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09"/>
  <workbookPr codeName="ThisWorkbook"/>
  <mc:AlternateContent xmlns:mc="http://schemas.openxmlformats.org/markup-compatibility/2006">
    <mc:Choice Requires="x15">
      <x15ac:absPath xmlns:x15ac="http://schemas.microsoft.com/office/spreadsheetml/2010/11/ac" url="C:\Users\niki.lintmeijer\Documents\"/>
    </mc:Choice>
  </mc:AlternateContent>
  <xr:revisionPtr revIDLastSave="0" documentId="8_{F188A229-BA3F-421E-A9C0-6634D66DEABE}" xr6:coauthVersionLast="47" xr6:coauthVersionMax="47" xr10:uidLastSave="{00000000-0000-0000-0000-000000000000}"/>
  <bookViews>
    <workbookView xWindow="28680" yWindow="-120" windowWidth="29040" windowHeight="15840" xr2:uid="{7B8FCE51-5113-4463-8EC2-1F57BD7F328C}"/>
  </bookViews>
  <sheets>
    <sheet name="Cover" sheetId="74" r:id="rId1"/>
    <sheet name="PATHWAYS data &gt;&gt;" sheetId="163" r:id="rId2"/>
    <sheet name="Sectoral Coverage" sheetId="164" r:id="rId3"/>
    <sheet name="Key Drivers" sheetId="165" r:id="rId4"/>
    <sheet name="Residential_Bldg Baseline" sheetId="166" r:id="rId5"/>
    <sheet name="Commercial_Bldg Baseline" sheetId="169" r:id="rId6"/>
    <sheet name="Transportation_Baseline" sheetId="167" r:id="rId7"/>
    <sheet name="Industry Sector Coverage" sheetId="168" r:id="rId8"/>
    <sheet name="Bldg_Res Efficiency" sheetId="170" r:id="rId9"/>
    <sheet name="Bldg_Comm Efficiency" sheetId="171" r:id="rId10"/>
    <sheet name="Industrial Efficiency" sheetId="200" r:id="rId11"/>
    <sheet name="Emissions and Fuels &gt;&gt;" sheetId="113" r:id="rId12"/>
    <sheet name="Emissions Factors" sheetId="162" r:id="rId13"/>
    <sheet name="Emissions Sensitivities" sheetId="191" r:id="rId14"/>
    <sheet name="Fuel Prices" sheetId="96" r:id="rId15"/>
    <sheet name="Biomass Feedstock Availability" sheetId="115" r:id="rId16"/>
    <sheet name="Gas System &gt;&gt;" sheetId="134" r:id="rId17"/>
    <sheet name="RIE Depreciation Study" sheetId="150" r:id="rId18"/>
    <sheet name="RIE ISR Capex" sheetId="151" r:id="rId19"/>
    <sheet name="RIE Capital Structure" sheetId="153" r:id="rId20"/>
    <sheet name="LPP Mains Plan" sheetId="158" r:id="rId21"/>
    <sheet name="Gas Distribution Inventory" sheetId="159" r:id="rId22"/>
    <sheet name="RIE Historical O&amp;M" sheetId="154" r:id="rId23"/>
    <sheet name="Escalation &amp; Cost Reductions" sheetId="156" r:id="rId24"/>
    <sheet name="RIE Class Allocation" sheetId="155" r:id="rId25"/>
    <sheet name="Variable Costs of Gas" sheetId="161" r:id="rId26"/>
    <sheet name="Electric Sector &gt;&gt;" sheetId="172" r:id="rId27"/>
    <sheet name="Current Electric Cost of Servic" sheetId="176" r:id="rId28"/>
    <sheet name="Candidate Resources Costs" sheetId="194" r:id="rId29"/>
    <sheet name="Renewables Potential" sheetId="195" r:id="rId30"/>
    <sheet name="Thermal Op Char" sheetId="197" r:id="rId31"/>
    <sheet name="Transmission Upgrade Cost" sheetId="196" r:id="rId32"/>
    <sheet name="RESOLVE Representative Days" sheetId="181" r:id="rId33"/>
    <sheet name="Flexible Loads Assumptions" sheetId="192" r:id="rId34"/>
    <sheet name="Cost Adjustment for the RES" sheetId="184" r:id="rId35"/>
    <sheet name="Distribution Cost" sheetId="183" r:id="rId36"/>
    <sheet name="Statistical Temperatures" sheetId="199" r:id="rId37"/>
    <sheet name="Economy-wide Costs &gt;&gt;" sheetId="173" r:id="rId38"/>
    <sheet name="Res_Building Device Cost" sheetId="186" r:id="rId39"/>
    <sheet name="Comm_Building Device Cost" sheetId="187" r:id="rId40"/>
    <sheet name="Transportation Device Cost" sheetId="188" r:id="rId41"/>
    <sheet name="Demand-side IRA Incentives" sheetId="174" r:id="rId42"/>
    <sheet name="Networked Geothermal Cost" sheetId="185" r:id="rId43"/>
    <sheet name="helper" sheetId="175"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123Graph_A" localSheetId="28" hidden="1">[1]Sheet1!#REF!</definedName>
    <definedName name="__123Graph_A" localSheetId="39" hidden="1">[1]Sheet1!#REF!</definedName>
    <definedName name="__123Graph_A" localSheetId="12" hidden="1">[1]Sheet1!#REF!</definedName>
    <definedName name="__123Graph_A" localSheetId="33" hidden="1">[1]Sheet1!#REF!</definedName>
    <definedName name="__123Graph_A" localSheetId="14" hidden="1">[2]Sheet1!#REF!</definedName>
    <definedName name="__123Graph_A" localSheetId="29" hidden="1">[1]Sheet1!#REF!</definedName>
    <definedName name="__123Graph_A" localSheetId="38" hidden="1">[1]Sheet1!#REF!</definedName>
    <definedName name="__123Graph_A" localSheetId="30" hidden="1">[1]Sheet1!#REF!</definedName>
    <definedName name="__123Graph_A" localSheetId="31" hidden="1">[1]Sheet1!#REF!</definedName>
    <definedName name="__123Graph_A" hidden="1">[2]Sheet1!#REF!</definedName>
    <definedName name="__123Graph_ADA" localSheetId="28" hidden="1">[1]Sheet1!#REF!</definedName>
    <definedName name="__123Graph_ADA" localSheetId="39" hidden="1">[1]Sheet1!#REF!</definedName>
    <definedName name="__123Graph_ADA" localSheetId="12" hidden="1">[1]Sheet1!#REF!</definedName>
    <definedName name="__123Graph_ADA" localSheetId="33" hidden="1">[1]Sheet1!#REF!</definedName>
    <definedName name="__123Graph_ADA" localSheetId="14" hidden="1">[2]Sheet1!#REF!</definedName>
    <definedName name="__123Graph_ADA" localSheetId="29" hidden="1">[1]Sheet1!#REF!</definedName>
    <definedName name="__123Graph_ADA" localSheetId="38" hidden="1">[1]Sheet1!#REF!</definedName>
    <definedName name="__123Graph_ADA" localSheetId="30" hidden="1">[1]Sheet1!#REF!</definedName>
    <definedName name="__123Graph_ADA" localSheetId="31" hidden="1">[1]Sheet1!#REF!</definedName>
    <definedName name="__123Graph_ADA" hidden="1">[2]Sheet1!#REF!</definedName>
    <definedName name="__123Graph_ADEPREC2" localSheetId="28" hidden="1">[1]Sheet1!#REF!</definedName>
    <definedName name="__123Graph_ADEPREC2" localSheetId="39" hidden="1">[1]Sheet1!#REF!</definedName>
    <definedName name="__123Graph_ADEPREC2" localSheetId="12" hidden="1">[1]Sheet1!#REF!</definedName>
    <definedName name="__123Graph_ADEPREC2" localSheetId="33" hidden="1">[1]Sheet1!#REF!</definedName>
    <definedName name="__123Graph_ADEPREC2" localSheetId="14" hidden="1">[2]Sheet1!#REF!</definedName>
    <definedName name="__123Graph_ADEPREC2" localSheetId="29" hidden="1">[1]Sheet1!#REF!</definedName>
    <definedName name="__123Graph_ADEPREC2" localSheetId="38" hidden="1">[1]Sheet1!#REF!</definedName>
    <definedName name="__123Graph_ADEPREC2" localSheetId="30" hidden="1">[1]Sheet1!#REF!</definedName>
    <definedName name="__123Graph_ADEPREC2" localSheetId="31" hidden="1">[1]Sheet1!#REF!</definedName>
    <definedName name="__123Graph_ADEPREC2" hidden="1">[2]Sheet1!#REF!</definedName>
    <definedName name="__123Graph_ATREND" localSheetId="28" hidden="1">[1]Sheet1!#REF!</definedName>
    <definedName name="__123Graph_ATREND" localSheetId="39" hidden="1">[1]Sheet1!#REF!</definedName>
    <definedName name="__123Graph_ATREND" localSheetId="12" hidden="1">[1]Sheet1!#REF!</definedName>
    <definedName name="__123Graph_ATREND" localSheetId="33" hidden="1">[1]Sheet1!#REF!</definedName>
    <definedName name="__123Graph_ATREND" localSheetId="14" hidden="1">[2]Sheet1!#REF!</definedName>
    <definedName name="__123Graph_ATREND" localSheetId="29" hidden="1">[1]Sheet1!#REF!</definedName>
    <definedName name="__123Graph_ATREND" localSheetId="38" hidden="1">[1]Sheet1!#REF!</definedName>
    <definedName name="__123Graph_ATREND" localSheetId="30" hidden="1">[1]Sheet1!#REF!</definedName>
    <definedName name="__123Graph_ATREND" localSheetId="31" hidden="1">[1]Sheet1!#REF!</definedName>
    <definedName name="__123Graph_ATREND" hidden="1">[2]Sheet1!#REF!</definedName>
    <definedName name="__123Graph_B" localSheetId="28" hidden="1">[1]Sheet1!#REF!</definedName>
    <definedName name="__123Graph_B" localSheetId="39" hidden="1">[1]Sheet1!#REF!</definedName>
    <definedName name="__123Graph_B" localSheetId="12" hidden="1">[1]Sheet1!#REF!</definedName>
    <definedName name="__123Graph_B" localSheetId="33" hidden="1">[1]Sheet1!#REF!</definedName>
    <definedName name="__123Graph_B" localSheetId="29" hidden="1">[1]Sheet1!#REF!</definedName>
    <definedName name="__123Graph_B" localSheetId="38" hidden="1">[1]Sheet1!#REF!</definedName>
    <definedName name="__123Graph_B" localSheetId="30" hidden="1">[1]Sheet1!#REF!</definedName>
    <definedName name="__123Graph_B" localSheetId="31" hidden="1">[1]Sheet1!#REF!</definedName>
    <definedName name="__123Graph_B" hidden="1">[2]Sheet1!#REF!</definedName>
    <definedName name="__123Graph_BGROWTHRATES" localSheetId="39" hidden="1">[3]Docctrl!#REF!</definedName>
    <definedName name="__123Graph_BGROWTHRATES" localSheetId="7" hidden="1">[3]Docctrl!#REF!</definedName>
    <definedName name="__123Graph_BGROWTHRATES" localSheetId="38" hidden="1">[3]Docctrl!#REF!</definedName>
    <definedName name="__123Graph_BGROWTHRATES" hidden="1">[3]Docctrl!#REF!</definedName>
    <definedName name="__123Graph_BTREND" localSheetId="28" hidden="1">[1]Sheet1!#REF!</definedName>
    <definedName name="__123Graph_BTREND" localSheetId="39" hidden="1">[1]Sheet1!#REF!</definedName>
    <definedName name="__123Graph_BTREND" localSheetId="12" hidden="1">[1]Sheet1!#REF!</definedName>
    <definedName name="__123Graph_BTREND" localSheetId="33" hidden="1">[1]Sheet1!#REF!</definedName>
    <definedName name="__123Graph_BTREND" localSheetId="29" hidden="1">[1]Sheet1!#REF!</definedName>
    <definedName name="__123Graph_BTREND" localSheetId="38" hidden="1">[1]Sheet1!#REF!</definedName>
    <definedName name="__123Graph_BTREND" localSheetId="30" hidden="1">[1]Sheet1!#REF!</definedName>
    <definedName name="__123Graph_BTREND" localSheetId="31" hidden="1">[1]Sheet1!#REF!</definedName>
    <definedName name="__123Graph_BTREND" hidden="1">[2]Sheet1!#REF!</definedName>
    <definedName name="__123Graph_C" localSheetId="28" hidden="1">[1]Sheet1!#REF!</definedName>
    <definedName name="__123Graph_C" localSheetId="39" hidden="1">[1]Sheet1!#REF!</definedName>
    <definedName name="__123Graph_C" localSheetId="12" hidden="1">[1]Sheet1!#REF!</definedName>
    <definedName name="__123Graph_C" localSheetId="33" hidden="1">[1]Sheet1!#REF!</definedName>
    <definedName name="__123Graph_C" localSheetId="29" hidden="1">[1]Sheet1!#REF!</definedName>
    <definedName name="__123Graph_C" localSheetId="38" hidden="1">[1]Sheet1!#REF!</definedName>
    <definedName name="__123Graph_C" localSheetId="30" hidden="1">[1]Sheet1!#REF!</definedName>
    <definedName name="__123Graph_C" localSheetId="31" hidden="1">[1]Sheet1!#REF!</definedName>
    <definedName name="__123Graph_C" hidden="1">[2]Sheet1!#REF!</definedName>
    <definedName name="__123Graph_CTREND" localSheetId="28" hidden="1">[1]Sheet1!#REF!</definedName>
    <definedName name="__123Graph_CTREND" localSheetId="39" hidden="1">[1]Sheet1!#REF!</definedName>
    <definedName name="__123Graph_CTREND" localSheetId="12" hidden="1">[1]Sheet1!#REF!</definedName>
    <definedName name="__123Graph_CTREND" localSheetId="33" hidden="1">[1]Sheet1!#REF!</definedName>
    <definedName name="__123Graph_CTREND" localSheetId="29" hidden="1">[1]Sheet1!#REF!</definedName>
    <definedName name="__123Graph_CTREND" localSheetId="38" hidden="1">[1]Sheet1!#REF!</definedName>
    <definedName name="__123Graph_CTREND" localSheetId="30" hidden="1">[1]Sheet1!#REF!</definedName>
    <definedName name="__123Graph_CTREND" localSheetId="31" hidden="1">[1]Sheet1!#REF!</definedName>
    <definedName name="__123Graph_CTREND" hidden="1">[2]Sheet1!#REF!</definedName>
    <definedName name="__123Graph_X" localSheetId="28" hidden="1">[1]Sheet1!#REF!</definedName>
    <definedName name="__123Graph_X" localSheetId="39" hidden="1">[1]Sheet1!#REF!</definedName>
    <definedName name="__123Graph_X" localSheetId="12" hidden="1">[1]Sheet1!#REF!</definedName>
    <definedName name="__123Graph_X" localSheetId="33" hidden="1">[1]Sheet1!#REF!</definedName>
    <definedName name="__123Graph_X" localSheetId="29" hidden="1">[1]Sheet1!#REF!</definedName>
    <definedName name="__123Graph_X" localSheetId="38" hidden="1">[1]Sheet1!#REF!</definedName>
    <definedName name="__123Graph_X" localSheetId="30" hidden="1">[1]Sheet1!#REF!</definedName>
    <definedName name="__123Graph_X" localSheetId="31" hidden="1">[1]Sheet1!#REF!</definedName>
    <definedName name="__123Graph_X" hidden="1">[2]Sheet1!#REF!</definedName>
    <definedName name="__123Graph_XTREND" localSheetId="28" hidden="1">[1]Sheet1!#REF!</definedName>
    <definedName name="__123Graph_XTREND" localSheetId="39" hidden="1">[1]Sheet1!#REF!</definedName>
    <definedName name="__123Graph_XTREND" localSheetId="12" hidden="1">[1]Sheet1!#REF!</definedName>
    <definedName name="__123Graph_XTREND" localSheetId="33" hidden="1">[1]Sheet1!#REF!</definedName>
    <definedName name="__123Graph_XTREND" localSheetId="29" hidden="1">[1]Sheet1!#REF!</definedName>
    <definedName name="__123Graph_XTREND" localSheetId="38" hidden="1">[1]Sheet1!#REF!</definedName>
    <definedName name="__123Graph_XTREND" localSheetId="30" hidden="1">[1]Sheet1!#REF!</definedName>
    <definedName name="__123Graph_XTREND" localSheetId="31" hidden="1">[1]Sheet1!#REF!</definedName>
    <definedName name="__123Graph_XTREND" hidden="1">[2]Sheet1!#REF!</definedName>
    <definedName name="__FDS_HYPERLINK_TOGGLE_STATE__" hidden="1">"ON"</definedName>
    <definedName name="_1__123Graph_A_FABP_L.WK1_FAB" localSheetId="28" hidden="1">[1]Sheet1!#REF!</definedName>
    <definedName name="_1__123Graph_A_FABP_L.WK1_FAB" localSheetId="39" hidden="1">[1]Sheet1!#REF!</definedName>
    <definedName name="_1__123Graph_A_FABP_L.WK1_FAB" localSheetId="0" hidden="1">[2]Sheet1!#REF!</definedName>
    <definedName name="_1__123Graph_A_FABP_L.WK1_FAB" localSheetId="12" hidden="1">[1]Sheet1!#REF!</definedName>
    <definedName name="_1__123Graph_A_FABP_L.WK1_FAB" localSheetId="33" hidden="1">[1]Sheet1!#REF!</definedName>
    <definedName name="_1__123Graph_A_FABP_L.WK1_FAB" localSheetId="14" hidden="1">[2]Sheet1!#REF!</definedName>
    <definedName name="_1__123Graph_A_FABP_L.WK1_FAB" localSheetId="29" hidden="1">[1]Sheet1!#REF!</definedName>
    <definedName name="_1__123Graph_A_FABP_L.WK1_FAB" localSheetId="38" hidden="1">[1]Sheet1!#REF!</definedName>
    <definedName name="_1__123Graph_A_FABP_L.WK1_FAB" localSheetId="30" hidden="1">[1]Sheet1!#REF!</definedName>
    <definedName name="_1__123Graph_A_FABP_L.WK1_FAB" localSheetId="31" hidden="1">[1]Sheet1!#REF!</definedName>
    <definedName name="_1__123Graph_A_FABP_L.WK1_FAB" hidden="1">[2]Sheet1!#REF!</definedName>
    <definedName name="_2__123Graph_ADEPREC" localSheetId="28" hidden="1">[1]Sheet1!#REF!</definedName>
    <definedName name="_2__123Graph_ADEPREC" localSheetId="39" hidden="1">[1]Sheet1!#REF!</definedName>
    <definedName name="_2__123Graph_ADEPREC" localSheetId="0" hidden="1">[2]Sheet1!#REF!</definedName>
    <definedName name="_2__123Graph_ADEPREC" localSheetId="12" hidden="1">[1]Sheet1!#REF!</definedName>
    <definedName name="_2__123Graph_ADEPREC" localSheetId="33" hidden="1">[1]Sheet1!#REF!</definedName>
    <definedName name="_2__123Graph_ADEPREC" localSheetId="29" hidden="1">[1]Sheet1!#REF!</definedName>
    <definedName name="_2__123Graph_ADEPREC" localSheetId="38" hidden="1">[1]Sheet1!#REF!</definedName>
    <definedName name="_2__123Graph_ADEPREC" localSheetId="30" hidden="1">[1]Sheet1!#REF!</definedName>
    <definedName name="_2__123Graph_ADEPREC" localSheetId="31" hidden="1">[1]Sheet1!#REF!</definedName>
    <definedName name="_2__123Graph_ADEPREC" hidden="1">[2]Sheet1!#REF!</definedName>
    <definedName name="_2__123Graph_DPERCENT65_256" localSheetId="39" hidden="1">'[4]327034'!#REF!</definedName>
    <definedName name="_2__123Graph_DPERCENT65_256" localSheetId="7" hidden="1">'[4]327034'!#REF!</definedName>
    <definedName name="_2__123Graph_DPERCENT65_256" localSheetId="38" hidden="1">'[4]327034'!#REF!</definedName>
    <definedName name="_2__123Graph_DPERCENT65_256" hidden="1">'[4]327034'!#REF!</definedName>
    <definedName name="_3__123Graph_B_FABP_L.WK1_FAB" localSheetId="28" hidden="1">[1]Sheet1!#REF!</definedName>
    <definedName name="_3__123Graph_B_FABP_L.WK1_FAB" localSheetId="39" hidden="1">[1]Sheet1!#REF!</definedName>
    <definedName name="_3__123Graph_B_FABP_L.WK1_FAB" localSheetId="12" hidden="1">[1]Sheet1!#REF!</definedName>
    <definedName name="_3__123Graph_B_FABP_L.WK1_FAB" localSheetId="33" hidden="1">[1]Sheet1!#REF!</definedName>
    <definedName name="_3__123Graph_B_FABP_L.WK1_FAB" localSheetId="29" hidden="1">[1]Sheet1!#REF!</definedName>
    <definedName name="_3__123Graph_B_FABP_L.WK1_FAB" localSheetId="38" hidden="1">[1]Sheet1!#REF!</definedName>
    <definedName name="_3__123Graph_B_FABP_L.WK1_FAB" localSheetId="30" hidden="1">[1]Sheet1!#REF!</definedName>
    <definedName name="_3__123Graph_B_FABP_L.WK1_FAB" localSheetId="31" hidden="1">[1]Sheet1!#REF!</definedName>
    <definedName name="_3__123Graph_B_FABP_L.WK1_FAB" hidden="1">[2]Sheet1!#REF!</definedName>
    <definedName name="_4__123Graph_C_FABP_L.WK1_FAB" localSheetId="28" hidden="1">[1]Sheet1!#REF!</definedName>
    <definedName name="_4__123Graph_C_FABP_L.WK1_FAB" localSheetId="39" hidden="1">[1]Sheet1!#REF!</definedName>
    <definedName name="_4__123Graph_C_FABP_L.WK1_FAB" localSheetId="12" hidden="1">[1]Sheet1!#REF!</definedName>
    <definedName name="_4__123Graph_C_FABP_L.WK1_FAB" localSheetId="33" hidden="1">[1]Sheet1!#REF!</definedName>
    <definedName name="_4__123Graph_C_FABP_L.WK1_FAB" localSheetId="29" hidden="1">[1]Sheet1!#REF!</definedName>
    <definedName name="_4__123Graph_C_FABP_L.WK1_FAB" localSheetId="38" hidden="1">[1]Sheet1!#REF!</definedName>
    <definedName name="_4__123Graph_C_FABP_L.WK1_FAB" localSheetId="30" hidden="1">[1]Sheet1!#REF!</definedName>
    <definedName name="_4__123Graph_C_FABP_L.WK1_FAB" localSheetId="31" hidden="1">[1]Sheet1!#REF!</definedName>
    <definedName name="_4__123Graph_C_FABP_L.WK1_FAB" hidden="1">[2]Sheet1!#REF!</definedName>
    <definedName name="_4__123Graph_FPERCENT65_256" localSheetId="39" hidden="1">'[4]327034'!#REF!</definedName>
    <definedName name="_4__123Graph_FPERCENT65_256" localSheetId="7" hidden="1">'[4]327034'!#REF!</definedName>
    <definedName name="_4__123Graph_FPERCENT65_256" localSheetId="38" hidden="1">'[4]327034'!#REF!</definedName>
    <definedName name="_4__123Graph_FPERCENT65_256" hidden="1">'[4]327034'!#REF!</definedName>
    <definedName name="_5__123Graph_X_FABP_L.WK1_FAB" localSheetId="28" hidden="1">[1]Sheet1!#REF!</definedName>
    <definedName name="_5__123Graph_X_FABP_L.WK1_FAB" localSheetId="39" hidden="1">[1]Sheet1!#REF!</definedName>
    <definedName name="_5__123Graph_X_FABP_L.WK1_FAB" localSheetId="12" hidden="1">[1]Sheet1!#REF!</definedName>
    <definedName name="_5__123Graph_X_FABP_L.WK1_FAB" localSheetId="33" hidden="1">[1]Sheet1!#REF!</definedName>
    <definedName name="_5__123Graph_X_FABP_L.WK1_FAB" localSheetId="29" hidden="1">[1]Sheet1!#REF!</definedName>
    <definedName name="_5__123Graph_X_FABP_L.WK1_FAB" localSheetId="38" hidden="1">[1]Sheet1!#REF!</definedName>
    <definedName name="_5__123Graph_X_FABP_L.WK1_FAB" localSheetId="30" hidden="1">[1]Sheet1!#REF!</definedName>
    <definedName name="_5__123Graph_X_FABP_L.WK1_FAB" localSheetId="31" hidden="1">[1]Sheet1!#REF!</definedName>
    <definedName name="_5__123Graph_X_FABP_L.WK1_FAB" hidden="1">[2]Sheet1!#REF!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28" hidden="1">#REF!</definedName>
    <definedName name="_Fill" localSheetId="12" hidden="1">#REF!</definedName>
    <definedName name="_Fill" localSheetId="33" hidden="1">#REF!</definedName>
    <definedName name="_Fill" localSheetId="14" hidden="1">#REF!</definedName>
    <definedName name="_Fill" localSheetId="29" hidden="1">#REF!</definedName>
    <definedName name="_Fill" localSheetId="30" hidden="1">'Thermal Op Char'!#REF!</definedName>
    <definedName name="_Fill" localSheetId="31" hidden="1">#REF!</definedName>
    <definedName name="_Fill" hidden="1">#REF!</definedName>
    <definedName name="_xlnm._FilterDatabase" localSheetId="8" hidden="1">'Bldg_Res Efficiency'!$B$10:$F$77</definedName>
    <definedName name="_xlnm._FilterDatabase" localSheetId="7" hidden="1">'Industry Sector Coverage'!#REF!</definedName>
    <definedName name="_xlnm._FilterDatabase" localSheetId="38" hidden="1">'Res_Building Device Cost'!$B$8:$D$80</definedName>
    <definedName name="_ftnref1" localSheetId="31">'Transmission Upgrade Cost'!$D$8</definedName>
    <definedName name="_ftnref2" localSheetId="31">'Transmission Upgrade Cost'!$D$9</definedName>
    <definedName name="_ftnref3" localSheetId="31">'Transmission Upgrade Cost'!$D$10</definedName>
    <definedName name="_ftnref4" localSheetId="31">'Transmission Upgrade Cost'!$D$11</definedName>
    <definedName name="_Key1" localSheetId="28" hidden="1">[1]Sheet1!#REF!</definedName>
    <definedName name="_Key1" localSheetId="12" hidden="1">[1]Sheet1!#REF!</definedName>
    <definedName name="_Key1" localSheetId="33" hidden="1">[1]Sheet1!#REF!</definedName>
    <definedName name="_Key1" localSheetId="14" hidden="1">[2]Sheet1!#REF!</definedName>
    <definedName name="_Key1" localSheetId="7" hidden="1">#REF!</definedName>
    <definedName name="_Key1" localSheetId="29" hidden="1">[1]Sheet1!#REF!</definedName>
    <definedName name="_Key1" localSheetId="30" hidden="1">[1]Sheet1!#REF!</definedName>
    <definedName name="_Key1" localSheetId="31" hidden="1">[1]Sheet1!#REF!</definedName>
    <definedName name="_Key1" hidden="1">[2]Sheet1!#REF!</definedName>
    <definedName name="_Key2" localSheetId="28" hidden="1">#REF!</definedName>
    <definedName name="_Key2" localSheetId="33" hidden="1">#REF!</definedName>
    <definedName name="_Key2" localSheetId="14" hidden="1">#REF!</definedName>
    <definedName name="_Key2" localSheetId="7" hidden="1">#REF!</definedName>
    <definedName name="_Key2" localSheetId="29" hidden="1">#REF!</definedName>
    <definedName name="_Key2" localSheetId="30" hidden="1">'Thermal Op Char'!#REF!</definedName>
    <definedName name="_Key2" localSheetId="31" hidden="1">#REF!</definedName>
    <definedName name="_Key2" hidden="1">#REF!</definedName>
    <definedName name="_Order1" hidden="1">255</definedName>
    <definedName name="_Order2" hidden="1">255</definedName>
    <definedName name="_Regression_Out" localSheetId="28" hidden="1">'[5]327007'!#REF!</definedName>
    <definedName name="_Regression_Out" localSheetId="33" hidden="1">'[5]327007'!#REF!</definedName>
    <definedName name="_Regression_Out" localSheetId="7" hidden="1">'[5]327007'!#REF!</definedName>
    <definedName name="_Regression_Out" localSheetId="29" hidden="1">'[5]327007'!#REF!</definedName>
    <definedName name="_Regression_Out" localSheetId="30" hidden="1">'[5]327007'!#REF!</definedName>
    <definedName name="_Regression_Out" localSheetId="31" hidden="1">'[5]327007'!#REF!</definedName>
    <definedName name="_Regression_Out" hidden="1">'[5]327007'!#REF!</definedName>
    <definedName name="_Regression_X" localSheetId="28" hidden="1">'[5]327007'!#REF!</definedName>
    <definedName name="_Regression_X" localSheetId="33" hidden="1">'[5]327007'!#REF!</definedName>
    <definedName name="_Regression_X" localSheetId="7" hidden="1">'[5]327007'!#REF!</definedName>
    <definedName name="_Regression_X" localSheetId="29" hidden="1">'[5]327007'!#REF!</definedName>
    <definedName name="_Regression_X" localSheetId="31" hidden="1">'[5]327007'!#REF!</definedName>
    <definedName name="_Regression_X" hidden="1">'[5]327007'!#REF!</definedName>
    <definedName name="_Regression_Y" localSheetId="7" hidden="1">'[5]327007'!#REF!</definedName>
    <definedName name="_Regression_Y" hidden="1">'[5]327007'!#REF!</definedName>
    <definedName name="_Sort" localSheetId="28" hidden="1">[1]Sheet1!#REF!</definedName>
    <definedName name="_Sort" localSheetId="12" hidden="1">[1]Sheet1!#REF!</definedName>
    <definedName name="_Sort" localSheetId="33" hidden="1">[1]Sheet1!#REF!</definedName>
    <definedName name="_Sort" localSheetId="14" hidden="1">[2]Sheet1!#REF!</definedName>
    <definedName name="_Sort" localSheetId="7" hidden="1">#REF!</definedName>
    <definedName name="_Sort" localSheetId="29" hidden="1">[1]Sheet1!#REF!</definedName>
    <definedName name="_Sort" localSheetId="30" hidden="1">[1]Sheet1!#REF!</definedName>
    <definedName name="_Sort" localSheetId="31" hidden="1">[1]Sheet1!#REF!</definedName>
    <definedName name="_Sort" hidden="1">[2]Sheet1!#REF!</definedName>
    <definedName name="_Table2_In1" localSheetId="28" hidden="1">#REF!</definedName>
    <definedName name="_Table2_In1" localSheetId="12" hidden="1">#REF!</definedName>
    <definedName name="_Table2_In1" localSheetId="33" hidden="1">#REF!</definedName>
    <definedName name="_Table2_In1" localSheetId="14" hidden="1">#REF!</definedName>
    <definedName name="_Table2_In1" localSheetId="29" hidden="1">#REF!</definedName>
    <definedName name="_Table2_In1" localSheetId="30" hidden="1">'Thermal Op Char'!#REF!</definedName>
    <definedName name="_Table2_In1" localSheetId="31" hidden="1">#REF!</definedName>
    <definedName name="_Table2_In1" hidden="1">#REF!</definedName>
    <definedName name="_Table2_In2" localSheetId="28" hidden="1">#REF!</definedName>
    <definedName name="_Table2_In2" localSheetId="12" hidden="1">#REF!</definedName>
    <definedName name="_Table2_In2" localSheetId="33" hidden="1">#REF!</definedName>
    <definedName name="_Table2_In2" localSheetId="14" hidden="1">#REF!</definedName>
    <definedName name="_Table2_In2" localSheetId="29" hidden="1">#REF!</definedName>
    <definedName name="_Table2_In2" localSheetId="30" hidden="1">'Thermal Op Char'!#REF!</definedName>
    <definedName name="_Table2_In2" localSheetId="31" hidden="1">#REF!</definedName>
    <definedName name="_Table2_In2" hidden="1">#REF!</definedName>
    <definedName name="_Table2_Out" localSheetId="28" hidden="1">#REF!</definedName>
    <definedName name="_Table2_Out" localSheetId="12" hidden="1">#REF!</definedName>
    <definedName name="_Table2_Out" localSheetId="33" hidden="1">#REF!</definedName>
    <definedName name="_Table2_Out" localSheetId="14" hidden="1">#REF!</definedName>
    <definedName name="_Table2_Out" localSheetId="29" hidden="1">#REF!</definedName>
    <definedName name="_Table2_Out" localSheetId="30" hidden="1">'Thermal Op Char'!#REF!</definedName>
    <definedName name="_Table2_Out" localSheetId="31" hidden="1">#REF!</definedName>
    <definedName name="_Table2_Out" hidden="1">#REF!</definedName>
    <definedName name="a" localSheetId="28" hidden="1">[1]Sheet1!#REF!</definedName>
    <definedName name="aaaa" localSheetId="28" hidden="1">[1]Sheet1!#REF!</definedName>
    <definedName name="aaaa" localSheetId="0" hidden="1">[2]Sheet1!#REF!</definedName>
    <definedName name="aaaa" localSheetId="12" hidden="1">[1]Sheet1!#REF!</definedName>
    <definedName name="aaaa" localSheetId="33" hidden="1">[1]Sheet1!#REF!</definedName>
    <definedName name="aaaa" localSheetId="14" hidden="1">[2]Sheet1!#REF!</definedName>
    <definedName name="aaaa" localSheetId="29" hidden="1">[1]Sheet1!#REF!</definedName>
    <definedName name="aaaa" localSheetId="30" hidden="1">[1]Sheet1!#REF!</definedName>
    <definedName name="aaaa" localSheetId="31" hidden="1">[1]Sheet1!#REF!</definedName>
    <definedName name="aaaa" hidden="1">[2]Sheet1!#REF!</definedName>
    <definedName name="active_ldc">[6]Dashboard!$C$7</definedName>
    <definedName name="active_ldc_number">[6]Lists!$E$2</definedName>
    <definedName name="anscount" hidden="1">3</definedName>
    <definedName name="asd" localSheetId="28" hidden="1">[1]Sheet1!#REF!</definedName>
    <definedName name="asd" localSheetId="12" hidden="1">[1]Sheet1!#REF!</definedName>
    <definedName name="asd" localSheetId="33" hidden="1">[1]Sheet1!#REF!</definedName>
    <definedName name="asd" localSheetId="14" hidden="1">[2]Sheet1!#REF!</definedName>
    <definedName name="asd" localSheetId="29" hidden="1">[1]Sheet1!#REF!</definedName>
    <definedName name="asd" localSheetId="30" hidden="1">[1]Sheet1!#REF!</definedName>
    <definedName name="asd" localSheetId="31" hidden="1">[1]Sheet1!#REF!</definedName>
    <definedName name="asd" hidden="1">[2]Sheet1!#REF!</definedName>
    <definedName name="asdf" localSheetId="28" hidden="1">[1]Sheet1!#REF!</definedName>
    <definedName name="asdf" localSheetId="12" hidden="1">[1]Sheet1!#REF!</definedName>
    <definedName name="asdf" localSheetId="33" hidden="1">[1]Sheet1!#REF!</definedName>
    <definedName name="asdf" localSheetId="14" hidden="1">[2]Sheet1!#REF!</definedName>
    <definedName name="asdf" localSheetId="29" hidden="1">[1]Sheet1!#REF!</definedName>
    <definedName name="asdf" localSheetId="30" hidden="1">[1]Sheet1!#REF!</definedName>
    <definedName name="asdf" localSheetId="31" hidden="1">[1]Sheet1!#REF!</definedName>
    <definedName name="asdf" hidden="1">[2]Sheet1!#REF!</definedName>
    <definedName name="BLPB1" hidden="1">'[7]One-Pager'!$A$5</definedName>
    <definedName name="BLPB2" hidden="1">'[7]One-Pager'!$B$5</definedName>
    <definedName name="BLPB3" hidden="1">'[7]One-Pager'!$A$6</definedName>
    <definedName name="BLPB4" hidden="1">'[7]One-Pager'!$A$2</definedName>
    <definedName name="BLPB5" hidden="1">'[7]One-Pager'!$Q$3</definedName>
    <definedName name="BLPB6" hidden="1">'[7]One-Pager'!$I$2</definedName>
    <definedName name="BLPB7" hidden="1">'[7]One-Pager'!$G$2</definedName>
    <definedName name="BLPB8" hidden="1">'[7]One-Pager'!$F$6</definedName>
    <definedName name="BLPH1" localSheetId="28" hidden="1">#REF!</definedName>
    <definedName name="BLPH1" localSheetId="12" hidden="1">#REF!</definedName>
    <definedName name="BLPH1" localSheetId="33" hidden="1">#REF!</definedName>
    <definedName name="BLPH1" localSheetId="14" hidden="1">#REF!</definedName>
    <definedName name="BLPH1" localSheetId="29" hidden="1">#REF!</definedName>
    <definedName name="BLPH1" localSheetId="30" hidden="1">'Thermal Op Char'!#REF!</definedName>
    <definedName name="BLPH1" localSheetId="31" hidden="1">#REF!</definedName>
    <definedName name="BLPH1" hidden="1">#REF!</definedName>
    <definedName name="BLPH10" localSheetId="28" hidden="1">#REF!</definedName>
    <definedName name="BLPH10" localSheetId="12" hidden="1">#REF!</definedName>
    <definedName name="BLPH10" localSheetId="33" hidden="1">#REF!</definedName>
    <definedName name="BLPH10" localSheetId="14" hidden="1">#REF!</definedName>
    <definedName name="BLPH10" localSheetId="29" hidden="1">#REF!</definedName>
    <definedName name="BLPH10" localSheetId="30" hidden="1">'Thermal Op Char'!#REF!</definedName>
    <definedName name="BLPH10" localSheetId="31" hidden="1">#REF!</definedName>
    <definedName name="BLPH10" hidden="1">#REF!</definedName>
    <definedName name="BLPH11" localSheetId="28" hidden="1">#REF!</definedName>
    <definedName name="BLPH11" localSheetId="12" hidden="1">#REF!</definedName>
    <definedName name="BLPH11" localSheetId="33" hidden="1">#REF!</definedName>
    <definedName name="BLPH11" localSheetId="14" hidden="1">#REF!</definedName>
    <definedName name="BLPH11" localSheetId="29" hidden="1">#REF!</definedName>
    <definedName name="BLPH11" localSheetId="30" hidden="1">'Thermal Op Char'!#REF!</definedName>
    <definedName name="BLPH11" localSheetId="31" hidden="1">#REF!</definedName>
    <definedName name="BLPH11" hidden="1">#REF!</definedName>
    <definedName name="BLPH12" localSheetId="28" hidden="1">#REF!</definedName>
    <definedName name="BLPH12" localSheetId="33" hidden="1">#REF!</definedName>
    <definedName name="BLPH12" localSheetId="14" hidden="1">#REF!</definedName>
    <definedName name="BLPH12" localSheetId="29" hidden="1">#REF!</definedName>
    <definedName name="BLPH12" localSheetId="30" hidden="1">'Thermal Op Char'!#REF!</definedName>
    <definedName name="BLPH12" localSheetId="31" hidden="1">#REF!</definedName>
    <definedName name="BLPH12" hidden="1">#REF!</definedName>
    <definedName name="BLPH13" localSheetId="28" hidden="1">#REF!</definedName>
    <definedName name="BLPH13" localSheetId="33" hidden="1">#REF!</definedName>
    <definedName name="BLPH13" localSheetId="14" hidden="1">#REF!</definedName>
    <definedName name="BLPH13" localSheetId="29" hidden="1">#REF!</definedName>
    <definedName name="BLPH13" localSheetId="30" hidden="1">'Thermal Op Char'!#REF!</definedName>
    <definedName name="BLPH13" localSheetId="31" hidden="1">#REF!</definedName>
    <definedName name="BLPH13" hidden="1">#REF!</definedName>
    <definedName name="BLPH14" localSheetId="28" hidden="1">#REF!</definedName>
    <definedName name="BLPH14" localSheetId="33" hidden="1">#REF!</definedName>
    <definedName name="BLPH14" localSheetId="14" hidden="1">#REF!</definedName>
    <definedName name="BLPH14" localSheetId="29" hidden="1">#REF!</definedName>
    <definedName name="BLPH14" localSheetId="30" hidden="1">'Thermal Op Char'!#REF!</definedName>
    <definedName name="BLPH14" localSheetId="31" hidden="1">#REF!</definedName>
    <definedName name="BLPH14" hidden="1">#REF!</definedName>
    <definedName name="BLPH2" localSheetId="28" hidden="1">#REF!</definedName>
    <definedName name="BLPH2" localSheetId="33" hidden="1">#REF!</definedName>
    <definedName name="BLPH2" localSheetId="14" hidden="1">#REF!</definedName>
    <definedName name="BLPH2" localSheetId="29" hidden="1">#REF!</definedName>
    <definedName name="BLPH2" localSheetId="30" hidden="1">'Thermal Op Char'!#REF!</definedName>
    <definedName name="BLPH2" localSheetId="31" hidden="1">#REF!</definedName>
    <definedName name="BLPH2" hidden="1">#REF!</definedName>
    <definedName name="BLPH3" localSheetId="28" hidden="1">#REF!</definedName>
    <definedName name="BLPH3" localSheetId="33" hidden="1">#REF!</definedName>
    <definedName name="BLPH3" localSheetId="14" hidden="1">#REF!</definedName>
    <definedName name="BLPH3" localSheetId="29" hidden="1">#REF!</definedName>
    <definedName name="BLPH3" localSheetId="30" hidden="1">'Thermal Op Char'!#REF!</definedName>
    <definedName name="BLPH3" localSheetId="31" hidden="1">#REF!</definedName>
    <definedName name="BLPH3" hidden="1">#REF!</definedName>
    <definedName name="BLPH4" localSheetId="28" hidden="1">#REF!</definedName>
    <definedName name="BLPH4" localSheetId="33" hidden="1">#REF!</definedName>
    <definedName name="BLPH4" localSheetId="14" hidden="1">#REF!</definedName>
    <definedName name="BLPH4" localSheetId="29" hidden="1">#REF!</definedName>
    <definedName name="BLPH4" localSheetId="30" hidden="1">'Thermal Op Char'!#REF!</definedName>
    <definedName name="BLPH4" localSheetId="31" hidden="1">#REF!</definedName>
    <definedName name="BLPH4" hidden="1">#REF!</definedName>
    <definedName name="BLPH5" localSheetId="28" hidden="1">#REF!</definedName>
    <definedName name="BLPH5" localSheetId="33" hidden="1">#REF!</definedName>
    <definedName name="BLPH5" localSheetId="14" hidden="1">#REF!</definedName>
    <definedName name="BLPH5" localSheetId="29" hidden="1">#REF!</definedName>
    <definedName name="BLPH5" localSheetId="30" hidden="1">'Thermal Op Char'!#REF!</definedName>
    <definedName name="BLPH5" localSheetId="31" hidden="1">#REF!</definedName>
    <definedName name="BLPH5" hidden="1">#REF!</definedName>
    <definedName name="BLPH6" localSheetId="28" hidden="1">#REF!</definedName>
    <definedName name="BLPH6" localSheetId="33" hidden="1">#REF!</definedName>
    <definedName name="BLPH6" localSheetId="14" hidden="1">#REF!</definedName>
    <definedName name="BLPH6" localSheetId="29" hidden="1">#REF!</definedName>
    <definedName name="BLPH6" localSheetId="30" hidden="1">'Thermal Op Char'!#REF!</definedName>
    <definedName name="BLPH6" localSheetId="31" hidden="1">#REF!</definedName>
    <definedName name="BLPH6" hidden="1">#REF!</definedName>
    <definedName name="BLPH7" localSheetId="28" hidden="1">#REF!</definedName>
    <definedName name="BLPH7" localSheetId="33" hidden="1">#REF!</definedName>
    <definedName name="BLPH7" localSheetId="14" hidden="1">#REF!</definedName>
    <definedName name="BLPH7" localSheetId="29" hidden="1">#REF!</definedName>
    <definedName name="BLPH7" localSheetId="30" hidden="1">'Thermal Op Char'!#REF!</definedName>
    <definedName name="BLPH7" localSheetId="31" hidden="1">#REF!</definedName>
    <definedName name="BLPH7" hidden="1">#REF!</definedName>
    <definedName name="BLPH8" localSheetId="28" hidden="1">#REF!</definedName>
    <definedName name="BLPH8" localSheetId="33" hidden="1">#REF!</definedName>
    <definedName name="BLPH8" localSheetId="14" hidden="1">#REF!</definedName>
    <definedName name="BLPH8" localSheetId="29" hidden="1">#REF!</definedName>
    <definedName name="BLPH8" localSheetId="30" hidden="1">'Thermal Op Char'!#REF!</definedName>
    <definedName name="BLPH8" localSheetId="31" hidden="1">#REF!</definedName>
    <definedName name="BLPH8" hidden="1">#REF!</definedName>
    <definedName name="BLPH9" localSheetId="28" hidden="1">#REF!</definedName>
    <definedName name="BLPH9" localSheetId="33" hidden="1">#REF!</definedName>
    <definedName name="BLPH9" localSheetId="14" hidden="1">#REF!</definedName>
    <definedName name="BLPH9" localSheetId="29" hidden="1">#REF!</definedName>
    <definedName name="BLPH9" localSheetId="30" hidden="1">'Thermal Op Char'!#REF!</definedName>
    <definedName name="BLPH9" localSheetId="31" hidden="1">#REF!</definedName>
    <definedName name="BLPH9" hidden="1">#REF!</definedName>
    <definedName name="C_CO2">[8]Lists!$F$12</definedName>
    <definedName name="CO2_Capture_Efficiency">'[9]Carbon Sequestration'!$C$28</definedName>
    <definedName name="dollar_year">Cover!#REF!</definedName>
    <definedName name="Earnings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28" hidden="1">#REF!</definedName>
    <definedName name="FDP_0_1_aUrv" localSheetId="12" hidden="1">#REF!</definedName>
    <definedName name="FDP_0_1_aUrv" localSheetId="33" hidden="1">#REF!</definedName>
    <definedName name="FDP_0_1_aUrv" localSheetId="14" hidden="1">#REF!</definedName>
    <definedName name="FDP_0_1_aUrv" localSheetId="29" hidden="1">#REF!</definedName>
    <definedName name="FDP_0_1_aUrv" localSheetId="30" hidden="1">'Thermal Op Char'!#REF!</definedName>
    <definedName name="FDP_0_1_aUrv" localSheetId="31" hidden="1">#REF!</definedName>
    <definedName name="FDP_0_1_aUrv" hidden="1">#REF!</definedName>
    <definedName name="FDP_1_1_aUrv" localSheetId="28" hidden="1">#REF!</definedName>
    <definedName name="FDP_1_1_aUrv" localSheetId="12" hidden="1">#REF!</definedName>
    <definedName name="FDP_1_1_aUrv" localSheetId="33" hidden="1">#REF!</definedName>
    <definedName name="FDP_1_1_aUrv" localSheetId="14" hidden="1">#REF!</definedName>
    <definedName name="FDP_1_1_aUrv" localSheetId="29" hidden="1">#REF!</definedName>
    <definedName name="FDP_1_1_aUrv" localSheetId="30" hidden="1">'Thermal Op Char'!#REF!</definedName>
    <definedName name="FDP_1_1_aUrv" localSheetId="31" hidden="1">#REF!</definedName>
    <definedName name="FDP_1_1_aUrv" hidden="1">#REF!</definedName>
    <definedName name="FDP_10_1_aDrv" localSheetId="28" hidden="1">#REF!</definedName>
    <definedName name="FDP_10_1_aDrv" localSheetId="12" hidden="1">#REF!</definedName>
    <definedName name="FDP_10_1_aDrv" localSheetId="33" hidden="1">#REF!</definedName>
    <definedName name="FDP_10_1_aDrv" localSheetId="14" hidden="1">#REF!</definedName>
    <definedName name="FDP_10_1_aDrv" localSheetId="29" hidden="1">#REF!</definedName>
    <definedName name="FDP_10_1_aDrv" localSheetId="30" hidden="1">'Thermal Op Char'!#REF!</definedName>
    <definedName name="FDP_10_1_aDrv" localSheetId="31" hidden="1">#REF!</definedName>
    <definedName name="FDP_10_1_aDrv" hidden="1">#REF!</definedName>
    <definedName name="FDP_100_1_aUrv" localSheetId="28" hidden="1">#REF!</definedName>
    <definedName name="FDP_100_1_aUrv" localSheetId="33" hidden="1">#REF!</definedName>
    <definedName name="FDP_100_1_aUrv" localSheetId="14" hidden="1">#REF!</definedName>
    <definedName name="FDP_100_1_aUrv" localSheetId="29" hidden="1">#REF!</definedName>
    <definedName name="FDP_100_1_aUrv" localSheetId="30" hidden="1">'Thermal Op Char'!#REF!</definedName>
    <definedName name="FDP_100_1_aUrv" localSheetId="31" hidden="1">#REF!</definedName>
    <definedName name="FDP_100_1_aUrv" hidden="1">#REF!</definedName>
    <definedName name="FDP_101_1_aUrv" localSheetId="28" hidden="1">#REF!</definedName>
    <definedName name="FDP_101_1_aUrv" localSheetId="33" hidden="1">#REF!</definedName>
    <definedName name="FDP_101_1_aUrv" localSheetId="14" hidden="1">#REF!</definedName>
    <definedName name="FDP_101_1_aUrv" localSheetId="29" hidden="1">#REF!</definedName>
    <definedName name="FDP_101_1_aUrv" localSheetId="30" hidden="1">'Thermal Op Char'!#REF!</definedName>
    <definedName name="FDP_101_1_aUrv" localSheetId="31" hidden="1">#REF!</definedName>
    <definedName name="FDP_101_1_aUrv" hidden="1">#REF!</definedName>
    <definedName name="FDP_102_1_aUrv" localSheetId="28" hidden="1">#REF!</definedName>
    <definedName name="FDP_102_1_aUrv" localSheetId="33" hidden="1">#REF!</definedName>
    <definedName name="FDP_102_1_aUrv" localSheetId="14" hidden="1">#REF!</definedName>
    <definedName name="FDP_102_1_aUrv" localSheetId="29" hidden="1">#REF!</definedName>
    <definedName name="FDP_102_1_aUrv" localSheetId="30" hidden="1">'Thermal Op Char'!#REF!</definedName>
    <definedName name="FDP_102_1_aUrv" localSheetId="31" hidden="1">#REF!</definedName>
    <definedName name="FDP_102_1_aUrv" hidden="1">#REF!</definedName>
    <definedName name="FDP_103_1_aUrv" localSheetId="28" hidden="1">#REF!</definedName>
    <definedName name="FDP_103_1_aUrv" localSheetId="33" hidden="1">#REF!</definedName>
    <definedName name="FDP_103_1_aUrv" localSheetId="14" hidden="1">#REF!</definedName>
    <definedName name="FDP_103_1_aUrv" localSheetId="29" hidden="1">#REF!</definedName>
    <definedName name="FDP_103_1_aUrv" localSheetId="30" hidden="1">'Thermal Op Char'!#REF!</definedName>
    <definedName name="FDP_103_1_aUrv" localSheetId="31" hidden="1">#REF!</definedName>
    <definedName name="FDP_103_1_aUrv" hidden="1">#REF!</definedName>
    <definedName name="FDP_104_1_aUrv" localSheetId="28" hidden="1">#REF!</definedName>
    <definedName name="FDP_104_1_aUrv" localSheetId="33" hidden="1">#REF!</definedName>
    <definedName name="FDP_104_1_aUrv" localSheetId="14" hidden="1">#REF!</definedName>
    <definedName name="FDP_104_1_aUrv" localSheetId="29" hidden="1">#REF!</definedName>
    <definedName name="FDP_104_1_aUrv" localSheetId="30" hidden="1">'Thermal Op Char'!#REF!</definedName>
    <definedName name="FDP_104_1_aUrv" localSheetId="31" hidden="1">#REF!</definedName>
    <definedName name="FDP_104_1_aUrv" hidden="1">#REF!</definedName>
    <definedName name="FDP_105_1_aUrv" localSheetId="28" hidden="1">#REF!</definedName>
    <definedName name="FDP_105_1_aUrv" localSheetId="33" hidden="1">#REF!</definedName>
    <definedName name="FDP_105_1_aUrv" localSheetId="14" hidden="1">#REF!</definedName>
    <definedName name="FDP_105_1_aUrv" localSheetId="29" hidden="1">#REF!</definedName>
    <definedName name="FDP_105_1_aUrv" localSheetId="30" hidden="1">'Thermal Op Char'!#REF!</definedName>
    <definedName name="FDP_105_1_aUrv" localSheetId="31" hidden="1">#REF!</definedName>
    <definedName name="FDP_105_1_aUrv" hidden="1">#REF!</definedName>
    <definedName name="FDP_106_1_aUrv" localSheetId="28" hidden="1">#REF!</definedName>
    <definedName name="FDP_106_1_aUrv" localSheetId="33" hidden="1">#REF!</definedName>
    <definedName name="FDP_106_1_aUrv" localSheetId="14" hidden="1">#REF!</definedName>
    <definedName name="FDP_106_1_aUrv" localSheetId="29" hidden="1">#REF!</definedName>
    <definedName name="FDP_106_1_aUrv" localSheetId="30" hidden="1">'Thermal Op Char'!#REF!</definedName>
    <definedName name="FDP_106_1_aUrv" localSheetId="31" hidden="1">#REF!</definedName>
    <definedName name="FDP_106_1_aUrv" hidden="1">#REF!</definedName>
    <definedName name="FDP_107_1_aUrv" localSheetId="28" hidden="1">#REF!</definedName>
    <definedName name="FDP_107_1_aUrv" localSheetId="33" hidden="1">#REF!</definedName>
    <definedName name="FDP_107_1_aUrv" localSheetId="14" hidden="1">#REF!</definedName>
    <definedName name="FDP_107_1_aUrv" localSheetId="29" hidden="1">#REF!</definedName>
    <definedName name="FDP_107_1_aUrv" localSheetId="30" hidden="1">'Thermal Op Char'!#REF!</definedName>
    <definedName name="FDP_107_1_aUrv" localSheetId="31" hidden="1">#REF!</definedName>
    <definedName name="FDP_107_1_aUrv" hidden="1">#REF!</definedName>
    <definedName name="FDP_108_1_aUrv" localSheetId="28" hidden="1">#REF!</definedName>
    <definedName name="FDP_108_1_aUrv" localSheetId="33" hidden="1">#REF!</definedName>
    <definedName name="FDP_108_1_aUrv" localSheetId="14" hidden="1">#REF!</definedName>
    <definedName name="FDP_108_1_aUrv" localSheetId="29" hidden="1">#REF!</definedName>
    <definedName name="FDP_108_1_aUrv" localSheetId="30" hidden="1">'Thermal Op Char'!#REF!</definedName>
    <definedName name="FDP_108_1_aUrv" localSheetId="31" hidden="1">#REF!</definedName>
    <definedName name="FDP_108_1_aUrv" hidden="1">#REF!</definedName>
    <definedName name="FDP_109_1_aUrv" localSheetId="28" hidden="1">#REF!</definedName>
    <definedName name="FDP_109_1_aUrv" localSheetId="33" hidden="1">#REF!</definedName>
    <definedName name="FDP_109_1_aUrv" localSheetId="14" hidden="1">#REF!</definedName>
    <definedName name="FDP_109_1_aUrv" localSheetId="29" hidden="1">#REF!</definedName>
    <definedName name="FDP_109_1_aUrv" localSheetId="30" hidden="1">'Thermal Op Char'!#REF!</definedName>
    <definedName name="FDP_109_1_aUrv" localSheetId="31" hidden="1">#REF!</definedName>
    <definedName name="FDP_109_1_aUrv" hidden="1">#REF!</definedName>
    <definedName name="FDP_11_1_aDrv" localSheetId="28" hidden="1">#REF!</definedName>
    <definedName name="FDP_11_1_aDrv" localSheetId="33" hidden="1">#REF!</definedName>
    <definedName name="FDP_11_1_aDrv" localSheetId="14" hidden="1">#REF!</definedName>
    <definedName name="FDP_11_1_aDrv" localSheetId="29" hidden="1">#REF!</definedName>
    <definedName name="FDP_11_1_aDrv" localSheetId="30" hidden="1">'Thermal Op Char'!#REF!</definedName>
    <definedName name="FDP_11_1_aDrv" localSheetId="31" hidden="1">#REF!</definedName>
    <definedName name="FDP_11_1_aDrv" hidden="1">#REF!</definedName>
    <definedName name="FDP_110_1_aUrv" localSheetId="28" hidden="1">#REF!</definedName>
    <definedName name="FDP_110_1_aUrv" localSheetId="33" hidden="1">#REF!</definedName>
    <definedName name="FDP_110_1_aUrv" localSheetId="14" hidden="1">#REF!</definedName>
    <definedName name="FDP_110_1_aUrv" localSheetId="29" hidden="1">#REF!</definedName>
    <definedName name="FDP_110_1_aUrv" localSheetId="30" hidden="1">'Thermal Op Char'!#REF!</definedName>
    <definedName name="FDP_110_1_aUrv" localSheetId="31" hidden="1">#REF!</definedName>
    <definedName name="FDP_110_1_aUrv" hidden="1">#REF!</definedName>
    <definedName name="FDP_111_1_aUrv" localSheetId="28" hidden="1">#REF!</definedName>
    <definedName name="FDP_111_1_aUrv" localSheetId="33" hidden="1">#REF!</definedName>
    <definedName name="FDP_111_1_aUrv" localSheetId="14" hidden="1">#REF!</definedName>
    <definedName name="FDP_111_1_aUrv" localSheetId="29" hidden="1">#REF!</definedName>
    <definedName name="FDP_111_1_aUrv" localSheetId="30" hidden="1">'Thermal Op Char'!#REF!</definedName>
    <definedName name="FDP_111_1_aUrv" localSheetId="31" hidden="1">#REF!</definedName>
    <definedName name="FDP_111_1_aUrv" hidden="1">#REF!</definedName>
    <definedName name="FDP_112_1_aUrv" localSheetId="28" hidden="1">#REF!</definedName>
    <definedName name="FDP_112_1_aUrv" localSheetId="33" hidden="1">#REF!</definedName>
    <definedName name="FDP_112_1_aUrv" localSheetId="14" hidden="1">#REF!</definedName>
    <definedName name="FDP_112_1_aUrv" localSheetId="29" hidden="1">#REF!</definedName>
    <definedName name="FDP_112_1_aUrv" localSheetId="30" hidden="1">'Thermal Op Char'!#REF!</definedName>
    <definedName name="FDP_112_1_aUrv" localSheetId="31" hidden="1">#REF!</definedName>
    <definedName name="FDP_112_1_aUrv" hidden="1">#REF!</definedName>
    <definedName name="FDP_113_1_aUrv" localSheetId="28" hidden="1">#REF!</definedName>
    <definedName name="FDP_113_1_aUrv" localSheetId="33" hidden="1">#REF!</definedName>
    <definedName name="FDP_113_1_aUrv" localSheetId="14" hidden="1">#REF!</definedName>
    <definedName name="FDP_113_1_aUrv" localSheetId="29" hidden="1">#REF!</definedName>
    <definedName name="FDP_113_1_aUrv" localSheetId="30" hidden="1">'Thermal Op Char'!#REF!</definedName>
    <definedName name="FDP_113_1_aUrv" localSheetId="31" hidden="1">#REF!</definedName>
    <definedName name="FDP_113_1_aUrv" hidden="1">#REF!</definedName>
    <definedName name="FDP_114_1_aUrv" localSheetId="28" hidden="1">#REF!</definedName>
    <definedName name="FDP_114_1_aUrv" localSheetId="33" hidden="1">#REF!</definedName>
    <definedName name="FDP_114_1_aUrv" localSheetId="14" hidden="1">#REF!</definedName>
    <definedName name="FDP_114_1_aUrv" localSheetId="29" hidden="1">#REF!</definedName>
    <definedName name="FDP_114_1_aUrv" localSheetId="30" hidden="1">'Thermal Op Char'!#REF!</definedName>
    <definedName name="FDP_114_1_aUrv" localSheetId="31" hidden="1">#REF!</definedName>
    <definedName name="FDP_114_1_aUrv" hidden="1">#REF!</definedName>
    <definedName name="FDP_115_1_aUrv" localSheetId="28" hidden="1">#REF!</definedName>
    <definedName name="FDP_115_1_aUrv" localSheetId="33" hidden="1">#REF!</definedName>
    <definedName name="FDP_115_1_aUrv" localSheetId="14" hidden="1">#REF!</definedName>
    <definedName name="FDP_115_1_aUrv" localSheetId="29" hidden="1">#REF!</definedName>
    <definedName name="FDP_115_1_aUrv" localSheetId="30" hidden="1">'Thermal Op Char'!#REF!</definedName>
    <definedName name="FDP_115_1_aUrv" localSheetId="31" hidden="1">#REF!</definedName>
    <definedName name="FDP_115_1_aUrv" hidden="1">#REF!</definedName>
    <definedName name="FDP_116_1_aUrv" localSheetId="28" hidden="1">#REF!</definedName>
    <definedName name="FDP_116_1_aUrv" localSheetId="33" hidden="1">#REF!</definedName>
    <definedName name="FDP_116_1_aUrv" localSheetId="14" hidden="1">#REF!</definedName>
    <definedName name="FDP_116_1_aUrv" localSheetId="29" hidden="1">#REF!</definedName>
    <definedName name="FDP_116_1_aUrv" localSheetId="30" hidden="1">'Thermal Op Char'!#REF!</definedName>
    <definedName name="FDP_116_1_aUrv" localSheetId="31" hidden="1">#REF!</definedName>
    <definedName name="FDP_116_1_aUrv" hidden="1">#REF!</definedName>
    <definedName name="FDP_117_1_aUrv" localSheetId="28" hidden="1">#REF!</definedName>
    <definedName name="FDP_117_1_aUrv" localSheetId="33" hidden="1">#REF!</definedName>
    <definedName name="FDP_117_1_aUrv" localSheetId="14" hidden="1">#REF!</definedName>
    <definedName name="FDP_117_1_aUrv" localSheetId="29" hidden="1">#REF!</definedName>
    <definedName name="FDP_117_1_aUrv" localSheetId="30" hidden="1">'Thermal Op Char'!#REF!</definedName>
    <definedName name="FDP_117_1_aUrv" localSheetId="31" hidden="1">#REF!</definedName>
    <definedName name="FDP_117_1_aUrv" hidden="1">#REF!</definedName>
    <definedName name="FDP_118_1_aUrv" localSheetId="28" hidden="1">#REF!</definedName>
    <definedName name="FDP_118_1_aUrv" localSheetId="33" hidden="1">#REF!</definedName>
    <definedName name="FDP_118_1_aUrv" localSheetId="14" hidden="1">#REF!</definedName>
    <definedName name="FDP_118_1_aUrv" localSheetId="29" hidden="1">#REF!</definedName>
    <definedName name="FDP_118_1_aUrv" localSheetId="30" hidden="1">'Thermal Op Char'!#REF!</definedName>
    <definedName name="FDP_118_1_aUrv" localSheetId="31" hidden="1">#REF!</definedName>
    <definedName name="FDP_118_1_aUrv" hidden="1">#REF!</definedName>
    <definedName name="FDP_119_1_aUrv" localSheetId="28" hidden="1">#REF!</definedName>
    <definedName name="FDP_119_1_aUrv" localSheetId="33" hidden="1">#REF!</definedName>
    <definedName name="FDP_119_1_aUrv" localSheetId="14" hidden="1">#REF!</definedName>
    <definedName name="FDP_119_1_aUrv" localSheetId="29" hidden="1">#REF!</definedName>
    <definedName name="FDP_119_1_aUrv" localSheetId="30" hidden="1">'Thermal Op Char'!#REF!</definedName>
    <definedName name="FDP_119_1_aUrv" localSheetId="31" hidden="1">#REF!</definedName>
    <definedName name="FDP_119_1_aUrv" hidden="1">#REF!</definedName>
    <definedName name="FDP_12_1_aDrv" localSheetId="28" hidden="1">#REF!</definedName>
    <definedName name="FDP_12_1_aDrv" localSheetId="33" hidden="1">#REF!</definedName>
    <definedName name="FDP_12_1_aDrv" localSheetId="14" hidden="1">#REF!</definedName>
    <definedName name="FDP_12_1_aDrv" localSheetId="29" hidden="1">#REF!</definedName>
    <definedName name="FDP_12_1_aDrv" localSheetId="30" hidden="1">'Thermal Op Char'!#REF!</definedName>
    <definedName name="FDP_12_1_aDrv" localSheetId="31" hidden="1">#REF!</definedName>
    <definedName name="FDP_12_1_aDrv" hidden="1">#REF!</definedName>
    <definedName name="FDP_120_1_aUrv" localSheetId="28" hidden="1">#REF!</definedName>
    <definedName name="FDP_120_1_aUrv" localSheetId="33" hidden="1">#REF!</definedName>
    <definedName name="FDP_120_1_aUrv" localSheetId="14" hidden="1">#REF!</definedName>
    <definedName name="FDP_120_1_aUrv" localSheetId="29" hidden="1">#REF!</definedName>
    <definedName name="FDP_120_1_aUrv" localSheetId="30" hidden="1">'Thermal Op Char'!#REF!</definedName>
    <definedName name="FDP_120_1_aUrv" localSheetId="31" hidden="1">#REF!</definedName>
    <definedName name="FDP_120_1_aUrv" hidden="1">#REF!</definedName>
    <definedName name="FDP_121_1_aUrv" localSheetId="28" hidden="1">#REF!</definedName>
    <definedName name="FDP_121_1_aUrv" localSheetId="33" hidden="1">#REF!</definedName>
    <definedName name="FDP_121_1_aUrv" localSheetId="14" hidden="1">#REF!</definedName>
    <definedName name="FDP_121_1_aUrv" localSheetId="29" hidden="1">#REF!</definedName>
    <definedName name="FDP_121_1_aUrv" localSheetId="30" hidden="1">'Thermal Op Char'!#REF!</definedName>
    <definedName name="FDP_121_1_aUrv" localSheetId="31" hidden="1">#REF!</definedName>
    <definedName name="FDP_121_1_aUrv" hidden="1">#REF!</definedName>
    <definedName name="FDP_122_1_aUrv" localSheetId="28" hidden="1">#REF!</definedName>
    <definedName name="FDP_122_1_aUrv" localSheetId="33" hidden="1">#REF!</definedName>
    <definedName name="FDP_122_1_aUrv" localSheetId="14" hidden="1">#REF!</definedName>
    <definedName name="FDP_122_1_aUrv" localSheetId="29" hidden="1">#REF!</definedName>
    <definedName name="FDP_122_1_aUrv" localSheetId="30" hidden="1">'Thermal Op Char'!#REF!</definedName>
    <definedName name="FDP_122_1_aUrv" localSheetId="31" hidden="1">#REF!</definedName>
    <definedName name="FDP_122_1_aUrv" hidden="1">#REF!</definedName>
    <definedName name="FDP_123_1_aUrv" localSheetId="28" hidden="1">#REF!</definedName>
    <definedName name="FDP_123_1_aUrv" localSheetId="33" hidden="1">#REF!</definedName>
    <definedName name="FDP_123_1_aUrv" localSheetId="14" hidden="1">#REF!</definedName>
    <definedName name="FDP_123_1_aUrv" localSheetId="29" hidden="1">#REF!</definedName>
    <definedName name="FDP_123_1_aUrv" localSheetId="30" hidden="1">'Thermal Op Char'!#REF!</definedName>
    <definedName name="FDP_123_1_aUrv" localSheetId="31" hidden="1">#REF!</definedName>
    <definedName name="FDP_123_1_aUrv" hidden="1">#REF!</definedName>
    <definedName name="FDP_124_1_aUrv" localSheetId="28" hidden="1">#REF!</definedName>
    <definedName name="FDP_124_1_aUrv" localSheetId="33" hidden="1">#REF!</definedName>
    <definedName name="FDP_124_1_aUrv" localSheetId="14" hidden="1">#REF!</definedName>
    <definedName name="FDP_124_1_aUrv" localSheetId="29" hidden="1">#REF!</definedName>
    <definedName name="FDP_124_1_aUrv" localSheetId="30" hidden="1">'Thermal Op Char'!#REF!</definedName>
    <definedName name="FDP_124_1_aUrv" localSheetId="31" hidden="1">#REF!</definedName>
    <definedName name="FDP_124_1_aUrv" hidden="1">#REF!</definedName>
    <definedName name="FDP_125_1_aUrv" localSheetId="28" hidden="1">#REF!</definedName>
    <definedName name="FDP_125_1_aUrv" localSheetId="33" hidden="1">#REF!</definedName>
    <definedName name="FDP_125_1_aUrv" localSheetId="14" hidden="1">#REF!</definedName>
    <definedName name="FDP_125_1_aUrv" localSheetId="29" hidden="1">#REF!</definedName>
    <definedName name="FDP_125_1_aUrv" localSheetId="30" hidden="1">'Thermal Op Char'!#REF!</definedName>
    <definedName name="FDP_125_1_aUrv" localSheetId="31" hidden="1">#REF!</definedName>
    <definedName name="FDP_125_1_aUrv" hidden="1">#REF!</definedName>
    <definedName name="FDP_126_1_aUrv" localSheetId="28" hidden="1">#REF!</definedName>
    <definedName name="FDP_126_1_aUrv" localSheetId="33" hidden="1">#REF!</definedName>
    <definedName name="FDP_126_1_aUrv" localSheetId="14" hidden="1">#REF!</definedName>
    <definedName name="FDP_126_1_aUrv" localSheetId="29" hidden="1">#REF!</definedName>
    <definedName name="FDP_126_1_aUrv" localSheetId="30" hidden="1">'Thermal Op Char'!#REF!</definedName>
    <definedName name="FDP_126_1_aUrv" localSheetId="31" hidden="1">#REF!</definedName>
    <definedName name="FDP_126_1_aUrv" hidden="1">#REF!</definedName>
    <definedName name="FDP_127_1_aUrv" localSheetId="28" hidden="1">#REF!</definedName>
    <definedName name="FDP_127_1_aUrv" localSheetId="33" hidden="1">#REF!</definedName>
    <definedName name="FDP_127_1_aUrv" localSheetId="14" hidden="1">#REF!</definedName>
    <definedName name="FDP_127_1_aUrv" localSheetId="29" hidden="1">#REF!</definedName>
    <definedName name="FDP_127_1_aUrv" localSheetId="30" hidden="1">'Thermal Op Char'!#REF!</definedName>
    <definedName name="FDP_127_1_aUrv" localSheetId="31" hidden="1">#REF!</definedName>
    <definedName name="FDP_127_1_aUrv" hidden="1">#REF!</definedName>
    <definedName name="FDP_128_1_aUrv" localSheetId="28" hidden="1">#REF!</definedName>
    <definedName name="FDP_128_1_aUrv" localSheetId="33" hidden="1">#REF!</definedName>
    <definedName name="FDP_128_1_aUrv" localSheetId="14" hidden="1">#REF!</definedName>
    <definedName name="FDP_128_1_aUrv" localSheetId="29" hidden="1">#REF!</definedName>
    <definedName name="FDP_128_1_aUrv" localSheetId="30" hidden="1">'Thermal Op Char'!#REF!</definedName>
    <definedName name="FDP_128_1_aUrv" localSheetId="31" hidden="1">#REF!</definedName>
    <definedName name="FDP_128_1_aUrv" hidden="1">#REF!</definedName>
    <definedName name="FDP_129_1_aUrv" localSheetId="28" hidden="1">#REF!</definedName>
    <definedName name="FDP_129_1_aUrv" localSheetId="33" hidden="1">#REF!</definedName>
    <definedName name="FDP_129_1_aUrv" localSheetId="14" hidden="1">#REF!</definedName>
    <definedName name="FDP_129_1_aUrv" localSheetId="29" hidden="1">#REF!</definedName>
    <definedName name="FDP_129_1_aUrv" localSheetId="30" hidden="1">'Thermal Op Char'!#REF!</definedName>
    <definedName name="FDP_129_1_aUrv" localSheetId="31" hidden="1">#REF!</definedName>
    <definedName name="FDP_129_1_aUrv" hidden="1">#REF!</definedName>
    <definedName name="FDP_13_1_aUrv" localSheetId="28" hidden="1">#REF!</definedName>
    <definedName name="FDP_13_1_aUrv" localSheetId="33" hidden="1">#REF!</definedName>
    <definedName name="FDP_13_1_aUrv" localSheetId="14" hidden="1">#REF!</definedName>
    <definedName name="FDP_13_1_aUrv" localSheetId="29" hidden="1">#REF!</definedName>
    <definedName name="FDP_13_1_aUrv" localSheetId="30" hidden="1">'Thermal Op Char'!#REF!</definedName>
    <definedName name="FDP_13_1_aUrv" localSheetId="31" hidden="1">#REF!</definedName>
    <definedName name="FDP_13_1_aUrv" hidden="1">#REF!</definedName>
    <definedName name="FDP_130_1_aUrv" localSheetId="28" hidden="1">#REF!</definedName>
    <definedName name="FDP_130_1_aUrv" localSheetId="33" hidden="1">#REF!</definedName>
    <definedName name="FDP_130_1_aUrv" localSheetId="14" hidden="1">#REF!</definedName>
    <definedName name="FDP_130_1_aUrv" localSheetId="29" hidden="1">#REF!</definedName>
    <definedName name="FDP_130_1_aUrv" localSheetId="30" hidden="1">'Thermal Op Char'!#REF!</definedName>
    <definedName name="FDP_130_1_aUrv" localSheetId="31" hidden="1">#REF!</definedName>
    <definedName name="FDP_130_1_aUrv" hidden="1">#REF!</definedName>
    <definedName name="FDP_131_1_aSrv" localSheetId="28" hidden="1">#REF!</definedName>
    <definedName name="FDP_131_1_aSrv" localSheetId="33" hidden="1">#REF!</definedName>
    <definedName name="FDP_131_1_aSrv" localSheetId="14" hidden="1">#REF!</definedName>
    <definedName name="FDP_131_1_aSrv" localSheetId="29" hidden="1">#REF!</definedName>
    <definedName name="FDP_131_1_aSrv" localSheetId="30" hidden="1">'Thermal Op Char'!#REF!</definedName>
    <definedName name="FDP_131_1_aSrv" localSheetId="31" hidden="1">#REF!</definedName>
    <definedName name="FDP_131_1_aSrv" hidden="1">#REF!</definedName>
    <definedName name="FDP_132_1_aUrv" localSheetId="28" hidden="1">#REF!</definedName>
    <definedName name="FDP_132_1_aUrv" localSheetId="33" hidden="1">#REF!</definedName>
    <definedName name="FDP_132_1_aUrv" localSheetId="14" hidden="1">#REF!</definedName>
    <definedName name="FDP_132_1_aUrv" localSheetId="29" hidden="1">#REF!</definedName>
    <definedName name="FDP_132_1_aUrv" localSheetId="30" hidden="1">'Thermal Op Char'!#REF!</definedName>
    <definedName name="FDP_132_1_aUrv" localSheetId="31" hidden="1">#REF!</definedName>
    <definedName name="FDP_132_1_aUrv" hidden="1">#REF!</definedName>
    <definedName name="FDP_133_1_aUrv" localSheetId="28" hidden="1">#REF!</definedName>
    <definedName name="FDP_133_1_aUrv" localSheetId="33" hidden="1">#REF!</definedName>
    <definedName name="FDP_133_1_aUrv" localSheetId="14" hidden="1">#REF!</definedName>
    <definedName name="FDP_133_1_aUrv" localSheetId="29" hidden="1">#REF!</definedName>
    <definedName name="FDP_133_1_aUrv" localSheetId="30" hidden="1">'Thermal Op Char'!#REF!</definedName>
    <definedName name="FDP_133_1_aUrv" localSheetId="31" hidden="1">#REF!</definedName>
    <definedName name="FDP_133_1_aUrv" hidden="1">#REF!</definedName>
    <definedName name="FDP_134_1_aUrv" localSheetId="28" hidden="1">#REF!</definedName>
    <definedName name="FDP_134_1_aUrv" localSheetId="33" hidden="1">#REF!</definedName>
    <definedName name="FDP_134_1_aUrv" localSheetId="14" hidden="1">#REF!</definedName>
    <definedName name="FDP_134_1_aUrv" localSheetId="29" hidden="1">#REF!</definedName>
    <definedName name="FDP_134_1_aUrv" localSheetId="30" hidden="1">'Thermal Op Char'!#REF!</definedName>
    <definedName name="FDP_134_1_aUrv" localSheetId="31" hidden="1">#REF!</definedName>
    <definedName name="FDP_134_1_aUrv" hidden="1">#REF!</definedName>
    <definedName name="FDP_135_1_aUrv" localSheetId="28" hidden="1">#REF!</definedName>
    <definedName name="FDP_135_1_aUrv" localSheetId="33" hidden="1">#REF!</definedName>
    <definedName name="FDP_135_1_aUrv" localSheetId="14" hidden="1">#REF!</definedName>
    <definedName name="FDP_135_1_aUrv" localSheetId="29" hidden="1">#REF!</definedName>
    <definedName name="FDP_135_1_aUrv" localSheetId="30" hidden="1">'Thermal Op Char'!#REF!</definedName>
    <definedName name="FDP_135_1_aUrv" localSheetId="31" hidden="1">#REF!</definedName>
    <definedName name="FDP_135_1_aUrv" hidden="1">#REF!</definedName>
    <definedName name="FDP_136_1_aSrv" localSheetId="28" hidden="1">#REF!</definedName>
    <definedName name="FDP_136_1_aSrv" localSheetId="33" hidden="1">#REF!</definedName>
    <definedName name="FDP_136_1_aSrv" localSheetId="14" hidden="1">#REF!</definedName>
    <definedName name="FDP_136_1_aSrv" localSheetId="29" hidden="1">#REF!</definedName>
    <definedName name="FDP_136_1_aSrv" localSheetId="30" hidden="1">'Thermal Op Char'!#REF!</definedName>
    <definedName name="FDP_136_1_aSrv" localSheetId="31" hidden="1">#REF!</definedName>
    <definedName name="FDP_136_1_aSrv" hidden="1">#REF!</definedName>
    <definedName name="FDP_137_1_aUrv" localSheetId="28" hidden="1">#REF!</definedName>
    <definedName name="FDP_137_1_aUrv" localSheetId="33" hidden="1">#REF!</definedName>
    <definedName name="FDP_137_1_aUrv" localSheetId="14" hidden="1">#REF!</definedName>
    <definedName name="FDP_137_1_aUrv" localSheetId="29" hidden="1">#REF!</definedName>
    <definedName name="FDP_137_1_aUrv" localSheetId="30" hidden="1">'Thermal Op Char'!#REF!</definedName>
    <definedName name="FDP_137_1_aUrv" localSheetId="31" hidden="1">#REF!</definedName>
    <definedName name="FDP_137_1_aUrv" hidden="1">#REF!</definedName>
    <definedName name="FDP_138_1_aUrv" localSheetId="28" hidden="1">#REF!</definedName>
    <definedName name="FDP_138_1_aUrv" localSheetId="33" hidden="1">#REF!</definedName>
    <definedName name="FDP_138_1_aUrv" localSheetId="14" hidden="1">#REF!</definedName>
    <definedName name="FDP_138_1_aUrv" localSheetId="29" hidden="1">#REF!</definedName>
    <definedName name="FDP_138_1_aUrv" localSheetId="30" hidden="1">'Thermal Op Char'!#REF!</definedName>
    <definedName name="FDP_138_1_aUrv" localSheetId="31" hidden="1">#REF!</definedName>
    <definedName name="FDP_138_1_aUrv" hidden="1">#REF!</definedName>
    <definedName name="FDP_139_1_aUrv" localSheetId="28" hidden="1">#REF!</definedName>
    <definedName name="FDP_139_1_aUrv" localSheetId="33" hidden="1">#REF!</definedName>
    <definedName name="FDP_139_1_aUrv" localSheetId="14" hidden="1">#REF!</definedName>
    <definedName name="FDP_139_1_aUrv" localSheetId="29" hidden="1">#REF!</definedName>
    <definedName name="FDP_139_1_aUrv" localSheetId="30" hidden="1">'Thermal Op Char'!#REF!</definedName>
    <definedName name="FDP_139_1_aUrv" localSheetId="31" hidden="1">#REF!</definedName>
    <definedName name="FDP_139_1_aUrv" hidden="1">#REF!</definedName>
    <definedName name="FDP_14_1_aUrv" localSheetId="28" hidden="1">#REF!</definedName>
    <definedName name="FDP_14_1_aUrv" localSheetId="33" hidden="1">#REF!</definedName>
    <definedName name="FDP_14_1_aUrv" localSheetId="14" hidden="1">#REF!</definedName>
    <definedName name="FDP_14_1_aUrv" localSheetId="29" hidden="1">#REF!</definedName>
    <definedName name="FDP_14_1_aUrv" localSheetId="30" hidden="1">'Thermal Op Char'!#REF!</definedName>
    <definedName name="FDP_14_1_aUrv" localSheetId="31" hidden="1">#REF!</definedName>
    <definedName name="FDP_14_1_aUrv" hidden="1">#REF!</definedName>
    <definedName name="FDP_140_1_aUrv" localSheetId="28" hidden="1">#REF!</definedName>
    <definedName name="FDP_140_1_aUrv" localSheetId="33" hidden="1">#REF!</definedName>
    <definedName name="FDP_140_1_aUrv" localSheetId="14" hidden="1">#REF!</definedName>
    <definedName name="FDP_140_1_aUrv" localSheetId="29" hidden="1">#REF!</definedName>
    <definedName name="FDP_140_1_aUrv" localSheetId="30" hidden="1">'Thermal Op Char'!#REF!</definedName>
    <definedName name="FDP_140_1_aUrv" localSheetId="31" hidden="1">#REF!</definedName>
    <definedName name="FDP_140_1_aUrv" hidden="1">#REF!</definedName>
    <definedName name="FDP_141_1_aUrv" localSheetId="28" hidden="1">#REF!</definedName>
    <definedName name="FDP_141_1_aUrv" localSheetId="33" hidden="1">#REF!</definedName>
    <definedName name="FDP_141_1_aUrv" localSheetId="14" hidden="1">#REF!</definedName>
    <definedName name="FDP_141_1_aUrv" localSheetId="29" hidden="1">#REF!</definedName>
    <definedName name="FDP_141_1_aUrv" localSheetId="30" hidden="1">'Thermal Op Char'!#REF!</definedName>
    <definedName name="FDP_141_1_aUrv" localSheetId="31" hidden="1">#REF!</definedName>
    <definedName name="FDP_141_1_aUrv" hidden="1">#REF!</definedName>
    <definedName name="FDP_142_1_aUrv" localSheetId="28" hidden="1">#REF!</definedName>
    <definedName name="FDP_142_1_aUrv" localSheetId="33" hidden="1">#REF!</definedName>
    <definedName name="FDP_142_1_aUrv" localSheetId="14" hidden="1">#REF!</definedName>
    <definedName name="FDP_142_1_aUrv" localSheetId="29" hidden="1">#REF!</definedName>
    <definedName name="FDP_142_1_aUrv" localSheetId="30" hidden="1">'Thermal Op Char'!#REF!</definedName>
    <definedName name="FDP_142_1_aUrv" localSheetId="31" hidden="1">#REF!</definedName>
    <definedName name="FDP_142_1_aUrv" hidden="1">#REF!</definedName>
    <definedName name="FDP_143_1_aUrv" localSheetId="28" hidden="1">#REF!</definedName>
    <definedName name="FDP_143_1_aUrv" localSheetId="33" hidden="1">#REF!</definedName>
    <definedName name="FDP_143_1_aUrv" localSheetId="14" hidden="1">#REF!</definedName>
    <definedName name="FDP_143_1_aUrv" localSheetId="29" hidden="1">#REF!</definedName>
    <definedName name="FDP_143_1_aUrv" localSheetId="30" hidden="1">'Thermal Op Char'!#REF!</definedName>
    <definedName name="FDP_143_1_aUrv" localSheetId="31" hidden="1">#REF!</definedName>
    <definedName name="FDP_143_1_aUrv" hidden="1">#REF!</definedName>
    <definedName name="FDP_144_1_aUrv" localSheetId="28" hidden="1">#REF!</definedName>
    <definedName name="FDP_144_1_aUrv" localSheetId="33" hidden="1">#REF!</definedName>
    <definedName name="FDP_144_1_aUrv" localSheetId="14" hidden="1">#REF!</definedName>
    <definedName name="FDP_144_1_aUrv" localSheetId="29" hidden="1">#REF!</definedName>
    <definedName name="FDP_144_1_aUrv" localSheetId="30" hidden="1">'Thermal Op Char'!#REF!</definedName>
    <definedName name="FDP_144_1_aUrv" localSheetId="31" hidden="1">#REF!</definedName>
    <definedName name="FDP_144_1_aUrv" hidden="1">#REF!</definedName>
    <definedName name="FDP_145_1_aUrv" localSheetId="28" hidden="1">#REF!</definedName>
    <definedName name="FDP_145_1_aUrv" localSheetId="33" hidden="1">#REF!</definedName>
    <definedName name="FDP_145_1_aUrv" localSheetId="14" hidden="1">#REF!</definedName>
    <definedName name="FDP_145_1_aUrv" localSheetId="29" hidden="1">#REF!</definedName>
    <definedName name="FDP_145_1_aUrv" localSheetId="30" hidden="1">'Thermal Op Char'!#REF!</definedName>
    <definedName name="FDP_145_1_aUrv" localSheetId="31" hidden="1">#REF!</definedName>
    <definedName name="FDP_145_1_aUrv" hidden="1">#REF!</definedName>
    <definedName name="FDP_146_1_aUrv" localSheetId="28" hidden="1">#REF!</definedName>
    <definedName name="FDP_146_1_aUrv" localSheetId="33" hidden="1">#REF!</definedName>
    <definedName name="FDP_146_1_aUrv" localSheetId="14" hidden="1">#REF!</definedName>
    <definedName name="FDP_146_1_aUrv" localSheetId="29" hidden="1">#REF!</definedName>
    <definedName name="FDP_146_1_aUrv" localSheetId="30" hidden="1">'Thermal Op Char'!#REF!</definedName>
    <definedName name="FDP_146_1_aUrv" localSheetId="31" hidden="1">#REF!</definedName>
    <definedName name="FDP_146_1_aUrv" hidden="1">#REF!</definedName>
    <definedName name="FDP_147_1_aUrv" localSheetId="28" hidden="1">#REF!</definedName>
    <definedName name="FDP_147_1_aUrv" localSheetId="33" hidden="1">#REF!</definedName>
    <definedName name="FDP_147_1_aUrv" localSheetId="14" hidden="1">#REF!</definedName>
    <definedName name="FDP_147_1_aUrv" localSheetId="29" hidden="1">#REF!</definedName>
    <definedName name="FDP_147_1_aUrv" localSheetId="30" hidden="1">'Thermal Op Char'!#REF!</definedName>
    <definedName name="FDP_147_1_aUrv" localSheetId="31" hidden="1">#REF!</definedName>
    <definedName name="FDP_147_1_aUrv" hidden="1">#REF!</definedName>
    <definedName name="FDP_148_1_aUrv" localSheetId="28" hidden="1">#REF!</definedName>
    <definedName name="FDP_148_1_aUrv" localSheetId="33" hidden="1">#REF!</definedName>
    <definedName name="FDP_148_1_aUrv" localSheetId="14" hidden="1">#REF!</definedName>
    <definedName name="FDP_148_1_aUrv" localSheetId="29" hidden="1">#REF!</definedName>
    <definedName name="FDP_148_1_aUrv" localSheetId="30" hidden="1">'Thermal Op Char'!#REF!</definedName>
    <definedName name="FDP_148_1_aUrv" localSheetId="31" hidden="1">#REF!</definedName>
    <definedName name="FDP_148_1_aUrv" hidden="1">#REF!</definedName>
    <definedName name="FDP_149_1_aUrv" localSheetId="28" hidden="1">#REF!</definedName>
    <definedName name="FDP_149_1_aUrv" localSheetId="33" hidden="1">#REF!</definedName>
    <definedName name="FDP_149_1_aUrv" localSheetId="14" hidden="1">#REF!</definedName>
    <definedName name="FDP_149_1_aUrv" localSheetId="29" hidden="1">#REF!</definedName>
    <definedName name="FDP_149_1_aUrv" localSheetId="30" hidden="1">'Thermal Op Char'!#REF!</definedName>
    <definedName name="FDP_149_1_aUrv" localSheetId="31" hidden="1">#REF!</definedName>
    <definedName name="FDP_149_1_aUrv" hidden="1">#REF!</definedName>
    <definedName name="FDP_15_1_aUrv" localSheetId="28" hidden="1">#REF!</definedName>
    <definedName name="FDP_15_1_aUrv" localSheetId="33" hidden="1">#REF!</definedName>
    <definedName name="FDP_15_1_aUrv" localSheetId="14" hidden="1">#REF!</definedName>
    <definedName name="FDP_15_1_aUrv" localSheetId="29" hidden="1">#REF!</definedName>
    <definedName name="FDP_15_1_aUrv" localSheetId="30" hidden="1">'Thermal Op Char'!#REF!</definedName>
    <definedName name="FDP_15_1_aUrv" localSheetId="31" hidden="1">#REF!</definedName>
    <definedName name="FDP_15_1_aUrv" hidden="1">#REF!</definedName>
    <definedName name="FDP_150_1_aSrv" localSheetId="28" hidden="1">#REF!</definedName>
    <definedName name="FDP_150_1_aSrv" localSheetId="33" hidden="1">#REF!</definedName>
    <definedName name="FDP_150_1_aSrv" localSheetId="14" hidden="1">#REF!</definedName>
    <definedName name="FDP_150_1_aSrv" localSheetId="29" hidden="1">#REF!</definedName>
    <definedName name="FDP_150_1_aSrv" localSheetId="30" hidden="1">'Thermal Op Char'!#REF!</definedName>
    <definedName name="FDP_150_1_aSrv" localSheetId="31" hidden="1">#REF!</definedName>
    <definedName name="FDP_150_1_aSrv" hidden="1">#REF!</definedName>
    <definedName name="FDP_151_1_aUrv" localSheetId="28" hidden="1">#REF!</definedName>
    <definedName name="FDP_151_1_aUrv" localSheetId="33" hidden="1">#REF!</definedName>
    <definedName name="FDP_151_1_aUrv" localSheetId="14" hidden="1">#REF!</definedName>
    <definedName name="FDP_151_1_aUrv" localSheetId="29" hidden="1">#REF!</definedName>
    <definedName name="FDP_151_1_aUrv" localSheetId="30" hidden="1">'Thermal Op Char'!#REF!</definedName>
    <definedName name="FDP_151_1_aUrv" localSheetId="31" hidden="1">#REF!</definedName>
    <definedName name="FDP_151_1_aUrv" hidden="1">#REF!</definedName>
    <definedName name="FDP_152_1_aSrv" localSheetId="28" hidden="1">#REF!</definedName>
    <definedName name="FDP_152_1_aSrv" localSheetId="33" hidden="1">#REF!</definedName>
    <definedName name="FDP_152_1_aSrv" localSheetId="14" hidden="1">#REF!</definedName>
    <definedName name="FDP_152_1_aSrv" localSheetId="29" hidden="1">#REF!</definedName>
    <definedName name="FDP_152_1_aSrv" localSheetId="30" hidden="1">'Thermal Op Char'!#REF!</definedName>
    <definedName name="FDP_152_1_aSrv" localSheetId="31" hidden="1">#REF!</definedName>
    <definedName name="FDP_152_1_aSrv" hidden="1">#REF!</definedName>
    <definedName name="FDP_153_1_aUrv" localSheetId="28" hidden="1">#REF!</definedName>
    <definedName name="FDP_153_1_aUrv" localSheetId="33" hidden="1">#REF!</definedName>
    <definedName name="FDP_153_1_aUrv" localSheetId="14" hidden="1">#REF!</definedName>
    <definedName name="FDP_153_1_aUrv" localSheetId="29" hidden="1">#REF!</definedName>
    <definedName name="FDP_153_1_aUrv" localSheetId="30" hidden="1">'Thermal Op Char'!#REF!</definedName>
    <definedName name="FDP_153_1_aUrv" localSheetId="31" hidden="1">#REF!</definedName>
    <definedName name="FDP_153_1_aUrv" hidden="1">#REF!</definedName>
    <definedName name="FDP_154_1_aSrv" localSheetId="28" hidden="1">#REF!</definedName>
    <definedName name="FDP_154_1_aSrv" localSheetId="33" hidden="1">#REF!</definedName>
    <definedName name="FDP_154_1_aSrv" localSheetId="14" hidden="1">#REF!</definedName>
    <definedName name="FDP_154_1_aSrv" localSheetId="29" hidden="1">#REF!</definedName>
    <definedName name="FDP_154_1_aSrv" localSheetId="30" hidden="1">'Thermal Op Char'!#REF!</definedName>
    <definedName name="FDP_154_1_aSrv" localSheetId="31" hidden="1">#REF!</definedName>
    <definedName name="FDP_154_1_aSrv" hidden="1">#REF!</definedName>
    <definedName name="FDP_155_1_aUrv" localSheetId="28" hidden="1">#REF!</definedName>
    <definedName name="FDP_155_1_aUrv" localSheetId="33" hidden="1">#REF!</definedName>
    <definedName name="FDP_155_1_aUrv" localSheetId="14" hidden="1">#REF!</definedName>
    <definedName name="FDP_155_1_aUrv" localSheetId="29" hidden="1">#REF!</definedName>
    <definedName name="FDP_155_1_aUrv" localSheetId="30" hidden="1">'Thermal Op Char'!#REF!</definedName>
    <definedName name="FDP_155_1_aUrv" localSheetId="31" hidden="1">#REF!</definedName>
    <definedName name="FDP_155_1_aUrv" hidden="1">#REF!</definedName>
    <definedName name="FDP_156_1_aSrv" localSheetId="28" hidden="1">#REF!</definedName>
    <definedName name="FDP_156_1_aSrv" localSheetId="33" hidden="1">#REF!</definedName>
    <definedName name="FDP_156_1_aSrv" localSheetId="14" hidden="1">#REF!</definedName>
    <definedName name="FDP_156_1_aSrv" localSheetId="29" hidden="1">#REF!</definedName>
    <definedName name="FDP_156_1_aSrv" localSheetId="30" hidden="1">'Thermal Op Char'!#REF!</definedName>
    <definedName name="FDP_156_1_aSrv" localSheetId="31" hidden="1">#REF!</definedName>
    <definedName name="FDP_156_1_aSrv" hidden="1">#REF!</definedName>
    <definedName name="FDP_157_1_aUrv" localSheetId="28" hidden="1">#REF!</definedName>
    <definedName name="FDP_157_1_aUrv" localSheetId="33" hidden="1">#REF!</definedName>
    <definedName name="FDP_157_1_aUrv" localSheetId="14" hidden="1">#REF!</definedName>
    <definedName name="FDP_157_1_aUrv" localSheetId="29" hidden="1">#REF!</definedName>
    <definedName name="FDP_157_1_aUrv" localSheetId="30" hidden="1">'Thermal Op Char'!#REF!</definedName>
    <definedName name="FDP_157_1_aUrv" localSheetId="31" hidden="1">#REF!</definedName>
    <definedName name="FDP_157_1_aUrv" hidden="1">#REF!</definedName>
    <definedName name="FDP_158_1_aSrv" localSheetId="28" hidden="1">#REF!</definedName>
    <definedName name="FDP_158_1_aSrv" localSheetId="33" hidden="1">#REF!</definedName>
    <definedName name="FDP_158_1_aSrv" localSheetId="14" hidden="1">#REF!</definedName>
    <definedName name="FDP_158_1_aSrv" localSheetId="29" hidden="1">#REF!</definedName>
    <definedName name="FDP_158_1_aSrv" localSheetId="30" hidden="1">'Thermal Op Char'!#REF!</definedName>
    <definedName name="FDP_158_1_aSrv" localSheetId="31" hidden="1">#REF!</definedName>
    <definedName name="FDP_158_1_aSrv" hidden="1">#REF!</definedName>
    <definedName name="FDP_159_1_aUrv" localSheetId="28" hidden="1">#REF!</definedName>
    <definedName name="FDP_159_1_aUrv" localSheetId="33" hidden="1">#REF!</definedName>
    <definedName name="FDP_159_1_aUrv" localSheetId="14" hidden="1">#REF!</definedName>
    <definedName name="FDP_159_1_aUrv" localSheetId="29" hidden="1">#REF!</definedName>
    <definedName name="FDP_159_1_aUrv" localSheetId="30" hidden="1">'Thermal Op Char'!#REF!</definedName>
    <definedName name="FDP_159_1_aUrv" localSheetId="31" hidden="1">#REF!</definedName>
    <definedName name="FDP_159_1_aUrv" hidden="1">#REF!</definedName>
    <definedName name="FDP_16_1_aUrv" localSheetId="28" hidden="1">#REF!</definedName>
    <definedName name="FDP_16_1_aUrv" localSheetId="33" hidden="1">#REF!</definedName>
    <definedName name="FDP_16_1_aUrv" localSheetId="14" hidden="1">#REF!</definedName>
    <definedName name="FDP_16_1_aUrv" localSheetId="29" hidden="1">#REF!</definedName>
    <definedName name="FDP_16_1_aUrv" localSheetId="30" hidden="1">'Thermal Op Char'!#REF!</definedName>
    <definedName name="FDP_16_1_aUrv" localSheetId="31" hidden="1">#REF!</definedName>
    <definedName name="FDP_16_1_aUrv" hidden="1">#REF!</definedName>
    <definedName name="FDP_160_1_aSrv" localSheetId="28" hidden="1">#REF!</definedName>
    <definedName name="FDP_160_1_aSrv" localSheetId="33" hidden="1">#REF!</definedName>
    <definedName name="FDP_160_1_aSrv" localSheetId="14" hidden="1">#REF!</definedName>
    <definedName name="FDP_160_1_aSrv" localSheetId="29" hidden="1">#REF!</definedName>
    <definedName name="FDP_160_1_aSrv" localSheetId="30" hidden="1">'Thermal Op Char'!#REF!</definedName>
    <definedName name="FDP_160_1_aSrv" localSheetId="31" hidden="1">#REF!</definedName>
    <definedName name="FDP_160_1_aSrv" hidden="1">#REF!</definedName>
    <definedName name="FDP_161_1_aDrv" localSheetId="28" hidden="1">#REF!</definedName>
    <definedName name="FDP_161_1_aDrv" localSheetId="33" hidden="1">#REF!</definedName>
    <definedName name="FDP_161_1_aDrv" localSheetId="14" hidden="1">#REF!</definedName>
    <definedName name="FDP_161_1_aDrv" localSheetId="29" hidden="1">#REF!</definedName>
    <definedName name="FDP_161_1_aDrv" localSheetId="30" hidden="1">'Thermal Op Char'!#REF!</definedName>
    <definedName name="FDP_161_1_aDrv" localSheetId="31" hidden="1">#REF!</definedName>
    <definedName name="FDP_161_1_aDrv" hidden="1">#REF!</definedName>
    <definedName name="FDP_162_1_aDrv" localSheetId="28" hidden="1">#REF!</definedName>
    <definedName name="FDP_162_1_aDrv" localSheetId="33" hidden="1">#REF!</definedName>
    <definedName name="FDP_162_1_aDrv" localSheetId="14" hidden="1">#REF!</definedName>
    <definedName name="FDP_162_1_aDrv" localSheetId="29" hidden="1">#REF!</definedName>
    <definedName name="FDP_162_1_aDrv" localSheetId="30" hidden="1">'Thermal Op Char'!#REF!</definedName>
    <definedName name="FDP_162_1_aDrv" localSheetId="31" hidden="1">#REF!</definedName>
    <definedName name="FDP_162_1_aDrv" hidden="1">#REF!</definedName>
    <definedName name="FDP_163_1_aDrv" localSheetId="28" hidden="1">#REF!</definedName>
    <definedName name="FDP_163_1_aDrv" localSheetId="33" hidden="1">#REF!</definedName>
    <definedName name="FDP_163_1_aDrv" localSheetId="14" hidden="1">#REF!</definedName>
    <definedName name="FDP_163_1_aDrv" localSheetId="29" hidden="1">#REF!</definedName>
    <definedName name="FDP_163_1_aDrv" localSheetId="30" hidden="1">'Thermal Op Char'!#REF!</definedName>
    <definedName name="FDP_163_1_aDrv" localSheetId="31" hidden="1">#REF!</definedName>
    <definedName name="FDP_163_1_aDrv" hidden="1">#REF!</definedName>
    <definedName name="FDP_164_1_aDrv" localSheetId="28" hidden="1">#REF!</definedName>
    <definedName name="FDP_164_1_aDrv" localSheetId="33" hidden="1">#REF!</definedName>
    <definedName name="FDP_164_1_aDrv" localSheetId="14" hidden="1">#REF!</definedName>
    <definedName name="FDP_164_1_aDrv" localSheetId="29" hidden="1">#REF!</definedName>
    <definedName name="FDP_164_1_aDrv" localSheetId="30" hidden="1">'Thermal Op Char'!#REF!</definedName>
    <definedName name="FDP_164_1_aDrv" localSheetId="31" hidden="1">#REF!</definedName>
    <definedName name="FDP_164_1_aDrv" hidden="1">#REF!</definedName>
    <definedName name="FDP_165_1_aDrv" localSheetId="28" hidden="1">#REF!</definedName>
    <definedName name="FDP_165_1_aDrv" localSheetId="33" hidden="1">#REF!</definedName>
    <definedName name="FDP_165_1_aDrv" localSheetId="14" hidden="1">#REF!</definedName>
    <definedName name="FDP_165_1_aDrv" localSheetId="29" hidden="1">#REF!</definedName>
    <definedName name="FDP_165_1_aDrv" localSheetId="30" hidden="1">'Thermal Op Char'!#REF!</definedName>
    <definedName name="FDP_165_1_aDrv" localSheetId="31" hidden="1">#REF!</definedName>
    <definedName name="FDP_165_1_aDrv" hidden="1">#REF!</definedName>
    <definedName name="FDP_166_1_aDrv" localSheetId="28" hidden="1">#REF!</definedName>
    <definedName name="FDP_166_1_aDrv" localSheetId="33" hidden="1">#REF!</definedName>
    <definedName name="FDP_166_1_aDrv" localSheetId="14" hidden="1">#REF!</definedName>
    <definedName name="FDP_166_1_aDrv" localSheetId="29" hidden="1">#REF!</definedName>
    <definedName name="FDP_166_1_aDrv" localSheetId="30" hidden="1">'Thermal Op Char'!#REF!</definedName>
    <definedName name="FDP_166_1_aDrv" localSheetId="31" hidden="1">#REF!</definedName>
    <definedName name="FDP_166_1_aDrv" hidden="1">#REF!</definedName>
    <definedName name="FDP_167_1_aDrv" localSheetId="28" hidden="1">#REF!</definedName>
    <definedName name="FDP_167_1_aDrv" localSheetId="33" hidden="1">#REF!</definedName>
    <definedName name="FDP_167_1_aDrv" localSheetId="14" hidden="1">#REF!</definedName>
    <definedName name="FDP_167_1_aDrv" localSheetId="29" hidden="1">#REF!</definedName>
    <definedName name="FDP_167_1_aDrv" localSheetId="30" hidden="1">'Thermal Op Char'!#REF!</definedName>
    <definedName name="FDP_167_1_aDrv" localSheetId="31" hidden="1">#REF!</definedName>
    <definedName name="FDP_167_1_aDrv" hidden="1">#REF!</definedName>
    <definedName name="FDP_168_1_aDrv" localSheetId="28" hidden="1">#REF!</definedName>
    <definedName name="FDP_168_1_aDrv" localSheetId="33" hidden="1">#REF!</definedName>
    <definedName name="FDP_168_1_aDrv" localSheetId="14" hidden="1">#REF!</definedName>
    <definedName name="FDP_168_1_aDrv" localSheetId="29" hidden="1">#REF!</definedName>
    <definedName name="FDP_168_1_aDrv" localSheetId="30" hidden="1">'Thermal Op Char'!#REF!</definedName>
    <definedName name="FDP_168_1_aDrv" localSheetId="31" hidden="1">#REF!</definedName>
    <definedName name="FDP_168_1_aDrv" hidden="1">#REF!</definedName>
    <definedName name="FDP_169_1_aDrv" localSheetId="28" hidden="1">#REF!</definedName>
    <definedName name="FDP_169_1_aDrv" localSheetId="33" hidden="1">#REF!</definedName>
    <definedName name="FDP_169_1_aDrv" localSheetId="14" hidden="1">#REF!</definedName>
    <definedName name="FDP_169_1_aDrv" localSheetId="29" hidden="1">#REF!</definedName>
    <definedName name="FDP_169_1_aDrv" localSheetId="30" hidden="1">'Thermal Op Char'!#REF!</definedName>
    <definedName name="FDP_169_1_aDrv" localSheetId="31" hidden="1">#REF!</definedName>
    <definedName name="FDP_169_1_aDrv" hidden="1">#REF!</definedName>
    <definedName name="FDP_17_1_aUrv" localSheetId="28" hidden="1">#REF!</definedName>
    <definedName name="FDP_17_1_aUrv" localSheetId="33" hidden="1">#REF!</definedName>
    <definedName name="FDP_17_1_aUrv" localSheetId="14" hidden="1">#REF!</definedName>
    <definedName name="FDP_17_1_aUrv" localSheetId="29" hidden="1">#REF!</definedName>
    <definedName name="FDP_17_1_aUrv" localSheetId="30" hidden="1">'Thermal Op Char'!#REF!</definedName>
    <definedName name="FDP_17_1_aUrv" localSheetId="31" hidden="1">#REF!</definedName>
    <definedName name="FDP_17_1_aUrv" hidden="1">#REF!</definedName>
    <definedName name="FDP_170_1_aDrv" localSheetId="28" hidden="1">#REF!</definedName>
    <definedName name="FDP_170_1_aDrv" localSheetId="33" hidden="1">#REF!</definedName>
    <definedName name="FDP_170_1_aDrv" localSheetId="14" hidden="1">#REF!</definedName>
    <definedName name="FDP_170_1_aDrv" localSheetId="29" hidden="1">#REF!</definedName>
    <definedName name="FDP_170_1_aDrv" localSheetId="30" hidden="1">'Thermal Op Char'!#REF!</definedName>
    <definedName name="FDP_170_1_aDrv" localSheetId="31" hidden="1">#REF!</definedName>
    <definedName name="FDP_170_1_aDrv" hidden="1">#REF!</definedName>
    <definedName name="FDP_171_1_aDrv" localSheetId="28" hidden="1">#REF!</definedName>
    <definedName name="FDP_171_1_aDrv" localSheetId="33" hidden="1">#REF!</definedName>
    <definedName name="FDP_171_1_aDrv" localSheetId="14" hidden="1">#REF!</definedName>
    <definedName name="FDP_171_1_aDrv" localSheetId="29" hidden="1">#REF!</definedName>
    <definedName name="FDP_171_1_aDrv" localSheetId="30" hidden="1">'Thermal Op Char'!#REF!</definedName>
    <definedName name="FDP_171_1_aDrv" localSheetId="31" hidden="1">#REF!</definedName>
    <definedName name="FDP_171_1_aDrv" hidden="1">#REF!</definedName>
    <definedName name="FDP_172_1_aDrv" localSheetId="28" hidden="1">#REF!</definedName>
    <definedName name="FDP_172_1_aDrv" localSheetId="33" hidden="1">#REF!</definedName>
    <definedName name="FDP_172_1_aDrv" localSheetId="14" hidden="1">#REF!</definedName>
    <definedName name="FDP_172_1_aDrv" localSheetId="29" hidden="1">#REF!</definedName>
    <definedName name="FDP_172_1_aDrv" localSheetId="30" hidden="1">'Thermal Op Char'!#REF!</definedName>
    <definedName name="FDP_172_1_aDrv" localSheetId="31" hidden="1">#REF!</definedName>
    <definedName name="FDP_172_1_aDrv" hidden="1">#REF!</definedName>
    <definedName name="FDP_173_1_aDrv" localSheetId="28" hidden="1">#REF!</definedName>
    <definedName name="FDP_173_1_aDrv" localSheetId="33" hidden="1">#REF!</definedName>
    <definedName name="FDP_173_1_aDrv" localSheetId="14" hidden="1">#REF!</definedName>
    <definedName name="FDP_173_1_aDrv" localSheetId="29" hidden="1">#REF!</definedName>
    <definedName name="FDP_173_1_aDrv" localSheetId="30" hidden="1">'Thermal Op Char'!#REF!</definedName>
    <definedName name="FDP_173_1_aDrv" localSheetId="31" hidden="1">#REF!</definedName>
    <definedName name="FDP_173_1_aDrv" hidden="1">#REF!</definedName>
    <definedName name="FDP_174_1_aUrv" localSheetId="28" hidden="1">#REF!</definedName>
    <definedName name="FDP_174_1_aUrv" localSheetId="33" hidden="1">#REF!</definedName>
    <definedName name="FDP_174_1_aUrv" localSheetId="14" hidden="1">#REF!</definedName>
    <definedName name="FDP_174_1_aUrv" localSheetId="29" hidden="1">#REF!</definedName>
    <definedName name="FDP_174_1_aUrv" localSheetId="30" hidden="1">'Thermal Op Char'!#REF!</definedName>
    <definedName name="FDP_174_1_aUrv" localSheetId="31" hidden="1">#REF!</definedName>
    <definedName name="FDP_174_1_aUrv" hidden="1">#REF!</definedName>
    <definedName name="FDP_175_1_aUrv" localSheetId="28" hidden="1">#REF!</definedName>
    <definedName name="FDP_175_1_aUrv" localSheetId="33" hidden="1">#REF!</definedName>
    <definedName name="FDP_175_1_aUrv" localSheetId="14" hidden="1">#REF!</definedName>
    <definedName name="FDP_175_1_aUrv" localSheetId="29" hidden="1">#REF!</definedName>
    <definedName name="FDP_175_1_aUrv" localSheetId="30" hidden="1">'Thermal Op Char'!#REF!</definedName>
    <definedName name="FDP_175_1_aUrv" localSheetId="31" hidden="1">#REF!</definedName>
    <definedName name="FDP_175_1_aUrv" hidden="1">#REF!</definedName>
    <definedName name="FDP_176_1_aUrv" localSheetId="28" hidden="1">#REF!</definedName>
    <definedName name="FDP_176_1_aUrv" localSheetId="33" hidden="1">#REF!</definedName>
    <definedName name="FDP_176_1_aUrv" localSheetId="14" hidden="1">#REF!</definedName>
    <definedName name="FDP_176_1_aUrv" localSheetId="29" hidden="1">#REF!</definedName>
    <definedName name="FDP_176_1_aUrv" localSheetId="30" hidden="1">'Thermal Op Char'!#REF!</definedName>
    <definedName name="FDP_176_1_aUrv" localSheetId="31" hidden="1">#REF!</definedName>
    <definedName name="FDP_176_1_aUrv" hidden="1">#REF!</definedName>
    <definedName name="FDP_177_1_aUrv" localSheetId="28" hidden="1">#REF!</definedName>
    <definedName name="FDP_177_1_aUrv" localSheetId="33" hidden="1">#REF!</definedName>
    <definedName name="FDP_177_1_aUrv" localSheetId="14" hidden="1">#REF!</definedName>
    <definedName name="FDP_177_1_aUrv" localSheetId="29" hidden="1">#REF!</definedName>
    <definedName name="FDP_177_1_aUrv" localSheetId="30" hidden="1">'Thermal Op Char'!#REF!</definedName>
    <definedName name="FDP_177_1_aUrv" localSheetId="31" hidden="1">#REF!</definedName>
    <definedName name="FDP_177_1_aUrv" hidden="1">#REF!</definedName>
    <definedName name="FDP_178_1_aUrv" localSheetId="28" hidden="1">#REF!</definedName>
    <definedName name="FDP_178_1_aUrv" localSheetId="33" hidden="1">#REF!</definedName>
    <definedName name="FDP_178_1_aUrv" localSheetId="14" hidden="1">#REF!</definedName>
    <definedName name="FDP_178_1_aUrv" localSheetId="29" hidden="1">#REF!</definedName>
    <definedName name="FDP_178_1_aUrv" localSheetId="30" hidden="1">'Thermal Op Char'!#REF!</definedName>
    <definedName name="FDP_178_1_aUrv" localSheetId="31" hidden="1">#REF!</definedName>
    <definedName name="FDP_178_1_aUrv" hidden="1">#REF!</definedName>
    <definedName name="FDP_179_1_aUrv" localSheetId="28" hidden="1">#REF!</definedName>
    <definedName name="FDP_179_1_aUrv" localSheetId="33" hidden="1">#REF!</definedName>
    <definedName name="FDP_179_1_aUrv" localSheetId="14" hidden="1">#REF!</definedName>
    <definedName name="FDP_179_1_aUrv" localSheetId="29" hidden="1">#REF!</definedName>
    <definedName name="FDP_179_1_aUrv" localSheetId="30" hidden="1">'Thermal Op Char'!#REF!</definedName>
    <definedName name="FDP_179_1_aUrv" localSheetId="31" hidden="1">#REF!</definedName>
    <definedName name="FDP_179_1_aUrv" hidden="1">#REF!</definedName>
    <definedName name="FDP_18_1_aUrv" localSheetId="28" hidden="1">#REF!</definedName>
    <definedName name="FDP_18_1_aUrv" localSheetId="33" hidden="1">#REF!</definedName>
    <definedName name="FDP_18_1_aUrv" localSheetId="14" hidden="1">#REF!</definedName>
    <definedName name="FDP_18_1_aUrv" localSheetId="29" hidden="1">#REF!</definedName>
    <definedName name="FDP_18_1_aUrv" localSheetId="30" hidden="1">'Thermal Op Char'!#REF!</definedName>
    <definedName name="FDP_18_1_aUrv" localSheetId="31" hidden="1">#REF!</definedName>
    <definedName name="FDP_18_1_aUrv" hidden="1">#REF!</definedName>
    <definedName name="FDP_180_1_aUdv" localSheetId="28" hidden="1">#REF!</definedName>
    <definedName name="FDP_180_1_aUdv" localSheetId="33" hidden="1">#REF!</definedName>
    <definedName name="FDP_180_1_aUdv" localSheetId="14" hidden="1">#REF!</definedName>
    <definedName name="FDP_180_1_aUdv" localSheetId="29" hidden="1">#REF!</definedName>
    <definedName name="FDP_180_1_aUdv" localSheetId="30" hidden="1">'Thermal Op Char'!#REF!</definedName>
    <definedName name="FDP_180_1_aUdv" localSheetId="31" hidden="1">#REF!</definedName>
    <definedName name="FDP_180_1_aUdv" hidden="1">#REF!</definedName>
    <definedName name="FDP_181_1_aUdv" localSheetId="28" hidden="1">#REF!</definedName>
    <definedName name="FDP_181_1_aUdv" localSheetId="33" hidden="1">#REF!</definedName>
    <definedName name="FDP_181_1_aUdv" localSheetId="14" hidden="1">#REF!</definedName>
    <definedName name="FDP_181_1_aUdv" localSheetId="29" hidden="1">#REF!</definedName>
    <definedName name="FDP_181_1_aUdv" localSheetId="30" hidden="1">'Thermal Op Char'!#REF!</definedName>
    <definedName name="FDP_181_1_aUdv" localSheetId="31" hidden="1">#REF!</definedName>
    <definedName name="FDP_181_1_aUdv" hidden="1">#REF!</definedName>
    <definedName name="FDP_182_1_aUdv" localSheetId="28" hidden="1">#REF!</definedName>
    <definedName name="FDP_182_1_aUdv" localSheetId="33" hidden="1">#REF!</definedName>
    <definedName name="FDP_182_1_aUdv" localSheetId="14" hidden="1">#REF!</definedName>
    <definedName name="FDP_182_1_aUdv" localSheetId="29" hidden="1">#REF!</definedName>
    <definedName name="FDP_182_1_aUdv" localSheetId="30" hidden="1">'Thermal Op Char'!#REF!</definedName>
    <definedName name="FDP_182_1_aUdv" localSheetId="31" hidden="1">#REF!</definedName>
    <definedName name="FDP_182_1_aUdv" hidden="1">#REF!</definedName>
    <definedName name="FDP_183_1_aUdv" localSheetId="28" hidden="1">#REF!</definedName>
    <definedName name="FDP_183_1_aUdv" localSheetId="33" hidden="1">#REF!</definedName>
    <definedName name="FDP_183_1_aUdv" localSheetId="14" hidden="1">#REF!</definedName>
    <definedName name="FDP_183_1_aUdv" localSheetId="29" hidden="1">#REF!</definedName>
    <definedName name="FDP_183_1_aUdv" localSheetId="30" hidden="1">'Thermal Op Char'!#REF!</definedName>
    <definedName name="FDP_183_1_aUdv" localSheetId="31" hidden="1">#REF!</definedName>
    <definedName name="FDP_183_1_aUdv" hidden="1">#REF!</definedName>
    <definedName name="FDP_184_1_aUdv" localSheetId="28" hidden="1">#REF!</definedName>
    <definedName name="FDP_184_1_aUdv" localSheetId="33" hidden="1">#REF!</definedName>
    <definedName name="FDP_184_1_aUdv" localSheetId="14" hidden="1">#REF!</definedName>
    <definedName name="FDP_184_1_aUdv" localSheetId="29" hidden="1">#REF!</definedName>
    <definedName name="FDP_184_1_aUdv" localSheetId="30" hidden="1">'Thermal Op Char'!#REF!</definedName>
    <definedName name="FDP_184_1_aUdv" localSheetId="31" hidden="1">#REF!</definedName>
    <definedName name="FDP_184_1_aUdv" hidden="1">#REF!</definedName>
    <definedName name="FDP_185_1_aUdv" localSheetId="28" hidden="1">#REF!</definedName>
    <definedName name="FDP_185_1_aUdv" localSheetId="33" hidden="1">#REF!</definedName>
    <definedName name="FDP_185_1_aUdv" localSheetId="14" hidden="1">#REF!</definedName>
    <definedName name="FDP_185_1_aUdv" localSheetId="29" hidden="1">#REF!</definedName>
    <definedName name="FDP_185_1_aUdv" localSheetId="30" hidden="1">'Thermal Op Char'!#REF!</definedName>
    <definedName name="FDP_185_1_aUdv" localSheetId="31" hidden="1">#REF!</definedName>
    <definedName name="FDP_185_1_aUdv" hidden="1">#REF!</definedName>
    <definedName name="FDP_186_1_aUdv" localSheetId="28" hidden="1">#REF!</definedName>
    <definedName name="FDP_186_1_aUdv" localSheetId="33" hidden="1">#REF!</definedName>
    <definedName name="FDP_186_1_aUdv" localSheetId="14" hidden="1">#REF!</definedName>
    <definedName name="FDP_186_1_aUdv" localSheetId="29" hidden="1">#REF!</definedName>
    <definedName name="FDP_186_1_aUdv" localSheetId="30" hidden="1">'Thermal Op Char'!#REF!</definedName>
    <definedName name="FDP_186_1_aUdv" localSheetId="31" hidden="1">#REF!</definedName>
    <definedName name="FDP_186_1_aUdv" hidden="1">#REF!</definedName>
    <definedName name="FDP_187_1_aUdv" localSheetId="28" hidden="1">#REF!</definedName>
    <definedName name="FDP_187_1_aUdv" localSheetId="33" hidden="1">#REF!</definedName>
    <definedName name="FDP_187_1_aUdv" localSheetId="14" hidden="1">#REF!</definedName>
    <definedName name="FDP_187_1_aUdv" localSheetId="29" hidden="1">#REF!</definedName>
    <definedName name="FDP_187_1_aUdv" localSheetId="30" hidden="1">'Thermal Op Char'!#REF!</definedName>
    <definedName name="FDP_187_1_aUdv" localSheetId="31" hidden="1">#REF!</definedName>
    <definedName name="FDP_187_1_aUdv" hidden="1">#REF!</definedName>
    <definedName name="FDP_188_1_aUdv" localSheetId="28" hidden="1">#REF!</definedName>
    <definedName name="FDP_188_1_aUdv" localSheetId="33" hidden="1">#REF!</definedName>
    <definedName name="FDP_188_1_aUdv" localSheetId="14" hidden="1">#REF!</definedName>
    <definedName name="FDP_188_1_aUdv" localSheetId="29" hidden="1">#REF!</definedName>
    <definedName name="FDP_188_1_aUdv" localSheetId="30" hidden="1">'Thermal Op Char'!#REF!</definedName>
    <definedName name="FDP_188_1_aUdv" localSheetId="31" hidden="1">#REF!</definedName>
    <definedName name="FDP_188_1_aUdv" hidden="1">#REF!</definedName>
    <definedName name="FDP_189_1_aUdv" localSheetId="28" hidden="1">#REF!</definedName>
    <definedName name="FDP_189_1_aUdv" localSheetId="33" hidden="1">#REF!</definedName>
    <definedName name="FDP_189_1_aUdv" localSheetId="14" hidden="1">#REF!</definedName>
    <definedName name="FDP_189_1_aUdv" localSheetId="29" hidden="1">#REF!</definedName>
    <definedName name="FDP_189_1_aUdv" localSheetId="30" hidden="1">'Thermal Op Char'!#REF!</definedName>
    <definedName name="FDP_189_1_aUdv" localSheetId="31" hidden="1">#REF!</definedName>
    <definedName name="FDP_189_1_aUdv" hidden="1">#REF!</definedName>
    <definedName name="FDP_19_1_aUrv" localSheetId="28" hidden="1">#REF!</definedName>
    <definedName name="FDP_19_1_aUrv" localSheetId="33" hidden="1">#REF!</definedName>
    <definedName name="FDP_19_1_aUrv" localSheetId="14" hidden="1">#REF!</definedName>
    <definedName name="FDP_19_1_aUrv" localSheetId="29" hidden="1">#REF!</definedName>
    <definedName name="FDP_19_1_aUrv" localSheetId="30" hidden="1">'Thermal Op Char'!#REF!</definedName>
    <definedName name="FDP_19_1_aUrv" localSheetId="31" hidden="1">#REF!</definedName>
    <definedName name="FDP_19_1_aUrv" hidden="1">#REF!</definedName>
    <definedName name="FDP_190_1_aUdv" localSheetId="28" hidden="1">#REF!</definedName>
    <definedName name="FDP_190_1_aUdv" localSheetId="33" hidden="1">#REF!</definedName>
    <definedName name="FDP_190_1_aUdv" localSheetId="14" hidden="1">#REF!</definedName>
    <definedName name="FDP_190_1_aUdv" localSheetId="29" hidden="1">#REF!</definedName>
    <definedName name="FDP_190_1_aUdv" localSheetId="30" hidden="1">'Thermal Op Char'!#REF!</definedName>
    <definedName name="FDP_190_1_aUdv" localSheetId="31" hidden="1">#REF!</definedName>
    <definedName name="FDP_190_1_aUdv" hidden="1">#REF!</definedName>
    <definedName name="FDP_191_1_aUdv" localSheetId="28" hidden="1">#REF!</definedName>
    <definedName name="FDP_191_1_aUdv" localSheetId="33" hidden="1">#REF!</definedName>
    <definedName name="FDP_191_1_aUdv" localSheetId="14" hidden="1">#REF!</definedName>
    <definedName name="FDP_191_1_aUdv" localSheetId="29" hidden="1">#REF!</definedName>
    <definedName name="FDP_191_1_aUdv" localSheetId="30" hidden="1">'Thermal Op Char'!#REF!</definedName>
    <definedName name="FDP_191_1_aUdv" localSheetId="31" hidden="1">#REF!</definedName>
    <definedName name="FDP_191_1_aUdv" hidden="1">#REF!</definedName>
    <definedName name="FDP_192_1_aUdv" localSheetId="28" hidden="1">#REF!</definedName>
    <definedName name="FDP_192_1_aUdv" localSheetId="33" hidden="1">#REF!</definedName>
    <definedName name="FDP_192_1_aUdv" localSheetId="14" hidden="1">#REF!</definedName>
    <definedName name="FDP_192_1_aUdv" localSheetId="29" hidden="1">#REF!</definedName>
    <definedName name="FDP_192_1_aUdv" localSheetId="30" hidden="1">'Thermal Op Char'!#REF!</definedName>
    <definedName name="FDP_192_1_aUdv" localSheetId="31" hidden="1">#REF!</definedName>
    <definedName name="FDP_192_1_aUdv" hidden="1">#REF!</definedName>
    <definedName name="FDP_193_1_aUdv" localSheetId="28" hidden="1">#REF!</definedName>
    <definedName name="FDP_193_1_aUdv" localSheetId="33" hidden="1">#REF!</definedName>
    <definedName name="FDP_193_1_aUdv" localSheetId="14" hidden="1">#REF!</definedName>
    <definedName name="FDP_193_1_aUdv" localSheetId="29" hidden="1">#REF!</definedName>
    <definedName name="FDP_193_1_aUdv" localSheetId="30" hidden="1">'Thermal Op Char'!#REF!</definedName>
    <definedName name="FDP_193_1_aUdv" localSheetId="31" hidden="1">#REF!</definedName>
    <definedName name="FDP_193_1_aUdv" hidden="1">#REF!</definedName>
    <definedName name="FDP_194_1_aUdv" localSheetId="28" hidden="1">#REF!</definedName>
    <definedName name="FDP_194_1_aUdv" localSheetId="33" hidden="1">#REF!</definedName>
    <definedName name="FDP_194_1_aUdv" localSheetId="14" hidden="1">#REF!</definedName>
    <definedName name="FDP_194_1_aUdv" localSheetId="29" hidden="1">#REF!</definedName>
    <definedName name="FDP_194_1_aUdv" localSheetId="30" hidden="1">'Thermal Op Char'!#REF!</definedName>
    <definedName name="FDP_194_1_aUdv" localSheetId="31" hidden="1">#REF!</definedName>
    <definedName name="FDP_194_1_aUdv" hidden="1">#REF!</definedName>
    <definedName name="FDP_195_1_aUdv" localSheetId="28" hidden="1">#REF!</definedName>
    <definedName name="FDP_195_1_aUdv" localSheetId="33" hidden="1">#REF!</definedName>
    <definedName name="FDP_195_1_aUdv" localSheetId="14" hidden="1">#REF!</definedName>
    <definedName name="FDP_195_1_aUdv" localSheetId="29" hidden="1">#REF!</definedName>
    <definedName name="FDP_195_1_aUdv" localSheetId="30" hidden="1">'Thermal Op Char'!#REF!</definedName>
    <definedName name="FDP_195_1_aUdv" localSheetId="31" hidden="1">#REF!</definedName>
    <definedName name="FDP_195_1_aUdv" hidden="1">#REF!</definedName>
    <definedName name="FDP_196_1_aUdv" localSheetId="28" hidden="1">#REF!</definedName>
    <definedName name="FDP_196_1_aUdv" localSheetId="33" hidden="1">#REF!</definedName>
    <definedName name="FDP_196_1_aUdv" localSheetId="14" hidden="1">#REF!</definedName>
    <definedName name="FDP_196_1_aUdv" localSheetId="29" hidden="1">#REF!</definedName>
    <definedName name="FDP_196_1_aUdv" localSheetId="30" hidden="1">'Thermal Op Char'!#REF!</definedName>
    <definedName name="FDP_196_1_aUdv" localSheetId="31" hidden="1">#REF!</definedName>
    <definedName name="FDP_196_1_aUdv" hidden="1">#REF!</definedName>
    <definedName name="FDP_196_1aUdv1" localSheetId="28" hidden="1">#REF!</definedName>
    <definedName name="FDP_196_1aUdv1" localSheetId="33" hidden="1">#REF!</definedName>
    <definedName name="FDP_196_1aUdv1" localSheetId="14" hidden="1">#REF!</definedName>
    <definedName name="FDP_196_1aUdv1" localSheetId="29" hidden="1">#REF!</definedName>
    <definedName name="FDP_196_1aUdv1" localSheetId="30" hidden="1">'Thermal Op Char'!#REF!</definedName>
    <definedName name="FDP_196_1aUdv1" localSheetId="31" hidden="1">#REF!</definedName>
    <definedName name="FDP_196_1aUdv1" hidden="1">#REF!</definedName>
    <definedName name="FDP_197_1_aUdv" localSheetId="28" hidden="1">#REF!</definedName>
    <definedName name="FDP_197_1_aUdv" localSheetId="33" hidden="1">#REF!</definedName>
    <definedName name="FDP_197_1_aUdv" localSheetId="14" hidden="1">#REF!</definedName>
    <definedName name="FDP_197_1_aUdv" localSheetId="29" hidden="1">#REF!</definedName>
    <definedName name="FDP_197_1_aUdv" localSheetId="30" hidden="1">'Thermal Op Char'!#REF!</definedName>
    <definedName name="FDP_197_1_aUdv" localSheetId="31" hidden="1">#REF!</definedName>
    <definedName name="FDP_197_1_aUdv" hidden="1">#REF!</definedName>
    <definedName name="FDP_198_1_aUdv" localSheetId="28" hidden="1">#REF!</definedName>
    <definedName name="FDP_198_1_aUdv" localSheetId="33" hidden="1">#REF!</definedName>
    <definedName name="FDP_198_1_aUdv" localSheetId="14" hidden="1">#REF!</definedName>
    <definedName name="FDP_198_1_aUdv" localSheetId="29" hidden="1">#REF!</definedName>
    <definedName name="FDP_198_1_aUdv" localSheetId="30" hidden="1">'Thermal Op Char'!#REF!</definedName>
    <definedName name="FDP_198_1_aUdv" localSheetId="31" hidden="1">#REF!</definedName>
    <definedName name="FDP_198_1_aUdv" hidden="1">#REF!</definedName>
    <definedName name="FDP_199_1_aUdv" localSheetId="28" hidden="1">#REF!</definedName>
    <definedName name="FDP_199_1_aUdv" localSheetId="33" hidden="1">#REF!</definedName>
    <definedName name="FDP_199_1_aUdv" localSheetId="14" hidden="1">#REF!</definedName>
    <definedName name="FDP_199_1_aUdv" localSheetId="29" hidden="1">#REF!</definedName>
    <definedName name="FDP_199_1_aUdv" localSheetId="30" hidden="1">'Thermal Op Char'!#REF!</definedName>
    <definedName name="FDP_199_1_aUdv" localSheetId="31" hidden="1">#REF!</definedName>
    <definedName name="FDP_199_1_aUdv" hidden="1">#REF!</definedName>
    <definedName name="FDP_2_1_aUrv" localSheetId="28" hidden="1">#REF!</definedName>
    <definedName name="FDP_2_1_aUrv" localSheetId="33" hidden="1">#REF!</definedName>
    <definedName name="FDP_2_1_aUrv" localSheetId="14" hidden="1">#REF!</definedName>
    <definedName name="FDP_2_1_aUrv" localSheetId="29" hidden="1">#REF!</definedName>
    <definedName name="FDP_2_1_aUrv" localSheetId="30" hidden="1">'Thermal Op Char'!#REF!</definedName>
    <definedName name="FDP_2_1_aUrv" localSheetId="31" hidden="1">#REF!</definedName>
    <definedName name="FDP_2_1_aUrv" hidden="1">#REF!</definedName>
    <definedName name="FDP_20_1_aUrv" localSheetId="28" hidden="1">#REF!</definedName>
    <definedName name="FDP_20_1_aUrv" localSheetId="33" hidden="1">#REF!</definedName>
    <definedName name="FDP_20_1_aUrv" localSheetId="14" hidden="1">#REF!</definedName>
    <definedName name="FDP_20_1_aUrv" localSheetId="29" hidden="1">#REF!</definedName>
    <definedName name="FDP_20_1_aUrv" localSheetId="30" hidden="1">'Thermal Op Char'!#REF!</definedName>
    <definedName name="FDP_20_1_aUrv" localSheetId="31" hidden="1">#REF!</definedName>
    <definedName name="FDP_20_1_aUrv" hidden="1">#REF!</definedName>
    <definedName name="FDP_21_1_aUrv" localSheetId="28" hidden="1">#REF!</definedName>
    <definedName name="FDP_21_1_aUrv" localSheetId="33" hidden="1">#REF!</definedName>
    <definedName name="FDP_21_1_aUrv" localSheetId="14" hidden="1">#REF!</definedName>
    <definedName name="FDP_21_1_aUrv" localSheetId="29" hidden="1">#REF!</definedName>
    <definedName name="FDP_21_1_aUrv" localSheetId="30" hidden="1">'Thermal Op Char'!#REF!</definedName>
    <definedName name="FDP_21_1_aUrv" localSheetId="31" hidden="1">#REF!</definedName>
    <definedName name="FDP_21_1_aUrv" hidden="1">#REF!</definedName>
    <definedName name="FDP_22_1_aUrv" localSheetId="28" hidden="1">#REF!</definedName>
    <definedName name="FDP_22_1_aUrv" localSheetId="33" hidden="1">#REF!</definedName>
    <definedName name="FDP_22_1_aUrv" localSheetId="14" hidden="1">#REF!</definedName>
    <definedName name="FDP_22_1_aUrv" localSheetId="29" hidden="1">#REF!</definedName>
    <definedName name="FDP_22_1_aUrv" localSheetId="30" hidden="1">'Thermal Op Char'!#REF!</definedName>
    <definedName name="FDP_22_1_aUrv" localSheetId="31" hidden="1">#REF!</definedName>
    <definedName name="FDP_22_1_aUrv" hidden="1">#REF!</definedName>
    <definedName name="FDP_23_1_aDrv" localSheetId="28" hidden="1">#REF!</definedName>
    <definedName name="FDP_23_1_aDrv" localSheetId="33" hidden="1">#REF!</definedName>
    <definedName name="FDP_23_1_aDrv" localSheetId="14" hidden="1">#REF!</definedName>
    <definedName name="FDP_23_1_aDrv" localSheetId="29" hidden="1">#REF!</definedName>
    <definedName name="FDP_23_1_aDrv" localSheetId="30" hidden="1">'Thermal Op Char'!#REF!</definedName>
    <definedName name="FDP_23_1_aDrv" localSheetId="31" hidden="1">#REF!</definedName>
    <definedName name="FDP_23_1_aDrv" hidden="1">#REF!</definedName>
    <definedName name="FDP_24_1_aUrv" localSheetId="28" hidden="1">#REF!</definedName>
    <definedName name="FDP_24_1_aUrv" localSheetId="33" hidden="1">#REF!</definedName>
    <definedName name="FDP_24_1_aUrv" localSheetId="14" hidden="1">#REF!</definedName>
    <definedName name="FDP_24_1_aUrv" localSheetId="29" hidden="1">#REF!</definedName>
    <definedName name="FDP_24_1_aUrv" localSheetId="30" hidden="1">'Thermal Op Char'!#REF!</definedName>
    <definedName name="FDP_24_1_aUrv" localSheetId="31" hidden="1">#REF!</definedName>
    <definedName name="FDP_24_1_aUrv" hidden="1">#REF!</definedName>
    <definedName name="FDP_25_1_aUrv" localSheetId="28" hidden="1">#REF!</definedName>
    <definedName name="FDP_25_1_aUrv" localSheetId="33" hidden="1">#REF!</definedName>
    <definedName name="FDP_25_1_aUrv" localSheetId="14" hidden="1">#REF!</definedName>
    <definedName name="FDP_25_1_aUrv" localSheetId="29" hidden="1">#REF!</definedName>
    <definedName name="FDP_25_1_aUrv" localSheetId="30" hidden="1">'Thermal Op Char'!#REF!</definedName>
    <definedName name="FDP_25_1_aUrv" localSheetId="31" hidden="1">#REF!</definedName>
    <definedName name="FDP_25_1_aUrv" hidden="1">#REF!</definedName>
    <definedName name="FDP_26_1_aUrv" localSheetId="28" hidden="1">#REF!</definedName>
    <definedName name="FDP_26_1_aUrv" localSheetId="33" hidden="1">#REF!</definedName>
    <definedName name="FDP_26_1_aUrv" localSheetId="14" hidden="1">#REF!</definedName>
    <definedName name="FDP_26_1_aUrv" localSheetId="29" hidden="1">#REF!</definedName>
    <definedName name="FDP_26_1_aUrv" localSheetId="30" hidden="1">'Thermal Op Char'!#REF!</definedName>
    <definedName name="FDP_26_1_aUrv" localSheetId="31" hidden="1">#REF!</definedName>
    <definedName name="FDP_26_1_aUrv" hidden="1">#REF!</definedName>
    <definedName name="FDP_27_1_aUrv" localSheetId="28" hidden="1">#REF!</definedName>
    <definedName name="FDP_27_1_aUrv" localSheetId="33" hidden="1">#REF!</definedName>
    <definedName name="FDP_27_1_aUrv" localSheetId="14" hidden="1">#REF!</definedName>
    <definedName name="FDP_27_1_aUrv" localSheetId="29" hidden="1">#REF!</definedName>
    <definedName name="FDP_27_1_aUrv" localSheetId="30" hidden="1">'Thermal Op Char'!#REF!</definedName>
    <definedName name="FDP_27_1_aUrv" localSheetId="31" hidden="1">#REF!</definedName>
    <definedName name="FDP_27_1_aUrv" hidden="1">#REF!</definedName>
    <definedName name="FDP_28_1_aUrv" localSheetId="28" hidden="1">#REF!</definedName>
    <definedName name="FDP_28_1_aUrv" localSheetId="33" hidden="1">#REF!</definedName>
    <definedName name="FDP_28_1_aUrv" localSheetId="14" hidden="1">#REF!</definedName>
    <definedName name="FDP_28_1_aUrv" localSheetId="29" hidden="1">#REF!</definedName>
    <definedName name="FDP_28_1_aUrv" localSheetId="30" hidden="1">'Thermal Op Char'!#REF!</definedName>
    <definedName name="FDP_28_1_aUrv" localSheetId="31" hidden="1">#REF!</definedName>
    <definedName name="FDP_28_1_aUrv" hidden="1">#REF!</definedName>
    <definedName name="FDP_29_1_aDrv" localSheetId="28" hidden="1">#REF!</definedName>
    <definedName name="FDP_29_1_aDrv" localSheetId="33" hidden="1">#REF!</definedName>
    <definedName name="FDP_29_1_aDrv" localSheetId="14" hidden="1">#REF!</definedName>
    <definedName name="FDP_29_1_aDrv" localSheetId="29" hidden="1">#REF!</definedName>
    <definedName name="FDP_29_1_aDrv" localSheetId="30" hidden="1">'Thermal Op Char'!#REF!</definedName>
    <definedName name="FDP_29_1_aDrv" localSheetId="31" hidden="1">#REF!</definedName>
    <definedName name="FDP_29_1_aDrv" hidden="1">#REF!</definedName>
    <definedName name="FDP_3_1_aUrv" localSheetId="28" hidden="1">#REF!</definedName>
    <definedName name="FDP_3_1_aUrv" localSheetId="33" hidden="1">#REF!</definedName>
    <definedName name="FDP_3_1_aUrv" localSheetId="14" hidden="1">#REF!</definedName>
    <definedName name="FDP_3_1_aUrv" localSheetId="29" hidden="1">#REF!</definedName>
    <definedName name="FDP_3_1_aUrv" localSheetId="30" hidden="1">'Thermal Op Char'!#REF!</definedName>
    <definedName name="FDP_3_1_aUrv" localSheetId="31" hidden="1">#REF!</definedName>
    <definedName name="FDP_3_1_aUrv" hidden="1">#REF!</definedName>
    <definedName name="FDP_30_1_aUrv" localSheetId="28" hidden="1">#REF!</definedName>
    <definedName name="FDP_30_1_aUrv" localSheetId="33" hidden="1">#REF!</definedName>
    <definedName name="FDP_30_1_aUrv" localSheetId="14" hidden="1">#REF!</definedName>
    <definedName name="FDP_30_1_aUrv" localSheetId="29" hidden="1">#REF!</definedName>
    <definedName name="FDP_30_1_aUrv" localSheetId="30" hidden="1">'Thermal Op Char'!#REF!</definedName>
    <definedName name="FDP_30_1_aUrv" localSheetId="31" hidden="1">#REF!</definedName>
    <definedName name="FDP_30_1_aUrv" hidden="1">#REF!</definedName>
    <definedName name="FDP_31_1_aUrv" localSheetId="28" hidden="1">#REF!</definedName>
    <definedName name="FDP_31_1_aUrv" localSheetId="33" hidden="1">#REF!</definedName>
    <definedName name="FDP_31_1_aUrv" localSheetId="14" hidden="1">#REF!</definedName>
    <definedName name="FDP_31_1_aUrv" localSheetId="29" hidden="1">#REF!</definedName>
    <definedName name="FDP_31_1_aUrv" localSheetId="30" hidden="1">'Thermal Op Char'!#REF!</definedName>
    <definedName name="FDP_31_1_aUrv" localSheetId="31" hidden="1">#REF!</definedName>
    <definedName name="FDP_31_1_aUrv" hidden="1">#REF!</definedName>
    <definedName name="FDP_32_1_aUrv" localSheetId="28" hidden="1">#REF!</definedName>
    <definedName name="FDP_32_1_aUrv" localSheetId="33" hidden="1">#REF!</definedName>
    <definedName name="FDP_32_1_aUrv" localSheetId="14" hidden="1">#REF!</definedName>
    <definedName name="FDP_32_1_aUrv" localSheetId="29" hidden="1">#REF!</definedName>
    <definedName name="FDP_32_1_aUrv" localSheetId="30" hidden="1">'Thermal Op Char'!#REF!</definedName>
    <definedName name="FDP_32_1_aUrv" localSheetId="31" hidden="1">#REF!</definedName>
    <definedName name="FDP_32_1_aUrv" hidden="1">#REF!</definedName>
    <definedName name="FDP_33_1_aUrv" localSheetId="28" hidden="1">#REF!</definedName>
    <definedName name="FDP_33_1_aUrv" localSheetId="33" hidden="1">#REF!</definedName>
    <definedName name="FDP_33_1_aUrv" localSheetId="14" hidden="1">#REF!</definedName>
    <definedName name="FDP_33_1_aUrv" localSheetId="29" hidden="1">#REF!</definedName>
    <definedName name="FDP_33_1_aUrv" localSheetId="30" hidden="1">'Thermal Op Char'!#REF!</definedName>
    <definedName name="FDP_33_1_aUrv" localSheetId="31" hidden="1">#REF!</definedName>
    <definedName name="FDP_33_1_aUrv" hidden="1">#REF!</definedName>
    <definedName name="FDP_34_1_aUrv" localSheetId="28" hidden="1">#REF!</definedName>
    <definedName name="FDP_34_1_aUrv" localSheetId="33" hidden="1">#REF!</definedName>
    <definedName name="FDP_34_1_aUrv" localSheetId="14" hidden="1">#REF!</definedName>
    <definedName name="FDP_34_1_aUrv" localSheetId="29" hidden="1">#REF!</definedName>
    <definedName name="FDP_34_1_aUrv" localSheetId="30" hidden="1">'Thermal Op Char'!#REF!</definedName>
    <definedName name="FDP_34_1_aUrv" localSheetId="31" hidden="1">#REF!</definedName>
    <definedName name="FDP_34_1_aUrv" hidden="1">#REF!</definedName>
    <definedName name="FDP_35_1_aSrv" localSheetId="28" hidden="1">#REF!</definedName>
    <definedName name="FDP_35_1_aSrv" localSheetId="33" hidden="1">#REF!</definedName>
    <definedName name="FDP_35_1_aSrv" localSheetId="14" hidden="1">#REF!</definedName>
    <definedName name="FDP_35_1_aSrv" localSheetId="29" hidden="1">#REF!</definedName>
    <definedName name="FDP_35_1_aSrv" localSheetId="30" hidden="1">'Thermal Op Char'!#REF!</definedName>
    <definedName name="FDP_35_1_aSrv" localSheetId="31" hidden="1">#REF!</definedName>
    <definedName name="FDP_35_1_aSrv" hidden="1">#REF!</definedName>
    <definedName name="FDP_36_1_aUrv" localSheetId="28" hidden="1">#REF!</definedName>
    <definedName name="FDP_36_1_aUrv" localSheetId="33" hidden="1">#REF!</definedName>
    <definedName name="FDP_36_1_aUrv" localSheetId="14" hidden="1">#REF!</definedName>
    <definedName name="FDP_36_1_aUrv" localSheetId="29" hidden="1">#REF!</definedName>
    <definedName name="FDP_36_1_aUrv" localSheetId="30" hidden="1">'Thermal Op Char'!#REF!</definedName>
    <definedName name="FDP_36_1_aUrv" localSheetId="31" hidden="1">#REF!</definedName>
    <definedName name="FDP_36_1_aUrv" hidden="1">#REF!</definedName>
    <definedName name="FDP_37_1_aUrv" localSheetId="28" hidden="1">#REF!</definedName>
    <definedName name="FDP_37_1_aUrv" localSheetId="33" hidden="1">#REF!</definedName>
    <definedName name="FDP_37_1_aUrv" localSheetId="14" hidden="1">#REF!</definedName>
    <definedName name="FDP_37_1_aUrv" localSheetId="29" hidden="1">#REF!</definedName>
    <definedName name="FDP_37_1_aUrv" localSheetId="30" hidden="1">'Thermal Op Char'!#REF!</definedName>
    <definedName name="FDP_37_1_aUrv" localSheetId="31" hidden="1">#REF!</definedName>
    <definedName name="FDP_37_1_aUrv" hidden="1">#REF!</definedName>
    <definedName name="FDP_38_1_aUrv" localSheetId="28" hidden="1">#REF!</definedName>
    <definedName name="FDP_38_1_aUrv" localSheetId="33" hidden="1">#REF!</definedName>
    <definedName name="FDP_38_1_aUrv" localSheetId="14" hidden="1">#REF!</definedName>
    <definedName name="FDP_38_1_aUrv" localSheetId="29" hidden="1">#REF!</definedName>
    <definedName name="FDP_38_1_aUrv" localSheetId="30" hidden="1">'Thermal Op Char'!#REF!</definedName>
    <definedName name="FDP_38_1_aUrv" localSheetId="31" hidden="1">#REF!</definedName>
    <definedName name="FDP_38_1_aUrv" hidden="1">#REF!</definedName>
    <definedName name="FDP_39_1_aUrv" localSheetId="28" hidden="1">#REF!</definedName>
    <definedName name="FDP_39_1_aUrv" localSheetId="33" hidden="1">#REF!</definedName>
    <definedName name="FDP_39_1_aUrv" localSheetId="14" hidden="1">#REF!</definedName>
    <definedName name="FDP_39_1_aUrv" localSheetId="29" hidden="1">#REF!</definedName>
    <definedName name="FDP_39_1_aUrv" localSheetId="30" hidden="1">'Thermal Op Char'!#REF!</definedName>
    <definedName name="FDP_39_1_aUrv" localSheetId="31" hidden="1">#REF!</definedName>
    <definedName name="FDP_39_1_aUrv" hidden="1">#REF!</definedName>
    <definedName name="FDP_4_1_aUrv" localSheetId="28" hidden="1">#REF!</definedName>
    <definedName name="FDP_4_1_aUrv" localSheetId="33" hidden="1">#REF!</definedName>
    <definedName name="FDP_4_1_aUrv" localSheetId="14" hidden="1">#REF!</definedName>
    <definedName name="FDP_4_1_aUrv" localSheetId="29" hidden="1">#REF!</definedName>
    <definedName name="FDP_4_1_aUrv" localSheetId="30" hidden="1">'Thermal Op Char'!#REF!</definedName>
    <definedName name="FDP_4_1_aUrv" localSheetId="31" hidden="1">#REF!</definedName>
    <definedName name="FDP_4_1_aUrv" hidden="1">#REF!</definedName>
    <definedName name="FDP_40_1_aUrv" localSheetId="28" hidden="1">#REF!</definedName>
    <definedName name="FDP_40_1_aUrv" localSheetId="33" hidden="1">#REF!</definedName>
    <definedName name="FDP_40_1_aUrv" localSheetId="14" hidden="1">#REF!</definedName>
    <definedName name="FDP_40_1_aUrv" localSheetId="29" hidden="1">#REF!</definedName>
    <definedName name="FDP_40_1_aUrv" localSheetId="30" hidden="1">'Thermal Op Char'!#REF!</definedName>
    <definedName name="FDP_40_1_aUrv" localSheetId="31" hidden="1">#REF!</definedName>
    <definedName name="FDP_40_1_aUrv" hidden="1">#REF!</definedName>
    <definedName name="FDP_41_1_aSrv" localSheetId="28" hidden="1">#REF!</definedName>
    <definedName name="FDP_41_1_aSrv" localSheetId="33" hidden="1">#REF!</definedName>
    <definedName name="FDP_41_1_aSrv" localSheetId="14" hidden="1">#REF!</definedName>
    <definedName name="FDP_41_1_aSrv" localSheetId="29" hidden="1">#REF!</definedName>
    <definedName name="FDP_41_1_aSrv" localSheetId="30" hidden="1">'Thermal Op Char'!#REF!</definedName>
    <definedName name="FDP_41_1_aSrv" localSheetId="31" hidden="1">#REF!</definedName>
    <definedName name="FDP_41_1_aSrv" hidden="1">#REF!</definedName>
    <definedName name="FDP_42_1_aSrv" localSheetId="28" hidden="1">#REF!</definedName>
    <definedName name="FDP_42_1_aSrv" localSheetId="33" hidden="1">#REF!</definedName>
    <definedName name="FDP_42_1_aSrv" localSheetId="14" hidden="1">#REF!</definedName>
    <definedName name="FDP_42_1_aSrv" localSheetId="29" hidden="1">#REF!</definedName>
    <definedName name="FDP_42_1_aSrv" localSheetId="30" hidden="1">'Thermal Op Char'!#REF!</definedName>
    <definedName name="FDP_42_1_aSrv" localSheetId="31" hidden="1">#REF!</definedName>
    <definedName name="FDP_42_1_aSrv" hidden="1">#REF!</definedName>
    <definedName name="FDP_43_1_aUrv" localSheetId="28" hidden="1">#REF!</definedName>
    <definedName name="FDP_43_1_aUrv" localSheetId="33" hidden="1">#REF!</definedName>
    <definedName name="FDP_43_1_aUrv" localSheetId="14" hidden="1">#REF!</definedName>
    <definedName name="FDP_43_1_aUrv" localSheetId="29" hidden="1">#REF!</definedName>
    <definedName name="FDP_43_1_aUrv" localSheetId="30" hidden="1">'Thermal Op Char'!#REF!</definedName>
    <definedName name="FDP_43_1_aUrv" localSheetId="31" hidden="1">#REF!</definedName>
    <definedName name="FDP_43_1_aUrv" hidden="1">#REF!</definedName>
    <definedName name="FDP_44_1_aUrv" localSheetId="28" hidden="1">#REF!</definedName>
    <definedName name="FDP_44_1_aUrv" localSheetId="33" hidden="1">#REF!</definedName>
    <definedName name="FDP_44_1_aUrv" localSheetId="14" hidden="1">#REF!</definedName>
    <definedName name="FDP_44_1_aUrv" localSheetId="29" hidden="1">#REF!</definedName>
    <definedName name="FDP_44_1_aUrv" localSheetId="30" hidden="1">'Thermal Op Char'!#REF!</definedName>
    <definedName name="FDP_44_1_aUrv" localSheetId="31" hidden="1">#REF!</definedName>
    <definedName name="FDP_44_1_aUrv" hidden="1">#REF!</definedName>
    <definedName name="FDP_45_1_aUrv" localSheetId="28" hidden="1">#REF!</definedName>
    <definedName name="FDP_45_1_aUrv" localSheetId="33" hidden="1">#REF!</definedName>
    <definedName name="FDP_45_1_aUrv" localSheetId="14" hidden="1">#REF!</definedName>
    <definedName name="FDP_45_1_aUrv" localSheetId="29" hidden="1">#REF!</definedName>
    <definedName name="FDP_45_1_aUrv" localSheetId="30" hidden="1">'Thermal Op Char'!#REF!</definedName>
    <definedName name="FDP_45_1_aUrv" localSheetId="31" hidden="1">#REF!</definedName>
    <definedName name="FDP_45_1_aUrv" hidden="1">#REF!</definedName>
    <definedName name="FDP_46_1_aUrv" localSheetId="28" hidden="1">#REF!</definedName>
    <definedName name="FDP_46_1_aUrv" localSheetId="33" hidden="1">#REF!</definedName>
    <definedName name="FDP_46_1_aUrv" localSheetId="14" hidden="1">#REF!</definedName>
    <definedName name="FDP_46_1_aUrv" localSheetId="29" hidden="1">#REF!</definedName>
    <definedName name="FDP_46_1_aUrv" localSheetId="30" hidden="1">'Thermal Op Char'!#REF!</definedName>
    <definedName name="FDP_46_1_aUrv" localSheetId="31" hidden="1">#REF!</definedName>
    <definedName name="FDP_46_1_aUrv" hidden="1">#REF!</definedName>
    <definedName name="FDP_47_1_aUrv" localSheetId="28" hidden="1">#REF!</definedName>
    <definedName name="FDP_47_1_aUrv" localSheetId="33" hidden="1">#REF!</definedName>
    <definedName name="FDP_47_1_aUrv" localSheetId="14" hidden="1">#REF!</definedName>
    <definedName name="FDP_47_1_aUrv" localSheetId="29" hidden="1">#REF!</definedName>
    <definedName name="FDP_47_1_aUrv" localSheetId="30" hidden="1">'Thermal Op Char'!#REF!</definedName>
    <definedName name="FDP_47_1_aUrv" localSheetId="31" hidden="1">#REF!</definedName>
    <definedName name="FDP_47_1_aUrv" hidden="1">#REF!</definedName>
    <definedName name="FDP_48_1_aSrv" localSheetId="28" hidden="1">#REF!</definedName>
    <definedName name="FDP_48_1_aSrv" localSheetId="33" hidden="1">#REF!</definedName>
    <definedName name="FDP_48_1_aSrv" localSheetId="14" hidden="1">#REF!</definedName>
    <definedName name="FDP_48_1_aSrv" localSheetId="29" hidden="1">#REF!</definedName>
    <definedName name="FDP_48_1_aSrv" localSheetId="30" hidden="1">'Thermal Op Char'!#REF!</definedName>
    <definedName name="FDP_48_1_aSrv" localSheetId="31" hidden="1">#REF!</definedName>
    <definedName name="FDP_48_1_aSrv" hidden="1">#REF!</definedName>
    <definedName name="FDP_49_1_aUrv" localSheetId="28" hidden="1">#REF!</definedName>
    <definedName name="FDP_49_1_aUrv" localSheetId="33" hidden="1">#REF!</definedName>
    <definedName name="FDP_49_1_aUrv" localSheetId="14" hidden="1">#REF!</definedName>
    <definedName name="FDP_49_1_aUrv" localSheetId="29" hidden="1">#REF!</definedName>
    <definedName name="FDP_49_1_aUrv" localSheetId="30" hidden="1">'Thermal Op Char'!#REF!</definedName>
    <definedName name="FDP_49_1_aUrv" localSheetId="31" hidden="1">#REF!</definedName>
    <definedName name="FDP_49_1_aUrv" hidden="1">#REF!</definedName>
    <definedName name="FDP_5_1_aUrv" localSheetId="28" hidden="1">#REF!</definedName>
    <definedName name="FDP_5_1_aUrv" localSheetId="33" hidden="1">#REF!</definedName>
    <definedName name="FDP_5_1_aUrv" localSheetId="14" hidden="1">#REF!</definedName>
    <definedName name="FDP_5_1_aUrv" localSheetId="29" hidden="1">#REF!</definedName>
    <definedName name="FDP_5_1_aUrv" localSheetId="30" hidden="1">'Thermal Op Char'!#REF!</definedName>
    <definedName name="FDP_5_1_aUrv" localSheetId="31" hidden="1">#REF!</definedName>
    <definedName name="FDP_5_1_aUrv" hidden="1">#REF!</definedName>
    <definedName name="FDP_50_1_aUrv" localSheetId="28" hidden="1">#REF!</definedName>
    <definedName name="FDP_50_1_aUrv" localSheetId="33" hidden="1">#REF!</definedName>
    <definedName name="FDP_50_1_aUrv" localSheetId="14" hidden="1">#REF!</definedName>
    <definedName name="FDP_50_1_aUrv" localSheetId="29" hidden="1">#REF!</definedName>
    <definedName name="FDP_50_1_aUrv" localSheetId="30" hidden="1">'Thermal Op Char'!#REF!</definedName>
    <definedName name="FDP_50_1_aUrv" localSheetId="31" hidden="1">#REF!</definedName>
    <definedName name="FDP_50_1_aUrv" hidden="1">#REF!</definedName>
    <definedName name="FDP_51_1_aUrv" localSheetId="28" hidden="1">#REF!</definedName>
    <definedName name="FDP_51_1_aUrv" localSheetId="33" hidden="1">#REF!</definedName>
    <definedName name="FDP_51_1_aUrv" localSheetId="14" hidden="1">#REF!</definedName>
    <definedName name="FDP_51_1_aUrv" localSheetId="29" hidden="1">#REF!</definedName>
    <definedName name="FDP_51_1_aUrv" localSheetId="30" hidden="1">'Thermal Op Char'!#REF!</definedName>
    <definedName name="FDP_51_1_aUrv" localSheetId="31" hidden="1">#REF!</definedName>
    <definedName name="FDP_51_1_aUrv" hidden="1">#REF!</definedName>
    <definedName name="FDP_52_1_aUrv" localSheetId="28" hidden="1">#REF!</definedName>
    <definedName name="FDP_52_1_aUrv" localSheetId="33" hidden="1">#REF!</definedName>
    <definedName name="FDP_52_1_aUrv" localSheetId="14" hidden="1">#REF!</definedName>
    <definedName name="FDP_52_1_aUrv" localSheetId="29" hidden="1">#REF!</definedName>
    <definedName name="FDP_52_1_aUrv" localSheetId="30" hidden="1">'Thermal Op Char'!#REF!</definedName>
    <definedName name="FDP_52_1_aUrv" localSheetId="31" hidden="1">#REF!</definedName>
    <definedName name="FDP_52_1_aUrv" hidden="1">#REF!</definedName>
    <definedName name="FDP_53_1_aUrv" localSheetId="28" hidden="1">#REF!</definedName>
    <definedName name="FDP_53_1_aUrv" localSheetId="33" hidden="1">#REF!</definedName>
    <definedName name="FDP_53_1_aUrv" localSheetId="14" hidden="1">#REF!</definedName>
    <definedName name="FDP_53_1_aUrv" localSheetId="29" hidden="1">#REF!</definedName>
    <definedName name="FDP_53_1_aUrv" localSheetId="30" hidden="1">'Thermal Op Char'!#REF!</definedName>
    <definedName name="FDP_53_1_aUrv" localSheetId="31" hidden="1">#REF!</definedName>
    <definedName name="FDP_53_1_aUrv" hidden="1">#REF!</definedName>
    <definedName name="FDP_54_1_aUrv" localSheetId="28" hidden="1">#REF!</definedName>
    <definedName name="FDP_54_1_aUrv" localSheetId="33" hidden="1">#REF!</definedName>
    <definedName name="FDP_54_1_aUrv" localSheetId="14" hidden="1">#REF!</definedName>
    <definedName name="FDP_54_1_aUrv" localSheetId="29" hidden="1">#REF!</definedName>
    <definedName name="FDP_54_1_aUrv" localSheetId="30" hidden="1">'Thermal Op Char'!#REF!</definedName>
    <definedName name="FDP_54_1_aUrv" localSheetId="31" hidden="1">#REF!</definedName>
    <definedName name="FDP_54_1_aUrv" hidden="1">#REF!</definedName>
    <definedName name="FDP_55_1_aUrv" localSheetId="28" hidden="1">#REF!</definedName>
    <definedName name="FDP_55_1_aUrv" localSheetId="33" hidden="1">#REF!</definedName>
    <definedName name="FDP_55_1_aUrv" localSheetId="14" hidden="1">#REF!</definedName>
    <definedName name="FDP_55_1_aUrv" localSheetId="29" hidden="1">#REF!</definedName>
    <definedName name="FDP_55_1_aUrv" localSheetId="30" hidden="1">'Thermal Op Char'!#REF!</definedName>
    <definedName name="FDP_55_1_aUrv" localSheetId="31" hidden="1">#REF!</definedName>
    <definedName name="FDP_55_1_aUrv" hidden="1">#REF!</definedName>
    <definedName name="FDP_56_1_aUrv" localSheetId="28" hidden="1">#REF!</definedName>
    <definedName name="FDP_56_1_aUrv" localSheetId="33" hidden="1">#REF!</definedName>
    <definedName name="FDP_56_1_aUrv" localSheetId="14" hidden="1">#REF!</definedName>
    <definedName name="FDP_56_1_aUrv" localSheetId="29" hidden="1">#REF!</definedName>
    <definedName name="FDP_56_1_aUrv" localSheetId="30" hidden="1">'Thermal Op Char'!#REF!</definedName>
    <definedName name="FDP_56_1_aUrv" localSheetId="31" hidden="1">#REF!</definedName>
    <definedName name="FDP_56_1_aUrv" hidden="1">#REF!</definedName>
    <definedName name="FDP_57_1_aUrv" localSheetId="28" hidden="1">#REF!</definedName>
    <definedName name="FDP_57_1_aUrv" localSheetId="33" hidden="1">#REF!</definedName>
    <definedName name="FDP_57_1_aUrv" localSheetId="14" hidden="1">#REF!</definedName>
    <definedName name="FDP_57_1_aUrv" localSheetId="29" hidden="1">#REF!</definedName>
    <definedName name="FDP_57_1_aUrv" localSheetId="30" hidden="1">'Thermal Op Char'!#REF!</definedName>
    <definedName name="FDP_57_1_aUrv" localSheetId="31" hidden="1">#REF!</definedName>
    <definedName name="FDP_57_1_aUrv" hidden="1">#REF!</definedName>
    <definedName name="FDP_58_1_aUrv" localSheetId="28" hidden="1">#REF!</definedName>
    <definedName name="FDP_58_1_aUrv" localSheetId="33" hidden="1">#REF!</definedName>
    <definedName name="FDP_58_1_aUrv" localSheetId="14" hidden="1">#REF!</definedName>
    <definedName name="FDP_58_1_aUrv" localSheetId="29" hidden="1">#REF!</definedName>
    <definedName name="FDP_58_1_aUrv" localSheetId="30" hidden="1">'Thermal Op Char'!#REF!</definedName>
    <definedName name="FDP_58_1_aUrv" localSheetId="31" hidden="1">#REF!</definedName>
    <definedName name="FDP_58_1_aUrv" hidden="1">#REF!</definedName>
    <definedName name="FDP_59_1_aUrv" localSheetId="28" hidden="1">#REF!</definedName>
    <definedName name="FDP_59_1_aUrv" localSheetId="33" hidden="1">#REF!</definedName>
    <definedName name="FDP_59_1_aUrv" localSheetId="14" hidden="1">#REF!</definedName>
    <definedName name="FDP_59_1_aUrv" localSheetId="29" hidden="1">#REF!</definedName>
    <definedName name="FDP_59_1_aUrv" localSheetId="30" hidden="1">'Thermal Op Char'!#REF!</definedName>
    <definedName name="FDP_59_1_aUrv" localSheetId="31" hidden="1">#REF!</definedName>
    <definedName name="FDP_59_1_aUrv" hidden="1">#REF!</definedName>
    <definedName name="FDP_6_1_aUrv" localSheetId="28" hidden="1">#REF!</definedName>
    <definedName name="FDP_6_1_aUrv" localSheetId="33" hidden="1">#REF!</definedName>
    <definedName name="FDP_6_1_aUrv" localSheetId="14" hidden="1">#REF!</definedName>
    <definedName name="FDP_6_1_aUrv" localSheetId="29" hidden="1">#REF!</definedName>
    <definedName name="FDP_6_1_aUrv" localSheetId="30" hidden="1">'Thermal Op Char'!#REF!</definedName>
    <definedName name="FDP_6_1_aUrv" localSheetId="31" hidden="1">#REF!</definedName>
    <definedName name="FDP_6_1_aUrv" hidden="1">#REF!</definedName>
    <definedName name="FDP_60_1_aUrv" localSheetId="28" hidden="1">#REF!</definedName>
    <definedName name="FDP_60_1_aUrv" localSheetId="33" hidden="1">#REF!</definedName>
    <definedName name="FDP_60_1_aUrv" localSheetId="14" hidden="1">#REF!</definedName>
    <definedName name="FDP_60_1_aUrv" localSheetId="29" hidden="1">#REF!</definedName>
    <definedName name="FDP_60_1_aUrv" localSheetId="30" hidden="1">'Thermal Op Char'!#REF!</definedName>
    <definedName name="FDP_60_1_aUrv" localSheetId="31" hidden="1">#REF!</definedName>
    <definedName name="FDP_60_1_aUrv" hidden="1">#REF!</definedName>
    <definedName name="FDP_61_1_aSrv" localSheetId="28" hidden="1">#REF!</definedName>
    <definedName name="FDP_61_1_aSrv" localSheetId="33" hidden="1">#REF!</definedName>
    <definedName name="FDP_61_1_aSrv" localSheetId="14" hidden="1">#REF!</definedName>
    <definedName name="FDP_61_1_aSrv" localSheetId="29" hidden="1">#REF!</definedName>
    <definedName name="FDP_61_1_aSrv" localSheetId="30" hidden="1">'Thermal Op Char'!#REF!</definedName>
    <definedName name="FDP_61_1_aSrv" localSheetId="31" hidden="1">#REF!</definedName>
    <definedName name="FDP_61_1_aSrv" hidden="1">#REF!</definedName>
    <definedName name="FDP_62_1_aSrv" localSheetId="28" hidden="1">#REF!</definedName>
    <definedName name="FDP_62_1_aSrv" localSheetId="33" hidden="1">#REF!</definedName>
    <definedName name="FDP_62_1_aSrv" localSheetId="14" hidden="1">#REF!</definedName>
    <definedName name="FDP_62_1_aSrv" localSheetId="29" hidden="1">#REF!</definedName>
    <definedName name="FDP_62_1_aSrv" localSheetId="30" hidden="1">'Thermal Op Char'!#REF!</definedName>
    <definedName name="FDP_62_1_aSrv" localSheetId="31" hidden="1">#REF!</definedName>
    <definedName name="FDP_62_1_aSrv" hidden="1">#REF!</definedName>
    <definedName name="FDP_63_1_aUrv" localSheetId="28" hidden="1">#REF!</definedName>
    <definedName name="FDP_63_1_aUrv" localSheetId="33" hidden="1">#REF!</definedName>
    <definedName name="FDP_63_1_aUrv" localSheetId="14" hidden="1">#REF!</definedName>
    <definedName name="FDP_63_1_aUrv" localSheetId="29" hidden="1">#REF!</definedName>
    <definedName name="FDP_63_1_aUrv" localSheetId="30" hidden="1">'Thermal Op Char'!#REF!</definedName>
    <definedName name="FDP_63_1_aUrv" localSheetId="31" hidden="1">#REF!</definedName>
    <definedName name="FDP_63_1_aUrv" hidden="1">#REF!</definedName>
    <definedName name="FDP_64_1_aSrv" localSheetId="28" hidden="1">#REF!</definedName>
    <definedName name="FDP_64_1_aSrv" localSheetId="33" hidden="1">#REF!</definedName>
    <definedName name="FDP_64_1_aSrv" localSheetId="14" hidden="1">#REF!</definedName>
    <definedName name="FDP_64_1_aSrv" localSheetId="29" hidden="1">#REF!</definedName>
    <definedName name="FDP_64_1_aSrv" localSheetId="30" hidden="1">'Thermal Op Char'!#REF!</definedName>
    <definedName name="FDP_64_1_aSrv" localSheetId="31" hidden="1">#REF!</definedName>
    <definedName name="FDP_64_1_aSrv" hidden="1">#REF!</definedName>
    <definedName name="FDP_65_1_aSrv" localSheetId="28" hidden="1">#REF!</definedName>
    <definedName name="FDP_65_1_aSrv" localSheetId="33" hidden="1">#REF!</definedName>
    <definedName name="FDP_65_1_aSrv" localSheetId="14" hidden="1">#REF!</definedName>
    <definedName name="FDP_65_1_aSrv" localSheetId="29" hidden="1">#REF!</definedName>
    <definedName name="FDP_65_1_aSrv" localSheetId="30" hidden="1">'Thermal Op Char'!#REF!</definedName>
    <definedName name="FDP_65_1_aSrv" localSheetId="31" hidden="1">#REF!</definedName>
    <definedName name="FDP_65_1_aSrv" hidden="1">#REF!</definedName>
    <definedName name="FDP_66_1_aUrv" localSheetId="28" hidden="1">#REF!</definedName>
    <definedName name="FDP_66_1_aUrv" localSheetId="33" hidden="1">#REF!</definedName>
    <definedName name="FDP_66_1_aUrv" localSheetId="14" hidden="1">#REF!</definedName>
    <definedName name="FDP_66_1_aUrv" localSheetId="29" hidden="1">#REF!</definedName>
    <definedName name="FDP_66_1_aUrv" localSheetId="30" hidden="1">'Thermal Op Char'!#REF!</definedName>
    <definedName name="FDP_66_1_aUrv" localSheetId="31" hidden="1">#REF!</definedName>
    <definedName name="FDP_66_1_aUrv" hidden="1">#REF!</definedName>
    <definedName name="FDP_67_1_aUrv" localSheetId="28" hidden="1">#REF!</definedName>
    <definedName name="FDP_67_1_aUrv" localSheetId="33" hidden="1">#REF!</definedName>
    <definedName name="FDP_67_1_aUrv" localSheetId="14" hidden="1">#REF!</definedName>
    <definedName name="FDP_67_1_aUrv" localSheetId="29" hidden="1">#REF!</definedName>
    <definedName name="FDP_67_1_aUrv" localSheetId="30" hidden="1">'Thermal Op Char'!#REF!</definedName>
    <definedName name="FDP_67_1_aUrv" localSheetId="31" hidden="1">#REF!</definedName>
    <definedName name="FDP_67_1_aUrv" hidden="1">#REF!</definedName>
    <definedName name="FDP_68_1_aUrv" localSheetId="28" hidden="1">#REF!</definedName>
    <definedName name="FDP_68_1_aUrv" localSheetId="33" hidden="1">#REF!</definedName>
    <definedName name="FDP_68_1_aUrv" localSheetId="14" hidden="1">#REF!</definedName>
    <definedName name="FDP_68_1_aUrv" localSheetId="29" hidden="1">#REF!</definedName>
    <definedName name="FDP_68_1_aUrv" localSheetId="30" hidden="1">'Thermal Op Char'!#REF!</definedName>
    <definedName name="FDP_68_1_aUrv" localSheetId="31" hidden="1">#REF!</definedName>
    <definedName name="FDP_68_1_aUrv" hidden="1">#REF!</definedName>
    <definedName name="FDP_69_1_aUrv" localSheetId="28" hidden="1">#REF!</definedName>
    <definedName name="FDP_69_1_aUrv" localSheetId="33" hidden="1">#REF!</definedName>
    <definedName name="FDP_69_1_aUrv" localSheetId="14" hidden="1">#REF!</definedName>
    <definedName name="FDP_69_1_aUrv" localSheetId="29" hidden="1">#REF!</definedName>
    <definedName name="FDP_69_1_aUrv" localSheetId="30" hidden="1">'Thermal Op Char'!#REF!</definedName>
    <definedName name="FDP_69_1_aUrv" localSheetId="31" hidden="1">#REF!</definedName>
    <definedName name="FDP_69_1_aUrv" hidden="1">#REF!</definedName>
    <definedName name="FDP_7_1_aUrv" localSheetId="28" hidden="1">#REF!</definedName>
    <definedName name="FDP_7_1_aUrv" localSheetId="33" hidden="1">#REF!</definedName>
    <definedName name="FDP_7_1_aUrv" localSheetId="14" hidden="1">#REF!</definedName>
    <definedName name="FDP_7_1_aUrv" localSheetId="29" hidden="1">#REF!</definedName>
    <definedName name="FDP_7_1_aUrv" localSheetId="30" hidden="1">'Thermal Op Char'!#REF!</definedName>
    <definedName name="FDP_7_1_aUrv" localSheetId="31" hidden="1">#REF!</definedName>
    <definedName name="FDP_7_1_aUrv" hidden="1">#REF!</definedName>
    <definedName name="FDP_70_1_aDrv" localSheetId="28" hidden="1">#REF!</definedName>
    <definedName name="FDP_70_1_aDrv" localSheetId="33" hidden="1">#REF!</definedName>
    <definedName name="FDP_70_1_aDrv" localSheetId="14" hidden="1">#REF!</definedName>
    <definedName name="FDP_70_1_aDrv" localSheetId="29" hidden="1">#REF!</definedName>
    <definedName name="FDP_70_1_aDrv" localSheetId="30" hidden="1">'Thermal Op Char'!#REF!</definedName>
    <definedName name="FDP_70_1_aDrv" localSheetId="31" hidden="1">#REF!</definedName>
    <definedName name="FDP_70_1_aDrv" hidden="1">#REF!</definedName>
    <definedName name="FDP_71_1_aUrv" localSheetId="28" hidden="1">#REF!</definedName>
    <definedName name="FDP_71_1_aUrv" localSheetId="33" hidden="1">#REF!</definedName>
    <definedName name="FDP_71_1_aUrv" localSheetId="14" hidden="1">#REF!</definedName>
    <definedName name="FDP_71_1_aUrv" localSheetId="29" hidden="1">#REF!</definedName>
    <definedName name="FDP_71_1_aUrv" localSheetId="30" hidden="1">'Thermal Op Char'!#REF!</definedName>
    <definedName name="FDP_71_1_aUrv" localSheetId="31" hidden="1">#REF!</definedName>
    <definedName name="FDP_71_1_aUrv" hidden="1">#REF!</definedName>
    <definedName name="FDP_72_1_aDrv" localSheetId="28" hidden="1">#REF!</definedName>
    <definedName name="FDP_72_1_aDrv" localSheetId="33" hidden="1">#REF!</definedName>
    <definedName name="FDP_72_1_aDrv" localSheetId="14" hidden="1">#REF!</definedName>
    <definedName name="FDP_72_1_aDrv" localSheetId="29" hidden="1">#REF!</definedName>
    <definedName name="FDP_72_1_aDrv" localSheetId="30" hidden="1">'Thermal Op Char'!#REF!</definedName>
    <definedName name="FDP_72_1_aDrv" localSheetId="31" hidden="1">#REF!</definedName>
    <definedName name="FDP_72_1_aDrv" hidden="1">#REF!</definedName>
    <definedName name="FDP_73_1_aUrv" localSheetId="28" hidden="1">#REF!</definedName>
    <definedName name="FDP_73_1_aUrv" localSheetId="33" hidden="1">#REF!</definedName>
    <definedName name="FDP_73_1_aUrv" localSheetId="14" hidden="1">#REF!</definedName>
    <definedName name="FDP_73_1_aUrv" localSheetId="29" hidden="1">#REF!</definedName>
    <definedName name="FDP_73_1_aUrv" localSheetId="30" hidden="1">'Thermal Op Char'!#REF!</definedName>
    <definedName name="FDP_73_1_aUrv" localSheetId="31" hidden="1">#REF!</definedName>
    <definedName name="FDP_73_1_aUrv" hidden="1">#REF!</definedName>
    <definedName name="FDP_74_1_aUrv" localSheetId="28" hidden="1">#REF!</definedName>
    <definedName name="FDP_74_1_aUrv" localSheetId="33" hidden="1">#REF!</definedName>
    <definedName name="FDP_74_1_aUrv" localSheetId="14" hidden="1">#REF!</definedName>
    <definedName name="FDP_74_1_aUrv" localSheetId="29" hidden="1">#REF!</definedName>
    <definedName name="FDP_74_1_aUrv" localSheetId="30" hidden="1">'Thermal Op Char'!#REF!</definedName>
    <definedName name="FDP_74_1_aUrv" localSheetId="31" hidden="1">#REF!</definedName>
    <definedName name="FDP_74_1_aUrv" hidden="1">#REF!</definedName>
    <definedName name="FDP_75_1_aSrv" localSheetId="28" hidden="1">#REF!</definedName>
    <definedName name="FDP_75_1_aSrv" localSheetId="33" hidden="1">#REF!</definedName>
    <definedName name="FDP_75_1_aSrv" localSheetId="14" hidden="1">#REF!</definedName>
    <definedName name="FDP_75_1_aSrv" localSheetId="29" hidden="1">#REF!</definedName>
    <definedName name="FDP_75_1_aSrv" localSheetId="30" hidden="1">'Thermal Op Char'!#REF!</definedName>
    <definedName name="FDP_75_1_aSrv" localSheetId="31" hidden="1">#REF!</definedName>
    <definedName name="FDP_75_1_aSrv" hidden="1">#REF!</definedName>
    <definedName name="FDP_76_1_aUrv" localSheetId="28" hidden="1">#REF!</definedName>
    <definedName name="FDP_76_1_aUrv" localSheetId="33" hidden="1">#REF!</definedName>
    <definedName name="FDP_76_1_aUrv" localSheetId="14" hidden="1">#REF!</definedName>
    <definedName name="FDP_76_1_aUrv" localSheetId="29" hidden="1">#REF!</definedName>
    <definedName name="FDP_76_1_aUrv" localSheetId="30" hidden="1">'Thermal Op Char'!#REF!</definedName>
    <definedName name="FDP_76_1_aUrv" localSheetId="31" hidden="1">#REF!</definedName>
    <definedName name="FDP_76_1_aUrv" hidden="1">#REF!</definedName>
    <definedName name="FDP_77_1_aUrv" localSheetId="28" hidden="1">#REF!</definedName>
    <definedName name="FDP_77_1_aUrv" localSheetId="33" hidden="1">#REF!</definedName>
    <definedName name="FDP_77_1_aUrv" localSheetId="14" hidden="1">#REF!</definedName>
    <definedName name="FDP_77_1_aUrv" localSheetId="29" hidden="1">#REF!</definedName>
    <definedName name="FDP_77_1_aUrv" localSheetId="30" hidden="1">'Thermal Op Char'!#REF!</definedName>
    <definedName name="FDP_77_1_aUrv" localSheetId="31" hidden="1">#REF!</definedName>
    <definedName name="FDP_77_1_aUrv" hidden="1">#REF!</definedName>
    <definedName name="FDP_78_1_aUrv" localSheetId="28" hidden="1">#REF!</definedName>
    <definedName name="FDP_78_1_aUrv" localSheetId="33" hidden="1">#REF!</definedName>
    <definedName name="FDP_78_1_aUrv" localSheetId="14" hidden="1">#REF!</definedName>
    <definedName name="FDP_78_1_aUrv" localSheetId="29" hidden="1">#REF!</definedName>
    <definedName name="FDP_78_1_aUrv" localSheetId="30" hidden="1">'Thermal Op Char'!#REF!</definedName>
    <definedName name="FDP_78_1_aUrv" localSheetId="31" hidden="1">#REF!</definedName>
    <definedName name="FDP_78_1_aUrv" hidden="1">#REF!</definedName>
    <definedName name="FDP_79_1_aUrv" localSheetId="28" hidden="1">#REF!</definedName>
    <definedName name="FDP_79_1_aUrv" localSheetId="33" hidden="1">#REF!</definedName>
    <definedName name="FDP_79_1_aUrv" localSheetId="14" hidden="1">#REF!</definedName>
    <definedName name="FDP_79_1_aUrv" localSheetId="29" hidden="1">#REF!</definedName>
    <definedName name="FDP_79_1_aUrv" localSheetId="30" hidden="1">'Thermal Op Char'!#REF!</definedName>
    <definedName name="FDP_79_1_aUrv" localSheetId="31" hidden="1">#REF!</definedName>
    <definedName name="FDP_79_1_aUrv" hidden="1">#REF!</definedName>
    <definedName name="FDP_8_1_aDrv" localSheetId="28" hidden="1">#REF!</definedName>
    <definedName name="FDP_8_1_aDrv" localSheetId="33" hidden="1">#REF!</definedName>
    <definedName name="FDP_8_1_aDrv" localSheetId="14" hidden="1">#REF!</definedName>
    <definedName name="FDP_8_1_aDrv" localSheetId="29" hidden="1">#REF!</definedName>
    <definedName name="FDP_8_1_aDrv" localSheetId="30" hidden="1">'Thermal Op Char'!#REF!</definedName>
    <definedName name="FDP_8_1_aDrv" localSheetId="31" hidden="1">#REF!</definedName>
    <definedName name="FDP_8_1_aDrv" hidden="1">#REF!</definedName>
    <definedName name="FDP_80_1_aUrv" localSheetId="28" hidden="1">#REF!</definedName>
    <definedName name="FDP_80_1_aUrv" localSheetId="33" hidden="1">#REF!</definedName>
    <definedName name="FDP_80_1_aUrv" localSheetId="14" hidden="1">#REF!</definedName>
    <definedName name="FDP_80_1_aUrv" localSheetId="29" hidden="1">#REF!</definedName>
    <definedName name="FDP_80_1_aUrv" localSheetId="30" hidden="1">'Thermal Op Char'!#REF!</definedName>
    <definedName name="FDP_80_1_aUrv" localSheetId="31" hidden="1">#REF!</definedName>
    <definedName name="FDP_80_1_aUrv" hidden="1">#REF!</definedName>
    <definedName name="FDP_81_1_aSrv" localSheetId="28" hidden="1">#REF!</definedName>
    <definedName name="FDP_81_1_aSrv" localSheetId="33" hidden="1">#REF!</definedName>
    <definedName name="FDP_81_1_aSrv" localSheetId="14" hidden="1">#REF!</definedName>
    <definedName name="FDP_81_1_aSrv" localSheetId="29" hidden="1">#REF!</definedName>
    <definedName name="FDP_81_1_aSrv" localSheetId="30" hidden="1">'Thermal Op Char'!#REF!</definedName>
    <definedName name="FDP_81_1_aSrv" localSheetId="31" hidden="1">#REF!</definedName>
    <definedName name="FDP_81_1_aSrv" hidden="1">#REF!</definedName>
    <definedName name="FDP_82_1_aUrv" localSheetId="28" hidden="1">#REF!</definedName>
    <definedName name="FDP_82_1_aUrv" localSheetId="33" hidden="1">#REF!</definedName>
    <definedName name="FDP_82_1_aUrv" localSheetId="14" hidden="1">#REF!</definedName>
    <definedName name="FDP_82_1_aUrv" localSheetId="29" hidden="1">#REF!</definedName>
    <definedName name="FDP_82_1_aUrv" localSheetId="30" hidden="1">'Thermal Op Char'!#REF!</definedName>
    <definedName name="FDP_82_1_aUrv" localSheetId="31" hidden="1">#REF!</definedName>
    <definedName name="FDP_82_1_aUrv" hidden="1">#REF!</definedName>
    <definedName name="FDP_83_1_aSrv" localSheetId="28" hidden="1">#REF!</definedName>
    <definedName name="FDP_83_1_aSrv" localSheetId="33" hidden="1">#REF!</definedName>
    <definedName name="FDP_83_1_aSrv" localSheetId="14" hidden="1">#REF!</definedName>
    <definedName name="FDP_83_1_aSrv" localSheetId="29" hidden="1">#REF!</definedName>
    <definedName name="FDP_83_1_aSrv" localSheetId="30" hidden="1">'Thermal Op Char'!#REF!</definedName>
    <definedName name="FDP_83_1_aSrv" localSheetId="31" hidden="1">#REF!</definedName>
    <definedName name="FDP_83_1_aSrv" hidden="1">#REF!</definedName>
    <definedName name="FDP_84_1_aUrv" localSheetId="28" hidden="1">#REF!</definedName>
    <definedName name="FDP_84_1_aUrv" localSheetId="33" hidden="1">#REF!</definedName>
    <definedName name="FDP_84_1_aUrv" localSheetId="14" hidden="1">#REF!</definedName>
    <definedName name="FDP_84_1_aUrv" localSheetId="29" hidden="1">#REF!</definedName>
    <definedName name="FDP_84_1_aUrv" localSheetId="30" hidden="1">'Thermal Op Char'!#REF!</definedName>
    <definedName name="FDP_84_1_aUrv" localSheetId="31" hidden="1">#REF!</definedName>
    <definedName name="FDP_84_1_aUrv" hidden="1">#REF!</definedName>
    <definedName name="FDP_85_1_aUrv" localSheetId="28" hidden="1">#REF!</definedName>
    <definedName name="FDP_85_1_aUrv" localSheetId="33" hidden="1">#REF!</definedName>
    <definedName name="FDP_85_1_aUrv" localSheetId="14" hidden="1">#REF!</definedName>
    <definedName name="FDP_85_1_aUrv" localSheetId="29" hidden="1">#REF!</definedName>
    <definedName name="FDP_85_1_aUrv" localSheetId="30" hidden="1">'Thermal Op Char'!#REF!</definedName>
    <definedName name="FDP_85_1_aUrv" localSheetId="31" hidden="1">#REF!</definedName>
    <definedName name="FDP_85_1_aUrv" hidden="1">#REF!</definedName>
    <definedName name="FDP_86_1_aUrv" localSheetId="28" hidden="1">#REF!</definedName>
    <definedName name="FDP_86_1_aUrv" localSheetId="33" hidden="1">#REF!</definedName>
    <definedName name="FDP_86_1_aUrv" localSheetId="14" hidden="1">#REF!</definedName>
    <definedName name="FDP_86_1_aUrv" localSheetId="29" hidden="1">#REF!</definedName>
    <definedName name="FDP_86_1_aUrv" localSheetId="30" hidden="1">'Thermal Op Char'!#REF!</definedName>
    <definedName name="FDP_86_1_aUrv" localSheetId="31" hidden="1">#REF!</definedName>
    <definedName name="FDP_86_1_aUrv" hidden="1">#REF!</definedName>
    <definedName name="FDP_87_1_aSrv" localSheetId="28" hidden="1">#REF!</definedName>
    <definedName name="FDP_87_1_aSrv" localSheetId="33" hidden="1">#REF!</definedName>
    <definedName name="FDP_87_1_aSrv" localSheetId="14" hidden="1">#REF!</definedName>
    <definedName name="FDP_87_1_aSrv" localSheetId="29" hidden="1">#REF!</definedName>
    <definedName name="FDP_87_1_aSrv" localSheetId="30" hidden="1">'Thermal Op Char'!#REF!</definedName>
    <definedName name="FDP_87_1_aSrv" localSheetId="31" hidden="1">#REF!</definedName>
    <definedName name="FDP_87_1_aSrv" hidden="1">#REF!</definedName>
    <definedName name="FDP_88_1_aUrv" localSheetId="28" hidden="1">#REF!</definedName>
    <definedName name="FDP_88_1_aUrv" localSheetId="33" hidden="1">#REF!</definedName>
    <definedName name="FDP_88_1_aUrv" localSheetId="14" hidden="1">#REF!</definedName>
    <definedName name="FDP_88_1_aUrv" localSheetId="29" hidden="1">#REF!</definedName>
    <definedName name="FDP_88_1_aUrv" localSheetId="30" hidden="1">'Thermal Op Char'!#REF!</definedName>
    <definedName name="FDP_88_1_aUrv" localSheetId="31" hidden="1">#REF!</definedName>
    <definedName name="FDP_88_1_aUrv" hidden="1">#REF!</definedName>
    <definedName name="FDP_89_1_aSrv" localSheetId="28" hidden="1">#REF!</definedName>
    <definedName name="FDP_89_1_aSrv" localSheetId="33" hidden="1">#REF!</definedName>
    <definedName name="FDP_89_1_aSrv" localSheetId="14" hidden="1">#REF!</definedName>
    <definedName name="FDP_89_1_aSrv" localSheetId="29" hidden="1">#REF!</definedName>
    <definedName name="FDP_89_1_aSrv" localSheetId="30" hidden="1">'Thermal Op Char'!#REF!</definedName>
    <definedName name="FDP_89_1_aSrv" localSheetId="31" hidden="1">#REF!</definedName>
    <definedName name="FDP_89_1_aSrv" hidden="1">#REF!</definedName>
    <definedName name="FDP_9_1_aDrv" localSheetId="28" hidden="1">#REF!</definedName>
    <definedName name="FDP_9_1_aDrv" localSheetId="33" hidden="1">#REF!</definedName>
    <definedName name="FDP_9_1_aDrv" localSheetId="14" hidden="1">#REF!</definedName>
    <definedName name="FDP_9_1_aDrv" localSheetId="29" hidden="1">#REF!</definedName>
    <definedName name="FDP_9_1_aDrv" localSheetId="30" hidden="1">'Thermal Op Char'!#REF!</definedName>
    <definedName name="FDP_9_1_aDrv" localSheetId="31" hidden="1">#REF!</definedName>
    <definedName name="FDP_9_1_aDrv" hidden="1">#REF!</definedName>
    <definedName name="FDP_90_1_aUrv" localSheetId="28" hidden="1">#REF!</definedName>
    <definedName name="FDP_90_1_aUrv" localSheetId="33" hidden="1">#REF!</definedName>
    <definedName name="FDP_90_1_aUrv" localSheetId="14" hidden="1">#REF!</definedName>
    <definedName name="FDP_90_1_aUrv" localSheetId="29" hidden="1">#REF!</definedName>
    <definedName name="FDP_90_1_aUrv" localSheetId="30" hidden="1">'Thermal Op Char'!#REF!</definedName>
    <definedName name="FDP_90_1_aUrv" localSheetId="31" hidden="1">#REF!</definedName>
    <definedName name="FDP_90_1_aUrv" hidden="1">#REF!</definedName>
    <definedName name="FDP_91_1_aUrv" localSheetId="28" hidden="1">#REF!</definedName>
    <definedName name="FDP_91_1_aUrv" localSheetId="33" hidden="1">#REF!</definedName>
    <definedName name="FDP_91_1_aUrv" localSheetId="14" hidden="1">#REF!</definedName>
    <definedName name="FDP_91_1_aUrv" localSheetId="29" hidden="1">#REF!</definedName>
    <definedName name="FDP_91_1_aUrv" localSheetId="30" hidden="1">'Thermal Op Char'!#REF!</definedName>
    <definedName name="FDP_91_1_aUrv" localSheetId="31" hidden="1">#REF!</definedName>
    <definedName name="FDP_91_1_aUrv" hidden="1">#REF!</definedName>
    <definedName name="FDP_92_1_aSrv" localSheetId="28" hidden="1">#REF!</definedName>
    <definedName name="FDP_92_1_aSrv" localSheetId="33" hidden="1">#REF!</definedName>
    <definedName name="FDP_92_1_aSrv" localSheetId="14" hidden="1">#REF!</definedName>
    <definedName name="FDP_92_1_aSrv" localSheetId="29" hidden="1">#REF!</definedName>
    <definedName name="FDP_92_1_aSrv" localSheetId="30" hidden="1">'Thermal Op Char'!#REF!</definedName>
    <definedName name="FDP_92_1_aSrv" localSheetId="31" hidden="1">#REF!</definedName>
    <definedName name="FDP_92_1_aSrv" hidden="1">#REF!</definedName>
    <definedName name="FDP_93_1_aDrv" localSheetId="28" hidden="1">#REF!</definedName>
    <definedName name="FDP_93_1_aDrv" localSheetId="33" hidden="1">#REF!</definedName>
    <definedName name="FDP_93_1_aDrv" localSheetId="14" hidden="1">#REF!</definedName>
    <definedName name="FDP_93_1_aDrv" localSheetId="29" hidden="1">#REF!</definedName>
    <definedName name="FDP_93_1_aDrv" localSheetId="30" hidden="1">'Thermal Op Char'!#REF!</definedName>
    <definedName name="FDP_93_1_aDrv" localSheetId="31" hidden="1">#REF!</definedName>
    <definedName name="FDP_93_1_aDrv" hidden="1">#REF!</definedName>
    <definedName name="FDP_94_1_aUrv" localSheetId="28" hidden="1">#REF!</definedName>
    <definedName name="FDP_94_1_aUrv" localSheetId="33" hidden="1">#REF!</definedName>
    <definedName name="FDP_94_1_aUrv" localSheetId="14" hidden="1">#REF!</definedName>
    <definedName name="FDP_94_1_aUrv" localSheetId="29" hidden="1">#REF!</definedName>
    <definedName name="FDP_94_1_aUrv" localSheetId="30" hidden="1">'Thermal Op Char'!#REF!</definedName>
    <definedName name="FDP_94_1_aUrv" localSheetId="31" hidden="1">#REF!</definedName>
    <definedName name="FDP_94_1_aUrv" hidden="1">#REF!</definedName>
    <definedName name="FDP_95_1_aUrv" localSheetId="28" hidden="1">#REF!</definedName>
    <definedName name="FDP_95_1_aUrv" localSheetId="33" hidden="1">#REF!</definedName>
    <definedName name="FDP_95_1_aUrv" localSheetId="14" hidden="1">#REF!</definedName>
    <definedName name="FDP_95_1_aUrv" localSheetId="29" hidden="1">#REF!</definedName>
    <definedName name="FDP_95_1_aUrv" localSheetId="30" hidden="1">'Thermal Op Char'!#REF!</definedName>
    <definedName name="FDP_95_1_aUrv" localSheetId="31" hidden="1">#REF!</definedName>
    <definedName name="FDP_95_1_aUrv" hidden="1">#REF!</definedName>
    <definedName name="FDP_96_1_aUrv" localSheetId="28" hidden="1">#REF!</definedName>
    <definedName name="FDP_96_1_aUrv" localSheetId="33" hidden="1">#REF!</definedName>
    <definedName name="FDP_96_1_aUrv" localSheetId="14" hidden="1">#REF!</definedName>
    <definedName name="FDP_96_1_aUrv" localSheetId="29" hidden="1">#REF!</definedName>
    <definedName name="FDP_96_1_aUrv" localSheetId="30" hidden="1">'Thermal Op Char'!#REF!</definedName>
    <definedName name="FDP_96_1_aUrv" localSheetId="31" hidden="1">#REF!</definedName>
    <definedName name="FDP_96_1_aUrv" hidden="1">#REF!</definedName>
    <definedName name="FDP_97_1_aUrv" localSheetId="28" hidden="1">#REF!</definedName>
    <definedName name="FDP_97_1_aUrv" localSheetId="33" hidden="1">#REF!</definedName>
    <definedName name="FDP_97_1_aUrv" localSheetId="14" hidden="1">#REF!</definedName>
    <definedName name="FDP_97_1_aUrv" localSheetId="29" hidden="1">#REF!</definedName>
    <definedName name="FDP_97_1_aUrv" localSheetId="30" hidden="1">'Thermal Op Char'!#REF!</definedName>
    <definedName name="FDP_97_1_aUrv" localSheetId="31" hidden="1">#REF!</definedName>
    <definedName name="FDP_97_1_aUrv" hidden="1">#REF!</definedName>
    <definedName name="FDP_98_1_aUrv" localSheetId="28" hidden="1">#REF!</definedName>
    <definedName name="FDP_98_1_aUrv" localSheetId="33" hidden="1">#REF!</definedName>
    <definedName name="FDP_98_1_aUrv" localSheetId="14" hidden="1">#REF!</definedName>
    <definedName name="FDP_98_1_aUrv" localSheetId="29" hidden="1">#REF!</definedName>
    <definedName name="FDP_98_1_aUrv" localSheetId="30" hidden="1">'Thermal Op Char'!#REF!</definedName>
    <definedName name="FDP_98_1_aUrv" localSheetId="31" hidden="1">#REF!</definedName>
    <definedName name="FDP_98_1_aUrv" hidden="1">#REF!</definedName>
    <definedName name="FDP_99_1_aUrv" localSheetId="28" hidden="1">#REF!</definedName>
    <definedName name="FDP_99_1_aUrv" localSheetId="33" hidden="1">#REF!</definedName>
    <definedName name="FDP_99_1_aUrv" localSheetId="14" hidden="1">#REF!</definedName>
    <definedName name="FDP_99_1_aUrv" localSheetId="29" hidden="1">#REF!</definedName>
    <definedName name="FDP_99_1_aUrv" localSheetId="30" hidden="1">'Thermal Op Char'!#REF!</definedName>
    <definedName name="FDP_99_1_aUrv" localSheetId="31" hidden="1">#REF!</definedName>
    <definedName name="FDP_99_1_aUrv" hidden="1">#REF!</definedName>
    <definedName name="GHG_CH4_factor">'[9]Constants and Conversions'!$B$23</definedName>
    <definedName name="GHG_CO2_factor">'[9]Constants and Conversions'!$B$22</definedName>
    <definedName name="GHG_N2O_factor">'[9]Constants and Conversions'!$B$24</definedName>
    <definedName name="Grams_to_lbs">'Emissions Sensitivities'!$O$18</definedName>
    <definedName name="HTML_CodePage" hidden="1">1252</definedName>
    <definedName name="HTML_Control" localSheetId="28" hidden="1">{"'327012'!$A$2:$L$63"}</definedName>
    <definedName name="HTML_Control" localSheetId="39" hidden="1">{"'327012'!$A$2:$L$63"}</definedName>
    <definedName name="HTML_Control" localSheetId="12" hidden="1">{"'327012'!$A$2:$L$63"}</definedName>
    <definedName name="HTML_Control" localSheetId="33" hidden="1">{"'327012'!$A$2:$L$63"}</definedName>
    <definedName name="HTML_Control" localSheetId="14" hidden="1">{"'327012'!$A$2:$L$63"}</definedName>
    <definedName name="HTML_Control" localSheetId="7" hidden="1">{"'327012'!$A$2:$L$63"}</definedName>
    <definedName name="HTML_Control" localSheetId="29" hidden="1">{"'327012'!$A$2:$L$63"}</definedName>
    <definedName name="HTML_Control" localSheetId="38" hidden="1">{"'327012'!$A$2:$L$63"}</definedName>
    <definedName name="HTML_Control" localSheetId="30" hidden="1">{"'327012'!$A$2:$L$63"}</definedName>
    <definedName name="HTML_Control" localSheetId="31"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nflation">[10]Inputs!$C$10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ey_MPTable">'[9]HyARC Physical Property Data'!$A$70:$N$70</definedName>
    <definedName name="lb_to_metric_ton">[8]Lists!$F$13</definedName>
    <definedName name="LEAP_Branches_List">'[11]Lists &amp; Conversions'!$B$4:$B$59</definedName>
    <definedName name="LEAP_Branches_Sector_List">'[11]Lists &amp; Conversions'!$C$4:$C$59</definedName>
    <definedName name="limcount" hidden="1">3</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MASTER_PROPERTY_TABLE">OFFSET('[9]HyARC Physical Property Data'!$A$70,1,0,COUNTA('[9]HyARC Physical Property Data'!$A:$A),14)</definedName>
    <definedName name="MMBtu_to_MJ">'Emissions Sensitivities'!$O$13</definedName>
    <definedName name="Nominal_Tag">[10]Lists!$J$4</definedName>
    <definedName name="output_kgyear">[9]Input_Sheet_Template!$C$28</definedName>
    <definedName name="Pal_Workbook_GUID" hidden="1">"EZGXLTBDBFIUY5ZGPKFIMINK"</definedName>
    <definedName name="Real_Tag">[10]Lists!$J$3</definedName>
    <definedName name="Resolve_Dollar_Year">[10]Lists!$R$3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cenario">'[12]Customer class mapping'!$B$4:$B$115</definedName>
    <definedName name="Sector">'[12]Customer class mapping'!$E$4:$E$115</definedName>
    <definedName name="sencount" hidden="1">1</definedName>
    <definedName name="solargraph" localSheetId="28" hidden="1">[1]Sheet1!#REF!</definedName>
    <definedName name="solargraph" localSheetId="12" hidden="1">[1]Sheet1!#REF!</definedName>
    <definedName name="solargraph" localSheetId="33" hidden="1">[1]Sheet1!#REF!</definedName>
    <definedName name="solargraph" localSheetId="14" hidden="1">[2]Sheet1!#REF!</definedName>
    <definedName name="solargraph" localSheetId="29" hidden="1">[1]Sheet1!#REF!</definedName>
    <definedName name="solargraph" localSheetId="30" hidden="1">[1]Sheet1!#REF!</definedName>
    <definedName name="solargraph" localSheetId="31" hidden="1">[1]Sheet1!#REF!</definedName>
    <definedName name="solargraph" hidden="1">[2]Sheet1!#REF!</definedName>
    <definedName name="solver_adj" localSheetId="28" hidden="1">#REF!</definedName>
    <definedName name="solver_adj" localSheetId="12" hidden="1">#REF!</definedName>
    <definedName name="solver_adj" localSheetId="33" hidden="1">#REF!</definedName>
    <definedName name="solver_adj" localSheetId="14" hidden="1">#REF!</definedName>
    <definedName name="solver_adj" localSheetId="29" hidden="1">#REF!</definedName>
    <definedName name="solver_adj" localSheetId="30" hidden="1">'Thermal Op Char'!#REF!</definedName>
    <definedName name="solver_adj" localSheetId="31"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28" hidden="1">#REF!</definedName>
    <definedName name="solver_opt" localSheetId="12" hidden="1">#REF!</definedName>
    <definedName name="solver_opt" localSheetId="33" hidden="1">#REF!</definedName>
    <definedName name="solver_opt" localSheetId="14" hidden="1">#REF!</definedName>
    <definedName name="solver_opt" localSheetId="29" hidden="1">#REF!</definedName>
    <definedName name="solver_opt" localSheetId="30" hidden="1">'Thermal Op Char'!#REF!</definedName>
    <definedName name="solver_opt" localSheetId="31"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bl_Emissions">'[9]HyARC Physical Property Data'!$A$135:$I$153</definedName>
    <definedName name="td_losses">0.07122</definedName>
    <definedName name="wrn.ALL." localSheetId="28" hidden="1">{#N/A,#N/A,FALSE,"ASSUMPTIONS";#N/A,#N/A,FALSE,"Valuation Summary";"page1",#N/A,FALSE,"PRESENTATION";"page2",#N/A,FALSE,"PRESENTATION";#N/A,#N/A,FALSE,"ORIGINAL_ROLLBACK"}</definedName>
    <definedName name="wrn.ALL." localSheetId="39"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33" hidden="1">{#N/A,#N/A,FALSE,"ASSUMPTIONS";#N/A,#N/A,FALSE,"Valuation Summary";"page1",#N/A,FALSE,"PRESENTATION";"page2",#N/A,FALSE,"PRESENTATION";#N/A,#N/A,FALSE,"ORIGINAL_ROLLBACK"}</definedName>
    <definedName name="wrn.ALL." localSheetId="14" hidden="1">{#N/A,#N/A,FALSE,"ASSUMPTIONS";#N/A,#N/A,FALSE,"Valuation Summary";"page1",#N/A,FALSE,"PRESENTATION";"page2",#N/A,FALSE,"PRESENTATION";#N/A,#N/A,FALSE,"ORIGINAL_ROLLBACK"}</definedName>
    <definedName name="wrn.ALL." localSheetId="29" hidden="1">{#N/A,#N/A,FALSE,"ASSUMPTIONS";#N/A,#N/A,FALSE,"Valuation Summary";"page1",#N/A,FALSE,"PRESENTATION";"page2",#N/A,FALSE,"PRESENTATION";#N/A,#N/A,FALSE,"ORIGINAL_ROLLBACK"}</definedName>
    <definedName name="wrn.ALL." localSheetId="38" hidden="1">{#N/A,#N/A,FALSE,"ASSUMPTIONS";#N/A,#N/A,FALSE,"Valuation Summary";"page1",#N/A,FALSE,"PRESENTATION";"page2",#N/A,FALSE,"PRESENTATION";#N/A,#N/A,FALSE,"ORIGINAL_ROLLBACK"}</definedName>
    <definedName name="wrn.ALL." localSheetId="30" hidden="1">{#N/A,#N/A,FALSE,"ASSUMPTIONS";#N/A,#N/A,FALSE,"Valuation Summary";"page1",#N/A,FALSE,"PRESENTATION";"page2",#N/A,FALSE,"PRESENTATION";#N/A,#N/A,FALSE,"ORIGINAL_ROLLBACK"}</definedName>
    <definedName name="wrn.ALL." localSheetId="31"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2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2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2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28" hidden="1">{#N/A,#N/A,FALSE,"FY97";#N/A,#N/A,FALSE,"FY98";#N/A,#N/A,FALSE,"FY99";#N/A,#N/A,FALSE,"FY00";#N/A,#N/A,FALSE,"FY01"}</definedName>
    <definedName name="wrn.FY97SBP." localSheetId="39" hidden="1">{#N/A,#N/A,FALSE,"FY97";#N/A,#N/A,FALSE,"FY98";#N/A,#N/A,FALSE,"FY99";#N/A,#N/A,FALSE,"FY00";#N/A,#N/A,FALSE,"FY01"}</definedName>
    <definedName name="wrn.FY97SBP." localSheetId="0" hidden="1">{#N/A,#N/A,FALSE,"FY97";#N/A,#N/A,FALSE,"FY98";#N/A,#N/A,FALSE,"FY99";#N/A,#N/A,FALSE,"FY00";#N/A,#N/A,FALSE,"FY01"}</definedName>
    <definedName name="wrn.FY97SBP." localSheetId="12" hidden="1">{#N/A,#N/A,FALSE,"FY97";#N/A,#N/A,FALSE,"FY98";#N/A,#N/A,FALSE,"FY99";#N/A,#N/A,FALSE,"FY00";#N/A,#N/A,FALSE,"FY01"}</definedName>
    <definedName name="wrn.FY97SBP." localSheetId="33" hidden="1">{#N/A,#N/A,FALSE,"FY97";#N/A,#N/A,FALSE,"FY98";#N/A,#N/A,FALSE,"FY99";#N/A,#N/A,FALSE,"FY00";#N/A,#N/A,FALSE,"FY01"}</definedName>
    <definedName name="wrn.FY97SBP." localSheetId="14" hidden="1">{#N/A,#N/A,FALSE,"FY97";#N/A,#N/A,FALSE,"FY98";#N/A,#N/A,FALSE,"FY99";#N/A,#N/A,FALSE,"FY00";#N/A,#N/A,FALSE,"FY01"}</definedName>
    <definedName name="wrn.FY97SBP." localSheetId="29" hidden="1">{#N/A,#N/A,FALSE,"FY97";#N/A,#N/A,FALSE,"FY98";#N/A,#N/A,FALSE,"FY99";#N/A,#N/A,FALSE,"FY00";#N/A,#N/A,FALSE,"FY01"}</definedName>
    <definedName name="wrn.FY97SBP." localSheetId="38" hidden="1">{#N/A,#N/A,FALSE,"FY97";#N/A,#N/A,FALSE,"FY98";#N/A,#N/A,FALSE,"FY99";#N/A,#N/A,FALSE,"FY00";#N/A,#N/A,FALSE,"FY01"}</definedName>
    <definedName name="wrn.FY97SBP." localSheetId="30" hidden="1">{#N/A,#N/A,FALSE,"FY97";#N/A,#N/A,FALSE,"FY98";#N/A,#N/A,FALSE,"FY99";#N/A,#N/A,FALSE,"FY00";#N/A,#N/A,FALSE,"FY01"}</definedName>
    <definedName name="wrn.FY97SBP." localSheetId="31" hidden="1">{#N/A,#N/A,FALSE,"FY97";#N/A,#N/A,FALSE,"FY98";#N/A,#N/A,FALSE,"FY99";#N/A,#N/A,FALSE,"FY00";#N/A,#N/A,FALSE,"FY01"}</definedName>
    <definedName name="wrn.FY97SBP." hidden="1">{#N/A,#N/A,FALSE,"FY97";#N/A,#N/A,FALSE,"FY98";#N/A,#N/A,FALSE,"FY99";#N/A,#N/A,FALSE,"FY00";#N/A,#N/A,FALSE,"FY01"}</definedName>
    <definedName name="wrn.PRES_OUT." localSheetId="28" hidden="1">{"page1",#N/A,FALSE,"PRESENTATION";"page2",#N/A,FALSE,"PRESENTATION";#N/A,#N/A,FALSE,"Valuation Summary"}</definedName>
    <definedName name="wrn.PRES_OUT." localSheetId="39" hidden="1">{"page1",#N/A,FALSE,"PRESENTATION";"page2",#N/A,FALSE,"PRESENTATION";#N/A,#N/A,FALSE,"Valuation Summary"}</definedName>
    <definedName name="wrn.PRES_OUT." localSheetId="0" hidden="1">{"page1",#N/A,FALSE,"PRESENTATION";"page2",#N/A,FALSE,"PRESENTATION";#N/A,#N/A,FALSE,"Valuation Summary"}</definedName>
    <definedName name="wrn.PRES_OUT." localSheetId="12" hidden="1">{"page1",#N/A,FALSE,"PRESENTATION";"page2",#N/A,FALSE,"PRESENTATION";#N/A,#N/A,FALSE,"Valuation Summary"}</definedName>
    <definedName name="wrn.PRES_OUT." localSheetId="33" hidden="1">{"page1",#N/A,FALSE,"PRESENTATION";"page2",#N/A,FALSE,"PRESENTATION";#N/A,#N/A,FALSE,"Valuation Summary"}</definedName>
    <definedName name="wrn.PRES_OUT." localSheetId="14" hidden="1">{"page1",#N/A,FALSE,"PRESENTATION";"page2",#N/A,FALSE,"PRESENTATION";#N/A,#N/A,FALSE,"Valuation Summary"}</definedName>
    <definedName name="wrn.PRES_OUT." localSheetId="29" hidden="1">{"page1",#N/A,FALSE,"PRESENTATION";"page2",#N/A,FALSE,"PRESENTATION";#N/A,#N/A,FALSE,"Valuation Summary"}</definedName>
    <definedName name="wrn.PRES_OUT." localSheetId="38" hidden="1">{"page1",#N/A,FALSE,"PRESENTATION";"page2",#N/A,FALSE,"PRESENTATION";#N/A,#N/A,FALSE,"Valuation Summary"}</definedName>
    <definedName name="wrn.PRES_OUT." localSheetId="30" hidden="1">{"page1",#N/A,FALSE,"PRESENTATION";"page2",#N/A,FALSE,"PRESENTATION";#N/A,#N/A,FALSE,"Valuation Summary"}</definedName>
    <definedName name="wrn.PRES_OUT." localSheetId="31"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2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2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28" hidden="1">{"CURRENT",#N/A,FALSE,"REGISTER"}</definedName>
    <definedName name="wrn.PRINT_CURRENT._.PAGE." localSheetId="39" hidden="1">{"CURRENT",#N/A,FALSE,"REGISTER"}</definedName>
    <definedName name="wrn.PRINT_CURRENT._.PAGE." localSheetId="0" hidden="1">{"CURRENT",#N/A,FALSE,"REGISTER"}</definedName>
    <definedName name="wrn.PRINT_CURRENT._.PAGE." localSheetId="12" hidden="1">{"CURRENT",#N/A,FALSE,"REGISTER"}</definedName>
    <definedName name="wrn.PRINT_CURRENT._.PAGE." localSheetId="33" hidden="1">{"CURRENT",#N/A,FALSE,"REGISTER"}</definedName>
    <definedName name="wrn.PRINT_CURRENT._.PAGE." localSheetId="14" hidden="1">{"CURRENT",#N/A,FALSE,"REGISTER"}</definedName>
    <definedName name="wrn.PRINT_CURRENT._.PAGE." localSheetId="29" hidden="1">{"CURRENT",#N/A,FALSE,"REGISTER"}</definedName>
    <definedName name="wrn.PRINT_CURRENT._.PAGE." localSheetId="38" hidden="1">{"CURRENT",#N/A,FALSE,"REGISTER"}</definedName>
    <definedName name="wrn.PRINT_CURRENT._.PAGE." localSheetId="30" hidden="1">{"CURRENT",#N/A,FALSE,"REGISTER"}</definedName>
    <definedName name="wrn.PRINT_CURRENT._.PAGE." localSheetId="31" hidden="1">{"CURRENT",#N/A,FALSE,"REGISTER"}</definedName>
    <definedName name="wrn.PRINT_CURRENT._.PAGE." hidden="1">{"CURRENT",#N/A,FALSE,"REGISTER"}</definedName>
    <definedName name="wrn.PRINT_HISTORY." localSheetId="28" hidden="1">{"HISTORY",#N/A,FALSE,"REGISTER"}</definedName>
    <definedName name="wrn.PRINT_HISTORY." localSheetId="39" hidden="1">{"HISTORY",#N/A,FALSE,"REGISTER"}</definedName>
    <definedName name="wrn.PRINT_HISTORY." localSheetId="0" hidden="1">{"HISTORY",#N/A,FALSE,"REGISTER"}</definedName>
    <definedName name="wrn.PRINT_HISTORY." localSheetId="12" hidden="1">{"HISTORY",#N/A,FALSE,"REGISTER"}</definedName>
    <definedName name="wrn.PRINT_HISTORY." localSheetId="33" hidden="1">{"HISTORY",#N/A,FALSE,"REGISTER"}</definedName>
    <definedName name="wrn.PRINT_HISTORY." localSheetId="14" hidden="1">{"HISTORY",#N/A,FALSE,"REGISTER"}</definedName>
    <definedName name="wrn.PRINT_HISTORY." localSheetId="29" hidden="1">{"HISTORY",#N/A,FALSE,"REGISTER"}</definedName>
    <definedName name="wrn.PRINT_HISTORY." localSheetId="38" hidden="1">{"HISTORY",#N/A,FALSE,"REGISTER"}</definedName>
    <definedName name="wrn.PRINT_HISTORY." localSheetId="30" hidden="1">{"HISTORY",#N/A,FALSE,"REGISTER"}</definedName>
    <definedName name="wrn.PRINT_HISTORY." localSheetId="31" hidden="1">{"HISTORY",#N/A,FALSE,"REGISTER"}</definedName>
    <definedName name="wrn.PRINT_HISTORY." hidden="1">{"HISTORY",#N/A,FALSE,"REGISTER"}</definedName>
    <definedName name="wrn.printall." localSheetId="28" hidden="1">{"page1",#N/A,FALSE,"DCM";"page2",#N/A,FALSE,"DCM";"page3",#N/A,FALSE,"DCM";"page4",#N/A,FALSE,"DCM";"page5",#N/A,FALSE,"DCM";"page6",#N/A,FALSE,"DCM";"page7",#N/A,FALSE,"DCM";"page8",#N/A,FALSE,"DCM"}</definedName>
    <definedName name="wrn.printall." localSheetId="39" hidden="1">{"page1",#N/A,FALSE,"DCM";"page2",#N/A,FALSE,"DCM";"page3",#N/A,FALSE,"DCM";"page4",#N/A,FALSE,"DCM";"page5",#N/A,FALSE,"DCM";"page6",#N/A,FALSE,"DCM";"page7",#N/A,FALSE,"DCM";"page8",#N/A,FALSE,"DCM"}</definedName>
    <definedName name="wrn.printall." localSheetId="0" hidden="1">{"page1",#N/A,FALSE,"DCM";"page2",#N/A,FALSE,"DCM";"page3",#N/A,FALSE,"DCM";"page4",#N/A,FALSE,"DCM";"page5",#N/A,FALSE,"DCM";"page6",#N/A,FALSE,"DCM";"page7",#N/A,FALSE,"DCM";"page8",#N/A,FALSE,"DCM"}</definedName>
    <definedName name="wrn.printall." localSheetId="12" hidden="1">{"page1",#N/A,FALSE,"DCM";"page2",#N/A,FALSE,"DCM";"page3",#N/A,FALSE,"DCM";"page4",#N/A,FALSE,"DCM";"page5",#N/A,FALSE,"DCM";"page6",#N/A,FALSE,"DCM";"page7",#N/A,FALSE,"DCM";"page8",#N/A,FALSE,"DCM"}</definedName>
    <definedName name="wrn.printall." localSheetId="33" hidden="1">{"page1",#N/A,FALSE,"DCM";"page2",#N/A,FALSE,"DCM";"page3",#N/A,FALSE,"DCM";"page4",#N/A,FALSE,"DCM";"page5",#N/A,FALSE,"DCM";"page6",#N/A,FALSE,"DCM";"page7",#N/A,FALSE,"DCM";"page8",#N/A,FALSE,"DCM"}</definedName>
    <definedName name="wrn.printall." localSheetId="14" hidden="1">{"page1",#N/A,FALSE,"DCM";"page2",#N/A,FALSE,"DCM";"page3",#N/A,FALSE,"DCM";"page4",#N/A,FALSE,"DCM";"page5",#N/A,FALSE,"DCM";"page6",#N/A,FALSE,"DCM";"page7",#N/A,FALSE,"DCM";"page8",#N/A,FALSE,"DCM"}</definedName>
    <definedName name="wrn.printall." localSheetId="29" hidden="1">{"page1",#N/A,FALSE,"DCM";"page2",#N/A,FALSE,"DCM";"page3",#N/A,FALSE,"DCM";"page4",#N/A,FALSE,"DCM";"page5",#N/A,FALSE,"DCM";"page6",#N/A,FALSE,"DCM";"page7",#N/A,FALSE,"DCM";"page8",#N/A,FALSE,"DCM"}</definedName>
    <definedName name="wrn.printall." localSheetId="38" hidden="1">{"page1",#N/A,FALSE,"DCM";"page2",#N/A,FALSE,"DCM";"page3",#N/A,FALSE,"DCM";"page4",#N/A,FALSE,"DCM";"page5",#N/A,FALSE,"DCM";"page6",#N/A,FALSE,"DCM";"page7",#N/A,FALSE,"DCM";"page8",#N/A,FALSE,"DCM"}</definedName>
    <definedName name="wrn.printall." localSheetId="30" hidden="1">{"page1",#N/A,FALSE,"DCM";"page2",#N/A,FALSE,"DCM";"page3",#N/A,FALSE,"DCM";"page4",#N/A,FALSE,"DCM";"page5",#N/A,FALSE,"DCM";"page6",#N/A,FALSE,"DCM";"page7",#N/A,FALSE,"DCM";"page8",#N/A,FALSE,"DCM"}</definedName>
    <definedName name="wrn.printall." localSheetId="31"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28" hidden="1">{"page1",#N/A,FALSE,"DCM";"page3",#N/A,FALSE,"DCM"}</definedName>
    <definedName name="wrn.Summary." localSheetId="39" hidden="1">{"page1",#N/A,FALSE,"DCM";"page3",#N/A,FALSE,"DCM"}</definedName>
    <definedName name="wrn.Summary." localSheetId="0" hidden="1">{"page1",#N/A,FALSE,"DCM";"page3",#N/A,FALSE,"DCM"}</definedName>
    <definedName name="wrn.Summary." localSheetId="12" hidden="1">{"page1",#N/A,FALSE,"DCM";"page3",#N/A,FALSE,"DCM"}</definedName>
    <definedName name="wrn.Summary." localSheetId="33" hidden="1">{"page1",#N/A,FALSE,"DCM";"page3",#N/A,FALSE,"DCM"}</definedName>
    <definedName name="wrn.Summary." localSheetId="14" hidden="1">{"page1",#N/A,FALSE,"DCM";"page3",#N/A,FALSE,"DCM"}</definedName>
    <definedName name="wrn.Summary." localSheetId="29" hidden="1">{"page1",#N/A,FALSE,"DCM";"page3",#N/A,FALSE,"DCM"}</definedName>
    <definedName name="wrn.Summary." localSheetId="38" hidden="1">{"page1",#N/A,FALSE,"DCM";"page3",#N/A,FALSE,"DCM"}</definedName>
    <definedName name="wrn.Summary." localSheetId="30" hidden="1">{"page1",#N/A,FALSE,"DCM";"page3",#N/A,FALSE,"DCM"}</definedName>
    <definedName name="wrn.Summary." localSheetId="31" hidden="1">{"page1",#N/A,FALSE,"DCM";"page3",#N/A,FALSE,"DCM"}</definedName>
    <definedName name="wrn.Summary." hidden="1">{"page1",#N/A,FALSE,"DCM";"page3",#N/A,FALSE,"DCM"}</definedName>
    <definedName name="wrn.Working._.Version." localSheetId="2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2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2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2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28" hidden="1">{"page1",#N/A,FALSE,"DCM";"page2",#N/A,FALSE,"DCM";"page3",#N/A,FALSE,"DCM";"page4",#N/A,FALSE,"DCM";"page5",#N/A,FALSE,"DCM";"page6",#N/A,FALSE,"DCM";"page7",#N/A,FALSE,"DCM";"page8",#N/A,FALSE,"DCM"}</definedName>
    <definedName name="wrn1.printall" localSheetId="39" hidden="1">{"page1",#N/A,FALSE,"DCM";"page2",#N/A,FALSE,"DCM";"page3",#N/A,FALSE,"DCM";"page4",#N/A,FALSE,"DCM";"page5",#N/A,FALSE,"DCM";"page6",#N/A,FALSE,"DCM";"page7",#N/A,FALSE,"DCM";"page8",#N/A,FALSE,"DCM"}</definedName>
    <definedName name="wrn1.printall" localSheetId="0" hidden="1">{"page1",#N/A,FALSE,"DCM";"page2",#N/A,FALSE,"DCM";"page3",#N/A,FALSE,"DCM";"page4",#N/A,FALSE,"DCM";"page5",#N/A,FALSE,"DCM";"page6",#N/A,FALSE,"DCM";"page7",#N/A,FALSE,"DCM";"page8",#N/A,FALSE,"DCM"}</definedName>
    <definedName name="wrn1.printall" localSheetId="12" hidden="1">{"page1",#N/A,FALSE,"DCM";"page2",#N/A,FALSE,"DCM";"page3",#N/A,FALSE,"DCM";"page4",#N/A,FALSE,"DCM";"page5",#N/A,FALSE,"DCM";"page6",#N/A,FALSE,"DCM";"page7",#N/A,FALSE,"DCM";"page8",#N/A,FALSE,"DCM"}</definedName>
    <definedName name="wrn1.printall" localSheetId="33" hidden="1">{"page1",#N/A,FALSE,"DCM";"page2",#N/A,FALSE,"DCM";"page3",#N/A,FALSE,"DCM";"page4",#N/A,FALSE,"DCM";"page5",#N/A,FALSE,"DCM";"page6",#N/A,FALSE,"DCM";"page7",#N/A,FALSE,"DCM";"page8",#N/A,FALSE,"DCM"}</definedName>
    <definedName name="wrn1.printall" localSheetId="14" hidden="1">{"page1",#N/A,FALSE,"DCM";"page2",#N/A,FALSE,"DCM";"page3",#N/A,FALSE,"DCM";"page4",#N/A,FALSE,"DCM";"page5",#N/A,FALSE,"DCM";"page6",#N/A,FALSE,"DCM";"page7",#N/A,FALSE,"DCM";"page8",#N/A,FALSE,"DCM"}</definedName>
    <definedName name="wrn1.printall" localSheetId="29" hidden="1">{"page1",#N/A,FALSE,"DCM";"page2",#N/A,FALSE,"DCM";"page3",#N/A,FALSE,"DCM";"page4",#N/A,FALSE,"DCM";"page5",#N/A,FALSE,"DCM";"page6",#N/A,FALSE,"DCM";"page7",#N/A,FALSE,"DCM";"page8",#N/A,FALSE,"DCM"}</definedName>
    <definedName name="wrn1.printall" localSheetId="38" hidden="1">{"page1",#N/A,FALSE,"DCM";"page2",#N/A,FALSE,"DCM";"page3",#N/A,FALSE,"DCM";"page4",#N/A,FALSE,"DCM";"page5",#N/A,FALSE,"DCM";"page6",#N/A,FALSE,"DCM";"page7",#N/A,FALSE,"DCM";"page8",#N/A,FALSE,"DCM"}</definedName>
    <definedName name="wrn1.printall" localSheetId="30" hidden="1">{"page1",#N/A,FALSE,"DCM";"page2",#N/A,FALSE,"DCM";"page3",#N/A,FALSE,"DCM";"page4",#N/A,FALSE,"DCM";"page5",#N/A,FALSE,"DCM";"page6",#N/A,FALSE,"DCM";"page7",#N/A,FALSE,"DCM";"page8",#N/A,FALSE,"DCM"}</definedName>
    <definedName name="wrn1.printall" localSheetId="31"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 name="xyz"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yz"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 i="151" l="1"/>
  <c r="H16" i="151"/>
  <c r="I16" i="151"/>
  <c r="J16" i="151"/>
  <c r="L16" i="151"/>
  <c r="M16" i="151"/>
  <c r="N16" i="151"/>
  <c r="E23" i="183"/>
  <c r="L23" i="183"/>
  <c r="E58" i="191"/>
  <c r="D59" i="191"/>
  <c r="F29" i="191"/>
  <c r="F30" i="191"/>
  <c r="F31" i="191"/>
  <c r="F32" i="191"/>
  <c r="F28" i="191"/>
  <c r="E29" i="191"/>
  <c r="E30" i="191"/>
  <c r="E31" i="191"/>
  <c r="E32" i="191"/>
  <c r="E28" i="191"/>
  <c r="D29" i="191"/>
  <c r="D30" i="191"/>
  <c r="D31" i="191"/>
  <c r="D32" i="191"/>
  <c r="D28" i="191"/>
  <c r="C29" i="191"/>
  <c r="C30" i="191"/>
  <c r="C31" i="191"/>
  <c r="C32" i="191"/>
  <c r="C28" i="191"/>
  <c r="O34" i="161" l="1"/>
  <c r="D11" i="196" l="1"/>
  <c r="AD477" i="115"/>
  <c r="AC477" i="115"/>
  <c r="AB477" i="115"/>
  <c r="AA477" i="115"/>
  <c r="Z477" i="115"/>
  <c r="Y477" i="115"/>
  <c r="X477" i="115"/>
  <c r="AD476" i="115"/>
  <c r="AC476" i="115"/>
  <c r="AB476" i="115"/>
  <c r="AA476" i="115"/>
  <c r="Z476" i="115"/>
  <c r="Y476" i="115"/>
  <c r="X476" i="115"/>
  <c r="AD475" i="115"/>
  <c r="AC475" i="115"/>
  <c r="AB475" i="115"/>
  <c r="AA475" i="115"/>
  <c r="Z475" i="115"/>
  <c r="Y475" i="115"/>
  <c r="X475" i="115"/>
  <c r="AD474" i="115"/>
  <c r="AC474" i="115"/>
  <c r="AB474" i="115"/>
  <c r="AA474" i="115"/>
  <c r="Z474" i="115"/>
  <c r="Y474" i="115"/>
  <c r="X474" i="115"/>
  <c r="AD473" i="115"/>
  <c r="AC473" i="115"/>
  <c r="AB473" i="115"/>
  <c r="AA473" i="115"/>
  <c r="Z473" i="115"/>
  <c r="Y473" i="115"/>
  <c r="X473" i="115"/>
  <c r="AD472" i="115"/>
  <c r="AC472" i="115"/>
  <c r="AB472" i="115"/>
  <c r="AA472" i="115"/>
  <c r="Z472" i="115"/>
  <c r="Y472" i="115"/>
  <c r="X472" i="115"/>
  <c r="AD471" i="115"/>
  <c r="AC471" i="115"/>
  <c r="AB471" i="115"/>
  <c r="AA471" i="115"/>
  <c r="Z471" i="115"/>
  <c r="Y471" i="115"/>
  <c r="X471" i="115"/>
  <c r="AD470" i="115"/>
  <c r="AC470" i="115"/>
  <c r="AB470" i="115"/>
  <c r="AA470" i="115"/>
  <c r="Z470" i="115"/>
  <c r="Y470" i="115"/>
  <c r="X470" i="115"/>
  <c r="AD469" i="115"/>
  <c r="AC469" i="115"/>
  <c r="AB469" i="115"/>
  <c r="AA469" i="115"/>
  <c r="Z469" i="115"/>
  <c r="Y469" i="115"/>
  <c r="X469" i="115"/>
  <c r="AD468" i="115"/>
  <c r="AC468" i="115"/>
  <c r="AB468" i="115"/>
  <c r="AA468" i="115"/>
  <c r="Z468" i="115"/>
  <c r="Y468" i="115"/>
  <c r="X468" i="115"/>
  <c r="AD467" i="115"/>
  <c r="AC467" i="115"/>
  <c r="AB467" i="115"/>
  <c r="AA467" i="115"/>
  <c r="Z467" i="115"/>
  <c r="Y467" i="115"/>
  <c r="X467" i="115"/>
  <c r="AD466" i="115"/>
  <c r="AC466" i="115"/>
  <c r="AB466" i="115"/>
  <c r="AA466" i="115"/>
  <c r="Z466" i="115"/>
  <c r="Y466" i="115"/>
  <c r="X466" i="115"/>
  <c r="AD465" i="115"/>
  <c r="AC465" i="115"/>
  <c r="AB465" i="115"/>
  <c r="AA465" i="115"/>
  <c r="Z465" i="115"/>
  <c r="Y465" i="115"/>
  <c r="X465" i="115"/>
  <c r="AD464" i="115"/>
  <c r="AC464" i="115"/>
  <c r="AB464" i="115"/>
  <c r="AA464" i="115"/>
  <c r="Z464" i="115"/>
  <c r="Y464" i="115"/>
  <c r="X464" i="115"/>
  <c r="AD463" i="115"/>
  <c r="AC463" i="115"/>
  <c r="AB463" i="115"/>
  <c r="AA463" i="115"/>
  <c r="Z463" i="115"/>
  <c r="Y463" i="115"/>
  <c r="X463" i="115"/>
  <c r="AD462" i="115"/>
  <c r="AC462" i="115"/>
  <c r="AB462" i="115"/>
  <c r="AA462" i="115"/>
  <c r="Z462" i="115"/>
  <c r="Y462" i="115"/>
  <c r="X462" i="115"/>
  <c r="AD461" i="115"/>
  <c r="AC461" i="115"/>
  <c r="AB461" i="115"/>
  <c r="AA461" i="115"/>
  <c r="Z461" i="115"/>
  <c r="Y461" i="115"/>
  <c r="X461" i="115"/>
  <c r="AD460" i="115"/>
  <c r="AC460" i="115"/>
  <c r="AB460" i="115"/>
  <c r="AA460" i="115"/>
  <c r="Z460" i="115"/>
  <c r="Y460" i="115"/>
  <c r="X460" i="115"/>
  <c r="AD459" i="115"/>
  <c r="AC459" i="115"/>
  <c r="AB459" i="115"/>
  <c r="AA459" i="115"/>
  <c r="Z459" i="115"/>
  <c r="Y459" i="115"/>
  <c r="X459" i="115"/>
  <c r="AD458" i="115"/>
  <c r="AC458" i="115"/>
  <c r="AB458" i="115"/>
  <c r="AA458" i="115"/>
  <c r="Z458" i="115"/>
  <c r="Y458" i="115"/>
  <c r="X458" i="115"/>
  <c r="AD457" i="115"/>
  <c r="AC457" i="115"/>
  <c r="AB457" i="115"/>
  <c r="AA457" i="115"/>
  <c r="Z457" i="115"/>
  <c r="Y457" i="115"/>
  <c r="X457" i="115"/>
  <c r="AD456" i="115"/>
  <c r="AC456" i="115"/>
  <c r="AB456" i="115"/>
  <c r="AA456" i="115"/>
  <c r="Z456" i="115"/>
  <c r="Y456" i="115"/>
  <c r="X456" i="115"/>
  <c r="AD455" i="115"/>
  <c r="AC455" i="115"/>
  <c r="AB455" i="115"/>
  <c r="AA455" i="115"/>
  <c r="Z455" i="115"/>
  <c r="Y455" i="115"/>
  <c r="X455" i="115"/>
  <c r="AD454" i="115"/>
  <c r="AC454" i="115"/>
  <c r="AB454" i="115"/>
  <c r="AA454" i="115"/>
  <c r="Z454" i="115"/>
  <c r="Y454" i="115"/>
  <c r="X454" i="115"/>
  <c r="AD453" i="115"/>
  <c r="AC453" i="115"/>
  <c r="AB453" i="115"/>
  <c r="AA453" i="115"/>
  <c r="Z453" i="115"/>
  <c r="Y453" i="115"/>
  <c r="X453" i="115"/>
  <c r="AD452" i="115"/>
  <c r="AC452" i="115"/>
  <c r="AB452" i="115"/>
  <c r="AA452" i="115"/>
  <c r="Z452" i="115"/>
  <c r="Y452" i="115"/>
  <c r="X452" i="115"/>
  <c r="AD451" i="115"/>
  <c r="AC451" i="115"/>
  <c r="AB451" i="115"/>
  <c r="AA451" i="115"/>
  <c r="Z451" i="115"/>
  <c r="Y451" i="115"/>
  <c r="X451" i="115"/>
  <c r="AD450" i="115"/>
  <c r="AC450" i="115"/>
  <c r="AB450" i="115"/>
  <c r="AA450" i="115"/>
  <c r="Z450" i="115"/>
  <c r="Y450" i="115"/>
  <c r="X450" i="115"/>
  <c r="AD449" i="115"/>
  <c r="AC449" i="115"/>
  <c r="AB449" i="115"/>
  <c r="AA449" i="115"/>
  <c r="Z449" i="115"/>
  <c r="Y449" i="115"/>
  <c r="X449" i="115"/>
  <c r="AD448" i="115"/>
  <c r="AC448" i="115"/>
  <c r="AB448" i="115"/>
  <c r="AA448" i="115"/>
  <c r="Z448" i="115"/>
  <c r="Y448" i="115"/>
  <c r="X448" i="115"/>
  <c r="AD447" i="115"/>
  <c r="AC447" i="115"/>
  <c r="AB447" i="115"/>
  <c r="AA447" i="115"/>
  <c r="Z447" i="115"/>
  <c r="Y447" i="115"/>
  <c r="X447" i="115"/>
  <c r="AD446" i="115"/>
  <c r="AC446" i="115"/>
  <c r="AB446" i="115"/>
  <c r="AA446" i="115"/>
  <c r="Z446" i="115"/>
  <c r="Y446" i="115"/>
  <c r="X446" i="115"/>
  <c r="AD445" i="115"/>
  <c r="AC445" i="115"/>
  <c r="AB445" i="115"/>
  <c r="AA445" i="115"/>
  <c r="Z445" i="115"/>
  <c r="Y445" i="115"/>
  <c r="X445" i="115"/>
  <c r="AD444" i="115"/>
  <c r="AC444" i="115"/>
  <c r="AB444" i="115"/>
  <c r="AA444" i="115"/>
  <c r="Z444" i="115"/>
  <c r="Y444" i="115"/>
  <c r="X444" i="115"/>
  <c r="AD443" i="115"/>
  <c r="AC443" i="115"/>
  <c r="AB443" i="115"/>
  <c r="AA443" i="115"/>
  <c r="Z443" i="115"/>
  <c r="Y443" i="115"/>
  <c r="X443" i="115"/>
  <c r="AD442" i="115"/>
  <c r="AC442" i="115"/>
  <c r="AB442" i="115"/>
  <c r="AA442" i="115"/>
  <c r="Z442" i="115"/>
  <c r="Y442" i="115"/>
  <c r="X442" i="115"/>
  <c r="AD441" i="115"/>
  <c r="AC441" i="115"/>
  <c r="AB441" i="115"/>
  <c r="AA441" i="115"/>
  <c r="Z441" i="115"/>
  <c r="Y441" i="115"/>
  <c r="X441" i="115"/>
  <c r="AD440" i="115"/>
  <c r="AC440" i="115"/>
  <c r="AB440" i="115"/>
  <c r="AA440" i="115"/>
  <c r="Z440" i="115"/>
  <c r="Y440" i="115"/>
  <c r="X440" i="115"/>
  <c r="AD439" i="115"/>
  <c r="AC439" i="115"/>
  <c r="AB439" i="115"/>
  <c r="AA439" i="115"/>
  <c r="Z439" i="115"/>
  <c r="Y439" i="115"/>
  <c r="X439" i="115"/>
  <c r="AD438" i="115"/>
  <c r="AC438" i="115"/>
  <c r="AB438" i="115"/>
  <c r="AA438" i="115"/>
  <c r="Z438" i="115"/>
  <c r="Y438" i="115"/>
  <c r="X438" i="115"/>
  <c r="AD437" i="115"/>
  <c r="AC437" i="115"/>
  <c r="AB437" i="115"/>
  <c r="AA437" i="115"/>
  <c r="Z437" i="115"/>
  <c r="Y437" i="115"/>
  <c r="X437" i="115"/>
  <c r="AD436" i="115"/>
  <c r="AC436" i="115"/>
  <c r="AB436" i="115"/>
  <c r="AA436" i="115"/>
  <c r="Z436" i="115"/>
  <c r="Y436" i="115"/>
  <c r="X436" i="115"/>
  <c r="AD435" i="115"/>
  <c r="AC435" i="115"/>
  <c r="AB435" i="115"/>
  <c r="AA435" i="115"/>
  <c r="Z435" i="115"/>
  <c r="Y435" i="115"/>
  <c r="X435" i="115"/>
  <c r="AD434" i="115"/>
  <c r="AC434" i="115"/>
  <c r="AB434" i="115"/>
  <c r="AA434" i="115"/>
  <c r="Z434" i="115"/>
  <c r="Y434" i="115"/>
  <c r="X434" i="115"/>
  <c r="AD433" i="115"/>
  <c r="AC433" i="115"/>
  <c r="AB433" i="115"/>
  <c r="AA433" i="115"/>
  <c r="Z433" i="115"/>
  <c r="Y433" i="115"/>
  <c r="X433" i="115"/>
  <c r="AD432" i="115"/>
  <c r="AC432" i="115"/>
  <c r="AB432" i="115"/>
  <c r="AA432" i="115"/>
  <c r="Z432" i="115"/>
  <c r="Y432" i="115"/>
  <c r="X432" i="115"/>
  <c r="AD431" i="115"/>
  <c r="AC431" i="115"/>
  <c r="AB431" i="115"/>
  <c r="AA431" i="115"/>
  <c r="Z431" i="115"/>
  <c r="Y431" i="115"/>
  <c r="X431" i="115"/>
  <c r="AD430" i="115"/>
  <c r="AC430" i="115"/>
  <c r="AB430" i="115"/>
  <c r="AA430" i="115"/>
  <c r="Z430" i="115"/>
  <c r="Y430" i="115"/>
  <c r="X430" i="115"/>
  <c r="AD429" i="115"/>
  <c r="AC429" i="115"/>
  <c r="AB429" i="115"/>
  <c r="AA429" i="115"/>
  <c r="Z429" i="115"/>
  <c r="Y429" i="115"/>
  <c r="X429" i="115"/>
  <c r="AD428" i="115"/>
  <c r="AC428" i="115"/>
  <c r="AB428" i="115"/>
  <c r="AA428" i="115"/>
  <c r="Z428" i="115"/>
  <c r="Y428" i="115"/>
  <c r="X428" i="115"/>
  <c r="AD427" i="115"/>
  <c r="AC427" i="115"/>
  <c r="AB427" i="115"/>
  <c r="AA427" i="115"/>
  <c r="Z427" i="115"/>
  <c r="Y427" i="115"/>
  <c r="X427" i="115"/>
  <c r="AD426" i="115"/>
  <c r="AC426" i="115"/>
  <c r="AB426" i="115"/>
  <c r="AA426" i="115"/>
  <c r="Z426" i="115"/>
  <c r="Y426" i="115"/>
  <c r="X426" i="115"/>
  <c r="AD425" i="115"/>
  <c r="AC425" i="115"/>
  <c r="AB425" i="115"/>
  <c r="AA425" i="115"/>
  <c r="Z425" i="115"/>
  <c r="Y425" i="115"/>
  <c r="X425" i="115"/>
  <c r="AD424" i="115"/>
  <c r="AC424" i="115"/>
  <c r="AB424" i="115"/>
  <c r="AA424" i="115"/>
  <c r="Z424" i="115"/>
  <c r="Y424" i="115"/>
  <c r="X424" i="115"/>
  <c r="AD423" i="115"/>
  <c r="AC423" i="115"/>
  <c r="AB423" i="115"/>
  <c r="AA423" i="115"/>
  <c r="Z423" i="115"/>
  <c r="Y423" i="115"/>
  <c r="X423" i="115"/>
  <c r="AD422" i="115"/>
  <c r="AC422" i="115"/>
  <c r="AB422" i="115"/>
  <c r="AA422" i="115"/>
  <c r="Z422" i="115"/>
  <c r="Y422" i="115"/>
  <c r="X422" i="115"/>
  <c r="AD421" i="115"/>
  <c r="AC421" i="115"/>
  <c r="AB421" i="115"/>
  <c r="AA421" i="115"/>
  <c r="Z421" i="115"/>
  <c r="Y421" i="115"/>
  <c r="X421" i="115"/>
  <c r="AD420" i="115"/>
  <c r="AC420" i="115"/>
  <c r="AB420" i="115"/>
  <c r="AA420" i="115"/>
  <c r="Z420" i="115"/>
  <c r="Y420" i="115"/>
  <c r="X420" i="115"/>
  <c r="AD419" i="115"/>
  <c r="AC419" i="115"/>
  <c r="AB419" i="115"/>
  <c r="AA419" i="115"/>
  <c r="Z419" i="115"/>
  <c r="Y419" i="115"/>
  <c r="X419" i="115"/>
  <c r="AD418" i="115"/>
  <c r="AC418" i="115"/>
  <c r="AB418" i="115"/>
  <c r="AA418" i="115"/>
  <c r="Z418" i="115"/>
  <c r="Y418" i="115"/>
  <c r="X418" i="115"/>
  <c r="AD417" i="115"/>
  <c r="AC417" i="115"/>
  <c r="AB417" i="115"/>
  <c r="AA417" i="115"/>
  <c r="Z417" i="115"/>
  <c r="Y417" i="115"/>
  <c r="X417" i="115"/>
  <c r="AD416" i="115"/>
  <c r="AC416" i="115"/>
  <c r="AB416" i="115"/>
  <c r="AA416" i="115"/>
  <c r="Z416" i="115"/>
  <c r="Y416" i="115"/>
  <c r="X416" i="115"/>
  <c r="AD415" i="115"/>
  <c r="AC415" i="115"/>
  <c r="AB415" i="115"/>
  <c r="AA415" i="115"/>
  <c r="Z415" i="115"/>
  <c r="Y415" i="115"/>
  <c r="X415" i="115"/>
  <c r="AD414" i="115"/>
  <c r="AC414" i="115"/>
  <c r="AB414" i="115"/>
  <c r="AA414" i="115"/>
  <c r="Z414" i="115"/>
  <c r="Y414" i="115"/>
  <c r="X414" i="115"/>
  <c r="AD413" i="115"/>
  <c r="AC413" i="115"/>
  <c r="AB413" i="115"/>
  <c r="AA413" i="115"/>
  <c r="Z413" i="115"/>
  <c r="Y413" i="115"/>
  <c r="X413" i="115"/>
  <c r="AD412" i="115"/>
  <c r="AC412" i="115"/>
  <c r="AB412" i="115"/>
  <c r="AA412" i="115"/>
  <c r="Z412" i="115"/>
  <c r="Y412" i="115"/>
  <c r="X412" i="115"/>
  <c r="AD411" i="115"/>
  <c r="AC411" i="115"/>
  <c r="AB411" i="115"/>
  <c r="AA411" i="115"/>
  <c r="Z411" i="115"/>
  <c r="Y411" i="115"/>
  <c r="X411" i="115"/>
  <c r="AD410" i="115"/>
  <c r="AC410" i="115"/>
  <c r="AB410" i="115"/>
  <c r="AA410" i="115"/>
  <c r="Z410" i="115"/>
  <c r="Y410" i="115"/>
  <c r="X410" i="115"/>
  <c r="AD409" i="115"/>
  <c r="AC409" i="115"/>
  <c r="AB409" i="115"/>
  <c r="AA409" i="115"/>
  <c r="Z409" i="115"/>
  <c r="Y409" i="115"/>
  <c r="X409" i="115"/>
  <c r="AD408" i="115"/>
  <c r="AC408" i="115"/>
  <c r="AB408" i="115"/>
  <c r="AA408" i="115"/>
  <c r="Z408" i="115"/>
  <c r="Y408" i="115"/>
  <c r="X408" i="115"/>
  <c r="AD407" i="115"/>
  <c r="AC407" i="115"/>
  <c r="AB407" i="115"/>
  <c r="AA407" i="115"/>
  <c r="Z407" i="115"/>
  <c r="Y407" i="115"/>
  <c r="X407" i="115"/>
  <c r="AD406" i="115"/>
  <c r="AC406" i="115"/>
  <c r="AB406" i="115"/>
  <c r="AA406" i="115"/>
  <c r="Z406" i="115"/>
  <c r="Y406" i="115"/>
  <c r="X406" i="115"/>
  <c r="AD405" i="115"/>
  <c r="AC405" i="115"/>
  <c r="AB405" i="115"/>
  <c r="AA405" i="115"/>
  <c r="Z405" i="115"/>
  <c r="Y405" i="115"/>
  <c r="X405" i="115"/>
  <c r="AD404" i="115"/>
  <c r="AC404" i="115"/>
  <c r="AB404" i="115"/>
  <c r="AA404" i="115"/>
  <c r="Z404" i="115"/>
  <c r="Y404" i="115"/>
  <c r="X404" i="115"/>
  <c r="AD403" i="115"/>
  <c r="AC403" i="115"/>
  <c r="AB403" i="115"/>
  <c r="AA403" i="115"/>
  <c r="Z403" i="115"/>
  <c r="Y403" i="115"/>
  <c r="X403" i="115"/>
  <c r="AD402" i="115"/>
  <c r="AC402" i="115"/>
  <c r="AB402" i="115"/>
  <c r="AA402" i="115"/>
  <c r="Z402" i="115"/>
  <c r="Y402" i="115"/>
  <c r="X402" i="115"/>
  <c r="AD401" i="115"/>
  <c r="AC401" i="115"/>
  <c r="AB401" i="115"/>
  <c r="AA401" i="115"/>
  <c r="Z401" i="115"/>
  <c r="Y401" i="115"/>
  <c r="X401" i="115"/>
  <c r="AD400" i="115"/>
  <c r="AC400" i="115"/>
  <c r="AB400" i="115"/>
  <c r="AA400" i="115"/>
  <c r="Z400" i="115"/>
  <c r="Y400" i="115"/>
  <c r="X400" i="115"/>
  <c r="AD399" i="115"/>
  <c r="AC399" i="115"/>
  <c r="AB399" i="115"/>
  <c r="AA399" i="115"/>
  <c r="Z399" i="115"/>
  <c r="Y399" i="115"/>
  <c r="X399" i="115"/>
  <c r="AD398" i="115"/>
  <c r="AC398" i="115"/>
  <c r="AB398" i="115"/>
  <c r="AA398" i="115"/>
  <c r="Z398" i="115"/>
  <c r="Y398" i="115"/>
  <c r="X398" i="115"/>
  <c r="AD397" i="115"/>
  <c r="AC397" i="115"/>
  <c r="AB397" i="115"/>
  <c r="AA397" i="115"/>
  <c r="Z397" i="115"/>
  <c r="Y397" i="115"/>
  <c r="X397" i="115"/>
  <c r="AD396" i="115"/>
  <c r="AC396" i="115"/>
  <c r="AB396" i="115"/>
  <c r="AA396" i="115"/>
  <c r="Z396" i="115"/>
  <c r="Y396" i="115"/>
  <c r="X396" i="115"/>
  <c r="AD395" i="115"/>
  <c r="AC395" i="115"/>
  <c r="AB395" i="115"/>
  <c r="AA395" i="115"/>
  <c r="Z395" i="115"/>
  <c r="Y395" i="115"/>
  <c r="X395" i="115"/>
  <c r="AD394" i="115"/>
  <c r="AC394" i="115"/>
  <c r="AB394" i="115"/>
  <c r="AA394" i="115"/>
  <c r="Z394" i="115"/>
  <c r="Y394" i="115"/>
  <c r="X394" i="115"/>
  <c r="AD393" i="115"/>
  <c r="AC393" i="115"/>
  <c r="AB393" i="115"/>
  <c r="AA393" i="115"/>
  <c r="Z393" i="115"/>
  <c r="Y393" i="115"/>
  <c r="X393" i="115"/>
  <c r="AD392" i="115"/>
  <c r="AC392" i="115"/>
  <c r="AB392" i="115"/>
  <c r="AA392" i="115"/>
  <c r="Z392" i="115"/>
  <c r="Y392" i="115"/>
  <c r="X392" i="115"/>
  <c r="AD391" i="115"/>
  <c r="AC391" i="115"/>
  <c r="AB391" i="115"/>
  <c r="AA391" i="115"/>
  <c r="Z391" i="115"/>
  <c r="Y391" i="115"/>
  <c r="X391" i="115"/>
  <c r="AD390" i="115"/>
  <c r="AC390" i="115"/>
  <c r="AB390" i="115"/>
  <c r="AA390" i="115"/>
  <c r="Z390" i="115"/>
  <c r="Y390" i="115"/>
  <c r="X390" i="115"/>
  <c r="AD389" i="115"/>
  <c r="AC389" i="115"/>
  <c r="AB389" i="115"/>
  <c r="AA389" i="115"/>
  <c r="Z389" i="115"/>
  <c r="Y389" i="115"/>
  <c r="X389" i="115"/>
  <c r="AD388" i="115"/>
  <c r="AC388" i="115"/>
  <c r="AB388" i="115"/>
  <c r="AA388" i="115"/>
  <c r="Z388" i="115"/>
  <c r="Y388" i="115"/>
  <c r="X388" i="115"/>
  <c r="AD387" i="115"/>
  <c r="AC387" i="115"/>
  <c r="AB387" i="115"/>
  <c r="AA387" i="115"/>
  <c r="Z387" i="115"/>
  <c r="Y387" i="115"/>
  <c r="X387" i="115"/>
  <c r="AD386" i="115"/>
  <c r="AC386" i="115"/>
  <c r="AB386" i="115"/>
  <c r="AA386" i="115"/>
  <c r="Z386" i="115"/>
  <c r="Y386" i="115"/>
  <c r="X386" i="115"/>
  <c r="AD385" i="115"/>
  <c r="AC385" i="115"/>
  <c r="AB385" i="115"/>
  <c r="AA385" i="115"/>
  <c r="Z385" i="115"/>
  <c r="Y385" i="115"/>
  <c r="X385" i="115"/>
  <c r="AD384" i="115"/>
  <c r="AC384" i="115"/>
  <c r="AB384" i="115"/>
  <c r="AA384" i="115"/>
  <c r="Z384" i="115"/>
  <c r="Y384" i="115"/>
  <c r="X384" i="115"/>
  <c r="AD383" i="115"/>
  <c r="AC383" i="115"/>
  <c r="AB383" i="115"/>
  <c r="AA383" i="115"/>
  <c r="Z383" i="115"/>
  <c r="Y383" i="115"/>
  <c r="X383" i="115"/>
  <c r="AD382" i="115"/>
  <c r="AC382" i="115"/>
  <c r="AB382" i="115"/>
  <c r="AA382" i="115"/>
  <c r="Z382" i="115"/>
  <c r="Y382" i="115"/>
  <c r="X382" i="115"/>
  <c r="AD381" i="115"/>
  <c r="AC381" i="115"/>
  <c r="AB381" i="115"/>
  <c r="AA381" i="115"/>
  <c r="Z381" i="115"/>
  <c r="Y381" i="115"/>
  <c r="X381" i="115"/>
  <c r="AD380" i="115"/>
  <c r="AC380" i="115"/>
  <c r="AB380" i="115"/>
  <c r="AA380" i="115"/>
  <c r="Z380" i="115"/>
  <c r="Y380" i="115"/>
  <c r="X380" i="115"/>
  <c r="AD379" i="115"/>
  <c r="AC379" i="115"/>
  <c r="AB379" i="115"/>
  <c r="AA379" i="115"/>
  <c r="Z379" i="115"/>
  <c r="Y379" i="115"/>
  <c r="X379" i="115"/>
  <c r="AD378" i="115"/>
  <c r="AC378" i="115"/>
  <c r="AB378" i="115"/>
  <c r="AA378" i="115"/>
  <c r="Z378" i="115"/>
  <c r="Y378" i="115"/>
  <c r="X378" i="115"/>
  <c r="AD377" i="115"/>
  <c r="AC377" i="115"/>
  <c r="AB377" i="115"/>
  <c r="AA377" i="115"/>
  <c r="Z377" i="115"/>
  <c r="Y377" i="115"/>
  <c r="X377" i="115"/>
  <c r="AD376" i="115"/>
  <c r="AC376" i="115"/>
  <c r="AB376" i="115"/>
  <c r="AA376" i="115"/>
  <c r="Z376" i="115"/>
  <c r="Y376" i="115"/>
  <c r="X376" i="115"/>
  <c r="AD375" i="115"/>
  <c r="AC375" i="115"/>
  <c r="AB375" i="115"/>
  <c r="AA375" i="115"/>
  <c r="Z375" i="115"/>
  <c r="Y375" i="115"/>
  <c r="X375" i="115"/>
  <c r="AD374" i="115"/>
  <c r="AC374" i="115"/>
  <c r="AB374" i="115"/>
  <c r="AA374" i="115"/>
  <c r="Z374" i="115"/>
  <c r="Y374" i="115"/>
  <c r="X374" i="115"/>
  <c r="AD373" i="115"/>
  <c r="AC373" i="115"/>
  <c r="AB373" i="115"/>
  <c r="AA373" i="115"/>
  <c r="Z373" i="115"/>
  <c r="Y373" i="115"/>
  <c r="X373" i="115"/>
  <c r="AD372" i="115"/>
  <c r="AC372" i="115"/>
  <c r="AB372" i="115"/>
  <c r="AA372" i="115"/>
  <c r="Z372" i="115"/>
  <c r="Y372" i="115"/>
  <c r="X372" i="115"/>
  <c r="AD371" i="115"/>
  <c r="AC371" i="115"/>
  <c r="AB371" i="115"/>
  <c r="AA371" i="115"/>
  <c r="Z371" i="115"/>
  <c r="Y371" i="115"/>
  <c r="X371" i="115"/>
  <c r="AD370" i="115"/>
  <c r="AC370" i="115"/>
  <c r="AB370" i="115"/>
  <c r="AA370" i="115"/>
  <c r="Z370" i="115"/>
  <c r="Y370" i="115"/>
  <c r="X370" i="115"/>
  <c r="AD369" i="115"/>
  <c r="AC369" i="115"/>
  <c r="AB369" i="115"/>
  <c r="AA369" i="115"/>
  <c r="Z369" i="115"/>
  <c r="Y369" i="115"/>
  <c r="X369" i="115"/>
  <c r="AD368" i="115"/>
  <c r="AC368" i="115"/>
  <c r="AB368" i="115"/>
  <c r="AA368" i="115"/>
  <c r="Z368" i="115"/>
  <c r="Y368" i="115"/>
  <c r="X368" i="115"/>
  <c r="AD367" i="115"/>
  <c r="AC367" i="115"/>
  <c r="AB367" i="115"/>
  <c r="AA367" i="115"/>
  <c r="Z367" i="115"/>
  <c r="Y367" i="115"/>
  <c r="X367" i="115"/>
  <c r="AD366" i="115"/>
  <c r="AC366" i="115"/>
  <c r="AB366" i="115"/>
  <c r="AA366" i="115"/>
  <c r="Z366" i="115"/>
  <c r="Y366" i="115"/>
  <c r="X366" i="115"/>
  <c r="AD365" i="115"/>
  <c r="AC365" i="115"/>
  <c r="AB365" i="115"/>
  <c r="AA365" i="115"/>
  <c r="Z365" i="115"/>
  <c r="Y365" i="115"/>
  <c r="X365" i="115"/>
  <c r="AD364" i="115"/>
  <c r="AC364" i="115"/>
  <c r="AB364" i="115"/>
  <c r="AA364" i="115"/>
  <c r="Z364" i="115"/>
  <c r="Y364" i="115"/>
  <c r="X364" i="115"/>
  <c r="AD363" i="115"/>
  <c r="AC363" i="115"/>
  <c r="AB363" i="115"/>
  <c r="AA363" i="115"/>
  <c r="Z363" i="115"/>
  <c r="Y363" i="115"/>
  <c r="X363" i="115"/>
  <c r="AD362" i="115"/>
  <c r="AC362" i="115"/>
  <c r="AB362" i="115"/>
  <c r="AA362" i="115"/>
  <c r="Z362" i="115"/>
  <c r="Y362" i="115"/>
  <c r="X362" i="115"/>
  <c r="AD361" i="115"/>
  <c r="AC361" i="115"/>
  <c r="AB361" i="115"/>
  <c r="AA361" i="115"/>
  <c r="Z361" i="115"/>
  <c r="Y361" i="115"/>
  <c r="X361" i="115"/>
  <c r="AD360" i="115"/>
  <c r="AC360" i="115"/>
  <c r="AB360" i="115"/>
  <c r="AA360" i="115"/>
  <c r="Z360" i="115"/>
  <c r="Y360" i="115"/>
  <c r="X360" i="115"/>
  <c r="AD359" i="115"/>
  <c r="AC359" i="115"/>
  <c r="AB359" i="115"/>
  <c r="AA359" i="115"/>
  <c r="Z359" i="115"/>
  <c r="Y359" i="115"/>
  <c r="X359" i="115"/>
  <c r="AD358" i="115"/>
  <c r="AC358" i="115"/>
  <c r="AB358" i="115"/>
  <c r="AA358" i="115"/>
  <c r="Z358" i="115"/>
  <c r="Y358" i="115"/>
  <c r="X358" i="115"/>
  <c r="AD357" i="115"/>
  <c r="AC357" i="115"/>
  <c r="AB357" i="115"/>
  <c r="AA357" i="115"/>
  <c r="Z357" i="115"/>
  <c r="Y357" i="115"/>
  <c r="X357" i="115"/>
  <c r="AD356" i="115"/>
  <c r="AC356" i="115"/>
  <c r="AB356" i="115"/>
  <c r="AA356" i="115"/>
  <c r="Z356" i="115"/>
  <c r="Y356" i="115"/>
  <c r="X356" i="115"/>
  <c r="AD355" i="115"/>
  <c r="AC355" i="115"/>
  <c r="AB355" i="115"/>
  <c r="AA355" i="115"/>
  <c r="Z355" i="115"/>
  <c r="Y355" i="115"/>
  <c r="X355" i="115"/>
  <c r="AD354" i="115"/>
  <c r="AC354" i="115"/>
  <c r="AB354" i="115"/>
  <c r="AA354" i="115"/>
  <c r="Z354" i="115"/>
  <c r="Y354" i="115"/>
  <c r="X354" i="115"/>
  <c r="AD353" i="115"/>
  <c r="AC353" i="115"/>
  <c r="AB353" i="115"/>
  <c r="AA353" i="115"/>
  <c r="Z353" i="115"/>
  <c r="Y353" i="115"/>
  <c r="X353" i="115"/>
  <c r="AD352" i="115"/>
  <c r="AC352" i="115"/>
  <c r="AB352" i="115"/>
  <c r="AA352" i="115"/>
  <c r="Z352" i="115"/>
  <c r="Y352" i="115"/>
  <c r="X352" i="115"/>
  <c r="AD351" i="115"/>
  <c r="AC351" i="115"/>
  <c r="AB351" i="115"/>
  <c r="AA351" i="115"/>
  <c r="Z351" i="115"/>
  <c r="Y351" i="115"/>
  <c r="X351" i="115"/>
  <c r="AD350" i="115"/>
  <c r="AC350" i="115"/>
  <c r="AB350" i="115"/>
  <c r="AA350" i="115"/>
  <c r="Z350" i="115"/>
  <c r="Y350" i="115"/>
  <c r="X350" i="115"/>
  <c r="AD349" i="115"/>
  <c r="AC349" i="115"/>
  <c r="AB349" i="115"/>
  <c r="AA349" i="115"/>
  <c r="Z349" i="115"/>
  <c r="Y349" i="115"/>
  <c r="X349" i="115"/>
  <c r="AD348" i="115"/>
  <c r="AC348" i="115"/>
  <c r="AB348" i="115"/>
  <c r="AA348" i="115"/>
  <c r="Z348" i="115"/>
  <c r="Y348" i="115"/>
  <c r="X348" i="115"/>
  <c r="AD347" i="115"/>
  <c r="AC347" i="115"/>
  <c r="AB347" i="115"/>
  <c r="AA347" i="115"/>
  <c r="Z347" i="115"/>
  <c r="Y347" i="115"/>
  <c r="X347" i="115"/>
  <c r="AD346" i="115"/>
  <c r="AC346" i="115"/>
  <c r="AB346" i="115"/>
  <c r="AA346" i="115"/>
  <c r="Z346" i="115"/>
  <c r="Y346" i="115"/>
  <c r="X346" i="115"/>
  <c r="AD345" i="115"/>
  <c r="AC345" i="115"/>
  <c r="AB345" i="115"/>
  <c r="AA345" i="115"/>
  <c r="Z345" i="115"/>
  <c r="Y345" i="115"/>
  <c r="X345" i="115"/>
  <c r="AD344" i="115"/>
  <c r="AC344" i="115"/>
  <c r="AB344" i="115"/>
  <c r="AA344" i="115"/>
  <c r="Z344" i="115"/>
  <c r="Y344" i="115"/>
  <c r="X344" i="115"/>
  <c r="AD343" i="115"/>
  <c r="AC343" i="115"/>
  <c r="AB343" i="115"/>
  <c r="AA343" i="115"/>
  <c r="Z343" i="115"/>
  <c r="Y343" i="115"/>
  <c r="X343" i="115"/>
  <c r="AD342" i="115"/>
  <c r="AC342" i="115"/>
  <c r="AB342" i="115"/>
  <c r="AA342" i="115"/>
  <c r="Z342" i="115"/>
  <c r="Y342" i="115"/>
  <c r="X342" i="115"/>
  <c r="AD341" i="115"/>
  <c r="AC341" i="115"/>
  <c r="AB341" i="115"/>
  <c r="AA341" i="115"/>
  <c r="Z341" i="115"/>
  <c r="Y341" i="115"/>
  <c r="X341" i="115"/>
  <c r="AD340" i="115"/>
  <c r="AC340" i="115"/>
  <c r="AB340" i="115"/>
  <c r="AA340" i="115"/>
  <c r="Z340" i="115"/>
  <c r="Y340" i="115"/>
  <c r="X340" i="115"/>
  <c r="AD339" i="115"/>
  <c r="AC339" i="115"/>
  <c r="AB339" i="115"/>
  <c r="AA339" i="115"/>
  <c r="Z339" i="115"/>
  <c r="Y339" i="115"/>
  <c r="X339" i="115"/>
  <c r="AD338" i="115"/>
  <c r="AC338" i="115"/>
  <c r="AB338" i="115"/>
  <c r="AA338" i="115"/>
  <c r="Z338" i="115"/>
  <c r="Y338" i="115"/>
  <c r="X338" i="115"/>
  <c r="AD337" i="115"/>
  <c r="AC337" i="115"/>
  <c r="AB337" i="115"/>
  <c r="AA337" i="115"/>
  <c r="Z337" i="115"/>
  <c r="Y337" i="115"/>
  <c r="X337" i="115"/>
  <c r="AD336" i="115"/>
  <c r="AC336" i="115"/>
  <c r="AB336" i="115"/>
  <c r="AA336" i="115"/>
  <c r="Z336" i="115"/>
  <c r="Y336" i="115"/>
  <c r="X336" i="115"/>
  <c r="AD335" i="115"/>
  <c r="AC335" i="115"/>
  <c r="AB335" i="115"/>
  <c r="AA335" i="115"/>
  <c r="Z335" i="115"/>
  <c r="Y335" i="115"/>
  <c r="X335" i="115"/>
  <c r="AD334" i="115"/>
  <c r="AC334" i="115"/>
  <c r="AB334" i="115"/>
  <c r="AA334" i="115"/>
  <c r="Z334" i="115"/>
  <c r="Y334" i="115"/>
  <c r="X334" i="115"/>
  <c r="AD333" i="115"/>
  <c r="AC333" i="115"/>
  <c r="AB333" i="115"/>
  <c r="AA333" i="115"/>
  <c r="Z333" i="115"/>
  <c r="Y333" i="115"/>
  <c r="X333" i="115"/>
  <c r="AD332" i="115"/>
  <c r="AC332" i="115"/>
  <c r="AB332" i="115"/>
  <c r="AA332" i="115"/>
  <c r="Z332" i="115"/>
  <c r="Y332" i="115"/>
  <c r="X332" i="115"/>
  <c r="AD331" i="115"/>
  <c r="AC331" i="115"/>
  <c r="AB331" i="115"/>
  <c r="AA331" i="115"/>
  <c r="Z331" i="115"/>
  <c r="Y331" i="115"/>
  <c r="X331" i="115"/>
  <c r="AD330" i="115"/>
  <c r="AC330" i="115"/>
  <c r="AB330" i="115"/>
  <c r="AA330" i="115"/>
  <c r="Z330" i="115"/>
  <c r="Y330" i="115"/>
  <c r="X330" i="115"/>
  <c r="AD329" i="115"/>
  <c r="AC329" i="115"/>
  <c r="AB329" i="115"/>
  <c r="AA329" i="115"/>
  <c r="Z329" i="115"/>
  <c r="Y329" i="115"/>
  <c r="X329" i="115"/>
  <c r="AD328" i="115"/>
  <c r="AC328" i="115"/>
  <c r="AB328" i="115"/>
  <c r="AA328" i="115"/>
  <c r="Z328" i="115"/>
  <c r="Y328" i="115"/>
  <c r="X328" i="115"/>
  <c r="AD327" i="115"/>
  <c r="AC327" i="115"/>
  <c r="AB327" i="115"/>
  <c r="AA327" i="115"/>
  <c r="Z327" i="115"/>
  <c r="Y327" i="115"/>
  <c r="X327" i="115"/>
  <c r="AD326" i="115"/>
  <c r="AC326" i="115"/>
  <c r="AB326" i="115"/>
  <c r="AA326" i="115"/>
  <c r="Z326" i="115"/>
  <c r="Y326" i="115"/>
  <c r="X326" i="115"/>
  <c r="AD325" i="115"/>
  <c r="AC325" i="115"/>
  <c r="AB325" i="115"/>
  <c r="AA325" i="115"/>
  <c r="Z325" i="115"/>
  <c r="Y325" i="115"/>
  <c r="X325" i="115"/>
  <c r="AD324" i="115"/>
  <c r="AC324" i="115"/>
  <c r="AB324" i="115"/>
  <c r="AA324" i="115"/>
  <c r="Z324" i="115"/>
  <c r="Y324" i="115"/>
  <c r="X324" i="115"/>
  <c r="AD323" i="115"/>
  <c r="AC323" i="115"/>
  <c r="AB323" i="115"/>
  <c r="AA323" i="115"/>
  <c r="Z323" i="115"/>
  <c r="Y323" i="115"/>
  <c r="X323" i="115"/>
  <c r="AD322" i="115"/>
  <c r="AC322" i="115"/>
  <c r="AB322" i="115"/>
  <c r="AA322" i="115"/>
  <c r="Z322" i="115"/>
  <c r="Y322" i="115"/>
  <c r="X322" i="115"/>
  <c r="AD321" i="115"/>
  <c r="AC321" i="115"/>
  <c r="AB321" i="115"/>
  <c r="AA321" i="115"/>
  <c r="Z321" i="115"/>
  <c r="Y321" i="115"/>
  <c r="X321" i="115"/>
  <c r="AD320" i="115"/>
  <c r="AC320" i="115"/>
  <c r="AB320" i="115"/>
  <c r="AA320" i="115"/>
  <c r="Z320" i="115"/>
  <c r="Y320" i="115"/>
  <c r="X320" i="115"/>
  <c r="AD319" i="115"/>
  <c r="AC319" i="115"/>
  <c r="AB319" i="115"/>
  <c r="AA319" i="115"/>
  <c r="Z319" i="115"/>
  <c r="Y319" i="115"/>
  <c r="X319" i="115"/>
  <c r="AD318" i="115"/>
  <c r="AC318" i="115"/>
  <c r="AB318" i="115"/>
  <c r="AA318" i="115"/>
  <c r="Z318" i="115"/>
  <c r="Y318" i="115"/>
  <c r="X318" i="115"/>
  <c r="AD317" i="115"/>
  <c r="AC317" i="115"/>
  <c r="AB317" i="115"/>
  <c r="AA317" i="115"/>
  <c r="Z317" i="115"/>
  <c r="Y317" i="115"/>
  <c r="X317" i="115"/>
  <c r="AD316" i="115"/>
  <c r="AC316" i="115"/>
  <c r="AB316" i="115"/>
  <c r="AA316" i="115"/>
  <c r="Z316" i="115"/>
  <c r="Y316" i="115"/>
  <c r="X316" i="115"/>
  <c r="AD315" i="115"/>
  <c r="AC315" i="115"/>
  <c r="AB315" i="115"/>
  <c r="AA315" i="115"/>
  <c r="Z315" i="115"/>
  <c r="Y315" i="115"/>
  <c r="X315" i="115"/>
  <c r="AD314" i="115"/>
  <c r="AC314" i="115"/>
  <c r="AB314" i="115"/>
  <c r="AA314" i="115"/>
  <c r="Z314" i="115"/>
  <c r="Y314" i="115"/>
  <c r="X314" i="115"/>
  <c r="AD313" i="115"/>
  <c r="AC313" i="115"/>
  <c r="AB313" i="115"/>
  <c r="AA313" i="115"/>
  <c r="Z313" i="115"/>
  <c r="Y313" i="115"/>
  <c r="X313" i="115"/>
  <c r="AD312" i="115"/>
  <c r="AC312" i="115"/>
  <c r="AB312" i="115"/>
  <c r="AA312" i="115"/>
  <c r="Z312" i="115"/>
  <c r="Y312" i="115"/>
  <c r="X312" i="115"/>
  <c r="AD311" i="115"/>
  <c r="AC311" i="115"/>
  <c r="AB311" i="115"/>
  <c r="AA311" i="115"/>
  <c r="Z311" i="115"/>
  <c r="Y311" i="115"/>
  <c r="X311" i="115"/>
  <c r="AD310" i="115"/>
  <c r="AC310" i="115"/>
  <c r="AB310" i="115"/>
  <c r="AA310" i="115"/>
  <c r="Z310" i="115"/>
  <c r="Y310" i="115"/>
  <c r="X310" i="115"/>
  <c r="AD309" i="115"/>
  <c r="AC309" i="115"/>
  <c r="AB309" i="115"/>
  <c r="AA309" i="115"/>
  <c r="Z309" i="115"/>
  <c r="Y309" i="115"/>
  <c r="X309" i="115"/>
  <c r="AD308" i="115"/>
  <c r="AC308" i="115"/>
  <c r="AB308" i="115"/>
  <c r="AA308" i="115"/>
  <c r="Z308" i="115"/>
  <c r="Y308" i="115"/>
  <c r="X308" i="115"/>
  <c r="AD307" i="115"/>
  <c r="AC307" i="115"/>
  <c r="AB307" i="115"/>
  <c r="AA307" i="115"/>
  <c r="Z307" i="115"/>
  <c r="Y307" i="115"/>
  <c r="X307" i="115"/>
  <c r="AD306" i="115"/>
  <c r="AC306" i="115"/>
  <c r="AB306" i="115"/>
  <c r="AA306" i="115"/>
  <c r="Z306" i="115"/>
  <c r="Y306" i="115"/>
  <c r="X306" i="115"/>
  <c r="AD305" i="115"/>
  <c r="AC305" i="115"/>
  <c r="AB305" i="115"/>
  <c r="AA305" i="115"/>
  <c r="Z305" i="115"/>
  <c r="Y305" i="115"/>
  <c r="X305" i="115"/>
  <c r="AD304" i="115"/>
  <c r="AC304" i="115"/>
  <c r="AB304" i="115"/>
  <c r="AA304" i="115"/>
  <c r="Z304" i="115"/>
  <c r="Y304" i="115"/>
  <c r="X304" i="115"/>
  <c r="AD303" i="115"/>
  <c r="AC303" i="115"/>
  <c r="AB303" i="115"/>
  <c r="AA303" i="115"/>
  <c r="Z303" i="115"/>
  <c r="Y303" i="115"/>
  <c r="X303" i="115"/>
  <c r="AD302" i="115"/>
  <c r="AC302" i="115"/>
  <c r="AB302" i="115"/>
  <c r="AA302" i="115"/>
  <c r="Z302" i="115"/>
  <c r="Y302" i="115"/>
  <c r="X302" i="115"/>
  <c r="AD301" i="115"/>
  <c r="AC301" i="115"/>
  <c r="AB301" i="115"/>
  <c r="AA301" i="115"/>
  <c r="Z301" i="115"/>
  <c r="Y301" i="115"/>
  <c r="X301" i="115"/>
  <c r="AD300" i="115"/>
  <c r="AC300" i="115"/>
  <c r="AB300" i="115"/>
  <c r="AA300" i="115"/>
  <c r="Z300" i="115"/>
  <c r="Y300" i="115"/>
  <c r="X300" i="115"/>
  <c r="AD299" i="115"/>
  <c r="AC299" i="115"/>
  <c r="AB299" i="115"/>
  <c r="AA299" i="115"/>
  <c r="Z299" i="115"/>
  <c r="Y299" i="115"/>
  <c r="X299" i="115"/>
  <c r="AD298" i="115"/>
  <c r="AC298" i="115"/>
  <c r="AB298" i="115"/>
  <c r="AA298" i="115"/>
  <c r="Z298" i="115"/>
  <c r="Y298" i="115"/>
  <c r="X298" i="115"/>
  <c r="AD297" i="115"/>
  <c r="AC297" i="115"/>
  <c r="AB297" i="115"/>
  <c r="AA297" i="115"/>
  <c r="Z297" i="115"/>
  <c r="Y297" i="115"/>
  <c r="X297" i="115"/>
  <c r="AD296" i="115"/>
  <c r="AC296" i="115"/>
  <c r="AB296" i="115"/>
  <c r="AA296" i="115"/>
  <c r="Z296" i="115"/>
  <c r="Y296" i="115"/>
  <c r="X296" i="115"/>
  <c r="AD295" i="115"/>
  <c r="AC295" i="115"/>
  <c r="AB295" i="115"/>
  <c r="AA295" i="115"/>
  <c r="Z295" i="115"/>
  <c r="Y295" i="115"/>
  <c r="X295" i="115"/>
  <c r="AD294" i="115"/>
  <c r="AC294" i="115"/>
  <c r="AB294" i="115"/>
  <c r="AA294" i="115"/>
  <c r="Z294" i="115"/>
  <c r="Y294" i="115"/>
  <c r="X294" i="115"/>
  <c r="AD293" i="115"/>
  <c r="AC293" i="115"/>
  <c r="AB293" i="115"/>
  <c r="AA293" i="115"/>
  <c r="Z293" i="115"/>
  <c r="Y293" i="115"/>
  <c r="X293" i="115"/>
  <c r="AD292" i="115"/>
  <c r="AC292" i="115"/>
  <c r="AB292" i="115"/>
  <c r="AA292" i="115"/>
  <c r="Z292" i="115"/>
  <c r="Y292" i="115"/>
  <c r="X292" i="115"/>
  <c r="AD291" i="115"/>
  <c r="AC291" i="115"/>
  <c r="AB291" i="115"/>
  <c r="AA291" i="115"/>
  <c r="Z291" i="115"/>
  <c r="Y291" i="115"/>
  <c r="X291" i="115"/>
  <c r="AD290" i="115"/>
  <c r="AC290" i="115"/>
  <c r="AB290" i="115"/>
  <c r="AA290" i="115"/>
  <c r="Z290" i="115"/>
  <c r="Y290" i="115"/>
  <c r="X290" i="115"/>
  <c r="AD289" i="115"/>
  <c r="AC289" i="115"/>
  <c r="AB289" i="115"/>
  <c r="AA289" i="115"/>
  <c r="Z289" i="115"/>
  <c r="Y289" i="115"/>
  <c r="X289" i="115"/>
  <c r="AD288" i="115"/>
  <c r="AC288" i="115"/>
  <c r="AB288" i="115"/>
  <c r="AA288" i="115"/>
  <c r="Z288" i="115"/>
  <c r="Y288" i="115"/>
  <c r="X288" i="115"/>
  <c r="AD287" i="115"/>
  <c r="AC287" i="115"/>
  <c r="AB287" i="115"/>
  <c r="AA287" i="115"/>
  <c r="Z287" i="115"/>
  <c r="Y287" i="115"/>
  <c r="X287" i="115"/>
  <c r="AD286" i="115"/>
  <c r="AC286" i="115"/>
  <c r="AB286" i="115"/>
  <c r="AA286" i="115"/>
  <c r="Z286" i="115"/>
  <c r="Y286" i="115"/>
  <c r="X286" i="115"/>
  <c r="AD285" i="115"/>
  <c r="AC285" i="115"/>
  <c r="AB285" i="115"/>
  <c r="AA285" i="115"/>
  <c r="Z285" i="115"/>
  <c r="Y285" i="115"/>
  <c r="X285" i="115"/>
  <c r="AD284" i="115"/>
  <c r="AC284" i="115"/>
  <c r="AB284" i="115"/>
  <c r="AA284" i="115"/>
  <c r="Z284" i="115"/>
  <c r="Y284" i="115"/>
  <c r="X284" i="115"/>
  <c r="AD283" i="115"/>
  <c r="AC283" i="115"/>
  <c r="AB283" i="115"/>
  <c r="AA283" i="115"/>
  <c r="Z283" i="115"/>
  <c r="Y283" i="115"/>
  <c r="X283" i="115"/>
  <c r="AD282" i="115"/>
  <c r="AC282" i="115"/>
  <c r="AB282" i="115"/>
  <c r="AA282" i="115"/>
  <c r="Z282" i="115"/>
  <c r="Y282" i="115"/>
  <c r="X282" i="115"/>
  <c r="AD281" i="115"/>
  <c r="AC281" i="115"/>
  <c r="AB281" i="115"/>
  <c r="AA281" i="115"/>
  <c r="Z281" i="115"/>
  <c r="Y281" i="115"/>
  <c r="X281" i="115"/>
  <c r="AD280" i="115"/>
  <c r="AC280" i="115"/>
  <c r="AB280" i="115"/>
  <c r="AA280" i="115"/>
  <c r="Z280" i="115"/>
  <c r="Y280" i="115"/>
  <c r="X280" i="115"/>
  <c r="AD279" i="115"/>
  <c r="AC279" i="115"/>
  <c r="AB279" i="115"/>
  <c r="AA279" i="115"/>
  <c r="Z279" i="115"/>
  <c r="Y279" i="115"/>
  <c r="X279" i="115"/>
  <c r="AD278" i="115"/>
  <c r="AC278" i="115"/>
  <c r="AB278" i="115"/>
  <c r="AA278" i="115"/>
  <c r="Z278" i="115"/>
  <c r="Y278" i="115"/>
  <c r="X278" i="115"/>
  <c r="AD277" i="115"/>
  <c r="AC277" i="115"/>
  <c r="AB277" i="115"/>
  <c r="AA277" i="115"/>
  <c r="Z277" i="115"/>
  <c r="Y277" i="115"/>
  <c r="X277" i="115"/>
  <c r="AD276" i="115"/>
  <c r="AC276" i="115"/>
  <c r="AB276" i="115"/>
  <c r="AA276" i="115"/>
  <c r="Z276" i="115"/>
  <c r="Y276" i="115"/>
  <c r="X276" i="115"/>
  <c r="AD275" i="115"/>
  <c r="AC275" i="115"/>
  <c r="AB275" i="115"/>
  <c r="AA275" i="115"/>
  <c r="Z275" i="115"/>
  <c r="Y275" i="115"/>
  <c r="X275" i="115"/>
  <c r="AD274" i="115"/>
  <c r="AC274" i="115"/>
  <c r="AB274" i="115"/>
  <c r="AA274" i="115"/>
  <c r="Z274" i="115"/>
  <c r="Y274" i="115"/>
  <c r="X274" i="115"/>
  <c r="AD273" i="115"/>
  <c r="AC273" i="115"/>
  <c r="AB273" i="115"/>
  <c r="AA273" i="115"/>
  <c r="Z273" i="115"/>
  <c r="Y273" i="115"/>
  <c r="X273" i="115"/>
  <c r="AD272" i="115"/>
  <c r="AC272" i="115"/>
  <c r="AB272" i="115"/>
  <c r="AA272" i="115"/>
  <c r="Z272" i="115"/>
  <c r="Y272" i="115"/>
  <c r="X272" i="115"/>
  <c r="AD271" i="115"/>
  <c r="AC271" i="115"/>
  <c r="AB271" i="115"/>
  <c r="AA271" i="115"/>
  <c r="Z271" i="115"/>
  <c r="Y271" i="115"/>
  <c r="X271" i="115"/>
  <c r="AD270" i="115"/>
  <c r="AC270" i="115"/>
  <c r="AB270" i="115"/>
  <c r="AA270" i="115"/>
  <c r="Z270" i="115"/>
  <c r="Y270" i="115"/>
  <c r="X270" i="115"/>
  <c r="AD269" i="115"/>
  <c r="AC269" i="115"/>
  <c r="AB269" i="115"/>
  <c r="AA269" i="115"/>
  <c r="Z269" i="115"/>
  <c r="Y269" i="115"/>
  <c r="X269" i="115"/>
  <c r="AD268" i="115"/>
  <c r="AC268" i="115"/>
  <c r="AB268" i="115"/>
  <c r="AA268" i="115"/>
  <c r="Z268" i="115"/>
  <c r="Y268" i="115"/>
  <c r="X268" i="115"/>
  <c r="AD267" i="115"/>
  <c r="AC267" i="115"/>
  <c r="AB267" i="115"/>
  <c r="AA267" i="115"/>
  <c r="Z267" i="115"/>
  <c r="Y267" i="115"/>
  <c r="X267" i="115"/>
  <c r="AD266" i="115"/>
  <c r="AC266" i="115"/>
  <c r="AB266" i="115"/>
  <c r="AA266" i="115"/>
  <c r="Z266" i="115"/>
  <c r="Y266" i="115"/>
  <c r="X266" i="115"/>
  <c r="AD265" i="115"/>
  <c r="AC265" i="115"/>
  <c r="AB265" i="115"/>
  <c r="AA265" i="115"/>
  <c r="Z265" i="115"/>
  <c r="Y265" i="115"/>
  <c r="X265" i="115"/>
  <c r="AD264" i="115"/>
  <c r="AC264" i="115"/>
  <c r="AB264" i="115"/>
  <c r="AA264" i="115"/>
  <c r="Z264" i="115"/>
  <c r="Y264" i="115"/>
  <c r="X264" i="115"/>
  <c r="AD263" i="115"/>
  <c r="AC263" i="115"/>
  <c r="AB263" i="115"/>
  <c r="AA263" i="115"/>
  <c r="Z263" i="115"/>
  <c r="Y263" i="115"/>
  <c r="X263" i="115"/>
  <c r="AD262" i="115"/>
  <c r="AC262" i="115"/>
  <c r="AB262" i="115"/>
  <c r="AA262" i="115"/>
  <c r="Z262" i="115"/>
  <c r="Y262" i="115"/>
  <c r="X262" i="115"/>
  <c r="AD261" i="115"/>
  <c r="AC261" i="115"/>
  <c r="AB261" i="115"/>
  <c r="AA261" i="115"/>
  <c r="Z261" i="115"/>
  <c r="Y261" i="115"/>
  <c r="X261" i="115"/>
  <c r="AD260" i="115"/>
  <c r="AC260" i="115"/>
  <c r="AB260" i="115"/>
  <c r="AA260" i="115"/>
  <c r="Z260" i="115"/>
  <c r="Y260" i="115"/>
  <c r="X260" i="115"/>
  <c r="AD259" i="115"/>
  <c r="AC259" i="115"/>
  <c r="AB259" i="115"/>
  <c r="AA259" i="115"/>
  <c r="Z259" i="115"/>
  <c r="Y259" i="115"/>
  <c r="X259" i="115"/>
  <c r="AD258" i="115"/>
  <c r="AC258" i="115"/>
  <c r="AB258" i="115"/>
  <c r="AA258" i="115"/>
  <c r="Z258" i="115"/>
  <c r="Y258" i="115"/>
  <c r="X258" i="115"/>
  <c r="AD257" i="115"/>
  <c r="AC257" i="115"/>
  <c r="AB257" i="115"/>
  <c r="AA257" i="115"/>
  <c r="Z257" i="115"/>
  <c r="Y257" i="115"/>
  <c r="X257" i="115"/>
  <c r="AD256" i="115"/>
  <c r="AC256" i="115"/>
  <c r="AB256" i="115"/>
  <c r="AA256" i="115"/>
  <c r="Z256" i="115"/>
  <c r="Y256" i="115"/>
  <c r="X256" i="115"/>
  <c r="AD255" i="115"/>
  <c r="AC255" i="115"/>
  <c r="AB255" i="115"/>
  <c r="AA255" i="115"/>
  <c r="Z255" i="115"/>
  <c r="Y255" i="115"/>
  <c r="X255" i="115"/>
  <c r="AD254" i="115"/>
  <c r="AC254" i="115"/>
  <c r="AB254" i="115"/>
  <c r="AA254" i="115"/>
  <c r="Z254" i="115"/>
  <c r="Y254" i="115"/>
  <c r="X254" i="115"/>
  <c r="AD253" i="115"/>
  <c r="AC253" i="115"/>
  <c r="AB253" i="115"/>
  <c r="AA253" i="115"/>
  <c r="Z253" i="115"/>
  <c r="Y253" i="115"/>
  <c r="X253" i="115"/>
  <c r="AD252" i="115"/>
  <c r="AC252" i="115"/>
  <c r="AB252" i="115"/>
  <c r="AA252" i="115"/>
  <c r="Z252" i="115"/>
  <c r="Y252" i="115"/>
  <c r="X252" i="115"/>
  <c r="AD251" i="115"/>
  <c r="AC251" i="115"/>
  <c r="AB251" i="115"/>
  <c r="AA251" i="115"/>
  <c r="Z251" i="115"/>
  <c r="Y251" i="115"/>
  <c r="X251" i="115"/>
  <c r="AD250" i="115"/>
  <c r="AC250" i="115"/>
  <c r="AB250" i="115"/>
  <c r="AA250" i="115"/>
  <c r="Z250" i="115"/>
  <c r="Y250" i="115"/>
  <c r="X250" i="115"/>
  <c r="AD249" i="115"/>
  <c r="AC249" i="115"/>
  <c r="AB249" i="115"/>
  <c r="AA249" i="115"/>
  <c r="Z249" i="115"/>
  <c r="Y249" i="115"/>
  <c r="X249" i="115"/>
  <c r="AD248" i="115"/>
  <c r="AC248" i="115"/>
  <c r="AB248" i="115"/>
  <c r="AA248" i="115"/>
  <c r="Z248" i="115"/>
  <c r="Y248" i="115"/>
  <c r="X248" i="115"/>
  <c r="AD247" i="115"/>
  <c r="AC247" i="115"/>
  <c r="AB247" i="115"/>
  <c r="AA247" i="115"/>
  <c r="Z247" i="115"/>
  <c r="Y247" i="115"/>
  <c r="X247" i="115"/>
  <c r="AD246" i="115"/>
  <c r="AC246" i="115"/>
  <c r="AB246" i="115"/>
  <c r="AA246" i="115"/>
  <c r="Z246" i="115"/>
  <c r="Y246" i="115"/>
  <c r="X246" i="115"/>
  <c r="AD245" i="115"/>
  <c r="AC245" i="115"/>
  <c r="AB245" i="115"/>
  <c r="AA245" i="115"/>
  <c r="Z245" i="115"/>
  <c r="Y245" i="115"/>
  <c r="X245" i="115"/>
  <c r="AD244" i="115"/>
  <c r="AC244" i="115"/>
  <c r="AB244" i="115"/>
  <c r="AA244" i="115"/>
  <c r="Z244" i="115"/>
  <c r="Y244" i="115"/>
  <c r="X244" i="115"/>
  <c r="AD243" i="115"/>
  <c r="AC243" i="115"/>
  <c r="AB243" i="115"/>
  <c r="AA243" i="115"/>
  <c r="Z243" i="115"/>
  <c r="Y243" i="115"/>
  <c r="X243" i="115"/>
  <c r="AD242" i="115"/>
  <c r="AC242" i="115"/>
  <c r="AB242" i="115"/>
  <c r="AA242" i="115"/>
  <c r="Z242" i="115"/>
  <c r="Y242" i="115"/>
  <c r="X242" i="115"/>
  <c r="AD241" i="115"/>
  <c r="AC241" i="115"/>
  <c r="AB241" i="115"/>
  <c r="AA241" i="115"/>
  <c r="Z241" i="115"/>
  <c r="Y241" i="115"/>
  <c r="X241" i="115"/>
  <c r="AD240" i="115"/>
  <c r="AC240" i="115"/>
  <c r="AB240" i="115"/>
  <c r="AA240" i="115"/>
  <c r="Z240" i="115"/>
  <c r="Y240" i="115"/>
  <c r="X240" i="115"/>
  <c r="AD239" i="115"/>
  <c r="AC239" i="115"/>
  <c r="AB239" i="115"/>
  <c r="AA239" i="115"/>
  <c r="Z239" i="115"/>
  <c r="Y239" i="115"/>
  <c r="X239" i="115"/>
  <c r="AD238" i="115"/>
  <c r="AC238" i="115"/>
  <c r="AB238" i="115"/>
  <c r="AA238" i="115"/>
  <c r="Z238" i="115"/>
  <c r="Y238" i="115"/>
  <c r="X238" i="115"/>
  <c r="AD237" i="115"/>
  <c r="AC237" i="115"/>
  <c r="AB237" i="115"/>
  <c r="AA237" i="115"/>
  <c r="Z237" i="115"/>
  <c r="Y237" i="115"/>
  <c r="X237" i="115"/>
  <c r="AD236" i="115"/>
  <c r="AC236" i="115"/>
  <c r="AB236" i="115"/>
  <c r="AA236" i="115"/>
  <c r="Z236" i="115"/>
  <c r="Y236" i="115"/>
  <c r="X236" i="115"/>
  <c r="AD235" i="115"/>
  <c r="AC235" i="115"/>
  <c r="AB235" i="115"/>
  <c r="AA235" i="115"/>
  <c r="Z235" i="115"/>
  <c r="Y235" i="115"/>
  <c r="X235" i="115"/>
  <c r="AD234" i="115"/>
  <c r="AC234" i="115"/>
  <c r="AB234" i="115"/>
  <c r="AA234" i="115"/>
  <c r="Z234" i="115"/>
  <c r="Y234" i="115"/>
  <c r="X234" i="115"/>
  <c r="AD233" i="115"/>
  <c r="AC233" i="115"/>
  <c r="AB233" i="115"/>
  <c r="AA233" i="115"/>
  <c r="Z233" i="115"/>
  <c r="Y233" i="115"/>
  <c r="X233" i="115"/>
  <c r="AD232" i="115"/>
  <c r="AC232" i="115"/>
  <c r="AB232" i="115"/>
  <c r="AA232" i="115"/>
  <c r="Z232" i="115"/>
  <c r="Y232" i="115"/>
  <c r="X232" i="115"/>
  <c r="AD231" i="115"/>
  <c r="AC231" i="115"/>
  <c r="AB231" i="115"/>
  <c r="AA231" i="115"/>
  <c r="Z231" i="115"/>
  <c r="Y231" i="115"/>
  <c r="X231" i="115"/>
  <c r="AD230" i="115"/>
  <c r="AC230" i="115"/>
  <c r="AB230" i="115"/>
  <c r="AA230" i="115"/>
  <c r="Z230" i="115"/>
  <c r="Y230" i="115"/>
  <c r="X230" i="115"/>
  <c r="AD229" i="115"/>
  <c r="AC229" i="115"/>
  <c r="AB229" i="115"/>
  <c r="AA229" i="115"/>
  <c r="Z229" i="115"/>
  <c r="Y229" i="115"/>
  <c r="X229" i="115"/>
  <c r="AD228" i="115"/>
  <c r="AC228" i="115"/>
  <c r="AB228" i="115"/>
  <c r="AA228" i="115"/>
  <c r="Z228" i="115"/>
  <c r="Y228" i="115"/>
  <c r="X228" i="115"/>
  <c r="AD227" i="115"/>
  <c r="AC227" i="115"/>
  <c r="AB227" i="115"/>
  <c r="AA227" i="115"/>
  <c r="Z227" i="115"/>
  <c r="Y227" i="115"/>
  <c r="X227" i="115"/>
  <c r="AD226" i="115"/>
  <c r="AC226" i="115"/>
  <c r="AB226" i="115"/>
  <c r="AA226" i="115"/>
  <c r="Z226" i="115"/>
  <c r="Y226" i="115"/>
  <c r="X226" i="115"/>
  <c r="AD225" i="115"/>
  <c r="AC225" i="115"/>
  <c r="AB225" i="115"/>
  <c r="AA225" i="115"/>
  <c r="Z225" i="115"/>
  <c r="Y225" i="115"/>
  <c r="X225" i="115"/>
  <c r="AD224" i="115"/>
  <c r="AC224" i="115"/>
  <c r="AB224" i="115"/>
  <c r="AA224" i="115"/>
  <c r="Z224" i="115"/>
  <c r="Y224" i="115"/>
  <c r="X224" i="115"/>
  <c r="AD223" i="115"/>
  <c r="AC223" i="115"/>
  <c r="AB223" i="115"/>
  <c r="AA223" i="115"/>
  <c r="Z223" i="115"/>
  <c r="Y223" i="115"/>
  <c r="X223" i="115"/>
  <c r="AD222" i="115"/>
  <c r="AC222" i="115"/>
  <c r="AB222" i="115"/>
  <c r="AA222" i="115"/>
  <c r="Z222" i="115"/>
  <c r="Y222" i="115"/>
  <c r="X222" i="115"/>
  <c r="AD221" i="115"/>
  <c r="AC221" i="115"/>
  <c r="AB221" i="115"/>
  <c r="AA221" i="115"/>
  <c r="Z221" i="115"/>
  <c r="Y221" i="115"/>
  <c r="X221" i="115"/>
  <c r="AD220" i="115"/>
  <c r="AC220" i="115"/>
  <c r="AB220" i="115"/>
  <c r="AA220" i="115"/>
  <c r="Z220" i="115"/>
  <c r="Y220" i="115"/>
  <c r="X220" i="115"/>
  <c r="AD219" i="115"/>
  <c r="AC219" i="115"/>
  <c r="AB219" i="115"/>
  <c r="AA219" i="115"/>
  <c r="Z219" i="115"/>
  <c r="Y219" i="115"/>
  <c r="X219" i="115"/>
  <c r="AD218" i="115"/>
  <c r="AC218" i="115"/>
  <c r="AB218" i="115"/>
  <c r="AA218" i="115"/>
  <c r="Z218" i="115"/>
  <c r="Y218" i="115"/>
  <c r="X218" i="115"/>
  <c r="AD217" i="115"/>
  <c r="AC217" i="115"/>
  <c r="AB217" i="115"/>
  <c r="AA217" i="115"/>
  <c r="Z217" i="115"/>
  <c r="Y217" i="115"/>
  <c r="X217" i="115"/>
  <c r="AD216" i="115"/>
  <c r="AC216" i="115"/>
  <c r="AB216" i="115"/>
  <c r="AA216" i="115"/>
  <c r="Z216" i="115"/>
  <c r="Y216" i="115"/>
  <c r="X216" i="115"/>
  <c r="AD215" i="115"/>
  <c r="AC215" i="115"/>
  <c r="AB215" i="115"/>
  <c r="AA215" i="115"/>
  <c r="Z215" i="115"/>
  <c r="Y215" i="115"/>
  <c r="X215" i="115"/>
  <c r="AD214" i="115"/>
  <c r="AC214" i="115"/>
  <c r="AB214" i="115"/>
  <c r="AA214" i="115"/>
  <c r="Z214" i="115"/>
  <c r="Y214" i="115"/>
  <c r="X214" i="115"/>
  <c r="AD213" i="115"/>
  <c r="AC213" i="115"/>
  <c r="AB213" i="115"/>
  <c r="AA213" i="115"/>
  <c r="Z213" i="115"/>
  <c r="Y213" i="115"/>
  <c r="X213" i="115"/>
  <c r="AD212" i="115"/>
  <c r="AC212" i="115"/>
  <c r="AB212" i="115"/>
  <c r="AA212" i="115"/>
  <c r="Z212" i="115"/>
  <c r="Y212" i="115"/>
  <c r="X212" i="115"/>
  <c r="AD211" i="115"/>
  <c r="AC211" i="115"/>
  <c r="AB211" i="115"/>
  <c r="AA211" i="115"/>
  <c r="Z211" i="115"/>
  <c r="Y211" i="115"/>
  <c r="X211" i="115"/>
  <c r="AD210" i="115"/>
  <c r="AC210" i="115"/>
  <c r="AB210" i="115"/>
  <c r="AA210" i="115"/>
  <c r="Z210" i="115"/>
  <c r="Y210" i="115"/>
  <c r="X210" i="115"/>
  <c r="AD209" i="115"/>
  <c r="AC209" i="115"/>
  <c r="AB209" i="115"/>
  <c r="AA209" i="115"/>
  <c r="Z209" i="115"/>
  <c r="Y209" i="115"/>
  <c r="X209" i="115"/>
  <c r="AD208" i="115"/>
  <c r="AC208" i="115"/>
  <c r="AB208" i="115"/>
  <c r="AA208" i="115"/>
  <c r="Z208" i="115"/>
  <c r="Y208" i="115"/>
  <c r="X208" i="115"/>
  <c r="AD207" i="115"/>
  <c r="AC207" i="115"/>
  <c r="AB207" i="115"/>
  <c r="AA207" i="115"/>
  <c r="Z207" i="115"/>
  <c r="Y207" i="115"/>
  <c r="X207" i="115"/>
  <c r="AD206" i="115"/>
  <c r="AC206" i="115"/>
  <c r="AB206" i="115"/>
  <c r="AA206" i="115"/>
  <c r="Z206" i="115"/>
  <c r="Y206" i="115"/>
  <c r="X206" i="115"/>
  <c r="AD205" i="115"/>
  <c r="AC205" i="115"/>
  <c r="AB205" i="115"/>
  <c r="AA205" i="115"/>
  <c r="Z205" i="115"/>
  <c r="Y205" i="115"/>
  <c r="X205" i="115"/>
  <c r="AD204" i="115"/>
  <c r="AC204" i="115"/>
  <c r="AB204" i="115"/>
  <c r="AA204" i="115"/>
  <c r="Z204" i="115"/>
  <c r="Y204" i="115"/>
  <c r="X204" i="115"/>
  <c r="AD203" i="115"/>
  <c r="AC203" i="115"/>
  <c r="AB203" i="115"/>
  <c r="AA203" i="115"/>
  <c r="Z203" i="115"/>
  <c r="Y203" i="115"/>
  <c r="X203" i="115"/>
  <c r="AD202" i="115"/>
  <c r="AC202" i="115"/>
  <c r="AB202" i="115"/>
  <c r="AA202" i="115"/>
  <c r="Z202" i="115"/>
  <c r="Y202" i="115"/>
  <c r="X202" i="115"/>
  <c r="AD201" i="115"/>
  <c r="AC201" i="115"/>
  <c r="AB201" i="115"/>
  <c r="AA201" i="115"/>
  <c r="Z201" i="115"/>
  <c r="Y201" i="115"/>
  <c r="X201" i="115"/>
  <c r="AD200" i="115"/>
  <c r="AC200" i="115"/>
  <c r="AB200" i="115"/>
  <c r="AA200" i="115"/>
  <c r="Z200" i="115"/>
  <c r="Y200" i="115"/>
  <c r="X200" i="115"/>
  <c r="AD199" i="115"/>
  <c r="AC199" i="115"/>
  <c r="AB199" i="115"/>
  <c r="AA199" i="115"/>
  <c r="Z199" i="115"/>
  <c r="Y199" i="115"/>
  <c r="X199" i="115"/>
  <c r="AD198" i="115"/>
  <c r="AC198" i="115"/>
  <c r="AB198" i="115"/>
  <c r="AA198" i="115"/>
  <c r="Z198" i="115"/>
  <c r="Y198" i="115"/>
  <c r="X198" i="115"/>
  <c r="AD197" i="115"/>
  <c r="AC197" i="115"/>
  <c r="AB197" i="115"/>
  <c r="AA197" i="115"/>
  <c r="Z197" i="115"/>
  <c r="Y197" i="115"/>
  <c r="X197" i="115"/>
  <c r="AD196" i="115"/>
  <c r="AC196" i="115"/>
  <c r="AB196" i="115"/>
  <c r="AA196" i="115"/>
  <c r="Z196" i="115"/>
  <c r="Y196" i="115"/>
  <c r="X196" i="115"/>
  <c r="AD195" i="115"/>
  <c r="AC195" i="115"/>
  <c r="AB195" i="115"/>
  <c r="AA195" i="115"/>
  <c r="Z195" i="115"/>
  <c r="Y195" i="115"/>
  <c r="X195" i="115"/>
  <c r="AD194" i="115"/>
  <c r="AC194" i="115"/>
  <c r="AB194" i="115"/>
  <c r="AA194" i="115"/>
  <c r="Z194" i="115"/>
  <c r="Y194" i="115"/>
  <c r="X194" i="115"/>
  <c r="AD193" i="115"/>
  <c r="AC193" i="115"/>
  <c r="AB193" i="115"/>
  <c r="AA193" i="115"/>
  <c r="Z193" i="115"/>
  <c r="Y193" i="115"/>
  <c r="X193" i="115"/>
  <c r="AD192" i="115"/>
  <c r="AC192" i="115"/>
  <c r="AB192" i="115"/>
  <c r="AA192" i="115"/>
  <c r="Z192" i="115"/>
  <c r="Y192" i="115"/>
  <c r="X192" i="115"/>
  <c r="AD191" i="115"/>
  <c r="AC191" i="115"/>
  <c r="AB191" i="115"/>
  <c r="AA191" i="115"/>
  <c r="Z191" i="115"/>
  <c r="Y191" i="115"/>
  <c r="X191" i="115"/>
  <c r="AD190" i="115"/>
  <c r="AC190" i="115"/>
  <c r="AB190" i="115"/>
  <c r="AA190" i="115"/>
  <c r="Z190" i="115"/>
  <c r="Y190" i="115"/>
  <c r="X190" i="115"/>
  <c r="AD189" i="115"/>
  <c r="AC189" i="115"/>
  <c r="AB189" i="115"/>
  <c r="AA189" i="115"/>
  <c r="Z189" i="115"/>
  <c r="Y189" i="115"/>
  <c r="X189" i="115"/>
  <c r="AD188" i="115"/>
  <c r="AC188" i="115"/>
  <c r="AB188" i="115"/>
  <c r="AA188" i="115"/>
  <c r="Z188" i="115"/>
  <c r="Y188" i="115"/>
  <c r="X188" i="115"/>
  <c r="AD187" i="115"/>
  <c r="AC187" i="115"/>
  <c r="AB187" i="115"/>
  <c r="AA187" i="115"/>
  <c r="Z187" i="115"/>
  <c r="Y187" i="115"/>
  <c r="X187" i="115"/>
  <c r="AD186" i="115"/>
  <c r="AC186" i="115"/>
  <c r="AB186" i="115"/>
  <c r="AA186" i="115"/>
  <c r="Z186" i="115"/>
  <c r="Y186" i="115"/>
  <c r="X186" i="115"/>
  <c r="AD185" i="115"/>
  <c r="AC185" i="115"/>
  <c r="AB185" i="115"/>
  <c r="AA185" i="115"/>
  <c r="Z185" i="115"/>
  <c r="Y185" i="115"/>
  <c r="X185" i="115"/>
  <c r="AD184" i="115"/>
  <c r="AC184" i="115"/>
  <c r="AB184" i="115"/>
  <c r="AA184" i="115"/>
  <c r="Z184" i="115"/>
  <c r="Y184" i="115"/>
  <c r="X184" i="115"/>
  <c r="AD183" i="115"/>
  <c r="AC183" i="115"/>
  <c r="AB183" i="115"/>
  <c r="AA183" i="115"/>
  <c r="Z183" i="115"/>
  <c r="Y183" i="115"/>
  <c r="X183" i="115"/>
  <c r="AD182" i="115"/>
  <c r="AC182" i="115"/>
  <c r="AB182" i="115"/>
  <c r="AA182" i="115"/>
  <c r="Z182" i="115"/>
  <c r="Y182" i="115"/>
  <c r="X182" i="115"/>
  <c r="AD181" i="115"/>
  <c r="AC181" i="115"/>
  <c r="AB181" i="115"/>
  <c r="AA181" i="115"/>
  <c r="Z181" i="115"/>
  <c r="Y181" i="115"/>
  <c r="X181" i="115"/>
  <c r="AD180" i="115"/>
  <c r="AC180" i="115"/>
  <c r="AB180" i="115"/>
  <c r="AA180" i="115"/>
  <c r="Z180" i="115"/>
  <c r="Y180" i="115"/>
  <c r="X180" i="115"/>
  <c r="AD179" i="115"/>
  <c r="AC179" i="115"/>
  <c r="AB179" i="115"/>
  <c r="AA179" i="115"/>
  <c r="Z179" i="115"/>
  <c r="Y179" i="115"/>
  <c r="X179" i="115"/>
  <c r="AD178" i="115"/>
  <c r="AC178" i="115"/>
  <c r="AB178" i="115"/>
  <c r="AA178" i="115"/>
  <c r="Z178" i="115"/>
  <c r="Y178" i="115"/>
  <c r="X178" i="115"/>
  <c r="AD177" i="115"/>
  <c r="AC177" i="115"/>
  <c r="AB177" i="115"/>
  <c r="AA177" i="115"/>
  <c r="Z177" i="115"/>
  <c r="Y177" i="115"/>
  <c r="X177" i="115"/>
  <c r="AD176" i="115"/>
  <c r="AC176" i="115"/>
  <c r="AB176" i="115"/>
  <c r="AA176" i="115"/>
  <c r="Z176" i="115"/>
  <c r="Y176" i="115"/>
  <c r="X176" i="115"/>
  <c r="AD175" i="115"/>
  <c r="AC175" i="115"/>
  <c r="AB175" i="115"/>
  <c r="AA175" i="115"/>
  <c r="Z175" i="115"/>
  <c r="Y175" i="115"/>
  <c r="X175" i="115"/>
  <c r="AD174" i="115"/>
  <c r="AC174" i="115"/>
  <c r="AB174" i="115"/>
  <c r="AA174" i="115"/>
  <c r="Z174" i="115"/>
  <c r="Y174" i="115"/>
  <c r="X174" i="115"/>
  <c r="AD173" i="115"/>
  <c r="AC173" i="115"/>
  <c r="AB173" i="115"/>
  <c r="AA173" i="115"/>
  <c r="Z173" i="115"/>
  <c r="Y173" i="115"/>
  <c r="X173" i="115"/>
  <c r="AD172" i="115"/>
  <c r="AC172" i="115"/>
  <c r="AB172" i="115"/>
  <c r="AA172" i="115"/>
  <c r="Z172" i="115"/>
  <c r="Y172" i="115"/>
  <c r="X172" i="115"/>
  <c r="AD171" i="115"/>
  <c r="AC171" i="115"/>
  <c r="AB171" i="115"/>
  <c r="AA171" i="115"/>
  <c r="Z171" i="115"/>
  <c r="Y171" i="115"/>
  <c r="X171" i="115"/>
  <c r="AD170" i="115"/>
  <c r="AC170" i="115"/>
  <c r="AB170" i="115"/>
  <c r="AA170" i="115"/>
  <c r="Z170" i="115"/>
  <c r="Y170" i="115"/>
  <c r="X170" i="115"/>
  <c r="AD169" i="115"/>
  <c r="AC169" i="115"/>
  <c r="AB169" i="115"/>
  <c r="AA169" i="115"/>
  <c r="Z169" i="115"/>
  <c r="Y169" i="115"/>
  <c r="X169" i="115"/>
  <c r="AD168" i="115"/>
  <c r="AC168" i="115"/>
  <c r="AB168" i="115"/>
  <c r="AA168" i="115"/>
  <c r="Z168" i="115"/>
  <c r="Y168" i="115"/>
  <c r="X168" i="115"/>
  <c r="AD167" i="115"/>
  <c r="AC167" i="115"/>
  <c r="AB167" i="115"/>
  <c r="AA167" i="115"/>
  <c r="Z167" i="115"/>
  <c r="Y167" i="115"/>
  <c r="X167" i="115"/>
  <c r="AD166" i="115"/>
  <c r="AC166" i="115"/>
  <c r="AB166" i="115"/>
  <c r="AA166" i="115"/>
  <c r="Z166" i="115"/>
  <c r="Y166" i="115"/>
  <c r="X166" i="115"/>
  <c r="AD165" i="115"/>
  <c r="AC165" i="115"/>
  <c r="AB165" i="115"/>
  <c r="AA165" i="115"/>
  <c r="Z165" i="115"/>
  <c r="Y165" i="115"/>
  <c r="X165" i="115"/>
  <c r="AD164" i="115"/>
  <c r="AC164" i="115"/>
  <c r="AB164" i="115"/>
  <c r="AA164" i="115"/>
  <c r="Z164" i="115"/>
  <c r="Y164" i="115"/>
  <c r="X164" i="115"/>
  <c r="AD163" i="115"/>
  <c r="AC163" i="115"/>
  <c r="AB163" i="115"/>
  <c r="AA163" i="115"/>
  <c r="Z163" i="115"/>
  <c r="Y163" i="115"/>
  <c r="X163" i="115"/>
  <c r="AD162" i="115"/>
  <c r="AC162" i="115"/>
  <c r="AB162" i="115"/>
  <c r="AA162" i="115"/>
  <c r="Z162" i="115"/>
  <c r="Y162" i="115"/>
  <c r="X162" i="115"/>
  <c r="AD161" i="115"/>
  <c r="AC161" i="115"/>
  <c r="AB161" i="115"/>
  <c r="AA161" i="115"/>
  <c r="Z161" i="115"/>
  <c r="Y161" i="115"/>
  <c r="X161" i="115"/>
  <c r="AD160" i="115"/>
  <c r="AC160" i="115"/>
  <c r="AB160" i="115"/>
  <c r="AA160" i="115"/>
  <c r="Z160" i="115"/>
  <c r="Y160" i="115"/>
  <c r="X160" i="115"/>
  <c r="AD159" i="115"/>
  <c r="AC159" i="115"/>
  <c r="AB159" i="115"/>
  <c r="AA159" i="115"/>
  <c r="Z159" i="115"/>
  <c r="Y159" i="115"/>
  <c r="X159" i="115"/>
  <c r="AD158" i="115"/>
  <c r="AC158" i="115"/>
  <c r="AB158" i="115"/>
  <c r="AA158" i="115"/>
  <c r="Z158" i="115"/>
  <c r="Y158" i="115"/>
  <c r="X158" i="115"/>
  <c r="AD157" i="115"/>
  <c r="AC157" i="115"/>
  <c r="AB157" i="115"/>
  <c r="AA157" i="115"/>
  <c r="Z157" i="115"/>
  <c r="Y157" i="115"/>
  <c r="X157" i="115"/>
  <c r="AD156" i="115"/>
  <c r="AC156" i="115"/>
  <c r="AB156" i="115"/>
  <c r="AA156" i="115"/>
  <c r="Z156" i="115"/>
  <c r="Y156" i="115"/>
  <c r="X156" i="115"/>
  <c r="AD155" i="115"/>
  <c r="AC155" i="115"/>
  <c r="AB155" i="115"/>
  <c r="AA155" i="115"/>
  <c r="Z155" i="115"/>
  <c r="Y155" i="115"/>
  <c r="X155" i="115"/>
  <c r="AD154" i="115"/>
  <c r="AC154" i="115"/>
  <c r="AB154" i="115"/>
  <c r="AA154" i="115"/>
  <c r="Z154" i="115"/>
  <c r="Y154" i="115"/>
  <c r="X154" i="115"/>
  <c r="AD153" i="115"/>
  <c r="AC153" i="115"/>
  <c r="AB153" i="115"/>
  <c r="AA153" i="115"/>
  <c r="Z153" i="115"/>
  <c r="Y153" i="115"/>
  <c r="X153" i="115"/>
  <c r="AD152" i="115"/>
  <c r="AC152" i="115"/>
  <c r="AB152" i="115"/>
  <c r="AA152" i="115"/>
  <c r="Z152" i="115"/>
  <c r="Y152" i="115"/>
  <c r="X152" i="115"/>
  <c r="AD151" i="115"/>
  <c r="AC151" i="115"/>
  <c r="AB151" i="115"/>
  <c r="AA151" i="115"/>
  <c r="Z151" i="115"/>
  <c r="Y151" i="115"/>
  <c r="X151" i="115"/>
  <c r="AD150" i="115"/>
  <c r="AC150" i="115"/>
  <c r="AB150" i="115"/>
  <c r="AA150" i="115"/>
  <c r="Z150" i="115"/>
  <c r="Y150" i="115"/>
  <c r="X150" i="115"/>
  <c r="AD149" i="115"/>
  <c r="AC149" i="115"/>
  <c r="AB149" i="115"/>
  <c r="AA149" i="115"/>
  <c r="Z149" i="115"/>
  <c r="Y149" i="115"/>
  <c r="X149" i="115"/>
  <c r="AD148" i="115"/>
  <c r="AC148" i="115"/>
  <c r="AB148" i="115"/>
  <c r="AA148" i="115"/>
  <c r="Z148" i="115"/>
  <c r="Y148" i="115"/>
  <c r="X148" i="115"/>
  <c r="AD147" i="115"/>
  <c r="AC147" i="115"/>
  <c r="AB147" i="115"/>
  <c r="AA147" i="115"/>
  <c r="Z147" i="115"/>
  <c r="Y147" i="115"/>
  <c r="X147" i="115"/>
  <c r="AD146" i="115"/>
  <c r="AC146" i="115"/>
  <c r="AB146" i="115"/>
  <c r="AA146" i="115"/>
  <c r="Z146" i="115"/>
  <c r="Y146" i="115"/>
  <c r="X146" i="115"/>
  <c r="AD145" i="115"/>
  <c r="AC145" i="115"/>
  <c r="AB145" i="115"/>
  <c r="AA145" i="115"/>
  <c r="Z145" i="115"/>
  <c r="Y145" i="115"/>
  <c r="X145" i="115"/>
  <c r="AD144" i="115"/>
  <c r="AC144" i="115"/>
  <c r="AB144" i="115"/>
  <c r="AA144" i="115"/>
  <c r="Z144" i="115"/>
  <c r="Y144" i="115"/>
  <c r="X144" i="115"/>
  <c r="AD143" i="115"/>
  <c r="AC143" i="115"/>
  <c r="AB143" i="115"/>
  <c r="AA143" i="115"/>
  <c r="Z143" i="115"/>
  <c r="Y143" i="115"/>
  <c r="X143" i="115"/>
  <c r="AD142" i="115"/>
  <c r="AC142" i="115"/>
  <c r="AB142" i="115"/>
  <c r="AA142" i="115"/>
  <c r="Z142" i="115"/>
  <c r="Y142" i="115"/>
  <c r="X142" i="115"/>
  <c r="AD141" i="115"/>
  <c r="AC141" i="115"/>
  <c r="AB141" i="115"/>
  <c r="AA141" i="115"/>
  <c r="Z141" i="115"/>
  <c r="Y141" i="115"/>
  <c r="X141" i="115"/>
  <c r="AD140" i="115"/>
  <c r="AC140" i="115"/>
  <c r="AB140" i="115"/>
  <c r="AA140" i="115"/>
  <c r="Z140" i="115"/>
  <c r="Y140" i="115"/>
  <c r="X140" i="115"/>
  <c r="AD139" i="115"/>
  <c r="AC139" i="115"/>
  <c r="AB139" i="115"/>
  <c r="AA139" i="115"/>
  <c r="Z139" i="115"/>
  <c r="Y139" i="115"/>
  <c r="X139" i="115"/>
  <c r="AD138" i="115"/>
  <c r="AC138" i="115"/>
  <c r="AB138" i="115"/>
  <c r="AA138" i="115"/>
  <c r="Z138" i="115"/>
  <c r="Y138" i="115"/>
  <c r="X138" i="115"/>
  <c r="AD137" i="115"/>
  <c r="AC137" i="115"/>
  <c r="AB137" i="115"/>
  <c r="AA137" i="115"/>
  <c r="Z137" i="115"/>
  <c r="Y137" i="115"/>
  <c r="X137" i="115"/>
  <c r="AD136" i="115"/>
  <c r="AC136" i="115"/>
  <c r="AB136" i="115"/>
  <c r="AA136" i="115"/>
  <c r="Z136" i="115"/>
  <c r="Y136" i="115"/>
  <c r="X136" i="115"/>
  <c r="AD135" i="115"/>
  <c r="AC135" i="115"/>
  <c r="AB135" i="115"/>
  <c r="AA135" i="115"/>
  <c r="Z135" i="115"/>
  <c r="Y135" i="115"/>
  <c r="X135" i="115"/>
  <c r="AD134" i="115"/>
  <c r="AC134" i="115"/>
  <c r="AB134" i="115"/>
  <c r="AA134" i="115"/>
  <c r="Z134" i="115"/>
  <c r="Y134" i="115"/>
  <c r="X134" i="115"/>
  <c r="AD133" i="115"/>
  <c r="AC133" i="115"/>
  <c r="AB133" i="115"/>
  <c r="AA133" i="115"/>
  <c r="Z133" i="115"/>
  <c r="Y133" i="115"/>
  <c r="X133" i="115"/>
  <c r="AD132" i="115"/>
  <c r="AC132" i="115"/>
  <c r="AB132" i="115"/>
  <c r="AA132" i="115"/>
  <c r="Z132" i="115"/>
  <c r="Y132" i="115"/>
  <c r="X132" i="115"/>
  <c r="AD131" i="115"/>
  <c r="AC131" i="115"/>
  <c r="AB131" i="115"/>
  <c r="AA131" i="115"/>
  <c r="Z131" i="115"/>
  <c r="Y131" i="115"/>
  <c r="X131" i="115"/>
  <c r="AD130" i="115"/>
  <c r="AC130" i="115"/>
  <c r="AB130" i="115"/>
  <c r="AA130" i="115"/>
  <c r="Z130" i="115"/>
  <c r="Y130" i="115"/>
  <c r="X130" i="115"/>
  <c r="AD129" i="115"/>
  <c r="AC129" i="115"/>
  <c r="AB129" i="115"/>
  <c r="AA129" i="115"/>
  <c r="Z129" i="115"/>
  <c r="Y129" i="115"/>
  <c r="X129" i="115"/>
  <c r="AD128" i="115"/>
  <c r="AC128" i="115"/>
  <c r="AB128" i="115"/>
  <c r="AA128" i="115"/>
  <c r="Z128" i="115"/>
  <c r="Y128" i="115"/>
  <c r="X128" i="115"/>
  <c r="AD127" i="115"/>
  <c r="AC127" i="115"/>
  <c r="AB127" i="115"/>
  <c r="AA127" i="115"/>
  <c r="Z127" i="115"/>
  <c r="Y127" i="115"/>
  <c r="X127" i="115"/>
  <c r="AD126" i="115"/>
  <c r="AC126" i="115"/>
  <c r="AB126" i="115"/>
  <c r="AA126" i="115"/>
  <c r="Z126" i="115"/>
  <c r="Y126" i="115"/>
  <c r="X126" i="115"/>
  <c r="AD125" i="115"/>
  <c r="AC125" i="115"/>
  <c r="AB125" i="115"/>
  <c r="AA125" i="115"/>
  <c r="Z125" i="115"/>
  <c r="Y125" i="115"/>
  <c r="X125" i="115"/>
  <c r="AD124" i="115"/>
  <c r="AC124" i="115"/>
  <c r="AB124" i="115"/>
  <c r="AA124" i="115"/>
  <c r="Z124" i="115"/>
  <c r="Y124" i="115"/>
  <c r="X124" i="115"/>
  <c r="AD123" i="115"/>
  <c r="AC123" i="115"/>
  <c r="AB123" i="115"/>
  <c r="AA123" i="115"/>
  <c r="Z123" i="115"/>
  <c r="Y123" i="115"/>
  <c r="X123" i="115"/>
  <c r="AD122" i="115"/>
  <c r="AC122" i="115"/>
  <c r="AB122" i="115"/>
  <c r="AA122" i="115"/>
  <c r="Z122" i="115"/>
  <c r="Y122" i="115"/>
  <c r="X122" i="115"/>
  <c r="AD121" i="115"/>
  <c r="AC121" i="115"/>
  <c r="AB121" i="115"/>
  <c r="AA121" i="115"/>
  <c r="Z121" i="115"/>
  <c r="Y121" i="115"/>
  <c r="X121" i="115"/>
  <c r="AD120" i="115"/>
  <c r="AC120" i="115"/>
  <c r="AB120" i="115"/>
  <c r="AA120" i="115"/>
  <c r="Z120" i="115"/>
  <c r="Y120" i="115"/>
  <c r="X120" i="115"/>
  <c r="AD119" i="115"/>
  <c r="AC119" i="115"/>
  <c r="AB119" i="115"/>
  <c r="AA119" i="115"/>
  <c r="Z119" i="115"/>
  <c r="Y119" i="115"/>
  <c r="X119" i="115"/>
  <c r="AD118" i="115"/>
  <c r="AC118" i="115"/>
  <c r="AB118" i="115"/>
  <c r="AA118" i="115"/>
  <c r="Z118" i="115"/>
  <c r="Y118" i="115"/>
  <c r="X118" i="115"/>
  <c r="AD117" i="115"/>
  <c r="AC117" i="115"/>
  <c r="AB117" i="115"/>
  <c r="AA117" i="115"/>
  <c r="Z117" i="115"/>
  <c r="Y117" i="115"/>
  <c r="X117" i="115"/>
  <c r="AD116" i="115"/>
  <c r="AC116" i="115"/>
  <c r="AB116" i="115"/>
  <c r="AA116" i="115"/>
  <c r="Z116" i="115"/>
  <c r="Y116" i="115"/>
  <c r="X116" i="115"/>
  <c r="AD115" i="115"/>
  <c r="AC115" i="115"/>
  <c r="AB115" i="115"/>
  <c r="AA115" i="115"/>
  <c r="Z115" i="115"/>
  <c r="Y115" i="115"/>
  <c r="X115" i="115"/>
  <c r="AD114" i="115"/>
  <c r="AC114" i="115"/>
  <c r="AB114" i="115"/>
  <c r="AA114" i="115"/>
  <c r="Z114" i="115"/>
  <c r="Y114" i="115"/>
  <c r="X114" i="115"/>
  <c r="AD113" i="115"/>
  <c r="AC113" i="115"/>
  <c r="AB113" i="115"/>
  <c r="AA113" i="115"/>
  <c r="Z113" i="115"/>
  <c r="Y113" i="115"/>
  <c r="X113" i="115"/>
  <c r="AD112" i="115"/>
  <c r="AC112" i="115"/>
  <c r="AB112" i="115"/>
  <c r="AA112" i="115"/>
  <c r="Z112" i="115"/>
  <c r="Y112" i="115"/>
  <c r="X112" i="115"/>
  <c r="AD111" i="115"/>
  <c r="AC111" i="115"/>
  <c r="AB111" i="115"/>
  <c r="AA111" i="115"/>
  <c r="Z111" i="115"/>
  <c r="Y111" i="115"/>
  <c r="X111" i="115"/>
  <c r="AD110" i="115"/>
  <c r="AC110" i="115"/>
  <c r="AB110" i="115"/>
  <c r="AA110" i="115"/>
  <c r="Z110" i="115"/>
  <c r="Y110" i="115"/>
  <c r="X110" i="115"/>
  <c r="AD109" i="115"/>
  <c r="AC109" i="115"/>
  <c r="AB109" i="115"/>
  <c r="AA109" i="115"/>
  <c r="Z109" i="115"/>
  <c r="Y109" i="115"/>
  <c r="X109" i="115"/>
  <c r="AD108" i="115"/>
  <c r="AC108" i="115"/>
  <c r="AB108" i="115"/>
  <c r="AA108" i="115"/>
  <c r="Z108" i="115"/>
  <c r="Y108" i="115"/>
  <c r="X108" i="115"/>
  <c r="AD107" i="115"/>
  <c r="AC107" i="115"/>
  <c r="AB107" i="115"/>
  <c r="AA107" i="115"/>
  <c r="Z107" i="115"/>
  <c r="Y107" i="115"/>
  <c r="X107" i="115"/>
  <c r="AD106" i="115"/>
  <c r="AC106" i="115"/>
  <c r="AB106" i="115"/>
  <c r="AA106" i="115"/>
  <c r="Z106" i="115"/>
  <c r="Y106" i="115"/>
  <c r="X106" i="115"/>
  <c r="AD105" i="115"/>
  <c r="AC105" i="115"/>
  <c r="AB105" i="115"/>
  <c r="AA105" i="115"/>
  <c r="Z105" i="115"/>
  <c r="Y105" i="115"/>
  <c r="X105" i="115"/>
  <c r="AD104" i="115"/>
  <c r="AC104" i="115"/>
  <c r="AB104" i="115"/>
  <c r="AA104" i="115"/>
  <c r="Z104" i="115"/>
  <c r="Y104" i="115"/>
  <c r="X104" i="115"/>
  <c r="AD103" i="115"/>
  <c r="AC103" i="115"/>
  <c r="AB103" i="115"/>
  <c r="AA103" i="115"/>
  <c r="Z103" i="115"/>
  <c r="Y103" i="115"/>
  <c r="X103" i="115"/>
  <c r="AD102" i="115"/>
  <c r="AC102" i="115"/>
  <c r="AB102" i="115"/>
  <c r="AA102" i="115"/>
  <c r="Z102" i="115"/>
  <c r="Y102" i="115"/>
  <c r="X102" i="115"/>
  <c r="AD101" i="115"/>
  <c r="AC101" i="115"/>
  <c r="AB101" i="115"/>
  <c r="AA101" i="115"/>
  <c r="Z101" i="115"/>
  <c r="Y101" i="115"/>
  <c r="X101" i="115"/>
  <c r="AD100" i="115"/>
  <c r="AC100" i="115"/>
  <c r="AB100" i="115"/>
  <c r="AA100" i="115"/>
  <c r="Z100" i="115"/>
  <c r="Y100" i="115"/>
  <c r="X100" i="115"/>
  <c r="AD99" i="115"/>
  <c r="AC99" i="115"/>
  <c r="AB99" i="115"/>
  <c r="AA99" i="115"/>
  <c r="Z99" i="115"/>
  <c r="Y99" i="115"/>
  <c r="X99" i="115"/>
  <c r="AD98" i="115"/>
  <c r="AC98" i="115"/>
  <c r="AB98" i="115"/>
  <c r="AA98" i="115"/>
  <c r="Z98" i="115"/>
  <c r="Y98" i="115"/>
  <c r="X98" i="115"/>
  <c r="AD97" i="115"/>
  <c r="AC97" i="115"/>
  <c r="AB97" i="115"/>
  <c r="AA97" i="115"/>
  <c r="Z97" i="115"/>
  <c r="Y97" i="115"/>
  <c r="X97" i="115"/>
  <c r="AD96" i="115"/>
  <c r="AC96" i="115"/>
  <c r="AB96" i="115"/>
  <c r="AA96" i="115"/>
  <c r="Z96" i="115"/>
  <c r="Y96" i="115"/>
  <c r="X96" i="115"/>
  <c r="AD95" i="115"/>
  <c r="AC95" i="115"/>
  <c r="AB95" i="115"/>
  <c r="AA95" i="115"/>
  <c r="Z95" i="115"/>
  <c r="Y95" i="115"/>
  <c r="X95" i="115"/>
  <c r="AD94" i="115"/>
  <c r="AC94" i="115"/>
  <c r="AB94" i="115"/>
  <c r="AA94" i="115"/>
  <c r="Z94" i="115"/>
  <c r="Y94" i="115"/>
  <c r="X94" i="115"/>
  <c r="AD93" i="115"/>
  <c r="AC93" i="115"/>
  <c r="AB93" i="115"/>
  <c r="AA93" i="115"/>
  <c r="Z93" i="115"/>
  <c r="Y93" i="115"/>
  <c r="X93" i="115"/>
  <c r="AD92" i="115"/>
  <c r="AC92" i="115"/>
  <c r="AB92" i="115"/>
  <c r="AA92" i="115"/>
  <c r="Z92" i="115"/>
  <c r="Y92" i="115"/>
  <c r="X92" i="115"/>
  <c r="AD91" i="115"/>
  <c r="AC91" i="115"/>
  <c r="AB91" i="115"/>
  <c r="AA91" i="115"/>
  <c r="Z91" i="115"/>
  <c r="Y91" i="115"/>
  <c r="X91" i="115"/>
  <c r="AD90" i="115"/>
  <c r="AC90" i="115"/>
  <c r="AB90" i="115"/>
  <c r="AA90" i="115"/>
  <c r="Z90" i="115"/>
  <c r="Y90" i="115"/>
  <c r="X90" i="115"/>
  <c r="AD89" i="115"/>
  <c r="AC89" i="115"/>
  <c r="AB89" i="115"/>
  <c r="AA89" i="115"/>
  <c r="Z89" i="115"/>
  <c r="Y89" i="115"/>
  <c r="X89" i="115"/>
  <c r="AD88" i="115"/>
  <c r="AC88" i="115"/>
  <c r="AB88" i="115"/>
  <c r="AA88" i="115"/>
  <c r="Z88" i="115"/>
  <c r="Y88" i="115"/>
  <c r="X88" i="115"/>
  <c r="AD87" i="115"/>
  <c r="AC87" i="115"/>
  <c r="AB87" i="115"/>
  <c r="AA87" i="115"/>
  <c r="Z87" i="115"/>
  <c r="Y87" i="115"/>
  <c r="X87" i="115"/>
  <c r="AD86" i="115"/>
  <c r="AC86" i="115"/>
  <c r="AB86" i="115"/>
  <c r="AA86" i="115"/>
  <c r="Z86" i="115"/>
  <c r="Y86" i="115"/>
  <c r="X86" i="115"/>
  <c r="AD85" i="115"/>
  <c r="AC85" i="115"/>
  <c r="AB85" i="115"/>
  <c r="AA85" i="115"/>
  <c r="Z85" i="115"/>
  <c r="Y85" i="115"/>
  <c r="X85" i="115"/>
  <c r="AD84" i="115"/>
  <c r="AC84" i="115"/>
  <c r="AB84" i="115"/>
  <c r="AA84" i="115"/>
  <c r="Z84" i="115"/>
  <c r="Y84" i="115"/>
  <c r="X84" i="115"/>
  <c r="AD83" i="115"/>
  <c r="AC83" i="115"/>
  <c r="AB83" i="115"/>
  <c r="AA83" i="115"/>
  <c r="Z83" i="115"/>
  <c r="Y83" i="115"/>
  <c r="X83" i="115"/>
  <c r="AD82" i="115"/>
  <c r="AC82" i="115"/>
  <c r="AB82" i="115"/>
  <c r="AA82" i="115"/>
  <c r="Z82" i="115"/>
  <c r="Y82" i="115"/>
  <c r="X82" i="115"/>
  <c r="AD81" i="115"/>
  <c r="AC81" i="115"/>
  <c r="AB81" i="115"/>
  <c r="AA81" i="115"/>
  <c r="Z81" i="115"/>
  <c r="Y81" i="115"/>
  <c r="X81" i="115"/>
  <c r="AD80" i="115"/>
  <c r="AC80" i="115"/>
  <c r="AB80" i="115"/>
  <c r="AA80" i="115"/>
  <c r="Z80" i="115"/>
  <c r="Y80" i="115"/>
  <c r="X80" i="115"/>
  <c r="AD79" i="115"/>
  <c r="AC79" i="115"/>
  <c r="AB79" i="115"/>
  <c r="AA79" i="115"/>
  <c r="Z79" i="115"/>
  <c r="Y79" i="115"/>
  <c r="X79" i="115"/>
  <c r="AD78" i="115"/>
  <c r="AC78" i="115"/>
  <c r="AB78" i="115"/>
  <c r="AA78" i="115"/>
  <c r="Z78" i="115"/>
  <c r="Y78" i="115"/>
  <c r="X78" i="115"/>
  <c r="AD77" i="115"/>
  <c r="AC77" i="115"/>
  <c r="AB77" i="115"/>
  <c r="AA77" i="115"/>
  <c r="Z77" i="115"/>
  <c r="Y77" i="115"/>
  <c r="X77" i="115"/>
  <c r="AD76" i="115"/>
  <c r="AC76" i="115"/>
  <c r="AB76" i="115"/>
  <c r="AA76" i="115"/>
  <c r="Z76" i="115"/>
  <c r="Y76" i="115"/>
  <c r="X76" i="115"/>
  <c r="AD75" i="115"/>
  <c r="AC75" i="115"/>
  <c r="AB75" i="115"/>
  <c r="AA75" i="115"/>
  <c r="Z75" i="115"/>
  <c r="Y75" i="115"/>
  <c r="X75" i="115"/>
  <c r="AD74" i="115"/>
  <c r="AC74" i="115"/>
  <c r="AB74" i="115"/>
  <c r="AA74" i="115"/>
  <c r="Z74" i="115"/>
  <c r="Y74" i="115"/>
  <c r="X74" i="115"/>
  <c r="AD73" i="115"/>
  <c r="AC73" i="115"/>
  <c r="AB73" i="115"/>
  <c r="AA73" i="115"/>
  <c r="Z73" i="115"/>
  <c r="Y73" i="115"/>
  <c r="X73" i="115"/>
  <c r="AD72" i="115"/>
  <c r="AC72" i="115"/>
  <c r="AB72" i="115"/>
  <c r="AA72" i="115"/>
  <c r="Z72" i="115"/>
  <c r="Y72" i="115"/>
  <c r="X72" i="115"/>
  <c r="AD71" i="115"/>
  <c r="AC71" i="115"/>
  <c r="AB71" i="115"/>
  <c r="AA71" i="115"/>
  <c r="Z71" i="115"/>
  <c r="Y71" i="115"/>
  <c r="X71" i="115"/>
  <c r="AD70" i="115"/>
  <c r="AC70" i="115"/>
  <c r="AB70" i="115"/>
  <c r="AA70" i="115"/>
  <c r="Z70" i="115"/>
  <c r="Y70" i="115"/>
  <c r="X70" i="115"/>
  <c r="AD69" i="115"/>
  <c r="AC69" i="115"/>
  <c r="AB69" i="115"/>
  <c r="AA69" i="115"/>
  <c r="Z69" i="115"/>
  <c r="Y69" i="115"/>
  <c r="X69" i="115"/>
  <c r="AD68" i="115"/>
  <c r="AC68" i="115"/>
  <c r="AB68" i="115"/>
  <c r="AA68" i="115"/>
  <c r="Z68" i="115"/>
  <c r="Y68" i="115"/>
  <c r="X68" i="115"/>
  <c r="AD67" i="115"/>
  <c r="AC67" i="115"/>
  <c r="AB67" i="115"/>
  <c r="AA67" i="115"/>
  <c r="Z67" i="115"/>
  <c r="Y67" i="115"/>
  <c r="X67" i="115"/>
  <c r="AD66" i="115"/>
  <c r="AC66" i="115"/>
  <c r="AB66" i="115"/>
  <c r="AA66" i="115"/>
  <c r="Z66" i="115"/>
  <c r="Y66" i="115"/>
  <c r="X66" i="115"/>
  <c r="AD65" i="115"/>
  <c r="AC65" i="115"/>
  <c r="AB65" i="115"/>
  <c r="AA65" i="115"/>
  <c r="Z65" i="115"/>
  <c r="Y65" i="115"/>
  <c r="X65" i="115"/>
  <c r="AD64" i="115"/>
  <c r="AC64" i="115"/>
  <c r="AB64" i="115"/>
  <c r="AA64" i="115"/>
  <c r="Z64" i="115"/>
  <c r="Y64" i="115"/>
  <c r="X64" i="115"/>
  <c r="AD63" i="115"/>
  <c r="AC63" i="115"/>
  <c r="AB63" i="115"/>
  <c r="AA63" i="115"/>
  <c r="Z63" i="115"/>
  <c r="Y63" i="115"/>
  <c r="X63" i="115"/>
  <c r="AD62" i="115"/>
  <c r="AC62" i="115"/>
  <c r="AB62" i="115"/>
  <c r="AA62" i="115"/>
  <c r="Z62" i="115"/>
  <c r="Y62" i="115"/>
  <c r="X62" i="115"/>
  <c r="AD61" i="115"/>
  <c r="AC61" i="115"/>
  <c r="AB61" i="115"/>
  <c r="AA61" i="115"/>
  <c r="Z61" i="115"/>
  <c r="Y61" i="115"/>
  <c r="X61" i="115"/>
  <c r="AD60" i="115"/>
  <c r="AC60" i="115"/>
  <c r="AB60" i="115"/>
  <c r="AA60" i="115"/>
  <c r="Z60" i="115"/>
  <c r="Y60" i="115"/>
  <c r="X60" i="115"/>
  <c r="AD59" i="115"/>
  <c r="AC59" i="115"/>
  <c r="AB59" i="115"/>
  <c r="AA59" i="115"/>
  <c r="Z59" i="115"/>
  <c r="Y59" i="115"/>
  <c r="X59" i="115"/>
  <c r="AD58" i="115"/>
  <c r="AC58" i="115"/>
  <c r="AB58" i="115"/>
  <c r="AA58" i="115"/>
  <c r="Z58" i="115"/>
  <c r="Y58" i="115"/>
  <c r="X58" i="115"/>
  <c r="AD57" i="115"/>
  <c r="AC57" i="115"/>
  <c r="AB57" i="115"/>
  <c r="AA57" i="115"/>
  <c r="Z57" i="115"/>
  <c r="Y57" i="115"/>
  <c r="X57" i="115"/>
  <c r="AD56" i="115"/>
  <c r="AC56" i="115"/>
  <c r="AB56" i="115"/>
  <c r="AA56" i="115"/>
  <c r="Z56" i="115"/>
  <c r="Y56" i="115"/>
  <c r="X56" i="115"/>
  <c r="AD55" i="115"/>
  <c r="AC55" i="115"/>
  <c r="AB55" i="115"/>
  <c r="AA55" i="115"/>
  <c r="Z55" i="115"/>
  <c r="Y55" i="115"/>
  <c r="X55" i="115"/>
  <c r="AD54" i="115"/>
  <c r="AC54" i="115"/>
  <c r="AB54" i="115"/>
  <c r="AA54" i="115"/>
  <c r="Z54" i="115"/>
  <c r="Y54" i="115"/>
  <c r="X54" i="115"/>
  <c r="AD53" i="115"/>
  <c r="AC53" i="115"/>
  <c r="AB53" i="115"/>
  <c r="AA53" i="115"/>
  <c r="Z53" i="115"/>
  <c r="Y53" i="115"/>
  <c r="X53" i="115"/>
  <c r="AD52" i="115"/>
  <c r="AC52" i="115"/>
  <c r="AB52" i="115"/>
  <c r="AA52" i="115"/>
  <c r="Z52" i="115"/>
  <c r="Y52" i="115"/>
  <c r="X52" i="115"/>
  <c r="AD51" i="115"/>
  <c r="AC51" i="115"/>
  <c r="AB51" i="115"/>
  <c r="AA51" i="115"/>
  <c r="Z51" i="115"/>
  <c r="Y51" i="115"/>
  <c r="X51" i="115"/>
  <c r="AD50" i="115"/>
  <c r="AC50" i="115"/>
  <c r="AB50" i="115"/>
  <c r="AA50" i="115"/>
  <c r="Z50" i="115"/>
  <c r="Y50" i="115"/>
  <c r="X50" i="115"/>
  <c r="AD49" i="115"/>
  <c r="AC49" i="115"/>
  <c r="AB49" i="115"/>
  <c r="AA49" i="115"/>
  <c r="Z49" i="115"/>
  <c r="Y49" i="115"/>
  <c r="X49" i="115"/>
  <c r="AD48" i="115"/>
  <c r="AC48" i="115"/>
  <c r="AB48" i="115"/>
  <c r="AA48" i="115"/>
  <c r="Z48" i="115"/>
  <c r="Y48" i="115"/>
  <c r="X48" i="115"/>
  <c r="AD47" i="115"/>
  <c r="AC47" i="115"/>
  <c r="AB47" i="115"/>
  <c r="AA47" i="115"/>
  <c r="Z47" i="115"/>
  <c r="Y47" i="115"/>
  <c r="X47" i="115"/>
  <c r="AD46" i="115"/>
  <c r="AC46" i="115"/>
  <c r="AB46" i="115"/>
  <c r="AA46" i="115"/>
  <c r="Z46" i="115"/>
  <c r="Y46" i="115"/>
  <c r="X46" i="115"/>
  <c r="AD45" i="115"/>
  <c r="AC45" i="115"/>
  <c r="AB45" i="115"/>
  <c r="AA45" i="115"/>
  <c r="Z45" i="115"/>
  <c r="Y45" i="115"/>
  <c r="X45" i="115"/>
  <c r="AD44" i="115"/>
  <c r="AC44" i="115"/>
  <c r="AB44" i="115"/>
  <c r="AA44" i="115"/>
  <c r="Z44" i="115"/>
  <c r="Y44" i="115"/>
  <c r="X44" i="115"/>
  <c r="AD43" i="115"/>
  <c r="AC43" i="115"/>
  <c r="AB43" i="115"/>
  <c r="AA43" i="115"/>
  <c r="Z43" i="115"/>
  <c r="Y43" i="115"/>
  <c r="X43" i="115"/>
  <c r="AD42" i="115"/>
  <c r="AC42" i="115"/>
  <c r="AB42" i="115"/>
  <c r="AA42" i="115"/>
  <c r="Z42" i="115"/>
  <c r="Y42" i="115"/>
  <c r="X42" i="115"/>
  <c r="AD41" i="115"/>
  <c r="AC41" i="115"/>
  <c r="AB41" i="115"/>
  <c r="AA41" i="115"/>
  <c r="Z41" i="115"/>
  <c r="Y41" i="115"/>
  <c r="X41" i="115"/>
  <c r="AD40" i="115"/>
  <c r="AC40" i="115"/>
  <c r="AB40" i="115"/>
  <c r="AA40" i="115"/>
  <c r="Z40" i="115"/>
  <c r="Y40" i="115"/>
  <c r="X40" i="115"/>
  <c r="AD39" i="115"/>
  <c r="AC39" i="115"/>
  <c r="AB39" i="115"/>
  <c r="AA39" i="115"/>
  <c r="Z39" i="115"/>
  <c r="Y39" i="115"/>
  <c r="X39" i="115"/>
  <c r="AD38" i="115"/>
  <c r="AC38" i="115"/>
  <c r="AB38" i="115"/>
  <c r="AA38" i="115"/>
  <c r="Z38" i="115"/>
  <c r="Y38" i="115"/>
  <c r="X38" i="115"/>
  <c r="AD37" i="115"/>
  <c r="AC37" i="115"/>
  <c r="AB37" i="115"/>
  <c r="AA37" i="115"/>
  <c r="Z37" i="115"/>
  <c r="Y37" i="115"/>
  <c r="X37" i="115"/>
  <c r="AD36" i="115"/>
  <c r="AC36" i="115"/>
  <c r="AB36" i="115"/>
  <c r="AA36" i="115"/>
  <c r="Z36" i="115"/>
  <c r="Y36" i="115"/>
  <c r="X36" i="115"/>
  <c r="AD35" i="115"/>
  <c r="AC35" i="115"/>
  <c r="AB35" i="115"/>
  <c r="AA35" i="115"/>
  <c r="Z35" i="115"/>
  <c r="Y35" i="115"/>
  <c r="X35" i="115"/>
  <c r="AD34" i="115"/>
  <c r="AC34" i="115"/>
  <c r="AB34" i="115"/>
  <c r="AA34" i="115"/>
  <c r="Z34" i="115"/>
  <c r="Y34" i="115"/>
  <c r="X34" i="115"/>
  <c r="AD33" i="115"/>
  <c r="AC33" i="115"/>
  <c r="AB33" i="115"/>
  <c r="AA33" i="115"/>
  <c r="Z33" i="115"/>
  <c r="Y33" i="115"/>
  <c r="X33" i="115"/>
  <c r="AD32" i="115"/>
  <c r="AC32" i="115"/>
  <c r="AB32" i="115"/>
  <c r="AA32" i="115"/>
  <c r="Z32" i="115"/>
  <c r="Y32" i="115"/>
  <c r="X32" i="115"/>
  <c r="AD31" i="115"/>
  <c r="AC31" i="115"/>
  <c r="AB31" i="115"/>
  <c r="AA31" i="115"/>
  <c r="Z31" i="115"/>
  <c r="Y31" i="115"/>
  <c r="X31" i="115"/>
  <c r="AD30" i="115"/>
  <c r="AC30" i="115"/>
  <c r="AB30" i="115"/>
  <c r="AA30" i="115"/>
  <c r="Z30" i="115"/>
  <c r="Y30" i="115"/>
  <c r="X30" i="115"/>
  <c r="AD29" i="115"/>
  <c r="AC29" i="115"/>
  <c r="AB29" i="115"/>
  <c r="AA29" i="115"/>
  <c r="Z29" i="115"/>
  <c r="Y29" i="115"/>
  <c r="X29" i="115"/>
  <c r="AD28" i="115"/>
  <c r="AC28" i="115"/>
  <c r="AB28" i="115"/>
  <c r="AA28" i="115"/>
  <c r="Z28" i="115"/>
  <c r="Y28" i="115"/>
  <c r="X28" i="115"/>
  <c r="AD27" i="115"/>
  <c r="AC27" i="115"/>
  <c r="AB27" i="115"/>
  <c r="AA27" i="115"/>
  <c r="Z27" i="115"/>
  <c r="Y27" i="115"/>
  <c r="X27" i="115"/>
  <c r="AD26" i="115"/>
  <c r="AC26" i="115"/>
  <c r="AB26" i="115"/>
  <c r="AA26" i="115"/>
  <c r="Z26" i="115"/>
  <c r="Y26" i="115"/>
  <c r="X26" i="115"/>
  <c r="AD25" i="115"/>
  <c r="AC25" i="115"/>
  <c r="AB25" i="115"/>
  <c r="AA25" i="115"/>
  <c r="Z25" i="115"/>
  <c r="Y25" i="115"/>
  <c r="X25" i="115"/>
  <c r="AD24" i="115"/>
  <c r="AC24" i="115"/>
  <c r="AB24" i="115"/>
  <c r="AA24" i="115"/>
  <c r="Z24" i="115"/>
  <c r="Y24" i="115"/>
  <c r="X24" i="115"/>
  <c r="AD23" i="115"/>
  <c r="AC23" i="115"/>
  <c r="AB23" i="115"/>
  <c r="AA23" i="115"/>
  <c r="Z23" i="115"/>
  <c r="Y23" i="115"/>
  <c r="X23" i="115"/>
  <c r="AD22" i="115"/>
  <c r="AC22" i="115"/>
  <c r="AB22" i="115"/>
  <c r="AA22" i="115"/>
  <c r="Z22" i="115"/>
  <c r="Y22" i="115"/>
  <c r="X22" i="115"/>
  <c r="AD21" i="115"/>
  <c r="AC21" i="115"/>
  <c r="AB21" i="115"/>
  <c r="AA21" i="115"/>
  <c r="Z21" i="115"/>
  <c r="Y21" i="115"/>
  <c r="X21" i="115"/>
  <c r="AD20" i="115"/>
  <c r="AC20" i="115"/>
  <c r="AB20" i="115"/>
  <c r="AA20" i="115"/>
  <c r="Z20" i="115"/>
  <c r="Y20" i="115"/>
  <c r="X20" i="115"/>
  <c r="AD19" i="115"/>
  <c r="AC19" i="115"/>
  <c r="AB19" i="115"/>
  <c r="AA19" i="115"/>
  <c r="Z19" i="115"/>
  <c r="Y19" i="115"/>
  <c r="X19" i="115"/>
  <c r="AN477" i="115"/>
  <c r="AM477" i="115"/>
  <c r="AL477" i="115"/>
  <c r="AK477" i="115"/>
  <c r="AJ477" i="115"/>
  <c r="AI477" i="115"/>
  <c r="AH477" i="115"/>
  <c r="AN476" i="115"/>
  <c r="AM476" i="115"/>
  <c r="AL476" i="115"/>
  <c r="AK476" i="115"/>
  <c r="AJ476" i="115"/>
  <c r="AI476" i="115"/>
  <c r="AH476" i="115"/>
  <c r="AN475" i="115"/>
  <c r="AM475" i="115"/>
  <c r="AL475" i="115"/>
  <c r="AK475" i="115"/>
  <c r="AJ475" i="115"/>
  <c r="AI475" i="115"/>
  <c r="AH475" i="115"/>
  <c r="AN474" i="115"/>
  <c r="AM474" i="115"/>
  <c r="AL474" i="115"/>
  <c r="AK474" i="115"/>
  <c r="AJ474" i="115"/>
  <c r="AI474" i="115"/>
  <c r="AH474" i="115"/>
  <c r="AN473" i="115"/>
  <c r="AM473" i="115"/>
  <c r="AL473" i="115"/>
  <c r="AK473" i="115"/>
  <c r="AJ473" i="115"/>
  <c r="AI473" i="115"/>
  <c r="AH473" i="115"/>
  <c r="AN472" i="115"/>
  <c r="AM472" i="115"/>
  <c r="AL472" i="115"/>
  <c r="AK472" i="115"/>
  <c r="AJ472" i="115"/>
  <c r="AI472" i="115"/>
  <c r="AH472" i="115"/>
  <c r="AN471" i="115"/>
  <c r="AM471" i="115"/>
  <c r="AL471" i="115"/>
  <c r="AK471" i="115"/>
  <c r="AJ471" i="115"/>
  <c r="AI471" i="115"/>
  <c r="AH471" i="115"/>
  <c r="AN470" i="115"/>
  <c r="AM470" i="115"/>
  <c r="AL470" i="115"/>
  <c r="AK470" i="115"/>
  <c r="AJ470" i="115"/>
  <c r="AI470" i="115"/>
  <c r="AH470" i="115"/>
  <c r="AN469" i="115"/>
  <c r="AM469" i="115"/>
  <c r="AL469" i="115"/>
  <c r="AK469" i="115"/>
  <c r="AJ469" i="115"/>
  <c r="AI469" i="115"/>
  <c r="AH469" i="115"/>
  <c r="AN468" i="115"/>
  <c r="AM468" i="115"/>
  <c r="AL468" i="115"/>
  <c r="AK468" i="115"/>
  <c r="AJ468" i="115"/>
  <c r="AI468" i="115"/>
  <c r="AH468" i="115"/>
  <c r="AN467" i="115"/>
  <c r="AM467" i="115"/>
  <c r="AL467" i="115"/>
  <c r="AK467" i="115"/>
  <c r="AJ467" i="115"/>
  <c r="AI467" i="115"/>
  <c r="AH467" i="115"/>
  <c r="AN466" i="115"/>
  <c r="AM466" i="115"/>
  <c r="AL466" i="115"/>
  <c r="AK466" i="115"/>
  <c r="AJ466" i="115"/>
  <c r="AI466" i="115"/>
  <c r="AH466" i="115"/>
  <c r="AN465" i="115"/>
  <c r="AM465" i="115"/>
  <c r="AL465" i="115"/>
  <c r="AK465" i="115"/>
  <c r="AJ465" i="115"/>
  <c r="AI465" i="115"/>
  <c r="AH465" i="115"/>
  <c r="AN464" i="115"/>
  <c r="AM464" i="115"/>
  <c r="AL464" i="115"/>
  <c r="AK464" i="115"/>
  <c r="AJ464" i="115"/>
  <c r="AI464" i="115"/>
  <c r="AH464" i="115"/>
  <c r="AN463" i="115"/>
  <c r="AM463" i="115"/>
  <c r="AL463" i="115"/>
  <c r="AK463" i="115"/>
  <c r="AJ463" i="115"/>
  <c r="AI463" i="115"/>
  <c r="AH463" i="115"/>
  <c r="AN462" i="115"/>
  <c r="AM462" i="115"/>
  <c r="AL462" i="115"/>
  <c r="AK462" i="115"/>
  <c r="AJ462" i="115"/>
  <c r="AI462" i="115"/>
  <c r="AH462" i="115"/>
  <c r="AN461" i="115"/>
  <c r="AM461" i="115"/>
  <c r="AL461" i="115"/>
  <c r="AK461" i="115"/>
  <c r="AJ461" i="115"/>
  <c r="AI461" i="115"/>
  <c r="AH461" i="115"/>
  <c r="AN460" i="115"/>
  <c r="AM460" i="115"/>
  <c r="AL460" i="115"/>
  <c r="AK460" i="115"/>
  <c r="AJ460" i="115"/>
  <c r="AI460" i="115"/>
  <c r="AH460" i="115"/>
  <c r="AN459" i="115"/>
  <c r="AM459" i="115"/>
  <c r="AL459" i="115"/>
  <c r="AK459" i="115"/>
  <c r="AJ459" i="115"/>
  <c r="AI459" i="115"/>
  <c r="AH459" i="115"/>
  <c r="AN458" i="115"/>
  <c r="AM458" i="115"/>
  <c r="AL458" i="115"/>
  <c r="AK458" i="115"/>
  <c r="AJ458" i="115"/>
  <c r="AI458" i="115"/>
  <c r="AH458" i="115"/>
  <c r="AN457" i="115"/>
  <c r="AM457" i="115"/>
  <c r="AL457" i="115"/>
  <c r="AK457" i="115"/>
  <c r="AJ457" i="115"/>
  <c r="AI457" i="115"/>
  <c r="AH457" i="115"/>
  <c r="AN456" i="115"/>
  <c r="AM456" i="115"/>
  <c r="AL456" i="115"/>
  <c r="AK456" i="115"/>
  <c r="AJ456" i="115"/>
  <c r="AI456" i="115"/>
  <c r="AH456" i="115"/>
  <c r="AN455" i="115"/>
  <c r="AM455" i="115"/>
  <c r="AL455" i="115"/>
  <c r="AK455" i="115"/>
  <c r="AJ455" i="115"/>
  <c r="AI455" i="115"/>
  <c r="AH455" i="115"/>
  <c r="AN454" i="115"/>
  <c r="AM454" i="115"/>
  <c r="AL454" i="115"/>
  <c r="AK454" i="115"/>
  <c r="AJ454" i="115"/>
  <c r="AI454" i="115"/>
  <c r="AH454" i="115"/>
  <c r="AN453" i="115"/>
  <c r="AM453" i="115"/>
  <c r="AL453" i="115"/>
  <c r="AK453" i="115"/>
  <c r="AJ453" i="115"/>
  <c r="AI453" i="115"/>
  <c r="AH453" i="115"/>
  <c r="AN452" i="115"/>
  <c r="AM452" i="115"/>
  <c r="AL452" i="115"/>
  <c r="AK452" i="115"/>
  <c r="AJ452" i="115"/>
  <c r="AI452" i="115"/>
  <c r="AH452" i="115"/>
  <c r="AN451" i="115"/>
  <c r="AM451" i="115"/>
  <c r="AL451" i="115"/>
  <c r="AK451" i="115"/>
  <c r="AJ451" i="115"/>
  <c r="AI451" i="115"/>
  <c r="AH451" i="115"/>
  <c r="AN450" i="115"/>
  <c r="AM450" i="115"/>
  <c r="AL450" i="115"/>
  <c r="AK450" i="115"/>
  <c r="AJ450" i="115"/>
  <c r="AI450" i="115"/>
  <c r="AH450" i="115"/>
  <c r="AN449" i="115"/>
  <c r="AM449" i="115"/>
  <c r="AL449" i="115"/>
  <c r="AK449" i="115"/>
  <c r="AJ449" i="115"/>
  <c r="AI449" i="115"/>
  <c r="AH449" i="115"/>
  <c r="AN448" i="115"/>
  <c r="AM448" i="115"/>
  <c r="AL448" i="115"/>
  <c r="AK448" i="115"/>
  <c r="AJ448" i="115"/>
  <c r="AI448" i="115"/>
  <c r="AH448" i="115"/>
  <c r="AN447" i="115"/>
  <c r="AM447" i="115"/>
  <c r="AL447" i="115"/>
  <c r="AK447" i="115"/>
  <c r="AJ447" i="115"/>
  <c r="AI447" i="115"/>
  <c r="AH447" i="115"/>
  <c r="AN446" i="115"/>
  <c r="AM446" i="115"/>
  <c r="AL446" i="115"/>
  <c r="AK446" i="115"/>
  <c r="AJ446" i="115"/>
  <c r="AI446" i="115"/>
  <c r="AH446" i="115"/>
  <c r="AN445" i="115"/>
  <c r="AM445" i="115"/>
  <c r="AL445" i="115"/>
  <c r="AK445" i="115"/>
  <c r="AJ445" i="115"/>
  <c r="AI445" i="115"/>
  <c r="AH445" i="115"/>
  <c r="AN444" i="115"/>
  <c r="AM444" i="115"/>
  <c r="AL444" i="115"/>
  <c r="AK444" i="115"/>
  <c r="AJ444" i="115"/>
  <c r="AI444" i="115"/>
  <c r="AH444" i="115"/>
  <c r="AN443" i="115"/>
  <c r="AM443" i="115"/>
  <c r="AL443" i="115"/>
  <c r="AK443" i="115"/>
  <c r="AJ443" i="115"/>
  <c r="AI443" i="115"/>
  <c r="AH443" i="115"/>
  <c r="AN442" i="115"/>
  <c r="AM442" i="115"/>
  <c r="AL442" i="115"/>
  <c r="AK442" i="115"/>
  <c r="AJ442" i="115"/>
  <c r="AI442" i="115"/>
  <c r="AH442" i="115"/>
  <c r="AN441" i="115"/>
  <c r="AM441" i="115"/>
  <c r="AL441" i="115"/>
  <c r="AK441" i="115"/>
  <c r="AJ441" i="115"/>
  <c r="AI441" i="115"/>
  <c r="AH441" i="115"/>
  <c r="AN440" i="115"/>
  <c r="AM440" i="115"/>
  <c r="AL440" i="115"/>
  <c r="AK440" i="115"/>
  <c r="AJ440" i="115"/>
  <c r="AI440" i="115"/>
  <c r="AH440" i="115"/>
  <c r="AN439" i="115"/>
  <c r="AM439" i="115"/>
  <c r="AL439" i="115"/>
  <c r="AK439" i="115"/>
  <c r="AJ439" i="115"/>
  <c r="AI439" i="115"/>
  <c r="AH439" i="115"/>
  <c r="AN438" i="115"/>
  <c r="AM438" i="115"/>
  <c r="AL438" i="115"/>
  <c r="AK438" i="115"/>
  <c r="AJ438" i="115"/>
  <c r="AI438" i="115"/>
  <c r="AH438" i="115"/>
  <c r="AN437" i="115"/>
  <c r="AM437" i="115"/>
  <c r="AL437" i="115"/>
  <c r="AK437" i="115"/>
  <c r="AJ437" i="115"/>
  <c r="AI437" i="115"/>
  <c r="AH437" i="115"/>
  <c r="AN436" i="115"/>
  <c r="AM436" i="115"/>
  <c r="AL436" i="115"/>
  <c r="AK436" i="115"/>
  <c r="AJ436" i="115"/>
  <c r="AI436" i="115"/>
  <c r="AH436" i="115"/>
  <c r="AN435" i="115"/>
  <c r="AM435" i="115"/>
  <c r="AL435" i="115"/>
  <c r="AK435" i="115"/>
  <c r="AJ435" i="115"/>
  <c r="AI435" i="115"/>
  <c r="AH435" i="115"/>
  <c r="AN434" i="115"/>
  <c r="AM434" i="115"/>
  <c r="AL434" i="115"/>
  <c r="AK434" i="115"/>
  <c r="AJ434" i="115"/>
  <c r="AI434" i="115"/>
  <c r="AH434" i="115"/>
  <c r="AN433" i="115"/>
  <c r="AM433" i="115"/>
  <c r="AL433" i="115"/>
  <c r="AK433" i="115"/>
  <c r="AJ433" i="115"/>
  <c r="AI433" i="115"/>
  <c r="AH433" i="115"/>
  <c r="AN432" i="115"/>
  <c r="AM432" i="115"/>
  <c r="AL432" i="115"/>
  <c r="AK432" i="115"/>
  <c r="AJ432" i="115"/>
  <c r="AI432" i="115"/>
  <c r="AH432" i="115"/>
  <c r="AN431" i="115"/>
  <c r="AM431" i="115"/>
  <c r="AL431" i="115"/>
  <c r="AK431" i="115"/>
  <c r="AJ431" i="115"/>
  <c r="AI431" i="115"/>
  <c r="AH431" i="115"/>
  <c r="AN430" i="115"/>
  <c r="AM430" i="115"/>
  <c r="AL430" i="115"/>
  <c r="AK430" i="115"/>
  <c r="AJ430" i="115"/>
  <c r="AI430" i="115"/>
  <c r="AH430" i="115"/>
  <c r="AN429" i="115"/>
  <c r="AM429" i="115"/>
  <c r="AL429" i="115"/>
  <c r="AK429" i="115"/>
  <c r="AJ429" i="115"/>
  <c r="AI429" i="115"/>
  <c r="AH429" i="115"/>
  <c r="AN428" i="115"/>
  <c r="AM428" i="115"/>
  <c r="AL428" i="115"/>
  <c r="AK428" i="115"/>
  <c r="AJ428" i="115"/>
  <c r="AI428" i="115"/>
  <c r="AH428" i="115"/>
  <c r="AN427" i="115"/>
  <c r="AM427" i="115"/>
  <c r="AL427" i="115"/>
  <c r="AK427" i="115"/>
  <c r="AJ427" i="115"/>
  <c r="AI427" i="115"/>
  <c r="AH427" i="115"/>
  <c r="AN426" i="115"/>
  <c r="AM426" i="115"/>
  <c r="AL426" i="115"/>
  <c r="AK426" i="115"/>
  <c r="AJ426" i="115"/>
  <c r="AI426" i="115"/>
  <c r="AH426" i="115"/>
  <c r="AN425" i="115"/>
  <c r="AM425" i="115"/>
  <c r="AL425" i="115"/>
  <c r="AK425" i="115"/>
  <c r="AJ425" i="115"/>
  <c r="AI425" i="115"/>
  <c r="AH425" i="115"/>
  <c r="AN424" i="115"/>
  <c r="AM424" i="115"/>
  <c r="AL424" i="115"/>
  <c r="AK424" i="115"/>
  <c r="AJ424" i="115"/>
  <c r="AI424" i="115"/>
  <c r="AH424" i="115"/>
  <c r="AN423" i="115"/>
  <c r="AM423" i="115"/>
  <c r="AL423" i="115"/>
  <c r="AK423" i="115"/>
  <c r="AJ423" i="115"/>
  <c r="AI423" i="115"/>
  <c r="AH423" i="115"/>
  <c r="AN422" i="115"/>
  <c r="AM422" i="115"/>
  <c r="AL422" i="115"/>
  <c r="AK422" i="115"/>
  <c r="AJ422" i="115"/>
  <c r="AI422" i="115"/>
  <c r="AH422" i="115"/>
  <c r="AN421" i="115"/>
  <c r="AM421" i="115"/>
  <c r="AL421" i="115"/>
  <c r="AK421" i="115"/>
  <c r="AJ421" i="115"/>
  <c r="AI421" i="115"/>
  <c r="AH421" i="115"/>
  <c r="AN420" i="115"/>
  <c r="AM420" i="115"/>
  <c r="AL420" i="115"/>
  <c r="AK420" i="115"/>
  <c r="AJ420" i="115"/>
  <c r="AI420" i="115"/>
  <c r="AH420" i="115"/>
  <c r="AN419" i="115"/>
  <c r="AM419" i="115"/>
  <c r="AL419" i="115"/>
  <c r="AK419" i="115"/>
  <c r="AJ419" i="115"/>
  <c r="AI419" i="115"/>
  <c r="AH419" i="115"/>
  <c r="AN418" i="115"/>
  <c r="AM418" i="115"/>
  <c r="AL418" i="115"/>
  <c r="AK418" i="115"/>
  <c r="AJ418" i="115"/>
  <c r="AI418" i="115"/>
  <c r="AH418" i="115"/>
  <c r="AN417" i="115"/>
  <c r="AM417" i="115"/>
  <c r="AL417" i="115"/>
  <c r="AK417" i="115"/>
  <c r="AJ417" i="115"/>
  <c r="AI417" i="115"/>
  <c r="AH417" i="115"/>
  <c r="AN416" i="115"/>
  <c r="AM416" i="115"/>
  <c r="AL416" i="115"/>
  <c r="AK416" i="115"/>
  <c r="AJ416" i="115"/>
  <c r="AI416" i="115"/>
  <c r="AH416" i="115"/>
  <c r="AN415" i="115"/>
  <c r="AM415" i="115"/>
  <c r="AL415" i="115"/>
  <c r="AK415" i="115"/>
  <c r="AJ415" i="115"/>
  <c r="AI415" i="115"/>
  <c r="AH415" i="115"/>
  <c r="AN414" i="115"/>
  <c r="AM414" i="115"/>
  <c r="AL414" i="115"/>
  <c r="AK414" i="115"/>
  <c r="AJ414" i="115"/>
  <c r="AI414" i="115"/>
  <c r="AH414" i="115"/>
  <c r="AN413" i="115"/>
  <c r="AM413" i="115"/>
  <c r="AL413" i="115"/>
  <c r="AK413" i="115"/>
  <c r="AJ413" i="115"/>
  <c r="AI413" i="115"/>
  <c r="AH413" i="115"/>
  <c r="AN412" i="115"/>
  <c r="AM412" i="115"/>
  <c r="AL412" i="115"/>
  <c r="AK412" i="115"/>
  <c r="AJ412" i="115"/>
  <c r="AI412" i="115"/>
  <c r="AH412" i="115"/>
  <c r="AN411" i="115"/>
  <c r="AM411" i="115"/>
  <c r="AL411" i="115"/>
  <c r="AK411" i="115"/>
  <c r="AJ411" i="115"/>
  <c r="AI411" i="115"/>
  <c r="AH411" i="115"/>
  <c r="AN410" i="115"/>
  <c r="AM410" i="115"/>
  <c r="AL410" i="115"/>
  <c r="AK410" i="115"/>
  <c r="AJ410" i="115"/>
  <c r="AI410" i="115"/>
  <c r="AH410" i="115"/>
  <c r="AN409" i="115"/>
  <c r="AM409" i="115"/>
  <c r="AL409" i="115"/>
  <c r="AK409" i="115"/>
  <c r="AJ409" i="115"/>
  <c r="AI409" i="115"/>
  <c r="AH409" i="115"/>
  <c r="AN408" i="115"/>
  <c r="AM408" i="115"/>
  <c r="AL408" i="115"/>
  <c r="AK408" i="115"/>
  <c r="AJ408" i="115"/>
  <c r="AI408" i="115"/>
  <c r="AH408" i="115"/>
  <c r="AN407" i="115"/>
  <c r="AM407" i="115"/>
  <c r="AL407" i="115"/>
  <c r="AK407" i="115"/>
  <c r="AJ407" i="115"/>
  <c r="AI407" i="115"/>
  <c r="AH407" i="115"/>
  <c r="AN406" i="115"/>
  <c r="AM406" i="115"/>
  <c r="AL406" i="115"/>
  <c r="AK406" i="115"/>
  <c r="AJ406" i="115"/>
  <c r="AI406" i="115"/>
  <c r="AH406" i="115"/>
  <c r="AN405" i="115"/>
  <c r="AM405" i="115"/>
  <c r="AL405" i="115"/>
  <c r="AK405" i="115"/>
  <c r="AJ405" i="115"/>
  <c r="AI405" i="115"/>
  <c r="AH405" i="115"/>
  <c r="AN404" i="115"/>
  <c r="AM404" i="115"/>
  <c r="AL404" i="115"/>
  <c r="AK404" i="115"/>
  <c r="AJ404" i="115"/>
  <c r="AI404" i="115"/>
  <c r="AH404" i="115"/>
  <c r="AN403" i="115"/>
  <c r="AM403" i="115"/>
  <c r="AL403" i="115"/>
  <c r="AK403" i="115"/>
  <c r="AJ403" i="115"/>
  <c r="AI403" i="115"/>
  <c r="AH403" i="115"/>
  <c r="AN402" i="115"/>
  <c r="AM402" i="115"/>
  <c r="AL402" i="115"/>
  <c r="AK402" i="115"/>
  <c r="AJ402" i="115"/>
  <c r="AI402" i="115"/>
  <c r="AH402" i="115"/>
  <c r="AN401" i="115"/>
  <c r="AM401" i="115"/>
  <c r="AL401" i="115"/>
  <c r="AK401" i="115"/>
  <c r="AJ401" i="115"/>
  <c r="AI401" i="115"/>
  <c r="AH401" i="115"/>
  <c r="AN400" i="115"/>
  <c r="AM400" i="115"/>
  <c r="AL400" i="115"/>
  <c r="AK400" i="115"/>
  <c r="AJ400" i="115"/>
  <c r="AI400" i="115"/>
  <c r="AH400" i="115"/>
  <c r="AN399" i="115"/>
  <c r="AM399" i="115"/>
  <c r="AL399" i="115"/>
  <c r="AK399" i="115"/>
  <c r="AJ399" i="115"/>
  <c r="AI399" i="115"/>
  <c r="AH399" i="115"/>
  <c r="AN398" i="115"/>
  <c r="AM398" i="115"/>
  <c r="AL398" i="115"/>
  <c r="AK398" i="115"/>
  <c r="AJ398" i="115"/>
  <c r="AI398" i="115"/>
  <c r="AH398" i="115"/>
  <c r="AN397" i="115"/>
  <c r="AM397" i="115"/>
  <c r="AL397" i="115"/>
  <c r="AK397" i="115"/>
  <c r="AJ397" i="115"/>
  <c r="AI397" i="115"/>
  <c r="AH397" i="115"/>
  <c r="AN396" i="115"/>
  <c r="AM396" i="115"/>
  <c r="AL396" i="115"/>
  <c r="AK396" i="115"/>
  <c r="AJ396" i="115"/>
  <c r="AI396" i="115"/>
  <c r="AH396" i="115"/>
  <c r="AN395" i="115"/>
  <c r="AM395" i="115"/>
  <c r="AL395" i="115"/>
  <c r="AK395" i="115"/>
  <c r="AJ395" i="115"/>
  <c r="AI395" i="115"/>
  <c r="AH395" i="115"/>
  <c r="AN394" i="115"/>
  <c r="AM394" i="115"/>
  <c r="AL394" i="115"/>
  <c r="AK394" i="115"/>
  <c r="AJ394" i="115"/>
  <c r="AI394" i="115"/>
  <c r="AH394" i="115"/>
  <c r="AN393" i="115"/>
  <c r="AM393" i="115"/>
  <c r="AL393" i="115"/>
  <c r="AK393" i="115"/>
  <c r="AJ393" i="115"/>
  <c r="AI393" i="115"/>
  <c r="AH393" i="115"/>
  <c r="AN392" i="115"/>
  <c r="AM392" i="115"/>
  <c r="AL392" i="115"/>
  <c r="AK392" i="115"/>
  <c r="AJ392" i="115"/>
  <c r="AI392" i="115"/>
  <c r="AH392" i="115"/>
  <c r="AN391" i="115"/>
  <c r="AM391" i="115"/>
  <c r="AL391" i="115"/>
  <c r="AK391" i="115"/>
  <c r="AJ391" i="115"/>
  <c r="AI391" i="115"/>
  <c r="AH391" i="115"/>
  <c r="AN390" i="115"/>
  <c r="AM390" i="115"/>
  <c r="AL390" i="115"/>
  <c r="AK390" i="115"/>
  <c r="AJ390" i="115"/>
  <c r="AI390" i="115"/>
  <c r="AH390" i="115"/>
  <c r="AN389" i="115"/>
  <c r="AM389" i="115"/>
  <c r="AL389" i="115"/>
  <c r="AK389" i="115"/>
  <c r="AJ389" i="115"/>
  <c r="AI389" i="115"/>
  <c r="AH389" i="115"/>
  <c r="AN388" i="115"/>
  <c r="AM388" i="115"/>
  <c r="AL388" i="115"/>
  <c r="AK388" i="115"/>
  <c r="AJ388" i="115"/>
  <c r="AI388" i="115"/>
  <c r="AH388" i="115"/>
  <c r="AN387" i="115"/>
  <c r="AM387" i="115"/>
  <c r="AL387" i="115"/>
  <c r="AK387" i="115"/>
  <c r="AJ387" i="115"/>
  <c r="AI387" i="115"/>
  <c r="AH387" i="115"/>
  <c r="AN386" i="115"/>
  <c r="AM386" i="115"/>
  <c r="AL386" i="115"/>
  <c r="AK386" i="115"/>
  <c r="AJ386" i="115"/>
  <c r="AI386" i="115"/>
  <c r="AH386" i="115"/>
  <c r="AN385" i="115"/>
  <c r="AM385" i="115"/>
  <c r="AL385" i="115"/>
  <c r="AK385" i="115"/>
  <c r="AJ385" i="115"/>
  <c r="AI385" i="115"/>
  <c r="AH385" i="115"/>
  <c r="AN384" i="115"/>
  <c r="AM384" i="115"/>
  <c r="AL384" i="115"/>
  <c r="AK384" i="115"/>
  <c r="AJ384" i="115"/>
  <c r="AI384" i="115"/>
  <c r="AH384" i="115"/>
  <c r="AN383" i="115"/>
  <c r="AM383" i="115"/>
  <c r="AL383" i="115"/>
  <c r="AK383" i="115"/>
  <c r="AJ383" i="115"/>
  <c r="AI383" i="115"/>
  <c r="AH383" i="115"/>
  <c r="AN382" i="115"/>
  <c r="AM382" i="115"/>
  <c r="AL382" i="115"/>
  <c r="AK382" i="115"/>
  <c r="AJ382" i="115"/>
  <c r="AI382" i="115"/>
  <c r="AH382" i="115"/>
  <c r="AN381" i="115"/>
  <c r="AM381" i="115"/>
  <c r="AL381" i="115"/>
  <c r="AK381" i="115"/>
  <c r="AJ381" i="115"/>
  <c r="AI381" i="115"/>
  <c r="AH381" i="115"/>
  <c r="AN380" i="115"/>
  <c r="AM380" i="115"/>
  <c r="AL380" i="115"/>
  <c r="AK380" i="115"/>
  <c r="AJ380" i="115"/>
  <c r="AI380" i="115"/>
  <c r="AH380" i="115"/>
  <c r="AN379" i="115"/>
  <c r="AM379" i="115"/>
  <c r="AL379" i="115"/>
  <c r="AK379" i="115"/>
  <c r="AJ379" i="115"/>
  <c r="AI379" i="115"/>
  <c r="AH379" i="115"/>
  <c r="AN378" i="115"/>
  <c r="AM378" i="115"/>
  <c r="AL378" i="115"/>
  <c r="AK378" i="115"/>
  <c r="AJ378" i="115"/>
  <c r="AI378" i="115"/>
  <c r="AH378" i="115"/>
  <c r="AN377" i="115"/>
  <c r="AM377" i="115"/>
  <c r="AL377" i="115"/>
  <c r="AK377" i="115"/>
  <c r="AJ377" i="115"/>
  <c r="AI377" i="115"/>
  <c r="AH377" i="115"/>
  <c r="AN376" i="115"/>
  <c r="AM376" i="115"/>
  <c r="AL376" i="115"/>
  <c r="AK376" i="115"/>
  <c r="AJ376" i="115"/>
  <c r="AI376" i="115"/>
  <c r="AH376" i="115"/>
  <c r="AN375" i="115"/>
  <c r="AM375" i="115"/>
  <c r="AL375" i="115"/>
  <c r="AK375" i="115"/>
  <c r="AJ375" i="115"/>
  <c r="AI375" i="115"/>
  <c r="AH375" i="115"/>
  <c r="AN374" i="115"/>
  <c r="AM374" i="115"/>
  <c r="AL374" i="115"/>
  <c r="AK374" i="115"/>
  <c r="AJ374" i="115"/>
  <c r="AI374" i="115"/>
  <c r="AH374" i="115"/>
  <c r="AN373" i="115"/>
  <c r="AM373" i="115"/>
  <c r="AL373" i="115"/>
  <c r="AK373" i="115"/>
  <c r="AJ373" i="115"/>
  <c r="AI373" i="115"/>
  <c r="AH373" i="115"/>
  <c r="AN372" i="115"/>
  <c r="AM372" i="115"/>
  <c r="AL372" i="115"/>
  <c r="AK372" i="115"/>
  <c r="AJ372" i="115"/>
  <c r="AI372" i="115"/>
  <c r="AH372" i="115"/>
  <c r="AN371" i="115"/>
  <c r="AM371" i="115"/>
  <c r="AL371" i="115"/>
  <c r="AK371" i="115"/>
  <c r="AJ371" i="115"/>
  <c r="AI371" i="115"/>
  <c r="AH371" i="115"/>
  <c r="AN370" i="115"/>
  <c r="AM370" i="115"/>
  <c r="AL370" i="115"/>
  <c r="AK370" i="115"/>
  <c r="AJ370" i="115"/>
  <c r="AI370" i="115"/>
  <c r="AH370" i="115"/>
  <c r="AN369" i="115"/>
  <c r="AM369" i="115"/>
  <c r="AL369" i="115"/>
  <c r="AK369" i="115"/>
  <c r="AJ369" i="115"/>
  <c r="AI369" i="115"/>
  <c r="AH369" i="115"/>
  <c r="AN368" i="115"/>
  <c r="AM368" i="115"/>
  <c r="AL368" i="115"/>
  <c r="AK368" i="115"/>
  <c r="AJ368" i="115"/>
  <c r="AI368" i="115"/>
  <c r="AH368" i="115"/>
  <c r="AN367" i="115"/>
  <c r="AM367" i="115"/>
  <c r="AL367" i="115"/>
  <c r="AK367" i="115"/>
  <c r="AJ367" i="115"/>
  <c r="AI367" i="115"/>
  <c r="AH367" i="115"/>
  <c r="AN366" i="115"/>
  <c r="AM366" i="115"/>
  <c r="AL366" i="115"/>
  <c r="AK366" i="115"/>
  <c r="AJ366" i="115"/>
  <c r="AI366" i="115"/>
  <c r="AH366" i="115"/>
  <c r="AN365" i="115"/>
  <c r="AM365" i="115"/>
  <c r="AL365" i="115"/>
  <c r="AK365" i="115"/>
  <c r="AJ365" i="115"/>
  <c r="AI365" i="115"/>
  <c r="AH365" i="115"/>
  <c r="AN364" i="115"/>
  <c r="AM364" i="115"/>
  <c r="AL364" i="115"/>
  <c r="AK364" i="115"/>
  <c r="AJ364" i="115"/>
  <c r="AI364" i="115"/>
  <c r="AH364" i="115"/>
  <c r="AN363" i="115"/>
  <c r="AM363" i="115"/>
  <c r="AL363" i="115"/>
  <c r="AK363" i="115"/>
  <c r="AJ363" i="115"/>
  <c r="AI363" i="115"/>
  <c r="AH363" i="115"/>
  <c r="AN362" i="115"/>
  <c r="AM362" i="115"/>
  <c r="AL362" i="115"/>
  <c r="AK362" i="115"/>
  <c r="AJ362" i="115"/>
  <c r="AI362" i="115"/>
  <c r="AH362" i="115"/>
  <c r="AN361" i="115"/>
  <c r="AM361" i="115"/>
  <c r="AL361" i="115"/>
  <c r="AK361" i="115"/>
  <c r="AJ361" i="115"/>
  <c r="AI361" i="115"/>
  <c r="AH361" i="115"/>
  <c r="AN360" i="115"/>
  <c r="AM360" i="115"/>
  <c r="AL360" i="115"/>
  <c r="AK360" i="115"/>
  <c r="AJ360" i="115"/>
  <c r="AI360" i="115"/>
  <c r="AH360" i="115"/>
  <c r="AN359" i="115"/>
  <c r="AM359" i="115"/>
  <c r="AL359" i="115"/>
  <c r="AK359" i="115"/>
  <c r="AJ359" i="115"/>
  <c r="AI359" i="115"/>
  <c r="AH359" i="115"/>
  <c r="AN358" i="115"/>
  <c r="AM358" i="115"/>
  <c r="AL358" i="115"/>
  <c r="AK358" i="115"/>
  <c r="AJ358" i="115"/>
  <c r="AI358" i="115"/>
  <c r="AH358" i="115"/>
  <c r="AN357" i="115"/>
  <c r="AM357" i="115"/>
  <c r="AL357" i="115"/>
  <c r="AK357" i="115"/>
  <c r="AJ357" i="115"/>
  <c r="AI357" i="115"/>
  <c r="AH357" i="115"/>
  <c r="AN356" i="115"/>
  <c r="AM356" i="115"/>
  <c r="AL356" i="115"/>
  <c r="AK356" i="115"/>
  <c r="AJ356" i="115"/>
  <c r="AI356" i="115"/>
  <c r="AH356" i="115"/>
  <c r="AN355" i="115"/>
  <c r="AM355" i="115"/>
  <c r="AL355" i="115"/>
  <c r="AK355" i="115"/>
  <c r="AJ355" i="115"/>
  <c r="AI355" i="115"/>
  <c r="AH355" i="115"/>
  <c r="AN354" i="115"/>
  <c r="AM354" i="115"/>
  <c r="AL354" i="115"/>
  <c r="AK354" i="115"/>
  <c r="AJ354" i="115"/>
  <c r="AI354" i="115"/>
  <c r="AH354" i="115"/>
  <c r="AN353" i="115"/>
  <c r="AM353" i="115"/>
  <c r="AL353" i="115"/>
  <c r="AK353" i="115"/>
  <c r="AJ353" i="115"/>
  <c r="AI353" i="115"/>
  <c r="AH353" i="115"/>
  <c r="AN352" i="115"/>
  <c r="AM352" i="115"/>
  <c r="AL352" i="115"/>
  <c r="AK352" i="115"/>
  <c r="AJ352" i="115"/>
  <c r="AI352" i="115"/>
  <c r="AH352" i="115"/>
  <c r="AN351" i="115"/>
  <c r="AM351" i="115"/>
  <c r="AL351" i="115"/>
  <c r="AK351" i="115"/>
  <c r="AJ351" i="115"/>
  <c r="AI351" i="115"/>
  <c r="AH351" i="115"/>
  <c r="AN350" i="115"/>
  <c r="AM350" i="115"/>
  <c r="AL350" i="115"/>
  <c r="AK350" i="115"/>
  <c r="AJ350" i="115"/>
  <c r="AI350" i="115"/>
  <c r="AH350" i="115"/>
  <c r="AN349" i="115"/>
  <c r="AM349" i="115"/>
  <c r="AL349" i="115"/>
  <c r="AK349" i="115"/>
  <c r="AJ349" i="115"/>
  <c r="AI349" i="115"/>
  <c r="AH349" i="115"/>
  <c r="AN348" i="115"/>
  <c r="AM348" i="115"/>
  <c r="AL348" i="115"/>
  <c r="AK348" i="115"/>
  <c r="AJ348" i="115"/>
  <c r="AI348" i="115"/>
  <c r="AH348" i="115"/>
  <c r="AN347" i="115"/>
  <c r="AM347" i="115"/>
  <c r="AL347" i="115"/>
  <c r="AK347" i="115"/>
  <c r="AJ347" i="115"/>
  <c r="AI347" i="115"/>
  <c r="AH347" i="115"/>
  <c r="AN346" i="115"/>
  <c r="AM346" i="115"/>
  <c r="AL346" i="115"/>
  <c r="AK346" i="115"/>
  <c r="AJ346" i="115"/>
  <c r="AI346" i="115"/>
  <c r="AH346" i="115"/>
  <c r="AN345" i="115"/>
  <c r="AM345" i="115"/>
  <c r="AL345" i="115"/>
  <c r="AK345" i="115"/>
  <c r="AJ345" i="115"/>
  <c r="AI345" i="115"/>
  <c r="AH345" i="115"/>
  <c r="AN344" i="115"/>
  <c r="AM344" i="115"/>
  <c r="AL344" i="115"/>
  <c r="AK344" i="115"/>
  <c r="AJ344" i="115"/>
  <c r="AI344" i="115"/>
  <c r="AH344" i="115"/>
  <c r="AN343" i="115"/>
  <c r="AM343" i="115"/>
  <c r="AL343" i="115"/>
  <c r="AK343" i="115"/>
  <c r="AJ343" i="115"/>
  <c r="AI343" i="115"/>
  <c r="AH343" i="115"/>
  <c r="AN342" i="115"/>
  <c r="AM342" i="115"/>
  <c r="AL342" i="115"/>
  <c r="AK342" i="115"/>
  <c r="AJ342" i="115"/>
  <c r="AI342" i="115"/>
  <c r="AH342" i="115"/>
  <c r="AN341" i="115"/>
  <c r="AM341" i="115"/>
  <c r="AL341" i="115"/>
  <c r="AK341" i="115"/>
  <c r="AJ341" i="115"/>
  <c r="AI341" i="115"/>
  <c r="AH341" i="115"/>
  <c r="AN340" i="115"/>
  <c r="AM340" i="115"/>
  <c r="AL340" i="115"/>
  <c r="AK340" i="115"/>
  <c r="AJ340" i="115"/>
  <c r="AI340" i="115"/>
  <c r="AH340" i="115"/>
  <c r="AN339" i="115"/>
  <c r="AM339" i="115"/>
  <c r="AL339" i="115"/>
  <c r="AK339" i="115"/>
  <c r="AJ339" i="115"/>
  <c r="AI339" i="115"/>
  <c r="AH339" i="115"/>
  <c r="AN338" i="115"/>
  <c r="AM338" i="115"/>
  <c r="AL338" i="115"/>
  <c r="AK338" i="115"/>
  <c r="AJ338" i="115"/>
  <c r="AI338" i="115"/>
  <c r="AH338" i="115"/>
  <c r="AN337" i="115"/>
  <c r="AM337" i="115"/>
  <c r="AL337" i="115"/>
  <c r="AK337" i="115"/>
  <c r="AJ337" i="115"/>
  <c r="AI337" i="115"/>
  <c r="AH337" i="115"/>
  <c r="AN336" i="115"/>
  <c r="AM336" i="115"/>
  <c r="AL336" i="115"/>
  <c r="AK336" i="115"/>
  <c r="AJ336" i="115"/>
  <c r="AI336" i="115"/>
  <c r="AH336" i="115"/>
  <c r="AN335" i="115"/>
  <c r="AM335" i="115"/>
  <c r="AL335" i="115"/>
  <c r="AK335" i="115"/>
  <c r="AJ335" i="115"/>
  <c r="AI335" i="115"/>
  <c r="AH335" i="115"/>
  <c r="AN334" i="115"/>
  <c r="AM334" i="115"/>
  <c r="AL334" i="115"/>
  <c r="AK334" i="115"/>
  <c r="AJ334" i="115"/>
  <c r="AI334" i="115"/>
  <c r="AH334" i="115"/>
  <c r="AN333" i="115"/>
  <c r="AM333" i="115"/>
  <c r="AL333" i="115"/>
  <c r="AK333" i="115"/>
  <c r="AJ333" i="115"/>
  <c r="AI333" i="115"/>
  <c r="AH333" i="115"/>
  <c r="AN332" i="115"/>
  <c r="AM332" i="115"/>
  <c r="AL332" i="115"/>
  <c r="AK332" i="115"/>
  <c r="AJ332" i="115"/>
  <c r="AI332" i="115"/>
  <c r="AH332" i="115"/>
  <c r="AN331" i="115"/>
  <c r="AM331" i="115"/>
  <c r="AL331" i="115"/>
  <c r="AK331" i="115"/>
  <c r="AJ331" i="115"/>
  <c r="AI331" i="115"/>
  <c r="AH331" i="115"/>
  <c r="AN330" i="115"/>
  <c r="AM330" i="115"/>
  <c r="AL330" i="115"/>
  <c r="AK330" i="115"/>
  <c r="AJ330" i="115"/>
  <c r="AI330" i="115"/>
  <c r="AH330" i="115"/>
  <c r="AN329" i="115"/>
  <c r="AM329" i="115"/>
  <c r="AL329" i="115"/>
  <c r="AK329" i="115"/>
  <c r="AJ329" i="115"/>
  <c r="AI329" i="115"/>
  <c r="AH329" i="115"/>
  <c r="AN328" i="115"/>
  <c r="AM328" i="115"/>
  <c r="AL328" i="115"/>
  <c r="AK328" i="115"/>
  <c r="AJ328" i="115"/>
  <c r="AI328" i="115"/>
  <c r="AH328" i="115"/>
  <c r="AN327" i="115"/>
  <c r="AM327" i="115"/>
  <c r="AL327" i="115"/>
  <c r="AK327" i="115"/>
  <c r="AJ327" i="115"/>
  <c r="AI327" i="115"/>
  <c r="AH327" i="115"/>
  <c r="AN326" i="115"/>
  <c r="AM326" i="115"/>
  <c r="AL326" i="115"/>
  <c r="AK326" i="115"/>
  <c r="AJ326" i="115"/>
  <c r="AI326" i="115"/>
  <c r="AH326" i="115"/>
  <c r="AN325" i="115"/>
  <c r="AM325" i="115"/>
  <c r="AL325" i="115"/>
  <c r="AK325" i="115"/>
  <c r="AJ325" i="115"/>
  <c r="AI325" i="115"/>
  <c r="AH325" i="115"/>
  <c r="AN324" i="115"/>
  <c r="AM324" i="115"/>
  <c r="AL324" i="115"/>
  <c r="AK324" i="115"/>
  <c r="AJ324" i="115"/>
  <c r="AI324" i="115"/>
  <c r="AH324" i="115"/>
  <c r="AN323" i="115"/>
  <c r="AM323" i="115"/>
  <c r="AL323" i="115"/>
  <c r="AK323" i="115"/>
  <c r="AJ323" i="115"/>
  <c r="AI323" i="115"/>
  <c r="AH323" i="115"/>
  <c r="AN322" i="115"/>
  <c r="AM322" i="115"/>
  <c r="AL322" i="115"/>
  <c r="AK322" i="115"/>
  <c r="AJ322" i="115"/>
  <c r="AI322" i="115"/>
  <c r="AH322" i="115"/>
  <c r="AN321" i="115"/>
  <c r="AM321" i="115"/>
  <c r="AL321" i="115"/>
  <c r="AK321" i="115"/>
  <c r="AJ321" i="115"/>
  <c r="AI321" i="115"/>
  <c r="AH321" i="115"/>
  <c r="AN320" i="115"/>
  <c r="AM320" i="115"/>
  <c r="AL320" i="115"/>
  <c r="AK320" i="115"/>
  <c r="AJ320" i="115"/>
  <c r="AI320" i="115"/>
  <c r="AH320" i="115"/>
  <c r="AN319" i="115"/>
  <c r="AM319" i="115"/>
  <c r="AL319" i="115"/>
  <c r="AK319" i="115"/>
  <c r="AJ319" i="115"/>
  <c r="AI319" i="115"/>
  <c r="AH319" i="115"/>
  <c r="AN318" i="115"/>
  <c r="AM318" i="115"/>
  <c r="AL318" i="115"/>
  <c r="AK318" i="115"/>
  <c r="AJ318" i="115"/>
  <c r="AI318" i="115"/>
  <c r="AH318" i="115"/>
  <c r="AN317" i="115"/>
  <c r="AM317" i="115"/>
  <c r="AL317" i="115"/>
  <c r="AK317" i="115"/>
  <c r="AJ317" i="115"/>
  <c r="AI317" i="115"/>
  <c r="AH317" i="115"/>
  <c r="AN316" i="115"/>
  <c r="AM316" i="115"/>
  <c r="AL316" i="115"/>
  <c r="AK316" i="115"/>
  <c r="AJ316" i="115"/>
  <c r="AI316" i="115"/>
  <c r="AH316" i="115"/>
  <c r="AN315" i="115"/>
  <c r="AM315" i="115"/>
  <c r="AL315" i="115"/>
  <c r="AK315" i="115"/>
  <c r="AJ315" i="115"/>
  <c r="AI315" i="115"/>
  <c r="AH315" i="115"/>
  <c r="AN314" i="115"/>
  <c r="AM314" i="115"/>
  <c r="AL314" i="115"/>
  <c r="AK314" i="115"/>
  <c r="AJ314" i="115"/>
  <c r="AI314" i="115"/>
  <c r="AH314" i="115"/>
  <c r="AN313" i="115"/>
  <c r="AM313" i="115"/>
  <c r="AL313" i="115"/>
  <c r="AK313" i="115"/>
  <c r="AJ313" i="115"/>
  <c r="AI313" i="115"/>
  <c r="AH313" i="115"/>
  <c r="AN312" i="115"/>
  <c r="AM312" i="115"/>
  <c r="AL312" i="115"/>
  <c r="AK312" i="115"/>
  <c r="AJ312" i="115"/>
  <c r="AI312" i="115"/>
  <c r="AH312" i="115"/>
  <c r="AN311" i="115"/>
  <c r="AM311" i="115"/>
  <c r="AL311" i="115"/>
  <c r="AK311" i="115"/>
  <c r="AJ311" i="115"/>
  <c r="AI311" i="115"/>
  <c r="AH311" i="115"/>
  <c r="AN310" i="115"/>
  <c r="AM310" i="115"/>
  <c r="AL310" i="115"/>
  <c r="AK310" i="115"/>
  <c r="AJ310" i="115"/>
  <c r="AI310" i="115"/>
  <c r="AH310" i="115"/>
  <c r="AN309" i="115"/>
  <c r="AM309" i="115"/>
  <c r="AL309" i="115"/>
  <c r="AK309" i="115"/>
  <c r="AJ309" i="115"/>
  <c r="AI309" i="115"/>
  <c r="AH309" i="115"/>
  <c r="AN308" i="115"/>
  <c r="AM308" i="115"/>
  <c r="AL308" i="115"/>
  <c r="AK308" i="115"/>
  <c r="AJ308" i="115"/>
  <c r="AI308" i="115"/>
  <c r="AH308" i="115"/>
  <c r="AN307" i="115"/>
  <c r="AM307" i="115"/>
  <c r="AL307" i="115"/>
  <c r="AK307" i="115"/>
  <c r="AJ307" i="115"/>
  <c r="AI307" i="115"/>
  <c r="AH307" i="115"/>
  <c r="AN306" i="115"/>
  <c r="AM306" i="115"/>
  <c r="AL306" i="115"/>
  <c r="AK306" i="115"/>
  <c r="AJ306" i="115"/>
  <c r="AI306" i="115"/>
  <c r="AH306" i="115"/>
  <c r="AN305" i="115"/>
  <c r="AM305" i="115"/>
  <c r="AL305" i="115"/>
  <c r="AK305" i="115"/>
  <c r="AJ305" i="115"/>
  <c r="AI305" i="115"/>
  <c r="AH305" i="115"/>
  <c r="AN304" i="115"/>
  <c r="AM304" i="115"/>
  <c r="AL304" i="115"/>
  <c r="AK304" i="115"/>
  <c r="AJ304" i="115"/>
  <c r="AI304" i="115"/>
  <c r="AH304" i="115"/>
  <c r="AN303" i="115"/>
  <c r="AM303" i="115"/>
  <c r="AL303" i="115"/>
  <c r="AK303" i="115"/>
  <c r="AJ303" i="115"/>
  <c r="AI303" i="115"/>
  <c r="AH303" i="115"/>
  <c r="AN302" i="115"/>
  <c r="AM302" i="115"/>
  <c r="AL302" i="115"/>
  <c r="AK302" i="115"/>
  <c r="AJ302" i="115"/>
  <c r="AI302" i="115"/>
  <c r="AH302" i="115"/>
  <c r="AN301" i="115"/>
  <c r="AM301" i="115"/>
  <c r="AL301" i="115"/>
  <c r="AK301" i="115"/>
  <c r="AJ301" i="115"/>
  <c r="AI301" i="115"/>
  <c r="AH301" i="115"/>
  <c r="AN300" i="115"/>
  <c r="AM300" i="115"/>
  <c r="AL300" i="115"/>
  <c r="AK300" i="115"/>
  <c r="AJ300" i="115"/>
  <c r="AI300" i="115"/>
  <c r="AH300" i="115"/>
  <c r="AN299" i="115"/>
  <c r="AM299" i="115"/>
  <c r="AL299" i="115"/>
  <c r="AK299" i="115"/>
  <c r="AJ299" i="115"/>
  <c r="AI299" i="115"/>
  <c r="AH299" i="115"/>
  <c r="AN298" i="115"/>
  <c r="AM298" i="115"/>
  <c r="AL298" i="115"/>
  <c r="AK298" i="115"/>
  <c r="AJ298" i="115"/>
  <c r="AI298" i="115"/>
  <c r="AH298" i="115"/>
  <c r="AN297" i="115"/>
  <c r="AM297" i="115"/>
  <c r="AL297" i="115"/>
  <c r="AK297" i="115"/>
  <c r="AJ297" i="115"/>
  <c r="AI297" i="115"/>
  <c r="AH297" i="115"/>
  <c r="AN296" i="115"/>
  <c r="AM296" i="115"/>
  <c r="AL296" i="115"/>
  <c r="AK296" i="115"/>
  <c r="AJ296" i="115"/>
  <c r="AI296" i="115"/>
  <c r="AH296" i="115"/>
  <c r="AN295" i="115"/>
  <c r="AM295" i="115"/>
  <c r="AL295" i="115"/>
  <c r="AK295" i="115"/>
  <c r="AJ295" i="115"/>
  <c r="AI295" i="115"/>
  <c r="AH295" i="115"/>
  <c r="AN294" i="115"/>
  <c r="AM294" i="115"/>
  <c r="AL294" i="115"/>
  <c r="AK294" i="115"/>
  <c r="AJ294" i="115"/>
  <c r="AI294" i="115"/>
  <c r="AH294" i="115"/>
  <c r="AN293" i="115"/>
  <c r="AM293" i="115"/>
  <c r="AL293" i="115"/>
  <c r="AK293" i="115"/>
  <c r="AJ293" i="115"/>
  <c r="AI293" i="115"/>
  <c r="AH293" i="115"/>
  <c r="AN292" i="115"/>
  <c r="AM292" i="115"/>
  <c r="AL292" i="115"/>
  <c r="AK292" i="115"/>
  <c r="AJ292" i="115"/>
  <c r="AI292" i="115"/>
  <c r="AH292" i="115"/>
  <c r="AN291" i="115"/>
  <c r="AM291" i="115"/>
  <c r="AL291" i="115"/>
  <c r="AK291" i="115"/>
  <c r="AJ291" i="115"/>
  <c r="AI291" i="115"/>
  <c r="AH291" i="115"/>
  <c r="AN290" i="115"/>
  <c r="AM290" i="115"/>
  <c r="AL290" i="115"/>
  <c r="AK290" i="115"/>
  <c r="AJ290" i="115"/>
  <c r="AI290" i="115"/>
  <c r="AH290" i="115"/>
  <c r="AN289" i="115"/>
  <c r="AM289" i="115"/>
  <c r="AL289" i="115"/>
  <c r="AK289" i="115"/>
  <c r="AJ289" i="115"/>
  <c r="AI289" i="115"/>
  <c r="AH289" i="115"/>
  <c r="AN288" i="115"/>
  <c r="AM288" i="115"/>
  <c r="AL288" i="115"/>
  <c r="AK288" i="115"/>
  <c r="AJ288" i="115"/>
  <c r="AI288" i="115"/>
  <c r="AH288" i="115"/>
  <c r="AN287" i="115"/>
  <c r="AM287" i="115"/>
  <c r="AL287" i="115"/>
  <c r="AK287" i="115"/>
  <c r="AJ287" i="115"/>
  <c r="AI287" i="115"/>
  <c r="AH287" i="115"/>
  <c r="AN286" i="115"/>
  <c r="AM286" i="115"/>
  <c r="AL286" i="115"/>
  <c r="AK286" i="115"/>
  <c r="AJ286" i="115"/>
  <c r="AI286" i="115"/>
  <c r="AH286" i="115"/>
  <c r="AN285" i="115"/>
  <c r="AM285" i="115"/>
  <c r="AL285" i="115"/>
  <c r="AK285" i="115"/>
  <c r="AJ285" i="115"/>
  <c r="AI285" i="115"/>
  <c r="AH285" i="115"/>
  <c r="AN284" i="115"/>
  <c r="AM284" i="115"/>
  <c r="AL284" i="115"/>
  <c r="AK284" i="115"/>
  <c r="AJ284" i="115"/>
  <c r="AI284" i="115"/>
  <c r="AH284" i="115"/>
  <c r="AN283" i="115"/>
  <c r="AM283" i="115"/>
  <c r="AL283" i="115"/>
  <c r="AK283" i="115"/>
  <c r="AJ283" i="115"/>
  <c r="AI283" i="115"/>
  <c r="AH283" i="115"/>
  <c r="AN282" i="115"/>
  <c r="AM282" i="115"/>
  <c r="AL282" i="115"/>
  <c r="AK282" i="115"/>
  <c r="AJ282" i="115"/>
  <c r="AI282" i="115"/>
  <c r="AH282" i="115"/>
  <c r="AN281" i="115"/>
  <c r="AM281" i="115"/>
  <c r="AL281" i="115"/>
  <c r="AK281" i="115"/>
  <c r="AJ281" i="115"/>
  <c r="AI281" i="115"/>
  <c r="AH281" i="115"/>
  <c r="AN280" i="115"/>
  <c r="AM280" i="115"/>
  <c r="AL280" i="115"/>
  <c r="AK280" i="115"/>
  <c r="AJ280" i="115"/>
  <c r="AI280" i="115"/>
  <c r="AH280" i="115"/>
  <c r="AN279" i="115"/>
  <c r="AM279" i="115"/>
  <c r="AL279" i="115"/>
  <c r="AK279" i="115"/>
  <c r="AJ279" i="115"/>
  <c r="AI279" i="115"/>
  <c r="AH279" i="115"/>
  <c r="AN278" i="115"/>
  <c r="AM278" i="115"/>
  <c r="AL278" i="115"/>
  <c r="AK278" i="115"/>
  <c r="AJ278" i="115"/>
  <c r="AI278" i="115"/>
  <c r="AH278" i="115"/>
  <c r="AN277" i="115"/>
  <c r="AM277" i="115"/>
  <c r="AL277" i="115"/>
  <c r="AK277" i="115"/>
  <c r="AJ277" i="115"/>
  <c r="AI277" i="115"/>
  <c r="AH277" i="115"/>
  <c r="AN276" i="115"/>
  <c r="AM276" i="115"/>
  <c r="AL276" i="115"/>
  <c r="AK276" i="115"/>
  <c r="AJ276" i="115"/>
  <c r="AI276" i="115"/>
  <c r="AH276" i="115"/>
  <c r="AN275" i="115"/>
  <c r="AM275" i="115"/>
  <c r="AL275" i="115"/>
  <c r="AK275" i="115"/>
  <c r="AJ275" i="115"/>
  <c r="AI275" i="115"/>
  <c r="AH275" i="115"/>
  <c r="AN274" i="115"/>
  <c r="AM274" i="115"/>
  <c r="AL274" i="115"/>
  <c r="AK274" i="115"/>
  <c r="AJ274" i="115"/>
  <c r="AI274" i="115"/>
  <c r="AH274" i="115"/>
  <c r="AN273" i="115"/>
  <c r="AM273" i="115"/>
  <c r="AL273" i="115"/>
  <c r="AK273" i="115"/>
  <c r="AJ273" i="115"/>
  <c r="AI273" i="115"/>
  <c r="AH273" i="115"/>
  <c r="AN272" i="115"/>
  <c r="AM272" i="115"/>
  <c r="AL272" i="115"/>
  <c r="AK272" i="115"/>
  <c r="AJ272" i="115"/>
  <c r="AI272" i="115"/>
  <c r="AH272" i="115"/>
  <c r="AN271" i="115"/>
  <c r="AM271" i="115"/>
  <c r="AL271" i="115"/>
  <c r="AK271" i="115"/>
  <c r="AJ271" i="115"/>
  <c r="AI271" i="115"/>
  <c r="AH271" i="115"/>
  <c r="AN270" i="115"/>
  <c r="AM270" i="115"/>
  <c r="AL270" i="115"/>
  <c r="AK270" i="115"/>
  <c r="AJ270" i="115"/>
  <c r="AI270" i="115"/>
  <c r="AH270" i="115"/>
  <c r="AN269" i="115"/>
  <c r="AM269" i="115"/>
  <c r="AL269" i="115"/>
  <c r="AK269" i="115"/>
  <c r="AJ269" i="115"/>
  <c r="AI269" i="115"/>
  <c r="AH269" i="115"/>
  <c r="AN268" i="115"/>
  <c r="AM268" i="115"/>
  <c r="AL268" i="115"/>
  <c r="AK268" i="115"/>
  <c r="AJ268" i="115"/>
  <c r="AI268" i="115"/>
  <c r="AH268" i="115"/>
  <c r="AN267" i="115"/>
  <c r="AM267" i="115"/>
  <c r="AL267" i="115"/>
  <c r="AK267" i="115"/>
  <c r="AJ267" i="115"/>
  <c r="AI267" i="115"/>
  <c r="AH267" i="115"/>
  <c r="AN266" i="115"/>
  <c r="AM266" i="115"/>
  <c r="AL266" i="115"/>
  <c r="AK266" i="115"/>
  <c r="AJ266" i="115"/>
  <c r="AI266" i="115"/>
  <c r="AH266" i="115"/>
  <c r="AN265" i="115"/>
  <c r="AM265" i="115"/>
  <c r="AL265" i="115"/>
  <c r="AK265" i="115"/>
  <c r="AJ265" i="115"/>
  <c r="AI265" i="115"/>
  <c r="AH265" i="115"/>
  <c r="AN264" i="115"/>
  <c r="AM264" i="115"/>
  <c r="AL264" i="115"/>
  <c r="AK264" i="115"/>
  <c r="AJ264" i="115"/>
  <c r="AI264" i="115"/>
  <c r="AH264" i="115"/>
  <c r="AN263" i="115"/>
  <c r="AM263" i="115"/>
  <c r="AL263" i="115"/>
  <c r="AK263" i="115"/>
  <c r="AJ263" i="115"/>
  <c r="AI263" i="115"/>
  <c r="AH263" i="115"/>
  <c r="AN262" i="115"/>
  <c r="AM262" i="115"/>
  <c r="AL262" i="115"/>
  <c r="AK262" i="115"/>
  <c r="AJ262" i="115"/>
  <c r="AI262" i="115"/>
  <c r="AH262" i="115"/>
  <c r="AN261" i="115"/>
  <c r="AM261" i="115"/>
  <c r="AL261" i="115"/>
  <c r="AK261" i="115"/>
  <c r="AJ261" i="115"/>
  <c r="AI261" i="115"/>
  <c r="AH261" i="115"/>
  <c r="AN260" i="115"/>
  <c r="AM260" i="115"/>
  <c r="AL260" i="115"/>
  <c r="AK260" i="115"/>
  <c r="AJ260" i="115"/>
  <c r="AI260" i="115"/>
  <c r="AH260" i="115"/>
  <c r="AN259" i="115"/>
  <c r="AM259" i="115"/>
  <c r="AL259" i="115"/>
  <c r="AK259" i="115"/>
  <c r="AJ259" i="115"/>
  <c r="AI259" i="115"/>
  <c r="AH259" i="115"/>
  <c r="AN258" i="115"/>
  <c r="AM258" i="115"/>
  <c r="AL258" i="115"/>
  <c r="AK258" i="115"/>
  <c r="AJ258" i="115"/>
  <c r="AI258" i="115"/>
  <c r="AH258" i="115"/>
  <c r="AN257" i="115"/>
  <c r="AM257" i="115"/>
  <c r="AL257" i="115"/>
  <c r="AK257" i="115"/>
  <c r="AJ257" i="115"/>
  <c r="AI257" i="115"/>
  <c r="AH257" i="115"/>
  <c r="AN256" i="115"/>
  <c r="AM256" i="115"/>
  <c r="AL256" i="115"/>
  <c r="AK256" i="115"/>
  <c r="AJ256" i="115"/>
  <c r="AI256" i="115"/>
  <c r="AH256" i="115"/>
  <c r="AN255" i="115"/>
  <c r="AM255" i="115"/>
  <c r="AL255" i="115"/>
  <c r="AK255" i="115"/>
  <c r="AJ255" i="115"/>
  <c r="AI255" i="115"/>
  <c r="AH255" i="115"/>
  <c r="AN254" i="115"/>
  <c r="AM254" i="115"/>
  <c r="AL254" i="115"/>
  <c r="AK254" i="115"/>
  <c r="AJ254" i="115"/>
  <c r="AI254" i="115"/>
  <c r="AH254" i="115"/>
  <c r="AN253" i="115"/>
  <c r="AM253" i="115"/>
  <c r="AL253" i="115"/>
  <c r="AK253" i="115"/>
  <c r="AJ253" i="115"/>
  <c r="AI253" i="115"/>
  <c r="AH253" i="115"/>
  <c r="AN252" i="115"/>
  <c r="AM252" i="115"/>
  <c r="AL252" i="115"/>
  <c r="AK252" i="115"/>
  <c r="AJ252" i="115"/>
  <c r="AI252" i="115"/>
  <c r="AH252" i="115"/>
  <c r="AN251" i="115"/>
  <c r="AM251" i="115"/>
  <c r="AL251" i="115"/>
  <c r="AK251" i="115"/>
  <c r="AJ251" i="115"/>
  <c r="AI251" i="115"/>
  <c r="AH251" i="115"/>
  <c r="AN250" i="115"/>
  <c r="AM250" i="115"/>
  <c r="AL250" i="115"/>
  <c r="AK250" i="115"/>
  <c r="AJ250" i="115"/>
  <c r="AI250" i="115"/>
  <c r="AH250" i="115"/>
  <c r="AN249" i="115"/>
  <c r="AM249" i="115"/>
  <c r="AL249" i="115"/>
  <c r="AK249" i="115"/>
  <c r="AJ249" i="115"/>
  <c r="AI249" i="115"/>
  <c r="AH249" i="115"/>
  <c r="AN248" i="115"/>
  <c r="AM248" i="115"/>
  <c r="AL248" i="115"/>
  <c r="AK248" i="115"/>
  <c r="AJ248" i="115"/>
  <c r="AI248" i="115"/>
  <c r="AH248" i="115"/>
  <c r="AN247" i="115"/>
  <c r="AM247" i="115"/>
  <c r="AL247" i="115"/>
  <c r="AK247" i="115"/>
  <c r="AJ247" i="115"/>
  <c r="AI247" i="115"/>
  <c r="AH247" i="115"/>
  <c r="AN246" i="115"/>
  <c r="AM246" i="115"/>
  <c r="AL246" i="115"/>
  <c r="AK246" i="115"/>
  <c r="AJ246" i="115"/>
  <c r="AI246" i="115"/>
  <c r="AH246" i="115"/>
  <c r="AN245" i="115"/>
  <c r="AM245" i="115"/>
  <c r="AL245" i="115"/>
  <c r="AK245" i="115"/>
  <c r="AJ245" i="115"/>
  <c r="AI245" i="115"/>
  <c r="AH245" i="115"/>
  <c r="AN244" i="115"/>
  <c r="AM244" i="115"/>
  <c r="AL244" i="115"/>
  <c r="AK244" i="115"/>
  <c r="AJ244" i="115"/>
  <c r="AI244" i="115"/>
  <c r="AH244" i="115"/>
  <c r="AN243" i="115"/>
  <c r="AM243" i="115"/>
  <c r="AL243" i="115"/>
  <c r="AK243" i="115"/>
  <c r="AJ243" i="115"/>
  <c r="AI243" i="115"/>
  <c r="AH243" i="115"/>
  <c r="AN242" i="115"/>
  <c r="AM242" i="115"/>
  <c r="AL242" i="115"/>
  <c r="AK242" i="115"/>
  <c r="AJ242" i="115"/>
  <c r="AI242" i="115"/>
  <c r="AH242" i="115"/>
  <c r="AN241" i="115"/>
  <c r="AM241" i="115"/>
  <c r="AL241" i="115"/>
  <c r="AK241" i="115"/>
  <c r="AJ241" i="115"/>
  <c r="AI241" i="115"/>
  <c r="AH241" i="115"/>
  <c r="AN240" i="115"/>
  <c r="AM240" i="115"/>
  <c r="AL240" i="115"/>
  <c r="AK240" i="115"/>
  <c r="AJ240" i="115"/>
  <c r="AI240" i="115"/>
  <c r="AH240" i="115"/>
  <c r="AN239" i="115"/>
  <c r="AM239" i="115"/>
  <c r="AL239" i="115"/>
  <c r="AK239" i="115"/>
  <c r="AJ239" i="115"/>
  <c r="AI239" i="115"/>
  <c r="AH239" i="115"/>
  <c r="AN238" i="115"/>
  <c r="AM238" i="115"/>
  <c r="AL238" i="115"/>
  <c r="AK238" i="115"/>
  <c r="AJ238" i="115"/>
  <c r="AI238" i="115"/>
  <c r="AH238" i="115"/>
  <c r="AN237" i="115"/>
  <c r="AM237" i="115"/>
  <c r="AL237" i="115"/>
  <c r="AK237" i="115"/>
  <c r="AJ237" i="115"/>
  <c r="AI237" i="115"/>
  <c r="AH237" i="115"/>
  <c r="AN236" i="115"/>
  <c r="AM236" i="115"/>
  <c r="AL236" i="115"/>
  <c r="AK236" i="115"/>
  <c r="AJ236" i="115"/>
  <c r="AI236" i="115"/>
  <c r="AH236" i="115"/>
  <c r="AN235" i="115"/>
  <c r="AM235" i="115"/>
  <c r="AL235" i="115"/>
  <c r="AK235" i="115"/>
  <c r="AJ235" i="115"/>
  <c r="AI235" i="115"/>
  <c r="AH235" i="115"/>
  <c r="AN234" i="115"/>
  <c r="AM234" i="115"/>
  <c r="AL234" i="115"/>
  <c r="AK234" i="115"/>
  <c r="AJ234" i="115"/>
  <c r="AI234" i="115"/>
  <c r="AH234" i="115"/>
  <c r="AN233" i="115"/>
  <c r="AM233" i="115"/>
  <c r="AL233" i="115"/>
  <c r="AK233" i="115"/>
  <c r="AJ233" i="115"/>
  <c r="AI233" i="115"/>
  <c r="AH233" i="115"/>
  <c r="AN232" i="115"/>
  <c r="AM232" i="115"/>
  <c r="AL232" i="115"/>
  <c r="AK232" i="115"/>
  <c r="AJ232" i="115"/>
  <c r="AI232" i="115"/>
  <c r="AH232" i="115"/>
  <c r="AN231" i="115"/>
  <c r="AM231" i="115"/>
  <c r="AL231" i="115"/>
  <c r="AK231" i="115"/>
  <c r="AJ231" i="115"/>
  <c r="AI231" i="115"/>
  <c r="AH231" i="115"/>
  <c r="AN230" i="115"/>
  <c r="AM230" i="115"/>
  <c r="AL230" i="115"/>
  <c r="AK230" i="115"/>
  <c r="AJ230" i="115"/>
  <c r="AI230" i="115"/>
  <c r="AH230" i="115"/>
  <c r="AN229" i="115"/>
  <c r="AM229" i="115"/>
  <c r="AL229" i="115"/>
  <c r="AK229" i="115"/>
  <c r="AJ229" i="115"/>
  <c r="AI229" i="115"/>
  <c r="AH229" i="115"/>
  <c r="AN228" i="115"/>
  <c r="AM228" i="115"/>
  <c r="AL228" i="115"/>
  <c r="AK228" i="115"/>
  <c r="AJ228" i="115"/>
  <c r="AI228" i="115"/>
  <c r="AH228" i="115"/>
  <c r="AN227" i="115"/>
  <c r="AM227" i="115"/>
  <c r="AL227" i="115"/>
  <c r="AK227" i="115"/>
  <c r="AJ227" i="115"/>
  <c r="AI227" i="115"/>
  <c r="AH227" i="115"/>
  <c r="AN226" i="115"/>
  <c r="AM226" i="115"/>
  <c r="AL226" i="115"/>
  <c r="AK226" i="115"/>
  <c r="AJ226" i="115"/>
  <c r="AI226" i="115"/>
  <c r="AH226" i="115"/>
  <c r="AN225" i="115"/>
  <c r="AM225" i="115"/>
  <c r="AL225" i="115"/>
  <c r="AK225" i="115"/>
  <c r="AJ225" i="115"/>
  <c r="AI225" i="115"/>
  <c r="AH225" i="115"/>
  <c r="AN224" i="115"/>
  <c r="AM224" i="115"/>
  <c r="AL224" i="115"/>
  <c r="AK224" i="115"/>
  <c r="AJ224" i="115"/>
  <c r="AI224" i="115"/>
  <c r="AH224" i="115"/>
  <c r="AN223" i="115"/>
  <c r="AM223" i="115"/>
  <c r="AL223" i="115"/>
  <c r="AK223" i="115"/>
  <c r="AJ223" i="115"/>
  <c r="AI223" i="115"/>
  <c r="AH223" i="115"/>
  <c r="AN222" i="115"/>
  <c r="AM222" i="115"/>
  <c r="AL222" i="115"/>
  <c r="AK222" i="115"/>
  <c r="AJ222" i="115"/>
  <c r="AI222" i="115"/>
  <c r="AH222" i="115"/>
  <c r="AN221" i="115"/>
  <c r="AM221" i="115"/>
  <c r="AL221" i="115"/>
  <c r="AK221" i="115"/>
  <c r="AJ221" i="115"/>
  <c r="AI221" i="115"/>
  <c r="AH221" i="115"/>
  <c r="AN220" i="115"/>
  <c r="AM220" i="115"/>
  <c r="AL220" i="115"/>
  <c r="AK220" i="115"/>
  <c r="AJ220" i="115"/>
  <c r="AI220" i="115"/>
  <c r="AH220" i="115"/>
  <c r="AN219" i="115"/>
  <c r="AM219" i="115"/>
  <c r="AL219" i="115"/>
  <c r="AK219" i="115"/>
  <c r="AJ219" i="115"/>
  <c r="AI219" i="115"/>
  <c r="AH219" i="115"/>
  <c r="AN218" i="115"/>
  <c r="AM218" i="115"/>
  <c r="AL218" i="115"/>
  <c r="AK218" i="115"/>
  <c r="AJ218" i="115"/>
  <c r="AI218" i="115"/>
  <c r="AH218" i="115"/>
  <c r="AN217" i="115"/>
  <c r="AM217" i="115"/>
  <c r="AL217" i="115"/>
  <c r="AK217" i="115"/>
  <c r="AJ217" i="115"/>
  <c r="AI217" i="115"/>
  <c r="AH217" i="115"/>
  <c r="AN216" i="115"/>
  <c r="AM216" i="115"/>
  <c r="AL216" i="115"/>
  <c r="AK216" i="115"/>
  <c r="AJ216" i="115"/>
  <c r="AI216" i="115"/>
  <c r="AH216" i="115"/>
  <c r="AN215" i="115"/>
  <c r="AM215" i="115"/>
  <c r="AL215" i="115"/>
  <c r="AK215" i="115"/>
  <c r="AJ215" i="115"/>
  <c r="AI215" i="115"/>
  <c r="AH215" i="115"/>
  <c r="AN214" i="115"/>
  <c r="AM214" i="115"/>
  <c r="AL214" i="115"/>
  <c r="AK214" i="115"/>
  <c r="AJ214" i="115"/>
  <c r="AI214" i="115"/>
  <c r="AH214" i="115"/>
  <c r="AN213" i="115"/>
  <c r="AM213" i="115"/>
  <c r="AL213" i="115"/>
  <c r="AK213" i="115"/>
  <c r="AJ213" i="115"/>
  <c r="AI213" i="115"/>
  <c r="AH213" i="115"/>
  <c r="AN212" i="115"/>
  <c r="AM212" i="115"/>
  <c r="AL212" i="115"/>
  <c r="AK212" i="115"/>
  <c r="AJ212" i="115"/>
  <c r="AI212" i="115"/>
  <c r="AH212" i="115"/>
  <c r="AN211" i="115"/>
  <c r="AM211" i="115"/>
  <c r="AL211" i="115"/>
  <c r="AK211" i="115"/>
  <c r="AJ211" i="115"/>
  <c r="AI211" i="115"/>
  <c r="AH211" i="115"/>
  <c r="AN210" i="115"/>
  <c r="AM210" i="115"/>
  <c r="AL210" i="115"/>
  <c r="AK210" i="115"/>
  <c r="AJ210" i="115"/>
  <c r="AI210" i="115"/>
  <c r="AH210" i="115"/>
  <c r="AN209" i="115"/>
  <c r="AM209" i="115"/>
  <c r="AL209" i="115"/>
  <c r="AK209" i="115"/>
  <c r="AJ209" i="115"/>
  <c r="AI209" i="115"/>
  <c r="AH209" i="115"/>
  <c r="AN208" i="115"/>
  <c r="AM208" i="115"/>
  <c r="AL208" i="115"/>
  <c r="AK208" i="115"/>
  <c r="AJ208" i="115"/>
  <c r="AI208" i="115"/>
  <c r="AH208" i="115"/>
  <c r="AN207" i="115"/>
  <c r="AM207" i="115"/>
  <c r="AL207" i="115"/>
  <c r="AK207" i="115"/>
  <c r="AJ207" i="115"/>
  <c r="AI207" i="115"/>
  <c r="AH207" i="115"/>
  <c r="AN206" i="115"/>
  <c r="AM206" i="115"/>
  <c r="AL206" i="115"/>
  <c r="AK206" i="115"/>
  <c r="AJ206" i="115"/>
  <c r="AI206" i="115"/>
  <c r="AH206" i="115"/>
  <c r="AN205" i="115"/>
  <c r="AM205" i="115"/>
  <c r="AL205" i="115"/>
  <c r="AK205" i="115"/>
  <c r="AJ205" i="115"/>
  <c r="AI205" i="115"/>
  <c r="AH205" i="115"/>
  <c r="AN204" i="115"/>
  <c r="AM204" i="115"/>
  <c r="AL204" i="115"/>
  <c r="AK204" i="115"/>
  <c r="AJ204" i="115"/>
  <c r="AI204" i="115"/>
  <c r="AH204" i="115"/>
  <c r="AN203" i="115"/>
  <c r="AM203" i="115"/>
  <c r="AL203" i="115"/>
  <c r="AK203" i="115"/>
  <c r="AJ203" i="115"/>
  <c r="AI203" i="115"/>
  <c r="AH203" i="115"/>
  <c r="AN202" i="115"/>
  <c r="AM202" i="115"/>
  <c r="AL202" i="115"/>
  <c r="AK202" i="115"/>
  <c r="AJ202" i="115"/>
  <c r="AI202" i="115"/>
  <c r="AH202" i="115"/>
  <c r="AN201" i="115"/>
  <c r="AM201" i="115"/>
  <c r="AL201" i="115"/>
  <c r="AK201" i="115"/>
  <c r="AJ201" i="115"/>
  <c r="AI201" i="115"/>
  <c r="AH201" i="115"/>
  <c r="AN200" i="115"/>
  <c r="AM200" i="115"/>
  <c r="AL200" i="115"/>
  <c r="AK200" i="115"/>
  <c r="AJ200" i="115"/>
  <c r="AI200" i="115"/>
  <c r="AH200" i="115"/>
  <c r="AN199" i="115"/>
  <c r="AM199" i="115"/>
  <c r="AL199" i="115"/>
  <c r="AK199" i="115"/>
  <c r="AJ199" i="115"/>
  <c r="AI199" i="115"/>
  <c r="AH199" i="115"/>
  <c r="AN198" i="115"/>
  <c r="AM198" i="115"/>
  <c r="AL198" i="115"/>
  <c r="AK198" i="115"/>
  <c r="AJ198" i="115"/>
  <c r="AI198" i="115"/>
  <c r="AH198" i="115"/>
  <c r="AN197" i="115"/>
  <c r="AM197" i="115"/>
  <c r="AL197" i="115"/>
  <c r="AK197" i="115"/>
  <c r="AJ197" i="115"/>
  <c r="AI197" i="115"/>
  <c r="AH197" i="115"/>
  <c r="AN196" i="115"/>
  <c r="AM196" i="115"/>
  <c r="AL196" i="115"/>
  <c r="AK196" i="115"/>
  <c r="AJ196" i="115"/>
  <c r="AI196" i="115"/>
  <c r="AH196" i="115"/>
  <c r="AN195" i="115"/>
  <c r="AM195" i="115"/>
  <c r="AL195" i="115"/>
  <c r="AK195" i="115"/>
  <c r="AJ195" i="115"/>
  <c r="AI195" i="115"/>
  <c r="AH195" i="115"/>
  <c r="AN194" i="115"/>
  <c r="AM194" i="115"/>
  <c r="AL194" i="115"/>
  <c r="AK194" i="115"/>
  <c r="AJ194" i="115"/>
  <c r="AI194" i="115"/>
  <c r="AH194" i="115"/>
  <c r="AN193" i="115"/>
  <c r="AM193" i="115"/>
  <c r="AL193" i="115"/>
  <c r="AK193" i="115"/>
  <c r="AJ193" i="115"/>
  <c r="AI193" i="115"/>
  <c r="AH193" i="115"/>
  <c r="AN192" i="115"/>
  <c r="AM192" i="115"/>
  <c r="AL192" i="115"/>
  <c r="AK192" i="115"/>
  <c r="AJ192" i="115"/>
  <c r="AI192" i="115"/>
  <c r="AH192" i="115"/>
  <c r="AN191" i="115"/>
  <c r="AM191" i="115"/>
  <c r="AL191" i="115"/>
  <c r="AK191" i="115"/>
  <c r="AJ191" i="115"/>
  <c r="AI191" i="115"/>
  <c r="AH191" i="115"/>
  <c r="AN190" i="115"/>
  <c r="AM190" i="115"/>
  <c r="AL190" i="115"/>
  <c r="AK190" i="115"/>
  <c r="AJ190" i="115"/>
  <c r="AI190" i="115"/>
  <c r="AH190" i="115"/>
  <c r="AN189" i="115"/>
  <c r="AM189" i="115"/>
  <c r="AL189" i="115"/>
  <c r="AK189" i="115"/>
  <c r="AJ189" i="115"/>
  <c r="AI189" i="115"/>
  <c r="AH189" i="115"/>
  <c r="AN188" i="115"/>
  <c r="AM188" i="115"/>
  <c r="AL188" i="115"/>
  <c r="AK188" i="115"/>
  <c r="AJ188" i="115"/>
  <c r="AI188" i="115"/>
  <c r="AH188" i="115"/>
  <c r="AN187" i="115"/>
  <c r="AM187" i="115"/>
  <c r="AL187" i="115"/>
  <c r="AK187" i="115"/>
  <c r="AJ187" i="115"/>
  <c r="AI187" i="115"/>
  <c r="AH187" i="115"/>
  <c r="AN186" i="115"/>
  <c r="AM186" i="115"/>
  <c r="AL186" i="115"/>
  <c r="AK186" i="115"/>
  <c r="AJ186" i="115"/>
  <c r="AI186" i="115"/>
  <c r="AH186" i="115"/>
  <c r="AN185" i="115"/>
  <c r="AM185" i="115"/>
  <c r="AL185" i="115"/>
  <c r="AK185" i="115"/>
  <c r="AJ185" i="115"/>
  <c r="AI185" i="115"/>
  <c r="AH185" i="115"/>
  <c r="AN184" i="115"/>
  <c r="AM184" i="115"/>
  <c r="AL184" i="115"/>
  <c r="AK184" i="115"/>
  <c r="AJ184" i="115"/>
  <c r="AI184" i="115"/>
  <c r="AH184" i="115"/>
  <c r="AN183" i="115"/>
  <c r="AM183" i="115"/>
  <c r="AL183" i="115"/>
  <c r="AK183" i="115"/>
  <c r="AJ183" i="115"/>
  <c r="AI183" i="115"/>
  <c r="AH183" i="115"/>
  <c r="AN182" i="115"/>
  <c r="AM182" i="115"/>
  <c r="AL182" i="115"/>
  <c r="AK182" i="115"/>
  <c r="AJ182" i="115"/>
  <c r="AI182" i="115"/>
  <c r="AH182" i="115"/>
  <c r="AN181" i="115"/>
  <c r="AM181" i="115"/>
  <c r="AL181" i="115"/>
  <c r="AK181" i="115"/>
  <c r="AJ181" i="115"/>
  <c r="AI181" i="115"/>
  <c r="AH181" i="115"/>
  <c r="AN180" i="115"/>
  <c r="AM180" i="115"/>
  <c r="AL180" i="115"/>
  <c r="AK180" i="115"/>
  <c r="AJ180" i="115"/>
  <c r="AI180" i="115"/>
  <c r="AH180" i="115"/>
  <c r="AN179" i="115"/>
  <c r="AM179" i="115"/>
  <c r="AL179" i="115"/>
  <c r="AK179" i="115"/>
  <c r="AJ179" i="115"/>
  <c r="AI179" i="115"/>
  <c r="AH179" i="115"/>
  <c r="AN178" i="115"/>
  <c r="AM178" i="115"/>
  <c r="AL178" i="115"/>
  <c r="AK178" i="115"/>
  <c r="AJ178" i="115"/>
  <c r="AI178" i="115"/>
  <c r="AH178" i="115"/>
  <c r="AN177" i="115"/>
  <c r="AM177" i="115"/>
  <c r="AL177" i="115"/>
  <c r="AK177" i="115"/>
  <c r="AJ177" i="115"/>
  <c r="AI177" i="115"/>
  <c r="AH177" i="115"/>
  <c r="AN176" i="115"/>
  <c r="AM176" i="115"/>
  <c r="AL176" i="115"/>
  <c r="AK176" i="115"/>
  <c r="AJ176" i="115"/>
  <c r="AI176" i="115"/>
  <c r="AH176" i="115"/>
  <c r="AN175" i="115"/>
  <c r="AM175" i="115"/>
  <c r="AL175" i="115"/>
  <c r="AK175" i="115"/>
  <c r="AJ175" i="115"/>
  <c r="AI175" i="115"/>
  <c r="AH175" i="115"/>
  <c r="AN174" i="115"/>
  <c r="AM174" i="115"/>
  <c r="AL174" i="115"/>
  <c r="AK174" i="115"/>
  <c r="AJ174" i="115"/>
  <c r="AI174" i="115"/>
  <c r="AH174" i="115"/>
  <c r="AN173" i="115"/>
  <c r="AM173" i="115"/>
  <c r="AL173" i="115"/>
  <c r="AK173" i="115"/>
  <c r="AJ173" i="115"/>
  <c r="AI173" i="115"/>
  <c r="AH173" i="115"/>
  <c r="AN172" i="115"/>
  <c r="AM172" i="115"/>
  <c r="AL172" i="115"/>
  <c r="AK172" i="115"/>
  <c r="AJ172" i="115"/>
  <c r="AI172" i="115"/>
  <c r="AH172" i="115"/>
  <c r="AN171" i="115"/>
  <c r="AM171" i="115"/>
  <c r="AL171" i="115"/>
  <c r="AK171" i="115"/>
  <c r="AJ171" i="115"/>
  <c r="AI171" i="115"/>
  <c r="AH171" i="115"/>
  <c r="AN170" i="115"/>
  <c r="AM170" i="115"/>
  <c r="AL170" i="115"/>
  <c r="AK170" i="115"/>
  <c r="AJ170" i="115"/>
  <c r="AI170" i="115"/>
  <c r="AH170" i="115"/>
  <c r="AN169" i="115"/>
  <c r="AM169" i="115"/>
  <c r="AL169" i="115"/>
  <c r="AK169" i="115"/>
  <c r="AJ169" i="115"/>
  <c r="AI169" i="115"/>
  <c r="AH169" i="115"/>
  <c r="AN168" i="115"/>
  <c r="AM168" i="115"/>
  <c r="AL168" i="115"/>
  <c r="AK168" i="115"/>
  <c r="AJ168" i="115"/>
  <c r="AI168" i="115"/>
  <c r="AH168" i="115"/>
  <c r="AN167" i="115"/>
  <c r="AM167" i="115"/>
  <c r="AL167" i="115"/>
  <c r="AK167" i="115"/>
  <c r="AJ167" i="115"/>
  <c r="AI167" i="115"/>
  <c r="AH167" i="115"/>
  <c r="AN166" i="115"/>
  <c r="AM166" i="115"/>
  <c r="AL166" i="115"/>
  <c r="AK166" i="115"/>
  <c r="AJ166" i="115"/>
  <c r="AI166" i="115"/>
  <c r="AH166" i="115"/>
  <c r="AN165" i="115"/>
  <c r="AM165" i="115"/>
  <c r="AL165" i="115"/>
  <c r="AK165" i="115"/>
  <c r="AJ165" i="115"/>
  <c r="AI165" i="115"/>
  <c r="AH165" i="115"/>
  <c r="AN164" i="115"/>
  <c r="AM164" i="115"/>
  <c r="AL164" i="115"/>
  <c r="AK164" i="115"/>
  <c r="AJ164" i="115"/>
  <c r="AI164" i="115"/>
  <c r="AH164" i="115"/>
  <c r="AN163" i="115"/>
  <c r="AM163" i="115"/>
  <c r="AL163" i="115"/>
  <c r="AK163" i="115"/>
  <c r="AJ163" i="115"/>
  <c r="AI163" i="115"/>
  <c r="AH163" i="115"/>
  <c r="AN162" i="115"/>
  <c r="AM162" i="115"/>
  <c r="AL162" i="115"/>
  <c r="AK162" i="115"/>
  <c r="AJ162" i="115"/>
  <c r="AI162" i="115"/>
  <c r="AH162" i="115"/>
  <c r="AN161" i="115"/>
  <c r="AM161" i="115"/>
  <c r="AL161" i="115"/>
  <c r="AK161" i="115"/>
  <c r="AJ161" i="115"/>
  <c r="AI161" i="115"/>
  <c r="AH161" i="115"/>
  <c r="AN160" i="115"/>
  <c r="AM160" i="115"/>
  <c r="AL160" i="115"/>
  <c r="AK160" i="115"/>
  <c r="AJ160" i="115"/>
  <c r="AI160" i="115"/>
  <c r="AH160" i="115"/>
  <c r="AN159" i="115"/>
  <c r="AM159" i="115"/>
  <c r="AL159" i="115"/>
  <c r="AK159" i="115"/>
  <c r="AJ159" i="115"/>
  <c r="AI159" i="115"/>
  <c r="AH159" i="115"/>
  <c r="AN158" i="115"/>
  <c r="AM158" i="115"/>
  <c r="AL158" i="115"/>
  <c r="AK158" i="115"/>
  <c r="AJ158" i="115"/>
  <c r="AI158" i="115"/>
  <c r="AH158" i="115"/>
  <c r="AN157" i="115"/>
  <c r="AM157" i="115"/>
  <c r="AL157" i="115"/>
  <c r="AK157" i="115"/>
  <c r="AJ157" i="115"/>
  <c r="AI157" i="115"/>
  <c r="AH157" i="115"/>
  <c r="AN156" i="115"/>
  <c r="AM156" i="115"/>
  <c r="AL156" i="115"/>
  <c r="AK156" i="115"/>
  <c r="AJ156" i="115"/>
  <c r="AI156" i="115"/>
  <c r="AH156" i="115"/>
  <c r="AN155" i="115"/>
  <c r="AM155" i="115"/>
  <c r="AL155" i="115"/>
  <c r="AK155" i="115"/>
  <c r="AJ155" i="115"/>
  <c r="AI155" i="115"/>
  <c r="AH155" i="115"/>
  <c r="AN154" i="115"/>
  <c r="AM154" i="115"/>
  <c r="AL154" i="115"/>
  <c r="AK154" i="115"/>
  <c r="AJ154" i="115"/>
  <c r="AI154" i="115"/>
  <c r="AH154" i="115"/>
  <c r="AN153" i="115"/>
  <c r="AM153" i="115"/>
  <c r="AL153" i="115"/>
  <c r="AK153" i="115"/>
  <c r="AJ153" i="115"/>
  <c r="AI153" i="115"/>
  <c r="AH153" i="115"/>
  <c r="AN152" i="115"/>
  <c r="AM152" i="115"/>
  <c r="AL152" i="115"/>
  <c r="AK152" i="115"/>
  <c r="AJ152" i="115"/>
  <c r="AI152" i="115"/>
  <c r="AH152" i="115"/>
  <c r="AN151" i="115"/>
  <c r="AM151" i="115"/>
  <c r="AL151" i="115"/>
  <c r="AK151" i="115"/>
  <c r="AJ151" i="115"/>
  <c r="AI151" i="115"/>
  <c r="AH151" i="115"/>
  <c r="AN150" i="115"/>
  <c r="AM150" i="115"/>
  <c r="AL150" i="115"/>
  <c r="AK150" i="115"/>
  <c r="AJ150" i="115"/>
  <c r="AI150" i="115"/>
  <c r="AH150" i="115"/>
  <c r="AN149" i="115"/>
  <c r="AM149" i="115"/>
  <c r="AL149" i="115"/>
  <c r="AK149" i="115"/>
  <c r="AJ149" i="115"/>
  <c r="AI149" i="115"/>
  <c r="AH149" i="115"/>
  <c r="AN148" i="115"/>
  <c r="AM148" i="115"/>
  <c r="AL148" i="115"/>
  <c r="AK148" i="115"/>
  <c r="AJ148" i="115"/>
  <c r="AI148" i="115"/>
  <c r="AH148" i="115"/>
  <c r="AN147" i="115"/>
  <c r="AM147" i="115"/>
  <c r="AL147" i="115"/>
  <c r="AK147" i="115"/>
  <c r="AJ147" i="115"/>
  <c r="AI147" i="115"/>
  <c r="AH147" i="115"/>
  <c r="AN146" i="115"/>
  <c r="AM146" i="115"/>
  <c r="AL146" i="115"/>
  <c r="AK146" i="115"/>
  <c r="AJ146" i="115"/>
  <c r="AI146" i="115"/>
  <c r="AH146" i="115"/>
  <c r="AN145" i="115"/>
  <c r="AM145" i="115"/>
  <c r="AL145" i="115"/>
  <c r="AK145" i="115"/>
  <c r="AJ145" i="115"/>
  <c r="AI145" i="115"/>
  <c r="AH145" i="115"/>
  <c r="AN144" i="115"/>
  <c r="AM144" i="115"/>
  <c r="AL144" i="115"/>
  <c r="AK144" i="115"/>
  <c r="AJ144" i="115"/>
  <c r="AI144" i="115"/>
  <c r="AH144" i="115"/>
  <c r="AN143" i="115"/>
  <c r="AM143" i="115"/>
  <c r="AL143" i="115"/>
  <c r="AK143" i="115"/>
  <c r="AJ143" i="115"/>
  <c r="AI143" i="115"/>
  <c r="AH143" i="115"/>
  <c r="AN142" i="115"/>
  <c r="AM142" i="115"/>
  <c r="AL142" i="115"/>
  <c r="AK142" i="115"/>
  <c r="AJ142" i="115"/>
  <c r="AI142" i="115"/>
  <c r="AH142" i="115"/>
  <c r="AN141" i="115"/>
  <c r="AM141" i="115"/>
  <c r="AL141" i="115"/>
  <c r="AK141" i="115"/>
  <c r="AJ141" i="115"/>
  <c r="AI141" i="115"/>
  <c r="AH141" i="115"/>
  <c r="AN140" i="115"/>
  <c r="AM140" i="115"/>
  <c r="AL140" i="115"/>
  <c r="AK140" i="115"/>
  <c r="AJ140" i="115"/>
  <c r="AI140" i="115"/>
  <c r="AH140" i="115"/>
  <c r="AN139" i="115"/>
  <c r="AM139" i="115"/>
  <c r="AL139" i="115"/>
  <c r="AK139" i="115"/>
  <c r="AJ139" i="115"/>
  <c r="AI139" i="115"/>
  <c r="AH139" i="115"/>
  <c r="AN138" i="115"/>
  <c r="AM138" i="115"/>
  <c r="AL138" i="115"/>
  <c r="AK138" i="115"/>
  <c r="AJ138" i="115"/>
  <c r="AI138" i="115"/>
  <c r="AH138" i="115"/>
  <c r="AN137" i="115"/>
  <c r="AM137" i="115"/>
  <c r="AL137" i="115"/>
  <c r="AK137" i="115"/>
  <c r="AJ137" i="115"/>
  <c r="AI137" i="115"/>
  <c r="AH137" i="115"/>
  <c r="AN136" i="115"/>
  <c r="AM136" i="115"/>
  <c r="AL136" i="115"/>
  <c r="AK136" i="115"/>
  <c r="AJ136" i="115"/>
  <c r="AI136" i="115"/>
  <c r="AH136" i="115"/>
  <c r="AN135" i="115"/>
  <c r="AM135" i="115"/>
  <c r="AL135" i="115"/>
  <c r="AK135" i="115"/>
  <c r="AJ135" i="115"/>
  <c r="AI135" i="115"/>
  <c r="AH135" i="115"/>
  <c r="AN134" i="115"/>
  <c r="AM134" i="115"/>
  <c r="AL134" i="115"/>
  <c r="AK134" i="115"/>
  <c r="AJ134" i="115"/>
  <c r="AI134" i="115"/>
  <c r="AH134" i="115"/>
  <c r="AN133" i="115"/>
  <c r="AM133" i="115"/>
  <c r="AL133" i="115"/>
  <c r="AK133" i="115"/>
  <c r="AJ133" i="115"/>
  <c r="AI133" i="115"/>
  <c r="AH133" i="115"/>
  <c r="AN132" i="115"/>
  <c r="AM132" i="115"/>
  <c r="AL132" i="115"/>
  <c r="AK132" i="115"/>
  <c r="AJ132" i="115"/>
  <c r="AI132" i="115"/>
  <c r="AH132" i="115"/>
  <c r="AN131" i="115"/>
  <c r="AM131" i="115"/>
  <c r="AL131" i="115"/>
  <c r="AK131" i="115"/>
  <c r="AJ131" i="115"/>
  <c r="AI131" i="115"/>
  <c r="AH131" i="115"/>
  <c r="AN130" i="115"/>
  <c r="AM130" i="115"/>
  <c r="AL130" i="115"/>
  <c r="AK130" i="115"/>
  <c r="AJ130" i="115"/>
  <c r="AI130" i="115"/>
  <c r="AH130" i="115"/>
  <c r="AN129" i="115"/>
  <c r="AM129" i="115"/>
  <c r="AL129" i="115"/>
  <c r="AK129" i="115"/>
  <c r="AJ129" i="115"/>
  <c r="AI129" i="115"/>
  <c r="AH129" i="115"/>
  <c r="AN128" i="115"/>
  <c r="AM128" i="115"/>
  <c r="AL128" i="115"/>
  <c r="AK128" i="115"/>
  <c r="AJ128" i="115"/>
  <c r="AI128" i="115"/>
  <c r="AH128" i="115"/>
  <c r="AN127" i="115"/>
  <c r="AM127" i="115"/>
  <c r="AL127" i="115"/>
  <c r="AK127" i="115"/>
  <c r="AJ127" i="115"/>
  <c r="AI127" i="115"/>
  <c r="AH127" i="115"/>
  <c r="AN126" i="115"/>
  <c r="AM126" i="115"/>
  <c r="AL126" i="115"/>
  <c r="AK126" i="115"/>
  <c r="AJ126" i="115"/>
  <c r="AI126" i="115"/>
  <c r="AH126" i="115"/>
  <c r="AN125" i="115"/>
  <c r="AM125" i="115"/>
  <c r="AL125" i="115"/>
  <c r="AK125" i="115"/>
  <c r="AJ125" i="115"/>
  <c r="AI125" i="115"/>
  <c r="AH125" i="115"/>
  <c r="AN124" i="115"/>
  <c r="AM124" i="115"/>
  <c r="AL124" i="115"/>
  <c r="AK124" i="115"/>
  <c r="AJ124" i="115"/>
  <c r="AI124" i="115"/>
  <c r="AH124" i="115"/>
  <c r="AN123" i="115"/>
  <c r="AM123" i="115"/>
  <c r="AL123" i="115"/>
  <c r="AK123" i="115"/>
  <c r="AJ123" i="115"/>
  <c r="AI123" i="115"/>
  <c r="AH123" i="115"/>
  <c r="AN122" i="115"/>
  <c r="AM122" i="115"/>
  <c r="AL122" i="115"/>
  <c r="AK122" i="115"/>
  <c r="AJ122" i="115"/>
  <c r="AI122" i="115"/>
  <c r="AH122" i="115"/>
  <c r="AN121" i="115"/>
  <c r="AM121" i="115"/>
  <c r="AL121" i="115"/>
  <c r="AK121" i="115"/>
  <c r="AJ121" i="115"/>
  <c r="AI121" i="115"/>
  <c r="AH121" i="115"/>
  <c r="AN120" i="115"/>
  <c r="AM120" i="115"/>
  <c r="AL120" i="115"/>
  <c r="AK120" i="115"/>
  <c r="AJ120" i="115"/>
  <c r="AI120" i="115"/>
  <c r="AH120" i="115"/>
  <c r="AN119" i="115"/>
  <c r="AM119" i="115"/>
  <c r="AL119" i="115"/>
  <c r="AK119" i="115"/>
  <c r="AJ119" i="115"/>
  <c r="AI119" i="115"/>
  <c r="AH119" i="115"/>
  <c r="AN118" i="115"/>
  <c r="AM118" i="115"/>
  <c r="AL118" i="115"/>
  <c r="AK118" i="115"/>
  <c r="AJ118" i="115"/>
  <c r="AI118" i="115"/>
  <c r="AH118" i="115"/>
  <c r="AN117" i="115"/>
  <c r="AM117" i="115"/>
  <c r="AL117" i="115"/>
  <c r="AK117" i="115"/>
  <c r="AJ117" i="115"/>
  <c r="AI117" i="115"/>
  <c r="AH117" i="115"/>
  <c r="AN116" i="115"/>
  <c r="AM116" i="115"/>
  <c r="AL116" i="115"/>
  <c r="AK116" i="115"/>
  <c r="AJ116" i="115"/>
  <c r="AI116" i="115"/>
  <c r="AH116" i="115"/>
  <c r="AN115" i="115"/>
  <c r="AM115" i="115"/>
  <c r="AL115" i="115"/>
  <c r="AK115" i="115"/>
  <c r="AJ115" i="115"/>
  <c r="AI115" i="115"/>
  <c r="AH115" i="115"/>
  <c r="AN114" i="115"/>
  <c r="AM114" i="115"/>
  <c r="AL114" i="115"/>
  <c r="AK114" i="115"/>
  <c r="AJ114" i="115"/>
  <c r="AI114" i="115"/>
  <c r="AH114" i="115"/>
  <c r="AN113" i="115"/>
  <c r="AM113" i="115"/>
  <c r="AL113" i="115"/>
  <c r="AK113" i="115"/>
  <c r="AJ113" i="115"/>
  <c r="AI113" i="115"/>
  <c r="AH113" i="115"/>
  <c r="AN112" i="115"/>
  <c r="AM112" i="115"/>
  <c r="AL112" i="115"/>
  <c r="AK112" i="115"/>
  <c r="AJ112" i="115"/>
  <c r="AI112" i="115"/>
  <c r="AH112" i="115"/>
  <c r="AN111" i="115"/>
  <c r="AM111" i="115"/>
  <c r="AL111" i="115"/>
  <c r="AK111" i="115"/>
  <c r="AJ111" i="115"/>
  <c r="AI111" i="115"/>
  <c r="AH111" i="115"/>
  <c r="AN110" i="115"/>
  <c r="AM110" i="115"/>
  <c r="AL110" i="115"/>
  <c r="AK110" i="115"/>
  <c r="AJ110" i="115"/>
  <c r="AI110" i="115"/>
  <c r="AH110" i="115"/>
  <c r="AN109" i="115"/>
  <c r="AM109" i="115"/>
  <c r="AL109" i="115"/>
  <c r="AK109" i="115"/>
  <c r="AJ109" i="115"/>
  <c r="AI109" i="115"/>
  <c r="AH109" i="115"/>
  <c r="AN108" i="115"/>
  <c r="AM108" i="115"/>
  <c r="AL108" i="115"/>
  <c r="AK108" i="115"/>
  <c r="AJ108" i="115"/>
  <c r="AI108" i="115"/>
  <c r="AH108" i="115"/>
  <c r="AN107" i="115"/>
  <c r="AM107" i="115"/>
  <c r="AL107" i="115"/>
  <c r="AK107" i="115"/>
  <c r="AJ107" i="115"/>
  <c r="AI107" i="115"/>
  <c r="AH107" i="115"/>
  <c r="AN106" i="115"/>
  <c r="AM106" i="115"/>
  <c r="AL106" i="115"/>
  <c r="AK106" i="115"/>
  <c r="AJ106" i="115"/>
  <c r="AI106" i="115"/>
  <c r="AH106" i="115"/>
  <c r="AN105" i="115"/>
  <c r="AM105" i="115"/>
  <c r="AL105" i="115"/>
  <c r="AK105" i="115"/>
  <c r="AJ105" i="115"/>
  <c r="AI105" i="115"/>
  <c r="AH105" i="115"/>
  <c r="AN104" i="115"/>
  <c r="AM104" i="115"/>
  <c r="AL104" i="115"/>
  <c r="AK104" i="115"/>
  <c r="AJ104" i="115"/>
  <c r="AI104" i="115"/>
  <c r="AH104" i="115"/>
  <c r="AN103" i="115"/>
  <c r="AM103" i="115"/>
  <c r="AL103" i="115"/>
  <c r="AK103" i="115"/>
  <c r="AJ103" i="115"/>
  <c r="AI103" i="115"/>
  <c r="AH103" i="115"/>
  <c r="AN102" i="115"/>
  <c r="AM102" i="115"/>
  <c r="AL102" i="115"/>
  <c r="AK102" i="115"/>
  <c r="AJ102" i="115"/>
  <c r="AI102" i="115"/>
  <c r="AH102" i="115"/>
  <c r="AN101" i="115"/>
  <c r="AM101" i="115"/>
  <c r="AL101" i="115"/>
  <c r="AK101" i="115"/>
  <c r="AJ101" i="115"/>
  <c r="AI101" i="115"/>
  <c r="AH101" i="115"/>
  <c r="AN100" i="115"/>
  <c r="AM100" i="115"/>
  <c r="AL100" i="115"/>
  <c r="AK100" i="115"/>
  <c r="AJ100" i="115"/>
  <c r="AI100" i="115"/>
  <c r="AH100" i="115"/>
  <c r="AN99" i="115"/>
  <c r="AM99" i="115"/>
  <c r="AL99" i="115"/>
  <c r="AK99" i="115"/>
  <c r="AJ99" i="115"/>
  <c r="AI99" i="115"/>
  <c r="AH99" i="115"/>
  <c r="AN98" i="115"/>
  <c r="AM98" i="115"/>
  <c r="AL98" i="115"/>
  <c r="AK98" i="115"/>
  <c r="AJ98" i="115"/>
  <c r="AI98" i="115"/>
  <c r="AH98" i="115"/>
  <c r="AN97" i="115"/>
  <c r="AM97" i="115"/>
  <c r="AL97" i="115"/>
  <c r="AK97" i="115"/>
  <c r="AJ97" i="115"/>
  <c r="AI97" i="115"/>
  <c r="AH97" i="115"/>
  <c r="AN96" i="115"/>
  <c r="AM96" i="115"/>
  <c r="AL96" i="115"/>
  <c r="AK96" i="115"/>
  <c r="AJ96" i="115"/>
  <c r="AI96" i="115"/>
  <c r="AH96" i="115"/>
  <c r="AN95" i="115"/>
  <c r="AM95" i="115"/>
  <c r="AL95" i="115"/>
  <c r="AK95" i="115"/>
  <c r="AJ95" i="115"/>
  <c r="AI95" i="115"/>
  <c r="AH95" i="115"/>
  <c r="AN94" i="115"/>
  <c r="AM94" i="115"/>
  <c r="AL94" i="115"/>
  <c r="AK94" i="115"/>
  <c r="AJ94" i="115"/>
  <c r="AI94" i="115"/>
  <c r="AH94" i="115"/>
  <c r="AN93" i="115"/>
  <c r="AM93" i="115"/>
  <c r="AL93" i="115"/>
  <c r="AK93" i="115"/>
  <c r="AJ93" i="115"/>
  <c r="AI93" i="115"/>
  <c r="AH93" i="115"/>
  <c r="AN92" i="115"/>
  <c r="AM92" i="115"/>
  <c r="AL92" i="115"/>
  <c r="AK92" i="115"/>
  <c r="AJ92" i="115"/>
  <c r="AI92" i="115"/>
  <c r="AH92" i="115"/>
  <c r="AN91" i="115"/>
  <c r="AM91" i="115"/>
  <c r="AL91" i="115"/>
  <c r="AK91" i="115"/>
  <c r="AJ91" i="115"/>
  <c r="AI91" i="115"/>
  <c r="AH91" i="115"/>
  <c r="AN90" i="115"/>
  <c r="AM90" i="115"/>
  <c r="AL90" i="115"/>
  <c r="AK90" i="115"/>
  <c r="AJ90" i="115"/>
  <c r="AI90" i="115"/>
  <c r="AH90" i="115"/>
  <c r="AN89" i="115"/>
  <c r="AM89" i="115"/>
  <c r="AL89" i="115"/>
  <c r="AK89" i="115"/>
  <c r="AJ89" i="115"/>
  <c r="AI89" i="115"/>
  <c r="AH89" i="115"/>
  <c r="AN88" i="115"/>
  <c r="AM88" i="115"/>
  <c r="AL88" i="115"/>
  <c r="AK88" i="115"/>
  <c r="AJ88" i="115"/>
  <c r="AI88" i="115"/>
  <c r="AH88" i="115"/>
  <c r="AN87" i="115"/>
  <c r="AM87" i="115"/>
  <c r="AL87" i="115"/>
  <c r="AK87" i="115"/>
  <c r="AJ87" i="115"/>
  <c r="AI87" i="115"/>
  <c r="AH87" i="115"/>
  <c r="AN86" i="115"/>
  <c r="AM86" i="115"/>
  <c r="AL86" i="115"/>
  <c r="AK86" i="115"/>
  <c r="AJ86" i="115"/>
  <c r="AI86" i="115"/>
  <c r="AH86" i="115"/>
  <c r="AN85" i="115"/>
  <c r="AM85" i="115"/>
  <c r="AL85" i="115"/>
  <c r="AK85" i="115"/>
  <c r="AJ85" i="115"/>
  <c r="AI85" i="115"/>
  <c r="AH85" i="115"/>
  <c r="AN84" i="115"/>
  <c r="AM84" i="115"/>
  <c r="AL84" i="115"/>
  <c r="AK84" i="115"/>
  <c r="AJ84" i="115"/>
  <c r="AI84" i="115"/>
  <c r="AH84" i="115"/>
  <c r="AN83" i="115"/>
  <c r="AM83" i="115"/>
  <c r="AL83" i="115"/>
  <c r="AK83" i="115"/>
  <c r="AJ83" i="115"/>
  <c r="AI83" i="115"/>
  <c r="AH83" i="115"/>
  <c r="AN82" i="115"/>
  <c r="AM82" i="115"/>
  <c r="AL82" i="115"/>
  <c r="AK82" i="115"/>
  <c r="AJ82" i="115"/>
  <c r="AI82" i="115"/>
  <c r="AH82" i="115"/>
  <c r="AN81" i="115"/>
  <c r="AM81" i="115"/>
  <c r="AL81" i="115"/>
  <c r="AK81" i="115"/>
  <c r="AJ81" i="115"/>
  <c r="AI81" i="115"/>
  <c r="AH81" i="115"/>
  <c r="AN80" i="115"/>
  <c r="AM80" i="115"/>
  <c r="AL80" i="115"/>
  <c r="AK80" i="115"/>
  <c r="AJ80" i="115"/>
  <c r="AI80" i="115"/>
  <c r="AH80" i="115"/>
  <c r="AN79" i="115"/>
  <c r="AM79" i="115"/>
  <c r="AL79" i="115"/>
  <c r="AK79" i="115"/>
  <c r="AJ79" i="115"/>
  <c r="AI79" i="115"/>
  <c r="AH79" i="115"/>
  <c r="AN78" i="115"/>
  <c r="AM78" i="115"/>
  <c r="AL78" i="115"/>
  <c r="AK78" i="115"/>
  <c r="AJ78" i="115"/>
  <c r="AI78" i="115"/>
  <c r="AH78" i="115"/>
  <c r="AN77" i="115"/>
  <c r="AM77" i="115"/>
  <c r="AL77" i="115"/>
  <c r="AK77" i="115"/>
  <c r="AJ77" i="115"/>
  <c r="AI77" i="115"/>
  <c r="AH77" i="115"/>
  <c r="AN76" i="115"/>
  <c r="AM76" i="115"/>
  <c r="AL76" i="115"/>
  <c r="AK76" i="115"/>
  <c r="AJ76" i="115"/>
  <c r="AI76" i="115"/>
  <c r="AH76" i="115"/>
  <c r="AN75" i="115"/>
  <c r="AM75" i="115"/>
  <c r="AL75" i="115"/>
  <c r="AK75" i="115"/>
  <c r="AJ75" i="115"/>
  <c r="AI75" i="115"/>
  <c r="AH75" i="115"/>
  <c r="AN74" i="115"/>
  <c r="AM74" i="115"/>
  <c r="AL74" i="115"/>
  <c r="AK74" i="115"/>
  <c r="AJ74" i="115"/>
  <c r="AI74" i="115"/>
  <c r="AH74" i="115"/>
  <c r="AN73" i="115"/>
  <c r="AM73" i="115"/>
  <c r="AL73" i="115"/>
  <c r="AK73" i="115"/>
  <c r="AJ73" i="115"/>
  <c r="AI73" i="115"/>
  <c r="AH73" i="115"/>
  <c r="AN72" i="115"/>
  <c r="AM72" i="115"/>
  <c r="AL72" i="115"/>
  <c r="AK72" i="115"/>
  <c r="AJ72" i="115"/>
  <c r="AI72" i="115"/>
  <c r="AH72" i="115"/>
  <c r="AN71" i="115"/>
  <c r="AM71" i="115"/>
  <c r="AL71" i="115"/>
  <c r="AK71" i="115"/>
  <c r="AJ71" i="115"/>
  <c r="AI71" i="115"/>
  <c r="AH71" i="115"/>
  <c r="AN70" i="115"/>
  <c r="AM70" i="115"/>
  <c r="AL70" i="115"/>
  <c r="AK70" i="115"/>
  <c r="AJ70" i="115"/>
  <c r="AI70" i="115"/>
  <c r="AH70" i="115"/>
  <c r="AN69" i="115"/>
  <c r="AM69" i="115"/>
  <c r="AL69" i="115"/>
  <c r="AK69" i="115"/>
  <c r="AJ69" i="115"/>
  <c r="AI69" i="115"/>
  <c r="AH69" i="115"/>
  <c r="AN68" i="115"/>
  <c r="AM68" i="115"/>
  <c r="AL68" i="115"/>
  <c r="AK68" i="115"/>
  <c r="AJ68" i="115"/>
  <c r="AI68" i="115"/>
  <c r="AH68" i="115"/>
  <c r="AN67" i="115"/>
  <c r="AM67" i="115"/>
  <c r="AL67" i="115"/>
  <c r="AK67" i="115"/>
  <c r="AJ67" i="115"/>
  <c r="AI67" i="115"/>
  <c r="AH67" i="115"/>
  <c r="AN66" i="115"/>
  <c r="AM66" i="115"/>
  <c r="AL66" i="115"/>
  <c r="AK66" i="115"/>
  <c r="AJ66" i="115"/>
  <c r="AI66" i="115"/>
  <c r="AH66" i="115"/>
  <c r="AN65" i="115"/>
  <c r="AM65" i="115"/>
  <c r="AL65" i="115"/>
  <c r="AK65" i="115"/>
  <c r="AJ65" i="115"/>
  <c r="AI65" i="115"/>
  <c r="AH65" i="115"/>
  <c r="AN64" i="115"/>
  <c r="AM64" i="115"/>
  <c r="AL64" i="115"/>
  <c r="AK64" i="115"/>
  <c r="AJ64" i="115"/>
  <c r="AI64" i="115"/>
  <c r="AH64" i="115"/>
  <c r="AN63" i="115"/>
  <c r="AM63" i="115"/>
  <c r="AL63" i="115"/>
  <c r="AK63" i="115"/>
  <c r="AJ63" i="115"/>
  <c r="AI63" i="115"/>
  <c r="AH63" i="115"/>
  <c r="AN62" i="115"/>
  <c r="AM62" i="115"/>
  <c r="AL62" i="115"/>
  <c r="AK62" i="115"/>
  <c r="AJ62" i="115"/>
  <c r="AI62" i="115"/>
  <c r="AH62" i="115"/>
  <c r="AN61" i="115"/>
  <c r="AM61" i="115"/>
  <c r="AL61" i="115"/>
  <c r="AK61" i="115"/>
  <c r="AJ61" i="115"/>
  <c r="AI61" i="115"/>
  <c r="AH61" i="115"/>
  <c r="AN60" i="115"/>
  <c r="AM60" i="115"/>
  <c r="AL60" i="115"/>
  <c r="AK60" i="115"/>
  <c r="AJ60" i="115"/>
  <c r="AI60" i="115"/>
  <c r="AH60" i="115"/>
  <c r="AN59" i="115"/>
  <c r="AM59" i="115"/>
  <c r="AL59" i="115"/>
  <c r="AK59" i="115"/>
  <c r="AJ59" i="115"/>
  <c r="AI59" i="115"/>
  <c r="AH59" i="115"/>
  <c r="AN58" i="115"/>
  <c r="AM58" i="115"/>
  <c r="AL58" i="115"/>
  <c r="AK58" i="115"/>
  <c r="AJ58" i="115"/>
  <c r="AI58" i="115"/>
  <c r="AH58" i="115"/>
  <c r="AN57" i="115"/>
  <c r="AM57" i="115"/>
  <c r="AL57" i="115"/>
  <c r="AK57" i="115"/>
  <c r="AJ57" i="115"/>
  <c r="AI57" i="115"/>
  <c r="AH57" i="115"/>
  <c r="AN56" i="115"/>
  <c r="AM56" i="115"/>
  <c r="AL56" i="115"/>
  <c r="AK56" i="115"/>
  <c r="AJ56" i="115"/>
  <c r="AI56" i="115"/>
  <c r="AH56" i="115"/>
  <c r="AN55" i="115"/>
  <c r="AM55" i="115"/>
  <c r="AL55" i="115"/>
  <c r="AK55" i="115"/>
  <c r="AJ55" i="115"/>
  <c r="AI55" i="115"/>
  <c r="AH55" i="115"/>
  <c r="AN54" i="115"/>
  <c r="AM54" i="115"/>
  <c r="AL54" i="115"/>
  <c r="AK54" i="115"/>
  <c r="AJ54" i="115"/>
  <c r="AI54" i="115"/>
  <c r="AH54" i="115"/>
  <c r="AN53" i="115"/>
  <c r="AM53" i="115"/>
  <c r="AL53" i="115"/>
  <c r="AK53" i="115"/>
  <c r="AJ53" i="115"/>
  <c r="AI53" i="115"/>
  <c r="AH53" i="115"/>
  <c r="AN52" i="115"/>
  <c r="AM52" i="115"/>
  <c r="AL52" i="115"/>
  <c r="AK52" i="115"/>
  <c r="AJ52" i="115"/>
  <c r="AI52" i="115"/>
  <c r="AH52" i="115"/>
  <c r="AN51" i="115"/>
  <c r="AM51" i="115"/>
  <c r="AL51" i="115"/>
  <c r="AK51" i="115"/>
  <c r="AJ51" i="115"/>
  <c r="AI51" i="115"/>
  <c r="AH51" i="115"/>
  <c r="AN50" i="115"/>
  <c r="AM50" i="115"/>
  <c r="AL50" i="115"/>
  <c r="AK50" i="115"/>
  <c r="AJ50" i="115"/>
  <c r="AI50" i="115"/>
  <c r="AH50" i="115"/>
  <c r="AN49" i="115"/>
  <c r="AM49" i="115"/>
  <c r="AL49" i="115"/>
  <c r="AK49" i="115"/>
  <c r="AJ49" i="115"/>
  <c r="AI49" i="115"/>
  <c r="AH49" i="115"/>
  <c r="AN48" i="115"/>
  <c r="AM48" i="115"/>
  <c r="AL48" i="115"/>
  <c r="AK48" i="115"/>
  <c r="AJ48" i="115"/>
  <c r="AI48" i="115"/>
  <c r="AH48" i="115"/>
  <c r="AN47" i="115"/>
  <c r="AM47" i="115"/>
  <c r="AL47" i="115"/>
  <c r="AK47" i="115"/>
  <c r="AJ47" i="115"/>
  <c r="AI47" i="115"/>
  <c r="AH47" i="115"/>
  <c r="AN46" i="115"/>
  <c r="AM46" i="115"/>
  <c r="AL46" i="115"/>
  <c r="AK46" i="115"/>
  <c r="AJ46" i="115"/>
  <c r="AI46" i="115"/>
  <c r="AH46" i="115"/>
  <c r="AN45" i="115"/>
  <c r="AM45" i="115"/>
  <c r="AL45" i="115"/>
  <c r="AK45" i="115"/>
  <c r="AJ45" i="115"/>
  <c r="AI45" i="115"/>
  <c r="AH45" i="115"/>
  <c r="AN44" i="115"/>
  <c r="AM44" i="115"/>
  <c r="AL44" i="115"/>
  <c r="AK44" i="115"/>
  <c r="AJ44" i="115"/>
  <c r="AI44" i="115"/>
  <c r="AH44" i="115"/>
  <c r="AN43" i="115"/>
  <c r="AM43" i="115"/>
  <c r="AL43" i="115"/>
  <c r="AK43" i="115"/>
  <c r="AJ43" i="115"/>
  <c r="AI43" i="115"/>
  <c r="AH43" i="115"/>
  <c r="AN42" i="115"/>
  <c r="AM42" i="115"/>
  <c r="AL42" i="115"/>
  <c r="AK42" i="115"/>
  <c r="AJ42" i="115"/>
  <c r="AI42" i="115"/>
  <c r="AH42" i="115"/>
  <c r="AN41" i="115"/>
  <c r="AM41" i="115"/>
  <c r="AL41" i="115"/>
  <c r="AK41" i="115"/>
  <c r="AJ41" i="115"/>
  <c r="AI41" i="115"/>
  <c r="AH41" i="115"/>
  <c r="AN40" i="115"/>
  <c r="AM40" i="115"/>
  <c r="AL40" i="115"/>
  <c r="AK40" i="115"/>
  <c r="AJ40" i="115"/>
  <c r="AI40" i="115"/>
  <c r="AH40" i="115"/>
  <c r="AN39" i="115"/>
  <c r="AM39" i="115"/>
  <c r="AL39" i="115"/>
  <c r="AK39" i="115"/>
  <c r="AJ39" i="115"/>
  <c r="AI39" i="115"/>
  <c r="AH39" i="115"/>
  <c r="AN38" i="115"/>
  <c r="AM38" i="115"/>
  <c r="AL38" i="115"/>
  <c r="AK38" i="115"/>
  <c r="AJ38" i="115"/>
  <c r="AI38" i="115"/>
  <c r="AH38" i="115"/>
  <c r="AN37" i="115"/>
  <c r="AM37" i="115"/>
  <c r="AL37" i="115"/>
  <c r="AK37" i="115"/>
  <c r="AJ37" i="115"/>
  <c r="AI37" i="115"/>
  <c r="AH37" i="115"/>
  <c r="AN36" i="115"/>
  <c r="AM36" i="115"/>
  <c r="AL36" i="115"/>
  <c r="AK36" i="115"/>
  <c r="AJ36" i="115"/>
  <c r="AI36" i="115"/>
  <c r="AH36" i="115"/>
  <c r="AN35" i="115"/>
  <c r="AM35" i="115"/>
  <c r="AL35" i="115"/>
  <c r="AK35" i="115"/>
  <c r="AJ35" i="115"/>
  <c r="AI35" i="115"/>
  <c r="AH35" i="115"/>
  <c r="AN34" i="115"/>
  <c r="AM34" i="115"/>
  <c r="AL34" i="115"/>
  <c r="AK34" i="115"/>
  <c r="AJ34" i="115"/>
  <c r="AI34" i="115"/>
  <c r="AH34" i="115"/>
  <c r="AN33" i="115"/>
  <c r="AM33" i="115"/>
  <c r="AL33" i="115"/>
  <c r="AK33" i="115"/>
  <c r="AJ33" i="115"/>
  <c r="AI33" i="115"/>
  <c r="AH33" i="115"/>
  <c r="AN32" i="115"/>
  <c r="AM32" i="115"/>
  <c r="AL32" i="115"/>
  <c r="AK32" i="115"/>
  <c r="AJ32" i="115"/>
  <c r="AI32" i="115"/>
  <c r="AH32" i="115"/>
  <c r="AN31" i="115"/>
  <c r="AM31" i="115"/>
  <c r="AL31" i="115"/>
  <c r="AK31" i="115"/>
  <c r="AJ31" i="115"/>
  <c r="AI31" i="115"/>
  <c r="AH31" i="115"/>
  <c r="AN30" i="115"/>
  <c r="AM30" i="115"/>
  <c r="AL30" i="115"/>
  <c r="AK30" i="115"/>
  <c r="AJ30" i="115"/>
  <c r="AI30" i="115"/>
  <c r="AH30" i="115"/>
  <c r="AN29" i="115"/>
  <c r="AM29" i="115"/>
  <c r="AL29" i="115"/>
  <c r="AK29" i="115"/>
  <c r="AJ29" i="115"/>
  <c r="AI29" i="115"/>
  <c r="AH29" i="115"/>
  <c r="AN28" i="115"/>
  <c r="AM28" i="115"/>
  <c r="AL28" i="115"/>
  <c r="AK28" i="115"/>
  <c r="AJ28" i="115"/>
  <c r="AI28" i="115"/>
  <c r="AH28" i="115"/>
  <c r="AN27" i="115"/>
  <c r="AM27" i="115"/>
  <c r="AL27" i="115"/>
  <c r="AK27" i="115"/>
  <c r="AJ27" i="115"/>
  <c r="AI27" i="115"/>
  <c r="AH27" i="115"/>
  <c r="AN26" i="115"/>
  <c r="AM26" i="115"/>
  <c r="AL26" i="115"/>
  <c r="AK26" i="115"/>
  <c r="AJ26" i="115"/>
  <c r="AI26" i="115"/>
  <c r="AH26" i="115"/>
  <c r="AN25" i="115"/>
  <c r="AM25" i="115"/>
  <c r="AL25" i="115"/>
  <c r="AK25" i="115"/>
  <c r="AJ25" i="115"/>
  <c r="AI25" i="115"/>
  <c r="AH25" i="115"/>
  <c r="AN24" i="115"/>
  <c r="AM24" i="115"/>
  <c r="AL24" i="115"/>
  <c r="AK24" i="115"/>
  <c r="AJ24" i="115"/>
  <c r="AI24" i="115"/>
  <c r="AH24" i="115"/>
  <c r="AN23" i="115"/>
  <c r="AM23" i="115"/>
  <c r="AL23" i="115"/>
  <c r="AK23" i="115"/>
  <c r="AJ23" i="115"/>
  <c r="AI23" i="115"/>
  <c r="AH23" i="115"/>
  <c r="AN22" i="115"/>
  <c r="AM22" i="115"/>
  <c r="AL22" i="115"/>
  <c r="AK22" i="115"/>
  <c r="AJ22" i="115"/>
  <c r="AI22" i="115"/>
  <c r="AH22" i="115"/>
  <c r="AN21" i="115"/>
  <c r="AM21" i="115"/>
  <c r="AL21" i="115"/>
  <c r="AK21" i="115"/>
  <c r="AJ21" i="115"/>
  <c r="AI21" i="115"/>
  <c r="AH21" i="115"/>
  <c r="AN20" i="115"/>
  <c r="AM20" i="115"/>
  <c r="AL20" i="115"/>
  <c r="AK20" i="115"/>
  <c r="AJ20" i="115"/>
  <c r="AI20" i="115"/>
  <c r="AH20" i="115"/>
  <c r="AN19" i="115"/>
  <c r="AM19" i="115"/>
  <c r="AL19" i="115"/>
  <c r="AK19" i="115"/>
  <c r="AJ19" i="115"/>
  <c r="AI19" i="115"/>
  <c r="AH19" i="115"/>
  <c r="C25" i="161"/>
  <c r="C24" i="161"/>
  <c r="D25" i="161"/>
  <c r="D24" i="161"/>
  <c r="E24" i="161"/>
  <c r="F24" i="161"/>
  <c r="C26" i="161" l="1"/>
  <c r="D26" i="161"/>
  <c r="D11" i="183"/>
  <c r="D12" i="183" s="1"/>
  <c r="D15" i="183"/>
  <c r="I23" i="183" l="1"/>
  <c r="F23" i="183" l="1"/>
  <c r="G23" i="183"/>
  <c r="K23" i="183"/>
  <c r="J23" i="183"/>
  <c r="R23" i="183"/>
  <c r="Q23" i="183"/>
  <c r="AF23" i="183"/>
  <c r="P23" i="183"/>
  <c r="AE23" i="183"/>
  <c r="O23" i="183"/>
  <c r="N23" i="183"/>
  <c r="M23" i="183"/>
  <c r="AA23" i="183"/>
  <c r="Z23" i="183"/>
  <c r="Y23" i="183"/>
  <c r="X23" i="183"/>
  <c r="V23" i="183"/>
  <c r="U23" i="183"/>
  <c r="T23" i="183"/>
  <c r="S23" i="183"/>
  <c r="AD23" i="183"/>
  <c r="AC23" i="183"/>
  <c r="AB23" i="183"/>
  <c r="W23" i="183"/>
  <c r="H23" i="183"/>
  <c r="E14" i="184" l="1"/>
  <c r="E13" i="184"/>
  <c r="D10" i="196" l="1"/>
  <c r="D9" i="196"/>
  <c r="D8" i="196"/>
  <c r="I70" i="96" l="1"/>
  <c r="I73" i="96" s="1"/>
  <c r="H70" i="96"/>
  <c r="H73" i="96" s="1"/>
  <c r="D67" i="96"/>
  <c r="D71" i="96"/>
  <c r="C71" i="96"/>
  <c r="C67" i="96"/>
  <c r="I17" i="165"/>
  <c r="D17" i="165"/>
  <c r="D73" i="96" l="1"/>
  <c r="C73" i="96"/>
  <c r="D87" i="191" l="1"/>
  <c r="E90" i="191"/>
  <c r="E87" i="191"/>
  <c r="C87" i="191"/>
  <c r="B87" i="191"/>
  <c r="E59" i="191"/>
  <c r="F59" i="191"/>
  <c r="D61" i="191"/>
  <c r="E61" i="191"/>
  <c r="F61" i="191"/>
  <c r="D62" i="191"/>
  <c r="E62" i="191"/>
  <c r="F62" i="191"/>
  <c r="D64" i="191"/>
  <c r="E64" i="191"/>
  <c r="F64" i="191"/>
  <c r="D65" i="191"/>
  <c r="E65" i="191"/>
  <c r="F65" i="191"/>
  <c r="D67" i="191"/>
  <c r="E67" i="191"/>
  <c r="F67" i="191"/>
  <c r="D68" i="191"/>
  <c r="E68" i="191"/>
  <c r="F68" i="191"/>
  <c r="D70" i="191"/>
  <c r="E70" i="191"/>
  <c r="F70" i="191"/>
  <c r="D71" i="191"/>
  <c r="E71" i="191"/>
  <c r="F71" i="191"/>
  <c r="F58" i="191"/>
  <c r="D58" i="191"/>
  <c r="K38" i="191"/>
  <c r="K39" i="191"/>
  <c r="K40" i="191"/>
  <c r="K41" i="191"/>
  <c r="K42" i="191"/>
  <c r="K43" i="191"/>
  <c r="K44" i="191"/>
  <c r="K45" i="191"/>
  <c r="K46" i="191"/>
  <c r="K47" i="191"/>
  <c r="K48" i="191"/>
  <c r="K49" i="191"/>
  <c r="K50" i="191"/>
  <c r="K51" i="191"/>
  <c r="K52" i="191"/>
  <c r="K37" i="191"/>
  <c r="K22" i="191"/>
  <c r="F60" i="191" s="1"/>
  <c r="J22" i="191"/>
  <c r="D63" i="191" s="1"/>
  <c r="I22" i="191"/>
  <c r="E63" i="191" s="1"/>
  <c r="O14" i="191"/>
  <c r="G58" i="191" l="1"/>
  <c r="H58" i="191"/>
  <c r="I58" i="191" s="1"/>
  <c r="E60" i="191"/>
  <c r="F66" i="191"/>
  <c r="G64" i="191"/>
  <c r="H64" i="191" s="1"/>
  <c r="I64" i="191" s="1"/>
  <c r="E66" i="191"/>
  <c r="E89" i="191"/>
  <c r="F98" i="191" s="1"/>
  <c r="G98" i="191" s="1"/>
  <c r="G65" i="191"/>
  <c r="H65" i="191" s="1"/>
  <c r="I65" i="191" s="1"/>
  <c r="G68" i="191"/>
  <c r="H68" i="191" s="1"/>
  <c r="I68" i="191" s="1"/>
  <c r="G62" i="191"/>
  <c r="H62" i="191" s="1"/>
  <c r="I62" i="191" s="1"/>
  <c r="G67" i="191"/>
  <c r="H67" i="191" s="1"/>
  <c r="I67" i="191" s="1"/>
  <c r="G59" i="191"/>
  <c r="H59" i="191" s="1"/>
  <c r="I59" i="191" s="1"/>
  <c r="F72" i="191"/>
  <c r="E72" i="191"/>
  <c r="G71" i="191"/>
  <c r="H71" i="191" s="1"/>
  <c r="I71" i="191" s="1"/>
  <c r="G61" i="191"/>
  <c r="H61" i="191" s="1"/>
  <c r="I61" i="191" s="1"/>
  <c r="G70" i="191"/>
  <c r="H70" i="191" s="1"/>
  <c r="I70" i="191" s="1"/>
  <c r="D60" i="191"/>
  <c r="F69" i="191"/>
  <c r="E69" i="191"/>
  <c r="D72" i="191"/>
  <c r="D69" i="191"/>
  <c r="F63" i="191"/>
  <c r="G63" i="191" s="1"/>
  <c r="H63" i="191" s="1"/>
  <c r="I63" i="191" s="1"/>
  <c r="D66" i="191"/>
  <c r="G60" i="191" l="1"/>
  <c r="H60" i="191" s="1"/>
  <c r="I60" i="191" s="1"/>
  <c r="F99" i="191"/>
  <c r="G99" i="191" s="1"/>
  <c r="G72" i="191"/>
  <c r="H72" i="191" s="1"/>
  <c r="I72" i="191" s="1"/>
  <c r="G69" i="191"/>
  <c r="H69" i="191" s="1"/>
  <c r="I69" i="191" s="1"/>
  <c r="G66" i="191"/>
  <c r="H66" i="191" s="1"/>
  <c r="I66" i="191" s="1"/>
  <c r="C19" i="175"/>
  <c r="B23" i="175"/>
  <c r="N14" i="175"/>
  <c r="N15" i="175" s="1"/>
  <c r="N13" i="175"/>
  <c r="N12" i="175"/>
  <c r="N11" i="175"/>
  <c r="N10" i="175"/>
  <c r="N9" i="175"/>
  <c r="N8" i="175"/>
  <c r="N7" i="175"/>
  <c r="N6" i="175"/>
  <c r="N5" i="175"/>
  <c r="F100" i="191" l="1"/>
  <c r="G100" i="191" s="1"/>
  <c r="B24" i="175"/>
  <c r="C32" i="175"/>
  <c r="C35" i="175"/>
  <c r="C51" i="175"/>
  <c r="C36" i="175"/>
  <c r="C52" i="175"/>
  <c r="C37" i="175"/>
  <c r="C53" i="175"/>
  <c r="C38" i="175"/>
  <c r="C54" i="175"/>
  <c r="C55" i="175"/>
  <c r="C56" i="175"/>
  <c r="C41" i="175"/>
  <c r="C42" i="175"/>
  <c r="C58" i="175"/>
  <c r="C59" i="175"/>
  <c r="C48" i="175"/>
  <c r="C40" i="175"/>
  <c r="C43" i="175"/>
  <c r="C44" i="175"/>
  <c r="C46" i="175"/>
  <c r="C47" i="175"/>
  <c r="C39" i="175"/>
  <c r="C57" i="175"/>
  <c r="C45" i="175"/>
  <c r="C49" i="175"/>
  <c r="C34" i="175"/>
  <c r="C50" i="175"/>
  <c r="C60" i="175"/>
  <c r="C23" i="175"/>
  <c r="D23" i="175" s="1"/>
  <c r="C24" i="175"/>
  <c r="C26" i="175"/>
  <c r="C33" i="175"/>
  <c r="C31" i="175"/>
  <c r="C25" i="175"/>
  <c r="C27" i="175"/>
  <c r="C28" i="175"/>
  <c r="C29" i="175"/>
  <c r="C30" i="175"/>
  <c r="M59" i="96"/>
  <c r="N59" i="96" s="1"/>
  <c r="O59" i="96" s="1"/>
  <c r="P59" i="96" s="1"/>
  <c r="Q59" i="96" s="1"/>
  <c r="R59" i="96" s="1"/>
  <c r="S59" i="96" s="1"/>
  <c r="T59" i="96" s="1"/>
  <c r="U59" i="96" s="1"/>
  <c r="V59" i="96" s="1"/>
  <c r="W59" i="96" s="1"/>
  <c r="X59" i="96" s="1"/>
  <c r="Y59" i="96" s="1"/>
  <c r="Z59" i="96" s="1"/>
  <c r="AA59" i="96" s="1"/>
  <c r="AB59" i="96" s="1"/>
  <c r="AC59" i="96" s="1"/>
  <c r="AD59" i="96" s="1"/>
  <c r="AE59" i="96" s="1"/>
  <c r="M58" i="96"/>
  <c r="N58" i="96" s="1"/>
  <c r="O58" i="96" s="1"/>
  <c r="P58" i="96" s="1"/>
  <c r="Q58" i="96" s="1"/>
  <c r="R58" i="96" s="1"/>
  <c r="S58" i="96" s="1"/>
  <c r="T58" i="96" s="1"/>
  <c r="U58" i="96" s="1"/>
  <c r="V58" i="96" s="1"/>
  <c r="W58" i="96" s="1"/>
  <c r="X58" i="96" s="1"/>
  <c r="Y58" i="96" s="1"/>
  <c r="Z58" i="96" s="1"/>
  <c r="AA58" i="96" s="1"/>
  <c r="AB58" i="96" s="1"/>
  <c r="AC58" i="96" s="1"/>
  <c r="AD58" i="96" s="1"/>
  <c r="AE58" i="96" s="1"/>
  <c r="E59" i="96"/>
  <c r="F59" i="96" s="1"/>
  <c r="G59" i="96" s="1"/>
  <c r="H59" i="96" s="1"/>
  <c r="I59" i="96" s="1"/>
  <c r="J59" i="96" s="1"/>
  <c r="K59" i="96" s="1"/>
  <c r="E58" i="96"/>
  <c r="F58" i="96" s="1"/>
  <c r="G58" i="96" s="1"/>
  <c r="H58" i="96" s="1"/>
  <c r="I58" i="96" s="1"/>
  <c r="J58" i="96" s="1"/>
  <c r="K58" i="96" s="1"/>
  <c r="D24" i="175" l="1"/>
  <c r="B25" i="175"/>
  <c r="X17" i="115"/>
  <c r="D16" i="151"/>
  <c r="E16" i="151"/>
  <c r="F16" i="151"/>
  <c r="G16" i="151"/>
  <c r="C16" i="151"/>
  <c r="D25" i="175" l="1"/>
  <c r="B26" i="175"/>
  <c r="E42" i="169"/>
  <c r="E41" i="169"/>
  <c r="E40" i="169"/>
  <c r="E39" i="169"/>
  <c r="E22" i="169"/>
  <c r="F21" i="169"/>
  <c r="F20" i="169"/>
  <c r="F19" i="169"/>
  <c r="F18" i="169"/>
  <c r="F17" i="169"/>
  <c r="F16" i="169"/>
  <c r="F15" i="169"/>
  <c r="F14" i="169"/>
  <c r="F13" i="169"/>
  <c r="F12" i="169"/>
  <c r="F11" i="169"/>
  <c r="Q47" i="168"/>
  <c r="P47" i="168"/>
  <c r="J46" i="168"/>
  <c r="R46" i="168" s="1"/>
  <c r="G45" i="168"/>
  <c r="R45" i="168" s="1"/>
  <c r="O44" i="168"/>
  <c r="N44" i="168"/>
  <c r="L44" i="168"/>
  <c r="J44" i="168"/>
  <c r="I44" i="168"/>
  <c r="H44" i="168"/>
  <c r="G44" i="168"/>
  <c r="F44" i="168"/>
  <c r="R43" i="168"/>
  <c r="R42" i="168"/>
  <c r="N41" i="168"/>
  <c r="M41" i="168"/>
  <c r="L41" i="168"/>
  <c r="K41" i="168"/>
  <c r="J41" i="168"/>
  <c r="I41" i="168"/>
  <c r="H41" i="168"/>
  <c r="G41" i="168"/>
  <c r="F41" i="168"/>
  <c r="E41" i="168"/>
  <c r="D41" i="168"/>
  <c r="C41" i="168"/>
  <c r="H40" i="168"/>
  <c r="E40" i="168"/>
  <c r="D40" i="168"/>
  <c r="H39" i="168"/>
  <c r="R39" i="168" s="1"/>
  <c r="O38" i="168"/>
  <c r="N38" i="168"/>
  <c r="M38" i="168"/>
  <c r="L38" i="168"/>
  <c r="K38" i="168"/>
  <c r="J38" i="168"/>
  <c r="H38" i="168"/>
  <c r="G38" i="168"/>
  <c r="F38" i="168"/>
  <c r="E38" i="168"/>
  <c r="D38" i="168"/>
  <c r="D37" i="168"/>
  <c r="R37" i="168" s="1"/>
  <c r="O36" i="168"/>
  <c r="I36" i="168"/>
  <c r="O35" i="168"/>
  <c r="N35" i="168"/>
  <c r="M35" i="168"/>
  <c r="L35" i="168"/>
  <c r="K35" i="168"/>
  <c r="J35" i="168"/>
  <c r="I35" i="168"/>
  <c r="H35" i="168"/>
  <c r="G35" i="168"/>
  <c r="F35" i="168"/>
  <c r="D35" i="168"/>
  <c r="C35" i="168"/>
  <c r="O34" i="168"/>
  <c r="N34" i="168"/>
  <c r="M34" i="168"/>
  <c r="L34" i="168"/>
  <c r="K34" i="168"/>
  <c r="J34" i="168"/>
  <c r="I34" i="168"/>
  <c r="H34" i="168"/>
  <c r="G34" i="168"/>
  <c r="F34" i="168"/>
  <c r="E34" i="168"/>
  <c r="D34" i="168"/>
  <c r="C34" i="168"/>
  <c r="R33" i="168"/>
  <c r="R32" i="168"/>
  <c r="C31" i="168"/>
  <c r="R31" i="168" s="1"/>
  <c r="D27" i="168"/>
  <c r="C27" i="168"/>
  <c r="F17" i="167"/>
  <c r="G16" i="167"/>
  <c r="G15" i="167"/>
  <c r="G14" i="167"/>
  <c r="G13" i="167"/>
  <c r="G12" i="167"/>
  <c r="G11" i="167"/>
  <c r="G10" i="167"/>
  <c r="E87" i="166"/>
  <c r="E86" i="166"/>
  <c r="E85" i="166"/>
  <c r="E84" i="166"/>
  <c r="E69" i="166"/>
  <c r="E68" i="166"/>
  <c r="E67" i="166"/>
  <c r="E66" i="166"/>
  <c r="E43" i="166"/>
  <c r="F43" i="166" s="1"/>
  <c r="E29" i="166"/>
  <c r="D29" i="166"/>
  <c r="C29" i="166"/>
  <c r="E28" i="166"/>
  <c r="D28" i="166"/>
  <c r="C28" i="166"/>
  <c r="E38" i="165"/>
  <c r="F38" i="165" s="1"/>
  <c r="G38" i="165" s="1"/>
  <c r="H38" i="165" s="1"/>
  <c r="I38" i="165" s="1"/>
  <c r="J38" i="165" s="1"/>
  <c r="K38" i="165" s="1"/>
  <c r="L38" i="165" s="1"/>
  <c r="M38" i="165" s="1"/>
  <c r="N38" i="165" s="1"/>
  <c r="O38" i="165" s="1"/>
  <c r="P38" i="165" s="1"/>
  <c r="Q38" i="165" s="1"/>
  <c r="R38" i="165" s="1"/>
  <c r="S38" i="165" s="1"/>
  <c r="T38" i="165" s="1"/>
  <c r="U38" i="165" s="1"/>
  <c r="V38" i="165" s="1"/>
  <c r="W38" i="165" s="1"/>
  <c r="X38" i="165" s="1"/>
  <c r="Y38" i="165" s="1"/>
  <c r="Z38" i="165" s="1"/>
  <c r="AA38" i="165" s="1"/>
  <c r="AB38" i="165" s="1"/>
  <c r="AC38" i="165" s="1"/>
  <c r="AD38" i="165" s="1"/>
  <c r="AE38" i="165" s="1"/>
  <c r="AF38" i="165" s="1"/>
  <c r="AG38" i="165" s="1"/>
  <c r="AH38" i="165" s="1"/>
  <c r="AI38" i="165" s="1"/>
  <c r="AJ38" i="165" s="1"/>
  <c r="E37" i="165"/>
  <c r="F37" i="165" s="1"/>
  <c r="G37" i="165" s="1"/>
  <c r="H37" i="165" s="1"/>
  <c r="I37" i="165" s="1"/>
  <c r="J37" i="165" s="1"/>
  <c r="K37" i="165" s="1"/>
  <c r="L37" i="165" s="1"/>
  <c r="M37" i="165" s="1"/>
  <c r="N37" i="165" s="1"/>
  <c r="O37" i="165" s="1"/>
  <c r="P37" i="165" s="1"/>
  <c r="Q37" i="165" s="1"/>
  <c r="R37" i="165" s="1"/>
  <c r="S37" i="165" s="1"/>
  <c r="T37" i="165" s="1"/>
  <c r="U37" i="165" s="1"/>
  <c r="V37" i="165" s="1"/>
  <c r="W37" i="165" s="1"/>
  <c r="X37" i="165" s="1"/>
  <c r="Y37" i="165" s="1"/>
  <c r="Z37" i="165" s="1"/>
  <c r="AA37" i="165" s="1"/>
  <c r="AB37" i="165" s="1"/>
  <c r="AC37" i="165" s="1"/>
  <c r="AD37" i="165" s="1"/>
  <c r="AE37" i="165" s="1"/>
  <c r="AF37" i="165" s="1"/>
  <c r="AG37" i="165" s="1"/>
  <c r="AH37" i="165" s="1"/>
  <c r="AI37" i="165" s="1"/>
  <c r="AJ37" i="165" s="1"/>
  <c r="E36" i="165"/>
  <c r="F36" i="165" s="1"/>
  <c r="G36" i="165" s="1"/>
  <c r="H36" i="165" s="1"/>
  <c r="I36" i="165" s="1"/>
  <c r="J36" i="165" s="1"/>
  <c r="K36" i="165" s="1"/>
  <c r="L36" i="165" s="1"/>
  <c r="M36" i="165" s="1"/>
  <c r="N36" i="165" s="1"/>
  <c r="O36" i="165" s="1"/>
  <c r="P36" i="165" s="1"/>
  <c r="Q36" i="165" s="1"/>
  <c r="R36" i="165" s="1"/>
  <c r="S36" i="165" s="1"/>
  <c r="T36" i="165" s="1"/>
  <c r="U36" i="165" s="1"/>
  <c r="V36" i="165" s="1"/>
  <c r="W36" i="165" s="1"/>
  <c r="X36" i="165" s="1"/>
  <c r="Y36" i="165" s="1"/>
  <c r="Z36" i="165" s="1"/>
  <c r="AA36" i="165" s="1"/>
  <c r="AB36" i="165" s="1"/>
  <c r="AC36" i="165" s="1"/>
  <c r="AD36" i="165" s="1"/>
  <c r="AE36" i="165" s="1"/>
  <c r="AF36" i="165" s="1"/>
  <c r="AG36" i="165" s="1"/>
  <c r="AH36" i="165" s="1"/>
  <c r="AI36" i="165" s="1"/>
  <c r="AJ36" i="165" s="1"/>
  <c r="E35" i="165"/>
  <c r="F35" i="165" s="1"/>
  <c r="G35" i="165" s="1"/>
  <c r="H35" i="165" s="1"/>
  <c r="I35" i="165" s="1"/>
  <c r="J35" i="165" s="1"/>
  <c r="K35" i="165" s="1"/>
  <c r="L35" i="165" s="1"/>
  <c r="M35" i="165" s="1"/>
  <c r="N35" i="165" s="1"/>
  <c r="O35" i="165" s="1"/>
  <c r="P35" i="165" s="1"/>
  <c r="Q35" i="165" s="1"/>
  <c r="R35" i="165" s="1"/>
  <c r="S35" i="165" s="1"/>
  <c r="T35" i="165" s="1"/>
  <c r="U35" i="165" s="1"/>
  <c r="V35" i="165" s="1"/>
  <c r="W35" i="165" s="1"/>
  <c r="X35" i="165" s="1"/>
  <c r="Y35" i="165" s="1"/>
  <c r="Z35" i="165" s="1"/>
  <c r="AA35" i="165" s="1"/>
  <c r="AB35" i="165" s="1"/>
  <c r="AC35" i="165" s="1"/>
  <c r="AD35" i="165" s="1"/>
  <c r="AE35" i="165" s="1"/>
  <c r="AF35" i="165" s="1"/>
  <c r="AG35" i="165" s="1"/>
  <c r="AH35" i="165" s="1"/>
  <c r="AI35" i="165" s="1"/>
  <c r="AJ35" i="165" s="1"/>
  <c r="E34" i="165"/>
  <c r="F34" i="165" s="1"/>
  <c r="G34" i="165" s="1"/>
  <c r="H34" i="165" s="1"/>
  <c r="I34" i="165" s="1"/>
  <c r="J34" i="165" s="1"/>
  <c r="K34" i="165" s="1"/>
  <c r="L34" i="165" s="1"/>
  <c r="M34" i="165" s="1"/>
  <c r="N34" i="165" s="1"/>
  <c r="O34" i="165" s="1"/>
  <c r="P34" i="165" s="1"/>
  <c r="Q34" i="165" s="1"/>
  <c r="R34" i="165" s="1"/>
  <c r="S34" i="165" s="1"/>
  <c r="T34" i="165" s="1"/>
  <c r="U34" i="165" s="1"/>
  <c r="V34" i="165" s="1"/>
  <c r="W34" i="165" s="1"/>
  <c r="X34" i="165" s="1"/>
  <c r="Y34" i="165" s="1"/>
  <c r="Z34" i="165" s="1"/>
  <c r="AA34" i="165" s="1"/>
  <c r="AB34" i="165" s="1"/>
  <c r="AC34" i="165" s="1"/>
  <c r="AD34" i="165" s="1"/>
  <c r="AE34" i="165" s="1"/>
  <c r="AF34" i="165" s="1"/>
  <c r="AG34" i="165" s="1"/>
  <c r="AH34" i="165" s="1"/>
  <c r="AI34" i="165" s="1"/>
  <c r="AJ34" i="165" s="1"/>
  <c r="E29" i="165"/>
  <c r="F29" i="165" s="1"/>
  <c r="G29" i="165" s="1"/>
  <c r="H29" i="165" s="1"/>
  <c r="I29" i="165" s="1"/>
  <c r="J29" i="165" s="1"/>
  <c r="K29" i="165" s="1"/>
  <c r="L29" i="165" s="1"/>
  <c r="M29" i="165" s="1"/>
  <c r="N29" i="165" s="1"/>
  <c r="O29" i="165" s="1"/>
  <c r="P29" i="165" s="1"/>
  <c r="Q29" i="165" s="1"/>
  <c r="R29" i="165" s="1"/>
  <c r="S29" i="165" s="1"/>
  <c r="T29" i="165" s="1"/>
  <c r="U29" i="165" s="1"/>
  <c r="V29" i="165" s="1"/>
  <c r="W29" i="165" s="1"/>
  <c r="X29" i="165" s="1"/>
  <c r="Y29" i="165" s="1"/>
  <c r="Z29" i="165" s="1"/>
  <c r="AA29" i="165" s="1"/>
  <c r="AB29" i="165" s="1"/>
  <c r="AC29" i="165" s="1"/>
  <c r="AD29" i="165" s="1"/>
  <c r="AE29" i="165" s="1"/>
  <c r="AF29" i="165" s="1"/>
  <c r="AG29" i="165" s="1"/>
  <c r="AH29" i="165" s="1"/>
  <c r="AI29" i="165" s="1"/>
  <c r="AJ29" i="165" s="1"/>
  <c r="E28" i="165"/>
  <c r="F28" i="165" s="1"/>
  <c r="G28" i="165" s="1"/>
  <c r="H28" i="165" s="1"/>
  <c r="I28" i="165" s="1"/>
  <c r="J28" i="165" s="1"/>
  <c r="K28" i="165" s="1"/>
  <c r="L28" i="165" s="1"/>
  <c r="M28" i="165" s="1"/>
  <c r="N28" i="165" s="1"/>
  <c r="O28" i="165" s="1"/>
  <c r="P28" i="165" s="1"/>
  <c r="Q28" i="165" s="1"/>
  <c r="R28" i="165" s="1"/>
  <c r="S28" i="165" s="1"/>
  <c r="T28" i="165" s="1"/>
  <c r="U28" i="165" s="1"/>
  <c r="V28" i="165" s="1"/>
  <c r="W28" i="165" s="1"/>
  <c r="X28" i="165" s="1"/>
  <c r="Y28" i="165" s="1"/>
  <c r="Z28" i="165" s="1"/>
  <c r="AA28" i="165" s="1"/>
  <c r="AB28" i="165" s="1"/>
  <c r="AC28" i="165" s="1"/>
  <c r="AD28" i="165" s="1"/>
  <c r="AE28" i="165" s="1"/>
  <c r="AF28" i="165" s="1"/>
  <c r="AG28" i="165" s="1"/>
  <c r="AH28" i="165" s="1"/>
  <c r="AI28" i="165" s="1"/>
  <c r="AJ28" i="165" s="1"/>
  <c r="B23" i="165"/>
  <c r="E23" i="165" s="1"/>
  <c r="F23" i="165" s="1"/>
  <c r="G23" i="165" s="1"/>
  <c r="H23" i="165" s="1"/>
  <c r="I23" i="165" s="1"/>
  <c r="J23" i="165" s="1"/>
  <c r="K23" i="165" s="1"/>
  <c r="L23" i="165" s="1"/>
  <c r="M23" i="165" s="1"/>
  <c r="N23" i="165" s="1"/>
  <c r="O23" i="165" s="1"/>
  <c r="P23" i="165" s="1"/>
  <c r="Q23" i="165" s="1"/>
  <c r="R23" i="165" s="1"/>
  <c r="S23" i="165" s="1"/>
  <c r="T23" i="165" s="1"/>
  <c r="U23" i="165" s="1"/>
  <c r="V23" i="165" s="1"/>
  <c r="W23" i="165" s="1"/>
  <c r="X23" i="165" s="1"/>
  <c r="Y23" i="165" s="1"/>
  <c r="Z23" i="165" s="1"/>
  <c r="AA23" i="165" s="1"/>
  <c r="AB23" i="165" s="1"/>
  <c r="AC23" i="165" s="1"/>
  <c r="AD23" i="165" s="1"/>
  <c r="AE23" i="165" s="1"/>
  <c r="AF23" i="165" s="1"/>
  <c r="AG23" i="165" s="1"/>
  <c r="AH23" i="165" s="1"/>
  <c r="AI23" i="165" s="1"/>
  <c r="AJ23" i="165" s="1"/>
  <c r="E22" i="165"/>
  <c r="F22" i="165" s="1"/>
  <c r="G22" i="165" s="1"/>
  <c r="H22" i="165" s="1"/>
  <c r="I22" i="165" s="1"/>
  <c r="J22" i="165" s="1"/>
  <c r="K22" i="165" s="1"/>
  <c r="L22" i="165" s="1"/>
  <c r="M22" i="165" s="1"/>
  <c r="N22" i="165" s="1"/>
  <c r="O22" i="165" s="1"/>
  <c r="P22" i="165" s="1"/>
  <c r="Q22" i="165" s="1"/>
  <c r="R22" i="165" s="1"/>
  <c r="S22" i="165" s="1"/>
  <c r="T22" i="165" s="1"/>
  <c r="U22" i="165" s="1"/>
  <c r="V22" i="165" s="1"/>
  <c r="W22" i="165" s="1"/>
  <c r="X22" i="165" s="1"/>
  <c r="Y22" i="165" s="1"/>
  <c r="Z22" i="165" s="1"/>
  <c r="AA22" i="165" s="1"/>
  <c r="AB22" i="165" s="1"/>
  <c r="AC22" i="165" s="1"/>
  <c r="AD22" i="165" s="1"/>
  <c r="AE22" i="165" s="1"/>
  <c r="AF22" i="165" s="1"/>
  <c r="AG22" i="165" s="1"/>
  <c r="AH22" i="165" s="1"/>
  <c r="AI22" i="165" s="1"/>
  <c r="AJ22" i="165" s="1"/>
  <c r="J17" i="165"/>
  <c r="K17" i="165" s="1"/>
  <c r="L17" i="165" s="1"/>
  <c r="M17" i="165" s="1"/>
  <c r="N17" i="165" s="1"/>
  <c r="O17" i="165" s="1"/>
  <c r="P17" i="165" s="1"/>
  <c r="Q17" i="165" s="1"/>
  <c r="R17" i="165" s="1"/>
  <c r="S17" i="165" s="1"/>
  <c r="T17" i="165" s="1"/>
  <c r="U17" i="165" s="1"/>
  <c r="V17" i="165" s="1"/>
  <c r="W17" i="165" s="1"/>
  <c r="X17" i="165" s="1"/>
  <c r="Y17" i="165" s="1"/>
  <c r="Z17" i="165" s="1"/>
  <c r="AA17" i="165" s="1"/>
  <c r="AB17" i="165" s="1"/>
  <c r="AC17" i="165" s="1"/>
  <c r="AD17" i="165" s="1"/>
  <c r="AE17" i="165" s="1"/>
  <c r="AF17" i="165" s="1"/>
  <c r="AG17" i="165" s="1"/>
  <c r="AH17" i="165" s="1"/>
  <c r="AI17" i="165" s="1"/>
  <c r="AJ17" i="165" s="1"/>
  <c r="E16" i="165"/>
  <c r="F16" i="165" s="1"/>
  <c r="G16" i="165" s="1"/>
  <c r="H16" i="165" s="1"/>
  <c r="I16" i="165" s="1"/>
  <c r="J16" i="165" s="1"/>
  <c r="K16" i="165" s="1"/>
  <c r="L16" i="165" s="1"/>
  <c r="M16" i="165" s="1"/>
  <c r="N16" i="165" s="1"/>
  <c r="O16" i="165" s="1"/>
  <c r="P16" i="165" s="1"/>
  <c r="Q16" i="165" s="1"/>
  <c r="R16" i="165" s="1"/>
  <c r="S16" i="165" s="1"/>
  <c r="T16" i="165" s="1"/>
  <c r="U16" i="165" s="1"/>
  <c r="V16" i="165" s="1"/>
  <c r="W16" i="165" s="1"/>
  <c r="X16" i="165" s="1"/>
  <c r="Y16" i="165" s="1"/>
  <c r="Z16" i="165" s="1"/>
  <c r="AA16" i="165" s="1"/>
  <c r="AB16" i="165" s="1"/>
  <c r="AC16" i="165" s="1"/>
  <c r="AD16" i="165" s="1"/>
  <c r="AE16" i="165" s="1"/>
  <c r="AF16" i="165" s="1"/>
  <c r="AG16" i="165" s="1"/>
  <c r="AH16" i="165" s="1"/>
  <c r="AI16" i="165" s="1"/>
  <c r="AJ16" i="165" s="1"/>
  <c r="F48" i="166" l="1"/>
  <c r="F38" i="166"/>
  <c r="F41" i="166"/>
  <c r="F49" i="166"/>
  <c r="F36" i="166"/>
  <c r="F47" i="166"/>
  <c r="E47" i="168"/>
  <c r="E91" i="166"/>
  <c r="F37" i="166"/>
  <c r="E94" i="166"/>
  <c r="I47" i="168"/>
  <c r="J47" i="168"/>
  <c r="K47" i="168"/>
  <c r="E92" i="166"/>
  <c r="L47" i="168"/>
  <c r="R36" i="168"/>
  <c r="M47" i="168"/>
  <c r="F47" i="168"/>
  <c r="N47" i="168"/>
  <c r="G47" i="168"/>
  <c r="O47" i="168"/>
  <c r="E93" i="166"/>
  <c r="H47" i="168"/>
  <c r="R34" i="168"/>
  <c r="R40" i="168"/>
  <c r="R44" i="168"/>
  <c r="R41" i="168"/>
  <c r="R35" i="168"/>
  <c r="R38" i="168"/>
  <c r="D26" i="175"/>
  <c r="B27" i="175"/>
  <c r="D27" i="175" s="1"/>
  <c r="F44" i="166"/>
  <c r="F34" i="166"/>
  <c r="F45" i="166"/>
  <c r="F35" i="166"/>
  <c r="F46" i="166"/>
  <c r="C47" i="168"/>
  <c r="D47" i="168"/>
  <c r="F39" i="166"/>
  <c r="F50" i="166"/>
  <c r="F40" i="166"/>
  <c r="E51" i="166"/>
  <c r="F42" i="166"/>
  <c r="R47" i="168" l="1"/>
  <c r="B28" i="175"/>
  <c r="AH17" i="115"/>
  <c r="T17" i="115"/>
  <c r="S17" i="115"/>
  <c r="R17" i="115"/>
  <c r="Q17" i="115"/>
  <c r="P17" i="115"/>
  <c r="O17" i="115"/>
  <c r="N17" i="115"/>
  <c r="E17" i="115"/>
  <c r="F17" i="115"/>
  <c r="G17" i="115"/>
  <c r="H17" i="115"/>
  <c r="I17" i="115"/>
  <c r="J17" i="115"/>
  <c r="D17" i="115"/>
  <c r="AI17" i="115"/>
  <c r="AJ17" i="115"/>
  <c r="AK17" i="115"/>
  <c r="AL17" i="115"/>
  <c r="AM17" i="115"/>
  <c r="AN17" i="115"/>
  <c r="Y17" i="115"/>
  <c r="Z17" i="115"/>
  <c r="AA17" i="115"/>
  <c r="AB17" i="115"/>
  <c r="AC17" i="115"/>
  <c r="AD17" i="115"/>
  <c r="D28" i="175" l="1"/>
  <c r="B29" i="175"/>
  <c r="D29" i="175" s="1"/>
  <c r="D23" i="154"/>
  <c r="E23" i="154"/>
  <c r="F23" i="154"/>
  <c r="G23" i="154"/>
  <c r="C23" i="154"/>
  <c r="D10" i="154"/>
  <c r="E10" i="154"/>
  <c r="F10" i="154"/>
  <c r="G10" i="154"/>
  <c r="C10" i="154"/>
  <c r="D9" i="154"/>
  <c r="E9" i="154"/>
  <c r="F9" i="154"/>
  <c r="G9" i="154"/>
  <c r="C9" i="154"/>
  <c r="C20" i="153"/>
  <c r="C19" i="153"/>
  <c r="F11" i="154" l="1"/>
  <c r="C21" i="153"/>
  <c r="B30" i="175"/>
  <c r="D11" i="154"/>
  <c r="G11" i="154"/>
  <c r="E11" i="154"/>
  <c r="C11" i="154"/>
  <c r="E85" i="161"/>
  <c r="F85" i="161"/>
  <c r="G85" i="161"/>
  <c r="H85" i="161"/>
  <c r="D85" i="161"/>
  <c r="D84" i="161"/>
  <c r="E84" i="161"/>
  <c r="F84" i="161"/>
  <c r="G84" i="161"/>
  <c r="H84" i="161"/>
  <c r="E25" i="161"/>
  <c r="F25" i="161"/>
  <c r="F26" i="161" s="1"/>
  <c r="D30" i="175" l="1"/>
  <c r="B31" i="175"/>
  <c r="D31" i="175" s="1"/>
  <c r="I69" i="161"/>
  <c r="K68" i="161"/>
  <c r="K79" i="161"/>
  <c r="K73" i="161"/>
  <c r="I68" i="161"/>
  <c r="I65" i="161"/>
  <c r="I75" i="161"/>
  <c r="I67" i="161"/>
  <c r="I82" i="161"/>
  <c r="I74" i="161"/>
  <c r="I66" i="161"/>
  <c r="I73" i="161"/>
  <c r="I81" i="161"/>
  <c r="I80" i="161"/>
  <c r="I72" i="161"/>
  <c r="I77" i="161"/>
  <c r="I76" i="161"/>
  <c r="I79" i="161"/>
  <c r="I71" i="161"/>
  <c r="I78" i="161"/>
  <c r="I70" i="161"/>
  <c r="E26" i="161"/>
  <c r="H19" i="161"/>
  <c r="I19" i="161"/>
  <c r="J19" i="161"/>
  <c r="K19" i="161"/>
  <c r="L19" i="161"/>
  <c r="M19" i="161"/>
  <c r="N19" i="161"/>
  <c r="O19" i="161"/>
  <c r="P19" i="161"/>
  <c r="Q19" i="161"/>
  <c r="R19" i="161"/>
  <c r="S19" i="161"/>
  <c r="T19" i="161"/>
  <c r="U19" i="161"/>
  <c r="V19" i="161"/>
  <c r="W19" i="161"/>
  <c r="X19" i="161"/>
  <c r="Y19" i="161"/>
  <c r="Z19" i="161"/>
  <c r="AA19" i="161"/>
  <c r="AB19" i="161"/>
  <c r="AC19" i="161"/>
  <c r="AD19" i="161"/>
  <c r="AE19" i="161"/>
  <c r="AF19" i="161"/>
  <c r="AG19" i="161"/>
  <c r="AH19" i="161"/>
  <c r="B32" i="175" l="1"/>
  <c r="D32" i="175" s="1"/>
  <c r="I84" i="161"/>
  <c r="T82" i="150"/>
  <c r="S82" i="150"/>
  <c r="J82" i="150"/>
  <c r="B82" i="150"/>
  <c r="T81" i="150"/>
  <c r="S81" i="150"/>
  <c r="L81" i="150"/>
  <c r="B81" i="150" s="1"/>
  <c r="J81" i="150"/>
  <c r="T80" i="150"/>
  <c r="S80" i="150"/>
  <c r="L80" i="150"/>
  <c r="B80" i="150" s="1"/>
  <c r="J80" i="150"/>
  <c r="T79" i="150"/>
  <c r="S79" i="150"/>
  <c r="L79" i="150"/>
  <c r="B79" i="150" s="1"/>
  <c r="J79" i="150"/>
  <c r="T78" i="150"/>
  <c r="S78" i="150"/>
  <c r="J78" i="150"/>
  <c r="B78" i="150"/>
  <c r="T77" i="150"/>
  <c r="S77" i="150"/>
  <c r="J77" i="150"/>
  <c r="B77" i="150"/>
  <c r="T76" i="150"/>
  <c r="S76" i="150"/>
  <c r="J76" i="150"/>
  <c r="B76" i="150"/>
  <c r="T75" i="150"/>
  <c r="S75" i="150"/>
  <c r="L75" i="150"/>
  <c r="B75" i="150" s="1"/>
  <c r="J75" i="150"/>
  <c r="T74" i="150"/>
  <c r="S74" i="150"/>
  <c r="L74" i="150"/>
  <c r="B74" i="150" s="1"/>
  <c r="J74" i="150"/>
  <c r="T73" i="150"/>
  <c r="S73" i="150"/>
  <c r="L73" i="150"/>
  <c r="B73" i="150" s="1"/>
  <c r="J73" i="150"/>
  <c r="L72" i="150"/>
  <c r="B72" i="150" s="1"/>
  <c r="T71" i="150"/>
  <c r="S71" i="150"/>
  <c r="L71" i="150"/>
  <c r="B71" i="150" s="1"/>
  <c r="J71" i="150"/>
  <c r="T70" i="150"/>
  <c r="S70" i="150"/>
  <c r="J70" i="150"/>
  <c r="T69" i="150"/>
  <c r="S69" i="150"/>
  <c r="L69" i="150"/>
  <c r="B69" i="150" s="1"/>
  <c r="J69" i="150"/>
  <c r="T68" i="150"/>
  <c r="S68" i="150"/>
  <c r="L68" i="150"/>
  <c r="B68" i="150" s="1"/>
  <c r="J68" i="150"/>
  <c r="T67" i="150"/>
  <c r="S67" i="150"/>
  <c r="L67" i="150"/>
  <c r="B67" i="150" s="1"/>
  <c r="J67" i="150"/>
  <c r="T66" i="150"/>
  <c r="S66" i="150"/>
  <c r="L66" i="150"/>
  <c r="B66" i="150" s="1"/>
  <c r="J66" i="150"/>
  <c r="T65" i="150"/>
  <c r="S65" i="150"/>
  <c r="L65" i="150"/>
  <c r="B65" i="150" s="1"/>
  <c r="J65" i="150"/>
  <c r="T64" i="150"/>
  <c r="S64" i="150"/>
  <c r="L64" i="150"/>
  <c r="B64" i="150" s="1"/>
  <c r="J64" i="150"/>
  <c r="T63" i="150"/>
  <c r="L63" i="150"/>
  <c r="B63" i="150" s="1"/>
  <c r="T62" i="150"/>
  <c r="S62" i="150"/>
  <c r="L62" i="150"/>
  <c r="J62" i="150"/>
  <c r="T61" i="150"/>
  <c r="S61" i="150"/>
  <c r="L61" i="150"/>
  <c r="J61" i="150"/>
  <c r="T60" i="150"/>
  <c r="S60" i="150"/>
  <c r="L60" i="150"/>
  <c r="B60" i="150" s="1"/>
  <c r="J60" i="150"/>
  <c r="T59" i="150"/>
  <c r="S59" i="150"/>
  <c r="L59" i="150"/>
  <c r="J59" i="150"/>
  <c r="T58" i="150"/>
  <c r="S58" i="150"/>
  <c r="J58" i="150"/>
  <c r="T57" i="150"/>
  <c r="S57" i="150"/>
  <c r="L57" i="150"/>
  <c r="J57" i="150"/>
  <c r="T56" i="150"/>
  <c r="S56" i="150"/>
  <c r="L56" i="150"/>
  <c r="B56" i="150" s="1"/>
  <c r="J56" i="150"/>
  <c r="T55" i="150"/>
  <c r="S55" i="150"/>
  <c r="L55" i="150"/>
  <c r="B55" i="150" s="1"/>
  <c r="J55" i="150"/>
  <c r="T54" i="150"/>
  <c r="S54" i="150"/>
  <c r="L54" i="150"/>
  <c r="B54" i="150" s="1"/>
  <c r="J54" i="150"/>
  <c r="T53" i="150"/>
  <c r="S53" i="150"/>
  <c r="L53" i="150"/>
  <c r="B53" i="150" s="1"/>
  <c r="J53" i="150"/>
  <c r="T52" i="150"/>
  <c r="S52" i="150"/>
  <c r="L52" i="150"/>
  <c r="B52" i="150" s="1"/>
  <c r="J52" i="150"/>
  <c r="T51" i="150"/>
  <c r="S51" i="150"/>
  <c r="L51" i="150"/>
  <c r="B51" i="150" s="1"/>
  <c r="J51" i="150"/>
  <c r="T50" i="150"/>
  <c r="S50" i="150"/>
  <c r="L50" i="150"/>
  <c r="B50" i="150" s="1"/>
  <c r="J50" i="150"/>
  <c r="T49" i="150"/>
  <c r="S49" i="150"/>
  <c r="L49" i="150"/>
  <c r="C23" i="150" s="1"/>
  <c r="J49" i="150"/>
  <c r="T48" i="150"/>
  <c r="S48" i="150"/>
  <c r="L48" i="150"/>
  <c r="B48" i="150" s="1"/>
  <c r="J48" i="150"/>
  <c r="T47" i="150"/>
  <c r="S47" i="150"/>
  <c r="L47" i="150"/>
  <c r="B47" i="150" s="1"/>
  <c r="J47" i="150"/>
  <c r="T46" i="150"/>
  <c r="S46" i="150"/>
  <c r="L46" i="150"/>
  <c r="B46" i="150" s="1"/>
  <c r="J46" i="150"/>
  <c r="T45" i="150"/>
  <c r="S45" i="150"/>
  <c r="L45" i="150"/>
  <c r="B45" i="150" s="1"/>
  <c r="J45" i="150"/>
  <c r="T44" i="150"/>
  <c r="S44" i="150"/>
  <c r="L44" i="150"/>
  <c r="B44" i="150" s="1"/>
  <c r="J44" i="150"/>
  <c r="T43" i="150"/>
  <c r="S43" i="150"/>
  <c r="L43" i="150"/>
  <c r="B43" i="150" s="1"/>
  <c r="J43" i="150"/>
  <c r="T42" i="150"/>
  <c r="S42" i="150"/>
  <c r="L42" i="150"/>
  <c r="B42" i="150" s="1"/>
  <c r="J42" i="150"/>
  <c r="T41" i="150"/>
  <c r="S41" i="150"/>
  <c r="L41" i="150"/>
  <c r="B41" i="150" s="1"/>
  <c r="J41" i="150"/>
  <c r="B40" i="150"/>
  <c r="T39" i="150"/>
  <c r="S39" i="150"/>
  <c r="L39" i="150"/>
  <c r="B39" i="150" s="1"/>
  <c r="J39" i="150"/>
  <c r="T38" i="150"/>
  <c r="S38" i="150"/>
  <c r="L38" i="150"/>
  <c r="B38" i="150" s="1"/>
  <c r="J38" i="150"/>
  <c r="T37" i="150"/>
  <c r="S37" i="150"/>
  <c r="L37" i="150"/>
  <c r="B37" i="150" s="1"/>
  <c r="J37" i="150"/>
  <c r="B36" i="150"/>
  <c r="T35" i="150"/>
  <c r="S35" i="150"/>
  <c r="L35" i="150"/>
  <c r="B35" i="150" s="1"/>
  <c r="J35" i="150"/>
  <c r="T34" i="150"/>
  <c r="S34" i="150"/>
  <c r="L34" i="150"/>
  <c r="B34" i="150" s="1"/>
  <c r="J34" i="150"/>
  <c r="T33" i="150"/>
  <c r="S33" i="150"/>
  <c r="L33" i="150"/>
  <c r="J33" i="150"/>
  <c r="T32" i="150"/>
  <c r="S32" i="150"/>
  <c r="L32" i="150"/>
  <c r="B32" i="150" s="1"/>
  <c r="J32" i="150"/>
  <c r="D24" i="150"/>
  <c r="D23" i="150"/>
  <c r="D21" i="150"/>
  <c r="F10" i="150" a="1"/>
  <c r="F10" i="150" s="1"/>
  <c r="E10" i="150" a="1"/>
  <c r="E10" i="150" s="1"/>
  <c r="D10" i="150" a="1"/>
  <c r="D10" i="150" s="1"/>
  <c r="D37" i="159"/>
  <c r="E37" i="159"/>
  <c r="F37" i="159"/>
  <c r="G37" i="159"/>
  <c r="H37" i="159"/>
  <c r="I37" i="159"/>
  <c r="J37" i="159"/>
  <c r="K37" i="159"/>
  <c r="L37" i="159"/>
  <c r="C37" i="159"/>
  <c r="L26" i="159"/>
  <c r="K26" i="159"/>
  <c r="J26" i="159"/>
  <c r="I26" i="159"/>
  <c r="H26" i="159"/>
  <c r="G26" i="159"/>
  <c r="F26" i="159"/>
  <c r="E26" i="159"/>
  <c r="D26" i="159"/>
  <c r="C26" i="159"/>
  <c r="E17" i="155"/>
  <c r="F17" i="155"/>
  <c r="G17" i="155"/>
  <c r="H17" i="155"/>
  <c r="I17" i="155"/>
  <c r="J17" i="155"/>
  <c r="K17" i="155"/>
  <c r="E19" i="155"/>
  <c r="F19" i="155"/>
  <c r="G19" i="155"/>
  <c r="H19" i="155"/>
  <c r="I19" i="155"/>
  <c r="J19" i="155"/>
  <c r="K19" i="155"/>
  <c r="E20" i="155"/>
  <c r="F20" i="155"/>
  <c r="G20" i="155"/>
  <c r="H20" i="155"/>
  <c r="I20" i="155"/>
  <c r="J20" i="155"/>
  <c r="K20" i="155"/>
  <c r="E21" i="155"/>
  <c r="F21" i="155"/>
  <c r="G21" i="155"/>
  <c r="H21" i="155"/>
  <c r="I21" i="155"/>
  <c r="J21" i="155"/>
  <c r="K21" i="155"/>
  <c r="E22" i="155"/>
  <c r="F22" i="155"/>
  <c r="G22" i="155"/>
  <c r="H22" i="155"/>
  <c r="I22" i="155"/>
  <c r="J22" i="155"/>
  <c r="K22" i="155"/>
  <c r="E23" i="155"/>
  <c r="F23" i="155"/>
  <c r="G23" i="155"/>
  <c r="H23" i="155"/>
  <c r="I23" i="155"/>
  <c r="J23" i="155"/>
  <c r="K23" i="155"/>
  <c r="D19" i="155"/>
  <c r="D20" i="155"/>
  <c r="D21" i="155"/>
  <c r="D22" i="155"/>
  <c r="D23" i="155"/>
  <c r="D17" i="155"/>
  <c r="N49" i="150" l="1"/>
  <c r="N39" i="150"/>
  <c r="O58" i="150"/>
  <c r="N64" i="150"/>
  <c r="N66" i="150"/>
  <c r="N68" i="150"/>
  <c r="C11" i="155"/>
  <c r="C10" i="155"/>
  <c r="C24" i="150"/>
  <c r="N42" i="150"/>
  <c r="O68" i="150"/>
  <c r="N37" i="150"/>
  <c r="O35" i="150"/>
  <c r="B33" i="175"/>
  <c r="D33" i="175" s="1"/>
  <c r="O50" i="150"/>
  <c r="C12" i="155"/>
  <c r="D10" i="155"/>
  <c r="D11" i="155"/>
  <c r="N50" i="150"/>
  <c r="N52" i="150"/>
  <c r="N54" i="150"/>
  <c r="N56" i="150"/>
  <c r="N58" i="150"/>
  <c r="N60" i="150"/>
  <c r="O69" i="150"/>
  <c r="O51" i="150"/>
  <c r="O53" i="150"/>
  <c r="O55" i="150"/>
  <c r="N41" i="150"/>
  <c r="N47" i="150"/>
  <c r="C21" i="150"/>
  <c r="O43" i="150"/>
  <c r="N45" i="150"/>
  <c r="O46" i="150"/>
  <c r="N51" i="150"/>
  <c r="O64" i="150"/>
  <c r="O65" i="150"/>
  <c r="N67" i="150"/>
  <c r="N69" i="150"/>
  <c r="O71" i="150"/>
  <c r="O42" i="150"/>
  <c r="N44" i="150"/>
  <c r="N46" i="150"/>
  <c r="N34" i="150"/>
  <c r="O37" i="150"/>
  <c r="O39" i="150"/>
  <c r="C22" i="155"/>
  <c r="C20" i="155"/>
  <c r="D12" i="155"/>
  <c r="C21" i="155"/>
  <c r="C19" i="155"/>
  <c r="N55" i="150"/>
  <c r="O32" i="150"/>
  <c r="O47" i="150"/>
  <c r="O49" i="150"/>
  <c r="O52" i="150"/>
  <c r="O34" i="150"/>
  <c r="O44" i="150"/>
  <c r="O54" i="150"/>
  <c r="O56" i="150"/>
  <c r="O60" i="150"/>
  <c r="O66" i="150"/>
  <c r="N33" i="150"/>
  <c r="N53" i="150"/>
  <c r="F11" i="150" a="1"/>
  <c r="F11" i="150" s="1"/>
  <c r="N32" i="150"/>
  <c r="N35" i="150"/>
  <c r="O38" i="150"/>
  <c r="O45" i="150"/>
  <c r="O48" i="150"/>
  <c r="O67" i="150"/>
  <c r="D22" i="150"/>
  <c r="O33" i="150"/>
  <c r="N38" i="150"/>
  <c r="O41" i="150"/>
  <c r="N43" i="150"/>
  <c r="N48" i="150"/>
  <c r="C22" i="150"/>
  <c r="N65" i="150"/>
  <c r="B33" i="150"/>
  <c r="F12" i="150" a="1"/>
  <c r="F12" i="150" s="1"/>
  <c r="N71" i="150"/>
  <c r="B49" i="150"/>
  <c r="C23" i="155"/>
  <c r="C17" i="155"/>
  <c r="B34" i="175" l="1"/>
  <c r="D34" i="175" s="1"/>
  <c r="C10" i="150" a="1"/>
  <c r="C10" i="150" s="1"/>
  <c r="G10" i="150" s="1"/>
  <c r="C12" i="150" a="1"/>
  <c r="C12" i="150" s="1"/>
  <c r="E16" i="150" a="1"/>
  <c r="E16" i="150" s="1"/>
  <c r="E12" i="150" a="1"/>
  <c r="E12" i="150" s="1"/>
  <c r="F13" i="150" a="1"/>
  <c r="F13" i="150" s="1"/>
  <c r="F15" i="150" s="1"/>
  <c r="D16" i="150" a="1"/>
  <c r="D16" i="150" s="1"/>
  <c r="D13" i="150" a="1"/>
  <c r="D13" i="150" s="1"/>
  <c r="E17" i="150" a="1"/>
  <c r="E17" i="150" s="1"/>
  <c r="D11" i="150" a="1"/>
  <c r="D11" i="150" s="1"/>
  <c r="E13" i="150" a="1"/>
  <c r="E13" i="150" s="1"/>
  <c r="E11" i="150" a="1"/>
  <c r="E11" i="150" s="1"/>
  <c r="D17" i="150" a="1"/>
  <c r="D17" i="150" s="1"/>
  <c r="D12" i="150" a="1"/>
  <c r="D12" i="150" s="1"/>
  <c r="C11" i="150" a="1"/>
  <c r="C11" i="150" s="1"/>
  <c r="C16" i="150" a="1"/>
  <c r="C16" i="150" s="1"/>
  <c r="C13" i="150" a="1"/>
  <c r="C13" i="150" s="1"/>
  <c r="G12" i="150" l="1"/>
  <c r="C17" i="150" a="1"/>
  <c r="C17" i="150" s="1"/>
  <c r="B35" i="175"/>
  <c r="D35" i="175" s="1"/>
  <c r="F14" i="150"/>
  <c r="E14" i="150"/>
  <c r="E15" i="150"/>
  <c r="D15" i="150"/>
  <c r="D14" i="150"/>
  <c r="C15" i="150"/>
  <c r="G13" i="150"/>
  <c r="C14" i="150"/>
  <c r="G11" i="150"/>
  <c r="B36" i="175" l="1"/>
  <c r="D36" i="175" s="1"/>
  <c r="G15" i="150"/>
  <c r="G14" i="150"/>
  <c r="B37" i="175" l="1"/>
  <c r="D37" i="175" s="1"/>
  <c r="B38" i="175" l="1"/>
  <c r="D38" i="175" s="1"/>
  <c r="B39" i="175" l="1"/>
  <c r="D39" i="175" s="1"/>
  <c r="B40" i="175" l="1"/>
  <c r="D40" i="175" s="1"/>
  <c r="B41" i="175" l="1"/>
  <c r="D41" i="175" s="1"/>
  <c r="B42" i="175" l="1"/>
  <c r="D42" i="175" s="1"/>
  <c r="B43" i="175" l="1"/>
  <c r="D43" i="175" s="1"/>
  <c r="B44" i="175" l="1"/>
  <c r="D44" i="175" s="1"/>
  <c r="B45" i="175" l="1"/>
  <c r="D45" i="175" s="1"/>
  <c r="B46" i="175" l="1"/>
  <c r="D46" i="175" s="1"/>
  <c r="B47" i="175" l="1"/>
  <c r="D47" i="175" s="1"/>
  <c r="B48" i="175" l="1"/>
  <c r="D48" i="175" s="1"/>
  <c r="B49" i="175" l="1"/>
  <c r="D49" i="175" s="1"/>
  <c r="B50" i="175" l="1"/>
  <c r="D50" i="175" s="1"/>
  <c r="B51" i="175" l="1"/>
  <c r="D51" i="175" s="1"/>
  <c r="B52" i="175" l="1"/>
  <c r="D52" i="175" s="1"/>
  <c r="B53" i="175" l="1"/>
  <c r="D53" i="175" s="1"/>
  <c r="B54" i="175" l="1"/>
  <c r="D54" i="175" s="1"/>
  <c r="B55" i="175" l="1"/>
  <c r="D55" i="175" s="1"/>
  <c r="B56" i="175" l="1"/>
  <c r="D56" i="175" s="1"/>
  <c r="B57" i="175" l="1"/>
  <c r="D57" i="175" s="1"/>
  <c r="B58" i="175" l="1"/>
  <c r="D58" i="175" s="1"/>
  <c r="B59" i="175" l="1"/>
  <c r="D59" i="175" s="1"/>
  <c r="B60" i="175" l="1"/>
  <c r="D60" i="17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Molly Bertolacini</author>
  </authors>
  <commentList>
    <comment ref="B17" authorId="0" shapeId="0" xr:uid="{C23E81BB-82A2-4914-8403-76A3B5939805}">
      <text>
        <r>
          <rPr>
            <b/>
            <sz val="9"/>
            <color indexed="81"/>
            <rFont val="Tahoma"/>
            <family val="2"/>
          </rPr>
          <t>Molly Bertolacini:</t>
        </r>
        <r>
          <rPr>
            <sz val="9"/>
            <color indexed="81"/>
            <rFont val="Tahoma"/>
            <family val="2"/>
          </rPr>
          <t xml:space="preserve">
Represents growth rate after 2022. Between 2018-2021, growth rate is varied in PATHWAYS to match actual population data in RI for those years.</t>
        </r>
      </text>
    </comment>
    <comment ref="B23" authorId="0" shapeId="0" xr:uid="{3F18FB5A-F628-4D44-B03D-24FB1766C9B8}">
      <text>
        <r>
          <rPr>
            <b/>
            <sz val="9"/>
            <color indexed="81"/>
            <rFont val="Tahoma"/>
            <family val="2"/>
          </rPr>
          <t>Molly Bertolacini:</t>
        </r>
        <r>
          <rPr>
            <sz val="9"/>
            <color indexed="81"/>
            <rFont val="Tahoma"/>
            <family val="2"/>
          </rPr>
          <t xml:space="preserve">
New England housing growth rate scaled down by Rhode Island's population growth rate</t>
        </r>
      </text>
    </comment>
    <comment ref="D23" authorId="0" shapeId="0" xr:uid="{53DFD1C7-4D40-4785-B463-4AF9B71C2D62}">
      <text>
        <r>
          <rPr>
            <b/>
            <sz val="9"/>
            <color indexed="81"/>
            <rFont val="Tahoma"/>
            <family val="2"/>
          </rPr>
          <t>Molly Bertolacini:</t>
        </r>
        <r>
          <rPr>
            <sz val="9"/>
            <color indexed="81"/>
            <rFont val="Tahoma"/>
            <family val="2"/>
          </rPr>
          <t xml:space="preserve">
Represents occupied housing units only to align with RECs and RIE</t>
        </r>
      </text>
    </comment>
    <comment ref="D29" authorId="0" shapeId="0" xr:uid="{EFD0BD52-D97F-482A-B87C-D7321223FD93}">
      <text>
        <r>
          <rPr>
            <b/>
            <sz val="9"/>
            <color indexed="81"/>
            <rFont val="Tahoma"/>
            <family val="2"/>
          </rPr>
          <t>Molly Bertolacini:</t>
        </r>
        <r>
          <rPr>
            <sz val="9"/>
            <color indexed="81"/>
            <rFont val="Tahoma"/>
            <family val="2"/>
          </rPr>
          <t xml:space="preserve">
This was generated using the Brattle report, but could potentially be higher using AEO scaling instead</t>
        </r>
      </text>
    </comment>
    <comment ref="B33" authorId="0" shapeId="0" xr:uid="{649E26C5-CB95-43DE-BEBC-7F32B5265217}">
      <text>
        <r>
          <rPr>
            <b/>
            <sz val="9"/>
            <color indexed="81"/>
            <rFont val="Tahoma"/>
            <family val="2"/>
          </rPr>
          <t>Molly Bertolacini:</t>
        </r>
        <r>
          <rPr>
            <sz val="9"/>
            <color indexed="81"/>
            <rFont val="Tahoma"/>
            <family val="2"/>
          </rPr>
          <t xml:space="preserve">
COVID-19 VMT scalar will be used to reflect VMT reductions in 2020-2021</t>
        </r>
      </text>
    </comment>
    <comment ref="B34" authorId="0" shapeId="0" xr:uid="{0CFD1CB3-A8EB-49D3-88CD-A363684B32F0}">
      <text>
        <r>
          <rPr>
            <b/>
            <sz val="9"/>
            <color indexed="81"/>
            <rFont val="Tahoma"/>
            <family val="2"/>
          </rPr>
          <t>Molly Bertolacini:</t>
        </r>
        <r>
          <rPr>
            <sz val="9"/>
            <color indexed="81"/>
            <rFont val="Tahoma"/>
            <family val="2"/>
          </rPr>
          <t xml:space="preserve">
From RIDEM data.</t>
        </r>
      </text>
    </comment>
    <comment ref="D34" authorId="0" shapeId="0" xr:uid="{188EDD6C-EC86-4F9C-AE22-43CCB90825A8}">
      <text>
        <r>
          <rPr>
            <b/>
            <sz val="9"/>
            <color indexed="81"/>
            <rFont val="Tahoma"/>
            <family val="2"/>
          </rPr>
          <t>Molly Bertolacini:</t>
        </r>
        <r>
          <rPr>
            <sz val="9"/>
            <color indexed="81"/>
            <rFont val="Tahoma"/>
            <family val="2"/>
          </rPr>
          <t xml:space="preserve">
Note: these VMT figures are higher than MOVES and FWHA in order to benchmark to SEDS fuel demands</t>
        </r>
      </text>
    </comment>
    <comment ref="B35" authorId="0" shapeId="0" xr:uid="{F82BCCEF-6EA0-4DAE-8113-7EA2DE82CC2F}">
      <text>
        <r>
          <rPr>
            <b/>
            <sz val="9"/>
            <color indexed="81"/>
            <rFont val="Tahoma"/>
            <family val="2"/>
          </rPr>
          <t>Molly Bertolacini:</t>
        </r>
        <r>
          <rPr>
            <sz val="9"/>
            <color indexed="81"/>
            <rFont val="Tahoma"/>
            <family val="2"/>
          </rPr>
          <t xml:space="preserve">
Average between Light Trucks and Class 2b-3 trucks from RIDEM data</t>
        </r>
      </text>
    </comment>
    <comment ref="B36" authorId="0" shapeId="0" xr:uid="{ADBDCE35-E0A1-4D95-8B9F-2403F381D278}">
      <text>
        <r>
          <rPr>
            <b/>
            <sz val="9"/>
            <color indexed="81"/>
            <rFont val="Tahoma"/>
            <family val="2"/>
          </rPr>
          <t>Molly Bertolacini:</t>
        </r>
        <r>
          <rPr>
            <sz val="9"/>
            <color indexed="81"/>
            <rFont val="Tahoma"/>
            <family val="2"/>
          </rPr>
          <t xml:space="preserve">
These are default numbers in our PATHWAYS tool but subject to change if there is better data for RI specifically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Molly Bertolacini</author>
  </authors>
  <commentList>
    <comment ref="E33" authorId="0" shapeId="0" xr:uid="{568BF147-E06E-4904-B6BB-E8DAFF725577}">
      <text>
        <r>
          <rPr>
            <b/>
            <sz val="9"/>
            <color indexed="81"/>
            <rFont val="Tahoma"/>
            <family val="2"/>
          </rPr>
          <t>Molly Bertolacini:</t>
        </r>
        <r>
          <rPr>
            <sz val="9"/>
            <color indexed="81"/>
            <rFont val="Tahoma"/>
            <family val="2"/>
          </rPr>
          <t xml:space="preserve">
HP learning curve for SF Ductless HPs updated</t>
        </r>
      </text>
    </comment>
    <comment ref="C49" authorId="0" shapeId="0" xr:uid="{80DF42D6-3D31-4BFE-B094-91261A146420}">
      <text>
        <r>
          <rPr>
            <b/>
            <sz val="9"/>
            <color indexed="81"/>
            <rFont val="Tahoma"/>
            <family val="2"/>
          </rPr>
          <t>Molly Bertolacini:</t>
        </r>
        <r>
          <rPr>
            <sz val="9"/>
            <color indexed="81"/>
            <rFont val="Tahoma"/>
            <family val="2"/>
          </rPr>
          <t xml:space="preserve">
DFO = Delivered Fuel Oil</t>
        </r>
      </text>
    </comment>
    <comment ref="C67" authorId="0" shapeId="0" xr:uid="{F5EC42EF-AAD5-406D-9CBF-96ADC165A1B2}">
      <text>
        <r>
          <rPr>
            <b/>
            <sz val="9"/>
            <color indexed="81"/>
            <rFont val="Tahoma"/>
            <family val="2"/>
          </rPr>
          <t>Molly Bertolacini:</t>
        </r>
        <r>
          <rPr>
            <sz val="9"/>
            <color indexed="81"/>
            <rFont val="Tahoma"/>
            <family val="2"/>
          </rPr>
          <t xml:space="preserve">
DFO = Delivered Fuel Oil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Molly Bertolacini</author>
  </authors>
  <commentList>
    <comment ref="C7" authorId="0" shapeId="0" xr:uid="{410AA11E-63FB-41A7-B362-495B03A48451}">
      <text>
        <r>
          <rPr>
            <b/>
            <sz val="9"/>
            <color indexed="81"/>
            <rFont val="Tahoma"/>
            <family val="2"/>
          </rPr>
          <t>Molly Bertolacini:</t>
        </r>
        <r>
          <rPr>
            <sz val="9"/>
            <color indexed="81"/>
            <rFont val="Tahoma"/>
            <family val="2"/>
          </rPr>
          <t xml:space="preserve">
See tabs "HyARC Physical Property Data" and "Results"</t>
        </r>
      </text>
    </comment>
    <comment ref="B18" authorId="0" shapeId="0" xr:uid="{03069702-2E32-466D-8112-A59812BB0F0E}">
      <text>
        <r>
          <rPr>
            <b/>
            <sz val="9"/>
            <color indexed="81"/>
            <rFont val="Tahoma"/>
            <family val="2"/>
          </rPr>
          <t>Molly Bertolacini:</t>
        </r>
        <r>
          <rPr>
            <sz val="9"/>
            <color indexed="81"/>
            <rFont val="Tahoma"/>
            <family val="2"/>
          </rPr>
          <t xml:space="preserve">
Source: https://www.dec.ny.gov/docs/administration_pdf/ghgappxclcpaemissfctrs22.pdf</t>
        </r>
      </text>
    </comment>
    <comment ref="H18" authorId="0" shapeId="0" xr:uid="{3D77C4BE-9F63-4059-A305-8FC26DDD6881}">
      <text>
        <r>
          <rPr>
            <b/>
            <sz val="9"/>
            <color indexed="81"/>
            <rFont val="Tahoma"/>
            <family val="2"/>
          </rPr>
          <t>Molly Bertolacini:</t>
        </r>
        <r>
          <rPr>
            <sz val="9"/>
            <color indexed="81"/>
            <rFont val="Tahoma"/>
            <family val="2"/>
          </rPr>
          <t xml:space="preserve">
Source: https://www.nyserda.ny.gov/-/media/Project/Nyserda/Files/Publications/Energy-Analysis/23-02-Energy-Sector-GHG-Report-acc.pdf
This source is only used for CH4, for simplicity we assume no transmission allocation for CO2 and N2O </t>
        </r>
      </text>
    </comment>
    <comment ref="F19" authorId="0" shapeId="0" xr:uid="{FB3D0D3F-78EF-4813-958D-DF50ECD08F19}">
      <text>
        <r>
          <rPr>
            <b/>
            <sz val="9"/>
            <color indexed="81"/>
            <rFont val="Tahoma"/>
            <family val="2"/>
          </rPr>
          <t>Molly Bertolacini:</t>
        </r>
        <r>
          <rPr>
            <sz val="9"/>
            <color indexed="81"/>
            <rFont val="Tahoma"/>
            <family val="2"/>
          </rPr>
          <t xml:space="preserve">
Note: these total CO2e values are based on a 20-year GWP (NY CLCPA accounting); RI uses a 100-year GWP</t>
        </r>
      </text>
    </comment>
    <comment ref="G82" authorId="0" shapeId="0" xr:uid="{DB0B541F-F207-452A-96C5-E55003530893}">
      <text>
        <r>
          <rPr>
            <b/>
            <sz val="9"/>
            <color indexed="81"/>
            <rFont val="Tahoma"/>
            <family val="2"/>
          </rPr>
          <t>Molly Bertolacini:</t>
        </r>
        <r>
          <rPr>
            <sz val="9"/>
            <color indexed="81"/>
            <rFont val="Tahoma"/>
            <family val="2"/>
          </rPr>
          <t xml:space="preserve">
Range represents a variety of pathways - air, catalyst, and steam. E3 proposes to use 29 gCO2e/MJ as a representative gasification emissions factor.</t>
        </r>
      </text>
    </comment>
    <comment ref="F99" authorId="0" shapeId="0" xr:uid="{AD064C23-5303-4E4C-B5DB-D0FC21A1107A}">
      <text>
        <r>
          <rPr>
            <b/>
            <sz val="9"/>
            <color indexed="81"/>
            <rFont val="Tahoma"/>
            <family val="2"/>
          </rPr>
          <t>Molly Bertolacini:</t>
        </r>
        <r>
          <rPr>
            <sz val="9"/>
            <color indexed="81"/>
            <rFont val="Tahoma"/>
            <family val="2"/>
          </rPr>
          <t xml:space="preserve">
Equal to upstream transmission emissions factor for natural gas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Stephanie Kinser</author>
  </authors>
  <commentList>
    <comment ref="C21" authorId="0" shapeId="0" xr:uid="{2045E06E-7DD0-47B0-BE55-CF4ECD399B11}">
      <text>
        <r>
          <rPr>
            <b/>
            <sz val="9"/>
            <color indexed="81"/>
            <rFont val="Tahoma"/>
            <family val="2"/>
          </rPr>
          <t>Stephanie Kinser:</t>
        </r>
        <r>
          <rPr>
            <sz val="9"/>
            <color indexed="81"/>
            <rFont val="Tahoma"/>
            <family val="2"/>
          </rPr>
          <t xml:space="preserve">
Using plastic full life since all replaced pipes will be plastic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<sst xmlns="http://schemas.openxmlformats.org/spreadsheetml/2006/main" count="7359" uniqueCount="1478">
  <si>
    <t>Rhode Island Future of Gas - Technical Analysis - Docket 22-01-NG</t>
  </si>
  <si>
    <t>Appendix B</t>
  </si>
  <si>
    <t>Prepared by:</t>
  </si>
  <si>
    <t>Workbook Overview</t>
  </si>
  <si>
    <t>Category</t>
  </si>
  <si>
    <t>Tab Name</t>
  </si>
  <si>
    <t>Contents</t>
  </si>
  <si>
    <t>PATHWAYS Data</t>
  </si>
  <si>
    <t>Sectoral Coverage</t>
  </si>
  <si>
    <t>Mapping of emissions categories represented</t>
  </si>
  <si>
    <t>Key Drivers</t>
  </si>
  <si>
    <t>Demand-side drivers (population, housing units, square footage, VMT).</t>
  </si>
  <si>
    <t>Residential_Bldg Baseline</t>
  </si>
  <si>
    <t>Summary of building subsectors, stock, energy demand</t>
  </si>
  <si>
    <t>Commercial_Bldg Baseline</t>
  </si>
  <si>
    <t>Summary of commercial building energy demand</t>
  </si>
  <si>
    <t>Transportation_Baseline</t>
  </si>
  <si>
    <t>Summary of transportation subsectors, stock, energy demand</t>
  </si>
  <si>
    <t>Industry Sector Coverage</t>
  </si>
  <si>
    <t>Summary of industrial subsectors, energy demand</t>
  </si>
  <si>
    <t>Bldg_Res Efficiency</t>
  </si>
  <si>
    <t xml:space="preserve">Summary of forecast device efficiencies for residential technologies. </t>
  </si>
  <si>
    <t>Bldg_Comm Efficiency</t>
  </si>
  <si>
    <t>Summary of forecast device efficiencies for commercial technologies</t>
  </si>
  <si>
    <t>Industrial Efficiency</t>
  </si>
  <si>
    <t>Summary of industrial efficiency assumptions applied across scenarios.</t>
  </si>
  <si>
    <t>Emissions &amp; Fuels</t>
  </si>
  <si>
    <t>Emissions Factors</t>
  </si>
  <si>
    <r>
      <rPr>
        <sz val="10"/>
        <color theme="1"/>
        <rFont val="Arial"/>
        <family val="2"/>
      </rPr>
      <t>Factors to estimate emissions from fuel combustion and fugitive emissions.</t>
    </r>
    <r>
      <rPr>
        <sz val="10"/>
        <color rgb="FFFF0000"/>
        <rFont val="Arial"/>
        <family val="2"/>
      </rPr>
      <t xml:space="preserve"> </t>
    </r>
  </si>
  <si>
    <t>Emissions Sensitivities</t>
  </si>
  <si>
    <t>Fossil fuel ustream emissions factors, RNG emissions factors, and SNG emissions factors to be used for sensitivity analyses. Includes 20-year GWP results for upstream fossil emissions factors.</t>
  </si>
  <si>
    <t>Fuel Prices</t>
  </si>
  <si>
    <t xml:space="preserve">Key fuel prices for biofuels, distillate, and transportation fuels. </t>
  </si>
  <si>
    <t>Biomass Feedstock Availability</t>
  </si>
  <si>
    <t>Availability of biomass feedstocks for biomethane production</t>
  </si>
  <si>
    <t>Gas System Data</t>
  </si>
  <si>
    <t>RIE Depreciation Study</t>
  </si>
  <si>
    <t>Summary of gas investments (reference scenario) - 2016 Utility Book Depreciation Study</t>
  </si>
  <si>
    <t>RIE ISR Capex</t>
  </si>
  <si>
    <t>RIE ISR capital spending historical (2018-2022) and planned (2023-2027)</t>
  </si>
  <si>
    <t>RIE Capital Structure</t>
  </si>
  <si>
    <t>Capital Structure, e.g., return on debt, return on equity</t>
  </si>
  <si>
    <t>LPP Mains Plan</t>
  </si>
  <si>
    <t>RIE's forecasted LPP mains replacements (2023-2035) and average replacement cost per mile</t>
  </si>
  <si>
    <t>Gas Distribution Inventory</t>
  </si>
  <si>
    <t>E3's assumed post-ISR program replacement rates and costs; RIE's annual main inventory (2012-2021); RIE's annual service inventory (2012-2021); RIE's annual service leak repairs (2012-2021)</t>
  </si>
  <si>
    <t>RIE Historical O&amp;M</t>
  </si>
  <si>
    <t>RIE's historical O&amp;M expenditures (2017-2021)</t>
  </si>
  <si>
    <t>Escalation &amp; Cost Reductions</t>
  </si>
  <si>
    <t>E3's assumed inflation rates for capex and opex; O&amp;M cost decline assumptions for customer departures</t>
  </si>
  <si>
    <t>RIE Class Allocation</t>
  </si>
  <si>
    <t>E3's class allocation assumptions based on RIE's Gas Cost of Service Study</t>
  </si>
  <si>
    <t>Variable Cost of Gas</t>
  </si>
  <si>
    <t>Commodity, transportation and storage costs of natural gas</t>
  </si>
  <si>
    <t>Electric Sector Data</t>
  </si>
  <si>
    <t>Current Electric Cost of Service</t>
  </si>
  <si>
    <t>Total electric cost of service today with a breakdown into generation and non-generation costs by sector</t>
  </si>
  <si>
    <t>Candidate Resources Costs</t>
  </si>
  <si>
    <t>"All-in" levelized fixed costs of resources by vintage</t>
  </si>
  <si>
    <t>Renewables Potential</t>
  </si>
  <si>
    <t>Capacity factors and new build capacity limits of renewables by resource</t>
  </si>
  <si>
    <t>Thermal Op Char</t>
  </si>
  <si>
    <t>Thermal operating characteristics in RESOLVE for the New England region</t>
  </si>
  <si>
    <t>Transmission Upgrade Cost</t>
  </si>
  <si>
    <t>Transmission line upgrade costs assumptions in RESOLVE</t>
  </si>
  <si>
    <t>RESOLVE Representative Days</t>
  </si>
  <si>
    <t>Charateristics of the 30 representative days in RESOLVE for system operations modeling</t>
  </si>
  <si>
    <t>Flexible Loads Assumptions</t>
  </si>
  <si>
    <t>Flexible load assumptions in RESOLVE</t>
  </si>
  <si>
    <t>Cost Adjustment for the RES</t>
  </si>
  <si>
    <t>Approach to calcualting additional cost to meet Rhode Island's Renewable Energy Standards</t>
  </si>
  <si>
    <t>Distribution Cost</t>
  </si>
  <si>
    <t>Financing and cost assumptions for distribution upgrade costs</t>
  </si>
  <si>
    <t>Statistical Temperatures</t>
  </si>
  <si>
    <t>Statistical temperatures for the selection of statistical peak loads</t>
  </si>
  <si>
    <t>Economywide Resource Costs</t>
  </si>
  <si>
    <t>Res_Building Device Costs</t>
  </si>
  <si>
    <t>Upfront capital expenditures associated with demand-side resources in the residential sector</t>
  </si>
  <si>
    <t>Comm_Building Device Costs</t>
  </si>
  <si>
    <t>Upfront capital expenditures associated with demand-side resources in the commercial sector</t>
  </si>
  <si>
    <t>Transportation Device Costs</t>
  </si>
  <si>
    <t>Upfront capital expenditures associated with demand-side resources in the transportation sector</t>
  </si>
  <si>
    <t>Networked Geothermal Costs</t>
  </si>
  <si>
    <t>Installation costs associated with networked geothermal systems</t>
  </si>
  <si>
    <t>Demand-side IRA Incentives</t>
  </si>
  <si>
    <t>IRA residential and commercial incentives applied to economy-wide costs and customer costs</t>
  </si>
  <si>
    <t>GHG Inventory Coverage</t>
  </si>
  <si>
    <t>Emissions Category</t>
  </si>
  <si>
    <t>Emissions Sub-Category</t>
  </si>
  <si>
    <t>GHGs Covered</t>
  </si>
  <si>
    <t>Approach/Modeling Platform</t>
  </si>
  <si>
    <t>Representation in E3 Pathways Analysis</t>
  </si>
  <si>
    <t>Energy</t>
  </si>
  <si>
    <t>Fuel Combustion Emissions</t>
  </si>
  <si>
    <t>Electricity</t>
  </si>
  <si>
    <t>CO2, CH4, N2O</t>
  </si>
  <si>
    <t>E3 RESOLVE Model</t>
  </si>
  <si>
    <t>RESOLVE modeling, least cost optimization of capacity expansion and dispatch</t>
  </si>
  <si>
    <t>Net Imports (of Electricity)</t>
  </si>
  <si>
    <t>RESOLVE modeling of imported electricity</t>
  </si>
  <si>
    <t>Residential</t>
  </si>
  <si>
    <t>E3 PATHWAYS Model</t>
  </si>
  <si>
    <t>PATHWAYS stock rollover analysis</t>
  </si>
  <si>
    <t>Commercial</t>
  </si>
  <si>
    <t>Industry</t>
  </si>
  <si>
    <t>PATHWAYS total energy analysis</t>
  </si>
  <si>
    <t>Transportation</t>
  </si>
  <si>
    <t>Non Energy</t>
  </si>
  <si>
    <t>Fugitive Emissions</t>
  </si>
  <si>
    <t>Natural Gas Distribution</t>
  </si>
  <si>
    <t>CH4</t>
  </si>
  <si>
    <t>E3 Gas System (RR) Model</t>
  </si>
  <si>
    <t>Total emissions by pollutant</t>
  </si>
  <si>
    <t>Industrial processes</t>
  </si>
  <si>
    <t>ODS Substitutes</t>
  </si>
  <si>
    <t>HFCs</t>
  </si>
  <si>
    <t>CO2</t>
  </si>
  <si>
    <t>Agriculture &amp; Waste</t>
  </si>
  <si>
    <t>Agriculture</t>
  </si>
  <si>
    <t>Waste</t>
  </si>
  <si>
    <t>Land Use, Land Use Change &amp; Forestry</t>
  </si>
  <si>
    <t>Total emissions sinks</t>
  </si>
  <si>
    <t>Key drivers of energy use in buildings and transportation</t>
  </si>
  <si>
    <t>Parameter</t>
  </si>
  <si>
    <t>Source</t>
  </si>
  <si>
    <t>Link</t>
  </si>
  <si>
    <t>Population (2018)</t>
  </si>
  <si>
    <t>US Census Bureau</t>
  </si>
  <si>
    <t>https://www.census.gov/quickfacts/fact/table/RI/PST045222</t>
  </si>
  <si>
    <t>Population (2019-2050 growth)</t>
  </si>
  <si>
    <t>RI Statewide Planning Program</t>
  </si>
  <si>
    <t>https://planning.ri.gov/sites/g/files/xkgbur826/files/documents/census/tp162.pdf</t>
  </si>
  <si>
    <t>Housing Units (2018)</t>
  </si>
  <si>
    <t>https://data.census.gov/table?q=DP04&amp;g=040XX00US44&amp;y=2018</t>
  </si>
  <si>
    <t>Housing Units (2019-2050 growth)</t>
  </si>
  <si>
    <t>AEO 2020</t>
  </si>
  <si>
    <t>New England housing growth scaled by RI's population growth</t>
  </si>
  <si>
    <t>Commercial square feet (2018)</t>
  </si>
  <si>
    <t>The Brattle Group, OER, DPUC</t>
  </si>
  <si>
    <t>https://energy.ri.gov/HST</t>
  </si>
  <si>
    <t>Commercial square feet (2019-2050 growth)</t>
  </si>
  <si>
    <t>New England commercial square growth scaled by RI's population</t>
  </si>
  <si>
    <t>Onroad VMT</t>
  </si>
  <si>
    <t>FHWA, AEO 2020, MOVES</t>
  </si>
  <si>
    <t>https://www.fhwa.dot.gov/policyinformation/statistics/2018/vm2.cfm</t>
  </si>
  <si>
    <t>Industry growth rates</t>
  </si>
  <si>
    <t>https://www.eia.gov/outlooks/aeo/pdf/aeo2020.pdf</t>
  </si>
  <si>
    <t>Population growth (million people)</t>
  </si>
  <si>
    <t>Average Annual Growth Rate (2018-2050)</t>
  </si>
  <si>
    <t>Region</t>
  </si>
  <si>
    <t>New England</t>
  </si>
  <si>
    <t>Rhode Island</t>
  </si>
  <si>
    <t>Occupied housing units (million units)</t>
  </si>
  <si>
    <t>These figures are subject to slightly change as benchmarking is finalized</t>
  </si>
  <si>
    <t>Commercial square feet (billion square feet)</t>
  </si>
  <si>
    <t>Annual VMT per Vehicle by Vehicle Class (thousand miles)</t>
  </si>
  <si>
    <t>Average Annual Growth Rate (2022-2050)</t>
  </si>
  <si>
    <t>Vehicle Class</t>
  </si>
  <si>
    <t>LDV Cars</t>
  </si>
  <si>
    <t>LDV Trucks</t>
  </si>
  <si>
    <t>MDV</t>
  </si>
  <si>
    <t>HDV</t>
  </si>
  <si>
    <t>Buses</t>
  </si>
  <si>
    <t>Industrial Growth in Energy Consumption by Subsector</t>
  </si>
  <si>
    <t>Subsector</t>
  </si>
  <si>
    <t xml:space="preserve">Energy Consumption Average Annual Growth Rate </t>
  </si>
  <si>
    <t>Source / Methodology</t>
  </si>
  <si>
    <t>AEO 2020 Agriculture, Mining, Construction growth (2020-2050)</t>
  </si>
  <si>
    <t>Aluminum</t>
  </si>
  <si>
    <t>AEO 2020 Aluminum growth (2020-2050)</t>
  </si>
  <si>
    <t>Cement and Lime</t>
  </si>
  <si>
    <t>N/A - no energy demand</t>
  </si>
  <si>
    <t>AEO 2020 Cement and Lime growth (2020-2050)</t>
  </si>
  <si>
    <t>Chemicals</t>
  </si>
  <si>
    <t>AEO 2020 Bulk Chemicals growth (2020-2050)</t>
  </si>
  <si>
    <t>Construction</t>
  </si>
  <si>
    <t>Food</t>
  </si>
  <si>
    <t>AEO 2020 Food Industry growth (2020-2050)</t>
  </si>
  <si>
    <t>Glass</t>
  </si>
  <si>
    <t>AEO 2020 Glass Industry growth (2020-2050)</t>
  </si>
  <si>
    <t>Iron and Steel</t>
  </si>
  <si>
    <t>AEO 2020 Iron and Steel growth (2020-2050)</t>
  </si>
  <si>
    <t>Metal Based Durables</t>
  </si>
  <si>
    <t>AEO 2020 Metal Based Durables: Fabricated Metal Produts growth (2020-2050)</t>
  </si>
  <si>
    <t>Mining and Upstream Oil and Gas</t>
  </si>
  <si>
    <t>Other Manufacturing</t>
  </si>
  <si>
    <t>AEO 2020 Other Manufacturing (Balance of Manufacturing) growth (2020-2050)</t>
  </si>
  <si>
    <t>Paper</t>
  </si>
  <si>
    <t>AEO 2020 Paper Industry growth (2020-2050)</t>
  </si>
  <si>
    <t>Plastics</t>
  </si>
  <si>
    <t>AEO 2020 Other Manufacturing (Plastics Consumption) growth (2020-2050)</t>
  </si>
  <si>
    <t>Refining</t>
  </si>
  <si>
    <t>AEO 2020 Refining growth (2020-2050)</t>
  </si>
  <si>
    <t>Wood</t>
  </si>
  <si>
    <t>AEO 2020 Other Manufacturing (Wood Products Consumption) growth (2020-2050)</t>
  </si>
  <si>
    <t>Residential Building Baseline Data</t>
  </si>
  <si>
    <t>Housing unit summary</t>
  </si>
  <si>
    <t>American Community Survey</t>
  </si>
  <si>
    <t>https://data.census.gov/table?tid=ACSDP5Y2021.DP04&amp;g=040XX00US44</t>
  </si>
  <si>
    <t>Baseline final energy use</t>
  </si>
  <si>
    <t>EIA SEDS 2018</t>
  </si>
  <si>
    <t>https://www.eia.gov/state/seds/data.php?incfile=/state/seds/sep_fuel/html/fuel_te.html&amp;sid=RI</t>
  </si>
  <si>
    <t>Space heating stock shares in start year</t>
  </si>
  <si>
    <t>Residential  Energy Consumption Survey (RECs); American Community Survey (ACS)</t>
  </si>
  <si>
    <t>https://www.eia.gov/consumption/residential/data/2020/
https://data.census.gov/table?q=DP04&amp;g=040XX00US44&amp;y=2018</t>
  </si>
  <si>
    <t>Housing Unit Type Mapping</t>
  </si>
  <si>
    <t>ACS Housing Unit Types</t>
  </si>
  <si>
    <t>PW Housing Unit Types</t>
  </si>
  <si>
    <t>1-unit, detached</t>
  </si>
  <si>
    <t>Single Family</t>
  </si>
  <si>
    <t>1-unit, attached</t>
  </si>
  <si>
    <t>2 units</t>
  </si>
  <si>
    <t>Multifamily</t>
  </si>
  <si>
    <t>3 or 4 units</t>
  </si>
  <si>
    <t>5 to 9 units</t>
  </si>
  <si>
    <t>10 to 19 units</t>
  </si>
  <si>
    <t>20 or more units</t>
  </si>
  <si>
    <t>Mobile home</t>
  </si>
  <si>
    <t>Mobile Home</t>
  </si>
  <si>
    <t>Boat, RV, van, etc.</t>
  </si>
  <si>
    <t>Other</t>
  </si>
  <si>
    <t>Share of Housing Unit Type</t>
  </si>
  <si>
    <t>Single Family [%]</t>
  </si>
  <si>
    <t>Multi Family [%]</t>
  </si>
  <si>
    <t>Mobile Home [%]</t>
  </si>
  <si>
    <t xml:space="preserve">Total Housing Units </t>
  </si>
  <si>
    <t>Multi Family</t>
  </si>
  <si>
    <t xml:space="preserve">Mobile Home </t>
  </si>
  <si>
    <t>These figures are subject to change as modeling progresses</t>
  </si>
  <si>
    <t>Baseline Energy Demand in 2018</t>
  </si>
  <si>
    <t>Sector</t>
  </si>
  <si>
    <t>Modeling Approach</t>
  </si>
  <si>
    <t>Estimated Energy Use in 2018 [Tbtu]</t>
  </si>
  <si>
    <t>Estimated % of 2018 Energy Use [%]</t>
  </si>
  <si>
    <t>Notes</t>
  </si>
  <si>
    <t>Building Shell</t>
  </si>
  <si>
    <t>Stock Rollover</t>
  </si>
  <si>
    <t>No energy is consumed by building shells, but penetration of efficient building shells impacts space heating and cooling service demands</t>
  </si>
  <si>
    <t>Central Air Conditioning</t>
  </si>
  <si>
    <t>Clothes Drying</t>
  </si>
  <si>
    <t>Clothes Washing</t>
  </si>
  <si>
    <t>Cooking</t>
  </si>
  <si>
    <t>Dishwashing</t>
  </si>
  <si>
    <t xml:space="preserve"> </t>
  </si>
  <si>
    <t>Exterior Lighting</t>
  </si>
  <si>
    <t>Freezing</t>
  </si>
  <si>
    <t>General Service Lighting</t>
  </si>
  <si>
    <t>Linear Fluorescent Lighting</t>
  </si>
  <si>
    <t>MF Space Heating</t>
  </si>
  <si>
    <t>Total Energy by Fuel</t>
  </si>
  <si>
    <t>Includes secondary heating, furnace fans, entertainment equipment, assorted electronics and plug loads</t>
  </si>
  <si>
    <t>Reflector Lighting</t>
  </si>
  <si>
    <t>Refrigeration</t>
  </si>
  <si>
    <t>Room Air Conditioning</t>
  </si>
  <si>
    <t>SF Space Heating</t>
  </si>
  <si>
    <t>Water Heating</t>
  </si>
  <si>
    <t>Total</t>
  </si>
  <si>
    <t>Baseline Single Family Space Heating Stock Share in 2018</t>
  </si>
  <si>
    <t>Device</t>
  </si>
  <si>
    <t>Stock Share in 2018 [%]</t>
  </si>
  <si>
    <t>Single Family Space Heating</t>
  </si>
  <si>
    <t>Air Source Heat Pump</t>
  </si>
  <si>
    <t>Electric Resistance</t>
  </si>
  <si>
    <t>Distillate Furnace</t>
  </si>
  <si>
    <t>Distillate Boiler</t>
  </si>
  <si>
    <t>LPG Furnace</t>
  </si>
  <si>
    <t>Wood Stoves</t>
  </si>
  <si>
    <t>Gas Furnace</t>
  </si>
  <si>
    <t>Gas Boiler</t>
  </si>
  <si>
    <t>Baseline Single Family Space Heating Fuel Share in 2018</t>
  </si>
  <si>
    <t>Fuel Type</t>
  </si>
  <si>
    <t>Fuel Share in 2018 [%]</t>
  </si>
  <si>
    <t>Gas Heating</t>
  </si>
  <si>
    <t>Distillate Heating</t>
  </si>
  <si>
    <t>Electric Heating</t>
  </si>
  <si>
    <t>Baseline Multifamily Space Heating Fuel Share in 2018</t>
  </si>
  <si>
    <t>Multifamily Space Heating</t>
  </si>
  <si>
    <t>Baseline Multiamily Space Heating Fuel Share in 2018</t>
  </si>
  <si>
    <t>Baseline Residential (total) Space Heating Fuel Share in 2018</t>
  </si>
  <si>
    <t>Residential Space Heating</t>
  </si>
  <si>
    <t>Building sector modeling approach</t>
  </si>
  <si>
    <t>https://www.eia.gov/state/seds/data.php?incfile=/state/seds/sep_use/com/use_com_RI.html&amp;sid=RI</t>
  </si>
  <si>
    <t>Commercial Buildings Energy Consumption Survey (CBECS); Benchmarking to EIA SEDS</t>
  </si>
  <si>
    <t>https://www.eia.gov/consumption/commercial/data/2018/index.php?view=consumption
https://www.eia.gov/state/seds/data.php?incfile=/state/seds/sep_use/com/use_com_RI.html&amp;sid=RI</t>
  </si>
  <si>
    <t>Baseline Commercial Energy Demand in 2018</t>
  </si>
  <si>
    <t>No energy is consumed at this branch, but penetration of efficient building shells impacts space heating and cooling service demands</t>
  </si>
  <si>
    <t>Air Conditioning</t>
  </si>
  <si>
    <t>High Intensity Discharge Lighting</t>
  </si>
  <si>
    <t>Includes secondary heating, furnace fans, office equipment, and other assorted end uses</t>
  </si>
  <si>
    <t>Space Heating</t>
  </si>
  <si>
    <t>Ventilation</t>
  </si>
  <si>
    <t>Baseline Commercial Space Heating Stock Share in 2018</t>
  </si>
  <si>
    <t>Electric Boiler</t>
  </si>
  <si>
    <t>Efficient Gas Boiler</t>
  </si>
  <si>
    <t>Efficient Gas Furnace</t>
  </si>
  <si>
    <t>Disillate Boiler</t>
  </si>
  <si>
    <t>Ground Source Heat Pump</t>
  </si>
  <si>
    <t>Baseline Commercial Space Heating Fuel Share in 2018</t>
  </si>
  <si>
    <t>Fuel</t>
  </si>
  <si>
    <t>Transportation sector modeling approach</t>
  </si>
  <si>
    <t>Baseline Transportation Energy Demand in 2018</t>
  </si>
  <si>
    <t>Major* Fuels Consumed</t>
  </si>
  <si>
    <t>Aviation</t>
  </si>
  <si>
    <t>Jet Fuel</t>
  </si>
  <si>
    <t>Gasoline, Diesel/Distillate</t>
  </si>
  <si>
    <t>Natural Gas, Diesel/Distillate</t>
  </si>
  <si>
    <t>Covers fuel consumed by other off-road vehicles</t>
  </si>
  <si>
    <t>LDV Cars Stock Share in 2018</t>
  </si>
  <si>
    <t>Vehicle Type</t>
  </si>
  <si>
    <t>Gasoline</t>
  </si>
  <si>
    <t>Diesel</t>
  </si>
  <si>
    <t>CNG</t>
  </si>
  <si>
    <t>Plug in Hybrid Electric</t>
  </si>
  <si>
    <t>Battery Electric</t>
  </si>
  <si>
    <t>LDV Trucks Stock Share in 2018</t>
  </si>
  <si>
    <t>Industrial energy use in 2018</t>
  </si>
  <si>
    <t>Industrial Fuel Demand by Subsector by Region (Tbtu)</t>
  </si>
  <si>
    <t>Rhode Island Industrial Fuel Demand by Subsector by Fuel (Tbtu)</t>
  </si>
  <si>
    <t>Asphalt And Road Oil</t>
  </si>
  <si>
    <t>Biomass</t>
  </si>
  <si>
    <t>Coal</t>
  </si>
  <si>
    <t>Hydrogen</t>
  </si>
  <si>
    <t>LPG</t>
  </si>
  <si>
    <t>LPG Feedstocks</t>
  </si>
  <si>
    <t>Misc Petroleum</t>
  </si>
  <si>
    <t>Natural Gas</t>
  </si>
  <si>
    <t>Natural Gas Feedstocks</t>
  </si>
  <si>
    <t>Petroleum Coke</t>
  </si>
  <si>
    <t>Residual Fuel Oil</t>
  </si>
  <si>
    <t>Building device efficiency parameters - Residential</t>
  </si>
  <si>
    <t>Device efficiencies</t>
  </si>
  <si>
    <t>E3 default parameters for the New England Region; National Energy Modeling System (NEMS)</t>
  </si>
  <si>
    <t>https://www.eia.gov/outlooks/aeo/info_nems_archive.php</t>
  </si>
  <si>
    <t>Device learning curves</t>
  </si>
  <si>
    <t>NREL Electrification Futures Study</t>
  </si>
  <si>
    <t>https://www.nrel.gov/analysis/electrification-futures.html</t>
  </si>
  <si>
    <t>Note: COP values represent the annual average COP; COPs may fluctuate during the year as a result of outdoor temperature</t>
  </si>
  <si>
    <t>Technology</t>
  </si>
  <si>
    <t>Efficiency Units</t>
  </si>
  <si>
    <t>Residential Central Air Conditioning</t>
  </si>
  <si>
    <t>COP</t>
  </si>
  <si>
    <t>Central AC</t>
  </si>
  <si>
    <t>Efficient Central AC</t>
  </si>
  <si>
    <t>Gas Heat Pump</t>
  </si>
  <si>
    <t>Networked GSHP</t>
  </si>
  <si>
    <t>Residential Room Air Conditioning</t>
  </si>
  <si>
    <t>Room AC</t>
  </si>
  <si>
    <t>Efficient Room AC</t>
  </si>
  <si>
    <t>Residential Clothes Drying</t>
  </si>
  <si>
    <t>Electric</t>
  </si>
  <si>
    <t>lbs/kWh</t>
  </si>
  <si>
    <t>Efficient Electric</t>
  </si>
  <si>
    <t>Gas</t>
  </si>
  <si>
    <t>Efficient Gas</t>
  </si>
  <si>
    <t>Residential Cooking</t>
  </si>
  <si>
    <t>Efficient Gas Stove</t>
  </si>
  <si>
    <t>Energy Out/Energy In</t>
  </si>
  <si>
    <t>Electric Resistance Stove</t>
  </si>
  <si>
    <t>LPG Stove</t>
  </si>
  <si>
    <t>Reference Gas Stove</t>
  </si>
  <si>
    <t xml:space="preserve">Residential Single Family Space Heating </t>
  </si>
  <si>
    <t>Residential Single Family Space Heating</t>
  </si>
  <si>
    <t>Air Source Heat Pump _ Ducted</t>
  </si>
  <si>
    <t>Air Source Heat Pump _ Ductless</t>
  </si>
  <si>
    <t>Efficient Distillate Furnace</t>
  </si>
  <si>
    <t>Efficient Distillate Boiler</t>
  </si>
  <si>
    <t>Air Source Heat Pump _ Hybrid</t>
  </si>
  <si>
    <t>Air Source Heat Pump _ Hybrid DFO</t>
  </si>
  <si>
    <t xml:space="preserve">Residential Multifamily Space Heating </t>
  </si>
  <si>
    <t>Residential Water Heating</t>
  </si>
  <si>
    <t>Gas Storage</t>
  </si>
  <si>
    <t>Gas Instant</t>
  </si>
  <si>
    <t>Distillate Storage</t>
  </si>
  <si>
    <t>LPG Storage</t>
  </si>
  <si>
    <t>Electric Resistance Storage</t>
  </si>
  <si>
    <t>Electric Heat Pump Storage</t>
  </si>
  <si>
    <t>Efficient Gas Storage</t>
  </si>
  <si>
    <t>Efficient Gas Instant</t>
  </si>
  <si>
    <t>Gas Heat Pump Storage</t>
  </si>
  <si>
    <t>Residential Building Shell</t>
  </si>
  <si>
    <t>Residential Single Family Building Shell</t>
  </si>
  <si>
    <t>Envelope Efficiency (basic retrofit)</t>
  </si>
  <si>
    <t xml:space="preserve">Reduction in space heating service demand </t>
  </si>
  <si>
    <t>Envelope Efficiency (moderate-deep retrofit)</t>
  </si>
  <si>
    <t>Residential Multifamily Building Shell</t>
  </si>
  <si>
    <t>Building device efficiency parameters - Commercial</t>
  </si>
  <si>
    <t>E3 default parameters for the New England Region; National Energy Modeling System</t>
  </si>
  <si>
    <t>Commercial Air Conditioning</t>
  </si>
  <si>
    <t>Efficient Centrifugal Chiller</t>
  </si>
  <si>
    <t>Efficient Commercial Air Source Heat Pump</t>
  </si>
  <si>
    <t>Efficient Commercial Central AC</t>
  </si>
  <si>
    <t>Efficient Commercial Ground Source Heat Pump</t>
  </si>
  <si>
    <t>Efficient Reciprocating Chiller</t>
  </si>
  <si>
    <t>Efficient Rooftop AC</t>
  </si>
  <si>
    <t>Efficient WallRoom AC</t>
  </si>
  <si>
    <t>Reference Centrifugal Chiller</t>
  </si>
  <si>
    <t>Reference Commercial Air Source Heat Pump</t>
  </si>
  <si>
    <t>Reference Commercial Central AC</t>
  </si>
  <si>
    <t>Reference Commercial Gas Absorption Chiller</t>
  </si>
  <si>
    <t>Reference Commercial Gas Heat Pump</t>
  </si>
  <si>
    <t>Reference Commercial Ground Source Heat Pump</t>
  </si>
  <si>
    <t>Reference Reciprocating Chiller</t>
  </si>
  <si>
    <t>Reference Rooftop Air Conditioner</t>
  </si>
  <si>
    <t>Reference WallRoom AC</t>
  </si>
  <si>
    <t>Reference GasDriven AC</t>
  </si>
  <si>
    <t>Reference Commercial Network GSHP</t>
  </si>
  <si>
    <t>Commercial Cooking</t>
  </si>
  <si>
    <t>Gas Stove</t>
  </si>
  <si>
    <t>Gas Convection Oven</t>
  </si>
  <si>
    <t>Electric Induction Stove</t>
  </si>
  <si>
    <t xml:space="preserve">Commercial Space Heating </t>
  </si>
  <si>
    <t>Commercial Space Heating</t>
  </si>
  <si>
    <t>Hybrid Electric Boiler</t>
  </si>
  <si>
    <t>Hybrid Electric Boiler DFO</t>
  </si>
  <si>
    <t>Commercial Water Heating</t>
  </si>
  <si>
    <t>Oil Storage</t>
  </si>
  <si>
    <t>Solar</t>
  </si>
  <si>
    <t>Commercial Building Shell</t>
  </si>
  <si>
    <t>Envelope Efficiency (deep retrofit)</t>
  </si>
  <si>
    <t>Industrial Efficiency Parameters</t>
  </si>
  <si>
    <t>Industry efficiency assumptions</t>
  </si>
  <si>
    <t>E3 default industrial efficiency parameters for PATHWAYS studies</t>
  </si>
  <si>
    <t>Mitigation measures start in 2024 &gt;&gt;</t>
  </si>
  <si>
    <t>Energy usage reduction from efficiency</t>
  </si>
  <si>
    <t>Scenario</t>
  </si>
  <si>
    <t>Units</t>
  </si>
  <si>
    <t>Reference</t>
  </si>
  <si>
    <t>% energy usage reduction</t>
  </si>
  <si>
    <t>High Electrification</t>
  </si>
  <si>
    <t>Hybrid Oil Backup</t>
  </si>
  <si>
    <t>Hybrid Gas Backup</t>
  </si>
  <si>
    <t>Staged Electrification</t>
  </si>
  <si>
    <t>Alternative Heat Infrastructure</t>
  </si>
  <si>
    <t>Continued Use of Gas</t>
  </si>
  <si>
    <t xml:space="preserve">Link </t>
  </si>
  <si>
    <t>CO2 stationary and mobile combustion emissions</t>
  </si>
  <si>
    <t>State Inventory Tool - CO2 Emissions from Fossil Fuel (2020)</t>
  </si>
  <si>
    <t>https://www.epa.gov/statelocalenergy/state-inventory-and-projection-tool</t>
  </si>
  <si>
    <t>CH4 and N2O emissions from stationary combustion</t>
  </si>
  <si>
    <t>State Inventory Tool - CH4 and N2O Emissions from Stationary Combustion Module (2020)</t>
  </si>
  <si>
    <t>Natural gas distribution emissions factors</t>
  </si>
  <si>
    <t>State Inventory Tool - Natural Gas and Oil Module (2020)</t>
  </si>
  <si>
    <t>Global Warming Potential (GWP)</t>
  </si>
  <si>
    <t>Global Warming Potential</t>
  </si>
  <si>
    <t>N2O</t>
  </si>
  <si>
    <t>SF6</t>
  </si>
  <si>
    <t>IPCC AR5, 100-year</t>
  </si>
  <si>
    <t>SIT Emissions Factors</t>
  </si>
  <si>
    <t>Pollutant</t>
  </si>
  <si>
    <t>Emissions Factor (units vary)</t>
  </si>
  <si>
    <t>Emissions Factor (lbs xx/MMBtu)</t>
  </si>
  <si>
    <t>lbs C/MMBtu</t>
  </si>
  <si>
    <t>Distillate Fuel</t>
  </si>
  <si>
    <t>Kerosene</t>
  </si>
  <si>
    <t>Residual Fuel</t>
  </si>
  <si>
    <t>Transportation - Aviation</t>
  </si>
  <si>
    <t>Aviation Gasoline</t>
  </si>
  <si>
    <t>Transportation - On-Road Motor Vehicles</t>
  </si>
  <si>
    <t>Jet Fuel, Naphtha</t>
  </si>
  <si>
    <t>Industrial</t>
  </si>
  <si>
    <t>Coal - Coking</t>
  </si>
  <si>
    <t>Coal - Other</t>
  </si>
  <si>
    <t>Asphalt and Road Oil</t>
  </si>
  <si>
    <t>Aviation Gasoline Blending Components</t>
  </si>
  <si>
    <t>Crude Oil</t>
  </si>
  <si>
    <t>Feedstocks, Naphtha less than 401 F</t>
  </si>
  <si>
    <t>Feedstocks, Other Oils greater than 401 F</t>
  </si>
  <si>
    <t>Lubricants</t>
  </si>
  <si>
    <t>Gasoline Blending Components</t>
  </si>
  <si>
    <t>Miscellaneous Petroleum Products</t>
  </si>
  <si>
    <t>Pentanes Plus</t>
  </si>
  <si>
    <t>Still Gas</t>
  </si>
  <si>
    <t>Special Naphthas</t>
  </si>
  <si>
    <t>Unfinished Oils</t>
  </si>
  <si>
    <t>Waxes</t>
  </si>
  <si>
    <t>metric tons N2O/BBTu</t>
  </si>
  <si>
    <t>metric tons CH4/Bbtu</t>
  </si>
  <si>
    <r>
      <t>mt CH</t>
    </r>
    <r>
      <rPr>
        <vertAlign val="subscript"/>
        <sz val="11"/>
        <color theme="1"/>
        <rFont val="Arial"/>
        <family val="2"/>
        <scheme val="minor"/>
      </rPr>
      <t>4</t>
    </r>
  </si>
  <si>
    <t>Per mile cast iron distribution pipeline</t>
  </si>
  <si>
    <t>Per mile unprotected steel distribution pipeline</t>
  </si>
  <si>
    <t>Per mile protected steel distribution pipeline</t>
  </si>
  <si>
    <t>Per mile plastic distribution pipeline</t>
  </si>
  <si>
    <t>Per service</t>
  </si>
  <si>
    <t>Per unprotected steel service</t>
  </si>
  <si>
    <t>Per protected steel service</t>
  </si>
  <si>
    <t>Emissions Factor Sensitivities</t>
  </si>
  <si>
    <t>Note: In cell C13, a 20-year GWP can be chosen to show the resulting fossil fuel upstream emissions factors which will be used for the 20-year GWP sensitivity. SNG/RNG EFs will be kept steady at 100-year GWP since E3 does not have adequate data to convert those values to 20-year.</t>
  </si>
  <si>
    <t>Emissions Rates for Upstream Out-of-State Sources</t>
  </si>
  <si>
    <t>2022 NYS Statewide GHG Emissions Report</t>
  </si>
  <si>
    <t>https://extapps.dec.ny.gov/docs/administration_pdf/ghgappxclcpaemissfctrs22.pdf</t>
  </si>
  <si>
    <t>Methane Emissions Allocation</t>
  </si>
  <si>
    <t>Energy Sector Greenhouse Gas Emissions under the New York State Climate Act: 1990–2020</t>
  </si>
  <si>
    <t>https://www.nyserda.ny.gov/-/media/Project/Nyserda/Files/Publications/Energy-Analysis/23-02-Energy-Sector-GHG-Report-acc.pdf</t>
  </si>
  <si>
    <t>SNG Emissions Factor</t>
  </si>
  <si>
    <t>NREL H2A: Hydrogen Analysis Production Models</t>
  </si>
  <si>
    <t>https://www.nrel.gov/hydrogen/assets/docs/current-central-steam-methane-reforming-without-co2-sequestration-version-aug22.xlsm</t>
  </si>
  <si>
    <t>Upstream Emissions Factors for Fossil Fuels</t>
  </si>
  <si>
    <t>RI-Specific Inputs</t>
  </si>
  <si>
    <t>Conversions</t>
  </si>
  <si>
    <t>GWP Year</t>
  </si>
  <si>
    <t>100-year</t>
  </si>
  <si>
    <t>dropdown - 20-year GWP can be selected for the 20-yr GWP sensitivity</t>
  </si>
  <si>
    <t>MMBtu to MJ</t>
  </si>
  <si>
    <t>AR Vintage</t>
  </si>
  <si>
    <t>AR5</t>
  </si>
  <si>
    <t>dropdown - AR5 used for RI Future of Gas analysis</t>
  </si>
  <si>
    <t>Tonnes to grams</t>
  </si>
  <si>
    <t>HHV of hydrogen (MJ/kg)</t>
  </si>
  <si>
    <t>Data Inputs</t>
  </si>
  <si>
    <t>Hydrogen plant output (kg/year)</t>
  </si>
  <si>
    <t>Carbon capture efficiency</t>
  </si>
  <si>
    <t>Table A1: 2020 Emissions Rates for Upstream Out-of-State Sources (g/MMBtu)</t>
  </si>
  <si>
    <t>Allocating Methane Emissions</t>
  </si>
  <si>
    <t>Grams to lbs</t>
  </si>
  <si>
    <t>Total CO2e</t>
  </si>
  <si>
    <t>Component</t>
  </si>
  <si>
    <t>Transmission</t>
  </si>
  <si>
    <t>Diesel/Distillate</t>
  </si>
  <si>
    <t>Production</t>
  </si>
  <si>
    <t>Total Upstream</t>
  </si>
  <si>
    <t>Kerosene/Jet Fuel</t>
  </si>
  <si>
    <t>Table A1: 2020 Emissions Rates for Upstream Out-of-State Sources (g/MJ)</t>
  </si>
  <si>
    <t>Global Warming Potentials</t>
  </si>
  <si>
    <t>Inventory Gas</t>
  </si>
  <si>
    <t>Species Name</t>
  </si>
  <si>
    <t>Chemical Formula</t>
  </si>
  <si>
    <t>AR4</t>
  </si>
  <si>
    <t>20-year</t>
  </si>
  <si>
    <t>Selected GWP</t>
  </si>
  <si>
    <t>Carbon dioxide</t>
  </si>
  <si>
    <t>Methane</t>
  </si>
  <si>
    <t>Nitrous oxide</t>
  </si>
  <si>
    <t>Biogenic CO2</t>
  </si>
  <si>
    <t>PFC-14</t>
  </si>
  <si>
    <t>CF4</t>
  </si>
  <si>
    <t>PFC-116</t>
  </si>
  <si>
    <t>C2F6</t>
  </si>
  <si>
    <t>PFC-218</t>
  </si>
  <si>
    <t>C3F8</t>
  </si>
  <si>
    <t>PFC-318</t>
  </si>
  <si>
    <t>C4F8</t>
  </si>
  <si>
    <t>Sulfur hexafluoride</t>
  </si>
  <si>
    <t>NF3</t>
  </si>
  <si>
    <t>Nitrogen trifluoride</t>
  </si>
  <si>
    <t>HFC-23</t>
  </si>
  <si>
    <t>CHF3</t>
  </si>
  <si>
    <t>HFC-32</t>
  </si>
  <si>
    <t>CH2F2</t>
  </si>
  <si>
    <t>HFC-125</t>
  </si>
  <si>
    <t>CHF2CF3</t>
  </si>
  <si>
    <t>HFC-134a</t>
  </si>
  <si>
    <t>CH2FCF3</t>
  </si>
  <si>
    <t>HFC-143a</t>
  </si>
  <si>
    <t>CH3CF3</t>
  </si>
  <si>
    <t>HFC-236fa</t>
  </si>
  <si>
    <t>CF3CH2CF3</t>
  </si>
  <si>
    <t>Results</t>
  </si>
  <si>
    <t>Upstream Emissions Factor Results</t>
  </si>
  <si>
    <t>Total CO2e (gCO2e/MMBtu)</t>
  </si>
  <si>
    <t>Total CO2e (gCO2e/MJ)</t>
  </si>
  <si>
    <t>Total CO2e (lbs/MMBtu)</t>
  </si>
  <si>
    <t>will be added to downstream EF</t>
  </si>
  <si>
    <t>RNG Literature Review and Emissions Factor</t>
  </si>
  <si>
    <t>Literature Review</t>
  </si>
  <si>
    <t>CI Scores (gCO2e/MJ)</t>
  </si>
  <si>
    <t>Gasification</t>
  </si>
  <si>
    <t>Dairy</t>
  </si>
  <si>
    <t>Landfill Gas</t>
  </si>
  <si>
    <t>MSW/Organics/Food Waste</t>
  </si>
  <si>
    <t>Wastewater</t>
  </si>
  <si>
    <t xml:space="preserve">ICCT 2030 CA RNG Outlook: Resource Assessment, Market Opportunities, and Environmental Performance </t>
  </si>
  <si>
    <t>N/A</t>
  </si>
  <si>
    <t>The 36.4 is calculated assuming methane will be captured 100% of the time in the baseline – after binding methane regulations go into effect in 2024</t>
  </si>
  <si>
    <t xml:space="preserve">Comparative Life Cycle Evaluation of the GWP Impacts of RNG Production Pathways </t>
  </si>
  <si>
    <t>18-67</t>
  </si>
  <si>
    <t>Ranges depend on whether RNG or fossil natural gas is used to meet internal heat requirements and WWTP biogas upgrading technologies</t>
  </si>
  <si>
    <t xml:space="preserve">At Scale, RNG Systems Could be Climate Intensive </t>
  </si>
  <si>
    <t>0 - 120</t>
  </si>
  <si>
    <t>Range is based on system leakage rates (mass CH4 emitted/mass CH4 produced) and is based on either waste methane diverted from a 99% efficient flare or intentionally produced methane used (only considering CI scores &gt;0)</t>
  </si>
  <si>
    <t>Average (non-weighted) by feedstock/pathway (gCO2e/MJ)</t>
  </si>
  <si>
    <t>Anaerobic Digestion Non-Weighted Avg. (gCO2e/MJ)</t>
  </si>
  <si>
    <t>Gasification Representative EF (gCO2e/MJ)</t>
  </si>
  <si>
    <t>Billion Ton Report Feedstock Breakdown (bone dry ton)</t>
  </si>
  <si>
    <t>Anaerobic Digestion</t>
  </si>
  <si>
    <t>RNG Emissions Factors</t>
  </si>
  <si>
    <t>gCO2e/MJ</t>
  </si>
  <si>
    <t>lbs/MMBtu</t>
  </si>
  <si>
    <t>Weighed Average Production Emissions Factor</t>
  </si>
  <si>
    <t>Total Emissions Factor</t>
  </si>
  <si>
    <t>Sector-specific prices for key fuels</t>
  </si>
  <si>
    <t>Non-transportation sector-specific fuel prices (2023 $/MMBTU)</t>
  </si>
  <si>
    <t>Note: natural gas prices are provided in the "Variable Costs of Gas" tab</t>
  </si>
  <si>
    <t>Residential distillate prices (2023 $/MMBTU)</t>
  </si>
  <si>
    <t xml:space="preserve">SEDS + AEO </t>
  </si>
  <si>
    <t>EIA 2023 AEO</t>
  </si>
  <si>
    <t>Commercial distillate prices (2023 $/MMBTU)</t>
  </si>
  <si>
    <t>Residential propane prices (2023 $/MMBTU)</t>
  </si>
  <si>
    <t>Commercial propane prices (2023 $/MMBTU)</t>
  </si>
  <si>
    <t>Industry distillate prices (2023 $/MMBTU)</t>
  </si>
  <si>
    <t>Power generation hydrogen prices (2023 $/MMBTU)</t>
  </si>
  <si>
    <t>Power Generation Hydrogen Blend with Natural Gas for Combustion Turbines</t>
  </si>
  <si>
    <t>E3 Analysis (includes IRA impact)</t>
  </si>
  <si>
    <t>Transportation fuel prices (2023 $/MMBTU)</t>
  </si>
  <si>
    <t>Motor gasoline (2023 $/MMBTU)</t>
  </si>
  <si>
    <t>Motor gasoline</t>
  </si>
  <si>
    <t>Distillate (2023 $/MMBTU)</t>
  </si>
  <si>
    <t>Distillate</t>
  </si>
  <si>
    <t>Jet fuel (2023 $/MMBTU)</t>
  </si>
  <si>
    <t>Jet fuel</t>
  </si>
  <si>
    <t>Hydrogen (2023 $/MMBTU)</t>
  </si>
  <si>
    <t>Transportation cost adder determined based on DOE Pathways to Commercial Liftoff</t>
  </si>
  <si>
    <t>Hydrogen (Optimistic)</t>
  </si>
  <si>
    <t>Hydrogen (Conservative)</t>
  </si>
  <si>
    <t>Simplified renewable fuel marginal abatement costs (2023 $/tonne)</t>
  </si>
  <si>
    <t>Note: Based on TWG feedback, E3 uses a simple set of marginal abatement costs across all renewable 
fuels that are bounded by a “low” and a “high” trajectory for 2030 and 2050. These trajectories represent 
a range of possible costs of renewable fuels, such as landfill gas, manure gas, or synthetic natural gas, that 
Rhode Island might face in the future, without strictly prescribing or modeling what feedstocks or markets 
would drive these costs. The cost ranges are assumed to set a market-clearing price of abating fuel 
combustion emissions across all economic sectors. This results in all fuels being subject to the same price
in a given year, regardless of the amount of feedstock used in a scenario. Although the costs are not strictly informed by a single resource setting the market price, they are inspired by a range of costs that are likely to influence future market prices:
- 2022 cost range: inspired by range of landfill gas production costs currently reported in RFS/LCFS market
- 2030 costs range: inspired by forecasted production costs of landfill gas (low bound) and manure gas (high bound), where production costs are primarily based on data from DOE Billion Ton Report and AGF Renewable Gas Report, or those in the RFS/LCFS market (whichever is higher)
- 2050 cost range: inspired by forecasted cost of synthetic fuel production, assuming synthetic natural gas made with biofuel byproduct CO2 at high electrolyzer utilization rates (low bound) and synthetic natural gas made with CO2 captured by direct air capture at low electrolyzer utilization rates (high bound).
Sample calculations are provided below. Note: interim years are interpolated.</t>
  </si>
  <si>
    <t>Renewable fuel marginal abatement costs (2023 $/tonne)</t>
  </si>
  <si>
    <t>Range</t>
  </si>
  <si>
    <t>Low</t>
  </si>
  <si>
    <t>High</t>
  </si>
  <si>
    <t>Sample Calculation: Landfill Gas - 2025</t>
  </si>
  <si>
    <t>Sample Calculation: SNG - 2050</t>
  </si>
  <si>
    <t>Note that these calculations are representative of the possible ranges of abatement costs within the timeframe of the study. These abatement costs will be highly sensitive to renewable fuel policies, demand, equipment capital and operating costs, and the cost of electricity. The sample calculations are provided purely for illustrative reasons.</t>
  </si>
  <si>
    <t>Property</t>
  </si>
  <si>
    <t>Notes/Context/Sources</t>
  </si>
  <si>
    <t>RFS ($/RIN)</t>
  </si>
  <si>
    <t>E3 assumption; D5 RINs have ranged from $0.50-$1.50/RIN historically</t>
  </si>
  <si>
    <t>Electrolyzer Cost ($/GJ)</t>
  </si>
  <si>
    <t>Corresponds to about $150/kW in 2050 (E3/UC Irvine research and forecasting). Differences in $/GJ costs arises from from differences in electrolyzer utilization, with higher utilization leading to lower per-GJ electrolyzer costs.</t>
  </si>
  <si>
    <t>MMBTU/RIN</t>
  </si>
  <si>
    <t>Conversion factor</t>
  </si>
  <si>
    <t>Electricity Cost ($/GJ)</t>
  </si>
  <si>
    <t>E3 assumption</t>
  </si>
  <si>
    <t>RFS ($/MMBTU)</t>
  </si>
  <si>
    <t>Calculation</t>
  </si>
  <si>
    <t>Other Costs ($/GJ)</t>
  </si>
  <si>
    <t>Differences are driven by cost of CO2 and electrolysis utilization; based on E3/UC Irvine research and forecasting</t>
  </si>
  <si>
    <t>LCFS Credit Price ($/MT)</t>
  </si>
  <si>
    <t>CARB workshop on future of LCFS; see below</t>
  </si>
  <si>
    <t>Natural Gas Cost ($/MMBTU)</t>
  </si>
  <si>
    <t>E3 assumption based on historical natural gas prices</t>
  </si>
  <si>
    <t>CI of fuel (gCO2e/MJ)</t>
  </si>
  <si>
    <t>GREET database</t>
  </si>
  <si>
    <t>CI target (gCO2e/MJ)</t>
  </si>
  <si>
    <t>CARB CI target in 2025</t>
  </si>
  <si>
    <t>Incremental Cost ($/MMBTU)</t>
  </si>
  <si>
    <t>LCFS ($/MMBTU)</t>
  </si>
  <si>
    <t>Natural Gas Emissions Factor (kg CO2e/MMBTU)</t>
  </si>
  <si>
    <t>Total Abatement Cost ($/MT)</t>
  </si>
  <si>
    <t>See: https://ww2.arb.ca.gov/sites/default/files/2023-02/LCFSpresentation_02222023.pdf</t>
  </si>
  <si>
    <t>Biofuels Availability</t>
  </si>
  <si>
    <t>State-level feedstock types and availability</t>
  </si>
  <si>
    <t>2016 DOE Billion-Ton Report;  2019 Renewable Sources of Natural Gas (ICF)</t>
  </si>
  <si>
    <t>https://www.energy.gov/eere/bioenergy/2016-billion-ton-report; https://www.gasfoundation.org/wp-content/uploads/2019/12/AGF-2019-RNG-Study-Full-Report-FINAL-12-18-19.pdf</t>
  </si>
  <si>
    <t>Rhode Island allocation %</t>
  </si>
  <si>
    <t>EIA SEDS; U.S. Census</t>
  </si>
  <si>
    <t>https://www.eia.gov/state/seds/; https://www.census.gov/</t>
  </si>
  <si>
    <t xml:space="preserve">Note: How is biofuel availability used in the Technical Analysis?
Based on TWG feedback, biomass availability is not used to set the costs of biofuels in a specific scenario, as costs are based on a static range as specified on the "Fuel prices" tab. The biofuel availability calculations is used for risk assessment purposes only, to be able to sufficiently contextualize the risk of a scenario with regard to usage of biomass resources
</t>
  </si>
  <si>
    <t>Bounds</t>
  </si>
  <si>
    <t>Share</t>
  </si>
  <si>
    <t>Based on</t>
  </si>
  <si>
    <t>Low bound</t>
  </si>
  <si>
    <t>Share of industrial fuel demand in RI compared to the U.S.</t>
  </si>
  <si>
    <t>High bound</t>
  </si>
  <si>
    <t>Share of population in RI compared to the U.S. / share of economywide gas usage in RI compared to the U.S.</t>
  </si>
  <si>
    <t>Total Biomass Feedstock Availability in the U.S. (bone dry ton)</t>
  </si>
  <si>
    <t>Biomass Feedstock Availability - Excluding Purpose Grown Energy Crops (bone dry ton)</t>
  </si>
  <si>
    <t>Fair Share Allocation to Rhode Island Using High Bound (bone dry ton)</t>
  </si>
  <si>
    <t>Fair Share Allocation to Rhode Island Using Low Bound (bone dry ton)</t>
  </si>
  <si>
    <t>Total (bone dry ton)</t>
  </si>
  <si>
    <t>State</t>
  </si>
  <si>
    <t>Feedstock Type</t>
  </si>
  <si>
    <t>Alabama</t>
  </si>
  <si>
    <t>Residues</t>
  </si>
  <si>
    <t>Textiles and Rubber</t>
  </si>
  <si>
    <t>Cellulosic Energy Crops</t>
  </si>
  <si>
    <t>Purpose-Grown Forests</t>
  </si>
  <si>
    <t>Manure</t>
  </si>
  <si>
    <t>Municipal Solid Waste</t>
  </si>
  <si>
    <t>Woody Energy Crops</t>
  </si>
  <si>
    <t>Landfill and Wastewater Gas</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</si>
  <si>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</si>
  <si>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</si>
  <si>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</si>
  <si>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</si>
  <si>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</si>
  <si>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</si>
  <si>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</si>
  <si>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</si>
  <si>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</si>
  <si>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</si>
  <si>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</si>
  <si>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</si>
  <si>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</si>
  <si>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</si>
  <si>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</si>
  <si>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</si>
  <si>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</si>
  <si>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</si>
  <si>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</si>
  <si>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</si>
  <si>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</si>
  <si>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</si>
  <si>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</si>
  <si>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</si>
  <si>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</si>
  <si>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</si>
  <si>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</si>
  <si>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</si>
  <si>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</si>
  <si>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</si>
  <si>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</si>
  <si>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</si>
  <si>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</si>
  <si>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</si>
  <si>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</si>
  <si>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</si>
  <si>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</si>
  <si>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</si>
  <si>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South Carolina</t>
  </si>
  <si>
    <t>South Dakota</t>
  </si>
  <si>
    <t>Tennessee</t>
  </si>
  <si>
    <t>Texas</t>
  </si>
  <si>
    <t>Utah</t>
  </si>
  <si>
    <t>Vermont</t>
  </si>
  <si>
    <t>Virginia</t>
  </si>
  <si>
    <t>Washington</t>
  </si>
  <si>
    <t>West Virginia</t>
  </si>
  <si>
    <t>Wisconsin</t>
  </si>
  <si>
    <t>Wyoming</t>
  </si>
  <si>
    <t>2017 Gas Depreciation Study</t>
  </si>
  <si>
    <t>Docket No. 4770 - The Narragansett Electric Co. d/b/a National Grid - Application for Approval of a Change in Electric and Gas Base Distribution Rates (filed on November 27, 2017); Book 6 - Direct Case</t>
  </si>
  <si>
    <t>Provided to TWG by RIE</t>
  </si>
  <si>
    <t>2017 Utility Book Summary (nominal $)</t>
  </si>
  <si>
    <t>Meters + Services</t>
  </si>
  <si>
    <t>Mains</t>
  </si>
  <si>
    <t>Non-depreciable</t>
  </si>
  <si>
    <t>Original Cost ($)</t>
  </si>
  <si>
    <t>Original Removal cost ($)</t>
  </si>
  <si>
    <t>Net Book ($)</t>
  </si>
  <si>
    <t>Annual Accrual ($)</t>
  </si>
  <si>
    <t>Annual Depreciation ($)</t>
  </si>
  <si>
    <t>Annual Removal Cost ($)</t>
  </si>
  <si>
    <t>Annual Remaining Life (yrs)</t>
  </si>
  <si>
    <t>Average Whole Life (yrs)</t>
  </si>
  <si>
    <t>Full Life</t>
  </si>
  <si>
    <t>Removal Cost %</t>
  </si>
  <si>
    <t>Services</t>
  </si>
  <si>
    <t>Meters</t>
  </si>
  <si>
    <t>E3 Assumptions</t>
  </si>
  <si>
    <t>2017 Depreciation Study (RIE data)</t>
  </si>
  <si>
    <t>Annual Accrual &amp; Useful Life</t>
  </si>
  <si>
    <t>% Allocated to Gas Business</t>
  </si>
  <si>
    <t>FERC no.</t>
  </si>
  <si>
    <t>Account</t>
  </si>
  <si>
    <t>Net Salvage Percent</t>
  </si>
  <si>
    <t>Original Removal Cost ($)</t>
  </si>
  <si>
    <t>Survivor Curve</t>
  </si>
  <si>
    <t>Annual Depreciation Accrual</t>
  </si>
  <si>
    <t>Annual Removal Accrual</t>
  </si>
  <si>
    <t>Accrual %</t>
  </si>
  <si>
    <t>Book Depreciation Reserve ($)</t>
  </si>
  <si>
    <t>Future Accruals ($)</t>
  </si>
  <si>
    <t>Remaining Life</t>
  </si>
  <si>
    <t>a</t>
  </si>
  <si>
    <t>b</t>
  </si>
  <si>
    <t>c = -a*b</t>
  </si>
  <si>
    <t>d</t>
  </si>
  <si>
    <t>e</t>
  </si>
  <si>
    <t>f</t>
  </si>
  <si>
    <t>j/k</t>
  </si>
  <si>
    <t>c/k</t>
  </si>
  <si>
    <t>g</t>
  </si>
  <si>
    <t>h</t>
  </si>
  <si>
    <t>i</t>
  </si>
  <si>
    <t>j=a-h</t>
  </si>
  <si>
    <t>k=i/f</t>
  </si>
  <si>
    <t>Production Plant</t>
  </si>
  <si>
    <t>Structures and Improvements</t>
  </si>
  <si>
    <t>50-R2.5</t>
  </si>
  <si>
    <t>Other Power Equipment</t>
  </si>
  <si>
    <t>40-R1</t>
  </si>
  <si>
    <t>Liquefied Petroleum Gas Equipment</t>
  </si>
  <si>
    <t>30-R2.5</t>
  </si>
  <si>
    <t>Other Equipment</t>
  </si>
  <si>
    <t>Other Storage Plant</t>
  </si>
  <si>
    <t>50-R3</t>
  </si>
  <si>
    <t>Gas Holders</t>
  </si>
  <si>
    <t>50-R4</t>
  </si>
  <si>
    <t>Purification Equipment</t>
  </si>
  <si>
    <t>30-R3</t>
  </si>
  <si>
    <t>Distribution Plant</t>
  </si>
  <si>
    <t>60-R2</t>
  </si>
  <si>
    <t>Mains - Steel and Other</t>
  </si>
  <si>
    <t>60-S3</t>
  </si>
  <si>
    <t>Mains - Plastic</t>
  </si>
  <si>
    <t>60-R3</t>
  </si>
  <si>
    <t>Mains - Cast Iron</t>
  </si>
  <si>
    <t>60-S1</t>
  </si>
  <si>
    <t>Compressor Station Equipment</t>
  </si>
  <si>
    <t>25-L1</t>
  </si>
  <si>
    <t>Measuring and Regulating Station Equipment - General</t>
  </si>
  <si>
    <t>Measuring and Regulating Station Equipment - RTU</t>
  </si>
  <si>
    <t>15-S2.5</t>
  </si>
  <si>
    <t>Measuring and Regulating Station Equipment - City Gate</t>
  </si>
  <si>
    <t>40-R2.5</t>
  </si>
  <si>
    <t>Meter Installations</t>
  </si>
  <si>
    <t>35-R1.5</t>
  </si>
  <si>
    <t>House Regulators</t>
  </si>
  <si>
    <t>House Regulator Installations</t>
  </si>
  <si>
    <t>Industrial Measuring and Regulating Station Equipment</t>
  </si>
  <si>
    <t>30-R4</t>
  </si>
  <si>
    <t>Other Property on Customer Premises</t>
  </si>
  <si>
    <t>20-R4</t>
  </si>
  <si>
    <t>20-SQ</t>
  </si>
  <si>
    <t>Mains - Joint Seals</t>
  </si>
  <si>
    <t>SQUARE</t>
  </si>
  <si>
    <t>-</t>
  </si>
  <si>
    <t>Meters - ERTS</t>
  </si>
  <si>
    <t>15-SQ</t>
  </si>
  <si>
    <t>10-SQ</t>
  </si>
  <si>
    <t>General Plant</t>
  </si>
  <si>
    <t>50-S2</t>
  </si>
  <si>
    <t>Communication Equipment - Radio</t>
  </si>
  <si>
    <t>20-S2.5</t>
  </si>
  <si>
    <t>Office Furniture and Equipment</t>
  </si>
  <si>
    <t>Tools, Shop and Garage Equipment - Total</t>
  </si>
  <si>
    <t>Laboratory Equipment</t>
  </si>
  <si>
    <t>Communication Equipment</t>
  </si>
  <si>
    <t>5-SQ</t>
  </si>
  <si>
    <t>Miscellaneious Equipment - Fully Accrued</t>
  </si>
  <si>
    <t>FULLY ACCRUED</t>
  </si>
  <si>
    <t>Miscellaneous Equipment - Amortized</t>
  </si>
  <si>
    <t>Non-Depreciable &amp; Not Studied</t>
  </si>
  <si>
    <t>Franchises and Consents</t>
  </si>
  <si>
    <t>Miscellaneous Intangible Plant</t>
  </si>
  <si>
    <t>Land and Land Rights</t>
  </si>
  <si>
    <t>Asset Retirement Obligation</t>
  </si>
  <si>
    <t>Tanglible Leased Property</t>
  </si>
  <si>
    <t>RIE ISR CAPEX Assumptions</t>
  </si>
  <si>
    <t>RIE Historical ISR Spending</t>
  </si>
  <si>
    <t>Gas Infrastructure, Safety, and Reliability Plan FY 2023 Proposal; Book 2 of 2; p. 34</t>
  </si>
  <si>
    <t>RIE Planned ISR Spending 2023-2024</t>
  </si>
  <si>
    <t>RIE FY24 Gas ISR p. 82</t>
  </si>
  <si>
    <t>RIE Planned ISR Spending 2025-2029</t>
  </si>
  <si>
    <t>RIE Proposed FY2025 Gas ISR; p. 80</t>
  </si>
  <si>
    <t>RIE Historical</t>
  </si>
  <si>
    <t>RIE Planned</t>
  </si>
  <si>
    <t>ISR Spend (nominal $/yr)*</t>
  </si>
  <si>
    <t>Total ISR</t>
  </si>
  <si>
    <t>*Differences are due to rounding errors.</t>
  </si>
  <si>
    <t>RIE Gas Capital Structure</t>
  </si>
  <si>
    <t>RIPUC Docket 4770, Effective September 1, 2018, Compliance Attachment 2, Schedule 1-Gas, Page 4 of 4</t>
  </si>
  <si>
    <t>Cost of Capital</t>
  </si>
  <si>
    <t>Cost of Long Term Debt</t>
  </si>
  <si>
    <t>Cost of Short Term Debt</t>
  </si>
  <si>
    <t>Cost of Preferred Equity</t>
  </si>
  <si>
    <t>Cost of Common Equity</t>
  </si>
  <si>
    <t>Share of Capital</t>
  </si>
  <si>
    <t>Share of Long Term Debt</t>
  </si>
  <si>
    <t>Share of Short Term Debt</t>
  </si>
  <si>
    <t>Share of Preferred Equity</t>
  </si>
  <si>
    <t>Share of Common Equity</t>
  </si>
  <si>
    <t>Return on Capital</t>
  </si>
  <si>
    <t>Return on Debt</t>
  </si>
  <si>
    <t>Return on Equity</t>
  </si>
  <si>
    <t>WACC</t>
  </si>
  <si>
    <t>LPP Historical_Future Costs</t>
  </si>
  <si>
    <t>2024 Total Leak Prone Mileage</t>
  </si>
  <si>
    <t>Proposed FY 2024 Gas Infrastructure, Safety, and Reliability Plan, p. 23</t>
  </si>
  <si>
    <t>2023 and 2025 Total Leak Prone Mileage</t>
  </si>
  <si>
    <t>RIE Main Pipeline Replacement Data*</t>
  </si>
  <si>
    <t>Material</t>
  </si>
  <si>
    <t>Program</t>
  </si>
  <si>
    <t>FY18</t>
  </si>
  <si>
    <t>FY19</t>
  </si>
  <si>
    <t>FY20</t>
  </si>
  <si>
    <t>FY21</t>
  </si>
  <si>
    <t>FY22</t>
  </si>
  <si>
    <t>FY23</t>
  </si>
  <si>
    <t>FY24</t>
  </si>
  <si>
    <t>FY25</t>
  </si>
  <si>
    <t>FY26</t>
  </si>
  <si>
    <t>FY27</t>
  </si>
  <si>
    <t>FY28</t>
  </si>
  <si>
    <t>FY29</t>
  </si>
  <si>
    <t>FY30</t>
  </si>
  <si>
    <t>FY31</t>
  </si>
  <si>
    <t>FY32</t>
  </si>
  <si>
    <t>FY33</t>
  </si>
  <si>
    <t>FY34</t>
  </si>
  <si>
    <t>FY35</t>
  </si>
  <si>
    <t>Bare Steel/Unprotected Coated Steel</t>
  </si>
  <si>
    <t>Other Programs (miles)</t>
  </si>
  <si>
    <t>Proactive (miles)</t>
  </si>
  <si>
    <t>Total Bare Steel (miles)</t>
  </si>
  <si>
    <t>Cast Iron/Wrought Iron/Ductile Iron</t>
  </si>
  <si>
    <t>Total Cast Iron</t>
  </si>
  <si>
    <t>Public Works/Other Programs</t>
  </si>
  <si>
    <t>Proactive Main Replacement</t>
  </si>
  <si>
    <t xml:space="preserve">Total Leak Prone Mileage </t>
  </si>
  <si>
    <t>Cast Iron %</t>
  </si>
  <si>
    <t>Estimated Proactive Cost Per Mile - Bare Steel ($000s)</t>
  </si>
  <si>
    <t>Estimated Proactive Cost Per Mile - Cast Iron ($000s)</t>
  </si>
  <si>
    <t>Proactive Cost Per Mile - All Materials ($000s)</t>
  </si>
  <si>
    <t>*costs in nominal $</t>
  </si>
  <si>
    <t>RIE FY24 Gas ISR - Main Inventory Trend by Material</t>
  </si>
  <si>
    <t>RIE FY24 Gas ISR p. 170</t>
  </si>
  <si>
    <t>RIE FY24 Gas ISR - Service Inventory Trend by Material</t>
  </si>
  <si>
    <t>RIE FY24 Gas ISR p. 152</t>
  </si>
  <si>
    <t>RIE FY20 Gas ISR - Service Leak Repairs by Material</t>
  </si>
  <si>
    <t>RIE FY20 Gas ISR: 2017 System Integrity Report</t>
  </si>
  <si>
    <t>Pipeline Replacement Assumptions</t>
  </si>
  <si>
    <t>Customer Growth Cost Assumptions</t>
  </si>
  <si>
    <t>Main Lines post-ISR years (miles)</t>
  </si>
  <si>
    <t>Service Lines during ISR years* (count)</t>
  </si>
  <si>
    <t>Service Lines post-ISR years (count)</t>
  </si>
  <si>
    <t>Meters (count)</t>
  </si>
  <si>
    <t>Base cost year</t>
  </si>
  <si>
    <t>Residential &amp; Commercial</t>
  </si>
  <si>
    <t>Rate of Replacement:</t>
  </si>
  <si>
    <t>Cost per new customer ($2023)</t>
  </si>
  <si>
    <t>Steel Pipe Replacement Cost Per Mile</t>
  </si>
  <si>
    <t>Main growth per new service line</t>
  </si>
  <si>
    <t>Iron Pipe Replacement Cost Per Mile</t>
  </si>
  <si>
    <t>Main line lifetime cost per new customer ($2023)</t>
  </si>
  <si>
    <t>Plastic Pipe Replacement Cost</t>
  </si>
  <si>
    <t>*ISR program is assumed to run through 2035</t>
  </si>
  <si>
    <t>Annual Main Inventory</t>
  </si>
  <si>
    <t>Bare Steel</t>
  </si>
  <si>
    <t>Cast Iron</t>
  </si>
  <si>
    <t>Plastic</t>
  </si>
  <si>
    <t>Protected Steel</t>
  </si>
  <si>
    <t>Ductile Iron</t>
  </si>
  <si>
    <t>Total Mileage</t>
  </si>
  <si>
    <t>Annual Service Inventory</t>
  </si>
  <si>
    <t>Copper</t>
  </si>
  <si>
    <t>Steel - Protected</t>
  </si>
  <si>
    <t>Steel - Unprotected</t>
  </si>
  <si>
    <t>Service Leak Repairs</t>
  </si>
  <si>
    <t>Coated Steel</t>
  </si>
  <si>
    <t>Gas O&amp;M Expenses</t>
  </si>
  <si>
    <t>FERC Form 2 submitted to Rhode Island Department of Public Utilities (pages 317-325)</t>
  </si>
  <si>
    <t>E3 O&amp;M Categories* ($ nominal)</t>
  </si>
  <si>
    <t>Gas System Maintenance</t>
  </si>
  <si>
    <t>Customer &amp; Administrative</t>
  </si>
  <si>
    <t>*Purchased gas is calculated in E3's RNG and natural gas commodity cost forecast</t>
  </si>
  <si>
    <t>RIE O&amp;M Expenses (nominal $)</t>
  </si>
  <si>
    <t>Purchased Gas</t>
  </si>
  <si>
    <t>Other Gas Supply Expense</t>
  </si>
  <si>
    <t>Local Storage Expenses</t>
  </si>
  <si>
    <t>Transmission and Distribution Expenses</t>
  </si>
  <si>
    <t>Customer Accounts Expenses</t>
  </si>
  <si>
    <t>Sales Expenses</t>
  </si>
  <si>
    <t>Administrative and General Expenses</t>
  </si>
  <si>
    <t>Total excluding Purchased Gas</t>
  </si>
  <si>
    <t>Capital Escalation &amp; Cost Reductions</t>
  </si>
  <si>
    <t>O&amp;M Cost Decline Factors</t>
  </si>
  <si>
    <t>Davis, Hausman. "Who Will Pay for Legacy Utility Costs?" June 2021. Table 6</t>
  </si>
  <si>
    <t>https://www.nber.org/system/files/working_papers/w28955/w28955.pdf</t>
  </si>
  <si>
    <t>Managed Transition Cost Decline</t>
  </si>
  <si>
    <t>Assumed capex avoided*</t>
  </si>
  <si>
    <t>Hybrid + Delivered Fuels Backup</t>
  </si>
  <si>
    <t>Hybrid + Gas Backup</t>
  </si>
  <si>
    <t>*50% of costs are avoided in the High Electrification scenario. All other scenarios are scaled down based on the number of exiting gas customers relative to the High Electrification scenario.</t>
  </si>
  <si>
    <t>O&amp;M Cost Decline Factors with Customer Departures</t>
  </si>
  <si>
    <t>Operated-related expenditures</t>
  </si>
  <si>
    <t>Assumed portion leaving with the customer - 
Unmanaged Transition</t>
  </si>
  <si>
    <t>Assumed portion leaving with the customer - 
Managed Transition</t>
  </si>
  <si>
    <t>Customer &amp; Admin</t>
  </si>
  <si>
    <t>Inflation Rates*</t>
  </si>
  <si>
    <t>Spending Category</t>
  </si>
  <si>
    <t>Nominal Escalation Rate</t>
  </si>
  <si>
    <t>Real Escalation Rate</t>
  </si>
  <si>
    <t>Capex</t>
  </si>
  <si>
    <t>O&amp;M</t>
  </si>
  <si>
    <t xml:space="preserve">Transportation &amp; Storage </t>
  </si>
  <si>
    <t>*based on the Handy-Whitman index</t>
  </si>
  <si>
    <t>RIE Class Allocations</t>
  </si>
  <si>
    <t>RIE 2019 Gas Cost of Service Study</t>
  </si>
  <si>
    <t>RIPUC Docket No. 4770/4780, Compliance Attachement 14</t>
  </si>
  <si>
    <t>E3 Class Allocation Summary</t>
  </si>
  <si>
    <t>Rate Base</t>
  </si>
  <si>
    <t>Other Expenses</t>
  </si>
  <si>
    <t>Small Commercial &amp; Industrial</t>
  </si>
  <si>
    <t>Large Commercial &amp; Industrial</t>
  </si>
  <si>
    <t>Class Allocation</t>
  </si>
  <si>
    <t>Total Company</t>
  </si>
  <si>
    <t>Residential Non-Heating</t>
  </si>
  <si>
    <t>Residential Heating</t>
  </si>
  <si>
    <t>C&amp;I Small</t>
  </si>
  <si>
    <t>C&amp;I Medium</t>
  </si>
  <si>
    <t>C&amp;I Large Low Load Fac</t>
  </si>
  <si>
    <t>C&amp;I Large High Load Fac</t>
  </si>
  <si>
    <t>C&amp;I XLarge Low Load Fac</t>
  </si>
  <si>
    <t>C&amp;I XLarge High Load Fac</t>
  </si>
  <si>
    <t>Rate of Return</t>
  </si>
  <si>
    <t>Depreciation &amp; Amortization</t>
  </si>
  <si>
    <t>Income Tax</t>
  </si>
  <si>
    <t>Total Distribution Plant</t>
  </si>
  <si>
    <t>Total General Plant</t>
  </si>
  <si>
    <t>Operating Expense</t>
  </si>
  <si>
    <t>RIE 2019 Gas Cost of Service Study (nominal $)</t>
  </si>
  <si>
    <t>Variable Costs of Gas</t>
  </si>
  <si>
    <t>2020 Cost of Gas</t>
  </si>
  <si>
    <t>2019 Gas Cost Recovery, p. 30</t>
  </si>
  <si>
    <t>2021 Cost of Gas</t>
  </si>
  <si>
    <t>2020 Gas Cost Recovery, p.35</t>
  </si>
  <si>
    <t>2022 Cost of Gas</t>
  </si>
  <si>
    <t>2021 Interim Gas Cost Recovery Filing, p. 15</t>
  </si>
  <si>
    <t>2023 Cost of Gas</t>
  </si>
  <si>
    <t>2022 Gas Cost Recovery, p.30</t>
  </si>
  <si>
    <t>RIE Gas Contracts</t>
  </si>
  <si>
    <t>Informational Filing of Rhode Island Energy's Gas Long-Range Resource and Requirements Plan Forecast Period 2023/24 to 2027/28, Docket No. 22-06-NG p. 79</t>
  </si>
  <si>
    <t>E3 Natural Gas Hub Forecast based on SNL forwards and EIA natural gas forecast</t>
  </si>
  <si>
    <t>Natural Gas Commodity Cost - 2023$/mmbtu</t>
  </si>
  <si>
    <t>Weighted average of 3 major hubs</t>
  </si>
  <si>
    <t>TETCO M2</t>
  </si>
  <si>
    <t>TETCO M3</t>
  </si>
  <si>
    <t>TGP Z4</t>
  </si>
  <si>
    <t>Averaged Cost</t>
  </si>
  <si>
    <t>2020-2023 costs benchmarked to RIE variable unit cost</t>
  </si>
  <si>
    <t>RI Fixed Transportation &amp; Storage Costs</t>
  </si>
  <si>
    <t>Annual Fixed Costs ($ nominal)</t>
  </si>
  <si>
    <t>Total sales (mmbtu)</t>
  </si>
  <si>
    <t>Cost for transporation,storage, and supply ($ nominal/mmbtu)</t>
  </si>
  <si>
    <t>2020 Cost of Gas ($000s) from 2019 RIE GRC</t>
  </si>
  <si>
    <t>Total 2020</t>
  </si>
  <si>
    <t>Nov</t>
  </si>
  <si>
    <t>Dec</t>
  </si>
  <si>
    <t>Jan</t>
  </si>
  <si>
    <t>Feb</t>
  </si>
  <si>
    <t>Mar</t>
  </si>
  <si>
    <t>Apr</t>
  </si>
  <si>
    <t>May</t>
  </si>
  <si>
    <t>Jun</t>
  </si>
  <si>
    <t>Jul</t>
  </si>
  <si>
    <t>Aug</t>
  </si>
  <si>
    <t>Sep</t>
  </si>
  <si>
    <t>Oct</t>
  </si>
  <si>
    <t>Total Fixed + Variable Costs ($000)</t>
  </si>
  <si>
    <t>redacted</t>
  </si>
  <si>
    <t>Total Variable Costs ($000)</t>
  </si>
  <si>
    <t>Delivery Point Volumes - Total purchases to City Gate (Mdth)</t>
  </si>
  <si>
    <t>Variable Unit costs ($/MMBtu)</t>
  </si>
  <si>
    <t>not reported</t>
  </si>
  <si>
    <t>2021 Cost of Gas ($000s) from 2020 RIE GRC</t>
  </si>
  <si>
    <t>Total 2021</t>
  </si>
  <si>
    <t>Total Sendout (MDth)</t>
  </si>
  <si>
    <t>2022 Cost of Gas ($000s) from 2021 RIE GRC</t>
  </si>
  <si>
    <t>Total 2022</t>
  </si>
  <si>
    <t>2023 Cost of Gas ($000s) from 2022 RIE GRC</t>
  </si>
  <si>
    <t>Total 2023</t>
  </si>
  <si>
    <t>Normal Year (Sales and Customer Choice) (Bbtu) - Normal Annual with Proposed Resources</t>
  </si>
  <si>
    <t>Path</t>
  </si>
  <si>
    <t>2023-2024</t>
  </si>
  <si>
    <t>2024-2025</t>
  </si>
  <si>
    <t>2025-2026</t>
  </si>
  <si>
    <t>2026-2027</t>
  </si>
  <si>
    <t>2027-2028</t>
  </si>
  <si>
    <t>Weighted Average</t>
  </si>
  <si>
    <t>Paths matching E3 Forecasted Hubs</t>
  </si>
  <si>
    <t>Weighted Average of E3 Forecasted Hubs</t>
  </si>
  <si>
    <t>TGP</t>
  </si>
  <si>
    <t>Dawn PNGTS</t>
  </si>
  <si>
    <t>Dawn Iroquois</t>
  </si>
  <si>
    <t>Niagara</t>
  </si>
  <si>
    <t>Zone 4</t>
  </si>
  <si>
    <t>x</t>
  </si>
  <si>
    <t>Dracut</t>
  </si>
  <si>
    <t>TGP Citygate</t>
  </si>
  <si>
    <t>Storage</t>
  </si>
  <si>
    <t>TET/AGT</t>
  </si>
  <si>
    <t>M2</t>
  </si>
  <si>
    <t>EGTS South Point</t>
  </si>
  <si>
    <t>TCO Appalachia</t>
  </si>
  <si>
    <t>Transco Leidy</t>
  </si>
  <si>
    <t>AIM (Ramapo)</t>
  </si>
  <si>
    <t>AIM (Millennium)</t>
  </si>
  <si>
    <t>M3</t>
  </si>
  <si>
    <t>AGT Citygate</t>
  </si>
  <si>
    <t>Beverly</t>
  </si>
  <si>
    <t>Total of E3 Forecasted Hubs</t>
  </si>
  <si>
    <t>Current Rhode Island Electric Cost of Service</t>
  </si>
  <si>
    <t>Current electric cost of service is derived from public data including the state electricity sales data from the EIA, revenue requirement based on Rhode Island Energy's regulatory filing and annual reports by the ISO New England</t>
  </si>
  <si>
    <t>2020 Rhode Island Electric Cost of Service (Revenue Requirement)</t>
  </si>
  <si>
    <t>2023 $000</t>
  </si>
  <si>
    <t>Generation Energy</t>
  </si>
  <si>
    <t>Generation Non-energy</t>
  </si>
  <si>
    <t>Regional Transmission</t>
  </si>
  <si>
    <t>Delivery</t>
  </si>
  <si>
    <t>2020 Rhode Island Electric Sales</t>
  </si>
  <si>
    <t>MWh</t>
  </si>
  <si>
    <t>2020 Wholesale Rate</t>
  </si>
  <si>
    <t>2023/kWh</t>
  </si>
  <si>
    <t>Generation - Energy</t>
  </si>
  <si>
    <t>Generation - Non-energy</t>
  </si>
  <si>
    <t>Residential Rate in 2023 will be benchmarked to $0.29/kWh</t>
  </si>
  <si>
    <t>New Resource Costs</t>
  </si>
  <si>
    <t>Fixed costs by vintage are "all-in" levelized fixed costs, including capital cost, interconnection, fixed O&amp;M, tax credits.</t>
  </si>
  <si>
    <t>Generally, cost inputs are from (a) NREL 2023 Annual Technology Baseline (ATB), (b) Lazard Levelized Cost of Storage v7.0.</t>
  </si>
  <si>
    <t>Canadian hydropower project are costs taken from Table 7 in the MIT CEEPR paper "Two-Way Trade in Green Electrons: Deep Decarbonization of the Northeastern U.S. and the Role of Canadian Hydropower".</t>
  </si>
  <si>
    <t>Utility-scale solar, onshore wind, and offshore wind costs are scaled by regional cost factors in the NREL Regional Energy Development System (ReEDS) model.</t>
  </si>
  <si>
    <t>"Low", "Med", "Hi" in the resource name denote low, medium, and high capacity factors that are consistent with the NREL ReEDS supply curves.</t>
  </si>
  <si>
    <t>Fixed Cost by Vintage (2023$/kW-yr)</t>
  </si>
  <si>
    <t>RESOLVE Resource Name</t>
  </si>
  <si>
    <t>Type</t>
  </si>
  <si>
    <t>New_Gas_CC</t>
  </si>
  <si>
    <t>Gas CC</t>
  </si>
  <si>
    <t>New_Gas_CT</t>
  </si>
  <si>
    <t>Gas CT</t>
  </si>
  <si>
    <t>New_Nuclear_SMR_Local</t>
  </si>
  <si>
    <t>Nuclear</t>
  </si>
  <si>
    <t>New_Solar_ME</t>
  </si>
  <si>
    <t>New_Solar_VT</t>
  </si>
  <si>
    <t>New_Wind_Ons_Low_CT</t>
  </si>
  <si>
    <t>Wind</t>
  </si>
  <si>
    <t>New_Wind_Ons_Low_MA</t>
  </si>
  <si>
    <t>New_Wind_Ons_Low_ME</t>
  </si>
  <si>
    <t>New_Wind_Ons_Low_NH</t>
  </si>
  <si>
    <t>New_Wind_Ons_Low_VT</t>
  </si>
  <si>
    <t>New_Wind_Ons_Med_CT</t>
  </si>
  <si>
    <t>New_Wind_Ons_Med_MA</t>
  </si>
  <si>
    <t>New_Wind_Ons_Med_ME</t>
  </si>
  <si>
    <t>New_Wind_Ons_Med_NH</t>
  </si>
  <si>
    <t>New_Wind_Ons_Med_RI</t>
  </si>
  <si>
    <t>New_Wind_Ons_Med_VT</t>
  </si>
  <si>
    <t>New_Wind_Ons_Hi_CT</t>
  </si>
  <si>
    <t>New_Wind_Ons_Hi_MA</t>
  </si>
  <si>
    <t>New_Wind_Ons_Hi_ME</t>
  </si>
  <si>
    <t>New_Wind_Ons_Hi_NH</t>
  </si>
  <si>
    <t>New_Wind_Ons_Hi_RI</t>
  </si>
  <si>
    <t>New_Wind_Ons_Hi_VT</t>
  </si>
  <si>
    <t>New_Wind_Ofs_Fixed_Med_MA</t>
  </si>
  <si>
    <t>Offshore Wind</t>
  </si>
  <si>
    <t>New_Wind_Ofs_Fixed_Med_ME</t>
  </si>
  <si>
    <t>New_Wind_Ofs_Fixed_Med_RI</t>
  </si>
  <si>
    <t>New_Wind_Ofs_Fixed_Hi_MA</t>
  </si>
  <si>
    <t>New_Wind_Ofs_Fixed_Hi_ME</t>
  </si>
  <si>
    <t>New_Wind_Ofs_Fixed_Hi_RI</t>
  </si>
  <si>
    <t>New_Wind_Ofs_Float_Hi_MA</t>
  </si>
  <si>
    <t>New_Wind_Ofs_Float_Hi_ME</t>
  </si>
  <si>
    <t>New_Wind_Ofs_Float_Hi_RI</t>
  </si>
  <si>
    <t>New_Wind_Ons_Quebec</t>
  </si>
  <si>
    <t>New_Wind_Ofs_Fixed_Med_CT</t>
  </si>
  <si>
    <t>New_Distributed_Solar_Res</t>
  </si>
  <si>
    <t>New_Distributed_Solar_Com</t>
  </si>
  <si>
    <t>New_Wind_Ons_NB</t>
  </si>
  <si>
    <t>New_Solar_CT_Local</t>
  </si>
  <si>
    <t>New_Solar_MA_Local</t>
  </si>
  <si>
    <t>New_Solar_ME_Local</t>
  </si>
  <si>
    <t>New_Solar_NH_Local</t>
  </si>
  <si>
    <t>New_Solar_RI_Local</t>
  </si>
  <si>
    <t>New_Solar_VT_Local</t>
  </si>
  <si>
    <t>New_Distributed_Solar_Res_Tier2</t>
  </si>
  <si>
    <t>New_Distributed_Solar_Com_Tier2</t>
  </si>
  <si>
    <t>New_LiBattery_Tier1</t>
  </si>
  <si>
    <t>Li-ion Battery, 4-hour *</t>
  </si>
  <si>
    <t>New_LiBattery_Tier2</t>
  </si>
  <si>
    <t>Li-ion Battery, 4-hour</t>
  </si>
  <si>
    <t>New_LiBattery_Tier3</t>
  </si>
  <si>
    <t>New_LiBattery_Tier4</t>
  </si>
  <si>
    <t>New_LiBattery_Tier5</t>
  </si>
  <si>
    <t>New_LiBattery_Tier6</t>
  </si>
  <si>
    <t>New_LiBattery_Tier7</t>
  </si>
  <si>
    <t>New_LiBattery_Tier8</t>
  </si>
  <si>
    <t>New_Quebec_Hydro_Tier1</t>
  </si>
  <si>
    <t>Hydro</t>
  </si>
  <si>
    <t>New_Quebec_Hydro_Tier2</t>
  </si>
  <si>
    <t>* Near-term Li-ion Battery (4-hour) cost is benchmarked to recent market trend of ~$1,500/kW in upfront capital cost. E3 is open to TWG's inputs, e.g. recent market prices from utility resource acquisition and public reports</t>
  </si>
  <si>
    <t>Renewable Electricity Potential</t>
  </si>
  <si>
    <t>Capacity factors are calculated from renewable generation profiles created using data from NREL Wind Toolkit and the NREL Solar Prospector Database.</t>
  </si>
  <si>
    <t>Resource potential is developed from NREL Regional Energy Development System (ReEDS) supply curves supplemented with land area restrictions: solar PV (4% of total farmland), onshore wind (2% of total forest and farmland).</t>
  </si>
  <si>
    <t>New build limits vary slightly between scenarios due to local headroom constraints, which scale with peak demand. The values shown below correspond to the High Electrification scenario.</t>
  </si>
  <si>
    <t>"Local" in the resource name denotes resources that can access local transmission headroom (available for utility-scale solar up to 50% of 2050 peak by state).</t>
  </si>
  <si>
    <t>Resource Name</t>
  </si>
  <si>
    <t>Capacity Factor</t>
  </si>
  <si>
    <t>New Build Capacity Limit (MW)</t>
  </si>
  <si>
    <t>Thermal Operating Characteristics</t>
  </si>
  <si>
    <t>Thermal operating characteristics are E3 assumptions based on work in the New England region.</t>
  </si>
  <si>
    <t>Vintage</t>
  </si>
  <si>
    <t>Must Run?</t>
  </si>
  <si>
    <t>Min. Power Output</t>
  </si>
  <si>
    <t>Max. Ramp-up Rate</t>
  </si>
  <si>
    <t>Heat Rate at Min. Power Output</t>
  </si>
  <si>
    <t>Heat Rate at Max. Power Output</t>
  </si>
  <si>
    <t>Min. Down Time</t>
  </si>
  <si>
    <t>Min. Up Time</t>
  </si>
  <si>
    <t>Start Cost</t>
  </si>
  <si>
    <t>Shutdown Cost</t>
  </si>
  <si>
    <t>(% max. power output)</t>
  </si>
  <si>
    <t>(% max. power output/hr)</t>
  </si>
  <si>
    <t>(MMBtu/MWh)</t>
  </si>
  <si>
    <t>(hrs)</t>
  </si>
  <si>
    <t>(2023$/MW)</t>
  </si>
  <si>
    <t>Gas Combined Cycle</t>
  </si>
  <si>
    <t>Existing</t>
  </si>
  <si>
    <t>No</t>
  </si>
  <si>
    <t>New</t>
  </si>
  <si>
    <t>Gas Combustion Turbine</t>
  </si>
  <si>
    <t>Gas Steam Turbine</t>
  </si>
  <si>
    <t>Gas Internal Combustion</t>
  </si>
  <si>
    <t>Gas Fuel Cell</t>
  </si>
  <si>
    <t>Gas/Oil Dual Fuel Combustion Turbine</t>
  </si>
  <si>
    <t>Gas/Oil Dual Fuel Combined Cycle</t>
  </si>
  <si>
    <t>Gas/Oil Dual Fuel Steam Turbine</t>
  </si>
  <si>
    <t>Gas/Oil Dual Fuel Internal Combustion</t>
  </si>
  <si>
    <t>Oil Combustion Turbine</t>
  </si>
  <si>
    <t>Oil Steam Turbine</t>
  </si>
  <si>
    <t>Oil Internal Combustion</t>
  </si>
  <si>
    <t>Nuclear, Conventional</t>
  </si>
  <si>
    <t>Yes</t>
  </si>
  <si>
    <t>n/a</t>
  </si>
  <si>
    <t>Nuclear, Small Modular Reactor</t>
  </si>
  <si>
    <t>Transmission line upgrade cost inputs in the New England RESOLVE Model</t>
  </si>
  <si>
    <t>Transmission Voltage Level</t>
  </si>
  <si>
    <t>Cost (2023$/MW-mile)</t>
  </si>
  <si>
    <t>Zonal Topology in the New England RESOLVE Model</t>
  </si>
  <si>
    <t>Regional network upgrade (backbone) – 345 kV</t>
  </si>
  <si>
    <t>Quebec network upgrade (backbone) – 345 kV</t>
  </si>
  <si>
    <t>Interconnection (spur line) – 230 kV</t>
  </si>
  <si>
    <t>Varies</t>
  </si>
  <si>
    <t>Distributed solar interconnection – 115 kV</t>
  </si>
  <si>
    <t>Representative Days in RESOLVE</t>
  </si>
  <si>
    <t>RESOLVE models 30 representative days for system operation that cover the historical variations of load, hydro and renewable generation under various weather conditions</t>
  </si>
  <si>
    <t>Historical Day</t>
  </si>
  <si>
    <t>Model Day</t>
  </si>
  <si>
    <t>Weight (number of days represented in a year)</t>
  </si>
  <si>
    <t>Season</t>
  </si>
  <si>
    <t>Day type</t>
  </si>
  <si>
    <t>fall</t>
  </si>
  <si>
    <t>august-weekday</t>
  </si>
  <si>
    <t>october-weekday</t>
  </si>
  <si>
    <t>Spring</t>
  </si>
  <si>
    <t>april-weekday</t>
  </si>
  <si>
    <t>summer</t>
  </si>
  <si>
    <t>may-weekday</t>
  </si>
  <si>
    <t>winter</t>
  </si>
  <si>
    <t>february-weekend</t>
  </si>
  <si>
    <t>november-weekend</t>
  </si>
  <si>
    <t>september-weekday</t>
  </si>
  <si>
    <t>december-weekend</t>
  </si>
  <si>
    <t>december-weekday</t>
  </si>
  <si>
    <t>july-weekend</t>
  </si>
  <si>
    <t>spring</t>
  </si>
  <si>
    <t>march-weekday</t>
  </si>
  <si>
    <t>june-weekend</t>
  </si>
  <si>
    <t>january-weekend</t>
  </si>
  <si>
    <t>november-weekday</t>
  </si>
  <si>
    <t>may-weekend</t>
  </si>
  <si>
    <t>january-weekday</t>
  </si>
  <si>
    <t>april-weekend</t>
  </si>
  <si>
    <t>february-weekday</t>
  </si>
  <si>
    <t>october-weekend</t>
  </si>
  <si>
    <t>july-weekday</t>
  </si>
  <si>
    <t>march-weekend</t>
  </si>
  <si>
    <t>august-weekend</t>
  </si>
  <si>
    <t>june-weekday</t>
  </si>
  <si>
    <t>peak</t>
  </si>
  <si>
    <t>peakday</t>
  </si>
  <si>
    <t>In this study, flexible load refers to load that can be shifted to another time in the day.</t>
  </si>
  <si>
    <t>Daily and hourly shiftable loads are calculated by assuming that portions of EV charging, water heating, and space heating loads are flexible.</t>
  </si>
  <si>
    <t>Assumption Sources:
- E3's Net-Zero New England study
- EER MA Roadmap
- DOE National Roadmap for Grid-Interactive Buidlings
- Cadmus Demand Response Potential in BPA's Public Utility Service Area
- Brattle Demand Response Market Research: PGE 2016-2035</t>
  </si>
  <si>
    <t>Key Assumptions on Load Flexiblity Modeling in RESOLVE</t>
  </si>
  <si>
    <t>Fraction of daily energy budget that can be dispatched within 1 hour</t>
  </si>
  <si>
    <t>Maximum per-participant percent of residential and commercial coincident water heating peak that are shiftable</t>
  </si>
  <si>
    <t>Maximum per-participant percent of residential and commercial coincident space heating peak that are shiftable</t>
  </si>
  <si>
    <t>Maximum per-participant percent of light-duty EV charging peak that are shiftable</t>
  </si>
  <si>
    <t>Residential and commercial space and water heating load flexibility participation</t>
  </si>
  <si>
    <t>Light-duty EV charging flexibility participation</t>
  </si>
  <si>
    <t>Cost Adjustment for the Renewable Energy Standard</t>
  </si>
  <si>
    <t>Generation cost needs to be further adjusted to account for additional cost to meet the Renewable Energy Standard (RES) in Rhode Island, after New England portfolio costs from RESOLVE are scaled down to Rhode Island using the state's share of annual electric demand.</t>
  </si>
  <si>
    <t>The MWh gap between the scaled-down portfolio and Rhode Islands' RES will be met by allocating costs of additional renewable build in New England to Rhode Island</t>
  </si>
  <si>
    <t>Summary of approach to calculate additional cost to meet the RES:</t>
  </si>
  <si>
    <t>Based on discussion with the TWG, E3 will calculate two bounding $/MWh prices that will be applied to the adjustment to account for uncertainties with renewable costs.</t>
  </si>
  <si>
    <t>The two bounding pricess will be based on the lower end and upper end of the cost range of renewables selected through 2035 minus the average variable operating cost (i.e. shadow energy market price).</t>
  </si>
  <si>
    <t>Levelized Cost of Additional Renewable Build (2023$/MWh)</t>
  </si>
  <si>
    <t>Average Variable Operating Cost (2023$/MWh)</t>
  </si>
  <si>
    <t>Additional Cost of Renewables to Meet the RES* (2023$/MWh)</t>
  </si>
  <si>
    <t>* Illustrative costs shown here based on E3's previous New England RESOLVE modeling. Costs will be updated with results from this study.</t>
  </si>
  <si>
    <t>Based on discussion with the TWG, E3 applies an increasing trajectory of distribution upgrade cost until 2030 when incremental upgrade may no longer fulfill the increasing peak demand from electrification and signficant new investment is needed (informed by previous studies and can be adjusted based on results from this study).</t>
  </si>
  <si>
    <t>Financing Assumptions</t>
  </si>
  <si>
    <t>Utility After-tax WACC (nominal)</t>
  </si>
  <si>
    <t>Financing Term</t>
  </si>
  <si>
    <t>Long-term Inflation Rate</t>
  </si>
  <si>
    <t>Utility After-tax WACC (real)</t>
  </si>
  <si>
    <t>Capital Recovery Factor (real)</t>
  </si>
  <si>
    <t>Revenue Requirement Multiplier</t>
  </si>
  <si>
    <t>Modeled CAPEX Escalation (nominal)</t>
  </si>
  <si>
    <t>Based on Handy-Whitman Index</t>
  </si>
  <si>
    <t>Modeled CAPEX Escalation (real)</t>
  </si>
  <si>
    <t>Year</t>
  </si>
  <si>
    <t>New Distribution Overnight CAPEX (2023$/MW_peak)</t>
  </si>
  <si>
    <t>Costs based on Rhode Island Energy's Grid Mod Plan reflecting near-term cost of incremental distribution system upgrade. See figure below.</t>
  </si>
  <si>
    <t>Costs based on Rhode Island Energy's NWA (non-wire alternative) Study reflecting cost of new distribution system buildout</t>
  </si>
  <si>
    <t>Distribution Upgrade Cost Levelized (2023$/kW-yr)</t>
  </si>
  <si>
    <t>See: https://ripuc.ri.gov/sites/g/files/xkgbur841/files/2023-01/2256-RIE-Book2-%20GMPlan.pdf</t>
  </si>
  <si>
    <r>
      <t>Rhode Island Statistical Temperatures (</t>
    </r>
    <r>
      <rPr>
        <b/>
        <sz val="18"/>
        <color theme="0"/>
        <rFont val="Arial"/>
        <family val="2"/>
      </rPr>
      <t>˚</t>
    </r>
    <r>
      <rPr>
        <b/>
        <sz val="18"/>
        <color theme="0"/>
        <rFont val="Arial"/>
        <family val="2"/>
        <scheme val="minor"/>
      </rPr>
      <t>F)</t>
    </r>
  </si>
  <si>
    <t>Note: Electric-sector peak temperatures are the temperature at the seasonal statistical peak based on the 1979-2018 weather years. HP-sizing temperatures are based on county-level hourly dry-bulb temperatures across the 1979-2018 weather years.
Temperatures at the geographic centroids of each of Rhode Island's counties are taken from the North American Regional Reanalysis data and averaged using county populations as the weights.
The 50/50 and 90/10 temperatures represent the temperature at the median and 90th percentile (or 1-in-10) seasonal statistical coincident peak. The HP-sizing temperatures represent the county-specific temperature ranges below which the heat pumps rely on backup heating.</t>
  </si>
  <si>
    <t>HP-Sizing Temperatures</t>
  </si>
  <si>
    <t>2050 Summer Peak Temperatures</t>
  </si>
  <si>
    <t>2050 Winter Peak Temperatures</t>
  </si>
  <si>
    <t>All-electric ccASHP</t>
  </si>
  <si>
    <t>6-10</t>
  </si>
  <si>
    <t>50/50</t>
  </si>
  <si>
    <t>90/10</t>
  </si>
  <si>
    <t>Hybrid ASHP</t>
  </si>
  <si>
    <t>20-25</t>
  </si>
  <si>
    <t>Building device costs ($2023) - Residential</t>
  </si>
  <si>
    <t>Note: Costs are total installed costs based on E3's internal databases for the NE region and specified in column G where relevant. Learning rates derived from NREL 2017 Electrification Futures Study and provided in Column F where relevant.</t>
  </si>
  <si>
    <t>Cost Unit</t>
  </si>
  <si>
    <t>Annual Learning Rate</t>
  </si>
  <si>
    <t>Note / source</t>
  </si>
  <si>
    <t>$/device</t>
  </si>
  <si>
    <t>Induction Stove</t>
  </si>
  <si>
    <t xml:space="preserve">Residential Single Family Space Heating  </t>
  </si>
  <si>
    <t>$/device (low bound)</t>
  </si>
  <si>
    <t>Based on a $/ton linear regression line from MassCEC Wholehome database. Labor adjusted. Assume a system size of 4.5 tons. 20% savings against default</t>
  </si>
  <si>
    <t>$/device (default)</t>
  </si>
  <si>
    <t>Based on a $/ton linear regression line from MassCEC Wholehome database. Labor adjusted. Assume a system size of 4.5 tons</t>
  </si>
  <si>
    <t>$/device (high bound)</t>
  </si>
  <si>
    <t>Based on a $/ton linear regression line from MassCEC Wholehome database. Labor adjusted. Assume a system size of 4.5 tons. 20% cost increase against default</t>
  </si>
  <si>
    <t>Air Source Heat Pump _ Gas Hybrid</t>
  </si>
  <si>
    <t>Combination of gas furnace + smaller ASHP cost. ASHP cost based on a $/ton linear regression line from MassCEC Wholehome database. Labor adjusted. Assumes a system size of 3 tons. 20% savings against default</t>
  </si>
  <si>
    <t>Combination of gas furnace + smaller ASHP cost. ASHP cost based on a $/ton linear regression line from MassCEC Wholehome database. Labor adjusted. Assumes a system size of 3 tons.</t>
  </si>
  <si>
    <t>Combination of gas furnace + smaller ASHP cost. ASHP cost based on a $/ton linear regression line from MassCEC Wholehome database. Labor adjusted. Assumes a system size of 3 tons. 20% cost increase against default</t>
  </si>
  <si>
    <t>Combination of oil furnace + smaller ASHP cost. ASHP cost based on a $/ton linear regression line from MassCEC Wholehome database. Labor adjusted. Assumes a system size of 3 tons. 20% savings against default</t>
  </si>
  <si>
    <t>Combination of oil furnace + smaller ASHP cost. ASHP cost based on a $/ton linear regression line from MassCEC Wholehome database. Labor adjusted. Assumes a system size of 3 tons.</t>
  </si>
  <si>
    <t>Combination of oil furnace + smaller ASHP cost. ASHP cost based on a $/ton linear regression line from MassCEC Wholehome database. Labor adjusted. Assumes a system size of 3 tons. 20% cost increase against default</t>
  </si>
  <si>
    <t>Networked GSHP (behind the meter)</t>
  </si>
  <si>
    <t xml:space="preserve">Residential MultiFamily Space Heating </t>
  </si>
  <si>
    <t>Based on a $/ton linear regression line from MassCEC Wholehome database. Labor adjusted. Assume a system size of 1.5 tons. 20% savings against default</t>
  </si>
  <si>
    <t>Based on a $/ton linear regression line from MassCEC Wholehome database. Labor adjusted. Assume a system size of 1.5 tons</t>
  </si>
  <si>
    <t>Based on a $/ton linear regression line from MassCEC Wholehome database. Labor adjusted. Assume a system size of 1.5 tons. 20% cost increase against default</t>
  </si>
  <si>
    <t>Combination of gas furnace + smaller ASHP cost. ASHP cost based on a $/ton linear regression line from MassCEC Wholehome database. Labor adjusted. Assumes a system size of 1 tons. 20% savings against default</t>
  </si>
  <si>
    <t>Combination of gas furnace + smaller ASHP cost. ASHP cost based on a $/ton linear regression line from MassCEC Wholehome database. Labor adjusted. Assumes a system size of 1 tons.</t>
  </si>
  <si>
    <t>Combination of gas furnace + smaller ASHP cost. ASHP cost based on a $/ton linear regression line from MassCEC Wholehome database. Labor adjusted. Assumes a system size of 1 tons. 20% cost increase against default</t>
  </si>
  <si>
    <t>Combination of oil furnace + smaller ASHP cost. ASHP cost based on a $/ton linear regression line from MassCEC Wholehome database. Labor adjusted. Assumes a system size of 1 tons. 20% savings against default</t>
  </si>
  <si>
    <t>Combination of oil furnace + smaller ASHP cost. ASHP cost based on a $/ton linear regression line from MassCEC Wholehome database. Labor adjusted. Assumes a system size of 1 tons.</t>
  </si>
  <si>
    <t>Combination of oil furnace + smaller ASHP cost. ASHP cost based on a $/ton linear regression line from MassCEC Wholehome database. Labor adjusted. Assume a system size of 1 tons. 20% cost increase against default</t>
  </si>
  <si>
    <t>Residential Building Shell - Moderate-Deep</t>
  </si>
  <si>
    <t>Envelope costs</t>
  </si>
  <si>
    <t>$/sq ft</t>
  </si>
  <si>
    <t>Tentative value - Costs used in Massachusetts Future of Gas analysis based on Massachusetts Roadmap Buildings Report. E3 appreciate suggested data sources from TWG for RI-specific values</t>
  </si>
  <si>
    <t>Residential Building Shell - Basic</t>
  </si>
  <si>
    <t>Cost of Early Retirements (relevant for Managed Transition assumptions)</t>
  </si>
  <si>
    <t>Residential Single Family</t>
  </si>
  <si>
    <t>Early Gas Retirement SF</t>
  </si>
  <si>
    <t>$/customer</t>
  </si>
  <si>
    <t>50% of costs of a gas furnace, assuming population on average has reached 50% of the lifetime of their existing appliance upon conversion</t>
  </si>
  <si>
    <t>Residential MultiFamily</t>
  </si>
  <si>
    <t>Early Gas Retirement MF</t>
  </si>
  <si>
    <t>Building device costs ($2023) - Commercial</t>
  </si>
  <si>
    <t>Note: Costs are installed costs based on E3's internal databases for the NE region and specified in column G where relevant. Learning rates derived from NREL 2017 Electrification Futures Study and provided in Column F where relevant.</t>
  </si>
  <si>
    <t>$/ft^2</t>
  </si>
  <si>
    <t>Commercial Air Source Heat Pump</t>
  </si>
  <si>
    <t>Commercial Gas Absorption Chiller</t>
  </si>
  <si>
    <t xml:space="preserve"> Commercial Gas Heat Pump</t>
  </si>
  <si>
    <t>Commercial Ground Source Heat Pump</t>
  </si>
  <si>
    <t>Network Geothermal</t>
  </si>
  <si>
    <r>
      <t>Commercial Space Heating</t>
    </r>
    <r>
      <rPr>
        <b/>
        <sz val="9"/>
        <color rgb="FFFF0000"/>
        <rFont val="Arial"/>
        <family val="2"/>
      </rPr>
      <t xml:space="preserve"> </t>
    </r>
  </si>
  <si>
    <t>Sourced from EIA NEMS</t>
  </si>
  <si>
    <t>$/ft^2 (low bound)</t>
  </si>
  <si>
    <t>Sourced from MA Building Technical Report</t>
  </si>
  <si>
    <t>$/ft^2 (default)</t>
  </si>
  <si>
    <t>Air Source Heat Pump _ Hybrid Gas</t>
  </si>
  <si>
    <t xml:space="preserve">Combination of gas furnace + smaller ASHP cost. ASHP cost based on MA Building Technical Report. </t>
  </si>
  <si>
    <t xml:space="preserve">Combination of oil furnace + smaller ASHP cost. ASHP cost based on MA Building Technical Report. </t>
  </si>
  <si>
    <t>Network GSHP (behind the meter)</t>
  </si>
  <si>
    <t>Large Office Building Shell (example)</t>
  </si>
  <si>
    <t>Retail Building Shell (example)</t>
  </si>
  <si>
    <t>Device cost for new vehicles ($2023)</t>
  </si>
  <si>
    <t>Transportation LDV Cars</t>
  </si>
  <si>
    <t>AEO 2023</t>
  </si>
  <si>
    <t>AEO 2023 + ATB cost decline trajectories</t>
  </si>
  <si>
    <t>Hydrogen Fuel Cell</t>
  </si>
  <si>
    <t>Transportation LDV Trucks</t>
  </si>
  <si>
    <t>Transportation MDV</t>
  </si>
  <si>
    <t>NREL ATB 2022</t>
  </si>
  <si>
    <t>Diesel Electric Hybrid</t>
  </si>
  <si>
    <t>Transportation HDV</t>
  </si>
  <si>
    <t>Transportation Buses</t>
  </si>
  <si>
    <t>CARB Transit Fleet Cost Model</t>
  </si>
  <si>
    <t>Note: Cost for Battery Electric, Plug in Hybrid Electric, Hydrogen Fuel Cell includes per-vehicle adder for vehicle charging infrastructure in addition to cost for vehicle alone</t>
  </si>
  <si>
    <t>Residential Rhode Island Incentives</t>
  </si>
  <si>
    <t>Clean Heat Rhode Island Incentive</t>
  </si>
  <si>
    <t>Clean Heat Rhode Island</t>
  </si>
  <si>
    <t>https://cleanheatri.com/resources/incentives/</t>
  </si>
  <si>
    <t>Rhode Island Energy Electric Heating and Cooling Rebates</t>
  </si>
  <si>
    <t>Rhode Island Energy</t>
  </si>
  <si>
    <t>https://www.rienergy.com/media/ri-energy/pdfs/energy-efficiency/ri_electric_heating-cooling_form.pdf; https://www.rienergy.com/RI-Home/Energy-Saving-Programs/rebate-programs</t>
  </si>
  <si>
    <t>Incentive</t>
  </si>
  <si>
    <t>Appliance</t>
  </si>
  <si>
    <t>Incentive Amount</t>
  </si>
  <si>
    <t>$1,000/ton</t>
  </si>
  <si>
    <t>$1,250/ton</t>
  </si>
  <si>
    <t>Heat Pump Water Heat</t>
  </si>
  <si>
    <t>Electric Service Upgrade</t>
  </si>
  <si>
    <t>$350/ton</t>
  </si>
  <si>
    <t>Residential IRA Incentives</t>
  </si>
  <si>
    <t>HEEHRA and HOMES Rebates</t>
  </si>
  <si>
    <t>Rewiring America</t>
  </si>
  <si>
    <t>https://www.rewiringamerica.org/app/ira-calculator/information/high-efficiency-electric-home-rebate-heehra</t>
  </si>
  <si>
    <t>Residential Clean Energy Credit</t>
  </si>
  <si>
    <t>DOE</t>
  </si>
  <si>
    <t>https://www.energy.gov/policy/articles/making-our-homes-more-efficient-clean-energy-tax-credits-consumers</t>
  </si>
  <si>
    <t>Rhode Island HEEHRA &amp; HOMES Rebates Allocation</t>
  </si>
  <si>
    <t>DOE IRA Home Energy Rebates State Allocations</t>
  </si>
  <si>
    <t>https://www.energy.gov/sites/default/files/2023-07/IRA%2050121%20%26%2050122%20Home%20Energy%20Rebates%20State%20Allocations.pdf</t>
  </si>
  <si>
    <t>Tax Credit Customer Participation Rate</t>
  </si>
  <si>
    <t>Internal E3 Modeling based partially on utility EE program participation rates</t>
  </si>
  <si>
    <t>https://eta-publications.lbl.gov/sites/default/files/ee_program_participation.pdf</t>
  </si>
  <si>
    <t>Value (Low-income/Moderate-income)</t>
  </si>
  <si>
    <t>Annual Max Amount</t>
  </si>
  <si>
    <t>Residential Funding Availability Assumptions</t>
  </si>
  <si>
    <t>HEEHRA Rebates</t>
  </si>
  <si>
    <t>Electric or natural gas space heat pumps</t>
  </si>
  <si>
    <t>100% / 50%</t>
  </si>
  <si>
    <t>Rhode Island HEEHRA &amp; HOMES Rebates Allocation*</t>
  </si>
  <si>
    <t>Electric or natural gas heat pump water heater</t>
  </si>
  <si>
    <t>Tax Credit Customer Participation Rate**</t>
  </si>
  <si>
    <t>Electric stove</t>
  </si>
  <si>
    <t>*Subtracts 20%  in admin expenses of $63,826,130 allocated to Rhode Island</t>
  </si>
  <si>
    <t>Electric clothes dryer</t>
  </si>
  <si>
    <t>**Based on internal E3 modeling on incentive program participation rates considering utility energy efficiency program participation rates and household tax liabilities.</t>
  </si>
  <si>
    <t>Insulation, air sealing, ventilation</t>
  </si>
  <si>
    <t>Electric panel</t>
  </si>
  <si>
    <t>Electric wiring</t>
  </si>
  <si>
    <t>HOMES Rebates</t>
  </si>
  <si>
    <t>Energy efficiency retrofits 15-20% modeled savings (light shell)</t>
  </si>
  <si>
    <t>80% / 50%</t>
  </si>
  <si>
    <t>$100 / % of energy saved</t>
  </si>
  <si>
    <t>Energy efficiency retrofits &gt;20% modeled savings (deep shell)</t>
  </si>
  <si>
    <t>$4,000 / $2,000</t>
  </si>
  <si>
    <t>Electric or natural gas heat pumps or water heaters
Biomass stoves and boilers</t>
  </si>
  <si>
    <t>High efficiency central AC
High efficiency natural gas, propane, or oil water heaters
High efficiency natural gas, propane, or oil furnaces and hot water boilers</t>
  </si>
  <si>
    <t>Energy efficiency improvements
Home energy audits</t>
  </si>
  <si>
    <t>Electric panel or circuit upgrades for new electric equipment</t>
  </si>
  <si>
    <t>Home EV charger</t>
  </si>
  <si>
    <t>Geothermal heat pumps</t>
  </si>
  <si>
    <t>Incentives are available from 2023-2032</t>
  </si>
  <si>
    <t>Tax credit is nonrefundable (customers must have tax liability)</t>
  </si>
  <si>
    <t>Total HEEHRA rebates are capped at $14,000</t>
  </si>
  <si>
    <t>HOMES and HEEHRA rebates cannot be combined for the same project</t>
  </si>
  <si>
    <t>Commercial Rhode Island Incentives</t>
  </si>
  <si>
    <t>Max Amount</t>
  </si>
  <si>
    <t>$2,500/ton</t>
  </si>
  <si>
    <t>$4,500/ton</t>
  </si>
  <si>
    <t>Central Heat Pump Water Heater</t>
  </si>
  <si>
    <t>Commercial IRA Incentives</t>
  </si>
  <si>
    <t>IRS energy efficient commercial buildings deduction</t>
  </si>
  <si>
    <t>https://www.irs.gov/credits-deductions/energy-efficient-commercial-buildings-deduction#:~:text=Notice%202022%2D61.-,Amount%20of%20the%20deduction%20for%202022%20and%20before,is%20available%20on%20certain%20property.</t>
  </si>
  <si>
    <r>
      <t xml:space="preserve">The cost of the installed energy efficiency equipment </t>
    </r>
    <r>
      <rPr>
        <b/>
        <sz val="11"/>
        <color theme="1"/>
        <rFont val="Arial"/>
        <family val="2"/>
      </rPr>
      <t>OR</t>
    </r>
  </si>
  <si>
    <t>Tax Credit per sq. ft.</t>
  </si>
  <si>
    <t>25% Energy Savings</t>
  </si>
  <si>
    <t>Additional % up to 50% Energy Savings</t>
  </si>
  <si>
    <t>Base</t>
  </si>
  <si>
    <t>Prevailing Wage &amp; Apprenticeship Bonus</t>
  </si>
  <si>
    <t>Geothermal Costs ($2023)</t>
  </si>
  <si>
    <t>Note: Networked Geothermal costs are based on data provided by HEET/BuroHappold.</t>
  </si>
  <si>
    <t>Costs represent system installation costs excluding the behind-the-meter (BTM) heat pump. BTM costs are included on the Res_Building Device Costs tab</t>
  </si>
  <si>
    <t>Cost Type</t>
  </si>
  <si>
    <t>Installation Cost (low bound)</t>
  </si>
  <si>
    <t>$/ton</t>
  </si>
  <si>
    <t>Installation Cost (default)</t>
  </si>
  <si>
    <t>Installation Cost (high bound)</t>
  </si>
  <si>
    <t>MultiFamily</t>
  </si>
  <si>
    <t>ALL ITEMS</t>
  </si>
  <si>
    <t>U.S. City Average</t>
  </si>
  <si>
    <t>(1982-84=100)</t>
  </si>
  <si>
    <t>Avg</t>
  </si>
  <si>
    <t>Consumer Price Index</t>
  </si>
  <si>
    <t>an estimate for 2023 is based on the change in the CPI from Jan-Oct in 2022 to the same 10 months in 2023</t>
  </si>
  <si>
    <t>Data source: https://www.bls.gov/regions/mid-atlantic/data/consumerpriceindexhistorical_us_table.htm</t>
  </si>
  <si>
    <t>Convert to</t>
  </si>
  <si>
    <t>Post-2023 Inflation Rate</t>
  </si>
  <si>
    <t>Dollar Year to Convert From</t>
  </si>
  <si>
    <t>Dollar Year to Convert To</t>
  </si>
  <si>
    <t>Nominal to Real Conversion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</si>
</sst>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_-* #,##0.00\ [$€-1]_-;\-* #,##0.00\ [$€-1]_-;_-* &quot;-&quot;??\ [$€-1]_-"/>
    <numFmt numFmtId="168" formatCode="mmmm\ d\,\ yyyy"/>
    <numFmt numFmtId="169" formatCode="&quot;$&quot;#,##0"/>
    <numFmt numFmtId="170" formatCode="0.0%"/>
    <numFmt numFmtId="171" formatCode="_(* #,##0.000_);_(* \(#,##0.000\);_(* &quot;-&quot;??_);_(@_)"/>
    <numFmt numFmtId="172" formatCode="_(* #,##0.00000_);_(* \(#,##0.00000\);_(* &quot;-&quot;??_);_(@_)"/>
    <numFmt numFmtId="173" formatCode="_(* #,##0.0000_);_(* \(#,##0.0000\);_(* &quot;-&quot;??_);_(@_)"/>
    <numFmt numFmtId="174" formatCode="_(* #,##0.000_);_(* \(#,##0.000\);_(* &quot;-&quot;???_);_(@_)"/>
    <numFmt numFmtId="175" formatCode="_ * #,##0.0_ ;_ * \-#,##0.0_ ;_ * &quot;&quot;\-&quot;&quot;??_ ;_ @_ "/>
    <numFmt numFmtId="176" formatCode="0.000"/>
    <numFmt numFmtId="177" formatCode="m/d/yyyy\ hh:mm"/>
    <numFmt numFmtId="178" formatCode="&quot;$&quot;#,##0.00"/>
    <numFmt numFmtId="179" formatCode="0.0"/>
    <numFmt numFmtId="180" formatCode="0.0000"/>
    <numFmt numFmtId="181" formatCode="_(&quot;$&quot;* #,##0.0_);_(&quot;$&quot;* \(#,##0.0\);_(&quot;$&quot;* &quot;-&quot;??_);_(@_)"/>
    <numFmt numFmtId="182" formatCode="[$-409]mmmm\ d\,\ yyyy;@"/>
    <numFmt numFmtId="183" formatCode="_(&quot;$&quot;* #,##0.000_);_(&quot;$&quot;* \(#,##0.000\);_(&quot;$&quot;* &quot;-&quot;??_);_(@_)"/>
    <numFmt numFmtId="184" formatCode="_(&quot;$&quot;* #,##0.0_);_(&quot;$&quot;* \(#,##0.0\);_(&quot;$&quot;* &quot;-&quot;?_);_(@_)"/>
  </numFmts>
  <fonts count="163">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9"/>
      <color theme="1"/>
      <name val="Arial"/>
      <family val="2"/>
    </font>
    <font>
      <b/>
      <i/>
      <u/>
      <sz val="9"/>
      <color theme="9"/>
      <name val="Arial"/>
      <family val="2"/>
    </font>
    <font>
      <sz val="11"/>
      <color theme="0"/>
      <name val="Arial"/>
      <family val="2"/>
      <scheme val="minor"/>
    </font>
    <font>
      <b/>
      <sz val="22"/>
      <color theme="4"/>
      <name val="Arial"/>
      <family val="2"/>
      <scheme val="major"/>
    </font>
    <font>
      <b/>
      <sz val="14"/>
      <name val="Arial"/>
      <family val="2"/>
      <scheme val="minor"/>
    </font>
    <font>
      <sz val="9"/>
      <name val="Arial"/>
      <family val="2"/>
      <scheme val="minor"/>
    </font>
    <font>
      <i/>
      <sz val="9"/>
      <name val="Arial"/>
      <family val="2"/>
      <scheme val="minor"/>
    </font>
    <font>
      <b/>
      <sz val="9"/>
      <color theme="0"/>
      <name val="Arial"/>
      <family val="2"/>
      <scheme val="minor"/>
    </font>
    <font>
      <sz val="9"/>
      <color rgb="FFE85F31"/>
      <name val="Arial"/>
      <family val="2"/>
      <scheme val="minor"/>
    </font>
    <font>
      <b/>
      <i/>
      <sz val="9"/>
      <color theme="1"/>
      <name val="Arial"/>
      <family val="2"/>
    </font>
    <font>
      <sz val="9"/>
      <color rgb="FF9C0006"/>
      <name val="Arial"/>
      <family val="2"/>
      <scheme val="minor"/>
    </font>
    <font>
      <sz val="9"/>
      <color rgb="FF006100"/>
      <name val="Arial"/>
      <family val="2"/>
      <scheme val="minor"/>
    </font>
    <font>
      <sz val="9"/>
      <color rgb="FF9C5700"/>
      <name val="Arial"/>
      <family val="2"/>
      <scheme val="minor"/>
    </font>
    <font>
      <b/>
      <i/>
      <sz val="9"/>
      <color theme="6" tint="-0.24994659260841701"/>
      <name val="Arial"/>
      <family val="2"/>
      <scheme val="minor"/>
    </font>
    <font>
      <b/>
      <sz val="9"/>
      <color theme="1"/>
      <name val="Arial"/>
      <family val="2"/>
      <scheme val="minor"/>
    </font>
    <font>
      <b/>
      <sz val="13"/>
      <color theme="4"/>
      <name val="Arial"/>
      <family val="2"/>
      <scheme val="minor"/>
    </font>
    <font>
      <b/>
      <sz val="11"/>
      <color theme="4"/>
      <name val="Arial"/>
      <family val="2"/>
      <scheme val="minor"/>
    </font>
    <font>
      <b/>
      <i/>
      <sz val="10"/>
      <color theme="4"/>
      <name val="Arial"/>
      <family val="2"/>
      <scheme val="minor"/>
    </font>
    <font>
      <i/>
      <sz val="9"/>
      <color theme="1" tint="0.499984740745262"/>
      <name val="Arial"/>
      <family val="2"/>
      <scheme val="minor"/>
    </font>
    <font>
      <b/>
      <sz val="11"/>
      <color theme="1"/>
      <name val="Arial"/>
      <family val="2"/>
      <scheme val="minor"/>
    </font>
    <font>
      <b/>
      <sz val="9"/>
      <color theme="1"/>
      <name val="Arial"/>
      <family val="2"/>
    </font>
    <font>
      <b/>
      <sz val="11"/>
      <color theme="0"/>
      <name val="Arial"/>
      <family val="2"/>
      <scheme val="minor"/>
    </font>
    <font>
      <b/>
      <sz val="18"/>
      <color theme="0"/>
      <name val="Arial"/>
      <family val="2"/>
      <scheme val="minor"/>
    </font>
    <font>
      <b/>
      <sz val="10"/>
      <color theme="1"/>
      <name val="Arial"/>
      <family val="2"/>
      <scheme val="minor"/>
    </font>
    <font>
      <i/>
      <sz val="10"/>
      <color theme="1"/>
      <name val="Arial"/>
      <family val="2"/>
      <scheme val="minor"/>
    </font>
    <font>
      <sz val="11"/>
      <color rgb="FFFF0000"/>
      <name val="Arial"/>
      <family val="2"/>
      <scheme val="minor"/>
    </font>
    <font>
      <sz val="10"/>
      <name val="Arial"/>
      <family val="2"/>
      <scheme val="minor"/>
    </font>
    <font>
      <sz val="11"/>
      <color theme="1"/>
      <name val="Calibri"/>
      <family val="2"/>
    </font>
    <font>
      <b/>
      <sz val="10"/>
      <color theme="0"/>
      <name val="Arial"/>
      <family val="2"/>
    </font>
    <font>
      <sz val="9"/>
      <name val="Arial"/>
      <family val="2"/>
    </font>
    <font>
      <sz val="10"/>
      <color theme="1"/>
      <name val="Arial"/>
      <family val="2"/>
    </font>
    <font>
      <sz val="11"/>
      <color rgb="FF3F3F76"/>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u/>
      <sz val="11"/>
      <color theme="10"/>
      <name val="Arial"/>
      <family val="2"/>
      <scheme val="minor"/>
    </font>
    <font>
      <b/>
      <sz val="16"/>
      <color theme="1"/>
      <name val="Arial"/>
      <family val="2"/>
      <scheme val="minor"/>
    </font>
    <font>
      <b/>
      <sz val="14"/>
      <color theme="1"/>
      <name val="Arial"/>
      <family val="2"/>
    </font>
    <font>
      <i/>
      <sz val="9"/>
      <color theme="1"/>
      <name val="Arial"/>
      <family val="2"/>
    </font>
    <font>
      <i/>
      <sz val="9"/>
      <color theme="1" tint="0.34998626667073579"/>
      <name val="Arial"/>
      <family val="2"/>
    </font>
    <font>
      <b/>
      <sz val="14"/>
      <color theme="0"/>
      <name val="Arial"/>
      <family val="2"/>
      <scheme val="minor"/>
    </font>
    <font>
      <i/>
      <sz val="10"/>
      <color theme="1" tint="0.34998626667073579"/>
      <name val="Arial"/>
      <family val="2"/>
      <scheme val="minor"/>
    </font>
    <font>
      <b/>
      <sz val="24"/>
      <color rgb="FF034E6E"/>
      <name val="Arial"/>
      <family val="2"/>
      <scheme val="minor"/>
    </font>
    <font>
      <b/>
      <sz val="18"/>
      <color theme="3"/>
      <name val="Arial"/>
      <family val="2"/>
      <scheme val="major"/>
    </font>
    <font>
      <sz val="11"/>
      <color rgb="FF9C6500"/>
      <name val="Arial"/>
      <family val="2"/>
      <scheme val="minor"/>
    </font>
    <font>
      <sz val="10"/>
      <name val="Arial"/>
      <family val="2"/>
    </font>
    <font>
      <sz val="12"/>
      <name val="Arial"/>
      <family val="2"/>
    </font>
    <font>
      <sz val="10"/>
      <color theme="0"/>
      <name val="Arial"/>
      <family val="2"/>
      <scheme val="minor"/>
    </font>
    <font>
      <sz val="14"/>
      <color theme="0"/>
      <name val="Arial"/>
      <family val="2"/>
      <scheme val="minor"/>
    </font>
    <font>
      <b/>
      <i/>
      <sz val="16"/>
      <color theme="0"/>
      <name val="Arial"/>
      <family val="2"/>
      <scheme val="minor"/>
    </font>
    <font>
      <sz val="14"/>
      <color theme="1"/>
      <name val="Arial"/>
      <family val="2"/>
      <scheme val="minor"/>
    </font>
    <font>
      <b/>
      <sz val="10"/>
      <name val="Arial"/>
      <family val="2"/>
      <scheme val="minor"/>
    </font>
    <font>
      <sz val="10"/>
      <color indexed="18"/>
      <name val="Arial"/>
      <family val="2"/>
      <scheme val="minor"/>
    </font>
    <font>
      <b/>
      <sz val="18"/>
      <color theme="0"/>
      <name val="Arial"/>
      <family val="2"/>
    </font>
    <font>
      <sz val="11"/>
      <name val="Arial"/>
      <family val="2"/>
      <scheme val="minor"/>
    </font>
    <font>
      <b/>
      <sz val="10"/>
      <color theme="1"/>
      <name val="Arial"/>
      <family val="2"/>
    </font>
    <font>
      <sz val="10"/>
      <color rgb="FFFF0000"/>
      <name val="Arial"/>
      <family val="2"/>
    </font>
    <font>
      <sz val="12"/>
      <color theme="1"/>
      <name val="Arial"/>
      <family val="2"/>
      <scheme val="minor"/>
    </font>
    <font>
      <b/>
      <sz val="16"/>
      <name val="Arial"/>
      <family val="2"/>
      <scheme val="minor"/>
    </font>
    <font>
      <i/>
      <sz val="10"/>
      <color theme="1"/>
      <name val="Arial"/>
      <family val="2"/>
    </font>
    <font>
      <b/>
      <i/>
      <sz val="9"/>
      <name val="Arial"/>
      <family val="2"/>
      <scheme val="minor"/>
    </font>
    <font>
      <b/>
      <sz val="10"/>
      <color theme="4"/>
      <name val="Arial"/>
      <family val="2"/>
      <scheme val="minor"/>
    </font>
    <font>
      <sz val="10"/>
      <color rgb="FF404040"/>
      <name val="Arial"/>
      <family val="2"/>
    </font>
    <font>
      <sz val="11"/>
      <color theme="1"/>
      <name val="Times New Roman"/>
      <family val="1"/>
    </font>
    <font>
      <sz val="12"/>
      <name val="SWISS"/>
    </font>
    <font>
      <sz val="10"/>
      <color indexed="8"/>
      <name val="Times New Roman"/>
      <family val="1"/>
    </font>
    <font>
      <sz val="10"/>
      <name val="Times New Roman"/>
      <family val="1"/>
    </font>
    <font>
      <b/>
      <sz val="10"/>
      <name val="Times New Roman"/>
      <family val="1"/>
    </font>
    <font>
      <u/>
      <sz val="10"/>
      <name val="Times New Roman"/>
      <family val="1"/>
    </font>
    <font>
      <sz val="11"/>
      <color indexed="8"/>
      <name val="Times New Roman"/>
      <family val="1"/>
    </font>
    <font>
      <sz val="11"/>
      <name val="Times New Roman"/>
      <family val="1"/>
    </font>
    <font>
      <i/>
      <sz val="11"/>
      <color theme="1"/>
      <name val="Times New Roman"/>
      <family val="1"/>
    </font>
    <font>
      <b/>
      <sz val="9"/>
      <color indexed="81"/>
      <name val="Tahoma"/>
      <family val="2"/>
    </font>
    <font>
      <sz val="9"/>
      <color indexed="81"/>
      <name val="Tahoma"/>
      <family val="2"/>
    </font>
    <font>
      <sz val="10"/>
      <color rgb="FF000000"/>
      <name val="Calibri"/>
      <family val="2"/>
    </font>
    <font>
      <b/>
      <sz val="12"/>
      <color theme="4"/>
      <name val="Arial"/>
      <family val="2"/>
      <scheme val="minor"/>
    </font>
    <font>
      <b/>
      <sz val="10"/>
      <color theme="1"/>
      <name val="Calibri"/>
      <family val="2"/>
    </font>
    <font>
      <sz val="11"/>
      <color theme="1"/>
      <name val="Arial"/>
      <family val="2"/>
    </font>
    <font>
      <b/>
      <sz val="12"/>
      <name val="Arial"/>
      <family val="2"/>
      <scheme val="minor"/>
    </font>
    <font>
      <sz val="10"/>
      <color theme="0"/>
      <name val="Arial"/>
      <family val="2"/>
    </font>
    <font>
      <sz val="8"/>
      <name val="Arial"/>
      <family val="2"/>
    </font>
    <font>
      <sz val="5"/>
      <color theme="1"/>
      <name val="Times New Roman"/>
      <family val="1"/>
    </font>
    <font>
      <sz val="10"/>
      <color theme="1"/>
      <name val="Times New Roman"/>
      <family val="1"/>
    </font>
    <font>
      <sz val="8.5"/>
      <color theme="1"/>
      <name val="Arial"/>
      <family val="2"/>
    </font>
    <font>
      <b/>
      <sz val="10"/>
      <color theme="0"/>
      <name val="Arial"/>
      <family val="2"/>
      <scheme val="major"/>
    </font>
    <font>
      <sz val="10"/>
      <color theme="4"/>
      <name val="Arial"/>
      <family val="2"/>
    </font>
    <font>
      <b/>
      <sz val="14"/>
      <color theme="4"/>
      <name val="Arial"/>
      <family val="2"/>
      <scheme val="minor"/>
    </font>
    <font>
      <b/>
      <sz val="10"/>
      <color theme="1"/>
      <name val="Arial"/>
      <family val="2"/>
      <scheme val="major"/>
    </font>
    <font>
      <sz val="10"/>
      <color theme="1"/>
      <name val="Arial"/>
      <family val="2"/>
      <scheme val="major"/>
    </font>
    <font>
      <b/>
      <sz val="12"/>
      <color theme="4"/>
      <name val="Calibri"/>
      <family val="2"/>
    </font>
    <font>
      <sz val="11"/>
      <color theme="1"/>
      <name val="Arial"/>
      <family val="2"/>
      <scheme val="major"/>
    </font>
    <font>
      <b/>
      <sz val="11"/>
      <color theme="1"/>
      <name val="Arial"/>
      <family val="2"/>
      <scheme val="major"/>
    </font>
    <font>
      <sz val="8"/>
      <color theme="1"/>
      <name val="Arial"/>
      <family val="2"/>
      <scheme val="major"/>
    </font>
    <font>
      <b/>
      <u/>
      <sz val="11"/>
      <color theme="4"/>
      <name val="Arial"/>
      <family val="2"/>
      <scheme val="minor"/>
    </font>
    <font>
      <vertAlign val="subscript"/>
      <sz val="11"/>
      <color theme="1"/>
      <name val="Arial"/>
      <family val="2"/>
      <scheme val="minor"/>
    </font>
    <font>
      <sz val="9"/>
      <color theme="9"/>
      <name val="Arial"/>
      <family val="2"/>
    </font>
    <font>
      <b/>
      <sz val="10"/>
      <color rgb="FFFF0000"/>
      <name val="Arial"/>
      <family val="2"/>
    </font>
    <font>
      <b/>
      <sz val="9"/>
      <name val="Arial"/>
      <family val="2"/>
      <scheme val="minor"/>
    </font>
    <font>
      <sz val="9"/>
      <color theme="0" tint="-0.499984740745262"/>
      <name val="Arial"/>
      <family val="2"/>
    </font>
    <font>
      <b/>
      <sz val="9"/>
      <name val="Arial"/>
      <family val="2"/>
    </font>
    <font>
      <i/>
      <sz val="9"/>
      <color rgb="FFFF0000"/>
      <name val="Arial"/>
      <family val="2"/>
      <scheme val="minor"/>
    </font>
    <font>
      <b/>
      <i/>
      <u/>
      <sz val="9"/>
      <color rgb="FFFF0000"/>
      <name val="Arial"/>
      <family val="2"/>
    </font>
    <font>
      <b/>
      <i/>
      <sz val="10"/>
      <color theme="3"/>
      <name val="Arial"/>
      <family val="2"/>
      <scheme val="minor"/>
    </font>
    <font>
      <b/>
      <i/>
      <u val="double"/>
      <sz val="9"/>
      <color theme="0"/>
      <name val="Arial"/>
      <family val="2"/>
      <scheme val="minor"/>
    </font>
    <font>
      <b/>
      <sz val="22"/>
      <color theme="3"/>
      <name val="Arial"/>
      <family val="2"/>
      <scheme val="major"/>
    </font>
    <font>
      <i/>
      <sz val="10"/>
      <color theme="0" tint="-0.34998626667073579"/>
      <name val="Arial"/>
      <family val="2"/>
    </font>
    <font>
      <b/>
      <sz val="11"/>
      <name val="Arial"/>
      <family val="2"/>
      <scheme val="minor"/>
    </font>
    <font>
      <i/>
      <sz val="11"/>
      <color theme="0" tint="-0.34998626667073579"/>
      <name val="Arial"/>
      <family val="2"/>
      <scheme val="minor"/>
    </font>
    <font>
      <sz val="10"/>
      <color rgb="FF000000"/>
      <name val="Arial"/>
      <family val="2"/>
      <scheme val="major"/>
    </font>
    <font>
      <b/>
      <sz val="10"/>
      <color rgb="FF000000"/>
      <name val="Arial"/>
      <family val="2"/>
      <scheme val="major"/>
    </font>
    <font>
      <i/>
      <sz val="9"/>
      <color theme="0" tint="-0.34998626667073579"/>
      <name val="Arial"/>
      <family val="2"/>
      <scheme val="minor"/>
    </font>
    <font>
      <b/>
      <sz val="11"/>
      <color theme="1"/>
      <name val="Arial"/>
      <family val="2"/>
    </font>
    <font>
      <b/>
      <sz val="10"/>
      <color rgb="FF000000"/>
      <name val="Tahoma"/>
      <family val="2"/>
    </font>
    <font>
      <b/>
      <sz val="10"/>
      <color rgb="FF333333"/>
      <name val="Tahoma"/>
      <family val="2"/>
    </font>
    <font>
      <sz val="10"/>
      <color rgb="FF000000"/>
      <name val="Tahoma"/>
      <family val="2"/>
    </font>
    <font>
      <b/>
      <sz val="9"/>
      <color rgb="FFFF0000"/>
      <name val="Arial"/>
      <family val="2"/>
    </font>
    <font>
      <sz val="9"/>
      <color theme="1"/>
      <name val="Arial"/>
      <family val="2"/>
      <scheme val="minor"/>
    </font>
    <font>
      <sz val="9"/>
      <color rgb="FF000000"/>
      <name val="Arial"/>
      <family val="2"/>
    </font>
    <font>
      <b/>
      <sz val="13"/>
      <color rgb="FF034E6E"/>
      <name val="Arial"/>
      <family val="2"/>
    </font>
    <font>
      <b/>
      <sz val="10"/>
      <color rgb="FFFFFFFF"/>
      <name val="Arial"/>
      <family val="2"/>
    </font>
    <font>
      <i/>
      <sz val="9"/>
      <name val="Arial"/>
      <family val="2"/>
    </font>
    <font>
      <i/>
      <sz val="9"/>
      <color rgb="FF000000"/>
      <name val="Arial"/>
      <family val="2"/>
    </font>
    <font>
      <b/>
      <sz val="9"/>
      <color rgb="FF000000"/>
      <name val="Arial"/>
      <family val="2"/>
    </font>
    <font>
      <b/>
      <i/>
      <sz val="9"/>
      <name val="Arial"/>
      <family val="2"/>
    </font>
    <font>
      <sz val="11"/>
      <color theme="0"/>
      <name val="Arial"/>
      <family val="2"/>
    </font>
    <font>
      <i/>
      <sz val="11"/>
      <color theme="1"/>
      <name val="Arial"/>
      <family val="2"/>
    </font>
    <font>
      <b/>
      <sz val="9"/>
      <color theme="0"/>
      <name val="Arial"/>
      <family val="2"/>
    </font>
    <font>
      <i/>
      <sz val="9"/>
      <color theme="1"/>
      <name val="Arial"/>
      <family val="2"/>
      <scheme val="minor"/>
    </font>
    <font>
      <sz val="9"/>
      <color theme="1"/>
      <name val="Segoe UI"/>
      <family val="2"/>
    </font>
    <font>
      <sz val="10"/>
      <color theme="1"/>
      <name val="Arial"/>
      <family val="2"/>
      <scheme val="minor"/>
    </font>
    <font>
      <sz val="9"/>
      <color theme="1"/>
      <name val="Arial"/>
      <family val="2"/>
      <scheme val="minor"/>
    </font>
    <font>
      <sz val="9"/>
      <color rgb="FF000000"/>
      <name val="Arial"/>
      <family val="2"/>
      <scheme val="minor"/>
    </font>
    <font>
      <b/>
      <sz val="9"/>
      <color rgb="FFFFFFFF"/>
      <name val="Arial"/>
      <family val="2"/>
      <scheme val="minor"/>
    </font>
    <font>
      <sz val="9"/>
      <color rgb="FFFF0000"/>
      <name val="Arial"/>
      <family val="2"/>
      <scheme val="minor"/>
    </font>
    <font>
      <sz val="10"/>
      <color theme="1"/>
      <name val="Arial"/>
      <family val="2"/>
      <scheme val="minor"/>
    </font>
    <font>
      <b/>
      <sz val="11"/>
      <color theme="0"/>
      <name val="Arial"/>
      <family val="2"/>
    </font>
    <font>
      <i/>
      <sz val="10"/>
      <color theme="1" tint="0.499984740745262"/>
      <name val="Arial"/>
      <family val="2"/>
      <scheme val="minor"/>
    </font>
  </fonts>
  <fills count="74">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rgb="FFFFFFCC"/>
      </patternFill>
    </fill>
    <fill>
      <patternFill patternType="solid">
        <fgColor theme="2"/>
        <bgColor indexed="64"/>
      </patternFill>
    </fill>
    <fill>
      <patternFill patternType="solid">
        <fgColor rgb="FF034E6E"/>
        <bgColor indexed="64"/>
      </patternFill>
    </fill>
    <fill>
      <patternFill patternType="solid">
        <fgColor rgb="FFFFCC99"/>
      </patternFill>
    </fill>
    <fill>
      <patternFill patternType="solid">
        <fgColor rgb="FFF2F2F2"/>
      </patternFill>
    </fill>
    <fill>
      <patternFill patternType="solid">
        <fgColor theme="8"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9E1"/>
        <bgColor indexed="64"/>
      </patternFill>
    </fill>
    <fill>
      <patternFill patternType="solid">
        <fgColor theme="2" tint="-9.9978637043366805E-2"/>
        <bgColor indexed="64"/>
      </patternFill>
    </fill>
    <fill>
      <patternFill patternType="solid">
        <fgColor theme="3"/>
        <bgColor indexed="64"/>
      </patternFill>
    </fill>
    <fill>
      <patternFill patternType="solid">
        <fgColor rgb="FFD5F7E2"/>
        <bgColor indexed="64"/>
      </patternFill>
    </fill>
    <fill>
      <patternFill patternType="solid">
        <fgColor theme="4" tint="0.59996337778862885"/>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1" tint="0.79998168889431442"/>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bgColor indexed="64"/>
      </patternFill>
    </fill>
    <fill>
      <patternFill patternType="solid">
        <fgColor rgb="FF7030A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DDDDDD"/>
        <bgColor indexed="64"/>
      </patternFill>
    </fill>
    <fill>
      <patternFill patternType="solid">
        <fgColor rgb="FFEEEEEE"/>
        <bgColor indexed="64"/>
      </patternFill>
    </fill>
    <fill>
      <patternFill patternType="solid">
        <fgColor rgb="FFDBEAFF"/>
        <bgColor indexed="64"/>
      </patternFill>
    </fill>
    <fill>
      <patternFill patternType="solid">
        <fgColor rgb="FFEEF4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034E6E"/>
        <bgColor rgb="FF000000"/>
      </patternFill>
    </fill>
    <fill>
      <patternFill patternType="solid">
        <fgColor rgb="FFC4D9E1"/>
        <bgColor rgb="FF000000"/>
      </patternFill>
    </fill>
    <fill>
      <patternFill patternType="solid">
        <fgColor rgb="FFFFFFCC"/>
        <bgColor rgb="FF000000"/>
      </patternFill>
    </fill>
    <fill>
      <patternFill patternType="solid">
        <fgColor rgb="FFF2F2F2"/>
        <bgColor rgb="FF000000"/>
      </patternFill>
    </fill>
    <fill>
      <patternFill patternType="solid">
        <fgColor theme="0" tint="-0.249977111117893"/>
        <bgColor indexed="64"/>
      </patternFill>
    </fill>
    <fill>
      <patternFill patternType="solid">
        <fgColor theme="0"/>
        <bgColor theme="9" tint="0.79998168889431442"/>
      </patternFill>
    </fill>
  </fills>
  <borders count="13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3" tint="0.39994506668294322"/>
      </bottom>
      <diagonal/>
    </border>
    <border>
      <left/>
      <right/>
      <top/>
      <bottom style="medium">
        <color theme="4" tint="0.39994506668294322"/>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theme="0" tint="-0.499984740745262"/>
      </left>
      <right/>
      <top style="thin">
        <color theme="0" tint="-0.499984740745262"/>
      </top>
      <bottom style="thin">
        <color theme="0" tint="-0.499984740745262"/>
      </bottom>
      <diagonal/>
    </border>
    <border>
      <left/>
      <right/>
      <top/>
      <bottom style="medium">
        <color rgb="FF034E6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4"/>
      </right>
      <top style="thin">
        <color indexed="64"/>
      </top>
      <bottom style="thin">
        <color theme="4"/>
      </bottom>
      <diagonal/>
    </border>
    <border>
      <left style="thin">
        <color theme="4"/>
      </left>
      <right style="thin">
        <color theme="4"/>
      </right>
      <top style="thin">
        <color indexed="64"/>
      </top>
      <bottom style="thin">
        <color theme="4"/>
      </bottom>
      <diagonal/>
    </border>
    <border>
      <left style="thin">
        <color theme="4"/>
      </left>
      <right style="thin">
        <color indexed="64"/>
      </right>
      <top style="thin">
        <color indexed="64"/>
      </top>
      <bottom style="thin">
        <color theme="4"/>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4"/>
      </left>
      <right style="thin">
        <color indexed="64"/>
      </right>
      <top style="thin">
        <color theme="4"/>
      </top>
      <bottom style="thin">
        <color theme="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indexed="64"/>
      </right>
      <top style="thin">
        <color theme="0" tint="-0.499984740745262"/>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indexed="64"/>
      </top>
      <bottom style="thin">
        <color theme="4"/>
      </bottom>
      <diagonal/>
    </border>
    <border>
      <left/>
      <right/>
      <top style="thin">
        <color indexed="64"/>
      </top>
      <bottom style="thin">
        <color theme="4"/>
      </bottom>
      <diagonal/>
    </border>
    <border>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right style="thin">
        <color indexed="64"/>
      </right>
      <top style="thin">
        <color indexed="64"/>
      </top>
      <bottom style="thin">
        <color theme="4"/>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64"/>
      </left>
      <right style="thin">
        <color theme="0" tint="-0.499984740745262"/>
      </right>
      <top/>
      <bottom style="thin">
        <color indexed="64"/>
      </bottom>
      <diagonal/>
    </border>
    <border>
      <left style="thin">
        <color indexed="64"/>
      </left>
      <right style="thin">
        <color theme="4"/>
      </right>
      <top style="thin">
        <color indexed="64"/>
      </top>
      <bottom/>
      <diagonal/>
    </border>
    <border>
      <left style="thin">
        <color theme="4"/>
      </left>
      <right style="thin">
        <color theme="4"/>
      </right>
      <top style="thin">
        <color indexed="64"/>
      </top>
      <bottom/>
      <diagonal/>
    </border>
    <border>
      <left style="thin">
        <color theme="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top style="thin">
        <color indexed="64"/>
      </top>
      <bottom style="thin">
        <color theme="0" tint="-0.499984740745262"/>
      </bottom>
      <diagonal/>
    </border>
    <border>
      <left style="thin">
        <color indexed="64"/>
      </left>
      <right style="thin">
        <color theme="0" tint="-0.499984740745262"/>
      </right>
      <top style="thin">
        <color theme="0" tint="-0.499984740745262"/>
      </top>
      <bottom style="double">
        <color indexed="64"/>
      </bottom>
      <diagonal/>
    </border>
    <border>
      <left/>
      <right style="thin">
        <color indexed="64"/>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style="thin">
        <color theme="0" tint="-0.499984740745262"/>
      </top>
      <bottom style="double">
        <color indexed="64"/>
      </bottom>
      <diagonal/>
    </border>
    <border>
      <left style="thin">
        <color theme="0" tint="-0.499984740745262"/>
      </left>
      <right style="double">
        <color indexed="64"/>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style="double">
        <color indexed="64"/>
      </right>
      <top style="thin">
        <color theme="0" tint="-0.499984740745262"/>
      </top>
      <bottom style="double">
        <color indexed="64"/>
      </bottom>
      <diagonal/>
    </border>
    <border>
      <left style="double">
        <color indexed="64"/>
      </left>
      <right style="thin">
        <color indexed="64"/>
      </right>
      <top style="thin">
        <color theme="0" tint="-0.499984740745262"/>
      </top>
      <bottom style="double">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uble">
        <color indexed="64"/>
      </right>
      <top/>
      <bottom style="thin">
        <color indexed="64"/>
      </bottom>
      <diagonal/>
    </border>
    <border>
      <left/>
      <right/>
      <top/>
      <bottom style="medium">
        <color theme="3"/>
      </bottom>
      <diagonal/>
    </border>
    <border>
      <left/>
      <right/>
      <top style="thin">
        <color theme="3"/>
      </top>
      <bottom style="double">
        <color theme="3"/>
      </bottom>
      <diagonal/>
    </border>
    <border>
      <left style="medium">
        <color rgb="FFAAAAAA"/>
      </left>
      <right style="medium">
        <color rgb="FFAAAAAA"/>
      </right>
      <top style="medium">
        <color rgb="FFAAAAAA"/>
      </top>
      <bottom style="medium">
        <color rgb="FFAAAAAA"/>
      </bottom>
      <diagonal/>
    </border>
    <border>
      <left style="medium">
        <color rgb="FFAAAAAA"/>
      </left>
      <right style="medium">
        <color rgb="FFAAAAAA"/>
      </right>
      <top style="medium">
        <color rgb="FFAAAAAA"/>
      </top>
      <bottom/>
      <diagonal/>
    </border>
    <border>
      <left style="medium">
        <color rgb="FFAAAAAA"/>
      </left>
      <right style="medium">
        <color rgb="FFAAAAAA"/>
      </right>
      <top/>
      <bottom style="medium">
        <color rgb="FFAAAAAA"/>
      </bottom>
      <diagonal/>
    </border>
    <border>
      <left style="medium">
        <color rgb="FFAAAAAA"/>
      </left>
      <right/>
      <top style="medium">
        <color rgb="FFAAAAAA"/>
      </top>
      <bottom style="medium">
        <color rgb="FFAAAAAA"/>
      </bottom>
      <diagonal/>
    </border>
    <border>
      <left/>
      <right/>
      <top style="medium">
        <color rgb="FFAAAAAA"/>
      </top>
      <bottom style="medium">
        <color rgb="FFAAAAAA"/>
      </bottom>
      <diagonal/>
    </border>
    <border>
      <left/>
      <right style="medium">
        <color rgb="FFAAAAAA"/>
      </right>
      <top style="medium">
        <color rgb="FFAAAAAA"/>
      </top>
      <bottom style="medium">
        <color rgb="FFAAAAAA"/>
      </bottom>
      <diagonal/>
    </border>
    <border>
      <left style="medium">
        <color rgb="FFAAAAAA"/>
      </left>
      <right/>
      <top style="medium">
        <color rgb="FFAAAAAA"/>
      </top>
      <bottom/>
      <diagonal/>
    </border>
    <border>
      <left/>
      <right/>
      <top style="medium">
        <color rgb="FFAAAAAA"/>
      </top>
      <bottom/>
      <diagonal/>
    </border>
    <border>
      <left/>
      <right style="medium">
        <color rgb="FFAAAAAA"/>
      </right>
      <top style="medium">
        <color rgb="FFAAAAAA"/>
      </top>
      <bottom/>
      <diagonal/>
    </border>
    <border>
      <left/>
      <right style="medium">
        <color rgb="FFAAAAAA"/>
      </right>
      <top/>
      <bottom style="medium">
        <color rgb="FFAAAAAA"/>
      </bottom>
      <diagonal/>
    </border>
    <border>
      <left style="medium">
        <color rgb="FFAAAAAA"/>
      </left>
      <right style="medium">
        <color rgb="FFAAAAAA"/>
      </right>
      <top/>
      <bottom/>
      <diagonal/>
    </border>
    <border>
      <left style="thin">
        <color theme="0" tint="-0.499984740745262"/>
      </left>
      <right/>
      <top style="thin">
        <color theme="3"/>
      </top>
      <bottom style="thin">
        <color theme="0" tint="-0.499984740745262"/>
      </bottom>
      <diagonal/>
    </border>
    <border>
      <left/>
      <right/>
      <top style="thin">
        <color theme="3"/>
      </top>
      <bottom style="thin">
        <color theme="0" tint="-0.499984740745262"/>
      </bottom>
      <diagonal/>
    </border>
    <border>
      <left/>
      <right style="thin">
        <color theme="0" tint="-0.499984740745262"/>
      </right>
      <top style="thin">
        <color theme="3"/>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3"/>
      </left>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034E6E"/>
      </left>
      <right style="thin">
        <color rgb="FF034E6E"/>
      </right>
      <top style="thin">
        <color rgb="FF034E6E"/>
      </top>
      <bottom style="thin">
        <color rgb="FF034E6E"/>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double">
        <color indexed="64"/>
      </bottom>
      <diagonal/>
    </border>
    <border>
      <left style="thin">
        <color indexed="64"/>
      </left>
      <right/>
      <top style="thin">
        <color indexed="64"/>
      </top>
      <bottom/>
      <diagonal/>
    </border>
    <border>
      <left style="thin">
        <color indexed="64"/>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499984740745262"/>
      </left>
      <right/>
      <top style="thin">
        <color theme="3"/>
      </top>
      <bottom style="thin">
        <color theme="3"/>
      </bottom>
      <diagonal/>
    </border>
    <border>
      <left/>
      <right style="thin">
        <color theme="0" tint="-0.499984740745262"/>
      </right>
      <top style="thin">
        <color theme="3"/>
      </top>
      <bottom style="thin">
        <color theme="3"/>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theme="4"/>
      </right>
      <top style="thin">
        <color indexed="64"/>
      </top>
      <bottom style="thin">
        <color indexed="64"/>
      </bottom>
      <diagonal/>
    </border>
    <border>
      <left style="thin">
        <color theme="4"/>
      </left>
      <right style="thin">
        <color theme="4"/>
      </right>
      <top style="thin">
        <color indexed="64"/>
      </top>
      <bottom style="thin">
        <color indexed="64"/>
      </bottom>
      <diagonal/>
    </border>
    <border>
      <left style="thin">
        <color theme="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2450">
    <xf numFmtId="0" fontId="0" fillId="0" borderId="0">
      <alignment vertical="center"/>
    </xf>
    <xf numFmtId="9" fontId="17" fillId="0" borderId="0" applyFont="0" applyFill="0" applyBorder="0" applyAlignment="0">
      <protection locked="0"/>
    </xf>
    <xf numFmtId="43" fontId="17" fillId="0" borderId="0" applyFont="0" applyFill="0" applyBorder="0" applyAlignment="0">
      <protection locked="0"/>
    </xf>
    <xf numFmtId="41" fontId="17" fillId="0" borderId="0" applyFont="0" applyFill="0" applyBorder="0" applyAlignment="0" applyProtection="0"/>
    <xf numFmtId="42" fontId="17" fillId="0" borderId="0" applyFont="0" applyFill="0" applyBorder="0" applyAlignment="0" applyProtection="0"/>
    <xf numFmtId="0" fontId="19" fillId="7" borderId="1" applyNumberFormat="0" applyProtection="0">
      <alignment vertical="center"/>
    </xf>
    <xf numFmtId="44" fontId="18" fillId="0" borderId="0" applyFont="0" applyFill="0" applyBorder="0" applyAlignment="0">
      <protection locked="0"/>
    </xf>
    <xf numFmtId="0" fontId="21" fillId="0" borderId="6" applyNumberFormat="0" applyAlignment="0"/>
    <xf numFmtId="0" fontId="22" fillId="0" borderId="2" applyNumberFormat="0" applyAlignment="0"/>
    <xf numFmtId="0" fontId="33" fillId="0" borderId="6" applyNumberFormat="0" applyAlignment="0">
      <alignment vertical="center"/>
    </xf>
    <xf numFmtId="0" fontId="34" fillId="0" borderId="8" applyNumberFormat="0" applyAlignment="0"/>
    <xf numFmtId="0" fontId="35" fillId="0" borderId="7" applyNumberFormat="0" applyAlignment="0"/>
    <xf numFmtId="0" fontId="29" fillId="8" borderId="0" applyNumberFormat="0" applyBorder="0" applyProtection="0">
      <alignment vertical="center"/>
    </xf>
    <xf numFmtId="0" fontId="28" fillId="9" borderId="0" applyNumberFormat="0" applyBorder="0" applyProtection="0">
      <alignment vertical="center"/>
    </xf>
    <xf numFmtId="0" fontId="30" fillId="10" borderId="0" applyNumberFormat="0" applyBorder="0" applyProtection="0">
      <alignment vertical="center"/>
    </xf>
    <xf numFmtId="0" fontId="23" fillId="5" borderId="1" applyNumberFormat="0">
      <alignment vertical="center"/>
    </xf>
    <xf numFmtId="0" fontId="24" fillId="3" borderId="1" applyNumberFormat="0">
      <alignment vertical="center"/>
    </xf>
    <xf numFmtId="0" fontId="24" fillId="6" borderId="1" applyNumberFormat="0">
      <alignment vertical="center"/>
    </xf>
    <xf numFmtId="0" fontId="26" fillId="0" borderId="3" applyNumberFormat="0">
      <alignment vertical="center"/>
    </xf>
    <xf numFmtId="0" fontId="25" fillId="11" borderId="4" applyNumberFormat="0">
      <alignment vertical="center"/>
    </xf>
    <xf numFmtId="0" fontId="31" fillId="0" borderId="0" applyNumberFormat="0" applyFill="0" applyBorder="0">
      <alignment vertical="center"/>
    </xf>
    <xf numFmtId="0" fontId="27" fillId="36" borderId="1" applyNumberFormat="0">
      <alignment vertical="center"/>
    </xf>
    <xf numFmtId="0" fontId="36" fillId="0" borderId="0" applyNumberFormat="0" applyFill="0" applyBorder="0" applyAlignment="0"/>
    <xf numFmtId="0" fontId="32" fillId="0" borderId="5" applyNumberFormat="0">
      <alignment vertical="center"/>
    </xf>
    <xf numFmtId="0" fontId="20"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2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2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2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2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2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20" fillId="12" borderId="0" applyNumberFormat="0" applyBorder="0" applyAlignment="0" applyProtection="0"/>
    <xf numFmtId="0" fontId="46" fillId="2" borderId="17" applyNumberFormat="0">
      <alignment vertical="center"/>
    </xf>
    <xf numFmtId="0" fontId="15" fillId="0" borderId="0"/>
    <xf numFmtId="0" fontId="18" fillId="38" borderId="1" applyAlignment="0">
      <alignment horizontal="left"/>
    </xf>
    <xf numFmtId="0" fontId="18" fillId="4" borderId="1" applyNumberFormat="0">
      <alignment vertical="center"/>
    </xf>
    <xf numFmtId="0" fontId="23" fillId="5" borderId="1" applyNumberFormat="0">
      <alignment vertical="center"/>
    </xf>
    <xf numFmtId="0" fontId="24" fillId="3" borderId="1" applyNumberFormat="0">
      <alignment vertical="center"/>
    </xf>
    <xf numFmtId="0" fontId="47" fillId="0" borderId="1" applyNumberFormat="0">
      <alignment vertical="center"/>
    </xf>
    <xf numFmtId="0" fontId="24" fillId="6" borderId="1" applyNumberFormat="0">
      <alignment vertical="center"/>
    </xf>
    <xf numFmtId="9" fontId="17" fillId="0" borderId="0" applyFont="0" applyFill="0" applyBorder="0" applyAlignment="0">
      <protection locked="0"/>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49" fillId="40" borderId="18" applyNumberFormat="0" applyAlignment="0" applyProtection="0"/>
    <xf numFmtId="0" fontId="14" fillId="37" borderId="19" applyNumberFormat="0" applyFont="0" applyAlignment="0" applyProtection="0"/>
    <xf numFmtId="0" fontId="14" fillId="13" borderId="0" applyNumberFormat="0" applyBorder="0" applyAlignment="0" applyProtection="0"/>
    <xf numFmtId="0" fontId="14" fillId="17" borderId="0" applyNumberFormat="0" applyBorder="0" applyAlignment="0" applyProtection="0"/>
    <xf numFmtId="0" fontId="14" fillId="30" borderId="0" applyNumberFormat="0" applyBorder="0" applyAlignment="0" applyProtection="0"/>
    <xf numFmtId="0" fontId="14" fillId="35" borderId="0" applyNumberFormat="0" applyBorder="0" applyAlignment="0" applyProtection="0"/>
    <xf numFmtId="0" fontId="18" fillId="0" borderId="0">
      <protection locked="0"/>
    </xf>
    <xf numFmtId="0" fontId="46" fillId="2" borderId="25" applyNumberFormat="0" applyBorder="0">
      <alignment horizontal="center" vertical="center" wrapText="1"/>
    </xf>
    <xf numFmtId="0" fontId="18" fillId="4" borderId="1">
      <alignment horizontal="left" vertical="center"/>
    </xf>
    <xf numFmtId="0" fontId="18" fillId="5" borderId="1" applyNumberFormat="0">
      <alignment horizontal="center" vertical="center"/>
      <protection locked="0"/>
    </xf>
    <xf numFmtId="0" fontId="65" fillId="6" borderId="1" applyNumberFormat="0">
      <alignment vertical="center"/>
    </xf>
    <xf numFmtId="0" fontId="47" fillId="0" borderId="1"/>
    <xf numFmtId="0" fontId="64" fillId="3" borderId="1" applyNumberFormat="0">
      <alignment horizontal="left" vertical="center"/>
    </xf>
    <xf numFmtId="0" fontId="63" fillId="0" borderId="2"/>
    <xf numFmtId="0" fontId="18" fillId="38" borderId="1" applyAlignment="0">
      <alignment horizontal="left"/>
    </xf>
    <xf numFmtId="44" fontId="18" fillId="0" borderId="0" applyFont="0" applyFill="0" applyBorder="0" applyAlignment="0" applyProtection="0"/>
    <xf numFmtId="0" fontId="21" fillId="0" borderId="6" applyNumberFormat="0" applyFill="0" applyAlignment="0" applyProtection="0"/>
    <xf numFmtId="0" fontId="14" fillId="14" borderId="0" applyNumberFormat="0" applyBorder="0" applyAlignment="0" applyProtection="0"/>
    <xf numFmtId="0" fontId="14" fillId="15" borderId="0" applyNumberFormat="0" applyBorder="0" applyAlignment="0" applyProtection="0"/>
    <xf numFmtId="0" fontId="20" fillId="16"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20" fillId="20"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20" fillId="24"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20" fillId="28" borderId="0" applyNumberFormat="0" applyBorder="0" applyAlignment="0" applyProtection="0"/>
    <xf numFmtId="0" fontId="14" fillId="29" borderId="0" applyNumberFormat="0" applyBorder="0" applyAlignment="0" applyProtection="0"/>
    <xf numFmtId="0" fontId="14" fillId="31" borderId="0" applyNumberFormat="0" applyBorder="0" applyAlignment="0" applyProtection="0"/>
    <xf numFmtId="0" fontId="20"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66" fillId="39" borderId="20" applyBorder="0"/>
    <xf numFmtId="0" fontId="18" fillId="42" borderId="1" applyNumberFormat="0">
      <alignment horizontal="center" vertical="center"/>
      <protection locked="0"/>
    </xf>
    <xf numFmtId="0" fontId="18" fillId="0" borderId="0">
      <protection locked="0"/>
    </xf>
    <xf numFmtId="0" fontId="39" fillId="2" borderId="25" applyNumberFormat="0" applyBorder="0">
      <alignment horizontal="center" vertical="center" wrapText="1"/>
    </xf>
    <xf numFmtId="0" fontId="42" fillId="3" borderId="1" applyNumberFormat="0">
      <alignment horizontal="left" vertical="center"/>
    </xf>
    <xf numFmtId="0" fontId="51" fillId="0" borderId="21" applyNumberFormat="0" applyFill="0" applyAlignment="0" applyProtection="0"/>
    <xf numFmtId="0" fontId="44" fillId="42" borderId="1" applyNumberFormat="0" applyProtection="0">
      <alignment horizontal="center"/>
    </xf>
    <xf numFmtId="0" fontId="17" fillId="5" borderId="1" applyProtection="0">
      <alignment horizontal="center"/>
    </xf>
    <xf numFmtId="0" fontId="67" fillId="6" borderId="1" applyNumberFormat="0" applyAlignment="0"/>
    <xf numFmtId="0" fontId="17" fillId="0" borderId="0" applyProtection="0"/>
    <xf numFmtId="0" fontId="17" fillId="4" borderId="1">
      <alignment horizontal="left"/>
    </xf>
    <xf numFmtId="0" fontId="62" fillId="0" borderId="2"/>
    <xf numFmtId="43" fontId="17" fillId="0" borderId="0" applyFont="0" applyFill="0" applyBorder="0" applyAlignment="0" applyProtection="0"/>
    <xf numFmtId="43" fontId="17"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3" borderId="0" applyNumberFormat="0" applyBorder="0" applyAlignment="0" applyProtection="0"/>
    <xf numFmtId="9" fontId="14" fillId="0" borderId="0" applyFont="0" applyFill="0" applyBorder="0" applyAlignment="0" applyProtection="0"/>
    <xf numFmtId="0" fontId="60" fillId="0" borderId="0" applyNumberFormat="0" applyFill="0" applyBorder="0" applyAlignment="0" applyProtection="0"/>
    <xf numFmtId="0" fontId="17" fillId="0" borderId="0" applyProtection="0"/>
    <xf numFmtId="0" fontId="17" fillId="37" borderId="19" applyNumberFormat="0" applyFont="0" applyAlignment="0" applyProtection="0"/>
    <xf numFmtId="9" fontId="17" fillId="0" borderId="0" applyFont="0" applyFill="0" applyBorder="0" applyAlignment="0" applyProtection="0"/>
    <xf numFmtId="43" fontId="14" fillId="0" borderId="0" applyFont="0" applyFill="0" applyBorder="0" applyAlignment="0" applyProtection="0"/>
    <xf numFmtId="10" fontId="17" fillId="0" borderId="0" applyFont="0" applyFill="0" applyBorder="0" applyAlignment="0" applyProtection="0"/>
    <xf numFmtId="0" fontId="44" fillId="0" borderId="1"/>
    <xf numFmtId="0" fontId="68" fillId="0" borderId="26"/>
    <xf numFmtId="43" fontId="14" fillId="0" borderId="0" applyFont="0" applyFill="0" applyBorder="0" applyAlignment="0" applyProtection="0"/>
    <xf numFmtId="0" fontId="41" fillId="38" borderId="1" applyFont="0" applyAlignment="0">
      <alignment horizontal="left"/>
    </xf>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61" fillId="0" borderId="0" applyNumberForma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52" fillId="0" borderId="22" applyNumberFormat="0" applyFill="0" applyAlignment="0" applyProtection="0"/>
    <xf numFmtId="0" fontId="53" fillId="0" borderId="23" applyNumberFormat="0" applyFill="0" applyAlignment="0" applyProtection="0"/>
    <xf numFmtId="0" fontId="53" fillId="0" borderId="0" applyNumberFormat="0" applyFill="0" applyBorder="0" applyAlignment="0" applyProtection="0"/>
    <xf numFmtId="0" fontId="54" fillId="8" borderId="0" applyNumberFormat="0" applyBorder="0" applyAlignment="0" applyProtection="0"/>
    <xf numFmtId="0" fontId="55" fillId="9" borderId="0" applyNumberFormat="0" applyBorder="0" applyAlignment="0" applyProtection="0"/>
    <xf numFmtId="0" fontId="57" fillId="41" borderId="24" applyNumberFormat="0" applyAlignment="0" applyProtection="0"/>
    <xf numFmtId="0" fontId="58" fillId="41" borderId="18" applyNumberFormat="0" applyAlignment="0" applyProtection="0"/>
    <xf numFmtId="0" fontId="59" fillId="0" borderId="3" applyNumberFormat="0" applyFill="0" applyAlignment="0" applyProtection="0"/>
    <xf numFmtId="0" fontId="39" fillId="11" borderId="4" applyNumberFormat="0" applyAlignment="0" applyProtection="0"/>
    <xf numFmtId="0" fontId="43" fillId="0" borderId="0" applyNumberFormat="0" applyFill="0" applyBorder="0" applyAlignment="0" applyProtection="0"/>
    <xf numFmtId="0" fontId="37" fillId="0" borderId="5" applyNumberFormat="0" applyFill="0" applyAlignment="0" applyProtection="0"/>
    <xf numFmtId="0" fontId="14" fillId="14"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69" fillId="0" borderId="0" applyNumberFormat="0" applyFill="0" applyBorder="0" applyAlignment="0" applyProtection="0"/>
    <xf numFmtId="0" fontId="70" fillId="10" borderId="0" applyNumberFormat="0" applyBorder="0" applyAlignment="0" applyProtection="0"/>
    <xf numFmtId="0" fontId="14" fillId="37" borderId="19" applyNumberFormat="0" applyFont="0" applyAlignment="0" applyProtection="0"/>
    <xf numFmtId="0" fontId="20" fillId="19"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45" fillId="0" borderId="0"/>
    <xf numFmtId="0" fontId="14" fillId="0" borderId="0"/>
    <xf numFmtId="44" fontId="14" fillId="0" borderId="0" applyFont="0" applyFill="0" applyBorder="0" applyAlignment="0" applyProtection="0"/>
    <xf numFmtId="0" fontId="69" fillId="0" borderId="0" applyNumberFormat="0" applyFill="0" applyBorder="0" applyAlignment="0" applyProtection="0"/>
    <xf numFmtId="0" fontId="70" fillId="10"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14" fillId="0" borderId="0"/>
    <xf numFmtId="9" fontId="71" fillId="0" borderId="0" applyFont="0" applyFill="0" applyBorder="0" applyAlignment="0" applyProtection="0"/>
    <xf numFmtId="43" fontId="71"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14" fillId="0" borderId="0"/>
    <xf numFmtId="0" fontId="20" fillId="16"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7" fillId="0" borderId="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27"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56" fillId="10"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6" fillId="10"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72"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4" fillId="15" borderId="0" applyNumberFormat="0" applyBorder="0" applyAlignment="0" applyProtection="0"/>
    <xf numFmtId="0" fontId="17" fillId="37" borderId="19"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27"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27"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0" fontId="14" fillId="27"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5" borderId="0" applyNumberFormat="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27" borderId="0" applyNumberFormat="0" applyBorder="0" applyAlignment="0" applyProtection="0"/>
    <xf numFmtId="0" fontId="14" fillId="15" borderId="0" applyNumberFormat="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19"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0" borderId="0"/>
    <xf numFmtId="0" fontId="14" fillId="37" borderId="19" applyNumberFormat="0" applyFont="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5" borderId="0" applyNumberFormat="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8" fillId="0" borderId="0">
      <protection locked="0"/>
    </xf>
    <xf numFmtId="0" fontId="18" fillId="0" borderId="0">
      <protection locked="0"/>
    </xf>
    <xf numFmtId="0" fontId="18" fillId="0" borderId="0">
      <protection locked="0"/>
    </xf>
    <xf numFmtId="0" fontId="13" fillId="0" borderId="0"/>
    <xf numFmtId="0" fontId="12" fillId="0" borderId="0"/>
    <xf numFmtId="0" fontId="17" fillId="0" borderId="0"/>
    <xf numFmtId="0" fontId="11" fillId="0" borderId="0"/>
    <xf numFmtId="0" fontId="11" fillId="13" borderId="0" applyNumberFormat="0" applyBorder="0" applyAlignment="0" applyProtection="0"/>
    <xf numFmtId="0" fontId="11" fillId="0" borderId="0"/>
    <xf numFmtId="44" fontId="11" fillId="0" borderId="0" applyFont="0" applyFill="0" applyBorder="0" applyAlignment="0" applyProtection="0"/>
    <xf numFmtId="0" fontId="10" fillId="0" borderId="0"/>
    <xf numFmtId="0" fontId="10" fillId="0" borderId="0"/>
    <xf numFmtId="0" fontId="10" fillId="13" borderId="0" applyNumberFormat="0" applyBorder="0" applyAlignment="0" applyProtection="0"/>
    <xf numFmtId="0" fontId="8"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7" borderId="19"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9" fillId="0" borderId="0"/>
    <xf numFmtId="0" fontId="7" fillId="0" borderId="0"/>
    <xf numFmtId="44" fontId="7" fillId="0" borderId="0" applyFont="0" applyFill="0" applyBorder="0" applyAlignment="0" applyProtection="0"/>
    <xf numFmtId="0" fontId="7" fillId="0" borderId="0"/>
    <xf numFmtId="0" fontId="7" fillId="0" borderId="0"/>
    <xf numFmtId="0" fontId="7" fillId="15"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18" fillId="0" borderId="0">
      <alignment vertical="center"/>
    </xf>
    <xf numFmtId="9" fontId="17" fillId="0" borderId="0" applyFont="0" applyFill="0" applyBorder="0" applyAlignment="0">
      <protection locked="0"/>
    </xf>
    <xf numFmtId="43" fontId="17" fillId="0" borderId="0" applyFont="0" applyFill="0" applyBorder="0" applyAlignment="0">
      <protection locked="0"/>
    </xf>
    <xf numFmtId="0" fontId="19" fillId="7" borderId="1" applyNumberFormat="0" applyProtection="0">
      <alignment vertical="center"/>
    </xf>
    <xf numFmtId="44" fontId="18" fillId="0" borderId="0" applyFont="0" applyFill="0" applyBorder="0" applyAlignment="0">
      <protection locked="0"/>
    </xf>
    <xf numFmtId="0" fontId="21" fillId="0" borderId="6" applyNumberFormat="0" applyAlignment="0"/>
    <xf numFmtId="0" fontId="22" fillId="0" borderId="2" applyNumberFormat="0" applyAlignment="0"/>
    <xf numFmtId="0" fontId="33" fillId="0" borderId="6" applyNumberFormat="0" applyAlignment="0">
      <alignment vertical="center"/>
    </xf>
    <xf numFmtId="0" fontId="34" fillId="0" borderId="8" applyNumberFormat="0" applyAlignment="0"/>
    <xf numFmtId="0" fontId="35" fillId="0" borderId="7" applyNumberFormat="0" applyAlignment="0"/>
    <xf numFmtId="0" fontId="29" fillId="8" borderId="0" applyNumberFormat="0" applyBorder="0" applyProtection="0">
      <alignment vertical="center"/>
    </xf>
    <xf numFmtId="0" fontId="28" fillId="9" borderId="0" applyNumberFormat="0" applyBorder="0" applyProtection="0">
      <alignment vertical="center"/>
    </xf>
    <xf numFmtId="0" fontId="30" fillId="10" borderId="0" applyNumberFormat="0" applyBorder="0" applyProtection="0">
      <alignment vertical="center"/>
    </xf>
    <xf numFmtId="0" fontId="23" fillId="5" borderId="1" applyNumberFormat="0">
      <alignment vertical="center"/>
    </xf>
    <xf numFmtId="0" fontId="24" fillId="3" borderId="1" applyNumberFormat="0">
      <alignment vertical="center"/>
    </xf>
    <xf numFmtId="0" fontId="24" fillId="6" borderId="1" applyNumberFormat="0">
      <alignment vertical="center"/>
    </xf>
    <xf numFmtId="0" fontId="26" fillId="0" borderId="3" applyNumberFormat="0">
      <alignment vertical="center"/>
    </xf>
    <xf numFmtId="0" fontId="25" fillId="11" borderId="4" applyNumberFormat="0">
      <alignment vertical="center"/>
    </xf>
    <xf numFmtId="0" fontId="31" fillId="0" borderId="0" applyNumberFormat="0" applyFill="0" applyBorder="0">
      <alignment vertical="center"/>
    </xf>
    <xf numFmtId="0" fontId="27" fillId="36" borderId="1" applyNumberFormat="0">
      <alignment vertical="center"/>
    </xf>
    <xf numFmtId="0" fontId="36" fillId="0" borderId="0" applyNumberFormat="0" applyFill="0" applyBorder="0" applyAlignment="0"/>
    <xf numFmtId="0" fontId="32" fillId="0" borderId="5" applyNumberFormat="0">
      <alignment vertical="center"/>
    </xf>
    <xf numFmtId="0" fontId="7" fillId="0" borderId="0"/>
    <xf numFmtId="0" fontId="23" fillId="5" borderId="1" applyNumberFormat="0">
      <alignment vertical="center"/>
    </xf>
    <xf numFmtId="9" fontId="17" fillId="0" borderId="0" applyFont="0" applyFill="0" applyBorder="0" applyAlignment="0">
      <protection locked="0"/>
    </xf>
    <xf numFmtId="0" fontId="83" fillId="0" borderId="0"/>
    <xf numFmtId="9" fontId="83" fillId="0" borderId="0" applyFont="0" applyFill="0" applyBorder="0" applyAlignment="0" applyProtection="0"/>
    <xf numFmtId="43" fontId="83"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30" borderId="0" applyNumberFormat="0" applyBorder="0" applyAlignment="0" applyProtection="0"/>
    <xf numFmtId="0" fontId="6" fillId="3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3"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9"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13"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3"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7" borderId="19"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15" borderId="0" applyNumberFormat="0" applyBorder="0" applyAlignment="0" applyProtection="0"/>
    <xf numFmtId="0" fontId="6" fillId="27"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1" fillId="0" borderId="0"/>
    <xf numFmtId="0" fontId="90" fillId="0" borderId="0"/>
    <xf numFmtId="43" fontId="86" fillId="3" borderId="33">
      <alignment vertical="center"/>
      <protection locked="0"/>
    </xf>
    <xf numFmtId="0" fontId="101" fillId="0" borderId="0" applyNumberFormat="0" applyProtection="0">
      <alignment horizontal="left"/>
    </xf>
    <xf numFmtId="0" fontId="46" fillId="2" borderId="17" applyNumberFormat="0">
      <alignment vertical="center"/>
    </xf>
    <xf numFmtId="0" fontId="46" fillId="48" borderId="44" applyNumberFormat="0">
      <alignment vertical="center"/>
    </xf>
    <xf numFmtId="0" fontId="18" fillId="50" borderId="1" applyNumberFormat="0">
      <alignment vertical="center"/>
    </xf>
    <xf numFmtId="0" fontId="23" fillId="51" borderId="1" applyNumberFormat="0">
      <alignment vertical="center"/>
    </xf>
    <xf numFmtId="0" fontId="24" fillId="53" borderId="1" applyNumberFormat="0">
      <alignment vertical="center"/>
    </xf>
    <xf numFmtId="0" fontId="3" fillId="0" borderId="0"/>
    <xf numFmtId="0" fontId="3" fillId="0" borderId="0"/>
    <xf numFmtId="0" fontId="3" fillId="0" borderId="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37" borderId="19" applyNumberFormat="0" applyFont="0" applyAlignment="0" applyProtection="0"/>
    <xf numFmtId="43" fontId="17" fillId="0" borderId="0" applyFont="0" applyFill="0" applyBorder="0" applyAlignment="0" applyProtection="0">
      <protection locked="0"/>
    </xf>
    <xf numFmtId="44" fontId="18" fillId="0" borderId="0" applyFont="0" applyFill="0" applyBorder="0" applyAlignment="0" applyProtection="0">
      <protection locked="0"/>
    </xf>
    <xf numFmtId="44" fontId="2" fillId="0" borderId="0" applyFont="0" applyFill="0" applyBorder="0" applyAlignment="0" applyProtection="0"/>
    <xf numFmtId="177" fontId="18" fillId="0" borderId="0" applyFont="0" applyFill="0" applyBorder="0" applyProtection="0">
      <alignment vertical="center"/>
      <protection locked="0"/>
    </xf>
    <xf numFmtId="0" fontId="52" fillId="0" borderId="75" applyNumberFormat="0" applyAlignment="0">
      <alignment vertical="center"/>
    </xf>
    <xf numFmtId="0" fontId="53" fillId="0" borderId="6" applyNumberFormat="0" applyAlignment="0"/>
    <xf numFmtId="0" fontId="128" fillId="0" borderId="7" applyNumberFormat="0" applyAlignment="0"/>
    <xf numFmtId="0" fontId="2" fillId="0" borderId="0"/>
    <xf numFmtId="0" fontId="2" fillId="37" borderId="19" applyNumberFormat="0" applyFont="0" applyAlignment="0" applyProtection="0"/>
    <xf numFmtId="9" fontId="17" fillId="0" borderId="0" applyFont="0" applyFill="0" applyBorder="0" applyAlignment="0" applyProtection="0">
      <protection locked="0"/>
    </xf>
    <xf numFmtId="0" fontId="129" fillId="59" borderId="1" applyNumberFormat="0" applyAlignment="0" applyProtection="0">
      <alignment vertical="center"/>
    </xf>
    <xf numFmtId="0" fontId="130" fillId="0" borderId="75" applyNumberFormat="0" applyAlignment="0"/>
    <xf numFmtId="0" fontId="32" fillId="0" borderId="76" applyNumberFormat="0">
      <alignment vertical="center"/>
    </xf>
  </cellStyleXfs>
  <cellXfs count="879">
    <xf numFmtId="0" fontId="0" fillId="0" borderId="0" xfId="0">
      <alignment vertical="center"/>
    </xf>
    <xf numFmtId="0" fontId="40" fillId="2" borderId="9" xfId="0" applyFont="1" applyFill="1" applyBorder="1">
      <alignment vertical="center"/>
    </xf>
    <xf numFmtId="0" fontId="17" fillId="2" borderId="9" xfId="0" applyFont="1" applyFill="1" applyBorder="1">
      <alignment vertical="center"/>
    </xf>
    <xf numFmtId="0" fontId="37" fillId="0" borderId="0" xfId="0" applyFont="1">
      <alignment vertical="center"/>
    </xf>
    <xf numFmtId="0" fontId="17" fillId="0" borderId="0" xfId="0" applyFont="1">
      <alignment vertical="center"/>
    </xf>
    <xf numFmtId="0" fontId="46" fillId="2" borderId="17" xfId="49">
      <alignment vertical="center"/>
    </xf>
    <xf numFmtId="0" fontId="18" fillId="38" borderId="1" xfId="51" applyAlignment="1"/>
    <xf numFmtId="0" fontId="18" fillId="38" borderId="1" xfId="51" applyAlignment="1">
      <alignment vertical="center"/>
    </xf>
    <xf numFmtId="0" fontId="18" fillId="4" borderId="1" xfId="52">
      <alignment vertical="center"/>
    </xf>
    <xf numFmtId="0" fontId="0" fillId="43" borderId="0" xfId="0" applyFill="1">
      <alignment vertical="center"/>
    </xf>
    <xf numFmtId="0" fontId="12" fillId="43" borderId="0" xfId="1218" applyFill="1"/>
    <xf numFmtId="0" fontId="40" fillId="2" borderId="0" xfId="1218" applyFont="1" applyFill="1" applyAlignment="1">
      <alignment horizontal="left"/>
    </xf>
    <xf numFmtId="0" fontId="73" fillId="2" borderId="0" xfId="1218" applyFont="1" applyFill="1" applyAlignment="1">
      <alignment horizontal="right"/>
    </xf>
    <xf numFmtId="0" fontId="12" fillId="2" borderId="0" xfId="1218" applyFill="1"/>
    <xf numFmtId="0" fontId="75" fillId="2" borderId="0" xfId="1218" applyFont="1" applyFill="1" applyAlignment="1">
      <alignment horizontal="left"/>
    </xf>
    <xf numFmtId="0" fontId="74" fillId="2" borderId="0" xfId="1218" applyFont="1" applyFill="1" applyAlignment="1">
      <alignment horizontal="right"/>
    </xf>
    <xf numFmtId="0" fontId="76" fillId="2" borderId="0" xfId="1218" applyFont="1" applyFill="1"/>
    <xf numFmtId="0" fontId="17" fillId="43" borderId="0" xfId="1218" applyFont="1" applyFill="1"/>
    <xf numFmtId="0" fontId="77" fillId="43" borderId="0" xfId="1218" applyFont="1" applyFill="1"/>
    <xf numFmtId="0" fontId="78" fillId="43" borderId="0" xfId="1218" applyFont="1" applyFill="1" applyAlignment="1">
      <alignment horizontal="right"/>
    </xf>
    <xf numFmtId="0" fontId="44" fillId="43" borderId="0" xfId="1218" applyFont="1" applyFill="1"/>
    <xf numFmtId="168" fontId="44" fillId="43" borderId="0" xfId="1218" applyNumberFormat="1" applyFont="1" applyFill="1" applyAlignment="1">
      <alignment horizontal="left"/>
    </xf>
    <xf numFmtId="0" fontId="17" fillId="43" borderId="0" xfId="1219" applyFill="1"/>
    <xf numFmtId="44" fontId="23" fillId="5" borderId="1" xfId="6" applyFont="1" applyFill="1" applyBorder="1" applyAlignment="1">
      <alignment vertical="center"/>
      <protection locked="0"/>
    </xf>
    <xf numFmtId="0" fontId="79" fillId="2" borderId="17" xfId="49" applyFont="1">
      <alignment vertical="center"/>
    </xf>
    <xf numFmtId="0" fontId="18" fillId="4" borderId="31" xfId="52" applyBorder="1">
      <alignment vertical="center"/>
    </xf>
    <xf numFmtId="0" fontId="18" fillId="4" borderId="32" xfId="52" applyBorder="1">
      <alignment vertical="center"/>
    </xf>
    <xf numFmtId="0" fontId="84" fillId="43" borderId="0" xfId="2" applyNumberFormat="1" applyFont="1" applyFill="1" applyAlignment="1">
      <alignment horizontal="left"/>
      <protection locked="0"/>
    </xf>
    <xf numFmtId="0" fontId="82" fillId="43" borderId="0" xfId="0" applyFont="1" applyFill="1">
      <alignment vertical="center"/>
    </xf>
    <xf numFmtId="0" fontId="46" fillId="2" borderId="34" xfId="49" applyBorder="1">
      <alignment vertical="center"/>
    </xf>
    <xf numFmtId="0" fontId="46" fillId="2" borderId="35" xfId="49" applyBorder="1">
      <alignment vertical="center"/>
    </xf>
    <xf numFmtId="0" fontId="46" fillId="2" borderId="36" xfId="49" applyBorder="1">
      <alignment vertical="center"/>
    </xf>
    <xf numFmtId="0" fontId="79" fillId="43" borderId="0" xfId="49" applyFont="1" applyFill="1" applyBorder="1">
      <alignment vertical="center"/>
    </xf>
    <xf numFmtId="0" fontId="46" fillId="43" borderId="0" xfId="49" applyFill="1" applyBorder="1">
      <alignment vertical="center"/>
    </xf>
    <xf numFmtId="0" fontId="79" fillId="2" borderId="38" xfId="49" applyFont="1" applyBorder="1">
      <alignment vertical="center"/>
    </xf>
    <xf numFmtId="0" fontId="46" fillId="2" borderId="38" xfId="49" applyBorder="1">
      <alignment vertical="center"/>
    </xf>
    <xf numFmtId="0" fontId="18" fillId="38" borderId="37" xfId="51" applyBorder="1" applyAlignment="1">
      <alignment vertical="center"/>
    </xf>
    <xf numFmtId="0" fontId="18" fillId="38" borderId="39" xfId="51" applyBorder="1" applyAlignment="1">
      <alignment vertical="center"/>
    </xf>
    <xf numFmtId="0" fontId="87" fillId="43" borderId="0" xfId="1218" applyFont="1" applyFill="1"/>
    <xf numFmtId="0" fontId="32" fillId="0" borderId="0" xfId="0" applyFont="1">
      <alignment vertical="center"/>
    </xf>
    <xf numFmtId="0" fontId="41" fillId="43" borderId="0" xfId="1219" applyFont="1" applyFill="1"/>
    <xf numFmtId="9" fontId="23" fillId="5" borderId="1" xfId="1" applyFont="1" applyFill="1" applyBorder="1" applyAlignment="1">
      <alignment vertical="center"/>
      <protection locked="0"/>
    </xf>
    <xf numFmtId="0" fontId="0" fillId="0" borderId="0" xfId="0" applyAlignment="1">
      <alignment vertical="center" wrapText="1"/>
    </xf>
    <xf numFmtId="0" fontId="4" fillId="0" borderId="0" xfId="0" applyFont="1" applyAlignment="1"/>
    <xf numFmtId="0" fontId="4" fillId="0" borderId="0" xfId="0" applyFont="1" applyAlignment="1">
      <alignment wrapText="1"/>
    </xf>
    <xf numFmtId="0" fontId="0" fillId="0" borderId="0" xfId="0" applyAlignment="1"/>
    <xf numFmtId="0" fontId="0" fillId="4" borderId="16" xfId="0" applyFill="1" applyBorder="1" applyAlignment="1"/>
    <xf numFmtId="0" fontId="43" fillId="43" borderId="0" xfId="0" applyFont="1" applyFill="1" applyAlignment="1"/>
    <xf numFmtId="43" fontId="0" fillId="43" borderId="0" xfId="0" applyNumberFormat="1" applyFill="1" applyAlignment="1"/>
    <xf numFmtId="0" fontId="0" fillId="43" borderId="0" xfId="0" applyFill="1" applyAlignment="1"/>
    <xf numFmtId="0" fontId="0" fillId="43" borderId="0" xfId="0" applyFill="1" applyAlignment="1">
      <alignment horizontal="center"/>
    </xf>
    <xf numFmtId="0" fontId="46" fillId="43" borderId="0" xfId="2410" applyFill="1" applyBorder="1">
      <alignment vertical="center"/>
    </xf>
    <xf numFmtId="164" fontId="0" fillId="43" borderId="0" xfId="0" applyNumberFormat="1" applyFill="1" applyAlignment="1"/>
    <xf numFmtId="0" fontId="80" fillId="43" borderId="0" xfId="0" applyFont="1" applyFill="1" applyAlignment="1"/>
    <xf numFmtId="164" fontId="43" fillId="43" borderId="0" xfId="0" applyNumberFormat="1" applyFont="1" applyFill="1" applyAlignment="1"/>
    <xf numFmtId="3" fontId="0" fillId="43" borderId="0" xfId="0" applyNumberFormat="1" applyFill="1" applyAlignment="1"/>
    <xf numFmtId="0" fontId="20" fillId="2" borderId="0" xfId="0" applyFont="1" applyFill="1" applyAlignment="1">
      <alignment horizontal="center" vertical="center" wrapText="1"/>
    </xf>
    <xf numFmtId="0" fontId="0" fillId="43" borderId="0" xfId="0" applyFill="1" applyAlignment="1">
      <alignment vertical="center" wrapText="1"/>
    </xf>
    <xf numFmtId="0" fontId="0" fillId="43" borderId="0" xfId="0" applyFill="1" applyAlignment="1">
      <alignment wrapText="1"/>
    </xf>
    <xf numFmtId="0" fontId="43" fillId="43" borderId="0" xfId="0" applyFont="1" applyFill="1" applyAlignment="1">
      <alignment wrapText="1"/>
    </xf>
    <xf numFmtId="0" fontId="20" fillId="54" borderId="0" xfId="0" applyFont="1" applyFill="1" applyAlignment="1">
      <alignment wrapText="1"/>
    </xf>
    <xf numFmtId="0" fontId="80" fillId="54" borderId="0" xfId="0" applyFont="1" applyFill="1" applyAlignment="1">
      <alignment horizontal="center" wrapText="1"/>
    </xf>
    <xf numFmtId="0" fontId="80" fillId="54" borderId="0" xfId="0" applyFont="1" applyFill="1" applyAlignment="1">
      <alignment wrapText="1"/>
    </xf>
    <xf numFmtId="0" fontId="0" fillId="45" borderId="16" xfId="0" applyFill="1" applyBorder="1" applyAlignment="1"/>
    <xf numFmtId="0" fontId="37" fillId="45" borderId="16" xfId="0" applyFont="1" applyFill="1" applyBorder="1" applyAlignment="1"/>
    <xf numFmtId="4" fontId="0" fillId="43" borderId="0" xfId="0" applyNumberFormat="1" applyFill="1" applyAlignment="1">
      <alignment horizontal="right"/>
    </xf>
    <xf numFmtId="2" fontId="0" fillId="47" borderId="16" xfId="0" applyNumberFormat="1" applyFill="1" applyBorder="1" applyAlignment="1"/>
    <xf numFmtId="0" fontId="0" fillId="47" borderId="15" xfId="0" applyFill="1" applyBorder="1" applyAlignment="1"/>
    <xf numFmtId="3" fontId="103" fillId="5" borderId="16" xfId="0" applyNumberFormat="1" applyFont="1" applyFill="1" applyBorder="1" applyAlignment="1">
      <alignment horizontal="right" vertical="top" wrapText="1"/>
    </xf>
    <xf numFmtId="3" fontId="103" fillId="6" borderId="16" xfId="0" applyNumberFormat="1" applyFont="1" applyFill="1" applyBorder="1" applyAlignment="1">
      <alignment horizontal="right" vertical="top" wrapText="1"/>
    </xf>
    <xf numFmtId="2" fontId="0" fillId="6" borderId="16" xfId="0" applyNumberFormat="1" applyFill="1" applyBorder="1" applyAlignment="1"/>
    <xf numFmtId="0" fontId="0" fillId="43" borderId="0" xfId="0" applyFill="1" applyAlignment="1">
      <alignment horizontal="right"/>
    </xf>
    <xf numFmtId="3" fontId="103" fillId="5" borderId="16" xfId="0" applyNumberFormat="1" applyFont="1" applyFill="1" applyBorder="1" applyAlignment="1">
      <alignment horizontal="right" vertical="top"/>
    </xf>
    <xf numFmtId="2" fontId="0" fillId="45" borderId="16" xfId="0" applyNumberFormat="1" applyFill="1" applyBorder="1" applyAlignment="1"/>
    <xf numFmtId="3" fontId="0" fillId="5" borderId="16" xfId="0" applyNumberFormat="1" applyFill="1" applyBorder="1" applyAlignment="1">
      <alignment horizontal="right" vertical="top"/>
    </xf>
    <xf numFmtId="0" fontId="0" fillId="47" borderId="16" xfId="0" applyFill="1" applyBorder="1" applyAlignment="1"/>
    <xf numFmtId="0" fontId="104" fillId="43" borderId="42" xfId="0" applyFont="1" applyFill="1" applyBorder="1" applyAlignment="1"/>
    <xf numFmtId="0" fontId="43" fillId="43" borderId="42" xfId="0" applyFont="1" applyFill="1" applyBorder="1" applyAlignment="1"/>
    <xf numFmtId="0" fontId="0" fillId="43" borderId="42" xfId="0" applyFill="1" applyBorder="1" applyAlignment="1"/>
    <xf numFmtId="3" fontId="0" fillId="43" borderId="42" xfId="0" applyNumberFormat="1" applyFill="1" applyBorder="1" applyAlignment="1"/>
    <xf numFmtId="0" fontId="88" fillId="0" borderId="42" xfId="0" applyFont="1" applyBorder="1" applyAlignment="1">
      <alignment vertical="center" wrapText="1"/>
    </xf>
    <xf numFmtId="0" fontId="0" fillId="0" borderId="42" xfId="0" applyBorder="1">
      <alignment vertical="center"/>
    </xf>
    <xf numFmtId="0" fontId="20" fillId="55" borderId="0" xfId="0" applyFont="1" applyFill="1" applyAlignment="1">
      <alignment horizontal="center" vertical="center" wrapText="1"/>
    </xf>
    <xf numFmtId="3" fontId="0" fillId="5" borderId="43" xfId="0" applyNumberFormat="1" applyFill="1" applyBorder="1" applyAlignment="1"/>
    <xf numFmtId="3" fontId="0" fillId="6" borderId="16" xfId="0" applyNumberFormat="1" applyFill="1" applyBorder="1" applyAlignment="1"/>
    <xf numFmtId="3" fontId="0" fillId="5" borderId="16" xfId="0" applyNumberFormat="1" applyFill="1" applyBorder="1" applyAlignment="1"/>
    <xf numFmtId="3" fontId="0" fillId="5" borderId="16" xfId="0" applyNumberFormat="1" applyFill="1" applyBorder="1" applyAlignment="1">
      <alignment horizontal="right"/>
    </xf>
    <xf numFmtId="3" fontId="0" fillId="45" borderId="16" xfId="0" applyNumberFormat="1" applyFill="1" applyBorder="1" applyAlignment="1"/>
    <xf numFmtId="3" fontId="103" fillId="5" borderId="16" xfId="0" applyNumberFormat="1" applyFont="1" applyFill="1" applyBorder="1" applyAlignment="1">
      <alignment vertical="top" wrapText="1"/>
    </xf>
    <xf numFmtId="3" fontId="103" fillId="5" borderId="16" xfId="0" applyNumberFormat="1" applyFont="1" applyFill="1" applyBorder="1" applyAlignment="1">
      <alignment vertical="top"/>
    </xf>
    <xf numFmtId="3" fontId="0" fillId="6" borderId="43" xfId="0" applyNumberFormat="1" applyFill="1" applyBorder="1" applyAlignment="1"/>
    <xf numFmtId="3" fontId="0" fillId="6" borderId="15" xfId="0" applyNumberFormat="1" applyFill="1" applyBorder="1" applyAlignment="1"/>
    <xf numFmtId="3" fontId="0" fillId="5" borderId="43" xfId="0" applyNumberFormat="1" applyFill="1" applyBorder="1" applyAlignment="1">
      <alignment horizontal="right"/>
    </xf>
    <xf numFmtId="3" fontId="0" fillId="5" borderId="16" xfId="0" applyNumberFormat="1" applyFill="1" applyBorder="1" applyAlignment="1">
      <alignment horizontal="left" vertical="top"/>
    </xf>
    <xf numFmtId="166" fontId="0" fillId="0" borderId="0" xfId="0" applyNumberFormat="1">
      <alignment vertical="center"/>
    </xf>
    <xf numFmtId="9" fontId="0" fillId="0" borderId="16" xfId="0" applyNumberFormat="1" applyBorder="1">
      <alignment vertical="center"/>
    </xf>
    <xf numFmtId="0" fontId="0" fillId="44" borderId="16" xfId="0" applyFill="1" applyBorder="1">
      <alignment vertical="center"/>
    </xf>
    <xf numFmtId="0" fontId="0" fillId="43" borderId="16" xfId="0" applyFill="1" applyBorder="1">
      <alignment vertical="center"/>
    </xf>
    <xf numFmtId="0" fontId="0" fillId="43" borderId="16" xfId="0" applyFill="1" applyBorder="1" applyAlignment="1">
      <alignment vertical="center" wrapText="1"/>
    </xf>
    <xf numFmtId="0" fontId="32" fillId="43" borderId="0" xfId="0" applyFont="1" applyFill="1">
      <alignment vertical="center"/>
    </xf>
    <xf numFmtId="0" fontId="20" fillId="2" borderId="16" xfId="0" applyFont="1" applyFill="1" applyBorder="1" applyAlignment="1"/>
    <xf numFmtId="0" fontId="20" fillId="43" borderId="0" xfId="0" applyFont="1" applyFill="1" applyAlignment="1"/>
    <xf numFmtId="0" fontId="37" fillId="43" borderId="0" xfId="0" applyFont="1" applyFill="1" applyAlignment="1"/>
    <xf numFmtId="0" fontId="0" fillId="43" borderId="16" xfId="0" applyFill="1" applyBorder="1" applyAlignment="1"/>
    <xf numFmtId="166" fontId="0" fillId="43" borderId="0" xfId="0" applyNumberFormat="1" applyFill="1" applyAlignment="1"/>
    <xf numFmtId="166" fontId="0" fillId="43" borderId="16" xfId="2" applyNumberFormat="1" applyFont="1" applyFill="1" applyBorder="1" applyProtection="1"/>
    <xf numFmtId="43" fontId="0" fillId="43" borderId="16" xfId="2" applyFont="1" applyFill="1" applyBorder="1" applyProtection="1"/>
    <xf numFmtId="166" fontId="0" fillId="43" borderId="16" xfId="2" applyNumberFormat="1" applyFont="1" applyFill="1" applyBorder="1" applyAlignment="1">
      <protection locked="0"/>
    </xf>
    <xf numFmtId="2" fontId="0" fillId="43" borderId="16" xfId="0" applyNumberFormat="1" applyFill="1" applyBorder="1" applyAlignment="1"/>
    <xf numFmtId="0" fontId="105" fillId="2" borderId="16" xfId="0" applyFont="1" applyFill="1" applyBorder="1" applyAlignment="1">
      <alignment horizontal="right"/>
    </xf>
    <xf numFmtId="166" fontId="81" fillId="0" borderId="16" xfId="2" applyNumberFormat="1" applyFont="1" applyFill="1" applyBorder="1" applyProtection="1"/>
    <xf numFmtId="43" fontId="81" fillId="0" borderId="16" xfId="2" applyFont="1" applyFill="1" applyBorder="1" applyProtection="1"/>
    <xf numFmtId="0" fontId="81" fillId="43" borderId="0" xfId="0" applyFont="1" applyFill="1" applyAlignment="1"/>
    <xf numFmtId="166" fontId="81" fillId="0" borderId="16" xfId="2" applyNumberFormat="1" applyFont="1" applyFill="1" applyBorder="1" applyAlignment="1">
      <protection locked="0"/>
    </xf>
    <xf numFmtId="0" fontId="39" fillId="2" borderId="16" xfId="0" applyFont="1" applyFill="1" applyBorder="1" applyAlignment="1">
      <alignment horizontal="right"/>
    </xf>
    <xf numFmtId="9" fontId="81" fillId="0" borderId="16" xfId="6" applyNumberFormat="1" applyFont="1" applyFill="1" applyBorder="1" applyProtection="1"/>
    <xf numFmtId="2" fontId="0" fillId="0" borderId="16" xfId="0" applyNumberFormat="1" applyBorder="1" applyAlignment="1"/>
    <xf numFmtId="9" fontId="0" fillId="43" borderId="16" xfId="1" applyFont="1" applyFill="1" applyBorder="1" applyAlignment="1" applyProtection="1"/>
    <xf numFmtId="0" fontId="108" fillId="0" borderId="29" xfId="0" applyFont="1" applyBorder="1" applyAlignment="1">
      <alignment vertical="center" wrapText="1"/>
    </xf>
    <xf numFmtId="0" fontId="0" fillId="43" borderId="29" xfId="0" applyFill="1" applyBorder="1" applyAlignment="1"/>
    <xf numFmtId="0" fontId="110" fillId="2" borderId="16" xfId="0" applyFont="1" applyFill="1" applyBorder="1" applyAlignment="1">
      <alignment horizontal="right" vertical="center" wrapText="1"/>
    </xf>
    <xf numFmtId="0" fontId="110" fillId="2" borderId="16" xfId="0" applyFont="1" applyFill="1" applyBorder="1" applyAlignment="1">
      <alignment horizontal="right" wrapText="1"/>
    </xf>
    <xf numFmtId="0" fontId="46" fillId="2" borderId="16" xfId="0" applyFont="1" applyFill="1" applyBorder="1" applyAlignment="1">
      <alignment horizontal="right" wrapText="1"/>
    </xf>
    <xf numFmtId="9" fontId="81" fillId="43" borderId="16" xfId="0" applyNumberFormat="1" applyFont="1" applyFill="1" applyBorder="1" applyAlignment="1"/>
    <xf numFmtId="0" fontId="0" fillId="43" borderId="29" xfId="0" applyFill="1" applyBorder="1" applyAlignment="1">
      <alignment horizontal="right"/>
    </xf>
    <xf numFmtId="0" fontId="0" fillId="43" borderId="16" xfId="0" applyFill="1" applyBorder="1" applyAlignment="1">
      <alignment horizontal="right"/>
    </xf>
    <xf numFmtId="0" fontId="81" fillId="43" borderId="16" xfId="0" applyFont="1" applyFill="1" applyBorder="1" applyAlignment="1">
      <alignment horizontal="right"/>
    </xf>
    <xf numFmtId="9" fontId="0" fillId="3" borderId="16" xfId="1" applyFont="1" applyFill="1" applyBorder="1" applyAlignment="1" applyProtection="1"/>
    <xf numFmtId="9" fontId="81" fillId="3" borderId="16" xfId="1" applyFont="1" applyFill="1" applyBorder="1" applyAlignment="1" applyProtection="1"/>
    <xf numFmtId="0" fontId="81" fillId="3" borderId="16" xfId="0" applyFont="1" applyFill="1" applyBorder="1" applyAlignment="1"/>
    <xf numFmtId="0" fontId="0" fillId="3" borderId="29" xfId="0" applyFill="1" applyBorder="1" applyAlignment="1"/>
    <xf numFmtId="0" fontId="112" fillId="43" borderId="0" xfId="0" applyFont="1" applyFill="1" applyAlignment="1"/>
    <xf numFmtId="0" fontId="115" fillId="0" borderId="0" xfId="58" applyFont="1"/>
    <xf numFmtId="9" fontId="0" fillId="6" borderId="16" xfId="6" applyNumberFormat="1" applyFont="1" applyFill="1" applyBorder="1" applyProtection="1"/>
    <xf numFmtId="2" fontId="81" fillId="3" borderId="16" xfId="6" applyNumberFormat="1" applyFont="1" applyFill="1" applyBorder="1">
      <protection locked="0"/>
    </xf>
    <xf numFmtId="0" fontId="101" fillId="43" borderId="42" xfId="0" applyFont="1" applyFill="1" applyBorder="1" applyAlignment="1"/>
    <xf numFmtId="0" fontId="0" fillId="4" borderId="16" xfId="0" applyFill="1" applyBorder="1">
      <alignment vertical="center"/>
    </xf>
    <xf numFmtId="0" fontId="0" fillId="4" borderId="16" xfId="0" applyFill="1" applyBorder="1" applyAlignment="1">
      <alignment vertical="center" wrapText="1"/>
    </xf>
    <xf numFmtId="0" fontId="0" fillId="4" borderId="16" xfId="0" applyFill="1" applyBorder="1" applyAlignment="1">
      <alignment wrapText="1"/>
    </xf>
    <xf numFmtId="44" fontId="0" fillId="4" borderId="16" xfId="6" applyFont="1" applyFill="1" applyBorder="1" applyProtection="1"/>
    <xf numFmtId="44" fontId="81" fillId="4" borderId="16" xfId="6" applyFont="1" applyFill="1" applyBorder="1" applyProtection="1"/>
    <xf numFmtId="0" fontId="108" fillId="4" borderId="14" xfId="0" applyFont="1" applyFill="1" applyBorder="1" applyAlignment="1">
      <alignment vertical="center" wrapText="1"/>
    </xf>
    <xf numFmtId="0" fontId="109" fillId="4" borderId="43" xfId="0" applyFont="1" applyFill="1" applyBorder="1" applyAlignment="1">
      <alignment vertical="center" wrapText="1"/>
    </xf>
    <xf numFmtId="0" fontId="107" fillId="4" borderId="43" xfId="0" applyFont="1" applyFill="1" applyBorder="1" applyAlignment="1">
      <alignment vertical="center" wrapText="1"/>
    </xf>
    <xf numFmtId="0" fontId="109" fillId="4" borderId="16" xfId="0" applyFont="1" applyFill="1" applyBorder="1" applyAlignment="1">
      <alignment vertical="center" wrapText="1"/>
    </xf>
    <xf numFmtId="0" fontId="81" fillId="4" borderId="16" xfId="0" applyFont="1" applyFill="1" applyBorder="1" applyAlignment="1"/>
    <xf numFmtId="0" fontId="82" fillId="0" borderId="0" xfId="0" applyFont="1">
      <alignment vertical="center"/>
    </xf>
    <xf numFmtId="0" fontId="34" fillId="43" borderId="0" xfId="0" applyFont="1" applyFill="1" applyAlignment="1"/>
    <xf numFmtId="0" fontId="111" fillId="43" borderId="0" xfId="0" applyFont="1" applyFill="1" applyAlignment="1"/>
    <xf numFmtId="2" fontId="0" fillId="43" borderId="0" xfId="0" applyNumberFormat="1" applyFill="1" applyAlignment="1"/>
    <xf numFmtId="43" fontId="23" fillId="5" borderId="1" xfId="2" applyFont="1" applyFill="1" applyBorder="1" applyAlignment="1">
      <alignment vertical="center"/>
      <protection locked="0"/>
    </xf>
    <xf numFmtId="166" fontId="23" fillId="5" borderId="1" xfId="2" applyNumberFormat="1" applyFont="1" applyFill="1" applyBorder="1" applyAlignment="1">
      <alignment vertical="center"/>
      <protection locked="0"/>
    </xf>
    <xf numFmtId="10" fontId="23" fillId="5" borderId="1" xfId="1" applyNumberFormat="1" applyFont="1" applyFill="1" applyBorder="1" applyAlignment="1">
      <alignment vertical="center"/>
      <protection locked="0"/>
    </xf>
    <xf numFmtId="166" fontId="24" fillId="6" borderId="1" xfId="2" applyNumberFormat="1" applyFont="1" applyFill="1" applyBorder="1" applyAlignment="1">
      <alignment vertical="center"/>
      <protection locked="0"/>
    </xf>
    <xf numFmtId="166" fontId="23" fillId="5" borderId="46" xfId="2" applyNumberFormat="1" applyFont="1" applyFill="1" applyBorder="1" applyAlignment="1">
      <alignment vertical="center"/>
      <protection locked="0"/>
    </xf>
    <xf numFmtId="0" fontId="18" fillId="4" borderId="46" xfId="52" applyBorder="1">
      <alignment vertical="center"/>
    </xf>
    <xf numFmtId="0" fontId="38" fillId="43" borderId="5" xfId="51" applyFont="1" applyFill="1" applyBorder="1" applyAlignment="1"/>
    <xf numFmtId="166" fontId="38" fillId="43" borderId="5" xfId="51" applyNumberFormat="1" applyFont="1" applyFill="1" applyBorder="1" applyAlignment="1"/>
    <xf numFmtId="0" fontId="0" fillId="58" borderId="16" xfId="0" applyFill="1" applyBorder="1">
      <alignment vertical="center"/>
    </xf>
    <xf numFmtId="0" fontId="36" fillId="0" borderId="9" xfId="22" applyBorder="1" applyAlignment="1">
      <alignment vertical="center"/>
    </xf>
    <xf numFmtId="0" fontId="3" fillId="0" borderId="0" xfId="2414"/>
    <xf numFmtId="0" fontId="36" fillId="0" borderId="0" xfId="22" applyAlignment="1">
      <alignment vertical="center" wrapText="1"/>
    </xf>
    <xf numFmtId="0" fontId="19" fillId="7" borderId="0" xfId="5" applyBorder="1" applyAlignment="1">
      <alignment horizontal="left" vertical="center"/>
    </xf>
    <xf numFmtId="0" fontId="3" fillId="0" borderId="0" xfId="2414" applyAlignment="1">
      <alignment wrapText="1"/>
    </xf>
    <xf numFmtId="0" fontId="18" fillId="38" borderId="51" xfId="51" applyBorder="1" applyAlignment="1">
      <alignment vertical="center" wrapText="1"/>
    </xf>
    <xf numFmtId="0" fontId="18" fillId="38" borderId="52" xfId="51" applyBorder="1" applyAlignment="1">
      <alignment vertical="center" wrapText="1"/>
    </xf>
    <xf numFmtId="0" fontId="18" fillId="38" borderId="37" xfId="51" applyBorder="1" applyAlignment="1">
      <alignment vertical="center" wrapText="1"/>
    </xf>
    <xf numFmtId="43" fontId="23" fillId="5" borderId="37" xfId="2" applyFont="1" applyFill="1" applyBorder="1" applyAlignment="1">
      <alignment vertical="center"/>
      <protection locked="0"/>
    </xf>
    <xf numFmtId="0" fontId="18" fillId="38" borderId="31" xfId="51" applyBorder="1" applyAlignment="1">
      <alignment vertical="center" wrapText="1"/>
    </xf>
    <xf numFmtId="0" fontId="46" fillId="2" borderId="47" xfId="49" applyBorder="1">
      <alignment vertical="center"/>
    </xf>
    <xf numFmtId="0" fontId="36" fillId="0" borderId="0" xfId="22" applyAlignment="1">
      <alignment vertical="center"/>
    </xf>
    <xf numFmtId="172" fontId="23" fillId="5" borderId="1" xfId="2" applyNumberFormat="1" applyFont="1" applyFill="1" applyBorder="1" applyAlignment="1">
      <alignment vertical="center"/>
      <protection locked="0"/>
    </xf>
    <xf numFmtId="0" fontId="36" fillId="0" borderId="0" xfId="22" applyBorder="1" applyAlignment="1">
      <alignment vertical="center"/>
    </xf>
    <xf numFmtId="0" fontId="36" fillId="43" borderId="0" xfId="22" applyFill="1" applyBorder="1" applyAlignment="1">
      <alignment vertical="center"/>
    </xf>
    <xf numFmtId="0" fontId="47" fillId="43" borderId="0" xfId="55" applyFill="1" applyBorder="1">
      <alignment vertical="center"/>
    </xf>
    <xf numFmtId="0" fontId="36" fillId="43" borderId="0" xfId="22" applyFill="1" applyBorder="1" applyAlignment="1">
      <alignment vertical="center" wrapText="1"/>
    </xf>
    <xf numFmtId="0" fontId="18" fillId="43" borderId="0" xfId="51" applyFill="1" applyBorder="1" applyAlignment="1">
      <alignment vertical="center" wrapText="1"/>
    </xf>
    <xf numFmtId="0" fontId="18" fillId="38" borderId="1" xfId="51" applyAlignment="1">
      <alignment vertical="center" wrapText="1"/>
    </xf>
    <xf numFmtId="0" fontId="23" fillId="5" borderId="1" xfId="15">
      <alignment vertical="center"/>
    </xf>
    <xf numFmtId="43" fontId="24" fillId="6" borderId="37" xfId="2" applyFont="1" applyFill="1" applyBorder="1" applyAlignment="1">
      <alignment vertical="center"/>
      <protection locked="0"/>
    </xf>
    <xf numFmtId="0" fontId="18" fillId="4" borderId="30" xfId="52" applyBorder="1">
      <alignment vertical="center"/>
    </xf>
    <xf numFmtId="0" fontId="23" fillId="5" borderId="30" xfId="15" applyBorder="1">
      <alignment vertical="center"/>
    </xf>
    <xf numFmtId="43" fontId="24" fillId="6" borderId="41" xfId="2" applyFont="1" applyFill="1" applyBorder="1" applyAlignment="1">
      <alignment vertical="center"/>
      <protection locked="0"/>
    </xf>
    <xf numFmtId="0" fontId="46" fillId="2" borderId="53" xfId="49" applyBorder="1">
      <alignment vertical="center"/>
    </xf>
    <xf numFmtId="0" fontId="18" fillId="38" borderId="54" xfId="51" applyBorder="1" applyAlignment="1">
      <alignment vertical="center" wrapText="1"/>
    </xf>
    <xf numFmtId="171" fontId="23" fillId="5" borderId="41" xfId="2" applyNumberFormat="1" applyFont="1" applyFill="1" applyBorder="1" applyAlignment="1">
      <alignment vertical="center"/>
      <protection locked="0"/>
    </xf>
    <xf numFmtId="0" fontId="82" fillId="43" borderId="16" xfId="0" applyFont="1" applyFill="1" applyBorder="1" applyAlignment="1">
      <alignment vertical="center" wrapText="1"/>
    </xf>
    <xf numFmtId="0" fontId="40" fillId="2" borderId="15" xfId="0" applyFont="1" applyFill="1" applyBorder="1">
      <alignment vertical="center"/>
    </xf>
    <xf numFmtId="0" fontId="40" fillId="2" borderId="49" xfId="0" applyFont="1" applyFill="1" applyBorder="1">
      <alignment vertical="center"/>
    </xf>
    <xf numFmtId="0" fontId="40" fillId="2" borderId="43" xfId="0" applyFont="1" applyFill="1" applyBorder="1">
      <alignment vertical="center"/>
    </xf>
    <xf numFmtId="10" fontId="18" fillId="4" borderId="16" xfId="1" applyNumberFormat="1" applyFont="1" applyFill="1" applyBorder="1" applyAlignment="1">
      <alignment vertical="center"/>
      <protection locked="0"/>
    </xf>
    <xf numFmtId="0" fontId="18" fillId="0" borderId="16" xfId="0" applyFont="1" applyBorder="1">
      <alignment vertical="center"/>
    </xf>
    <xf numFmtId="0" fontId="18" fillId="0" borderId="16" xfId="0" applyFont="1" applyBorder="1" applyAlignment="1">
      <alignment vertical="center" wrapText="1"/>
    </xf>
    <xf numFmtId="10" fontId="0" fillId="0" borderId="0" xfId="1" applyNumberFormat="1" applyFont="1" applyAlignment="1">
      <alignment vertical="center"/>
      <protection locked="0"/>
    </xf>
    <xf numFmtId="0" fontId="36" fillId="0" borderId="0" xfId="22" applyFill="1" applyBorder="1" applyAlignment="1">
      <alignment vertical="center"/>
    </xf>
    <xf numFmtId="0" fontId="121" fillId="7" borderId="0" xfId="5" applyFont="1" applyBorder="1" applyAlignment="1">
      <alignment horizontal="left" vertical="center"/>
    </xf>
    <xf numFmtId="0" fontId="18" fillId="38" borderId="31" xfId="51" applyBorder="1" applyAlignment="1">
      <alignment horizontal="left"/>
    </xf>
    <xf numFmtId="10" fontId="18" fillId="4" borderId="31" xfId="1" applyNumberFormat="1" applyFont="1" applyFill="1" applyBorder="1" applyAlignment="1">
      <alignment vertical="center"/>
      <protection locked="0"/>
    </xf>
    <xf numFmtId="171" fontId="23" fillId="5" borderId="1" xfId="53" applyNumberFormat="1">
      <alignment vertical="center"/>
    </xf>
    <xf numFmtId="171" fontId="24" fillId="6" borderId="1" xfId="53" applyNumberFormat="1" applyFont="1" applyFill="1">
      <alignment vertical="center"/>
    </xf>
    <xf numFmtId="171" fontId="24" fillId="6" borderId="37" xfId="53" applyNumberFormat="1" applyFont="1" applyFill="1" applyBorder="1">
      <alignment vertical="center"/>
    </xf>
    <xf numFmtId="10" fontId="18" fillId="4" borderId="32" xfId="1" applyNumberFormat="1" applyFont="1" applyFill="1" applyBorder="1" applyAlignment="1">
      <alignment vertical="center"/>
      <protection locked="0"/>
    </xf>
    <xf numFmtId="171" fontId="23" fillId="5" borderId="30" xfId="53" applyNumberFormat="1" applyBorder="1">
      <alignment vertical="center"/>
    </xf>
    <xf numFmtId="171" fontId="24" fillId="6" borderId="30" xfId="53" applyNumberFormat="1" applyFont="1" applyFill="1" applyBorder="1">
      <alignment vertical="center"/>
    </xf>
    <xf numFmtId="171" fontId="24" fillId="6" borderId="41" xfId="53" applyNumberFormat="1" applyFont="1" applyFill="1" applyBorder="1">
      <alignment vertical="center"/>
    </xf>
    <xf numFmtId="173" fontId="0" fillId="0" borderId="0" xfId="0" applyNumberFormat="1">
      <alignment vertical="center"/>
    </xf>
    <xf numFmtId="10" fontId="18" fillId="4" borderId="31" xfId="52" applyNumberFormat="1" applyBorder="1">
      <alignment vertical="center"/>
    </xf>
    <xf numFmtId="10" fontId="18" fillId="4" borderId="32" xfId="52" applyNumberFormat="1" applyBorder="1">
      <alignment vertical="center"/>
    </xf>
    <xf numFmtId="0" fontId="122" fillId="0" borderId="0" xfId="0" applyFont="1">
      <alignment vertical="center"/>
    </xf>
    <xf numFmtId="43" fontId="23" fillId="5" borderId="1" xfId="53" applyNumberFormat="1">
      <alignment vertical="center"/>
    </xf>
    <xf numFmtId="37" fontId="24" fillId="6" borderId="1" xfId="53" applyNumberFormat="1" applyFont="1" applyFill="1">
      <alignment vertical="center"/>
    </xf>
    <xf numFmtId="37" fontId="24" fillId="6" borderId="37" xfId="53" applyNumberFormat="1" applyFont="1" applyFill="1" applyBorder="1">
      <alignment vertical="center"/>
    </xf>
    <xf numFmtId="43" fontId="23" fillId="5" borderId="30" xfId="53" applyNumberFormat="1" applyBorder="1">
      <alignment vertical="center"/>
    </xf>
    <xf numFmtId="37" fontId="24" fillId="6" borderId="30" xfId="53" applyNumberFormat="1" applyFont="1" applyFill="1" applyBorder="1">
      <alignment vertical="center"/>
    </xf>
    <xf numFmtId="37" fontId="24" fillId="6" borderId="41" xfId="53" applyNumberFormat="1" applyFont="1" applyFill="1" applyBorder="1">
      <alignment vertical="center"/>
    </xf>
    <xf numFmtId="0" fontId="3" fillId="0" borderId="0" xfId="2415"/>
    <xf numFmtId="0" fontId="46" fillId="2" borderId="59" xfId="49" applyBorder="1">
      <alignment vertical="center"/>
    </xf>
    <xf numFmtId="0" fontId="46" fillId="2" borderId="60" xfId="49" applyBorder="1">
      <alignment vertical="center"/>
    </xf>
    <xf numFmtId="0" fontId="46" fillId="2" borderId="61" xfId="49" applyBorder="1">
      <alignment vertical="center"/>
    </xf>
    <xf numFmtId="0" fontId="18" fillId="38" borderId="62" xfId="51" applyBorder="1" applyAlignment="1">
      <alignment vertical="center"/>
    </xf>
    <xf numFmtId="0" fontId="18" fillId="38" borderId="63" xfId="51" applyBorder="1" applyAlignment="1">
      <alignment horizontal="left" wrapText="1"/>
    </xf>
    <xf numFmtId="10" fontId="23" fillId="5" borderId="1" xfId="1" applyNumberFormat="1" applyFont="1" applyFill="1" applyBorder="1" applyAlignment="1">
      <alignment horizontal="right" vertical="center"/>
      <protection locked="0"/>
    </xf>
    <xf numFmtId="174" fontId="0" fillId="0" borderId="0" xfId="0" applyNumberFormat="1">
      <alignment vertical="center"/>
    </xf>
    <xf numFmtId="10" fontId="23" fillId="5" borderId="30" xfId="1" applyNumberFormat="1" applyFont="1" applyFill="1" applyBorder="1" applyAlignment="1">
      <alignment vertical="center"/>
      <protection locked="0"/>
    </xf>
    <xf numFmtId="4" fontId="0" fillId="0" borderId="0" xfId="0" applyNumberFormat="1">
      <alignment vertical="center"/>
    </xf>
    <xf numFmtId="0" fontId="36" fillId="43" borderId="9" xfId="22" applyFill="1" applyBorder="1" applyAlignment="1">
      <alignment vertical="center"/>
    </xf>
    <xf numFmtId="0" fontId="103" fillId="0" borderId="0" xfId="2416" applyFont="1"/>
    <xf numFmtId="0" fontId="36" fillId="43" borderId="0" xfId="22" applyFill="1" applyAlignment="1">
      <alignment vertical="center"/>
    </xf>
    <xf numFmtId="0" fontId="19" fillId="7" borderId="0" xfId="5" applyBorder="1">
      <alignment vertical="center"/>
    </xf>
    <xf numFmtId="0" fontId="36" fillId="43" borderId="0" xfId="22" applyFill="1" applyAlignment="1">
      <alignment vertical="center" wrapText="1"/>
    </xf>
    <xf numFmtId="0" fontId="103" fillId="0" borderId="0" xfId="0" applyFont="1">
      <alignment vertical="center"/>
    </xf>
    <xf numFmtId="0" fontId="18" fillId="38" borderId="31" xfId="51" applyBorder="1" applyAlignment="1"/>
    <xf numFmtId="0" fontId="18" fillId="38" borderId="37" xfId="51" applyBorder="1" applyAlignment="1"/>
    <xf numFmtId="0" fontId="23" fillId="5" borderId="37" xfId="53" applyBorder="1">
      <alignment vertical="center"/>
    </xf>
    <xf numFmtId="0" fontId="23" fillId="5" borderId="41" xfId="53" applyBorder="1">
      <alignment vertical="center"/>
    </xf>
    <xf numFmtId="9" fontId="23" fillId="5" borderId="1" xfId="1280" applyNumberFormat="1">
      <alignment vertical="center"/>
    </xf>
    <xf numFmtId="9" fontId="23" fillId="5" borderId="37" xfId="1280" applyNumberFormat="1" applyBorder="1">
      <alignment vertical="center"/>
    </xf>
    <xf numFmtId="9" fontId="23" fillId="5" borderId="30" xfId="1280" applyNumberFormat="1" applyBorder="1">
      <alignment vertical="center"/>
    </xf>
    <xf numFmtId="9" fontId="23" fillId="5" borderId="41" xfId="1280" applyNumberFormat="1" applyBorder="1">
      <alignment vertical="center"/>
    </xf>
    <xf numFmtId="3" fontId="24" fillId="3" borderId="1" xfId="54" applyNumberFormat="1">
      <alignment vertical="center"/>
    </xf>
    <xf numFmtId="3" fontId="24" fillId="3" borderId="37" xfId="54" applyNumberFormat="1" applyBorder="1">
      <alignment vertical="center"/>
    </xf>
    <xf numFmtId="3" fontId="24" fillId="3" borderId="30" xfId="54" applyNumberFormat="1" applyBorder="1">
      <alignment vertical="center"/>
    </xf>
    <xf numFmtId="3" fontId="24" fillId="3" borderId="41" xfId="54" applyNumberFormat="1" applyBorder="1">
      <alignment vertical="center"/>
    </xf>
    <xf numFmtId="0" fontId="18" fillId="38" borderId="62" xfId="51" applyBorder="1" applyAlignment="1">
      <alignment vertical="center" wrapText="1"/>
    </xf>
    <xf numFmtId="9" fontId="24" fillId="6" borderId="1" xfId="53" applyNumberFormat="1" applyFont="1" applyFill="1">
      <alignment vertical="center"/>
    </xf>
    <xf numFmtId="0" fontId="18" fillId="0" borderId="12" xfId="0" applyFont="1" applyBorder="1">
      <alignment vertical="center"/>
    </xf>
    <xf numFmtId="0" fontId="18" fillId="4" borderId="64" xfId="52" applyBorder="1">
      <alignment vertical="center"/>
    </xf>
    <xf numFmtId="0" fontId="18" fillId="4" borderId="45" xfId="52" applyBorder="1">
      <alignment vertical="center"/>
    </xf>
    <xf numFmtId="171" fontId="23" fillId="5" borderId="45" xfId="53" applyNumberFormat="1" applyBorder="1">
      <alignment vertical="center"/>
    </xf>
    <xf numFmtId="9" fontId="24" fillId="6" borderId="45" xfId="53" applyNumberFormat="1" applyFont="1" applyFill="1" applyBorder="1">
      <alignment vertical="center"/>
    </xf>
    <xf numFmtId="0" fontId="18" fillId="0" borderId="65" xfId="0" applyFont="1" applyBorder="1">
      <alignment vertical="center"/>
    </xf>
    <xf numFmtId="0" fontId="81" fillId="43" borderId="13" xfId="52" applyFont="1" applyFill="1" applyBorder="1" applyAlignment="1">
      <alignment vertical="center" wrapText="1"/>
    </xf>
    <xf numFmtId="0" fontId="18" fillId="43" borderId="9" xfId="52" applyFill="1" applyBorder="1">
      <alignment vertical="center"/>
    </xf>
    <xf numFmtId="43" fontId="38" fillId="43" borderId="9" xfId="2" applyFont="1" applyFill="1" applyBorder="1" applyAlignment="1">
      <alignment vertical="center"/>
      <protection locked="0"/>
    </xf>
    <xf numFmtId="0" fontId="81" fillId="43" borderId="9" xfId="52" applyFont="1" applyFill="1" applyBorder="1" applyAlignment="1">
      <alignment vertical="center" wrapText="1"/>
    </xf>
    <xf numFmtId="0" fontId="18" fillId="43" borderId="14" xfId="52" applyFill="1" applyBorder="1">
      <alignment vertical="center"/>
    </xf>
    <xf numFmtId="0" fontId="18" fillId="43" borderId="0" xfId="52" applyFill="1" applyBorder="1">
      <alignment vertical="center"/>
    </xf>
    <xf numFmtId="165" fontId="23" fillId="43" borderId="0" xfId="53" applyNumberFormat="1" applyFill="1" applyBorder="1">
      <alignment vertical="center"/>
    </xf>
    <xf numFmtId="9" fontId="23" fillId="43" borderId="0" xfId="53" applyNumberFormat="1" applyFill="1" applyBorder="1">
      <alignment vertical="center"/>
    </xf>
    <xf numFmtId="0" fontId="18" fillId="43" borderId="0" xfId="0" applyFont="1" applyFill="1">
      <alignment vertical="center"/>
    </xf>
    <xf numFmtId="0" fontId="18" fillId="38" borderId="51" xfId="51" applyBorder="1" applyAlignment="1">
      <alignment vertical="center"/>
    </xf>
    <xf numFmtId="0" fontId="18" fillId="0" borderId="0" xfId="0" applyFont="1">
      <alignment vertical="center"/>
    </xf>
    <xf numFmtId="0" fontId="18" fillId="38" borderId="52" xfId="51" applyBorder="1" applyAlignment="1">
      <alignment vertical="center"/>
    </xf>
    <xf numFmtId="9" fontId="24" fillId="6" borderId="37" xfId="53" applyNumberFormat="1" applyFont="1" applyFill="1" applyBorder="1">
      <alignment vertical="center"/>
    </xf>
    <xf numFmtId="9" fontId="23" fillId="43" borderId="0" xfId="53" applyNumberFormat="1" applyFill="1" applyBorder="1" applyAlignment="1">
      <alignment horizontal="left" vertical="center"/>
    </xf>
    <xf numFmtId="9" fontId="24" fillId="6" borderId="41" xfId="53" applyNumberFormat="1" applyFont="1" applyFill="1" applyBorder="1">
      <alignment vertical="center"/>
    </xf>
    <xf numFmtId="9" fontId="23" fillId="5" borderId="37" xfId="1" applyFont="1" applyFill="1" applyBorder="1" applyAlignment="1">
      <alignment vertical="center"/>
      <protection locked="0"/>
    </xf>
    <xf numFmtId="9" fontId="23" fillId="5" borderId="41" xfId="1" applyFont="1" applyFill="1" applyBorder="1" applyAlignment="1">
      <alignment vertical="center"/>
      <protection locked="0"/>
    </xf>
    <xf numFmtId="0" fontId="0" fillId="6" borderId="0" xfId="0" applyFill="1">
      <alignment vertical="center"/>
    </xf>
    <xf numFmtId="0" fontId="18" fillId="38" borderId="50" xfId="51" applyBorder="1" applyAlignment="1">
      <alignment vertical="center"/>
    </xf>
    <xf numFmtId="0" fontId="18" fillId="38" borderId="66" xfId="51" applyBorder="1" applyAlignment="1">
      <alignment vertical="center"/>
    </xf>
    <xf numFmtId="0" fontId="18" fillId="38" borderId="66" xfId="51" applyBorder="1" applyAlignment="1">
      <alignment wrapText="1"/>
    </xf>
    <xf numFmtId="0" fontId="18" fillId="38" borderId="67" xfId="51" applyBorder="1" applyAlignment="1">
      <alignment vertical="center"/>
    </xf>
    <xf numFmtId="0" fontId="0" fillId="4" borderId="50" xfId="52" applyFont="1" applyBorder="1" applyAlignment="1">
      <alignment vertical="center" wrapText="1"/>
    </xf>
    <xf numFmtId="0" fontId="18" fillId="4" borderId="51" xfId="52" applyBorder="1">
      <alignment vertical="center"/>
    </xf>
    <xf numFmtId="39" fontId="23" fillId="5" borderId="51" xfId="53" applyNumberFormat="1" applyBorder="1">
      <alignment vertical="center"/>
    </xf>
    <xf numFmtId="9" fontId="24" fillId="6" borderId="51" xfId="53" applyNumberFormat="1" applyFont="1" applyFill="1" applyBorder="1">
      <alignment vertical="center"/>
    </xf>
    <xf numFmtId="0" fontId="0" fillId="0" borderId="11" xfId="0" applyBorder="1">
      <alignment vertical="center"/>
    </xf>
    <xf numFmtId="0" fontId="0" fillId="4" borderId="57" xfId="52" applyFont="1" applyBorder="1" applyAlignment="1">
      <alignment vertical="center" wrapText="1"/>
    </xf>
    <xf numFmtId="39" fontId="23" fillId="5" borderId="1" xfId="53" applyNumberFormat="1">
      <alignment vertical="center"/>
    </xf>
    <xf numFmtId="0" fontId="0" fillId="0" borderId="12" xfId="0" applyBorder="1">
      <alignment vertical="center"/>
    </xf>
    <xf numFmtId="0" fontId="0" fillId="4" borderId="64" xfId="52" applyFont="1" applyBorder="1" applyAlignment="1">
      <alignment vertical="center" wrapText="1"/>
    </xf>
    <xf numFmtId="39" fontId="23" fillId="5" borderId="45" xfId="53" applyNumberFormat="1" applyBorder="1">
      <alignment vertical="center"/>
    </xf>
    <xf numFmtId="0" fontId="18" fillId="0" borderId="65" xfId="0" applyFont="1" applyBorder="1" applyAlignment="1">
      <alignment vertical="center" wrapText="1"/>
    </xf>
    <xf numFmtId="43" fontId="123" fillId="43" borderId="9" xfId="2" applyFont="1" applyFill="1" applyBorder="1" applyAlignment="1">
      <alignment vertical="center"/>
      <protection locked="0"/>
    </xf>
    <xf numFmtId="43" fontId="86" fillId="43" borderId="9" xfId="2" applyFont="1" applyFill="1" applyBorder="1" applyAlignment="1">
      <alignment vertical="center"/>
      <protection locked="0"/>
    </xf>
    <xf numFmtId="43" fontId="86" fillId="43" borderId="14" xfId="2" applyFont="1" applyFill="1" applyBorder="1" applyAlignment="1">
      <alignment vertical="center"/>
      <protection locked="0"/>
    </xf>
    <xf numFmtId="0" fontId="0" fillId="43" borderId="0" xfId="52" applyFont="1" applyFill="1" applyBorder="1">
      <alignment vertical="center"/>
    </xf>
    <xf numFmtId="9" fontId="23" fillId="43" borderId="0" xfId="1" applyFont="1" applyFill="1" applyBorder="1" applyAlignment="1">
      <alignment vertical="center"/>
      <protection locked="0"/>
    </xf>
    <xf numFmtId="175" fontId="23" fillId="43" borderId="0" xfId="53" applyNumberFormat="1" applyFill="1" applyBorder="1">
      <alignment vertical="center"/>
    </xf>
    <xf numFmtId="10" fontId="23" fillId="5" borderId="37" xfId="1" applyNumberFormat="1" applyFont="1" applyFill="1" applyBorder="1" applyAlignment="1">
      <alignment vertical="center"/>
      <protection locked="0"/>
    </xf>
    <xf numFmtId="0" fontId="0" fillId="4" borderId="32" xfId="52" applyFont="1" applyBorder="1" applyAlignment="1">
      <alignment vertical="center" wrapText="1"/>
    </xf>
    <xf numFmtId="10" fontId="23" fillId="5" borderId="41" xfId="1" applyNumberFormat="1" applyFont="1" applyFill="1" applyBorder="1" applyAlignment="1">
      <alignment vertical="center"/>
      <protection locked="0"/>
    </xf>
    <xf numFmtId="0" fontId="18" fillId="38" borderId="51" xfId="51" applyBorder="1" applyAlignment="1">
      <alignment horizontal="center" vertical="center"/>
    </xf>
    <xf numFmtId="0" fontId="18" fillId="38" borderId="52" xfId="51" applyBorder="1" applyAlignment="1">
      <alignment horizontal="center" vertical="center"/>
    </xf>
    <xf numFmtId="2" fontId="23" fillId="5" borderId="1" xfId="1280" applyNumberFormat="1">
      <alignment vertical="center"/>
    </xf>
    <xf numFmtId="2" fontId="23" fillId="5" borderId="37" xfId="1280" applyNumberFormat="1" applyBorder="1">
      <alignment vertical="center"/>
    </xf>
    <xf numFmtId="2" fontId="23" fillId="5" borderId="45" xfId="1280" applyNumberFormat="1" applyBorder="1">
      <alignment vertical="center"/>
    </xf>
    <xf numFmtId="2" fontId="23" fillId="5" borderId="68" xfId="1280" applyNumberFormat="1" applyBorder="1">
      <alignment vertical="center"/>
    </xf>
    <xf numFmtId="43" fontId="81" fillId="43" borderId="13" xfId="2" applyFont="1" applyFill="1" applyBorder="1" applyAlignment="1">
      <alignment vertical="center" wrapText="1"/>
      <protection locked="0"/>
    </xf>
    <xf numFmtId="43" fontId="81" fillId="43" borderId="9" xfId="2" applyFont="1" applyFill="1" applyBorder="1" applyAlignment="1">
      <alignment vertical="center" wrapText="1"/>
      <protection locked="0"/>
    </xf>
    <xf numFmtId="43" fontId="81" fillId="43" borderId="14" xfId="2" applyFont="1" applyFill="1" applyBorder="1" applyAlignment="1">
      <alignment vertical="center" wrapText="1"/>
      <protection locked="0"/>
    </xf>
    <xf numFmtId="0" fontId="0" fillId="38" borderId="31" xfId="51" applyFont="1" applyBorder="1" applyAlignment="1">
      <alignment vertical="center" wrapText="1"/>
    </xf>
    <xf numFmtId="0" fontId="0" fillId="38" borderId="1" xfId="51" applyFont="1" applyAlignment="1">
      <alignment horizontal="center" vertical="center" wrapText="1"/>
    </xf>
    <xf numFmtId="0" fontId="38" fillId="38" borderId="37" xfId="51" applyFont="1" applyBorder="1" applyAlignment="1">
      <alignment horizontal="center" vertical="center" wrapText="1"/>
    </xf>
    <xf numFmtId="0" fontId="0" fillId="4" borderId="31" xfId="52" applyFont="1" applyBorder="1">
      <alignment vertical="center"/>
    </xf>
    <xf numFmtId="2" fontId="47" fillId="0" borderId="1" xfId="55" applyNumberFormat="1" applyAlignment="1">
      <alignment horizontal="right" vertical="center"/>
    </xf>
    <xf numFmtId="2" fontId="47" fillId="0" borderId="69" xfId="55" applyNumberFormat="1" applyBorder="1" applyAlignment="1">
      <alignment horizontal="right" vertical="center"/>
    </xf>
    <xf numFmtId="43" fontId="86" fillId="43" borderId="70" xfId="2" applyFont="1" applyFill="1" applyBorder="1" applyAlignment="1">
      <alignment vertical="center"/>
      <protection locked="0"/>
    </xf>
    <xf numFmtId="11" fontId="0" fillId="0" borderId="0" xfId="0" applyNumberFormat="1">
      <alignment vertical="center"/>
    </xf>
    <xf numFmtId="0" fontId="0" fillId="4" borderId="64" xfId="52" applyFont="1" applyBorder="1">
      <alignment vertical="center"/>
    </xf>
    <xf numFmtId="2" fontId="47" fillId="0" borderId="45" xfId="55" applyNumberFormat="1" applyBorder="1" applyAlignment="1">
      <alignment horizontal="right" vertical="center"/>
    </xf>
    <xf numFmtId="2" fontId="47" fillId="0" borderId="71" xfId="55" applyNumberFormat="1" applyBorder="1" applyAlignment="1">
      <alignment horizontal="right" vertical="center"/>
    </xf>
    <xf numFmtId="43" fontId="86" fillId="43" borderId="72" xfId="2" applyFont="1" applyFill="1" applyBorder="1" applyAlignment="1">
      <alignment vertical="center"/>
      <protection locked="0"/>
    </xf>
    <xf numFmtId="0" fontId="38" fillId="4" borderId="58" xfId="52" applyFont="1" applyBorder="1">
      <alignment vertical="center"/>
    </xf>
    <xf numFmtId="2" fontId="125" fillId="0" borderId="73" xfId="55" applyNumberFormat="1" applyFont="1" applyBorder="1" applyAlignment="1">
      <alignment horizontal="right" vertical="center"/>
    </xf>
    <xf numFmtId="2" fontId="125" fillId="0" borderId="74" xfId="55" applyNumberFormat="1" applyFont="1" applyBorder="1" applyAlignment="1">
      <alignment horizontal="right" vertical="center"/>
    </xf>
    <xf numFmtId="0" fontId="19" fillId="0" borderId="0" xfId="5" applyFill="1" applyBorder="1">
      <alignment vertical="center"/>
    </xf>
    <xf numFmtId="0" fontId="126" fillId="43" borderId="0" xfId="22" applyFont="1" applyFill="1" applyBorder="1" applyAlignment="1">
      <alignment vertical="center"/>
    </xf>
    <xf numFmtId="0" fontId="127" fillId="43" borderId="0" xfId="5" applyFont="1" applyFill="1" applyBorder="1">
      <alignment vertical="center"/>
    </xf>
    <xf numFmtId="0" fontId="122" fillId="0" borderId="12" xfId="0" applyFont="1" applyBorder="1">
      <alignment vertical="center"/>
    </xf>
    <xf numFmtId="0" fontId="18" fillId="38" borderId="50" xfId="51" applyBorder="1" applyAlignment="1">
      <alignment vertical="center" wrapText="1"/>
    </xf>
    <xf numFmtId="0" fontId="18" fillId="38" borderId="66" xfId="51" applyBorder="1" applyAlignment="1">
      <alignment vertical="center" wrapText="1"/>
    </xf>
    <xf numFmtId="0" fontId="18" fillId="38" borderId="67" xfId="51" applyBorder="1" applyAlignment="1">
      <alignment vertical="center" wrapText="1"/>
    </xf>
    <xf numFmtId="0" fontId="18" fillId="4" borderId="62" xfId="52" applyBorder="1">
      <alignment vertical="center"/>
    </xf>
    <xf numFmtId="165" fontId="23" fillId="5" borderId="51" xfId="53" applyNumberFormat="1" applyBorder="1">
      <alignment vertical="center"/>
    </xf>
    <xf numFmtId="0" fontId="18" fillId="0" borderId="11" xfId="0" applyFont="1" applyBorder="1">
      <alignment vertical="center"/>
    </xf>
    <xf numFmtId="165" fontId="23" fillId="5" borderId="1" xfId="53" applyNumberFormat="1">
      <alignment vertical="center"/>
    </xf>
    <xf numFmtId="165" fontId="23" fillId="5" borderId="45" xfId="53" applyNumberFormat="1" applyBorder="1">
      <alignment vertical="center"/>
    </xf>
    <xf numFmtId="0" fontId="40" fillId="0" borderId="0" xfId="0" applyFont="1">
      <alignment vertical="center"/>
    </xf>
    <xf numFmtId="0" fontId="36" fillId="0" borderId="0" xfId="22" applyBorder="1" applyAlignment="1">
      <alignment vertical="center" wrapText="1"/>
    </xf>
    <xf numFmtId="0" fontId="23" fillId="0" borderId="0" xfId="0" applyFont="1">
      <alignment vertical="center"/>
    </xf>
    <xf numFmtId="0" fontId="0" fillId="4" borderId="0" xfId="0" applyFill="1">
      <alignment vertical="center"/>
    </xf>
    <xf numFmtId="9" fontId="23" fillId="5" borderId="1" xfId="6" applyNumberFormat="1" applyFont="1" applyFill="1" applyBorder="1" applyAlignment="1">
      <alignment vertical="center"/>
      <protection locked="0"/>
    </xf>
    <xf numFmtId="170" fontId="0" fillId="0" borderId="0" xfId="1" applyNumberFormat="1" applyFont="1" applyAlignment="1">
      <alignment vertical="center"/>
      <protection locked="0"/>
    </xf>
    <xf numFmtId="3" fontId="18" fillId="0" borderId="0" xfId="0" applyNumberFormat="1" applyFont="1">
      <alignment vertical="center"/>
    </xf>
    <xf numFmtId="0" fontId="19" fillId="7" borderId="0" xfId="5" applyBorder="1" applyAlignment="1">
      <alignment vertical="center" wrapText="1"/>
    </xf>
    <xf numFmtId="10" fontId="0" fillId="43" borderId="0" xfId="0" applyNumberFormat="1" applyFill="1" applyAlignment="1"/>
    <xf numFmtId="176" fontId="23" fillId="5" borderId="1" xfId="15" applyNumberFormat="1">
      <alignment vertical="center"/>
    </xf>
    <xf numFmtId="44" fontId="18" fillId="0" borderId="0" xfId="1257" applyNumberFormat="1">
      <alignment vertical="center"/>
    </xf>
    <xf numFmtId="0" fontId="131" fillId="0" borderId="0" xfId="0" applyFont="1" applyAlignment="1">
      <alignment vertical="center" wrapText="1"/>
    </xf>
    <xf numFmtId="0" fontId="0" fillId="6" borderId="16" xfId="0" applyFill="1" applyBorder="1" applyAlignment="1"/>
    <xf numFmtId="9" fontId="0" fillId="6" borderId="16" xfId="1" applyFont="1" applyFill="1" applyBorder="1" applyProtection="1"/>
    <xf numFmtId="0" fontId="0" fillId="0" borderId="16" xfId="0" applyBorder="1">
      <alignment vertical="center"/>
    </xf>
    <xf numFmtId="0" fontId="132" fillId="45" borderId="16" xfId="0" applyFont="1" applyFill="1" applyBorder="1" applyAlignment="1"/>
    <xf numFmtId="0" fontId="0" fillId="46" borderId="16" xfId="0" applyFill="1" applyBorder="1" applyAlignment="1"/>
    <xf numFmtId="164" fontId="0" fillId="49" borderId="16" xfId="6" applyNumberFormat="1" applyFont="1" applyFill="1" applyBorder="1" applyProtection="1"/>
    <xf numFmtId="44" fontId="0" fillId="49" borderId="16" xfId="6" applyFont="1" applyFill="1" applyBorder="1" applyProtection="1"/>
    <xf numFmtId="43" fontId="0" fillId="49" borderId="16" xfId="2" applyFont="1" applyFill="1" applyBorder="1" applyProtection="1"/>
    <xf numFmtId="44" fontId="0" fillId="52" borderId="16" xfId="0" applyNumberFormat="1" applyFill="1" applyBorder="1" applyAlignment="1"/>
    <xf numFmtId="0" fontId="0" fillId="52" borderId="16" xfId="0" applyFill="1" applyBorder="1" applyAlignment="1"/>
    <xf numFmtId="0" fontId="119" fillId="43" borderId="0" xfId="0" applyFont="1" applyFill="1" applyAlignment="1"/>
    <xf numFmtId="0" fontId="0" fillId="5" borderId="16" xfId="0" applyFill="1" applyBorder="1" applyAlignment="1"/>
    <xf numFmtId="1" fontId="0" fillId="5" borderId="16" xfId="0" applyNumberFormat="1" applyFill="1" applyBorder="1" applyAlignment="1"/>
    <xf numFmtId="0" fontId="0" fillId="2" borderId="16" xfId="0" applyFill="1" applyBorder="1" applyAlignment="1"/>
    <xf numFmtId="0" fontId="105" fillId="2" borderId="16" xfId="0" applyFont="1" applyFill="1" applyBorder="1" applyAlignment="1"/>
    <xf numFmtId="0" fontId="133" fillId="0" borderId="0" xfId="0" applyFont="1" applyAlignment="1">
      <alignment wrapText="1"/>
    </xf>
    <xf numFmtId="0" fontId="131" fillId="0" borderId="0" xfId="72" applyFont="1" applyBorder="1" applyAlignment="1">
      <alignment vertical="center" wrapText="1"/>
    </xf>
    <xf numFmtId="0" fontId="39" fillId="2" borderId="16" xfId="0" applyFont="1" applyFill="1" applyBorder="1" applyAlignment="1"/>
    <xf numFmtId="6" fontId="0" fillId="0" borderId="16" xfId="0" applyNumberFormat="1" applyBorder="1" applyAlignment="1"/>
    <xf numFmtId="0" fontId="37" fillId="4" borderId="16" xfId="0" applyFont="1" applyFill="1" applyBorder="1" applyAlignment="1"/>
    <xf numFmtId="10" fontId="0" fillId="0" borderId="16" xfId="0" applyNumberFormat="1" applyBorder="1" applyAlignment="1"/>
    <xf numFmtId="10" fontId="0" fillId="0" borderId="16" xfId="1" applyNumberFormat="1" applyFont="1" applyFill="1" applyBorder="1" applyProtection="1"/>
    <xf numFmtId="10" fontId="0" fillId="3" borderId="16" xfId="0" applyNumberFormat="1" applyFill="1" applyBorder="1" applyAlignment="1"/>
    <xf numFmtId="0" fontId="134" fillId="4" borderId="16" xfId="0" applyFont="1" applyFill="1" applyBorder="1" applyAlignment="1">
      <alignment horizontal="left" vertical="center"/>
    </xf>
    <xf numFmtId="0" fontId="134" fillId="4" borderId="16" xfId="0" applyFont="1" applyFill="1" applyBorder="1">
      <alignment vertical="center"/>
    </xf>
    <xf numFmtId="0" fontId="134" fillId="0" borderId="16" xfId="0" applyFont="1" applyBorder="1" applyAlignment="1">
      <alignment horizontal="center" vertical="center"/>
    </xf>
    <xf numFmtId="0" fontId="135" fillId="4" borderId="16" xfId="0" applyFont="1" applyFill="1" applyBorder="1">
      <alignment vertical="center"/>
    </xf>
    <xf numFmtId="0" fontId="135" fillId="0" borderId="16" xfId="0" applyFont="1" applyBorder="1" applyAlignment="1">
      <alignment horizontal="center" vertical="center"/>
    </xf>
    <xf numFmtId="0" fontId="135" fillId="4" borderId="16" xfId="0" applyFont="1" applyFill="1" applyBorder="1" applyAlignment="1">
      <alignment horizontal="left" vertical="center"/>
    </xf>
    <xf numFmtId="9" fontId="134" fillId="0" borderId="16" xfId="0" applyNumberFormat="1" applyFont="1" applyBorder="1" applyAlignment="1">
      <alignment horizontal="center" vertical="center"/>
    </xf>
    <xf numFmtId="9" fontId="135" fillId="0" borderId="16" xfId="0" applyNumberFormat="1" applyFont="1" applyBorder="1" applyAlignment="1">
      <alignment horizontal="center" vertical="center"/>
    </xf>
    <xf numFmtId="8" fontId="134" fillId="0" borderId="16" xfId="0" applyNumberFormat="1" applyFont="1" applyBorder="1" applyAlignment="1">
      <alignment horizontal="center" vertical="center"/>
    </xf>
    <xf numFmtId="6" fontId="134" fillId="0" borderId="16" xfId="0" applyNumberFormat="1" applyFont="1" applyBorder="1">
      <alignment vertical="center"/>
    </xf>
    <xf numFmtId="0" fontId="135" fillId="4" borderId="16" xfId="0" applyFont="1" applyFill="1" applyBorder="1" applyAlignment="1">
      <alignment horizontal="center" vertical="center"/>
    </xf>
    <xf numFmtId="0" fontId="134" fillId="4" borderId="16" xfId="0" applyFont="1" applyFill="1" applyBorder="1" applyAlignment="1">
      <alignment horizontal="center" vertical="center"/>
    </xf>
    <xf numFmtId="6" fontId="135" fillId="0" borderId="16" xfId="0" applyNumberFormat="1" applyFont="1" applyBorder="1">
      <alignment vertical="center"/>
    </xf>
    <xf numFmtId="0" fontId="110" fillId="2" borderId="16" xfId="0" applyFont="1" applyFill="1" applyBorder="1" applyAlignment="1"/>
    <xf numFmtId="0" fontId="39" fillId="2" borderId="16" xfId="0" applyFont="1" applyFill="1" applyBorder="1" applyAlignment="1">
      <alignment wrapText="1"/>
    </xf>
    <xf numFmtId="1" fontId="14" fillId="4" borderId="16" xfId="58" applyNumberFormat="1" applyFill="1" applyBorder="1" applyAlignment="1">
      <alignment horizontal="left" vertical="center"/>
    </xf>
    <xf numFmtId="166" fontId="114" fillId="0" borderId="16" xfId="2" applyNumberFormat="1" applyFont="1" applyFill="1" applyBorder="1" applyAlignment="1" applyProtection="1">
      <alignment horizontal="center" vertical="center"/>
    </xf>
    <xf numFmtId="0" fontId="14" fillId="4" borderId="16" xfId="58" applyFill="1" applyBorder="1" applyAlignment="1">
      <alignment horizontal="left" vertical="center"/>
    </xf>
    <xf numFmtId="0" fontId="113" fillId="4" borderId="16" xfId="58" applyFont="1" applyFill="1" applyBorder="1" applyAlignment="1">
      <alignment horizontal="left" vertical="center"/>
    </xf>
    <xf numFmtId="166" fontId="113" fillId="3" borderId="16" xfId="2" applyNumberFormat="1" applyFont="1" applyFill="1" applyBorder="1" applyAlignment="1" applyProtection="1">
      <alignment horizontal="center" vertical="center"/>
    </xf>
    <xf numFmtId="0" fontId="116" fillId="4" borderId="16" xfId="58" applyFont="1" applyFill="1" applyBorder="1"/>
    <xf numFmtId="0" fontId="117" fillId="4" borderId="16" xfId="58" applyFont="1" applyFill="1" applyBorder="1"/>
    <xf numFmtId="0" fontId="81" fillId="4" borderId="16" xfId="0" applyFont="1" applyFill="1" applyBorder="1">
      <alignment vertical="center"/>
    </xf>
    <xf numFmtId="6" fontId="81" fillId="3" borderId="16" xfId="0" applyNumberFormat="1" applyFont="1" applyFill="1" applyBorder="1" applyAlignment="1"/>
    <xf numFmtId="6" fontId="81" fillId="3" borderId="16" xfId="0" applyNumberFormat="1" applyFont="1" applyFill="1" applyBorder="1">
      <alignment vertical="center"/>
    </xf>
    <xf numFmtId="9" fontId="0" fillId="0" borderId="16" xfId="1" applyFont="1" applyBorder="1" applyAlignment="1">
      <alignment vertical="center"/>
      <protection locked="0"/>
    </xf>
    <xf numFmtId="0" fontId="39" fillId="2" borderId="16" xfId="0" applyFont="1" applyFill="1" applyBorder="1" applyAlignment="1">
      <alignment horizontal="center" wrapText="1"/>
    </xf>
    <xf numFmtId="49" fontId="0" fillId="4" borderId="16" xfId="0" applyNumberFormat="1" applyFill="1" applyBorder="1" applyAlignment="1"/>
    <xf numFmtId="9" fontId="0" fillId="3" borderId="16" xfId="1" applyFont="1" applyFill="1" applyBorder="1">
      <protection locked="0"/>
    </xf>
    <xf numFmtId="9" fontId="0" fillId="3" borderId="16" xfId="1" applyFont="1" applyFill="1" applyBorder="1" applyAlignment="1">
      <protection locked="0"/>
    </xf>
    <xf numFmtId="0" fontId="20" fillId="2" borderId="16" xfId="0" applyFont="1" applyFill="1" applyBorder="1" applyAlignment="1">
      <alignment horizontal="center" wrapText="1"/>
    </xf>
    <xf numFmtId="9" fontId="80" fillId="6" borderId="16" xfId="1" applyFont="1" applyFill="1" applyBorder="1">
      <protection locked="0"/>
    </xf>
    <xf numFmtId="169" fontId="80" fillId="0" borderId="16" xfId="6" applyNumberFormat="1" applyFont="1" applyFill="1" applyBorder="1" applyAlignment="1">
      <alignment horizontal="right"/>
      <protection locked="0"/>
    </xf>
    <xf numFmtId="169" fontId="80" fillId="0" borderId="16" xfId="6" applyNumberFormat="1" applyFont="1" applyFill="1" applyBorder="1" applyAlignment="1">
      <alignment horizontal="right" vertical="top"/>
      <protection locked="0"/>
    </xf>
    <xf numFmtId="169" fontId="71" fillId="0" borderId="16" xfId="6" applyNumberFormat="1" applyFont="1" applyFill="1" applyBorder="1" applyAlignment="1">
      <alignment horizontal="right"/>
      <protection locked="0"/>
    </xf>
    <xf numFmtId="166" fontId="0" fillId="0" borderId="16" xfId="2" applyNumberFormat="1" applyFont="1" applyBorder="1" applyAlignment="1">
      <alignment vertical="center" wrapText="1"/>
      <protection locked="0"/>
    </xf>
    <xf numFmtId="166" fontId="108" fillId="0" borderId="16" xfId="2" applyNumberFormat="1" applyFont="1" applyBorder="1" applyAlignment="1">
      <alignment vertical="center" wrapText="1"/>
      <protection locked="0"/>
    </xf>
    <xf numFmtId="166" fontId="81" fillId="43" borderId="16" xfId="2" applyNumberFormat="1" applyFont="1" applyFill="1" applyBorder="1" applyAlignment="1">
      <protection locked="0"/>
    </xf>
    <xf numFmtId="166" fontId="81" fillId="3" borderId="16" xfId="2" applyNumberFormat="1" applyFont="1" applyFill="1" applyBorder="1" applyAlignment="1">
      <protection locked="0"/>
    </xf>
    <xf numFmtId="0" fontId="17" fillId="43" borderId="0" xfId="0" applyFont="1" applyFill="1">
      <alignment vertical="center"/>
    </xf>
    <xf numFmtId="0" fontId="40" fillId="43" borderId="0" xfId="0" applyFont="1" applyFill="1">
      <alignment vertical="center"/>
    </xf>
    <xf numFmtId="0" fontId="0" fillId="47" borderId="16" xfId="0" applyFill="1" applyBorder="1">
      <alignment vertical="center"/>
    </xf>
    <xf numFmtId="0" fontId="0" fillId="60" borderId="16" xfId="0" applyFill="1" applyBorder="1">
      <alignment vertical="center"/>
    </xf>
    <xf numFmtId="178" fontId="0" fillId="43" borderId="16" xfId="6" applyNumberFormat="1" applyFont="1" applyFill="1" applyBorder="1" applyAlignment="1">
      <protection locked="0"/>
    </xf>
    <xf numFmtId="178" fontId="0" fillId="43" borderId="16" xfId="6" applyNumberFormat="1" applyFont="1" applyFill="1" applyBorder="1">
      <protection locked="0"/>
    </xf>
    <xf numFmtId="178" fontId="0" fillId="43" borderId="16" xfId="6" applyNumberFormat="1" applyFont="1" applyFill="1" applyBorder="1" applyAlignment="1">
      <alignment wrapText="1"/>
      <protection locked="0"/>
    </xf>
    <xf numFmtId="0" fontId="133" fillId="0" borderId="0" xfId="0" applyFont="1" applyAlignment="1">
      <alignment horizontal="left" vertical="center" wrapText="1"/>
    </xf>
    <xf numFmtId="0" fontId="131" fillId="0" borderId="0" xfId="72" applyFont="1" applyBorder="1" applyAlignment="1">
      <alignment horizontal="left" vertical="center" wrapText="1"/>
    </xf>
    <xf numFmtId="9" fontId="0" fillId="43" borderId="16" xfId="1" applyFont="1" applyFill="1" applyBorder="1" applyAlignment="1">
      <alignment horizontal="right"/>
      <protection locked="0"/>
    </xf>
    <xf numFmtId="169" fontId="0" fillId="43" borderId="16" xfId="6" applyNumberFormat="1" applyFont="1" applyFill="1" applyBorder="1" applyAlignment="1">
      <alignment horizontal="right"/>
      <protection locked="0"/>
    </xf>
    <xf numFmtId="169" fontId="0" fillId="43" borderId="16" xfId="6" applyNumberFormat="1" applyFont="1" applyFill="1" applyBorder="1" applyAlignment="1">
      <protection locked="0"/>
    </xf>
    <xf numFmtId="0" fontId="138" fillId="62" borderId="78" xfId="0" applyFont="1" applyFill="1" applyBorder="1" applyAlignment="1">
      <alignment horizontal="center" wrapText="1"/>
    </xf>
    <xf numFmtId="0" fontId="138" fillId="62" borderId="79" xfId="0" applyFont="1" applyFill="1" applyBorder="1" applyAlignment="1">
      <alignment horizontal="center" wrapText="1"/>
    </xf>
    <xf numFmtId="0" fontId="138" fillId="62" borderId="77" xfId="0" applyFont="1" applyFill="1" applyBorder="1" applyAlignment="1">
      <alignment horizontal="center" wrapText="1"/>
    </xf>
    <xf numFmtId="0" fontId="139" fillId="63" borderId="77" xfId="0" applyFont="1" applyFill="1" applyBorder="1" applyAlignment="1">
      <alignment horizontal="left" vertical="center" wrapText="1"/>
    </xf>
    <xf numFmtId="0" fontId="139" fillId="64" borderId="77" xfId="0" applyFont="1" applyFill="1" applyBorder="1" applyAlignment="1">
      <alignment horizontal="left" vertical="center" wrapText="1" indent="1"/>
    </xf>
    <xf numFmtId="0" fontId="140" fillId="65" borderId="77" xfId="0" applyFont="1" applyFill="1" applyBorder="1" applyAlignment="1">
      <alignment horizontal="right" vertical="center" wrapText="1"/>
    </xf>
    <xf numFmtId="0" fontId="139" fillId="63" borderId="77" xfId="0" applyFont="1" applyFill="1" applyBorder="1" applyAlignment="1">
      <alignment horizontal="left" vertical="center" wrapText="1" indent="1"/>
    </xf>
    <xf numFmtId="0" fontId="140" fillId="61" borderId="77" xfId="0" applyFont="1" applyFill="1" applyBorder="1" applyAlignment="1">
      <alignment horizontal="right" vertical="center" wrapText="1"/>
    </xf>
    <xf numFmtId="0" fontId="0" fillId="61" borderId="83" xfId="0" applyFill="1" applyBorder="1">
      <alignment vertical="center"/>
    </xf>
    <xf numFmtId="0" fontId="0" fillId="61" borderId="84" xfId="0" applyFill="1" applyBorder="1">
      <alignment vertical="center"/>
    </xf>
    <xf numFmtId="0" fontId="0" fillId="61" borderId="85" xfId="0" applyFill="1" applyBorder="1">
      <alignment vertical="center"/>
    </xf>
    <xf numFmtId="0" fontId="0" fillId="61" borderId="86" xfId="0" applyFill="1" applyBorder="1">
      <alignment vertical="center"/>
    </xf>
    <xf numFmtId="0" fontId="138" fillId="62" borderId="87" xfId="0" applyFont="1" applyFill="1" applyBorder="1" applyAlignment="1">
      <alignment horizontal="center" wrapText="1"/>
    </xf>
    <xf numFmtId="179" fontId="0" fillId="66" borderId="0" xfId="0" applyNumberFormat="1" applyFill="1">
      <alignment vertical="center"/>
    </xf>
    <xf numFmtId="0" fontId="81" fillId="0" borderId="0" xfId="0" applyFont="1" applyAlignment="1">
      <alignment vertical="center" wrapText="1"/>
    </xf>
    <xf numFmtId="0" fontId="81" fillId="0" borderId="0" xfId="0" applyFont="1">
      <alignment vertical="center"/>
    </xf>
    <xf numFmtId="0" fontId="81" fillId="45" borderId="0" xfId="0" applyFont="1" applyFill="1">
      <alignment vertical="center"/>
    </xf>
    <xf numFmtId="9" fontId="81" fillId="0" borderId="0" xfId="0" applyNumberFormat="1" applyFont="1">
      <alignment vertical="center"/>
    </xf>
    <xf numFmtId="6" fontId="17" fillId="0" borderId="16" xfId="0" applyNumberFormat="1" applyFont="1" applyBorder="1" applyAlignment="1"/>
    <xf numFmtId="0" fontId="19" fillId="7" borderId="1" xfId="5">
      <alignment vertical="center"/>
    </xf>
    <xf numFmtId="0" fontId="17" fillId="2" borderId="9" xfId="0" applyFont="1" applyFill="1" applyBorder="1" applyAlignment="1">
      <alignment horizontal="right" vertical="center"/>
    </xf>
    <xf numFmtId="0" fontId="19" fillId="7" borderId="0" xfId="5" applyBorder="1" applyAlignment="1">
      <alignment horizontal="left" vertical="center" wrapText="1"/>
    </xf>
    <xf numFmtId="0" fontId="52" fillId="0" borderId="75" xfId="2441">
      <alignment vertical="center"/>
    </xf>
    <xf numFmtId="0" fontId="23" fillId="51" borderId="1" xfId="2412">
      <alignment vertical="center"/>
    </xf>
    <xf numFmtId="4" fontId="23" fillId="5" borderId="1" xfId="15" applyNumberFormat="1">
      <alignment vertical="center"/>
    </xf>
    <xf numFmtId="43" fontId="0" fillId="0" borderId="0" xfId="0" applyNumberFormat="1">
      <alignment vertical="center"/>
    </xf>
    <xf numFmtId="166" fontId="23" fillId="5" borderId="1" xfId="15" applyNumberFormat="1">
      <alignment vertical="center"/>
    </xf>
    <xf numFmtId="9" fontId="23" fillId="5" borderId="1" xfId="15" applyNumberFormat="1">
      <alignment vertical="center"/>
    </xf>
    <xf numFmtId="9" fontId="24" fillId="6" borderId="1" xfId="17" applyNumberFormat="1">
      <alignment vertical="center"/>
    </xf>
    <xf numFmtId="43" fontId="24" fillId="6" borderId="1" xfId="17" applyNumberFormat="1">
      <alignment vertical="center"/>
    </xf>
    <xf numFmtId="0" fontId="142" fillId="0" borderId="0" xfId="58" applyFont="1"/>
    <xf numFmtId="3" fontId="24" fillId="6" borderId="1" xfId="17" applyNumberFormat="1">
      <alignment vertical="center"/>
    </xf>
    <xf numFmtId="166" fontId="24" fillId="6" borderId="1" xfId="17" applyNumberFormat="1">
      <alignment vertical="center"/>
    </xf>
    <xf numFmtId="166" fontId="24" fillId="53" borderId="1" xfId="2413" applyNumberFormat="1">
      <alignment vertical="center"/>
    </xf>
    <xf numFmtId="43" fontId="24" fillId="3" borderId="1" xfId="16" applyNumberFormat="1">
      <alignment vertical="center"/>
    </xf>
    <xf numFmtId="0" fontId="46" fillId="2" borderId="44" xfId="2410" applyFill="1">
      <alignment vertical="center"/>
    </xf>
    <xf numFmtId="0" fontId="19" fillId="7" borderId="1" xfId="5" applyAlignment="1">
      <alignment vertical="center" wrapText="1"/>
    </xf>
    <xf numFmtId="0" fontId="18" fillId="38" borderId="16" xfId="51" applyBorder="1" applyAlignment="1">
      <alignment vertical="center"/>
    </xf>
    <xf numFmtId="0" fontId="82" fillId="0" borderId="16" xfId="0" applyFont="1" applyBorder="1">
      <alignment vertical="center"/>
    </xf>
    <xf numFmtId="0" fontId="71" fillId="0" borderId="16" xfId="0" applyFont="1" applyBorder="1">
      <alignment vertical="center"/>
    </xf>
    <xf numFmtId="44" fontId="0" fillId="0" borderId="0" xfId="0" applyNumberFormat="1">
      <alignment vertical="center"/>
    </xf>
    <xf numFmtId="0" fontId="85" fillId="0" borderId="0" xfId="0" applyFont="1">
      <alignment vertical="center"/>
    </xf>
    <xf numFmtId="164" fontId="142" fillId="5" borderId="16" xfId="6" applyNumberFormat="1" applyFont="1" applyFill="1" applyBorder="1" applyAlignment="1">
      <alignment vertical="center"/>
      <protection locked="0"/>
    </xf>
    <xf numFmtId="166" fontId="23" fillId="5" borderId="30" xfId="2" applyNumberFormat="1" applyFont="1" applyFill="1" applyBorder="1" applyAlignment="1">
      <alignment vertical="center"/>
      <protection locked="0"/>
    </xf>
    <xf numFmtId="166" fontId="23" fillId="5" borderId="41" xfId="2" applyNumberFormat="1" applyFont="1" applyFill="1" applyBorder="1" applyAlignment="1">
      <alignment vertical="center"/>
      <protection locked="0"/>
    </xf>
    <xf numFmtId="180" fontId="85" fillId="43" borderId="0" xfId="0" applyNumberFormat="1" applyFont="1" applyFill="1">
      <alignment vertical="center"/>
    </xf>
    <xf numFmtId="0" fontId="71" fillId="43" borderId="16" xfId="0" applyFont="1" applyFill="1" applyBorder="1" applyAlignment="1">
      <alignment vertical="center" wrapText="1"/>
    </xf>
    <xf numFmtId="0" fontId="71" fillId="43" borderId="16" xfId="0" applyFont="1" applyFill="1" applyBorder="1">
      <alignment vertical="center"/>
    </xf>
    <xf numFmtId="10" fontId="18" fillId="4" borderId="16" xfId="1" applyNumberFormat="1" applyFont="1" applyFill="1" applyBorder="1" applyAlignment="1">
      <alignment horizontal="left" vertical="center"/>
      <protection locked="0"/>
    </xf>
    <xf numFmtId="0" fontId="17" fillId="7" borderId="43" xfId="1219" applyFill="1" applyBorder="1" applyAlignment="1">
      <alignment vertical="center"/>
    </xf>
    <xf numFmtId="44" fontId="18" fillId="43" borderId="0" xfId="1257" applyNumberFormat="1" applyFill="1">
      <alignment vertical="center"/>
    </xf>
    <xf numFmtId="0" fontId="18" fillId="38" borderId="31" xfId="51" applyBorder="1" applyAlignment="1">
      <alignment vertical="center"/>
    </xf>
    <xf numFmtId="0" fontId="136" fillId="0" borderId="0" xfId="0" applyFont="1">
      <alignment vertical="center"/>
    </xf>
    <xf numFmtId="0" fontId="143" fillId="0" borderId="0" xfId="0" applyFont="1">
      <alignment vertical="center"/>
    </xf>
    <xf numFmtId="0" fontId="144" fillId="0" borderId="26" xfId="0" applyFont="1" applyBorder="1">
      <alignment vertical="center"/>
    </xf>
    <xf numFmtId="0" fontId="145" fillId="68" borderId="102" xfId="0" applyFont="1" applyFill="1" applyBorder="1">
      <alignment vertical="center"/>
    </xf>
    <xf numFmtId="0" fontId="143" fillId="69" borderId="103" xfId="0" applyFont="1" applyFill="1" applyBorder="1">
      <alignment vertical="center"/>
    </xf>
    <xf numFmtId="8" fontId="47" fillId="70" borderId="103" xfId="0" applyNumberFormat="1" applyFont="1" applyFill="1" applyBorder="1">
      <alignment vertical="center"/>
    </xf>
    <xf numFmtId="0" fontId="47" fillId="0" borderId="103" xfId="0" applyFont="1" applyBorder="1">
      <alignment vertical="center"/>
    </xf>
    <xf numFmtId="8" fontId="146" fillId="71" borderId="103" xfId="0" applyNumberFormat="1" applyFont="1" applyFill="1" applyBorder="1">
      <alignment vertical="center"/>
    </xf>
    <xf numFmtId="0" fontId="147" fillId="0" borderId="0" xfId="0" applyFont="1">
      <alignment vertical="center"/>
    </xf>
    <xf numFmtId="0" fontId="145" fillId="68" borderId="102" xfId="0" applyFont="1" applyFill="1" applyBorder="1" applyAlignment="1">
      <alignment vertical="center" wrapText="1"/>
    </xf>
    <xf numFmtId="0" fontId="47" fillId="0" borderId="103" xfId="0" applyFont="1" applyBorder="1" applyAlignment="1">
      <alignment vertical="center" wrapText="1"/>
    </xf>
    <xf numFmtId="0" fontId="148" fillId="69" borderId="104" xfId="0" applyFont="1" applyFill="1" applyBorder="1">
      <alignment vertical="center"/>
    </xf>
    <xf numFmtId="0" fontId="125" fillId="0" borderId="104" xfId="0" applyFont="1" applyBorder="1" applyAlignment="1">
      <alignment vertical="center" wrapText="1"/>
    </xf>
    <xf numFmtId="0" fontId="143" fillId="69" borderId="105" xfId="0" applyFont="1" applyFill="1" applyBorder="1">
      <alignment vertical="center"/>
    </xf>
    <xf numFmtId="0" fontId="47" fillId="0" borderId="105" xfId="0" applyFont="1" applyBorder="1" applyAlignment="1">
      <alignment vertical="center" wrapText="1"/>
    </xf>
    <xf numFmtId="8" fontId="47" fillId="70" borderId="103" xfId="0" applyNumberFormat="1" applyFont="1" applyFill="1" applyBorder="1" applyAlignment="1">
      <alignment horizontal="center" vertical="center"/>
    </xf>
    <xf numFmtId="0" fontId="47" fillId="0" borderId="103" xfId="0" applyFont="1" applyBorder="1" applyAlignment="1">
      <alignment horizontal="center" vertical="center"/>
    </xf>
    <xf numFmtId="8" fontId="146" fillId="71" borderId="103" xfId="0" applyNumberFormat="1" applyFont="1" applyFill="1" applyBorder="1" applyAlignment="1">
      <alignment horizontal="center" vertical="center"/>
    </xf>
    <xf numFmtId="6" fontId="47" fillId="70" borderId="103" xfId="0" applyNumberFormat="1" applyFont="1" applyFill="1" applyBorder="1" applyAlignment="1">
      <alignment horizontal="center" vertical="center"/>
    </xf>
    <xf numFmtId="0" fontId="47" fillId="70" borderId="103" xfId="0" applyFont="1" applyFill="1" applyBorder="1" applyAlignment="1">
      <alignment horizontal="center" vertical="center"/>
    </xf>
    <xf numFmtId="0" fontId="47" fillId="0" borderId="105" xfId="0" applyFont="1" applyBorder="1" applyAlignment="1">
      <alignment horizontal="center" vertical="center"/>
    </xf>
    <xf numFmtId="6" fontId="149" fillId="71" borderId="104" xfId="0" applyNumberFormat="1" applyFont="1" applyFill="1" applyBorder="1" applyAlignment="1">
      <alignment horizontal="center" vertical="center"/>
    </xf>
    <xf numFmtId="0" fontId="103" fillId="6" borderId="106" xfId="0" applyFont="1" applyFill="1" applyBorder="1">
      <alignment vertical="center"/>
    </xf>
    <xf numFmtId="164" fontId="103" fillId="6" borderId="10" xfId="2438" applyNumberFormat="1" applyFont="1" applyFill="1" applyBorder="1" applyAlignment="1" applyProtection="1">
      <alignment vertical="center"/>
    </xf>
    <xf numFmtId="164" fontId="103" fillId="6" borderId="11" xfId="2438" applyNumberFormat="1" applyFont="1" applyFill="1" applyBorder="1" applyAlignment="1" applyProtection="1">
      <alignment vertical="center"/>
    </xf>
    <xf numFmtId="0" fontId="103" fillId="6" borderId="107" xfId="0" applyFont="1" applyFill="1" applyBorder="1">
      <alignment vertical="center"/>
    </xf>
    <xf numFmtId="164" fontId="103" fillId="6" borderId="0" xfId="2438" applyNumberFormat="1" applyFont="1" applyFill="1" applyBorder="1" applyAlignment="1" applyProtection="1">
      <alignment vertical="center"/>
    </xf>
    <xf numFmtId="164" fontId="103" fillId="6" borderId="12" xfId="2438" applyNumberFormat="1" applyFont="1" applyFill="1" applyBorder="1" applyAlignment="1" applyProtection="1">
      <alignment vertical="center"/>
    </xf>
    <xf numFmtId="0" fontId="103" fillId="6" borderId="13" xfId="0" applyFont="1" applyFill="1" applyBorder="1">
      <alignment vertical="center"/>
    </xf>
    <xf numFmtId="43" fontId="47" fillId="70" borderId="103" xfId="2" applyFont="1" applyFill="1" applyBorder="1" applyAlignment="1">
      <alignment vertical="center"/>
      <protection locked="0"/>
    </xf>
    <xf numFmtId="6" fontId="149" fillId="71" borderId="104" xfId="0" applyNumberFormat="1" applyFont="1" applyFill="1" applyBorder="1">
      <alignment vertical="center"/>
    </xf>
    <xf numFmtId="6" fontId="150" fillId="48" borderId="0" xfId="0" applyNumberFormat="1" applyFont="1" applyFill="1" applyAlignment="1">
      <alignment vertical="center" wrapText="1"/>
    </xf>
    <xf numFmtId="0" fontId="150" fillId="48" borderId="0" xfId="0" applyFont="1" applyFill="1" applyAlignment="1">
      <alignment vertical="center" wrapText="1"/>
    </xf>
    <xf numFmtId="0" fontId="150" fillId="48" borderId="10" xfId="0" applyFont="1" applyFill="1" applyBorder="1" applyAlignment="1">
      <alignment vertical="center" wrapText="1"/>
    </xf>
    <xf numFmtId="0" fontId="150" fillId="48" borderId="11" xfId="0" applyFont="1" applyFill="1" applyBorder="1" applyAlignment="1">
      <alignment vertical="center" wrapText="1"/>
    </xf>
    <xf numFmtId="166" fontId="103" fillId="6" borderId="12" xfId="2437" applyNumberFormat="1" applyFont="1" applyFill="1" applyBorder="1" applyAlignment="1" applyProtection="1">
      <alignment vertical="center"/>
    </xf>
    <xf numFmtId="0" fontId="150" fillId="48" borderId="15" xfId="0" applyFont="1" applyFill="1" applyBorder="1">
      <alignment vertical="center"/>
    </xf>
    <xf numFmtId="0" fontId="150" fillId="48" borderId="43" xfId="0" applyFont="1" applyFill="1" applyBorder="1">
      <alignment vertical="center"/>
    </xf>
    <xf numFmtId="0" fontId="150" fillId="48" borderId="106" xfId="0" applyFont="1" applyFill="1" applyBorder="1" applyAlignment="1">
      <alignment vertical="center" wrapText="1"/>
    </xf>
    <xf numFmtId="164" fontId="151" fillId="3" borderId="9" xfId="2438" applyNumberFormat="1" applyFont="1" applyFill="1" applyBorder="1" applyAlignment="1" applyProtection="1">
      <alignment vertical="center"/>
    </xf>
    <xf numFmtId="0" fontId="151" fillId="3" borderId="13" xfId="0" applyFont="1" applyFill="1" applyBorder="1">
      <alignment vertical="center"/>
    </xf>
    <xf numFmtId="166" fontId="151" fillId="3" borderId="14" xfId="2" applyNumberFormat="1" applyFont="1" applyFill="1" applyBorder="1" applyAlignment="1">
      <alignment vertical="center"/>
      <protection locked="0"/>
    </xf>
    <xf numFmtId="164" fontId="151" fillId="3" borderId="14" xfId="2438" applyNumberFormat="1" applyFont="1" applyFill="1" applyBorder="1" applyAlignment="1" applyProtection="1">
      <alignment vertical="center"/>
    </xf>
    <xf numFmtId="0" fontId="142" fillId="2" borderId="9" xfId="0" applyFont="1" applyFill="1" applyBorder="1">
      <alignment vertical="center"/>
    </xf>
    <xf numFmtId="0" fontId="18" fillId="0" borderId="107" xfId="0" applyFont="1" applyBorder="1">
      <alignment vertical="center"/>
    </xf>
    <xf numFmtId="0" fontId="18" fillId="0" borderId="13" xfId="0" applyFont="1" applyBorder="1">
      <alignment vertical="center"/>
    </xf>
    <xf numFmtId="0" fontId="18" fillId="38" borderId="16" xfId="51" applyBorder="1" applyAlignment="1">
      <alignment horizontal="right" vertical="center"/>
    </xf>
    <xf numFmtId="0" fontId="0" fillId="66" borderId="16" xfId="0" applyFill="1" applyBorder="1">
      <alignment vertical="center"/>
    </xf>
    <xf numFmtId="164" fontId="23" fillId="5" borderId="16" xfId="6" applyNumberFormat="1" applyFont="1" applyFill="1" applyBorder="1" applyAlignment="1">
      <alignment vertical="center"/>
      <protection locked="0"/>
    </xf>
    <xf numFmtId="164" fontId="23" fillId="5" borderId="16" xfId="6" applyNumberFormat="1" applyFont="1" applyFill="1" applyBorder="1" applyAlignment="1">
      <alignment horizontal="right" vertical="center"/>
      <protection locked="0"/>
    </xf>
    <xf numFmtId="43" fontId="142" fillId="5" borderId="16" xfId="2" applyFont="1" applyFill="1" applyBorder="1" applyAlignment="1">
      <alignment horizontal="right" vertical="center"/>
      <protection locked="0"/>
    </xf>
    <xf numFmtId="0" fontId="71" fillId="66" borderId="16" xfId="0" applyFont="1" applyFill="1" applyBorder="1">
      <alignment vertical="center"/>
    </xf>
    <xf numFmtId="164" fontId="142" fillId="5" borderId="16" xfId="6" applyNumberFormat="1" applyFont="1" applyFill="1" applyBorder="1" applyAlignment="1">
      <alignment horizontal="right" vertical="center"/>
      <protection locked="0"/>
    </xf>
    <xf numFmtId="170" fontId="142" fillId="5" borderId="16" xfId="1" applyNumberFormat="1" applyFont="1" applyFill="1" applyBorder="1" applyAlignment="1">
      <alignment horizontal="right" vertical="center"/>
      <protection locked="0"/>
    </xf>
    <xf numFmtId="170" fontId="142" fillId="5" borderId="16" xfId="2" applyNumberFormat="1" applyFont="1" applyFill="1" applyBorder="1" applyAlignment="1">
      <alignment horizontal="right" vertical="center"/>
      <protection locked="0"/>
    </xf>
    <xf numFmtId="3" fontId="18" fillId="66" borderId="16" xfId="0" applyNumberFormat="1" applyFont="1" applyFill="1" applyBorder="1">
      <alignment vertical="center"/>
    </xf>
    <xf numFmtId="181" fontId="23" fillId="5" borderId="16" xfId="6" applyNumberFormat="1" applyFont="1" applyFill="1" applyBorder="1" applyAlignment="1">
      <alignment vertical="center"/>
      <protection locked="0"/>
    </xf>
    <xf numFmtId="3" fontId="18" fillId="0" borderId="16" xfId="0" applyNumberFormat="1" applyFont="1" applyBorder="1">
      <alignment vertical="center"/>
    </xf>
    <xf numFmtId="43" fontId="23" fillId="5" borderId="16" xfId="2" applyFont="1" applyFill="1" applyBorder="1" applyAlignment="1">
      <alignment vertical="center"/>
      <protection locked="0"/>
    </xf>
    <xf numFmtId="0" fontId="18" fillId="67" borderId="16" xfId="0" applyFont="1" applyFill="1" applyBorder="1">
      <alignment vertical="center"/>
    </xf>
    <xf numFmtId="0" fontId="152" fillId="2" borderId="15" xfId="68" applyFont="1" applyBorder="1">
      <alignment horizontal="center" vertical="center" wrapText="1"/>
    </xf>
    <xf numFmtId="0" fontId="152" fillId="2" borderId="43" xfId="68" applyFont="1" applyBorder="1">
      <alignment horizontal="center" vertical="center" wrapText="1"/>
    </xf>
    <xf numFmtId="0" fontId="142" fillId="0" borderId="0" xfId="0" applyFont="1">
      <alignment vertical="center"/>
    </xf>
    <xf numFmtId="0" fontId="25" fillId="2" borderId="49" xfId="0" applyFont="1" applyFill="1" applyBorder="1">
      <alignment vertical="center"/>
    </xf>
    <xf numFmtId="0" fontId="25" fillId="2" borderId="15" xfId="0" applyFont="1" applyFill="1" applyBorder="1">
      <alignment vertical="center"/>
    </xf>
    <xf numFmtId="0" fontId="25" fillId="2" borderId="43" xfId="0" applyFont="1" applyFill="1" applyBorder="1">
      <alignment vertical="center"/>
    </xf>
    <xf numFmtId="0" fontId="142" fillId="4" borderId="106" xfId="0" applyFont="1" applyFill="1" applyBorder="1">
      <alignment vertical="center"/>
    </xf>
    <xf numFmtId="0" fontId="142" fillId="4" borderId="11" xfId="0" applyFont="1" applyFill="1" applyBorder="1">
      <alignment vertical="center"/>
    </xf>
    <xf numFmtId="164" fontId="142" fillId="0" borderId="0" xfId="6" applyNumberFormat="1" applyFont="1" applyBorder="1" applyAlignment="1">
      <alignment vertical="center"/>
      <protection locked="0"/>
    </xf>
    <xf numFmtId="164" fontId="142" fillId="0" borderId="12" xfId="6" applyNumberFormat="1" applyFont="1" applyBorder="1" applyAlignment="1">
      <alignment vertical="center"/>
      <protection locked="0"/>
    </xf>
    <xf numFmtId="0" fontId="142" fillId="4" borderId="107" xfId="0" applyFont="1" applyFill="1" applyBorder="1">
      <alignment vertical="center"/>
    </xf>
    <xf numFmtId="0" fontId="142" fillId="4" borderId="12" xfId="0" applyFont="1" applyFill="1" applyBorder="1">
      <alignment vertical="center"/>
    </xf>
    <xf numFmtId="0" fontId="142" fillId="4" borderId="13" xfId="0" applyFont="1" applyFill="1" applyBorder="1">
      <alignment vertical="center"/>
    </xf>
    <xf numFmtId="0" fontId="142" fillId="4" borderId="14" xfId="0" applyFont="1" applyFill="1" applyBorder="1">
      <alignment vertical="center"/>
    </xf>
    <xf numFmtId="164" fontId="142" fillId="0" borderId="9" xfId="6" applyNumberFormat="1" applyFont="1" applyBorder="1" applyAlignment="1">
      <alignment vertical="center"/>
      <protection locked="0"/>
    </xf>
    <xf numFmtId="164" fontId="142" fillId="0" borderId="14" xfId="6" applyNumberFormat="1" applyFont="1" applyBorder="1" applyAlignment="1">
      <alignment vertical="center"/>
      <protection locked="0"/>
    </xf>
    <xf numFmtId="164" fontId="142" fillId="0" borderId="10" xfId="6" applyNumberFormat="1" applyFont="1" applyBorder="1" applyAlignment="1">
      <alignment vertical="center"/>
      <protection locked="0"/>
    </xf>
    <xf numFmtId="164" fontId="142" fillId="0" borderId="11" xfId="6" applyNumberFormat="1" applyFont="1" applyBorder="1" applyAlignment="1">
      <alignment vertical="center"/>
      <protection locked="0"/>
    </xf>
    <xf numFmtId="164" fontId="142" fillId="0" borderId="10" xfId="6" applyNumberFormat="1" applyFont="1" applyFill="1" applyBorder="1" applyAlignment="1">
      <alignment vertical="center"/>
      <protection locked="0"/>
    </xf>
    <xf numFmtId="164" fontId="142" fillId="0" borderId="11" xfId="6" applyNumberFormat="1" applyFont="1" applyFill="1" applyBorder="1" applyAlignment="1">
      <alignment vertical="center"/>
      <protection locked="0"/>
    </xf>
    <xf numFmtId="164" fontId="142" fillId="0" borderId="0" xfId="6" applyNumberFormat="1" applyFont="1" applyFill="1" applyBorder="1" applyAlignment="1">
      <alignment vertical="center"/>
      <protection locked="0"/>
    </xf>
    <xf numFmtId="164" fontId="142" fillId="0" borderId="12" xfId="6" applyNumberFormat="1" applyFont="1" applyFill="1" applyBorder="1" applyAlignment="1">
      <alignment vertical="center"/>
      <protection locked="0"/>
    </xf>
    <xf numFmtId="0" fontId="152" fillId="2" borderId="49" xfId="68" applyFont="1" applyBorder="1">
      <alignment horizontal="center" vertical="center" wrapText="1"/>
    </xf>
    <xf numFmtId="9" fontId="18" fillId="0" borderId="0" xfId="1" applyFont="1" applyBorder="1" applyAlignment="1">
      <alignment vertical="center"/>
      <protection locked="0"/>
    </xf>
    <xf numFmtId="166" fontId="18" fillId="0" borderId="12" xfId="2" applyNumberFormat="1" applyFont="1" applyBorder="1" applyAlignment="1">
      <alignment horizontal="right" vertical="center"/>
      <protection locked="0"/>
    </xf>
    <xf numFmtId="9" fontId="18" fillId="0" borderId="9" xfId="1" applyFont="1" applyBorder="1" applyAlignment="1">
      <alignment vertical="center"/>
      <protection locked="0"/>
    </xf>
    <xf numFmtId="166" fontId="18" fillId="0" borderId="14" xfId="2" applyNumberFormat="1" applyFont="1" applyBorder="1" applyAlignment="1">
      <alignment horizontal="right" vertical="center"/>
      <protection locked="0"/>
    </xf>
    <xf numFmtId="164" fontId="18" fillId="0" borderId="16" xfId="6" applyNumberFormat="1" applyFont="1" applyBorder="1" applyAlignment="1">
      <alignment horizontal="right" vertical="center"/>
      <protection locked="0"/>
    </xf>
    <xf numFmtId="0" fontId="19" fillId="0" borderId="1" xfId="5" applyFill="1">
      <alignment vertical="center"/>
    </xf>
    <xf numFmtId="0" fontId="152" fillId="2" borderId="0" xfId="0" applyFont="1" applyFill="1">
      <alignment vertical="center"/>
    </xf>
    <xf numFmtId="0" fontId="105" fillId="48" borderId="0" xfId="0" applyFont="1" applyFill="1" applyAlignment="1">
      <alignment vertical="center" wrapText="1"/>
    </xf>
    <xf numFmtId="0" fontId="46" fillId="2" borderId="0" xfId="68" applyBorder="1">
      <alignment horizontal="center" vertical="center" wrapText="1"/>
    </xf>
    <xf numFmtId="0" fontId="105" fillId="48" borderId="0" xfId="0" applyFont="1" applyFill="1">
      <alignment vertical="center"/>
    </xf>
    <xf numFmtId="0" fontId="0" fillId="0" borderId="13" xfId="0" applyBorder="1">
      <alignment vertical="center"/>
    </xf>
    <xf numFmtId="0" fontId="81" fillId="4" borderId="106" xfId="0" applyFont="1" applyFill="1" applyBorder="1">
      <alignment vertical="center"/>
    </xf>
    <xf numFmtId="0" fontId="81" fillId="4" borderId="13" xfId="0" applyFont="1" applyFill="1" applyBorder="1">
      <alignment vertical="center"/>
    </xf>
    <xf numFmtId="169" fontId="0" fillId="4" borderId="10" xfId="0" applyNumberFormat="1" applyFill="1" applyBorder="1">
      <alignment vertical="center"/>
    </xf>
    <xf numFmtId="169" fontId="0" fillId="4" borderId="9" xfId="0" applyNumberFormat="1" applyFill="1" applyBorder="1">
      <alignment vertical="center"/>
    </xf>
    <xf numFmtId="169" fontId="81" fillId="4" borderId="11" xfId="0" applyNumberFormat="1" applyFont="1" applyFill="1" applyBorder="1">
      <alignment vertical="center"/>
    </xf>
    <xf numFmtId="169" fontId="81" fillId="4" borderId="14" xfId="0" applyNumberFormat="1" applyFont="1" applyFill="1" applyBorder="1">
      <alignment vertical="center"/>
    </xf>
    <xf numFmtId="0" fontId="103" fillId="5" borderId="0" xfId="0" applyFont="1" applyFill="1">
      <alignment vertical="center"/>
    </xf>
    <xf numFmtId="170" fontId="103" fillId="45" borderId="0" xfId="2446" applyNumberFormat="1" applyFont="1" applyFill="1" applyAlignment="1" applyProtection="1">
      <alignment vertical="center"/>
    </xf>
    <xf numFmtId="170" fontId="103" fillId="5" borderId="0" xfId="0" applyNumberFormat="1" applyFont="1" applyFill="1">
      <alignment vertical="center"/>
    </xf>
    <xf numFmtId="170" fontId="103" fillId="5" borderId="0" xfId="2446" applyNumberFormat="1" applyFont="1" applyFill="1" applyAlignment="1" applyProtection="1">
      <alignment vertical="center"/>
    </xf>
    <xf numFmtId="0" fontId="150" fillId="2" borderId="0" xfId="0" applyFont="1" applyFill="1">
      <alignment vertical="center"/>
    </xf>
    <xf numFmtId="0" fontId="150" fillId="2" borderId="0" xfId="0" applyFont="1" applyFill="1" applyAlignment="1">
      <alignment vertical="center" wrapText="1"/>
    </xf>
    <xf numFmtId="0" fontId="150" fillId="48" borderId="106" xfId="0" applyFont="1" applyFill="1" applyBorder="1">
      <alignment vertical="center"/>
    </xf>
    <xf numFmtId="0" fontId="150" fillId="48" borderId="10" xfId="0" applyFont="1" applyFill="1" applyBorder="1">
      <alignment vertical="center"/>
    </xf>
    <xf numFmtId="0" fontId="150" fillId="48" borderId="11" xfId="0" applyFont="1" applyFill="1" applyBorder="1">
      <alignment vertical="center"/>
    </xf>
    <xf numFmtId="0" fontId="103" fillId="6" borderId="0" xfId="0" applyFont="1" applyFill="1">
      <alignment vertical="center"/>
    </xf>
    <xf numFmtId="169" fontId="103" fillId="6" borderId="9" xfId="2446" applyNumberFormat="1" applyFont="1" applyFill="1" applyBorder="1" applyAlignment="1" applyProtection="1">
      <alignment vertical="center"/>
    </xf>
    <xf numFmtId="169" fontId="103" fillId="6" borderId="9" xfId="0" applyNumberFormat="1" applyFont="1" applyFill="1" applyBorder="1">
      <alignment vertical="center"/>
    </xf>
    <xf numFmtId="169" fontId="103" fillId="6" borderId="9" xfId="2438" applyNumberFormat="1" applyFont="1" applyFill="1" applyBorder="1" applyAlignment="1" applyProtection="1">
      <alignment vertical="center"/>
    </xf>
    <xf numFmtId="169" fontId="103" fillId="6" borderId="14" xfId="2438" applyNumberFormat="1" applyFont="1" applyFill="1" applyBorder="1" applyAlignment="1" applyProtection="1">
      <alignment vertical="center"/>
    </xf>
    <xf numFmtId="169" fontId="103" fillId="4" borderId="9" xfId="2438" applyNumberFormat="1" applyFont="1" applyFill="1" applyBorder="1" applyAlignment="1" applyProtection="1">
      <alignment vertical="center"/>
    </xf>
    <xf numFmtId="170" fontId="103" fillId="6" borderId="0" xfId="2446" applyNumberFormat="1" applyFont="1" applyFill="1" applyAlignment="1" applyProtection="1">
      <alignment vertical="center"/>
    </xf>
    <xf numFmtId="169" fontId="137" fillId="6" borderId="13" xfId="0" applyNumberFormat="1" applyFont="1" applyFill="1" applyBorder="1">
      <alignment vertical="center"/>
    </xf>
    <xf numFmtId="9" fontId="0" fillId="0" borderId="16" xfId="0" applyNumberFormat="1" applyBorder="1" applyAlignment="1">
      <alignment horizontal="right" vertical="center"/>
    </xf>
    <xf numFmtId="2" fontId="0" fillId="72" borderId="16" xfId="0" applyNumberFormat="1" applyFill="1" applyBorder="1" applyAlignment="1"/>
    <xf numFmtId="180" fontId="85" fillId="66" borderId="0" xfId="0" applyNumberFormat="1" applyFont="1" applyFill="1">
      <alignment vertical="center"/>
    </xf>
    <xf numFmtId="179" fontId="0" fillId="3" borderId="0" xfId="0" applyNumberFormat="1" applyFill="1">
      <alignment vertical="center"/>
    </xf>
    <xf numFmtId="0" fontId="19" fillId="43" borderId="0" xfId="5" applyFill="1" applyBorder="1">
      <alignment vertical="center"/>
    </xf>
    <xf numFmtId="0" fontId="19" fillId="43" borderId="0" xfId="5" applyFill="1" applyBorder="1" applyAlignment="1">
      <alignment horizontal="left" vertical="center"/>
    </xf>
    <xf numFmtId="0" fontId="0" fillId="6" borderId="27" xfId="0" applyFill="1" applyBorder="1" applyAlignment="1"/>
    <xf numFmtId="9" fontId="0" fillId="6" borderId="27" xfId="1" applyFont="1" applyFill="1" applyBorder="1" applyProtection="1"/>
    <xf numFmtId="183" fontId="103" fillId="3" borderId="0" xfId="2438" applyNumberFormat="1" applyFont="1" applyFill="1" applyBorder="1" applyAlignment="1" applyProtection="1">
      <alignment vertical="center"/>
    </xf>
    <xf numFmtId="183" fontId="103" fillId="3" borderId="28" xfId="2438" applyNumberFormat="1" applyFont="1" applyFill="1" applyBorder="1" applyAlignment="1" applyProtection="1">
      <alignment vertical="center"/>
    </xf>
    <xf numFmtId="183" fontId="103" fillId="3" borderId="9" xfId="2438" applyNumberFormat="1" applyFont="1" applyFill="1" applyBorder="1" applyAlignment="1" applyProtection="1">
      <alignment vertical="center"/>
    </xf>
    <xf numFmtId="183" fontId="103" fillId="3" borderId="29" xfId="2438" applyNumberFormat="1" applyFont="1" applyFill="1" applyBorder="1" applyAlignment="1" applyProtection="1">
      <alignment vertical="center"/>
    </xf>
    <xf numFmtId="0" fontId="19" fillId="73" borderId="1" xfId="5" applyFill="1">
      <alignment vertical="center"/>
    </xf>
    <xf numFmtId="0" fontId="155" fillId="2" borderId="9" xfId="0" applyFont="1" applyFill="1" applyBorder="1">
      <alignment vertical="center"/>
    </xf>
    <xf numFmtId="0" fontId="131" fillId="43" borderId="0" xfId="0" applyFont="1" applyFill="1">
      <alignment vertical="center"/>
    </xf>
    <xf numFmtId="0" fontId="81" fillId="43" borderId="0" xfId="0" applyFont="1" applyFill="1">
      <alignment vertical="center"/>
    </xf>
    <xf numFmtId="0" fontId="37" fillId="43" borderId="0" xfId="0" applyFont="1" applyFill="1">
      <alignment vertical="center"/>
    </xf>
    <xf numFmtId="0" fontId="47" fillId="0" borderId="105" xfId="0" applyFont="1" applyBorder="1">
      <alignment vertical="center"/>
    </xf>
    <xf numFmtId="0" fontId="156" fillId="2" borderId="9" xfId="0" applyFont="1" applyFill="1" applyBorder="1">
      <alignment vertical="center"/>
    </xf>
    <xf numFmtId="0" fontId="158" fillId="39" borderId="15" xfId="0" applyFont="1" applyFill="1" applyBorder="1">
      <alignment vertical="center"/>
    </xf>
    <xf numFmtId="0" fontId="158" fillId="39" borderId="49" xfId="0" applyFont="1" applyFill="1" applyBorder="1" applyAlignment="1">
      <alignment horizontal="center" vertical="center"/>
    </xf>
    <xf numFmtId="0" fontId="158" fillId="39" borderId="49" xfId="0" applyFont="1" applyFill="1" applyBorder="1" applyAlignment="1">
      <alignment horizontal="center" vertical="center" wrapText="1"/>
    </xf>
    <xf numFmtId="0" fontId="158" fillId="39" borderId="43" xfId="0" applyFont="1" applyFill="1" applyBorder="1" applyAlignment="1">
      <alignment horizontal="center" vertical="center" wrapText="1"/>
    </xf>
    <xf numFmtId="0" fontId="157" fillId="4" borderId="9"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4" borderId="14" xfId="0" applyFont="1" applyFill="1" applyBorder="1" applyAlignment="1">
      <alignment horizontal="center" vertical="center" wrapText="1"/>
    </xf>
    <xf numFmtId="2" fontId="18" fillId="0" borderId="16" xfId="0" applyNumberFormat="1" applyFont="1" applyBorder="1" applyAlignment="1">
      <alignment horizontal="center" vertical="center"/>
    </xf>
    <xf numFmtId="0" fontId="39" fillId="2" borderId="106" xfId="971" applyFont="1" applyFill="1" applyBorder="1" applyAlignment="1">
      <alignment vertical="center"/>
    </xf>
    <xf numFmtId="0" fontId="39" fillId="2" borderId="11" xfId="971" applyFont="1" applyFill="1" applyBorder="1" applyAlignment="1">
      <alignment vertical="center"/>
    </xf>
    <xf numFmtId="0" fontId="0" fillId="0" borderId="107" xfId="0" applyBorder="1">
      <alignment vertical="center"/>
    </xf>
    <xf numFmtId="0" fontId="0" fillId="0" borderId="14" xfId="0" applyBorder="1">
      <alignment vertical="center"/>
    </xf>
    <xf numFmtId="0" fontId="0" fillId="0" borderId="12" xfId="0" quotePrefix="1" applyBorder="1">
      <alignment vertical="center"/>
    </xf>
    <xf numFmtId="43" fontId="159" fillId="5" borderId="1" xfId="2" applyFont="1" applyFill="1" applyBorder="1" applyAlignment="1">
      <alignment vertical="center"/>
      <protection locked="0"/>
    </xf>
    <xf numFmtId="43" fontId="142" fillId="5" borderId="1" xfId="2" applyFont="1" applyFill="1" applyBorder="1" applyAlignment="1">
      <alignment vertical="center"/>
      <protection locked="0"/>
    </xf>
    <xf numFmtId="0" fontId="23" fillId="5" borderId="1" xfId="15" applyAlignment="1">
      <alignment horizontal="center" vertical="center"/>
    </xf>
    <xf numFmtId="0" fontId="24" fillId="6" borderId="1" xfId="17">
      <alignment vertical="center"/>
    </xf>
    <xf numFmtId="0" fontId="24" fillId="53" borderId="1" xfId="2413">
      <alignment vertical="center"/>
    </xf>
    <xf numFmtId="1" fontId="24" fillId="6" borderId="1" xfId="17" applyNumberFormat="1">
      <alignment vertical="center"/>
    </xf>
    <xf numFmtId="166" fontId="23" fillId="5" borderId="1" xfId="1270" applyNumberFormat="1">
      <alignment vertical="center"/>
    </xf>
    <xf numFmtId="9" fontId="23" fillId="5" borderId="1" xfId="1270" applyNumberFormat="1">
      <alignment vertical="center"/>
    </xf>
    <xf numFmtId="44" fontId="23" fillId="3" borderId="1" xfId="6" applyFont="1" applyFill="1" applyBorder="1" applyAlignment="1">
      <alignment vertical="center"/>
      <protection locked="0"/>
    </xf>
    <xf numFmtId="44" fontId="23" fillId="5" borderId="37" xfId="6" applyFont="1" applyFill="1" applyBorder="1" applyAlignment="1">
      <alignment vertical="center"/>
      <protection locked="0"/>
    </xf>
    <xf numFmtId="44" fontId="23" fillId="5" borderId="30" xfId="6" applyFont="1" applyFill="1" applyBorder="1" applyAlignment="1">
      <alignment vertical="center"/>
      <protection locked="0"/>
    </xf>
    <xf numFmtId="44" fontId="23" fillId="3" borderId="30" xfId="6" applyFont="1" applyFill="1" applyBorder="1" applyAlignment="1">
      <alignment vertical="center"/>
      <protection locked="0"/>
    </xf>
    <xf numFmtId="44" fontId="23" fillId="5" borderId="41" xfId="6" applyFont="1" applyFill="1" applyBorder="1" applyAlignment="1">
      <alignment vertical="center"/>
      <protection locked="0"/>
    </xf>
    <xf numFmtId="44" fontId="23" fillId="43" borderId="0" xfId="6" applyFont="1" applyFill="1" applyBorder="1" applyAlignment="1">
      <alignment vertical="center"/>
      <protection locked="0"/>
    </xf>
    <xf numFmtId="6" fontId="37" fillId="3" borderId="16" xfId="0" applyNumberFormat="1" applyFont="1" applyFill="1" applyBorder="1" applyAlignment="1"/>
    <xf numFmtId="0" fontId="18" fillId="38" borderId="1" xfId="51" applyAlignment="1">
      <alignment horizontal="left" vertical="center" wrapText="1"/>
    </xf>
    <xf numFmtId="164" fontId="32" fillId="5" borderId="16" xfId="6" applyNumberFormat="1" applyFont="1" applyFill="1" applyBorder="1" applyAlignment="1">
      <alignment vertical="center"/>
      <protection locked="0"/>
    </xf>
    <xf numFmtId="0" fontId="0" fillId="0" borderId="27" xfId="0" applyBorder="1">
      <alignment vertical="center"/>
    </xf>
    <xf numFmtId="0" fontId="0" fillId="0" borderId="28" xfId="0" applyBorder="1">
      <alignment vertical="center"/>
    </xf>
    <xf numFmtId="0" fontId="0" fillId="0" borderId="29" xfId="0" applyBorder="1">
      <alignment vertical="center"/>
    </xf>
    <xf numFmtId="2" fontId="24" fillId="6" borderId="1" xfId="17" applyNumberFormat="1">
      <alignment vertical="center"/>
    </xf>
    <xf numFmtId="2" fontId="24" fillId="51" borderId="1" xfId="17" applyNumberFormat="1" applyFill="1">
      <alignment vertical="center"/>
    </xf>
    <xf numFmtId="179" fontId="24" fillId="3" borderId="1" xfId="16" applyNumberFormat="1">
      <alignment vertical="center"/>
    </xf>
    <xf numFmtId="2" fontId="24" fillId="3" borderId="1" xfId="16" applyNumberFormat="1">
      <alignment vertical="center"/>
    </xf>
    <xf numFmtId="170" fontId="23" fillId="5" borderId="1" xfId="1" applyNumberFormat="1" applyFont="1" applyFill="1" applyBorder="1" applyAlignment="1">
      <alignment vertical="center"/>
      <protection locked="0"/>
    </xf>
    <xf numFmtId="0" fontId="142" fillId="4" borderId="13" xfId="0" applyFont="1" applyFill="1" applyBorder="1" applyAlignment="1">
      <alignment vertical="center" wrapText="1"/>
    </xf>
    <xf numFmtId="0" fontId="142" fillId="4" borderId="9" xfId="0" applyFont="1" applyFill="1" applyBorder="1" applyAlignment="1">
      <alignment horizontal="center" vertical="center" wrapText="1"/>
    </xf>
    <xf numFmtId="0" fontId="142" fillId="0" borderId="16" xfId="0" applyFont="1" applyBorder="1">
      <alignment vertical="center"/>
    </xf>
    <xf numFmtId="0" fontId="142" fillId="0" borderId="16" xfId="0" applyFont="1" applyBorder="1" applyAlignment="1">
      <alignment horizontal="center" vertical="center"/>
    </xf>
    <xf numFmtId="9" fontId="142" fillId="0" borderId="16" xfId="1" applyFont="1" applyBorder="1" applyAlignment="1">
      <alignment horizontal="center" vertical="center"/>
      <protection locked="0"/>
    </xf>
    <xf numFmtId="44" fontId="142" fillId="0" borderId="16" xfId="6" applyFont="1" applyBorder="1" applyAlignment="1">
      <alignment horizontal="center" vertical="center"/>
      <protection locked="0"/>
    </xf>
    <xf numFmtId="3" fontId="23" fillId="5" borderId="16" xfId="53" applyNumberFormat="1" applyBorder="1">
      <alignment vertical="center"/>
    </xf>
    <xf numFmtId="164" fontId="0" fillId="0" borderId="16" xfId="0" applyNumberFormat="1" applyBorder="1">
      <alignment vertical="center"/>
    </xf>
    <xf numFmtId="0" fontId="160" fillId="2" borderId="9" xfId="0" applyFont="1" applyFill="1" applyBorder="1">
      <alignment vertical="center"/>
    </xf>
    <xf numFmtId="0" fontId="18" fillId="38" borderId="123" xfId="51" applyBorder="1" applyAlignment="1">
      <alignment vertical="center"/>
    </xf>
    <xf numFmtId="0" fontId="18" fillId="38" borderId="46" xfId="51" applyBorder="1" applyAlignment="1">
      <alignment vertical="center"/>
    </xf>
    <xf numFmtId="0" fontId="18" fillId="38" borderId="124" xfId="51" applyBorder="1" applyAlignment="1">
      <alignment vertical="center"/>
    </xf>
    <xf numFmtId="0" fontId="46" fillId="2" borderId="125" xfId="49" applyBorder="1">
      <alignment vertical="center"/>
    </xf>
    <xf numFmtId="0" fontId="46" fillId="2" borderId="126" xfId="49" applyBorder="1">
      <alignment vertical="center"/>
    </xf>
    <xf numFmtId="0" fontId="46" fillId="2" borderId="127" xfId="49" applyBorder="1">
      <alignment vertical="center"/>
    </xf>
    <xf numFmtId="183" fontId="23" fillId="5" borderId="16" xfId="6" applyNumberFormat="1" applyFont="1" applyFill="1" applyBorder="1" applyAlignment="1">
      <alignment vertical="center"/>
      <protection locked="0"/>
    </xf>
    <xf numFmtId="0" fontId="161" fillId="2" borderId="106" xfId="0" applyFont="1" applyFill="1" applyBorder="1">
      <alignment vertical="center"/>
    </xf>
    <xf numFmtId="0" fontId="0" fillId="2" borderId="10" xfId="0" applyFill="1" applyBorder="1">
      <alignment vertical="center"/>
    </xf>
    <xf numFmtId="0" fontId="0" fillId="2" borderId="11" xfId="0" applyFill="1" applyBorder="1">
      <alignment vertical="center"/>
    </xf>
    <xf numFmtId="0" fontId="0" fillId="0" borderId="107" xfId="0" applyBorder="1" applyAlignment="1"/>
    <xf numFmtId="0" fontId="0" fillId="0" borderId="13" xfId="0" applyBorder="1" applyAlignment="1"/>
    <xf numFmtId="1" fontId="0" fillId="0" borderId="0" xfId="0" applyNumberFormat="1" applyAlignment="1"/>
    <xf numFmtId="1" fontId="0" fillId="0" borderId="12" xfId="0" applyNumberFormat="1" applyBorder="1" applyAlignment="1"/>
    <xf numFmtId="1" fontId="0" fillId="0" borderId="9" xfId="0" applyNumberFormat="1" applyBorder="1" applyAlignment="1"/>
    <xf numFmtId="1" fontId="0" fillId="0" borderId="14" xfId="0" applyNumberFormat="1" applyBorder="1" applyAlignment="1"/>
    <xf numFmtId="6" fontId="0" fillId="43" borderId="16" xfId="1" applyNumberFormat="1" applyFont="1" applyFill="1" applyBorder="1" applyAlignment="1">
      <alignment horizontal="right"/>
      <protection locked="0"/>
    </xf>
    <xf numFmtId="1" fontId="134" fillId="0" borderId="16" xfId="0" applyNumberFormat="1" applyFont="1" applyBorder="1" applyAlignment="1">
      <alignment horizontal="center" vertical="center"/>
    </xf>
    <xf numFmtId="0" fontId="110" fillId="2" borderId="16" xfId="0" applyFont="1" applyFill="1" applyBorder="1" applyAlignment="1">
      <alignment wrapText="1"/>
    </xf>
    <xf numFmtId="169" fontId="134" fillId="0" borderId="16" xfId="6" applyNumberFormat="1" applyFont="1" applyBorder="1" applyAlignment="1">
      <alignment horizontal="center" vertical="center"/>
      <protection locked="0"/>
    </xf>
    <xf numFmtId="6" fontId="135" fillId="0" borderId="16" xfId="0" applyNumberFormat="1" applyFont="1" applyBorder="1" applyAlignment="1">
      <alignment horizontal="center" vertical="center"/>
    </xf>
    <xf numFmtId="6" fontId="0" fillId="0" borderId="16" xfId="0" applyNumberFormat="1" applyBorder="1">
      <alignment vertical="center"/>
    </xf>
    <xf numFmtId="0" fontId="1" fillId="0" borderId="0" xfId="2435" applyFont="1"/>
    <xf numFmtId="6" fontId="1" fillId="0" borderId="16" xfId="0" applyNumberFormat="1" applyFont="1" applyBorder="1" applyAlignment="1"/>
    <xf numFmtId="0" fontId="1" fillId="29" borderId="107" xfId="970" applyFont="1" applyBorder="1" applyAlignment="1"/>
    <xf numFmtId="0" fontId="1" fillId="29" borderId="0" xfId="970" applyFont="1" applyBorder="1" applyAlignment="1"/>
    <xf numFmtId="0" fontId="1" fillId="29" borderId="12" xfId="970" applyFont="1" applyBorder="1" applyAlignment="1"/>
    <xf numFmtId="0" fontId="1" fillId="43" borderId="0" xfId="0" applyFont="1" applyFill="1" applyAlignment="1"/>
    <xf numFmtId="0" fontId="133" fillId="43" borderId="0" xfId="0" applyFont="1" applyFill="1" applyAlignment="1"/>
    <xf numFmtId="0" fontId="131" fillId="43" borderId="0" xfId="0" applyFont="1" applyFill="1" applyAlignment="1">
      <alignment vertical="center" wrapText="1"/>
    </xf>
    <xf numFmtId="0" fontId="4" fillId="43" borderId="0" xfId="0" applyFont="1" applyFill="1" applyAlignment="1"/>
    <xf numFmtId="0" fontId="133" fillId="43" borderId="0" xfId="0" applyFont="1" applyFill="1" applyAlignment="1">
      <alignment wrapText="1"/>
    </xf>
    <xf numFmtId="0" fontId="131" fillId="43" borderId="0" xfId="72" applyFont="1" applyFill="1" applyBorder="1" applyAlignment="1">
      <alignment vertical="center" wrapText="1"/>
    </xf>
    <xf numFmtId="0" fontId="97" fillId="43" borderId="0" xfId="0" applyFont="1" applyFill="1" applyAlignment="1"/>
    <xf numFmtId="0" fontId="89" fillId="43" borderId="0" xfId="0" applyFont="1" applyFill="1" applyAlignment="1"/>
    <xf numFmtId="0" fontId="1" fillId="43" borderId="0" xfId="0" applyFont="1" applyFill="1" applyAlignment="1">
      <alignment wrapText="1"/>
    </xf>
    <xf numFmtId="0" fontId="91" fillId="43" borderId="0" xfId="2406" applyFont="1" applyFill="1"/>
    <xf numFmtId="0" fontId="95" fillId="43" borderId="0" xfId="2406" applyFont="1" applyFill="1" applyAlignment="1">
      <alignment horizontal="center"/>
    </xf>
    <xf numFmtId="0" fontId="92" fillId="43" borderId="0" xfId="58" applyFont="1" applyFill="1" applyAlignment="1">
      <alignment horizontal="center" vertical="center" wrapText="1"/>
    </xf>
    <xf numFmtId="0" fontId="94" fillId="43" borderId="0" xfId="58" applyFont="1" applyFill="1" applyAlignment="1">
      <alignment horizontal="center"/>
    </xf>
    <xf numFmtId="0" fontId="96" fillId="43" borderId="0" xfId="58" applyFont="1" applyFill="1"/>
    <xf numFmtId="0" fontId="96" fillId="43" borderId="0" xfId="58" quotePrefix="1" applyFont="1" applyFill="1"/>
    <xf numFmtId="10" fontId="96" fillId="43" borderId="0" xfId="58" applyNumberFormat="1" applyFont="1" applyFill="1"/>
    <xf numFmtId="0" fontId="93" fillId="43" borderId="0" xfId="58" applyFont="1" applyFill="1" applyAlignment="1">
      <alignment horizontal="center" vertical="center" wrapText="1"/>
    </xf>
    <xf numFmtId="0" fontId="92" fillId="43" borderId="0" xfId="58" applyFont="1" applyFill="1"/>
    <xf numFmtId="0" fontId="136" fillId="43" borderId="9" xfId="22" applyFont="1" applyFill="1" applyBorder="1" applyAlignment="1">
      <alignment vertical="center"/>
    </xf>
    <xf numFmtId="0" fontId="100" fillId="43" borderId="0" xfId="0" applyFont="1" applyFill="1" applyAlignment="1"/>
    <xf numFmtId="0" fontId="100" fillId="43" borderId="0" xfId="0" applyFont="1" applyFill="1" applyAlignment="1">
      <alignment horizontal="center"/>
    </xf>
    <xf numFmtId="8" fontId="0" fillId="43" borderId="0" xfId="0" applyNumberFormat="1" applyFill="1">
      <alignment vertical="center"/>
    </xf>
    <xf numFmtId="0" fontId="135" fillId="43" borderId="16" xfId="0" applyFont="1" applyFill="1" applyBorder="1" applyAlignment="1">
      <alignment horizontal="center" vertical="center"/>
    </xf>
    <xf numFmtId="0" fontId="134" fillId="43" borderId="16" xfId="0" applyFont="1" applyFill="1" applyBorder="1" applyAlignment="1">
      <alignment horizontal="center" vertical="center"/>
    </xf>
    <xf numFmtId="9" fontId="134" fillId="43" borderId="16" xfId="0" applyNumberFormat="1" applyFont="1" applyFill="1" applyBorder="1" applyAlignment="1">
      <alignment horizontal="center" vertical="center"/>
    </xf>
    <xf numFmtId="0" fontId="115" fillId="43" borderId="0" xfId="58" applyFont="1" applyFill="1"/>
    <xf numFmtId="0" fontId="102" fillId="43" borderId="0" xfId="58" applyFont="1" applyFill="1" applyAlignment="1">
      <alignment horizontal="center" vertical="center"/>
    </xf>
    <xf numFmtId="0" fontId="14" fillId="43" borderId="0" xfId="58" applyFill="1"/>
    <xf numFmtId="166" fontId="0" fillId="43" borderId="0" xfId="0" applyNumberFormat="1" applyFill="1">
      <alignment vertical="center"/>
    </xf>
    <xf numFmtId="0" fontId="118" fillId="43" borderId="0" xfId="0" applyFont="1" applyFill="1" applyAlignment="1"/>
    <xf numFmtId="0" fontId="19" fillId="43" borderId="0" xfId="5" applyFill="1" applyBorder="1" applyAlignment="1">
      <alignment vertical="center" wrapText="1"/>
    </xf>
    <xf numFmtId="3" fontId="17" fillId="43" borderId="16" xfId="0" applyNumberFormat="1" applyFont="1" applyFill="1" applyBorder="1" applyAlignment="1"/>
    <xf numFmtId="166" fontId="17" fillId="43" borderId="16" xfId="0" applyNumberFormat="1" applyFont="1" applyFill="1" applyBorder="1" applyAlignment="1"/>
    <xf numFmtId="43" fontId="41" fillId="3" borderId="16" xfId="0" applyNumberFormat="1" applyFont="1" applyFill="1" applyBorder="1" applyAlignment="1"/>
    <xf numFmtId="0" fontId="137" fillId="43" borderId="9" xfId="0" applyFont="1" applyFill="1" applyBorder="1">
      <alignment vertical="center"/>
    </xf>
    <xf numFmtId="0" fontId="0" fillId="43" borderId="9" xfId="0" applyFill="1" applyBorder="1">
      <alignment vertical="center"/>
    </xf>
    <xf numFmtId="0" fontId="137" fillId="43" borderId="0" xfId="0" applyFont="1" applyFill="1">
      <alignment vertical="center"/>
    </xf>
    <xf numFmtId="0" fontId="142" fillId="43" borderId="0" xfId="0" applyFont="1" applyFill="1">
      <alignment vertical="center"/>
    </xf>
    <xf numFmtId="44" fontId="142" fillId="43" borderId="0" xfId="0" applyNumberFormat="1" applyFont="1" applyFill="1">
      <alignment vertical="center"/>
    </xf>
    <xf numFmtId="0" fontId="142" fillId="43" borderId="10" xfId="0" applyFont="1" applyFill="1" applyBorder="1">
      <alignment vertical="center"/>
    </xf>
    <xf numFmtId="0" fontId="18" fillId="43" borderId="0" xfId="0" applyFont="1" applyFill="1" applyAlignment="1">
      <alignment vertical="center" wrapText="1"/>
    </xf>
    <xf numFmtId="166" fontId="18" fillId="43" borderId="0" xfId="0" applyNumberFormat="1" applyFont="1" applyFill="1">
      <alignment vertical="center"/>
    </xf>
    <xf numFmtId="0" fontId="156" fillId="43" borderId="0" xfId="0" applyFont="1" applyFill="1">
      <alignment vertical="center"/>
    </xf>
    <xf numFmtId="0" fontId="153" fillId="43" borderId="0" xfId="0" applyFont="1" applyFill="1">
      <alignment vertical="center"/>
    </xf>
    <xf numFmtId="0" fontId="157" fillId="43" borderId="0" xfId="0" applyFont="1" applyFill="1">
      <alignment vertical="center"/>
    </xf>
    <xf numFmtId="182" fontId="0" fillId="43" borderId="106" xfId="0" applyNumberFormat="1" applyFill="1" applyBorder="1" applyAlignment="1"/>
    <xf numFmtId="0" fontId="0" fillId="43" borderId="10" xfId="0" applyFill="1" applyBorder="1" applyAlignment="1"/>
    <xf numFmtId="2" fontId="0" fillId="43" borderId="10" xfId="0" applyNumberFormat="1" applyFill="1" applyBorder="1" applyAlignment="1"/>
    <xf numFmtId="0" fontId="0" fillId="43" borderId="11" xfId="0" applyFill="1" applyBorder="1" applyAlignment="1"/>
    <xf numFmtId="182" fontId="0" fillId="43" borderId="107" xfId="0" applyNumberFormat="1" applyFill="1" applyBorder="1" applyAlignment="1"/>
    <xf numFmtId="0" fontId="0" fillId="43" borderId="12" xfId="0" applyFill="1" applyBorder="1" applyAlignment="1"/>
    <xf numFmtId="182" fontId="0" fillId="43" borderId="13" xfId="0" applyNumberFormat="1" applyFill="1" applyBorder="1" applyAlignment="1"/>
    <xf numFmtId="0" fontId="0" fillId="43" borderId="9" xfId="0" applyFill="1" applyBorder="1" applyAlignment="1"/>
    <xf numFmtId="2" fontId="0" fillId="43" borderId="9" xfId="0" applyNumberFormat="1" applyFill="1" applyBorder="1" applyAlignment="1"/>
    <xf numFmtId="0" fontId="0" fillId="43" borderId="14" xfId="0" applyFill="1" applyBorder="1" applyAlignment="1"/>
    <xf numFmtId="0" fontId="38" fillId="43" borderId="9" xfId="0" applyFont="1" applyFill="1" applyBorder="1">
      <alignment vertical="center"/>
    </xf>
    <xf numFmtId="0" fontId="18" fillId="43" borderId="9" xfId="0" applyFont="1" applyFill="1" applyBorder="1">
      <alignment vertical="center"/>
    </xf>
    <xf numFmtId="0" fontId="38" fillId="43" borderId="0" xfId="0" applyFont="1" applyFill="1">
      <alignment vertical="center"/>
    </xf>
    <xf numFmtId="0" fontId="18" fillId="43" borderId="116" xfId="0" applyFont="1" applyFill="1" applyBorder="1" applyAlignment="1">
      <alignment vertical="center" wrapText="1"/>
    </xf>
    <xf numFmtId="170" fontId="18" fillId="43" borderId="117" xfId="1" applyNumberFormat="1" applyFont="1" applyFill="1" applyBorder="1" applyAlignment="1">
      <alignment vertical="center"/>
      <protection locked="0"/>
    </xf>
    <xf numFmtId="0" fontId="18" fillId="43" borderId="118" xfId="0" applyFont="1" applyFill="1" applyBorder="1" applyAlignment="1">
      <alignment vertical="center" wrapText="1"/>
    </xf>
    <xf numFmtId="9" fontId="18" fillId="43" borderId="119" xfId="0" applyNumberFormat="1" applyFont="1" applyFill="1" applyBorder="1">
      <alignment vertical="center"/>
    </xf>
    <xf numFmtId="0" fontId="18" fillId="43" borderId="128" xfId="0" applyFont="1" applyFill="1" applyBorder="1" applyAlignment="1">
      <alignment vertical="center" wrapText="1"/>
    </xf>
    <xf numFmtId="9" fontId="18" fillId="43" borderId="129" xfId="0" applyNumberFormat="1" applyFont="1" applyFill="1" applyBorder="1">
      <alignment vertical="center"/>
    </xf>
    <xf numFmtId="9" fontId="18" fillId="43" borderId="130" xfId="0" applyNumberFormat="1" applyFont="1" applyFill="1" applyBorder="1">
      <alignment vertical="center"/>
    </xf>
    <xf numFmtId="0" fontId="18" fillId="43" borderId="120" xfId="0" applyFont="1" applyFill="1" applyBorder="1" applyAlignment="1">
      <alignment vertical="center" wrapText="1"/>
    </xf>
    <xf numFmtId="9" fontId="18" fillId="43" borderId="131" xfId="0" applyNumberFormat="1" applyFont="1" applyFill="1" applyBorder="1">
      <alignment vertical="center"/>
    </xf>
    <xf numFmtId="0" fontId="103" fillId="43" borderId="0" xfId="0" applyFont="1" applyFill="1">
      <alignment vertical="center"/>
    </xf>
    <xf numFmtId="169" fontId="0" fillId="43" borderId="0" xfId="0" applyNumberFormat="1" applyFill="1">
      <alignment vertical="center"/>
    </xf>
    <xf numFmtId="0" fontId="1" fillId="43" borderId="0" xfId="2376" applyFont="1" applyFill="1" applyBorder="1" applyAlignment="1">
      <alignment horizontal="left" vertical="center" wrapText="1"/>
    </xf>
    <xf numFmtId="0" fontId="0" fillId="43" borderId="0" xfId="0" applyFill="1" applyAlignment="1">
      <alignment horizontal="right" vertical="center"/>
    </xf>
    <xf numFmtId="9" fontId="81" fillId="43" borderId="0" xfId="0" applyNumberFormat="1" applyFont="1" applyFill="1">
      <alignment vertical="center"/>
    </xf>
    <xf numFmtId="0" fontId="71" fillId="43" borderId="0" xfId="0" applyFont="1" applyFill="1">
      <alignment vertical="center"/>
    </xf>
    <xf numFmtId="184" fontId="0" fillId="43" borderId="0" xfId="0" applyNumberFormat="1" applyFill="1">
      <alignment vertical="center"/>
    </xf>
    <xf numFmtId="44" fontId="0" fillId="43" borderId="0" xfId="0" applyNumberFormat="1" applyFill="1">
      <alignment vertical="center"/>
    </xf>
    <xf numFmtId="164" fontId="82" fillId="43" borderId="0" xfId="0" applyNumberFormat="1" applyFont="1" applyFill="1">
      <alignment vertical="center"/>
    </xf>
    <xf numFmtId="0" fontId="154" fillId="43" borderId="0" xfId="0" applyFont="1" applyFill="1">
      <alignment vertical="center"/>
    </xf>
    <xf numFmtId="43" fontId="0" fillId="43" borderId="0" xfId="2" applyFont="1" applyFill="1" applyAlignment="1">
      <alignment horizontal="right" vertical="center"/>
      <protection locked="0"/>
    </xf>
    <xf numFmtId="43" fontId="0" fillId="43" borderId="0" xfId="2" applyFont="1" applyFill="1" applyAlignment="1">
      <alignment vertical="center"/>
      <protection locked="0"/>
    </xf>
    <xf numFmtId="173" fontId="18" fillId="43" borderId="0" xfId="2" applyNumberFormat="1" applyFont="1" applyFill="1" applyAlignment="1">
      <alignment vertical="center"/>
      <protection locked="0"/>
    </xf>
    <xf numFmtId="0" fontId="19" fillId="43" borderId="1" xfId="5" applyFill="1" applyAlignment="1">
      <alignment vertical="center" wrapText="1"/>
    </xf>
    <xf numFmtId="0" fontId="19" fillId="43" borderId="1" xfId="5" applyFill="1">
      <alignment vertical="center"/>
    </xf>
    <xf numFmtId="0" fontId="133" fillId="43" borderId="0" xfId="0" applyFont="1" applyFill="1" applyAlignment="1">
      <alignment horizontal="left" vertical="center" wrapText="1"/>
    </xf>
    <xf numFmtId="0" fontId="131" fillId="43" borderId="0" xfId="72" applyFont="1" applyFill="1" applyBorder="1" applyAlignment="1">
      <alignment horizontal="left" vertical="center" wrapText="1"/>
    </xf>
    <xf numFmtId="3" fontId="0" fillId="43" borderId="0" xfId="0" applyNumberFormat="1" applyFill="1">
      <alignment vertical="center"/>
    </xf>
    <xf numFmtId="178" fontId="0" fillId="43" borderId="0" xfId="0" applyNumberFormat="1" applyFill="1">
      <alignment vertical="center"/>
    </xf>
    <xf numFmtId="0" fontId="0" fillId="43" borderId="106" xfId="0" applyFill="1" applyBorder="1">
      <alignment vertical="center"/>
    </xf>
    <xf numFmtId="0" fontId="0" fillId="43" borderId="10" xfId="0" applyFill="1" applyBorder="1">
      <alignment vertical="center"/>
    </xf>
    <xf numFmtId="6" fontId="0" fillId="43" borderId="11" xfId="0" applyNumberFormat="1" applyFill="1" applyBorder="1">
      <alignment vertical="center"/>
    </xf>
    <xf numFmtId="0" fontId="0" fillId="43" borderId="13" xfId="0" applyFill="1" applyBorder="1">
      <alignment vertical="center"/>
    </xf>
    <xf numFmtId="6" fontId="0" fillId="43" borderId="14" xfId="0" applyNumberFormat="1" applyFill="1" applyBorder="1">
      <alignment vertical="center"/>
    </xf>
    <xf numFmtId="0" fontId="17" fillId="43" borderId="16" xfId="1219" applyFill="1" applyBorder="1" applyAlignment="1">
      <alignment horizontal="left" vertical="center" wrapText="1"/>
    </xf>
    <xf numFmtId="0" fontId="17" fillId="43" borderId="27" xfId="1219" applyFill="1" applyBorder="1" applyAlignment="1">
      <alignment horizontal="left" vertical="center" wrapText="1"/>
    </xf>
    <xf numFmtId="0" fontId="17" fillId="43" borderId="16" xfId="1219" applyFill="1" applyBorder="1" applyAlignment="1">
      <alignment horizontal="left" vertical="center"/>
    </xf>
    <xf numFmtId="0" fontId="17" fillId="43" borderId="16" xfId="1219" applyFill="1" applyBorder="1" applyAlignment="1">
      <alignment horizontal="center" vertical="center" wrapText="1"/>
    </xf>
    <xf numFmtId="0" fontId="17" fillId="43" borderId="27" xfId="1219" applyFill="1" applyBorder="1" applyAlignment="1">
      <alignment vertical="center" wrapText="1"/>
    </xf>
    <xf numFmtId="0" fontId="17" fillId="43" borderId="28" xfId="1219" applyFill="1" applyBorder="1" applyAlignment="1">
      <alignment vertical="center" wrapText="1"/>
    </xf>
    <xf numFmtId="0" fontId="17" fillId="43" borderId="29" xfId="1219" applyFill="1" applyBorder="1" applyAlignment="1">
      <alignment vertical="center" wrapText="1"/>
    </xf>
    <xf numFmtId="10" fontId="18" fillId="4" borderId="16" xfId="1" applyNumberFormat="1" applyFont="1" applyFill="1" applyBorder="1" applyAlignment="1">
      <alignment horizontal="left" vertical="center"/>
      <protection locked="0"/>
    </xf>
    <xf numFmtId="10" fontId="18" fillId="4" borderId="27" xfId="1" applyNumberFormat="1" applyFont="1" applyFill="1" applyBorder="1" applyAlignment="1">
      <alignment horizontal="left" vertical="center"/>
      <protection locked="0"/>
    </xf>
    <xf numFmtId="10" fontId="18" fillId="4" borderId="29" xfId="1" applyNumberFormat="1" applyFont="1" applyFill="1" applyBorder="1" applyAlignment="1">
      <alignment horizontal="left" vertical="center"/>
      <protection locked="0"/>
    </xf>
    <xf numFmtId="0" fontId="18" fillId="38" borderId="15" xfId="51" applyBorder="1" applyAlignment="1">
      <alignment horizontal="center" vertical="center" wrapText="1"/>
    </xf>
    <xf numFmtId="0" fontId="18" fillId="38" borderId="49" xfId="51" applyBorder="1" applyAlignment="1">
      <alignment horizontal="center" vertical="center" wrapText="1"/>
    </xf>
    <xf numFmtId="0" fontId="18" fillId="38" borderId="43" xfId="51" applyBorder="1" applyAlignment="1">
      <alignment horizontal="center" vertical="center" wrapText="1"/>
    </xf>
    <xf numFmtId="0" fontId="19" fillId="7" borderId="0" xfId="5" applyBorder="1" applyAlignment="1">
      <alignment horizontal="left" vertical="center" wrapText="1"/>
    </xf>
    <xf numFmtId="0" fontId="19" fillId="7" borderId="10" xfId="5" applyBorder="1" applyAlignment="1">
      <alignment horizontal="left" vertical="center" wrapText="1"/>
    </xf>
    <xf numFmtId="0" fontId="124" fillId="43" borderId="0" xfId="52" applyFont="1" applyFill="1" applyBorder="1" applyAlignment="1">
      <alignment horizontal="left" vertical="top" wrapText="1"/>
    </xf>
    <xf numFmtId="0" fontId="19" fillId="7" borderId="0" xfId="5" applyBorder="1" applyAlignment="1">
      <alignment horizontal="left" vertical="center"/>
    </xf>
    <xf numFmtId="0" fontId="46" fillId="2" borderId="47" xfId="49" applyBorder="1" applyAlignment="1">
      <alignment horizontal="left" vertical="center"/>
    </xf>
    <xf numFmtId="0" fontId="46" fillId="2" borderId="48" xfId="49" applyBorder="1" applyAlignment="1">
      <alignment horizontal="left" vertical="center"/>
    </xf>
    <xf numFmtId="0" fontId="46" fillId="2" borderId="53" xfId="49" applyBorder="1" applyAlignment="1">
      <alignment horizontal="left" vertical="center"/>
    </xf>
    <xf numFmtId="0" fontId="85" fillId="6" borderId="108" xfId="0" applyFont="1" applyFill="1" applyBorder="1" applyAlignment="1">
      <alignment horizontal="left" vertical="center" wrapText="1"/>
    </xf>
    <xf numFmtId="0" fontId="85" fillId="6" borderId="109" xfId="0" applyFont="1" applyFill="1" applyBorder="1" applyAlignment="1">
      <alignment horizontal="left" vertical="center" wrapText="1"/>
    </xf>
    <xf numFmtId="0" fontId="85" fillId="6" borderId="110" xfId="0" applyFont="1" applyFill="1" applyBorder="1" applyAlignment="1">
      <alignment horizontal="left" vertical="center" wrapText="1"/>
    </xf>
    <xf numFmtId="0" fontId="85" fillId="6" borderId="111" xfId="0" applyFont="1" applyFill="1" applyBorder="1" applyAlignment="1">
      <alignment horizontal="left" vertical="center" wrapText="1"/>
    </xf>
    <xf numFmtId="0" fontId="85" fillId="6" borderId="0" xfId="0" applyFont="1" applyFill="1" applyAlignment="1">
      <alignment horizontal="left" vertical="center" wrapText="1"/>
    </xf>
    <xf numFmtId="0" fontId="85" fillId="6" borderId="112" xfId="0" applyFont="1" applyFill="1" applyBorder="1" applyAlignment="1">
      <alignment horizontal="left" vertical="center" wrapText="1"/>
    </xf>
    <xf numFmtId="0" fontId="85" fillId="6" borderId="113" xfId="0" applyFont="1" applyFill="1" applyBorder="1" applyAlignment="1">
      <alignment horizontal="left" vertical="center" wrapText="1"/>
    </xf>
    <xf numFmtId="0" fontId="85" fillId="6" borderId="114" xfId="0" applyFont="1" applyFill="1" applyBorder="1" applyAlignment="1">
      <alignment horizontal="left" vertical="center" wrapText="1"/>
    </xf>
    <xf numFmtId="0" fontId="85" fillId="6" borderId="115" xfId="0" applyFont="1" applyFill="1" applyBorder="1" applyAlignment="1">
      <alignment horizontal="left" vertical="center" wrapText="1"/>
    </xf>
    <xf numFmtId="0" fontId="18" fillId="38" borderId="40" xfId="51" applyBorder="1" applyAlignment="1">
      <alignment horizontal="left" vertical="center"/>
    </xf>
    <xf numFmtId="0" fontId="18" fillId="38" borderId="96" xfId="51" applyBorder="1" applyAlignment="1">
      <alignment horizontal="left" vertical="center"/>
    </xf>
    <xf numFmtId="0" fontId="18" fillId="38" borderId="97" xfId="51" applyBorder="1" applyAlignment="1">
      <alignment horizontal="left" vertical="center"/>
    </xf>
    <xf numFmtId="0" fontId="18" fillId="38" borderId="55" xfId="51" applyBorder="1" applyAlignment="1">
      <alignment horizontal="left" vertical="center"/>
    </xf>
    <xf numFmtId="0" fontId="18" fillId="38" borderId="0" xfId="51" applyBorder="1" applyAlignment="1">
      <alignment horizontal="left" vertical="center"/>
    </xf>
    <xf numFmtId="0" fontId="18" fillId="38" borderId="98" xfId="51" applyBorder="1" applyAlignment="1">
      <alignment horizontal="left" vertical="center"/>
    </xf>
    <xf numFmtId="0" fontId="18" fillId="38" borderId="56" xfId="51" applyBorder="1" applyAlignment="1">
      <alignment horizontal="left" vertical="center"/>
    </xf>
    <xf numFmtId="0" fontId="18" fillId="38" borderId="100" xfId="51" applyBorder="1" applyAlignment="1">
      <alignment horizontal="left" vertical="center"/>
    </xf>
    <xf numFmtId="0" fontId="18" fillId="38" borderId="101" xfId="51" applyBorder="1" applyAlignment="1">
      <alignment horizontal="left" vertical="center"/>
    </xf>
    <xf numFmtId="0" fontId="18" fillId="38" borderId="1" xfId="51" applyAlignment="1">
      <alignment horizontal="left" vertical="center"/>
    </xf>
    <xf numFmtId="0" fontId="18" fillId="38" borderId="1" xfId="51" applyAlignment="1">
      <alignment horizontal="left" vertical="center" wrapText="1"/>
    </xf>
    <xf numFmtId="0" fontId="46" fillId="2" borderId="99" xfId="2410" applyFill="1" applyBorder="1" applyAlignment="1">
      <alignment horizontal="left" vertical="center"/>
    </xf>
    <xf numFmtId="0" fontId="46" fillId="2" borderId="0" xfId="2410" applyFill="1" applyBorder="1" applyAlignment="1">
      <alignment horizontal="left" vertical="center"/>
    </xf>
    <xf numFmtId="0" fontId="36" fillId="0" borderId="55" xfId="22" applyBorder="1" applyAlignment="1">
      <alignment horizontal="left" vertical="center" wrapText="1"/>
    </xf>
    <xf numFmtId="0" fontId="36" fillId="0" borderId="0" xfId="22" applyAlignment="1">
      <alignment horizontal="left" vertical="center" wrapText="1"/>
    </xf>
    <xf numFmtId="0" fontId="23" fillId="43" borderId="25" xfId="15" applyFill="1" applyBorder="1" applyAlignment="1">
      <alignment horizontal="left" vertical="center" wrapText="1"/>
    </xf>
    <xf numFmtId="0" fontId="23" fillId="43" borderId="91" xfId="15" applyFill="1" applyBorder="1" applyAlignment="1">
      <alignment horizontal="left" vertical="center" wrapText="1"/>
    </xf>
    <xf numFmtId="0" fontId="23" fillId="43" borderId="92" xfId="15" applyFill="1" applyBorder="1" applyAlignment="1">
      <alignment horizontal="left" vertical="center" wrapText="1"/>
    </xf>
    <xf numFmtId="0" fontId="23" fillId="5" borderId="1" xfId="15" applyAlignment="1">
      <alignment horizontal="center" vertical="center"/>
    </xf>
    <xf numFmtId="0" fontId="18" fillId="4" borderId="121" xfId="52" applyBorder="1" applyAlignment="1">
      <alignment horizontal="left" vertical="center"/>
    </xf>
    <xf numFmtId="0" fontId="18" fillId="4" borderId="94" xfId="52" applyBorder="1" applyAlignment="1">
      <alignment horizontal="left" vertical="center"/>
    </xf>
    <xf numFmtId="0" fontId="18" fillId="4" borderId="122" xfId="52" applyBorder="1" applyAlignment="1">
      <alignment horizontal="left" vertical="center"/>
    </xf>
    <xf numFmtId="0" fontId="46" fillId="2" borderId="93" xfId="2410" applyFill="1" applyBorder="1" applyAlignment="1">
      <alignment horizontal="left" vertical="center"/>
    </xf>
    <xf numFmtId="0" fontId="46" fillId="2" borderId="94" xfId="2410" applyFill="1" applyBorder="1" applyAlignment="1">
      <alignment horizontal="left" vertical="center"/>
    </xf>
    <xf numFmtId="0" fontId="46" fillId="2" borderId="95" xfId="2410" applyFill="1" applyBorder="1" applyAlignment="1">
      <alignment horizontal="left" vertical="center"/>
    </xf>
    <xf numFmtId="0" fontId="18" fillId="38" borderId="121" xfId="51" applyBorder="1" applyAlignment="1">
      <alignment horizontal="left" vertical="center" wrapText="1"/>
    </xf>
    <xf numFmtId="0" fontId="18" fillId="38" borderId="94" xfId="51" applyBorder="1" applyAlignment="1">
      <alignment horizontal="left" vertical="center" wrapText="1"/>
    </xf>
    <xf numFmtId="0" fontId="18" fillId="38" borderId="122" xfId="51" applyBorder="1" applyAlignment="1">
      <alignment horizontal="left" vertical="center" wrapText="1"/>
    </xf>
    <xf numFmtId="0" fontId="18" fillId="4" borderId="25" xfId="52" applyBorder="1" applyAlignment="1">
      <alignment horizontal="left" vertical="center"/>
    </xf>
    <xf numFmtId="0" fontId="18" fillId="4" borderId="91" xfId="52" applyBorder="1" applyAlignment="1">
      <alignment horizontal="left" vertical="center"/>
    </xf>
    <xf numFmtId="0" fontId="18" fillId="4" borderId="92" xfId="52" applyBorder="1" applyAlignment="1">
      <alignment horizontal="left" vertical="center"/>
    </xf>
    <xf numFmtId="0" fontId="18" fillId="4" borderId="88" xfId="52" applyBorder="1" applyAlignment="1">
      <alignment horizontal="left" vertical="center"/>
    </xf>
    <xf numFmtId="0" fontId="18" fillId="4" borderId="89" xfId="52" applyBorder="1" applyAlignment="1">
      <alignment horizontal="left" vertical="center"/>
    </xf>
    <xf numFmtId="0" fontId="18" fillId="4" borderId="90" xfId="52" applyBorder="1" applyAlignment="1">
      <alignment horizontal="left" vertical="center"/>
    </xf>
    <xf numFmtId="0" fontId="85" fillId="6" borderId="15" xfId="0" applyFont="1" applyFill="1" applyBorder="1" applyAlignment="1">
      <alignment horizontal="left" vertical="top" wrapText="1"/>
    </xf>
    <xf numFmtId="0" fontId="85" fillId="6" borderId="49" xfId="0" applyFont="1" applyFill="1" applyBorder="1" applyAlignment="1">
      <alignment horizontal="left" vertical="top" wrapText="1"/>
    </xf>
    <xf numFmtId="0" fontId="85" fillId="6" borderId="43" xfId="0" applyFont="1" applyFill="1" applyBorder="1" applyAlignment="1">
      <alignment horizontal="left" vertical="top" wrapText="1"/>
    </xf>
    <xf numFmtId="0" fontId="85" fillId="43" borderId="0" xfId="0" applyFont="1" applyFill="1" applyAlignment="1">
      <alignment horizontal="left" vertical="center" wrapText="1"/>
    </xf>
    <xf numFmtId="0" fontId="36" fillId="6" borderId="15" xfId="22" applyFill="1" applyBorder="1" applyAlignment="1">
      <alignment horizontal="left" vertical="center" wrapText="1"/>
    </xf>
    <xf numFmtId="0" fontId="36" fillId="6" borderId="16" xfId="22" applyFill="1" applyBorder="1" applyAlignment="1">
      <alignment horizontal="left" vertical="center" wrapText="1"/>
    </xf>
    <xf numFmtId="170" fontId="23" fillId="43" borderId="56" xfId="1" applyNumberFormat="1" applyFont="1" applyFill="1" applyBorder="1" applyAlignment="1">
      <alignment horizontal="left" vertical="center"/>
      <protection locked="0"/>
    </xf>
    <xf numFmtId="170" fontId="23" fillId="43" borderId="100" xfId="1" applyNumberFormat="1" applyFont="1" applyFill="1" applyBorder="1" applyAlignment="1">
      <alignment horizontal="left" vertical="center"/>
      <protection locked="0"/>
    </xf>
    <xf numFmtId="170" fontId="23" fillId="43" borderId="101" xfId="1" applyNumberFormat="1" applyFont="1" applyFill="1" applyBorder="1" applyAlignment="1">
      <alignment horizontal="left" vertical="center"/>
      <protection locked="0"/>
    </xf>
    <xf numFmtId="0" fontId="18" fillId="38" borderId="25" xfId="51" applyBorder="1" applyAlignment="1">
      <alignment horizontal="left"/>
    </xf>
    <xf numFmtId="0" fontId="18" fillId="38" borderId="91" xfId="51" applyBorder="1" applyAlignment="1">
      <alignment horizontal="left"/>
    </xf>
    <xf numFmtId="0" fontId="18" fillId="38" borderId="92" xfId="51" applyBorder="1" applyAlignment="1">
      <alignment horizontal="left"/>
    </xf>
    <xf numFmtId="0" fontId="39" fillId="56" borderId="16" xfId="0" applyFont="1" applyFill="1" applyBorder="1" applyAlignment="1">
      <alignment horizontal="center"/>
    </xf>
    <xf numFmtId="0" fontId="1" fillId="43" borderId="0" xfId="0" applyFont="1" applyFill="1" applyAlignment="1">
      <alignment horizontal="left"/>
    </xf>
    <xf numFmtId="0" fontId="39" fillId="57" borderId="15" xfId="0" applyFont="1" applyFill="1" applyBorder="1" applyAlignment="1">
      <alignment horizontal="center"/>
    </xf>
    <xf numFmtId="0" fontId="39" fillId="57" borderId="49" xfId="0" applyFont="1" applyFill="1" applyBorder="1" applyAlignment="1">
      <alignment horizontal="center"/>
    </xf>
    <xf numFmtId="0" fontId="39" fillId="57" borderId="43" xfId="0" applyFont="1" applyFill="1" applyBorder="1" applyAlignment="1">
      <alignment horizontal="center"/>
    </xf>
    <xf numFmtId="0" fontId="0" fillId="43" borderId="10" xfId="0" applyFill="1" applyBorder="1" applyAlignment="1">
      <alignment horizontal="left" vertical="center"/>
    </xf>
    <xf numFmtId="0" fontId="109" fillId="4" borderId="28" xfId="0" applyFont="1" applyFill="1" applyBorder="1" applyAlignment="1">
      <alignment horizontal="center" vertical="center" wrapText="1"/>
    </xf>
    <xf numFmtId="0" fontId="109" fillId="4" borderId="29" xfId="0" applyFont="1" applyFill="1" applyBorder="1" applyAlignment="1">
      <alignment horizontal="center" vertical="center" wrapText="1"/>
    </xf>
    <xf numFmtId="0" fontId="110" fillId="2" borderId="16" xfId="0" applyFont="1" applyFill="1" applyBorder="1" applyAlignment="1">
      <alignment horizontal="left" vertical="center" wrapText="1"/>
    </xf>
    <xf numFmtId="0" fontId="109" fillId="4" borderId="27" xfId="0" applyFont="1" applyFill="1" applyBorder="1" applyAlignment="1">
      <alignment horizontal="center" vertical="center" wrapText="1"/>
    </xf>
    <xf numFmtId="166" fontId="0" fillId="72" borderId="15" xfId="2" applyNumberFormat="1" applyFont="1" applyFill="1" applyBorder="1" applyAlignment="1">
      <alignment horizontal="center"/>
      <protection locked="0"/>
    </xf>
    <xf numFmtId="166" fontId="0" fillId="72" borderId="49" xfId="2" applyNumberFormat="1" applyFont="1" applyFill="1" applyBorder="1" applyAlignment="1">
      <alignment horizontal="center"/>
      <protection locked="0"/>
    </xf>
    <xf numFmtId="166" fontId="0" fillId="72" borderId="43" xfId="2" applyNumberFormat="1" applyFont="1" applyFill="1" applyBorder="1" applyAlignment="1">
      <alignment horizontal="center"/>
      <protection locked="0"/>
    </xf>
    <xf numFmtId="0" fontId="162" fillId="6" borderId="27" xfId="22" applyFont="1" applyFill="1" applyBorder="1" applyAlignment="1">
      <alignment horizontal="center" vertical="center" wrapText="1"/>
    </xf>
    <xf numFmtId="0" fontId="162" fillId="6" borderId="28" xfId="22" applyFont="1" applyFill="1" applyBorder="1" applyAlignment="1">
      <alignment horizontal="center" vertical="center" wrapText="1"/>
    </xf>
    <xf numFmtId="0" fontId="162" fillId="6" borderId="29" xfId="22" applyFont="1" applyFill="1" applyBorder="1" applyAlignment="1">
      <alignment horizontal="center" vertical="center" wrapText="1"/>
    </xf>
    <xf numFmtId="0" fontId="0" fillId="0" borderId="27" xfId="0" applyBorder="1" applyAlignment="1">
      <alignment horizontal="left" vertical="center"/>
    </xf>
    <xf numFmtId="0" fontId="0" fillId="0" borderId="29" xfId="0" applyBorder="1" applyAlignment="1">
      <alignment horizontal="left" vertical="center"/>
    </xf>
    <xf numFmtId="0" fontId="0" fillId="0" borderId="27" xfId="0" applyBorder="1" applyAlignment="1">
      <alignment horizontal="left" vertical="center" wrapText="1"/>
    </xf>
    <xf numFmtId="0" fontId="0" fillId="0" borderId="29" xfId="0" applyBorder="1" applyAlignment="1">
      <alignment horizontal="left" vertical="center" wrapText="1"/>
    </xf>
    <xf numFmtId="0" fontId="39" fillId="2" borderId="15" xfId="0" applyFont="1" applyFill="1" applyBorder="1" applyAlignment="1">
      <alignment horizontal="left" wrapText="1"/>
    </xf>
    <xf numFmtId="0" fontId="39" fillId="2" borderId="43" xfId="0" applyFont="1" applyFill="1" applyBorder="1" applyAlignment="1">
      <alignment horizontal="left" wrapText="1"/>
    </xf>
    <xf numFmtId="0" fontId="0" fillId="4" borderId="27"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16" xfId="0" applyFill="1" applyBorder="1" applyAlignment="1">
      <alignment horizontal="left" vertical="center" wrapText="1"/>
    </xf>
    <xf numFmtId="0" fontId="0" fillId="4" borderId="27" xfId="0" applyFill="1" applyBorder="1" applyAlignment="1">
      <alignment horizontal="left" vertical="center" wrapText="1"/>
    </xf>
    <xf numFmtId="0" fontId="0" fillId="4" borderId="28" xfId="0" applyFill="1" applyBorder="1" applyAlignment="1">
      <alignment horizontal="left" vertical="center" wrapText="1"/>
    </xf>
    <xf numFmtId="0" fontId="0" fillId="4" borderId="29" xfId="0" applyFill="1" applyBorder="1" applyAlignment="1">
      <alignment horizontal="left" vertical="center" wrapText="1"/>
    </xf>
    <xf numFmtId="0" fontId="138" fillId="62" borderId="80" xfId="0" applyFont="1" applyFill="1" applyBorder="1" applyAlignment="1">
      <alignment horizontal="center" wrapText="1"/>
    </xf>
    <xf numFmtId="0" fontId="138" fillId="62" borderId="81" xfId="0" applyFont="1" applyFill="1" applyBorder="1" applyAlignment="1">
      <alignment horizontal="center" wrapText="1"/>
    </xf>
    <xf numFmtId="0" fontId="138" fillId="62" borderId="82" xfId="0" applyFont="1" applyFill="1" applyBorder="1" applyAlignment="1">
      <alignment horizontal="center" wrapText="1"/>
    </xf>
    <xf numFmtId="0" fontId="140" fillId="61" borderId="80" xfId="0" applyFont="1" applyFill="1" applyBorder="1" applyAlignment="1">
      <alignment horizontal="right" vertical="center" wrapText="1"/>
    </xf>
    <xf numFmtId="0" fontId="140" fillId="61" borderId="81" xfId="0" applyFont="1" applyFill="1" applyBorder="1" applyAlignment="1">
      <alignment horizontal="right" vertical="center" wrapText="1"/>
    </xf>
    <xf numFmtId="0" fontId="140" fillId="61" borderId="82" xfId="0" applyFont="1" applyFill="1" applyBorder="1" applyAlignment="1">
      <alignment horizontal="right" vertical="center" wrapText="1"/>
    </xf>
    <xf numFmtId="0" fontId="18" fillId="0" borderId="16" xfId="0" applyFont="1" applyBorder="1" applyAlignment="1">
      <alignment vertical="center"/>
    </xf>
  </cellXfs>
  <cellStyles count="2450">
    <cellStyle name="20% - Accent1" xfId="25" builtinId="30" hidden="1"/>
    <cellStyle name="20% - Accent1" xfId="63" builtinId="30" customBuiltin="1"/>
    <cellStyle name="20% - Accent1 10" xfId="1221" xr:uid="{13D6297D-5229-4DB5-8553-F2208F673E3F}"/>
    <cellStyle name="20% - Accent1 10 2" xfId="1226" xr:uid="{AF5FE1F6-F559-4A15-AAE7-25AEA78DE17D}"/>
    <cellStyle name="20% - Accent1 10 2 2" xfId="2370" xr:uid="{2F21FB69-6785-47FF-905B-84AECE6D17C6}"/>
    <cellStyle name="20% - Accent1 10 3" xfId="2365" xr:uid="{DFE7EE13-A829-4556-86BA-E8BBE1B5870E}"/>
    <cellStyle name="20% - Accent1 11" xfId="1232" xr:uid="{AAFDD57F-082E-4360-8205-4E8AA817AC55}"/>
    <cellStyle name="20% - Accent1 11 2" xfId="2376" xr:uid="{46372C05-4F74-4E80-B8FF-904FEA5FB668}"/>
    <cellStyle name="20% - Accent1 12" xfId="1290" xr:uid="{88FD4978-A5B3-4FD1-8FDD-3F54A6D12BCF}"/>
    <cellStyle name="20% - Accent1 13" xfId="2417" xr:uid="{87F2A827-1512-4DC8-9844-AF0F024EC234}"/>
    <cellStyle name="20% - Accent1 2" xfId="199" xr:uid="{97399B24-0D49-4D02-BC39-96238C554F8A}"/>
    <cellStyle name="20% - Accent1 2 2" xfId="333" xr:uid="{890CECA0-751E-473E-8A31-FFB3185BBE0B}"/>
    <cellStyle name="20% - Accent1 2 2 2" xfId="593" xr:uid="{8BD43DD6-DE03-4051-B914-D9286D0F18C7}"/>
    <cellStyle name="20% - Accent1 2 2 2 2" xfId="1741" xr:uid="{34B6EB08-BB7A-4C1E-A150-86F85A4315D2}"/>
    <cellStyle name="20% - Accent1 2 2 3" xfId="853" xr:uid="{782380A6-EE04-4AFF-AC11-D3E6A734CE99}"/>
    <cellStyle name="20% - Accent1 2 2 3 2" xfId="2001" xr:uid="{29CB2BEE-ADC7-4006-99FE-34BE496A2FE6}"/>
    <cellStyle name="20% - Accent1 2 2 4" xfId="1113" xr:uid="{285478A7-562E-4F35-9326-024FCB76A331}"/>
    <cellStyle name="20% - Accent1 2 2 4 2" xfId="2261" xr:uid="{E35E2463-60DD-4C95-82B4-202FE004EA2E}"/>
    <cellStyle name="20% - Accent1 2 2 5" xfId="1481" xr:uid="{2605BC10-CC9F-4613-8BDA-742737BCA35D}"/>
    <cellStyle name="20% - Accent1 2 3" xfId="468" xr:uid="{1C0781F3-0D77-42DC-89A6-890F2AFEFBE6}"/>
    <cellStyle name="20% - Accent1 2 3 2" xfId="1616" xr:uid="{FE0DFE51-829F-4DD7-B98D-96788D4E108A}"/>
    <cellStyle name="20% - Accent1 2 4" xfId="728" xr:uid="{46BF816B-B617-4B20-8263-AC583B50AFAC}"/>
    <cellStyle name="20% - Accent1 2 4 2" xfId="1876" xr:uid="{12D3B451-FCDC-4BF7-8A34-BDC0337438DE}"/>
    <cellStyle name="20% - Accent1 2 5" xfId="988" xr:uid="{C54F311F-2090-45F6-ADB6-63FDD2F7FDE8}"/>
    <cellStyle name="20% - Accent1 2 5 2" xfId="2136" xr:uid="{C81F9E66-5E8B-4B95-BADA-29D41F3E5BDF}"/>
    <cellStyle name="20% - Accent1 2 6" xfId="1356" xr:uid="{3C8C9CA2-7F26-4119-B4BE-ECE8C5B70FA8}"/>
    <cellStyle name="20% - Accent1 3" xfId="222" xr:uid="{6611E8F0-9A73-45C9-ACFA-E8EEDD489DE4}"/>
    <cellStyle name="20% - Accent1 3 2" xfId="355" xr:uid="{B748F3D6-61EA-4B84-8859-FBB0CE5E71DC}"/>
    <cellStyle name="20% - Accent1 3 2 2" xfId="615" xr:uid="{584DB3B1-5BDD-4578-ACB7-E392BAB1A07F}"/>
    <cellStyle name="20% - Accent1 3 2 2 2" xfId="1763" xr:uid="{6092F3DC-EB0E-4D34-8E34-69B207F79EF6}"/>
    <cellStyle name="20% - Accent1 3 2 3" xfId="875" xr:uid="{9727478D-7D84-4A74-BA7F-E715CDD726B9}"/>
    <cellStyle name="20% - Accent1 3 2 3 2" xfId="2023" xr:uid="{511D8602-36A5-44C4-8CC7-3169AACD324C}"/>
    <cellStyle name="20% - Accent1 3 2 4" xfId="1135" xr:uid="{5349B562-70BC-41C1-969D-948673E5C8D7}"/>
    <cellStyle name="20% - Accent1 3 2 4 2" xfId="2283" xr:uid="{6CC63DB4-DCFE-4288-A9DA-A5349D893877}"/>
    <cellStyle name="20% - Accent1 3 2 5" xfId="1503" xr:uid="{DCD142B8-395B-4C88-B34B-35BB78446930}"/>
    <cellStyle name="20% - Accent1 3 3" xfId="490" xr:uid="{5F7CC2D9-9B20-4E7B-9D37-46E8B13E0683}"/>
    <cellStyle name="20% - Accent1 3 3 2" xfId="1638" xr:uid="{16BBE0F1-6264-45E9-BB07-D80F4EAA16EA}"/>
    <cellStyle name="20% - Accent1 3 4" xfId="750" xr:uid="{E442BF20-1414-4EB3-9EC3-55B8ED877BD6}"/>
    <cellStyle name="20% - Accent1 3 4 2" xfId="1898" xr:uid="{90E8F8A7-96D2-4E2B-BBC0-0B01A842B55B}"/>
    <cellStyle name="20% - Accent1 3 5" xfId="1010" xr:uid="{4FB49C7E-1936-4BA2-AAA2-124339D376FC}"/>
    <cellStyle name="20% - Accent1 3 5 2" xfId="2158" xr:uid="{4D9ACBBA-FCDE-4E51-AB43-EC27012FD755}"/>
    <cellStyle name="20% - Accent1 3 6" xfId="1378" xr:uid="{E4819EB6-23D7-4A1D-A08D-C6B4A00559AE}"/>
    <cellStyle name="20% - Accent1 4" xfId="249" xr:uid="{18E65084-6D68-4D5D-8D61-DCD97EC58A38}"/>
    <cellStyle name="20% - Accent1 4 2" xfId="380" xr:uid="{AFDA4EAB-E64A-4A60-AC72-06A4FF3A74B3}"/>
    <cellStyle name="20% - Accent1 4 2 2" xfId="640" xr:uid="{841558ED-CF82-47DD-91D1-8CEE1E83DF27}"/>
    <cellStyle name="20% - Accent1 4 2 2 2" xfId="1788" xr:uid="{579BF985-C978-42FC-96AB-6678C466DD2E}"/>
    <cellStyle name="20% - Accent1 4 2 3" xfId="900" xr:uid="{39A99ADF-2AFC-4262-84B1-6C870AE8F676}"/>
    <cellStyle name="20% - Accent1 4 2 3 2" xfId="2048" xr:uid="{936B24BE-9459-4ACB-B3AE-7A202A7D0917}"/>
    <cellStyle name="20% - Accent1 4 2 4" xfId="1160" xr:uid="{945C1578-DE6B-4527-AD17-0951E813C24B}"/>
    <cellStyle name="20% - Accent1 4 2 4 2" xfId="2308" xr:uid="{3426532A-2A64-4327-8882-454F4AC10D68}"/>
    <cellStyle name="20% - Accent1 4 2 5" xfId="1528" xr:uid="{B9000145-01ED-464E-ABE1-2409C4299A14}"/>
    <cellStyle name="20% - Accent1 4 3" xfId="517" xr:uid="{C5ED4E77-0EE7-4907-BBBE-F797DE419C03}"/>
    <cellStyle name="20% - Accent1 4 3 2" xfId="1665" xr:uid="{C5D61DF3-F8FB-4A3C-81AD-4F42D49F0319}"/>
    <cellStyle name="20% - Accent1 4 4" xfId="777" xr:uid="{1FD7077F-B12C-4775-BFF8-697C48C85F93}"/>
    <cellStyle name="20% - Accent1 4 4 2" xfId="1925" xr:uid="{D92EFFD1-59AC-4776-BC71-BE91F9240D09}"/>
    <cellStyle name="20% - Accent1 4 5" xfId="1037" xr:uid="{52FAFAB3-B3DA-4A70-89EB-651CCB1BE0F5}"/>
    <cellStyle name="20% - Accent1 4 5 2" xfId="2185" xr:uid="{58862B12-F9BD-4E2E-A9BB-474C196AAB29}"/>
    <cellStyle name="20% - Accent1 4 6" xfId="1405" xr:uid="{F02747B7-8373-45EA-96AD-D617CE4CDA05}"/>
    <cellStyle name="20% - Accent1 5" xfId="284" xr:uid="{EF4F8B2B-F251-47A3-B39B-9627A0D9A79D}"/>
    <cellStyle name="20% - Accent1 5 2" xfId="548" xr:uid="{00BFCAEB-AA77-4DE6-8F35-7F6D2A0DE467}"/>
    <cellStyle name="20% - Accent1 5 2 2" xfId="1696" xr:uid="{DB2CADB6-B031-4A60-9287-50AB04C13B11}"/>
    <cellStyle name="20% - Accent1 5 3" xfId="808" xr:uid="{7CFBF72D-E450-446A-82B3-6C0724917BB8}"/>
    <cellStyle name="20% - Accent1 5 3 2" xfId="1956" xr:uid="{91A3AC43-A5E6-457A-82E0-3B5A9EB8D7A4}"/>
    <cellStyle name="20% - Accent1 5 4" xfId="1068" xr:uid="{D3504616-BE06-477E-B016-46207968EAD8}"/>
    <cellStyle name="20% - Accent1 5 4 2" xfId="2216" xr:uid="{3F99D123-B20B-4E9C-A508-AA14992A2360}"/>
    <cellStyle name="20% - Accent1 5 5" xfId="1436" xr:uid="{084B7C19-D296-479C-B1AE-1B236FDA74F8}"/>
    <cellStyle name="20% - Accent1 6" xfId="404" xr:uid="{25C37A6E-673E-4EDD-84FF-8BED0B6BD9F0}"/>
    <cellStyle name="20% - Accent1 6 2" xfId="664" xr:uid="{80F3DB2E-4784-40C0-944D-0198CA9DAE37}"/>
    <cellStyle name="20% - Accent1 6 2 2" xfId="1812" xr:uid="{87A43668-F5FB-4BBF-93AC-CB102A8D8A52}"/>
    <cellStyle name="20% - Accent1 6 3" xfId="924" xr:uid="{73EBF284-346E-47D0-B1ED-AC50B75D6A8C}"/>
    <cellStyle name="20% - Accent1 6 3 2" xfId="2072" xr:uid="{9B61D987-D97E-4EBD-A58F-A4FC5D4CBD2B}"/>
    <cellStyle name="20% - Accent1 6 4" xfId="1184" xr:uid="{55D73ABA-8640-4B87-AF94-FAEC6CDAFFFF}"/>
    <cellStyle name="20% - Accent1 6 4 2" xfId="2332" xr:uid="{6DFFE99D-AF27-426E-9AC6-0049F88FF9DC}"/>
    <cellStyle name="20% - Accent1 6 5" xfId="1552" xr:uid="{98CF0041-6502-4E52-B2A6-82CC70C9374E}"/>
    <cellStyle name="20% - Accent1 7" xfId="442" xr:uid="{3D06ADB2-B91C-4E25-A003-B0BA4B8F078E}"/>
    <cellStyle name="20% - Accent1 7 2" xfId="1590" xr:uid="{5939F609-873B-4040-B2C7-41E747E9B2ED}"/>
    <cellStyle name="20% - Accent1 8" xfId="702" xr:uid="{614FD89D-768C-4333-ACFB-1C77E9B576E8}"/>
    <cellStyle name="20% - Accent1 8 2" xfId="1850" xr:uid="{96DCF2C8-B6D8-4635-AEB0-FE7CDAFCCA12}"/>
    <cellStyle name="20% - Accent1 9" xfId="962" xr:uid="{793FCA6B-ED98-49FC-B877-CC67D1104C02}"/>
    <cellStyle name="20% - Accent1 9 2" xfId="2110" xr:uid="{36F032A9-2F53-40F4-AFA3-D6A0F3E7A2FD}"/>
    <cellStyle name="20% - Accent2" xfId="29" builtinId="34" hidden="1"/>
    <cellStyle name="20% - Accent2" xfId="64" builtinId="34" customBuiltin="1"/>
    <cellStyle name="20% - Accent2 10" xfId="1234" xr:uid="{351136E3-3E19-41BA-A2B2-85B57AE631D1}"/>
    <cellStyle name="20% - Accent2 10 2" xfId="2378" xr:uid="{EFCB748E-3C13-4933-999F-7471B1C35061}"/>
    <cellStyle name="20% - Accent2 11" xfId="1291" xr:uid="{7CCC9875-EE46-4C78-91F0-D50843E1AE09}"/>
    <cellStyle name="20% - Accent2 12" xfId="2418" xr:uid="{2872CDE7-4110-4E38-937A-CFDD11537B66}"/>
    <cellStyle name="20% - Accent2 2" xfId="201" xr:uid="{D6FEB704-04FB-4914-949F-C4190D1005C3}"/>
    <cellStyle name="20% - Accent2 2 2" xfId="335" xr:uid="{412C884B-06D3-4E13-9CCE-34B90494C962}"/>
    <cellStyle name="20% - Accent2 2 2 2" xfId="595" xr:uid="{66851571-7551-44A3-8EAD-5DA1E933071E}"/>
    <cellStyle name="20% - Accent2 2 2 2 2" xfId="1743" xr:uid="{B5B530DF-43B0-447A-BA4C-8D75254BD392}"/>
    <cellStyle name="20% - Accent2 2 2 3" xfId="855" xr:uid="{F81828F2-D83B-4B1D-ACEA-4B907097E961}"/>
    <cellStyle name="20% - Accent2 2 2 3 2" xfId="2003" xr:uid="{052598C5-D047-4D47-B4CF-7AFA5E07E9AC}"/>
    <cellStyle name="20% - Accent2 2 2 4" xfId="1115" xr:uid="{9503B50A-AD03-44E5-9281-87A65BAFB2FB}"/>
    <cellStyle name="20% - Accent2 2 2 4 2" xfId="2263" xr:uid="{AFE5FC86-575E-4002-A3BC-46BEC47FC1D2}"/>
    <cellStyle name="20% - Accent2 2 2 5" xfId="1483" xr:uid="{59B4020C-02A6-4A4D-93B3-0AE0727089DD}"/>
    <cellStyle name="20% - Accent2 2 3" xfId="470" xr:uid="{A0E05C5C-1924-40D5-AF39-D3AC03967821}"/>
    <cellStyle name="20% - Accent2 2 3 2" xfId="1618" xr:uid="{8A149270-EA1C-43BC-9AB0-4DC0008F455B}"/>
    <cellStyle name="20% - Accent2 2 4" xfId="730" xr:uid="{D8416FA1-390C-44C3-849F-9EF1DF2C7D07}"/>
    <cellStyle name="20% - Accent2 2 4 2" xfId="1878" xr:uid="{E07C572C-34E9-4ACD-8574-D385409F1003}"/>
    <cellStyle name="20% - Accent2 2 5" xfId="990" xr:uid="{9A1CCC64-5E60-4DF3-AB50-E880C3D0441A}"/>
    <cellStyle name="20% - Accent2 2 5 2" xfId="2138" xr:uid="{F124E9C7-1EC9-4479-89EC-E8C2B1F35D45}"/>
    <cellStyle name="20% - Accent2 2 6" xfId="1358" xr:uid="{D9B08AEB-A6B2-4BA0-9B3A-B8A2FF73CA51}"/>
    <cellStyle name="20% - Accent2 3" xfId="224" xr:uid="{054A76AE-ED33-445C-90AC-5ECBD7AB4EC1}"/>
    <cellStyle name="20% - Accent2 3 2" xfId="357" xr:uid="{AB2702BD-06D0-463E-9E21-8622A0B67F52}"/>
    <cellStyle name="20% - Accent2 3 2 2" xfId="617" xr:uid="{1CA4989A-BAEA-4D81-91C3-D667028C7D7B}"/>
    <cellStyle name="20% - Accent2 3 2 2 2" xfId="1765" xr:uid="{CCF25D5F-87F8-4AA8-951F-0A393C6734C6}"/>
    <cellStyle name="20% - Accent2 3 2 3" xfId="877" xr:uid="{00F97B0D-2C04-4DB3-9C24-F3861EA800D9}"/>
    <cellStyle name="20% - Accent2 3 2 3 2" xfId="2025" xr:uid="{19C16AC5-242A-47AD-9AAF-88D90107291D}"/>
    <cellStyle name="20% - Accent2 3 2 4" xfId="1137" xr:uid="{40FCF463-448F-4442-A556-7553A3F6E6DC}"/>
    <cellStyle name="20% - Accent2 3 2 4 2" xfId="2285" xr:uid="{FB82E7FA-7882-4ED7-A2A2-88C790BFBE16}"/>
    <cellStyle name="20% - Accent2 3 2 5" xfId="1505" xr:uid="{085AD8C0-020E-4DB9-88BA-88F845C3E625}"/>
    <cellStyle name="20% - Accent2 3 3" xfId="492" xr:uid="{A4F2F0B3-A4AE-45CF-919E-83F8F373BBE8}"/>
    <cellStyle name="20% - Accent2 3 3 2" xfId="1640" xr:uid="{98C3C17F-6581-4DBE-9261-41F8C5A0C7AA}"/>
    <cellStyle name="20% - Accent2 3 4" xfId="752" xr:uid="{BFB87271-6F08-4BF1-BDA3-B9B7553DE46E}"/>
    <cellStyle name="20% - Accent2 3 4 2" xfId="1900" xr:uid="{43C2AE1F-7BFF-460B-9DD0-68D96D32327B}"/>
    <cellStyle name="20% - Accent2 3 5" xfId="1012" xr:uid="{7FCE9ED3-58C8-4B65-87AF-03CB501DD2EE}"/>
    <cellStyle name="20% - Accent2 3 5 2" xfId="2160" xr:uid="{6AE140E0-C744-482E-A238-6CC592A3FE54}"/>
    <cellStyle name="20% - Accent2 3 6" xfId="1380" xr:uid="{26B85DF8-4C52-4E2D-BD7F-273AAE960F12}"/>
    <cellStyle name="20% - Accent2 4" xfId="251" xr:uid="{D8C7C256-4492-471B-8D48-AC9AF069D794}"/>
    <cellStyle name="20% - Accent2 4 2" xfId="382" xr:uid="{91B73FD3-407F-4F25-B019-9A36935BD049}"/>
    <cellStyle name="20% - Accent2 4 2 2" xfId="642" xr:uid="{3D508065-E656-4E6F-8E8A-8172B1462026}"/>
    <cellStyle name="20% - Accent2 4 2 2 2" xfId="1790" xr:uid="{E735FA59-E417-436D-A8F9-E8024D493BE1}"/>
    <cellStyle name="20% - Accent2 4 2 3" xfId="902" xr:uid="{5D4EBCEE-4E9C-4CD7-88BB-DEE82FCF9B9A}"/>
    <cellStyle name="20% - Accent2 4 2 3 2" xfId="2050" xr:uid="{4D9AC9BF-B58B-4831-AE6F-5CD301C0A446}"/>
    <cellStyle name="20% - Accent2 4 2 4" xfId="1162" xr:uid="{1E12DEFC-0D71-4B6C-8E84-39BED2FF0089}"/>
    <cellStyle name="20% - Accent2 4 2 4 2" xfId="2310" xr:uid="{3CCBB8C8-4998-4E0C-8C67-E5568B9F5B4E}"/>
    <cellStyle name="20% - Accent2 4 2 5" xfId="1530" xr:uid="{71AEBB65-403D-412D-BE9B-07EA3FC341C3}"/>
    <cellStyle name="20% - Accent2 4 3" xfId="519" xr:uid="{EEF80D86-8D92-4B54-8E42-F685933D3C9B}"/>
    <cellStyle name="20% - Accent2 4 3 2" xfId="1667" xr:uid="{CEC98C44-E0AC-4E43-AC78-9FD1309C7E9F}"/>
    <cellStyle name="20% - Accent2 4 4" xfId="779" xr:uid="{D9F754B1-E3A8-438D-83F6-CD3096BA89A7}"/>
    <cellStyle name="20% - Accent2 4 4 2" xfId="1927" xr:uid="{A759FEF9-EC1D-4AE6-A9CC-0866891D6470}"/>
    <cellStyle name="20% - Accent2 4 5" xfId="1039" xr:uid="{81BAE3FF-90F3-446E-9202-8019425CFA51}"/>
    <cellStyle name="20% - Accent2 4 5 2" xfId="2187" xr:uid="{961EFACD-D9BB-48EF-B8F9-99626ED15B19}"/>
    <cellStyle name="20% - Accent2 4 6" xfId="1407" xr:uid="{2C8416D1-C9B8-4279-B91D-41AA66187100}"/>
    <cellStyle name="20% - Accent2 5" xfId="287" xr:uid="{2F8ADAEE-4E12-4EFF-B7DA-8A24439868CF}"/>
    <cellStyle name="20% - Accent2 5 2" xfId="551" xr:uid="{821841A1-841D-45BB-963A-5BB4E126BF94}"/>
    <cellStyle name="20% - Accent2 5 2 2" xfId="1699" xr:uid="{457821FC-8053-45B8-92E7-B1566B418C7C}"/>
    <cellStyle name="20% - Accent2 5 3" xfId="811" xr:uid="{F2282ACB-9C85-4555-BC14-9F942E68509C}"/>
    <cellStyle name="20% - Accent2 5 3 2" xfId="1959" xr:uid="{984FFF2A-0F93-488F-9538-21D2757C8923}"/>
    <cellStyle name="20% - Accent2 5 4" xfId="1071" xr:uid="{D034E9F5-4991-41DA-9727-2727954ED74C}"/>
    <cellStyle name="20% - Accent2 5 4 2" xfId="2219" xr:uid="{F8AFB659-82C2-4F03-914E-63CE75E635ED}"/>
    <cellStyle name="20% - Accent2 5 5" xfId="1439" xr:uid="{2D5FC322-DE18-4C10-8A68-A910E7C779D0}"/>
    <cellStyle name="20% - Accent2 6" xfId="407" xr:uid="{F30D109E-DF5E-4744-A15E-3F45F834ACE2}"/>
    <cellStyle name="20% - Accent2 6 2" xfId="667" xr:uid="{D19A25B0-EC30-4BD1-AAF7-844C21B2656E}"/>
    <cellStyle name="20% - Accent2 6 2 2" xfId="1815" xr:uid="{1F1EB508-BDF3-4DEE-96C8-E4E048BB3F2E}"/>
    <cellStyle name="20% - Accent2 6 3" xfId="927" xr:uid="{6A462917-BC46-43E9-87FE-AC998A51F82A}"/>
    <cellStyle name="20% - Accent2 6 3 2" xfId="2075" xr:uid="{48D146DD-7976-44D3-AB02-8065FE781CFC}"/>
    <cellStyle name="20% - Accent2 6 4" xfId="1187" xr:uid="{0D201510-DA83-4C4C-B795-8DA1F6CFF486}"/>
    <cellStyle name="20% - Accent2 6 4 2" xfId="2335" xr:uid="{3A4190AC-46C9-498D-BA64-BDF00BF4DB4E}"/>
    <cellStyle name="20% - Accent2 6 5" xfId="1555" xr:uid="{508B8E3D-59EC-4582-B690-B04383055B17}"/>
    <cellStyle name="20% - Accent2 7" xfId="444" xr:uid="{E2B39CE0-64C3-4615-91FF-A060B6CC0DEE}"/>
    <cellStyle name="20% - Accent2 7 2" xfId="1592" xr:uid="{F8447A8B-12F4-4704-AFF0-BBA7A6F0139B}"/>
    <cellStyle name="20% - Accent2 8" xfId="704" xr:uid="{7D679AE9-8DA4-4A1C-ACBE-F153359B298A}"/>
    <cellStyle name="20% - Accent2 8 2" xfId="1852" xr:uid="{E4A48C37-80E2-4651-8D50-D98D60856587}"/>
    <cellStyle name="20% - Accent2 9" xfId="964" xr:uid="{C85CE369-0853-4B65-A15D-26692820192B}"/>
    <cellStyle name="20% - Accent2 9 2" xfId="2112" xr:uid="{AE16632D-168C-4C89-9546-B8D4E5397D1D}"/>
    <cellStyle name="20% - Accent3" xfId="33" builtinId="38" hidden="1"/>
    <cellStyle name="20% - Accent3" xfId="156" builtinId="38" customBuiltin="1"/>
    <cellStyle name="20% - Accent3 10" xfId="1236" xr:uid="{96722224-EC16-4687-813B-2DA7D2229D34}"/>
    <cellStyle name="20% - Accent3 10 2" xfId="2380" xr:uid="{AD8F6CD0-2F3F-459B-A811-BC81968B8C48}"/>
    <cellStyle name="20% - Accent3 11" xfId="1333" xr:uid="{719E0D7B-E2BA-40E4-B0A1-1F277B8A2BF0}"/>
    <cellStyle name="20% - Accent3 12" xfId="2419" xr:uid="{02E2C772-E7D4-4D95-B816-499BA8131E25}"/>
    <cellStyle name="20% - Accent3 2" xfId="203" xr:uid="{BFF625BD-1A2C-4C4A-ACCB-BB6A7DCF4F42}"/>
    <cellStyle name="20% - Accent3 2 2" xfId="337" xr:uid="{6E207857-B88A-4E39-B53E-8E89F21F05FB}"/>
    <cellStyle name="20% - Accent3 2 2 2" xfId="597" xr:uid="{661E6251-1976-44EC-AF83-D7A9E627BB47}"/>
    <cellStyle name="20% - Accent3 2 2 2 2" xfId="1745" xr:uid="{6F0745D3-5331-4FD1-A312-524058635660}"/>
    <cellStyle name="20% - Accent3 2 2 3" xfId="857" xr:uid="{6E71A03E-1305-478F-9696-CFFA4B960C81}"/>
    <cellStyle name="20% - Accent3 2 2 3 2" xfId="2005" xr:uid="{7AA567E9-CFB1-4470-8382-DE1444CB0BFC}"/>
    <cellStyle name="20% - Accent3 2 2 4" xfId="1117" xr:uid="{89F24FB8-DC22-44C5-AE29-193C5948E211}"/>
    <cellStyle name="20% - Accent3 2 2 4 2" xfId="2265" xr:uid="{9DE30A0D-6374-4CA9-BDE8-0672C59FCEB2}"/>
    <cellStyle name="20% - Accent3 2 2 5" xfId="1485" xr:uid="{C184DC9E-FC77-4002-AE01-C956A8251C98}"/>
    <cellStyle name="20% - Accent3 2 3" xfId="472" xr:uid="{B8EBE0DF-3ECA-4F40-A9F4-4A0D614CC6A9}"/>
    <cellStyle name="20% - Accent3 2 3 2" xfId="1620" xr:uid="{7114DDFB-C2B9-4F34-848A-7D836DE526A4}"/>
    <cellStyle name="20% - Accent3 2 4" xfId="732" xr:uid="{6A563EA3-F0A8-4CD2-8226-02D85BA9B571}"/>
    <cellStyle name="20% - Accent3 2 4 2" xfId="1880" xr:uid="{B30AA496-D21A-41A9-ACDE-597BB2541824}"/>
    <cellStyle name="20% - Accent3 2 5" xfId="992" xr:uid="{432CDF58-D4FA-4553-84CF-240B8B02A1AC}"/>
    <cellStyle name="20% - Accent3 2 5 2" xfId="2140" xr:uid="{4117A11B-0161-47A4-9EEC-49B1F352183D}"/>
    <cellStyle name="20% - Accent3 2 6" xfId="1360" xr:uid="{74E88A08-2F95-45E4-B269-71D2BBE218D9}"/>
    <cellStyle name="20% - Accent3 3" xfId="226" xr:uid="{438400C6-3E8E-4EF7-9660-FAB652161823}"/>
    <cellStyle name="20% - Accent3 3 2" xfId="359" xr:uid="{F339556C-1CEC-492A-BA05-C76523E95699}"/>
    <cellStyle name="20% - Accent3 3 2 2" xfId="619" xr:uid="{DE35F57C-4DFF-4B3F-A727-47F0DFDED5BD}"/>
    <cellStyle name="20% - Accent3 3 2 2 2" xfId="1767" xr:uid="{0F91FCA9-D6F8-4A06-9DCD-8F2B12702E0B}"/>
    <cellStyle name="20% - Accent3 3 2 3" xfId="879" xr:uid="{90C0613B-4C3E-4C33-BE0B-39E5B37709A0}"/>
    <cellStyle name="20% - Accent3 3 2 3 2" xfId="2027" xr:uid="{1142DA0E-695F-46A9-BB88-C028178C7203}"/>
    <cellStyle name="20% - Accent3 3 2 4" xfId="1139" xr:uid="{E5FD7FA5-AAAB-4E7D-9295-D8199570BB2E}"/>
    <cellStyle name="20% - Accent3 3 2 4 2" xfId="2287" xr:uid="{741EE80B-C1EE-4420-8791-7183B2024F25}"/>
    <cellStyle name="20% - Accent3 3 2 5" xfId="1507" xr:uid="{5657DF66-81A0-45CF-9302-F51FD7136C26}"/>
    <cellStyle name="20% - Accent3 3 3" xfId="494" xr:uid="{B9F3493C-A1A0-49CD-9647-A16C91D912A4}"/>
    <cellStyle name="20% - Accent3 3 3 2" xfId="1642" xr:uid="{9E109DE9-A932-42B7-8FCD-63ABEA53478A}"/>
    <cellStyle name="20% - Accent3 3 4" xfId="754" xr:uid="{CB82CDFC-987F-46ED-AD50-A185A804DDB3}"/>
    <cellStyle name="20% - Accent3 3 4 2" xfId="1902" xr:uid="{EF844E42-0E1B-4218-87AB-93E236CDCD0D}"/>
    <cellStyle name="20% - Accent3 3 5" xfId="1014" xr:uid="{E9505729-D105-4F9A-A58A-931F96E205F1}"/>
    <cellStyle name="20% - Accent3 3 5 2" xfId="2162" xr:uid="{B68D7A0A-15ED-4AB4-8C66-AE143BD2855F}"/>
    <cellStyle name="20% - Accent3 3 6" xfId="1382" xr:uid="{6C74FFF7-604B-4A4B-A429-33C6B4738D7B}"/>
    <cellStyle name="20% - Accent3 4" xfId="253" xr:uid="{151478D8-E74A-45E7-973C-C796E92B4783}"/>
    <cellStyle name="20% - Accent3 4 2" xfId="384" xr:uid="{800D6A9D-45C5-44F3-8F86-1684871544F2}"/>
    <cellStyle name="20% - Accent3 4 2 2" xfId="644" xr:uid="{C32ED9F2-8B52-4D30-A88A-EDFEDBE86FA2}"/>
    <cellStyle name="20% - Accent3 4 2 2 2" xfId="1792" xr:uid="{46801822-0CBD-489B-97A7-7A8ACAAC00A8}"/>
    <cellStyle name="20% - Accent3 4 2 3" xfId="904" xr:uid="{BC0FE92E-F0CF-4AE8-906A-B567C1FE36B7}"/>
    <cellStyle name="20% - Accent3 4 2 3 2" xfId="2052" xr:uid="{1E49E7D6-0F17-4D83-B48D-2EAF5F37A1AF}"/>
    <cellStyle name="20% - Accent3 4 2 4" xfId="1164" xr:uid="{CEF6D17B-CC42-4E2C-825B-98337A47C994}"/>
    <cellStyle name="20% - Accent3 4 2 4 2" xfId="2312" xr:uid="{53EFE04E-95E3-4CDA-B8E6-9A9218CB3F74}"/>
    <cellStyle name="20% - Accent3 4 2 5" xfId="1532" xr:uid="{E52B8BF3-8B56-4EAE-B677-D14959A8E103}"/>
    <cellStyle name="20% - Accent3 4 3" xfId="521" xr:uid="{6B7B2548-466F-42C8-B72B-67A4CD3D647E}"/>
    <cellStyle name="20% - Accent3 4 3 2" xfId="1669" xr:uid="{397005C4-4D3F-4E1E-85B5-2F6B479AC172}"/>
    <cellStyle name="20% - Accent3 4 4" xfId="781" xr:uid="{D417B87D-AFC3-4C32-A822-DB3367A0CBF2}"/>
    <cellStyle name="20% - Accent3 4 4 2" xfId="1929" xr:uid="{BB8A1F20-C2B2-45A0-94AC-E9B32320C1D3}"/>
    <cellStyle name="20% - Accent3 4 5" xfId="1041" xr:uid="{9D6C3B9E-4E22-485C-A854-319F383389EB}"/>
    <cellStyle name="20% - Accent3 4 5 2" xfId="2189" xr:uid="{39CB3EE7-1B2B-4699-A20A-F5A42B1CAC5D}"/>
    <cellStyle name="20% - Accent3 4 6" xfId="1409" xr:uid="{C1D7B9B9-541A-4BC5-9A97-7E079DEF4379}"/>
    <cellStyle name="20% - Accent3 5" xfId="289" xr:uid="{CA14185D-9952-49D8-814E-AAFDDF9847CF}"/>
    <cellStyle name="20% - Accent3 5 2" xfId="553" xr:uid="{66137D68-EE66-4820-86B8-A7E81C1FE6D1}"/>
    <cellStyle name="20% - Accent3 5 2 2" xfId="1701" xr:uid="{5BEC1535-0B2C-4A3B-9E54-EB0C2A313C23}"/>
    <cellStyle name="20% - Accent3 5 3" xfId="813" xr:uid="{8F4E8A28-25D7-4635-94FC-07033C038AD9}"/>
    <cellStyle name="20% - Accent3 5 3 2" xfId="1961" xr:uid="{99A635B0-54CC-43F7-A2A2-D584E21C3950}"/>
    <cellStyle name="20% - Accent3 5 4" xfId="1073" xr:uid="{2C483C05-5873-46C0-ABEA-AA75E4E1FCB0}"/>
    <cellStyle name="20% - Accent3 5 4 2" xfId="2221" xr:uid="{DC1C49FE-8E15-4F76-8E6F-225CE50B36A0}"/>
    <cellStyle name="20% - Accent3 5 5" xfId="1441" xr:uid="{B58ECA7E-4AFD-4381-956E-8A23C2EDA557}"/>
    <cellStyle name="20% - Accent3 6" xfId="410" xr:uid="{54863ECD-BB68-4927-B6F5-26A28CE85CDA}"/>
    <cellStyle name="20% - Accent3 6 2" xfId="670" xr:uid="{45B0A8F4-2FE4-470A-ADED-C0F04C257BCF}"/>
    <cellStyle name="20% - Accent3 6 2 2" xfId="1818" xr:uid="{760C16DC-4208-4634-B250-6C62F17AE2CB}"/>
    <cellStyle name="20% - Accent3 6 3" xfId="930" xr:uid="{619E3FA9-B5F9-4A7E-8F8D-B312DCE6271D}"/>
    <cellStyle name="20% - Accent3 6 3 2" xfId="2078" xr:uid="{F2828D0C-D58C-4C30-8E8D-B5715DDB2EE0}"/>
    <cellStyle name="20% - Accent3 6 4" xfId="1190" xr:uid="{F9B4D44B-FD3C-4560-B846-0FCE3A0EA43C}"/>
    <cellStyle name="20% - Accent3 6 4 2" xfId="2338" xr:uid="{CD19D9C2-C28B-4322-ADC5-3828E14BFA9E}"/>
    <cellStyle name="20% - Accent3 6 5" xfId="1558" xr:uid="{5903C37E-B2D9-427C-8001-560495B24304}"/>
    <cellStyle name="20% - Accent3 7" xfId="446" xr:uid="{74FC41BF-BE11-4E47-A39D-12CE29D95731}"/>
    <cellStyle name="20% - Accent3 7 2" xfId="1594" xr:uid="{7114B6BC-EB13-4444-BCD4-65D2EA20C256}"/>
    <cellStyle name="20% - Accent3 8" xfId="706" xr:uid="{4D18A646-CD05-44D4-8C79-605AE57455C5}"/>
    <cellStyle name="20% - Accent3 8 2" xfId="1854" xr:uid="{F6C1B3BA-F6FA-46DA-898D-64E6271372BE}"/>
    <cellStyle name="20% - Accent3 9" xfId="966" xr:uid="{296C862D-CA3D-4FA5-8681-4AC8DCA4946B}"/>
    <cellStyle name="20% - Accent3 9 2" xfId="2114" xr:uid="{C5D61325-3126-4FAE-A23F-005368665F54}"/>
    <cellStyle name="20% - Accent4" xfId="37" builtinId="42" hidden="1"/>
    <cellStyle name="20% - Accent4" xfId="158" builtinId="42" customBuiltin="1"/>
    <cellStyle name="20% - Accent4 10" xfId="1238" xr:uid="{6E702BB2-6A00-4DFD-B4B7-8A0770AB9ECF}"/>
    <cellStyle name="20% - Accent4 10 2" xfId="2382" xr:uid="{19DEF076-DD60-4176-9FAE-B2FDF9253E36}"/>
    <cellStyle name="20% - Accent4 11" xfId="1335" xr:uid="{3D7E70C1-9DE0-407D-B8CC-279072E48738}"/>
    <cellStyle name="20% - Accent4 12" xfId="2420" xr:uid="{5BD96AC2-02DD-4604-AA0B-8061E2B1E535}"/>
    <cellStyle name="20% - Accent4 2" xfId="205" xr:uid="{B50B6290-A795-4372-9D20-C0954D2DD2CA}"/>
    <cellStyle name="20% - Accent4 2 2" xfId="339" xr:uid="{6F05E55C-3F1E-40C5-8FAB-2D363C8FE6EA}"/>
    <cellStyle name="20% - Accent4 2 2 2" xfId="599" xr:uid="{1419657D-8FCE-407F-950D-E5C03B3C272C}"/>
    <cellStyle name="20% - Accent4 2 2 2 2" xfId="1747" xr:uid="{39DBDDE2-9D12-4C6A-B58A-222BC8E4EB0E}"/>
    <cellStyle name="20% - Accent4 2 2 3" xfId="859" xr:uid="{16AA3535-55C3-4A20-8E3F-A93EAEEFF95D}"/>
    <cellStyle name="20% - Accent4 2 2 3 2" xfId="2007" xr:uid="{A0188ACC-0470-4E2D-8B23-1FF2D8562089}"/>
    <cellStyle name="20% - Accent4 2 2 4" xfId="1119" xr:uid="{ADF4CE38-B70B-4522-A118-EE9E8B8E266B}"/>
    <cellStyle name="20% - Accent4 2 2 4 2" xfId="2267" xr:uid="{8C372476-DCC0-432E-A68C-E7F29CD1F4D0}"/>
    <cellStyle name="20% - Accent4 2 2 5" xfId="1487" xr:uid="{18F8C86A-3145-4A50-9F69-D1E89FCA9F4E}"/>
    <cellStyle name="20% - Accent4 2 3" xfId="474" xr:uid="{6B5F9498-16AE-43E8-8896-6787462DA643}"/>
    <cellStyle name="20% - Accent4 2 3 2" xfId="1622" xr:uid="{4F830862-7A1E-4AD1-964A-849CB95E252F}"/>
    <cellStyle name="20% - Accent4 2 4" xfId="734" xr:uid="{B065E203-4AF5-46AC-AA5A-5E60FA1EC6FC}"/>
    <cellStyle name="20% - Accent4 2 4 2" xfId="1882" xr:uid="{21365F6E-20FA-4622-8E06-F037CDF77A91}"/>
    <cellStyle name="20% - Accent4 2 5" xfId="994" xr:uid="{BAE29E1D-0477-42FC-A1F1-A2251A93067C}"/>
    <cellStyle name="20% - Accent4 2 5 2" xfId="2142" xr:uid="{0320A623-4298-41C8-80BF-73E52FBD8638}"/>
    <cellStyle name="20% - Accent4 2 6" xfId="1362" xr:uid="{87897F04-C68F-45D2-B252-2D41051BFB53}"/>
    <cellStyle name="20% - Accent4 3" xfId="228" xr:uid="{F87B41EB-6BA5-4A0E-9DF3-94D664DD6164}"/>
    <cellStyle name="20% - Accent4 3 2" xfId="361" xr:uid="{576DAC86-6DB1-4AB9-9BEF-5A68E58A0942}"/>
    <cellStyle name="20% - Accent4 3 2 2" xfId="621" xr:uid="{FBE2AD5B-32C7-4095-B9A0-06D3F56B0691}"/>
    <cellStyle name="20% - Accent4 3 2 2 2" xfId="1769" xr:uid="{E6C266B5-4E59-491A-9264-C625DE00F800}"/>
    <cellStyle name="20% - Accent4 3 2 3" xfId="881" xr:uid="{A0B82315-47EF-4B75-ABBD-D368E90DCF69}"/>
    <cellStyle name="20% - Accent4 3 2 3 2" xfId="2029" xr:uid="{E4B35853-7751-4AD7-A19B-803B8F52BE15}"/>
    <cellStyle name="20% - Accent4 3 2 4" xfId="1141" xr:uid="{40F02BB4-19A0-46A2-9EA1-163AE841C483}"/>
    <cellStyle name="20% - Accent4 3 2 4 2" xfId="2289" xr:uid="{008225DF-CF76-43BC-8257-36D429BA803B}"/>
    <cellStyle name="20% - Accent4 3 2 5" xfId="1509" xr:uid="{EF6FBB76-7DF7-4151-8900-CBD26D439F18}"/>
    <cellStyle name="20% - Accent4 3 3" xfId="496" xr:uid="{1A4C2A12-8726-465D-9720-BDEE05C2AEF1}"/>
    <cellStyle name="20% - Accent4 3 3 2" xfId="1644" xr:uid="{CAF77FF3-EA5A-4FAB-8310-CABAAA090768}"/>
    <cellStyle name="20% - Accent4 3 4" xfId="756" xr:uid="{0285A068-7EF3-4F59-9CA8-97A246F7B4C5}"/>
    <cellStyle name="20% - Accent4 3 4 2" xfId="1904" xr:uid="{E5F80BBB-1023-4936-9B48-C327E26E08D3}"/>
    <cellStyle name="20% - Accent4 3 5" xfId="1016" xr:uid="{EB68E32A-4C7C-489C-B69A-AFEB2F67EFD6}"/>
    <cellStyle name="20% - Accent4 3 5 2" xfId="2164" xr:uid="{C56FFCD3-A43A-459C-85F0-04C6BCE6825F}"/>
    <cellStyle name="20% - Accent4 3 6" xfId="1384" xr:uid="{51B4D257-959A-4ADE-A72A-4407B94C55C6}"/>
    <cellStyle name="20% - Accent4 4" xfId="255" xr:uid="{69260915-40E9-4CAA-82B8-91C3FFE0AB42}"/>
    <cellStyle name="20% - Accent4 4 2" xfId="386" xr:uid="{A4200F03-19BD-4FD6-BA0F-D494E75E361D}"/>
    <cellStyle name="20% - Accent4 4 2 2" xfId="646" xr:uid="{553FACC0-B6F0-4158-87F2-2159FE03F04C}"/>
    <cellStyle name="20% - Accent4 4 2 2 2" xfId="1794" xr:uid="{F2B53023-A6BA-48E7-9690-ACC328E78AB0}"/>
    <cellStyle name="20% - Accent4 4 2 3" xfId="906" xr:uid="{45B5ED3B-4FC8-4B30-97EE-AAB9719242A0}"/>
    <cellStyle name="20% - Accent4 4 2 3 2" xfId="2054" xr:uid="{6F6A8C45-18D6-4358-80D7-F97A58490B54}"/>
    <cellStyle name="20% - Accent4 4 2 4" xfId="1166" xr:uid="{0341159C-CC3B-4128-9DE0-B125E2197386}"/>
    <cellStyle name="20% - Accent4 4 2 4 2" xfId="2314" xr:uid="{357CC8F2-E416-4403-A580-E5F9F09EF228}"/>
    <cellStyle name="20% - Accent4 4 2 5" xfId="1534" xr:uid="{9DA3F1E2-CA59-480F-B95F-6CD327DF6652}"/>
    <cellStyle name="20% - Accent4 4 3" xfId="523" xr:uid="{B8F1B4F4-C9AC-414B-8C18-58357028C297}"/>
    <cellStyle name="20% - Accent4 4 3 2" xfId="1671" xr:uid="{E5313BEA-1BCB-452D-9BCE-2172604DBF6D}"/>
    <cellStyle name="20% - Accent4 4 4" xfId="783" xr:uid="{BCD31C41-ECFD-4B0D-BB52-5FEEFD8C0A42}"/>
    <cellStyle name="20% - Accent4 4 4 2" xfId="1931" xr:uid="{AAC98084-61C6-4647-9D1C-94C4F8262319}"/>
    <cellStyle name="20% - Accent4 4 5" xfId="1043" xr:uid="{BF644FC9-8C4A-4ECF-8379-F7CE65C9819E}"/>
    <cellStyle name="20% - Accent4 4 5 2" xfId="2191" xr:uid="{ED17EDB8-1E9F-477D-AC9A-DAC731AC8F7F}"/>
    <cellStyle name="20% - Accent4 4 6" xfId="1411" xr:uid="{287F351F-897C-45EB-8440-5604552D91CC}"/>
    <cellStyle name="20% - Accent4 5" xfId="291" xr:uid="{C47546FE-7222-4D2D-8BBF-FB0E375EA4ED}"/>
    <cellStyle name="20% - Accent4 5 2" xfId="555" xr:uid="{287D7F7D-5060-4334-A9BD-80BC9C9C79D3}"/>
    <cellStyle name="20% - Accent4 5 2 2" xfId="1703" xr:uid="{5CC8B3DD-A374-4031-8818-0187FF1C268A}"/>
    <cellStyle name="20% - Accent4 5 3" xfId="815" xr:uid="{56979497-08A0-436E-B96E-DCF14C2A07BC}"/>
    <cellStyle name="20% - Accent4 5 3 2" xfId="1963" xr:uid="{818E135D-8D9D-4F1F-8557-8FBF97BE5A31}"/>
    <cellStyle name="20% - Accent4 5 4" xfId="1075" xr:uid="{DFEA775B-DD58-4A47-A1E2-745F63462DA8}"/>
    <cellStyle name="20% - Accent4 5 4 2" xfId="2223" xr:uid="{FBA73377-9233-42C8-B97D-0E990734CC85}"/>
    <cellStyle name="20% - Accent4 5 5" xfId="1443" xr:uid="{3E5F47FA-9436-41BA-B044-EDB161139B42}"/>
    <cellStyle name="20% - Accent4 6" xfId="413" xr:uid="{FEB2471C-20C2-478E-80C8-34CECF8B8880}"/>
    <cellStyle name="20% - Accent4 6 2" xfId="673" xr:uid="{F81DBA9C-6BF8-4808-8D10-51E2DCFA23FA}"/>
    <cellStyle name="20% - Accent4 6 2 2" xfId="1821" xr:uid="{8B31EA04-A7D1-4372-8834-AFFC0080BED2}"/>
    <cellStyle name="20% - Accent4 6 3" xfId="933" xr:uid="{F686C24E-7F94-4B85-8170-74EBA1276C93}"/>
    <cellStyle name="20% - Accent4 6 3 2" xfId="2081" xr:uid="{BF3E4AF4-72BA-4B5F-B533-1F9839DE7052}"/>
    <cellStyle name="20% - Accent4 6 4" xfId="1193" xr:uid="{9FBC3615-0038-4221-AA93-D08B7CE07582}"/>
    <cellStyle name="20% - Accent4 6 4 2" xfId="2341" xr:uid="{85707B8E-9A7E-43F2-9C64-402FE63F5297}"/>
    <cellStyle name="20% - Accent4 6 5" xfId="1561" xr:uid="{7EF5E1EC-8A53-47BD-B0F4-18142DA272E3}"/>
    <cellStyle name="20% - Accent4 7" xfId="448" xr:uid="{0EF99E4D-CB60-49F0-90A0-07BB7E414465}"/>
    <cellStyle name="20% - Accent4 7 2" xfId="1596" xr:uid="{26F2F183-2DBC-4616-80FD-62CCE78A5759}"/>
    <cellStyle name="20% - Accent4 8" xfId="708" xr:uid="{099A218C-72B8-42CD-B648-28970CF86917}"/>
    <cellStyle name="20% - Accent4 8 2" xfId="1856" xr:uid="{48E67A02-CD7C-43A7-8904-947866BA8CF3}"/>
    <cellStyle name="20% - Accent4 9" xfId="968" xr:uid="{315C580B-EBB5-4CA4-BBF4-BA7E9164F961}"/>
    <cellStyle name="20% - Accent4 9 2" xfId="2116" xr:uid="{7589DB81-7D12-4B64-8AEA-88CD05FA2332}"/>
    <cellStyle name="20% - Accent5" xfId="41" builtinId="46" hidden="1"/>
    <cellStyle name="20% - Accent5" xfId="90" builtinId="46" customBuiltin="1"/>
    <cellStyle name="20% - Accent5 10" xfId="970" xr:uid="{2F74EE5F-C48C-4331-A2F8-D6FCD42391E3}"/>
    <cellStyle name="20% - Accent5 10 2" xfId="2118" xr:uid="{630060CA-130C-4582-872E-08172F22F6B1}"/>
    <cellStyle name="20% - Accent5 11" xfId="1240" xr:uid="{B5AAF76C-E9BE-4DBE-9E3D-0684AB0D2E49}"/>
    <cellStyle name="20% - Accent5 11 2" xfId="2384" xr:uid="{9F531F09-CFE3-4362-8906-AB380098517B}"/>
    <cellStyle name="20% - Accent5 12" xfId="1302" xr:uid="{BBB41813-B719-428D-AB78-8D5AF076A0D1}"/>
    <cellStyle name="20% - Accent5 13" xfId="2421" xr:uid="{D4B58F18-486A-443E-9D73-61F35E00D5D2}"/>
    <cellStyle name="20% - Accent5 2" xfId="207" xr:uid="{FB388047-2479-4C32-BE33-B0795533FD5D}"/>
    <cellStyle name="20% - Accent5 2 2" xfId="341" xr:uid="{5700E13E-D522-4F91-A342-602E25A643E3}"/>
    <cellStyle name="20% - Accent5 2 2 2" xfId="601" xr:uid="{0537FAB3-BE0C-4B4C-BCFB-37C2F69988CA}"/>
    <cellStyle name="20% - Accent5 2 2 2 2" xfId="1749" xr:uid="{0B9E5E0C-03FA-4C35-AC5A-5EF511B292D4}"/>
    <cellStyle name="20% - Accent5 2 2 3" xfId="861" xr:uid="{59E2BFE3-3D95-4479-8451-2E8D615A4A33}"/>
    <cellStyle name="20% - Accent5 2 2 3 2" xfId="2009" xr:uid="{27F6E0CC-DFE4-45FD-9041-410AA4B65F88}"/>
    <cellStyle name="20% - Accent5 2 2 4" xfId="1121" xr:uid="{217FA051-88A8-446A-BCAB-750A7A955988}"/>
    <cellStyle name="20% - Accent5 2 2 4 2" xfId="2269" xr:uid="{3D048686-0C70-481F-B097-39A0462309F4}"/>
    <cellStyle name="20% - Accent5 2 2 5" xfId="1489" xr:uid="{FC0E5DF8-B677-4A2F-9548-88EECC45C25A}"/>
    <cellStyle name="20% - Accent5 2 3" xfId="476" xr:uid="{C4080685-7441-48B4-9452-DAAD10C48EA8}"/>
    <cellStyle name="20% - Accent5 2 3 2" xfId="1624" xr:uid="{490C055F-9A11-452B-92D7-DE1473E00E31}"/>
    <cellStyle name="20% - Accent5 2 4" xfId="736" xr:uid="{CC05A4F7-DDDD-4D7B-9CE6-D281EB9ADFC7}"/>
    <cellStyle name="20% - Accent5 2 4 2" xfId="1884" xr:uid="{DE850C4A-CD76-48AE-9407-EE414B09C362}"/>
    <cellStyle name="20% - Accent5 2 5" xfId="996" xr:uid="{0DB59209-0065-42B8-81A1-9F9BC62BC721}"/>
    <cellStyle name="20% - Accent5 2 5 2" xfId="2144" xr:uid="{B72744D4-B9A3-4BA7-AECD-C8E9AC6D33BE}"/>
    <cellStyle name="20% - Accent5 2 6" xfId="1364" xr:uid="{16C15337-A384-4380-9B39-3777D45AB858}"/>
    <cellStyle name="20% - Accent5 3" xfId="230" xr:uid="{177D9464-D243-4AA9-B1FE-1A8F2684C0CF}"/>
    <cellStyle name="20% - Accent5 3 2" xfId="363" xr:uid="{DF984AD7-9C22-472F-B1F1-A64F6DD581C9}"/>
    <cellStyle name="20% - Accent5 3 2 2" xfId="623" xr:uid="{22193535-15CE-44D0-B4DC-73EE353D27F1}"/>
    <cellStyle name="20% - Accent5 3 2 2 2" xfId="1771" xr:uid="{E01CE70C-8CDF-4C13-BCBF-A33253B03E0A}"/>
    <cellStyle name="20% - Accent5 3 2 3" xfId="883" xr:uid="{12E63A21-1A03-4CB4-A942-3E05C0A00DD8}"/>
    <cellStyle name="20% - Accent5 3 2 3 2" xfId="2031" xr:uid="{07A879C3-F0BE-440E-BBF9-333A71735BE4}"/>
    <cellStyle name="20% - Accent5 3 2 4" xfId="1143" xr:uid="{79C81A85-8439-43B6-9391-842A57BAD54A}"/>
    <cellStyle name="20% - Accent5 3 2 4 2" xfId="2291" xr:uid="{60446DC3-2D4F-4185-8E79-19E3596E1A9C}"/>
    <cellStyle name="20% - Accent5 3 2 5" xfId="1511" xr:uid="{809F7BB5-2DD9-4235-9E31-2526298521DD}"/>
    <cellStyle name="20% - Accent5 3 3" xfId="498" xr:uid="{0D2148D3-7892-44DB-A018-7DFBB7FE1F2D}"/>
    <cellStyle name="20% - Accent5 3 3 2" xfId="1646" xr:uid="{D704BEF4-16D0-4838-A2C2-FA37A77DC009}"/>
    <cellStyle name="20% - Accent5 3 4" xfId="758" xr:uid="{8F11D339-3835-49AB-B568-F37CAC2DE499}"/>
    <cellStyle name="20% - Accent5 3 4 2" xfId="1906" xr:uid="{B12B0134-5E79-4C0B-824E-0AC327C51043}"/>
    <cellStyle name="20% - Accent5 3 5" xfId="1018" xr:uid="{DF94951D-4A84-4234-B537-0F94F045C255}"/>
    <cellStyle name="20% - Accent5 3 5 2" xfId="2166" xr:uid="{0FD18104-9351-469C-8470-111511FDA4B5}"/>
    <cellStyle name="20% - Accent5 3 6" xfId="1386" xr:uid="{83669C94-4D91-4529-949B-2DE9C2C81AAF}"/>
    <cellStyle name="20% - Accent5 4" xfId="257" xr:uid="{33338DF6-270C-4BD9-B78F-15E3857DA13F}"/>
    <cellStyle name="20% - Accent5 4 2" xfId="388" xr:uid="{2320B792-AB1E-4360-83F2-74BA19CCF33E}"/>
    <cellStyle name="20% - Accent5 4 2 2" xfId="648" xr:uid="{DF1858F1-42D6-4FDB-86E3-03335E802145}"/>
    <cellStyle name="20% - Accent5 4 2 2 2" xfId="1796" xr:uid="{B35C2375-5C21-4BA0-877B-CBE13F573383}"/>
    <cellStyle name="20% - Accent5 4 2 3" xfId="908" xr:uid="{CE94FE4D-60F5-4B89-9B35-686C184A3134}"/>
    <cellStyle name="20% - Accent5 4 2 3 2" xfId="2056" xr:uid="{52D0AB47-B06A-4DC6-A8DE-DE315BC6EF01}"/>
    <cellStyle name="20% - Accent5 4 2 4" xfId="1168" xr:uid="{45B3F0D0-BAD6-43E9-B41E-5B8B3810C41F}"/>
    <cellStyle name="20% - Accent5 4 2 4 2" xfId="2316" xr:uid="{A4B10B19-BACF-4284-B3B3-390F111BCEEA}"/>
    <cellStyle name="20% - Accent5 4 2 5" xfId="1536" xr:uid="{6BF8EECD-00FD-40E9-BB70-B48FA23ABE4A}"/>
    <cellStyle name="20% - Accent5 4 3" xfId="525" xr:uid="{9AD21D64-0FE9-4C55-A8F3-9599760E4ACA}"/>
    <cellStyle name="20% - Accent5 4 3 2" xfId="1673" xr:uid="{EAC7982C-4B07-4EA3-8DB3-D6D43C8A74E6}"/>
    <cellStyle name="20% - Accent5 4 4" xfId="785" xr:uid="{2B83E718-A668-4620-B980-F0BD6862C275}"/>
    <cellStyle name="20% - Accent5 4 4 2" xfId="1933" xr:uid="{C524AADF-BBDA-4D5F-80B1-3827EE26042B}"/>
    <cellStyle name="20% - Accent5 4 5" xfId="1045" xr:uid="{A6CD6E10-CC75-4CA0-A45A-987682B9431C}"/>
    <cellStyle name="20% - Accent5 4 5 2" xfId="2193" xr:uid="{C25145B5-EE20-459F-AD3E-5FB3115E5EAC}"/>
    <cellStyle name="20% - Accent5 4 6" xfId="1413" xr:uid="{637E1B92-0B02-4E38-A24D-1AC1C0447EF4}"/>
    <cellStyle name="20% - Accent5 5" xfId="294" xr:uid="{AEC83FD7-7CFD-483D-9EC2-2D9DF698AC9D}"/>
    <cellStyle name="20% - Accent5 5 2" xfId="558" xr:uid="{9A5F820B-5E10-4839-86D7-9B2A140F7D37}"/>
    <cellStyle name="20% - Accent5 5 2 2" xfId="1706" xr:uid="{94D87C51-7B28-46D0-8C1E-9A4B15090C7C}"/>
    <cellStyle name="20% - Accent5 5 3" xfId="818" xr:uid="{73F43AB3-395A-4338-8F5F-617047A6276A}"/>
    <cellStyle name="20% - Accent5 5 3 2" xfId="1966" xr:uid="{C47DF3FF-AC12-4CE2-B02A-373A38BCEB13}"/>
    <cellStyle name="20% - Accent5 5 4" xfId="1078" xr:uid="{CF8B8F1E-A992-40BA-BA90-F9A87A0A5B16}"/>
    <cellStyle name="20% - Accent5 5 4 2" xfId="2226" xr:uid="{08E6C0CF-672E-4B80-A753-BC8E8732E1BC}"/>
    <cellStyle name="20% - Accent5 5 5" xfId="1446" xr:uid="{27F6E17D-F56D-4980-B559-60C7CDDF8EB9}"/>
    <cellStyle name="20% - Accent5 6" xfId="416" xr:uid="{1833891D-E6C2-459F-9BCC-97E57E6D94DD}"/>
    <cellStyle name="20% - Accent5 6 2" xfId="676" xr:uid="{D734B918-2D38-4AD3-8BF3-942A33C92A93}"/>
    <cellStyle name="20% - Accent5 6 2 2" xfId="1824" xr:uid="{7F357C0A-E4E3-43A4-9073-9A3FE3473136}"/>
    <cellStyle name="20% - Accent5 6 3" xfId="936" xr:uid="{35D20D04-02E1-469A-9F4C-F083CDCC27A5}"/>
    <cellStyle name="20% - Accent5 6 3 2" xfId="2084" xr:uid="{D6D91426-CF1A-408F-8C00-D04450AB434E}"/>
    <cellStyle name="20% - Accent5 6 4" xfId="1196" xr:uid="{E4178EDD-5B8A-46F8-89ED-5A4AD7B026EA}"/>
    <cellStyle name="20% - Accent5 6 4 2" xfId="2344" xr:uid="{45F41D3E-A670-4DB9-8841-4CBFAF89C6BB}"/>
    <cellStyle name="20% - Accent5 6 5" xfId="1564" xr:uid="{2C400B84-6E0E-4732-8878-C3E93E1BD1B0}"/>
    <cellStyle name="20% - Accent5 7" xfId="160" xr:uid="{980B6469-0AF2-44EC-9B19-616DD2DEC065}"/>
    <cellStyle name="20% - Accent5 7 2" xfId="1337" xr:uid="{1A59B899-B440-4A30-BC80-1827461F2C1D}"/>
    <cellStyle name="20% - Accent5 8" xfId="450" xr:uid="{FC5BD865-AC86-4F12-96AA-65F2C9146944}"/>
    <cellStyle name="20% - Accent5 8 2" xfId="1598" xr:uid="{D360E730-5179-4839-AA0D-CDF98C2005CC}"/>
    <cellStyle name="20% - Accent5 9" xfId="710" xr:uid="{52C2EECA-F485-4534-88A9-8F8733A5B84F}"/>
    <cellStyle name="20% - Accent5 9 2" xfId="1858" xr:uid="{55DD7063-81D4-42DF-8332-6936D5F08CD8}"/>
    <cellStyle name="20% - Accent6" xfId="45" builtinId="50" hidden="1"/>
    <cellStyle name="20% - Accent6" xfId="93" builtinId="50" customBuiltin="1"/>
    <cellStyle name="20% - Accent6 10" xfId="972" xr:uid="{DC35D716-1DC2-44B3-87FF-95CDFFCD4375}"/>
    <cellStyle name="20% - Accent6 10 2" xfId="2120" xr:uid="{78D040AA-CBAD-4695-9772-21882921D6E3}"/>
    <cellStyle name="20% - Accent6 11" xfId="1242" xr:uid="{2100EE25-E35C-48E3-8EFA-F4687ABFD73E}"/>
    <cellStyle name="20% - Accent6 11 2" xfId="2386" xr:uid="{4F1C20C6-B445-43D7-8411-23C1E8CFEE4D}"/>
    <cellStyle name="20% - Accent6 12" xfId="1304" xr:uid="{3E688DCB-590D-4A6F-B124-0151503DB866}"/>
    <cellStyle name="20% - Accent6 13" xfId="2422" xr:uid="{E6841BFC-C29F-4145-87BF-9581AEECF844}"/>
    <cellStyle name="20% - Accent6 2" xfId="209" xr:uid="{3FED2A35-30A6-4DBC-85EF-1B1F25C74A02}"/>
    <cellStyle name="20% - Accent6 2 2" xfId="343" xr:uid="{F3AA2EC2-8168-46DC-9369-8FD0813E5AA5}"/>
    <cellStyle name="20% - Accent6 2 2 2" xfId="603" xr:uid="{030FF825-F032-4886-81D3-8B30DC55969F}"/>
    <cellStyle name="20% - Accent6 2 2 2 2" xfId="1751" xr:uid="{C94F41D5-0CEF-4E9B-997B-61780A0E0705}"/>
    <cellStyle name="20% - Accent6 2 2 3" xfId="863" xr:uid="{AE21E03F-6AD4-4C83-8954-CE31503C6FFD}"/>
    <cellStyle name="20% - Accent6 2 2 3 2" xfId="2011" xr:uid="{1B17AF5D-8DE5-4874-8F75-BDFDFFCF57A8}"/>
    <cellStyle name="20% - Accent6 2 2 4" xfId="1123" xr:uid="{ED19E4BD-C084-4818-8BF5-900CFAEE5486}"/>
    <cellStyle name="20% - Accent6 2 2 4 2" xfId="2271" xr:uid="{E1A7BE18-C844-42B3-BD68-2EF6E8477F4E}"/>
    <cellStyle name="20% - Accent6 2 2 5" xfId="1491" xr:uid="{B4596686-9010-440B-9726-0B6A2ACFCDFD}"/>
    <cellStyle name="20% - Accent6 2 3" xfId="478" xr:uid="{D7CD0B9A-F554-4302-B8D6-1FE297D1F841}"/>
    <cellStyle name="20% - Accent6 2 3 2" xfId="1626" xr:uid="{165D2F1A-7833-46B1-A61A-30B178799F0C}"/>
    <cellStyle name="20% - Accent6 2 4" xfId="738" xr:uid="{E8D61B7E-4B1C-490C-A0DD-E3CB83FD9EDD}"/>
    <cellStyle name="20% - Accent6 2 4 2" xfId="1886" xr:uid="{E1925BA9-1528-4B27-8F5A-248EA08EC581}"/>
    <cellStyle name="20% - Accent6 2 5" xfId="998" xr:uid="{80E6D45F-2D52-4B7D-A923-A1C2655E08F1}"/>
    <cellStyle name="20% - Accent6 2 5 2" xfId="2146" xr:uid="{52403429-1001-42C0-AA83-759486EEC122}"/>
    <cellStyle name="20% - Accent6 2 6" xfId="1366" xr:uid="{99C3F081-8A10-4797-BD58-54E1609F2FBA}"/>
    <cellStyle name="20% - Accent6 3" xfId="232" xr:uid="{75309C3E-3848-42D9-92E0-F4AE9A8FE050}"/>
    <cellStyle name="20% - Accent6 3 2" xfId="365" xr:uid="{43D74158-6DB3-4C61-B1F8-A7EE59CDAF25}"/>
    <cellStyle name="20% - Accent6 3 2 2" xfId="625" xr:uid="{CDF635C3-DAE9-4DA6-ACBF-7833062CA4E5}"/>
    <cellStyle name="20% - Accent6 3 2 2 2" xfId="1773" xr:uid="{6F1547C0-58BB-49C2-BD1E-9E1F12D8ACF5}"/>
    <cellStyle name="20% - Accent6 3 2 3" xfId="885" xr:uid="{ECE88D9E-3739-4CF1-84BD-DA70A4D06A95}"/>
    <cellStyle name="20% - Accent6 3 2 3 2" xfId="2033" xr:uid="{3FBBAB5F-D5AB-4B44-B9FD-F1C130BE9571}"/>
    <cellStyle name="20% - Accent6 3 2 4" xfId="1145" xr:uid="{D66DC35A-214B-427D-9120-13E56824ED19}"/>
    <cellStyle name="20% - Accent6 3 2 4 2" xfId="2293" xr:uid="{205B199D-7796-4F6C-B709-3C087142BD99}"/>
    <cellStyle name="20% - Accent6 3 2 5" xfId="1513" xr:uid="{D5F09E15-22C1-40BD-9CE0-9FE0B3B5D24E}"/>
    <cellStyle name="20% - Accent6 3 3" xfId="500" xr:uid="{7FE5B239-507C-4D3E-A1A7-FD10AECC6E86}"/>
    <cellStyle name="20% - Accent6 3 3 2" xfId="1648" xr:uid="{A58ECF3B-DF65-4CFD-B1B2-02C8D24B9AE8}"/>
    <cellStyle name="20% - Accent6 3 4" xfId="760" xr:uid="{52F7BC46-3E47-43C5-B21A-4CEFFAE1148C}"/>
    <cellStyle name="20% - Accent6 3 4 2" xfId="1908" xr:uid="{30CBE7E8-607D-4D82-A741-0E65FBFA4D34}"/>
    <cellStyle name="20% - Accent6 3 5" xfId="1020" xr:uid="{B615215C-22DA-43B8-83A8-FCB3BF04289D}"/>
    <cellStyle name="20% - Accent6 3 5 2" xfId="2168" xr:uid="{4C2D31DA-29C3-4CB2-8ED9-56473B39D568}"/>
    <cellStyle name="20% - Accent6 3 6" xfId="1388" xr:uid="{AF4220FE-35F8-479D-B890-A7726333DBFF}"/>
    <cellStyle name="20% - Accent6 4" xfId="114" xr:uid="{C9115891-A002-4512-B906-7D145946E305}"/>
    <cellStyle name="20% - Accent6 4 2" xfId="390" xr:uid="{F56188F0-776E-40E7-BFAF-5148C0AB30B2}"/>
    <cellStyle name="20% - Accent6 4 2 2" xfId="650" xr:uid="{5D8CD99F-6483-4A9E-A57C-24E358077C45}"/>
    <cellStyle name="20% - Accent6 4 2 2 2" xfId="1798" xr:uid="{CF91C852-606C-4060-8B85-FBF0D6C24254}"/>
    <cellStyle name="20% - Accent6 4 2 3" xfId="910" xr:uid="{0EDFF287-9D41-4DB7-8918-D4818732C88E}"/>
    <cellStyle name="20% - Accent6 4 2 3 2" xfId="2058" xr:uid="{F3AAF7EC-3907-49F8-BA40-1FC881856375}"/>
    <cellStyle name="20% - Accent6 4 2 4" xfId="1170" xr:uid="{E0F4CC37-0FCD-438C-ACDD-3E5B00AE8E25}"/>
    <cellStyle name="20% - Accent6 4 2 4 2" xfId="2318" xr:uid="{5C811BF4-D9A1-4F8C-8FD9-E8391E54E5B3}"/>
    <cellStyle name="20% - Accent6 4 2 5" xfId="1538" xr:uid="{9E68F889-C6D7-4302-86EC-278C20640474}"/>
    <cellStyle name="20% - Accent6 4 3" xfId="259" xr:uid="{0BC6174E-A6FE-4D4C-B95C-D1CF010EFAEE}"/>
    <cellStyle name="20% - Accent6 4 3 2" xfId="1415" xr:uid="{BB93D1A5-03BC-4968-B287-527B5655812D}"/>
    <cellStyle name="20% - Accent6 4 4" xfId="527" xr:uid="{B8397B38-BC8C-4DEC-BF87-A30540061006}"/>
    <cellStyle name="20% - Accent6 4 4 2" xfId="1675" xr:uid="{04ADD152-D6A8-4123-AA17-CD2F39C6F5F6}"/>
    <cellStyle name="20% - Accent6 4 5" xfId="787" xr:uid="{902E3173-C070-472A-A727-C77BA4A0FAD5}"/>
    <cellStyle name="20% - Accent6 4 5 2" xfId="1935" xr:uid="{4C533B96-4742-42D3-B5A1-913F6A803B59}"/>
    <cellStyle name="20% - Accent6 4 6" xfId="1047" xr:uid="{06B047C7-C2F4-4C5D-BA85-A56CB9A6D0DD}"/>
    <cellStyle name="20% - Accent6 4 6 2" xfId="2195" xr:uid="{0DF5CC06-9F7B-41E5-B81D-6778DE3BA0D3}"/>
    <cellStyle name="20% - Accent6 4 7" xfId="1311" xr:uid="{67A66B5E-A57C-4390-874C-4B17E03559BC}"/>
    <cellStyle name="20% - Accent6 5" xfId="296" xr:uid="{5D1E2A6B-49F7-4D57-8EB4-1BEBF8EA3BED}"/>
    <cellStyle name="20% - Accent6 5 2" xfId="560" xr:uid="{3CCAF482-2F56-483C-8CB3-489BFA3004B4}"/>
    <cellStyle name="20% - Accent6 5 2 2" xfId="1708" xr:uid="{9D7A66E2-D676-41F6-88EE-B081D85DED0E}"/>
    <cellStyle name="20% - Accent6 5 3" xfId="820" xr:uid="{D1A4FCF4-750F-4993-BA19-0A752CCC423F}"/>
    <cellStyle name="20% - Accent6 5 3 2" xfId="1968" xr:uid="{E8FAA73B-A825-40AC-8C63-31A0CD1CB68C}"/>
    <cellStyle name="20% - Accent6 5 4" xfId="1080" xr:uid="{B5F1D031-76BA-4190-BADA-B432F1ADAC04}"/>
    <cellStyle name="20% - Accent6 5 4 2" xfId="2228" xr:uid="{430D3B3D-79AF-40FF-A4D0-B1ECD663A032}"/>
    <cellStyle name="20% - Accent6 5 5" xfId="1448" xr:uid="{E068CD85-B2D3-466B-A8ED-9704E99215DA}"/>
    <cellStyle name="20% - Accent6 6" xfId="419" xr:uid="{86B7C4C7-E3F4-495B-B3C1-EA1B2D3C81C4}"/>
    <cellStyle name="20% - Accent6 6 2" xfId="679" xr:uid="{10B0F45A-6C19-4241-9060-0A538AC9D505}"/>
    <cellStyle name="20% - Accent6 6 2 2" xfId="1827" xr:uid="{480118DE-3191-49D5-84B1-65EBB01CA8ED}"/>
    <cellStyle name="20% - Accent6 6 3" xfId="939" xr:uid="{C2659706-1448-4824-B4B3-8C43FF697793}"/>
    <cellStyle name="20% - Accent6 6 3 2" xfId="2087" xr:uid="{49636D86-FB09-4215-A531-A05F08ADF5B6}"/>
    <cellStyle name="20% - Accent6 6 4" xfId="1199" xr:uid="{D16FA895-DC55-4B24-AAE5-AAFF95BCCD1C}"/>
    <cellStyle name="20% - Accent6 6 4 2" xfId="2347" xr:uid="{24625AF8-4EB3-4E77-B772-5CB35A1E5AE4}"/>
    <cellStyle name="20% - Accent6 6 5" xfId="1567" xr:uid="{6F7E8081-87EB-4DEA-93C6-DED752D469BF}"/>
    <cellStyle name="20% - Accent6 7" xfId="162" xr:uid="{ACB96464-6135-4347-B994-529BA529CA48}"/>
    <cellStyle name="20% - Accent6 7 2" xfId="1339" xr:uid="{B01C4DA3-7D5E-4225-A706-D5635F8E1770}"/>
    <cellStyle name="20% - Accent6 8" xfId="452" xr:uid="{1E0AA546-5573-4F92-987E-772354D45F00}"/>
    <cellStyle name="20% - Accent6 8 2" xfId="1600" xr:uid="{2F7A79A3-512D-49B8-80F7-2B513C152127}"/>
    <cellStyle name="20% - Accent6 9" xfId="712" xr:uid="{8210182F-54AD-4FC5-8ABF-01147613D406}"/>
    <cellStyle name="20% - Accent6 9 2" xfId="1860" xr:uid="{309E70FE-F257-4575-B87F-EEB1118A85E3}"/>
    <cellStyle name="40% - Accent1" xfId="26" builtinId="31" hidden="1"/>
    <cellStyle name="40% - Accent1" xfId="78" builtinId="31" customBuiltin="1"/>
    <cellStyle name="40% - Accent1 10" xfId="963" xr:uid="{B3D736CC-E674-4C95-9C40-B58DD5E3C293}"/>
    <cellStyle name="40% - Accent1 10 2" xfId="2111" xr:uid="{EBCD5851-30DD-4327-B565-57E402A63FBE}"/>
    <cellStyle name="40% - Accent1 11" xfId="1233" xr:uid="{FA356BE9-C33F-4E21-9966-A9DDD5D4C94E}"/>
    <cellStyle name="40% - Accent1 11 2" xfId="2377" xr:uid="{724A7957-4353-49D8-A778-DDA5832C65B8}"/>
    <cellStyle name="40% - Accent1 12" xfId="1294" xr:uid="{628EF41E-CDE2-4FEF-AA1C-9AB251CD7FE4}"/>
    <cellStyle name="40% - Accent1 13" xfId="2423" xr:uid="{C2F8C500-B313-4E36-8D7B-2F14DFA4E899}"/>
    <cellStyle name="40% - Accent1 2" xfId="200" xr:uid="{994E06F1-71C0-4A34-8D1E-BDF38C6655FC}"/>
    <cellStyle name="40% - Accent1 2 2" xfId="334" xr:uid="{B766A06D-E2D0-457E-98DA-D3052EE57C89}"/>
    <cellStyle name="40% - Accent1 2 2 2" xfId="594" xr:uid="{C55FEA5B-CE4C-4497-ADE5-3CA6E4C86F6C}"/>
    <cellStyle name="40% - Accent1 2 2 2 2" xfId="1742" xr:uid="{7A8C6D05-E4AD-4B4F-913B-5BCEAAF09BBD}"/>
    <cellStyle name="40% - Accent1 2 2 3" xfId="854" xr:uid="{53311F45-D1CC-4464-84E1-9387AA2CACA6}"/>
    <cellStyle name="40% - Accent1 2 2 3 2" xfId="2002" xr:uid="{903D2AA0-56B6-409E-BEA4-3ABD9B30E659}"/>
    <cellStyle name="40% - Accent1 2 2 4" xfId="1114" xr:uid="{3B286B5C-4F59-4B16-9CAE-B246B33C8F9A}"/>
    <cellStyle name="40% - Accent1 2 2 4 2" xfId="2262" xr:uid="{25C1F9E1-BFBF-4893-8974-A21006D8DC7B}"/>
    <cellStyle name="40% - Accent1 2 2 5" xfId="1482" xr:uid="{1B210E87-2361-40F9-83E8-4EB8C2633FCB}"/>
    <cellStyle name="40% - Accent1 2 3" xfId="469" xr:uid="{8E2CF54B-94D1-4712-A2E0-586CEB8310A0}"/>
    <cellStyle name="40% - Accent1 2 3 2" xfId="1617" xr:uid="{BF69942F-D4B0-429A-83AF-89E9DE141054}"/>
    <cellStyle name="40% - Accent1 2 4" xfId="729" xr:uid="{51428372-E112-4BB0-8A0B-243CA7CC6937}"/>
    <cellStyle name="40% - Accent1 2 4 2" xfId="1877" xr:uid="{E2121C2B-AC44-4018-827D-B2F1462A7334}"/>
    <cellStyle name="40% - Accent1 2 5" xfId="989" xr:uid="{5CD878DB-5AC6-4949-B5BC-01882802E0AE}"/>
    <cellStyle name="40% - Accent1 2 5 2" xfId="2137" xr:uid="{FC737EC5-4F6B-4314-AE1E-CC43B7C05CF9}"/>
    <cellStyle name="40% - Accent1 2 6" xfId="1357" xr:uid="{F933EC96-0D42-495A-B09D-637C70D80109}"/>
    <cellStyle name="40% - Accent1 3" xfId="223" xr:uid="{BC39022E-91F1-445A-AB81-5E4B5D70CCCF}"/>
    <cellStyle name="40% - Accent1 3 2" xfId="356" xr:uid="{7B1CADBC-4A2E-4845-BD34-BF9AEC98E408}"/>
    <cellStyle name="40% - Accent1 3 2 2" xfId="616" xr:uid="{F4E748C2-3BD9-44E5-957E-0279A3C6139D}"/>
    <cellStyle name="40% - Accent1 3 2 2 2" xfId="1764" xr:uid="{C8778A9E-7C86-4EE0-986A-BDAC09B2829B}"/>
    <cellStyle name="40% - Accent1 3 2 3" xfId="876" xr:uid="{885EC344-B6F2-4DCA-A3A6-4132A71FBEDC}"/>
    <cellStyle name="40% - Accent1 3 2 3 2" xfId="2024" xr:uid="{10A0E03B-0268-46E6-A0FD-30C488EEB536}"/>
    <cellStyle name="40% - Accent1 3 2 4" xfId="1136" xr:uid="{C09DFEEE-A67C-4676-8EE9-29948315B470}"/>
    <cellStyle name="40% - Accent1 3 2 4 2" xfId="2284" xr:uid="{BCC4F39C-4BBA-41DA-B5B8-DC61C10B4894}"/>
    <cellStyle name="40% - Accent1 3 2 5" xfId="1504" xr:uid="{507E0D7C-FFA9-41BB-8707-057476453823}"/>
    <cellStyle name="40% - Accent1 3 3" xfId="491" xr:uid="{DF30C4EF-3DDA-43E7-AD9F-417DFDBFF65E}"/>
    <cellStyle name="40% - Accent1 3 3 2" xfId="1639" xr:uid="{68C9BB7F-AD52-4DB0-A1CD-CF4C989CBFD6}"/>
    <cellStyle name="40% - Accent1 3 4" xfId="751" xr:uid="{AE3AAEA1-B2C3-4D60-B264-5FC19495DA30}"/>
    <cellStyle name="40% - Accent1 3 4 2" xfId="1899" xr:uid="{6B0F33FC-5FCC-4A57-9CA2-2D733EFD4BC3}"/>
    <cellStyle name="40% - Accent1 3 5" xfId="1011" xr:uid="{5BAD4157-2ADC-4E50-B613-B8AAB9C81CDA}"/>
    <cellStyle name="40% - Accent1 3 5 2" xfId="2159" xr:uid="{00B7EB8B-EC36-4EE8-84D7-32E6B398D500}"/>
    <cellStyle name="40% - Accent1 3 6" xfId="1379" xr:uid="{52F95155-B83E-45D9-B463-61ED516C3DDA}"/>
    <cellStyle name="40% - Accent1 4" xfId="250" xr:uid="{2C65056C-93F6-464D-A59E-BDAC3DF5663D}"/>
    <cellStyle name="40% - Accent1 4 2" xfId="381" xr:uid="{09D8C698-E970-44A2-AD2D-E3498978C5EB}"/>
    <cellStyle name="40% - Accent1 4 2 2" xfId="641" xr:uid="{BF459943-8F03-421A-A375-E5BCF6F9C980}"/>
    <cellStyle name="40% - Accent1 4 2 2 2" xfId="1789" xr:uid="{9E3C3123-1C9B-4656-81FF-73FED05E1342}"/>
    <cellStyle name="40% - Accent1 4 2 3" xfId="901" xr:uid="{C84C5BB5-261C-479F-A812-7F941124FA36}"/>
    <cellStyle name="40% - Accent1 4 2 3 2" xfId="2049" xr:uid="{8674CB88-B907-4490-8988-DE9188CE71C4}"/>
    <cellStyle name="40% - Accent1 4 2 4" xfId="1161" xr:uid="{DA01F3EC-C68C-4697-B3ED-2F40A28C9188}"/>
    <cellStyle name="40% - Accent1 4 2 4 2" xfId="2309" xr:uid="{E8DCD35E-600D-4453-9F3F-A95377F28E74}"/>
    <cellStyle name="40% - Accent1 4 2 5" xfId="1529" xr:uid="{A278DB10-55CE-49E7-937C-D1EFA841313F}"/>
    <cellStyle name="40% - Accent1 4 3" xfId="518" xr:uid="{A8529A15-4D5F-467A-BD4D-81EDBCB10812}"/>
    <cellStyle name="40% - Accent1 4 3 2" xfId="1666" xr:uid="{A63F1E53-B8D8-4E94-8F05-6F81FDCEA6A4}"/>
    <cellStyle name="40% - Accent1 4 4" xfId="778" xr:uid="{06446D20-0A78-4DF0-9537-6BA3B10E1074}"/>
    <cellStyle name="40% - Accent1 4 4 2" xfId="1926" xr:uid="{EF428798-CBA0-4AC6-BB76-5A4546599E8C}"/>
    <cellStyle name="40% - Accent1 4 5" xfId="1038" xr:uid="{4A30BD54-6193-4A75-BBDA-2F52BCA74E56}"/>
    <cellStyle name="40% - Accent1 4 5 2" xfId="2186" xr:uid="{E1C8DD5F-8414-4958-A021-CE9B331F6255}"/>
    <cellStyle name="40% - Accent1 4 6" xfId="1406" xr:uid="{AE2B2F80-3DB0-4882-8A00-57160C299E04}"/>
    <cellStyle name="40% - Accent1 5" xfId="285" xr:uid="{7865518F-7BDA-4142-9236-2899263AC0F6}"/>
    <cellStyle name="40% - Accent1 5 2" xfId="549" xr:uid="{48F97E70-FFB7-4962-8AA3-28F2BDB0734E}"/>
    <cellStyle name="40% - Accent1 5 2 2" xfId="1697" xr:uid="{60F5D731-4AFA-4A8C-A1D9-904F069831BC}"/>
    <cellStyle name="40% - Accent1 5 3" xfId="809" xr:uid="{C934404B-E37F-4E0E-80E6-91B8E0E34C36}"/>
    <cellStyle name="40% - Accent1 5 3 2" xfId="1957" xr:uid="{7A0CDFCE-D81B-4F2E-9E38-B449360F6764}"/>
    <cellStyle name="40% - Accent1 5 4" xfId="1069" xr:uid="{CF85C99D-8C87-440E-9BA7-481F61B58E68}"/>
    <cellStyle name="40% - Accent1 5 4 2" xfId="2217" xr:uid="{227D271E-4ED1-4CF9-B6A3-40F8C5D27B4D}"/>
    <cellStyle name="40% - Accent1 5 5" xfId="1437" xr:uid="{2A081C1D-7CB1-4B8A-B490-C274415D07F4}"/>
    <cellStyle name="40% - Accent1 6" xfId="405" xr:uid="{1E07646D-A8A7-480E-9DF0-EB1FE50DBE91}"/>
    <cellStyle name="40% - Accent1 6 2" xfId="665" xr:uid="{8F8129CE-7A50-437A-843F-6892571C55EF}"/>
    <cellStyle name="40% - Accent1 6 2 2" xfId="1813" xr:uid="{E17B1611-4B9C-4E66-BE0F-1AC11F29A06D}"/>
    <cellStyle name="40% - Accent1 6 3" xfId="925" xr:uid="{4FFBB800-3BD7-4378-B30A-59D8B9AFB257}"/>
    <cellStyle name="40% - Accent1 6 3 2" xfId="2073" xr:uid="{7F876909-D858-4FD4-82A1-73B112705EF9}"/>
    <cellStyle name="40% - Accent1 6 4" xfId="1185" xr:uid="{72C1AAF0-0B5B-4B88-8B3A-3C41E2D0158E}"/>
    <cellStyle name="40% - Accent1 6 4 2" xfId="2333" xr:uid="{7B3BA1E3-64DA-4F64-881C-43E95FD9E11A}"/>
    <cellStyle name="40% - Accent1 6 5" xfId="1553" xr:uid="{855C317B-184D-40E0-997C-46EBF9C56D86}"/>
    <cellStyle name="40% - Accent1 7" xfId="154" xr:uid="{D80843F0-028C-47A7-B029-13AE57583CA3}"/>
    <cellStyle name="40% - Accent1 7 2" xfId="1331" xr:uid="{4015849E-2C3D-4AB0-9861-3F67418E4397}"/>
    <cellStyle name="40% - Accent1 8" xfId="443" xr:uid="{8FA8E019-158E-4795-9232-017310EDE408}"/>
    <cellStyle name="40% - Accent1 8 2" xfId="1591" xr:uid="{DB9AB04F-4E68-451A-B00E-9545FE05F112}"/>
    <cellStyle name="40% - Accent1 9" xfId="703" xr:uid="{65B0C2A4-582C-408C-BB7A-D5B78D2DCEA7}"/>
    <cellStyle name="40% - Accent1 9 2" xfId="1851" xr:uid="{85C6BEC8-EBC5-49CA-9EE3-ED089351B04A}"/>
    <cellStyle name="40% - Accent2" xfId="30" builtinId="35" hidden="1"/>
    <cellStyle name="40% - Accent2" xfId="81" builtinId="35" customBuiltin="1"/>
    <cellStyle name="40% - Accent2 10" xfId="965" xr:uid="{81788C79-D85F-4373-982D-C31B4E0A5894}"/>
    <cellStyle name="40% - Accent2 10 2" xfId="2113" xr:uid="{697C2040-7809-4459-9A86-E26D184FEAC3}"/>
    <cellStyle name="40% - Accent2 11" xfId="1235" xr:uid="{E19F42C9-9001-44CA-A969-F8D15ADAA080}"/>
    <cellStyle name="40% - Accent2 11 2" xfId="2379" xr:uid="{F5425AB0-B085-44BF-9584-8FD35995E7C9}"/>
    <cellStyle name="40% - Accent2 12" xfId="1296" xr:uid="{69876026-C5BB-4A0A-BB39-B4759DA543FA}"/>
    <cellStyle name="40% - Accent2 13" xfId="2424" xr:uid="{A22403B7-DBA0-4636-A53A-99271619DCBA}"/>
    <cellStyle name="40% - Accent2 2" xfId="202" xr:uid="{3E906AD8-9F25-4863-B1FB-D937DDCC4D44}"/>
    <cellStyle name="40% - Accent2 2 2" xfId="336" xr:uid="{A55999FA-DB33-4F89-B363-AFC5E469F679}"/>
    <cellStyle name="40% - Accent2 2 2 2" xfId="596" xr:uid="{82C15B44-A3DA-4DAA-BC5C-1BA89B5E98FD}"/>
    <cellStyle name="40% - Accent2 2 2 2 2" xfId="1744" xr:uid="{2F6EBFA0-E256-4298-B258-54F75D5D0073}"/>
    <cellStyle name="40% - Accent2 2 2 3" xfId="856" xr:uid="{B939B939-029E-4BD4-9507-B64DB09E476E}"/>
    <cellStyle name="40% - Accent2 2 2 3 2" xfId="2004" xr:uid="{544B0A81-BA97-4CCA-9E68-DA1AF27AB8FD}"/>
    <cellStyle name="40% - Accent2 2 2 4" xfId="1116" xr:uid="{49D80143-A578-47E7-B302-E44779724A6A}"/>
    <cellStyle name="40% - Accent2 2 2 4 2" xfId="2264" xr:uid="{5BDD77FB-FCCF-4816-933F-F09087D10488}"/>
    <cellStyle name="40% - Accent2 2 2 5" xfId="1484" xr:uid="{5D60FB6A-0473-44AD-BA3F-A5572DDB35B0}"/>
    <cellStyle name="40% - Accent2 2 3" xfId="471" xr:uid="{30731D03-0B46-4F66-9176-63A821348822}"/>
    <cellStyle name="40% - Accent2 2 3 2" xfId="1619" xr:uid="{0FB8AA57-812F-4A42-A6E7-9A93418D169B}"/>
    <cellStyle name="40% - Accent2 2 4" xfId="731" xr:uid="{B06297E7-A841-40FA-BD83-5F4BAA99CA64}"/>
    <cellStyle name="40% - Accent2 2 4 2" xfId="1879" xr:uid="{5B22A4BB-A5BE-4EB7-95EB-B43729A6B17D}"/>
    <cellStyle name="40% - Accent2 2 5" xfId="991" xr:uid="{A8F1DF22-243A-4DFA-97AC-AA085B6FB1F8}"/>
    <cellStyle name="40% - Accent2 2 5 2" xfId="2139" xr:uid="{52DF745D-5E74-4F47-BA66-CC2270434876}"/>
    <cellStyle name="40% - Accent2 2 6" xfId="1359" xr:uid="{2EE458F6-0682-4FCA-90A9-F12211F4AC14}"/>
    <cellStyle name="40% - Accent2 3" xfId="225" xr:uid="{5AF22EBB-3A9B-4EB8-8CA6-C1BFF65F6A6C}"/>
    <cellStyle name="40% - Accent2 3 2" xfId="358" xr:uid="{3D71D18A-44C5-4793-A473-A218AFC8148D}"/>
    <cellStyle name="40% - Accent2 3 2 2" xfId="618" xr:uid="{01A55BC4-4B50-42F5-9D9F-2F4F0774FDFB}"/>
    <cellStyle name="40% - Accent2 3 2 2 2" xfId="1766" xr:uid="{92C95876-6CE2-4ACB-ADE3-AC8B24E0548A}"/>
    <cellStyle name="40% - Accent2 3 2 3" xfId="878" xr:uid="{6B444337-0BE6-44F3-A0F6-BE5AF66CBD3E}"/>
    <cellStyle name="40% - Accent2 3 2 3 2" xfId="2026" xr:uid="{11296DD1-54DF-43D1-BA93-3E3A12536207}"/>
    <cellStyle name="40% - Accent2 3 2 4" xfId="1138" xr:uid="{166E2813-B01C-41DD-B3FF-E229EB3BADC3}"/>
    <cellStyle name="40% - Accent2 3 2 4 2" xfId="2286" xr:uid="{D6CFD660-E465-4ED1-932D-4A0B40443B26}"/>
    <cellStyle name="40% - Accent2 3 2 5" xfId="1506" xr:uid="{7805DFDE-42E7-4E65-A684-429DA900D178}"/>
    <cellStyle name="40% - Accent2 3 3" xfId="493" xr:uid="{22812274-6BCD-42D7-9F4B-E5348E891778}"/>
    <cellStyle name="40% - Accent2 3 3 2" xfId="1641" xr:uid="{47152308-B1A7-4315-8097-3B5B04E62760}"/>
    <cellStyle name="40% - Accent2 3 4" xfId="753" xr:uid="{9934817B-5FDB-4047-8492-F522AD155BAB}"/>
    <cellStyle name="40% - Accent2 3 4 2" xfId="1901" xr:uid="{E37866F7-8489-49E4-952C-2E5D5DDB5DCC}"/>
    <cellStyle name="40% - Accent2 3 5" xfId="1013" xr:uid="{245A016F-1680-466B-B238-2A96FB18F2F1}"/>
    <cellStyle name="40% - Accent2 3 5 2" xfId="2161" xr:uid="{E6EE34D7-1AB6-4293-9A50-930F39C30C6F}"/>
    <cellStyle name="40% - Accent2 3 6" xfId="1381" xr:uid="{4A9AAEC9-9E5D-4D50-A852-2CAFDDAFD476}"/>
    <cellStyle name="40% - Accent2 4" xfId="252" xr:uid="{62584CD8-E597-4044-AA75-196409F9DD7D}"/>
    <cellStyle name="40% - Accent2 4 2" xfId="383" xr:uid="{09784436-1C9A-450B-9755-DA3EDAAA4BD0}"/>
    <cellStyle name="40% - Accent2 4 2 2" xfId="643" xr:uid="{B97523C5-2608-49E6-B9F9-1321B8C5716C}"/>
    <cellStyle name="40% - Accent2 4 2 2 2" xfId="1791" xr:uid="{74E470AE-5C81-462E-960A-DCD4870C3B7A}"/>
    <cellStyle name="40% - Accent2 4 2 3" xfId="903" xr:uid="{9FB678D6-6D13-41B3-AC83-C5AABAEAC73D}"/>
    <cellStyle name="40% - Accent2 4 2 3 2" xfId="2051" xr:uid="{AF05BC6E-6774-4AE9-954C-C2A7F19EB748}"/>
    <cellStyle name="40% - Accent2 4 2 4" xfId="1163" xr:uid="{D9297CB8-86DD-48BB-A9B7-6DAB2DE32967}"/>
    <cellStyle name="40% - Accent2 4 2 4 2" xfId="2311" xr:uid="{9F485444-8317-4997-802B-FF81C266172B}"/>
    <cellStyle name="40% - Accent2 4 2 5" xfId="1531" xr:uid="{D7350100-8C8B-43D4-A552-83A1A0768761}"/>
    <cellStyle name="40% - Accent2 4 3" xfId="520" xr:uid="{7EAC8A8B-FDC7-450A-80F0-A13F048C627D}"/>
    <cellStyle name="40% - Accent2 4 3 2" xfId="1668" xr:uid="{61A3CA8E-B60D-43EE-BEDB-735D437DAD98}"/>
    <cellStyle name="40% - Accent2 4 4" xfId="780" xr:uid="{7474D742-13AB-4AD9-BB63-7D4F75A05952}"/>
    <cellStyle name="40% - Accent2 4 4 2" xfId="1928" xr:uid="{C9C8BFFE-29CE-42DC-B052-C9C15E8CA069}"/>
    <cellStyle name="40% - Accent2 4 5" xfId="1040" xr:uid="{C483B743-CF2C-4420-BFAF-FD8FDD9F3594}"/>
    <cellStyle name="40% - Accent2 4 5 2" xfId="2188" xr:uid="{7DFB30D1-5E40-4216-BDFB-CBA33FA3D704}"/>
    <cellStyle name="40% - Accent2 4 6" xfId="1408" xr:uid="{77AADA99-A753-4F92-9E13-D8F496C49DCD}"/>
    <cellStyle name="40% - Accent2 5" xfId="288" xr:uid="{A2BA4E1D-842B-48C1-A556-43F9D6CDA6A2}"/>
    <cellStyle name="40% - Accent2 5 2" xfId="552" xr:uid="{9C48F048-3CF4-4513-86DB-26E294C1212E}"/>
    <cellStyle name="40% - Accent2 5 2 2" xfId="1700" xr:uid="{95660E6B-FD8B-4267-83BD-CD58173AFD61}"/>
    <cellStyle name="40% - Accent2 5 3" xfId="812" xr:uid="{12333B15-F3D8-4153-9824-BCD46E397876}"/>
    <cellStyle name="40% - Accent2 5 3 2" xfId="1960" xr:uid="{F291AE29-CAE9-40EB-B8BC-A9727B783803}"/>
    <cellStyle name="40% - Accent2 5 4" xfId="1072" xr:uid="{32BA3ABB-5999-43FE-8818-B637B563C529}"/>
    <cellStyle name="40% - Accent2 5 4 2" xfId="2220" xr:uid="{3281FB78-9D4C-41A5-9BEC-AD78E772A764}"/>
    <cellStyle name="40% - Accent2 5 5" xfId="1440" xr:uid="{CB88B067-A9F6-4499-AEA8-755DBC2811B1}"/>
    <cellStyle name="40% - Accent2 6" xfId="408" xr:uid="{559970AC-F884-46D7-9288-407ADF0A9FE8}"/>
    <cellStyle name="40% - Accent2 6 2" xfId="668" xr:uid="{9EE1F7E9-AC69-460D-86C4-F1D84F7F1DE6}"/>
    <cellStyle name="40% - Accent2 6 2 2" xfId="1816" xr:uid="{2B002F7F-055D-41F1-AEC0-409C47ADF6B9}"/>
    <cellStyle name="40% - Accent2 6 3" xfId="928" xr:uid="{FA5BF799-3562-48D9-A34B-06C21796E000}"/>
    <cellStyle name="40% - Accent2 6 3 2" xfId="2076" xr:uid="{B61DCB44-E3B4-4847-BA0E-FFB7CBD10088}"/>
    <cellStyle name="40% - Accent2 6 4" xfId="1188" xr:uid="{B8A48B3C-3846-45AF-B870-9DCA263F71C1}"/>
    <cellStyle name="40% - Accent2 6 4 2" xfId="2336" xr:uid="{242ACC4A-0BED-4E83-9EE2-6DA1226E1F41}"/>
    <cellStyle name="40% - Accent2 6 5" xfId="1556" xr:uid="{EF180A48-4044-4610-BBB1-0CA45EABE7AA}"/>
    <cellStyle name="40% - Accent2 7" xfId="155" xr:uid="{D2F7443D-D7BE-42F3-8F3D-3E193C023C58}"/>
    <cellStyle name="40% - Accent2 7 2" xfId="1332" xr:uid="{5DCD95CA-A527-4862-ADF9-5528CDB2E8F4}"/>
    <cellStyle name="40% - Accent2 8" xfId="445" xr:uid="{C21900A5-2C3D-4C52-9444-E10FD2935063}"/>
    <cellStyle name="40% - Accent2 8 2" xfId="1593" xr:uid="{09CC0601-924E-4637-B1B0-272457266B2A}"/>
    <cellStyle name="40% - Accent2 9" xfId="705" xr:uid="{B1247977-3EFF-452C-823E-499E60D70637}"/>
    <cellStyle name="40% - Accent2 9 2" xfId="1853" xr:uid="{4D93C2CC-AF6C-43AF-A01D-804B1E070DE5}"/>
    <cellStyle name="40% - Accent3" xfId="34" builtinId="39" hidden="1"/>
    <cellStyle name="40% - Accent3" xfId="84" builtinId="39" customBuiltin="1"/>
    <cellStyle name="40% - Accent3 10" xfId="967" xr:uid="{FC45360B-D136-4F64-A926-557E34F4E168}"/>
    <cellStyle name="40% - Accent3 10 2" xfId="2115" xr:uid="{6093CDA9-3BAB-4FB9-BEBD-B900DF67DF8D}"/>
    <cellStyle name="40% - Accent3 11" xfId="1237" xr:uid="{C80FAC7B-8EA7-472A-9144-9CDF7FF81762}"/>
    <cellStyle name="40% - Accent3 11 2" xfId="2381" xr:uid="{41EC4AD7-8B72-468E-972F-4B33A8806D43}"/>
    <cellStyle name="40% - Accent3 12" xfId="1298" xr:uid="{AC80EA32-ACE9-4C79-A392-4892C7D14871}"/>
    <cellStyle name="40% - Accent3 13" xfId="2425" xr:uid="{12E92EB7-5596-4D59-A34E-969B09B9F8B0}"/>
    <cellStyle name="40% - Accent3 2" xfId="204" xr:uid="{A179AF20-FAD7-49DE-A520-892F61495866}"/>
    <cellStyle name="40% - Accent3 2 2" xfId="338" xr:uid="{F35CBCE7-514B-4E0E-BEBF-C718683E7F7F}"/>
    <cellStyle name="40% - Accent3 2 2 2" xfId="598" xr:uid="{A9080EF3-52B1-4A7B-9A02-476A2BEC69E4}"/>
    <cellStyle name="40% - Accent3 2 2 2 2" xfId="1746" xr:uid="{5ACC5C40-327B-43F2-B9AB-101EE1F7811C}"/>
    <cellStyle name="40% - Accent3 2 2 3" xfId="858" xr:uid="{84C7B961-19E7-4CAF-A428-6E910724AC88}"/>
    <cellStyle name="40% - Accent3 2 2 3 2" xfId="2006" xr:uid="{1ACE334E-17B6-4AC0-BFBB-CCDF93D49AFE}"/>
    <cellStyle name="40% - Accent3 2 2 4" xfId="1118" xr:uid="{6C243665-AF98-4EFC-8832-DE7DF79C0256}"/>
    <cellStyle name="40% - Accent3 2 2 4 2" xfId="2266" xr:uid="{8BECFB80-E7DD-4BAF-BBB4-0DFEB25EDBC1}"/>
    <cellStyle name="40% - Accent3 2 2 5" xfId="1486" xr:uid="{92D254AE-8FEF-425F-97DF-7EAF5BF715DF}"/>
    <cellStyle name="40% - Accent3 2 3" xfId="473" xr:uid="{22220254-040A-4FEB-AC89-5378ED26641F}"/>
    <cellStyle name="40% - Accent3 2 3 2" xfId="1621" xr:uid="{51192B22-E868-46AE-8474-5F53CF82973D}"/>
    <cellStyle name="40% - Accent3 2 4" xfId="733" xr:uid="{F9011D82-C967-414C-94EC-E01C47AED57B}"/>
    <cellStyle name="40% - Accent3 2 4 2" xfId="1881" xr:uid="{82474FEE-2746-4B4E-BFD4-A6978DC9CA31}"/>
    <cellStyle name="40% - Accent3 2 5" xfId="993" xr:uid="{4E1A91F1-AFAA-47E3-A98D-204552D916CA}"/>
    <cellStyle name="40% - Accent3 2 5 2" xfId="2141" xr:uid="{DA25D044-7AD5-4C91-B14A-667707C1A328}"/>
    <cellStyle name="40% - Accent3 2 6" xfId="1361" xr:uid="{05DED08E-1D3D-4130-8641-872C193307DA}"/>
    <cellStyle name="40% - Accent3 3" xfId="227" xr:uid="{D174699B-3360-4BC6-8BD7-E31ACED4A052}"/>
    <cellStyle name="40% - Accent3 3 2" xfId="360" xr:uid="{1C2E6DA4-88B6-46BB-A7AB-39C97DB96291}"/>
    <cellStyle name="40% - Accent3 3 2 2" xfId="620" xr:uid="{E1FE8D2A-AE73-437A-87C1-B25367D89D5E}"/>
    <cellStyle name="40% - Accent3 3 2 2 2" xfId="1768" xr:uid="{8249046F-5424-4582-A9C8-4768A980D58D}"/>
    <cellStyle name="40% - Accent3 3 2 3" xfId="880" xr:uid="{B9F96C2F-841F-4D2A-924F-6B980D90993E}"/>
    <cellStyle name="40% - Accent3 3 2 3 2" xfId="2028" xr:uid="{27ADC9BB-A6EA-4A3C-942D-4C70ADB2E301}"/>
    <cellStyle name="40% - Accent3 3 2 4" xfId="1140" xr:uid="{800D5B85-7C56-45AB-8065-510E73126B11}"/>
    <cellStyle name="40% - Accent3 3 2 4 2" xfId="2288" xr:uid="{22D3713E-8916-4250-93A2-F6C99463B00F}"/>
    <cellStyle name="40% - Accent3 3 2 5" xfId="1508" xr:uid="{53F7CA6C-8A6B-4897-BA7E-54E83DF3E6D9}"/>
    <cellStyle name="40% - Accent3 3 3" xfId="495" xr:uid="{F6C3B1D4-D99B-4EBE-A8A7-B637DD857DA4}"/>
    <cellStyle name="40% - Accent3 3 3 2" xfId="1643" xr:uid="{9C8DFF7F-DBA0-4636-9ADF-EBC2EA457ADA}"/>
    <cellStyle name="40% - Accent3 3 4" xfId="755" xr:uid="{020021BA-CEF0-493F-87FB-0960D9CD1047}"/>
    <cellStyle name="40% - Accent3 3 4 2" xfId="1903" xr:uid="{1B19678B-703A-401F-8D1C-BC7ECF2E8B0F}"/>
    <cellStyle name="40% - Accent3 3 5" xfId="1015" xr:uid="{769DFBC3-E8BB-4D04-AFA0-5CFF21E9052C}"/>
    <cellStyle name="40% - Accent3 3 5 2" xfId="2163" xr:uid="{2C9266A2-EB46-455B-B964-0678F9030E73}"/>
    <cellStyle name="40% - Accent3 3 6" xfId="1383" xr:uid="{140E1240-D77B-49CA-AC27-5BC850A07E3F}"/>
    <cellStyle name="40% - Accent3 4" xfId="254" xr:uid="{2718D7C1-48F1-4876-83F5-2897E95F2A75}"/>
    <cellStyle name="40% - Accent3 4 2" xfId="385" xr:uid="{BAD64814-3D8F-4A7E-BBC5-2D67D72BBC1E}"/>
    <cellStyle name="40% - Accent3 4 2 2" xfId="645" xr:uid="{D8E63F44-D0AF-42A2-AD82-C204E42B60E1}"/>
    <cellStyle name="40% - Accent3 4 2 2 2" xfId="1793" xr:uid="{F70DBC7F-6A42-4D17-9E19-68065A4CADF1}"/>
    <cellStyle name="40% - Accent3 4 2 3" xfId="905" xr:uid="{A3D6DF04-BEE5-41FA-B579-B030423D29F8}"/>
    <cellStyle name="40% - Accent3 4 2 3 2" xfId="2053" xr:uid="{6C81BEF3-EBBA-4321-9DA2-C8405F31E0CC}"/>
    <cellStyle name="40% - Accent3 4 2 4" xfId="1165" xr:uid="{52987BB9-E4F0-4CF3-BCCA-A6079606BE91}"/>
    <cellStyle name="40% - Accent3 4 2 4 2" xfId="2313" xr:uid="{5328A210-44BE-4567-8E2D-ED87F189AA9E}"/>
    <cellStyle name="40% - Accent3 4 2 5" xfId="1533" xr:uid="{4FDA6B49-7A87-4A7D-97DC-3E2EE7E0F5B5}"/>
    <cellStyle name="40% - Accent3 4 3" xfId="522" xr:uid="{40FA907C-14FF-4F66-9C0C-E473E9CB318E}"/>
    <cellStyle name="40% - Accent3 4 3 2" xfId="1670" xr:uid="{BCDDEA35-A0A8-4434-A8B7-35DEAAD45BCB}"/>
    <cellStyle name="40% - Accent3 4 4" xfId="782" xr:uid="{BC77D88B-C91E-496E-A55B-4A4716FA7776}"/>
    <cellStyle name="40% - Accent3 4 4 2" xfId="1930" xr:uid="{2B655D8E-97C6-47BA-AF3A-D1C36FA02ABC}"/>
    <cellStyle name="40% - Accent3 4 5" xfId="1042" xr:uid="{20CBBF9F-2B19-4EBC-A5B0-FDCADDCF0DF5}"/>
    <cellStyle name="40% - Accent3 4 5 2" xfId="2190" xr:uid="{43711887-118F-493D-830F-EF858F22DF4D}"/>
    <cellStyle name="40% - Accent3 4 6" xfId="1410" xr:uid="{2779D2EC-2BF4-4CA3-9557-F5A0393501BA}"/>
    <cellStyle name="40% - Accent3 5" xfId="290" xr:uid="{CE4523B4-CCCF-4C78-82EF-A6D7789A046B}"/>
    <cellStyle name="40% - Accent3 5 2" xfId="554" xr:uid="{CFB20631-41C2-4788-9358-E8FE47B4E6F8}"/>
    <cellStyle name="40% - Accent3 5 2 2" xfId="1702" xr:uid="{464DD4F1-D87A-433D-A0CA-0C620E995929}"/>
    <cellStyle name="40% - Accent3 5 3" xfId="814" xr:uid="{F2BB638D-73D2-4AEC-8F7F-C6630D062884}"/>
    <cellStyle name="40% - Accent3 5 3 2" xfId="1962" xr:uid="{E0A5CC28-90A8-4821-B277-2332D322C24C}"/>
    <cellStyle name="40% - Accent3 5 4" xfId="1074" xr:uid="{70AE720E-F90E-47D3-96D9-AB601F5E4955}"/>
    <cellStyle name="40% - Accent3 5 4 2" xfId="2222" xr:uid="{3B8A92C4-39F0-428B-B01F-46438CB8ADD0}"/>
    <cellStyle name="40% - Accent3 5 5" xfId="1442" xr:uid="{AB379156-2D75-4DFD-ADA2-1DB3D0AD7E70}"/>
    <cellStyle name="40% - Accent3 6" xfId="411" xr:uid="{DAC9FFA9-6DDC-40BD-8C34-069BAE8385AF}"/>
    <cellStyle name="40% - Accent3 6 2" xfId="671" xr:uid="{DA499107-393F-43E4-A6BC-D061C1A86CE2}"/>
    <cellStyle name="40% - Accent3 6 2 2" xfId="1819" xr:uid="{1F545C45-5807-48AD-B7F2-C706FA7119CD}"/>
    <cellStyle name="40% - Accent3 6 3" xfId="931" xr:uid="{DF75EF2C-9FF0-433F-8A97-43A76759C1E8}"/>
    <cellStyle name="40% - Accent3 6 3 2" xfId="2079" xr:uid="{C100782D-2E6F-4A82-96C2-889C41F373DB}"/>
    <cellStyle name="40% - Accent3 6 4" xfId="1191" xr:uid="{68794F92-D45C-438D-AD8B-AE254B1F2EEB}"/>
    <cellStyle name="40% - Accent3 6 4 2" xfId="2339" xr:uid="{8334B66E-EFD5-40F9-9124-C4F3024FA401}"/>
    <cellStyle name="40% - Accent3 6 5" xfId="1559" xr:uid="{378D1BDF-D5CE-4401-89B6-A9022BBCBC15}"/>
    <cellStyle name="40% - Accent3 7" xfId="157" xr:uid="{48CEA471-FD7C-473E-B9BA-0C85E258F11D}"/>
    <cellStyle name="40% - Accent3 7 2" xfId="1334" xr:uid="{EDCD6FB2-39B0-4D7E-B04B-D38E878CF697}"/>
    <cellStyle name="40% - Accent3 8" xfId="447" xr:uid="{5B750A73-232C-4C69-A294-3220A5E18DF5}"/>
    <cellStyle name="40% - Accent3 8 2" xfId="1595" xr:uid="{1090592E-3662-4F33-9BB6-6E53E78BB84E}"/>
    <cellStyle name="40% - Accent3 9" xfId="707" xr:uid="{A1064E04-F9FB-4477-ADCC-7ECEA2936FCF}"/>
    <cellStyle name="40% - Accent3 9 2" xfId="1855" xr:uid="{3CC3B8DF-9F9A-4946-9A2A-FF2F7E6863B0}"/>
    <cellStyle name="40% - Accent4" xfId="38" builtinId="43" hidden="1"/>
    <cellStyle name="40% - Accent4" xfId="87" builtinId="43" customBuiltin="1"/>
    <cellStyle name="40% - Accent4 10" xfId="969" xr:uid="{C445E172-A173-48BE-A21C-FC129B1FFB63}"/>
    <cellStyle name="40% - Accent4 10 2" xfId="2117" xr:uid="{DBBEC101-075B-42BB-8861-FFEDF75BDB66}"/>
    <cellStyle name="40% - Accent4 11" xfId="1239" xr:uid="{5BA458A9-66D3-4F13-8179-E1612C3948BF}"/>
    <cellStyle name="40% - Accent4 11 2" xfId="2383" xr:uid="{AC99AB2E-92A1-4A07-AA78-0AC50448A2F1}"/>
    <cellStyle name="40% - Accent4 12" xfId="1300" xr:uid="{8FFFE0D6-56E2-46FE-8E0C-0BFE7090A44E}"/>
    <cellStyle name="40% - Accent4 13" xfId="2426" xr:uid="{B8FF067D-E0D2-42DE-8327-37A1C074E3FD}"/>
    <cellStyle name="40% - Accent4 2" xfId="206" xr:uid="{E14B55DC-ED43-414E-B7CA-243C1EA928CA}"/>
    <cellStyle name="40% - Accent4 2 2" xfId="340" xr:uid="{A101FDBD-C9AA-4E67-A762-8838A94C7D23}"/>
    <cellStyle name="40% - Accent4 2 2 2" xfId="600" xr:uid="{90F502B0-73E3-46C2-9BDE-24F6BEEFD2D9}"/>
    <cellStyle name="40% - Accent4 2 2 2 2" xfId="1748" xr:uid="{774BC09B-DE45-41FC-8311-FBC587DEECF5}"/>
    <cellStyle name="40% - Accent4 2 2 3" xfId="860" xr:uid="{F4D1E0A4-3ACF-411D-A0FF-F3B611D205AF}"/>
    <cellStyle name="40% - Accent4 2 2 3 2" xfId="2008" xr:uid="{6BFBF965-CB17-4519-AB8F-D9488602F229}"/>
    <cellStyle name="40% - Accent4 2 2 4" xfId="1120" xr:uid="{3B01B81A-2C17-488F-9494-BCB04AD12481}"/>
    <cellStyle name="40% - Accent4 2 2 4 2" xfId="2268" xr:uid="{67558383-4030-46CF-BEE8-ED72C3FFD318}"/>
    <cellStyle name="40% - Accent4 2 2 5" xfId="1488" xr:uid="{634605C9-EAC1-43ED-AB30-443F08F02C23}"/>
    <cellStyle name="40% - Accent4 2 3" xfId="475" xr:uid="{ACE85BE1-297D-4953-878E-69C7EAFADF47}"/>
    <cellStyle name="40% - Accent4 2 3 2" xfId="1623" xr:uid="{1205E512-7470-4165-992B-5EB6451120A2}"/>
    <cellStyle name="40% - Accent4 2 4" xfId="735" xr:uid="{163E52C8-0027-4B4C-A607-D0CFD446F178}"/>
    <cellStyle name="40% - Accent4 2 4 2" xfId="1883" xr:uid="{60F13FD2-407C-491C-A814-00613B989830}"/>
    <cellStyle name="40% - Accent4 2 5" xfId="995" xr:uid="{5CEBB444-5348-4B81-BAB9-0B50C6305C90}"/>
    <cellStyle name="40% - Accent4 2 5 2" xfId="2143" xr:uid="{21FFEDDA-3692-420F-8BC6-E402E7C00487}"/>
    <cellStyle name="40% - Accent4 2 6" xfId="1363" xr:uid="{4A692336-B69E-4F32-9CB5-C142E5307FA5}"/>
    <cellStyle name="40% - Accent4 3" xfId="229" xr:uid="{C3FF2DD4-1B03-4AE0-B3DF-5F00371BF29A}"/>
    <cellStyle name="40% - Accent4 3 2" xfId="362" xr:uid="{A1BFA0BE-C06F-4714-82D9-D435639EC9D3}"/>
    <cellStyle name="40% - Accent4 3 2 2" xfId="622" xr:uid="{C8C0228B-32AF-48B9-90E4-62AB92E74239}"/>
    <cellStyle name="40% - Accent4 3 2 2 2" xfId="1770" xr:uid="{BCA93240-D716-4D69-AD69-716B6B5FF6A5}"/>
    <cellStyle name="40% - Accent4 3 2 3" xfId="882" xr:uid="{3DE2427F-65B7-4817-9C06-29C3F01F7B60}"/>
    <cellStyle name="40% - Accent4 3 2 3 2" xfId="2030" xr:uid="{BC33B71D-96E3-4FAD-8576-82230ED1935E}"/>
    <cellStyle name="40% - Accent4 3 2 4" xfId="1142" xr:uid="{4697863F-F32B-4DC6-BD2D-CC13535C4249}"/>
    <cellStyle name="40% - Accent4 3 2 4 2" xfId="2290" xr:uid="{45F3832C-08FE-46E1-9852-3BB013C16ED5}"/>
    <cellStyle name="40% - Accent4 3 2 5" xfId="1510" xr:uid="{CDC5D779-BFCD-41EB-9016-46E7006B0A6B}"/>
    <cellStyle name="40% - Accent4 3 3" xfId="497" xr:uid="{1FB1B116-7781-4C05-9262-39C4EC00F829}"/>
    <cellStyle name="40% - Accent4 3 3 2" xfId="1645" xr:uid="{505C0490-9C33-440F-934D-0B9150D9E50B}"/>
    <cellStyle name="40% - Accent4 3 4" xfId="757" xr:uid="{58B22C5B-57A5-4453-9A6E-BCA4572129B9}"/>
    <cellStyle name="40% - Accent4 3 4 2" xfId="1905" xr:uid="{DFE1F6C0-B9BA-40B2-8606-099B9806851F}"/>
    <cellStyle name="40% - Accent4 3 5" xfId="1017" xr:uid="{6F960BF6-3454-400F-9002-96B7AC095AD7}"/>
    <cellStyle name="40% - Accent4 3 5 2" xfId="2165" xr:uid="{BF2EA68B-4DF1-4216-B2D4-2B1F1224BADD}"/>
    <cellStyle name="40% - Accent4 3 6" xfId="1385" xr:uid="{5612D469-A4AD-43D3-8736-324421F8D135}"/>
    <cellStyle name="40% - Accent4 4" xfId="256" xr:uid="{0AB9B957-DC0A-44A7-B900-20E21ED922A1}"/>
    <cellStyle name="40% - Accent4 4 2" xfId="387" xr:uid="{934C2A02-1F82-43B3-9451-C03380424227}"/>
    <cellStyle name="40% - Accent4 4 2 2" xfId="647" xr:uid="{3E40680D-FE57-4615-8CDA-69D1BA636CA4}"/>
    <cellStyle name="40% - Accent4 4 2 2 2" xfId="1795" xr:uid="{14AB812A-7623-42DA-8ACD-8823792FE858}"/>
    <cellStyle name="40% - Accent4 4 2 3" xfId="907" xr:uid="{999A520D-2898-46FA-90C2-484FA8171301}"/>
    <cellStyle name="40% - Accent4 4 2 3 2" xfId="2055" xr:uid="{0A6EAE8F-4659-4D9B-A3FB-A57E8083AAD9}"/>
    <cellStyle name="40% - Accent4 4 2 4" xfId="1167" xr:uid="{5D5F4C03-410C-47B3-9068-E9BA101991BB}"/>
    <cellStyle name="40% - Accent4 4 2 4 2" xfId="2315" xr:uid="{72A6FC9E-B93B-432E-BB22-C674BC64A5D6}"/>
    <cellStyle name="40% - Accent4 4 2 5" xfId="1535" xr:uid="{A3BE9022-0705-4F9F-835C-47D3E857E482}"/>
    <cellStyle name="40% - Accent4 4 3" xfId="524" xr:uid="{12018455-28D7-47E2-9049-EA247DE93D36}"/>
    <cellStyle name="40% - Accent4 4 3 2" xfId="1672" xr:uid="{FEC39077-BF55-42CA-A682-1E3EEEF6F326}"/>
    <cellStyle name="40% - Accent4 4 4" xfId="784" xr:uid="{2058B6E3-9F31-4B18-A40F-D7C64EFE943A}"/>
    <cellStyle name="40% - Accent4 4 4 2" xfId="1932" xr:uid="{5A021077-8A8E-433D-BD2E-65CDD736CCE2}"/>
    <cellStyle name="40% - Accent4 4 5" xfId="1044" xr:uid="{A907A1F9-6C6E-460C-BD4B-A66D3C99415A}"/>
    <cellStyle name="40% - Accent4 4 5 2" xfId="2192" xr:uid="{560705BA-94A6-45E4-9DAA-A71462CF3ABA}"/>
    <cellStyle name="40% - Accent4 4 6" xfId="1412" xr:uid="{560CD4EB-5F83-4B8E-A6D2-57EC7496D9A5}"/>
    <cellStyle name="40% - Accent4 5" xfId="292" xr:uid="{C1395CA1-C6A9-4C22-9C4C-46F6B46103A5}"/>
    <cellStyle name="40% - Accent4 5 2" xfId="556" xr:uid="{9F66C5E6-BE2F-4D42-A29F-107BD18DB416}"/>
    <cellStyle name="40% - Accent4 5 2 2" xfId="1704" xr:uid="{9240C30E-B033-4181-A909-FC92B2C93959}"/>
    <cellStyle name="40% - Accent4 5 3" xfId="816" xr:uid="{C6CF0BFB-C8EC-499E-BDE2-15E682958D7A}"/>
    <cellStyle name="40% - Accent4 5 3 2" xfId="1964" xr:uid="{C1D85139-901A-4FFF-8617-F9D3BAD16B31}"/>
    <cellStyle name="40% - Accent4 5 4" xfId="1076" xr:uid="{FEAFA788-00E1-4266-9DF5-3F3C6A18F5D3}"/>
    <cellStyle name="40% - Accent4 5 4 2" xfId="2224" xr:uid="{E576B658-E32B-4BBD-A660-177763F9523A}"/>
    <cellStyle name="40% - Accent4 5 5" xfId="1444" xr:uid="{22AFA8BF-467D-4461-B8A7-FD65D9DFA3D0}"/>
    <cellStyle name="40% - Accent4 6" xfId="414" xr:uid="{35CC212E-F121-4948-B370-EC4D872520DF}"/>
    <cellStyle name="40% - Accent4 6 2" xfId="674" xr:uid="{D992096D-AB67-445F-8254-46AB9B2308A6}"/>
    <cellStyle name="40% - Accent4 6 2 2" xfId="1822" xr:uid="{2E646927-02DA-4DAE-BBA4-309AF343B9E1}"/>
    <cellStyle name="40% - Accent4 6 3" xfId="934" xr:uid="{BDF66625-B3E5-4046-94F7-5A7A35E6029C}"/>
    <cellStyle name="40% - Accent4 6 3 2" xfId="2082" xr:uid="{35D48574-9B6A-42EF-9DFC-EB9B0BCDD552}"/>
    <cellStyle name="40% - Accent4 6 4" xfId="1194" xr:uid="{3044BACD-32B9-4977-88E5-6FDBAA98CDFF}"/>
    <cellStyle name="40% - Accent4 6 4 2" xfId="2342" xr:uid="{72BB4C44-D847-44CF-B979-37B42B44E17A}"/>
    <cellStyle name="40% - Accent4 6 5" xfId="1562" xr:uid="{937A147A-428F-4A3D-8E86-41A99927698B}"/>
    <cellStyle name="40% - Accent4 7" xfId="159" xr:uid="{F3D756F3-D669-468E-9C30-4BF692CA6F01}"/>
    <cellStyle name="40% - Accent4 7 2" xfId="1336" xr:uid="{5769A99E-7BB5-47AA-ACE2-050BE9E94471}"/>
    <cellStyle name="40% - Accent4 8" xfId="449" xr:uid="{C75A2799-C9F4-44F2-AC89-43D94324A427}"/>
    <cellStyle name="40% - Accent4 8 2" xfId="1597" xr:uid="{F3CAAFEB-F215-485B-A2D4-DF6DBB7E4FB8}"/>
    <cellStyle name="40% - Accent4 9" xfId="709" xr:uid="{73BBE28E-F368-4ED3-B344-4F4287B0EAC2}"/>
    <cellStyle name="40% - Accent4 9 2" xfId="1857" xr:uid="{635BDB08-39D3-4F67-93DF-458E43038466}"/>
    <cellStyle name="40% - Accent5" xfId="42" builtinId="47" hidden="1"/>
    <cellStyle name="40% - Accent5" xfId="65" builtinId="47" customBuiltin="1"/>
    <cellStyle name="40% - Accent5 10" xfId="971" xr:uid="{B0DFCC1F-AD64-4FEB-9C4B-0A63700713E0}"/>
    <cellStyle name="40% - Accent5 10 2" xfId="2119" xr:uid="{5399162D-27DA-4A21-89B0-EEC4EBAD68CD}"/>
    <cellStyle name="40% - Accent5 11" xfId="1241" xr:uid="{F4A834C9-EAFA-4165-9C0D-9A36981E21CC}"/>
    <cellStyle name="40% - Accent5 11 2" xfId="2385" xr:uid="{33641052-8930-47D3-890C-EC8491FAE6BE}"/>
    <cellStyle name="40% - Accent5 12" xfId="1292" xr:uid="{E02DA91A-2A4B-4A9C-9748-4048AFDCEEBE}"/>
    <cellStyle name="40% - Accent5 13" xfId="2427" xr:uid="{8809F487-B10C-43DA-92D6-1AC134ACC88F}"/>
    <cellStyle name="40% - Accent5 2" xfId="208" xr:uid="{D8578962-1FF8-4A9E-8444-065D05A64BEA}"/>
    <cellStyle name="40% - Accent5 2 2" xfId="342" xr:uid="{A2A911EA-BE5E-4DD0-811D-82A62CB6DF5F}"/>
    <cellStyle name="40% - Accent5 2 2 2" xfId="602" xr:uid="{A7DCD416-3ED0-440A-8E96-7EA871F57F9B}"/>
    <cellStyle name="40% - Accent5 2 2 2 2" xfId="1750" xr:uid="{2342AF05-282D-446D-8E3D-282B586B2C10}"/>
    <cellStyle name="40% - Accent5 2 2 3" xfId="862" xr:uid="{A3E270F5-8ED6-47BA-8AB6-4E50F0F53F22}"/>
    <cellStyle name="40% - Accent5 2 2 3 2" xfId="2010" xr:uid="{2ED94C60-F454-414F-9C7C-1B8991F39501}"/>
    <cellStyle name="40% - Accent5 2 2 4" xfId="1122" xr:uid="{A1A5D193-60C1-4339-B991-917841EEE431}"/>
    <cellStyle name="40% - Accent5 2 2 4 2" xfId="2270" xr:uid="{A0D86E0F-12A1-4F2B-9395-6E4B15736552}"/>
    <cellStyle name="40% - Accent5 2 2 5" xfId="1490" xr:uid="{529B84AA-BE6F-4674-9DC3-886537AF1B53}"/>
    <cellStyle name="40% - Accent5 2 3" xfId="477" xr:uid="{421D4802-9E58-4A2F-879C-93AD1411E47F}"/>
    <cellStyle name="40% - Accent5 2 3 2" xfId="1625" xr:uid="{3BF61C74-CD69-4333-89F1-8826B556F474}"/>
    <cellStyle name="40% - Accent5 2 4" xfId="737" xr:uid="{6FCB617B-31FF-4897-8E48-BF9B88EE6886}"/>
    <cellStyle name="40% - Accent5 2 4 2" xfId="1885" xr:uid="{F27D5367-D155-41A2-862D-0EF01698085C}"/>
    <cellStyle name="40% - Accent5 2 5" xfId="997" xr:uid="{385BE81B-5B7D-44F8-A728-40C2624163BA}"/>
    <cellStyle name="40% - Accent5 2 5 2" xfId="2145" xr:uid="{1A40C053-CF7C-456C-B7BD-3900B2F1AE31}"/>
    <cellStyle name="40% - Accent5 2 6" xfId="1365" xr:uid="{C599B4E0-FBAA-438A-A67A-9A3CE00870B2}"/>
    <cellStyle name="40% - Accent5 3" xfId="231" xr:uid="{7C333F2F-1D50-4B88-A957-60773E0F8B9F}"/>
    <cellStyle name="40% - Accent5 3 2" xfId="364" xr:uid="{971B09A8-9067-4ADC-BB12-269F9FA56E96}"/>
    <cellStyle name="40% - Accent5 3 2 2" xfId="624" xr:uid="{AE1B1F61-CBF3-449E-AF5D-4B5AD15461BD}"/>
    <cellStyle name="40% - Accent5 3 2 2 2" xfId="1772" xr:uid="{50317B59-52A8-43BE-ADD7-3E6E89B7EC57}"/>
    <cellStyle name="40% - Accent5 3 2 3" xfId="884" xr:uid="{80587358-BEF5-4548-B511-9F3495C1F996}"/>
    <cellStyle name="40% - Accent5 3 2 3 2" xfId="2032" xr:uid="{71FA7368-A9F1-463F-87A6-8E8CBF7DA8F4}"/>
    <cellStyle name="40% - Accent5 3 2 4" xfId="1144" xr:uid="{B9E623C7-6D29-4C6B-87D4-719398EEAD08}"/>
    <cellStyle name="40% - Accent5 3 2 4 2" xfId="2292" xr:uid="{CB9BCC5B-5B68-4663-99F1-53798878CFB6}"/>
    <cellStyle name="40% - Accent5 3 2 5" xfId="1512" xr:uid="{4F8873E7-C208-49E0-BE48-D8AFB632FE9F}"/>
    <cellStyle name="40% - Accent5 3 3" xfId="499" xr:uid="{068AEDAE-28D8-42EC-B391-7DA574B7AFDD}"/>
    <cellStyle name="40% - Accent5 3 3 2" xfId="1647" xr:uid="{D122C6F3-35D9-4E6A-9837-4FC6343EDAFD}"/>
    <cellStyle name="40% - Accent5 3 4" xfId="759" xr:uid="{23CF0113-F552-48A7-A0D0-39A3154914D1}"/>
    <cellStyle name="40% - Accent5 3 4 2" xfId="1907" xr:uid="{13E9878F-4A69-48CE-9C10-23F70A3E0E98}"/>
    <cellStyle name="40% - Accent5 3 5" xfId="1019" xr:uid="{2DD16494-9CD4-4CEA-93DE-DFCCB3F380D6}"/>
    <cellStyle name="40% - Accent5 3 5 2" xfId="2167" xr:uid="{1E2C3390-F4D2-4B9D-A7DA-79A51A8D082F}"/>
    <cellStyle name="40% - Accent5 3 6" xfId="1387" xr:uid="{9DC1B2B2-905A-4025-99B1-832BF7DBF586}"/>
    <cellStyle name="40% - Accent5 4" xfId="258" xr:uid="{55AE72BF-F4AA-4E29-A32F-5DEA7D8FA733}"/>
    <cellStyle name="40% - Accent5 4 2" xfId="389" xr:uid="{AFA119AB-EE7D-4C35-87C7-2AF553AA31A9}"/>
    <cellStyle name="40% - Accent5 4 2 2" xfId="649" xr:uid="{0D28840D-56B5-49C0-840B-F4B07C684890}"/>
    <cellStyle name="40% - Accent5 4 2 2 2" xfId="1797" xr:uid="{5D13F469-2B7B-4392-B903-6C718B66BE5A}"/>
    <cellStyle name="40% - Accent5 4 2 3" xfId="909" xr:uid="{E09FEC70-BC5C-4903-8A87-5C3B1733AB7C}"/>
    <cellStyle name="40% - Accent5 4 2 3 2" xfId="2057" xr:uid="{E288306F-3A19-47EA-8089-44DAB50C20AA}"/>
    <cellStyle name="40% - Accent5 4 2 4" xfId="1169" xr:uid="{60F10E20-ACA1-4DDF-9058-F61661419BFA}"/>
    <cellStyle name="40% - Accent5 4 2 4 2" xfId="2317" xr:uid="{DBB5E962-D15C-4F5F-BEAA-7D294DA0824B}"/>
    <cellStyle name="40% - Accent5 4 2 5" xfId="1537" xr:uid="{83BFBDA9-B1B0-4C6B-8480-6F2E91801DD4}"/>
    <cellStyle name="40% - Accent5 4 3" xfId="526" xr:uid="{1B71057F-A470-46FF-B72A-B7BF70395071}"/>
    <cellStyle name="40% - Accent5 4 3 2" xfId="1674" xr:uid="{DB492A72-6DE2-46F8-BA8D-D48D235D5CFE}"/>
    <cellStyle name="40% - Accent5 4 4" xfId="786" xr:uid="{35E18E39-79E3-4F75-9F0E-475733815699}"/>
    <cellStyle name="40% - Accent5 4 4 2" xfId="1934" xr:uid="{08B06E63-284C-428C-B8CD-2B96BCB313C9}"/>
    <cellStyle name="40% - Accent5 4 5" xfId="1046" xr:uid="{3EEA0182-F997-4B2C-8FD6-35F6B1DF2006}"/>
    <cellStyle name="40% - Accent5 4 5 2" xfId="2194" xr:uid="{EDB8C414-B02F-4D6A-831A-EFCFDCF367B8}"/>
    <cellStyle name="40% - Accent5 4 6" xfId="1414" xr:uid="{F87DD7F7-BD65-4635-B5FC-4404828552F1}"/>
    <cellStyle name="40% - Accent5 5" xfId="295" xr:uid="{74E46B8E-2D38-4A49-9F6C-D17392B5CBAA}"/>
    <cellStyle name="40% - Accent5 5 2" xfId="559" xr:uid="{9AC3FA41-D517-4E7F-9505-46038678FFA4}"/>
    <cellStyle name="40% - Accent5 5 2 2" xfId="1707" xr:uid="{11B901AE-9BC4-4F24-9A97-9EE0D8FACAED}"/>
    <cellStyle name="40% - Accent5 5 3" xfId="819" xr:uid="{B42EDA5F-3C70-435F-A2FB-0F132B3AF7E3}"/>
    <cellStyle name="40% - Accent5 5 3 2" xfId="1967" xr:uid="{414E77BC-1FFF-49BB-B9E1-4B66ADF4F8E9}"/>
    <cellStyle name="40% - Accent5 5 4" xfId="1079" xr:uid="{913C822A-3D25-42F1-897C-E9D09167E44F}"/>
    <cellStyle name="40% - Accent5 5 4 2" xfId="2227" xr:uid="{F01203AB-CBA2-46E6-8334-1B74F4B375A1}"/>
    <cellStyle name="40% - Accent5 5 5" xfId="1447" xr:uid="{3F74701F-E57A-4F87-BEB5-48183CA297D5}"/>
    <cellStyle name="40% - Accent5 6" xfId="417" xr:uid="{6C5F834F-9CB7-494D-B93B-FA45F318DB64}"/>
    <cellStyle name="40% - Accent5 6 2" xfId="677" xr:uid="{7BC6C0E9-67D0-42FE-B445-3640D4486C50}"/>
    <cellStyle name="40% - Accent5 6 2 2" xfId="1825" xr:uid="{67CA71C8-16A4-456D-8081-7C71CB9BDABC}"/>
    <cellStyle name="40% - Accent5 6 3" xfId="937" xr:uid="{B3BA5551-BFD5-4A4F-8A06-D10020E7D069}"/>
    <cellStyle name="40% - Accent5 6 3 2" xfId="2085" xr:uid="{3862D0B1-FA96-44DE-91F6-63024BA4E04C}"/>
    <cellStyle name="40% - Accent5 6 4" xfId="1197" xr:uid="{FE59129F-5F13-44B7-B771-FD7C71B5A3C3}"/>
    <cellStyle name="40% - Accent5 6 4 2" xfId="2345" xr:uid="{D5321A91-ACF1-4A4F-BEF7-C77B9FC1D8B0}"/>
    <cellStyle name="40% - Accent5 6 5" xfId="1565" xr:uid="{5DE35A9A-7295-44B2-B907-968C78B4424E}"/>
    <cellStyle name="40% - Accent5 7" xfId="161" xr:uid="{420C431A-693A-4B54-9B4C-F90284AE3A4E}"/>
    <cellStyle name="40% - Accent5 7 2" xfId="1338" xr:uid="{5C89885B-1563-40D9-82CF-1C3275164803}"/>
    <cellStyle name="40% - Accent5 8" xfId="451" xr:uid="{77BB6671-1058-47F0-B247-497EC3E32725}"/>
    <cellStyle name="40% - Accent5 8 2" xfId="1599" xr:uid="{A2CAE1EA-F837-45CE-A607-FF100D99AEDC}"/>
    <cellStyle name="40% - Accent5 9" xfId="711" xr:uid="{50974E8E-A743-468C-85C7-9DEBA593F147}"/>
    <cellStyle name="40% - Accent5 9 2" xfId="1859" xr:uid="{0E5939A4-0DF1-402E-9A54-20793E4B6C15}"/>
    <cellStyle name="40% - Accent6" xfId="46" builtinId="51" hidden="1"/>
    <cellStyle name="40% - Accent6" xfId="94" builtinId="51" customBuiltin="1"/>
    <cellStyle name="40% - Accent6 10" xfId="973" xr:uid="{9E5AA77F-E5E9-4A25-9D36-B8609FFADD74}"/>
    <cellStyle name="40% - Accent6 10 2" xfId="2121" xr:uid="{35E9DE10-2340-4295-BEE3-6E1C489D7D9B}"/>
    <cellStyle name="40% - Accent6 11" xfId="1243" xr:uid="{274DF478-1115-488C-9727-97304D23C784}"/>
    <cellStyle name="40% - Accent6 11 2" xfId="2387" xr:uid="{6B0BF4CE-CF38-4C8E-9548-448917A17481}"/>
    <cellStyle name="40% - Accent6 12" xfId="1305" xr:uid="{23ED9F97-E047-424E-AB06-FA5D1D4D7267}"/>
    <cellStyle name="40% - Accent6 13" xfId="2428" xr:uid="{77E5E0A5-6AE8-41BE-9C09-36826E3A4923}"/>
    <cellStyle name="40% - Accent6 2" xfId="210" xr:uid="{46898BE4-AB2A-4E36-BF0F-D314ED7C8B4A}"/>
    <cellStyle name="40% - Accent6 2 2" xfId="344" xr:uid="{6A550390-FB27-4C98-B617-7604D3C6076A}"/>
    <cellStyle name="40% - Accent6 2 2 2" xfId="604" xr:uid="{B1B53975-2F8A-42E4-B6E6-7BA0AD4D2B15}"/>
    <cellStyle name="40% - Accent6 2 2 2 2" xfId="1752" xr:uid="{FCA0F34E-261F-4B06-85D9-1CBAA15E299C}"/>
    <cellStyle name="40% - Accent6 2 2 3" xfId="864" xr:uid="{CCFAAE47-4CCE-4894-BB57-6BB37FE89D3E}"/>
    <cellStyle name="40% - Accent6 2 2 3 2" xfId="2012" xr:uid="{4E326EE7-9307-465C-BF0F-3ED1BC6228D7}"/>
    <cellStyle name="40% - Accent6 2 2 4" xfId="1124" xr:uid="{2C12055F-7E95-44C9-9CEB-3D1063808BD6}"/>
    <cellStyle name="40% - Accent6 2 2 4 2" xfId="2272" xr:uid="{4C024D21-6F23-4FFA-9F91-5F7BFE2D1C83}"/>
    <cellStyle name="40% - Accent6 2 2 5" xfId="1492" xr:uid="{245B8C51-71E4-4E9E-B9D2-C1436BAA5899}"/>
    <cellStyle name="40% - Accent6 2 3" xfId="479" xr:uid="{3BE8897C-D48A-4DC0-BF15-E82FAB814C53}"/>
    <cellStyle name="40% - Accent6 2 3 2" xfId="1627" xr:uid="{6C6D8D71-05BE-44AC-921B-B17868C604AC}"/>
    <cellStyle name="40% - Accent6 2 4" xfId="739" xr:uid="{9FE8D015-844B-4976-852C-065E449E6850}"/>
    <cellStyle name="40% - Accent6 2 4 2" xfId="1887" xr:uid="{2603421B-F303-4B11-8A4E-7BCC1717FF27}"/>
    <cellStyle name="40% - Accent6 2 5" xfId="999" xr:uid="{D4399062-C23F-41B8-BA51-3C86F60B4C96}"/>
    <cellStyle name="40% - Accent6 2 5 2" xfId="2147" xr:uid="{EB903EC4-8524-4F23-B49F-928AAEC1873C}"/>
    <cellStyle name="40% - Accent6 2 6" xfId="1367" xr:uid="{17B63495-9A29-4BF3-8192-B44C2F1B3F24}"/>
    <cellStyle name="40% - Accent6 3" xfId="233" xr:uid="{4806CCCD-E163-4D93-A320-7CB1B917C617}"/>
    <cellStyle name="40% - Accent6 3 2" xfId="366" xr:uid="{B7452FE5-AF27-41F3-B383-48770CE1E7CB}"/>
    <cellStyle name="40% - Accent6 3 2 2" xfId="626" xr:uid="{0039836B-EB90-4446-8CCF-1FA07ACCF2BB}"/>
    <cellStyle name="40% - Accent6 3 2 2 2" xfId="1774" xr:uid="{F8EFFE6D-8753-4518-A05C-B65218389B78}"/>
    <cellStyle name="40% - Accent6 3 2 3" xfId="886" xr:uid="{BAE9359F-A9E8-484D-8A7D-6B6BEC5259DC}"/>
    <cellStyle name="40% - Accent6 3 2 3 2" xfId="2034" xr:uid="{319FEBAD-CC28-4743-92F9-0C1CDF2C91E1}"/>
    <cellStyle name="40% - Accent6 3 2 4" xfId="1146" xr:uid="{5E89DB3D-5F7F-42A3-97AB-66F26233FED0}"/>
    <cellStyle name="40% - Accent6 3 2 4 2" xfId="2294" xr:uid="{B9AF3E95-D486-4FAE-885B-DD9BBB403C9A}"/>
    <cellStyle name="40% - Accent6 3 2 5" xfId="1514" xr:uid="{94D2BF40-FBA8-4CFE-B2DF-CE7CBBD123B4}"/>
    <cellStyle name="40% - Accent6 3 3" xfId="501" xr:uid="{AF0C7487-BF2D-4D34-B576-68180495F6C1}"/>
    <cellStyle name="40% - Accent6 3 3 2" xfId="1649" xr:uid="{BA0CB2EE-390C-41F4-AC17-6BBC512F91A8}"/>
    <cellStyle name="40% - Accent6 3 4" xfId="761" xr:uid="{071C4EF0-C271-46A8-9E9D-D0D9EE792CD3}"/>
    <cellStyle name="40% - Accent6 3 4 2" xfId="1909" xr:uid="{D36269D8-3036-429A-9595-60F8D1B63E60}"/>
    <cellStyle name="40% - Accent6 3 5" xfId="1021" xr:uid="{70FEB489-D57C-4AE0-B9C0-8ABCA2DFF07B}"/>
    <cellStyle name="40% - Accent6 3 5 2" xfId="2169" xr:uid="{D384B77F-50CF-4BA1-B3D4-E1397E628A8A}"/>
    <cellStyle name="40% - Accent6 3 6" xfId="1389" xr:uid="{DF456F13-1EFE-4678-84ED-851A75ADE1A0}"/>
    <cellStyle name="40% - Accent6 4" xfId="260" xr:uid="{413DE4D8-E68A-417F-895E-0EFF0F18AAF7}"/>
    <cellStyle name="40% - Accent6 4 2" xfId="391" xr:uid="{749F0438-D6DC-494A-A74C-F291B8E99C3F}"/>
    <cellStyle name="40% - Accent6 4 2 2" xfId="651" xr:uid="{98F52174-5302-49C0-90FC-5FABDDCA4FD9}"/>
    <cellStyle name="40% - Accent6 4 2 2 2" xfId="1799" xr:uid="{574EF386-D470-4220-B9DD-88D442C906CF}"/>
    <cellStyle name="40% - Accent6 4 2 3" xfId="911" xr:uid="{E8835800-DC6F-40F5-ABD2-5FF489192610}"/>
    <cellStyle name="40% - Accent6 4 2 3 2" xfId="2059" xr:uid="{2E594CD3-2D0B-4B9F-90E3-C9FC98742FBD}"/>
    <cellStyle name="40% - Accent6 4 2 4" xfId="1171" xr:uid="{3360B44C-36FF-45AC-A077-321F4BAA6F88}"/>
    <cellStyle name="40% - Accent6 4 2 4 2" xfId="2319" xr:uid="{7734907D-BEA7-4AD5-94B5-B904D28CCDCA}"/>
    <cellStyle name="40% - Accent6 4 2 5" xfId="1539" xr:uid="{9F7B65C9-0C7C-4B2B-AB8C-EAD30734CC63}"/>
    <cellStyle name="40% - Accent6 4 3" xfId="528" xr:uid="{99A846C1-048D-4DE3-9222-A5717F8E044C}"/>
    <cellStyle name="40% - Accent6 4 3 2" xfId="1676" xr:uid="{67ED606E-51A7-4941-A9EB-D3A8F2701FF4}"/>
    <cellStyle name="40% - Accent6 4 4" xfId="788" xr:uid="{E5360427-E302-49C6-990C-51BB7860AEE6}"/>
    <cellStyle name="40% - Accent6 4 4 2" xfId="1936" xr:uid="{C443EFEC-0F37-4D8B-9902-E5F8237B812D}"/>
    <cellStyle name="40% - Accent6 4 5" xfId="1048" xr:uid="{4E2D652B-66B2-4BBF-865B-5731AE97BCAB}"/>
    <cellStyle name="40% - Accent6 4 5 2" xfId="2196" xr:uid="{45F6B257-D852-449D-BB4F-D2141534B1B7}"/>
    <cellStyle name="40% - Accent6 4 6" xfId="1416" xr:uid="{29B0B7A2-9BBA-43ED-AB39-B3AE068776D1}"/>
    <cellStyle name="40% - Accent6 5" xfId="297" xr:uid="{E2D12722-7121-4D98-B623-09B28DC1CF7D}"/>
    <cellStyle name="40% - Accent6 5 2" xfId="561" xr:uid="{910DEEF7-C2C2-4AFF-AB2D-611C50AA72F9}"/>
    <cellStyle name="40% - Accent6 5 2 2" xfId="1709" xr:uid="{2817BB0E-63CF-4628-9778-CEFC12027E60}"/>
    <cellStyle name="40% - Accent6 5 3" xfId="821" xr:uid="{9256E79C-CF1B-49AA-8025-844C3E55D83F}"/>
    <cellStyle name="40% - Accent6 5 3 2" xfId="1969" xr:uid="{2DF74C7F-4C78-46FB-9F9F-6B503E2E72BB}"/>
    <cellStyle name="40% - Accent6 5 4" xfId="1081" xr:uid="{3D54FB33-130B-4FB2-A099-7137244B05B6}"/>
    <cellStyle name="40% - Accent6 5 4 2" xfId="2229" xr:uid="{EDB0CCE4-6742-4BDD-ABB4-31DD103E022D}"/>
    <cellStyle name="40% - Accent6 5 5" xfId="1449" xr:uid="{58D099E5-027D-43C3-9911-117794E8F23A}"/>
    <cellStyle name="40% - Accent6 6" xfId="420" xr:uid="{7E9D57A3-BEC4-47B8-86C6-B621CE47EEDE}"/>
    <cellStyle name="40% - Accent6 6 2" xfId="680" xr:uid="{5207B657-84FC-4B9A-AA1C-FC6C7AA81462}"/>
    <cellStyle name="40% - Accent6 6 2 2" xfId="1828" xr:uid="{90F96284-B61C-4560-B472-669D772166B5}"/>
    <cellStyle name="40% - Accent6 6 3" xfId="940" xr:uid="{FBCF1F90-D2F4-4F14-95C5-440CAE754631}"/>
    <cellStyle name="40% - Accent6 6 3 2" xfId="2088" xr:uid="{A996470A-D59B-404A-9460-4359748A9EF4}"/>
    <cellStyle name="40% - Accent6 6 4" xfId="1200" xr:uid="{94A73353-45C9-4A1D-BCA4-EFF9F6BD883E}"/>
    <cellStyle name="40% - Accent6 6 4 2" xfId="2348" xr:uid="{DCDDFDFA-4AA1-4F3C-8FD8-FFABA8EFBA5D}"/>
    <cellStyle name="40% - Accent6 6 5" xfId="1568" xr:uid="{3A43273E-6B38-490B-8140-11E2E7E01FA3}"/>
    <cellStyle name="40% - Accent6 7" xfId="163" xr:uid="{6AE850BA-C4BF-419C-A401-5968AFC50DEC}"/>
    <cellStyle name="40% - Accent6 7 2" xfId="1340" xr:uid="{52AB6D83-3936-400D-B4F7-957AA0E61C72}"/>
    <cellStyle name="40% - Accent6 8" xfId="453" xr:uid="{4EDE207E-A93D-4CF9-8570-E0B5370EEE18}"/>
    <cellStyle name="40% - Accent6 8 2" xfId="1601" xr:uid="{BF7AC5AE-C530-4E08-B09F-14C155AE063C}"/>
    <cellStyle name="40% - Accent6 9" xfId="713" xr:uid="{2AD80F0D-A673-4E58-8B3E-F9E256579CEC}"/>
    <cellStyle name="40% - Accent6 9 2" xfId="1861" xr:uid="{29F46F6D-3132-45FC-9B03-BEE1AEB09098}"/>
    <cellStyle name="60% - Accent1" xfId="27" builtinId="32" hidden="1"/>
    <cellStyle name="60% - Accent1" xfId="1251" builtinId="32" customBuiltin="1"/>
    <cellStyle name="60% - Accent1 10" xfId="2394" xr:uid="{7FC98978-BE53-4CA0-B032-2D4D602A0C31}"/>
    <cellStyle name="60% - Accent1 11" xfId="2429" xr:uid="{F81F945E-D6A1-458C-9F13-7FA2B18A8612}"/>
    <cellStyle name="60% - Accent1 2" xfId="130" xr:uid="{D382641C-3424-4B2F-A739-6D565398D973}"/>
    <cellStyle name="60% - Accent1 2 10" xfId="950" xr:uid="{5D83C77B-C0A9-454B-B13B-E0A207A92158}"/>
    <cellStyle name="60% - Accent1 2 10 2" xfId="2098" xr:uid="{898D2AD1-1360-4B01-856E-764F1BDEBDB7}"/>
    <cellStyle name="60% - Accent1 2 11" xfId="1245" xr:uid="{88E93A47-2F30-4B87-A40B-F2BBA107B141}"/>
    <cellStyle name="60% - Accent1 2 11 2" xfId="2389" xr:uid="{294B31FC-5DEF-42CF-B9D8-32F264B7D505}"/>
    <cellStyle name="60% - Accent1 2 12" xfId="1319" xr:uid="{829098FB-AB58-40D7-8A88-97C5A8154548}"/>
    <cellStyle name="60% - Accent1 2 2" xfId="142" xr:uid="{652229B8-BA69-4D14-9388-3FF9C249C037}"/>
    <cellStyle name="60% - Accent1 2 2 2" xfId="318" xr:uid="{45C3006B-1CB3-46C4-B687-13C74E170504}"/>
    <cellStyle name="60% - Accent1 2 2 2 2" xfId="578" xr:uid="{976325A4-A30F-42AB-835C-2FB611A1DA8D}"/>
    <cellStyle name="60% - Accent1 2 2 2 2 2" xfId="1726" xr:uid="{13DCEEC7-9D1F-447B-A706-A5538819EE6B}"/>
    <cellStyle name="60% - Accent1 2 2 2 3" xfId="838" xr:uid="{E5962FE2-94A7-4A10-97CE-781A5D21E999}"/>
    <cellStyle name="60% - Accent1 2 2 2 3 2" xfId="1986" xr:uid="{EBD00F9A-0E91-4DE1-933B-18DF3EB5EE28}"/>
    <cellStyle name="60% - Accent1 2 2 2 4" xfId="1098" xr:uid="{294E2078-9C07-4C76-9F9D-248215577755}"/>
    <cellStyle name="60% - Accent1 2 2 2 4 2" xfId="2246" xr:uid="{88A69A0B-43C9-48C2-91B8-8356591DEBA1}"/>
    <cellStyle name="60% - Accent1 2 2 2 5" xfId="1466" xr:uid="{F65E7672-61E9-4160-9280-B961453615C4}"/>
    <cellStyle name="60% - Accent1 2 2 3" xfId="441" xr:uid="{F07AAB06-D387-4F99-9726-02E5CE6F684D}"/>
    <cellStyle name="60% - Accent1 2 2 3 2" xfId="1589" xr:uid="{750B4D7A-AD48-4BE2-A729-76F6C2BF8458}"/>
    <cellStyle name="60% - Accent1 2 2 4" xfId="701" xr:uid="{EB0F2506-E3D8-4FA7-AECD-59A352570914}"/>
    <cellStyle name="60% - Accent1 2 2 4 2" xfId="1849" xr:uid="{6C079378-33AD-4E2F-B032-D0EE2FC4CB31}"/>
    <cellStyle name="60% - Accent1 2 2 5" xfId="961" xr:uid="{0D114874-C66C-4BAF-B992-0FD723BDB899}"/>
    <cellStyle name="60% - Accent1 2 2 5 2" xfId="2109" xr:uid="{636FE8C7-3438-441E-877B-A25B749EF7F3}"/>
    <cellStyle name="60% - Accent1 2 2 6" xfId="1209" xr:uid="{5D286583-B0A8-4B88-8D34-970A4C08E808}"/>
    <cellStyle name="60% - Accent1 2 2 6 2" xfId="2357" xr:uid="{E8328F87-DF9C-4632-B532-57A7D8CB952D}"/>
    <cellStyle name="60% - Accent1 2 2 7" xfId="1330" xr:uid="{48967084-10E9-42FB-BBDA-02115D0522E2}"/>
    <cellStyle name="60% - Accent1 2 3" xfId="175" xr:uid="{C5549E00-E205-4585-924E-C2920D3D2A18}"/>
    <cellStyle name="60% - Accent1 2 3 2" xfId="324" xr:uid="{DD531493-6B84-453D-8ACD-5F3E2FEB8AA0}"/>
    <cellStyle name="60% - Accent1 2 3 2 2" xfId="584" xr:uid="{1C7C98D2-E31A-4E8F-BAC7-196718427343}"/>
    <cellStyle name="60% - Accent1 2 3 2 2 2" xfId="1732" xr:uid="{09A43E0D-A9CD-4EAB-95BA-AF3D14FF1D15}"/>
    <cellStyle name="60% - Accent1 2 3 2 3" xfId="844" xr:uid="{773A588C-C903-4B52-B289-8BA8CC1B096F}"/>
    <cellStyle name="60% - Accent1 2 3 2 3 2" xfId="1992" xr:uid="{D4632001-8525-45E0-92EE-66E9C3D52A71}"/>
    <cellStyle name="60% - Accent1 2 3 2 4" xfId="1104" xr:uid="{D1F94278-00E3-4BE2-A146-DC4EC465769D}"/>
    <cellStyle name="60% - Accent1 2 3 2 4 2" xfId="2252" xr:uid="{4FD378F5-36BD-41CB-BFA2-407CC02AD34D}"/>
    <cellStyle name="60% - Accent1 2 3 2 5" xfId="1472" xr:uid="{85967BCF-BB1A-4DA7-A18A-C1860A286E31}"/>
    <cellStyle name="60% - Accent1 2 3 3" xfId="459" xr:uid="{1DDF1E12-3E74-4E39-B5A7-B693AAEAF9C6}"/>
    <cellStyle name="60% - Accent1 2 3 3 2" xfId="1607" xr:uid="{98055527-44C8-463B-9A88-B88A54C31637}"/>
    <cellStyle name="60% - Accent1 2 3 4" xfId="719" xr:uid="{240CE292-2FAE-4881-AFA2-54B39676D9A8}"/>
    <cellStyle name="60% - Accent1 2 3 4 2" xfId="1867" xr:uid="{4415991C-D3E8-4175-9C8D-D26122DBF181}"/>
    <cellStyle name="60% - Accent1 2 3 5" xfId="979" xr:uid="{11088FF9-B7EF-49F1-BE7C-A87D785CEA31}"/>
    <cellStyle name="60% - Accent1 2 3 5 2" xfId="2127" xr:uid="{C0CCC53C-09FA-4A5D-A0AD-4D86BC580DBC}"/>
    <cellStyle name="60% - Accent1 2 3 6" xfId="1346" xr:uid="{ED8FAEC4-5690-4263-96FD-144C124B2881}"/>
    <cellStyle name="60% - Accent1 2 4" xfId="212" xr:uid="{760429AD-0E90-458C-A16B-FDFED82E8663}"/>
    <cellStyle name="60% - Accent1 2 4 2" xfId="346" xr:uid="{417CBBAD-6963-467F-A98E-3228C66AAB22}"/>
    <cellStyle name="60% - Accent1 2 4 2 2" xfId="606" xr:uid="{F4124172-6E0E-43C7-A522-E292D5F1BE6B}"/>
    <cellStyle name="60% - Accent1 2 4 2 2 2" xfId="1754" xr:uid="{C8B22B66-314A-49DC-9937-54C4010B7A8B}"/>
    <cellStyle name="60% - Accent1 2 4 2 3" xfId="866" xr:uid="{EED6FC11-085F-4D73-9B1D-F9FB5D01DDD9}"/>
    <cellStyle name="60% - Accent1 2 4 2 3 2" xfId="2014" xr:uid="{A629CAD6-58BB-41F7-8DDB-E995671A9E4F}"/>
    <cellStyle name="60% - Accent1 2 4 2 4" xfId="1126" xr:uid="{13E7A410-0CF2-40FA-AB5C-21E0892F3CFB}"/>
    <cellStyle name="60% - Accent1 2 4 2 4 2" xfId="2274" xr:uid="{7528DB29-E98A-417A-BD98-163D1325ED13}"/>
    <cellStyle name="60% - Accent1 2 4 2 5" xfId="1494" xr:uid="{90D3A4BC-DFF9-498E-AF0F-210F0CB6A768}"/>
    <cellStyle name="60% - Accent1 2 4 3" xfId="481" xr:uid="{FC84DB07-EE7D-4797-82EB-836CFDC85915}"/>
    <cellStyle name="60% - Accent1 2 4 3 2" xfId="1629" xr:uid="{DE271DE1-A7CF-4385-804E-54645CAF4C7C}"/>
    <cellStyle name="60% - Accent1 2 4 4" xfId="741" xr:uid="{7CB5B286-16C6-48D2-A97A-A0ED10621BF0}"/>
    <cellStyle name="60% - Accent1 2 4 4 2" xfId="1889" xr:uid="{2781477F-29DC-4702-A3D0-3C485CE2225A}"/>
    <cellStyle name="60% - Accent1 2 4 5" xfId="1001" xr:uid="{BFAEDA03-A6D9-46E2-828F-83EFED08DB99}"/>
    <cellStyle name="60% - Accent1 2 4 5 2" xfId="2149" xr:uid="{CA118895-35B0-4753-A79F-278DA5B9B92A}"/>
    <cellStyle name="60% - Accent1 2 4 6" xfId="1369" xr:uid="{D4E42B49-6938-48CF-9247-F3741F95A1D9}"/>
    <cellStyle name="60% - Accent1 2 5" xfId="235" xr:uid="{77EF6249-617B-4646-A9D5-9BBCA1D65899}"/>
    <cellStyle name="60% - Accent1 2 5 2" xfId="368" xr:uid="{B2305F5F-12BE-4437-9E5A-FC5BC0092E25}"/>
    <cellStyle name="60% - Accent1 2 5 2 2" xfId="628" xr:uid="{BC928B8C-8CF1-4580-92AA-5F4B05D7740C}"/>
    <cellStyle name="60% - Accent1 2 5 2 2 2" xfId="1776" xr:uid="{EF4A9449-8183-466D-9288-B8857989466F}"/>
    <cellStyle name="60% - Accent1 2 5 2 3" xfId="888" xr:uid="{6D8CBA77-D433-4907-8355-8034A149EC52}"/>
    <cellStyle name="60% - Accent1 2 5 2 3 2" xfId="2036" xr:uid="{F5E3A3DA-5FC0-4A1F-B633-3E476556B9FF}"/>
    <cellStyle name="60% - Accent1 2 5 2 4" xfId="1148" xr:uid="{7D2198C9-C230-45F6-8DEA-7EE80EC365EC}"/>
    <cellStyle name="60% - Accent1 2 5 2 4 2" xfId="2296" xr:uid="{7382A0B6-120D-4CE3-97AD-48614AE8B574}"/>
    <cellStyle name="60% - Accent1 2 5 2 5" xfId="1516" xr:uid="{364CD8D7-CC5D-48C7-AFA3-4F5BB6EF9A7C}"/>
    <cellStyle name="60% - Accent1 2 5 3" xfId="503" xr:uid="{67777CA7-E971-43AC-A45A-587DFCB49B25}"/>
    <cellStyle name="60% - Accent1 2 5 3 2" xfId="1651" xr:uid="{E5F62B4D-6CBA-4D79-BB5E-8C3E4E4F1481}"/>
    <cellStyle name="60% - Accent1 2 5 4" xfId="763" xr:uid="{3B9945B5-3EE9-4B00-ACDD-B5F04FA1B7DC}"/>
    <cellStyle name="60% - Accent1 2 5 4 2" xfId="1911" xr:uid="{425FB70A-DC91-481E-A7BE-7B8B1FD03C00}"/>
    <cellStyle name="60% - Accent1 2 5 5" xfId="1023" xr:uid="{0F3E82A0-C2AD-452A-952F-97B5C3CB1E3F}"/>
    <cellStyle name="60% - Accent1 2 5 5 2" xfId="2171" xr:uid="{87CABB70-D305-4EFB-8BC9-DC119F9787A8}"/>
    <cellStyle name="60% - Accent1 2 5 6" xfId="1391" xr:uid="{EA673BB8-E35B-4673-BB52-43DA9EBA3280}"/>
    <cellStyle name="60% - Accent1 2 6" xfId="262" xr:uid="{14DAE71E-4BB4-4E25-8FB6-6FA1D9D24552}"/>
    <cellStyle name="60% - Accent1 2 6 2" xfId="393" xr:uid="{9AD8B5B9-860D-49EB-894C-2258BC536D27}"/>
    <cellStyle name="60% - Accent1 2 6 2 2" xfId="653" xr:uid="{F9A8272E-9EE9-4D6A-A332-4D60B11B446B}"/>
    <cellStyle name="60% - Accent1 2 6 2 2 2" xfId="1801" xr:uid="{641659FA-7BA8-463A-937D-B4F79C67BC83}"/>
    <cellStyle name="60% - Accent1 2 6 2 3" xfId="913" xr:uid="{613EE414-02A6-42C9-AEB9-BD7773925FB1}"/>
    <cellStyle name="60% - Accent1 2 6 2 3 2" xfId="2061" xr:uid="{79A98F0F-DC33-4E2B-8271-6B01D1319023}"/>
    <cellStyle name="60% - Accent1 2 6 2 4" xfId="1173" xr:uid="{8755590A-F2AD-40EC-8426-6BF4BA8E6DF7}"/>
    <cellStyle name="60% - Accent1 2 6 2 4 2" xfId="2321" xr:uid="{B5A9247D-39D2-48CB-B97C-ABF876A4F9FB}"/>
    <cellStyle name="60% - Accent1 2 6 2 5" xfId="1541" xr:uid="{DB8F9958-FB33-4252-910F-B6E9DC27DBC2}"/>
    <cellStyle name="60% - Accent1 2 6 3" xfId="530" xr:uid="{A2E16362-477A-45DE-BFC2-E3262A74D4D4}"/>
    <cellStyle name="60% - Accent1 2 6 3 2" xfId="1678" xr:uid="{7E6A6BFE-EC79-4AB9-9263-85841851D194}"/>
    <cellStyle name="60% - Accent1 2 6 4" xfId="790" xr:uid="{84393D72-7A5E-4DE3-B650-940C933DDF1C}"/>
    <cellStyle name="60% - Accent1 2 6 4 2" xfId="1938" xr:uid="{A9BC9441-B3A1-4A9D-A3DA-0887A75EBEE0}"/>
    <cellStyle name="60% - Accent1 2 6 5" xfId="1050" xr:uid="{5E2A8FAA-8124-4A2C-AB12-6ACC3BC9530C}"/>
    <cellStyle name="60% - Accent1 2 6 5 2" xfId="2198" xr:uid="{A7B1E5EE-224B-4141-8B6E-880F83FDD5BE}"/>
    <cellStyle name="60% - Accent1 2 6 6" xfId="1418" xr:uid="{F315F234-0402-427E-AFDB-D916F6EC5135}"/>
    <cellStyle name="60% - Accent1 2 7" xfId="307" xr:uid="{8AA6A6FE-A6F4-4ACE-9069-3BB69625858A}"/>
    <cellStyle name="60% - Accent1 2 7 2" xfId="568" xr:uid="{B22886EF-5A68-48F2-BED2-D869BA4BAAC7}"/>
    <cellStyle name="60% - Accent1 2 7 2 2" xfId="1716" xr:uid="{57508DFD-312B-41DF-9A8C-FE5D3D3F9F6F}"/>
    <cellStyle name="60% - Accent1 2 7 3" xfId="828" xr:uid="{6096952F-F19B-48A8-9E54-1F8104EEE996}"/>
    <cellStyle name="60% - Accent1 2 7 3 2" xfId="1976" xr:uid="{24301475-2100-4D63-A802-ADEA2A1C50D6}"/>
    <cellStyle name="60% - Accent1 2 7 4" xfId="1088" xr:uid="{3B60C9B7-C9C3-4C40-9D8D-0D9F8A073F77}"/>
    <cellStyle name="60% - Accent1 2 7 4 2" xfId="2236" xr:uid="{0E060BCC-D688-4462-AD51-0648EB3CF9E8}"/>
    <cellStyle name="60% - Accent1 2 7 5" xfId="1456" xr:uid="{B7E4CA4E-A5B3-4DCC-8571-ECB4A08982BB}"/>
    <cellStyle name="60% - Accent1 2 8" xfId="430" xr:uid="{97322CA8-4505-430B-9318-10D8000DFED5}"/>
    <cellStyle name="60% - Accent1 2 8 2" xfId="1578" xr:uid="{0D4BA434-47B9-4E4C-A80B-8C048C7635BF}"/>
    <cellStyle name="60% - Accent1 2 9" xfId="690" xr:uid="{342B1EDD-9CC5-48E2-8A29-E15901B73683}"/>
    <cellStyle name="60% - Accent1 2 9 2" xfId="1838" xr:uid="{CAD56F00-2B29-42AE-9B90-FB1CC632BC78}"/>
    <cellStyle name="60% - Accent1 3" xfId="286" xr:uid="{D62D2931-176D-4E6C-851E-FD65BE78AFF4}"/>
    <cellStyle name="60% - Accent1 3 2" xfId="550" xr:uid="{31AF045C-F0FE-4874-81C1-7E54ABB2F852}"/>
    <cellStyle name="60% - Accent1 3 2 2" xfId="1698" xr:uid="{8B2056C2-BB30-46E9-960B-54F2B8217F81}"/>
    <cellStyle name="60% - Accent1 3 3" xfId="810" xr:uid="{A9DB08E8-B53E-417A-BC1A-89E486FC4B61}"/>
    <cellStyle name="60% - Accent1 3 3 2" xfId="1958" xr:uid="{6D916A8C-7DF0-44AB-8DAB-71A413978C05}"/>
    <cellStyle name="60% - Accent1 3 4" xfId="1070" xr:uid="{5E0DBD0F-F129-43C4-9A12-AD115080DDE2}"/>
    <cellStyle name="60% - Accent1 3 4 2" xfId="2218" xr:uid="{844E7E64-613A-45F1-AAFE-2DC33E8D8E65}"/>
    <cellStyle name="60% - Accent1 3 5" xfId="1438" xr:uid="{30DDE844-52F7-40EC-ADE5-677DF93D9F5F}"/>
    <cellStyle name="60% - Accent1 4" xfId="406" xr:uid="{742C429F-C23E-42A7-949B-B5D6C91F668F}"/>
    <cellStyle name="60% - Accent1 4 2" xfId="666" xr:uid="{0F429AD5-EB26-4BAA-B430-792383CE805C}"/>
    <cellStyle name="60% - Accent1 4 2 2" xfId="1814" xr:uid="{1253AB9D-065E-4B51-AD47-B591854DE6B7}"/>
    <cellStyle name="60% - Accent1 4 3" xfId="926" xr:uid="{DACAA975-89E7-4C23-9CCF-E9F2C7C73184}"/>
    <cellStyle name="60% - Accent1 4 3 2" xfId="2074" xr:uid="{320BFD50-72B5-4035-80CF-39AB96DFB971}"/>
    <cellStyle name="60% - Accent1 4 4" xfId="1186" xr:uid="{715C97F6-885F-417C-80B6-65298CCEDB13}"/>
    <cellStyle name="60% - Accent1 4 4 2" xfId="2334" xr:uid="{0089F98F-6109-44BA-87D1-D86F6065D2B7}"/>
    <cellStyle name="60% - Accent1 4 5" xfId="1554" xr:uid="{9FB25EDA-95F5-4936-9BE0-05955FB32A58}"/>
    <cellStyle name="60% - Accent1 5" xfId="243" xr:uid="{93F882BC-A187-4FB1-B346-F0884EB5B7EC}"/>
    <cellStyle name="60% - Accent1 5 2" xfId="1399" xr:uid="{1D47527A-3A1C-41CF-AFE0-E40F2927951D}"/>
    <cellStyle name="60% - Accent1 6" xfId="511" xr:uid="{A8789A05-258F-4F44-AD97-F25DB9B2D293}"/>
    <cellStyle name="60% - Accent1 6 2" xfId="1659" xr:uid="{DB10667A-6139-4914-9899-76C11D12E612}"/>
    <cellStyle name="60% - Accent1 7" xfId="771" xr:uid="{D827C40D-A9B2-432F-AD96-2D03224C2886}"/>
    <cellStyle name="60% - Accent1 7 2" xfId="1919" xr:uid="{3E17AF86-8968-415F-9754-B9401C890639}"/>
    <cellStyle name="60% - Accent1 8" xfId="1031" xr:uid="{142ACC5D-17D1-4092-ACDF-A926AB7F6292}"/>
    <cellStyle name="60% - Accent1 8 2" xfId="2179" xr:uid="{2017E849-828F-4593-93EB-BF70DF63254A}"/>
    <cellStyle name="60% - Accent1 9" xfId="79" xr:uid="{2DA2C8F9-1065-430B-A0EA-D69C18242FDA}"/>
    <cellStyle name="60% - Accent1 9 2" xfId="1295" xr:uid="{170AAC58-7ABA-40DC-AF92-09DA5E79BF0F}"/>
    <cellStyle name="60% - Accent2" xfId="31" builtinId="36" hidden="1"/>
    <cellStyle name="60% - Accent2" xfId="82" builtinId="36" customBuiltin="1"/>
    <cellStyle name="60% - Accent2 10" xfId="2430" xr:uid="{DB015BF6-89D7-4D33-BF36-6A6BD94C972B}"/>
    <cellStyle name="60% - Accent2 2" xfId="170" xr:uid="{144930D7-4BF5-4B73-8665-18350344EC94}"/>
    <cellStyle name="60% - Accent2 2 2" xfId="267" xr:uid="{6AC7C199-9B4D-4781-979C-657C44FE8B5D}"/>
    <cellStyle name="60% - Accent2 2 2 2" xfId="398" xr:uid="{81573434-2CDF-45DF-A3CC-7F25F2FC4C64}"/>
    <cellStyle name="60% - Accent2 2 2 2 2" xfId="658" xr:uid="{8BB80CED-CF83-4E6E-9E0C-D68B106D4202}"/>
    <cellStyle name="60% - Accent2 2 2 2 2 2" xfId="1806" xr:uid="{A40B14F1-EC63-4573-951A-E750C4782AA1}"/>
    <cellStyle name="60% - Accent2 2 2 2 3" xfId="918" xr:uid="{529A9F04-145D-4B4B-B1EA-0E5687DE2EB8}"/>
    <cellStyle name="60% - Accent2 2 2 2 3 2" xfId="2066" xr:uid="{B7EDE743-F331-4CD5-A526-10D0980EAB40}"/>
    <cellStyle name="60% - Accent2 2 2 2 4" xfId="1178" xr:uid="{B0C3CE97-83F7-48A5-826D-3E1F4187E07A}"/>
    <cellStyle name="60% - Accent2 2 2 2 4 2" xfId="2326" xr:uid="{1F00B02F-C5C4-4BDC-825C-BCA06A5BAEE9}"/>
    <cellStyle name="60% - Accent2 2 2 2 5" xfId="1546" xr:uid="{E3E1B38C-7BA7-4C1B-B0B0-46B448653CF2}"/>
    <cellStyle name="60% - Accent2 2 2 3" xfId="535" xr:uid="{D7F8DC90-FD34-429E-A3EC-DAA84059147B}"/>
    <cellStyle name="60% - Accent2 2 2 3 2" xfId="1683" xr:uid="{3603DABC-ED94-4D81-9E4E-EC5B6D228A91}"/>
    <cellStyle name="60% - Accent2 2 2 4" xfId="795" xr:uid="{1F1587C7-4048-4566-B399-7A30B47AD345}"/>
    <cellStyle name="60% - Accent2 2 2 4 2" xfId="1943" xr:uid="{64FADA00-AF9A-4F78-AE09-1779951D747D}"/>
    <cellStyle name="60% - Accent2 2 2 5" xfId="1055" xr:uid="{8F4C2B2D-5177-4056-AED8-010F6248F82D}"/>
    <cellStyle name="60% - Accent2 2 2 5 2" xfId="2203" xr:uid="{68D1BE5C-1E6A-4B34-8DD9-0271CF8B67E9}"/>
    <cellStyle name="60% - Accent2 2 2 6" xfId="1423" xr:uid="{27ADCD8E-D48E-4C7F-AC53-B30EB51FDB7A}"/>
    <cellStyle name="60% - Accent2 2 3" xfId="1253" xr:uid="{543BE760-437D-4573-9108-ED3A37672EB4}"/>
    <cellStyle name="60% - Accent2 2 3 2" xfId="2396" xr:uid="{2C37A51B-FE20-4F04-A898-8ADDF12F5213}"/>
    <cellStyle name="60% - Accent2 3" xfId="181" xr:uid="{A3C8F208-33CF-4D98-9B36-0EC02B6FC11E}"/>
    <cellStyle name="60% - Accent2 4" xfId="409" xr:uid="{77BDB0CD-FF9D-4C90-8DF1-005D16F063E4}"/>
    <cellStyle name="60% - Accent2 4 2" xfId="669" xr:uid="{0B67A185-D782-4D4F-8900-9102C8144D87}"/>
    <cellStyle name="60% - Accent2 4 2 2" xfId="1817" xr:uid="{BD3060E7-C3F4-4570-989B-9ADB4077A121}"/>
    <cellStyle name="60% - Accent2 4 3" xfId="929" xr:uid="{B2BB04D2-15B8-44BF-A3D7-9D0FDD66BF46}"/>
    <cellStyle name="60% - Accent2 4 3 2" xfId="2077" xr:uid="{8CE6CB0C-C865-45B2-97BC-2D24BA41F34D}"/>
    <cellStyle name="60% - Accent2 4 4" xfId="1189" xr:uid="{339E23E7-09C3-41E1-9092-38454E21C804}"/>
    <cellStyle name="60% - Accent2 4 4 2" xfId="2337" xr:uid="{78D6DFBB-9B56-4F4B-A787-CB578A53C435}"/>
    <cellStyle name="60% - Accent2 4 5" xfId="1557" xr:uid="{E2C6BF95-BBBE-4AAF-9F81-E06C2A7C8B5E}"/>
    <cellStyle name="60% - Accent2 5" xfId="275" xr:uid="{3223EFB0-97B7-432B-9599-DC093942F639}"/>
    <cellStyle name="60% - Accent2 5 2" xfId="1427" xr:uid="{FA8A5664-1291-4D83-B1FE-EFD52154840B}"/>
    <cellStyle name="60% - Accent2 6" xfId="539" xr:uid="{E0AE8977-F39D-4846-8FB8-47E9B3D22B1D}"/>
    <cellStyle name="60% - Accent2 6 2" xfId="1687" xr:uid="{E8D004FF-81DE-431D-9453-53B4B1A3090A}"/>
    <cellStyle name="60% - Accent2 7" xfId="799" xr:uid="{CE3B0365-E9CC-4B1F-B558-FE0A7F4331EA}"/>
    <cellStyle name="60% - Accent2 7 2" xfId="1947" xr:uid="{BB47F443-FE8B-4FFF-A4D8-E1AE7B72F7D0}"/>
    <cellStyle name="60% - Accent2 8" xfId="1059" xr:uid="{4561F94B-5AE5-407A-AED6-A1CD28A75067}"/>
    <cellStyle name="60% - Accent2 8 2" xfId="2207" xr:uid="{AE3ADF9E-D624-4DF5-867A-996F3465EA73}"/>
    <cellStyle name="60% - Accent2 9" xfId="1297" xr:uid="{F3DE6803-499F-432F-877A-9AED5B6D709B}"/>
    <cellStyle name="60% - Accent3" xfId="35" builtinId="40" hidden="1"/>
    <cellStyle name="60% - Accent3" xfId="85" builtinId="40" customBuiltin="1"/>
    <cellStyle name="60% - Accent3 10" xfId="2431" xr:uid="{14BBB915-6715-49A5-B57F-ACE9E5B524EA}"/>
    <cellStyle name="60% - Accent3 2" xfId="171" xr:uid="{48497BB4-2842-41C2-8C8C-4CD503BD578D}"/>
    <cellStyle name="60% - Accent3 2 2" xfId="268" xr:uid="{2235BDA4-A355-4E0E-9E8E-29D4506DB4EE}"/>
    <cellStyle name="60% - Accent3 2 2 2" xfId="399" xr:uid="{D0BE4FF5-4EDE-41F3-ACE4-A80E4F76E480}"/>
    <cellStyle name="60% - Accent3 2 2 2 2" xfId="659" xr:uid="{6692D67D-DE51-40F1-AD73-4A0919354C1E}"/>
    <cellStyle name="60% - Accent3 2 2 2 2 2" xfId="1807" xr:uid="{CF0B8C16-48B5-4E80-8C02-30D1F0F9D097}"/>
    <cellStyle name="60% - Accent3 2 2 2 3" xfId="919" xr:uid="{23D1C847-3B4B-4BD0-B70F-96D66EA12CF5}"/>
    <cellStyle name="60% - Accent3 2 2 2 3 2" xfId="2067" xr:uid="{B5124546-E757-4E89-B7FA-62677A6316F8}"/>
    <cellStyle name="60% - Accent3 2 2 2 4" xfId="1179" xr:uid="{6B00D159-16DF-4D15-B09A-B93CCDEA7597}"/>
    <cellStyle name="60% - Accent3 2 2 2 4 2" xfId="2327" xr:uid="{829C27E6-15E4-4069-984B-A461E0646587}"/>
    <cellStyle name="60% - Accent3 2 2 2 5" xfId="1547" xr:uid="{1BFF820E-3E82-4599-BF5E-D83E6E816C86}"/>
    <cellStyle name="60% - Accent3 2 2 3" xfId="536" xr:uid="{2A118E02-9253-4FA7-9C0C-68933AC5652B}"/>
    <cellStyle name="60% - Accent3 2 2 3 2" xfId="1684" xr:uid="{D301870E-D56F-4F03-AB46-B8AF4FB115C7}"/>
    <cellStyle name="60% - Accent3 2 2 4" xfId="796" xr:uid="{DE21225D-C4A7-4FFC-AA97-0B57C1AF04DF}"/>
    <cellStyle name="60% - Accent3 2 2 4 2" xfId="1944" xr:uid="{85B2A831-1626-45AB-8E91-ACDE10A55414}"/>
    <cellStyle name="60% - Accent3 2 2 5" xfId="1056" xr:uid="{B41C527C-3159-49A4-99C0-3F01E587C144}"/>
    <cellStyle name="60% - Accent3 2 2 5 2" xfId="2204" xr:uid="{CE16A0A7-27F6-4FF1-9858-D948D0902BD7}"/>
    <cellStyle name="60% - Accent3 2 2 6" xfId="1424" xr:uid="{E5AB9B52-A8E6-4DB2-9FBB-74D6038FDB7D}"/>
    <cellStyle name="60% - Accent3 2 3" xfId="1254" xr:uid="{22680299-B273-49F4-B6A1-6AD3D5DA44FA}"/>
    <cellStyle name="60% - Accent3 2 3 2" xfId="2397" xr:uid="{E9519AD7-F915-440B-A8B4-14778C7ABEC2}"/>
    <cellStyle name="60% - Accent3 3" xfId="182" xr:uid="{988EA223-FE54-4421-9712-5040C7C5A67E}"/>
    <cellStyle name="60% - Accent3 4" xfId="412" xr:uid="{469ABBBC-A7B4-4140-A5F1-1047DDCD3ECA}"/>
    <cellStyle name="60% - Accent3 4 2" xfId="672" xr:uid="{8EA0F31F-A88F-4A99-81BA-40C9A2243AA4}"/>
    <cellStyle name="60% - Accent3 4 2 2" xfId="1820" xr:uid="{8111D9F9-3C11-453C-8336-04771F0AA27D}"/>
    <cellStyle name="60% - Accent3 4 3" xfId="932" xr:uid="{6EB04325-FFEA-43CD-BC23-1C6B6477ECFB}"/>
    <cellStyle name="60% - Accent3 4 3 2" xfId="2080" xr:uid="{BE88FA45-236F-49F1-8FC5-F713CD8EFC05}"/>
    <cellStyle name="60% - Accent3 4 4" xfId="1192" xr:uid="{90C3A55E-3068-48A4-90EE-D27190D36FA6}"/>
    <cellStyle name="60% - Accent3 4 4 2" xfId="2340" xr:uid="{051F1DB8-2712-4423-9B5C-A592E4D21FE4}"/>
    <cellStyle name="60% - Accent3 4 5" xfId="1560" xr:uid="{1A1793F6-25A1-4B9E-96D4-444C36B75A11}"/>
    <cellStyle name="60% - Accent3 5" xfId="276" xr:uid="{0C4462BF-0CAB-47F1-AED3-588B2A9495E0}"/>
    <cellStyle name="60% - Accent3 5 2" xfId="1428" xr:uid="{4C176EA1-F9CD-4A5C-B1EA-66F1D95189C3}"/>
    <cellStyle name="60% - Accent3 6" xfId="540" xr:uid="{83CE63E6-54D0-4889-9DB6-6E1D36F930C5}"/>
    <cellStyle name="60% - Accent3 6 2" xfId="1688" xr:uid="{CEFCCDF1-4682-4B7C-A245-2CC9A98FCA4B}"/>
    <cellStyle name="60% - Accent3 7" xfId="800" xr:uid="{714392EB-3B59-4161-84EC-C172F198A761}"/>
    <cellStyle name="60% - Accent3 7 2" xfId="1948" xr:uid="{16E1D0ED-EC7A-4FD2-9E2B-82EE6F464740}"/>
    <cellStyle name="60% - Accent3 8" xfId="1060" xr:uid="{49C2386E-9F02-4E9E-ADA8-CA84D687903D}"/>
    <cellStyle name="60% - Accent3 8 2" xfId="2208" xr:uid="{E8ABFD56-BF2A-412E-B7AB-F2F1C480E290}"/>
    <cellStyle name="60% - Accent3 9" xfId="1299" xr:uid="{7F4A8DA7-21EE-4D5D-8F3A-DCC52248FA0C}"/>
    <cellStyle name="60% - Accent4" xfId="39" builtinId="44" hidden="1"/>
    <cellStyle name="60% - Accent4" xfId="88" builtinId="44" customBuiltin="1"/>
    <cellStyle name="60% - Accent4 10" xfId="1301" xr:uid="{AD9C9693-7B99-4E03-BA64-31668CCB9231}"/>
    <cellStyle name="60% - Accent4 11" xfId="2432" xr:uid="{85C7F351-10EA-485C-A865-7294D2317E32}"/>
    <cellStyle name="60% - Accent4 2" xfId="174" xr:uid="{33736312-D026-4E77-AC71-094D95356E7F}"/>
    <cellStyle name="60% - Accent4 2 10" xfId="1345" xr:uid="{50E54DC6-7C2B-4DE1-AFD0-012421C72BF2}"/>
    <cellStyle name="60% - Accent4 2 2" xfId="211" xr:uid="{7F8F7C47-192A-42FF-BCF5-FDF6C1D84C35}"/>
    <cellStyle name="60% - Accent4 2 2 2" xfId="345" xr:uid="{60B0F3AE-98C1-42E5-B7D2-0853A484D2C7}"/>
    <cellStyle name="60% - Accent4 2 2 2 2" xfId="605" xr:uid="{B8D6EEE5-22D0-4FE5-BBF3-E55FC6907CC6}"/>
    <cellStyle name="60% - Accent4 2 2 2 2 2" xfId="1753" xr:uid="{AC50E84E-D521-497E-B965-E99280D4A557}"/>
    <cellStyle name="60% - Accent4 2 2 2 3" xfId="865" xr:uid="{EA71597F-1529-43DE-808B-D9BA02822559}"/>
    <cellStyle name="60% - Accent4 2 2 2 3 2" xfId="2013" xr:uid="{6069816B-782D-42F1-A0CF-7398575DF6CE}"/>
    <cellStyle name="60% - Accent4 2 2 2 4" xfId="1125" xr:uid="{BE0F5DDD-AE11-4FFD-A973-CFB038018ADD}"/>
    <cellStyle name="60% - Accent4 2 2 2 4 2" xfId="2273" xr:uid="{41262B52-8672-4860-8073-D8714E009EB0}"/>
    <cellStyle name="60% - Accent4 2 2 2 5" xfId="1493" xr:uid="{C89416A5-971C-4BE3-B513-064D72361892}"/>
    <cellStyle name="60% - Accent4 2 2 3" xfId="480" xr:uid="{9890F1F4-8679-4198-B3E2-0640AF1998B7}"/>
    <cellStyle name="60% - Accent4 2 2 3 2" xfId="1628" xr:uid="{6B0CBA28-916A-4946-8B08-6FF6E37AE918}"/>
    <cellStyle name="60% - Accent4 2 2 4" xfId="740" xr:uid="{EEF75CDC-35A4-4A29-B153-AA393DCF64B4}"/>
    <cellStyle name="60% - Accent4 2 2 4 2" xfId="1888" xr:uid="{A63B12A1-4965-4584-90B3-7F5BB4B2A00D}"/>
    <cellStyle name="60% - Accent4 2 2 5" xfId="1000" xr:uid="{ED3DDEA8-D02E-45E8-82B0-A95F1DD24BBF}"/>
    <cellStyle name="60% - Accent4 2 2 5 2" xfId="2148" xr:uid="{D1B7419C-661D-4E87-A89F-21E8EB0B8BBA}"/>
    <cellStyle name="60% - Accent4 2 2 6" xfId="1368" xr:uid="{8175D29A-C4D1-4AA3-9B54-854AEFD9CC7F}"/>
    <cellStyle name="60% - Accent4 2 3" xfId="234" xr:uid="{98510D37-9067-49AC-95CA-DE22ABE789BF}"/>
    <cellStyle name="60% - Accent4 2 3 2" xfId="367" xr:uid="{5DDF93EE-B880-4FA3-93A0-7F29D9E35B1A}"/>
    <cellStyle name="60% - Accent4 2 3 2 2" xfId="627" xr:uid="{5823FCB4-24FF-4262-86A5-E9DACE22556C}"/>
    <cellStyle name="60% - Accent4 2 3 2 2 2" xfId="1775" xr:uid="{4BD9C04B-9292-4CB2-8741-AE4804631135}"/>
    <cellStyle name="60% - Accent4 2 3 2 3" xfId="887" xr:uid="{542E3C0D-02E7-4E63-BFF6-B93BF8B038B4}"/>
    <cellStyle name="60% - Accent4 2 3 2 3 2" xfId="2035" xr:uid="{478A3100-0CB6-433D-9640-58775670A241}"/>
    <cellStyle name="60% - Accent4 2 3 2 4" xfId="1147" xr:uid="{B29A5606-0BB9-4092-8E6E-3723D8B240C7}"/>
    <cellStyle name="60% - Accent4 2 3 2 4 2" xfId="2295" xr:uid="{5654959C-A929-47F3-9543-8AE91B0E5149}"/>
    <cellStyle name="60% - Accent4 2 3 2 5" xfId="1515" xr:uid="{D79540F4-D851-4659-B1BA-B880FB8662B8}"/>
    <cellStyle name="60% - Accent4 2 3 3" xfId="502" xr:uid="{549DA9F7-06BA-4D46-857D-F1D063B1BA49}"/>
    <cellStyle name="60% - Accent4 2 3 3 2" xfId="1650" xr:uid="{047EC5D5-42F1-41B5-B31A-892D89E2E1D8}"/>
    <cellStyle name="60% - Accent4 2 3 4" xfId="762" xr:uid="{9B9B80AE-C3DB-415A-9E4F-02698D919FC2}"/>
    <cellStyle name="60% - Accent4 2 3 4 2" xfId="1910" xr:uid="{4675A913-1608-4979-B3A5-734C214E7A76}"/>
    <cellStyle name="60% - Accent4 2 3 5" xfId="1022" xr:uid="{9C72AA78-93B2-4220-993E-CF638FE06D93}"/>
    <cellStyle name="60% - Accent4 2 3 5 2" xfId="2170" xr:uid="{735DE4B9-C5FE-431E-8B4F-A635EFDB0D7D}"/>
    <cellStyle name="60% - Accent4 2 3 6" xfId="1390" xr:uid="{3149B9DA-C33A-49CD-B111-998019679DF0}"/>
    <cellStyle name="60% - Accent4 2 4" xfId="261" xr:uid="{D1E9DFA1-114C-4C8F-AC0B-2B9921CA8B2C}"/>
    <cellStyle name="60% - Accent4 2 4 2" xfId="392" xr:uid="{B1D21AF6-1AA0-41A2-913A-CB03874E8A2C}"/>
    <cellStyle name="60% - Accent4 2 4 2 2" xfId="652" xr:uid="{8603F3BB-5274-42DA-AB69-C2799D1EB6F4}"/>
    <cellStyle name="60% - Accent4 2 4 2 2 2" xfId="1800" xr:uid="{A9B9247E-679E-4E43-96EB-0625C0FAA744}"/>
    <cellStyle name="60% - Accent4 2 4 2 3" xfId="912" xr:uid="{AE31C05A-2C9E-4AA5-8AD9-382760C728CB}"/>
    <cellStyle name="60% - Accent4 2 4 2 3 2" xfId="2060" xr:uid="{84E514A8-FF83-411D-9F65-F748A233004C}"/>
    <cellStyle name="60% - Accent4 2 4 2 4" xfId="1172" xr:uid="{F36D23E7-D047-4F6C-87B7-B8FAB73B4D05}"/>
    <cellStyle name="60% - Accent4 2 4 2 4 2" xfId="2320" xr:uid="{E69EAC49-E455-4E02-B839-DC3CA37CE9BD}"/>
    <cellStyle name="60% - Accent4 2 4 2 5" xfId="1540" xr:uid="{C5ABB9E9-981C-48FB-A523-2EEF15364547}"/>
    <cellStyle name="60% - Accent4 2 4 3" xfId="529" xr:uid="{804579CE-1D44-481A-B42A-0F7C8E1745FD}"/>
    <cellStyle name="60% - Accent4 2 4 3 2" xfId="1677" xr:uid="{B87A581B-E435-4A81-8C78-6BE297C28430}"/>
    <cellStyle name="60% - Accent4 2 4 4" xfId="789" xr:uid="{51554C66-D5A4-4607-AFF8-90A8D2BF4FEB}"/>
    <cellStyle name="60% - Accent4 2 4 4 2" xfId="1937" xr:uid="{E897A310-7045-4319-847C-9D5BA9904CAA}"/>
    <cellStyle name="60% - Accent4 2 4 5" xfId="1049" xr:uid="{76E08E90-2B14-4752-89BB-B80BA8BAD10F}"/>
    <cellStyle name="60% - Accent4 2 4 5 2" xfId="2197" xr:uid="{782CB01F-F623-4F3A-97DE-48D4DB256CDC}"/>
    <cellStyle name="60% - Accent4 2 4 6" xfId="1417" xr:uid="{72E2FAFA-3DA1-4B33-B96A-4AD285D62069}"/>
    <cellStyle name="60% - Accent4 2 5" xfId="323" xr:uid="{183AAA31-6668-4934-BF99-60C11237F480}"/>
    <cellStyle name="60% - Accent4 2 5 2" xfId="583" xr:uid="{D8918053-6512-465A-B786-5029F3BCB3B9}"/>
    <cellStyle name="60% - Accent4 2 5 2 2" xfId="1731" xr:uid="{77F5A270-5545-4B0E-9DFA-868EE77A5A77}"/>
    <cellStyle name="60% - Accent4 2 5 3" xfId="843" xr:uid="{4AB8CB10-F59A-4DE5-9B68-5F86987419E2}"/>
    <cellStyle name="60% - Accent4 2 5 3 2" xfId="1991" xr:uid="{12194976-8CB4-4996-B7B0-EF6AB23E671E}"/>
    <cellStyle name="60% - Accent4 2 5 4" xfId="1103" xr:uid="{A7EADB72-D7B7-49C9-B52C-D8FEAF857D4D}"/>
    <cellStyle name="60% - Accent4 2 5 4 2" xfId="2251" xr:uid="{AD2F5877-1063-4B29-8AA6-61B2E27DD05D}"/>
    <cellStyle name="60% - Accent4 2 5 5" xfId="1471" xr:uid="{25D8BA04-6081-41A0-A5D9-FA61D85B0548}"/>
    <cellStyle name="60% - Accent4 2 6" xfId="458" xr:uid="{78D732DE-1F38-4ECA-A76C-C7A8061F5CC5}"/>
    <cellStyle name="60% - Accent4 2 6 2" xfId="1606" xr:uid="{BC2C6B60-98EC-4B78-A087-4D7311CD902B}"/>
    <cellStyle name="60% - Accent4 2 7" xfId="718" xr:uid="{CBDD2C64-E26F-45FC-A3A2-83D9465D48A6}"/>
    <cellStyle name="60% - Accent4 2 7 2" xfId="1866" xr:uid="{3F118FD4-63DB-4F0F-BFE4-7FA00FC88A3C}"/>
    <cellStyle name="60% - Accent4 2 8" xfId="978" xr:uid="{17E9F6EB-6CEA-40C6-BADB-C6D955B0F68E}"/>
    <cellStyle name="60% - Accent4 2 8 2" xfId="2126" xr:uid="{B98027D8-CCAE-4802-8416-5E390F111140}"/>
    <cellStyle name="60% - Accent4 2 9" xfId="1244" xr:uid="{42FF05DB-C68C-4391-95AA-469680F5BF60}"/>
    <cellStyle name="60% - Accent4 2 9 2" xfId="2388" xr:uid="{E53AF88C-A9F6-4806-AD09-D4BEECEC3653}"/>
    <cellStyle name="60% - Accent4 3" xfId="293" xr:uid="{A54AD772-026C-4FE9-B6DC-792E329295A1}"/>
    <cellStyle name="60% - Accent4 3 2" xfId="557" xr:uid="{8EEE35A3-AC24-46E9-BE47-5150CA54A03A}"/>
    <cellStyle name="60% - Accent4 3 2 2" xfId="1705" xr:uid="{184AE3F8-E678-4426-823F-D3C12E07F269}"/>
    <cellStyle name="60% - Accent4 3 3" xfId="817" xr:uid="{FBB641AB-D20E-4500-9D57-E99656E16B3E}"/>
    <cellStyle name="60% - Accent4 3 3 2" xfId="1965" xr:uid="{936D0A16-FAAF-4A8B-89A0-A03A82368D9E}"/>
    <cellStyle name="60% - Accent4 3 4" xfId="1077" xr:uid="{DAAE6350-E46E-492C-88D0-4932A401B661}"/>
    <cellStyle name="60% - Accent4 3 4 2" xfId="2225" xr:uid="{1B83C246-C68E-42A8-9694-B07692A6F5ED}"/>
    <cellStyle name="60% - Accent4 3 5" xfId="1445" xr:uid="{4B5A869A-C9F4-435E-897B-37D5DCD4A174}"/>
    <cellStyle name="60% - Accent4 4" xfId="415" xr:uid="{87B3577F-5B3F-4B52-8EEA-3736A9AEEB0C}"/>
    <cellStyle name="60% - Accent4 4 2" xfId="675" xr:uid="{1AD358F1-E1DC-4359-8AF1-A359731AA76B}"/>
    <cellStyle name="60% - Accent4 4 2 2" xfId="1823" xr:uid="{0AB5B834-01BE-4D97-91F7-E4963F1F0F58}"/>
    <cellStyle name="60% - Accent4 4 3" xfId="935" xr:uid="{D74D30DB-E3BD-49C4-8CF6-30B526B0860C}"/>
    <cellStyle name="60% - Accent4 4 3 2" xfId="2083" xr:uid="{AC5735F6-D7BE-4B33-B78C-64BDA0E00880}"/>
    <cellStyle name="60% - Accent4 4 4" xfId="1195" xr:uid="{78F69088-F2BC-4226-879E-BEBFDF17CDCC}"/>
    <cellStyle name="60% - Accent4 4 4 2" xfId="2343" xr:uid="{E8DC2BEA-5F56-490C-895D-AC6C267C41E0}"/>
    <cellStyle name="60% - Accent4 4 5" xfId="1563" xr:uid="{FFAE4CE7-946A-4C8B-A093-CBDE18754923}"/>
    <cellStyle name="60% - Accent4 5" xfId="244" xr:uid="{EFF53C6A-97D3-4241-B733-086B5CBC7644}"/>
    <cellStyle name="60% - Accent4 5 2" xfId="1400" xr:uid="{E0A83F3F-E8F4-4C86-A15F-5059C38287F3}"/>
    <cellStyle name="60% - Accent4 6" xfId="512" xr:uid="{D9D256F9-8A16-4773-ADAF-4B17EFBB1FAD}"/>
    <cellStyle name="60% - Accent4 6 2" xfId="1660" xr:uid="{864600A0-FE13-4D2E-8274-A89DAF6C2CF0}"/>
    <cellStyle name="60% - Accent4 7" xfId="772" xr:uid="{8F44BB38-F170-4813-B0AF-88E7EC863AE2}"/>
    <cellStyle name="60% - Accent4 7 2" xfId="1920" xr:uid="{A1E62EF2-0531-4DFE-BF59-1D11F12F1CB3}"/>
    <cellStyle name="60% - Accent4 8" xfId="1032" xr:uid="{10C4EE81-1B28-4706-9C74-5EC03083703E}"/>
    <cellStyle name="60% - Accent4 8 2" xfId="2180" xr:uid="{B3445AF8-2F38-4671-9C62-CFEDC6693E86}"/>
    <cellStyle name="60% - Accent4 9" xfId="1252" xr:uid="{FEF6BDBB-C897-4F14-84C5-558AFB9620C4}"/>
    <cellStyle name="60% - Accent4 9 2" xfId="2395" xr:uid="{C2C5A917-78DE-487B-939B-6BA3986260B4}"/>
    <cellStyle name="60% - Accent5" xfId="43" builtinId="48" hidden="1"/>
    <cellStyle name="60% - Accent5" xfId="91" builtinId="48" customBuiltin="1"/>
    <cellStyle name="60% - Accent5 10" xfId="2433" xr:uid="{B32DE6E6-149A-4A8D-A2BD-105195320667}"/>
    <cellStyle name="60% - Accent5 2" xfId="172" xr:uid="{D7680FE0-7388-4B31-BC0E-3EEE61262C6B}"/>
    <cellStyle name="60% - Accent5 2 2" xfId="269" xr:uid="{244FCEF2-4F7A-483F-895C-63528FB50DB6}"/>
    <cellStyle name="60% - Accent5 2 2 2" xfId="400" xr:uid="{4C8A19F4-7688-4A94-BC27-929ED44AB774}"/>
    <cellStyle name="60% - Accent5 2 2 2 2" xfId="660" xr:uid="{761C86CA-FA51-4D5C-82E4-932BE352A3F7}"/>
    <cellStyle name="60% - Accent5 2 2 2 2 2" xfId="1808" xr:uid="{50C75BD8-5EC1-47CF-B73C-C6FFF92CDFAA}"/>
    <cellStyle name="60% - Accent5 2 2 2 3" xfId="920" xr:uid="{D935AE9C-48BF-4258-945B-87E29D2C1D9E}"/>
    <cellStyle name="60% - Accent5 2 2 2 3 2" xfId="2068" xr:uid="{D791BB69-0787-4BA9-8DC0-CBCD1035DA7E}"/>
    <cellStyle name="60% - Accent5 2 2 2 4" xfId="1180" xr:uid="{D7B3CFB7-9ED6-4E58-8528-9B8D62B0E60E}"/>
    <cellStyle name="60% - Accent5 2 2 2 4 2" xfId="2328" xr:uid="{3BB00DE8-33B6-4683-BDA7-A80C92D631DC}"/>
    <cellStyle name="60% - Accent5 2 2 2 5" xfId="1548" xr:uid="{00B79D15-B2B0-43E5-9C4E-E0D1A779C99E}"/>
    <cellStyle name="60% - Accent5 2 2 3" xfId="537" xr:uid="{B2632928-320C-440C-BB77-8E04BE79ED53}"/>
    <cellStyle name="60% - Accent5 2 2 3 2" xfId="1685" xr:uid="{74A7F228-070A-4915-8FB5-0C16C73F14C0}"/>
    <cellStyle name="60% - Accent5 2 2 4" xfId="797" xr:uid="{CCA14C3B-9E56-4CAE-AEE1-5D961650A423}"/>
    <cellStyle name="60% - Accent5 2 2 4 2" xfId="1945" xr:uid="{908CA8B4-4262-4676-AED6-87BD6F864A53}"/>
    <cellStyle name="60% - Accent5 2 2 5" xfId="1057" xr:uid="{F19FE44D-DFD4-4063-8684-71B334BC79ED}"/>
    <cellStyle name="60% - Accent5 2 2 5 2" xfId="2205" xr:uid="{292D8BA4-364C-42C1-BD5E-943B0D78E514}"/>
    <cellStyle name="60% - Accent5 2 2 6" xfId="1425" xr:uid="{FAFD79C7-BE5A-4609-BDFC-7BEFD05A7094}"/>
    <cellStyle name="60% - Accent5 2 3" xfId="1255" xr:uid="{B7C8E447-751F-40A3-893D-1A2975356C39}"/>
    <cellStyle name="60% - Accent5 2 3 2" xfId="2398" xr:uid="{0A25E1BA-F42A-4171-8C10-C48519C50484}"/>
    <cellStyle name="60% - Accent5 3" xfId="183" xr:uid="{7CFCE7FA-AFF5-4134-9FE1-3469488C40E4}"/>
    <cellStyle name="60% - Accent5 4" xfId="418" xr:uid="{33F94890-F335-42EB-A7A8-34A72E43A4F8}"/>
    <cellStyle name="60% - Accent5 4 2" xfId="678" xr:uid="{21C38A9C-FFF7-4D31-8999-EFB4F5906E21}"/>
    <cellStyle name="60% - Accent5 4 2 2" xfId="1826" xr:uid="{EAE3819C-4B7E-4B2A-8AFF-BE39C2328A02}"/>
    <cellStyle name="60% - Accent5 4 3" xfId="938" xr:uid="{DDABAED9-49E8-48AB-9E56-3EEDED83CEB2}"/>
    <cellStyle name="60% - Accent5 4 3 2" xfId="2086" xr:uid="{9BEA2AE5-7A46-4F87-9E99-AFA054683ADF}"/>
    <cellStyle name="60% - Accent5 4 4" xfId="1198" xr:uid="{E3D12C42-9834-4AEC-B278-6D5C49F0D689}"/>
    <cellStyle name="60% - Accent5 4 4 2" xfId="2346" xr:uid="{5E84DB7A-AF20-4E27-966F-E949E493FF57}"/>
    <cellStyle name="60% - Accent5 4 5" xfId="1566" xr:uid="{424B488B-D104-4263-BD51-63CA1041D500}"/>
    <cellStyle name="60% - Accent5 5" xfId="277" xr:uid="{AA722796-B991-43AB-A4AD-8EC5C2CD9D34}"/>
    <cellStyle name="60% - Accent5 5 2" xfId="1429" xr:uid="{22CAD72C-4486-4CE0-B551-667732F62438}"/>
    <cellStyle name="60% - Accent5 6" xfId="541" xr:uid="{728C337F-E3BA-4EF1-AA94-E79B90289485}"/>
    <cellStyle name="60% - Accent5 6 2" xfId="1689" xr:uid="{3B77286A-B027-4260-A42F-045DBE5AEE9E}"/>
    <cellStyle name="60% - Accent5 7" xfId="801" xr:uid="{F01CE817-EB95-4DF9-9EFE-910803C36C18}"/>
    <cellStyle name="60% - Accent5 7 2" xfId="1949" xr:uid="{854DE7E1-92A0-47F5-96D5-300780292B73}"/>
    <cellStyle name="60% - Accent5 8" xfId="1061" xr:uid="{FB773AB1-11E8-4A8B-9167-A906105323BC}"/>
    <cellStyle name="60% - Accent5 8 2" xfId="2209" xr:uid="{BAB01B47-D8AA-40CE-B366-0B79BE9FFC71}"/>
    <cellStyle name="60% - Accent5 9" xfId="1303" xr:uid="{4783070E-195E-4B88-9649-6E64B01496E2}"/>
    <cellStyle name="60% - Accent6" xfId="47" builtinId="52" hidden="1"/>
    <cellStyle name="60% - Accent6" xfId="66" builtinId="52" customBuiltin="1"/>
    <cellStyle name="60% - Accent6 10" xfId="2434" xr:uid="{00B70E0B-355B-4A77-98DA-0B4859AD18A8}"/>
    <cellStyle name="60% - Accent6 2" xfId="173" xr:uid="{EE9634F2-DE95-463A-93A6-84C808E51CC5}"/>
    <cellStyle name="60% - Accent6 2 2" xfId="270" xr:uid="{4EEEA76D-49C4-45C3-9219-22E298D9649A}"/>
    <cellStyle name="60% - Accent6 2 2 2" xfId="401" xr:uid="{EA2473A1-B8B5-46A1-BF86-9D6264327D3E}"/>
    <cellStyle name="60% - Accent6 2 2 2 2" xfId="661" xr:uid="{25B869EF-DBEB-4C81-8649-F09C587F4633}"/>
    <cellStyle name="60% - Accent6 2 2 2 2 2" xfId="1809" xr:uid="{B3F86B96-4647-41BC-AB70-2F04ADE169C0}"/>
    <cellStyle name="60% - Accent6 2 2 2 3" xfId="921" xr:uid="{81F18548-514F-4FBE-8D2E-184A4559E1E3}"/>
    <cellStyle name="60% - Accent6 2 2 2 3 2" xfId="2069" xr:uid="{10195416-BA35-43E9-AE84-CF7FFBEFCB5D}"/>
    <cellStyle name="60% - Accent6 2 2 2 4" xfId="1181" xr:uid="{B490977B-6139-42A8-A2DA-AD9C22799E64}"/>
    <cellStyle name="60% - Accent6 2 2 2 4 2" xfId="2329" xr:uid="{AE6B81C6-B74B-47A9-8096-BC721C239EB0}"/>
    <cellStyle name="60% - Accent6 2 2 2 5" xfId="1549" xr:uid="{4A8C8C20-6176-4397-A2E4-FE6F99F242BF}"/>
    <cellStyle name="60% - Accent6 2 2 3" xfId="538" xr:uid="{3869D6F9-819D-4FC3-BF15-1B8906A0243B}"/>
    <cellStyle name="60% - Accent6 2 2 3 2" xfId="1686" xr:uid="{D7012663-9D8C-40F6-8EDB-45B6AFCD62A5}"/>
    <cellStyle name="60% - Accent6 2 2 4" xfId="798" xr:uid="{A52E0821-1896-4D4D-9440-EA8B1A957620}"/>
    <cellStyle name="60% - Accent6 2 2 4 2" xfId="1946" xr:uid="{0ED47E7A-A9BA-4D8E-B905-BDCB97350DA6}"/>
    <cellStyle name="60% - Accent6 2 2 5" xfId="1058" xr:uid="{68000350-661E-4B99-ACA1-8A525D11B029}"/>
    <cellStyle name="60% - Accent6 2 2 5 2" xfId="2206" xr:uid="{C3C0C235-42C3-4DED-9FB7-12D8467BD321}"/>
    <cellStyle name="60% - Accent6 2 2 6" xfId="1426" xr:uid="{6A518800-17DA-4B2A-B9E9-41798DF7A95F}"/>
    <cellStyle name="60% - Accent6 2 3" xfId="1256" xr:uid="{6BA6805D-8CCD-4F09-A283-706FD32DE24E}"/>
    <cellStyle name="60% - Accent6 2 3 2" xfId="2399" xr:uid="{5F3912A9-E30D-47D1-B7DF-DD71DCA85FE4}"/>
    <cellStyle name="60% - Accent6 3" xfId="184" xr:uid="{41EF5F35-6AE9-463C-BD96-A1100F7150DB}"/>
    <cellStyle name="60% - Accent6 4" xfId="421" xr:uid="{24F3E8F8-003B-4AFC-A501-7A6AB89E1A46}"/>
    <cellStyle name="60% - Accent6 4 2" xfId="681" xr:uid="{6A0B3D8D-8960-49A7-A6C1-FDB46E7664B2}"/>
    <cellStyle name="60% - Accent6 4 2 2" xfId="1829" xr:uid="{B5162BEA-695A-489B-8379-31B4DFD4EBD2}"/>
    <cellStyle name="60% - Accent6 4 3" xfId="941" xr:uid="{0AA99AE4-1526-4501-9AF3-ED1A38D31426}"/>
    <cellStyle name="60% - Accent6 4 3 2" xfId="2089" xr:uid="{31A79A18-19D5-4A1A-B3A5-B94B6942E6B2}"/>
    <cellStyle name="60% - Accent6 4 4" xfId="1201" xr:uid="{664D3CEB-1975-4443-964F-6628E46E9B11}"/>
    <cellStyle name="60% - Accent6 4 4 2" xfId="2349" xr:uid="{407CD132-ECD6-4696-B70F-F76208137A0D}"/>
    <cellStyle name="60% - Accent6 4 5" xfId="1569" xr:uid="{38BA14AF-0E8D-4F37-B26B-A9EDE2C234C3}"/>
    <cellStyle name="60% - Accent6 5" xfId="278" xr:uid="{E5AB1A78-76B0-4BD2-B63F-4D97902E5B35}"/>
    <cellStyle name="60% - Accent6 5 2" xfId="1430" xr:uid="{9F20B768-F4F1-488E-A5D2-0FFA121D9083}"/>
    <cellStyle name="60% - Accent6 6" xfId="542" xr:uid="{6F5908CD-6A71-4E1C-9CC9-ACEC22EB7E99}"/>
    <cellStyle name="60% - Accent6 6 2" xfId="1690" xr:uid="{B980C84D-4D16-4DAE-8056-877C15C9090C}"/>
    <cellStyle name="60% - Accent6 7" xfId="802" xr:uid="{94E4E508-BD44-4C4B-B39A-537673C2E3D8}"/>
    <cellStyle name="60% - Accent6 7 2" xfId="1950" xr:uid="{1BBB6551-BC15-47C8-A5CD-C8F693A8E7C3}"/>
    <cellStyle name="60% - Accent6 8" xfId="1062" xr:uid="{658B9BE7-7913-4E98-BC36-AC3E2A06EB77}"/>
    <cellStyle name="60% - Accent6 8 2" xfId="2210" xr:uid="{A022B173-7F5A-47F2-AB5F-09C60BF6328C}"/>
    <cellStyle name="60% - Accent6 9" xfId="1293" xr:uid="{ECC500A7-C258-431C-B4C5-983007B1CC6A}"/>
    <cellStyle name="Accent1" xfId="24" builtinId="29" hidden="1"/>
    <cellStyle name="Accent1" xfId="48" builtinId="29" customBuiltin="1"/>
    <cellStyle name="Accent2" xfId="28" builtinId="33" hidden="1"/>
    <cellStyle name="Accent2" xfId="80" builtinId="33" customBuiltin="1"/>
    <cellStyle name="Accent2 2" xfId="192" xr:uid="{7C6E0B29-3FE4-4208-B6D8-3A41C44DFA45}"/>
    <cellStyle name="Accent3" xfId="32" builtinId="37" hidden="1"/>
    <cellStyle name="Accent3" xfId="83" builtinId="37" customBuiltin="1"/>
    <cellStyle name="Accent4" xfId="36" builtinId="41" hidden="1"/>
    <cellStyle name="Accent4" xfId="86" builtinId="41" customBuiltin="1"/>
    <cellStyle name="Accent4 2" xfId="193" xr:uid="{31D516E3-EA5D-43A4-988F-B7706CC1818A}"/>
    <cellStyle name="Accent5" xfId="40" builtinId="45" hidden="1"/>
    <cellStyle name="Accent5" xfId="89" builtinId="45" customBuiltin="1"/>
    <cellStyle name="Accent5 2" xfId="194" xr:uid="{EAEFB676-5577-4DDD-9721-8AE2CBCA30E4}"/>
    <cellStyle name="Accent6" xfId="44" builtinId="49" hidden="1"/>
    <cellStyle name="Accent6" xfId="92" builtinId="49" customBuiltin="1"/>
    <cellStyle name="Bad" xfId="13" builtinId="27" customBuiltin="1"/>
    <cellStyle name="Bad 2" xfId="147" xr:uid="{C8B22408-DFAC-4138-9BBB-1F2EE570C91F}"/>
    <cellStyle name="Bad 2 2" xfId="1268" xr:uid="{A5BA4505-77A1-47AC-9835-E585261E72F6}"/>
    <cellStyle name="Calculation" xfId="17" builtinId="22" customBuiltin="1"/>
    <cellStyle name="Calculation 2" xfId="56" xr:uid="{459C38DD-C8B3-429F-B91C-E41E23B854BD}"/>
    <cellStyle name="Calculation 3" xfId="149" xr:uid="{61E4748C-FA1D-4EF4-AC5F-8C384E28BE47}"/>
    <cellStyle name="Calculation 3 2" xfId="1272" xr:uid="{D38B3833-4EF8-4980-9069-5536C528AD4B}"/>
    <cellStyle name="Calculation with Different Formula" xfId="2413" xr:uid="{2BA7A566-50CB-40D1-9438-624D64556CBF}"/>
    <cellStyle name="Check Cell" xfId="19" builtinId="23" customBuiltin="1"/>
    <cellStyle name="Check Cell 2" xfId="151" xr:uid="{5D2E9C8B-8051-4AAD-A46D-9548915C4CC2}"/>
    <cellStyle name="Check Cell 2 2" xfId="1274" xr:uid="{C93ABA76-8DF8-4455-8937-904B2F49FEA1}"/>
    <cellStyle name="Comma" xfId="2" builtinId="3" customBuiltin="1"/>
    <cellStyle name="Comma [0]" xfId="3" builtinId="6" hidden="1"/>
    <cellStyle name="Comma 10" xfId="219" xr:uid="{227EA522-4058-448C-809D-0F54DF4548BD}"/>
    <cellStyle name="Comma 10 2" xfId="352" xr:uid="{7CF9E96E-F730-4BF6-B607-8CEEF211E600}"/>
    <cellStyle name="Comma 10 2 2" xfId="612" xr:uid="{8FED2F37-A464-422C-A7ED-D5438CC9066D}"/>
    <cellStyle name="Comma 10 2 2 2" xfId="1760" xr:uid="{4CE02564-139F-4487-BCBF-9B038C363295}"/>
    <cellStyle name="Comma 10 2 3" xfId="872" xr:uid="{6A958E7F-95E3-443E-BEF6-75FD84E47091}"/>
    <cellStyle name="Comma 10 2 3 2" xfId="2020" xr:uid="{00FA954B-ED3E-491E-96A7-7C6D2AD8F087}"/>
    <cellStyle name="Comma 10 2 4" xfId="1132" xr:uid="{33714486-D3E8-4B42-A6C5-843E512F65C9}"/>
    <cellStyle name="Comma 10 2 4 2" xfId="2280" xr:uid="{475E62EB-5AD0-43FB-8389-011C8A7B906D}"/>
    <cellStyle name="Comma 10 2 5" xfId="1500" xr:uid="{77607170-131D-43AB-802C-CC961B887973}"/>
    <cellStyle name="Comma 10 3" xfId="487" xr:uid="{7646E100-5275-4211-A2E2-66A0920EBB71}"/>
    <cellStyle name="Comma 10 3 2" xfId="1635" xr:uid="{DD67F990-15EC-4656-8BD1-BEAE6973D216}"/>
    <cellStyle name="Comma 10 4" xfId="747" xr:uid="{C9F46C46-103F-4909-B169-D14836B540BD}"/>
    <cellStyle name="Comma 10 4 2" xfId="1895" xr:uid="{792A238A-2F3B-4004-9417-BE2C54913852}"/>
    <cellStyle name="Comma 10 5" xfId="1007" xr:uid="{0FE92EB0-18C6-4C49-8992-EE7824F97A36}"/>
    <cellStyle name="Comma 10 5 2" xfId="2155" xr:uid="{E80CF6D2-C489-4771-9DA0-AD5C584F3F46}"/>
    <cellStyle name="Comma 10 6" xfId="1375" xr:uid="{52374772-96BB-4979-B9B3-D9246D226482}"/>
    <cellStyle name="Comma 11" xfId="241" xr:uid="{D72003C4-C29A-41FB-B941-62A766FF050E}"/>
    <cellStyle name="Comma 11 2" xfId="374" xr:uid="{4E9054B7-11A6-451E-B5A2-2AFF6FCB83B4}"/>
    <cellStyle name="Comma 11 2 2" xfId="634" xr:uid="{7ECA72A9-F399-43BE-A5E8-C0E1416B74BC}"/>
    <cellStyle name="Comma 11 2 2 2" xfId="1782" xr:uid="{2913E78E-F757-4CAA-A10C-76C192E88A47}"/>
    <cellStyle name="Comma 11 2 3" xfId="894" xr:uid="{0D77DAAE-75AE-43EA-B131-46DCF79BF8EC}"/>
    <cellStyle name="Comma 11 2 3 2" xfId="2042" xr:uid="{8CEA55D0-3D99-4B0A-A847-E94A2DBC8BD7}"/>
    <cellStyle name="Comma 11 2 4" xfId="1154" xr:uid="{1F3427A9-B617-449E-91AB-1C5A33C8E7D6}"/>
    <cellStyle name="Comma 11 2 4 2" xfId="2302" xr:uid="{1132B1AB-1E4D-4F16-B891-3849BAA46130}"/>
    <cellStyle name="Comma 11 2 5" xfId="1522" xr:uid="{E880C872-C8A9-4949-AA96-AB1DF5635AB9}"/>
    <cellStyle name="Comma 11 3" xfId="509" xr:uid="{CAFBCFEB-1329-49FF-B5E0-56C4415A62BA}"/>
    <cellStyle name="Comma 11 3 2" xfId="1657" xr:uid="{AF15BBC1-E5D4-4C67-8925-7339370F88E2}"/>
    <cellStyle name="Comma 11 4" xfId="769" xr:uid="{BF51DB63-0D9F-489E-98E8-0F0231C3A7CB}"/>
    <cellStyle name="Comma 11 4 2" xfId="1917" xr:uid="{5F98B5F6-8666-4798-9C37-FAD35270B0ED}"/>
    <cellStyle name="Comma 11 5" xfId="1029" xr:uid="{A603C860-CC91-4069-955F-528E8CE78305}"/>
    <cellStyle name="Comma 11 5 2" xfId="2177" xr:uid="{10A992AE-B645-43BA-AD59-7B141DCDC1FB}"/>
    <cellStyle name="Comma 11 6" xfId="1397" xr:uid="{37D3387C-DA2B-428D-88D3-44C9B66425F1}"/>
    <cellStyle name="Comma 12" xfId="246" xr:uid="{83DA78D4-22D6-409A-9B33-064508BF3D30}"/>
    <cellStyle name="Comma 12 2" xfId="377" xr:uid="{2D75F485-439D-47CA-BE0E-E924CF971053}"/>
    <cellStyle name="Comma 12 2 2" xfId="637" xr:uid="{DF7E0A76-5C79-4203-872A-D744162E0377}"/>
    <cellStyle name="Comma 12 2 2 2" xfId="1785" xr:uid="{1B48685C-35D2-4621-B9FF-2005E6731C90}"/>
    <cellStyle name="Comma 12 2 3" xfId="897" xr:uid="{42254E2B-2897-479C-A8BF-17303393F52C}"/>
    <cellStyle name="Comma 12 2 3 2" xfId="2045" xr:uid="{531E9542-EA73-419D-B664-0B459731584A}"/>
    <cellStyle name="Comma 12 2 4" xfId="1157" xr:uid="{5475DCCC-A14C-4D7C-A0F9-15EFC3A8881E}"/>
    <cellStyle name="Comma 12 2 4 2" xfId="2305" xr:uid="{EFC53CBA-3716-47B4-9563-47385CCBD659}"/>
    <cellStyle name="Comma 12 2 5" xfId="1525" xr:uid="{BF9D3B76-BD91-4FCF-BE06-3B7D243B22F9}"/>
    <cellStyle name="Comma 12 3" xfId="514" xr:uid="{5626BE7E-8D80-4524-92DA-78F80785347D}"/>
    <cellStyle name="Comma 12 3 2" xfId="1662" xr:uid="{9ED19782-596B-4E58-9D27-5058329CAB28}"/>
    <cellStyle name="Comma 12 4" xfId="774" xr:uid="{12CB4471-A461-4BBC-9AEF-1F372C4A2866}"/>
    <cellStyle name="Comma 12 4 2" xfId="1922" xr:uid="{1B727E97-AAA7-4EBF-8C13-4BA3646229DA}"/>
    <cellStyle name="Comma 12 5" xfId="1034" xr:uid="{F9441008-FB56-4D9F-8067-E8E14ED46439}"/>
    <cellStyle name="Comma 12 5 2" xfId="2182" xr:uid="{0974A436-AF0B-408E-9AF7-D968D478089A}"/>
    <cellStyle name="Comma 12 6" xfId="1402" xr:uid="{CB565DBA-EB09-4D09-A63C-EBDC951538C6}"/>
    <cellStyle name="Comma 13" xfId="306" xr:uid="{CD9C7870-C262-4109-9F81-28341FD10A89}"/>
    <cellStyle name="Comma 14" xfId="280" xr:uid="{F6211785-77DA-44B1-AACA-F4D4B7921CF6}"/>
    <cellStyle name="Comma 14 2" xfId="544" xr:uid="{E31A019A-69C9-4BC5-A761-F5D86699EB29}"/>
    <cellStyle name="Comma 14 2 2" xfId="1692" xr:uid="{6B2E71FE-DD94-4B28-ABFF-CB15725F5D9C}"/>
    <cellStyle name="Comma 14 3" xfId="804" xr:uid="{156FF36D-9B21-42FB-8470-BED74DD782DD}"/>
    <cellStyle name="Comma 14 3 2" xfId="1952" xr:uid="{8E7AA9F0-40B2-4848-BF9C-6C7E0041060B}"/>
    <cellStyle name="Comma 14 4" xfId="1064" xr:uid="{E9CAFC37-19D8-43B5-BF3A-784086E6454B}"/>
    <cellStyle name="Comma 14 4 2" xfId="2212" xr:uid="{3DD0E5B7-3355-4B9C-9037-BC6887AB2445}"/>
    <cellStyle name="Comma 14 5" xfId="1432" xr:uid="{E389AA35-BC02-4396-9D8E-B34DF15E03E8}"/>
    <cellStyle name="Comma 15" xfId="422" xr:uid="{69281365-B498-4C3A-9A9A-95769ABA0F9D}"/>
    <cellStyle name="Comma 15 2" xfId="682" xr:uid="{1AAF4DB7-7296-4262-AA3F-ADD4E02E1DA6}"/>
    <cellStyle name="Comma 15 2 2" xfId="1830" xr:uid="{EAE22329-8B9A-4A0F-9A9D-C7418FD25911}"/>
    <cellStyle name="Comma 15 3" xfId="942" xr:uid="{538BE105-EF14-414D-A10A-119D757B5BE8}"/>
    <cellStyle name="Comma 15 3 2" xfId="2090" xr:uid="{F8476526-6022-4F58-B022-D3206299561B}"/>
    <cellStyle name="Comma 15 4" xfId="1202" xr:uid="{5D19CBDB-CB56-4F92-9AE3-E39EA603F85B}"/>
    <cellStyle name="Comma 15 4 2" xfId="2350" xr:uid="{E37FA5D7-066D-4AAB-B7E7-C87A538CD224}"/>
    <cellStyle name="Comma 15 5" xfId="1570" xr:uid="{E4C50EE8-9469-47CA-B3DA-EF72763F80B1}"/>
    <cellStyle name="Comma 16" xfId="1207" xr:uid="{0C1A0758-0845-4059-8BD2-31428102A67E}"/>
    <cellStyle name="Comma 16 2" xfId="2355" xr:uid="{42BA48DA-6153-4457-ACAC-46EC4CF64EF9}"/>
    <cellStyle name="Comma 17" xfId="1229" xr:uid="{772483B4-94A6-4B70-B802-ADE433BB7545}"/>
    <cellStyle name="Comma 17 2" xfId="2373" xr:uid="{C70EF1A6-FC40-40F8-9D05-ACAE2DE7CF0F}"/>
    <cellStyle name="Comma 18" xfId="1284" xr:uid="{59E16AB5-7DB0-4B7C-B78A-82A7E60F0460}"/>
    <cellStyle name="Comma 19" xfId="2402" xr:uid="{C2A6FAAE-D8C7-40E2-9053-180FCA0D366B}"/>
    <cellStyle name="Comma 2" xfId="59" xr:uid="{1372F666-D65D-411B-8BDB-8AB06C41217F}"/>
    <cellStyle name="Comma 2 2" xfId="108" xr:uid="{91B2CB36-DA4D-4D49-B945-12FAD2BD0E6C}"/>
    <cellStyle name="Comma 2 2 3" xfId="124" xr:uid="{53182F19-A33D-49E0-BAA4-6C211B00EA95}"/>
    <cellStyle name="Comma 2 2 3 2" xfId="300" xr:uid="{36191839-9D37-4E36-BA50-7E073102339D}"/>
    <cellStyle name="Comma 2 2 3 2 2" xfId="563" xr:uid="{99A06C21-6DF7-4E8D-A7D5-344C3B577268}"/>
    <cellStyle name="Comma 2 2 3 2 2 2" xfId="1711" xr:uid="{F72E4C10-37DE-423A-92E7-3E78F3F62051}"/>
    <cellStyle name="Comma 2 2 3 2 3" xfId="823" xr:uid="{52EF4835-DE12-4282-BDA2-2D07773F6F0E}"/>
    <cellStyle name="Comma 2 2 3 2 3 2" xfId="1971" xr:uid="{4DD9EB33-8423-408D-80E2-D8EC83AEE776}"/>
    <cellStyle name="Comma 2 2 3 2 4" xfId="1083" xr:uid="{DCBE13A2-C3A8-4F3F-AC0E-241E2DD05633}"/>
    <cellStyle name="Comma 2 2 3 2 4 2" xfId="2231" xr:uid="{3F53F6E1-DBC5-4EA4-AB81-D6DE0330CFF5}"/>
    <cellStyle name="Comma 2 2 3 2 5" xfId="1451" xr:uid="{29501A85-C6E3-499C-862C-5F9432667754}"/>
    <cellStyle name="Comma 2 2 3 3" xfId="425" xr:uid="{8DD9C488-4643-4B6A-8B95-A6EDAA202643}"/>
    <cellStyle name="Comma 2 2 3 3 2" xfId="1573" xr:uid="{516E818D-759E-4F0D-8E1B-08B2DF632ED0}"/>
    <cellStyle name="Comma 2 2 3 4" xfId="685" xr:uid="{4DE3AC69-0DC5-4C41-A24D-94E5F90C398E}"/>
    <cellStyle name="Comma 2 2 3 4 2" xfId="1833" xr:uid="{8BB349A0-4D29-4082-A438-F0BFA840B208}"/>
    <cellStyle name="Comma 2 2 3 5" xfId="945" xr:uid="{5215D6FB-5AFB-4883-BE7C-E2AE3EE029B3}"/>
    <cellStyle name="Comma 2 2 3 5 2" xfId="2093" xr:uid="{36127664-6049-4908-8EA2-BDB39FEE9489}"/>
    <cellStyle name="Comma 2 2 3 6" xfId="1314" xr:uid="{BF460F25-AC21-4566-9F05-BAA92A82DF0D}"/>
    <cellStyle name="Comma 2 3" xfId="107" xr:uid="{1D01A4A7-E107-410D-950D-494471FC3C29}"/>
    <cellStyle name="Comma 2 4" xfId="1287" xr:uid="{8313EAF8-8F23-46C7-9AA0-7ABE47547678}"/>
    <cellStyle name="Comma 20" xfId="2437" xr:uid="{64362F88-CE07-4816-A7CE-57B73C30A560}"/>
    <cellStyle name="Comma 3" xfId="120" xr:uid="{FCEFB668-DB78-460C-9979-85D4334F2CCC}"/>
    <cellStyle name="Comma 3 2" xfId="187" xr:uid="{B213DF66-7C93-40B5-A2FF-3D63D52BCA8E}"/>
    <cellStyle name="Comma 3 3" xfId="310" xr:uid="{0DBBF92B-DECE-4513-A118-54ABD4C748E4}"/>
    <cellStyle name="Comma 3 3 2" xfId="570" xr:uid="{9B3E94C8-125C-4E38-AA59-E334C701A594}"/>
    <cellStyle name="Comma 3 3 2 2" xfId="1718" xr:uid="{2116149B-A78A-4414-9D01-FC0DD828F63D}"/>
    <cellStyle name="Comma 3 3 3" xfId="830" xr:uid="{A81E3F3D-13DC-410F-BA0A-36A455946E32}"/>
    <cellStyle name="Comma 3 3 3 2" xfId="1978" xr:uid="{524003C1-789B-4CC5-AFE4-F4AA4846E111}"/>
    <cellStyle name="Comma 3 3 4" xfId="1090" xr:uid="{A775A24E-53CC-414E-A349-071C87F7B1F2}"/>
    <cellStyle name="Comma 3 3 4 2" xfId="2238" xr:uid="{436D1A0C-D0B1-47DC-A23D-4298E7588474}"/>
    <cellStyle name="Comma 3 3 5" xfId="1458" xr:uid="{B5733DBB-023B-4CBE-9A2F-75A5382940D0}"/>
    <cellStyle name="Comma 3 4" xfId="424" xr:uid="{01C578CF-2758-4FF1-B3AA-7C7CD3D4BDE2}"/>
    <cellStyle name="Comma 3 4 2" xfId="684" xr:uid="{F30CBE16-4C7B-447C-88DE-F216A554043A}"/>
    <cellStyle name="Comma 3 4 2 2" xfId="1832" xr:uid="{33E59C5C-988C-4365-BCB8-372809445ED0}"/>
    <cellStyle name="Comma 3 4 3" xfId="944" xr:uid="{5936B446-0866-4A7A-986A-01AC8BE7BB1B}"/>
    <cellStyle name="Comma 3 4 3 2" xfId="2092" xr:uid="{ACE4B630-D602-4758-B803-766E08BAB93F}"/>
    <cellStyle name="Comma 3 4 4" xfId="1204" xr:uid="{EEA88AC7-143A-4409-BE9B-5C3C5911F4F5}"/>
    <cellStyle name="Comma 3 4 4 2" xfId="2352" xr:uid="{C911BE4F-4A27-432E-AE02-EDB7330B828F}"/>
    <cellStyle name="Comma 3 4 5" xfId="1572" xr:uid="{07A19FEA-A622-4875-87BE-FFBF4ED77AEC}"/>
    <cellStyle name="Comma 3 5" xfId="133" xr:uid="{1F16FFAE-9D42-4048-B243-822435675193}"/>
    <cellStyle name="Comma 3 5 2" xfId="1322" xr:uid="{F44D715D-2C22-4105-9901-203551427EC3}"/>
    <cellStyle name="Comma 3 6" xfId="433" xr:uid="{2AEA10F5-19DD-4CFE-81C9-77F031C185D2}"/>
    <cellStyle name="Comma 3 6 2" xfId="1581" xr:uid="{CDB15954-96EA-4D19-BE3A-D0FAC09AA30E}"/>
    <cellStyle name="Comma 3 7" xfId="693" xr:uid="{1ABB4494-2949-42C0-B31C-22F4C2D5315F}"/>
    <cellStyle name="Comma 3 7 2" xfId="1841" xr:uid="{B1985097-9AD6-4056-B664-32997D0F152C}"/>
    <cellStyle name="Comma 3 8" xfId="953" xr:uid="{E6D6109A-1D79-41D6-974C-31C2F1121BC5}"/>
    <cellStyle name="Comma 3 8 2" xfId="2101" xr:uid="{F1421832-428D-47B4-B568-22A0682B4BBB}"/>
    <cellStyle name="Comma 3 9" xfId="1313" xr:uid="{B0CAC306-8AFB-492F-866C-0E20EEF411F3}"/>
    <cellStyle name="Comma 4" xfId="112" xr:uid="{BF744F44-1069-4B34-99E8-D608D17BC783}"/>
    <cellStyle name="Comma 4 2" xfId="189" xr:uid="{2936E39A-7BEA-4D61-B7CB-B8B1D4AEFA99}"/>
    <cellStyle name="Comma 4 3" xfId="312" xr:uid="{05F85B7B-B075-4284-9C5F-02E2D7435BEC}"/>
    <cellStyle name="Comma 4 3 2" xfId="572" xr:uid="{11896DAF-6F7B-4012-97B6-9F099AA98022}"/>
    <cellStyle name="Comma 4 3 2 2" xfId="1720" xr:uid="{E24D4D7D-B02D-4426-9911-095864253A66}"/>
    <cellStyle name="Comma 4 3 3" xfId="832" xr:uid="{C93B8CD5-71A2-4745-AA07-AFF4322C8952}"/>
    <cellStyle name="Comma 4 3 3 2" xfId="1980" xr:uid="{F5824CBC-F7D8-4860-96DF-00F2588D97AD}"/>
    <cellStyle name="Comma 4 3 4" xfId="1092" xr:uid="{86DFB336-356D-4731-A35E-530F9928957B}"/>
    <cellStyle name="Comma 4 3 4 2" xfId="2240" xr:uid="{82CF78C7-D96B-4418-AF19-1231CDD5F55A}"/>
    <cellStyle name="Comma 4 3 5" xfId="1460" xr:uid="{B0FA54F6-15A4-454D-8D7A-3DBC8D46FD35}"/>
    <cellStyle name="Comma 4 4" xfId="136" xr:uid="{D469973B-FC45-4857-856C-C63D31187FF9}"/>
    <cellStyle name="Comma 4 4 2" xfId="1324" xr:uid="{6E81D007-F605-4E35-83B7-A9D13274FD16}"/>
    <cellStyle name="Comma 4 5" xfId="435" xr:uid="{B5ACDA68-9BEC-4E4A-B584-B2F0A0404814}"/>
    <cellStyle name="Comma 4 5 2" xfId="1583" xr:uid="{BC1BC0F8-8A0C-4F43-BCBA-0F0F2F1076D6}"/>
    <cellStyle name="Comma 4 6" xfId="695" xr:uid="{FE22BBD5-35A8-4913-BA25-8FC09F3EDCB7}"/>
    <cellStyle name="Comma 4 6 2" xfId="1843" xr:uid="{D0891F4A-D6E6-429D-BBAD-67B6FB7CFD98}"/>
    <cellStyle name="Comma 4 7" xfId="955" xr:uid="{88CDCE9D-0B1C-4A2B-A30B-81DA75F5A53D}"/>
    <cellStyle name="Comma 4 7 2" xfId="2103" xr:uid="{8C2ECB82-0147-4669-A052-8CFB45C737AC}"/>
    <cellStyle name="Comma 4 8" xfId="1309" xr:uid="{899DDA3E-F85F-457F-A135-83A2C146887E}"/>
    <cellStyle name="Comma 5" xfId="128" xr:uid="{6C88C1C9-C496-44F2-A2A0-BE12A5E722DF}"/>
    <cellStyle name="Comma 5 2" xfId="303" xr:uid="{8725AF01-F0C5-44A3-A310-017A610B60C2}"/>
    <cellStyle name="Comma 5 2 2" xfId="566" xr:uid="{D0C26EB4-1668-4895-8B79-3053389FDC83}"/>
    <cellStyle name="Comma 5 2 2 2" xfId="1714" xr:uid="{9BCD25E6-83B1-4373-AD70-987EE1DCE4E9}"/>
    <cellStyle name="Comma 5 2 3" xfId="826" xr:uid="{387A86AA-DE45-4020-B9BE-79B20AD39FD6}"/>
    <cellStyle name="Comma 5 2 3 2" xfId="1974" xr:uid="{C28D3249-DDF6-41CA-B5E3-1E02DDDD31D9}"/>
    <cellStyle name="Comma 5 2 4" xfId="1086" xr:uid="{A0157402-071A-4579-9C01-4EDC8096FB0E}"/>
    <cellStyle name="Comma 5 2 4 2" xfId="2234" xr:uid="{4480C2FF-2F0E-43F7-8AED-B2317A41450D}"/>
    <cellStyle name="Comma 5 2 5" xfId="1454" xr:uid="{AE7C84B1-B25E-4DC2-95FA-ADCB790DF41C}"/>
    <cellStyle name="Comma 5 3" xfId="428" xr:uid="{E08B56F1-9763-4DD7-82AA-839D79B71910}"/>
    <cellStyle name="Comma 5 3 2" xfId="1576" xr:uid="{337DF0B4-0A90-43BB-80E8-D8D07FDDC898}"/>
    <cellStyle name="Comma 5 4" xfId="688" xr:uid="{BE0FB4DF-2E92-4F63-8DFC-29C0DCE04EA0}"/>
    <cellStyle name="Comma 5 4 2" xfId="1836" xr:uid="{7F4AD1A7-08F4-4F66-AADA-9734C792CD47}"/>
    <cellStyle name="Comma 5 5" xfId="948" xr:uid="{F8C31341-6047-48DC-B952-20CA9DD14688}"/>
    <cellStyle name="Comma 5 5 2" xfId="2096" xr:uid="{2D08E2C4-87D5-435E-9444-E3E12F14F2E2}"/>
    <cellStyle name="Comma 5 6" xfId="1211" xr:uid="{422B6AFB-A76E-47E7-A180-45D6486B8637}"/>
    <cellStyle name="Comma 5 6 2" xfId="2359" xr:uid="{857FB4BC-2141-4EC7-AF0A-7E31283A6172}"/>
    <cellStyle name="Comma 5 7" xfId="1259" xr:uid="{8A8607C9-50C3-40FA-9061-727650B052A0}"/>
    <cellStyle name="Comma 5 8" xfId="1317" xr:uid="{B37A58CA-1CDA-4D52-9DBF-5F9668708A62}"/>
    <cellStyle name="Comma 6" xfId="110" xr:uid="{3E7DC40C-5EB4-47B5-B1E3-BCFB1E7757B8}"/>
    <cellStyle name="Comma 6 2" xfId="315" xr:uid="{1321C1E8-D542-48C7-B9DB-4E56E9AE5868}"/>
    <cellStyle name="Comma 6 2 2" xfId="575" xr:uid="{C9CBB13C-B243-4602-B352-F1845529798C}"/>
    <cellStyle name="Comma 6 2 2 2" xfId="1723" xr:uid="{AF6FD8BD-2790-449C-AC2B-F6E104940633}"/>
    <cellStyle name="Comma 6 2 3" xfId="835" xr:uid="{4350DD03-73E2-4179-A4FB-BECC268A22A4}"/>
    <cellStyle name="Comma 6 2 3 2" xfId="1983" xr:uid="{500BC767-42EC-4502-A681-1C9C770E1888}"/>
    <cellStyle name="Comma 6 2 4" xfId="1095" xr:uid="{69DB348D-2557-4413-83DB-160793C623F5}"/>
    <cellStyle name="Comma 6 2 4 2" xfId="2243" xr:uid="{288AE021-E139-44C3-B8B9-7675311D1D35}"/>
    <cellStyle name="Comma 6 2 5" xfId="1463" xr:uid="{E4BB4346-8456-46CC-9CEB-40A15B252E5C}"/>
    <cellStyle name="Comma 6 3" xfId="139" xr:uid="{74A8168D-C3CA-47E6-861D-A61D3F0C1606}"/>
    <cellStyle name="Comma 6 3 2" xfId="1327" xr:uid="{04F0C3BE-EF47-4F1F-8293-BB7420EA3DB8}"/>
    <cellStyle name="Comma 6 4" xfId="438" xr:uid="{35DF3F97-0D7A-4F81-A0E6-F456FEB8EDFD}"/>
    <cellStyle name="Comma 6 4 2" xfId="1586" xr:uid="{25A9C3BC-A1C6-4FB7-B539-A884F9801CAF}"/>
    <cellStyle name="Comma 6 5" xfId="698" xr:uid="{E7870446-7E5E-4D5B-93D7-CE79880044EB}"/>
    <cellStyle name="Comma 6 5 2" xfId="1846" xr:uid="{A89C07C1-7606-4F45-8F31-D5E2873AC1A9}"/>
    <cellStyle name="Comma 6 6" xfId="958" xr:uid="{01E0E79E-3CF3-4C72-8F26-1DA3D8FC5B68}"/>
    <cellStyle name="Comma 6 6 2" xfId="2106" xr:uid="{6AC47899-172F-4FFB-83CD-42668A9C4656}"/>
    <cellStyle name="Comma 6 7" xfId="1307" xr:uid="{7E9352F8-7DA4-4B14-82BE-73A1A52D9C7D}"/>
    <cellStyle name="Comma 7" xfId="141" xr:uid="{AD268CB0-0562-464A-BF2C-3B5F61919796}"/>
    <cellStyle name="Comma 7 2" xfId="317" xr:uid="{B42AAFE7-EEDD-4E09-9023-1948587CF01C}"/>
    <cellStyle name="Comma 7 2 2" xfId="577" xr:uid="{3B6A495F-1E39-4F19-B0C9-11942A2FABC4}"/>
    <cellStyle name="Comma 7 2 2 2" xfId="1725" xr:uid="{65B75E19-7371-45CD-A7E8-E64D7C529A06}"/>
    <cellStyle name="Comma 7 2 3" xfId="837" xr:uid="{B6A14DED-7FAA-4F72-894F-2A8C54C62B44}"/>
    <cellStyle name="Comma 7 2 3 2" xfId="1985" xr:uid="{AB4B4056-0F6C-488F-AE2A-65608FB784D9}"/>
    <cellStyle name="Comma 7 2 4" xfId="1097" xr:uid="{82FE7A6C-A9EA-42BC-9F2D-ABA33A501F3B}"/>
    <cellStyle name="Comma 7 2 4 2" xfId="2245" xr:uid="{95AA2FD8-3A78-41C7-A2B5-716AFE640592}"/>
    <cellStyle name="Comma 7 2 5" xfId="1465" xr:uid="{CCD1AF2F-436F-40CE-967C-8AC1EC86EAD3}"/>
    <cellStyle name="Comma 7 3" xfId="440" xr:uid="{44E978E6-552D-4A3C-83EA-F1CC2D3C0D7D}"/>
    <cellStyle name="Comma 7 3 2" xfId="1588" xr:uid="{41AC2590-5CBF-49C1-BAE5-240E1AFEB0BD}"/>
    <cellStyle name="Comma 7 4" xfId="700" xr:uid="{837C4BF8-5D80-4BAF-BCBF-DA558B4467ED}"/>
    <cellStyle name="Comma 7 4 2" xfId="1848" xr:uid="{4738FFDC-22F5-4E78-8E94-1457B38F60E5}"/>
    <cellStyle name="Comma 7 5" xfId="960" xr:uid="{2B3A0EEF-BC5E-43E7-A36B-2405C086B666}"/>
    <cellStyle name="Comma 7 5 2" xfId="2108" xr:uid="{3FE8D8B0-1301-4062-855A-F45435E42E24}"/>
    <cellStyle name="Comma 7 6" xfId="1208" xr:uid="{EF0C1038-D0F2-4619-9E8B-2A900152A3B5}"/>
    <cellStyle name="Comma 7 6 2" xfId="2356" xr:uid="{6053FD87-7089-4A20-98CA-27392DD25694}"/>
    <cellStyle name="Comma 7 7" xfId="1329" xr:uid="{30BFCBBB-8C57-4D56-883F-9473899C9BDB}"/>
    <cellStyle name="Comma 8" xfId="165" xr:uid="{6CA47B54-8853-45B0-B291-1311D1D14BAE}"/>
    <cellStyle name="Comma 8 2" xfId="320" xr:uid="{E3F2D5EE-2DB4-4169-9747-9B29800ABBE2}"/>
    <cellStyle name="Comma 8 2 2" xfId="580" xr:uid="{92616E51-8712-4BC2-B03D-584ABACB9B93}"/>
    <cellStyle name="Comma 8 2 2 2" xfId="1728" xr:uid="{A18A9EC7-44AF-4D55-972A-4191E235D055}"/>
    <cellStyle name="Comma 8 2 3" xfId="840" xr:uid="{F7765BC0-53C4-4AE3-BCBD-4C37B0D12A06}"/>
    <cellStyle name="Comma 8 2 3 2" xfId="1988" xr:uid="{8D07AC6A-32E7-4976-8363-0F9B451EE9FE}"/>
    <cellStyle name="Comma 8 2 4" xfId="1100" xr:uid="{EED0A650-9948-4325-B269-8B181CA025FC}"/>
    <cellStyle name="Comma 8 2 4 2" xfId="2248" xr:uid="{BAEF8F71-0E51-422E-9828-4FFAEDD588F6}"/>
    <cellStyle name="Comma 8 2 5" xfId="1468" xr:uid="{1075BA50-897F-4464-B10D-AB5B48F6CC51}"/>
    <cellStyle name="Comma 8 3" xfId="455" xr:uid="{C1D362B1-234D-4F22-B311-09F12AFCE468}"/>
    <cellStyle name="Comma 8 3 2" xfId="1603" xr:uid="{5349A634-5731-4995-9470-D89D6748B614}"/>
    <cellStyle name="Comma 8 4" xfId="715" xr:uid="{5C194C96-899E-4A07-9F32-9D361E0D818D}"/>
    <cellStyle name="Comma 8 4 2" xfId="1863" xr:uid="{85708F75-43EC-4F50-B479-17B604D5BDAE}"/>
    <cellStyle name="Comma 8 5" xfId="975" xr:uid="{77C71EA6-38DC-4AB8-88C5-C9249FF59648}"/>
    <cellStyle name="Comma 8 5 2" xfId="2123" xr:uid="{FA1224AE-2E82-4184-BAF3-13BF1843639C}"/>
    <cellStyle name="Comma 8 6" xfId="1342" xr:uid="{4A804F72-9FF2-42A3-B3D7-B1D726120A0B}"/>
    <cellStyle name="Comma 9" xfId="196" xr:uid="{C5B6FA61-6CC0-425A-8EFA-44DB92E9A02D}"/>
    <cellStyle name="Comma 9 2" xfId="330" xr:uid="{E2630F22-0900-4A28-A5CC-908516E6BA05}"/>
    <cellStyle name="Comma 9 2 2" xfId="590" xr:uid="{466ABA0F-AEC4-45A6-BFAD-86C42EB7271C}"/>
    <cellStyle name="Comma 9 2 2 2" xfId="1738" xr:uid="{11F63846-4FD7-4612-A8CF-2303FFD4766E}"/>
    <cellStyle name="Comma 9 2 3" xfId="850" xr:uid="{8CCFA29C-78C7-47EB-A419-FBC056F7F3F3}"/>
    <cellStyle name="Comma 9 2 3 2" xfId="1998" xr:uid="{C1D26F13-C803-442B-B3E1-55EFB9179F0C}"/>
    <cellStyle name="Comma 9 2 4" xfId="1110" xr:uid="{72C24DAD-D5A2-4B0B-8675-E70AB0B1913D}"/>
    <cellStyle name="Comma 9 2 4 2" xfId="2258" xr:uid="{7D252C03-B2B3-4934-BB54-5C7551E7D828}"/>
    <cellStyle name="Comma 9 2 5" xfId="1478" xr:uid="{4B945F2C-6C2F-40FE-BF20-7280A3A00D36}"/>
    <cellStyle name="Comma 9 3" xfId="465" xr:uid="{522796DE-9DE0-402F-98E0-DF9BEF8293AE}"/>
    <cellStyle name="Comma 9 3 2" xfId="1613" xr:uid="{2773D1E1-B527-4402-BACA-FB33D958C3B9}"/>
    <cellStyle name="Comma 9 4" xfId="725" xr:uid="{8417006D-8E5B-45F8-8F04-FFF418BD93D7}"/>
    <cellStyle name="Comma 9 4 2" xfId="1873" xr:uid="{F0D719D5-0735-48F1-B507-27D97D84642C}"/>
    <cellStyle name="Comma 9 5" xfId="985" xr:uid="{DF57EDCE-F448-41AE-9B99-8563318C9746}"/>
    <cellStyle name="Comma 9 5 2" xfId="2133" xr:uid="{B9A242B2-9696-4E3F-A7FA-05EEAF4AFFCF}"/>
    <cellStyle name="Comma 9 6" xfId="1353" xr:uid="{FCE27B9D-54F4-449D-8EE2-632A0E4995F3}"/>
    <cellStyle name="Currency" xfId="6" builtinId="4" customBuiltin="1"/>
    <cellStyle name="Currency [0]" xfId="4" builtinId="7" hidden="1"/>
    <cellStyle name="Currency 10" xfId="1248" xr:uid="{882A2A7C-5E35-4890-8BC9-709AE8420A51}"/>
    <cellStyle name="Currency 10 2" xfId="2391" xr:uid="{FC6E4C5B-ECEB-444B-965E-E3600C848785}"/>
    <cellStyle name="Currency 11" xfId="2403" xr:uid="{12202CFA-2174-4C08-A6F0-9452C6275189}"/>
    <cellStyle name="Currency 12" xfId="2438" xr:uid="{D6B5004B-7C4B-4F1C-8FEB-5972056CD64D}"/>
    <cellStyle name="Currency 2" xfId="126" xr:uid="{EF115363-5EB9-487E-9CF1-FB4D7BA347DD}"/>
    <cellStyle name="Currency 2 2" xfId="301" xr:uid="{B1F7E97B-0EFE-41D0-A531-C526A09370C1}"/>
    <cellStyle name="Currency 2 2 2" xfId="564" xr:uid="{EDA0A99C-AE15-4658-9676-604C57432872}"/>
    <cellStyle name="Currency 2 2 2 2" xfId="1712" xr:uid="{2928EF73-5262-43D2-89C3-2AB7DF302B2B}"/>
    <cellStyle name="Currency 2 2 3" xfId="824" xr:uid="{F24C4FA9-F603-4CF2-A920-6DD2D0B7BF99}"/>
    <cellStyle name="Currency 2 2 3 2" xfId="1972" xr:uid="{43DC57C9-D181-43C6-BE33-AC79979C985F}"/>
    <cellStyle name="Currency 2 2 4" xfId="1084" xr:uid="{F2A4466D-F280-40BB-A465-5D3B12932F1E}"/>
    <cellStyle name="Currency 2 2 4 2" xfId="2232" xr:uid="{22C56EF6-A096-4B81-9C7B-25A48F07BA10}"/>
    <cellStyle name="Currency 2 2 5" xfId="1452" xr:uid="{CCF7F0F3-AC58-4C2E-B45A-C9B56BA29A8F}"/>
    <cellStyle name="Currency 2 3" xfId="426" xr:uid="{48313DD1-3511-4805-8B83-C85B2FFB32FC}"/>
    <cellStyle name="Currency 2 3 2" xfId="1574" xr:uid="{C80937CE-BC40-49FF-9F74-11ADEF2F12E1}"/>
    <cellStyle name="Currency 2 4" xfId="686" xr:uid="{DFD7C44D-0597-4F9B-97A3-0FF7CE7B6C92}"/>
    <cellStyle name="Currency 2 4 2" xfId="1834" xr:uid="{62622E9D-FE9A-403C-A2D9-6942890A88B3}"/>
    <cellStyle name="Currency 2 5" xfId="946" xr:uid="{E2A5D992-8F34-4EF5-9FA2-F2AB52C7231F}"/>
    <cellStyle name="Currency 2 5 2" xfId="2094" xr:uid="{89078D21-B595-413D-91FC-B7B2C711DEF6}"/>
    <cellStyle name="Currency 2 6" xfId="1223" xr:uid="{C0E9EA5E-51AF-49B6-AC4F-79F149D4B1C1}"/>
    <cellStyle name="Currency 2 6 2" xfId="2367" xr:uid="{E6AF8237-50C5-4BD4-A2B8-8E9072E9F890}"/>
    <cellStyle name="Currency 2 7" xfId="1261" xr:uid="{FF78E23B-522C-49E8-ADFF-E84994C84B28}"/>
    <cellStyle name="Currency 2 8" xfId="1315" xr:uid="{51D13E7C-6B0C-4CA4-BD75-F5391B363F37}"/>
    <cellStyle name="Currency 2 9" xfId="2439" xr:uid="{55BF0C32-DB36-4DF4-9F63-825BE21F794B}"/>
    <cellStyle name="Currency 3" xfId="178" xr:uid="{2C41D1DE-83D9-44E1-B8F4-273E3C1CFCBE}"/>
    <cellStyle name="Currency 3 2" xfId="326" xr:uid="{5564CE1F-1804-492B-8133-FBC5FEA46BF6}"/>
    <cellStyle name="Currency 3 2 2" xfId="586" xr:uid="{3B29CF0C-2ACB-4EE9-8D55-E3982020A24D}"/>
    <cellStyle name="Currency 3 2 2 2" xfId="1734" xr:uid="{3D98B3BB-54FF-4354-9EE0-E0D360B3E110}"/>
    <cellStyle name="Currency 3 2 3" xfId="846" xr:uid="{2E2136B4-3315-44AB-AF95-B32D1E569716}"/>
    <cellStyle name="Currency 3 2 3 2" xfId="1994" xr:uid="{470DE769-2C6A-4D52-94FE-4F2E7384FF89}"/>
    <cellStyle name="Currency 3 2 4" xfId="1106" xr:uid="{19130A8C-952D-446A-BE97-BEFE0E137C59}"/>
    <cellStyle name="Currency 3 2 4 2" xfId="2254" xr:uid="{3794C734-C74A-4415-978B-CADA49D7FA7A}"/>
    <cellStyle name="Currency 3 2 5" xfId="1474" xr:uid="{CC6D175B-92EC-426E-AFF7-1E7A30F387B8}"/>
    <cellStyle name="Currency 3 3" xfId="461" xr:uid="{7FC3CB82-C193-413C-B748-DC77C55A5F37}"/>
    <cellStyle name="Currency 3 3 2" xfId="1609" xr:uid="{0B581DAE-027B-4288-BD0C-0F795899165F}"/>
    <cellStyle name="Currency 3 4" xfId="721" xr:uid="{E0CF55A5-CE27-4FBF-9607-7DECEF02392C}"/>
    <cellStyle name="Currency 3 4 2" xfId="1869" xr:uid="{28E2C78A-59C7-421A-82FA-4A6B6A06CBD9}"/>
    <cellStyle name="Currency 3 5" xfId="981" xr:uid="{0403584B-6696-4511-B2EF-EE9B7299F3C7}"/>
    <cellStyle name="Currency 3 5 2" xfId="2129" xr:uid="{2588599D-10E3-40CB-90D1-28F1FB6F979B}"/>
    <cellStyle name="Currency 3 6" xfId="1349" xr:uid="{FC91BA08-6463-47C5-B06D-1EEBEFC43D6D}"/>
    <cellStyle name="Currency 4" xfId="214" xr:uid="{10ECE4CE-F9EA-44F9-A012-768473869C99}"/>
    <cellStyle name="Currency 4 2" xfId="348" xr:uid="{30B3499C-4F67-463D-9848-63425E13CD13}"/>
    <cellStyle name="Currency 4 2 2" xfId="608" xr:uid="{D3E72335-D249-4ADF-89F1-8D47DE4AC907}"/>
    <cellStyle name="Currency 4 2 2 2" xfId="1756" xr:uid="{A0BF8022-562D-4880-B029-4157D8FF6AF2}"/>
    <cellStyle name="Currency 4 2 3" xfId="868" xr:uid="{43944A37-C111-437B-9E6F-0DF611A25493}"/>
    <cellStyle name="Currency 4 2 3 2" xfId="2016" xr:uid="{732A39FD-45F3-4388-83A2-F9C8C092F1F1}"/>
    <cellStyle name="Currency 4 2 4" xfId="1128" xr:uid="{F193CF25-59B4-408C-9916-883C26A3128D}"/>
    <cellStyle name="Currency 4 2 4 2" xfId="2276" xr:uid="{5BEF494B-D905-42E9-A1E1-8505AD25BCAF}"/>
    <cellStyle name="Currency 4 2 5" xfId="1496" xr:uid="{8B8E78DF-5FCF-4882-8CF5-F8C3D2ED11DD}"/>
    <cellStyle name="Currency 4 3" xfId="483" xr:uid="{CD20C1A0-BAB0-46E9-8384-BC105B46C955}"/>
    <cellStyle name="Currency 4 3 2" xfId="1631" xr:uid="{D6069028-A220-4C97-BC0E-8051837E0C18}"/>
    <cellStyle name="Currency 4 4" xfId="743" xr:uid="{91B8A6E5-CFC1-4D3C-BBB2-8A2C6C5C1974}"/>
    <cellStyle name="Currency 4 4 2" xfId="1891" xr:uid="{7640DD76-12B6-4763-B65E-C53D55C5C280}"/>
    <cellStyle name="Currency 4 5" xfId="1003" xr:uid="{86C4CDB1-BA90-41D9-A1D0-91F409ECDBB5}"/>
    <cellStyle name="Currency 4 5 2" xfId="2151" xr:uid="{52AD1E5A-C1D2-4E11-8123-4F7D3038B9FC}"/>
    <cellStyle name="Currency 4 6" xfId="1371" xr:uid="{D7589658-E366-49B9-AFF7-398EEC4D53DB}"/>
    <cellStyle name="Currency 5" xfId="237" xr:uid="{33E8DF6E-B16D-4A2E-97F3-5758827E1F05}"/>
    <cellStyle name="Currency 5 2" xfId="370" xr:uid="{E243395F-6FBD-4491-9F1E-65AD25F4E9EE}"/>
    <cellStyle name="Currency 5 2 2" xfId="630" xr:uid="{8E121024-2F96-49B8-AFEE-BA5D1147BB20}"/>
    <cellStyle name="Currency 5 2 2 2" xfId="1778" xr:uid="{B7DE40A8-0920-4039-8AC8-DEC164AD337D}"/>
    <cellStyle name="Currency 5 2 3" xfId="890" xr:uid="{9B31E306-C69D-425A-AB2A-0C7816DF6699}"/>
    <cellStyle name="Currency 5 2 3 2" xfId="2038" xr:uid="{7541FE06-3CD7-4945-9D16-1A93F50E20BB}"/>
    <cellStyle name="Currency 5 2 4" xfId="1150" xr:uid="{46DEAA53-4D7A-4B75-94EE-EC388978CC13}"/>
    <cellStyle name="Currency 5 2 4 2" xfId="2298" xr:uid="{DB993B2B-D247-4063-9B0D-C47D8DB0717D}"/>
    <cellStyle name="Currency 5 2 5" xfId="1518" xr:uid="{6A419FC1-21F4-46C8-8C8A-647122985329}"/>
    <cellStyle name="Currency 5 3" xfId="505" xr:uid="{85647801-B16B-4DF4-A889-FE49CA269940}"/>
    <cellStyle name="Currency 5 3 2" xfId="1653" xr:uid="{FF7C4376-C884-4672-904C-F5A5D2AE1448}"/>
    <cellStyle name="Currency 5 4" xfId="765" xr:uid="{7204729F-E72D-4FF1-8ECD-9BE748BFDA16}"/>
    <cellStyle name="Currency 5 4 2" xfId="1913" xr:uid="{8E372961-CFAF-4D8F-8D12-7B37EAED617D}"/>
    <cellStyle name="Currency 5 5" xfId="1025" xr:uid="{14A95D0F-3B65-4FDD-B9C3-206E21C9D6EC}"/>
    <cellStyle name="Currency 5 5 2" xfId="2173" xr:uid="{23F26F19-8E01-49EF-A1D1-628053F30C36}"/>
    <cellStyle name="Currency 5 6" xfId="1393" xr:uid="{179E0745-36AD-4F1C-B491-A6EBC47C4BD0}"/>
    <cellStyle name="Currency 6" xfId="264" xr:uid="{1297FB1A-26B4-4381-B5CB-947914BB6459}"/>
    <cellStyle name="Currency 6 2" xfId="395" xr:uid="{D3073373-034F-461E-B1C4-6F476B4A174B}"/>
    <cellStyle name="Currency 6 2 2" xfId="655" xr:uid="{25AF502F-D5A2-46F8-8B0C-CB640D502F19}"/>
    <cellStyle name="Currency 6 2 2 2" xfId="1803" xr:uid="{DDA72B07-37DA-449E-96A8-6E66E6EA7444}"/>
    <cellStyle name="Currency 6 2 3" xfId="915" xr:uid="{808FF03C-2523-45C6-952B-96C2F5584D9D}"/>
    <cellStyle name="Currency 6 2 3 2" xfId="2063" xr:uid="{9223AE36-059A-436C-A0FB-7D2106AA91D1}"/>
    <cellStyle name="Currency 6 2 4" xfId="1175" xr:uid="{0F945FCE-A1EA-4B7B-B1A4-0FF55A5AE02F}"/>
    <cellStyle name="Currency 6 2 4 2" xfId="2323" xr:uid="{EE172E2E-B8D1-4D3F-A9CB-A06A55379BC3}"/>
    <cellStyle name="Currency 6 2 5" xfId="1543" xr:uid="{3C887909-FA53-4D65-8ED4-D4B7DFBF5462}"/>
    <cellStyle name="Currency 6 3" xfId="532" xr:uid="{27ECD9C5-4BDF-4370-B1A2-6229D5580FA6}"/>
    <cellStyle name="Currency 6 3 2" xfId="1680" xr:uid="{3AB0F5C1-1DAB-4C91-9A01-C2181C230CF5}"/>
    <cellStyle name="Currency 6 4" xfId="792" xr:uid="{681E3D26-F513-4533-9488-62EBF4CA38F8}"/>
    <cellStyle name="Currency 6 4 2" xfId="1940" xr:uid="{1450383C-A15E-42E9-8E95-61F2FBAB0949}"/>
    <cellStyle name="Currency 6 5" xfId="1052" xr:uid="{CCE374C1-DB2C-410C-A4A0-8E853E6B7B84}"/>
    <cellStyle name="Currency 6 5 2" xfId="2200" xr:uid="{74984FA3-6794-495B-9602-F0161CBD31E4}"/>
    <cellStyle name="Currency 6 6" xfId="1420" xr:uid="{FE20E37E-1C36-4C14-87E8-EC26C41F0C90}"/>
    <cellStyle name="Currency 7" xfId="281" xr:uid="{5EF89C1C-4D63-4C5C-840B-6656988A7B0C}"/>
    <cellStyle name="Currency 7 2" xfId="545" xr:uid="{3184263A-27B5-44A4-957F-638E4D95A517}"/>
    <cellStyle name="Currency 7 2 2" xfId="1693" xr:uid="{A2A6EA20-5474-4A39-87BC-06B7EC64B21A}"/>
    <cellStyle name="Currency 7 3" xfId="805" xr:uid="{BD3476C4-0239-46CB-ADBC-3C53C9DA723B}"/>
    <cellStyle name="Currency 7 3 2" xfId="1953" xr:uid="{6B0177E3-A69A-425F-A1E1-84523C3B949F}"/>
    <cellStyle name="Currency 7 4" xfId="1065" xr:uid="{1A4F768A-2F5D-400A-95CA-0986ADAB8C2A}"/>
    <cellStyle name="Currency 7 4 2" xfId="2213" xr:uid="{90E5C4F1-3AB0-470B-ABF3-BF0964046057}"/>
    <cellStyle name="Currency 7 5" xfId="1433" xr:uid="{6AC4C931-BC17-41C9-AF7E-1BE616A19E7B}"/>
    <cellStyle name="Currency 8" xfId="1206" xr:uid="{F59E1780-FB67-4D3F-8338-4CCB17AE67F0}"/>
    <cellStyle name="Currency 8 2" xfId="2354" xr:uid="{B2AB36ED-A14E-472F-95CA-33F13CD99C93}"/>
    <cellStyle name="Currency 9" xfId="76" xr:uid="{2B938DC1-5CD0-4D29-B54A-999549AD70DF}"/>
    <cellStyle name="Datetime Format" xfId="2440" xr:uid="{A167561E-3CAC-4D0C-837F-E0B60CD15262}"/>
    <cellStyle name="Dropdown" xfId="96" xr:uid="{6E44869F-FF27-48C3-A21A-F9085DB8AD60}"/>
    <cellStyle name="Dropdown 2" xfId="101" xr:uid="{39C28863-CA14-4132-A44C-1339A6288E67}"/>
    <cellStyle name="Dropdown Input" xfId="2412" xr:uid="{36EBAEB0-3C74-414C-85F6-C055A8EE8960}"/>
    <cellStyle name="Explanatory Text" xfId="22" builtinId="53" customBuiltin="1"/>
    <cellStyle name="Explanatory Text 2" xfId="116" xr:uid="{A56A2741-35ED-42B2-8179-70A5BA91EE6B}"/>
    <cellStyle name="Explanatory Text 2 2" xfId="1277" xr:uid="{2039B2D9-9470-4B62-B53E-0731E938802E}"/>
    <cellStyle name="Fixed" xfId="71" xr:uid="{040251A8-A6F7-4C3B-B8B0-343816661F92}"/>
    <cellStyle name="Fixed 2" xfId="103" xr:uid="{EFB8E656-8860-479D-B4A5-834D1D208B80}"/>
    <cellStyle name="Good" xfId="12" builtinId="26" customBuiltin="1"/>
    <cellStyle name="Good 2" xfId="146" xr:uid="{EC8D15FE-9DB0-4154-85F7-60CD69F8F0A9}"/>
    <cellStyle name="Good 2 2" xfId="1267" xr:uid="{C591B7DC-9215-4850-9CE8-B9171C57BDA0}"/>
    <cellStyle name="Heading" xfId="68" xr:uid="{DCA5C1D6-0A38-43EB-93AE-451A29A603AE}"/>
    <cellStyle name="Heading 1" xfId="8" builtinId="16" customBuiltin="1"/>
    <cellStyle name="Heading 1 2" xfId="100" xr:uid="{66099E0B-1A26-4959-A062-B7211C1B76A3}"/>
    <cellStyle name="Heading 1 2 2" xfId="1263" xr:uid="{085C8B13-82DD-4B4E-B566-47A6A71B29C6}"/>
    <cellStyle name="Heading 2" xfId="9" builtinId="17" customBuiltin="1"/>
    <cellStyle name="Heading 2 2" xfId="143" xr:uid="{B6FB1882-D182-4D03-A5E5-074445D7CFF4}"/>
    <cellStyle name="Heading 2 2 2" xfId="1264" xr:uid="{4236A236-1D78-4CE0-912A-FD5878C2FDBD}"/>
    <cellStyle name="Heading 2 3" xfId="2441" xr:uid="{262CF954-C1DC-4FE1-B240-530E2FCF195D}"/>
    <cellStyle name="Heading 3" xfId="10" builtinId="18" customBuiltin="1"/>
    <cellStyle name="Heading 3 2" xfId="144" xr:uid="{DF682DF6-030E-49BA-B91E-B3EEB765F389}"/>
    <cellStyle name="Heading 3 2 2" xfId="1265" xr:uid="{8F7A8614-91A5-4ECD-BCDF-DC0CDB69C753}"/>
    <cellStyle name="Heading 3 3" xfId="2442" xr:uid="{83950BD9-07FC-4FBE-A23B-FD9C2C8BB745}"/>
    <cellStyle name="Heading 4" xfId="11" builtinId="19" customBuiltin="1"/>
    <cellStyle name="Heading 4 2" xfId="145" xr:uid="{3A189C8B-6807-4659-931D-CB3820BCA361}"/>
    <cellStyle name="Heading 4 2 2" xfId="1266" xr:uid="{08C681E3-59E1-402A-B797-4901AA4A4A4D}"/>
    <cellStyle name="Heading 4 3" xfId="2443" xr:uid="{711279FC-8CCC-4B05-839F-D76E150F1A59}"/>
    <cellStyle name="Heading 5" xfId="98" xr:uid="{4ADD1C3A-C265-4817-ABD9-5E2903981586}"/>
    <cellStyle name="Hyperlink" xfId="5" builtinId="8" customBuiltin="1"/>
    <cellStyle name="Hyperlink 2" xfId="134" xr:uid="{CD2664C3-8249-422E-8871-49195744565A}"/>
    <cellStyle name="Hyperlink 2 2" xfId="1260" xr:uid="{FB27155B-608C-44E8-9610-8FDA9C9C6992}"/>
    <cellStyle name="Index" xfId="69" xr:uid="{2047A9C6-B7F6-42F1-952E-5C627E5FCAF1}"/>
    <cellStyle name="Index 2" xfId="105" xr:uid="{55DBB11F-783A-46DB-8D5D-20CC17D65AB0}"/>
    <cellStyle name="Input" xfId="15" builtinId="20" customBuiltin="1"/>
    <cellStyle name="Input 2" xfId="53" xr:uid="{90FB5E99-12BF-491A-93AE-4ED8C0F3EFCD}"/>
    <cellStyle name="Input 2 2" xfId="102" xr:uid="{B3292A72-B204-46BA-9355-004E37082B3A}"/>
    <cellStyle name="Input 2 2 2" xfId="1280" xr:uid="{39DBCEB9-EC0C-4E6D-B271-0C46C42CAD4E}"/>
    <cellStyle name="Input 2 3" xfId="70" xr:uid="{7D9C0129-63E3-4816-A332-FFF465E6EDB1}"/>
    <cellStyle name="Input 3" xfId="61" xr:uid="{A898136D-717F-4EAE-A657-B8CDC9B745A6}"/>
    <cellStyle name="Input 3 2" xfId="1270" xr:uid="{9CC59EA6-0196-4276-A4EB-16C81812945D}"/>
    <cellStyle name="Linked Cell" xfId="18" builtinId="24" customBuiltin="1"/>
    <cellStyle name="Linked Cell 2" xfId="150" xr:uid="{42EEEDCE-10E2-4A56-9AF6-FF9613166F81}"/>
    <cellStyle name="Linked Cell 2 2" xfId="1273" xr:uid="{FA20C8D9-C81B-472F-877B-4104923A9A87}"/>
    <cellStyle name="Neutral" xfId="14" builtinId="28" customBuiltin="1"/>
    <cellStyle name="Neutral 2" xfId="168" xr:uid="{CA2ED066-2A45-4207-8A14-F82759043F9F}"/>
    <cellStyle name="Neutral 2 2" xfId="271" xr:uid="{154148EF-94B7-4C21-A708-12B6CD6D49A6}"/>
    <cellStyle name="Neutral 3" xfId="180" xr:uid="{235B885B-F5F4-4808-97FD-96F543223911}"/>
    <cellStyle name="Neutral 4" xfId="274" xr:uid="{CC9F31B8-0728-42A8-BC2A-41CC5DC452CF}"/>
    <cellStyle name="Neutral 4 2" xfId="1269" xr:uid="{A1134553-6AC3-4ADD-8585-79372634986F}"/>
    <cellStyle name="Normal" xfId="0" builtinId="0" customBuiltin="1"/>
    <cellStyle name="Normal 10" xfId="240" xr:uid="{B57D36B6-376A-43EF-B0AE-9198D9F832AB}"/>
    <cellStyle name="Normal 10 2" xfId="373" xr:uid="{71F2F514-336F-4194-93C1-AEA569A9E790}"/>
    <cellStyle name="Normal 10 2 2" xfId="633" xr:uid="{2F8417F4-BF2C-4538-A9B4-ACDA8FEDFED5}"/>
    <cellStyle name="Normal 10 2 2 2" xfId="1781" xr:uid="{949F99C2-2AD5-498E-9936-0C4D32421B2E}"/>
    <cellStyle name="Normal 10 2 3" xfId="893" xr:uid="{AAD5C1E8-24DE-4B35-A4FD-48E6ECCCF6AA}"/>
    <cellStyle name="Normal 10 2 3 2" xfId="2041" xr:uid="{8B44D981-556E-43F2-AAC5-E72DE03EE0B7}"/>
    <cellStyle name="Normal 10 2 4" xfId="1153" xr:uid="{CF8A6AA3-6291-46AF-85B3-4AFBA1587F97}"/>
    <cellStyle name="Normal 10 2 4 2" xfId="2301" xr:uid="{C224D6DC-D9CB-431E-9E2E-FC3FCB3E1B0C}"/>
    <cellStyle name="Normal 10 2 5" xfId="1521" xr:uid="{D76CBDFE-C026-4461-8EEA-114C314D39D9}"/>
    <cellStyle name="Normal 10 3" xfId="508" xr:uid="{BC2E5D5A-083B-4155-8923-E5826BF39BD7}"/>
    <cellStyle name="Normal 10 3 2" xfId="1656" xr:uid="{610036D3-2DFA-4500-985B-80938DB6FEE6}"/>
    <cellStyle name="Normal 10 4" xfId="768" xr:uid="{4F775F56-FD23-4099-931F-0AB636B6A1A4}"/>
    <cellStyle name="Normal 10 4 2" xfId="1916" xr:uid="{46FC885A-B709-45A7-B8FE-B2785FA98345}"/>
    <cellStyle name="Normal 10 5" xfId="1028" xr:uid="{C694BA6A-E8B8-4914-96FB-A16929DEB807}"/>
    <cellStyle name="Normal 10 5 2" xfId="2176" xr:uid="{CEE45DDE-0106-4205-AE02-59AE6A4C945E}"/>
    <cellStyle name="Normal 10 6" xfId="1222" xr:uid="{DDFD6490-DB8D-4864-96EC-A88E982F35DB}"/>
    <cellStyle name="Normal 10 6 2" xfId="1225" xr:uid="{B3138F6E-B069-4FEB-806F-E7E4800DE326}"/>
    <cellStyle name="Normal 10 6 2 2" xfId="2369" xr:uid="{491DCD3E-A56F-42E5-8EBA-FBC6F70CBE8B}"/>
    <cellStyle name="Normal 10 6 3" xfId="2366" xr:uid="{6A88E354-4FF6-47E8-AEF2-E452262F04DE}"/>
    <cellStyle name="Normal 10 7" xfId="1396" xr:uid="{62BDD8B3-EF95-4A67-912B-ACDC1FFAE847}"/>
    <cellStyle name="Normal 10 8" xfId="2415" xr:uid="{6D905BDA-B115-4773-A470-25A4BCCFCEAF}"/>
    <cellStyle name="Normal 104" xfId="2405" xr:uid="{A54F042C-FEDC-4B0A-B902-118432CF8DA6}"/>
    <cellStyle name="Normal 11" xfId="188" xr:uid="{CB067D3B-407B-4A45-9BD2-003ED8801ED7}"/>
    <cellStyle name="Normal 12" xfId="245" xr:uid="{A29285E5-F756-4259-8D00-59C335E146BB}"/>
    <cellStyle name="Normal 12 2" xfId="376" xr:uid="{90B589EF-A04F-4CDC-9842-A86293FFFEE6}"/>
    <cellStyle name="Normal 12 2 2" xfId="636" xr:uid="{8F274F9B-5D03-493E-A579-6F5C2BDDF056}"/>
    <cellStyle name="Normal 12 2 2 2" xfId="1784" xr:uid="{5E5C8DBB-6207-43F3-B9EE-F80BB40D0054}"/>
    <cellStyle name="Normal 12 2 3" xfId="896" xr:uid="{EAF38E58-CF63-4360-B8C4-984B1605B8D4}"/>
    <cellStyle name="Normal 12 2 3 2" xfId="2044" xr:uid="{40B65050-3C81-40DB-9523-A0134592B0C8}"/>
    <cellStyle name="Normal 12 2 4" xfId="1156" xr:uid="{757EF2BA-7E04-49F1-AEFB-52837AE6BC4D}"/>
    <cellStyle name="Normal 12 2 4 2" xfId="2304" xr:uid="{F7A8EBFA-FCAD-4C8C-B864-1F17183202C4}"/>
    <cellStyle name="Normal 12 2 5" xfId="1524" xr:uid="{9E8C0A61-A435-442F-9627-3AF17F087409}"/>
    <cellStyle name="Normal 12 3" xfId="513" xr:uid="{85671871-FDAF-4772-8E28-9BB32DF4230A}"/>
    <cellStyle name="Normal 12 3 2" xfId="1661" xr:uid="{7290BB0B-5A81-45DE-8C87-BA173887F8AB}"/>
    <cellStyle name="Normal 12 4" xfId="773" xr:uid="{88688B01-2AA1-4D82-8A59-523532A2C6D4}"/>
    <cellStyle name="Normal 12 4 2" xfId="1921" xr:uid="{844A69F8-9998-49BE-B7E7-8ABCBFDA8063}"/>
    <cellStyle name="Normal 12 5" xfId="1033" xr:uid="{55854E77-1D3F-4AE0-AF66-45B05F94C362}"/>
    <cellStyle name="Normal 12 5 2" xfId="2181" xr:uid="{61E6329A-2480-4505-8461-DD2AAD184BE9}"/>
    <cellStyle name="Normal 12 6" xfId="1401" xr:uid="{AC941B86-21A5-42E6-8390-17F58E223824}"/>
    <cellStyle name="Normal 13" xfId="104" xr:uid="{A6030D82-FAD3-4EE0-866F-F4686255A417}"/>
    <cellStyle name="Normal 14" xfId="127" xr:uid="{65829A29-227D-485D-9BE7-4C99AD75348B}"/>
    <cellStyle name="Normal 14 10" xfId="1212" xr:uid="{1995FEBA-30F3-43A6-BD42-542A150821F2}"/>
    <cellStyle name="Normal 14 10 2" xfId="2360" xr:uid="{5F5BDE5D-F7A9-4533-87FB-894EAACCC787}"/>
    <cellStyle name="Normal 14 11" xfId="1250" xr:uid="{1A0A18F3-DEEE-40E6-933E-012DC5ADDAF1}"/>
    <cellStyle name="Normal 14 11 2" xfId="2393" xr:uid="{A28973B2-37FD-4D25-8A6B-E5A25D44D6FB}"/>
    <cellStyle name="Normal 14 12" xfId="1316" xr:uid="{E90C917A-D988-4CDF-AF9F-CCD1A82111F8}"/>
    <cellStyle name="Normal 14 2" xfId="191" xr:uid="{1FCB566F-E9F5-4C55-A6B5-C145973DC144}"/>
    <cellStyle name="Normal 14 2 2" xfId="328" xr:uid="{1F6ED53F-2372-41E2-8A83-37517747DF96}"/>
    <cellStyle name="Normal 14 2 2 2" xfId="588" xr:uid="{A8F4512F-A866-401E-93D9-7D67922E69C9}"/>
    <cellStyle name="Normal 14 2 2 2 2" xfId="1736" xr:uid="{EEB3D4E6-40C5-4406-A325-713AE9C70918}"/>
    <cellStyle name="Normal 14 2 2 3" xfId="848" xr:uid="{A12A26FC-02D7-49D0-8F2D-4B70DE40C81E}"/>
    <cellStyle name="Normal 14 2 2 3 2" xfId="1996" xr:uid="{A6018117-8EEB-441B-AE5D-FFF0EA086D94}"/>
    <cellStyle name="Normal 14 2 2 4" xfId="1108" xr:uid="{0E2058C0-7399-420F-86A6-F19507A6286D}"/>
    <cellStyle name="Normal 14 2 2 4 2" xfId="2256" xr:uid="{382AA2B0-580B-413E-ABB2-8C0B7BC58A8F}"/>
    <cellStyle name="Normal 14 2 2 5" xfId="1476" xr:uid="{45D2D6C5-36CE-4010-9B60-208F94F57781}"/>
    <cellStyle name="Normal 14 2 3" xfId="463" xr:uid="{CFAECD9A-091D-4405-9638-6250B276C16E}"/>
    <cellStyle name="Normal 14 2 3 2" xfId="1611" xr:uid="{1E6C0B33-316A-4C9D-B3B0-C31D07E19B8F}"/>
    <cellStyle name="Normal 14 2 4" xfId="723" xr:uid="{28E464E2-5E6B-443E-B918-5DC5BEC19E9B}"/>
    <cellStyle name="Normal 14 2 4 2" xfId="1871" xr:uid="{C3C09291-88B1-461D-A321-E600F239FFB0}"/>
    <cellStyle name="Normal 14 2 5" xfId="983" xr:uid="{BDE4C17A-4F9A-4038-9838-D228792508FB}"/>
    <cellStyle name="Normal 14 2 5 2" xfId="2131" xr:uid="{C42A5026-D896-4C7A-80E3-6AA6700D72C8}"/>
    <cellStyle name="Normal 14 2 6" xfId="1351" xr:uid="{9A63A984-411A-41F6-AEE1-B70D046D1DA6}"/>
    <cellStyle name="Normal 14 3" xfId="216" xr:uid="{D584CD04-B0D7-4E07-AE56-044FFD5B0FF7}"/>
    <cellStyle name="Normal 14 3 2" xfId="350" xr:uid="{2B9FDE9D-4F4F-4050-9894-A599E0AA2E51}"/>
    <cellStyle name="Normal 14 3 2 2" xfId="610" xr:uid="{4D85A8EF-E88A-405F-9D1E-07C06F6E73F9}"/>
    <cellStyle name="Normal 14 3 2 2 2" xfId="1758" xr:uid="{94E6B8EB-690F-4BE5-9311-7738D6FE44D9}"/>
    <cellStyle name="Normal 14 3 2 3" xfId="870" xr:uid="{E9C5B7DA-40F7-4E5B-93BE-3DE29B8753A4}"/>
    <cellStyle name="Normal 14 3 2 3 2" xfId="2018" xr:uid="{DE081DA3-1FAA-474A-B01B-7DAF239D9223}"/>
    <cellStyle name="Normal 14 3 2 4" xfId="1130" xr:uid="{E0BFAAB3-2B2D-4E8D-B90C-0E49F0953721}"/>
    <cellStyle name="Normal 14 3 2 4 2" xfId="2278" xr:uid="{15DBA8BC-9E1B-4927-B3DE-D74E5F5BD70F}"/>
    <cellStyle name="Normal 14 3 2 5" xfId="1498" xr:uid="{71F8D6DE-B297-4169-BCE6-CF6CF2E4C927}"/>
    <cellStyle name="Normal 14 3 3" xfId="485" xr:uid="{423DF90A-946D-4B01-90D4-09413B1DAC54}"/>
    <cellStyle name="Normal 14 3 3 2" xfId="1633" xr:uid="{1FE2E7E4-2EE2-425A-AD49-F24B25A737B1}"/>
    <cellStyle name="Normal 14 3 4" xfId="745" xr:uid="{864ACBCD-D3D9-49DA-9F70-69854BEF3CFC}"/>
    <cellStyle name="Normal 14 3 4 2" xfId="1893" xr:uid="{FDA0A739-3612-468A-B035-679C86337611}"/>
    <cellStyle name="Normal 14 3 5" xfId="1005" xr:uid="{7FE28C1A-270B-4CFD-B3C4-A5330C9BA809}"/>
    <cellStyle name="Normal 14 3 5 2" xfId="2153" xr:uid="{86F89ACE-D70D-48A4-9F45-9794FB463277}"/>
    <cellStyle name="Normal 14 3 6" xfId="1373" xr:uid="{7EE02453-E692-4665-85A1-0601F5FBD81A}"/>
    <cellStyle name="Normal 14 4" xfId="239" xr:uid="{0D19F12F-7C0C-44B1-ABED-C1FEAE423E9E}"/>
    <cellStyle name="Normal 14 4 2" xfId="372" xr:uid="{29CDFEC4-0181-4893-A538-4E9B9C7C9EDE}"/>
    <cellStyle name="Normal 14 4 2 2" xfId="632" xr:uid="{E6FDB555-D208-4309-9665-29AF48880B57}"/>
    <cellStyle name="Normal 14 4 2 2 2" xfId="1780" xr:uid="{8630A1C5-75EA-48F6-9A0F-6283B15F4B75}"/>
    <cellStyle name="Normal 14 4 2 3" xfId="892" xr:uid="{B4DC4113-E265-4833-9891-ECCC3D22BD57}"/>
    <cellStyle name="Normal 14 4 2 3 2" xfId="2040" xr:uid="{039F6201-EB4A-471A-9099-E337DF66CE18}"/>
    <cellStyle name="Normal 14 4 2 4" xfId="1152" xr:uid="{827307D5-CD2F-44CF-A1E7-22CE10136B46}"/>
    <cellStyle name="Normal 14 4 2 4 2" xfId="2300" xr:uid="{3A89EFF1-746E-4EE8-B1FB-D9439E2CBBCB}"/>
    <cellStyle name="Normal 14 4 2 5" xfId="1520" xr:uid="{DB699ACB-903D-4372-B295-1B66AAD4D682}"/>
    <cellStyle name="Normal 14 4 3" xfId="507" xr:uid="{FB944D11-3C8F-4A46-86EC-3C93ECC4A5D7}"/>
    <cellStyle name="Normal 14 4 3 2" xfId="1655" xr:uid="{9F4B6891-E78B-4C87-BDF3-F4959C9447CF}"/>
    <cellStyle name="Normal 14 4 4" xfId="767" xr:uid="{643C7F79-296C-4387-AF15-2CA8571BBD97}"/>
    <cellStyle name="Normal 14 4 4 2" xfId="1915" xr:uid="{F40B5242-A1F1-4753-BE9F-15AB53F668BD}"/>
    <cellStyle name="Normal 14 4 5" xfId="1027" xr:uid="{F8FDED47-74A0-4D79-BDDF-2E6100675541}"/>
    <cellStyle name="Normal 14 4 5 2" xfId="2175" xr:uid="{C14ECD18-1FE5-4A48-9DA3-534179596445}"/>
    <cellStyle name="Normal 14 4 6" xfId="1395" xr:uid="{2E412985-0675-4F18-890B-C1781F3724D8}"/>
    <cellStyle name="Normal 14 5" xfId="266" xr:uid="{8CA0D4A2-F6E1-4C68-A8E9-9E009F5F284C}"/>
    <cellStyle name="Normal 14 5 2" xfId="397" xr:uid="{121DF567-ED33-4CDC-963D-93611175B1F0}"/>
    <cellStyle name="Normal 14 5 2 2" xfId="657" xr:uid="{2A636E14-8049-418C-9F2A-05013FDECA50}"/>
    <cellStyle name="Normal 14 5 2 2 2" xfId="1805" xr:uid="{E3C9D2C5-27BC-4A9A-A494-D6BA415B51EF}"/>
    <cellStyle name="Normal 14 5 2 3" xfId="917" xr:uid="{0A358B78-0434-4D37-A94F-89F4294B7CEF}"/>
    <cellStyle name="Normal 14 5 2 3 2" xfId="2065" xr:uid="{3B6E5C0F-7DA0-48BB-A59A-E2177AF480DA}"/>
    <cellStyle name="Normal 14 5 2 4" xfId="1177" xr:uid="{DB48DA24-0EFA-4447-986D-3B0AAE183213}"/>
    <cellStyle name="Normal 14 5 2 4 2" xfId="2325" xr:uid="{1C0C7C58-FADE-4AC6-B0BA-27753911FC40}"/>
    <cellStyle name="Normal 14 5 2 5" xfId="1545" xr:uid="{179D07EF-2B3F-487D-B9A7-E5041E522EC3}"/>
    <cellStyle name="Normal 14 5 3" xfId="534" xr:uid="{6B8E2D9B-E8CD-4F8B-9D54-90A71D6A0B77}"/>
    <cellStyle name="Normal 14 5 3 2" xfId="1682" xr:uid="{276E61F1-BEE6-47DD-BACF-E261E8677E1E}"/>
    <cellStyle name="Normal 14 5 4" xfId="794" xr:uid="{66BA445E-CA80-4F03-B6B0-5735F945B480}"/>
    <cellStyle name="Normal 14 5 4 2" xfId="1942" xr:uid="{0F0F5859-EFC3-427D-B510-B80A04986F44}"/>
    <cellStyle name="Normal 14 5 5" xfId="1054" xr:uid="{C5E18EBA-AE93-4D37-96F3-FF2F16BBA8DF}"/>
    <cellStyle name="Normal 14 5 5 2" xfId="2202" xr:uid="{7D22FAD3-9E6A-490D-BDC3-B90C0EE0A9E6}"/>
    <cellStyle name="Normal 14 5 6" xfId="1422" xr:uid="{39D718CA-7CC9-4B3B-A9FA-B4BCAC069E44}"/>
    <cellStyle name="Normal 14 6" xfId="302" xr:uid="{E29E6F0E-A7B3-47D8-837C-F8A7FB974965}"/>
    <cellStyle name="Normal 14 6 2" xfId="565" xr:uid="{75AE48CD-60A1-48E9-9350-8EE21151FFD2}"/>
    <cellStyle name="Normal 14 6 2 2" xfId="1713" xr:uid="{16E6ADD8-C4A1-4FC6-A081-49E932E51E26}"/>
    <cellStyle name="Normal 14 6 3" xfId="825" xr:uid="{3471FB69-AD35-403E-83A9-A32FD3B73CBC}"/>
    <cellStyle name="Normal 14 6 3 2" xfId="1973" xr:uid="{C916CF35-4164-4903-A959-2F1319EA0091}"/>
    <cellStyle name="Normal 14 6 4" xfId="1085" xr:uid="{C28EEDD8-949E-43B3-9C76-AF3AB231BB05}"/>
    <cellStyle name="Normal 14 6 4 2" xfId="2233" xr:uid="{82BCC4FC-E468-4727-A731-81131F3CD3F8}"/>
    <cellStyle name="Normal 14 6 5" xfId="1453" xr:uid="{C4ECA7B6-7E6D-4766-BED4-E508603A9F87}"/>
    <cellStyle name="Normal 14 7" xfId="427" xr:uid="{10F78426-44E7-45D9-88E8-2E86A2D79452}"/>
    <cellStyle name="Normal 14 7 2" xfId="1575" xr:uid="{FBC4146A-70CB-4B3F-AFB4-9EE4C2BB3142}"/>
    <cellStyle name="Normal 14 8" xfId="687" xr:uid="{4CED6819-50BB-4AB7-863B-1CE4869451DF}"/>
    <cellStyle name="Normal 14 8 2" xfId="1835" xr:uid="{B021FA1C-4131-491D-958B-A7087A81C8FE}"/>
    <cellStyle name="Normal 14 9" xfId="947" xr:uid="{8D81F7D9-A136-41CD-8EA0-0DBD6A84C17E}"/>
    <cellStyle name="Normal 14 9 2" xfId="2095" xr:uid="{A5EBAE02-C510-429D-8543-5817B67F3A53}"/>
    <cellStyle name="Normal 15" xfId="279" xr:uid="{8AF43528-D679-4C5E-8FB5-97A5BE6592ED}"/>
    <cellStyle name="Normal 15 2" xfId="543" xr:uid="{667CD891-E18B-4D02-9580-E259E18AEE89}"/>
    <cellStyle name="Normal 15 2 2" xfId="1691" xr:uid="{8269F6BF-3187-412A-8126-0643C35FBA56}"/>
    <cellStyle name="Normal 15 3" xfId="803" xr:uid="{2AC94325-CEE5-4AF4-93BF-88459F3F0B60}"/>
    <cellStyle name="Normal 15 3 2" xfId="1951" xr:uid="{9096A14A-D1DD-42FF-9050-6889149180A8}"/>
    <cellStyle name="Normal 15 4" xfId="1063" xr:uid="{9BFA40F3-33F7-4421-8EF7-EF8FA122830B}"/>
    <cellStyle name="Normal 15 4 2" xfId="2211" xr:uid="{5E324E41-3495-41BB-8B71-D98C0EBA131F}"/>
    <cellStyle name="Normal 15 5" xfId="1431" xr:uid="{D8A44559-6D02-4438-8B50-AD21C9473D10}"/>
    <cellStyle name="Normal 16" xfId="402" xr:uid="{9FBF01AE-A4E7-4C32-85E3-624B51596469}"/>
    <cellStyle name="Normal 16 2" xfId="662" xr:uid="{6A4F083D-D643-4949-9E07-A197B4F15576}"/>
    <cellStyle name="Normal 16 2 2" xfId="1810" xr:uid="{171F83C8-96F6-4C5A-A1BC-02DA3A4EB01A}"/>
    <cellStyle name="Normal 16 3" xfId="922" xr:uid="{6336976A-E596-4386-B9E0-0C8593221339}"/>
    <cellStyle name="Normal 16 3 2" xfId="2070" xr:uid="{FBA539DE-83FB-4724-9C2D-DE2FF2719A80}"/>
    <cellStyle name="Normal 16 4" xfId="1182" xr:uid="{9C950880-C603-42F3-90B5-F41B6AB3097B}"/>
    <cellStyle name="Normal 16 4 2" xfId="2330" xr:uid="{F8CB0AF5-EA1D-4CF6-A54A-9E443FBEDA47}"/>
    <cellStyle name="Normal 16 5" xfId="1550" xr:uid="{51F9D66C-9EAB-42AA-99E7-344FBC1DC2BD}"/>
    <cellStyle name="Normal 17" xfId="67" xr:uid="{7AD25748-23F1-48BA-B6C2-C8AA28531901}"/>
    <cellStyle name="Normal 18" xfId="97" xr:uid="{4FA8D3AE-A8D3-4CB7-B94F-49F87B71502C}"/>
    <cellStyle name="Normal 19" xfId="1214" xr:uid="{56E17DF3-9BA6-4990-8EC3-03D8A6BD6D3B}"/>
    <cellStyle name="Normal 2" xfId="58" xr:uid="{3048AC81-E077-490B-B08E-428FA72C719F}"/>
    <cellStyle name="Normal 2 10" xfId="1286" xr:uid="{0EBD2147-33D3-4F62-83D9-0DDFA9A5676C}"/>
    <cellStyle name="Normal 2 11" xfId="2444" xr:uid="{9DD3ABEF-8089-42FA-8D47-56FE024D7D6C}"/>
    <cellStyle name="Normal 2 2" xfId="50" xr:uid="{C03792B1-E1E2-41FB-A649-50DB4E5DA552}"/>
    <cellStyle name="Normal 2 2 2" xfId="217" xr:uid="{2F0400A1-C89F-45EF-975A-410DB509C6E5}"/>
    <cellStyle name="Normal 2 2 3" xfId="1219" xr:uid="{4772D226-E422-463A-81A7-259BE1BD0ED0}"/>
    <cellStyle name="Normal 2 2 4" xfId="1279" xr:uid="{DF40FC04-3648-45CB-88CB-B9D483609A4D}"/>
    <cellStyle name="Normal 2 2 4 2" xfId="2400" xr:uid="{C2A85DED-0184-4CF1-9D50-3C859AD5B63E}"/>
    <cellStyle name="Normal 2 2 5" xfId="1285" xr:uid="{8610D0EC-6A03-4BC7-85A3-6AC07C9CB185}"/>
    <cellStyle name="Normal 2 2 6" xfId="2416" xr:uid="{670CD711-7907-45D8-8FBE-CE37FE28F54D}"/>
    <cellStyle name="Normal 2 3" xfId="185" xr:uid="{2A236278-0DD3-4F77-8B3F-3E1B74994240}"/>
    <cellStyle name="Normal 2 3 10" xfId="1249" xr:uid="{5B3E538A-4D47-411D-9E3D-43BB60F3A3F0}"/>
    <cellStyle name="Normal 2 3 10 2" xfId="2392" xr:uid="{3BE1F453-6035-4807-8327-71CB24535382}"/>
    <cellStyle name="Normal 2 3 11" xfId="1350" xr:uid="{559DADE6-F538-4F6F-B7A5-4C1174D64344}"/>
    <cellStyle name="Normal 2 3 2" xfId="215" xr:uid="{2B4924C5-BA8F-405F-976A-BECAC96C270C}"/>
    <cellStyle name="Normal 2 3 2 2" xfId="349" xr:uid="{2E395986-3933-4381-874C-AF2215D593AD}"/>
    <cellStyle name="Normal 2 3 2 2 2" xfId="609" xr:uid="{58A21D33-502B-4DB1-B5D0-14528D3FCC31}"/>
    <cellStyle name="Normal 2 3 2 2 2 2" xfId="1757" xr:uid="{A795C72F-D2C2-40E1-84BE-71F9AA66CE25}"/>
    <cellStyle name="Normal 2 3 2 2 3" xfId="869" xr:uid="{2164970F-8760-4725-B7BC-1E16437CB900}"/>
    <cellStyle name="Normal 2 3 2 2 3 2" xfId="2017" xr:uid="{450B6800-B9D3-494D-A55E-B5B58044B4AB}"/>
    <cellStyle name="Normal 2 3 2 2 4" xfId="1129" xr:uid="{E11C159C-03E0-4CBC-B8C1-CE62439C581A}"/>
    <cellStyle name="Normal 2 3 2 2 4 2" xfId="2277" xr:uid="{605167BC-A0D9-41DD-9E48-F65EE4A33C44}"/>
    <cellStyle name="Normal 2 3 2 2 5" xfId="1497" xr:uid="{BFD12EC6-F99B-4801-B857-866B41B2CED2}"/>
    <cellStyle name="Normal 2 3 2 3" xfId="484" xr:uid="{9C0029C2-1DE6-4CA9-9A97-350296F8BF91}"/>
    <cellStyle name="Normal 2 3 2 3 2" xfId="1632" xr:uid="{F963E4E9-8374-4EA2-9D05-C9B9266149C9}"/>
    <cellStyle name="Normal 2 3 2 4" xfId="744" xr:uid="{18DBB8A9-0A87-4C2A-AA25-A7903B0890E1}"/>
    <cellStyle name="Normal 2 3 2 4 2" xfId="1892" xr:uid="{CA06C004-E5A8-483E-A75C-B9AF635E78C3}"/>
    <cellStyle name="Normal 2 3 2 5" xfId="1004" xr:uid="{59221E12-1985-4C05-B0E8-31A21D4D99F0}"/>
    <cellStyle name="Normal 2 3 2 5 2" xfId="2152" xr:uid="{48D884A9-BD27-4470-91B6-BDE8E234C4D9}"/>
    <cellStyle name="Normal 2 3 2 6" xfId="1372" xr:uid="{E714DE7E-0E73-438C-8C8B-37F494177F48}"/>
    <cellStyle name="Normal 2 3 3" xfId="238" xr:uid="{5E481A0D-E12E-4421-8314-D6CC0321FDAE}"/>
    <cellStyle name="Normal 2 3 3 2" xfId="371" xr:uid="{718CBFBD-0D02-4950-8D09-AA03CB5D3EB0}"/>
    <cellStyle name="Normal 2 3 3 2 2" xfId="631" xr:uid="{40CD557D-2261-41FA-A917-4115CC7DCDB2}"/>
    <cellStyle name="Normal 2 3 3 2 2 2" xfId="1779" xr:uid="{7132A2E5-1C7E-4054-84E2-55BD996DCA85}"/>
    <cellStyle name="Normal 2 3 3 2 3" xfId="891" xr:uid="{29F8E9DC-7C5A-4DBE-AE27-99A4E5FB780A}"/>
    <cellStyle name="Normal 2 3 3 2 3 2" xfId="2039" xr:uid="{71578CDB-1040-4C03-AA0D-5DC7E1D313B7}"/>
    <cellStyle name="Normal 2 3 3 2 4" xfId="1151" xr:uid="{25F67C49-FA8B-4777-B8EF-5298A629D784}"/>
    <cellStyle name="Normal 2 3 3 2 4 2" xfId="2299" xr:uid="{DE478051-59EA-4189-967A-417E73D69371}"/>
    <cellStyle name="Normal 2 3 3 2 5" xfId="1519" xr:uid="{6708ADC5-6F33-44CB-816C-37A0F2AAA701}"/>
    <cellStyle name="Normal 2 3 3 3" xfId="506" xr:uid="{74ABC20E-7B90-4429-9873-37485D8B8ED7}"/>
    <cellStyle name="Normal 2 3 3 3 2" xfId="1654" xr:uid="{943FFF95-4FAA-4B6D-BD23-450F7B3FA32B}"/>
    <cellStyle name="Normal 2 3 3 4" xfId="766" xr:uid="{2CDFA3CF-C114-4DE7-835E-4BE47A9A8EDE}"/>
    <cellStyle name="Normal 2 3 3 4 2" xfId="1914" xr:uid="{6F32AC97-439C-4D89-914A-CD99924BE574}"/>
    <cellStyle name="Normal 2 3 3 5" xfId="1026" xr:uid="{4D5789EE-0FD4-4DF6-9BA5-A8533C3721C4}"/>
    <cellStyle name="Normal 2 3 3 5 2" xfId="2174" xr:uid="{A0A1D949-04F7-42A8-B232-2E2FB9667059}"/>
    <cellStyle name="Normal 2 3 3 6" xfId="1394" xr:uid="{DDA7AC4E-F3C6-466F-98E8-CD2DC842B1E6}"/>
    <cellStyle name="Normal 2 3 4" xfId="265" xr:uid="{A7944E28-A8A1-4B72-A748-5E70AE5C7F18}"/>
    <cellStyle name="Normal 2 3 4 2" xfId="396" xr:uid="{BCCD8A84-EED9-492B-88F9-7079DA91CD89}"/>
    <cellStyle name="Normal 2 3 4 2 2" xfId="656" xr:uid="{930315A0-6451-4647-BE2B-7FB1EF36441E}"/>
    <cellStyle name="Normal 2 3 4 2 2 2" xfId="1804" xr:uid="{18A74643-653C-43CE-9339-B27C25F65A5F}"/>
    <cellStyle name="Normal 2 3 4 2 3" xfId="916" xr:uid="{D5512917-94BB-451A-B39C-D3F5F7D8E075}"/>
    <cellStyle name="Normal 2 3 4 2 3 2" xfId="2064" xr:uid="{E568616B-102E-4C11-A6C0-6A2D5D6D153D}"/>
    <cellStyle name="Normal 2 3 4 2 4" xfId="1176" xr:uid="{DC549F2B-2CB5-4B7E-91C9-02AA94181F83}"/>
    <cellStyle name="Normal 2 3 4 2 4 2" xfId="2324" xr:uid="{49F67893-BA36-45CF-A466-D3EE3CBD3D5C}"/>
    <cellStyle name="Normal 2 3 4 2 5" xfId="1544" xr:uid="{AB29411F-DAF1-479B-AE1B-D0E71DE5B6E1}"/>
    <cellStyle name="Normal 2 3 4 3" xfId="533" xr:uid="{559BEC1A-A458-47C3-B032-5FBE6AD5092E}"/>
    <cellStyle name="Normal 2 3 4 3 2" xfId="1681" xr:uid="{D87E86C0-F450-496B-B2DC-C8CE771BFBB6}"/>
    <cellStyle name="Normal 2 3 4 4" xfId="793" xr:uid="{6BB2632E-C716-4C53-B13E-8A04F4B9184E}"/>
    <cellStyle name="Normal 2 3 4 4 2" xfId="1941" xr:uid="{54F67A55-0B63-482D-B0A8-34755D38A0E0}"/>
    <cellStyle name="Normal 2 3 4 5" xfId="1053" xr:uid="{4D945459-B802-4234-A82D-E62EA574BBC6}"/>
    <cellStyle name="Normal 2 3 4 5 2" xfId="2201" xr:uid="{DD0D0601-B959-4267-848A-0D4A484222A4}"/>
    <cellStyle name="Normal 2 3 4 6" xfId="1421" xr:uid="{D5771702-F2A1-4BC3-9934-8EB4D87A6233}"/>
    <cellStyle name="Normal 2 3 5" xfId="327" xr:uid="{74C4B652-494C-471A-935A-ED44E44A30F8}"/>
    <cellStyle name="Normal 2 3 5 2" xfId="587" xr:uid="{3B890357-8856-4F6E-8800-8B1187E4C2D3}"/>
    <cellStyle name="Normal 2 3 5 2 2" xfId="1735" xr:uid="{DB9416E1-BB29-4B44-B818-C90C0D3B9A84}"/>
    <cellStyle name="Normal 2 3 5 3" xfId="847" xr:uid="{9A892F99-BD0B-43A8-BD94-8B3FB9C3B13B}"/>
    <cellStyle name="Normal 2 3 5 3 2" xfId="1995" xr:uid="{4140D1CA-0926-4A83-B529-20676FD08B47}"/>
    <cellStyle name="Normal 2 3 5 4" xfId="1107" xr:uid="{A787C9C6-AC31-4DD3-A949-B13669431A2D}"/>
    <cellStyle name="Normal 2 3 5 4 2" xfId="2255" xr:uid="{CAFB9729-571E-4561-AF57-BBE4E2372E4F}"/>
    <cellStyle name="Normal 2 3 5 5" xfId="1475" xr:uid="{2802F087-5C3E-4B6E-92BA-6D3A1F0D80D6}"/>
    <cellStyle name="Normal 2 3 6" xfId="462" xr:uid="{34963B28-C40A-4E65-B5AE-2FB2DA83AA7D}"/>
    <cellStyle name="Normal 2 3 6 2" xfId="1610" xr:uid="{6E28825F-E72E-440E-8179-6133C48163AD}"/>
    <cellStyle name="Normal 2 3 7" xfId="722" xr:uid="{2ED72B4D-5542-44D0-9362-FCBF2C83413A}"/>
    <cellStyle name="Normal 2 3 7 2" xfId="1870" xr:uid="{A658CF30-3231-4DBA-BFA2-26D5CA0D7401}"/>
    <cellStyle name="Normal 2 3 8" xfId="982" xr:uid="{9CB1CBA6-BDA1-4F03-AA2A-462065B59137}"/>
    <cellStyle name="Normal 2 3 8 2" xfId="2130" xr:uid="{DC47F470-D7FD-4827-AD97-1A5A0436694E}"/>
    <cellStyle name="Normal 2 3 9" xfId="1218" xr:uid="{1D3C0453-4B72-4ED2-8EBD-6E77D196F99E}"/>
    <cellStyle name="Normal 2 3 9 2" xfId="2363" xr:uid="{6B41284B-9607-4031-BB47-E99CA23D36ED}"/>
    <cellStyle name="Normal 2 4" xfId="299" xr:uid="{7214701C-0E16-4BE2-AC35-FE32F914B106}"/>
    <cellStyle name="Normal 2 4 2" xfId="562" xr:uid="{52B10BF5-7DA2-42C3-95A0-BEAB4D9D2571}"/>
    <cellStyle name="Normal 2 4 2 2" xfId="1710" xr:uid="{F07E4A23-7BED-4F69-AE34-99A3FF1E4C19}"/>
    <cellStyle name="Normal 2 4 3" xfId="822" xr:uid="{2A6D4169-1921-4C21-BD50-3BD7FE3B44A3}"/>
    <cellStyle name="Normal 2 4 3 2" xfId="1970" xr:uid="{A2180B3B-6727-40F2-AD36-B0C27BADDD30}"/>
    <cellStyle name="Normal 2 4 4" xfId="1082" xr:uid="{07DE2C39-FFF4-4BDA-AEDB-DCDE493CA658}"/>
    <cellStyle name="Normal 2 4 4 2" xfId="2230" xr:uid="{18A0E130-F867-4D1E-820F-55BE11D7EEEF}"/>
    <cellStyle name="Normal 2 4 5" xfId="1450" xr:uid="{BD5F26CF-FE37-4820-9674-3A2054AD5DD0}"/>
    <cellStyle name="Normal 2 5" xfId="423" xr:uid="{92B6B243-A1D2-4981-B863-302FF88475C4}"/>
    <cellStyle name="Normal 2 5 2" xfId="683" xr:uid="{69BC04A6-EEB0-43B9-B068-3CC08BD5ACDD}"/>
    <cellStyle name="Normal 2 5 2 2" xfId="1831" xr:uid="{13BA7D94-CA56-4DBC-B880-2B76099115EA}"/>
    <cellStyle name="Normal 2 5 3" xfId="943" xr:uid="{1B0CD8E4-0196-47FB-8CA5-110A29C043B4}"/>
    <cellStyle name="Normal 2 5 3 2" xfId="2091" xr:uid="{1B8BA53E-B07D-4C0A-AA15-255C46B034BB}"/>
    <cellStyle name="Normal 2 5 4" xfId="1203" xr:uid="{1561239B-80DF-4F1E-A8B3-3DD669F47A8F}"/>
    <cellStyle name="Normal 2 5 4 2" xfId="2351" xr:uid="{BDCE9453-D70B-45FD-A017-42DE2AD12E3E}"/>
    <cellStyle name="Normal 2 5 5" xfId="1571" xr:uid="{780414A7-661B-4128-9BC7-A9F48DC33BC6}"/>
    <cellStyle name="Normal 2 6" xfId="131" xr:uid="{660CCA07-5D83-415F-AA4F-C3CB0AF91F7D}"/>
    <cellStyle name="Normal 2 6 2" xfId="1320" xr:uid="{FD7353AD-C03B-4248-9957-B65E43A4C884}"/>
    <cellStyle name="Normal 2 7" xfId="431" xr:uid="{FFCF5ADD-C342-4A9A-9847-04D9CD82DE47}"/>
    <cellStyle name="Normal 2 7 2" xfId="1579" xr:uid="{E07341F4-8FA4-4698-8735-5DA201BAA898}"/>
    <cellStyle name="Normal 2 8" xfId="691" xr:uid="{37A3C8DD-33F8-4EBD-BA50-86467B10DCB8}"/>
    <cellStyle name="Normal 2 8 2" xfId="1839" xr:uid="{AF357883-3CEF-42F7-AAAE-18AF8D8EFA8D}"/>
    <cellStyle name="Normal 2 9" xfId="951" xr:uid="{797F3742-F8EF-4294-925E-64BF306C1ACE}"/>
    <cellStyle name="Normal 2 9 2" xfId="2099" xr:uid="{06AAA8EA-0B8C-4ADD-8C1D-0BD977238570}"/>
    <cellStyle name="Normal 20" xfId="1215" xr:uid="{DC321E3E-C184-41EA-8AD2-602B7212A8B6}"/>
    <cellStyle name="Normal 21" xfId="1216" xr:uid="{770BAD40-C424-4FFA-B972-5F929A92A236}"/>
    <cellStyle name="Normal 22" xfId="1217" xr:uid="{E5F2C81D-7977-4536-AAD9-C5367BE36301}"/>
    <cellStyle name="Normal 22 2" xfId="2362" xr:uid="{938954CC-8854-4C8B-9E9A-96CE8E72AE4F}"/>
    <cellStyle name="Normal 23" xfId="1220" xr:uid="{8E557943-16C9-491F-A436-2EC3AD41FFDC}"/>
    <cellStyle name="Normal 23 2" xfId="2364" xr:uid="{292F068E-9538-431A-9DFE-E94C8F680A27}"/>
    <cellStyle name="Normal 24" xfId="1224" xr:uid="{0BC830D9-311E-4440-A48A-106ED0BD77B8}"/>
    <cellStyle name="Normal 24 2" xfId="2368" xr:uid="{EC058583-50B9-4E79-9BA1-AD9036053E1D}"/>
    <cellStyle name="Normal 24 3" xfId="2414" xr:uid="{39C87D6E-58B6-42A5-99F8-D114176F361C}"/>
    <cellStyle name="Normal 25" xfId="1227" xr:uid="{F201AF72-ABCB-4BF8-95AB-3A2EC8FE0AD0}"/>
    <cellStyle name="Normal 25 2" xfId="2371" xr:uid="{5C06F75E-6F52-4219-B25E-EA97D38DF0C0}"/>
    <cellStyle name="Normal 26" xfId="1228" xr:uid="{06C9A14F-C1BA-4F31-900A-9653C2D49D80}"/>
    <cellStyle name="Normal 26 2" xfId="2372" xr:uid="{01212D99-72A5-4720-8513-E4F2BEDD69A3}"/>
    <cellStyle name="Normal 27" xfId="1282" xr:uid="{8360BAD6-77D9-4C22-A9DE-492439C7F44B}"/>
    <cellStyle name="Normal 28" xfId="2401" xr:uid="{C887CB56-29D8-4791-ACA0-732BCD3BA886}"/>
    <cellStyle name="Normal 29" xfId="2435" xr:uid="{5F9738BB-E8FF-4305-B2A2-5C5AD52305C1}"/>
    <cellStyle name="Normal 3" xfId="117" xr:uid="{1DF94438-D213-42A8-A671-52F441D591CF}"/>
    <cellStyle name="Normal 3 10" xfId="1246" xr:uid="{F9C7B76D-0F55-49DE-B004-B6541F1D7950}"/>
    <cellStyle name="Normal 3 2" xfId="111" xr:uid="{D54346F7-7FA4-48B9-87FA-77C633FE499C}"/>
    <cellStyle name="Normal 3 2 2" xfId="176" xr:uid="{6CE12DEB-0966-4842-ACD7-1E6C760568E3}"/>
    <cellStyle name="Normal 3 2 2 2" xfId="1347" xr:uid="{A88DB453-FAD7-475F-8339-E47EE3EA7467}"/>
    <cellStyle name="Normal 3 2 3" xfId="1308" xr:uid="{6665E673-7A07-437F-A49A-7C7B1AAA1E0C}"/>
    <cellStyle name="Normal 3 3" xfId="311" xr:uid="{B351F4B3-067D-4278-9E0B-11AFDB006F26}"/>
    <cellStyle name="Normal 3 3 2" xfId="571" xr:uid="{ABD4D8DC-59F0-4E44-8380-23DA261BD0A5}"/>
    <cellStyle name="Normal 3 3 2 2" xfId="1719" xr:uid="{3F4F0169-15C4-4C02-9960-009C4E3C8331}"/>
    <cellStyle name="Normal 3 3 3" xfId="831" xr:uid="{44C8CA88-EA37-4D96-B2BB-A82996F30856}"/>
    <cellStyle name="Normal 3 3 3 2" xfId="1979" xr:uid="{FA28EFAC-01CD-4753-9119-B077D1200549}"/>
    <cellStyle name="Normal 3 3 4" xfId="1091" xr:uid="{855A1F99-409F-42DD-B919-1683F4CD32C1}"/>
    <cellStyle name="Normal 3 3 4 2" xfId="2239" xr:uid="{8FB57E19-3FC3-411F-A93B-79FFE01D464F}"/>
    <cellStyle name="Normal 3 3 5" xfId="1459" xr:uid="{79A4E9B1-7E04-47DB-8B58-4080FBD0F73D}"/>
    <cellStyle name="Normal 3 4" xfId="298" xr:uid="{A8EA7C3B-43DF-43E3-9312-F4F2F670DF05}"/>
    <cellStyle name="Normal 3 5" xfId="135" xr:uid="{799DBFBC-1A40-4CD4-B2C8-5C1D0FDF33C4}"/>
    <cellStyle name="Normal 3 5 2" xfId="1323" xr:uid="{BE8E9310-A575-489D-BCD6-F57147B4577B}"/>
    <cellStyle name="Normal 3 6" xfId="434" xr:uid="{05F7D44D-EFDC-45C4-B00A-E8ED42606830}"/>
    <cellStyle name="Normal 3 6 2" xfId="1582" xr:uid="{B265179A-21FB-4405-BE78-4DD2039DA729}"/>
    <cellStyle name="Normal 3 7" xfId="694" xr:uid="{429DA65F-5676-4486-B867-6C79E8026672}"/>
    <cellStyle name="Normal 3 7 2" xfId="1842" xr:uid="{C352E2C9-9154-4CFB-8215-6D64A393C6EB}"/>
    <cellStyle name="Normal 3 8" xfId="954" xr:uid="{45988E1A-AAE0-451D-A644-AF5FCD9FBC4D}"/>
    <cellStyle name="Normal 3 8 2" xfId="2102" xr:uid="{1B289DF9-9279-40BD-A8E6-D033B9412E82}"/>
    <cellStyle name="Normal 3 9" xfId="1210" xr:uid="{FE252C9F-4651-4199-9B6A-BA3CD3D8721A}"/>
    <cellStyle name="Normal 3 9 2" xfId="2358" xr:uid="{D0DB44A9-6CB1-4AA5-958D-ABE0B4A604D0}"/>
    <cellStyle name="Normal 4" xfId="109" xr:uid="{6F8E7778-D7D7-4CC3-B452-13DEDB3C874B}"/>
    <cellStyle name="Normal 4 2" xfId="190" xr:uid="{DC9B3D11-17BB-4CA2-BDAB-B4D547B5E53E}"/>
    <cellStyle name="Normal 4 3" xfId="314" xr:uid="{998037A0-9E8A-43B3-8197-89E8AE1CD3B4}"/>
    <cellStyle name="Normal 4 3 2" xfId="574" xr:uid="{3DCAF705-3095-4D51-950D-C97FBE53B52A}"/>
    <cellStyle name="Normal 4 3 2 2" xfId="1722" xr:uid="{0BEB6B49-423E-4415-AA52-7C8A4DBD2DE6}"/>
    <cellStyle name="Normal 4 3 3" xfId="834" xr:uid="{13A4D81C-BD68-4DC9-8208-1133E6E5464A}"/>
    <cellStyle name="Normal 4 3 3 2" xfId="1982" xr:uid="{6C14C78F-C8DE-4FDC-A246-9F1B0E3FAFD3}"/>
    <cellStyle name="Normal 4 3 4" xfId="1094" xr:uid="{E6F78DE5-7DFC-4DC0-AA65-893A8A5385DB}"/>
    <cellStyle name="Normal 4 3 4 2" xfId="2242" xr:uid="{B815CE4A-801B-4387-8D64-EE4FF4601338}"/>
    <cellStyle name="Normal 4 3 5" xfId="1462" xr:uid="{5AE029DE-D469-4296-BDC4-2F8EA01C5A10}"/>
    <cellStyle name="Normal 4 4" xfId="138" xr:uid="{A83ECE56-7314-41A7-AA8C-D6893BBCD2BA}"/>
    <cellStyle name="Normal 4 4 2" xfId="1326" xr:uid="{6993CD8E-4D00-4841-A31D-6A3E49C9BADD}"/>
    <cellStyle name="Normal 4 5" xfId="437" xr:uid="{A390056C-20FF-4704-A8BD-016BCDAE5B5D}"/>
    <cellStyle name="Normal 4 5 2" xfId="1585" xr:uid="{3AC90DC0-C91A-47F9-A7A6-97735D92E768}"/>
    <cellStyle name="Normal 4 6" xfId="697" xr:uid="{CF6D9CA7-E89A-4C22-AFA6-1DB421A4782A}"/>
    <cellStyle name="Normal 4 6 2" xfId="1845" xr:uid="{E0A14013-69AA-4924-87C8-930AE4C9FD12}"/>
    <cellStyle name="Normal 4 7" xfId="957" xr:uid="{2CFD3A42-305F-4365-9795-6AC86CF75D64}"/>
    <cellStyle name="Normal 4 7 2" xfId="2105" xr:uid="{98FC78E6-F360-4B7D-AFFB-ED1890E2178A}"/>
    <cellStyle name="Normal 4 8" xfId="1257" xr:uid="{7B997601-C8FF-4877-9B3E-523D6308DB1C}"/>
    <cellStyle name="Normal 4 9" xfId="1306" xr:uid="{72A443CE-E7D7-47FF-907E-842C12CE2078}"/>
    <cellStyle name="Normal 5" xfId="140" xr:uid="{CAABECB4-1892-49D4-AC65-7BA69732EF83}"/>
    <cellStyle name="Normal 5 2" xfId="316" xr:uid="{82E56EE4-434B-498D-AE1A-411275B1B0B3}"/>
    <cellStyle name="Normal 5 2 2" xfId="576" xr:uid="{9510A2D9-2349-4936-BCDC-514D81B0AF3E}"/>
    <cellStyle name="Normal 5 2 2 2" xfId="1724" xr:uid="{4145EC7B-B38F-40AF-A4F7-328DDED4BC8D}"/>
    <cellStyle name="Normal 5 2 3" xfId="836" xr:uid="{15433603-D2CF-4AAA-A30F-824EEBB81E57}"/>
    <cellStyle name="Normal 5 2 3 2" xfId="1984" xr:uid="{C20C2D3A-527D-4439-ACFD-EA6A0F6D612C}"/>
    <cellStyle name="Normal 5 2 4" xfId="1096" xr:uid="{32056066-20B3-4ECB-9162-7EA890A85F9D}"/>
    <cellStyle name="Normal 5 2 4 2" xfId="2244" xr:uid="{F4C3BF97-6C18-440F-B59E-CB2DEFFDC1A8}"/>
    <cellStyle name="Normal 5 2 5" xfId="1464" xr:uid="{A13BE01A-9847-4436-BAF8-7CFDEEBBF2E2}"/>
    <cellStyle name="Normal 5 3" xfId="439" xr:uid="{CAAF5046-932C-4B8D-B1C1-2A112FF4FDAB}"/>
    <cellStyle name="Normal 5 3 2" xfId="1587" xr:uid="{DE588EEB-FE25-48FD-A14D-63162FFCA3D5}"/>
    <cellStyle name="Normal 5 4" xfId="699" xr:uid="{851C070E-1F36-4D1A-9CA0-AC0ED87C03CC}"/>
    <cellStyle name="Normal 5 4 2" xfId="1847" xr:uid="{71A2994A-92AF-4705-83DB-795643F356FC}"/>
    <cellStyle name="Normal 5 5" xfId="959" xr:uid="{D4139481-703F-45B9-928D-05B90F100E9A}"/>
    <cellStyle name="Normal 5 5 2" xfId="2107" xr:uid="{1B87EEB7-DB29-4EE5-9822-1EA03FA46CAA}"/>
    <cellStyle name="Normal 5 6" xfId="1205" xr:uid="{FADA0802-8AAC-4FC7-A81F-40B3D8275158}"/>
    <cellStyle name="Normal 5 6 2" xfId="2353" xr:uid="{025D60BF-5E8C-4A86-95D6-A2D8A6CB691B}"/>
    <cellStyle name="Normal 5 7" xfId="1328" xr:uid="{DAB3655B-AE91-4CB1-A8DE-5CC0A2663CD0}"/>
    <cellStyle name="Normal 6" xfId="177" xr:uid="{867A67B2-730B-4259-A28E-38CB9F933922}"/>
    <cellStyle name="Normal 6 10" xfId="1348" xr:uid="{D198CEC2-4554-4C70-9DEA-C841CF7A671D}"/>
    <cellStyle name="Normal 6 2" xfId="213" xr:uid="{1340C921-5B01-4E52-A016-64AAD27AEC70}"/>
    <cellStyle name="Normal 6 2 2" xfId="347" xr:uid="{65042EDF-A00F-4F91-9802-D9DEFADA3427}"/>
    <cellStyle name="Normal 6 2 2 2" xfId="607" xr:uid="{387224E6-EFEB-48F7-98CA-17B47F1CC65A}"/>
    <cellStyle name="Normal 6 2 2 2 2" xfId="1755" xr:uid="{C0DA1227-5A5B-4313-B7DD-9A346DD1B267}"/>
    <cellStyle name="Normal 6 2 2 3" xfId="867" xr:uid="{96ABDF2A-7697-4D3E-B968-90EFA71AB33B}"/>
    <cellStyle name="Normal 6 2 2 3 2" xfId="2015" xr:uid="{E3351BA4-CEF0-4FF2-8113-4418DF0E0D22}"/>
    <cellStyle name="Normal 6 2 2 4" xfId="1127" xr:uid="{630878A9-A3F1-4D76-89D2-A9B5C8423C5A}"/>
    <cellStyle name="Normal 6 2 2 4 2" xfId="2275" xr:uid="{67DB6554-7248-482E-8C57-1451C69C3D3E}"/>
    <cellStyle name="Normal 6 2 2 5" xfId="1495" xr:uid="{39511596-0690-4D2D-8398-6A1B0B14126A}"/>
    <cellStyle name="Normal 6 2 3" xfId="482" xr:uid="{17855F4B-079F-4AF3-BEF1-5C8E7AF005B3}"/>
    <cellStyle name="Normal 6 2 3 2" xfId="1630" xr:uid="{98055CE2-6B84-4C77-8133-1883BC05EABA}"/>
    <cellStyle name="Normal 6 2 4" xfId="742" xr:uid="{8BCE3A3C-3C73-47E4-95F6-0A1B166461A5}"/>
    <cellStyle name="Normal 6 2 4 2" xfId="1890" xr:uid="{CB095F9B-569B-48DE-B086-7EE80C789739}"/>
    <cellStyle name="Normal 6 2 5" xfId="1002" xr:uid="{B651F2EF-5344-4A9F-91A0-9AF4D7AC7907}"/>
    <cellStyle name="Normal 6 2 5 2" xfId="2150" xr:uid="{85534A97-FF76-4070-89F3-809A0024C61B}"/>
    <cellStyle name="Normal 6 2 6" xfId="1370" xr:uid="{9AEEACA5-12AA-4973-9633-6CFD153E788F}"/>
    <cellStyle name="Normal 6 3" xfId="236" xr:uid="{F26D23D0-A6D1-49F1-9521-381BBD3C2DF2}"/>
    <cellStyle name="Normal 6 3 2" xfId="369" xr:uid="{4F1CB30B-3E82-4E82-81D1-0D0C8DDC76E2}"/>
    <cellStyle name="Normal 6 3 2 2" xfId="629" xr:uid="{19260501-2E94-46FF-9869-66F368AF167C}"/>
    <cellStyle name="Normal 6 3 2 2 2" xfId="1777" xr:uid="{1E50F0FC-2344-4DC2-B779-585D39554013}"/>
    <cellStyle name="Normal 6 3 2 3" xfId="889" xr:uid="{F0BE6F33-E746-47FF-A893-68198B58DEE4}"/>
    <cellStyle name="Normal 6 3 2 3 2" xfId="2037" xr:uid="{FD96FE18-8952-4706-8A42-276E43A5CAFF}"/>
    <cellStyle name="Normal 6 3 2 4" xfId="1149" xr:uid="{121B19E6-DC80-46BA-AFA7-605B0091C254}"/>
    <cellStyle name="Normal 6 3 2 4 2" xfId="2297" xr:uid="{122895D7-BE9B-4C8C-8C5A-F455D2A78F20}"/>
    <cellStyle name="Normal 6 3 2 5" xfId="1517" xr:uid="{13E3DE7A-DD77-48BF-8455-F463F0794554}"/>
    <cellStyle name="Normal 6 3 3" xfId="504" xr:uid="{67F1E3A5-5E4C-430F-B635-32FEA3A47E46}"/>
    <cellStyle name="Normal 6 3 3 2" xfId="1652" xr:uid="{3262910D-64B0-4BB0-9A28-3ADF4664CBB4}"/>
    <cellStyle name="Normal 6 3 4" xfId="764" xr:uid="{268F0C29-7D8F-44ED-930B-1EE1B0045EBC}"/>
    <cellStyle name="Normal 6 3 4 2" xfId="1912" xr:uid="{A30F7A24-5F09-4A24-A65D-43571ED34778}"/>
    <cellStyle name="Normal 6 3 5" xfId="1024" xr:uid="{F9122F70-DE30-4589-B0FE-DB9957685F34}"/>
    <cellStyle name="Normal 6 3 5 2" xfId="2172" xr:uid="{C07F8E38-5F31-4A4E-8623-628002760296}"/>
    <cellStyle name="Normal 6 3 6" xfId="1392" xr:uid="{09C6308C-D3F4-46F5-BBEA-03F9CA762320}"/>
    <cellStyle name="Normal 6 4" xfId="263" xr:uid="{4282C9F7-A379-435A-AE6A-B6F5E0E4FA91}"/>
    <cellStyle name="Normal 6 4 2" xfId="394" xr:uid="{93F3E107-E754-4A43-9A3C-8169B28EF524}"/>
    <cellStyle name="Normal 6 4 2 2" xfId="654" xr:uid="{BEE4B368-7711-4F71-A65B-313DC847C516}"/>
    <cellStyle name="Normal 6 4 2 2 2" xfId="1802" xr:uid="{A5BDD9B2-CCAB-43BD-9CCE-9B305B3F9DCD}"/>
    <cellStyle name="Normal 6 4 2 3" xfId="914" xr:uid="{9E8674D5-3649-4F85-807C-B9E30197B326}"/>
    <cellStyle name="Normal 6 4 2 3 2" xfId="2062" xr:uid="{5D19BE87-ED76-4BF9-A0D4-2657BAE113AA}"/>
    <cellStyle name="Normal 6 4 2 4" xfId="1174" xr:uid="{09C0A30C-1F4F-46C0-BE0F-14D53B55D6FE}"/>
    <cellStyle name="Normal 6 4 2 4 2" xfId="2322" xr:uid="{E9DC526A-B742-4F06-BF50-066CD28C6A7E}"/>
    <cellStyle name="Normal 6 4 2 5" xfId="1542" xr:uid="{50B4EB52-BBE5-4818-80EB-CFF6DA149389}"/>
    <cellStyle name="Normal 6 4 3" xfId="531" xr:uid="{7697CDE3-8675-4E6F-8E8A-DEF2649CD208}"/>
    <cellStyle name="Normal 6 4 3 2" xfId="1679" xr:uid="{A518CB88-2954-449E-B8A4-60F97440F23D}"/>
    <cellStyle name="Normal 6 4 4" xfId="791" xr:uid="{E16782CE-4682-44E5-9CBB-C8EF42B25C18}"/>
    <cellStyle name="Normal 6 4 4 2" xfId="1939" xr:uid="{FC94FD1B-0BD9-4D93-9390-311EE970F9AB}"/>
    <cellStyle name="Normal 6 4 5" xfId="1051" xr:uid="{A8A98341-017A-491B-B259-69E9CA0ED6CA}"/>
    <cellStyle name="Normal 6 4 5 2" xfId="2199" xr:uid="{D4800BB2-D5F6-45F3-A8FF-230107222ADE}"/>
    <cellStyle name="Normal 6 4 6" xfId="1419" xr:uid="{4D14B2B4-B427-4152-9DF5-C1B747AD97F0}"/>
    <cellStyle name="Normal 6 5" xfId="325" xr:uid="{B063F5DB-2C17-4D4A-AC14-AA3FA08ACD39}"/>
    <cellStyle name="Normal 6 5 2" xfId="585" xr:uid="{8FA8428D-3AA2-43C7-9259-2FB1A68468D4}"/>
    <cellStyle name="Normal 6 5 2 2" xfId="1733" xr:uid="{69DFB248-0B0A-49DA-85B3-AD1766E8BE9D}"/>
    <cellStyle name="Normal 6 5 3" xfId="845" xr:uid="{5F491D18-5B57-4287-89FE-3C949B3016E1}"/>
    <cellStyle name="Normal 6 5 3 2" xfId="1993" xr:uid="{E5FC60CF-F3D7-42F2-9881-40DEFD26D0DC}"/>
    <cellStyle name="Normal 6 5 4" xfId="1105" xr:uid="{76E7DA9A-5D75-4B81-A61E-0B6DEA5313BD}"/>
    <cellStyle name="Normal 6 5 4 2" xfId="2253" xr:uid="{1ADF4568-AF5F-403B-830B-99DF8EA72016}"/>
    <cellStyle name="Normal 6 5 5" xfId="1473" xr:uid="{1794E2A6-5DB7-48D3-B234-0502CE5CE773}"/>
    <cellStyle name="Normal 6 6" xfId="460" xr:uid="{C162445A-649A-4C52-9D16-AD0B8DFF7892}"/>
    <cellStyle name="Normal 6 6 2" xfId="1608" xr:uid="{C59F8002-D903-4A6C-A700-D38502F0B17F}"/>
    <cellStyle name="Normal 6 7" xfId="720" xr:uid="{FBE0D0D6-269F-46AE-87C6-AF433071D8BF}"/>
    <cellStyle name="Normal 6 7 2" xfId="1868" xr:uid="{21DD48D5-CA32-4414-832D-D026BEBAA4E3}"/>
    <cellStyle name="Normal 6 8" xfId="980" xr:uid="{8961E809-349F-4EFD-A297-2F0B2A674CE9}"/>
    <cellStyle name="Normal 6 8 2" xfId="2128" xr:uid="{DB751DFC-43F4-4E0A-8EEB-A5ADE786DE1B}"/>
    <cellStyle name="Normal 6 9" xfId="1247" xr:uid="{D127E1BE-182E-48F2-9AF6-AAA960B7283A}"/>
    <cellStyle name="Normal 6 9 2" xfId="2390" xr:uid="{1B5E3685-3CDB-47BF-A0CF-32365559DEF1}"/>
    <cellStyle name="Normal 7" xfId="164" xr:uid="{064E1F38-C643-4545-ADF9-E06D8AED8E05}"/>
    <cellStyle name="Normal 7 2" xfId="319" xr:uid="{635E5707-9A07-433A-B6FB-B20AE3D18814}"/>
    <cellStyle name="Normal 7 2 2" xfId="579" xr:uid="{CD203252-F690-4557-8F32-5BC7EF84B865}"/>
    <cellStyle name="Normal 7 2 2 2" xfId="1727" xr:uid="{EAFCD2E5-31FF-489B-B5DB-6CD5FD07E1F8}"/>
    <cellStyle name="Normal 7 2 3" xfId="839" xr:uid="{0E500228-B6C1-4FE9-A0C9-2D5E2C72DFBB}"/>
    <cellStyle name="Normal 7 2 3 2" xfId="1987" xr:uid="{45726425-4E14-4854-A15A-830B967A46E2}"/>
    <cellStyle name="Normal 7 2 4" xfId="1099" xr:uid="{4ACE2904-984E-475F-9A64-D53E97DF4685}"/>
    <cellStyle name="Normal 7 2 4 2" xfId="2247" xr:uid="{052F5256-2D59-4505-9777-86111FCFA138}"/>
    <cellStyle name="Normal 7 2 5" xfId="1467" xr:uid="{4AD9595E-0A37-47D7-9C81-8AC632F24F99}"/>
    <cellStyle name="Normal 7 3" xfId="454" xr:uid="{FC3DC760-13A3-4DD2-918E-130EB6487EE9}"/>
    <cellStyle name="Normal 7 3 2" xfId="1602" xr:uid="{738E9C17-EF32-403A-97F0-882FB9D4061D}"/>
    <cellStyle name="Normal 7 4" xfId="714" xr:uid="{91707CBC-764A-4E89-98E4-A9244A1A82E1}"/>
    <cellStyle name="Normal 7 4 2" xfId="1862" xr:uid="{BB6D29F6-A176-4CCB-81C0-472850E8C6C1}"/>
    <cellStyle name="Normal 7 5" xfId="974" xr:uid="{8864CDC7-F3C5-45EB-ABB1-9C5918E1B09A}"/>
    <cellStyle name="Normal 7 5 2" xfId="2122" xr:uid="{3175DD5D-CCAA-448D-8A50-94AB5CFB0BF7}"/>
    <cellStyle name="Normal 7 6" xfId="1341" xr:uid="{39BB24DD-D607-4332-88D4-409BBFCB299F}"/>
    <cellStyle name="Normal 8" xfId="195" xr:uid="{10BE71B2-BF08-4BC9-95A6-4852AA9BA3C2}"/>
    <cellStyle name="Normal 8 2" xfId="329" xr:uid="{7EAD3C99-A21F-435F-9F20-82AE87D16D61}"/>
    <cellStyle name="Normal 8 2 2" xfId="589" xr:uid="{DBD2D898-0A34-4615-AB7A-982B4657C0D8}"/>
    <cellStyle name="Normal 8 2 2 2" xfId="1737" xr:uid="{ED119F43-FB87-44D4-862B-456D1D6FAC51}"/>
    <cellStyle name="Normal 8 2 3" xfId="849" xr:uid="{8DF11268-37E1-4678-AE19-B677DEDAAD4D}"/>
    <cellStyle name="Normal 8 2 3 2" xfId="1997" xr:uid="{C892E3E1-1FEF-430E-86DA-96AFA657B729}"/>
    <cellStyle name="Normal 8 2 4" xfId="1109" xr:uid="{FC3C257D-D150-4D05-8C9B-77C3E6A5470D}"/>
    <cellStyle name="Normal 8 2 4 2" xfId="2257" xr:uid="{E6A1DD01-6A4D-4400-A2D7-682429409C33}"/>
    <cellStyle name="Normal 8 2 5" xfId="1477" xr:uid="{B28F54E8-77B8-4A68-9EC7-B312A07D5DB5}"/>
    <cellStyle name="Normal 8 3" xfId="464" xr:uid="{73DAFA70-1A24-4555-ACA0-DAC41F0E8342}"/>
    <cellStyle name="Normal 8 3 2" xfId="1612" xr:uid="{799699BD-D548-4232-B839-903B47EDA1B2}"/>
    <cellStyle name="Normal 8 4" xfId="724" xr:uid="{C816133F-F657-42CD-A049-8E7B2975CB08}"/>
    <cellStyle name="Normal 8 4 2" xfId="1872" xr:uid="{C1C71E7D-B291-41C9-9C53-0C48E09539DC}"/>
    <cellStyle name="Normal 8 5" xfId="984" xr:uid="{575C5BCC-9515-4BBF-B8A1-E47B23149970}"/>
    <cellStyle name="Normal 8 5 2" xfId="2132" xr:uid="{EB8E2DE6-4043-4D83-BAA0-7625E67E4DEF}"/>
    <cellStyle name="Normal 8 6" xfId="1352" xr:uid="{C1A28D7F-BF62-4D0C-8978-A61EFEE3A310}"/>
    <cellStyle name="Normal 9" xfId="218" xr:uid="{C44AD9A7-FCAA-4759-95CA-58C81557B77D}"/>
    <cellStyle name="Normal 9 2" xfId="351" xr:uid="{8E12F654-0219-43F0-B06D-10EC1ED1D01F}"/>
    <cellStyle name="Normal 9 2 2" xfId="611" xr:uid="{24B68930-A64F-4FB7-A030-C3A3816EEB88}"/>
    <cellStyle name="Normal 9 2 2 2" xfId="1759" xr:uid="{D4BF7365-628C-4737-8E45-41CE0B953EE5}"/>
    <cellStyle name="Normal 9 2 3" xfId="871" xr:uid="{2EE1A1DC-8DAC-4489-9D6E-E9B218486D0B}"/>
    <cellStyle name="Normal 9 2 3 2" xfId="2019" xr:uid="{B331A8CC-B67D-4D4E-A602-F424BB2FC9C6}"/>
    <cellStyle name="Normal 9 2 4" xfId="1131" xr:uid="{A9007F9F-3195-4214-B954-8A588479038D}"/>
    <cellStyle name="Normal 9 2 4 2" xfId="2279" xr:uid="{28954894-5C5F-4A6B-B69B-D233F1BFB8F0}"/>
    <cellStyle name="Normal 9 2 5" xfId="1499" xr:uid="{F2C01441-647A-4AAE-BBDF-55C861ECD8F1}"/>
    <cellStyle name="Normal 9 3" xfId="486" xr:uid="{61F16382-DB18-44C3-8B73-028251CFB1B5}"/>
    <cellStyle name="Normal 9 3 2" xfId="1634" xr:uid="{8C3113AE-3372-4AC3-88D5-BDE49C53D8F3}"/>
    <cellStyle name="Normal 9 4" xfId="746" xr:uid="{4DF5D837-B7AB-487C-B165-18970DC3F488}"/>
    <cellStyle name="Normal 9 4 2" xfId="1894" xr:uid="{FA19F6AB-6742-4DB0-B731-56D4D5FCB456}"/>
    <cellStyle name="Normal 9 5" xfId="1006" xr:uid="{AA4A21B2-D3AA-4AF4-9954-DB79CE68BC69}"/>
    <cellStyle name="Normal 9 5 2" xfId="2154" xr:uid="{2B1053F9-192E-4A4F-A0B3-4522216B54FE}"/>
    <cellStyle name="Normal 9 6" xfId="1374" xr:uid="{EE520A39-ADAE-4A0B-BE5E-ABD6AA959EB4}"/>
    <cellStyle name="Normal_00- DRAFT 3_13_08 Reg Earnings Compliance HYE 12-31-07" xfId="2406" xr:uid="{ECA21FCA-4085-436A-ADAC-1ABEFC24374A}"/>
    <cellStyle name="Note" xfId="21" builtinId="10" customBuiltin="1"/>
    <cellStyle name="Note 10" xfId="2436" xr:uid="{8120E987-CC71-4B40-9CE4-2EE97C0739A5}"/>
    <cellStyle name="Note 2" xfId="62" xr:uid="{6D2075DA-C83C-46E9-A3E0-BA3BEAF84864}"/>
    <cellStyle name="Note 2 10" xfId="2445" xr:uid="{13041E87-CB69-4996-A80E-1F1D56C97C98}"/>
    <cellStyle name="Note 2 2" xfId="322" xr:uid="{734F6C27-1284-47E6-AB9B-BD741AB63189}"/>
    <cellStyle name="Note 2 2 2" xfId="582" xr:uid="{51B547AC-3969-4003-B8D0-BA893CD18354}"/>
    <cellStyle name="Note 2 2 2 2" xfId="1730" xr:uid="{21F91959-061C-4AEA-AA78-DC9C0A93634D}"/>
    <cellStyle name="Note 2 2 3" xfId="842" xr:uid="{C7F5CE21-9D2B-4EE8-86F1-BEE20EE8A786}"/>
    <cellStyle name="Note 2 2 3 2" xfId="1990" xr:uid="{56D658F8-5582-4B23-8709-27C4A70AEBD1}"/>
    <cellStyle name="Note 2 2 4" xfId="1102" xr:uid="{A864E297-ACBD-4C1C-8FBF-DDD1E60AA31F}"/>
    <cellStyle name="Note 2 2 4 2" xfId="2250" xr:uid="{F94D5C84-ED8C-431E-91E0-F336E2397D00}"/>
    <cellStyle name="Note 2 2 5" xfId="1470" xr:uid="{A3EA74EA-31A9-4EDF-995F-2C65F695EC08}"/>
    <cellStyle name="Note 2 3" xfId="169" xr:uid="{592E13CD-2710-4395-8480-A40BF49A5809}"/>
    <cellStyle name="Note 2 3 2" xfId="1344" xr:uid="{85207779-387F-4859-80D2-BC3F996E69DB}"/>
    <cellStyle name="Note 2 4" xfId="457" xr:uid="{73E751BE-50D2-490D-BDE7-4A2293DC9DAC}"/>
    <cellStyle name="Note 2 4 2" xfId="1605" xr:uid="{3C4D18CD-8FB8-49ED-9537-F0727CCCD0BC}"/>
    <cellStyle name="Note 2 5" xfId="717" xr:uid="{0BCEFC67-9DCC-41FF-98EA-4D3C007096A0}"/>
    <cellStyle name="Note 2 5 2" xfId="1865" xr:uid="{8036A09C-DF71-45CC-9281-20C5575E06D4}"/>
    <cellStyle name="Note 2 6" xfId="977" xr:uid="{7C005A16-6EA6-4262-9333-7AA831296C81}"/>
    <cellStyle name="Note 2 6 2" xfId="2125" xr:uid="{88C38928-9673-47E4-BC5E-DC4EDACBC610}"/>
    <cellStyle name="Note 2 7" xfId="118" xr:uid="{F7EC07E1-8B83-4F16-9908-FD39B40BE49F}"/>
    <cellStyle name="Note 2 8" xfId="1276" xr:uid="{620AB62F-4AD1-490F-A393-D4B0A5500464}"/>
    <cellStyle name="Note 2 9" xfId="1289" xr:uid="{ABAAF1C2-15FF-4833-8DE7-24F5C3BFAEAF}"/>
    <cellStyle name="Note 3" xfId="198" xr:uid="{48ED5D8C-85ED-45B1-B4D0-63A0001FECE7}"/>
    <cellStyle name="Note 3 2" xfId="332" xr:uid="{1111ED99-37DC-4FAF-8631-588F289612FB}"/>
    <cellStyle name="Note 3 2 2" xfId="592" xr:uid="{65D642FC-6B33-418B-9E52-6E3D4C7A9C09}"/>
    <cellStyle name="Note 3 2 2 2" xfId="1740" xr:uid="{E9CED590-59C2-42F3-849F-E8DDBEC89FB3}"/>
    <cellStyle name="Note 3 2 3" xfId="852" xr:uid="{D938AB45-2C1C-40F2-916B-7D02C61679E1}"/>
    <cellStyle name="Note 3 2 3 2" xfId="2000" xr:uid="{B38C217D-40B0-48E6-9AD1-4A89463FD7BD}"/>
    <cellStyle name="Note 3 2 4" xfId="1112" xr:uid="{7B0EC152-9555-440D-BD04-A6EED10C78FA}"/>
    <cellStyle name="Note 3 2 4 2" xfId="2260" xr:uid="{C7387F53-26F3-422A-84D6-8668A7C9FA94}"/>
    <cellStyle name="Note 3 2 5" xfId="1480" xr:uid="{12D5F8F3-8313-402A-98E8-D3D51C2B8A75}"/>
    <cellStyle name="Note 3 3" xfId="467" xr:uid="{A9973F8B-D1CF-41E1-BBBD-E4DDC3B64C33}"/>
    <cellStyle name="Note 3 3 2" xfId="1615" xr:uid="{AA31D4F7-9D78-49B0-9E99-F408F4F6DF5A}"/>
    <cellStyle name="Note 3 4" xfId="727" xr:uid="{2BBF2760-371B-44D0-9E7E-3B632AEF892B}"/>
    <cellStyle name="Note 3 4 2" xfId="1875" xr:uid="{D5B3AAE4-4A7D-43D0-B04E-15592B0C0511}"/>
    <cellStyle name="Note 3 5" xfId="987" xr:uid="{6770FAE5-9AB7-49D9-A940-3A65837542BB}"/>
    <cellStyle name="Note 3 5 2" xfId="2135" xr:uid="{44F0BD87-23FE-426A-8A38-FA8268809F85}"/>
    <cellStyle name="Note 3 6" xfId="1355" xr:uid="{1D3926C8-0ADE-4036-B361-3161B039916E}"/>
    <cellStyle name="Note 4" xfId="221" xr:uid="{C55E4661-D060-4235-BE47-CFE0DE4ED539}"/>
    <cellStyle name="Note 4 2" xfId="354" xr:uid="{E5F3E329-D265-4120-90CD-45FCD5F3D30C}"/>
    <cellStyle name="Note 4 2 2" xfId="614" xr:uid="{3283B45D-AE94-40AB-B760-CF3C71A49826}"/>
    <cellStyle name="Note 4 2 2 2" xfId="1762" xr:uid="{6EFBC189-C0FE-4193-96B6-DF1F79BABED6}"/>
    <cellStyle name="Note 4 2 3" xfId="874" xr:uid="{273DC298-9F11-4EE0-9702-0C30D03AE39B}"/>
    <cellStyle name="Note 4 2 3 2" xfId="2022" xr:uid="{02B9105B-B449-4883-BFAA-67490B7613E2}"/>
    <cellStyle name="Note 4 2 4" xfId="1134" xr:uid="{DC34F75C-B9D0-4336-9294-A5520A3A4FE1}"/>
    <cellStyle name="Note 4 2 4 2" xfId="2282" xr:uid="{7C3F504F-8131-4F2C-819D-4EBA917A36DF}"/>
    <cellStyle name="Note 4 2 5" xfId="1502" xr:uid="{22588840-145A-4F0D-B41D-D4A568DE80F3}"/>
    <cellStyle name="Note 4 3" xfId="489" xr:uid="{67BAAFD6-0981-4B0D-B6B5-3CE2A9B7C386}"/>
    <cellStyle name="Note 4 3 2" xfId="1637" xr:uid="{BA5D180F-45F9-4CD0-9E98-1A1D44460150}"/>
    <cellStyle name="Note 4 4" xfId="749" xr:uid="{81131E00-DE73-4C7D-BF5F-8B26559D60FA}"/>
    <cellStyle name="Note 4 4 2" xfId="1897" xr:uid="{0DDE07F7-84C7-4799-9D42-0528BA87703B}"/>
    <cellStyle name="Note 4 5" xfId="1009" xr:uid="{C5D02BFE-F765-4F3D-8A56-544928EAB31F}"/>
    <cellStyle name="Note 4 5 2" xfId="2157" xr:uid="{8D5BE67A-DAEE-45B8-ADD5-F30E84C0BAF2}"/>
    <cellStyle name="Note 4 6" xfId="1377" xr:uid="{9356DA39-2CED-49FA-9BF5-00914DE0D5F8}"/>
    <cellStyle name="Note 5" xfId="248" xr:uid="{D0500207-1B2B-4064-9D15-4AA7459EF3EC}"/>
    <cellStyle name="Note 5 2" xfId="379" xr:uid="{4BC2CF61-22C6-4DE3-BFC0-BCCCAA4110B5}"/>
    <cellStyle name="Note 5 2 2" xfId="639" xr:uid="{503207A3-F14C-4C58-9D81-FEEEF9823C88}"/>
    <cellStyle name="Note 5 2 2 2" xfId="1787" xr:uid="{1B56E93E-C4E7-454A-874E-DEA80FF60063}"/>
    <cellStyle name="Note 5 2 3" xfId="899" xr:uid="{4B02B5BD-2398-45F2-A4B7-AD9096CE76F0}"/>
    <cellStyle name="Note 5 2 3 2" xfId="2047" xr:uid="{FFBE9E3B-21C9-4B2B-9035-A5A83409BABC}"/>
    <cellStyle name="Note 5 2 4" xfId="1159" xr:uid="{2AAED777-EF7E-42CA-8673-EBEDC8583E1C}"/>
    <cellStyle name="Note 5 2 4 2" xfId="2307" xr:uid="{CDC0C484-8EEE-44D2-BCA3-EAEACA3B261E}"/>
    <cellStyle name="Note 5 2 5" xfId="1527" xr:uid="{8F96390D-E369-400A-A979-8906C9AB2245}"/>
    <cellStyle name="Note 5 3" xfId="516" xr:uid="{AF6F3368-97F5-41AB-81A2-B5C1BF3D1337}"/>
    <cellStyle name="Note 5 3 2" xfId="1664" xr:uid="{C8C1E089-FB68-4452-A24A-BCB45CCB9596}"/>
    <cellStyle name="Note 5 4" xfId="776" xr:uid="{9234751D-472D-447C-9591-5CD6CDB4D10C}"/>
    <cellStyle name="Note 5 4 2" xfId="1924" xr:uid="{2B0C251E-0C95-4633-97CA-E5E0D347B1AA}"/>
    <cellStyle name="Note 5 5" xfId="1036" xr:uid="{74835829-6F18-4D71-A35D-34C5812BD920}"/>
    <cellStyle name="Note 5 5 2" xfId="2184" xr:uid="{221A94C7-3502-4A2C-A42D-615AE15AF5B1}"/>
    <cellStyle name="Note 5 6" xfId="1404" xr:uid="{FC9938C8-73EA-4CAB-908F-90F5379B8CAA}"/>
    <cellStyle name="Note 6" xfId="308" xr:uid="{ABC7CD75-57CA-4C9C-990E-1576FE301D51}"/>
    <cellStyle name="Note 7" xfId="283" xr:uid="{FC2361D7-AEA3-4DA8-83D9-322DE590B6B0}"/>
    <cellStyle name="Note 7 2" xfId="547" xr:uid="{F2019B33-7F9A-4A57-BFB1-6F83D8A0AC49}"/>
    <cellStyle name="Note 7 2 2" xfId="1695" xr:uid="{AD8CBB24-8E0C-445F-BDB4-81FA5F537797}"/>
    <cellStyle name="Note 7 3" xfId="807" xr:uid="{38936FAB-B81F-4B26-A563-E8775F72ABF3}"/>
    <cellStyle name="Note 7 3 2" xfId="1955" xr:uid="{9369C6D1-579B-40B3-AC96-C672F5C1F798}"/>
    <cellStyle name="Note 7 4" xfId="1067" xr:uid="{AA521D05-A006-47BD-9A6E-72128E2F7F98}"/>
    <cellStyle name="Note 7 4 2" xfId="2215" xr:uid="{59098777-76B5-467F-8F19-CFF5994211AF}"/>
    <cellStyle name="Note 7 5" xfId="1435" xr:uid="{B7A0AE62-1BC3-4C8A-B0CF-C2F3475A8E36}"/>
    <cellStyle name="Note 8" xfId="403" xr:uid="{CFAC8EC6-A18D-4B99-A97D-9513B21381AC}"/>
    <cellStyle name="Note 8 2" xfId="663" xr:uid="{02095075-A168-4112-9178-BA778B5B1393}"/>
    <cellStyle name="Note 8 2 2" xfId="1811" xr:uid="{2131CD71-F362-4C02-92F3-E22494A24116}"/>
    <cellStyle name="Note 8 3" xfId="923" xr:uid="{0B66892D-1BF7-4FB8-ABF1-C603E3AABE8D}"/>
    <cellStyle name="Note 8 3 2" xfId="2071" xr:uid="{1DDDC0D3-993B-469E-B627-870CD220B64B}"/>
    <cellStyle name="Note 8 4" xfId="1183" xr:uid="{A17F40D8-1933-47FE-ABCD-DC05AE822B4F}"/>
    <cellStyle name="Note 8 4 2" xfId="2331" xr:uid="{22F87116-30EE-4A89-8185-E34E2B27EF5D}"/>
    <cellStyle name="Note 8 5" xfId="1551" xr:uid="{798981C2-4C36-4940-98D7-ADAFF292B4C0}"/>
    <cellStyle name="Note 9" xfId="1231" xr:uid="{C37686DB-2249-4579-AC9E-AEC887D0482E}"/>
    <cellStyle name="Note 9 2" xfId="2375" xr:uid="{DAFAC1F8-2B40-4D35-AFC3-BDD8CC5FECE4}"/>
    <cellStyle name="Output" xfId="16" builtinId="21" customBuiltin="1"/>
    <cellStyle name="Output 2" xfId="54" xr:uid="{7EEE94C6-F777-4709-B593-C136FCCBBD85}"/>
    <cellStyle name="Output 3" xfId="148" xr:uid="{08C16D5D-8F72-409B-AB73-279F6E07FAF2}"/>
    <cellStyle name="Output 3 2" xfId="1271" xr:uid="{3607E836-A8FF-462C-8260-F890FB2F10A6}"/>
    <cellStyle name="Percent" xfId="1" builtinId="5" customBuiltin="1"/>
    <cellStyle name="Percent 10" xfId="247" xr:uid="{0394367C-A6D1-44A4-B119-C1B417AF9736}"/>
    <cellStyle name="Percent 10 2" xfId="378" xr:uid="{A78E43ED-D594-4E12-842F-FB354B7B53DA}"/>
    <cellStyle name="Percent 10 2 2" xfId="638" xr:uid="{233CD32D-8434-4C00-A026-1B14B32B7758}"/>
    <cellStyle name="Percent 10 2 2 2" xfId="1786" xr:uid="{754360C1-28FF-47D0-87BC-1D7E2A734527}"/>
    <cellStyle name="Percent 10 2 3" xfId="898" xr:uid="{DC069739-7226-438E-B119-0278A074A6C3}"/>
    <cellStyle name="Percent 10 2 3 2" xfId="2046" xr:uid="{6526E4E7-B633-4FF0-AA10-2C83AA0F9903}"/>
    <cellStyle name="Percent 10 2 4" xfId="1158" xr:uid="{FC52840F-CC62-4CE7-BD03-44EEF4917240}"/>
    <cellStyle name="Percent 10 2 4 2" xfId="2306" xr:uid="{8B3B2689-DAEF-4194-87D8-00FEC4CEF1EA}"/>
    <cellStyle name="Percent 10 2 5" xfId="1526" xr:uid="{43E3B04E-ED45-4075-AA8C-295F5E07472B}"/>
    <cellStyle name="Percent 10 3" xfId="515" xr:uid="{8AA2AA27-0A77-4EB1-9039-DAA44F0FE8D2}"/>
    <cellStyle name="Percent 10 3 2" xfId="1663" xr:uid="{27C570B1-7427-417B-B3CD-46DA48610553}"/>
    <cellStyle name="Percent 10 4" xfId="775" xr:uid="{39CBFDD1-0AB9-431D-8D8B-A24D27729FA0}"/>
    <cellStyle name="Percent 10 4 2" xfId="1923" xr:uid="{A9EE4422-4BD0-4A26-904E-C9BD6AEB89AB}"/>
    <cellStyle name="Percent 10 5" xfId="1035" xr:uid="{829DA1B5-DC6F-4079-A65C-7A367DCC8A57}"/>
    <cellStyle name="Percent 10 5 2" xfId="2183" xr:uid="{CFC80C9E-B61C-4630-87DA-E01A1BC6F624}"/>
    <cellStyle name="Percent 10 6" xfId="1403" xr:uid="{0B290532-B38B-47BA-982E-8C18A022AEE1}"/>
    <cellStyle name="Percent 11" xfId="305" xr:uid="{45AF354B-7BF5-4B48-BE72-522AA05DD7B4}"/>
    <cellStyle name="Percent 12" xfId="282" xr:uid="{31A1AFA8-63A5-45A1-87E2-3547058E7CE7}"/>
    <cellStyle name="Percent 12 2" xfId="546" xr:uid="{78ADD218-1F9B-49C0-A8B4-E24731572248}"/>
    <cellStyle name="Percent 12 2 2" xfId="1694" xr:uid="{06851062-32A1-4460-A97E-85872A449446}"/>
    <cellStyle name="Percent 12 3" xfId="806" xr:uid="{1F9701C4-D420-4059-87FF-66E4B64D6552}"/>
    <cellStyle name="Percent 12 3 2" xfId="1954" xr:uid="{59E4A9ED-436E-44FD-B73F-78308EC89DD7}"/>
    <cellStyle name="Percent 12 4" xfId="1066" xr:uid="{D1E963F6-7DDA-487E-BF8D-0633A880E22D}"/>
    <cellStyle name="Percent 12 4 2" xfId="2214" xr:uid="{1D6E64DA-CEA1-45E4-97CF-FBFF4D1FAEBA}"/>
    <cellStyle name="Percent 12 5" xfId="1434" xr:uid="{8547AB01-D3BA-4D16-9A89-8216A82259EC}"/>
    <cellStyle name="Percent 13" xfId="1230" xr:uid="{79C8541C-EB77-4C1D-A7EA-3DFE25F1DF7F}"/>
    <cellStyle name="Percent 13 2" xfId="2374" xr:uid="{C39BC910-E20B-446D-AD7A-9B1FE1FAB7C9}"/>
    <cellStyle name="Percent 14" xfId="1283" xr:uid="{2B252CA8-2816-4321-A6DE-ED49D38E5DF0}"/>
    <cellStyle name="Percent 15" xfId="2404" xr:uid="{84B4E9D2-1472-44A7-BDE0-EE71B556C8AC}"/>
    <cellStyle name="Percent 16" xfId="2446" xr:uid="{31FE6735-3E03-4F38-A07E-38EF961F573F}"/>
    <cellStyle name="Percent 2" xfId="60" xr:uid="{E5E554DF-11EB-45E2-A5B9-A8802B9F61EB}"/>
    <cellStyle name="Percent 2 2" xfId="121" xr:uid="{F7E165AD-1A5E-41C5-823B-8E85B0D986AE}"/>
    <cellStyle name="Percent 2 3" xfId="119" xr:uid="{417BF937-7C05-4AAE-AA14-A86749896FF3}"/>
    <cellStyle name="Percent 2 4" xfId="1258" xr:uid="{C9BD10C2-8973-4918-AD36-6F728CD23034}"/>
    <cellStyle name="Percent 2 5" xfId="1288" xr:uid="{D5E7403C-BFF8-4B69-BCF9-10AFF995C42B}"/>
    <cellStyle name="Percent 3" xfId="57" xr:uid="{6AF2932D-5BA1-44BC-85E9-60BD50ADFBE8}"/>
    <cellStyle name="Percent 3 2" xfId="186" xr:uid="{711BB2ED-E8E7-44C5-B43B-CEC335AA5651}"/>
    <cellStyle name="Percent 3 2 2" xfId="1281" xr:uid="{BB672B85-80BB-43C8-ACE6-2D07E26C7B14}"/>
    <cellStyle name="Percent 3 3" xfId="309" xr:uid="{D0A0D810-D3BB-406D-AD16-57995622007E}"/>
    <cellStyle name="Percent 3 3 2" xfId="569" xr:uid="{312D4CC3-B724-4BFF-BC4E-DC0CA52DC1B9}"/>
    <cellStyle name="Percent 3 3 2 2" xfId="1717" xr:uid="{9CA78F66-DA54-4E2C-98FB-599EBC2F432D}"/>
    <cellStyle name="Percent 3 3 3" xfId="829" xr:uid="{DEE03776-5D93-4841-A1F7-4E4086B02033}"/>
    <cellStyle name="Percent 3 3 3 2" xfId="1977" xr:uid="{6DDBC424-C731-4A14-9654-9DDDA89E4ECE}"/>
    <cellStyle name="Percent 3 3 4" xfId="1089" xr:uid="{8B160865-B0EA-462F-A767-3E10C4BA15AF}"/>
    <cellStyle name="Percent 3 3 4 2" xfId="2237" xr:uid="{5C3CA8E2-F384-4598-962E-98CF6EF45AD6}"/>
    <cellStyle name="Percent 3 3 5" xfId="1457" xr:uid="{C9426787-3071-4853-A9C7-928158A940EC}"/>
    <cellStyle name="Percent 3 4" xfId="132" xr:uid="{EA4D2376-F986-4AE8-89CC-AE8E1E4A9C7A}"/>
    <cellStyle name="Percent 3 4 2" xfId="1321" xr:uid="{1E69D9CE-6564-4C63-ACFF-0640C967F433}"/>
    <cellStyle name="Percent 3 5" xfId="432" xr:uid="{5749FFEC-A4F8-449B-BB1C-A1819A2B0EE9}"/>
    <cellStyle name="Percent 3 5 2" xfId="1580" xr:uid="{E4EEA772-0D16-4856-9AFC-8FF324BEAC30}"/>
    <cellStyle name="Percent 3 6" xfId="692" xr:uid="{DCBB15EA-B823-488C-ABB3-0655802673F2}"/>
    <cellStyle name="Percent 3 6 2" xfId="1840" xr:uid="{66A46463-1E66-40E4-A3F5-42E288A6E24F}"/>
    <cellStyle name="Percent 3 7" xfId="952" xr:uid="{EE6D670C-ACDD-4C75-847D-F06FEF36FA1C}"/>
    <cellStyle name="Percent 3 7 2" xfId="2100" xr:uid="{9DC2E773-ADBC-4FBE-8ED7-052FF0008446}"/>
    <cellStyle name="Percent 3 8" xfId="115" xr:uid="{CA9ECAEF-1D4D-4693-805D-9B8124B41C20}"/>
    <cellStyle name="Percent 3 8 2" xfId="1312" xr:uid="{00CE7FB7-29C9-4CD2-80CD-76BA8D233413}"/>
    <cellStyle name="Percent 4" xfId="113" xr:uid="{C496663E-672B-49ED-85E3-954801864BAC}"/>
    <cellStyle name="Percent 4 2" xfId="313" xr:uid="{6FB6B9D8-CCF4-4C1D-88B2-C2CDB66ACF38}"/>
    <cellStyle name="Percent 4 2 2" xfId="573" xr:uid="{79354482-AB80-454D-A357-C272875FCD6B}"/>
    <cellStyle name="Percent 4 2 2 2" xfId="1721" xr:uid="{D2CFF0A2-6817-4447-8348-485CE5926152}"/>
    <cellStyle name="Percent 4 2 3" xfId="833" xr:uid="{D53A1B8A-6317-424D-96AF-C99C4ED81463}"/>
    <cellStyle name="Percent 4 2 3 2" xfId="1981" xr:uid="{CCD9FDA1-8FC8-4746-BFED-7B09C589A159}"/>
    <cellStyle name="Percent 4 2 4" xfId="1093" xr:uid="{11492E1C-9E13-4E5A-9ADB-0094F9340584}"/>
    <cellStyle name="Percent 4 2 4 2" xfId="2241" xr:uid="{53B9B9CA-D5FC-4652-A0A8-9A65727F0094}"/>
    <cellStyle name="Percent 4 2 5" xfId="1461" xr:uid="{D015DED4-69F6-43AB-90EB-3D943DC5E621}"/>
    <cellStyle name="Percent 4 3" xfId="137" xr:uid="{1B5104EF-6D1B-47A5-AE89-AD3D48DB25BF}"/>
    <cellStyle name="Percent 4 3 2" xfId="1325" xr:uid="{45B9A9FD-9CAF-4219-831F-3BBF42782D90}"/>
    <cellStyle name="Percent 4 4" xfId="436" xr:uid="{8DF82DF8-5CDF-48CE-9E06-725EB8DDD583}"/>
    <cellStyle name="Percent 4 4 2" xfId="1584" xr:uid="{66B1CE4A-1591-42A8-A461-21ECB319B4F4}"/>
    <cellStyle name="Percent 4 5" xfId="696" xr:uid="{C4326C7C-7B41-4F67-AD17-785CF8F36852}"/>
    <cellStyle name="Percent 4 5 2" xfId="1844" xr:uid="{E146347E-B41D-4E1B-BE5A-29FAB5EFB869}"/>
    <cellStyle name="Percent 4 6" xfId="956" xr:uid="{992EE77A-E49D-4170-857E-DCF989305176}"/>
    <cellStyle name="Percent 4 6 2" xfId="2104" xr:uid="{D0BC8CF9-39D2-4729-BD15-320315E7822E}"/>
    <cellStyle name="Percent 4 7" xfId="1310" xr:uid="{B945987E-9AED-4B53-A785-35373D3B22DF}"/>
    <cellStyle name="Percent 5" xfId="129" xr:uid="{4215EAF9-FCF3-4A27-9C87-2F29D446733F}"/>
    <cellStyle name="Percent 5 2" xfId="304" xr:uid="{7D8719A4-5682-4232-BBC6-9190BFE59C9E}"/>
    <cellStyle name="Percent 5 2 2" xfId="567" xr:uid="{B23BDF56-C1E2-4F6C-B9E2-122AFBDFA40A}"/>
    <cellStyle name="Percent 5 2 2 2" xfId="1715" xr:uid="{1A6FD90B-A2C0-4966-A225-16C5D475E5BD}"/>
    <cellStyle name="Percent 5 2 3" xfId="827" xr:uid="{FD7AB4F5-E026-4D30-ABAE-C765E39EC906}"/>
    <cellStyle name="Percent 5 2 3 2" xfId="1975" xr:uid="{E8F0BBA5-6719-49C4-8483-36C23C0D75D2}"/>
    <cellStyle name="Percent 5 2 4" xfId="1087" xr:uid="{EF9C2C51-8C58-4F7C-8F7B-F94738C34292}"/>
    <cellStyle name="Percent 5 2 4 2" xfId="2235" xr:uid="{0B20271B-4512-4851-86C5-8A158A67FC86}"/>
    <cellStyle name="Percent 5 2 5" xfId="1455" xr:uid="{93608BB1-C8C5-4AB3-B2E8-AAF80E7197DF}"/>
    <cellStyle name="Percent 5 3" xfId="429" xr:uid="{C86DD4FA-656E-450D-BA38-574C228A053E}"/>
    <cellStyle name="Percent 5 3 2" xfId="1577" xr:uid="{BF8B85FD-EB4E-4745-8F40-80AE9607F77D}"/>
    <cellStyle name="Percent 5 4" xfId="689" xr:uid="{86CA9F6F-FE7B-444D-8BBF-D9E28DCAAA87}"/>
    <cellStyle name="Percent 5 4 2" xfId="1837" xr:uid="{508100B5-1B96-4745-9723-26DAB940C0F5}"/>
    <cellStyle name="Percent 5 5" xfId="949" xr:uid="{2DD30DB6-CD48-444A-B10C-C1A45CB1AF07}"/>
    <cellStyle name="Percent 5 5 2" xfId="2097" xr:uid="{AADC0EB8-D1DA-4BA0-BAA1-EB33DB80FE63}"/>
    <cellStyle name="Percent 5 6" xfId="1213" xr:uid="{3E1939B3-B1AB-46AC-9285-8F7DEBBA7F6E}"/>
    <cellStyle name="Percent 5 6 2" xfId="2361" xr:uid="{D3EAB7BB-0F80-4FF1-9091-04D8A9C326AF}"/>
    <cellStyle name="Percent 5 7" xfId="1318" xr:uid="{773B5B7A-48B6-4494-844E-1BF8AA5D655F}"/>
    <cellStyle name="Percent 6" xfId="166" xr:uid="{3EAA23B9-C25D-4D11-8D0D-3AE813D95BFA}"/>
    <cellStyle name="Percent 6 2" xfId="321" xr:uid="{79FCBCA3-BD4C-4D5F-B86C-D9287F3C7282}"/>
    <cellStyle name="Percent 6 2 2" xfId="581" xr:uid="{B5885057-BA7F-4976-A599-9098F8196563}"/>
    <cellStyle name="Percent 6 2 2 2" xfId="1729" xr:uid="{0417FB73-94E6-431C-A8BB-9FA54B59C4AF}"/>
    <cellStyle name="Percent 6 2 3" xfId="841" xr:uid="{C904C994-94A7-4BE6-B542-4740B04AC309}"/>
    <cellStyle name="Percent 6 2 3 2" xfId="1989" xr:uid="{FCF1B074-D1FF-474E-BC7E-79ECFF3FD0F8}"/>
    <cellStyle name="Percent 6 2 4" xfId="1101" xr:uid="{5D360B17-D1EC-4582-AF16-440DCADE2DE2}"/>
    <cellStyle name="Percent 6 2 4 2" xfId="2249" xr:uid="{3EF894BD-3E1B-465A-AEC9-ACBEDEC50BA8}"/>
    <cellStyle name="Percent 6 2 5" xfId="1469" xr:uid="{0D7BF8D9-2745-4297-AC8E-3B71D77A88E3}"/>
    <cellStyle name="Percent 6 3" xfId="456" xr:uid="{0633784A-3AEE-4C19-B17F-1A6EADBC1125}"/>
    <cellStyle name="Percent 6 3 2" xfId="1604" xr:uid="{6A8CC4D7-B99B-44C8-A246-1F006AE68420}"/>
    <cellStyle name="Percent 6 4" xfId="716" xr:uid="{12BEF604-EC5B-40A1-BFF7-AB6937C22396}"/>
    <cellStyle name="Percent 6 4 2" xfId="1864" xr:uid="{38106960-66DA-4546-B10A-AD1324A8890C}"/>
    <cellStyle name="Percent 6 5" xfId="976" xr:uid="{C8CCCA43-3A64-46E4-A1A0-8F6B10EC3EE2}"/>
    <cellStyle name="Percent 6 5 2" xfId="2124" xr:uid="{6CABC8CD-387D-483B-8B3B-11BA6F1AB7A1}"/>
    <cellStyle name="Percent 6 6" xfId="1343" xr:uid="{7C4D5D7C-BBCD-4348-9AE2-2A895AEF1420}"/>
    <cellStyle name="Percent 7" xfId="197" xr:uid="{262482DA-0497-44F4-A49B-2A25C2059114}"/>
    <cellStyle name="Percent 7 2" xfId="331" xr:uid="{B2DC7422-175D-4FBC-92FC-A9A23130BAFC}"/>
    <cellStyle name="Percent 7 2 2" xfId="591" xr:uid="{7311BBDF-C264-4BD9-A0ED-A8F14444049F}"/>
    <cellStyle name="Percent 7 2 2 2" xfId="1739" xr:uid="{C63BC36B-6221-403E-9390-FD7BB7C3E41B}"/>
    <cellStyle name="Percent 7 2 3" xfId="851" xr:uid="{099AC4EF-C127-42DF-9C22-9D4587F72F21}"/>
    <cellStyle name="Percent 7 2 3 2" xfId="1999" xr:uid="{EE18C315-C6E1-4DAB-8BC9-4CC5826E215F}"/>
    <cellStyle name="Percent 7 2 4" xfId="1111" xr:uid="{EBB044C3-C7BC-4D7B-A03C-0C7CF25E0706}"/>
    <cellStyle name="Percent 7 2 4 2" xfId="2259" xr:uid="{A56AB799-41B5-4FA0-86BB-29F9D00BEE9D}"/>
    <cellStyle name="Percent 7 2 5" xfId="1479" xr:uid="{C12335B9-1FEA-43BA-A975-6DA416735AC9}"/>
    <cellStyle name="Percent 7 3" xfId="466" xr:uid="{636B8289-B83B-4A06-9108-623CB337C9B5}"/>
    <cellStyle name="Percent 7 3 2" xfId="1614" xr:uid="{E2EEFFC3-4D20-49FD-955B-AE50EAB0948A}"/>
    <cellStyle name="Percent 7 4" xfId="726" xr:uid="{8370DA02-8101-442E-97DB-B5D3CC3D1FEB}"/>
    <cellStyle name="Percent 7 4 2" xfId="1874" xr:uid="{FF7C3639-A4CC-40DD-A97F-0645ABD3E52A}"/>
    <cellStyle name="Percent 7 5" xfId="986" xr:uid="{D6ED737D-A2DB-4A60-93D0-B1A3B751F7BA}"/>
    <cellStyle name="Percent 7 5 2" xfId="2134" xr:uid="{09A2903E-DDC7-4C13-860C-E83A40CFD0CE}"/>
    <cellStyle name="Percent 7 6" xfId="1354" xr:uid="{BC066AB3-9133-41B1-9CAE-FD78B2546723}"/>
    <cellStyle name="Percent 8" xfId="220" xr:uid="{7F00DC2F-CCAC-49E9-A6C2-37A66A57D5E5}"/>
    <cellStyle name="Percent 8 2" xfId="353" xr:uid="{40B08D32-077F-467E-B32A-579BE2D90735}"/>
    <cellStyle name="Percent 8 2 2" xfId="613" xr:uid="{485C376C-CBC7-490B-899C-FB7FCA363F2D}"/>
    <cellStyle name="Percent 8 2 2 2" xfId="1761" xr:uid="{96080E8D-7E2C-4646-9589-746A675E91CE}"/>
    <cellStyle name="Percent 8 2 3" xfId="873" xr:uid="{D7173D7E-D716-49BB-87E6-5C9B9CA5FF55}"/>
    <cellStyle name="Percent 8 2 3 2" xfId="2021" xr:uid="{BF568B62-1195-4B62-B6C8-BEA0A09D5408}"/>
    <cellStyle name="Percent 8 2 4" xfId="1133" xr:uid="{A3B7E41F-9E85-45E7-8CF8-1AF91E85C669}"/>
    <cellStyle name="Percent 8 2 4 2" xfId="2281" xr:uid="{38179BF8-A6E6-4A8D-A221-C9ABF6EBB832}"/>
    <cellStyle name="Percent 8 2 5" xfId="1501" xr:uid="{15EF911E-0214-4E97-9C77-698D00B3FFC7}"/>
    <cellStyle name="Percent 8 3" xfId="488" xr:uid="{E1AD7EE0-0F60-42BB-96BD-236558234189}"/>
    <cellStyle name="Percent 8 3 2" xfId="1636" xr:uid="{4AD12AD6-4F11-4DA9-B5E7-75C900EAEF83}"/>
    <cellStyle name="Percent 8 4" xfId="748" xr:uid="{8B9C93F1-7B30-45FC-B538-44F047E9CAF7}"/>
    <cellStyle name="Percent 8 4 2" xfId="1896" xr:uid="{70DBD440-290E-415E-8ED3-27D8432FC99B}"/>
    <cellStyle name="Percent 8 5" xfId="1008" xr:uid="{F7E8ED07-C043-4CEB-A0EC-058842DD50BF}"/>
    <cellStyle name="Percent 8 5 2" xfId="2156" xr:uid="{ECF6CAB6-2BDF-42EE-B54A-00353B48AEC5}"/>
    <cellStyle name="Percent 8 6" xfId="1376" xr:uid="{1A8A8F5E-1B7A-4677-909C-4D8DAE40F50F}"/>
    <cellStyle name="Percent 9" xfId="242" xr:uid="{D735C689-F729-419D-AEA0-0033DFC457B8}"/>
    <cellStyle name="Percent 9 2" xfId="375" xr:uid="{ED148551-6B35-431E-B29C-53DDED75504C}"/>
    <cellStyle name="Percent 9 2 2" xfId="635" xr:uid="{7DEB7376-26BE-47F8-8911-287687465F65}"/>
    <cellStyle name="Percent 9 2 2 2" xfId="1783" xr:uid="{73A9970B-9E70-4FD8-8BC6-D42DD33198C8}"/>
    <cellStyle name="Percent 9 2 3" xfId="895" xr:uid="{785FABCD-1E7A-4A5A-A8E3-DD42AF0B8DB1}"/>
    <cellStyle name="Percent 9 2 3 2" xfId="2043" xr:uid="{F470F592-D0D3-495A-B85A-C30838CCCB97}"/>
    <cellStyle name="Percent 9 2 4" xfId="1155" xr:uid="{040FD56F-907E-4AF5-94AF-27171947BB39}"/>
    <cellStyle name="Percent 9 2 4 2" xfId="2303" xr:uid="{DC4AB73F-15CE-4FB9-A3F2-11F5F37F8159}"/>
    <cellStyle name="Percent 9 2 5" xfId="1523" xr:uid="{348AC7FD-9423-4694-8A80-2D99A9F59A60}"/>
    <cellStyle name="Percent 9 3" xfId="510" xr:uid="{FB04AE38-E878-4AC4-9961-42C75DBD78CB}"/>
    <cellStyle name="Percent 9 3 2" xfId="1658" xr:uid="{ED46068A-C688-4432-8A6F-9C908870EA5B}"/>
    <cellStyle name="Percent 9 4" xfId="770" xr:uid="{BD910603-35D3-46D5-AEED-56FF7E6931DB}"/>
    <cellStyle name="Percent 9 4 2" xfId="1918" xr:uid="{6453E551-D238-474D-AD92-07674C43C2A5}"/>
    <cellStyle name="Percent 9 5" xfId="1030" xr:uid="{5456E2C0-34B4-493B-939F-D70152CDADC1}"/>
    <cellStyle name="Percent 9 5 2" xfId="2178" xr:uid="{F1EB9F1A-4457-4260-B7D8-8B9C8F31C1FD}"/>
    <cellStyle name="Percent 9 6" xfId="1398" xr:uid="{D0396B43-1373-4045-922F-0883E453F498}"/>
    <cellStyle name="Placeholder Data" xfId="2447" xr:uid="{0664FF9C-AE87-4052-BB73-3988902155A7}"/>
    <cellStyle name="Results" xfId="73" xr:uid="{B10284BA-E46B-4164-9E25-76247AB8C74B}"/>
    <cellStyle name="Results 2" xfId="99" xr:uid="{286339F6-B71B-41CC-9B8C-22BCF659BEFC}"/>
    <cellStyle name="Style 1" xfId="2407" xr:uid="{0B4ADD86-F4A1-4F6F-BE5F-283AE9D5B5B6}"/>
    <cellStyle name="Sub-heading" xfId="75" xr:uid="{7BEEBC97-B0AB-46D6-981E-652CAA1A327C}"/>
    <cellStyle name="Sub-heading 2" xfId="125" xr:uid="{DA8C21B6-7606-49E8-B113-6037C69CD446}"/>
    <cellStyle name="Subtitle" xfId="74" xr:uid="{A9245B51-B442-4BD0-AA78-6343ADAF887C}"/>
    <cellStyle name="Subtitle 2" xfId="106" xr:uid="{29E50571-CE87-40BC-8862-66D5F07766BB}"/>
    <cellStyle name="Table Header" xfId="49" xr:uid="{5BA3915C-E503-4BE0-9433-AB5813C6E4E6}"/>
    <cellStyle name="Table Header 2" xfId="2409" xr:uid="{16A70B75-68DC-4B9A-A0EB-ABBEAEAC8CB8}"/>
    <cellStyle name="Table Header 3" xfId="2410" xr:uid="{820AF780-4A5A-4EA4-8C1C-FBD87FFED59E}"/>
    <cellStyle name="Table Index" xfId="52" xr:uid="{1758808D-4DE4-4470-950F-4B319F6CC593}"/>
    <cellStyle name="Table Index 3" xfId="2411" xr:uid="{A897EAEE-EDDC-47C6-ABF9-E19E55515E3F}"/>
    <cellStyle name="Table Sub-Header" xfId="51" xr:uid="{5FE3BCFA-B18E-43BE-87F9-6AFA633B881F}"/>
    <cellStyle name="Table title" xfId="2408" xr:uid="{6255A9B2-8D53-49C5-86F3-143D4F4DC893}"/>
    <cellStyle name="Table Value" xfId="55" xr:uid="{D04DBEF0-477A-49F6-96AD-CF84731B87BA}"/>
    <cellStyle name="Thick Box" xfId="95" xr:uid="{FEB48B82-1225-4BFD-AAFC-4D779ABB2EA4}"/>
    <cellStyle name="Title" xfId="7" builtinId="15" customBuiltin="1"/>
    <cellStyle name="Title 2" xfId="123" xr:uid="{DC0CA000-FCE6-4EA0-88AD-7EDD1F261DC6}"/>
    <cellStyle name="Title 3" xfId="179" xr:uid="{F3F0EE34-AF22-4183-A01E-2CE013754E83}"/>
    <cellStyle name="Title 4" xfId="167" xr:uid="{6099AE10-022C-4372-B7A4-09752B17D2C5}"/>
    <cellStyle name="Title 4 2" xfId="272" xr:uid="{8E9D91F2-21CC-4544-B285-74211B778906}"/>
    <cellStyle name="Title 5" xfId="273" xr:uid="{6084905E-E684-4A2E-B219-219819F7CCB5}"/>
    <cellStyle name="Title 5 2" xfId="1262" xr:uid="{6CDB6E90-D3FB-4D20-8D68-C768D9D2D9FA}"/>
    <cellStyle name="Title 6" xfId="77" xr:uid="{72590FF2-91A3-48EB-8BE4-1E0FD70402B6}"/>
    <cellStyle name="Title 7" xfId="2448" xr:uid="{10C4A982-4943-4AC1-8B3D-C0F0F22F4672}"/>
    <cellStyle name="Total" xfId="23" builtinId="25" customBuiltin="1"/>
    <cellStyle name="Total 2" xfId="153" xr:uid="{5362EF02-A34F-48EB-9554-84828B27BBB1}"/>
    <cellStyle name="Total 2 2" xfId="1278" xr:uid="{96F0EABF-4298-4AA3-A8EC-B93E3EAE6AA5}"/>
    <cellStyle name="Total 3" xfId="2449" xr:uid="{07E18E7A-4F33-49F7-8B20-4AFC5E6CD669}"/>
    <cellStyle name="Value" xfId="72" xr:uid="{5649E36D-3DCD-4F59-9E54-88D3D96D52FD}"/>
    <cellStyle name="Value 2" xfId="122" xr:uid="{E9E92DC3-E6A3-4E6B-92AE-22A76A56BA74}"/>
    <cellStyle name="Warning Text" xfId="20" builtinId="11" customBuiltin="1"/>
    <cellStyle name="Warning Text 2" xfId="152" xr:uid="{849668B7-A5CF-4483-BBB7-FF08CEB99F5A}"/>
    <cellStyle name="Warning Text 2 2" xfId="1275" xr:uid="{0E4AEEB0-EC48-4884-A853-FF8F34115A2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
      <tableStyleElement type="headerRow" dxfId="0"/>
    </tableStyle>
  </tableStyles>
  <colors>
    <mruColors>
      <color rgb="FFA6A6A6"/>
      <color rgb="FFBFBFBF"/>
      <color rgb="FF70AC7B"/>
      <color rgb="FF808080"/>
      <color rgb="FFAEAEAE"/>
      <color rgb="FFC0E7B7"/>
      <color rgb="FFDDD9C4"/>
      <color rgb="FF000000"/>
      <color rgb="FF9DBFCE"/>
      <color rgb="FF6F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622056</xdr:colOff>
      <xdr:row>5</xdr:row>
      <xdr:rowOff>124874</xdr:rowOff>
    </xdr:from>
    <xdr:to>
      <xdr:col>2</xdr:col>
      <xdr:colOff>2008729</xdr:colOff>
      <xdr:row>9</xdr:row>
      <xdr:rowOff>93070</xdr:rowOff>
    </xdr:to>
    <xdr:pic>
      <xdr:nvPicPr>
        <xdr:cNvPr id="2" name="Picture 1">
          <a:extLst>
            <a:ext uri="{FF2B5EF4-FFF2-40B4-BE49-F238E27FC236}">
              <a16:creationId xmlns:a16="http://schemas.microsoft.com/office/drawing/2014/main" id="{A638D3F9-0CE0-4678-862E-F490595349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22056" y="1182149"/>
          <a:ext cx="3233888" cy="6070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74</xdr:row>
      <xdr:rowOff>142875</xdr:rowOff>
    </xdr:from>
    <xdr:to>
      <xdr:col>4</xdr:col>
      <xdr:colOff>609976</xdr:colOff>
      <xdr:row>108</xdr:row>
      <xdr:rowOff>105239</xdr:rowOff>
    </xdr:to>
    <xdr:pic>
      <xdr:nvPicPr>
        <xdr:cNvPr id="5" name="Picture 1">
          <a:extLst>
            <a:ext uri="{FF2B5EF4-FFF2-40B4-BE49-F238E27FC236}">
              <a16:creationId xmlns:a16="http://schemas.microsoft.com/office/drawing/2014/main" id="{AF829133-9BB3-9BF6-D51C-B3C35752D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7049750"/>
          <a:ext cx="6181725" cy="5469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186689</xdr:colOff>
      <xdr:row>9</xdr:row>
      <xdr:rowOff>81236</xdr:rowOff>
    </xdr:from>
    <xdr:to>
      <xdr:col>5</xdr:col>
      <xdr:colOff>4257039</xdr:colOff>
      <xdr:row>28</xdr:row>
      <xdr:rowOff>18790</xdr:rowOff>
    </xdr:to>
    <xdr:pic>
      <xdr:nvPicPr>
        <xdr:cNvPr id="2" name="Picture 1">
          <a:extLst>
            <a:ext uri="{FF2B5EF4-FFF2-40B4-BE49-F238E27FC236}">
              <a16:creationId xmlns:a16="http://schemas.microsoft.com/office/drawing/2014/main" id="{2381EAA3-D007-4C7F-8FFB-66C5A64FF9BD}"/>
            </a:ext>
          </a:extLst>
        </xdr:cNvPr>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243752" y="1525861"/>
          <a:ext cx="4067175" cy="2652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25</xdr:row>
      <xdr:rowOff>142874</xdr:rowOff>
    </xdr:from>
    <xdr:to>
      <xdr:col>12</xdr:col>
      <xdr:colOff>217024</xdr:colOff>
      <xdr:row>47</xdr:row>
      <xdr:rowOff>29482</xdr:rowOff>
    </xdr:to>
    <xdr:pic>
      <xdr:nvPicPr>
        <xdr:cNvPr id="8" name="Picture 1">
          <a:extLst>
            <a:ext uri="{FF2B5EF4-FFF2-40B4-BE49-F238E27FC236}">
              <a16:creationId xmlns:a16="http://schemas.microsoft.com/office/drawing/2014/main" id="{4ECDD6F9-609D-5E80-1492-4C961A445BEC}"/>
            </a:ext>
          </a:extLst>
        </xdr:cNvPr>
        <xdr:cNvPicPr>
          <a:picLocks noChangeAspect="1"/>
        </xdr:cNvPicPr>
      </xdr:nvPicPr>
      <xdr:blipFill>
        <a:blip xmlns:r="http://schemas.openxmlformats.org/officeDocument/2006/relationships" r:embed="rId1"/>
        <a:stretch>
          <a:fillRect/>
        </a:stretch>
      </xdr:blipFill>
      <xdr:spPr>
        <a:xfrm>
          <a:off x="476250" y="5114924"/>
          <a:ext cx="7417924" cy="3448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threesf.sharepoint.com/sites/MALDCDecarbonization-E3Coordination/Shared%20Documents/E3%20Coordination/Workstream%202.%20Decarbonization%20Scenarios/Customer%20Affordability%20Tool/07.23.2021_Affordability%20Too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threesf.sharepoint.com/sites/MALDCDecarbonization-E3Coordination/Shared%20Documents/E3%20Coordination/Workstream%202.%20Decarbonization%20Scenarios/PATHWAYS/model/Costing%20Workbook%20Draft_Live_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threesf.sharepoint.com/sites/MALDCDecarbonization-E3Coordination/Shared%20Documents/E3%20Coordination/Workstream%202.%20Decarbonization%20Scenarios/RESOLVE/Electric%20RR%20estimation%20M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27084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327007_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threesf.sharepoint.com/sites/MALDCDecarbonization-E3Coordination/Shared%20Documents/E3%20Coordination/Workstream%202.%20Decarbonization%20Scenarios/RR%20Model/MA%20LDC%20RR%20Model%202021-12-07%20LIVE.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ethreesf.sharepoint.com/sites/RIE_PPL_FoNG-E3Coordination/Shared%20Documents/E3%20Coordination/Phase%20II%20Analysis/1.%20PATHWAYS%20+%20load%20shaping/PATHWAYS/Emissions/Pathways_Emissions%20Workbook%202023-10-30.xlsb" TargetMode="External"/><Relationship Id="rId1" Type="http://schemas.openxmlformats.org/officeDocument/2006/relationships/externalLinkPath" Target="https://ethreesf.sharepoint.com/sites/RIE_PPL_FoNG-E3Coordination/Shared%20Documents/E3%20Coordination/Phase%20II%20Analysis/1.%20PATHWAYS%20+%20load%20shaping/PATHWAYS/Emissions/Pathways_Emissions%20Workbook%202023-10-30.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threesf.sharepoint.com/sites/RIE_PPL_FoNG-E3Coordination/Shared%20Documents/E3%20Coordination/Phase%20II%20Analysis/1.%20PATHWAYS%20+%20load%20shaping/PATHWAYS/Emissions/NREL_SMR_with_CCS_Calcula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sidential Customer Dashboard"/>
      <sheetName val="Commercial Customer Dashboard"/>
      <sheetName val="Customer Energy Consumption"/>
      <sheetName val="Energy Costs"/>
      <sheetName val="Capital Costs"/>
      <sheetName val="LDC Customer Mapping"/>
      <sheetName val="Income"/>
      <sheetName val="Resi Master Tables"/>
      <sheetName val="Comm Master Tables"/>
      <sheetName val="Nonpart Resi Master Tables"/>
      <sheetName val="Nonpart Comm Master Tables"/>
      <sheetName val="End Use --&gt; Scenario Mapping"/>
      <sheetName val="Inputs"/>
      <sheetName val="Lists"/>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amp; Conversion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sheetName val="Charts"/>
      <sheetName val="RESOLVE output sheet"/>
      <sheetName val="Historic (summary)"/>
      <sheetName val="Customer class mapping"/>
      <sheetName val="Data&gt;&gt;"/>
      <sheetName val="S&amp;P electric sales by company"/>
      <sheetName val="S&amp;P retail data"/>
      <sheetName val="Avoided T&amp;D"/>
      <sheetName val="Utility books"/>
      <sheetName val="RESOLVE Results"/>
      <sheetName val="2019 hourly load"/>
      <sheetName val="System peaks (non-coinc)"/>
      <sheetName val="System pea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Scratch and Validation Rules"/>
      <sheetName val="MA SREC Prices"/>
      <sheetName val="Drop Down"/>
      <sheetName val="SREC Curves"/>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 val="LCOE"/>
      <sheetName val="Dismantlement R06S REVISED"/>
      <sheetName val="2020 Dismantlement Detail"/>
      <sheetName val="Tie Out to BOBJ"/>
      <sheetName val="2020 Prior Detail"/>
      <sheetName val="Variance Comments"/>
      <sheetName val="New Company code"/>
      <sheetName val="2018 Dismantlement Detail"/>
      <sheetName val="2018 Dismantlement in BOBJ"/>
      <sheetName val="New Companies"/>
      <sheetName val="VR06S BOBJ"/>
      <sheetName val="Tables"/>
      <sheetName val="Revised Accretion"/>
      <sheetName val="Inputs &amp; Scenarios"/>
      <sheetName val="Global Input"/>
      <sheetName val="WARRCAPM(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gt;&gt;"/>
      <sheetName val="Cover"/>
      <sheetName val="Dashboard"/>
      <sheetName val="Scenario Definitions"/>
      <sheetName val="Control"/>
      <sheetName val="Rev Req and Rates"/>
      <sheetName val="Key Inputs"/>
      <sheetName val="Key Outputs"/>
      <sheetName val="Commodity Costs &gt;&gt;"/>
      <sheetName val="Pipeline Gas Costs"/>
      <sheetName val="Transmission RR"/>
      <sheetName val="RNG Costs"/>
      <sheetName val="RNG Supply Curve"/>
      <sheetName val="Rev Req model &gt;&gt;"/>
      <sheetName val="CAPEX Model Summary"/>
      <sheetName val="CAPEX Meters + Services"/>
      <sheetName val="CAPEX Mains + Other"/>
      <sheetName val="Cust. and O&amp;M"/>
      <sheetName val="Other Cost Data &gt;&gt;"/>
      <sheetName val="Costs of Growth"/>
      <sheetName val="Cost of Growth Forecast"/>
      <sheetName val="GSEP Costs"/>
      <sheetName val="Deferred Tax Liability"/>
      <sheetName val="LDC Data &gt;&gt;"/>
      <sheetName val="LDC Forecasts"/>
      <sheetName val="O&amp;M"/>
      <sheetName val="Capital Structure"/>
      <sheetName val="Rates and Cost Allocation"/>
      <sheetName val="Rate Adders"/>
      <sheetName val="EGMA Safety Assessment"/>
      <sheetName val="Network Geothermal &gt;&gt;"/>
      <sheetName val="Geo CAPEX"/>
      <sheetName val="Geo O&amp;M"/>
      <sheetName val="Utility Book &gt;&gt; "/>
      <sheetName val="Book - Berkshire"/>
      <sheetName val="Book - Eversource EGMA"/>
      <sheetName val="Book - Eversource NSTAR"/>
      <sheetName val="Book - Liberty"/>
      <sheetName val="Book - National Grid Boston"/>
      <sheetName val="Book - National Grid Colonial"/>
      <sheetName val="Book - Unitil"/>
      <sheetName val="PATHWAYS Conversions &gt;&gt;"/>
      <sheetName val="Final Forecasts"/>
      <sheetName val="Hard-to-Electrify - Industry"/>
      <sheetName val="Utility Forecast - Demand"/>
      <sheetName val="Utility Forecast - Throughput"/>
      <sheetName val="Utility Forecast - Customer"/>
      <sheetName val="PATHWAYS outputs &gt;&gt;"/>
      <sheetName val="RR_gas demand"/>
      <sheetName val="RR_stocks"/>
      <sheetName val="PATHWAYS_stocks_modified"/>
      <sheetName val="PATHWAYS_blending_fraction"/>
      <sheetName val="Methane Emissions &gt;&gt;"/>
      <sheetName val="Gas system"/>
      <sheetName val="Helper Tabs &gt;&gt;"/>
      <sheetName val="RR Macro"/>
      <sheetName val="Lists"/>
      <sheetName val="Paste_Gas"/>
      <sheetName val="Paste_Geothermal"/>
      <sheetName val="Paste_GeoCustomers"/>
      <sheetName val="Paste_RNG"/>
      <sheetName val="Paste_RemainingRB"/>
      <sheetName val="Paste_RemainingGeoRB"/>
      <sheetName val="Paste_Customers"/>
      <sheetName val="Paste_resicustomer"/>
      <sheetName val="Paste_nonresicustomer"/>
      <sheetName val="Paste_Res_Comm"/>
      <sheetName val="Paste_NonRes_Comm"/>
      <sheetName val="Paste_Res_VolRate"/>
      <sheetName val="Paste_NonRes_VolRate"/>
      <sheetName val="Paste_NonRes_CustCharge"/>
      <sheetName val="Paste_Res_CustCharge"/>
      <sheetName val="Paste_Res_GeoCharge"/>
      <sheetName val="Paste_NonRes_GeoCharg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log"/>
      <sheetName val="Scenario Definitions"/>
      <sheetName val="Summary &amp; Inputs"/>
      <sheetName val="Snapshots"/>
      <sheetName val="Emissions by scenario"/>
      <sheetName val="Annual Emissions"/>
      <sheetName val="QAQC"/>
      <sheetName val="Biofuels Need"/>
      <sheetName val="2020 Emissions"/>
      <sheetName val="Dict_EmissionsBySector_RI"/>
      <sheetName val="Dict_EmissionsBySector_PECO"/>
      <sheetName val="LEAP Emissions Calcs"/>
      <sheetName val="OLD Emissions Factor Mapping"/>
      <sheetName val="Sheet1"/>
      <sheetName val="Emission Factor Mapping"/>
      <sheetName val="Electricity Emissions"/>
      <sheetName val="Energy Emissions by Subsector"/>
      <sheetName val="Average Fuel Emissions Factor"/>
      <sheetName val="Summary NonEnergy Emissions"/>
      <sheetName val="IPPU Emissions"/>
      <sheetName val="Agriculture Outputs"/>
      <sheetName val="Net Sequestration Outputs"/>
      <sheetName val="Waste Outputs"/>
      <sheetName val="Oil and Gas Outputs"/>
      <sheetName val="F-Gas Outputs"/>
      <sheetName val="Negative Emissions Technologies"/>
      <sheetName val="Baseline Emissions"/>
      <sheetName val="Baseline downscale"/>
      <sheetName val="CCS Eligibility and Extent"/>
      <sheetName val="Zero Carbon Fuel Blending"/>
      <sheetName val="Aggregate Zero Carbon Fuel"/>
      <sheetName val="Sheet2"/>
      <sheetName val="Combustion Emission Factors"/>
      <sheetName val="SIT Emissions Factors"/>
      <sheetName val="OLD Emissions Factors"/>
      <sheetName val="Non-Combustion EFs"/>
      <sheetName val="GWP"/>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escription"/>
      <sheetName val="ProcessFlow"/>
      <sheetName val="Input_Sheet_Template"/>
      <sheetName val="Replacement Costs"/>
      <sheetName val="Capital Costs"/>
      <sheetName val="Plant Scaling"/>
      <sheetName val="Carbon Sequestration"/>
      <sheetName val="Results"/>
      <sheetName val="Tornado Charts &amp; Risk Analysis"/>
      <sheetName val="Cash Flow Analysis"/>
      <sheetName val="Energy Feed &amp; Utility Prices"/>
      <sheetName val="Non-Energy Material Prices"/>
      <sheetName val="AEO Data"/>
      <sheetName val="HyARC Physical Property Data"/>
      <sheetName val="Debt Financing Calculations"/>
      <sheetName val="Depreciation"/>
      <sheetName val="Constants and Conversion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E3 Bright Arial">
  <a:themeElements>
    <a:clrScheme name="E3 Bright">
      <a:dk1>
        <a:sysClr val="windowText" lastClr="000000"/>
      </a:dk1>
      <a:lt1>
        <a:sysClr val="window" lastClr="FFFFFF"/>
      </a:lt1>
      <a:dk2>
        <a:srgbClr val="315361"/>
      </a:dk2>
      <a:lt2>
        <a:srgbClr val="EEECE1"/>
      </a:lt2>
      <a:accent1>
        <a:srgbClr val="034E6E"/>
      </a:accent1>
      <a:accent2>
        <a:srgbClr val="FFC635"/>
      </a:accent2>
      <a:accent3>
        <a:srgbClr val="FF5D35"/>
      </a:accent3>
      <a:accent4>
        <a:srgbClr val="18FF75"/>
      </a:accent4>
      <a:accent5>
        <a:srgbClr val="FFA035"/>
      </a:accent5>
      <a:accent6>
        <a:srgbClr val="2C46ED"/>
      </a:accent6>
      <a:hlink>
        <a:srgbClr val="6565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ia.gov/outlooks/aeo/info_nems_archive.ph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pa.gov/statelocalenergy/state-inventory-and-projection-too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iopscience.iop.org/article/10.1088/1748-9326/ab9335/pdf" TargetMode="External"/><Relationship Id="rId2" Type="http://schemas.openxmlformats.org/officeDocument/2006/relationships/hyperlink" Target="https://pubs.acs.org/doi/10.1021/acs.est.2c00093?fig=fig8&amp;ref=pdf" TargetMode="External"/><Relationship Id="rId1" Type="http://schemas.openxmlformats.org/officeDocument/2006/relationships/hyperlink" Target="https://theicct.org/wp-content/uploads/2023/05/california-rng-outlook-2030-may23.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hyperlink" Target="https://www.eia.gov/state/seds/" TargetMode="Externa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1" Type="http://schemas.openxmlformats.org/officeDocument/2006/relationships/hyperlink" Target="https://ripuc.ri.gov/sites/g/files/xkgbur841/files/2022-12/2254-RIE-Book1-2024FY-GasISR%2012-22-22.pdf"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nber.org/system/files/working_papers/w28955/w28955.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ia.gov/outlooks/aeo/pdf/aeo2020.pdf" TargetMode="External"/><Relationship Id="rId7" Type="http://schemas.openxmlformats.org/officeDocument/2006/relationships/vmlDrawing" Target="../drawings/vmlDrawing1.vml"/><Relationship Id="rId2" Type="http://schemas.openxmlformats.org/officeDocument/2006/relationships/hyperlink" Target="https://www.fhwa.dot.gov/policyinformation/statistics/2018/vm2.cfm" TargetMode="External"/><Relationship Id="rId1" Type="http://schemas.openxmlformats.org/officeDocument/2006/relationships/hyperlink" Target="https://planning.ri.gov/sites/g/files/xkgbur826/files/documents/census/tp162.pdf" TargetMode="External"/><Relationship Id="rId6" Type="http://schemas.openxmlformats.org/officeDocument/2006/relationships/printerSettings" Target="../printerSettings/printerSettings3.bin"/><Relationship Id="rId5" Type="http://schemas.openxmlformats.org/officeDocument/2006/relationships/hyperlink" Target="https://data.census.gov/table?q=DP04&amp;g=040XX00US44&amp;y=2018" TargetMode="External"/><Relationship Id="rId4" Type="http://schemas.openxmlformats.org/officeDocument/2006/relationships/hyperlink" Target="https://energy.ri.gov/HST"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1" Type="http://schemas.openxmlformats.org/officeDocument/2006/relationships/hyperlink" Target="https://www.rewiringamerica.org/app/ira-calculator/information/high-efficiency-electric-home-rebate-heehra"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heet.org/wp-content/uploads/2019/11/HEET-BH-GeoMicroDistrict-Final-Report-v2.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ata.census.gov/table?tid=ACSDP5Y2021.DP04&amp;g=040XX00US44" TargetMode="External"/><Relationship Id="rId1" Type="http://schemas.openxmlformats.org/officeDocument/2006/relationships/hyperlink" Target="https://www.eia.gov/state/seds/data.php?incfile=/state/seds/sep_fuel/html/fuel_te.html&amp;sid=RI"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ia.gov/consumption/commercial/data/2018/index.php?view=consumption" TargetMode="External"/><Relationship Id="rId1" Type="http://schemas.openxmlformats.org/officeDocument/2006/relationships/hyperlink" Target="https://www.eia.gov/state/seds/data.php?incfile=/state/seds/sep_use/com/use_com_RI.html&amp;sid=RI"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ia.gov/state/seds/data.php?incfile=/state/seds/sep_fuel/html/fuel_te.html&amp;sid=RI"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ia.gov/state/seds/data.php?incfile=/state/seds/sep_fuel/html/fuel_te.html&amp;sid=RI"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hyperlink" Target="https://www.eia.gov/outlooks/aeo/info_nems_archive.php"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88D3-E0CA-4004-AFC9-41FF262D101D}">
  <sheetPr codeName="Sheet1">
    <tabColor theme="0"/>
  </sheetPr>
  <dimension ref="A1:AE114"/>
  <sheetViews>
    <sheetView tabSelected="1" zoomScale="80" zoomScaleNormal="80" workbookViewId="0">
      <selection activeCell="D10" sqref="D10"/>
    </sheetView>
  </sheetViews>
  <sheetFormatPr defaultColWidth="0" defaultRowHeight="12.95" customHeight="1" zeroHeight="1"/>
  <cols>
    <col min="1" max="1" width="10.140625" style="22" customWidth="1"/>
    <col min="2" max="2" width="16.140625" style="22" customWidth="1"/>
    <col min="3" max="3" width="31.85546875" style="22" customWidth="1"/>
    <col min="4" max="4" width="178.42578125" style="22" customWidth="1"/>
    <col min="5" max="5" width="82.28515625" style="22" customWidth="1"/>
    <col min="6" max="6" width="48.85546875" style="22" customWidth="1"/>
    <col min="7" max="7" width="10.140625" style="22" hidden="1" customWidth="1"/>
    <col min="8" max="31" width="0" style="22" hidden="1" customWidth="1"/>
    <col min="32" max="16384" width="10.140625" style="22" hidden="1"/>
  </cols>
  <sheetData>
    <row r="1" spans="2:31" s="10" customFormat="1" ht="14.25"/>
    <row r="2" spans="2:31" s="13" customFormat="1" ht="23.25">
      <c r="B2" s="11" t="s">
        <v>0</v>
      </c>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row>
    <row r="3" spans="2:31" s="16" customFormat="1" ht="20.25">
      <c r="B3" s="14" t="s">
        <v>1</v>
      </c>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2:31" s="17" customFormat="1" ht="12.75"/>
    <row r="5" spans="2:31" s="17" customFormat="1" ht="12.75">
      <c r="B5" s="38" t="s">
        <v>2</v>
      </c>
    </row>
    <row r="6" spans="2:31" s="17" customFormat="1" ht="12.75"/>
    <row r="7" spans="2:31" s="17" customFormat="1" ht="12.75">
      <c r="C7" s="18"/>
      <c r="D7" s="19"/>
      <c r="E7" s="19"/>
      <c r="F7" s="19"/>
    </row>
    <row r="8" spans="2:31" s="17" customFormat="1" ht="12.75">
      <c r="C8" s="20"/>
      <c r="D8" s="19"/>
      <c r="E8" s="19"/>
      <c r="F8" s="19"/>
    </row>
    <row r="9" spans="2:31" s="17" customFormat="1" ht="12.75">
      <c r="C9" s="20"/>
      <c r="F9" s="19"/>
    </row>
    <row r="10" spans="2:31" s="17" customFormat="1" ht="12.75">
      <c r="C10" s="20"/>
      <c r="D10" s="20"/>
      <c r="E10" s="20"/>
      <c r="F10" s="20"/>
    </row>
    <row r="11" spans="2:31" s="17" customFormat="1" ht="12.75">
      <c r="C11" s="20"/>
      <c r="D11" s="18"/>
      <c r="E11" s="18"/>
      <c r="F11" s="20"/>
    </row>
    <row r="12" spans="2:31" s="17" customFormat="1" ht="20.25">
      <c r="B12" s="27" t="s">
        <v>3</v>
      </c>
      <c r="D12" s="20"/>
      <c r="E12" s="20"/>
      <c r="F12" s="20"/>
    </row>
    <row r="13" spans="2:31" s="17" customFormat="1" ht="12.75">
      <c r="C13" s="21"/>
      <c r="D13" s="20"/>
      <c r="E13" s="20"/>
      <c r="F13" s="20"/>
    </row>
    <row r="14" spans="2:31" s="17" customFormat="1" ht="12.75">
      <c r="C14" s="21"/>
      <c r="D14" s="20"/>
      <c r="E14" s="20"/>
      <c r="F14" s="20"/>
    </row>
    <row r="15" spans="2:31" ht="12.75">
      <c r="B15" s="40" t="s">
        <v>4</v>
      </c>
      <c r="C15" s="39" t="s">
        <v>5</v>
      </c>
      <c r="D15" s="99" t="s">
        <v>6</v>
      </c>
    </row>
    <row r="16" spans="2:31" ht="15" customHeight="1">
      <c r="B16" s="770" t="s">
        <v>7</v>
      </c>
      <c r="C16" s="158" t="s">
        <v>8</v>
      </c>
      <c r="D16" s="97" t="s">
        <v>9</v>
      </c>
    </row>
    <row r="17" spans="2:4" ht="15" customHeight="1">
      <c r="B17" s="770"/>
      <c r="C17" s="158" t="s">
        <v>10</v>
      </c>
      <c r="D17" s="98" t="s">
        <v>11</v>
      </c>
    </row>
    <row r="18" spans="2:4" ht="15" customHeight="1">
      <c r="B18" s="770"/>
      <c r="C18" s="158" t="s">
        <v>12</v>
      </c>
      <c r="D18" s="97" t="s">
        <v>13</v>
      </c>
    </row>
    <row r="19" spans="2:4" ht="15" customHeight="1">
      <c r="B19" s="770"/>
      <c r="C19" s="158" t="s">
        <v>14</v>
      </c>
      <c r="D19" s="97" t="s">
        <v>15</v>
      </c>
    </row>
    <row r="20" spans="2:4" ht="15" customHeight="1">
      <c r="B20" s="770"/>
      <c r="C20" s="158" t="s">
        <v>16</v>
      </c>
      <c r="D20" s="97" t="s">
        <v>17</v>
      </c>
    </row>
    <row r="21" spans="2:4" ht="15" customHeight="1">
      <c r="B21" s="770"/>
      <c r="C21" s="158" t="s">
        <v>18</v>
      </c>
      <c r="D21" s="97" t="s">
        <v>19</v>
      </c>
    </row>
    <row r="22" spans="2:4" ht="15" customHeight="1">
      <c r="B22" s="770"/>
      <c r="C22" s="158" t="s">
        <v>20</v>
      </c>
      <c r="D22" s="97" t="s">
        <v>21</v>
      </c>
    </row>
    <row r="23" spans="2:4" ht="15" customHeight="1">
      <c r="B23" s="770"/>
      <c r="C23" s="158" t="s">
        <v>22</v>
      </c>
      <c r="D23" s="97" t="s">
        <v>23</v>
      </c>
    </row>
    <row r="24" spans="2:4" ht="15" customHeight="1">
      <c r="B24" s="770"/>
      <c r="C24" s="158" t="s">
        <v>24</v>
      </c>
      <c r="D24" s="97" t="s">
        <v>25</v>
      </c>
    </row>
    <row r="25" spans="2:4" ht="15" customHeight="1">
      <c r="B25" s="768" t="s">
        <v>26</v>
      </c>
      <c r="C25" s="96" t="s">
        <v>27</v>
      </c>
      <c r="D25" s="186" t="s">
        <v>28</v>
      </c>
    </row>
    <row r="26" spans="2:4" ht="15" customHeight="1">
      <c r="B26" s="768"/>
      <c r="C26" s="96" t="s">
        <v>29</v>
      </c>
      <c r="D26" s="461" t="s">
        <v>30</v>
      </c>
    </row>
    <row r="27" spans="2:4" ht="15" customHeight="1">
      <c r="B27" s="768"/>
      <c r="C27" s="96" t="s">
        <v>31</v>
      </c>
      <c r="D27" s="97" t="s">
        <v>32</v>
      </c>
    </row>
    <row r="28" spans="2:4" ht="15" customHeight="1">
      <c r="B28" s="769"/>
      <c r="C28" s="96" t="s">
        <v>33</v>
      </c>
      <c r="D28" s="97" t="s">
        <v>34</v>
      </c>
    </row>
    <row r="29" spans="2:4" ht="15" customHeight="1">
      <c r="B29" s="771" t="s">
        <v>35</v>
      </c>
      <c r="C29" s="464" t="s">
        <v>36</v>
      </c>
      <c r="D29" s="97" t="s">
        <v>37</v>
      </c>
    </row>
    <row r="30" spans="2:4" ht="15" customHeight="1">
      <c r="B30" s="771"/>
      <c r="C30" s="464" t="s">
        <v>38</v>
      </c>
      <c r="D30" s="97" t="s">
        <v>39</v>
      </c>
    </row>
    <row r="31" spans="2:4" ht="15" customHeight="1">
      <c r="B31" s="771"/>
      <c r="C31" s="464" t="s">
        <v>40</v>
      </c>
      <c r="D31" s="97" t="s">
        <v>41</v>
      </c>
    </row>
    <row r="32" spans="2:4" ht="15" customHeight="1">
      <c r="B32" s="771"/>
      <c r="C32" s="464" t="s">
        <v>42</v>
      </c>
      <c r="D32" s="97" t="s">
        <v>43</v>
      </c>
    </row>
    <row r="33" spans="2:4" ht="15" customHeight="1">
      <c r="B33" s="771"/>
      <c r="C33" s="464" t="s">
        <v>44</v>
      </c>
      <c r="D33" s="98" t="s">
        <v>45</v>
      </c>
    </row>
    <row r="34" spans="2:4" ht="15" customHeight="1">
      <c r="B34" s="771"/>
      <c r="C34" s="464" t="s">
        <v>46</v>
      </c>
      <c r="D34" s="97" t="s">
        <v>47</v>
      </c>
    </row>
    <row r="35" spans="2:4" ht="15" customHeight="1">
      <c r="B35" s="771"/>
      <c r="C35" s="464" t="s">
        <v>48</v>
      </c>
      <c r="D35" s="98" t="s">
        <v>49</v>
      </c>
    </row>
    <row r="36" spans="2:4" ht="15" customHeight="1">
      <c r="B36" s="771"/>
      <c r="C36" s="464" t="s">
        <v>50</v>
      </c>
      <c r="D36" s="97" t="s">
        <v>51</v>
      </c>
    </row>
    <row r="37" spans="2:4" ht="15" customHeight="1">
      <c r="B37" s="771"/>
      <c r="C37" s="464" t="s">
        <v>52</v>
      </c>
      <c r="D37" s="97" t="s">
        <v>53</v>
      </c>
    </row>
    <row r="38" spans="2:4" ht="15" customHeight="1">
      <c r="B38" s="772" t="s">
        <v>54</v>
      </c>
      <c r="C38" s="405" t="s">
        <v>55</v>
      </c>
      <c r="D38" s="461" t="s">
        <v>56</v>
      </c>
    </row>
    <row r="39" spans="2:4" ht="15" customHeight="1">
      <c r="B39" s="773"/>
      <c r="C39" s="405" t="s">
        <v>57</v>
      </c>
      <c r="D39" s="462" t="s">
        <v>58</v>
      </c>
    </row>
    <row r="40" spans="2:4" ht="15" customHeight="1">
      <c r="B40" s="773"/>
      <c r="C40" s="405" t="s">
        <v>59</v>
      </c>
      <c r="D40" s="462" t="s">
        <v>60</v>
      </c>
    </row>
    <row r="41" spans="2:4" ht="15" customHeight="1">
      <c r="B41" s="773"/>
      <c r="C41" s="405" t="s">
        <v>61</v>
      </c>
      <c r="D41" s="462" t="s">
        <v>62</v>
      </c>
    </row>
    <row r="42" spans="2:4" ht="15" customHeight="1">
      <c r="B42" s="773"/>
      <c r="C42" s="405" t="s">
        <v>63</v>
      </c>
      <c r="D42" s="462" t="s">
        <v>64</v>
      </c>
    </row>
    <row r="43" spans="2:4" ht="15" customHeight="1">
      <c r="B43" s="773"/>
      <c r="C43" s="405" t="s">
        <v>65</v>
      </c>
      <c r="D43" s="462" t="s">
        <v>66</v>
      </c>
    </row>
    <row r="44" spans="2:4" ht="15" customHeight="1">
      <c r="B44" s="773"/>
      <c r="C44" s="405" t="s">
        <v>67</v>
      </c>
      <c r="D44" s="462" t="s">
        <v>68</v>
      </c>
    </row>
    <row r="45" spans="2:4" ht="15" customHeight="1">
      <c r="B45" s="773"/>
      <c r="C45" s="405" t="s">
        <v>69</v>
      </c>
      <c r="D45" s="462" t="s">
        <v>70</v>
      </c>
    </row>
    <row r="46" spans="2:4" ht="15" customHeight="1">
      <c r="B46" s="773"/>
      <c r="C46" s="405" t="s">
        <v>71</v>
      </c>
      <c r="D46" s="462" t="s">
        <v>72</v>
      </c>
    </row>
    <row r="47" spans="2:4" ht="15" customHeight="1">
      <c r="B47" s="774"/>
      <c r="C47" s="405" t="s">
        <v>73</v>
      </c>
      <c r="D47" s="462" t="s">
        <v>74</v>
      </c>
    </row>
    <row r="48" spans="2:4" ht="15" customHeight="1">
      <c r="B48" s="768" t="s">
        <v>75</v>
      </c>
      <c r="C48" s="406" t="s">
        <v>76</v>
      </c>
      <c r="D48" s="461" t="s">
        <v>77</v>
      </c>
    </row>
    <row r="49" spans="2:4" ht="15" customHeight="1">
      <c r="B49" s="768"/>
      <c r="C49" s="406" t="s">
        <v>78</v>
      </c>
      <c r="D49" s="461" t="s">
        <v>79</v>
      </c>
    </row>
    <row r="50" spans="2:4" ht="15" customHeight="1">
      <c r="B50" s="768"/>
      <c r="C50" s="406" t="s">
        <v>80</v>
      </c>
      <c r="D50" s="461" t="s">
        <v>81</v>
      </c>
    </row>
    <row r="51" spans="2:4" ht="15" customHeight="1">
      <c r="B51" s="768"/>
      <c r="C51" s="406" t="s">
        <v>82</v>
      </c>
      <c r="D51" s="461" t="s">
        <v>83</v>
      </c>
    </row>
    <row r="52" spans="2:4" ht="15" customHeight="1">
      <c r="B52" s="768"/>
      <c r="C52" s="406" t="s">
        <v>84</v>
      </c>
      <c r="D52" s="97" t="s">
        <v>85</v>
      </c>
    </row>
    <row r="53" spans="2:4" ht="12.95" customHeight="1"/>
    <row r="54" spans="2:4" ht="12.95" customHeight="1"/>
    <row r="55" spans="2:4" ht="12.95" customHeight="1"/>
    <row r="56" spans="2:4" ht="12.95" customHeight="1"/>
    <row r="57" spans="2:4" ht="12.95" customHeight="1"/>
    <row r="58" spans="2:4" ht="12.95" customHeight="1"/>
    <row r="59" spans="2:4" ht="12.95" customHeight="1"/>
    <row r="60" spans="2:4" ht="12.95" customHeight="1"/>
    <row r="61" spans="2:4" ht="12.95" customHeight="1"/>
    <row r="62" spans="2:4" ht="12.95" customHeight="1"/>
    <row r="63" spans="2:4" ht="12.95" customHeight="1"/>
    <row r="64" spans="2:4"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sheetData>
  <mergeCells count="5">
    <mergeCell ref="B25:B28"/>
    <mergeCell ref="B16:B24"/>
    <mergeCell ref="B29:B37"/>
    <mergeCell ref="B48:B52"/>
    <mergeCell ref="B38:B4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09A-B014-42A5-8003-4ECD1F394799}">
  <sheetPr codeName="Sheet11">
    <tabColor theme="5"/>
  </sheetPr>
  <dimension ref="A2:AK183"/>
  <sheetViews>
    <sheetView showGridLines="0" workbookViewId="0">
      <selection activeCell="M5" sqref="M5"/>
    </sheetView>
  </sheetViews>
  <sheetFormatPr defaultColWidth="10.140625" defaultRowHeight="12.75"/>
  <cols>
    <col min="1" max="1" width="4.85546875" customWidth="1"/>
    <col min="2" max="2" width="29.140625" customWidth="1"/>
    <col min="3" max="3" width="37.7109375" customWidth="1"/>
    <col min="4" max="4" width="32.7109375" customWidth="1"/>
    <col min="5" max="5" width="12.42578125" customWidth="1"/>
    <col min="6" max="6" width="7.85546875" customWidth="1"/>
  </cols>
  <sheetData>
    <row r="2" spans="1:37" s="2" customFormat="1" ht="28.5" customHeight="1">
      <c r="B2" s="1" t="s">
        <v>385</v>
      </c>
    </row>
    <row r="3" spans="1:37" ht="15">
      <c r="C3" s="3"/>
    </row>
    <row r="4" spans="1:37">
      <c r="B4" s="159" t="s">
        <v>123</v>
      </c>
      <c r="C4" s="159" t="s">
        <v>124</v>
      </c>
      <c r="D4" s="159" t="s">
        <v>125</v>
      </c>
      <c r="E4" s="159"/>
      <c r="F4" s="159"/>
      <c r="G4" s="159"/>
    </row>
    <row r="5" spans="1:37" ht="24">
      <c r="B5" s="172" t="s">
        <v>330</v>
      </c>
      <c r="C5" s="330" t="s">
        <v>386</v>
      </c>
      <c r="D5" s="784" t="s">
        <v>332</v>
      </c>
      <c r="E5" s="784"/>
      <c r="F5" s="784"/>
      <c r="G5" s="784"/>
    </row>
    <row r="6" spans="1:37">
      <c r="B6" s="172" t="s">
        <v>333</v>
      </c>
      <c r="C6" s="330" t="s">
        <v>334</v>
      </c>
      <c r="D6" s="784" t="s">
        <v>335</v>
      </c>
      <c r="E6" s="784"/>
      <c r="F6" s="784"/>
      <c r="G6" s="784"/>
    </row>
    <row r="7" spans="1:37" ht="15">
      <c r="C7" s="3"/>
    </row>
    <row r="8" spans="1:37">
      <c r="B8" s="7" t="s">
        <v>164</v>
      </c>
      <c r="C8" s="7" t="s">
        <v>337</v>
      </c>
      <c r="D8" s="7" t="s">
        <v>338</v>
      </c>
      <c r="E8" s="7">
        <v>2018</v>
      </c>
      <c r="F8" s="7">
        <v>2019</v>
      </c>
      <c r="G8" s="7">
        <v>2020</v>
      </c>
      <c r="H8" s="7">
        <v>2021</v>
      </c>
      <c r="I8" s="7">
        <v>2022</v>
      </c>
      <c r="J8" s="7">
        <v>2023</v>
      </c>
      <c r="K8" s="7">
        <v>2024</v>
      </c>
      <c r="L8" s="7">
        <v>2025</v>
      </c>
      <c r="M8" s="7">
        <v>2026</v>
      </c>
      <c r="N8" s="7">
        <v>2027</v>
      </c>
      <c r="O8" s="7">
        <v>2028</v>
      </c>
      <c r="P8" s="7">
        <v>2029</v>
      </c>
      <c r="Q8" s="7">
        <v>2030</v>
      </c>
      <c r="R8" s="7">
        <v>2031</v>
      </c>
      <c r="S8" s="7">
        <v>2032</v>
      </c>
      <c r="T8" s="7">
        <v>2033</v>
      </c>
      <c r="U8" s="7">
        <v>2034</v>
      </c>
      <c r="V8" s="7">
        <v>2035</v>
      </c>
      <c r="W8" s="7">
        <v>2036</v>
      </c>
      <c r="X8" s="7">
        <v>2037</v>
      </c>
      <c r="Y8" s="7">
        <v>2038</v>
      </c>
      <c r="Z8" s="7">
        <v>2039</v>
      </c>
      <c r="AA8" s="7">
        <v>2040</v>
      </c>
      <c r="AB8" s="7">
        <v>2041</v>
      </c>
      <c r="AC8" s="7">
        <v>2042</v>
      </c>
      <c r="AD8" s="7">
        <v>2043</v>
      </c>
      <c r="AE8" s="7">
        <v>2044</v>
      </c>
      <c r="AF8" s="7">
        <v>2045</v>
      </c>
      <c r="AG8" s="7">
        <v>2046</v>
      </c>
      <c r="AH8" s="7">
        <v>2047</v>
      </c>
      <c r="AI8" s="7">
        <v>2048</v>
      </c>
      <c r="AJ8" s="7">
        <v>2049</v>
      </c>
      <c r="AK8" s="7">
        <v>2050</v>
      </c>
    </row>
    <row r="9" spans="1:37">
      <c r="A9" s="146"/>
      <c r="B9" s="332" t="s">
        <v>387</v>
      </c>
      <c r="C9" s="332"/>
      <c r="D9" s="332"/>
      <c r="E9" s="332" t="s">
        <v>243</v>
      </c>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row>
    <row r="10" spans="1:37">
      <c r="B10" s="335" t="s">
        <v>387</v>
      </c>
      <c r="C10" s="335" t="s">
        <v>388</v>
      </c>
      <c r="D10" s="335" t="s">
        <v>340</v>
      </c>
      <c r="E10" s="150">
        <v>10.99</v>
      </c>
      <c r="F10" s="150">
        <v>10.99</v>
      </c>
      <c r="G10" s="150">
        <v>10.99</v>
      </c>
      <c r="H10" s="150">
        <v>10.99</v>
      </c>
      <c r="I10" s="150">
        <v>10.99</v>
      </c>
      <c r="J10" s="150">
        <v>10.99</v>
      </c>
      <c r="K10" s="150">
        <v>10.99</v>
      </c>
      <c r="L10" s="150">
        <v>10.99</v>
      </c>
      <c r="M10" s="150">
        <v>10.99</v>
      </c>
      <c r="N10" s="150">
        <v>10.99</v>
      </c>
      <c r="O10" s="150">
        <v>10.99</v>
      </c>
      <c r="P10" s="150">
        <v>10.99</v>
      </c>
      <c r="Q10" s="150">
        <v>10.99</v>
      </c>
      <c r="R10" s="150">
        <v>10.99</v>
      </c>
      <c r="S10" s="150">
        <v>10.99</v>
      </c>
      <c r="T10" s="150">
        <v>10.99</v>
      </c>
      <c r="U10" s="150">
        <v>10.99</v>
      </c>
      <c r="V10" s="150">
        <v>10.99</v>
      </c>
      <c r="W10" s="150">
        <v>10.99</v>
      </c>
      <c r="X10" s="150">
        <v>10.99</v>
      </c>
      <c r="Y10" s="150">
        <v>10.99</v>
      </c>
      <c r="Z10" s="150">
        <v>10.99</v>
      </c>
      <c r="AA10" s="150">
        <v>10.99</v>
      </c>
      <c r="AB10" s="150">
        <v>10.99</v>
      </c>
      <c r="AC10" s="150">
        <v>10.99</v>
      </c>
      <c r="AD10" s="150">
        <v>10.99</v>
      </c>
      <c r="AE10" s="150">
        <v>10.99</v>
      </c>
      <c r="AF10" s="150">
        <v>10.99</v>
      </c>
      <c r="AG10" s="150">
        <v>10.99</v>
      </c>
      <c r="AH10" s="150">
        <v>10.99</v>
      </c>
      <c r="AI10" s="150">
        <v>10.99</v>
      </c>
      <c r="AJ10" s="150">
        <v>10.99</v>
      </c>
      <c r="AK10" s="150">
        <v>10.99</v>
      </c>
    </row>
    <row r="11" spans="1:37">
      <c r="B11" s="335" t="s">
        <v>387</v>
      </c>
      <c r="C11" s="335" t="s">
        <v>389</v>
      </c>
      <c r="D11" s="335" t="s">
        <v>340</v>
      </c>
      <c r="E11" s="150">
        <v>5.95</v>
      </c>
      <c r="F11" s="150">
        <v>5.95</v>
      </c>
      <c r="G11" s="150">
        <v>5.95</v>
      </c>
      <c r="H11" s="150">
        <v>5.95</v>
      </c>
      <c r="I11" s="150">
        <v>5.95</v>
      </c>
      <c r="J11" s="150">
        <v>5.95</v>
      </c>
      <c r="K11" s="150">
        <v>5.95</v>
      </c>
      <c r="L11" s="150">
        <v>5.95</v>
      </c>
      <c r="M11" s="150">
        <v>5.95</v>
      </c>
      <c r="N11" s="150">
        <v>5.95</v>
      </c>
      <c r="O11" s="150">
        <v>5.95</v>
      </c>
      <c r="P11" s="150">
        <v>5.95</v>
      </c>
      <c r="Q11" s="150">
        <v>5.95</v>
      </c>
      <c r="R11" s="150">
        <v>5.95</v>
      </c>
      <c r="S11" s="150">
        <v>5.95</v>
      </c>
      <c r="T11" s="150">
        <v>5.95</v>
      </c>
      <c r="U11" s="150">
        <v>5.95</v>
      </c>
      <c r="V11" s="150">
        <v>5.95</v>
      </c>
      <c r="W11" s="150">
        <v>5.95</v>
      </c>
      <c r="X11" s="150">
        <v>5.95</v>
      </c>
      <c r="Y11" s="150">
        <v>5.95</v>
      </c>
      <c r="Z11" s="150">
        <v>5.95</v>
      </c>
      <c r="AA11" s="150">
        <v>5.95</v>
      </c>
      <c r="AB11" s="150">
        <v>5.95</v>
      </c>
      <c r="AC11" s="150">
        <v>5.95</v>
      </c>
      <c r="AD11" s="150">
        <v>5.95</v>
      </c>
      <c r="AE11" s="150">
        <v>5.95</v>
      </c>
      <c r="AF11" s="150">
        <v>5.95</v>
      </c>
      <c r="AG11" s="150">
        <v>5.95</v>
      </c>
      <c r="AH11" s="150">
        <v>5.95</v>
      </c>
      <c r="AI11" s="150">
        <v>5.95</v>
      </c>
      <c r="AJ11" s="150">
        <v>5.95</v>
      </c>
      <c r="AK11" s="150">
        <v>5.95</v>
      </c>
    </row>
    <row r="12" spans="1:37">
      <c r="B12" s="335" t="s">
        <v>387</v>
      </c>
      <c r="C12" s="335" t="s">
        <v>390</v>
      </c>
      <c r="D12" s="335" t="s">
        <v>340</v>
      </c>
      <c r="E12" s="150">
        <v>7.03</v>
      </c>
      <c r="F12" s="150">
        <v>7.03</v>
      </c>
      <c r="G12" s="150">
        <v>7.03</v>
      </c>
      <c r="H12" s="150">
        <v>7.03</v>
      </c>
      <c r="I12" s="150">
        <v>7.03</v>
      </c>
      <c r="J12" s="150">
        <v>7.03</v>
      </c>
      <c r="K12" s="150">
        <v>7.03</v>
      </c>
      <c r="L12" s="150">
        <v>7.03</v>
      </c>
      <c r="M12" s="150">
        <v>7.03</v>
      </c>
      <c r="N12" s="150">
        <v>7.03</v>
      </c>
      <c r="O12" s="150">
        <v>7.03</v>
      </c>
      <c r="P12" s="150">
        <v>7.03</v>
      </c>
      <c r="Q12" s="150">
        <v>7.03</v>
      </c>
      <c r="R12" s="150">
        <v>7.03</v>
      </c>
      <c r="S12" s="150">
        <v>7.03</v>
      </c>
      <c r="T12" s="150">
        <v>7.03</v>
      </c>
      <c r="U12" s="150">
        <v>7.03</v>
      </c>
      <c r="V12" s="150">
        <v>7.03</v>
      </c>
      <c r="W12" s="150">
        <v>7.03</v>
      </c>
      <c r="X12" s="150">
        <v>7.03</v>
      </c>
      <c r="Y12" s="150">
        <v>7.03</v>
      </c>
      <c r="Z12" s="150">
        <v>7.03</v>
      </c>
      <c r="AA12" s="150">
        <v>7.03</v>
      </c>
      <c r="AB12" s="150">
        <v>7.03</v>
      </c>
      <c r="AC12" s="150">
        <v>7.03</v>
      </c>
      <c r="AD12" s="150">
        <v>7.03</v>
      </c>
      <c r="AE12" s="150">
        <v>7.03</v>
      </c>
      <c r="AF12" s="150">
        <v>7.03</v>
      </c>
      <c r="AG12" s="150">
        <v>7.03</v>
      </c>
      <c r="AH12" s="150">
        <v>7.03</v>
      </c>
      <c r="AI12" s="150">
        <v>7.03</v>
      </c>
      <c r="AJ12" s="150">
        <v>7.03</v>
      </c>
      <c r="AK12" s="150">
        <v>7.03</v>
      </c>
    </row>
    <row r="13" spans="1:37">
      <c r="B13" s="335" t="s">
        <v>387</v>
      </c>
      <c r="C13" s="335" t="s">
        <v>391</v>
      </c>
      <c r="D13" s="335" t="s">
        <v>340</v>
      </c>
      <c r="E13" s="150">
        <v>6.48</v>
      </c>
      <c r="F13" s="150">
        <v>6.48</v>
      </c>
      <c r="G13" s="150">
        <v>6.48</v>
      </c>
      <c r="H13" s="150">
        <v>6.48</v>
      </c>
      <c r="I13" s="150">
        <v>6.48</v>
      </c>
      <c r="J13" s="150">
        <v>6.48</v>
      </c>
      <c r="K13" s="150">
        <v>6.48</v>
      </c>
      <c r="L13" s="150">
        <v>6.48</v>
      </c>
      <c r="M13" s="150">
        <v>6.48</v>
      </c>
      <c r="N13" s="150">
        <v>6.48</v>
      </c>
      <c r="O13" s="150">
        <v>6.48</v>
      </c>
      <c r="P13" s="150">
        <v>6.48</v>
      </c>
      <c r="Q13" s="150">
        <v>6.48</v>
      </c>
      <c r="R13" s="150">
        <v>6.48</v>
      </c>
      <c r="S13" s="150">
        <v>6.48</v>
      </c>
      <c r="T13" s="150">
        <v>6.48</v>
      </c>
      <c r="U13" s="150">
        <v>6.48</v>
      </c>
      <c r="V13" s="150">
        <v>6.48</v>
      </c>
      <c r="W13" s="150">
        <v>6.48</v>
      </c>
      <c r="X13" s="150">
        <v>6.48</v>
      </c>
      <c r="Y13" s="150">
        <v>6.48</v>
      </c>
      <c r="Z13" s="150">
        <v>6.48</v>
      </c>
      <c r="AA13" s="150">
        <v>6.48</v>
      </c>
      <c r="AB13" s="150">
        <v>6.48</v>
      </c>
      <c r="AC13" s="150">
        <v>6.48</v>
      </c>
      <c r="AD13" s="150">
        <v>6.48</v>
      </c>
      <c r="AE13" s="150">
        <v>6.48</v>
      </c>
      <c r="AF13" s="150">
        <v>6.48</v>
      </c>
      <c r="AG13" s="150">
        <v>6.48</v>
      </c>
      <c r="AH13" s="150">
        <v>6.48</v>
      </c>
      <c r="AI13" s="150">
        <v>6.48</v>
      </c>
      <c r="AJ13" s="150">
        <v>6.48</v>
      </c>
      <c r="AK13" s="150">
        <v>6.48</v>
      </c>
    </row>
    <row r="14" spans="1:37">
      <c r="B14" s="335" t="s">
        <v>387</v>
      </c>
      <c r="C14" s="335" t="s">
        <v>392</v>
      </c>
      <c r="D14" s="335" t="s">
        <v>340</v>
      </c>
      <c r="E14" s="150">
        <v>4.45</v>
      </c>
      <c r="F14" s="150">
        <v>4.45</v>
      </c>
      <c r="G14" s="150">
        <v>4.45</v>
      </c>
      <c r="H14" s="150">
        <v>4.45</v>
      </c>
      <c r="I14" s="150">
        <v>4.45</v>
      </c>
      <c r="J14" s="150">
        <v>4.45</v>
      </c>
      <c r="K14" s="150">
        <v>4.45</v>
      </c>
      <c r="L14" s="150">
        <v>4.45</v>
      </c>
      <c r="M14" s="150">
        <v>4.45</v>
      </c>
      <c r="N14" s="150">
        <v>4.45</v>
      </c>
      <c r="O14" s="150">
        <v>4.45</v>
      </c>
      <c r="P14" s="150">
        <v>4.45</v>
      </c>
      <c r="Q14" s="150">
        <v>4.45</v>
      </c>
      <c r="R14" s="150">
        <v>4.45</v>
      </c>
      <c r="S14" s="150">
        <v>4.45</v>
      </c>
      <c r="T14" s="150">
        <v>4.45</v>
      </c>
      <c r="U14" s="150">
        <v>4.45</v>
      </c>
      <c r="V14" s="150">
        <v>4.45</v>
      </c>
      <c r="W14" s="150">
        <v>4.45</v>
      </c>
      <c r="X14" s="150">
        <v>4.45</v>
      </c>
      <c r="Y14" s="150">
        <v>4.45</v>
      </c>
      <c r="Z14" s="150">
        <v>4.45</v>
      </c>
      <c r="AA14" s="150">
        <v>4.45</v>
      </c>
      <c r="AB14" s="150">
        <v>4.45</v>
      </c>
      <c r="AC14" s="150">
        <v>4.45</v>
      </c>
      <c r="AD14" s="150">
        <v>4.45</v>
      </c>
      <c r="AE14" s="150">
        <v>4.45</v>
      </c>
      <c r="AF14" s="150">
        <v>4.45</v>
      </c>
      <c r="AG14" s="150">
        <v>4.45</v>
      </c>
      <c r="AH14" s="150">
        <v>4.45</v>
      </c>
      <c r="AI14" s="150">
        <v>4.45</v>
      </c>
      <c r="AJ14" s="150">
        <v>4.45</v>
      </c>
      <c r="AK14" s="150">
        <v>4.45</v>
      </c>
    </row>
    <row r="15" spans="1:37">
      <c r="B15" s="335" t="s">
        <v>387</v>
      </c>
      <c r="C15" s="335" t="s">
        <v>393</v>
      </c>
      <c r="D15" s="335" t="s">
        <v>340</v>
      </c>
      <c r="E15" s="150">
        <v>4.07</v>
      </c>
      <c r="F15" s="150">
        <v>4.07</v>
      </c>
      <c r="G15" s="150">
        <v>4.07</v>
      </c>
      <c r="H15" s="150">
        <v>4.07</v>
      </c>
      <c r="I15" s="150">
        <v>4.07</v>
      </c>
      <c r="J15" s="150">
        <v>4.07</v>
      </c>
      <c r="K15" s="150">
        <v>4.07</v>
      </c>
      <c r="L15" s="150">
        <v>4.07</v>
      </c>
      <c r="M15" s="150">
        <v>4.07</v>
      </c>
      <c r="N15" s="150">
        <v>4.07</v>
      </c>
      <c r="O15" s="150">
        <v>4.07</v>
      </c>
      <c r="P15" s="150">
        <v>4.07</v>
      </c>
      <c r="Q15" s="150">
        <v>4.07</v>
      </c>
      <c r="R15" s="150">
        <v>4.07</v>
      </c>
      <c r="S15" s="150">
        <v>4.07</v>
      </c>
      <c r="T15" s="150">
        <v>4.07</v>
      </c>
      <c r="U15" s="150">
        <v>4.07</v>
      </c>
      <c r="V15" s="150">
        <v>4.07</v>
      </c>
      <c r="W15" s="150">
        <v>4.07</v>
      </c>
      <c r="X15" s="150">
        <v>4.07</v>
      </c>
      <c r="Y15" s="150">
        <v>4.07</v>
      </c>
      <c r="Z15" s="150">
        <v>4.07</v>
      </c>
      <c r="AA15" s="150">
        <v>4.07</v>
      </c>
      <c r="AB15" s="150">
        <v>4.07</v>
      </c>
      <c r="AC15" s="150">
        <v>4.07</v>
      </c>
      <c r="AD15" s="150">
        <v>4.07</v>
      </c>
      <c r="AE15" s="150">
        <v>4.07</v>
      </c>
      <c r="AF15" s="150">
        <v>4.07</v>
      </c>
      <c r="AG15" s="150">
        <v>4.07</v>
      </c>
      <c r="AH15" s="150">
        <v>4.07</v>
      </c>
      <c r="AI15" s="150">
        <v>4.07</v>
      </c>
      <c r="AJ15" s="150">
        <v>4.07</v>
      </c>
      <c r="AK15" s="150">
        <v>4.07</v>
      </c>
    </row>
    <row r="16" spans="1:37">
      <c r="B16" s="335" t="s">
        <v>387</v>
      </c>
      <c r="C16" s="335" t="s">
        <v>394</v>
      </c>
      <c r="D16" s="335" t="s">
        <v>340</v>
      </c>
      <c r="E16" s="150">
        <v>2.5499999999999998</v>
      </c>
      <c r="F16" s="150">
        <v>3.04</v>
      </c>
      <c r="G16" s="150">
        <v>3.52</v>
      </c>
      <c r="H16" s="150">
        <v>3.55</v>
      </c>
      <c r="I16" s="150">
        <v>3.58</v>
      </c>
      <c r="J16" s="150">
        <v>3.61</v>
      </c>
      <c r="K16" s="150">
        <v>3.64</v>
      </c>
      <c r="L16" s="150">
        <v>3.67</v>
      </c>
      <c r="M16" s="150">
        <v>3.69</v>
      </c>
      <c r="N16" s="150">
        <v>3.72</v>
      </c>
      <c r="O16" s="150">
        <v>3.75</v>
      </c>
      <c r="P16" s="150">
        <v>3.78</v>
      </c>
      <c r="Q16" s="150">
        <v>3.81</v>
      </c>
      <c r="R16" s="150">
        <v>3.81</v>
      </c>
      <c r="S16" s="150">
        <v>3.81</v>
      </c>
      <c r="T16" s="150">
        <v>3.81</v>
      </c>
      <c r="U16" s="150">
        <v>3.81</v>
      </c>
      <c r="V16" s="150">
        <v>3.81</v>
      </c>
      <c r="W16" s="150">
        <v>3.81</v>
      </c>
      <c r="X16" s="150">
        <v>3.81</v>
      </c>
      <c r="Y16" s="150">
        <v>3.81</v>
      </c>
      <c r="Z16" s="150">
        <v>3.81</v>
      </c>
      <c r="AA16" s="150">
        <v>3.81</v>
      </c>
      <c r="AB16" s="150">
        <v>3.81</v>
      </c>
      <c r="AC16" s="150">
        <v>3.81</v>
      </c>
      <c r="AD16" s="150">
        <v>3.81</v>
      </c>
      <c r="AE16" s="150">
        <v>3.81</v>
      </c>
      <c r="AF16" s="150">
        <v>3.81</v>
      </c>
      <c r="AG16" s="150">
        <v>3.81</v>
      </c>
      <c r="AH16" s="150">
        <v>3.81</v>
      </c>
      <c r="AI16" s="150">
        <v>3.81</v>
      </c>
      <c r="AJ16" s="150">
        <v>3.81</v>
      </c>
      <c r="AK16" s="150">
        <v>3.81</v>
      </c>
    </row>
    <row r="17" spans="1:37">
      <c r="B17" s="335" t="s">
        <v>387</v>
      </c>
      <c r="C17" s="335" t="s">
        <v>395</v>
      </c>
      <c r="D17" s="335" t="s">
        <v>340</v>
      </c>
      <c r="E17" s="150">
        <v>5.78</v>
      </c>
      <c r="F17" s="150">
        <v>5.78</v>
      </c>
      <c r="G17" s="150">
        <v>5.78</v>
      </c>
      <c r="H17" s="150">
        <v>5.78</v>
      </c>
      <c r="I17" s="150">
        <v>5.78</v>
      </c>
      <c r="J17" s="150">
        <v>5.78</v>
      </c>
      <c r="K17" s="150">
        <v>5.78</v>
      </c>
      <c r="L17" s="150">
        <v>5.78</v>
      </c>
      <c r="M17" s="150">
        <v>5.78</v>
      </c>
      <c r="N17" s="150">
        <v>5.78</v>
      </c>
      <c r="O17" s="150">
        <v>5.78</v>
      </c>
      <c r="P17" s="150">
        <v>5.78</v>
      </c>
      <c r="Q17" s="150">
        <v>5.78</v>
      </c>
      <c r="R17" s="150">
        <v>5.78</v>
      </c>
      <c r="S17" s="150">
        <v>5.78</v>
      </c>
      <c r="T17" s="150">
        <v>5.78</v>
      </c>
      <c r="U17" s="150">
        <v>5.78</v>
      </c>
      <c r="V17" s="150">
        <v>5.78</v>
      </c>
      <c r="W17" s="150">
        <v>5.78</v>
      </c>
      <c r="X17" s="150">
        <v>5.78</v>
      </c>
      <c r="Y17" s="150">
        <v>5.78</v>
      </c>
      <c r="Z17" s="150">
        <v>5.78</v>
      </c>
      <c r="AA17" s="150">
        <v>5.78</v>
      </c>
      <c r="AB17" s="150">
        <v>5.78</v>
      </c>
      <c r="AC17" s="150">
        <v>5.78</v>
      </c>
      <c r="AD17" s="150">
        <v>5.78</v>
      </c>
      <c r="AE17" s="150">
        <v>5.78</v>
      </c>
      <c r="AF17" s="150">
        <v>5.78</v>
      </c>
      <c r="AG17" s="150">
        <v>5.78</v>
      </c>
      <c r="AH17" s="150">
        <v>5.78</v>
      </c>
      <c r="AI17" s="150">
        <v>5.78</v>
      </c>
      <c r="AJ17" s="150">
        <v>5.78</v>
      </c>
      <c r="AK17" s="150">
        <v>5.78</v>
      </c>
    </row>
    <row r="18" spans="1:37">
      <c r="B18" s="335" t="s">
        <v>387</v>
      </c>
      <c r="C18" s="335" t="s">
        <v>396</v>
      </c>
      <c r="D18" s="335" t="s">
        <v>340</v>
      </c>
      <c r="E18" s="150">
        <v>3.63</v>
      </c>
      <c r="F18" s="150">
        <v>2.35</v>
      </c>
      <c r="G18" s="150">
        <v>3.64</v>
      </c>
      <c r="H18" s="150">
        <v>3.7</v>
      </c>
      <c r="I18" s="150">
        <v>3.75</v>
      </c>
      <c r="J18" s="150">
        <v>3.81</v>
      </c>
      <c r="K18" s="150">
        <v>3.87</v>
      </c>
      <c r="L18" s="150">
        <v>3.93</v>
      </c>
      <c r="M18" s="150">
        <v>3.99</v>
      </c>
      <c r="N18" s="150">
        <v>4.05</v>
      </c>
      <c r="O18" s="150">
        <v>4.1100000000000003</v>
      </c>
      <c r="P18" s="150">
        <v>4.16</v>
      </c>
      <c r="Q18" s="150">
        <v>4.22</v>
      </c>
      <c r="R18" s="150">
        <v>4.22</v>
      </c>
      <c r="S18" s="150">
        <v>4.22</v>
      </c>
      <c r="T18" s="150">
        <v>4.22</v>
      </c>
      <c r="U18" s="150">
        <v>4.22</v>
      </c>
      <c r="V18" s="150">
        <v>4.22</v>
      </c>
      <c r="W18" s="150">
        <v>4.22</v>
      </c>
      <c r="X18" s="150">
        <v>4.22</v>
      </c>
      <c r="Y18" s="150">
        <v>4.22</v>
      </c>
      <c r="Z18" s="150">
        <v>4.22</v>
      </c>
      <c r="AA18" s="150">
        <v>4.22</v>
      </c>
      <c r="AB18" s="150">
        <v>4.22</v>
      </c>
      <c r="AC18" s="150">
        <v>4.22</v>
      </c>
      <c r="AD18" s="150">
        <v>4.22</v>
      </c>
      <c r="AE18" s="150">
        <v>4.22</v>
      </c>
      <c r="AF18" s="150">
        <v>4.22</v>
      </c>
      <c r="AG18" s="150">
        <v>4.22</v>
      </c>
      <c r="AH18" s="150">
        <v>4.22</v>
      </c>
      <c r="AI18" s="150">
        <v>4.22</v>
      </c>
      <c r="AJ18" s="150">
        <v>4.22</v>
      </c>
      <c r="AK18" s="150">
        <v>4.22</v>
      </c>
    </row>
    <row r="19" spans="1:37">
      <c r="B19" s="335" t="s">
        <v>387</v>
      </c>
      <c r="C19" s="335" t="s">
        <v>397</v>
      </c>
      <c r="D19" s="335" t="s">
        <v>340</v>
      </c>
      <c r="E19" s="150">
        <v>4.0999999999999996</v>
      </c>
      <c r="F19" s="150">
        <v>4.0999999999999996</v>
      </c>
      <c r="G19" s="150">
        <v>4.0999999999999996</v>
      </c>
      <c r="H19" s="150">
        <v>4.0999999999999996</v>
      </c>
      <c r="I19" s="150">
        <v>4.0999999999999996</v>
      </c>
      <c r="J19" s="150">
        <v>4.0999999999999996</v>
      </c>
      <c r="K19" s="150">
        <v>4.0999999999999996</v>
      </c>
      <c r="L19" s="150">
        <v>4.0999999999999996</v>
      </c>
      <c r="M19" s="150">
        <v>4.0999999999999996</v>
      </c>
      <c r="N19" s="150">
        <v>4.0999999999999996</v>
      </c>
      <c r="O19" s="150">
        <v>4.0999999999999996</v>
      </c>
      <c r="P19" s="150">
        <v>4.0999999999999996</v>
      </c>
      <c r="Q19" s="150">
        <v>4.0999999999999996</v>
      </c>
      <c r="R19" s="150">
        <v>4.0999999999999996</v>
      </c>
      <c r="S19" s="150">
        <v>4.0999999999999996</v>
      </c>
      <c r="T19" s="150">
        <v>4.0999999999999996</v>
      </c>
      <c r="U19" s="150">
        <v>4.0999999999999996</v>
      </c>
      <c r="V19" s="150">
        <v>4.0999999999999996</v>
      </c>
      <c r="W19" s="150">
        <v>4.0999999999999996</v>
      </c>
      <c r="X19" s="150">
        <v>4.0999999999999996</v>
      </c>
      <c r="Y19" s="150">
        <v>4.0999999999999996</v>
      </c>
      <c r="Z19" s="150">
        <v>4.0999999999999996</v>
      </c>
      <c r="AA19" s="150">
        <v>4.0999999999999996</v>
      </c>
      <c r="AB19" s="150">
        <v>4.0999999999999996</v>
      </c>
      <c r="AC19" s="150">
        <v>4.0999999999999996</v>
      </c>
      <c r="AD19" s="150">
        <v>4.0999999999999996</v>
      </c>
      <c r="AE19" s="150">
        <v>4.0999999999999996</v>
      </c>
      <c r="AF19" s="150">
        <v>4.0999999999999996</v>
      </c>
      <c r="AG19" s="150">
        <v>4.0999999999999996</v>
      </c>
      <c r="AH19" s="150">
        <v>4.0999999999999996</v>
      </c>
      <c r="AI19" s="150">
        <v>4.0999999999999996</v>
      </c>
      <c r="AJ19" s="150">
        <v>4.0999999999999996</v>
      </c>
      <c r="AK19" s="150">
        <v>4.0999999999999996</v>
      </c>
    </row>
    <row r="20" spans="1:37">
      <c r="B20" s="335" t="s">
        <v>387</v>
      </c>
      <c r="C20" s="335" t="s">
        <v>398</v>
      </c>
      <c r="D20" s="335" t="s">
        <v>340</v>
      </c>
      <c r="E20" s="150">
        <v>1</v>
      </c>
      <c r="F20" s="150">
        <v>1</v>
      </c>
      <c r="G20" s="150">
        <v>1</v>
      </c>
      <c r="H20" s="150">
        <v>1</v>
      </c>
      <c r="I20" s="150">
        <v>1</v>
      </c>
      <c r="J20" s="150">
        <v>1</v>
      </c>
      <c r="K20" s="150">
        <v>1</v>
      </c>
      <c r="L20" s="150">
        <v>1</v>
      </c>
      <c r="M20" s="150">
        <v>1</v>
      </c>
      <c r="N20" s="150">
        <v>1</v>
      </c>
      <c r="O20" s="150">
        <v>1</v>
      </c>
      <c r="P20" s="150">
        <v>1</v>
      </c>
      <c r="Q20" s="150">
        <v>1</v>
      </c>
      <c r="R20" s="150">
        <v>1</v>
      </c>
      <c r="S20" s="150">
        <v>1</v>
      </c>
      <c r="T20" s="150">
        <v>1</v>
      </c>
      <c r="U20" s="150">
        <v>1</v>
      </c>
      <c r="V20" s="150">
        <v>1</v>
      </c>
      <c r="W20" s="150">
        <v>1</v>
      </c>
      <c r="X20" s="150">
        <v>1</v>
      </c>
      <c r="Y20" s="150">
        <v>1</v>
      </c>
      <c r="Z20" s="150">
        <v>1</v>
      </c>
      <c r="AA20" s="150">
        <v>1</v>
      </c>
      <c r="AB20" s="150">
        <v>1</v>
      </c>
      <c r="AC20" s="150">
        <v>1</v>
      </c>
      <c r="AD20" s="150">
        <v>1</v>
      </c>
      <c r="AE20" s="150">
        <v>1</v>
      </c>
      <c r="AF20" s="150">
        <v>1</v>
      </c>
      <c r="AG20" s="150">
        <v>1</v>
      </c>
      <c r="AH20" s="150">
        <v>1</v>
      </c>
      <c r="AI20" s="150">
        <v>1</v>
      </c>
      <c r="AJ20" s="150">
        <v>1</v>
      </c>
      <c r="AK20" s="150">
        <v>1</v>
      </c>
    </row>
    <row r="21" spans="1:37">
      <c r="B21" s="335" t="s">
        <v>387</v>
      </c>
      <c r="C21" s="335" t="s">
        <v>399</v>
      </c>
      <c r="D21" s="335" t="s">
        <v>340</v>
      </c>
      <c r="E21" s="150">
        <v>0.6</v>
      </c>
      <c r="F21" s="150">
        <v>0.6</v>
      </c>
      <c r="G21" s="150">
        <v>0.6</v>
      </c>
      <c r="H21" s="150">
        <v>0.6</v>
      </c>
      <c r="I21" s="150">
        <v>0.6</v>
      </c>
      <c r="J21" s="150">
        <v>0.6</v>
      </c>
      <c r="K21" s="150">
        <v>0.6</v>
      </c>
      <c r="L21" s="150">
        <v>0.6</v>
      </c>
      <c r="M21" s="150">
        <v>0.6</v>
      </c>
      <c r="N21" s="150">
        <v>0.6</v>
      </c>
      <c r="O21" s="150">
        <v>0.6</v>
      </c>
      <c r="P21" s="150">
        <v>0.6</v>
      </c>
      <c r="Q21" s="150">
        <v>0.6</v>
      </c>
      <c r="R21" s="150">
        <v>0.6</v>
      </c>
      <c r="S21" s="150">
        <v>0.6</v>
      </c>
      <c r="T21" s="150">
        <v>0.6</v>
      </c>
      <c r="U21" s="150">
        <v>0.6</v>
      </c>
      <c r="V21" s="150">
        <v>0.6</v>
      </c>
      <c r="W21" s="150">
        <v>0.6</v>
      </c>
      <c r="X21" s="150">
        <v>0.6</v>
      </c>
      <c r="Y21" s="150">
        <v>0.6</v>
      </c>
      <c r="Z21" s="150">
        <v>0.6</v>
      </c>
      <c r="AA21" s="150">
        <v>0.6</v>
      </c>
      <c r="AB21" s="150">
        <v>0.6</v>
      </c>
      <c r="AC21" s="150">
        <v>0.6</v>
      </c>
      <c r="AD21" s="150">
        <v>0.6</v>
      </c>
      <c r="AE21" s="150">
        <v>0.6</v>
      </c>
      <c r="AF21" s="150">
        <v>0.6</v>
      </c>
      <c r="AG21" s="150">
        <v>0.6</v>
      </c>
      <c r="AH21" s="150">
        <v>0.6</v>
      </c>
      <c r="AI21" s="150">
        <v>0.6</v>
      </c>
      <c r="AJ21" s="150">
        <v>0.6</v>
      </c>
      <c r="AK21" s="150">
        <v>0.6</v>
      </c>
    </row>
    <row r="22" spans="1:37">
      <c r="B22" s="335" t="s">
        <v>387</v>
      </c>
      <c r="C22" s="335" t="s">
        <v>400</v>
      </c>
      <c r="D22" s="335" t="s">
        <v>340</v>
      </c>
      <c r="E22" s="150">
        <v>5.0999999999999996</v>
      </c>
      <c r="F22" s="150">
        <v>5.0999999999999996</v>
      </c>
      <c r="G22" s="150">
        <v>5.0999999999999996</v>
      </c>
      <c r="H22" s="150">
        <v>5.0999999999999996</v>
      </c>
      <c r="I22" s="150">
        <v>5.0999999999999996</v>
      </c>
      <c r="J22" s="150">
        <v>5.0999999999999996</v>
      </c>
      <c r="K22" s="150">
        <v>5.0999999999999996</v>
      </c>
      <c r="L22" s="150">
        <v>5.0999999999999996</v>
      </c>
      <c r="M22" s="150">
        <v>5.0999999999999996</v>
      </c>
      <c r="N22" s="150">
        <v>5.0999999999999996</v>
      </c>
      <c r="O22" s="150">
        <v>5.0999999999999996</v>
      </c>
      <c r="P22" s="150">
        <v>5.0999999999999996</v>
      </c>
      <c r="Q22" s="150">
        <v>5.0999999999999996</v>
      </c>
      <c r="R22" s="150">
        <v>5.0999999999999996</v>
      </c>
      <c r="S22" s="150">
        <v>5.0999999999999996</v>
      </c>
      <c r="T22" s="150">
        <v>5.0999999999999996</v>
      </c>
      <c r="U22" s="150">
        <v>5.0999999999999996</v>
      </c>
      <c r="V22" s="150">
        <v>5.0999999999999996</v>
      </c>
      <c r="W22" s="150">
        <v>5.0999999999999996</v>
      </c>
      <c r="X22" s="150">
        <v>5.0999999999999996</v>
      </c>
      <c r="Y22" s="150">
        <v>5.0999999999999996</v>
      </c>
      <c r="Z22" s="150">
        <v>5.0999999999999996</v>
      </c>
      <c r="AA22" s="150">
        <v>5.0999999999999996</v>
      </c>
      <c r="AB22" s="150">
        <v>5.0999999999999996</v>
      </c>
      <c r="AC22" s="150">
        <v>5.0999999999999996</v>
      </c>
      <c r="AD22" s="150">
        <v>5.0999999999999996</v>
      </c>
      <c r="AE22" s="150">
        <v>5.0999999999999996</v>
      </c>
      <c r="AF22" s="150">
        <v>5.0999999999999996</v>
      </c>
      <c r="AG22" s="150">
        <v>5.0999999999999996</v>
      </c>
      <c r="AH22" s="150">
        <v>5.0999999999999996</v>
      </c>
      <c r="AI22" s="150">
        <v>5.0999999999999996</v>
      </c>
      <c r="AJ22" s="150">
        <v>5.0999999999999996</v>
      </c>
      <c r="AK22" s="150">
        <v>5.0999999999999996</v>
      </c>
    </row>
    <row r="23" spans="1:37">
      <c r="B23" s="335" t="s">
        <v>387</v>
      </c>
      <c r="C23" s="335" t="s">
        <v>401</v>
      </c>
      <c r="D23" s="335" t="s">
        <v>340</v>
      </c>
      <c r="E23" s="150">
        <v>4.4000000000000004</v>
      </c>
      <c r="F23" s="150">
        <v>4.4000000000000004</v>
      </c>
      <c r="G23" s="150">
        <v>4.4000000000000004</v>
      </c>
      <c r="H23" s="150">
        <v>4.4000000000000004</v>
      </c>
      <c r="I23" s="150">
        <v>4.4000000000000004</v>
      </c>
      <c r="J23" s="150">
        <v>4.4000000000000004</v>
      </c>
      <c r="K23" s="150">
        <v>4.4000000000000004</v>
      </c>
      <c r="L23" s="150">
        <v>4.4000000000000004</v>
      </c>
      <c r="M23" s="150">
        <v>4.4000000000000004</v>
      </c>
      <c r="N23" s="150">
        <v>4.4000000000000004</v>
      </c>
      <c r="O23" s="150">
        <v>4.4000000000000004</v>
      </c>
      <c r="P23" s="150">
        <v>4.4000000000000004</v>
      </c>
      <c r="Q23" s="150">
        <v>4.4000000000000004</v>
      </c>
      <c r="R23" s="150">
        <v>4.4000000000000004</v>
      </c>
      <c r="S23" s="150">
        <v>4.4000000000000004</v>
      </c>
      <c r="T23" s="150">
        <v>4.4000000000000004</v>
      </c>
      <c r="U23" s="150">
        <v>4.4000000000000004</v>
      </c>
      <c r="V23" s="150">
        <v>4.4000000000000004</v>
      </c>
      <c r="W23" s="150">
        <v>4.4000000000000004</v>
      </c>
      <c r="X23" s="150">
        <v>4.4000000000000004</v>
      </c>
      <c r="Y23" s="150">
        <v>4.4000000000000004</v>
      </c>
      <c r="Z23" s="150">
        <v>4.4000000000000004</v>
      </c>
      <c r="AA23" s="150">
        <v>4.4000000000000004</v>
      </c>
      <c r="AB23" s="150">
        <v>4.4000000000000004</v>
      </c>
      <c r="AC23" s="150">
        <v>4.4000000000000004</v>
      </c>
      <c r="AD23" s="150">
        <v>4.4000000000000004</v>
      </c>
      <c r="AE23" s="150">
        <v>4.4000000000000004</v>
      </c>
      <c r="AF23" s="150">
        <v>4.4000000000000004</v>
      </c>
      <c r="AG23" s="150">
        <v>4.4000000000000004</v>
      </c>
      <c r="AH23" s="150">
        <v>4.4000000000000004</v>
      </c>
      <c r="AI23" s="150">
        <v>4.4000000000000004</v>
      </c>
      <c r="AJ23" s="150">
        <v>4.4000000000000004</v>
      </c>
      <c r="AK23" s="150">
        <v>4.4000000000000004</v>
      </c>
    </row>
    <row r="24" spans="1:37">
      <c r="B24" s="335" t="s">
        <v>387</v>
      </c>
      <c r="C24" s="335" t="s">
        <v>402</v>
      </c>
      <c r="D24" s="335" t="s">
        <v>340</v>
      </c>
      <c r="E24" s="150">
        <v>3.64</v>
      </c>
      <c r="F24" s="150">
        <v>2.4500000000000002</v>
      </c>
      <c r="G24" s="150">
        <v>3.84</v>
      </c>
      <c r="H24" s="150">
        <v>3.9</v>
      </c>
      <c r="I24" s="150">
        <v>3.96</v>
      </c>
      <c r="J24" s="150">
        <v>4.0199999999999996</v>
      </c>
      <c r="K24" s="150">
        <v>4.08</v>
      </c>
      <c r="L24" s="150">
        <v>4.13</v>
      </c>
      <c r="M24" s="150">
        <v>4.1900000000000004</v>
      </c>
      <c r="N24" s="150">
        <v>4.25</v>
      </c>
      <c r="O24" s="150">
        <v>4.3099999999999996</v>
      </c>
      <c r="P24" s="150">
        <v>4.37</v>
      </c>
      <c r="Q24" s="150">
        <v>4.43</v>
      </c>
      <c r="R24" s="150">
        <v>4.43</v>
      </c>
      <c r="S24" s="150">
        <v>4.43</v>
      </c>
      <c r="T24" s="150">
        <v>4.43</v>
      </c>
      <c r="U24" s="150">
        <v>4.43</v>
      </c>
      <c r="V24" s="150">
        <v>4.43</v>
      </c>
      <c r="W24" s="150">
        <v>4.43</v>
      </c>
      <c r="X24" s="150">
        <v>4.43</v>
      </c>
      <c r="Y24" s="150">
        <v>4.43</v>
      </c>
      <c r="Z24" s="150">
        <v>4.43</v>
      </c>
      <c r="AA24" s="150">
        <v>4.43</v>
      </c>
      <c r="AB24" s="150">
        <v>4.43</v>
      </c>
      <c r="AC24" s="150">
        <v>4.43</v>
      </c>
      <c r="AD24" s="150">
        <v>4.43</v>
      </c>
      <c r="AE24" s="150">
        <v>4.43</v>
      </c>
      <c r="AF24" s="150">
        <v>4.43</v>
      </c>
      <c r="AG24" s="150">
        <v>4.43</v>
      </c>
      <c r="AH24" s="150">
        <v>4.43</v>
      </c>
      <c r="AI24" s="150">
        <v>4.43</v>
      </c>
      <c r="AJ24" s="150">
        <v>4.43</v>
      </c>
      <c r="AK24" s="150">
        <v>4.43</v>
      </c>
    </row>
    <row r="25" spans="1:37">
      <c r="B25" s="335" t="s">
        <v>387</v>
      </c>
      <c r="C25" s="335" t="s">
        <v>403</v>
      </c>
      <c r="D25" s="335" t="s">
        <v>340</v>
      </c>
      <c r="E25" s="150">
        <v>3.22</v>
      </c>
      <c r="F25" s="150">
        <v>3.22</v>
      </c>
      <c r="G25" s="150">
        <v>3.22</v>
      </c>
      <c r="H25" s="150">
        <v>3.22</v>
      </c>
      <c r="I25" s="150">
        <v>3.22</v>
      </c>
      <c r="J25" s="150">
        <v>3.22</v>
      </c>
      <c r="K25" s="150">
        <v>3.22</v>
      </c>
      <c r="L25" s="150">
        <v>3.22</v>
      </c>
      <c r="M25" s="150">
        <v>3.22</v>
      </c>
      <c r="N25" s="150">
        <v>3.22</v>
      </c>
      <c r="O25" s="150">
        <v>3.22</v>
      </c>
      <c r="P25" s="150">
        <v>3.22</v>
      </c>
      <c r="Q25" s="150">
        <v>3.22</v>
      </c>
      <c r="R25" s="150">
        <v>3.22</v>
      </c>
      <c r="S25" s="150">
        <v>3.22</v>
      </c>
      <c r="T25" s="150">
        <v>3.22</v>
      </c>
      <c r="U25" s="150">
        <v>3.22</v>
      </c>
      <c r="V25" s="150">
        <v>3.22</v>
      </c>
      <c r="W25" s="150">
        <v>3.22</v>
      </c>
      <c r="X25" s="150">
        <v>3.22</v>
      </c>
      <c r="Y25" s="150">
        <v>3.22</v>
      </c>
      <c r="Z25" s="150">
        <v>3.22</v>
      </c>
      <c r="AA25" s="150">
        <v>3.22</v>
      </c>
      <c r="AB25" s="150">
        <v>3.22</v>
      </c>
      <c r="AC25" s="150">
        <v>3.22</v>
      </c>
      <c r="AD25" s="150">
        <v>3.22</v>
      </c>
      <c r="AE25" s="150">
        <v>3.22</v>
      </c>
      <c r="AF25" s="150">
        <v>3.22</v>
      </c>
      <c r="AG25" s="150">
        <v>3.22</v>
      </c>
      <c r="AH25" s="150">
        <v>3.22</v>
      </c>
      <c r="AI25" s="150">
        <v>3.22</v>
      </c>
      <c r="AJ25" s="150">
        <v>3.22</v>
      </c>
      <c r="AK25" s="150">
        <v>3.22</v>
      </c>
    </row>
    <row r="26" spans="1:37">
      <c r="B26" s="335" t="s">
        <v>387</v>
      </c>
      <c r="C26" s="335" t="s">
        <v>404</v>
      </c>
      <c r="D26" s="335" t="s">
        <v>340</v>
      </c>
      <c r="E26" s="150">
        <v>1.2</v>
      </c>
      <c r="F26" s="150">
        <v>1.2</v>
      </c>
      <c r="G26" s="150">
        <v>1.2</v>
      </c>
      <c r="H26" s="150">
        <v>1.2</v>
      </c>
      <c r="I26" s="150">
        <v>1.2</v>
      </c>
      <c r="J26" s="150">
        <v>1.2</v>
      </c>
      <c r="K26" s="150">
        <v>1.2</v>
      </c>
      <c r="L26" s="150">
        <v>1.2</v>
      </c>
      <c r="M26" s="150">
        <v>1.2</v>
      </c>
      <c r="N26" s="150">
        <v>1.2</v>
      </c>
      <c r="O26" s="150">
        <v>1.2</v>
      </c>
      <c r="P26" s="150">
        <v>1.2</v>
      </c>
      <c r="Q26" s="150">
        <v>1.2</v>
      </c>
      <c r="R26" s="150">
        <v>1.2</v>
      </c>
      <c r="S26" s="150">
        <v>1.2</v>
      </c>
      <c r="T26" s="150">
        <v>1.2</v>
      </c>
      <c r="U26" s="150">
        <v>1.2</v>
      </c>
      <c r="V26" s="150">
        <v>1.2</v>
      </c>
      <c r="W26" s="150">
        <v>1.2</v>
      </c>
      <c r="X26" s="150">
        <v>1.2</v>
      </c>
      <c r="Y26" s="150">
        <v>1.2</v>
      </c>
      <c r="Z26" s="150">
        <v>1.2</v>
      </c>
      <c r="AA26" s="150">
        <v>1.2</v>
      </c>
      <c r="AB26" s="150">
        <v>1.2</v>
      </c>
      <c r="AC26" s="150">
        <v>1.2</v>
      </c>
      <c r="AD26" s="150">
        <v>1.2</v>
      </c>
      <c r="AE26" s="150">
        <v>1.2</v>
      </c>
      <c r="AF26" s="150">
        <v>1.2</v>
      </c>
      <c r="AG26" s="150">
        <v>1.2</v>
      </c>
      <c r="AH26" s="150">
        <v>1.2</v>
      </c>
      <c r="AI26" s="150">
        <v>1.2</v>
      </c>
      <c r="AJ26" s="150">
        <v>1.2</v>
      </c>
      <c r="AK26" s="150">
        <v>1.2</v>
      </c>
    </row>
    <row r="27" spans="1:37">
      <c r="B27" s="335" t="s">
        <v>387</v>
      </c>
      <c r="C27" s="335" t="s">
        <v>405</v>
      </c>
      <c r="D27" s="335" t="s">
        <v>340</v>
      </c>
      <c r="E27" s="150">
        <v>6</v>
      </c>
      <c r="F27" s="150">
        <v>6</v>
      </c>
      <c r="G27" s="150">
        <v>6</v>
      </c>
      <c r="H27" s="150">
        <v>6</v>
      </c>
      <c r="I27" s="150">
        <v>6</v>
      </c>
      <c r="J27" s="150">
        <v>6</v>
      </c>
      <c r="K27" s="150">
        <v>6</v>
      </c>
      <c r="L27" s="150">
        <v>6</v>
      </c>
      <c r="M27" s="150">
        <v>6</v>
      </c>
      <c r="N27" s="150">
        <v>6</v>
      </c>
      <c r="O27" s="150">
        <v>6</v>
      </c>
      <c r="P27" s="150">
        <v>6</v>
      </c>
      <c r="Q27" s="150">
        <v>6</v>
      </c>
      <c r="R27" s="150">
        <v>6</v>
      </c>
      <c r="S27" s="150">
        <v>6</v>
      </c>
      <c r="T27" s="150">
        <v>6</v>
      </c>
      <c r="U27" s="150">
        <v>6</v>
      </c>
      <c r="V27" s="150">
        <v>6</v>
      </c>
      <c r="W27" s="150">
        <v>6</v>
      </c>
      <c r="X27" s="150">
        <v>6</v>
      </c>
      <c r="Y27" s="150">
        <v>6</v>
      </c>
      <c r="Z27" s="150">
        <v>6</v>
      </c>
      <c r="AA27" s="150">
        <v>6</v>
      </c>
      <c r="AB27" s="150">
        <v>6</v>
      </c>
      <c r="AC27" s="150">
        <v>6</v>
      </c>
      <c r="AD27" s="150">
        <v>6</v>
      </c>
      <c r="AE27" s="150">
        <v>6</v>
      </c>
      <c r="AF27" s="150">
        <v>6</v>
      </c>
      <c r="AG27" s="150">
        <v>6</v>
      </c>
      <c r="AH27" s="150">
        <v>6</v>
      </c>
      <c r="AI27" s="150">
        <v>6</v>
      </c>
      <c r="AJ27" s="150">
        <v>6</v>
      </c>
      <c r="AK27" s="150">
        <v>6</v>
      </c>
    </row>
    <row r="28" spans="1:37">
      <c r="A28" s="146"/>
      <c r="B28" s="332" t="s">
        <v>406</v>
      </c>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row>
    <row r="29" spans="1:37">
      <c r="B29" s="335" t="s">
        <v>406</v>
      </c>
      <c r="C29" s="335" t="s">
        <v>357</v>
      </c>
      <c r="D29" s="335" t="s">
        <v>356</v>
      </c>
      <c r="E29" s="150">
        <v>0.7</v>
      </c>
      <c r="F29" s="150">
        <v>0.7</v>
      </c>
      <c r="G29" s="150">
        <v>0.7</v>
      </c>
      <c r="H29" s="150">
        <v>0.7</v>
      </c>
      <c r="I29" s="150">
        <v>0.7</v>
      </c>
      <c r="J29" s="150">
        <v>0.7</v>
      </c>
      <c r="K29" s="150">
        <v>0.7</v>
      </c>
      <c r="L29" s="150">
        <v>0.7</v>
      </c>
      <c r="M29" s="150">
        <v>0.7</v>
      </c>
      <c r="N29" s="150">
        <v>0.7</v>
      </c>
      <c r="O29" s="150">
        <v>0.7</v>
      </c>
      <c r="P29" s="150">
        <v>0.7</v>
      </c>
      <c r="Q29" s="150">
        <v>0.7</v>
      </c>
      <c r="R29" s="150">
        <v>0.7</v>
      </c>
      <c r="S29" s="150">
        <v>0.7</v>
      </c>
      <c r="T29" s="150">
        <v>0.7</v>
      </c>
      <c r="U29" s="150">
        <v>0.7</v>
      </c>
      <c r="V29" s="150">
        <v>0.7</v>
      </c>
      <c r="W29" s="150">
        <v>0.7</v>
      </c>
      <c r="X29" s="150">
        <v>0.7</v>
      </c>
      <c r="Y29" s="150">
        <v>0.7</v>
      </c>
      <c r="Z29" s="150">
        <v>0.7</v>
      </c>
      <c r="AA29" s="150">
        <v>0.7</v>
      </c>
      <c r="AB29" s="150">
        <v>0.7</v>
      </c>
      <c r="AC29" s="150">
        <v>0.7</v>
      </c>
      <c r="AD29" s="150">
        <v>0.7</v>
      </c>
      <c r="AE29" s="150">
        <v>0.7</v>
      </c>
      <c r="AF29" s="150">
        <v>0.7</v>
      </c>
      <c r="AG29" s="150">
        <v>0.7</v>
      </c>
      <c r="AH29" s="150">
        <v>0.7</v>
      </c>
      <c r="AI29" s="150">
        <v>0.7</v>
      </c>
      <c r="AJ29" s="150">
        <v>0.7</v>
      </c>
      <c r="AK29" s="150">
        <v>0.7</v>
      </c>
    </row>
    <row r="30" spans="1:37">
      <c r="B30" s="335" t="s">
        <v>406</v>
      </c>
      <c r="C30" s="335" t="s">
        <v>407</v>
      </c>
      <c r="D30" s="335" t="s">
        <v>356</v>
      </c>
      <c r="E30" s="150">
        <v>0.45</v>
      </c>
      <c r="F30" s="150">
        <v>0.45</v>
      </c>
      <c r="G30" s="150">
        <v>0.45</v>
      </c>
      <c r="H30" s="150">
        <v>0.45</v>
      </c>
      <c r="I30" s="150">
        <v>0.45</v>
      </c>
      <c r="J30" s="150">
        <v>0.45</v>
      </c>
      <c r="K30" s="150">
        <v>0.45</v>
      </c>
      <c r="L30" s="150">
        <v>0.45</v>
      </c>
      <c r="M30" s="150">
        <v>0.45</v>
      </c>
      <c r="N30" s="150">
        <v>0.45</v>
      </c>
      <c r="O30" s="150">
        <v>0.45</v>
      </c>
      <c r="P30" s="150">
        <v>0.45</v>
      </c>
      <c r="Q30" s="150">
        <v>0.45</v>
      </c>
      <c r="R30" s="150">
        <v>0.45</v>
      </c>
      <c r="S30" s="150">
        <v>0.45</v>
      </c>
      <c r="T30" s="150">
        <v>0.45</v>
      </c>
      <c r="U30" s="150">
        <v>0.45</v>
      </c>
      <c r="V30" s="150">
        <v>0.45</v>
      </c>
      <c r="W30" s="150">
        <v>0.45</v>
      </c>
      <c r="X30" s="150">
        <v>0.45</v>
      </c>
      <c r="Y30" s="150">
        <v>0.45</v>
      </c>
      <c r="Z30" s="150">
        <v>0.45</v>
      </c>
      <c r="AA30" s="150">
        <v>0.45</v>
      </c>
      <c r="AB30" s="150">
        <v>0.45</v>
      </c>
      <c r="AC30" s="150">
        <v>0.45</v>
      </c>
      <c r="AD30" s="150">
        <v>0.45</v>
      </c>
      <c r="AE30" s="150">
        <v>0.45</v>
      </c>
      <c r="AF30" s="150">
        <v>0.45</v>
      </c>
      <c r="AG30" s="150">
        <v>0.45</v>
      </c>
      <c r="AH30" s="150">
        <v>0.45</v>
      </c>
      <c r="AI30" s="150">
        <v>0.45</v>
      </c>
      <c r="AJ30" s="150">
        <v>0.45</v>
      </c>
      <c r="AK30" s="150">
        <v>0.45</v>
      </c>
    </row>
    <row r="31" spans="1:37">
      <c r="B31" s="335" t="s">
        <v>406</v>
      </c>
      <c r="C31" s="335" t="s">
        <v>408</v>
      </c>
      <c r="D31" s="335" t="s">
        <v>356</v>
      </c>
      <c r="E31" s="150">
        <v>0.6</v>
      </c>
      <c r="F31" s="150">
        <v>0.6</v>
      </c>
      <c r="G31" s="150">
        <v>0.6</v>
      </c>
      <c r="H31" s="150">
        <v>0.6</v>
      </c>
      <c r="I31" s="150">
        <v>0.6</v>
      </c>
      <c r="J31" s="150">
        <v>0.6</v>
      </c>
      <c r="K31" s="150">
        <v>0.6</v>
      </c>
      <c r="L31" s="150">
        <v>0.6</v>
      </c>
      <c r="M31" s="150">
        <v>0.6</v>
      </c>
      <c r="N31" s="150">
        <v>0.6</v>
      </c>
      <c r="O31" s="150">
        <v>0.6</v>
      </c>
      <c r="P31" s="150">
        <v>0.6</v>
      </c>
      <c r="Q31" s="150">
        <v>0.6</v>
      </c>
      <c r="R31" s="150">
        <v>0.6</v>
      </c>
      <c r="S31" s="150">
        <v>0.6</v>
      </c>
      <c r="T31" s="150">
        <v>0.6</v>
      </c>
      <c r="U31" s="150">
        <v>0.6</v>
      </c>
      <c r="V31" s="150">
        <v>0.6</v>
      </c>
      <c r="W31" s="150">
        <v>0.6</v>
      </c>
      <c r="X31" s="150">
        <v>0.6</v>
      </c>
      <c r="Y31" s="150">
        <v>0.6</v>
      </c>
      <c r="Z31" s="150">
        <v>0.6</v>
      </c>
      <c r="AA31" s="150">
        <v>0.6</v>
      </c>
      <c r="AB31" s="150">
        <v>0.6</v>
      </c>
      <c r="AC31" s="150">
        <v>0.6</v>
      </c>
      <c r="AD31" s="150">
        <v>0.6</v>
      </c>
      <c r="AE31" s="150">
        <v>0.6</v>
      </c>
      <c r="AF31" s="150">
        <v>0.6</v>
      </c>
      <c r="AG31" s="150">
        <v>0.6</v>
      </c>
      <c r="AH31" s="150">
        <v>0.6</v>
      </c>
      <c r="AI31" s="150">
        <v>0.6</v>
      </c>
      <c r="AJ31" s="150">
        <v>0.6</v>
      </c>
      <c r="AK31" s="150">
        <v>0.6</v>
      </c>
    </row>
    <row r="32" spans="1:37">
      <c r="B32" s="335" t="s">
        <v>406</v>
      </c>
      <c r="C32" s="335" t="s">
        <v>409</v>
      </c>
      <c r="D32" s="335" t="s">
        <v>356</v>
      </c>
      <c r="E32" s="150">
        <v>0.8</v>
      </c>
      <c r="F32" s="150">
        <v>0.8</v>
      </c>
      <c r="G32" s="150">
        <v>0.8</v>
      </c>
      <c r="H32" s="150">
        <v>0.8</v>
      </c>
      <c r="I32" s="150">
        <v>0.8</v>
      </c>
      <c r="J32" s="150">
        <v>0.8</v>
      </c>
      <c r="K32" s="150">
        <v>0.8</v>
      </c>
      <c r="L32" s="150">
        <v>0.8</v>
      </c>
      <c r="M32" s="150">
        <v>0.8</v>
      </c>
      <c r="N32" s="150">
        <v>0.8</v>
      </c>
      <c r="O32" s="150">
        <v>0.8</v>
      </c>
      <c r="P32" s="150">
        <v>0.8</v>
      </c>
      <c r="Q32" s="150">
        <v>0.8</v>
      </c>
      <c r="R32" s="150">
        <v>0.8</v>
      </c>
      <c r="S32" s="150">
        <v>0.8</v>
      </c>
      <c r="T32" s="150">
        <v>0.8</v>
      </c>
      <c r="U32" s="150">
        <v>0.8</v>
      </c>
      <c r="V32" s="150">
        <v>0.8</v>
      </c>
      <c r="W32" s="150">
        <v>0.8</v>
      </c>
      <c r="X32" s="150">
        <v>0.8</v>
      </c>
      <c r="Y32" s="150">
        <v>0.8</v>
      </c>
      <c r="Z32" s="150">
        <v>0.8</v>
      </c>
      <c r="AA32" s="150">
        <v>0.8</v>
      </c>
      <c r="AB32" s="150">
        <v>0.8</v>
      </c>
      <c r="AC32" s="150">
        <v>0.8</v>
      </c>
      <c r="AD32" s="150">
        <v>0.8</v>
      </c>
      <c r="AE32" s="150">
        <v>0.8</v>
      </c>
      <c r="AF32" s="150">
        <v>0.8</v>
      </c>
      <c r="AG32" s="150">
        <v>0.8</v>
      </c>
      <c r="AH32" s="150">
        <v>0.8</v>
      </c>
      <c r="AI32" s="150">
        <v>0.8</v>
      </c>
      <c r="AJ32" s="150">
        <v>0.8</v>
      </c>
      <c r="AK32" s="150">
        <v>0.8</v>
      </c>
    </row>
    <row r="33" spans="1:37">
      <c r="A33" s="146"/>
      <c r="B33" s="332" t="s">
        <v>410</v>
      </c>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row>
    <row r="34" spans="1:37">
      <c r="B34" s="335" t="s">
        <v>411</v>
      </c>
      <c r="C34" s="335" t="s">
        <v>292</v>
      </c>
      <c r="D34" s="335" t="s">
        <v>340</v>
      </c>
      <c r="E34" s="150">
        <v>0.98</v>
      </c>
      <c r="F34" s="150">
        <v>0.98</v>
      </c>
      <c r="G34" s="150">
        <v>0.98</v>
      </c>
      <c r="H34" s="150">
        <v>0.98</v>
      </c>
      <c r="I34" s="150">
        <v>0.98</v>
      </c>
      <c r="J34" s="150">
        <v>0.98</v>
      </c>
      <c r="K34" s="150">
        <v>0.98</v>
      </c>
      <c r="L34" s="150">
        <v>0.98</v>
      </c>
      <c r="M34" s="150">
        <v>0.98</v>
      </c>
      <c r="N34" s="150">
        <v>0.98</v>
      </c>
      <c r="O34" s="150">
        <v>0.98</v>
      </c>
      <c r="P34" s="150">
        <v>0.98</v>
      </c>
      <c r="Q34" s="150">
        <v>0.98</v>
      </c>
      <c r="R34" s="150">
        <v>0.98</v>
      </c>
      <c r="S34" s="150">
        <v>0.98</v>
      </c>
      <c r="T34" s="150">
        <v>0.98</v>
      </c>
      <c r="U34" s="150">
        <v>0.98</v>
      </c>
      <c r="V34" s="150">
        <v>0.98</v>
      </c>
      <c r="W34" s="150">
        <v>0.98</v>
      </c>
      <c r="X34" s="150">
        <v>0.98</v>
      </c>
      <c r="Y34" s="150">
        <v>0.98</v>
      </c>
      <c r="Z34" s="150">
        <v>0.98</v>
      </c>
      <c r="AA34" s="150">
        <v>0.98</v>
      </c>
      <c r="AB34" s="150">
        <v>0.98</v>
      </c>
      <c r="AC34" s="150">
        <v>0.98</v>
      </c>
      <c r="AD34" s="150">
        <v>0.98</v>
      </c>
      <c r="AE34" s="150">
        <v>0.98</v>
      </c>
      <c r="AF34" s="150">
        <v>0.98</v>
      </c>
      <c r="AG34" s="150">
        <v>0.98</v>
      </c>
      <c r="AH34" s="150">
        <v>0.98</v>
      </c>
      <c r="AI34" s="150">
        <v>0.98</v>
      </c>
      <c r="AJ34" s="150">
        <v>0.98</v>
      </c>
      <c r="AK34" s="150">
        <v>0.98</v>
      </c>
    </row>
    <row r="35" spans="1:37">
      <c r="B35" s="335" t="s">
        <v>411</v>
      </c>
      <c r="C35" s="335" t="s">
        <v>412</v>
      </c>
      <c r="D35" s="335" t="s">
        <v>340</v>
      </c>
      <c r="E35" s="150">
        <v>0.98</v>
      </c>
      <c r="F35" s="150">
        <v>0.98</v>
      </c>
      <c r="G35" s="150">
        <v>0.98</v>
      </c>
      <c r="H35" s="150">
        <v>0.98</v>
      </c>
      <c r="I35" s="150">
        <v>0.98</v>
      </c>
      <c r="J35" s="150">
        <v>0.98</v>
      </c>
      <c r="K35" s="150">
        <v>0.98</v>
      </c>
      <c r="L35" s="150">
        <v>0.98</v>
      </c>
      <c r="M35" s="150">
        <v>0.98</v>
      </c>
      <c r="N35" s="150">
        <v>0.98</v>
      </c>
      <c r="O35" s="150">
        <v>0.98</v>
      </c>
      <c r="P35" s="150">
        <v>0.98</v>
      </c>
      <c r="Q35" s="150">
        <v>0.98</v>
      </c>
      <c r="R35" s="150">
        <v>0.98</v>
      </c>
      <c r="S35" s="150">
        <v>0.98</v>
      </c>
      <c r="T35" s="150">
        <v>0.98</v>
      </c>
      <c r="U35" s="150">
        <v>0.98</v>
      </c>
      <c r="V35" s="150">
        <v>0.98</v>
      </c>
      <c r="W35" s="150">
        <v>0.98</v>
      </c>
      <c r="X35" s="150">
        <v>0.98</v>
      </c>
      <c r="Y35" s="150">
        <v>0.98</v>
      </c>
      <c r="Z35" s="150">
        <v>0.98</v>
      </c>
      <c r="AA35" s="150">
        <v>0.98</v>
      </c>
      <c r="AB35" s="150">
        <v>0.98</v>
      </c>
      <c r="AC35" s="150">
        <v>0.98</v>
      </c>
      <c r="AD35" s="150">
        <v>0.98</v>
      </c>
      <c r="AE35" s="150">
        <v>0.98</v>
      </c>
      <c r="AF35" s="150">
        <v>0.98</v>
      </c>
      <c r="AG35" s="150">
        <v>0.98</v>
      </c>
      <c r="AH35" s="150">
        <v>0.98</v>
      </c>
      <c r="AI35" s="150">
        <v>0.98</v>
      </c>
      <c r="AJ35" s="150">
        <v>0.98</v>
      </c>
      <c r="AK35" s="150">
        <v>0.98</v>
      </c>
    </row>
    <row r="36" spans="1:37">
      <c r="B36" s="335" t="s">
        <v>411</v>
      </c>
      <c r="C36" s="335" t="s">
        <v>262</v>
      </c>
      <c r="D36" s="335" t="s">
        <v>340</v>
      </c>
      <c r="E36" s="150">
        <v>1</v>
      </c>
      <c r="F36" s="150">
        <v>1</v>
      </c>
      <c r="G36" s="150">
        <v>1</v>
      </c>
      <c r="H36" s="150">
        <v>1</v>
      </c>
      <c r="I36" s="150">
        <v>1</v>
      </c>
      <c r="J36" s="150">
        <v>1</v>
      </c>
      <c r="K36" s="150">
        <v>1</v>
      </c>
      <c r="L36" s="150">
        <v>1</v>
      </c>
      <c r="M36" s="150">
        <v>1</v>
      </c>
      <c r="N36" s="150">
        <v>1</v>
      </c>
      <c r="O36" s="150">
        <v>1</v>
      </c>
      <c r="P36" s="150">
        <v>1</v>
      </c>
      <c r="Q36" s="150">
        <v>1</v>
      </c>
      <c r="R36" s="150">
        <v>1</v>
      </c>
      <c r="S36" s="150">
        <v>1</v>
      </c>
      <c r="T36" s="150">
        <v>1</v>
      </c>
      <c r="U36" s="150">
        <v>1</v>
      </c>
      <c r="V36" s="150">
        <v>1</v>
      </c>
      <c r="W36" s="150">
        <v>1</v>
      </c>
      <c r="X36" s="150">
        <v>1</v>
      </c>
      <c r="Y36" s="150">
        <v>1</v>
      </c>
      <c r="Z36" s="150">
        <v>1</v>
      </c>
      <c r="AA36" s="150">
        <v>1</v>
      </c>
      <c r="AB36" s="150">
        <v>1</v>
      </c>
      <c r="AC36" s="150">
        <v>1</v>
      </c>
      <c r="AD36" s="150">
        <v>1</v>
      </c>
      <c r="AE36" s="150">
        <v>1</v>
      </c>
      <c r="AF36" s="150">
        <v>1</v>
      </c>
      <c r="AG36" s="150">
        <v>1</v>
      </c>
      <c r="AH36" s="150">
        <v>1</v>
      </c>
      <c r="AI36" s="150">
        <v>1</v>
      </c>
      <c r="AJ36" s="150">
        <v>1</v>
      </c>
      <c r="AK36" s="150">
        <v>1</v>
      </c>
    </row>
    <row r="37" spans="1:37">
      <c r="B37" s="335" t="s">
        <v>411</v>
      </c>
      <c r="C37" s="335" t="s">
        <v>365</v>
      </c>
      <c r="D37" s="335" t="s">
        <v>340</v>
      </c>
      <c r="E37" s="150">
        <v>0.97</v>
      </c>
      <c r="F37" s="150">
        <v>0.97</v>
      </c>
      <c r="G37" s="150">
        <v>0.97</v>
      </c>
      <c r="H37" s="150">
        <v>0.97</v>
      </c>
      <c r="I37" s="150">
        <v>0.97</v>
      </c>
      <c r="J37" s="150">
        <v>0.97</v>
      </c>
      <c r="K37" s="150">
        <v>0.97</v>
      </c>
      <c r="L37" s="150">
        <v>0.97</v>
      </c>
      <c r="M37" s="150">
        <v>0.97</v>
      </c>
      <c r="N37" s="150">
        <v>0.97</v>
      </c>
      <c r="O37" s="150">
        <v>0.97</v>
      </c>
      <c r="P37" s="150">
        <v>0.97</v>
      </c>
      <c r="Q37" s="150">
        <v>0.97</v>
      </c>
      <c r="R37" s="150">
        <v>0.97</v>
      </c>
      <c r="S37" s="150">
        <v>0.97</v>
      </c>
      <c r="T37" s="150">
        <v>0.97</v>
      </c>
      <c r="U37" s="150">
        <v>0.97</v>
      </c>
      <c r="V37" s="150">
        <v>0.97</v>
      </c>
      <c r="W37" s="150">
        <v>0.97</v>
      </c>
      <c r="X37" s="150">
        <v>0.97</v>
      </c>
      <c r="Y37" s="150">
        <v>0.97</v>
      </c>
      <c r="Z37" s="150">
        <v>0.97</v>
      </c>
      <c r="AA37" s="150">
        <v>0.97</v>
      </c>
      <c r="AB37" s="150">
        <v>0.97</v>
      </c>
      <c r="AC37" s="150">
        <v>0.97</v>
      </c>
      <c r="AD37" s="150">
        <v>0.97</v>
      </c>
      <c r="AE37" s="150">
        <v>0.97</v>
      </c>
      <c r="AF37" s="150">
        <v>0.97</v>
      </c>
      <c r="AG37" s="150">
        <v>0.97</v>
      </c>
      <c r="AH37" s="150">
        <v>0.97</v>
      </c>
      <c r="AI37" s="150">
        <v>0.97</v>
      </c>
      <c r="AJ37" s="150">
        <v>0.97</v>
      </c>
      <c r="AK37" s="150">
        <v>0.97</v>
      </c>
    </row>
    <row r="38" spans="1:37">
      <c r="B38" s="335" t="s">
        <v>411</v>
      </c>
      <c r="C38" s="335" t="s">
        <v>293</v>
      </c>
      <c r="D38" s="335" t="s">
        <v>340</v>
      </c>
      <c r="E38" s="150">
        <v>0.97</v>
      </c>
      <c r="F38" s="150">
        <v>0.97</v>
      </c>
      <c r="G38" s="150">
        <v>0.97</v>
      </c>
      <c r="H38" s="150">
        <v>0.97</v>
      </c>
      <c r="I38" s="150">
        <v>0.97</v>
      </c>
      <c r="J38" s="150">
        <v>0.97</v>
      </c>
      <c r="K38" s="150">
        <v>0.97</v>
      </c>
      <c r="L38" s="150">
        <v>0.97</v>
      </c>
      <c r="M38" s="150">
        <v>0.97</v>
      </c>
      <c r="N38" s="150">
        <v>0.97</v>
      </c>
      <c r="O38" s="150">
        <v>0.97</v>
      </c>
      <c r="P38" s="150">
        <v>0.97</v>
      </c>
      <c r="Q38" s="150">
        <v>0.97</v>
      </c>
      <c r="R38" s="150">
        <v>0.97</v>
      </c>
      <c r="S38" s="150">
        <v>0.97</v>
      </c>
      <c r="T38" s="150">
        <v>0.97</v>
      </c>
      <c r="U38" s="150">
        <v>0.97</v>
      </c>
      <c r="V38" s="150">
        <v>0.97</v>
      </c>
      <c r="W38" s="150">
        <v>0.97</v>
      </c>
      <c r="X38" s="150">
        <v>0.97</v>
      </c>
      <c r="Y38" s="150">
        <v>0.97</v>
      </c>
      <c r="Z38" s="150">
        <v>0.97</v>
      </c>
      <c r="AA38" s="150">
        <v>0.97</v>
      </c>
      <c r="AB38" s="150">
        <v>0.97</v>
      </c>
      <c r="AC38" s="150">
        <v>0.97</v>
      </c>
      <c r="AD38" s="150">
        <v>0.97</v>
      </c>
      <c r="AE38" s="150">
        <v>0.97</v>
      </c>
      <c r="AF38" s="150">
        <v>0.97</v>
      </c>
      <c r="AG38" s="150">
        <v>0.97</v>
      </c>
      <c r="AH38" s="150">
        <v>0.97</v>
      </c>
      <c r="AI38" s="150">
        <v>0.97</v>
      </c>
      <c r="AJ38" s="150">
        <v>0.97</v>
      </c>
      <c r="AK38" s="150">
        <v>0.97</v>
      </c>
    </row>
    <row r="39" spans="1:37">
      <c r="B39" s="335" t="s">
        <v>411</v>
      </c>
      <c r="C39" s="335" t="s">
        <v>294</v>
      </c>
      <c r="D39" s="335" t="s">
        <v>340</v>
      </c>
      <c r="E39" s="150">
        <v>0.99</v>
      </c>
      <c r="F39" s="150">
        <v>0.99</v>
      </c>
      <c r="G39" s="150">
        <v>0.99</v>
      </c>
      <c r="H39" s="150">
        <v>0.99</v>
      </c>
      <c r="I39" s="150">
        <v>0.99</v>
      </c>
      <c r="J39" s="150">
        <v>0.99</v>
      </c>
      <c r="K39" s="150">
        <v>0.99</v>
      </c>
      <c r="L39" s="150">
        <v>0.99</v>
      </c>
      <c r="M39" s="150">
        <v>0.99</v>
      </c>
      <c r="N39" s="150">
        <v>0.99</v>
      </c>
      <c r="O39" s="150">
        <v>0.99</v>
      </c>
      <c r="P39" s="150">
        <v>0.99</v>
      </c>
      <c r="Q39" s="150">
        <v>0.99</v>
      </c>
      <c r="R39" s="150">
        <v>0.99</v>
      </c>
      <c r="S39" s="150">
        <v>0.99</v>
      </c>
      <c r="T39" s="150">
        <v>0.99</v>
      </c>
      <c r="U39" s="150">
        <v>0.99</v>
      </c>
      <c r="V39" s="150">
        <v>0.99</v>
      </c>
      <c r="W39" s="150">
        <v>0.99</v>
      </c>
      <c r="X39" s="150">
        <v>0.99</v>
      </c>
      <c r="Y39" s="150">
        <v>0.99</v>
      </c>
      <c r="Z39" s="150">
        <v>0.99</v>
      </c>
      <c r="AA39" s="150">
        <v>0.99</v>
      </c>
      <c r="AB39" s="150">
        <v>0.99</v>
      </c>
      <c r="AC39" s="150">
        <v>0.99</v>
      </c>
      <c r="AD39" s="150">
        <v>0.99</v>
      </c>
      <c r="AE39" s="150">
        <v>0.99</v>
      </c>
      <c r="AF39" s="150">
        <v>0.99</v>
      </c>
      <c r="AG39" s="150">
        <v>0.99</v>
      </c>
      <c r="AH39" s="150">
        <v>0.99</v>
      </c>
      <c r="AI39" s="150">
        <v>0.99</v>
      </c>
      <c r="AJ39" s="150">
        <v>0.99</v>
      </c>
      <c r="AK39" s="150">
        <v>0.99</v>
      </c>
    </row>
    <row r="40" spans="1:37">
      <c r="B40" s="335" t="s">
        <v>411</v>
      </c>
      <c r="C40" s="335" t="s">
        <v>264</v>
      </c>
      <c r="D40" s="335" t="s">
        <v>340</v>
      </c>
      <c r="E40" s="150">
        <v>0.85</v>
      </c>
      <c r="F40" s="150">
        <v>0.85</v>
      </c>
      <c r="G40" s="150">
        <v>0.85</v>
      </c>
      <c r="H40" s="150">
        <v>0.85</v>
      </c>
      <c r="I40" s="150">
        <v>0.85</v>
      </c>
      <c r="J40" s="150">
        <v>0.85</v>
      </c>
      <c r="K40" s="150">
        <v>0.85</v>
      </c>
      <c r="L40" s="150">
        <v>0.85</v>
      </c>
      <c r="M40" s="150">
        <v>0.85</v>
      </c>
      <c r="N40" s="150">
        <v>0.85</v>
      </c>
      <c r="O40" s="150">
        <v>0.85</v>
      </c>
      <c r="P40" s="150">
        <v>0.85</v>
      </c>
      <c r="Q40" s="150">
        <v>0.85</v>
      </c>
      <c r="R40" s="150">
        <v>0.85</v>
      </c>
      <c r="S40" s="150">
        <v>0.85</v>
      </c>
      <c r="T40" s="150">
        <v>0.85</v>
      </c>
      <c r="U40" s="150">
        <v>0.85</v>
      </c>
      <c r="V40" s="150">
        <v>0.85</v>
      </c>
      <c r="W40" s="150">
        <v>0.85</v>
      </c>
      <c r="X40" s="150">
        <v>0.85</v>
      </c>
      <c r="Y40" s="150">
        <v>0.85</v>
      </c>
      <c r="Z40" s="150">
        <v>0.85</v>
      </c>
      <c r="AA40" s="150">
        <v>0.85</v>
      </c>
      <c r="AB40" s="150">
        <v>0.85</v>
      </c>
      <c r="AC40" s="150">
        <v>0.85</v>
      </c>
      <c r="AD40" s="150">
        <v>0.85</v>
      </c>
      <c r="AE40" s="150">
        <v>0.85</v>
      </c>
      <c r="AF40" s="150">
        <v>0.85</v>
      </c>
      <c r="AG40" s="150">
        <v>0.85</v>
      </c>
      <c r="AH40" s="150">
        <v>0.85</v>
      </c>
      <c r="AI40" s="150">
        <v>0.85</v>
      </c>
      <c r="AJ40" s="150">
        <v>0.85</v>
      </c>
      <c r="AK40" s="150">
        <v>0.85</v>
      </c>
    </row>
    <row r="41" spans="1:37">
      <c r="B41" s="335" t="s">
        <v>411</v>
      </c>
      <c r="C41" s="335" t="s">
        <v>263</v>
      </c>
      <c r="D41" s="335" t="s">
        <v>340</v>
      </c>
      <c r="E41" s="150">
        <v>0.82</v>
      </c>
      <c r="F41" s="150">
        <v>0.82</v>
      </c>
      <c r="G41" s="150">
        <v>0.82</v>
      </c>
      <c r="H41" s="150">
        <v>0.82</v>
      </c>
      <c r="I41" s="150">
        <v>0.82</v>
      </c>
      <c r="J41" s="150">
        <v>0.82</v>
      </c>
      <c r="K41" s="150">
        <v>0.82</v>
      </c>
      <c r="L41" s="150">
        <v>0.82</v>
      </c>
      <c r="M41" s="150">
        <v>0.82</v>
      </c>
      <c r="N41" s="150">
        <v>0.82</v>
      </c>
      <c r="O41" s="150">
        <v>0.82</v>
      </c>
      <c r="P41" s="150">
        <v>0.82</v>
      </c>
      <c r="Q41" s="150">
        <v>0.82</v>
      </c>
      <c r="R41" s="150">
        <v>0.82</v>
      </c>
      <c r="S41" s="150">
        <v>0.82</v>
      </c>
      <c r="T41" s="150">
        <v>0.82</v>
      </c>
      <c r="U41" s="150">
        <v>0.82</v>
      </c>
      <c r="V41" s="150">
        <v>0.82</v>
      </c>
      <c r="W41" s="150">
        <v>0.82</v>
      </c>
      <c r="X41" s="150">
        <v>0.82</v>
      </c>
      <c r="Y41" s="150">
        <v>0.82</v>
      </c>
      <c r="Z41" s="150">
        <v>0.82</v>
      </c>
      <c r="AA41" s="150">
        <v>0.82</v>
      </c>
      <c r="AB41" s="150">
        <v>0.82</v>
      </c>
      <c r="AC41" s="150">
        <v>0.82</v>
      </c>
      <c r="AD41" s="150">
        <v>0.82</v>
      </c>
      <c r="AE41" s="150">
        <v>0.82</v>
      </c>
      <c r="AF41" s="150">
        <v>0.82</v>
      </c>
      <c r="AG41" s="150">
        <v>0.82</v>
      </c>
      <c r="AH41" s="150">
        <v>0.82</v>
      </c>
      <c r="AI41" s="150">
        <v>0.82</v>
      </c>
      <c r="AJ41" s="150">
        <v>0.82</v>
      </c>
      <c r="AK41" s="150">
        <v>0.82</v>
      </c>
    </row>
    <row r="42" spans="1:37">
      <c r="B42" s="335" t="s">
        <v>411</v>
      </c>
      <c r="C42" s="335" t="s">
        <v>268</v>
      </c>
      <c r="D42" s="335" t="s">
        <v>340</v>
      </c>
      <c r="E42" s="150">
        <v>0.9</v>
      </c>
      <c r="F42" s="150">
        <v>0.9</v>
      </c>
      <c r="G42" s="150">
        <v>0.9</v>
      </c>
      <c r="H42" s="150">
        <v>0.90300000000000002</v>
      </c>
      <c r="I42" s="150">
        <v>0.90600000000000003</v>
      </c>
      <c r="J42" s="150">
        <v>0.90900000000000003</v>
      </c>
      <c r="K42" s="150">
        <v>0.91200000000000003</v>
      </c>
      <c r="L42" s="150">
        <v>0.91500000000000004</v>
      </c>
      <c r="M42" s="150">
        <v>0.91800000000000004</v>
      </c>
      <c r="N42" s="150">
        <v>0.92100000000000004</v>
      </c>
      <c r="O42" s="150">
        <v>0.92400000000000004</v>
      </c>
      <c r="P42" s="150">
        <v>0.92700000000000005</v>
      </c>
      <c r="Q42" s="150">
        <v>0.93</v>
      </c>
      <c r="R42" s="150">
        <v>0.93200000000000005</v>
      </c>
      <c r="S42" s="150">
        <v>0.93400000000000005</v>
      </c>
      <c r="T42" s="150">
        <v>0.93600000000000005</v>
      </c>
      <c r="U42" s="150">
        <v>0.93800000000000006</v>
      </c>
      <c r="V42" s="150">
        <v>0.94</v>
      </c>
      <c r="W42" s="150">
        <v>0.94199999999999995</v>
      </c>
      <c r="X42" s="150">
        <v>0.94399999999999995</v>
      </c>
      <c r="Y42" s="150">
        <v>0.94599999999999995</v>
      </c>
      <c r="Z42" s="150">
        <v>0.94799999999999995</v>
      </c>
      <c r="AA42" s="150">
        <v>0.95</v>
      </c>
      <c r="AB42" s="150">
        <v>0.95</v>
      </c>
      <c r="AC42" s="150">
        <v>0.95</v>
      </c>
      <c r="AD42" s="150">
        <v>0.95</v>
      </c>
      <c r="AE42" s="150">
        <v>0.95</v>
      </c>
      <c r="AF42" s="150">
        <v>0.95</v>
      </c>
      <c r="AG42" s="150">
        <v>0.95</v>
      </c>
      <c r="AH42" s="150">
        <v>0.95</v>
      </c>
      <c r="AI42" s="150">
        <v>0.95</v>
      </c>
      <c r="AJ42" s="150">
        <v>0.95</v>
      </c>
      <c r="AK42" s="150">
        <v>0.95</v>
      </c>
    </row>
    <row r="43" spans="1:37">
      <c r="B43" s="335" t="s">
        <v>411</v>
      </c>
      <c r="C43" s="335" t="s">
        <v>267</v>
      </c>
      <c r="D43" s="335" t="s">
        <v>340</v>
      </c>
      <c r="E43" s="150">
        <v>0.9</v>
      </c>
      <c r="F43" s="150">
        <v>0.9</v>
      </c>
      <c r="G43" s="150">
        <v>0.9</v>
      </c>
      <c r="H43" s="150">
        <v>0.90200000000000002</v>
      </c>
      <c r="I43" s="150">
        <v>0.90400000000000003</v>
      </c>
      <c r="J43" s="150">
        <v>0.90600000000000003</v>
      </c>
      <c r="K43" s="150">
        <v>0.90800000000000003</v>
      </c>
      <c r="L43" s="150">
        <v>0.91</v>
      </c>
      <c r="M43" s="150">
        <v>0.91200000000000003</v>
      </c>
      <c r="N43" s="150">
        <v>0.91400000000000003</v>
      </c>
      <c r="O43" s="150">
        <v>0.91600000000000004</v>
      </c>
      <c r="P43" s="150">
        <v>0.91800000000000004</v>
      </c>
      <c r="Q43" s="150">
        <v>0.92</v>
      </c>
      <c r="R43" s="150">
        <v>0.92</v>
      </c>
      <c r="S43" s="150">
        <v>0.92</v>
      </c>
      <c r="T43" s="150">
        <v>0.92</v>
      </c>
      <c r="U43" s="150">
        <v>0.92</v>
      </c>
      <c r="V43" s="150">
        <v>0.92</v>
      </c>
      <c r="W43" s="150">
        <v>0.92</v>
      </c>
      <c r="X43" s="150">
        <v>0.92</v>
      </c>
      <c r="Y43" s="150">
        <v>0.92</v>
      </c>
      <c r="Z43" s="150">
        <v>0.92</v>
      </c>
      <c r="AA43" s="150">
        <v>0.92</v>
      </c>
      <c r="AB43" s="150">
        <v>0.92</v>
      </c>
      <c r="AC43" s="150">
        <v>0.92</v>
      </c>
      <c r="AD43" s="150">
        <v>0.92</v>
      </c>
      <c r="AE43" s="150">
        <v>0.92</v>
      </c>
      <c r="AF43" s="150">
        <v>0.92</v>
      </c>
      <c r="AG43" s="150">
        <v>0.92</v>
      </c>
      <c r="AH43" s="150">
        <v>0.92</v>
      </c>
      <c r="AI43" s="150">
        <v>0.92</v>
      </c>
      <c r="AJ43" s="150">
        <v>0.92</v>
      </c>
      <c r="AK43" s="150">
        <v>0.92</v>
      </c>
    </row>
    <row r="44" spans="1:37">
      <c r="B44" s="335" t="s">
        <v>411</v>
      </c>
      <c r="C44" s="335" t="s">
        <v>343</v>
      </c>
      <c r="D44" s="335" t="s">
        <v>340</v>
      </c>
      <c r="E44" s="150">
        <v>1.3</v>
      </c>
      <c r="F44" s="150">
        <v>1.3</v>
      </c>
      <c r="G44" s="150">
        <v>1.3</v>
      </c>
      <c r="H44" s="150">
        <v>1.3</v>
      </c>
      <c r="I44" s="150">
        <v>1.3</v>
      </c>
      <c r="J44" s="150">
        <v>1.3</v>
      </c>
      <c r="K44" s="150">
        <v>1.3</v>
      </c>
      <c r="L44" s="150">
        <v>1.3</v>
      </c>
      <c r="M44" s="150">
        <v>1.3</v>
      </c>
      <c r="N44" s="150">
        <v>1.3</v>
      </c>
      <c r="O44" s="150">
        <v>1.3</v>
      </c>
      <c r="P44" s="150">
        <v>1.3</v>
      </c>
      <c r="Q44" s="150">
        <v>1.3</v>
      </c>
      <c r="R44" s="150">
        <v>1.3</v>
      </c>
      <c r="S44" s="150">
        <v>1.3</v>
      </c>
      <c r="T44" s="150">
        <v>1.3</v>
      </c>
      <c r="U44" s="150">
        <v>1.3</v>
      </c>
      <c r="V44" s="150">
        <v>1.3</v>
      </c>
      <c r="W44" s="150">
        <v>1.3</v>
      </c>
      <c r="X44" s="150">
        <v>1.3</v>
      </c>
      <c r="Y44" s="150">
        <v>1.3</v>
      </c>
      <c r="Z44" s="150">
        <v>1.3</v>
      </c>
      <c r="AA44" s="150">
        <v>1.3</v>
      </c>
      <c r="AB44" s="150">
        <v>1.3</v>
      </c>
      <c r="AC44" s="150">
        <v>1.3</v>
      </c>
      <c r="AD44" s="150">
        <v>1.3</v>
      </c>
      <c r="AE44" s="150">
        <v>1.3</v>
      </c>
      <c r="AF44" s="150">
        <v>1.3</v>
      </c>
      <c r="AG44" s="150">
        <v>1.3</v>
      </c>
      <c r="AH44" s="150">
        <v>1.3</v>
      </c>
      <c r="AI44" s="150">
        <v>1.3</v>
      </c>
      <c r="AJ44" s="150">
        <v>1.3</v>
      </c>
      <c r="AK44" s="150">
        <v>1.3</v>
      </c>
    </row>
    <row r="45" spans="1:37">
      <c r="B45" s="335" t="s">
        <v>411</v>
      </c>
      <c r="C45" s="335" t="s">
        <v>296</v>
      </c>
      <c r="D45" s="335" t="s">
        <v>340</v>
      </c>
      <c r="E45" s="150">
        <v>3.44</v>
      </c>
      <c r="F45" s="150">
        <v>3.5200000000006</v>
      </c>
      <c r="G45" s="150">
        <v>3.6</v>
      </c>
      <c r="H45" s="150">
        <v>3.62</v>
      </c>
      <c r="I45" s="150">
        <v>3.64</v>
      </c>
      <c r="J45" s="150">
        <v>3.66</v>
      </c>
      <c r="K45" s="150">
        <v>3.68</v>
      </c>
      <c r="L45" s="150">
        <v>3.7</v>
      </c>
      <c r="M45" s="150">
        <v>3.7199999999999998</v>
      </c>
      <c r="N45" s="150">
        <v>3.7399999999999998</v>
      </c>
      <c r="O45" s="150">
        <v>3.76</v>
      </c>
      <c r="P45" s="150">
        <v>3.78</v>
      </c>
      <c r="Q45" s="150">
        <v>3.8</v>
      </c>
      <c r="R45" s="150">
        <v>3.82</v>
      </c>
      <c r="S45" s="150">
        <v>3.84</v>
      </c>
      <c r="T45" s="150">
        <v>3.86</v>
      </c>
      <c r="U45" s="150">
        <v>3.88</v>
      </c>
      <c r="V45" s="150">
        <v>3.9</v>
      </c>
      <c r="W45" s="150">
        <v>3.92</v>
      </c>
      <c r="X45" s="150">
        <v>3.94</v>
      </c>
      <c r="Y45" s="150">
        <v>3.96</v>
      </c>
      <c r="Z45" s="150">
        <v>3.98</v>
      </c>
      <c r="AA45" s="150">
        <v>4</v>
      </c>
      <c r="AB45" s="150">
        <v>4</v>
      </c>
      <c r="AC45" s="150">
        <v>4</v>
      </c>
      <c r="AD45" s="150">
        <v>4</v>
      </c>
      <c r="AE45" s="150">
        <v>4</v>
      </c>
      <c r="AF45" s="150">
        <v>4</v>
      </c>
      <c r="AG45" s="150">
        <v>4</v>
      </c>
      <c r="AH45" s="150">
        <v>4</v>
      </c>
      <c r="AI45" s="150">
        <v>4</v>
      </c>
      <c r="AJ45" s="150">
        <v>4</v>
      </c>
      <c r="AK45" s="150">
        <v>4</v>
      </c>
    </row>
    <row r="46" spans="1:37">
      <c r="B46" s="335" t="s">
        <v>411</v>
      </c>
      <c r="C46" s="335" t="s">
        <v>344</v>
      </c>
      <c r="D46" s="335" t="s">
        <v>340</v>
      </c>
      <c r="E46" s="150">
        <v>6</v>
      </c>
      <c r="F46" s="150">
        <v>6</v>
      </c>
      <c r="G46" s="150">
        <v>6</v>
      </c>
      <c r="H46" s="150">
        <v>6</v>
      </c>
      <c r="I46" s="150">
        <v>6</v>
      </c>
      <c r="J46" s="150">
        <v>6</v>
      </c>
      <c r="K46" s="150">
        <v>6</v>
      </c>
      <c r="L46" s="150">
        <v>6</v>
      </c>
      <c r="M46" s="150">
        <v>6</v>
      </c>
      <c r="N46" s="150">
        <v>6</v>
      </c>
      <c r="O46" s="150">
        <v>6</v>
      </c>
      <c r="P46" s="150">
        <v>6</v>
      </c>
      <c r="Q46" s="150">
        <v>6</v>
      </c>
      <c r="R46" s="150">
        <v>6</v>
      </c>
      <c r="S46" s="150">
        <v>6</v>
      </c>
      <c r="T46" s="150">
        <v>6</v>
      </c>
      <c r="U46" s="150">
        <v>6</v>
      </c>
      <c r="V46" s="150">
        <v>6</v>
      </c>
      <c r="W46" s="150">
        <v>6</v>
      </c>
      <c r="X46" s="150">
        <v>6</v>
      </c>
      <c r="Y46" s="150">
        <v>6</v>
      </c>
      <c r="Z46" s="150">
        <v>6</v>
      </c>
      <c r="AA46" s="150">
        <v>6</v>
      </c>
      <c r="AB46" s="150">
        <v>6</v>
      </c>
      <c r="AC46" s="150">
        <v>6</v>
      </c>
      <c r="AD46" s="150">
        <v>6</v>
      </c>
      <c r="AE46" s="150">
        <v>6</v>
      </c>
      <c r="AF46" s="150">
        <v>6</v>
      </c>
      <c r="AG46" s="150">
        <v>6</v>
      </c>
      <c r="AH46" s="150">
        <v>6</v>
      </c>
      <c r="AI46" s="150">
        <v>6</v>
      </c>
      <c r="AJ46" s="150">
        <v>6</v>
      </c>
      <c r="AK46" s="150">
        <v>6</v>
      </c>
    </row>
    <row r="47" spans="1:37">
      <c r="B47" s="335" t="s">
        <v>411</v>
      </c>
      <c r="C47" s="335" t="s">
        <v>261</v>
      </c>
      <c r="D47" s="335" t="s">
        <v>340</v>
      </c>
      <c r="E47" s="150">
        <v>2.42</v>
      </c>
      <c r="F47" s="150">
        <v>2.42</v>
      </c>
      <c r="G47" s="150">
        <v>2.42</v>
      </c>
      <c r="H47" s="150">
        <v>2.48</v>
      </c>
      <c r="I47" s="150">
        <v>2.54</v>
      </c>
      <c r="J47" s="150">
        <v>2.6</v>
      </c>
      <c r="K47" s="150">
        <v>2.66</v>
      </c>
      <c r="L47" s="150">
        <v>2.7199999999999998</v>
      </c>
      <c r="M47" s="150">
        <v>2.78</v>
      </c>
      <c r="N47" s="150">
        <v>2.84</v>
      </c>
      <c r="O47" s="150">
        <v>2.9</v>
      </c>
      <c r="P47" s="150">
        <v>2.96</v>
      </c>
      <c r="Q47" s="150">
        <v>3.02</v>
      </c>
      <c r="R47" s="150">
        <v>3.0609999999999999</v>
      </c>
      <c r="S47" s="150">
        <v>3.1019999999999999</v>
      </c>
      <c r="T47" s="150">
        <v>3.1430000000000002</v>
      </c>
      <c r="U47" s="150">
        <v>3.1840000000000002</v>
      </c>
      <c r="V47" s="150">
        <v>3.2250000000000001</v>
      </c>
      <c r="W47" s="150">
        <v>3.266</v>
      </c>
      <c r="X47" s="150">
        <v>3.3069999999999999</v>
      </c>
      <c r="Y47" s="150">
        <v>3.3480000000000003</v>
      </c>
      <c r="Z47" s="150">
        <v>3.3890000000000002</v>
      </c>
      <c r="AA47" s="150">
        <v>3.43</v>
      </c>
      <c r="AB47" s="150">
        <v>3.4420000000000002</v>
      </c>
      <c r="AC47" s="150">
        <v>3.4540000000000002</v>
      </c>
      <c r="AD47" s="150">
        <v>3.4660000000000002</v>
      </c>
      <c r="AE47" s="150">
        <v>3.4780000000000002</v>
      </c>
      <c r="AF47" s="150">
        <v>3.49</v>
      </c>
      <c r="AG47" s="150">
        <v>3.5019999999999998</v>
      </c>
      <c r="AH47" s="150">
        <v>3.5139999999999998</v>
      </c>
      <c r="AI47" s="150">
        <v>3.5259999999999998</v>
      </c>
      <c r="AJ47" s="150">
        <v>3.5379999999999998</v>
      </c>
      <c r="AK47" s="150">
        <v>3.55</v>
      </c>
    </row>
    <row r="48" spans="1:37">
      <c r="B48" s="335" t="s">
        <v>411</v>
      </c>
      <c r="C48" s="335" t="s">
        <v>366</v>
      </c>
      <c r="D48" s="335" t="s">
        <v>340</v>
      </c>
      <c r="E48" s="150">
        <v>2.7485430463576157</v>
      </c>
      <c r="F48" s="150">
        <v>2.7692135761589403</v>
      </c>
      <c r="G48" s="150">
        <v>2.7898841059602648</v>
      </c>
      <c r="H48" s="150">
        <v>2.8105546357615894</v>
      </c>
      <c r="I48" s="150">
        <v>2.8312251655629139</v>
      </c>
      <c r="J48" s="150">
        <v>2.8518956953642385</v>
      </c>
      <c r="K48" s="150">
        <v>2.8725662251655626</v>
      </c>
      <c r="L48" s="150">
        <v>2.8932367549668871</v>
      </c>
      <c r="M48" s="150">
        <v>2.9139072847682117</v>
      </c>
      <c r="N48" s="150">
        <v>2.9345778145695363</v>
      </c>
      <c r="O48" s="150">
        <v>2.9552483443708608</v>
      </c>
      <c r="P48" s="150">
        <v>2.9759188741721854</v>
      </c>
      <c r="Q48" s="150">
        <v>2.9965894039735099</v>
      </c>
      <c r="R48" s="150">
        <v>3.0172599337748345</v>
      </c>
      <c r="S48" s="150">
        <v>3.037930463576159</v>
      </c>
      <c r="T48" s="150">
        <v>3.0586009933774836</v>
      </c>
      <c r="U48" s="150">
        <v>3.0792715231788081</v>
      </c>
      <c r="V48" s="150">
        <v>3.0999420529801323</v>
      </c>
      <c r="W48" s="150">
        <v>3.1206125827814568</v>
      </c>
      <c r="X48" s="150">
        <v>3.1412831125827814</v>
      </c>
      <c r="Y48" s="150">
        <v>3.1619536423841059</v>
      </c>
      <c r="Z48" s="150">
        <v>3.1826241721854305</v>
      </c>
      <c r="AA48" s="150">
        <v>3.203294701986755</v>
      </c>
      <c r="AB48" s="150">
        <v>3.2239652317880796</v>
      </c>
      <c r="AC48" s="150">
        <v>3.2446357615894041</v>
      </c>
      <c r="AD48" s="150">
        <v>3.2653062913907287</v>
      </c>
      <c r="AE48" s="150">
        <v>3.2859768211920528</v>
      </c>
      <c r="AF48" s="150">
        <v>3.3066473509933774</v>
      </c>
      <c r="AG48" s="150">
        <v>3.3273178807947019</v>
      </c>
      <c r="AH48" s="150">
        <v>3.3479884105960265</v>
      </c>
      <c r="AI48" s="150">
        <v>3.368658940397351</v>
      </c>
      <c r="AJ48" s="150">
        <v>3.3893294701986756</v>
      </c>
      <c r="AK48" s="150">
        <v>3.41</v>
      </c>
    </row>
    <row r="49" spans="1:37">
      <c r="B49" s="335" t="s">
        <v>411</v>
      </c>
      <c r="C49" s="335" t="s">
        <v>367</v>
      </c>
      <c r="D49" s="335" t="s">
        <v>340</v>
      </c>
      <c r="E49" s="150">
        <v>2.7485430463576157</v>
      </c>
      <c r="F49" s="150">
        <v>2.7692135761589403</v>
      </c>
      <c r="G49" s="150">
        <v>2.7898841059602648</v>
      </c>
      <c r="H49" s="150">
        <v>2.8105546357615894</v>
      </c>
      <c r="I49" s="150">
        <v>2.8312251655629139</v>
      </c>
      <c r="J49" s="150">
        <v>2.8518956953642385</v>
      </c>
      <c r="K49" s="150">
        <v>2.8725662251655626</v>
      </c>
      <c r="L49" s="150">
        <v>2.8932367549668871</v>
      </c>
      <c r="M49" s="150">
        <v>2.9139072847682117</v>
      </c>
      <c r="N49" s="150">
        <v>2.9345778145695363</v>
      </c>
      <c r="O49" s="150">
        <v>2.9552483443708608</v>
      </c>
      <c r="P49" s="150">
        <v>2.9759188741721854</v>
      </c>
      <c r="Q49" s="150">
        <v>2.9965894039735099</v>
      </c>
      <c r="R49" s="150">
        <v>3.0172599337748345</v>
      </c>
      <c r="S49" s="150">
        <v>3.037930463576159</v>
      </c>
      <c r="T49" s="150">
        <v>3.0586009933774836</v>
      </c>
      <c r="U49" s="150">
        <v>3.0792715231788081</v>
      </c>
      <c r="V49" s="150">
        <v>3.0999420529801323</v>
      </c>
      <c r="W49" s="150">
        <v>3.1206125827814568</v>
      </c>
      <c r="X49" s="150">
        <v>3.1412831125827814</v>
      </c>
      <c r="Y49" s="150">
        <v>3.1619536423841059</v>
      </c>
      <c r="Z49" s="150">
        <v>3.1826241721854305</v>
      </c>
      <c r="AA49" s="150">
        <v>3.203294701986755</v>
      </c>
      <c r="AB49" s="150">
        <v>3.2239652317880796</v>
      </c>
      <c r="AC49" s="150">
        <v>3.2446357615894041</v>
      </c>
      <c r="AD49" s="150">
        <v>3.2653062913907287</v>
      </c>
      <c r="AE49" s="150">
        <v>3.2859768211920528</v>
      </c>
      <c r="AF49" s="150">
        <v>3.3066473509933774</v>
      </c>
      <c r="AG49" s="150">
        <v>3.3273178807947019</v>
      </c>
      <c r="AH49" s="150">
        <v>3.3479884105960265</v>
      </c>
      <c r="AI49" s="150">
        <v>3.368658940397351</v>
      </c>
      <c r="AJ49" s="150">
        <v>3.3893294701986756</v>
      </c>
      <c r="AK49" s="150">
        <v>3.41</v>
      </c>
    </row>
    <row r="50" spans="1:37">
      <c r="B50" s="335" t="s">
        <v>411</v>
      </c>
      <c r="C50" s="335" t="s">
        <v>413</v>
      </c>
      <c r="D50" s="335" t="s">
        <v>340</v>
      </c>
      <c r="E50" s="150">
        <v>0.98</v>
      </c>
      <c r="F50" s="150">
        <v>0.98</v>
      </c>
      <c r="G50" s="150">
        <v>0.98</v>
      </c>
      <c r="H50" s="150">
        <v>0.98</v>
      </c>
      <c r="I50" s="150">
        <v>0.98</v>
      </c>
      <c r="J50" s="150">
        <v>0.98</v>
      </c>
      <c r="K50" s="150">
        <v>0.98</v>
      </c>
      <c r="L50" s="150">
        <v>0.98</v>
      </c>
      <c r="M50" s="150">
        <v>0.98</v>
      </c>
      <c r="N50" s="150">
        <v>0.98</v>
      </c>
      <c r="O50" s="150">
        <v>0.98</v>
      </c>
      <c r="P50" s="150">
        <v>0.98</v>
      </c>
      <c r="Q50" s="150">
        <v>0.98</v>
      </c>
      <c r="R50" s="150">
        <v>0.98</v>
      </c>
      <c r="S50" s="150">
        <v>0.98</v>
      </c>
      <c r="T50" s="150">
        <v>0.98</v>
      </c>
      <c r="U50" s="150">
        <v>0.98</v>
      </c>
      <c r="V50" s="150">
        <v>0.98</v>
      </c>
      <c r="W50" s="150">
        <v>0.98</v>
      </c>
      <c r="X50" s="150">
        <v>0.98</v>
      </c>
      <c r="Y50" s="150">
        <v>0.98</v>
      </c>
      <c r="Z50" s="150">
        <v>0.98</v>
      </c>
      <c r="AA50" s="150">
        <v>0.98</v>
      </c>
      <c r="AB50" s="150">
        <v>0.98</v>
      </c>
      <c r="AC50" s="150">
        <v>0.98</v>
      </c>
      <c r="AD50" s="150">
        <v>0.98</v>
      </c>
      <c r="AE50" s="150">
        <v>0.98</v>
      </c>
      <c r="AF50" s="150">
        <v>0.98</v>
      </c>
      <c r="AG50" s="150">
        <v>0.98</v>
      </c>
      <c r="AH50" s="150">
        <v>0.98</v>
      </c>
      <c r="AI50" s="150">
        <v>0.98</v>
      </c>
      <c r="AJ50" s="150">
        <v>0.98</v>
      </c>
      <c r="AK50" s="150">
        <v>0.98</v>
      </c>
    </row>
    <row r="51" spans="1:37">
      <c r="B51" s="332" t="s">
        <v>414</v>
      </c>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row>
    <row r="52" spans="1:37">
      <c r="A52" s="146"/>
      <c r="B52" s="335" t="s">
        <v>414</v>
      </c>
      <c r="C52" s="335" t="s">
        <v>374</v>
      </c>
      <c r="D52" s="335" t="s">
        <v>356</v>
      </c>
      <c r="E52" s="150">
        <v>0.98</v>
      </c>
      <c r="F52" s="150">
        <v>0.98</v>
      </c>
      <c r="G52" s="150">
        <v>0.98</v>
      </c>
      <c r="H52" s="150">
        <v>0.98</v>
      </c>
      <c r="I52" s="150">
        <v>0.98</v>
      </c>
      <c r="J52" s="150">
        <v>0.98</v>
      </c>
      <c r="K52" s="150">
        <v>0.98</v>
      </c>
      <c r="L52" s="150">
        <v>0.98</v>
      </c>
      <c r="M52" s="150">
        <v>0.98</v>
      </c>
      <c r="N52" s="150">
        <v>0.98</v>
      </c>
      <c r="O52" s="150">
        <v>0.98</v>
      </c>
      <c r="P52" s="150">
        <v>0.98</v>
      </c>
      <c r="Q52" s="150">
        <v>0.98</v>
      </c>
      <c r="R52" s="150">
        <v>0.98</v>
      </c>
      <c r="S52" s="150">
        <v>0.98</v>
      </c>
      <c r="T52" s="150">
        <v>0.98</v>
      </c>
      <c r="U52" s="150">
        <v>0.98</v>
      </c>
      <c r="V52" s="150">
        <v>0.98</v>
      </c>
      <c r="W52" s="150">
        <v>0.98</v>
      </c>
      <c r="X52" s="150">
        <v>0.98</v>
      </c>
      <c r="Y52" s="150">
        <v>0.98</v>
      </c>
      <c r="Z52" s="150">
        <v>0.98</v>
      </c>
      <c r="AA52" s="150">
        <v>0.98</v>
      </c>
      <c r="AB52" s="150">
        <v>0.98</v>
      </c>
      <c r="AC52" s="150">
        <v>0.98</v>
      </c>
      <c r="AD52" s="150">
        <v>0.98</v>
      </c>
      <c r="AE52" s="150">
        <v>0.98</v>
      </c>
      <c r="AF52" s="150">
        <v>0.98</v>
      </c>
      <c r="AG52" s="150">
        <v>0.98</v>
      </c>
      <c r="AH52" s="150">
        <v>0.98</v>
      </c>
      <c r="AI52" s="150">
        <v>0.98</v>
      </c>
      <c r="AJ52" s="150">
        <v>0.98</v>
      </c>
      <c r="AK52" s="150">
        <v>0.98</v>
      </c>
    </row>
    <row r="53" spans="1:37">
      <c r="B53" s="335" t="s">
        <v>414</v>
      </c>
      <c r="C53" s="335" t="s">
        <v>370</v>
      </c>
      <c r="D53" s="335" t="s">
        <v>356</v>
      </c>
      <c r="E53" s="150">
        <v>0.82</v>
      </c>
      <c r="F53" s="150">
        <v>0.82</v>
      </c>
      <c r="G53" s="150">
        <v>0.82</v>
      </c>
      <c r="H53" s="150">
        <v>0.82</v>
      </c>
      <c r="I53" s="150">
        <v>0.82</v>
      </c>
      <c r="J53" s="150">
        <v>0.82</v>
      </c>
      <c r="K53" s="150">
        <v>0.82</v>
      </c>
      <c r="L53" s="150">
        <v>0.82</v>
      </c>
      <c r="M53" s="150">
        <v>0.82</v>
      </c>
      <c r="N53" s="150">
        <v>0.82</v>
      </c>
      <c r="O53" s="150">
        <v>0.82</v>
      </c>
      <c r="P53" s="150">
        <v>0.82</v>
      </c>
      <c r="Q53" s="150">
        <v>0.82</v>
      </c>
      <c r="R53" s="150">
        <v>0.82</v>
      </c>
      <c r="S53" s="150">
        <v>0.82</v>
      </c>
      <c r="T53" s="150">
        <v>0.82</v>
      </c>
      <c r="U53" s="150">
        <v>0.82</v>
      </c>
      <c r="V53" s="150">
        <v>0.82</v>
      </c>
      <c r="W53" s="150">
        <v>0.82</v>
      </c>
      <c r="X53" s="150">
        <v>0.82</v>
      </c>
      <c r="Y53" s="150">
        <v>0.82</v>
      </c>
      <c r="Z53" s="150">
        <v>0.82</v>
      </c>
      <c r="AA53" s="150">
        <v>0.82</v>
      </c>
      <c r="AB53" s="150">
        <v>0.82</v>
      </c>
      <c r="AC53" s="150">
        <v>0.82</v>
      </c>
      <c r="AD53" s="150">
        <v>0.82</v>
      </c>
      <c r="AE53" s="150">
        <v>0.82</v>
      </c>
      <c r="AF53" s="150">
        <v>0.82</v>
      </c>
      <c r="AG53" s="150">
        <v>0.82</v>
      </c>
      <c r="AH53" s="150">
        <v>0.82</v>
      </c>
      <c r="AI53" s="150">
        <v>0.82</v>
      </c>
      <c r="AJ53" s="150">
        <v>0.82</v>
      </c>
      <c r="AK53" s="150">
        <v>0.82</v>
      </c>
    </row>
    <row r="54" spans="1:37">
      <c r="B54" s="335" t="s">
        <v>414</v>
      </c>
      <c r="C54" s="335" t="s">
        <v>371</v>
      </c>
      <c r="D54" s="335" t="s">
        <v>356</v>
      </c>
      <c r="E54" s="150">
        <v>0.92</v>
      </c>
      <c r="F54" s="150">
        <v>0.92</v>
      </c>
      <c r="G54" s="150">
        <v>0.92</v>
      </c>
      <c r="H54" s="150">
        <v>0.92</v>
      </c>
      <c r="I54" s="150">
        <v>0.92</v>
      </c>
      <c r="J54" s="150">
        <v>0.92</v>
      </c>
      <c r="K54" s="150">
        <v>0.92</v>
      </c>
      <c r="L54" s="150">
        <v>0.92</v>
      </c>
      <c r="M54" s="150">
        <v>0.92</v>
      </c>
      <c r="N54" s="150">
        <v>0.92</v>
      </c>
      <c r="O54" s="150">
        <v>0.92</v>
      </c>
      <c r="P54" s="150">
        <v>0.92</v>
      </c>
      <c r="Q54" s="150">
        <v>0.92</v>
      </c>
      <c r="R54" s="150">
        <v>0.92</v>
      </c>
      <c r="S54" s="150">
        <v>0.92</v>
      </c>
      <c r="T54" s="150">
        <v>0.92</v>
      </c>
      <c r="U54" s="150">
        <v>0.92</v>
      </c>
      <c r="V54" s="150">
        <v>0.92</v>
      </c>
      <c r="W54" s="150">
        <v>0.92</v>
      </c>
      <c r="X54" s="150">
        <v>0.92</v>
      </c>
      <c r="Y54" s="150">
        <v>0.92</v>
      </c>
      <c r="Z54" s="150">
        <v>0.92</v>
      </c>
      <c r="AA54" s="150">
        <v>0.92</v>
      </c>
      <c r="AB54" s="150">
        <v>0.92</v>
      </c>
      <c r="AC54" s="150">
        <v>0.92</v>
      </c>
      <c r="AD54" s="150">
        <v>0.92</v>
      </c>
      <c r="AE54" s="150">
        <v>0.92</v>
      </c>
      <c r="AF54" s="150">
        <v>0.92</v>
      </c>
      <c r="AG54" s="150">
        <v>0.92</v>
      </c>
      <c r="AH54" s="150">
        <v>0.92</v>
      </c>
      <c r="AI54" s="150">
        <v>0.92</v>
      </c>
      <c r="AJ54" s="150">
        <v>0.92</v>
      </c>
      <c r="AK54" s="150">
        <v>0.92</v>
      </c>
    </row>
    <row r="55" spans="1:37">
      <c r="B55" s="335" t="s">
        <v>414</v>
      </c>
      <c r="C55" s="335" t="s">
        <v>375</v>
      </c>
      <c r="D55" s="335" t="s">
        <v>356</v>
      </c>
      <c r="E55" s="150">
        <v>3.9</v>
      </c>
      <c r="F55" s="150">
        <v>3.9</v>
      </c>
      <c r="G55" s="150">
        <v>3.9</v>
      </c>
      <c r="H55" s="150">
        <v>3.9</v>
      </c>
      <c r="I55" s="150">
        <v>3.9</v>
      </c>
      <c r="J55" s="150">
        <v>3.9</v>
      </c>
      <c r="K55" s="150">
        <v>3.9</v>
      </c>
      <c r="L55" s="150">
        <v>3.9</v>
      </c>
      <c r="M55" s="150">
        <v>3.9</v>
      </c>
      <c r="N55" s="150">
        <v>3.9</v>
      </c>
      <c r="O55" s="150">
        <v>3.9</v>
      </c>
      <c r="P55" s="150">
        <v>3.9</v>
      </c>
      <c r="Q55" s="150">
        <v>3.9</v>
      </c>
      <c r="R55" s="150">
        <v>3.9</v>
      </c>
      <c r="S55" s="150">
        <v>3.9</v>
      </c>
      <c r="T55" s="150">
        <v>3.9</v>
      </c>
      <c r="U55" s="150">
        <v>3.9</v>
      </c>
      <c r="V55" s="150">
        <v>3.9</v>
      </c>
      <c r="W55" s="150">
        <v>3.9</v>
      </c>
      <c r="X55" s="150">
        <v>3.9</v>
      </c>
      <c r="Y55" s="150">
        <v>3.9</v>
      </c>
      <c r="Z55" s="150">
        <v>3.9</v>
      </c>
      <c r="AA55" s="150">
        <v>3.9</v>
      </c>
      <c r="AB55" s="150">
        <v>3.9</v>
      </c>
      <c r="AC55" s="150">
        <v>3.9</v>
      </c>
      <c r="AD55" s="150">
        <v>3.9</v>
      </c>
      <c r="AE55" s="150">
        <v>3.9</v>
      </c>
      <c r="AF55" s="150">
        <v>3.9</v>
      </c>
      <c r="AG55" s="150">
        <v>3.9</v>
      </c>
      <c r="AH55" s="150">
        <v>3.9</v>
      </c>
      <c r="AI55" s="150">
        <v>3.9</v>
      </c>
      <c r="AJ55" s="150">
        <v>3.9</v>
      </c>
      <c r="AK55" s="150">
        <v>3.9</v>
      </c>
    </row>
    <row r="56" spans="1:37">
      <c r="B56" s="335" t="s">
        <v>414</v>
      </c>
      <c r="C56" s="335" t="s">
        <v>415</v>
      </c>
      <c r="D56" s="335" t="s">
        <v>356</v>
      </c>
      <c r="E56" s="150">
        <v>0.81</v>
      </c>
      <c r="F56" s="150">
        <v>0.81</v>
      </c>
      <c r="G56" s="150">
        <v>0.81</v>
      </c>
      <c r="H56" s="150">
        <v>0.81</v>
      </c>
      <c r="I56" s="150">
        <v>0.81</v>
      </c>
      <c r="J56" s="150">
        <v>0.81</v>
      </c>
      <c r="K56" s="150">
        <v>0.81</v>
      </c>
      <c r="L56" s="150">
        <v>0.81</v>
      </c>
      <c r="M56" s="150">
        <v>0.81</v>
      </c>
      <c r="N56" s="150">
        <v>0.81</v>
      </c>
      <c r="O56" s="150">
        <v>0.81</v>
      </c>
      <c r="P56" s="150">
        <v>0.81</v>
      </c>
      <c r="Q56" s="150">
        <v>0.81</v>
      </c>
      <c r="R56" s="150">
        <v>0.81</v>
      </c>
      <c r="S56" s="150">
        <v>0.81</v>
      </c>
      <c r="T56" s="150">
        <v>0.81</v>
      </c>
      <c r="U56" s="150">
        <v>0.81</v>
      </c>
      <c r="V56" s="150">
        <v>0.81</v>
      </c>
      <c r="W56" s="150">
        <v>0.81</v>
      </c>
      <c r="X56" s="150">
        <v>0.81</v>
      </c>
      <c r="Y56" s="150">
        <v>0.81</v>
      </c>
      <c r="Z56" s="150">
        <v>0.81</v>
      </c>
      <c r="AA56" s="150">
        <v>0.81</v>
      </c>
      <c r="AB56" s="150">
        <v>0.81</v>
      </c>
      <c r="AC56" s="150">
        <v>0.81</v>
      </c>
      <c r="AD56" s="150">
        <v>0.81</v>
      </c>
      <c r="AE56" s="150">
        <v>0.81</v>
      </c>
      <c r="AF56" s="150">
        <v>0.81</v>
      </c>
      <c r="AG56" s="150">
        <v>0.81</v>
      </c>
      <c r="AH56" s="150">
        <v>0.81</v>
      </c>
      <c r="AI56" s="150">
        <v>0.81</v>
      </c>
      <c r="AJ56" s="150">
        <v>0.81</v>
      </c>
      <c r="AK56" s="150">
        <v>0.81</v>
      </c>
    </row>
    <row r="57" spans="1:37">
      <c r="B57" s="335" t="s">
        <v>414</v>
      </c>
      <c r="C57" s="335" t="s">
        <v>416</v>
      </c>
      <c r="D57" s="335" t="s">
        <v>356</v>
      </c>
      <c r="E57" s="150">
        <v>3</v>
      </c>
      <c r="F57" s="150">
        <v>3</v>
      </c>
      <c r="G57" s="150">
        <v>3</v>
      </c>
      <c r="H57" s="150">
        <v>3</v>
      </c>
      <c r="I57" s="150">
        <v>3</v>
      </c>
      <c r="J57" s="150">
        <v>3</v>
      </c>
      <c r="K57" s="150">
        <v>3</v>
      </c>
      <c r="L57" s="150">
        <v>3</v>
      </c>
      <c r="M57" s="150">
        <v>3</v>
      </c>
      <c r="N57" s="150">
        <v>3</v>
      </c>
      <c r="O57" s="150">
        <v>3</v>
      </c>
      <c r="P57" s="150">
        <v>3</v>
      </c>
      <c r="Q57" s="150">
        <v>3</v>
      </c>
      <c r="R57" s="150">
        <v>3</v>
      </c>
      <c r="S57" s="150">
        <v>3</v>
      </c>
      <c r="T57" s="150">
        <v>3</v>
      </c>
      <c r="U57" s="150">
        <v>3</v>
      </c>
      <c r="V57" s="150">
        <v>3</v>
      </c>
      <c r="W57" s="150">
        <v>3</v>
      </c>
      <c r="X57" s="150">
        <v>3</v>
      </c>
      <c r="Y57" s="150">
        <v>3</v>
      </c>
      <c r="Z57" s="150">
        <v>3</v>
      </c>
      <c r="AA57" s="150">
        <v>3</v>
      </c>
      <c r="AB57" s="150">
        <v>3</v>
      </c>
      <c r="AC57" s="150">
        <v>3</v>
      </c>
      <c r="AD57" s="150">
        <v>3</v>
      </c>
      <c r="AE57" s="150">
        <v>3</v>
      </c>
      <c r="AF57" s="150">
        <v>3</v>
      </c>
      <c r="AG57" s="150">
        <v>3</v>
      </c>
      <c r="AH57" s="150">
        <v>3</v>
      </c>
      <c r="AI57" s="150">
        <v>3</v>
      </c>
      <c r="AJ57" s="150">
        <v>3</v>
      </c>
      <c r="AK57" s="150">
        <v>3</v>
      </c>
    </row>
    <row r="58" spans="1:37" ht="13.5" customHeight="1">
      <c r="B58" s="335" t="s">
        <v>414</v>
      </c>
      <c r="C58" s="335" t="s">
        <v>376</v>
      </c>
      <c r="D58" s="335" t="s">
        <v>356</v>
      </c>
      <c r="E58" s="150">
        <v>0.99</v>
      </c>
      <c r="F58" s="150">
        <v>0.99</v>
      </c>
      <c r="G58" s="150">
        <v>0.99</v>
      </c>
      <c r="H58" s="150">
        <v>0.99</v>
      </c>
      <c r="I58" s="150">
        <v>0.99</v>
      </c>
      <c r="J58" s="150">
        <v>0.99</v>
      </c>
      <c r="K58" s="150">
        <v>0.99</v>
      </c>
      <c r="L58" s="150">
        <v>0.99</v>
      </c>
      <c r="M58" s="150">
        <v>0.99</v>
      </c>
      <c r="N58" s="150">
        <v>0.99</v>
      </c>
      <c r="O58" s="150">
        <v>0.99</v>
      </c>
      <c r="P58" s="150">
        <v>0.99</v>
      </c>
      <c r="Q58" s="150">
        <v>0.99</v>
      </c>
      <c r="R58" s="150">
        <v>0.99</v>
      </c>
      <c r="S58" s="150">
        <v>0.99</v>
      </c>
      <c r="T58" s="150">
        <v>0.99</v>
      </c>
      <c r="U58" s="150">
        <v>0.99</v>
      </c>
      <c r="V58" s="150">
        <v>0.99</v>
      </c>
      <c r="W58" s="150">
        <v>0.99</v>
      </c>
      <c r="X58" s="150">
        <v>0.99</v>
      </c>
      <c r="Y58" s="150">
        <v>0.99</v>
      </c>
      <c r="Z58" s="150">
        <v>0.99</v>
      </c>
      <c r="AA58" s="150">
        <v>0.99</v>
      </c>
      <c r="AB58" s="150">
        <v>0.99</v>
      </c>
      <c r="AC58" s="150">
        <v>0.99</v>
      </c>
      <c r="AD58" s="150">
        <v>0.99</v>
      </c>
      <c r="AE58" s="150">
        <v>0.99</v>
      </c>
      <c r="AF58" s="150">
        <v>0.99</v>
      </c>
      <c r="AG58" s="150">
        <v>0.99</v>
      </c>
      <c r="AH58" s="150">
        <v>0.99</v>
      </c>
      <c r="AI58" s="150">
        <v>0.99</v>
      </c>
      <c r="AJ58" s="150">
        <v>0.99</v>
      </c>
      <c r="AK58" s="150">
        <v>0.99</v>
      </c>
    </row>
    <row r="59" spans="1:37">
      <c r="A59" s="146"/>
      <c r="B59" s="332" t="s">
        <v>417</v>
      </c>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row>
    <row r="60" spans="1:37">
      <c r="B60" s="335" t="s">
        <v>417</v>
      </c>
      <c r="C60" s="335" t="s">
        <v>381</v>
      </c>
      <c r="D60" s="335" t="s">
        <v>382</v>
      </c>
      <c r="E60" s="150">
        <v>0.16</v>
      </c>
      <c r="F60" s="150">
        <v>0.16</v>
      </c>
      <c r="G60" s="150">
        <v>0.16</v>
      </c>
      <c r="H60" s="150">
        <v>0.16</v>
      </c>
      <c r="I60" s="150">
        <v>0.16</v>
      </c>
      <c r="J60" s="150">
        <v>0.16</v>
      </c>
      <c r="K60" s="150">
        <v>0.16</v>
      </c>
      <c r="L60" s="150">
        <v>0.16</v>
      </c>
      <c r="M60" s="150">
        <v>0.16</v>
      </c>
      <c r="N60" s="150">
        <v>0.16</v>
      </c>
      <c r="O60" s="150">
        <v>0.16</v>
      </c>
      <c r="P60" s="150">
        <v>0.16</v>
      </c>
      <c r="Q60" s="150">
        <v>0.16</v>
      </c>
      <c r="R60" s="150">
        <v>0.16</v>
      </c>
      <c r="S60" s="150">
        <v>0.16</v>
      </c>
      <c r="T60" s="150">
        <v>0.16</v>
      </c>
      <c r="U60" s="150">
        <v>0.16</v>
      </c>
      <c r="V60" s="150">
        <v>0.16</v>
      </c>
      <c r="W60" s="150">
        <v>0.16</v>
      </c>
      <c r="X60" s="150">
        <v>0.16</v>
      </c>
      <c r="Y60" s="150">
        <v>0.16</v>
      </c>
      <c r="Z60" s="150">
        <v>0.16</v>
      </c>
      <c r="AA60" s="150">
        <v>0.16</v>
      </c>
      <c r="AB60" s="150">
        <v>0.16</v>
      </c>
      <c r="AC60" s="150">
        <v>0.16</v>
      </c>
      <c r="AD60" s="150">
        <v>0.16</v>
      </c>
      <c r="AE60" s="150">
        <v>0.16</v>
      </c>
      <c r="AF60" s="150">
        <v>0.16</v>
      </c>
      <c r="AG60" s="150">
        <v>0.16</v>
      </c>
      <c r="AH60" s="150">
        <v>0.16</v>
      </c>
      <c r="AI60" s="150">
        <v>0.16</v>
      </c>
      <c r="AJ60" s="150">
        <v>0.16</v>
      </c>
      <c r="AK60" s="150">
        <v>0.16</v>
      </c>
    </row>
    <row r="61" spans="1:37">
      <c r="B61" s="335" t="s">
        <v>417</v>
      </c>
      <c r="C61" s="335" t="s">
        <v>418</v>
      </c>
      <c r="D61" s="335" t="s">
        <v>382</v>
      </c>
      <c r="E61" s="150">
        <v>0.33</v>
      </c>
      <c r="F61" s="150">
        <v>0.33</v>
      </c>
      <c r="G61" s="150">
        <v>0.33</v>
      </c>
      <c r="H61" s="150">
        <v>0.33</v>
      </c>
      <c r="I61" s="150">
        <v>0.33</v>
      </c>
      <c r="J61" s="150">
        <v>0.33</v>
      </c>
      <c r="K61" s="150">
        <v>0.33</v>
      </c>
      <c r="L61" s="150">
        <v>0.33</v>
      </c>
      <c r="M61" s="150">
        <v>0.33</v>
      </c>
      <c r="N61" s="150">
        <v>0.33</v>
      </c>
      <c r="O61" s="150">
        <v>0.33</v>
      </c>
      <c r="P61" s="150">
        <v>0.33</v>
      </c>
      <c r="Q61" s="150">
        <v>0.33</v>
      </c>
      <c r="R61" s="150">
        <v>0.33</v>
      </c>
      <c r="S61" s="150">
        <v>0.33</v>
      </c>
      <c r="T61" s="150">
        <v>0.33</v>
      </c>
      <c r="U61" s="150">
        <v>0.33</v>
      </c>
      <c r="V61" s="150">
        <v>0.33</v>
      </c>
      <c r="W61" s="150">
        <v>0.33</v>
      </c>
      <c r="X61" s="150">
        <v>0.33</v>
      </c>
      <c r="Y61" s="150">
        <v>0.33</v>
      </c>
      <c r="Z61" s="150">
        <v>0.33</v>
      </c>
      <c r="AA61" s="150">
        <v>0.33</v>
      </c>
      <c r="AB61" s="150">
        <v>0.33</v>
      </c>
      <c r="AC61" s="150">
        <v>0.33</v>
      </c>
      <c r="AD61" s="150">
        <v>0.33</v>
      </c>
      <c r="AE61" s="150">
        <v>0.33</v>
      </c>
      <c r="AF61" s="150">
        <v>0.33</v>
      </c>
      <c r="AG61" s="150">
        <v>0.33</v>
      </c>
      <c r="AH61" s="150">
        <v>0.33</v>
      </c>
      <c r="AI61" s="150">
        <v>0.33</v>
      </c>
      <c r="AJ61" s="150">
        <v>0.33</v>
      </c>
      <c r="AK61" s="150">
        <v>0.33</v>
      </c>
    </row>
    <row r="62" spans="1:37">
      <c r="B62" s="261"/>
      <c r="C62" s="261"/>
      <c r="D62" s="261"/>
      <c r="E62" s="261"/>
      <c r="F62" s="261"/>
      <c r="G62" s="261"/>
    </row>
    <row r="63" spans="1:37">
      <c r="B63" s="261"/>
      <c r="C63" s="261"/>
      <c r="D63" s="261"/>
      <c r="E63" s="261"/>
      <c r="F63" s="261"/>
      <c r="G63" s="261"/>
    </row>
    <row r="64" spans="1:37">
      <c r="B64" s="261"/>
      <c r="C64" s="261"/>
      <c r="D64" s="261"/>
      <c r="E64" s="261"/>
      <c r="F64" s="261"/>
      <c r="G64" s="261"/>
    </row>
    <row r="65" spans="2:7">
      <c r="B65" s="261"/>
      <c r="C65" s="261"/>
      <c r="D65" s="261"/>
      <c r="E65" s="261"/>
      <c r="F65" s="261"/>
      <c r="G65" s="261"/>
    </row>
    <row r="66" spans="2:7">
      <c r="B66" s="261"/>
      <c r="C66" s="261"/>
      <c r="D66" s="261"/>
      <c r="E66" s="261"/>
      <c r="F66" s="261"/>
      <c r="G66" s="261"/>
    </row>
    <row r="67" spans="2:7">
      <c r="B67" s="261"/>
      <c r="C67" s="261"/>
      <c r="D67" s="261"/>
      <c r="E67" s="261"/>
      <c r="F67" s="261"/>
      <c r="G67" s="261"/>
    </row>
    <row r="68" spans="2:7">
      <c r="B68" s="261"/>
      <c r="C68" s="261"/>
      <c r="D68" s="261"/>
      <c r="E68" s="261"/>
      <c r="F68" s="261"/>
      <c r="G68" s="261"/>
    </row>
    <row r="69" spans="2:7">
      <c r="B69" s="261"/>
      <c r="C69" s="261"/>
      <c r="D69" s="261"/>
      <c r="E69" s="261"/>
      <c r="F69" s="261"/>
      <c r="G69" s="261"/>
    </row>
    <row r="70" spans="2:7">
      <c r="B70" s="261"/>
      <c r="C70" s="261"/>
      <c r="D70" s="261"/>
      <c r="E70" s="261"/>
      <c r="F70" s="261"/>
      <c r="G70" s="261"/>
    </row>
    <row r="71" spans="2:7">
      <c r="B71" s="261"/>
      <c r="C71" s="261"/>
      <c r="D71" s="261"/>
      <c r="E71" s="261"/>
      <c r="F71" s="261"/>
      <c r="G71" s="261"/>
    </row>
    <row r="72" spans="2:7">
      <c r="B72" s="261"/>
      <c r="C72" s="261"/>
      <c r="D72" s="261"/>
      <c r="E72" s="261"/>
      <c r="F72" s="261"/>
      <c r="G72" s="261"/>
    </row>
    <row r="73" spans="2:7">
      <c r="B73" s="261"/>
      <c r="C73" s="261"/>
      <c r="D73" s="261"/>
      <c r="E73" s="261"/>
      <c r="F73" s="261"/>
      <c r="G73" s="261"/>
    </row>
    <row r="74" spans="2:7">
      <c r="B74" s="261"/>
      <c r="C74" s="261"/>
      <c r="D74" s="261"/>
      <c r="E74" s="261"/>
      <c r="F74" s="261"/>
      <c r="G74" s="261"/>
    </row>
    <row r="75" spans="2:7">
      <c r="B75" s="261"/>
      <c r="C75" s="261"/>
      <c r="D75" s="261"/>
      <c r="E75" s="261"/>
      <c r="F75" s="261"/>
      <c r="G75" s="261"/>
    </row>
    <row r="76" spans="2:7">
      <c r="B76" s="261"/>
      <c r="C76" s="261"/>
      <c r="D76" s="261"/>
      <c r="E76" s="261"/>
      <c r="F76" s="261"/>
      <c r="G76" s="261"/>
    </row>
    <row r="77" spans="2:7">
      <c r="B77" s="261"/>
      <c r="C77" s="261"/>
      <c r="D77" s="261"/>
      <c r="E77" s="261"/>
      <c r="F77" s="261"/>
      <c r="G77" s="261"/>
    </row>
    <row r="78" spans="2:7">
      <c r="B78" s="261"/>
      <c r="C78" s="261"/>
      <c r="D78" s="261"/>
      <c r="E78" s="261"/>
      <c r="F78" s="261"/>
      <c r="G78" s="261"/>
    </row>
    <row r="79" spans="2:7">
      <c r="B79" s="261"/>
      <c r="C79" s="261"/>
      <c r="D79" s="261"/>
      <c r="E79" s="261"/>
      <c r="F79" s="261"/>
      <c r="G79" s="261"/>
    </row>
    <row r="80" spans="2:7">
      <c r="B80" s="261"/>
      <c r="C80" s="261"/>
      <c r="D80" s="261"/>
      <c r="E80" s="261"/>
      <c r="F80" s="261"/>
      <c r="G80" s="261"/>
    </row>
    <row r="81" spans="2:7">
      <c r="B81" s="261"/>
      <c r="C81" s="261"/>
      <c r="D81" s="261"/>
      <c r="E81" s="261"/>
      <c r="F81" s="261"/>
      <c r="G81" s="261"/>
    </row>
    <row r="82" spans="2:7">
      <c r="B82" s="261"/>
      <c r="C82" s="261"/>
      <c r="D82" s="261"/>
      <c r="E82" s="261"/>
      <c r="F82" s="261"/>
      <c r="G82" s="261"/>
    </row>
    <row r="83" spans="2:7">
      <c r="B83" s="261"/>
      <c r="C83" s="261"/>
      <c r="D83" s="261"/>
      <c r="E83" s="261"/>
      <c r="F83" s="261"/>
      <c r="G83" s="261"/>
    </row>
    <row r="84" spans="2:7">
      <c r="B84" s="261"/>
      <c r="C84" s="261"/>
      <c r="D84" s="261"/>
      <c r="E84" s="261"/>
      <c r="F84" s="261"/>
      <c r="G84" s="261"/>
    </row>
    <row r="85" spans="2:7">
      <c r="B85" s="261"/>
      <c r="C85" s="261"/>
      <c r="D85" s="261"/>
      <c r="E85" s="261"/>
      <c r="F85" s="261"/>
      <c r="G85" s="261"/>
    </row>
    <row r="86" spans="2:7">
      <c r="B86" s="261"/>
      <c r="C86" s="261"/>
      <c r="D86" s="261"/>
      <c r="E86" s="261"/>
      <c r="F86" s="261"/>
      <c r="G86" s="261"/>
    </row>
    <row r="87" spans="2:7">
      <c r="B87" s="261"/>
      <c r="C87" s="261"/>
      <c r="D87" s="261"/>
      <c r="E87" s="261"/>
      <c r="F87" s="261"/>
      <c r="G87" s="261"/>
    </row>
    <row r="88" spans="2:7">
      <c r="B88" s="261"/>
      <c r="C88" s="261"/>
      <c r="D88" s="261"/>
      <c r="E88" s="261"/>
      <c r="F88" s="261"/>
      <c r="G88" s="261"/>
    </row>
    <row r="89" spans="2:7">
      <c r="B89" s="261"/>
      <c r="C89" s="261"/>
      <c r="D89" s="261"/>
      <c r="E89" s="261"/>
      <c r="F89" s="261"/>
      <c r="G89" s="261"/>
    </row>
    <row r="90" spans="2:7">
      <c r="B90" s="261"/>
      <c r="C90" s="261"/>
      <c r="D90" s="261"/>
      <c r="E90" s="261"/>
      <c r="F90" s="261"/>
      <c r="G90" s="261"/>
    </row>
    <row r="91" spans="2:7">
      <c r="B91" s="261"/>
      <c r="C91" s="261"/>
      <c r="D91" s="261"/>
      <c r="E91" s="261"/>
      <c r="F91" s="261"/>
      <c r="G91" s="261"/>
    </row>
    <row r="92" spans="2:7">
      <c r="B92" s="261"/>
      <c r="C92" s="261"/>
      <c r="D92" s="261"/>
      <c r="E92" s="261"/>
      <c r="F92" s="261"/>
      <c r="G92" s="261"/>
    </row>
    <row r="93" spans="2:7">
      <c r="B93" s="261"/>
      <c r="C93" s="261"/>
      <c r="D93" s="261"/>
      <c r="E93" s="261"/>
      <c r="F93" s="261"/>
      <c r="G93" s="261"/>
    </row>
    <row r="94" spans="2:7">
      <c r="B94" s="261"/>
      <c r="C94" s="261"/>
      <c r="D94" s="261"/>
      <c r="E94" s="261"/>
      <c r="F94" s="261"/>
      <c r="G94" s="261"/>
    </row>
    <row r="95" spans="2:7">
      <c r="B95" s="261"/>
      <c r="C95" s="261"/>
      <c r="D95" s="261"/>
      <c r="E95" s="261"/>
      <c r="F95" s="261"/>
      <c r="G95" s="261"/>
    </row>
    <row r="96" spans="2:7">
      <c r="B96" s="261"/>
      <c r="C96" s="261"/>
      <c r="D96" s="261"/>
      <c r="E96" s="261"/>
      <c r="F96" s="261"/>
      <c r="G96" s="261"/>
    </row>
    <row r="97" spans="2:7">
      <c r="B97" s="261"/>
      <c r="C97" s="261"/>
      <c r="D97" s="261"/>
      <c r="E97" s="261"/>
      <c r="F97" s="261"/>
      <c r="G97" s="261"/>
    </row>
    <row r="98" spans="2:7">
      <c r="B98" s="261"/>
      <c r="C98" s="261"/>
      <c r="D98" s="261"/>
      <c r="E98" s="261"/>
      <c r="F98" s="261"/>
      <c r="G98" s="261"/>
    </row>
    <row r="99" spans="2:7">
      <c r="B99" s="261"/>
      <c r="C99" s="261"/>
      <c r="D99" s="261"/>
      <c r="E99" s="261"/>
      <c r="F99" s="261"/>
      <c r="G99" s="261"/>
    </row>
    <row r="100" spans="2:7">
      <c r="B100" s="261"/>
      <c r="C100" s="261"/>
      <c r="D100" s="261"/>
      <c r="E100" s="261"/>
      <c r="F100" s="261"/>
      <c r="G100" s="261"/>
    </row>
    <row r="101" spans="2:7">
      <c r="B101" s="261"/>
      <c r="C101" s="261"/>
      <c r="D101" s="261"/>
      <c r="E101" s="261"/>
      <c r="F101" s="261"/>
      <c r="G101" s="261"/>
    </row>
    <row r="102" spans="2:7">
      <c r="B102" s="261"/>
      <c r="C102" s="261"/>
      <c r="D102" s="261"/>
      <c r="E102" s="261"/>
      <c r="F102" s="261"/>
      <c r="G102" s="261"/>
    </row>
    <row r="103" spans="2:7">
      <c r="B103" s="261"/>
      <c r="C103" s="261"/>
      <c r="D103" s="261"/>
      <c r="E103" s="261"/>
      <c r="F103" s="261"/>
      <c r="G103" s="261"/>
    </row>
    <row r="104" spans="2:7">
      <c r="B104" s="261"/>
      <c r="C104" s="261"/>
      <c r="D104" s="261"/>
      <c r="E104" s="261"/>
      <c r="F104" s="261"/>
      <c r="G104" s="261"/>
    </row>
    <row r="105" spans="2:7">
      <c r="B105" s="261"/>
      <c r="C105" s="261"/>
      <c r="D105" s="261"/>
      <c r="E105" s="261"/>
      <c r="F105" s="261"/>
      <c r="G105" s="261"/>
    </row>
    <row r="106" spans="2:7">
      <c r="B106" s="261"/>
      <c r="C106" s="261"/>
      <c r="D106" s="261"/>
      <c r="E106" s="261"/>
      <c r="F106" s="261"/>
      <c r="G106" s="261"/>
    </row>
    <row r="107" spans="2:7">
      <c r="B107" s="261"/>
      <c r="C107" s="261"/>
      <c r="D107" s="261"/>
      <c r="E107" s="261"/>
      <c r="F107" s="261"/>
      <c r="G107" s="261"/>
    </row>
    <row r="108" spans="2:7">
      <c r="B108" s="261"/>
      <c r="C108" s="261"/>
      <c r="D108" s="261"/>
      <c r="E108" s="261"/>
      <c r="F108" s="261"/>
      <c r="G108" s="261"/>
    </row>
    <row r="109" spans="2:7">
      <c r="B109" s="261"/>
      <c r="C109" s="261"/>
      <c r="D109" s="261"/>
      <c r="E109" s="261"/>
      <c r="F109" s="261"/>
      <c r="G109" s="261"/>
    </row>
    <row r="110" spans="2:7">
      <c r="B110" s="261"/>
      <c r="C110" s="261"/>
      <c r="D110" s="261"/>
      <c r="E110" s="261"/>
      <c r="F110" s="261"/>
      <c r="G110" s="261"/>
    </row>
    <row r="111" spans="2:7">
      <c r="B111" s="261"/>
      <c r="C111" s="261"/>
      <c r="D111" s="261"/>
      <c r="E111" s="261"/>
      <c r="F111" s="261"/>
      <c r="G111" s="261"/>
    </row>
    <row r="112" spans="2:7">
      <c r="B112" s="261"/>
      <c r="C112" s="261"/>
      <c r="D112" s="261"/>
      <c r="E112" s="261"/>
      <c r="F112" s="261"/>
      <c r="G112" s="261"/>
    </row>
    <row r="113" spans="2:7">
      <c r="B113" s="261"/>
      <c r="C113" s="261"/>
      <c r="D113" s="261"/>
      <c r="E113" s="261"/>
      <c r="F113" s="261"/>
      <c r="G113" s="261"/>
    </row>
    <row r="114" spans="2:7">
      <c r="B114" s="261"/>
      <c r="C114" s="261"/>
      <c r="D114" s="261"/>
      <c r="E114" s="261"/>
      <c r="F114" s="261"/>
      <c r="G114" s="261"/>
    </row>
    <row r="115" spans="2:7">
      <c r="B115" s="261"/>
      <c r="C115" s="261"/>
      <c r="D115" s="261"/>
      <c r="E115" s="261"/>
      <c r="F115" s="261"/>
      <c r="G115" s="261"/>
    </row>
    <row r="116" spans="2:7">
      <c r="B116" s="261"/>
      <c r="C116" s="261"/>
      <c r="D116" s="261"/>
      <c r="E116" s="261"/>
      <c r="F116" s="261"/>
      <c r="G116" s="261"/>
    </row>
    <row r="117" spans="2:7">
      <c r="B117" s="261"/>
      <c r="C117" s="261"/>
      <c r="D117" s="261"/>
      <c r="E117" s="261"/>
      <c r="F117" s="261"/>
      <c r="G117" s="261"/>
    </row>
    <row r="118" spans="2:7">
      <c r="B118" s="261"/>
      <c r="C118" s="261"/>
      <c r="D118" s="261"/>
      <c r="E118" s="261"/>
      <c r="F118" s="261"/>
      <c r="G118" s="261"/>
    </row>
    <row r="119" spans="2:7">
      <c r="B119" s="261"/>
      <c r="C119" s="261"/>
      <c r="D119" s="261"/>
      <c r="E119" s="261"/>
      <c r="F119" s="261"/>
      <c r="G119" s="261"/>
    </row>
    <row r="120" spans="2:7">
      <c r="B120" s="261"/>
      <c r="C120" s="261"/>
      <c r="D120" s="261"/>
      <c r="E120" s="261"/>
      <c r="F120" s="261"/>
      <c r="G120" s="261"/>
    </row>
    <row r="121" spans="2:7">
      <c r="B121" s="261"/>
      <c r="C121" s="261"/>
      <c r="D121" s="261"/>
      <c r="E121" s="261"/>
      <c r="F121" s="261"/>
      <c r="G121" s="261"/>
    </row>
    <row r="122" spans="2:7">
      <c r="B122" s="261"/>
      <c r="C122" s="261"/>
      <c r="D122" s="261"/>
      <c r="E122" s="261"/>
      <c r="F122" s="261"/>
      <c r="G122" s="261"/>
    </row>
    <row r="123" spans="2:7">
      <c r="B123" s="261"/>
      <c r="C123" s="261"/>
      <c r="D123" s="261"/>
      <c r="E123" s="261"/>
      <c r="F123" s="261"/>
      <c r="G123" s="261"/>
    </row>
    <row r="124" spans="2:7">
      <c r="B124" s="261"/>
      <c r="C124" s="261"/>
      <c r="D124" s="261"/>
      <c r="E124" s="261"/>
      <c r="F124" s="261"/>
      <c r="G124" s="261"/>
    </row>
    <row r="125" spans="2:7">
      <c r="B125" s="261"/>
      <c r="C125" s="261"/>
      <c r="D125" s="261"/>
      <c r="E125" s="261"/>
      <c r="F125" s="261"/>
      <c r="G125" s="261"/>
    </row>
    <row r="126" spans="2:7">
      <c r="B126" s="261"/>
      <c r="C126" s="261"/>
      <c r="D126" s="261"/>
      <c r="E126" s="261"/>
      <c r="F126" s="261"/>
      <c r="G126" s="261"/>
    </row>
    <row r="127" spans="2:7">
      <c r="B127" s="261"/>
      <c r="C127" s="261"/>
      <c r="D127" s="261"/>
      <c r="E127" s="261"/>
      <c r="F127" s="261"/>
      <c r="G127" s="261"/>
    </row>
    <row r="128" spans="2:7">
      <c r="B128" s="261"/>
      <c r="C128" s="261"/>
      <c r="D128" s="261"/>
      <c r="E128" s="261"/>
      <c r="F128" s="261"/>
      <c r="G128" s="261"/>
    </row>
    <row r="129" spans="2:7">
      <c r="B129" s="261"/>
      <c r="C129" s="261"/>
      <c r="D129" s="261"/>
      <c r="E129" s="261"/>
      <c r="F129" s="261"/>
      <c r="G129" s="261"/>
    </row>
    <row r="130" spans="2:7">
      <c r="B130" s="261"/>
      <c r="C130" s="261"/>
      <c r="D130" s="261"/>
      <c r="E130" s="261"/>
      <c r="F130" s="261"/>
      <c r="G130" s="261"/>
    </row>
    <row r="131" spans="2:7">
      <c r="B131" s="261"/>
      <c r="C131" s="261"/>
      <c r="D131" s="261"/>
      <c r="E131" s="261"/>
      <c r="F131" s="261"/>
      <c r="G131" s="261"/>
    </row>
    <row r="132" spans="2:7">
      <c r="B132" s="261"/>
      <c r="C132" s="261"/>
      <c r="D132" s="261"/>
      <c r="E132" s="261"/>
      <c r="F132" s="261"/>
      <c r="G132" s="261"/>
    </row>
    <row r="133" spans="2:7">
      <c r="B133" s="261"/>
      <c r="C133" s="261"/>
      <c r="D133" s="261"/>
      <c r="E133" s="261"/>
      <c r="F133" s="261"/>
      <c r="G133" s="261"/>
    </row>
    <row r="134" spans="2:7">
      <c r="B134" s="261"/>
      <c r="C134" s="261"/>
      <c r="D134" s="261"/>
      <c r="E134" s="261"/>
      <c r="F134" s="261"/>
      <c r="G134" s="261"/>
    </row>
    <row r="135" spans="2:7">
      <c r="B135" s="261"/>
      <c r="C135" s="261"/>
      <c r="D135" s="261"/>
      <c r="E135" s="261"/>
      <c r="F135" s="261"/>
      <c r="G135" s="261"/>
    </row>
    <row r="136" spans="2:7">
      <c r="B136" s="261"/>
      <c r="C136" s="261"/>
      <c r="D136" s="261"/>
      <c r="E136" s="261"/>
      <c r="F136" s="261"/>
      <c r="G136" s="261"/>
    </row>
    <row r="137" spans="2:7">
      <c r="B137" s="261"/>
      <c r="C137" s="261"/>
      <c r="D137" s="261"/>
      <c r="E137" s="261"/>
      <c r="F137" s="261"/>
      <c r="G137" s="261"/>
    </row>
    <row r="138" spans="2:7">
      <c r="B138" s="261"/>
      <c r="C138" s="261"/>
      <c r="D138" s="261"/>
      <c r="E138" s="261"/>
      <c r="F138" s="261"/>
      <c r="G138" s="261"/>
    </row>
    <row r="139" spans="2:7">
      <c r="B139" s="261"/>
      <c r="C139" s="261"/>
      <c r="D139" s="261"/>
      <c r="E139" s="261"/>
      <c r="F139" s="261"/>
      <c r="G139" s="261"/>
    </row>
    <row r="140" spans="2:7">
      <c r="B140" s="261"/>
      <c r="C140" s="261"/>
      <c r="D140" s="261"/>
      <c r="E140" s="261"/>
      <c r="F140" s="261"/>
      <c r="G140" s="261"/>
    </row>
    <row r="141" spans="2:7">
      <c r="B141" s="261"/>
      <c r="C141" s="261"/>
      <c r="D141" s="261"/>
      <c r="E141" s="261"/>
      <c r="F141" s="261"/>
      <c r="G141" s="261"/>
    </row>
    <row r="142" spans="2:7">
      <c r="B142" s="261"/>
      <c r="C142" s="261"/>
      <c r="D142" s="261"/>
      <c r="E142" s="261"/>
      <c r="F142" s="261"/>
      <c r="G142" s="261"/>
    </row>
    <row r="143" spans="2:7">
      <c r="B143" s="261"/>
      <c r="C143" s="261"/>
      <c r="D143" s="261"/>
      <c r="E143" s="261"/>
      <c r="F143" s="261"/>
      <c r="G143" s="261"/>
    </row>
    <row r="144" spans="2:7">
      <c r="B144" s="261"/>
      <c r="C144" s="261"/>
      <c r="D144" s="261"/>
      <c r="E144" s="261"/>
      <c r="F144" s="261"/>
      <c r="G144" s="261"/>
    </row>
    <row r="145" spans="2:7">
      <c r="B145" s="261"/>
      <c r="C145" s="261"/>
      <c r="D145" s="261"/>
      <c r="E145" s="261"/>
      <c r="F145" s="261"/>
      <c r="G145" s="261"/>
    </row>
    <row r="146" spans="2:7">
      <c r="B146" s="261"/>
      <c r="C146" s="261"/>
      <c r="D146" s="261"/>
      <c r="E146" s="261"/>
      <c r="F146" s="261"/>
      <c r="G146" s="261"/>
    </row>
    <row r="147" spans="2:7">
      <c r="B147" s="261"/>
      <c r="C147" s="261"/>
      <c r="D147" s="261"/>
      <c r="E147" s="261"/>
      <c r="F147" s="261"/>
      <c r="G147" s="261"/>
    </row>
    <row r="148" spans="2:7">
      <c r="B148" s="261"/>
      <c r="C148" s="261"/>
      <c r="D148" s="261"/>
      <c r="E148" s="261"/>
      <c r="F148" s="261"/>
      <c r="G148" s="261"/>
    </row>
    <row r="149" spans="2:7">
      <c r="B149" s="261"/>
      <c r="C149" s="261"/>
      <c r="D149" s="261"/>
      <c r="E149" s="261"/>
      <c r="F149" s="261"/>
      <c r="G149" s="261"/>
    </row>
    <row r="150" spans="2:7">
      <c r="B150" s="261"/>
      <c r="C150" s="261"/>
      <c r="D150" s="261"/>
      <c r="E150" s="261"/>
      <c r="F150" s="261"/>
      <c r="G150" s="261"/>
    </row>
    <row r="151" spans="2:7">
      <c r="B151" s="261"/>
      <c r="C151" s="261"/>
      <c r="D151" s="261"/>
      <c r="E151" s="261"/>
      <c r="F151" s="261"/>
      <c r="G151" s="261"/>
    </row>
    <row r="152" spans="2:7">
      <c r="B152" s="261"/>
      <c r="C152" s="261"/>
      <c r="D152" s="261"/>
      <c r="E152" s="261"/>
      <c r="F152" s="261"/>
      <c r="G152" s="261"/>
    </row>
    <row r="153" spans="2:7">
      <c r="B153" s="261"/>
      <c r="C153" s="261"/>
      <c r="D153" s="261"/>
      <c r="E153" s="261"/>
      <c r="F153" s="261"/>
      <c r="G153" s="261"/>
    </row>
    <row r="154" spans="2:7">
      <c r="B154" s="261"/>
      <c r="C154" s="261"/>
      <c r="D154" s="261"/>
      <c r="E154" s="261"/>
      <c r="F154" s="261"/>
      <c r="G154" s="261"/>
    </row>
    <row r="155" spans="2:7">
      <c r="B155" s="261"/>
      <c r="C155" s="261"/>
      <c r="D155" s="261"/>
      <c r="E155" s="261"/>
      <c r="F155" s="261"/>
      <c r="G155" s="261"/>
    </row>
    <row r="156" spans="2:7">
      <c r="B156" s="261"/>
      <c r="C156" s="261"/>
      <c r="D156" s="261"/>
      <c r="E156" s="261"/>
      <c r="F156" s="261"/>
      <c r="G156" s="261"/>
    </row>
    <row r="157" spans="2:7">
      <c r="B157" s="261"/>
      <c r="C157" s="261"/>
      <c r="D157" s="261"/>
      <c r="E157" s="261"/>
      <c r="F157" s="261"/>
      <c r="G157" s="261"/>
    </row>
    <row r="158" spans="2:7">
      <c r="B158" s="261"/>
      <c r="C158" s="261"/>
      <c r="D158" s="261"/>
      <c r="E158" s="261"/>
      <c r="F158" s="261"/>
      <c r="G158" s="261"/>
    </row>
    <row r="159" spans="2:7">
      <c r="B159" s="261"/>
      <c r="C159" s="261"/>
      <c r="D159" s="261"/>
      <c r="E159" s="261"/>
      <c r="F159" s="261"/>
      <c r="G159" s="261"/>
    </row>
    <row r="160" spans="2:7">
      <c r="B160" s="261"/>
      <c r="C160" s="261"/>
      <c r="D160" s="261"/>
      <c r="E160" s="261"/>
      <c r="F160" s="261"/>
      <c r="G160" s="261"/>
    </row>
    <row r="161" spans="2:7">
      <c r="B161" s="261"/>
      <c r="C161" s="261"/>
      <c r="D161" s="261"/>
      <c r="E161" s="261"/>
      <c r="F161" s="261"/>
      <c r="G161" s="261"/>
    </row>
    <row r="162" spans="2:7">
      <c r="B162" s="261"/>
      <c r="C162" s="261"/>
      <c r="D162" s="261"/>
      <c r="E162" s="261"/>
      <c r="F162" s="261"/>
      <c r="G162" s="261"/>
    </row>
    <row r="163" spans="2:7">
      <c r="B163" s="261"/>
      <c r="C163" s="261"/>
      <c r="D163" s="261"/>
      <c r="E163" s="261"/>
      <c r="F163" s="261"/>
      <c r="G163" s="261"/>
    </row>
    <row r="164" spans="2:7">
      <c r="B164" s="261"/>
      <c r="C164" s="261"/>
      <c r="D164" s="261"/>
      <c r="E164" s="261"/>
      <c r="F164" s="261"/>
      <c r="G164" s="261"/>
    </row>
    <row r="165" spans="2:7">
      <c r="B165" s="261"/>
      <c r="C165" s="261"/>
      <c r="D165" s="261"/>
      <c r="E165" s="261"/>
      <c r="F165" s="261"/>
      <c r="G165" s="261"/>
    </row>
    <row r="166" spans="2:7">
      <c r="B166" s="261"/>
      <c r="C166" s="261"/>
      <c r="D166" s="261"/>
      <c r="E166" s="261"/>
      <c r="F166" s="261"/>
      <c r="G166" s="261"/>
    </row>
    <row r="167" spans="2:7">
      <c r="B167" s="261"/>
      <c r="C167" s="261"/>
      <c r="D167" s="261"/>
      <c r="E167" s="261"/>
      <c r="F167" s="261"/>
      <c r="G167" s="261"/>
    </row>
    <row r="168" spans="2:7">
      <c r="B168" s="261"/>
      <c r="C168" s="261"/>
      <c r="D168" s="261"/>
      <c r="E168" s="261"/>
      <c r="F168" s="261"/>
      <c r="G168" s="261"/>
    </row>
    <row r="169" spans="2:7">
      <c r="B169" s="261"/>
      <c r="C169" s="261"/>
      <c r="D169" s="261"/>
      <c r="E169" s="261"/>
      <c r="F169" s="261"/>
      <c r="G169" s="261"/>
    </row>
    <row r="170" spans="2:7">
      <c r="B170" s="261"/>
      <c r="C170" s="261"/>
      <c r="D170" s="261"/>
      <c r="E170" s="261"/>
      <c r="F170" s="261"/>
      <c r="G170" s="261"/>
    </row>
    <row r="171" spans="2:7">
      <c r="B171" s="261"/>
      <c r="C171" s="261"/>
      <c r="D171" s="261"/>
      <c r="E171" s="261"/>
      <c r="F171" s="261"/>
      <c r="G171" s="261"/>
    </row>
    <row r="172" spans="2:7">
      <c r="B172" s="261"/>
      <c r="C172" s="261"/>
      <c r="D172" s="261"/>
      <c r="E172" s="261"/>
      <c r="F172" s="261"/>
      <c r="G172" s="261"/>
    </row>
    <row r="173" spans="2:7">
      <c r="B173" s="261"/>
      <c r="C173" s="261"/>
      <c r="D173" s="261"/>
      <c r="E173" s="261"/>
      <c r="F173" s="261"/>
      <c r="G173" s="261"/>
    </row>
    <row r="174" spans="2:7">
      <c r="B174" s="261"/>
      <c r="C174" s="261"/>
      <c r="D174" s="261"/>
      <c r="E174" s="261"/>
      <c r="F174" s="261"/>
      <c r="G174" s="261"/>
    </row>
    <row r="175" spans="2:7">
      <c r="B175" s="261"/>
      <c r="C175" s="261"/>
      <c r="D175" s="261"/>
      <c r="E175" s="261"/>
      <c r="F175" s="261"/>
      <c r="G175" s="261"/>
    </row>
    <row r="176" spans="2:7">
      <c r="B176" s="261"/>
      <c r="C176" s="261"/>
      <c r="D176" s="261"/>
      <c r="E176" s="261"/>
      <c r="F176" s="261"/>
      <c r="G176" s="261"/>
    </row>
    <row r="177" spans="2:7">
      <c r="B177" s="261"/>
      <c r="C177" s="261"/>
      <c r="D177" s="261"/>
      <c r="E177" s="261"/>
      <c r="F177" s="261"/>
      <c r="G177" s="261"/>
    </row>
    <row r="178" spans="2:7">
      <c r="B178" s="261"/>
      <c r="C178" s="261"/>
      <c r="D178" s="261"/>
      <c r="E178" s="261"/>
      <c r="F178" s="261"/>
      <c r="G178" s="261"/>
    </row>
    <row r="179" spans="2:7">
      <c r="B179" s="261"/>
      <c r="C179" s="261"/>
      <c r="D179" s="261"/>
      <c r="E179" s="261"/>
      <c r="F179" s="261"/>
      <c r="G179" s="261"/>
    </row>
    <row r="180" spans="2:7">
      <c r="B180" s="261"/>
      <c r="C180" s="261"/>
      <c r="D180" s="261"/>
      <c r="E180" s="261"/>
      <c r="F180" s="261"/>
      <c r="G180" s="261"/>
    </row>
    <row r="181" spans="2:7">
      <c r="B181" s="261"/>
      <c r="C181" s="261"/>
      <c r="D181" s="261"/>
      <c r="E181" s="261"/>
      <c r="F181" s="261"/>
      <c r="G181" s="261"/>
    </row>
    <row r="182" spans="2:7">
      <c r="B182" s="261"/>
      <c r="C182" s="261"/>
      <c r="D182" s="261"/>
      <c r="E182" s="261"/>
      <c r="F182" s="261"/>
      <c r="G182" s="261"/>
    </row>
    <row r="183" spans="2:7">
      <c r="B183" s="261"/>
      <c r="C183" s="261"/>
      <c r="D183" s="261"/>
      <c r="E183" s="261"/>
      <c r="F183" s="261"/>
      <c r="G183" s="261"/>
    </row>
  </sheetData>
  <mergeCells count="2">
    <mergeCell ref="D5:G5"/>
    <mergeCell ref="D6:G6"/>
  </mergeCells>
  <hyperlinks>
    <hyperlink ref="D5" r:id="rId1" xr:uid="{FF80CF3D-60E2-4B70-9663-E22C09AEDE19}"/>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98BCE-9DB4-4B6F-BBE2-90C56282437D}">
  <sheetPr codeName="Sheet44">
    <tabColor rgb="FFFFC000"/>
  </sheetPr>
  <dimension ref="B2:AK15"/>
  <sheetViews>
    <sheetView showGridLines="0" workbookViewId="0">
      <selection activeCell="J6" sqref="J6"/>
    </sheetView>
  </sheetViews>
  <sheetFormatPr defaultRowHeight="12.75"/>
  <cols>
    <col min="1" max="1" width="4" customWidth="1"/>
    <col min="2" max="2" width="24" customWidth="1"/>
    <col min="3" max="3" width="37.42578125" bestFit="1" customWidth="1"/>
    <col min="4" max="4" width="33.85546875" bestFit="1" customWidth="1"/>
  </cols>
  <sheetData>
    <row r="2" spans="2:37" s="649" customFormat="1" ht="23.25">
      <c r="B2" s="1" t="s">
        <v>419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4" spans="2:37">
      <c r="B4" s="159" t="s">
        <v>123</v>
      </c>
      <c r="C4" s="159" t="s">
        <v>124</v>
      </c>
    </row>
    <row r="5" spans="2:37" ht="24">
      <c r="B5" s="161" t="s">
        <v>420</v>
      </c>
      <c r="C5" s="161" t="s">
        <v>421</v>
      </c>
    </row>
    <row r="6" spans="2:37">
      <c r="B6" s="170"/>
      <c r="C6" s="161"/>
      <c r="H6" s="170" t="s">
        <v>422</v>
      </c>
    </row>
    <row r="7" spans="2:37">
      <c r="B7" s="653" t="s">
        <v>423</v>
      </c>
      <c r="C7" s="654"/>
      <c r="D7" s="654"/>
      <c r="E7" s="654"/>
      <c r="F7" s="654"/>
      <c r="G7" s="654"/>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5"/>
    </row>
    <row r="8" spans="2:37">
      <c r="B8" s="650" t="s">
        <v>230</v>
      </c>
      <c r="C8" s="651" t="s">
        <v>424</v>
      </c>
      <c r="D8" s="651" t="s">
        <v>425</v>
      </c>
      <c r="E8" s="651">
        <v>2018</v>
      </c>
      <c r="F8" s="651">
        <v>2019</v>
      </c>
      <c r="G8" s="651">
        <v>2020</v>
      </c>
      <c r="H8" s="651">
        <v>2021</v>
      </c>
      <c r="I8" s="651">
        <v>2022</v>
      </c>
      <c r="J8" s="651">
        <v>2023</v>
      </c>
      <c r="K8" s="651">
        <v>2024</v>
      </c>
      <c r="L8" s="651">
        <v>2025</v>
      </c>
      <c r="M8" s="651">
        <v>2026</v>
      </c>
      <c r="N8" s="651">
        <v>2027</v>
      </c>
      <c r="O8" s="651">
        <v>2028</v>
      </c>
      <c r="P8" s="651">
        <v>2029</v>
      </c>
      <c r="Q8" s="651">
        <v>2030</v>
      </c>
      <c r="R8" s="651">
        <v>2031</v>
      </c>
      <c r="S8" s="651">
        <v>2032</v>
      </c>
      <c r="T8" s="651">
        <v>2033</v>
      </c>
      <c r="U8" s="651">
        <v>2034</v>
      </c>
      <c r="V8" s="651">
        <v>2035</v>
      </c>
      <c r="W8" s="651">
        <v>2036</v>
      </c>
      <c r="X8" s="651">
        <v>2037</v>
      </c>
      <c r="Y8" s="651">
        <v>2038</v>
      </c>
      <c r="Z8" s="651">
        <v>2039</v>
      </c>
      <c r="AA8" s="651">
        <v>2040</v>
      </c>
      <c r="AB8" s="651">
        <v>2041</v>
      </c>
      <c r="AC8" s="651">
        <v>2042</v>
      </c>
      <c r="AD8" s="651">
        <v>2043</v>
      </c>
      <c r="AE8" s="651">
        <v>2044</v>
      </c>
      <c r="AF8" s="651">
        <v>2045</v>
      </c>
      <c r="AG8" s="651">
        <v>2046</v>
      </c>
      <c r="AH8" s="651">
        <v>2047</v>
      </c>
      <c r="AI8" s="651">
        <v>2048</v>
      </c>
      <c r="AJ8" s="651">
        <v>2049</v>
      </c>
      <c r="AK8" s="652">
        <v>2050</v>
      </c>
    </row>
    <row r="9" spans="2:37">
      <c r="B9" s="278" t="s">
        <v>104</v>
      </c>
      <c r="C9" s="8" t="s">
        <v>426</v>
      </c>
      <c r="D9" s="8" t="s">
        <v>427</v>
      </c>
      <c r="E9" s="152">
        <v>0</v>
      </c>
      <c r="F9" s="152">
        <v>0</v>
      </c>
      <c r="G9" s="152">
        <v>0</v>
      </c>
      <c r="H9" s="152">
        <v>0</v>
      </c>
      <c r="I9" s="152">
        <v>0</v>
      </c>
      <c r="J9" s="152">
        <v>0</v>
      </c>
      <c r="K9" s="152">
        <v>0</v>
      </c>
      <c r="L9" s="152">
        <v>0</v>
      </c>
      <c r="M9" s="152">
        <v>0</v>
      </c>
      <c r="N9" s="152">
        <v>0</v>
      </c>
      <c r="O9" s="152">
        <v>0</v>
      </c>
      <c r="P9" s="152">
        <v>0</v>
      </c>
      <c r="Q9" s="152">
        <v>0</v>
      </c>
      <c r="R9" s="152">
        <v>0</v>
      </c>
      <c r="S9" s="152">
        <v>0</v>
      </c>
      <c r="T9" s="152">
        <v>0</v>
      </c>
      <c r="U9" s="152">
        <v>0</v>
      </c>
      <c r="V9" s="152">
        <v>0</v>
      </c>
      <c r="W9" s="152">
        <v>0</v>
      </c>
      <c r="X9" s="152">
        <v>0</v>
      </c>
      <c r="Y9" s="152">
        <v>0</v>
      </c>
      <c r="Z9" s="152">
        <v>0</v>
      </c>
      <c r="AA9" s="152">
        <v>0</v>
      </c>
      <c r="AB9" s="152">
        <v>0</v>
      </c>
      <c r="AC9" s="152">
        <v>0</v>
      </c>
      <c r="AD9" s="152">
        <v>0</v>
      </c>
      <c r="AE9" s="152">
        <v>0</v>
      </c>
      <c r="AF9" s="152">
        <v>0</v>
      </c>
      <c r="AG9" s="152">
        <v>0</v>
      </c>
      <c r="AH9" s="152">
        <v>0</v>
      </c>
      <c r="AI9" s="152">
        <v>0</v>
      </c>
      <c r="AJ9" s="152">
        <v>0</v>
      </c>
      <c r="AK9" s="290">
        <v>0</v>
      </c>
    </row>
    <row r="10" spans="2:37">
      <c r="B10" s="278" t="s">
        <v>104</v>
      </c>
      <c r="C10" s="8" t="s">
        <v>428</v>
      </c>
      <c r="D10" s="8" t="s">
        <v>427</v>
      </c>
      <c r="E10" s="152">
        <v>0</v>
      </c>
      <c r="F10" s="152">
        <v>0</v>
      </c>
      <c r="G10" s="152">
        <v>0</v>
      </c>
      <c r="H10" s="152">
        <v>0</v>
      </c>
      <c r="I10" s="152">
        <v>0</v>
      </c>
      <c r="J10" s="152">
        <v>0</v>
      </c>
      <c r="K10" s="152">
        <v>-0.01</v>
      </c>
      <c r="L10" s="152">
        <v>-0.01</v>
      </c>
      <c r="M10" s="152">
        <v>-0.01</v>
      </c>
      <c r="N10" s="152">
        <v>-0.01</v>
      </c>
      <c r="O10" s="152">
        <v>-0.01</v>
      </c>
      <c r="P10" s="152">
        <v>-0.01</v>
      </c>
      <c r="Q10" s="152">
        <v>-0.01</v>
      </c>
      <c r="R10" s="152">
        <v>-0.01</v>
      </c>
      <c r="S10" s="152">
        <v>-0.01</v>
      </c>
      <c r="T10" s="152">
        <v>-0.01</v>
      </c>
      <c r="U10" s="152">
        <v>-0.01</v>
      </c>
      <c r="V10" s="152">
        <v>-0.01</v>
      </c>
      <c r="W10" s="152">
        <v>-0.01</v>
      </c>
      <c r="X10" s="152">
        <v>-0.01</v>
      </c>
      <c r="Y10" s="152">
        <v>-0.01</v>
      </c>
      <c r="Z10" s="152">
        <v>-0.01</v>
      </c>
      <c r="AA10" s="152">
        <v>-0.01</v>
      </c>
      <c r="AB10" s="152">
        <v>-0.01</v>
      </c>
      <c r="AC10" s="152">
        <v>-0.01</v>
      </c>
      <c r="AD10" s="152">
        <v>-0.01</v>
      </c>
      <c r="AE10" s="152">
        <v>-0.01</v>
      </c>
      <c r="AF10" s="152">
        <v>-0.01</v>
      </c>
      <c r="AG10" s="152">
        <v>-0.01</v>
      </c>
      <c r="AH10" s="152">
        <v>-0.01</v>
      </c>
      <c r="AI10" s="152">
        <v>-0.01</v>
      </c>
      <c r="AJ10" s="152">
        <v>-0.01</v>
      </c>
      <c r="AK10" s="290">
        <v>-0.01</v>
      </c>
    </row>
    <row r="11" spans="2:37">
      <c r="B11" s="278" t="s">
        <v>104</v>
      </c>
      <c r="C11" s="8" t="s">
        <v>429</v>
      </c>
      <c r="D11" s="8" t="s">
        <v>427</v>
      </c>
      <c r="E11" s="152">
        <v>0</v>
      </c>
      <c r="F11" s="152">
        <v>0</v>
      </c>
      <c r="G11" s="152">
        <v>0</v>
      </c>
      <c r="H11" s="152">
        <v>0</v>
      </c>
      <c r="I11" s="152">
        <v>0</v>
      </c>
      <c r="J11" s="152">
        <v>0</v>
      </c>
      <c r="K11" s="152">
        <v>-0.01</v>
      </c>
      <c r="L11" s="152">
        <v>-0.01</v>
      </c>
      <c r="M11" s="152">
        <v>-0.01</v>
      </c>
      <c r="N11" s="152">
        <v>-0.01</v>
      </c>
      <c r="O11" s="152">
        <v>-0.01</v>
      </c>
      <c r="P11" s="152">
        <v>-0.01</v>
      </c>
      <c r="Q11" s="152">
        <v>-0.01</v>
      </c>
      <c r="R11" s="152">
        <v>-0.01</v>
      </c>
      <c r="S11" s="152">
        <v>-0.01</v>
      </c>
      <c r="T11" s="152">
        <v>-0.01</v>
      </c>
      <c r="U11" s="152">
        <v>-0.01</v>
      </c>
      <c r="V11" s="152">
        <v>-0.01</v>
      </c>
      <c r="W11" s="152">
        <v>-0.01</v>
      </c>
      <c r="X11" s="152">
        <v>-0.01</v>
      </c>
      <c r="Y11" s="152">
        <v>-0.01</v>
      </c>
      <c r="Z11" s="152">
        <v>-0.01</v>
      </c>
      <c r="AA11" s="152">
        <v>-0.01</v>
      </c>
      <c r="AB11" s="152">
        <v>-0.01</v>
      </c>
      <c r="AC11" s="152">
        <v>-0.01</v>
      </c>
      <c r="AD11" s="152">
        <v>-0.01</v>
      </c>
      <c r="AE11" s="152">
        <v>-0.01</v>
      </c>
      <c r="AF11" s="152">
        <v>-0.01</v>
      </c>
      <c r="AG11" s="152">
        <v>-0.01</v>
      </c>
      <c r="AH11" s="152">
        <v>-0.01</v>
      </c>
      <c r="AI11" s="152">
        <v>-0.01</v>
      </c>
      <c r="AJ11" s="152">
        <v>-0.01</v>
      </c>
      <c r="AK11" s="290">
        <v>-0.01</v>
      </c>
    </row>
    <row r="12" spans="2:37">
      <c r="B12" s="278" t="s">
        <v>104</v>
      </c>
      <c r="C12" s="8" t="s">
        <v>430</v>
      </c>
      <c r="D12" s="8" t="s">
        <v>427</v>
      </c>
      <c r="E12" s="152">
        <v>0</v>
      </c>
      <c r="F12" s="152">
        <v>0</v>
      </c>
      <c r="G12" s="152">
        <v>0</v>
      </c>
      <c r="H12" s="152">
        <v>0</v>
      </c>
      <c r="I12" s="152">
        <v>0</v>
      </c>
      <c r="J12" s="152">
        <v>0</v>
      </c>
      <c r="K12" s="152">
        <v>-0.01</v>
      </c>
      <c r="L12" s="152">
        <v>-0.01</v>
      </c>
      <c r="M12" s="152">
        <v>-0.01</v>
      </c>
      <c r="N12" s="152">
        <v>-0.01</v>
      </c>
      <c r="O12" s="152">
        <v>-0.01</v>
      </c>
      <c r="P12" s="152">
        <v>-0.01</v>
      </c>
      <c r="Q12" s="152">
        <v>-0.01</v>
      </c>
      <c r="R12" s="152">
        <v>-0.01</v>
      </c>
      <c r="S12" s="152">
        <v>-0.01</v>
      </c>
      <c r="T12" s="152">
        <v>-0.01</v>
      </c>
      <c r="U12" s="152">
        <v>-0.01</v>
      </c>
      <c r="V12" s="152">
        <v>-0.01</v>
      </c>
      <c r="W12" s="152">
        <v>-0.01</v>
      </c>
      <c r="X12" s="152">
        <v>-0.01</v>
      </c>
      <c r="Y12" s="152">
        <v>-0.01</v>
      </c>
      <c r="Z12" s="152">
        <v>-0.01</v>
      </c>
      <c r="AA12" s="152">
        <v>-0.01</v>
      </c>
      <c r="AB12" s="152">
        <v>-0.01</v>
      </c>
      <c r="AC12" s="152">
        <v>-0.01</v>
      </c>
      <c r="AD12" s="152">
        <v>-0.01</v>
      </c>
      <c r="AE12" s="152">
        <v>-0.01</v>
      </c>
      <c r="AF12" s="152">
        <v>-0.01</v>
      </c>
      <c r="AG12" s="152">
        <v>-0.01</v>
      </c>
      <c r="AH12" s="152">
        <v>-0.01</v>
      </c>
      <c r="AI12" s="152">
        <v>-0.01</v>
      </c>
      <c r="AJ12" s="152">
        <v>-0.01</v>
      </c>
      <c r="AK12" s="290">
        <v>-0.01</v>
      </c>
    </row>
    <row r="13" spans="2:37">
      <c r="B13" s="278" t="s">
        <v>104</v>
      </c>
      <c r="C13" s="8" t="s">
        <v>431</v>
      </c>
      <c r="D13" s="8" t="s">
        <v>427</v>
      </c>
      <c r="E13" s="152">
        <v>0</v>
      </c>
      <c r="F13" s="152">
        <v>0</v>
      </c>
      <c r="G13" s="152">
        <v>0</v>
      </c>
      <c r="H13" s="152">
        <v>0</v>
      </c>
      <c r="I13" s="152">
        <v>0</v>
      </c>
      <c r="J13" s="152">
        <v>0</v>
      </c>
      <c r="K13" s="152">
        <v>-0.01</v>
      </c>
      <c r="L13" s="152">
        <v>-0.01</v>
      </c>
      <c r="M13" s="152">
        <v>-0.01</v>
      </c>
      <c r="N13" s="152">
        <v>-0.01</v>
      </c>
      <c r="O13" s="152">
        <v>-0.01</v>
      </c>
      <c r="P13" s="152">
        <v>-0.01</v>
      </c>
      <c r="Q13" s="152">
        <v>-0.01</v>
      </c>
      <c r="R13" s="152">
        <v>-0.01</v>
      </c>
      <c r="S13" s="152">
        <v>-0.01</v>
      </c>
      <c r="T13" s="152">
        <v>-0.01</v>
      </c>
      <c r="U13" s="152">
        <v>-0.01</v>
      </c>
      <c r="V13" s="152">
        <v>-0.01</v>
      </c>
      <c r="W13" s="152">
        <v>-0.01</v>
      </c>
      <c r="X13" s="152">
        <v>-0.01</v>
      </c>
      <c r="Y13" s="152">
        <v>-0.01</v>
      </c>
      <c r="Z13" s="152">
        <v>-0.01</v>
      </c>
      <c r="AA13" s="152">
        <v>-0.01</v>
      </c>
      <c r="AB13" s="152">
        <v>-0.01</v>
      </c>
      <c r="AC13" s="152">
        <v>-0.01</v>
      </c>
      <c r="AD13" s="152">
        <v>-0.01</v>
      </c>
      <c r="AE13" s="152">
        <v>-0.01</v>
      </c>
      <c r="AF13" s="152">
        <v>-0.01</v>
      </c>
      <c r="AG13" s="152">
        <v>-0.01</v>
      </c>
      <c r="AH13" s="152">
        <v>-0.01</v>
      </c>
      <c r="AI13" s="152">
        <v>-0.01</v>
      </c>
      <c r="AJ13" s="152">
        <v>-0.01</v>
      </c>
      <c r="AK13" s="290">
        <v>-0.01</v>
      </c>
    </row>
    <row r="14" spans="2:37">
      <c r="B14" s="278" t="s">
        <v>104</v>
      </c>
      <c r="C14" s="8" t="s">
        <v>432</v>
      </c>
      <c r="D14" s="8" t="s">
        <v>427</v>
      </c>
      <c r="E14" s="152">
        <v>0</v>
      </c>
      <c r="F14" s="152">
        <v>0</v>
      </c>
      <c r="G14" s="152">
        <v>0</v>
      </c>
      <c r="H14" s="152">
        <v>0</v>
      </c>
      <c r="I14" s="152">
        <v>0</v>
      </c>
      <c r="J14" s="152">
        <v>0</v>
      </c>
      <c r="K14" s="152">
        <v>-0.01</v>
      </c>
      <c r="L14" s="152">
        <v>-0.01</v>
      </c>
      <c r="M14" s="152">
        <v>-0.01</v>
      </c>
      <c r="N14" s="152">
        <v>-0.01</v>
      </c>
      <c r="O14" s="152">
        <v>-0.01</v>
      </c>
      <c r="P14" s="152">
        <v>-0.01</v>
      </c>
      <c r="Q14" s="152">
        <v>-0.01</v>
      </c>
      <c r="R14" s="152">
        <v>-0.01</v>
      </c>
      <c r="S14" s="152">
        <v>-0.01</v>
      </c>
      <c r="T14" s="152">
        <v>-0.01</v>
      </c>
      <c r="U14" s="152">
        <v>-0.01</v>
      </c>
      <c r="V14" s="152">
        <v>-0.01</v>
      </c>
      <c r="W14" s="152">
        <v>-0.01</v>
      </c>
      <c r="X14" s="152">
        <v>-0.01</v>
      </c>
      <c r="Y14" s="152">
        <v>-0.01</v>
      </c>
      <c r="Z14" s="152">
        <v>-0.01</v>
      </c>
      <c r="AA14" s="152">
        <v>-0.01</v>
      </c>
      <c r="AB14" s="152">
        <v>-0.01</v>
      </c>
      <c r="AC14" s="152">
        <v>-0.01</v>
      </c>
      <c r="AD14" s="152">
        <v>-0.01</v>
      </c>
      <c r="AE14" s="152">
        <v>-0.01</v>
      </c>
      <c r="AF14" s="152">
        <v>-0.01</v>
      </c>
      <c r="AG14" s="152">
        <v>-0.01</v>
      </c>
      <c r="AH14" s="152">
        <v>-0.01</v>
      </c>
      <c r="AI14" s="152">
        <v>-0.01</v>
      </c>
      <c r="AJ14" s="152">
        <v>-0.01</v>
      </c>
      <c r="AK14" s="290">
        <v>-0.01</v>
      </c>
    </row>
    <row r="15" spans="2:37">
      <c r="B15" s="291" t="s">
        <v>104</v>
      </c>
      <c r="C15" s="180" t="s">
        <v>433</v>
      </c>
      <c r="D15" s="180" t="s">
        <v>427</v>
      </c>
      <c r="E15" s="223">
        <v>0</v>
      </c>
      <c r="F15" s="223">
        <v>0</v>
      </c>
      <c r="G15" s="223">
        <v>0</v>
      </c>
      <c r="H15" s="223">
        <v>0</v>
      </c>
      <c r="I15" s="223">
        <v>0</v>
      </c>
      <c r="J15" s="223">
        <v>0</v>
      </c>
      <c r="K15" s="223">
        <v>-0.01</v>
      </c>
      <c r="L15" s="223">
        <v>-0.01</v>
      </c>
      <c r="M15" s="223">
        <v>-0.01</v>
      </c>
      <c r="N15" s="223">
        <v>-0.01</v>
      </c>
      <c r="O15" s="223">
        <v>-0.01</v>
      </c>
      <c r="P15" s="223">
        <v>-0.01</v>
      </c>
      <c r="Q15" s="223">
        <v>-0.01</v>
      </c>
      <c r="R15" s="223">
        <v>-0.01</v>
      </c>
      <c r="S15" s="223">
        <v>-0.01</v>
      </c>
      <c r="T15" s="223">
        <v>-0.01</v>
      </c>
      <c r="U15" s="223">
        <v>-0.01</v>
      </c>
      <c r="V15" s="223">
        <v>-0.01</v>
      </c>
      <c r="W15" s="223">
        <v>-0.01</v>
      </c>
      <c r="X15" s="223">
        <v>-0.01</v>
      </c>
      <c r="Y15" s="223">
        <v>-0.01</v>
      </c>
      <c r="Z15" s="223">
        <v>-0.01</v>
      </c>
      <c r="AA15" s="223">
        <v>-0.01</v>
      </c>
      <c r="AB15" s="223">
        <v>-0.01</v>
      </c>
      <c r="AC15" s="223">
        <v>-0.01</v>
      </c>
      <c r="AD15" s="223">
        <v>-0.01</v>
      </c>
      <c r="AE15" s="223">
        <v>-0.01</v>
      </c>
      <c r="AF15" s="223">
        <v>-0.01</v>
      </c>
      <c r="AG15" s="223">
        <v>-0.01</v>
      </c>
      <c r="AH15" s="223">
        <v>-0.01</v>
      </c>
      <c r="AI15" s="223">
        <v>-0.01</v>
      </c>
      <c r="AJ15" s="223">
        <v>-0.01</v>
      </c>
      <c r="AK15" s="292">
        <v>-0.01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A24E-104D-4FAF-88BC-27BF51C7150A}">
  <sheetPr codeName="Sheet16">
    <tabColor theme="0" tint="-0.499984740745262"/>
  </sheetPr>
  <dimension ref="A1"/>
  <sheetViews>
    <sheetView topLeftCell="XFD1" workbookViewId="0"/>
  </sheetViews>
  <sheetFormatPr defaultColWidth="0" defaultRowHeight="12.75"/>
  <cols>
    <col min="1" max="16384" width="9.42578125" hidden="1"/>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B68E2-D7D6-4DF6-97A4-3A2104F40C8C}">
  <sheetPr codeName="Sheet12">
    <tabColor theme="7" tint="0.59999389629810485"/>
  </sheetPr>
  <dimension ref="B2:M140"/>
  <sheetViews>
    <sheetView showGridLines="0" zoomScale="90" zoomScaleNormal="90" workbookViewId="0">
      <selection activeCell="J26" sqref="J26"/>
    </sheetView>
  </sheetViews>
  <sheetFormatPr defaultColWidth="8.85546875" defaultRowHeight="14.25"/>
  <cols>
    <col min="1" max="1" width="4.85546875" style="160" customWidth="1"/>
    <col min="2" max="2" width="41" style="160" bestFit="1" customWidth="1"/>
    <col min="3" max="3" width="33" style="160" customWidth="1"/>
    <col min="4" max="4" width="11.5703125" style="160" bestFit="1" customWidth="1"/>
    <col min="5" max="5" width="20" style="160" customWidth="1"/>
    <col min="6" max="6" width="12" style="160" customWidth="1"/>
    <col min="7" max="7" width="9.85546875" style="160" bestFit="1" customWidth="1"/>
    <col min="8" max="8" width="9.7109375" style="160" bestFit="1" customWidth="1"/>
    <col min="9" max="9" width="9.85546875" style="160" bestFit="1" customWidth="1"/>
    <col min="10" max="16384" width="8.85546875" style="160"/>
  </cols>
  <sheetData>
    <row r="2" spans="2:13" s="2" customFormat="1" ht="23.25">
      <c r="B2" s="1" t="s">
        <v>27</v>
      </c>
    </row>
    <row r="4" spans="2:13">
      <c r="B4" s="159" t="s">
        <v>123</v>
      </c>
      <c r="C4" s="159" t="s">
        <v>124</v>
      </c>
      <c r="D4" s="159" t="s">
        <v>434</v>
      </c>
      <c r="E4" s="159"/>
      <c r="F4" s="159"/>
      <c r="G4" s="159"/>
      <c r="H4" s="159"/>
    </row>
    <row r="5" spans="2:13" ht="24">
      <c r="B5" s="161" t="s">
        <v>435</v>
      </c>
      <c r="C5" s="161" t="s">
        <v>436</v>
      </c>
      <c r="D5" s="782" t="s">
        <v>437</v>
      </c>
      <c r="E5" s="782"/>
      <c r="F5" s="782"/>
      <c r="G5" s="782"/>
      <c r="H5" s="782"/>
    </row>
    <row r="6" spans="2:13" ht="36">
      <c r="B6" s="161" t="s">
        <v>438</v>
      </c>
      <c r="C6" s="161" t="s">
        <v>439</v>
      </c>
      <c r="D6" s="781"/>
      <c r="E6" s="781"/>
      <c r="F6" s="781"/>
      <c r="G6" s="781"/>
      <c r="H6" s="781"/>
    </row>
    <row r="7" spans="2:13" ht="24">
      <c r="B7" s="161" t="s">
        <v>440</v>
      </c>
      <c r="C7" s="161" t="s">
        <v>441</v>
      </c>
      <c r="D7" s="781"/>
      <c r="E7" s="781"/>
      <c r="F7" s="781"/>
      <c r="G7" s="781"/>
      <c r="H7" s="781"/>
    </row>
    <row r="9" spans="2:13">
      <c r="B9" s="785" t="s">
        <v>442</v>
      </c>
      <c r="C9" s="786"/>
      <c r="D9" s="786"/>
      <c r="E9" s="787"/>
    </row>
    <row r="10" spans="2:13" s="163" customFormat="1">
      <c r="B10" s="168" t="s">
        <v>443</v>
      </c>
      <c r="C10" s="177" t="s">
        <v>110</v>
      </c>
      <c r="D10" s="177" t="s">
        <v>444</v>
      </c>
      <c r="E10" s="166" t="s">
        <v>445</v>
      </c>
    </row>
    <row r="11" spans="2:13">
      <c r="B11" s="26" t="s">
        <v>446</v>
      </c>
      <c r="C11" s="458">
        <v>28</v>
      </c>
      <c r="D11" s="458">
        <v>265</v>
      </c>
      <c r="E11" s="459">
        <v>23500</v>
      </c>
    </row>
    <row r="13" spans="2:13" customFormat="1" ht="12.75">
      <c r="B13" s="785" t="s">
        <v>447</v>
      </c>
      <c r="C13" s="786"/>
      <c r="D13" s="786"/>
      <c r="E13" s="786"/>
      <c r="F13" s="786"/>
      <c r="G13" s="787"/>
      <c r="H13" s="173"/>
      <c r="I13" s="9"/>
      <c r="J13" s="51"/>
      <c r="K13" s="51"/>
      <c r="L13" s="51"/>
      <c r="M13" s="9"/>
    </row>
    <row r="14" spans="2:13" s="42" customFormat="1" ht="36">
      <c r="B14" s="168" t="s">
        <v>230</v>
      </c>
      <c r="C14" s="177" t="s">
        <v>298</v>
      </c>
      <c r="D14" s="177" t="s">
        <v>448</v>
      </c>
      <c r="E14" s="177" t="s">
        <v>425</v>
      </c>
      <c r="F14" s="177" t="s">
        <v>449</v>
      </c>
      <c r="G14" s="166" t="s">
        <v>450</v>
      </c>
      <c r="H14" s="175"/>
      <c r="I14" s="57"/>
      <c r="J14" s="176"/>
      <c r="K14" s="176"/>
      <c r="L14" s="176"/>
      <c r="M14" s="57"/>
    </row>
    <row r="15" spans="2:13" customFormat="1" ht="12.75">
      <c r="B15" s="25" t="s">
        <v>100</v>
      </c>
      <c r="C15" s="8" t="s">
        <v>320</v>
      </c>
      <c r="D15" s="8" t="s">
        <v>116</v>
      </c>
      <c r="E15" s="8" t="s">
        <v>451</v>
      </c>
      <c r="F15" s="178">
        <v>57.79</v>
      </c>
      <c r="G15" s="179">
        <v>211.89668592999999</v>
      </c>
      <c r="H15" s="173"/>
      <c r="I15" s="9"/>
      <c r="J15" s="174"/>
      <c r="K15" s="174"/>
      <c r="L15" s="174"/>
      <c r="M15" s="9"/>
    </row>
    <row r="16" spans="2:13" customFormat="1" ht="12.75">
      <c r="B16" s="25" t="s">
        <v>100</v>
      </c>
      <c r="C16" s="8" t="s">
        <v>452</v>
      </c>
      <c r="D16" s="8" t="s">
        <v>116</v>
      </c>
      <c r="E16" s="8" t="s">
        <v>451</v>
      </c>
      <c r="F16" s="178">
        <v>44.58</v>
      </c>
      <c r="G16" s="179">
        <v>163.46001486</v>
      </c>
      <c r="H16" s="173"/>
      <c r="I16" s="9"/>
      <c r="J16" s="174"/>
      <c r="K16" s="174"/>
      <c r="L16" s="174"/>
      <c r="M16" s="9"/>
    </row>
    <row r="17" spans="2:13" customFormat="1" ht="12.75">
      <c r="B17" s="25" t="s">
        <v>100</v>
      </c>
      <c r="C17" s="8" t="s">
        <v>453</v>
      </c>
      <c r="D17" s="8" t="s">
        <v>116</v>
      </c>
      <c r="E17" s="8" t="s">
        <v>451</v>
      </c>
      <c r="F17" s="178">
        <v>44.01</v>
      </c>
      <c r="G17" s="179">
        <v>161.37001466999999</v>
      </c>
      <c r="H17" s="173"/>
      <c r="I17" s="9"/>
      <c r="J17" s="174"/>
      <c r="K17" s="174"/>
      <c r="L17" s="174"/>
      <c r="M17" s="9"/>
    </row>
    <row r="18" spans="2:13" customFormat="1" ht="12.75">
      <c r="B18" s="25" t="s">
        <v>100</v>
      </c>
      <c r="C18" s="8" t="s">
        <v>322</v>
      </c>
      <c r="D18" s="8" t="s">
        <v>116</v>
      </c>
      <c r="E18" s="8" t="s">
        <v>451</v>
      </c>
      <c r="F18" s="178">
        <v>37.81</v>
      </c>
      <c r="G18" s="179">
        <v>138.63667927</v>
      </c>
      <c r="H18" s="173"/>
      <c r="I18" s="9"/>
      <c r="J18" s="174"/>
      <c r="K18" s="174"/>
      <c r="L18" s="174"/>
      <c r="M18" s="9"/>
    </row>
    <row r="19" spans="2:13" customFormat="1" ht="12.75">
      <c r="B19" s="25" t="s">
        <v>100</v>
      </c>
      <c r="C19" s="8" t="s">
        <v>325</v>
      </c>
      <c r="D19" s="8" t="s">
        <v>116</v>
      </c>
      <c r="E19" s="8" t="s">
        <v>451</v>
      </c>
      <c r="F19" s="178">
        <v>31.82</v>
      </c>
      <c r="G19" s="179">
        <v>116.67334394</v>
      </c>
      <c r="H19" s="173"/>
      <c r="I19" s="9"/>
      <c r="J19" s="174"/>
      <c r="K19" s="174"/>
      <c r="L19" s="174"/>
      <c r="M19" s="9"/>
    </row>
    <row r="20" spans="2:13" customFormat="1" ht="12.75">
      <c r="B20" s="25" t="s">
        <v>103</v>
      </c>
      <c r="C20" s="8" t="s">
        <v>320</v>
      </c>
      <c r="D20" s="8" t="s">
        <v>116</v>
      </c>
      <c r="E20" s="8" t="s">
        <v>451</v>
      </c>
      <c r="F20" s="178">
        <v>57.75</v>
      </c>
      <c r="G20" s="179">
        <v>211.75001925000001</v>
      </c>
      <c r="H20" s="173"/>
      <c r="I20" s="9"/>
      <c r="J20" s="174"/>
      <c r="K20" s="174"/>
      <c r="L20" s="174"/>
      <c r="M20" s="9"/>
    </row>
    <row r="21" spans="2:13" customFormat="1" ht="12.75">
      <c r="B21" s="25" t="s">
        <v>103</v>
      </c>
      <c r="C21" s="8" t="s">
        <v>452</v>
      </c>
      <c r="D21" s="8" t="s">
        <v>116</v>
      </c>
      <c r="E21" s="8" t="s">
        <v>451</v>
      </c>
      <c r="F21" s="178">
        <v>44.47</v>
      </c>
      <c r="G21" s="179">
        <v>163.05668148999999</v>
      </c>
      <c r="H21" s="173"/>
      <c r="I21" s="9"/>
      <c r="J21" s="174"/>
      <c r="K21" s="174"/>
      <c r="L21" s="174"/>
      <c r="M21" s="9"/>
    </row>
    <row r="22" spans="2:13" customFormat="1" ht="12.75">
      <c r="B22" s="25" t="s">
        <v>103</v>
      </c>
      <c r="C22" s="8" t="s">
        <v>453</v>
      </c>
      <c r="D22" s="8" t="s">
        <v>116</v>
      </c>
      <c r="E22" s="8" t="s">
        <v>451</v>
      </c>
      <c r="F22" s="178">
        <v>44.01</v>
      </c>
      <c r="G22" s="179">
        <v>161.37001466999999</v>
      </c>
      <c r="H22" s="173"/>
      <c r="I22" s="9"/>
      <c r="J22" s="174"/>
      <c r="K22" s="174"/>
      <c r="L22" s="174"/>
      <c r="M22" s="9"/>
    </row>
    <row r="23" spans="2:13" customFormat="1" ht="12.75">
      <c r="B23" s="25" t="s">
        <v>103</v>
      </c>
      <c r="C23" s="8" t="s">
        <v>322</v>
      </c>
      <c r="D23" s="8" t="s">
        <v>116</v>
      </c>
      <c r="E23" s="8" t="s">
        <v>451</v>
      </c>
      <c r="F23" s="178">
        <v>37.81</v>
      </c>
      <c r="G23" s="179">
        <v>138.63667927</v>
      </c>
      <c r="H23" s="173"/>
      <c r="I23" s="9"/>
      <c r="J23" s="174"/>
      <c r="K23" s="174"/>
      <c r="L23" s="174"/>
      <c r="M23" s="9"/>
    </row>
    <row r="24" spans="2:13" customFormat="1" ht="12.75">
      <c r="B24" s="25" t="s">
        <v>103</v>
      </c>
      <c r="C24" s="8" t="s">
        <v>309</v>
      </c>
      <c r="D24" s="8" t="s">
        <v>116</v>
      </c>
      <c r="E24" s="8" t="s">
        <v>451</v>
      </c>
      <c r="F24" s="178">
        <v>42.83</v>
      </c>
      <c r="G24" s="179">
        <v>157.04334760999998</v>
      </c>
      <c r="H24" s="173"/>
      <c r="I24" s="9"/>
      <c r="J24" s="174"/>
      <c r="K24" s="174"/>
      <c r="L24" s="174"/>
      <c r="M24" s="9"/>
    </row>
    <row r="25" spans="2:13" customFormat="1" ht="12.75">
      <c r="B25" s="25" t="s">
        <v>103</v>
      </c>
      <c r="C25" s="8" t="s">
        <v>454</v>
      </c>
      <c r="D25" s="8" t="s">
        <v>116</v>
      </c>
      <c r="E25" s="8" t="s">
        <v>451</v>
      </c>
      <c r="F25" s="178">
        <v>45.15</v>
      </c>
      <c r="G25" s="179">
        <v>165.55001504999998</v>
      </c>
      <c r="H25" s="173"/>
      <c r="I25" s="9"/>
      <c r="J25" s="174"/>
      <c r="K25" s="174"/>
      <c r="L25" s="174"/>
      <c r="M25" s="9"/>
    </row>
    <row r="26" spans="2:13" customFormat="1" ht="12.75">
      <c r="B26" s="25" t="s">
        <v>103</v>
      </c>
      <c r="C26" s="8" t="s">
        <v>325</v>
      </c>
      <c r="D26" s="8" t="s">
        <v>116</v>
      </c>
      <c r="E26" s="8" t="s">
        <v>451</v>
      </c>
      <c r="F26" s="178">
        <v>31.87</v>
      </c>
      <c r="G26" s="179">
        <v>116.85667729000001</v>
      </c>
      <c r="H26" s="173"/>
      <c r="I26" s="9"/>
      <c r="J26" s="174"/>
      <c r="K26" s="174"/>
      <c r="L26" s="174"/>
      <c r="M26" s="9"/>
    </row>
    <row r="27" spans="2:13" customFormat="1" ht="12.75">
      <c r="B27" s="25" t="s">
        <v>455</v>
      </c>
      <c r="C27" s="8" t="s">
        <v>456</v>
      </c>
      <c r="D27" s="8" t="s">
        <v>116</v>
      </c>
      <c r="E27" s="8" t="s">
        <v>451</v>
      </c>
      <c r="F27" s="178">
        <v>41.57</v>
      </c>
      <c r="G27" s="179">
        <v>152.42334718999999</v>
      </c>
      <c r="H27" s="173"/>
      <c r="I27" s="9"/>
      <c r="J27" s="174"/>
      <c r="K27" s="174"/>
      <c r="L27" s="174"/>
      <c r="M27" s="9"/>
    </row>
    <row r="28" spans="2:13" customFormat="1" ht="12.75">
      <c r="B28" s="25" t="s">
        <v>457</v>
      </c>
      <c r="C28" s="8" t="s">
        <v>310</v>
      </c>
      <c r="D28" s="8" t="s">
        <v>116</v>
      </c>
      <c r="E28" s="8" t="s">
        <v>451</v>
      </c>
      <c r="F28" s="178">
        <v>44.47</v>
      </c>
      <c r="G28" s="179">
        <v>163.05668148999999</v>
      </c>
      <c r="H28" s="173"/>
      <c r="I28" s="9"/>
      <c r="J28" s="174"/>
      <c r="K28" s="174"/>
      <c r="L28" s="174"/>
      <c r="M28" s="9"/>
    </row>
    <row r="29" spans="2:13" customFormat="1" ht="12.75">
      <c r="B29" s="25" t="s">
        <v>455</v>
      </c>
      <c r="C29" s="8" t="s">
        <v>303</v>
      </c>
      <c r="D29" s="8" t="s">
        <v>116</v>
      </c>
      <c r="E29" s="8" t="s">
        <v>451</v>
      </c>
      <c r="F29" s="178">
        <v>42.78</v>
      </c>
      <c r="G29" s="179">
        <v>156.86001426000001</v>
      </c>
      <c r="H29" s="173"/>
      <c r="I29" s="9"/>
      <c r="J29" s="174"/>
      <c r="K29" s="174"/>
      <c r="L29" s="174"/>
      <c r="M29" s="9"/>
    </row>
    <row r="30" spans="2:13" customFormat="1" ht="12.75">
      <c r="B30" s="25" t="s">
        <v>455</v>
      </c>
      <c r="C30" s="8" t="s">
        <v>458</v>
      </c>
      <c r="D30" s="8" t="s">
        <v>116</v>
      </c>
      <c r="E30" s="8" t="s">
        <v>451</v>
      </c>
      <c r="F30" s="178">
        <v>43.51</v>
      </c>
      <c r="G30" s="179">
        <v>159.53668116999998</v>
      </c>
      <c r="H30" s="173"/>
      <c r="I30" s="9"/>
      <c r="J30" s="174"/>
      <c r="K30" s="174"/>
      <c r="L30" s="174"/>
      <c r="M30" s="9"/>
    </row>
    <row r="31" spans="2:13" customFormat="1" ht="12.75">
      <c r="B31" s="25" t="s">
        <v>457</v>
      </c>
      <c r="C31" s="8" t="s">
        <v>322</v>
      </c>
      <c r="D31" s="8" t="s">
        <v>116</v>
      </c>
      <c r="E31" s="8" t="s">
        <v>451</v>
      </c>
      <c r="F31" s="178">
        <v>37.81</v>
      </c>
      <c r="G31" s="179">
        <v>138.63667927</v>
      </c>
      <c r="H31" s="173"/>
      <c r="I31" s="9"/>
      <c r="J31" s="174"/>
      <c r="K31" s="174"/>
      <c r="L31" s="174"/>
      <c r="M31" s="9"/>
    </row>
    <row r="32" spans="2:13" customFormat="1" ht="12.75">
      <c r="B32" s="25" t="s">
        <v>457</v>
      </c>
      <c r="C32" s="8" t="s">
        <v>309</v>
      </c>
      <c r="D32" s="8" t="s">
        <v>116</v>
      </c>
      <c r="E32" s="8" t="s">
        <v>451</v>
      </c>
      <c r="F32" s="178">
        <v>42.83</v>
      </c>
      <c r="G32" s="179">
        <v>157.04334760999998</v>
      </c>
      <c r="H32" s="173"/>
      <c r="I32" s="9"/>
      <c r="J32" s="174"/>
      <c r="K32" s="174"/>
      <c r="L32" s="174"/>
      <c r="M32" s="9"/>
    </row>
    <row r="33" spans="2:13" customFormat="1" ht="12.75">
      <c r="B33" s="25" t="s">
        <v>106</v>
      </c>
      <c r="C33" s="8" t="s">
        <v>454</v>
      </c>
      <c r="D33" s="8" t="s">
        <v>116</v>
      </c>
      <c r="E33" s="8" t="s">
        <v>451</v>
      </c>
      <c r="F33" s="178">
        <v>45.15</v>
      </c>
      <c r="G33" s="179">
        <v>165.55001504999998</v>
      </c>
      <c r="H33" s="173"/>
      <c r="I33" s="9"/>
      <c r="J33" s="174"/>
      <c r="K33" s="174"/>
      <c r="L33" s="174"/>
      <c r="M33" s="9"/>
    </row>
    <row r="34" spans="2:13" customFormat="1" ht="12.75">
      <c r="B34" s="25" t="s">
        <v>106</v>
      </c>
      <c r="C34" s="8" t="s">
        <v>325</v>
      </c>
      <c r="D34" s="8" t="s">
        <v>116</v>
      </c>
      <c r="E34" s="8" t="s">
        <v>451</v>
      </c>
      <c r="F34" s="178">
        <v>31.87</v>
      </c>
      <c r="G34" s="179">
        <v>116.85667729000001</v>
      </c>
      <c r="H34" s="173"/>
      <c r="I34" s="9"/>
      <c r="J34" s="174"/>
      <c r="K34" s="174"/>
      <c r="L34" s="174"/>
      <c r="M34" s="9"/>
    </row>
    <row r="35" spans="2:13" customFormat="1" ht="12.75">
      <c r="B35" s="25" t="s">
        <v>459</v>
      </c>
      <c r="C35" s="8" t="s">
        <v>460</v>
      </c>
      <c r="D35" s="8" t="s">
        <v>116</v>
      </c>
      <c r="E35" s="8" t="s">
        <v>451</v>
      </c>
      <c r="F35" s="178">
        <v>56.3</v>
      </c>
      <c r="G35" s="179">
        <v>206.43335209999998</v>
      </c>
      <c r="H35" s="173"/>
      <c r="I35" s="9"/>
      <c r="J35" s="174"/>
      <c r="K35" s="174"/>
      <c r="L35" s="174"/>
      <c r="M35" s="9"/>
    </row>
    <row r="36" spans="2:13" customFormat="1" ht="12.75">
      <c r="B36" s="25" t="s">
        <v>459</v>
      </c>
      <c r="C36" s="8" t="s">
        <v>461</v>
      </c>
      <c r="D36" s="8" t="s">
        <v>116</v>
      </c>
      <c r="E36" s="8" t="s">
        <v>451</v>
      </c>
      <c r="F36" s="178">
        <v>56.9</v>
      </c>
      <c r="G36" s="179">
        <v>208.63335229999998</v>
      </c>
      <c r="H36" s="173"/>
      <c r="I36" s="9"/>
      <c r="J36" s="174"/>
      <c r="K36" s="174"/>
      <c r="L36" s="174"/>
      <c r="M36" s="9"/>
    </row>
    <row r="37" spans="2:13" customFormat="1" ht="12.75">
      <c r="B37" s="25" t="s">
        <v>459</v>
      </c>
      <c r="C37" s="8" t="s">
        <v>462</v>
      </c>
      <c r="D37" s="8" t="s">
        <v>116</v>
      </c>
      <c r="E37" s="8" t="s">
        <v>451</v>
      </c>
      <c r="F37" s="178">
        <v>45.31</v>
      </c>
      <c r="G37" s="179">
        <v>166.13668177</v>
      </c>
      <c r="H37" s="173"/>
      <c r="I37" s="9"/>
      <c r="J37" s="174"/>
      <c r="K37" s="174"/>
      <c r="L37" s="174"/>
      <c r="M37" s="9"/>
    </row>
    <row r="38" spans="2:13" customFormat="1" ht="12.75">
      <c r="B38" s="25" t="s">
        <v>459</v>
      </c>
      <c r="C38" s="8" t="s">
        <v>463</v>
      </c>
      <c r="D38" s="8" t="s">
        <v>116</v>
      </c>
      <c r="E38" s="8" t="s">
        <v>451</v>
      </c>
      <c r="F38" s="178">
        <v>41.6</v>
      </c>
      <c r="G38" s="179">
        <v>152.53334720000001</v>
      </c>
      <c r="H38" s="173"/>
      <c r="I38" s="9"/>
      <c r="J38" s="174"/>
      <c r="K38" s="174"/>
      <c r="L38" s="174"/>
      <c r="M38" s="9"/>
    </row>
    <row r="39" spans="2:13" customFormat="1" ht="12.75">
      <c r="B39" s="25" t="s">
        <v>459</v>
      </c>
      <c r="C39" s="8" t="s">
        <v>464</v>
      </c>
      <c r="D39" s="8" t="s">
        <v>116</v>
      </c>
      <c r="E39" s="8" t="s">
        <v>451</v>
      </c>
      <c r="F39" s="178">
        <v>44.42</v>
      </c>
      <c r="G39" s="179">
        <v>162.87334813999999</v>
      </c>
      <c r="H39" s="173"/>
      <c r="I39" s="9"/>
      <c r="J39" s="174"/>
      <c r="K39" s="174"/>
      <c r="L39" s="174"/>
      <c r="M39" s="9"/>
    </row>
    <row r="40" spans="2:13" customFormat="1" ht="12.75">
      <c r="B40" s="25" t="s">
        <v>459</v>
      </c>
      <c r="C40" s="8" t="s">
        <v>452</v>
      </c>
      <c r="D40" s="8" t="s">
        <v>116</v>
      </c>
      <c r="E40" s="8" t="s">
        <v>451</v>
      </c>
      <c r="F40" s="178">
        <v>44.47</v>
      </c>
      <c r="G40" s="179">
        <v>163.05668148999999</v>
      </c>
      <c r="H40" s="173"/>
      <c r="I40" s="9"/>
      <c r="J40" s="174"/>
      <c r="K40" s="174"/>
      <c r="L40" s="174"/>
      <c r="M40" s="9"/>
    </row>
    <row r="41" spans="2:13" customFormat="1" ht="12.75">
      <c r="B41" s="25" t="s">
        <v>459</v>
      </c>
      <c r="C41" s="8" t="s">
        <v>465</v>
      </c>
      <c r="D41" s="8" t="s">
        <v>116</v>
      </c>
      <c r="E41" s="8" t="s">
        <v>451</v>
      </c>
      <c r="F41" s="178">
        <v>40.9</v>
      </c>
      <c r="G41" s="179">
        <v>149.96668029999998</v>
      </c>
      <c r="H41" s="173"/>
      <c r="I41" s="9"/>
      <c r="J41" s="174"/>
      <c r="K41" s="174"/>
      <c r="L41" s="174"/>
      <c r="M41" s="9"/>
    </row>
    <row r="42" spans="2:13" customFormat="1" ht="12.75">
      <c r="B42" s="25" t="s">
        <v>459</v>
      </c>
      <c r="C42" s="8" t="s">
        <v>466</v>
      </c>
      <c r="D42" s="8" t="s">
        <v>116</v>
      </c>
      <c r="E42" s="8" t="s">
        <v>451</v>
      </c>
      <c r="F42" s="178">
        <v>44.47</v>
      </c>
      <c r="G42" s="179">
        <v>163.05668148999999</v>
      </c>
      <c r="H42" s="173"/>
      <c r="I42" s="9"/>
      <c r="J42" s="174"/>
      <c r="K42" s="174"/>
      <c r="L42" s="174"/>
      <c r="M42" s="9"/>
    </row>
    <row r="43" spans="2:13" customFormat="1" ht="12.75">
      <c r="B43" s="25" t="s">
        <v>459</v>
      </c>
      <c r="C43" s="8" t="s">
        <v>453</v>
      </c>
      <c r="D43" s="8" t="s">
        <v>116</v>
      </c>
      <c r="E43" s="8" t="s">
        <v>451</v>
      </c>
      <c r="F43" s="178">
        <v>44.01</v>
      </c>
      <c r="G43" s="179">
        <v>161.37001466999999</v>
      </c>
      <c r="H43" s="173"/>
      <c r="I43" s="9"/>
      <c r="J43" s="174"/>
      <c r="K43" s="174"/>
      <c r="L43" s="174"/>
      <c r="M43" s="9"/>
    </row>
    <row r="44" spans="2:13" customFormat="1" ht="12.75">
      <c r="B44" s="25" t="s">
        <v>459</v>
      </c>
      <c r="C44" s="8" t="s">
        <v>322</v>
      </c>
      <c r="D44" s="8" t="s">
        <v>116</v>
      </c>
      <c r="E44" s="8" t="s">
        <v>451</v>
      </c>
      <c r="F44" s="178">
        <v>38.5</v>
      </c>
      <c r="G44" s="179">
        <v>141.16667949999999</v>
      </c>
      <c r="H44" s="173"/>
      <c r="I44" s="9"/>
      <c r="J44" s="174"/>
      <c r="K44" s="174"/>
      <c r="L44" s="174"/>
      <c r="M44" s="9"/>
    </row>
    <row r="45" spans="2:13" customFormat="1" ht="12.75">
      <c r="B45" s="25" t="s">
        <v>459</v>
      </c>
      <c r="C45" s="8" t="s">
        <v>467</v>
      </c>
      <c r="D45" s="8" t="s">
        <v>116</v>
      </c>
      <c r="E45" s="8" t="s">
        <v>451</v>
      </c>
      <c r="F45" s="178">
        <v>44.53</v>
      </c>
      <c r="G45" s="179">
        <v>163.27668151</v>
      </c>
      <c r="H45" s="173"/>
      <c r="I45" s="9"/>
      <c r="J45" s="174"/>
      <c r="K45" s="174"/>
      <c r="L45" s="174"/>
      <c r="M45" s="9"/>
    </row>
    <row r="46" spans="2:13" customFormat="1" ht="12.75">
      <c r="B46" s="25" t="s">
        <v>459</v>
      </c>
      <c r="C46" s="8" t="s">
        <v>309</v>
      </c>
      <c r="D46" s="8" t="s">
        <v>116</v>
      </c>
      <c r="E46" s="8" t="s">
        <v>451</v>
      </c>
      <c r="F46" s="178">
        <v>42.83</v>
      </c>
      <c r="G46" s="179">
        <v>157.04334760999998</v>
      </c>
      <c r="H46" s="173"/>
      <c r="I46" s="9"/>
      <c r="J46" s="174"/>
      <c r="K46" s="174"/>
      <c r="L46" s="174"/>
      <c r="M46" s="9"/>
    </row>
    <row r="47" spans="2:13" customFormat="1" ht="12.75">
      <c r="B47" s="25" t="s">
        <v>459</v>
      </c>
      <c r="C47" s="8" t="s">
        <v>468</v>
      </c>
      <c r="D47" s="8" t="s">
        <v>116</v>
      </c>
      <c r="E47" s="8" t="s">
        <v>451</v>
      </c>
      <c r="F47" s="178">
        <v>42.83</v>
      </c>
      <c r="G47" s="179">
        <v>157.04334760999998</v>
      </c>
      <c r="H47" s="173"/>
      <c r="I47" s="9"/>
      <c r="J47" s="174"/>
      <c r="K47" s="174"/>
      <c r="L47" s="174"/>
      <c r="M47" s="9"/>
    </row>
    <row r="48" spans="2:13" customFormat="1" ht="12.75">
      <c r="B48" s="25" t="s">
        <v>459</v>
      </c>
      <c r="C48" s="8" t="s">
        <v>469</v>
      </c>
      <c r="D48" s="8" t="s">
        <v>116</v>
      </c>
      <c r="E48" s="8" t="s">
        <v>451</v>
      </c>
      <c r="F48" s="338">
        <v>0</v>
      </c>
      <c r="G48" s="179">
        <v>0</v>
      </c>
      <c r="H48" s="173"/>
      <c r="I48" s="9"/>
      <c r="J48" s="174"/>
      <c r="K48" s="174"/>
      <c r="L48" s="174"/>
      <c r="M48" s="9"/>
    </row>
    <row r="49" spans="2:13" customFormat="1" ht="12.75">
      <c r="B49" s="25" t="s">
        <v>459</v>
      </c>
      <c r="C49" s="8" t="s">
        <v>327</v>
      </c>
      <c r="D49" s="8" t="s">
        <v>116</v>
      </c>
      <c r="E49" s="8" t="s">
        <v>451</v>
      </c>
      <c r="F49" s="178">
        <v>61.39</v>
      </c>
      <c r="G49" s="179">
        <v>225.09668712999999</v>
      </c>
      <c r="H49" s="173"/>
      <c r="I49" s="9"/>
      <c r="J49" s="174"/>
      <c r="K49" s="174"/>
      <c r="L49" s="174"/>
      <c r="M49" s="9"/>
    </row>
    <row r="50" spans="2:13" customFormat="1" ht="12.75">
      <c r="B50" s="25" t="s">
        <v>459</v>
      </c>
      <c r="C50" s="8" t="s">
        <v>470</v>
      </c>
      <c r="D50" s="8" t="s">
        <v>116</v>
      </c>
      <c r="E50" s="8" t="s">
        <v>451</v>
      </c>
      <c r="F50" s="178">
        <v>40.21</v>
      </c>
      <c r="G50" s="179">
        <v>147.43668006999999</v>
      </c>
      <c r="H50" s="173"/>
      <c r="I50" s="9"/>
      <c r="J50" s="174"/>
      <c r="K50" s="174"/>
      <c r="L50" s="174"/>
      <c r="M50" s="9"/>
    </row>
    <row r="51" spans="2:13" customFormat="1" ht="12.75">
      <c r="B51" s="25" t="s">
        <v>459</v>
      </c>
      <c r="C51" s="8" t="s">
        <v>454</v>
      </c>
      <c r="D51" s="8" t="s">
        <v>116</v>
      </c>
      <c r="E51" s="8" t="s">
        <v>451</v>
      </c>
      <c r="F51" s="178">
        <v>45.15</v>
      </c>
      <c r="G51" s="179">
        <v>165.55001504999998</v>
      </c>
      <c r="H51" s="173"/>
      <c r="I51" s="9"/>
      <c r="J51" s="174"/>
      <c r="K51" s="174"/>
      <c r="L51" s="174"/>
      <c r="M51" s="9"/>
    </row>
    <row r="52" spans="2:13" customFormat="1" ht="12.75">
      <c r="B52" s="25" t="s">
        <v>459</v>
      </c>
      <c r="C52" s="8" t="s">
        <v>471</v>
      </c>
      <c r="D52" s="8" t="s">
        <v>116</v>
      </c>
      <c r="E52" s="8" t="s">
        <v>451</v>
      </c>
      <c r="F52" s="178">
        <v>40.11</v>
      </c>
      <c r="G52" s="179">
        <v>147.07001337</v>
      </c>
      <c r="H52" s="173"/>
      <c r="I52" s="9"/>
      <c r="J52" s="174"/>
      <c r="K52" s="174"/>
      <c r="L52" s="174"/>
      <c r="M52" s="9"/>
    </row>
    <row r="53" spans="2:13" customFormat="1" ht="12.75">
      <c r="B53" s="25" t="s">
        <v>459</v>
      </c>
      <c r="C53" s="8" t="s">
        <v>472</v>
      </c>
      <c r="D53" s="8" t="s">
        <v>116</v>
      </c>
      <c r="E53" s="8" t="s">
        <v>451</v>
      </c>
      <c r="F53" s="178">
        <v>43.51</v>
      </c>
      <c r="G53" s="179">
        <v>159.53668116999998</v>
      </c>
      <c r="H53" s="173"/>
      <c r="I53" s="9"/>
      <c r="J53" s="174"/>
      <c r="K53" s="174"/>
      <c r="L53" s="174"/>
      <c r="M53" s="9"/>
    </row>
    <row r="54" spans="2:13" customFormat="1" ht="12.75">
      <c r="B54" s="25" t="s">
        <v>459</v>
      </c>
      <c r="C54" s="8" t="s">
        <v>473</v>
      </c>
      <c r="D54" s="8" t="s">
        <v>116</v>
      </c>
      <c r="E54" s="8" t="s">
        <v>451</v>
      </c>
      <c r="F54" s="178">
        <v>44.42</v>
      </c>
      <c r="G54" s="179">
        <v>162.87334813999999</v>
      </c>
      <c r="H54" s="173"/>
      <c r="I54" s="9"/>
      <c r="J54" s="174"/>
      <c r="K54" s="174"/>
      <c r="L54" s="174"/>
      <c r="M54" s="9"/>
    </row>
    <row r="55" spans="2:13" customFormat="1" ht="12.75">
      <c r="B55" s="25" t="s">
        <v>459</v>
      </c>
      <c r="C55" s="8" t="s">
        <v>474</v>
      </c>
      <c r="D55" s="8" t="s">
        <v>116</v>
      </c>
      <c r="E55" s="8" t="s">
        <v>451</v>
      </c>
      <c r="F55" s="178">
        <v>43.64</v>
      </c>
      <c r="G55" s="179">
        <v>160.01334788</v>
      </c>
      <c r="H55" s="173"/>
      <c r="I55" s="9"/>
      <c r="J55" s="174"/>
      <c r="K55" s="174"/>
      <c r="L55" s="174"/>
      <c r="M55" s="9"/>
    </row>
    <row r="56" spans="2:13" customFormat="1" ht="12.75">
      <c r="B56" s="25" t="s">
        <v>459</v>
      </c>
      <c r="C56" s="8" t="s">
        <v>325</v>
      </c>
      <c r="D56" s="8" t="s">
        <v>116</v>
      </c>
      <c r="E56" s="8" t="s">
        <v>451</v>
      </c>
      <c r="F56" s="178">
        <v>31.87</v>
      </c>
      <c r="G56" s="179">
        <v>116.85667729000001</v>
      </c>
      <c r="H56" s="173"/>
      <c r="I56" s="9"/>
      <c r="J56" s="174"/>
      <c r="K56" s="174"/>
      <c r="L56" s="174"/>
      <c r="M56" s="9"/>
    </row>
    <row r="57" spans="2:13" customFormat="1" ht="12.75">
      <c r="B57" s="25" t="s">
        <v>100</v>
      </c>
      <c r="C57" s="8" t="s">
        <v>320</v>
      </c>
      <c r="D57" s="8" t="s">
        <v>444</v>
      </c>
      <c r="E57" s="8" t="s">
        <v>475</v>
      </c>
      <c r="F57" s="171">
        <v>1.5E-3</v>
      </c>
      <c r="G57" s="179">
        <v>3.3059999999999999E-3</v>
      </c>
      <c r="H57" s="173"/>
      <c r="I57" s="9"/>
      <c r="J57" s="174"/>
      <c r="K57" s="174"/>
      <c r="L57" s="174"/>
      <c r="M57" s="9"/>
    </row>
    <row r="58" spans="2:13" customFormat="1" ht="12.75">
      <c r="B58" s="25" t="s">
        <v>100</v>
      </c>
      <c r="C58" s="8" t="s">
        <v>452</v>
      </c>
      <c r="D58" s="8" t="s">
        <v>444</v>
      </c>
      <c r="E58" s="8" t="s">
        <v>475</v>
      </c>
      <c r="F58" s="171">
        <v>5.9999999999999995E-4</v>
      </c>
      <c r="G58" s="179">
        <v>1.3223999999999998E-3</v>
      </c>
      <c r="H58" s="173"/>
      <c r="I58" s="9"/>
      <c r="J58" s="174"/>
      <c r="K58" s="174"/>
      <c r="L58" s="174"/>
      <c r="M58" s="9"/>
    </row>
    <row r="59" spans="2:13" customFormat="1" ht="12.75">
      <c r="B59" s="25" t="s">
        <v>100</v>
      </c>
      <c r="C59" s="8" t="s">
        <v>453</v>
      </c>
      <c r="D59" s="8" t="s">
        <v>444</v>
      </c>
      <c r="E59" s="8" t="s">
        <v>475</v>
      </c>
      <c r="F59" s="171">
        <v>5.9999999999999995E-4</v>
      </c>
      <c r="G59" s="179">
        <v>1.3223999999999998E-3</v>
      </c>
      <c r="H59" s="173"/>
      <c r="I59" s="9"/>
      <c r="J59" s="174"/>
      <c r="K59" s="174"/>
      <c r="L59" s="174"/>
      <c r="M59" s="9"/>
    </row>
    <row r="60" spans="2:13" customFormat="1" ht="12.75">
      <c r="B60" s="25" t="s">
        <v>100</v>
      </c>
      <c r="C60" s="8" t="s">
        <v>322</v>
      </c>
      <c r="D60" s="8" t="s">
        <v>444</v>
      </c>
      <c r="E60" s="8" t="s">
        <v>475</v>
      </c>
      <c r="F60" s="171">
        <v>5.9999999999999995E-4</v>
      </c>
      <c r="G60" s="179">
        <v>1.3223999999999998E-3</v>
      </c>
      <c r="H60" s="173"/>
      <c r="I60" s="9"/>
      <c r="J60" s="174"/>
      <c r="K60" s="174"/>
      <c r="L60" s="174"/>
      <c r="M60" s="9"/>
    </row>
    <row r="61" spans="2:13" customFormat="1" ht="12.75">
      <c r="B61" s="25" t="s">
        <v>100</v>
      </c>
      <c r="C61" s="8" t="s">
        <v>325</v>
      </c>
      <c r="D61" s="8" t="s">
        <v>444</v>
      </c>
      <c r="E61" s="8" t="s">
        <v>475</v>
      </c>
      <c r="F61" s="171">
        <v>9.0000000000000006E-5</v>
      </c>
      <c r="G61" s="179">
        <v>1.9836000000000002E-4</v>
      </c>
      <c r="H61" s="173"/>
      <c r="I61" s="9"/>
      <c r="J61" s="174"/>
      <c r="K61" s="174"/>
      <c r="L61" s="174"/>
      <c r="M61" s="9"/>
    </row>
    <row r="62" spans="2:13" customFormat="1" ht="12.75">
      <c r="B62" s="25" t="s">
        <v>100</v>
      </c>
      <c r="C62" s="8" t="s">
        <v>193</v>
      </c>
      <c r="D62" s="8" t="s">
        <v>444</v>
      </c>
      <c r="E62" s="8" t="s">
        <v>475</v>
      </c>
      <c r="F62" s="171">
        <v>3.8E-3</v>
      </c>
      <c r="G62" s="179">
        <v>8.3751999999999993E-3</v>
      </c>
      <c r="H62" s="173"/>
      <c r="I62" s="9"/>
      <c r="J62" s="174"/>
      <c r="K62" s="174"/>
      <c r="L62" s="174"/>
      <c r="M62" s="9"/>
    </row>
    <row r="63" spans="2:13" customFormat="1" ht="12.75">
      <c r="B63" s="25" t="s">
        <v>100</v>
      </c>
      <c r="C63" s="8" t="s">
        <v>320</v>
      </c>
      <c r="D63" s="8" t="s">
        <v>110</v>
      </c>
      <c r="E63" s="8" t="s">
        <v>476</v>
      </c>
      <c r="F63" s="171">
        <v>0.30069000000000001</v>
      </c>
      <c r="G63" s="179">
        <v>0.66272076000000002</v>
      </c>
      <c r="H63" s="173"/>
      <c r="I63" s="9"/>
      <c r="J63" s="174"/>
      <c r="K63" s="174"/>
      <c r="L63" s="174"/>
      <c r="M63" s="9"/>
    </row>
    <row r="64" spans="2:13" customFormat="1" ht="12.75">
      <c r="B64" s="25" t="s">
        <v>100</v>
      </c>
      <c r="C64" s="8" t="s">
        <v>452</v>
      </c>
      <c r="D64" s="8" t="s">
        <v>110</v>
      </c>
      <c r="E64" s="8" t="s">
        <v>476</v>
      </c>
      <c r="F64" s="171">
        <v>1.0019999999999999E-2</v>
      </c>
      <c r="G64" s="179">
        <v>2.2084079999999999E-2</v>
      </c>
      <c r="H64" s="173"/>
      <c r="I64" s="9"/>
      <c r="J64" s="174"/>
      <c r="K64" s="174"/>
      <c r="L64" s="174"/>
      <c r="M64" s="9"/>
    </row>
    <row r="65" spans="2:13" customFormat="1" ht="12.75">
      <c r="B65" s="25" t="s">
        <v>100</v>
      </c>
      <c r="C65" s="8" t="s">
        <v>453</v>
      </c>
      <c r="D65" s="8" t="s">
        <v>110</v>
      </c>
      <c r="E65" s="8" t="s">
        <v>476</v>
      </c>
      <c r="F65" s="171">
        <v>1.0019999999999999E-2</v>
      </c>
      <c r="G65" s="179">
        <v>2.2084079999999999E-2</v>
      </c>
      <c r="H65" s="173"/>
      <c r="I65" s="9"/>
      <c r="J65" s="174"/>
      <c r="K65" s="174"/>
      <c r="L65" s="174"/>
      <c r="M65" s="9"/>
    </row>
    <row r="66" spans="2:13" customFormat="1" ht="12.75">
      <c r="B66" s="25" t="s">
        <v>100</v>
      </c>
      <c r="C66" s="8" t="s">
        <v>322</v>
      </c>
      <c r="D66" s="8" t="s">
        <v>110</v>
      </c>
      <c r="E66" s="8" t="s">
        <v>476</v>
      </c>
      <c r="F66" s="171">
        <v>1.0019999999999999E-2</v>
      </c>
      <c r="G66" s="179">
        <v>2.2084079999999999E-2</v>
      </c>
      <c r="H66" s="173"/>
      <c r="I66" s="9"/>
      <c r="J66" s="174"/>
      <c r="K66" s="174"/>
      <c r="L66" s="174"/>
      <c r="M66" s="9"/>
    </row>
    <row r="67" spans="2:13" customFormat="1" ht="12.75">
      <c r="B67" s="25" t="s">
        <v>100</v>
      </c>
      <c r="C67" s="8" t="s">
        <v>325</v>
      </c>
      <c r="D67" s="8" t="s">
        <v>110</v>
      </c>
      <c r="E67" s="8" t="s">
        <v>476</v>
      </c>
      <c r="F67" s="171">
        <v>4.7499999999999999E-3</v>
      </c>
      <c r="G67" s="179">
        <v>1.0468999999999999E-2</v>
      </c>
      <c r="H67" s="173"/>
      <c r="I67" s="9"/>
      <c r="J67" s="174"/>
      <c r="K67" s="174"/>
      <c r="L67" s="174"/>
      <c r="M67" s="9"/>
    </row>
    <row r="68" spans="2:13" customFormat="1" ht="12.75">
      <c r="B68" s="25" t="s">
        <v>100</v>
      </c>
      <c r="C68" s="8" t="s">
        <v>193</v>
      </c>
      <c r="D68" s="8" t="s">
        <v>110</v>
      </c>
      <c r="E68" s="8" t="s">
        <v>476</v>
      </c>
      <c r="F68" s="171">
        <v>0.28487000000000001</v>
      </c>
      <c r="G68" s="179">
        <v>0.62785347999999996</v>
      </c>
      <c r="H68" s="173"/>
      <c r="I68" s="9"/>
      <c r="J68" s="174"/>
      <c r="K68" s="174"/>
      <c r="L68" s="174"/>
      <c r="M68" s="9"/>
    </row>
    <row r="69" spans="2:13" customFormat="1" ht="12.75">
      <c r="B69" s="25" t="s">
        <v>103</v>
      </c>
      <c r="C69" s="8" t="s">
        <v>320</v>
      </c>
      <c r="D69" s="8" t="s">
        <v>444</v>
      </c>
      <c r="E69" s="8" t="s">
        <v>475</v>
      </c>
      <c r="F69" s="171">
        <v>1.5E-3</v>
      </c>
      <c r="G69" s="179">
        <v>3.3059999999999999E-3</v>
      </c>
      <c r="H69" s="173"/>
      <c r="I69" s="9"/>
      <c r="J69" s="174"/>
      <c r="K69" s="174"/>
      <c r="L69" s="174"/>
      <c r="M69" s="9"/>
    </row>
    <row r="70" spans="2:13" customFormat="1" ht="12.75">
      <c r="B70" s="25" t="s">
        <v>103</v>
      </c>
      <c r="C70" s="8" t="s">
        <v>452</v>
      </c>
      <c r="D70" s="8" t="s">
        <v>444</v>
      </c>
      <c r="E70" s="8" t="s">
        <v>475</v>
      </c>
      <c r="F70" s="171">
        <v>5.9999999999999995E-4</v>
      </c>
      <c r="G70" s="179">
        <v>1.3223999999999998E-3</v>
      </c>
      <c r="H70" s="173"/>
      <c r="I70" s="9"/>
      <c r="J70" s="174"/>
      <c r="K70" s="174"/>
      <c r="L70" s="174"/>
      <c r="M70" s="9"/>
    </row>
    <row r="71" spans="2:13" customFormat="1" ht="12.75">
      <c r="B71" s="25" t="s">
        <v>103</v>
      </c>
      <c r="C71" s="8" t="s">
        <v>453</v>
      </c>
      <c r="D71" s="8" t="s">
        <v>444</v>
      </c>
      <c r="E71" s="8" t="s">
        <v>475</v>
      </c>
      <c r="F71" s="171">
        <v>5.9999999999999995E-4</v>
      </c>
      <c r="G71" s="179">
        <v>1.3223999999999998E-3</v>
      </c>
      <c r="H71" s="173"/>
      <c r="I71" s="9"/>
      <c r="J71" s="174"/>
      <c r="K71" s="174"/>
      <c r="L71" s="174"/>
      <c r="M71" s="9"/>
    </row>
    <row r="72" spans="2:13" customFormat="1" ht="12.75">
      <c r="B72" s="25" t="s">
        <v>103</v>
      </c>
      <c r="C72" s="8" t="s">
        <v>322</v>
      </c>
      <c r="D72" s="8" t="s">
        <v>444</v>
      </c>
      <c r="E72" s="8" t="s">
        <v>475</v>
      </c>
      <c r="F72" s="171">
        <v>5.9999999999999995E-4</v>
      </c>
      <c r="G72" s="179">
        <v>1.3223999999999998E-3</v>
      </c>
      <c r="H72" s="173"/>
      <c r="I72" s="9"/>
      <c r="J72" s="174"/>
      <c r="K72" s="174"/>
      <c r="L72" s="174"/>
      <c r="M72" s="9"/>
    </row>
    <row r="73" spans="2:13" customFormat="1" ht="12.75">
      <c r="B73" s="25" t="s">
        <v>103</v>
      </c>
      <c r="C73" s="8" t="s">
        <v>309</v>
      </c>
      <c r="D73" s="8" t="s">
        <v>444</v>
      </c>
      <c r="E73" s="8" t="s">
        <v>475</v>
      </c>
      <c r="F73" s="171">
        <v>5.9999999999999995E-4</v>
      </c>
      <c r="G73" s="179">
        <v>1.3223999999999998E-3</v>
      </c>
      <c r="H73" s="173"/>
      <c r="I73" s="9"/>
      <c r="J73" s="174"/>
      <c r="K73" s="174"/>
      <c r="L73" s="174"/>
      <c r="M73" s="9"/>
    </row>
    <row r="74" spans="2:13" customFormat="1" ht="12.75">
      <c r="B74" s="25" t="s">
        <v>103</v>
      </c>
      <c r="C74" s="8" t="s">
        <v>454</v>
      </c>
      <c r="D74" s="8" t="s">
        <v>444</v>
      </c>
      <c r="E74" s="8" t="s">
        <v>475</v>
      </c>
      <c r="F74" s="171">
        <v>5.9999999999999995E-4</v>
      </c>
      <c r="G74" s="179">
        <v>1.3223999999999998E-3</v>
      </c>
      <c r="H74" s="173"/>
      <c r="I74" s="9"/>
      <c r="J74" s="174"/>
      <c r="K74" s="174"/>
      <c r="L74" s="174"/>
      <c r="M74" s="9"/>
    </row>
    <row r="75" spans="2:13" customFormat="1" ht="12.75">
      <c r="B75" s="25" t="s">
        <v>103</v>
      </c>
      <c r="C75" s="8" t="s">
        <v>325</v>
      </c>
      <c r="D75" s="8" t="s">
        <v>444</v>
      </c>
      <c r="E75" s="8" t="s">
        <v>475</v>
      </c>
      <c r="F75" s="171">
        <v>9.0000000000000006E-5</v>
      </c>
      <c r="G75" s="179">
        <v>1.9836000000000002E-4</v>
      </c>
      <c r="H75" s="173"/>
      <c r="I75" s="9"/>
      <c r="J75" s="174"/>
      <c r="K75" s="174"/>
      <c r="L75" s="174"/>
      <c r="M75" s="9"/>
    </row>
    <row r="76" spans="2:13" customFormat="1" ht="12.75">
      <c r="B76" s="25" t="s">
        <v>103</v>
      </c>
      <c r="C76" s="8" t="s">
        <v>193</v>
      </c>
      <c r="D76" s="8" t="s">
        <v>444</v>
      </c>
      <c r="E76" s="8" t="s">
        <v>475</v>
      </c>
      <c r="F76" s="171">
        <v>3.8E-3</v>
      </c>
      <c r="G76" s="179">
        <v>8.3751999999999993E-3</v>
      </c>
      <c r="H76" s="173"/>
      <c r="I76" s="9"/>
      <c r="J76" s="174"/>
      <c r="K76" s="174"/>
      <c r="L76" s="174"/>
      <c r="M76" s="9"/>
    </row>
    <row r="77" spans="2:13" customFormat="1" ht="12.75">
      <c r="B77" s="25" t="s">
        <v>103</v>
      </c>
      <c r="C77" s="8" t="s">
        <v>320</v>
      </c>
      <c r="D77" s="8" t="s">
        <v>110</v>
      </c>
      <c r="E77" s="8" t="s">
        <v>476</v>
      </c>
      <c r="F77" s="171">
        <v>1.0019999999999999E-2</v>
      </c>
      <c r="G77" s="179">
        <v>2.2084079999999999E-2</v>
      </c>
      <c r="H77" s="173"/>
      <c r="I77" s="9"/>
      <c r="J77" s="174"/>
      <c r="K77" s="174"/>
      <c r="L77" s="174"/>
      <c r="M77" s="9"/>
    </row>
    <row r="78" spans="2:13" customFormat="1" ht="12.75">
      <c r="B78" s="25" t="s">
        <v>103</v>
      </c>
      <c r="C78" s="8" t="s">
        <v>452</v>
      </c>
      <c r="D78" s="8" t="s">
        <v>110</v>
      </c>
      <c r="E78" s="8" t="s">
        <v>476</v>
      </c>
      <c r="F78" s="171">
        <v>1.0019999999999999E-2</v>
      </c>
      <c r="G78" s="179">
        <v>2.2084079999999999E-2</v>
      </c>
      <c r="H78" s="173"/>
      <c r="I78" s="9"/>
      <c r="J78" s="174"/>
      <c r="K78" s="174"/>
      <c r="L78" s="174"/>
      <c r="M78" s="9"/>
    </row>
    <row r="79" spans="2:13" customFormat="1" ht="12.75">
      <c r="B79" s="25" t="s">
        <v>103</v>
      </c>
      <c r="C79" s="8" t="s">
        <v>453</v>
      </c>
      <c r="D79" s="8" t="s">
        <v>110</v>
      </c>
      <c r="E79" s="8" t="s">
        <v>476</v>
      </c>
      <c r="F79" s="171">
        <v>1.0019999999999999E-2</v>
      </c>
      <c r="G79" s="179">
        <v>2.2084079999999999E-2</v>
      </c>
      <c r="H79" s="173"/>
      <c r="I79" s="9"/>
      <c r="J79" s="174"/>
      <c r="K79" s="174"/>
      <c r="L79" s="174"/>
      <c r="M79" s="9"/>
    </row>
    <row r="80" spans="2:13" customFormat="1" ht="12.75">
      <c r="B80" s="25" t="s">
        <v>103</v>
      </c>
      <c r="C80" s="8" t="s">
        <v>322</v>
      </c>
      <c r="D80" s="8" t="s">
        <v>110</v>
      </c>
      <c r="E80" s="8" t="s">
        <v>476</v>
      </c>
      <c r="F80" s="171">
        <v>1.0019999999999999E-2</v>
      </c>
      <c r="G80" s="179">
        <v>2.2084079999999999E-2</v>
      </c>
      <c r="H80" s="173"/>
      <c r="I80" s="9"/>
      <c r="J80" s="174"/>
      <c r="K80" s="174"/>
      <c r="L80" s="174"/>
      <c r="M80" s="9"/>
    </row>
    <row r="81" spans="2:13" customFormat="1" ht="12.75">
      <c r="B81" s="25" t="s">
        <v>103</v>
      </c>
      <c r="C81" s="8" t="s">
        <v>309</v>
      </c>
      <c r="D81" s="8" t="s">
        <v>110</v>
      </c>
      <c r="E81" s="8" t="s">
        <v>476</v>
      </c>
      <c r="F81" s="171">
        <v>1.0019999999999999E-2</v>
      </c>
      <c r="G81" s="179">
        <v>2.2084079999999999E-2</v>
      </c>
      <c r="H81" s="173"/>
      <c r="I81" s="9"/>
      <c r="J81" s="174"/>
      <c r="K81" s="174"/>
      <c r="L81" s="174"/>
      <c r="M81" s="9"/>
    </row>
    <row r="82" spans="2:13" customFormat="1" ht="12.75">
      <c r="B82" s="25" t="s">
        <v>103</v>
      </c>
      <c r="C82" s="8" t="s">
        <v>454</v>
      </c>
      <c r="D82" s="8" t="s">
        <v>110</v>
      </c>
      <c r="E82" s="8" t="s">
        <v>476</v>
      </c>
      <c r="F82" s="171">
        <v>1.0019999999999999E-2</v>
      </c>
      <c r="G82" s="179">
        <v>2.2084079999999999E-2</v>
      </c>
      <c r="H82" s="173"/>
      <c r="I82" s="9"/>
      <c r="J82" s="174"/>
      <c r="K82" s="174"/>
      <c r="L82" s="174"/>
      <c r="M82" s="9"/>
    </row>
    <row r="83" spans="2:13" customFormat="1" ht="12.75">
      <c r="B83" s="25" t="s">
        <v>103</v>
      </c>
      <c r="C83" s="8" t="s">
        <v>325</v>
      </c>
      <c r="D83" s="8" t="s">
        <v>110</v>
      </c>
      <c r="E83" s="8" t="s">
        <v>476</v>
      </c>
      <c r="F83" s="171">
        <v>4.7499999999999999E-3</v>
      </c>
      <c r="G83" s="179">
        <v>1.0468999999999999E-2</v>
      </c>
      <c r="H83" s="173"/>
      <c r="I83" s="9"/>
      <c r="J83" s="174"/>
      <c r="K83" s="174"/>
      <c r="L83" s="174"/>
      <c r="M83" s="9"/>
    </row>
    <row r="84" spans="2:13" customFormat="1" ht="12.75">
      <c r="B84" s="25" t="s">
        <v>103</v>
      </c>
      <c r="C84" s="8" t="s">
        <v>193</v>
      </c>
      <c r="D84" s="8" t="s">
        <v>110</v>
      </c>
      <c r="E84" s="8" t="s">
        <v>476</v>
      </c>
      <c r="F84" s="171">
        <v>0.28487000000000001</v>
      </c>
      <c r="G84" s="179">
        <v>0.62785347999999996</v>
      </c>
      <c r="H84" s="173"/>
      <c r="I84" s="9"/>
      <c r="J84" s="174"/>
      <c r="K84" s="174"/>
      <c r="L84" s="174"/>
      <c r="M84" s="9"/>
    </row>
    <row r="85" spans="2:13" customFormat="1" ht="12.75">
      <c r="B85" s="25" t="s">
        <v>459</v>
      </c>
      <c r="C85" s="8" t="s">
        <v>460</v>
      </c>
      <c r="D85" s="8" t="s">
        <v>444</v>
      </c>
      <c r="E85" s="8" t="s">
        <v>475</v>
      </c>
      <c r="F85" s="178">
        <v>1.5E-3</v>
      </c>
      <c r="G85" s="179">
        <v>3.3059999999999999E-3</v>
      </c>
      <c r="H85" s="173"/>
      <c r="I85" s="9"/>
      <c r="J85" s="174"/>
      <c r="K85" s="174"/>
      <c r="L85" s="174"/>
      <c r="M85" s="9"/>
    </row>
    <row r="86" spans="2:13" customFormat="1" ht="12.75">
      <c r="B86" s="25" t="s">
        <v>459</v>
      </c>
      <c r="C86" s="8" t="s">
        <v>461</v>
      </c>
      <c r="D86" s="8" t="s">
        <v>444</v>
      </c>
      <c r="E86" s="8" t="s">
        <v>475</v>
      </c>
      <c r="F86" s="178">
        <v>1.5E-3</v>
      </c>
      <c r="G86" s="179">
        <v>3.3059999999999999E-3</v>
      </c>
      <c r="H86" s="173"/>
      <c r="I86" s="9"/>
      <c r="J86" s="174"/>
      <c r="K86" s="174"/>
      <c r="L86" s="174"/>
      <c r="M86" s="9"/>
    </row>
    <row r="87" spans="2:13" customFormat="1" ht="12.75">
      <c r="B87" s="25" t="s">
        <v>459</v>
      </c>
      <c r="C87" s="8" t="s">
        <v>462</v>
      </c>
      <c r="D87" s="8" t="s">
        <v>444</v>
      </c>
      <c r="E87" s="8" t="s">
        <v>475</v>
      </c>
      <c r="F87" s="178">
        <v>5.9999999999999995E-4</v>
      </c>
      <c r="G87" s="179">
        <v>1.3223999999999998E-3</v>
      </c>
      <c r="H87" s="173"/>
      <c r="I87" s="9"/>
      <c r="J87" s="174"/>
      <c r="K87" s="174"/>
      <c r="L87" s="174"/>
      <c r="M87" s="9"/>
    </row>
    <row r="88" spans="2:13" customFormat="1" ht="12.75">
      <c r="B88" s="25" t="s">
        <v>459</v>
      </c>
      <c r="C88" s="8" t="s">
        <v>463</v>
      </c>
      <c r="D88" s="8" t="s">
        <v>444</v>
      </c>
      <c r="E88" s="8" t="s">
        <v>475</v>
      </c>
      <c r="F88" s="178">
        <v>5.9999999999999995E-4</v>
      </c>
      <c r="G88" s="179">
        <v>1.3223999999999998E-3</v>
      </c>
      <c r="H88" s="173"/>
      <c r="I88" s="9"/>
      <c r="J88" s="174"/>
      <c r="K88" s="174"/>
      <c r="L88" s="174"/>
      <c r="M88" s="9"/>
    </row>
    <row r="89" spans="2:13" customFormat="1" ht="12.75">
      <c r="B89" s="25" t="s">
        <v>459</v>
      </c>
      <c r="C89" s="8" t="s">
        <v>464</v>
      </c>
      <c r="D89" s="8" t="s">
        <v>444</v>
      </c>
      <c r="E89" s="8" t="s">
        <v>475</v>
      </c>
      <c r="F89" s="178">
        <v>5.9999999999999995E-4</v>
      </c>
      <c r="G89" s="179">
        <v>1.3223999999999998E-3</v>
      </c>
      <c r="H89" s="173"/>
      <c r="I89" s="9"/>
      <c r="J89" s="174"/>
      <c r="K89" s="174"/>
      <c r="L89" s="174"/>
      <c r="M89" s="9"/>
    </row>
    <row r="90" spans="2:13" customFormat="1" ht="12.75">
      <c r="B90" s="25" t="s">
        <v>459</v>
      </c>
      <c r="C90" s="8" t="s">
        <v>452</v>
      </c>
      <c r="D90" s="8" t="s">
        <v>444</v>
      </c>
      <c r="E90" s="8" t="s">
        <v>475</v>
      </c>
      <c r="F90" s="178">
        <v>5.9999999999999995E-4</v>
      </c>
      <c r="G90" s="179">
        <v>1.3223999999999998E-3</v>
      </c>
      <c r="H90" s="173"/>
      <c r="I90" s="9"/>
      <c r="J90" s="174"/>
      <c r="K90" s="174"/>
      <c r="L90" s="174"/>
      <c r="M90" s="9"/>
    </row>
    <row r="91" spans="2:13" customFormat="1" ht="12.75">
      <c r="B91" s="25" t="s">
        <v>459</v>
      </c>
      <c r="C91" s="8" t="s">
        <v>465</v>
      </c>
      <c r="D91" s="8" t="s">
        <v>444</v>
      </c>
      <c r="E91" s="8" t="s">
        <v>475</v>
      </c>
      <c r="F91" s="178">
        <v>5.9999999999999995E-4</v>
      </c>
      <c r="G91" s="179">
        <v>1.3223999999999998E-3</v>
      </c>
      <c r="H91" s="173"/>
      <c r="I91" s="9"/>
      <c r="J91" s="174"/>
      <c r="K91" s="174"/>
      <c r="L91" s="174"/>
      <c r="M91" s="9"/>
    </row>
    <row r="92" spans="2:13" customFormat="1" ht="12.75">
      <c r="B92" s="25" t="s">
        <v>459</v>
      </c>
      <c r="C92" s="8" t="s">
        <v>466</v>
      </c>
      <c r="D92" s="8" t="s">
        <v>444</v>
      </c>
      <c r="E92" s="8" t="s">
        <v>475</v>
      </c>
      <c r="F92" s="178">
        <v>5.9999999999999995E-4</v>
      </c>
      <c r="G92" s="179">
        <v>1.3223999999999998E-3</v>
      </c>
      <c r="H92" s="173"/>
      <c r="I92" s="9"/>
      <c r="J92" s="174"/>
      <c r="K92" s="174"/>
      <c r="L92" s="174"/>
      <c r="M92" s="9"/>
    </row>
    <row r="93" spans="2:13" customFormat="1" ht="12.75">
      <c r="B93" s="25" t="s">
        <v>459</v>
      </c>
      <c r="C93" s="8" t="s">
        <v>453</v>
      </c>
      <c r="D93" s="8" t="s">
        <v>444</v>
      </c>
      <c r="E93" s="8" t="s">
        <v>475</v>
      </c>
      <c r="F93" s="178">
        <v>5.9999999999999995E-4</v>
      </c>
      <c r="G93" s="179">
        <v>1.3223999999999998E-3</v>
      </c>
      <c r="H93" s="173"/>
      <c r="I93" s="9"/>
      <c r="J93" s="174"/>
      <c r="K93" s="174"/>
      <c r="L93" s="174"/>
      <c r="M93" s="9"/>
    </row>
    <row r="94" spans="2:13" customFormat="1" ht="12.75">
      <c r="B94" s="25" t="s">
        <v>459</v>
      </c>
      <c r="C94" s="8" t="s">
        <v>322</v>
      </c>
      <c r="D94" s="8" t="s">
        <v>444</v>
      </c>
      <c r="E94" s="8" t="s">
        <v>475</v>
      </c>
      <c r="F94" s="178">
        <v>5.9999999999999995E-4</v>
      </c>
      <c r="G94" s="179">
        <v>1.3223999999999998E-3</v>
      </c>
      <c r="H94" s="173"/>
      <c r="I94" s="9"/>
      <c r="J94" s="174"/>
      <c r="K94" s="174"/>
      <c r="L94" s="174"/>
      <c r="M94" s="9"/>
    </row>
    <row r="95" spans="2:13" customFormat="1" ht="12.75">
      <c r="B95" s="25" t="s">
        <v>459</v>
      </c>
      <c r="C95" s="8" t="s">
        <v>467</v>
      </c>
      <c r="D95" s="8" t="s">
        <v>444</v>
      </c>
      <c r="E95" s="8" t="s">
        <v>475</v>
      </c>
      <c r="F95" s="178">
        <v>5.9999999999999995E-4</v>
      </c>
      <c r="G95" s="179">
        <v>1.3223999999999998E-3</v>
      </c>
      <c r="H95" s="173"/>
      <c r="I95" s="9"/>
      <c r="J95" s="174"/>
      <c r="K95" s="174"/>
      <c r="L95" s="174"/>
      <c r="M95" s="9"/>
    </row>
    <row r="96" spans="2:13" customFormat="1" ht="12.75">
      <c r="B96" s="25" t="s">
        <v>459</v>
      </c>
      <c r="C96" s="8" t="s">
        <v>309</v>
      </c>
      <c r="D96" s="8" t="s">
        <v>444</v>
      </c>
      <c r="E96" s="8" t="s">
        <v>475</v>
      </c>
      <c r="F96" s="178">
        <v>5.9999999999999995E-4</v>
      </c>
      <c r="G96" s="179">
        <v>1.3223999999999998E-3</v>
      </c>
      <c r="H96" s="173"/>
      <c r="I96" s="9"/>
      <c r="J96" s="174"/>
      <c r="K96" s="174"/>
      <c r="L96" s="174"/>
      <c r="M96" s="9"/>
    </row>
    <row r="97" spans="2:13" customFormat="1" ht="12.75">
      <c r="B97" s="25" t="s">
        <v>459</v>
      </c>
      <c r="C97" s="8" t="s">
        <v>468</v>
      </c>
      <c r="D97" s="8" t="s">
        <v>444</v>
      </c>
      <c r="E97" s="8" t="s">
        <v>475</v>
      </c>
      <c r="F97" s="178">
        <v>5.9999999999999995E-4</v>
      </c>
      <c r="G97" s="179">
        <v>1.3223999999999998E-3</v>
      </c>
      <c r="H97" s="173"/>
      <c r="I97" s="9"/>
      <c r="J97" s="174"/>
      <c r="K97" s="174"/>
      <c r="L97" s="174"/>
      <c r="M97" s="9"/>
    </row>
    <row r="98" spans="2:13" customFormat="1" ht="12.75">
      <c r="B98" s="25" t="s">
        <v>459</v>
      </c>
      <c r="C98" s="8" t="s">
        <v>469</v>
      </c>
      <c r="D98" s="8" t="s">
        <v>444</v>
      </c>
      <c r="E98" s="8" t="s">
        <v>475</v>
      </c>
      <c r="F98" s="178">
        <v>5.9999999999999995E-4</v>
      </c>
      <c r="G98" s="179">
        <v>1.3223999999999998E-3</v>
      </c>
      <c r="H98" s="173"/>
      <c r="I98" s="9"/>
      <c r="J98" s="174"/>
      <c r="K98" s="174"/>
      <c r="L98" s="174"/>
      <c r="M98" s="9"/>
    </row>
    <row r="99" spans="2:13" customFormat="1" ht="12.75">
      <c r="B99" s="25" t="s">
        <v>459</v>
      </c>
      <c r="C99" s="8" t="s">
        <v>327</v>
      </c>
      <c r="D99" s="8" t="s">
        <v>444</v>
      </c>
      <c r="E99" s="8" t="s">
        <v>475</v>
      </c>
      <c r="F99" s="178">
        <v>5.9999999999999995E-4</v>
      </c>
      <c r="G99" s="179">
        <v>1.3223999999999998E-3</v>
      </c>
      <c r="H99" s="173"/>
      <c r="I99" s="9"/>
      <c r="J99" s="174"/>
      <c r="K99" s="174"/>
      <c r="L99" s="174"/>
      <c r="M99" s="9"/>
    </row>
    <row r="100" spans="2:13" customFormat="1" ht="12.75">
      <c r="B100" s="25" t="s">
        <v>459</v>
      </c>
      <c r="C100" s="8" t="s">
        <v>470</v>
      </c>
      <c r="D100" s="8" t="s">
        <v>444</v>
      </c>
      <c r="E100" s="8" t="s">
        <v>475</v>
      </c>
      <c r="F100" s="178">
        <v>5.9999999999999995E-4</v>
      </c>
      <c r="G100" s="179">
        <v>1.3223999999999998E-3</v>
      </c>
      <c r="H100" s="173"/>
      <c r="I100" s="9"/>
      <c r="J100" s="174"/>
      <c r="K100" s="174"/>
      <c r="L100" s="174"/>
      <c r="M100" s="9"/>
    </row>
    <row r="101" spans="2:13" customFormat="1" ht="12.75">
      <c r="B101" s="25" t="s">
        <v>459</v>
      </c>
      <c r="C101" s="8" t="s">
        <v>454</v>
      </c>
      <c r="D101" s="8" t="s">
        <v>444</v>
      </c>
      <c r="E101" s="8" t="s">
        <v>475</v>
      </c>
      <c r="F101" s="178">
        <v>5.9999999999999995E-4</v>
      </c>
      <c r="G101" s="179">
        <v>1.3223999999999998E-3</v>
      </c>
      <c r="H101" s="173"/>
      <c r="I101" s="9"/>
      <c r="J101" s="174"/>
      <c r="K101" s="174"/>
      <c r="L101" s="174"/>
      <c r="M101" s="9"/>
    </row>
    <row r="102" spans="2:13" customFormat="1" ht="12.75">
      <c r="B102" s="25" t="s">
        <v>459</v>
      </c>
      <c r="C102" s="8" t="s">
        <v>471</v>
      </c>
      <c r="D102" s="8" t="s">
        <v>444</v>
      </c>
      <c r="E102" s="8" t="s">
        <v>475</v>
      </c>
      <c r="F102" s="178">
        <v>5.9999999999999995E-4</v>
      </c>
      <c r="G102" s="179">
        <v>1.3223999999999998E-3</v>
      </c>
      <c r="H102" s="173"/>
      <c r="I102" s="9"/>
      <c r="J102" s="174"/>
      <c r="K102" s="174"/>
      <c r="L102" s="174"/>
      <c r="M102" s="9"/>
    </row>
    <row r="103" spans="2:13" customFormat="1" ht="12.75">
      <c r="B103" s="25" t="s">
        <v>459</v>
      </c>
      <c r="C103" s="8" t="s">
        <v>472</v>
      </c>
      <c r="D103" s="8" t="s">
        <v>444</v>
      </c>
      <c r="E103" s="8" t="s">
        <v>475</v>
      </c>
      <c r="F103" s="178">
        <v>5.9999999999999995E-4</v>
      </c>
      <c r="G103" s="179">
        <v>1.3223999999999998E-3</v>
      </c>
      <c r="H103" s="173"/>
      <c r="I103" s="9"/>
      <c r="J103" s="174"/>
      <c r="K103" s="174"/>
      <c r="L103" s="174"/>
      <c r="M103" s="9"/>
    </row>
    <row r="104" spans="2:13" customFormat="1" ht="12.75">
      <c r="B104" s="25" t="s">
        <v>459</v>
      </c>
      <c r="C104" s="8" t="s">
        <v>473</v>
      </c>
      <c r="D104" s="8" t="s">
        <v>444</v>
      </c>
      <c r="E104" s="8" t="s">
        <v>475</v>
      </c>
      <c r="F104" s="178">
        <v>5.9999999999999995E-4</v>
      </c>
      <c r="G104" s="179">
        <v>1.3223999999999998E-3</v>
      </c>
      <c r="H104" s="173"/>
      <c r="I104" s="9"/>
      <c r="J104" s="174"/>
      <c r="K104" s="174"/>
      <c r="L104" s="174"/>
      <c r="M104" s="9"/>
    </row>
    <row r="105" spans="2:13" customFormat="1" ht="12.75">
      <c r="B105" s="25" t="s">
        <v>459</v>
      </c>
      <c r="C105" s="8" t="s">
        <v>474</v>
      </c>
      <c r="D105" s="8" t="s">
        <v>444</v>
      </c>
      <c r="E105" s="8" t="s">
        <v>475</v>
      </c>
      <c r="F105" s="178">
        <v>5.9999999999999995E-4</v>
      </c>
      <c r="G105" s="179">
        <v>1.3223999999999998E-3</v>
      </c>
      <c r="H105" s="173"/>
      <c r="I105" s="9"/>
      <c r="J105" s="174"/>
      <c r="K105" s="174"/>
      <c r="L105" s="174"/>
      <c r="M105" s="9"/>
    </row>
    <row r="106" spans="2:13" customFormat="1" ht="12.75">
      <c r="B106" s="25" t="s">
        <v>459</v>
      </c>
      <c r="C106" s="8" t="s">
        <v>325</v>
      </c>
      <c r="D106" s="8" t="s">
        <v>444</v>
      </c>
      <c r="E106" s="8" t="s">
        <v>475</v>
      </c>
      <c r="F106" s="178">
        <v>9.0000000000000006E-5</v>
      </c>
      <c r="G106" s="179">
        <v>1.9836000000000002E-4</v>
      </c>
      <c r="H106" s="173"/>
      <c r="I106" s="9"/>
      <c r="J106" s="174"/>
      <c r="K106" s="174"/>
      <c r="L106" s="174"/>
      <c r="M106" s="9"/>
    </row>
    <row r="107" spans="2:13" customFormat="1" ht="12.75">
      <c r="B107" s="25" t="s">
        <v>459</v>
      </c>
      <c r="C107" s="8" t="s">
        <v>193</v>
      </c>
      <c r="D107" s="8" t="s">
        <v>444</v>
      </c>
      <c r="E107" s="8" t="s">
        <v>475</v>
      </c>
      <c r="F107" s="178">
        <v>3.8E-3</v>
      </c>
      <c r="G107" s="179">
        <v>8.3751999999999993E-3</v>
      </c>
      <c r="H107" s="173"/>
      <c r="I107" s="9"/>
      <c r="J107" s="174"/>
      <c r="K107" s="174"/>
      <c r="L107" s="174"/>
      <c r="M107" s="9"/>
    </row>
    <row r="108" spans="2:13" customFormat="1" ht="12.75">
      <c r="B108" s="25" t="s">
        <v>459</v>
      </c>
      <c r="C108" s="8" t="s">
        <v>460</v>
      </c>
      <c r="D108" s="8" t="s">
        <v>110</v>
      </c>
      <c r="E108" s="8" t="s">
        <v>476</v>
      </c>
      <c r="F108" s="178">
        <v>1.0019999999999999E-2</v>
      </c>
      <c r="G108" s="179">
        <v>2.2084079999999999E-2</v>
      </c>
      <c r="H108" s="173"/>
      <c r="I108" s="9"/>
      <c r="J108" s="174"/>
      <c r="K108" s="174"/>
      <c r="L108" s="174"/>
      <c r="M108" s="9"/>
    </row>
    <row r="109" spans="2:13" customFormat="1" ht="12.75">
      <c r="B109" s="25" t="s">
        <v>459</v>
      </c>
      <c r="C109" s="8" t="s">
        <v>461</v>
      </c>
      <c r="D109" s="8" t="s">
        <v>110</v>
      </c>
      <c r="E109" s="8" t="s">
        <v>476</v>
      </c>
      <c r="F109" s="178">
        <v>1.0019999999999999E-2</v>
      </c>
      <c r="G109" s="179">
        <v>2.2084079999999999E-2</v>
      </c>
      <c r="H109" s="173"/>
      <c r="I109" s="9"/>
      <c r="J109" s="174"/>
      <c r="K109" s="174"/>
      <c r="L109" s="174"/>
      <c r="M109" s="9"/>
    </row>
    <row r="110" spans="2:13" customFormat="1" ht="12.75">
      <c r="B110" s="25" t="s">
        <v>459</v>
      </c>
      <c r="C110" s="8" t="s">
        <v>462</v>
      </c>
      <c r="D110" s="8" t="s">
        <v>110</v>
      </c>
      <c r="E110" s="8" t="s">
        <v>476</v>
      </c>
      <c r="F110" s="178">
        <v>3.0100000000000001E-3</v>
      </c>
      <c r="G110" s="179">
        <v>6.6340400000000008E-3</v>
      </c>
      <c r="H110" s="173"/>
      <c r="I110" s="9"/>
      <c r="J110" s="174"/>
      <c r="K110" s="174"/>
      <c r="L110" s="174"/>
      <c r="M110" s="9"/>
    </row>
    <row r="111" spans="2:13" customFormat="1" ht="12.75">
      <c r="B111" s="25" t="s">
        <v>459</v>
      </c>
      <c r="C111" s="8" t="s">
        <v>463</v>
      </c>
      <c r="D111" s="8" t="s">
        <v>110</v>
      </c>
      <c r="E111" s="8" t="s">
        <v>476</v>
      </c>
      <c r="F111" s="178">
        <v>3.0100000000000001E-3</v>
      </c>
      <c r="G111" s="179">
        <v>6.6340400000000008E-3</v>
      </c>
      <c r="H111" s="173"/>
      <c r="I111" s="9"/>
      <c r="J111" s="174"/>
      <c r="K111" s="174"/>
      <c r="L111" s="174"/>
      <c r="M111" s="9"/>
    </row>
    <row r="112" spans="2:13" customFormat="1" ht="12.75">
      <c r="B112" s="25" t="s">
        <v>459</v>
      </c>
      <c r="C112" s="8" t="s">
        <v>464</v>
      </c>
      <c r="D112" s="8" t="s">
        <v>110</v>
      </c>
      <c r="E112" s="8" t="s">
        <v>476</v>
      </c>
      <c r="F112" s="178">
        <v>3.0100000000000001E-3</v>
      </c>
      <c r="G112" s="179">
        <v>6.6340400000000008E-3</v>
      </c>
      <c r="H112" s="173"/>
      <c r="I112" s="9"/>
      <c r="J112" s="174"/>
      <c r="K112" s="174"/>
      <c r="L112" s="174"/>
      <c r="M112" s="9"/>
    </row>
    <row r="113" spans="2:13" customFormat="1" ht="12.75">
      <c r="B113" s="25" t="s">
        <v>459</v>
      </c>
      <c r="C113" s="8" t="s">
        <v>452</v>
      </c>
      <c r="D113" s="8" t="s">
        <v>110</v>
      </c>
      <c r="E113" s="8" t="s">
        <v>476</v>
      </c>
      <c r="F113" s="178">
        <v>3.0100000000000001E-3</v>
      </c>
      <c r="G113" s="179">
        <v>6.6340400000000008E-3</v>
      </c>
      <c r="H113" s="173"/>
      <c r="I113" s="9"/>
      <c r="J113" s="174"/>
      <c r="K113" s="174"/>
      <c r="L113" s="174"/>
      <c r="M113" s="9"/>
    </row>
    <row r="114" spans="2:13" customFormat="1" ht="12.75">
      <c r="B114" s="25" t="s">
        <v>459</v>
      </c>
      <c r="C114" s="8" t="s">
        <v>465</v>
      </c>
      <c r="D114" s="8" t="s">
        <v>110</v>
      </c>
      <c r="E114" s="8" t="s">
        <v>476</v>
      </c>
      <c r="F114" s="178">
        <v>3.0100000000000001E-3</v>
      </c>
      <c r="G114" s="179">
        <v>6.6340400000000008E-3</v>
      </c>
      <c r="H114" s="173"/>
      <c r="I114" s="9"/>
      <c r="J114" s="174"/>
      <c r="K114" s="174"/>
      <c r="L114" s="174"/>
      <c r="M114" s="9"/>
    </row>
    <row r="115" spans="2:13" customFormat="1" ht="12.75">
      <c r="B115" s="25" t="s">
        <v>459</v>
      </c>
      <c r="C115" s="8" t="s">
        <v>466</v>
      </c>
      <c r="D115" s="8" t="s">
        <v>110</v>
      </c>
      <c r="E115" s="8" t="s">
        <v>476</v>
      </c>
      <c r="F115" s="178">
        <v>3.0100000000000001E-3</v>
      </c>
      <c r="G115" s="179">
        <v>6.6340400000000008E-3</v>
      </c>
      <c r="H115" s="173"/>
      <c r="I115" s="9"/>
      <c r="J115" s="174"/>
      <c r="K115" s="174"/>
      <c r="L115" s="174"/>
      <c r="M115" s="9"/>
    </row>
    <row r="116" spans="2:13" customFormat="1" ht="12.75">
      <c r="B116" s="25" t="s">
        <v>459</v>
      </c>
      <c r="C116" s="8" t="s">
        <v>453</v>
      </c>
      <c r="D116" s="8" t="s">
        <v>110</v>
      </c>
      <c r="E116" s="8" t="s">
        <v>476</v>
      </c>
      <c r="F116" s="178">
        <v>3.0100000000000001E-3</v>
      </c>
      <c r="G116" s="179">
        <v>6.6340400000000008E-3</v>
      </c>
      <c r="H116" s="173"/>
      <c r="I116" s="9"/>
      <c r="J116" s="174"/>
      <c r="K116" s="174"/>
      <c r="L116" s="174"/>
      <c r="M116" s="9"/>
    </row>
    <row r="117" spans="2:13" customFormat="1" ht="12.75">
      <c r="B117" s="25" t="s">
        <v>459</v>
      </c>
      <c r="C117" s="8" t="s">
        <v>322</v>
      </c>
      <c r="D117" s="8" t="s">
        <v>110</v>
      </c>
      <c r="E117" s="8" t="s">
        <v>476</v>
      </c>
      <c r="F117" s="178">
        <v>3.0100000000000001E-3</v>
      </c>
      <c r="G117" s="179">
        <v>6.6340400000000008E-3</v>
      </c>
      <c r="H117" s="173"/>
      <c r="I117" s="9"/>
      <c r="J117" s="174"/>
      <c r="K117" s="174"/>
      <c r="L117" s="174"/>
      <c r="M117" s="9"/>
    </row>
    <row r="118" spans="2:13" customFormat="1" ht="12.75">
      <c r="B118" s="25" t="s">
        <v>459</v>
      </c>
      <c r="C118" s="8" t="s">
        <v>467</v>
      </c>
      <c r="D118" s="8" t="s">
        <v>110</v>
      </c>
      <c r="E118" s="8" t="s">
        <v>476</v>
      </c>
      <c r="F118" s="178">
        <v>3.0100000000000001E-3</v>
      </c>
      <c r="G118" s="179">
        <v>6.6340400000000008E-3</v>
      </c>
      <c r="H118" s="173"/>
      <c r="I118" s="9"/>
      <c r="J118" s="174"/>
      <c r="K118" s="174"/>
      <c r="L118" s="174"/>
      <c r="M118" s="9"/>
    </row>
    <row r="119" spans="2:13" customFormat="1" ht="12.75">
      <c r="B119" s="25" t="s">
        <v>459</v>
      </c>
      <c r="C119" s="8" t="s">
        <v>309</v>
      </c>
      <c r="D119" s="8" t="s">
        <v>110</v>
      </c>
      <c r="E119" s="8" t="s">
        <v>476</v>
      </c>
      <c r="F119" s="178">
        <v>3.0100000000000001E-3</v>
      </c>
      <c r="G119" s="179">
        <v>6.6340400000000008E-3</v>
      </c>
      <c r="H119" s="173"/>
      <c r="I119" s="9"/>
      <c r="J119" s="174"/>
      <c r="K119" s="174"/>
      <c r="L119" s="174"/>
      <c r="M119" s="9"/>
    </row>
    <row r="120" spans="2:13" customFormat="1" ht="12.75">
      <c r="B120" s="25" t="s">
        <v>459</v>
      </c>
      <c r="C120" s="8" t="s">
        <v>468</v>
      </c>
      <c r="D120" s="8" t="s">
        <v>110</v>
      </c>
      <c r="E120" s="8" t="s">
        <v>476</v>
      </c>
      <c r="F120" s="178">
        <v>3.0100000000000001E-3</v>
      </c>
      <c r="G120" s="179">
        <v>6.6340400000000008E-3</v>
      </c>
      <c r="H120" s="173"/>
      <c r="I120" s="9"/>
      <c r="J120" s="174"/>
      <c r="K120" s="174"/>
      <c r="L120" s="174"/>
      <c r="M120" s="9"/>
    </row>
    <row r="121" spans="2:13" customFormat="1" ht="12.75">
      <c r="B121" s="25" t="s">
        <v>459</v>
      </c>
      <c r="C121" s="8" t="s">
        <v>469</v>
      </c>
      <c r="D121" s="8" t="s">
        <v>110</v>
      </c>
      <c r="E121" s="8" t="s">
        <v>476</v>
      </c>
      <c r="F121" s="178">
        <v>3.0100000000000001E-3</v>
      </c>
      <c r="G121" s="179">
        <v>6.6340400000000008E-3</v>
      </c>
      <c r="H121" s="173"/>
      <c r="I121" s="9"/>
      <c r="J121" s="174"/>
      <c r="K121" s="174"/>
      <c r="L121" s="174"/>
      <c r="M121" s="9"/>
    </row>
    <row r="122" spans="2:13" customFormat="1" ht="12.75">
      <c r="B122" s="25" t="s">
        <v>459</v>
      </c>
      <c r="C122" s="8" t="s">
        <v>327</v>
      </c>
      <c r="D122" s="8" t="s">
        <v>110</v>
      </c>
      <c r="E122" s="8" t="s">
        <v>476</v>
      </c>
      <c r="F122" s="178">
        <v>3.0100000000000001E-3</v>
      </c>
      <c r="G122" s="179">
        <v>6.6340400000000008E-3</v>
      </c>
      <c r="H122" s="173"/>
      <c r="I122" s="9"/>
      <c r="J122" s="174"/>
      <c r="K122" s="174"/>
      <c r="L122" s="174"/>
      <c r="M122" s="9"/>
    </row>
    <row r="123" spans="2:13" customFormat="1" ht="12.75">
      <c r="B123" s="25" t="s">
        <v>459</v>
      </c>
      <c r="C123" s="8" t="s">
        <v>470</v>
      </c>
      <c r="D123" s="8" t="s">
        <v>110</v>
      </c>
      <c r="E123" s="8" t="s">
        <v>476</v>
      </c>
      <c r="F123" s="178">
        <v>3.0100000000000001E-3</v>
      </c>
      <c r="G123" s="179">
        <v>6.6340400000000008E-3</v>
      </c>
      <c r="H123" s="173"/>
      <c r="I123" s="9"/>
      <c r="J123" s="174"/>
      <c r="K123" s="174"/>
      <c r="L123" s="174"/>
      <c r="M123" s="9"/>
    </row>
    <row r="124" spans="2:13" customFormat="1" ht="12.75">
      <c r="B124" s="25" t="s">
        <v>459</v>
      </c>
      <c r="C124" s="8" t="s">
        <v>454</v>
      </c>
      <c r="D124" s="8" t="s">
        <v>110</v>
      </c>
      <c r="E124" s="8" t="s">
        <v>476</v>
      </c>
      <c r="F124" s="178">
        <v>3.0100000000000001E-3</v>
      </c>
      <c r="G124" s="179">
        <v>6.6340400000000008E-3</v>
      </c>
      <c r="H124" s="173"/>
      <c r="I124" s="9"/>
      <c r="J124" s="174"/>
      <c r="K124" s="174"/>
      <c r="L124" s="174"/>
      <c r="M124" s="9"/>
    </row>
    <row r="125" spans="2:13" customFormat="1" ht="12.75">
      <c r="B125" s="25" t="s">
        <v>459</v>
      </c>
      <c r="C125" s="8" t="s">
        <v>471</v>
      </c>
      <c r="D125" s="8" t="s">
        <v>110</v>
      </c>
      <c r="E125" s="8" t="s">
        <v>476</v>
      </c>
      <c r="F125" s="178">
        <v>3.0100000000000001E-3</v>
      </c>
      <c r="G125" s="179">
        <v>6.6340400000000008E-3</v>
      </c>
      <c r="H125" s="173"/>
      <c r="I125" s="9"/>
      <c r="J125" s="174"/>
      <c r="K125" s="174"/>
      <c r="L125" s="174"/>
      <c r="M125" s="9"/>
    </row>
    <row r="126" spans="2:13" customFormat="1" ht="12.75">
      <c r="B126" s="25" t="s">
        <v>459</v>
      </c>
      <c r="C126" s="8" t="s">
        <v>472</v>
      </c>
      <c r="D126" s="8" t="s">
        <v>110</v>
      </c>
      <c r="E126" s="8" t="s">
        <v>476</v>
      </c>
      <c r="F126" s="178">
        <v>3.0100000000000001E-3</v>
      </c>
      <c r="G126" s="179">
        <v>6.6340400000000008E-3</v>
      </c>
      <c r="H126" s="173"/>
      <c r="I126" s="9"/>
      <c r="J126" s="174"/>
      <c r="K126" s="174"/>
      <c r="L126" s="174"/>
      <c r="M126" s="9"/>
    </row>
    <row r="127" spans="2:13" customFormat="1" ht="12.75">
      <c r="B127" s="25" t="s">
        <v>459</v>
      </c>
      <c r="C127" s="8" t="s">
        <v>473</v>
      </c>
      <c r="D127" s="8" t="s">
        <v>110</v>
      </c>
      <c r="E127" s="8" t="s">
        <v>476</v>
      </c>
      <c r="F127" s="178">
        <v>3.0100000000000001E-3</v>
      </c>
      <c r="G127" s="179">
        <v>6.6340400000000008E-3</v>
      </c>
      <c r="H127" s="173"/>
      <c r="I127" s="9"/>
      <c r="J127" s="174"/>
      <c r="K127" s="174"/>
      <c r="L127" s="174"/>
      <c r="M127" s="9"/>
    </row>
    <row r="128" spans="2:13" customFormat="1" ht="12.75">
      <c r="B128" s="25" t="s">
        <v>459</v>
      </c>
      <c r="C128" s="8" t="s">
        <v>474</v>
      </c>
      <c r="D128" s="8" t="s">
        <v>110</v>
      </c>
      <c r="E128" s="8" t="s">
        <v>476</v>
      </c>
      <c r="F128" s="178">
        <v>3.0100000000000001E-3</v>
      </c>
      <c r="G128" s="179">
        <v>6.6340400000000008E-3</v>
      </c>
      <c r="H128" s="173"/>
      <c r="I128" s="9"/>
      <c r="J128" s="174"/>
      <c r="K128" s="174"/>
      <c r="L128" s="174"/>
      <c r="M128" s="9"/>
    </row>
    <row r="129" spans="2:13" customFormat="1" ht="12.75">
      <c r="B129" s="25" t="s">
        <v>459</v>
      </c>
      <c r="C129" s="8" t="s">
        <v>325</v>
      </c>
      <c r="D129" s="8" t="s">
        <v>110</v>
      </c>
      <c r="E129" s="8" t="s">
        <v>476</v>
      </c>
      <c r="F129" s="178">
        <v>9.5E-4</v>
      </c>
      <c r="G129" s="179">
        <v>2.0937999999999998E-3</v>
      </c>
      <c r="H129" s="173"/>
      <c r="I129" s="9"/>
      <c r="J129" s="174"/>
      <c r="K129" s="174"/>
      <c r="L129" s="174"/>
      <c r="M129" s="9"/>
    </row>
    <row r="130" spans="2:13" customFormat="1" ht="12.75">
      <c r="B130" s="26" t="s">
        <v>459</v>
      </c>
      <c r="C130" s="180" t="s">
        <v>193</v>
      </c>
      <c r="D130" s="180" t="s">
        <v>110</v>
      </c>
      <c r="E130" s="180" t="s">
        <v>476</v>
      </c>
      <c r="F130" s="181">
        <v>2.8490000000000001E-2</v>
      </c>
      <c r="G130" s="182">
        <v>6.2791960000000008E-2</v>
      </c>
      <c r="H130" s="173"/>
      <c r="I130" s="9"/>
      <c r="J130" s="174"/>
      <c r="K130" s="174"/>
      <c r="L130" s="174"/>
      <c r="M130" s="9"/>
    </row>
    <row r="132" spans="2:13">
      <c r="B132" s="169" t="s">
        <v>109</v>
      </c>
      <c r="C132" s="183"/>
    </row>
    <row r="133" spans="2:13" ht="15.75" customHeight="1">
      <c r="B133" s="168" t="s">
        <v>123</v>
      </c>
      <c r="C133" s="184" t="s">
        <v>477</v>
      </c>
    </row>
    <row r="134" spans="2:13">
      <c r="B134" s="25" t="s">
        <v>478</v>
      </c>
      <c r="C134" s="167">
        <v>5.8</v>
      </c>
    </row>
    <row r="135" spans="2:13">
      <c r="B135" s="25" t="s">
        <v>479</v>
      </c>
      <c r="C135" s="167">
        <v>2.12</v>
      </c>
    </row>
    <row r="136" spans="2:13">
      <c r="B136" s="25" t="s">
        <v>480</v>
      </c>
      <c r="C136" s="167">
        <v>0.06</v>
      </c>
    </row>
    <row r="137" spans="2:13">
      <c r="B137" s="25" t="s">
        <v>481</v>
      </c>
      <c r="C137" s="167">
        <v>0.37</v>
      </c>
    </row>
    <row r="138" spans="2:13">
      <c r="B138" s="25" t="s">
        <v>482</v>
      </c>
      <c r="C138" s="167">
        <v>0.02</v>
      </c>
    </row>
    <row r="139" spans="2:13">
      <c r="B139" s="25" t="s">
        <v>483</v>
      </c>
      <c r="C139" s="167">
        <v>0.03</v>
      </c>
    </row>
    <row r="140" spans="2:13">
      <c r="B140" s="26" t="s">
        <v>484</v>
      </c>
      <c r="C140" s="185">
        <v>3.0000000000000001E-3</v>
      </c>
    </row>
  </sheetData>
  <mergeCells count="3">
    <mergeCell ref="D5:H7"/>
    <mergeCell ref="B13:G13"/>
    <mergeCell ref="B9:E9"/>
  </mergeCells>
  <hyperlinks>
    <hyperlink ref="D5" r:id="rId1" xr:uid="{3DDA6C0D-E222-4692-8A0B-09326563F63A}"/>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8B72-53EB-47C3-B31A-92F7EBC50168}">
  <sheetPr codeName="Sheet13">
    <tabColor theme="7" tint="0.59999389629810485"/>
  </sheetPr>
  <dimension ref="A2:R100"/>
  <sheetViews>
    <sheetView showGridLines="0" zoomScale="89" zoomScaleNormal="89" workbookViewId="0">
      <selection activeCell="B97" sqref="B97:E97"/>
    </sheetView>
  </sheetViews>
  <sheetFormatPr defaultRowHeight="12.75"/>
  <cols>
    <col min="2" max="2" width="29.7109375" customWidth="1"/>
    <col min="3" max="3" width="31.140625" customWidth="1"/>
    <col min="4" max="4" width="15.7109375" bestFit="1" customWidth="1"/>
    <col min="5" max="5" width="14.7109375" customWidth="1"/>
    <col min="6" max="6" width="13.85546875" bestFit="1" customWidth="1"/>
    <col min="7" max="7" width="13.7109375" customWidth="1"/>
    <col min="8" max="8" width="10.42578125" customWidth="1"/>
    <col min="9" max="9" width="12.28515625" customWidth="1"/>
    <col min="10" max="10" width="11.85546875" bestFit="1" customWidth="1"/>
    <col min="11" max="11" width="12.28515625" bestFit="1" customWidth="1"/>
    <col min="14" max="14" width="15.42578125" bestFit="1" customWidth="1"/>
    <col min="15" max="15" width="12" bestFit="1" customWidth="1"/>
  </cols>
  <sheetData>
    <row r="2" spans="1:16" s="2" customFormat="1" ht="23.25">
      <c r="B2" s="1" t="s">
        <v>485</v>
      </c>
    </row>
    <row r="4" spans="1:16">
      <c r="B4" s="159" t="s">
        <v>123</v>
      </c>
      <c r="C4" s="159" t="s">
        <v>124</v>
      </c>
      <c r="D4" s="159" t="s">
        <v>434</v>
      </c>
      <c r="E4" s="159"/>
      <c r="F4" s="159"/>
      <c r="G4" s="159"/>
      <c r="H4" s="159"/>
      <c r="I4" s="159"/>
      <c r="K4" s="788" t="s">
        <v>486</v>
      </c>
      <c r="L4" s="789"/>
      <c r="M4" s="789"/>
      <c r="N4" s="789"/>
      <c r="O4" s="789"/>
      <c r="P4" s="790"/>
    </row>
    <row r="5" spans="1:16" ht="24" customHeight="1">
      <c r="B5" s="161" t="s">
        <v>487</v>
      </c>
      <c r="C5" s="161" t="s">
        <v>488</v>
      </c>
      <c r="D5" s="781" t="s">
        <v>489</v>
      </c>
      <c r="E5" s="781"/>
      <c r="F5" s="781"/>
      <c r="G5" s="781"/>
      <c r="H5" s="781"/>
      <c r="I5" s="436"/>
      <c r="K5" s="791"/>
      <c r="L5" s="792"/>
      <c r="M5" s="792"/>
      <c r="N5" s="792"/>
      <c r="O5" s="792"/>
      <c r="P5" s="793"/>
    </row>
    <row r="6" spans="1:16" ht="42.6" customHeight="1">
      <c r="B6" s="161" t="s">
        <v>490</v>
      </c>
      <c r="C6" s="161" t="s">
        <v>491</v>
      </c>
      <c r="D6" s="781" t="s">
        <v>492</v>
      </c>
      <c r="E6" s="781"/>
      <c r="F6" s="781"/>
      <c r="G6" s="781"/>
      <c r="H6" s="781"/>
      <c r="I6" s="781"/>
      <c r="K6" s="791"/>
      <c r="L6" s="792"/>
      <c r="M6" s="792"/>
      <c r="N6" s="792"/>
      <c r="O6" s="792"/>
      <c r="P6" s="793"/>
    </row>
    <row r="7" spans="1:16" ht="24.6" customHeight="1">
      <c r="B7" s="161" t="s">
        <v>493</v>
      </c>
      <c r="C7" s="161" t="s">
        <v>494</v>
      </c>
      <c r="D7" s="781" t="s">
        <v>495</v>
      </c>
      <c r="E7" s="781"/>
      <c r="F7" s="781"/>
      <c r="G7" s="781"/>
      <c r="H7" s="781"/>
      <c r="I7" s="781"/>
      <c r="K7" s="794"/>
      <c r="L7" s="795"/>
      <c r="M7" s="795"/>
      <c r="N7" s="795"/>
      <c r="O7" s="795"/>
      <c r="P7" s="796"/>
    </row>
    <row r="9" spans="1:16" s="2" customFormat="1" ht="23.25">
      <c r="A9"/>
      <c r="B9" s="1" t="s">
        <v>496</v>
      </c>
    </row>
    <row r="10" spans="1:16" ht="14.1" customHeight="1"/>
    <row r="11" spans="1:16" ht="17.25" thickBot="1">
      <c r="B11" s="437" t="s">
        <v>497</v>
      </c>
      <c r="C11" s="437"/>
      <c r="D11" s="437"/>
      <c r="E11" s="437"/>
      <c r="F11" s="437"/>
      <c r="G11" s="437"/>
      <c r="H11" s="437"/>
      <c r="I11" s="437"/>
      <c r="J11" s="437"/>
      <c r="K11" s="437"/>
      <c r="N11" s="437" t="s">
        <v>498</v>
      </c>
      <c r="O11" s="437"/>
    </row>
    <row r="13" spans="1:16">
      <c r="B13" s="8" t="s">
        <v>499</v>
      </c>
      <c r="C13" s="438" t="s">
        <v>500</v>
      </c>
      <c r="D13" s="810" t="s">
        <v>501</v>
      </c>
      <c r="E13" s="811"/>
      <c r="F13" s="811"/>
      <c r="G13" s="811"/>
      <c r="N13" s="8" t="s">
        <v>502</v>
      </c>
      <c r="O13" s="439">
        <v>1055.0558530000001</v>
      </c>
    </row>
    <row r="14" spans="1:16">
      <c r="B14" s="8" t="s">
        <v>503</v>
      </c>
      <c r="C14" s="438" t="s">
        <v>504</v>
      </c>
      <c r="D14" s="810" t="s">
        <v>505</v>
      </c>
      <c r="E14" s="811"/>
      <c r="F14" s="811"/>
      <c r="N14" s="8" t="s">
        <v>506</v>
      </c>
      <c r="O14" s="178">
        <f>10^6</f>
        <v>1000000</v>
      </c>
    </row>
    <row r="15" spans="1:16">
      <c r="N15" s="8" t="s">
        <v>507</v>
      </c>
      <c r="O15" s="178">
        <v>142</v>
      </c>
    </row>
    <row r="16" spans="1:16" ht="17.25" thickBot="1">
      <c r="B16" s="437" t="s">
        <v>508</v>
      </c>
      <c r="C16" s="437"/>
      <c r="D16" s="437"/>
      <c r="E16" s="437"/>
      <c r="F16" s="437"/>
      <c r="G16" s="437"/>
      <c r="H16" s="437"/>
      <c r="I16" s="437"/>
      <c r="J16" s="437"/>
      <c r="K16" s="437"/>
      <c r="N16" s="8" t="s">
        <v>509</v>
      </c>
      <c r="O16" s="178">
        <v>158665500</v>
      </c>
    </row>
    <row r="17" spans="2:15">
      <c r="N17" s="8" t="s">
        <v>510</v>
      </c>
      <c r="O17" s="41">
        <v>0.96295653710371909</v>
      </c>
    </row>
    <row r="18" spans="2:15">
      <c r="B18" s="450" t="s">
        <v>511</v>
      </c>
      <c r="C18" s="450"/>
      <c r="D18" s="450"/>
      <c r="E18" s="450"/>
      <c r="F18" s="450"/>
      <c r="H18" s="450" t="s">
        <v>512</v>
      </c>
      <c r="I18" s="450"/>
      <c r="J18" s="450"/>
      <c r="K18" s="450"/>
      <c r="N18" s="8" t="s">
        <v>513</v>
      </c>
      <c r="O18" s="178">
        <v>2.2049999999999999E-3</v>
      </c>
    </row>
    <row r="19" spans="2:15">
      <c r="B19" s="7" t="s">
        <v>270</v>
      </c>
      <c r="C19" s="7" t="s">
        <v>116</v>
      </c>
      <c r="D19" s="7" t="s">
        <v>110</v>
      </c>
      <c r="E19" s="7" t="s">
        <v>444</v>
      </c>
      <c r="F19" s="7" t="s">
        <v>514</v>
      </c>
      <c r="G19" s="170"/>
      <c r="H19" s="7" t="s">
        <v>515</v>
      </c>
      <c r="I19" s="7" t="s">
        <v>110</v>
      </c>
      <c r="J19" s="7" t="s">
        <v>116</v>
      </c>
      <c r="K19" s="7" t="s">
        <v>444</v>
      </c>
    </row>
    <row r="20" spans="2:15">
      <c r="B20" s="8" t="s">
        <v>325</v>
      </c>
      <c r="C20" s="441">
        <v>12206</v>
      </c>
      <c r="D20" s="441">
        <v>350</v>
      </c>
      <c r="E20" s="441">
        <v>0.14000000000000001</v>
      </c>
      <c r="F20" s="441">
        <v>41671</v>
      </c>
      <c r="H20" s="25" t="s">
        <v>516</v>
      </c>
      <c r="I20" s="442">
        <v>0.23</v>
      </c>
      <c r="J20" s="442">
        <v>0</v>
      </c>
      <c r="K20" s="442">
        <v>0</v>
      </c>
    </row>
    <row r="21" spans="2:15">
      <c r="B21" s="8" t="s">
        <v>517</v>
      </c>
      <c r="C21" s="441">
        <v>14559</v>
      </c>
      <c r="D21" s="441">
        <v>119</v>
      </c>
      <c r="E21" s="441">
        <v>0.25</v>
      </c>
      <c r="F21" s="441">
        <v>24638</v>
      </c>
      <c r="H21" s="25" t="s">
        <v>518</v>
      </c>
      <c r="I21" s="442">
        <v>0.77</v>
      </c>
      <c r="J21" s="442">
        <v>1</v>
      </c>
      <c r="K21" s="442">
        <v>1</v>
      </c>
    </row>
    <row r="22" spans="2:15">
      <c r="B22" s="8" t="s">
        <v>320</v>
      </c>
      <c r="C22" s="441">
        <v>3297</v>
      </c>
      <c r="D22" s="441">
        <v>401</v>
      </c>
      <c r="E22" s="441">
        <v>0.1</v>
      </c>
      <c r="F22" s="441">
        <v>37029</v>
      </c>
      <c r="H22" s="25" t="s">
        <v>519</v>
      </c>
      <c r="I22" s="443">
        <f>SUM(I20:I21)</f>
        <v>1</v>
      </c>
      <c r="J22" s="443">
        <f t="shared" ref="J22:K22" si="0">SUM(J20:J21)</f>
        <v>1</v>
      </c>
      <c r="K22" s="443">
        <f t="shared" si="0"/>
        <v>1</v>
      </c>
    </row>
    <row r="23" spans="2:15">
      <c r="B23" s="8" t="s">
        <v>520</v>
      </c>
      <c r="C23" s="441">
        <v>9449</v>
      </c>
      <c r="D23" s="441">
        <v>106</v>
      </c>
      <c r="E23" s="441">
        <v>0.16</v>
      </c>
      <c r="F23" s="441">
        <v>18413</v>
      </c>
    </row>
    <row r="24" spans="2:15">
      <c r="B24" s="8" t="s">
        <v>309</v>
      </c>
      <c r="C24" s="441">
        <v>18902</v>
      </c>
      <c r="D24" s="441">
        <v>125</v>
      </c>
      <c r="E24" s="441">
        <v>0.32</v>
      </c>
      <c r="F24" s="441">
        <v>29504</v>
      </c>
    </row>
    <row r="26" spans="2:15">
      <c r="B26" s="450" t="s">
        <v>521</v>
      </c>
      <c r="C26" s="450"/>
      <c r="D26" s="450"/>
      <c r="E26" s="450"/>
      <c r="F26" s="450"/>
    </row>
    <row r="27" spans="2:15">
      <c r="B27" s="7" t="s">
        <v>270</v>
      </c>
      <c r="C27" s="7" t="s">
        <v>116</v>
      </c>
      <c r="D27" s="7" t="s">
        <v>110</v>
      </c>
      <c r="E27" s="7" t="s">
        <v>444</v>
      </c>
      <c r="F27" s="7" t="s">
        <v>514</v>
      </c>
    </row>
    <row r="28" spans="2:15">
      <c r="B28" s="8" t="s">
        <v>325</v>
      </c>
      <c r="C28" s="444">
        <f t="shared" ref="C28:F32" si="1">C20/MMBtu_to_MJ</f>
        <v>11.569055766377517</v>
      </c>
      <c r="D28" s="444">
        <f t="shared" si="1"/>
        <v>0.3317359919901795</v>
      </c>
      <c r="E28" s="444">
        <f t="shared" si="1"/>
        <v>1.3269439679607182E-4</v>
      </c>
      <c r="F28" s="444">
        <f t="shared" si="1"/>
        <v>39.496487206350771</v>
      </c>
    </row>
    <row r="29" spans="2:15">
      <c r="B29" s="8" t="s">
        <v>517</v>
      </c>
      <c r="C29" s="444">
        <f t="shared" si="1"/>
        <v>13.799269449671494</v>
      </c>
      <c r="D29" s="444">
        <f t="shared" si="1"/>
        <v>0.11279023727666103</v>
      </c>
      <c r="E29" s="444">
        <f t="shared" si="1"/>
        <v>2.3695427999298533E-4</v>
      </c>
      <c r="F29" s="444">
        <f t="shared" si="1"/>
        <v>23.352318201868691</v>
      </c>
    </row>
    <row r="30" spans="2:15">
      <c r="B30" s="8" t="s">
        <v>320</v>
      </c>
      <c r="C30" s="444">
        <f t="shared" si="1"/>
        <v>3.1249530445474907</v>
      </c>
      <c r="D30" s="444">
        <f t="shared" si="1"/>
        <v>0.38007466510874849</v>
      </c>
      <c r="E30" s="444">
        <f t="shared" si="1"/>
        <v>9.4781711997194139E-5</v>
      </c>
      <c r="F30" s="444">
        <f t="shared" si="1"/>
        <v>35.096720135441018</v>
      </c>
    </row>
    <row r="31" spans="2:15">
      <c r="B31" s="8" t="s">
        <v>520</v>
      </c>
      <c r="C31" s="444">
        <f t="shared" si="1"/>
        <v>8.9559239666148738</v>
      </c>
      <c r="D31" s="444">
        <f t="shared" si="1"/>
        <v>0.10046861471702578</v>
      </c>
      <c r="E31" s="444">
        <f t="shared" si="1"/>
        <v>1.5165073919551063E-4</v>
      </c>
      <c r="F31" s="444">
        <f t="shared" si="1"/>
        <v>17.452156630043355</v>
      </c>
    </row>
    <row r="32" spans="2:15">
      <c r="B32" s="8" t="s">
        <v>309</v>
      </c>
      <c r="C32" s="444">
        <f t="shared" si="1"/>
        <v>17.915639201709634</v>
      </c>
      <c r="D32" s="444">
        <f t="shared" si="1"/>
        <v>0.11847713999649268</v>
      </c>
      <c r="E32" s="444">
        <f t="shared" si="1"/>
        <v>3.0330147839102126E-4</v>
      </c>
      <c r="F32" s="444">
        <f t="shared" si="1"/>
        <v>27.964396307652159</v>
      </c>
    </row>
    <row r="33" spans="2:11">
      <c r="C33" s="440"/>
      <c r="D33" s="440"/>
      <c r="E33" s="440"/>
    </row>
    <row r="34" spans="2:11">
      <c r="B34" s="450" t="s">
        <v>522</v>
      </c>
      <c r="C34" s="450"/>
      <c r="D34" s="450"/>
      <c r="E34" s="450"/>
      <c r="F34" s="450"/>
      <c r="G34" s="450"/>
      <c r="H34" s="450"/>
      <c r="I34" s="445"/>
      <c r="J34" s="445"/>
      <c r="K34" s="445"/>
    </row>
    <row r="35" spans="2:11">
      <c r="B35" s="7" t="s">
        <v>523</v>
      </c>
      <c r="C35" s="7" t="s">
        <v>524</v>
      </c>
      <c r="D35" s="7" t="s">
        <v>525</v>
      </c>
      <c r="E35" s="6" t="s">
        <v>526</v>
      </c>
      <c r="F35" s="6" t="s">
        <v>526</v>
      </c>
      <c r="G35" s="6" t="s">
        <v>504</v>
      </c>
      <c r="H35" s="6" t="s">
        <v>504</v>
      </c>
      <c r="I35" s="445"/>
      <c r="J35" s="445"/>
    </row>
    <row r="36" spans="2:11">
      <c r="B36" s="7"/>
      <c r="C36" s="7"/>
      <c r="D36" s="7"/>
      <c r="E36" s="6" t="s">
        <v>527</v>
      </c>
      <c r="F36" s="6" t="s">
        <v>500</v>
      </c>
      <c r="G36" s="6" t="s">
        <v>527</v>
      </c>
      <c r="H36" s="6" t="s">
        <v>500</v>
      </c>
      <c r="I36" s="445"/>
      <c r="J36" s="6" t="s">
        <v>523</v>
      </c>
      <c r="K36" s="6" t="s">
        <v>528</v>
      </c>
    </row>
    <row r="37" spans="2:11">
      <c r="B37" s="8" t="s">
        <v>116</v>
      </c>
      <c r="C37" s="8" t="s">
        <v>529</v>
      </c>
      <c r="D37" s="8" t="s">
        <v>116</v>
      </c>
      <c r="E37" s="441">
        <v>1</v>
      </c>
      <c r="F37" s="441">
        <v>1</v>
      </c>
      <c r="G37" s="441">
        <v>1</v>
      </c>
      <c r="H37" s="441">
        <v>1</v>
      </c>
      <c r="I37" s="445"/>
      <c r="J37" s="25" t="s">
        <v>116</v>
      </c>
      <c r="K37" s="446">
        <f t="shared" ref="K37:K52" si="2">SUMIFS(E37:H37,$E$36:$H$36,$C$13,$E$35:$H$35,$C$14)</f>
        <v>1</v>
      </c>
    </row>
    <row r="38" spans="2:11">
      <c r="B38" s="8" t="s">
        <v>110</v>
      </c>
      <c r="C38" s="8" t="s">
        <v>530</v>
      </c>
      <c r="D38" s="8" t="s">
        <v>110</v>
      </c>
      <c r="E38" s="441">
        <v>72</v>
      </c>
      <c r="F38" s="441">
        <v>25</v>
      </c>
      <c r="G38" s="441">
        <v>84</v>
      </c>
      <c r="H38" s="441">
        <v>28</v>
      </c>
      <c r="I38" s="445"/>
      <c r="J38" s="25" t="s">
        <v>110</v>
      </c>
      <c r="K38" s="446">
        <f t="shared" si="2"/>
        <v>28</v>
      </c>
    </row>
    <row r="39" spans="2:11">
      <c r="B39" s="8" t="s">
        <v>444</v>
      </c>
      <c r="C39" s="8" t="s">
        <v>531</v>
      </c>
      <c r="D39" s="8" t="s">
        <v>444</v>
      </c>
      <c r="E39" s="441">
        <v>289</v>
      </c>
      <c r="F39" s="441">
        <v>298</v>
      </c>
      <c r="G39" s="441">
        <v>264</v>
      </c>
      <c r="H39" s="441">
        <v>265</v>
      </c>
      <c r="I39" s="445"/>
      <c r="J39" s="25" t="s">
        <v>444</v>
      </c>
      <c r="K39" s="446">
        <f t="shared" si="2"/>
        <v>265</v>
      </c>
    </row>
    <row r="40" spans="2:11">
      <c r="B40" s="8" t="s">
        <v>532</v>
      </c>
      <c r="C40" s="8" t="s">
        <v>532</v>
      </c>
      <c r="D40" s="8" t="s">
        <v>532</v>
      </c>
      <c r="E40" s="441">
        <v>1</v>
      </c>
      <c r="F40" s="441">
        <v>1</v>
      </c>
      <c r="G40" s="441">
        <v>1</v>
      </c>
      <c r="H40" s="441">
        <v>1</v>
      </c>
      <c r="I40" s="445"/>
      <c r="J40" s="25" t="s">
        <v>532</v>
      </c>
      <c r="K40" s="446">
        <f t="shared" si="2"/>
        <v>1</v>
      </c>
    </row>
    <row r="41" spans="2:11">
      <c r="B41" s="8" t="s">
        <v>533</v>
      </c>
      <c r="C41" s="8" t="s">
        <v>533</v>
      </c>
      <c r="D41" s="8" t="s">
        <v>534</v>
      </c>
      <c r="E41" s="441">
        <v>5210</v>
      </c>
      <c r="F41" s="441">
        <v>7390</v>
      </c>
      <c r="G41" s="441">
        <v>4880</v>
      </c>
      <c r="H41" s="441">
        <v>6630</v>
      </c>
      <c r="I41" s="445"/>
      <c r="J41" s="25" t="s">
        <v>534</v>
      </c>
      <c r="K41" s="446">
        <f t="shared" si="2"/>
        <v>6630</v>
      </c>
    </row>
    <row r="42" spans="2:11">
      <c r="B42" s="8" t="s">
        <v>535</v>
      </c>
      <c r="C42" s="8" t="s">
        <v>535</v>
      </c>
      <c r="D42" s="8" t="s">
        <v>536</v>
      </c>
      <c r="E42" s="441">
        <v>8630</v>
      </c>
      <c r="F42" s="441">
        <v>12200</v>
      </c>
      <c r="G42" s="441">
        <v>8210</v>
      </c>
      <c r="H42" s="441">
        <v>11100</v>
      </c>
      <c r="I42" s="445"/>
      <c r="J42" s="25" t="s">
        <v>536</v>
      </c>
      <c r="K42" s="446">
        <f t="shared" si="2"/>
        <v>11100</v>
      </c>
    </row>
    <row r="43" spans="2:11">
      <c r="B43" s="8" t="s">
        <v>537</v>
      </c>
      <c r="C43" s="8" t="s">
        <v>537</v>
      </c>
      <c r="D43" s="8" t="s">
        <v>538</v>
      </c>
      <c r="E43" s="441">
        <v>6310</v>
      </c>
      <c r="F43" s="441">
        <v>8830</v>
      </c>
      <c r="G43" s="441">
        <v>6640</v>
      </c>
      <c r="H43" s="441">
        <v>8900</v>
      </c>
      <c r="I43" s="445"/>
      <c r="J43" s="25" t="s">
        <v>538</v>
      </c>
      <c r="K43" s="446">
        <f t="shared" si="2"/>
        <v>8900</v>
      </c>
    </row>
    <row r="44" spans="2:11">
      <c r="B44" s="8" t="s">
        <v>539</v>
      </c>
      <c r="C44" s="8" t="s">
        <v>539</v>
      </c>
      <c r="D44" s="8" t="s">
        <v>540</v>
      </c>
      <c r="E44" s="441">
        <v>7310</v>
      </c>
      <c r="F44" s="441">
        <v>10300</v>
      </c>
      <c r="G44" s="441">
        <v>7110</v>
      </c>
      <c r="H44" s="441">
        <v>9540</v>
      </c>
      <c r="I44" s="445"/>
      <c r="J44" s="25" t="s">
        <v>540</v>
      </c>
      <c r="K44" s="446">
        <f t="shared" si="2"/>
        <v>9540</v>
      </c>
    </row>
    <row r="45" spans="2:11">
      <c r="B45" s="8" t="s">
        <v>445</v>
      </c>
      <c r="C45" s="8" t="s">
        <v>541</v>
      </c>
      <c r="D45" s="8" t="s">
        <v>445</v>
      </c>
      <c r="E45" s="441">
        <v>16300</v>
      </c>
      <c r="F45" s="441">
        <v>22800</v>
      </c>
      <c r="G45" s="441">
        <v>17500</v>
      </c>
      <c r="H45" s="441">
        <v>23500</v>
      </c>
      <c r="I45" s="445"/>
      <c r="J45" s="25" t="s">
        <v>445</v>
      </c>
      <c r="K45" s="446">
        <f t="shared" si="2"/>
        <v>23500</v>
      </c>
    </row>
    <row r="46" spans="2:11">
      <c r="B46" s="8" t="s">
        <v>542</v>
      </c>
      <c r="C46" s="8" t="s">
        <v>543</v>
      </c>
      <c r="D46" s="8" t="s">
        <v>542</v>
      </c>
      <c r="E46" s="441">
        <v>12300</v>
      </c>
      <c r="F46" s="441">
        <v>17200</v>
      </c>
      <c r="G46" s="441">
        <v>12800</v>
      </c>
      <c r="H46" s="441">
        <v>16100</v>
      </c>
      <c r="I46" s="445"/>
      <c r="J46" s="25" t="s">
        <v>542</v>
      </c>
      <c r="K46" s="446">
        <f t="shared" si="2"/>
        <v>16100</v>
      </c>
    </row>
    <row r="47" spans="2:11">
      <c r="B47" s="8" t="s">
        <v>544</v>
      </c>
      <c r="C47" s="8" t="s">
        <v>544</v>
      </c>
      <c r="D47" s="8" t="s">
        <v>545</v>
      </c>
      <c r="E47" s="441">
        <v>12000</v>
      </c>
      <c r="F47" s="441">
        <v>14800</v>
      </c>
      <c r="G47" s="441">
        <v>10800</v>
      </c>
      <c r="H47" s="441">
        <v>12400</v>
      </c>
      <c r="I47" s="445"/>
      <c r="J47" s="25" t="s">
        <v>545</v>
      </c>
      <c r="K47" s="446">
        <f t="shared" si="2"/>
        <v>12400</v>
      </c>
    </row>
    <row r="48" spans="2:11">
      <c r="B48" s="8" t="s">
        <v>546</v>
      </c>
      <c r="C48" s="8" t="s">
        <v>546</v>
      </c>
      <c r="D48" s="8" t="s">
        <v>547</v>
      </c>
      <c r="E48" s="441">
        <v>2330</v>
      </c>
      <c r="F48" s="441">
        <v>675</v>
      </c>
      <c r="G48" s="441">
        <v>2430</v>
      </c>
      <c r="H48" s="441">
        <v>677</v>
      </c>
      <c r="I48" s="445"/>
      <c r="J48" s="25" t="s">
        <v>547</v>
      </c>
      <c r="K48" s="446">
        <f t="shared" si="2"/>
        <v>677</v>
      </c>
    </row>
    <row r="49" spans="2:18">
      <c r="B49" s="8" t="s">
        <v>548</v>
      </c>
      <c r="C49" s="8" t="s">
        <v>548</v>
      </c>
      <c r="D49" s="8" t="s">
        <v>549</v>
      </c>
      <c r="E49" s="441">
        <v>6350</v>
      </c>
      <c r="F49" s="441">
        <v>3500</v>
      </c>
      <c r="G49" s="441">
        <v>6090</v>
      </c>
      <c r="H49" s="441">
        <v>3170</v>
      </c>
      <c r="I49" s="445"/>
      <c r="J49" s="25" t="s">
        <v>549</v>
      </c>
      <c r="K49" s="446">
        <f t="shared" si="2"/>
        <v>3170</v>
      </c>
    </row>
    <row r="50" spans="2:18">
      <c r="B50" s="8" t="s">
        <v>550</v>
      </c>
      <c r="C50" s="8" t="s">
        <v>550</v>
      </c>
      <c r="D50" s="8" t="s">
        <v>551</v>
      </c>
      <c r="E50" s="441">
        <v>3830</v>
      </c>
      <c r="F50" s="441">
        <v>1430</v>
      </c>
      <c r="G50" s="441">
        <v>3710</v>
      </c>
      <c r="H50" s="441">
        <v>1300</v>
      </c>
      <c r="I50" s="445"/>
      <c r="J50" s="25" t="s">
        <v>551</v>
      </c>
      <c r="K50" s="446">
        <f t="shared" si="2"/>
        <v>1300</v>
      </c>
    </row>
    <row r="51" spans="2:18">
      <c r="B51" s="8" t="s">
        <v>552</v>
      </c>
      <c r="C51" s="8" t="s">
        <v>552</v>
      </c>
      <c r="D51" s="8" t="s">
        <v>553</v>
      </c>
      <c r="E51" s="441">
        <v>5890</v>
      </c>
      <c r="F51" s="441">
        <v>4470</v>
      </c>
      <c r="G51" s="441">
        <v>6940</v>
      </c>
      <c r="H51" s="441">
        <v>4800</v>
      </c>
      <c r="I51" s="445"/>
      <c r="J51" s="25" t="s">
        <v>553</v>
      </c>
      <c r="K51" s="446">
        <f t="shared" si="2"/>
        <v>4800</v>
      </c>
    </row>
    <row r="52" spans="2:18">
      <c r="B52" s="8" t="s">
        <v>554</v>
      </c>
      <c r="C52" s="8" t="s">
        <v>554</v>
      </c>
      <c r="D52" s="8" t="s">
        <v>555</v>
      </c>
      <c r="E52" s="441">
        <v>8100</v>
      </c>
      <c r="F52" s="441">
        <v>9810</v>
      </c>
      <c r="G52" s="441">
        <v>6940</v>
      </c>
      <c r="H52" s="441">
        <v>8060</v>
      </c>
      <c r="I52" s="445"/>
      <c r="J52" s="25" t="s">
        <v>555</v>
      </c>
      <c r="K52" s="446">
        <f t="shared" si="2"/>
        <v>8060</v>
      </c>
    </row>
    <row r="54" spans="2:18" ht="17.25" thickBot="1">
      <c r="B54" s="437" t="s">
        <v>556</v>
      </c>
      <c r="C54" s="437"/>
      <c r="D54" s="437"/>
      <c r="E54" s="437"/>
      <c r="F54" s="437"/>
      <c r="G54" s="437"/>
      <c r="H54" s="437"/>
      <c r="I54" s="42"/>
      <c r="J54" s="42"/>
      <c r="K54" s="42"/>
      <c r="L54" s="42"/>
    </row>
    <row r="55" spans="2:18">
      <c r="I55" s="42"/>
      <c r="J55" s="42"/>
      <c r="K55" s="42"/>
      <c r="L55" s="42"/>
    </row>
    <row r="56" spans="2:18">
      <c r="B56" s="450" t="s">
        <v>557</v>
      </c>
      <c r="C56" s="450"/>
      <c r="D56" s="450"/>
      <c r="E56" s="450"/>
      <c r="F56" s="450"/>
      <c r="G56" s="450"/>
      <c r="H56" s="450"/>
      <c r="I56" s="450"/>
    </row>
    <row r="57" spans="2:18" s="42" customFormat="1" ht="24">
      <c r="B57" s="177" t="s">
        <v>270</v>
      </c>
      <c r="C57" s="177" t="s">
        <v>515</v>
      </c>
      <c r="D57" s="177" t="s">
        <v>116</v>
      </c>
      <c r="E57" s="177" t="s">
        <v>110</v>
      </c>
      <c r="F57" s="177" t="s">
        <v>444</v>
      </c>
      <c r="G57" s="177" t="s">
        <v>558</v>
      </c>
      <c r="H57" s="177" t="s">
        <v>559</v>
      </c>
      <c r="I57" s="177" t="s">
        <v>560</v>
      </c>
      <c r="Q57"/>
      <c r="R57"/>
    </row>
    <row r="58" spans="2:18">
      <c r="B58" s="8" t="s">
        <v>325</v>
      </c>
      <c r="C58" s="8" t="s">
        <v>516</v>
      </c>
      <c r="D58" s="447">
        <f t="shared" ref="D58:F72" si="3">INDEX($C$20:$F$24,MATCH($B58,$B$20:$B$24,0),MATCH(D$57,$C$19:$F$19,0))*INDEX($I$20:$K$22,MATCH($C58,$H$20:$H$22,0),MATCH(D$57,$I$19:$K$19,0))</f>
        <v>0</v>
      </c>
      <c r="E58" s="447">
        <f>INDEX($C$20:$F$24,MATCH($B58,$B$20:$B$24,0),MATCH(E$57,$C$19:$F$19,0))*INDEX($I$20:$K$22,MATCH($C58,$H$20:$H$22,0),MATCH(E$57,$I$19:$K$19,0))</f>
        <v>80.5</v>
      </c>
      <c r="F58" s="447">
        <f t="shared" si="3"/>
        <v>0</v>
      </c>
      <c r="G58" s="448">
        <f>D58*$K$37+E58*$K$38+F58*$K$39</f>
        <v>2254</v>
      </c>
      <c r="H58" s="449">
        <f t="shared" ref="H58:H72" si="4">G58/MMBtu_to_MJ</f>
        <v>2.1363797884167557</v>
      </c>
      <c r="I58" s="449">
        <f t="shared" ref="I58:I72" si="5">H58*Grams_to_lbs*MMBtu_to_MJ</f>
        <v>4.9700699999999998</v>
      </c>
      <c r="J58" s="94"/>
    </row>
    <row r="59" spans="2:18">
      <c r="B59" s="8" t="s">
        <v>325</v>
      </c>
      <c r="C59" s="8" t="s">
        <v>518</v>
      </c>
      <c r="D59" s="447">
        <f>INDEX($C$20:$F$24,MATCH($B59,$B$20:$B$24,0),MATCH(D$57,$C$19:$F$19,0))*INDEX($I$20:$K$22,MATCH($C59,$H$20:$H$22,0),MATCH(D$57,$I$19:$K$19,0))</f>
        <v>12206</v>
      </c>
      <c r="E59" s="447">
        <f t="shared" si="3"/>
        <v>269.5</v>
      </c>
      <c r="F59" s="447">
        <f t="shared" si="3"/>
        <v>0.14000000000000001</v>
      </c>
      <c r="G59" s="448">
        <f t="shared" ref="G59:G72" si="6">D59*$K$37+E59*$K$38+F59*$K$39</f>
        <v>19789.099999999999</v>
      </c>
      <c r="H59" s="449">
        <f t="shared" si="4"/>
        <v>18.756447768836743</v>
      </c>
      <c r="I59" s="449">
        <f t="shared" si="5"/>
        <v>43.634965499999993</v>
      </c>
    </row>
    <row r="60" spans="2:18">
      <c r="B60" s="8" t="s">
        <v>325</v>
      </c>
      <c r="C60" s="8" t="s">
        <v>519</v>
      </c>
      <c r="D60" s="447">
        <f t="shared" si="3"/>
        <v>12206</v>
      </c>
      <c r="E60" s="447">
        <f t="shared" si="3"/>
        <v>350</v>
      </c>
      <c r="F60" s="447">
        <f t="shared" si="3"/>
        <v>0.14000000000000001</v>
      </c>
      <c r="G60" s="448">
        <f t="shared" si="6"/>
        <v>22043.1</v>
      </c>
      <c r="H60" s="449">
        <f t="shared" si="4"/>
        <v>20.892827557253501</v>
      </c>
      <c r="I60" s="449">
        <f t="shared" si="5"/>
        <v>48.6050355</v>
      </c>
      <c r="J60" s="170" t="s">
        <v>561</v>
      </c>
    </row>
    <row r="61" spans="2:18">
      <c r="B61" s="8" t="s">
        <v>517</v>
      </c>
      <c r="C61" s="8" t="s">
        <v>516</v>
      </c>
      <c r="D61" s="447">
        <f t="shared" si="3"/>
        <v>0</v>
      </c>
      <c r="E61" s="447">
        <f t="shared" si="3"/>
        <v>27.37</v>
      </c>
      <c r="F61" s="447">
        <f t="shared" si="3"/>
        <v>0</v>
      </c>
      <c r="G61" s="448">
        <f t="shared" si="6"/>
        <v>766.36</v>
      </c>
      <c r="H61" s="449">
        <f t="shared" si="4"/>
        <v>0.72636912806169696</v>
      </c>
      <c r="I61" s="449">
        <f t="shared" si="5"/>
        <v>1.6898237999999999</v>
      </c>
      <c r="J61" s="170"/>
    </row>
    <row r="62" spans="2:18">
      <c r="B62" s="8" t="s">
        <v>517</v>
      </c>
      <c r="C62" s="8" t="s">
        <v>518</v>
      </c>
      <c r="D62" s="447">
        <f t="shared" si="3"/>
        <v>14559</v>
      </c>
      <c r="E62" s="447">
        <f t="shared" si="3"/>
        <v>91.63</v>
      </c>
      <c r="F62" s="447">
        <f t="shared" si="3"/>
        <v>0.25</v>
      </c>
      <c r="G62" s="448">
        <f t="shared" si="6"/>
        <v>17190.89</v>
      </c>
      <c r="H62" s="449">
        <f t="shared" si="4"/>
        <v>16.293819849554446</v>
      </c>
      <c r="I62" s="449">
        <f t="shared" si="5"/>
        <v>37.905912449999995</v>
      </c>
      <c r="J62" s="170"/>
    </row>
    <row r="63" spans="2:18">
      <c r="B63" s="8" t="s">
        <v>517</v>
      </c>
      <c r="C63" s="8" t="s">
        <v>519</v>
      </c>
      <c r="D63" s="447">
        <f t="shared" si="3"/>
        <v>14559</v>
      </c>
      <c r="E63" s="447">
        <f t="shared" si="3"/>
        <v>119</v>
      </c>
      <c r="F63" s="447">
        <f t="shared" si="3"/>
        <v>0.25</v>
      </c>
      <c r="G63" s="448">
        <f t="shared" si="6"/>
        <v>17957.25</v>
      </c>
      <c r="H63" s="449">
        <f t="shared" si="4"/>
        <v>17.020188977616144</v>
      </c>
      <c r="I63" s="449">
        <f t="shared" si="5"/>
        <v>39.595736250000002</v>
      </c>
      <c r="J63" s="170" t="s">
        <v>561</v>
      </c>
    </row>
    <row r="64" spans="2:18">
      <c r="B64" s="8" t="s">
        <v>320</v>
      </c>
      <c r="C64" s="8" t="s">
        <v>516</v>
      </c>
      <c r="D64" s="447">
        <f t="shared" si="3"/>
        <v>0</v>
      </c>
      <c r="E64" s="447">
        <f t="shared" si="3"/>
        <v>92.23</v>
      </c>
      <c r="F64" s="447">
        <f t="shared" si="3"/>
        <v>0</v>
      </c>
      <c r="G64" s="448">
        <f t="shared" si="6"/>
        <v>2582.44</v>
      </c>
      <c r="H64" s="449">
        <f t="shared" si="4"/>
        <v>2.4476808433003403</v>
      </c>
      <c r="I64" s="449">
        <f t="shared" si="5"/>
        <v>5.6942801999999997</v>
      </c>
      <c r="J64" s="170"/>
    </row>
    <row r="65" spans="1:16">
      <c r="B65" s="8" t="s">
        <v>320</v>
      </c>
      <c r="C65" s="8" t="s">
        <v>518</v>
      </c>
      <c r="D65" s="447">
        <f t="shared" si="3"/>
        <v>3297</v>
      </c>
      <c r="E65" s="447">
        <f t="shared" si="3"/>
        <v>308.77</v>
      </c>
      <c r="F65" s="447">
        <f t="shared" si="3"/>
        <v>0.1</v>
      </c>
      <c r="G65" s="448">
        <f t="shared" si="6"/>
        <v>11969.06</v>
      </c>
      <c r="H65" s="449">
        <f t="shared" si="4"/>
        <v>11.344479977971364</v>
      </c>
      <c r="I65" s="449">
        <f t="shared" si="5"/>
        <v>26.391777299999998</v>
      </c>
      <c r="J65" s="170"/>
    </row>
    <row r="66" spans="1:16">
      <c r="B66" s="8" t="s">
        <v>320</v>
      </c>
      <c r="C66" s="8" t="s">
        <v>519</v>
      </c>
      <c r="D66" s="447">
        <f t="shared" si="3"/>
        <v>3297</v>
      </c>
      <c r="E66" s="447">
        <f t="shared" si="3"/>
        <v>401</v>
      </c>
      <c r="F66" s="447">
        <f t="shared" si="3"/>
        <v>0.1</v>
      </c>
      <c r="G66" s="448">
        <f t="shared" si="6"/>
        <v>14551.5</v>
      </c>
      <c r="H66" s="449">
        <f t="shared" si="4"/>
        <v>13.792160821271704</v>
      </c>
      <c r="I66" s="449">
        <f t="shared" si="5"/>
        <v>32.086057499999995</v>
      </c>
      <c r="J66" s="170"/>
      <c r="P66" s="440"/>
    </row>
    <row r="67" spans="1:16">
      <c r="B67" s="8" t="s">
        <v>520</v>
      </c>
      <c r="C67" s="8" t="s">
        <v>516</v>
      </c>
      <c r="D67" s="447">
        <f t="shared" si="3"/>
        <v>0</v>
      </c>
      <c r="E67" s="447">
        <f t="shared" si="3"/>
        <v>24.380000000000003</v>
      </c>
      <c r="F67" s="447">
        <f t="shared" si="3"/>
        <v>0</v>
      </c>
      <c r="G67" s="448">
        <f t="shared" si="6"/>
        <v>682.6400000000001</v>
      </c>
      <c r="H67" s="449">
        <f t="shared" si="4"/>
        <v>0.64701787877764616</v>
      </c>
      <c r="I67" s="449">
        <f t="shared" si="5"/>
        <v>1.5052212000000003</v>
      </c>
      <c r="J67" s="170"/>
    </row>
    <row r="68" spans="1:16">
      <c r="B68" s="8" t="s">
        <v>520</v>
      </c>
      <c r="C68" s="8" t="s">
        <v>518</v>
      </c>
      <c r="D68" s="447">
        <f t="shared" si="3"/>
        <v>9449</v>
      </c>
      <c r="E68" s="447">
        <f t="shared" si="3"/>
        <v>81.62</v>
      </c>
      <c r="F68" s="447">
        <f t="shared" si="3"/>
        <v>0.16</v>
      </c>
      <c r="G68" s="448">
        <f t="shared" si="6"/>
        <v>11776.76</v>
      </c>
      <c r="H68" s="449">
        <f t="shared" si="4"/>
        <v>11.16221474580076</v>
      </c>
      <c r="I68" s="449">
        <f t="shared" si="5"/>
        <v>25.967755799999999</v>
      </c>
      <c r="J68" s="170"/>
    </row>
    <row r="69" spans="1:16">
      <c r="B69" s="8" t="s">
        <v>520</v>
      </c>
      <c r="C69" s="8" t="s">
        <v>519</v>
      </c>
      <c r="D69" s="447">
        <f t="shared" si="3"/>
        <v>9449</v>
      </c>
      <c r="E69" s="447">
        <f t="shared" si="3"/>
        <v>106</v>
      </c>
      <c r="F69" s="447">
        <f t="shared" si="3"/>
        <v>0.16</v>
      </c>
      <c r="G69" s="448">
        <f t="shared" si="6"/>
        <v>12459.4</v>
      </c>
      <c r="H69" s="449">
        <f t="shared" si="4"/>
        <v>11.809232624578407</v>
      </c>
      <c r="I69" s="449">
        <f t="shared" si="5"/>
        <v>27.472977</v>
      </c>
      <c r="J69" s="170" t="s">
        <v>561</v>
      </c>
    </row>
    <row r="70" spans="1:16">
      <c r="B70" s="8" t="s">
        <v>309</v>
      </c>
      <c r="C70" s="8" t="s">
        <v>516</v>
      </c>
      <c r="D70" s="447">
        <f t="shared" si="3"/>
        <v>0</v>
      </c>
      <c r="E70" s="447">
        <f t="shared" si="3"/>
        <v>28.75</v>
      </c>
      <c r="F70" s="447">
        <f t="shared" si="3"/>
        <v>0</v>
      </c>
      <c r="G70" s="448">
        <f t="shared" si="6"/>
        <v>805</v>
      </c>
      <c r="H70" s="449">
        <f t="shared" si="4"/>
        <v>0.76299278157741279</v>
      </c>
      <c r="I70" s="449">
        <f t="shared" si="5"/>
        <v>1.7750250000000001</v>
      </c>
      <c r="J70" s="170"/>
    </row>
    <row r="71" spans="1:16">
      <c r="B71" s="8" t="s">
        <v>309</v>
      </c>
      <c r="C71" s="8" t="s">
        <v>518</v>
      </c>
      <c r="D71" s="447">
        <f t="shared" si="3"/>
        <v>18902</v>
      </c>
      <c r="E71" s="447">
        <f t="shared" si="3"/>
        <v>96.25</v>
      </c>
      <c r="F71" s="447">
        <f t="shared" si="3"/>
        <v>0.32</v>
      </c>
      <c r="G71" s="448">
        <f t="shared" si="6"/>
        <v>21681.8</v>
      </c>
      <c r="H71" s="449">
        <f t="shared" si="4"/>
        <v>20.550381231807638</v>
      </c>
      <c r="I71" s="449">
        <f t="shared" si="5"/>
        <v>47.808368999999992</v>
      </c>
      <c r="J71" s="170"/>
    </row>
    <row r="72" spans="1:16">
      <c r="B72" s="8" t="s">
        <v>309</v>
      </c>
      <c r="C72" s="8" t="s">
        <v>519</v>
      </c>
      <c r="D72" s="447">
        <f t="shared" si="3"/>
        <v>18902</v>
      </c>
      <c r="E72" s="447">
        <f t="shared" si="3"/>
        <v>125</v>
      </c>
      <c r="F72" s="447">
        <f t="shared" si="3"/>
        <v>0.32</v>
      </c>
      <c r="G72" s="448">
        <f t="shared" si="6"/>
        <v>22486.799999999999</v>
      </c>
      <c r="H72" s="449">
        <f t="shared" si="4"/>
        <v>21.313374013385051</v>
      </c>
      <c r="I72" s="449">
        <f t="shared" si="5"/>
        <v>49.583393999999998</v>
      </c>
      <c r="J72" s="170" t="s">
        <v>561</v>
      </c>
      <c r="N72" s="440"/>
    </row>
    <row r="74" spans="1:16" s="2" customFormat="1" ht="23.25">
      <c r="A74"/>
      <c r="B74" s="1" t="s">
        <v>562</v>
      </c>
    </row>
    <row r="76" spans="1:16">
      <c r="B76" s="808" t="s">
        <v>563</v>
      </c>
      <c r="C76" s="809"/>
      <c r="D76" s="809"/>
      <c r="E76" s="809"/>
      <c r="F76" s="809"/>
      <c r="G76" s="809"/>
      <c r="H76" s="809"/>
      <c r="I76" s="809"/>
      <c r="J76" s="809"/>
      <c r="K76" s="809"/>
      <c r="L76" s="809"/>
      <c r="M76" s="809"/>
      <c r="N76" s="809"/>
    </row>
    <row r="77" spans="1:16">
      <c r="B77" s="806" t="s">
        <v>124</v>
      </c>
      <c r="C77" s="806" t="s">
        <v>564</v>
      </c>
      <c r="D77" s="806"/>
      <c r="E77" s="806"/>
      <c r="F77" s="806"/>
      <c r="G77" s="806" t="s">
        <v>565</v>
      </c>
      <c r="H77" s="797" t="s">
        <v>234</v>
      </c>
      <c r="I77" s="798"/>
      <c r="J77" s="798"/>
      <c r="K77" s="798"/>
      <c r="L77" s="798"/>
      <c r="M77" s="798"/>
      <c r="N77" s="799"/>
    </row>
    <row r="78" spans="1:16">
      <c r="B78" s="806"/>
      <c r="C78" s="807" t="s">
        <v>566</v>
      </c>
      <c r="D78" s="807" t="s">
        <v>567</v>
      </c>
      <c r="E78" s="807" t="s">
        <v>568</v>
      </c>
      <c r="F78" s="807" t="s">
        <v>569</v>
      </c>
      <c r="G78" s="806"/>
      <c r="H78" s="800"/>
      <c r="I78" s="801"/>
      <c r="J78" s="801"/>
      <c r="K78" s="801"/>
      <c r="L78" s="801"/>
      <c r="M78" s="801"/>
      <c r="N78" s="802"/>
    </row>
    <row r="79" spans="1:16">
      <c r="B79" s="806"/>
      <c r="C79" s="807"/>
      <c r="D79" s="807"/>
      <c r="E79" s="807"/>
      <c r="F79" s="807"/>
      <c r="G79" s="806"/>
      <c r="H79" s="800"/>
      <c r="I79" s="801"/>
      <c r="J79" s="801"/>
      <c r="K79" s="801"/>
      <c r="L79" s="801"/>
      <c r="M79" s="801"/>
      <c r="N79" s="802"/>
    </row>
    <row r="80" spans="1:16">
      <c r="B80" s="806"/>
      <c r="C80" s="807"/>
      <c r="D80" s="807"/>
      <c r="E80" s="807"/>
      <c r="F80" s="807"/>
      <c r="G80" s="806"/>
      <c r="H80" s="803"/>
      <c r="I80" s="804"/>
      <c r="J80" s="804"/>
      <c r="K80" s="804"/>
      <c r="L80" s="804"/>
      <c r="M80" s="804"/>
      <c r="N80" s="805"/>
    </row>
    <row r="81" spans="2:14" ht="48">
      <c r="B81" s="451" t="s">
        <v>570</v>
      </c>
      <c r="C81" s="618">
        <v>36.4</v>
      </c>
      <c r="D81" s="618">
        <v>51</v>
      </c>
      <c r="E81" s="618"/>
      <c r="F81" s="618">
        <v>41</v>
      </c>
      <c r="G81" s="178" t="s">
        <v>571</v>
      </c>
      <c r="H81" s="812" t="s">
        <v>572</v>
      </c>
      <c r="I81" s="813"/>
      <c r="J81" s="813"/>
      <c r="K81" s="813"/>
      <c r="L81" s="813"/>
      <c r="M81" s="813"/>
      <c r="N81" s="814"/>
    </row>
    <row r="82" spans="2:14" ht="36">
      <c r="B82" s="451" t="s">
        <v>573</v>
      </c>
      <c r="C82" s="618">
        <v>62</v>
      </c>
      <c r="D82" s="618">
        <v>19</v>
      </c>
      <c r="E82" s="618">
        <v>68.5</v>
      </c>
      <c r="F82" s="618">
        <v>46</v>
      </c>
      <c r="G82" s="178" t="s">
        <v>574</v>
      </c>
      <c r="H82" s="812" t="s">
        <v>575</v>
      </c>
      <c r="I82" s="813"/>
      <c r="J82" s="813"/>
      <c r="K82" s="813"/>
      <c r="L82" s="813"/>
      <c r="M82" s="813"/>
      <c r="N82" s="814"/>
    </row>
    <row r="83" spans="2:14" ht="34.5" customHeight="1">
      <c r="B83" s="451" t="s">
        <v>576</v>
      </c>
      <c r="C83" s="815" t="s">
        <v>577</v>
      </c>
      <c r="D83" s="815"/>
      <c r="E83" s="815"/>
      <c r="F83" s="815"/>
      <c r="G83" s="178" t="s">
        <v>571</v>
      </c>
      <c r="H83" s="812" t="s">
        <v>578</v>
      </c>
      <c r="I83" s="813"/>
      <c r="J83" s="813"/>
      <c r="K83" s="813"/>
      <c r="L83" s="813"/>
      <c r="M83" s="813"/>
      <c r="N83" s="814"/>
    </row>
    <row r="85" spans="2:14">
      <c r="B85" s="819" t="s">
        <v>579</v>
      </c>
      <c r="C85" s="820"/>
      <c r="D85" s="820"/>
      <c r="E85" s="820"/>
      <c r="F85" s="821"/>
    </row>
    <row r="86" spans="2:14" ht="24">
      <c r="B86" s="177" t="s">
        <v>566</v>
      </c>
      <c r="C86" s="177" t="s">
        <v>567</v>
      </c>
      <c r="D86" s="177" t="s">
        <v>568</v>
      </c>
      <c r="E86" s="177" t="s">
        <v>569</v>
      </c>
      <c r="F86" s="7" t="s">
        <v>565</v>
      </c>
    </row>
    <row r="87" spans="2:14">
      <c r="B87" s="619">
        <f>AVERAGE(C81:C82)</f>
        <v>49.2</v>
      </c>
      <c r="C87" s="619">
        <f>AVERAGE(D81:D82)</f>
        <v>35</v>
      </c>
      <c r="D87" s="620">
        <f>E82</f>
        <v>68.5</v>
      </c>
      <c r="E87" s="619">
        <f>AVERAGE(F81:F82)</f>
        <v>43.5</v>
      </c>
      <c r="F87" s="178">
        <v>29</v>
      </c>
    </row>
    <row r="89" spans="2:14">
      <c r="B89" s="825" t="s">
        <v>580</v>
      </c>
      <c r="C89" s="826"/>
      <c r="D89" s="827"/>
      <c r="E89" s="621">
        <f>AVERAGE(B87:E87)</f>
        <v>49.05</v>
      </c>
    </row>
    <row r="90" spans="2:14">
      <c r="B90" s="825" t="s">
        <v>581</v>
      </c>
      <c r="C90" s="826"/>
      <c r="D90" s="827"/>
      <c r="E90" s="619">
        <f>F87</f>
        <v>29</v>
      </c>
    </row>
    <row r="92" spans="2:14">
      <c r="B92" s="819" t="s">
        <v>582</v>
      </c>
      <c r="C92" s="820"/>
      <c r="D92" s="820"/>
      <c r="E92" s="820"/>
      <c r="F92" s="821"/>
    </row>
    <row r="93" spans="2:14">
      <c r="B93" s="828" t="s">
        <v>583</v>
      </c>
      <c r="C93" s="829"/>
      <c r="D93" s="830"/>
      <c r="E93" s="622">
        <v>430476722</v>
      </c>
      <c r="F93" s="623">
        <v>0.18</v>
      </c>
    </row>
    <row r="94" spans="2:14">
      <c r="B94" s="828" t="s">
        <v>565</v>
      </c>
      <c r="C94" s="829"/>
      <c r="D94" s="830"/>
      <c r="E94" s="622">
        <v>1982004163</v>
      </c>
      <c r="F94" s="623">
        <v>0.82</v>
      </c>
    </row>
    <row r="96" spans="2:14">
      <c r="B96" s="808" t="s">
        <v>584</v>
      </c>
      <c r="C96" s="809"/>
      <c r="D96" s="809"/>
      <c r="E96" s="809"/>
      <c r="F96" s="809"/>
      <c r="G96" s="809"/>
    </row>
    <row r="97" spans="2:7">
      <c r="B97" s="822" t="s">
        <v>515</v>
      </c>
      <c r="C97" s="823"/>
      <c r="D97" s="823"/>
      <c r="E97" s="824"/>
      <c r="F97" s="631" t="s">
        <v>585</v>
      </c>
      <c r="G97" s="631" t="s">
        <v>586</v>
      </c>
    </row>
    <row r="98" spans="2:7">
      <c r="B98" s="816" t="s">
        <v>587</v>
      </c>
      <c r="C98" s="817"/>
      <c r="D98" s="817"/>
      <c r="E98" s="818"/>
      <c r="F98" s="636">
        <f>(E89*F93)+(E90*F94)</f>
        <v>32.608999999999995</v>
      </c>
      <c r="G98" s="636">
        <f>F98*Grams_to_lbs*MMBtu_to_MJ</f>
        <v>75.861517464601775</v>
      </c>
    </row>
    <row r="99" spans="2:7">
      <c r="B99" s="816" t="s">
        <v>516</v>
      </c>
      <c r="C99" s="817"/>
      <c r="D99" s="817"/>
      <c r="E99" s="818"/>
      <c r="F99" s="637">
        <f>$H$58</f>
        <v>2.1363797884167557</v>
      </c>
      <c r="G99" s="637">
        <f>F99*Grams_to_lbs*MMBtu_to_MJ</f>
        <v>4.9700699999999998</v>
      </c>
    </row>
    <row r="100" spans="2:7">
      <c r="B100" s="816" t="s">
        <v>588</v>
      </c>
      <c r="C100" s="817"/>
      <c r="D100" s="817"/>
      <c r="E100" s="818"/>
      <c r="F100" s="638">
        <f>F98+F99</f>
        <v>34.745379788416749</v>
      </c>
      <c r="G100" s="639">
        <f>F100*Grams_to_lbs*MMBtu_to_MJ</f>
        <v>80.831587464601768</v>
      </c>
    </row>
  </sheetData>
  <mergeCells count="30">
    <mergeCell ref="H81:N81"/>
    <mergeCell ref="H82:N82"/>
    <mergeCell ref="H83:N83"/>
    <mergeCell ref="C83:F83"/>
    <mergeCell ref="B100:E100"/>
    <mergeCell ref="B92:F92"/>
    <mergeCell ref="B85:F85"/>
    <mergeCell ref="B99:E99"/>
    <mergeCell ref="B97:E97"/>
    <mergeCell ref="B96:G96"/>
    <mergeCell ref="B89:D89"/>
    <mergeCell ref="B90:D90"/>
    <mergeCell ref="B93:D93"/>
    <mergeCell ref="B94:D94"/>
    <mergeCell ref="B98:E98"/>
    <mergeCell ref="K4:P7"/>
    <mergeCell ref="H77:N80"/>
    <mergeCell ref="D5:H5"/>
    <mergeCell ref="D6:I6"/>
    <mergeCell ref="B77:B80"/>
    <mergeCell ref="C77:F77"/>
    <mergeCell ref="G77:G80"/>
    <mergeCell ref="C78:C80"/>
    <mergeCell ref="D78:D80"/>
    <mergeCell ref="E78:E80"/>
    <mergeCell ref="F78:F80"/>
    <mergeCell ref="D7:I7"/>
    <mergeCell ref="B76:N76"/>
    <mergeCell ref="D13:G13"/>
    <mergeCell ref="D14:F14"/>
  </mergeCells>
  <dataValidations count="2">
    <dataValidation type="list" allowBlank="1" showInputMessage="1" showErrorMessage="1" sqref="C13" xr:uid="{F641FA72-F513-46A3-851C-1E6408D2BB46}">
      <formula1>"100-year,20-year"</formula1>
    </dataValidation>
    <dataValidation type="list" allowBlank="1" showInputMessage="1" showErrorMessage="1" sqref="C14" xr:uid="{0A9E1DA5-29A1-49D1-81B3-177942A67BB8}">
      <formula1>"AR4,AR5"</formula1>
    </dataValidation>
  </dataValidations>
  <hyperlinks>
    <hyperlink ref="B81" r:id="rId1" display="https://theicct.org/wp-content/uploads/2023/05/california-rng-outlook-2030-may23.pdf" xr:uid="{B216875E-6457-4731-9095-D123F1AFCF1D}"/>
    <hyperlink ref="B82" r:id="rId2" display="https://pubs.acs.org/doi/10.1021/acs.est.2c00093?fig=fig8&amp;ref=pdf" xr:uid="{C9F79569-964D-4386-AE98-0CD04B8254F0}"/>
    <hyperlink ref="B83" r:id="rId3" display="https://iopscience.iop.org/article/10.1088/1748-9326/ab9335/pdf" xr:uid="{13AE7FEB-814B-4B75-A5A6-8688160522FE}"/>
  </hyperlinks>
  <pageMargins left="0.7" right="0.7" top="0.75" bottom="0.75" header="0.3" footer="0.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5C72-8437-4BD9-B48A-23D7E0E8FCA7}">
  <sheetPr codeName="Sheet17">
    <tabColor theme="7" tint="0.59999389629810485"/>
  </sheetPr>
  <dimension ref="A2:AK110"/>
  <sheetViews>
    <sheetView showGridLines="0" topLeftCell="A47" zoomScaleNormal="100" workbookViewId="0">
      <selection activeCell="B54" sqref="B54"/>
    </sheetView>
  </sheetViews>
  <sheetFormatPr defaultColWidth="9.140625" defaultRowHeight="12.75"/>
  <cols>
    <col min="1" max="1" width="4.5703125" style="9" customWidth="1"/>
    <col min="2" max="2" width="50.7109375" customWidth="1"/>
    <col min="3" max="3" width="24.42578125" customWidth="1"/>
    <col min="4" max="4" width="12.42578125" bestFit="1" customWidth="1"/>
    <col min="5" max="5" width="18.85546875" customWidth="1"/>
    <col min="6" max="6" width="12.42578125" bestFit="1" customWidth="1"/>
    <col min="7" max="7" width="27.5703125" customWidth="1"/>
    <col min="8" max="8" width="19.42578125" customWidth="1"/>
    <col min="9" max="9" width="17.5703125" customWidth="1"/>
    <col min="10" max="10" width="14.85546875" customWidth="1"/>
    <col min="11" max="32" width="10.42578125" bestFit="1" customWidth="1"/>
    <col min="33" max="33" width="7.42578125" bestFit="1" customWidth="1"/>
    <col min="34" max="34" width="7.140625" bestFit="1" customWidth="1"/>
  </cols>
  <sheetData>
    <row r="2" spans="1:37" s="2" customFormat="1" ht="28.5" customHeight="1">
      <c r="B2" s="1" t="s">
        <v>589</v>
      </c>
    </row>
    <row r="4" spans="1:37">
      <c r="AJ4" s="339"/>
      <c r="AK4" s="339"/>
    </row>
    <row r="5" spans="1:37" ht="23.25">
      <c r="B5" s="24" t="s">
        <v>590</v>
      </c>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J5" s="339"/>
      <c r="AK5" s="339"/>
    </row>
    <row r="6" spans="1:37">
      <c r="AJ6" s="339"/>
      <c r="AK6" s="339"/>
    </row>
    <row r="7" spans="1:37" ht="15">
      <c r="B7" s="467" t="s">
        <v>591</v>
      </c>
      <c r="C7" s="3"/>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J7" s="339"/>
      <c r="AK7" s="339"/>
    </row>
    <row r="8" spans="1:37">
      <c r="A8" s="28"/>
      <c r="B8" s="5" t="s">
        <v>592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J8" s="339"/>
      <c r="AK8" s="339"/>
    </row>
    <row r="9" spans="1:37">
      <c r="B9" s="7" t="s">
        <v>230</v>
      </c>
      <c r="C9" s="7" t="s">
        <v>124</v>
      </c>
      <c r="D9" s="7">
        <v>2022</v>
      </c>
      <c r="E9" s="7">
        <v>2023</v>
      </c>
      <c r="F9" s="7">
        <v>2024</v>
      </c>
      <c r="G9" s="7">
        <v>2025</v>
      </c>
      <c r="H9" s="7">
        <v>2026</v>
      </c>
      <c r="I9" s="7">
        <v>2027</v>
      </c>
      <c r="J9" s="7">
        <v>2028</v>
      </c>
      <c r="K9" s="7">
        <v>2029</v>
      </c>
      <c r="L9" s="7">
        <v>2030</v>
      </c>
      <c r="M9" s="7">
        <v>2031</v>
      </c>
      <c r="N9" s="7">
        <v>2032</v>
      </c>
      <c r="O9" s="7">
        <v>2033</v>
      </c>
      <c r="P9" s="7">
        <v>2034</v>
      </c>
      <c r="Q9" s="7">
        <v>2035</v>
      </c>
      <c r="R9" s="7">
        <v>2036</v>
      </c>
      <c r="S9" s="7">
        <v>2037</v>
      </c>
      <c r="T9" s="7">
        <v>2038</v>
      </c>
      <c r="U9" s="7">
        <v>2039</v>
      </c>
      <c r="V9" s="7">
        <v>2040</v>
      </c>
      <c r="W9" s="7">
        <v>2041</v>
      </c>
      <c r="X9" s="7">
        <v>2042</v>
      </c>
      <c r="Y9" s="7">
        <v>2043</v>
      </c>
      <c r="Z9" s="7">
        <v>2044</v>
      </c>
      <c r="AA9" s="7">
        <v>2045</v>
      </c>
      <c r="AB9" s="7">
        <v>2046</v>
      </c>
      <c r="AC9" s="7">
        <v>2047</v>
      </c>
      <c r="AD9" s="7">
        <v>2048</v>
      </c>
      <c r="AE9" s="7">
        <v>2049</v>
      </c>
      <c r="AF9" s="7">
        <v>2050</v>
      </c>
      <c r="AJ9" s="339"/>
      <c r="AK9" s="339"/>
    </row>
    <row r="10" spans="1:37">
      <c r="B10" s="8" t="s">
        <v>593</v>
      </c>
      <c r="C10" s="8" t="s">
        <v>594</v>
      </c>
      <c r="D10" s="23">
        <v>36.664488583599997</v>
      </c>
      <c r="E10" s="23">
        <v>34.135103583400003</v>
      </c>
      <c r="F10" s="23">
        <v>32.908379943599996</v>
      </c>
      <c r="G10" s="23">
        <v>31.207938793899999</v>
      </c>
      <c r="H10" s="23">
        <v>30.741362020299999</v>
      </c>
      <c r="I10" s="23">
        <v>30.289540195899999</v>
      </c>
      <c r="J10" s="23">
        <v>30.025644779899999</v>
      </c>
      <c r="K10" s="23">
        <v>30.124806840599998</v>
      </c>
      <c r="L10" s="23">
        <v>30.141013506599997</v>
      </c>
      <c r="M10" s="23">
        <v>30.332493075299997</v>
      </c>
      <c r="N10" s="23">
        <v>30.430813515699999</v>
      </c>
      <c r="O10" s="23">
        <v>30.567233178899997</v>
      </c>
      <c r="P10" s="23">
        <v>30.612803737299998</v>
      </c>
      <c r="Q10" s="23">
        <v>30.816669829299997</v>
      </c>
      <c r="R10" s="23">
        <v>30.829641419499996</v>
      </c>
      <c r="S10" s="23">
        <v>30.968674590099997</v>
      </c>
      <c r="T10" s="23">
        <v>31.068924395499998</v>
      </c>
      <c r="U10" s="23">
        <v>31.117938609699998</v>
      </c>
      <c r="V10" s="23">
        <v>31.170746894099995</v>
      </c>
      <c r="W10" s="23">
        <v>31.339490199899998</v>
      </c>
      <c r="X10" s="23">
        <v>31.336025686099998</v>
      </c>
      <c r="Y10" s="23">
        <v>31.460750268699996</v>
      </c>
      <c r="Z10" s="23">
        <v>31.367649542799995</v>
      </c>
      <c r="AA10" s="23">
        <v>31.409638782599998</v>
      </c>
      <c r="AB10" s="23">
        <v>31.628699927599996</v>
      </c>
      <c r="AC10" s="23">
        <v>31.666568669499998</v>
      </c>
      <c r="AD10" s="23">
        <v>31.706896569599998</v>
      </c>
      <c r="AE10" s="23">
        <v>31.782614238299999</v>
      </c>
      <c r="AF10" s="23">
        <v>31.790308754499996</v>
      </c>
      <c r="AJ10" s="339"/>
      <c r="AK10" s="339"/>
    </row>
    <row r="11" spans="1:37" ht="15">
      <c r="B11" s="3"/>
      <c r="C11" s="3"/>
      <c r="AJ11" s="339"/>
      <c r="AK11" s="339"/>
    </row>
    <row r="12" spans="1:37">
      <c r="B12" s="5" t="s">
        <v>595</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J12" s="339"/>
      <c r="AK12" s="339"/>
    </row>
    <row r="13" spans="1:37">
      <c r="B13" s="7" t="s">
        <v>230</v>
      </c>
      <c r="C13" s="7" t="s">
        <v>124</v>
      </c>
      <c r="D13" s="7">
        <v>2022</v>
      </c>
      <c r="E13" s="7">
        <v>2023</v>
      </c>
      <c r="F13" s="7">
        <v>2024</v>
      </c>
      <c r="G13" s="7">
        <v>2025</v>
      </c>
      <c r="H13" s="7">
        <v>2026</v>
      </c>
      <c r="I13" s="7">
        <v>2027</v>
      </c>
      <c r="J13" s="7">
        <v>2028</v>
      </c>
      <c r="K13" s="7">
        <v>2029</v>
      </c>
      <c r="L13" s="7">
        <v>2030</v>
      </c>
      <c r="M13" s="7">
        <v>2031</v>
      </c>
      <c r="N13" s="7">
        <v>2032</v>
      </c>
      <c r="O13" s="7">
        <v>2033</v>
      </c>
      <c r="P13" s="7">
        <v>2034</v>
      </c>
      <c r="Q13" s="7">
        <v>2035</v>
      </c>
      <c r="R13" s="7">
        <v>2036</v>
      </c>
      <c r="S13" s="7">
        <v>2037</v>
      </c>
      <c r="T13" s="7">
        <v>2038</v>
      </c>
      <c r="U13" s="7">
        <v>2039</v>
      </c>
      <c r="V13" s="7">
        <v>2040</v>
      </c>
      <c r="W13" s="7">
        <v>2041</v>
      </c>
      <c r="X13" s="7">
        <v>2042</v>
      </c>
      <c r="Y13" s="7">
        <v>2043</v>
      </c>
      <c r="Z13" s="7">
        <v>2044</v>
      </c>
      <c r="AA13" s="7">
        <v>2045</v>
      </c>
      <c r="AB13" s="7">
        <v>2046</v>
      </c>
      <c r="AC13" s="7">
        <v>2047</v>
      </c>
      <c r="AD13" s="7">
        <v>2048</v>
      </c>
      <c r="AE13" s="7">
        <v>2049</v>
      </c>
      <c r="AF13" s="7">
        <v>2050</v>
      </c>
      <c r="AJ13" s="339"/>
      <c r="AK13" s="339"/>
    </row>
    <row r="14" spans="1:37">
      <c r="B14" s="8" t="s">
        <v>593</v>
      </c>
      <c r="C14" s="8" t="s">
        <v>594</v>
      </c>
      <c r="D14" s="23">
        <v>40.145292481599995</v>
      </c>
      <c r="E14" s="23">
        <v>37.871165599599998</v>
      </c>
      <c r="F14" s="23">
        <v>35.346653028199995</v>
      </c>
      <c r="G14" s="23">
        <v>32.347227783500003</v>
      </c>
      <c r="H14" s="23">
        <v>30.560355253400001</v>
      </c>
      <c r="I14" s="23">
        <v>28.796068808599998</v>
      </c>
      <c r="J14" s="23">
        <v>27.183983189799999</v>
      </c>
      <c r="K14" s="23">
        <v>27.276103589699996</v>
      </c>
      <c r="L14" s="23">
        <v>27.2899418298</v>
      </c>
      <c r="M14" s="23">
        <v>27.480992766599996</v>
      </c>
      <c r="N14" s="23">
        <v>27.5720045638</v>
      </c>
      <c r="O14" s="23">
        <v>27.689197322599998</v>
      </c>
      <c r="P14" s="23">
        <v>27.7530040304</v>
      </c>
      <c r="Q14" s="23">
        <v>27.918202519099999</v>
      </c>
      <c r="R14" s="23">
        <v>27.955690602499999</v>
      </c>
      <c r="S14" s="23">
        <v>28.083544927999998</v>
      </c>
      <c r="T14" s="23">
        <v>28.180459539199997</v>
      </c>
      <c r="U14" s="23">
        <v>28.2318119352</v>
      </c>
      <c r="V14" s="23">
        <v>28.290030784799995</v>
      </c>
      <c r="W14" s="23">
        <v>28.461746355599995</v>
      </c>
      <c r="X14" s="23">
        <v>28.465977400899998</v>
      </c>
      <c r="Y14" s="23">
        <v>28.592292405999999</v>
      </c>
      <c r="Z14" s="23">
        <v>28.5021608164</v>
      </c>
      <c r="AA14" s="23">
        <v>28.570773207399998</v>
      </c>
      <c r="AB14" s="23">
        <v>28.7962283723</v>
      </c>
      <c r="AC14" s="23">
        <v>28.826149173299999</v>
      </c>
      <c r="AD14" s="23">
        <v>28.867940262099999</v>
      </c>
      <c r="AE14" s="23">
        <v>28.947210048199995</v>
      </c>
      <c r="AF14" s="23">
        <v>28.956274934999996</v>
      </c>
      <c r="AJ14" s="339"/>
      <c r="AK14" s="339"/>
    </row>
    <row r="15" spans="1:37" ht="15">
      <c r="B15" s="3"/>
      <c r="C15" s="3"/>
      <c r="AJ15" s="339"/>
      <c r="AK15" s="339"/>
    </row>
    <row r="16" spans="1:37">
      <c r="A16" s="28"/>
      <c r="B16" s="5" t="s">
        <v>596</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J16" s="339"/>
      <c r="AK16" s="339"/>
    </row>
    <row r="17" spans="2:37">
      <c r="B17" s="7" t="s">
        <v>230</v>
      </c>
      <c r="C17" s="7" t="s">
        <v>124</v>
      </c>
      <c r="D17" s="7">
        <v>2022</v>
      </c>
      <c r="E17" s="7">
        <v>2023</v>
      </c>
      <c r="F17" s="7">
        <v>2024</v>
      </c>
      <c r="G17" s="7">
        <v>2025</v>
      </c>
      <c r="H17" s="7">
        <v>2026</v>
      </c>
      <c r="I17" s="7">
        <v>2027</v>
      </c>
      <c r="J17" s="7">
        <v>2028</v>
      </c>
      <c r="K17" s="7">
        <v>2029</v>
      </c>
      <c r="L17" s="7">
        <v>2030</v>
      </c>
      <c r="M17" s="7">
        <v>2031</v>
      </c>
      <c r="N17" s="7">
        <v>2032</v>
      </c>
      <c r="O17" s="7">
        <v>2033</v>
      </c>
      <c r="P17" s="7">
        <v>2034</v>
      </c>
      <c r="Q17" s="7">
        <v>2035</v>
      </c>
      <c r="R17" s="7">
        <v>2036</v>
      </c>
      <c r="S17" s="7">
        <v>2037</v>
      </c>
      <c r="T17" s="7">
        <v>2038</v>
      </c>
      <c r="U17" s="7">
        <v>2039</v>
      </c>
      <c r="V17" s="7">
        <v>2040</v>
      </c>
      <c r="W17" s="7">
        <v>2041</v>
      </c>
      <c r="X17" s="7">
        <v>2042</v>
      </c>
      <c r="Y17" s="7">
        <v>2043</v>
      </c>
      <c r="Z17" s="7">
        <v>2044</v>
      </c>
      <c r="AA17" s="7">
        <v>2045</v>
      </c>
      <c r="AB17" s="7">
        <v>2046</v>
      </c>
      <c r="AC17" s="7">
        <v>2047</v>
      </c>
      <c r="AD17" s="7">
        <v>2048</v>
      </c>
      <c r="AE17" s="7">
        <v>2049</v>
      </c>
      <c r="AF17" s="7">
        <v>2050</v>
      </c>
      <c r="AJ17" s="339"/>
      <c r="AK17" s="339"/>
    </row>
    <row r="18" spans="2:37">
      <c r="B18" s="8" t="s">
        <v>593</v>
      </c>
      <c r="C18" s="8" t="s">
        <v>594</v>
      </c>
      <c r="D18" s="23">
        <v>35.526940194099993</v>
      </c>
      <c r="E18" s="23">
        <v>38.1031910345</v>
      </c>
      <c r="F18" s="23">
        <v>38.425230211299997</v>
      </c>
      <c r="G18" s="23">
        <v>37.113704200899996</v>
      </c>
      <c r="H18" s="23">
        <v>35.769125560799999</v>
      </c>
      <c r="I18" s="23">
        <v>34.683968295699998</v>
      </c>
      <c r="J18" s="23">
        <v>34.062911959600001</v>
      </c>
      <c r="K18" s="23">
        <v>33.827250975300004</v>
      </c>
      <c r="L18" s="23">
        <v>33.934753107299997</v>
      </c>
      <c r="M18" s="23">
        <v>34.286077958999996</v>
      </c>
      <c r="N18" s="23">
        <v>34.851794892400001</v>
      </c>
      <c r="O18" s="23">
        <v>35.570865056300001</v>
      </c>
      <c r="P18" s="23">
        <v>36.290230360899997</v>
      </c>
      <c r="Q18" s="23">
        <v>36.866696464600004</v>
      </c>
      <c r="R18" s="23">
        <v>37.298609327999998</v>
      </c>
      <c r="S18" s="23">
        <v>37.683446728299998</v>
      </c>
      <c r="T18" s="23">
        <v>38.179575116299993</v>
      </c>
      <c r="U18" s="23">
        <v>38.420754084499997</v>
      </c>
      <c r="V18" s="23">
        <v>38.813496666799999</v>
      </c>
      <c r="W18" s="23">
        <v>39.198230819999999</v>
      </c>
      <c r="X18" s="23">
        <v>39.471734473699996</v>
      </c>
      <c r="Y18" s="23">
        <v>39.610929293799998</v>
      </c>
      <c r="Z18" s="23">
        <v>39.643833831699993</v>
      </c>
      <c r="AA18" s="23">
        <v>39.715388243600003</v>
      </c>
      <c r="AB18" s="23">
        <v>39.741605706699993</v>
      </c>
      <c r="AC18" s="23">
        <v>39.785081079000001</v>
      </c>
      <c r="AD18" s="23">
        <v>39.882164639999999</v>
      </c>
      <c r="AE18" s="23">
        <v>39.910749486099995</v>
      </c>
      <c r="AF18" s="23">
        <v>39.888498171699993</v>
      </c>
      <c r="AJ18" s="339"/>
      <c r="AK18" s="339"/>
    </row>
    <row r="19" spans="2:37" ht="15">
      <c r="B19" s="3"/>
      <c r="C19" s="3"/>
      <c r="D19" s="672"/>
      <c r="E19" s="672"/>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672"/>
      <c r="AJ19" s="339"/>
      <c r="AK19" s="339"/>
    </row>
    <row r="20" spans="2:37">
      <c r="B20" s="5" t="s">
        <v>597</v>
      </c>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J20" s="339"/>
      <c r="AK20" s="339"/>
    </row>
    <row r="21" spans="2:37">
      <c r="B21" s="7" t="s">
        <v>230</v>
      </c>
      <c r="C21" s="7" t="s">
        <v>124</v>
      </c>
      <c r="D21" s="7">
        <v>2022</v>
      </c>
      <c r="E21" s="7">
        <v>2023</v>
      </c>
      <c r="F21" s="7">
        <v>2024</v>
      </c>
      <c r="G21" s="7">
        <v>2025</v>
      </c>
      <c r="H21" s="7">
        <v>2026</v>
      </c>
      <c r="I21" s="7">
        <v>2027</v>
      </c>
      <c r="J21" s="7">
        <v>2028</v>
      </c>
      <c r="K21" s="7">
        <v>2029</v>
      </c>
      <c r="L21" s="7">
        <v>2030</v>
      </c>
      <c r="M21" s="7">
        <v>2031</v>
      </c>
      <c r="N21" s="7">
        <v>2032</v>
      </c>
      <c r="O21" s="7">
        <v>2033</v>
      </c>
      <c r="P21" s="7">
        <v>2034</v>
      </c>
      <c r="Q21" s="7">
        <v>2035</v>
      </c>
      <c r="R21" s="7">
        <v>2036</v>
      </c>
      <c r="S21" s="7">
        <v>2037</v>
      </c>
      <c r="T21" s="7">
        <v>2038</v>
      </c>
      <c r="U21" s="7">
        <v>2039</v>
      </c>
      <c r="V21" s="7">
        <v>2040</v>
      </c>
      <c r="W21" s="7">
        <v>2041</v>
      </c>
      <c r="X21" s="7">
        <v>2042</v>
      </c>
      <c r="Y21" s="7">
        <v>2043</v>
      </c>
      <c r="Z21" s="7">
        <v>2044</v>
      </c>
      <c r="AA21" s="7">
        <v>2045</v>
      </c>
      <c r="AB21" s="7">
        <v>2046</v>
      </c>
      <c r="AC21" s="7">
        <v>2047</v>
      </c>
      <c r="AD21" s="7">
        <v>2048</v>
      </c>
      <c r="AE21" s="7">
        <v>2049</v>
      </c>
      <c r="AF21" s="7">
        <v>2050</v>
      </c>
      <c r="AJ21" s="339"/>
      <c r="AK21" s="339"/>
    </row>
    <row r="22" spans="2:37">
      <c r="B22" s="8" t="s">
        <v>593</v>
      </c>
      <c r="C22" s="8" t="s">
        <v>594</v>
      </c>
      <c r="D22" s="23">
        <v>29.6898726959</v>
      </c>
      <c r="E22" s="23">
        <v>28.512557486499997</v>
      </c>
      <c r="F22" s="23">
        <v>26.514413231500001</v>
      </c>
      <c r="G22" s="23">
        <v>24.386470685399999</v>
      </c>
      <c r="H22" s="23">
        <v>23.249142347799996</v>
      </c>
      <c r="I22" s="23">
        <v>22.624479663500001</v>
      </c>
      <c r="J22" s="23">
        <v>22.489556561799997</v>
      </c>
      <c r="K22" s="23">
        <v>22.602403556300001</v>
      </c>
      <c r="L22" s="23">
        <v>22.917133047</v>
      </c>
      <c r="M22" s="23">
        <v>23.331165389900001</v>
      </c>
      <c r="N22" s="23">
        <v>23.855188224199999</v>
      </c>
      <c r="O22" s="23">
        <v>24.438551025599999</v>
      </c>
      <c r="P22" s="23">
        <v>24.923186655600002</v>
      </c>
      <c r="Q22" s="23">
        <v>25.212239948299999</v>
      </c>
      <c r="R22" s="23">
        <v>25.387877866</v>
      </c>
      <c r="S22" s="23">
        <v>25.5863479934</v>
      </c>
      <c r="T22" s="23">
        <v>25.956913307200001</v>
      </c>
      <c r="U22" s="23">
        <v>25.977507453499999</v>
      </c>
      <c r="V22" s="23">
        <v>26.287151763800001</v>
      </c>
      <c r="W22" s="23">
        <v>26.541262692</v>
      </c>
      <c r="X22" s="23">
        <v>26.655443555599998</v>
      </c>
      <c r="Y22" s="23">
        <v>26.6579997035</v>
      </c>
      <c r="Z22" s="23">
        <v>26.6041589481</v>
      </c>
      <c r="AA22" s="23">
        <v>26.656642890599997</v>
      </c>
      <c r="AB22" s="23">
        <v>26.651848679299995</v>
      </c>
      <c r="AC22" s="23">
        <v>26.687952834400001</v>
      </c>
      <c r="AD22" s="23">
        <v>26.784839287299999</v>
      </c>
      <c r="AE22" s="23">
        <v>26.7753822701</v>
      </c>
      <c r="AF22" s="23">
        <v>26.730301874699997</v>
      </c>
      <c r="AJ22" s="339"/>
      <c r="AK22" s="339"/>
    </row>
    <row r="23" spans="2:37" ht="15">
      <c r="B23" s="3"/>
      <c r="C23" s="3"/>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J23" s="339"/>
      <c r="AK23" s="339"/>
    </row>
    <row r="24" spans="2:37">
      <c r="B24" s="5" t="s">
        <v>598</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J24" s="339"/>
      <c r="AK24" s="339"/>
    </row>
    <row r="25" spans="2:37">
      <c r="B25" s="7" t="s">
        <v>230</v>
      </c>
      <c r="C25" s="7" t="s">
        <v>124</v>
      </c>
      <c r="D25" s="7">
        <v>2022</v>
      </c>
      <c r="E25" s="7">
        <v>2023</v>
      </c>
      <c r="F25" s="7">
        <v>2024</v>
      </c>
      <c r="G25" s="7">
        <v>2025</v>
      </c>
      <c r="H25" s="7">
        <v>2026</v>
      </c>
      <c r="I25" s="7">
        <v>2027</v>
      </c>
      <c r="J25" s="7">
        <v>2028</v>
      </c>
      <c r="K25" s="7">
        <v>2029</v>
      </c>
      <c r="L25" s="7">
        <v>2030</v>
      </c>
      <c r="M25" s="7">
        <v>2031</v>
      </c>
      <c r="N25" s="7">
        <v>2032</v>
      </c>
      <c r="O25" s="7">
        <v>2033</v>
      </c>
      <c r="P25" s="7">
        <v>2034</v>
      </c>
      <c r="Q25" s="7">
        <v>2035</v>
      </c>
      <c r="R25" s="7">
        <v>2036</v>
      </c>
      <c r="S25" s="7">
        <v>2037</v>
      </c>
      <c r="T25" s="7">
        <v>2038</v>
      </c>
      <c r="U25" s="7">
        <v>2039</v>
      </c>
      <c r="V25" s="7">
        <v>2040</v>
      </c>
      <c r="W25" s="7">
        <v>2041</v>
      </c>
      <c r="X25" s="7">
        <v>2042</v>
      </c>
      <c r="Y25" s="7">
        <v>2043</v>
      </c>
      <c r="Z25" s="7">
        <v>2044</v>
      </c>
      <c r="AA25" s="7">
        <v>2045</v>
      </c>
      <c r="AB25" s="7">
        <v>2046</v>
      </c>
      <c r="AC25" s="7">
        <v>2047</v>
      </c>
      <c r="AD25" s="7">
        <v>2048</v>
      </c>
      <c r="AE25" s="7">
        <v>2049</v>
      </c>
      <c r="AF25" s="7">
        <v>2050</v>
      </c>
      <c r="AJ25" s="339"/>
      <c r="AK25" s="339"/>
    </row>
    <row r="26" spans="2:37">
      <c r="B26" s="8" t="s">
        <v>593</v>
      </c>
      <c r="C26" s="8" t="s">
        <v>594</v>
      </c>
      <c r="D26" s="23">
        <v>38.799382058200003</v>
      </c>
      <c r="E26" s="23">
        <v>36.548460744099998</v>
      </c>
      <c r="F26" s="23">
        <v>34.096166911899992</v>
      </c>
      <c r="G26" s="23">
        <v>31.1686444077</v>
      </c>
      <c r="H26" s="23">
        <v>29.461701819399998</v>
      </c>
      <c r="I26" s="23">
        <v>27.775080137599996</v>
      </c>
      <c r="J26" s="23">
        <v>26.251581573499998</v>
      </c>
      <c r="K26" s="23">
        <v>26.346108986599997</v>
      </c>
      <c r="L26" s="23">
        <v>26.3605938247</v>
      </c>
      <c r="M26" s="23">
        <v>26.552072350500001</v>
      </c>
      <c r="N26" s="23">
        <v>26.6454974183</v>
      </c>
      <c r="O26" s="23">
        <v>26.769303206</v>
      </c>
      <c r="P26" s="23">
        <v>26.826802454599999</v>
      </c>
      <c r="Q26" s="23">
        <v>27.005173813199995</v>
      </c>
      <c r="R26" s="23">
        <v>27.034368755799996</v>
      </c>
      <c r="S26" s="23">
        <v>27.1660463527</v>
      </c>
      <c r="T26" s="23">
        <v>27.263997606499998</v>
      </c>
      <c r="U26" s="23">
        <v>27.314556355600001</v>
      </c>
      <c r="V26" s="23">
        <v>27.370927186399999</v>
      </c>
      <c r="W26" s="23">
        <v>27.541684332099997</v>
      </c>
      <c r="X26" s="23">
        <v>27.543370701399997</v>
      </c>
      <c r="Y26" s="23">
        <v>27.669215358599995</v>
      </c>
      <c r="Z26" s="23">
        <v>27.5779699518</v>
      </c>
      <c r="AA26" s="23">
        <v>27.637762537499999</v>
      </c>
      <c r="AB26" s="23">
        <v>27.860946266199996</v>
      </c>
      <c r="AC26" s="23">
        <v>27.8933940139</v>
      </c>
      <c r="AD26" s="23">
        <v>27.9348346883</v>
      </c>
      <c r="AE26" s="23">
        <v>28.012968756299998</v>
      </c>
      <c r="AF26" s="23">
        <v>28.021393302499998</v>
      </c>
      <c r="AG26" s="9"/>
      <c r="AH26" s="9"/>
      <c r="AJ26" s="339"/>
      <c r="AK26" s="339"/>
    </row>
    <row r="27" spans="2:37">
      <c r="AG27" s="9"/>
      <c r="AH27" s="9"/>
      <c r="AJ27" s="339"/>
      <c r="AK27" s="339"/>
    </row>
    <row r="28" spans="2:37">
      <c r="B28" s="5" t="s">
        <v>599</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9"/>
      <c r="AH28" s="9"/>
      <c r="AJ28" s="339"/>
      <c r="AK28" s="339"/>
    </row>
    <row r="29" spans="2:37">
      <c r="B29" s="7" t="s">
        <v>230</v>
      </c>
      <c r="C29" s="7" t="s">
        <v>124</v>
      </c>
      <c r="D29" s="7">
        <v>2022</v>
      </c>
      <c r="E29" s="7">
        <v>2023</v>
      </c>
      <c r="F29" s="7">
        <v>2024</v>
      </c>
      <c r="G29" s="7">
        <v>2025</v>
      </c>
      <c r="H29" s="7">
        <v>2026</v>
      </c>
      <c r="I29" s="7">
        <v>2027</v>
      </c>
      <c r="J29" s="7">
        <v>2028</v>
      </c>
      <c r="K29" s="7">
        <v>2029</v>
      </c>
      <c r="L29" s="7">
        <v>2030</v>
      </c>
      <c r="M29" s="7">
        <v>2031</v>
      </c>
      <c r="N29" s="7">
        <v>2032</v>
      </c>
      <c r="O29" s="7">
        <v>2033</v>
      </c>
      <c r="P29" s="7">
        <v>2034</v>
      </c>
      <c r="Q29" s="7">
        <v>2035</v>
      </c>
      <c r="R29" s="7">
        <v>2036</v>
      </c>
      <c r="S29" s="7">
        <v>2037</v>
      </c>
      <c r="T29" s="7">
        <v>2038</v>
      </c>
      <c r="U29" s="7">
        <v>2039</v>
      </c>
      <c r="V29" s="7">
        <v>2040</v>
      </c>
      <c r="W29" s="7">
        <v>2041</v>
      </c>
      <c r="X29" s="7">
        <v>2042</v>
      </c>
      <c r="Y29" s="7">
        <v>2043</v>
      </c>
      <c r="Z29" s="7">
        <v>2044</v>
      </c>
      <c r="AA29" s="7">
        <v>2045</v>
      </c>
      <c r="AB29" s="7">
        <v>2046</v>
      </c>
      <c r="AC29" s="7">
        <v>2047</v>
      </c>
      <c r="AD29" s="7">
        <v>2048</v>
      </c>
      <c r="AE29" s="7">
        <v>2049</v>
      </c>
      <c r="AF29" s="7">
        <v>2050</v>
      </c>
      <c r="AG29" s="9"/>
      <c r="AH29" s="9"/>
      <c r="AJ29" s="339"/>
      <c r="AK29" s="339"/>
    </row>
    <row r="30" spans="2:37">
      <c r="B30" s="8" t="s">
        <v>600</v>
      </c>
      <c r="C30" s="8" t="s">
        <v>601</v>
      </c>
      <c r="D30" s="23">
        <v>28.935442707668965</v>
      </c>
      <c r="E30" s="23">
        <v>24.957524720266438</v>
      </c>
      <c r="F30" s="23">
        <v>20.979606732864983</v>
      </c>
      <c r="G30" s="23">
        <v>17.001688745461383</v>
      </c>
      <c r="H30" s="23">
        <v>15.806833781003153</v>
      </c>
      <c r="I30" s="23">
        <v>14.611978816545458</v>
      </c>
      <c r="J30" s="23">
        <v>13.417123852087228</v>
      </c>
      <c r="K30" s="23">
        <v>12.222268887628998</v>
      </c>
      <c r="L30" s="23">
        <v>11.027413923171034</v>
      </c>
      <c r="M30" s="23">
        <v>10.585298310514796</v>
      </c>
      <c r="N30" s="23">
        <v>10.143182697858691</v>
      </c>
      <c r="O30" s="23">
        <v>9.7010670852025882</v>
      </c>
      <c r="P30" s="23">
        <v>9.2589514725463502</v>
      </c>
      <c r="Q30" s="23">
        <v>8.816835859889844</v>
      </c>
      <c r="R30" s="23">
        <v>13.043925904987729</v>
      </c>
      <c r="S30" s="23">
        <v>17.271015950085616</v>
      </c>
      <c r="T30" s="23">
        <v>21.498105995184574</v>
      </c>
      <c r="U30" s="23">
        <v>25.725196040282462</v>
      </c>
      <c r="V30" s="23">
        <v>29.952286085380347</v>
      </c>
      <c r="W30" s="23">
        <v>29.545497049275031</v>
      </c>
      <c r="X30" s="23">
        <v>29.138708013169712</v>
      </c>
      <c r="Y30" s="23">
        <v>28.731918977064261</v>
      </c>
      <c r="Z30" s="23">
        <v>28.325129940958945</v>
      </c>
      <c r="AA30" s="23">
        <v>27.918340904853359</v>
      </c>
      <c r="AB30" s="23">
        <v>29.157272060317261</v>
      </c>
      <c r="AC30" s="23">
        <v>30.396203215780627</v>
      </c>
      <c r="AD30" s="23">
        <v>31.635134371244529</v>
      </c>
      <c r="AE30" s="23">
        <v>32.874065526708428</v>
      </c>
      <c r="AF30" s="23">
        <v>34.112996682171797</v>
      </c>
      <c r="AG30" s="9"/>
      <c r="AH30" s="9"/>
      <c r="AJ30" s="339"/>
      <c r="AK30" s="339"/>
    </row>
    <row r="31" spans="2:37">
      <c r="AG31" s="9"/>
      <c r="AH31" s="9"/>
      <c r="AJ31" s="339"/>
      <c r="AK31" s="339"/>
    </row>
    <row r="32" spans="2:37" ht="23.25">
      <c r="B32" s="24" t="s">
        <v>602</v>
      </c>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34"/>
      <c r="AG32" s="32"/>
      <c r="AH32" s="32"/>
      <c r="AJ32" s="339"/>
      <c r="AK32" s="339"/>
    </row>
    <row r="33" spans="2:34">
      <c r="AG33" s="9"/>
      <c r="AH33" s="9"/>
    </row>
    <row r="34" spans="2:34">
      <c r="B34" s="5" t="s">
        <v>603</v>
      </c>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35"/>
      <c r="AG34" s="33"/>
      <c r="AH34" s="9"/>
    </row>
    <row r="35" spans="2:34">
      <c r="B35" s="7" t="s">
        <v>230</v>
      </c>
      <c r="C35" s="7" t="s">
        <v>298</v>
      </c>
      <c r="D35" s="7">
        <v>2022</v>
      </c>
      <c r="E35" s="7">
        <v>2023</v>
      </c>
      <c r="F35" s="7">
        <v>2024</v>
      </c>
      <c r="G35" s="7">
        <v>2025</v>
      </c>
      <c r="H35" s="7">
        <v>2026</v>
      </c>
      <c r="I35" s="7">
        <v>2027</v>
      </c>
      <c r="J35" s="7">
        <v>2028</v>
      </c>
      <c r="K35" s="7">
        <v>2029</v>
      </c>
      <c r="L35" s="7">
        <v>2030</v>
      </c>
      <c r="M35" s="7">
        <v>2031</v>
      </c>
      <c r="N35" s="7">
        <v>2032</v>
      </c>
      <c r="O35" s="7">
        <v>2033</v>
      </c>
      <c r="P35" s="7">
        <v>2034</v>
      </c>
      <c r="Q35" s="7">
        <v>2035</v>
      </c>
      <c r="R35" s="7">
        <v>2036</v>
      </c>
      <c r="S35" s="7">
        <v>2037</v>
      </c>
      <c r="T35" s="7">
        <v>2038</v>
      </c>
      <c r="U35" s="7">
        <v>2039</v>
      </c>
      <c r="V35" s="7">
        <v>2040</v>
      </c>
      <c r="W35" s="7">
        <v>2041</v>
      </c>
      <c r="X35" s="7">
        <v>2042</v>
      </c>
      <c r="Y35" s="7">
        <v>2043</v>
      </c>
      <c r="Z35" s="7">
        <v>2044</v>
      </c>
      <c r="AA35" s="7">
        <v>2045</v>
      </c>
      <c r="AB35" s="7">
        <v>2046</v>
      </c>
      <c r="AC35" s="7">
        <v>2047</v>
      </c>
      <c r="AD35" s="7">
        <v>2048</v>
      </c>
      <c r="AE35" s="7">
        <v>2049</v>
      </c>
      <c r="AF35" s="7">
        <v>2050</v>
      </c>
      <c r="AG35" s="9"/>
      <c r="AH35" s="9"/>
    </row>
    <row r="36" spans="2:34">
      <c r="B36" s="8" t="s">
        <v>593</v>
      </c>
      <c r="C36" s="8" t="s">
        <v>604</v>
      </c>
      <c r="D36" s="23">
        <v>37.058978023399995</v>
      </c>
      <c r="E36" s="23">
        <v>32.093029251699996</v>
      </c>
      <c r="F36" s="23">
        <v>28.913242795199999</v>
      </c>
      <c r="G36" s="23">
        <v>26.894486664599999</v>
      </c>
      <c r="H36" s="23">
        <v>26.534979219499998</v>
      </c>
      <c r="I36" s="23">
        <v>26.3531110172</v>
      </c>
      <c r="J36" s="23">
        <v>26.381842912199996</v>
      </c>
      <c r="K36" s="23">
        <v>26.436914289599997</v>
      </c>
      <c r="L36" s="23">
        <v>26.530479105999998</v>
      </c>
      <c r="M36" s="23">
        <v>26.512153267199999</v>
      </c>
      <c r="N36" s="23">
        <v>26.681343977099999</v>
      </c>
      <c r="O36" s="23">
        <v>26.754537827799997</v>
      </c>
      <c r="P36" s="23">
        <v>26.889315966399998</v>
      </c>
      <c r="Q36" s="23">
        <v>26.9481824569</v>
      </c>
      <c r="R36" s="23">
        <v>27.298483180799998</v>
      </c>
      <c r="S36" s="23">
        <v>27.355394233799998</v>
      </c>
      <c r="T36" s="23">
        <v>27.449595219199999</v>
      </c>
      <c r="U36" s="23">
        <v>27.582652572800001</v>
      </c>
      <c r="V36" s="23">
        <v>27.638487352999999</v>
      </c>
      <c r="W36" s="23">
        <v>27.656616083699998</v>
      </c>
      <c r="X36" s="23">
        <v>27.7437743654</v>
      </c>
      <c r="Y36" s="23">
        <v>27.643728968399998</v>
      </c>
      <c r="Z36" s="23">
        <v>27.831643904899998</v>
      </c>
      <c r="AA36" s="23">
        <v>27.832143453999997</v>
      </c>
      <c r="AB36" s="23">
        <v>28.239042360900001</v>
      </c>
      <c r="AC36" s="23">
        <v>28.2595228311</v>
      </c>
      <c r="AD36" s="23">
        <v>28.520059066199998</v>
      </c>
      <c r="AE36" s="23">
        <v>28.583686395199997</v>
      </c>
      <c r="AF36" s="23">
        <v>28.843443583999999</v>
      </c>
      <c r="AG36" s="9"/>
      <c r="AH36" s="9"/>
    </row>
    <row r="37" spans="2:34" ht="15">
      <c r="B37" s="3"/>
      <c r="C37" s="3"/>
      <c r="AG37" s="9"/>
      <c r="AH37" s="9"/>
    </row>
    <row r="38" spans="2:34">
      <c r="B38" s="5" t="s">
        <v>605</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9"/>
      <c r="AH38" s="9"/>
    </row>
    <row r="39" spans="2:34">
      <c r="B39" s="7" t="s">
        <v>230</v>
      </c>
      <c r="C39" s="7" t="s">
        <v>298</v>
      </c>
      <c r="D39" s="7">
        <v>2022</v>
      </c>
      <c r="E39" s="7">
        <v>2023</v>
      </c>
      <c r="F39" s="7">
        <v>2024</v>
      </c>
      <c r="G39" s="7">
        <v>2025</v>
      </c>
      <c r="H39" s="7">
        <v>2026</v>
      </c>
      <c r="I39" s="7">
        <v>2027</v>
      </c>
      <c r="J39" s="7">
        <v>2028</v>
      </c>
      <c r="K39" s="7">
        <v>2029</v>
      </c>
      <c r="L39" s="7">
        <v>2030</v>
      </c>
      <c r="M39" s="7">
        <v>2031</v>
      </c>
      <c r="N39" s="7">
        <v>2032</v>
      </c>
      <c r="O39" s="7">
        <v>2033</v>
      </c>
      <c r="P39" s="7">
        <v>2034</v>
      </c>
      <c r="Q39" s="7">
        <v>2035</v>
      </c>
      <c r="R39" s="7">
        <v>2036</v>
      </c>
      <c r="S39" s="7">
        <v>2037</v>
      </c>
      <c r="T39" s="7">
        <v>2038</v>
      </c>
      <c r="U39" s="7">
        <v>2039</v>
      </c>
      <c r="V39" s="7">
        <v>2040</v>
      </c>
      <c r="W39" s="7">
        <v>2041</v>
      </c>
      <c r="X39" s="7">
        <v>2042</v>
      </c>
      <c r="Y39" s="7">
        <v>2043</v>
      </c>
      <c r="Z39" s="7">
        <v>2044</v>
      </c>
      <c r="AA39" s="7">
        <v>2045</v>
      </c>
      <c r="AB39" s="7">
        <v>2046</v>
      </c>
      <c r="AC39" s="7">
        <v>2047</v>
      </c>
      <c r="AD39" s="7">
        <v>2048</v>
      </c>
      <c r="AE39" s="7">
        <v>2049</v>
      </c>
      <c r="AF39" s="7">
        <v>2050</v>
      </c>
      <c r="AG39" s="9"/>
      <c r="AH39" s="9"/>
    </row>
    <row r="40" spans="2:34">
      <c r="B40" s="8" t="s">
        <v>593</v>
      </c>
      <c r="C40" s="8" t="s">
        <v>606</v>
      </c>
      <c r="D40" s="23">
        <v>39.217076022999997</v>
      </c>
      <c r="E40" s="23">
        <v>34.5992097269</v>
      </c>
      <c r="F40" s="23">
        <v>32.789240090500002</v>
      </c>
      <c r="G40" s="23">
        <v>30.5007931486</v>
      </c>
      <c r="H40" s="23">
        <v>29.465511533099999</v>
      </c>
      <c r="I40" s="23">
        <v>28.424299988199998</v>
      </c>
      <c r="J40" s="23">
        <v>27.5777676292</v>
      </c>
      <c r="K40" s="23">
        <v>27.665641340299999</v>
      </c>
      <c r="L40" s="23">
        <v>27.691902605199999</v>
      </c>
      <c r="M40" s="23">
        <v>27.865513125299998</v>
      </c>
      <c r="N40" s="23">
        <v>27.974313667799997</v>
      </c>
      <c r="O40" s="23">
        <v>28.098688878899999</v>
      </c>
      <c r="P40" s="23">
        <v>28.143028815299999</v>
      </c>
      <c r="Q40" s="23">
        <v>28.358953959999997</v>
      </c>
      <c r="R40" s="23">
        <v>28.365454355699999</v>
      </c>
      <c r="S40" s="23">
        <v>28.507827934999998</v>
      </c>
      <c r="T40" s="23">
        <v>28.6160767834</v>
      </c>
      <c r="U40" s="23">
        <v>28.658879485199996</v>
      </c>
      <c r="V40" s="23">
        <v>28.705686922999998</v>
      </c>
      <c r="W40" s="23">
        <v>28.884014479800001</v>
      </c>
      <c r="X40" s="23">
        <v>28.893574744099997</v>
      </c>
      <c r="Y40" s="23">
        <v>29.015629502699998</v>
      </c>
      <c r="Z40" s="23">
        <v>28.911556425899999</v>
      </c>
      <c r="AA40" s="23">
        <v>28.946519648399999</v>
      </c>
      <c r="AB40" s="23">
        <v>29.168261046399998</v>
      </c>
      <c r="AC40" s="23">
        <v>29.2035715546</v>
      </c>
      <c r="AD40" s="23">
        <v>29.251925613099999</v>
      </c>
      <c r="AE40" s="23">
        <v>29.318248838599999</v>
      </c>
      <c r="AF40" s="23">
        <v>29.329332779800001</v>
      </c>
      <c r="AG40" s="9"/>
      <c r="AH40" s="9"/>
    </row>
    <row r="41" spans="2:34" ht="15">
      <c r="B41" s="3"/>
      <c r="C41" s="3"/>
      <c r="AG41" s="9"/>
      <c r="AH41" s="9"/>
    </row>
    <row r="42" spans="2:34">
      <c r="B42" s="5" t="s">
        <v>607</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row>
    <row r="43" spans="2:34">
      <c r="B43" s="7" t="s">
        <v>230</v>
      </c>
      <c r="C43" s="7" t="s">
        <v>298</v>
      </c>
      <c r="D43" s="7">
        <v>2022</v>
      </c>
      <c r="E43" s="7">
        <v>2023</v>
      </c>
      <c r="F43" s="7">
        <v>2024</v>
      </c>
      <c r="G43" s="7">
        <v>2025</v>
      </c>
      <c r="H43" s="7">
        <v>2026</v>
      </c>
      <c r="I43" s="7">
        <v>2027</v>
      </c>
      <c r="J43" s="7">
        <v>2028</v>
      </c>
      <c r="K43" s="7">
        <v>2029</v>
      </c>
      <c r="L43" s="7">
        <v>2030</v>
      </c>
      <c r="M43" s="7">
        <v>2031</v>
      </c>
      <c r="N43" s="7">
        <v>2032</v>
      </c>
      <c r="O43" s="7">
        <v>2033</v>
      </c>
      <c r="P43" s="7">
        <v>2034</v>
      </c>
      <c r="Q43" s="7">
        <v>2035</v>
      </c>
      <c r="R43" s="7">
        <v>2036</v>
      </c>
      <c r="S43" s="7">
        <v>2037</v>
      </c>
      <c r="T43" s="7">
        <v>2038</v>
      </c>
      <c r="U43" s="7">
        <v>2039</v>
      </c>
      <c r="V43" s="7">
        <v>2040</v>
      </c>
      <c r="W43" s="7">
        <v>2041</v>
      </c>
      <c r="X43" s="7">
        <v>2042</v>
      </c>
      <c r="Y43" s="7">
        <v>2043</v>
      </c>
      <c r="Z43" s="7">
        <v>2044</v>
      </c>
      <c r="AA43" s="7">
        <v>2045</v>
      </c>
      <c r="AB43" s="7">
        <v>2046</v>
      </c>
      <c r="AC43" s="7">
        <v>2047</v>
      </c>
      <c r="AD43" s="7">
        <v>2048</v>
      </c>
      <c r="AE43" s="7">
        <v>2049</v>
      </c>
      <c r="AF43" s="7">
        <v>2050</v>
      </c>
    </row>
    <row r="44" spans="2:34">
      <c r="B44" s="8" t="s">
        <v>593</v>
      </c>
      <c r="C44" s="8" t="s">
        <v>608</v>
      </c>
      <c r="D44" s="23">
        <v>27.9392680562</v>
      </c>
      <c r="E44" s="23">
        <v>23.391014292199998</v>
      </c>
      <c r="F44" s="23">
        <v>22.380889510499998</v>
      </c>
      <c r="G44" s="23">
        <v>20.838718864799997</v>
      </c>
      <c r="H44" s="23">
        <v>20.645733348499999</v>
      </c>
      <c r="I44" s="23">
        <v>20.3983710262</v>
      </c>
      <c r="J44" s="23">
        <v>20.339215652399997</v>
      </c>
      <c r="K44" s="23">
        <v>20.4552716502</v>
      </c>
      <c r="L44" s="23">
        <v>20.467622714899999</v>
      </c>
      <c r="M44" s="23">
        <v>20.708220787799998</v>
      </c>
      <c r="N44" s="23">
        <v>20.8241620666</v>
      </c>
      <c r="O44" s="23">
        <v>20.922225953599998</v>
      </c>
      <c r="P44" s="23">
        <v>21.074722963199999</v>
      </c>
      <c r="Q44" s="23">
        <v>21.2352075439</v>
      </c>
      <c r="R44" s="23">
        <v>21.337635967399997</v>
      </c>
      <c r="S44" s="23">
        <v>21.469270805399997</v>
      </c>
      <c r="T44" s="23">
        <v>21.590646636099997</v>
      </c>
      <c r="U44" s="23">
        <v>21.681317404999998</v>
      </c>
      <c r="V44" s="23">
        <v>21.783884534199998</v>
      </c>
      <c r="W44" s="23">
        <v>21.991871124100001</v>
      </c>
      <c r="X44" s="23">
        <v>22.042274481099998</v>
      </c>
      <c r="Y44" s="23">
        <v>22.1997888826</v>
      </c>
      <c r="Z44" s="23">
        <v>22.128962414899998</v>
      </c>
      <c r="AA44" s="23">
        <v>22.281277959899999</v>
      </c>
      <c r="AB44" s="23">
        <v>22.545798072999997</v>
      </c>
      <c r="AC44" s="23">
        <v>22.589953416099998</v>
      </c>
      <c r="AD44" s="23">
        <v>22.654892713299997</v>
      </c>
      <c r="AE44" s="23">
        <v>22.756049841700001</v>
      </c>
      <c r="AF44" s="23">
        <v>22.788759357299998</v>
      </c>
    </row>
    <row r="45" spans="2:34" ht="15">
      <c r="B45" s="3"/>
      <c r="C45" s="3"/>
    </row>
    <row r="46" spans="2:34">
      <c r="B46" s="5" t="s">
        <v>609</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row>
    <row r="47" spans="2:34">
      <c r="B47" s="7" t="s">
        <v>230</v>
      </c>
      <c r="C47" s="7" t="s">
        <v>298</v>
      </c>
      <c r="D47" s="7">
        <v>2022</v>
      </c>
      <c r="E47" s="7">
        <v>2023</v>
      </c>
      <c r="F47" s="7">
        <v>2024</v>
      </c>
      <c r="G47" s="7">
        <v>2025</v>
      </c>
      <c r="H47" s="7">
        <v>2026</v>
      </c>
      <c r="I47" s="7">
        <v>2027</v>
      </c>
      <c r="J47" s="7">
        <v>2028</v>
      </c>
      <c r="K47" s="7">
        <v>2029</v>
      </c>
      <c r="L47" s="7">
        <v>2030</v>
      </c>
      <c r="M47" s="7">
        <v>2031</v>
      </c>
      <c r="N47" s="7">
        <v>2032</v>
      </c>
      <c r="O47" s="7">
        <v>2033</v>
      </c>
      <c r="P47" s="7">
        <v>2034</v>
      </c>
      <c r="Q47" s="7">
        <v>2035</v>
      </c>
      <c r="R47" s="7">
        <v>2036</v>
      </c>
      <c r="S47" s="7">
        <v>2037</v>
      </c>
      <c r="T47" s="7">
        <v>2038</v>
      </c>
      <c r="U47" s="7">
        <v>2039</v>
      </c>
      <c r="V47" s="7">
        <v>2040</v>
      </c>
      <c r="W47" s="7">
        <v>2041</v>
      </c>
      <c r="X47" s="7">
        <v>2042</v>
      </c>
      <c r="Y47" s="7">
        <v>2043</v>
      </c>
      <c r="Z47" s="7">
        <v>2044</v>
      </c>
      <c r="AA47" s="7">
        <v>2045</v>
      </c>
      <c r="AB47" s="7">
        <v>2046</v>
      </c>
      <c r="AC47" s="7">
        <v>2047</v>
      </c>
      <c r="AD47" s="7">
        <v>2048</v>
      </c>
      <c r="AE47" s="7">
        <v>2049</v>
      </c>
      <c r="AF47" s="7">
        <v>2050</v>
      </c>
    </row>
    <row r="48" spans="2:34">
      <c r="B48" s="8" t="s">
        <v>610</v>
      </c>
      <c r="C48" s="8" t="s">
        <v>611</v>
      </c>
      <c r="D48" s="23">
        <v>53.309774777368972</v>
      </c>
      <c r="E48" s="23">
        <v>53.309774777368972</v>
      </c>
      <c r="F48" s="23">
        <v>53.309774777368972</v>
      </c>
      <c r="G48" s="23">
        <v>53.309774777368972</v>
      </c>
      <c r="H48" s="23">
        <v>53.309774777368972</v>
      </c>
      <c r="I48" s="23">
        <v>53.309774777368972</v>
      </c>
      <c r="J48" s="23">
        <v>53.309774777368972</v>
      </c>
      <c r="K48" s="23">
        <v>53.309774777368972</v>
      </c>
      <c r="L48" s="23">
        <v>53.309774777368972</v>
      </c>
      <c r="M48" s="23">
        <v>54.503846627777136</v>
      </c>
      <c r="N48" s="23">
        <v>55.697918478185301</v>
      </c>
      <c r="O48" s="23">
        <v>56.891990328593465</v>
      </c>
      <c r="P48" s="23">
        <v>58.08606217900163</v>
      </c>
      <c r="Q48" s="23">
        <v>59.280134029409794</v>
      </c>
      <c r="R48" s="23">
        <v>60.474205879817951</v>
      </c>
      <c r="S48" s="23">
        <v>61.668277730226116</v>
      </c>
      <c r="T48" s="23">
        <v>62.86234958063428</v>
      </c>
      <c r="U48" s="23">
        <v>64.056421431042452</v>
      </c>
      <c r="V48" s="23">
        <v>65.250493281450602</v>
      </c>
      <c r="W48" s="23">
        <v>66.444565131858766</v>
      </c>
      <c r="X48" s="23">
        <v>67.638636982266931</v>
      </c>
      <c r="Y48" s="23">
        <v>68.832708832675095</v>
      </c>
      <c r="Z48" s="23">
        <v>70.02678068308326</v>
      </c>
      <c r="AA48" s="23">
        <v>71.220852533491424</v>
      </c>
      <c r="AB48" s="23">
        <v>72.414924383899589</v>
      </c>
      <c r="AC48" s="23">
        <v>73.608996234307753</v>
      </c>
      <c r="AD48" s="23">
        <v>74.803068084715918</v>
      </c>
      <c r="AE48" s="23">
        <v>75.997139935124068</v>
      </c>
      <c r="AF48" s="23">
        <v>77.191211785532232</v>
      </c>
    </row>
    <row r="49" spans="2:37">
      <c r="B49" s="8" t="s">
        <v>610</v>
      </c>
      <c r="C49" s="8" t="s">
        <v>612</v>
      </c>
      <c r="D49" s="23">
        <v>69.230732782811145</v>
      </c>
      <c r="E49" s="23">
        <v>70.889165908378047</v>
      </c>
      <c r="F49" s="23">
        <v>72.547599033944934</v>
      </c>
      <c r="G49" s="23">
        <v>74.206032159511835</v>
      </c>
      <c r="H49" s="23">
        <v>75.864465285078722</v>
      </c>
      <c r="I49" s="23">
        <v>77.52289841064561</v>
      </c>
      <c r="J49" s="23">
        <v>79.181331536212511</v>
      </c>
      <c r="K49" s="23">
        <v>80.839764661779412</v>
      </c>
      <c r="L49" s="23">
        <v>82.498197787346299</v>
      </c>
      <c r="M49" s="23">
        <v>83.2942456876184</v>
      </c>
      <c r="N49" s="23">
        <v>84.090293587890514</v>
      </c>
      <c r="O49" s="23">
        <v>84.886341488162628</v>
      </c>
      <c r="P49" s="23">
        <v>85.682389388434729</v>
      </c>
      <c r="Q49" s="23">
        <v>86.478437288706843</v>
      </c>
      <c r="R49" s="23">
        <v>87.274485188978957</v>
      </c>
      <c r="S49" s="23">
        <v>88.070533089251057</v>
      </c>
      <c r="T49" s="23">
        <v>88.866580989523172</v>
      </c>
      <c r="U49" s="23">
        <v>89.662628889795286</v>
      </c>
      <c r="V49" s="23">
        <v>90.458676790067386</v>
      </c>
      <c r="W49" s="23">
        <v>91.254724690339486</v>
      </c>
      <c r="X49" s="23">
        <v>92.050772590611601</v>
      </c>
      <c r="Y49" s="23">
        <v>92.846820490883715</v>
      </c>
      <c r="Z49" s="23">
        <v>93.642868391155815</v>
      </c>
      <c r="AA49" s="23">
        <v>94.43891629142793</v>
      </c>
      <c r="AB49" s="23">
        <v>95.234964191700044</v>
      </c>
      <c r="AC49" s="23">
        <v>96.031012091972144</v>
      </c>
      <c r="AD49" s="23">
        <v>96.827059992244259</v>
      </c>
      <c r="AE49" s="23">
        <v>97.623107892516373</v>
      </c>
      <c r="AF49" s="23">
        <v>98.419155792788473</v>
      </c>
    </row>
    <row r="50" spans="2:37" ht="15">
      <c r="B50" s="3"/>
      <c r="C50" s="3"/>
    </row>
    <row r="51" spans="2:37" ht="23.25">
      <c r="B51" s="24" t="s">
        <v>613</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row>
    <row r="53" spans="2:37" ht="218.25" customHeight="1">
      <c r="B53" s="831" t="s">
        <v>614</v>
      </c>
      <c r="C53" s="832"/>
      <c r="D53" s="832"/>
      <c r="E53" s="833"/>
    </row>
    <row r="56" spans="2:37">
      <c r="B56" s="29" t="s">
        <v>615</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row>
    <row r="57" spans="2:37">
      <c r="B57" s="466" t="s">
        <v>616</v>
      </c>
      <c r="C57" s="7"/>
      <c r="D57" s="7">
        <v>2022</v>
      </c>
      <c r="E57" s="7">
        <v>2023</v>
      </c>
      <c r="F57" s="7">
        <v>2024</v>
      </c>
      <c r="G57" s="7">
        <v>2025</v>
      </c>
      <c r="H57" s="7">
        <v>2026</v>
      </c>
      <c r="I57" s="7">
        <v>2027</v>
      </c>
      <c r="J57" s="7">
        <v>2028</v>
      </c>
      <c r="K57" s="7">
        <v>2029</v>
      </c>
      <c r="L57" s="7">
        <v>2030</v>
      </c>
      <c r="M57" s="7">
        <v>2031</v>
      </c>
      <c r="N57" s="7">
        <v>2032</v>
      </c>
      <c r="O57" s="7">
        <v>2033</v>
      </c>
      <c r="P57" s="7">
        <v>2034</v>
      </c>
      <c r="Q57" s="7">
        <v>2035</v>
      </c>
      <c r="R57" s="7">
        <v>2036</v>
      </c>
      <c r="S57" s="7">
        <v>2037</v>
      </c>
      <c r="T57" s="7">
        <v>2038</v>
      </c>
      <c r="U57" s="7">
        <v>2039</v>
      </c>
      <c r="V57" s="7">
        <v>2040</v>
      </c>
      <c r="W57" s="7">
        <v>2041</v>
      </c>
      <c r="X57" s="7">
        <v>2042</v>
      </c>
      <c r="Y57" s="7">
        <v>2043</v>
      </c>
      <c r="Z57" s="7">
        <v>2044</v>
      </c>
      <c r="AA57" s="7">
        <v>2045</v>
      </c>
      <c r="AB57" s="7">
        <v>2046</v>
      </c>
      <c r="AC57" s="7">
        <v>2047</v>
      </c>
      <c r="AD57" s="7">
        <v>2048</v>
      </c>
      <c r="AE57" s="7">
        <v>2049</v>
      </c>
      <c r="AF57" s="36">
        <v>2050</v>
      </c>
    </row>
    <row r="58" spans="2:37">
      <c r="B58" s="25" t="s">
        <v>617</v>
      </c>
      <c r="C58" s="8"/>
      <c r="D58" s="23">
        <v>150</v>
      </c>
      <c r="E58" s="624">
        <f t="shared" ref="E58:K59" si="0">($L58-$D58)/($L$57-$D$57)+D58</f>
        <v>150</v>
      </c>
      <c r="F58" s="624">
        <f t="shared" si="0"/>
        <v>150</v>
      </c>
      <c r="G58" s="624">
        <f t="shared" si="0"/>
        <v>150</v>
      </c>
      <c r="H58" s="624">
        <f t="shared" si="0"/>
        <v>150</v>
      </c>
      <c r="I58" s="624">
        <f t="shared" si="0"/>
        <v>150</v>
      </c>
      <c r="J58" s="624">
        <f t="shared" si="0"/>
        <v>150</v>
      </c>
      <c r="K58" s="624">
        <f t="shared" si="0"/>
        <v>150</v>
      </c>
      <c r="L58" s="23">
        <v>150</v>
      </c>
      <c r="M58" s="624">
        <f t="shared" ref="M58:AE58" si="1">($AF58-$L58)/($AF$57-$L$57)+L58</f>
        <v>172.5</v>
      </c>
      <c r="N58" s="624">
        <f t="shared" si="1"/>
        <v>195</v>
      </c>
      <c r="O58" s="624">
        <f t="shared" si="1"/>
        <v>217.5</v>
      </c>
      <c r="P58" s="624">
        <f t="shared" si="1"/>
        <v>240</v>
      </c>
      <c r="Q58" s="624">
        <f t="shared" si="1"/>
        <v>262.5</v>
      </c>
      <c r="R58" s="624">
        <f t="shared" si="1"/>
        <v>285</v>
      </c>
      <c r="S58" s="624">
        <f t="shared" si="1"/>
        <v>307.5</v>
      </c>
      <c r="T58" s="624">
        <f t="shared" si="1"/>
        <v>330</v>
      </c>
      <c r="U58" s="624">
        <f t="shared" si="1"/>
        <v>352.5</v>
      </c>
      <c r="V58" s="624">
        <f t="shared" si="1"/>
        <v>375</v>
      </c>
      <c r="W58" s="624">
        <f t="shared" si="1"/>
        <v>397.5</v>
      </c>
      <c r="X58" s="624">
        <f t="shared" si="1"/>
        <v>420</v>
      </c>
      <c r="Y58" s="624">
        <f t="shared" si="1"/>
        <v>442.5</v>
      </c>
      <c r="Z58" s="624">
        <f t="shared" si="1"/>
        <v>465</v>
      </c>
      <c r="AA58" s="624">
        <f t="shared" si="1"/>
        <v>487.5</v>
      </c>
      <c r="AB58" s="624">
        <f t="shared" si="1"/>
        <v>510</v>
      </c>
      <c r="AC58" s="624">
        <f t="shared" si="1"/>
        <v>532.5</v>
      </c>
      <c r="AD58" s="624">
        <f t="shared" si="1"/>
        <v>555</v>
      </c>
      <c r="AE58" s="624">
        <f t="shared" si="1"/>
        <v>577.5</v>
      </c>
      <c r="AF58" s="625">
        <v>600</v>
      </c>
      <c r="AJ58" s="339"/>
      <c r="AK58" s="339"/>
    </row>
    <row r="59" spans="2:37">
      <c r="B59" s="26" t="s">
        <v>618</v>
      </c>
      <c r="C59" s="180"/>
      <c r="D59" s="626">
        <v>450</v>
      </c>
      <c r="E59" s="627">
        <f t="shared" si="0"/>
        <v>481.25</v>
      </c>
      <c r="F59" s="627">
        <f t="shared" si="0"/>
        <v>512.5</v>
      </c>
      <c r="G59" s="627">
        <f t="shared" si="0"/>
        <v>543.75</v>
      </c>
      <c r="H59" s="627">
        <f t="shared" si="0"/>
        <v>575</v>
      </c>
      <c r="I59" s="627">
        <f t="shared" si="0"/>
        <v>606.25</v>
      </c>
      <c r="J59" s="627">
        <f t="shared" si="0"/>
        <v>637.5</v>
      </c>
      <c r="K59" s="627">
        <f t="shared" si="0"/>
        <v>668.75</v>
      </c>
      <c r="L59" s="626">
        <v>700</v>
      </c>
      <c r="M59" s="627">
        <f t="shared" ref="M59:AE59" si="2">($AF59-$L59)/($AF$57-$L$57)+L59</f>
        <v>715</v>
      </c>
      <c r="N59" s="627">
        <f t="shared" si="2"/>
        <v>730</v>
      </c>
      <c r="O59" s="627">
        <f t="shared" si="2"/>
        <v>745</v>
      </c>
      <c r="P59" s="627">
        <f t="shared" si="2"/>
        <v>760</v>
      </c>
      <c r="Q59" s="627">
        <f t="shared" si="2"/>
        <v>775</v>
      </c>
      <c r="R59" s="627">
        <f t="shared" si="2"/>
        <v>790</v>
      </c>
      <c r="S59" s="627">
        <f t="shared" si="2"/>
        <v>805</v>
      </c>
      <c r="T59" s="627">
        <f t="shared" si="2"/>
        <v>820</v>
      </c>
      <c r="U59" s="627">
        <f t="shared" si="2"/>
        <v>835</v>
      </c>
      <c r="V59" s="627">
        <f t="shared" si="2"/>
        <v>850</v>
      </c>
      <c r="W59" s="627">
        <f t="shared" si="2"/>
        <v>865</v>
      </c>
      <c r="X59" s="627">
        <f t="shared" si="2"/>
        <v>880</v>
      </c>
      <c r="Y59" s="627">
        <f t="shared" si="2"/>
        <v>895</v>
      </c>
      <c r="Z59" s="627">
        <f t="shared" si="2"/>
        <v>910</v>
      </c>
      <c r="AA59" s="627">
        <f t="shared" si="2"/>
        <v>925</v>
      </c>
      <c r="AB59" s="627">
        <f t="shared" si="2"/>
        <v>940</v>
      </c>
      <c r="AC59" s="627">
        <f t="shared" si="2"/>
        <v>955</v>
      </c>
      <c r="AD59" s="627">
        <f t="shared" si="2"/>
        <v>970</v>
      </c>
      <c r="AE59" s="627">
        <f t="shared" si="2"/>
        <v>985</v>
      </c>
      <c r="AF59" s="628">
        <v>1000</v>
      </c>
      <c r="AJ59" s="339"/>
      <c r="AK59" s="339"/>
    </row>
    <row r="60" spans="2:37" s="9" customFormat="1">
      <c r="B60" s="256"/>
      <c r="C60" s="256"/>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J60" s="465"/>
      <c r="AK60" s="465"/>
    </row>
    <row r="61" spans="2:37" ht="17.25" thickBot="1">
      <c r="B61" s="469" t="s">
        <v>619</v>
      </c>
      <c r="C61" s="469"/>
      <c r="D61" s="469"/>
      <c r="E61" s="469"/>
      <c r="F61" s="468"/>
      <c r="G61" s="469" t="s">
        <v>620</v>
      </c>
      <c r="H61" s="469"/>
      <c r="I61" s="469"/>
      <c r="J61" s="469"/>
    </row>
    <row r="62" spans="2:37">
      <c r="B62" s="475" t="s">
        <v>621</v>
      </c>
      <c r="C62" s="468"/>
      <c r="D62" s="468"/>
      <c r="E62" s="468"/>
      <c r="F62" s="468"/>
      <c r="G62" s="468"/>
      <c r="H62" s="468"/>
      <c r="I62" s="468"/>
      <c r="J62" s="468"/>
    </row>
    <row r="63" spans="2:37">
      <c r="B63" s="468"/>
      <c r="C63" s="468"/>
      <c r="D63" s="468"/>
      <c r="E63" s="468"/>
      <c r="F63" s="468"/>
      <c r="G63" s="468"/>
      <c r="H63" s="468"/>
      <c r="I63" s="468"/>
      <c r="J63" s="468"/>
    </row>
    <row r="64" spans="2:37" ht="25.5">
      <c r="B64" s="470" t="s">
        <v>622</v>
      </c>
      <c r="C64" s="470" t="s">
        <v>617</v>
      </c>
      <c r="D64" s="470" t="s">
        <v>618</v>
      </c>
      <c r="E64" s="476" t="s">
        <v>623</v>
      </c>
      <c r="F64" s="468"/>
      <c r="G64" s="470" t="s">
        <v>622</v>
      </c>
      <c r="H64" s="470" t="s">
        <v>617</v>
      </c>
      <c r="I64" s="470" t="s">
        <v>618</v>
      </c>
      <c r="J64" s="470" t="s">
        <v>623</v>
      </c>
    </row>
    <row r="65" spans="2:10" ht="192">
      <c r="B65" s="471" t="s">
        <v>624</v>
      </c>
      <c r="C65" s="482">
        <v>0.5</v>
      </c>
      <c r="D65" s="482">
        <v>1.25</v>
      </c>
      <c r="E65" s="477" t="s">
        <v>625</v>
      </c>
      <c r="F65" s="468"/>
      <c r="G65" s="471" t="s">
        <v>626</v>
      </c>
      <c r="H65" s="472">
        <v>1.5</v>
      </c>
      <c r="I65" s="472">
        <v>3.5</v>
      </c>
      <c r="J65" s="477" t="s">
        <v>627</v>
      </c>
    </row>
    <row r="66" spans="2:10">
      <c r="B66" s="471" t="s">
        <v>628</v>
      </c>
      <c r="C66" s="483">
        <v>7.6999999999999999E-2</v>
      </c>
      <c r="D66" s="483">
        <v>7.6999999999999999E-2</v>
      </c>
      <c r="E66" s="477" t="s">
        <v>629</v>
      </c>
      <c r="F66" s="468"/>
      <c r="G66" s="471" t="s">
        <v>630</v>
      </c>
      <c r="H66" s="496">
        <v>25</v>
      </c>
      <c r="I66" s="496">
        <v>30</v>
      </c>
      <c r="J66" s="477" t="s">
        <v>631</v>
      </c>
    </row>
    <row r="67" spans="2:10" ht="96">
      <c r="B67" s="471" t="s">
        <v>632</v>
      </c>
      <c r="C67" s="484">
        <f>C65/C66</f>
        <v>6.4935064935064934</v>
      </c>
      <c r="D67" s="484">
        <f>D65/D66</f>
        <v>16.233766233766232</v>
      </c>
      <c r="E67" s="477" t="s">
        <v>633</v>
      </c>
      <c r="F67" s="468"/>
      <c r="G67" s="471" t="s">
        <v>634</v>
      </c>
      <c r="H67" s="472">
        <v>10</v>
      </c>
      <c r="I67" s="472">
        <v>20</v>
      </c>
      <c r="J67" s="477" t="s">
        <v>635</v>
      </c>
    </row>
    <row r="68" spans="2:10" ht="48">
      <c r="B68" s="471" t="s">
        <v>636</v>
      </c>
      <c r="C68" s="485">
        <v>50</v>
      </c>
      <c r="D68" s="485">
        <v>150</v>
      </c>
      <c r="E68" s="477" t="s">
        <v>637</v>
      </c>
      <c r="F68" s="468"/>
      <c r="G68" s="471" t="s">
        <v>638</v>
      </c>
      <c r="H68" s="472">
        <v>5</v>
      </c>
      <c r="I68" s="472">
        <v>4</v>
      </c>
      <c r="J68" s="477" t="s">
        <v>639</v>
      </c>
    </row>
    <row r="69" spans="2:10">
      <c r="B69" s="471" t="s">
        <v>640</v>
      </c>
      <c r="C69" s="486">
        <v>35</v>
      </c>
      <c r="D69" s="486">
        <v>35</v>
      </c>
      <c r="E69" s="477" t="s">
        <v>641</v>
      </c>
      <c r="F69" s="468"/>
      <c r="G69" s="471"/>
      <c r="H69" s="473"/>
      <c r="I69" s="473"/>
      <c r="J69" s="477"/>
    </row>
    <row r="70" spans="2:10" ht="24">
      <c r="B70" s="471" t="s">
        <v>642</v>
      </c>
      <c r="C70" s="483">
        <v>90</v>
      </c>
      <c r="D70" s="483">
        <v>90</v>
      </c>
      <c r="E70" s="477" t="s">
        <v>643</v>
      </c>
      <c r="F70" s="468"/>
      <c r="G70" s="471" t="s">
        <v>644</v>
      </c>
      <c r="H70" s="474">
        <f>SUM(H65:H67)/0.947-H68</f>
        <v>33.542766631467792</v>
      </c>
      <c r="I70" s="474">
        <f>SUM(I65:I67)/0.947-I68</f>
        <v>52.494192185850054</v>
      </c>
      <c r="J70" s="477" t="s">
        <v>633</v>
      </c>
    </row>
    <row r="71" spans="2:10">
      <c r="B71" s="471" t="s">
        <v>645</v>
      </c>
      <c r="C71" s="484">
        <f>(C70-C69)/0.947*1000*C68/1000000</f>
        <v>2.9039070749736009</v>
      </c>
      <c r="D71" s="484">
        <f>(D70-D69)/0.947*1000*D68/1000000</f>
        <v>8.7117212249208027</v>
      </c>
      <c r="E71" s="477" t="s">
        <v>633</v>
      </c>
      <c r="F71" s="468"/>
      <c r="G71" s="471"/>
      <c r="H71" s="473"/>
      <c r="I71" s="473"/>
      <c r="J71" s="477"/>
    </row>
    <row r="72" spans="2:10" ht="13.5" thickBot="1">
      <c r="B72" s="480" t="s">
        <v>646</v>
      </c>
      <c r="C72" s="487">
        <v>53.06</v>
      </c>
      <c r="D72" s="487">
        <v>53.06</v>
      </c>
      <c r="E72" s="481" t="s">
        <v>629</v>
      </c>
      <c r="F72" s="468"/>
      <c r="G72" s="480" t="s">
        <v>646</v>
      </c>
      <c r="H72" s="601">
        <v>53.06</v>
      </c>
      <c r="I72" s="601">
        <v>53.06</v>
      </c>
      <c r="J72" s="481" t="s">
        <v>629</v>
      </c>
    </row>
    <row r="73" spans="2:10" ht="13.5" thickTop="1">
      <c r="B73" s="478" t="s">
        <v>647</v>
      </c>
      <c r="C73" s="488">
        <f>MROUND((C71+C67)/C72*1000,25)</f>
        <v>175</v>
      </c>
      <c r="D73" s="488">
        <f>MROUND((D71+D67)/D72*1000,25)</f>
        <v>475</v>
      </c>
      <c r="E73" s="479" t="s">
        <v>633</v>
      </c>
      <c r="F73" s="468"/>
      <c r="G73" s="478" t="s">
        <v>647</v>
      </c>
      <c r="H73" s="497">
        <f>MROUND(H70/H72*1000,25)</f>
        <v>625</v>
      </c>
      <c r="I73" s="497">
        <f>MROUND(I70/I72*1000,25)</f>
        <v>1000</v>
      </c>
      <c r="J73" s="479" t="s">
        <v>633</v>
      </c>
    </row>
    <row r="74" spans="2:10">
      <c r="B74" s="468"/>
      <c r="C74" s="468"/>
      <c r="D74" s="468"/>
      <c r="E74" s="468"/>
      <c r="F74" s="468"/>
      <c r="G74" s="468"/>
      <c r="H74" s="468"/>
      <c r="I74" s="468"/>
      <c r="J74" s="468"/>
    </row>
    <row r="75" spans="2:10">
      <c r="B75" s="468"/>
      <c r="C75" s="468"/>
      <c r="D75" s="468"/>
      <c r="E75" s="468"/>
      <c r="F75" s="468"/>
      <c r="G75" s="468"/>
      <c r="H75" s="468"/>
      <c r="I75" s="468"/>
      <c r="J75" s="468"/>
    </row>
    <row r="110" spans="2:2">
      <c r="B110" s="456" t="s">
        <v>648</v>
      </c>
    </row>
  </sheetData>
  <mergeCells count="1">
    <mergeCell ref="B53:E5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7CED-B4EE-41BD-9854-607AE5EE5597}">
  <sheetPr codeName="Sheet19">
    <tabColor theme="7" tint="0.59999389629810485"/>
  </sheetPr>
  <dimension ref="B2:AN477"/>
  <sheetViews>
    <sheetView workbookViewId="0">
      <selection activeCell="B10" sqref="B10"/>
    </sheetView>
  </sheetViews>
  <sheetFormatPr defaultColWidth="8.85546875" defaultRowHeight="12.75"/>
  <cols>
    <col min="1" max="1" width="2.85546875" style="9" customWidth="1"/>
    <col min="2" max="2" width="23.5703125" style="9" customWidth="1"/>
    <col min="3" max="3" width="32.5703125" style="9" customWidth="1"/>
    <col min="4" max="7" width="11.42578125" style="9" bestFit="1" customWidth="1"/>
    <col min="8" max="8" width="12.85546875" style="9" bestFit="1" customWidth="1"/>
    <col min="9" max="9" width="12.85546875" style="9" customWidth="1"/>
    <col min="10" max="10" width="12.85546875" style="9" bestFit="1" customWidth="1"/>
    <col min="11" max="11" width="3.140625" style="9" customWidth="1"/>
    <col min="12" max="12" width="12.5703125" style="9" customWidth="1"/>
    <col min="13" max="13" width="22.85546875" bestFit="1" customWidth="1"/>
    <col min="14" max="20" width="11.42578125" style="9" bestFit="1" customWidth="1"/>
    <col min="21" max="21" width="3.7109375" style="9" customWidth="1"/>
    <col min="22" max="22" width="8.85546875" style="9"/>
    <col min="23" max="23" width="22.85546875" style="9" bestFit="1" customWidth="1"/>
    <col min="24" max="30" width="9.5703125" style="9" bestFit="1" customWidth="1"/>
    <col min="31" max="31" width="3.42578125" style="9" customWidth="1"/>
    <col min="32" max="32" width="8.85546875" style="9"/>
    <col min="33" max="33" width="22.85546875" style="9" bestFit="1" customWidth="1"/>
    <col min="34" max="40" width="8.85546875" style="9"/>
    <col min="41" max="41" width="2.5703125" style="9" customWidth="1"/>
    <col min="42" max="16384" width="8.85546875" style="9"/>
  </cols>
  <sheetData>
    <row r="2" spans="2:40" s="2" customFormat="1" ht="23.25">
      <c r="B2" s="1" t="s">
        <v>649</v>
      </c>
    </row>
    <row r="4" spans="2:40" ht="17.25" customHeight="1">
      <c r="B4" s="225" t="s">
        <v>123</v>
      </c>
      <c r="C4" s="225" t="s">
        <v>124</v>
      </c>
      <c r="D4" s="225" t="s">
        <v>125</v>
      </c>
      <c r="E4" s="225"/>
      <c r="F4" s="225"/>
      <c r="G4" s="225"/>
      <c r="H4" s="225"/>
      <c r="L4" s="834"/>
      <c r="M4" s="834"/>
      <c r="N4" s="834"/>
      <c r="O4" s="834"/>
      <c r="P4" s="834"/>
    </row>
    <row r="5" spans="2:40" ht="36">
      <c r="B5" s="175" t="s">
        <v>650</v>
      </c>
      <c r="C5" s="175" t="s">
        <v>651</v>
      </c>
      <c r="D5" s="781" t="s">
        <v>652</v>
      </c>
      <c r="E5" s="781"/>
      <c r="F5" s="781"/>
      <c r="G5" s="781"/>
      <c r="H5" s="781"/>
      <c r="L5" s="834"/>
      <c r="M5" s="834"/>
      <c r="N5" s="834"/>
      <c r="O5" s="834"/>
      <c r="P5" s="834"/>
    </row>
    <row r="6" spans="2:40">
      <c r="B6" s="175" t="s">
        <v>653</v>
      </c>
      <c r="C6" s="175" t="s">
        <v>654</v>
      </c>
      <c r="D6" s="228" t="s">
        <v>655</v>
      </c>
      <c r="E6" s="162"/>
      <c r="F6" s="162"/>
      <c r="G6" s="162"/>
      <c r="H6" s="228"/>
      <c r="L6" s="834"/>
      <c r="M6" s="834"/>
      <c r="N6" s="834"/>
      <c r="O6" s="834"/>
      <c r="P6" s="834"/>
    </row>
    <row r="7" spans="2:40">
      <c r="B7" s="175"/>
      <c r="C7" s="175"/>
      <c r="D7" s="588"/>
      <c r="E7" s="589"/>
      <c r="F7" s="589"/>
      <c r="G7" s="589"/>
      <c r="H7" s="588"/>
      <c r="L7" s="834"/>
      <c r="M7" s="834"/>
      <c r="N7" s="834"/>
      <c r="O7" s="834"/>
      <c r="P7" s="834"/>
    </row>
    <row r="8" spans="2:40">
      <c r="B8" s="175"/>
      <c r="C8" s="175"/>
      <c r="D8" s="588"/>
      <c r="E8" s="589"/>
      <c r="F8" s="589"/>
      <c r="G8" s="589"/>
      <c r="H8" s="588"/>
      <c r="L8" s="834"/>
      <c r="M8" s="834"/>
      <c r="N8" s="834"/>
      <c r="O8" s="834"/>
      <c r="P8" s="834"/>
    </row>
    <row r="9" spans="2:40" ht="81" customHeight="1">
      <c r="B9" s="835" t="s">
        <v>656</v>
      </c>
      <c r="C9" s="835"/>
      <c r="D9" s="835"/>
      <c r="E9" s="835"/>
      <c r="F9" s="835"/>
      <c r="G9" s="836"/>
      <c r="H9" s="588"/>
      <c r="L9" s="834"/>
      <c r="M9" s="834"/>
      <c r="N9" s="834"/>
      <c r="O9" s="834"/>
      <c r="P9" s="834"/>
    </row>
    <row r="10" spans="2:40">
      <c r="B10" s="175"/>
      <c r="C10" s="175"/>
      <c r="D10" s="588"/>
      <c r="E10" s="589"/>
      <c r="F10" s="589"/>
      <c r="G10" s="589"/>
      <c r="H10" s="588"/>
      <c r="L10" s="834"/>
      <c r="M10" s="834"/>
      <c r="N10" s="834"/>
      <c r="O10" s="834"/>
      <c r="P10" s="834"/>
    </row>
    <row r="11" spans="2:40">
      <c r="B11" s="229"/>
      <c r="C11" s="229"/>
      <c r="D11" s="588"/>
      <c r="E11" s="589"/>
      <c r="L11" s="834"/>
      <c r="M11" s="834"/>
      <c r="N11" s="834"/>
      <c r="O11" s="834"/>
      <c r="P11" s="834"/>
    </row>
    <row r="12" spans="2:40">
      <c r="B12" s="6" t="s">
        <v>657</v>
      </c>
      <c r="C12" s="6" t="s">
        <v>658</v>
      </c>
      <c r="D12" s="840" t="s">
        <v>659</v>
      </c>
      <c r="E12" s="841"/>
      <c r="F12" s="841"/>
      <c r="G12" s="841"/>
      <c r="H12" s="841"/>
      <c r="I12" s="841"/>
      <c r="J12" s="842"/>
      <c r="L12" s="57"/>
      <c r="M12" s="57"/>
      <c r="N12" s="57"/>
      <c r="O12" s="57"/>
      <c r="P12" s="57"/>
    </row>
    <row r="13" spans="2:40">
      <c r="B13" s="8" t="s">
        <v>660</v>
      </c>
      <c r="C13" s="640">
        <v>2E-3</v>
      </c>
      <c r="D13" s="837" t="s">
        <v>661</v>
      </c>
      <c r="E13" s="838"/>
      <c r="F13" s="838"/>
      <c r="G13" s="838"/>
      <c r="H13" s="838"/>
      <c r="I13" s="838"/>
      <c r="J13" s="839"/>
      <c r="L13" s="57"/>
      <c r="M13" s="57"/>
      <c r="N13" s="57"/>
      <c r="O13" s="57"/>
      <c r="P13" s="57"/>
    </row>
    <row r="14" spans="2:40">
      <c r="B14" s="8" t="s">
        <v>662</v>
      </c>
      <c r="C14" s="640">
        <v>6.0000000000000001E-3</v>
      </c>
      <c r="D14" s="837" t="s">
        <v>663</v>
      </c>
      <c r="E14" s="838"/>
      <c r="F14" s="838"/>
      <c r="G14" s="838"/>
      <c r="H14" s="838"/>
      <c r="I14" s="838"/>
      <c r="J14" s="839"/>
      <c r="L14" s="57"/>
      <c r="M14" s="57"/>
      <c r="N14" s="57"/>
      <c r="O14" s="57"/>
      <c r="P14" s="57"/>
    </row>
    <row r="15" spans="2:40">
      <c r="B15" s="49"/>
      <c r="C15" s="337"/>
      <c r="M15" s="9"/>
    </row>
    <row r="16" spans="2:40">
      <c r="B16" s="5" t="s">
        <v>664</v>
      </c>
      <c r="C16" s="5"/>
      <c r="D16" s="5"/>
      <c r="E16" s="5"/>
      <c r="F16" s="5"/>
      <c r="G16" s="5"/>
      <c r="H16" s="5"/>
      <c r="I16" s="5"/>
      <c r="J16" s="5"/>
      <c r="L16" s="5" t="s">
        <v>665</v>
      </c>
      <c r="M16" s="5"/>
      <c r="N16" s="5"/>
      <c r="O16" s="5"/>
      <c r="P16" s="5"/>
      <c r="Q16" s="5"/>
      <c r="R16" s="5"/>
      <c r="S16" s="5"/>
      <c r="T16" s="5"/>
      <c r="V16" s="5" t="s">
        <v>666</v>
      </c>
      <c r="W16" s="5"/>
      <c r="X16" s="5"/>
      <c r="Y16" s="5"/>
      <c r="Z16" s="5"/>
      <c r="AA16" s="5"/>
      <c r="AB16" s="5"/>
      <c r="AC16" s="5"/>
      <c r="AD16" s="5"/>
      <c r="AF16" s="5" t="s">
        <v>667</v>
      </c>
      <c r="AG16" s="5"/>
      <c r="AH16" s="5"/>
      <c r="AI16" s="5"/>
      <c r="AJ16" s="5"/>
      <c r="AK16" s="5"/>
      <c r="AL16" s="5"/>
      <c r="AM16" s="5"/>
      <c r="AN16" s="5"/>
    </row>
    <row r="17" spans="2:40" ht="13.5" thickBot="1">
      <c r="B17" s="156" t="s">
        <v>668</v>
      </c>
      <c r="C17" s="156"/>
      <c r="D17" s="157">
        <f>SUM(D$19:D$477)</f>
        <v>516874580.84475797</v>
      </c>
      <c r="E17" s="157">
        <f>SUM(E$19:E$477)</f>
        <v>790849372.68925786</v>
      </c>
      <c r="F17" s="157">
        <f t="shared" ref="F17:J17" si="0">SUM(F$19:F$477)</f>
        <v>925679006.42085695</v>
      </c>
      <c r="G17" s="157">
        <f t="shared" si="0"/>
        <v>949049985.6627568</v>
      </c>
      <c r="H17" s="157">
        <f t="shared" si="0"/>
        <v>1092521181.0368569</v>
      </c>
      <c r="I17" s="157">
        <f t="shared" si="0"/>
        <v>1092521181.0368569</v>
      </c>
      <c r="J17" s="157">
        <f t="shared" si="0"/>
        <v>1092521181.0368569</v>
      </c>
      <c r="L17" s="156" t="s">
        <v>668</v>
      </c>
      <c r="M17" s="156"/>
      <c r="N17" s="157">
        <f>SUM(N$19:N$477)</f>
        <v>301402780.0484578</v>
      </c>
      <c r="O17" s="157">
        <f t="shared" ref="O17:T17" si="1">SUM(O$19:O$477)</f>
        <v>324280982.72145772</v>
      </c>
      <c r="P17" s="157">
        <f t="shared" si="1"/>
        <v>339251047.56245792</v>
      </c>
      <c r="Q17" s="157">
        <f t="shared" si="1"/>
        <v>351414491.88145751</v>
      </c>
      <c r="R17" s="157">
        <f t="shared" si="1"/>
        <v>360869499.2894575</v>
      </c>
      <c r="S17" s="157">
        <f t="shared" si="1"/>
        <v>360869499.2894575</v>
      </c>
      <c r="T17" s="157">
        <f t="shared" si="1"/>
        <v>360869499.2894575</v>
      </c>
      <c r="V17" s="156" t="s">
        <v>668</v>
      </c>
      <c r="W17" s="156"/>
      <c r="X17" s="157">
        <f>SUM(X$19:X$477)</f>
        <v>1808416.680290747</v>
      </c>
      <c r="Y17" s="157">
        <f t="shared" ref="Y17:AD17" si="2">SUM(Y$19:Y$477)</f>
        <v>1945685.8963287461</v>
      </c>
      <c r="Z17" s="157">
        <f t="shared" si="2"/>
        <v>2035506.2853747471</v>
      </c>
      <c r="AA17" s="157">
        <f t="shared" si="2"/>
        <v>2108486.9512887443</v>
      </c>
      <c r="AB17" s="157">
        <f t="shared" si="2"/>
        <v>2165216.9957367452</v>
      </c>
      <c r="AC17" s="157">
        <f t="shared" si="2"/>
        <v>2165216.9957367452</v>
      </c>
      <c r="AD17" s="157">
        <f t="shared" si="2"/>
        <v>2165216.9957367452</v>
      </c>
      <c r="AF17" s="156" t="s">
        <v>668</v>
      </c>
      <c r="AG17" s="156"/>
      <c r="AH17" s="157">
        <f>SUM(AH$19:AH$477)</f>
        <v>602805.56009691546</v>
      </c>
      <c r="AI17" s="157">
        <f t="shared" ref="AI17:AN17" si="3">SUM(AI$19:AI$477)</f>
        <v>648561.9654429158</v>
      </c>
      <c r="AJ17" s="157">
        <f t="shared" si="3"/>
        <v>678502.09512491548</v>
      </c>
      <c r="AK17" s="157">
        <f t="shared" si="3"/>
        <v>702828.98376291501</v>
      </c>
      <c r="AL17" s="157">
        <f t="shared" si="3"/>
        <v>721738.99857891514</v>
      </c>
      <c r="AM17" s="157">
        <f t="shared" si="3"/>
        <v>721738.99857891514</v>
      </c>
      <c r="AN17" s="157">
        <f t="shared" si="3"/>
        <v>721738.99857891514</v>
      </c>
    </row>
    <row r="18" spans="2:40" ht="13.5" thickTop="1">
      <c r="B18" s="6" t="s">
        <v>669</v>
      </c>
      <c r="C18" s="6" t="s">
        <v>670</v>
      </c>
      <c r="D18" s="6">
        <v>2020</v>
      </c>
      <c r="E18" s="6">
        <v>2025</v>
      </c>
      <c r="F18" s="6">
        <v>2030</v>
      </c>
      <c r="G18" s="6">
        <v>2035</v>
      </c>
      <c r="H18" s="6">
        <v>2040</v>
      </c>
      <c r="I18" s="6">
        <v>2045</v>
      </c>
      <c r="J18" s="6">
        <v>2050</v>
      </c>
      <c r="L18" s="6" t="s">
        <v>669</v>
      </c>
      <c r="M18" s="6" t="s">
        <v>670</v>
      </c>
      <c r="N18" s="6">
        <v>2020</v>
      </c>
      <c r="O18" s="6">
        <v>2025</v>
      </c>
      <c r="P18" s="6">
        <v>2030</v>
      </c>
      <c r="Q18" s="6">
        <v>2035</v>
      </c>
      <c r="R18" s="6">
        <v>2040</v>
      </c>
      <c r="S18" s="6">
        <v>2045</v>
      </c>
      <c r="T18" s="6">
        <v>2050</v>
      </c>
      <c r="V18" s="6" t="s">
        <v>669</v>
      </c>
      <c r="W18" s="6" t="s">
        <v>670</v>
      </c>
      <c r="X18" s="6">
        <v>2020</v>
      </c>
      <c r="Y18" s="6">
        <v>2025</v>
      </c>
      <c r="Z18" s="6">
        <v>2030</v>
      </c>
      <c r="AA18" s="6">
        <v>2035</v>
      </c>
      <c r="AB18" s="6">
        <v>2040</v>
      </c>
      <c r="AC18" s="6">
        <v>2045</v>
      </c>
      <c r="AD18" s="6">
        <v>2050</v>
      </c>
      <c r="AF18" s="6" t="s">
        <v>669</v>
      </c>
      <c r="AG18" s="6" t="s">
        <v>670</v>
      </c>
      <c r="AH18" s="6">
        <v>2020</v>
      </c>
      <c r="AI18" s="6">
        <v>2025</v>
      </c>
      <c r="AJ18" s="6">
        <v>2030</v>
      </c>
      <c r="AK18" s="6">
        <v>2035</v>
      </c>
      <c r="AL18" s="6">
        <v>2040</v>
      </c>
      <c r="AM18" s="6">
        <v>2045</v>
      </c>
      <c r="AN18" s="6">
        <v>2050</v>
      </c>
    </row>
    <row r="19" spans="2:40">
      <c r="B19" s="155" t="s">
        <v>671</v>
      </c>
      <c r="C19" s="155" t="s">
        <v>672</v>
      </c>
      <c r="D19" s="154">
        <v>3694299.0519999978</v>
      </c>
      <c r="E19" s="154">
        <v>3527246.7989999996</v>
      </c>
      <c r="F19" s="154">
        <v>3477169.5129999984</v>
      </c>
      <c r="G19" s="154">
        <v>3712287.2239999995</v>
      </c>
      <c r="H19" s="154">
        <v>3783331.8079999997</v>
      </c>
      <c r="I19" s="154">
        <v>3783331.8079999997</v>
      </c>
      <c r="J19" s="154">
        <v>3783331.8079999997</v>
      </c>
      <c r="L19" s="8" t="s">
        <v>671</v>
      </c>
      <c r="M19" s="8" t="s">
        <v>672</v>
      </c>
      <c r="N19" s="151">
        <v>3694299.0519999978</v>
      </c>
      <c r="O19" s="151">
        <v>3527246.7989999996</v>
      </c>
      <c r="P19" s="151">
        <v>3477169.5129999984</v>
      </c>
      <c r="Q19" s="151">
        <v>3712287.2239999995</v>
      </c>
      <c r="R19" s="151">
        <v>3783331.8079999997</v>
      </c>
      <c r="S19" s="151">
        <v>3783331.8079999997</v>
      </c>
      <c r="T19" s="151">
        <v>3783331.8079999997</v>
      </c>
      <c r="V19" s="8" t="s">
        <v>671</v>
      </c>
      <c r="W19" s="8" t="s">
        <v>672</v>
      </c>
      <c r="X19" s="153">
        <f t="shared" ref="X19:X82" si="4">N19*$C$14</f>
        <v>22165.794311999987</v>
      </c>
      <c r="Y19" s="153">
        <f t="shared" ref="Y19:Y82" si="5">O19*$C$14</f>
        <v>21163.480793999999</v>
      </c>
      <c r="Z19" s="153">
        <f t="shared" ref="Z19:Z82" si="6">P19*$C$14</f>
        <v>20863.01707799999</v>
      </c>
      <c r="AA19" s="153">
        <f t="shared" ref="AA19:AA82" si="7">Q19*$C$14</f>
        <v>22273.723343999998</v>
      </c>
      <c r="AB19" s="153">
        <f t="shared" ref="AB19:AB82" si="8">R19*$C$14</f>
        <v>22699.990847999998</v>
      </c>
      <c r="AC19" s="153">
        <f t="shared" ref="AC19:AC82" si="9">S19*$C$14</f>
        <v>22699.990847999998</v>
      </c>
      <c r="AD19" s="153">
        <f t="shared" ref="AD19:AD82" si="10">T19*$C$14</f>
        <v>22699.990847999998</v>
      </c>
      <c r="AF19" s="8" t="s">
        <v>671</v>
      </c>
      <c r="AG19" s="8" t="s">
        <v>672</v>
      </c>
      <c r="AH19" s="153">
        <f t="shared" ref="AH19:AH82" si="11">N19*$C$13</f>
        <v>7388.5981039999961</v>
      </c>
      <c r="AI19" s="153">
        <f t="shared" ref="AI19:AI82" si="12">O19*$C$13</f>
        <v>7054.4935979999991</v>
      </c>
      <c r="AJ19" s="153">
        <f t="shared" ref="AJ19:AJ82" si="13">P19*$C$13</f>
        <v>6954.3390259999969</v>
      </c>
      <c r="AK19" s="153">
        <f t="shared" ref="AK19:AK82" si="14">Q19*$C$13</f>
        <v>7424.5744479999994</v>
      </c>
      <c r="AL19" s="153">
        <f t="shared" ref="AL19:AL82" si="15">R19*$C$13</f>
        <v>7566.6636159999998</v>
      </c>
      <c r="AM19" s="153">
        <f t="shared" ref="AM19:AM82" si="16">S19*$C$13</f>
        <v>7566.6636159999998</v>
      </c>
      <c r="AN19" s="153">
        <f t="shared" ref="AN19:AN82" si="17">T19*$C$13</f>
        <v>7566.6636159999998</v>
      </c>
    </row>
    <row r="20" spans="2:40">
      <c r="B20" s="8" t="s">
        <v>671</v>
      </c>
      <c r="C20" s="8" t="s">
        <v>673</v>
      </c>
      <c r="D20" s="151">
        <v>227034.8</v>
      </c>
      <c r="E20" s="151">
        <v>227034.8</v>
      </c>
      <c r="F20" s="151">
        <v>227034.8</v>
      </c>
      <c r="G20" s="151">
        <v>227034.8</v>
      </c>
      <c r="H20" s="151">
        <v>227034.8</v>
      </c>
      <c r="I20" s="151">
        <v>227034.8</v>
      </c>
      <c r="J20" s="151">
        <v>227034.8</v>
      </c>
      <c r="K20" s="49"/>
      <c r="L20" s="8" t="s">
        <v>671</v>
      </c>
      <c r="M20" s="8" t="s">
        <v>673</v>
      </c>
      <c r="N20" s="151">
        <v>0</v>
      </c>
      <c r="O20" s="151">
        <v>0</v>
      </c>
      <c r="P20" s="151">
        <v>0</v>
      </c>
      <c r="Q20" s="151">
        <v>0</v>
      </c>
      <c r="R20" s="151">
        <v>0</v>
      </c>
      <c r="S20" s="151">
        <v>0</v>
      </c>
      <c r="T20" s="151">
        <v>0</v>
      </c>
      <c r="U20" s="49"/>
      <c r="V20" s="8" t="s">
        <v>671</v>
      </c>
      <c r="W20" s="8" t="s">
        <v>673</v>
      </c>
      <c r="X20" s="153">
        <f t="shared" si="4"/>
        <v>0</v>
      </c>
      <c r="Y20" s="153">
        <f t="shared" si="5"/>
        <v>0</v>
      </c>
      <c r="Z20" s="153">
        <f t="shared" si="6"/>
        <v>0</v>
      </c>
      <c r="AA20" s="153">
        <f t="shared" si="7"/>
        <v>0</v>
      </c>
      <c r="AB20" s="153">
        <f t="shared" si="8"/>
        <v>0</v>
      </c>
      <c r="AC20" s="153">
        <f t="shared" si="9"/>
        <v>0</v>
      </c>
      <c r="AD20" s="153">
        <f t="shared" si="10"/>
        <v>0</v>
      </c>
      <c r="AF20" s="8" t="s">
        <v>671</v>
      </c>
      <c r="AG20" s="8" t="s">
        <v>673</v>
      </c>
      <c r="AH20" s="153">
        <f t="shared" si="11"/>
        <v>0</v>
      </c>
      <c r="AI20" s="153">
        <f t="shared" si="12"/>
        <v>0</v>
      </c>
      <c r="AJ20" s="153">
        <f t="shared" si="13"/>
        <v>0</v>
      </c>
      <c r="AK20" s="153">
        <f t="shared" si="14"/>
        <v>0</v>
      </c>
      <c r="AL20" s="153">
        <f t="shared" si="15"/>
        <v>0</v>
      </c>
      <c r="AM20" s="153">
        <f t="shared" si="16"/>
        <v>0</v>
      </c>
      <c r="AN20" s="153">
        <f t="shared" si="17"/>
        <v>0</v>
      </c>
    </row>
    <row r="21" spans="2:40">
      <c r="B21" s="8" t="s">
        <v>671</v>
      </c>
      <c r="C21" s="8" t="s">
        <v>674</v>
      </c>
      <c r="D21" s="151">
        <v>1539723.5422999975</v>
      </c>
      <c r="E21" s="151">
        <v>5216453.7460999899</v>
      </c>
      <c r="F21" s="151">
        <v>6751169.6236999882</v>
      </c>
      <c r="G21" s="151">
        <v>7976191.9428999852</v>
      </c>
      <c r="H21" s="151">
        <v>9351550.3103999887</v>
      </c>
      <c r="I21" s="151">
        <v>9351550.3103999887</v>
      </c>
      <c r="J21" s="151">
        <v>9351550.3103999887</v>
      </c>
      <c r="K21" s="49"/>
      <c r="L21" s="8" t="s">
        <v>671</v>
      </c>
      <c r="M21" s="8" t="s">
        <v>674</v>
      </c>
      <c r="N21" s="151">
        <v>0</v>
      </c>
      <c r="O21" s="151">
        <v>0</v>
      </c>
      <c r="P21" s="151">
        <v>0</v>
      </c>
      <c r="Q21" s="151">
        <v>0</v>
      </c>
      <c r="R21" s="151">
        <v>0</v>
      </c>
      <c r="S21" s="151">
        <v>0</v>
      </c>
      <c r="T21" s="151">
        <v>0</v>
      </c>
      <c r="U21" s="49"/>
      <c r="V21" s="8" t="s">
        <v>671</v>
      </c>
      <c r="W21" s="8" t="s">
        <v>674</v>
      </c>
      <c r="X21" s="153">
        <f t="shared" si="4"/>
        <v>0</v>
      </c>
      <c r="Y21" s="153">
        <f t="shared" si="5"/>
        <v>0</v>
      </c>
      <c r="Z21" s="153">
        <f t="shared" si="6"/>
        <v>0</v>
      </c>
      <c r="AA21" s="153">
        <f t="shared" si="7"/>
        <v>0</v>
      </c>
      <c r="AB21" s="153">
        <f t="shared" si="8"/>
        <v>0</v>
      </c>
      <c r="AC21" s="153">
        <f t="shared" si="9"/>
        <v>0</v>
      </c>
      <c r="AD21" s="153">
        <f t="shared" si="10"/>
        <v>0</v>
      </c>
      <c r="AF21" s="8" t="s">
        <v>671</v>
      </c>
      <c r="AG21" s="8" t="s">
        <v>674</v>
      </c>
      <c r="AH21" s="153">
        <f t="shared" si="11"/>
        <v>0</v>
      </c>
      <c r="AI21" s="153">
        <f t="shared" si="12"/>
        <v>0</v>
      </c>
      <c r="AJ21" s="153">
        <f t="shared" si="13"/>
        <v>0</v>
      </c>
      <c r="AK21" s="153">
        <f t="shared" si="14"/>
        <v>0</v>
      </c>
      <c r="AL21" s="153">
        <f t="shared" si="15"/>
        <v>0</v>
      </c>
      <c r="AM21" s="153">
        <f t="shared" si="16"/>
        <v>0</v>
      </c>
      <c r="AN21" s="153">
        <f t="shared" si="17"/>
        <v>0</v>
      </c>
    </row>
    <row r="22" spans="2:40" ht="14.25">
      <c r="B22" s="8" t="s">
        <v>671</v>
      </c>
      <c r="C22" s="8" t="s">
        <v>675</v>
      </c>
      <c r="D22" s="151">
        <v>4741846.7</v>
      </c>
      <c r="E22" s="151">
        <v>2718985.0999999996</v>
      </c>
      <c r="F22" s="151">
        <v>2352705.1999999988</v>
      </c>
      <c r="G22" s="151">
        <v>3239756.0999999894</v>
      </c>
      <c r="H22" s="151">
        <v>5088670.2999999989</v>
      </c>
      <c r="I22" s="151">
        <v>5088670.2999999989</v>
      </c>
      <c r="J22" s="151">
        <v>5088670.2999999989</v>
      </c>
      <c r="K22" s="101"/>
      <c r="L22" s="8" t="s">
        <v>671</v>
      </c>
      <c r="M22" s="8" t="s">
        <v>675</v>
      </c>
      <c r="N22" s="151">
        <v>0</v>
      </c>
      <c r="O22" s="151">
        <v>0</v>
      </c>
      <c r="P22" s="151">
        <v>0</v>
      </c>
      <c r="Q22" s="151">
        <v>0</v>
      </c>
      <c r="R22" s="151">
        <v>0</v>
      </c>
      <c r="S22" s="151">
        <v>0</v>
      </c>
      <c r="T22" s="151">
        <v>0</v>
      </c>
      <c r="U22" s="101"/>
      <c r="V22" s="8" t="s">
        <v>671</v>
      </c>
      <c r="W22" s="8" t="s">
        <v>675</v>
      </c>
      <c r="X22" s="153">
        <f t="shared" si="4"/>
        <v>0</v>
      </c>
      <c r="Y22" s="153">
        <f t="shared" si="5"/>
        <v>0</v>
      </c>
      <c r="Z22" s="153">
        <f t="shared" si="6"/>
        <v>0</v>
      </c>
      <c r="AA22" s="153">
        <f t="shared" si="7"/>
        <v>0</v>
      </c>
      <c r="AB22" s="153">
        <f t="shared" si="8"/>
        <v>0</v>
      </c>
      <c r="AC22" s="153">
        <f t="shared" si="9"/>
        <v>0</v>
      </c>
      <c r="AD22" s="153">
        <f t="shared" si="10"/>
        <v>0</v>
      </c>
      <c r="AF22" s="8" t="s">
        <v>671</v>
      </c>
      <c r="AG22" s="8" t="s">
        <v>675</v>
      </c>
      <c r="AH22" s="153">
        <f t="shared" si="11"/>
        <v>0</v>
      </c>
      <c r="AI22" s="153">
        <f t="shared" si="12"/>
        <v>0</v>
      </c>
      <c r="AJ22" s="153">
        <f t="shared" si="13"/>
        <v>0</v>
      </c>
      <c r="AK22" s="153">
        <f t="shared" si="14"/>
        <v>0</v>
      </c>
      <c r="AL22" s="153">
        <f t="shared" si="15"/>
        <v>0</v>
      </c>
      <c r="AM22" s="153">
        <f t="shared" si="16"/>
        <v>0</v>
      </c>
      <c r="AN22" s="153">
        <f t="shared" si="17"/>
        <v>0</v>
      </c>
    </row>
    <row r="23" spans="2:40">
      <c r="B23" s="8" t="s">
        <v>671</v>
      </c>
      <c r="C23" s="8" t="s">
        <v>676</v>
      </c>
      <c r="D23" s="151">
        <v>151262.60219999999</v>
      </c>
      <c r="E23" s="151">
        <v>151941.60219999999</v>
      </c>
      <c r="F23" s="151">
        <v>151961.60219999999</v>
      </c>
      <c r="G23" s="151">
        <v>151940.60219999999</v>
      </c>
      <c r="H23" s="151">
        <v>151919.60219999999</v>
      </c>
      <c r="I23" s="151">
        <v>151919.60219999999</v>
      </c>
      <c r="J23" s="151">
        <v>151919.60219999999</v>
      </c>
      <c r="K23" s="149"/>
      <c r="L23" s="8" t="s">
        <v>671</v>
      </c>
      <c r="M23" s="8" t="s">
        <v>676</v>
      </c>
      <c r="N23" s="151">
        <v>151262.60219999999</v>
      </c>
      <c r="O23" s="151">
        <v>151941.60219999999</v>
      </c>
      <c r="P23" s="151">
        <v>151961.60219999999</v>
      </c>
      <c r="Q23" s="151">
        <v>151940.60219999999</v>
      </c>
      <c r="R23" s="151">
        <v>151919.60219999999</v>
      </c>
      <c r="S23" s="151">
        <v>151919.60219999999</v>
      </c>
      <c r="T23" s="151">
        <v>151919.60219999999</v>
      </c>
      <c r="U23" s="149"/>
      <c r="V23" s="8" t="s">
        <v>671</v>
      </c>
      <c r="W23" s="8" t="s">
        <v>676</v>
      </c>
      <c r="X23" s="153">
        <f t="shared" si="4"/>
        <v>907.57561320000002</v>
      </c>
      <c r="Y23" s="153">
        <f t="shared" si="5"/>
        <v>911.64961319999998</v>
      </c>
      <c r="Z23" s="153">
        <f t="shared" si="6"/>
        <v>911.76961319999998</v>
      </c>
      <c r="AA23" s="153">
        <f t="shared" si="7"/>
        <v>911.6436132</v>
      </c>
      <c r="AB23" s="153">
        <f t="shared" si="8"/>
        <v>911.51761320000003</v>
      </c>
      <c r="AC23" s="153">
        <f t="shared" si="9"/>
        <v>911.51761320000003</v>
      </c>
      <c r="AD23" s="153">
        <f t="shared" si="10"/>
        <v>911.51761320000003</v>
      </c>
      <c r="AF23" s="8" t="s">
        <v>671</v>
      </c>
      <c r="AG23" s="8" t="s">
        <v>676</v>
      </c>
      <c r="AH23" s="153">
        <f t="shared" si="11"/>
        <v>302.52520440000001</v>
      </c>
      <c r="AI23" s="153">
        <f t="shared" si="12"/>
        <v>303.88320440000001</v>
      </c>
      <c r="AJ23" s="153">
        <f t="shared" si="13"/>
        <v>303.92320439999997</v>
      </c>
      <c r="AK23" s="153">
        <f t="shared" si="14"/>
        <v>303.8812044</v>
      </c>
      <c r="AL23" s="153">
        <f t="shared" si="15"/>
        <v>303.83920439999997</v>
      </c>
      <c r="AM23" s="153">
        <f t="shared" si="16"/>
        <v>303.83920439999997</v>
      </c>
      <c r="AN23" s="153">
        <f t="shared" si="17"/>
        <v>303.83920439999997</v>
      </c>
    </row>
    <row r="24" spans="2:40">
      <c r="B24" s="8" t="s">
        <v>671</v>
      </c>
      <c r="C24" s="8" t="s">
        <v>677</v>
      </c>
      <c r="D24" s="151">
        <v>142927.1</v>
      </c>
      <c r="E24" s="151">
        <v>142927.1</v>
      </c>
      <c r="F24" s="151">
        <v>142927.1</v>
      </c>
      <c r="G24" s="151">
        <v>142927.1</v>
      </c>
      <c r="H24" s="151">
        <v>142927.1</v>
      </c>
      <c r="I24" s="151">
        <v>142927.1</v>
      </c>
      <c r="J24" s="151">
        <v>142927.1</v>
      </c>
      <c r="K24" s="149"/>
      <c r="L24" s="8" t="s">
        <v>671</v>
      </c>
      <c r="M24" s="8" t="s">
        <v>677</v>
      </c>
      <c r="N24" s="151">
        <v>142927.1</v>
      </c>
      <c r="O24" s="151">
        <v>142927.1</v>
      </c>
      <c r="P24" s="151">
        <v>142927.1</v>
      </c>
      <c r="Q24" s="151">
        <v>142927.1</v>
      </c>
      <c r="R24" s="151">
        <v>142927.1</v>
      </c>
      <c r="S24" s="151">
        <v>142927.1</v>
      </c>
      <c r="T24" s="151">
        <v>142927.1</v>
      </c>
      <c r="U24" s="149"/>
      <c r="V24" s="8" t="s">
        <v>671</v>
      </c>
      <c r="W24" s="8" t="s">
        <v>677</v>
      </c>
      <c r="X24" s="153">
        <f t="shared" si="4"/>
        <v>857.56260000000009</v>
      </c>
      <c r="Y24" s="153">
        <f t="shared" si="5"/>
        <v>857.56260000000009</v>
      </c>
      <c r="Z24" s="153">
        <f t="shared" si="6"/>
        <v>857.56260000000009</v>
      </c>
      <c r="AA24" s="153">
        <f t="shared" si="7"/>
        <v>857.56260000000009</v>
      </c>
      <c r="AB24" s="153">
        <f t="shared" si="8"/>
        <v>857.56260000000009</v>
      </c>
      <c r="AC24" s="153">
        <f t="shared" si="9"/>
        <v>857.56260000000009</v>
      </c>
      <c r="AD24" s="153">
        <f t="shared" si="10"/>
        <v>857.56260000000009</v>
      </c>
      <c r="AF24" s="8" t="s">
        <v>671</v>
      </c>
      <c r="AG24" s="8" t="s">
        <v>677</v>
      </c>
      <c r="AH24" s="153">
        <f t="shared" si="11"/>
        <v>285.85419999999999</v>
      </c>
      <c r="AI24" s="153">
        <f t="shared" si="12"/>
        <v>285.85419999999999</v>
      </c>
      <c r="AJ24" s="153">
        <f t="shared" si="13"/>
        <v>285.85419999999999</v>
      </c>
      <c r="AK24" s="153">
        <f t="shared" si="14"/>
        <v>285.85419999999999</v>
      </c>
      <c r="AL24" s="153">
        <f t="shared" si="15"/>
        <v>285.85419999999999</v>
      </c>
      <c r="AM24" s="153">
        <f t="shared" si="16"/>
        <v>285.85419999999999</v>
      </c>
      <c r="AN24" s="153">
        <f t="shared" si="17"/>
        <v>285.85419999999999</v>
      </c>
    </row>
    <row r="25" spans="2:40">
      <c r="B25" s="8" t="s">
        <v>671</v>
      </c>
      <c r="C25" s="8" t="s">
        <v>189</v>
      </c>
      <c r="D25" s="151">
        <v>359688.1</v>
      </c>
      <c r="E25" s="151">
        <v>359688.1</v>
      </c>
      <c r="F25" s="151">
        <v>359688.1</v>
      </c>
      <c r="G25" s="151">
        <v>359688.1</v>
      </c>
      <c r="H25" s="151">
        <v>359688.1</v>
      </c>
      <c r="I25" s="151">
        <v>359688.1</v>
      </c>
      <c r="J25" s="151">
        <v>359688.1</v>
      </c>
      <c r="K25" s="149"/>
      <c r="L25" s="8" t="s">
        <v>671</v>
      </c>
      <c r="M25" s="8" t="s">
        <v>189</v>
      </c>
      <c r="N25" s="151">
        <v>0</v>
      </c>
      <c r="O25" s="151">
        <v>0</v>
      </c>
      <c r="P25" s="151">
        <v>0</v>
      </c>
      <c r="Q25" s="151">
        <v>0</v>
      </c>
      <c r="R25" s="151">
        <v>0</v>
      </c>
      <c r="S25" s="151">
        <v>0</v>
      </c>
      <c r="T25" s="151">
        <v>0</v>
      </c>
      <c r="U25" s="149"/>
      <c r="V25" s="8" t="s">
        <v>671</v>
      </c>
      <c r="W25" s="8" t="s">
        <v>189</v>
      </c>
      <c r="X25" s="153">
        <f t="shared" si="4"/>
        <v>0</v>
      </c>
      <c r="Y25" s="153">
        <f t="shared" si="5"/>
        <v>0</v>
      </c>
      <c r="Z25" s="153">
        <f t="shared" si="6"/>
        <v>0</v>
      </c>
      <c r="AA25" s="153">
        <f t="shared" si="7"/>
        <v>0</v>
      </c>
      <c r="AB25" s="153">
        <f t="shared" si="8"/>
        <v>0</v>
      </c>
      <c r="AC25" s="153">
        <f t="shared" si="9"/>
        <v>0</v>
      </c>
      <c r="AD25" s="153">
        <f t="shared" si="10"/>
        <v>0</v>
      </c>
      <c r="AF25" s="8" t="s">
        <v>671</v>
      </c>
      <c r="AG25" s="8" t="s">
        <v>189</v>
      </c>
      <c r="AH25" s="153">
        <f t="shared" si="11"/>
        <v>0</v>
      </c>
      <c r="AI25" s="153">
        <f t="shared" si="12"/>
        <v>0</v>
      </c>
      <c r="AJ25" s="153">
        <f t="shared" si="13"/>
        <v>0</v>
      </c>
      <c r="AK25" s="153">
        <f t="shared" si="14"/>
        <v>0</v>
      </c>
      <c r="AL25" s="153">
        <f t="shared" si="15"/>
        <v>0</v>
      </c>
      <c r="AM25" s="153">
        <f t="shared" si="16"/>
        <v>0</v>
      </c>
      <c r="AN25" s="153">
        <f t="shared" si="17"/>
        <v>0</v>
      </c>
    </row>
    <row r="26" spans="2:40">
      <c r="B26" s="8" t="s">
        <v>671</v>
      </c>
      <c r="C26" s="8" t="s">
        <v>678</v>
      </c>
      <c r="D26" s="151">
        <v>0</v>
      </c>
      <c r="E26" s="151">
        <v>73986.798899999922</v>
      </c>
      <c r="F26" s="151">
        <v>566649.03609999898</v>
      </c>
      <c r="G26" s="151">
        <v>600783.89389999793</v>
      </c>
      <c r="H26" s="151">
        <v>680317.65369999898</v>
      </c>
      <c r="I26" s="151">
        <v>680317.65369999898</v>
      </c>
      <c r="J26" s="151">
        <v>680317.65369999898</v>
      </c>
      <c r="K26" s="149"/>
      <c r="L26" s="8" t="s">
        <v>671</v>
      </c>
      <c r="M26" s="8" t="s">
        <v>678</v>
      </c>
      <c r="N26" s="151">
        <v>0</v>
      </c>
      <c r="O26" s="151">
        <v>0</v>
      </c>
      <c r="P26" s="151">
        <v>0</v>
      </c>
      <c r="Q26" s="151">
        <v>0</v>
      </c>
      <c r="R26" s="151">
        <v>0</v>
      </c>
      <c r="S26" s="151">
        <v>0</v>
      </c>
      <c r="T26" s="151">
        <v>0</v>
      </c>
      <c r="U26" s="149"/>
      <c r="V26" s="8" t="s">
        <v>671</v>
      </c>
      <c r="W26" s="8" t="s">
        <v>678</v>
      </c>
      <c r="X26" s="153">
        <f t="shared" si="4"/>
        <v>0</v>
      </c>
      <c r="Y26" s="153">
        <f t="shared" si="5"/>
        <v>0</v>
      </c>
      <c r="Z26" s="153">
        <f t="shared" si="6"/>
        <v>0</v>
      </c>
      <c r="AA26" s="153">
        <f t="shared" si="7"/>
        <v>0</v>
      </c>
      <c r="AB26" s="153">
        <f t="shared" si="8"/>
        <v>0</v>
      </c>
      <c r="AC26" s="153">
        <f t="shared" si="9"/>
        <v>0</v>
      </c>
      <c r="AD26" s="153">
        <f t="shared" si="10"/>
        <v>0</v>
      </c>
      <c r="AF26" s="8" t="s">
        <v>671</v>
      </c>
      <c r="AG26" s="8" t="s">
        <v>678</v>
      </c>
      <c r="AH26" s="153">
        <f t="shared" si="11"/>
        <v>0</v>
      </c>
      <c r="AI26" s="153">
        <f t="shared" si="12"/>
        <v>0</v>
      </c>
      <c r="AJ26" s="153">
        <f t="shared" si="13"/>
        <v>0</v>
      </c>
      <c r="AK26" s="153">
        <f t="shared" si="14"/>
        <v>0</v>
      </c>
      <c r="AL26" s="153">
        <f t="shared" si="15"/>
        <v>0</v>
      </c>
      <c r="AM26" s="153">
        <f t="shared" si="16"/>
        <v>0</v>
      </c>
      <c r="AN26" s="153">
        <f t="shared" si="17"/>
        <v>0</v>
      </c>
    </row>
    <row r="27" spans="2:40">
      <c r="B27" s="8" t="s">
        <v>671</v>
      </c>
      <c r="C27" s="8" t="s">
        <v>679</v>
      </c>
      <c r="D27" s="151">
        <v>456000</v>
      </c>
      <c r="E27" s="151">
        <v>456000</v>
      </c>
      <c r="F27" s="151">
        <v>456000</v>
      </c>
      <c r="G27" s="151">
        <v>456000</v>
      </c>
      <c r="H27" s="151">
        <v>456000</v>
      </c>
      <c r="I27" s="151">
        <v>456000</v>
      </c>
      <c r="J27" s="151">
        <v>456000</v>
      </c>
      <c r="K27" s="149"/>
      <c r="L27" s="8" t="s">
        <v>671</v>
      </c>
      <c r="M27" s="8" t="s">
        <v>679</v>
      </c>
      <c r="N27" s="151">
        <v>456000</v>
      </c>
      <c r="O27" s="151">
        <v>456000</v>
      </c>
      <c r="P27" s="151">
        <v>456000</v>
      </c>
      <c r="Q27" s="151">
        <v>456000</v>
      </c>
      <c r="R27" s="151">
        <v>456000</v>
      </c>
      <c r="S27" s="151">
        <v>456000</v>
      </c>
      <c r="T27" s="151">
        <v>456000</v>
      </c>
      <c r="U27" s="149"/>
      <c r="V27" s="8" t="s">
        <v>671</v>
      </c>
      <c r="W27" s="8" t="s">
        <v>679</v>
      </c>
      <c r="X27" s="153">
        <f t="shared" si="4"/>
        <v>2736</v>
      </c>
      <c r="Y27" s="153">
        <f t="shared" si="5"/>
        <v>2736</v>
      </c>
      <c r="Z27" s="153">
        <f t="shared" si="6"/>
        <v>2736</v>
      </c>
      <c r="AA27" s="153">
        <f t="shared" si="7"/>
        <v>2736</v>
      </c>
      <c r="AB27" s="153">
        <f t="shared" si="8"/>
        <v>2736</v>
      </c>
      <c r="AC27" s="153">
        <f t="shared" si="9"/>
        <v>2736</v>
      </c>
      <c r="AD27" s="153">
        <f t="shared" si="10"/>
        <v>2736</v>
      </c>
      <c r="AF27" s="8" t="s">
        <v>671</v>
      </c>
      <c r="AG27" s="8" t="s">
        <v>679</v>
      </c>
      <c r="AH27" s="153">
        <f t="shared" si="11"/>
        <v>912</v>
      </c>
      <c r="AI27" s="153">
        <f t="shared" si="12"/>
        <v>912</v>
      </c>
      <c r="AJ27" s="153">
        <f t="shared" si="13"/>
        <v>912</v>
      </c>
      <c r="AK27" s="153">
        <f t="shared" si="14"/>
        <v>912</v>
      </c>
      <c r="AL27" s="153">
        <f t="shared" si="15"/>
        <v>912</v>
      </c>
      <c r="AM27" s="153">
        <f t="shared" si="16"/>
        <v>912</v>
      </c>
      <c r="AN27" s="153">
        <f t="shared" si="17"/>
        <v>912</v>
      </c>
    </row>
    <row r="28" spans="2:40">
      <c r="B28" s="8" t="s">
        <v>680</v>
      </c>
      <c r="C28" s="8" t="s">
        <v>672</v>
      </c>
      <c r="D28" s="151">
        <v>0</v>
      </c>
      <c r="E28" s="151">
        <v>0</v>
      </c>
      <c r="F28" s="151">
        <v>0</v>
      </c>
      <c r="G28" s="151">
        <v>0</v>
      </c>
      <c r="H28" s="151">
        <v>0</v>
      </c>
      <c r="I28" s="151">
        <v>0</v>
      </c>
      <c r="J28" s="151">
        <v>0</v>
      </c>
      <c r="K28" s="149"/>
      <c r="L28" s="8" t="s">
        <v>680</v>
      </c>
      <c r="M28" s="8" t="s">
        <v>672</v>
      </c>
      <c r="N28" s="151">
        <v>0</v>
      </c>
      <c r="O28" s="151">
        <v>0</v>
      </c>
      <c r="P28" s="151">
        <v>0</v>
      </c>
      <c r="Q28" s="151">
        <v>0</v>
      </c>
      <c r="R28" s="151">
        <v>0</v>
      </c>
      <c r="S28" s="151">
        <v>0</v>
      </c>
      <c r="T28" s="151">
        <v>0</v>
      </c>
      <c r="U28" s="149"/>
      <c r="V28" s="8" t="s">
        <v>680</v>
      </c>
      <c r="W28" s="8" t="s">
        <v>672</v>
      </c>
      <c r="X28" s="153">
        <f t="shared" si="4"/>
        <v>0</v>
      </c>
      <c r="Y28" s="153">
        <f t="shared" si="5"/>
        <v>0</v>
      </c>
      <c r="Z28" s="153">
        <f t="shared" si="6"/>
        <v>0</v>
      </c>
      <c r="AA28" s="153">
        <f t="shared" si="7"/>
        <v>0</v>
      </c>
      <c r="AB28" s="153">
        <f t="shared" si="8"/>
        <v>0</v>
      </c>
      <c r="AC28" s="153">
        <f t="shared" si="9"/>
        <v>0</v>
      </c>
      <c r="AD28" s="153">
        <f t="shared" si="10"/>
        <v>0</v>
      </c>
      <c r="AF28" s="8" t="s">
        <v>680</v>
      </c>
      <c r="AG28" s="8" t="s">
        <v>672</v>
      </c>
      <c r="AH28" s="153">
        <f t="shared" si="11"/>
        <v>0</v>
      </c>
      <c r="AI28" s="153">
        <f t="shared" si="12"/>
        <v>0</v>
      </c>
      <c r="AJ28" s="153">
        <f t="shared" si="13"/>
        <v>0</v>
      </c>
      <c r="AK28" s="153">
        <f t="shared" si="14"/>
        <v>0</v>
      </c>
      <c r="AL28" s="153">
        <f t="shared" si="15"/>
        <v>0</v>
      </c>
      <c r="AM28" s="153">
        <f t="shared" si="16"/>
        <v>0</v>
      </c>
      <c r="AN28" s="153">
        <f t="shared" si="17"/>
        <v>0</v>
      </c>
    </row>
    <row r="29" spans="2:40">
      <c r="B29" s="8" t="s">
        <v>680</v>
      </c>
      <c r="C29" s="8" t="s">
        <v>673</v>
      </c>
      <c r="D29" s="151">
        <v>0</v>
      </c>
      <c r="E29" s="151">
        <v>0</v>
      </c>
      <c r="F29" s="151">
        <v>0</v>
      </c>
      <c r="G29" s="151">
        <v>0</v>
      </c>
      <c r="H29" s="151">
        <v>0</v>
      </c>
      <c r="I29" s="151">
        <v>0</v>
      </c>
      <c r="J29" s="151">
        <v>0</v>
      </c>
      <c r="K29" s="149"/>
      <c r="L29" s="8" t="s">
        <v>680</v>
      </c>
      <c r="M29" s="8" t="s">
        <v>673</v>
      </c>
      <c r="N29" s="151">
        <v>0</v>
      </c>
      <c r="O29" s="151">
        <v>0</v>
      </c>
      <c r="P29" s="151">
        <v>0</v>
      </c>
      <c r="Q29" s="151">
        <v>0</v>
      </c>
      <c r="R29" s="151">
        <v>0</v>
      </c>
      <c r="S29" s="151">
        <v>0</v>
      </c>
      <c r="T29" s="151">
        <v>0</v>
      </c>
      <c r="U29" s="149"/>
      <c r="V29" s="8" t="s">
        <v>680</v>
      </c>
      <c r="W29" s="8" t="s">
        <v>673</v>
      </c>
      <c r="X29" s="153">
        <f t="shared" si="4"/>
        <v>0</v>
      </c>
      <c r="Y29" s="153">
        <f t="shared" si="5"/>
        <v>0</v>
      </c>
      <c r="Z29" s="153">
        <f t="shared" si="6"/>
        <v>0</v>
      </c>
      <c r="AA29" s="153">
        <f t="shared" si="7"/>
        <v>0</v>
      </c>
      <c r="AB29" s="153">
        <f t="shared" si="8"/>
        <v>0</v>
      </c>
      <c r="AC29" s="153">
        <f t="shared" si="9"/>
        <v>0</v>
      </c>
      <c r="AD29" s="153">
        <f t="shared" si="10"/>
        <v>0</v>
      </c>
      <c r="AF29" s="8" t="s">
        <v>680</v>
      </c>
      <c r="AG29" s="8" t="s">
        <v>673</v>
      </c>
      <c r="AH29" s="153">
        <f t="shared" si="11"/>
        <v>0</v>
      </c>
      <c r="AI29" s="153">
        <f t="shared" si="12"/>
        <v>0</v>
      </c>
      <c r="AJ29" s="153">
        <f t="shared" si="13"/>
        <v>0</v>
      </c>
      <c r="AK29" s="153">
        <f t="shared" si="14"/>
        <v>0</v>
      </c>
      <c r="AL29" s="153">
        <f t="shared" si="15"/>
        <v>0</v>
      </c>
      <c r="AM29" s="153">
        <f t="shared" si="16"/>
        <v>0</v>
      </c>
      <c r="AN29" s="153">
        <f t="shared" si="17"/>
        <v>0</v>
      </c>
    </row>
    <row r="30" spans="2:40">
      <c r="B30" s="8" t="s">
        <v>680</v>
      </c>
      <c r="C30" s="8" t="s">
        <v>674</v>
      </c>
      <c r="D30" s="151">
        <v>0</v>
      </c>
      <c r="E30" s="151">
        <v>0</v>
      </c>
      <c r="F30" s="151">
        <v>0</v>
      </c>
      <c r="G30" s="151">
        <v>0</v>
      </c>
      <c r="H30" s="151">
        <v>0</v>
      </c>
      <c r="I30" s="151">
        <v>0</v>
      </c>
      <c r="J30" s="151">
        <v>0</v>
      </c>
      <c r="K30" s="149"/>
      <c r="L30" s="8" t="s">
        <v>680</v>
      </c>
      <c r="M30" s="8" t="s">
        <v>674</v>
      </c>
      <c r="N30" s="151">
        <v>0</v>
      </c>
      <c r="O30" s="151">
        <v>0</v>
      </c>
      <c r="P30" s="151">
        <v>0</v>
      </c>
      <c r="Q30" s="151">
        <v>0</v>
      </c>
      <c r="R30" s="151">
        <v>0</v>
      </c>
      <c r="S30" s="151">
        <v>0</v>
      </c>
      <c r="T30" s="151">
        <v>0</v>
      </c>
      <c r="U30" s="149"/>
      <c r="V30" s="8" t="s">
        <v>680</v>
      </c>
      <c r="W30" s="8" t="s">
        <v>674</v>
      </c>
      <c r="X30" s="153">
        <f t="shared" si="4"/>
        <v>0</v>
      </c>
      <c r="Y30" s="153">
        <f t="shared" si="5"/>
        <v>0</v>
      </c>
      <c r="Z30" s="153">
        <f t="shared" si="6"/>
        <v>0</v>
      </c>
      <c r="AA30" s="153">
        <f t="shared" si="7"/>
        <v>0</v>
      </c>
      <c r="AB30" s="153">
        <f t="shared" si="8"/>
        <v>0</v>
      </c>
      <c r="AC30" s="153">
        <f t="shared" si="9"/>
        <v>0</v>
      </c>
      <c r="AD30" s="153">
        <f t="shared" si="10"/>
        <v>0</v>
      </c>
      <c r="AF30" s="8" t="s">
        <v>680</v>
      </c>
      <c r="AG30" s="8" t="s">
        <v>674</v>
      </c>
      <c r="AH30" s="153">
        <f t="shared" si="11"/>
        <v>0</v>
      </c>
      <c r="AI30" s="153">
        <f t="shared" si="12"/>
        <v>0</v>
      </c>
      <c r="AJ30" s="153">
        <f t="shared" si="13"/>
        <v>0</v>
      </c>
      <c r="AK30" s="153">
        <f t="shared" si="14"/>
        <v>0</v>
      </c>
      <c r="AL30" s="153">
        <f t="shared" si="15"/>
        <v>0</v>
      </c>
      <c r="AM30" s="153">
        <f t="shared" si="16"/>
        <v>0</v>
      </c>
      <c r="AN30" s="153">
        <f t="shared" si="17"/>
        <v>0</v>
      </c>
    </row>
    <row r="31" spans="2:40">
      <c r="B31" s="8" t="s">
        <v>680</v>
      </c>
      <c r="C31" s="8" t="s">
        <v>675</v>
      </c>
      <c r="D31" s="151">
        <v>0</v>
      </c>
      <c r="E31" s="151">
        <v>0</v>
      </c>
      <c r="F31" s="151">
        <v>0</v>
      </c>
      <c r="G31" s="151">
        <v>0</v>
      </c>
      <c r="H31" s="151">
        <v>0</v>
      </c>
      <c r="I31" s="151">
        <v>0</v>
      </c>
      <c r="J31" s="151">
        <v>0</v>
      </c>
      <c r="K31" s="149"/>
      <c r="L31" s="8" t="s">
        <v>680</v>
      </c>
      <c r="M31" s="8" t="s">
        <v>675</v>
      </c>
      <c r="N31" s="151">
        <v>0</v>
      </c>
      <c r="O31" s="151">
        <v>0</v>
      </c>
      <c r="P31" s="151">
        <v>0</v>
      </c>
      <c r="Q31" s="151">
        <v>0</v>
      </c>
      <c r="R31" s="151">
        <v>0</v>
      </c>
      <c r="S31" s="151">
        <v>0</v>
      </c>
      <c r="T31" s="151">
        <v>0</v>
      </c>
      <c r="U31" s="149"/>
      <c r="V31" s="8" t="s">
        <v>680</v>
      </c>
      <c r="W31" s="8" t="s">
        <v>675</v>
      </c>
      <c r="X31" s="153">
        <f t="shared" si="4"/>
        <v>0</v>
      </c>
      <c r="Y31" s="153">
        <f t="shared" si="5"/>
        <v>0</v>
      </c>
      <c r="Z31" s="153">
        <f t="shared" si="6"/>
        <v>0</v>
      </c>
      <c r="AA31" s="153">
        <f t="shared" si="7"/>
        <v>0</v>
      </c>
      <c r="AB31" s="153">
        <f t="shared" si="8"/>
        <v>0</v>
      </c>
      <c r="AC31" s="153">
        <f t="shared" si="9"/>
        <v>0</v>
      </c>
      <c r="AD31" s="153">
        <f t="shared" si="10"/>
        <v>0</v>
      </c>
      <c r="AF31" s="8" t="s">
        <v>680</v>
      </c>
      <c r="AG31" s="8" t="s">
        <v>675</v>
      </c>
      <c r="AH31" s="153">
        <f t="shared" si="11"/>
        <v>0</v>
      </c>
      <c r="AI31" s="153">
        <f t="shared" si="12"/>
        <v>0</v>
      </c>
      <c r="AJ31" s="153">
        <f t="shared" si="13"/>
        <v>0</v>
      </c>
      <c r="AK31" s="153">
        <f t="shared" si="14"/>
        <v>0</v>
      </c>
      <c r="AL31" s="153">
        <f t="shared" si="15"/>
        <v>0</v>
      </c>
      <c r="AM31" s="153">
        <f t="shared" si="16"/>
        <v>0</v>
      </c>
      <c r="AN31" s="153">
        <f t="shared" si="17"/>
        <v>0</v>
      </c>
    </row>
    <row r="32" spans="2:40">
      <c r="B32" s="8" t="s">
        <v>680</v>
      </c>
      <c r="C32" s="8" t="s">
        <v>676</v>
      </c>
      <c r="D32" s="151">
        <v>0</v>
      </c>
      <c r="E32" s="151">
        <v>0</v>
      </c>
      <c r="F32" s="151">
        <v>0</v>
      </c>
      <c r="G32" s="151">
        <v>0</v>
      </c>
      <c r="H32" s="151">
        <v>0</v>
      </c>
      <c r="I32" s="151">
        <v>0</v>
      </c>
      <c r="J32" s="151">
        <v>0</v>
      </c>
      <c r="K32" s="149"/>
      <c r="L32" s="8" t="s">
        <v>680</v>
      </c>
      <c r="M32" s="8" t="s">
        <v>676</v>
      </c>
      <c r="N32" s="151">
        <v>0</v>
      </c>
      <c r="O32" s="151">
        <v>0</v>
      </c>
      <c r="P32" s="151">
        <v>0</v>
      </c>
      <c r="Q32" s="151">
        <v>0</v>
      </c>
      <c r="R32" s="151">
        <v>0</v>
      </c>
      <c r="S32" s="151">
        <v>0</v>
      </c>
      <c r="T32" s="151">
        <v>0</v>
      </c>
      <c r="U32" s="149"/>
      <c r="V32" s="8" t="s">
        <v>680</v>
      </c>
      <c r="W32" s="8" t="s">
        <v>676</v>
      </c>
      <c r="X32" s="153">
        <f t="shared" si="4"/>
        <v>0</v>
      </c>
      <c r="Y32" s="153">
        <f t="shared" si="5"/>
        <v>0</v>
      </c>
      <c r="Z32" s="153">
        <f t="shared" si="6"/>
        <v>0</v>
      </c>
      <c r="AA32" s="153">
        <f t="shared" si="7"/>
        <v>0</v>
      </c>
      <c r="AB32" s="153">
        <f t="shared" si="8"/>
        <v>0</v>
      </c>
      <c r="AC32" s="153">
        <f t="shared" si="9"/>
        <v>0</v>
      </c>
      <c r="AD32" s="153">
        <f t="shared" si="10"/>
        <v>0</v>
      </c>
      <c r="AF32" s="8" t="s">
        <v>680</v>
      </c>
      <c r="AG32" s="8" t="s">
        <v>676</v>
      </c>
      <c r="AH32" s="153">
        <f t="shared" si="11"/>
        <v>0</v>
      </c>
      <c r="AI32" s="153">
        <f t="shared" si="12"/>
        <v>0</v>
      </c>
      <c r="AJ32" s="153">
        <f t="shared" si="13"/>
        <v>0</v>
      </c>
      <c r="AK32" s="153">
        <f t="shared" si="14"/>
        <v>0</v>
      </c>
      <c r="AL32" s="153">
        <f t="shared" si="15"/>
        <v>0</v>
      </c>
      <c r="AM32" s="153">
        <f t="shared" si="16"/>
        <v>0</v>
      </c>
      <c r="AN32" s="153">
        <f t="shared" si="17"/>
        <v>0</v>
      </c>
    </row>
    <row r="33" spans="2:40">
      <c r="B33" s="8" t="s">
        <v>680</v>
      </c>
      <c r="C33" s="8" t="s">
        <v>677</v>
      </c>
      <c r="D33" s="151">
        <v>0</v>
      </c>
      <c r="E33" s="151">
        <v>0</v>
      </c>
      <c r="F33" s="151">
        <v>0</v>
      </c>
      <c r="G33" s="151">
        <v>0</v>
      </c>
      <c r="H33" s="151">
        <v>0</v>
      </c>
      <c r="I33" s="151">
        <v>0</v>
      </c>
      <c r="J33" s="151">
        <v>0</v>
      </c>
      <c r="K33" s="149"/>
      <c r="L33" s="8" t="s">
        <v>680</v>
      </c>
      <c r="M33" s="8" t="s">
        <v>677</v>
      </c>
      <c r="N33" s="151">
        <v>0</v>
      </c>
      <c r="O33" s="151">
        <v>0</v>
      </c>
      <c r="P33" s="151">
        <v>0</v>
      </c>
      <c r="Q33" s="151">
        <v>0</v>
      </c>
      <c r="R33" s="151">
        <v>0</v>
      </c>
      <c r="S33" s="151">
        <v>0</v>
      </c>
      <c r="T33" s="151">
        <v>0</v>
      </c>
      <c r="U33" s="149"/>
      <c r="V33" s="8" t="s">
        <v>680</v>
      </c>
      <c r="W33" s="8" t="s">
        <v>677</v>
      </c>
      <c r="X33" s="153">
        <f t="shared" si="4"/>
        <v>0</v>
      </c>
      <c r="Y33" s="153">
        <f t="shared" si="5"/>
        <v>0</v>
      </c>
      <c r="Z33" s="153">
        <f t="shared" si="6"/>
        <v>0</v>
      </c>
      <c r="AA33" s="153">
        <f t="shared" si="7"/>
        <v>0</v>
      </c>
      <c r="AB33" s="153">
        <f t="shared" si="8"/>
        <v>0</v>
      </c>
      <c r="AC33" s="153">
        <f t="shared" si="9"/>
        <v>0</v>
      </c>
      <c r="AD33" s="153">
        <f t="shared" si="10"/>
        <v>0</v>
      </c>
      <c r="AF33" s="8" t="s">
        <v>680</v>
      </c>
      <c r="AG33" s="8" t="s">
        <v>677</v>
      </c>
      <c r="AH33" s="153">
        <f t="shared" si="11"/>
        <v>0</v>
      </c>
      <c r="AI33" s="153">
        <f t="shared" si="12"/>
        <v>0</v>
      </c>
      <c r="AJ33" s="153">
        <f t="shared" si="13"/>
        <v>0</v>
      </c>
      <c r="AK33" s="153">
        <f t="shared" si="14"/>
        <v>0</v>
      </c>
      <c r="AL33" s="153">
        <f t="shared" si="15"/>
        <v>0</v>
      </c>
      <c r="AM33" s="153">
        <f t="shared" si="16"/>
        <v>0</v>
      </c>
      <c r="AN33" s="153">
        <f t="shared" si="17"/>
        <v>0</v>
      </c>
    </row>
    <row r="34" spans="2:40">
      <c r="B34" s="8" t="s">
        <v>680</v>
      </c>
      <c r="C34" s="8" t="s">
        <v>189</v>
      </c>
      <c r="D34" s="151">
        <v>0</v>
      </c>
      <c r="E34" s="151">
        <v>0</v>
      </c>
      <c r="F34" s="151">
        <v>0</v>
      </c>
      <c r="G34" s="151">
        <v>0</v>
      </c>
      <c r="H34" s="151">
        <v>0</v>
      </c>
      <c r="I34" s="151">
        <v>0</v>
      </c>
      <c r="J34" s="151">
        <v>0</v>
      </c>
      <c r="K34" s="149"/>
      <c r="L34" s="8" t="s">
        <v>680</v>
      </c>
      <c r="M34" s="8" t="s">
        <v>189</v>
      </c>
      <c r="N34" s="151">
        <v>0</v>
      </c>
      <c r="O34" s="151">
        <v>0</v>
      </c>
      <c r="P34" s="151">
        <v>0</v>
      </c>
      <c r="Q34" s="151">
        <v>0</v>
      </c>
      <c r="R34" s="151">
        <v>0</v>
      </c>
      <c r="S34" s="151">
        <v>0</v>
      </c>
      <c r="T34" s="151">
        <v>0</v>
      </c>
      <c r="U34" s="149"/>
      <c r="V34" s="8" t="s">
        <v>680</v>
      </c>
      <c r="W34" s="8" t="s">
        <v>189</v>
      </c>
      <c r="X34" s="153">
        <f t="shared" si="4"/>
        <v>0</v>
      </c>
      <c r="Y34" s="153">
        <f t="shared" si="5"/>
        <v>0</v>
      </c>
      <c r="Z34" s="153">
        <f t="shared" si="6"/>
        <v>0</v>
      </c>
      <c r="AA34" s="153">
        <f t="shared" si="7"/>
        <v>0</v>
      </c>
      <c r="AB34" s="153">
        <f t="shared" si="8"/>
        <v>0</v>
      </c>
      <c r="AC34" s="153">
        <f t="shared" si="9"/>
        <v>0</v>
      </c>
      <c r="AD34" s="153">
        <f t="shared" si="10"/>
        <v>0</v>
      </c>
      <c r="AF34" s="8" t="s">
        <v>680</v>
      </c>
      <c r="AG34" s="8" t="s">
        <v>189</v>
      </c>
      <c r="AH34" s="153">
        <f t="shared" si="11"/>
        <v>0</v>
      </c>
      <c r="AI34" s="153">
        <f t="shared" si="12"/>
        <v>0</v>
      </c>
      <c r="AJ34" s="153">
        <f t="shared" si="13"/>
        <v>0</v>
      </c>
      <c r="AK34" s="153">
        <f t="shared" si="14"/>
        <v>0</v>
      </c>
      <c r="AL34" s="153">
        <f t="shared" si="15"/>
        <v>0</v>
      </c>
      <c r="AM34" s="153">
        <f t="shared" si="16"/>
        <v>0</v>
      </c>
      <c r="AN34" s="153">
        <f t="shared" si="17"/>
        <v>0</v>
      </c>
    </row>
    <row r="35" spans="2:40">
      <c r="B35" s="8" t="s">
        <v>680</v>
      </c>
      <c r="C35" s="8" t="s">
        <v>678</v>
      </c>
      <c r="D35" s="151">
        <v>0</v>
      </c>
      <c r="E35" s="151">
        <v>0</v>
      </c>
      <c r="F35" s="151">
        <v>0</v>
      </c>
      <c r="G35" s="151">
        <v>0</v>
      </c>
      <c r="H35" s="151">
        <v>0</v>
      </c>
      <c r="I35" s="151">
        <v>0</v>
      </c>
      <c r="J35" s="151">
        <v>0</v>
      </c>
      <c r="K35" s="149"/>
      <c r="L35" s="8" t="s">
        <v>680</v>
      </c>
      <c r="M35" s="8" t="s">
        <v>678</v>
      </c>
      <c r="N35" s="151">
        <v>0</v>
      </c>
      <c r="O35" s="151">
        <v>0</v>
      </c>
      <c r="P35" s="151">
        <v>0</v>
      </c>
      <c r="Q35" s="151">
        <v>0</v>
      </c>
      <c r="R35" s="151">
        <v>0</v>
      </c>
      <c r="S35" s="151">
        <v>0</v>
      </c>
      <c r="T35" s="151">
        <v>0</v>
      </c>
      <c r="U35" s="149"/>
      <c r="V35" s="8" t="s">
        <v>680</v>
      </c>
      <c r="W35" s="8" t="s">
        <v>678</v>
      </c>
      <c r="X35" s="153">
        <f t="shared" si="4"/>
        <v>0</v>
      </c>
      <c r="Y35" s="153">
        <f t="shared" si="5"/>
        <v>0</v>
      </c>
      <c r="Z35" s="153">
        <f t="shared" si="6"/>
        <v>0</v>
      </c>
      <c r="AA35" s="153">
        <f t="shared" si="7"/>
        <v>0</v>
      </c>
      <c r="AB35" s="153">
        <f t="shared" si="8"/>
        <v>0</v>
      </c>
      <c r="AC35" s="153">
        <f t="shared" si="9"/>
        <v>0</v>
      </c>
      <c r="AD35" s="153">
        <f t="shared" si="10"/>
        <v>0</v>
      </c>
      <c r="AF35" s="8" t="s">
        <v>680</v>
      </c>
      <c r="AG35" s="8" t="s">
        <v>678</v>
      </c>
      <c r="AH35" s="153">
        <f t="shared" si="11"/>
        <v>0</v>
      </c>
      <c r="AI35" s="153">
        <f t="shared" si="12"/>
        <v>0</v>
      </c>
      <c r="AJ35" s="153">
        <f t="shared" si="13"/>
        <v>0</v>
      </c>
      <c r="AK35" s="153">
        <f t="shared" si="14"/>
        <v>0</v>
      </c>
      <c r="AL35" s="153">
        <f t="shared" si="15"/>
        <v>0</v>
      </c>
      <c r="AM35" s="153">
        <f t="shared" si="16"/>
        <v>0</v>
      </c>
      <c r="AN35" s="153">
        <f t="shared" si="17"/>
        <v>0</v>
      </c>
    </row>
    <row r="36" spans="2:40">
      <c r="B36" s="8" t="s">
        <v>680</v>
      </c>
      <c r="C36" s="8" t="s">
        <v>679</v>
      </c>
      <c r="D36" s="151">
        <v>0</v>
      </c>
      <c r="E36" s="151">
        <v>0</v>
      </c>
      <c r="F36" s="151">
        <v>0</v>
      </c>
      <c r="G36" s="151">
        <v>0</v>
      </c>
      <c r="H36" s="151">
        <v>0</v>
      </c>
      <c r="I36" s="151">
        <v>0</v>
      </c>
      <c r="J36" s="151">
        <v>0</v>
      </c>
      <c r="K36" s="149"/>
      <c r="L36" s="8" t="s">
        <v>680</v>
      </c>
      <c r="M36" s="8" t="s">
        <v>679</v>
      </c>
      <c r="N36" s="151">
        <v>0</v>
      </c>
      <c r="O36" s="151">
        <v>0</v>
      </c>
      <c r="P36" s="151">
        <v>0</v>
      </c>
      <c r="Q36" s="151">
        <v>0</v>
      </c>
      <c r="R36" s="151">
        <v>0</v>
      </c>
      <c r="S36" s="151">
        <v>0</v>
      </c>
      <c r="T36" s="151">
        <v>0</v>
      </c>
      <c r="U36" s="149"/>
      <c r="V36" s="8" t="s">
        <v>680</v>
      </c>
      <c r="W36" s="8" t="s">
        <v>679</v>
      </c>
      <c r="X36" s="153">
        <f t="shared" si="4"/>
        <v>0</v>
      </c>
      <c r="Y36" s="153">
        <f t="shared" si="5"/>
        <v>0</v>
      </c>
      <c r="Z36" s="153">
        <f t="shared" si="6"/>
        <v>0</v>
      </c>
      <c r="AA36" s="153">
        <f t="shared" si="7"/>
        <v>0</v>
      </c>
      <c r="AB36" s="153">
        <f t="shared" si="8"/>
        <v>0</v>
      </c>
      <c r="AC36" s="153">
        <f t="shared" si="9"/>
        <v>0</v>
      </c>
      <c r="AD36" s="153">
        <f t="shared" si="10"/>
        <v>0</v>
      </c>
      <c r="AF36" s="8" t="s">
        <v>680</v>
      </c>
      <c r="AG36" s="8" t="s">
        <v>679</v>
      </c>
      <c r="AH36" s="153">
        <f t="shared" si="11"/>
        <v>0</v>
      </c>
      <c r="AI36" s="153">
        <f t="shared" si="12"/>
        <v>0</v>
      </c>
      <c r="AJ36" s="153">
        <f t="shared" si="13"/>
        <v>0</v>
      </c>
      <c r="AK36" s="153">
        <f t="shared" si="14"/>
        <v>0</v>
      </c>
      <c r="AL36" s="153">
        <f t="shared" si="15"/>
        <v>0</v>
      </c>
      <c r="AM36" s="153">
        <f t="shared" si="16"/>
        <v>0</v>
      </c>
      <c r="AN36" s="153">
        <f t="shared" si="17"/>
        <v>0</v>
      </c>
    </row>
    <row r="37" spans="2:40">
      <c r="B37" s="8" t="s">
        <v>681</v>
      </c>
      <c r="C37" s="8" t="s">
        <v>672</v>
      </c>
      <c r="D37" s="151">
        <v>2186560.7259999998</v>
      </c>
      <c r="E37" s="151">
        <v>2194911.9439999997</v>
      </c>
      <c r="F37" s="151">
        <v>2199819.2949999995</v>
      </c>
      <c r="G37" s="151">
        <v>2204151.4629999995</v>
      </c>
      <c r="H37" s="151">
        <v>2208404.3259999999</v>
      </c>
      <c r="I37" s="151">
        <v>2208404.3259999999</v>
      </c>
      <c r="J37" s="151">
        <v>2208404.3259999999</v>
      </c>
      <c r="K37" s="149"/>
      <c r="L37" s="8" t="s">
        <v>681</v>
      </c>
      <c r="M37" s="8" t="s">
        <v>672</v>
      </c>
      <c r="N37" s="151">
        <v>2186560.7259999998</v>
      </c>
      <c r="O37" s="151">
        <v>2194911.9439999997</v>
      </c>
      <c r="P37" s="151">
        <v>2199819.2949999995</v>
      </c>
      <c r="Q37" s="151">
        <v>2204151.4629999995</v>
      </c>
      <c r="R37" s="151">
        <v>2208404.3259999999</v>
      </c>
      <c r="S37" s="151">
        <v>2208404.3259999999</v>
      </c>
      <c r="T37" s="151">
        <v>2208404.3259999999</v>
      </c>
      <c r="U37" s="149"/>
      <c r="V37" s="8" t="s">
        <v>681</v>
      </c>
      <c r="W37" s="8" t="s">
        <v>672</v>
      </c>
      <c r="X37" s="153">
        <f t="shared" si="4"/>
        <v>13119.364355999998</v>
      </c>
      <c r="Y37" s="153">
        <f t="shared" si="5"/>
        <v>13169.471663999999</v>
      </c>
      <c r="Z37" s="153">
        <f t="shared" si="6"/>
        <v>13198.915769999998</v>
      </c>
      <c r="AA37" s="153">
        <f t="shared" si="7"/>
        <v>13224.908777999997</v>
      </c>
      <c r="AB37" s="153">
        <f t="shared" si="8"/>
        <v>13250.425955999999</v>
      </c>
      <c r="AC37" s="153">
        <f t="shared" si="9"/>
        <v>13250.425955999999</v>
      </c>
      <c r="AD37" s="153">
        <f t="shared" si="10"/>
        <v>13250.425955999999</v>
      </c>
      <c r="AF37" s="8" t="s">
        <v>681</v>
      </c>
      <c r="AG37" s="8" t="s">
        <v>672</v>
      </c>
      <c r="AH37" s="153">
        <f t="shared" si="11"/>
        <v>4373.1214519999994</v>
      </c>
      <c r="AI37" s="153">
        <f t="shared" si="12"/>
        <v>4389.823887999999</v>
      </c>
      <c r="AJ37" s="153">
        <f t="shared" si="13"/>
        <v>4399.6385899999987</v>
      </c>
      <c r="AK37" s="153">
        <f t="shared" si="14"/>
        <v>4408.3029259999994</v>
      </c>
      <c r="AL37" s="153">
        <f t="shared" si="15"/>
        <v>4416.8086519999997</v>
      </c>
      <c r="AM37" s="153">
        <f t="shared" si="16"/>
        <v>4416.8086519999997</v>
      </c>
      <c r="AN37" s="153">
        <f t="shared" si="17"/>
        <v>4416.8086519999997</v>
      </c>
    </row>
    <row r="38" spans="2:40">
      <c r="B38" s="8" t="s">
        <v>681</v>
      </c>
      <c r="C38" s="8" t="s">
        <v>673</v>
      </c>
      <c r="D38" s="151">
        <v>263480.5</v>
      </c>
      <c r="E38" s="151">
        <v>263480.5</v>
      </c>
      <c r="F38" s="151">
        <v>263480.5</v>
      </c>
      <c r="G38" s="151">
        <v>263480.5</v>
      </c>
      <c r="H38" s="151">
        <v>263480.5</v>
      </c>
      <c r="I38" s="151">
        <v>263480.5</v>
      </c>
      <c r="J38" s="151">
        <v>263480.5</v>
      </c>
      <c r="K38" s="149"/>
      <c r="L38" s="8" t="s">
        <v>681</v>
      </c>
      <c r="M38" s="8" t="s">
        <v>673</v>
      </c>
      <c r="N38" s="151">
        <v>0</v>
      </c>
      <c r="O38" s="151">
        <v>0</v>
      </c>
      <c r="P38" s="151">
        <v>0</v>
      </c>
      <c r="Q38" s="151">
        <v>0</v>
      </c>
      <c r="R38" s="151">
        <v>0</v>
      </c>
      <c r="S38" s="151">
        <v>0</v>
      </c>
      <c r="T38" s="151">
        <v>0</v>
      </c>
      <c r="U38" s="149"/>
      <c r="V38" s="8" t="s">
        <v>681</v>
      </c>
      <c r="W38" s="8" t="s">
        <v>673</v>
      </c>
      <c r="X38" s="153">
        <f t="shared" si="4"/>
        <v>0</v>
      </c>
      <c r="Y38" s="153">
        <f t="shared" si="5"/>
        <v>0</v>
      </c>
      <c r="Z38" s="153">
        <f t="shared" si="6"/>
        <v>0</v>
      </c>
      <c r="AA38" s="153">
        <f t="shared" si="7"/>
        <v>0</v>
      </c>
      <c r="AB38" s="153">
        <f t="shared" si="8"/>
        <v>0</v>
      </c>
      <c r="AC38" s="153">
        <f t="shared" si="9"/>
        <v>0</v>
      </c>
      <c r="AD38" s="153">
        <f t="shared" si="10"/>
        <v>0</v>
      </c>
      <c r="AF38" s="8" t="s">
        <v>681</v>
      </c>
      <c r="AG38" s="8" t="s">
        <v>673</v>
      </c>
      <c r="AH38" s="153">
        <f t="shared" si="11"/>
        <v>0</v>
      </c>
      <c r="AI38" s="153">
        <f t="shared" si="12"/>
        <v>0</v>
      </c>
      <c r="AJ38" s="153">
        <f t="shared" si="13"/>
        <v>0</v>
      </c>
      <c r="AK38" s="153">
        <f t="shared" si="14"/>
        <v>0</v>
      </c>
      <c r="AL38" s="153">
        <f t="shared" si="15"/>
        <v>0</v>
      </c>
      <c r="AM38" s="153">
        <f t="shared" si="16"/>
        <v>0</v>
      </c>
      <c r="AN38" s="153">
        <f t="shared" si="17"/>
        <v>0</v>
      </c>
    </row>
    <row r="39" spans="2:40">
      <c r="B39" s="8" t="s">
        <v>681</v>
      </c>
      <c r="C39" s="8" t="s">
        <v>674</v>
      </c>
      <c r="D39" s="151">
        <v>0</v>
      </c>
      <c r="E39" s="151">
        <v>0</v>
      </c>
      <c r="F39" s="151">
        <v>0</v>
      </c>
      <c r="G39" s="151">
        <v>0</v>
      </c>
      <c r="H39" s="151">
        <v>0</v>
      </c>
      <c r="I39" s="151">
        <v>0</v>
      </c>
      <c r="J39" s="151">
        <v>0</v>
      </c>
      <c r="K39" s="149"/>
      <c r="L39" s="8" t="s">
        <v>681</v>
      </c>
      <c r="M39" s="8" t="s">
        <v>674</v>
      </c>
      <c r="N39" s="151">
        <v>0</v>
      </c>
      <c r="O39" s="151">
        <v>0</v>
      </c>
      <c r="P39" s="151">
        <v>0</v>
      </c>
      <c r="Q39" s="151">
        <v>0</v>
      </c>
      <c r="R39" s="151">
        <v>0</v>
      </c>
      <c r="S39" s="151">
        <v>0</v>
      </c>
      <c r="T39" s="151">
        <v>0</v>
      </c>
      <c r="U39" s="149"/>
      <c r="V39" s="8" t="s">
        <v>681</v>
      </c>
      <c r="W39" s="8" t="s">
        <v>674</v>
      </c>
      <c r="X39" s="153">
        <f t="shared" si="4"/>
        <v>0</v>
      </c>
      <c r="Y39" s="153">
        <f t="shared" si="5"/>
        <v>0</v>
      </c>
      <c r="Z39" s="153">
        <f t="shared" si="6"/>
        <v>0</v>
      </c>
      <c r="AA39" s="153">
        <f t="shared" si="7"/>
        <v>0</v>
      </c>
      <c r="AB39" s="153">
        <f t="shared" si="8"/>
        <v>0</v>
      </c>
      <c r="AC39" s="153">
        <f t="shared" si="9"/>
        <v>0</v>
      </c>
      <c r="AD39" s="153">
        <f t="shared" si="10"/>
        <v>0</v>
      </c>
      <c r="AF39" s="8" t="s">
        <v>681</v>
      </c>
      <c r="AG39" s="8" t="s">
        <v>674</v>
      </c>
      <c r="AH39" s="153">
        <f t="shared" si="11"/>
        <v>0</v>
      </c>
      <c r="AI39" s="153">
        <f t="shared" si="12"/>
        <v>0</v>
      </c>
      <c r="AJ39" s="153">
        <f t="shared" si="13"/>
        <v>0</v>
      </c>
      <c r="AK39" s="153">
        <f t="shared" si="14"/>
        <v>0</v>
      </c>
      <c r="AL39" s="153">
        <f t="shared" si="15"/>
        <v>0</v>
      </c>
      <c r="AM39" s="153">
        <f t="shared" si="16"/>
        <v>0</v>
      </c>
      <c r="AN39" s="153">
        <f t="shared" si="17"/>
        <v>0</v>
      </c>
    </row>
    <row r="40" spans="2:40">
      <c r="B40" s="8" t="s">
        <v>681</v>
      </c>
      <c r="C40" s="8" t="s">
        <v>675</v>
      </c>
      <c r="D40" s="151">
        <v>34743.199999999895</v>
      </c>
      <c r="E40" s="151">
        <v>35827.8999999999</v>
      </c>
      <c r="F40" s="151">
        <v>36899.899999999907</v>
      </c>
      <c r="G40" s="151">
        <v>39054.800000000003</v>
      </c>
      <c r="H40" s="151">
        <v>40102.300000000003</v>
      </c>
      <c r="I40" s="151">
        <v>40102.300000000003</v>
      </c>
      <c r="J40" s="151">
        <v>40102.300000000003</v>
      </c>
      <c r="K40" s="149"/>
      <c r="L40" s="8" t="s">
        <v>681</v>
      </c>
      <c r="M40" s="8" t="s">
        <v>675</v>
      </c>
      <c r="N40" s="151">
        <v>0</v>
      </c>
      <c r="O40" s="151">
        <v>0</v>
      </c>
      <c r="P40" s="151">
        <v>0</v>
      </c>
      <c r="Q40" s="151">
        <v>0</v>
      </c>
      <c r="R40" s="151">
        <v>0</v>
      </c>
      <c r="S40" s="151">
        <v>0</v>
      </c>
      <c r="T40" s="151">
        <v>0</v>
      </c>
      <c r="U40" s="149"/>
      <c r="V40" s="8" t="s">
        <v>681</v>
      </c>
      <c r="W40" s="8" t="s">
        <v>675</v>
      </c>
      <c r="X40" s="153">
        <f t="shared" si="4"/>
        <v>0</v>
      </c>
      <c r="Y40" s="153">
        <f t="shared" si="5"/>
        <v>0</v>
      </c>
      <c r="Z40" s="153">
        <f t="shared" si="6"/>
        <v>0</v>
      </c>
      <c r="AA40" s="153">
        <f t="shared" si="7"/>
        <v>0</v>
      </c>
      <c r="AB40" s="153">
        <f t="shared" si="8"/>
        <v>0</v>
      </c>
      <c r="AC40" s="153">
        <f t="shared" si="9"/>
        <v>0</v>
      </c>
      <c r="AD40" s="153">
        <f t="shared" si="10"/>
        <v>0</v>
      </c>
      <c r="AF40" s="8" t="s">
        <v>681</v>
      </c>
      <c r="AG40" s="8" t="s">
        <v>675</v>
      </c>
      <c r="AH40" s="153">
        <f t="shared" si="11"/>
        <v>0</v>
      </c>
      <c r="AI40" s="153">
        <f t="shared" si="12"/>
        <v>0</v>
      </c>
      <c r="AJ40" s="153">
        <f t="shared" si="13"/>
        <v>0</v>
      </c>
      <c r="AK40" s="153">
        <f t="shared" si="14"/>
        <v>0</v>
      </c>
      <c r="AL40" s="153">
        <f t="shared" si="15"/>
        <v>0</v>
      </c>
      <c r="AM40" s="153">
        <f t="shared" si="16"/>
        <v>0</v>
      </c>
      <c r="AN40" s="153">
        <f t="shared" si="17"/>
        <v>0</v>
      </c>
    </row>
    <row r="41" spans="2:40">
      <c r="B41" s="8" t="s">
        <v>681</v>
      </c>
      <c r="C41" s="8" t="s">
        <v>676</v>
      </c>
      <c r="D41" s="151">
        <v>274213</v>
      </c>
      <c r="E41" s="151">
        <v>269163</v>
      </c>
      <c r="F41" s="151">
        <v>267015</v>
      </c>
      <c r="G41" s="151">
        <v>264864</v>
      </c>
      <c r="H41" s="151">
        <v>262714</v>
      </c>
      <c r="I41" s="151">
        <v>262714</v>
      </c>
      <c r="J41" s="151">
        <v>262714</v>
      </c>
      <c r="K41" s="149"/>
      <c r="L41" s="8" t="s">
        <v>681</v>
      </c>
      <c r="M41" s="8" t="s">
        <v>676</v>
      </c>
      <c r="N41" s="151">
        <v>274213</v>
      </c>
      <c r="O41" s="151">
        <v>269163</v>
      </c>
      <c r="P41" s="151">
        <v>267015</v>
      </c>
      <c r="Q41" s="151">
        <v>264864</v>
      </c>
      <c r="R41" s="151">
        <v>262714</v>
      </c>
      <c r="S41" s="151">
        <v>262714</v>
      </c>
      <c r="T41" s="151">
        <v>262714</v>
      </c>
      <c r="U41" s="149"/>
      <c r="V41" s="8" t="s">
        <v>681</v>
      </c>
      <c r="W41" s="8" t="s">
        <v>676</v>
      </c>
      <c r="X41" s="153">
        <f t="shared" si="4"/>
        <v>1645.278</v>
      </c>
      <c r="Y41" s="153">
        <f t="shared" si="5"/>
        <v>1614.9780000000001</v>
      </c>
      <c r="Z41" s="153">
        <f t="shared" si="6"/>
        <v>1602.0900000000001</v>
      </c>
      <c r="AA41" s="153">
        <f t="shared" si="7"/>
        <v>1589.184</v>
      </c>
      <c r="AB41" s="153">
        <f t="shared" si="8"/>
        <v>1576.2840000000001</v>
      </c>
      <c r="AC41" s="153">
        <f t="shared" si="9"/>
        <v>1576.2840000000001</v>
      </c>
      <c r="AD41" s="153">
        <f t="shared" si="10"/>
        <v>1576.2840000000001</v>
      </c>
      <c r="AF41" s="8" t="s">
        <v>681</v>
      </c>
      <c r="AG41" s="8" t="s">
        <v>676</v>
      </c>
      <c r="AH41" s="153">
        <f t="shared" si="11"/>
        <v>548.42600000000004</v>
      </c>
      <c r="AI41" s="153">
        <f t="shared" si="12"/>
        <v>538.32600000000002</v>
      </c>
      <c r="AJ41" s="153">
        <f t="shared" si="13"/>
        <v>534.03</v>
      </c>
      <c r="AK41" s="153">
        <f t="shared" si="14"/>
        <v>529.72800000000007</v>
      </c>
      <c r="AL41" s="153">
        <f t="shared" si="15"/>
        <v>525.428</v>
      </c>
      <c r="AM41" s="153">
        <f t="shared" si="16"/>
        <v>525.428</v>
      </c>
      <c r="AN41" s="153">
        <f t="shared" si="17"/>
        <v>525.428</v>
      </c>
    </row>
    <row r="42" spans="2:40">
      <c r="B42" s="8" t="s">
        <v>681</v>
      </c>
      <c r="C42" s="8" t="s">
        <v>677</v>
      </c>
      <c r="D42" s="151">
        <v>165871.1</v>
      </c>
      <c r="E42" s="151">
        <v>165871.1</v>
      </c>
      <c r="F42" s="151">
        <v>165871.1</v>
      </c>
      <c r="G42" s="151">
        <v>165871.1</v>
      </c>
      <c r="H42" s="151">
        <v>165871.1</v>
      </c>
      <c r="I42" s="151">
        <v>165871.1</v>
      </c>
      <c r="J42" s="151">
        <v>165871.1</v>
      </c>
      <c r="K42" s="149"/>
      <c r="L42" s="8" t="s">
        <v>681</v>
      </c>
      <c r="M42" s="8" t="s">
        <v>677</v>
      </c>
      <c r="N42" s="151">
        <v>165871.1</v>
      </c>
      <c r="O42" s="151">
        <v>165871.1</v>
      </c>
      <c r="P42" s="151">
        <v>165871.1</v>
      </c>
      <c r="Q42" s="151">
        <v>165871.1</v>
      </c>
      <c r="R42" s="151">
        <v>165871.1</v>
      </c>
      <c r="S42" s="151">
        <v>165871.1</v>
      </c>
      <c r="T42" s="151">
        <v>165871.1</v>
      </c>
      <c r="U42" s="149"/>
      <c r="V42" s="8" t="s">
        <v>681</v>
      </c>
      <c r="W42" s="8" t="s">
        <v>677</v>
      </c>
      <c r="X42" s="153">
        <f t="shared" si="4"/>
        <v>995.22660000000008</v>
      </c>
      <c r="Y42" s="153">
        <f t="shared" si="5"/>
        <v>995.22660000000008</v>
      </c>
      <c r="Z42" s="153">
        <f t="shared" si="6"/>
        <v>995.22660000000008</v>
      </c>
      <c r="AA42" s="153">
        <f t="shared" si="7"/>
        <v>995.22660000000008</v>
      </c>
      <c r="AB42" s="153">
        <f t="shared" si="8"/>
        <v>995.22660000000008</v>
      </c>
      <c r="AC42" s="153">
        <f t="shared" si="9"/>
        <v>995.22660000000008</v>
      </c>
      <c r="AD42" s="153">
        <f t="shared" si="10"/>
        <v>995.22660000000008</v>
      </c>
      <c r="AF42" s="8" t="s">
        <v>681</v>
      </c>
      <c r="AG42" s="8" t="s">
        <v>677</v>
      </c>
      <c r="AH42" s="153">
        <f t="shared" si="11"/>
        <v>331.74220000000003</v>
      </c>
      <c r="AI42" s="153">
        <f t="shared" si="12"/>
        <v>331.74220000000003</v>
      </c>
      <c r="AJ42" s="153">
        <f t="shared" si="13"/>
        <v>331.74220000000003</v>
      </c>
      <c r="AK42" s="153">
        <f t="shared" si="14"/>
        <v>331.74220000000003</v>
      </c>
      <c r="AL42" s="153">
        <f t="shared" si="15"/>
        <v>331.74220000000003</v>
      </c>
      <c r="AM42" s="153">
        <f t="shared" si="16"/>
        <v>331.74220000000003</v>
      </c>
      <c r="AN42" s="153">
        <f t="shared" si="17"/>
        <v>331.74220000000003</v>
      </c>
    </row>
    <row r="43" spans="2:40">
      <c r="B43" s="8" t="s">
        <v>681</v>
      </c>
      <c r="C43" s="8" t="s">
        <v>189</v>
      </c>
      <c r="D43" s="151">
        <v>417429.69999999995</v>
      </c>
      <c r="E43" s="151">
        <v>417429.69999999995</v>
      </c>
      <c r="F43" s="151">
        <v>417429.69999999995</v>
      </c>
      <c r="G43" s="151">
        <v>417429.69999999995</v>
      </c>
      <c r="H43" s="151">
        <v>417429.69999999995</v>
      </c>
      <c r="I43" s="151">
        <v>417429.69999999995</v>
      </c>
      <c r="J43" s="151">
        <v>417429.69999999995</v>
      </c>
      <c r="K43" s="149"/>
      <c r="L43" s="8" t="s">
        <v>681</v>
      </c>
      <c r="M43" s="8" t="s">
        <v>189</v>
      </c>
      <c r="N43" s="151">
        <v>0</v>
      </c>
      <c r="O43" s="151">
        <v>0</v>
      </c>
      <c r="P43" s="151">
        <v>0</v>
      </c>
      <c r="Q43" s="151">
        <v>0</v>
      </c>
      <c r="R43" s="151">
        <v>0</v>
      </c>
      <c r="S43" s="151">
        <v>0</v>
      </c>
      <c r="T43" s="151">
        <v>0</v>
      </c>
      <c r="U43" s="149"/>
      <c r="V43" s="8" t="s">
        <v>681</v>
      </c>
      <c r="W43" s="8" t="s">
        <v>189</v>
      </c>
      <c r="X43" s="153">
        <f t="shared" si="4"/>
        <v>0</v>
      </c>
      <c r="Y43" s="153">
        <f t="shared" si="5"/>
        <v>0</v>
      </c>
      <c r="Z43" s="153">
        <f t="shared" si="6"/>
        <v>0</v>
      </c>
      <c r="AA43" s="153">
        <f t="shared" si="7"/>
        <v>0</v>
      </c>
      <c r="AB43" s="153">
        <f t="shared" si="8"/>
        <v>0</v>
      </c>
      <c r="AC43" s="153">
        <f t="shared" si="9"/>
        <v>0</v>
      </c>
      <c r="AD43" s="153">
        <f t="shared" si="10"/>
        <v>0</v>
      </c>
      <c r="AF43" s="8" t="s">
        <v>681</v>
      </c>
      <c r="AG43" s="8" t="s">
        <v>189</v>
      </c>
      <c r="AH43" s="153">
        <f t="shared" si="11"/>
        <v>0</v>
      </c>
      <c r="AI43" s="153">
        <f t="shared" si="12"/>
        <v>0</v>
      </c>
      <c r="AJ43" s="153">
        <f t="shared" si="13"/>
        <v>0</v>
      </c>
      <c r="AK43" s="153">
        <f t="shared" si="14"/>
        <v>0</v>
      </c>
      <c r="AL43" s="153">
        <f t="shared" si="15"/>
        <v>0</v>
      </c>
      <c r="AM43" s="153">
        <f t="shared" si="16"/>
        <v>0</v>
      </c>
      <c r="AN43" s="153">
        <f t="shared" si="17"/>
        <v>0</v>
      </c>
    </row>
    <row r="44" spans="2:40">
      <c r="B44" s="8" t="s">
        <v>681</v>
      </c>
      <c r="C44" s="8" t="s">
        <v>678</v>
      </c>
      <c r="D44" s="151">
        <v>0</v>
      </c>
      <c r="E44" s="151">
        <v>0</v>
      </c>
      <c r="F44" s="151">
        <v>0</v>
      </c>
      <c r="G44" s="151">
        <v>0</v>
      </c>
      <c r="H44" s="151">
        <v>0</v>
      </c>
      <c r="I44" s="151">
        <v>0</v>
      </c>
      <c r="J44" s="151">
        <v>0</v>
      </c>
      <c r="K44" s="149"/>
      <c r="L44" s="8" t="s">
        <v>681</v>
      </c>
      <c r="M44" s="8" t="s">
        <v>678</v>
      </c>
      <c r="N44" s="151">
        <v>0</v>
      </c>
      <c r="O44" s="151">
        <v>0</v>
      </c>
      <c r="P44" s="151">
        <v>0</v>
      </c>
      <c r="Q44" s="151">
        <v>0</v>
      </c>
      <c r="R44" s="151">
        <v>0</v>
      </c>
      <c r="S44" s="151">
        <v>0</v>
      </c>
      <c r="T44" s="151">
        <v>0</v>
      </c>
      <c r="U44" s="149"/>
      <c r="V44" s="8" t="s">
        <v>681</v>
      </c>
      <c r="W44" s="8" t="s">
        <v>678</v>
      </c>
      <c r="X44" s="153">
        <f t="shared" si="4"/>
        <v>0</v>
      </c>
      <c r="Y44" s="153">
        <f t="shared" si="5"/>
        <v>0</v>
      </c>
      <c r="Z44" s="153">
        <f t="shared" si="6"/>
        <v>0</v>
      </c>
      <c r="AA44" s="153">
        <f t="shared" si="7"/>
        <v>0</v>
      </c>
      <c r="AB44" s="153">
        <f t="shared" si="8"/>
        <v>0</v>
      </c>
      <c r="AC44" s="153">
        <f t="shared" si="9"/>
        <v>0</v>
      </c>
      <c r="AD44" s="153">
        <f t="shared" si="10"/>
        <v>0</v>
      </c>
      <c r="AF44" s="8" t="s">
        <v>681</v>
      </c>
      <c r="AG44" s="8" t="s">
        <v>678</v>
      </c>
      <c r="AH44" s="153">
        <f t="shared" si="11"/>
        <v>0</v>
      </c>
      <c r="AI44" s="153">
        <f t="shared" si="12"/>
        <v>0</v>
      </c>
      <c r="AJ44" s="153">
        <f t="shared" si="13"/>
        <v>0</v>
      </c>
      <c r="AK44" s="153">
        <f t="shared" si="14"/>
        <v>0</v>
      </c>
      <c r="AL44" s="153">
        <f t="shared" si="15"/>
        <v>0</v>
      </c>
      <c r="AM44" s="153">
        <f t="shared" si="16"/>
        <v>0</v>
      </c>
      <c r="AN44" s="153">
        <f t="shared" si="17"/>
        <v>0</v>
      </c>
    </row>
    <row r="45" spans="2:40">
      <c r="B45" s="8" t="s">
        <v>681</v>
      </c>
      <c r="C45" s="8" t="s">
        <v>679</v>
      </c>
      <c r="D45" s="151">
        <v>0</v>
      </c>
      <c r="E45" s="151">
        <v>0</v>
      </c>
      <c r="F45" s="151">
        <v>0</v>
      </c>
      <c r="G45" s="151">
        <v>0</v>
      </c>
      <c r="H45" s="151">
        <v>0</v>
      </c>
      <c r="I45" s="151">
        <v>0</v>
      </c>
      <c r="J45" s="151">
        <v>0</v>
      </c>
      <c r="K45" s="149"/>
      <c r="L45" s="8" t="s">
        <v>681</v>
      </c>
      <c r="M45" s="8" t="s">
        <v>679</v>
      </c>
      <c r="N45" s="151">
        <v>0</v>
      </c>
      <c r="O45" s="151">
        <v>0</v>
      </c>
      <c r="P45" s="151">
        <v>0</v>
      </c>
      <c r="Q45" s="151">
        <v>0</v>
      </c>
      <c r="R45" s="151">
        <v>0</v>
      </c>
      <c r="S45" s="151">
        <v>0</v>
      </c>
      <c r="T45" s="151">
        <v>0</v>
      </c>
      <c r="U45" s="149"/>
      <c r="V45" s="8" t="s">
        <v>681</v>
      </c>
      <c r="W45" s="8" t="s">
        <v>679</v>
      </c>
      <c r="X45" s="153">
        <f t="shared" si="4"/>
        <v>0</v>
      </c>
      <c r="Y45" s="153">
        <f t="shared" si="5"/>
        <v>0</v>
      </c>
      <c r="Z45" s="153">
        <f t="shared" si="6"/>
        <v>0</v>
      </c>
      <c r="AA45" s="153">
        <f t="shared" si="7"/>
        <v>0</v>
      </c>
      <c r="AB45" s="153">
        <f t="shared" si="8"/>
        <v>0</v>
      </c>
      <c r="AC45" s="153">
        <f t="shared" si="9"/>
        <v>0</v>
      </c>
      <c r="AD45" s="153">
        <f t="shared" si="10"/>
        <v>0</v>
      </c>
      <c r="AF45" s="8" t="s">
        <v>681</v>
      </c>
      <c r="AG45" s="8" t="s">
        <v>679</v>
      </c>
      <c r="AH45" s="153">
        <f t="shared" si="11"/>
        <v>0</v>
      </c>
      <c r="AI45" s="153">
        <f t="shared" si="12"/>
        <v>0</v>
      </c>
      <c r="AJ45" s="153">
        <f t="shared" si="13"/>
        <v>0</v>
      </c>
      <c r="AK45" s="153">
        <f t="shared" si="14"/>
        <v>0</v>
      </c>
      <c r="AL45" s="153">
        <f t="shared" si="15"/>
        <v>0</v>
      </c>
      <c r="AM45" s="153">
        <f t="shared" si="16"/>
        <v>0</v>
      </c>
      <c r="AN45" s="153">
        <f t="shared" si="17"/>
        <v>0</v>
      </c>
    </row>
    <row r="46" spans="2:40">
      <c r="B46" s="8" t="s">
        <v>682</v>
      </c>
      <c r="C46" s="8" t="s">
        <v>672</v>
      </c>
      <c r="D46" s="151">
        <v>2932209.6829999988</v>
      </c>
      <c r="E46" s="151">
        <v>3238872.0989999995</v>
      </c>
      <c r="F46" s="151">
        <v>3553234.1590000005</v>
      </c>
      <c r="G46" s="151">
        <v>3576548.6879999987</v>
      </c>
      <c r="H46" s="151">
        <v>3621529.6830000002</v>
      </c>
      <c r="I46" s="151">
        <v>3621529.6830000002</v>
      </c>
      <c r="J46" s="151">
        <v>3621529.6830000002</v>
      </c>
      <c r="K46" s="149"/>
      <c r="L46" s="8" t="s">
        <v>682</v>
      </c>
      <c r="M46" s="8" t="s">
        <v>672</v>
      </c>
      <c r="N46" s="151">
        <v>2932209.6829999988</v>
      </c>
      <c r="O46" s="151">
        <v>3238872.0989999995</v>
      </c>
      <c r="P46" s="151">
        <v>3553234.1590000005</v>
      </c>
      <c r="Q46" s="151">
        <v>3576548.6879999987</v>
      </c>
      <c r="R46" s="151">
        <v>3621529.6830000002</v>
      </c>
      <c r="S46" s="151">
        <v>3621529.6830000002</v>
      </c>
      <c r="T46" s="151">
        <v>3621529.6830000002</v>
      </c>
      <c r="U46" s="149"/>
      <c r="V46" s="8" t="s">
        <v>682</v>
      </c>
      <c r="W46" s="8" t="s">
        <v>672</v>
      </c>
      <c r="X46" s="153">
        <f t="shared" si="4"/>
        <v>17593.258097999995</v>
      </c>
      <c r="Y46" s="153">
        <f t="shared" si="5"/>
        <v>19433.232593999997</v>
      </c>
      <c r="Z46" s="153">
        <f t="shared" si="6"/>
        <v>21319.404954000001</v>
      </c>
      <c r="AA46" s="153">
        <f t="shared" si="7"/>
        <v>21459.292127999994</v>
      </c>
      <c r="AB46" s="153">
        <f t="shared" si="8"/>
        <v>21729.178098</v>
      </c>
      <c r="AC46" s="153">
        <f t="shared" si="9"/>
        <v>21729.178098</v>
      </c>
      <c r="AD46" s="153">
        <f t="shared" si="10"/>
        <v>21729.178098</v>
      </c>
      <c r="AF46" s="8" t="s">
        <v>682</v>
      </c>
      <c r="AG46" s="8" t="s">
        <v>672</v>
      </c>
      <c r="AH46" s="153">
        <f t="shared" si="11"/>
        <v>5864.4193659999974</v>
      </c>
      <c r="AI46" s="153">
        <f t="shared" si="12"/>
        <v>6477.7441979999994</v>
      </c>
      <c r="AJ46" s="153">
        <f t="shared" si="13"/>
        <v>7106.4683180000011</v>
      </c>
      <c r="AK46" s="153">
        <f t="shared" si="14"/>
        <v>7153.0973759999979</v>
      </c>
      <c r="AL46" s="153">
        <f t="shared" si="15"/>
        <v>7243.0593660000004</v>
      </c>
      <c r="AM46" s="153">
        <f t="shared" si="16"/>
        <v>7243.0593660000004</v>
      </c>
      <c r="AN46" s="153">
        <f t="shared" si="17"/>
        <v>7243.0593660000004</v>
      </c>
    </row>
    <row r="47" spans="2:40">
      <c r="B47" s="8" t="s">
        <v>682</v>
      </c>
      <c r="C47" s="8" t="s">
        <v>673</v>
      </c>
      <c r="D47" s="151">
        <v>118525.6</v>
      </c>
      <c r="E47" s="151">
        <v>118525.6</v>
      </c>
      <c r="F47" s="151">
        <v>118525.6</v>
      </c>
      <c r="G47" s="151">
        <v>118525.6</v>
      </c>
      <c r="H47" s="151">
        <v>118525.6</v>
      </c>
      <c r="I47" s="151">
        <v>118525.6</v>
      </c>
      <c r="J47" s="151">
        <v>118525.6</v>
      </c>
      <c r="K47" s="149"/>
      <c r="L47" s="8" t="s">
        <v>682</v>
      </c>
      <c r="M47" s="8" t="s">
        <v>673</v>
      </c>
      <c r="N47" s="151">
        <v>0</v>
      </c>
      <c r="O47" s="151">
        <v>0</v>
      </c>
      <c r="P47" s="151">
        <v>0</v>
      </c>
      <c r="Q47" s="151">
        <v>0</v>
      </c>
      <c r="R47" s="151">
        <v>0</v>
      </c>
      <c r="S47" s="151">
        <v>0</v>
      </c>
      <c r="T47" s="151">
        <v>0</v>
      </c>
      <c r="U47" s="149"/>
      <c r="V47" s="8" t="s">
        <v>682</v>
      </c>
      <c r="W47" s="8" t="s">
        <v>673</v>
      </c>
      <c r="X47" s="153">
        <f t="shared" si="4"/>
        <v>0</v>
      </c>
      <c r="Y47" s="153">
        <f t="shared" si="5"/>
        <v>0</v>
      </c>
      <c r="Z47" s="153">
        <f t="shared" si="6"/>
        <v>0</v>
      </c>
      <c r="AA47" s="153">
        <f t="shared" si="7"/>
        <v>0</v>
      </c>
      <c r="AB47" s="153">
        <f t="shared" si="8"/>
        <v>0</v>
      </c>
      <c r="AC47" s="153">
        <f t="shared" si="9"/>
        <v>0</v>
      </c>
      <c r="AD47" s="153">
        <f t="shared" si="10"/>
        <v>0</v>
      </c>
      <c r="AF47" s="8" t="s">
        <v>682</v>
      </c>
      <c r="AG47" s="8" t="s">
        <v>673</v>
      </c>
      <c r="AH47" s="153">
        <f t="shared" si="11"/>
        <v>0</v>
      </c>
      <c r="AI47" s="153">
        <f t="shared" si="12"/>
        <v>0</v>
      </c>
      <c r="AJ47" s="153">
        <f t="shared" si="13"/>
        <v>0</v>
      </c>
      <c r="AK47" s="153">
        <f t="shared" si="14"/>
        <v>0</v>
      </c>
      <c r="AL47" s="153">
        <f t="shared" si="15"/>
        <v>0</v>
      </c>
      <c r="AM47" s="153">
        <f t="shared" si="16"/>
        <v>0</v>
      </c>
      <c r="AN47" s="153">
        <f t="shared" si="17"/>
        <v>0</v>
      </c>
    </row>
    <row r="48" spans="2:40">
      <c r="B48" s="8" t="s">
        <v>682</v>
      </c>
      <c r="C48" s="8" t="s">
        <v>674</v>
      </c>
      <c r="D48" s="151">
        <v>4089187.1875999984</v>
      </c>
      <c r="E48" s="151">
        <v>11161428.688399976</v>
      </c>
      <c r="F48" s="151">
        <v>13887093.050399976</v>
      </c>
      <c r="G48" s="151">
        <v>15665156.685799992</v>
      </c>
      <c r="H48" s="151">
        <v>18941437.324099988</v>
      </c>
      <c r="I48" s="151">
        <v>18941437.324099988</v>
      </c>
      <c r="J48" s="151">
        <v>18941437.324099988</v>
      </c>
      <c r="K48" s="149"/>
      <c r="L48" s="8" t="s">
        <v>682</v>
      </c>
      <c r="M48" s="8" t="s">
        <v>674</v>
      </c>
      <c r="N48" s="151">
        <v>0</v>
      </c>
      <c r="O48" s="151">
        <v>0</v>
      </c>
      <c r="P48" s="151">
        <v>0</v>
      </c>
      <c r="Q48" s="151">
        <v>0</v>
      </c>
      <c r="R48" s="151">
        <v>0</v>
      </c>
      <c r="S48" s="151">
        <v>0</v>
      </c>
      <c r="T48" s="151">
        <v>0</v>
      </c>
      <c r="U48" s="149"/>
      <c r="V48" s="8" t="s">
        <v>682</v>
      </c>
      <c r="W48" s="8" t="s">
        <v>674</v>
      </c>
      <c r="X48" s="153">
        <f t="shared" si="4"/>
        <v>0</v>
      </c>
      <c r="Y48" s="153">
        <f t="shared" si="5"/>
        <v>0</v>
      </c>
      <c r="Z48" s="153">
        <f t="shared" si="6"/>
        <v>0</v>
      </c>
      <c r="AA48" s="153">
        <f t="shared" si="7"/>
        <v>0</v>
      </c>
      <c r="AB48" s="153">
        <f t="shared" si="8"/>
        <v>0</v>
      </c>
      <c r="AC48" s="153">
        <f t="shared" si="9"/>
        <v>0</v>
      </c>
      <c r="AD48" s="153">
        <f t="shared" si="10"/>
        <v>0</v>
      </c>
      <c r="AF48" s="8" t="s">
        <v>682</v>
      </c>
      <c r="AG48" s="8" t="s">
        <v>674</v>
      </c>
      <c r="AH48" s="153">
        <f t="shared" si="11"/>
        <v>0</v>
      </c>
      <c r="AI48" s="153">
        <f t="shared" si="12"/>
        <v>0</v>
      </c>
      <c r="AJ48" s="153">
        <f t="shared" si="13"/>
        <v>0</v>
      </c>
      <c r="AK48" s="153">
        <f t="shared" si="14"/>
        <v>0</v>
      </c>
      <c r="AL48" s="153">
        <f t="shared" si="15"/>
        <v>0</v>
      </c>
      <c r="AM48" s="153">
        <f t="shared" si="16"/>
        <v>0</v>
      </c>
      <c r="AN48" s="153">
        <f t="shared" si="17"/>
        <v>0</v>
      </c>
    </row>
    <row r="49" spans="2:40">
      <c r="B49" s="8" t="s">
        <v>682</v>
      </c>
      <c r="C49" s="8" t="s">
        <v>675</v>
      </c>
      <c r="D49" s="151">
        <v>3130495.3000000003</v>
      </c>
      <c r="E49" s="151">
        <v>2785427.7999999993</v>
      </c>
      <c r="F49" s="151">
        <v>2919592.0999999996</v>
      </c>
      <c r="G49" s="151">
        <v>4026668.9000000004</v>
      </c>
      <c r="H49" s="151">
        <v>2382277.9</v>
      </c>
      <c r="I49" s="151">
        <v>2382277.9</v>
      </c>
      <c r="J49" s="151">
        <v>2382277.9</v>
      </c>
      <c r="K49" s="149"/>
      <c r="L49" s="8" t="s">
        <v>682</v>
      </c>
      <c r="M49" s="8" t="s">
        <v>675</v>
      </c>
      <c r="N49" s="151">
        <v>0</v>
      </c>
      <c r="O49" s="151">
        <v>0</v>
      </c>
      <c r="P49" s="151">
        <v>0</v>
      </c>
      <c r="Q49" s="151">
        <v>0</v>
      </c>
      <c r="R49" s="151">
        <v>0</v>
      </c>
      <c r="S49" s="151">
        <v>0</v>
      </c>
      <c r="T49" s="151">
        <v>0</v>
      </c>
      <c r="U49" s="149"/>
      <c r="V49" s="8" t="s">
        <v>682</v>
      </c>
      <c r="W49" s="8" t="s">
        <v>675</v>
      </c>
      <c r="X49" s="153">
        <f t="shared" si="4"/>
        <v>0</v>
      </c>
      <c r="Y49" s="153">
        <f t="shared" si="5"/>
        <v>0</v>
      </c>
      <c r="Z49" s="153">
        <f t="shared" si="6"/>
        <v>0</v>
      </c>
      <c r="AA49" s="153">
        <f t="shared" si="7"/>
        <v>0</v>
      </c>
      <c r="AB49" s="153">
        <f t="shared" si="8"/>
        <v>0</v>
      </c>
      <c r="AC49" s="153">
        <f t="shared" si="9"/>
        <v>0</v>
      </c>
      <c r="AD49" s="153">
        <f t="shared" si="10"/>
        <v>0</v>
      </c>
      <c r="AF49" s="8" t="s">
        <v>682</v>
      </c>
      <c r="AG49" s="8" t="s">
        <v>675</v>
      </c>
      <c r="AH49" s="153">
        <f t="shared" si="11"/>
        <v>0</v>
      </c>
      <c r="AI49" s="153">
        <f t="shared" si="12"/>
        <v>0</v>
      </c>
      <c r="AJ49" s="153">
        <f t="shared" si="13"/>
        <v>0</v>
      </c>
      <c r="AK49" s="153">
        <f t="shared" si="14"/>
        <v>0</v>
      </c>
      <c r="AL49" s="153">
        <f t="shared" si="15"/>
        <v>0</v>
      </c>
      <c r="AM49" s="153">
        <f t="shared" si="16"/>
        <v>0</v>
      </c>
      <c r="AN49" s="153">
        <f t="shared" si="17"/>
        <v>0</v>
      </c>
    </row>
    <row r="50" spans="2:40">
      <c r="B50" s="8" t="s">
        <v>682</v>
      </c>
      <c r="C50" s="8" t="s">
        <v>676</v>
      </c>
      <c r="D50" s="151">
        <v>15292</v>
      </c>
      <c r="E50" s="151">
        <v>15799</v>
      </c>
      <c r="F50" s="151">
        <v>15827</v>
      </c>
      <c r="G50" s="151">
        <v>15827</v>
      </c>
      <c r="H50" s="151">
        <v>15827</v>
      </c>
      <c r="I50" s="151">
        <v>15827</v>
      </c>
      <c r="J50" s="151">
        <v>15827</v>
      </c>
      <c r="K50" s="149"/>
      <c r="L50" s="8" t="s">
        <v>682</v>
      </c>
      <c r="M50" s="8" t="s">
        <v>676</v>
      </c>
      <c r="N50" s="151">
        <v>15292</v>
      </c>
      <c r="O50" s="151">
        <v>15799</v>
      </c>
      <c r="P50" s="151">
        <v>15827</v>
      </c>
      <c r="Q50" s="151">
        <v>15827</v>
      </c>
      <c r="R50" s="151">
        <v>15827</v>
      </c>
      <c r="S50" s="151">
        <v>15827</v>
      </c>
      <c r="T50" s="151">
        <v>15827</v>
      </c>
      <c r="U50" s="149"/>
      <c r="V50" s="8" t="s">
        <v>682</v>
      </c>
      <c r="W50" s="8" t="s">
        <v>676</v>
      </c>
      <c r="X50" s="153">
        <f t="shared" si="4"/>
        <v>91.751999999999995</v>
      </c>
      <c r="Y50" s="153">
        <f t="shared" si="5"/>
        <v>94.793999999999997</v>
      </c>
      <c r="Z50" s="153">
        <f t="shared" si="6"/>
        <v>94.962000000000003</v>
      </c>
      <c r="AA50" s="153">
        <f t="shared" si="7"/>
        <v>94.962000000000003</v>
      </c>
      <c r="AB50" s="153">
        <f t="shared" si="8"/>
        <v>94.962000000000003</v>
      </c>
      <c r="AC50" s="153">
        <f t="shared" si="9"/>
        <v>94.962000000000003</v>
      </c>
      <c r="AD50" s="153">
        <f t="shared" si="10"/>
        <v>94.962000000000003</v>
      </c>
      <c r="AF50" s="8" t="s">
        <v>682</v>
      </c>
      <c r="AG50" s="8" t="s">
        <v>676</v>
      </c>
      <c r="AH50" s="153">
        <f t="shared" si="11"/>
        <v>30.584</v>
      </c>
      <c r="AI50" s="153">
        <f t="shared" si="12"/>
        <v>31.597999999999999</v>
      </c>
      <c r="AJ50" s="153">
        <f t="shared" si="13"/>
        <v>31.654</v>
      </c>
      <c r="AK50" s="153">
        <f t="shared" si="14"/>
        <v>31.654</v>
      </c>
      <c r="AL50" s="153">
        <f t="shared" si="15"/>
        <v>31.654</v>
      </c>
      <c r="AM50" s="153">
        <f t="shared" si="16"/>
        <v>31.654</v>
      </c>
      <c r="AN50" s="153">
        <f t="shared" si="17"/>
        <v>31.654</v>
      </c>
    </row>
    <row r="51" spans="2:40">
      <c r="B51" s="8" t="s">
        <v>682</v>
      </c>
      <c r="C51" s="8" t="s">
        <v>677</v>
      </c>
      <c r="D51" s="151">
        <v>74616.600000000006</v>
      </c>
      <c r="E51" s="151">
        <v>74616.600000000006</v>
      </c>
      <c r="F51" s="151">
        <v>74616.600000000006</v>
      </c>
      <c r="G51" s="151">
        <v>74616.600000000006</v>
      </c>
      <c r="H51" s="151">
        <v>74616.600000000006</v>
      </c>
      <c r="I51" s="151">
        <v>74616.600000000006</v>
      </c>
      <c r="J51" s="151">
        <v>74616.600000000006</v>
      </c>
      <c r="K51" s="149"/>
      <c r="L51" s="8" t="s">
        <v>682</v>
      </c>
      <c r="M51" s="8" t="s">
        <v>677</v>
      </c>
      <c r="N51" s="151">
        <v>74616.600000000006</v>
      </c>
      <c r="O51" s="151">
        <v>74616.600000000006</v>
      </c>
      <c r="P51" s="151">
        <v>74616.600000000006</v>
      </c>
      <c r="Q51" s="151">
        <v>74616.600000000006</v>
      </c>
      <c r="R51" s="151">
        <v>74616.600000000006</v>
      </c>
      <c r="S51" s="151">
        <v>74616.600000000006</v>
      </c>
      <c r="T51" s="151">
        <v>74616.600000000006</v>
      </c>
      <c r="U51" s="149"/>
      <c r="V51" s="8" t="s">
        <v>682</v>
      </c>
      <c r="W51" s="8" t="s">
        <v>677</v>
      </c>
      <c r="X51" s="153">
        <f t="shared" si="4"/>
        <v>447.69960000000003</v>
      </c>
      <c r="Y51" s="153">
        <f t="shared" si="5"/>
        <v>447.69960000000003</v>
      </c>
      <c r="Z51" s="153">
        <f t="shared" si="6"/>
        <v>447.69960000000003</v>
      </c>
      <c r="AA51" s="153">
        <f t="shared" si="7"/>
        <v>447.69960000000003</v>
      </c>
      <c r="AB51" s="153">
        <f t="shared" si="8"/>
        <v>447.69960000000003</v>
      </c>
      <c r="AC51" s="153">
        <f t="shared" si="9"/>
        <v>447.69960000000003</v>
      </c>
      <c r="AD51" s="153">
        <f t="shared" si="10"/>
        <v>447.69960000000003</v>
      </c>
      <c r="AF51" s="8" t="s">
        <v>682</v>
      </c>
      <c r="AG51" s="8" t="s">
        <v>677</v>
      </c>
      <c r="AH51" s="153">
        <f t="shared" si="11"/>
        <v>149.23320000000001</v>
      </c>
      <c r="AI51" s="153">
        <f t="shared" si="12"/>
        <v>149.23320000000001</v>
      </c>
      <c r="AJ51" s="153">
        <f t="shared" si="13"/>
        <v>149.23320000000001</v>
      </c>
      <c r="AK51" s="153">
        <f t="shared" si="14"/>
        <v>149.23320000000001</v>
      </c>
      <c r="AL51" s="153">
        <f t="shared" si="15"/>
        <v>149.23320000000001</v>
      </c>
      <c r="AM51" s="153">
        <f t="shared" si="16"/>
        <v>149.23320000000001</v>
      </c>
      <c r="AN51" s="153">
        <f t="shared" si="17"/>
        <v>149.23320000000001</v>
      </c>
    </row>
    <row r="52" spans="2:40">
      <c r="B52" s="8" t="s">
        <v>682</v>
      </c>
      <c r="C52" s="8" t="s">
        <v>189</v>
      </c>
      <c r="D52" s="151">
        <v>187778.9</v>
      </c>
      <c r="E52" s="151">
        <v>187778.9</v>
      </c>
      <c r="F52" s="151">
        <v>187778.9</v>
      </c>
      <c r="G52" s="151">
        <v>187778.9</v>
      </c>
      <c r="H52" s="151">
        <v>187778.9</v>
      </c>
      <c r="I52" s="151">
        <v>187778.9</v>
      </c>
      <c r="J52" s="151">
        <v>187778.9</v>
      </c>
      <c r="K52" s="149"/>
      <c r="L52" s="8" t="s">
        <v>682</v>
      </c>
      <c r="M52" s="8" t="s">
        <v>189</v>
      </c>
      <c r="N52" s="151">
        <v>0</v>
      </c>
      <c r="O52" s="151">
        <v>0</v>
      </c>
      <c r="P52" s="151">
        <v>0</v>
      </c>
      <c r="Q52" s="151">
        <v>0</v>
      </c>
      <c r="R52" s="151">
        <v>0</v>
      </c>
      <c r="S52" s="151">
        <v>0</v>
      </c>
      <c r="T52" s="151">
        <v>0</v>
      </c>
      <c r="U52" s="149"/>
      <c r="V52" s="8" t="s">
        <v>682</v>
      </c>
      <c r="W52" s="8" t="s">
        <v>189</v>
      </c>
      <c r="X52" s="153">
        <f t="shared" si="4"/>
        <v>0</v>
      </c>
      <c r="Y52" s="153">
        <f t="shared" si="5"/>
        <v>0</v>
      </c>
      <c r="Z52" s="153">
        <f t="shared" si="6"/>
        <v>0</v>
      </c>
      <c r="AA52" s="153">
        <f t="shared" si="7"/>
        <v>0</v>
      </c>
      <c r="AB52" s="153">
        <f t="shared" si="8"/>
        <v>0</v>
      </c>
      <c r="AC52" s="153">
        <f t="shared" si="9"/>
        <v>0</v>
      </c>
      <c r="AD52" s="153">
        <f t="shared" si="10"/>
        <v>0</v>
      </c>
      <c r="AF52" s="8" t="s">
        <v>682</v>
      </c>
      <c r="AG52" s="8" t="s">
        <v>189</v>
      </c>
      <c r="AH52" s="153">
        <f t="shared" si="11"/>
        <v>0</v>
      </c>
      <c r="AI52" s="153">
        <f t="shared" si="12"/>
        <v>0</v>
      </c>
      <c r="AJ52" s="153">
        <f t="shared" si="13"/>
        <v>0</v>
      </c>
      <c r="AK52" s="153">
        <f t="shared" si="14"/>
        <v>0</v>
      </c>
      <c r="AL52" s="153">
        <f t="shared" si="15"/>
        <v>0</v>
      </c>
      <c r="AM52" s="153">
        <f t="shared" si="16"/>
        <v>0</v>
      </c>
      <c r="AN52" s="153">
        <f t="shared" si="17"/>
        <v>0</v>
      </c>
    </row>
    <row r="53" spans="2:40">
      <c r="B53" s="8" t="s">
        <v>682</v>
      </c>
      <c r="C53" s="8" t="s">
        <v>678</v>
      </c>
      <c r="D53" s="151">
        <v>0</v>
      </c>
      <c r="E53" s="151">
        <v>3396.2269000000006</v>
      </c>
      <c r="F53" s="151">
        <v>741529.87299999897</v>
      </c>
      <c r="G53" s="151">
        <v>778895.63569999882</v>
      </c>
      <c r="H53" s="151">
        <v>817629.03659999929</v>
      </c>
      <c r="I53" s="151">
        <v>817629.03659999929</v>
      </c>
      <c r="J53" s="151">
        <v>817629.03659999929</v>
      </c>
      <c r="K53" s="149"/>
      <c r="L53" s="8" t="s">
        <v>682</v>
      </c>
      <c r="M53" s="8" t="s">
        <v>678</v>
      </c>
      <c r="N53" s="151">
        <v>0</v>
      </c>
      <c r="O53" s="151">
        <v>0</v>
      </c>
      <c r="P53" s="151">
        <v>0</v>
      </c>
      <c r="Q53" s="151">
        <v>0</v>
      </c>
      <c r="R53" s="151">
        <v>0</v>
      </c>
      <c r="S53" s="151">
        <v>0</v>
      </c>
      <c r="T53" s="151">
        <v>0</v>
      </c>
      <c r="U53" s="149"/>
      <c r="V53" s="8" t="s">
        <v>682</v>
      </c>
      <c r="W53" s="8" t="s">
        <v>678</v>
      </c>
      <c r="X53" s="153">
        <f t="shared" si="4"/>
        <v>0</v>
      </c>
      <c r="Y53" s="153">
        <f t="shared" si="5"/>
        <v>0</v>
      </c>
      <c r="Z53" s="153">
        <f t="shared" si="6"/>
        <v>0</v>
      </c>
      <c r="AA53" s="153">
        <f t="shared" si="7"/>
        <v>0</v>
      </c>
      <c r="AB53" s="153">
        <f t="shared" si="8"/>
        <v>0</v>
      </c>
      <c r="AC53" s="153">
        <f t="shared" si="9"/>
        <v>0</v>
      </c>
      <c r="AD53" s="153">
        <f t="shared" si="10"/>
        <v>0</v>
      </c>
      <c r="AF53" s="8" t="s">
        <v>682</v>
      </c>
      <c r="AG53" s="8" t="s">
        <v>678</v>
      </c>
      <c r="AH53" s="153">
        <f t="shared" si="11"/>
        <v>0</v>
      </c>
      <c r="AI53" s="153">
        <f t="shared" si="12"/>
        <v>0</v>
      </c>
      <c r="AJ53" s="153">
        <f t="shared" si="13"/>
        <v>0</v>
      </c>
      <c r="AK53" s="153">
        <f t="shared" si="14"/>
        <v>0</v>
      </c>
      <c r="AL53" s="153">
        <f t="shared" si="15"/>
        <v>0</v>
      </c>
      <c r="AM53" s="153">
        <f t="shared" si="16"/>
        <v>0</v>
      </c>
      <c r="AN53" s="153">
        <f t="shared" si="17"/>
        <v>0</v>
      </c>
    </row>
    <row r="54" spans="2:40">
      <c r="B54" s="8" t="s">
        <v>682</v>
      </c>
      <c r="C54" s="8" t="s">
        <v>679</v>
      </c>
      <c r="D54" s="151">
        <v>0</v>
      </c>
      <c r="E54" s="151">
        <v>0</v>
      </c>
      <c r="F54" s="151">
        <v>0</v>
      </c>
      <c r="G54" s="151">
        <v>0</v>
      </c>
      <c r="H54" s="151">
        <v>0</v>
      </c>
      <c r="I54" s="151">
        <v>0</v>
      </c>
      <c r="J54" s="151">
        <v>0</v>
      </c>
      <c r="K54" s="149"/>
      <c r="L54" s="8" t="s">
        <v>682</v>
      </c>
      <c r="M54" s="8" t="s">
        <v>679</v>
      </c>
      <c r="N54" s="151">
        <v>0</v>
      </c>
      <c r="O54" s="151">
        <v>0</v>
      </c>
      <c r="P54" s="151">
        <v>0</v>
      </c>
      <c r="Q54" s="151">
        <v>0</v>
      </c>
      <c r="R54" s="151">
        <v>0</v>
      </c>
      <c r="S54" s="151">
        <v>0</v>
      </c>
      <c r="T54" s="151">
        <v>0</v>
      </c>
      <c r="U54" s="149"/>
      <c r="V54" s="8" t="s">
        <v>682</v>
      </c>
      <c r="W54" s="8" t="s">
        <v>679</v>
      </c>
      <c r="X54" s="153">
        <f t="shared" si="4"/>
        <v>0</v>
      </c>
      <c r="Y54" s="153">
        <f t="shared" si="5"/>
        <v>0</v>
      </c>
      <c r="Z54" s="153">
        <f t="shared" si="6"/>
        <v>0</v>
      </c>
      <c r="AA54" s="153">
        <f t="shared" si="7"/>
        <v>0</v>
      </c>
      <c r="AB54" s="153">
        <f t="shared" si="8"/>
        <v>0</v>
      </c>
      <c r="AC54" s="153">
        <f t="shared" si="9"/>
        <v>0</v>
      </c>
      <c r="AD54" s="153">
        <f t="shared" si="10"/>
        <v>0</v>
      </c>
      <c r="AF54" s="8" t="s">
        <v>682</v>
      </c>
      <c r="AG54" s="8" t="s">
        <v>679</v>
      </c>
      <c r="AH54" s="153">
        <f t="shared" si="11"/>
        <v>0</v>
      </c>
      <c r="AI54" s="153">
        <f t="shared" si="12"/>
        <v>0</v>
      </c>
      <c r="AJ54" s="153">
        <f t="shared" si="13"/>
        <v>0</v>
      </c>
      <c r="AK54" s="153">
        <f t="shared" si="14"/>
        <v>0</v>
      </c>
      <c r="AL54" s="153">
        <f t="shared" si="15"/>
        <v>0</v>
      </c>
      <c r="AM54" s="153">
        <f t="shared" si="16"/>
        <v>0</v>
      </c>
      <c r="AN54" s="153">
        <f t="shared" si="17"/>
        <v>0</v>
      </c>
    </row>
    <row r="55" spans="2:40">
      <c r="B55" s="8" t="s">
        <v>683</v>
      </c>
      <c r="C55" s="8" t="s">
        <v>672</v>
      </c>
      <c r="D55" s="151">
        <v>11817782.046</v>
      </c>
      <c r="E55" s="151">
        <v>12127339.844999997</v>
      </c>
      <c r="F55" s="151">
        <v>12377085.964999991</v>
      </c>
      <c r="G55" s="151">
        <v>12350343.699999994</v>
      </c>
      <c r="H55" s="151">
        <v>12348536.907999996</v>
      </c>
      <c r="I55" s="151">
        <v>12348536.907999996</v>
      </c>
      <c r="J55" s="151">
        <v>12348536.907999996</v>
      </c>
      <c r="K55" s="149"/>
      <c r="L55" s="8" t="s">
        <v>683</v>
      </c>
      <c r="M55" s="8" t="s">
        <v>672</v>
      </c>
      <c r="N55" s="151">
        <v>11817782.046</v>
      </c>
      <c r="O55" s="151">
        <v>12127339.844999997</v>
      </c>
      <c r="P55" s="151">
        <v>12377085.964999991</v>
      </c>
      <c r="Q55" s="151">
        <v>12350343.699999994</v>
      </c>
      <c r="R55" s="151">
        <v>12348536.907999996</v>
      </c>
      <c r="S55" s="151">
        <v>12348536.907999996</v>
      </c>
      <c r="T55" s="151">
        <v>12348536.907999996</v>
      </c>
      <c r="U55" s="149"/>
      <c r="V55" s="8" t="s">
        <v>683</v>
      </c>
      <c r="W55" s="8" t="s">
        <v>672</v>
      </c>
      <c r="X55" s="153">
        <f t="shared" si="4"/>
        <v>70906.692276000002</v>
      </c>
      <c r="Y55" s="153">
        <f t="shared" si="5"/>
        <v>72764.039069999984</v>
      </c>
      <c r="Z55" s="153">
        <f t="shared" si="6"/>
        <v>74262.515789999947</v>
      </c>
      <c r="AA55" s="153">
        <f t="shared" si="7"/>
        <v>74102.062199999957</v>
      </c>
      <c r="AB55" s="153">
        <f t="shared" si="8"/>
        <v>74091.221447999982</v>
      </c>
      <c r="AC55" s="153">
        <f t="shared" si="9"/>
        <v>74091.221447999982</v>
      </c>
      <c r="AD55" s="153">
        <f t="shared" si="10"/>
        <v>74091.221447999982</v>
      </c>
      <c r="AF55" s="8" t="s">
        <v>683</v>
      </c>
      <c r="AG55" s="8" t="s">
        <v>672</v>
      </c>
      <c r="AH55" s="153">
        <f t="shared" si="11"/>
        <v>23635.564092000001</v>
      </c>
      <c r="AI55" s="153">
        <f t="shared" si="12"/>
        <v>24254.679689999994</v>
      </c>
      <c r="AJ55" s="153">
        <f t="shared" si="13"/>
        <v>24754.171929999982</v>
      </c>
      <c r="AK55" s="153">
        <f t="shared" si="14"/>
        <v>24700.687399999988</v>
      </c>
      <c r="AL55" s="153">
        <f t="shared" si="15"/>
        <v>24697.073815999993</v>
      </c>
      <c r="AM55" s="153">
        <f t="shared" si="16"/>
        <v>24697.073815999993</v>
      </c>
      <c r="AN55" s="153">
        <f t="shared" si="17"/>
        <v>24697.073815999993</v>
      </c>
    </row>
    <row r="56" spans="2:40">
      <c r="B56" s="8" t="s">
        <v>683</v>
      </c>
      <c r="C56" s="8" t="s">
        <v>673</v>
      </c>
      <c r="D56" s="151">
        <v>1529660.5</v>
      </c>
      <c r="E56" s="151">
        <v>1529660.5</v>
      </c>
      <c r="F56" s="151">
        <v>1529660.5</v>
      </c>
      <c r="G56" s="151">
        <v>1529660.5</v>
      </c>
      <c r="H56" s="151">
        <v>1529660.5</v>
      </c>
      <c r="I56" s="151">
        <v>1529660.5</v>
      </c>
      <c r="J56" s="151">
        <v>1529660.5</v>
      </c>
      <c r="K56" s="149"/>
      <c r="L56" s="8" t="s">
        <v>683</v>
      </c>
      <c r="M56" s="8" t="s">
        <v>673</v>
      </c>
      <c r="N56" s="151">
        <v>0</v>
      </c>
      <c r="O56" s="151">
        <v>0</v>
      </c>
      <c r="P56" s="151">
        <v>0</v>
      </c>
      <c r="Q56" s="151">
        <v>0</v>
      </c>
      <c r="R56" s="151">
        <v>0</v>
      </c>
      <c r="S56" s="151">
        <v>0</v>
      </c>
      <c r="T56" s="151">
        <v>0</v>
      </c>
      <c r="U56" s="149"/>
      <c r="V56" s="8" t="s">
        <v>683</v>
      </c>
      <c r="W56" s="8" t="s">
        <v>673</v>
      </c>
      <c r="X56" s="153">
        <f t="shared" si="4"/>
        <v>0</v>
      </c>
      <c r="Y56" s="153">
        <f t="shared" si="5"/>
        <v>0</v>
      </c>
      <c r="Z56" s="153">
        <f t="shared" si="6"/>
        <v>0</v>
      </c>
      <c r="AA56" s="153">
        <f t="shared" si="7"/>
        <v>0</v>
      </c>
      <c r="AB56" s="153">
        <f t="shared" si="8"/>
        <v>0</v>
      </c>
      <c r="AC56" s="153">
        <f t="shared" si="9"/>
        <v>0</v>
      </c>
      <c r="AD56" s="153">
        <f t="shared" si="10"/>
        <v>0</v>
      </c>
      <c r="AF56" s="8" t="s">
        <v>683</v>
      </c>
      <c r="AG56" s="8" t="s">
        <v>673</v>
      </c>
      <c r="AH56" s="153">
        <f t="shared" si="11"/>
        <v>0</v>
      </c>
      <c r="AI56" s="153">
        <f t="shared" si="12"/>
        <v>0</v>
      </c>
      <c r="AJ56" s="153">
        <f t="shared" si="13"/>
        <v>0</v>
      </c>
      <c r="AK56" s="153">
        <f t="shared" si="14"/>
        <v>0</v>
      </c>
      <c r="AL56" s="153">
        <f t="shared" si="15"/>
        <v>0</v>
      </c>
      <c r="AM56" s="153">
        <f t="shared" si="16"/>
        <v>0</v>
      </c>
      <c r="AN56" s="153">
        <f t="shared" si="17"/>
        <v>0</v>
      </c>
    </row>
    <row r="57" spans="2:40">
      <c r="B57" s="8" t="s">
        <v>683</v>
      </c>
      <c r="C57" s="8" t="s">
        <v>674</v>
      </c>
      <c r="D57" s="151">
        <v>0</v>
      </c>
      <c r="E57" s="151">
        <v>0</v>
      </c>
      <c r="F57" s="151">
        <v>0</v>
      </c>
      <c r="G57" s="151">
        <v>0</v>
      </c>
      <c r="H57" s="151">
        <v>0</v>
      </c>
      <c r="I57" s="151">
        <v>0</v>
      </c>
      <c r="J57" s="151">
        <v>0</v>
      </c>
      <c r="K57" s="149"/>
      <c r="L57" s="8" t="s">
        <v>683</v>
      </c>
      <c r="M57" s="8" t="s">
        <v>674</v>
      </c>
      <c r="N57" s="151">
        <v>0</v>
      </c>
      <c r="O57" s="151">
        <v>0</v>
      </c>
      <c r="P57" s="151">
        <v>0</v>
      </c>
      <c r="Q57" s="151">
        <v>0</v>
      </c>
      <c r="R57" s="151">
        <v>0</v>
      </c>
      <c r="S57" s="151">
        <v>0</v>
      </c>
      <c r="T57" s="151">
        <v>0</v>
      </c>
      <c r="U57" s="149"/>
      <c r="V57" s="8" t="s">
        <v>683</v>
      </c>
      <c r="W57" s="8" t="s">
        <v>674</v>
      </c>
      <c r="X57" s="153">
        <f t="shared" si="4"/>
        <v>0</v>
      </c>
      <c r="Y57" s="153">
        <f t="shared" si="5"/>
        <v>0</v>
      </c>
      <c r="Z57" s="153">
        <f t="shared" si="6"/>
        <v>0</v>
      </c>
      <c r="AA57" s="153">
        <f t="shared" si="7"/>
        <v>0</v>
      </c>
      <c r="AB57" s="153">
        <f t="shared" si="8"/>
        <v>0</v>
      </c>
      <c r="AC57" s="153">
        <f t="shared" si="9"/>
        <v>0</v>
      </c>
      <c r="AD57" s="153">
        <f t="shared" si="10"/>
        <v>0</v>
      </c>
      <c r="AF57" s="8" t="s">
        <v>683</v>
      </c>
      <c r="AG57" s="8" t="s">
        <v>674</v>
      </c>
      <c r="AH57" s="153">
        <f t="shared" si="11"/>
        <v>0</v>
      </c>
      <c r="AI57" s="153">
        <f t="shared" si="12"/>
        <v>0</v>
      </c>
      <c r="AJ57" s="153">
        <f t="shared" si="13"/>
        <v>0</v>
      </c>
      <c r="AK57" s="153">
        <f t="shared" si="14"/>
        <v>0</v>
      </c>
      <c r="AL57" s="153">
        <f t="shared" si="15"/>
        <v>0</v>
      </c>
      <c r="AM57" s="153">
        <f t="shared" si="16"/>
        <v>0</v>
      </c>
      <c r="AN57" s="153">
        <f t="shared" si="17"/>
        <v>0</v>
      </c>
    </row>
    <row r="58" spans="2:40">
      <c r="B58" s="8" t="s">
        <v>683</v>
      </c>
      <c r="C58" s="8" t="s">
        <v>675</v>
      </c>
      <c r="D58" s="151">
        <v>2344374.0999999987</v>
      </c>
      <c r="E58" s="151">
        <v>3130168.6999999988</v>
      </c>
      <c r="F58" s="151">
        <v>3065600.5</v>
      </c>
      <c r="G58" s="151">
        <v>3045877.5</v>
      </c>
      <c r="H58" s="151">
        <v>815493</v>
      </c>
      <c r="I58" s="151">
        <v>815493</v>
      </c>
      <c r="J58" s="151">
        <v>815493</v>
      </c>
      <c r="K58" s="149"/>
      <c r="L58" s="8" t="s">
        <v>683</v>
      </c>
      <c r="M58" s="8" t="s">
        <v>675</v>
      </c>
      <c r="N58" s="151">
        <v>0</v>
      </c>
      <c r="O58" s="151">
        <v>0</v>
      </c>
      <c r="P58" s="151">
        <v>0</v>
      </c>
      <c r="Q58" s="151">
        <v>0</v>
      </c>
      <c r="R58" s="151">
        <v>0</v>
      </c>
      <c r="S58" s="151">
        <v>0</v>
      </c>
      <c r="T58" s="151">
        <v>0</v>
      </c>
      <c r="U58" s="149"/>
      <c r="V58" s="8" t="s">
        <v>683</v>
      </c>
      <c r="W58" s="8" t="s">
        <v>675</v>
      </c>
      <c r="X58" s="153">
        <f t="shared" si="4"/>
        <v>0</v>
      </c>
      <c r="Y58" s="153">
        <f t="shared" si="5"/>
        <v>0</v>
      </c>
      <c r="Z58" s="153">
        <f t="shared" si="6"/>
        <v>0</v>
      </c>
      <c r="AA58" s="153">
        <f t="shared" si="7"/>
        <v>0</v>
      </c>
      <c r="AB58" s="153">
        <f t="shared" si="8"/>
        <v>0</v>
      </c>
      <c r="AC58" s="153">
        <f t="shared" si="9"/>
        <v>0</v>
      </c>
      <c r="AD58" s="153">
        <f t="shared" si="10"/>
        <v>0</v>
      </c>
      <c r="AF58" s="8" t="s">
        <v>683</v>
      </c>
      <c r="AG58" s="8" t="s">
        <v>675</v>
      </c>
      <c r="AH58" s="153">
        <f t="shared" si="11"/>
        <v>0</v>
      </c>
      <c r="AI58" s="153">
        <f t="shared" si="12"/>
        <v>0</v>
      </c>
      <c r="AJ58" s="153">
        <f t="shared" si="13"/>
        <v>0</v>
      </c>
      <c r="AK58" s="153">
        <f t="shared" si="14"/>
        <v>0</v>
      </c>
      <c r="AL58" s="153">
        <f t="shared" si="15"/>
        <v>0</v>
      </c>
      <c r="AM58" s="153">
        <f t="shared" si="16"/>
        <v>0</v>
      </c>
      <c r="AN58" s="153">
        <f t="shared" si="17"/>
        <v>0</v>
      </c>
    </row>
    <row r="59" spans="2:40">
      <c r="B59" s="8" t="s">
        <v>683</v>
      </c>
      <c r="C59" s="8" t="s">
        <v>676</v>
      </c>
      <c r="D59" s="151">
        <v>2436567</v>
      </c>
      <c r="E59" s="151">
        <v>2391633</v>
      </c>
      <c r="F59" s="151">
        <v>2372528</v>
      </c>
      <c r="G59" s="151">
        <v>2353406</v>
      </c>
      <c r="H59" s="151">
        <v>2334273</v>
      </c>
      <c r="I59" s="151">
        <v>2334273</v>
      </c>
      <c r="J59" s="151">
        <v>2334273</v>
      </c>
      <c r="K59" s="149"/>
      <c r="L59" s="8" t="s">
        <v>683</v>
      </c>
      <c r="M59" s="8" t="s">
        <v>676</v>
      </c>
      <c r="N59" s="151">
        <v>2436567</v>
      </c>
      <c r="O59" s="151">
        <v>2391633</v>
      </c>
      <c r="P59" s="151">
        <v>2372528</v>
      </c>
      <c r="Q59" s="151">
        <v>2353406</v>
      </c>
      <c r="R59" s="151">
        <v>2334273</v>
      </c>
      <c r="S59" s="151">
        <v>2334273</v>
      </c>
      <c r="T59" s="151">
        <v>2334273</v>
      </c>
      <c r="U59" s="149"/>
      <c r="V59" s="8" t="s">
        <v>683</v>
      </c>
      <c r="W59" s="8" t="s">
        <v>676</v>
      </c>
      <c r="X59" s="153">
        <f t="shared" si="4"/>
        <v>14619.402</v>
      </c>
      <c r="Y59" s="153">
        <f t="shared" si="5"/>
        <v>14349.798000000001</v>
      </c>
      <c r="Z59" s="153">
        <f t="shared" si="6"/>
        <v>14235.168</v>
      </c>
      <c r="AA59" s="153">
        <f t="shared" si="7"/>
        <v>14120.436</v>
      </c>
      <c r="AB59" s="153">
        <f t="shared" si="8"/>
        <v>14005.638000000001</v>
      </c>
      <c r="AC59" s="153">
        <f t="shared" si="9"/>
        <v>14005.638000000001</v>
      </c>
      <c r="AD59" s="153">
        <f t="shared" si="10"/>
        <v>14005.638000000001</v>
      </c>
      <c r="AF59" s="8" t="s">
        <v>683</v>
      </c>
      <c r="AG59" s="8" t="s">
        <v>676</v>
      </c>
      <c r="AH59" s="153">
        <f t="shared" si="11"/>
        <v>4873.134</v>
      </c>
      <c r="AI59" s="153">
        <f t="shared" si="12"/>
        <v>4783.2660000000005</v>
      </c>
      <c r="AJ59" s="153">
        <f t="shared" si="13"/>
        <v>4745.0560000000005</v>
      </c>
      <c r="AK59" s="153">
        <f t="shared" si="14"/>
        <v>4706.8119999999999</v>
      </c>
      <c r="AL59" s="153">
        <f t="shared" si="15"/>
        <v>4668.5460000000003</v>
      </c>
      <c r="AM59" s="153">
        <f t="shared" si="16"/>
        <v>4668.5460000000003</v>
      </c>
      <c r="AN59" s="153">
        <f t="shared" si="17"/>
        <v>4668.5460000000003</v>
      </c>
    </row>
    <row r="60" spans="2:40">
      <c r="B60" s="8" t="s">
        <v>683</v>
      </c>
      <c r="C60" s="8" t="s">
        <v>677</v>
      </c>
      <c r="D60" s="151">
        <v>962979</v>
      </c>
      <c r="E60" s="151">
        <v>962979</v>
      </c>
      <c r="F60" s="151">
        <v>962979</v>
      </c>
      <c r="G60" s="151">
        <v>962979</v>
      </c>
      <c r="H60" s="151">
        <v>962979</v>
      </c>
      <c r="I60" s="151">
        <v>962979</v>
      </c>
      <c r="J60" s="151">
        <v>962979</v>
      </c>
      <c r="K60" s="149"/>
      <c r="L60" s="8" t="s">
        <v>683</v>
      </c>
      <c r="M60" s="8" t="s">
        <v>677</v>
      </c>
      <c r="N60" s="151">
        <v>962979</v>
      </c>
      <c r="O60" s="151">
        <v>962979</v>
      </c>
      <c r="P60" s="151">
        <v>962979</v>
      </c>
      <c r="Q60" s="151">
        <v>962979</v>
      </c>
      <c r="R60" s="151">
        <v>962979</v>
      </c>
      <c r="S60" s="151">
        <v>962979</v>
      </c>
      <c r="T60" s="151">
        <v>962979</v>
      </c>
      <c r="U60" s="149"/>
      <c r="V60" s="8" t="s">
        <v>683</v>
      </c>
      <c r="W60" s="8" t="s">
        <v>677</v>
      </c>
      <c r="X60" s="153">
        <f t="shared" si="4"/>
        <v>5777.8739999999998</v>
      </c>
      <c r="Y60" s="153">
        <f t="shared" si="5"/>
        <v>5777.8739999999998</v>
      </c>
      <c r="Z60" s="153">
        <f t="shared" si="6"/>
        <v>5777.8739999999998</v>
      </c>
      <c r="AA60" s="153">
        <f t="shared" si="7"/>
        <v>5777.8739999999998</v>
      </c>
      <c r="AB60" s="153">
        <f t="shared" si="8"/>
        <v>5777.8739999999998</v>
      </c>
      <c r="AC60" s="153">
        <f t="shared" si="9"/>
        <v>5777.8739999999998</v>
      </c>
      <c r="AD60" s="153">
        <f t="shared" si="10"/>
        <v>5777.8739999999998</v>
      </c>
      <c r="AF60" s="8" t="s">
        <v>683</v>
      </c>
      <c r="AG60" s="8" t="s">
        <v>677</v>
      </c>
      <c r="AH60" s="153">
        <f t="shared" si="11"/>
        <v>1925.9580000000001</v>
      </c>
      <c r="AI60" s="153">
        <f t="shared" si="12"/>
        <v>1925.9580000000001</v>
      </c>
      <c r="AJ60" s="153">
        <f t="shared" si="13"/>
        <v>1925.9580000000001</v>
      </c>
      <c r="AK60" s="153">
        <f t="shared" si="14"/>
        <v>1925.9580000000001</v>
      </c>
      <c r="AL60" s="153">
        <f t="shared" si="15"/>
        <v>1925.9580000000001</v>
      </c>
      <c r="AM60" s="153">
        <f t="shared" si="16"/>
        <v>1925.9580000000001</v>
      </c>
      <c r="AN60" s="153">
        <f t="shared" si="17"/>
        <v>1925.9580000000001</v>
      </c>
    </row>
    <row r="61" spans="2:40">
      <c r="B61" s="8" t="s">
        <v>683</v>
      </c>
      <c r="C61" s="8" t="s">
        <v>189</v>
      </c>
      <c r="D61" s="151">
        <v>2423421.4</v>
      </c>
      <c r="E61" s="151">
        <v>2423421.4</v>
      </c>
      <c r="F61" s="151">
        <v>2423421.4</v>
      </c>
      <c r="G61" s="151">
        <v>2423421.4</v>
      </c>
      <c r="H61" s="151">
        <v>2423421.4</v>
      </c>
      <c r="I61" s="151">
        <v>2423421.4</v>
      </c>
      <c r="J61" s="151">
        <v>2423421.4</v>
      </c>
      <c r="K61" s="149"/>
      <c r="L61" s="8" t="s">
        <v>683</v>
      </c>
      <c r="M61" s="8" t="s">
        <v>189</v>
      </c>
      <c r="N61" s="151">
        <v>0</v>
      </c>
      <c r="O61" s="151">
        <v>0</v>
      </c>
      <c r="P61" s="151">
        <v>0</v>
      </c>
      <c r="Q61" s="151">
        <v>0</v>
      </c>
      <c r="R61" s="151">
        <v>0</v>
      </c>
      <c r="S61" s="151">
        <v>0</v>
      </c>
      <c r="T61" s="151">
        <v>0</v>
      </c>
      <c r="U61" s="149"/>
      <c r="V61" s="8" t="s">
        <v>683</v>
      </c>
      <c r="W61" s="8" t="s">
        <v>189</v>
      </c>
      <c r="X61" s="153">
        <f t="shared" si="4"/>
        <v>0</v>
      </c>
      <c r="Y61" s="153">
        <f t="shared" si="5"/>
        <v>0</v>
      </c>
      <c r="Z61" s="153">
        <f t="shared" si="6"/>
        <v>0</v>
      </c>
      <c r="AA61" s="153">
        <f t="shared" si="7"/>
        <v>0</v>
      </c>
      <c r="AB61" s="153">
        <f t="shared" si="8"/>
        <v>0</v>
      </c>
      <c r="AC61" s="153">
        <f t="shared" si="9"/>
        <v>0</v>
      </c>
      <c r="AD61" s="153">
        <f t="shared" si="10"/>
        <v>0</v>
      </c>
      <c r="AF61" s="8" t="s">
        <v>683</v>
      </c>
      <c r="AG61" s="8" t="s">
        <v>189</v>
      </c>
      <c r="AH61" s="153">
        <f t="shared" si="11"/>
        <v>0</v>
      </c>
      <c r="AI61" s="153">
        <f t="shared" si="12"/>
        <v>0</v>
      </c>
      <c r="AJ61" s="153">
        <f t="shared" si="13"/>
        <v>0</v>
      </c>
      <c r="AK61" s="153">
        <f t="shared" si="14"/>
        <v>0</v>
      </c>
      <c r="AL61" s="153">
        <f t="shared" si="15"/>
        <v>0</v>
      </c>
      <c r="AM61" s="153">
        <f t="shared" si="16"/>
        <v>0</v>
      </c>
      <c r="AN61" s="153">
        <f t="shared" si="17"/>
        <v>0</v>
      </c>
    </row>
    <row r="62" spans="2:40">
      <c r="B62" s="8" t="s">
        <v>683</v>
      </c>
      <c r="C62" s="8" t="s">
        <v>678</v>
      </c>
      <c r="D62" s="151">
        <v>0</v>
      </c>
      <c r="E62" s="151">
        <v>0</v>
      </c>
      <c r="F62" s="151">
        <v>243984.55689999991</v>
      </c>
      <c r="G62" s="151">
        <v>454409.43069999997</v>
      </c>
      <c r="H62" s="151">
        <v>646586.94169999973</v>
      </c>
      <c r="I62" s="151">
        <v>646586.94169999973</v>
      </c>
      <c r="J62" s="151">
        <v>646586.94169999973</v>
      </c>
      <c r="K62" s="149"/>
      <c r="L62" s="8" t="s">
        <v>683</v>
      </c>
      <c r="M62" s="8" t="s">
        <v>678</v>
      </c>
      <c r="N62" s="151">
        <v>0</v>
      </c>
      <c r="O62" s="151">
        <v>0</v>
      </c>
      <c r="P62" s="151">
        <v>0</v>
      </c>
      <c r="Q62" s="151">
        <v>0</v>
      </c>
      <c r="R62" s="151">
        <v>0</v>
      </c>
      <c r="S62" s="151">
        <v>0</v>
      </c>
      <c r="T62" s="151">
        <v>0</v>
      </c>
      <c r="U62" s="149"/>
      <c r="V62" s="8" t="s">
        <v>683</v>
      </c>
      <c r="W62" s="8" t="s">
        <v>678</v>
      </c>
      <c r="X62" s="153">
        <f t="shared" si="4"/>
        <v>0</v>
      </c>
      <c r="Y62" s="153">
        <f t="shared" si="5"/>
        <v>0</v>
      </c>
      <c r="Z62" s="153">
        <f t="shared" si="6"/>
        <v>0</v>
      </c>
      <c r="AA62" s="153">
        <f t="shared" si="7"/>
        <v>0</v>
      </c>
      <c r="AB62" s="153">
        <f t="shared" si="8"/>
        <v>0</v>
      </c>
      <c r="AC62" s="153">
        <f t="shared" si="9"/>
        <v>0</v>
      </c>
      <c r="AD62" s="153">
        <f t="shared" si="10"/>
        <v>0</v>
      </c>
      <c r="AF62" s="8" t="s">
        <v>683</v>
      </c>
      <c r="AG62" s="8" t="s">
        <v>678</v>
      </c>
      <c r="AH62" s="153">
        <f t="shared" si="11"/>
        <v>0</v>
      </c>
      <c r="AI62" s="153">
        <f t="shared" si="12"/>
        <v>0</v>
      </c>
      <c r="AJ62" s="153">
        <f t="shared" si="13"/>
        <v>0</v>
      </c>
      <c r="AK62" s="153">
        <f t="shared" si="14"/>
        <v>0</v>
      </c>
      <c r="AL62" s="153">
        <f t="shared" si="15"/>
        <v>0</v>
      </c>
      <c r="AM62" s="153">
        <f t="shared" si="16"/>
        <v>0</v>
      </c>
      <c r="AN62" s="153">
        <f t="shared" si="17"/>
        <v>0</v>
      </c>
    </row>
    <row r="63" spans="2:40">
      <c r="B63" s="8" t="s">
        <v>683</v>
      </c>
      <c r="C63" s="8" t="s">
        <v>679</v>
      </c>
      <c r="D63" s="151">
        <v>0</v>
      </c>
      <c r="E63" s="151">
        <v>0</v>
      </c>
      <c r="F63" s="151">
        <v>0</v>
      </c>
      <c r="G63" s="151">
        <v>0</v>
      </c>
      <c r="H63" s="151">
        <v>0</v>
      </c>
      <c r="I63" s="151">
        <v>0</v>
      </c>
      <c r="J63" s="151">
        <v>0</v>
      </c>
      <c r="K63" s="149"/>
      <c r="L63" s="8" t="s">
        <v>683</v>
      </c>
      <c r="M63" s="8" t="s">
        <v>679</v>
      </c>
      <c r="N63" s="151">
        <v>0</v>
      </c>
      <c r="O63" s="151">
        <v>0</v>
      </c>
      <c r="P63" s="151">
        <v>0</v>
      </c>
      <c r="Q63" s="151">
        <v>0</v>
      </c>
      <c r="R63" s="151">
        <v>0</v>
      </c>
      <c r="S63" s="151">
        <v>0</v>
      </c>
      <c r="T63" s="151">
        <v>0</v>
      </c>
      <c r="U63" s="149"/>
      <c r="V63" s="8" t="s">
        <v>683</v>
      </c>
      <c r="W63" s="8" t="s">
        <v>679</v>
      </c>
      <c r="X63" s="153">
        <f t="shared" si="4"/>
        <v>0</v>
      </c>
      <c r="Y63" s="153">
        <f t="shared" si="5"/>
        <v>0</v>
      </c>
      <c r="Z63" s="153">
        <f t="shared" si="6"/>
        <v>0</v>
      </c>
      <c r="AA63" s="153">
        <f t="shared" si="7"/>
        <v>0</v>
      </c>
      <c r="AB63" s="153">
        <f t="shared" si="8"/>
        <v>0</v>
      </c>
      <c r="AC63" s="153">
        <f t="shared" si="9"/>
        <v>0</v>
      </c>
      <c r="AD63" s="153">
        <f t="shared" si="10"/>
        <v>0</v>
      </c>
      <c r="AF63" s="8" t="s">
        <v>683</v>
      </c>
      <c r="AG63" s="8" t="s">
        <v>679</v>
      </c>
      <c r="AH63" s="153">
        <f t="shared" si="11"/>
        <v>0</v>
      </c>
      <c r="AI63" s="153">
        <f t="shared" si="12"/>
        <v>0</v>
      </c>
      <c r="AJ63" s="153">
        <f t="shared" si="13"/>
        <v>0</v>
      </c>
      <c r="AK63" s="153">
        <f t="shared" si="14"/>
        <v>0</v>
      </c>
      <c r="AL63" s="153">
        <f t="shared" si="15"/>
        <v>0</v>
      </c>
      <c r="AM63" s="153">
        <f t="shared" si="16"/>
        <v>0</v>
      </c>
      <c r="AN63" s="153">
        <f t="shared" si="17"/>
        <v>0</v>
      </c>
    </row>
    <row r="64" spans="2:40">
      <c r="B64" s="8" t="s">
        <v>684</v>
      </c>
      <c r="C64" s="8" t="s">
        <v>672</v>
      </c>
      <c r="D64" s="151">
        <v>3943530.6109999986</v>
      </c>
      <c r="E64" s="151">
        <v>4266381.6529999981</v>
      </c>
      <c r="F64" s="151">
        <v>4507252.0509999944</v>
      </c>
      <c r="G64" s="151">
        <v>4586699.588999996</v>
      </c>
      <c r="H64" s="151">
        <v>4705757.9809999978</v>
      </c>
      <c r="I64" s="151">
        <v>4705757.9809999978</v>
      </c>
      <c r="J64" s="151">
        <v>4705757.9809999978</v>
      </c>
      <c r="K64" s="149"/>
      <c r="L64" s="8" t="s">
        <v>684</v>
      </c>
      <c r="M64" s="8" t="s">
        <v>672</v>
      </c>
      <c r="N64" s="151">
        <v>3943530.6109999986</v>
      </c>
      <c r="O64" s="151">
        <v>4266381.6529999981</v>
      </c>
      <c r="P64" s="151">
        <v>4507252.0509999944</v>
      </c>
      <c r="Q64" s="151">
        <v>4586699.588999996</v>
      </c>
      <c r="R64" s="151">
        <v>4705757.9809999978</v>
      </c>
      <c r="S64" s="151">
        <v>4705757.9809999978</v>
      </c>
      <c r="T64" s="151">
        <v>4705757.9809999978</v>
      </c>
      <c r="U64" s="149"/>
      <c r="V64" s="8" t="s">
        <v>684</v>
      </c>
      <c r="W64" s="8" t="s">
        <v>672</v>
      </c>
      <c r="X64" s="153">
        <f t="shared" si="4"/>
        <v>23661.183665999994</v>
      </c>
      <c r="Y64" s="153">
        <f t="shared" si="5"/>
        <v>25598.289917999988</v>
      </c>
      <c r="Z64" s="153">
        <f t="shared" si="6"/>
        <v>27043.512305999968</v>
      </c>
      <c r="AA64" s="153">
        <f t="shared" si="7"/>
        <v>27520.197533999977</v>
      </c>
      <c r="AB64" s="153">
        <f t="shared" si="8"/>
        <v>28234.547885999986</v>
      </c>
      <c r="AC64" s="153">
        <f t="shared" si="9"/>
        <v>28234.547885999986</v>
      </c>
      <c r="AD64" s="153">
        <f t="shared" si="10"/>
        <v>28234.547885999986</v>
      </c>
      <c r="AF64" s="8" t="s">
        <v>684</v>
      </c>
      <c r="AG64" s="8" t="s">
        <v>672</v>
      </c>
      <c r="AH64" s="153">
        <f t="shared" si="11"/>
        <v>7887.0612219999975</v>
      </c>
      <c r="AI64" s="153">
        <f t="shared" si="12"/>
        <v>8532.7633059999971</v>
      </c>
      <c r="AJ64" s="153">
        <f t="shared" si="13"/>
        <v>9014.5041019999899</v>
      </c>
      <c r="AK64" s="153">
        <f t="shared" si="14"/>
        <v>9173.3991779999924</v>
      </c>
      <c r="AL64" s="153">
        <f t="shared" si="15"/>
        <v>9411.5159619999959</v>
      </c>
      <c r="AM64" s="153">
        <f t="shared" si="16"/>
        <v>9411.5159619999959</v>
      </c>
      <c r="AN64" s="153">
        <f t="shared" si="17"/>
        <v>9411.5159619999959</v>
      </c>
    </row>
    <row r="65" spans="2:40">
      <c r="B65" s="8" t="s">
        <v>684</v>
      </c>
      <c r="C65" s="8" t="s">
        <v>673</v>
      </c>
      <c r="D65" s="151">
        <v>208643.8</v>
      </c>
      <c r="E65" s="151">
        <v>208643.8</v>
      </c>
      <c r="F65" s="151">
        <v>208643.8</v>
      </c>
      <c r="G65" s="151">
        <v>208643.8</v>
      </c>
      <c r="H65" s="151">
        <v>208643.8</v>
      </c>
      <c r="I65" s="151">
        <v>208643.8</v>
      </c>
      <c r="J65" s="151">
        <v>208643.8</v>
      </c>
      <c r="L65" s="8" t="s">
        <v>684</v>
      </c>
      <c r="M65" s="8" t="s">
        <v>673</v>
      </c>
      <c r="N65" s="151">
        <v>0</v>
      </c>
      <c r="O65" s="151">
        <v>0</v>
      </c>
      <c r="P65" s="151">
        <v>0</v>
      </c>
      <c r="Q65" s="151">
        <v>0</v>
      </c>
      <c r="R65" s="151">
        <v>0</v>
      </c>
      <c r="S65" s="151">
        <v>0</v>
      </c>
      <c r="T65" s="151">
        <v>0</v>
      </c>
      <c r="V65" s="8" t="s">
        <v>684</v>
      </c>
      <c r="W65" s="8" t="s">
        <v>673</v>
      </c>
      <c r="X65" s="153">
        <f t="shared" si="4"/>
        <v>0</v>
      </c>
      <c r="Y65" s="153">
        <f t="shared" si="5"/>
        <v>0</v>
      </c>
      <c r="Z65" s="153">
        <f t="shared" si="6"/>
        <v>0</v>
      </c>
      <c r="AA65" s="153">
        <f t="shared" si="7"/>
        <v>0</v>
      </c>
      <c r="AB65" s="153">
        <f t="shared" si="8"/>
        <v>0</v>
      </c>
      <c r="AC65" s="153">
        <f t="shared" si="9"/>
        <v>0</v>
      </c>
      <c r="AD65" s="153">
        <f t="shared" si="10"/>
        <v>0</v>
      </c>
      <c r="AF65" s="8" t="s">
        <v>684</v>
      </c>
      <c r="AG65" s="8" t="s">
        <v>673</v>
      </c>
      <c r="AH65" s="153">
        <f t="shared" si="11"/>
        <v>0</v>
      </c>
      <c r="AI65" s="153">
        <f t="shared" si="12"/>
        <v>0</v>
      </c>
      <c r="AJ65" s="153">
        <f t="shared" si="13"/>
        <v>0</v>
      </c>
      <c r="AK65" s="153">
        <f t="shared" si="14"/>
        <v>0</v>
      </c>
      <c r="AL65" s="153">
        <f t="shared" si="15"/>
        <v>0</v>
      </c>
      <c r="AM65" s="153">
        <f t="shared" si="16"/>
        <v>0</v>
      </c>
      <c r="AN65" s="153">
        <f t="shared" si="17"/>
        <v>0</v>
      </c>
    </row>
    <row r="66" spans="2:40">
      <c r="B66" s="8" t="s">
        <v>684</v>
      </c>
      <c r="C66" s="8" t="s">
        <v>674</v>
      </c>
      <c r="D66" s="151">
        <v>515889.80999999889</v>
      </c>
      <c r="E66" s="151">
        <v>1258328.9614999988</v>
      </c>
      <c r="F66" s="151">
        <v>971541.84999999986</v>
      </c>
      <c r="G66" s="151">
        <v>690562.19799999695</v>
      </c>
      <c r="H66" s="151">
        <v>1195187.3639999994</v>
      </c>
      <c r="I66" s="151">
        <v>1195187.3639999994</v>
      </c>
      <c r="J66" s="151">
        <v>1195187.3639999994</v>
      </c>
      <c r="K66" s="49"/>
      <c r="L66" s="8" t="s">
        <v>684</v>
      </c>
      <c r="M66" s="8" t="s">
        <v>674</v>
      </c>
      <c r="N66" s="151">
        <v>0</v>
      </c>
      <c r="O66" s="151">
        <v>0</v>
      </c>
      <c r="P66" s="151">
        <v>0</v>
      </c>
      <c r="Q66" s="151">
        <v>0</v>
      </c>
      <c r="R66" s="151">
        <v>0</v>
      </c>
      <c r="S66" s="151">
        <v>0</v>
      </c>
      <c r="T66" s="151">
        <v>0</v>
      </c>
      <c r="U66" s="49"/>
      <c r="V66" s="8" t="s">
        <v>684</v>
      </c>
      <c r="W66" s="8" t="s">
        <v>674</v>
      </c>
      <c r="X66" s="153">
        <f t="shared" si="4"/>
        <v>0</v>
      </c>
      <c r="Y66" s="153">
        <f t="shared" si="5"/>
        <v>0</v>
      </c>
      <c r="Z66" s="153">
        <f t="shared" si="6"/>
        <v>0</v>
      </c>
      <c r="AA66" s="153">
        <f t="shared" si="7"/>
        <v>0</v>
      </c>
      <c r="AB66" s="153">
        <f t="shared" si="8"/>
        <v>0</v>
      </c>
      <c r="AC66" s="153">
        <f t="shared" si="9"/>
        <v>0</v>
      </c>
      <c r="AD66" s="153">
        <f t="shared" si="10"/>
        <v>0</v>
      </c>
      <c r="AF66" s="8" t="s">
        <v>684</v>
      </c>
      <c r="AG66" s="8" t="s">
        <v>674</v>
      </c>
      <c r="AH66" s="153">
        <f t="shared" si="11"/>
        <v>0</v>
      </c>
      <c r="AI66" s="153">
        <f t="shared" si="12"/>
        <v>0</v>
      </c>
      <c r="AJ66" s="153">
        <f t="shared" si="13"/>
        <v>0</v>
      </c>
      <c r="AK66" s="153">
        <f t="shared" si="14"/>
        <v>0</v>
      </c>
      <c r="AL66" s="153">
        <f t="shared" si="15"/>
        <v>0</v>
      </c>
      <c r="AM66" s="153">
        <f t="shared" si="16"/>
        <v>0</v>
      </c>
      <c r="AN66" s="153">
        <f t="shared" si="17"/>
        <v>0</v>
      </c>
    </row>
    <row r="67" spans="2:40">
      <c r="B67" s="8" t="s">
        <v>684</v>
      </c>
      <c r="C67" s="8" t="s">
        <v>675</v>
      </c>
      <c r="D67" s="151">
        <v>1621013.0000000002</v>
      </c>
      <c r="E67" s="151">
        <v>1671181.9999999991</v>
      </c>
      <c r="F67" s="151">
        <v>1604081.0999999999</v>
      </c>
      <c r="G67" s="151">
        <v>1602402.5999999999</v>
      </c>
      <c r="H67" s="151">
        <v>1757934.0999999989</v>
      </c>
      <c r="I67" s="151">
        <v>1757934.0999999989</v>
      </c>
      <c r="J67" s="151">
        <v>1757934.0999999989</v>
      </c>
      <c r="K67" s="49"/>
      <c r="L67" s="8" t="s">
        <v>684</v>
      </c>
      <c r="M67" s="8" t="s">
        <v>675</v>
      </c>
      <c r="N67" s="151">
        <v>0</v>
      </c>
      <c r="O67" s="151">
        <v>0</v>
      </c>
      <c r="P67" s="151">
        <v>0</v>
      </c>
      <c r="Q67" s="151">
        <v>0</v>
      </c>
      <c r="R67" s="151">
        <v>0</v>
      </c>
      <c r="S67" s="151">
        <v>0</v>
      </c>
      <c r="T67" s="151">
        <v>0</v>
      </c>
      <c r="U67" s="49"/>
      <c r="V67" s="8" t="s">
        <v>684</v>
      </c>
      <c r="W67" s="8" t="s">
        <v>675</v>
      </c>
      <c r="X67" s="153">
        <f t="shared" si="4"/>
        <v>0</v>
      </c>
      <c r="Y67" s="153">
        <f t="shared" si="5"/>
        <v>0</v>
      </c>
      <c r="Z67" s="153">
        <f t="shared" si="6"/>
        <v>0</v>
      </c>
      <c r="AA67" s="153">
        <f t="shared" si="7"/>
        <v>0</v>
      </c>
      <c r="AB67" s="153">
        <f t="shared" si="8"/>
        <v>0</v>
      </c>
      <c r="AC67" s="153">
        <f t="shared" si="9"/>
        <v>0</v>
      </c>
      <c r="AD67" s="153">
        <f t="shared" si="10"/>
        <v>0</v>
      </c>
      <c r="AF67" s="8" t="s">
        <v>684</v>
      </c>
      <c r="AG67" s="8" t="s">
        <v>675</v>
      </c>
      <c r="AH67" s="153">
        <f t="shared" si="11"/>
        <v>0</v>
      </c>
      <c r="AI67" s="153">
        <f t="shared" si="12"/>
        <v>0</v>
      </c>
      <c r="AJ67" s="153">
        <f t="shared" si="13"/>
        <v>0</v>
      </c>
      <c r="AK67" s="153">
        <f t="shared" si="14"/>
        <v>0</v>
      </c>
      <c r="AL67" s="153">
        <f t="shared" si="15"/>
        <v>0</v>
      </c>
      <c r="AM67" s="153">
        <f t="shared" si="16"/>
        <v>0</v>
      </c>
      <c r="AN67" s="153">
        <f t="shared" si="17"/>
        <v>0</v>
      </c>
    </row>
    <row r="68" spans="2:40" ht="14.25">
      <c r="B68" s="8" t="s">
        <v>684</v>
      </c>
      <c r="C68" s="8" t="s">
        <v>676</v>
      </c>
      <c r="D68" s="151">
        <v>288284</v>
      </c>
      <c r="E68" s="151">
        <v>289086</v>
      </c>
      <c r="F68" s="151">
        <v>287973</v>
      </c>
      <c r="G68" s="151">
        <v>286636</v>
      </c>
      <c r="H68" s="151">
        <v>285305</v>
      </c>
      <c r="I68" s="151">
        <v>285305</v>
      </c>
      <c r="J68" s="151">
        <v>285305</v>
      </c>
      <c r="K68" s="101"/>
      <c r="L68" s="8" t="s">
        <v>684</v>
      </c>
      <c r="M68" s="8" t="s">
        <v>676</v>
      </c>
      <c r="N68" s="151">
        <v>288284</v>
      </c>
      <c r="O68" s="151">
        <v>289086</v>
      </c>
      <c r="P68" s="151">
        <v>287973</v>
      </c>
      <c r="Q68" s="151">
        <v>286636</v>
      </c>
      <c r="R68" s="151">
        <v>285305</v>
      </c>
      <c r="S68" s="151">
        <v>285305</v>
      </c>
      <c r="T68" s="151">
        <v>285305</v>
      </c>
      <c r="U68" s="101"/>
      <c r="V68" s="8" t="s">
        <v>684</v>
      </c>
      <c r="W68" s="8" t="s">
        <v>676</v>
      </c>
      <c r="X68" s="153">
        <f t="shared" si="4"/>
        <v>1729.704</v>
      </c>
      <c r="Y68" s="153">
        <f t="shared" si="5"/>
        <v>1734.5160000000001</v>
      </c>
      <c r="Z68" s="153">
        <f t="shared" si="6"/>
        <v>1727.838</v>
      </c>
      <c r="AA68" s="153">
        <f t="shared" si="7"/>
        <v>1719.816</v>
      </c>
      <c r="AB68" s="153">
        <f t="shared" si="8"/>
        <v>1711.83</v>
      </c>
      <c r="AC68" s="153">
        <f t="shared" si="9"/>
        <v>1711.83</v>
      </c>
      <c r="AD68" s="153">
        <f t="shared" si="10"/>
        <v>1711.83</v>
      </c>
      <c r="AF68" s="8" t="s">
        <v>684</v>
      </c>
      <c r="AG68" s="8" t="s">
        <v>676</v>
      </c>
      <c r="AH68" s="153">
        <f t="shared" si="11"/>
        <v>576.56799999999998</v>
      </c>
      <c r="AI68" s="153">
        <f t="shared" si="12"/>
        <v>578.17200000000003</v>
      </c>
      <c r="AJ68" s="153">
        <f t="shared" si="13"/>
        <v>575.94600000000003</v>
      </c>
      <c r="AK68" s="153">
        <f t="shared" si="14"/>
        <v>573.27200000000005</v>
      </c>
      <c r="AL68" s="153">
        <f t="shared" si="15"/>
        <v>570.61</v>
      </c>
      <c r="AM68" s="153">
        <f t="shared" si="16"/>
        <v>570.61</v>
      </c>
      <c r="AN68" s="153">
        <f t="shared" si="17"/>
        <v>570.61</v>
      </c>
    </row>
    <row r="69" spans="2:40">
      <c r="B69" s="8" t="s">
        <v>684</v>
      </c>
      <c r="C69" s="8" t="s">
        <v>677</v>
      </c>
      <c r="D69" s="151">
        <v>51371.199999999997</v>
      </c>
      <c r="E69" s="151">
        <v>51371.199999999997</v>
      </c>
      <c r="F69" s="151">
        <v>51371.199999999997</v>
      </c>
      <c r="G69" s="151">
        <v>51371.199999999997</v>
      </c>
      <c r="H69" s="151">
        <v>51371.199999999997</v>
      </c>
      <c r="I69" s="151">
        <v>51371.199999999997</v>
      </c>
      <c r="J69" s="151">
        <v>51371.199999999997</v>
      </c>
      <c r="K69" s="149"/>
      <c r="L69" s="8" t="s">
        <v>684</v>
      </c>
      <c r="M69" s="8" t="s">
        <v>677</v>
      </c>
      <c r="N69" s="151">
        <v>51371.199999999997</v>
      </c>
      <c r="O69" s="151">
        <v>51371.199999999997</v>
      </c>
      <c r="P69" s="151">
        <v>51371.199999999997</v>
      </c>
      <c r="Q69" s="151">
        <v>51371.199999999997</v>
      </c>
      <c r="R69" s="151">
        <v>51371.199999999997</v>
      </c>
      <c r="S69" s="151">
        <v>51371.199999999997</v>
      </c>
      <c r="T69" s="151">
        <v>51371.199999999997</v>
      </c>
      <c r="U69" s="149"/>
      <c r="V69" s="8" t="s">
        <v>684</v>
      </c>
      <c r="W69" s="8" t="s">
        <v>677</v>
      </c>
      <c r="X69" s="153">
        <f t="shared" si="4"/>
        <v>308.22719999999998</v>
      </c>
      <c r="Y69" s="153">
        <f t="shared" si="5"/>
        <v>308.22719999999998</v>
      </c>
      <c r="Z69" s="153">
        <f t="shared" si="6"/>
        <v>308.22719999999998</v>
      </c>
      <c r="AA69" s="153">
        <f t="shared" si="7"/>
        <v>308.22719999999998</v>
      </c>
      <c r="AB69" s="153">
        <f t="shared" si="8"/>
        <v>308.22719999999998</v>
      </c>
      <c r="AC69" s="153">
        <f t="shared" si="9"/>
        <v>308.22719999999998</v>
      </c>
      <c r="AD69" s="153">
        <f t="shared" si="10"/>
        <v>308.22719999999998</v>
      </c>
      <c r="AF69" s="8" t="s">
        <v>684</v>
      </c>
      <c r="AG69" s="8" t="s">
        <v>677</v>
      </c>
      <c r="AH69" s="153">
        <f t="shared" si="11"/>
        <v>102.74239999999999</v>
      </c>
      <c r="AI69" s="153">
        <f t="shared" si="12"/>
        <v>102.74239999999999</v>
      </c>
      <c r="AJ69" s="153">
        <f t="shared" si="13"/>
        <v>102.74239999999999</v>
      </c>
      <c r="AK69" s="153">
        <f t="shared" si="14"/>
        <v>102.74239999999999</v>
      </c>
      <c r="AL69" s="153">
        <f t="shared" si="15"/>
        <v>102.74239999999999</v>
      </c>
      <c r="AM69" s="153">
        <f t="shared" si="16"/>
        <v>102.74239999999999</v>
      </c>
      <c r="AN69" s="153">
        <f t="shared" si="17"/>
        <v>102.74239999999999</v>
      </c>
    </row>
    <row r="70" spans="2:40">
      <c r="B70" s="8" t="s">
        <v>684</v>
      </c>
      <c r="C70" s="8" t="s">
        <v>189</v>
      </c>
      <c r="D70" s="151">
        <v>330550.59999999998</v>
      </c>
      <c r="E70" s="151">
        <v>330550.59999999998</v>
      </c>
      <c r="F70" s="151">
        <v>330550.59999999998</v>
      </c>
      <c r="G70" s="151">
        <v>330550.59999999998</v>
      </c>
      <c r="H70" s="151">
        <v>330550.59999999998</v>
      </c>
      <c r="I70" s="151">
        <v>330550.59999999998</v>
      </c>
      <c r="J70" s="151">
        <v>330550.59999999998</v>
      </c>
      <c r="K70" s="149"/>
      <c r="L70" s="8" t="s">
        <v>684</v>
      </c>
      <c r="M70" s="8" t="s">
        <v>189</v>
      </c>
      <c r="N70" s="151">
        <v>0</v>
      </c>
      <c r="O70" s="151">
        <v>0</v>
      </c>
      <c r="P70" s="151">
        <v>0</v>
      </c>
      <c r="Q70" s="151">
        <v>0</v>
      </c>
      <c r="R70" s="151">
        <v>0</v>
      </c>
      <c r="S70" s="151">
        <v>0</v>
      </c>
      <c r="T70" s="151">
        <v>0</v>
      </c>
      <c r="U70" s="149"/>
      <c r="V70" s="8" t="s">
        <v>684</v>
      </c>
      <c r="W70" s="8" t="s">
        <v>189</v>
      </c>
      <c r="X70" s="153">
        <f t="shared" si="4"/>
        <v>0</v>
      </c>
      <c r="Y70" s="153">
        <f t="shared" si="5"/>
        <v>0</v>
      </c>
      <c r="Z70" s="153">
        <f t="shared" si="6"/>
        <v>0</v>
      </c>
      <c r="AA70" s="153">
        <f t="shared" si="7"/>
        <v>0</v>
      </c>
      <c r="AB70" s="153">
        <f t="shared" si="8"/>
        <v>0</v>
      </c>
      <c r="AC70" s="153">
        <f t="shared" si="9"/>
        <v>0</v>
      </c>
      <c r="AD70" s="153">
        <f t="shared" si="10"/>
        <v>0</v>
      </c>
      <c r="AF70" s="8" t="s">
        <v>684</v>
      </c>
      <c r="AG70" s="8" t="s">
        <v>189</v>
      </c>
      <c r="AH70" s="153">
        <f t="shared" si="11"/>
        <v>0</v>
      </c>
      <c r="AI70" s="153">
        <f t="shared" si="12"/>
        <v>0</v>
      </c>
      <c r="AJ70" s="153">
        <f t="shared" si="13"/>
        <v>0</v>
      </c>
      <c r="AK70" s="153">
        <f t="shared" si="14"/>
        <v>0</v>
      </c>
      <c r="AL70" s="153">
        <f t="shared" si="15"/>
        <v>0</v>
      </c>
      <c r="AM70" s="153">
        <f t="shared" si="16"/>
        <v>0</v>
      </c>
      <c r="AN70" s="153">
        <f t="shared" si="17"/>
        <v>0</v>
      </c>
    </row>
    <row r="71" spans="2:40">
      <c r="B71" s="8" t="s">
        <v>684</v>
      </c>
      <c r="C71" s="8" t="s">
        <v>678</v>
      </c>
      <c r="D71" s="151">
        <v>0</v>
      </c>
      <c r="E71" s="151">
        <v>152397.94760000001</v>
      </c>
      <c r="F71" s="151">
        <v>474838.3265999991</v>
      </c>
      <c r="G71" s="151">
        <v>510943.11299999902</v>
      </c>
      <c r="H71" s="151">
        <v>423612.47989999945</v>
      </c>
      <c r="I71" s="151">
        <v>423612.47989999945</v>
      </c>
      <c r="J71" s="151">
        <v>423612.47989999945</v>
      </c>
      <c r="K71" s="149"/>
      <c r="L71" s="8" t="s">
        <v>684</v>
      </c>
      <c r="M71" s="8" t="s">
        <v>678</v>
      </c>
      <c r="N71" s="151">
        <v>0</v>
      </c>
      <c r="O71" s="151">
        <v>0</v>
      </c>
      <c r="P71" s="151">
        <v>0</v>
      </c>
      <c r="Q71" s="151">
        <v>0</v>
      </c>
      <c r="R71" s="151">
        <v>0</v>
      </c>
      <c r="S71" s="151">
        <v>0</v>
      </c>
      <c r="T71" s="151">
        <v>0</v>
      </c>
      <c r="U71" s="149"/>
      <c r="V71" s="8" t="s">
        <v>684</v>
      </c>
      <c r="W71" s="8" t="s">
        <v>678</v>
      </c>
      <c r="X71" s="153">
        <f t="shared" si="4"/>
        <v>0</v>
      </c>
      <c r="Y71" s="153">
        <f t="shared" si="5"/>
        <v>0</v>
      </c>
      <c r="Z71" s="153">
        <f t="shared" si="6"/>
        <v>0</v>
      </c>
      <c r="AA71" s="153">
        <f t="shared" si="7"/>
        <v>0</v>
      </c>
      <c r="AB71" s="153">
        <f t="shared" si="8"/>
        <v>0</v>
      </c>
      <c r="AC71" s="153">
        <f t="shared" si="9"/>
        <v>0</v>
      </c>
      <c r="AD71" s="153">
        <f t="shared" si="10"/>
        <v>0</v>
      </c>
      <c r="AF71" s="8" t="s">
        <v>684</v>
      </c>
      <c r="AG71" s="8" t="s">
        <v>678</v>
      </c>
      <c r="AH71" s="153">
        <f t="shared" si="11"/>
        <v>0</v>
      </c>
      <c r="AI71" s="153">
        <f t="shared" si="12"/>
        <v>0</v>
      </c>
      <c r="AJ71" s="153">
        <f t="shared" si="13"/>
        <v>0</v>
      </c>
      <c r="AK71" s="153">
        <f t="shared" si="14"/>
        <v>0</v>
      </c>
      <c r="AL71" s="153">
        <f t="shared" si="15"/>
        <v>0</v>
      </c>
      <c r="AM71" s="153">
        <f t="shared" si="16"/>
        <v>0</v>
      </c>
      <c r="AN71" s="153">
        <f t="shared" si="17"/>
        <v>0</v>
      </c>
    </row>
    <row r="72" spans="2:40">
      <c r="B72" s="8" t="s">
        <v>684</v>
      </c>
      <c r="C72" s="8" t="s">
        <v>679</v>
      </c>
      <c r="D72" s="151">
        <v>0</v>
      </c>
      <c r="E72" s="151">
        <v>0</v>
      </c>
      <c r="F72" s="151">
        <v>0</v>
      </c>
      <c r="G72" s="151">
        <v>0</v>
      </c>
      <c r="H72" s="151">
        <v>0</v>
      </c>
      <c r="I72" s="151">
        <v>0</v>
      </c>
      <c r="J72" s="151">
        <v>0</v>
      </c>
      <c r="K72" s="149"/>
      <c r="L72" s="8" t="s">
        <v>684</v>
      </c>
      <c r="M72" s="8" t="s">
        <v>679</v>
      </c>
      <c r="N72" s="151">
        <v>0</v>
      </c>
      <c r="O72" s="151">
        <v>0</v>
      </c>
      <c r="P72" s="151">
        <v>0</v>
      </c>
      <c r="Q72" s="151">
        <v>0</v>
      </c>
      <c r="R72" s="151">
        <v>0</v>
      </c>
      <c r="S72" s="151">
        <v>0</v>
      </c>
      <c r="T72" s="151">
        <v>0</v>
      </c>
      <c r="U72" s="149"/>
      <c r="V72" s="8" t="s">
        <v>684</v>
      </c>
      <c r="W72" s="8" t="s">
        <v>679</v>
      </c>
      <c r="X72" s="153">
        <f t="shared" si="4"/>
        <v>0</v>
      </c>
      <c r="Y72" s="153">
        <f t="shared" si="5"/>
        <v>0</v>
      </c>
      <c r="Z72" s="153">
        <f t="shared" si="6"/>
        <v>0</v>
      </c>
      <c r="AA72" s="153">
        <f t="shared" si="7"/>
        <v>0</v>
      </c>
      <c r="AB72" s="153">
        <f t="shared" si="8"/>
        <v>0</v>
      </c>
      <c r="AC72" s="153">
        <f t="shared" si="9"/>
        <v>0</v>
      </c>
      <c r="AD72" s="153">
        <f t="shared" si="10"/>
        <v>0</v>
      </c>
      <c r="AF72" s="8" t="s">
        <v>684</v>
      </c>
      <c r="AG72" s="8" t="s">
        <v>679</v>
      </c>
      <c r="AH72" s="153">
        <f t="shared" si="11"/>
        <v>0</v>
      </c>
      <c r="AI72" s="153">
        <f t="shared" si="12"/>
        <v>0</v>
      </c>
      <c r="AJ72" s="153">
        <f t="shared" si="13"/>
        <v>0</v>
      </c>
      <c r="AK72" s="153">
        <f t="shared" si="14"/>
        <v>0</v>
      </c>
      <c r="AL72" s="153">
        <f t="shared" si="15"/>
        <v>0</v>
      </c>
      <c r="AM72" s="153">
        <f t="shared" si="16"/>
        <v>0</v>
      </c>
      <c r="AN72" s="153">
        <f t="shared" si="17"/>
        <v>0</v>
      </c>
    </row>
    <row r="73" spans="2:40">
      <c r="B73" s="8" t="s">
        <v>685</v>
      </c>
      <c r="C73" s="8" t="s">
        <v>672</v>
      </c>
      <c r="D73" s="151">
        <v>688474</v>
      </c>
      <c r="E73" s="151">
        <v>693241.39999999991</v>
      </c>
      <c r="F73" s="151">
        <v>692256.49999999988</v>
      </c>
      <c r="G73" s="151">
        <v>691420.6</v>
      </c>
      <c r="H73" s="151">
        <v>697213.1</v>
      </c>
      <c r="I73" s="151">
        <v>697213.1</v>
      </c>
      <c r="J73" s="151">
        <v>697213.1</v>
      </c>
      <c r="K73" s="149"/>
      <c r="L73" s="8" t="s">
        <v>685</v>
      </c>
      <c r="M73" s="8" t="s">
        <v>672</v>
      </c>
      <c r="N73" s="151">
        <v>688474</v>
      </c>
      <c r="O73" s="151">
        <v>693241.39999999991</v>
      </c>
      <c r="P73" s="151">
        <v>692256.49999999988</v>
      </c>
      <c r="Q73" s="151">
        <v>691420.6</v>
      </c>
      <c r="R73" s="151">
        <v>697213.1</v>
      </c>
      <c r="S73" s="151">
        <v>697213.1</v>
      </c>
      <c r="T73" s="151">
        <v>697213.1</v>
      </c>
      <c r="U73" s="149"/>
      <c r="V73" s="8" t="s">
        <v>685</v>
      </c>
      <c r="W73" s="8" t="s">
        <v>672</v>
      </c>
      <c r="X73" s="153">
        <f t="shared" si="4"/>
        <v>4130.8440000000001</v>
      </c>
      <c r="Y73" s="153">
        <f t="shared" si="5"/>
        <v>4159.4483999999993</v>
      </c>
      <c r="Z73" s="153">
        <f t="shared" si="6"/>
        <v>4153.5389999999998</v>
      </c>
      <c r="AA73" s="153">
        <f t="shared" si="7"/>
        <v>4148.5235999999995</v>
      </c>
      <c r="AB73" s="153">
        <f t="shared" si="8"/>
        <v>4183.2785999999996</v>
      </c>
      <c r="AC73" s="153">
        <f t="shared" si="9"/>
        <v>4183.2785999999996</v>
      </c>
      <c r="AD73" s="153">
        <f t="shared" si="10"/>
        <v>4183.2785999999996</v>
      </c>
      <c r="AF73" s="8" t="s">
        <v>685</v>
      </c>
      <c r="AG73" s="8" t="s">
        <v>672</v>
      </c>
      <c r="AH73" s="153">
        <f t="shared" si="11"/>
        <v>1376.9480000000001</v>
      </c>
      <c r="AI73" s="153">
        <f t="shared" si="12"/>
        <v>1386.4827999999998</v>
      </c>
      <c r="AJ73" s="153">
        <f t="shared" si="13"/>
        <v>1384.5129999999997</v>
      </c>
      <c r="AK73" s="153">
        <f t="shared" si="14"/>
        <v>1382.8412000000001</v>
      </c>
      <c r="AL73" s="153">
        <f t="shared" si="15"/>
        <v>1394.4261999999999</v>
      </c>
      <c r="AM73" s="153">
        <f t="shared" si="16"/>
        <v>1394.4261999999999</v>
      </c>
      <c r="AN73" s="153">
        <f t="shared" si="17"/>
        <v>1394.4261999999999</v>
      </c>
    </row>
    <row r="74" spans="2:40">
      <c r="B74" s="8" t="s">
        <v>685</v>
      </c>
      <c r="C74" s="8" t="s">
        <v>673</v>
      </c>
      <c r="D74" s="151">
        <v>144449.60000000001</v>
      </c>
      <c r="E74" s="151">
        <v>144449.60000000001</v>
      </c>
      <c r="F74" s="151">
        <v>144449.60000000001</v>
      </c>
      <c r="G74" s="151">
        <v>144449.60000000001</v>
      </c>
      <c r="H74" s="151">
        <v>144449.60000000001</v>
      </c>
      <c r="I74" s="151">
        <v>144449.60000000001</v>
      </c>
      <c r="J74" s="151">
        <v>144449.60000000001</v>
      </c>
      <c r="K74" s="149"/>
      <c r="L74" s="8" t="s">
        <v>685</v>
      </c>
      <c r="M74" s="8" t="s">
        <v>673</v>
      </c>
      <c r="N74" s="151">
        <v>0</v>
      </c>
      <c r="O74" s="151">
        <v>0</v>
      </c>
      <c r="P74" s="151">
        <v>0</v>
      </c>
      <c r="Q74" s="151">
        <v>0</v>
      </c>
      <c r="R74" s="151">
        <v>0</v>
      </c>
      <c r="S74" s="151">
        <v>0</v>
      </c>
      <c r="T74" s="151">
        <v>0</v>
      </c>
      <c r="U74" s="149"/>
      <c r="V74" s="8" t="s">
        <v>685</v>
      </c>
      <c r="W74" s="8" t="s">
        <v>673</v>
      </c>
      <c r="X74" s="153">
        <f t="shared" si="4"/>
        <v>0</v>
      </c>
      <c r="Y74" s="153">
        <f t="shared" si="5"/>
        <v>0</v>
      </c>
      <c r="Z74" s="153">
        <f t="shared" si="6"/>
        <v>0</v>
      </c>
      <c r="AA74" s="153">
        <f t="shared" si="7"/>
        <v>0</v>
      </c>
      <c r="AB74" s="153">
        <f t="shared" si="8"/>
        <v>0</v>
      </c>
      <c r="AC74" s="153">
        <f t="shared" si="9"/>
        <v>0</v>
      </c>
      <c r="AD74" s="153">
        <f t="shared" si="10"/>
        <v>0</v>
      </c>
      <c r="AF74" s="8" t="s">
        <v>685</v>
      </c>
      <c r="AG74" s="8" t="s">
        <v>673</v>
      </c>
      <c r="AH74" s="153">
        <f t="shared" si="11"/>
        <v>0</v>
      </c>
      <c r="AI74" s="153">
        <f t="shared" si="12"/>
        <v>0</v>
      </c>
      <c r="AJ74" s="153">
        <f t="shared" si="13"/>
        <v>0</v>
      </c>
      <c r="AK74" s="153">
        <f t="shared" si="14"/>
        <v>0</v>
      </c>
      <c r="AL74" s="153">
        <f t="shared" si="15"/>
        <v>0</v>
      </c>
      <c r="AM74" s="153">
        <f t="shared" si="16"/>
        <v>0</v>
      </c>
      <c r="AN74" s="153">
        <f t="shared" si="17"/>
        <v>0</v>
      </c>
    </row>
    <row r="75" spans="2:40">
      <c r="B75" s="8" t="s">
        <v>685</v>
      </c>
      <c r="C75" s="8" t="s">
        <v>674</v>
      </c>
      <c r="D75" s="151">
        <v>4352.4577999999901</v>
      </c>
      <c r="E75" s="151">
        <v>8307.08</v>
      </c>
      <c r="F75" s="151">
        <v>7756.9120999999996</v>
      </c>
      <c r="G75" s="151">
        <v>3011.7052999999896</v>
      </c>
      <c r="H75" s="151">
        <v>5532.4056999999902</v>
      </c>
      <c r="I75" s="151">
        <v>5532.4056999999902</v>
      </c>
      <c r="J75" s="151">
        <v>5532.4056999999902</v>
      </c>
      <c r="K75" s="149"/>
      <c r="L75" s="8" t="s">
        <v>685</v>
      </c>
      <c r="M75" s="8" t="s">
        <v>674</v>
      </c>
      <c r="N75" s="151">
        <v>0</v>
      </c>
      <c r="O75" s="151">
        <v>0</v>
      </c>
      <c r="P75" s="151">
        <v>0</v>
      </c>
      <c r="Q75" s="151">
        <v>0</v>
      </c>
      <c r="R75" s="151">
        <v>0</v>
      </c>
      <c r="S75" s="151">
        <v>0</v>
      </c>
      <c r="T75" s="151">
        <v>0</v>
      </c>
      <c r="U75" s="149"/>
      <c r="V75" s="8" t="s">
        <v>685</v>
      </c>
      <c r="W75" s="8" t="s">
        <v>674</v>
      </c>
      <c r="X75" s="153">
        <f t="shared" si="4"/>
        <v>0</v>
      </c>
      <c r="Y75" s="153">
        <f t="shared" si="5"/>
        <v>0</v>
      </c>
      <c r="Z75" s="153">
        <f t="shared" si="6"/>
        <v>0</v>
      </c>
      <c r="AA75" s="153">
        <f t="shared" si="7"/>
        <v>0</v>
      </c>
      <c r="AB75" s="153">
        <f t="shared" si="8"/>
        <v>0</v>
      </c>
      <c r="AC75" s="153">
        <f t="shared" si="9"/>
        <v>0</v>
      </c>
      <c r="AD75" s="153">
        <f t="shared" si="10"/>
        <v>0</v>
      </c>
      <c r="AF75" s="8" t="s">
        <v>685</v>
      </c>
      <c r="AG75" s="8" t="s">
        <v>674</v>
      </c>
      <c r="AH75" s="153">
        <f t="shared" si="11"/>
        <v>0</v>
      </c>
      <c r="AI75" s="153">
        <f t="shared" si="12"/>
        <v>0</v>
      </c>
      <c r="AJ75" s="153">
        <f t="shared" si="13"/>
        <v>0</v>
      </c>
      <c r="AK75" s="153">
        <f t="shared" si="14"/>
        <v>0</v>
      </c>
      <c r="AL75" s="153">
        <f t="shared" si="15"/>
        <v>0</v>
      </c>
      <c r="AM75" s="153">
        <f t="shared" si="16"/>
        <v>0</v>
      </c>
      <c r="AN75" s="153">
        <f t="shared" si="17"/>
        <v>0</v>
      </c>
    </row>
    <row r="76" spans="2:40">
      <c r="B76" s="8" t="s">
        <v>685</v>
      </c>
      <c r="C76" s="8" t="s">
        <v>675</v>
      </c>
      <c r="D76" s="151">
        <v>78374.2</v>
      </c>
      <c r="E76" s="151">
        <v>537066.69999999902</v>
      </c>
      <c r="F76" s="151">
        <v>316761.30000000005</v>
      </c>
      <c r="G76" s="151">
        <v>326030.30000000005</v>
      </c>
      <c r="H76" s="151">
        <v>2830.6</v>
      </c>
      <c r="I76" s="151">
        <v>2830.6</v>
      </c>
      <c r="J76" s="151">
        <v>2830.6</v>
      </c>
      <c r="K76" s="149"/>
      <c r="L76" s="8" t="s">
        <v>685</v>
      </c>
      <c r="M76" s="8" t="s">
        <v>675</v>
      </c>
      <c r="N76" s="151">
        <v>0</v>
      </c>
      <c r="O76" s="151">
        <v>0</v>
      </c>
      <c r="P76" s="151">
        <v>0</v>
      </c>
      <c r="Q76" s="151">
        <v>0</v>
      </c>
      <c r="R76" s="151">
        <v>0</v>
      </c>
      <c r="S76" s="151">
        <v>0</v>
      </c>
      <c r="T76" s="151">
        <v>0</v>
      </c>
      <c r="U76" s="149"/>
      <c r="V76" s="8" t="s">
        <v>685</v>
      </c>
      <c r="W76" s="8" t="s">
        <v>675</v>
      </c>
      <c r="X76" s="153">
        <f t="shared" si="4"/>
        <v>0</v>
      </c>
      <c r="Y76" s="153">
        <f t="shared" si="5"/>
        <v>0</v>
      </c>
      <c r="Z76" s="153">
        <f t="shared" si="6"/>
        <v>0</v>
      </c>
      <c r="AA76" s="153">
        <f t="shared" si="7"/>
        <v>0</v>
      </c>
      <c r="AB76" s="153">
        <f t="shared" si="8"/>
        <v>0</v>
      </c>
      <c r="AC76" s="153">
        <f t="shared" si="9"/>
        <v>0</v>
      </c>
      <c r="AD76" s="153">
        <f t="shared" si="10"/>
        <v>0</v>
      </c>
      <c r="AF76" s="8" t="s">
        <v>685</v>
      </c>
      <c r="AG76" s="8" t="s">
        <v>675</v>
      </c>
      <c r="AH76" s="153">
        <f t="shared" si="11"/>
        <v>0</v>
      </c>
      <c r="AI76" s="153">
        <f t="shared" si="12"/>
        <v>0</v>
      </c>
      <c r="AJ76" s="153">
        <f t="shared" si="13"/>
        <v>0</v>
      </c>
      <c r="AK76" s="153">
        <f t="shared" si="14"/>
        <v>0</v>
      </c>
      <c r="AL76" s="153">
        <f t="shared" si="15"/>
        <v>0</v>
      </c>
      <c r="AM76" s="153">
        <f t="shared" si="16"/>
        <v>0</v>
      </c>
      <c r="AN76" s="153">
        <f t="shared" si="17"/>
        <v>0</v>
      </c>
    </row>
    <row r="77" spans="2:40">
      <c r="B77" s="8" t="s">
        <v>685</v>
      </c>
      <c r="C77" s="8" t="s">
        <v>676</v>
      </c>
      <c r="D77" s="151">
        <v>34600.597070000003</v>
      </c>
      <c r="E77" s="151">
        <v>34496.597070000003</v>
      </c>
      <c r="F77" s="151">
        <v>34452.597070000003</v>
      </c>
      <c r="G77" s="151">
        <v>34408.597070000003</v>
      </c>
      <c r="H77" s="151">
        <v>34364.597070000003</v>
      </c>
      <c r="I77" s="151">
        <v>34364.597070000003</v>
      </c>
      <c r="J77" s="151">
        <v>34364.597070000003</v>
      </c>
      <c r="K77" s="149"/>
      <c r="L77" s="8" t="s">
        <v>685</v>
      </c>
      <c r="M77" s="8" t="s">
        <v>676</v>
      </c>
      <c r="N77" s="151">
        <v>34600.597070000003</v>
      </c>
      <c r="O77" s="151">
        <v>34496.597070000003</v>
      </c>
      <c r="P77" s="151">
        <v>34452.597070000003</v>
      </c>
      <c r="Q77" s="151">
        <v>34408.597070000003</v>
      </c>
      <c r="R77" s="151">
        <v>34364.597070000003</v>
      </c>
      <c r="S77" s="151">
        <v>34364.597070000003</v>
      </c>
      <c r="T77" s="151">
        <v>34364.597070000003</v>
      </c>
      <c r="U77" s="149"/>
      <c r="V77" s="8" t="s">
        <v>685</v>
      </c>
      <c r="W77" s="8" t="s">
        <v>676</v>
      </c>
      <c r="X77" s="153">
        <f t="shared" si="4"/>
        <v>207.60358242000004</v>
      </c>
      <c r="Y77" s="153">
        <f t="shared" si="5"/>
        <v>206.97958242000001</v>
      </c>
      <c r="Z77" s="153">
        <f t="shared" si="6"/>
        <v>206.71558242000003</v>
      </c>
      <c r="AA77" s="153">
        <f t="shared" si="7"/>
        <v>206.45158242000002</v>
      </c>
      <c r="AB77" s="153">
        <f t="shared" si="8"/>
        <v>206.18758242000001</v>
      </c>
      <c r="AC77" s="153">
        <f t="shared" si="9"/>
        <v>206.18758242000001</v>
      </c>
      <c r="AD77" s="153">
        <f t="shared" si="10"/>
        <v>206.18758242000001</v>
      </c>
      <c r="AF77" s="8" t="s">
        <v>685</v>
      </c>
      <c r="AG77" s="8" t="s">
        <v>676</v>
      </c>
      <c r="AH77" s="153">
        <f t="shared" si="11"/>
        <v>69.201194140000013</v>
      </c>
      <c r="AI77" s="153">
        <f t="shared" si="12"/>
        <v>68.993194140000014</v>
      </c>
      <c r="AJ77" s="153">
        <f t="shared" si="13"/>
        <v>68.905194140000006</v>
      </c>
      <c r="AK77" s="153">
        <f t="shared" si="14"/>
        <v>68.817194140000012</v>
      </c>
      <c r="AL77" s="153">
        <f t="shared" si="15"/>
        <v>68.729194140000004</v>
      </c>
      <c r="AM77" s="153">
        <f t="shared" si="16"/>
        <v>68.729194140000004</v>
      </c>
      <c r="AN77" s="153">
        <f t="shared" si="17"/>
        <v>68.729194140000004</v>
      </c>
    </row>
    <row r="78" spans="2:40">
      <c r="B78" s="8" t="s">
        <v>685</v>
      </c>
      <c r="C78" s="8" t="s">
        <v>677</v>
      </c>
      <c r="D78" s="151">
        <v>90936.5</v>
      </c>
      <c r="E78" s="151">
        <v>90936.5</v>
      </c>
      <c r="F78" s="151">
        <v>90936.5</v>
      </c>
      <c r="G78" s="151">
        <v>90936.5</v>
      </c>
      <c r="H78" s="151">
        <v>90936.5</v>
      </c>
      <c r="I78" s="151">
        <v>90936.5</v>
      </c>
      <c r="J78" s="151">
        <v>90936.5</v>
      </c>
      <c r="K78" s="149"/>
      <c r="L78" s="8" t="s">
        <v>685</v>
      </c>
      <c r="M78" s="8" t="s">
        <v>677</v>
      </c>
      <c r="N78" s="151">
        <v>90936.5</v>
      </c>
      <c r="O78" s="151">
        <v>90936.5</v>
      </c>
      <c r="P78" s="151">
        <v>90936.5</v>
      </c>
      <c r="Q78" s="151">
        <v>90936.5</v>
      </c>
      <c r="R78" s="151">
        <v>90936.5</v>
      </c>
      <c r="S78" s="151">
        <v>90936.5</v>
      </c>
      <c r="T78" s="151">
        <v>90936.5</v>
      </c>
      <c r="U78" s="149"/>
      <c r="V78" s="8" t="s">
        <v>685</v>
      </c>
      <c r="W78" s="8" t="s">
        <v>677</v>
      </c>
      <c r="X78" s="153">
        <f t="shared" si="4"/>
        <v>545.61900000000003</v>
      </c>
      <c r="Y78" s="153">
        <f t="shared" si="5"/>
        <v>545.61900000000003</v>
      </c>
      <c r="Z78" s="153">
        <f t="shared" si="6"/>
        <v>545.61900000000003</v>
      </c>
      <c r="AA78" s="153">
        <f t="shared" si="7"/>
        <v>545.61900000000003</v>
      </c>
      <c r="AB78" s="153">
        <f t="shared" si="8"/>
        <v>545.61900000000003</v>
      </c>
      <c r="AC78" s="153">
        <f t="shared" si="9"/>
        <v>545.61900000000003</v>
      </c>
      <c r="AD78" s="153">
        <f t="shared" si="10"/>
        <v>545.61900000000003</v>
      </c>
      <c r="AF78" s="8" t="s">
        <v>685</v>
      </c>
      <c r="AG78" s="8" t="s">
        <v>677</v>
      </c>
      <c r="AH78" s="153">
        <f t="shared" si="11"/>
        <v>181.87299999999999</v>
      </c>
      <c r="AI78" s="153">
        <f t="shared" si="12"/>
        <v>181.87299999999999</v>
      </c>
      <c r="AJ78" s="153">
        <f t="shared" si="13"/>
        <v>181.87299999999999</v>
      </c>
      <c r="AK78" s="153">
        <f t="shared" si="14"/>
        <v>181.87299999999999</v>
      </c>
      <c r="AL78" s="153">
        <f t="shared" si="15"/>
        <v>181.87299999999999</v>
      </c>
      <c r="AM78" s="153">
        <f t="shared" si="16"/>
        <v>181.87299999999999</v>
      </c>
      <c r="AN78" s="153">
        <f t="shared" si="17"/>
        <v>181.87299999999999</v>
      </c>
    </row>
    <row r="79" spans="2:40">
      <c r="B79" s="8" t="s">
        <v>685</v>
      </c>
      <c r="C79" s="8" t="s">
        <v>189</v>
      </c>
      <c r="D79" s="151">
        <v>228849.6</v>
      </c>
      <c r="E79" s="151">
        <v>228849.6</v>
      </c>
      <c r="F79" s="151">
        <v>228849.6</v>
      </c>
      <c r="G79" s="151">
        <v>228849.6</v>
      </c>
      <c r="H79" s="151">
        <v>228849.6</v>
      </c>
      <c r="I79" s="151">
        <v>228849.6</v>
      </c>
      <c r="J79" s="151">
        <v>228849.6</v>
      </c>
      <c r="K79" s="149"/>
      <c r="L79" s="8" t="s">
        <v>685</v>
      </c>
      <c r="M79" s="8" t="s">
        <v>189</v>
      </c>
      <c r="N79" s="151">
        <v>0</v>
      </c>
      <c r="O79" s="151">
        <v>0</v>
      </c>
      <c r="P79" s="151">
        <v>0</v>
      </c>
      <c r="Q79" s="151">
        <v>0</v>
      </c>
      <c r="R79" s="151">
        <v>0</v>
      </c>
      <c r="S79" s="151">
        <v>0</v>
      </c>
      <c r="T79" s="151">
        <v>0</v>
      </c>
      <c r="U79" s="149"/>
      <c r="V79" s="8" t="s">
        <v>685</v>
      </c>
      <c r="W79" s="8" t="s">
        <v>189</v>
      </c>
      <c r="X79" s="153">
        <f t="shared" si="4"/>
        <v>0</v>
      </c>
      <c r="Y79" s="153">
        <f t="shared" si="5"/>
        <v>0</v>
      </c>
      <c r="Z79" s="153">
        <f t="shared" si="6"/>
        <v>0</v>
      </c>
      <c r="AA79" s="153">
        <f t="shared" si="7"/>
        <v>0</v>
      </c>
      <c r="AB79" s="153">
        <f t="shared" si="8"/>
        <v>0</v>
      </c>
      <c r="AC79" s="153">
        <f t="shared" si="9"/>
        <v>0</v>
      </c>
      <c r="AD79" s="153">
        <f t="shared" si="10"/>
        <v>0</v>
      </c>
      <c r="AF79" s="8" t="s">
        <v>685</v>
      </c>
      <c r="AG79" s="8" t="s">
        <v>189</v>
      </c>
      <c r="AH79" s="153">
        <f t="shared" si="11"/>
        <v>0</v>
      </c>
      <c r="AI79" s="153">
        <f t="shared" si="12"/>
        <v>0</v>
      </c>
      <c r="AJ79" s="153">
        <f t="shared" si="13"/>
        <v>0</v>
      </c>
      <c r="AK79" s="153">
        <f t="shared" si="14"/>
        <v>0</v>
      </c>
      <c r="AL79" s="153">
        <f t="shared" si="15"/>
        <v>0</v>
      </c>
      <c r="AM79" s="153">
        <f t="shared" si="16"/>
        <v>0</v>
      </c>
      <c r="AN79" s="153">
        <f t="shared" si="17"/>
        <v>0</v>
      </c>
    </row>
    <row r="80" spans="2:40">
      <c r="B80" s="8" t="s">
        <v>685</v>
      </c>
      <c r="C80" s="8" t="s">
        <v>678</v>
      </c>
      <c r="D80" s="151">
        <v>0</v>
      </c>
      <c r="E80" s="151">
        <v>6870.0583999999999</v>
      </c>
      <c r="F80" s="151">
        <v>9305.1543999999994</v>
      </c>
      <c r="G80" s="151">
        <v>10160.248499999989</v>
      </c>
      <c r="H80" s="151">
        <v>5545.2616999999955</v>
      </c>
      <c r="I80" s="151">
        <v>5545.2616999999955</v>
      </c>
      <c r="J80" s="151">
        <v>5545.2616999999955</v>
      </c>
      <c r="K80" s="149"/>
      <c r="L80" s="8" t="s">
        <v>685</v>
      </c>
      <c r="M80" s="8" t="s">
        <v>678</v>
      </c>
      <c r="N80" s="151">
        <v>0</v>
      </c>
      <c r="O80" s="151">
        <v>0</v>
      </c>
      <c r="P80" s="151">
        <v>0</v>
      </c>
      <c r="Q80" s="151">
        <v>0</v>
      </c>
      <c r="R80" s="151">
        <v>0</v>
      </c>
      <c r="S80" s="151">
        <v>0</v>
      </c>
      <c r="T80" s="151">
        <v>0</v>
      </c>
      <c r="U80" s="149"/>
      <c r="V80" s="8" t="s">
        <v>685</v>
      </c>
      <c r="W80" s="8" t="s">
        <v>678</v>
      </c>
      <c r="X80" s="153">
        <f t="shared" si="4"/>
        <v>0</v>
      </c>
      <c r="Y80" s="153">
        <f t="shared" si="5"/>
        <v>0</v>
      </c>
      <c r="Z80" s="153">
        <f t="shared" si="6"/>
        <v>0</v>
      </c>
      <c r="AA80" s="153">
        <f t="shared" si="7"/>
        <v>0</v>
      </c>
      <c r="AB80" s="153">
        <f t="shared" si="8"/>
        <v>0</v>
      </c>
      <c r="AC80" s="153">
        <f t="shared" si="9"/>
        <v>0</v>
      </c>
      <c r="AD80" s="153">
        <f t="shared" si="10"/>
        <v>0</v>
      </c>
      <c r="AF80" s="8" t="s">
        <v>685</v>
      </c>
      <c r="AG80" s="8" t="s">
        <v>678</v>
      </c>
      <c r="AH80" s="153">
        <f t="shared" si="11"/>
        <v>0</v>
      </c>
      <c r="AI80" s="153">
        <f t="shared" si="12"/>
        <v>0</v>
      </c>
      <c r="AJ80" s="153">
        <f t="shared" si="13"/>
        <v>0</v>
      </c>
      <c r="AK80" s="153">
        <f t="shared" si="14"/>
        <v>0</v>
      </c>
      <c r="AL80" s="153">
        <f t="shared" si="15"/>
        <v>0</v>
      </c>
      <c r="AM80" s="153">
        <f t="shared" si="16"/>
        <v>0</v>
      </c>
      <c r="AN80" s="153">
        <f t="shared" si="17"/>
        <v>0</v>
      </c>
    </row>
    <row r="81" spans="2:40">
      <c r="B81" s="8" t="s">
        <v>685</v>
      </c>
      <c r="C81" s="8" t="s">
        <v>679</v>
      </c>
      <c r="D81" s="151">
        <v>89700</v>
      </c>
      <c r="E81" s="151">
        <v>89700</v>
      </c>
      <c r="F81" s="151">
        <v>89700</v>
      </c>
      <c r="G81" s="151">
        <v>89700</v>
      </c>
      <c r="H81" s="151">
        <v>89700</v>
      </c>
      <c r="I81" s="151">
        <v>89700</v>
      </c>
      <c r="J81" s="151">
        <v>89700</v>
      </c>
      <c r="K81" s="149"/>
      <c r="L81" s="8" t="s">
        <v>685</v>
      </c>
      <c r="M81" s="8" t="s">
        <v>679</v>
      </c>
      <c r="N81" s="151">
        <v>89700</v>
      </c>
      <c r="O81" s="151">
        <v>89700</v>
      </c>
      <c r="P81" s="151">
        <v>89700</v>
      </c>
      <c r="Q81" s="151">
        <v>89700</v>
      </c>
      <c r="R81" s="151">
        <v>89700</v>
      </c>
      <c r="S81" s="151">
        <v>89700</v>
      </c>
      <c r="T81" s="151">
        <v>89700</v>
      </c>
      <c r="U81" s="149"/>
      <c r="V81" s="8" t="s">
        <v>685</v>
      </c>
      <c r="W81" s="8" t="s">
        <v>679</v>
      </c>
      <c r="X81" s="153">
        <f t="shared" si="4"/>
        <v>538.20000000000005</v>
      </c>
      <c r="Y81" s="153">
        <f t="shared" si="5"/>
        <v>538.20000000000005</v>
      </c>
      <c r="Z81" s="153">
        <f t="shared" si="6"/>
        <v>538.20000000000005</v>
      </c>
      <c r="AA81" s="153">
        <f t="shared" si="7"/>
        <v>538.20000000000005</v>
      </c>
      <c r="AB81" s="153">
        <f t="shared" si="8"/>
        <v>538.20000000000005</v>
      </c>
      <c r="AC81" s="153">
        <f t="shared" si="9"/>
        <v>538.20000000000005</v>
      </c>
      <c r="AD81" s="153">
        <f t="shared" si="10"/>
        <v>538.20000000000005</v>
      </c>
      <c r="AF81" s="8" t="s">
        <v>685</v>
      </c>
      <c r="AG81" s="8" t="s">
        <v>679</v>
      </c>
      <c r="AH81" s="153">
        <f t="shared" si="11"/>
        <v>179.4</v>
      </c>
      <c r="AI81" s="153">
        <f t="shared" si="12"/>
        <v>179.4</v>
      </c>
      <c r="AJ81" s="153">
        <f t="shared" si="13"/>
        <v>179.4</v>
      </c>
      <c r="AK81" s="153">
        <f t="shared" si="14"/>
        <v>179.4</v>
      </c>
      <c r="AL81" s="153">
        <f t="shared" si="15"/>
        <v>179.4</v>
      </c>
      <c r="AM81" s="153">
        <f t="shared" si="16"/>
        <v>179.4</v>
      </c>
      <c r="AN81" s="153">
        <f t="shared" si="17"/>
        <v>179.4</v>
      </c>
    </row>
    <row r="82" spans="2:40">
      <c r="B82" s="8" t="s">
        <v>686</v>
      </c>
      <c r="C82" s="8" t="s">
        <v>672</v>
      </c>
      <c r="D82" s="151">
        <v>324470.20399999985</v>
      </c>
      <c r="E82" s="151">
        <v>339765.08499999985</v>
      </c>
      <c r="F82" s="151">
        <v>364278.49799999985</v>
      </c>
      <c r="G82" s="151">
        <v>369936.880999999</v>
      </c>
      <c r="H82" s="151">
        <v>389346.59799999936</v>
      </c>
      <c r="I82" s="151">
        <v>389346.59799999936</v>
      </c>
      <c r="J82" s="151">
        <v>389346.59799999936</v>
      </c>
      <c r="K82" s="149"/>
      <c r="L82" s="8" t="s">
        <v>686</v>
      </c>
      <c r="M82" s="8" t="s">
        <v>672</v>
      </c>
      <c r="N82" s="151">
        <v>324470.20399999985</v>
      </c>
      <c r="O82" s="151">
        <v>339765.08499999985</v>
      </c>
      <c r="P82" s="151">
        <v>364278.49799999985</v>
      </c>
      <c r="Q82" s="151">
        <v>369936.880999999</v>
      </c>
      <c r="R82" s="151">
        <v>389346.59799999936</v>
      </c>
      <c r="S82" s="151">
        <v>389346.59799999936</v>
      </c>
      <c r="T82" s="151">
        <v>389346.59799999936</v>
      </c>
      <c r="U82" s="149"/>
      <c r="V82" s="8" t="s">
        <v>686</v>
      </c>
      <c r="W82" s="8" t="s">
        <v>672</v>
      </c>
      <c r="X82" s="153">
        <f t="shared" si="4"/>
        <v>1946.8212239999991</v>
      </c>
      <c r="Y82" s="153">
        <f t="shared" si="5"/>
        <v>2038.5905099999991</v>
      </c>
      <c r="Z82" s="153">
        <f t="shared" si="6"/>
        <v>2185.6709879999989</v>
      </c>
      <c r="AA82" s="153">
        <f t="shared" si="7"/>
        <v>2219.6212859999941</v>
      </c>
      <c r="AB82" s="153">
        <f t="shared" si="8"/>
        <v>2336.0795879999964</v>
      </c>
      <c r="AC82" s="153">
        <f t="shared" si="9"/>
        <v>2336.0795879999964</v>
      </c>
      <c r="AD82" s="153">
        <f t="shared" si="10"/>
        <v>2336.0795879999964</v>
      </c>
      <c r="AF82" s="8" t="s">
        <v>686</v>
      </c>
      <c r="AG82" s="8" t="s">
        <v>672</v>
      </c>
      <c r="AH82" s="153">
        <f t="shared" si="11"/>
        <v>648.94040799999971</v>
      </c>
      <c r="AI82" s="153">
        <f t="shared" si="12"/>
        <v>679.53016999999966</v>
      </c>
      <c r="AJ82" s="153">
        <f t="shared" si="13"/>
        <v>728.55699599999969</v>
      </c>
      <c r="AK82" s="153">
        <f t="shared" si="14"/>
        <v>739.87376199999801</v>
      </c>
      <c r="AL82" s="153">
        <f t="shared" si="15"/>
        <v>778.69319599999869</v>
      </c>
      <c r="AM82" s="153">
        <f t="shared" si="16"/>
        <v>778.69319599999869</v>
      </c>
      <c r="AN82" s="153">
        <f t="shared" si="17"/>
        <v>778.69319599999869</v>
      </c>
    </row>
    <row r="83" spans="2:40">
      <c r="B83" s="8" t="s">
        <v>686</v>
      </c>
      <c r="C83" s="8" t="s">
        <v>673</v>
      </c>
      <c r="D83" s="151">
        <v>36847.5</v>
      </c>
      <c r="E83" s="151">
        <v>36847.5</v>
      </c>
      <c r="F83" s="151">
        <v>36847.5</v>
      </c>
      <c r="G83" s="151">
        <v>36847.5</v>
      </c>
      <c r="H83" s="151">
        <v>36847.5</v>
      </c>
      <c r="I83" s="151">
        <v>36847.5</v>
      </c>
      <c r="J83" s="151">
        <v>36847.5</v>
      </c>
      <c r="K83" s="149"/>
      <c r="L83" s="8" t="s">
        <v>686</v>
      </c>
      <c r="M83" s="8" t="s">
        <v>673</v>
      </c>
      <c r="N83" s="151">
        <v>0</v>
      </c>
      <c r="O83" s="151">
        <v>0</v>
      </c>
      <c r="P83" s="151">
        <v>0</v>
      </c>
      <c r="Q83" s="151">
        <v>0</v>
      </c>
      <c r="R83" s="151">
        <v>0</v>
      </c>
      <c r="S83" s="151">
        <v>0</v>
      </c>
      <c r="T83" s="151">
        <v>0</v>
      </c>
      <c r="U83" s="149"/>
      <c r="V83" s="8" t="s">
        <v>686</v>
      </c>
      <c r="W83" s="8" t="s">
        <v>673</v>
      </c>
      <c r="X83" s="153">
        <f t="shared" ref="X83:X146" si="18">N83*$C$14</f>
        <v>0</v>
      </c>
      <c r="Y83" s="153">
        <f t="shared" ref="Y83:Y146" si="19">O83*$C$14</f>
        <v>0</v>
      </c>
      <c r="Z83" s="153">
        <f t="shared" ref="Z83:Z146" si="20">P83*$C$14</f>
        <v>0</v>
      </c>
      <c r="AA83" s="153">
        <f t="shared" ref="AA83:AA146" si="21">Q83*$C$14</f>
        <v>0</v>
      </c>
      <c r="AB83" s="153">
        <f t="shared" ref="AB83:AB146" si="22">R83*$C$14</f>
        <v>0</v>
      </c>
      <c r="AC83" s="153">
        <f t="shared" ref="AC83:AC146" si="23">S83*$C$14</f>
        <v>0</v>
      </c>
      <c r="AD83" s="153">
        <f t="shared" ref="AD83:AD146" si="24">T83*$C$14</f>
        <v>0</v>
      </c>
      <c r="AF83" s="8" t="s">
        <v>686</v>
      </c>
      <c r="AG83" s="8" t="s">
        <v>673</v>
      </c>
      <c r="AH83" s="153">
        <f t="shared" ref="AH83:AH146" si="25">N83*$C$13</f>
        <v>0</v>
      </c>
      <c r="AI83" s="153">
        <f t="shared" ref="AI83:AI146" si="26">O83*$C$13</f>
        <v>0</v>
      </c>
      <c r="AJ83" s="153">
        <f t="shared" ref="AJ83:AJ146" si="27">P83*$C$13</f>
        <v>0</v>
      </c>
      <c r="AK83" s="153">
        <f t="shared" ref="AK83:AK146" si="28">Q83*$C$13</f>
        <v>0</v>
      </c>
      <c r="AL83" s="153">
        <f t="shared" ref="AL83:AL146" si="29">R83*$C$13</f>
        <v>0</v>
      </c>
      <c r="AM83" s="153">
        <f t="shared" ref="AM83:AM146" si="30">S83*$C$13</f>
        <v>0</v>
      </c>
      <c r="AN83" s="153">
        <f t="shared" ref="AN83:AN146" si="31">T83*$C$13</f>
        <v>0</v>
      </c>
    </row>
    <row r="84" spans="2:40">
      <c r="B84" s="8" t="s">
        <v>686</v>
      </c>
      <c r="C84" s="8" t="s">
        <v>674</v>
      </c>
      <c r="D84" s="151">
        <v>87665.355100000001</v>
      </c>
      <c r="E84" s="151">
        <v>146086.61129999993</v>
      </c>
      <c r="F84" s="151">
        <v>133015.84329999989</v>
      </c>
      <c r="G84" s="151">
        <v>233192.27599999987</v>
      </c>
      <c r="H84" s="151">
        <v>222978.8863999999</v>
      </c>
      <c r="I84" s="151">
        <v>222978.8863999999</v>
      </c>
      <c r="J84" s="151">
        <v>222978.8863999999</v>
      </c>
      <c r="K84" s="149"/>
      <c r="L84" s="8" t="s">
        <v>686</v>
      </c>
      <c r="M84" s="8" t="s">
        <v>674</v>
      </c>
      <c r="N84" s="151">
        <v>0</v>
      </c>
      <c r="O84" s="151">
        <v>0</v>
      </c>
      <c r="P84" s="151">
        <v>0</v>
      </c>
      <c r="Q84" s="151">
        <v>0</v>
      </c>
      <c r="R84" s="151">
        <v>0</v>
      </c>
      <c r="S84" s="151">
        <v>0</v>
      </c>
      <c r="T84" s="151">
        <v>0</v>
      </c>
      <c r="U84" s="149"/>
      <c r="V84" s="8" t="s">
        <v>686</v>
      </c>
      <c r="W84" s="8" t="s">
        <v>674</v>
      </c>
      <c r="X84" s="153">
        <f t="shared" si="18"/>
        <v>0</v>
      </c>
      <c r="Y84" s="153">
        <f t="shared" si="19"/>
        <v>0</v>
      </c>
      <c r="Z84" s="153">
        <f t="shared" si="20"/>
        <v>0</v>
      </c>
      <c r="AA84" s="153">
        <f t="shared" si="21"/>
        <v>0</v>
      </c>
      <c r="AB84" s="153">
        <f t="shared" si="22"/>
        <v>0</v>
      </c>
      <c r="AC84" s="153">
        <f t="shared" si="23"/>
        <v>0</v>
      </c>
      <c r="AD84" s="153">
        <f t="shared" si="24"/>
        <v>0</v>
      </c>
      <c r="AF84" s="8" t="s">
        <v>686</v>
      </c>
      <c r="AG84" s="8" t="s">
        <v>674</v>
      </c>
      <c r="AH84" s="153">
        <f t="shared" si="25"/>
        <v>0</v>
      </c>
      <c r="AI84" s="153">
        <f t="shared" si="26"/>
        <v>0</v>
      </c>
      <c r="AJ84" s="153">
        <f t="shared" si="27"/>
        <v>0</v>
      </c>
      <c r="AK84" s="153">
        <f t="shared" si="28"/>
        <v>0</v>
      </c>
      <c r="AL84" s="153">
        <f t="shared" si="29"/>
        <v>0</v>
      </c>
      <c r="AM84" s="153">
        <f t="shared" si="30"/>
        <v>0</v>
      </c>
      <c r="AN84" s="153">
        <f t="shared" si="31"/>
        <v>0</v>
      </c>
    </row>
    <row r="85" spans="2:40">
      <c r="B85" s="8" t="s">
        <v>686</v>
      </c>
      <c r="C85" s="8" t="s">
        <v>675</v>
      </c>
      <c r="D85" s="151">
        <v>32775.200000000004</v>
      </c>
      <c r="E85" s="151">
        <v>10997</v>
      </c>
      <c r="F85" s="151">
        <v>11396.400000000001</v>
      </c>
      <c r="G85" s="151">
        <v>12627.8</v>
      </c>
      <c r="H85" s="151">
        <v>17485.399999999998</v>
      </c>
      <c r="I85" s="151">
        <v>17485.399999999998</v>
      </c>
      <c r="J85" s="151">
        <v>17485.399999999998</v>
      </c>
      <c r="K85" s="149"/>
      <c r="L85" s="8" t="s">
        <v>686</v>
      </c>
      <c r="M85" s="8" t="s">
        <v>675</v>
      </c>
      <c r="N85" s="151">
        <v>0</v>
      </c>
      <c r="O85" s="151">
        <v>0</v>
      </c>
      <c r="P85" s="151">
        <v>0</v>
      </c>
      <c r="Q85" s="151">
        <v>0</v>
      </c>
      <c r="R85" s="151">
        <v>0</v>
      </c>
      <c r="S85" s="151">
        <v>0</v>
      </c>
      <c r="T85" s="151">
        <v>0</v>
      </c>
      <c r="U85" s="149"/>
      <c r="V85" s="8" t="s">
        <v>686</v>
      </c>
      <c r="W85" s="8" t="s">
        <v>675</v>
      </c>
      <c r="X85" s="153">
        <f t="shared" si="18"/>
        <v>0</v>
      </c>
      <c r="Y85" s="153">
        <f t="shared" si="19"/>
        <v>0</v>
      </c>
      <c r="Z85" s="153">
        <f t="shared" si="20"/>
        <v>0</v>
      </c>
      <c r="AA85" s="153">
        <f t="shared" si="21"/>
        <v>0</v>
      </c>
      <c r="AB85" s="153">
        <f t="shared" si="22"/>
        <v>0</v>
      </c>
      <c r="AC85" s="153">
        <f t="shared" si="23"/>
        <v>0</v>
      </c>
      <c r="AD85" s="153">
        <f t="shared" si="24"/>
        <v>0</v>
      </c>
      <c r="AF85" s="8" t="s">
        <v>686</v>
      </c>
      <c r="AG85" s="8" t="s">
        <v>675</v>
      </c>
      <c r="AH85" s="153">
        <f t="shared" si="25"/>
        <v>0</v>
      </c>
      <c r="AI85" s="153">
        <f t="shared" si="26"/>
        <v>0</v>
      </c>
      <c r="AJ85" s="153">
        <f t="shared" si="27"/>
        <v>0</v>
      </c>
      <c r="AK85" s="153">
        <f t="shared" si="28"/>
        <v>0</v>
      </c>
      <c r="AL85" s="153">
        <f t="shared" si="29"/>
        <v>0</v>
      </c>
      <c r="AM85" s="153">
        <f t="shared" si="30"/>
        <v>0</v>
      </c>
      <c r="AN85" s="153">
        <f t="shared" si="31"/>
        <v>0</v>
      </c>
    </row>
    <row r="86" spans="2:40">
      <c r="B86" s="8" t="s">
        <v>686</v>
      </c>
      <c r="C86" s="8" t="s">
        <v>676</v>
      </c>
      <c r="D86" s="151">
        <v>11755.049521999999</v>
      </c>
      <c r="E86" s="151">
        <v>11757.049521999999</v>
      </c>
      <c r="F86" s="151">
        <v>11750.049521999999</v>
      </c>
      <c r="G86" s="151">
        <v>11741.049521999999</v>
      </c>
      <c r="H86" s="151">
        <v>11732.049521999999</v>
      </c>
      <c r="I86" s="151">
        <v>11732.049521999999</v>
      </c>
      <c r="J86" s="151">
        <v>11732.049521999999</v>
      </c>
      <c r="K86" s="149"/>
      <c r="L86" s="8" t="s">
        <v>686</v>
      </c>
      <c r="M86" s="8" t="s">
        <v>676</v>
      </c>
      <c r="N86" s="151">
        <v>11755.049521999999</v>
      </c>
      <c r="O86" s="151">
        <v>11757.049521999999</v>
      </c>
      <c r="P86" s="151">
        <v>11750.049521999999</v>
      </c>
      <c r="Q86" s="151">
        <v>11741.049521999999</v>
      </c>
      <c r="R86" s="151">
        <v>11732.049521999999</v>
      </c>
      <c r="S86" s="151">
        <v>11732.049521999999</v>
      </c>
      <c r="T86" s="151">
        <v>11732.049521999999</v>
      </c>
      <c r="U86" s="149"/>
      <c r="V86" s="8" t="s">
        <v>686</v>
      </c>
      <c r="W86" s="8" t="s">
        <v>676</v>
      </c>
      <c r="X86" s="153">
        <f t="shared" si="18"/>
        <v>70.530297132000001</v>
      </c>
      <c r="Y86" s="153">
        <f t="shared" si="19"/>
        <v>70.542297132000002</v>
      </c>
      <c r="Z86" s="153">
        <f t="shared" si="20"/>
        <v>70.500297132</v>
      </c>
      <c r="AA86" s="153">
        <f t="shared" si="21"/>
        <v>70.446297131999998</v>
      </c>
      <c r="AB86" s="153">
        <f t="shared" si="22"/>
        <v>70.392297131999996</v>
      </c>
      <c r="AC86" s="153">
        <f t="shared" si="23"/>
        <v>70.392297131999996</v>
      </c>
      <c r="AD86" s="153">
        <f t="shared" si="24"/>
        <v>70.392297131999996</v>
      </c>
      <c r="AF86" s="8" t="s">
        <v>686</v>
      </c>
      <c r="AG86" s="8" t="s">
        <v>676</v>
      </c>
      <c r="AH86" s="153">
        <f t="shared" si="25"/>
        <v>23.510099044</v>
      </c>
      <c r="AI86" s="153">
        <f t="shared" si="26"/>
        <v>23.514099043999998</v>
      </c>
      <c r="AJ86" s="153">
        <f t="shared" si="27"/>
        <v>23.500099043999999</v>
      </c>
      <c r="AK86" s="153">
        <f t="shared" si="28"/>
        <v>23.482099043999998</v>
      </c>
      <c r="AL86" s="153">
        <f t="shared" si="29"/>
        <v>23.464099043999997</v>
      </c>
      <c r="AM86" s="153">
        <f t="shared" si="30"/>
        <v>23.464099043999997</v>
      </c>
      <c r="AN86" s="153">
        <f t="shared" si="31"/>
        <v>23.464099043999997</v>
      </c>
    </row>
    <row r="87" spans="2:40">
      <c r="B87" s="8" t="s">
        <v>686</v>
      </c>
      <c r="C87" s="8" t="s">
        <v>677</v>
      </c>
      <c r="D87" s="151">
        <v>23196.9</v>
      </c>
      <c r="E87" s="151">
        <v>23196.9</v>
      </c>
      <c r="F87" s="151">
        <v>23196.9</v>
      </c>
      <c r="G87" s="151">
        <v>23196.9</v>
      </c>
      <c r="H87" s="151">
        <v>23196.9</v>
      </c>
      <c r="I87" s="151">
        <v>23196.9</v>
      </c>
      <c r="J87" s="151">
        <v>23196.9</v>
      </c>
      <c r="K87" s="149"/>
      <c r="L87" s="8" t="s">
        <v>686</v>
      </c>
      <c r="M87" s="8" t="s">
        <v>677</v>
      </c>
      <c r="N87" s="151">
        <v>23196.9</v>
      </c>
      <c r="O87" s="151">
        <v>23196.9</v>
      </c>
      <c r="P87" s="151">
        <v>23196.9</v>
      </c>
      <c r="Q87" s="151">
        <v>23196.9</v>
      </c>
      <c r="R87" s="151">
        <v>23196.9</v>
      </c>
      <c r="S87" s="151">
        <v>23196.9</v>
      </c>
      <c r="T87" s="151">
        <v>23196.9</v>
      </c>
      <c r="U87" s="149"/>
      <c r="V87" s="8" t="s">
        <v>686</v>
      </c>
      <c r="W87" s="8" t="s">
        <v>677</v>
      </c>
      <c r="X87" s="153">
        <f t="shared" si="18"/>
        <v>139.18140000000002</v>
      </c>
      <c r="Y87" s="153">
        <f t="shared" si="19"/>
        <v>139.18140000000002</v>
      </c>
      <c r="Z87" s="153">
        <f t="shared" si="20"/>
        <v>139.18140000000002</v>
      </c>
      <c r="AA87" s="153">
        <f t="shared" si="21"/>
        <v>139.18140000000002</v>
      </c>
      <c r="AB87" s="153">
        <f t="shared" si="22"/>
        <v>139.18140000000002</v>
      </c>
      <c r="AC87" s="153">
        <f t="shared" si="23"/>
        <v>139.18140000000002</v>
      </c>
      <c r="AD87" s="153">
        <f t="shared" si="24"/>
        <v>139.18140000000002</v>
      </c>
      <c r="AF87" s="8" t="s">
        <v>686</v>
      </c>
      <c r="AG87" s="8" t="s">
        <v>677</v>
      </c>
      <c r="AH87" s="153">
        <f t="shared" si="25"/>
        <v>46.393800000000006</v>
      </c>
      <c r="AI87" s="153">
        <f t="shared" si="26"/>
        <v>46.393800000000006</v>
      </c>
      <c r="AJ87" s="153">
        <f t="shared" si="27"/>
        <v>46.393800000000006</v>
      </c>
      <c r="AK87" s="153">
        <f t="shared" si="28"/>
        <v>46.393800000000006</v>
      </c>
      <c r="AL87" s="153">
        <f t="shared" si="29"/>
        <v>46.393800000000006</v>
      </c>
      <c r="AM87" s="153">
        <f t="shared" si="30"/>
        <v>46.393800000000006</v>
      </c>
      <c r="AN87" s="153">
        <f t="shared" si="31"/>
        <v>46.393800000000006</v>
      </c>
    </row>
    <row r="88" spans="2:40">
      <c r="B88" s="8" t="s">
        <v>686</v>
      </c>
      <c r="C88" s="8" t="s">
        <v>189</v>
      </c>
      <c r="D88" s="151">
        <v>58376.9</v>
      </c>
      <c r="E88" s="151">
        <v>58376.9</v>
      </c>
      <c r="F88" s="151">
        <v>58376.9</v>
      </c>
      <c r="G88" s="151">
        <v>58376.9</v>
      </c>
      <c r="H88" s="151">
        <v>58376.9</v>
      </c>
      <c r="I88" s="151">
        <v>58376.9</v>
      </c>
      <c r="J88" s="151">
        <v>58376.9</v>
      </c>
      <c r="K88" s="149"/>
      <c r="L88" s="8" t="s">
        <v>686</v>
      </c>
      <c r="M88" s="8" t="s">
        <v>189</v>
      </c>
      <c r="N88" s="151">
        <v>0</v>
      </c>
      <c r="O88" s="151">
        <v>0</v>
      </c>
      <c r="P88" s="151">
        <v>0</v>
      </c>
      <c r="Q88" s="151">
        <v>0</v>
      </c>
      <c r="R88" s="151">
        <v>0</v>
      </c>
      <c r="S88" s="151">
        <v>0</v>
      </c>
      <c r="T88" s="151">
        <v>0</v>
      </c>
      <c r="U88" s="149"/>
      <c r="V88" s="8" t="s">
        <v>686</v>
      </c>
      <c r="W88" s="8" t="s">
        <v>189</v>
      </c>
      <c r="X88" s="153">
        <f t="shared" si="18"/>
        <v>0</v>
      </c>
      <c r="Y88" s="153">
        <f t="shared" si="19"/>
        <v>0</v>
      </c>
      <c r="Z88" s="153">
        <f t="shared" si="20"/>
        <v>0</v>
      </c>
      <c r="AA88" s="153">
        <f t="shared" si="21"/>
        <v>0</v>
      </c>
      <c r="AB88" s="153">
        <f t="shared" si="22"/>
        <v>0</v>
      </c>
      <c r="AC88" s="153">
        <f t="shared" si="23"/>
        <v>0</v>
      </c>
      <c r="AD88" s="153">
        <f t="shared" si="24"/>
        <v>0</v>
      </c>
      <c r="AF88" s="8" t="s">
        <v>686</v>
      </c>
      <c r="AG88" s="8" t="s">
        <v>189</v>
      </c>
      <c r="AH88" s="153">
        <f t="shared" si="25"/>
        <v>0</v>
      </c>
      <c r="AI88" s="153">
        <f t="shared" si="26"/>
        <v>0</v>
      </c>
      <c r="AJ88" s="153">
        <f t="shared" si="27"/>
        <v>0</v>
      </c>
      <c r="AK88" s="153">
        <f t="shared" si="28"/>
        <v>0</v>
      </c>
      <c r="AL88" s="153">
        <f t="shared" si="29"/>
        <v>0</v>
      </c>
      <c r="AM88" s="153">
        <f t="shared" si="30"/>
        <v>0</v>
      </c>
      <c r="AN88" s="153">
        <f t="shared" si="31"/>
        <v>0</v>
      </c>
    </row>
    <row r="89" spans="2:40">
      <c r="B89" s="8" t="s">
        <v>686</v>
      </c>
      <c r="C89" s="8" t="s">
        <v>678</v>
      </c>
      <c r="D89" s="151">
        <v>0</v>
      </c>
      <c r="E89" s="151">
        <v>127989.87669999988</v>
      </c>
      <c r="F89" s="151">
        <v>204964.82249999963</v>
      </c>
      <c r="G89" s="151">
        <v>209064.38929999952</v>
      </c>
      <c r="H89" s="151">
        <v>102774.95409999989</v>
      </c>
      <c r="I89" s="151">
        <v>102774.95409999989</v>
      </c>
      <c r="J89" s="151">
        <v>102774.95409999989</v>
      </c>
      <c r="K89" s="149"/>
      <c r="L89" s="8" t="s">
        <v>686</v>
      </c>
      <c r="M89" s="8" t="s">
        <v>678</v>
      </c>
      <c r="N89" s="151">
        <v>0</v>
      </c>
      <c r="O89" s="151">
        <v>0</v>
      </c>
      <c r="P89" s="151">
        <v>0</v>
      </c>
      <c r="Q89" s="151">
        <v>0</v>
      </c>
      <c r="R89" s="151">
        <v>0</v>
      </c>
      <c r="S89" s="151">
        <v>0</v>
      </c>
      <c r="T89" s="151">
        <v>0</v>
      </c>
      <c r="U89" s="149"/>
      <c r="V89" s="8" t="s">
        <v>686</v>
      </c>
      <c r="W89" s="8" t="s">
        <v>678</v>
      </c>
      <c r="X89" s="153">
        <f t="shared" si="18"/>
        <v>0</v>
      </c>
      <c r="Y89" s="153">
        <f t="shared" si="19"/>
        <v>0</v>
      </c>
      <c r="Z89" s="153">
        <f t="shared" si="20"/>
        <v>0</v>
      </c>
      <c r="AA89" s="153">
        <f t="shared" si="21"/>
        <v>0</v>
      </c>
      <c r="AB89" s="153">
        <f t="shared" si="22"/>
        <v>0</v>
      </c>
      <c r="AC89" s="153">
        <f t="shared" si="23"/>
        <v>0</v>
      </c>
      <c r="AD89" s="153">
        <f t="shared" si="24"/>
        <v>0</v>
      </c>
      <c r="AF89" s="8" t="s">
        <v>686</v>
      </c>
      <c r="AG89" s="8" t="s">
        <v>678</v>
      </c>
      <c r="AH89" s="153">
        <f t="shared" si="25"/>
        <v>0</v>
      </c>
      <c r="AI89" s="153">
        <f t="shared" si="26"/>
        <v>0</v>
      </c>
      <c r="AJ89" s="153">
        <f t="shared" si="27"/>
        <v>0</v>
      </c>
      <c r="AK89" s="153">
        <f t="shared" si="28"/>
        <v>0</v>
      </c>
      <c r="AL89" s="153">
        <f t="shared" si="29"/>
        <v>0</v>
      </c>
      <c r="AM89" s="153">
        <f t="shared" si="30"/>
        <v>0</v>
      </c>
      <c r="AN89" s="153">
        <f t="shared" si="31"/>
        <v>0</v>
      </c>
    </row>
    <row r="90" spans="2:40">
      <c r="B90" s="8" t="s">
        <v>686</v>
      </c>
      <c r="C90" s="8" t="s">
        <v>679</v>
      </c>
      <c r="D90" s="151">
        <v>66000</v>
      </c>
      <c r="E90" s="151">
        <v>66000</v>
      </c>
      <c r="F90" s="151">
        <v>66000</v>
      </c>
      <c r="G90" s="151">
        <v>66000</v>
      </c>
      <c r="H90" s="151">
        <v>66000</v>
      </c>
      <c r="I90" s="151">
        <v>66000</v>
      </c>
      <c r="J90" s="151">
        <v>66000</v>
      </c>
      <c r="K90" s="149"/>
      <c r="L90" s="8" t="s">
        <v>686</v>
      </c>
      <c r="M90" s="8" t="s">
        <v>679</v>
      </c>
      <c r="N90" s="151">
        <v>66000</v>
      </c>
      <c r="O90" s="151">
        <v>66000</v>
      </c>
      <c r="P90" s="151">
        <v>66000</v>
      </c>
      <c r="Q90" s="151">
        <v>66000</v>
      </c>
      <c r="R90" s="151">
        <v>66000</v>
      </c>
      <c r="S90" s="151">
        <v>66000</v>
      </c>
      <c r="T90" s="151">
        <v>66000</v>
      </c>
      <c r="U90" s="149"/>
      <c r="V90" s="8" t="s">
        <v>686</v>
      </c>
      <c r="W90" s="8" t="s">
        <v>679</v>
      </c>
      <c r="X90" s="153">
        <f t="shared" si="18"/>
        <v>396</v>
      </c>
      <c r="Y90" s="153">
        <f t="shared" si="19"/>
        <v>396</v>
      </c>
      <c r="Z90" s="153">
        <f t="shared" si="20"/>
        <v>396</v>
      </c>
      <c r="AA90" s="153">
        <f t="shared" si="21"/>
        <v>396</v>
      </c>
      <c r="AB90" s="153">
        <f t="shared" si="22"/>
        <v>396</v>
      </c>
      <c r="AC90" s="153">
        <f t="shared" si="23"/>
        <v>396</v>
      </c>
      <c r="AD90" s="153">
        <f t="shared" si="24"/>
        <v>396</v>
      </c>
      <c r="AF90" s="8" t="s">
        <v>686</v>
      </c>
      <c r="AG90" s="8" t="s">
        <v>679</v>
      </c>
      <c r="AH90" s="153">
        <f t="shared" si="25"/>
        <v>132</v>
      </c>
      <c r="AI90" s="153">
        <f t="shared" si="26"/>
        <v>132</v>
      </c>
      <c r="AJ90" s="153">
        <f t="shared" si="27"/>
        <v>132</v>
      </c>
      <c r="AK90" s="153">
        <f t="shared" si="28"/>
        <v>132</v>
      </c>
      <c r="AL90" s="153">
        <f t="shared" si="29"/>
        <v>132</v>
      </c>
      <c r="AM90" s="153">
        <f t="shared" si="30"/>
        <v>132</v>
      </c>
      <c r="AN90" s="153">
        <f t="shared" si="31"/>
        <v>132</v>
      </c>
    </row>
    <row r="91" spans="2:40">
      <c r="B91" s="8" t="s">
        <v>687</v>
      </c>
      <c r="C91" s="8" t="s">
        <v>672</v>
      </c>
      <c r="D91" s="151">
        <v>107450.6</v>
      </c>
      <c r="E91" s="151">
        <v>107450.6</v>
      </c>
      <c r="F91" s="151">
        <v>107450.6</v>
      </c>
      <c r="G91" s="151">
        <v>107450.6</v>
      </c>
      <c r="H91" s="151">
        <v>107450.6</v>
      </c>
      <c r="I91" s="151">
        <v>107450.6</v>
      </c>
      <c r="J91" s="151">
        <v>107450.6</v>
      </c>
      <c r="K91" s="149"/>
      <c r="L91" s="8" t="s">
        <v>687</v>
      </c>
      <c r="M91" s="8" t="s">
        <v>672</v>
      </c>
      <c r="N91" s="151">
        <v>107450.6</v>
      </c>
      <c r="O91" s="151">
        <v>107450.6</v>
      </c>
      <c r="P91" s="151">
        <v>107450.6</v>
      </c>
      <c r="Q91" s="151">
        <v>107450.6</v>
      </c>
      <c r="R91" s="151">
        <v>107450.6</v>
      </c>
      <c r="S91" s="151">
        <v>107450.6</v>
      </c>
      <c r="T91" s="151">
        <v>107450.6</v>
      </c>
      <c r="U91" s="149"/>
      <c r="V91" s="8" t="s">
        <v>687</v>
      </c>
      <c r="W91" s="8" t="s">
        <v>672</v>
      </c>
      <c r="X91" s="153">
        <f t="shared" si="18"/>
        <v>644.70360000000005</v>
      </c>
      <c r="Y91" s="153">
        <f t="shared" si="19"/>
        <v>644.70360000000005</v>
      </c>
      <c r="Z91" s="153">
        <f t="shared" si="20"/>
        <v>644.70360000000005</v>
      </c>
      <c r="AA91" s="153">
        <f t="shared" si="21"/>
        <v>644.70360000000005</v>
      </c>
      <c r="AB91" s="153">
        <f t="shared" si="22"/>
        <v>644.70360000000005</v>
      </c>
      <c r="AC91" s="153">
        <f t="shared" si="23"/>
        <v>644.70360000000005</v>
      </c>
      <c r="AD91" s="153">
        <f t="shared" si="24"/>
        <v>644.70360000000005</v>
      </c>
      <c r="AF91" s="8" t="s">
        <v>687</v>
      </c>
      <c r="AG91" s="8" t="s">
        <v>672</v>
      </c>
      <c r="AH91" s="153">
        <f t="shared" si="25"/>
        <v>214.90120000000002</v>
      </c>
      <c r="AI91" s="153">
        <f t="shared" si="26"/>
        <v>214.90120000000002</v>
      </c>
      <c r="AJ91" s="153">
        <f t="shared" si="27"/>
        <v>214.90120000000002</v>
      </c>
      <c r="AK91" s="153">
        <f t="shared" si="28"/>
        <v>214.90120000000002</v>
      </c>
      <c r="AL91" s="153">
        <f t="shared" si="29"/>
        <v>214.90120000000002</v>
      </c>
      <c r="AM91" s="153">
        <f t="shared" si="30"/>
        <v>214.90120000000002</v>
      </c>
      <c r="AN91" s="153">
        <f t="shared" si="31"/>
        <v>214.90120000000002</v>
      </c>
    </row>
    <row r="92" spans="2:40">
      <c r="B92" s="8" t="s">
        <v>687</v>
      </c>
      <c r="C92" s="8" t="s">
        <v>673</v>
      </c>
      <c r="D92" s="151">
        <v>25520.799999999999</v>
      </c>
      <c r="E92" s="151">
        <v>25520.799999999999</v>
      </c>
      <c r="F92" s="151">
        <v>25520.799999999999</v>
      </c>
      <c r="G92" s="151">
        <v>25520.799999999999</v>
      </c>
      <c r="H92" s="151">
        <v>25520.799999999999</v>
      </c>
      <c r="I92" s="151">
        <v>25520.799999999999</v>
      </c>
      <c r="J92" s="151">
        <v>25520.799999999999</v>
      </c>
      <c r="K92" s="149"/>
      <c r="L92" s="8" t="s">
        <v>687</v>
      </c>
      <c r="M92" s="8" t="s">
        <v>673</v>
      </c>
      <c r="N92" s="151">
        <v>0</v>
      </c>
      <c r="O92" s="151">
        <v>0</v>
      </c>
      <c r="P92" s="151">
        <v>0</v>
      </c>
      <c r="Q92" s="151">
        <v>0</v>
      </c>
      <c r="R92" s="151">
        <v>0</v>
      </c>
      <c r="S92" s="151">
        <v>0</v>
      </c>
      <c r="T92" s="151">
        <v>0</v>
      </c>
      <c r="U92" s="149"/>
      <c r="V92" s="8" t="s">
        <v>687</v>
      </c>
      <c r="W92" s="8" t="s">
        <v>673</v>
      </c>
      <c r="X92" s="153">
        <f t="shared" si="18"/>
        <v>0</v>
      </c>
      <c r="Y92" s="153">
        <f t="shared" si="19"/>
        <v>0</v>
      </c>
      <c r="Z92" s="153">
        <f t="shared" si="20"/>
        <v>0</v>
      </c>
      <c r="AA92" s="153">
        <f t="shared" si="21"/>
        <v>0</v>
      </c>
      <c r="AB92" s="153">
        <f t="shared" si="22"/>
        <v>0</v>
      </c>
      <c r="AC92" s="153">
        <f t="shared" si="23"/>
        <v>0</v>
      </c>
      <c r="AD92" s="153">
        <f t="shared" si="24"/>
        <v>0</v>
      </c>
      <c r="AF92" s="8" t="s">
        <v>687</v>
      </c>
      <c r="AG92" s="8" t="s">
        <v>673</v>
      </c>
      <c r="AH92" s="153">
        <f t="shared" si="25"/>
        <v>0</v>
      </c>
      <c r="AI92" s="153">
        <f t="shared" si="26"/>
        <v>0</v>
      </c>
      <c r="AJ92" s="153">
        <f t="shared" si="27"/>
        <v>0</v>
      </c>
      <c r="AK92" s="153">
        <f t="shared" si="28"/>
        <v>0</v>
      </c>
      <c r="AL92" s="153">
        <f t="shared" si="29"/>
        <v>0</v>
      </c>
      <c r="AM92" s="153">
        <f t="shared" si="30"/>
        <v>0</v>
      </c>
      <c r="AN92" s="153">
        <f t="shared" si="31"/>
        <v>0</v>
      </c>
    </row>
    <row r="93" spans="2:40">
      <c r="B93" s="8" t="s">
        <v>687</v>
      </c>
      <c r="C93" s="8" t="s">
        <v>674</v>
      </c>
      <c r="D93" s="151">
        <v>0</v>
      </c>
      <c r="E93" s="151">
        <v>0</v>
      </c>
      <c r="F93" s="151">
        <v>0</v>
      </c>
      <c r="G93" s="151">
        <v>0</v>
      </c>
      <c r="H93" s="151">
        <v>0</v>
      </c>
      <c r="I93" s="151">
        <v>0</v>
      </c>
      <c r="J93" s="151">
        <v>0</v>
      </c>
      <c r="K93" s="149"/>
      <c r="L93" s="8" t="s">
        <v>687</v>
      </c>
      <c r="M93" s="8" t="s">
        <v>674</v>
      </c>
      <c r="N93" s="151">
        <v>0</v>
      </c>
      <c r="O93" s="151">
        <v>0</v>
      </c>
      <c r="P93" s="151">
        <v>0</v>
      </c>
      <c r="Q93" s="151">
        <v>0</v>
      </c>
      <c r="R93" s="151">
        <v>0</v>
      </c>
      <c r="S93" s="151">
        <v>0</v>
      </c>
      <c r="T93" s="151">
        <v>0</v>
      </c>
      <c r="U93" s="149"/>
      <c r="V93" s="8" t="s">
        <v>687</v>
      </c>
      <c r="W93" s="8" t="s">
        <v>674</v>
      </c>
      <c r="X93" s="153">
        <f t="shared" si="18"/>
        <v>0</v>
      </c>
      <c r="Y93" s="153">
        <f t="shared" si="19"/>
        <v>0</v>
      </c>
      <c r="Z93" s="153">
        <f t="shared" si="20"/>
        <v>0</v>
      </c>
      <c r="AA93" s="153">
        <f t="shared" si="21"/>
        <v>0</v>
      </c>
      <c r="AB93" s="153">
        <f t="shared" si="22"/>
        <v>0</v>
      </c>
      <c r="AC93" s="153">
        <f t="shared" si="23"/>
        <v>0</v>
      </c>
      <c r="AD93" s="153">
        <f t="shared" si="24"/>
        <v>0</v>
      </c>
      <c r="AF93" s="8" t="s">
        <v>687</v>
      </c>
      <c r="AG93" s="8" t="s">
        <v>674</v>
      </c>
      <c r="AH93" s="153">
        <f t="shared" si="25"/>
        <v>0</v>
      </c>
      <c r="AI93" s="153">
        <f t="shared" si="26"/>
        <v>0</v>
      </c>
      <c r="AJ93" s="153">
        <f t="shared" si="27"/>
        <v>0</v>
      </c>
      <c r="AK93" s="153">
        <f t="shared" si="28"/>
        <v>0</v>
      </c>
      <c r="AL93" s="153">
        <f t="shared" si="29"/>
        <v>0</v>
      </c>
      <c r="AM93" s="153">
        <f t="shared" si="30"/>
        <v>0</v>
      </c>
      <c r="AN93" s="153">
        <f t="shared" si="31"/>
        <v>0</v>
      </c>
    </row>
    <row r="94" spans="2:40">
      <c r="B94" s="8" t="s">
        <v>687</v>
      </c>
      <c r="C94" s="8" t="s">
        <v>675</v>
      </c>
      <c r="D94" s="151">
        <v>0</v>
      </c>
      <c r="E94" s="151">
        <v>0</v>
      </c>
      <c r="F94" s="151">
        <v>0</v>
      </c>
      <c r="G94" s="151">
        <v>0</v>
      </c>
      <c r="H94" s="151">
        <v>0</v>
      </c>
      <c r="I94" s="151">
        <v>0</v>
      </c>
      <c r="J94" s="151">
        <v>0</v>
      </c>
      <c r="K94" s="149"/>
      <c r="L94" s="8" t="s">
        <v>687</v>
      </c>
      <c r="M94" s="8" t="s">
        <v>675</v>
      </c>
      <c r="N94" s="151">
        <v>0</v>
      </c>
      <c r="O94" s="151">
        <v>0</v>
      </c>
      <c r="P94" s="151">
        <v>0</v>
      </c>
      <c r="Q94" s="151">
        <v>0</v>
      </c>
      <c r="R94" s="151">
        <v>0</v>
      </c>
      <c r="S94" s="151">
        <v>0</v>
      </c>
      <c r="T94" s="151">
        <v>0</v>
      </c>
      <c r="U94" s="149"/>
      <c r="V94" s="8" t="s">
        <v>687</v>
      </c>
      <c r="W94" s="8" t="s">
        <v>675</v>
      </c>
      <c r="X94" s="153">
        <f t="shared" si="18"/>
        <v>0</v>
      </c>
      <c r="Y94" s="153">
        <f t="shared" si="19"/>
        <v>0</v>
      </c>
      <c r="Z94" s="153">
        <f t="shared" si="20"/>
        <v>0</v>
      </c>
      <c r="AA94" s="153">
        <f t="shared" si="21"/>
        <v>0</v>
      </c>
      <c r="AB94" s="153">
        <f t="shared" si="22"/>
        <v>0</v>
      </c>
      <c r="AC94" s="153">
        <f t="shared" si="23"/>
        <v>0</v>
      </c>
      <c r="AD94" s="153">
        <f t="shared" si="24"/>
        <v>0</v>
      </c>
      <c r="AF94" s="8" t="s">
        <v>687</v>
      </c>
      <c r="AG94" s="8" t="s">
        <v>675</v>
      </c>
      <c r="AH94" s="153">
        <f t="shared" si="25"/>
        <v>0</v>
      </c>
      <c r="AI94" s="153">
        <f t="shared" si="26"/>
        <v>0</v>
      </c>
      <c r="AJ94" s="153">
        <f t="shared" si="27"/>
        <v>0</v>
      </c>
      <c r="AK94" s="153">
        <f t="shared" si="28"/>
        <v>0</v>
      </c>
      <c r="AL94" s="153">
        <f t="shared" si="29"/>
        <v>0</v>
      </c>
      <c r="AM94" s="153">
        <f t="shared" si="30"/>
        <v>0</v>
      </c>
      <c r="AN94" s="153">
        <f t="shared" si="31"/>
        <v>0</v>
      </c>
    </row>
    <row r="95" spans="2:40">
      <c r="B95" s="8" t="s">
        <v>687</v>
      </c>
      <c r="C95" s="8" t="s">
        <v>676</v>
      </c>
      <c r="D95" s="151">
        <v>0</v>
      </c>
      <c r="E95" s="151">
        <v>0</v>
      </c>
      <c r="F95" s="151">
        <v>0</v>
      </c>
      <c r="G95" s="151">
        <v>0</v>
      </c>
      <c r="H95" s="151">
        <v>0</v>
      </c>
      <c r="I95" s="151">
        <v>0</v>
      </c>
      <c r="J95" s="151">
        <v>0</v>
      </c>
      <c r="K95" s="149"/>
      <c r="L95" s="8" t="s">
        <v>687</v>
      </c>
      <c r="M95" s="8" t="s">
        <v>676</v>
      </c>
      <c r="N95" s="151">
        <v>0</v>
      </c>
      <c r="O95" s="151">
        <v>0</v>
      </c>
      <c r="P95" s="151">
        <v>0</v>
      </c>
      <c r="Q95" s="151">
        <v>0</v>
      </c>
      <c r="R95" s="151">
        <v>0</v>
      </c>
      <c r="S95" s="151">
        <v>0</v>
      </c>
      <c r="T95" s="151">
        <v>0</v>
      </c>
      <c r="U95" s="149"/>
      <c r="V95" s="8" t="s">
        <v>687</v>
      </c>
      <c r="W95" s="8" t="s">
        <v>676</v>
      </c>
      <c r="X95" s="153">
        <f t="shared" si="18"/>
        <v>0</v>
      </c>
      <c r="Y95" s="153">
        <f t="shared" si="19"/>
        <v>0</v>
      </c>
      <c r="Z95" s="153">
        <f t="shared" si="20"/>
        <v>0</v>
      </c>
      <c r="AA95" s="153">
        <f t="shared" si="21"/>
        <v>0</v>
      </c>
      <c r="AB95" s="153">
        <f t="shared" si="22"/>
        <v>0</v>
      </c>
      <c r="AC95" s="153">
        <f t="shared" si="23"/>
        <v>0</v>
      </c>
      <c r="AD95" s="153">
        <f t="shared" si="24"/>
        <v>0</v>
      </c>
      <c r="AF95" s="8" t="s">
        <v>687</v>
      </c>
      <c r="AG95" s="8" t="s">
        <v>676</v>
      </c>
      <c r="AH95" s="153">
        <f t="shared" si="25"/>
        <v>0</v>
      </c>
      <c r="AI95" s="153">
        <f t="shared" si="26"/>
        <v>0</v>
      </c>
      <c r="AJ95" s="153">
        <f t="shared" si="27"/>
        <v>0</v>
      </c>
      <c r="AK95" s="153">
        <f t="shared" si="28"/>
        <v>0</v>
      </c>
      <c r="AL95" s="153">
        <f t="shared" si="29"/>
        <v>0</v>
      </c>
      <c r="AM95" s="153">
        <f t="shared" si="30"/>
        <v>0</v>
      </c>
      <c r="AN95" s="153">
        <f t="shared" si="31"/>
        <v>0</v>
      </c>
    </row>
    <row r="96" spans="2:40">
      <c r="B96" s="8" t="s">
        <v>687</v>
      </c>
      <c r="C96" s="8" t="s">
        <v>677</v>
      </c>
      <c r="D96" s="151">
        <v>16066.4</v>
      </c>
      <c r="E96" s="151">
        <v>16066.4</v>
      </c>
      <c r="F96" s="151">
        <v>16066.4</v>
      </c>
      <c r="G96" s="151">
        <v>16066.4</v>
      </c>
      <c r="H96" s="151">
        <v>16066.4</v>
      </c>
      <c r="I96" s="151">
        <v>16066.4</v>
      </c>
      <c r="J96" s="151">
        <v>16066.4</v>
      </c>
      <c r="K96" s="149"/>
      <c r="L96" s="8" t="s">
        <v>687</v>
      </c>
      <c r="M96" s="8" t="s">
        <v>677</v>
      </c>
      <c r="N96" s="151">
        <v>16066.4</v>
      </c>
      <c r="O96" s="151">
        <v>16066.4</v>
      </c>
      <c r="P96" s="151">
        <v>16066.4</v>
      </c>
      <c r="Q96" s="151">
        <v>16066.4</v>
      </c>
      <c r="R96" s="151">
        <v>16066.4</v>
      </c>
      <c r="S96" s="151">
        <v>16066.4</v>
      </c>
      <c r="T96" s="151">
        <v>16066.4</v>
      </c>
      <c r="U96" s="149"/>
      <c r="V96" s="8" t="s">
        <v>687</v>
      </c>
      <c r="W96" s="8" t="s">
        <v>677</v>
      </c>
      <c r="X96" s="153">
        <f t="shared" si="18"/>
        <v>96.398399999999995</v>
      </c>
      <c r="Y96" s="153">
        <f t="shared" si="19"/>
        <v>96.398399999999995</v>
      </c>
      <c r="Z96" s="153">
        <f t="shared" si="20"/>
        <v>96.398399999999995</v>
      </c>
      <c r="AA96" s="153">
        <f t="shared" si="21"/>
        <v>96.398399999999995</v>
      </c>
      <c r="AB96" s="153">
        <f t="shared" si="22"/>
        <v>96.398399999999995</v>
      </c>
      <c r="AC96" s="153">
        <f t="shared" si="23"/>
        <v>96.398399999999995</v>
      </c>
      <c r="AD96" s="153">
        <f t="shared" si="24"/>
        <v>96.398399999999995</v>
      </c>
      <c r="AF96" s="8" t="s">
        <v>687</v>
      </c>
      <c r="AG96" s="8" t="s">
        <v>677</v>
      </c>
      <c r="AH96" s="153">
        <f t="shared" si="25"/>
        <v>32.132800000000003</v>
      </c>
      <c r="AI96" s="153">
        <f t="shared" si="26"/>
        <v>32.132800000000003</v>
      </c>
      <c r="AJ96" s="153">
        <f t="shared" si="27"/>
        <v>32.132800000000003</v>
      </c>
      <c r="AK96" s="153">
        <f t="shared" si="28"/>
        <v>32.132800000000003</v>
      </c>
      <c r="AL96" s="153">
        <f t="shared" si="29"/>
        <v>32.132800000000003</v>
      </c>
      <c r="AM96" s="153">
        <f t="shared" si="30"/>
        <v>32.132800000000003</v>
      </c>
      <c r="AN96" s="153">
        <f t="shared" si="31"/>
        <v>32.132800000000003</v>
      </c>
    </row>
    <row r="97" spans="2:40">
      <c r="B97" s="8" t="s">
        <v>687</v>
      </c>
      <c r="C97" s="8" t="s">
        <v>189</v>
      </c>
      <c r="D97" s="151">
        <v>40432.400000000001</v>
      </c>
      <c r="E97" s="151">
        <v>40432.400000000001</v>
      </c>
      <c r="F97" s="151">
        <v>40432.400000000001</v>
      </c>
      <c r="G97" s="151">
        <v>40432.400000000001</v>
      </c>
      <c r="H97" s="151">
        <v>40432.400000000001</v>
      </c>
      <c r="I97" s="151">
        <v>40432.400000000001</v>
      </c>
      <c r="J97" s="151">
        <v>40432.400000000001</v>
      </c>
      <c r="K97" s="149"/>
      <c r="L97" s="8" t="s">
        <v>687</v>
      </c>
      <c r="M97" s="8" t="s">
        <v>189</v>
      </c>
      <c r="N97" s="151">
        <v>0</v>
      </c>
      <c r="O97" s="151">
        <v>0</v>
      </c>
      <c r="P97" s="151">
        <v>0</v>
      </c>
      <c r="Q97" s="151">
        <v>0</v>
      </c>
      <c r="R97" s="151">
        <v>0</v>
      </c>
      <c r="S97" s="151">
        <v>0</v>
      </c>
      <c r="T97" s="151">
        <v>0</v>
      </c>
      <c r="U97" s="149"/>
      <c r="V97" s="8" t="s">
        <v>687</v>
      </c>
      <c r="W97" s="8" t="s">
        <v>189</v>
      </c>
      <c r="X97" s="153">
        <f t="shared" si="18"/>
        <v>0</v>
      </c>
      <c r="Y97" s="153">
        <f t="shared" si="19"/>
        <v>0</v>
      </c>
      <c r="Z97" s="153">
        <f t="shared" si="20"/>
        <v>0</v>
      </c>
      <c r="AA97" s="153">
        <f t="shared" si="21"/>
        <v>0</v>
      </c>
      <c r="AB97" s="153">
        <f t="shared" si="22"/>
        <v>0</v>
      </c>
      <c r="AC97" s="153">
        <f t="shared" si="23"/>
        <v>0</v>
      </c>
      <c r="AD97" s="153">
        <f t="shared" si="24"/>
        <v>0</v>
      </c>
      <c r="AF97" s="8" t="s">
        <v>687</v>
      </c>
      <c r="AG97" s="8" t="s">
        <v>189</v>
      </c>
      <c r="AH97" s="153">
        <f t="shared" si="25"/>
        <v>0</v>
      </c>
      <c r="AI97" s="153">
        <f t="shared" si="26"/>
        <v>0</v>
      </c>
      <c r="AJ97" s="153">
        <f t="shared" si="27"/>
        <v>0</v>
      </c>
      <c r="AK97" s="153">
        <f t="shared" si="28"/>
        <v>0</v>
      </c>
      <c r="AL97" s="153">
        <f t="shared" si="29"/>
        <v>0</v>
      </c>
      <c r="AM97" s="153">
        <f t="shared" si="30"/>
        <v>0</v>
      </c>
      <c r="AN97" s="153">
        <f t="shared" si="31"/>
        <v>0</v>
      </c>
    </row>
    <row r="98" spans="2:40">
      <c r="B98" s="8" t="s">
        <v>687</v>
      </c>
      <c r="C98" s="8" t="s">
        <v>678</v>
      </c>
      <c r="D98" s="151">
        <v>0</v>
      </c>
      <c r="E98" s="151">
        <v>0</v>
      </c>
      <c r="F98" s="151">
        <v>0</v>
      </c>
      <c r="G98" s="151">
        <v>0</v>
      </c>
      <c r="H98" s="151">
        <v>0</v>
      </c>
      <c r="I98" s="151">
        <v>0</v>
      </c>
      <c r="J98" s="151">
        <v>0</v>
      </c>
      <c r="K98" s="149"/>
      <c r="L98" s="8" t="s">
        <v>687</v>
      </c>
      <c r="M98" s="8" t="s">
        <v>678</v>
      </c>
      <c r="N98" s="151">
        <v>0</v>
      </c>
      <c r="O98" s="151">
        <v>0</v>
      </c>
      <c r="P98" s="151">
        <v>0</v>
      </c>
      <c r="Q98" s="151">
        <v>0</v>
      </c>
      <c r="R98" s="151">
        <v>0</v>
      </c>
      <c r="S98" s="151">
        <v>0</v>
      </c>
      <c r="T98" s="151">
        <v>0</v>
      </c>
      <c r="U98" s="149"/>
      <c r="V98" s="8" t="s">
        <v>687</v>
      </c>
      <c r="W98" s="8" t="s">
        <v>678</v>
      </c>
      <c r="X98" s="153">
        <f t="shared" si="18"/>
        <v>0</v>
      </c>
      <c r="Y98" s="153">
        <f t="shared" si="19"/>
        <v>0</v>
      </c>
      <c r="Z98" s="153">
        <f t="shared" si="20"/>
        <v>0</v>
      </c>
      <c r="AA98" s="153">
        <f t="shared" si="21"/>
        <v>0</v>
      </c>
      <c r="AB98" s="153">
        <f t="shared" si="22"/>
        <v>0</v>
      </c>
      <c r="AC98" s="153">
        <f t="shared" si="23"/>
        <v>0</v>
      </c>
      <c r="AD98" s="153">
        <f t="shared" si="24"/>
        <v>0</v>
      </c>
      <c r="AF98" s="8" t="s">
        <v>687</v>
      </c>
      <c r="AG98" s="8" t="s">
        <v>678</v>
      </c>
      <c r="AH98" s="153">
        <f t="shared" si="25"/>
        <v>0</v>
      </c>
      <c r="AI98" s="153">
        <f t="shared" si="26"/>
        <v>0</v>
      </c>
      <c r="AJ98" s="153">
        <f t="shared" si="27"/>
        <v>0</v>
      </c>
      <c r="AK98" s="153">
        <f t="shared" si="28"/>
        <v>0</v>
      </c>
      <c r="AL98" s="153">
        <f t="shared" si="29"/>
        <v>0</v>
      </c>
      <c r="AM98" s="153">
        <f t="shared" si="30"/>
        <v>0</v>
      </c>
      <c r="AN98" s="153">
        <f t="shared" si="31"/>
        <v>0</v>
      </c>
    </row>
    <row r="99" spans="2:40">
      <c r="B99" s="8" t="s">
        <v>687</v>
      </c>
      <c r="C99" s="8" t="s">
        <v>679</v>
      </c>
      <c r="D99" s="151">
        <v>13400</v>
      </c>
      <c r="E99" s="151">
        <v>13400</v>
      </c>
      <c r="F99" s="151">
        <v>13400</v>
      </c>
      <c r="G99" s="151">
        <v>13400</v>
      </c>
      <c r="H99" s="151">
        <v>13400</v>
      </c>
      <c r="I99" s="151">
        <v>13400</v>
      </c>
      <c r="J99" s="151">
        <v>13400</v>
      </c>
      <c r="K99" s="149"/>
      <c r="L99" s="8" t="s">
        <v>687</v>
      </c>
      <c r="M99" s="8" t="s">
        <v>679</v>
      </c>
      <c r="N99" s="151">
        <v>13400</v>
      </c>
      <c r="O99" s="151">
        <v>13400</v>
      </c>
      <c r="P99" s="151">
        <v>13400</v>
      </c>
      <c r="Q99" s="151">
        <v>13400</v>
      </c>
      <c r="R99" s="151">
        <v>13400</v>
      </c>
      <c r="S99" s="151">
        <v>13400</v>
      </c>
      <c r="T99" s="151">
        <v>13400</v>
      </c>
      <c r="U99" s="149"/>
      <c r="V99" s="8" t="s">
        <v>687</v>
      </c>
      <c r="W99" s="8" t="s">
        <v>679</v>
      </c>
      <c r="X99" s="153">
        <f t="shared" si="18"/>
        <v>80.400000000000006</v>
      </c>
      <c r="Y99" s="153">
        <f t="shared" si="19"/>
        <v>80.400000000000006</v>
      </c>
      <c r="Z99" s="153">
        <f t="shared" si="20"/>
        <v>80.400000000000006</v>
      </c>
      <c r="AA99" s="153">
        <f t="shared" si="21"/>
        <v>80.400000000000006</v>
      </c>
      <c r="AB99" s="153">
        <f t="shared" si="22"/>
        <v>80.400000000000006</v>
      </c>
      <c r="AC99" s="153">
        <f t="shared" si="23"/>
        <v>80.400000000000006</v>
      </c>
      <c r="AD99" s="153">
        <f t="shared" si="24"/>
        <v>80.400000000000006</v>
      </c>
      <c r="AF99" s="8" t="s">
        <v>687</v>
      </c>
      <c r="AG99" s="8" t="s">
        <v>679</v>
      </c>
      <c r="AH99" s="153">
        <f t="shared" si="25"/>
        <v>26.8</v>
      </c>
      <c r="AI99" s="153">
        <f t="shared" si="26"/>
        <v>26.8</v>
      </c>
      <c r="AJ99" s="153">
        <f t="shared" si="27"/>
        <v>26.8</v>
      </c>
      <c r="AK99" s="153">
        <f t="shared" si="28"/>
        <v>26.8</v>
      </c>
      <c r="AL99" s="153">
        <f t="shared" si="29"/>
        <v>26.8</v>
      </c>
      <c r="AM99" s="153">
        <f t="shared" si="30"/>
        <v>26.8</v>
      </c>
      <c r="AN99" s="153">
        <f t="shared" si="31"/>
        <v>26.8</v>
      </c>
    </row>
    <row r="100" spans="2:40">
      <c r="B100" s="8" t="s">
        <v>688</v>
      </c>
      <c r="C100" s="8" t="s">
        <v>672</v>
      </c>
      <c r="D100" s="151">
        <v>7666573.9000000004</v>
      </c>
      <c r="E100" s="151">
        <v>7737679.9999999991</v>
      </c>
      <c r="F100" s="151">
        <v>7690464.4999999991</v>
      </c>
      <c r="G100" s="151">
        <v>7628783.1999999993</v>
      </c>
      <c r="H100" s="151">
        <v>7631358.1000000006</v>
      </c>
      <c r="I100" s="151">
        <v>7631358.1000000006</v>
      </c>
      <c r="J100" s="151">
        <v>7631358.1000000006</v>
      </c>
      <c r="K100" s="149"/>
      <c r="L100" s="8" t="s">
        <v>688</v>
      </c>
      <c r="M100" s="8" t="s">
        <v>672</v>
      </c>
      <c r="N100" s="151">
        <v>7666573.9000000004</v>
      </c>
      <c r="O100" s="151">
        <v>7737679.9999999991</v>
      </c>
      <c r="P100" s="151">
        <v>7690464.4999999991</v>
      </c>
      <c r="Q100" s="151">
        <v>7628783.1999999993</v>
      </c>
      <c r="R100" s="151">
        <v>7631358.1000000006</v>
      </c>
      <c r="S100" s="151">
        <v>7631358.1000000006</v>
      </c>
      <c r="T100" s="151">
        <v>7631358.1000000006</v>
      </c>
      <c r="U100" s="149"/>
      <c r="V100" s="8" t="s">
        <v>688</v>
      </c>
      <c r="W100" s="8" t="s">
        <v>672</v>
      </c>
      <c r="X100" s="153">
        <f t="shared" si="18"/>
        <v>45999.443400000004</v>
      </c>
      <c r="Y100" s="153">
        <f t="shared" si="19"/>
        <v>46426.079999999994</v>
      </c>
      <c r="Z100" s="153">
        <f t="shared" si="20"/>
        <v>46142.786999999997</v>
      </c>
      <c r="AA100" s="153">
        <f t="shared" si="21"/>
        <v>45772.699199999995</v>
      </c>
      <c r="AB100" s="153">
        <f t="shared" si="22"/>
        <v>45788.148600000008</v>
      </c>
      <c r="AC100" s="153">
        <f t="shared" si="23"/>
        <v>45788.148600000008</v>
      </c>
      <c r="AD100" s="153">
        <f t="shared" si="24"/>
        <v>45788.148600000008</v>
      </c>
      <c r="AF100" s="8" t="s">
        <v>688</v>
      </c>
      <c r="AG100" s="8" t="s">
        <v>672</v>
      </c>
      <c r="AH100" s="153">
        <f t="shared" si="25"/>
        <v>15333.147800000001</v>
      </c>
      <c r="AI100" s="153">
        <f t="shared" si="26"/>
        <v>15475.359999999999</v>
      </c>
      <c r="AJ100" s="153">
        <f t="shared" si="27"/>
        <v>15380.928999999998</v>
      </c>
      <c r="AK100" s="153">
        <f t="shared" si="28"/>
        <v>15257.5664</v>
      </c>
      <c r="AL100" s="153">
        <f t="shared" si="29"/>
        <v>15262.716200000001</v>
      </c>
      <c r="AM100" s="153">
        <f t="shared" si="30"/>
        <v>15262.716200000001</v>
      </c>
      <c r="AN100" s="153">
        <f t="shared" si="31"/>
        <v>15262.716200000001</v>
      </c>
    </row>
    <row r="101" spans="2:40">
      <c r="B101" s="8" t="s">
        <v>688</v>
      </c>
      <c r="C101" s="8" t="s">
        <v>673</v>
      </c>
      <c r="D101" s="151">
        <v>777846</v>
      </c>
      <c r="E101" s="151">
        <v>777846</v>
      </c>
      <c r="F101" s="151">
        <v>777846</v>
      </c>
      <c r="G101" s="151">
        <v>777846</v>
      </c>
      <c r="H101" s="151">
        <v>777846</v>
      </c>
      <c r="I101" s="151">
        <v>777846</v>
      </c>
      <c r="J101" s="151">
        <v>777846</v>
      </c>
      <c r="K101" s="149"/>
      <c r="L101" s="8" t="s">
        <v>688</v>
      </c>
      <c r="M101" s="8" t="s">
        <v>673</v>
      </c>
      <c r="N101" s="151">
        <v>0</v>
      </c>
      <c r="O101" s="151">
        <v>0</v>
      </c>
      <c r="P101" s="151">
        <v>0</v>
      </c>
      <c r="Q101" s="151">
        <v>0</v>
      </c>
      <c r="R101" s="151">
        <v>0</v>
      </c>
      <c r="S101" s="151">
        <v>0</v>
      </c>
      <c r="T101" s="151">
        <v>0</v>
      </c>
      <c r="U101" s="149"/>
      <c r="V101" s="8" t="s">
        <v>688</v>
      </c>
      <c r="W101" s="8" t="s">
        <v>673</v>
      </c>
      <c r="X101" s="153">
        <f t="shared" si="18"/>
        <v>0</v>
      </c>
      <c r="Y101" s="153">
        <f t="shared" si="19"/>
        <v>0</v>
      </c>
      <c r="Z101" s="153">
        <f t="shared" si="20"/>
        <v>0</v>
      </c>
      <c r="AA101" s="153">
        <f t="shared" si="21"/>
        <v>0</v>
      </c>
      <c r="AB101" s="153">
        <f t="shared" si="22"/>
        <v>0</v>
      </c>
      <c r="AC101" s="153">
        <f t="shared" si="23"/>
        <v>0</v>
      </c>
      <c r="AD101" s="153">
        <f t="shared" si="24"/>
        <v>0</v>
      </c>
      <c r="AF101" s="8" t="s">
        <v>688</v>
      </c>
      <c r="AG101" s="8" t="s">
        <v>673</v>
      </c>
      <c r="AH101" s="153">
        <f t="shared" si="25"/>
        <v>0</v>
      </c>
      <c r="AI101" s="153">
        <f t="shared" si="26"/>
        <v>0</v>
      </c>
      <c r="AJ101" s="153">
        <f t="shared" si="27"/>
        <v>0</v>
      </c>
      <c r="AK101" s="153">
        <f t="shared" si="28"/>
        <v>0</v>
      </c>
      <c r="AL101" s="153">
        <f t="shared" si="29"/>
        <v>0</v>
      </c>
      <c r="AM101" s="153">
        <f t="shared" si="30"/>
        <v>0</v>
      </c>
      <c r="AN101" s="153">
        <f t="shared" si="31"/>
        <v>0</v>
      </c>
    </row>
    <row r="102" spans="2:40">
      <c r="B102" s="8" t="s">
        <v>688</v>
      </c>
      <c r="C102" s="8" t="s">
        <v>674</v>
      </c>
      <c r="D102" s="151">
        <v>1023736.399599999</v>
      </c>
      <c r="E102" s="151">
        <v>4512042.1601999793</v>
      </c>
      <c r="F102" s="151">
        <v>6329819.8573999852</v>
      </c>
      <c r="G102" s="151">
        <v>8067219.8682999937</v>
      </c>
      <c r="H102" s="151">
        <v>9405791.0616999902</v>
      </c>
      <c r="I102" s="151">
        <v>9405791.0616999902</v>
      </c>
      <c r="J102" s="151">
        <v>9405791.0616999902</v>
      </c>
      <c r="K102" s="149"/>
      <c r="L102" s="8" t="s">
        <v>688</v>
      </c>
      <c r="M102" s="8" t="s">
        <v>674</v>
      </c>
      <c r="N102" s="151">
        <v>0</v>
      </c>
      <c r="O102" s="151">
        <v>0</v>
      </c>
      <c r="P102" s="151">
        <v>0</v>
      </c>
      <c r="Q102" s="151">
        <v>0</v>
      </c>
      <c r="R102" s="151">
        <v>0</v>
      </c>
      <c r="S102" s="151">
        <v>0</v>
      </c>
      <c r="T102" s="151">
        <v>0</v>
      </c>
      <c r="U102" s="149"/>
      <c r="V102" s="8" t="s">
        <v>688</v>
      </c>
      <c r="W102" s="8" t="s">
        <v>674</v>
      </c>
      <c r="X102" s="153">
        <f t="shared" si="18"/>
        <v>0</v>
      </c>
      <c r="Y102" s="153">
        <f t="shared" si="19"/>
        <v>0</v>
      </c>
      <c r="Z102" s="153">
        <f t="shared" si="20"/>
        <v>0</v>
      </c>
      <c r="AA102" s="153">
        <f t="shared" si="21"/>
        <v>0</v>
      </c>
      <c r="AB102" s="153">
        <f t="shared" si="22"/>
        <v>0</v>
      </c>
      <c r="AC102" s="153">
        <f t="shared" si="23"/>
        <v>0</v>
      </c>
      <c r="AD102" s="153">
        <f t="shared" si="24"/>
        <v>0</v>
      </c>
      <c r="AF102" s="8" t="s">
        <v>688</v>
      </c>
      <c r="AG102" s="8" t="s">
        <v>674</v>
      </c>
      <c r="AH102" s="153">
        <f t="shared" si="25"/>
        <v>0</v>
      </c>
      <c r="AI102" s="153">
        <f t="shared" si="26"/>
        <v>0</v>
      </c>
      <c r="AJ102" s="153">
        <f t="shared" si="27"/>
        <v>0</v>
      </c>
      <c r="AK102" s="153">
        <f t="shared" si="28"/>
        <v>0</v>
      </c>
      <c r="AL102" s="153">
        <f t="shared" si="29"/>
        <v>0</v>
      </c>
      <c r="AM102" s="153">
        <f t="shared" si="30"/>
        <v>0</v>
      </c>
      <c r="AN102" s="153">
        <f t="shared" si="31"/>
        <v>0</v>
      </c>
    </row>
    <row r="103" spans="2:40">
      <c r="B103" s="8" t="s">
        <v>688</v>
      </c>
      <c r="C103" s="8" t="s">
        <v>675</v>
      </c>
      <c r="D103" s="151">
        <v>4726057.3</v>
      </c>
      <c r="E103" s="151">
        <v>3561295.8</v>
      </c>
      <c r="F103" s="151">
        <v>1641162.9</v>
      </c>
      <c r="G103" s="151">
        <v>3610127.8000000003</v>
      </c>
      <c r="H103" s="151">
        <v>3581029.3999999994</v>
      </c>
      <c r="I103" s="151">
        <v>3581029.3999999994</v>
      </c>
      <c r="J103" s="151">
        <v>3581029.3999999994</v>
      </c>
      <c r="K103" s="149"/>
      <c r="L103" s="8" t="s">
        <v>688</v>
      </c>
      <c r="M103" s="8" t="s">
        <v>675</v>
      </c>
      <c r="N103" s="151">
        <v>0</v>
      </c>
      <c r="O103" s="151">
        <v>0</v>
      </c>
      <c r="P103" s="151">
        <v>0</v>
      </c>
      <c r="Q103" s="151">
        <v>0</v>
      </c>
      <c r="R103" s="151">
        <v>0</v>
      </c>
      <c r="S103" s="151">
        <v>0</v>
      </c>
      <c r="T103" s="151">
        <v>0</v>
      </c>
      <c r="U103" s="149"/>
      <c r="V103" s="8" t="s">
        <v>688</v>
      </c>
      <c r="W103" s="8" t="s">
        <v>675</v>
      </c>
      <c r="X103" s="153">
        <f t="shared" si="18"/>
        <v>0</v>
      </c>
      <c r="Y103" s="153">
        <f t="shared" si="19"/>
        <v>0</v>
      </c>
      <c r="Z103" s="153">
        <f t="shared" si="20"/>
        <v>0</v>
      </c>
      <c r="AA103" s="153">
        <f t="shared" si="21"/>
        <v>0</v>
      </c>
      <c r="AB103" s="153">
        <f t="shared" si="22"/>
        <v>0</v>
      </c>
      <c r="AC103" s="153">
        <f t="shared" si="23"/>
        <v>0</v>
      </c>
      <c r="AD103" s="153">
        <f t="shared" si="24"/>
        <v>0</v>
      </c>
      <c r="AF103" s="8" t="s">
        <v>688</v>
      </c>
      <c r="AG103" s="8" t="s">
        <v>675</v>
      </c>
      <c r="AH103" s="153">
        <f t="shared" si="25"/>
        <v>0</v>
      </c>
      <c r="AI103" s="153">
        <f t="shared" si="26"/>
        <v>0</v>
      </c>
      <c r="AJ103" s="153">
        <f t="shared" si="27"/>
        <v>0</v>
      </c>
      <c r="AK103" s="153">
        <f t="shared" si="28"/>
        <v>0</v>
      </c>
      <c r="AL103" s="153">
        <f t="shared" si="29"/>
        <v>0</v>
      </c>
      <c r="AM103" s="153">
        <f t="shared" si="30"/>
        <v>0</v>
      </c>
      <c r="AN103" s="153">
        <f t="shared" si="31"/>
        <v>0</v>
      </c>
    </row>
    <row r="104" spans="2:40">
      <c r="B104" s="8" t="s">
        <v>688</v>
      </c>
      <c r="C104" s="8" t="s">
        <v>676</v>
      </c>
      <c r="D104" s="151">
        <v>958908.85620000004</v>
      </c>
      <c r="E104" s="151">
        <v>955998.85620000004</v>
      </c>
      <c r="F104" s="151">
        <v>954782.85620000004</v>
      </c>
      <c r="G104" s="151">
        <v>953553.85620000004</v>
      </c>
      <c r="H104" s="151">
        <v>952338.85620000004</v>
      </c>
      <c r="I104" s="151">
        <v>952338.85620000004</v>
      </c>
      <c r="J104" s="151">
        <v>952338.85620000004</v>
      </c>
      <c r="K104" s="149"/>
      <c r="L104" s="8" t="s">
        <v>688</v>
      </c>
      <c r="M104" s="8" t="s">
        <v>676</v>
      </c>
      <c r="N104" s="151">
        <v>958908.85620000004</v>
      </c>
      <c r="O104" s="151">
        <v>955998.85620000004</v>
      </c>
      <c r="P104" s="151">
        <v>954782.85620000004</v>
      </c>
      <c r="Q104" s="151">
        <v>953553.85620000004</v>
      </c>
      <c r="R104" s="151">
        <v>952338.85620000004</v>
      </c>
      <c r="S104" s="151">
        <v>952338.85620000004</v>
      </c>
      <c r="T104" s="151">
        <v>952338.85620000004</v>
      </c>
      <c r="U104" s="149"/>
      <c r="V104" s="8" t="s">
        <v>688</v>
      </c>
      <c r="W104" s="8" t="s">
        <v>676</v>
      </c>
      <c r="X104" s="153">
        <f t="shared" si="18"/>
        <v>5753.4531372000001</v>
      </c>
      <c r="Y104" s="153">
        <f t="shared" si="19"/>
        <v>5735.9931372000001</v>
      </c>
      <c r="Z104" s="153">
        <f t="shared" si="20"/>
        <v>5728.6971372000007</v>
      </c>
      <c r="AA104" s="153">
        <f t="shared" si="21"/>
        <v>5721.3231372</v>
      </c>
      <c r="AB104" s="153">
        <f t="shared" si="22"/>
        <v>5714.0331372000001</v>
      </c>
      <c r="AC104" s="153">
        <f t="shared" si="23"/>
        <v>5714.0331372000001</v>
      </c>
      <c r="AD104" s="153">
        <f t="shared" si="24"/>
        <v>5714.0331372000001</v>
      </c>
      <c r="AF104" s="8" t="s">
        <v>688</v>
      </c>
      <c r="AG104" s="8" t="s">
        <v>676</v>
      </c>
      <c r="AH104" s="153">
        <f t="shared" si="25"/>
        <v>1917.8177124000001</v>
      </c>
      <c r="AI104" s="153">
        <f t="shared" si="26"/>
        <v>1911.9977124000002</v>
      </c>
      <c r="AJ104" s="153">
        <f t="shared" si="27"/>
        <v>1909.5657124000002</v>
      </c>
      <c r="AK104" s="153">
        <f t="shared" si="28"/>
        <v>1907.1077124000001</v>
      </c>
      <c r="AL104" s="153">
        <f t="shared" si="29"/>
        <v>1904.6777124</v>
      </c>
      <c r="AM104" s="153">
        <f t="shared" si="30"/>
        <v>1904.6777124</v>
      </c>
      <c r="AN104" s="153">
        <f t="shared" si="31"/>
        <v>1904.6777124</v>
      </c>
    </row>
    <row r="105" spans="2:40">
      <c r="B105" s="8" t="s">
        <v>688</v>
      </c>
      <c r="C105" s="8" t="s">
        <v>677</v>
      </c>
      <c r="D105" s="151">
        <v>489682.8</v>
      </c>
      <c r="E105" s="151">
        <v>489682.8</v>
      </c>
      <c r="F105" s="151">
        <v>489682.8</v>
      </c>
      <c r="G105" s="151">
        <v>489682.8</v>
      </c>
      <c r="H105" s="151">
        <v>489682.8</v>
      </c>
      <c r="I105" s="151">
        <v>489682.8</v>
      </c>
      <c r="J105" s="151">
        <v>489682.8</v>
      </c>
      <c r="K105" s="149"/>
      <c r="L105" s="8" t="s">
        <v>688</v>
      </c>
      <c r="M105" s="8" t="s">
        <v>677</v>
      </c>
      <c r="N105" s="151">
        <v>489682.8</v>
      </c>
      <c r="O105" s="151">
        <v>489682.8</v>
      </c>
      <c r="P105" s="151">
        <v>489682.8</v>
      </c>
      <c r="Q105" s="151">
        <v>489682.8</v>
      </c>
      <c r="R105" s="151">
        <v>489682.8</v>
      </c>
      <c r="S105" s="151">
        <v>489682.8</v>
      </c>
      <c r="T105" s="151">
        <v>489682.8</v>
      </c>
      <c r="U105" s="149"/>
      <c r="V105" s="8" t="s">
        <v>688</v>
      </c>
      <c r="W105" s="8" t="s">
        <v>677</v>
      </c>
      <c r="X105" s="153">
        <f t="shared" si="18"/>
        <v>2938.0967999999998</v>
      </c>
      <c r="Y105" s="153">
        <f t="shared" si="19"/>
        <v>2938.0967999999998</v>
      </c>
      <c r="Z105" s="153">
        <f t="shared" si="20"/>
        <v>2938.0967999999998</v>
      </c>
      <c r="AA105" s="153">
        <f t="shared" si="21"/>
        <v>2938.0967999999998</v>
      </c>
      <c r="AB105" s="153">
        <f t="shared" si="22"/>
        <v>2938.0967999999998</v>
      </c>
      <c r="AC105" s="153">
        <f t="shared" si="23"/>
        <v>2938.0967999999998</v>
      </c>
      <c r="AD105" s="153">
        <f t="shared" si="24"/>
        <v>2938.0967999999998</v>
      </c>
      <c r="AF105" s="8" t="s">
        <v>688</v>
      </c>
      <c r="AG105" s="8" t="s">
        <v>677</v>
      </c>
      <c r="AH105" s="153">
        <f t="shared" si="25"/>
        <v>979.36559999999997</v>
      </c>
      <c r="AI105" s="153">
        <f t="shared" si="26"/>
        <v>979.36559999999997</v>
      </c>
      <c r="AJ105" s="153">
        <f t="shared" si="27"/>
        <v>979.36559999999997</v>
      </c>
      <c r="AK105" s="153">
        <f t="shared" si="28"/>
        <v>979.36559999999997</v>
      </c>
      <c r="AL105" s="153">
        <f t="shared" si="29"/>
        <v>979.36559999999997</v>
      </c>
      <c r="AM105" s="153">
        <f t="shared" si="30"/>
        <v>979.36559999999997</v>
      </c>
      <c r="AN105" s="153">
        <f t="shared" si="31"/>
        <v>979.36559999999997</v>
      </c>
    </row>
    <row r="106" spans="2:40">
      <c r="B106" s="8" t="s">
        <v>688</v>
      </c>
      <c r="C106" s="8" t="s">
        <v>189</v>
      </c>
      <c r="D106" s="151">
        <v>1232331.7</v>
      </c>
      <c r="E106" s="151">
        <v>1232331.7</v>
      </c>
      <c r="F106" s="151">
        <v>1232331.7</v>
      </c>
      <c r="G106" s="151">
        <v>1232331.7</v>
      </c>
      <c r="H106" s="151">
        <v>1232331.7</v>
      </c>
      <c r="I106" s="151">
        <v>1232331.7</v>
      </c>
      <c r="J106" s="151">
        <v>1232331.7</v>
      </c>
      <c r="K106" s="149"/>
      <c r="L106" s="8" t="s">
        <v>688</v>
      </c>
      <c r="M106" s="8" t="s">
        <v>189</v>
      </c>
      <c r="N106" s="151">
        <v>0</v>
      </c>
      <c r="O106" s="151">
        <v>0</v>
      </c>
      <c r="P106" s="151">
        <v>0</v>
      </c>
      <c r="Q106" s="151">
        <v>0</v>
      </c>
      <c r="R106" s="151">
        <v>0</v>
      </c>
      <c r="S106" s="151">
        <v>0</v>
      </c>
      <c r="T106" s="151">
        <v>0</v>
      </c>
      <c r="U106" s="149"/>
      <c r="V106" s="8" t="s">
        <v>688</v>
      </c>
      <c r="W106" s="8" t="s">
        <v>189</v>
      </c>
      <c r="X106" s="153">
        <f t="shared" si="18"/>
        <v>0</v>
      </c>
      <c r="Y106" s="153">
        <f t="shared" si="19"/>
        <v>0</v>
      </c>
      <c r="Z106" s="153">
        <f t="shared" si="20"/>
        <v>0</v>
      </c>
      <c r="AA106" s="153">
        <f t="shared" si="21"/>
        <v>0</v>
      </c>
      <c r="AB106" s="153">
        <f t="shared" si="22"/>
        <v>0</v>
      </c>
      <c r="AC106" s="153">
        <f t="shared" si="23"/>
        <v>0</v>
      </c>
      <c r="AD106" s="153">
        <f t="shared" si="24"/>
        <v>0</v>
      </c>
      <c r="AF106" s="8" t="s">
        <v>688</v>
      </c>
      <c r="AG106" s="8" t="s">
        <v>189</v>
      </c>
      <c r="AH106" s="153">
        <f t="shared" si="25"/>
        <v>0</v>
      </c>
      <c r="AI106" s="153">
        <f t="shared" si="26"/>
        <v>0</v>
      </c>
      <c r="AJ106" s="153">
        <f t="shared" si="27"/>
        <v>0</v>
      </c>
      <c r="AK106" s="153">
        <f t="shared" si="28"/>
        <v>0</v>
      </c>
      <c r="AL106" s="153">
        <f t="shared" si="29"/>
        <v>0</v>
      </c>
      <c r="AM106" s="153">
        <f t="shared" si="30"/>
        <v>0</v>
      </c>
      <c r="AN106" s="153">
        <f t="shared" si="31"/>
        <v>0</v>
      </c>
    </row>
    <row r="107" spans="2:40">
      <c r="B107" s="8" t="s">
        <v>688</v>
      </c>
      <c r="C107" s="8" t="s">
        <v>678</v>
      </c>
      <c r="D107" s="151">
        <v>0</v>
      </c>
      <c r="E107" s="151">
        <v>421697.37659999978</v>
      </c>
      <c r="F107" s="151">
        <v>548673.19989999977</v>
      </c>
      <c r="G107" s="151">
        <v>554555.76989999984</v>
      </c>
      <c r="H107" s="151">
        <v>111186.68239999987</v>
      </c>
      <c r="I107" s="151">
        <v>111186.68239999987</v>
      </c>
      <c r="J107" s="151">
        <v>111186.68239999987</v>
      </c>
      <c r="K107" s="149"/>
      <c r="L107" s="8" t="s">
        <v>688</v>
      </c>
      <c r="M107" s="8" t="s">
        <v>678</v>
      </c>
      <c r="N107" s="151">
        <v>0</v>
      </c>
      <c r="O107" s="151">
        <v>0</v>
      </c>
      <c r="P107" s="151">
        <v>0</v>
      </c>
      <c r="Q107" s="151">
        <v>0</v>
      </c>
      <c r="R107" s="151">
        <v>0</v>
      </c>
      <c r="S107" s="151">
        <v>0</v>
      </c>
      <c r="T107" s="151">
        <v>0</v>
      </c>
      <c r="U107" s="149"/>
      <c r="V107" s="8" t="s">
        <v>688</v>
      </c>
      <c r="W107" s="8" t="s">
        <v>678</v>
      </c>
      <c r="X107" s="153">
        <f t="shared" si="18"/>
        <v>0</v>
      </c>
      <c r="Y107" s="153">
        <f t="shared" si="19"/>
        <v>0</v>
      </c>
      <c r="Z107" s="153">
        <f t="shared" si="20"/>
        <v>0</v>
      </c>
      <c r="AA107" s="153">
        <f t="shared" si="21"/>
        <v>0</v>
      </c>
      <c r="AB107" s="153">
        <f t="shared" si="22"/>
        <v>0</v>
      </c>
      <c r="AC107" s="153">
        <f t="shared" si="23"/>
        <v>0</v>
      </c>
      <c r="AD107" s="153">
        <f t="shared" si="24"/>
        <v>0</v>
      </c>
      <c r="AF107" s="8" t="s">
        <v>688</v>
      </c>
      <c r="AG107" s="8" t="s">
        <v>678</v>
      </c>
      <c r="AH107" s="153">
        <f t="shared" si="25"/>
        <v>0</v>
      </c>
      <c r="AI107" s="153">
        <f t="shared" si="26"/>
        <v>0</v>
      </c>
      <c r="AJ107" s="153">
        <f t="shared" si="27"/>
        <v>0</v>
      </c>
      <c r="AK107" s="153">
        <f t="shared" si="28"/>
        <v>0</v>
      </c>
      <c r="AL107" s="153">
        <f t="shared" si="29"/>
        <v>0</v>
      </c>
      <c r="AM107" s="153">
        <f t="shared" si="30"/>
        <v>0</v>
      </c>
      <c r="AN107" s="153">
        <f t="shared" si="31"/>
        <v>0</v>
      </c>
    </row>
    <row r="108" spans="2:40">
      <c r="B108" s="8" t="s">
        <v>688</v>
      </c>
      <c r="C108" s="8" t="s">
        <v>679</v>
      </c>
      <c r="D108" s="151">
        <v>1140000</v>
      </c>
      <c r="E108" s="151">
        <v>1140000</v>
      </c>
      <c r="F108" s="151">
        <v>1140000</v>
      </c>
      <c r="G108" s="151">
        <v>1140000</v>
      </c>
      <c r="H108" s="151">
        <v>1140000</v>
      </c>
      <c r="I108" s="151">
        <v>1140000</v>
      </c>
      <c r="J108" s="151">
        <v>1140000</v>
      </c>
      <c r="K108" s="149"/>
      <c r="L108" s="8" t="s">
        <v>688</v>
      </c>
      <c r="M108" s="8" t="s">
        <v>679</v>
      </c>
      <c r="N108" s="151">
        <v>1140000</v>
      </c>
      <c r="O108" s="151">
        <v>1140000</v>
      </c>
      <c r="P108" s="151">
        <v>1140000</v>
      </c>
      <c r="Q108" s="151">
        <v>1140000</v>
      </c>
      <c r="R108" s="151">
        <v>1140000</v>
      </c>
      <c r="S108" s="151">
        <v>1140000</v>
      </c>
      <c r="T108" s="151">
        <v>1140000</v>
      </c>
      <c r="U108" s="149"/>
      <c r="V108" s="8" t="s">
        <v>688</v>
      </c>
      <c r="W108" s="8" t="s">
        <v>679</v>
      </c>
      <c r="X108" s="153">
        <f t="shared" si="18"/>
        <v>6840</v>
      </c>
      <c r="Y108" s="153">
        <f t="shared" si="19"/>
        <v>6840</v>
      </c>
      <c r="Z108" s="153">
        <f t="shared" si="20"/>
        <v>6840</v>
      </c>
      <c r="AA108" s="153">
        <f t="shared" si="21"/>
        <v>6840</v>
      </c>
      <c r="AB108" s="153">
        <f t="shared" si="22"/>
        <v>6840</v>
      </c>
      <c r="AC108" s="153">
        <f t="shared" si="23"/>
        <v>6840</v>
      </c>
      <c r="AD108" s="153">
        <f t="shared" si="24"/>
        <v>6840</v>
      </c>
      <c r="AF108" s="8" t="s">
        <v>688</v>
      </c>
      <c r="AG108" s="8" t="s">
        <v>679</v>
      </c>
      <c r="AH108" s="153">
        <f t="shared" si="25"/>
        <v>2280</v>
      </c>
      <c r="AI108" s="153">
        <f t="shared" si="26"/>
        <v>2280</v>
      </c>
      <c r="AJ108" s="153">
        <f t="shared" si="27"/>
        <v>2280</v>
      </c>
      <c r="AK108" s="153">
        <f t="shared" si="28"/>
        <v>2280</v>
      </c>
      <c r="AL108" s="153">
        <f t="shared" si="29"/>
        <v>2280</v>
      </c>
      <c r="AM108" s="153">
        <f t="shared" si="30"/>
        <v>2280</v>
      </c>
      <c r="AN108" s="153">
        <f t="shared" si="31"/>
        <v>2280</v>
      </c>
    </row>
    <row r="109" spans="2:40">
      <c r="B109" s="8" t="s">
        <v>689</v>
      </c>
      <c r="C109" s="8" t="s">
        <v>672</v>
      </c>
      <c r="D109" s="151">
        <v>4730732.3249999993</v>
      </c>
      <c r="E109" s="151">
        <v>4623774.5489999996</v>
      </c>
      <c r="F109" s="151">
        <v>4644345.72</v>
      </c>
      <c r="G109" s="151">
        <v>4461697.6809999999</v>
      </c>
      <c r="H109" s="151">
        <v>4541997.4779999992</v>
      </c>
      <c r="I109" s="151">
        <v>4541997.4779999992</v>
      </c>
      <c r="J109" s="151">
        <v>4541997.4779999992</v>
      </c>
      <c r="K109" s="149"/>
      <c r="L109" s="8" t="s">
        <v>689</v>
      </c>
      <c r="M109" s="8" t="s">
        <v>672</v>
      </c>
      <c r="N109" s="151">
        <v>4730732.3249999993</v>
      </c>
      <c r="O109" s="151">
        <v>4623774.5489999996</v>
      </c>
      <c r="P109" s="151">
        <v>4644345.72</v>
      </c>
      <c r="Q109" s="151">
        <v>4461697.6809999999</v>
      </c>
      <c r="R109" s="151">
        <v>4541997.4779999992</v>
      </c>
      <c r="S109" s="151">
        <v>4541997.4779999992</v>
      </c>
      <c r="T109" s="151">
        <v>4541997.4779999992</v>
      </c>
      <c r="U109" s="149"/>
      <c r="V109" s="8" t="s">
        <v>689</v>
      </c>
      <c r="W109" s="8" t="s">
        <v>672</v>
      </c>
      <c r="X109" s="153">
        <f t="shared" si="18"/>
        <v>28384.393949999998</v>
      </c>
      <c r="Y109" s="153">
        <f t="shared" si="19"/>
        <v>27742.647293999999</v>
      </c>
      <c r="Z109" s="153">
        <f t="shared" si="20"/>
        <v>27866.07432</v>
      </c>
      <c r="AA109" s="153">
        <f t="shared" si="21"/>
        <v>26770.186086000002</v>
      </c>
      <c r="AB109" s="153">
        <f t="shared" si="22"/>
        <v>27251.984867999996</v>
      </c>
      <c r="AC109" s="153">
        <f t="shared" si="23"/>
        <v>27251.984867999996</v>
      </c>
      <c r="AD109" s="153">
        <f t="shared" si="24"/>
        <v>27251.984867999996</v>
      </c>
      <c r="AF109" s="8" t="s">
        <v>689</v>
      </c>
      <c r="AG109" s="8" t="s">
        <v>672</v>
      </c>
      <c r="AH109" s="153">
        <f t="shared" si="25"/>
        <v>9461.4646499999981</v>
      </c>
      <c r="AI109" s="153">
        <f t="shared" si="26"/>
        <v>9247.5490979999995</v>
      </c>
      <c r="AJ109" s="153">
        <f t="shared" si="27"/>
        <v>9288.6914400000005</v>
      </c>
      <c r="AK109" s="153">
        <f t="shared" si="28"/>
        <v>8923.3953619999993</v>
      </c>
      <c r="AL109" s="153">
        <f t="shared" si="29"/>
        <v>9083.9949559999986</v>
      </c>
      <c r="AM109" s="153">
        <f t="shared" si="30"/>
        <v>9083.9949559999986</v>
      </c>
      <c r="AN109" s="153">
        <f t="shared" si="31"/>
        <v>9083.9949559999986</v>
      </c>
    </row>
    <row r="110" spans="2:40">
      <c r="B110" s="8" t="s">
        <v>689</v>
      </c>
      <c r="C110" s="8" t="s">
        <v>673</v>
      </c>
      <c r="D110" s="151">
        <v>398622.9</v>
      </c>
      <c r="E110" s="151">
        <v>398622.9</v>
      </c>
      <c r="F110" s="151">
        <v>398622.9</v>
      </c>
      <c r="G110" s="151">
        <v>398622.9</v>
      </c>
      <c r="H110" s="151">
        <v>398622.9</v>
      </c>
      <c r="I110" s="151">
        <v>398622.9</v>
      </c>
      <c r="J110" s="151">
        <v>398622.9</v>
      </c>
      <c r="K110" s="149"/>
      <c r="L110" s="8" t="s">
        <v>689</v>
      </c>
      <c r="M110" s="8" t="s">
        <v>673</v>
      </c>
      <c r="N110" s="151">
        <v>0</v>
      </c>
      <c r="O110" s="151">
        <v>0</v>
      </c>
      <c r="P110" s="151">
        <v>0</v>
      </c>
      <c r="Q110" s="151">
        <v>0</v>
      </c>
      <c r="R110" s="151">
        <v>0</v>
      </c>
      <c r="S110" s="151">
        <v>0</v>
      </c>
      <c r="T110" s="151">
        <v>0</v>
      </c>
      <c r="U110" s="149"/>
      <c r="V110" s="8" t="s">
        <v>689</v>
      </c>
      <c r="W110" s="8" t="s">
        <v>673</v>
      </c>
      <c r="X110" s="153">
        <f t="shared" si="18"/>
        <v>0</v>
      </c>
      <c r="Y110" s="153">
        <f t="shared" si="19"/>
        <v>0</v>
      </c>
      <c r="Z110" s="153">
        <f t="shared" si="20"/>
        <v>0</v>
      </c>
      <c r="AA110" s="153">
        <f t="shared" si="21"/>
        <v>0</v>
      </c>
      <c r="AB110" s="153">
        <f t="shared" si="22"/>
        <v>0</v>
      </c>
      <c r="AC110" s="153">
        <f t="shared" si="23"/>
        <v>0</v>
      </c>
      <c r="AD110" s="153">
        <f t="shared" si="24"/>
        <v>0</v>
      </c>
      <c r="AF110" s="8" t="s">
        <v>689</v>
      </c>
      <c r="AG110" s="8" t="s">
        <v>673</v>
      </c>
      <c r="AH110" s="153">
        <f t="shared" si="25"/>
        <v>0</v>
      </c>
      <c r="AI110" s="153">
        <f t="shared" si="26"/>
        <v>0</v>
      </c>
      <c r="AJ110" s="153">
        <f t="shared" si="27"/>
        <v>0</v>
      </c>
      <c r="AK110" s="153">
        <f t="shared" si="28"/>
        <v>0</v>
      </c>
      <c r="AL110" s="153">
        <f t="shared" si="29"/>
        <v>0</v>
      </c>
      <c r="AM110" s="153">
        <f t="shared" si="30"/>
        <v>0</v>
      </c>
      <c r="AN110" s="153">
        <f t="shared" si="31"/>
        <v>0</v>
      </c>
    </row>
    <row r="111" spans="2:40">
      <c r="B111" s="8" t="s">
        <v>689</v>
      </c>
      <c r="C111" s="8" t="s">
        <v>674</v>
      </c>
      <c r="D111" s="151">
        <v>1245559.2175999971</v>
      </c>
      <c r="E111" s="151">
        <v>4091858.433299988</v>
      </c>
      <c r="F111" s="151">
        <v>4995606.9603999946</v>
      </c>
      <c r="G111" s="151">
        <v>5490738.4783999929</v>
      </c>
      <c r="H111" s="151">
        <v>7012753.9687999887</v>
      </c>
      <c r="I111" s="151">
        <v>7012753.9687999887</v>
      </c>
      <c r="J111" s="151">
        <v>7012753.9687999887</v>
      </c>
      <c r="L111" s="8" t="s">
        <v>689</v>
      </c>
      <c r="M111" s="8" t="s">
        <v>674</v>
      </c>
      <c r="N111" s="151">
        <v>0</v>
      </c>
      <c r="O111" s="151">
        <v>0</v>
      </c>
      <c r="P111" s="151">
        <v>0</v>
      </c>
      <c r="Q111" s="151">
        <v>0</v>
      </c>
      <c r="R111" s="151">
        <v>0</v>
      </c>
      <c r="S111" s="151">
        <v>0</v>
      </c>
      <c r="T111" s="151">
        <v>0</v>
      </c>
      <c r="V111" s="8" t="s">
        <v>689</v>
      </c>
      <c r="W111" s="8" t="s">
        <v>674</v>
      </c>
      <c r="X111" s="153">
        <f t="shared" si="18"/>
        <v>0</v>
      </c>
      <c r="Y111" s="153">
        <f t="shared" si="19"/>
        <v>0</v>
      </c>
      <c r="Z111" s="153">
        <f t="shared" si="20"/>
        <v>0</v>
      </c>
      <c r="AA111" s="153">
        <f t="shared" si="21"/>
        <v>0</v>
      </c>
      <c r="AB111" s="153">
        <f t="shared" si="22"/>
        <v>0</v>
      </c>
      <c r="AC111" s="153">
        <f t="shared" si="23"/>
        <v>0</v>
      </c>
      <c r="AD111" s="153">
        <f t="shared" si="24"/>
        <v>0</v>
      </c>
      <c r="AF111" s="8" t="s">
        <v>689</v>
      </c>
      <c r="AG111" s="8" t="s">
        <v>674</v>
      </c>
      <c r="AH111" s="153">
        <f t="shared" si="25"/>
        <v>0</v>
      </c>
      <c r="AI111" s="153">
        <f t="shared" si="26"/>
        <v>0</v>
      </c>
      <c r="AJ111" s="153">
        <f t="shared" si="27"/>
        <v>0</v>
      </c>
      <c r="AK111" s="153">
        <f t="shared" si="28"/>
        <v>0</v>
      </c>
      <c r="AL111" s="153">
        <f t="shared" si="29"/>
        <v>0</v>
      </c>
      <c r="AM111" s="153">
        <f t="shared" si="30"/>
        <v>0</v>
      </c>
      <c r="AN111" s="153">
        <f t="shared" si="31"/>
        <v>0</v>
      </c>
    </row>
    <row r="112" spans="2:40">
      <c r="B112" s="8" t="s">
        <v>689</v>
      </c>
      <c r="C112" s="8" t="s">
        <v>675</v>
      </c>
      <c r="D112" s="151">
        <v>5604970.8000000007</v>
      </c>
      <c r="E112" s="151">
        <v>3152453.9</v>
      </c>
      <c r="F112" s="151">
        <v>3260155.6</v>
      </c>
      <c r="G112" s="151">
        <v>6541913.299999998</v>
      </c>
      <c r="H112" s="151">
        <v>6819538.0999999903</v>
      </c>
      <c r="I112" s="151">
        <v>6819538.0999999903</v>
      </c>
      <c r="J112" s="151">
        <v>6819538.0999999903</v>
      </c>
      <c r="L112" s="8" t="s">
        <v>689</v>
      </c>
      <c r="M112" s="8" t="s">
        <v>675</v>
      </c>
      <c r="N112" s="151">
        <v>0</v>
      </c>
      <c r="O112" s="151">
        <v>0</v>
      </c>
      <c r="P112" s="151">
        <v>0</v>
      </c>
      <c r="Q112" s="151">
        <v>0</v>
      </c>
      <c r="R112" s="151">
        <v>0</v>
      </c>
      <c r="S112" s="151">
        <v>0</v>
      </c>
      <c r="T112" s="151">
        <v>0</v>
      </c>
      <c r="V112" s="8" t="s">
        <v>689</v>
      </c>
      <c r="W112" s="8" t="s">
        <v>675</v>
      </c>
      <c r="X112" s="153">
        <f t="shared" si="18"/>
        <v>0</v>
      </c>
      <c r="Y112" s="153">
        <f t="shared" si="19"/>
        <v>0</v>
      </c>
      <c r="Z112" s="153">
        <f t="shared" si="20"/>
        <v>0</v>
      </c>
      <c r="AA112" s="153">
        <f t="shared" si="21"/>
        <v>0</v>
      </c>
      <c r="AB112" s="153">
        <f t="shared" si="22"/>
        <v>0</v>
      </c>
      <c r="AC112" s="153">
        <f t="shared" si="23"/>
        <v>0</v>
      </c>
      <c r="AD112" s="153">
        <f t="shared" si="24"/>
        <v>0</v>
      </c>
      <c r="AF112" s="8" t="s">
        <v>689</v>
      </c>
      <c r="AG112" s="8" t="s">
        <v>675</v>
      </c>
      <c r="AH112" s="153">
        <f t="shared" si="25"/>
        <v>0</v>
      </c>
      <c r="AI112" s="153">
        <f t="shared" si="26"/>
        <v>0</v>
      </c>
      <c r="AJ112" s="153">
        <f t="shared" si="27"/>
        <v>0</v>
      </c>
      <c r="AK112" s="153">
        <f t="shared" si="28"/>
        <v>0</v>
      </c>
      <c r="AL112" s="153">
        <f t="shared" si="29"/>
        <v>0</v>
      </c>
      <c r="AM112" s="153">
        <f t="shared" si="30"/>
        <v>0</v>
      </c>
      <c r="AN112" s="153">
        <f t="shared" si="31"/>
        <v>0</v>
      </c>
    </row>
    <row r="113" spans="2:40">
      <c r="B113" s="8" t="s">
        <v>689</v>
      </c>
      <c r="C113" s="8" t="s">
        <v>676</v>
      </c>
      <c r="D113" s="151">
        <v>570842.24380000005</v>
      </c>
      <c r="E113" s="151">
        <v>570299.24380000005</v>
      </c>
      <c r="F113" s="151">
        <v>569791.24380000005</v>
      </c>
      <c r="G113" s="151">
        <v>569239.24380000005</v>
      </c>
      <c r="H113" s="151">
        <v>568687.24380000005</v>
      </c>
      <c r="I113" s="151">
        <v>568687.24380000005</v>
      </c>
      <c r="J113" s="151">
        <v>568687.24380000005</v>
      </c>
      <c r="L113" s="8" t="s">
        <v>689</v>
      </c>
      <c r="M113" s="8" t="s">
        <v>676</v>
      </c>
      <c r="N113" s="151">
        <v>570842.24380000005</v>
      </c>
      <c r="O113" s="151">
        <v>570299.24380000005</v>
      </c>
      <c r="P113" s="151">
        <v>569791.24380000005</v>
      </c>
      <c r="Q113" s="151">
        <v>569239.24380000005</v>
      </c>
      <c r="R113" s="151">
        <v>568687.24380000005</v>
      </c>
      <c r="S113" s="151">
        <v>568687.24380000005</v>
      </c>
      <c r="T113" s="151">
        <v>568687.24380000005</v>
      </c>
      <c r="V113" s="8" t="s">
        <v>689</v>
      </c>
      <c r="W113" s="8" t="s">
        <v>676</v>
      </c>
      <c r="X113" s="153">
        <f t="shared" si="18"/>
        <v>3425.0534628000005</v>
      </c>
      <c r="Y113" s="153">
        <f t="shared" si="19"/>
        <v>3421.7954628000002</v>
      </c>
      <c r="Z113" s="153">
        <f t="shared" si="20"/>
        <v>3418.7474628000004</v>
      </c>
      <c r="AA113" s="153">
        <f t="shared" si="21"/>
        <v>3415.4354628000006</v>
      </c>
      <c r="AB113" s="153">
        <f t="shared" si="22"/>
        <v>3412.1234628000002</v>
      </c>
      <c r="AC113" s="153">
        <f t="shared" si="23"/>
        <v>3412.1234628000002</v>
      </c>
      <c r="AD113" s="153">
        <f t="shared" si="24"/>
        <v>3412.1234628000002</v>
      </c>
      <c r="AF113" s="8" t="s">
        <v>689</v>
      </c>
      <c r="AG113" s="8" t="s">
        <v>676</v>
      </c>
      <c r="AH113" s="153">
        <f t="shared" si="25"/>
        <v>1141.6844876000002</v>
      </c>
      <c r="AI113" s="153">
        <f t="shared" si="26"/>
        <v>1140.5984876000002</v>
      </c>
      <c r="AJ113" s="153">
        <f t="shared" si="27"/>
        <v>1139.5824876000001</v>
      </c>
      <c r="AK113" s="153">
        <f t="shared" si="28"/>
        <v>1138.4784876000001</v>
      </c>
      <c r="AL113" s="153">
        <f t="shared" si="29"/>
        <v>1137.3744876000001</v>
      </c>
      <c r="AM113" s="153">
        <f t="shared" si="30"/>
        <v>1137.3744876000001</v>
      </c>
      <c r="AN113" s="153">
        <f t="shared" si="31"/>
        <v>1137.3744876000001</v>
      </c>
    </row>
    <row r="114" spans="2:40">
      <c r="B114" s="8" t="s">
        <v>689</v>
      </c>
      <c r="C114" s="8" t="s">
        <v>677</v>
      </c>
      <c r="D114" s="151">
        <v>250948.1</v>
      </c>
      <c r="E114" s="151">
        <v>250948.1</v>
      </c>
      <c r="F114" s="151">
        <v>250948.1</v>
      </c>
      <c r="G114" s="151">
        <v>250948.1</v>
      </c>
      <c r="H114" s="151">
        <v>250948.1</v>
      </c>
      <c r="I114" s="151">
        <v>250948.1</v>
      </c>
      <c r="J114" s="151">
        <v>250948.1</v>
      </c>
      <c r="L114" s="8" t="s">
        <v>689</v>
      </c>
      <c r="M114" s="8" t="s">
        <v>677</v>
      </c>
      <c r="N114" s="151">
        <v>250948.1</v>
      </c>
      <c r="O114" s="151">
        <v>250948.1</v>
      </c>
      <c r="P114" s="151">
        <v>250948.1</v>
      </c>
      <c r="Q114" s="151">
        <v>250948.1</v>
      </c>
      <c r="R114" s="151">
        <v>250948.1</v>
      </c>
      <c r="S114" s="151">
        <v>250948.1</v>
      </c>
      <c r="T114" s="151">
        <v>250948.1</v>
      </c>
      <c r="V114" s="8" t="s">
        <v>689</v>
      </c>
      <c r="W114" s="8" t="s">
        <v>677</v>
      </c>
      <c r="X114" s="153">
        <f t="shared" si="18"/>
        <v>1505.6886000000002</v>
      </c>
      <c r="Y114" s="153">
        <f t="shared" si="19"/>
        <v>1505.6886000000002</v>
      </c>
      <c r="Z114" s="153">
        <f t="shared" si="20"/>
        <v>1505.6886000000002</v>
      </c>
      <c r="AA114" s="153">
        <f t="shared" si="21"/>
        <v>1505.6886000000002</v>
      </c>
      <c r="AB114" s="153">
        <f t="shared" si="22"/>
        <v>1505.6886000000002</v>
      </c>
      <c r="AC114" s="153">
        <f t="shared" si="23"/>
        <v>1505.6886000000002</v>
      </c>
      <c r="AD114" s="153">
        <f t="shared" si="24"/>
        <v>1505.6886000000002</v>
      </c>
      <c r="AF114" s="8" t="s">
        <v>689</v>
      </c>
      <c r="AG114" s="8" t="s">
        <v>677</v>
      </c>
      <c r="AH114" s="153">
        <f t="shared" si="25"/>
        <v>501.89620000000002</v>
      </c>
      <c r="AI114" s="153">
        <f t="shared" si="26"/>
        <v>501.89620000000002</v>
      </c>
      <c r="AJ114" s="153">
        <f t="shared" si="27"/>
        <v>501.89620000000002</v>
      </c>
      <c r="AK114" s="153">
        <f t="shared" si="28"/>
        <v>501.89620000000002</v>
      </c>
      <c r="AL114" s="153">
        <f t="shared" si="29"/>
        <v>501.89620000000002</v>
      </c>
      <c r="AM114" s="153">
        <f t="shared" si="30"/>
        <v>501.89620000000002</v>
      </c>
      <c r="AN114" s="153">
        <f t="shared" si="31"/>
        <v>501.89620000000002</v>
      </c>
    </row>
    <row r="115" spans="2:40">
      <c r="B115" s="8" t="s">
        <v>689</v>
      </c>
      <c r="C115" s="8" t="s">
        <v>189</v>
      </c>
      <c r="D115" s="151">
        <v>631532.5</v>
      </c>
      <c r="E115" s="151">
        <v>631532.5</v>
      </c>
      <c r="F115" s="151">
        <v>631532.5</v>
      </c>
      <c r="G115" s="151">
        <v>631532.5</v>
      </c>
      <c r="H115" s="151">
        <v>631532.5</v>
      </c>
      <c r="I115" s="151">
        <v>631532.5</v>
      </c>
      <c r="J115" s="151">
        <v>631532.5</v>
      </c>
      <c r="L115" s="8" t="s">
        <v>689</v>
      </c>
      <c r="M115" s="8" t="s">
        <v>189</v>
      </c>
      <c r="N115" s="151">
        <v>0</v>
      </c>
      <c r="O115" s="151">
        <v>0</v>
      </c>
      <c r="P115" s="151">
        <v>0</v>
      </c>
      <c r="Q115" s="151">
        <v>0</v>
      </c>
      <c r="R115" s="151">
        <v>0</v>
      </c>
      <c r="S115" s="151">
        <v>0</v>
      </c>
      <c r="T115" s="151">
        <v>0</v>
      </c>
      <c r="V115" s="8" t="s">
        <v>689</v>
      </c>
      <c r="W115" s="8" t="s">
        <v>189</v>
      </c>
      <c r="X115" s="153">
        <f t="shared" si="18"/>
        <v>0</v>
      </c>
      <c r="Y115" s="153">
        <f t="shared" si="19"/>
        <v>0</v>
      </c>
      <c r="Z115" s="153">
        <f t="shared" si="20"/>
        <v>0</v>
      </c>
      <c r="AA115" s="153">
        <f t="shared" si="21"/>
        <v>0</v>
      </c>
      <c r="AB115" s="153">
        <f t="shared" si="22"/>
        <v>0</v>
      </c>
      <c r="AC115" s="153">
        <f t="shared" si="23"/>
        <v>0</v>
      </c>
      <c r="AD115" s="153">
        <f t="shared" si="24"/>
        <v>0</v>
      </c>
      <c r="AF115" s="8" t="s">
        <v>689</v>
      </c>
      <c r="AG115" s="8" t="s">
        <v>189</v>
      </c>
      <c r="AH115" s="153">
        <f t="shared" si="25"/>
        <v>0</v>
      </c>
      <c r="AI115" s="153">
        <f t="shared" si="26"/>
        <v>0</v>
      </c>
      <c r="AJ115" s="153">
        <f t="shared" si="27"/>
        <v>0</v>
      </c>
      <c r="AK115" s="153">
        <f t="shared" si="28"/>
        <v>0</v>
      </c>
      <c r="AL115" s="153">
        <f t="shared" si="29"/>
        <v>0</v>
      </c>
      <c r="AM115" s="153">
        <f t="shared" si="30"/>
        <v>0</v>
      </c>
      <c r="AN115" s="153">
        <f t="shared" si="31"/>
        <v>0</v>
      </c>
    </row>
    <row r="116" spans="2:40">
      <c r="B116" s="8" t="s">
        <v>689</v>
      </c>
      <c r="C116" s="8" t="s">
        <v>678</v>
      </c>
      <c r="D116" s="151">
        <v>0</v>
      </c>
      <c r="E116" s="151">
        <v>886809.29019999877</v>
      </c>
      <c r="F116" s="151">
        <v>1911356.1946999982</v>
      </c>
      <c r="G116" s="151">
        <v>2092274.6789999974</v>
      </c>
      <c r="H116" s="151">
        <v>1337574.4972999985</v>
      </c>
      <c r="I116" s="151">
        <v>1337574.4972999985</v>
      </c>
      <c r="J116" s="151">
        <v>1337574.4972999985</v>
      </c>
      <c r="K116"/>
      <c r="L116" s="8" t="s">
        <v>689</v>
      </c>
      <c r="M116" s="8" t="s">
        <v>678</v>
      </c>
      <c r="N116" s="151">
        <v>0</v>
      </c>
      <c r="O116" s="151">
        <v>0</v>
      </c>
      <c r="P116" s="151">
        <v>0</v>
      </c>
      <c r="Q116" s="151">
        <v>0</v>
      </c>
      <c r="R116" s="151">
        <v>0</v>
      </c>
      <c r="S116" s="151">
        <v>0</v>
      </c>
      <c r="T116" s="151">
        <v>0</v>
      </c>
      <c r="U116"/>
      <c r="V116" s="8" t="s">
        <v>689</v>
      </c>
      <c r="W116" s="8" t="s">
        <v>678</v>
      </c>
      <c r="X116" s="153">
        <f t="shared" si="18"/>
        <v>0</v>
      </c>
      <c r="Y116" s="153">
        <f t="shared" si="19"/>
        <v>0</v>
      </c>
      <c r="Z116" s="153">
        <f t="shared" si="20"/>
        <v>0</v>
      </c>
      <c r="AA116" s="153">
        <f t="shared" si="21"/>
        <v>0</v>
      </c>
      <c r="AB116" s="153">
        <f t="shared" si="22"/>
        <v>0</v>
      </c>
      <c r="AC116" s="153">
        <f t="shared" si="23"/>
        <v>0</v>
      </c>
      <c r="AD116" s="153">
        <f t="shared" si="24"/>
        <v>0</v>
      </c>
      <c r="AF116" s="8" t="s">
        <v>689</v>
      </c>
      <c r="AG116" s="8" t="s">
        <v>678</v>
      </c>
      <c r="AH116" s="153">
        <f t="shared" si="25"/>
        <v>0</v>
      </c>
      <c r="AI116" s="153">
        <f t="shared" si="26"/>
        <v>0</v>
      </c>
      <c r="AJ116" s="153">
        <f t="shared" si="27"/>
        <v>0</v>
      </c>
      <c r="AK116" s="153">
        <f t="shared" si="28"/>
        <v>0</v>
      </c>
      <c r="AL116" s="153">
        <f t="shared" si="29"/>
        <v>0</v>
      </c>
      <c r="AM116" s="153">
        <f t="shared" si="30"/>
        <v>0</v>
      </c>
      <c r="AN116" s="153">
        <f t="shared" si="31"/>
        <v>0</v>
      </c>
    </row>
    <row r="117" spans="2:40">
      <c r="B117" s="8" t="s">
        <v>689</v>
      </c>
      <c r="C117" s="8" t="s">
        <v>679</v>
      </c>
      <c r="D117" s="151">
        <v>798000</v>
      </c>
      <c r="E117" s="151">
        <v>798000</v>
      </c>
      <c r="F117" s="151">
        <v>798000</v>
      </c>
      <c r="G117" s="151">
        <v>798000</v>
      </c>
      <c r="H117" s="151">
        <v>798000</v>
      </c>
      <c r="I117" s="151">
        <v>798000</v>
      </c>
      <c r="J117" s="151">
        <v>798000</v>
      </c>
      <c r="K117"/>
      <c r="L117" s="8" t="s">
        <v>689</v>
      </c>
      <c r="M117" s="8" t="s">
        <v>679</v>
      </c>
      <c r="N117" s="151">
        <v>798000</v>
      </c>
      <c r="O117" s="151">
        <v>798000</v>
      </c>
      <c r="P117" s="151">
        <v>798000</v>
      </c>
      <c r="Q117" s="151">
        <v>798000</v>
      </c>
      <c r="R117" s="151">
        <v>798000</v>
      </c>
      <c r="S117" s="151">
        <v>798000</v>
      </c>
      <c r="T117" s="151">
        <v>798000</v>
      </c>
      <c r="U117"/>
      <c r="V117" s="8" t="s">
        <v>689</v>
      </c>
      <c r="W117" s="8" t="s">
        <v>679</v>
      </c>
      <c r="X117" s="153">
        <f t="shared" si="18"/>
        <v>4788</v>
      </c>
      <c r="Y117" s="153">
        <f t="shared" si="19"/>
        <v>4788</v>
      </c>
      <c r="Z117" s="153">
        <f t="shared" si="20"/>
        <v>4788</v>
      </c>
      <c r="AA117" s="153">
        <f t="shared" si="21"/>
        <v>4788</v>
      </c>
      <c r="AB117" s="153">
        <f t="shared" si="22"/>
        <v>4788</v>
      </c>
      <c r="AC117" s="153">
        <f t="shared" si="23"/>
        <v>4788</v>
      </c>
      <c r="AD117" s="153">
        <f t="shared" si="24"/>
        <v>4788</v>
      </c>
      <c r="AF117" s="8" t="s">
        <v>689</v>
      </c>
      <c r="AG117" s="8" t="s">
        <v>679</v>
      </c>
      <c r="AH117" s="153">
        <f t="shared" si="25"/>
        <v>1596</v>
      </c>
      <c r="AI117" s="153">
        <f t="shared" si="26"/>
        <v>1596</v>
      </c>
      <c r="AJ117" s="153">
        <f t="shared" si="27"/>
        <v>1596</v>
      </c>
      <c r="AK117" s="153">
        <f t="shared" si="28"/>
        <v>1596</v>
      </c>
      <c r="AL117" s="153">
        <f t="shared" si="29"/>
        <v>1596</v>
      </c>
      <c r="AM117" s="153">
        <f t="shared" si="30"/>
        <v>1596</v>
      </c>
      <c r="AN117" s="153">
        <f t="shared" si="31"/>
        <v>1596</v>
      </c>
    </row>
    <row r="118" spans="2:40">
      <c r="B118" s="8" t="s">
        <v>690</v>
      </c>
      <c r="C118" s="8" t="s">
        <v>672</v>
      </c>
      <c r="D118" s="151">
        <v>0</v>
      </c>
      <c r="E118" s="151">
        <v>0</v>
      </c>
      <c r="F118" s="151">
        <v>0</v>
      </c>
      <c r="G118" s="151">
        <v>0</v>
      </c>
      <c r="H118" s="151">
        <v>0</v>
      </c>
      <c r="I118" s="151">
        <v>0</v>
      </c>
      <c r="J118" s="151">
        <v>0</v>
      </c>
      <c r="K118"/>
      <c r="L118" s="8" t="s">
        <v>690</v>
      </c>
      <c r="M118" s="8" t="s">
        <v>672</v>
      </c>
      <c r="N118" s="151">
        <v>0</v>
      </c>
      <c r="O118" s="151">
        <v>0</v>
      </c>
      <c r="P118" s="151">
        <v>0</v>
      </c>
      <c r="Q118" s="151">
        <v>0</v>
      </c>
      <c r="R118" s="151">
        <v>0</v>
      </c>
      <c r="S118" s="151">
        <v>0</v>
      </c>
      <c r="T118" s="151">
        <v>0</v>
      </c>
      <c r="U118"/>
      <c r="V118" s="8" t="s">
        <v>690</v>
      </c>
      <c r="W118" s="8" t="s">
        <v>672</v>
      </c>
      <c r="X118" s="153">
        <f t="shared" si="18"/>
        <v>0</v>
      </c>
      <c r="Y118" s="153">
        <f t="shared" si="19"/>
        <v>0</v>
      </c>
      <c r="Z118" s="153">
        <f t="shared" si="20"/>
        <v>0</v>
      </c>
      <c r="AA118" s="153">
        <f t="shared" si="21"/>
        <v>0</v>
      </c>
      <c r="AB118" s="153">
        <f t="shared" si="22"/>
        <v>0</v>
      </c>
      <c r="AC118" s="153">
        <f t="shared" si="23"/>
        <v>0</v>
      </c>
      <c r="AD118" s="153">
        <f t="shared" si="24"/>
        <v>0</v>
      </c>
      <c r="AF118" s="8" t="s">
        <v>690</v>
      </c>
      <c r="AG118" s="8" t="s">
        <v>672</v>
      </c>
      <c r="AH118" s="153">
        <f t="shared" si="25"/>
        <v>0</v>
      </c>
      <c r="AI118" s="153">
        <f t="shared" si="26"/>
        <v>0</v>
      </c>
      <c r="AJ118" s="153">
        <f t="shared" si="27"/>
        <v>0</v>
      </c>
      <c r="AK118" s="153">
        <f t="shared" si="28"/>
        <v>0</v>
      </c>
      <c r="AL118" s="153">
        <f t="shared" si="29"/>
        <v>0</v>
      </c>
      <c r="AM118" s="153">
        <f t="shared" si="30"/>
        <v>0</v>
      </c>
      <c r="AN118" s="153">
        <f t="shared" si="31"/>
        <v>0</v>
      </c>
    </row>
    <row r="119" spans="2:40">
      <c r="B119" s="8" t="s">
        <v>690</v>
      </c>
      <c r="C119" s="8" t="s">
        <v>673</v>
      </c>
      <c r="D119" s="151">
        <v>0</v>
      </c>
      <c r="E119" s="151">
        <v>0</v>
      </c>
      <c r="F119" s="151">
        <v>0</v>
      </c>
      <c r="G119" s="151">
        <v>0</v>
      </c>
      <c r="H119" s="151">
        <v>0</v>
      </c>
      <c r="I119" s="151">
        <v>0</v>
      </c>
      <c r="J119" s="151">
        <v>0</v>
      </c>
      <c r="K119"/>
      <c r="L119" s="8" t="s">
        <v>690</v>
      </c>
      <c r="M119" s="8" t="s">
        <v>673</v>
      </c>
      <c r="N119" s="151">
        <v>0</v>
      </c>
      <c r="O119" s="151">
        <v>0</v>
      </c>
      <c r="P119" s="151">
        <v>0</v>
      </c>
      <c r="Q119" s="151">
        <v>0</v>
      </c>
      <c r="R119" s="151">
        <v>0</v>
      </c>
      <c r="S119" s="151">
        <v>0</v>
      </c>
      <c r="T119" s="151">
        <v>0</v>
      </c>
      <c r="U119"/>
      <c r="V119" s="8" t="s">
        <v>690</v>
      </c>
      <c r="W119" s="8" t="s">
        <v>673</v>
      </c>
      <c r="X119" s="153">
        <f t="shared" si="18"/>
        <v>0</v>
      </c>
      <c r="Y119" s="153">
        <f t="shared" si="19"/>
        <v>0</v>
      </c>
      <c r="Z119" s="153">
        <f t="shared" si="20"/>
        <v>0</v>
      </c>
      <c r="AA119" s="153">
        <f t="shared" si="21"/>
        <v>0</v>
      </c>
      <c r="AB119" s="153">
        <f t="shared" si="22"/>
        <v>0</v>
      </c>
      <c r="AC119" s="153">
        <f t="shared" si="23"/>
        <v>0</v>
      </c>
      <c r="AD119" s="153">
        <f t="shared" si="24"/>
        <v>0</v>
      </c>
      <c r="AF119" s="8" t="s">
        <v>690</v>
      </c>
      <c r="AG119" s="8" t="s">
        <v>673</v>
      </c>
      <c r="AH119" s="153">
        <f t="shared" si="25"/>
        <v>0</v>
      </c>
      <c r="AI119" s="153">
        <f t="shared" si="26"/>
        <v>0</v>
      </c>
      <c r="AJ119" s="153">
        <f t="shared" si="27"/>
        <v>0</v>
      </c>
      <c r="AK119" s="153">
        <f t="shared" si="28"/>
        <v>0</v>
      </c>
      <c r="AL119" s="153">
        <f t="shared" si="29"/>
        <v>0</v>
      </c>
      <c r="AM119" s="153">
        <f t="shared" si="30"/>
        <v>0</v>
      </c>
      <c r="AN119" s="153">
        <f t="shared" si="31"/>
        <v>0</v>
      </c>
    </row>
    <row r="120" spans="2:40">
      <c r="B120" s="8" t="s">
        <v>690</v>
      </c>
      <c r="C120" s="8" t="s">
        <v>674</v>
      </c>
      <c r="D120" s="151">
        <v>0</v>
      </c>
      <c r="E120" s="151">
        <v>0</v>
      </c>
      <c r="F120" s="151">
        <v>0</v>
      </c>
      <c r="G120" s="151">
        <v>0</v>
      </c>
      <c r="H120" s="151">
        <v>0</v>
      </c>
      <c r="I120" s="151">
        <v>0</v>
      </c>
      <c r="J120" s="151">
        <v>0</v>
      </c>
      <c r="K120"/>
      <c r="L120" s="8" t="s">
        <v>690</v>
      </c>
      <c r="M120" s="8" t="s">
        <v>674</v>
      </c>
      <c r="N120" s="151">
        <v>0</v>
      </c>
      <c r="O120" s="151">
        <v>0</v>
      </c>
      <c r="P120" s="151">
        <v>0</v>
      </c>
      <c r="Q120" s="151">
        <v>0</v>
      </c>
      <c r="R120" s="151">
        <v>0</v>
      </c>
      <c r="S120" s="151">
        <v>0</v>
      </c>
      <c r="T120" s="151">
        <v>0</v>
      </c>
      <c r="U120"/>
      <c r="V120" s="8" t="s">
        <v>690</v>
      </c>
      <c r="W120" s="8" t="s">
        <v>674</v>
      </c>
      <c r="X120" s="153">
        <f t="shared" si="18"/>
        <v>0</v>
      </c>
      <c r="Y120" s="153">
        <f t="shared" si="19"/>
        <v>0</v>
      </c>
      <c r="Z120" s="153">
        <f t="shared" si="20"/>
        <v>0</v>
      </c>
      <c r="AA120" s="153">
        <f t="shared" si="21"/>
        <v>0</v>
      </c>
      <c r="AB120" s="153">
        <f t="shared" si="22"/>
        <v>0</v>
      </c>
      <c r="AC120" s="153">
        <f t="shared" si="23"/>
        <v>0</v>
      </c>
      <c r="AD120" s="153">
        <f t="shared" si="24"/>
        <v>0</v>
      </c>
      <c r="AF120" s="8" t="s">
        <v>690</v>
      </c>
      <c r="AG120" s="8" t="s">
        <v>674</v>
      </c>
      <c r="AH120" s="153">
        <f t="shared" si="25"/>
        <v>0</v>
      </c>
      <c r="AI120" s="153">
        <f t="shared" si="26"/>
        <v>0</v>
      </c>
      <c r="AJ120" s="153">
        <f t="shared" si="27"/>
        <v>0</v>
      </c>
      <c r="AK120" s="153">
        <f t="shared" si="28"/>
        <v>0</v>
      </c>
      <c r="AL120" s="153">
        <f t="shared" si="29"/>
        <v>0</v>
      </c>
      <c r="AM120" s="153">
        <f t="shared" si="30"/>
        <v>0</v>
      </c>
      <c r="AN120" s="153">
        <f t="shared" si="31"/>
        <v>0</v>
      </c>
    </row>
    <row r="121" spans="2:40">
      <c r="B121" s="8" t="s">
        <v>690</v>
      </c>
      <c r="C121" s="8" t="s">
        <v>675</v>
      </c>
      <c r="D121" s="151">
        <v>0</v>
      </c>
      <c r="E121" s="151">
        <v>0</v>
      </c>
      <c r="F121" s="151">
        <v>0</v>
      </c>
      <c r="G121" s="151">
        <v>0</v>
      </c>
      <c r="H121" s="151">
        <v>0</v>
      </c>
      <c r="I121" s="151">
        <v>0</v>
      </c>
      <c r="J121" s="151">
        <v>0</v>
      </c>
      <c r="K121"/>
      <c r="L121" s="8" t="s">
        <v>690</v>
      </c>
      <c r="M121" s="8" t="s">
        <v>675</v>
      </c>
      <c r="N121" s="151">
        <v>0</v>
      </c>
      <c r="O121" s="151">
        <v>0</v>
      </c>
      <c r="P121" s="151">
        <v>0</v>
      </c>
      <c r="Q121" s="151">
        <v>0</v>
      </c>
      <c r="R121" s="151">
        <v>0</v>
      </c>
      <c r="S121" s="151">
        <v>0</v>
      </c>
      <c r="T121" s="151">
        <v>0</v>
      </c>
      <c r="U121"/>
      <c r="V121" s="8" t="s">
        <v>690</v>
      </c>
      <c r="W121" s="8" t="s">
        <v>675</v>
      </c>
      <c r="X121" s="153">
        <f t="shared" si="18"/>
        <v>0</v>
      </c>
      <c r="Y121" s="153">
        <f t="shared" si="19"/>
        <v>0</v>
      </c>
      <c r="Z121" s="153">
        <f t="shared" si="20"/>
        <v>0</v>
      </c>
      <c r="AA121" s="153">
        <f t="shared" si="21"/>
        <v>0</v>
      </c>
      <c r="AB121" s="153">
        <f t="shared" si="22"/>
        <v>0</v>
      </c>
      <c r="AC121" s="153">
        <f t="shared" si="23"/>
        <v>0</v>
      </c>
      <c r="AD121" s="153">
        <f t="shared" si="24"/>
        <v>0</v>
      </c>
      <c r="AF121" s="8" t="s">
        <v>690</v>
      </c>
      <c r="AG121" s="8" t="s">
        <v>675</v>
      </c>
      <c r="AH121" s="153">
        <f t="shared" si="25"/>
        <v>0</v>
      </c>
      <c r="AI121" s="153">
        <f t="shared" si="26"/>
        <v>0</v>
      </c>
      <c r="AJ121" s="153">
        <f t="shared" si="27"/>
        <v>0</v>
      </c>
      <c r="AK121" s="153">
        <f t="shared" si="28"/>
        <v>0</v>
      </c>
      <c r="AL121" s="153">
        <f t="shared" si="29"/>
        <v>0</v>
      </c>
      <c r="AM121" s="153">
        <f t="shared" si="30"/>
        <v>0</v>
      </c>
      <c r="AN121" s="153">
        <f t="shared" si="31"/>
        <v>0</v>
      </c>
    </row>
    <row r="122" spans="2:40">
      <c r="B122" s="8" t="s">
        <v>690</v>
      </c>
      <c r="C122" s="8" t="s">
        <v>676</v>
      </c>
      <c r="D122" s="151">
        <v>0</v>
      </c>
      <c r="E122" s="151">
        <v>0</v>
      </c>
      <c r="F122" s="151">
        <v>0</v>
      </c>
      <c r="G122" s="151">
        <v>0</v>
      </c>
      <c r="H122" s="151">
        <v>0</v>
      </c>
      <c r="I122" s="151">
        <v>0</v>
      </c>
      <c r="J122" s="151">
        <v>0</v>
      </c>
      <c r="K122"/>
      <c r="L122" s="8" t="s">
        <v>690</v>
      </c>
      <c r="M122" s="8" t="s">
        <v>676</v>
      </c>
      <c r="N122" s="151">
        <v>0</v>
      </c>
      <c r="O122" s="151">
        <v>0</v>
      </c>
      <c r="P122" s="151">
        <v>0</v>
      </c>
      <c r="Q122" s="151">
        <v>0</v>
      </c>
      <c r="R122" s="151">
        <v>0</v>
      </c>
      <c r="S122" s="151">
        <v>0</v>
      </c>
      <c r="T122" s="151">
        <v>0</v>
      </c>
      <c r="U122"/>
      <c r="V122" s="8" t="s">
        <v>690</v>
      </c>
      <c r="W122" s="8" t="s">
        <v>676</v>
      </c>
      <c r="X122" s="153">
        <f t="shared" si="18"/>
        <v>0</v>
      </c>
      <c r="Y122" s="153">
        <f t="shared" si="19"/>
        <v>0</v>
      </c>
      <c r="Z122" s="153">
        <f t="shared" si="20"/>
        <v>0</v>
      </c>
      <c r="AA122" s="153">
        <f t="shared" si="21"/>
        <v>0</v>
      </c>
      <c r="AB122" s="153">
        <f t="shared" si="22"/>
        <v>0</v>
      </c>
      <c r="AC122" s="153">
        <f t="shared" si="23"/>
        <v>0</v>
      </c>
      <c r="AD122" s="153">
        <f t="shared" si="24"/>
        <v>0</v>
      </c>
      <c r="AF122" s="8" t="s">
        <v>690</v>
      </c>
      <c r="AG122" s="8" t="s">
        <v>676</v>
      </c>
      <c r="AH122" s="153">
        <f t="shared" si="25"/>
        <v>0</v>
      </c>
      <c r="AI122" s="153">
        <f t="shared" si="26"/>
        <v>0</v>
      </c>
      <c r="AJ122" s="153">
        <f t="shared" si="27"/>
        <v>0</v>
      </c>
      <c r="AK122" s="153">
        <f t="shared" si="28"/>
        <v>0</v>
      </c>
      <c r="AL122" s="153">
        <f t="shared" si="29"/>
        <v>0</v>
      </c>
      <c r="AM122" s="153">
        <f t="shared" si="30"/>
        <v>0</v>
      </c>
      <c r="AN122" s="153">
        <f t="shared" si="31"/>
        <v>0</v>
      </c>
    </row>
    <row r="123" spans="2:40">
      <c r="B123" s="8" t="s">
        <v>690</v>
      </c>
      <c r="C123" s="8" t="s">
        <v>677</v>
      </c>
      <c r="D123" s="151">
        <v>0</v>
      </c>
      <c r="E123" s="151">
        <v>0</v>
      </c>
      <c r="F123" s="151">
        <v>0</v>
      </c>
      <c r="G123" s="151">
        <v>0</v>
      </c>
      <c r="H123" s="151">
        <v>0</v>
      </c>
      <c r="I123" s="151">
        <v>0</v>
      </c>
      <c r="J123" s="151">
        <v>0</v>
      </c>
      <c r="K123"/>
      <c r="L123" s="8" t="s">
        <v>690</v>
      </c>
      <c r="M123" s="8" t="s">
        <v>677</v>
      </c>
      <c r="N123" s="151">
        <v>0</v>
      </c>
      <c r="O123" s="151">
        <v>0</v>
      </c>
      <c r="P123" s="151">
        <v>0</v>
      </c>
      <c r="Q123" s="151">
        <v>0</v>
      </c>
      <c r="R123" s="151">
        <v>0</v>
      </c>
      <c r="S123" s="151">
        <v>0</v>
      </c>
      <c r="T123" s="151">
        <v>0</v>
      </c>
      <c r="U123"/>
      <c r="V123" s="8" t="s">
        <v>690</v>
      </c>
      <c r="W123" s="8" t="s">
        <v>677</v>
      </c>
      <c r="X123" s="153">
        <f t="shared" si="18"/>
        <v>0</v>
      </c>
      <c r="Y123" s="153">
        <f t="shared" si="19"/>
        <v>0</v>
      </c>
      <c r="Z123" s="153">
        <f t="shared" si="20"/>
        <v>0</v>
      </c>
      <c r="AA123" s="153">
        <f t="shared" si="21"/>
        <v>0</v>
      </c>
      <c r="AB123" s="153">
        <f t="shared" si="22"/>
        <v>0</v>
      </c>
      <c r="AC123" s="153">
        <f t="shared" si="23"/>
        <v>0</v>
      </c>
      <c r="AD123" s="153">
        <f t="shared" si="24"/>
        <v>0</v>
      </c>
      <c r="AF123" s="8" t="s">
        <v>690</v>
      </c>
      <c r="AG123" s="8" t="s">
        <v>677</v>
      </c>
      <c r="AH123" s="153">
        <f t="shared" si="25"/>
        <v>0</v>
      </c>
      <c r="AI123" s="153">
        <f t="shared" si="26"/>
        <v>0</v>
      </c>
      <c r="AJ123" s="153">
        <f t="shared" si="27"/>
        <v>0</v>
      </c>
      <c r="AK123" s="153">
        <f t="shared" si="28"/>
        <v>0</v>
      </c>
      <c r="AL123" s="153">
        <f t="shared" si="29"/>
        <v>0</v>
      </c>
      <c r="AM123" s="153">
        <f t="shared" si="30"/>
        <v>0</v>
      </c>
      <c r="AN123" s="153">
        <f t="shared" si="31"/>
        <v>0</v>
      </c>
    </row>
    <row r="124" spans="2:40">
      <c r="B124" s="8" t="s">
        <v>690</v>
      </c>
      <c r="C124" s="8" t="s">
        <v>189</v>
      </c>
      <c r="D124" s="151">
        <v>0</v>
      </c>
      <c r="E124" s="151">
        <v>0</v>
      </c>
      <c r="F124" s="151">
        <v>0</v>
      </c>
      <c r="G124" s="151">
        <v>0</v>
      </c>
      <c r="H124" s="151">
        <v>0</v>
      </c>
      <c r="I124" s="151">
        <v>0</v>
      </c>
      <c r="J124" s="151">
        <v>0</v>
      </c>
      <c r="L124" s="8" t="s">
        <v>690</v>
      </c>
      <c r="M124" s="8" t="s">
        <v>189</v>
      </c>
      <c r="N124" s="151">
        <v>0</v>
      </c>
      <c r="O124" s="151">
        <v>0</v>
      </c>
      <c r="P124" s="151">
        <v>0</v>
      </c>
      <c r="Q124" s="151">
        <v>0</v>
      </c>
      <c r="R124" s="151">
        <v>0</v>
      </c>
      <c r="S124" s="151">
        <v>0</v>
      </c>
      <c r="T124" s="151">
        <v>0</v>
      </c>
      <c r="U124"/>
      <c r="V124" s="8" t="s">
        <v>690</v>
      </c>
      <c r="W124" s="8" t="s">
        <v>189</v>
      </c>
      <c r="X124" s="153">
        <f t="shared" si="18"/>
        <v>0</v>
      </c>
      <c r="Y124" s="153">
        <f t="shared" si="19"/>
        <v>0</v>
      </c>
      <c r="Z124" s="153">
        <f t="shared" si="20"/>
        <v>0</v>
      </c>
      <c r="AA124" s="153">
        <f t="shared" si="21"/>
        <v>0</v>
      </c>
      <c r="AB124" s="153">
        <f t="shared" si="22"/>
        <v>0</v>
      </c>
      <c r="AC124" s="153">
        <f t="shared" si="23"/>
        <v>0</v>
      </c>
      <c r="AD124" s="153">
        <f t="shared" si="24"/>
        <v>0</v>
      </c>
      <c r="AF124" s="8" t="s">
        <v>690</v>
      </c>
      <c r="AG124" s="8" t="s">
        <v>189</v>
      </c>
      <c r="AH124" s="153">
        <f t="shared" si="25"/>
        <v>0</v>
      </c>
      <c r="AI124" s="153">
        <f t="shared" si="26"/>
        <v>0</v>
      </c>
      <c r="AJ124" s="153">
        <f t="shared" si="27"/>
        <v>0</v>
      </c>
      <c r="AK124" s="153">
        <f t="shared" si="28"/>
        <v>0</v>
      </c>
      <c r="AL124" s="153">
        <f t="shared" si="29"/>
        <v>0</v>
      </c>
      <c r="AM124" s="153">
        <f t="shared" si="30"/>
        <v>0</v>
      </c>
      <c r="AN124" s="153">
        <f t="shared" si="31"/>
        <v>0</v>
      </c>
    </row>
    <row r="125" spans="2:40">
      <c r="B125" s="8" t="s">
        <v>690</v>
      </c>
      <c r="C125" s="8" t="s">
        <v>678</v>
      </c>
      <c r="D125" s="151">
        <v>0</v>
      </c>
      <c r="E125" s="151">
        <v>0</v>
      </c>
      <c r="F125" s="151">
        <v>0</v>
      </c>
      <c r="G125" s="151">
        <v>0</v>
      </c>
      <c r="H125" s="151">
        <v>0</v>
      </c>
      <c r="I125" s="151">
        <v>0</v>
      </c>
      <c r="J125" s="151">
        <v>0</v>
      </c>
      <c r="L125" s="8" t="s">
        <v>690</v>
      </c>
      <c r="M125" s="8" t="s">
        <v>678</v>
      </c>
      <c r="N125" s="151">
        <v>0</v>
      </c>
      <c r="O125" s="151">
        <v>0</v>
      </c>
      <c r="P125" s="151">
        <v>0</v>
      </c>
      <c r="Q125" s="151">
        <v>0</v>
      </c>
      <c r="R125" s="151">
        <v>0</v>
      </c>
      <c r="S125" s="151">
        <v>0</v>
      </c>
      <c r="T125" s="151">
        <v>0</v>
      </c>
      <c r="U125"/>
      <c r="V125" s="8" t="s">
        <v>690</v>
      </c>
      <c r="W125" s="8" t="s">
        <v>678</v>
      </c>
      <c r="X125" s="153">
        <f t="shared" si="18"/>
        <v>0</v>
      </c>
      <c r="Y125" s="153">
        <f t="shared" si="19"/>
        <v>0</v>
      </c>
      <c r="Z125" s="153">
        <f t="shared" si="20"/>
        <v>0</v>
      </c>
      <c r="AA125" s="153">
        <f t="shared" si="21"/>
        <v>0</v>
      </c>
      <c r="AB125" s="153">
        <f t="shared" si="22"/>
        <v>0</v>
      </c>
      <c r="AC125" s="153">
        <f t="shared" si="23"/>
        <v>0</v>
      </c>
      <c r="AD125" s="153">
        <f t="shared" si="24"/>
        <v>0</v>
      </c>
      <c r="AF125" s="8" t="s">
        <v>690</v>
      </c>
      <c r="AG125" s="8" t="s">
        <v>678</v>
      </c>
      <c r="AH125" s="153">
        <f t="shared" si="25"/>
        <v>0</v>
      </c>
      <c r="AI125" s="153">
        <f t="shared" si="26"/>
        <v>0</v>
      </c>
      <c r="AJ125" s="153">
        <f t="shared" si="27"/>
        <v>0</v>
      </c>
      <c r="AK125" s="153">
        <f t="shared" si="28"/>
        <v>0</v>
      </c>
      <c r="AL125" s="153">
        <f t="shared" si="29"/>
        <v>0</v>
      </c>
      <c r="AM125" s="153">
        <f t="shared" si="30"/>
        <v>0</v>
      </c>
      <c r="AN125" s="153">
        <f t="shared" si="31"/>
        <v>0</v>
      </c>
    </row>
    <row r="126" spans="2:40">
      <c r="B126" s="8" t="s">
        <v>690</v>
      </c>
      <c r="C126" s="8" t="s">
        <v>679</v>
      </c>
      <c r="D126" s="151">
        <v>0</v>
      </c>
      <c r="E126" s="151">
        <v>0</v>
      </c>
      <c r="F126" s="151">
        <v>0</v>
      </c>
      <c r="G126" s="151">
        <v>0</v>
      </c>
      <c r="H126" s="151">
        <v>0</v>
      </c>
      <c r="I126" s="151">
        <v>0</v>
      </c>
      <c r="J126" s="151">
        <v>0</v>
      </c>
      <c r="L126" s="8" t="s">
        <v>690</v>
      </c>
      <c r="M126" s="8" t="s">
        <v>679</v>
      </c>
      <c r="N126" s="151">
        <v>0</v>
      </c>
      <c r="O126" s="151">
        <v>0</v>
      </c>
      <c r="P126" s="151">
        <v>0</v>
      </c>
      <c r="Q126" s="151">
        <v>0</v>
      </c>
      <c r="R126" s="151">
        <v>0</v>
      </c>
      <c r="S126" s="151">
        <v>0</v>
      </c>
      <c r="T126" s="151">
        <v>0</v>
      </c>
      <c r="V126" s="8" t="s">
        <v>690</v>
      </c>
      <c r="W126" s="8" t="s">
        <v>679</v>
      </c>
      <c r="X126" s="153">
        <f t="shared" si="18"/>
        <v>0</v>
      </c>
      <c r="Y126" s="153">
        <f t="shared" si="19"/>
        <v>0</v>
      </c>
      <c r="Z126" s="153">
        <f t="shared" si="20"/>
        <v>0</v>
      </c>
      <c r="AA126" s="153">
        <f t="shared" si="21"/>
        <v>0</v>
      </c>
      <c r="AB126" s="153">
        <f t="shared" si="22"/>
        <v>0</v>
      </c>
      <c r="AC126" s="153">
        <f t="shared" si="23"/>
        <v>0</v>
      </c>
      <c r="AD126" s="153">
        <f t="shared" si="24"/>
        <v>0</v>
      </c>
      <c r="AF126" s="8" t="s">
        <v>690</v>
      </c>
      <c r="AG126" s="8" t="s">
        <v>679</v>
      </c>
      <c r="AH126" s="153">
        <f t="shared" si="25"/>
        <v>0</v>
      </c>
      <c r="AI126" s="153">
        <f t="shared" si="26"/>
        <v>0</v>
      </c>
      <c r="AJ126" s="153">
        <f t="shared" si="27"/>
        <v>0</v>
      </c>
      <c r="AK126" s="153">
        <f t="shared" si="28"/>
        <v>0</v>
      </c>
      <c r="AL126" s="153">
        <f t="shared" si="29"/>
        <v>0</v>
      </c>
      <c r="AM126" s="153">
        <f t="shared" si="30"/>
        <v>0</v>
      </c>
      <c r="AN126" s="153">
        <f t="shared" si="31"/>
        <v>0</v>
      </c>
    </row>
    <row r="127" spans="2:40">
      <c r="B127" s="8" t="s">
        <v>691</v>
      </c>
      <c r="C127" s="8" t="s">
        <v>672</v>
      </c>
      <c r="D127" s="151">
        <v>1216237.3569999987</v>
      </c>
      <c r="E127" s="151">
        <v>1346867.0269999988</v>
      </c>
      <c r="F127" s="151">
        <v>1415673.8579999991</v>
      </c>
      <c r="G127" s="151">
        <v>1449849.4509999994</v>
      </c>
      <c r="H127" s="151">
        <v>1491190.5019999987</v>
      </c>
      <c r="I127" s="151">
        <v>1491190.5019999987</v>
      </c>
      <c r="J127" s="151">
        <v>1491190.5019999987</v>
      </c>
      <c r="L127" s="8" t="s">
        <v>691</v>
      </c>
      <c r="M127" s="8" t="s">
        <v>672</v>
      </c>
      <c r="N127" s="151">
        <v>1216237.3569999987</v>
      </c>
      <c r="O127" s="151">
        <v>1346867.0269999988</v>
      </c>
      <c r="P127" s="151">
        <v>1415673.8579999991</v>
      </c>
      <c r="Q127" s="151">
        <v>1449849.4509999994</v>
      </c>
      <c r="R127" s="151">
        <v>1491190.5019999987</v>
      </c>
      <c r="S127" s="151">
        <v>1491190.5019999987</v>
      </c>
      <c r="T127" s="151">
        <v>1491190.5019999987</v>
      </c>
      <c r="V127" s="8" t="s">
        <v>691</v>
      </c>
      <c r="W127" s="8" t="s">
        <v>672</v>
      </c>
      <c r="X127" s="153">
        <f t="shared" si="18"/>
        <v>7297.4241419999926</v>
      </c>
      <c r="Y127" s="153">
        <f t="shared" si="19"/>
        <v>8081.2021619999932</v>
      </c>
      <c r="Z127" s="153">
        <f t="shared" si="20"/>
        <v>8494.0431479999952</v>
      </c>
      <c r="AA127" s="153">
        <f t="shared" si="21"/>
        <v>8699.0967059999966</v>
      </c>
      <c r="AB127" s="153">
        <f t="shared" si="22"/>
        <v>8947.1430119999932</v>
      </c>
      <c r="AC127" s="153">
        <f t="shared" si="23"/>
        <v>8947.1430119999932</v>
      </c>
      <c r="AD127" s="153">
        <f t="shared" si="24"/>
        <v>8947.1430119999932</v>
      </c>
      <c r="AF127" s="8" t="s">
        <v>691</v>
      </c>
      <c r="AG127" s="8" t="s">
        <v>672</v>
      </c>
      <c r="AH127" s="153">
        <f t="shared" si="25"/>
        <v>2432.4747139999972</v>
      </c>
      <c r="AI127" s="153">
        <f t="shared" si="26"/>
        <v>2693.7340539999977</v>
      </c>
      <c r="AJ127" s="153">
        <f t="shared" si="27"/>
        <v>2831.3477159999984</v>
      </c>
      <c r="AK127" s="153">
        <f t="shared" si="28"/>
        <v>2899.6989019999987</v>
      </c>
      <c r="AL127" s="153">
        <f t="shared" si="29"/>
        <v>2982.3810039999976</v>
      </c>
      <c r="AM127" s="153">
        <f t="shared" si="30"/>
        <v>2982.3810039999976</v>
      </c>
      <c r="AN127" s="153">
        <f t="shared" si="31"/>
        <v>2982.3810039999976</v>
      </c>
    </row>
    <row r="128" spans="2:40">
      <c r="B128" s="8" t="s">
        <v>691</v>
      </c>
      <c r="C128" s="8" t="s">
        <v>673</v>
      </c>
      <c r="D128" s="151">
        <v>64123.499999999993</v>
      </c>
      <c r="E128" s="151">
        <v>64123.499999999993</v>
      </c>
      <c r="F128" s="151">
        <v>64123.499999999993</v>
      </c>
      <c r="G128" s="151">
        <v>64123.499999999993</v>
      </c>
      <c r="H128" s="151">
        <v>64123.499999999993</v>
      </c>
      <c r="I128" s="151">
        <v>64123.499999999993</v>
      </c>
      <c r="J128" s="151">
        <v>64123.499999999993</v>
      </c>
      <c r="L128" s="8" t="s">
        <v>691</v>
      </c>
      <c r="M128" s="8" t="s">
        <v>673</v>
      </c>
      <c r="N128" s="151">
        <v>0</v>
      </c>
      <c r="O128" s="151">
        <v>0</v>
      </c>
      <c r="P128" s="151">
        <v>0</v>
      </c>
      <c r="Q128" s="151">
        <v>0</v>
      </c>
      <c r="R128" s="151">
        <v>0</v>
      </c>
      <c r="S128" s="151">
        <v>0</v>
      </c>
      <c r="T128" s="151">
        <v>0</v>
      </c>
      <c r="V128" s="8" t="s">
        <v>691</v>
      </c>
      <c r="W128" s="8" t="s">
        <v>673</v>
      </c>
      <c r="X128" s="153">
        <f t="shared" si="18"/>
        <v>0</v>
      </c>
      <c r="Y128" s="153">
        <f t="shared" si="19"/>
        <v>0</v>
      </c>
      <c r="Z128" s="153">
        <f t="shared" si="20"/>
        <v>0</v>
      </c>
      <c r="AA128" s="153">
        <f t="shared" si="21"/>
        <v>0</v>
      </c>
      <c r="AB128" s="153">
        <f t="shared" si="22"/>
        <v>0</v>
      </c>
      <c r="AC128" s="153">
        <f t="shared" si="23"/>
        <v>0</v>
      </c>
      <c r="AD128" s="153">
        <f t="shared" si="24"/>
        <v>0</v>
      </c>
      <c r="AF128" s="8" t="s">
        <v>691</v>
      </c>
      <c r="AG128" s="8" t="s">
        <v>673</v>
      </c>
      <c r="AH128" s="153">
        <f t="shared" si="25"/>
        <v>0</v>
      </c>
      <c r="AI128" s="153">
        <f t="shared" si="26"/>
        <v>0</v>
      </c>
      <c r="AJ128" s="153">
        <f t="shared" si="27"/>
        <v>0</v>
      </c>
      <c r="AK128" s="153">
        <f t="shared" si="28"/>
        <v>0</v>
      </c>
      <c r="AL128" s="153">
        <f t="shared" si="29"/>
        <v>0</v>
      </c>
      <c r="AM128" s="153">
        <f t="shared" si="30"/>
        <v>0</v>
      </c>
      <c r="AN128" s="153">
        <f t="shared" si="31"/>
        <v>0</v>
      </c>
    </row>
    <row r="129" spans="2:40">
      <c r="B129" s="8" t="s">
        <v>691</v>
      </c>
      <c r="C129" s="8" t="s">
        <v>674</v>
      </c>
      <c r="D129" s="151">
        <v>0</v>
      </c>
      <c r="E129" s="151">
        <v>0</v>
      </c>
      <c r="F129" s="151">
        <v>3481.0969</v>
      </c>
      <c r="G129" s="151">
        <v>6645.6175999999996</v>
      </c>
      <c r="H129" s="151">
        <v>8365.7250999999997</v>
      </c>
      <c r="I129" s="151">
        <v>8365.7250999999997</v>
      </c>
      <c r="J129" s="151">
        <v>8365.7250999999997</v>
      </c>
      <c r="L129" s="8" t="s">
        <v>691</v>
      </c>
      <c r="M129" s="8" t="s">
        <v>674</v>
      </c>
      <c r="N129" s="151">
        <v>0</v>
      </c>
      <c r="O129" s="151">
        <v>0</v>
      </c>
      <c r="P129" s="151">
        <v>0</v>
      </c>
      <c r="Q129" s="151">
        <v>0</v>
      </c>
      <c r="R129" s="151">
        <v>0</v>
      </c>
      <c r="S129" s="151">
        <v>0</v>
      </c>
      <c r="T129" s="151">
        <v>0</v>
      </c>
      <c r="V129" s="8" t="s">
        <v>691</v>
      </c>
      <c r="W129" s="8" t="s">
        <v>674</v>
      </c>
      <c r="X129" s="153">
        <f t="shared" si="18"/>
        <v>0</v>
      </c>
      <c r="Y129" s="153">
        <f t="shared" si="19"/>
        <v>0</v>
      </c>
      <c r="Z129" s="153">
        <f t="shared" si="20"/>
        <v>0</v>
      </c>
      <c r="AA129" s="153">
        <f t="shared" si="21"/>
        <v>0</v>
      </c>
      <c r="AB129" s="153">
        <f t="shared" si="22"/>
        <v>0</v>
      </c>
      <c r="AC129" s="153">
        <f t="shared" si="23"/>
        <v>0</v>
      </c>
      <c r="AD129" s="153">
        <f t="shared" si="24"/>
        <v>0</v>
      </c>
      <c r="AF129" s="8" t="s">
        <v>691</v>
      </c>
      <c r="AG129" s="8" t="s">
        <v>674</v>
      </c>
      <c r="AH129" s="153">
        <f t="shared" si="25"/>
        <v>0</v>
      </c>
      <c r="AI129" s="153">
        <f t="shared" si="26"/>
        <v>0</v>
      </c>
      <c r="AJ129" s="153">
        <f t="shared" si="27"/>
        <v>0</v>
      </c>
      <c r="AK129" s="153">
        <f t="shared" si="28"/>
        <v>0</v>
      </c>
      <c r="AL129" s="153">
        <f t="shared" si="29"/>
        <v>0</v>
      </c>
      <c r="AM129" s="153">
        <f t="shared" si="30"/>
        <v>0</v>
      </c>
      <c r="AN129" s="153">
        <f t="shared" si="31"/>
        <v>0</v>
      </c>
    </row>
    <row r="130" spans="2:40">
      <c r="B130" s="8" t="s">
        <v>691</v>
      </c>
      <c r="C130" s="8" t="s">
        <v>675</v>
      </c>
      <c r="D130" s="151">
        <v>1675217.699999999</v>
      </c>
      <c r="E130" s="151">
        <v>1849227.199999999</v>
      </c>
      <c r="F130" s="151">
        <v>1849797.7999999998</v>
      </c>
      <c r="G130" s="151">
        <v>1989338.4999999902</v>
      </c>
      <c r="H130" s="151">
        <v>2114311.2000000002</v>
      </c>
      <c r="I130" s="151">
        <v>2114311.2000000002</v>
      </c>
      <c r="J130" s="151">
        <v>2114311.2000000002</v>
      </c>
      <c r="L130" s="8" t="s">
        <v>691</v>
      </c>
      <c r="M130" s="8" t="s">
        <v>675</v>
      </c>
      <c r="N130" s="151">
        <v>0</v>
      </c>
      <c r="O130" s="151">
        <v>0</v>
      </c>
      <c r="P130" s="151">
        <v>0</v>
      </c>
      <c r="Q130" s="151">
        <v>0</v>
      </c>
      <c r="R130" s="151">
        <v>0</v>
      </c>
      <c r="S130" s="151">
        <v>0</v>
      </c>
      <c r="T130" s="151">
        <v>0</v>
      </c>
      <c r="V130" s="8" t="s">
        <v>691</v>
      </c>
      <c r="W130" s="8" t="s">
        <v>675</v>
      </c>
      <c r="X130" s="153">
        <f t="shared" si="18"/>
        <v>0</v>
      </c>
      <c r="Y130" s="153">
        <f t="shared" si="19"/>
        <v>0</v>
      </c>
      <c r="Z130" s="153">
        <f t="shared" si="20"/>
        <v>0</v>
      </c>
      <c r="AA130" s="153">
        <f t="shared" si="21"/>
        <v>0</v>
      </c>
      <c r="AB130" s="153">
        <f t="shared" si="22"/>
        <v>0</v>
      </c>
      <c r="AC130" s="153">
        <f t="shared" si="23"/>
        <v>0</v>
      </c>
      <c r="AD130" s="153">
        <f t="shared" si="24"/>
        <v>0</v>
      </c>
      <c r="AF130" s="8" t="s">
        <v>691</v>
      </c>
      <c r="AG130" s="8" t="s">
        <v>675</v>
      </c>
      <c r="AH130" s="153">
        <f t="shared" si="25"/>
        <v>0</v>
      </c>
      <c r="AI130" s="153">
        <f t="shared" si="26"/>
        <v>0</v>
      </c>
      <c r="AJ130" s="153">
        <f t="shared" si="27"/>
        <v>0</v>
      </c>
      <c r="AK130" s="153">
        <f t="shared" si="28"/>
        <v>0</v>
      </c>
      <c r="AL130" s="153">
        <f t="shared" si="29"/>
        <v>0</v>
      </c>
      <c r="AM130" s="153">
        <f t="shared" si="30"/>
        <v>0</v>
      </c>
      <c r="AN130" s="153">
        <f t="shared" si="31"/>
        <v>0</v>
      </c>
    </row>
    <row r="131" spans="2:40">
      <c r="B131" s="8" t="s">
        <v>691</v>
      </c>
      <c r="C131" s="8" t="s">
        <v>676</v>
      </c>
      <c r="D131" s="151">
        <v>745700</v>
      </c>
      <c r="E131" s="151">
        <v>731765</v>
      </c>
      <c r="F131" s="151">
        <v>725886</v>
      </c>
      <c r="G131" s="151">
        <v>720004</v>
      </c>
      <c r="H131" s="151">
        <v>714126</v>
      </c>
      <c r="I131" s="151">
        <v>714126</v>
      </c>
      <c r="J131" s="151">
        <v>714126</v>
      </c>
      <c r="L131" s="8" t="s">
        <v>691</v>
      </c>
      <c r="M131" s="8" t="s">
        <v>676</v>
      </c>
      <c r="N131" s="151">
        <v>745700</v>
      </c>
      <c r="O131" s="151">
        <v>731765</v>
      </c>
      <c r="P131" s="151">
        <v>725886</v>
      </c>
      <c r="Q131" s="151">
        <v>720004</v>
      </c>
      <c r="R131" s="151">
        <v>714126</v>
      </c>
      <c r="S131" s="151">
        <v>714126</v>
      </c>
      <c r="T131" s="151">
        <v>714126</v>
      </c>
      <c r="V131" s="8" t="s">
        <v>691</v>
      </c>
      <c r="W131" s="8" t="s">
        <v>676</v>
      </c>
      <c r="X131" s="153">
        <f t="shared" si="18"/>
        <v>4474.2</v>
      </c>
      <c r="Y131" s="153">
        <f t="shared" si="19"/>
        <v>4390.59</v>
      </c>
      <c r="Z131" s="153">
        <f t="shared" si="20"/>
        <v>4355.3159999999998</v>
      </c>
      <c r="AA131" s="153">
        <f t="shared" si="21"/>
        <v>4320.0240000000003</v>
      </c>
      <c r="AB131" s="153">
        <f t="shared" si="22"/>
        <v>4284.7560000000003</v>
      </c>
      <c r="AC131" s="153">
        <f t="shared" si="23"/>
        <v>4284.7560000000003</v>
      </c>
      <c r="AD131" s="153">
        <f t="shared" si="24"/>
        <v>4284.7560000000003</v>
      </c>
      <c r="AF131" s="8" t="s">
        <v>691</v>
      </c>
      <c r="AG131" s="8" t="s">
        <v>676</v>
      </c>
      <c r="AH131" s="153">
        <f t="shared" si="25"/>
        <v>1491.4</v>
      </c>
      <c r="AI131" s="153">
        <f t="shared" si="26"/>
        <v>1463.53</v>
      </c>
      <c r="AJ131" s="153">
        <f t="shared" si="27"/>
        <v>1451.7719999999999</v>
      </c>
      <c r="AK131" s="153">
        <f t="shared" si="28"/>
        <v>1440.008</v>
      </c>
      <c r="AL131" s="153">
        <f t="shared" si="29"/>
        <v>1428.252</v>
      </c>
      <c r="AM131" s="153">
        <f t="shared" si="30"/>
        <v>1428.252</v>
      </c>
      <c r="AN131" s="153">
        <f t="shared" si="31"/>
        <v>1428.252</v>
      </c>
    </row>
    <row r="132" spans="2:40">
      <c r="B132" s="8" t="s">
        <v>691</v>
      </c>
      <c r="C132" s="8" t="s">
        <v>677</v>
      </c>
      <c r="D132" s="151">
        <v>5172.3999999999996</v>
      </c>
      <c r="E132" s="151">
        <v>5172.3999999999996</v>
      </c>
      <c r="F132" s="151">
        <v>5172.3999999999996</v>
      </c>
      <c r="G132" s="151">
        <v>5172.3999999999996</v>
      </c>
      <c r="H132" s="151">
        <v>5172.3999999999996</v>
      </c>
      <c r="I132" s="151">
        <v>5172.3999999999996</v>
      </c>
      <c r="J132" s="151">
        <v>5172.3999999999996</v>
      </c>
      <c r="L132" s="8" t="s">
        <v>691</v>
      </c>
      <c r="M132" s="8" t="s">
        <v>677</v>
      </c>
      <c r="N132" s="151">
        <v>5172.3999999999996</v>
      </c>
      <c r="O132" s="151">
        <v>5172.3999999999996</v>
      </c>
      <c r="P132" s="151">
        <v>5172.3999999999996</v>
      </c>
      <c r="Q132" s="151">
        <v>5172.3999999999996</v>
      </c>
      <c r="R132" s="151">
        <v>5172.3999999999996</v>
      </c>
      <c r="S132" s="151">
        <v>5172.3999999999996</v>
      </c>
      <c r="T132" s="151">
        <v>5172.3999999999996</v>
      </c>
      <c r="V132" s="8" t="s">
        <v>691</v>
      </c>
      <c r="W132" s="8" t="s">
        <v>677</v>
      </c>
      <c r="X132" s="153">
        <f t="shared" si="18"/>
        <v>31.034399999999998</v>
      </c>
      <c r="Y132" s="153">
        <f t="shared" si="19"/>
        <v>31.034399999999998</v>
      </c>
      <c r="Z132" s="153">
        <f t="shared" si="20"/>
        <v>31.034399999999998</v>
      </c>
      <c r="AA132" s="153">
        <f t="shared" si="21"/>
        <v>31.034399999999998</v>
      </c>
      <c r="AB132" s="153">
        <f t="shared" si="22"/>
        <v>31.034399999999998</v>
      </c>
      <c r="AC132" s="153">
        <f t="shared" si="23"/>
        <v>31.034399999999998</v>
      </c>
      <c r="AD132" s="153">
        <f t="shared" si="24"/>
        <v>31.034399999999998</v>
      </c>
      <c r="AF132" s="8" t="s">
        <v>691</v>
      </c>
      <c r="AG132" s="8" t="s">
        <v>677</v>
      </c>
      <c r="AH132" s="153">
        <f t="shared" si="25"/>
        <v>10.344799999999999</v>
      </c>
      <c r="AI132" s="153">
        <f t="shared" si="26"/>
        <v>10.344799999999999</v>
      </c>
      <c r="AJ132" s="153">
        <f t="shared" si="27"/>
        <v>10.344799999999999</v>
      </c>
      <c r="AK132" s="153">
        <f t="shared" si="28"/>
        <v>10.344799999999999</v>
      </c>
      <c r="AL132" s="153">
        <f t="shared" si="29"/>
        <v>10.344799999999999</v>
      </c>
      <c r="AM132" s="153">
        <f t="shared" si="30"/>
        <v>10.344799999999999</v>
      </c>
      <c r="AN132" s="153">
        <f t="shared" si="31"/>
        <v>10.344799999999999</v>
      </c>
    </row>
    <row r="133" spans="2:40">
      <c r="B133" s="8" t="s">
        <v>691</v>
      </c>
      <c r="C133" s="8" t="s">
        <v>189</v>
      </c>
      <c r="D133" s="151">
        <v>101589.7</v>
      </c>
      <c r="E133" s="151">
        <v>101589.7</v>
      </c>
      <c r="F133" s="151">
        <v>101589.7</v>
      </c>
      <c r="G133" s="151">
        <v>101589.7</v>
      </c>
      <c r="H133" s="151">
        <v>101589.7</v>
      </c>
      <c r="I133" s="151">
        <v>101589.7</v>
      </c>
      <c r="J133" s="151">
        <v>101589.7</v>
      </c>
      <c r="L133" s="8" t="s">
        <v>691</v>
      </c>
      <c r="M133" s="8" t="s">
        <v>189</v>
      </c>
      <c r="N133" s="151">
        <v>0</v>
      </c>
      <c r="O133" s="151">
        <v>0</v>
      </c>
      <c r="P133" s="151">
        <v>0</v>
      </c>
      <c r="Q133" s="151">
        <v>0</v>
      </c>
      <c r="R133" s="151">
        <v>0</v>
      </c>
      <c r="S133" s="151">
        <v>0</v>
      </c>
      <c r="T133" s="151">
        <v>0</v>
      </c>
      <c r="V133" s="8" t="s">
        <v>691</v>
      </c>
      <c r="W133" s="8" t="s">
        <v>189</v>
      </c>
      <c r="X133" s="153">
        <f t="shared" si="18"/>
        <v>0</v>
      </c>
      <c r="Y133" s="153">
        <f t="shared" si="19"/>
        <v>0</v>
      </c>
      <c r="Z133" s="153">
        <f t="shared" si="20"/>
        <v>0</v>
      </c>
      <c r="AA133" s="153">
        <f t="shared" si="21"/>
        <v>0</v>
      </c>
      <c r="AB133" s="153">
        <f t="shared" si="22"/>
        <v>0</v>
      </c>
      <c r="AC133" s="153">
        <f t="shared" si="23"/>
        <v>0</v>
      </c>
      <c r="AD133" s="153">
        <f t="shared" si="24"/>
        <v>0</v>
      </c>
      <c r="AF133" s="8" t="s">
        <v>691</v>
      </c>
      <c r="AG133" s="8" t="s">
        <v>189</v>
      </c>
      <c r="AH133" s="153">
        <f t="shared" si="25"/>
        <v>0</v>
      </c>
      <c r="AI133" s="153">
        <f t="shared" si="26"/>
        <v>0</v>
      </c>
      <c r="AJ133" s="153">
        <f t="shared" si="27"/>
        <v>0</v>
      </c>
      <c r="AK133" s="153">
        <f t="shared" si="28"/>
        <v>0</v>
      </c>
      <c r="AL133" s="153">
        <f t="shared" si="29"/>
        <v>0</v>
      </c>
      <c r="AM133" s="153">
        <f t="shared" si="30"/>
        <v>0</v>
      </c>
      <c r="AN133" s="153">
        <f t="shared" si="31"/>
        <v>0</v>
      </c>
    </row>
    <row r="134" spans="2:40">
      <c r="B134" s="8" t="s">
        <v>691</v>
      </c>
      <c r="C134" s="8" t="s">
        <v>678</v>
      </c>
      <c r="D134" s="151">
        <v>0</v>
      </c>
      <c r="E134" s="151">
        <v>0</v>
      </c>
      <c r="F134" s="151">
        <v>65040.018200000006</v>
      </c>
      <c r="G134" s="151">
        <v>117725.72570000001</v>
      </c>
      <c r="H134" s="151">
        <v>172883.9621</v>
      </c>
      <c r="I134" s="151">
        <v>172883.9621</v>
      </c>
      <c r="J134" s="151">
        <v>172883.9621</v>
      </c>
      <c r="L134" s="8" t="s">
        <v>691</v>
      </c>
      <c r="M134" s="8" t="s">
        <v>678</v>
      </c>
      <c r="N134" s="151">
        <v>0</v>
      </c>
      <c r="O134" s="151">
        <v>0</v>
      </c>
      <c r="P134" s="151">
        <v>0</v>
      </c>
      <c r="Q134" s="151">
        <v>0</v>
      </c>
      <c r="R134" s="151">
        <v>0</v>
      </c>
      <c r="S134" s="151">
        <v>0</v>
      </c>
      <c r="T134" s="151">
        <v>0</v>
      </c>
      <c r="V134" s="8" t="s">
        <v>691</v>
      </c>
      <c r="W134" s="8" t="s">
        <v>678</v>
      </c>
      <c r="X134" s="153">
        <f t="shared" si="18"/>
        <v>0</v>
      </c>
      <c r="Y134" s="153">
        <f t="shared" si="19"/>
        <v>0</v>
      </c>
      <c r="Z134" s="153">
        <f t="shared" si="20"/>
        <v>0</v>
      </c>
      <c r="AA134" s="153">
        <f t="shared" si="21"/>
        <v>0</v>
      </c>
      <c r="AB134" s="153">
        <f t="shared" si="22"/>
        <v>0</v>
      </c>
      <c r="AC134" s="153">
        <f t="shared" si="23"/>
        <v>0</v>
      </c>
      <c r="AD134" s="153">
        <f t="shared" si="24"/>
        <v>0</v>
      </c>
      <c r="AF134" s="8" t="s">
        <v>691</v>
      </c>
      <c r="AG134" s="8" t="s">
        <v>678</v>
      </c>
      <c r="AH134" s="153">
        <f t="shared" si="25"/>
        <v>0</v>
      </c>
      <c r="AI134" s="153">
        <f t="shared" si="26"/>
        <v>0</v>
      </c>
      <c r="AJ134" s="153">
        <f t="shared" si="27"/>
        <v>0</v>
      </c>
      <c r="AK134" s="153">
        <f t="shared" si="28"/>
        <v>0</v>
      </c>
      <c r="AL134" s="153">
        <f t="shared" si="29"/>
        <v>0</v>
      </c>
      <c r="AM134" s="153">
        <f t="shared" si="30"/>
        <v>0</v>
      </c>
      <c r="AN134" s="153">
        <f t="shared" si="31"/>
        <v>0</v>
      </c>
    </row>
    <row r="135" spans="2:40">
      <c r="B135" s="8" t="s">
        <v>691</v>
      </c>
      <c r="C135" s="8" t="s">
        <v>679</v>
      </c>
      <c r="D135" s="151">
        <v>0</v>
      </c>
      <c r="E135" s="151">
        <v>0</v>
      </c>
      <c r="F135" s="151">
        <v>0</v>
      </c>
      <c r="G135" s="151">
        <v>0</v>
      </c>
      <c r="H135" s="151">
        <v>0</v>
      </c>
      <c r="I135" s="151">
        <v>0</v>
      </c>
      <c r="J135" s="151">
        <v>0</v>
      </c>
      <c r="L135" s="8" t="s">
        <v>691</v>
      </c>
      <c r="M135" s="8" t="s">
        <v>679</v>
      </c>
      <c r="N135" s="151">
        <v>0</v>
      </c>
      <c r="O135" s="151">
        <v>0</v>
      </c>
      <c r="P135" s="151">
        <v>0</v>
      </c>
      <c r="Q135" s="151">
        <v>0</v>
      </c>
      <c r="R135" s="151">
        <v>0</v>
      </c>
      <c r="S135" s="151">
        <v>0</v>
      </c>
      <c r="T135" s="151">
        <v>0</v>
      </c>
      <c r="V135" s="8" t="s">
        <v>691</v>
      </c>
      <c r="W135" s="8" t="s">
        <v>679</v>
      </c>
      <c r="X135" s="153">
        <f t="shared" si="18"/>
        <v>0</v>
      </c>
      <c r="Y135" s="153">
        <f t="shared" si="19"/>
        <v>0</v>
      </c>
      <c r="Z135" s="153">
        <f t="shared" si="20"/>
        <v>0</v>
      </c>
      <c r="AA135" s="153">
        <f t="shared" si="21"/>
        <v>0</v>
      </c>
      <c r="AB135" s="153">
        <f t="shared" si="22"/>
        <v>0</v>
      </c>
      <c r="AC135" s="153">
        <f t="shared" si="23"/>
        <v>0</v>
      </c>
      <c r="AD135" s="153">
        <f t="shared" si="24"/>
        <v>0</v>
      </c>
      <c r="AF135" s="8" t="s">
        <v>691</v>
      </c>
      <c r="AG135" s="8" t="s">
        <v>679</v>
      </c>
      <c r="AH135" s="153">
        <f t="shared" si="25"/>
        <v>0</v>
      </c>
      <c r="AI135" s="153">
        <f t="shared" si="26"/>
        <v>0</v>
      </c>
      <c r="AJ135" s="153">
        <f t="shared" si="27"/>
        <v>0</v>
      </c>
      <c r="AK135" s="153">
        <f t="shared" si="28"/>
        <v>0</v>
      </c>
      <c r="AL135" s="153">
        <f t="shared" si="29"/>
        <v>0</v>
      </c>
      <c r="AM135" s="153">
        <f t="shared" si="30"/>
        <v>0</v>
      </c>
      <c r="AN135" s="153">
        <f t="shared" si="31"/>
        <v>0</v>
      </c>
    </row>
    <row r="136" spans="2:40">
      <c r="B136" s="8" t="s">
        <v>692</v>
      </c>
      <c r="C136" s="8" t="s">
        <v>672</v>
      </c>
      <c r="D136" s="151">
        <v>15116233.910999993</v>
      </c>
      <c r="E136" s="151">
        <v>17965890.557</v>
      </c>
      <c r="F136" s="151">
        <v>20237899.944999985</v>
      </c>
      <c r="G136" s="151">
        <v>21310177.884999894</v>
      </c>
      <c r="H136" s="151">
        <v>22365261.871999905</v>
      </c>
      <c r="I136" s="151">
        <v>22365261.871999905</v>
      </c>
      <c r="J136" s="151">
        <v>22365261.871999905</v>
      </c>
      <c r="L136" s="8" t="s">
        <v>692</v>
      </c>
      <c r="M136" s="8" t="s">
        <v>672</v>
      </c>
      <c r="N136" s="151">
        <v>15116233.910999993</v>
      </c>
      <c r="O136" s="151">
        <v>17965890.557</v>
      </c>
      <c r="P136" s="151">
        <v>20237899.944999985</v>
      </c>
      <c r="Q136" s="151">
        <v>21310177.884999894</v>
      </c>
      <c r="R136" s="151">
        <v>22365261.871999905</v>
      </c>
      <c r="S136" s="151">
        <v>22365261.871999905</v>
      </c>
      <c r="T136" s="151">
        <v>22365261.871999905</v>
      </c>
      <c r="V136" s="8" t="s">
        <v>692</v>
      </c>
      <c r="W136" s="8" t="s">
        <v>672</v>
      </c>
      <c r="X136" s="153">
        <f t="shared" si="18"/>
        <v>90697.40346599996</v>
      </c>
      <c r="Y136" s="153">
        <f t="shared" si="19"/>
        <v>107795.34334200001</v>
      </c>
      <c r="Z136" s="153">
        <f t="shared" si="20"/>
        <v>121427.39966999991</v>
      </c>
      <c r="AA136" s="153">
        <f t="shared" si="21"/>
        <v>127861.06730999936</v>
      </c>
      <c r="AB136" s="153">
        <f t="shared" si="22"/>
        <v>134191.57123199943</v>
      </c>
      <c r="AC136" s="153">
        <f t="shared" si="23"/>
        <v>134191.57123199943</v>
      </c>
      <c r="AD136" s="153">
        <f t="shared" si="24"/>
        <v>134191.57123199943</v>
      </c>
      <c r="AF136" s="8" t="s">
        <v>692</v>
      </c>
      <c r="AG136" s="8" t="s">
        <v>672</v>
      </c>
      <c r="AH136" s="153">
        <f t="shared" si="25"/>
        <v>30232.467821999988</v>
      </c>
      <c r="AI136" s="153">
        <f t="shared" si="26"/>
        <v>35931.781113999998</v>
      </c>
      <c r="AJ136" s="153">
        <f t="shared" si="27"/>
        <v>40475.799889999973</v>
      </c>
      <c r="AK136" s="153">
        <f t="shared" si="28"/>
        <v>42620.355769999791</v>
      </c>
      <c r="AL136" s="153">
        <f t="shared" si="29"/>
        <v>44730.523743999809</v>
      </c>
      <c r="AM136" s="153">
        <f t="shared" si="30"/>
        <v>44730.523743999809</v>
      </c>
      <c r="AN136" s="153">
        <f t="shared" si="31"/>
        <v>44730.523743999809</v>
      </c>
    </row>
    <row r="137" spans="2:40">
      <c r="B137" s="8" t="s">
        <v>692</v>
      </c>
      <c r="C137" s="8" t="s">
        <v>673</v>
      </c>
      <c r="D137" s="151">
        <v>517369.89999999997</v>
      </c>
      <c r="E137" s="151">
        <v>517369.89999999997</v>
      </c>
      <c r="F137" s="151">
        <v>517369.89999999997</v>
      </c>
      <c r="G137" s="151">
        <v>517369.89999999997</v>
      </c>
      <c r="H137" s="151">
        <v>517369.89999999997</v>
      </c>
      <c r="I137" s="151">
        <v>517369.89999999997</v>
      </c>
      <c r="J137" s="151">
        <v>517369.89999999997</v>
      </c>
      <c r="L137" s="8" t="s">
        <v>692</v>
      </c>
      <c r="M137" s="8" t="s">
        <v>673</v>
      </c>
      <c r="N137" s="151">
        <v>0</v>
      </c>
      <c r="O137" s="151">
        <v>0</v>
      </c>
      <c r="P137" s="151">
        <v>0</v>
      </c>
      <c r="Q137" s="151">
        <v>0</v>
      </c>
      <c r="R137" s="151">
        <v>0</v>
      </c>
      <c r="S137" s="151">
        <v>0</v>
      </c>
      <c r="T137" s="151">
        <v>0</v>
      </c>
      <c r="V137" s="8" t="s">
        <v>692</v>
      </c>
      <c r="W137" s="8" t="s">
        <v>673</v>
      </c>
      <c r="X137" s="153">
        <f t="shared" si="18"/>
        <v>0</v>
      </c>
      <c r="Y137" s="153">
        <f t="shared" si="19"/>
        <v>0</v>
      </c>
      <c r="Z137" s="153">
        <f t="shared" si="20"/>
        <v>0</v>
      </c>
      <c r="AA137" s="153">
        <f t="shared" si="21"/>
        <v>0</v>
      </c>
      <c r="AB137" s="153">
        <f t="shared" si="22"/>
        <v>0</v>
      </c>
      <c r="AC137" s="153">
        <f t="shared" si="23"/>
        <v>0</v>
      </c>
      <c r="AD137" s="153">
        <f t="shared" si="24"/>
        <v>0</v>
      </c>
      <c r="AF137" s="8" t="s">
        <v>692</v>
      </c>
      <c r="AG137" s="8" t="s">
        <v>673</v>
      </c>
      <c r="AH137" s="153">
        <f t="shared" si="25"/>
        <v>0</v>
      </c>
      <c r="AI137" s="153">
        <f t="shared" si="26"/>
        <v>0</v>
      </c>
      <c r="AJ137" s="153">
        <f t="shared" si="27"/>
        <v>0</v>
      </c>
      <c r="AK137" s="153">
        <f t="shared" si="28"/>
        <v>0</v>
      </c>
      <c r="AL137" s="153">
        <f t="shared" si="29"/>
        <v>0</v>
      </c>
      <c r="AM137" s="153">
        <f t="shared" si="30"/>
        <v>0</v>
      </c>
      <c r="AN137" s="153">
        <f t="shared" si="31"/>
        <v>0</v>
      </c>
    </row>
    <row r="138" spans="2:40">
      <c r="B138" s="8" t="s">
        <v>692</v>
      </c>
      <c r="C138" s="8" t="s">
        <v>674</v>
      </c>
      <c r="D138" s="151">
        <v>6172414.5301999887</v>
      </c>
      <c r="E138" s="151">
        <v>21168161.45389998</v>
      </c>
      <c r="F138" s="151">
        <v>26977908.752999976</v>
      </c>
      <c r="G138" s="151">
        <v>27532217.208399974</v>
      </c>
      <c r="H138" s="151">
        <v>44304503.04089997</v>
      </c>
      <c r="I138" s="151">
        <v>44304503.04089997</v>
      </c>
      <c r="J138" s="151">
        <v>44304503.04089997</v>
      </c>
      <c r="L138" s="8" t="s">
        <v>692</v>
      </c>
      <c r="M138" s="8" t="s">
        <v>674</v>
      </c>
      <c r="N138" s="151">
        <v>0</v>
      </c>
      <c r="O138" s="151">
        <v>0</v>
      </c>
      <c r="P138" s="151">
        <v>0</v>
      </c>
      <c r="Q138" s="151">
        <v>0</v>
      </c>
      <c r="R138" s="151">
        <v>0</v>
      </c>
      <c r="S138" s="151">
        <v>0</v>
      </c>
      <c r="T138" s="151">
        <v>0</v>
      </c>
      <c r="V138" s="8" t="s">
        <v>692</v>
      </c>
      <c r="W138" s="8" t="s">
        <v>674</v>
      </c>
      <c r="X138" s="153">
        <f t="shared" si="18"/>
        <v>0</v>
      </c>
      <c r="Y138" s="153">
        <f t="shared" si="19"/>
        <v>0</v>
      </c>
      <c r="Z138" s="153">
        <f t="shared" si="20"/>
        <v>0</v>
      </c>
      <c r="AA138" s="153">
        <f t="shared" si="21"/>
        <v>0</v>
      </c>
      <c r="AB138" s="153">
        <f t="shared" si="22"/>
        <v>0</v>
      </c>
      <c r="AC138" s="153">
        <f t="shared" si="23"/>
        <v>0</v>
      </c>
      <c r="AD138" s="153">
        <f t="shared" si="24"/>
        <v>0</v>
      </c>
      <c r="AF138" s="8" t="s">
        <v>692</v>
      </c>
      <c r="AG138" s="8" t="s">
        <v>674</v>
      </c>
      <c r="AH138" s="153">
        <f t="shared" si="25"/>
        <v>0</v>
      </c>
      <c r="AI138" s="153">
        <f t="shared" si="26"/>
        <v>0</v>
      </c>
      <c r="AJ138" s="153">
        <f t="shared" si="27"/>
        <v>0</v>
      </c>
      <c r="AK138" s="153">
        <f t="shared" si="28"/>
        <v>0</v>
      </c>
      <c r="AL138" s="153">
        <f t="shared" si="29"/>
        <v>0</v>
      </c>
      <c r="AM138" s="153">
        <f t="shared" si="30"/>
        <v>0</v>
      </c>
      <c r="AN138" s="153">
        <f t="shared" si="31"/>
        <v>0</v>
      </c>
    </row>
    <row r="139" spans="2:40">
      <c r="B139" s="8" t="s">
        <v>692</v>
      </c>
      <c r="C139" s="8" t="s">
        <v>675</v>
      </c>
      <c r="D139" s="151">
        <v>771208.39999999886</v>
      </c>
      <c r="E139" s="151">
        <v>1040601.2999999999</v>
      </c>
      <c r="F139" s="151">
        <v>1265660.8</v>
      </c>
      <c r="G139" s="151">
        <v>407027.8</v>
      </c>
      <c r="H139" s="151">
        <v>0</v>
      </c>
      <c r="I139" s="151">
        <v>0</v>
      </c>
      <c r="J139" s="151">
        <v>0</v>
      </c>
      <c r="L139" s="8" t="s">
        <v>692</v>
      </c>
      <c r="M139" s="8" t="s">
        <v>675</v>
      </c>
      <c r="N139" s="151">
        <v>0</v>
      </c>
      <c r="O139" s="151">
        <v>0</v>
      </c>
      <c r="P139" s="151">
        <v>0</v>
      </c>
      <c r="Q139" s="151">
        <v>0</v>
      </c>
      <c r="R139" s="151">
        <v>0</v>
      </c>
      <c r="S139" s="151">
        <v>0</v>
      </c>
      <c r="T139" s="151">
        <v>0</v>
      </c>
      <c r="V139" s="8" t="s">
        <v>692</v>
      </c>
      <c r="W139" s="8" t="s">
        <v>675</v>
      </c>
      <c r="X139" s="153">
        <f t="shared" si="18"/>
        <v>0</v>
      </c>
      <c r="Y139" s="153">
        <f t="shared" si="19"/>
        <v>0</v>
      </c>
      <c r="Z139" s="153">
        <f t="shared" si="20"/>
        <v>0</v>
      </c>
      <c r="AA139" s="153">
        <f t="shared" si="21"/>
        <v>0</v>
      </c>
      <c r="AB139" s="153">
        <f t="shared" si="22"/>
        <v>0</v>
      </c>
      <c r="AC139" s="153">
        <f t="shared" si="23"/>
        <v>0</v>
      </c>
      <c r="AD139" s="153">
        <f t="shared" si="24"/>
        <v>0</v>
      </c>
      <c r="AF139" s="8" t="s">
        <v>692</v>
      </c>
      <c r="AG139" s="8" t="s">
        <v>675</v>
      </c>
      <c r="AH139" s="153">
        <f t="shared" si="25"/>
        <v>0</v>
      </c>
      <c r="AI139" s="153">
        <f t="shared" si="26"/>
        <v>0</v>
      </c>
      <c r="AJ139" s="153">
        <f t="shared" si="27"/>
        <v>0</v>
      </c>
      <c r="AK139" s="153">
        <f t="shared" si="28"/>
        <v>0</v>
      </c>
      <c r="AL139" s="153">
        <f t="shared" si="29"/>
        <v>0</v>
      </c>
      <c r="AM139" s="153">
        <f t="shared" si="30"/>
        <v>0</v>
      </c>
      <c r="AN139" s="153">
        <f t="shared" si="31"/>
        <v>0</v>
      </c>
    </row>
    <row r="140" spans="2:40">
      <c r="B140" s="8" t="s">
        <v>692</v>
      </c>
      <c r="C140" s="8" t="s">
        <v>676</v>
      </c>
      <c r="D140" s="151">
        <v>4720774.4069999903</v>
      </c>
      <c r="E140" s="151">
        <v>4745043.4069999903</v>
      </c>
      <c r="F140" s="151">
        <v>4746197.4069999903</v>
      </c>
      <c r="G140" s="151">
        <v>4746011.4069999903</v>
      </c>
      <c r="H140" s="151">
        <v>4745825.4069999903</v>
      </c>
      <c r="I140" s="151">
        <v>4745825.4069999903</v>
      </c>
      <c r="J140" s="151">
        <v>4745825.4069999903</v>
      </c>
      <c r="L140" s="8" t="s">
        <v>692</v>
      </c>
      <c r="M140" s="8" t="s">
        <v>676</v>
      </c>
      <c r="N140" s="151">
        <v>4720774.4069999903</v>
      </c>
      <c r="O140" s="151">
        <v>4745043.4069999903</v>
      </c>
      <c r="P140" s="151">
        <v>4746197.4069999903</v>
      </c>
      <c r="Q140" s="151">
        <v>4746011.4069999903</v>
      </c>
      <c r="R140" s="151">
        <v>4745825.4069999903</v>
      </c>
      <c r="S140" s="151">
        <v>4745825.4069999903</v>
      </c>
      <c r="T140" s="151">
        <v>4745825.4069999903</v>
      </c>
      <c r="V140" s="8" t="s">
        <v>692</v>
      </c>
      <c r="W140" s="8" t="s">
        <v>676</v>
      </c>
      <c r="X140" s="153">
        <f t="shared" si="18"/>
        <v>28324.646441999943</v>
      </c>
      <c r="Y140" s="153">
        <f t="shared" si="19"/>
        <v>28470.260441999944</v>
      </c>
      <c r="Z140" s="153">
        <f t="shared" si="20"/>
        <v>28477.184441999943</v>
      </c>
      <c r="AA140" s="153">
        <f t="shared" si="21"/>
        <v>28476.068441999942</v>
      </c>
      <c r="AB140" s="153">
        <f t="shared" si="22"/>
        <v>28474.952441999943</v>
      </c>
      <c r="AC140" s="153">
        <f t="shared" si="23"/>
        <v>28474.952441999943</v>
      </c>
      <c r="AD140" s="153">
        <f t="shared" si="24"/>
        <v>28474.952441999943</v>
      </c>
      <c r="AF140" s="8" t="s">
        <v>692</v>
      </c>
      <c r="AG140" s="8" t="s">
        <v>676</v>
      </c>
      <c r="AH140" s="153">
        <f t="shared" si="25"/>
        <v>9441.5488139999816</v>
      </c>
      <c r="AI140" s="153">
        <f t="shared" si="26"/>
        <v>9490.0868139999802</v>
      </c>
      <c r="AJ140" s="153">
        <f t="shared" si="27"/>
        <v>9492.3948139999811</v>
      </c>
      <c r="AK140" s="153">
        <f t="shared" si="28"/>
        <v>9492.0228139999817</v>
      </c>
      <c r="AL140" s="153">
        <f t="shared" si="29"/>
        <v>9491.6508139999805</v>
      </c>
      <c r="AM140" s="153">
        <f t="shared" si="30"/>
        <v>9491.6508139999805</v>
      </c>
      <c r="AN140" s="153">
        <f t="shared" si="31"/>
        <v>9491.6508139999805</v>
      </c>
    </row>
    <row r="141" spans="2:40">
      <c r="B141" s="8" t="s">
        <v>692</v>
      </c>
      <c r="C141" s="8" t="s">
        <v>677</v>
      </c>
      <c r="D141" s="151">
        <v>325703.8</v>
      </c>
      <c r="E141" s="151">
        <v>325703.8</v>
      </c>
      <c r="F141" s="151">
        <v>325703.8</v>
      </c>
      <c r="G141" s="151">
        <v>325703.8</v>
      </c>
      <c r="H141" s="151">
        <v>325703.8</v>
      </c>
      <c r="I141" s="151">
        <v>325703.8</v>
      </c>
      <c r="J141" s="151">
        <v>325703.8</v>
      </c>
      <c r="L141" s="8" t="s">
        <v>692</v>
      </c>
      <c r="M141" s="8" t="s">
        <v>677</v>
      </c>
      <c r="N141" s="151">
        <v>325703.8</v>
      </c>
      <c r="O141" s="151">
        <v>325703.8</v>
      </c>
      <c r="P141" s="151">
        <v>325703.8</v>
      </c>
      <c r="Q141" s="151">
        <v>325703.8</v>
      </c>
      <c r="R141" s="151">
        <v>325703.8</v>
      </c>
      <c r="S141" s="151">
        <v>325703.8</v>
      </c>
      <c r="T141" s="151">
        <v>325703.8</v>
      </c>
      <c r="V141" s="8" t="s">
        <v>692</v>
      </c>
      <c r="W141" s="8" t="s">
        <v>677</v>
      </c>
      <c r="X141" s="153">
        <f t="shared" si="18"/>
        <v>1954.2228</v>
      </c>
      <c r="Y141" s="153">
        <f t="shared" si="19"/>
        <v>1954.2228</v>
      </c>
      <c r="Z141" s="153">
        <f t="shared" si="20"/>
        <v>1954.2228</v>
      </c>
      <c r="AA141" s="153">
        <f t="shared" si="21"/>
        <v>1954.2228</v>
      </c>
      <c r="AB141" s="153">
        <f t="shared" si="22"/>
        <v>1954.2228</v>
      </c>
      <c r="AC141" s="153">
        <f t="shared" si="23"/>
        <v>1954.2228</v>
      </c>
      <c r="AD141" s="153">
        <f t="shared" si="24"/>
        <v>1954.2228</v>
      </c>
      <c r="AF141" s="8" t="s">
        <v>692</v>
      </c>
      <c r="AG141" s="8" t="s">
        <v>677</v>
      </c>
      <c r="AH141" s="153">
        <f t="shared" si="25"/>
        <v>651.4076</v>
      </c>
      <c r="AI141" s="153">
        <f t="shared" si="26"/>
        <v>651.4076</v>
      </c>
      <c r="AJ141" s="153">
        <f t="shared" si="27"/>
        <v>651.4076</v>
      </c>
      <c r="AK141" s="153">
        <f t="shared" si="28"/>
        <v>651.4076</v>
      </c>
      <c r="AL141" s="153">
        <f t="shared" si="29"/>
        <v>651.4076</v>
      </c>
      <c r="AM141" s="153">
        <f t="shared" si="30"/>
        <v>651.4076</v>
      </c>
      <c r="AN141" s="153">
        <f t="shared" si="31"/>
        <v>651.4076</v>
      </c>
    </row>
    <row r="142" spans="2:40">
      <c r="B142" s="8" t="s">
        <v>692</v>
      </c>
      <c r="C142" s="8" t="s">
        <v>189</v>
      </c>
      <c r="D142" s="151">
        <v>819660.5</v>
      </c>
      <c r="E142" s="151">
        <v>819660.5</v>
      </c>
      <c r="F142" s="151">
        <v>819660.5</v>
      </c>
      <c r="G142" s="151">
        <v>819660.5</v>
      </c>
      <c r="H142" s="151">
        <v>819660.5</v>
      </c>
      <c r="I142" s="151">
        <v>819660.5</v>
      </c>
      <c r="J142" s="151">
        <v>819660.5</v>
      </c>
      <c r="L142" s="8" t="s">
        <v>692</v>
      </c>
      <c r="M142" s="8" t="s">
        <v>189</v>
      </c>
      <c r="N142" s="151">
        <v>0</v>
      </c>
      <c r="O142" s="151">
        <v>0</v>
      </c>
      <c r="P142" s="151">
        <v>0</v>
      </c>
      <c r="Q142" s="151">
        <v>0</v>
      </c>
      <c r="R142" s="151">
        <v>0</v>
      </c>
      <c r="S142" s="151">
        <v>0</v>
      </c>
      <c r="T142" s="151">
        <v>0</v>
      </c>
      <c r="V142" s="8" t="s">
        <v>692</v>
      </c>
      <c r="W142" s="8" t="s">
        <v>189</v>
      </c>
      <c r="X142" s="153">
        <f t="shared" si="18"/>
        <v>0</v>
      </c>
      <c r="Y142" s="153">
        <f t="shared" si="19"/>
        <v>0</v>
      </c>
      <c r="Z142" s="153">
        <f t="shared" si="20"/>
        <v>0</v>
      </c>
      <c r="AA142" s="153">
        <f t="shared" si="21"/>
        <v>0</v>
      </c>
      <c r="AB142" s="153">
        <f t="shared" si="22"/>
        <v>0</v>
      </c>
      <c r="AC142" s="153">
        <f t="shared" si="23"/>
        <v>0</v>
      </c>
      <c r="AD142" s="153">
        <f t="shared" si="24"/>
        <v>0</v>
      </c>
      <c r="AF142" s="8" t="s">
        <v>692</v>
      </c>
      <c r="AG142" s="8" t="s">
        <v>189</v>
      </c>
      <c r="AH142" s="153">
        <f t="shared" si="25"/>
        <v>0</v>
      </c>
      <c r="AI142" s="153">
        <f t="shared" si="26"/>
        <v>0</v>
      </c>
      <c r="AJ142" s="153">
        <f t="shared" si="27"/>
        <v>0</v>
      </c>
      <c r="AK142" s="153">
        <f t="shared" si="28"/>
        <v>0</v>
      </c>
      <c r="AL142" s="153">
        <f t="shared" si="29"/>
        <v>0</v>
      </c>
      <c r="AM142" s="153">
        <f t="shared" si="30"/>
        <v>0</v>
      </c>
      <c r="AN142" s="153">
        <f t="shared" si="31"/>
        <v>0</v>
      </c>
    </row>
    <row r="143" spans="2:40">
      <c r="B143" s="8" t="s">
        <v>692</v>
      </c>
      <c r="C143" s="8" t="s">
        <v>678</v>
      </c>
      <c r="D143" s="151">
        <v>0</v>
      </c>
      <c r="E143" s="151">
        <v>2699726.513199999</v>
      </c>
      <c r="F143" s="151">
        <v>5464917.8392999973</v>
      </c>
      <c r="G143" s="151">
        <v>5846176.2075999966</v>
      </c>
      <c r="H143" s="151">
        <v>3082426.0915999971</v>
      </c>
      <c r="I143" s="151">
        <v>3082426.0915999971</v>
      </c>
      <c r="J143" s="151">
        <v>3082426.0915999971</v>
      </c>
      <c r="L143" s="8" t="s">
        <v>692</v>
      </c>
      <c r="M143" s="8" t="s">
        <v>678</v>
      </c>
      <c r="N143" s="151">
        <v>0</v>
      </c>
      <c r="O143" s="151">
        <v>0</v>
      </c>
      <c r="P143" s="151">
        <v>0</v>
      </c>
      <c r="Q143" s="151">
        <v>0</v>
      </c>
      <c r="R143" s="151">
        <v>0</v>
      </c>
      <c r="S143" s="151">
        <v>0</v>
      </c>
      <c r="T143" s="151">
        <v>0</v>
      </c>
      <c r="V143" s="8" t="s">
        <v>692</v>
      </c>
      <c r="W143" s="8" t="s">
        <v>678</v>
      </c>
      <c r="X143" s="153">
        <f t="shared" si="18"/>
        <v>0</v>
      </c>
      <c r="Y143" s="153">
        <f t="shared" si="19"/>
        <v>0</v>
      </c>
      <c r="Z143" s="153">
        <f t="shared" si="20"/>
        <v>0</v>
      </c>
      <c r="AA143" s="153">
        <f t="shared" si="21"/>
        <v>0</v>
      </c>
      <c r="AB143" s="153">
        <f t="shared" si="22"/>
        <v>0</v>
      </c>
      <c r="AC143" s="153">
        <f t="shared" si="23"/>
        <v>0</v>
      </c>
      <c r="AD143" s="153">
        <f t="shared" si="24"/>
        <v>0</v>
      </c>
      <c r="AF143" s="8" t="s">
        <v>692</v>
      </c>
      <c r="AG143" s="8" t="s">
        <v>678</v>
      </c>
      <c r="AH143" s="153">
        <f t="shared" si="25"/>
        <v>0</v>
      </c>
      <c r="AI143" s="153">
        <f t="shared" si="26"/>
        <v>0</v>
      </c>
      <c r="AJ143" s="153">
        <f t="shared" si="27"/>
        <v>0</v>
      </c>
      <c r="AK143" s="153">
        <f t="shared" si="28"/>
        <v>0</v>
      </c>
      <c r="AL143" s="153">
        <f t="shared" si="29"/>
        <v>0</v>
      </c>
      <c r="AM143" s="153">
        <f t="shared" si="30"/>
        <v>0</v>
      </c>
      <c r="AN143" s="153">
        <f t="shared" si="31"/>
        <v>0</v>
      </c>
    </row>
    <row r="144" spans="2:40">
      <c r="B144" s="8" t="s">
        <v>692</v>
      </c>
      <c r="C144" s="8" t="s">
        <v>679</v>
      </c>
      <c r="D144" s="151">
        <v>1398850.16199999</v>
      </c>
      <c r="E144" s="151">
        <v>1398850.16199999</v>
      </c>
      <c r="F144" s="151">
        <v>1398850.16199999</v>
      </c>
      <c r="G144" s="151">
        <v>1398850.16199999</v>
      </c>
      <c r="H144" s="151">
        <v>1398850.16199999</v>
      </c>
      <c r="I144" s="151">
        <v>1398850.16199999</v>
      </c>
      <c r="J144" s="151">
        <v>1398850.16199999</v>
      </c>
      <c r="L144" s="8" t="s">
        <v>692</v>
      </c>
      <c r="M144" s="8" t="s">
        <v>679</v>
      </c>
      <c r="N144" s="151">
        <v>1398850.16199999</v>
      </c>
      <c r="O144" s="151">
        <v>1398850.16199999</v>
      </c>
      <c r="P144" s="151">
        <v>1398850.16199999</v>
      </c>
      <c r="Q144" s="151">
        <v>1398850.16199999</v>
      </c>
      <c r="R144" s="151">
        <v>1398850.16199999</v>
      </c>
      <c r="S144" s="151">
        <v>1398850.16199999</v>
      </c>
      <c r="T144" s="151">
        <v>1398850.16199999</v>
      </c>
      <c r="V144" s="8" t="s">
        <v>692</v>
      </c>
      <c r="W144" s="8" t="s">
        <v>679</v>
      </c>
      <c r="X144" s="153">
        <f t="shared" si="18"/>
        <v>8393.1009719999402</v>
      </c>
      <c r="Y144" s="153">
        <f t="shared" si="19"/>
        <v>8393.1009719999402</v>
      </c>
      <c r="Z144" s="153">
        <f t="shared" si="20"/>
        <v>8393.1009719999402</v>
      </c>
      <c r="AA144" s="153">
        <f t="shared" si="21"/>
        <v>8393.1009719999402</v>
      </c>
      <c r="AB144" s="153">
        <f t="shared" si="22"/>
        <v>8393.1009719999402</v>
      </c>
      <c r="AC144" s="153">
        <f t="shared" si="23"/>
        <v>8393.1009719999402</v>
      </c>
      <c r="AD144" s="153">
        <f t="shared" si="24"/>
        <v>8393.1009719999402</v>
      </c>
      <c r="AF144" s="8" t="s">
        <v>692</v>
      </c>
      <c r="AG144" s="8" t="s">
        <v>679</v>
      </c>
      <c r="AH144" s="153">
        <f t="shared" si="25"/>
        <v>2797.7003239999799</v>
      </c>
      <c r="AI144" s="153">
        <f t="shared" si="26"/>
        <v>2797.7003239999799</v>
      </c>
      <c r="AJ144" s="153">
        <f t="shared" si="27"/>
        <v>2797.7003239999799</v>
      </c>
      <c r="AK144" s="153">
        <f t="shared" si="28"/>
        <v>2797.7003239999799</v>
      </c>
      <c r="AL144" s="153">
        <f t="shared" si="29"/>
        <v>2797.7003239999799</v>
      </c>
      <c r="AM144" s="153">
        <f t="shared" si="30"/>
        <v>2797.7003239999799</v>
      </c>
      <c r="AN144" s="153">
        <f t="shared" si="31"/>
        <v>2797.7003239999799</v>
      </c>
    </row>
    <row r="145" spans="2:40">
      <c r="B145" s="8" t="s">
        <v>693</v>
      </c>
      <c r="C145" s="8" t="s">
        <v>672</v>
      </c>
      <c r="D145" s="151">
        <v>6738566.2679999797</v>
      </c>
      <c r="E145" s="151">
        <v>8194212.0339999814</v>
      </c>
      <c r="F145" s="151">
        <v>8755759.8129999805</v>
      </c>
      <c r="G145" s="151">
        <v>9339893.2199999839</v>
      </c>
      <c r="H145" s="151">
        <v>9801385.6069999859</v>
      </c>
      <c r="I145" s="151">
        <v>9801385.6069999859</v>
      </c>
      <c r="J145" s="151">
        <v>9801385.6069999859</v>
      </c>
      <c r="L145" s="8" t="s">
        <v>693</v>
      </c>
      <c r="M145" s="8" t="s">
        <v>672</v>
      </c>
      <c r="N145" s="151">
        <v>6738566.2679999797</v>
      </c>
      <c r="O145" s="151">
        <v>8194212.0339999814</v>
      </c>
      <c r="P145" s="151">
        <v>8755759.8129999805</v>
      </c>
      <c r="Q145" s="151">
        <v>9339893.2199999839</v>
      </c>
      <c r="R145" s="151">
        <v>9801385.6069999859</v>
      </c>
      <c r="S145" s="151">
        <v>9801385.6069999859</v>
      </c>
      <c r="T145" s="151">
        <v>9801385.6069999859</v>
      </c>
      <c r="V145" s="8" t="s">
        <v>693</v>
      </c>
      <c r="W145" s="8" t="s">
        <v>672</v>
      </c>
      <c r="X145" s="153">
        <f t="shared" si="18"/>
        <v>40431.397607999876</v>
      </c>
      <c r="Y145" s="153">
        <f t="shared" si="19"/>
        <v>49165.272203999892</v>
      </c>
      <c r="Z145" s="153">
        <f t="shared" si="20"/>
        <v>52534.558877999887</v>
      </c>
      <c r="AA145" s="153">
        <f t="shared" si="21"/>
        <v>56039.359319999901</v>
      </c>
      <c r="AB145" s="153">
        <f t="shared" si="22"/>
        <v>58808.313641999914</v>
      </c>
      <c r="AC145" s="153">
        <f t="shared" si="23"/>
        <v>58808.313641999914</v>
      </c>
      <c r="AD145" s="153">
        <f t="shared" si="24"/>
        <v>58808.313641999914</v>
      </c>
      <c r="AF145" s="8" t="s">
        <v>693</v>
      </c>
      <c r="AG145" s="8" t="s">
        <v>672</v>
      </c>
      <c r="AH145" s="153">
        <f t="shared" si="25"/>
        <v>13477.132535999959</v>
      </c>
      <c r="AI145" s="153">
        <f t="shared" si="26"/>
        <v>16388.424067999964</v>
      </c>
      <c r="AJ145" s="153">
        <f t="shared" si="27"/>
        <v>17511.519625999961</v>
      </c>
      <c r="AK145" s="153">
        <f t="shared" si="28"/>
        <v>18679.786439999967</v>
      </c>
      <c r="AL145" s="153">
        <f t="shared" si="29"/>
        <v>19602.771213999971</v>
      </c>
      <c r="AM145" s="153">
        <f t="shared" si="30"/>
        <v>19602.771213999971</v>
      </c>
      <c r="AN145" s="153">
        <f t="shared" si="31"/>
        <v>19602.771213999971</v>
      </c>
    </row>
    <row r="146" spans="2:40">
      <c r="B146" s="8" t="s">
        <v>693</v>
      </c>
      <c r="C146" s="8" t="s">
        <v>673</v>
      </c>
      <c r="D146" s="151">
        <v>262733.09999999998</v>
      </c>
      <c r="E146" s="151">
        <v>262733.09999999998</v>
      </c>
      <c r="F146" s="151">
        <v>262733.09999999998</v>
      </c>
      <c r="G146" s="151">
        <v>262733.09999999998</v>
      </c>
      <c r="H146" s="151">
        <v>262733.09999999998</v>
      </c>
      <c r="I146" s="151">
        <v>262733.09999999998</v>
      </c>
      <c r="J146" s="151">
        <v>262733.09999999998</v>
      </c>
      <c r="L146" s="8" t="s">
        <v>693</v>
      </c>
      <c r="M146" s="8" t="s">
        <v>673</v>
      </c>
      <c r="N146" s="151">
        <v>0</v>
      </c>
      <c r="O146" s="151">
        <v>0</v>
      </c>
      <c r="P146" s="151">
        <v>0</v>
      </c>
      <c r="Q146" s="151">
        <v>0</v>
      </c>
      <c r="R146" s="151">
        <v>0</v>
      </c>
      <c r="S146" s="151">
        <v>0</v>
      </c>
      <c r="T146" s="151">
        <v>0</v>
      </c>
      <c r="V146" s="8" t="s">
        <v>693</v>
      </c>
      <c r="W146" s="8" t="s">
        <v>673</v>
      </c>
      <c r="X146" s="153">
        <f t="shared" si="18"/>
        <v>0</v>
      </c>
      <c r="Y146" s="153">
        <f t="shared" si="19"/>
        <v>0</v>
      </c>
      <c r="Z146" s="153">
        <f t="shared" si="20"/>
        <v>0</v>
      </c>
      <c r="AA146" s="153">
        <f t="shared" si="21"/>
        <v>0</v>
      </c>
      <c r="AB146" s="153">
        <f t="shared" si="22"/>
        <v>0</v>
      </c>
      <c r="AC146" s="153">
        <f t="shared" si="23"/>
        <v>0</v>
      </c>
      <c r="AD146" s="153">
        <f t="shared" si="24"/>
        <v>0</v>
      </c>
      <c r="AF146" s="8" t="s">
        <v>693</v>
      </c>
      <c r="AG146" s="8" t="s">
        <v>673</v>
      </c>
      <c r="AH146" s="153">
        <f t="shared" si="25"/>
        <v>0</v>
      </c>
      <c r="AI146" s="153">
        <f t="shared" si="26"/>
        <v>0</v>
      </c>
      <c r="AJ146" s="153">
        <f t="shared" si="27"/>
        <v>0</v>
      </c>
      <c r="AK146" s="153">
        <f t="shared" si="28"/>
        <v>0</v>
      </c>
      <c r="AL146" s="153">
        <f t="shared" si="29"/>
        <v>0</v>
      </c>
      <c r="AM146" s="153">
        <f t="shared" si="30"/>
        <v>0</v>
      </c>
      <c r="AN146" s="153">
        <f t="shared" si="31"/>
        <v>0</v>
      </c>
    </row>
    <row r="147" spans="2:40">
      <c r="B147" s="8" t="s">
        <v>693</v>
      </c>
      <c r="C147" s="8" t="s">
        <v>674</v>
      </c>
      <c r="D147" s="151">
        <v>3066021.4561000001</v>
      </c>
      <c r="E147" s="151">
        <v>10588853.218299991</v>
      </c>
      <c r="F147" s="151">
        <v>12817009.03249998</v>
      </c>
      <c r="G147" s="151">
        <v>11182101.429499988</v>
      </c>
      <c r="H147" s="151">
        <v>22701958.607099988</v>
      </c>
      <c r="I147" s="151">
        <v>22701958.607099988</v>
      </c>
      <c r="J147" s="151">
        <v>22701958.607099988</v>
      </c>
      <c r="L147" s="8" t="s">
        <v>693</v>
      </c>
      <c r="M147" s="8" t="s">
        <v>674</v>
      </c>
      <c r="N147" s="151">
        <v>0</v>
      </c>
      <c r="O147" s="151">
        <v>0</v>
      </c>
      <c r="P147" s="151">
        <v>0</v>
      </c>
      <c r="Q147" s="151">
        <v>0</v>
      </c>
      <c r="R147" s="151">
        <v>0</v>
      </c>
      <c r="S147" s="151">
        <v>0</v>
      </c>
      <c r="T147" s="151">
        <v>0</v>
      </c>
      <c r="V147" s="8" t="s">
        <v>693</v>
      </c>
      <c r="W147" s="8" t="s">
        <v>674</v>
      </c>
      <c r="X147" s="153">
        <f t="shared" ref="X147:X210" si="32">N147*$C$14</f>
        <v>0</v>
      </c>
      <c r="Y147" s="153">
        <f t="shared" ref="Y147:Y210" si="33">O147*$C$14</f>
        <v>0</v>
      </c>
      <c r="Z147" s="153">
        <f t="shared" ref="Z147:Z210" si="34">P147*$C$14</f>
        <v>0</v>
      </c>
      <c r="AA147" s="153">
        <f t="shared" ref="AA147:AA210" si="35">Q147*$C$14</f>
        <v>0</v>
      </c>
      <c r="AB147" s="153">
        <f t="shared" ref="AB147:AB210" si="36">R147*$C$14</f>
        <v>0</v>
      </c>
      <c r="AC147" s="153">
        <f t="shared" ref="AC147:AC210" si="37">S147*$C$14</f>
        <v>0</v>
      </c>
      <c r="AD147" s="153">
        <f t="shared" ref="AD147:AD210" si="38">T147*$C$14</f>
        <v>0</v>
      </c>
      <c r="AF147" s="8" t="s">
        <v>693</v>
      </c>
      <c r="AG147" s="8" t="s">
        <v>674</v>
      </c>
      <c r="AH147" s="153">
        <f t="shared" ref="AH147:AH210" si="39">N147*$C$13</f>
        <v>0</v>
      </c>
      <c r="AI147" s="153">
        <f t="shared" ref="AI147:AI210" si="40">O147*$C$13</f>
        <v>0</v>
      </c>
      <c r="AJ147" s="153">
        <f t="shared" ref="AJ147:AJ210" si="41">P147*$C$13</f>
        <v>0</v>
      </c>
      <c r="AK147" s="153">
        <f t="shared" ref="AK147:AK210" si="42">Q147*$C$13</f>
        <v>0</v>
      </c>
      <c r="AL147" s="153">
        <f t="shared" ref="AL147:AL210" si="43">R147*$C$13</f>
        <v>0</v>
      </c>
      <c r="AM147" s="153">
        <f t="shared" ref="AM147:AM210" si="44">S147*$C$13</f>
        <v>0</v>
      </c>
      <c r="AN147" s="153">
        <f t="shared" ref="AN147:AN210" si="45">T147*$C$13</f>
        <v>0</v>
      </c>
    </row>
    <row r="148" spans="2:40">
      <c r="B148" s="8" t="s">
        <v>693</v>
      </c>
      <c r="C148" s="8" t="s">
        <v>675</v>
      </c>
      <c r="D148" s="151">
        <v>1125324.7999999998</v>
      </c>
      <c r="E148" s="151">
        <v>1204515.4000000001</v>
      </c>
      <c r="F148" s="151">
        <v>1241208.6000000001</v>
      </c>
      <c r="G148" s="151">
        <v>1310705.8</v>
      </c>
      <c r="H148" s="151">
        <v>1492238.5</v>
      </c>
      <c r="I148" s="151">
        <v>1492238.5</v>
      </c>
      <c r="J148" s="151">
        <v>1492238.5</v>
      </c>
      <c r="L148" s="8" t="s">
        <v>693</v>
      </c>
      <c r="M148" s="8" t="s">
        <v>675</v>
      </c>
      <c r="N148" s="151">
        <v>0</v>
      </c>
      <c r="O148" s="151">
        <v>0</v>
      </c>
      <c r="P148" s="151">
        <v>0</v>
      </c>
      <c r="Q148" s="151">
        <v>0</v>
      </c>
      <c r="R148" s="151">
        <v>0</v>
      </c>
      <c r="S148" s="151">
        <v>0</v>
      </c>
      <c r="T148" s="151">
        <v>0</v>
      </c>
      <c r="V148" s="8" t="s">
        <v>693</v>
      </c>
      <c r="W148" s="8" t="s">
        <v>675</v>
      </c>
      <c r="X148" s="153">
        <f t="shared" si="32"/>
        <v>0</v>
      </c>
      <c r="Y148" s="153">
        <f t="shared" si="33"/>
        <v>0</v>
      </c>
      <c r="Z148" s="153">
        <f t="shared" si="34"/>
        <v>0</v>
      </c>
      <c r="AA148" s="153">
        <f t="shared" si="35"/>
        <v>0</v>
      </c>
      <c r="AB148" s="153">
        <f t="shared" si="36"/>
        <v>0</v>
      </c>
      <c r="AC148" s="153">
        <f t="shared" si="37"/>
        <v>0</v>
      </c>
      <c r="AD148" s="153">
        <f t="shared" si="38"/>
        <v>0</v>
      </c>
      <c r="AF148" s="8" t="s">
        <v>693</v>
      </c>
      <c r="AG148" s="8" t="s">
        <v>675</v>
      </c>
      <c r="AH148" s="153">
        <f t="shared" si="39"/>
        <v>0</v>
      </c>
      <c r="AI148" s="153">
        <f t="shared" si="40"/>
        <v>0</v>
      </c>
      <c r="AJ148" s="153">
        <f t="shared" si="41"/>
        <v>0</v>
      </c>
      <c r="AK148" s="153">
        <f t="shared" si="42"/>
        <v>0</v>
      </c>
      <c r="AL148" s="153">
        <f t="shared" si="43"/>
        <v>0</v>
      </c>
      <c r="AM148" s="153">
        <f t="shared" si="44"/>
        <v>0</v>
      </c>
      <c r="AN148" s="153">
        <f t="shared" si="45"/>
        <v>0</v>
      </c>
    </row>
    <row r="149" spans="2:40">
      <c r="B149" s="8" t="s">
        <v>693</v>
      </c>
      <c r="C149" s="8" t="s">
        <v>676</v>
      </c>
      <c r="D149" s="151">
        <v>4398853.8550000004</v>
      </c>
      <c r="E149" s="151">
        <v>4416073.8550000004</v>
      </c>
      <c r="F149" s="151">
        <v>4416110.8550000004</v>
      </c>
      <c r="G149" s="151">
        <v>4415128.8550000004</v>
      </c>
      <c r="H149" s="151">
        <v>4414132.8550000004</v>
      </c>
      <c r="I149" s="151">
        <v>4414132.8550000004</v>
      </c>
      <c r="J149" s="151">
        <v>4414132.8550000004</v>
      </c>
      <c r="L149" s="8" t="s">
        <v>693</v>
      </c>
      <c r="M149" s="8" t="s">
        <v>676</v>
      </c>
      <c r="N149" s="151">
        <v>4398853.8550000004</v>
      </c>
      <c r="O149" s="151">
        <v>4416073.8550000004</v>
      </c>
      <c r="P149" s="151">
        <v>4416110.8550000004</v>
      </c>
      <c r="Q149" s="151">
        <v>4415128.8550000004</v>
      </c>
      <c r="R149" s="151">
        <v>4414132.8550000004</v>
      </c>
      <c r="S149" s="151">
        <v>4414132.8550000004</v>
      </c>
      <c r="T149" s="151">
        <v>4414132.8550000004</v>
      </c>
      <c r="V149" s="8" t="s">
        <v>693</v>
      </c>
      <c r="W149" s="8" t="s">
        <v>676</v>
      </c>
      <c r="X149" s="153">
        <f t="shared" si="32"/>
        <v>26393.123130000004</v>
      </c>
      <c r="Y149" s="153">
        <f t="shared" si="33"/>
        <v>26496.443130000003</v>
      </c>
      <c r="Z149" s="153">
        <f t="shared" si="34"/>
        <v>26496.665130000005</v>
      </c>
      <c r="AA149" s="153">
        <f t="shared" si="35"/>
        <v>26490.773130000005</v>
      </c>
      <c r="AB149" s="153">
        <f t="shared" si="36"/>
        <v>26484.797130000003</v>
      </c>
      <c r="AC149" s="153">
        <f t="shared" si="37"/>
        <v>26484.797130000003</v>
      </c>
      <c r="AD149" s="153">
        <f t="shared" si="38"/>
        <v>26484.797130000003</v>
      </c>
      <c r="AF149" s="8" t="s">
        <v>693</v>
      </c>
      <c r="AG149" s="8" t="s">
        <v>676</v>
      </c>
      <c r="AH149" s="153">
        <f t="shared" si="39"/>
        <v>8797.7077100000006</v>
      </c>
      <c r="AI149" s="153">
        <f t="shared" si="40"/>
        <v>8832.1477100000011</v>
      </c>
      <c r="AJ149" s="153">
        <f t="shared" si="41"/>
        <v>8832.2217100000016</v>
      </c>
      <c r="AK149" s="153">
        <f t="shared" si="42"/>
        <v>8830.2577100000017</v>
      </c>
      <c r="AL149" s="153">
        <f t="shared" si="43"/>
        <v>8828.2657100000015</v>
      </c>
      <c r="AM149" s="153">
        <f t="shared" si="44"/>
        <v>8828.2657100000015</v>
      </c>
      <c r="AN149" s="153">
        <f t="shared" si="45"/>
        <v>8828.2657100000015</v>
      </c>
    </row>
    <row r="150" spans="2:40">
      <c r="B150" s="8" t="s">
        <v>693</v>
      </c>
      <c r="C150" s="8" t="s">
        <v>677</v>
      </c>
      <c r="D150" s="151">
        <v>165400</v>
      </c>
      <c r="E150" s="151">
        <v>165400</v>
      </c>
      <c r="F150" s="151">
        <v>165400</v>
      </c>
      <c r="G150" s="151">
        <v>165400</v>
      </c>
      <c r="H150" s="151">
        <v>165400</v>
      </c>
      <c r="I150" s="151">
        <v>165400</v>
      </c>
      <c r="J150" s="151">
        <v>165400</v>
      </c>
      <c r="L150" s="8" t="s">
        <v>693</v>
      </c>
      <c r="M150" s="8" t="s">
        <v>677</v>
      </c>
      <c r="N150" s="151">
        <v>165400</v>
      </c>
      <c r="O150" s="151">
        <v>165400</v>
      </c>
      <c r="P150" s="151">
        <v>165400</v>
      </c>
      <c r="Q150" s="151">
        <v>165400</v>
      </c>
      <c r="R150" s="151">
        <v>165400</v>
      </c>
      <c r="S150" s="151">
        <v>165400</v>
      </c>
      <c r="T150" s="151">
        <v>165400</v>
      </c>
      <c r="V150" s="8" t="s">
        <v>693</v>
      </c>
      <c r="W150" s="8" t="s">
        <v>677</v>
      </c>
      <c r="X150" s="153">
        <f t="shared" si="32"/>
        <v>992.4</v>
      </c>
      <c r="Y150" s="153">
        <f t="shared" si="33"/>
        <v>992.4</v>
      </c>
      <c r="Z150" s="153">
        <f t="shared" si="34"/>
        <v>992.4</v>
      </c>
      <c r="AA150" s="153">
        <f t="shared" si="35"/>
        <v>992.4</v>
      </c>
      <c r="AB150" s="153">
        <f t="shared" si="36"/>
        <v>992.4</v>
      </c>
      <c r="AC150" s="153">
        <f t="shared" si="37"/>
        <v>992.4</v>
      </c>
      <c r="AD150" s="153">
        <f t="shared" si="38"/>
        <v>992.4</v>
      </c>
      <c r="AF150" s="8" t="s">
        <v>693</v>
      </c>
      <c r="AG150" s="8" t="s">
        <v>677</v>
      </c>
      <c r="AH150" s="153">
        <f t="shared" si="39"/>
        <v>330.8</v>
      </c>
      <c r="AI150" s="153">
        <f t="shared" si="40"/>
        <v>330.8</v>
      </c>
      <c r="AJ150" s="153">
        <f t="shared" si="41"/>
        <v>330.8</v>
      </c>
      <c r="AK150" s="153">
        <f t="shared" si="42"/>
        <v>330.8</v>
      </c>
      <c r="AL150" s="153">
        <f t="shared" si="43"/>
        <v>330.8</v>
      </c>
      <c r="AM150" s="153">
        <f t="shared" si="44"/>
        <v>330.8</v>
      </c>
      <c r="AN150" s="153">
        <f t="shared" si="45"/>
        <v>330.8</v>
      </c>
    </row>
    <row r="151" spans="2:40">
      <c r="B151" s="8" t="s">
        <v>693</v>
      </c>
      <c r="C151" s="8" t="s">
        <v>189</v>
      </c>
      <c r="D151" s="151">
        <v>416244.9</v>
      </c>
      <c r="E151" s="151">
        <v>416244.9</v>
      </c>
      <c r="F151" s="151">
        <v>416244.9</v>
      </c>
      <c r="G151" s="151">
        <v>416244.9</v>
      </c>
      <c r="H151" s="151">
        <v>416244.9</v>
      </c>
      <c r="I151" s="151">
        <v>416244.9</v>
      </c>
      <c r="J151" s="151">
        <v>416244.9</v>
      </c>
      <c r="L151" s="8" t="s">
        <v>693</v>
      </c>
      <c r="M151" s="8" t="s">
        <v>189</v>
      </c>
      <c r="N151" s="151">
        <v>0</v>
      </c>
      <c r="O151" s="151">
        <v>0</v>
      </c>
      <c r="P151" s="151">
        <v>0</v>
      </c>
      <c r="Q151" s="151">
        <v>0</v>
      </c>
      <c r="R151" s="151">
        <v>0</v>
      </c>
      <c r="S151" s="151">
        <v>0</v>
      </c>
      <c r="T151" s="151">
        <v>0</v>
      </c>
      <c r="V151" s="8" t="s">
        <v>693</v>
      </c>
      <c r="W151" s="8" t="s">
        <v>189</v>
      </c>
      <c r="X151" s="153">
        <f t="shared" si="32"/>
        <v>0</v>
      </c>
      <c r="Y151" s="153">
        <f t="shared" si="33"/>
        <v>0</v>
      </c>
      <c r="Z151" s="153">
        <f t="shared" si="34"/>
        <v>0</v>
      </c>
      <c r="AA151" s="153">
        <f t="shared" si="35"/>
        <v>0</v>
      </c>
      <c r="AB151" s="153">
        <f t="shared" si="36"/>
        <v>0</v>
      </c>
      <c r="AC151" s="153">
        <f t="shared" si="37"/>
        <v>0</v>
      </c>
      <c r="AD151" s="153">
        <f t="shared" si="38"/>
        <v>0</v>
      </c>
      <c r="AF151" s="8" t="s">
        <v>693</v>
      </c>
      <c r="AG151" s="8" t="s">
        <v>189</v>
      </c>
      <c r="AH151" s="153">
        <f t="shared" si="39"/>
        <v>0</v>
      </c>
      <c r="AI151" s="153">
        <f t="shared" si="40"/>
        <v>0</v>
      </c>
      <c r="AJ151" s="153">
        <f t="shared" si="41"/>
        <v>0</v>
      </c>
      <c r="AK151" s="153">
        <f t="shared" si="42"/>
        <v>0</v>
      </c>
      <c r="AL151" s="153">
        <f t="shared" si="43"/>
        <v>0</v>
      </c>
      <c r="AM151" s="153">
        <f t="shared" si="44"/>
        <v>0</v>
      </c>
      <c r="AN151" s="153">
        <f t="shared" si="45"/>
        <v>0</v>
      </c>
    </row>
    <row r="152" spans="2:40">
      <c r="B152" s="8" t="s">
        <v>693</v>
      </c>
      <c r="C152" s="8" t="s">
        <v>678</v>
      </c>
      <c r="D152" s="151">
        <v>0</v>
      </c>
      <c r="E152" s="151">
        <v>2920777.6151999976</v>
      </c>
      <c r="F152" s="151">
        <v>5588028.7214999981</v>
      </c>
      <c r="G152" s="151">
        <v>5846055.5020999899</v>
      </c>
      <c r="H152" s="151">
        <v>2730874.3144999985</v>
      </c>
      <c r="I152" s="151">
        <v>2730874.3144999985</v>
      </c>
      <c r="J152" s="151">
        <v>2730874.3144999985</v>
      </c>
      <c r="L152" s="8" t="s">
        <v>693</v>
      </c>
      <c r="M152" s="8" t="s">
        <v>678</v>
      </c>
      <c r="N152" s="151">
        <v>0</v>
      </c>
      <c r="O152" s="151">
        <v>0</v>
      </c>
      <c r="P152" s="151">
        <v>0</v>
      </c>
      <c r="Q152" s="151">
        <v>0</v>
      </c>
      <c r="R152" s="151">
        <v>0</v>
      </c>
      <c r="S152" s="151">
        <v>0</v>
      </c>
      <c r="T152" s="151">
        <v>0</v>
      </c>
      <c r="V152" s="8" t="s">
        <v>693</v>
      </c>
      <c r="W152" s="8" t="s">
        <v>678</v>
      </c>
      <c r="X152" s="153">
        <f t="shared" si="32"/>
        <v>0</v>
      </c>
      <c r="Y152" s="153">
        <f t="shared" si="33"/>
        <v>0</v>
      </c>
      <c r="Z152" s="153">
        <f t="shared" si="34"/>
        <v>0</v>
      </c>
      <c r="AA152" s="153">
        <f t="shared" si="35"/>
        <v>0</v>
      </c>
      <c r="AB152" s="153">
        <f t="shared" si="36"/>
        <v>0</v>
      </c>
      <c r="AC152" s="153">
        <f t="shared" si="37"/>
        <v>0</v>
      </c>
      <c r="AD152" s="153">
        <f t="shared" si="38"/>
        <v>0</v>
      </c>
      <c r="AF152" s="8" t="s">
        <v>693</v>
      </c>
      <c r="AG152" s="8" t="s">
        <v>678</v>
      </c>
      <c r="AH152" s="153">
        <f t="shared" si="39"/>
        <v>0</v>
      </c>
      <c r="AI152" s="153">
        <f t="shared" si="40"/>
        <v>0</v>
      </c>
      <c r="AJ152" s="153">
        <f t="shared" si="41"/>
        <v>0</v>
      </c>
      <c r="AK152" s="153">
        <f t="shared" si="42"/>
        <v>0</v>
      </c>
      <c r="AL152" s="153">
        <f t="shared" si="43"/>
        <v>0</v>
      </c>
      <c r="AM152" s="153">
        <f t="shared" si="44"/>
        <v>0</v>
      </c>
      <c r="AN152" s="153">
        <f t="shared" si="45"/>
        <v>0</v>
      </c>
    </row>
    <row r="153" spans="2:40">
      <c r="B153" s="8" t="s">
        <v>693</v>
      </c>
      <c r="C153" s="8" t="s">
        <v>679</v>
      </c>
      <c r="D153" s="151">
        <v>771260.21750000003</v>
      </c>
      <c r="E153" s="151">
        <v>771260.21750000003</v>
      </c>
      <c r="F153" s="151">
        <v>771260.21750000003</v>
      </c>
      <c r="G153" s="151">
        <v>771260.21750000003</v>
      </c>
      <c r="H153" s="151">
        <v>771260.21750000003</v>
      </c>
      <c r="I153" s="151">
        <v>771260.21750000003</v>
      </c>
      <c r="J153" s="151">
        <v>771260.21750000003</v>
      </c>
      <c r="L153" s="8" t="s">
        <v>693</v>
      </c>
      <c r="M153" s="8" t="s">
        <v>679</v>
      </c>
      <c r="N153" s="151">
        <v>771260.21750000003</v>
      </c>
      <c r="O153" s="151">
        <v>771260.21750000003</v>
      </c>
      <c r="P153" s="151">
        <v>771260.21750000003</v>
      </c>
      <c r="Q153" s="151">
        <v>771260.21750000003</v>
      </c>
      <c r="R153" s="151">
        <v>771260.21750000003</v>
      </c>
      <c r="S153" s="151">
        <v>771260.21750000003</v>
      </c>
      <c r="T153" s="151">
        <v>771260.21750000003</v>
      </c>
      <c r="V153" s="8" t="s">
        <v>693</v>
      </c>
      <c r="W153" s="8" t="s">
        <v>679</v>
      </c>
      <c r="X153" s="153">
        <f t="shared" si="32"/>
        <v>4627.5613050000002</v>
      </c>
      <c r="Y153" s="153">
        <f t="shared" si="33"/>
        <v>4627.5613050000002</v>
      </c>
      <c r="Z153" s="153">
        <f t="shared" si="34"/>
        <v>4627.5613050000002</v>
      </c>
      <c r="AA153" s="153">
        <f t="shared" si="35"/>
        <v>4627.5613050000002</v>
      </c>
      <c r="AB153" s="153">
        <f t="shared" si="36"/>
        <v>4627.5613050000002</v>
      </c>
      <c r="AC153" s="153">
        <f t="shared" si="37"/>
        <v>4627.5613050000002</v>
      </c>
      <c r="AD153" s="153">
        <f t="shared" si="38"/>
        <v>4627.5613050000002</v>
      </c>
      <c r="AF153" s="8" t="s">
        <v>693</v>
      </c>
      <c r="AG153" s="8" t="s">
        <v>679</v>
      </c>
      <c r="AH153" s="153">
        <f t="shared" si="39"/>
        <v>1542.5204350000001</v>
      </c>
      <c r="AI153" s="153">
        <f t="shared" si="40"/>
        <v>1542.5204350000001</v>
      </c>
      <c r="AJ153" s="153">
        <f t="shared" si="41"/>
        <v>1542.5204350000001</v>
      </c>
      <c r="AK153" s="153">
        <f t="shared" si="42"/>
        <v>1542.5204350000001</v>
      </c>
      <c r="AL153" s="153">
        <f t="shared" si="43"/>
        <v>1542.5204350000001</v>
      </c>
      <c r="AM153" s="153">
        <f t="shared" si="44"/>
        <v>1542.5204350000001</v>
      </c>
      <c r="AN153" s="153">
        <f t="shared" si="45"/>
        <v>1542.5204350000001</v>
      </c>
    </row>
    <row r="154" spans="2:40">
      <c r="B154" s="8" t="s">
        <v>694</v>
      </c>
      <c r="C154" s="8" t="s">
        <v>672</v>
      </c>
      <c r="D154" s="151">
        <v>21122011.383999996</v>
      </c>
      <c r="E154" s="151">
        <v>24320074.796999898</v>
      </c>
      <c r="F154" s="151">
        <v>26592216.012999982</v>
      </c>
      <c r="G154" s="151">
        <v>28625384.830999903</v>
      </c>
      <c r="H154" s="151">
        <v>30123164.566999961</v>
      </c>
      <c r="I154" s="151">
        <v>30123164.566999961</v>
      </c>
      <c r="J154" s="151">
        <v>30123164.566999961</v>
      </c>
      <c r="L154" s="8" t="s">
        <v>694</v>
      </c>
      <c r="M154" s="8" t="s">
        <v>672</v>
      </c>
      <c r="N154" s="151">
        <v>21122011.383999996</v>
      </c>
      <c r="O154" s="151">
        <v>24320074.796999898</v>
      </c>
      <c r="P154" s="151">
        <v>26592216.012999982</v>
      </c>
      <c r="Q154" s="151">
        <v>28625384.830999903</v>
      </c>
      <c r="R154" s="151">
        <v>30123164.566999961</v>
      </c>
      <c r="S154" s="151">
        <v>30123164.566999961</v>
      </c>
      <c r="T154" s="151">
        <v>30123164.566999961</v>
      </c>
      <c r="V154" s="8" t="s">
        <v>694</v>
      </c>
      <c r="W154" s="8" t="s">
        <v>672</v>
      </c>
      <c r="X154" s="153">
        <f t="shared" si="32"/>
        <v>126732.06830399997</v>
      </c>
      <c r="Y154" s="153">
        <f t="shared" si="33"/>
        <v>145920.44878199938</v>
      </c>
      <c r="Z154" s="153">
        <f t="shared" si="34"/>
        <v>159553.2960779999</v>
      </c>
      <c r="AA154" s="153">
        <f t="shared" si="35"/>
        <v>171752.30898599944</v>
      </c>
      <c r="AB154" s="153">
        <f t="shared" si="36"/>
        <v>180738.98740199977</v>
      </c>
      <c r="AC154" s="153">
        <f t="shared" si="37"/>
        <v>180738.98740199977</v>
      </c>
      <c r="AD154" s="153">
        <f t="shared" si="38"/>
        <v>180738.98740199977</v>
      </c>
      <c r="AF154" s="8" t="s">
        <v>694</v>
      </c>
      <c r="AG154" s="8" t="s">
        <v>672</v>
      </c>
      <c r="AH154" s="153">
        <f t="shared" si="39"/>
        <v>42244.022767999995</v>
      </c>
      <c r="AI154" s="153">
        <f t="shared" si="40"/>
        <v>48640.149593999799</v>
      </c>
      <c r="AJ154" s="153">
        <f t="shared" si="41"/>
        <v>53184.432025999966</v>
      </c>
      <c r="AK154" s="153">
        <f t="shared" si="42"/>
        <v>57250.76966199981</v>
      </c>
      <c r="AL154" s="153">
        <f t="shared" si="43"/>
        <v>60246.32913399992</v>
      </c>
      <c r="AM154" s="153">
        <f t="shared" si="44"/>
        <v>60246.32913399992</v>
      </c>
      <c r="AN154" s="153">
        <f t="shared" si="45"/>
        <v>60246.32913399992</v>
      </c>
    </row>
    <row r="155" spans="2:40">
      <c r="B155" s="8" t="s">
        <v>694</v>
      </c>
      <c r="C155" s="8" t="s">
        <v>673</v>
      </c>
      <c r="D155" s="151">
        <v>123615.4</v>
      </c>
      <c r="E155" s="151">
        <v>123615.4</v>
      </c>
      <c r="F155" s="151">
        <v>123615.4</v>
      </c>
      <c r="G155" s="151">
        <v>123615.4</v>
      </c>
      <c r="H155" s="151">
        <v>123615.4</v>
      </c>
      <c r="I155" s="151">
        <v>123615.4</v>
      </c>
      <c r="J155" s="151">
        <v>123615.4</v>
      </c>
      <c r="L155" s="8" t="s">
        <v>694</v>
      </c>
      <c r="M155" s="8" t="s">
        <v>673</v>
      </c>
      <c r="N155" s="151">
        <v>0</v>
      </c>
      <c r="O155" s="151">
        <v>0</v>
      </c>
      <c r="P155" s="151">
        <v>0</v>
      </c>
      <c r="Q155" s="151">
        <v>0</v>
      </c>
      <c r="R155" s="151">
        <v>0</v>
      </c>
      <c r="S155" s="151">
        <v>0</v>
      </c>
      <c r="T155" s="151">
        <v>0</v>
      </c>
      <c r="V155" s="8" t="s">
        <v>694</v>
      </c>
      <c r="W155" s="8" t="s">
        <v>673</v>
      </c>
      <c r="X155" s="153">
        <f t="shared" si="32"/>
        <v>0</v>
      </c>
      <c r="Y155" s="153">
        <f t="shared" si="33"/>
        <v>0</v>
      </c>
      <c r="Z155" s="153">
        <f t="shared" si="34"/>
        <v>0</v>
      </c>
      <c r="AA155" s="153">
        <f t="shared" si="35"/>
        <v>0</v>
      </c>
      <c r="AB155" s="153">
        <f t="shared" si="36"/>
        <v>0</v>
      </c>
      <c r="AC155" s="153">
        <f t="shared" si="37"/>
        <v>0</v>
      </c>
      <c r="AD155" s="153">
        <f t="shared" si="38"/>
        <v>0</v>
      </c>
      <c r="AF155" s="8" t="s">
        <v>694</v>
      </c>
      <c r="AG155" s="8" t="s">
        <v>673</v>
      </c>
      <c r="AH155" s="153">
        <f t="shared" si="39"/>
        <v>0</v>
      </c>
      <c r="AI155" s="153">
        <f t="shared" si="40"/>
        <v>0</v>
      </c>
      <c r="AJ155" s="153">
        <f t="shared" si="41"/>
        <v>0</v>
      </c>
      <c r="AK155" s="153">
        <f t="shared" si="42"/>
        <v>0</v>
      </c>
      <c r="AL155" s="153">
        <f t="shared" si="43"/>
        <v>0</v>
      </c>
      <c r="AM155" s="153">
        <f t="shared" si="44"/>
        <v>0</v>
      </c>
      <c r="AN155" s="153">
        <f t="shared" si="45"/>
        <v>0</v>
      </c>
    </row>
    <row r="156" spans="2:40">
      <c r="B156" s="8" t="s">
        <v>694</v>
      </c>
      <c r="C156" s="8" t="s">
        <v>674</v>
      </c>
      <c r="D156" s="151">
        <v>4219427.2878999803</v>
      </c>
      <c r="E156" s="151">
        <v>17622726.27099999</v>
      </c>
      <c r="F156" s="151">
        <v>21737693.909499977</v>
      </c>
      <c r="G156" s="151">
        <v>17117888.39259997</v>
      </c>
      <c r="H156" s="151">
        <v>34394657.384599991</v>
      </c>
      <c r="I156" s="151">
        <v>34394657.384599991</v>
      </c>
      <c r="J156" s="151">
        <v>34394657.384599991</v>
      </c>
      <c r="L156" s="8" t="s">
        <v>694</v>
      </c>
      <c r="M156" s="8" t="s">
        <v>674</v>
      </c>
      <c r="N156" s="151">
        <v>0</v>
      </c>
      <c r="O156" s="151">
        <v>0</v>
      </c>
      <c r="P156" s="151">
        <v>0</v>
      </c>
      <c r="Q156" s="151">
        <v>0</v>
      </c>
      <c r="R156" s="151">
        <v>0</v>
      </c>
      <c r="S156" s="151">
        <v>0</v>
      </c>
      <c r="T156" s="151">
        <v>0</v>
      </c>
      <c r="V156" s="8" t="s">
        <v>694</v>
      </c>
      <c r="W156" s="8" t="s">
        <v>674</v>
      </c>
      <c r="X156" s="153">
        <f t="shared" si="32"/>
        <v>0</v>
      </c>
      <c r="Y156" s="153">
        <f t="shared" si="33"/>
        <v>0</v>
      </c>
      <c r="Z156" s="153">
        <f t="shared" si="34"/>
        <v>0</v>
      </c>
      <c r="AA156" s="153">
        <f t="shared" si="35"/>
        <v>0</v>
      </c>
      <c r="AB156" s="153">
        <f t="shared" si="36"/>
        <v>0</v>
      </c>
      <c r="AC156" s="153">
        <f t="shared" si="37"/>
        <v>0</v>
      </c>
      <c r="AD156" s="153">
        <f t="shared" si="38"/>
        <v>0</v>
      </c>
      <c r="AF156" s="8" t="s">
        <v>694</v>
      </c>
      <c r="AG156" s="8" t="s">
        <v>674</v>
      </c>
      <c r="AH156" s="153">
        <f t="shared" si="39"/>
        <v>0</v>
      </c>
      <c r="AI156" s="153">
        <f t="shared" si="40"/>
        <v>0</v>
      </c>
      <c r="AJ156" s="153">
        <f t="shared" si="41"/>
        <v>0</v>
      </c>
      <c r="AK156" s="153">
        <f t="shared" si="42"/>
        <v>0</v>
      </c>
      <c r="AL156" s="153">
        <f t="shared" si="43"/>
        <v>0</v>
      </c>
      <c r="AM156" s="153">
        <f t="shared" si="44"/>
        <v>0</v>
      </c>
      <c r="AN156" s="153">
        <f t="shared" si="45"/>
        <v>0</v>
      </c>
    </row>
    <row r="157" spans="2:40">
      <c r="B157" s="8" t="s">
        <v>694</v>
      </c>
      <c r="C157" s="8" t="s">
        <v>675</v>
      </c>
      <c r="D157" s="151">
        <v>326122.99999999895</v>
      </c>
      <c r="E157" s="151">
        <v>669986.299999999</v>
      </c>
      <c r="F157" s="151">
        <v>720768.29999999993</v>
      </c>
      <c r="G157" s="151">
        <v>6217</v>
      </c>
      <c r="H157" s="151">
        <v>15555</v>
      </c>
      <c r="I157" s="151">
        <v>15555</v>
      </c>
      <c r="J157" s="151">
        <v>15555</v>
      </c>
      <c r="L157" s="8" t="s">
        <v>694</v>
      </c>
      <c r="M157" s="8" t="s">
        <v>675</v>
      </c>
      <c r="N157" s="151">
        <v>0</v>
      </c>
      <c r="O157" s="151">
        <v>0</v>
      </c>
      <c r="P157" s="151">
        <v>0</v>
      </c>
      <c r="Q157" s="151">
        <v>0</v>
      </c>
      <c r="R157" s="151">
        <v>0</v>
      </c>
      <c r="S157" s="151">
        <v>0</v>
      </c>
      <c r="T157" s="151">
        <v>0</v>
      </c>
      <c r="V157" s="8" t="s">
        <v>694</v>
      </c>
      <c r="W157" s="8" t="s">
        <v>675</v>
      </c>
      <c r="X157" s="153">
        <f t="shared" si="32"/>
        <v>0</v>
      </c>
      <c r="Y157" s="153">
        <f t="shared" si="33"/>
        <v>0</v>
      </c>
      <c r="Z157" s="153">
        <f t="shared" si="34"/>
        <v>0</v>
      </c>
      <c r="AA157" s="153">
        <f t="shared" si="35"/>
        <v>0</v>
      </c>
      <c r="AB157" s="153">
        <f t="shared" si="36"/>
        <v>0</v>
      </c>
      <c r="AC157" s="153">
        <f t="shared" si="37"/>
        <v>0</v>
      </c>
      <c r="AD157" s="153">
        <f t="shared" si="38"/>
        <v>0</v>
      </c>
      <c r="AF157" s="8" t="s">
        <v>694</v>
      </c>
      <c r="AG157" s="8" t="s">
        <v>675</v>
      </c>
      <c r="AH157" s="153">
        <f t="shared" si="39"/>
        <v>0</v>
      </c>
      <c r="AI157" s="153">
        <f t="shared" si="40"/>
        <v>0</v>
      </c>
      <c r="AJ157" s="153">
        <f t="shared" si="41"/>
        <v>0</v>
      </c>
      <c r="AK157" s="153">
        <f t="shared" si="42"/>
        <v>0</v>
      </c>
      <c r="AL157" s="153">
        <f t="shared" si="43"/>
        <v>0</v>
      </c>
      <c r="AM157" s="153">
        <f t="shared" si="44"/>
        <v>0</v>
      </c>
      <c r="AN157" s="153">
        <f t="shared" si="45"/>
        <v>0</v>
      </c>
    </row>
    <row r="158" spans="2:40">
      <c r="B158" s="8" t="s">
        <v>694</v>
      </c>
      <c r="C158" s="8" t="s">
        <v>676</v>
      </c>
      <c r="D158" s="151">
        <v>3413827</v>
      </c>
      <c r="E158" s="151">
        <v>3521219</v>
      </c>
      <c r="F158" s="151">
        <v>3526244</v>
      </c>
      <c r="G158" s="151">
        <v>3525340</v>
      </c>
      <c r="H158" s="151">
        <v>3524455</v>
      </c>
      <c r="I158" s="151">
        <v>3524455</v>
      </c>
      <c r="J158" s="151">
        <v>3524455</v>
      </c>
      <c r="L158" s="8" t="s">
        <v>694</v>
      </c>
      <c r="M158" s="8" t="s">
        <v>676</v>
      </c>
      <c r="N158" s="151">
        <v>3413827</v>
      </c>
      <c r="O158" s="151">
        <v>3521219</v>
      </c>
      <c r="P158" s="151">
        <v>3526244</v>
      </c>
      <c r="Q158" s="151">
        <v>3525340</v>
      </c>
      <c r="R158" s="151">
        <v>3524455</v>
      </c>
      <c r="S158" s="151">
        <v>3524455</v>
      </c>
      <c r="T158" s="151">
        <v>3524455</v>
      </c>
      <c r="V158" s="8" t="s">
        <v>694</v>
      </c>
      <c r="W158" s="8" t="s">
        <v>676</v>
      </c>
      <c r="X158" s="153">
        <f t="shared" si="32"/>
        <v>20482.962</v>
      </c>
      <c r="Y158" s="153">
        <f t="shared" si="33"/>
        <v>21127.314000000002</v>
      </c>
      <c r="Z158" s="153">
        <f t="shared" si="34"/>
        <v>21157.464</v>
      </c>
      <c r="AA158" s="153">
        <f t="shared" si="35"/>
        <v>21152.04</v>
      </c>
      <c r="AB158" s="153">
        <f t="shared" si="36"/>
        <v>21146.73</v>
      </c>
      <c r="AC158" s="153">
        <f t="shared" si="37"/>
        <v>21146.73</v>
      </c>
      <c r="AD158" s="153">
        <f t="shared" si="38"/>
        <v>21146.73</v>
      </c>
      <c r="AF158" s="8" t="s">
        <v>694</v>
      </c>
      <c r="AG158" s="8" t="s">
        <v>676</v>
      </c>
      <c r="AH158" s="153">
        <f t="shared" si="39"/>
        <v>6827.6540000000005</v>
      </c>
      <c r="AI158" s="153">
        <f t="shared" si="40"/>
        <v>7042.4380000000001</v>
      </c>
      <c r="AJ158" s="153">
        <f t="shared" si="41"/>
        <v>7052.4880000000003</v>
      </c>
      <c r="AK158" s="153">
        <f t="shared" si="42"/>
        <v>7050.68</v>
      </c>
      <c r="AL158" s="153">
        <f t="shared" si="43"/>
        <v>7048.91</v>
      </c>
      <c r="AM158" s="153">
        <f t="shared" si="44"/>
        <v>7048.91</v>
      </c>
      <c r="AN158" s="153">
        <f t="shared" si="45"/>
        <v>7048.91</v>
      </c>
    </row>
    <row r="159" spans="2:40">
      <c r="B159" s="8" t="s">
        <v>694</v>
      </c>
      <c r="C159" s="8" t="s">
        <v>677</v>
      </c>
      <c r="D159" s="151">
        <v>77820</v>
      </c>
      <c r="E159" s="151">
        <v>77820</v>
      </c>
      <c r="F159" s="151">
        <v>77820</v>
      </c>
      <c r="G159" s="151">
        <v>77820</v>
      </c>
      <c r="H159" s="151">
        <v>77820</v>
      </c>
      <c r="I159" s="151">
        <v>77820</v>
      </c>
      <c r="J159" s="151">
        <v>77820</v>
      </c>
      <c r="L159" s="8" t="s">
        <v>694</v>
      </c>
      <c r="M159" s="8" t="s">
        <v>677</v>
      </c>
      <c r="N159" s="151">
        <v>77820</v>
      </c>
      <c r="O159" s="151">
        <v>77820</v>
      </c>
      <c r="P159" s="151">
        <v>77820</v>
      </c>
      <c r="Q159" s="151">
        <v>77820</v>
      </c>
      <c r="R159" s="151">
        <v>77820</v>
      </c>
      <c r="S159" s="151">
        <v>77820</v>
      </c>
      <c r="T159" s="151">
        <v>77820</v>
      </c>
      <c r="V159" s="8" t="s">
        <v>694</v>
      </c>
      <c r="W159" s="8" t="s">
        <v>677</v>
      </c>
      <c r="X159" s="153">
        <f t="shared" si="32"/>
        <v>466.92</v>
      </c>
      <c r="Y159" s="153">
        <f t="shared" si="33"/>
        <v>466.92</v>
      </c>
      <c r="Z159" s="153">
        <f t="shared" si="34"/>
        <v>466.92</v>
      </c>
      <c r="AA159" s="153">
        <f t="shared" si="35"/>
        <v>466.92</v>
      </c>
      <c r="AB159" s="153">
        <f t="shared" si="36"/>
        <v>466.92</v>
      </c>
      <c r="AC159" s="153">
        <f t="shared" si="37"/>
        <v>466.92</v>
      </c>
      <c r="AD159" s="153">
        <f t="shared" si="38"/>
        <v>466.92</v>
      </c>
      <c r="AF159" s="8" t="s">
        <v>694</v>
      </c>
      <c r="AG159" s="8" t="s">
        <v>677</v>
      </c>
      <c r="AH159" s="153">
        <f t="shared" si="39"/>
        <v>155.64000000000001</v>
      </c>
      <c r="AI159" s="153">
        <f t="shared" si="40"/>
        <v>155.64000000000001</v>
      </c>
      <c r="AJ159" s="153">
        <f t="shared" si="41"/>
        <v>155.64000000000001</v>
      </c>
      <c r="AK159" s="153">
        <f t="shared" si="42"/>
        <v>155.64000000000001</v>
      </c>
      <c r="AL159" s="153">
        <f t="shared" si="43"/>
        <v>155.64000000000001</v>
      </c>
      <c r="AM159" s="153">
        <f t="shared" si="44"/>
        <v>155.64000000000001</v>
      </c>
      <c r="AN159" s="153">
        <f t="shared" si="45"/>
        <v>155.64000000000001</v>
      </c>
    </row>
    <row r="160" spans="2:40">
      <c r="B160" s="8" t="s">
        <v>694</v>
      </c>
      <c r="C160" s="8" t="s">
        <v>189</v>
      </c>
      <c r="D160" s="151">
        <v>195841.9</v>
      </c>
      <c r="E160" s="151">
        <v>195841.9</v>
      </c>
      <c r="F160" s="151">
        <v>195841.9</v>
      </c>
      <c r="G160" s="151">
        <v>195841.9</v>
      </c>
      <c r="H160" s="151">
        <v>195841.9</v>
      </c>
      <c r="I160" s="151">
        <v>195841.9</v>
      </c>
      <c r="J160" s="151">
        <v>195841.9</v>
      </c>
      <c r="L160" s="8" t="s">
        <v>694</v>
      </c>
      <c r="M160" s="8" t="s">
        <v>189</v>
      </c>
      <c r="N160" s="151">
        <v>0</v>
      </c>
      <c r="O160" s="151">
        <v>0</v>
      </c>
      <c r="P160" s="151">
        <v>0</v>
      </c>
      <c r="Q160" s="151">
        <v>0</v>
      </c>
      <c r="R160" s="151">
        <v>0</v>
      </c>
      <c r="S160" s="151">
        <v>0</v>
      </c>
      <c r="T160" s="151">
        <v>0</v>
      </c>
      <c r="V160" s="8" t="s">
        <v>694</v>
      </c>
      <c r="W160" s="8" t="s">
        <v>189</v>
      </c>
      <c r="X160" s="153">
        <f t="shared" si="32"/>
        <v>0</v>
      </c>
      <c r="Y160" s="153">
        <f t="shared" si="33"/>
        <v>0</v>
      </c>
      <c r="Z160" s="153">
        <f t="shared" si="34"/>
        <v>0</v>
      </c>
      <c r="AA160" s="153">
        <f t="shared" si="35"/>
        <v>0</v>
      </c>
      <c r="AB160" s="153">
        <f t="shared" si="36"/>
        <v>0</v>
      </c>
      <c r="AC160" s="153">
        <f t="shared" si="37"/>
        <v>0</v>
      </c>
      <c r="AD160" s="153">
        <f t="shared" si="38"/>
        <v>0</v>
      </c>
      <c r="AF160" s="8" t="s">
        <v>694</v>
      </c>
      <c r="AG160" s="8" t="s">
        <v>189</v>
      </c>
      <c r="AH160" s="153">
        <f t="shared" si="39"/>
        <v>0</v>
      </c>
      <c r="AI160" s="153">
        <f t="shared" si="40"/>
        <v>0</v>
      </c>
      <c r="AJ160" s="153">
        <f t="shared" si="41"/>
        <v>0</v>
      </c>
      <c r="AK160" s="153">
        <f t="shared" si="42"/>
        <v>0</v>
      </c>
      <c r="AL160" s="153">
        <f t="shared" si="43"/>
        <v>0</v>
      </c>
      <c r="AM160" s="153">
        <f t="shared" si="44"/>
        <v>0</v>
      </c>
      <c r="AN160" s="153">
        <f t="shared" si="45"/>
        <v>0</v>
      </c>
    </row>
    <row r="161" spans="2:40">
      <c r="B161" s="8" t="s">
        <v>694</v>
      </c>
      <c r="C161" s="8" t="s">
        <v>678</v>
      </c>
      <c r="D161" s="151">
        <v>0</v>
      </c>
      <c r="E161" s="151">
        <v>3087577.8697999991</v>
      </c>
      <c r="F161" s="151">
        <v>5747092.5716999946</v>
      </c>
      <c r="G161" s="151">
        <v>6050201.2813999886</v>
      </c>
      <c r="H161" s="151">
        <v>2853062.7577999979</v>
      </c>
      <c r="I161" s="151">
        <v>2853062.7577999979</v>
      </c>
      <c r="J161" s="151">
        <v>2853062.7577999979</v>
      </c>
      <c r="L161" s="8" t="s">
        <v>694</v>
      </c>
      <c r="M161" s="8" t="s">
        <v>678</v>
      </c>
      <c r="N161" s="151">
        <v>0</v>
      </c>
      <c r="O161" s="151">
        <v>0</v>
      </c>
      <c r="P161" s="151">
        <v>0</v>
      </c>
      <c r="Q161" s="151">
        <v>0</v>
      </c>
      <c r="R161" s="151">
        <v>0</v>
      </c>
      <c r="S161" s="151">
        <v>0</v>
      </c>
      <c r="T161" s="151">
        <v>0</v>
      </c>
      <c r="V161" s="8" t="s">
        <v>694</v>
      </c>
      <c r="W161" s="8" t="s">
        <v>678</v>
      </c>
      <c r="X161" s="153">
        <f t="shared" si="32"/>
        <v>0</v>
      </c>
      <c r="Y161" s="153">
        <f t="shared" si="33"/>
        <v>0</v>
      </c>
      <c r="Z161" s="153">
        <f t="shared" si="34"/>
        <v>0</v>
      </c>
      <c r="AA161" s="153">
        <f t="shared" si="35"/>
        <v>0</v>
      </c>
      <c r="AB161" s="153">
        <f t="shared" si="36"/>
        <v>0</v>
      </c>
      <c r="AC161" s="153">
        <f t="shared" si="37"/>
        <v>0</v>
      </c>
      <c r="AD161" s="153">
        <f t="shared" si="38"/>
        <v>0</v>
      </c>
      <c r="AF161" s="8" t="s">
        <v>694</v>
      </c>
      <c r="AG161" s="8" t="s">
        <v>678</v>
      </c>
      <c r="AH161" s="153">
        <f t="shared" si="39"/>
        <v>0</v>
      </c>
      <c r="AI161" s="153">
        <f t="shared" si="40"/>
        <v>0</v>
      </c>
      <c r="AJ161" s="153">
        <f t="shared" si="41"/>
        <v>0</v>
      </c>
      <c r="AK161" s="153">
        <f t="shared" si="42"/>
        <v>0</v>
      </c>
      <c r="AL161" s="153">
        <f t="shared" si="43"/>
        <v>0</v>
      </c>
      <c r="AM161" s="153">
        <f t="shared" si="44"/>
        <v>0</v>
      </c>
      <c r="AN161" s="153">
        <f t="shared" si="45"/>
        <v>0</v>
      </c>
    </row>
    <row r="162" spans="2:40">
      <c r="B162" s="8" t="s">
        <v>694</v>
      </c>
      <c r="C162" s="8" t="s">
        <v>679</v>
      </c>
      <c r="D162" s="151">
        <v>0</v>
      </c>
      <c r="E162" s="151">
        <v>0</v>
      </c>
      <c r="F162" s="151">
        <v>0</v>
      </c>
      <c r="G162" s="151">
        <v>0</v>
      </c>
      <c r="H162" s="151">
        <v>0</v>
      </c>
      <c r="I162" s="151">
        <v>0</v>
      </c>
      <c r="J162" s="151">
        <v>0</v>
      </c>
      <c r="L162" s="8" t="s">
        <v>694</v>
      </c>
      <c r="M162" s="8" t="s">
        <v>679</v>
      </c>
      <c r="N162" s="151">
        <v>0</v>
      </c>
      <c r="O162" s="151">
        <v>0</v>
      </c>
      <c r="P162" s="151">
        <v>0</v>
      </c>
      <c r="Q162" s="151">
        <v>0</v>
      </c>
      <c r="R162" s="151">
        <v>0</v>
      </c>
      <c r="S162" s="151">
        <v>0</v>
      </c>
      <c r="T162" s="151">
        <v>0</v>
      </c>
      <c r="V162" s="8" t="s">
        <v>694</v>
      </c>
      <c r="W162" s="8" t="s">
        <v>679</v>
      </c>
      <c r="X162" s="153">
        <f t="shared" si="32"/>
        <v>0</v>
      </c>
      <c r="Y162" s="153">
        <f t="shared" si="33"/>
        <v>0</v>
      </c>
      <c r="Z162" s="153">
        <f t="shared" si="34"/>
        <v>0</v>
      </c>
      <c r="AA162" s="153">
        <f t="shared" si="35"/>
        <v>0</v>
      </c>
      <c r="AB162" s="153">
        <f t="shared" si="36"/>
        <v>0</v>
      </c>
      <c r="AC162" s="153">
        <f t="shared" si="37"/>
        <v>0</v>
      </c>
      <c r="AD162" s="153">
        <f t="shared" si="38"/>
        <v>0</v>
      </c>
      <c r="AF162" s="8" t="s">
        <v>694</v>
      </c>
      <c r="AG162" s="8" t="s">
        <v>679</v>
      </c>
      <c r="AH162" s="153">
        <f t="shared" si="39"/>
        <v>0</v>
      </c>
      <c r="AI162" s="153">
        <f t="shared" si="40"/>
        <v>0</v>
      </c>
      <c r="AJ162" s="153">
        <f t="shared" si="41"/>
        <v>0</v>
      </c>
      <c r="AK162" s="153">
        <f t="shared" si="42"/>
        <v>0</v>
      </c>
      <c r="AL162" s="153">
        <f t="shared" si="43"/>
        <v>0</v>
      </c>
      <c r="AM162" s="153">
        <f t="shared" si="44"/>
        <v>0</v>
      </c>
      <c r="AN162" s="153">
        <f t="shared" si="45"/>
        <v>0</v>
      </c>
    </row>
    <row r="163" spans="2:40">
      <c r="B163" s="8" t="s">
        <v>695</v>
      </c>
      <c r="C163" s="8" t="s">
        <v>672</v>
      </c>
      <c r="D163" s="151">
        <v>5055726.5159999933</v>
      </c>
      <c r="E163" s="151">
        <v>5699321.5889999866</v>
      </c>
      <c r="F163" s="151">
        <v>6163631.3259999938</v>
      </c>
      <c r="G163" s="151">
        <v>6450407.1959999865</v>
      </c>
      <c r="H163" s="151">
        <v>6701267.5899999831</v>
      </c>
      <c r="I163" s="151">
        <v>6701267.5899999831</v>
      </c>
      <c r="J163" s="151">
        <v>6701267.5899999831</v>
      </c>
      <c r="L163" s="8" t="s">
        <v>695</v>
      </c>
      <c r="M163" s="8" t="s">
        <v>672</v>
      </c>
      <c r="N163" s="151">
        <v>5055726.5159999933</v>
      </c>
      <c r="O163" s="151">
        <v>5699321.5889999866</v>
      </c>
      <c r="P163" s="151">
        <v>6163631.3259999938</v>
      </c>
      <c r="Q163" s="151">
        <v>6450407.1959999865</v>
      </c>
      <c r="R163" s="151">
        <v>6701267.5899999831</v>
      </c>
      <c r="S163" s="151">
        <v>6701267.5899999831</v>
      </c>
      <c r="T163" s="151">
        <v>6701267.5899999831</v>
      </c>
      <c r="V163" s="8" t="s">
        <v>695</v>
      </c>
      <c r="W163" s="8" t="s">
        <v>672</v>
      </c>
      <c r="X163" s="153">
        <f t="shared" si="32"/>
        <v>30334.35909599996</v>
      </c>
      <c r="Y163" s="153">
        <f t="shared" si="33"/>
        <v>34195.929533999923</v>
      </c>
      <c r="Z163" s="153">
        <f t="shared" si="34"/>
        <v>36981.787955999964</v>
      </c>
      <c r="AA163" s="153">
        <f t="shared" si="35"/>
        <v>38702.443175999921</v>
      </c>
      <c r="AB163" s="153">
        <f t="shared" si="36"/>
        <v>40207.605539999902</v>
      </c>
      <c r="AC163" s="153">
        <f t="shared" si="37"/>
        <v>40207.605539999902</v>
      </c>
      <c r="AD163" s="153">
        <f t="shared" si="38"/>
        <v>40207.605539999902</v>
      </c>
      <c r="AF163" s="8" t="s">
        <v>695</v>
      </c>
      <c r="AG163" s="8" t="s">
        <v>672</v>
      </c>
      <c r="AH163" s="153">
        <f t="shared" si="39"/>
        <v>10111.453031999987</v>
      </c>
      <c r="AI163" s="153">
        <f t="shared" si="40"/>
        <v>11398.643177999973</v>
      </c>
      <c r="AJ163" s="153">
        <f t="shared" si="41"/>
        <v>12327.262651999989</v>
      </c>
      <c r="AK163" s="153">
        <f t="shared" si="42"/>
        <v>12900.814391999973</v>
      </c>
      <c r="AL163" s="153">
        <f t="shared" si="43"/>
        <v>13402.535179999966</v>
      </c>
      <c r="AM163" s="153">
        <f t="shared" si="44"/>
        <v>13402.535179999966</v>
      </c>
      <c r="AN163" s="153">
        <f t="shared" si="45"/>
        <v>13402.535179999966</v>
      </c>
    </row>
    <row r="164" spans="2:40">
      <c r="B164" s="8" t="s">
        <v>695</v>
      </c>
      <c r="C164" s="8" t="s">
        <v>673</v>
      </c>
      <c r="D164" s="151">
        <v>115980.7</v>
      </c>
      <c r="E164" s="151">
        <v>115980.7</v>
      </c>
      <c r="F164" s="151">
        <v>115980.7</v>
      </c>
      <c r="G164" s="151">
        <v>115980.7</v>
      </c>
      <c r="H164" s="151">
        <v>115980.7</v>
      </c>
      <c r="I164" s="151">
        <v>115980.7</v>
      </c>
      <c r="J164" s="151">
        <v>115980.7</v>
      </c>
      <c r="L164" s="8" t="s">
        <v>695</v>
      </c>
      <c r="M164" s="8" t="s">
        <v>673</v>
      </c>
      <c r="N164" s="151">
        <v>0</v>
      </c>
      <c r="O164" s="151">
        <v>0</v>
      </c>
      <c r="P164" s="151">
        <v>0</v>
      </c>
      <c r="Q164" s="151">
        <v>0</v>
      </c>
      <c r="R164" s="151">
        <v>0</v>
      </c>
      <c r="S164" s="151">
        <v>0</v>
      </c>
      <c r="T164" s="151">
        <v>0</v>
      </c>
      <c r="V164" s="8" t="s">
        <v>695</v>
      </c>
      <c r="W164" s="8" t="s">
        <v>673</v>
      </c>
      <c r="X164" s="153">
        <f t="shared" si="32"/>
        <v>0</v>
      </c>
      <c r="Y164" s="153">
        <f t="shared" si="33"/>
        <v>0</v>
      </c>
      <c r="Z164" s="153">
        <f t="shared" si="34"/>
        <v>0</v>
      </c>
      <c r="AA164" s="153">
        <f t="shared" si="35"/>
        <v>0</v>
      </c>
      <c r="AB164" s="153">
        <f t="shared" si="36"/>
        <v>0</v>
      </c>
      <c r="AC164" s="153">
        <f t="shared" si="37"/>
        <v>0</v>
      </c>
      <c r="AD164" s="153">
        <f t="shared" si="38"/>
        <v>0</v>
      </c>
      <c r="AF164" s="8" t="s">
        <v>695</v>
      </c>
      <c r="AG164" s="8" t="s">
        <v>673</v>
      </c>
      <c r="AH164" s="153">
        <f t="shared" si="39"/>
        <v>0</v>
      </c>
      <c r="AI164" s="153">
        <f t="shared" si="40"/>
        <v>0</v>
      </c>
      <c r="AJ164" s="153">
        <f t="shared" si="41"/>
        <v>0</v>
      </c>
      <c r="AK164" s="153">
        <f t="shared" si="42"/>
        <v>0</v>
      </c>
      <c r="AL164" s="153">
        <f t="shared" si="43"/>
        <v>0</v>
      </c>
      <c r="AM164" s="153">
        <f t="shared" si="44"/>
        <v>0</v>
      </c>
      <c r="AN164" s="153">
        <f t="shared" si="45"/>
        <v>0</v>
      </c>
    </row>
    <row r="165" spans="2:40">
      <c r="B165" s="8" t="s">
        <v>695</v>
      </c>
      <c r="C165" s="8" t="s">
        <v>674</v>
      </c>
      <c r="D165" s="151">
        <v>9746733.5131999813</v>
      </c>
      <c r="E165" s="151">
        <v>33091672.058199961</v>
      </c>
      <c r="F165" s="151">
        <v>39496286.336199954</v>
      </c>
      <c r="G165" s="151">
        <v>40308521.615499936</v>
      </c>
      <c r="H165" s="151">
        <v>53796243.804899938</v>
      </c>
      <c r="I165" s="151">
        <v>53796243.804899938</v>
      </c>
      <c r="J165" s="151">
        <v>53796243.804899938</v>
      </c>
      <c r="L165" s="8" t="s">
        <v>695</v>
      </c>
      <c r="M165" s="8" t="s">
        <v>674</v>
      </c>
      <c r="N165" s="151">
        <v>0</v>
      </c>
      <c r="O165" s="151">
        <v>0</v>
      </c>
      <c r="P165" s="151">
        <v>0</v>
      </c>
      <c r="Q165" s="151">
        <v>0</v>
      </c>
      <c r="R165" s="151">
        <v>0</v>
      </c>
      <c r="S165" s="151">
        <v>0</v>
      </c>
      <c r="T165" s="151">
        <v>0</v>
      </c>
      <c r="V165" s="8" t="s">
        <v>695</v>
      </c>
      <c r="W165" s="8" t="s">
        <v>674</v>
      </c>
      <c r="X165" s="153">
        <f t="shared" si="32"/>
        <v>0</v>
      </c>
      <c r="Y165" s="153">
        <f t="shared" si="33"/>
        <v>0</v>
      </c>
      <c r="Z165" s="153">
        <f t="shared" si="34"/>
        <v>0</v>
      </c>
      <c r="AA165" s="153">
        <f t="shared" si="35"/>
        <v>0</v>
      </c>
      <c r="AB165" s="153">
        <f t="shared" si="36"/>
        <v>0</v>
      </c>
      <c r="AC165" s="153">
        <f t="shared" si="37"/>
        <v>0</v>
      </c>
      <c r="AD165" s="153">
        <f t="shared" si="38"/>
        <v>0</v>
      </c>
      <c r="AF165" s="8" t="s">
        <v>695</v>
      </c>
      <c r="AG165" s="8" t="s">
        <v>674</v>
      </c>
      <c r="AH165" s="153">
        <f t="shared" si="39"/>
        <v>0</v>
      </c>
      <c r="AI165" s="153">
        <f t="shared" si="40"/>
        <v>0</v>
      </c>
      <c r="AJ165" s="153">
        <f t="shared" si="41"/>
        <v>0</v>
      </c>
      <c r="AK165" s="153">
        <f t="shared" si="42"/>
        <v>0</v>
      </c>
      <c r="AL165" s="153">
        <f t="shared" si="43"/>
        <v>0</v>
      </c>
      <c r="AM165" s="153">
        <f t="shared" si="44"/>
        <v>0</v>
      </c>
      <c r="AN165" s="153">
        <f t="shared" si="45"/>
        <v>0</v>
      </c>
    </row>
    <row r="166" spans="2:40">
      <c r="B166" s="8" t="s">
        <v>695</v>
      </c>
      <c r="C166" s="8" t="s">
        <v>675</v>
      </c>
      <c r="D166" s="151">
        <v>889426.99999999919</v>
      </c>
      <c r="E166" s="151">
        <v>957928.39999999991</v>
      </c>
      <c r="F166" s="151">
        <v>961415.9</v>
      </c>
      <c r="G166" s="151">
        <v>854012.79999999993</v>
      </c>
      <c r="H166" s="151">
        <v>105861.79999999999</v>
      </c>
      <c r="I166" s="151">
        <v>105861.79999999999</v>
      </c>
      <c r="J166" s="151">
        <v>105861.79999999999</v>
      </c>
      <c r="L166" s="8" t="s">
        <v>695</v>
      </c>
      <c r="M166" s="8" t="s">
        <v>675</v>
      </c>
      <c r="N166" s="151">
        <v>0</v>
      </c>
      <c r="O166" s="151">
        <v>0</v>
      </c>
      <c r="P166" s="151">
        <v>0</v>
      </c>
      <c r="Q166" s="151">
        <v>0</v>
      </c>
      <c r="R166" s="151">
        <v>0</v>
      </c>
      <c r="S166" s="151">
        <v>0</v>
      </c>
      <c r="T166" s="151">
        <v>0</v>
      </c>
      <c r="V166" s="8" t="s">
        <v>695</v>
      </c>
      <c r="W166" s="8" t="s">
        <v>675</v>
      </c>
      <c r="X166" s="153">
        <f t="shared" si="32"/>
        <v>0</v>
      </c>
      <c r="Y166" s="153">
        <f t="shared" si="33"/>
        <v>0</v>
      </c>
      <c r="Z166" s="153">
        <f t="shared" si="34"/>
        <v>0</v>
      </c>
      <c r="AA166" s="153">
        <f t="shared" si="35"/>
        <v>0</v>
      </c>
      <c r="AB166" s="153">
        <f t="shared" si="36"/>
        <v>0</v>
      </c>
      <c r="AC166" s="153">
        <f t="shared" si="37"/>
        <v>0</v>
      </c>
      <c r="AD166" s="153">
        <f t="shared" si="38"/>
        <v>0</v>
      </c>
      <c r="AF166" s="8" t="s">
        <v>695</v>
      </c>
      <c r="AG166" s="8" t="s">
        <v>675</v>
      </c>
      <c r="AH166" s="153">
        <f t="shared" si="39"/>
        <v>0</v>
      </c>
      <c r="AI166" s="153">
        <f t="shared" si="40"/>
        <v>0</v>
      </c>
      <c r="AJ166" s="153">
        <f t="shared" si="41"/>
        <v>0</v>
      </c>
      <c r="AK166" s="153">
        <f t="shared" si="42"/>
        <v>0</v>
      </c>
      <c r="AL166" s="153">
        <f t="shared" si="43"/>
        <v>0</v>
      </c>
      <c r="AM166" s="153">
        <f t="shared" si="44"/>
        <v>0</v>
      </c>
      <c r="AN166" s="153">
        <f t="shared" si="45"/>
        <v>0</v>
      </c>
    </row>
    <row r="167" spans="2:40">
      <c r="B167" s="8" t="s">
        <v>695</v>
      </c>
      <c r="C167" s="8" t="s">
        <v>676</v>
      </c>
      <c r="D167" s="151">
        <v>455806</v>
      </c>
      <c r="E167" s="151">
        <v>463247</v>
      </c>
      <c r="F167" s="151">
        <v>462620</v>
      </c>
      <c r="G167" s="151">
        <v>461452</v>
      </c>
      <c r="H167" s="151">
        <v>460281</v>
      </c>
      <c r="I167" s="151">
        <v>460281</v>
      </c>
      <c r="J167" s="151">
        <v>460281</v>
      </c>
      <c r="L167" s="8" t="s">
        <v>695</v>
      </c>
      <c r="M167" s="8" t="s">
        <v>676</v>
      </c>
      <c r="N167" s="151">
        <v>455806</v>
      </c>
      <c r="O167" s="151">
        <v>463247</v>
      </c>
      <c r="P167" s="151">
        <v>462620</v>
      </c>
      <c r="Q167" s="151">
        <v>461452</v>
      </c>
      <c r="R167" s="151">
        <v>460281</v>
      </c>
      <c r="S167" s="151">
        <v>460281</v>
      </c>
      <c r="T167" s="151">
        <v>460281</v>
      </c>
      <c r="V167" s="8" t="s">
        <v>695</v>
      </c>
      <c r="W167" s="8" t="s">
        <v>676</v>
      </c>
      <c r="X167" s="153">
        <f t="shared" si="32"/>
        <v>2734.8360000000002</v>
      </c>
      <c r="Y167" s="153">
        <f t="shared" si="33"/>
        <v>2779.482</v>
      </c>
      <c r="Z167" s="153">
        <f t="shared" si="34"/>
        <v>2775.7200000000003</v>
      </c>
      <c r="AA167" s="153">
        <f t="shared" si="35"/>
        <v>2768.712</v>
      </c>
      <c r="AB167" s="153">
        <f t="shared" si="36"/>
        <v>2761.6860000000001</v>
      </c>
      <c r="AC167" s="153">
        <f t="shared" si="37"/>
        <v>2761.6860000000001</v>
      </c>
      <c r="AD167" s="153">
        <f t="shared" si="38"/>
        <v>2761.6860000000001</v>
      </c>
      <c r="AF167" s="8" t="s">
        <v>695</v>
      </c>
      <c r="AG167" s="8" t="s">
        <v>676</v>
      </c>
      <c r="AH167" s="153">
        <f t="shared" si="39"/>
        <v>911.61199999999997</v>
      </c>
      <c r="AI167" s="153">
        <f t="shared" si="40"/>
        <v>926.49400000000003</v>
      </c>
      <c r="AJ167" s="153">
        <f t="shared" si="41"/>
        <v>925.24</v>
      </c>
      <c r="AK167" s="153">
        <f t="shared" si="42"/>
        <v>922.904</v>
      </c>
      <c r="AL167" s="153">
        <f t="shared" si="43"/>
        <v>920.56200000000001</v>
      </c>
      <c r="AM167" s="153">
        <f t="shared" si="44"/>
        <v>920.56200000000001</v>
      </c>
      <c r="AN167" s="153">
        <f t="shared" si="45"/>
        <v>920.56200000000001</v>
      </c>
    </row>
    <row r="168" spans="2:40">
      <c r="B168" s="8" t="s">
        <v>695</v>
      </c>
      <c r="C168" s="8" t="s">
        <v>677</v>
      </c>
      <c r="D168" s="151">
        <v>73014.399999999994</v>
      </c>
      <c r="E168" s="151">
        <v>73014.399999999994</v>
      </c>
      <c r="F168" s="151">
        <v>73014.399999999994</v>
      </c>
      <c r="G168" s="151">
        <v>73014.399999999994</v>
      </c>
      <c r="H168" s="151">
        <v>73014.399999999994</v>
      </c>
      <c r="I168" s="151">
        <v>73014.399999999994</v>
      </c>
      <c r="J168" s="151">
        <v>73014.399999999994</v>
      </c>
      <c r="L168" s="8" t="s">
        <v>695</v>
      </c>
      <c r="M168" s="8" t="s">
        <v>677</v>
      </c>
      <c r="N168" s="151">
        <v>73014.399999999994</v>
      </c>
      <c r="O168" s="151">
        <v>73014.399999999994</v>
      </c>
      <c r="P168" s="151">
        <v>73014.399999999994</v>
      </c>
      <c r="Q168" s="151">
        <v>73014.399999999994</v>
      </c>
      <c r="R168" s="151">
        <v>73014.399999999994</v>
      </c>
      <c r="S168" s="151">
        <v>73014.399999999994</v>
      </c>
      <c r="T168" s="151">
        <v>73014.399999999994</v>
      </c>
      <c r="V168" s="8" t="s">
        <v>695</v>
      </c>
      <c r="W168" s="8" t="s">
        <v>677</v>
      </c>
      <c r="X168" s="153">
        <f t="shared" si="32"/>
        <v>438.08639999999997</v>
      </c>
      <c r="Y168" s="153">
        <f t="shared" si="33"/>
        <v>438.08639999999997</v>
      </c>
      <c r="Z168" s="153">
        <f t="shared" si="34"/>
        <v>438.08639999999997</v>
      </c>
      <c r="AA168" s="153">
        <f t="shared" si="35"/>
        <v>438.08639999999997</v>
      </c>
      <c r="AB168" s="153">
        <f t="shared" si="36"/>
        <v>438.08639999999997</v>
      </c>
      <c r="AC168" s="153">
        <f t="shared" si="37"/>
        <v>438.08639999999997</v>
      </c>
      <c r="AD168" s="153">
        <f t="shared" si="38"/>
        <v>438.08639999999997</v>
      </c>
      <c r="AF168" s="8" t="s">
        <v>695</v>
      </c>
      <c r="AG168" s="8" t="s">
        <v>677</v>
      </c>
      <c r="AH168" s="153">
        <f t="shared" si="39"/>
        <v>146.02879999999999</v>
      </c>
      <c r="AI168" s="153">
        <f t="shared" si="40"/>
        <v>146.02879999999999</v>
      </c>
      <c r="AJ168" s="153">
        <f t="shared" si="41"/>
        <v>146.02879999999999</v>
      </c>
      <c r="AK168" s="153">
        <f t="shared" si="42"/>
        <v>146.02879999999999</v>
      </c>
      <c r="AL168" s="153">
        <f t="shared" si="43"/>
        <v>146.02879999999999</v>
      </c>
      <c r="AM168" s="153">
        <f t="shared" si="44"/>
        <v>146.02879999999999</v>
      </c>
      <c r="AN168" s="153">
        <f t="shared" si="45"/>
        <v>146.02879999999999</v>
      </c>
    </row>
    <row r="169" spans="2:40">
      <c r="B169" s="8" t="s">
        <v>695</v>
      </c>
      <c r="C169" s="8" t="s">
        <v>189</v>
      </c>
      <c r="D169" s="151">
        <v>183746.4</v>
      </c>
      <c r="E169" s="151">
        <v>183746.4</v>
      </c>
      <c r="F169" s="151">
        <v>183746.4</v>
      </c>
      <c r="G169" s="151">
        <v>183746.4</v>
      </c>
      <c r="H169" s="151">
        <v>183746.4</v>
      </c>
      <c r="I169" s="151">
        <v>183746.4</v>
      </c>
      <c r="J169" s="151">
        <v>183746.4</v>
      </c>
      <c r="L169" s="8" t="s">
        <v>695</v>
      </c>
      <c r="M169" s="8" t="s">
        <v>189</v>
      </c>
      <c r="N169" s="151">
        <v>0</v>
      </c>
      <c r="O169" s="151">
        <v>0</v>
      </c>
      <c r="P169" s="151">
        <v>0</v>
      </c>
      <c r="Q169" s="151">
        <v>0</v>
      </c>
      <c r="R169" s="151">
        <v>0</v>
      </c>
      <c r="S169" s="151">
        <v>0</v>
      </c>
      <c r="T169" s="151">
        <v>0</v>
      </c>
      <c r="V169" s="8" t="s">
        <v>695</v>
      </c>
      <c r="W169" s="8" t="s">
        <v>189</v>
      </c>
      <c r="X169" s="153">
        <f t="shared" si="32"/>
        <v>0</v>
      </c>
      <c r="Y169" s="153">
        <f t="shared" si="33"/>
        <v>0</v>
      </c>
      <c r="Z169" s="153">
        <f t="shared" si="34"/>
        <v>0</v>
      </c>
      <c r="AA169" s="153">
        <f t="shared" si="35"/>
        <v>0</v>
      </c>
      <c r="AB169" s="153">
        <f t="shared" si="36"/>
        <v>0</v>
      </c>
      <c r="AC169" s="153">
        <f t="shared" si="37"/>
        <v>0</v>
      </c>
      <c r="AD169" s="153">
        <f t="shared" si="38"/>
        <v>0</v>
      </c>
      <c r="AF169" s="8" t="s">
        <v>695</v>
      </c>
      <c r="AG169" s="8" t="s">
        <v>189</v>
      </c>
      <c r="AH169" s="153">
        <f t="shared" si="39"/>
        <v>0</v>
      </c>
      <c r="AI169" s="153">
        <f t="shared" si="40"/>
        <v>0</v>
      </c>
      <c r="AJ169" s="153">
        <f t="shared" si="41"/>
        <v>0</v>
      </c>
      <c r="AK169" s="153">
        <f t="shared" si="42"/>
        <v>0</v>
      </c>
      <c r="AL169" s="153">
        <f t="shared" si="43"/>
        <v>0</v>
      </c>
      <c r="AM169" s="153">
        <f t="shared" si="44"/>
        <v>0</v>
      </c>
      <c r="AN169" s="153">
        <f t="shared" si="45"/>
        <v>0</v>
      </c>
    </row>
    <row r="170" spans="2:40">
      <c r="B170" s="8" t="s">
        <v>695</v>
      </c>
      <c r="C170" s="8" t="s">
        <v>678</v>
      </c>
      <c r="D170" s="151">
        <v>0</v>
      </c>
      <c r="E170" s="151">
        <v>588216.48009999865</v>
      </c>
      <c r="F170" s="151">
        <v>4003470.141399994</v>
      </c>
      <c r="G170" s="151">
        <v>4292698.7689999966</v>
      </c>
      <c r="H170" s="151">
        <v>3825708.42829999</v>
      </c>
      <c r="I170" s="151">
        <v>3825708.42829999</v>
      </c>
      <c r="J170" s="151">
        <v>3825708.42829999</v>
      </c>
      <c r="L170" s="8" t="s">
        <v>695</v>
      </c>
      <c r="M170" s="8" t="s">
        <v>678</v>
      </c>
      <c r="N170" s="151">
        <v>0</v>
      </c>
      <c r="O170" s="151">
        <v>0</v>
      </c>
      <c r="P170" s="151">
        <v>0</v>
      </c>
      <c r="Q170" s="151">
        <v>0</v>
      </c>
      <c r="R170" s="151">
        <v>0</v>
      </c>
      <c r="S170" s="151">
        <v>0</v>
      </c>
      <c r="T170" s="151">
        <v>0</v>
      </c>
      <c r="V170" s="8" t="s">
        <v>695</v>
      </c>
      <c r="W170" s="8" t="s">
        <v>678</v>
      </c>
      <c r="X170" s="153">
        <f t="shared" si="32"/>
        <v>0</v>
      </c>
      <c r="Y170" s="153">
        <f t="shared" si="33"/>
        <v>0</v>
      </c>
      <c r="Z170" s="153">
        <f t="shared" si="34"/>
        <v>0</v>
      </c>
      <c r="AA170" s="153">
        <f t="shared" si="35"/>
        <v>0</v>
      </c>
      <c r="AB170" s="153">
        <f t="shared" si="36"/>
        <v>0</v>
      </c>
      <c r="AC170" s="153">
        <f t="shared" si="37"/>
        <v>0</v>
      </c>
      <c r="AD170" s="153">
        <f t="shared" si="38"/>
        <v>0</v>
      </c>
      <c r="AF170" s="8" t="s">
        <v>695</v>
      </c>
      <c r="AG170" s="8" t="s">
        <v>678</v>
      </c>
      <c r="AH170" s="153">
        <f t="shared" si="39"/>
        <v>0</v>
      </c>
      <c r="AI170" s="153">
        <f t="shared" si="40"/>
        <v>0</v>
      </c>
      <c r="AJ170" s="153">
        <f t="shared" si="41"/>
        <v>0</v>
      </c>
      <c r="AK170" s="153">
        <f t="shared" si="42"/>
        <v>0</v>
      </c>
      <c r="AL170" s="153">
        <f t="shared" si="43"/>
        <v>0</v>
      </c>
      <c r="AM170" s="153">
        <f t="shared" si="44"/>
        <v>0</v>
      </c>
      <c r="AN170" s="153">
        <f t="shared" si="45"/>
        <v>0</v>
      </c>
    </row>
    <row r="171" spans="2:40">
      <c r="B171" s="8" t="s">
        <v>695</v>
      </c>
      <c r="C171" s="8" t="s">
        <v>679</v>
      </c>
      <c r="D171" s="151">
        <v>0</v>
      </c>
      <c r="E171" s="151">
        <v>0</v>
      </c>
      <c r="F171" s="151">
        <v>0</v>
      </c>
      <c r="G171" s="151">
        <v>0</v>
      </c>
      <c r="H171" s="151">
        <v>0</v>
      </c>
      <c r="I171" s="151">
        <v>0</v>
      </c>
      <c r="J171" s="151">
        <v>0</v>
      </c>
      <c r="L171" s="8" t="s">
        <v>695</v>
      </c>
      <c r="M171" s="8" t="s">
        <v>679</v>
      </c>
      <c r="N171" s="151">
        <v>0</v>
      </c>
      <c r="O171" s="151">
        <v>0</v>
      </c>
      <c r="P171" s="151">
        <v>0</v>
      </c>
      <c r="Q171" s="151">
        <v>0</v>
      </c>
      <c r="R171" s="151">
        <v>0</v>
      </c>
      <c r="S171" s="151">
        <v>0</v>
      </c>
      <c r="T171" s="151">
        <v>0</v>
      </c>
      <c r="V171" s="8" t="s">
        <v>695</v>
      </c>
      <c r="W171" s="8" t="s">
        <v>679</v>
      </c>
      <c r="X171" s="153">
        <f t="shared" si="32"/>
        <v>0</v>
      </c>
      <c r="Y171" s="153">
        <f t="shared" si="33"/>
        <v>0</v>
      </c>
      <c r="Z171" s="153">
        <f t="shared" si="34"/>
        <v>0</v>
      </c>
      <c r="AA171" s="153">
        <f t="shared" si="35"/>
        <v>0</v>
      </c>
      <c r="AB171" s="153">
        <f t="shared" si="36"/>
        <v>0</v>
      </c>
      <c r="AC171" s="153">
        <f t="shared" si="37"/>
        <v>0</v>
      </c>
      <c r="AD171" s="153">
        <f t="shared" si="38"/>
        <v>0</v>
      </c>
      <c r="AF171" s="8" t="s">
        <v>695</v>
      </c>
      <c r="AG171" s="8" t="s">
        <v>679</v>
      </c>
      <c r="AH171" s="153">
        <f t="shared" si="39"/>
        <v>0</v>
      </c>
      <c r="AI171" s="153">
        <f t="shared" si="40"/>
        <v>0</v>
      </c>
      <c r="AJ171" s="153">
        <f t="shared" si="41"/>
        <v>0</v>
      </c>
      <c r="AK171" s="153">
        <f t="shared" si="42"/>
        <v>0</v>
      </c>
      <c r="AL171" s="153">
        <f t="shared" si="43"/>
        <v>0</v>
      </c>
      <c r="AM171" s="153">
        <f t="shared" si="44"/>
        <v>0</v>
      </c>
      <c r="AN171" s="153">
        <f t="shared" si="45"/>
        <v>0</v>
      </c>
    </row>
    <row r="172" spans="2:40">
      <c r="B172" s="8" t="s">
        <v>696</v>
      </c>
      <c r="C172" s="8" t="s">
        <v>672</v>
      </c>
      <c r="D172" s="151">
        <v>3257387.7259999979</v>
      </c>
      <c r="E172" s="151">
        <v>3303655.1849999982</v>
      </c>
      <c r="F172" s="151">
        <v>3362428.7189999996</v>
      </c>
      <c r="G172" s="151">
        <v>3361317.717999998</v>
      </c>
      <c r="H172" s="151">
        <v>3389168.41899999</v>
      </c>
      <c r="I172" s="151">
        <v>3389168.41899999</v>
      </c>
      <c r="J172" s="151">
        <v>3389168.41899999</v>
      </c>
      <c r="L172" s="8" t="s">
        <v>696</v>
      </c>
      <c r="M172" s="8" t="s">
        <v>672</v>
      </c>
      <c r="N172" s="151">
        <v>3257387.7259999979</v>
      </c>
      <c r="O172" s="151">
        <v>3303655.1849999982</v>
      </c>
      <c r="P172" s="151">
        <v>3362428.7189999996</v>
      </c>
      <c r="Q172" s="151">
        <v>3361317.717999998</v>
      </c>
      <c r="R172" s="151">
        <v>3389168.41899999</v>
      </c>
      <c r="S172" s="151">
        <v>3389168.41899999</v>
      </c>
      <c r="T172" s="151">
        <v>3389168.41899999</v>
      </c>
      <c r="V172" s="8" t="s">
        <v>696</v>
      </c>
      <c r="W172" s="8" t="s">
        <v>672</v>
      </c>
      <c r="X172" s="153">
        <f t="shared" si="32"/>
        <v>19544.326355999987</v>
      </c>
      <c r="Y172" s="153">
        <f t="shared" si="33"/>
        <v>19821.93110999999</v>
      </c>
      <c r="Z172" s="153">
        <f t="shared" si="34"/>
        <v>20174.572313999997</v>
      </c>
      <c r="AA172" s="153">
        <f t="shared" si="35"/>
        <v>20167.906307999987</v>
      </c>
      <c r="AB172" s="153">
        <f t="shared" si="36"/>
        <v>20335.01051399994</v>
      </c>
      <c r="AC172" s="153">
        <f t="shared" si="37"/>
        <v>20335.01051399994</v>
      </c>
      <c r="AD172" s="153">
        <f t="shared" si="38"/>
        <v>20335.01051399994</v>
      </c>
      <c r="AF172" s="8" t="s">
        <v>696</v>
      </c>
      <c r="AG172" s="8" t="s">
        <v>672</v>
      </c>
      <c r="AH172" s="153">
        <f t="shared" si="39"/>
        <v>6514.7754519999962</v>
      </c>
      <c r="AI172" s="153">
        <f t="shared" si="40"/>
        <v>6607.3103699999965</v>
      </c>
      <c r="AJ172" s="153">
        <f t="shared" si="41"/>
        <v>6724.8574379999991</v>
      </c>
      <c r="AK172" s="153">
        <f t="shared" si="42"/>
        <v>6722.6354359999959</v>
      </c>
      <c r="AL172" s="153">
        <f t="shared" si="43"/>
        <v>6778.3368379999802</v>
      </c>
      <c r="AM172" s="153">
        <f t="shared" si="44"/>
        <v>6778.3368379999802</v>
      </c>
      <c r="AN172" s="153">
        <f t="shared" si="45"/>
        <v>6778.3368379999802</v>
      </c>
    </row>
    <row r="173" spans="2:40">
      <c r="B173" s="8" t="s">
        <v>696</v>
      </c>
      <c r="C173" s="8" t="s">
        <v>673</v>
      </c>
      <c r="D173" s="151">
        <v>176161.6</v>
      </c>
      <c r="E173" s="151">
        <v>176161.6</v>
      </c>
      <c r="F173" s="151">
        <v>176161.6</v>
      </c>
      <c r="G173" s="151">
        <v>176161.6</v>
      </c>
      <c r="H173" s="151">
        <v>176161.6</v>
      </c>
      <c r="I173" s="151">
        <v>176161.6</v>
      </c>
      <c r="J173" s="151">
        <v>176161.6</v>
      </c>
      <c r="L173" s="8" t="s">
        <v>696</v>
      </c>
      <c r="M173" s="8" t="s">
        <v>673</v>
      </c>
      <c r="N173" s="151">
        <v>0</v>
      </c>
      <c r="O173" s="151">
        <v>0</v>
      </c>
      <c r="P173" s="151">
        <v>0</v>
      </c>
      <c r="Q173" s="151">
        <v>0</v>
      </c>
      <c r="R173" s="151">
        <v>0</v>
      </c>
      <c r="S173" s="151">
        <v>0</v>
      </c>
      <c r="T173" s="151">
        <v>0</v>
      </c>
      <c r="V173" s="8" t="s">
        <v>696</v>
      </c>
      <c r="W173" s="8" t="s">
        <v>673</v>
      </c>
      <c r="X173" s="153">
        <f t="shared" si="32"/>
        <v>0</v>
      </c>
      <c r="Y173" s="153">
        <f t="shared" si="33"/>
        <v>0</v>
      </c>
      <c r="Z173" s="153">
        <f t="shared" si="34"/>
        <v>0</v>
      </c>
      <c r="AA173" s="153">
        <f t="shared" si="35"/>
        <v>0</v>
      </c>
      <c r="AB173" s="153">
        <f t="shared" si="36"/>
        <v>0</v>
      </c>
      <c r="AC173" s="153">
        <f t="shared" si="37"/>
        <v>0</v>
      </c>
      <c r="AD173" s="153">
        <f t="shared" si="38"/>
        <v>0</v>
      </c>
      <c r="AF173" s="8" t="s">
        <v>696</v>
      </c>
      <c r="AG173" s="8" t="s">
        <v>673</v>
      </c>
      <c r="AH173" s="153">
        <f t="shared" si="39"/>
        <v>0</v>
      </c>
      <c r="AI173" s="153">
        <f t="shared" si="40"/>
        <v>0</v>
      </c>
      <c r="AJ173" s="153">
        <f t="shared" si="41"/>
        <v>0</v>
      </c>
      <c r="AK173" s="153">
        <f t="shared" si="42"/>
        <v>0</v>
      </c>
      <c r="AL173" s="153">
        <f t="shared" si="43"/>
        <v>0</v>
      </c>
      <c r="AM173" s="153">
        <f t="shared" si="44"/>
        <v>0</v>
      </c>
      <c r="AN173" s="153">
        <f t="shared" si="45"/>
        <v>0</v>
      </c>
    </row>
    <row r="174" spans="2:40">
      <c r="B174" s="8" t="s">
        <v>696</v>
      </c>
      <c r="C174" s="8" t="s">
        <v>674</v>
      </c>
      <c r="D174" s="151">
        <v>2982517.5052999975</v>
      </c>
      <c r="E174" s="151">
        <v>11119566.749199996</v>
      </c>
      <c r="F174" s="151">
        <v>14098514.637799999</v>
      </c>
      <c r="G174" s="151">
        <v>13780825.89749998</v>
      </c>
      <c r="H174" s="151">
        <v>18970771.558599979</v>
      </c>
      <c r="I174" s="151">
        <v>18970771.558599979</v>
      </c>
      <c r="J174" s="151">
        <v>18970771.558599979</v>
      </c>
      <c r="L174" s="8" t="s">
        <v>696</v>
      </c>
      <c r="M174" s="8" t="s">
        <v>674</v>
      </c>
      <c r="N174" s="151">
        <v>0</v>
      </c>
      <c r="O174" s="151">
        <v>0</v>
      </c>
      <c r="P174" s="151">
        <v>0</v>
      </c>
      <c r="Q174" s="151">
        <v>0</v>
      </c>
      <c r="R174" s="151">
        <v>0</v>
      </c>
      <c r="S174" s="151">
        <v>0</v>
      </c>
      <c r="T174" s="151">
        <v>0</v>
      </c>
      <c r="V174" s="8" t="s">
        <v>696</v>
      </c>
      <c r="W174" s="8" t="s">
        <v>674</v>
      </c>
      <c r="X174" s="153">
        <f t="shared" si="32"/>
        <v>0</v>
      </c>
      <c r="Y174" s="153">
        <f t="shared" si="33"/>
        <v>0</v>
      </c>
      <c r="Z174" s="153">
        <f t="shared" si="34"/>
        <v>0</v>
      </c>
      <c r="AA174" s="153">
        <f t="shared" si="35"/>
        <v>0</v>
      </c>
      <c r="AB174" s="153">
        <f t="shared" si="36"/>
        <v>0</v>
      </c>
      <c r="AC174" s="153">
        <f t="shared" si="37"/>
        <v>0</v>
      </c>
      <c r="AD174" s="153">
        <f t="shared" si="38"/>
        <v>0</v>
      </c>
      <c r="AF174" s="8" t="s">
        <v>696</v>
      </c>
      <c r="AG174" s="8" t="s">
        <v>674</v>
      </c>
      <c r="AH174" s="153">
        <f t="shared" si="39"/>
        <v>0</v>
      </c>
      <c r="AI174" s="153">
        <f t="shared" si="40"/>
        <v>0</v>
      </c>
      <c r="AJ174" s="153">
        <f t="shared" si="41"/>
        <v>0</v>
      </c>
      <c r="AK174" s="153">
        <f t="shared" si="42"/>
        <v>0</v>
      </c>
      <c r="AL174" s="153">
        <f t="shared" si="43"/>
        <v>0</v>
      </c>
      <c r="AM174" s="153">
        <f t="shared" si="44"/>
        <v>0</v>
      </c>
      <c r="AN174" s="153">
        <f t="shared" si="45"/>
        <v>0</v>
      </c>
    </row>
    <row r="175" spans="2:40">
      <c r="B175" s="8" t="s">
        <v>696</v>
      </c>
      <c r="C175" s="8" t="s">
        <v>675</v>
      </c>
      <c r="D175" s="151">
        <v>3254160.4999999995</v>
      </c>
      <c r="E175" s="151">
        <v>3283154.1</v>
      </c>
      <c r="F175" s="151">
        <v>3400724.0999999996</v>
      </c>
      <c r="G175" s="151">
        <v>3897413.0999999996</v>
      </c>
      <c r="H175" s="151">
        <v>239723.19999999998</v>
      </c>
      <c r="I175" s="151">
        <v>239723.19999999998</v>
      </c>
      <c r="J175" s="151">
        <v>239723.19999999998</v>
      </c>
      <c r="L175" s="8" t="s">
        <v>696</v>
      </c>
      <c r="M175" s="8" t="s">
        <v>675</v>
      </c>
      <c r="N175" s="151">
        <v>0</v>
      </c>
      <c r="O175" s="151">
        <v>0</v>
      </c>
      <c r="P175" s="151">
        <v>0</v>
      </c>
      <c r="Q175" s="151">
        <v>0</v>
      </c>
      <c r="R175" s="151">
        <v>0</v>
      </c>
      <c r="S175" s="151">
        <v>0</v>
      </c>
      <c r="T175" s="151">
        <v>0</v>
      </c>
      <c r="V175" s="8" t="s">
        <v>696</v>
      </c>
      <c r="W175" s="8" t="s">
        <v>675</v>
      </c>
      <c r="X175" s="153">
        <f t="shared" si="32"/>
        <v>0</v>
      </c>
      <c r="Y175" s="153">
        <f t="shared" si="33"/>
        <v>0</v>
      </c>
      <c r="Z175" s="153">
        <f t="shared" si="34"/>
        <v>0</v>
      </c>
      <c r="AA175" s="153">
        <f t="shared" si="35"/>
        <v>0</v>
      </c>
      <c r="AB175" s="153">
        <f t="shared" si="36"/>
        <v>0</v>
      </c>
      <c r="AC175" s="153">
        <f t="shared" si="37"/>
        <v>0</v>
      </c>
      <c r="AD175" s="153">
        <f t="shared" si="38"/>
        <v>0</v>
      </c>
      <c r="AF175" s="8" t="s">
        <v>696</v>
      </c>
      <c r="AG175" s="8" t="s">
        <v>675</v>
      </c>
      <c r="AH175" s="153">
        <f t="shared" si="39"/>
        <v>0</v>
      </c>
      <c r="AI175" s="153">
        <f t="shared" si="40"/>
        <v>0</v>
      </c>
      <c r="AJ175" s="153">
        <f t="shared" si="41"/>
        <v>0</v>
      </c>
      <c r="AK175" s="153">
        <f t="shared" si="42"/>
        <v>0</v>
      </c>
      <c r="AL175" s="153">
        <f t="shared" si="43"/>
        <v>0</v>
      </c>
      <c r="AM175" s="153">
        <f t="shared" si="44"/>
        <v>0</v>
      </c>
      <c r="AN175" s="153">
        <f t="shared" si="45"/>
        <v>0</v>
      </c>
    </row>
    <row r="176" spans="2:40">
      <c r="B176" s="8" t="s">
        <v>696</v>
      </c>
      <c r="C176" s="8" t="s">
        <v>676</v>
      </c>
      <c r="D176" s="151">
        <v>342001.01429999998</v>
      </c>
      <c r="E176" s="151">
        <v>343349.01429999998</v>
      </c>
      <c r="F176" s="151">
        <v>343349.01429999998</v>
      </c>
      <c r="G176" s="151">
        <v>343272.01429999998</v>
      </c>
      <c r="H176" s="151">
        <v>343194.01429999998</v>
      </c>
      <c r="I176" s="151">
        <v>343194.01429999998</v>
      </c>
      <c r="J176" s="151">
        <v>343194.01429999998</v>
      </c>
      <c r="L176" s="8" t="s">
        <v>696</v>
      </c>
      <c r="M176" s="8" t="s">
        <v>676</v>
      </c>
      <c r="N176" s="151">
        <v>342001.01429999998</v>
      </c>
      <c r="O176" s="151">
        <v>343349.01429999998</v>
      </c>
      <c r="P176" s="151">
        <v>343349.01429999998</v>
      </c>
      <c r="Q176" s="151">
        <v>343272.01429999998</v>
      </c>
      <c r="R176" s="151">
        <v>343194.01429999998</v>
      </c>
      <c r="S176" s="151">
        <v>343194.01429999998</v>
      </c>
      <c r="T176" s="151">
        <v>343194.01429999998</v>
      </c>
      <c r="V176" s="8" t="s">
        <v>696</v>
      </c>
      <c r="W176" s="8" t="s">
        <v>676</v>
      </c>
      <c r="X176" s="153">
        <f t="shared" si="32"/>
        <v>2052.0060857999997</v>
      </c>
      <c r="Y176" s="153">
        <f t="shared" si="33"/>
        <v>2060.0940857999999</v>
      </c>
      <c r="Z176" s="153">
        <f t="shared" si="34"/>
        <v>2060.0940857999999</v>
      </c>
      <c r="AA176" s="153">
        <f t="shared" si="35"/>
        <v>2059.6320857999999</v>
      </c>
      <c r="AB176" s="153">
        <f t="shared" si="36"/>
        <v>2059.1640858000001</v>
      </c>
      <c r="AC176" s="153">
        <f t="shared" si="37"/>
        <v>2059.1640858000001</v>
      </c>
      <c r="AD176" s="153">
        <f t="shared" si="38"/>
        <v>2059.1640858000001</v>
      </c>
      <c r="AF176" s="8" t="s">
        <v>696</v>
      </c>
      <c r="AG176" s="8" t="s">
        <v>676</v>
      </c>
      <c r="AH176" s="153">
        <f t="shared" si="39"/>
        <v>684.00202860000002</v>
      </c>
      <c r="AI176" s="153">
        <f t="shared" si="40"/>
        <v>686.69802859999993</v>
      </c>
      <c r="AJ176" s="153">
        <f t="shared" si="41"/>
        <v>686.69802859999993</v>
      </c>
      <c r="AK176" s="153">
        <f t="shared" si="42"/>
        <v>686.54402859999993</v>
      </c>
      <c r="AL176" s="153">
        <f t="shared" si="43"/>
        <v>686.38802859999998</v>
      </c>
      <c r="AM176" s="153">
        <f t="shared" si="44"/>
        <v>686.38802859999998</v>
      </c>
      <c r="AN176" s="153">
        <f t="shared" si="45"/>
        <v>686.38802859999998</v>
      </c>
    </row>
    <row r="177" spans="2:40">
      <c r="B177" s="8" t="s">
        <v>696</v>
      </c>
      <c r="C177" s="8" t="s">
        <v>677</v>
      </c>
      <c r="D177" s="151">
        <v>110900.7</v>
      </c>
      <c r="E177" s="151">
        <v>110900.7</v>
      </c>
      <c r="F177" s="151">
        <v>110900.7</v>
      </c>
      <c r="G177" s="151">
        <v>110900.7</v>
      </c>
      <c r="H177" s="151">
        <v>110900.7</v>
      </c>
      <c r="I177" s="151">
        <v>110900.7</v>
      </c>
      <c r="J177" s="151">
        <v>110900.7</v>
      </c>
      <c r="L177" s="8" t="s">
        <v>696</v>
      </c>
      <c r="M177" s="8" t="s">
        <v>677</v>
      </c>
      <c r="N177" s="151">
        <v>110900.7</v>
      </c>
      <c r="O177" s="151">
        <v>110900.7</v>
      </c>
      <c r="P177" s="151">
        <v>110900.7</v>
      </c>
      <c r="Q177" s="151">
        <v>110900.7</v>
      </c>
      <c r="R177" s="151">
        <v>110900.7</v>
      </c>
      <c r="S177" s="151">
        <v>110900.7</v>
      </c>
      <c r="T177" s="151">
        <v>110900.7</v>
      </c>
      <c r="V177" s="8" t="s">
        <v>696</v>
      </c>
      <c r="W177" s="8" t="s">
        <v>677</v>
      </c>
      <c r="X177" s="153">
        <f t="shared" si="32"/>
        <v>665.40419999999995</v>
      </c>
      <c r="Y177" s="153">
        <f t="shared" si="33"/>
        <v>665.40419999999995</v>
      </c>
      <c r="Z177" s="153">
        <f t="shared" si="34"/>
        <v>665.40419999999995</v>
      </c>
      <c r="AA177" s="153">
        <f t="shared" si="35"/>
        <v>665.40419999999995</v>
      </c>
      <c r="AB177" s="153">
        <f t="shared" si="36"/>
        <v>665.40419999999995</v>
      </c>
      <c r="AC177" s="153">
        <f t="shared" si="37"/>
        <v>665.40419999999995</v>
      </c>
      <c r="AD177" s="153">
        <f t="shared" si="38"/>
        <v>665.40419999999995</v>
      </c>
      <c r="AF177" s="8" t="s">
        <v>696</v>
      </c>
      <c r="AG177" s="8" t="s">
        <v>677</v>
      </c>
      <c r="AH177" s="153">
        <f t="shared" si="39"/>
        <v>221.8014</v>
      </c>
      <c r="AI177" s="153">
        <f t="shared" si="40"/>
        <v>221.8014</v>
      </c>
      <c r="AJ177" s="153">
        <f t="shared" si="41"/>
        <v>221.8014</v>
      </c>
      <c r="AK177" s="153">
        <f t="shared" si="42"/>
        <v>221.8014</v>
      </c>
      <c r="AL177" s="153">
        <f t="shared" si="43"/>
        <v>221.8014</v>
      </c>
      <c r="AM177" s="153">
        <f t="shared" si="44"/>
        <v>221.8014</v>
      </c>
      <c r="AN177" s="153">
        <f t="shared" si="45"/>
        <v>221.8014</v>
      </c>
    </row>
    <row r="178" spans="2:40">
      <c r="B178" s="8" t="s">
        <v>696</v>
      </c>
      <c r="C178" s="8" t="s">
        <v>189</v>
      </c>
      <c r="D178" s="151">
        <v>279090.90000000002</v>
      </c>
      <c r="E178" s="151">
        <v>279090.90000000002</v>
      </c>
      <c r="F178" s="151">
        <v>279090.90000000002</v>
      </c>
      <c r="G178" s="151">
        <v>279090.90000000002</v>
      </c>
      <c r="H178" s="151">
        <v>279090.90000000002</v>
      </c>
      <c r="I178" s="151">
        <v>279090.90000000002</v>
      </c>
      <c r="J178" s="151">
        <v>279090.90000000002</v>
      </c>
      <c r="L178" s="8" t="s">
        <v>696</v>
      </c>
      <c r="M178" s="8" t="s">
        <v>189</v>
      </c>
      <c r="N178" s="151">
        <v>0</v>
      </c>
      <c r="O178" s="151">
        <v>0</v>
      </c>
      <c r="P178" s="151">
        <v>0</v>
      </c>
      <c r="Q178" s="151">
        <v>0</v>
      </c>
      <c r="R178" s="151">
        <v>0</v>
      </c>
      <c r="S178" s="151">
        <v>0</v>
      </c>
      <c r="T178" s="151">
        <v>0</v>
      </c>
      <c r="V178" s="8" t="s">
        <v>696</v>
      </c>
      <c r="W178" s="8" t="s">
        <v>189</v>
      </c>
      <c r="X178" s="153">
        <f t="shared" si="32"/>
        <v>0</v>
      </c>
      <c r="Y178" s="153">
        <f t="shared" si="33"/>
        <v>0</v>
      </c>
      <c r="Z178" s="153">
        <f t="shared" si="34"/>
        <v>0</v>
      </c>
      <c r="AA178" s="153">
        <f t="shared" si="35"/>
        <v>0</v>
      </c>
      <c r="AB178" s="153">
        <f t="shared" si="36"/>
        <v>0</v>
      </c>
      <c r="AC178" s="153">
        <f t="shared" si="37"/>
        <v>0</v>
      </c>
      <c r="AD178" s="153">
        <f t="shared" si="38"/>
        <v>0</v>
      </c>
      <c r="AF178" s="8" t="s">
        <v>696</v>
      </c>
      <c r="AG178" s="8" t="s">
        <v>189</v>
      </c>
      <c r="AH178" s="153">
        <f t="shared" si="39"/>
        <v>0</v>
      </c>
      <c r="AI178" s="153">
        <f t="shared" si="40"/>
        <v>0</v>
      </c>
      <c r="AJ178" s="153">
        <f t="shared" si="41"/>
        <v>0</v>
      </c>
      <c r="AK178" s="153">
        <f t="shared" si="42"/>
        <v>0</v>
      </c>
      <c r="AL178" s="153">
        <f t="shared" si="43"/>
        <v>0</v>
      </c>
      <c r="AM178" s="153">
        <f t="shared" si="44"/>
        <v>0</v>
      </c>
      <c r="AN178" s="153">
        <f t="shared" si="45"/>
        <v>0</v>
      </c>
    </row>
    <row r="179" spans="2:40">
      <c r="B179" s="8" t="s">
        <v>696</v>
      </c>
      <c r="C179" s="8" t="s">
        <v>678</v>
      </c>
      <c r="D179" s="151">
        <v>0</v>
      </c>
      <c r="E179" s="151">
        <v>520159.45579999825</v>
      </c>
      <c r="F179" s="151">
        <v>1255411.7127999992</v>
      </c>
      <c r="G179" s="151">
        <v>1285559.7757999981</v>
      </c>
      <c r="H179" s="151">
        <v>754362.15389999782</v>
      </c>
      <c r="I179" s="151">
        <v>754362.15389999782</v>
      </c>
      <c r="J179" s="151">
        <v>754362.15389999782</v>
      </c>
      <c r="L179" s="8" t="s">
        <v>696</v>
      </c>
      <c r="M179" s="8" t="s">
        <v>678</v>
      </c>
      <c r="N179" s="151">
        <v>0</v>
      </c>
      <c r="O179" s="151">
        <v>0</v>
      </c>
      <c r="P179" s="151">
        <v>0</v>
      </c>
      <c r="Q179" s="151">
        <v>0</v>
      </c>
      <c r="R179" s="151">
        <v>0</v>
      </c>
      <c r="S179" s="151">
        <v>0</v>
      </c>
      <c r="T179" s="151">
        <v>0</v>
      </c>
      <c r="V179" s="8" t="s">
        <v>696</v>
      </c>
      <c r="W179" s="8" t="s">
        <v>678</v>
      </c>
      <c r="X179" s="153">
        <f t="shared" si="32"/>
        <v>0</v>
      </c>
      <c r="Y179" s="153">
        <f t="shared" si="33"/>
        <v>0</v>
      </c>
      <c r="Z179" s="153">
        <f t="shared" si="34"/>
        <v>0</v>
      </c>
      <c r="AA179" s="153">
        <f t="shared" si="35"/>
        <v>0</v>
      </c>
      <c r="AB179" s="153">
        <f t="shared" si="36"/>
        <v>0</v>
      </c>
      <c r="AC179" s="153">
        <f t="shared" si="37"/>
        <v>0</v>
      </c>
      <c r="AD179" s="153">
        <f t="shared" si="38"/>
        <v>0</v>
      </c>
      <c r="AF179" s="8" t="s">
        <v>696</v>
      </c>
      <c r="AG179" s="8" t="s">
        <v>678</v>
      </c>
      <c r="AH179" s="153">
        <f t="shared" si="39"/>
        <v>0</v>
      </c>
      <c r="AI179" s="153">
        <f t="shared" si="40"/>
        <v>0</v>
      </c>
      <c r="AJ179" s="153">
        <f t="shared" si="41"/>
        <v>0</v>
      </c>
      <c r="AK179" s="153">
        <f t="shared" si="42"/>
        <v>0</v>
      </c>
      <c r="AL179" s="153">
        <f t="shared" si="43"/>
        <v>0</v>
      </c>
      <c r="AM179" s="153">
        <f t="shared" si="44"/>
        <v>0</v>
      </c>
      <c r="AN179" s="153">
        <f t="shared" si="45"/>
        <v>0</v>
      </c>
    </row>
    <row r="180" spans="2:40">
      <c r="B180" s="8" t="s">
        <v>696</v>
      </c>
      <c r="C180" s="8" t="s">
        <v>679</v>
      </c>
      <c r="D180" s="151">
        <v>453411.63059999997</v>
      </c>
      <c r="E180" s="151">
        <v>453411.63059999997</v>
      </c>
      <c r="F180" s="151">
        <v>453411.63059999997</v>
      </c>
      <c r="G180" s="151">
        <v>453411.63059999997</v>
      </c>
      <c r="H180" s="151">
        <v>453411.63059999997</v>
      </c>
      <c r="I180" s="151">
        <v>453411.63059999997</v>
      </c>
      <c r="J180" s="151">
        <v>453411.63059999997</v>
      </c>
      <c r="L180" s="8" t="s">
        <v>696</v>
      </c>
      <c r="M180" s="8" t="s">
        <v>679</v>
      </c>
      <c r="N180" s="151">
        <v>453411.63059999997</v>
      </c>
      <c r="O180" s="151">
        <v>453411.63059999997</v>
      </c>
      <c r="P180" s="151">
        <v>453411.63059999997</v>
      </c>
      <c r="Q180" s="151">
        <v>453411.63059999997</v>
      </c>
      <c r="R180" s="151">
        <v>453411.63059999997</v>
      </c>
      <c r="S180" s="151">
        <v>453411.63059999997</v>
      </c>
      <c r="T180" s="151">
        <v>453411.63059999997</v>
      </c>
      <c r="V180" s="8" t="s">
        <v>696</v>
      </c>
      <c r="W180" s="8" t="s">
        <v>679</v>
      </c>
      <c r="X180" s="153">
        <f t="shared" si="32"/>
        <v>2720.4697836</v>
      </c>
      <c r="Y180" s="153">
        <f t="shared" si="33"/>
        <v>2720.4697836</v>
      </c>
      <c r="Z180" s="153">
        <f t="shared" si="34"/>
        <v>2720.4697836</v>
      </c>
      <c r="AA180" s="153">
        <f t="shared" si="35"/>
        <v>2720.4697836</v>
      </c>
      <c r="AB180" s="153">
        <f t="shared" si="36"/>
        <v>2720.4697836</v>
      </c>
      <c r="AC180" s="153">
        <f t="shared" si="37"/>
        <v>2720.4697836</v>
      </c>
      <c r="AD180" s="153">
        <f t="shared" si="38"/>
        <v>2720.4697836</v>
      </c>
      <c r="AF180" s="8" t="s">
        <v>696</v>
      </c>
      <c r="AG180" s="8" t="s">
        <v>679</v>
      </c>
      <c r="AH180" s="153">
        <f t="shared" si="39"/>
        <v>906.82326119999993</v>
      </c>
      <c r="AI180" s="153">
        <f t="shared" si="40"/>
        <v>906.82326119999993</v>
      </c>
      <c r="AJ180" s="153">
        <f t="shared" si="41"/>
        <v>906.82326119999993</v>
      </c>
      <c r="AK180" s="153">
        <f t="shared" si="42"/>
        <v>906.82326119999993</v>
      </c>
      <c r="AL180" s="153">
        <f t="shared" si="43"/>
        <v>906.82326119999993</v>
      </c>
      <c r="AM180" s="153">
        <f t="shared" si="44"/>
        <v>906.82326119999993</v>
      </c>
      <c r="AN180" s="153">
        <f t="shared" si="45"/>
        <v>906.82326119999993</v>
      </c>
    </row>
    <row r="181" spans="2:40">
      <c r="B181" s="8" t="s">
        <v>697</v>
      </c>
      <c r="C181" s="8" t="s">
        <v>672</v>
      </c>
      <c r="D181" s="151">
        <v>5118947.4659999991</v>
      </c>
      <c r="E181" s="151">
        <v>5278485.125</v>
      </c>
      <c r="F181" s="151">
        <v>5254710.9639999997</v>
      </c>
      <c r="G181" s="151">
        <v>5281315.4099999992</v>
      </c>
      <c r="H181" s="151">
        <v>5286416.8879999993</v>
      </c>
      <c r="I181" s="151">
        <v>5286416.8879999993</v>
      </c>
      <c r="J181" s="151">
        <v>5286416.8879999993</v>
      </c>
      <c r="L181" s="8" t="s">
        <v>697</v>
      </c>
      <c r="M181" s="8" t="s">
        <v>672</v>
      </c>
      <c r="N181" s="151">
        <v>5118947.4659999991</v>
      </c>
      <c r="O181" s="151">
        <v>5278485.125</v>
      </c>
      <c r="P181" s="151">
        <v>5254710.9639999997</v>
      </c>
      <c r="Q181" s="151">
        <v>5281315.4099999992</v>
      </c>
      <c r="R181" s="151">
        <v>5286416.8879999993</v>
      </c>
      <c r="S181" s="151">
        <v>5286416.8879999993</v>
      </c>
      <c r="T181" s="151">
        <v>5286416.8879999993</v>
      </c>
      <c r="V181" s="8" t="s">
        <v>697</v>
      </c>
      <c r="W181" s="8" t="s">
        <v>672</v>
      </c>
      <c r="X181" s="153">
        <f t="shared" si="32"/>
        <v>30713.684795999994</v>
      </c>
      <c r="Y181" s="153">
        <f t="shared" si="33"/>
        <v>31670.910749999999</v>
      </c>
      <c r="Z181" s="153">
        <f t="shared" si="34"/>
        <v>31528.265783999999</v>
      </c>
      <c r="AA181" s="153">
        <f t="shared" si="35"/>
        <v>31687.892459999995</v>
      </c>
      <c r="AB181" s="153">
        <f t="shared" si="36"/>
        <v>31718.501327999998</v>
      </c>
      <c r="AC181" s="153">
        <f t="shared" si="37"/>
        <v>31718.501327999998</v>
      </c>
      <c r="AD181" s="153">
        <f t="shared" si="38"/>
        <v>31718.501327999998</v>
      </c>
      <c r="AF181" s="8" t="s">
        <v>697</v>
      </c>
      <c r="AG181" s="8" t="s">
        <v>672</v>
      </c>
      <c r="AH181" s="153">
        <f t="shared" si="39"/>
        <v>10237.894931999999</v>
      </c>
      <c r="AI181" s="153">
        <f t="shared" si="40"/>
        <v>10556.97025</v>
      </c>
      <c r="AJ181" s="153">
        <f t="shared" si="41"/>
        <v>10509.421928</v>
      </c>
      <c r="AK181" s="153">
        <f t="shared" si="42"/>
        <v>10562.630819999998</v>
      </c>
      <c r="AL181" s="153">
        <f t="shared" si="43"/>
        <v>10572.833775999999</v>
      </c>
      <c r="AM181" s="153">
        <f t="shared" si="44"/>
        <v>10572.833775999999</v>
      </c>
      <c r="AN181" s="153">
        <f t="shared" si="45"/>
        <v>10572.833775999999</v>
      </c>
    </row>
    <row r="182" spans="2:40">
      <c r="B182" s="8" t="s">
        <v>697</v>
      </c>
      <c r="C182" s="8" t="s">
        <v>673</v>
      </c>
      <c r="D182" s="151">
        <v>185054.2</v>
      </c>
      <c r="E182" s="151">
        <v>185054.2</v>
      </c>
      <c r="F182" s="151">
        <v>185054.2</v>
      </c>
      <c r="G182" s="151">
        <v>185054.2</v>
      </c>
      <c r="H182" s="151">
        <v>185054.2</v>
      </c>
      <c r="I182" s="151">
        <v>185054.2</v>
      </c>
      <c r="J182" s="151">
        <v>185054.2</v>
      </c>
      <c r="L182" s="8" t="s">
        <v>697</v>
      </c>
      <c r="M182" s="8" t="s">
        <v>673</v>
      </c>
      <c r="N182" s="151">
        <v>0</v>
      </c>
      <c r="O182" s="151">
        <v>0</v>
      </c>
      <c r="P182" s="151">
        <v>0</v>
      </c>
      <c r="Q182" s="151">
        <v>0</v>
      </c>
      <c r="R182" s="151">
        <v>0</v>
      </c>
      <c r="S182" s="151">
        <v>0</v>
      </c>
      <c r="T182" s="151">
        <v>0</v>
      </c>
      <c r="V182" s="8" t="s">
        <v>697</v>
      </c>
      <c r="W182" s="8" t="s">
        <v>673</v>
      </c>
      <c r="X182" s="153">
        <f t="shared" si="32"/>
        <v>0</v>
      </c>
      <c r="Y182" s="153">
        <f t="shared" si="33"/>
        <v>0</v>
      </c>
      <c r="Z182" s="153">
        <f t="shared" si="34"/>
        <v>0</v>
      </c>
      <c r="AA182" s="153">
        <f t="shared" si="35"/>
        <v>0</v>
      </c>
      <c r="AB182" s="153">
        <f t="shared" si="36"/>
        <v>0</v>
      </c>
      <c r="AC182" s="153">
        <f t="shared" si="37"/>
        <v>0</v>
      </c>
      <c r="AD182" s="153">
        <f t="shared" si="38"/>
        <v>0</v>
      </c>
      <c r="AF182" s="8" t="s">
        <v>697</v>
      </c>
      <c r="AG182" s="8" t="s">
        <v>673</v>
      </c>
      <c r="AH182" s="153">
        <f t="shared" si="39"/>
        <v>0</v>
      </c>
      <c r="AI182" s="153">
        <f t="shared" si="40"/>
        <v>0</v>
      </c>
      <c r="AJ182" s="153">
        <f t="shared" si="41"/>
        <v>0</v>
      </c>
      <c r="AK182" s="153">
        <f t="shared" si="42"/>
        <v>0</v>
      </c>
      <c r="AL182" s="153">
        <f t="shared" si="43"/>
        <v>0</v>
      </c>
      <c r="AM182" s="153">
        <f t="shared" si="44"/>
        <v>0</v>
      </c>
      <c r="AN182" s="153">
        <f t="shared" si="45"/>
        <v>0</v>
      </c>
    </row>
    <row r="183" spans="2:40">
      <c r="B183" s="8" t="s">
        <v>697</v>
      </c>
      <c r="C183" s="8" t="s">
        <v>674</v>
      </c>
      <c r="D183" s="151">
        <v>1897176.0813999993</v>
      </c>
      <c r="E183" s="151">
        <v>5876248.7923999876</v>
      </c>
      <c r="F183" s="151">
        <v>7605711.2506999914</v>
      </c>
      <c r="G183" s="151">
        <v>8626958.5120999888</v>
      </c>
      <c r="H183" s="151">
        <v>10235750.96739999</v>
      </c>
      <c r="I183" s="151">
        <v>10235750.96739999</v>
      </c>
      <c r="J183" s="151">
        <v>10235750.96739999</v>
      </c>
      <c r="L183" s="8" t="s">
        <v>697</v>
      </c>
      <c r="M183" s="8" t="s">
        <v>674</v>
      </c>
      <c r="N183" s="151">
        <v>0</v>
      </c>
      <c r="O183" s="151">
        <v>0</v>
      </c>
      <c r="P183" s="151">
        <v>0</v>
      </c>
      <c r="Q183" s="151">
        <v>0</v>
      </c>
      <c r="R183" s="151">
        <v>0</v>
      </c>
      <c r="S183" s="151">
        <v>0</v>
      </c>
      <c r="T183" s="151">
        <v>0</v>
      </c>
      <c r="V183" s="8" t="s">
        <v>697</v>
      </c>
      <c r="W183" s="8" t="s">
        <v>674</v>
      </c>
      <c r="X183" s="153">
        <f t="shared" si="32"/>
        <v>0</v>
      </c>
      <c r="Y183" s="153">
        <f t="shared" si="33"/>
        <v>0</v>
      </c>
      <c r="Z183" s="153">
        <f t="shared" si="34"/>
        <v>0</v>
      </c>
      <c r="AA183" s="153">
        <f t="shared" si="35"/>
        <v>0</v>
      </c>
      <c r="AB183" s="153">
        <f t="shared" si="36"/>
        <v>0</v>
      </c>
      <c r="AC183" s="153">
        <f t="shared" si="37"/>
        <v>0</v>
      </c>
      <c r="AD183" s="153">
        <f t="shared" si="38"/>
        <v>0</v>
      </c>
      <c r="AF183" s="8" t="s">
        <v>697</v>
      </c>
      <c r="AG183" s="8" t="s">
        <v>674</v>
      </c>
      <c r="AH183" s="153">
        <f t="shared" si="39"/>
        <v>0</v>
      </c>
      <c r="AI183" s="153">
        <f t="shared" si="40"/>
        <v>0</v>
      </c>
      <c r="AJ183" s="153">
        <f t="shared" si="41"/>
        <v>0</v>
      </c>
      <c r="AK183" s="153">
        <f t="shared" si="42"/>
        <v>0</v>
      </c>
      <c r="AL183" s="153">
        <f t="shared" si="43"/>
        <v>0</v>
      </c>
      <c r="AM183" s="153">
        <f t="shared" si="44"/>
        <v>0</v>
      </c>
      <c r="AN183" s="153">
        <f t="shared" si="45"/>
        <v>0</v>
      </c>
    </row>
    <row r="184" spans="2:40">
      <c r="B184" s="8" t="s">
        <v>697</v>
      </c>
      <c r="C184" s="8" t="s">
        <v>675</v>
      </c>
      <c r="D184" s="151">
        <v>2725821.9999999888</v>
      </c>
      <c r="E184" s="151">
        <v>2119233</v>
      </c>
      <c r="F184" s="151">
        <v>1000583.1</v>
      </c>
      <c r="G184" s="151">
        <v>2461814.2000000002</v>
      </c>
      <c r="H184" s="151">
        <v>2617529.5</v>
      </c>
      <c r="I184" s="151">
        <v>2617529.5</v>
      </c>
      <c r="J184" s="151">
        <v>2617529.5</v>
      </c>
      <c r="L184" s="8" t="s">
        <v>697</v>
      </c>
      <c r="M184" s="8" t="s">
        <v>675</v>
      </c>
      <c r="N184" s="151">
        <v>0</v>
      </c>
      <c r="O184" s="151">
        <v>0</v>
      </c>
      <c r="P184" s="151">
        <v>0</v>
      </c>
      <c r="Q184" s="151">
        <v>0</v>
      </c>
      <c r="R184" s="151">
        <v>0</v>
      </c>
      <c r="S184" s="151">
        <v>0</v>
      </c>
      <c r="T184" s="151">
        <v>0</v>
      </c>
      <c r="V184" s="8" t="s">
        <v>697</v>
      </c>
      <c r="W184" s="8" t="s">
        <v>675</v>
      </c>
      <c r="X184" s="153">
        <f t="shared" si="32"/>
        <v>0</v>
      </c>
      <c r="Y184" s="153">
        <f t="shared" si="33"/>
        <v>0</v>
      </c>
      <c r="Z184" s="153">
        <f t="shared" si="34"/>
        <v>0</v>
      </c>
      <c r="AA184" s="153">
        <f t="shared" si="35"/>
        <v>0</v>
      </c>
      <c r="AB184" s="153">
        <f t="shared" si="36"/>
        <v>0</v>
      </c>
      <c r="AC184" s="153">
        <f t="shared" si="37"/>
        <v>0</v>
      </c>
      <c r="AD184" s="153">
        <f t="shared" si="38"/>
        <v>0</v>
      </c>
      <c r="AF184" s="8" t="s">
        <v>697</v>
      </c>
      <c r="AG184" s="8" t="s">
        <v>675</v>
      </c>
      <c r="AH184" s="153">
        <f t="shared" si="39"/>
        <v>0</v>
      </c>
      <c r="AI184" s="153">
        <f t="shared" si="40"/>
        <v>0</v>
      </c>
      <c r="AJ184" s="153">
        <f t="shared" si="41"/>
        <v>0</v>
      </c>
      <c r="AK184" s="153">
        <f t="shared" si="42"/>
        <v>0</v>
      </c>
      <c r="AL184" s="153">
        <f t="shared" si="43"/>
        <v>0</v>
      </c>
      <c r="AM184" s="153">
        <f t="shared" si="44"/>
        <v>0</v>
      </c>
      <c r="AN184" s="153">
        <f t="shared" si="45"/>
        <v>0</v>
      </c>
    </row>
    <row r="185" spans="2:40">
      <c r="B185" s="8" t="s">
        <v>697</v>
      </c>
      <c r="C185" s="8" t="s">
        <v>676</v>
      </c>
      <c r="D185" s="151">
        <v>4731</v>
      </c>
      <c r="E185" s="151">
        <v>4644</v>
      </c>
      <c r="F185" s="151">
        <v>4605</v>
      </c>
      <c r="G185" s="151">
        <v>4569</v>
      </c>
      <c r="H185" s="151">
        <v>4530</v>
      </c>
      <c r="I185" s="151">
        <v>4530</v>
      </c>
      <c r="J185" s="151">
        <v>4530</v>
      </c>
      <c r="L185" s="8" t="s">
        <v>697</v>
      </c>
      <c r="M185" s="8" t="s">
        <v>676</v>
      </c>
      <c r="N185" s="151">
        <v>4731</v>
      </c>
      <c r="O185" s="151">
        <v>4644</v>
      </c>
      <c r="P185" s="151">
        <v>4605</v>
      </c>
      <c r="Q185" s="151">
        <v>4569</v>
      </c>
      <c r="R185" s="151">
        <v>4530</v>
      </c>
      <c r="S185" s="151">
        <v>4530</v>
      </c>
      <c r="T185" s="151">
        <v>4530</v>
      </c>
      <c r="V185" s="8" t="s">
        <v>697</v>
      </c>
      <c r="W185" s="8" t="s">
        <v>676</v>
      </c>
      <c r="X185" s="153">
        <f t="shared" si="32"/>
        <v>28.385999999999999</v>
      </c>
      <c r="Y185" s="153">
        <f t="shared" si="33"/>
        <v>27.864000000000001</v>
      </c>
      <c r="Z185" s="153">
        <f t="shared" si="34"/>
        <v>27.63</v>
      </c>
      <c r="AA185" s="153">
        <f t="shared" si="35"/>
        <v>27.414000000000001</v>
      </c>
      <c r="AB185" s="153">
        <f t="shared" si="36"/>
        <v>27.18</v>
      </c>
      <c r="AC185" s="153">
        <f t="shared" si="37"/>
        <v>27.18</v>
      </c>
      <c r="AD185" s="153">
        <f t="shared" si="38"/>
        <v>27.18</v>
      </c>
      <c r="AF185" s="8" t="s">
        <v>697</v>
      </c>
      <c r="AG185" s="8" t="s">
        <v>676</v>
      </c>
      <c r="AH185" s="153">
        <f t="shared" si="39"/>
        <v>9.4619999999999997</v>
      </c>
      <c r="AI185" s="153">
        <f t="shared" si="40"/>
        <v>9.2880000000000003</v>
      </c>
      <c r="AJ185" s="153">
        <f t="shared" si="41"/>
        <v>9.2100000000000009</v>
      </c>
      <c r="AK185" s="153">
        <f t="shared" si="42"/>
        <v>9.1379999999999999</v>
      </c>
      <c r="AL185" s="153">
        <f t="shared" si="43"/>
        <v>9.06</v>
      </c>
      <c r="AM185" s="153">
        <f t="shared" si="44"/>
        <v>9.06</v>
      </c>
      <c r="AN185" s="153">
        <f t="shared" si="45"/>
        <v>9.06</v>
      </c>
    </row>
    <row r="186" spans="2:40">
      <c r="B186" s="8" t="s">
        <v>697</v>
      </c>
      <c r="C186" s="8" t="s">
        <v>677</v>
      </c>
      <c r="D186" s="151">
        <v>116498.9</v>
      </c>
      <c r="E186" s="151">
        <v>116498.9</v>
      </c>
      <c r="F186" s="151">
        <v>116498.9</v>
      </c>
      <c r="G186" s="151">
        <v>116498.9</v>
      </c>
      <c r="H186" s="151">
        <v>116498.9</v>
      </c>
      <c r="I186" s="151">
        <v>116498.9</v>
      </c>
      <c r="J186" s="151">
        <v>116498.9</v>
      </c>
      <c r="L186" s="8" t="s">
        <v>697</v>
      </c>
      <c r="M186" s="8" t="s">
        <v>677</v>
      </c>
      <c r="N186" s="151">
        <v>116498.9</v>
      </c>
      <c r="O186" s="151">
        <v>116498.9</v>
      </c>
      <c r="P186" s="151">
        <v>116498.9</v>
      </c>
      <c r="Q186" s="151">
        <v>116498.9</v>
      </c>
      <c r="R186" s="151">
        <v>116498.9</v>
      </c>
      <c r="S186" s="151">
        <v>116498.9</v>
      </c>
      <c r="T186" s="151">
        <v>116498.9</v>
      </c>
      <c r="V186" s="8" t="s">
        <v>697</v>
      </c>
      <c r="W186" s="8" t="s">
        <v>677</v>
      </c>
      <c r="X186" s="153">
        <f t="shared" si="32"/>
        <v>698.99339999999995</v>
      </c>
      <c r="Y186" s="153">
        <f t="shared" si="33"/>
        <v>698.99339999999995</v>
      </c>
      <c r="Z186" s="153">
        <f t="shared" si="34"/>
        <v>698.99339999999995</v>
      </c>
      <c r="AA186" s="153">
        <f t="shared" si="35"/>
        <v>698.99339999999995</v>
      </c>
      <c r="AB186" s="153">
        <f t="shared" si="36"/>
        <v>698.99339999999995</v>
      </c>
      <c r="AC186" s="153">
        <f t="shared" si="37"/>
        <v>698.99339999999995</v>
      </c>
      <c r="AD186" s="153">
        <f t="shared" si="38"/>
        <v>698.99339999999995</v>
      </c>
      <c r="AF186" s="8" t="s">
        <v>697</v>
      </c>
      <c r="AG186" s="8" t="s">
        <v>677</v>
      </c>
      <c r="AH186" s="153">
        <f t="shared" si="39"/>
        <v>232.99779999999998</v>
      </c>
      <c r="AI186" s="153">
        <f t="shared" si="40"/>
        <v>232.99779999999998</v>
      </c>
      <c r="AJ186" s="153">
        <f t="shared" si="41"/>
        <v>232.99779999999998</v>
      </c>
      <c r="AK186" s="153">
        <f t="shared" si="42"/>
        <v>232.99779999999998</v>
      </c>
      <c r="AL186" s="153">
        <f t="shared" si="43"/>
        <v>232.99779999999998</v>
      </c>
      <c r="AM186" s="153">
        <f t="shared" si="44"/>
        <v>232.99779999999998</v>
      </c>
      <c r="AN186" s="153">
        <f t="shared" si="45"/>
        <v>232.99779999999998</v>
      </c>
    </row>
    <row r="187" spans="2:40">
      <c r="B187" s="8" t="s">
        <v>697</v>
      </c>
      <c r="C187" s="8" t="s">
        <v>189</v>
      </c>
      <c r="D187" s="151">
        <v>293180</v>
      </c>
      <c r="E187" s="151">
        <v>293180</v>
      </c>
      <c r="F187" s="151">
        <v>293180</v>
      </c>
      <c r="G187" s="151">
        <v>293180</v>
      </c>
      <c r="H187" s="151">
        <v>293180</v>
      </c>
      <c r="I187" s="151">
        <v>293180</v>
      </c>
      <c r="J187" s="151">
        <v>293180</v>
      </c>
      <c r="L187" s="8" t="s">
        <v>697</v>
      </c>
      <c r="M187" s="8" t="s">
        <v>189</v>
      </c>
      <c r="N187" s="151">
        <v>0</v>
      </c>
      <c r="O187" s="151">
        <v>0</v>
      </c>
      <c r="P187" s="151">
        <v>0</v>
      </c>
      <c r="Q187" s="151">
        <v>0</v>
      </c>
      <c r="R187" s="151">
        <v>0</v>
      </c>
      <c r="S187" s="151">
        <v>0</v>
      </c>
      <c r="T187" s="151">
        <v>0</v>
      </c>
      <c r="V187" s="8" t="s">
        <v>697</v>
      </c>
      <c r="W187" s="8" t="s">
        <v>189</v>
      </c>
      <c r="X187" s="153">
        <f t="shared" si="32"/>
        <v>0</v>
      </c>
      <c r="Y187" s="153">
        <f t="shared" si="33"/>
        <v>0</v>
      </c>
      <c r="Z187" s="153">
        <f t="shared" si="34"/>
        <v>0</v>
      </c>
      <c r="AA187" s="153">
        <f t="shared" si="35"/>
        <v>0</v>
      </c>
      <c r="AB187" s="153">
        <f t="shared" si="36"/>
        <v>0</v>
      </c>
      <c r="AC187" s="153">
        <f t="shared" si="37"/>
        <v>0</v>
      </c>
      <c r="AD187" s="153">
        <f t="shared" si="38"/>
        <v>0</v>
      </c>
      <c r="AF187" s="8" t="s">
        <v>697</v>
      </c>
      <c r="AG187" s="8" t="s">
        <v>189</v>
      </c>
      <c r="AH187" s="153">
        <f t="shared" si="39"/>
        <v>0</v>
      </c>
      <c r="AI187" s="153">
        <f t="shared" si="40"/>
        <v>0</v>
      </c>
      <c r="AJ187" s="153">
        <f t="shared" si="41"/>
        <v>0</v>
      </c>
      <c r="AK187" s="153">
        <f t="shared" si="42"/>
        <v>0</v>
      </c>
      <c r="AL187" s="153">
        <f t="shared" si="43"/>
        <v>0</v>
      </c>
      <c r="AM187" s="153">
        <f t="shared" si="44"/>
        <v>0</v>
      </c>
      <c r="AN187" s="153">
        <f t="shared" si="45"/>
        <v>0</v>
      </c>
    </row>
    <row r="188" spans="2:40">
      <c r="B188" s="8" t="s">
        <v>697</v>
      </c>
      <c r="C188" s="8" t="s">
        <v>678</v>
      </c>
      <c r="D188" s="151">
        <v>0</v>
      </c>
      <c r="E188" s="151">
        <v>33166.9136</v>
      </c>
      <c r="F188" s="151">
        <v>189154.10399999979</v>
      </c>
      <c r="G188" s="151">
        <v>196085.32689999978</v>
      </c>
      <c r="H188" s="151">
        <v>170015.13539999971</v>
      </c>
      <c r="I188" s="151">
        <v>170015.13539999971</v>
      </c>
      <c r="J188" s="151">
        <v>170015.13539999971</v>
      </c>
      <c r="L188" s="8" t="s">
        <v>697</v>
      </c>
      <c r="M188" s="8" t="s">
        <v>678</v>
      </c>
      <c r="N188" s="151">
        <v>0</v>
      </c>
      <c r="O188" s="151">
        <v>0</v>
      </c>
      <c r="P188" s="151">
        <v>0</v>
      </c>
      <c r="Q188" s="151">
        <v>0</v>
      </c>
      <c r="R188" s="151">
        <v>0</v>
      </c>
      <c r="S188" s="151">
        <v>0</v>
      </c>
      <c r="T188" s="151">
        <v>0</v>
      </c>
      <c r="V188" s="8" t="s">
        <v>697</v>
      </c>
      <c r="W188" s="8" t="s">
        <v>678</v>
      </c>
      <c r="X188" s="153">
        <f t="shared" si="32"/>
        <v>0</v>
      </c>
      <c r="Y188" s="153">
        <f t="shared" si="33"/>
        <v>0</v>
      </c>
      <c r="Z188" s="153">
        <f t="shared" si="34"/>
        <v>0</v>
      </c>
      <c r="AA188" s="153">
        <f t="shared" si="35"/>
        <v>0</v>
      </c>
      <c r="AB188" s="153">
        <f t="shared" si="36"/>
        <v>0</v>
      </c>
      <c r="AC188" s="153">
        <f t="shared" si="37"/>
        <v>0</v>
      </c>
      <c r="AD188" s="153">
        <f t="shared" si="38"/>
        <v>0</v>
      </c>
      <c r="AF188" s="8" t="s">
        <v>697</v>
      </c>
      <c r="AG188" s="8" t="s">
        <v>678</v>
      </c>
      <c r="AH188" s="153">
        <f t="shared" si="39"/>
        <v>0</v>
      </c>
      <c r="AI188" s="153">
        <f t="shared" si="40"/>
        <v>0</v>
      </c>
      <c r="AJ188" s="153">
        <f t="shared" si="41"/>
        <v>0</v>
      </c>
      <c r="AK188" s="153">
        <f t="shared" si="42"/>
        <v>0</v>
      </c>
      <c r="AL188" s="153">
        <f t="shared" si="43"/>
        <v>0</v>
      </c>
      <c r="AM188" s="153">
        <f t="shared" si="44"/>
        <v>0</v>
      </c>
      <c r="AN188" s="153">
        <f t="shared" si="45"/>
        <v>0</v>
      </c>
    </row>
    <row r="189" spans="2:40">
      <c r="B189" s="8" t="s">
        <v>697</v>
      </c>
      <c r="C189" s="8" t="s">
        <v>679</v>
      </c>
      <c r="D189" s="151">
        <v>0</v>
      </c>
      <c r="E189" s="151">
        <v>0</v>
      </c>
      <c r="F189" s="151">
        <v>0</v>
      </c>
      <c r="G189" s="151">
        <v>0</v>
      </c>
      <c r="H189" s="151">
        <v>0</v>
      </c>
      <c r="I189" s="151">
        <v>0</v>
      </c>
      <c r="J189" s="151">
        <v>0</v>
      </c>
      <c r="L189" s="8" t="s">
        <v>697</v>
      </c>
      <c r="M189" s="8" t="s">
        <v>679</v>
      </c>
      <c r="N189" s="151">
        <v>0</v>
      </c>
      <c r="O189" s="151">
        <v>0</v>
      </c>
      <c r="P189" s="151">
        <v>0</v>
      </c>
      <c r="Q189" s="151">
        <v>0</v>
      </c>
      <c r="R189" s="151">
        <v>0</v>
      </c>
      <c r="S189" s="151">
        <v>0</v>
      </c>
      <c r="T189" s="151">
        <v>0</v>
      </c>
      <c r="V189" s="8" t="s">
        <v>697</v>
      </c>
      <c r="W189" s="8" t="s">
        <v>679</v>
      </c>
      <c r="X189" s="153">
        <f t="shared" si="32"/>
        <v>0</v>
      </c>
      <c r="Y189" s="153">
        <f t="shared" si="33"/>
        <v>0</v>
      </c>
      <c r="Z189" s="153">
        <f t="shared" si="34"/>
        <v>0</v>
      </c>
      <c r="AA189" s="153">
        <f t="shared" si="35"/>
        <v>0</v>
      </c>
      <c r="AB189" s="153">
        <f t="shared" si="36"/>
        <v>0</v>
      </c>
      <c r="AC189" s="153">
        <f t="shared" si="37"/>
        <v>0</v>
      </c>
      <c r="AD189" s="153">
        <f t="shared" si="38"/>
        <v>0</v>
      </c>
      <c r="AF189" s="8" t="s">
        <v>697</v>
      </c>
      <c r="AG189" s="8" t="s">
        <v>679</v>
      </c>
      <c r="AH189" s="153">
        <f t="shared" si="39"/>
        <v>0</v>
      </c>
      <c r="AI189" s="153">
        <f t="shared" si="40"/>
        <v>0</v>
      </c>
      <c r="AJ189" s="153">
        <f t="shared" si="41"/>
        <v>0</v>
      </c>
      <c r="AK189" s="153">
        <f t="shared" si="42"/>
        <v>0</v>
      </c>
      <c r="AL189" s="153">
        <f t="shared" si="43"/>
        <v>0</v>
      </c>
      <c r="AM189" s="153">
        <f t="shared" si="44"/>
        <v>0</v>
      </c>
      <c r="AN189" s="153">
        <f t="shared" si="45"/>
        <v>0</v>
      </c>
    </row>
    <row r="190" spans="2:40">
      <c r="B190" s="8" t="s">
        <v>698</v>
      </c>
      <c r="C190" s="8" t="s">
        <v>672</v>
      </c>
      <c r="D190" s="151">
        <v>828418.10000000009</v>
      </c>
      <c r="E190" s="151">
        <v>829383.29999999993</v>
      </c>
      <c r="F190" s="151">
        <v>835875.9</v>
      </c>
      <c r="G190" s="151">
        <v>817206.89999999991</v>
      </c>
      <c r="H190" s="151">
        <v>809070.39999999991</v>
      </c>
      <c r="I190" s="151">
        <v>809070.39999999991</v>
      </c>
      <c r="J190" s="151">
        <v>809070.39999999991</v>
      </c>
      <c r="L190" s="8" t="s">
        <v>698</v>
      </c>
      <c r="M190" s="8" t="s">
        <v>672</v>
      </c>
      <c r="N190" s="151">
        <v>828418.10000000009</v>
      </c>
      <c r="O190" s="151">
        <v>829383.29999999993</v>
      </c>
      <c r="P190" s="151">
        <v>835875.9</v>
      </c>
      <c r="Q190" s="151">
        <v>817206.89999999991</v>
      </c>
      <c r="R190" s="151">
        <v>809070.39999999991</v>
      </c>
      <c r="S190" s="151">
        <v>809070.39999999991</v>
      </c>
      <c r="T190" s="151">
        <v>809070.39999999991</v>
      </c>
      <c r="V190" s="8" t="s">
        <v>698</v>
      </c>
      <c r="W190" s="8" t="s">
        <v>672</v>
      </c>
      <c r="X190" s="153">
        <f t="shared" si="32"/>
        <v>4970.508600000001</v>
      </c>
      <c r="Y190" s="153">
        <f t="shared" si="33"/>
        <v>4976.2997999999998</v>
      </c>
      <c r="Z190" s="153">
        <f t="shared" si="34"/>
        <v>5015.2554</v>
      </c>
      <c r="AA190" s="153">
        <f t="shared" si="35"/>
        <v>4903.2413999999999</v>
      </c>
      <c r="AB190" s="153">
        <f t="shared" si="36"/>
        <v>4854.4223999999995</v>
      </c>
      <c r="AC190" s="153">
        <f t="shared" si="37"/>
        <v>4854.4223999999995</v>
      </c>
      <c r="AD190" s="153">
        <f t="shared" si="38"/>
        <v>4854.4223999999995</v>
      </c>
      <c r="AF190" s="8" t="s">
        <v>698</v>
      </c>
      <c r="AG190" s="8" t="s">
        <v>672</v>
      </c>
      <c r="AH190" s="153">
        <f t="shared" si="39"/>
        <v>1656.8362000000002</v>
      </c>
      <c r="AI190" s="153">
        <f t="shared" si="40"/>
        <v>1658.7665999999999</v>
      </c>
      <c r="AJ190" s="153">
        <f t="shared" si="41"/>
        <v>1671.7518</v>
      </c>
      <c r="AK190" s="153">
        <f t="shared" si="42"/>
        <v>1634.4137999999998</v>
      </c>
      <c r="AL190" s="153">
        <f t="shared" si="43"/>
        <v>1618.1407999999999</v>
      </c>
      <c r="AM190" s="153">
        <f t="shared" si="44"/>
        <v>1618.1407999999999</v>
      </c>
      <c r="AN190" s="153">
        <f t="shared" si="45"/>
        <v>1618.1407999999999</v>
      </c>
    </row>
    <row r="191" spans="2:40">
      <c r="B191" s="8" t="s">
        <v>698</v>
      </c>
      <c r="C191" s="8" t="s">
        <v>673</v>
      </c>
      <c r="D191" s="151">
        <v>53393.2</v>
      </c>
      <c r="E191" s="151">
        <v>53393.2</v>
      </c>
      <c r="F191" s="151">
        <v>53393.2</v>
      </c>
      <c r="G191" s="151">
        <v>53393.2</v>
      </c>
      <c r="H191" s="151">
        <v>53393.2</v>
      </c>
      <c r="I191" s="151">
        <v>53393.2</v>
      </c>
      <c r="J191" s="151">
        <v>53393.2</v>
      </c>
      <c r="L191" s="8" t="s">
        <v>698</v>
      </c>
      <c r="M191" s="8" t="s">
        <v>673</v>
      </c>
      <c r="N191" s="151">
        <v>0</v>
      </c>
      <c r="O191" s="151">
        <v>0</v>
      </c>
      <c r="P191" s="151">
        <v>0</v>
      </c>
      <c r="Q191" s="151">
        <v>0</v>
      </c>
      <c r="R191" s="151">
        <v>0</v>
      </c>
      <c r="S191" s="151">
        <v>0</v>
      </c>
      <c r="T191" s="151">
        <v>0</v>
      </c>
      <c r="V191" s="8" t="s">
        <v>698</v>
      </c>
      <c r="W191" s="8" t="s">
        <v>673</v>
      </c>
      <c r="X191" s="153">
        <f t="shared" si="32"/>
        <v>0</v>
      </c>
      <c r="Y191" s="153">
        <f t="shared" si="33"/>
        <v>0</v>
      </c>
      <c r="Z191" s="153">
        <f t="shared" si="34"/>
        <v>0</v>
      </c>
      <c r="AA191" s="153">
        <f t="shared" si="35"/>
        <v>0</v>
      </c>
      <c r="AB191" s="153">
        <f t="shared" si="36"/>
        <v>0</v>
      </c>
      <c r="AC191" s="153">
        <f t="shared" si="37"/>
        <v>0</v>
      </c>
      <c r="AD191" s="153">
        <f t="shared" si="38"/>
        <v>0</v>
      </c>
      <c r="AF191" s="8" t="s">
        <v>698</v>
      </c>
      <c r="AG191" s="8" t="s">
        <v>673</v>
      </c>
      <c r="AH191" s="153">
        <f t="shared" si="39"/>
        <v>0</v>
      </c>
      <c r="AI191" s="153">
        <f t="shared" si="40"/>
        <v>0</v>
      </c>
      <c r="AJ191" s="153">
        <f t="shared" si="41"/>
        <v>0</v>
      </c>
      <c r="AK191" s="153">
        <f t="shared" si="42"/>
        <v>0</v>
      </c>
      <c r="AL191" s="153">
        <f t="shared" si="43"/>
        <v>0</v>
      </c>
      <c r="AM191" s="153">
        <f t="shared" si="44"/>
        <v>0</v>
      </c>
      <c r="AN191" s="153">
        <f t="shared" si="45"/>
        <v>0</v>
      </c>
    </row>
    <row r="192" spans="2:40">
      <c r="B192" s="8" t="s">
        <v>698</v>
      </c>
      <c r="C192" s="8" t="s">
        <v>674</v>
      </c>
      <c r="D192" s="151">
        <v>7067.2384000000002</v>
      </c>
      <c r="E192" s="151">
        <v>13821.819499999981</v>
      </c>
      <c r="F192" s="151">
        <v>13764.626599999981</v>
      </c>
      <c r="G192" s="151">
        <v>8015.5367999999999</v>
      </c>
      <c r="H192" s="151">
        <v>14894.831799999991</v>
      </c>
      <c r="I192" s="151">
        <v>14894.831799999991</v>
      </c>
      <c r="J192" s="151">
        <v>14894.831799999991</v>
      </c>
      <c r="L192" s="8" t="s">
        <v>698</v>
      </c>
      <c r="M192" s="8" t="s">
        <v>674</v>
      </c>
      <c r="N192" s="151">
        <v>0</v>
      </c>
      <c r="O192" s="151">
        <v>0</v>
      </c>
      <c r="P192" s="151">
        <v>0</v>
      </c>
      <c r="Q192" s="151">
        <v>0</v>
      </c>
      <c r="R192" s="151">
        <v>0</v>
      </c>
      <c r="S192" s="151">
        <v>0</v>
      </c>
      <c r="T192" s="151">
        <v>0</v>
      </c>
      <c r="V192" s="8" t="s">
        <v>698</v>
      </c>
      <c r="W192" s="8" t="s">
        <v>674</v>
      </c>
      <c r="X192" s="153">
        <f t="shared" si="32"/>
        <v>0</v>
      </c>
      <c r="Y192" s="153">
        <f t="shared" si="33"/>
        <v>0</v>
      </c>
      <c r="Z192" s="153">
        <f t="shared" si="34"/>
        <v>0</v>
      </c>
      <c r="AA192" s="153">
        <f t="shared" si="35"/>
        <v>0</v>
      </c>
      <c r="AB192" s="153">
        <f t="shared" si="36"/>
        <v>0</v>
      </c>
      <c r="AC192" s="153">
        <f t="shared" si="37"/>
        <v>0</v>
      </c>
      <c r="AD192" s="153">
        <f t="shared" si="38"/>
        <v>0</v>
      </c>
      <c r="AF192" s="8" t="s">
        <v>698</v>
      </c>
      <c r="AG192" s="8" t="s">
        <v>674</v>
      </c>
      <c r="AH192" s="153">
        <f t="shared" si="39"/>
        <v>0</v>
      </c>
      <c r="AI192" s="153">
        <f t="shared" si="40"/>
        <v>0</v>
      </c>
      <c r="AJ192" s="153">
        <f t="shared" si="41"/>
        <v>0</v>
      </c>
      <c r="AK192" s="153">
        <f t="shared" si="42"/>
        <v>0</v>
      </c>
      <c r="AL192" s="153">
        <f t="shared" si="43"/>
        <v>0</v>
      </c>
      <c r="AM192" s="153">
        <f t="shared" si="44"/>
        <v>0</v>
      </c>
      <c r="AN192" s="153">
        <f t="shared" si="45"/>
        <v>0</v>
      </c>
    </row>
    <row r="193" spans="2:40">
      <c r="B193" s="8" t="s">
        <v>698</v>
      </c>
      <c r="C193" s="8" t="s">
        <v>675</v>
      </c>
      <c r="D193" s="151">
        <v>7517649.5999999987</v>
      </c>
      <c r="E193" s="151">
        <v>7703006.5999999968</v>
      </c>
      <c r="F193" s="151">
        <v>5870086.6999999993</v>
      </c>
      <c r="G193" s="151">
        <v>3198468.6</v>
      </c>
      <c r="H193" s="151">
        <v>4418826.9000000004</v>
      </c>
      <c r="I193" s="151">
        <v>4418826.9000000004</v>
      </c>
      <c r="J193" s="151">
        <v>4418826.9000000004</v>
      </c>
      <c r="L193" s="8" t="s">
        <v>698</v>
      </c>
      <c r="M193" s="8" t="s">
        <v>675</v>
      </c>
      <c r="N193" s="151">
        <v>0</v>
      </c>
      <c r="O193" s="151">
        <v>0</v>
      </c>
      <c r="P193" s="151">
        <v>0</v>
      </c>
      <c r="Q193" s="151">
        <v>0</v>
      </c>
      <c r="R193" s="151">
        <v>0</v>
      </c>
      <c r="S193" s="151">
        <v>0</v>
      </c>
      <c r="T193" s="151">
        <v>0</v>
      </c>
      <c r="V193" s="8" t="s">
        <v>698</v>
      </c>
      <c r="W193" s="8" t="s">
        <v>675</v>
      </c>
      <c r="X193" s="153">
        <f t="shared" si="32"/>
        <v>0</v>
      </c>
      <c r="Y193" s="153">
        <f t="shared" si="33"/>
        <v>0</v>
      </c>
      <c r="Z193" s="153">
        <f t="shared" si="34"/>
        <v>0</v>
      </c>
      <c r="AA193" s="153">
        <f t="shared" si="35"/>
        <v>0</v>
      </c>
      <c r="AB193" s="153">
        <f t="shared" si="36"/>
        <v>0</v>
      </c>
      <c r="AC193" s="153">
        <f t="shared" si="37"/>
        <v>0</v>
      </c>
      <c r="AD193" s="153">
        <f t="shared" si="38"/>
        <v>0</v>
      </c>
      <c r="AF193" s="8" t="s">
        <v>698</v>
      </c>
      <c r="AG193" s="8" t="s">
        <v>675</v>
      </c>
      <c r="AH193" s="153">
        <f t="shared" si="39"/>
        <v>0</v>
      </c>
      <c r="AI193" s="153">
        <f t="shared" si="40"/>
        <v>0</v>
      </c>
      <c r="AJ193" s="153">
        <f t="shared" si="41"/>
        <v>0</v>
      </c>
      <c r="AK193" s="153">
        <f t="shared" si="42"/>
        <v>0</v>
      </c>
      <c r="AL193" s="153">
        <f t="shared" si="43"/>
        <v>0</v>
      </c>
      <c r="AM193" s="153">
        <f t="shared" si="44"/>
        <v>0</v>
      </c>
      <c r="AN193" s="153">
        <f t="shared" si="45"/>
        <v>0</v>
      </c>
    </row>
    <row r="194" spans="2:40">
      <c r="B194" s="8" t="s">
        <v>698</v>
      </c>
      <c r="C194" s="8" t="s">
        <v>676</v>
      </c>
      <c r="D194" s="151">
        <v>64222.411840000001</v>
      </c>
      <c r="E194" s="151">
        <v>64027.411840000001</v>
      </c>
      <c r="F194" s="151">
        <v>63945.411840000001</v>
      </c>
      <c r="G194" s="151">
        <v>63863.411840000001</v>
      </c>
      <c r="H194" s="151">
        <v>63781.411840000001</v>
      </c>
      <c r="I194" s="151">
        <v>63781.411840000001</v>
      </c>
      <c r="J194" s="151">
        <v>63781.411840000001</v>
      </c>
      <c r="L194" s="8" t="s">
        <v>698</v>
      </c>
      <c r="M194" s="8" t="s">
        <v>676</v>
      </c>
      <c r="N194" s="151">
        <v>64222.411840000001</v>
      </c>
      <c r="O194" s="151">
        <v>64027.411840000001</v>
      </c>
      <c r="P194" s="151">
        <v>63945.411840000001</v>
      </c>
      <c r="Q194" s="151">
        <v>63863.411840000001</v>
      </c>
      <c r="R194" s="151">
        <v>63781.411840000001</v>
      </c>
      <c r="S194" s="151">
        <v>63781.411840000001</v>
      </c>
      <c r="T194" s="151">
        <v>63781.411840000001</v>
      </c>
      <c r="V194" s="8" t="s">
        <v>698</v>
      </c>
      <c r="W194" s="8" t="s">
        <v>676</v>
      </c>
      <c r="X194" s="153">
        <f t="shared" si="32"/>
        <v>385.33447104000004</v>
      </c>
      <c r="Y194" s="153">
        <f t="shared" si="33"/>
        <v>384.16447104000002</v>
      </c>
      <c r="Z194" s="153">
        <f t="shared" si="34"/>
        <v>383.67247104</v>
      </c>
      <c r="AA194" s="153">
        <f t="shared" si="35"/>
        <v>383.18047103999999</v>
      </c>
      <c r="AB194" s="153">
        <f t="shared" si="36"/>
        <v>382.68847104000002</v>
      </c>
      <c r="AC194" s="153">
        <f t="shared" si="37"/>
        <v>382.68847104000002</v>
      </c>
      <c r="AD194" s="153">
        <f t="shared" si="38"/>
        <v>382.68847104000002</v>
      </c>
      <c r="AF194" s="8" t="s">
        <v>698</v>
      </c>
      <c r="AG194" s="8" t="s">
        <v>676</v>
      </c>
      <c r="AH194" s="153">
        <f t="shared" si="39"/>
        <v>128.44482368000001</v>
      </c>
      <c r="AI194" s="153">
        <f t="shared" si="40"/>
        <v>128.05482368</v>
      </c>
      <c r="AJ194" s="153">
        <f t="shared" si="41"/>
        <v>127.89082368</v>
      </c>
      <c r="AK194" s="153">
        <f t="shared" si="42"/>
        <v>127.72682368000001</v>
      </c>
      <c r="AL194" s="153">
        <f t="shared" si="43"/>
        <v>127.56282368000001</v>
      </c>
      <c r="AM194" s="153">
        <f t="shared" si="44"/>
        <v>127.56282368000001</v>
      </c>
      <c r="AN194" s="153">
        <f t="shared" si="45"/>
        <v>127.56282368000001</v>
      </c>
    </row>
    <row r="195" spans="2:40">
      <c r="B195" s="8" t="s">
        <v>698</v>
      </c>
      <c r="C195" s="8" t="s">
        <v>677</v>
      </c>
      <c r="D195" s="151">
        <v>33613.1</v>
      </c>
      <c r="E195" s="151">
        <v>33613.1</v>
      </c>
      <c r="F195" s="151">
        <v>33613.1</v>
      </c>
      <c r="G195" s="151">
        <v>33613.1</v>
      </c>
      <c r="H195" s="151">
        <v>33613.1</v>
      </c>
      <c r="I195" s="151">
        <v>33613.1</v>
      </c>
      <c r="J195" s="151">
        <v>33613.1</v>
      </c>
      <c r="L195" s="8" t="s">
        <v>698</v>
      </c>
      <c r="M195" s="8" t="s">
        <v>677</v>
      </c>
      <c r="N195" s="151">
        <v>33613.1</v>
      </c>
      <c r="O195" s="151">
        <v>33613.1</v>
      </c>
      <c r="P195" s="151">
        <v>33613.1</v>
      </c>
      <c r="Q195" s="151">
        <v>33613.1</v>
      </c>
      <c r="R195" s="151">
        <v>33613.1</v>
      </c>
      <c r="S195" s="151">
        <v>33613.1</v>
      </c>
      <c r="T195" s="151">
        <v>33613.1</v>
      </c>
      <c r="V195" s="8" t="s">
        <v>698</v>
      </c>
      <c r="W195" s="8" t="s">
        <v>677</v>
      </c>
      <c r="X195" s="153">
        <f t="shared" si="32"/>
        <v>201.67859999999999</v>
      </c>
      <c r="Y195" s="153">
        <f t="shared" si="33"/>
        <v>201.67859999999999</v>
      </c>
      <c r="Z195" s="153">
        <f t="shared" si="34"/>
        <v>201.67859999999999</v>
      </c>
      <c r="AA195" s="153">
        <f t="shared" si="35"/>
        <v>201.67859999999999</v>
      </c>
      <c r="AB195" s="153">
        <f t="shared" si="36"/>
        <v>201.67859999999999</v>
      </c>
      <c r="AC195" s="153">
        <f t="shared" si="37"/>
        <v>201.67859999999999</v>
      </c>
      <c r="AD195" s="153">
        <f t="shared" si="38"/>
        <v>201.67859999999999</v>
      </c>
      <c r="AF195" s="8" t="s">
        <v>698</v>
      </c>
      <c r="AG195" s="8" t="s">
        <v>677</v>
      </c>
      <c r="AH195" s="153">
        <f t="shared" si="39"/>
        <v>67.226199999999992</v>
      </c>
      <c r="AI195" s="153">
        <f t="shared" si="40"/>
        <v>67.226199999999992</v>
      </c>
      <c r="AJ195" s="153">
        <f t="shared" si="41"/>
        <v>67.226199999999992</v>
      </c>
      <c r="AK195" s="153">
        <f t="shared" si="42"/>
        <v>67.226199999999992</v>
      </c>
      <c r="AL195" s="153">
        <f t="shared" si="43"/>
        <v>67.226199999999992</v>
      </c>
      <c r="AM195" s="153">
        <f t="shared" si="44"/>
        <v>67.226199999999992</v>
      </c>
      <c r="AN195" s="153">
        <f t="shared" si="45"/>
        <v>67.226199999999992</v>
      </c>
    </row>
    <row r="196" spans="2:40">
      <c r="B196" s="8" t="s">
        <v>698</v>
      </c>
      <c r="C196" s="8" t="s">
        <v>189</v>
      </c>
      <c r="D196" s="151">
        <v>84590.2</v>
      </c>
      <c r="E196" s="151">
        <v>84590.2</v>
      </c>
      <c r="F196" s="151">
        <v>84590.2</v>
      </c>
      <c r="G196" s="151">
        <v>84590.2</v>
      </c>
      <c r="H196" s="151">
        <v>84590.2</v>
      </c>
      <c r="I196" s="151">
        <v>84590.2</v>
      </c>
      <c r="J196" s="151">
        <v>84590.2</v>
      </c>
      <c r="L196" s="8" t="s">
        <v>698</v>
      </c>
      <c r="M196" s="8" t="s">
        <v>189</v>
      </c>
      <c r="N196" s="151">
        <v>0</v>
      </c>
      <c r="O196" s="151">
        <v>0</v>
      </c>
      <c r="P196" s="151">
        <v>0</v>
      </c>
      <c r="Q196" s="151">
        <v>0</v>
      </c>
      <c r="R196" s="151">
        <v>0</v>
      </c>
      <c r="S196" s="151">
        <v>0</v>
      </c>
      <c r="T196" s="151">
        <v>0</v>
      </c>
      <c r="V196" s="8" t="s">
        <v>698</v>
      </c>
      <c r="W196" s="8" t="s">
        <v>189</v>
      </c>
      <c r="X196" s="153">
        <f t="shared" si="32"/>
        <v>0</v>
      </c>
      <c r="Y196" s="153">
        <f t="shared" si="33"/>
        <v>0</v>
      </c>
      <c r="Z196" s="153">
        <f t="shared" si="34"/>
        <v>0</v>
      </c>
      <c r="AA196" s="153">
        <f t="shared" si="35"/>
        <v>0</v>
      </c>
      <c r="AB196" s="153">
        <f t="shared" si="36"/>
        <v>0</v>
      </c>
      <c r="AC196" s="153">
        <f t="shared" si="37"/>
        <v>0</v>
      </c>
      <c r="AD196" s="153">
        <f t="shared" si="38"/>
        <v>0</v>
      </c>
      <c r="AF196" s="8" t="s">
        <v>698</v>
      </c>
      <c r="AG196" s="8" t="s">
        <v>189</v>
      </c>
      <c r="AH196" s="153">
        <f t="shared" si="39"/>
        <v>0</v>
      </c>
      <c r="AI196" s="153">
        <f t="shared" si="40"/>
        <v>0</v>
      </c>
      <c r="AJ196" s="153">
        <f t="shared" si="41"/>
        <v>0</v>
      </c>
      <c r="AK196" s="153">
        <f t="shared" si="42"/>
        <v>0</v>
      </c>
      <c r="AL196" s="153">
        <f t="shared" si="43"/>
        <v>0</v>
      </c>
      <c r="AM196" s="153">
        <f t="shared" si="44"/>
        <v>0</v>
      </c>
      <c r="AN196" s="153">
        <f t="shared" si="45"/>
        <v>0</v>
      </c>
    </row>
    <row r="197" spans="2:40">
      <c r="B197" s="8" t="s">
        <v>698</v>
      </c>
      <c r="C197" s="8" t="s">
        <v>678</v>
      </c>
      <c r="D197" s="151">
        <v>0</v>
      </c>
      <c r="E197" s="151">
        <v>5793.3327999999938</v>
      </c>
      <c r="F197" s="151">
        <v>12315.910099999997</v>
      </c>
      <c r="G197" s="151">
        <v>12729.081099999996</v>
      </c>
      <c r="H197" s="151">
        <v>7477.264799999999</v>
      </c>
      <c r="I197" s="151">
        <v>7477.264799999999</v>
      </c>
      <c r="J197" s="151">
        <v>7477.264799999999</v>
      </c>
      <c r="L197" s="8" t="s">
        <v>698</v>
      </c>
      <c r="M197" s="8" t="s">
        <v>678</v>
      </c>
      <c r="N197" s="151">
        <v>0</v>
      </c>
      <c r="O197" s="151">
        <v>0</v>
      </c>
      <c r="P197" s="151">
        <v>0</v>
      </c>
      <c r="Q197" s="151">
        <v>0</v>
      </c>
      <c r="R197" s="151">
        <v>0</v>
      </c>
      <c r="S197" s="151">
        <v>0</v>
      </c>
      <c r="T197" s="151">
        <v>0</v>
      </c>
      <c r="V197" s="8" t="s">
        <v>698</v>
      </c>
      <c r="W197" s="8" t="s">
        <v>678</v>
      </c>
      <c r="X197" s="153">
        <f t="shared" si="32"/>
        <v>0</v>
      </c>
      <c r="Y197" s="153">
        <f t="shared" si="33"/>
        <v>0</v>
      </c>
      <c r="Z197" s="153">
        <f t="shared" si="34"/>
        <v>0</v>
      </c>
      <c r="AA197" s="153">
        <f t="shared" si="35"/>
        <v>0</v>
      </c>
      <c r="AB197" s="153">
        <f t="shared" si="36"/>
        <v>0</v>
      </c>
      <c r="AC197" s="153">
        <f t="shared" si="37"/>
        <v>0</v>
      </c>
      <c r="AD197" s="153">
        <f t="shared" si="38"/>
        <v>0</v>
      </c>
      <c r="AF197" s="8" t="s">
        <v>698</v>
      </c>
      <c r="AG197" s="8" t="s">
        <v>678</v>
      </c>
      <c r="AH197" s="153">
        <f t="shared" si="39"/>
        <v>0</v>
      </c>
      <c r="AI197" s="153">
        <f t="shared" si="40"/>
        <v>0</v>
      </c>
      <c r="AJ197" s="153">
        <f t="shared" si="41"/>
        <v>0</v>
      </c>
      <c r="AK197" s="153">
        <f t="shared" si="42"/>
        <v>0</v>
      </c>
      <c r="AL197" s="153">
        <f t="shared" si="43"/>
        <v>0</v>
      </c>
      <c r="AM197" s="153">
        <f t="shared" si="44"/>
        <v>0</v>
      </c>
      <c r="AN197" s="153">
        <f t="shared" si="45"/>
        <v>0</v>
      </c>
    </row>
    <row r="198" spans="2:40">
      <c r="B198" s="8" t="s">
        <v>698</v>
      </c>
      <c r="C198" s="8" t="s">
        <v>679</v>
      </c>
      <c r="D198" s="151">
        <v>70563.968179999996</v>
      </c>
      <c r="E198" s="151">
        <v>70563.968179999996</v>
      </c>
      <c r="F198" s="151">
        <v>70563.968179999996</v>
      </c>
      <c r="G198" s="151">
        <v>70563.968179999996</v>
      </c>
      <c r="H198" s="151">
        <v>70563.968179999996</v>
      </c>
      <c r="I198" s="151">
        <v>70563.968179999996</v>
      </c>
      <c r="J198" s="151">
        <v>70563.968179999996</v>
      </c>
      <c r="L198" s="8" t="s">
        <v>698</v>
      </c>
      <c r="M198" s="8" t="s">
        <v>679</v>
      </c>
      <c r="N198" s="151">
        <v>70563.968179999996</v>
      </c>
      <c r="O198" s="151">
        <v>70563.968179999996</v>
      </c>
      <c r="P198" s="151">
        <v>70563.968179999996</v>
      </c>
      <c r="Q198" s="151">
        <v>70563.968179999996</v>
      </c>
      <c r="R198" s="151">
        <v>70563.968179999996</v>
      </c>
      <c r="S198" s="151">
        <v>70563.968179999996</v>
      </c>
      <c r="T198" s="151">
        <v>70563.968179999996</v>
      </c>
      <c r="V198" s="8" t="s">
        <v>698</v>
      </c>
      <c r="W198" s="8" t="s">
        <v>679</v>
      </c>
      <c r="X198" s="153">
        <f t="shared" si="32"/>
        <v>423.38380907999999</v>
      </c>
      <c r="Y198" s="153">
        <f t="shared" si="33"/>
        <v>423.38380907999999</v>
      </c>
      <c r="Z198" s="153">
        <f t="shared" si="34"/>
        <v>423.38380907999999</v>
      </c>
      <c r="AA198" s="153">
        <f t="shared" si="35"/>
        <v>423.38380907999999</v>
      </c>
      <c r="AB198" s="153">
        <f t="shared" si="36"/>
        <v>423.38380907999999</v>
      </c>
      <c r="AC198" s="153">
        <f t="shared" si="37"/>
        <v>423.38380907999999</v>
      </c>
      <c r="AD198" s="153">
        <f t="shared" si="38"/>
        <v>423.38380907999999</v>
      </c>
      <c r="AF198" s="8" t="s">
        <v>698</v>
      </c>
      <c r="AG198" s="8" t="s">
        <v>679</v>
      </c>
      <c r="AH198" s="153">
        <f t="shared" si="39"/>
        <v>141.12793636000001</v>
      </c>
      <c r="AI198" s="153">
        <f t="shared" si="40"/>
        <v>141.12793636000001</v>
      </c>
      <c r="AJ198" s="153">
        <f t="shared" si="41"/>
        <v>141.12793636000001</v>
      </c>
      <c r="AK198" s="153">
        <f t="shared" si="42"/>
        <v>141.12793636000001</v>
      </c>
      <c r="AL198" s="153">
        <f t="shared" si="43"/>
        <v>141.12793636000001</v>
      </c>
      <c r="AM198" s="153">
        <f t="shared" si="44"/>
        <v>141.12793636000001</v>
      </c>
      <c r="AN198" s="153">
        <f t="shared" si="45"/>
        <v>141.12793636000001</v>
      </c>
    </row>
    <row r="199" spans="2:40">
      <c r="B199" s="8" t="s">
        <v>699</v>
      </c>
      <c r="C199" s="8" t="s">
        <v>672</v>
      </c>
      <c r="D199" s="151">
        <v>1609384.8619999986</v>
      </c>
      <c r="E199" s="151">
        <v>1655730.8399999994</v>
      </c>
      <c r="F199" s="151">
        <v>1695578.4109999991</v>
      </c>
      <c r="G199" s="151">
        <v>1719064.7229999986</v>
      </c>
      <c r="H199" s="151">
        <v>1742630.3949999996</v>
      </c>
      <c r="I199" s="151">
        <v>1742630.3949999996</v>
      </c>
      <c r="J199" s="151">
        <v>1742630.3949999996</v>
      </c>
      <c r="L199" s="8" t="s">
        <v>699</v>
      </c>
      <c r="M199" s="8" t="s">
        <v>672</v>
      </c>
      <c r="N199" s="151">
        <v>1609384.8619999986</v>
      </c>
      <c r="O199" s="151">
        <v>1655730.8399999994</v>
      </c>
      <c r="P199" s="151">
        <v>1695578.4109999991</v>
      </c>
      <c r="Q199" s="151">
        <v>1719064.7229999986</v>
      </c>
      <c r="R199" s="151">
        <v>1742630.3949999996</v>
      </c>
      <c r="S199" s="151">
        <v>1742630.3949999996</v>
      </c>
      <c r="T199" s="151">
        <v>1742630.3949999996</v>
      </c>
      <c r="V199" s="8" t="s">
        <v>699</v>
      </c>
      <c r="W199" s="8" t="s">
        <v>672</v>
      </c>
      <c r="X199" s="153">
        <f t="shared" si="32"/>
        <v>9656.309171999992</v>
      </c>
      <c r="Y199" s="153">
        <f t="shared" si="33"/>
        <v>9934.3850399999974</v>
      </c>
      <c r="Z199" s="153">
        <f t="shared" si="34"/>
        <v>10173.470465999995</v>
      </c>
      <c r="AA199" s="153">
        <f t="shared" si="35"/>
        <v>10314.388337999992</v>
      </c>
      <c r="AB199" s="153">
        <f t="shared" si="36"/>
        <v>10455.782369999997</v>
      </c>
      <c r="AC199" s="153">
        <f t="shared" si="37"/>
        <v>10455.782369999997</v>
      </c>
      <c r="AD199" s="153">
        <f t="shared" si="38"/>
        <v>10455.782369999997</v>
      </c>
      <c r="AF199" s="8" t="s">
        <v>699</v>
      </c>
      <c r="AG199" s="8" t="s">
        <v>672</v>
      </c>
      <c r="AH199" s="153">
        <f t="shared" si="39"/>
        <v>3218.769723999997</v>
      </c>
      <c r="AI199" s="153">
        <f t="shared" si="40"/>
        <v>3311.461679999999</v>
      </c>
      <c r="AJ199" s="153">
        <f t="shared" si="41"/>
        <v>3391.1568219999986</v>
      </c>
      <c r="AK199" s="153">
        <f t="shared" si="42"/>
        <v>3438.1294459999972</v>
      </c>
      <c r="AL199" s="153">
        <f t="shared" si="43"/>
        <v>3485.2607899999994</v>
      </c>
      <c r="AM199" s="153">
        <f t="shared" si="44"/>
        <v>3485.2607899999994</v>
      </c>
      <c r="AN199" s="153">
        <f t="shared" si="45"/>
        <v>3485.2607899999994</v>
      </c>
    </row>
    <row r="200" spans="2:40">
      <c r="B200" s="8" t="s">
        <v>699</v>
      </c>
      <c r="C200" s="8" t="s">
        <v>673</v>
      </c>
      <c r="D200" s="151">
        <v>236779.6</v>
      </c>
      <c r="E200" s="151">
        <v>236779.6</v>
      </c>
      <c r="F200" s="151">
        <v>236779.6</v>
      </c>
      <c r="G200" s="151">
        <v>236779.6</v>
      </c>
      <c r="H200" s="151">
        <v>236779.6</v>
      </c>
      <c r="I200" s="151">
        <v>236779.6</v>
      </c>
      <c r="J200" s="151">
        <v>236779.6</v>
      </c>
      <c r="L200" s="8" t="s">
        <v>699</v>
      </c>
      <c r="M200" s="8" t="s">
        <v>673</v>
      </c>
      <c r="N200" s="151">
        <v>0</v>
      </c>
      <c r="O200" s="151">
        <v>0</v>
      </c>
      <c r="P200" s="151">
        <v>0</v>
      </c>
      <c r="Q200" s="151">
        <v>0</v>
      </c>
      <c r="R200" s="151">
        <v>0</v>
      </c>
      <c r="S200" s="151">
        <v>0</v>
      </c>
      <c r="T200" s="151">
        <v>0</v>
      </c>
      <c r="V200" s="8" t="s">
        <v>699</v>
      </c>
      <c r="W200" s="8" t="s">
        <v>673</v>
      </c>
      <c r="X200" s="153">
        <f t="shared" si="32"/>
        <v>0</v>
      </c>
      <c r="Y200" s="153">
        <f t="shared" si="33"/>
        <v>0</v>
      </c>
      <c r="Z200" s="153">
        <f t="shared" si="34"/>
        <v>0</v>
      </c>
      <c r="AA200" s="153">
        <f t="shared" si="35"/>
        <v>0</v>
      </c>
      <c r="AB200" s="153">
        <f t="shared" si="36"/>
        <v>0</v>
      </c>
      <c r="AC200" s="153">
        <f t="shared" si="37"/>
        <v>0</v>
      </c>
      <c r="AD200" s="153">
        <f t="shared" si="38"/>
        <v>0</v>
      </c>
      <c r="AF200" s="8" t="s">
        <v>699</v>
      </c>
      <c r="AG200" s="8" t="s">
        <v>673</v>
      </c>
      <c r="AH200" s="153">
        <f t="shared" si="39"/>
        <v>0</v>
      </c>
      <c r="AI200" s="153">
        <f t="shared" si="40"/>
        <v>0</v>
      </c>
      <c r="AJ200" s="153">
        <f t="shared" si="41"/>
        <v>0</v>
      </c>
      <c r="AK200" s="153">
        <f t="shared" si="42"/>
        <v>0</v>
      </c>
      <c r="AL200" s="153">
        <f t="shared" si="43"/>
        <v>0</v>
      </c>
      <c r="AM200" s="153">
        <f t="shared" si="44"/>
        <v>0</v>
      </c>
      <c r="AN200" s="153">
        <f t="shared" si="45"/>
        <v>0</v>
      </c>
    </row>
    <row r="201" spans="2:40">
      <c r="B201" s="8" t="s">
        <v>699</v>
      </c>
      <c r="C201" s="8" t="s">
        <v>674</v>
      </c>
      <c r="D201" s="151">
        <v>490177.22129999957</v>
      </c>
      <c r="E201" s="151">
        <v>1112229.3738999977</v>
      </c>
      <c r="F201" s="151">
        <v>1133420.3500999992</v>
      </c>
      <c r="G201" s="151">
        <v>1293269.2622999977</v>
      </c>
      <c r="H201" s="151">
        <v>1855422.9717999974</v>
      </c>
      <c r="I201" s="151">
        <v>1855422.9717999974</v>
      </c>
      <c r="J201" s="151">
        <v>1855422.9717999974</v>
      </c>
      <c r="L201" s="8" t="s">
        <v>699</v>
      </c>
      <c r="M201" s="8" t="s">
        <v>674</v>
      </c>
      <c r="N201" s="151">
        <v>0</v>
      </c>
      <c r="O201" s="151">
        <v>0</v>
      </c>
      <c r="P201" s="151">
        <v>0</v>
      </c>
      <c r="Q201" s="151">
        <v>0</v>
      </c>
      <c r="R201" s="151">
        <v>0</v>
      </c>
      <c r="S201" s="151">
        <v>0</v>
      </c>
      <c r="T201" s="151">
        <v>0</v>
      </c>
      <c r="V201" s="8" t="s">
        <v>699</v>
      </c>
      <c r="W201" s="8" t="s">
        <v>674</v>
      </c>
      <c r="X201" s="153">
        <f t="shared" si="32"/>
        <v>0</v>
      </c>
      <c r="Y201" s="153">
        <f t="shared" si="33"/>
        <v>0</v>
      </c>
      <c r="Z201" s="153">
        <f t="shared" si="34"/>
        <v>0</v>
      </c>
      <c r="AA201" s="153">
        <f t="shared" si="35"/>
        <v>0</v>
      </c>
      <c r="AB201" s="153">
        <f t="shared" si="36"/>
        <v>0</v>
      </c>
      <c r="AC201" s="153">
        <f t="shared" si="37"/>
        <v>0</v>
      </c>
      <c r="AD201" s="153">
        <f t="shared" si="38"/>
        <v>0</v>
      </c>
      <c r="AF201" s="8" t="s">
        <v>699</v>
      </c>
      <c r="AG201" s="8" t="s">
        <v>674</v>
      </c>
      <c r="AH201" s="153">
        <f t="shared" si="39"/>
        <v>0</v>
      </c>
      <c r="AI201" s="153">
        <f t="shared" si="40"/>
        <v>0</v>
      </c>
      <c r="AJ201" s="153">
        <f t="shared" si="41"/>
        <v>0</v>
      </c>
      <c r="AK201" s="153">
        <f t="shared" si="42"/>
        <v>0</v>
      </c>
      <c r="AL201" s="153">
        <f t="shared" si="43"/>
        <v>0</v>
      </c>
      <c r="AM201" s="153">
        <f t="shared" si="44"/>
        <v>0</v>
      </c>
      <c r="AN201" s="153">
        <f t="shared" si="45"/>
        <v>0</v>
      </c>
    </row>
    <row r="202" spans="2:40">
      <c r="B202" s="8" t="s">
        <v>699</v>
      </c>
      <c r="C202" s="8" t="s">
        <v>675</v>
      </c>
      <c r="D202" s="151">
        <v>442311.99999999988</v>
      </c>
      <c r="E202" s="151">
        <v>520501.89999999991</v>
      </c>
      <c r="F202" s="151">
        <v>499617.09999999899</v>
      </c>
      <c r="G202" s="151">
        <v>527616.09999999905</v>
      </c>
      <c r="H202" s="151">
        <v>877286.7</v>
      </c>
      <c r="I202" s="151">
        <v>877286.7</v>
      </c>
      <c r="J202" s="151">
        <v>877286.7</v>
      </c>
      <c r="L202" s="8" t="s">
        <v>699</v>
      </c>
      <c r="M202" s="8" t="s">
        <v>675</v>
      </c>
      <c r="N202" s="151">
        <v>0</v>
      </c>
      <c r="O202" s="151">
        <v>0</v>
      </c>
      <c r="P202" s="151">
        <v>0</v>
      </c>
      <c r="Q202" s="151">
        <v>0</v>
      </c>
      <c r="R202" s="151">
        <v>0</v>
      </c>
      <c r="S202" s="151">
        <v>0</v>
      </c>
      <c r="T202" s="151">
        <v>0</v>
      </c>
      <c r="V202" s="8" t="s">
        <v>699</v>
      </c>
      <c r="W202" s="8" t="s">
        <v>675</v>
      </c>
      <c r="X202" s="153">
        <f t="shared" si="32"/>
        <v>0</v>
      </c>
      <c r="Y202" s="153">
        <f t="shared" si="33"/>
        <v>0</v>
      </c>
      <c r="Z202" s="153">
        <f t="shared" si="34"/>
        <v>0</v>
      </c>
      <c r="AA202" s="153">
        <f t="shared" si="35"/>
        <v>0</v>
      </c>
      <c r="AB202" s="153">
        <f t="shared" si="36"/>
        <v>0</v>
      </c>
      <c r="AC202" s="153">
        <f t="shared" si="37"/>
        <v>0</v>
      </c>
      <c r="AD202" s="153">
        <f t="shared" si="38"/>
        <v>0</v>
      </c>
      <c r="AF202" s="8" t="s">
        <v>699</v>
      </c>
      <c r="AG202" s="8" t="s">
        <v>675</v>
      </c>
      <c r="AH202" s="153">
        <f t="shared" si="39"/>
        <v>0</v>
      </c>
      <c r="AI202" s="153">
        <f t="shared" si="40"/>
        <v>0</v>
      </c>
      <c r="AJ202" s="153">
        <f t="shared" si="41"/>
        <v>0</v>
      </c>
      <c r="AK202" s="153">
        <f t="shared" si="42"/>
        <v>0</v>
      </c>
      <c r="AL202" s="153">
        <f t="shared" si="43"/>
        <v>0</v>
      </c>
      <c r="AM202" s="153">
        <f t="shared" si="44"/>
        <v>0</v>
      </c>
      <c r="AN202" s="153">
        <f t="shared" si="45"/>
        <v>0</v>
      </c>
    </row>
    <row r="203" spans="2:40">
      <c r="B203" s="8" t="s">
        <v>699</v>
      </c>
      <c r="C203" s="8" t="s">
        <v>676</v>
      </c>
      <c r="D203" s="151">
        <v>96832.341179999901</v>
      </c>
      <c r="E203" s="151">
        <v>96649.341179999901</v>
      </c>
      <c r="F203" s="151">
        <v>96547.341179999901</v>
      </c>
      <c r="G203" s="151">
        <v>96441.341179999901</v>
      </c>
      <c r="H203" s="151">
        <v>96336.341179999901</v>
      </c>
      <c r="I203" s="151">
        <v>96336.341179999901</v>
      </c>
      <c r="J203" s="151">
        <v>96336.341179999901</v>
      </c>
      <c r="L203" s="8" t="s">
        <v>699</v>
      </c>
      <c r="M203" s="8" t="s">
        <v>676</v>
      </c>
      <c r="N203" s="151">
        <v>96832.341179999901</v>
      </c>
      <c r="O203" s="151">
        <v>96649.341179999901</v>
      </c>
      <c r="P203" s="151">
        <v>96547.341179999901</v>
      </c>
      <c r="Q203" s="151">
        <v>96441.341179999901</v>
      </c>
      <c r="R203" s="151">
        <v>96336.341179999901</v>
      </c>
      <c r="S203" s="151">
        <v>96336.341179999901</v>
      </c>
      <c r="T203" s="151">
        <v>96336.341179999901</v>
      </c>
      <c r="V203" s="8" t="s">
        <v>699</v>
      </c>
      <c r="W203" s="8" t="s">
        <v>676</v>
      </c>
      <c r="X203" s="153">
        <f t="shared" si="32"/>
        <v>580.9940470799994</v>
      </c>
      <c r="Y203" s="153">
        <f t="shared" si="33"/>
        <v>579.89604707999945</v>
      </c>
      <c r="Z203" s="153">
        <f t="shared" si="34"/>
        <v>579.28404707999937</v>
      </c>
      <c r="AA203" s="153">
        <f t="shared" si="35"/>
        <v>578.6480470799994</v>
      </c>
      <c r="AB203" s="153">
        <f t="shared" si="36"/>
        <v>578.01804707999941</v>
      </c>
      <c r="AC203" s="153">
        <f t="shared" si="37"/>
        <v>578.01804707999941</v>
      </c>
      <c r="AD203" s="153">
        <f t="shared" si="38"/>
        <v>578.01804707999941</v>
      </c>
      <c r="AF203" s="8" t="s">
        <v>699</v>
      </c>
      <c r="AG203" s="8" t="s">
        <v>676</v>
      </c>
      <c r="AH203" s="153">
        <f t="shared" si="39"/>
        <v>193.6646823599998</v>
      </c>
      <c r="AI203" s="153">
        <f t="shared" si="40"/>
        <v>193.29868235999982</v>
      </c>
      <c r="AJ203" s="153">
        <f t="shared" si="41"/>
        <v>193.09468235999981</v>
      </c>
      <c r="AK203" s="153">
        <f t="shared" si="42"/>
        <v>192.88268235999982</v>
      </c>
      <c r="AL203" s="153">
        <f t="shared" si="43"/>
        <v>192.67268235999981</v>
      </c>
      <c r="AM203" s="153">
        <f t="shared" si="44"/>
        <v>192.67268235999981</v>
      </c>
      <c r="AN203" s="153">
        <f t="shared" si="45"/>
        <v>192.67268235999981</v>
      </c>
    </row>
    <row r="204" spans="2:40">
      <c r="B204" s="8" t="s">
        <v>699</v>
      </c>
      <c r="C204" s="8" t="s">
        <v>677</v>
      </c>
      <c r="D204" s="151">
        <v>149061.70000000001</v>
      </c>
      <c r="E204" s="151">
        <v>149061.70000000001</v>
      </c>
      <c r="F204" s="151">
        <v>149061.70000000001</v>
      </c>
      <c r="G204" s="151">
        <v>149061.70000000001</v>
      </c>
      <c r="H204" s="151">
        <v>149061.70000000001</v>
      </c>
      <c r="I204" s="151">
        <v>149061.70000000001</v>
      </c>
      <c r="J204" s="151">
        <v>149061.70000000001</v>
      </c>
      <c r="L204" s="8" t="s">
        <v>699</v>
      </c>
      <c r="M204" s="8" t="s">
        <v>677</v>
      </c>
      <c r="N204" s="151">
        <v>149061.70000000001</v>
      </c>
      <c r="O204" s="151">
        <v>149061.70000000001</v>
      </c>
      <c r="P204" s="151">
        <v>149061.70000000001</v>
      </c>
      <c r="Q204" s="151">
        <v>149061.70000000001</v>
      </c>
      <c r="R204" s="151">
        <v>149061.70000000001</v>
      </c>
      <c r="S204" s="151">
        <v>149061.70000000001</v>
      </c>
      <c r="T204" s="151">
        <v>149061.70000000001</v>
      </c>
      <c r="V204" s="8" t="s">
        <v>699</v>
      </c>
      <c r="W204" s="8" t="s">
        <v>677</v>
      </c>
      <c r="X204" s="153">
        <f t="shared" si="32"/>
        <v>894.37020000000007</v>
      </c>
      <c r="Y204" s="153">
        <f t="shared" si="33"/>
        <v>894.37020000000007</v>
      </c>
      <c r="Z204" s="153">
        <f t="shared" si="34"/>
        <v>894.37020000000007</v>
      </c>
      <c r="AA204" s="153">
        <f t="shared" si="35"/>
        <v>894.37020000000007</v>
      </c>
      <c r="AB204" s="153">
        <f t="shared" si="36"/>
        <v>894.37020000000007</v>
      </c>
      <c r="AC204" s="153">
        <f t="shared" si="37"/>
        <v>894.37020000000007</v>
      </c>
      <c r="AD204" s="153">
        <f t="shared" si="38"/>
        <v>894.37020000000007</v>
      </c>
      <c r="AF204" s="8" t="s">
        <v>699</v>
      </c>
      <c r="AG204" s="8" t="s">
        <v>677</v>
      </c>
      <c r="AH204" s="153">
        <f t="shared" si="39"/>
        <v>298.1234</v>
      </c>
      <c r="AI204" s="153">
        <f t="shared" si="40"/>
        <v>298.1234</v>
      </c>
      <c r="AJ204" s="153">
        <f t="shared" si="41"/>
        <v>298.1234</v>
      </c>
      <c r="AK204" s="153">
        <f t="shared" si="42"/>
        <v>298.1234</v>
      </c>
      <c r="AL204" s="153">
        <f t="shared" si="43"/>
        <v>298.1234</v>
      </c>
      <c r="AM204" s="153">
        <f t="shared" si="44"/>
        <v>298.1234</v>
      </c>
      <c r="AN204" s="153">
        <f t="shared" si="45"/>
        <v>298.1234</v>
      </c>
    </row>
    <row r="205" spans="2:40">
      <c r="B205" s="8" t="s">
        <v>699</v>
      </c>
      <c r="C205" s="8" t="s">
        <v>189</v>
      </c>
      <c r="D205" s="151">
        <v>375126.7</v>
      </c>
      <c r="E205" s="151">
        <v>375126.7</v>
      </c>
      <c r="F205" s="151">
        <v>375126.7</v>
      </c>
      <c r="G205" s="151">
        <v>375126.7</v>
      </c>
      <c r="H205" s="151">
        <v>375126.7</v>
      </c>
      <c r="I205" s="151">
        <v>375126.7</v>
      </c>
      <c r="J205" s="151">
        <v>375126.7</v>
      </c>
      <c r="L205" s="8" t="s">
        <v>699</v>
      </c>
      <c r="M205" s="8" t="s">
        <v>189</v>
      </c>
      <c r="N205" s="151">
        <v>0</v>
      </c>
      <c r="O205" s="151">
        <v>0</v>
      </c>
      <c r="P205" s="151">
        <v>0</v>
      </c>
      <c r="Q205" s="151">
        <v>0</v>
      </c>
      <c r="R205" s="151">
        <v>0</v>
      </c>
      <c r="S205" s="151">
        <v>0</v>
      </c>
      <c r="T205" s="151">
        <v>0</v>
      </c>
      <c r="V205" s="8" t="s">
        <v>699</v>
      </c>
      <c r="W205" s="8" t="s">
        <v>189</v>
      </c>
      <c r="X205" s="153">
        <f t="shared" si="32"/>
        <v>0</v>
      </c>
      <c r="Y205" s="153">
        <f t="shared" si="33"/>
        <v>0</v>
      </c>
      <c r="Z205" s="153">
        <f t="shared" si="34"/>
        <v>0</v>
      </c>
      <c r="AA205" s="153">
        <f t="shared" si="35"/>
        <v>0</v>
      </c>
      <c r="AB205" s="153">
        <f t="shared" si="36"/>
        <v>0</v>
      </c>
      <c r="AC205" s="153">
        <f t="shared" si="37"/>
        <v>0</v>
      </c>
      <c r="AD205" s="153">
        <f t="shared" si="38"/>
        <v>0</v>
      </c>
      <c r="AF205" s="8" t="s">
        <v>699</v>
      </c>
      <c r="AG205" s="8" t="s">
        <v>189</v>
      </c>
      <c r="AH205" s="153">
        <f t="shared" si="39"/>
        <v>0</v>
      </c>
      <c r="AI205" s="153">
        <f t="shared" si="40"/>
        <v>0</v>
      </c>
      <c r="AJ205" s="153">
        <f t="shared" si="41"/>
        <v>0</v>
      </c>
      <c r="AK205" s="153">
        <f t="shared" si="42"/>
        <v>0</v>
      </c>
      <c r="AL205" s="153">
        <f t="shared" si="43"/>
        <v>0</v>
      </c>
      <c r="AM205" s="153">
        <f t="shared" si="44"/>
        <v>0</v>
      </c>
      <c r="AN205" s="153">
        <f t="shared" si="45"/>
        <v>0</v>
      </c>
    </row>
    <row r="206" spans="2:40">
      <c r="B206" s="8" t="s">
        <v>699</v>
      </c>
      <c r="C206" s="8" t="s">
        <v>678</v>
      </c>
      <c r="D206" s="151">
        <v>0</v>
      </c>
      <c r="E206" s="151">
        <v>316111.16580000002</v>
      </c>
      <c r="F206" s="151">
        <v>588384.35949999862</v>
      </c>
      <c r="G206" s="151">
        <v>614876.69149999879</v>
      </c>
      <c r="H206" s="151">
        <v>335967.88239999913</v>
      </c>
      <c r="I206" s="151">
        <v>335967.88239999913</v>
      </c>
      <c r="J206" s="151">
        <v>335967.88239999913</v>
      </c>
      <c r="L206" s="8" t="s">
        <v>699</v>
      </c>
      <c r="M206" s="8" t="s">
        <v>678</v>
      </c>
      <c r="N206" s="151">
        <v>0</v>
      </c>
      <c r="O206" s="151">
        <v>0</v>
      </c>
      <c r="P206" s="151">
        <v>0</v>
      </c>
      <c r="Q206" s="151">
        <v>0</v>
      </c>
      <c r="R206" s="151">
        <v>0</v>
      </c>
      <c r="S206" s="151">
        <v>0</v>
      </c>
      <c r="T206" s="151">
        <v>0</v>
      </c>
      <c r="V206" s="8" t="s">
        <v>699</v>
      </c>
      <c r="W206" s="8" t="s">
        <v>678</v>
      </c>
      <c r="X206" s="153">
        <f t="shared" si="32"/>
        <v>0</v>
      </c>
      <c r="Y206" s="153">
        <f t="shared" si="33"/>
        <v>0</v>
      </c>
      <c r="Z206" s="153">
        <f t="shared" si="34"/>
        <v>0</v>
      </c>
      <c r="AA206" s="153">
        <f t="shared" si="35"/>
        <v>0</v>
      </c>
      <c r="AB206" s="153">
        <f t="shared" si="36"/>
        <v>0</v>
      </c>
      <c r="AC206" s="153">
        <f t="shared" si="37"/>
        <v>0</v>
      </c>
      <c r="AD206" s="153">
        <f t="shared" si="38"/>
        <v>0</v>
      </c>
      <c r="AF206" s="8" t="s">
        <v>699</v>
      </c>
      <c r="AG206" s="8" t="s">
        <v>678</v>
      </c>
      <c r="AH206" s="153">
        <f t="shared" si="39"/>
        <v>0</v>
      </c>
      <c r="AI206" s="153">
        <f t="shared" si="40"/>
        <v>0</v>
      </c>
      <c r="AJ206" s="153">
        <f t="shared" si="41"/>
        <v>0</v>
      </c>
      <c r="AK206" s="153">
        <f t="shared" si="42"/>
        <v>0</v>
      </c>
      <c r="AL206" s="153">
        <f t="shared" si="43"/>
        <v>0</v>
      </c>
      <c r="AM206" s="153">
        <f t="shared" si="44"/>
        <v>0</v>
      </c>
      <c r="AN206" s="153">
        <f t="shared" si="45"/>
        <v>0</v>
      </c>
    </row>
    <row r="207" spans="2:40">
      <c r="B207" s="8" t="s">
        <v>699</v>
      </c>
      <c r="C207" s="8" t="s">
        <v>679</v>
      </c>
      <c r="D207" s="151">
        <v>308639.67830000003</v>
      </c>
      <c r="E207" s="151">
        <v>308639.67830000003</v>
      </c>
      <c r="F207" s="151">
        <v>308639.67830000003</v>
      </c>
      <c r="G207" s="151">
        <v>308639.67830000003</v>
      </c>
      <c r="H207" s="151">
        <v>308639.67830000003</v>
      </c>
      <c r="I207" s="151">
        <v>308639.67830000003</v>
      </c>
      <c r="J207" s="151">
        <v>308639.67830000003</v>
      </c>
      <c r="L207" s="8" t="s">
        <v>699</v>
      </c>
      <c r="M207" s="8" t="s">
        <v>679</v>
      </c>
      <c r="N207" s="151">
        <v>308639.67830000003</v>
      </c>
      <c r="O207" s="151">
        <v>308639.67830000003</v>
      </c>
      <c r="P207" s="151">
        <v>308639.67830000003</v>
      </c>
      <c r="Q207" s="151">
        <v>308639.67830000003</v>
      </c>
      <c r="R207" s="151">
        <v>308639.67830000003</v>
      </c>
      <c r="S207" s="151">
        <v>308639.67830000003</v>
      </c>
      <c r="T207" s="151">
        <v>308639.67830000003</v>
      </c>
      <c r="V207" s="8" t="s">
        <v>699</v>
      </c>
      <c r="W207" s="8" t="s">
        <v>679</v>
      </c>
      <c r="X207" s="153">
        <f t="shared" si="32"/>
        <v>1851.8380698000003</v>
      </c>
      <c r="Y207" s="153">
        <f t="shared" si="33"/>
        <v>1851.8380698000003</v>
      </c>
      <c r="Z207" s="153">
        <f t="shared" si="34"/>
        <v>1851.8380698000003</v>
      </c>
      <c r="AA207" s="153">
        <f t="shared" si="35"/>
        <v>1851.8380698000003</v>
      </c>
      <c r="AB207" s="153">
        <f t="shared" si="36"/>
        <v>1851.8380698000003</v>
      </c>
      <c r="AC207" s="153">
        <f t="shared" si="37"/>
        <v>1851.8380698000003</v>
      </c>
      <c r="AD207" s="153">
        <f t="shared" si="38"/>
        <v>1851.8380698000003</v>
      </c>
      <c r="AF207" s="8" t="s">
        <v>699</v>
      </c>
      <c r="AG207" s="8" t="s">
        <v>679</v>
      </c>
      <c r="AH207" s="153">
        <f t="shared" si="39"/>
        <v>617.27935660000003</v>
      </c>
      <c r="AI207" s="153">
        <f t="shared" si="40"/>
        <v>617.27935660000003</v>
      </c>
      <c r="AJ207" s="153">
        <f t="shared" si="41"/>
        <v>617.27935660000003</v>
      </c>
      <c r="AK207" s="153">
        <f t="shared" si="42"/>
        <v>617.27935660000003</v>
      </c>
      <c r="AL207" s="153">
        <f t="shared" si="43"/>
        <v>617.27935660000003</v>
      </c>
      <c r="AM207" s="153">
        <f t="shared" si="44"/>
        <v>617.27935660000003</v>
      </c>
      <c r="AN207" s="153">
        <f t="shared" si="45"/>
        <v>617.27935660000003</v>
      </c>
    </row>
    <row r="208" spans="2:40">
      <c r="B208" s="8" t="s">
        <v>700</v>
      </c>
      <c r="C208" s="8" t="s">
        <v>672</v>
      </c>
      <c r="D208" s="151">
        <v>1314773.5000000002</v>
      </c>
      <c r="E208" s="151">
        <v>1306926.7000000002</v>
      </c>
      <c r="F208" s="151">
        <v>1302110.8999999999</v>
      </c>
      <c r="G208" s="151">
        <v>1295252.2000000002</v>
      </c>
      <c r="H208" s="151">
        <v>1317752.4000000001</v>
      </c>
      <c r="I208" s="151">
        <v>1317752.4000000001</v>
      </c>
      <c r="J208" s="151">
        <v>1317752.4000000001</v>
      </c>
      <c r="L208" s="8" t="s">
        <v>700</v>
      </c>
      <c r="M208" s="8" t="s">
        <v>672</v>
      </c>
      <c r="N208" s="151">
        <v>1314773.5000000002</v>
      </c>
      <c r="O208" s="151">
        <v>1306926.7000000002</v>
      </c>
      <c r="P208" s="151">
        <v>1302110.8999999999</v>
      </c>
      <c r="Q208" s="151">
        <v>1295252.2000000002</v>
      </c>
      <c r="R208" s="151">
        <v>1317752.4000000001</v>
      </c>
      <c r="S208" s="151">
        <v>1317752.4000000001</v>
      </c>
      <c r="T208" s="151">
        <v>1317752.4000000001</v>
      </c>
      <c r="V208" s="8" t="s">
        <v>700</v>
      </c>
      <c r="W208" s="8" t="s">
        <v>672</v>
      </c>
      <c r="X208" s="153">
        <f t="shared" si="32"/>
        <v>7888.6410000000014</v>
      </c>
      <c r="Y208" s="153">
        <f t="shared" si="33"/>
        <v>7841.5602000000017</v>
      </c>
      <c r="Z208" s="153">
        <f t="shared" si="34"/>
        <v>7812.6653999999999</v>
      </c>
      <c r="AA208" s="153">
        <f t="shared" si="35"/>
        <v>7771.5132000000012</v>
      </c>
      <c r="AB208" s="153">
        <f t="shared" si="36"/>
        <v>7906.5144000000009</v>
      </c>
      <c r="AC208" s="153">
        <f t="shared" si="37"/>
        <v>7906.5144000000009</v>
      </c>
      <c r="AD208" s="153">
        <f t="shared" si="38"/>
        <v>7906.5144000000009</v>
      </c>
      <c r="AF208" s="8" t="s">
        <v>700</v>
      </c>
      <c r="AG208" s="8" t="s">
        <v>672</v>
      </c>
      <c r="AH208" s="153">
        <f t="shared" si="39"/>
        <v>2629.5470000000005</v>
      </c>
      <c r="AI208" s="153">
        <f t="shared" si="40"/>
        <v>2613.8534000000004</v>
      </c>
      <c r="AJ208" s="153">
        <f t="shared" si="41"/>
        <v>2604.2217999999998</v>
      </c>
      <c r="AK208" s="153">
        <f t="shared" si="42"/>
        <v>2590.5044000000003</v>
      </c>
      <c r="AL208" s="153">
        <f t="shared" si="43"/>
        <v>2635.5048000000002</v>
      </c>
      <c r="AM208" s="153">
        <f t="shared" si="44"/>
        <v>2635.5048000000002</v>
      </c>
      <c r="AN208" s="153">
        <f t="shared" si="45"/>
        <v>2635.5048000000002</v>
      </c>
    </row>
    <row r="209" spans="2:40">
      <c r="B209" s="8" t="s">
        <v>700</v>
      </c>
      <c r="C209" s="8" t="s">
        <v>673</v>
      </c>
      <c r="D209" s="151">
        <v>267483.30000000005</v>
      </c>
      <c r="E209" s="151">
        <v>267483.30000000005</v>
      </c>
      <c r="F209" s="151">
        <v>267483.30000000005</v>
      </c>
      <c r="G209" s="151">
        <v>267483.30000000005</v>
      </c>
      <c r="H209" s="151">
        <v>267483.30000000005</v>
      </c>
      <c r="I209" s="151">
        <v>267483.30000000005</v>
      </c>
      <c r="J209" s="151">
        <v>267483.30000000005</v>
      </c>
      <c r="L209" s="8" t="s">
        <v>700</v>
      </c>
      <c r="M209" s="8" t="s">
        <v>673</v>
      </c>
      <c r="N209" s="151">
        <v>0</v>
      </c>
      <c r="O209" s="151">
        <v>0</v>
      </c>
      <c r="P209" s="151">
        <v>0</v>
      </c>
      <c r="Q209" s="151">
        <v>0</v>
      </c>
      <c r="R209" s="151">
        <v>0</v>
      </c>
      <c r="S209" s="151">
        <v>0</v>
      </c>
      <c r="T209" s="151">
        <v>0</v>
      </c>
      <c r="V209" s="8" t="s">
        <v>700</v>
      </c>
      <c r="W209" s="8" t="s">
        <v>673</v>
      </c>
      <c r="X209" s="153">
        <f t="shared" si="32"/>
        <v>0</v>
      </c>
      <c r="Y209" s="153">
        <f t="shared" si="33"/>
        <v>0</v>
      </c>
      <c r="Z209" s="153">
        <f t="shared" si="34"/>
        <v>0</v>
      </c>
      <c r="AA209" s="153">
        <f t="shared" si="35"/>
        <v>0</v>
      </c>
      <c r="AB209" s="153">
        <f t="shared" si="36"/>
        <v>0</v>
      </c>
      <c r="AC209" s="153">
        <f t="shared" si="37"/>
        <v>0</v>
      </c>
      <c r="AD209" s="153">
        <f t="shared" si="38"/>
        <v>0</v>
      </c>
      <c r="AF209" s="8" t="s">
        <v>700</v>
      </c>
      <c r="AG209" s="8" t="s">
        <v>673</v>
      </c>
      <c r="AH209" s="153">
        <f t="shared" si="39"/>
        <v>0</v>
      </c>
      <c r="AI209" s="153">
        <f t="shared" si="40"/>
        <v>0</v>
      </c>
      <c r="AJ209" s="153">
        <f t="shared" si="41"/>
        <v>0</v>
      </c>
      <c r="AK209" s="153">
        <f t="shared" si="42"/>
        <v>0</v>
      </c>
      <c r="AL209" s="153">
        <f t="shared" si="43"/>
        <v>0</v>
      </c>
      <c r="AM209" s="153">
        <f t="shared" si="44"/>
        <v>0</v>
      </c>
      <c r="AN209" s="153">
        <f t="shared" si="45"/>
        <v>0</v>
      </c>
    </row>
    <row r="210" spans="2:40">
      <c r="B210" s="8" t="s">
        <v>700</v>
      </c>
      <c r="C210" s="8" t="s">
        <v>674</v>
      </c>
      <c r="D210" s="151">
        <v>4359.4003999999986</v>
      </c>
      <c r="E210" s="151">
        <v>12283.25789999999</v>
      </c>
      <c r="F210" s="151">
        <v>11955.002799999989</v>
      </c>
      <c r="G210" s="151">
        <v>3480.3918999999978</v>
      </c>
      <c r="H210" s="151">
        <v>10816.418499999998</v>
      </c>
      <c r="I210" s="151">
        <v>10816.418499999998</v>
      </c>
      <c r="J210" s="151">
        <v>10816.418499999998</v>
      </c>
      <c r="L210" s="8" t="s">
        <v>700</v>
      </c>
      <c r="M210" s="8" t="s">
        <v>674</v>
      </c>
      <c r="N210" s="151">
        <v>0</v>
      </c>
      <c r="O210" s="151">
        <v>0</v>
      </c>
      <c r="P210" s="151">
        <v>0</v>
      </c>
      <c r="Q210" s="151">
        <v>0</v>
      </c>
      <c r="R210" s="151">
        <v>0</v>
      </c>
      <c r="S210" s="151">
        <v>0</v>
      </c>
      <c r="T210" s="151">
        <v>0</v>
      </c>
      <c r="V210" s="8" t="s">
        <v>700</v>
      </c>
      <c r="W210" s="8" t="s">
        <v>674</v>
      </c>
      <c r="X210" s="153">
        <f t="shared" si="32"/>
        <v>0</v>
      </c>
      <c r="Y210" s="153">
        <f t="shared" si="33"/>
        <v>0</v>
      </c>
      <c r="Z210" s="153">
        <f t="shared" si="34"/>
        <v>0</v>
      </c>
      <c r="AA210" s="153">
        <f t="shared" si="35"/>
        <v>0</v>
      </c>
      <c r="AB210" s="153">
        <f t="shared" si="36"/>
        <v>0</v>
      </c>
      <c r="AC210" s="153">
        <f t="shared" si="37"/>
        <v>0</v>
      </c>
      <c r="AD210" s="153">
        <f t="shared" si="38"/>
        <v>0</v>
      </c>
      <c r="AF210" s="8" t="s">
        <v>700</v>
      </c>
      <c r="AG210" s="8" t="s">
        <v>674</v>
      </c>
      <c r="AH210" s="153">
        <f t="shared" si="39"/>
        <v>0</v>
      </c>
      <c r="AI210" s="153">
        <f t="shared" si="40"/>
        <v>0</v>
      </c>
      <c r="AJ210" s="153">
        <f t="shared" si="41"/>
        <v>0</v>
      </c>
      <c r="AK210" s="153">
        <f t="shared" si="42"/>
        <v>0</v>
      </c>
      <c r="AL210" s="153">
        <f t="shared" si="43"/>
        <v>0</v>
      </c>
      <c r="AM210" s="153">
        <f t="shared" si="44"/>
        <v>0</v>
      </c>
      <c r="AN210" s="153">
        <f t="shared" si="45"/>
        <v>0</v>
      </c>
    </row>
    <row r="211" spans="2:40">
      <c r="B211" s="8" t="s">
        <v>700</v>
      </c>
      <c r="C211" s="8" t="s">
        <v>675</v>
      </c>
      <c r="D211" s="151">
        <v>530495.30000000005</v>
      </c>
      <c r="E211" s="151">
        <v>798985.6</v>
      </c>
      <c r="F211" s="151">
        <v>854705.10000000009</v>
      </c>
      <c r="G211" s="151">
        <v>865917.49999999907</v>
      </c>
      <c r="H211" s="151">
        <v>118030.1</v>
      </c>
      <c r="I211" s="151">
        <v>118030.1</v>
      </c>
      <c r="J211" s="151">
        <v>118030.1</v>
      </c>
      <c r="L211" s="8" t="s">
        <v>700</v>
      </c>
      <c r="M211" s="8" t="s">
        <v>675</v>
      </c>
      <c r="N211" s="151">
        <v>0</v>
      </c>
      <c r="O211" s="151">
        <v>0</v>
      </c>
      <c r="P211" s="151">
        <v>0</v>
      </c>
      <c r="Q211" s="151">
        <v>0</v>
      </c>
      <c r="R211" s="151">
        <v>0</v>
      </c>
      <c r="S211" s="151">
        <v>0</v>
      </c>
      <c r="T211" s="151">
        <v>0</v>
      </c>
      <c r="V211" s="8" t="s">
        <v>700</v>
      </c>
      <c r="W211" s="8" t="s">
        <v>675</v>
      </c>
      <c r="X211" s="153">
        <f t="shared" ref="X211:X274" si="46">N211*$C$14</f>
        <v>0</v>
      </c>
      <c r="Y211" s="153">
        <f t="shared" ref="Y211:Y274" si="47">O211*$C$14</f>
        <v>0</v>
      </c>
      <c r="Z211" s="153">
        <f t="shared" ref="Z211:Z274" si="48">P211*$C$14</f>
        <v>0</v>
      </c>
      <c r="AA211" s="153">
        <f t="shared" ref="AA211:AA274" si="49">Q211*$C$14</f>
        <v>0</v>
      </c>
      <c r="AB211" s="153">
        <f t="shared" ref="AB211:AB274" si="50">R211*$C$14</f>
        <v>0</v>
      </c>
      <c r="AC211" s="153">
        <f t="shared" ref="AC211:AC274" si="51">S211*$C$14</f>
        <v>0</v>
      </c>
      <c r="AD211" s="153">
        <f t="shared" ref="AD211:AD274" si="52">T211*$C$14</f>
        <v>0</v>
      </c>
      <c r="AF211" s="8" t="s">
        <v>700</v>
      </c>
      <c r="AG211" s="8" t="s">
        <v>675</v>
      </c>
      <c r="AH211" s="153">
        <f t="shared" ref="AH211:AH274" si="53">N211*$C$13</f>
        <v>0</v>
      </c>
      <c r="AI211" s="153">
        <f t="shared" ref="AI211:AI274" si="54">O211*$C$13</f>
        <v>0</v>
      </c>
      <c r="AJ211" s="153">
        <f t="shared" ref="AJ211:AJ274" si="55">P211*$C$13</f>
        <v>0</v>
      </c>
      <c r="AK211" s="153">
        <f t="shared" ref="AK211:AK274" si="56">Q211*$C$13</f>
        <v>0</v>
      </c>
      <c r="AL211" s="153">
        <f t="shared" ref="AL211:AL274" si="57">R211*$C$13</f>
        <v>0</v>
      </c>
      <c r="AM211" s="153">
        <f t="shared" ref="AM211:AM274" si="58">S211*$C$13</f>
        <v>0</v>
      </c>
      <c r="AN211" s="153">
        <f t="shared" ref="AN211:AN274" si="59">T211*$C$13</f>
        <v>0</v>
      </c>
    </row>
    <row r="212" spans="2:40">
      <c r="B212" s="8" t="s">
        <v>700</v>
      </c>
      <c r="C212" s="8" t="s">
        <v>676</v>
      </c>
      <c r="D212" s="151">
        <v>0</v>
      </c>
      <c r="E212" s="151">
        <v>0</v>
      </c>
      <c r="F212" s="151">
        <v>0</v>
      </c>
      <c r="G212" s="151">
        <v>0</v>
      </c>
      <c r="H212" s="151">
        <v>0</v>
      </c>
      <c r="I212" s="151">
        <v>0</v>
      </c>
      <c r="J212" s="151">
        <v>0</v>
      </c>
      <c r="L212" s="8" t="s">
        <v>700</v>
      </c>
      <c r="M212" s="8" t="s">
        <v>676</v>
      </c>
      <c r="N212" s="151">
        <v>0</v>
      </c>
      <c r="O212" s="151">
        <v>0</v>
      </c>
      <c r="P212" s="151">
        <v>0</v>
      </c>
      <c r="Q212" s="151">
        <v>0</v>
      </c>
      <c r="R212" s="151">
        <v>0</v>
      </c>
      <c r="S212" s="151">
        <v>0</v>
      </c>
      <c r="T212" s="151">
        <v>0</v>
      </c>
      <c r="V212" s="8" t="s">
        <v>700</v>
      </c>
      <c r="W212" s="8" t="s">
        <v>676</v>
      </c>
      <c r="X212" s="153">
        <f t="shared" si="46"/>
        <v>0</v>
      </c>
      <c r="Y212" s="153">
        <f t="shared" si="47"/>
        <v>0</v>
      </c>
      <c r="Z212" s="153">
        <f t="shared" si="48"/>
        <v>0</v>
      </c>
      <c r="AA212" s="153">
        <f t="shared" si="49"/>
        <v>0</v>
      </c>
      <c r="AB212" s="153">
        <f t="shared" si="50"/>
        <v>0</v>
      </c>
      <c r="AC212" s="153">
        <f t="shared" si="51"/>
        <v>0</v>
      </c>
      <c r="AD212" s="153">
        <f t="shared" si="52"/>
        <v>0</v>
      </c>
      <c r="AF212" s="8" t="s">
        <v>700</v>
      </c>
      <c r="AG212" s="8" t="s">
        <v>676</v>
      </c>
      <c r="AH212" s="153">
        <f t="shared" si="53"/>
        <v>0</v>
      </c>
      <c r="AI212" s="153">
        <f t="shared" si="54"/>
        <v>0</v>
      </c>
      <c r="AJ212" s="153">
        <f t="shared" si="55"/>
        <v>0</v>
      </c>
      <c r="AK212" s="153">
        <f t="shared" si="56"/>
        <v>0</v>
      </c>
      <c r="AL212" s="153">
        <f t="shared" si="57"/>
        <v>0</v>
      </c>
      <c r="AM212" s="153">
        <f t="shared" si="58"/>
        <v>0</v>
      </c>
      <c r="AN212" s="153">
        <f t="shared" si="59"/>
        <v>0</v>
      </c>
    </row>
    <row r="213" spans="2:40">
      <c r="B213" s="8" t="s">
        <v>700</v>
      </c>
      <c r="C213" s="8" t="s">
        <v>677</v>
      </c>
      <c r="D213" s="151">
        <v>168390.9</v>
      </c>
      <c r="E213" s="151">
        <v>168390.9</v>
      </c>
      <c r="F213" s="151">
        <v>168390.9</v>
      </c>
      <c r="G213" s="151">
        <v>168390.9</v>
      </c>
      <c r="H213" s="151">
        <v>168390.9</v>
      </c>
      <c r="I213" s="151">
        <v>168390.9</v>
      </c>
      <c r="J213" s="151">
        <v>168390.9</v>
      </c>
      <c r="L213" s="8" t="s">
        <v>700</v>
      </c>
      <c r="M213" s="8" t="s">
        <v>677</v>
      </c>
      <c r="N213" s="151">
        <v>168390.9</v>
      </c>
      <c r="O213" s="151">
        <v>168390.9</v>
      </c>
      <c r="P213" s="151">
        <v>168390.9</v>
      </c>
      <c r="Q213" s="151">
        <v>168390.9</v>
      </c>
      <c r="R213" s="151">
        <v>168390.9</v>
      </c>
      <c r="S213" s="151">
        <v>168390.9</v>
      </c>
      <c r="T213" s="151">
        <v>168390.9</v>
      </c>
      <c r="V213" s="8" t="s">
        <v>700</v>
      </c>
      <c r="W213" s="8" t="s">
        <v>677</v>
      </c>
      <c r="X213" s="153">
        <f t="shared" si="46"/>
        <v>1010.3454</v>
      </c>
      <c r="Y213" s="153">
        <f t="shared" si="47"/>
        <v>1010.3454</v>
      </c>
      <c r="Z213" s="153">
        <f t="shared" si="48"/>
        <v>1010.3454</v>
      </c>
      <c r="AA213" s="153">
        <f t="shared" si="49"/>
        <v>1010.3454</v>
      </c>
      <c r="AB213" s="153">
        <f t="shared" si="50"/>
        <v>1010.3454</v>
      </c>
      <c r="AC213" s="153">
        <f t="shared" si="51"/>
        <v>1010.3454</v>
      </c>
      <c r="AD213" s="153">
        <f t="shared" si="52"/>
        <v>1010.3454</v>
      </c>
      <c r="AF213" s="8" t="s">
        <v>700</v>
      </c>
      <c r="AG213" s="8" t="s">
        <v>677</v>
      </c>
      <c r="AH213" s="153">
        <f t="shared" si="53"/>
        <v>336.78179999999998</v>
      </c>
      <c r="AI213" s="153">
        <f t="shared" si="54"/>
        <v>336.78179999999998</v>
      </c>
      <c r="AJ213" s="153">
        <f t="shared" si="55"/>
        <v>336.78179999999998</v>
      </c>
      <c r="AK213" s="153">
        <f t="shared" si="56"/>
        <v>336.78179999999998</v>
      </c>
      <c r="AL213" s="153">
        <f t="shared" si="57"/>
        <v>336.78179999999998</v>
      </c>
      <c r="AM213" s="153">
        <f t="shared" si="58"/>
        <v>336.78179999999998</v>
      </c>
      <c r="AN213" s="153">
        <f t="shared" si="59"/>
        <v>336.78179999999998</v>
      </c>
    </row>
    <row r="214" spans="2:40">
      <c r="B214" s="8" t="s">
        <v>700</v>
      </c>
      <c r="C214" s="8" t="s">
        <v>189</v>
      </c>
      <c r="D214" s="151">
        <v>423770.6</v>
      </c>
      <c r="E214" s="151">
        <v>423770.6</v>
      </c>
      <c r="F214" s="151">
        <v>423770.6</v>
      </c>
      <c r="G214" s="151">
        <v>423770.6</v>
      </c>
      <c r="H214" s="151">
        <v>423770.6</v>
      </c>
      <c r="I214" s="151">
        <v>423770.6</v>
      </c>
      <c r="J214" s="151">
        <v>423770.6</v>
      </c>
      <c r="L214" s="8" t="s">
        <v>700</v>
      </c>
      <c r="M214" s="8" t="s">
        <v>189</v>
      </c>
      <c r="N214" s="151">
        <v>0</v>
      </c>
      <c r="O214" s="151">
        <v>0</v>
      </c>
      <c r="P214" s="151">
        <v>0</v>
      </c>
      <c r="Q214" s="151">
        <v>0</v>
      </c>
      <c r="R214" s="151">
        <v>0</v>
      </c>
      <c r="S214" s="151">
        <v>0</v>
      </c>
      <c r="T214" s="151">
        <v>0</v>
      </c>
      <c r="V214" s="8" t="s">
        <v>700</v>
      </c>
      <c r="W214" s="8" t="s">
        <v>189</v>
      </c>
      <c r="X214" s="153">
        <f t="shared" si="46"/>
        <v>0</v>
      </c>
      <c r="Y214" s="153">
        <f t="shared" si="47"/>
        <v>0</v>
      </c>
      <c r="Z214" s="153">
        <f t="shared" si="48"/>
        <v>0</v>
      </c>
      <c r="AA214" s="153">
        <f t="shared" si="49"/>
        <v>0</v>
      </c>
      <c r="AB214" s="153">
        <f t="shared" si="50"/>
        <v>0</v>
      </c>
      <c r="AC214" s="153">
        <f t="shared" si="51"/>
        <v>0</v>
      </c>
      <c r="AD214" s="153">
        <f t="shared" si="52"/>
        <v>0</v>
      </c>
      <c r="AF214" s="8" t="s">
        <v>700</v>
      </c>
      <c r="AG214" s="8" t="s">
        <v>189</v>
      </c>
      <c r="AH214" s="153">
        <f t="shared" si="53"/>
        <v>0</v>
      </c>
      <c r="AI214" s="153">
        <f t="shared" si="54"/>
        <v>0</v>
      </c>
      <c r="AJ214" s="153">
        <f t="shared" si="55"/>
        <v>0</v>
      </c>
      <c r="AK214" s="153">
        <f t="shared" si="56"/>
        <v>0</v>
      </c>
      <c r="AL214" s="153">
        <f t="shared" si="57"/>
        <v>0</v>
      </c>
      <c r="AM214" s="153">
        <f t="shared" si="58"/>
        <v>0</v>
      </c>
      <c r="AN214" s="153">
        <f t="shared" si="59"/>
        <v>0</v>
      </c>
    </row>
    <row r="215" spans="2:40">
      <c r="B215" s="8" t="s">
        <v>700</v>
      </c>
      <c r="C215" s="8" t="s">
        <v>678</v>
      </c>
      <c r="D215" s="151">
        <v>0</v>
      </c>
      <c r="E215" s="151">
        <v>26661.376199999941</v>
      </c>
      <c r="F215" s="151">
        <v>56489.363999999929</v>
      </c>
      <c r="G215" s="151">
        <v>73926.529399999941</v>
      </c>
      <c r="H215" s="151">
        <v>73009.379899999913</v>
      </c>
      <c r="I215" s="151">
        <v>73009.379899999913</v>
      </c>
      <c r="J215" s="151">
        <v>73009.379899999913</v>
      </c>
      <c r="L215" s="8" t="s">
        <v>700</v>
      </c>
      <c r="M215" s="8" t="s">
        <v>678</v>
      </c>
      <c r="N215" s="151">
        <v>0</v>
      </c>
      <c r="O215" s="151">
        <v>0</v>
      </c>
      <c r="P215" s="151">
        <v>0</v>
      </c>
      <c r="Q215" s="151">
        <v>0</v>
      </c>
      <c r="R215" s="151">
        <v>0</v>
      </c>
      <c r="S215" s="151">
        <v>0</v>
      </c>
      <c r="T215" s="151">
        <v>0</v>
      </c>
      <c r="V215" s="8" t="s">
        <v>700</v>
      </c>
      <c r="W215" s="8" t="s">
        <v>678</v>
      </c>
      <c r="X215" s="153">
        <f t="shared" si="46"/>
        <v>0</v>
      </c>
      <c r="Y215" s="153">
        <f t="shared" si="47"/>
        <v>0</v>
      </c>
      <c r="Z215" s="153">
        <f t="shared" si="48"/>
        <v>0</v>
      </c>
      <c r="AA215" s="153">
        <f t="shared" si="49"/>
        <v>0</v>
      </c>
      <c r="AB215" s="153">
        <f t="shared" si="50"/>
        <v>0</v>
      </c>
      <c r="AC215" s="153">
        <f t="shared" si="51"/>
        <v>0</v>
      </c>
      <c r="AD215" s="153">
        <f t="shared" si="52"/>
        <v>0</v>
      </c>
      <c r="AF215" s="8" t="s">
        <v>700</v>
      </c>
      <c r="AG215" s="8" t="s">
        <v>678</v>
      </c>
      <c r="AH215" s="153">
        <f t="shared" si="53"/>
        <v>0</v>
      </c>
      <c r="AI215" s="153">
        <f t="shared" si="54"/>
        <v>0</v>
      </c>
      <c r="AJ215" s="153">
        <f t="shared" si="55"/>
        <v>0</v>
      </c>
      <c r="AK215" s="153">
        <f t="shared" si="56"/>
        <v>0</v>
      </c>
      <c r="AL215" s="153">
        <f t="shared" si="57"/>
        <v>0</v>
      </c>
      <c r="AM215" s="153">
        <f t="shared" si="58"/>
        <v>0</v>
      </c>
      <c r="AN215" s="153">
        <f t="shared" si="59"/>
        <v>0</v>
      </c>
    </row>
    <row r="216" spans="2:40">
      <c r="B216" s="8" t="s">
        <v>700</v>
      </c>
      <c r="C216" s="8" t="s">
        <v>679</v>
      </c>
      <c r="D216" s="151">
        <v>288131.49540000001</v>
      </c>
      <c r="E216" s="151">
        <v>288131.49540000001</v>
      </c>
      <c r="F216" s="151">
        <v>288131.49540000001</v>
      </c>
      <c r="G216" s="151">
        <v>288131.49540000001</v>
      </c>
      <c r="H216" s="151">
        <v>288131.49540000001</v>
      </c>
      <c r="I216" s="151">
        <v>288131.49540000001</v>
      </c>
      <c r="J216" s="151">
        <v>288131.49540000001</v>
      </c>
      <c r="L216" s="8" t="s">
        <v>700</v>
      </c>
      <c r="M216" s="8" t="s">
        <v>679</v>
      </c>
      <c r="N216" s="151">
        <v>288131.49540000001</v>
      </c>
      <c r="O216" s="151">
        <v>288131.49540000001</v>
      </c>
      <c r="P216" s="151">
        <v>288131.49540000001</v>
      </c>
      <c r="Q216" s="151">
        <v>288131.49540000001</v>
      </c>
      <c r="R216" s="151">
        <v>288131.49540000001</v>
      </c>
      <c r="S216" s="151">
        <v>288131.49540000001</v>
      </c>
      <c r="T216" s="151">
        <v>288131.49540000001</v>
      </c>
      <c r="V216" s="8" t="s">
        <v>700</v>
      </c>
      <c r="W216" s="8" t="s">
        <v>679</v>
      </c>
      <c r="X216" s="153">
        <f t="shared" si="46"/>
        <v>1728.7889724000001</v>
      </c>
      <c r="Y216" s="153">
        <f t="shared" si="47"/>
        <v>1728.7889724000001</v>
      </c>
      <c r="Z216" s="153">
        <f t="shared" si="48"/>
        <v>1728.7889724000001</v>
      </c>
      <c r="AA216" s="153">
        <f t="shared" si="49"/>
        <v>1728.7889724000001</v>
      </c>
      <c r="AB216" s="153">
        <f t="shared" si="50"/>
        <v>1728.7889724000001</v>
      </c>
      <c r="AC216" s="153">
        <f t="shared" si="51"/>
        <v>1728.7889724000001</v>
      </c>
      <c r="AD216" s="153">
        <f t="shared" si="52"/>
        <v>1728.7889724000001</v>
      </c>
      <c r="AF216" s="8" t="s">
        <v>700</v>
      </c>
      <c r="AG216" s="8" t="s">
        <v>679</v>
      </c>
      <c r="AH216" s="153">
        <f t="shared" si="53"/>
        <v>576.26299080000001</v>
      </c>
      <c r="AI216" s="153">
        <f t="shared" si="54"/>
        <v>576.26299080000001</v>
      </c>
      <c r="AJ216" s="153">
        <f t="shared" si="55"/>
        <v>576.26299080000001</v>
      </c>
      <c r="AK216" s="153">
        <f t="shared" si="56"/>
        <v>576.26299080000001</v>
      </c>
      <c r="AL216" s="153">
        <f t="shared" si="57"/>
        <v>576.26299080000001</v>
      </c>
      <c r="AM216" s="153">
        <f t="shared" si="58"/>
        <v>576.26299080000001</v>
      </c>
      <c r="AN216" s="153">
        <f t="shared" si="59"/>
        <v>576.26299080000001</v>
      </c>
    </row>
    <row r="217" spans="2:40">
      <c r="B217" s="8" t="s">
        <v>701</v>
      </c>
      <c r="C217" s="8" t="s">
        <v>672</v>
      </c>
      <c r="D217" s="151">
        <v>6721015.7669999991</v>
      </c>
      <c r="E217" s="151">
        <v>7670344.4369999962</v>
      </c>
      <c r="F217" s="151">
        <v>8282092.5509999935</v>
      </c>
      <c r="G217" s="151">
        <v>8818697.0749999937</v>
      </c>
      <c r="H217" s="151">
        <v>9446031.0359999966</v>
      </c>
      <c r="I217" s="151">
        <v>9446031.0359999966</v>
      </c>
      <c r="J217" s="151">
        <v>9446031.0359999966</v>
      </c>
      <c r="L217" s="8" t="s">
        <v>701</v>
      </c>
      <c r="M217" s="8" t="s">
        <v>672</v>
      </c>
      <c r="N217" s="151">
        <v>6721015.7669999991</v>
      </c>
      <c r="O217" s="151">
        <v>7670344.4369999962</v>
      </c>
      <c r="P217" s="151">
        <v>8282092.5509999935</v>
      </c>
      <c r="Q217" s="151">
        <v>8818697.0749999937</v>
      </c>
      <c r="R217" s="151">
        <v>9446031.0359999966</v>
      </c>
      <c r="S217" s="151">
        <v>9446031.0359999966</v>
      </c>
      <c r="T217" s="151">
        <v>9446031.0359999966</v>
      </c>
      <c r="V217" s="8" t="s">
        <v>701</v>
      </c>
      <c r="W217" s="8" t="s">
        <v>672</v>
      </c>
      <c r="X217" s="153">
        <f t="shared" si="46"/>
        <v>40326.094601999997</v>
      </c>
      <c r="Y217" s="153">
        <f t="shared" si="47"/>
        <v>46022.066621999977</v>
      </c>
      <c r="Z217" s="153">
        <f t="shared" si="48"/>
        <v>49692.555305999958</v>
      </c>
      <c r="AA217" s="153">
        <f t="shared" si="49"/>
        <v>52912.182449999964</v>
      </c>
      <c r="AB217" s="153">
        <f t="shared" si="50"/>
        <v>56676.18621599998</v>
      </c>
      <c r="AC217" s="153">
        <f t="shared" si="51"/>
        <v>56676.18621599998</v>
      </c>
      <c r="AD217" s="153">
        <f t="shared" si="52"/>
        <v>56676.18621599998</v>
      </c>
      <c r="AF217" s="8" t="s">
        <v>701</v>
      </c>
      <c r="AG217" s="8" t="s">
        <v>672</v>
      </c>
      <c r="AH217" s="153">
        <f t="shared" si="53"/>
        <v>13442.031533999998</v>
      </c>
      <c r="AI217" s="153">
        <f t="shared" si="54"/>
        <v>15340.688873999992</v>
      </c>
      <c r="AJ217" s="153">
        <f t="shared" si="55"/>
        <v>16564.185101999989</v>
      </c>
      <c r="AK217" s="153">
        <f t="shared" si="56"/>
        <v>17637.394149999989</v>
      </c>
      <c r="AL217" s="153">
        <f t="shared" si="57"/>
        <v>18892.062071999993</v>
      </c>
      <c r="AM217" s="153">
        <f t="shared" si="58"/>
        <v>18892.062071999993</v>
      </c>
      <c r="AN217" s="153">
        <f t="shared" si="59"/>
        <v>18892.062071999993</v>
      </c>
    </row>
    <row r="218" spans="2:40">
      <c r="B218" s="8" t="s">
        <v>701</v>
      </c>
      <c r="C218" s="8" t="s">
        <v>673</v>
      </c>
      <c r="D218" s="151">
        <v>397248.69999999995</v>
      </c>
      <c r="E218" s="151">
        <v>397248.69999999995</v>
      </c>
      <c r="F218" s="151">
        <v>397248.69999999995</v>
      </c>
      <c r="G218" s="151">
        <v>397248.69999999995</v>
      </c>
      <c r="H218" s="151">
        <v>397248.69999999995</v>
      </c>
      <c r="I218" s="151">
        <v>397248.69999999995</v>
      </c>
      <c r="J218" s="151">
        <v>397248.69999999995</v>
      </c>
      <c r="L218" s="8" t="s">
        <v>701</v>
      </c>
      <c r="M218" s="8" t="s">
        <v>673</v>
      </c>
      <c r="N218" s="151">
        <v>0</v>
      </c>
      <c r="O218" s="151">
        <v>0</v>
      </c>
      <c r="P218" s="151">
        <v>0</v>
      </c>
      <c r="Q218" s="151">
        <v>0</v>
      </c>
      <c r="R218" s="151">
        <v>0</v>
      </c>
      <c r="S218" s="151">
        <v>0</v>
      </c>
      <c r="T218" s="151">
        <v>0</v>
      </c>
      <c r="V218" s="8" t="s">
        <v>701</v>
      </c>
      <c r="W218" s="8" t="s">
        <v>673</v>
      </c>
      <c r="X218" s="153">
        <f t="shared" si="46"/>
        <v>0</v>
      </c>
      <c r="Y218" s="153">
        <f t="shared" si="47"/>
        <v>0</v>
      </c>
      <c r="Z218" s="153">
        <f t="shared" si="48"/>
        <v>0</v>
      </c>
      <c r="AA218" s="153">
        <f t="shared" si="49"/>
        <v>0</v>
      </c>
      <c r="AB218" s="153">
        <f t="shared" si="50"/>
        <v>0</v>
      </c>
      <c r="AC218" s="153">
        <f t="shared" si="51"/>
        <v>0</v>
      </c>
      <c r="AD218" s="153">
        <f t="shared" si="52"/>
        <v>0</v>
      </c>
      <c r="AF218" s="8" t="s">
        <v>701</v>
      </c>
      <c r="AG218" s="8" t="s">
        <v>673</v>
      </c>
      <c r="AH218" s="153">
        <f t="shared" si="53"/>
        <v>0</v>
      </c>
      <c r="AI218" s="153">
        <f t="shared" si="54"/>
        <v>0</v>
      </c>
      <c r="AJ218" s="153">
        <f t="shared" si="55"/>
        <v>0</v>
      </c>
      <c r="AK218" s="153">
        <f t="shared" si="56"/>
        <v>0</v>
      </c>
      <c r="AL218" s="153">
        <f t="shared" si="57"/>
        <v>0</v>
      </c>
      <c r="AM218" s="153">
        <f t="shared" si="58"/>
        <v>0</v>
      </c>
      <c r="AN218" s="153">
        <f t="shared" si="59"/>
        <v>0</v>
      </c>
    </row>
    <row r="219" spans="2:40">
      <c r="B219" s="8" t="s">
        <v>701</v>
      </c>
      <c r="C219" s="8" t="s">
        <v>674</v>
      </c>
      <c r="D219" s="151">
        <v>711555.86019999988</v>
      </c>
      <c r="E219" s="151">
        <v>2422929.887699998</v>
      </c>
      <c r="F219" s="151">
        <v>2934434.5877999989</v>
      </c>
      <c r="G219" s="151">
        <v>2067023.196199995</v>
      </c>
      <c r="H219" s="151">
        <v>4167435.9729999993</v>
      </c>
      <c r="I219" s="151">
        <v>4167435.9729999993</v>
      </c>
      <c r="J219" s="151">
        <v>4167435.9729999993</v>
      </c>
      <c r="L219" s="8" t="s">
        <v>701</v>
      </c>
      <c r="M219" s="8" t="s">
        <v>674</v>
      </c>
      <c r="N219" s="151">
        <v>0</v>
      </c>
      <c r="O219" s="151">
        <v>0</v>
      </c>
      <c r="P219" s="151">
        <v>0</v>
      </c>
      <c r="Q219" s="151">
        <v>0</v>
      </c>
      <c r="R219" s="151">
        <v>0</v>
      </c>
      <c r="S219" s="151">
        <v>0</v>
      </c>
      <c r="T219" s="151">
        <v>0</v>
      </c>
      <c r="V219" s="8" t="s">
        <v>701</v>
      </c>
      <c r="W219" s="8" t="s">
        <v>674</v>
      </c>
      <c r="X219" s="153">
        <f t="shared" si="46"/>
        <v>0</v>
      </c>
      <c r="Y219" s="153">
        <f t="shared" si="47"/>
        <v>0</v>
      </c>
      <c r="Z219" s="153">
        <f t="shared" si="48"/>
        <v>0</v>
      </c>
      <c r="AA219" s="153">
        <f t="shared" si="49"/>
        <v>0</v>
      </c>
      <c r="AB219" s="153">
        <f t="shared" si="50"/>
        <v>0</v>
      </c>
      <c r="AC219" s="153">
        <f t="shared" si="51"/>
        <v>0</v>
      </c>
      <c r="AD219" s="153">
        <f t="shared" si="52"/>
        <v>0</v>
      </c>
      <c r="AF219" s="8" t="s">
        <v>701</v>
      </c>
      <c r="AG219" s="8" t="s">
        <v>674</v>
      </c>
      <c r="AH219" s="153">
        <f t="shared" si="53"/>
        <v>0</v>
      </c>
      <c r="AI219" s="153">
        <f t="shared" si="54"/>
        <v>0</v>
      </c>
      <c r="AJ219" s="153">
        <f t="shared" si="55"/>
        <v>0</v>
      </c>
      <c r="AK219" s="153">
        <f t="shared" si="56"/>
        <v>0</v>
      </c>
      <c r="AL219" s="153">
        <f t="shared" si="57"/>
        <v>0</v>
      </c>
      <c r="AM219" s="153">
        <f t="shared" si="58"/>
        <v>0</v>
      </c>
      <c r="AN219" s="153">
        <f t="shared" si="59"/>
        <v>0</v>
      </c>
    </row>
    <row r="220" spans="2:40">
      <c r="B220" s="8" t="s">
        <v>701</v>
      </c>
      <c r="C220" s="8" t="s">
        <v>675</v>
      </c>
      <c r="D220" s="151">
        <v>3810664.6</v>
      </c>
      <c r="E220" s="151">
        <v>4258832.3999999994</v>
      </c>
      <c r="F220" s="151">
        <v>3948480.2999999984</v>
      </c>
      <c r="G220" s="151">
        <v>5553349.1000000006</v>
      </c>
      <c r="H220" s="151">
        <v>6255500.7999999989</v>
      </c>
      <c r="I220" s="151">
        <v>6255500.7999999989</v>
      </c>
      <c r="J220" s="151">
        <v>6255500.7999999989</v>
      </c>
      <c r="L220" s="8" t="s">
        <v>701</v>
      </c>
      <c r="M220" s="8" t="s">
        <v>675</v>
      </c>
      <c r="N220" s="151">
        <v>0</v>
      </c>
      <c r="O220" s="151">
        <v>0</v>
      </c>
      <c r="P220" s="151">
        <v>0</v>
      </c>
      <c r="Q220" s="151">
        <v>0</v>
      </c>
      <c r="R220" s="151">
        <v>0</v>
      </c>
      <c r="S220" s="151">
        <v>0</v>
      </c>
      <c r="T220" s="151">
        <v>0</v>
      </c>
      <c r="V220" s="8" t="s">
        <v>701</v>
      </c>
      <c r="W220" s="8" t="s">
        <v>675</v>
      </c>
      <c r="X220" s="153">
        <f t="shared" si="46"/>
        <v>0</v>
      </c>
      <c r="Y220" s="153">
        <f t="shared" si="47"/>
        <v>0</v>
      </c>
      <c r="Z220" s="153">
        <f t="shared" si="48"/>
        <v>0</v>
      </c>
      <c r="AA220" s="153">
        <f t="shared" si="49"/>
        <v>0</v>
      </c>
      <c r="AB220" s="153">
        <f t="shared" si="50"/>
        <v>0</v>
      </c>
      <c r="AC220" s="153">
        <f t="shared" si="51"/>
        <v>0</v>
      </c>
      <c r="AD220" s="153">
        <f t="shared" si="52"/>
        <v>0</v>
      </c>
      <c r="AF220" s="8" t="s">
        <v>701</v>
      </c>
      <c r="AG220" s="8" t="s">
        <v>675</v>
      </c>
      <c r="AH220" s="153">
        <f t="shared" si="53"/>
        <v>0</v>
      </c>
      <c r="AI220" s="153">
        <f t="shared" si="54"/>
        <v>0</v>
      </c>
      <c r="AJ220" s="153">
        <f t="shared" si="55"/>
        <v>0</v>
      </c>
      <c r="AK220" s="153">
        <f t="shared" si="56"/>
        <v>0</v>
      </c>
      <c r="AL220" s="153">
        <f t="shared" si="57"/>
        <v>0</v>
      </c>
      <c r="AM220" s="153">
        <f t="shared" si="58"/>
        <v>0</v>
      </c>
      <c r="AN220" s="153">
        <f t="shared" si="59"/>
        <v>0</v>
      </c>
    </row>
    <row r="221" spans="2:40">
      <c r="B221" s="8" t="s">
        <v>701</v>
      </c>
      <c r="C221" s="8" t="s">
        <v>676</v>
      </c>
      <c r="D221" s="151">
        <v>463588</v>
      </c>
      <c r="E221" s="151">
        <v>463819</v>
      </c>
      <c r="F221" s="151">
        <v>461818</v>
      </c>
      <c r="G221" s="151">
        <v>459519</v>
      </c>
      <c r="H221" s="151">
        <v>457216</v>
      </c>
      <c r="I221" s="151">
        <v>457216</v>
      </c>
      <c r="J221" s="151">
        <v>457216</v>
      </c>
      <c r="L221" s="8" t="s">
        <v>701</v>
      </c>
      <c r="M221" s="8" t="s">
        <v>676</v>
      </c>
      <c r="N221" s="151">
        <v>463588</v>
      </c>
      <c r="O221" s="151">
        <v>463819</v>
      </c>
      <c r="P221" s="151">
        <v>461818</v>
      </c>
      <c r="Q221" s="151">
        <v>459519</v>
      </c>
      <c r="R221" s="151">
        <v>457216</v>
      </c>
      <c r="S221" s="151">
        <v>457216</v>
      </c>
      <c r="T221" s="151">
        <v>457216</v>
      </c>
      <c r="V221" s="8" t="s">
        <v>701</v>
      </c>
      <c r="W221" s="8" t="s">
        <v>676</v>
      </c>
      <c r="X221" s="153">
        <f t="shared" si="46"/>
        <v>2781.5280000000002</v>
      </c>
      <c r="Y221" s="153">
        <f t="shared" si="47"/>
        <v>2782.9140000000002</v>
      </c>
      <c r="Z221" s="153">
        <f t="shared" si="48"/>
        <v>2770.9079999999999</v>
      </c>
      <c r="AA221" s="153">
        <f t="shared" si="49"/>
        <v>2757.114</v>
      </c>
      <c r="AB221" s="153">
        <f t="shared" si="50"/>
        <v>2743.2960000000003</v>
      </c>
      <c r="AC221" s="153">
        <f t="shared" si="51"/>
        <v>2743.2960000000003</v>
      </c>
      <c r="AD221" s="153">
        <f t="shared" si="52"/>
        <v>2743.2960000000003</v>
      </c>
      <c r="AF221" s="8" t="s">
        <v>701</v>
      </c>
      <c r="AG221" s="8" t="s">
        <v>676</v>
      </c>
      <c r="AH221" s="153">
        <f t="shared" si="53"/>
        <v>927.17600000000004</v>
      </c>
      <c r="AI221" s="153">
        <f t="shared" si="54"/>
        <v>927.63800000000003</v>
      </c>
      <c r="AJ221" s="153">
        <f t="shared" si="55"/>
        <v>923.63599999999997</v>
      </c>
      <c r="AK221" s="153">
        <f t="shared" si="56"/>
        <v>919.03800000000001</v>
      </c>
      <c r="AL221" s="153">
        <f t="shared" si="57"/>
        <v>914.43200000000002</v>
      </c>
      <c r="AM221" s="153">
        <f t="shared" si="58"/>
        <v>914.43200000000002</v>
      </c>
      <c r="AN221" s="153">
        <f t="shared" si="59"/>
        <v>914.43200000000002</v>
      </c>
    </row>
    <row r="222" spans="2:40">
      <c r="B222" s="8" t="s">
        <v>701</v>
      </c>
      <c r="C222" s="8" t="s">
        <v>677</v>
      </c>
      <c r="D222" s="151">
        <v>250082.4</v>
      </c>
      <c r="E222" s="151">
        <v>250082.4</v>
      </c>
      <c r="F222" s="151">
        <v>250082.4</v>
      </c>
      <c r="G222" s="151">
        <v>250082.4</v>
      </c>
      <c r="H222" s="151">
        <v>250082.4</v>
      </c>
      <c r="I222" s="151">
        <v>250082.4</v>
      </c>
      <c r="J222" s="151">
        <v>250082.4</v>
      </c>
      <c r="L222" s="8" t="s">
        <v>701</v>
      </c>
      <c r="M222" s="8" t="s">
        <v>677</v>
      </c>
      <c r="N222" s="151">
        <v>250082.4</v>
      </c>
      <c r="O222" s="151">
        <v>250082.4</v>
      </c>
      <c r="P222" s="151">
        <v>250082.4</v>
      </c>
      <c r="Q222" s="151">
        <v>250082.4</v>
      </c>
      <c r="R222" s="151">
        <v>250082.4</v>
      </c>
      <c r="S222" s="151">
        <v>250082.4</v>
      </c>
      <c r="T222" s="151">
        <v>250082.4</v>
      </c>
      <c r="V222" s="8" t="s">
        <v>701</v>
      </c>
      <c r="W222" s="8" t="s">
        <v>677</v>
      </c>
      <c r="X222" s="153">
        <f t="shared" si="46"/>
        <v>1500.4944</v>
      </c>
      <c r="Y222" s="153">
        <f t="shared" si="47"/>
        <v>1500.4944</v>
      </c>
      <c r="Z222" s="153">
        <f t="shared" si="48"/>
        <v>1500.4944</v>
      </c>
      <c r="AA222" s="153">
        <f t="shared" si="49"/>
        <v>1500.4944</v>
      </c>
      <c r="AB222" s="153">
        <f t="shared" si="50"/>
        <v>1500.4944</v>
      </c>
      <c r="AC222" s="153">
        <f t="shared" si="51"/>
        <v>1500.4944</v>
      </c>
      <c r="AD222" s="153">
        <f t="shared" si="52"/>
        <v>1500.4944</v>
      </c>
      <c r="AF222" s="8" t="s">
        <v>701</v>
      </c>
      <c r="AG222" s="8" t="s">
        <v>677</v>
      </c>
      <c r="AH222" s="153">
        <f t="shared" si="53"/>
        <v>500.16480000000001</v>
      </c>
      <c r="AI222" s="153">
        <f t="shared" si="54"/>
        <v>500.16480000000001</v>
      </c>
      <c r="AJ222" s="153">
        <f t="shared" si="55"/>
        <v>500.16480000000001</v>
      </c>
      <c r="AK222" s="153">
        <f t="shared" si="56"/>
        <v>500.16480000000001</v>
      </c>
      <c r="AL222" s="153">
        <f t="shared" si="57"/>
        <v>500.16480000000001</v>
      </c>
      <c r="AM222" s="153">
        <f t="shared" si="58"/>
        <v>500.16480000000001</v>
      </c>
      <c r="AN222" s="153">
        <f t="shared" si="59"/>
        <v>500.16480000000001</v>
      </c>
    </row>
    <row r="223" spans="2:40">
      <c r="B223" s="8" t="s">
        <v>701</v>
      </c>
      <c r="C223" s="8" t="s">
        <v>189</v>
      </c>
      <c r="D223" s="151">
        <v>629354.80000000005</v>
      </c>
      <c r="E223" s="151">
        <v>629354.80000000005</v>
      </c>
      <c r="F223" s="151">
        <v>629354.80000000005</v>
      </c>
      <c r="G223" s="151">
        <v>629354.80000000005</v>
      </c>
      <c r="H223" s="151">
        <v>629354.80000000005</v>
      </c>
      <c r="I223" s="151">
        <v>629354.80000000005</v>
      </c>
      <c r="J223" s="151">
        <v>629354.80000000005</v>
      </c>
      <c r="L223" s="8" t="s">
        <v>701</v>
      </c>
      <c r="M223" s="8" t="s">
        <v>189</v>
      </c>
      <c r="N223" s="151">
        <v>0</v>
      </c>
      <c r="O223" s="151">
        <v>0</v>
      </c>
      <c r="P223" s="151">
        <v>0</v>
      </c>
      <c r="Q223" s="151">
        <v>0</v>
      </c>
      <c r="R223" s="151">
        <v>0</v>
      </c>
      <c r="S223" s="151">
        <v>0</v>
      </c>
      <c r="T223" s="151">
        <v>0</v>
      </c>
      <c r="V223" s="8" t="s">
        <v>701</v>
      </c>
      <c r="W223" s="8" t="s">
        <v>189</v>
      </c>
      <c r="X223" s="153">
        <f t="shared" si="46"/>
        <v>0</v>
      </c>
      <c r="Y223" s="153">
        <f t="shared" si="47"/>
        <v>0</v>
      </c>
      <c r="Z223" s="153">
        <f t="shared" si="48"/>
        <v>0</v>
      </c>
      <c r="AA223" s="153">
        <f t="shared" si="49"/>
        <v>0</v>
      </c>
      <c r="AB223" s="153">
        <f t="shared" si="50"/>
        <v>0</v>
      </c>
      <c r="AC223" s="153">
        <f t="shared" si="51"/>
        <v>0</v>
      </c>
      <c r="AD223" s="153">
        <f t="shared" si="52"/>
        <v>0</v>
      </c>
      <c r="AF223" s="8" t="s">
        <v>701</v>
      </c>
      <c r="AG223" s="8" t="s">
        <v>189</v>
      </c>
      <c r="AH223" s="153">
        <f t="shared" si="53"/>
        <v>0</v>
      </c>
      <c r="AI223" s="153">
        <f t="shared" si="54"/>
        <v>0</v>
      </c>
      <c r="AJ223" s="153">
        <f t="shared" si="55"/>
        <v>0</v>
      </c>
      <c r="AK223" s="153">
        <f t="shared" si="56"/>
        <v>0</v>
      </c>
      <c r="AL223" s="153">
        <f t="shared" si="57"/>
        <v>0</v>
      </c>
      <c r="AM223" s="153">
        <f t="shared" si="58"/>
        <v>0</v>
      </c>
      <c r="AN223" s="153">
        <f t="shared" si="59"/>
        <v>0</v>
      </c>
    </row>
    <row r="224" spans="2:40">
      <c r="B224" s="8" t="s">
        <v>701</v>
      </c>
      <c r="C224" s="8" t="s">
        <v>678</v>
      </c>
      <c r="D224" s="151">
        <v>0</v>
      </c>
      <c r="E224" s="151">
        <v>1012226.068599999</v>
      </c>
      <c r="F224" s="151">
        <v>1684942.1707999981</v>
      </c>
      <c r="G224" s="151">
        <v>1795142.8305999991</v>
      </c>
      <c r="H224" s="151">
        <v>933754.41409999924</v>
      </c>
      <c r="I224" s="151">
        <v>933754.41409999924</v>
      </c>
      <c r="J224" s="151">
        <v>933754.41409999924</v>
      </c>
      <c r="L224" s="8" t="s">
        <v>701</v>
      </c>
      <c r="M224" s="8" t="s">
        <v>678</v>
      </c>
      <c r="N224" s="151">
        <v>0</v>
      </c>
      <c r="O224" s="151">
        <v>0</v>
      </c>
      <c r="P224" s="151">
        <v>0</v>
      </c>
      <c r="Q224" s="151">
        <v>0</v>
      </c>
      <c r="R224" s="151">
        <v>0</v>
      </c>
      <c r="S224" s="151">
        <v>0</v>
      </c>
      <c r="T224" s="151">
        <v>0</v>
      </c>
      <c r="V224" s="8" t="s">
        <v>701</v>
      </c>
      <c r="W224" s="8" t="s">
        <v>678</v>
      </c>
      <c r="X224" s="153">
        <f t="shared" si="46"/>
        <v>0</v>
      </c>
      <c r="Y224" s="153">
        <f t="shared" si="47"/>
        <v>0</v>
      </c>
      <c r="Z224" s="153">
        <f t="shared" si="48"/>
        <v>0</v>
      </c>
      <c r="AA224" s="153">
        <f t="shared" si="49"/>
        <v>0</v>
      </c>
      <c r="AB224" s="153">
        <f t="shared" si="50"/>
        <v>0</v>
      </c>
      <c r="AC224" s="153">
        <f t="shared" si="51"/>
        <v>0</v>
      </c>
      <c r="AD224" s="153">
        <f t="shared" si="52"/>
        <v>0</v>
      </c>
      <c r="AF224" s="8" t="s">
        <v>701</v>
      </c>
      <c r="AG224" s="8" t="s">
        <v>678</v>
      </c>
      <c r="AH224" s="153">
        <f t="shared" si="53"/>
        <v>0</v>
      </c>
      <c r="AI224" s="153">
        <f t="shared" si="54"/>
        <v>0</v>
      </c>
      <c r="AJ224" s="153">
        <f t="shared" si="55"/>
        <v>0</v>
      </c>
      <c r="AK224" s="153">
        <f t="shared" si="56"/>
        <v>0</v>
      </c>
      <c r="AL224" s="153">
        <f t="shared" si="57"/>
        <v>0</v>
      </c>
      <c r="AM224" s="153">
        <f t="shared" si="58"/>
        <v>0</v>
      </c>
      <c r="AN224" s="153">
        <f t="shared" si="59"/>
        <v>0</v>
      </c>
    </row>
    <row r="225" spans="2:40">
      <c r="B225" s="8" t="s">
        <v>701</v>
      </c>
      <c r="C225" s="8" t="s">
        <v>679</v>
      </c>
      <c r="D225" s="151">
        <v>0</v>
      </c>
      <c r="E225" s="151">
        <v>0</v>
      </c>
      <c r="F225" s="151">
        <v>0</v>
      </c>
      <c r="G225" s="151">
        <v>0</v>
      </c>
      <c r="H225" s="151">
        <v>0</v>
      </c>
      <c r="I225" s="151">
        <v>0</v>
      </c>
      <c r="J225" s="151">
        <v>0</v>
      </c>
      <c r="L225" s="8" t="s">
        <v>701</v>
      </c>
      <c r="M225" s="8" t="s">
        <v>679</v>
      </c>
      <c r="N225" s="151">
        <v>0</v>
      </c>
      <c r="O225" s="151">
        <v>0</v>
      </c>
      <c r="P225" s="151">
        <v>0</v>
      </c>
      <c r="Q225" s="151">
        <v>0</v>
      </c>
      <c r="R225" s="151">
        <v>0</v>
      </c>
      <c r="S225" s="151">
        <v>0</v>
      </c>
      <c r="T225" s="151">
        <v>0</v>
      </c>
      <c r="V225" s="8" t="s">
        <v>701</v>
      </c>
      <c r="W225" s="8" t="s">
        <v>679</v>
      </c>
      <c r="X225" s="153">
        <f t="shared" si="46"/>
        <v>0</v>
      </c>
      <c r="Y225" s="153">
        <f t="shared" si="47"/>
        <v>0</v>
      </c>
      <c r="Z225" s="153">
        <f t="shared" si="48"/>
        <v>0</v>
      </c>
      <c r="AA225" s="153">
        <f t="shared" si="49"/>
        <v>0</v>
      </c>
      <c r="AB225" s="153">
        <f t="shared" si="50"/>
        <v>0</v>
      </c>
      <c r="AC225" s="153">
        <f t="shared" si="51"/>
        <v>0</v>
      </c>
      <c r="AD225" s="153">
        <f t="shared" si="52"/>
        <v>0</v>
      </c>
      <c r="AF225" s="8" t="s">
        <v>701</v>
      </c>
      <c r="AG225" s="8" t="s">
        <v>679</v>
      </c>
      <c r="AH225" s="153">
        <f t="shared" si="53"/>
        <v>0</v>
      </c>
      <c r="AI225" s="153">
        <f t="shared" si="54"/>
        <v>0</v>
      </c>
      <c r="AJ225" s="153">
        <f t="shared" si="55"/>
        <v>0</v>
      </c>
      <c r="AK225" s="153">
        <f t="shared" si="56"/>
        <v>0</v>
      </c>
      <c r="AL225" s="153">
        <f t="shared" si="57"/>
        <v>0</v>
      </c>
      <c r="AM225" s="153">
        <f t="shared" si="58"/>
        <v>0</v>
      </c>
      <c r="AN225" s="153">
        <f t="shared" si="59"/>
        <v>0</v>
      </c>
    </row>
    <row r="226" spans="2:40">
      <c r="B226" s="8" t="s">
        <v>702</v>
      </c>
      <c r="C226" s="8" t="s">
        <v>672</v>
      </c>
      <c r="D226" s="151">
        <v>19335864.818999991</v>
      </c>
      <c r="E226" s="151">
        <v>22083335.920999989</v>
      </c>
      <c r="F226" s="151">
        <v>23922485.863999993</v>
      </c>
      <c r="G226" s="151">
        <v>26041639.089999974</v>
      </c>
      <c r="H226" s="151">
        <v>27338003.995999932</v>
      </c>
      <c r="I226" s="151">
        <v>27338003.995999932</v>
      </c>
      <c r="J226" s="151">
        <v>27338003.995999932</v>
      </c>
      <c r="L226" s="8" t="s">
        <v>702</v>
      </c>
      <c r="M226" s="8" t="s">
        <v>672</v>
      </c>
      <c r="N226" s="151">
        <v>19335864.818999991</v>
      </c>
      <c r="O226" s="151">
        <v>22083335.920999989</v>
      </c>
      <c r="P226" s="151">
        <v>23922485.863999993</v>
      </c>
      <c r="Q226" s="151">
        <v>26041639.089999974</v>
      </c>
      <c r="R226" s="151">
        <v>27338003.995999932</v>
      </c>
      <c r="S226" s="151">
        <v>27338003.995999932</v>
      </c>
      <c r="T226" s="151">
        <v>27338003.995999932</v>
      </c>
      <c r="V226" s="8" t="s">
        <v>702</v>
      </c>
      <c r="W226" s="8" t="s">
        <v>672</v>
      </c>
      <c r="X226" s="153">
        <f t="shared" si="46"/>
        <v>116015.18891399994</v>
      </c>
      <c r="Y226" s="153">
        <f t="shared" si="47"/>
        <v>132500.01552599994</v>
      </c>
      <c r="Z226" s="153">
        <f t="shared" si="48"/>
        <v>143534.91518399995</v>
      </c>
      <c r="AA226" s="153">
        <f t="shared" si="49"/>
        <v>156249.83453999984</v>
      </c>
      <c r="AB226" s="153">
        <f t="shared" si="50"/>
        <v>164028.02397599959</v>
      </c>
      <c r="AC226" s="153">
        <f t="shared" si="51"/>
        <v>164028.02397599959</v>
      </c>
      <c r="AD226" s="153">
        <f t="shared" si="52"/>
        <v>164028.02397599959</v>
      </c>
      <c r="AF226" s="8" t="s">
        <v>702</v>
      </c>
      <c r="AG226" s="8" t="s">
        <v>672</v>
      </c>
      <c r="AH226" s="153">
        <f t="shared" si="53"/>
        <v>38671.729637999983</v>
      </c>
      <c r="AI226" s="153">
        <f t="shared" si="54"/>
        <v>44166.671841999982</v>
      </c>
      <c r="AJ226" s="153">
        <f t="shared" si="55"/>
        <v>47844.97172799999</v>
      </c>
      <c r="AK226" s="153">
        <f t="shared" si="56"/>
        <v>52083.27817999995</v>
      </c>
      <c r="AL226" s="153">
        <f t="shared" si="57"/>
        <v>54676.007991999868</v>
      </c>
      <c r="AM226" s="153">
        <f t="shared" si="58"/>
        <v>54676.007991999868</v>
      </c>
      <c r="AN226" s="153">
        <f t="shared" si="59"/>
        <v>54676.007991999868</v>
      </c>
    </row>
    <row r="227" spans="2:40">
      <c r="B227" s="8" t="s">
        <v>702</v>
      </c>
      <c r="C227" s="8" t="s">
        <v>673</v>
      </c>
      <c r="D227" s="151">
        <v>216236.1</v>
      </c>
      <c r="E227" s="151">
        <v>216236.1</v>
      </c>
      <c r="F227" s="151">
        <v>216236.1</v>
      </c>
      <c r="G227" s="151">
        <v>216236.1</v>
      </c>
      <c r="H227" s="151">
        <v>216236.1</v>
      </c>
      <c r="I227" s="151">
        <v>216236.1</v>
      </c>
      <c r="J227" s="151">
        <v>216236.1</v>
      </c>
      <c r="L227" s="8" t="s">
        <v>702</v>
      </c>
      <c r="M227" s="8" t="s">
        <v>673</v>
      </c>
      <c r="N227" s="151">
        <v>0</v>
      </c>
      <c r="O227" s="151">
        <v>0</v>
      </c>
      <c r="P227" s="151">
        <v>0</v>
      </c>
      <c r="Q227" s="151">
        <v>0</v>
      </c>
      <c r="R227" s="151">
        <v>0</v>
      </c>
      <c r="S227" s="151">
        <v>0</v>
      </c>
      <c r="T227" s="151">
        <v>0</v>
      </c>
      <c r="V227" s="8" t="s">
        <v>702</v>
      </c>
      <c r="W227" s="8" t="s">
        <v>673</v>
      </c>
      <c r="X227" s="153">
        <f t="shared" si="46"/>
        <v>0</v>
      </c>
      <c r="Y227" s="153">
        <f t="shared" si="47"/>
        <v>0</v>
      </c>
      <c r="Z227" s="153">
        <f t="shared" si="48"/>
        <v>0</v>
      </c>
      <c r="AA227" s="153">
        <f t="shared" si="49"/>
        <v>0</v>
      </c>
      <c r="AB227" s="153">
        <f t="shared" si="50"/>
        <v>0</v>
      </c>
      <c r="AC227" s="153">
        <f t="shared" si="51"/>
        <v>0</v>
      </c>
      <c r="AD227" s="153">
        <f t="shared" si="52"/>
        <v>0</v>
      </c>
      <c r="AF227" s="8" t="s">
        <v>702</v>
      </c>
      <c r="AG227" s="8" t="s">
        <v>673</v>
      </c>
      <c r="AH227" s="153">
        <f t="shared" si="53"/>
        <v>0</v>
      </c>
      <c r="AI227" s="153">
        <f t="shared" si="54"/>
        <v>0</v>
      </c>
      <c r="AJ227" s="153">
        <f t="shared" si="55"/>
        <v>0</v>
      </c>
      <c r="AK227" s="153">
        <f t="shared" si="56"/>
        <v>0</v>
      </c>
      <c r="AL227" s="153">
        <f t="shared" si="57"/>
        <v>0</v>
      </c>
      <c r="AM227" s="153">
        <f t="shared" si="58"/>
        <v>0</v>
      </c>
      <c r="AN227" s="153">
        <f t="shared" si="59"/>
        <v>0</v>
      </c>
    </row>
    <row r="228" spans="2:40">
      <c r="B228" s="8" t="s">
        <v>702</v>
      </c>
      <c r="C228" s="8" t="s">
        <v>674</v>
      </c>
      <c r="D228" s="151">
        <v>2047351.7695999988</v>
      </c>
      <c r="E228" s="151">
        <v>7432078.7580999993</v>
      </c>
      <c r="F228" s="151">
        <v>9062346.3540000003</v>
      </c>
      <c r="G228" s="151">
        <v>6780264.4272999903</v>
      </c>
      <c r="H228" s="151">
        <v>12511350.641899992</v>
      </c>
      <c r="I228" s="151">
        <v>12511350.641899992</v>
      </c>
      <c r="J228" s="151">
        <v>12511350.641899992</v>
      </c>
      <c r="L228" s="8" t="s">
        <v>702</v>
      </c>
      <c r="M228" s="8" t="s">
        <v>674</v>
      </c>
      <c r="N228" s="151">
        <v>0</v>
      </c>
      <c r="O228" s="151">
        <v>0</v>
      </c>
      <c r="P228" s="151">
        <v>0</v>
      </c>
      <c r="Q228" s="151">
        <v>0</v>
      </c>
      <c r="R228" s="151">
        <v>0</v>
      </c>
      <c r="S228" s="151">
        <v>0</v>
      </c>
      <c r="T228" s="151">
        <v>0</v>
      </c>
      <c r="V228" s="8" t="s">
        <v>702</v>
      </c>
      <c r="W228" s="8" t="s">
        <v>674</v>
      </c>
      <c r="X228" s="153">
        <f t="shared" si="46"/>
        <v>0</v>
      </c>
      <c r="Y228" s="153">
        <f t="shared" si="47"/>
        <v>0</v>
      </c>
      <c r="Z228" s="153">
        <f t="shared" si="48"/>
        <v>0</v>
      </c>
      <c r="AA228" s="153">
        <f t="shared" si="49"/>
        <v>0</v>
      </c>
      <c r="AB228" s="153">
        <f t="shared" si="50"/>
        <v>0</v>
      </c>
      <c r="AC228" s="153">
        <f t="shared" si="51"/>
        <v>0</v>
      </c>
      <c r="AD228" s="153">
        <f t="shared" si="52"/>
        <v>0</v>
      </c>
      <c r="AF228" s="8" t="s">
        <v>702</v>
      </c>
      <c r="AG228" s="8" t="s">
        <v>674</v>
      </c>
      <c r="AH228" s="153">
        <f t="shared" si="53"/>
        <v>0</v>
      </c>
      <c r="AI228" s="153">
        <f t="shared" si="54"/>
        <v>0</v>
      </c>
      <c r="AJ228" s="153">
        <f t="shared" si="55"/>
        <v>0</v>
      </c>
      <c r="AK228" s="153">
        <f t="shared" si="56"/>
        <v>0</v>
      </c>
      <c r="AL228" s="153">
        <f t="shared" si="57"/>
        <v>0</v>
      </c>
      <c r="AM228" s="153">
        <f t="shared" si="58"/>
        <v>0</v>
      </c>
      <c r="AN228" s="153">
        <f t="shared" si="59"/>
        <v>0</v>
      </c>
    </row>
    <row r="229" spans="2:40">
      <c r="B229" s="8" t="s">
        <v>702</v>
      </c>
      <c r="C229" s="8" t="s">
        <v>675</v>
      </c>
      <c r="D229" s="151">
        <v>1544823</v>
      </c>
      <c r="E229" s="151">
        <v>1822947.5999999992</v>
      </c>
      <c r="F229" s="151">
        <v>1803377.7</v>
      </c>
      <c r="G229" s="151">
        <v>1163472.5999999999</v>
      </c>
      <c r="H229" s="151">
        <v>3508248.4999999991</v>
      </c>
      <c r="I229" s="151">
        <v>3508248.4999999991</v>
      </c>
      <c r="J229" s="151">
        <v>3508248.4999999991</v>
      </c>
      <c r="L229" s="8" t="s">
        <v>702</v>
      </c>
      <c r="M229" s="8" t="s">
        <v>675</v>
      </c>
      <c r="N229" s="151">
        <v>0</v>
      </c>
      <c r="O229" s="151">
        <v>0</v>
      </c>
      <c r="P229" s="151">
        <v>0</v>
      </c>
      <c r="Q229" s="151">
        <v>0</v>
      </c>
      <c r="R229" s="151">
        <v>0</v>
      </c>
      <c r="S229" s="151">
        <v>0</v>
      </c>
      <c r="T229" s="151">
        <v>0</v>
      </c>
      <c r="V229" s="8" t="s">
        <v>702</v>
      </c>
      <c r="W229" s="8" t="s">
        <v>675</v>
      </c>
      <c r="X229" s="153">
        <f t="shared" si="46"/>
        <v>0</v>
      </c>
      <c r="Y229" s="153">
        <f t="shared" si="47"/>
        <v>0</v>
      </c>
      <c r="Z229" s="153">
        <f t="shared" si="48"/>
        <v>0</v>
      </c>
      <c r="AA229" s="153">
        <f t="shared" si="49"/>
        <v>0</v>
      </c>
      <c r="AB229" s="153">
        <f t="shared" si="50"/>
        <v>0</v>
      </c>
      <c r="AC229" s="153">
        <f t="shared" si="51"/>
        <v>0</v>
      </c>
      <c r="AD229" s="153">
        <f t="shared" si="52"/>
        <v>0</v>
      </c>
      <c r="AF229" s="8" t="s">
        <v>702</v>
      </c>
      <c r="AG229" s="8" t="s">
        <v>675</v>
      </c>
      <c r="AH229" s="153">
        <f t="shared" si="53"/>
        <v>0</v>
      </c>
      <c r="AI229" s="153">
        <f t="shared" si="54"/>
        <v>0</v>
      </c>
      <c r="AJ229" s="153">
        <f t="shared" si="55"/>
        <v>0</v>
      </c>
      <c r="AK229" s="153">
        <f t="shared" si="56"/>
        <v>0</v>
      </c>
      <c r="AL229" s="153">
        <f t="shared" si="57"/>
        <v>0</v>
      </c>
      <c r="AM229" s="153">
        <f t="shared" si="58"/>
        <v>0</v>
      </c>
      <c r="AN229" s="153">
        <f t="shared" si="59"/>
        <v>0</v>
      </c>
    </row>
    <row r="230" spans="2:40">
      <c r="B230" s="8" t="s">
        <v>702</v>
      </c>
      <c r="C230" s="8" t="s">
        <v>676</v>
      </c>
      <c r="D230" s="151">
        <v>1395871</v>
      </c>
      <c r="E230" s="151">
        <v>1433062</v>
      </c>
      <c r="F230" s="151">
        <v>1433846</v>
      </c>
      <c r="G230" s="151">
        <v>1432458</v>
      </c>
      <c r="H230" s="151">
        <v>1431080</v>
      </c>
      <c r="I230" s="151">
        <v>1431080</v>
      </c>
      <c r="J230" s="151">
        <v>1431080</v>
      </c>
      <c r="L230" s="8" t="s">
        <v>702</v>
      </c>
      <c r="M230" s="8" t="s">
        <v>676</v>
      </c>
      <c r="N230" s="151">
        <v>1395871</v>
      </c>
      <c r="O230" s="151">
        <v>1433062</v>
      </c>
      <c r="P230" s="151">
        <v>1433846</v>
      </c>
      <c r="Q230" s="151">
        <v>1432458</v>
      </c>
      <c r="R230" s="151">
        <v>1431080</v>
      </c>
      <c r="S230" s="151">
        <v>1431080</v>
      </c>
      <c r="T230" s="151">
        <v>1431080</v>
      </c>
      <c r="V230" s="8" t="s">
        <v>702</v>
      </c>
      <c r="W230" s="8" t="s">
        <v>676</v>
      </c>
      <c r="X230" s="153">
        <f t="shared" si="46"/>
        <v>8375.2260000000006</v>
      </c>
      <c r="Y230" s="153">
        <f t="shared" si="47"/>
        <v>8598.3719999999994</v>
      </c>
      <c r="Z230" s="153">
        <f t="shared" si="48"/>
        <v>8603.0760000000009</v>
      </c>
      <c r="AA230" s="153">
        <f t="shared" si="49"/>
        <v>8594.7479999999996</v>
      </c>
      <c r="AB230" s="153">
        <f t="shared" si="50"/>
        <v>8586.48</v>
      </c>
      <c r="AC230" s="153">
        <f t="shared" si="51"/>
        <v>8586.48</v>
      </c>
      <c r="AD230" s="153">
        <f t="shared" si="52"/>
        <v>8586.48</v>
      </c>
      <c r="AF230" s="8" t="s">
        <v>702</v>
      </c>
      <c r="AG230" s="8" t="s">
        <v>676</v>
      </c>
      <c r="AH230" s="153">
        <f t="shared" si="53"/>
        <v>2791.7420000000002</v>
      </c>
      <c r="AI230" s="153">
        <f t="shared" si="54"/>
        <v>2866.1240000000003</v>
      </c>
      <c r="AJ230" s="153">
        <f t="shared" si="55"/>
        <v>2867.692</v>
      </c>
      <c r="AK230" s="153">
        <f t="shared" si="56"/>
        <v>2864.9160000000002</v>
      </c>
      <c r="AL230" s="153">
        <f t="shared" si="57"/>
        <v>2862.16</v>
      </c>
      <c r="AM230" s="153">
        <f t="shared" si="58"/>
        <v>2862.16</v>
      </c>
      <c r="AN230" s="153">
        <f t="shared" si="59"/>
        <v>2862.16</v>
      </c>
    </row>
    <row r="231" spans="2:40">
      <c r="B231" s="8" t="s">
        <v>702</v>
      </c>
      <c r="C231" s="8" t="s">
        <v>677</v>
      </c>
      <c r="D231" s="151">
        <v>136128.1</v>
      </c>
      <c r="E231" s="151">
        <v>136128.1</v>
      </c>
      <c r="F231" s="151">
        <v>136128.1</v>
      </c>
      <c r="G231" s="151">
        <v>136128.1</v>
      </c>
      <c r="H231" s="151">
        <v>136128.1</v>
      </c>
      <c r="I231" s="151">
        <v>136128.1</v>
      </c>
      <c r="J231" s="151">
        <v>136128.1</v>
      </c>
      <c r="L231" s="8" t="s">
        <v>702</v>
      </c>
      <c r="M231" s="8" t="s">
        <v>677</v>
      </c>
      <c r="N231" s="151">
        <v>136128.1</v>
      </c>
      <c r="O231" s="151">
        <v>136128.1</v>
      </c>
      <c r="P231" s="151">
        <v>136128.1</v>
      </c>
      <c r="Q231" s="151">
        <v>136128.1</v>
      </c>
      <c r="R231" s="151">
        <v>136128.1</v>
      </c>
      <c r="S231" s="151">
        <v>136128.1</v>
      </c>
      <c r="T231" s="151">
        <v>136128.1</v>
      </c>
      <c r="V231" s="8" t="s">
        <v>702</v>
      </c>
      <c r="W231" s="8" t="s">
        <v>677</v>
      </c>
      <c r="X231" s="153">
        <f t="shared" si="46"/>
        <v>816.76860000000011</v>
      </c>
      <c r="Y231" s="153">
        <f t="shared" si="47"/>
        <v>816.76860000000011</v>
      </c>
      <c r="Z231" s="153">
        <f t="shared" si="48"/>
        <v>816.76860000000011</v>
      </c>
      <c r="AA231" s="153">
        <f t="shared" si="49"/>
        <v>816.76860000000011</v>
      </c>
      <c r="AB231" s="153">
        <f t="shared" si="50"/>
        <v>816.76860000000011</v>
      </c>
      <c r="AC231" s="153">
        <f t="shared" si="51"/>
        <v>816.76860000000011</v>
      </c>
      <c r="AD231" s="153">
        <f t="shared" si="52"/>
        <v>816.76860000000011</v>
      </c>
      <c r="AF231" s="8" t="s">
        <v>702</v>
      </c>
      <c r="AG231" s="8" t="s">
        <v>677</v>
      </c>
      <c r="AH231" s="153">
        <f t="shared" si="53"/>
        <v>272.25620000000004</v>
      </c>
      <c r="AI231" s="153">
        <f t="shared" si="54"/>
        <v>272.25620000000004</v>
      </c>
      <c r="AJ231" s="153">
        <f t="shared" si="55"/>
        <v>272.25620000000004</v>
      </c>
      <c r="AK231" s="153">
        <f t="shared" si="56"/>
        <v>272.25620000000004</v>
      </c>
      <c r="AL231" s="153">
        <f t="shared" si="57"/>
        <v>272.25620000000004</v>
      </c>
      <c r="AM231" s="153">
        <f t="shared" si="58"/>
        <v>272.25620000000004</v>
      </c>
      <c r="AN231" s="153">
        <f t="shared" si="59"/>
        <v>272.25620000000004</v>
      </c>
    </row>
    <row r="232" spans="2:40">
      <c r="B232" s="8" t="s">
        <v>702</v>
      </c>
      <c r="C232" s="8" t="s">
        <v>189</v>
      </c>
      <c r="D232" s="151">
        <v>342579</v>
      </c>
      <c r="E232" s="151">
        <v>342579</v>
      </c>
      <c r="F232" s="151">
        <v>342579</v>
      </c>
      <c r="G232" s="151">
        <v>342579</v>
      </c>
      <c r="H232" s="151">
        <v>342579</v>
      </c>
      <c r="I232" s="151">
        <v>342579</v>
      </c>
      <c r="J232" s="151">
        <v>342579</v>
      </c>
      <c r="L232" s="8" t="s">
        <v>702</v>
      </c>
      <c r="M232" s="8" t="s">
        <v>189</v>
      </c>
      <c r="N232" s="151">
        <v>0</v>
      </c>
      <c r="O232" s="151">
        <v>0</v>
      </c>
      <c r="P232" s="151">
        <v>0</v>
      </c>
      <c r="Q232" s="151">
        <v>0</v>
      </c>
      <c r="R232" s="151">
        <v>0</v>
      </c>
      <c r="S232" s="151">
        <v>0</v>
      </c>
      <c r="T232" s="151">
        <v>0</v>
      </c>
      <c r="V232" s="8" t="s">
        <v>702</v>
      </c>
      <c r="W232" s="8" t="s">
        <v>189</v>
      </c>
      <c r="X232" s="153">
        <f t="shared" si="46"/>
        <v>0</v>
      </c>
      <c r="Y232" s="153">
        <f t="shared" si="47"/>
        <v>0</v>
      </c>
      <c r="Z232" s="153">
        <f t="shared" si="48"/>
        <v>0</v>
      </c>
      <c r="AA232" s="153">
        <f t="shared" si="49"/>
        <v>0</v>
      </c>
      <c r="AB232" s="153">
        <f t="shared" si="50"/>
        <v>0</v>
      </c>
      <c r="AC232" s="153">
        <f t="shared" si="51"/>
        <v>0</v>
      </c>
      <c r="AD232" s="153">
        <f t="shared" si="52"/>
        <v>0</v>
      </c>
      <c r="AF232" s="8" t="s">
        <v>702</v>
      </c>
      <c r="AG232" s="8" t="s">
        <v>189</v>
      </c>
      <c r="AH232" s="153">
        <f t="shared" si="53"/>
        <v>0</v>
      </c>
      <c r="AI232" s="153">
        <f t="shared" si="54"/>
        <v>0</v>
      </c>
      <c r="AJ232" s="153">
        <f t="shared" si="55"/>
        <v>0</v>
      </c>
      <c r="AK232" s="153">
        <f t="shared" si="56"/>
        <v>0</v>
      </c>
      <c r="AL232" s="153">
        <f t="shared" si="57"/>
        <v>0</v>
      </c>
      <c r="AM232" s="153">
        <f t="shared" si="58"/>
        <v>0</v>
      </c>
      <c r="AN232" s="153">
        <f t="shared" si="59"/>
        <v>0</v>
      </c>
    </row>
    <row r="233" spans="2:40">
      <c r="B233" s="8" t="s">
        <v>702</v>
      </c>
      <c r="C233" s="8" t="s">
        <v>678</v>
      </c>
      <c r="D233" s="151">
        <v>0</v>
      </c>
      <c r="E233" s="151">
        <v>24850.463599999988</v>
      </c>
      <c r="F233" s="151">
        <v>1756410.0028999981</v>
      </c>
      <c r="G233" s="151">
        <v>1877978.8126999983</v>
      </c>
      <c r="H233" s="151">
        <v>2129019.3285999978</v>
      </c>
      <c r="I233" s="151">
        <v>2129019.3285999978</v>
      </c>
      <c r="J233" s="151">
        <v>2129019.3285999978</v>
      </c>
      <c r="L233" s="8" t="s">
        <v>702</v>
      </c>
      <c r="M233" s="8" t="s">
        <v>678</v>
      </c>
      <c r="N233" s="151">
        <v>0</v>
      </c>
      <c r="O233" s="151">
        <v>0</v>
      </c>
      <c r="P233" s="151">
        <v>0</v>
      </c>
      <c r="Q233" s="151">
        <v>0</v>
      </c>
      <c r="R233" s="151">
        <v>0</v>
      </c>
      <c r="S233" s="151">
        <v>0</v>
      </c>
      <c r="T233" s="151">
        <v>0</v>
      </c>
      <c r="V233" s="8" t="s">
        <v>702</v>
      </c>
      <c r="W233" s="8" t="s">
        <v>678</v>
      </c>
      <c r="X233" s="153">
        <f t="shared" si="46"/>
        <v>0</v>
      </c>
      <c r="Y233" s="153">
        <f t="shared" si="47"/>
        <v>0</v>
      </c>
      <c r="Z233" s="153">
        <f t="shared" si="48"/>
        <v>0</v>
      </c>
      <c r="AA233" s="153">
        <f t="shared" si="49"/>
        <v>0</v>
      </c>
      <c r="AB233" s="153">
        <f t="shared" si="50"/>
        <v>0</v>
      </c>
      <c r="AC233" s="153">
        <f t="shared" si="51"/>
        <v>0</v>
      </c>
      <c r="AD233" s="153">
        <f t="shared" si="52"/>
        <v>0</v>
      </c>
      <c r="AF233" s="8" t="s">
        <v>702</v>
      </c>
      <c r="AG233" s="8" t="s">
        <v>678</v>
      </c>
      <c r="AH233" s="153">
        <f t="shared" si="53"/>
        <v>0</v>
      </c>
      <c r="AI233" s="153">
        <f t="shared" si="54"/>
        <v>0</v>
      </c>
      <c r="AJ233" s="153">
        <f t="shared" si="55"/>
        <v>0</v>
      </c>
      <c r="AK233" s="153">
        <f t="shared" si="56"/>
        <v>0</v>
      </c>
      <c r="AL233" s="153">
        <f t="shared" si="57"/>
        <v>0</v>
      </c>
      <c r="AM233" s="153">
        <f t="shared" si="58"/>
        <v>0</v>
      </c>
      <c r="AN233" s="153">
        <f t="shared" si="59"/>
        <v>0</v>
      </c>
    </row>
    <row r="234" spans="2:40">
      <c r="B234" s="8" t="s">
        <v>702</v>
      </c>
      <c r="C234" s="8" t="s">
        <v>679</v>
      </c>
      <c r="D234" s="151">
        <v>0</v>
      </c>
      <c r="E234" s="151">
        <v>0</v>
      </c>
      <c r="F234" s="151">
        <v>0</v>
      </c>
      <c r="G234" s="151">
        <v>0</v>
      </c>
      <c r="H234" s="151">
        <v>0</v>
      </c>
      <c r="I234" s="151">
        <v>0</v>
      </c>
      <c r="J234" s="151">
        <v>0</v>
      </c>
      <c r="L234" s="8" t="s">
        <v>702</v>
      </c>
      <c r="M234" s="8" t="s">
        <v>679</v>
      </c>
      <c r="N234" s="151">
        <v>0</v>
      </c>
      <c r="O234" s="151">
        <v>0</v>
      </c>
      <c r="P234" s="151">
        <v>0</v>
      </c>
      <c r="Q234" s="151">
        <v>0</v>
      </c>
      <c r="R234" s="151">
        <v>0</v>
      </c>
      <c r="S234" s="151">
        <v>0</v>
      </c>
      <c r="T234" s="151">
        <v>0</v>
      </c>
      <c r="V234" s="8" t="s">
        <v>702</v>
      </c>
      <c r="W234" s="8" t="s">
        <v>679</v>
      </c>
      <c r="X234" s="153">
        <f t="shared" si="46"/>
        <v>0</v>
      </c>
      <c r="Y234" s="153">
        <f t="shared" si="47"/>
        <v>0</v>
      </c>
      <c r="Z234" s="153">
        <f t="shared" si="48"/>
        <v>0</v>
      </c>
      <c r="AA234" s="153">
        <f t="shared" si="49"/>
        <v>0</v>
      </c>
      <c r="AB234" s="153">
        <f t="shared" si="50"/>
        <v>0</v>
      </c>
      <c r="AC234" s="153">
        <f t="shared" si="51"/>
        <v>0</v>
      </c>
      <c r="AD234" s="153">
        <f t="shared" si="52"/>
        <v>0</v>
      </c>
      <c r="AF234" s="8" t="s">
        <v>702</v>
      </c>
      <c r="AG234" s="8" t="s">
        <v>679</v>
      </c>
      <c r="AH234" s="153">
        <f t="shared" si="53"/>
        <v>0</v>
      </c>
      <c r="AI234" s="153">
        <f t="shared" si="54"/>
        <v>0</v>
      </c>
      <c r="AJ234" s="153">
        <f t="shared" si="55"/>
        <v>0</v>
      </c>
      <c r="AK234" s="153">
        <f t="shared" si="56"/>
        <v>0</v>
      </c>
      <c r="AL234" s="153">
        <f t="shared" si="57"/>
        <v>0</v>
      </c>
      <c r="AM234" s="153">
        <f t="shared" si="58"/>
        <v>0</v>
      </c>
      <c r="AN234" s="153">
        <f t="shared" si="59"/>
        <v>0</v>
      </c>
    </row>
    <row r="235" spans="2:40">
      <c r="B235" s="8" t="s">
        <v>703</v>
      </c>
      <c r="C235" s="8" t="s">
        <v>672</v>
      </c>
      <c r="D235" s="151">
        <v>2836267.6419999981</v>
      </c>
      <c r="E235" s="151">
        <v>2916660.7829999989</v>
      </c>
      <c r="F235" s="151">
        <v>3111155.6939999987</v>
      </c>
      <c r="G235" s="151">
        <v>3174936.8319999985</v>
      </c>
      <c r="H235" s="151">
        <v>3060910.7179999999</v>
      </c>
      <c r="I235" s="151">
        <v>3060910.7179999999</v>
      </c>
      <c r="J235" s="151">
        <v>3060910.7179999999</v>
      </c>
      <c r="L235" s="8" t="s">
        <v>703</v>
      </c>
      <c r="M235" s="8" t="s">
        <v>672</v>
      </c>
      <c r="N235" s="151">
        <v>2836267.6419999981</v>
      </c>
      <c r="O235" s="151">
        <v>2916660.7829999989</v>
      </c>
      <c r="P235" s="151">
        <v>3111155.6939999987</v>
      </c>
      <c r="Q235" s="151">
        <v>3174936.8319999985</v>
      </c>
      <c r="R235" s="151">
        <v>3060910.7179999999</v>
      </c>
      <c r="S235" s="151">
        <v>3060910.7179999999</v>
      </c>
      <c r="T235" s="151">
        <v>3060910.7179999999</v>
      </c>
      <c r="V235" s="8" t="s">
        <v>703</v>
      </c>
      <c r="W235" s="8" t="s">
        <v>672</v>
      </c>
      <c r="X235" s="153">
        <f t="shared" si="46"/>
        <v>17017.60585199999</v>
      </c>
      <c r="Y235" s="153">
        <f t="shared" si="47"/>
        <v>17499.964697999992</v>
      </c>
      <c r="Z235" s="153">
        <f t="shared" si="48"/>
        <v>18666.934163999991</v>
      </c>
      <c r="AA235" s="153">
        <f t="shared" si="49"/>
        <v>19049.620991999993</v>
      </c>
      <c r="AB235" s="153">
        <f t="shared" si="50"/>
        <v>18365.464307999999</v>
      </c>
      <c r="AC235" s="153">
        <f t="shared" si="51"/>
        <v>18365.464307999999</v>
      </c>
      <c r="AD235" s="153">
        <f t="shared" si="52"/>
        <v>18365.464307999999</v>
      </c>
      <c r="AF235" s="8" t="s">
        <v>703</v>
      </c>
      <c r="AG235" s="8" t="s">
        <v>672</v>
      </c>
      <c r="AH235" s="153">
        <f t="shared" si="53"/>
        <v>5672.535283999996</v>
      </c>
      <c r="AI235" s="153">
        <f t="shared" si="54"/>
        <v>5833.3215659999978</v>
      </c>
      <c r="AJ235" s="153">
        <f t="shared" si="55"/>
        <v>6222.3113879999974</v>
      </c>
      <c r="AK235" s="153">
        <f t="shared" si="56"/>
        <v>6349.873663999997</v>
      </c>
      <c r="AL235" s="153">
        <f t="shared" si="57"/>
        <v>6121.8214360000002</v>
      </c>
      <c r="AM235" s="153">
        <f t="shared" si="58"/>
        <v>6121.8214360000002</v>
      </c>
      <c r="AN235" s="153">
        <f t="shared" si="59"/>
        <v>6121.8214360000002</v>
      </c>
    </row>
    <row r="236" spans="2:40">
      <c r="B236" s="8" t="s">
        <v>703</v>
      </c>
      <c r="C236" s="8" t="s">
        <v>673</v>
      </c>
      <c r="D236" s="151">
        <v>120006.7</v>
      </c>
      <c r="E236" s="151">
        <v>120006.7</v>
      </c>
      <c r="F236" s="151">
        <v>120006.7</v>
      </c>
      <c r="G236" s="151">
        <v>120006.7</v>
      </c>
      <c r="H236" s="151">
        <v>120006.7</v>
      </c>
      <c r="I236" s="151">
        <v>120006.7</v>
      </c>
      <c r="J236" s="151">
        <v>120006.7</v>
      </c>
      <c r="L236" s="8" t="s">
        <v>703</v>
      </c>
      <c r="M236" s="8" t="s">
        <v>673</v>
      </c>
      <c r="N236" s="151">
        <v>0</v>
      </c>
      <c r="O236" s="151">
        <v>0</v>
      </c>
      <c r="P236" s="151">
        <v>0</v>
      </c>
      <c r="Q236" s="151">
        <v>0</v>
      </c>
      <c r="R236" s="151">
        <v>0</v>
      </c>
      <c r="S236" s="151">
        <v>0</v>
      </c>
      <c r="T236" s="151">
        <v>0</v>
      </c>
      <c r="V236" s="8" t="s">
        <v>703</v>
      </c>
      <c r="W236" s="8" t="s">
        <v>673</v>
      </c>
      <c r="X236" s="153">
        <f t="shared" si="46"/>
        <v>0</v>
      </c>
      <c r="Y236" s="153">
        <f t="shared" si="47"/>
        <v>0</v>
      </c>
      <c r="Z236" s="153">
        <f t="shared" si="48"/>
        <v>0</v>
      </c>
      <c r="AA236" s="153">
        <f t="shared" si="49"/>
        <v>0</v>
      </c>
      <c r="AB236" s="153">
        <f t="shared" si="50"/>
        <v>0</v>
      </c>
      <c r="AC236" s="153">
        <f t="shared" si="51"/>
        <v>0</v>
      </c>
      <c r="AD236" s="153">
        <f t="shared" si="52"/>
        <v>0</v>
      </c>
      <c r="AF236" s="8" t="s">
        <v>703</v>
      </c>
      <c r="AG236" s="8" t="s">
        <v>673</v>
      </c>
      <c r="AH236" s="153">
        <f t="shared" si="53"/>
        <v>0</v>
      </c>
      <c r="AI236" s="153">
        <f t="shared" si="54"/>
        <v>0</v>
      </c>
      <c r="AJ236" s="153">
        <f t="shared" si="55"/>
        <v>0</v>
      </c>
      <c r="AK236" s="153">
        <f t="shared" si="56"/>
        <v>0</v>
      </c>
      <c r="AL236" s="153">
        <f t="shared" si="57"/>
        <v>0</v>
      </c>
      <c r="AM236" s="153">
        <f t="shared" si="58"/>
        <v>0</v>
      </c>
      <c r="AN236" s="153">
        <f t="shared" si="59"/>
        <v>0</v>
      </c>
    </row>
    <row r="237" spans="2:40">
      <c r="B237" s="8" t="s">
        <v>703</v>
      </c>
      <c r="C237" s="8" t="s">
        <v>674</v>
      </c>
      <c r="D237" s="151">
        <v>2692132.3183999984</v>
      </c>
      <c r="E237" s="151">
        <v>7569928.8104999987</v>
      </c>
      <c r="F237" s="151">
        <v>9388526.2508999929</v>
      </c>
      <c r="G237" s="151">
        <v>11427552.799399994</v>
      </c>
      <c r="H237" s="151">
        <v>13289772.491199989</v>
      </c>
      <c r="I237" s="151">
        <v>13289772.491199989</v>
      </c>
      <c r="J237" s="151">
        <v>13289772.491199989</v>
      </c>
      <c r="L237" s="8" t="s">
        <v>703</v>
      </c>
      <c r="M237" s="8" t="s">
        <v>674</v>
      </c>
      <c r="N237" s="151">
        <v>0</v>
      </c>
      <c r="O237" s="151">
        <v>0</v>
      </c>
      <c r="P237" s="151">
        <v>0</v>
      </c>
      <c r="Q237" s="151">
        <v>0</v>
      </c>
      <c r="R237" s="151">
        <v>0</v>
      </c>
      <c r="S237" s="151">
        <v>0</v>
      </c>
      <c r="T237" s="151">
        <v>0</v>
      </c>
      <c r="V237" s="8" t="s">
        <v>703</v>
      </c>
      <c r="W237" s="8" t="s">
        <v>674</v>
      </c>
      <c r="X237" s="153">
        <f t="shared" si="46"/>
        <v>0</v>
      </c>
      <c r="Y237" s="153">
        <f t="shared" si="47"/>
        <v>0</v>
      </c>
      <c r="Z237" s="153">
        <f t="shared" si="48"/>
        <v>0</v>
      </c>
      <c r="AA237" s="153">
        <f t="shared" si="49"/>
        <v>0</v>
      </c>
      <c r="AB237" s="153">
        <f t="shared" si="50"/>
        <v>0</v>
      </c>
      <c r="AC237" s="153">
        <f t="shared" si="51"/>
        <v>0</v>
      </c>
      <c r="AD237" s="153">
        <f t="shared" si="52"/>
        <v>0</v>
      </c>
      <c r="AF237" s="8" t="s">
        <v>703</v>
      </c>
      <c r="AG237" s="8" t="s">
        <v>674</v>
      </c>
      <c r="AH237" s="153">
        <f t="shared" si="53"/>
        <v>0</v>
      </c>
      <c r="AI237" s="153">
        <f t="shared" si="54"/>
        <v>0</v>
      </c>
      <c r="AJ237" s="153">
        <f t="shared" si="55"/>
        <v>0</v>
      </c>
      <c r="AK237" s="153">
        <f t="shared" si="56"/>
        <v>0</v>
      </c>
      <c r="AL237" s="153">
        <f t="shared" si="57"/>
        <v>0</v>
      </c>
      <c r="AM237" s="153">
        <f t="shared" si="58"/>
        <v>0</v>
      </c>
      <c r="AN237" s="153">
        <f t="shared" si="59"/>
        <v>0</v>
      </c>
    </row>
    <row r="238" spans="2:40">
      <c r="B238" s="8" t="s">
        <v>703</v>
      </c>
      <c r="C238" s="8" t="s">
        <v>675</v>
      </c>
      <c r="D238" s="151">
        <v>4081506</v>
      </c>
      <c r="E238" s="151">
        <v>2350991</v>
      </c>
      <c r="F238" s="151">
        <v>2050710.5999999992</v>
      </c>
      <c r="G238" s="151">
        <v>1881092.0999999989</v>
      </c>
      <c r="H238" s="151">
        <v>3786976.2</v>
      </c>
      <c r="I238" s="151">
        <v>3786976.2</v>
      </c>
      <c r="J238" s="151">
        <v>3786976.2</v>
      </c>
      <c r="L238" s="8" t="s">
        <v>703</v>
      </c>
      <c r="M238" s="8" t="s">
        <v>675</v>
      </c>
      <c r="N238" s="151">
        <v>0</v>
      </c>
      <c r="O238" s="151">
        <v>0</v>
      </c>
      <c r="P238" s="151">
        <v>0</v>
      </c>
      <c r="Q238" s="151">
        <v>0</v>
      </c>
      <c r="R238" s="151">
        <v>0</v>
      </c>
      <c r="S238" s="151">
        <v>0</v>
      </c>
      <c r="T238" s="151">
        <v>0</v>
      </c>
      <c r="V238" s="8" t="s">
        <v>703</v>
      </c>
      <c r="W238" s="8" t="s">
        <v>675</v>
      </c>
      <c r="X238" s="153">
        <f t="shared" si="46"/>
        <v>0</v>
      </c>
      <c r="Y238" s="153">
        <f t="shared" si="47"/>
        <v>0</v>
      </c>
      <c r="Z238" s="153">
        <f t="shared" si="48"/>
        <v>0</v>
      </c>
      <c r="AA238" s="153">
        <f t="shared" si="49"/>
        <v>0</v>
      </c>
      <c r="AB238" s="153">
        <f t="shared" si="50"/>
        <v>0</v>
      </c>
      <c r="AC238" s="153">
        <f t="shared" si="51"/>
        <v>0</v>
      </c>
      <c r="AD238" s="153">
        <f t="shared" si="52"/>
        <v>0</v>
      </c>
      <c r="AF238" s="8" t="s">
        <v>703</v>
      </c>
      <c r="AG238" s="8" t="s">
        <v>675</v>
      </c>
      <c r="AH238" s="153">
        <f t="shared" si="53"/>
        <v>0</v>
      </c>
      <c r="AI238" s="153">
        <f t="shared" si="54"/>
        <v>0</v>
      </c>
      <c r="AJ238" s="153">
        <f t="shared" si="55"/>
        <v>0</v>
      </c>
      <c r="AK238" s="153">
        <f t="shared" si="56"/>
        <v>0</v>
      </c>
      <c r="AL238" s="153">
        <f t="shared" si="57"/>
        <v>0</v>
      </c>
      <c r="AM238" s="153">
        <f t="shared" si="58"/>
        <v>0</v>
      </c>
      <c r="AN238" s="153">
        <f t="shared" si="59"/>
        <v>0</v>
      </c>
    </row>
    <row r="239" spans="2:40">
      <c r="B239" s="8" t="s">
        <v>703</v>
      </c>
      <c r="C239" s="8" t="s">
        <v>676</v>
      </c>
      <c r="D239" s="151">
        <v>415302.41859999998</v>
      </c>
      <c r="E239" s="151">
        <v>417456.41859999998</v>
      </c>
      <c r="F239" s="151">
        <v>417556.41859999998</v>
      </c>
      <c r="G239" s="151">
        <v>417542.41859999998</v>
      </c>
      <c r="H239" s="151">
        <v>417528.41859999998</v>
      </c>
      <c r="I239" s="151">
        <v>417528.41859999998</v>
      </c>
      <c r="J239" s="151">
        <v>417528.41859999998</v>
      </c>
      <c r="L239" s="8" t="s">
        <v>703</v>
      </c>
      <c r="M239" s="8" t="s">
        <v>676</v>
      </c>
      <c r="N239" s="151">
        <v>415302.41859999998</v>
      </c>
      <c r="O239" s="151">
        <v>417456.41859999998</v>
      </c>
      <c r="P239" s="151">
        <v>417556.41859999998</v>
      </c>
      <c r="Q239" s="151">
        <v>417542.41859999998</v>
      </c>
      <c r="R239" s="151">
        <v>417528.41859999998</v>
      </c>
      <c r="S239" s="151">
        <v>417528.41859999998</v>
      </c>
      <c r="T239" s="151">
        <v>417528.41859999998</v>
      </c>
      <c r="V239" s="8" t="s">
        <v>703</v>
      </c>
      <c r="W239" s="8" t="s">
        <v>676</v>
      </c>
      <c r="X239" s="153">
        <f t="shared" si="46"/>
        <v>2491.8145116000001</v>
      </c>
      <c r="Y239" s="153">
        <f t="shared" si="47"/>
        <v>2504.7385116</v>
      </c>
      <c r="Z239" s="153">
        <f t="shared" si="48"/>
        <v>2505.3385115999999</v>
      </c>
      <c r="AA239" s="153">
        <f t="shared" si="49"/>
        <v>2505.2545116000001</v>
      </c>
      <c r="AB239" s="153">
        <f t="shared" si="50"/>
        <v>2505.1705115999998</v>
      </c>
      <c r="AC239" s="153">
        <f t="shared" si="51"/>
        <v>2505.1705115999998</v>
      </c>
      <c r="AD239" s="153">
        <f t="shared" si="52"/>
        <v>2505.1705115999998</v>
      </c>
      <c r="AF239" s="8" t="s">
        <v>703</v>
      </c>
      <c r="AG239" s="8" t="s">
        <v>676</v>
      </c>
      <c r="AH239" s="153">
        <f t="shared" si="53"/>
        <v>830.60483720000002</v>
      </c>
      <c r="AI239" s="153">
        <f t="shared" si="54"/>
        <v>834.91283720000001</v>
      </c>
      <c r="AJ239" s="153">
        <f t="shared" si="55"/>
        <v>835.11283719999994</v>
      </c>
      <c r="AK239" s="153">
        <f t="shared" si="56"/>
        <v>835.08483719999992</v>
      </c>
      <c r="AL239" s="153">
        <f t="shared" si="57"/>
        <v>835.05683720000002</v>
      </c>
      <c r="AM239" s="153">
        <f t="shared" si="58"/>
        <v>835.05683720000002</v>
      </c>
      <c r="AN239" s="153">
        <f t="shared" si="59"/>
        <v>835.05683720000002</v>
      </c>
    </row>
    <row r="240" spans="2:40">
      <c r="B240" s="8" t="s">
        <v>703</v>
      </c>
      <c r="C240" s="8" t="s">
        <v>677</v>
      </c>
      <c r="D240" s="151">
        <v>75548.3</v>
      </c>
      <c r="E240" s="151">
        <v>75548.3</v>
      </c>
      <c r="F240" s="151">
        <v>75548.3</v>
      </c>
      <c r="G240" s="151">
        <v>75548.3</v>
      </c>
      <c r="H240" s="151">
        <v>75548.3</v>
      </c>
      <c r="I240" s="151">
        <v>75548.3</v>
      </c>
      <c r="J240" s="151">
        <v>75548.3</v>
      </c>
      <c r="L240" s="8" t="s">
        <v>703</v>
      </c>
      <c r="M240" s="8" t="s">
        <v>677</v>
      </c>
      <c r="N240" s="151">
        <v>75548.3</v>
      </c>
      <c r="O240" s="151">
        <v>75548.3</v>
      </c>
      <c r="P240" s="151">
        <v>75548.3</v>
      </c>
      <c r="Q240" s="151">
        <v>75548.3</v>
      </c>
      <c r="R240" s="151">
        <v>75548.3</v>
      </c>
      <c r="S240" s="151">
        <v>75548.3</v>
      </c>
      <c r="T240" s="151">
        <v>75548.3</v>
      </c>
      <c r="V240" s="8" t="s">
        <v>703</v>
      </c>
      <c r="W240" s="8" t="s">
        <v>677</v>
      </c>
      <c r="X240" s="153">
        <f t="shared" si="46"/>
        <v>453.28980000000001</v>
      </c>
      <c r="Y240" s="153">
        <f t="shared" si="47"/>
        <v>453.28980000000001</v>
      </c>
      <c r="Z240" s="153">
        <f t="shared" si="48"/>
        <v>453.28980000000001</v>
      </c>
      <c r="AA240" s="153">
        <f t="shared" si="49"/>
        <v>453.28980000000001</v>
      </c>
      <c r="AB240" s="153">
        <f t="shared" si="50"/>
        <v>453.28980000000001</v>
      </c>
      <c r="AC240" s="153">
        <f t="shared" si="51"/>
        <v>453.28980000000001</v>
      </c>
      <c r="AD240" s="153">
        <f t="shared" si="52"/>
        <v>453.28980000000001</v>
      </c>
      <c r="AF240" s="8" t="s">
        <v>703</v>
      </c>
      <c r="AG240" s="8" t="s">
        <v>677</v>
      </c>
      <c r="AH240" s="153">
        <f t="shared" si="53"/>
        <v>151.0966</v>
      </c>
      <c r="AI240" s="153">
        <f t="shared" si="54"/>
        <v>151.0966</v>
      </c>
      <c r="AJ240" s="153">
        <f t="shared" si="55"/>
        <v>151.0966</v>
      </c>
      <c r="AK240" s="153">
        <f t="shared" si="56"/>
        <v>151.0966</v>
      </c>
      <c r="AL240" s="153">
        <f t="shared" si="57"/>
        <v>151.0966</v>
      </c>
      <c r="AM240" s="153">
        <f t="shared" si="58"/>
        <v>151.0966</v>
      </c>
      <c r="AN240" s="153">
        <f t="shared" si="59"/>
        <v>151.0966</v>
      </c>
    </row>
    <row r="241" spans="2:40">
      <c r="B241" s="8" t="s">
        <v>703</v>
      </c>
      <c r="C241" s="8" t="s">
        <v>189</v>
      </c>
      <c r="D241" s="151">
        <v>190124.7</v>
      </c>
      <c r="E241" s="151">
        <v>190124.7</v>
      </c>
      <c r="F241" s="151">
        <v>190124.7</v>
      </c>
      <c r="G241" s="151">
        <v>190124.7</v>
      </c>
      <c r="H241" s="151">
        <v>190124.7</v>
      </c>
      <c r="I241" s="151">
        <v>190124.7</v>
      </c>
      <c r="J241" s="151">
        <v>190124.7</v>
      </c>
      <c r="L241" s="8" t="s">
        <v>703</v>
      </c>
      <c r="M241" s="8" t="s">
        <v>189</v>
      </c>
      <c r="N241" s="151">
        <v>0</v>
      </c>
      <c r="O241" s="151">
        <v>0</v>
      </c>
      <c r="P241" s="151">
        <v>0</v>
      </c>
      <c r="Q241" s="151">
        <v>0</v>
      </c>
      <c r="R241" s="151">
        <v>0</v>
      </c>
      <c r="S241" s="151">
        <v>0</v>
      </c>
      <c r="T241" s="151">
        <v>0</v>
      </c>
      <c r="V241" s="8" t="s">
        <v>703</v>
      </c>
      <c r="W241" s="8" t="s">
        <v>189</v>
      </c>
      <c r="X241" s="153">
        <f t="shared" si="46"/>
        <v>0</v>
      </c>
      <c r="Y241" s="153">
        <f t="shared" si="47"/>
        <v>0</v>
      </c>
      <c r="Z241" s="153">
        <f t="shared" si="48"/>
        <v>0</v>
      </c>
      <c r="AA241" s="153">
        <f t="shared" si="49"/>
        <v>0</v>
      </c>
      <c r="AB241" s="153">
        <f t="shared" si="50"/>
        <v>0</v>
      </c>
      <c r="AC241" s="153">
        <f t="shared" si="51"/>
        <v>0</v>
      </c>
      <c r="AD241" s="153">
        <f t="shared" si="52"/>
        <v>0</v>
      </c>
      <c r="AF241" s="8" t="s">
        <v>703</v>
      </c>
      <c r="AG241" s="8" t="s">
        <v>189</v>
      </c>
      <c r="AH241" s="153">
        <f t="shared" si="53"/>
        <v>0</v>
      </c>
      <c r="AI241" s="153">
        <f t="shared" si="54"/>
        <v>0</v>
      </c>
      <c r="AJ241" s="153">
        <f t="shared" si="55"/>
        <v>0</v>
      </c>
      <c r="AK241" s="153">
        <f t="shared" si="56"/>
        <v>0</v>
      </c>
      <c r="AL241" s="153">
        <f t="shared" si="57"/>
        <v>0</v>
      </c>
      <c r="AM241" s="153">
        <f t="shared" si="58"/>
        <v>0</v>
      </c>
      <c r="AN241" s="153">
        <f t="shared" si="59"/>
        <v>0</v>
      </c>
    </row>
    <row r="242" spans="2:40">
      <c r="B242" s="8" t="s">
        <v>703</v>
      </c>
      <c r="C242" s="8" t="s">
        <v>678</v>
      </c>
      <c r="D242" s="151">
        <v>0</v>
      </c>
      <c r="E242" s="151">
        <v>9949.0141999999905</v>
      </c>
      <c r="F242" s="151">
        <v>465492.57609999902</v>
      </c>
      <c r="G242" s="151">
        <v>492555.56689999916</v>
      </c>
      <c r="H242" s="151">
        <v>512819.72989999969</v>
      </c>
      <c r="I242" s="151">
        <v>512819.72989999969</v>
      </c>
      <c r="J242" s="151">
        <v>512819.72989999969</v>
      </c>
      <c r="L242" s="8" t="s">
        <v>703</v>
      </c>
      <c r="M242" s="8" t="s">
        <v>678</v>
      </c>
      <c r="N242" s="151">
        <v>0</v>
      </c>
      <c r="O242" s="151">
        <v>0</v>
      </c>
      <c r="P242" s="151">
        <v>0</v>
      </c>
      <c r="Q242" s="151">
        <v>0</v>
      </c>
      <c r="R242" s="151">
        <v>0</v>
      </c>
      <c r="S242" s="151">
        <v>0</v>
      </c>
      <c r="T242" s="151">
        <v>0</v>
      </c>
      <c r="V242" s="8" t="s">
        <v>703</v>
      </c>
      <c r="W242" s="8" t="s">
        <v>678</v>
      </c>
      <c r="X242" s="153">
        <f t="shared" si="46"/>
        <v>0</v>
      </c>
      <c r="Y242" s="153">
        <f t="shared" si="47"/>
        <v>0</v>
      </c>
      <c r="Z242" s="153">
        <f t="shared" si="48"/>
        <v>0</v>
      </c>
      <c r="AA242" s="153">
        <f t="shared" si="49"/>
        <v>0</v>
      </c>
      <c r="AB242" s="153">
        <f t="shared" si="50"/>
        <v>0</v>
      </c>
      <c r="AC242" s="153">
        <f t="shared" si="51"/>
        <v>0</v>
      </c>
      <c r="AD242" s="153">
        <f t="shared" si="52"/>
        <v>0</v>
      </c>
      <c r="AF242" s="8" t="s">
        <v>703</v>
      </c>
      <c r="AG242" s="8" t="s">
        <v>678</v>
      </c>
      <c r="AH242" s="153">
        <f t="shared" si="53"/>
        <v>0</v>
      </c>
      <c r="AI242" s="153">
        <f t="shared" si="54"/>
        <v>0</v>
      </c>
      <c r="AJ242" s="153">
        <f t="shared" si="55"/>
        <v>0</v>
      </c>
      <c r="AK242" s="153">
        <f t="shared" si="56"/>
        <v>0</v>
      </c>
      <c r="AL242" s="153">
        <f t="shared" si="57"/>
        <v>0</v>
      </c>
      <c r="AM242" s="153">
        <f t="shared" si="58"/>
        <v>0</v>
      </c>
      <c r="AN242" s="153">
        <f t="shared" si="59"/>
        <v>0</v>
      </c>
    </row>
    <row r="243" spans="2:40">
      <c r="B243" s="8" t="s">
        <v>703</v>
      </c>
      <c r="C243" s="8" t="s">
        <v>679</v>
      </c>
      <c r="D243" s="151">
        <v>250307.1746</v>
      </c>
      <c r="E243" s="151">
        <v>250307.1746</v>
      </c>
      <c r="F243" s="151">
        <v>250307.1746</v>
      </c>
      <c r="G243" s="151">
        <v>250307.1746</v>
      </c>
      <c r="H243" s="151">
        <v>250307.1746</v>
      </c>
      <c r="I243" s="151">
        <v>250307.1746</v>
      </c>
      <c r="J243" s="151">
        <v>250307.1746</v>
      </c>
      <c r="L243" s="8" t="s">
        <v>703</v>
      </c>
      <c r="M243" s="8" t="s">
        <v>679</v>
      </c>
      <c r="N243" s="151">
        <v>250307.1746</v>
      </c>
      <c r="O243" s="151">
        <v>250307.1746</v>
      </c>
      <c r="P243" s="151">
        <v>250307.1746</v>
      </c>
      <c r="Q243" s="151">
        <v>250307.1746</v>
      </c>
      <c r="R243" s="151">
        <v>250307.1746</v>
      </c>
      <c r="S243" s="151">
        <v>250307.1746</v>
      </c>
      <c r="T243" s="151">
        <v>250307.1746</v>
      </c>
      <c r="V243" s="8" t="s">
        <v>703</v>
      </c>
      <c r="W243" s="8" t="s">
        <v>679</v>
      </c>
      <c r="X243" s="153">
        <f t="shared" si="46"/>
        <v>1501.8430476000001</v>
      </c>
      <c r="Y243" s="153">
        <f t="shared" si="47"/>
        <v>1501.8430476000001</v>
      </c>
      <c r="Z243" s="153">
        <f t="shared" si="48"/>
        <v>1501.8430476000001</v>
      </c>
      <c r="AA243" s="153">
        <f t="shared" si="49"/>
        <v>1501.8430476000001</v>
      </c>
      <c r="AB243" s="153">
        <f t="shared" si="50"/>
        <v>1501.8430476000001</v>
      </c>
      <c r="AC243" s="153">
        <f t="shared" si="51"/>
        <v>1501.8430476000001</v>
      </c>
      <c r="AD243" s="153">
        <f t="shared" si="52"/>
        <v>1501.8430476000001</v>
      </c>
      <c r="AF243" s="8" t="s">
        <v>703</v>
      </c>
      <c r="AG243" s="8" t="s">
        <v>679</v>
      </c>
      <c r="AH243" s="153">
        <f t="shared" si="53"/>
        <v>500.61434919999999</v>
      </c>
      <c r="AI243" s="153">
        <f t="shared" si="54"/>
        <v>500.61434919999999</v>
      </c>
      <c r="AJ243" s="153">
        <f t="shared" si="55"/>
        <v>500.61434919999999</v>
      </c>
      <c r="AK243" s="153">
        <f t="shared" si="56"/>
        <v>500.61434919999999</v>
      </c>
      <c r="AL243" s="153">
        <f t="shared" si="57"/>
        <v>500.61434919999999</v>
      </c>
      <c r="AM243" s="153">
        <f t="shared" si="58"/>
        <v>500.61434919999999</v>
      </c>
      <c r="AN243" s="153">
        <f t="shared" si="59"/>
        <v>500.61434919999999</v>
      </c>
    </row>
    <row r="244" spans="2:40">
      <c r="B244" s="8" t="s">
        <v>704</v>
      </c>
      <c r="C244" s="8" t="s">
        <v>672</v>
      </c>
      <c r="D244" s="151">
        <v>2949290.260999999</v>
      </c>
      <c r="E244" s="151">
        <v>3419695.8989999997</v>
      </c>
      <c r="F244" s="151">
        <v>3413220.950999999</v>
      </c>
      <c r="G244" s="151">
        <v>3123638.9</v>
      </c>
      <c r="H244" s="151">
        <v>3074578.3769999975</v>
      </c>
      <c r="I244" s="151">
        <v>3074578.3769999975</v>
      </c>
      <c r="J244" s="151">
        <v>3074578.3769999975</v>
      </c>
      <c r="L244" s="8" t="s">
        <v>704</v>
      </c>
      <c r="M244" s="8" t="s">
        <v>672</v>
      </c>
      <c r="N244" s="151">
        <v>2949290.260999999</v>
      </c>
      <c r="O244" s="151">
        <v>3419695.8989999997</v>
      </c>
      <c r="P244" s="151">
        <v>3413220.950999999</v>
      </c>
      <c r="Q244" s="151">
        <v>3123638.9</v>
      </c>
      <c r="R244" s="151">
        <v>3074578.3769999975</v>
      </c>
      <c r="S244" s="151">
        <v>3074578.3769999975</v>
      </c>
      <c r="T244" s="151">
        <v>3074578.3769999975</v>
      </c>
      <c r="V244" s="8" t="s">
        <v>704</v>
      </c>
      <c r="W244" s="8" t="s">
        <v>672</v>
      </c>
      <c r="X244" s="153">
        <f t="shared" si="46"/>
        <v>17695.741565999993</v>
      </c>
      <c r="Y244" s="153">
        <f t="shared" si="47"/>
        <v>20518.175393999998</v>
      </c>
      <c r="Z244" s="153">
        <f t="shared" si="48"/>
        <v>20479.325705999992</v>
      </c>
      <c r="AA244" s="153">
        <f t="shared" si="49"/>
        <v>18741.8334</v>
      </c>
      <c r="AB244" s="153">
        <f t="shared" si="50"/>
        <v>18447.470261999984</v>
      </c>
      <c r="AC244" s="153">
        <f t="shared" si="51"/>
        <v>18447.470261999984</v>
      </c>
      <c r="AD244" s="153">
        <f t="shared" si="52"/>
        <v>18447.470261999984</v>
      </c>
      <c r="AF244" s="8" t="s">
        <v>704</v>
      </c>
      <c r="AG244" s="8" t="s">
        <v>672</v>
      </c>
      <c r="AH244" s="153">
        <f t="shared" si="53"/>
        <v>5898.5805219999984</v>
      </c>
      <c r="AI244" s="153">
        <f t="shared" si="54"/>
        <v>6839.3917979999997</v>
      </c>
      <c r="AJ244" s="153">
        <f t="shared" si="55"/>
        <v>6826.4419019999978</v>
      </c>
      <c r="AK244" s="153">
        <f t="shared" si="56"/>
        <v>6247.2777999999998</v>
      </c>
      <c r="AL244" s="153">
        <f t="shared" si="57"/>
        <v>6149.1567539999951</v>
      </c>
      <c r="AM244" s="153">
        <f t="shared" si="58"/>
        <v>6149.1567539999951</v>
      </c>
      <c r="AN244" s="153">
        <f t="shared" si="59"/>
        <v>6149.1567539999951</v>
      </c>
    </row>
    <row r="245" spans="2:40">
      <c r="B245" s="8" t="s">
        <v>704</v>
      </c>
      <c r="C245" s="8" t="s">
        <v>673</v>
      </c>
      <c r="D245" s="151">
        <v>242143.4</v>
      </c>
      <c r="E245" s="151">
        <v>242143.4</v>
      </c>
      <c r="F245" s="151">
        <v>242143.4</v>
      </c>
      <c r="G245" s="151">
        <v>242143.4</v>
      </c>
      <c r="H245" s="151">
        <v>242143.4</v>
      </c>
      <c r="I245" s="151">
        <v>242143.4</v>
      </c>
      <c r="J245" s="151">
        <v>242143.4</v>
      </c>
      <c r="L245" s="8" t="s">
        <v>704</v>
      </c>
      <c r="M245" s="8" t="s">
        <v>673</v>
      </c>
      <c r="N245" s="151">
        <v>0</v>
      </c>
      <c r="O245" s="151">
        <v>0</v>
      </c>
      <c r="P245" s="151">
        <v>0</v>
      </c>
      <c r="Q245" s="151">
        <v>0</v>
      </c>
      <c r="R245" s="151">
        <v>0</v>
      </c>
      <c r="S245" s="151">
        <v>0</v>
      </c>
      <c r="T245" s="151">
        <v>0</v>
      </c>
      <c r="V245" s="8" t="s">
        <v>704</v>
      </c>
      <c r="W245" s="8" t="s">
        <v>673</v>
      </c>
      <c r="X245" s="153">
        <f t="shared" si="46"/>
        <v>0</v>
      </c>
      <c r="Y245" s="153">
        <f t="shared" si="47"/>
        <v>0</v>
      </c>
      <c r="Z245" s="153">
        <f t="shared" si="48"/>
        <v>0</v>
      </c>
      <c r="AA245" s="153">
        <f t="shared" si="49"/>
        <v>0</v>
      </c>
      <c r="AB245" s="153">
        <f t="shared" si="50"/>
        <v>0</v>
      </c>
      <c r="AC245" s="153">
        <f t="shared" si="51"/>
        <v>0</v>
      </c>
      <c r="AD245" s="153">
        <f t="shared" si="52"/>
        <v>0</v>
      </c>
      <c r="AF245" s="8" t="s">
        <v>704</v>
      </c>
      <c r="AG245" s="8" t="s">
        <v>673</v>
      </c>
      <c r="AH245" s="153">
        <f t="shared" si="53"/>
        <v>0</v>
      </c>
      <c r="AI245" s="153">
        <f t="shared" si="54"/>
        <v>0</v>
      </c>
      <c r="AJ245" s="153">
        <f t="shared" si="55"/>
        <v>0</v>
      </c>
      <c r="AK245" s="153">
        <f t="shared" si="56"/>
        <v>0</v>
      </c>
      <c r="AL245" s="153">
        <f t="shared" si="57"/>
        <v>0</v>
      </c>
      <c r="AM245" s="153">
        <f t="shared" si="58"/>
        <v>0</v>
      </c>
      <c r="AN245" s="153">
        <f t="shared" si="59"/>
        <v>0</v>
      </c>
    </row>
    <row r="246" spans="2:40">
      <c r="B246" s="8" t="s">
        <v>704</v>
      </c>
      <c r="C246" s="8" t="s">
        <v>674</v>
      </c>
      <c r="D246" s="151">
        <v>6670579.4045999954</v>
      </c>
      <c r="E246" s="151">
        <v>25497210.67789999</v>
      </c>
      <c r="F246" s="151">
        <v>33209121.269899961</v>
      </c>
      <c r="G246" s="151">
        <v>31937809.414799955</v>
      </c>
      <c r="H246" s="151">
        <v>43988158.738999903</v>
      </c>
      <c r="I246" s="151">
        <v>43988158.738999903</v>
      </c>
      <c r="J246" s="151">
        <v>43988158.738999903</v>
      </c>
      <c r="L246" s="8" t="s">
        <v>704</v>
      </c>
      <c r="M246" s="8" t="s">
        <v>674</v>
      </c>
      <c r="N246" s="151">
        <v>0</v>
      </c>
      <c r="O246" s="151">
        <v>0</v>
      </c>
      <c r="P246" s="151">
        <v>0</v>
      </c>
      <c r="Q246" s="151">
        <v>0</v>
      </c>
      <c r="R246" s="151">
        <v>0</v>
      </c>
      <c r="S246" s="151">
        <v>0</v>
      </c>
      <c r="T246" s="151">
        <v>0</v>
      </c>
      <c r="V246" s="8" t="s">
        <v>704</v>
      </c>
      <c r="W246" s="8" t="s">
        <v>674</v>
      </c>
      <c r="X246" s="153">
        <f t="shared" si="46"/>
        <v>0</v>
      </c>
      <c r="Y246" s="153">
        <f t="shared" si="47"/>
        <v>0</v>
      </c>
      <c r="Z246" s="153">
        <f t="shared" si="48"/>
        <v>0</v>
      </c>
      <c r="AA246" s="153">
        <f t="shared" si="49"/>
        <v>0</v>
      </c>
      <c r="AB246" s="153">
        <f t="shared" si="50"/>
        <v>0</v>
      </c>
      <c r="AC246" s="153">
        <f t="shared" si="51"/>
        <v>0</v>
      </c>
      <c r="AD246" s="153">
        <f t="shared" si="52"/>
        <v>0</v>
      </c>
      <c r="AF246" s="8" t="s">
        <v>704</v>
      </c>
      <c r="AG246" s="8" t="s">
        <v>674</v>
      </c>
      <c r="AH246" s="153">
        <f t="shared" si="53"/>
        <v>0</v>
      </c>
      <c r="AI246" s="153">
        <f t="shared" si="54"/>
        <v>0</v>
      </c>
      <c r="AJ246" s="153">
        <f t="shared" si="55"/>
        <v>0</v>
      </c>
      <c r="AK246" s="153">
        <f t="shared" si="56"/>
        <v>0</v>
      </c>
      <c r="AL246" s="153">
        <f t="shared" si="57"/>
        <v>0</v>
      </c>
      <c r="AM246" s="153">
        <f t="shared" si="58"/>
        <v>0</v>
      </c>
      <c r="AN246" s="153">
        <f t="shared" si="59"/>
        <v>0</v>
      </c>
    </row>
    <row r="247" spans="2:40">
      <c r="B247" s="8" t="s">
        <v>704</v>
      </c>
      <c r="C247" s="8" t="s">
        <v>675</v>
      </c>
      <c r="D247" s="151">
        <v>2014447.9999999988</v>
      </c>
      <c r="E247" s="151">
        <v>3509773.6</v>
      </c>
      <c r="F247" s="151">
        <v>4593815.0999999996</v>
      </c>
      <c r="G247" s="151">
        <v>288710.40000000002</v>
      </c>
      <c r="H247" s="151">
        <v>254467.59999999899</v>
      </c>
      <c r="I247" s="151">
        <v>254467.59999999899</v>
      </c>
      <c r="J247" s="151">
        <v>254467.59999999899</v>
      </c>
      <c r="L247" s="8" t="s">
        <v>704</v>
      </c>
      <c r="M247" s="8" t="s">
        <v>675</v>
      </c>
      <c r="N247" s="151">
        <v>0</v>
      </c>
      <c r="O247" s="151">
        <v>0</v>
      </c>
      <c r="P247" s="151">
        <v>0</v>
      </c>
      <c r="Q247" s="151">
        <v>0</v>
      </c>
      <c r="R247" s="151">
        <v>0</v>
      </c>
      <c r="S247" s="151">
        <v>0</v>
      </c>
      <c r="T247" s="151">
        <v>0</v>
      </c>
      <c r="V247" s="8" t="s">
        <v>704</v>
      </c>
      <c r="W247" s="8" t="s">
        <v>675</v>
      </c>
      <c r="X247" s="153">
        <f t="shared" si="46"/>
        <v>0</v>
      </c>
      <c r="Y247" s="153">
        <f t="shared" si="47"/>
        <v>0</v>
      </c>
      <c r="Z247" s="153">
        <f t="shared" si="48"/>
        <v>0</v>
      </c>
      <c r="AA247" s="153">
        <f t="shared" si="49"/>
        <v>0</v>
      </c>
      <c r="AB247" s="153">
        <f t="shared" si="50"/>
        <v>0</v>
      </c>
      <c r="AC247" s="153">
        <f t="shared" si="51"/>
        <v>0</v>
      </c>
      <c r="AD247" s="153">
        <f t="shared" si="52"/>
        <v>0</v>
      </c>
      <c r="AF247" s="8" t="s">
        <v>704</v>
      </c>
      <c r="AG247" s="8" t="s">
        <v>675</v>
      </c>
      <c r="AH247" s="153">
        <f t="shared" si="53"/>
        <v>0</v>
      </c>
      <c r="AI247" s="153">
        <f t="shared" si="54"/>
        <v>0</v>
      </c>
      <c r="AJ247" s="153">
        <f t="shared" si="55"/>
        <v>0</v>
      </c>
      <c r="AK247" s="153">
        <f t="shared" si="56"/>
        <v>0</v>
      </c>
      <c r="AL247" s="153">
        <f t="shared" si="57"/>
        <v>0</v>
      </c>
      <c r="AM247" s="153">
        <f t="shared" si="58"/>
        <v>0</v>
      </c>
      <c r="AN247" s="153">
        <f t="shared" si="59"/>
        <v>0</v>
      </c>
    </row>
    <row r="248" spans="2:40">
      <c r="B248" s="8" t="s">
        <v>704</v>
      </c>
      <c r="C248" s="8" t="s">
        <v>676</v>
      </c>
      <c r="D248" s="151">
        <v>477721</v>
      </c>
      <c r="E248" s="151">
        <v>492082</v>
      </c>
      <c r="F248" s="151">
        <v>492678</v>
      </c>
      <c r="G248" s="151">
        <v>492448</v>
      </c>
      <c r="H248" s="151">
        <v>492218</v>
      </c>
      <c r="I248" s="151">
        <v>492218</v>
      </c>
      <c r="J248" s="151">
        <v>492218</v>
      </c>
      <c r="L248" s="8" t="s">
        <v>704</v>
      </c>
      <c r="M248" s="8" t="s">
        <v>676</v>
      </c>
      <c r="N248" s="151">
        <v>477721</v>
      </c>
      <c r="O248" s="151">
        <v>492082</v>
      </c>
      <c r="P248" s="151">
        <v>492678</v>
      </c>
      <c r="Q248" s="151">
        <v>492448</v>
      </c>
      <c r="R248" s="151">
        <v>492218</v>
      </c>
      <c r="S248" s="151">
        <v>492218</v>
      </c>
      <c r="T248" s="151">
        <v>492218</v>
      </c>
      <c r="V248" s="8" t="s">
        <v>704</v>
      </c>
      <c r="W248" s="8" t="s">
        <v>676</v>
      </c>
      <c r="X248" s="153">
        <f t="shared" si="46"/>
        <v>2866.326</v>
      </c>
      <c r="Y248" s="153">
        <f t="shared" si="47"/>
        <v>2952.4920000000002</v>
      </c>
      <c r="Z248" s="153">
        <f t="shared" si="48"/>
        <v>2956.0680000000002</v>
      </c>
      <c r="AA248" s="153">
        <f t="shared" si="49"/>
        <v>2954.6880000000001</v>
      </c>
      <c r="AB248" s="153">
        <f t="shared" si="50"/>
        <v>2953.308</v>
      </c>
      <c r="AC248" s="153">
        <f t="shared" si="51"/>
        <v>2953.308</v>
      </c>
      <c r="AD248" s="153">
        <f t="shared" si="52"/>
        <v>2953.308</v>
      </c>
      <c r="AF248" s="8" t="s">
        <v>704</v>
      </c>
      <c r="AG248" s="8" t="s">
        <v>676</v>
      </c>
      <c r="AH248" s="153">
        <f t="shared" si="53"/>
        <v>955.44200000000001</v>
      </c>
      <c r="AI248" s="153">
        <f t="shared" si="54"/>
        <v>984.16399999999999</v>
      </c>
      <c r="AJ248" s="153">
        <f t="shared" si="55"/>
        <v>985.35599999999999</v>
      </c>
      <c r="AK248" s="153">
        <f t="shared" si="56"/>
        <v>984.89600000000007</v>
      </c>
      <c r="AL248" s="153">
        <f t="shared" si="57"/>
        <v>984.43600000000004</v>
      </c>
      <c r="AM248" s="153">
        <f t="shared" si="58"/>
        <v>984.43600000000004</v>
      </c>
      <c r="AN248" s="153">
        <f t="shared" si="59"/>
        <v>984.43600000000004</v>
      </c>
    </row>
    <row r="249" spans="2:40">
      <c r="B249" s="8" t="s">
        <v>704</v>
      </c>
      <c r="C249" s="8" t="s">
        <v>677</v>
      </c>
      <c r="D249" s="151">
        <v>152438.1</v>
      </c>
      <c r="E249" s="151">
        <v>152438.1</v>
      </c>
      <c r="F249" s="151">
        <v>152438.1</v>
      </c>
      <c r="G249" s="151">
        <v>152438.1</v>
      </c>
      <c r="H249" s="151">
        <v>152438.1</v>
      </c>
      <c r="I249" s="151">
        <v>152438.1</v>
      </c>
      <c r="J249" s="151">
        <v>152438.1</v>
      </c>
      <c r="L249" s="8" t="s">
        <v>704</v>
      </c>
      <c r="M249" s="8" t="s">
        <v>677</v>
      </c>
      <c r="N249" s="151">
        <v>152438.1</v>
      </c>
      <c r="O249" s="151">
        <v>152438.1</v>
      </c>
      <c r="P249" s="151">
        <v>152438.1</v>
      </c>
      <c r="Q249" s="151">
        <v>152438.1</v>
      </c>
      <c r="R249" s="151">
        <v>152438.1</v>
      </c>
      <c r="S249" s="151">
        <v>152438.1</v>
      </c>
      <c r="T249" s="151">
        <v>152438.1</v>
      </c>
      <c r="V249" s="8" t="s">
        <v>704</v>
      </c>
      <c r="W249" s="8" t="s">
        <v>677</v>
      </c>
      <c r="X249" s="153">
        <f t="shared" si="46"/>
        <v>914.62860000000001</v>
      </c>
      <c r="Y249" s="153">
        <f t="shared" si="47"/>
        <v>914.62860000000001</v>
      </c>
      <c r="Z249" s="153">
        <f t="shared" si="48"/>
        <v>914.62860000000001</v>
      </c>
      <c r="AA249" s="153">
        <f t="shared" si="49"/>
        <v>914.62860000000001</v>
      </c>
      <c r="AB249" s="153">
        <f t="shared" si="50"/>
        <v>914.62860000000001</v>
      </c>
      <c r="AC249" s="153">
        <f t="shared" si="51"/>
        <v>914.62860000000001</v>
      </c>
      <c r="AD249" s="153">
        <f t="shared" si="52"/>
        <v>914.62860000000001</v>
      </c>
      <c r="AF249" s="8" t="s">
        <v>704</v>
      </c>
      <c r="AG249" s="8" t="s">
        <v>677</v>
      </c>
      <c r="AH249" s="153">
        <f t="shared" si="53"/>
        <v>304.87620000000004</v>
      </c>
      <c r="AI249" s="153">
        <f t="shared" si="54"/>
        <v>304.87620000000004</v>
      </c>
      <c r="AJ249" s="153">
        <f t="shared" si="55"/>
        <v>304.87620000000004</v>
      </c>
      <c r="AK249" s="153">
        <f t="shared" si="56"/>
        <v>304.87620000000004</v>
      </c>
      <c r="AL249" s="153">
        <f t="shared" si="57"/>
        <v>304.87620000000004</v>
      </c>
      <c r="AM249" s="153">
        <f t="shared" si="58"/>
        <v>304.87620000000004</v>
      </c>
      <c r="AN249" s="153">
        <f t="shared" si="59"/>
        <v>304.87620000000004</v>
      </c>
    </row>
    <row r="250" spans="2:40">
      <c r="B250" s="8" t="s">
        <v>704</v>
      </c>
      <c r="C250" s="8" t="s">
        <v>189</v>
      </c>
      <c r="D250" s="151">
        <v>383624.3</v>
      </c>
      <c r="E250" s="151">
        <v>383624.3</v>
      </c>
      <c r="F250" s="151">
        <v>383624.3</v>
      </c>
      <c r="G250" s="151">
        <v>383624.3</v>
      </c>
      <c r="H250" s="151">
        <v>383624.3</v>
      </c>
      <c r="I250" s="151">
        <v>383624.3</v>
      </c>
      <c r="J250" s="151">
        <v>383624.3</v>
      </c>
      <c r="L250" s="8" t="s">
        <v>704</v>
      </c>
      <c r="M250" s="8" t="s">
        <v>189</v>
      </c>
      <c r="N250" s="151">
        <v>0</v>
      </c>
      <c r="O250" s="151">
        <v>0</v>
      </c>
      <c r="P250" s="151">
        <v>0</v>
      </c>
      <c r="Q250" s="151">
        <v>0</v>
      </c>
      <c r="R250" s="151">
        <v>0</v>
      </c>
      <c r="S250" s="151">
        <v>0</v>
      </c>
      <c r="T250" s="151">
        <v>0</v>
      </c>
      <c r="V250" s="8" t="s">
        <v>704</v>
      </c>
      <c r="W250" s="8" t="s">
        <v>189</v>
      </c>
      <c r="X250" s="153">
        <f t="shared" si="46"/>
        <v>0</v>
      </c>
      <c r="Y250" s="153">
        <f t="shared" si="47"/>
        <v>0</v>
      </c>
      <c r="Z250" s="153">
        <f t="shared" si="48"/>
        <v>0</v>
      </c>
      <c r="AA250" s="153">
        <f t="shared" si="49"/>
        <v>0</v>
      </c>
      <c r="AB250" s="153">
        <f t="shared" si="50"/>
        <v>0</v>
      </c>
      <c r="AC250" s="153">
        <f t="shared" si="51"/>
        <v>0</v>
      </c>
      <c r="AD250" s="153">
        <f t="shared" si="52"/>
        <v>0</v>
      </c>
      <c r="AF250" s="8" t="s">
        <v>704</v>
      </c>
      <c r="AG250" s="8" t="s">
        <v>189</v>
      </c>
      <c r="AH250" s="153">
        <f t="shared" si="53"/>
        <v>0</v>
      </c>
      <c r="AI250" s="153">
        <f t="shared" si="54"/>
        <v>0</v>
      </c>
      <c r="AJ250" s="153">
        <f t="shared" si="55"/>
        <v>0</v>
      </c>
      <c r="AK250" s="153">
        <f t="shared" si="56"/>
        <v>0</v>
      </c>
      <c r="AL250" s="153">
        <f t="shared" si="57"/>
        <v>0</v>
      </c>
      <c r="AM250" s="153">
        <f t="shared" si="58"/>
        <v>0</v>
      </c>
      <c r="AN250" s="153">
        <f t="shared" si="59"/>
        <v>0</v>
      </c>
    </row>
    <row r="251" spans="2:40">
      <c r="B251" s="8" t="s">
        <v>704</v>
      </c>
      <c r="C251" s="8" t="s">
        <v>678</v>
      </c>
      <c r="D251" s="151">
        <v>0</v>
      </c>
      <c r="E251" s="151">
        <v>2053234.992999997</v>
      </c>
      <c r="F251" s="151">
        <v>6114287.6429999899</v>
      </c>
      <c r="G251" s="151">
        <v>6372847.3509999756</v>
      </c>
      <c r="H251" s="151">
        <v>4487858.0244999789</v>
      </c>
      <c r="I251" s="151">
        <v>4487858.0244999789</v>
      </c>
      <c r="J251" s="151">
        <v>4487858.0244999789</v>
      </c>
      <c r="L251" s="8" t="s">
        <v>704</v>
      </c>
      <c r="M251" s="8" t="s">
        <v>678</v>
      </c>
      <c r="N251" s="151">
        <v>0</v>
      </c>
      <c r="O251" s="151">
        <v>0</v>
      </c>
      <c r="P251" s="151">
        <v>0</v>
      </c>
      <c r="Q251" s="151">
        <v>0</v>
      </c>
      <c r="R251" s="151">
        <v>0</v>
      </c>
      <c r="S251" s="151">
        <v>0</v>
      </c>
      <c r="T251" s="151">
        <v>0</v>
      </c>
      <c r="V251" s="8" t="s">
        <v>704</v>
      </c>
      <c r="W251" s="8" t="s">
        <v>678</v>
      </c>
      <c r="X251" s="153">
        <f t="shared" si="46"/>
        <v>0</v>
      </c>
      <c r="Y251" s="153">
        <f t="shared" si="47"/>
        <v>0</v>
      </c>
      <c r="Z251" s="153">
        <f t="shared" si="48"/>
        <v>0</v>
      </c>
      <c r="AA251" s="153">
        <f t="shared" si="49"/>
        <v>0</v>
      </c>
      <c r="AB251" s="153">
        <f t="shared" si="50"/>
        <v>0</v>
      </c>
      <c r="AC251" s="153">
        <f t="shared" si="51"/>
        <v>0</v>
      </c>
      <c r="AD251" s="153">
        <f t="shared" si="52"/>
        <v>0</v>
      </c>
      <c r="AF251" s="8" t="s">
        <v>704</v>
      </c>
      <c r="AG251" s="8" t="s">
        <v>678</v>
      </c>
      <c r="AH251" s="153">
        <f t="shared" si="53"/>
        <v>0</v>
      </c>
      <c r="AI251" s="153">
        <f t="shared" si="54"/>
        <v>0</v>
      </c>
      <c r="AJ251" s="153">
        <f t="shared" si="55"/>
        <v>0</v>
      </c>
      <c r="AK251" s="153">
        <f t="shared" si="56"/>
        <v>0</v>
      </c>
      <c r="AL251" s="153">
        <f t="shared" si="57"/>
        <v>0</v>
      </c>
      <c r="AM251" s="153">
        <f t="shared" si="58"/>
        <v>0</v>
      </c>
      <c r="AN251" s="153">
        <f t="shared" si="59"/>
        <v>0</v>
      </c>
    </row>
    <row r="252" spans="2:40">
      <c r="B252" s="8" t="s">
        <v>704</v>
      </c>
      <c r="C252" s="8" t="s">
        <v>679</v>
      </c>
      <c r="D252" s="151">
        <v>0</v>
      </c>
      <c r="E252" s="151">
        <v>0</v>
      </c>
      <c r="F252" s="151">
        <v>0</v>
      </c>
      <c r="G252" s="151">
        <v>0</v>
      </c>
      <c r="H252" s="151">
        <v>0</v>
      </c>
      <c r="I252" s="151">
        <v>0</v>
      </c>
      <c r="J252" s="151">
        <v>0</v>
      </c>
      <c r="L252" s="8" t="s">
        <v>704</v>
      </c>
      <c r="M252" s="8" t="s">
        <v>679</v>
      </c>
      <c r="N252" s="151">
        <v>0</v>
      </c>
      <c r="O252" s="151">
        <v>0</v>
      </c>
      <c r="P252" s="151">
        <v>0</v>
      </c>
      <c r="Q252" s="151">
        <v>0</v>
      </c>
      <c r="R252" s="151">
        <v>0</v>
      </c>
      <c r="S252" s="151">
        <v>0</v>
      </c>
      <c r="T252" s="151">
        <v>0</v>
      </c>
      <c r="V252" s="8" t="s">
        <v>704</v>
      </c>
      <c r="W252" s="8" t="s">
        <v>679</v>
      </c>
      <c r="X252" s="153">
        <f t="shared" si="46"/>
        <v>0</v>
      </c>
      <c r="Y252" s="153">
        <f t="shared" si="47"/>
        <v>0</v>
      </c>
      <c r="Z252" s="153">
        <f t="shared" si="48"/>
        <v>0</v>
      </c>
      <c r="AA252" s="153">
        <f t="shared" si="49"/>
        <v>0</v>
      </c>
      <c r="AB252" s="153">
        <f t="shared" si="50"/>
        <v>0</v>
      </c>
      <c r="AC252" s="153">
        <f t="shared" si="51"/>
        <v>0</v>
      </c>
      <c r="AD252" s="153">
        <f t="shared" si="52"/>
        <v>0</v>
      </c>
      <c r="AF252" s="8" t="s">
        <v>704</v>
      </c>
      <c r="AG252" s="8" t="s">
        <v>679</v>
      </c>
      <c r="AH252" s="153">
        <f t="shared" si="53"/>
        <v>0</v>
      </c>
      <c r="AI252" s="153">
        <f t="shared" si="54"/>
        <v>0</v>
      </c>
      <c r="AJ252" s="153">
        <f t="shared" si="55"/>
        <v>0</v>
      </c>
      <c r="AK252" s="153">
        <f t="shared" si="56"/>
        <v>0</v>
      </c>
      <c r="AL252" s="153">
        <f t="shared" si="57"/>
        <v>0</v>
      </c>
      <c r="AM252" s="153">
        <f t="shared" si="58"/>
        <v>0</v>
      </c>
      <c r="AN252" s="153">
        <f t="shared" si="59"/>
        <v>0</v>
      </c>
    </row>
    <row r="253" spans="2:40">
      <c r="B253" s="8" t="s">
        <v>705</v>
      </c>
      <c r="C253" s="8" t="s">
        <v>672</v>
      </c>
      <c r="D253" s="151">
        <v>2469123.4389999988</v>
      </c>
      <c r="E253" s="151">
        <v>2546015.069999998</v>
      </c>
      <c r="F253" s="151">
        <v>2590642.842999998</v>
      </c>
      <c r="G253" s="151">
        <v>2669657.1279999991</v>
      </c>
      <c r="H253" s="151">
        <v>2741986.043999996</v>
      </c>
      <c r="I253" s="151">
        <v>2741986.043999996</v>
      </c>
      <c r="J253" s="151">
        <v>2741986.043999996</v>
      </c>
      <c r="L253" s="8" t="s">
        <v>705</v>
      </c>
      <c r="M253" s="8" t="s">
        <v>672</v>
      </c>
      <c r="N253" s="151">
        <v>2469123.4389999988</v>
      </c>
      <c r="O253" s="151">
        <v>2546015.069999998</v>
      </c>
      <c r="P253" s="151">
        <v>2590642.842999998</v>
      </c>
      <c r="Q253" s="151">
        <v>2669657.1279999991</v>
      </c>
      <c r="R253" s="151">
        <v>2741986.043999996</v>
      </c>
      <c r="S253" s="151">
        <v>2741986.043999996</v>
      </c>
      <c r="T253" s="151">
        <v>2741986.043999996</v>
      </c>
      <c r="V253" s="8" t="s">
        <v>705</v>
      </c>
      <c r="W253" s="8" t="s">
        <v>672</v>
      </c>
      <c r="X253" s="153">
        <f t="shared" si="46"/>
        <v>14814.740633999992</v>
      </c>
      <c r="Y253" s="153">
        <f t="shared" si="47"/>
        <v>15276.090419999988</v>
      </c>
      <c r="Z253" s="153">
        <f t="shared" si="48"/>
        <v>15543.857057999989</v>
      </c>
      <c r="AA253" s="153">
        <f t="shared" si="49"/>
        <v>16017.942767999995</v>
      </c>
      <c r="AB253" s="153">
        <f t="shared" si="50"/>
        <v>16451.916263999978</v>
      </c>
      <c r="AC253" s="153">
        <f t="shared" si="51"/>
        <v>16451.916263999978</v>
      </c>
      <c r="AD253" s="153">
        <f t="shared" si="52"/>
        <v>16451.916263999978</v>
      </c>
      <c r="AF253" s="8" t="s">
        <v>705</v>
      </c>
      <c r="AG253" s="8" t="s">
        <v>672</v>
      </c>
      <c r="AH253" s="153">
        <f t="shared" si="53"/>
        <v>4938.2468779999981</v>
      </c>
      <c r="AI253" s="153">
        <f t="shared" si="54"/>
        <v>5092.0301399999962</v>
      </c>
      <c r="AJ253" s="153">
        <f t="shared" si="55"/>
        <v>5181.2856859999965</v>
      </c>
      <c r="AK253" s="153">
        <f t="shared" si="56"/>
        <v>5339.3142559999987</v>
      </c>
      <c r="AL253" s="153">
        <f t="shared" si="57"/>
        <v>5483.9720879999923</v>
      </c>
      <c r="AM253" s="153">
        <f t="shared" si="58"/>
        <v>5483.9720879999923</v>
      </c>
      <c r="AN253" s="153">
        <f t="shared" si="59"/>
        <v>5483.9720879999923</v>
      </c>
    </row>
    <row r="254" spans="2:40">
      <c r="B254" s="8" t="s">
        <v>705</v>
      </c>
      <c r="C254" s="8" t="s">
        <v>673</v>
      </c>
      <c r="D254" s="151">
        <v>40395.100000000006</v>
      </c>
      <c r="E254" s="151">
        <v>40395.100000000006</v>
      </c>
      <c r="F254" s="151">
        <v>40395.100000000006</v>
      </c>
      <c r="G254" s="151">
        <v>40395.100000000006</v>
      </c>
      <c r="H254" s="151">
        <v>40395.100000000006</v>
      </c>
      <c r="I254" s="151">
        <v>40395.100000000006</v>
      </c>
      <c r="J254" s="151">
        <v>40395.100000000006</v>
      </c>
      <c r="L254" s="8" t="s">
        <v>705</v>
      </c>
      <c r="M254" s="8" t="s">
        <v>673</v>
      </c>
      <c r="N254" s="151">
        <v>0</v>
      </c>
      <c r="O254" s="151">
        <v>0</v>
      </c>
      <c r="P254" s="151">
        <v>0</v>
      </c>
      <c r="Q254" s="151">
        <v>0</v>
      </c>
      <c r="R254" s="151">
        <v>0</v>
      </c>
      <c r="S254" s="151">
        <v>0</v>
      </c>
      <c r="T254" s="151">
        <v>0</v>
      </c>
      <c r="V254" s="8" t="s">
        <v>705</v>
      </c>
      <c r="W254" s="8" t="s">
        <v>673</v>
      </c>
      <c r="X254" s="153">
        <f t="shared" si="46"/>
        <v>0</v>
      </c>
      <c r="Y254" s="153">
        <f t="shared" si="47"/>
        <v>0</v>
      </c>
      <c r="Z254" s="153">
        <f t="shared" si="48"/>
        <v>0</v>
      </c>
      <c r="AA254" s="153">
        <f t="shared" si="49"/>
        <v>0</v>
      </c>
      <c r="AB254" s="153">
        <f t="shared" si="50"/>
        <v>0</v>
      </c>
      <c r="AC254" s="153">
        <f t="shared" si="51"/>
        <v>0</v>
      </c>
      <c r="AD254" s="153">
        <f t="shared" si="52"/>
        <v>0</v>
      </c>
      <c r="AF254" s="8" t="s">
        <v>705</v>
      </c>
      <c r="AG254" s="8" t="s">
        <v>673</v>
      </c>
      <c r="AH254" s="153">
        <f t="shared" si="53"/>
        <v>0</v>
      </c>
      <c r="AI254" s="153">
        <f t="shared" si="54"/>
        <v>0</v>
      </c>
      <c r="AJ254" s="153">
        <f t="shared" si="55"/>
        <v>0</v>
      </c>
      <c r="AK254" s="153">
        <f t="shared" si="56"/>
        <v>0</v>
      </c>
      <c r="AL254" s="153">
        <f t="shared" si="57"/>
        <v>0</v>
      </c>
      <c r="AM254" s="153">
        <f t="shared" si="58"/>
        <v>0</v>
      </c>
      <c r="AN254" s="153">
        <f t="shared" si="59"/>
        <v>0</v>
      </c>
    </row>
    <row r="255" spans="2:40">
      <c r="B255" s="8" t="s">
        <v>705</v>
      </c>
      <c r="C255" s="8" t="s">
        <v>674</v>
      </c>
      <c r="D255" s="151">
        <v>288731.57599999988</v>
      </c>
      <c r="E255" s="151">
        <v>980887.60239999904</v>
      </c>
      <c r="F255" s="151">
        <v>924213.24569999881</v>
      </c>
      <c r="G255" s="151">
        <v>371032.17919999978</v>
      </c>
      <c r="H255" s="151">
        <v>509653.07229999825</v>
      </c>
      <c r="I255" s="151">
        <v>509653.07229999825</v>
      </c>
      <c r="J255" s="151">
        <v>509653.07229999825</v>
      </c>
      <c r="L255" s="8" t="s">
        <v>705</v>
      </c>
      <c r="M255" s="8" t="s">
        <v>674</v>
      </c>
      <c r="N255" s="151">
        <v>0</v>
      </c>
      <c r="O255" s="151">
        <v>0</v>
      </c>
      <c r="P255" s="151">
        <v>0</v>
      </c>
      <c r="Q255" s="151">
        <v>0</v>
      </c>
      <c r="R255" s="151">
        <v>0</v>
      </c>
      <c r="S255" s="151">
        <v>0</v>
      </c>
      <c r="T255" s="151">
        <v>0</v>
      </c>
      <c r="V255" s="8" t="s">
        <v>705</v>
      </c>
      <c r="W255" s="8" t="s">
        <v>674</v>
      </c>
      <c r="X255" s="153">
        <f t="shared" si="46"/>
        <v>0</v>
      </c>
      <c r="Y255" s="153">
        <f t="shared" si="47"/>
        <v>0</v>
      </c>
      <c r="Z255" s="153">
        <f t="shared" si="48"/>
        <v>0</v>
      </c>
      <c r="AA255" s="153">
        <f t="shared" si="49"/>
        <v>0</v>
      </c>
      <c r="AB255" s="153">
        <f t="shared" si="50"/>
        <v>0</v>
      </c>
      <c r="AC255" s="153">
        <f t="shared" si="51"/>
        <v>0</v>
      </c>
      <c r="AD255" s="153">
        <f t="shared" si="52"/>
        <v>0</v>
      </c>
      <c r="AF255" s="8" t="s">
        <v>705</v>
      </c>
      <c r="AG255" s="8" t="s">
        <v>674</v>
      </c>
      <c r="AH255" s="153">
        <f t="shared" si="53"/>
        <v>0</v>
      </c>
      <c r="AI255" s="153">
        <f t="shared" si="54"/>
        <v>0</v>
      </c>
      <c r="AJ255" s="153">
        <f t="shared" si="55"/>
        <v>0</v>
      </c>
      <c r="AK255" s="153">
        <f t="shared" si="56"/>
        <v>0</v>
      </c>
      <c r="AL255" s="153">
        <f t="shared" si="57"/>
        <v>0</v>
      </c>
      <c r="AM255" s="153">
        <f t="shared" si="58"/>
        <v>0</v>
      </c>
      <c r="AN255" s="153">
        <f t="shared" si="59"/>
        <v>0</v>
      </c>
    </row>
    <row r="256" spans="2:40">
      <c r="B256" s="8" t="s">
        <v>705</v>
      </c>
      <c r="C256" s="8" t="s">
        <v>675</v>
      </c>
      <c r="D256" s="151">
        <v>3218985.2999999896</v>
      </c>
      <c r="E256" s="151">
        <v>3477823.29999999</v>
      </c>
      <c r="F256" s="151">
        <v>3612001.5999999996</v>
      </c>
      <c r="G256" s="151">
        <v>3862165.9</v>
      </c>
      <c r="H256" s="151">
        <v>4107851.3</v>
      </c>
      <c r="I256" s="151">
        <v>4107851.3</v>
      </c>
      <c r="J256" s="151">
        <v>4107851.3</v>
      </c>
      <c r="L256" s="8" t="s">
        <v>705</v>
      </c>
      <c r="M256" s="8" t="s">
        <v>675</v>
      </c>
      <c r="N256" s="151">
        <v>0</v>
      </c>
      <c r="O256" s="151">
        <v>0</v>
      </c>
      <c r="P256" s="151">
        <v>0</v>
      </c>
      <c r="Q256" s="151">
        <v>0</v>
      </c>
      <c r="R256" s="151">
        <v>0</v>
      </c>
      <c r="S256" s="151">
        <v>0</v>
      </c>
      <c r="T256" s="151">
        <v>0</v>
      </c>
      <c r="V256" s="8" t="s">
        <v>705</v>
      </c>
      <c r="W256" s="8" t="s">
        <v>675</v>
      </c>
      <c r="X256" s="153">
        <f t="shared" si="46"/>
        <v>0</v>
      </c>
      <c r="Y256" s="153">
        <f t="shared" si="47"/>
        <v>0</v>
      </c>
      <c r="Z256" s="153">
        <f t="shared" si="48"/>
        <v>0</v>
      </c>
      <c r="AA256" s="153">
        <f t="shared" si="49"/>
        <v>0</v>
      </c>
      <c r="AB256" s="153">
        <f t="shared" si="50"/>
        <v>0</v>
      </c>
      <c r="AC256" s="153">
        <f t="shared" si="51"/>
        <v>0</v>
      </c>
      <c r="AD256" s="153">
        <f t="shared" si="52"/>
        <v>0</v>
      </c>
      <c r="AF256" s="8" t="s">
        <v>705</v>
      </c>
      <c r="AG256" s="8" t="s">
        <v>675</v>
      </c>
      <c r="AH256" s="153">
        <f t="shared" si="53"/>
        <v>0</v>
      </c>
      <c r="AI256" s="153">
        <f t="shared" si="54"/>
        <v>0</v>
      </c>
      <c r="AJ256" s="153">
        <f t="shared" si="55"/>
        <v>0</v>
      </c>
      <c r="AK256" s="153">
        <f t="shared" si="56"/>
        <v>0</v>
      </c>
      <c r="AL256" s="153">
        <f t="shared" si="57"/>
        <v>0</v>
      </c>
      <c r="AM256" s="153">
        <f t="shared" si="58"/>
        <v>0</v>
      </c>
      <c r="AN256" s="153">
        <f t="shared" si="59"/>
        <v>0</v>
      </c>
    </row>
    <row r="257" spans="2:40">
      <c r="B257" s="8" t="s">
        <v>705</v>
      </c>
      <c r="C257" s="8" t="s">
        <v>676</v>
      </c>
      <c r="D257" s="151">
        <v>32093</v>
      </c>
      <c r="E257" s="151">
        <v>32946</v>
      </c>
      <c r="F257" s="151">
        <v>32960</v>
      </c>
      <c r="G257" s="151">
        <v>32927</v>
      </c>
      <c r="H257" s="151">
        <v>32895</v>
      </c>
      <c r="I257" s="151">
        <v>32895</v>
      </c>
      <c r="J257" s="151">
        <v>32895</v>
      </c>
      <c r="L257" s="8" t="s">
        <v>705</v>
      </c>
      <c r="M257" s="8" t="s">
        <v>676</v>
      </c>
      <c r="N257" s="151">
        <v>32093</v>
      </c>
      <c r="O257" s="151">
        <v>32946</v>
      </c>
      <c r="P257" s="151">
        <v>32960</v>
      </c>
      <c r="Q257" s="151">
        <v>32927</v>
      </c>
      <c r="R257" s="151">
        <v>32895</v>
      </c>
      <c r="S257" s="151">
        <v>32895</v>
      </c>
      <c r="T257" s="151">
        <v>32895</v>
      </c>
      <c r="V257" s="8" t="s">
        <v>705</v>
      </c>
      <c r="W257" s="8" t="s">
        <v>676</v>
      </c>
      <c r="X257" s="153">
        <f t="shared" si="46"/>
        <v>192.55799999999999</v>
      </c>
      <c r="Y257" s="153">
        <f t="shared" si="47"/>
        <v>197.67600000000002</v>
      </c>
      <c r="Z257" s="153">
        <f t="shared" si="48"/>
        <v>197.76</v>
      </c>
      <c r="AA257" s="153">
        <f t="shared" si="49"/>
        <v>197.56200000000001</v>
      </c>
      <c r="AB257" s="153">
        <f t="shared" si="50"/>
        <v>197.37</v>
      </c>
      <c r="AC257" s="153">
        <f t="shared" si="51"/>
        <v>197.37</v>
      </c>
      <c r="AD257" s="153">
        <f t="shared" si="52"/>
        <v>197.37</v>
      </c>
      <c r="AF257" s="8" t="s">
        <v>705</v>
      </c>
      <c r="AG257" s="8" t="s">
        <v>676</v>
      </c>
      <c r="AH257" s="153">
        <f t="shared" si="53"/>
        <v>64.186000000000007</v>
      </c>
      <c r="AI257" s="153">
        <f t="shared" si="54"/>
        <v>65.891999999999996</v>
      </c>
      <c r="AJ257" s="153">
        <f t="shared" si="55"/>
        <v>65.92</v>
      </c>
      <c r="AK257" s="153">
        <f t="shared" si="56"/>
        <v>65.853999999999999</v>
      </c>
      <c r="AL257" s="153">
        <f t="shared" si="57"/>
        <v>65.790000000000006</v>
      </c>
      <c r="AM257" s="153">
        <f t="shared" si="58"/>
        <v>65.790000000000006</v>
      </c>
      <c r="AN257" s="153">
        <f t="shared" si="59"/>
        <v>65.790000000000006</v>
      </c>
    </row>
    <row r="258" spans="2:40">
      <c r="B258" s="8" t="s">
        <v>705</v>
      </c>
      <c r="C258" s="8" t="s">
        <v>677</v>
      </c>
      <c r="D258" s="151">
        <v>0</v>
      </c>
      <c r="E258" s="151">
        <v>0</v>
      </c>
      <c r="F258" s="151">
        <v>0</v>
      </c>
      <c r="G258" s="151">
        <v>0</v>
      </c>
      <c r="H258" s="151">
        <v>0</v>
      </c>
      <c r="I258" s="151">
        <v>0</v>
      </c>
      <c r="J258" s="151">
        <v>0</v>
      </c>
      <c r="L258" s="8" t="s">
        <v>705</v>
      </c>
      <c r="M258" s="8" t="s">
        <v>677</v>
      </c>
      <c r="N258" s="151">
        <v>0</v>
      </c>
      <c r="O258" s="151">
        <v>0</v>
      </c>
      <c r="P258" s="151">
        <v>0</v>
      </c>
      <c r="Q258" s="151">
        <v>0</v>
      </c>
      <c r="R258" s="151">
        <v>0</v>
      </c>
      <c r="S258" s="151">
        <v>0</v>
      </c>
      <c r="T258" s="151">
        <v>0</v>
      </c>
      <c r="V258" s="8" t="s">
        <v>705</v>
      </c>
      <c r="W258" s="8" t="s">
        <v>677</v>
      </c>
      <c r="X258" s="153">
        <f t="shared" si="46"/>
        <v>0</v>
      </c>
      <c r="Y258" s="153">
        <f t="shared" si="47"/>
        <v>0</v>
      </c>
      <c r="Z258" s="153">
        <f t="shared" si="48"/>
        <v>0</v>
      </c>
      <c r="AA258" s="153">
        <f t="shared" si="49"/>
        <v>0</v>
      </c>
      <c r="AB258" s="153">
        <f t="shared" si="50"/>
        <v>0</v>
      </c>
      <c r="AC258" s="153">
        <f t="shared" si="51"/>
        <v>0</v>
      </c>
      <c r="AD258" s="153">
        <f t="shared" si="52"/>
        <v>0</v>
      </c>
      <c r="AF258" s="8" t="s">
        <v>705</v>
      </c>
      <c r="AG258" s="8" t="s">
        <v>677</v>
      </c>
      <c r="AH258" s="153">
        <f t="shared" si="53"/>
        <v>0</v>
      </c>
      <c r="AI258" s="153">
        <f t="shared" si="54"/>
        <v>0</v>
      </c>
      <c r="AJ258" s="153">
        <f t="shared" si="55"/>
        <v>0</v>
      </c>
      <c r="AK258" s="153">
        <f t="shared" si="56"/>
        <v>0</v>
      </c>
      <c r="AL258" s="153">
        <f t="shared" si="57"/>
        <v>0</v>
      </c>
      <c r="AM258" s="153">
        <f t="shared" si="58"/>
        <v>0</v>
      </c>
      <c r="AN258" s="153">
        <f t="shared" si="59"/>
        <v>0</v>
      </c>
    </row>
    <row r="259" spans="2:40">
      <c r="B259" s="8" t="s">
        <v>705</v>
      </c>
      <c r="C259" s="8" t="s">
        <v>189</v>
      </c>
      <c r="D259" s="151">
        <v>63997.599999999999</v>
      </c>
      <c r="E259" s="151">
        <v>63997.599999999999</v>
      </c>
      <c r="F259" s="151">
        <v>63997.599999999999</v>
      </c>
      <c r="G259" s="151">
        <v>63997.599999999999</v>
      </c>
      <c r="H259" s="151">
        <v>63997.599999999999</v>
      </c>
      <c r="I259" s="151">
        <v>63997.599999999999</v>
      </c>
      <c r="J259" s="151">
        <v>63997.599999999999</v>
      </c>
      <c r="L259" s="8" t="s">
        <v>705</v>
      </c>
      <c r="M259" s="8" t="s">
        <v>189</v>
      </c>
      <c r="N259" s="151">
        <v>0</v>
      </c>
      <c r="O259" s="151">
        <v>0</v>
      </c>
      <c r="P259" s="151">
        <v>0</v>
      </c>
      <c r="Q259" s="151">
        <v>0</v>
      </c>
      <c r="R259" s="151">
        <v>0</v>
      </c>
      <c r="S259" s="151">
        <v>0</v>
      </c>
      <c r="T259" s="151">
        <v>0</v>
      </c>
      <c r="V259" s="8" t="s">
        <v>705</v>
      </c>
      <c r="W259" s="8" t="s">
        <v>189</v>
      </c>
      <c r="X259" s="153">
        <f t="shared" si="46"/>
        <v>0</v>
      </c>
      <c r="Y259" s="153">
        <f t="shared" si="47"/>
        <v>0</v>
      </c>
      <c r="Z259" s="153">
        <f t="shared" si="48"/>
        <v>0</v>
      </c>
      <c r="AA259" s="153">
        <f t="shared" si="49"/>
        <v>0</v>
      </c>
      <c r="AB259" s="153">
        <f t="shared" si="50"/>
        <v>0</v>
      </c>
      <c r="AC259" s="153">
        <f t="shared" si="51"/>
        <v>0</v>
      </c>
      <c r="AD259" s="153">
        <f t="shared" si="52"/>
        <v>0</v>
      </c>
      <c r="AF259" s="8" t="s">
        <v>705</v>
      </c>
      <c r="AG259" s="8" t="s">
        <v>189</v>
      </c>
      <c r="AH259" s="153">
        <f t="shared" si="53"/>
        <v>0</v>
      </c>
      <c r="AI259" s="153">
        <f t="shared" si="54"/>
        <v>0</v>
      </c>
      <c r="AJ259" s="153">
        <f t="shared" si="55"/>
        <v>0</v>
      </c>
      <c r="AK259" s="153">
        <f t="shared" si="56"/>
        <v>0</v>
      </c>
      <c r="AL259" s="153">
        <f t="shared" si="57"/>
        <v>0</v>
      </c>
      <c r="AM259" s="153">
        <f t="shared" si="58"/>
        <v>0</v>
      </c>
      <c r="AN259" s="153">
        <f t="shared" si="59"/>
        <v>0</v>
      </c>
    </row>
    <row r="260" spans="2:40">
      <c r="B260" s="8" t="s">
        <v>705</v>
      </c>
      <c r="C260" s="8" t="s">
        <v>678</v>
      </c>
      <c r="D260" s="151">
        <v>0</v>
      </c>
      <c r="E260" s="151">
        <v>207449.0907</v>
      </c>
      <c r="F260" s="151">
        <v>1393092.1757999989</v>
      </c>
      <c r="G260" s="151">
        <v>1657814.6736999992</v>
      </c>
      <c r="H260" s="151">
        <v>1743280.3051999991</v>
      </c>
      <c r="I260" s="151">
        <v>1743280.3051999991</v>
      </c>
      <c r="J260" s="151">
        <v>1743280.3051999991</v>
      </c>
      <c r="L260" s="8" t="s">
        <v>705</v>
      </c>
      <c r="M260" s="8" t="s">
        <v>678</v>
      </c>
      <c r="N260" s="151">
        <v>0</v>
      </c>
      <c r="O260" s="151">
        <v>0</v>
      </c>
      <c r="P260" s="151">
        <v>0</v>
      </c>
      <c r="Q260" s="151">
        <v>0</v>
      </c>
      <c r="R260" s="151">
        <v>0</v>
      </c>
      <c r="S260" s="151">
        <v>0</v>
      </c>
      <c r="T260" s="151">
        <v>0</v>
      </c>
      <c r="V260" s="8" t="s">
        <v>705</v>
      </c>
      <c r="W260" s="8" t="s">
        <v>678</v>
      </c>
      <c r="X260" s="153">
        <f t="shared" si="46"/>
        <v>0</v>
      </c>
      <c r="Y260" s="153">
        <f t="shared" si="47"/>
        <v>0</v>
      </c>
      <c r="Z260" s="153">
        <f t="shared" si="48"/>
        <v>0</v>
      </c>
      <c r="AA260" s="153">
        <f t="shared" si="49"/>
        <v>0</v>
      </c>
      <c r="AB260" s="153">
        <f t="shared" si="50"/>
        <v>0</v>
      </c>
      <c r="AC260" s="153">
        <f t="shared" si="51"/>
        <v>0</v>
      </c>
      <c r="AD260" s="153">
        <f t="shared" si="52"/>
        <v>0</v>
      </c>
      <c r="AF260" s="8" t="s">
        <v>705</v>
      </c>
      <c r="AG260" s="8" t="s">
        <v>678</v>
      </c>
      <c r="AH260" s="153">
        <f t="shared" si="53"/>
        <v>0</v>
      </c>
      <c r="AI260" s="153">
        <f t="shared" si="54"/>
        <v>0</v>
      </c>
      <c r="AJ260" s="153">
        <f t="shared" si="55"/>
        <v>0</v>
      </c>
      <c r="AK260" s="153">
        <f t="shared" si="56"/>
        <v>0</v>
      </c>
      <c r="AL260" s="153">
        <f t="shared" si="57"/>
        <v>0</v>
      </c>
      <c r="AM260" s="153">
        <f t="shared" si="58"/>
        <v>0</v>
      </c>
      <c r="AN260" s="153">
        <f t="shared" si="59"/>
        <v>0</v>
      </c>
    </row>
    <row r="261" spans="2:40">
      <c r="B261" s="8" t="s">
        <v>705</v>
      </c>
      <c r="C261" s="8" t="s">
        <v>679</v>
      </c>
      <c r="D261" s="151">
        <v>0</v>
      </c>
      <c r="E261" s="151">
        <v>0</v>
      </c>
      <c r="F261" s="151">
        <v>0</v>
      </c>
      <c r="G261" s="151">
        <v>0</v>
      </c>
      <c r="H261" s="151">
        <v>0</v>
      </c>
      <c r="I261" s="151">
        <v>0</v>
      </c>
      <c r="J261" s="151">
        <v>0</v>
      </c>
      <c r="L261" s="8" t="s">
        <v>705</v>
      </c>
      <c r="M261" s="8" t="s">
        <v>679</v>
      </c>
      <c r="N261" s="151">
        <v>0</v>
      </c>
      <c r="O261" s="151">
        <v>0</v>
      </c>
      <c r="P261" s="151">
        <v>0</v>
      </c>
      <c r="Q261" s="151">
        <v>0</v>
      </c>
      <c r="R261" s="151">
        <v>0</v>
      </c>
      <c r="S261" s="151">
        <v>0</v>
      </c>
      <c r="T261" s="151">
        <v>0</v>
      </c>
      <c r="V261" s="8" t="s">
        <v>705</v>
      </c>
      <c r="W261" s="8" t="s">
        <v>679</v>
      </c>
      <c r="X261" s="153">
        <f t="shared" si="46"/>
        <v>0</v>
      </c>
      <c r="Y261" s="153">
        <f t="shared" si="47"/>
        <v>0</v>
      </c>
      <c r="Z261" s="153">
        <f t="shared" si="48"/>
        <v>0</v>
      </c>
      <c r="AA261" s="153">
        <f t="shared" si="49"/>
        <v>0</v>
      </c>
      <c r="AB261" s="153">
        <f t="shared" si="50"/>
        <v>0</v>
      </c>
      <c r="AC261" s="153">
        <f t="shared" si="51"/>
        <v>0</v>
      </c>
      <c r="AD261" s="153">
        <f t="shared" si="52"/>
        <v>0</v>
      </c>
      <c r="AF261" s="8" t="s">
        <v>705</v>
      </c>
      <c r="AG261" s="8" t="s">
        <v>679</v>
      </c>
      <c r="AH261" s="153">
        <f t="shared" si="53"/>
        <v>0</v>
      </c>
      <c r="AI261" s="153">
        <f t="shared" si="54"/>
        <v>0</v>
      </c>
      <c r="AJ261" s="153">
        <f t="shared" si="55"/>
        <v>0</v>
      </c>
      <c r="AK261" s="153">
        <f t="shared" si="56"/>
        <v>0</v>
      </c>
      <c r="AL261" s="153">
        <f t="shared" si="57"/>
        <v>0</v>
      </c>
      <c r="AM261" s="153">
        <f t="shared" si="58"/>
        <v>0</v>
      </c>
      <c r="AN261" s="153">
        <f t="shared" si="59"/>
        <v>0</v>
      </c>
    </row>
    <row r="262" spans="2:40">
      <c r="B262" s="8" t="s">
        <v>706</v>
      </c>
      <c r="C262" s="8" t="s">
        <v>672</v>
      </c>
      <c r="D262" s="151">
        <v>20051152.116999995</v>
      </c>
      <c r="E262" s="151">
        <v>22792675.791999996</v>
      </c>
      <c r="F262" s="151">
        <v>25047093.853999984</v>
      </c>
      <c r="G262" s="151">
        <v>27211963.4339999</v>
      </c>
      <c r="H262" s="151">
        <v>29376202.580999967</v>
      </c>
      <c r="I262" s="151">
        <v>29376202.580999967</v>
      </c>
      <c r="J262" s="151">
        <v>29376202.580999967</v>
      </c>
      <c r="L262" s="8" t="s">
        <v>706</v>
      </c>
      <c r="M262" s="8" t="s">
        <v>672</v>
      </c>
      <c r="N262" s="151">
        <v>20051152.116999995</v>
      </c>
      <c r="O262" s="151">
        <v>22792675.791999996</v>
      </c>
      <c r="P262" s="151">
        <v>25047093.853999984</v>
      </c>
      <c r="Q262" s="151">
        <v>27211963.4339999</v>
      </c>
      <c r="R262" s="151">
        <v>29376202.580999967</v>
      </c>
      <c r="S262" s="151">
        <v>29376202.580999967</v>
      </c>
      <c r="T262" s="151">
        <v>29376202.580999967</v>
      </c>
      <c r="V262" s="8" t="s">
        <v>706</v>
      </c>
      <c r="W262" s="8" t="s">
        <v>672</v>
      </c>
      <c r="X262" s="153">
        <f t="shared" si="46"/>
        <v>120306.91270199997</v>
      </c>
      <c r="Y262" s="153">
        <f t="shared" si="47"/>
        <v>136756.05475199997</v>
      </c>
      <c r="Z262" s="153">
        <f t="shared" si="48"/>
        <v>150282.56312399989</v>
      </c>
      <c r="AA262" s="153">
        <f t="shared" si="49"/>
        <v>163271.78060399939</v>
      </c>
      <c r="AB262" s="153">
        <f t="shared" si="50"/>
        <v>176257.2154859998</v>
      </c>
      <c r="AC262" s="153">
        <f t="shared" si="51"/>
        <v>176257.2154859998</v>
      </c>
      <c r="AD262" s="153">
        <f t="shared" si="52"/>
        <v>176257.2154859998</v>
      </c>
      <c r="AF262" s="8" t="s">
        <v>706</v>
      </c>
      <c r="AG262" s="8" t="s">
        <v>672</v>
      </c>
      <c r="AH262" s="153">
        <f t="shared" si="53"/>
        <v>40102.304233999988</v>
      </c>
      <c r="AI262" s="153">
        <f t="shared" si="54"/>
        <v>45585.351583999989</v>
      </c>
      <c r="AJ262" s="153">
        <f t="shared" si="55"/>
        <v>50094.187707999969</v>
      </c>
      <c r="AK262" s="153">
        <f t="shared" si="56"/>
        <v>54423.926867999799</v>
      </c>
      <c r="AL262" s="153">
        <f t="shared" si="57"/>
        <v>58752.405161999937</v>
      </c>
      <c r="AM262" s="153">
        <f t="shared" si="58"/>
        <v>58752.405161999937</v>
      </c>
      <c r="AN262" s="153">
        <f t="shared" si="59"/>
        <v>58752.405161999937</v>
      </c>
    </row>
    <row r="263" spans="2:40">
      <c r="B263" s="8" t="s">
        <v>706</v>
      </c>
      <c r="C263" s="8" t="s">
        <v>673</v>
      </c>
      <c r="D263" s="151">
        <v>74568</v>
      </c>
      <c r="E263" s="151">
        <v>74568</v>
      </c>
      <c r="F263" s="151">
        <v>74568</v>
      </c>
      <c r="G263" s="151">
        <v>74568</v>
      </c>
      <c r="H263" s="151">
        <v>74568</v>
      </c>
      <c r="I263" s="151">
        <v>74568</v>
      </c>
      <c r="J263" s="151">
        <v>74568</v>
      </c>
      <c r="L263" s="8" t="s">
        <v>706</v>
      </c>
      <c r="M263" s="8" t="s">
        <v>673</v>
      </c>
      <c r="N263" s="151">
        <v>0</v>
      </c>
      <c r="O263" s="151">
        <v>0</v>
      </c>
      <c r="P263" s="151">
        <v>0</v>
      </c>
      <c r="Q263" s="151">
        <v>0</v>
      </c>
      <c r="R263" s="151">
        <v>0</v>
      </c>
      <c r="S263" s="151">
        <v>0</v>
      </c>
      <c r="T263" s="151">
        <v>0</v>
      </c>
      <c r="V263" s="8" t="s">
        <v>706</v>
      </c>
      <c r="W263" s="8" t="s">
        <v>673</v>
      </c>
      <c r="X263" s="153">
        <f t="shared" si="46"/>
        <v>0</v>
      </c>
      <c r="Y263" s="153">
        <f t="shared" si="47"/>
        <v>0</v>
      </c>
      <c r="Z263" s="153">
        <f t="shared" si="48"/>
        <v>0</v>
      </c>
      <c r="AA263" s="153">
        <f t="shared" si="49"/>
        <v>0</v>
      </c>
      <c r="AB263" s="153">
        <f t="shared" si="50"/>
        <v>0</v>
      </c>
      <c r="AC263" s="153">
        <f t="shared" si="51"/>
        <v>0</v>
      </c>
      <c r="AD263" s="153">
        <f t="shared" si="52"/>
        <v>0</v>
      </c>
      <c r="AF263" s="8" t="s">
        <v>706</v>
      </c>
      <c r="AG263" s="8" t="s">
        <v>673</v>
      </c>
      <c r="AH263" s="153">
        <f t="shared" si="53"/>
        <v>0</v>
      </c>
      <c r="AI263" s="153">
        <f t="shared" si="54"/>
        <v>0</v>
      </c>
      <c r="AJ263" s="153">
        <f t="shared" si="55"/>
        <v>0</v>
      </c>
      <c r="AK263" s="153">
        <f t="shared" si="56"/>
        <v>0</v>
      </c>
      <c r="AL263" s="153">
        <f t="shared" si="57"/>
        <v>0</v>
      </c>
      <c r="AM263" s="153">
        <f t="shared" si="58"/>
        <v>0</v>
      </c>
      <c r="AN263" s="153">
        <f t="shared" si="59"/>
        <v>0</v>
      </c>
    </row>
    <row r="264" spans="2:40">
      <c r="B264" s="8" t="s">
        <v>706</v>
      </c>
      <c r="C264" s="8" t="s">
        <v>674</v>
      </c>
      <c r="D264" s="151">
        <v>936420.29640000011</v>
      </c>
      <c r="E264" s="151">
        <v>4046263.4045999991</v>
      </c>
      <c r="F264" s="151">
        <v>5421312.1567999991</v>
      </c>
      <c r="G264" s="151">
        <v>5890654.4462999878</v>
      </c>
      <c r="H264" s="151">
        <v>8378802.226899988</v>
      </c>
      <c r="I264" s="151">
        <v>8378802.226899988</v>
      </c>
      <c r="J264" s="151">
        <v>8378802.226899988</v>
      </c>
      <c r="L264" s="8" t="s">
        <v>706</v>
      </c>
      <c r="M264" s="8" t="s">
        <v>674</v>
      </c>
      <c r="N264" s="151">
        <v>0</v>
      </c>
      <c r="O264" s="151">
        <v>0</v>
      </c>
      <c r="P264" s="151">
        <v>0</v>
      </c>
      <c r="Q264" s="151">
        <v>0</v>
      </c>
      <c r="R264" s="151">
        <v>0</v>
      </c>
      <c r="S264" s="151">
        <v>0</v>
      </c>
      <c r="T264" s="151">
        <v>0</v>
      </c>
      <c r="V264" s="8" t="s">
        <v>706</v>
      </c>
      <c r="W264" s="8" t="s">
        <v>674</v>
      </c>
      <c r="X264" s="153">
        <f t="shared" si="46"/>
        <v>0</v>
      </c>
      <c r="Y264" s="153">
        <f t="shared" si="47"/>
        <v>0</v>
      </c>
      <c r="Z264" s="153">
        <f t="shared" si="48"/>
        <v>0</v>
      </c>
      <c r="AA264" s="153">
        <f t="shared" si="49"/>
        <v>0</v>
      </c>
      <c r="AB264" s="153">
        <f t="shared" si="50"/>
        <v>0</v>
      </c>
      <c r="AC264" s="153">
        <f t="shared" si="51"/>
        <v>0</v>
      </c>
      <c r="AD264" s="153">
        <f t="shared" si="52"/>
        <v>0</v>
      </c>
      <c r="AF264" s="8" t="s">
        <v>706</v>
      </c>
      <c r="AG264" s="8" t="s">
        <v>674</v>
      </c>
      <c r="AH264" s="153">
        <f t="shared" si="53"/>
        <v>0</v>
      </c>
      <c r="AI264" s="153">
        <f t="shared" si="54"/>
        <v>0</v>
      </c>
      <c r="AJ264" s="153">
        <f t="shared" si="55"/>
        <v>0</v>
      </c>
      <c r="AK264" s="153">
        <f t="shared" si="56"/>
        <v>0</v>
      </c>
      <c r="AL264" s="153">
        <f t="shared" si="57"/>
        <v>0</v>
      </c>
      <c r="AM264" s="153">
        <f t="shared" si="58"/>
        <v>0</v>
      </c>
      <c r="AN264" s="153">
        <f t="shared" si="59"/>
        <v>0</v>
      </c>
    </row>
    <row r="265" spans="2:40">
      <c r="B265" s="8" t="s">
        <v>706</v>
      </c>
      <c r="C265" s="8" t="s">
        <v>675</v>
      </c>
      <c r="D265" s="151">
        <v>118523</v>
      </c>
      <c r="E265" s="151">
        <v>132346.6999999999</v>
      </c>
      <c r="F265" s="151">
        <v>137870.30000000002</v>
      </c>
      <c r="G265" s="151">
        <v>36164.699999999997</v>
      </c>
      <c r="H265" s="151">
        <v>48703.9</v>
      </c>
      <c r="I265" s="151">
        <v>48703.9</v>
      </c>
      <c r="J265" s="151">
        <v>48703.9</v>
      </c>
      <c r="L265" s="8" t="s">
        <v>706</v>
      </c>
      <c r="M265" s="8" t="s">
        <v>675</v>
      </c>
      <c r="N265" s="151">
        <v>0</v>
      </c>
      <c r="O265" s="151">
        <v>0</v>
      </c>
      <c r="P265" s="151">
        <v>0</v>
      </c>
      <c r="Q265" s="151">
        <v>0</v>
      </c>
      <c r="R265" s="151">
        <v>0</v>
      </c>
      <c r="S265" s="151">
        <v>0</v>
      </c>
      <c r="T265" s="151">
        <v>0</v>
      </c>
      <c r="V265" s="8" t="s">
        <v>706</v>
      </c>
      <c r="W265" s="8" t="s">
        <v>675</v>
      </c>
      <c r="X265" s="153">
        <f t="shared" si="46"/>
        <v>0</v>
      </c>
      <c r="Y265" s="153">
        <f t="shared" si="47"/>
        <v>0</v>
      </c>
      <c r="Z265" s="153">
        <f t="shared" si="48"/>
        <v>0</v>
      </c>
      <c r="AA265" s="153">
        <f t="shared" si="49"/>
        <v>0</v>
      </c>
      <c r="AB265" s="153">
        <f t="shared" si="50"/>
        <v>0</v>
      </c>
      <c r="AC265" s="153">
        <f t="shared" si="51"/>
        <v>0</v>
      </c>
      <c r="AD265" s="153">
        <f t="shared" si="52"/>
        <v>0</v>
      </c>
      <c r="AF265" s="8" t="s">
        <v>706</v>
      </c>
      <c r="AG265" s="8" t="s">
        <v>675</v>
      </c>
      <c r="AH265" s="153">
        <f t="shared" si="53"/>
        <v>0</v>
      </c>
      <c r="AI265" s="153">
        <f t="shared" si="54"/>
        <v>0</v>
      </c>
      <c r="AJ265" s="153">
        <f t="shared" si="55"/>
        <v>0</v>
      </c>
      <c r="AK265" s="153">
        <f t="shared" si="56"/>
        <v>0</v>
      </c>
      <c r="AL265" s="153">
        <f t="shared" si="57"/>
        <v>0</v>
      </c>
      <c r="AM265" s="153">
        <f t="shared" si="58"/>
        <v>0</v>
      </c>
      <c r="AN265" s="153">
        <f t="shared" si="59"/>
        <v>0</v>
      </c>
    </row>
    <row r="266" spans="2:40">
      <c r="B266" s="8" t="s">
        <v>706</v>
      </c>
      <c r="C266" s="8" t="s">
        <v>676</v>
      </c>
      <c r="D266" s="151">
        <v>513069</v>
      </c>
      <c r="E266" s="151">
        <v>527672</v>
      </c>
      <c r="F266" s="151">
        <v>528145</v>
      </c>
      <c r="G266" s="151">
        <v>527782</v>
      </c>
      <c r="H266" s="151">
        <v>527409</v>
      </c>
      <c r="I266" s="151">
        <v>527409</v>
      </c>
      <c r="J266" s="151">
        <v>527409</v>
      </c>
      <c r="L266" s="8" t="s">
        <v>706</v>
      </c>
      <c r="M266" s="8" t="s">
        <v>676</v>
      </c>
      <c r="N266" s="151">
        <v>513069</v>
      </c>
      <c r="O266" s="151">
        <v>527672</v>
      </c>
      <c r="P266" s="151">
        <v>528145</v>
      </c>
      <c r="Q266" s="151">
        <v>527782</v>
      </c>
      <c r="R266" s="151">
        <v>527409</v>
      </c>
      <c r="S266" s="151">
        <v>527409</v>
      </c>
      <c r="T266" s="151">
        <v>527409</v>
      </c>
      <c r="V266" s="8" t="s">
        <v>706</v>
      </c>
      <c r="W266" s="8" t="s">
        <v>676</v>
      </c>
      <c r="X266" s="153">
        <f t="shared" si="46"/>
        <v>3078.4140000000002</v>
      </c>
      <c r="Y266" s="153">
        <f t="shared" si="47"/>
        <v>3166.0320000000002</v>
      </c>
      <c r="Z266" s="153">
        <f t="shared" si="48"/>
        <v>3168.87</v>
      </c>
      <c r="AA266" s="153">
        <f t="shared" si="49"/>
        <v>3166.692</v>
      </c>
      <c r="AB266" s="153">
        <f t="shared" si="50"/>
        <v>3164.4540000000002</v>
      </c>
      <c r="AC266" s="153">
        <f t="shared" si="51"/>
        <v>3164.4540000000002</v>
      </c>
      <c r="AD266" s="153">
        <f t="shared" si="52"/>
        <v>3164.4540000000002</v>
      </c>
      <c r="AF266" s="8" t="s">
        <v>706</v>
      </c>
      <c r="AG266" s="8" t="s">
        <v>676</v>
      </c>
      <c r="AH266" s="153">
        <f t="shared" si="53"/>
        <v>1026.1379999999999</v>
      </c>
      <c r="AI266" s="153">
        <f t="shared" si="54"/>
        <v>1055.3440000000001</v>
      </c>
      <c r="AJ266" s="153">
        <f t="shared" si="55"/>
        <v>1056.29</v>
      </c>
      <c r="AK266" s="153">
        <f t="shared" si="56"/>
        <v>1055.5640000000001</v>
      </c>
      <c r="AL266" s="153">
        <f t="shared" si="57"/>
        <v>1054.818</v>
      </c>
      <c r="AM266" s="153">
        <f t="shared" si="58"/>
        <v>1054.818</v>
      </c>
      <c r="AN266" s="153">
        <f t="shared" si="59"/>
        <v>1054.818</v>
      </c>
    </row>
    <row r="267" spans="2:40">
      <c r="B267" s="8" t="s">
        <v>706</v>
      </c>
      <c r="C267" s="8" t="s">
        <v>677</v>
      </c>
      <c r="D267" s="151">
        <v>10433.299999999999</v>
      </c>
      <c r="E267" s="151">
        <v>10433.299999999999</v>
      </c>
      <c r="F267" s="151">
        <v>10433.299999999999</v>
      </c>
      <c r="G267" s="151">
        <v>10433.299999999999</v>
      </c>
      <c r="H267" s="151">
        <v>10433.299999999999</v>
      </c>
      <c r="I267" s="151">
        <v>10433.299999999999</v>
      </c>
      <c r="J267" s="151">
        <v>10433.299999999999</v>
      </c>
      <c r="L267" s="8" t="s">
        <v>706</v>
      </c>
      <c r="M267" s="8" t="s">
        <v>677</v>
      </c>
      <c r="N267" s="151">
        <v>10433.299999999999</v>
      </c>
      <c r="O267" s="151">
        <v>10433.299999999999</v>
      </c>
      <c r="P267" s="151">
        <v>10433.299999999999</v>
      </c>
      <c r="Q267" s="151">
        <v>10433.299999999999</v>
      </c>
      <c r="R267" s="151">
        <v>10433.299999999999</v>
      </c>
      <c r="S267" s="151">
        <v>10433.299999999999</v>
      </c>
      <c r="T267" s="151">
        <v>10433.299999999999</v>
      </c>
      <c r="V267" s="8" t="s">
        <v>706</v>
      </c>
      <c r="W267" s="8" t="s">
        <v>677</v>
      </c>
      <c r="X267" s="153">
        <f t="shared" si="46"/>
        <v>62.599799999999995</v>
      </c>
      <c r="Y267" s="153">
        <f t="shared" si="47"/>
        <v>62.599799999999995</v>
      </c>
      <c r="Z267" s="153">
        <f t="shared" si="48"/>
        <v>62.599799999999995</v>
      </c>
      <c r="AA267" s="153">
        <f t="shared" si="49"/>
        <v>62.599799999999995</v>
      </c>
      <c r="AB267" s="153">
        <f t="shared" si="50"/>
        <v>62.599799999999995</v>
      </c>
      <c r="AC267" s="153">
        <f t="shared" si="51"/>
        <v>62.599799999999995</v>
      </c>
      <c r="AD267" s="153">
        <f t="shared" si="52"/>
        <v>62.599799999999995</v>
      </c>
      <c r="AF267" s="8" t="s">
        <v>706</v>
      </c>
      <c r="AG267" s="8" t="s">
        <v>677</v>
      </c>
      <c r="AH267" s="153">
        <f t="shared" si="53"/>
        <v>20.866599999999998</v>
      </c>
      <c r="AI267" s="153">
        <f t="shared" si="54"/>
        <v>20.866599999999998</v>
      </c>
      <c r="AJ267" s="153">
        <f t="shared" si="55"/>
        <v>20.866599999999998</v>
      </c>
      <c r="AK267" s="153">
        <f t="shared" si="56"/>
        <v>20.866599999999998</v>
      </c>
      <c r="AL267" s="153">
        <f t="shared" si="57"/>
        <v>20.866599999999998</v>
      </c>
      <c r="AM267" s="153">
        <f t="shared" si="58"/>
        <v>20.866599999999998</v>
      </c>
      <c r="AN267" s="153">
        <f t="shared" si="59"/>
        <v>20.866599999999998</v>
      </c>
    </row>
    <row r="268" spans="2:40">
      <c r="B268" s="8" t="s">
        <v>706</v>
      </c>
      <c r="C268" s="8" t="s">
        <v>189</v>
      </c>
      <c r="D268" s="151">
        <v>118137</v>
      </c>
      <c r="E268" s="151">
        <v>118137</v>
      </c>
      <c r="F268" s="151">
        <v>118137</v>
      </c>
      <c r="G268" s="151">
        <v>118137</v>
      </c>
      <c r="H268" s="151">
        <v>118137</v>
      </c>
      <c r="I268" s="151">
        <v>118137</v>
      </c>
      <c r="J268" s="151">
        <v>118137</v>
      </c>
      <c r="L268" s="8" t="s">
        <v>706</v>
      </c>
      <c r="M268" s="8" t="s">
        <v>189</v>
      </c>
      <c r="N268" s="151">
        <v>0</v>
      </c>
      <c r="O268" s="151">
        <v>0</v>
      </c>
      <c r="P268" s="151">
        <v>0</v>
      </c>
      <c r="Q268" s="151">
        <v>0</v>
      </c>
      <c r="R268" s="151">
        <v>0</v>
      </c>
      <c r="S268" s="151">
        <v>0</v>
      </c>
      <c r="T268" s="151">
        <v>0</v>
      </c>
      <c r="V268" s="8" t="s">
        <v>706</v>
      </c>
      <c r="W268" s="8" t="s">
        <v>189</v>
      </c>
      <c r="X268" s="153">
        <f t="shared" si="46"/>
        <v>0</v>
      </c>
      <c r="Y268" s="153">
        <f t="shared" si="47"/>
        <v>0</v>
      </c>
      <c r="Z268" s="153">
        <f t="shared" si="48"/>
        <v>0</v>
      </c>
      <c r="AA268" s="153">
        <f t="shared" si="49"/>
        <v>0</v>
      </c>
      <c r="AB268" s="153">
        <f t="shared" si="50"/>
        <v>0</v>
      </c>
      <c r="AC268" s="153">
        <f t="shared" si="51"/>
        <v>0</v>
      </c>
      <c r="AD268" s="153">
        <f t="shared" si="52"/>
        <v>0</v>
      </c>
      <c r="AF268" s="8" t="s">
        <v>706</v>
      </c>
      <c r="AG268" s="8" t="s">
        <v>189</v>
      </c>
      <c r="AH268" s="153">
        <f t="shared" si="53"/>
        <v>0</v>
      </c>
      <c r="AI268" s="153">
        <f t="shared" si="54"/>
        <v>0</v>
      </c>
      <c r="AJ268" s="153">
        <f t="shared" si="55"/>
        <v>0</v>
      </c>
      <c r="AK268" s="153">
        <f t="shared" si="56"/>
        <v>0</v>
      </c>
      <c r="AL268" s="153">
        <f t="shared" si="57"/>
        <v>0</v>
      </c>
      <c r="AM268" s="153">
        <f t="shared" si="58"/>
        <v>0</v>
      </c>
      <c r="AN268" s="153">
        <f t="shared" si="59"/>
        <v>0</v>
      </c>
    </row>
    <row r="269" spans="2:40">
      <c r="B269" s="8" t="s">
        <v>706</v>
      </c>
      <c r="C269" s="8" t="s">
        <v>678</v>
      </c>
      <c r="D269" s="151">
        <v>0</v>
      </c>
      <c r="E269" s="151">
        <v>197019.5373</v>
      </c>
      <c r="F269" s="151">
        <v>604640.73259999987</v>
      </c>
      <c r="G269" s="151">
        <v>622219.29639999964</v>
      </c>
      <c r="H269" s="151">
        <v>420553.29109999898</v>
      </c>
      <c r="I269" s="151">
        <v>420553.29109999898</v>
      </c>
      <c r="J269" s="151">
        <v>420553.29109999898</v>
      </c>
      <c r="L269" s="8" t="s">
        <v>706</v>
      </c>
      <c r="M269" s="8" t="s">
        <v>678</v>
      </c>
      <c r="N269" s="151">
        <v>0</v>
      </c>
      <c r="O269" s="151">
        <v>0</v>
      </c>
      <c r="P269" s="151">
        <v>0</v>
      </c>
      <c r="Q269" s="151">
        <v>0</v>
      </c>
      <c r="R269" s="151">
        <v>0</v>
      </c>
      <c r="S269" s="151">
        <v>0</v>
      </c>
      <c r="T269" s="151">
        <v>0</v>
      </c>
      <c r="V269" s="8" t="s">
        <v>706</v>
      </c>
      <c r="W269" s="8" t="s">
        <v>678</v>
      </c>
      <c r="X269" s="153">
        <f t="shared" si="46"/>
        <v>0</v>
      </c>
      <c r="Y269" s="153">
        <f t="shared" si="47"/>
        <v>0</v>
      </c>
      <c r="Z269" s="153">
        <f t="shared" si="48"/>
        <v>0</v>
      </c>
      <c r="AA269" s="153">
        <f t="shared" si="49"/>
        <v>0</v>
      </c>
      <c r="AB269" s="153">
        <f t="shared" si="50"/>
        <v>0</v>
      </c>
      <c r="AC269" s="153">
        <f t="shared" si="51"/>
        <v>0</v>
      </c>
      <c r="AD269" s="153">
        <f t="shared" si="52"/>
        <v>0</v>
      </c>
      <c r="AF269" s="8" t="s">
        <v>706</v>
      </c>
      <c r="AG269" s="8" t="s">
        <v>678</v>
      </c>
      <c r="AH269" s="153">
        <f t="shared" si="53"/>
        <v>0</v>
      </c>
      <c r="AI269" s="153">
        <f t="shared" si="54"/>
        <v>0</v>
      </c>
      <c r="AJ269" s="153">
        <f t="shared" si="55"/>
        <v>0</v>
      </c>
      <c r="AK269" s="153">
        <f t="shared" si="56"/>
        <v>0</v>
      </c>
      <c r="AL269" s="153">
        <f t="shared" si="57"/>
        <v>0</v>
      </c>
      <c r="AM269" s="153">
        <f t="shared" si="58"/>
        <v>0</v>
      </c>
      <c r="AN269" s="153">
        <f t="shared" si="59"/>
        <v>0</v>
      </c>
    </row>
    <row r="270" spans="2:40">
      <c r="B270" s="8" t="s">
        <v>706</v>
      </c>
      <c r="C270" s="8" t="s">
        <v>679</v>
      </c>
      <c r="D270" s="151">
        <v>0</v>
      </c>
      <c r="E270" s="151">
        <v>0</v>
      </c>
      <c r="F270" s="151">
        <v>0</v>
      </c>
      <c r="G270" s="151">
        <v>0</v>
      </c>
      <c r="H270" s="151">
        <v>0</v>
      </c>
      <c r="I270" s="151">
        <v>0</v>
      </c>
      <c r="J270" s="151">
        <v>0</v>
      </c>
      <c r="L270" s="8" t="s">
        <v>706</v>
      </c>
      <c r="M270" s="8" t="s">
        <v>679</v>
      </c>
      <c r="N270" s="151">
        <v>0</v>
      </c>
      <c r="O270" s="151">
        <v>0</v>
      </c>
      <c r="P270" s="151">
        <v>0</v>
      </c>
      <c r="Q270" s="151">
        <v>0</v>
      </c>
      <c r="R270" s="151">
        <v>0</v>
      </c>
      <c r="S270" s="151">
        <v>0</v>
      </c>
      <c r="T270" s="151">
        <v>0</v>
      </c>
      <c r="V270" s="8" t="s">
        <v>706</v>
      </c>
      <c r="W270" s="8" t="s">
        <v>679</v>
      </c>
      <c r="X270" s="153">
        <f t="shared" si="46"/>
        <v>0</v>
      </c>
      <c r="Y270" s="153">
        <f t="shared" si="47"/>
        <v>0</v>
      </c>
      <c r="Z270" s="153">
        <f t="shared" si="48"/>
        <v>0</v>
      </c>
      <c r="AA270" s="153">
        <f t="shared" si="49"/>
        <v>0</v>
      </c>
      <c r="AB270" s="153">
        <f t="shared" si="50"/>
        <v>0</v>
      </c>
      <c r="AC270" s="153">
        <f t="shared" si="51"/>
        <v>0</v>
      </c>
      <c r="AD270" s="153">
        <f t="shared" si="52"/>
        <v>0</v>
      </c>
      <c r="AF270" s="8" t="s">
        <v>706</v>
      </c>
      <c r="AG270" s="8" t="s">
        <v>679</v>
      </c>
      <c r="AH270" s="153">
        <f t="shared" si="53"/>
        <v>0</v>
      </c>
      <c r="AI270" s="153">
        <f t="shared" si="54"/>
        <v>0</v>
      </c>
      <c r="AJ270" s="153">
        <f t="shared" si="55"/>
        <v>0</v>
      </c>
      <c r="AK270" s="153">
        <f t="shared" si="56"/>
        <v>0</v>
      </c>
      <c r="AL270" s="153">
        <f t="shared" si="57"/>
        <v>0</v>
      </c>
      <c r="AM270" s="153">
        <f t="shared" si="58"/>
        <v>0</v>
      </c>
      <c r="AN270" s="153">
        <f t="shared" si="59"/>
        <v>0</v>
      </c>
    </row>
    <row r="271" spans="2:40">
      <c r="B271" s="8" t="s">
        <v>707</v>
      </c>
      <c r="C271" s="8" t="s">
        <v>672</v>
      </c>
      <c r="D271" s="151">
        <v>981003.09999999986</v>
      </c>
      <c r="E271" s="151">
        <v>981019.89999999991</v>
      </c>
      <c r="F271" s="151">
        <v>981036.7</v>
      </c>
      <c r="G271" s="151">
        <v>981053.7</v>
      </c>
      <c r="H271" s="151">
        <v>981070.5</v>
      </c>
      <c r="I271" s="151">
        <v>981070.5</v>
      </c>
      <c r="J271" s="151">
        <v>981070.5</v>
      </c>
      <c r="L271" s="8" t="s">
        <v>707</v>
      </c>
      <c r="M271" s="8" t="s">
        <v>672</v>
      </c>
      <c r="N271" s="151">
        <v>981003.09999999986</v>
      </c>
      <c r="O271" s="151">
        <v>981019.89999999991</v>
      </c>
      <c r="P271" s="151">
        <v>981036.7</v>
      </c>
      <c r="Q271" s="151">
        <v>981053.7</v>
      </c>
      <c r="R271" s="151">
        <v>981070.5</v>
      </c>
      <c r="S271" s="151">
        <v>981070.5</v>
      </c>
      <c r="T271" s="151">
        <v>981070.5</v>
      </c>
      <c r="V271" s="8" t="s">
        <v>707</v>
      </c>
      <c r="W271" s="8" t="s">
        <v>672</v>
      </c>
      <c r="X271" s="153">
        <f t="shared" si="46"/>
        <v>5886.0185999999994</v>
      </c>
      <c r="Y271" s="153">
        <f t="shared" si="47"/>
        <v>5886.1193999999996</v>
      </c>
      <c r="Z271" s="153">
        <f t="shared" si="48"/>
        <v>5886.2201999999997</v>
      </c>
      <c r="AA271" s="153">
        <f t="shared" si="49"/>
        <v>5886.3221999999996</v>
      </c>
      <c r="AB271" s="153">
        <f t="shared" si="50"/>
        <v>5886.4229999999998</v>
      </c>
      <c r="AC271" s="153">
        <f t="shared" si="51"/>
        <v>5886.4229999999998</v>
      </c>
      <c r="AD271" s="153">
        <f t="shared" si="52"/>
        <v>5886.4229999999998</v>
      </c>
      <c r="AF271" s="8" t="s">
        <v>707</v>
      </c>
      <c r="AG271" s="8" t="s">
        <v>672</v>
      </c>
      <c r="AH271" s="153">
        <f t="shared" si="53"/>
        <v>1962.0061999999998</v>
      </c>
      <c r="AI271" s="153">
        <f t="shared" si="54"/>
        <v>1962.0397999999998</v>
      </c>
      <c r="AJ271" s="153">
        <f t="shared" si="55"/>
        <v>1962.0734</v>
      </c>
      <c r="AK271" s="153">
        <f t="shared" si="56"/>
        <v>1962.1073999999999</v>
      </c>
      <c r="AL271" s="153">
        <f t="shared" si="57"/>
        <v>1962.1410000000001</v>
      </c>
      <c r="AM271" s="153">
        <f t="shared" si="58"/>
        <v>1962.1410000000001</v>
      </c>
      <c r="AN271" s="153">
        <f t="shared" si="59"/>
        <v>1962.1410000000001</v>
      </c>
    </row>
    <row r="272" spans="2:40">
      <c r="B272" s="8" t="s">
        <v>707</v>
      </c>
      <c r="C272" s="8" t="s">
        <v>673</v>
      </c>
      <c r="D272" s="151">
        <v>110727.40000000001</v>
      </c>
      <c r="E272" s="151">
        <v>110727.40000000001</v>
      </c>
      <c r="F272" s="151">
        <v>110727.40000000001</v>
      </c>
      <c r="G272" s="151">
        <v>110727.40000000001</v>
      </c>
      <c r="H272" s="151">
        <v>110727.40000000001</v>
      </c>
      <c r="I272" s="151">
        <v>110727.40000000001</v>
      </c>
      <c r="J272" s="151">
        <v>110727.40000000001</v>
      </c>
      <c r="L272" s="8" t="s">
        <v>707</v>
      </c>
      <c r="M272" s="8" t="s">
        <v>673</v>
      </c>
      <c r="N272" s="151">
        <v>0</v>
      </c>
      <c r="O272" s="151">
        <v>0</v>
      </c>
      <c r="P272" s="151">
        <v>0</v>
      </c>
      <c r="Q272" s="151">
        <v>0</v>
      </c>
      <c r="R272" s="151">
        <v>0</v>
      </c>
      <c r="S272" s="151">
        <v>0</v>
      </c>
      <c r="T272" s="151">
        <v>0</v>
      </c>
      <c r="V272" s="8" t="s">
        <v>707</v>
      </c>
      <c r="W272" s="8" t="s">
        <v>673</v>
      </c>
      <c r="X272" s="153">
        <f t="shared" si="46"/>
        <v>0</v>
      </c>
      <c r="Y272" s="153">
        <f t="shared" si="47"/>
        <v>0</v>
      </c>
      <c r="Z272" s="153">
        <f t="shared" si="48"/>
        <v>0</v>
      </c>
      <c r="AA272" s="153">
        <f t="shared" si="49"/>
        <v>0</v>
      </c>
      <c r="AB272" s="153">
        <f t="shared" si="50"/>
        <v>0</v>
      </c>
      <c r="AC272" s="153">
        <f t="shared" si="51"/>
        <v>0</v>
      </c>
      <c r="AD272" s="153">
        <f t="shared" si="52"/>
        <v>0</v>
      </c>
      <c r="AF272" s="8" t="s">
        <v>707</v>
      </c>
      <c r="AG272" s="8" t="s">
        <v>673</v>
      </c>
      <c r="AH272" s="153">
        <f t="shared" si="53"/>
        <v>0</v>
      </c>
      <c r="AI272" s="153">
        <f t="shared" si="54"/>
        <v>0</v>
      </c>
      <c r="AJ272" s="153">
        <f t="shared" si="55"/>
        <v>0</v>
      </c>
      <c r="AK272" s="153">
        <f t="shared" si="56"/>
        <v>0</v>
      </c>
      <c r="AL272" s="153">
        <f t="shared" si="57"/>
        <v>0</v>
      </c>
      <c r="AM272" s="153">
        <f t="shared" si="58"/>
        <v>0</v>
      </c>
      <c r="AN272" s="153">
        <f t="shared" si="59"/>
        <v>0</v>
      </c>
    </row>
    <row r="273" spans="2:40">
      <c r="B273" s="8" t="s">
        <v>707</v>
      </c>
      <c r="C273" s="8" t="s">
        <v>674</v>
      </c>
      <c r="D273" s="151">
        <v>0</v>
      </c>
      <c r="E273" s="151">
        <v>0</v>
      </c>
      <c r="F273" s="151">
        <v>0</v>
      </c>
      <c r="G273" s="151">
        <v>0</v>
      </c>
      <c r="H273" s="151">
        <v>0</v>
      </c>
      <c r="I273" s="151">
        <v>0</v>
      </c>
      <c r="J273" s="151">
        <v>0</v>
      </c>
      <c r="L273" s="8" t="s">
        <v>707</v>
      </c>
      <c r="M273" s="8" t="s">
        <v>674</v>
      </c>
      <c r="N273" s="151">
        <v>0</v>
      </c>
      <c r="O273" s="151">
        <v>0</v>
      </c>
      <c r="P273" s="151">
        <v>0</v>
      </c>
      <c r="Q273" s="151">
        <v>0</v>
      </c>
      <c r="R273" s="151">
        <v>0</v>
      </c>
      <c r="S273" s="151">
        <v>0</v>
      </c>
      <c r="T273" s="151">
        <v>0</v>
      </c>
      <c r="V273" s="8" t="s">
        <v>707</v>
      </c>
      <c r="W273" s="8" t="s">
        <v>674</v>
      </c>
      <c r="X273" s="153">
        <f t="shared" si="46"/>
        <v>0</v>
      </c>
      <c r="Y273" s="153">
        <f t="shared" si="47"/>
        <v>0</v>
      </c>
      <c r="Z273" s="153">
        <f t="shared" si="48"/>
        <v>0</v>
      </c>
      <c r="AA273" s="153">
        <f t="shared" si="49"/>
        <v>0</v>
      </c>
      <c r="AB273" s="153">
        <f t="shared" si="50"/>
        <v>0</v>
      </c>
      <c r="AC273" s="153">
        <f t="shared" si="51"/>
        <v>0</v>
      </c>
      <c r="AD273" s="153">
        <f t="shared" si="52"/>
        <v>0</v>
      </c>
      <c r="AF273" s="8" t="s">
        <v>707</v>
      </c>
      <c r="AG273" s="8" t="s">
        <v>674</v>
      </c>
      <c r="AH273" s="153">
        <f t="shared" si="53"/>
        <v>0</v>
      </c>
      <c r="AI273" s="153">
        <f t="shared" si="54"/>
        <v>0</v>
      </c>
      <c r="AJ273" s="153">
        <f t="shared" si="55"/>
        <v>0</v>
      </c>
      <c r="AK273" s="153">
        <f t="shared" si="56"/>
        <v>0</v>
      </c>
      <c r="AL273" s="153">
        <f t="shared" si="57"/>
        <v>0</v>
      </c>
      <c r="AM273" s="153">
        <f t="shared" si="58"/>
        <v>0</v>
      </c>
      <c r="AN273" s="153">
        <f t="shared" si="59"/>
        <v>0</v>
      </c>
    </row>
    <row r="274" spans="2:40">
      <c r="B274" s="8" t="s">
        <v>707</v>
      </c>
      <c r="C274" s="8" t="s">
        <v>675</v>
      </c>
      <c r="D274" s="151">
        <v>0</v>
      </c>
      <c r="E274" s="151">
        <v>0</v>
      </c>
      <c r="F274" s="151">
        <v>0</v>
      </c>
      <c r="G274" s="151">
        <v>3033</v>
      </c>
      <c r="H274" s="151">
        <v>3033</v>
      </c>
      <c r="I274" s="151">
        <v>3033</v>
      </c>
      <c r="J274" s="151">
        <v>3033</v>
      </c>
      <c r="L274" s="8" t="s">
        <v>707</v>
      </c>
      <c r="M274" s="8" t="s">
        <v>675</v>
      </c>
      <c r="N274" s="151">
        <v>0</v>
      </c>
      <c r="O274" s="151">
        <v>0</v>
      </c>
      <c r="P274" s="151">
        <v>0</v>
      </c>
      <c r="Q274" s="151">
        <v>0</v>
      </c>
      <c r="R274" s="151">
        <v>0</v>
      </c>
      <c r="S274" s="151">
        <v>0</v>
      </c>
      <c r="T274" s="151">
        <v>0</v>
      </c>
      <c r="V274" s="8" t="s">
        <v>707</v>
      </c>
      <c r="W274" s="8" t="s">
        <v>675</v>
      </c>
      <c r="X274" s="153">
        <f t="shared" si="46"/>
        <v>0</v>
      </c>
      <c r="Y274" s="153">
        <f t="shared" si="47"/>
        <v>0</v>
      </c>
      <c r="Z274" s="153">
        <f t="shared" si="48"/>
        <v>0</v>
      </c>
      <c r="AA274" s="153">
        <f t="shared" si="49"/>
        <v>0</v>
      </c>
      <c r="AB274" s="153">
        <f t="shared" si="50"/>
        <v>0</v>
      </c>
      <c r="AC274" s="153">
        <f t="shared" si="51"/>
        <v>0</v>
      </c>
      <c r="AD274" s="153">
        <f t="shared" si="52"/>
        <v>0</v>
      </c>
      <c r="AF274" s="8" t="s">
        <v>707</v>
      </c>
      <c r="AG274" s="8" t="s">
        <v>675</v>
      </c>
      <c r="AH274" s="153">
        <f t="shared" si="53"/>
        <v>0</v>
      </c>
      <c r="AI274" s="153">
        <f t="shared" si="54"/>
        <v>0</v>
      </c>
      <c r="AJ274" s="153">
        <f t="shared" si="55"/>
        <v>0</v>
      </c>
      <c r="AK274" s="153">
        <f t="shared" si="56"/>
        <v>0</v>
      </c>
      <c r="AL274" s="153">
        <f t="shared" si="57"/>
        <v>0</v>
      </c>
      <c r="AM274" s="153">
        <f t="shared" si="58"/>
        <v>0</v>
      </c>
      <c r="AN274" s="153">
        <f t="shared" si="59"/>
        <v>0</v>
      </c>
    </row>
    <row r="275" spans="2:40">
      <c r="B275" s="8" t="s">
        <v>707</v>
      </c>
      <c r="C275" s="8" t="s">
        <v>676</v>
      </c>
      <c r="D275" s="151">
        <v>38707</v>
      </c>
      <c r="E275" s="151">
        <v>38076</v>
      </c>
      <c r="F275" s="151">
        <v>37789</v>
      </c>
      <c r="G275" s="151">
        <v>37497</v>
      </c>
      <c r="H275" s="151">
        <v>37206</v>
      </c>
      <c r="I275" s="151">
        <v>37206</v>
      </c>
      <c r="J275" s="151">
        <v>37206</v>
      </c>
      <c r="L275" s="8" t="s">
        <v>707</v>
      </c>
      <c r="M275" s="8" t="s">
        <v>676</v>
      </c>
      <c r="N275" s="151">
        <v>38707</v>
      </c>
      <c r="O275" s="151">
        <v>38076</v>
      </c>
      <c r="P275" s="151">
        <v>37789</v>
      </c>
      <c r="Q275" s="151">
        <v>37497</v>
      </c>
      <c r="R275" s="151">
        <v>37206</v>
      </c>
      <c r="S275" s="151">
        <v>37206</v>
      </c>
      <c r="T275" s="151">
        <v>37206</v>
      </c>
      <c r="V275" s="8" t="s">
        <v>707</v>
      </c>
      <c r="W275" s="8" t="s">
        <v>676</v>
      </c>
      <c r="X275" s="153">
        <f t="shared" ref="X275:X338" si="60">N275*$C$14</f>
        <v>232.24200000000002</v>
      </c>
      <c r="Y275" s="153">
        <f t="shared" ref="Y275:Y338" si="61">O275*$C$14</f>
        <v>228.45600000000002</v>
      </c>
      <c r="Z275" s="153">
        <f t="shared" ref="Z275:Z338" si="62">P275*$C$14</f>
        <v>226.73400000000001</v>
      </c>
      <c r="AA275" s="153">
        <f t="shared" ref="AA275:AA338" si="63">Q275*$C$14</f>
        <v>224.982</v>
      </c>
      <c r="AB275" s="153">
        <f t="shared" ref="AB275:AB338" si="64">R275*$C$14</f>
        <v>223.23600000000002</v>
      </c>
      <c r="AC275" s="153">
        <f t="shared" ref="AC275:AC338" si="65">S275*$C$14</f>
        <v>223.23600000000002</v>
      </c>
      <c r="AD275" s="153">
        <f t="shared" ref="AD275:AD338" si="66">T275*$C$14</f>
        <v>223.23600000000002</v>
      </c>
      <c r="AF275" s="8" t="s">
        <v>707</v>
      </c>
      <c r="AG275" s="8" t="s">
        <v>676</v>
      </c>
      <c r="AH275" s="153">
        <f t="shared" ref="AH275:AH338" si="67">N275*$C$13</f>
        <v>77.414000000000001</v>
      </c>
      <c r="AI275" s="153">
        <f t="shared" ref="AI275:AI338" si="68">O275*$C$13</f>
        <v>76.152000000000001</v>
      </c>
      <c r="AJ275" s="153">
        <f t="shared" ref="AJ275:AJ338" si="69">P275*$C$13</f>
        <v>75.578000000000003</v>
      </c>
      <c r="AK275" s="153">
        <f t="shared" ref="AK275:AK338" si="70">Q275*$C$13</f>
        <v>74.994</v>
      </c>
      <c r="AL275" s="153">
        <f t="shared" ref="AL275:AL338" si="71">R275*$C$13</f>
        <v>74.412000000000006</v>
      </c>
      <c r="AM275" s="153">
        <f t="shared" ref="AM275:AM338" si="72">S275*$C$13</f>
        <v>74.412000000000006</v>
      </c>
      <c r="AN275" s="153">
        <f t="shared" ref="AN275:AN338" si="73">T275*$C$13</f>
        <v>74.412000000000006</v>
      </c>
    </row>
    <row r="276" spans="2:40">
      <c r="B276" s="8" t="s">
        <v>707</v>
      </c>
      <c r="C276" s="8" t="s">
        <v>677</v>
      </c>
      <c r="D276" s="151">
        <v>30710.5</v>
      </c>
      <c r="E276" s="151">
        <v>30710.5</v>
      </c>
      <c r="F276" s="151">
        <v>30710.5</v>
      </c>
      <c r="G276" s="151">
        <v>30710.5</v>
      </c>
      <c r="H276" s="151">
        <v>30710.5</v>
      </c>
      <c r="I276" s="151">
        <v>30710.5</v>
      </c>
      <c r="J276" s="151">
        <v>30710.5</v>
      </c>
      <c r="L276" s="8" t="s">
        <v>707</v>
      </c>
      <c r="M276" s="8" t="s">
        <v>677</v>
      </c>
      <c r="N276" s="151">
        <v>30710.5</v>
      </c>
      <c r="O276" s="151">
        <v>30710.5</v>
      </c>
      <c r="P276" s="151">
        <v>30710.5</v>
      </c>
      <c r="Q276" s="151">
        <v>30710.5</v>
      </c>
      <c r="R276" s="151">
        <v>30710.5</v>
      </c>
      <c r="S276" s="151">
        <v>30710.5</v>
      </c>
      <c r="T276" s="151">
        <v>30710.5</v>
      </c>
      <c r="V276" s="8" t="s">
        <v>707</v>
      </c>
      <c r="W276" s="8" t="s">
        <v>677</v>
      </c>
      <c r="X276" s="153">
        <f t="shared" si="60"/>
        <v>184.26300000000001</v>
      </c>
      <c r="Y276" s="153">
        <f t="shared" si="61"/>
        <v>184.26300000000001</v>
      </c>
      <c r="Z276" s="153">
        <f t="shared" si="62"/>
        <v>184.26300000000001</v>
      </c>
      <c r="AA276" s="153">
        <f t="shared" si="63"/>
        <v>184.26300000000001</v>
      </c>
      <c r="AB276" s="153">
        <f t="shared" si="64"/>
        <v>184.26300000000001</v>
      </c>
      <c r="AC276" s="153">
        <f t="shared" si="65"/>
        <v>184.26300000000001</v>
      </c>
      <c r="AD276" s="153">
        <f t="shared" si="66"/>
        <v>184.26300000000001</v>
      </c>
      <c r="AF276" s="8" t="s">
        <v>707</v>
      </c>
      <c r="AG276" s="8" t="s">
        <v>677</v>
      </c>
      <c r="AH276" s="153">
        <f t="shared" si="67"/>
        <v>61.420999999999999</v>
      </c>
      <c r="AI276" s="153">
        <f t="shared" si="68"/>
        <v>61.420999999999999</v>
      </c>
      <c r="AJ276" s="153">
        <f t="shared" si="69"/>
        <v>61.420999999999999</v>
      </c>
      <c r="AK276" s="153">
        <f t="shared" si="70"/>
        <v>61.420999999999999</v>
      </c>
      <c r="AL276" s="153">
        <f t="shared" si="71"/>
        <v>61.420999999999999</v>
      </c>
      <c r="AM276" s="153">
        <f t="shared" si="72"/>
        <v>61.420999999999999</v>
      </c>
      <c r="AN276" s="153">
        <f t="shared" si="73"/>
        <v>61.420999999999999</v>
      </c>
    </row>
    <row r="277" spans="2:40">
      <c r="B277" s="8" t="s">
        <v>707</v>
      </c>
      <c r="C277" s="8" t="s">
        <v>189</v>
      </c>
      <c r="D277" s="151">
        <v>175424.1</v>
      </c>
      <c r="E277" s="151">
        <v>175424.1</v>
      </c>
      <c r="F277" s="151">
        <v>175424.1</v>
      </c>
      <c r="G277" s="151">
        <v>175424.1</v>
      </c>
      <c r="H277" s="151">
        <v>175424.1</v>
      </c>
      <c r="I277" s="151">
        <v>175424.1</v>
      </c>
      <c r="J277" s="151">
        <v>175424.1</v>
      </c>
      <c r="L277" s="8" t="s">
        <v>707</v>
      </c>
      <c r="M277" s="8" t="s">
        <v>189</v>
      </c>
      <c r="N277" s="151">
        <v>0</v>
      </c>
      <c r="O277" s="151">
        <v>0</v>
      </c>
      <c r="P277" s="151">
        <v>0</v>
      </c>
      <c r="Q277" s="151">
        <v>0</v>
      </c>
      <c r="R277" s="151">
        <v>0</v>
      </c>
      <c r="S277" s="151">
        <v>0</v>
      </c>
      <c r="T277" s="151">
        <v>0</v>
      </c>
      <c r="V277" s="8" t="s">
        <v>707</v>
      </c>
      <c r="W277" s="8" t="s">
        <v>189</v>
      </c>
      <c r="X277" s="153">
        <f t="shared" si="60"/>
        <v>0</v>
      </c>
      <c r="Y277" s="153">
        <f t="shared" si="61"/>
        <v>0</v>
      </c>
      <c r="Z277" s="153">
        <f t="shared" si="62"/>
        <v>0</v>
      </c>
      <c r="AA277" s="153">
        <f t="shared" si="63"/>
        <v>0</v>
      </c>
      <c r="AB277" s="153">
        <f t="shared" si="64"/>
        <v>0</v>
      </c>
      <c r="AC277" s="153">
        <f t="shared" si="65"/>
        <v>0</v>
      </c>
      <c r="AD277" s="153">
        <f t="shared" si="66"/>
        <v>0</v>
      </c>
      <c r="AF277" s="8" t="s">
        <v>707</v>
      </c>
      <c r="AG277" s="8" t="s">
        <v>189</v>
      </c>
      <c r="AH277" s="153">
        <f t="shared" si="67"/>
        <v>0</v>
      </c>
      <c r="AI277" s="153">
        <f t="shared" si="68"/>
        <v>0</v>
      </c>
      <c r="AJ277" s="153">
        <f t="shared" si="69"/>
        <v>0</v>
      </c>
      <c r="AK277" s="153">
        <f t="shared" si="70"/>
        <v>0</v>
      </c>
      <c r="AL277" s="153">
        <f t="shared" si="71"/>
        <v>0</v>
      </c>
      <c r="AM277" s="153">
        <f t="shared" si="72"/>
        <v>0</v>
      </c>
      <c r="AN277" s="153">
        <f t="shared" si="73"/>
        <v>0</v>
      </c>
    </row>
    <row r="278" spans="2:40">
      <c r="B278" s="8" t="s">
        <v>707</v>
      </c>
      <c r="C278" s="8" t="s">
        <v>678</v>
      </c>
      <c r="D278" s="151">
        <v>0</v>
      </c>
      <c r="E278" s="151">
        <v>0</v>
      </c>
      <c r="F278" s="151">
        <v>0</v>
      </c>
      <c r="G278" s="151">
        <v>0</v>
      </c>
      <c r="H278" s="151">
        <v>0</v>
      </c>
      <c r="I278" s="151">
        <v>0</v>
      </c>
      <c r="J278" s="151">
        <v>0</v>
      </c>
      <c r="L278" s="8" t="s">
        <v>707</v>
      </c>
      <c r="M278" s="8" t="s">
        <v>678</v>
      </c>
      <c r="N278" s="151">
        <v>0</v>
      </c>
      <c r="O278" s="151">
        <v>0</v>
      </c>
      <c r="P278" s="151">
        <v>0</v>
      </c>
      <c r="Q278" s="151">
        <v>0</v>
      </c>
      <c r="R278" s="151">
        <v>0</v>
      </c>
      <c r="S278" s="151">
        <v>0</v>
      </c>
      <c r="T278" s="151">
        <v>0</v>
      </c>
      <c r="V278" s="8" t="s">
        <v>707</v>
      </c>
      <c r="W278" s="8" t="s">
        <v>678</v>
      </c>
      <c r="X278" s="153">
        <f t="shared" si="60"/>
        <v>0</v>
      </c>
      <c r="Y278" s="153">
        <f t="shared" si="61"/>
        <v>0</v>
      </c>
      <c r="Z278" s="153">
        <f t="shared" si="62"/>
        <v>0</v>
      </c>
      <c r="AA278" s="153">
        <f t="shared" si="63"/>
        <v>0</v>
      </c>
      <c r="AB278" s="153">
        <f t="shared" si="64"/>
        <v>0</v>
      </c>
      <c r="AC278" s="153">
        <f t="shared" si="65"/>
        <v>0</v>
      </c>
      <c r="AD278" s="153">
        <f t="shared" si="66"/>
        <v>0</v>
      </c>
      <c r="AF278" s="8" t="s">
        <v>707</v>
      </c>
      <c r="AG278" s="8" t="s">
        <v>678</v>
      </c>
      <c r="AH278" s="153">
        <f t="shared" si="67"/>
        <v>0</v>
      </c>
      <c r="AI278" s="153">
        <f t="shared" si="68"/>
        <v>0</v>
      </c>
      <c r="AJ278" s="153">
        <f t="shared" si="69"/>
        <v>0</v>
      </c>
      <c r="AK278" s="153">
        <f t="shared" si="70"/>
        <v>0</v>
      </c>
      <c r="AL278" s="153">
        <f t="shared" si="71"/>
        <v>0</v>
      </c>
      <c r="AM278" s="153">
        <f t="shared" si="72"/>
        <v>0</v>
      </c>
      <c r="AN278" s="153">
        <f t="shared" si="73"/>
        <v>0</v>
      </c>
    </row>
    <row r="279" spans="2:40">
      <c r="B279" s="8" t="s">
        <v>707</v>
      </c>
      <c r="C279" s="8" t="s">
        <v>679</v>
      </c>
      <c r="D279" s="151">
        <v>0</v>
      </c>
      <c r="E279" s="151">
        <v>0</v>
      </c>
      <c r="F279" s="151">
        <v>0</v>
      </c>
      <c r="G279" s="151">
        <v>0</v>
      </c>
      <c r="H279" s="151">
        <v>0</v>
      </c>
      <c r="I279" s="151">
        <v>0</v>
      </c>
      <c r="J279" s="151">
        <v>0</v>
      </c>
      <c r="L279" s="8" t="s">
        <v>707</v>
      </c>
      <c r="M279" s="8" t="s">
        <v>679</v>
      </c>
      <c r="N279" s="151">
        <v>0</v>
      </c>
      <c r="O279" s="151">
        <v>0</v>
      </c>
      <c r="P279" s="151">
        <v>0</v>
      </c>
      <c r="Q279" s="151">
        <v>0</v>
      </c>
      <c r="R279" s="151">
        <v>0</v>
      </c>
      <c r="S279" s="151">
        <v>0</v>
      </c>
      <c r="T279" s="151">
        <v>0</v>
      </c>
      <c r="V279" s="8" t="s">
        <v>707</v>
      </c>
      <c r="W279" s="8" t="s">
        <v>679</v>
      </c>
      <c r="X279" s="153">
        <f t="shared" si="60"/>
        <v>0</v>
      </c>
      <c r="Y279" s="153">
        <f t="shared" si="61"/>
        <v>0</v>
      </c>
      <c r="Z279" s="153">
        <f t="shared" si="62"/>
        <v>0</v>
      </c>
      <c r="AA279" s="153">
        <f t="shared" si="63"/>
        <v>0</v>
      </c>
      <c r="AB279" s="153">
        <f t="shared" si="64"/>
        <v>0</v>
      </c>
      <c r="AC279" s="153">
        <f t="shared" si="65"/>
        <v>0</v>
      </c>
      <c r="AD279" s="153">
        <f t="shared" si="66"/>
        <v>0</v>
      </c>
      <c r="AF279" s="8" t="s">
        <v>707</v>
      </c>
      <c r="AG279" s="8" t="s">
        <v>679</v>
      </c>
      <c r="AH279" s="153">
        <f t="shared" si="67"/>
        <v>0</v>
      </c>
      <c r="AI279" s="153">
        <f t="shared" si="68"/>
        <v>0</v>
      </c>
      <c r="AJ279" s="153">
        <f t="shared" si="69"/>
        <v>0</v>
      </c>
      <c r="AK279" s="153">
        <f t="shared" si="70"/>
        <v>0</v>
      </c>
      <c r="AL279" s="153">
        <f t="shared" si="71"/>
        <v>0</v>
      </c>
      <c r="AM279" s="153">
        <f t="shared" si="72"/>
        <v>0</v>
      </c>
      <c r="AN279" s="153">
        <f t="shared" si="73"/>
        <v>0</v>
      </c>
    </row>
    <row r="280" spans="2:40">
      <c r="B280" s="8" t="s">
        <v>708</v>
      </c>
      <c r="C280" s="8" t="s">
        <v>672</v>
      </c>
      <c r="D280" s="151">
        <v>416943.6</v>
      </c>
      <c r="E280" s="151">
        <v>414217.8</v>
      </c>
      <c r="F280" s="151">
        <v>425347.29999999993</v>
      </c>
      <c r="G280" s="151">
        <v>423885.89999999985</v>
      </c>
      <c r="H280" s="151">
        <v>409738.19999999995</v>
      </c>
      <c r="I280" s="151">
        <v>409738.19999999995</v>
      </c>
      <c r="J280" s="151">
        <v>409738.19999999995</v>
      </c>
      <c r="L280" s="8" t="s">
        <v>708</v>
      </c>
      <c r="M280" s="8" t="s">
        <v>672</v>
      </c>
      <c r="N280" s="151">
        <v>416943.6</v>
      </c>
      <c r="O280" s="151">
        <v>414217.8</v>
      </c>
      <c r="P280" s="151">
        <v>425347.29999999993</v>
      </c>
      <c r="Q280" s="151">
        <v>423885.89999999985</v>
      </c>
      <c r="R280" s="151">
        <v>409738.19999999995</v>
      </c>
      <c r="S280" s="151">
        <v>409738.19999999995</v>
      </c>
      <c r="T280" s="151">
        <v>409738.19999999995</v>
      </c>
      <c r="V280" s="8" t="s">
        <v>708</v>
      </c>
      <c r="W280" s="8" t="s">
        <v>672</v>
      </c>
      <c r="X280" s="153">
        <f t="shared" si="60"/>
        <v>2501.6615999999999</v>
      </c>
      <c r="Y280" s="153">
        <f t="shared" si="61"/>
        <v>2485.3067999999998</v>
      </c>
      <c r="Z280" s="153">
        <f t="shared" si="62"/>
        <v>2552.0837999999994</v>
      </c>
      <c r="AA280" s="153">
        <f t="shared" si="63"/>
        <v>2543.315399999999</v>
      </c>
      <c r="AB280" s="153">
        <f t="shared" si="64"/>
        <v>2458.4291999999996</v>
      </c>
      <c r="AC280" s="153">
        <f t="shared" si="65"/>
        <v>2458.4291999999996</v>
      </c>
      <c r="AD280" s="153">
        <f t="shared" si="66"/>
        <v>2458.4291999999996</v>
      </c>
      <c r="AF280" s="8" t="s">
        <v>708</v>
      </c>
      <c r="AG280" s="8" t="s">
        <v>672</v>
      </c>
      <c r="AH280" s="153">
        <f t="shared" si="67"/>
        <v>833.88720000000001</v>
      </c>
      <c r="AI280" s="153">
        <f t="shared" si="68"/>
        <v>828.43560000000002</v>
      </c>
      <c r="AJ280" s="153">
        <f t="shared" si="69"/>
        <v>850.69459999999992</v>
      </c>
      <c r="AK280" s="153">
        <f t="shared" si="70"/>
        <v>847.77179999999976</v>
      </c>
      <c r="AL280" s="153">
        <f t="shared" si="71"/>
        <v>819.4763999999999</v>
      </c>
      <c r="AM280" s="153">
        <f t="shared" si="72"/>
        <v>819.4763999999999</v>
      </c>
      <c r="AN280" s="153">
        <f t="shared" si="73"/>
        <v>819.4763999999999</v>
      </c>
    </row>
    <row r="281" spans="2:40">
      <c r="B281" s="8" t="s">
        <v>708</v>
      </c>
      <c r="C281" s="8" t="s">
        <v>673</v>
      </c>
      <c r="D281" s="151">
        <v>53100.100000000006</v>
      </c>
      <c r="E281" s="151">
        <v>53100.100000000006</v>
      </c>
      <c r="F281" s="151">
        <v>53100.100000000006</v>
      </c>
      <c r="G281" s="151">
        <v>53100.100000000006</v>
      </c>
      <c r="H281" s="151">
        <v>53100.100000000006</v>
      </c>
      <c r="I281" s="151">
        <v>53100.100000000006</v>
      </c>
      <c r="J281" s="151">
        <v>53100.100000000006</v>
      </c>
      <c r="L281" s="8" t="s">
        <v>708</v>
      </c>
      <c r="M281" s="8" t="s">
        <v>673</v>
      </c>
      <c r="N281" s="151">
        <v>0</v>
      </c>
      <c r="O281" s="151">
        <v>0</v>
      </c>
      <c r="P281" s="151">
        <v>0</v>
      </c>
      <c r="Q281" s="151">
        <v>0</v>
      </c>
      <c r="R281" s="151">
        <v>0</v>
      </c>
      <c r="S281" s="151">
        <v>0</v>
      </c>
      <c r="T281" s="151">
        <v>0</v>
      </c>
      <c r="V281" s="8" t="s">
        <v>708</v>
      </c>
      <c r="W281" s="8" t="s">
        <v>673</v>
      </c>
      <c r="X281" s="153">
        <f t="shared" si="60"/>
        <v>0</v>
      </c>
      <c r="Y281" s="153">
        <f t="shared" si="61"/>
        <v>0</v>
      </c>
      <c r="Z281" s="153">
        <f t="shared" si="62"/>
        <v>0</v>
      </c>
      <c r="AA281" s="153">
        <f t="shared" si="63"/>
        <v>0</v>
      </c>
      <c r="AB281" s="153">
        <f t="shared" si="64"/>
        <v>0</v>
      </c>
      <c r="AC281" s="153">
        <f t="shared" si="65"/>
        <v>0</v>
      </c>
      <c r="AD281" s="153">
        <f t="shared" si="66"/>
        <v>0</v>
      </c>
      <c r="AF281" s="8" t="s">
        <v>708</v>
      </c>
      <c r="AG281" s="8" t="s">
        <v>673</v>
      </c>
      <c r="AH281" s="153">
        <f t="shared" si="67"/>
        <v>0</v>
      </c>
      <c r="AI281" s="153">
        <f t="shared" si="68"/>
        <v>0</v>
      </c>
      <c r="AJ281" s="153">
        <f t="shared" si="69"/>
        <v>0</v>
      </c>
      <c r="AK281" s="153">
        <f t="shared" si="70"/>
        <v>0</v>
      </c>
      <c r="AL281" s="153">
        <f t="shared" si="71"/>
        <v>0</v>
      </c>
      <c r="AM281" s="153">
        <f t="shared" si="72"/>
        <v>0</v>
      </c>
      <c r="AN281" s="153">
        <f t="shared" si="73"/>
        <v>0</v>
      </c>
    </row>
    <row r="282" spans="2:40">
      <c r="B282" s="8" t="s">
        <v>708</v>
      </c>
      <c r="C282" s="8" t="s">
        <v>674</v>
      </c>
      <c r="D282" s="151">
        <v>2320.7245999999991</v>
      </c>
      <c r="E282" s="151">
        <v>4568.0830999999989</v>
      </c>
      <c r="F282" s="151">
        <v>4520.8113999999987</v>
      </c>
      <c r="G282" s="151">
        <v>2725.4071999999987</v>
      </c>
      <c r="H282" s="151">
        <v>5251.8937999999998</v>
      </c>
      <c r="I282" s="151">
        <v>5251.8937999999998</v>
      </c>
      <c r="J282" s="151">
        <v>5251.8937999999998</v>
      </c>
      <c r="L282" s="8" t="s">
        <v>708</v>
      </c>
      <c r="M282" s="8" t="s">
        <v>674</v>
      </c>
      <c r="N282" s="151">
        <v>0</v>
      </c>
      <c r="O282" s="151">
        <v>0</v>
      </c>
      <c r="P282" s="151">
        <v>0</v>
      </c>
      <c r="Q282" s="151">
        <v>0</v>
      </c>
      <c r="R282" s="151">
        <v>0</v>
      </c>
      <c r="S282" s="151">
        <v>0</v>
      </c>
      <c r="T282" s="151">
        <v>0</v>
      </c>
      <c r="V282" s="8" t="s">
        <v>708</v>
      </c>
      <c r="W282" s="8" t="s">
        <v>674</v>
      </c>
      <c r="X282" s="153">
        <f t="shared" si="60"/>
        <v>0</v>
      </c>
      <c r="Y282" s="153">
        <f t="shared" si="61"/>
        <v>0</v>
      </c>
      <c r="Z282" s="153">
        <f t="shared" si="62"/>
        <v>0</v>
      </c>
      <c r="AA282" s="153">
        <f t="shared" si="63"/>
        <v>0</v>
      </c>
      <c r="AB282" s="153">
        <f t="shared" si="64"/>
        <v>0</v>
      </c>
      <c r="AC282" s="153">
        <f t="shared" si="65"/>
        <v>0</v>
      </c>
      <c r="AD282" s="153">
        <f t="shared" si="66"/>
        <v>0</v>
      </c>
      <c r="AF282" s="8" t="s">
        <v>708</v>
      </c>
      <c r="AG282" s="8" t="s">
        <v>674</v>
      </c>
      <c r="AH282" s="153">
        <f t="shared" si="67"/>
        <v>0</v>
      </c>
      <c r="AI282" s="153">
        <f t="shared" si="68"/>
        <v>0</v>
      </c>
      <c r="AJ282" s="153">
        <f t="shared" si="69"/>
        <v>0</v>
      </c>
      <c r="AK282" s="153">
        <f t="shared" si="70"/>
        <v>0</v>
      </c>
      <c r="AL282" s="153">
        <f t="shared" si="71"/>
        <v>0</v>
      </c>
      <c r="AM282" s="153">
        <f t="shared" si="72"/>
        <v>0</v>
      </c>
      <c r="AN282" s="153">
        <f t="shared" si="73"/>
        <v>0</v>
      </c>
    </row>
    <row r="283" spans="2:40">
      <c r="B283" s="8" t="s">
        <v>708</v>
      </c>
      <c r="C283" s="8" t="s">
        <v>675</v>
      </c>
      <c r="D283" s="151">
        <v>1265377.6000000001</v>
      </c>
      <c r="E283" s="151">
        <v>1452720.9000000001</v>
      </c>
      <c r="F283" s="151">
        <v>313935.59999999998</v>
      </c>
      <c r="G283" s="151">
        <v>513502.1</v>
      </c>
      <c r="H283" s="151">
        <v>839435</v>
      </c>
      <c r="I283" s="151">
        <v>839435</v>
      </c>
      <c r="J283" s="151">
        <v>839435</v>
      </c>
      <c r="L283" s="8" t="s">
        <v>708</v>
      </c>
      <c r="M283" s="8" t="s">
        <v>675</v>
      </c>
      <c r="N283" s="151">
        <v>0</v>
      </c>
      <c r="O283" s="151">
        <v>0</v>
      </c>
      <c r="P283" s="151">
        <v>0</v>
      </c>
      <c r="Q283" s="151">
        <v>0</v>
      </c>
      <c r="R283" s="151">
        <v>0</v>
      </c>
      <c r="S283" s="151">
        <v>0</v>
      </c>
      <c r="T283" s="151">
        <v>0</v>
      </c>
      <c r="V283" s="8" t="s">
        <v>708</v>
      </c>
      <c r="W283" s="8" t="s">
        <v>675</v>
      </c>
      <c r="X283" s="153">
        <f t="shared" si="60"/>
        <v>0</v>
      </c>
      <c r="Y283" s="153">
        <f t="shared" si="61"/>
        <v>0</v>
      </c>
      <c r="Z283" s="153">
        <f t="shared" si="62"/>
        <v>0</v>
      </c>
      <c r="AA283" s="153">
        <f t="shared" si="63"/>
        <v>0</v>
      </c>
      <c r="AB283" s="153">
        <f t="shared" si="64"/>
        <v>0</v>
      </c>
      <c r="AC283" s="153">
        <f t="shared" si="65"/>
        <v>0</v>
      </c>
      <c r="AD283" s="153">
        <f t="shared" si="66"/>
        <v>0</v>
      </c>
      <c r="AF283" s="8" t="s">
        <v>708</v>
      </c>
      <c r="AG283" s="8" t="s">
        <v>675</v>
      </c>
      <c r="AH283" s="153">
        <f t="shared" si="67"/>
        <v>0</v>
      </c>
      <c r="AI283" s="153">
        <f t="shared" si="68"/>
        <v>0</v>
      </c>
      <c r="AJ283" s="153">
        <f t="shared" si="69"/>
        <v>0</v>
      </c>
      <c r="AK283" s="153">
        <f t="shared" si="70"/>
        <v>0</v>
      </c>
      <c r="AL283" s="153">
        <f t="shared" si="71"/>
        <v>0</v>
      </c>
      <c r="AM283" s="153">
        <f t="shared" si="72"/>
        <v>0</v>
      </c>
      <c r="AN283" s="153">
        <f t="shared" si="73"/>
        <v>0</v>
      </c>
    </row>
    <row r="284" spans="2:40">
      <c r="B284" s="8" t="s">
        <v>708</v>
      </c>
      <c r="C284" s="8" t="s">
        <v>676</v>
      </c>
      <c r="D284" s="151">
        <v>6016.8929090000001</v>
      </c>
      <c r="E284" s="151">
        <v>5998.8929090000001</v>
      </c>
      <c r="F284" s="151">
        <v>5991.8929090000001</v>
      </c>
      <c r="G284" s="151">
        <v>5983.8929090000001</v>
      </c>
      <c r="H284" s="151">
        <v>5975.8929090000001</v>
      </c>
      <c r="I284" s="151">
        <v>5975.8929090000001</v>
      </c>
      <c r="J284" s="151">
        <v>5975.8929090000001</v>
      </c>
      <c r="L284" s="8" t="s">
        <v>708</v>
      </c>
      <c r="M284" s="8" t="s">
        <v>676</v>
      </c>
      <c r="N284" s="151">
        <v>6016.8929090000001</v>
      </c>
      <c r="O284" s="151">
        <v>5998.8929090000001</v>
      </c>
      <c r="P284" s="151">
        <v>5991.8929090000001</v>
      </c>
      <c r="Q284" s="151">
        <v>5983.8929090000001</v>
      </c>
      <c r="R284" s="151">
        <v>5975.8929090000001</v>
      </c>
      <c r="S284" s="151">
        <v>5975.8929090000001</v>
      </c>
      <c r="T284" s="151">
        <v>5975.8929090000001</v>
      </c>
      <c r="V284" s="8" t="s">
        <v>708</v>
      </c>
      <c r="W284" s="8" t="s">
        <v>676</v>
      </c>
      <c r="X284" s="153">
        <f t="shared" si="60"/>
        <v>36.101357454000002</v>
      </c>
      <c r="Y284" s="153">
        <f t="shared" si="61"/>
        <v>35.993357453999998</v>
      </c>
      <c r="Z284" s="153">
        <f t="shared" si="62"/>
        <v>35.951357454000004</v>
      </c>
      <c r="AA284" s="153">
        <f t="shared" si="63"/>
        <v>35.903357454000002</v>
      </c>
      <c r="AB284" s="153">
        <f t="shared" si="64"/>
        <v>35.855357454</v>
      </c>
      <c r="AC284" s="153">
        <f t="shared" si="65"/>
        <v>35.855357454</v>
      </c>
      <c r="AD284" s="153">
        <f t="shared" si="66"/>
        <v>35.855357454</v>
      </c>
      <c r="AF284" s="8" t="s">
        <v>708</v>
      </c>
      <c r="AG284" s="8" t="s">
        <v>676</v>
      </c>
      <c r="AH284" s="153">
        <f t="shared" si="67"/>
        <v>12.033785818</v>
      </c>
      <c r="AI284" s="153">
        <f t="shared" si="68"/>
        <v>11.997785818000001</v>
      </c>
      <c r="AJ284" s="153">
        <f t="shared" si="69"/>
        <v>11.983785818000001</v>
      </c>
      <c r="AK284" s="153">
        <f t="shared" si="70"/>
        <v>11.967785818000001</v>
      </c>
      <c r="AL284" s="153">
        <f t="shared" si="71"/>
        <v>11.951785818000001</v>
      </c>
      <c r="AM284" s="153">
        <f t="shared" si="72"/>
        <v>11.951785818000001</v>
      </c>
      <c r="AN284" s="153">
        <f t="shared" si="73"/>
        <v>11.951785818000001</v>
      </c>
    </row>
    <row r="285" spans="2:40">
      <c r="B285" s="8" t="s">
        <v>708</v>
      </c>
      <c r="C285" s="8" t="s">
        <v>677</v>
      </c>
      <c r="D285" s="151">
        <v>33428.5</v>
      </c>
      <c r="E285" s="151">
        <v>33428.5</v>
      </c>
      <c r="F285" s="151">
        <v>33428.5</v>
      </c>
      <c r="G285" s="151">
        <v>33428.5</v>
      </c>
      <c r="H285" s="151">
        <v>33428.5</v>
      </c>
      <c r="I285" s="151">
        <v>33428.5</v>
      </c>
      <c r="J285" s="151">
        <v>33428.5</v>
      </c>
      <c r="L285" s="8" t="s">
        <v>708</v>
      </c>
      <c r="M285" s="8" t="s">
        <v>677</v>
      </c>
      <c r="N285" s="151">
        <v>33428.5</v>
      </c>
      <c r="O285" s="151">
        <v>33428.5</v>
      </c>
      <c r="P285" s="151">
        <v>33428.5</v>
      </c>
      <c r="Q285" s="151">
        <v>33428.5</v>
      </c>
      <c r="R285" s="151">
        <v>33428.5</v>
      </c>
      <c r="S285" s="151">
        <v>33428.5</v>
      </c>
      <c r="T285" s="151">
        <v>33428.5</v>
      </c>
      <c r="V285" s="8" t="s">
        <v>708</v>
      </c>
      <c r="W285" s="8" t="s">
        <v>677</v>
      </c>
      <c r="X285" s="153">
        <f t="shared" si="60"/>
        <v>200.571</v>
      </c>
      <c r="Y285" s="153">
        <f t="shared" si="61"/>
        <v>200.571</v>
      </c>
      <c r="Z285" s="153">
        <f t="shared" si="62"/>
        <v>200.571</v>
      </c>
      <c r="AA285" s="153">
        <f t="shared" si="63"/>
        <v>200.571</v>
      </c>
      <c r="AB285" s="153">
        <f t="shared" si="64"/>
        <v>200.571</v>
      </c>
      <c r="AC285" s="153">
        <f t="shared" si="65"/>
        <v>200.571</v>
      </c>
      <c r="AD285" s="153">
        <f t="shared" si="66"/>
        <v>200.571</v>
      </c>
      <c r="AF285" s="8" t="s">
        <v>708</v>
      </c>
      <c r="AG285" s="8" t="s">
        <v>677</v>
      </c>
      <c r="AH285" s="153">
        <f t="shared" si="67"/>
        <v>66.856999999999999</v>
      </c>
      <c r="AI285" s="153">
        <f t="shared" si="68"/>
        <v>66.856999999999999</v>
      </c>
      <c r="AJ285" s="153">
        <f t="shared" si="69"/>
        <v>66.856999999999999</v>
      </c>
      <c r="AK285" s="153">
        <f t="shared" si="70"/>
        <v>66.856999999999999</v>
      </c>
      <c r="AL285" s="153">
        <f t="shared" si="71"/>
        <v>66.856999999999999</v>
      </c>
      <c r="AM285" s="153">
        <f t="shared" si="72"/>
        <v>66.856999999999999</v>
      </c>
      <c r="AN285" s="153">
        <f t="shared" si="73"/>
        <v>66.856999999999999</v>
      </c>
    </row>
    <row r="286" spans="2:40">
      <c r="B286" s="8" t="s">
        <v>708</v>
      </c>
      <c r="C286" s="8" t="s">
        <v>189</v>
      </c>
      <c r="D286" s="151">
        <v>84125.5</v>
      </c>
      <c r="E286" s="151">
        <v>84125.5</v>
      </c>
      <c r="F286" s="151">
        <v>84125.5</v>
      </c>
      <c r="G286" s="151">
        <v>84125.5</v>
      </c>
      <c r="H286" s="151">
        <v>84125.5</v>
      </c>
      <c r="I286" s="151">
        <v>84125.5</v>
      </c>
      <c r="J286" s="151">
        <v>84125.5</v>
      </c>
      <c r="L286" s="8" t="s">
        <v>708</v>
      </c>
      <c r="M286" s="8" t="s">
        <v>189</v>
      </c>
      <c r="N286" s="151">
        <v>0</v>
      </c>
      <c r="O286" s="151">
        <v>0</v>
      </c>
      <c r="P286" s="151">
        <v>0</v>
      </c>
      <c r="Q286" s="151">
        <v>0</v>
      </c>
      <c r="R286" s="151">
        <v>0</v>
      </c>
      <c r="S286" s="151">
        <v>0</v>
      </c>
      <c r="T286" s="151">
        <v>0</v>
      </c>
      <c r="V286" s="8" t="s">
        <v>708</v>
      </c>
      <c r="W286" s="8" t="s">
        <v>189</v>
      </c>
      <c r="X286" s="153">
        <f t="shared" si="60"/>
        <v>0</v>
      </c>
      <c r="Y286" s="153">
        <f t="shared" si="61"/>
        <v>0</v>
      </c>
      <c r="Z286" s="153">
        <f t="shared" si="62"/>
        <v>0</v>
      </c>
      <c r="AA286" s="153">
        <f t="shared" si="63"/>
        <v>0</v>
      </c>
      <c r="AB286" s="153">
        <f t="shared" si="64"/>
        <v>0</v>
      </c>
      <c r="AC286" s="153">
        <f t="shared" si="65"/>
        <v>0</v>
      </c>
      <c r="AD286" s="153">
        <f t="shared" si="66"/>
        <v>0</v>
      </c>
      <c r="AF286" s="8" t="s">
        <v>708</v>
      </c>
      <c r="AG286" s="8" t="s">
        <v>189</v>
      </c>
      <c r="AH286" s="153">
        <f t="shared" si="67"/>
        <v>0</v>
      </c>
      <c r="AI286" s="153">
        <f t="shared" si="68"/>
        <v>0</v>
      </c>
      <c r="AJ286" s="153">
        <f t="shared" si="69"/>
        <v>0</v>
      </c>
      <c r="AK286" s="153">
        <f t="shared" si="70"/>
        <v>0</v>
      </c>
      <c r="AL286" s="153">
        <f t="shared" si="71"/>
        <v>0</v>
      </c>
      <c r="AM286" s="153">
        <f t="shared" si="72"/>
        <v>0</v>
      </c>
      <c r="AN286" s="153">
        <f t="shared" si="73"/>
        <v>0</v>
      </c>
    </row>
    <row r="287" spans="2:40">
      <c r="B287" s="8" t="s">
        <v>708</v>
      </c>
      <c r="C287" s="8" t="s">
        <v>678</v>
      </c>
      <c r="D287" s="151">
        <v>0</v>
      </c>
      <c r="E287" s="151">
        <v>3256.8078999999998</v>
      </c>
      <c r="F287" s="151">
        <v>4589.6724999999988</v>
      </c>
      <c r="G287" s="151">
        <v>4723.6983999999993</v>
      </c>
      <c r="H287" s="151">
        <v>1031.3949999999988</v>
      </c>
      <c r="I287" s="151">
        <v>1031.3949999999988</v>
      </c>
      <c r="J287" s="151">
        <v>1031.3949999999988</v>
      </c>
      <c r="L287" s="8" t="s">
        <v>708</v>
      </c>
      <c r="M287" s="8" t="s">
        <v>678</v>
      </c>
      <c r="N287" s="151">
        <v>0</v>
      </c>
      <c r="O287" s="151">
        <v>0</v>
      </c>
      <c r="P287" s="151">
        <v>0</v>
      </c>
      <c r="Q287" s="151">
        <v>0</v>
      </c>
      <c r="R287" s="151">
        <v>0</v>
      </c>
      <c r="S287" s="151">
        <v>0</v>
      </c>
      <c r="T287" s="151">
        <v>0</v>
      </c>
      <c r="V287" s="8" t="s">
        <v>708</v>
      </c>
      <c r="W287" s="8" t="s">
        <v>678</v>
      </c>
      <c r="X287" s="153">
        <f t="shared" si="60"/>
        <v>0</v>
      </c>
      <c r="Y287" s="153">
        <f t="shared" si="61"/>
        <v>0</v>
      </c>
      <c r="Z287" s="153">
        <f t="shared" si="62"/>
        <v>0</v>
      </c>
      <c r="AA287" s="153">
        <f t="shared" si="63"/>
        <v>0</v>
      </c>
      <c r="AB287" s="153">
        <f t="shared" si="64"/>
        <v>0</v>
      </c>
      <c r="AC287" s="153">
        <f t="shared" si="65"/>
        <v>0</v>
      </c>
      <c r="AD287" s="153">
        <f t="shared" si="66"/>
        <v>0</v>
      </c>
      <c r="AF287" s="8" t="s">
        <v>708</v>
      </c>
      <c r="AG287" s="8" t="s">
        <v>678</v>
      </c>
      <c r="AH287" s="153">
        <f t="shared" si="67"/>
        <v>0</v>
      </c>
      <c r="AI287" s="153">
        <f t="shared" si="68"/>
        <v>0</v>
      </c>
      <c r="AJ287" s="153">
        <f t="shared" si="69"/>
        <v>0</v>
      </c>
      <c r="AK287" s="153">
        <f t="shared" si="70"/>
        <v>0</v>
      </c>
      <c r="AL287" s="153">
        <f t="shared" si="71"/>
        <v>0</v>
      </c>
      <c r="AM287" s="153">
        <f t="shared" si="72"/>
        <v>0</v>
      </c>
      <c r="AN287" s="153">
        <f t="shared" si="73"/>
        <v>0</v>
      </c>
    </row>
    <row r="288" spans="2:40">
      <c r="B288" s="8" t="s">
        <v>708</v>
      </c>
      <c r="C288" s="8" t="s">
        <v>679</v>
      </c>
      <c r="D288" s="151">
        <v>109150.99</v>
      </c>
      <c r="E288" s="151">
        <v>109150.99</v>
      </c>
      <c r="F288" s="151">
        <v>109150.99</v>
      </c>
      <c r="G288" s="151">
        <v>109150.99</v>
      </c>
      <c r="H288" s="151">
        <v>109150.99</v>
      </c>
      <c r="I288" s="151">
        <v>109150.99</v>
      </c>
      <c r="J288" s="151">
        <v>109150.99</v>
      </c>
      <c r="L288" s="8" t="s">
        <v>708</v>
      </c>
      <c r="M288" s="8" t="s">
        <v>679</v>
      </c>
      <c r="N288" s="151">
        <v>109150.99</v>
      </c>
      <c r="O288" s="151">
        <v>109150.99</v>
      </c>
      <c r="P288" s="151">
        <v>109150.99</v>
      </c>
      <c r="Q288" s="151">
        <v>109150.99</v>
      </c>
      <c r="R288" s="151">
        <v>109150.99</v>
      </c>
      <c r="S288" s="151">
        <v>109150.99</v>
      </c>
      <c r="T288" s="151">
        <v>109150.99</v>
      </c>
      <c r="V288" s="8" t="s">
        <v>708</v>
      </c>
      <c r="W288" s="8" t="s">
        <v>679</v>
      </c>
      <c r="X288" s="153">
        <f t="shared" si="60"/>
        <v>654.9059400000001</v>
      </c>
      <c r="Y288" s="153">
        <f t="shared" si="61"/>
        <v>654.9059400000001</v>
      </c>
      <c r="Z288" s="153">
        <f t="shared" si="62"/>
        <v>654.9059400000001</v>
      </c>
      <c r="AA288" s="153">
        <f t="shared" si="63"/>
        <v>654.9059400000001</v>
      </c>
      <c r="AB288" s="153">
        <f t="shared" si="64"/>
        <v>654.9059400000001</v>
      </c>
      <c r="AC288" s="153">
        <f t="shared" si="65"/>
        <v>654.9059400000001</v>
      </c>
      <c r="AD288" s="153">
        <f t="shared" si="66"/>
        <v>654.9059400000001</v>
      </c>
      <c r="AF288" s="8" t="s">
        <v>708</v>
      </c>
      <c r="AG288" s="8" t="s">
        <v>679</v>
      </c>
      <c r="AH288" s="153">
        <f t="shared" si="67"/>
        <v>218.30198000000001</v>
      </c>
      <c r="AI288" s="153">
        <f t="shared" si="68"/>
        <v>218.30198000000001</v>
      </c>
      <c r="AJ288" s="153">
        <f t="shared" si="69"/>
        <v>218.30198000000001</v>
      </c>
      <c r="AK288" s="153">
        <f t="shared" si="70"/>
        <v>218.30198000000001</v>
      </c>
      <c r="AL288" s="153">
        <f t="shared" si="71"/>
        <v>218.30198000000001</v>
      </c>
      <c r="AM288" s="153">
        <f t="shared" si="72"/>
        <v>218.30198000000001</v>
      </c>
      <c r="AN288" s="153">
        <f t="shared" si="73"/>
        <v>218.30198000000001</v>
      </c>
    </row>
    <row r="289" spans="2:40">
      <c r="B289" s="8" t="s">
        <v>709</v>
      </c>
      <c r="C289" s="8" t="s">
        <v>672</v>
      </c>
      <c r="D289" s="151">
        <v>1632553.963</v>
      </c>
      <c r="E289" s="151">
        <v>1638057.0209999995</v>
      </c>
      <c r="F289" s="151">
        <v>1635896.2569999998</v>
      </c>
      <c r="G289" s="151">
        <v>1633942.7209999999</v>
      </c>
      <c r="H289" s="151">
        <v>1648324.0339999998</v>
      </c>
      <c r="I289" s="151">
        <v>1648324.0339999998</v>
      </c>
      <c r="J289" s="151">
        <v>1648324.0339999998</v>
      </c>
      <c r="L289" s="8" t="s">
        <v>709</v>
      </c>
      <c r="M289" s="8" t="s">
        <v>672</v>
      </c>
      <c r="N289" s="151">
        <v>1632553.963</v>
      </c>
      <c r="O289" s="151">
        <v>1638057.0209999995</v>
      </c>
      <c r="P289" s="151">
        <v>1635896.2569999998</v>
      </c>
      <c r="Q289" s="151">
        <v>1633942.7209999999</v>
      </c>
      <c r="R289" s="151">
        <v>1648324.0339999998</v>
      </c>
      <c r="S289" s="151">
        <v>1648324.0339999998</v>
      </c>
      <c r="T289" s="151">
        <v>1648324.0339999998</v>
      </c>
      <c r="V289" s="8" t="s">
        <v>709</v>
      </c>
      <c r="W289" s="8" t="s">
        <v>672</v>
      </c>
      <c r="X289" s="153">
        <f t="shared" si="60"/>
        <v>9795.3237779999999</v>
      </c>
      <c r="Y289" s="153">
        <f t="shared" si="61"/>
        <v>9828.3421259999977</v>
      </c>
      <c r="Z289" s="153">
        <f t="shared" si="62"/>
        <v>9815.3775419999984</v>
      </c>
      <c r="AA289" s="153">
        <f t="shared" si="63"/>
        <v>9803.6563260000003</v>
      </c>
      <c r="AB289" s="153">
        <f t="shared" si="64"/>
        <v>9889.9442039999994</v>
      </c>
      <c r="AC289" s="153">
        <f t="shared" si="65"/>
        <v>9889.9442039999994</v>
      </c>
      <c r="AD289" s="153">
        <f t="shared" si="66"/>
        <v>9889.9442039999994</v>
      </c>
      <c r="AF289" s="8" t="s">
        <v>709</v>
      </c>
      <c r="AG289" s="8" t="s">
        <v>672</v>
      </c>
      <c r="AH289" s="153">
        <f t="shared" si="67"/>
        <v>3265.1079260000001</v>
      </c>
      <c r="AI289" s="153">
        <f t="shared" si="68"/>
        <v>3276.1140419999992</v>
      </c>
      <c r="AJ289" s="153">
        <f t="shared" si="69"/>
        <v>3271.7925139999998</v>
      </c>
      <c r="AK289" s="153">
        <f t="shared" si="70"/>
        <v>3267.8854419999998</v>
      </c>
      <c r="AL289" s="153">
        <f t="shared" si="71"/>
        <v>3296.6480679999995</v>
      </c>
      <c r="AM289" s="153">
        <f t="shared" si="72"/>
        <v>3296.6480679999995</v>
      </c>
      <c r="AN289" s="153">
        <f t="shared" si="73"/>
        <v>3296.6480679999995</v>
      </c>
    </row>
    <row r="290" spans="2:40">
      <c r="B290" s="8" t="s">
        <v>709</v>
      </c>
      <c r="C290" s="8" t="s">
        <v>673</v>
      </c>
      <c r="D290" s="151">
        <v>356707.4</v>
      </c>
      <c r="E290" s="151">
        <v>356707.4</v>
      </c>
      <c r="F290" s="151">
        <v>356707.4</v>
      </c>
      <c r="G290" s="151">
        <v>356707.4</v>
      </c>
      <c r="H290" s="151">
        <v>356707.4</v>
      </c>
      <c r="I290" s="151">
        <v>356707.4</v>
      </c>
      <c r="J290" s="151">
        <v>356707.4</v>
      </c>
      <c r="L290" s="8" t="s">
        <v>709</v>
      </c>
      <c r="M290" s="8" t="s">
        <v>673</v>
      </c>
      <c r="N290" s="151">
        <v>0</v>
      </c>
      <c r="O290" s="151">
        <v>0</v>
      </c>
      <c r="P290" s="151">
        <v>0</v>
      </c>
      <c r="Q290" s="151">
        <v>0</v>
      </c>
      <c r="R290" s="151">
        <v>0</v>
      </c>
      <c r="S290" s="151">
        <v>0</v>
      </c>
      <c r="T290" s="151">
        <v>0</v>
      </c>
      <c r="V290" s="8" t="s">
        <v>709</v>
      </c>
      <c r="W290" s="8" t="s">
        <v>673</v>
      </c>
      <c r="X290" s="153">
        <f t="shared" si="60"/>
        <v>0</v>
      </c>
      <c r="Y290" s="153">
        <f t="shared" si="61"/>
        <v>0</v>
      </c>
      <c r="Z290" s="153">
        <f t="shared" si="62"/>
        <v>0</v>
      </c>
      <c r="AA290" s="153">
        <f t="shared" si="63"/>
        <v>0</v>
      </c>
      <c r="AB290" s="153">
        <f t="shared" si="64"/>
        <v>0</v>
      </c>
      <c r="AC290" s="153">
        <f t="shared" si="65"/>
        <v>0</v>
      </c>
      <c r="AD290" s="153">
        <f t="shared" si="66"/>
        <v>0</v>
      </c>
      <c r="AF290" s="8" t="s">
        <v>709</v>
      </c>
      <c r="AG290" s="8" t="s">
        <v>673</v>
      </c>
      <c r="AH290" s="153">
        <f t="shared" si="67"/>
        <v>0</v>
      </c>
      <c r="AI290" s="153">
        <f t="shared" si="68"/>
        <v>0</v>
      </c>
      <c r="AJ290" s="153">
        <f t="shared" si="69"/>
        <v>0</v>
      </c>
      <c r="AK290" s="153">
        <f t="shared" si="70"/>
        <v>0</v>
      </c>
      <c r="AL290" s="153">
        <f t="shared" si="71"/>
        <v>0</v>
      </c>
      <c r="AM290" s="153">
        <f t="shared" si="72"/>
        <v>0</v>
      </c>
      <c r="AN290" s="153">
        <f t="shared" si="73"/>
        <v>0</v>
      </c>
    </row>
    <row r="291" spans="2:40">
      <c r="B291" s="8" t="s">
        <v>709</v>
      </c>
      <c r="C291" s="8" t="s">
        <v>674</v>
      </c>
      <c r="D291" s="151">
        <v>79412.610799999777</v>
      </c>
      <c r="E291" s="151">
        <v>169594.67619999973</v>
      </c>
      <c r="F291" s="151">
        <v>155866.06509999992</v>
      </c>
      <c r="G291" s="151">
        <v>216141.07589999976</v>
      </c>
      <c r="H291" s="151">
        <v>264786.36129999976</v>
      </c>
      <c r="I291" s="151">
        <v>264786.36129999976</v>
      </c>
      <c r="J291" s="151">
        <v>264786.36129999976</v>
      </c>
      <c r="L291" s="8" t="s">
        <v>709</v>
      </c>
      <c r="M291" s="8" t="s">
        <v>674</v>
      </c>
      <c r="N291" s="151">
        <v>0</v>
      </c>
      <c r="O291" s="151">
        <v>0</v>
      </c>
      <c r="P291" s="151">
        <v>0</v>
      </c>
      <c r="Q291" s="151">
        <v>0</v>
      </c>
      <c r="R291" s="151">
        <v>0</v>
      </c>
      <c r="S291" s="151">
        <v>0</v>
      </c>
      <c r="T291" s="151">
        <v>0</v>
      </c>
      <c r="V291" s="8" t="s">
        <v>709</v>
      </c>
      <c r="W291" s="8" t="s">
        <v>674</v>
      </c>
      <c r="X291" s="153">
        <f t="shared" si="60"/>
        <v>0</v>
      </c>
      <c r="Y291" s="153">
        <f t="shared" si="61"/>
        <v>0</v>
      </c>
      <c r="Z291" s="153">
        <f t="shared" si="62"/>
        <v>0</v>
      </c>
      <c r="AA291" s="153">
        <f t="shared" si="63"/>
        <v>0</v>
      </c>
      <c r="AB291" s="153">
        <f t="shared" si="64"/>
        <v>0</v>
      </c>
      <c r="AC291" s="153">
        <f t="shared" si="65"/>
        <v>0</v>
      </c>
      <c r="AD291" s="153">
        <f t="shared" si="66"/>
        <v>0</v>
      </c>
      <c r="AF291" s="8" t="s">
        <v>709</v>
      </c>
      <c r="AG291" s="8" t="s">
        <v>674</v>
      </c>
      <c r="AH291" s="153">
        <f t="shared" si="67"/>
        <v>0</v>
      </c>
      <c r="AI291" s="153">
        <f t="shared" si="68"/>
        <v>0</v>
      </c>
      <c r="AJ291" s="153">
        <f t="shared" si="69"/>
        <v>0</v>
      </c>
      <c r="AK291" s="153">
        <f t="shared" si="70"/>
        <v>0</v>
      </c>
      <c r="AL291" s="153">
        <f t="shared" si="71"/>
        <v>0</v>
      </c>
      <c r="AM291" s="153">
        <f t="shared" si="72"/>
        <v>0</v>
      </c>
      <c r="AN291" s="153">
        <f t="shared" si="73"/>
        <v>0</v>
      </c>
    </row>
    <row r="292" spans="2:40">
      <c r="B292" s="8" t="s">
        <v>709</v>
      </c>
      <c r="C292" s="8" t="s">
        <v>675</v>
      </c>
      <c r="D292" s="151">
        <v>459799.3</v>
      </c>
      <c r="E292" s="151">
        <v>532902.40000000002</v>
      </c>
      <c r="F292" s="151">
        <v>522597.19999999995</v>
      </c>
      <c r="G292" s="151">
        <v>265050.2</v>
      </c>
      <c r="H292" s="151">
        <v>299984</v>
      </c>
      <c r="I292" s="151">
        <v>299984</v>
      </c>
      <c r="J292" s="151">
        <v>299984</v>
      </c>
      <c r="L292" s="8" t="s">
        <v>709</v>
      </c>
      <c r="M292" s="8" t="s">
        <v>675</v>
      </c>
      <c r="N292" s="151">
        <v>0</v>
      </c>
      <c r="O292" s="151">
        <v>0</v>
      </c>
      <c r="P292" s="151">
        <v>0</v>
      </c>
      <c r="Q292" s="151">
        <v>0</v>
      </c>
      <c r="R292" s="151">
        <v>0</v>
      </c>
      <c r="S292" s="151">
        <v>0</v>
      </c>
      <c r="T292" s="151">
        <v>0</v>
      </c>
      <c r="V292" s="8" t="s">
        <v>709</v>
      </c>
      <c r="W292" s="8" t="s">
        <v>675</v>
      </c>
      <c r="X292" s="153">
        <f t="shared" si="60"/>
        <v>0</v>
      </c>
      <c r="Y292" s="153">
        <f t="shared" si="61"/>
        <v>0</v>
      </c>
      <c r="Z292" s="153">
        <f t="shared" si="62"/>
        <v>0</v>
      </c>
      <c r="AA292" s="153">
        <f t="shared" si="63"/>
        <v>0</v>
      </c>
      <c r="AB292" s="153">
        <f t="shared" si="64"/>
        <v>0</v>
      </c>
      <c r="AC292" s="153">
        <f t="shared" si="65"/>
        <v>0</v>
      </c>
      <c r="AD292" s="153">
        <f t="shared" si="66"/>
        <v>0</v>
      </c>
      <c r="AF292" s="8" t="s">
        <v>709</v>
      </c>
      <c r="AG292" s="8" t="s">
        <v>675</v>
      </c>
      <c r="AH292" s="153">
        <f t="shared" si="67"/>
        <v>0</v>
      </c>
      <c r="AI292" s="153">
        <f t="shared" si="68"/>
        <v>0</v>
      </c>
      <c r="AJ292" s="153">
        <f t="shared" si="69"/>
        <v>0</v>
      </c>
      <c r="AK292" s="153">
        <f t="shared" si="70"/>
        <v>0</v>
      </c>
      <c r="AL292" s="153">
        <f t="shared" si="71"/>
        <v>0</v>
      </c>
      <c r="AM292" s="153">
        <f t="shared" si="72"/>
        <v>0</v>
      </c>
      <c r="AN292" s="153">
        <f t="shared" si="73"/>
        <v>0</v>
      </c>
    </row>
    <row r="293" spans="2:40">
      <c r="B293" s="8" t="s">
        <v>709</v>
      </c>
      <c r="C293" s="8" t="s">
        <v>676</v>
      </c>
      <c r="D293" s="151">
        <v>10144.90984699999</v>
      </c>
      <c r="E293" s="151">
        <v>10137.90984699999</v>
      </c>
      <c r="F293" s="151">
        <v>10129.90984699999</v>
      </c>
      <c r="G293" s="151">
        <v>10119.90984699999</v>
      </c>
      <c r="H293" s="151">
        <v>10110.90984699999</v>
      </c>
      <c r="I293" s="151">
        <v>10110.90984699999</v>
      </c>
      <c r="J293" s="151">
        <v>10110.90984699999</v>
      </c>
      <c r="L293" s="8" t="s">
        <v>709</v>
      </c>
      <c r="M293" s="8" t="s">
        <v>676</v>
      </c>
      <c r="N293" s="151">
        <v>10144.90984699999</v>
      </c>
      <c r="O293" s="151">
        <v>10137.90984699999</v>
      </c>
      <c r="P293" s="151">
        <v>10129.90984699999</v>
      </c>
      <c r="Q293" s="151">
        <v>10119.90984699999</v>
      </c>
      <c r="R293" s="151">
        <v>10110.90984699999</v>
      </c>
      <c r="S293" s="151">
        <v>10110.90984699999</v>
      </c>
      <c r="T293" s="151">
        <v>10110.90984699999</v>
      </c>
      <c r="V293" s="8" t="s">
        <v>709</v>
      </c>
      <c r="W293" s="8" t="s">
        <v>676</v>
      </c>
      <c r="X293" s="153">
        <f t="shared" si="60"/>
        <v>60.869459081999942</v>
      </c>
      <c r="Y293" s="153">
        <f t="shared" si="61"/>
        <v>60.82745908199994</v>
      </c>
      <c r="Z293" s="153">
        <f t="shared" si="62"/>
        <v>60.779459081999939</v>
      </c>
      <c r="AA293" s="153">
        <f t="shared" si="63"/>
        <v>60.719459081999943</v>
      </c>
      <c r="AB293" s="153">
        <f t="shared" si="64"/>
        <v>60.665459081999941</v>
      </c>
      <c r="AC293" s="153">
        <f t="shared" si="65"/>
        <v>60.665459081999941</v>
      </c>
      <c r="AD293" s="153">
        <f t="shared" si="66"/>
        <v>60.665459081999941</v>
      </c>
      <c r="AF293" s="8" t="s">
        <v>709</v>
      </c>
      <c r="AG293" s="8" t="s">
        <v>676</v>
      </c>
      <c r="AH293" s="153">
        <f t="shared" si="67"/>
        <v>20.289819693999981</v>
      </c>
      <c r="AI293" s="153">
        <f t="shared" si="68"/>
        <v>20.275819693999981</v>
      </c>
      <c r="AJ293" s="153">
        <f t="shared" si="69"/>
        <v>20.25981969399998</v>
      </c>
      <c r="AK293" s="153">
        <f t="shared" si="70"/>
        <v>20.23981969399998</v>
      </c>
      <c r="AL293" s="153">
        <f t="shared" si="71"/>
        <v>20.221819693999979</v>
      </c>
      <c r="AM293" s="153">
        <f t="shared" si="72"/>
        <v>20.221819693999979</v>
      </c>
      <c r="AN293" s="153">
        <f t="shared" si="73"/>
        <v>20.221819693999979</v>
      </c>
    </row>
    <row r="294" spans="2:40">
      <c r="B294" s="8" t="s">
        <v>709</v>
      </c>
      <c r="C294" s="8" t="s">
        <v>677</v>
      </c>
      <c r="D294" s="151">
        <v>224561</v>
      </c>
      <c r="E294" s="151">
        <v>224561</v>
      </c>
      <c r="F294" s="151">
        <v>224561</v>
      </c>
      <c r="G294" s="151">
        <v>224561</v>
      </c>
      <c r="H294" s="151">
        <v>224561</v>
      </c>
      <c r="I294" s="151">
        <v>224561</v>
      </c>
      <c r="J294" s="151">
        <v>224561</v>
      </c>
      <c r="L294" s="8" t="s">
        <v>709</v>
      </c>
      <c r="M294" s="8" t="s">
        <v>677</v>
      </c>
      <c r="N294" s="151">
        <v>224561</v>
      </c>
      <c r="O294" s="151">
        <v>224561</v>
      </c>
      <c r="P294" s="151">
        <v>224561</v>
      </c>
      <c r="Q294" s="151">
        <v>224561</v>
      </c>
      <c r="R294" s="151">
        <v>224561</v>
      </c>
      <c r="S294" s="151">
        <v>224561</v>
      </c>
      <c r="T294" s="151">
        <v>224561</v>
      </c>
      <c r="V294" s="8" t="s">
        <v>709</v>
      </c>
      <c r="W294" s="8" t="s">
        <v>677</v>
      </c>
      <c r="X294" s="153">
        <f t="shared" si="60"/>
        <v>1347.366</v>
      </c>
      <c r="Y294" s="153">
        <f t="shared" si="61"/>
        <v>1347.366</v>
      </c>
      <c r="Z294" s="153">
        <f t="shared" si="62"/>
        <v>1347.366</v>
      </c>
      <c r="AA294" s="153">
        <f t="shared" si="63"/>
        <v>1347.366</v>
      </c>
      <c r="AB294" s="153">
        <f t="shared" si="64"/>
        <v>1347.366</v>
      </c>
      <c r="AC294" s="153">
        <f t="shared" si="65"/>
        <v>1347.366</v>
      </c>
      <c r="AD294" s="153">
        <f t="shared" si="66"/>
        <v>1347.366</v>
      </c>
      <c r="AF294" s="8" t="s">
        <v>709</v>
      </c>
      <c r="AG294" s="8" t="s">
        <v>677</v>
      </c>
      <c r="AH294" s="153">
        <f t="shared" si="67"/>
        <v>449.12200000000001</v>
      </c>
      <c r="AI294" s="153">
        <f t="shared" si="68"/>
        <v>449.12200000000001</v>
      </c>
      <c r="AJ294" s="153">
        <f t="shared" si="69"/>
        <v>449.12200000000001</v>
      </c>
      <c r="AK294" s="153">
        <f t="shared" si="70"/>
        <v>449.12200000000001</v>
      </c>
      <c r="AL294" s="153">
        <f t="shared" si="71"/>
        <v>449.12200000000001</v>
      </c>
      <c r="AM294" s="153">
        <f t="shared" si="72"/>
        <v>449.12200000000001</v>
      </c>
      <c r="AN294" s="153">
        <f t="shared" si="73"/>
        <v>449.12200000000001</v>
      </c>
    </row>
    <row r="295" spans="2:40">
      <c r="B295" s="8" t="s">
        <v>709</v>
      </c>
      <c r="C295" s="8" t="s">
        <v>189</v>
      </c>
      <c r="D295" s="151">
        <v>565126.69999999995</v>
      </c>
      <c r="E295" s="151">
        <v>565126.69999999995</v>
      </c>
      <c r="F295" s="151">
        <v>565126.69999999995</v>
      </c>
      <c r="G295" s="151">
        <v>565126.69999999995</v>
      </c>
      <c r="H295" s="151">
        <v>565126.69999999995</v>
      </c>
      <c r="I295" s="151">
        <v>565126.69999999995</v>
      </c>
      <c r="J295" s="151">
        <v>565126.69999999995</v>
      </c>
      <c r="L295" s="8" t="s">
        <v>709</v>
      </c>
      <c r="M295" s="8" t="s">
        <v>189</v>
      </c>
      <c r="N295" s="151">
        <v>0</v>
      </c>
      <c r="O295" s="151">
        <v>0</v>
      </c>
      <c r="P295" s="151">
        <v>0</v>
      </c>
      <c r="Q295" s="151">
        <v>0</v>
      </c>
      <c r="R295" s="151">
        <v>0</v>
      </c>
      <c r="S295" s="151">
        <v>0</v>
      </c>
      <c r="T295" s="151">
        <v>0</v>
      </c>
      <c r="V295" s="8" t="s">
        <v>709</v>
      </c>
      <c r="W295" s="8" t="s">
        <v>189</v>
      </c>
      <c r="X295" s="153">
        <f t="shared" si="60"/>
        <v>0</v>
      </c>
      <c r="Y295" s="153">
        <f t="shared" si="61"/>
        <v>0</v>
      </c>
      <c r="Z295" s="153">
        <f t="shared" si="62"/>
        <v>0</v>
      </c>
      <c r="AA295" s="153">
        <f t="shared" si="63"/>
        <v>0</v>
      </c>
      <c r="AB295" s="153">
        <f t="shared" si="64"/>
        <v>0</v>
      </c>
      <c r="AC295" s="153">
        <f t="shared" si="65"/>
        <v>0</v>
      </c>
      <c r="AD295" s="153">
        <f t="shared" si="66"/>
        <v>0</v>
      </c>
      <c r="AF295" s="8" t="s">
        <v>709</v>
      </c>
      <c r="AG295" s="8" t="s">
        <v>189</v>
      </c>
      <c r="AH295" s="153">
        <f t="shared" si="67"/>
        <v>0</v>
      </c>
      <c r="AI295" s="153">
        <f t="shared" si="68"/>
        <v>0</v>
      </c>
      <c r="AJ295" s="153">
        <f t="shared" si="69"/>
        <v>0</v>
      </c>
      <c r="AK295" s="153">
        <f t="shared" si="70"/>
        <v>0</v>
      </c>
      <c r="AL295" s="153">
        <f t="shared" si="71"/>
        <v>0</v>
      </c>
      <c r="AM295" s="153">
        <f t="shared" si="72"/>
        <v>0</v>
      </c>
      <c r="AN295" s="153">
        <f t="shared" si="73"/>
        <v>0</v>
      </c>
    </row>
    <row r="296" spans="2:40">
      <c r="B296" s="8" t="s">
        <v>709</v>
      </c>
      <c r="C296" s="8" t="s">
        <v>678</v>
      </c>
      <c r="D296" s="151">
        <v>0</v>
      </c>
      <c r="E296" s="151">
        <v>117720.63559999983</v>
      </c>
      <c r="F296" s="151">
        <v>216674.74629999948</v>
      </c>
      <c r="G296" s="151">
        <v>252981.56749999913</v>
      </c>
      <c r="H296" s="151">
        <v>173869.93419999979</v>
      </c>
      <c r="I296" s="151">
        <v>173869.93419999979</v>
      </c>
      <c r="J296" s="151">
        <v>173869.93419999979</v>
      </c>
      <c r="L296" s="8" t="s">
        <v>709</v>
      </c>
      <c r="M296" s="8" t="s">
        <v>678</v>
      </c>
      <c r="N296" s="151">
        <v>0</v>
      </c>
      <c r="O296" s="151">
        <v>0</v>
      </c>
      <c r="P296" s="151">
        <v>0</v>
      </c>
      <c r="Q296" s="151">
        <v>0</v>
      </c>
      <c r="R296" s="151">
        <v>0</v>
      </c>
      <c r="S296" s="151">
        <v>0</v>
      </c>
      <c r="T296" s="151">
        <v>0</v>
      </c>
      <c r="V296" s="8" t="s">
        <v>709</v>
      </c>
      <c r="W296" s="8" t="s">
        <v>678</v>
      </c>
      <c r="X296" s="153">
        <f t="shared" si="60"/>
        <v>0</v>
      </c>
      <c r="Y296" s="153">
        <f t="shared" si="61"/>
        <v>0</v>
      </c>
      <c r="Z296" s="153">
        <f t="shared" si="62"/>
        <v>0</v>
      </c>
      <c r="AA296" s="153">
        <f t="shared" si="63"/>
        <v>0</v>
      </c>
      <c r="AB296" s="153">
        <f t="shared" si="64"/>
        <v>0</v>
      </c>
      <c r="AC296" s="153">
        <f t="shared" si="65"/>
        <v>0</v>
      </c>
      <c r="AD296" s="153">
        <f t="shared" si="66"/>
        <v>0</v>
      </c>
      <c r="AF296" s="8" t="s">
        <v>709</v>
      </c>
      <c r="AG296" s="8" t="s">
        <v>678</v>
      </c>
      <c r="AH296" s="153">
        <f t="shared" si="67"/>
        <v>0</v>
      </c>
      <c r="AI296" s="153">
        <f t="shared" si="68"/>
        <v>0</v>
      </c>
      <c r="AJ296" s="153">
        <f t="shared" si="69"/>
        <v>0</v>
      </c>
      <c r="AK296" s="153">
        <f t="shared" si="70"/>
        <v>0</v>
      </c>
      <c r="AL296" s="153">
        <f t="shared" si="71"/>
        <v>0</v>
      </c>
      <c r="AM296" s="153">
        <f t="shared" si="72"/>
        <v>0</v>
      </c>
      <c r="AN296" s="153">
        <f t="shared" si="73"/>
        <v>0</v>
      </c>
    </row>
    <row r="297" spans="2:40">
      <c r="B297" s="8" t="s">
        <v>709</v>
      </c>
      <c r="C297" s="8" t="s">
        <v>679</v>
      </c>
      <c r="D297" s="151">
        <v>527337.13289999997</v>
      </c>
      <c r="E297" s="151">
        <v>527337.13289999997</v>
      </c>
      <c r="F297" s="151">
        <v>527337.13289999997</v>
      </c>
      <c r="G297" s="151">
        <v>527337.13289999997</v>
      </c>
      <c r="H297" s="151">
        <v>527337.13289999997</v>
      </c>
      <c r="I297" s="151">
        <v>527337.13289999997</v>
      </c>
      <c r="J297" s="151">
        <v>527337.13289999997</v>
      </c>
      <c r="L297" s="8" t="s">
        <v>709</v>
      </c>
      <c r="M297" s="8" t="s">
        <v>679</v>
      </c>
      <c r="N297" s="151">
        <v>527337.13289999997</v>
      </c>
      <c r="O297" s="151">
        <v>527337.13289999997</v>
      </c>
      <c r="P297" s="151">
        <v>527337.13289999997</v>
      </c>
      <c r="Q297" s="151">
        <v>527337.13289999997</v>
      </c>
      <c r="R297" s="151">
        <v>527337.13289999997</v>
      </c>
      <c r="S297" s="151">
        <v>527337.13289999997</v>
      </c>
      <c r="T297" s="151">
        <v>527337.13289999997</v>
      </c>
      <c r="V297" s="8" t="s">
        <v>709</v>
      </c>
      <c r="W297" s="8" t="s">
        <v>679</v>
      </c>
      <c r="X297" s="153">
        <f t="shared" si="60"/>
        <v>3164.0227973999999</v>
      </c>
      <c r="Y297" s="153">
        <f t="shared" si="61"/>
        <v>3164.0227973999999</v>
      </c>
      <c r="Z297" s="153">
        <f t="shared" si="62"/>
        <v>3164.0227973999999</v>
      </c>
      <c r="AA297" s="153">
        <f t="shared" si="63"/>
        <v>3164.0227973999999</v>
      </c>
      <c r="AB297" s="153">
        <f t="shared" si="64"/>
        <v>3164.0227973999999</v>
      </c>
      <c r="AC297" s="153">
        <f t="shared" si="65"/>
        <v>3164.0227973999999</v>
      </c>
      <c r="AD297" s="153">
        <f t="shared" si="66"/>
        <v>3164.0227973999999</v>
      </c>
      <c r="AF297" s="8" t="s">
        <v>709</v>
      </c>
      <c r="AG297" s="8" t="s">
        <v>679</v>
      </c>
      <c r="AH297" s="153">
        <f t="shared" si="67"/>
        <v>1054.6742658000001</v>
      </c>
      <c r="AI297" s="153">
        <f t="shared" si="68"/>
        <v>1054.6742658000001</v>
      </c>
      <c r="AJ297" s="153">
        <f t="shared" si="69"/>
        <v>1054.6742658000001</v>
      </c>
      <c r="AK297" s="153">
        <f t="shared" si="70"/>
        <v>1054.6742658000001</v>
      </c>
      <c r="AL297" s="153">
        <f t="shared" si="71"/>
        <v>1054.6742658000001</v>
      </c>
      <c r="AM297" s="153">
        <f t="shared" si="72"/>
        <v>1054.6742658000001</v>
      </c>
      <c r="AN297" s="153">
        <f t="shared" si="73"/>
        <v>1054.6742658000001</v>
      </c>
    </row>
    <row r="298" spans="2:40">
      <c r="B298" s="8" t="s">
        <v>710</v>
      </c>
      <c r="C298" s="8" t="s">
        <v>672</v>
      </c>
      <c r="D298" s="151">
        <v>1212096.5069999998</v>
      </c>
      <c r="E298" s="151">
        <v>1265819.6110000003</v>
      </c>
      <c r="F298" s="151">
        <v>1285084.2559999996</v>
      </c>
      <c r="G298" s="151">
        <v>1312984.9239999999</v>
      </c>
      <c r="H298" s="151">
        <v>1332910.8739999996</v>
      </c>
      <c r="I298" s="151">
        <v>1332910.8739999996</v>
      </c>
      <c r="J298" s="151">
        <v>1332910.8739999996</v>
      </c>
      <c r="L298" s="8" t="s">
        <v>710</v>
      </c>
      <c r="M298" s="8" t="s">
        <v>672</v>
      </c>
      <c r="N298" s="151">
        <v>1212096.5069999998</v>
      </c>
      <c r="O298" s="151">
        <v>1265819.6110000003</v>
      </c>
      <c r="P298" s="151">
        <v>1285084.2559999996</v>
      </c>
      <c r="Q298" s="151">
        <v>1312984.9239999999</v>
      </c>
      <c r="R298" s="151">
        <v>1332910.8739999996</v>
      </c>
      <c r="S298" s="151">
        <v>1332910.8739999996</v>
      </c>
      <c r="T298" s="151">
        <v>1332910.8739999996</v>
      </c>
      <c r="V298" s="8" t="s">
        <v>710</v>
      </c>
      <c r="W298" s="8" t="s">
        <v>672</v>
      </c>
      <c r="X298" s="153">
        <f t="shared" si="60"/>
        <v>7272.5790419999985</v>
      </c>
      <c r="Y298" s="153">
        <f t="shared" si="61"/>
        <v>7594.9176660000021</v>
      </c>
      <c r="Z298" s="153">
        <f t="shared" si="62"/>
        <v>7710.5055359999978</v>
      </c>
      <c r="AA298" s="153">
        <f t="shared" si="63"/>
        <v>7877.9095439999992</v>
      </c>
      <c r="AB298" s="153">
        <f t="shared" si="64"/>
        <v>7997.4652439999982</v>
      </c>
      <c r="AC298" s="153">
        <f t="shared" si="65"/>
        <v>7997.4652439999982</v>
      </c>
      <c r="AD298" s="153">
        <f t="shared" si="66"/>
        <v>7997.4652439999982</v>
      </c>
      <c r="AF298" s="8" t="s">
        <v>710</v>
      </c>
      <c r="AG298" s="8" t="s">
        <v>672</v>
      </c>
      <c r="AH298" s="153">
        <f t="shared" si="67"/>
        <v>2424.1930139999995</v>
      </c>
      <c r="AI298" s="153">
        <f t="shared" si="68"/>
        <v>2531.6392220000007</v>
      </c>
      <c r="AJ298" s="153">
        <f t="shared" si="69"/>
        <v>2570.1685119999993</v>
      </c>
      <c r="AK298" s="153">
        <f t="shared" si="70"/>
        <v>2625.9698479999997</v>
      </c>
      <c r="AL298" s="153">
        <f t="shared" si="71"/>
        <v>2665.8217479999994</v>
      </c>
      <c r="AM298" s="153">
        <f t="shared" si="72"/>
        <v>2665.8217479999994</v>
      </c>
      <c r="AN298" s="153">
        <f t="shared" si="73"/>
        <v>2665.8217479999994</v>
      </c>
    </row>
    <row r="299" spans="2:40">
      <c r="B299" s="8" t="s">
        <v>710</v>
      </c>
      <c r="C299" s="8" t="s">
        <v>673</v>
      </c>
      <c r="D299" s="151">
        <v>83775.3</v>
      </c>
      <c r="E299" s="151">
        <v>83775.3</v>
      </c>
      <c r="F299" s="151">
        <v>83775.3</v>
      </c>
      <c r="G299" s="151">
        <v>83775.3</v>
      </c>
      <c r="H299" s="151">
        <v>83775.3</v>
      </c>
      <c r="I299" s="151">
        <v>83775.3</v>
      </c>
      <c r="J299" s="151">
        <v>83775.3</v>
      </c>
      <c r="L299" s="8" t="s">
        <v>710</v>
      </c>
      <c r="M299" s="8" t="s">
        <v>673</v>
      </c>
      <c r="N299" s="151">
        <v>0</v>
      </c>
      <c r="O299" s="151">
        <v>0</v>
      </c>
      <c r="P299" s="151">
        <v>0</v>
      </c>
      <c r="Q299" s="151">
        <v>0</v>
      </c>
      <c r="R299" s="151">
        <v>0</v>
      </c>
      <c r="S299" s="151">
        <v>0</v>
      </c>
      <c r="T299" s="151">
        <v>0</v>
      </c>
      <c r="V299" s="8" t="s">
        <v>710</v>
      </c>
      <c r="W299" s="8" t="s">
        <v>673</v>
      </c>
      <c r="X299" s="153">
        <f t="shared" si="60"/>
        <v>0</v>
      </c>
      <c r="Y299" s="153">
        <f t="shared" si="61"/>
        <v>0</v>
      </c>
      <c r="Z299" s="153">
        <f t="shared" si="62"/>
        <v>0</v>
      </c>
      <c r="AA299" s="153">
        <f t="shared" si="63"/>
        <v>0</v>
      </c>
      <c r="AB299" s="153">
        <f t="shared" si="64"/>
        <v>0</v>
      </c>
      <c r="AC299" s="153">
        <f t="shared" si="65"/>
        <v>0</v>
      </c>
      <c r="AD299" s="153">
        <f t="shared" si="66"/>
        <v>0</v>
      </c>
      <c r="AF299" s="8" t="s">
        <v>710</v>
      </c>
      <c r="AG299" s="8" t="s">
        <v>673</v>
      </c>
      <c r="AH299" s="153">
        <f t="shared" si="67"/>
        <v>0</v>
      </c>
      <c r="AI299" s="153">
        <f t="shared" si="68"/>
        <v>0</v>
      </c>
      <c r="AJ299" s="153">
        <f t="shared" si="69"/>
        <v>0</v>
      </c>
      <c r="AK299" s="153">
        <f t="shared" si="70"/>
        <v>0</v>
      </c>
      <c r="AL299" s="153">
        <f t="shared" si="71"/>
        <v>0</v>
      </c>
      <c r="AM299" s="153">
        <f t="shared" si="72"/>
        <v>0</v>
      </c>
      <c r="AN299" s="153">
        <f t="shared" si="73"/>
        <v>0</v>
      </c>
    </row>
    <row r="300" spans="2:40">
      <c r="B300" s="8" t="s">
        <v>710</v>
      </c>
      <c r="C300" s="8" t="s">
        <v>674</v>
      </c>
      <c r="D300" s="151">
        <v>143563.88639999999</v>
      </c>
      <c r="E300" s="151">
        <v>395953.86139999976</v>
      </c>
      <c r="F300" s="151">
        <v>321457.37049999984</v>
      </c>
      <c r="G300" s="151">
        <v>225325.4137999996</v>
      </c>
      <c r="H300" s="151">
        <v>289392.01579999982</v>
      </c>
      <c r="I300" s="151">
        <v>289392.01579999982</v>
      </c>
      <c r="J300" s="151">
        <v>289392.01579999982</v>
      </c>
      <c r="L300" s="8" t="s">
        <v>710</v>
      </c>
      <c r="M300" s="8" t="s">
        <v>674</v>
      </c>
      <c r="N300" s="151">
        <v>0</v>
      </c>
      <c r="O300" s="151">
        <v>0</v>
      </c>
      <c r="P300" s="151">
        <v>0</v>
      </c>
      <c r="Q300" s="151">
        <v>0</v>
      </c>
      <c r="R300" s="151">
        <v>0</v>
      </c>
      <c r="S300" s="151">
        <v>0</v>
      </c>
      <c r="T300" s="151">
        <v>0</v>
      </c>
      <c r="V300" s="8" t="s">
        <v>710</v>
      </c>
      <c r="W300" s="8" t="s">
        <v>674</v>
      </c>
      <c r="X300" s="153">
        <f t="shared" si="60"/>
        <v>0</v>
      </c>
      <c r="Y300" s="153">
        <f t="shared" si="61"/>
        <v>0</v>
      </c>
      <c r="Z300" s="153">
        <f t="shared" si="62"/>
        <v>0</v>
      </c>
      <c r="AA300" s="153">
        <f t="shared" si="63"/>
        <v>0</v>
      </c>
      <c r="AB300" s="153">
        <f t="shared" si="64"/>
        <v>0</v>
      </c>
      <c r="AC300" s="153">
        <f t="shared" si="65"/>
        <v>0</v>
      </c>
      <c r="AD300" s="153">
        <f t="shared" si="66"/>
        <v>0</v>
      </c>
      <c r="AF300" s="8" t="s">
        <v>710</v>
      </c>
      <c r="AG300" s="8" t="s">
        <v>674</v>
      </c>
      <c r="AH300" s="153">
        <f t="shared" si="67"/>
        <v>0</v>
      </c>
      <c r="AI300" s="153">
        <f t="shared" si="68"/>
        <v>0</v>
      </c>
      <c r="AJ300" s="153">
        <f t="shared" si="69"/>
        <v>0</v>
      </c>
      <c r="AK300" s="153">
        <f t="shared" si="70"/>
        <v>0</v>
      </c>
      <c r="AL300" s="153">
        <f t="shared" si="71"/>
        <v>0</v>
      </c>
      <c r="AM300" s="153">
        <f t="shared" si="72"/>
        <v>0</v>
      </c>
      <c r="AN300" s="153">
        <f t="shared" si="73"/>
        <v>0</v>
      </c>
    </row>
    <row r="301" spans="2:40">
      <c r="B301" s="8" t="s">
        <v>710</v>
      </c>
      <c r="C301" s="8" t="s">
        <v>675</v>
      </c>
      <c r="D301" s="151">
        <v>284769.49999999983</v>
      </c>
      <c r="E301" s="151">
        <v>324221.40000000002</v>
      </c>
      <c r="F301" s="151">
        <v>332189.49999999901</v>
      </c>
      <c r="G301" s="151">
        <v>342084.49999999994</v>
      </c>
      <c r="H301" s="151">
        <v>348665.2</v>
      </c>
      <c r="I301" s="151">
        <v>348665.2</v>
      </c>
      <c r="J301" s="151">
        <v>348665.2</v>
      </c>
      <c r="L301" s="8" t="s">
        <v>710</v>
      </c>
      <c r="M301" s="8" t="s">
        <v>675</v>
      </c>
      <c r="N301" s="151">
        <v>0</v>
      </c>
      <c r="O301" s="151">
        <v>0</v>
      </c>
      <c r="P301" s="151">
        <v>0</v>
      </c>
      <c r="Q301" s="151">
        <v>0</v>
      </c>
      <c r="R301" s="151">
        <v>0</v>
      </c>
      <c r="S301" s="151">
        <v>0</v>
      </c>
      <c r="T301" s="151">
        <v>0</v>
      </c>
      <c r="V301" s="8" t="s">
        <v>710</v>
      </c>
      <c r="W301" s="8" t="s">
        <v>675</v>
      </c>
      <c r="X301" s="153">
        <f t="shared" si="60"/>
        <v>0</v>
      </c>
      <c r="Y301" s="153">
        <f t="shared" si="61"/>
        <v>0</v>
      </c>
      <c r="Z301" s="153">
        <f t="shared" si="62"/>
        <v>0</v>
      </c>
      <c r="AA301" s="153">
        <f t="shared" si="63"/>
        <v>0</v>
      </c>
      <c r="AB301" s="153">
        <f t="shared" si="64"/>
        <v>0</v>
      </c>
      <c r="AC301" s="153">
        <f t="shared" si="65"/>
        <v>0</v>
      </c>
      <c r="AD301" s="153">
        <f t="shared" si="66"/>
        <v>0</v>
      </c>
      <c r="AF301" s="8" t="s">
        <v>710</v>
      </c>
      <c r="AG301" s="8" t="s">
        <v>675</v>
      </c>
      <c r="AH301" s="153">
        <f t="shared" si="67"/>
        <v>0</v>
      </c>
      <c r="AI301" s="153">
        <f t="shared" si="68"/>
        <v>0</v>
      </c>
      <c r="AJ301" s="153">
        <f t="shared" si="69"/>
        <v>0</v>
      </c>
      <c r="AK301" s="153">
        <f t="shared" si="70"/>
        <v>0</v>
      </c>
      <c r="AL301" s="153">
        <f t="shared" si="71"/>
        <v>0</v>
      </c>
      <c r="AM301" s="153">
        <f t="shared" si="72"/>
        <v>0</v>
      </c>
      <c r="AN301" s="153">
        <f t="shared" si="73"/>
        <v>0</v>
      </c>
    </row>
    <row r="302" spans="2:40">
      <c r="B302" s="8" t="s">
        <v>710</v>
      </c>
      <c r="C302" s="8" t="s">
        <v>676</v>
      </c>
      <c r="D302" s="151">
        <v>446988</v>
      </c>
      <c r="E302" s="151">
        <v>438604</v>
      </c>
      <c r="F302" s="151">
        <v>435075</v>
      </c>
      <c r="G302" s="151">
        <v>431544</v>
      </c>
      <c r="H302" s="151">
        <v>428012</v>
      </c>
      <c r="I302" s="151">
        <v>428012</v>
      </c>
      <c r="J302" s="151">
        <v>428012</v>
      </c>
      <c r="L302" s="8" t="s">
        <v>710</v>
      </c>
      <c r="M302" s="8" t="s">
        <v>676</v>
      </c>
      <c r="N302" s="151">
        <v>446988</v>
      </c>
      <c r="O302" s="151">
        <v>438604</v>
      </c>
      <c r="P302" s="151">
        <v>435075</v>
      </c>
      <c r="Q302" s="151">
        <v>431544</v>
      </c>
      <c r="R302" s="151">
        <v>428012</v>
      </c>
      <c r="S302" s="151">
        <v>428012</v>
      </c>
      <c r="T302" s="151">
        <v>428012</v>
      </c>
      <c r="V302" s="8" t="s">
        <v>710</v>
      </c>
      <c r="W302" s="8" t="s">
        <v>676</v>
      </c>
      <c r="X302" s="153">
        <f t="shared" si="60"/>
        <v>2681.9279999999999</v>
      </c>
      <c r="Y302" s="153">
        <f t="shared" si="61"/>
        <v>2631.6240000000003</v>
      </c>
      <c r="Z302" s="153">
        <f t="shared" si="62"/>
        <v>2610.4500000000003</v>
      </c>
      <c r="AA302" s="153">
        <f t="shared" si="63"/>
        <v>2589.2640000000001</v>
      </c>
      <c r="AB302" s="153">
        <f t="shared" si="64"/>
        <v>2568.0720000000001</v>
      </c>
      <c r="AC302" s="153">
        <f t="shared" si="65"/>
        <v>2568.0720000000001</v>
      </c>
      <c r="AD302" s="153">
        <f t="shared" si="66"/>
        <v>2568.0720000000001</v>
      </c>
      <c r="AF302" s="8" t="s">
        <v>710</v>
      </c>
      <c r="AG302" s="8" t="s">
        <v>676</v>
      </c>
      <c r="AH302" s="153">
        <f t="shared" si="67"/>
        <v>893.976</v>
      </c>
      <c r="AI302" s="153">
        <f t="shared" si="68"/>
        <v>877.20799999999997</v>
      </c>
      <c r="AJ302" s="153">
        <f t="shared" si="69"/>
        <v>870.15</v>
      </c>
      <c r="AK302" s="153">
        <f t="shared" si="70"/>
        <v>863.08799999999997</v>
      </c>
      <c r="AL302" s="153">
        <f t="shared" si="71"/>
        <v>856.024</v>
      </c>
      <c r="AM302" s="153">
        <f t="shared" si="72"/>
        <v>856.024</v>
      </c>
      <c r="AN302" s="153">
        <f t="shared" si="73"/>
        <v>856.024</v>
      </c>
    </row>
    <row r="303" spans="2:40">
      <c r="B303" s="8" t="s">
        <v>710</v>
      </c>
      <c r="C303" s="8" t="s">
        <v>677</v>
      </c>
      <c r="D303" s="151">
        <v>52739.8</v>
      </c>
      <c r="E303" s="151">
        <v>52739.8</v>
      </c>
      <c r="F303" s="151">
        <v>52739.8</v>
      </c>
      <c r="G303" s="151">
        <v>52739.8</v>
      </c>
      <c r="H303" s="151">
        <v>52739.8</v>
      </c>
      <c r="I303" s="151">
        <v>52739.8</v>
      </c>
      <c r="J303" s="151">
        <v>52739.8</v>
      </c>
      <c r="L303" s="8" t="s">
        <v>710</v>
      </c>
      <c r="M303" s="8" t="s">
        <v>677</v>
      </c>
      <c r="N303" s="151">
        <v>52739.8</v>
      </c>
      <c r="O303" s="151">
        <v>52739.8</v>
      </c>
      <c r="P303" s="151">
        <v>52739.8</v>
      </c>
      <c r="Q303" s="151">
        <v>52739.8</v>
      </c>
      <c r="R303" s="151">
        <v>52739.8</v>
      </c>
      <c r="S303" s="151">
        <v>52739.8</v>
      </c>
      <c r="T303" s="151">
        <v>52739.8</v>
      </c>
      <c r="V303" s="8" t="s">
        <v>710</v>
      </c>
      <c r="W303" s="8" t="s">
        <v>677</v>
      </c>
      <c r="X303" s="153">
        <f t="shared" si="60"/>
        <v>316.43880000000001</v>
      </c>
      <c r="Y303" s="153">
        <f t="shared" si="61"/>
        <v>316.43880000000001</v>
      </c>
      <c r="Z303" s="153">
        <f t="shared" si="62"/>
        <v>316.43880000000001</v>
      </c>
      <c r="AA303" s="153">
        <f t="shared" si="63"/>
        <v>316.43880000000001</v>
      </c>
      <c r="AB303" s="153">
        <f t="shared" si="64"/>
        <v>316.43880000000001</v>
      </c>
      <c r="AC303" s="153">
        <f t="shared" si="65"/>
        <v>316.43880000000001</v>
      </c>
      <c r="AD303" s="153">
        <f t="shared" si="66"/>
        <v>316.43880000000001</v>
      </c>
      <c r="AF303" s="8" t="s">
        <v>710</v>
      </c>
      <c r="AG303" s="8" t="s">
        <v>677</v>
      </c>
      <c r="AH303" s="153">
        <f t="shared" si="67"/>
        <v>105.4796</v>
      </c>
      <c r="AI303" s="153">
        <f t="shared" si="68"/>
        <v>105.4796</v>
      </c>
      <c r="AJ303" s="153">
        <f t="shared" si="69"/>
        <v>105.4796</v>
      </c>
      <c r="AK303" s="153">
        <f t="shared" si="70"/>
        <v>105.4796</v>
      </c>
      <c r="AL303" s="153">
        <f t="shared" si="71"/>
        <v>105.4796</v>
      </c>
      <c r="AM303" s="153">
        <f t="shared" si="72"/>
        <v>105.4796</v>
      </c>
      <c r="AN303" s="153">
        <f t="shared" si="73"/>
        <v>105.4796</v>
      </c>
    </row>
    <row r="304" spans="2:40">
      <c r="B304" s="8" t="s">
        <v>710</v>
      </c>
      <c r="C304" s="8" t="s">
        <v>189</v>
      </c>
      <c r="D304" s="151">
        <v>132724.20000000001</v>
      </c>
      <c r="E304" s="151">
        <v>132724.20000000001</v>
      </c>
      <c r="F304" s="151">
        <v>132724.20000000001</v>
      </c>
      <c r="G304" s="151">
        <v>132724.20000000001</v>
      </c>
      <c r="H304" s="151">
        <v>132724.20000000001</v>
      </c>
      <c r="I304" s="151">
        <v>132724.20000000001</v>
      </c>
      <c r="J304" s="151">
        <v>132724.20000000001</v>
      </c>
      <c r="L304" s="8" t="s">
        <v>710</v>
      </c>
      <c r="M304" s="8" t="s">
        <v>189</v>
      </c>
      <c r="N304" s="151">
        <v>0</v>
      </c>
      <c r="O304" s="151">
        <v>0</v>
      </c>
      <c r="P304" s="151">
        <v>0</v>
      </c>
      <c r="Q304" s="151">
        <v>0</v>
      </c>
      <c r="R304" s="151">
        <v>0</v>
      </c>
      <c r="S304" s="151">
        <v>0</v>
      </c>
      <c r="T304" s="151">
        <v>0</v>
      </c>
      <c r="V304" s="8" t="s">
        <v>710</v>
      </c>
      <c r="W304" s="8" t="s">
        <v>189</v>
      </c>
      <c r="X304" s="153">
        <f t="shared" si="60"/>
        <v>0</v>
      </c>
      <c r="Y304" s="153">
        <f t="shared" si="61"/>
        <v>0</v>
      </c>
      <c r="Z304" s="153">
        <f t="shared" si="62"/>
        <v>0</v>
      </c>
      <c r="AA304" s="153">
        <f t="shared" si="63"/>
        <v>0</v>
      </c>
      <c r="AB304" s="153">
        <f t="shared" si="64"/>
        <v>0</v>
      </c>
      <c r="AC304" s="153">
        <f t="shared" si="65"/>
        <v>0</v>
      </c>
      <c r="AD304" s="153">
        <f t="shared" si="66"/>
        <v>0</v>
      </c>
      <c r="AF304" s="8" t="s">
        <v>710</v>
      </c>
      <c r="AG304" s="8" t="s">
        <v>189</v>
      </c>
      <c r="AH304" s="153">
        <f t="shared" si="67"/>
        <v>0</v>
      </c>
      <c r="AI304" s="153">
        <f t="shared" si="68"/>
        <v>0</v>
      </c>
      <c r="AJ304" s="153">
        <f t="shared" si="69"/>
        <v>0</v>
      </c>
      <c r="AK304" s="153">
        <f t="shared" si="70"/>
        <v>0</v>
      </c>
      <c r="AL304" s="153">
        <f t="shared" si="71"/>
        <v>0</v>
      </c>
      <c r="AM304" s="153">
        <f t="shared" si="72"/>
        <v>0</v>
      </c>
      <c r="AN304" s="153">
        <f t="shared" si="73"/>
        <v>0</v>
      </c>
    </row>
    <row r="305" spans="2:40">
      <c r="B305" s="8" t="s">
        <v>710</v>
      </c>
      <c r="C305" s="8" t="s">
        <v>678</v>
      </c>
      <c r="D305" s="151">
        <v>0</v>
      </c>
      <c r="E305" s="151">
        <v>55553.05079999999</v>
      </c>
      <c r="F305" s="151">
        <v>168418.56249999994</v>
      </c>
      <c r="G305" s="151">
        <v>188645.77699999989</v>
      </c>
      <c r="H305" s="151">
        <v>132710.00089999981</v>
      </c>
      <c r="I305" s="151">
        <v>132710.00089999981</v>
      </c>
      <c r="J305" s="151">
        <v>132710.00089999981</v>
      </c>
      <c r="L305" s="8" t="s">
        <v>710</v>
      </c>
      <c r="M305" s="8" t="s">
        <v>678</v>
      </c>
      <c r="N305" s="151">
        <v>0</v>
      </c>
      <c r="O305" s="151">
        <v>0</v>
      </c>
      <c r="P305" s="151">
        <v>0</v>
      </c>
      <c r="Q305" s="151">
        <v>0</v>
      </c>
      <c r="R305" s="151">
        <v>0</v>
      </c>
      <c r="S305" s="151">
        <v>0</v>
      </c>
      <c r="T305" s="151">
        <v>0</v>
      </c>
      <c r="V305" s="8" t="s">
        <v>710</v>
      </c>
      <c r="W305" s="8" t="s">
        <v>678</v>
      </c>
      <c r="X305" s="153">
        <f t="shared" si="60"/>
        <v>0</v>
      </c>
      <c r="Y305" s="153">
        <f t="shared" si="61"/>
        <v>0</v>
      </c>
      <c r="Z305" s="153">
        <f t="shared" si="62"/>
        <v>0</v>
      </c>
      <c r="AA305" s="153">
        <f t="shared" si="63"/>
        <v>0</v>
      </c>
      <c r="AB305" s="153">
        <f t="shared" si="64"/>
        <v>0</v>
      </c>
      <c r="AC305" s="153">
        <f t="shared" si="65"/>
        <v>0</v>
      </c>
      <c r="AD305" s="153">
        <f t="shared" si="66"/>
        <v>0</v>
      </c>
      <c r="AF305" s="8" t="s">
        <v>710</v>
      </c>
      <c r="AG305" s="8" t="s">
        <v>678</v>
      </c>
      <c r="AH305" s="153">
        <f t="shared" si="67"/>
        <v>0</v>
      </c>
      <c r="AI305" s="153">
        <f t="shared" si="68"/>
        <v>0</v>
      </c>
      <c r="AJ305" s="153">
        <f t="shared" si="69"/>
        <v>0</v>
      </c>
      <c r="AK305" s="153">
        <f t="shared" si="70"/>
        <v>0</v>
      </c>
      <c r="AL305" s="153">
        <f t="shared" si="71"/>
        <v>0</v>
      </c>
      <c r="AM305" s="153">
        <f t="shared" si="72"/>
        <v>0</v>
      </c>
      <c r="AN305" s="153">
        <f t="shared" si="73"/>
        <v>0</v>
      </c>
    </row>
    <row r="306" spans="2:40">
      <c r="B306" s="8" t="s">
        <v>710</v>
      </c>
      <c r="C306" s="8" t="s">
        <v>679</v>
      </c>
      <c r="D306" s="151">
        <v>0</v>
      </c>
      <c r="E306" s="151">
        <v>0</v>
      </c>
      <c r="F306" s="151">
        <v>0</v>
      </c>
      <c r="G306" s="151">
        <v>0</v>
      </c>
      <c r="H306" s="151">
        <v>0</v>
      </c>
      <c r="I306" s="151">
        <v>0</v>
      </c>
      <c r="J306" s="151">
        <v>0</v>
      </c>
      <c r="L306" s="8" t="s">
        <v>710</v>
      </c>
      <c r="M306" s="8" t="s">
        <v>679</v>
      </c>
      <c r="N306" s="151">
        <v>0</v>
      </c>
      <c r="O306" s="151">
        <v>0</v>
      </c>
      <c r="P306" s="151">
        <v>0</v>
      </c>
      <c r="Q306" s="151">
        <v>0</v>
      </c>
      <c r="R306" s="151">
        <v>0</v>
      </c>
      <c r="S306" s="151">
        <v>0</v>
      </c>
      <c r="T306" s="151">
        <v>0</v>
      </c>
      <c r="V306" s="8" t="s">
        <v>710</v>
      </c>
      <c r="W306" s="8" t="s">
        <v>679</v>
      </c>
      <c r="X306" s="153">
        <f t="shared" si="60"/>
        <v>0</v>
      </c>
      <c r="Y306" s="153">
        <f t="shared" si="61"/>
        <v>0</v>
      </c>
      <c r="Z306" s="153">
        <f t="shared" si="62"/>
        <v>0</v>
      </c>
      <c r="AA306" s="153">
        <f t="shared" si="63"/>
        <v>0</v>
      </c>
      <c r="AB306" s="153">
        <f t="shared" si="64"/>
        <v>0</v>
      </c>
      <c r="AC306" s="153">
        <f t="shared" si="65"/>
        <v>0</v>
      </c>
      <c r="AD306" s="153">
        <f t="shared" si="66"/>
        <v>0</v>
      </c>
      <c r="AF306" s="8" t="s">
        <v>710</v>
      </c>
      <c r="AG306" s="8" t="s">
        <v>679</v>
      </c>
      <c r="AH306" s="153">
        <f t="shared" si="67"/>
        <v>0</v>
      </c>
      <c r="AI306" s="153">
        <f t="shared" si="68"/>
        <v>0</v>
      </c>
      <c r="AJ306" s="153">
        <f t="shared" si="69"/>
        <v>0</v>
      </c>
      <c r="AK306" s="153">
        <f t="shared" si="70"/>
        <v>0</v>
      </c>
      <c r="AL306" s="153">
        <f t="shared" si="71"/>
        <v>0</v>
      </c>
      <c r="AM306" s="153">
        <f t="shared" si="72"/>
        <v>0</v>
      </c>
      <c r="AN306" s="153">
        <f t="shared" si="73"/>
        <v>0</v>
      </c>
    </row>
    <row r="307" spans="2:40">
      <c r="B307" s="8" t="s">
        <v>711</v>
      </c>
      <c r="C307" s="8" t="s">
        <v>672</v>
      </c>
      <c r="D307" s="151">
        <v>5314499.2349999994</v>
      </c>
      <c r="E307" s="151">
        <v>5543546.6949999984</v>
      </c>
      <c r="F307" s="151">
        <v>5743744.1829999927</v>
      </c>
      <c r="G307" s="151">
        <v>5917549.9799999939</v>
      </c>
      <c r="H307" s="151">
        <v>5949402.7589999922</v>
      </c>
      <c r="I307" s="151">
        <v>5949402.7589999922</v>
      </c>
      <c r="J307" s="151">
        <v>5949402.7589999922</v>
      </c>
      <c r="L307" s="8" t="s">
        <v>711</v>
      </c>
      <c r="M307" s="8" t="s">
        <v>672</v>
      </c>
      <c r="N307" s="151">
        <v>5314499.2349999994</v>
      </c>
      <c r="O307" s="151">
        <v>5543546.6949999984</v>
      </c>
      <c r="P307" s="151">
        <v>5743744.1829999927</v>
      </c>
      <c r="Q307" s="151">
        <v>5917549.9799999939</v>
      </c>
      <c r="R307" s="151">
        <v>5949402.7589999922</v>
      </c>
      <c r="S307" s="151">
        <v>5949402.7589999922</v>
      </c>
      <c r="T307" s="151">
        <v>5949402.7589999922</v>
      </c>
      <c r="V307" s="8" t="s">
        <v>711</v>
      </c>
      <c r="W307" s="8" t="s">
        <v>672</v>
      </c>
      <c r="X307" s="153">
        <f t="shared" si="60"/>
        <v>31886.995409999996</v>
      </c>
      <c r="Y307" s="153">
        <f t="shared" si="61"/>
        <v>33261.280169999991</v>
      </c>
      <c r="Z307" s="153">
        <f t="shared" si="62"/>
        <v>34462.465097999957</v>
      </c>
      <c r="AA307" s="153">
        <f t="shared" si="63"/>
        <v>35505.299879999962</v>
      </c>
      <c r="AB307" s="153">
        <f t="shared" si="64"/>
        <v>35696.416553999952</v>
      </c>
      <c r="AC307" s="153">
        <f t="shared" si="65"/>
        <v>35696.416553999952</v>
      </c>
      <c r="AD307" s="153">
        <f t="shared" si="66"/>
        <v>35696.416553999952</v>
      </c>
      <c r="AF307" s="8" t="s">
        <v>711</v>
      </c>
      <c r="AG307" s="8" t="s">
        <v>672</v>
      </c>
      <c r="AH307" s="153">
        <f t="shared" si="67"/>
        <v>10628.998469999999</v>
      </c>
      <c r="AI307" s="153">
        <f t="shared" si="68"/>
        <v>11087.093389999996</v>
      </c>
      <c r="AJ307" s="153">
        <f t="shared" si="69"/>
        <v>11487.488365999985</v>
      </c>
      <c r="AK307" s="153">
        <f t="shared" si="70"/>
        <v>11835.099959999989</v>
      </c>
      <c r="AL307" s="153">
        <f t="shared" si="71"/>
        <v>11898.805517999985</v>
      </c>
      <c r="AM307" s="153">
        <f t="shared" si="72"/>
        <v>11898.805517999985</v>
      </c>
      <c r="AN307" s="153">
        <f t="shared" si="73"/>
        <v>11898.805517999985</v>
      </c>
    </row>
    <row r="308" spans="2:40">
      <c r="B308" s="8" t="s">
        <v>711</v>
      </c>
      <c r="C308" s="8" t="s">
        <v>673</v>
      </c>
      <c r="D308" s="151">
        <v>787968.6</v>
      </c>
      <c r="E308" s="151">
        <v>787968.6</v>
      </c>
      <c r="F308" s="151">
        <v>787968.6</v>
      </c>
      <c r="G308" s="151">
        <v>787968.6</v>
      </c>
      <c r="H308" s="151">
        <v>787968.6</v>
      </c>
      <c r="I308" s="151">
        <v>787968.6</v>
      </c>
      <c r="J308" s="151">
        <v>787968.6</v>
      </c>
      <c r="L308" s="8" t="s">
        <v>711</v>
      </c>
      <c r="M308" s="8" t="s">
        <v>673</v>
      </c>
      <c r="N308" s="151">
        <v>0</v>
      </c>
      <c r="O308" s="151">
        <v>0</v>
      </c>
      <c r="P308" s="151">
        <v>0</v>
      </c>
      <c r="Q308" s="151">
        <v>0</v>
      </c>
      <c r="R308" s="151">
        <v>0</v>
      </c>
      <c r="S308" s="151">
        <v>0</v>
      </c>
      <c r="T308" s="151">
        <v>0</v>
      </c>
      <c r="V308" s="8" t="s">
        <v>711</v>
      </c>
      <c r="W308" s="8" t="s">
        <v>673</v>
      </c>
      <c r="X308" s="153">
        <f t="shared" si="60"/>
        <v>0</v>
      </c>
      <c r="Y308" s="153">
        <f t="shared" si="61"/>
        <v>0</v>
      </c>
      <c r="Z308" s="153">
        <f t="shared" si="62"/>
        <v>0</v>
      </c>
      <c r="AA308" s="153">
        <f t="shared" si="63"/>
        <v>0</v>
      </c>
      <c r="AB308" s="153">
        <f t="shared" si="64"/>
        <v>0</v>
      </c>
      <c r="AC308" s="153">
        <f t="shared" si="65"/>
        <v>0</v>
      </c>
      <c r="AD308" s="153">
        <f t="shared" si="66"/>
        <v>0</v>
      </c>
      <c r="AF308" s="8" t="s">
        <v>711</v>
      </c>
      <c r="AG308" s="8" t="s">
        <v>673</v>
      </c>
      <c r="AH308" s="153">
        <f t="shared" si="67"/>
        <v>0</v>
      </c>
      <c r="AI308" s="153">
        <f t="shared" si="68"/>
        <v>0</v>
      </c>
      <c r="AJ308" s="153">
        <f t="shared" si="69"/>
        <v>0</v>
      </c>
      <c r="AK308" s="153">
        <f t="shared" si="70"/>
        <v>0</v>
      </c>
      <c r="AL308" s="153">
        <f t="shared" si="71"/>
        <v>0</v>
      </c>
      <c r="AM308" s="153">
        <f t="shared" si="72"/>
        <v>0</v>
      </c>
      <c r="AN308" s="153">
        <f t="shared" si="73"/>
        <v>0</v>
      </c>
    </row>
    <row r="309" spans="2:40">
      <c r="B309" s="8" t="s">
        <v>711</v>
      </c>
      <c r="C309" s="8" t="s">
        <v>674</v>
      </c>
      <c r="D309" s="151">
        <v>420879.13829999894</v>
      </c>
      <c r="E309" s="151">
        <v>1613770.6772</v>
      </c>
      <c r="F309" s="151">
        <v>2213405.185899999</v>
      </c>
      <c r="G309" s="151">
        <v>1981001.1428</v>
      </c>
      <c r="H309" s="151">
        <v>3173822.2229999993</v>
      </c>
      <c r="I309" s="151">
        <v>3173822.2229999993</v>
      </c>
      <c r="J309" s="151">
        <v>3173822.2229999993</v>
      </c>
      <c r="L309" s="8" t="s">
        <v>711</v>
      </c>
      <c r="M309" s="8" t="s">
        <v>674</v>
      </c>
      <c r="N309" s="151">
        <v>0</v>
      </c>
      <c r="O309" s="151">
        <v>0</v>
      </c>
      <c r="P309" s="151">
        <v>0</v>
      </c>
      <c r="Q309" s="151">
        <v>0</v>
      </c>
      <c r="R309" s="151">
        <v>0</v>
      </c>
      <c r="S309" s="151">
        <v>0</v>
      </c>
      <c r="T309" s="151">
        <v>0</v>
      </c>
      <c r="V309" s="8" t="s">
        <v>711</v>
      </c>
      <c r="W309" s="8" t="s">
        <v>674</v>
      </c>
      <c r="X309" s="153">
        <f t="shared" si="60"/>
        <v>0</v>
      </c>
      <c r="Y309" s="153">
        <f t="shared" si="61"/>
        <v>0</v>
      </c>
      <c r="Z309" s="153">
        <f t="shared" si="62"/>
        <v>0</v>
      </c>
      <c r="AA309" s="153">
        <f t="shared" si="63"/>
        <v>0</v>
      </c>
      <c r="AB309" s="153">
        <f t="shared" si="64"/>
        <v>0</v>
      </c>
      <c r="AC309" s="153">
        <f t="shared" si="65"/>
        <v>0</v>
      </c>
      <c r="AD309" s="153">
        <f t="shared" si="66"/>
        <v>0</v>
      </c>
      <c r="AF309" s="8" t="s">
        <v>711</v>
      </c>
      <c r="AG309" s="8" t="s">
        <v>674</v>
      </c>
      <c r="AH309" s="153">
        <f t="shared" si="67"/>
        <v>0</v>
      </c>
      <c r="AI309" s="153">
        <f t="shared" si="68"/>
        <v>0</v>
      </c>
      <c r="AJ309" s="153">
        <f t="shared" si="69"/>
        <v>0</v>
      </c>
      <c r="AK309" s="153">
        <f t="shared" si="70"/>
        <v>0</v>
      </c>
      <c r="AL309" s="153">
        <f t="shared" si="71"/>
        <v>0</v>
      </c>
      <c r="AM309" s="153">
        <f t="shared" si="72"/>
        <v>0</v>
      </c>
      <c r="AN309" s="153">
        <f t="shared" si="73"/>
        <v>0</v>
      </c>
    </row>
    <row r="310" spans="2:40">
      <c r="B310" s="8" t="s">
        <v>711</v>
      </c>
      <c r="C310" s="8" t="s">
        <v>675</v>
      </c>
      <c r="D310" s="151">
        <v>1452278.0000000002</v>
      </c>
      <c r="E310" s="151">
        <v>2662132</v>
      </c>
      <c r="F310" s="151">
        <v>4023578.0999999894</v>
      </c>
      <c r="G310" s="151">
        <v>3830858.6999999997</v>
      </c>
      <c r="H310" s="151">
        <v>4869190.8</v>
      </c>
      <c r="I310" s="151">
        <v>4869190.8</v>
      </c>
      <c r="J310" s="151">
        <v>4869190.8</v>
      </c>
      <c r="L310" s="8" t="s">
        <v>711</v>
      </c>
      <c r="M310" s="8" t="s">
        <v>675</v>
      </c>
      <c r="N310" s="151">
        <v>0</v>
      </c>
      <c r="O310" s="151">
        <v>0</v>
      </c>
      <c r="P310" s="151">
        <v>0</v>
      </c>
      <c r="Q310" s="151">
        <v>0</v>
      </c>
      <c r="R310" s="151">
        <v>0</v>
      </c>
      <c r="S310" s="151">
        <v>0</v>
      </c>
      <c r="T310" s="151">
        <v>0</v>
      </c>
      <c r="V310" s="8" t="s">
        <v>711</v>
      </c>
      <c r="W310" s="8" t="s">
        <v>675</v>
      </c>
      <c r="X310" s="153">
        <f t="shared" si="60"/>
        <v>0</v>
      </c>
      <c r="Y310" s="153">
        <f t="shared" si="61"/>
        <v>0</v>
      </c>
      <c r="Z310" s="153">
        <f t="shared" si="62"/>
        <v>0</v>
      </c>
      <c r="AA310" s="153">
        <f t="shared" si="63"/>
        <v>0</v>
      </c>
      <c r="AB310" s="153">
        <f t="shared" si="64"/>
        <v>0</v>
      </c>
      <c r="AC310" s="153">
        <f t="shared" si="65"/>
        <v>0</v>
      </c>
      <c r="AD310" s="153">
        <f t="shared" si="66"/>
        <v>0</v>
      </c>
      <c r="AF310" s="8" t="s">
        <v>711</v>
      </c>
      <c r="AG310" s="8" t="s">
        <v>675</v>
      </c>
      <c r="AH310" s="153">
        <f t="shared" si="67"/>
        <v>0</v>
      </c>
      <c r="AI310" s="153">
        <f t="shared" si="68"/>
        <v>0</v>
      </c>
      <c r="AJ310" s="153">
        <f t="shared" si="69"/>
        <v>0</v>
      </c>
      <c r="AK310" s="153">
        <f t="shared" si="70"/>
        <v>0</v>
      </c>
      <c r="AL310" s="153">
        <f t="shared" si="71"/>
        <v>0</v>
      </c>
      <c r="AM310" s="153">
        <f t="shared" si="72"/>
        <v>0</v>
      </c>
      <c r="AN310" s="153">
        <f t="shared" si="73"/>
        <v>0</v>
      </c>
    </row>
    <row r="311" spans="2:40">
      <c r="B311" s="8" t="s">
        <v>711</v>
      </c>
      <c r="C311" s="8" t="s">
        <v>676</v>
      </c>
      <c r="D311" s="151">
        <v>2417315.4029999999</v>
      </c>
      <c r="E311" s="151">
        <v>2410362.4029999999</v>
      </c>
      <c r="F311" s="151">
        <v>2407358.4029999999</v>
      </c>
      <c r="G311" s="151">
        <v>2404329.4029999999</v>
      </c>
      <c r="H311" s="151">
        <v>2401302.4029999999</v>
      </c>
      <c r="I311" s="151">
        <v>2401302.4029999999</v>
      </c>
      <c r="J311" s="151">
        <v>2401302.4029999999</v>
      </c>
      <c r="L311" s="8" t="s">
        <v>711</v>
      </c>
      <c r="M311" s="8" t="s">
        <v>676</v>
      </c>
      <c r="N311" s="151">
        <v>2417315.4029999999</v>
      </c>
      <c r="O311" s="151">
        <v>2410362.4029999999</v>
      </c>
      <c r="P311" s="151">
        <v>2407358.4029999999</v>
      </c>
      <c r="Q311" s="151">
        <v>2404329.4029999999</v>
      </c>
      <c r="R311" s="151">
        <v>2401302.4029999999</v>
      </c>
      <c r="S311" s="151">
        <v>2401302.4029999999</v>
      </c>
      <c r="T311" s="151">
        <v>2401302.4029999999</v>
      </c>
      <c r="V311" s="8" t="s">
        <v>711</v>
      </c>
      <c r="W311" s="8" t="s">
        <v>676</v>
      </c>
      <c r="X311" s="153">
        <f t="shared" si="60"/>
        <v>14503.892417999999</v>
      </c>
      <c r="Y311" s="153">
        <f t="shared" si="61"/>
        <v>14462.174418000001</v>
      </c>
      <c r="Z311" s="153">
        <f t="shared" si="62"/>
        <v>14444.150417999999</v>
      </c>
      <c r="AA311" s="153">
        <f t="shared" si="63"/>
        <v>14425.976418</v>
      </c>
      <c r="AB311" s="153">
        <f t="shared" si="64"/>
        <v>14407.814418</v>
      </c>
      <c r="AC311" s="153">
        <f t="shared" si="65"/>
        <v>14407.814418</v>
      </c>
      <c r="AD311" s="153">
        <f t="shared" si="66"/>
        <v>14407.814418</v>
      </c>
      <c r="AF311" s="8" t="s">
        <v>711</v>
      </c>
      <c r="AG311" s="8" t="s">
        <v>676</v>
      </c>
      <c r="AH311" s="153">
        <f t="shared" si="67"/>
        <v>4834.6308060000001</v>
      </c>
      <c r="AI311" s="153">
        <f t="shared" si="68"/>
        <v>4820.7248060000002</v>
      </c>
      <c r="AJ311" s="153">
        <f t="shared" si="69"/>
        <v>4814.7168060000004</v>
      </c>
      <c r="AK311" s="153">
        <f t="shared" si="70"/>
        <v>4808.6588060000004</v>
      </c>
      <c r="AL311" s="153">
        <f t="shared" si="71"/>
        <v>4802.6048060000003</v>
      </c>
      <c r="AM311" s="153">
        <f t="shared" si="72"/>
        <v>4802.6048060000003</v>
      </c>
      <c r="AN311" s="153">
        <f t="shared" si="73"/>
        <v>4802.6048060000003</v>
      </c>
    </row>
    <row r="312" spans="2:40">
      <c r="B312" s="8" t="s">
        <v>711</v>
      </c>
      <c r="C312" s="8" t="s">
        <v>677</v>
      </c>
      <c r="D312" s="151">
        <v>496056.1</v>
      </c>
      <c r="E312" s="151">
        <v>496056.1</v>
      </c>
      <c r="F312" s="151">
        <v>496056.1</v>
      </c>
      <c r="G312" s="151">
        <v>496056.1</v>
      </c>
      <c r="H312" s="151">
        <v>496056.1</v>
      </c>
      <c r="I312" s="151">
        <v>496056.1</v>
      </c>
      <c r="J312" s="151">
        <v>496056.1</v>
      </c>
      <c r="L312" s="8" t="s">
        <v>711</v>
      </c>
      <c r="M312" s="8" t="s">
        <v>677</v>
      </c>
      <c r="N312" s="151">
        <v>496056.1</v>
      </c>
      <c r="O312" s="151">
        <v>496056.1</v>
      </c>
      <c r="P312" s="151">
        <v>496056.1</v>
      </c>
      <c r="Q312" s="151">
        <v>496056.1</v>
      </c>
      <c r="R312" s="151">
        <v>496056.1</v>
      </c>
      <c r="S312" s="151">
        <v>496056.1</v>
      </c>
      <c r="T312" s="151">
        <v>496056.1</v>
      </c>
      <c r="V312" s="8" t="s">
        <v>711</v>
      </c>
      <c r="W312" s="8" t="s">
        <v>677</v>
      </c>
      <c r="X312" s="153">
        <f t="shared" si="60"/>
        <v>2976.3366000000001</v>
      </c>
      <c r="Y312" s="153">
        <f t="shared" si="61"/>
        <v>2976.3366000000001</v>
      </c>
      <c r="Z312" s="153">
        <f t="shared" si="62"/>
        <v>2976.3366000000001</v>
      </c>
      <c r="AA312" s="153">
        <f t="shared" si="63"/>
        <v>2976.3366000000001</v>
      </c>
      <c r="AB312" s="153">
        <f t="shared" si="64"/>
        <v>2976.3366000000001</v>
      </c>
      <c r="AC312" s="153">
        <f t="shared" si="65"/>
        <v>2976.3366000000001</v>
      </c>
      <c r="AD312" s="153">
        <f t="shared" si="66"/>
        <v>2976.3366000000001</v>
      </c>
      <c r="AF312" s="8" t="s">
        <v>711</v>
      </c>
      <c r="AG312" s="8" t="s">
        <v>677</v>
      </c>
      <c r="AH312" s="153">
        <f t="shared" si="67"/>
        <v>992.11220000000003</v>
      </c>
      <c r="AI312" s="153">
        <f t="shared" si="68"/>
        <v>992.11220000000003</v>
      </c>
      <c r="AJ312" s="153">
        <f t="shared" si="69"/>
        <v>992.11220000000003</v>
      </c>
      <c r="AK312" s="153">
        <f t="shared" si="70"/>
        <v>992.11220000000003</v>
      </c>
      <c r="AL312" s="153">
        <f t="shared" si="71"/>
        <v>992.11220000000003</v>
      </c>
      <c r="AM312" s="153">
        <f t="shared" si="72"/>
        <v>992.11220000000003</v>
      </c>
      <c r="AN312" s="153">
        <f t="shared" si="73"/>
        <v>992.11220000000003</v>
      </c>
    </row>
    <row r="313" spans="2:40">
      <c r="B313" s="8" t="s">
        <v>711</v>
      </c>
      <c r="C313" s="8" t="s">
        <v>189</v>
      </c>
      <c r="D313" s="151">
        <v>1248368.3</v>
      </c>
      <c r="E313" s="151">
        <v>1248368.3</v>
      </c>
      <c r="F313" s="151">
        <v>1248368.3</v>
      </c>
      <c r="G313" s="151">
        <v>1248368.3</v>
      </c>
      <c r="H313" s="151">
        <v>1248368.3</v>
      </c>
      <c r="I313" s="151">
        <v>1248368.3</v>
      </c>
      <c r="J313" s="151">
        <v>1248368.3</v>
      </c>
      <c r="L313" s="8" t="s">
        <v>711</v>
      </c>
      <c r="M313" s="8" t="s">
        <v>189</v>
      </c>
      <c r="N313" s="151">
        <v>0</v>
      </c>
      <c r="O313" s="151">
        <v>0</v>
      </c>
      <c r="P313" s="151">
        <v>0</v>
      </c>
      <c r="Q313" s="151">
        <v>0</v>
      </c>
      <c r="R313" s="151">
        <v>0</v>
      </c>
      <c r="S313" s="151">
        <v>0</v>
      </c>
      <c r="T313" s="151">
        <v>0</v>
      </c>
      <c r="V313" s="8" t="s">
        <v>711</v>
      </c>
      <c r="W313" s="8" t="s">
        <v>189</v>
      </c>
      <c r="X313" s="153">
        <f t="shared" si="60"/>
        <v>0</v>
      </c>
      <c r="Y313" s="153">
        <f t="shared" si="61"/>
        <v>0</v>
      </c>
      <c r="Z313" s="153">
        <f t="shared" si="62"/>
        <v>0</v>
      </c>
      <c r="AA313" s="153">
        <f t="shared" si="63"/>
        <v>0</v>
      </c>
      <c r="AB313" s="153">
        <f t="shared" si="64"/>
        <v>0</v>
      </c>
      <c r="AC313" s="153">
        <f t="shared" si="65"/>
        <v>0</v>
      </c>
      <c r="AD313" s="153">
        <f t="shared" si="66"/>
        <v>0</v>
      </c>
      <c r="AF313" s="8" t="s">
        <v>711</v>
      </c>
      <c r="AG313" s="8" t="s">
        <v>189</v>
      </c>
      <c r="AH313" s="153">
        <f t="shared" si="67"/>
        <v>0</v>
      </c>
      <c r="AI313" s="153">
        <f t="shared" si="68"/>
        <v>0</v>
      </c>
      <c r="AJ313" s="153">
        <f t="shared" si="69"/>
        <v>0</v>
      </c>
      <c r="AK313" s="153">
        <f t="shared" si="70"/>
        <v>0</v>
      </c>
      <c r="AL313" s="153">
        <f t="shared" si="71"/>
        <v>0</v>
      </c>
      <c r="AM313" s="153">
        <f t="shared" si="72"/>
        <v>0</v>
      </c>
      <c r="AN313" s="153">
        <f t="shared" si="73"/>
        <v>0</v>
      </c>
    </row>
    <row r="314" spans="2:40">
      <c r="B314" s="8" t="s">
        <v>711</v>
      </c>
      <c r="C314" s="8" t="s">
        <v>678</v>
      </c>
      <c r="D314" s="151">
        <v>0</v>
      </c>
      <c r="E314" s="151">
        <v>790200.75819999888</v>
      </c>
      <c r="F314" s="151">
        <v>1116334.1063999976</v>
      </c>
      <c r="G314" s="151">
        <v>1209657.1979999992</v>
      </c>
      <c r="H314" s="151">
        <v>520688.03289999918</v>
      </c>
      <c r="I314" s="151">
        <v>520688.03289999918</v>
      </c>
      <c r="J314" s="151">
        <v>520688.03289999918</v>
      </c>
      <c r="L314" s="8" t="s">
        <v>711</v>
      </c>
      <c r="M314" s="8" t="s">
        <v>678</v>
      </c>
      <c r="N314" s="151">
        <v>0</v>
      </c>
      <c r="O314" s="151">
        <v>0</v>
      </c>
      <c r="P314" s="151">
        <v>0</v>
      </c>
      <c r="Q314" s="151">
        <v>0</v>
      </c>
      <c r="R314" s="151">
        <v>0</v>
      </c>
      <c r="S314" s="151">
        <v>0</v>
      </c>
      <c r="T314" s="151">
        <v>0</v>
      </c>
      <c r="V314" s="8" t="s">
        <v>711</v>
      </c>
      <c r="W314" s="8" t="s">
        <v>678</v>
      </c>
      <c r="X314" s="153">
        <f t="shared" si="60"/>
        <v>0</v>
      </c>
      <c r="Y314" s="153">
        <f t="shared" si="61"/>
        <v>0</v>
      </c>
      <c r="Z314" s="153">
        <f t="shared" si="62"/>
        <v>0</v>
      </c>
      <c r="AA314" s="153">
        <f t="shared" si="63"/>
        <v>0</v>
      </c>
      <c r="AB314" s="153">
        <f t="shared" si="64"/>
        <v>0</v>
      </c>
      <c r="AC314" s="153">
        <f t="shared" si="65"/>
        <v>0</v>
      </c>
      <c r="AD314" s="153">
        <f t="shared" si="66"/>
        <v>0</v>
      </c>
      <c r="AF314" s="8" t="s">
        <v>711</v>
      </c>
      <c r="AG314" s="8" t="s">
        <v>678</v>
      </c>
      <c r="AH314" s="153">
        <f t="shared" si="67"/>
        <v>0</v>
      </c>
      <c r="AI314" s="153">
        <f t="shared" si="68"/>
        <v>0</v>
      </c>
      <c r="AJ314" s="153">
        <f t="shared" si="69"/>
        <v>0</v>
      </c>
      <c r="AK314" s="153">
        <f t="shared" si="70"/>
        <v>0</v>
      </c>
      <c r="AL314" s="153">
        <f t="shared" si="71"/>
        <v>0</v>
      </c>
      <c r="AM314" s="153">
        <f t="shared" si="72"/>
        <v>0</v>
      </c>
      <c r="AN314" s="153">
        <f t="shared" si="73"/>
        <v>0</v>
      </c>
    </row>
    <row r="315" spans="2:40">
      <c r="B315" s="8" t="s">
        <v>711</v>
      </c>
      <c r="C315" s="8" t="s">
        <v>679</v>
      </c>
      <c r="D315" s="151">
        <v>1018544.83599999</v>
      </c>
      <c r="E315" s="151">
        <v>1018544.83599999</v>
      </c>
      <c r="F315" s="151">
        <v>1018544.83599999</v>
      </c>
      <c r="G315" s="151">
        <v>1018544.83599999</v>
      </c>
      <c r="H315" s="151">
        <v>1018544.83599999</v>
      </c>
      <c r="I315" s="151">
        <v>1018544.83599999</v>
      </c>
      <c r="J315" s="151">
        <v>1018544.83599999</v>
      </c>
      <c r="L315" s="8" t="s">
        <v>711</v>
      </c>
      <c r="M315" s="8" t="s">
        <v>679</v>
      </c>
      <c r="N315" s="151">
        <v>1018544.83599999</v>
      </c>
      <c r="O315" s="151">
        <v>1018544.83599999</v>
      </c>
      <c r="P315" s="151">
        <v>1018544.83599999</v>
      </c>
      <c r="Q315" s="151">
        <v>1018544.83599999</v>
      </c>
      <c r="R315" s="151">
        <v>1018544.83599999</v>
      </c>
      <c r="S315" s="151">
        <v>1018544.83599999</v>
      </c>
      <c r="T315" s="151">
        <v>1018544.83599999</v>
      </c>
      <c r="V315" s="8" t="s">
        <v>711</v>
      </c>
      <c r="W315" s="8" t="s">
        <v>679</v>
      </c>
      <c r="X315" s="153">
        <f t="shared" si="60"/>
        <v>6111.2690159999402</v>
      </c>
      <c r="Y315" s="153">
        <f t="shared" si="61"/>
        <v>6111.2690159999402</v>
      </c>
      <c r="Z315" s="153">
        <f t="shared" si="62"/>
        <v>6111.2690159999402</v>
      </c>
      <c r="AA315" s="153">
        <f t="shared" si="63"/>
        <v>6111.2690159999402</v>
      </c>
      <c r="AB315" s="153">
        <f t="shared" si="64"/>
        <v>6111.2690159999402</v>
      </c>
      <c r="AC315" s="153">
        <f t="shared" si="65"/>
        <v>6111.2690159999402</v>
      </c>
      <c r="AD315" s="153">
        <f t="shared" si="66"/>
        <v>6111.2690159999402</v>
      </c>
      <c r="AF315" s="8" t="s">
        <v>711</v>
      </c>
      <c r="AG315" s="8" t="s">
        <v>679</v>
      </c>
      <c r="AH315" s="153">
        <f t="shared" si="67"/>
        <v>2037.0896719999801</v>
      </c>
      <c r="AI315" s="153">
        <f t="shared" si="68"/>
        <v>2037.0896719999801</v>
      </c>
      <c r="AJ315" s="153">
        <f t="shared" si="69"/>
        <v>2037.0896719999801</v>
      </c>
      <c r="AK315" s="153">
        <f t="shared" si="70"/>
        <v>2037.0896719999801</v>
      </c>
      <c r="AL315" s="153">
        <f t="shared" si="71"/>
        <v>2037.0896719999801</v>
      </c>
      <c r="AM315" s="153">
        <f t="shared" si="72"/>
        <v>2037.0896719999801</v>
      </c>
      <c r="AN315" s="153">
        <f t="shared" si="73"/>
        <v>2037.0896719999801</v>
      </c>
    </row>
    <row r="316" spans="2:40">
      <c r="B316" s="8" t="s">
        <v>712</v>
      </c>
      <c r="C316" s="8" t="s">
        <v>672</v>
      </c>
      <c r="D316" s="151">
        <v>4984714.5659999996</v>
      </c>
      <c r="E316" s="151">
        <v>5487481.9569999985</v>
      </c>
      <c r="F316" s="151">
        <v>5656711.9929999979</v>
      </c>
      <c r="G316" s="151">
        <v>5591811.106999998</v>
      </c>
      <c r="H316" s="151">
        <v>5578384.2649999987</v>
      </c>
      <c r="I316" s="151">
        <v>5578384.2649999987</v>
      </c>
      <c r="J316" s="151">
        <v>5578384.2649999987</v>
      </c>
      <c r="L316" s="8" t="s">
        <v>712</v>
      </c>
      <c r="M316" s="8" t="s">
        <v>672</v>
      </c>
      <c r="N316" s="151">
        <v>4984714.5659999996</v>
      </c>
      <c r="O316" s="151">
        <v>5487481.9569999985</v>
      </c>
      <c r="P316" s="151">
        <v>5656711.9929999979</v>
      </c>
      <c r="Q316" s="151">
        <v>5591811.106999998</v>
      </c>
      <c r="R316" s="151">
        <v>5578384.2649999987</v>
      </c>
      <c r="S316" s="151">
        <v>5578384.2649999987</v>
      </c>
      <c r="T316" s="151">
        <v>5578384.2649999987</v>
      </c>
      <c r="V316" s="8" t="s">
        <v>712</v>
      </c>
      <c r="W316" s="8" t="s">
        <v>672</v>
      </c>
      <c r="X316" s="153">
        <f t="shared" si="60"/>
        <v>29908.287396</v>
      </c>
      <c r="Y316" s="153">
        <f t="shared" si="61"/>
        <v>32924.891741999993</v>
      </c>
      <c r="Z316" s="153">
        <f t="shared" si="62"/>
        <v>33940.27195799999</v>
      </c>
      <c r="AA316" s="153">
        <f t="shared" si="63"/>
        <v>33550.866641999986</v>
      </c>
      <c r="AB316" s="153">
        <f t="shared" si="64"/>
        <v>33470.305589999996</v>
      </c>
      <c r="AC316" s="153">
        <f t="shared" si="65"/>
        <v>33470.305589999996</v>
      </c>
      <c r="AD316" s="153">
        <f t="shared" si="66"/>
        <v>33470.305589999996</v>
      </c>
      <c r="AF316" s="8" t="s">
        <v>712</v>
      </c>
      <c r="AG316" s="8" t="s">
        <v>672</v>
      </c>
      <c r="AH316" s="153">
        <f t="shared" si="67"/>
        <v>9969.4291319999993</v>
      </c>
      <c r="AI316" s="153">
        <f t="shared" si="68"/>
        <v>10974.963913999998</v>
      </c>
      <c r="AJ316" s="153">
        <f t="shared" si="69"/>
        <v>11313.423985999996</v>
      </c>
      <c r="AK316" s="153">
        <f t="shared" si="70"/>
        <v>11183.622213999995</v>
      </c>
      <c r="AL316" s="153">
        <f t="shared" si="71"/>
        <v>11156.768529999998</v>
      </c>
      <c r="AM316" s="153">
        <f t="shared" si="72"/>
        <v>11156.768529999998</v>
      </c>
      <c r="AN316" s="153">
        <f t="shared" si="73"/>
        <v>11156.768529999998</v>
      </c>
    </row>
    <row r="317" spans="2:40">
      <c r="B317" s="8" t="s">
        <v>712</v>
      </c>
      <c r="C317" s="8" t="s">
        <v>673</v>
      </c>
      <c r="D317" s="151">
        <v>391758.5</v>
      </c>
      <c r="E317" s="151">
        <v>391758.5</v>
      </c>
      <c r="F317" s="151">
        <v>391758.5</v>
      </c>
      <c r="G317" s="151">
        <v>391758.5</v>
      </c>
      <c r="H317" s="151">
        <v>391758.5</v>
      </c>
      <c r="I317" s="151">
        <v>391758.5</v>
      </c>
      <c r="J317" s="151">
        <v>391758.5</v>
      </c>
      <c r="L317" s="8" t="s">
        <v>712</v>
      </c>
      <c r="M317" s="8" t="s">
        <v>673</v>
      </c>
      <c r="N317" s="151">
        <v>0</v>
      </c>
      <c r="O317" s="151">
        <v>0</v>
      </c>
      <c r="P317" s="151">
        <v>0</v>
      </c>
      <c r="Q317" s="151">
        <v>0</v>
      </c>
      <c r="R317" s="151">
        <v>0</v>
      </c>
      <c r="S317" s="151">
        <v>0</v>
      </c>
      <c r="T317" s="151">
        <v>0</v>
      </c>
      <c r="V317" s="8" t="s">
        <v>712</v>
      </c>
      <c r="W317" s="8" t="s">
        <v>673</v>
      </c>
      <c r="X317" s="153">
        <f t="shared" si="60"/>
        <v>0</v>
      </c>
      <c r="Y317" s="153">
        <f t="shared" si="61"/>
        <v>0</v>
      </c>
      <c r="Z317" s="153">
        <f t="shared" si="62"/>
        <v>0</v>
      </c>
      <c r="AA317" s="153">
        <f t="shared" si="63"/>
        <v>0</v>
      </c>
      <c r="AB317" s="153">
        <f t="shared" si="64"/>
        <v>0</v>
      </c>
      <c r="AC317" s="153">
        <f t="shared" si="65"/>
        <v>0</v>
      </c>
      <c r="AD317" s="153">
        <f t="shared" si="66"/>
        <v>0</v>
      </c>
      <c r="AF317" s="8" t="s">
        <v>712</v>
      </c>
      <c r="AG317" s="8" t="s">
        <v>673</v>
      </c>
      <c r="AH317" s="153">
        <f t="shared" si="67"/>
        <v>0</v>
      </c>
      <c r="AI317" s="153">
        <f t="shared" si="68"/>
        <v>0</v>
      </c>
      <c r="AJ317" s="153">
        <f t="shared" si="69"/>
        <v>0</v>
      </c>
      <c r="AK317" s="153">
        <f t="shared" si="70"/>
        <v>0</v>
      </c>
      <c r="AL317" s="153">
        <f t="shared" si="71"/>
        <v>0</v>
      </c>
      <c r="AM317" s="153">
        <f t="shared" si="72"/>
        <v>0</v>
      </c>
      <c r="AN317" s="153">
        <f t="shared" si="73"/>
        <v>0</v>
      </c>
    </row>
    <row r="318" spans="2:40">
      <c r="B318" s="8" t="s">
        <v>712</v>
      </c>
      <c r="C318" s="8" t="s">
        <v>674</v>
      </c>
      <c r="D318" s="151">
        <v>2425778.8675999991</v>
      </c>
      <c r="E318" s="151">
        <v>6377651.5343999956</v>
      </c>
      <c r="F318" s="151">
        <v>7272027.533599996</v>
      </c>
      <c r="G318" s="151">
        <v>7982416.4362999937</v>
      </c>
      <c r="H318" s="151">
        <v>9670075.9290999845</v>
      </c>
      <c r="I318" s="151">
        <v>9670075.9290999845</v>
      </c>
      <c r="J318" s="151">
        <v>9670075.9290999845</v>
      </c>
      <c r="L318" s="8" t="s">
        <v>712</v>
      </c>
      <c r="M318" s="8" t="s">
        <v>674</v>
      </c>
      <c r="N318" s="151">
        <v>0</v>
      </c>
      <c r="O318" s="151">
        <v>0</v>
      </c>
      <c r="P318" s="151">
        <v>0</v>
      </c>
      <c r="Q318" s="151">
        <v>0</v>
      </c>
      <c r="R318" s="151">
        <v>0</v>
      </c>
      <c r="S318" s="151">
        <v>0</v>
      </c>
      <c r="T318" s="151">
        <v>0</v>
      </c>
      <c r="V318" s="8" t="s">
        <v>712</v>
      </c>
      <c r="W318" s="8" t="s">
        <v>674</v>
      </c>
      <c r="X318" s="153">
        <f t="shared" si="60"/>
        <v>0</v>
      </c>
      <c r="Y318" s="153">
        <f t="shared" si="61"/>
        <v>0</v>
      </c>
      <c r="Z318" s="153">
        <f t="shared" si="62"/>
        <v>0</v>
      </c>
      <c r="AA318" s="153">
        <f t="shared" si="63"/>
        <v>0</v>
      </c>
      <c r="AB318" s="153">
        <f t="shared" si="64"/>
        <v>0</v>
      </c>
      <c r="AC318" s="153">
        <f t="shared" si="65"/>
        <v>0</v>
      </c>
      <c r="AD318" s="153">
        <f t="shared" si="66"/>
        <v>0</v>
      </c>
      <c r="AF318" s="8" t="s">
        <v>712</v>
      </c>
      <c r="AG318" s="8" t="s">
        <v>674</v>
      </c>
      <c r="AH318" s="153">
        <f t="shared" si="67"/>
        <v>0</v>
      </c>
      <c r="AI318" s="153">
        <f t="shared" si="68"/>
        <v>0</v>
      </c>
      <c r="AJ318" s="153">
        <f t="shared" si="69"/>
        <v>0</v>
      </c>
      <c r="AK318" s="153">
        <f t="shared" si="70"/>
        <v>0</v>
      </c>
      <c r="AL318" s="153">
        <f t="shared" si="71"/>
        <v>0</v>
      </c>
      <c r="AM318" s="153">
        <f t="shared" si="72"/>
        <v>0</v>
      </c>
      <c r="AN318" s="153">
        <f t="shared" si="73"/>
        <v>0</v>
      </c>
    </row>
    <row r="319" spans="2:40">
      <c r="B319" s="8" t="s">
        <v>712</v>
      </c>
      <c r="C319" s="8" t="s">
        <v>675</v>
      </c>
      <c r="D319" s="151">
        <v>3782714.3999999994</v>
      </c>
      <c r="E319" s="151">
        <v>3337916.1</v>
      </c>
      <c r="F319" s="151">
        <v>2684091.8999999897</v>
      </c>
      <c r="G319" s="151">
        <v>2996252.5</v>
      </c>
      <c r="H319" s="151">
        <v>4927150.2</v>
      </c>
      <c r="I319" s="151">
        <v>4927150.2</v>
      </c>
      <c r="J319" s="151">
        <v>4927150.2</v>
      </c>
      <c r="L319" s="8" t="s">
        <v>712</v>
      </c>
      <c r="M319" s="8" t="s">
        <v>675</v>
      </c>
      <c r="N319" s="151">
        <v>0</v>
      </c>
      <c r="O319" s="151">
        <v>0</v>
      </c>
      <c r="P319" s="151">
        <v>0</v>
      </c>
      <c r="Q319" s="151">
        <v>0</v>
      </c>
      <c r="R319" s="151">
        <v>0</v>
      </c>
      <c r="S319" s="151">
        <v>0</v>
      </c>
      <c r="T319" s="151">
        <v>0</v>
      </c>
      <c r="V319" s="8" t="s">
        <v>712</v>
      </c>
      <c r="W319" s="8" t="s">
        <v>675</v>
      </c>
      <c r="X319" s="153">
        <f t="shared" si="60"/>
        <v>0</v>
      </c>
      <c r="Y319" s="153">
        <f t="shared" si="61"/>
        <v>0</v>
      </c>
      <c r="Z319" s="153">
        <f t="shared" si="62"/>
        <v>0</v>
      </c>
      <c r="AA319" s="153">
        <f t="shared" si="63"/>
        <v>0</v>
      </c>
      <c r="AB319" s="153">
        <f t="shared" si="64"/>
        <v>0</v>
      </c>
      <c r="AC319" s="153">
        <f t="shared" si="65"/>
        <v>0</v>
      </c>
      <c r="AD319" s="153">
        <f t="shared" si="66"/>
        <v>0</v>
      </c>
      <c r="AF319" s="8" t="s">
        <v>712</v>
      </c>
      <c r="AG319" s="8" t="s">
        <v>675</v>
      </c>
      <c r="AH319" s="153">
        <f t="shared" si="67"/>
        <v>0</v>
      </c>
      <c r="AI319" s="153">
        <f t="shared" si="68"/>
        <v>0</v>
      </c>
      <c r="AJ319" s="153">
        <f t="shared" si="69"/>
        <v>0</v>
      </c>
      <c r="AK319" s="153">
        <f t="shared" si="70"/>
        <v>0</v>
      </c>
      <c r="AL319" s="153">
        <f t="shared" si="71"/>
        <v>0</v>
      </c>
      <c r="AM319" s="153">
        <f t="shared" si="72"/>
        <v>0</v>
      </c>
      <c r="AN319" s="153">
        <f t="shared" si="73"/>
        <v>0</v>
      </c>
    </row>
    <row r="320" spans="2:40">
      <c r="B320" s="8" t="s">
        <v>712</v>
      </c>
      <c r="C320" s="8" t="s">
        <v>676</v>
      </c>
      <c r="D320" s="151">
        <v>9252327.4229999892</v>
      </c>
      <c r="E320" s="151">
        <v>9301001.4229999892</v>
      </c>
      <c r="F320" s="151">
        <v>9303468.4229999892</v>
      </c>
      <c r="G320" s="151">
        <v>9303271.4229999892</v>
      </c>
      <c r="H320" s="151">
        <v>9303072.4229999892</v>
      </c>
      <c r="I320" s="151">
        <v>9303072.4229999892</v>
      </c>
      <c r="J320" s="151">
        <v>9303072.4229999892</v>
      </c>
      <c r="L320" s="8" t="s">
        <v>712</v>
      </c>
      <c r="M320" s="8" t="s">
        <v>676</v>
      </c>
      <c r="N320" s="151">
        <v>9252327.4229999892</v>
      </c>
      <c r="O320" s="151">
        <v>9301001.4229999892</v>
      </c>
      <c r="P320" s="151">
        <v>9303468.4229999892</v>
      </c>
      <c r="Q320" s="151">
        <v>9303271.4229999892</v>
      </c>
      <c r="R320" s="151">
        <v>9303072.4229999892</v>
      </c>
      <c r="S320" s="151">
        <v>9303072.4229999892</v>
      </c>
      <c r="T320" s="151">
        <v>9303072.4229999892</v>
      </c>
      <c r="V320" s="8" t="s">
        <v>712</v>
      </c>
      <c r="W320" s="8" t="s">
        <v>676</v>
      </c>
      <c r="X320" s="153">
        <f t="shared" si="60"/>
        <v>55513.964537999935</v>
      </c>
      <c r="Y320" s="153">
        <f t="shared" si="61"/>
        <v>55806.008537999936</v>
      </c>
      <c r="Z320" s="153">
        <f t="shared" si="62"/>
        <v>55820.81053799994</v>
      </c>
      <c r="AA320" s="153">
        <f t="shared" si="63"/>
        <v>55819.628537999939</v>
      </c>
      <c r="AB320" s="153">
        <f t="shared" si="64"/>
        <v>55818.434537999936</v>
      </c>
      <c r="AC320" s="153">
        <f t="shared" si="65"/>
        <v>55818.434537999936</v>
      </c>
      <c r="AD320" s="153">
        <f t="shared" si="66"/>
        <v>55818.434537999936</v>
      </c>
      <c r="AF320" s="8" t="s">
        <v>712</v>
      </c>
      <c r="AG320" s="8" t="s">
        <v>676</v>
      </c>
      <c r="AH320" s="153">
        <f t="shared" si="67"/>
        <v>18504.654845999979</v>
      </c>
      <c r="AI320" s="153">
        <f t="shared" si="68"/>
        <v>18602.002845999978</v>
      </c>
      <c r="AJ320" s="153">
        <f t="shared" si="69"/>
        <v>18606.936845999979</v>
      </c>
      <c r="AK320" s="153">
        <f t="shared" si="70"/>
        <v>18606.542845999978</v>
      </c>
      <c r="AL320" s="153">
        <f t="shared" si="71"/>
        <v>18606.144845999977</v>
      </c>
      <c r="AM320" s="153">
        <f t="shared" si="72"/>
        <v>18606.144845999977</v>
      </c>
      <c r="AN320" s="153">
        <f t="shared" si="73"/>
        <v>18606.144845999977</v>
      </c>
    </row>
    <row r="321" spans="2:40">
      <c r="B321" s="8" t="s">
        <v>712</v>
      </c>
      <c r="C321" s="8" t="s">
        <v>677</v>
      </c>
      <c r="D321" s="151">
        <v>246626.9</v>
      </c>
      <c r="E321" s="151">
        <v>246626.9</v>
      </c>
      <c r="F321" s="151">
        <v>246626.9</v>
      </c>
      <c r="G321" s="151">
        <v>246626.9</v>
      </c>
      <c r="H321" s="151">
        <v>246626.9</v>
      </c>
      <c r="I321" s="151">
        <v>246626.9</v>
      </c>
      <c r="J321" s="151">
        <v>246626.9</v>
      </c>
      <c r="L321" s="8" t="s">
        <v>712</v>
      </c>
      <c r="M321" s="8" t="s">
        <v>677</v>
      </c>
      <c r="N321" s="151">
        <v>246626.9</v>
      </c>
      <c r="O321" s="151">
        <v>246626.9</v>
      </c>
      <c r="P321" s="151">
        <v>246626.9</v>
      </c>
      <c r="Q321" s="151">
        <v>246626.9</v>
      </c>
      <c r="R321" s="151">
        <v>246626.9</v>
      </c>
      <c r="S321" s="151">
        <v>246626.9</v>
      </c>
      <c r="T321" s="151">
        <v>246626.9</v>
      </c>
      <c r="V321" s="8" t="s">
        <v>712</v>
      </c>
      <c r="W321" s="8" t="s">
        <v>677</v>
      </c>
      <c r="X321" s="153">
        <f t="shared" si="60"/>
        <v>1479.7614000000001</v>
      </c>
      <c r="Y321" s="153">
        <f t="shared" si="61"/>
        <v>1479.7614000000001</v>
      </c>
      <c r="Z321" s="153">
        <f t="shared" si="62"/>
        <v>1479.7614000000001</v>
      </c>
      <c r="AA321" s="153">
        <f t="shared" si="63"/>
        <v>1479.7614000000001</v>
      </c>
      <c r="AB321" s="153">
        <f t="shared" si="64"/>
        <v>1479.7614000000001</v>
      </c>
      <c r="AC321" s="153">
        <f t="shared" si="65"/>
        <v>1479.7614000000001</v>
      </c>
      <c r="AD321" s="153">
        <f t="shared" si="66"/>
        <v>1479.7614000000001</v>
      </c>
      <c r="AF321" s="8" t="s">
        <v>712</v>
      </c>
      <c r="AG321" s="8" t="s">
        <v>677</v>
      </c>
      <c r="AH321" s="153">
        <f t="shared" si="67"/>
        <v>493.25380000000001</v>
      </c>
      <c r="AI321" s="153">
        <f t="shared" si="68"/>
        <v>493.25380000000001</v>
      </c>
      <c r="AJ321" s="153">
        <f t="shared" si="69"/>
        <v>493.25380000000001</v>
      </c>
      <c r="AK321" s="153">
        <f t="shared" si="70"/>
        <v>493.25380000000001</v>
      </c>
      <c r="AL321" s="153">
        <f t="shared" si="71"/>
        <v>493.25380000000001</v>
      </c>
      <c r="AM321" s="153">
        <f t="shared" si="72"/>
        <v>493.25380000000001</v>
      </c>
      <c r="AN321" s="153">
        <f t="shared" si="73"/>
        <v>493.25380000000001</v>
      </c>
    </row>
    <row r="322" spans="2:40">
      <c r="B322" s="8" t="s">
        <v>712</v>
      </c>
      <c r="C322" s="8" t="s">
        <v>189</v>
      </c>
      <c r="D322" s="151">
        <v>620657.4</v>
      </c>
      <c r="E322" s="151">
        <v>620657.4</v>
      </c>
      <c r="F322" s="151">
        <v>620657.4</v>
      </c>
      <c r="G322" s="151">
        <v>620657.4</v>
      </c>
      <c r="H322" s="151">
        <v>620657.4</v>
      </c>
      <c r="I322" s="151">
        <v>620657.4</v>
      </c>
      <c r="J322" s="151">
        <v>620657.4</v>
      </c>
      <c r="L322" s="8" t="s">
        <v>712</v>
      </c>
      <c r="M322" s="8" t="s">
        <v>189</v>
      </c>
      <c r="N322" s="151">
        <v>0</v>
      </c>
      <c r="O322" s="151">
        <v>0</v>
      </c>
      <c r="P322" s="151">
        <v>0</v>
      </c>
      <c r="Q322" s="151">
        <v>0</v>
      </c>
      <c r="R322" s="151">
        <v>0</v>
      </c>
      <c r="S322" s="151">
        <v>0</v>
      </c>
      <c r="T322" s="151">
        <v>0</v>
      </c>
      <c r="V322" s="8" t="s">
        <v>712</v>
      </c>
      <c r="W322" s="8" t="s">
        <v>189</v>
      </c>
      <c r="X322" s="153">
        <f t="shared" si="60"/>
        <v>0</v>
      </c>
      <c r="Y322" s="153">
        <f t="shared" si="61"/>
        <v>0</v>
      </c>
      <c r="Z322" s="153">
        <f t="shared" si="62"/>
        <v>0</v>
      </c>
      <c r="AA322" s="153">
        <f t="shared" si="63"/>
        <v>0</v>
      </c>
      <c r="AB322" s="153">
        <f t="shared" si="64"/>
        <v>0</v>
      </c>
      <c r="AC322" s="153">
        <f t="shared" si="65"/>
        <v>0</v>
      </c>
      <c r="AD322" s="153">
        <f t="shared" si="66"/>
        <v>0</v>
      </c>
      <c r="AF322" s="8" t="s">
        <v>712</v>
      </c>
      <c r="AG322" s="8" t="s">
        <v>189</v>
      </c>
      <c r="AH322" s="153">
        <f t="shared" si="67"/>
        <v>0</v>
      </c>
      <c r="AI322" s="153">
        <f t="shared" si="68"/>
        <v>0</v>
      </c>
      <c r="AJ322" s="153">
        <f t="shared" si="69"/>
        <v>0</v>
      </c>
      <c r="AK322" s="153">
        <f t="shared" si="70"/>
        <v>0</v>
      </c>
      <c r="AL322" s="153">
        <f t="shared" si="71"/>
        <v>0</v>
      </c>
      <c r="AM322" s="153">
        <f t="shared" si="72"/>
        <v>0</v>
      </c>
      <c r="AN322" s="153">
        <f t="shared" si="73"/>
        <v>0</v>
      </c>
    </row>
    <row r="323" spans="2:40">
      <c r="B323" s="8" t="s">
        <v>712</v>
      </c>
      <c r="C323" s="8" t="s">
        <v>678</v>
      </c>
      <c r="D323" s="151">
        <v>0</v>
      </c>
      <c r="E323" s="151">
        <v>277186.14619999978</v>
      </c>
      <c r="F323" s="151">
        <v>1595864.8157999977</v>
      </c>
      <c r="G323" s="151">
        <v>1724766.0477999973</v>
      </c>
      <c r="H323" s="151">
        <v>1637925.6317999978</v>
      </c>
      <c r="I323" s="151">
        <v>1637925.6317999978</v>
      </c>
      <c r="J323" s="151">
        <v>1637925.6317999978</v>
      </c>
      <c r="L323" s="8" t="s">
        <v>712</v>
      </c>
      <c r="M323" s="8" t="s">
        <v>678</v>
      </c>
      <c r="N323" s="151">
        <v>0</v>
      </c>
      <c r="O323" s="151">
        <v>0</v>
      </c>
      <c r="P323" s="151">
        <v>0</v>
      </c>
      <c r="Q323" s="151">
        <v>0</v>
      </c>
      <c r="R323" s="151">
        <v>0</v>
      </c>
      <c r="S323" s="151">
        <v>0</v>
      </c>
      <c r="T323" s="151">
        <v>0</v>
      </c>
      <c r="V323" s="8" t="s">
        <v>712</v>
      </c>
      <c r="W323" s="8" t="s">
        <v>678</v>
      </c>
      <c r="X323" s="153">
        <f t="shared" si="60"/>
        <v>0</v>
      </c>
      <c r="Y323" s="153">
        <f t="shared" si="61"/>
        <v>0</v>
      </c>
      <c r="Z323" s="153">
        <f t="shared" si="62"/>
        <v>0</v>
      </c>
      <c r="AA323" s="153">
        <f t="shared" si="63"/>
        <v>0</v>
      </c>
      <c r="AB323" s="153">
        <f t="shared" si="64"/>
        <v>0</v>
      </c>
      <c r="AC323" s="153">
        <f t="shared" si="65"/>
        <v>0</v>
      </c>
      <c r="AD323" s="153">
        <f t="shared" si="66"/>
        <v>0</v>
      </c>
      <c r="AF323" s="8" t="s">
        <v>712</v>
      </c>
      <c r="AG323" s="8" t="s">
        <v>678</v>
      </c>
      <c r="AH323" s="153">
        <f t="shared" si="67"/>
        <v>0</v>
      </c>
      <c r="AI323" s="153">
        <f t="shared" si="68"/>
        <v>0</v>
      </c>
      <c r="AJ323" s="153">
        <f t="shared" si="69"/>
        <v>0</v>
      </c>
      <c r="AK323" s="153">
        <f t="shared" si="70"/>
        <v>0</v>
      </c>
      <c r="AL323" s="153">
        <f t="shared" si="71"/>
        <v>0</v>
      </c>
      <c r="AM323" s="153">
        <f t="shared" si="72"/>
        <v>0</v>
      </c>
      <c r="AN323" s="153">
        <f t="shared" si="73"/>
        <v>0</v>
      </c>
    </row>
    <row r="324" spans="2:40">
      <c r="B324" s="8" t="s">
        <v>712</v>
      </c>
      <c r="C324" s="8" t="s">
        <v>679</v>
      </c>
      <c r="D324" s="151">
        <v>679255.87620000006</v>
      </c>
      <c r="E324" s="151">
        <v>679255.87620000006</v>
      </c>
      <c r="F324" s="151">
        <v>679255.87620000006</v>
      </c>
      <c r="G324" s="151">
        <v>679255.87620000006</v>
      </c>
      <c r="H324" s="151">
        <v>679255.87620000006</v>
      </c>
      <c r="I324" s="151">
        <v>679255.87620000006</v>
      </c>
      <c r="J324" s="151">
        <v>679255.87620000006</v>
      </c>
      <c r="L324" s="8" t="s">
        <v>712</v>
      </c>
      <c r="M324" s="8" t="s">
        <v>679</v>
      </c>
      <c r="N324" s="151">
        <v>679255.87620000006</v>
      </c>
      <c r="O324" s="151">
        <v>679255.87620000006</v>
      </c>
      <c r="P324" s="151">
        <v>679255.87620000006</v>
      </c>
      <c r="Q324" s="151">
        <v>679255.87620000006</v>
      </c>
      <c r="R324" s="151">
        <v>679255.87620000006</v>
      </c>
      <c r="S324" s="151">
        <v>679255.87620000006</v>
      </c>
      <c r="T324" s="151">
        <v>679255.87620000006</v>
      </c>
      <c r="V324" s="8" t="s">
        <v>712</v>
      </c>
      <c r="W324" s="8" t="s">
        <v>679</v>
      </c>
      <c r="X324" s="153">
        <f t="shared" si="60"/>
        <v>4075.5352572000006</v>
      </c>
      <c r="Y324" s="153">
        <f t="shared" si="61"/>
        <v>4075.5352572000006</v>
      </c>
      <c r="Z324" s="153">
        <f t="shared" si="62"/>
        <v>4075.5352572000006</v>
      </c>
      <c r="AA324" s="153">
        <f t="shared" si="63"/>
        <v>4075.5352572000006</v>
      </c>
      <c r="AB324" s="153">
        <f t="shared" si="64"/>
        <v>4075.5352572000006</v>
      </c>
      <c r="AC324" s="153">
        <f t="shared" si="65"/>
        <v>4075.5352572000006</v>
      </c>
      <c r="AD324" s="153">
        <f t="shared" si="66"/>
        <v>4075.5352572000006</v>
      </c>
      <c r="AF324" s="8" t="s">
        <v>712</v>
      </c>
      <c r="AG324" s="8" t="s">
        <v>679</v>
      </c>
      <c r="AH324" s="153">
        <f t="shared" si="67"/>
        <v>1358.5117524000002</v>
      </c>
      <c r="AI324" s="153">
        <f t="shared" si="68"/>
        <v>1358.5117524000002</v>
      </c>
      <c r="AJ324" s="153">
        <f t="shared" si="69"/>
        <v>1358.5117524000002</v>
      </c>
      <c r="AK324" s="153">
        <f t="shared" si="70"/>
        <v>1358.5117524000002</v>
      </c>
      <c r="AL324" s="153">
        <f t="shared" si="71"/>
        <v>1358.5117524000002</v>
      </c>
      <c r="AM324" s="153">
        <f t="shared" si="72"/>
        <v>1358.5117524000002</v>
      </c>
      <c r="AN324" s="153">
        <f t="shared" si="73"/>
        <v>1358.5117524000002</v>
      </c>
    </row>
    <row r="325" spans="2:40">
      <c r="B325" s="8" t="s">
        <v>713</v>
      </c>
      <c r="C325" s="8" t="s">
        <v>672</v>
      </c>
      <c r="D325" s="151">
        <v>6653228.258999994</v>
      </c>
      <c r="E325" s="151">
        <v>7582592.6889999835</v>
      </c>
      <c r="F325" s="151">
        <v>8002118.3559999866</v>
      </c>
      <c r="G325" s="151">
        <v>8320812.5409999816</v>
      </c>
      <c r="H325" s="151">
        <v>8267284.8939999891</v>
      </c>
      <c r="I325" s="151">
        <v>8267284.8939999891</v>
      </c>
      <c r="J325" s="151">
        <v>8267284.8939999891</v>
      </c>
      <c r="L325" s="8" t="s">
        <v>713</v>
      </c>
      <c r="M325" s="8" t="s">
        <v>672</v>
      </c>
      <c r="N325" s="151">
        <v>6653228.258999994</v>
      </c>
      <c r="O325" s="151">
        <v>7582592.6889999835</v>
      </c>
      <c r="P325" s="151">
        <v>8002118.3559999866</v>
      </c>
      <c r="Q325" s="151">
        <v>8320812.5409999816</v>
      </c>
      <c r="R325" s="151">
        <v>8267284.8939999891</v>
      </c>
      <c r="S325" s="151">
        <v>8267284.8939999891</v>
      </c>
      <c r="T325" s="151">
        <v>8267284.8939999891</v>
      </c>
      <c r="V325" s="8" t="s">
        <v>713</v>
      </c>
      <c r="W325" s="8" t="s">
        <v>672</v>
      </c>
      <c r="X325" s="153">
        <f t="shared" si="60"/>
        <v>39919.369553999968</v>
      </c>
      <c r="Y325" s="153">
        <f t="shared" si="61"/>
        <v>45495.556133999904</v>
      </c>
      <c r="Z325" s="153">
        <f t="shared" si="62"/>
        <v>48012.710135999921</v>
      </c>
      <c r="AA325" s="153">
        <f t="shared" si="63"/>
        <v>49924.875245999894</v>
      </c>
      <c r="AB325" s="153">
        <f t="shared" si="64"/>
        <v>49603.709363999937</v>
      </c>
      <c r="AC325" s="153">
        <f t="shared" si="65"/>
        <v>49603.709363999937</v>
      </c>
      <c r="AD325" s="153">
        <f t="shared" si="66"/>
        <v>49603.709363999937</v>
      </c>
      <c r="AF325" s="8" t="s">
        <v>713</v>
      </c>
      <c r="AG325" s="8" t="s">
        <v>672</v>
      </c>
      <c r="AH325" s="153">
        <f t="shared" si="67"/>
        <v>13306.456517999988</v>
      </c>
      <c r="AI325" s="153">
        <f t="shared" si="68"/>
        <v>15165.185377999967</v>
      </c>
      <c r="AJ325" s="153">
        <f t="shared" si="69"/>
        <v>16004.236711999974</v>
      </c>
      <c r="AK325" s="153">
        <f t="shared" si="70"/>
        <v>16641.625081999962</v>
      </c>
      <c r="AL325" s="153">
        <f t="shared" si="71"/>
        <v>16534.569787999979</v>
      </c>
      <c r="AM325" s="153">
        <f t="shared" si="72"/>
        <v>16534.569787999979</v>
      </c>
      <c r="AN325" s="153">
        <f t="shared" si="73"/>
        <v>16534.569787999979</v>
      </c>
    </row>
    <row r="326" spans="2:40">
      <c r="B326" s="8" t="s">
        <v>713</v>
      </c>
      <c r="C326" s="8" t="s">
        <v>673</v>
      </c>
      <c r="D326" s="151">
        <v>28200.100000000002</v>
      </c>
      <c r="E326" s="151">
        <v>28200.100000000002</v>
      </c>
      <c r="F326" s="151">
        <v>28200.100000000002</v>
      </c>
      <c r="G326" s="151">
        <v>28200.100000000002</v>
      </c>
      <c r="H326" s="151">
        <v>28200.100000000002</v>
      </c>
      <c r="I326" s="151">
        <v>28200.100000000002</v>
      </c>
      <c r="J326" s="151">
        <v>28200.100000000002</v>
      </c>
      <c r="L326" s="8" t="s">
        <v>713</v>
      </c>
      <c r="M326" s="8" t="s">
        <v>673</v>
      </c>
      <c r="N326" s="151">
        <v>0</v>
      </c>
      <c r="O326" s="151">
        <v>0</v>
      </c>
      <c r="P326" s="151">
        <v>0</v>
      </c>
      <c r="Q326" s="151">
        <v>0</v>
      </c>
      <c r="R326" s="151">
        <v>0</v>
      </c>
      <c r="S326" s="151">
        <v>0</v>
      </c>
      <c r="T326" s="151">
        <v>0</v>
      </c>
      <c r="V326" s="8" t="s">
        <v>713</v>
      </c>
      <c r="W326" s="8" t="s">
        <v>673</v>
      </c>
      <c r="X326" s="153">
        <f t="shared" si="60"/>
        <v>0</v>
      </c>
      <c r="Y326" s="153">
        <f t="shared" si="61"/>
        <v>0</v>
      </c>
      <c r="Z326" s="153">
        <f t="shared" si="62"/>
        <v>0</v>
      </c>
      <c r="AA326" s="153">
        <f t="shared" si="63"/>
        <v>0</v>
      </c>
      <c r="AB326" s="153">
        <f t="shared" si="64"/>
        <v>0</v>
      </c>
      <c r="AC326" s="153">
        <f t="shared" si="65"/>
        <v>0</v>
      </c>
      <c r="AD326" s="153">
        <f t="shared" si="66"/>
        <v>0</v>
      </c>
      <c r="AF326" s="8" t="s">
        <v>713</v>
      </c>
      <c r="AG326" s="8" t="s">
        <v>673</v>
      </c>
      <c r="AH326" s="153">
        <f t="shared" si="67"/>
        <v>0</v>
      </c>
      <c r="AI326" s="153">
        <f t="shared" si="68"/>
        <v>0</v>
      </c>
      <c r="AJ326" s="153">
        <f t="shared" si="69"/>
        <v>0</v>
      </c>
      <c r="AK326" s="153">
        <f t="shared" si="70"/>
        <v>0</v>
      </c>
      <c r="AL326" s="153">
        <f t="shared" si="71"/>
        <v>0</v>
      </c>
      <c r="AM326" s="153">
        <f t="shared" si="72"/>
        <v>0</v>
      </c>
      <c r="AN326" s="153">
        <f t="shared" si="73"/>
        <v>0</v>
      </c>
    </row>
    <row r="327" spans="2:40">
      <c r="B327" s="8" t="s">
        <v>713</v>
      </c>
      <c r="C327" s="8" t="s">
        <v>674</v>
      </c>
      <c r="D327" s="151">
        <v>1990866.6206000003</v>
      </c>
      <c r="E327" s="151">
        <v>8290617.208399999</v>
      </c>
      <c r="F327" s="151">
        <v>8378632.8993000006</v>
      </c>
      <c r="G327" s="151">
        <v>2998191.1866999893</v>
      </c>
      <c r="H327" s="151">
        <v>8510103.5113999974</v>
      </c>
      <c r="I327" s="151">
        <v>8510103.5113999974</v>
      </c>
      <c r="J327" s="151">
        <v>8510103.5113999974</v>
      </c>
      <c r="L327" s="8" t="s">
        <v>713</v>
      </c>
      <c r="M327" s="8" t="s">
        <v>674</v>
      </c>
      <c r="N327" s="151">
        <v>0</v>
      </c>
      <c r="O327" s="151">
        <v>0</v>
      </c>
      <c r="P327" s="151">
        <v>0</v>
      </c>
      <c r="Q327" s="151">
        <v>0</v>
      </c>
      <c r="R327" s="151">
        <v>0</v>
      </c>
      <c r="S327" s="151">
        <v>0</v>
      </c>
      <c r="T327" s="151">
        <v>0</v>
      </c>
      <c r="V327" s="8" t="s">
        <v>713</v>
      </c>
      <c r="W327" s="8" t="s">
        <v>674</v>
      </c>
      <c r="X327" s="153">
        <f t="shared" si="60"/>
        <v>0</v>
      </c>
      <c r="Y327" s="153">
        <f t="shared" si="61"/>
        <v>0</v>
      </c>
      <c r="Z327" s="153">
        <f t="shared" si="62"/>
        <v>0</v>
      </c>
      <c r="AA327" s="153">
        <f t="shared" si="63"/>
        <v>0</v>
      </c>
      <c r="AB327" s="153">
        <f t="shared" si="64"/>
        <v>0</v>
      </c>
      <c r="AC327" s="153">
        <f t="shared" si="65"/>
        <v>0</v>
      </c>
      <c r="AD327" s="153">
        <f t="shared" si="66"/>
        <v>0</v>
      </c>
      <c r="AF327" s="8" t="s">
        <v>713</v>
      </c>
      <c r="AG327" s="8" t="s">
        <v>674</v>
      </c>
      <c r="AH327" s="153">
        <f t="shared" si="67"/>
        <v>0</v>
      </c>
      <c r="AI327" s="153">
        <f t="shared" si="68"/>
        <v>0</v>
      </c>
      <c r="AJ327" s="153">
        <f t="shared" si="69"/>
        <v>0</v>
      </c>
      <c r="AK327" s="153">
        <f t="shared" si="70"/>
        <v>0</v>
      </c>
      <c r="AL327" s="153">
        <f t="shared" si="71"/>
        <v>0</v>
      </c>
      <c r="AM327" s="153">
        <f t="shared" si="72"/>
        <v>0</v>
      </c>
      <c r="AN327" s="153">
        <f t="shared" si="73"/>
        <v>0</v>
      </c>
    </row>
    <row r="328" spans="2:40">
      <c r="B328" s="8" t="s">
        <v>713</v>
      </c>
      <c r="C328" s="8" t="s">
        <v>675</v>
      </c>
      <c r="D328" s="151">
        <v>68272</v>
      </c>
      <c r="E328" s="151">
        <v>117974.09999999999</v>
      </c>
      <c r="F328" s="151">
        <v>100410.59999999999</v>
      </c>
      <c r="G328" s="151">
        <v>91618.4</v>
      </c>
      <c r="H328" s="151">
        <v>87406.2</v>
      </c>
      <c r="I328" s="151">
        <v>87406.2</v>
      </c>
      <c r="J328" s="151">
        <v>87406.2</v>
      </c>
      <c r="L328" s="8" t="s">
        <v>713</v>
      </c>
      <c r="M328" s="8" t="s">
        <v>675</v>
      </c>
      <c r="N328" s="151">
        <v>0</v>
      </c>
      <c r="O328" s="151">
        <v>0</v>
      </c>
      <c r="P328" s="151">
        <v>0</v>
      </c>
      <c r="Q328" s="151">
        <v>0</v>
      </c>
      <c r="R328" s="151">
        <v>0</v>
      </c>
      <c r="S328" s="151">
        <v>0</v>
      </c>
      <c r="T328" s="151">
        <v>0</v>
      </c>
      <c r="V328" s="8" t="s">
        <v>713</v>
      </c>
      <c r="W328" s="8" t="s">
        <v>675</v>
      </c>
      <c r="X328" s="153">
        <f t="shared" si="60"/>
        <v>0</v>
      </c>
      <c r="Y328" s="153">
        <f t="shared" si="61"/>
        <v>0</v>
      </c>
      <c r="Z328" s="153">
        <f t="shared" si="62"/>
        <v>0</v>
      </c>
      <c r="AA328" s="153">
        <f t="shared" si="63"/>
        <v>0</v>
      </c>
      <c r="AB328" s="153">
        <f t="shared" si="64"/>
        <v>0</v>
      </c>
      <c r="AC328" s="153">
        <f t="shared" si="65"/>
        <v>0</v>
      </c>
      <c r="AD328" s="153">
        <f t="shared" si="66"/>
        <v>0</v>
      </c>
      <c r="AF328" s="8" t="s">
        <v>713</v>
      </c>
      <c r="AG328" s="8" t="s">
        <v>675</v>
      </c>
      <c r="AH328" s="153">
        <f t="shared" si="67"/>
        <v>0</v>
      </c>
      <c r="AI328" s="153">
        <f t="shared" si="68"/>
        <v>0</v>
      </c>
      <c r="AJ328" s="153">
        <f t="shared" si="69"/>
        <v>0</v>
      </c>
      <c r="AK328" s="153">
        <f t="shared" si="70"/>
        <v>0</v>
      </c>
      <c r="AL328" s="153">
        <f t="shared" si="71"/>
        <v>0</v>
      </c>
      <c r="AM328" s="153">
        <f t="shared" si="72"/>
        <v>0</v>
      </c>
      <c r="AN328" s="153">
        <f t="shared" si="73"/>
        <v>0</v>
      </c>
    </row>
    <row r="329" spans="2:40">
      <c r="B329" s="8" t="s">
        <v>713</v>
      </c>
      <c r="C329" s="8" t="s">
        <v>676</v>
      </c>
      <c r="D329" s="151">
        <v>31746</v>
      </c>
      <c r="E329" s="151">
        <v>32231</v>
      </c>
      <c r="F329" s="151">
        <v>32176</v>
      </c>
      <c r="G329" s="151">
        <v>32095</v>
      </c>
      <c r="H329" s="151">
        <v>32005</v>
      </c>
      <c r="I329" s="151">
        <v>32005</v>
      </c>
      <c r="J329" s="151">
        <v>32005</v>
      </c>
      <c r="L329" s="8" t="s">
        <v>713</v>
      </c>
      <c r="M329" s="8" t="s">
        <v>676</v>
      </c>
      <c r="N329" s="151">
        <v>31746</v>
      </c>
      <c r="O329" s="151">
        <v>32231</v>
      </c>
      <c r="P329" s="151">
        <v>32176</v>
      </c>
      <c r="Q329" s="151">
        <v>32095</v>
      </c>
      <c r="R329" s="151">
        <v>32005</v>
      </c>
      <c r="S329" s="151">
        <v>32005</v>
      </c>
      <c r="T329" s="151">
        <v>32005</v>
      </c>
      <c r="V329" s="8" t="s">
        <v>713</v>
      </c>
      <c r="W329" s="8" t="s">
        <v>676</v>
      </c>
      <c r="X329" s="153">
        <f t="shared" si="60"/>
        <v>190.476</v>
      </c>
      <c r="Y329" s="153">
        <f t="shared" si="61"/>
        <v>193.386</v>
      </c>
      <c r="Z329" s="153">
        <f t="shared" si="62"/>
        <v>193.05600000000001</v>
      </c>
      <c r="AA329" s="153">
        <f t="shared" si="63"/>
        <v>192.57</v>
      </c>
      <c r="AB329" s="153">
        <f t="shared" si="64"/>
        <v>192.03</v>
      </c>
      <c r="AC329" s="153">
        <f t="shared" si="65"/>
        <v>192.03</v>
      </c>
      <c r="AD329" s="153">
        <f t="shared" si="66"/>
        <v>192.03</v>
      </c>
      <c r="AF329" s="8" t="s">
        <v>713</v>
      </c>
      <c r="AG329" s="8" t="s">
        <v>676</v>
      </c>
      <c r="AH329" s="153">
        <f t="shared" si="67"/>
        <v>63.492000000000004</v>
      </c>
      <c r="AI329" s="153">
        <f t="shared" si="68"/>
        <v>64.462000000000003</v>
      </c>
      <c r="AJ329" s="153">
        <f t="shared" si="69"/>
        <v>64.352000000000004</v>
      </c>
      <c r="AK329" s="153">
        <f t="shared" si="70"/>
        <v>64.19</v>
      </c>
      <c r="AL329" s="153">
        <f t="shared" si="71"/>
        <v>64.010000000000005</v>
      </c>
      <c r="AM329" s="153">
        <f t="shared" si="72"/>
        <v>64.010000000000005</v>
      </c>
      <c r="AN329" s="153">
        <f t="shared" si="73"/>
        <v>64.010000000000005</v>
      </c>
    </row>
    <row r="330" spans="2:40">
      <c r="B330" s="8" t="s">
        <v>713</v>
      </c>
      <c r="C330" s="8" t="s">
        <v>677</v>
      </c>
      <c r="D330" s="151">
        <v>17752.599999999999</v>
      </c>
      <c r="E330" s="151">
        <v>17752.599999999999</v>
      </c>
      <c r="F330" s="151">
        <v>17752.599999999999</v>
      </c>
      <c r="G330" s="151">
        <v>17752.599999999999</v>
      </c>
      <c r="H330" s="151">
        <v>17752.599999999999</v>
      </c>
      <c r="I330" s="151">
        <v>17752.599999999999</v>
      </c>
      <c r="J330" s="151">
        <v>17752.599999999999</v>
      </c>
      <c r="L330" s="8" t="s">
        <v>713</v>
      </c>
      <c r="M330" s="8" t="s">
        <v>677</v>
      </c>
      <c r="N330" s="151">
        <v>17752.599999999999</v>
      </c>
      <c r="O330" s="151">
        <v>17752.599999999999</v>
      </c>
      <c r="P330" s="151">
        <v>17752.599999999999</v>
      </c>
      <c r="Q330" s="151">
        <v>17752.599999999999</v>
      </c>
      <c r="R330" s="151">
        <v>17752.599999999999</v>
      </c>
      <c r="S330" s="151">
        <v>17752.599999999999</v>
      </c>
      <c r="T330" s="151">
        <v>17752.599999999999</v>
      </c>
      <c r="V330" s="8" t="s">
        <v>713</v>
      </c>
      <c r="W330" s="8" t="s">
        <v>677</v>
      </c>
      <c r="X330" s="153">
        <f t="shared" si="60"/>
        <v>106.51559999999999</v>
      </c>
      <c r="Y330" s="153">
        <f t="shared" si="61"/>
        <v>106.51559999999999</v>
      </c>
      <c r="Z330" s="153">
        <f t="shared" si="62"/>
        <v>106.51559999999999</v>
      </c>
      <c r="AA330" s="153">
        <f t="shared" si="63"/>
        <v>106.51559999999999</v>
      </c>
      <c r="AB330" s="153">
        <f t="shared" si="64"/>
        <v>106.51559999999999</v>
      </c>
      <c r="AC330" s="153">
        <f t="shared" si="65"/>
        <v>106.51559999999999</v>
      </c>
      <c r="AD330" s="153">
        <f t="shared" si="66"/>
        <v>106.51559999999999</v>
      </c>
      <c r="AF330" s="8" t="s">
        <v>713</v>
      </c>
      <c r="AG330" s="8" t="s">
        <v>677</v>
      </c>
      <c r="AH330" s="153">
        <f t="shared" si="67"/>
        <v>35.505199999999995</v>
      </c>
      <c r="AI330" s="153">
        <f t="shared" si="68"/>
        <v>35.505199999999995</v>
      </c>
      <c r="AJ330" s="153">
        <f t="shared" si="69"/>
        <v>35.505199999999995</v>
      </c>
      <c r="AK330" s="153">
        <f t="shared" si="70"/>
        <v>35.505199999999995</v>
      </c>
      <c r="AL330" s="153">
        <f t="shared" si="71"/>
        <v>35.505199999999995</v>
      </c>
      <c r="AM330" s="153">
        <f t="shared" si="72"/>
        <v>35.505199999999995</v>
      </c>
      <c r="AN330" s="153">
        <f t="shared" si="73"/>
        <v>35.505199999999995</v>
      </c>
    </row>
    <row r="331" spans="2:40">
      <c r="B331" s="8" t="s">
        <v>713</v>
      </c>
      <c r="C331" s="8" t="s">
        <v>189</v>
      </c>
      <c r="D331" s="151">
        <v>44676.800000000003</v>
      </c>
      <c r="E331" s="151">
        <v>44676.800000000003</v>
      </c>
      <c r="F331" s="151">
        <v>44676.800000000003</v>
      </c>
      <c r="G331" s="151">
        <v>44676.800000000003</v>
      </c>
      <c r="H331" s="151">
        <v>44676.800000000003</v>
      </c>
      <c r="I331" s="151">
        <v>44676.800000000003</v>
      </c>
      <c r="J331" s="151">
        <v>44676.800000000003</v>
      </c>
      <c r="L331" s="8" t="s">
        <v>713</v>
      </c>
      <c r="M331" s="8" t="s">
        <v>189</v>
      </c>
      <c r="N331" s="151">
        <v>0</v>
      </c>
      <c r="O331" s="151">
        <v>0</v>
      </c>
      <c r="P331" s="151">
        <v>0</v>
      </c>
      <c r="Q331" s="151">
        <v>0</v>
      </c>
      <c r="R331" s="151">
        <v>0</v>
      </c>
      <c r="S331" s="151">
        <v>0</v>
      </c>
      <c r="T331" s="151">
        <v>0</v>
      </c>
      <c r="V331" s="8" t="s">
        <v>713</v>
      </c>
      <c r="W331" s="8" t="s">
        <v>189</v>
      </c>
      <c r="X331" s="153">
        <f t="shared" si="60"/>
        <v>0</v>
      </c>
      <c r="Y331" s="153">
        <f t="shared" si="61"/>
        <v>0</v>
      </c>
      <c r="Z331" s="153">
        <f t="shared" si="62"/>
        <v>0</v>
      </c>
      <c r="AA331" s="153">
        <f t="shared" si="63"/>
        <v>0</v>
      </c>
      <c r="AB331" s="153">
        <f t="shared" si="64"/>
        <v>0</v>
      </c>
      <c r="AC331" s="153">
        <f t="shared" si="65"/>
        <v>0</v>
      </c>
      <c r="AD331" s="153">
        <f t="shared" si="66"/>
        <v>0</v>
      </c>
      <c r="AF331" s="8" t="s">
        <v>713</v>
      </c>
      <c r="AG331" s="8" t="s">
        <v>189</v>
      </c>
      <c r="AH331" s="153">
        <f t="shared" si="67"/>
        <v>0</v>
      </c>
      <c r="AI331" s="153">
        <f t="shared" si="68"/>
        <v>0</v>
      </c>
      <c r="AJ331" s="153">
        <f t="shared" si="69"/>
        <v>0</v>
      </c>
      <c r="AK331" s="153">
        <f t="shared" si="70"/>
        <v>0</v>
      </c>
      <c r="AL331" s="153">
        <f t="shared" si="71"/>
        <v>0</v>
      </c>
      <c r="AM331" s="153">
        <f t="shared" si="72"/>
        <v>0</v>
      </c>
      <c r="AN331" s="153">
        <f t="shared" si="73"/>
        <v>0</v>
      </c>
    </row>
    <row r="332" spans="2:40">
      <c r="B332" s="8" t="s">
        <v>713</v>
      </c>
      <c r="C332" s="8" t="s">
        <v>678</v>
      </c>
      <c r="D332" s="151">
        <v>0</v>
      </c>
      <c r="E332" s="151">
        <v>599204.50199999986</v>
      </c>
      <c r="F332" s="151">
        <v>4289450.9747999981</v>
      </c>
      <c r="G332" s="151">
        <v>4855495.7303999998</v>
      </c>
      <c r="H332" s="151">
        <v>4766458.1369999992</v>
      </c>
      <c r="I332" s="151">
        <v>4766458.1369999992</v>
      </c>
      <c r="J332" s="151">
        <v>4766458.1369999992</v>
      </c>
      <c r="L332" s="8" t="s">
        <v>713</v>
      </c>
      <c r="M332" s="8" t="s">
        <v>678</v>
      </c>
      <c r="N332" s="151">
        <v>0</v>
      </c>
      <c r="O332" s="151">
        <v>0</v>
      </c>
      <c r="P332" s="151">
        <v>0</v>
      </c>
      <c r="Q332" s="151">
        <v>0</v>
      </c>
      <c r="R332" s="151">
        <v>0</v>
      </c>
      <c r="S332" s="151">
        <v>0</v>
      </c>
      <c r="T332" s="151">
        <v>0</v>
      </c>
      <c r="V332" s="8" t="s">
        <v>713</v>
      </c>
      <c r="W332" s="8" t="s">
        <v>678</v>
      </c>
      <c r="X332" s="153">
        <f t="shared" si="60"/>
        <v>0</v>
      </c>
      <c r="Y332" s="153">
        <f t="shared" si="61"/>
        <v>0</v>
      </c>
      <c r="Z332" s="153">
        <f t="shared" si="62"/>
        <v>0</v>
      </c>
      <c r="AA332" s="153">
        <f t="shared" si="63"/>
        <v>0</v>
      </c>
      <c r="AB332" s="153">
        <f t="shared" si="64"/>
        <v>0</v>
      </c>
      <c r="AC332" s="153">
        <f t="shared" si="65"/>
        <v>0</v>
      </c>
      <c r="AD332" s="153">
        <f t="shared" si="66"/>
        <v>0</v>
      </c>
      <c r="AF332" s="8" t="s">
        <v>713</v>
      </c>
      <c r="AG332" s="8" t="s">
        <v>678</v>
      </c>
      <c r="AH332" s="153">
        <f t="shared" si="67"/>
        <v>0</v>
      </c>
      <c r="AI332" s="153">
        <f t="shared" si="68"/>
        <v>0</v>
      </c>
      <c r="AJ332" s="153">
        <f t="shared" si="69"/>
        <v>0</v>
      </c>
      <c r="AK332" s="153">
        <f t="shared" si="70"/>
        <v>0</v>
      </c>
      <c r="AL332" s="153">
        <f t="shared" si="71"/>
        <v>0</v>
      </c>
      <c r="AM332" s="153">
        <f t="shared" si="72"/>
        <v>0</v>
      </c>
      <c r="AN332" s="153">
        <f t="shared" si="73"/>
        <v>0</v>
      </c>
    </row>
    <row r="333" spans="2:40">
      <c r="B333" s="8" t="s">
        <v>713</v>
      </c>
      <c r="C333" s="8" t="s">
        <v>679</v>
      </c>
      <c r="D333" s="151">
        <v>0</v>
      </c>
      <c r="E333" s="151">
        <v>0</v>
      </c>
      <c r="F333" s="151">
        <v>0</v>
      </c>
      <c r="G333" s="151">
        <v>0</v>
      </c>
      <c r="H333" s="151">
        <v>0</v>
      </c>
      <c r="I333" s="151">
        <v>0</v>
      </c>
      <c r="J333" s="151">
        <v>0</v>
      </c>
      <c r="L333" s="8" t="s">
        <v>713</v>
      </c>
      <c r="M333" s="8" t="s">
        <v>679</v>
      </c>
      <c r="N333" s="151">
        <v>0</v>
      </c>
      <c r="O333" s="151">
        <v>0</v>
      </c>
      <c r="P333" s="151">
        <v>0</v>
      </c>
      <c r="Q333" s="151">
        <v>0</v>
      </c>
      <c r="R333" s="151">
        <v>0</v>
      </c>
      <c r="S333" s="151">
        <v>0</v>
      </c>
      <c r="T333" s="151">
        <v>0</v>
      </c>
      <c r="V333" s="8" t="s">
        <v>713</v>
      </c>
      <c r="W333" s="8" t="s">
        <v>679</v>
      </c>
      <c r="X333" s="153">
        <f t="shared" si="60"/>
        <v>0</v>
      </c>
      <c r="Y333" s="153">
        <f t="shared" si="61"/>
        <v>0</v>
      </c>
      <c r="Z333" s="153">
        <f t="shared" si="62"/>
        <v>0</v>
      </c>
      <c r="AA333" s="153">
        <f t="shared" si="63"/>
        <v>0</v>
      </c>
      <c r="AB333" s="153">
        <f t="shared" si="64"/>
        <v>0</v>
      </c>
      <c r="AC333" s="153">
        <f t="shared" si="65"/>
        <v>0</v>
      </c>
      <c r="AD333" s="153">
        <f t="shared" si="66"/>
        <v>0</v>
      </c>
      <c r="AF333" s="8" t="s">
        <v>713</v>
      </c>
      <c r="AG333" s="8" t="s">
        <v>679</v>
      </c>
      <c r="AH333" s="153">
        <f t="shared" si="67"/>
        <v>0</v>
      </c>
      <c r="AI333" s="153">
        <f t="shared" si="68"/>
        <v>0</v>
      </c>
      <c r="AJ333" s="153">
        <f t="shared" si="69"/>
        <v>0</v>
      </c>
      <c r="AK333" s="153">
        <f t="shared" si="70"/>
        <v>0</v>
      </c>
      <c r="AL333" s="153">
        <f t="shared" si="71"/>
        <v>0</v>
      </c>
      <c r="AM333" s="153">
        <f t="shared" si="72"/>
        <v>0</v>
      </c>
      <c r="AN333" s="153">
        <f t="shared" si="73"/>
        <v>0</v>
      </c>
    </row>
    <row r="334" spans="2:40">
      <c r="B334" s="8" t="s">
        <v>714</v>
      </c>
      <c r="C334" s="8" t="s">
        <v>672</v>
      </c>
      <c r="D334" s="151">
        <v>8031752.6289999913</v>
      </c>
      <c r="E334" s="151">
        <v>8987835.4139999934</v>
      </c>
      <c r="F334" s="151">
        <v>9360778.5769999921</v>
      </c>
      <c r="G334" s="151">
        <v>9424833.6399999876</v>
      </c>
      <c r="H334" s="151">
        <v>9592692.5879999939</v>
      </c>
      <c r="I334" s="151">
        <v>9592692.5879999939</v>
      </c>
      <c r="J334" s="151">
        <v>9592692.5879999939</v>
      </c>
      <c r="L334" s="8" t="s">
        <v>714</v>
      </c>
      <c r="M334" s="8" t="s">
        <v>672</v>
      </c>
      <c r="N334" s="151">
        <v>8031752.6289999913</v>
      </c>
      <c r="O334" s="151">
        <v>8987835.4139999934</v>
      </c>
      <c r="P334" s="151">
        <v>9360778.5769999921</v>
      </c>
      <c r="Q334" s="151">
        <v>9424833.6399999876</v>
      </c>
      <c r="R334" s="151">
        <v>9592692.5879999939</v>
      </c>
      <c r="S334" s="151">
        <v>9592692.5879999939</v>
      </c>
      <c r="T334" s="151">
        <v>9592692.5879999939</v>
      </c>
      <c r="V334" s="8" t="s">
        <v>714</v>
      </c>
      <c r="W334" s="8" t="s">
        <v>672</v>
      </c>
      <c r="X334" s="153">
        <f t="shared" si="60"/>
        <v>48190.515773999949</v>
      </c>
      <c r="Y334" s="153">
        <f t="shared" si="61"/>
        <v>53927.012483999963</v>
      </c>
      <c r="Z334" s="153">
        <f t="shared" si="62"/>
        <v>56164.671461999955</v>
      </c>
      <c r="AA334" s="153">
        <f t="shared" si="63"/>
        <v>56549.001839999924</v>
      </c>
      <c r="AB334" s="153">
        <f t="shared" si="64"/>
        <v>57556.155527999967</v>
      </c>
      <c r="AC334" s="153">
        <f t="shared" si="65"/>
        <v>57556.155527999967</v>
      </c>
      <c r="AD334" s="153">
        <f t="shared" si="66"/>
        <v>57556.155527999967</v>
      </c>
      <c r="AF334" s="8" t="s">
        <v>714</v>
      </c>
      <c r="AG334" s="8" t="s">
        <v>672</v>
      </c>
      <c r="AH334" s="153">
        <f t="shared" si="67"/>
        <v>16063.505257999983</v>
      </c>
      <c r="AI334" s="153">
        <f t="shared" si="68"/>
        <v>17975.670827999988</v>
      </c>
      <c r="AJ334" s="153">
        <f t="shared" si="69"/>
        <v>18721.557153999984</v>
      </c>
      <c r="AK334" s="153">
        <f t="shared" si="70"/>
        <v>18849.667279999976</v>
      </c>
      <c r="AL334" s="153">
        <f t="shared" si="71"/>
        <v>19185.385175999989</v>
      </c>
      <c r="AM334" s="153">
        <f t="shared" si="72"/>
        <v>19185.385175999989</v>
      </c>
      <c r="AN334" s="153">
        <f t="shared" si="73"/>
        <v>19185.385175999989</v>
      </c>
    </row>
    <row r="335" spans="2:40">
      <c r="B335" s="8" t="s">
        <v>714</v>
      </c>
      <c r="C335" s="8" t="s">
        <v>673</v>
      </c>
      <c r="D335" s="151">
        <v>464205.6</v>
      </c>
      <c r="E335" s="151">
        <v>464205.6</v>
      </c>
      <c r="F335" s="151">
        <v>464205.6</v>
      </c>
      <c r="G335" s="151">
        <v>464205.6</v>
      </c>
      <c r="H335" s="151">
        <v>464205.6</v>
      </c>
      <c r="I335" s="151">
        <v>464205.6</v>
      </c>
      <c r="J335" s="151">
        <v>464205.6</v>
      </c>
      <c r="L335" s="8" t="s">
        <v>714</v>
      </c>
      <c r="M335" s="8" t="s">
        <v>673</v>
      </c>
      <c r="N335" s="151">
        <v>0</v>
      </c>
      <c r="O335" s="151">
        <v>0</v>
      </c>
      <c r="P335" s="151">
        <v>0</v>
      </c>
      <c r="Q335" s="151">
        <v>0</v>
      </c>
      <c r="R335" s="151">
        <v>0</v>
      </c>
      <c r="S335" s="151">
        <v>0</v>
      </c>
      <c r="T335" s="151">
        <v>0</v>
      </c>
      <c r="V335" s="8" t="s">
        <v>714</v>
      </c>
      <c r="W335" s="8" t="s">
        <v>673</v>
      </c>
      <c r="X335" s="153">
        <f t="shared" si="60"/>
        <v>0</v>
      </c>
      <c r="Y335" s="153">
        <f t="shared" si="61"/>
        <v>0</v>
      </c>
      <c r="Z335" s="153">
        <f t="shared" si="62"/>
        <v>0</v>
      </c>
      <c r="AA335" s="153">
        <f t="shared" si="63"/>
        <v>0</v>
      </c>
      <c r="AB335" s="153">
        <f t="shared" si="64"/>
        <v>0</v>
      </c>
      <c r="AC335" s="153">
        <f t="shared" si="65"/>
        <v>0</v>
      </c>
      <c r="AD335" s="153">
        <f t="shared" si="66"/>
        <v>0</v>
      </c>
      <c r="AF335" s="8" t="s">
        <v>714</v>
      </c>
      <c r="AG335" s="8" t="s">
        <v>673</v>
      </c>
      <c r="AH335" s="153">
        <f t="shared" si="67"/>
        <v>0</v>
      </c>
      <c r="AI335" s="153">
        <f t="shared" si="68"/>
        <v>0</v>
      </c>
      <c r="AJ335" s="153">
        <f t="shared" si="69"/>
        <v>0</v>
      </c>
      <c r="AK335" s="153">
        <f t="shared" si="70"/>
        <v>0</v>
      </c>
      <c r="AL335" s="153">
        <f t="shared" si="71"/>
        <v>0</v>
      </c>
      <c r="AM335" s="153">
        <f t="shared" si="72"/>
        <v>0</v>
      </c>
      <c r="AN335" s="153">
        <f t="shared" si="73"/>
        <v>0</v>
      </c>
    </row>
    <row r="336" spans="2:40">
      <c r="B336" s="8" t="s">
        <v>714</v>
      </c>
      <c r="C336" s="8" t="s">
        <v>674</v>
      </c>
      <c r="D336" s="151">
        <v>1949392.171399998</v>
      </c>
      <c r="E336" s="151">
        <v>6658341.7393999901</v>
      </c>
      <c r="F336" s="151">
        <v>8629698.8709999807</v>
      </c>
      <c r="G336" s="151">
        <v>8149973.5371999918</v>
      </c>
      <c r="H336" s="151">
        <v>15790514.82719999</v>
      </c>
      <c r="I336" s="151">
        <v>15790514.82719999</v>
      </c>
      <c r="J336" s="151">
        <v>15790514.82719999</v>
      </c>
      <c r="L336" s="8" t="s">
        <v>714</v>
      </c>
      <c r="M336" s="8" t="s">
        <v>674</v>
      </c>
      <c r="N336" s="151">
        <v>0</v>
      </c>
      <c r="O336" s="151">
        <v>0</v>
      </c>
      <c r="P336" s="151">
        <v>0</v>
      </c>
      <c r="Q336" s="151">
        <v>0</v>
      </c>
      <c r="R336" s="151">
        <v>0</v>
      </c>
      <c r="S336" s="151">
        <v>0</v>
      </c>
      <c r="T336" s="151">
        <v>0</v>
      </c>
      <c r="V336" s="8" t="s">
        <v>714</v>
      </c>
      <c r="W336" s="8" t="s">
        <v>674</v>
      </c>
      <c r="X336" s="153">
        <f t="shared" si="60"/>
        <v>0</v>
      </c>
      <c r="Y336" s="153">
        <f t="shared" si="61"/>
        <v>0</v>
      </c>
      <c r="Z336" s="153">
        <f t="shared" si="62"/>
        <v>0</v>
      </c>
      <c r="AA336" s="153">
        <f t="shared" si="63"/>
        <v>0</v>
      </c>
      <c r="AB336" s="153">
        <f t="shared" si="64"/>
        <v>0</v>
      </c>
      <c r="AC336" s="153">
        <f t="shared" si="65"/>
        <v>0</v>
      </c>
      <c r="AD336" s="153">
        <f t="shared" si="66"/>
        <v>0</v>
      </c>
      <c r="AF336" s="8" t="s">
        <v>714</v>
      </c>
      <c r="AG336" s="8" t="s">
        <v>674</v>
      </c>
      <c r="AH336" s="153">
        <f t="shared" si="67"/>
        <v>0</v>
      </c>
      <c r="AI336" s="153">
        <f t="shared" si="68"/>
        <v>0</v>
      </c>
      <c r="AJ336" s="153">
        <f t="shared" si="69"/>
        <v>0</v>
      </c>
      <c r="AK336" s="153">
        <f t="shared" si="70"/>
        <v>0</v>
      </c>
      <c r="AL336" s="153">
        <f t="shared" si="71"/>
        <v>0</v>
      </c>
      <c r="AM336" s="153">
        <f t="shared" si="72"/>
        <v>0</v>
      </c>
      <c r="AN336" s="153">
        <f t="shared" si="73"/>
        <v>0</v>
      </c>
    </row>
    <row r="337" spans="2:40">
      <c r="B337" s="8" t="s">
        <v>714</v>
      </c>
      <c r="C337" s="8" t="s">
        <v>675</v>
      </c>
      <c r="D337" s="151">
        <v>1783678.2</v>
      </c>
      <c r="E337" s="151">
        <v>2398998.6999999997</v>
      </c>
      <c r="F337" s="151">
        <v>2933833.3000000003</v>
      </c>
      <c r="G337" s="151">
        <v>3018642.8</v>
      </c>
      <c r="H337" s="151">
        <v>621936.29999999993</v>
      </c>
      <c r="I337" s="151">
        <v>621936.29999999993</v>
      </c>
      <c r="J337" s="151">
        <v>621936.29999999993</v>
      </c>
      <c r="L337" s="8" t="s">
        <v>714</v>
      </c>
      <c r="M337" s="8" t="s">
        <v>675</v>
      </c>
      <c r="N337" s="151">
        <v>0</v>
      </c>
      <c r="O337" s="151">
        <v>0</v>
      </c>
      <c r="P337" s="151">
        <v>0</v>
      </c>
      <c r="Q337" s="151">
        <v>0</v>
      </c>
      <c r="R337" s="151">
        <v>0</v>
      </c>
      <c r="S337" s="151">
        <v>0</v>
      </c>
      <c r="T337" s="151">
        <v>0</v>
      </c>
      <c r="V337" s="8" t="s">
        <v>714</v>
      </c>
      <c r="W337" s="8" t="s">
        <v>675</v>
      </c>
      <c r="X337" s="153">
        <f t="shared" si="60"/>
        <v>0</v>
      </c>
      <c r="Y337" s="153">
        <f t="shared" si="61"/>
        <v>0</v>
      </c>
      <c r="Z337" s="153">
        <f t="shared" si="62"/>
        <v>0</v>
      </c>
      <c r="AA337" s="153">
        <f t="shared" si="63"/>
        <v>0</v>
      </c>
      <c r="AB337" s="153">
        <f t="shared" si="64"/>
        <v>0</v>
      </c>
      <c r="AC337" s="153">
        <f t="shared" si="65"/>
        <v>0</v>
      </c>
      <c r="AD337" s="153">
        <f t="shared" si="66"/>
        <v>0</v>
      </c>
      <c r="AF337" s="8" t="s">
        <v>714</v>
      </c>
      <c r="AG337" s="8" t="s">
        <v>675</v>
      </c>
      <c r="AH337" s="153">
        <f t="shared" si="67"/>
        <v>0</v>
      </c>
      <c r="AI337" s="153">
        <f t="shared" si="68"/>
        <v>0</v>
      </c>
      <c r="AJ337" s="153">
        <f t="shared" si="69"/>
        <v>0</v>
      </c>
      <c r="AK337" s="153">
        <f t="shared" si="70"/>
        <v>0</v>
      </c>
      <c r="AL337" s="153">
        <f t="shared" si="71"/>
        <v>0</v>
      </c>
      <c r="AM337" s="153">
        <f t="shared" si="72"/>
        <v>0</v>
      </c>
      <c r="AN337" s="153">
        <f t="shared" si="73"/>
        <v>0</v>
      </c>
    </row>
    <row r="338" spans="2:40">
      <c r="B338" s="8" t="s">
        <v>714</v>
      </c>
      <c r="C338" s="8" t="s">
        <v>676</v>
      </c>
      <c r="D338" s="151">
        <v>2691146.1579999998</v>
      </c>
      <c r="E338" s="151">
        <v>2699598.1579999998</v>
      </c>
      <c r="F338" s="151">
        <v>2699248.1579999998</v>
      </c>
      <c r="G338" s="151">
        <v>2698331.1579999998</v>
      </c>
      <c r="H338" s="151">
        <v>2697406.1579999998</v>
      </c>
      <c r="I338" s="151">
        <v>2697406.1579999998</v>
      </c>
      <c r="J338" s="151">
        <v>2697406.1579999998</v>
      </c>
      <c r="L338" s="8" t="s">
        <v>714</v>
      </c>
      <c r="M338" s="8" t="s">
        <v>676</v>
      </c>
      <c r="N338" s="151">
        <v>2691146.1579999998</v>
      </c>
      <c r="O338" s="151">
        <v>2699598.1579999998</v>
      </c>
      <c r="P338" s="151">
        <v>2699248.1579999998</v>
      </c>
      <c r="Q338" s="151">
        <v>2698331.1579999998</v>
      </c>
      <c r="R338" s="151">
        <v>2697406.1579999998</v>
      </c>
      <c r="S338" s="151">
        <v>2697406.1579999998</v>
      </c>
      <c r="T338" s="151">
        <v>2697406.1579999998</v>
      </c>
      <c r="V338" s="8" t="s">
        <v>714</v>
      </c>
      <c r="W338" s="8" t="s">
        <v>676</v>
      </c>
      <c r="X338" s="153">
        <f t="shared" si="60"/>
        <v>16146.876947999999</v>
      </c>
      <c r="Y338" s="153">
        <f t="shared" si="61"/>
        <v>16197.588947999999</v>
      </c>
      <c r="Z338" s="153">
        <f t="shared" si="62"/>
        <v>16195.488948</v>
      </c>
      <c r="AA338" s="153">
        <f t="shared" si="63"/>
        <v>16189.986948</v>
      </c>
      <c r="AB338" s="153">
        <f t="shared" si="64"/>
        <v>16184.436947999999</v>
      </c>
      <c r="AC338" s="153">
        <f t="shared" si="65"/>
        <v>16184.436947999999</v>
      </c>
      <c r="AD338" s="153">
        <f t="shared" si="66"/>
        <v>16184.436947999999</v>
      </c>
      <c r="AF338" s="8" t="s">
        <v>714</v>
      </c>
      <c r="AG338" s="8" t="s">
        <v>676</v>
      </c>
      <c r="AH338" s="153">
        <f t="shared" si="67"/>
        <v>5382.292316</v>
      </c>
      <c r="AI338" s="153">
        <f t="shared" si="68"/>
        <v>5399.1963159999996</v>
      </c>
      <c r="AJ338" s="153">
        <f t="shared" si="69"/>
        <v>5398.4963159999998</v>
      </c>
      <c r="AK338" s="153">
        <f t="shared" si="70"/>
        <v>5396.6623159999999</v>
      </c>
      <c r="AL338" s="153">
        <f t="shared" si="71"/>
        <v>5394.8123159999996</v>
      </c>
      <c r="AM338" s="153">
        <f t="shared" si="72"/>
        <v>5394.8123159999996</v>
      </c>
      <c r="AN338" s="153">
        <f t="shared" si="73"/>
        <v>5394.8123159999996</v>
      </c>
    </row>
    <row r="339" spans="2:40">
      <c r="B339" s="8" t="s">
        <v>714</v>
      </c>
      <c r="C339" s="8" t="s">
        <v>677</v>
      </c>
      <c r="D339" s="151">
        <v>292235.7</v>
      </c>
      <c r="E339" s="151">
        <v>292235.7</v>
      </c>
      <c r="F339" s="151">
        <v>292235.7</v>
      </c>
      <c r="G339" s="151">
        <v>292235.7</v>
      </c>
      <c r="H339" s="151">
        <v>292235.7</v>
      </c>
      <c r="I339" s="151">
        <v>292235.7</v>
      </c>
      <c r="J339" s="151">
        <v>292235.7</v>
      </c>
      <c r="L339" s="8" t="s">
        <v>714</v>
      </c>
      <c r="M339" s="8" t="s">
        <v>677</v>
      </c>
      <c r="N339" s="151">
        <v>292235.7</v>
      </c>
      <c r="O339" s="151">
        <v>292235.7</v>
      </c>
      <c r="P339" s="151">
        <v>292235.7</v>
      </c>
      <c r="Q339" s="151">
        <v>292235.7</v>
      </c>
      <c r="R339" s="151">
        <v>292235.7</v>
      </c>
      <c r="S339" s="151">
        <v>292235.7</v>
      </c>
      <c r="T339" s="151">
        <v>292235.7</v>
      </c>
      <c r="V339" s="8" t="s">
        <v>714</v>
      </c>
      <c r="W339" s="8" t="s">
        <v>677</v>
      </c>
      <c r="X339" s="153">
        <f t="shared" ref="X339:X402" si="74">N339*$C$14</f>
        <v>1753.4142000000002</v>
      </c>
      <c r="Y339" s="153">
        <f t="shared" ref="Y339:Y402" si="75">O339*$C$14</f>
        <v>1753.4142000000002</v>
      </c>
      <c r="Z339" s="153">
        <f t="shared" ref="Z339:Z402" si="76">P339*$C$14</f>
        <v>1753.4142000000002</v>
      </c>
      <c r="AA339" s="153">
        <f t="shared" ref="AA339:AA402" si="77">Q339*$C$14</f>
        <v>1753.4142000000002</v>
      </c>
      <c r="AB339" s="153">
        <f t="shared" ref="AB339:AB402" si="78">R339*$C$14</f>
        <v>1753.4142000000002</v>
      </c>
      <c r="AC339" s="153">
        <f t="shared" ref="AC339:AC402" si="79">S339*$C$14</f>
        <v>1753.4142000000002</v>
      </c>
      <c r="AD339" s="153">
        <f t="shared" ref="AD339:AD402" si="80">T339*$C$14</f>
        <v>1753.4142000000002</v>
      </c>
      <c r="AF339" s="8" t="s">
        <v>714</v>
      </c>
      <c r="AG339" s="8" t="s">
        <v>677</v>
      </c>
      <c r="AH339" s="153">
        <f t="shared" ref="AH339:AH402" si="81">N339*$C$13</f>
        <v>584.47140000000002</v>
      </c>
      <c r="AI339" s="153">
        <f t="shared" ref="AI339:AI402" si="82">O339*$C$13</f>
        <v>584.47140000000002</v>
      </c>
      <c r="AJ339" s="153">
        <f t="shared" ref="AJ339:AJ402" si="83">P339*$C$13</f>
        <v>584.47140000000002</v>
      </c>
      <c r="AK339" s="153">
        <f t="shared" ref="AK339:AK402" si="84">Q339*$C$13</f>
        <v>584.47140000000002</v>
      </c>
      <c r="AL339" s="153">
        <f t="shared" ref="AL339:AL402" si="85">R339*$C$13</f>
        <v>584.47140000000002</v>
      </c>
      <c r="AM339" s="153">
        <f t="shared" ref="AM339:AM402" si="86">S339*$C$13</f>
        <v>584.47140000000002</v>
      </c>
      <c r="AN339" s="153">
        <f t="shared" ref="AN339:AN402" si="87">T339*$C$13</f>
        <v>584.47140000000002</v>
      </c>
    </row>
    <row r="340" spans="2:40">
      <c r="B340" s="8" t="s">
        <v>714</v>
      </c>
      <c r="C340" s="8" t="s">
        <v>189</v>
      </c>
      <c r="D340" s="151">
        <v>735435.2</v>
      </c>
      <c r="E340" s="151">
        <v>735435.2</v>
      </c>
      <c r="F340" s="151">
        <v>735435.2</v>
      </c>
      <c r="G340" s="151">
        <v>735435.2</v>
      </c>
      <c r="H340" s="151">
        <v>735435.2</v>
      </c>
      <c r="I340" s="151">
        <v>735435.2</v>
      </c>
      <c r="J340" s="151">
        <v>735435.2</v>
      </c>
      <c r="L340" s="8" t="s">
        <v>714</v>
      </c>
      <c r="M340" s="8" t="s">
        <v>189</v>
      </c>
      <c r="N340" s="151">
        <v>0</v>
      </c>
      <c r="O340" s="151">
        <v>0</v>
      </c>
      <c r="P340" s="151">
        <v>0</v>
      </c>
      <c r="Q340" s="151">
        <v>0</v>
      </c>
      <c r="R340" s="151">
        <v>0</v>
      </c>
      <c r="S340" s="151">
        <v>0</v>
      </c>
      <c r="T340" s="151">
        <v>0</v>
      </c>
      <c r="V340" s="8" t="s">
        <v>714</v>
      </c>
      <c r="W340" s="8" t="s">
        <v>189</v>
      </c>
      <c r="X340" s="153">
        <f t="shared" si="74"/>
        <v>0</v>
      </c>
      <c r="Y340" s="153">
        <f t="shared" si="75"/>
        <v>0</v>
      </c>
      <c r="Z340" s="153">
        <f t="shared" si="76"/>
        <v>0</v>
      </c>
      <c r="AA340" s="153">
        <f t="shared" si="77"/>
        <v>0</v>
      </c>
      <c r="AB340" s="153">
        <f t="shared" si="78"/>
        <v>0</v>
      </c>
      <c r="AC340" s="153">
        <f t="shared" si="79"/>
        <v>0</v>
      </c>
      <c r="AD340" s="153">
        <f t="shared" si="80"/>
        <v>0</v>
      </c>
      <c r="AF340" s="8" t="s">
        <v>714</v>
      </c>
      <c r="AG340" s="8" t="s">
        <v>189</v>
      </c>
      <c r="AH340" s="153">
        <f t="shared" si="81"/>
        <v>0</v>
      </c>
      <c r="AI340" s="153">
        <f t="shared" si="82"/>
        <v>0</v>
      </c>
      <c r="AJ340" s="153">
        <f t="shared" si="83"/>
        <v>0</v>
      </c>
      <c r="AK340" s="153">
        <f t="shared" si="84"/>
        <v>0</v>
      </c>
      <c r="AL340" s="153">
        <f t="shared" si="85"/>
        <v>0</v>
      </c>
      <c r="AM340" s="153">
        <f t="shared" si="86"/>
        <v>0</v>
      </c>
      <c r="AN340" s="153">
        <f t="shared" si="87"/>
        <v>0</v>
      </c>
    </row>
    <row r="341" spans="2:40">
      <c r="B341" s="8" t="s">
        <v>714</v>
      </c>
      <c r="C341" s="8" t="s">
        <v>678</v>
      </c>
      <c r="D341" s="151">
        <v>0</v>
      </c>
      <c r="E341" s="151">
        <v>2120603.6370999976</v>
      </c>
      <c r="F341" s="151">
        <v>4009722.045899997</v>
      </c>
      <c r="G341" s="151">
        <v>4111353.8995999973</v>
      </c>
      <c r="H341" s="151">
        <v>1835526.3815999986</v>
      </c>
      <c r="I341" s="151">
        <v>1835526.3815999986</v>
      </c>
      <c r="J341" s="151">
        <v>1835526.3815999986</v>
      </c>
      <c r="L341" s="8" t="s">
        <v>714</v>
      </c>
      <c r="M341" s="8" t="s">
        <v>678</v>
      </c>
      <c r="N341" s="151">
        <v>0</v>
      </c>
      <c r="O341" s="151">
        <v>0</v>
      </c>
      <c r="P341" s="151">
        <v>0</v>
      </c>
      <c r="Q341" s="151">
        <v>0</v>
      </c>
      <c r="R341" s="151">
        <v>0</v>
      </c>
      <c r="S341" s="151">
        <v>0</v>
      </c>
      <c r="T341" s="151">
        <v>0</v>
      </c>
      <c r="V341" s="8" t="s">
        <v>714</v>
      </c>
      <c r="W341" s="8" t="s">
        <v>678</v>
      </c>
      <c r="X341" s="153">
        <f t="shared" si="74"/>
        <v>0</v>
      </c>
      <c r="Y341" s="153">
        <f t="shared" si="75"/>
        <v>0</v>
      </c>
      <c r="Z341" s="153">
        <f t="shared" si="76"/>
        <v>0</v>
      </c>
      <c r="AA341" s="153">
        <f t="shared" si="77"/>
        <v>0</v>
      </c>
      <c r="AB341" s="153">
        <f t="shared" si="78"/>
        <v>0</v>
      </c>
      <c r="AC341" s="153">
        <f t="shared" si="79"/>
        <v>0</v>
      </c>
      <c r="AD341" s="153">
        <f t="shared" si="80"/>
        <v>0</v>
      </c>
      <c r="AF341" s="8" t="s">
        <v>714</v>
      </c>
      <c r="AG341" s="8" t="s">
        <v>678</v>
      </c>
      <c r="AH341" s="153">
        <f t="shared" si="81"/>
        <v>0</v>
      </c>
      <c r="AI341" s="153">
        <f t="shared" si="82"/>
        <v>0</v>
      </c>
      <c r="AJ341" s="153">
        <f t="shared" si="83"/>
        <v>0</v>
      </c>
      <c r="AK341" s="153">
        <f t="shared" si="84"/>
        <v>0</v>
      </c>
      <c r="AL341" s="153">
        <f t="shared" si="85"/>
        <v>0</v>
      </c>
      <c r="AM341" s="153">
        <f t="shared" si="86"/>
        <v>0</v>
      </c>
      <c r="AN341" s="153">
        <f t="shared" si="87"/>
        <v>0</v>
      </c>
    </row>
    <row r="342" spans="2:40">
      <c r="B342" s="8" t="s">
        <v>714</v>
      </c>
      <c r="C342" s="8" t="s">
        <v>679</v>
      </c>
      <c r="D342" s="151">
        <v>1200745.635</v>
      </c>
      <c r="E342" s="151">
        <v>1200745.635</v>
      </c>
      <c r="F342" s="151">
        <v>1200745.635</v>
      </c>
      <c r="G342" s="151">
        <v>1200745.635</v>
      </c>
      <c r="H342" s="151">
        <v>1200745.635</v>
      </c>
      <c r="I342" s="151">
        <v>1200745.635</v>
      </c>
      <c r="J342" s="151">
        <v>1200745.635</v>
      </c>
      <c r="L342" s="8" t="s">
        <v>714</v>
      </c>
      <c r="M342" s="8" t="s">
        <v>679</v>
      </c>
      <c r="N342" s="151">
        <v>1200745.635</v>
      </c>
      <c r="O342" s="151">
        <v>1200745.635</v>
      </c>
      <c r="P342" s="151">
        <v>1200745.635</v>
      </c>
      <c r="Q342" s="151">
        <v>1200745.635</v>
      </c>
      <c r="R342" s="151">
        <v>1200745.635</v>
      </c>
      <c r="S342" s="151">
        <v>1200745.635</v>
      </c>
      <c r="T342" s="151">
        <v>1200745.635</v>
      </c>
      <c r="V342" s="8" t="s">
        <v>714</v>
      </c>
      <c r="W342" s="8" t="s">
        <v>679</v>
      </c>
      <c r="X342" s="153">
        <f t="shared" si="74"/>
        <v>7204.4738100000004</v>
      </c>
      <c r="Y342" s="153">
        <f t="shared" si="75"/>
        <v>7204.4738100000004</v>
      </c>
      <c r="Z342" s="153">
        <f t="shared" si="76"/>
        <v>7204.4738100000004</v>
      </c>
      <c r="AA342" s="153">
        <f t="shared" si="77"/>
        <v>7204.4738100000004</v>
      </c>
      <c r="AB342" s="153">
        <f t="shared" si="78"/>
        <v>7204.4738100000004</v>
      </c>
      <c r="AC342" s="153">
        <f t="shared" si="79"/>
        <v>7204.4738100000004</v>
      </c>
      <c r="AD342" s="153">
        <f t="shared" si="80"/>
        <v>7204.4738100000004</v>
      </c>
      <c r="AF342" s="8" t="s">
        <v>714</v>
      </c>
      <c r="AG342" s="8" t="s">
        <v>679</v>
      </c>
      <c r="AH342" s="153">
        <f t="shared" si="81"/>
        <v>2401.49127</v>
      </c>
      <c r="AI342" s="153">
        <f t="shared" si="82"/>
        <v>2401.49127</v>
      </c>
      <c r="AJ342" s="153">
        <f t="shared" si="83"/>
        <v>2401.49127</v>
      </c>
      <c r="AK342" s="153">
        <f t="shared" si="84"/>
        <v>2401.49127</v>
      </c>
      <c r="AL342" s="153">
        <f t="shared" si="85"/>
        <v>2401.49127</v>
      </c>
      <c r="AM342" s="153">
        <f t="shared" si="86"/>
        <v>2401.49127</v>
      </c>
      <c r="AN342" s="153">
        <f t="shared" si="87"/>
        <v>2401.49127</v>
      </c>
    </row>
    <row r="343" spans="2:40">
      <c r="B343" s="8" t="s">
        <v>715</v>
      </c>
      <c r="C343" s="8" t="s">
        <v>672</v>
      </c>
      <c r="D343" s="151">
        <v>1346405.5459999996</v>
      </c>
      <c r="E343" s="151">
        <v>1380520.7889999992</v>
      </c>
      <c r="F343" s="151">
        <v>1345655.8749999993</v>
      </c>
      <c r="G343" s="151">
        <v>1347867.5969999994</v>
      </c>
      <c r="H343" s="151">
        <v>1392009.6679999989</v>
      </c>
      <c r="I343" s="151">
        <v>1392009.6679999989</v>
      </c>
      <c r="J343" s="151">
        <v>1392009.6679999989</v>
      </c>
      <c r="L343" s="8" t="s">
        <v>715</v>
      </c>
      <c r="M343" s="8" t="s">
        <v>672</v>
      </c>
      <c r="N343" s="151">
        <v>1346405.5459999996</v>
      </c>
      <c r="O343" s="151">
        <v>1380520.7889999992</v>
      </c>
      <c r="P343" s="151">
        <v>1345655.8749999993</v>
      </c>
      <c r="Q343" s="151">
        <v>1347867.5969999994</v>
      </c>
      <c r="R343" s="151">
        <v>1392009.6679999989</v>
      </c>
      <c r="S343" s="151">
        <v>1392009.6679999989</v>
      </c>
      <c r="T343" s="151">
        <v>1392009.6679999989</v>
      </c>
      <c r="V343" s="8" t="s">
        <v>715</v>
      </c>
      <c r="W343" s="8" t="s">
        <v>672</v>
      </c>
      <c r="X343" s="153">
        <f t="shared" si="74"/>
        <v>8078.4332759999979</v>
      </c>
      <c r="Y343" s="153">
        <f t="shared" si="75"/>
        <v>8283.1247339999954</v>
      </c>
      <c r="Z343" s="153">
        <f t="shared" si="76"/>
        <v>8073.9352499999959</v>
      </c>
      <c r="AA343" s="153">
        <f t="shared" si="77"/>
        <v>8087.205581999996</v>
      </c>
      <c r="AB343" s="153">
        <f t="shared" si="78"/>
        <v>8352.0580079999927</v>
      </c>
      <c r="AC343" s="153">
        <f t="shared" si="79"/>
        <v>8352.0580079999927</v>
      </c>
      <c r="AD343" s="153">
        <f t="shared" si="80"/>
        <v>8352.0580079999927</v>
      </c>
      <c r="AF343" s="8" t="s">
        <v>715</v>
      </c>
      <c r="AG343" s="8" t="s">
        <v>672</v>
      </c>
      <c r="AH343" s="153">
        <f t="shared" si="81"/>
        <v>2692.8110919999995</v>
      </c>
      <c r="AI343" s="153">
        <f t="shared" si="82"/>
        <v>2761.0415779999985</v>
      </c>
      <c r="AJ343" s="153">
        <f t="shared" si="83"/>
        <v>2691.3117499999985</v>
      </c>
      <c r="AK343" s="153">
        <f t="shared" si="84"/>
        <v>2695.735193999999</v>
      </c>
      <c r="AL343" s="153">
        <f t="shared" si="85"/>
        <v>2784.019335999998</v>
      </c>
      <c r="AM343" s="153">
        <f t="shared" si="86"/>
        <v>2784.019335999998</v>
      </c>
      <c r="AN343" s="153">
        <f t="shared" si="87"/>
        <v>2784.019335999998</v>
      </c>
    </row>
    <row r="344" spans="2:40">
      <c r="B344" s="8" t="s">
        <v>715</v>
      </c>
      <c r="C344" s="8" t="s">
        <v>673</v>
      </c>
      <c r="D344" s="151">
        <v>153399.6</v>
      </c>
      <c r="E344" s="151">
        <v>153399.6</v>
      </c>
      <c r="F344" s="151">
        <v>153399.6</v>
      </c>
      <c r="G344" s="151">
        <v>153399.6</v>
      </c>
      <c r="H344" s="151">
        <v>153399.6</v>
      </c>
      <c r="I344" s="151">
        <v>153399.6</v>
      </c>
      <c r="J344" s="151">
        <v>153399.6</v>
      </c>
      <c r="L344" s="8" t="s">
        <v>715</v>
      </c>
      <c r="M344" s="8" t="s">
        <v>673</v>
      </c>
      <c r="N344" s="151">
        <v>0</v>
      </c>
      <c r="O344" s="151">
        <v>0</v>
      </c>
      <c r="P344" s="151">
        <v>0</v>
      </c>
      <c r="Q344" s="151">
        <v>0</v>
      </c>
      <c r="R344" s="151">
        <v>0</v>
      </c>
      <c r="S344" s="151">
        <v>0</v>
      </c>
      <c r="T344" s="151">
        <v>0</v>
      </c>
      <c r="V344" s="8" t="s">
        <v>715</v>
      </c>
      <c r="W344" s="8" t="s">
        <v>673</v>
      </c>
      <c r="X344" s="153">
        <f t="shared" si="74"/>
        <v>0</v>
      </c>
      <c r="Y344" s="153">
        <f t="shared" si="75"/>
        <v>0</v>
      </c>
      <c r="Z344" s="153">
        <f t="shared" si="76"/>
        <v>0</v>
      </c>
      <c r="AA344" s="153">
        <f t="shared" si="77"/>
        <v>0</v>
      </c>
      <c r="AB344" s="153">
        <f t="shared" si="78"/>
        <v>0</v>
      </c>
      <c r="AC344" s="153">
        <f t="shared" si="79"/>
        <v>0</v>
      </c>
      <c r="AD344" s="153">
        <f t="shared" si="80"/>
        <v>0</v>
      </c>
      <c r="AF344" s="8" t="s">
        <v>715</v>
      </c>
      <c r="AG344" s="8" t="s">
        <v>673</v>
      </c>
      <c r="AH344" s="153">
        <f t="shared" si="81"/>
        <v>0</v>
      </c>
      <c r="AI344" s="153">
        <f t="shared" si="82"/>
        <v>0</v>
      </c>
      <c r="AJ344" s="153">
        <f t="shared" si="83"/>
        <v>0</v>
      </c>
      <c r="AK344" s="153">
        <f t="shared" si="84"/>
        <v>0</v>
      </c>
      <c r="AL344" s="153">
        <f t="shared" si="85"/>
        <v>0</v>
      </c>
      <c r="AM344" s="153">
        <f t="shared" si="86"/>
        <v>0</v>
      </c>
      <c r="AN344" s="153">
        <f t="shared" si="87"/>
        <v>0</v>
      </c>
    </row>
    <row r="345" spans="2:40">
      <c r="B345" s="8" t="s">
        <v>715</v>
      </c>
      <c r="C345" s="8" t="s">
        <v>674</v>
      </c>
      <c r="D345" s="151">
        <v>6743656.6037999922</v>
      </c>
      <c r="E345" s="151">
        <v>28099895.206299968</v>
      </c>
      <c r="F345" s="151">
        <v>35820643.239799976</v>
      </c>
      <c r="G345" s="151">
        <v>40219959.045399956</v>
      </c>
      <c r="H345" s="151">
        <v>49322637.287899874</v>
      </c>
      <c r="I345" s="151">
        <v>49322637.287899874</v>
      </c>
      <c r="J345" s="151">
        <v>49322637.287899874</v>
      </c>
      <c r="L345" s="8" t="s">
        <v>715</v>
      </c>
      <c r="M345" s="8" t="s">
        <v>674</v>
      </c>
      <c r="N345" s="151">
        <v>0</v>
      </c>
      <c r="O345" s="151">
        <v>0</v>
      </c>
      <c r="P345" s="151">
        <v>0</v>
      </c>
      <c r="Q345" s="151">
        <v>0</v>
      </c>
      <c r="R345" s="151">
        <v>0</v>
      </c>
      <c r="S345" s="151">
        <v>0</v>
      </c>
      <c r="T345" s="151">
        <v>0</v>
      </c>
      <c r="V345" s="8" t="s">
        <v>715</v>
      </c>
      <c r="W345" s="8" t="s">
        <v>674</v>
      </c>
      <c r="X345" s="153">
        <f t="shared" si="74"/>
        <v>0</v>
      </c>
      <c r="Y345" s="153">
        <f t="shared" si="75"/>
        <v>0</v>
      </c>
      <c r="Z345" s="153">
        <f t="shared" si="76"/>
        <v>0</v>
      </c>
      <c r="AA345" s="153">
        <f t="shared" si="77"/>
        <v>0</v>
      </c>
      <c r="AB345" s="153">
        <f t="shared" si="78"/>
        <v>0</v>
      </c>
      <c r="AC345" s="153">
        <f t="shared" si="79"/>
        <v>0</v>
      </c>
      <c r="AD345" s="153">
        <f t="shared" si="80"/>
        <v>0</v>
      </c>
      <c r="AF345" s="8" t="s">
        <v>715</v>
      </c>
      <c r="AG345" s="8" t="s">
        <v>674</v>
      </c>
      <c r="AH345" s="153">
        <f t="shared" si="81"/>
        <v>0</v>
      </c>
      <c r="AI345" s="153">
        <f t="shared" si="82"/>
        <v>0</v>
      </c>
      <c r="AJ345" s="153">
        <f t="shared" si="83"/>
        <v>0</v>
      </c>
      <c r="AK345" s="153">
        <f t="shared" si="84"/>
        <v>0</v>
      </c>
      <c r="AL345" s="153">
        <f t="shared" si="85"/>
        <v>0</v>
      </c>
      <c r="AM345" s="153">
        <f t="shared" si="86"/>
        <v>0</v>
      </c>
      <c r="AN345" s="153">
        <f t="shared" si="87"/>
        <v>0</v>
      </c>
    </row>
    <row r="346" spans="2:40">
      <c r="B346" s="8" t="s">
        <v>715</v>
      </c>
      <c r="C346" s="8" t="s">
        <v>675</v>
      </c>
      <c r="D346" s="151">
        <v>1501774.399999999</v>
      </c>
      <c r="E346" s="151">
        <v>1584777.5000000002</v>
      </c>
      <c r="F346" s="151">
        <v>2156874.8000000003</v>
      </c>
      <c r="G346" s="151">
        <v>221091.09999999986</v>
      </c>
      <c r="H346" s="151">
        <v>338000.4</v>
      </c>
      <c r="I346" s="151">
        <v>338000.4</v>
      </c>
      <c r="J346" s="151">
        <v>338000.4</v>
      </c>
      <c r="L346" s="8" t="s">
        <v>715</v>
      </c>
      <c r="M346" s="8" t="s">
        <v>675</v>
      </c>
      <c r="N346" s="151">
        <v>0</v>
      </c>
      <c r="O346" s="151">
        <v>0</v>
      </c>
      <c r="P346" s="151">
        <v>0</v>
      </c>
      <c r="Q346" s="151">
        <v>0</v>
      </c>
      <c r="R346" s="151">
        <v>0</v>
      </c>
      <c r="S346" s="151">
        <v>0</v>
      </c>
      <c r="T346" s="151">
        <v>0</v>
      </c>
      <c r="V346" s="8" t="s">
        <v>715</v>
      </c>
      <c r="W346" s="8" t="s">
        <v>675</v>
      </c>
      <c r="X346" s="153">
        <f t="shared" si="74"/>
        <v>0</v>
      </c>
      <c r="Y346" s="153">
        <f t="shared" si="75"/>
        <v>0</v>
      </c>
      <c r="Z346" s="153">
        <f t="shared" si="76"/>
        <v>0</v>
      </c>
      <c r="AA346" s="153">
        <f t="shared" si="77"/>
        <v>0</v>
      </c>
      <c r="AB346" s="153">
        <f t="shared" si="78"/>
        <v>0</v>
      </c>
      <c r="AC346" s="153">
        <f t="shared" si="79"/>
        <v>0</v>
      </c>
      <c r="AD346" s="153">
        <f t="shared" si="80"/>
        <v>0</v>
      </c>
      <c r="AF346" s="8" t="s">
        <v>715</v>
      </c>
      <c r="AG346" s="8" t="s">
        <v>675</v>
      </c>
      <c r="AH346" s="153">
        <f t="shared" si="81"/>
        <v>0</v>
      </c>
      <c r="AI346" s="153">
        <f t="shared" si="82"/>
        <v>0</v>
      </c>
      <c r="AJ346" s="153">
        <f t="shared" si="83"/>
        <v>0</v>
      </c>
      <c r="AK346" s="153">
        <f t="shared" si="84"/>
        <v>0</v>
      </c>
      <c r="AL346" s="153">
        <f t="shared" si="85"/>
        <v>0</v>
      </c>
      <c r="AM346" s="153">
        <f t="shared" si="86"/>
        <v>0</v>
      </c>
      <c r="AN346" s="153">
        <f t="shared" si="87"/>
        <v>0</v>
      </c>
    </row>
    <row r="347" spans="2:40">
      <c r="B347" s="8" t="s">
        <v>715</v>
      </c>
      <c r="C347" s="8" t="s">
        <v>676</v>
      </c>
      <c r="D347" s="151">
        <v>421144</v>
      </c>
      <c r="E347" s="151">
        <v>433076</v>
      </c>
      <c r="F347" s="151">
        <v>433449</v>
      </c>
      <c r="G347" s="151">
        <v>433143</v>
      </c>
      <c r="H347" s="151">
        <v>432830</v>
      </c>
      <c r="I347" s="151">
        <v>432830</v>
      </c>
      <c r="J347" s="151">
        <v>432830</v>
      </c>
      <c r="L347" s="8" t="s">
        <v>715</v>
      </c>
      <c r="M347" s="8" t="s">
        <v>676</v>
      </c>
      <c r="N347" s="151">
        <v>421144</v>
      </c>
      <c r="O347" s="151">
        <v>433076</v>
      </c>
      <c r="P347" s="151">
        <v>433449</v>
      </c>
      <c r="Q347" s="151">
        <v>433143</v>
      </c>
      <c r="R347" s="151">
        <v>432830</v>
      </c>
      <c r="S347" s="151">
        <v>432830</v>
      </c>
      <c r="T347" s="151">
        <v>432830</v>
      </c>
      <c r="V347" s="8" t="s">
        <v>715</v>
      </c>
      <c r="W347" s="8" t="s">
        <v>676</v>
      </c>
      <c r="X347" s="153">
        <f t="shared" si="74"/>
        <v>2526.864</v>
      </c>
      <c r="Y347" s="153">
        <f t="shared" si="75"/>
        <v>2598.4560000000001</v>
      </c>
      <c r="Z347" s="153">
        <f t="shared" si="76"/>
        <v>2600.694</v>
      </c>
      <c r="AA347" s="153">
        <f t="shared" si="77"/>
        <v>2598.8580000000002</v>
      </c>
      <c r="AB347" s="153">
        <f t="shared" si="78"/>
        <v>2596.98</v>
      </c>
      <c r="AC347" s="153">
        <f t="shared" si="79"/>
        <v>2596.98</v>
      </c>
      <c r="AD347" s="153">
        <f t="shared" si="80"/>
        <v>2596.98</v>
      </c>
      <c r="AF347" s="8" t="s">
        <v>715</v>
      </c>
      <c r="AG347" s="8" t="s">
        <v>676</v>
      </c>
      <c r="AH347" s="153">
        <f t="shared" si="81"/>
        <v>842.28800000000001</v>
      </c>
      <c r="AI347" s="153">
        <f t="shared" si="82"/>
        <v>866.15200000000004</v>
      </c>
      <c r="AJ347" s="153">
        <f t="shared" si="83"/>
        <v>866.89800000000002</v>
      </c>
      <c r="AK347" s="153">
        <f t="shared" si="84"/>
        <v>866.28600000000006</v>
      </c>
      <c r="AL347" s="153">
        <f t="shared" si="85"/>
        <v>865.66</v>
      </c>
      <c r="AM347" s="153">
        <f t="shared" si="86"/>
        <v>865.66</v>
      </c>
      <c r="AN347" s="153">
        <f t="shared" si="87"/>
        <v>865.66</v>
      </c>
    </row>
    <row r="348" spans="2:40">
      <c r="B348" s="8" t="s">
        <v>715</v>
      </c>
      <c r="C348" s="8" t="s">
        <v>677</v>
      </c>
      <c r="D348" s="151">
        <v>96570.4</v>
      </c>
      <c r="E348" s="151">
        <v>96570.4</v>
      </c>
      <c r="F348" s="151">
        <v>96570.4</v>
      </c>
      <c r="G348" s="151">
        <v>96570.4</v>
      </c>
      <c r="H348" s="151">
        <v>96570.4</v>
      </c>
      <c r="I348" s="151">
        <v>96570.4</v>
      </c>
      <c r="J348" s="151">
        <v>96570.4</v>
      </c>
      <c r="L348" s="8" t="s">
        <v>715</v>
      </c>
      <c r="M348" s="8" t="s">
        <v>677</v>
      </c>
      <c r="N348" s="151">
        <v>96570.4</v>
      </c>
      <c r="O348" s="151">
        <v>96570.4</v>
      </c>
      <c r="P348" s="151">
        <v>96570.4</v>
      </c>
      <c r="Q348" s="151">
        <v>96570.4</v>
      </c>
      <c r="R348" s="151">
        <v>96570.4</v>
      </c>
      <c r="S348" s="151">
        <v>96570.4</v>
      </c>
      <c r="T348" s="151">
        <v>96570.4</v>
      </c>
      <c r="V348" s="8" t="s">
        <v>715</v>
      </c>
      <c r="W348" s="8" t="s">
        <v>677</v>
      </c>
      <c r="X348" s="153">
        <f t="shared" si="74"/>
        <v>579.42239999999993</v>
      </c>
      <c r="Y348" s="153">
        <f t="shared" si="75"/>
        <v>579.42239999999993</v>
      </c>
      <c r="Z348" s="153">
        <f t="shared" si="76"/>
        <v>579.42239999999993</v>
      </c>
      <c r="AA348" s="153">
        <f t="shared" si="77"/>
        <v>579.42239999999993</v>
      </c>
      <c r="AB348" s="153">
        <f t="shared" si="78"/>
        <v>579.42239999999993</v>
      </c>
      <c r="AC348" s="153">
        <f t="shared" si="79"/>
        <v>579.42239999999993</v>
      </c>
      <c r="AD348" s="153">
        <f t="shared" si="80"/>
        <v>579.42239999999993</v>
      </c>
      <c r="AF348" s="8" t="s">
        <v>715</v>
      </c>
      <c r="AG348" s="8" t="s">
        <v>677</v>
      </c>
      <c r="AH348" s="153">
        <f t="shared" si="81"/>
        <v>193.14079999999998</v>
      </c>
      <c r="AI348" s="153">
        <f t="shared" si="82"/>
        <v>193.14079999999998</v>
      </c>
      <c r="AJ348" s="153">
        <f t="shared" si="83"/>
        <v>193.14079999999998</v>
      </c>
      <c r="AK348" s="153">
        <f t="shared" si="84"/>
        <v>193.14079999999998</v>
      </c>
      <c r="AL348" s="153">
        <f t="shared" si="85"/>
        <v>193.14079999999998</v>
      </c>
      <c r="AM348" s="153">
        <f t="shared" si="86"/>
        <v>193.14079999999998</v>
      </c>
      <c r="AN348" s="153">
        <f t="shared" si="87"/>
        <v>193.14079999999998</v>
      </c>
    </row>
    <row r="349" spans="2:40">
      <c r="B349" s="8" t="s">
        <v>715</v>
      </c>
      <c r="C349" s="8" t="s">
        <v>189</v>
      </c>
      <c r="D349" s="151">
        <v>243028.6</v>
      </c>
      <c r="E349" s="151">
        <v>243028.6</v>
      </c>
      <c r="F349" s="151">
        <v>243028.6</v>
      </c>
      <c r="G349" s="151">
        <v>243028.6</v>
      </c>
      <c r="H349" s="151">
        <v>243028.6</v>
      </c>
      <c r="I349" s="151">
        <v>243028.6</v>
      </c>
      <c r="J349" s="151">
        <v>243028.6</v>
      </c>
      <c r="L349" s="8" t="s">
        <v>715</v>
      </c>
      <c r="M349" s="8" t="s">
        <v>189</v>
      </c>
      <c r="N349" s="151">
        <v>0</v>
      </c>
      <c r="O349" s="151">
        <v>0</v>
      </c>
      <c r="P349" s="151">
        <v>0</v>
      </c>
      <c r="Q349" s="151">
        <v>0</v>
      </c>
      <c r="R349" s="151">
        <v>0</v>
      </c>
      <c r="S349" s="151">
        <v>0</v>
      </c>
      <c r="T349" s="151">
        <v>0</v>
      </c>
      <c r="V349" s="8" t="s">
        <v>715</v>
      </c>
      <c r="W349" s="8" t="s">
        <v>189</v>
      </c>
      <c r="X349" s="153">
        <f t="shared" si="74"/>
        <v>0</v>
      </c>
      <c r="Y349" s="153">
        <f t="shared" si="75"/>
        <v>0</v>
      </c>
      <c r="Z349" s="153">
        <f t="shared" si="76"/>
        <v>0</v>
      </c>
      <c r="AA349" s="153">
        <f t="shared" si="77"/>
        <v>0</v>
      </c>
      <c r="AB349" s="153">
        <f t="shared" si="78"/>
        <v>0</v>
      </c>
      <c r="AC349" s="153">
        <f t="shared" si="79"/>
        <v>0</v>
      </c>
      <c r="AD349" s="153">
        <f t="shared" si="80"/>
        <v>0</v>
      </c>
      <c r="AF349" s="8" t="s">
        <v>715</v>
      </c>
      <c r="AG349" s="8" t="s">
        <v>189</v>
      </c>
      <c r="AH349" s="153">
        <f t="shared" si="81"/>
        <v>0</v>
      </c>
      <c r="AI349" s="153">
        <f t="shared" si="82"/>
        <v>0</v>
      </c>
      <c r="AJ349" s="153">
        <f t="shared" si="83"/>
        <v>0</v>
      </c>
      <c r="AK349" s="153">
        <f t="shared" si="84"/>
        <v>0</v>
      </c>
      <c r="AL349" s="153">
        <f t="shared" si="85"/>
        <v>0</v>
      </c>
      <c r="AM349" s="153">
        <f t="shared" si="86"/>
        <v>0</v>
      </c>
      <c r="AN349" s="153">
        <f t="shared" si="87"/>
        <v>0</v>
      </c>
    </row>
    <row r="350" spans="2:40">
      <c r="B350" s="8" t="s">
        <v>715</v>
      </c>
      <c r="C350" s="8" t="s">
        <v>678</v>
      </c>
      <c r="D350" s="151">
        <v>0</v>
      </c>
      <c r="E350" s="151">
        <v>50874.0743</v>
      </c>
      <c r="F350" s="151">
        <v>2583724.936399994</v>
      </c>
      <c r="G350" s="151">
        <v>2728292.6636999911</v>
      </c>
      <c r="H350" s="151">
        <v>2842963.703799997</v>
      </c>
      <c r="I350" s="151">
        <v>2842963.703799997</v>
      </c>
      <c r="J350" s="151">
        <v>2842963.703799997</v>
      </c>
      <c r="L350" s="8" t="s">
        <v>715</v>
      </c>
      <c r="M350" s="8" t="s">
        <v>678</v>
      </c>
      <c r="N350" s="151">
        <v>0</v>
      </c>
      <c r="O350" s="151">
        <v>0</v>
      </c>
      <c r="P350" s="151">
        <v>0</v>
      </c>
      <c r="Q350" s="151">
        <v>0</v>
      </c>
      <c r="R350" s="151">
        <v>0</v>
      </c>
      <c r="S350" s="151">
        <v>0</v>
      </c>
      <c r="T350" s="151">
        <v>0</v>
      </c>
      <c r="V350" s="8" t="s">
        <v>715</v>
      </c>
      <c r="W350" s="8" t="s">
        <v>678</v>
      </c>
      <c r="X350" s="153">
        <f t="shared" si="74"/>
        <v>0</v>
      </c>
      <c r="Y350" s="153">
        <f t="shared" si="75"/>
        <v>0</v>
      </c>
      <c r="Z350" s="153">
        <f t="shared" si="76"/>
        <v>0</v>
      </c>
      <c r="AA350" s="153">
        <f t="shared" si="77"/>
        <v>0</v>
      </c>
      <c r="AB350" s="153">
        <f t="shared" si="78"/>
        <v>0</v>
      </c>
      <c r="AC350" s="153">
        <f t="shared" si="79"/>
        <v>0</v>
      </c>
      <c r="AD350" s="153">
        <f t="shared" si="80"/>
        <v>0</v>
      </c>
      <c r="AF350" s="8" t="s">
        <v>715</v>
      </c>
      <c r="AG350" s="8" t="s">
        <v>678</v>
      </c>
      <c r="AH350" s="153">
        <f t="shared" si="81"/>
        <v>0</v>
      </c>
      <c r="AI350" s="153">
        <f t="shared" si="82"/>
        <v>0</v>
      </c>
      <c r="AJ350" s="153">
        <f t="shared" si="83"/>
        <v>0</v>
      </c>
      <c r="AK350" s="153">
        <f t="shared" si="84"/>
        <v>0</v>
      </c>
      <c r="AL350" s="153">
        <f t="shared" si="85"/>
        <v>0</v>
      </c>
      <c r="AM350" s="153">
        <f t="shared" si="86"/>
        <v>0</v>
      </c>
      <c r="AN350" s="153">
        <f t="shared" si="87"/>
        <v>0</v>
      </c>
    </row>
    <row r="351" spans="2:40">
      <c r="B351" s="8" t="s">
        <v>715</v>
      </c>
      <c r="C351" s="8" t="s">
        <v>679</v>
      </c>
      <c r="D351" s="151">
        <v>0</v>
      </c>
      <c r="E351" s="151">
        <v>0</v>
      </c>
      <c r="F351" s="151">
        <v>0</v>
      </c>
      <c r="G351" s="151">
        <v>0</v>
      </c>
      <c r="H351" s="151">
        <v>0</v>
      </c>
      <c r="I351" s="151">
        <v>0</v>
      </c>
      <c r="J351" s="151">
        <v>0</v>
      </c>
      <c r="L351" s="8" t="s">
        <v>715</v>
      </c>
      <c r="M351" s="8" t="s">
        <v>679</v>
      </c>
      <c r="N351" s="151">
        <v>0</v>
      </c>
      <c r="O351" s="151">
        <v>0</v>
      </c>
      <c r="P351" s="151">
        <v>0</v>
      </c>
      <c r="Q351" s="151">
        <v>0</v>
      </c>
      <c r="R351" s="151">
        <v>0</v>
      </c>
      <c r="S351" s="151">
        <v>0</v>
      </c>
      <c r="T351" s="151">
        <v>0</v>
      </c>
      <c r="V351" s="8" t="s">
        <v>715</v>
      </c>
      <c r="W351" s="8" t="s">
        <v>679</v>
      </c>
      <c r="X351" s="153">
        <f t="shared" si="74"/>
        <v>0</v>
      </c>
      <c r="Y351" s="153">
        <f t="shared" si="75"/>
        <v>0</v>
      </c>
      <c r="Z351" s="153">
        <f t="shared" si="76"/>
        <v>0</v>
      </c>
      <c r="AA351" s="153">
        <f t="shared" si="77"/>
        <v>0</v>
      </c>
      <c r="AB351" s="153">
        <f t="shared" si="78"/>
        <v>0</v>
      </c>
      <c r="AC351" s="153">
        <f t="shared" si="79"/>
        <v>0</v>
      </c>
      <c r="AD351" s="153">
        <f t="shared" si="80"/>
        <v>0</v>
      </c>
      <c r="AF351" s="8" t="s">
        <v>715</v>
      </c>
      <c r="AG351" s="8" t="s">
        <v>679</v>
      </c>
      <c r="AH351" s="153">
        <f t="shared" si="81"/>
        <v>0</v>
      </c>
      <c r="AI351" s="153">
        <f t="shared" si="82"/>
        <v>0</v>
      </c>
      <c r="AJ351" s="153">
        <f t="shared" si="83"/>
        <v>0</v>
      </c>
      <c r="AK351" s="153">
        <f t="shared" si="84"/>
        <v>0</v>
      </c>
      <c r="AL351" s="153">
        <f t="shared" si="85"/>
        <v>0</v>
      </c>
      <c r="AM351" s="153">
        <f t="shared" si="86"/>
        <v>0</v>
      </c>
      <c r="AN351" s="153">
        <f t="shared" si="87"/>
        <v>0</v>
      </c>
    </row>
    <row r="352" spans="2:40">
      <c r="B352" s="8" t="s">
        <v>716</v>
      </c>
      <c r="C352" s="8" t="s">
        <v>672</v>
      </c>
      <c r="D352" s="151">
        <v>2224310.4999999977</v>
      </c>
      <c r="E352" s="151">
        <v>2381367.7079999992</v>
      </c>
      <c r="F352" s="151">
        <v>2491085.7049999987</v>
      </c>
      <c r="G352" s="151">
        <v>2586524.632999999</v>
      </c>
      <c r="H352" s="151">
        <v>2659679.1439999999</v>
      </c>
      <c r="I352" s="151">
        <v>2659679.1439999999</v>
      </c>
      <c r="J352" s="151">
        <v>2659679.1439999999</v>
      </c>
      <c r="L352" s="8" t="s">
        <v>716</v>
      </c>
      <c r="M352" s="8" t="s">
        <v>672</v>
      </c>
      <c r="N352" s="151">
        <v>2224310.4999999977</v>
      </c>
      <c r="O352" s="151">
        <v>2381367.7079999992</v>
      </c>
      <c r="P352" s="151">
        <v>2491085.7049999987</v>
      </c>
      <c r="Q352" s="151">
        <v>2586524.632999999</v>
      </c>
      <c r="R352" s="151">
        <v>2659679.1439999999</v>
      </c>
      <c r="S352" s="151">
        <v>2659679.1439999999</v>
      </c>
      <c r="T352" s="151">
        <v>2659679.1439999999</v>
      </c>
      <c r="V352" s="8" t="s">
        <v>716</v>
      </c>
      <c r="W352" s="8" t="s">
        <v>672</v>
      </c>
      <c r="X352" s="153">
        <f t="shared" si="74"/>
        <v>13345.862999999987</v>
      </c>
      <c r="Y352" s="153">
        <f t="shared" si="75"/>
        <v>14288.206247999995</v>
      </c>
      <c r="Z352" s="153">
        <f t="shared" si="76"/>
        <v>14946.514229999992</v>
      </c>
      <c r="AA352" s="153">
        <f t="shared" si="77"/>
        <v>15519.147797999995</v>
      </c>
      <c r="AB352" s="153">
        <f t="shared" si="78"/>
        <v>15958.074864</v>
      </c>
      <c r="AC352" s="153">
        <f t="shared" si="79"/>
        <v>15958.074864</v>
      </c>
      <c r="AD352" s="153">
        <f t="shared" si="80"/>
        <v>15958.074864</v>
      </c>
      <c r="AF352" s="8" t="s">
        <v>716</v>
      </c>
      <c r="AG352" s="8" t="s">
        <v>672</v>
      </c>
      <c r="AH352" s="153">
        <f t="shared" si="81"/>
        <v>4448.6209999999955</v>
      </c>
      <c r="AI352" s="153">
        <f t="shared" si="82"/>
        <v>4762.7354159999986</v>
      </c>
      <c r="AJ352" s="153">
        <f t="shared" si="83"/>
        <v>4982.1714099999972</v>
      </c>
      <c r="AK352" s="153">
        <f t="shared" si="84"/>
        <v>5173.0492659999982</v>
      </c>
      <c r="AL352" s="153">
        <f t="shared" si="85"/>
        <v>5319.3582879999994</v>
      </c>
      <c r="AM352" s="153">
        <f t="shared" si="86"/>
        <v>5319.3582879999994</v>
      </c>
      <c r="AN352" s="153">
        <f t="shared" si="87"/>
        <v>5319.3582879999994</v>
      </c>
    </row>
    <row r="353" spans="2:40">
      <c r="B353" s="8" t="s">
        <v>716</v>
      </c>
      <c r="C353" s="8" t="s">
        <v>673</v>
      </c>
      <c r="D353" s="151">
        <v>156679.39999999991</v>
      </c>
      <c r="E353" s="151">
        <v>156679.39999999991</v>
      </c>
      <c r="F353" s="151">
        <v>156679.39999999991</v>
      </c>
      <c r="G353" s="151">
        <v>156679.39999999991</v>
      </c>
      <c r="H353" s="151">
        <v>156679.39999999991</v>
      </c>
      <c r="I353" s="151">
        <v>156679.39999999991</v>
      </c>
      <c r="J353" s="151">
        <v>156679.39999999991</v>
      </c>
      <c r="L353" s="8" t="s">
        <v>716</v>
      </c>
      <c r="M353" s="8" t="s">
        <v>673</v>
      </c>
      <c r="N353" s="151">
        <v>0</v>
      </c>
      <c r="O353" s="151">
        <v>0</v>
      </c>
      <c r="P353" s="151">
        <v>0</v>
      </c>
      <c r="Q353" s="151">
        <v>0</v>
      </c>
      <c r="R353" s="151">
        <v>0</v>
      </c>
      <c r="S353" s="151">
        <v>0</v>
      </c>
      <c r="T353" s="151">
        <v>0</v>
      </c>
      <c r="V353" s="8" t="s">
        <v>716</v>
      </c>
      <c r="W353" s="8" t="s">
        <v>673</v>
      </c>
      <c r="X353" s="153">
        <f t="shared" si="74"/>
        <v>0</v>
      </c>
      <c r="Y353" s="153">
        <f t="shared" si="75"/>
        <v>0</v>
      </c>
      <c r="Z353" s="153">
        <f t="shared" si="76"/>
        <v>0</v>
      </c>
      <c r="AA353" s="153">
        <f t="shared" si="77"/>
        <v>0</v>
      </c>
      <c r="AB353" s="153">
        <f t="shared" si="78"/>
        <v>0</v>
      </c>
      <c r="AC353" s="153">
        <f t="shared" si="79"/>
        <v>0</v>
      </c>
      <c r="AD353" s="153">
        <f t="shared" si="80"/>
        <v>0</v>
      </c>
      <c r="AF353" s="8" t="s">
        <v>716</v>
      </c>
      <c r="AG353" s="8" t="s">
        <v>673</v>
      </c>
      <c r="AH353" s="153">
        <f t="shared" si="81"/>
        <v>0</v>
      </c>
      <c r="AI353" s="153">
        <f t="shared" si="82"/>
        <v>0</v>
      </c>
      <c r="AJ353" s="153">
        <f t="shared" si="83"/>
        <v>0</v>
      </c>
      <c r="AK353" s="153">
        <f t="shared" si="84"/>
        <v>0</v>
      </c>
      <c r="AL353" s="153">
        <f t="shared" si="85"/>
        <v>0</v>
      </c>
      <c r="AM353" s="153">
        <f t="shared" si="86"/>
        <v>0</v>
      </c>
      <c r="AN353" s="153">
        <f t="shared" si="87"/>
        <v>0</v>
      </c>
    </row>
    <row r="354" spans="2:40">
      <c r="B354" s="8" t="s">
        <v>716</v>
      </c>
      <c r="C354" s="8" t="s">
        <v>674</v>
      </c>
      <c r="D354" s="151">
        <v>0</v>
      </c>
      <c r="E354" s="151">
        <v>103.1951</v>
      </c>
      <c r="F354" s="151">
        <v>1670.5057999999999</v>
      </c>
      <c r="G354" s="151">
        <v>3426.7875000000004</v>
      </c>
      <c r="H354" s="151">
        <v>8440.1964000000007</v>
      </c>
      <c r="I354" s="151">
        <v>8440.1964000000007</v>
      </c>
      <c r="J354" s="151">
        <v>8440.1964000000007</v>
      </c>
      <c r="L354" s="8" t="s">
        <v>716</v>
      </c>
      <c r="M354" s="8" t="s">
        <v>674</v>
      </c>
      <c r="N354" s="151">
        <v>0</v>
      </c>
      <c r="O354" s="151">
        <v>0</v>
      </c>
      <c r="P354" s="151">
        <v>0</v>
      </c>
      <c r="Q354" s="151">
        <v>0</v>
      </c>
      <c r="R354" s="151">
        <v>0</v>
      </c>
      <c r="S354" s="151">
        <v>0</v>
      </c>
      <c r="T354" s="151">
        <v>0</v>
      </c>
      <c r="V354" s="8" t="s">
        <v>716</v>
      </c>
      <c r="W354" s="8" t="s">
        <v>674</v>
      </c>
      <c r="X354" s="153">
        <f t="shared" si="74"/>
        <v>0</v>
      </c>
      <c r="Y354" s="153">
        <f t="shared" si="75"/>
        <v>0</v>
      </c>
      <c r="Z354" s="153">
        <f t="shared" si="76"/>
        <v>0</v>
      </c>
      <c r="AA354" s="153">
        <f t="shared" si="77"/>
        <v>0</v>
      </c>
      <c r="AB354" s="153">
        <f t="shared" si="78"/>
        <v>0</v>
      </c>
      <c r="AC354" s="153">
        <f t="shared" si="79"/>
        <v>0</v>
      </c>
      <c r="AD354" s="153">
        <f t="shared" si="80"/>
        <v>0</v>
      </c>
      <c r="AF354" s="8" t="s">
        <v>716</v>
      </c>
      <c r="AG354" s="8" t="s">
        <v>674</v>
      </c>
      <c r="AH354" s="153">
        <f t="shared" si="81"/>
        <v>0</v>
      </c>
      <c r="AI354" s="153">
        <f t="shared" si="82"/>
        <v>0</v>
      </c>
      <c r="AJ354" s="153">
        <f t="shared" si="83"/>
        <v>0</v>
      </c>
      <c r="AK354" s="153">
        <f t="shared" si="84"/>
        <v>0</v>
      </c>
      <c r="AL354" s="153">
        <f t="shared" si="85"/>
        <v>0</v>
      </c>
      <c r="AM354" s="153">
        <f t="shared" si="86"/>
        <v>0</v>
      </c>
      <c r="AN354" s="153">
        <f t="shared" si="87"/>
        <v>0</v>
      </c>
    </row>
    <row r="355" spans="2:40">
      <c r="B355" s="8" t="s">
        <v>716</v>
      </c>
      <c r="C355" s="8" t="s">
        <v>675</v>
      </c>
      <c r="D355" s="151">
        <v>6211197.1999999993</v>
      </c>
      <c r="E355" s="151">
        <v>3757493.7999999891</v>
      </c>
      <c r="F355" s="151">
        <v>3162938.9</v>
      </c>
      <c r="G355" s="151">
        <v>3219685.9999999991</v>
      </c>
      <c r="H355" s="151">
        <v>2746078.4</v>
      </c>
      <c r="I355" s="151">
        <v>2746078.4</v>
      </c>
      <c r="J355" s="151">
        <v>2746078.4</v>
      </c>
      <c r="L355" s="8" t="s">
        <v>716</v>
      </c>
      <c r="M355" s="8" t="s">
        <v>675</v>
      </c>
      <c r="N355" s="151">
        <v>0</v>
      </c>
      <c r="O355" s="151">
        <v>0</v>
      </c>
      <c r="P355" s="151">
        <v>0</v>
      </c>
      <c r="Q355" s="151">
        <v>0</v>
      </c>
      <c r="R355" s="151">
        <v>0</v>
      </c>
      <c r="S355" s="151">
        <v>0</v>
      </c>
      <c r="T355" s="151">
        <v>0</v>
      </c>
      <c r="V355" s="8" t="s">
        <v>716</v>
      </c>
      <c r="W355" s="8" t="s">
        <v>675</v>
      </c>
      <c r="X355" s="153">
        <f t="shared" si="74"/>
        <v>0</v>
      </c>
      <c r="Y355" s="153">
        <f t="shared" si="75"/>
        <v>0</v>
      </c>
      <c r="Z355" s="153">
        <f t="shared" si="76"/>
        <v>0</v>
      </c>
      <c r="AA355" s="153">
        <f t="shared" si="77"/>
        <v>0</v>
      </c>
      <c r="AB355" s="153">
        <f t="shared" si="78"/>
        <v>0</v>
      </c>
      <c r="AC355" s="153">
        <f t="shared" si="79"/>
        <v>0</v>
      </c>
      <c r="AD355" s="153">
        <f t="shared" si="80"/>
        <v>0</v>
      </c>
      <c r="AF355" s="8" t="s">
        <v>716</v>
      </c>
      <c r="AG355" s="8" t="s">
        <v>675</v>
      </c>
      <c r="AH355" s="153">
        <f t="shared" si="81"/>
        <v>0</v>
      </c>
      <c r="AI355" s="153">
        <f t="shared" si="82"/>
        <v>0</v>
      </c>
      <c r="AJ355" s="153">
        <f t="shared" si="83"/>
        <v>0</v>
      </c>
      <c r="AK355" s="153">
        <f t="shared" si="84"/>
        <v>0</v>
      </c>
      <c r="AL355" s="153">
        <f t="shared" si="85"/>
        <v>0</v>
      </c>
      <c r="AM355" s="153">
        <f t="shared" si="86"/>
        <v>0</v>
      </c>
      <c r="AN355" s="153">
        <f t="shared" si="87"/>
        <v>0</v>
      </c>
    </row>
    <row r="356" spans="2:40">
      <c r="B356" s="8" t="s">
        <v>716</v>
      </c>
      <c r="C356" s="8" t="s">
        <v>676</v>
      </c>
      <c r="D356" s="151">
        <v>128142</v>
      </c>
      <c r="E356" s="151">
        <v>125735</v>
      </c>
      <c r="F356" s="151">
        <v>124724</v>
      </c>
      <c r="G356" s="151">
        <v>123714</v>
      </c>
      <c r="H356" s="151">
        <v>122699</v>
      </c>
      <c r="I356" s="151">
        <v>122699</v>
      </c>
      <c r="J356" s="151">
        <v>122699</v>
      </c>
      <c r="L356" s="8" t="s">
        <v>716</v>
      </c>
      <c r="M356" s="8" t="s">
        <v>676</v>
      </c>
      <c r="N356" s="151">
        <v>128142</v>
      </c>
      <c r="O356" s="151">
        <v>125735</v>
      </c>
      <c r="P356" s="151">
        <v>124724</v>
      </c>
      <c r="Q356" s="151">
        <v>123714</v>
      </c>
      <c r="R356" s="151">
        <v>122699</v>
      </c>
      <c r="S356" s="151">
        <v>122699</v>
      </c>
      <c r="T356" s="151">
        <v>122699</v>
      </c>
      <c r="V356" s="8" t="s">
        <v>716</v>
      </c>
      <c r="W356" s="8" t="s">
        <v>676</v>
      </c>
      <c r="X356" s="153">
        <f t="shared" si="74"/>
        <v>768.85199999999998</v>
      </c>
      <c r="Y356" s="153">
        <f t="shared" si="75"/>
        <v>754.41</v>
      </c>
      <c r="Z356" s="153">
        <f t="shared" si="76"/>
        <v>748.34400000000005</v>
      </c>
      <c r="AA356" s="153">
        <f t="shared" si="77"/>
        <v>742.28399999999999</v>
      </c>
      <c r="AB356" s="153">
        <f t="shared" si="78"/>
        <v>736.19399999999996</v>
      </c>
      <c r="AC356" s="153">
        <f t="shared" si="79"/>
        <v>736.19399999999996</v>
      </c>
      <c r="AD356" s="153">
        <f t="shared" si="80"/>
        <v>736.19399999999996</v>
      </c>
      <c r="AF356" s="8" t="s">
        <v>716</v>
      </c>
      <c r="AG356" s="8" t="s">
        <v>676</v>
      </c>
      <c r="AH356" s="153">
        <f t="shared" si="81"/>
        <v>256.28399999999999</v>
      </c>
      <c r="AI356" s="153">
        <f t="shared" si="82"/>
        <v>251.47</v>
      </c>
      <c r="AJ356" s="153">
        <f t="shared" si="83"/>
        <v>249.44800000000001</v>
      </c>
      <c r="AK356" s="153">
        <f t="shared" si="84"/>
        <v>247.428</v>
      </c>
      <c r="AL356" s="153">
        <f t="shared" si="85"/>
        <v>245.398</v>
      </c>
      <c r="AM356" s="153">
        <f t="shared" si="86"/>
        <v>245.398</v>
      </c>
      <c r="AN356" s="153">
        <f t="shared" si="87"/>
        <v>245.398</v>
      </c>
    </row>
    <row r="357" spans="2:40">
      <c r="B357" s="8" t="s">
        <v>716</v>
      </c>
      <c r="C357" s="8" t="s">
        <v>677</v>
      </c>
      <c r="D357" s="151">
        <v>29912.5</v>
      </c>
      <c r="E357" s="151">
        <v>29912.5</v>
      </c>
      <c r="F357" s="151">
        <v>29912.5</v>
      </c>
      <c r="G357" s="151">
        <v>29912.5</v>
      </c>
      <c r="H357" s="151">
        <v>29912.5</v>
      </c>
      <c r="I357" s="151">
        <v>29912.5</v>
      </c>
      <c r="J357" s="151">
        <v>29912.5</v>
      </c>
      <c r="L357" s="8" t="s">
        <v>716</v>
      </c>
      <c r="M357" s="8" t="s">
        <v>677</v>
      </c>
      <c r="N357" s="151">
        <v>29912.5</v>
      </c>
      <c r="O357" s="151">
        <v>29912.5</v>
      </c>
      <c r="P357" s="151">
        <v>29912.5</v>
      </c>
      <c r="Q357" s="151">
        <v>29912.5</v>
      </c>
      <c r="R357" s="151">
        <v>29912.5</v>
      </c>
      <c r="S357" s="151">
        <v>29912.5</v>
      </c>
      <c r="T357" s="151">
        <v>29912.5</v>
      </c>
      <c r="V357" s="8" t="s">
        <v>716</v>
      </c>
      <c r="W357" s="8" t="s">
        <v>677</v>
      </c>
      <c r="X357" s="153">
        <f t="shared" si="74"/>
        <v>179.47499999999999</v>
      </c>
      <c r="Y357" s="153">
        <f t="shared" si="75"/>
        <v>179.47499999999999</v>
      </c>
      <c r="Z357" s="153">
        <f t="shared" si="76"/>
        <v>179.47499999999999</v>
      </c>
      <c r="AA357" s="153">
        <f t="shared" si="77"/>
        <v>179.47499999999999</v>
      </c>
      <c r="AB357" s="153">
        <f t="shared" si="78"/>
        <v>179.47499999999999</v>
      </c>
      <c r="AC357" s="153">
        <f t="shared" si="79"/>
        <v>179.47499999999999</v>
      </c>
      <c r="AD357" s="153">
        <f t="shared" si="80"/>
        <v>179.47499999999999</v>
      </c>
      <c r="AF357" s="8" t="s">
        <v>716</v>
      </c>
      <c r="AG357" s="8" t="s">
        <v>677</v>
      </c>
      <c r="AH357" s="153">
        <f t="shared" si="81"/>
        <v>59.825000000000003</v>
      </c>
      <c r="AI357" s="153">
        <f t="shared" si="82"/>
        <v>59.825000000000003</v>
      </c>
      <c r="AJ357" s="153">
        <f t="shared" si="83"/>
        <v>59.825000000000003</v>
      </c>
      <c r="AK357" s="153">
        <f t="shared" si="84"/>
        <v>59.825000000000003</v>
      </c>
      <c r="AL357" s="153">
        <f t="shared" si="85"/>
        <v>59.825000000000003</v>
      </c>
      <c r="AM357" s="153">
        <f t="shared" si="86"/>
        <v>59.825000000000003</v>
      </c>
      <c r="AN357" s="153">
        <f t="shared" si="87"/>
        <v>59.825000000000003</v>
      </c>
    </row>
    <row r="358" spans="2:40">
      <c r="B358" s="8" t="s">
        <v>716</v>
      </c>
      <c r="C358" s="8" t="s">
        <v>189</v>
      </c>
      <c r="D358" s="151">
        <v>248225.69999999998</v>
      </c>
      <c r="E358" s="151">
        <v>248225.69999999998</v>
      </c>
      <c r="F358" s="151">
        <v>248225.69999999998</v>
      </c>
      <c r="G358" s="151">
        <v>248225.69999999998</v>
      </c>
      <c r="H358" s="151">
        <v>248225.69999999998</v>
      </c>
      <c r="I358" s="151">
        <v>248225.69999999998</v>
      </c>
      <c r="J358" s="151">
        <v>248225.69999999998</v>
      </c>
      <c r="L358" s="8" t="s">
        <v>716</v>
      </c>
      <c r="M358" s="8" t="s">
        <v>189</v>
      </c>
      <c r="N358" s="151">
        <v>0</v>
      </c>
      <c r="O358" s="151">
        <v>0</v>
      </c>
      <c r="P358" s="151">
        <v>0</v>
      </c>
      <c r="Q358" s="151">
        <v>0</v>
      </c>
      <c r="R358" s="151">
        <v>0</v>
      </c>
      <c r="S358" s="151">
        <v>0</v>
      </c>
      <c r="T358" s="151">
        <v>0</v>
      </c>
      <c r="V358" s="8" t="s">
        <v>716</v>
      </c>
      <c r="W358" s="8" t="s">
        <v>189</v>
      </c>
      <c r="X358" s="153">
        <f t="shared" si="74"/>
        <v>0</v>
      </c>
      <c r="Y358" s="153">
        <f t="shared" si="75"/>
        <v>0</v>
      </c>
      <c r="Z358" s="153">
        <f t="shared" si="76"/>
        <v>0</v>
      </c>
      <c r="AA358" s="153">
        <f t="shared" si="77"/>
        <v>0</v>
      </c>
      <c r="AB358" s="153">
        <f t="shared" si="78"/>
        <v>0</v>
      </c>
      <c r="AC358" s="153">
        <f t="shared" si="79"/>
        <v>0</v>
      </c>
      <c r="AD358" s="153">
        <f t="shared" si="80"/>
        <v>0</v>
      </c>
      <c r="AF358" s="8" t="s">
        <v>716</v>
      </c>
      <c r="AG358" s="8" t="s">
        <v>189</v>
      </c>
      <c r="AH358" s="153">
        <f t="shared" si="81"/>
        <v>0</v>
      </c>
      <c r="AI358" s="153">
        <f t="shared" si="82"/>
        <v>0</v>
      </c>
      <c r="AJ358" s="153">
        <f t="shared" si="83"/>
        <v>0</v>
      </c>
      <c r="AK358" s="153">
        <f t="shared" si="84"/>
        <v>0</v>
      </c>
      <c r="AL358" s="153">
        <f t="shared" si="85"/>
        <v>0</v>
      </c>
      <c r="AM358" s="153">
        <f t="shared" si="86"/>
        <v>0</v>
      </c>
      <c r="AN358" s="153">
        <f t="shared" si="87"/>
        <v>0</v>
      </c>
    </row>
    <row r="359" spans="2:40">
      <c r="B359" s="8" t="s">
        <v>716</v>
      </c>
      <c r="C359" s="8" t="s">
        <v>678</v>
      </c>
      <c r="D359" s="151">
        <v>0</v>
      </c>
      <c r="E359" s="151">
        <v>0</v>
      </c>
      <c r="F359" s="151">
        <v>49251.240400000002</v>
      </c>
      <c r="G359" s="151">
        <v>126514.67629999999</v>
      </c>
      <c r="H359" s="151">
        <v>208869.96959999899</v>
      </c>
      <c r="I359" s="151">
        <v>208869.96959999899</v>
      </c>
      <c r="J359" s="151">
        <v>208869.96959999899</v>
      </c>
      <c r="L359" s="8" t="s">
        <v>716</v>
      </c>
      <c r="M359" s="8" t="s">
        <v>678</v>
      </c>
      <c r="N359" s="151">
        <v>0</v>
      </c>
      <c r="O359" s="151">
        <v>0</v>
      </c>
      <c r="P359" s="151">
        <v>0</v>
      </c>
      <c r="Q359" s="151">
        <v>0</v>
      </c>
      <c r="R359" s="151">
        <v>0</v>
      </c>
      <c r="S359" s="151">
        <v>0</v>
      </c>
      <c r="T359" s="151">
        <v>0</v>
      </c>
      <c r="V359" s="8" t="s">
        <v>716</v>
      </c>
      <c r="W359" s="8" t="s">
        <v>678</v>
      </c>
      <c r="X359" s="153">
        <f t="shared" si="74"/>
        <v>0</v>
      </c>
      <c r="Y359" s="153">
        <f t="shared" si="75"/>
        <v>0</v>
      </c>
      <c r="Z359" s="153">
        <f t="shared" si="76"/>
        <v>0</v>
      </c>
      <c r="AA359" s="153">
        <f t="shared" si="77"/>
        <v>0</v>
      </c>
      <c r="AB359" s="153">
        <f t="shared" si="78"/>
        <v>0</v>
      </c>
      <c r="AC359" s="153">
        <f t="shared" si="79"/>
        <v>0</v>
      </c>
      <c r="AD359" s="153">
        <f t="shared" si="80"/>
        <v>0</v>
      </c>
      <c r="AF359" s="8" t="s">
        <v>716</v>
      </c>
      <c r="AG359" s="8" t="s">
        <v>678</v>
      </c>
      <c r="AH359" s="153">
        <f t="shared" si="81"/>
        <v>0</v>
      </c>
      <c r="AI359" s="153">
        <f t="shared" si="82"/>
        <v>0</v>
      </c>
      <c r="AJ359" s="153">
        <f t="shared" si="83"/>
        <v>0</v>
      </c>
      <c r="AK359" s="153">
        <f t="shared" si="84"/>
        <v>0</v>
      </c>
      <c r="AL359" s="153">
        <f t="shared" si="85"/>
        <v>0</v>
      </c>
      <c r="AM359" s="153">
        <f t="shared" si="86"/>
        <v>0</v>
      </c>
      <c r="AN359" s="153">
        <f t="shared" si="87"/>
        <v>0</v>
      </c>
    </row>
    <row r="360" spans="2:40">
      <c r="B360" s="8" t="s">
        <v>716</v>
      </c>
      <c r="C360" s="8" t="s">
        <v>679</v>
      </c>
      <c r="D360" s="151">
        <v>0</v>
      </c>
      <c r="E360" s="151">
        <v>0</v>
      </c>
      <c r="F360" s="151">
        <v>0</v>
      </c>
      <c r="G360" s="151">
        <v>0</v>
      </c>
      <c r="H360" s="151">
        <v>0</v>
      </c>
      <c r="I360" s="151">
        <v>0</v>
      </c>
      <c r="J360" s="151">
        <v>0</v>
      </c>
      <c r="L360" s="8" t="s">
        <v>716</v>
      </c>
      <c r="M360" s="8" t="s">
        <v>679</v>
      </c>
      <c r="N360" s="151">
        <v>0</v>
      </c>
      <c r="O360" s="151">
        <v>0</v>
      </c>
      <c r="P360" s="151">
        <v>0</v>
      </c>
      <c r="Q360" s="151">
        <v>0</v>
      </c>
      <c r="R360" s="151">
        <v>0</v>
      </c>
      <c r="S360" s="151">
        <v>0</v>
      </c>
      <c r="T360" s="151">
        <v>0</v>
      </c>
      <c r="V360" s="8" t="s">
        <v>716</v>
      </c>
      <c r="W360" s="8" t="s">
        <v>679</v>
      </c>
      <c r="X360" s="153">
        <f t="shared" si="74"/>
        <v>0</v>
      </c>
      <c r="Y360" s="153">
        <f t="shared" si="75"/>
        <v>0</v>
      </c>
      <c r="Z360" s="153">
        <f t="shared" si="76"/>
        <v>0</v>
      </c>
      <c r="AA360" s="153">
        <f t="shared" si="77"/>
        <v>0</v>
      </c>
      <c r="AB360" s="153">
        <f t="shared" si="78"/>
        <v>0</v>
      </c>
      <c r="AC360" s="153">
        <f t="shared" si="79"/>
        <v>0</v>
      </c>
      <c r="AD360" s="153">
        <f t="shared" si="80"/>
        <v>0</v>
      </c>
      <c r="AF360" s="8" t="s">
        <v>716</v>
      </c>
      <c r="AG360" s="8" t="s">
        <v>679</v>
      </c>
      <c r="AH360" s="153">
        <f t="shared" si="81"/>
        <v>0</v>
      </c>
      <c r="AI360" s="153">
        <f t="shared" si="82"/>
        <v>0</v>
      </c>
      <c r="AJ360" s="153">
        <f t="shared" si="83"/>
        <v>0</v>
      </c>
      <c r="AK360" s="153">
        <f t="shared" si="84"/>
        <v>0</v>
      </c>
      <c r="AL360" s="153">
        <f t="shared" si="85"/>
        <v>0</v>
      </c>
      <c r="AM360" s="153">
        <f t="shared" si="86"/>
        <v>0</v>
      </c>
      <c r="AN360" s="153">
        <f t="shared" si="87"/>
        <v>0</v>
      </c>
    </row>
    <row r="361" spans="2:40">
      <c r="B361" s="8" t="s">
        <v>717</v>
      </c>
      <c r="C361" s="8" t="s">
        <v>672</v>
      </c>
      <c r="D361" s="151">
        <v>3606789.7519999985</v>
      </c>
      <c r="E361" s="151">
        <v>3778283.1289999988</v>
      </c>
      <c r="F361" s="151">
        <v>3824626.6709999996</v>
      </c>
      <c r="G361" s="151">
        <v>4008241.6549999984</v>
      </c>
      <c r="H361" s="151">
        <v>3941025.5069999988</v>
      </c>
      <c r="I361" s="151">
        <v>3941025.5069999988</v>
      </c>
      <c r="J361" s="151">
        <v>3941025.5069999988</v>
      </c>
      <c r="L361" s="8" t="s">
        <v>717</v>
      </c>
      <c r="M361" s="8" t="s">
        <v>672</v>
      </c>
      <c r="N361" s="151">
        <v>3606789.7519999985</v>
      </c>
      <c r="O361" s="151">
        <v>3778283.1289999988</v>
      </c>
      <c r="P361" s="151">
        <v>3824626.6709999996</v>
      </c>
      <c r="Q361" s="151">
        <v>4008241.6549999984</v>
      </c>
      <c r="R361" s="151">
        <v>3941025.5069999988</v>
      </c>
      <c r="S361" s="151">
        <v>3941025.5069999988</v>
      </c>
      <c r="T361" s="151">
        <v>3941025.5069999988</v>
      </c>
      <c r="V361" s="8" t="s">
        <v>717</v>
      </c>
      <c r="W361" s="8" t="s">
        <v>672</v>
      </c>
      <c r="X361" s="153">
        <f t="shared" si="74"/>
        <v>21640.738511999993</v>
      </c>
      <c r="Y361" s="153">
        <f t="shared" si="75"/>
        <v>22669.698773999993</v>
      </c>
      <c r="Z361" s="153">
        <f t="shared" si="76"/>
        <v>22947.760026</v>
      </c>
      <c r="AA361" s="153">
        <f t="shared" si="77"/>
        <v>24049.449929999992</v>
      </c>
      <c r="AB361" s="153">
        <f t="shared" si="78"/>
        <v>23646.153041999994</v>
      </c>
      <c r="AC361" s="153">
        <f t="shared" si="79"/>
        <v>23646.153041999994</v>
      </c>
      <c r="AD361" s="153">
        <f t="shared" si="80"/>
        <v>23646.153041999994</v>
      </c>
      <c r="AF361" s="8" t="s">
        <v>717</v>
      </c>
      <c r="AG361" s="8" t="s">
        <v>672</v>
      </c>
      <c r="AH361" s="153">
        <f t="shared" si="81"/>
        <v>7213.5795039999966</v>
      </c>
      <c r="AI361" s="153">
        <f t="shared" si="82"/>
        <v>7556.566257999998</v>
      </c>
      <c r="AJ361" s="153">
        <f t="shared" si="83"/>
        <v>7649.2533419999991</v>
      </c>
      <c r="AK361" s="153">
        <f t="shared" si="84"/>
        <v>8016.4833099999969</v>
      </c>
      <c r="AL361" s="153">
        <f t="shared" si="85"/>
        <v>7882.0510139999978</v>
      </c>
      <c r="AM361" s="153">
        <f t="shared" si="86"/>
        <v>7882.0510139999978</v>
      </c>
      <c r="AN361" s="153">
        <f t="shared" si="87"/>
        <v>7882.0510139999978</v>
      </c>
    </row>
    <row r="362" spans="2:40">
      <c r="B362" s="8" t="s">
        <v>717</v>
      </c>
      <c r="C362" s="8" t="s">
        <v>673</v>
      </c>
      <c r="D362" s="151">
        <v>513200.5</v>
      </c>
      <c r="E362" s="151">
        <v>513200.5</v>
      </c>
      <c r="F362" s="151">
        <v>513200.5</v>
      </c>
      <c r="G362" s="151">
        <v>513200.5</v>
      </c>
      <c r="H362" s="151">
        <v>513200.5</v>
      </c>
      <c r="I362" s="151">
        <v>513200.5</v>
      </c>
      <c r="J362" s="151">
        <v>513200.5</v>
      </c>
      <c r="L362" s="8" t="s">
        <v>717</v>
      </c>
      <c r="M362" s="8" t="s">
        <v>673</v>
      </c>
      <c r="N362" s="151">
        <v>0</v>
      </c>
      <c r="O362" s="151">
        <v>0</v>
      </c>
      <c r="P362" s="151">
        <v>0</v>
      </c>
      <c r="Q362" s="151">
        <v>0</v>
      </c>
      <c r="R362" s="151">
        <v>0</v>
      </c>
      <c r="S362" s="151">
        <v>0</v>
      </c>
      <c r="T362" s="151">
        <v>0</v>
      </c>
      <c r="V362" s="8" t="s">
        <v>717</v>
      </c>
      <c r="W362" s="8" t="s">
        <v>673</v>
      </c>
      <c r="X362" s="153">
        <f t="shared" si="74"/>
        <v>0</v>
      </c>
      <c r="Y362" s="153">
        <f t="shared" si="75"/>
        <v>0</v>
      </c>
      <c r="Z362" s="153">
        <f t="shared" si="76"/>
        <v>0</v>
      </c>
      <c r="AA362" s="153">
        <f t="shared" si="77"/>
        <v>0</v>
      </c>
      <c r="AB362" s="153">
        <f t="shared" si="78"/>
        <v>0</v>
      </c>
      <c r="AC362" s="153">
        <f t="shared" si="79"/>
        <v>0</v>
      </c>
      <c r="AD362" s="153">
        <f t="shared" si="80"/>
        <v>0</v>
      </c>
      <c r="AF362" s="8" t="s">
        <v>717</v>
      </c>
      <c r="AG362" s="8" t="s">
        <v>673</v>
      </c>
      <c r="AH362" s="153">
        <f t="shared" si="81"/>
        <v>0</v>
      </c>
      <c r="AI362" s="153">
        <f t="shared" si="82"/>
        <v>0</v>
      </c>
      <c r="AJ362" s="153">
        <f t="shared" si="83"/>
        <v>0</v>
      </c>
      <c r="AK362" s="153">
        <f t="shared" si="84"/>
        <v>0</v>
      </c>
      <c r="AL362" s="153">
        <f t="shared" si="85"/>
        <v>0</v>
      </c>
      <c r="AM362" s="153">
        <f t="shared" si="86"/>
        <v>0</v>
      </c>
      <c r="AN362" s="153">
        <f t="shared" si="87"/>
        <v>0</v>
      </c>
    </row>
    <row r="363" spans="2:40">
      <c r="B363" s="8" t="s">
        <v>717</v>
      </c>
      <c r="C363" s="8" t="s">
        <v>674</v>
      </c>
      <c r="D363" s="151">
        <v>793911.28439999907</v>
      </c>
      <c r="E363" s="151">
        <v>1819379.4602999969</v>
      </c>
      <c r="F363" s="151">
        <v>2090184.3268999998</v>
      </c>
      <c r="G363" s="151">
        <v>1894752.7799999989</v>
      </c>
      <c r="H363" s="151">
        <v>2997161.1177999973</v>
      </c>
      <c r="I363" s="151">
        <v>2997161.1177999973</v>
      </c>
      <c r="J363" s="151">
        <v>2997161.1177999973</v>
      </c>
      <c r="L363" s="8" t="s">
        <v>717</v>
      </c>
      <c r="M363" s="8" t="s">
        <v>674</v>
      </c>
      <c r="N363" s="151">
        <v>0</v>
      </c>
      <c r="O363" s="151">
        <v>0</v>
      </c>
      <c r="P363" s="151">
        <v>0</v>
      </c>
      <c r="Q363" s="151">
        <v>0</v>
      </c>
      <c r="R363" s="151">
        <v>0</v>
      </c>
      <c r="S363" s="151">
        <v>0</v>
      </c>
      <c r="T363" s="151">
        <v>0</v>
      </c>
      <c r="V363" s="8" t="s">
        <v>717</v>
      </c>
      <c r="W363" s="8" t="s">
        <v>674</v>
      </c>
      <c r="X363" s="153">
        <f t="shared" si="74"/>
        <v>0</v>
      </c>
      <c r="Y363" s="153">
        <f t="shared" si="75"/>
        <v>0</v>
      </c>
      <c r="Z363" s="153">
        <f t="shared" si="76"/>
        <v>0</v>
      </c>
      <c r="AA363" s="153">
        <f t="shared" si="77"/>
        <v>0</v>
      </c>
      <c r="AB363" s="153">
        <f t="shared" si="78"/>
        <v>0</v>
      </c>
      <c r="AC363" s="153">
        <f t="shared" si="79"/>
        <v>0</v>
      </c>
      <c r="AD363" s="153">
        <f t="shared" si="80"/>
        <v>0</v>
      </c>
      <c r="AF363" s="8" t="s">
        <v>717</v>
      </c>
      <c r="AG363" s="8" t="s">
        <v>674</v>
      </c>
      <c r="AH363" s="153">
        <f t="shared" si="81"/>
        <v>0</v>
      </c>
      <c r="AI363" s="153">
        <f t="shared" si="82"/>
        <v>0</v>
      </c>
      <c r="AJ363" s="153">
        <f t="shared" si="83"/>
        <v>0</v>
      </c>
      <c r="AK363" s="153">
        <f t="shared" si="84"/>
        <v>0</v>
      </c>
      <c r="AL363" s="153">
        <f t="shared" si="85"/>
        <v>0</v>
      </c>
      <c r="AM363" s="153">
        <f t="shared" si="86"/>
        <v>0</v>
      </c>
      <c r="AN363" s="153">
        <f t="shared" si="87"/>
        <v>0</v>
      </c>
    </row>
    <row r="364" spans="2:40">
      <c r="B364" s="8" t="s">
        <v>717</v>
      </c>
      <c r="C364" s="8" t="s">
        <v>675</v>
      </c>
      <c r="D364" s="151">
        <v>4682758.7999999905</v>
      </c>
      <c r="E364" s="151">
        <v>6618200.6000000006</v>
      </c>
      <c r="F364" s="151">
        <v>8698920.3000000007</v>
      </c>
      <c r="G364" s="151">
        <v>8473029.2999999896</v>
      </c>
      <c r="H364" s="151">
        <v>10516428.700000001</v>
      </c>
      <c r="I364" s="151">
        <v>10516428.700000001</v>
      </c>
      <c r="J364" s="151">
        <v>10516428.700000001</v>
      </c>
      <c r="L364" s="8" t="s">
        <v>717</v>
      </c>
      <c r="M364" s="8" t="s">
        <v>675</v>
      </c>
      <c r="N364" s="151">
        <v>0</v>
      </c>
      <c r="O364" s="151">
        <v>0</v>
      </c>
      <c r="P364" s="151">
        <v>0</v>
      </c>
      <c r="Q364" s="151">
        <v>0</v>
      </c>
      <c r="R364" s="151">
        <v>0</v>
      </c>
      <c r="S364" s="151">
        <v>0</v>
      </c>
      <c r="T364" s="151">
        <v>0</v>
      </c>
      <c r="V364" s="8" t="s">
        <v>717</v>
      </c>
      <c r="W364" s="8" t="s">
        <v>675</v>
      </c>
      <c r="X364" s="153">
        <f t="shared" si="74"/>
        <v>0</v>
      </c>
      <c r="Y364" s="153">
        <f t="shared" si="75"/>
        <v>0</v>
      </c>
      <c r="Z364" s="153">
        <f t="shared" si="76"/>
        <v>0</v>
      </c>
      <c r="AA364" s="153">
        <f t="shared" si="77"/>
        <v>0</v>
      </c>
      <c r="AB364" s="153">
        <f t="shared" si="78"/>
        <v>0</v>
      </c>
      <c r="AC364" s="153">
        <f t="shared" si="79"/>
        <v>0</v>
      </c>
      <c r="AD364" s="153">
        <f t="shared" si="80"/>
        <v>0</v>
      </c>
      <c r="AF364" s="8" t="s">
        <v>717</v>
      </c>
      <c r="AG364" s="8" t="s">
        <v>675</v>
      </c>
      <c r="AH364" s="153">
        <f t="shared" si="81"/>
        <v>0</v>
      </c>
      <c r="AI364" s="153">
        <f t="shared" si="82"/>
        <v>0</v>
      </c>
      <c r="AJ364" s="153">
        <f t="shared" si="83"/>
        <v>0</v>
      </c>
      <c r="AK364" s="153">
        <f t="shared" si="84"/>
        <v>0</v>
      </c>
      <c r="AL364" s="153">
        <f t="shared" si="85"/>
        <v>0</v>
      </c>
      <c r="AM364" s="153">
        <f t="shared" si="86"/>
        <v>0</v>
      </c>
      <c r="AN364" s="153">
        <f t="shared" si="87"/>
        <v>0</v>
      </c>
    </row>
    <row r="365" spans="2:40">
      <c r="B365" s="8" t="s">
        <v>717</v>
      </c>
      <c r="C365" s="8" t="s">
        <v>676</v>
      </c>
      <c r="D365" s="151">
        <v>1635106.068</v>
      </c>
      <c r="E365" s="151">
        <v>1638939.068</v>
      </c>
      <c r="F365" s="151">
        <v>1638488.068</v>
      </c>
      <c r="G365" s="151">
        <v>1637725.068</v>
      </c>
      <c r="H365" s="151">
        <v>1636974.068</v>
      </c>
      <c r="I365" s="151">
        <v>1636974.068</v>
      </c>
      <c r="J365" s="151">
        <v>1636974.068</v>
      </c>
      <c r="L365" s="8" t="s">
        <v>717</v>
      </c>
      <c r="M365" s="8" t="s">
        <v>676</v>
      </c>
      <c r="N365" s="151">
        <v>1635106.068</v>
      </c>
      <c r="O365" s="151">
        <v>1638939.068</v>
      </c>
      <c r="P365" s="151">
        <v>1638488.068</v>
      </c>
      <c r="Q365" s="151">
        <v>1637725.068</v>
      </c>
      <c r="R365" s="151">
        <v>1636974.068</v>
      </c>
      <c r="S365" s="151">
        <v>1636974.068</v>
      </c>
      <c r="T365" s="151">
        <v>1636974.068</v>
      </c>
      <c r="V365" s="8" t="s">
        <v>717</v>
      </c>
      <c r="W365" s="8" t="s">
        <v>676</v>
      </c>
      <c r="X365" s="153">
        <f t="shared" si="74"/>
        <v>9810.6364080000003</v>
      </c>
      <c r="Y365" s="153">
        <f t="shared" si="75"/>
        <v>9833.6344079999999</v>
      </c>
      <c r="Z365" s="153">
        <f t="shared" si="76"/>
        <v>9830.9284079999998</v>
      </c>
      <c r="AA365" s="153">
        <f t="shared" si="77"/>
        <v>9826.3504080000002</v>
      </c>
      <c r="AB365" s="153">
        <f t="shared" si="78"/>
        <v>9821.8444080000008</v>
      </c>
      <c r="AC365" s="153">
        <f t="shared" si="79"/>
        <v>9821.8444080000008</v>
      </c>
      <c r="AD365" s="153">
        <f t="shared" si="80"/>
        <v>9821.8444080000008</v>
      </c>
      <c r="AF365" s="8" t="s">
        <v>717</v>
      </c>
      <c r="AG365" s="8" t="s">
        <v>676</v>
      </c>
      <c r="AH365" s="153">
        <f t="shared" si="81"/>
        <v>3270.2121360000001</v>
      </c>
      <c r="AI365" s="153">
        <f t="shared" si="82"/>
        <v>3277.8781359999998</v>
      </c>
      <c r="AJ365" s="153">
        <f t="shared" si="83"/>
        <v>3276.9761360000002</v>
      </c>
      <c r="AK365" s="153">
        <f t="shared" si="84"/>
        <v>3275.4501359999999</v>
      </c>
      <c r="AL365" s="153">
        <f t="shared" si="85"/>
        <v>3273.948136</v>
      </c>
      <c r="AM365" s="153">
        <f t="shared" si="86"/>
        <v>3273.948136</v>
      </c>
      <c r="AN365" s="153">
        <f t="shared" si="87"/>
        <v>3273.948136</v>
      </c>
    </row>
    <row r="366" spans="2:40">
      <c r="B366" s="8" t="s">
        <v>717</v>
      </c>
      <c r="C366" s="8" t="s">
        <v>677</v>
      </c>
      <c r="D366" s="151">
        <v>323079</v>
      </c>
      <c r="E366" s="151">
        <v>323079</v>
      </c>
      <c r="F366" s="151">
        <v>323079</v>
      </c>
      <c r="G366" s="151">
        <v>323079</v>
      </c>
      <c r="H366" s="151">
        <v>323079</v>
      </c>
      <c r="I366" s="151">
        <v>323079</v>
      </c>
      <c r="J366" s="151">
        <v>323079</v>
      </c>
      <c r="L366" s="8" t="s">
        <v>717</v>
      </c>
      <c r="M366" s="8" t="s">
        <v>677</v>
      </c>
      <c r="N366" s="151">
        <v>323079</v>
      </c>
      <c r="O366" s="151">
        <v>323079</v>
      </c>
      <c r="P366" s="151">
        <v>323079</v>
      </c>
      <c r="Q366" s="151">
        <v>323079</v>
      </c>
      <c r="R366" s="151">
        <v>323079</v>
      </c>
      <c r="S366" s="151">
        <v>323079</v>
      </c>
      <c r="T366" s="151">
        <v>323079</v>
      </c>
      <c r="V366" s="8" t="s">
        <v>717</v>
      </c>
      <c r="W366" s="8" t="s">
        <v>677</v>
      </c>
      <c r="X366" s="153">
        <f t="shared" si="74"/>
        <v>1938.4739999999999</v>
      </c>
      <c r="Y366" s="153">
        <f t="shared" si="75"/>
        <v>1938.4739999999999</v>
      </c>
      <c r="Z366" s="153">
        <f t="shared" si="76"/>
        <v>1938.4739999999999</v>
      </c>
      <c r="AA366" s="153">
        <f t="shared" si="77"/>
        <v>1938.4739999999999</v>
      </c>
      <c r="AB366" s="153">
        <f t="shared" si="78"/>
        <v>1938.4739999999999</v>
      </c>
      <c r="AC366" s="153">
        <f t="shared" si="79"/>
        <v>1938.4739999999999</v>
      </c>
      <c r="AD366" s="153">
        <f t="shared" si="80"/>
        <v>1938.4739999999999</v>
      </c>
      <c r="AF366" s="8" t="s">
        <v>717</v>
      </c>
      <c r="AG366" s="8" t="s">
        <v>677</v>
      </c>
      <c r="AH366" s="153">
        <f t="shared" si="81"/>
        <v>646.15800000000002</v>
      </c>
      <c r="AI366" s="153">
        <f t="shared" si="82"/>
        <v>646.15800000000002</v>
      </c>
      <c r="AJ366" s="153">
        <f t="shared" si="83"/>
        <v>646.15800000000002</v>
      </c>
      <c r="AK366" s="153">
        <f t="shared" si="84"/>
        <v>646.15800000000002</v>
      </c>
      <c r="AL366" s="153">
        <f t="shared" si="85"/>
        <v>646.15800000000002</v>
      </c>
      <c r="AM366" s="153">
        <f t="shared" si="86"/>
        <v>646.15800000000002</v>
      </c>
      <c r="AN366" s="153">
        <f t="shared" si="87"/>
        <v>646.15800000000002</v>
      </c>
    </row>
    <row r="367" spans="2:40">
      <c r="B367" s="8" t="s">
        <v>717</v>
      </c>
      <c r="C367" s="8" t="s">
        <v>189</v>
      </c>
      <c r="D367" s="151">
        <v>813056.6</v>
      </c>
      <c r="E367" s="151">
        <v>813056.6</v>
      </c>
      <c r="F367" s="151">
        <v>813056.6</v>
      </c>
      <c r="G367" s="151">
        <v>813056.6</v>
      </c>
      <c r="H367" s="151">
        <v>813056.6</v>
      </c>
      <c r="I367" s="151">
        <v>813056.6</v>
      </c>
      <c r="J367" s="151">
        <v>813056.6</v>
      </c>
      <c r="L367" s="8" t="s">
        <v>717</v>
      </c>
      <c r="M367" s="8" t="s">
        <v>189</v>
      </c>
      <c r="N367" s="151">
        <v>0</v>
      </c>
      <c r="O367" s="151">
        <v>0</v>
      </c>
      <c r="P367" s="151">
        <v>0</v>
      </c>
      <c r="Q367" s="151">
        <v>0</v>
      </c>
      <c r="R367" s="151">
        <v>0</v>
      </c>
      <c r="S367" s="151">
        <v>0</v>
      </c>
      <c r="T367" s="151">
        <v>0</v>
      </c>
      <c r="V367" s="8" t="s">
        <v>717</v>
      </c>
      <c r="W367" s="8" t="s">
        <v>189</v>
      </c>
      <c r="X367" s="153">
        <f t="shared" si="74"/>
        <v>0</v>
      </c>
      <c r="Y367" s="153">
        <f t="shared" si="75"/>
        <v>0</v>
      </c>
      <c r="Z367" s="153">
        <f t="shared" si="76"/>
        <v>0</v>
      </c>
      <c r="AA367" s="153">
        <f t="shared" si="77"/>
        <v>0</v>
      </c>
      <c r="AB367" s="153">
        <f t="shared" si="78"/>
        <v>0</v>
      </c>
      <c r="AC367" s="153">
        <f t="shared" si="79"/>
        <v>0</v>
      </c>
      <c r="AD367" s="153">
        <f t="shared" si="80"/>
        <v>0</v>
      </c>
      <c r="AF367" s="8" t="s">
        <v>717</v>
      </c>
      <c r="AG367" s="8" t="s">
        <v>189</v>
      </c>
      <c r="AH367" s="153">
        <f t="shared" si="81"/>
        <v>0</v>
      </c>
      <c r="AI367" s="153">
        <f t="shared" si="82"/>
        <v>0</v>
      </c>
      <c r="AJ367" s="153">
        <f t="shared" si="83"/>
        <v>0</v>
      </c>
      <c r="AK367" s="153">
        <f t="shared" si="84"/>
        <v>0</v>
      </c>
      <c r="AL367" s="153">
        <f t="shared" si="85"/>
        <v>0</v>
      </c>
      <c r="AM367" s="153">
        <f t="shared" si="86"/>
        <v>0</v>
      </c>
      <c r="AN367" s="153">
        <f t="shared" si="87"/>
        <v>0</v>
      </c>
    </row>
    <row r="368" spans="2:40">
      <c r="B368" s="8" t="s">
        <v>717</v>
      </c>
      <c r="C368" s="8" t="s">
        <v>678</v>
      </c>
      <c r="D368" s="151">
        <v>0</v>
      </c>
      <c r="E368" s="151">
        <v>1550167.5295999979</v>
      </c>
      <c r="F368" s="151">
        <v>2749104.7331999959</v>
      </c>
      <c r="G368" s="151">
        <v>3259788.4297999917</v>
      </c>
      <c r="H368" s="151">
        <v>2247884.2827999974</v>
      </c>
      <c r="I368" s="151">
        <v>2247884.2827999974</v>
      </c>
      <c r="J368" s="151">
        <v>2247884.2827999974</v>
      </c>
      <c r="L368" s="8" t="s">
        <v>717</v>
      </c>
      <c r="M368" s="8" t="s">
        <v>678</v>
      </c>
      <c r="N368" s="151">
        <v>0</v>
      </c>
      <c r="O368" s="151">
        <v>0</v>
      </c>
      <c r="P368" s="151">
        <v>0</v>
      </c>
      <c r="Q368" s="151">
        <v>0</v>
      </c>
      <c r="R368" s="151">
        <v>0</v>
      </c>
      <c r="S368" s="151">
        <v>0</v>
      </c>
      <c r="T368" s="151">
        <v>0</v>
      </c>
      <c r="V368" s="8" t="s">
        <v>717</v>
      </c>
      <c r="W368" s="8" t="s">
        <v>678</v>
      </c>
      <c r="X368" s="153">
        <f t="shared" si="74"/>
        <v>0</v>
      </c>
      <c r="Y368" s="153">
        <f t="shared" si="75"/>
        <v>0</v>
      </c>
      <c r="Z368" s="153">
        <f t="shared" si="76"/>
        <v>0</v>
      </c>
      <c r="AA368" s="153">
        <f t="shared" si="77"/>
        <v>0</v>
      </c>
      <c r="AB368" s="153">
        <f t="shared" si="78"/>
        <v>0</v>
      </c>
      <c r="AC368" s="153">
        <f t="shared" si="79"/>
        <v>0</v>
      </c>
      <c r="AD368" s="153">
        <f t="shared" si="80"/>
        <v>0</v>
      </c>
      <c r="AF368" s="8" t="s">
        <v>717</v>
      </c>
      <c r="AG368" s="8" t="s">
        <v>678</v>
      </c>
      <c r="AH368" s="153">
        <f t="shared" si="81"/>
        <v>0</v>
      </c>
      <c r="AI368" s="153">
        <f t="shared" si="82"/>
        <v>0</v>
      </c>
      <c r="AJ368" s="153">
        <f t="shared" si="83"/>
        <v>0</v>
      </c>
      <c r="AK368" s="153">
        <f t="shared" si="84"/>
        <v>0</v>
      </c>
      <c r="AL368" s="153">
        <f t="shared" si="85"/>
        <v>0</v>
      </c>
      <c r="AM368" s="153">
        <f t="shared" si="86"/>
        <v>0</v>
      </c>
      <c r="AN368" s="153">
        <f t="shared" si="87"/>
        <v>0</v>
      </c>
    </row>
    <row r="369" spans="2:40">
      <c r="B369" s="8" t="s">
        <v>717</v>
      </c>
      <c r="C369" s="8" t="s">
        <v>679</v>
      </c>
      <c r="D369" s="151">
        <v>1295942.0209999999</v>
      </c>
      <c r="E369" s="151">
        <v>1295942.0209999999</v>
      </c>
      <c r="F369" s="151">
        <v>1295942.0209999999</v>
      </c>
      <c r="G369" s="151">
        <v>1295942.0209999999</v>
      </c>
      <c r="H369" s="151">
        <v>1295942.0209999999</v>
      </c>
      <c r="I369" s="151">
        <v>1295942.0209999999</v>
      </c>
      <c r="J369" s="151">
        <v>1295942.0209999999</v>
      </c>
      <c r="L369" s="8" t="s">
        <v>717</v>
      </c>
      <c r="M369" s="8" t="s">
        <v>679</v>
      </c>
      <c r="N369" s="151">
        <v>1295942.0209999999</v>
      </c>
      <c r="O369" s="151">
        <v>1295942.0209999999</v>
      </c>
      <c r="P369" s="151">
        <v>1295942.0209999999</v>
      </c>
      <c r="Q369" s="151">
        <v>1295942.0209999999</v>
      </c>
      <c r="R369" s="151">
        <v>1295942.0209999999</v>
      </c>
      <c r="S369" s="151">
        <v>1295942.0209999999</v>
      </c>
      <c r="T369" s="151">
        <v>1295942.0209999999</v>
      </c>
      <c r="V369" s="8" t="s">
        <v>717</v>
      </c>
      <c r="W369" s="8" t="s">
        <v>679</v>
      </c>
      <c r="X369" s="153">
        <f t="shared" si="74"/>
        <v>7775.652126</v>
      </c>
      <c r="Y369" s="153">
        <f t="shared" si="75"/>
        <v>7775.652126</v>
      </c>
      <c r="Z369" s="153">
        <f t="shared" si="76"/>
        <v>7775.652126</v>
      </c>
      <c r="AA369" s="153">
        <f t="shared" si="77"/>
        <v>7775.652126</v>
      </c>
      <c r="AB369" s="153">
        <f t="shared" si="78"/>
        <v>7775.652126</v>
      </c>
      <c r="AC369" s="153">
        <f t="shared" si="79"/>
        <v>7775.652126</v>
      </c>
      <c r="AD369" s="153">
        <f t="shared" si="80"/>
        <v>7775.652126</v>
      </c>
      <c r="AF369" s="8" t="s">
        <v>717</v>
      </c>
      <c r="AG369" s="8" t="s">
        <v>679</v>
      </c>
      <c r="AH369" s="153">
        <f t="shared" si="81"/>
        <v>2591.8840420000001</v>
      </c>
      <c r="AI369" s="153">
        <f t="shared" si="82"/>
        <v>2591.8840420000001</v>
      </c>
      <c r="AJ369" s="153">
        <f t="shared" si="83"/>
        <v>2591.8840420000001</v>
      </c>
      <c r="AK369" s="153">
        <f t="shared" si="84"/>
        <v>2591.8840420000001</v>
      </c>
      <c r="AL369" s="153">
        <f t="shared" si="85"/>
        <v>2591.8840420000001</v>
      </c>
      <c r="AM369" s="153">
        <f t="shared" si="86"/>
        <v>2591.8840420000001</v>
      </c>
      <c r="AN369" s="153">
        <f t="shared" si="87"/>
        <v>2591.8840420000001</v>
      </c>
    </row>
    <row r="370" spans="2:40">
      <c r="B370" s="8" t="s">
        <v>151</v>
      </c>
      <c r="C370" s="8" t="s">
        <v>672</v>
      </c>
      <c r="D370" s="151">
        <v>217422.4</v>
      </c>
      <c r="E370" s="151">
        <v>218726.30000000002</v>
      </c>
      <c r="F370" s="151">
        <v>219037.60000000003</v>
      </c>
      <c r="G370" s="151">
        <v>223754.7</v>
      </c>
      <c r="H370" s="151">
        <v>222951.20000000004</v>
      </c>
      <c r="I370" s="151">
        <v>222951.20000000004</v>
      </c>
      <c r="J370" s="151">
        <v>222951.20000000004</v>
      </c>
      <c r="L370" s="8" t="s">
        <v>151</v>
      </c>
      <c r="M370" s="8" t="s">
        <v>672</v>
      </c>
      <c r="N370" s="151">
        <v>217422.4</v>
      </c>
      <c r="O370" s="151">
        <v>218726.30000000002</v>
      </c>
      <c r="P370" s="151">
        <v>219037.60000000003</v>
      </c>
      <c r="Q370" s="151">
        <v>223754.7</v>
      </c>
      <c r="R370" s="151">
        <v>222951.20000000004</v>
      </c>
      <c r="S370" s="151">
        <v>222951.20000000004</v>
      </c>
      <c r="T370" s="151">
        <v>222951.20000000004</v>
      </c>
      <c r="V370" s="8" t="s">
        <v>151</v>
      </c>
      <c r="W370" s="8" t="s">
        <v>672</v>
      </c>
      <c r="X370" s="153">
        <f t="shared" si="74"/>
        <v>1304.5344</v>
      </c>
      <c r="Y370" s="153">
        <f t="shared" si="75"/>
        <v>1312.3578000000002</v>
      </c>
      <c r="Z370" s="153">
        <f t="shared" si="76"/>
        <v>1314.2256000000002</v>
      </c>
      <c r="AA370" s="153">
        <f t="shared" si="77"/>
        <v>1342.5282000000002</v>
      </c>
      <c r="AB370" s="153">
        <f t="shared" si="78"/>
        <v>1337.7072000000003</v>
      </c>
      <c r="AC370" s="153">
        <f t="shared" si="79"/>
        <v>1337.7072000000003</v>
      </c>
      <c r="AD370" s="153">
        <f t="shared" si="80"/>
        <v>1337.7072000000003</v>
      </c>
      <c r="AF370" s="8" t="s">
        <v>151</v>
      </c>
      <c r="AG370" s="8" t="s">
        <v>672</v>
      </c>
      <c r="AH370" s="153">
        <f t="shared" si="81"/>
        <v>434.84480000000002</v>
      </c>
      <c r="AI370" s="153">
        <f t="shared" si="82"/>
        <v>437.45260000000002</v>
      </c>
      <c r="AJ370" s="153">
        <f t="shared" si="83"/>
        <v>438.07520000000005</v>
      </c>
      <c r="AK370" s="153">
        <f t="shared" si="84"/>
        <v>447.50940000000003</v>
      </c>
      <c r="AL370" s="153">
        <f t="shared" si="85"/>
        <v>445.90240000000011</v>
      </c>
      <c r="AM370" s="153">
        <f t="shared" si="86"/>
        <v>445.90240000000011</v>
      </c>
      <c r="AN370" s="153">
        <f t="shared" si="87"/>
        <v>445.90240000000011</v>
      </c>
    </row>
    <row r="371" spans="2:40">
      <c r="B371" s="8" t="s">
        <v>151</v>
      </c>
      <c r="C371" s="8" t="s">
        <v>673</v>
      </c>
      <c r="D371" s="151">
        <v>42303</v>
      </c>
      <c r="E371" s="151">
        <v>42303</v>
      </c>
      <c r="F371" s="151">
        <v>42303</v>
      </c>
      <c r="G371" s="151">
        <v>42303</v>
      </c>
      <c r="H371" s="151">
        <v>42303</v>
      </c>
      <c r="I371" s="151">
        <v>42303</v>
      </c>
      <c r="J371" s="151">
        <v>42303</v>
      </c>
      <c r="L371" s="8" t="s">
        <v>151</v>
      </c>
      <c r="M371" s="8" t="s">
        <v>673</v>
      </c>
      <c r="N371" s="151">
        <v>0</v>
      </c>
      <c r="O371" s="151">
        <v>0</v>
      </c>
      <c r="P371" s="151">
        <v>0</v>
      </c>
      <c r="Q371" s="151">
        <v>0</v>
      </c>
      <c r="R371" s="151">
        <v>0</v>
      </c>
      <c r="S371" s="151">
        <v>0</v>
      </c>
      <c r="T371" s="151">
        <v>0</v>
      </c>
      <c r="V371" s="8" t="s">
        <v>151</v>
      </c>
      <c r="W371" s="8" t="s">
        <v>673</v>
      </c>
      <c r="X371" s="153">
        <f t="shared" si="74"/>
        <v>0</v>
      </c>
      <c r="Y371" s="153">
        <f t="shared" si="75"/>
        <v>0</v>
      </c>
      <c r="Z371" s="153">
        <f t="shared" si="76"/>
        <v>0</v>
      </c>
      <c r="AA371" s="153">
        <f t="shared" si="77"/>
        <v>0</v>
      </c>
      <c r="AB371" s="153">
        <f t="shared" si="78"/>
        <v>0</v>
      </c>
      <c r="AC371" s="153">
        <f t="shared" si="79"/>
        <v>0</v>
      </c>
      <c r="AD371" s="153">
        <f t="shared" si="80"/>
        <v>0</v>
      </c>
      <c r="AF371" s="8" t="s">
        <v>151</v>
      </c>
      <c r="AG371" s="8" t="s">
        <v>673</v>
      </c>
      <c r="AH371" s="153">
        <f t="shared" si="81"/>
        <v>0</v>
      </c>
      <c r="AI371" s="153">
        <f t="shared" si="82"/>
        <v>0</v>
      </c>
      <c r="AJ371" s="153">
        <f t="shared" si="83"/>
        <v>0</v>
      </c>
      <c r="AK371" s="153">
        <f t="shared" si="84"/>
        <v>0</v>
      </c>
      <c r="AL371" s="153">
        <f t="shared" si="85"/>
        <v>0</v>
      </c>
      <c r="AM371" s="153">
        <f t="shared" si="86"/>
        <v>0</v>
      </c>
      <c r="AN371" s="153">
        <f t="shared" si="87"/>
        <v>0</v>
      </c>
    </row>
    <row r="372" spans="2:40">
      <c r="B372" s="8" t="s">
        <v>151</v>
      </c>
      <c r="C372" s="8" t="s">
        <v>674</v>
      </c>
      <c r="D372" s="151">
        <v>577.13249999999994</v>
      </c>
      <c r="E372" s="151">
        <v>1110.3049999999998</v>
      </c>
      <c r="F372" s="151">
        <v>1072.9319</v>
      </c>
      <c r="G372" s="151">
        <v>516.54560000000004</v>
      </c>
      <c r="H372" s="151">
        <v>931.99709999999993</v>
      </c>
      <c r="I372" s="151">
        <v>931.99709999999993</v>
      </c>
      <c r="J372" s="151">
        <v>931.99709999999993</v>
      </c>
      <c r="L372" s="8" t="s">
        <v>151</v>
      </c>
      <c r="M372" s="8" t="s">
        <v>674</v>
      </c>
      <c r="N372" s="151">
        <v>0</v>
      </c>
      <c r="O372" s="151">
        <v>0</v>
      </c>
      <c r="P372" s="151">
        <v>0</v>
      </c>
      <c r="Q372" s="151">
        <v>0</v>
      </c>
      <c r="R372" s="151">
        <v>0</v>
      </c>
      <c r="S372" s="151">
        <v>0</v>
      </c>
      <c r="T372" s="151">
        <v>0</v>
      </c>
      <c r="V372" s="8" t="s">
        <v>151</v>
      </c>
      <c r="W372" s="8" t="s">
        <v>674</v>
      </c>
      <c r="X372" s="153">
        <f t="shared" si="74"/>
        <v>0</v>
      </c>
      <c r="Y372" s="153">
        <f t="shared" si="75"/>
        <v>0</v>
      </c>
      <c r="Z372" s="153">
        <f t="shared" si="76"/>
        <v>0</v>
      </c>
      <c r="AA372" s="153">
        <f t="shared" si="77"/>
        <v>0</v>
      </c>
      <c r="AB372" s="153">
        <f t="shared" si="78"/>
        <v>0</v>
      </c>
      <c r="AC372" s="153">
        <f t="shared" si="79"/>
        <v>0</v>
      </c>
      <c r="AD372" s="153">
        <f t="shared" si="80"/>
        <v>0</v>
      </c>
      <c r="AF372" s="8" t="s">
        <v>151</v>
      </c>
      <c r="AG372" s="8" t="s">
        <v>674</v>
      </c>
      <c r="AH372" s="153">
        <f t="shared" si="81"/>
        <v>0</v>
      </c>
      <c r="AI372" s="153">
        <f t="shared" si="82"/>
        <v>0</v>
      </c>
      <c r="AJ372" s="153">
        <f t="shared" si="83"/>
        <v>0</v>
      </c>
      <c r="AK372" s="153">
        <f t="shared" si="84"/>
        <v>0</v>
      </c>
      <c r="AL372" s="153">
        <f t="shared" si="85"/>
        <v>0</v>
      </c>
      <c r="AM372" s="153">
        <f t="shared" si="86"/>
        <v>0</v>
      </c>
      <c r="AN372" s="153">
        <f t="shared" si="87"/>
        <v>0</v>
      </c>
    </row>
    <row r="373" spans="2:40">
      <c r="B373" s="8" t="s">
        <v>151</v>
      </c>
      <c r="C373" s="8" t="s">
        <v>675</v>
      </c>
      <c r="D373" s="151">
        <v>51980.2</v>
      </c>
      <c r="E373" s="151">
        <v>165032</v>
      </c>
      <c r="F373" s="151">
        <v>174401.59999999899</v>
      </c>
      <c r="G373" s="151">
        <v>183771</v>
      </c>
      <c r="H373" s="151">
        <v>77038.5</v>
      </c>
      <c r="I373" s="151">
        <v>77038.5</v>
      </c>
      <c r="J373" s="151">
        <v>77038.5</v>
      </c>
      <c r="L373" s="8" t="s">
        <v>151</v>
      </c>
      <c r="M373" s="8" t="s">
        <v>675</v>
      </c>
      <c r="N373" s="151">
        <v>0</v>
      </c>
      <c r="O373" s="151">
        <v>0</v>
      </c>
      <c r="P373" s="151">
        <v>0</v>
      </c>
      <c r="Q373" s="151">
        <v>0</v>
      </c>
      <c r="R373" s="151">
        <v>0</v>
      </c>
      <c r="S373" s="151">
        <v>0</v>
      </c>
      <c r="T373" s="151">
        <v>0</v>
      </c>
      <c r="V373" s="8" t="s">
        <v>151</v>
      </c>
      <c r="W373" s="8" t="s">
        <v>675</v>
      </c>
      <c r="X373" s="153">
        <f t="shared" si="74"/>
        <v>0</v>
      </c>
      <c r="Y373" s="153">
        <f t="shared" si="75"/>
        <v>0</v>
      </c>
      <c r="Z373" s="153">
        <f t="shared" si="76"/>
        <v>0</v>
      </c>
      <c r="AA373" s="153">
        <f t="shared" si="77"/>
        <v>0</v>
      </c>
      <c r="AB373" s="153">
        <f t="shared" si="78"/>
        <v>0</v>
      </c>
      <c r="AC373" s="153">
        <f t="shared" si="79"/>
        <v>0</v>
      </c>
      <c r="AD373" s="153">
        <f t="shared" si="80"/>
        <v>0</v>
      </c>
      <c r="AF373" s="8" t="s">
        <v>151</v>
      </c>
      <c r="AG373" s="8" t="s">
        <v>675</v>
      </c>
      <c r="AH373" s="153">
        <f t="shared" si="81"/>
        <v>0</v>
      </c>
      <c r="AI373" s="153">
        <f t="shared" si="82"/>
        <v>0</v>
      </c>
      <c r="AJ373" s="153">
        <f t="shared" si="83"/>
        <v>0</v>
      </c>
      <c r="AK373" s="153">
        <f t="shared" si="84"/>
        <v>0</v>
      </c>
      <c r="AL373" s="153">
        <f t="shared" si="85"/>
        <v>0</v>
      </c>
      <c r="AM373" s="153">
        <f t="shared" si="86"/>
        <v>0</v>
      </c>
      <c r="AN373" s="153">
        <f t="shared" si="87"/>
        <v>0</v>
      </c>
    </row>
    <row r="374" spans="2:40">
      <c r="B374" s="8" t="s">
        <v>151</v>
      </c>
      <c r="C374" s="8" t="s">
        <v>676</v>
      </c>
      <c r="D374" s="151">
        <v>0</v>
      </c>
      <c r="E374" s="151">
        <v>0</v>
      </c>
      <c r="F374" s="151">
        <v>0</v>
      </c>
      <c r="G374" s="151">
        <v>0</v>
      </c>
      <c r="H374" s="151">
        <v>0</v>
      </c>
      <c r="I374" s="151">
        <v>0</v>
      </c>
      <c r="J374" s="151">
        <v>0</v>
      </c>
      <c r="L374" s="8" t="s">
        <v>151</v>
      </c>
      <c r="M374" s="8" t="s">
        <v>676</v>
      </c>
      <c r="N374" s="151">
        <v>0</v>
      </c>
      <c r="O374" s="151">
        <v>0</v>
      </c>
      <c r="P374" s="151">
        <v>0</v>
      </c>
      <c r="Q374" s="151">
        <v>0</v>
      </c>
      <c r="R374" s="151">
        <v>0</v>
      </c>
      <c r="S374" s="151">
        <v>0</v>
      </c>
      <c r="T374" s="151">
        <v>0</v>
      </c>
      <c r="V374" s="8" t="s">
        <v>151</v>
      </c>
      <c r="W374" s="8" t="s">
        <v>676</v>
      </c>
      <c r="X374" s="153">
        <f t="shared" si="74"/>
        <v>0</v>
      </c>
      <c r="Y374" s="153">
        <f t="shared" si="75"/>
        <v>0</v>
      </c>
      <c r="Z374" s="153">
        <f t="shared" si="76"/>
        <v>0</v>
      </c>
      <c r="AA374" s="153">
        <f t="shared" si="77"/>
        <v>0</v>
      </c>
      <c r="AB374" s="153">
        <f t="shared" si="78"/>
        <v>0</v>
      </c>
      <c r="AC374" s="153">
        <f t="shared" si="79"/>
        <v>0</v>
      </c>
      <c r="AD374" s="153">
        <f t="shared" si="80"/>
        <v>0</v>
      </c>
      <c r="AF374" s="8" t="s">
        <v>151</v>
      </c>
      <c r="AG374" s="8" t="s">
        <v>676</v>
      </c>
      <c r="AH374" s="153">
        <f t="shared" si="81"/>
        <v>0</v>
      </c>
      <c r="AI374" s="153">
        <f t="shared" si="82"/>
        <v>0</v>
      </c>
      <c r="AJ374" s="153">
        <f t="shared" si="83"/>
        <v>0</v>
      </c>
      <c r="AK374" s="153">
        <f t="shared" si="84"/>
        <v>0</v>
      </c>
      <c r="AL374" s="153">
        <f t="shared" si="85"/>
        <v>0</v>
      </c>
      <c r="AM374" s="153">
        <f t="shared" si="86"/>
        <v>0</v>
      </c>
      <c r="AN374" s="153">
        <f t="shared" si="87"/>
        <v>0</v>
      </c>
    </row>
    <row r="375" spans="2:40">
      <c r="B375" s="8" t="s">
        <v>151</v>
      </c>
      <c r="C375" s="8" t="s">
        <v>677</v>
      </c>
      <c r="D375" s="151">
        <v>26631.3</v>
      </c>
      <c r="E375" s="151">
        <v>26631.3</v>
      </c>
      <c r="F375" s="151">
        <v>26631.3</v>
      </c>
      <c r="G375" s="151">
        <v>26631.3</v>
      </c>
      <c r="H375" s="151">
        <v>26631.3</v>
      </c>
      <c r="I375" s="151">
        <v>26631.3</v>
      </c>
      <c r="J375" s="151">
        <v>26631.3</v>
      </c>
      <c r="L375" s="8" t="s">
        <v>151</v>
      </c>
      <c r="M375" s="8" t="s">
        <v>677</v>
      </c>
      <c r="N375" s="151">
        <v>26631.3</v>
      </c>
      <c r="O375" s="151">
        <v>26631.3</v>
      </c>
      <c r="P375" s="151">
        <v>26631.3</v>
      </c>
      <c r="Q375" s="151">
        <v>26631.3</v>
      </c>
      <c r="R375" s="151">
        <v>26631.3</v>
      </c>
      <c r="S375" s="151">
        <v>26631.3</v>
      </c>
      <c r="T375" s="151">
        <v>26631.3</v>
      </c>
      <c r="V375" s="8" t="s">
        <v>151</v>
      </c>
      <c r="W375" s="8" t="s">
        <v>677</v>
      </c>
      <c r="X375" s="153">
        <f t="shared" si="74"/>
        <v>159.7878</v>
      </c>
      <c r="Y375" s="153">
        <f t="shared" si="75"/>
        <v>159.7878</v>
      </c>
      <c r="Z375" s="153">
        <f t="shared" si="76"/>
        <v>159.7878</v>
      </c>
      <c r="AA375" s="153">
        <f t="shared" si="77"/>
        <v>159.7878</v>
      </c>
      <c r="AB375" s="153">
        <f t="shared" si="78"/>
        <v>159.7878</v>
      </c>
      <c r="AC375" s="153">
        <f t="shared" si="79"/>
        <v>159.7878</v>
      </c>
      <c r="AD375" s="153">
        <f t="shared" si="80"/>
        <v>159.7878</v>
      </c>
      <c r="AF375" s="8" t="s">
        <v>151</v>
      </c>
      <c r="AG375" s="8" t="s">
        <v>677</v>
      </c>
      <c r="AH375" s="153">
        <f t="shared" si="81"/>
        <v>53.262599999999999</v>
      </c>
      <c r="AI375" s="153">
        <f t="shared" si="82"/>
        <v>53.262599999999999</v>
      </c>
      <c r="AJ375" s="153">
        <f t="shared" si="83"/>
        <v>53.262599999999999</v>
      </c>
      <c r="AK375" s="153">
        <f t="shared" si="84"/>
        <v>53.262599999999999</v>
      </c>
      <c r="AL375" s="153">
        <f t="shared" si="85"/>
        <v>53.262599999999999</v>
      </c>
      <c r="AM375" s="153">
        <f t="shared" si="86"/>
        <v>53.262599999999999</v>
      </c>
      <c r="AN375" s="153">
        <f t="shared" si="87"/>
        <v>53.262599999999999</v>
      </c>
    </row>
    <row r="376" spans="2:40">
      <c r="B376" s="8" t="s">
        <v>151</v>
      </c>
      <c r="C376" s="8" t="s">
        <v>189</v>
      </c>
      <c r="D376" s="151">
        <v>67020.2</v>
      </c>
      <c r="E376" s="151">
        <v>67020.2</v>
      </c>
      <c r="F376" s="151">
        <v>67020.2</v>
      </c>
      <c r="G376" s="151">
        <v>67020.2</v>
      </c>
      <c r="H376" s="151">
        <v>67020.2</v>
      </c>
      <c r="I376" s="151">
        <v>67020.2</v>
      </c>
      <c r="J376" s="151">
        <v>67020.2</v>
      </c>
      <c r="L376" s="8" t="s">
        <v>151</v>
      </c>
      <c r="M376" s="8" t="s">
        <v>189</v>
      </c>
      <c r="N376" s="151">
        <v>0</v>
      </c>
      <c r="O376" s="151">
        <v>0</v>
      </c>
      <c r="P376" s="151">
        <v>0</v>
      </c>
      <c r="Q376" s="151">
        <v>0</v>
      </c>
      <c r="R376" s="151">
        <v>0</v>
      </c>
      <c r="S376" s="151">
        <v>0</v>
      </c>
      <c r="T376" s="151">
        <v>0</v>
      </c>
      <c r="V376" s="8" t="s">
        <v>151</v>
      </c>
      <c r="W376" s="8" t="s">
        <v>189</v>
      </c>
      <c r="X376" s="153">
        <f t="shared" si="74"/>
        <v>0</v>
      </c>
      <c r="Y376" s="153">
        <f t="shared" si="75"/>
        <v>0</v>
      </c>
      <c r="Z376" s="153">
        <f t="shared" si="76"/>
        <v>0</v>
      </c>
      <c r="AA376" s="153">
        <f t="shared" si="77"/>
        <v>0</v>
      </c>
      <c r="AB376" s="153">
        <f t="shared" si="78"/>
        <v>0</v>
      </c>
      <c r="AC376" s="153">
        <f t="shared" si="79"/>
        <v>0</v>
      </c>
      <c r="AD376" s="153">
        <f t="shared" si="80"/>
        <v>0</v>
      </c>
      <c r="AF376" s="8" t="s">
        <v>151</v>
      </c>
      <c r="AG376" s="8" t="s">
        <v>189</v>
      </c>
      <c r="AH376" s="153">
        <f t="shared" si="81"/>
        <v>0</v>
      </c>
      <c r="AI376" s="153">
        <f t="shared" si="82"/>
        <v>0</v>
      </c>
      <c r="AJ376" s="153">
        <f t="shared" si="83"/>
        <v>0</v>
      </c>
      <c r="AK376" s="153">
        <f t="shared" si="84"/>
        <v>0</v>
      </c>
      <c r="AL376" s="153">
        <f t="shared" si="85"/>
        <v>0</v>
      </c>
      <c r="AM376" s="153">
        <f t="shared" si="86"/>
        <v>0</v>
      </c>
      <c r="AN376" s="153">
        <f t="shared" si="87"/>
        <v>0</v>
      </c>
    </row>
    <row r="377" spans="2:40">
      <c r="B377" s="8" t="s">
        <v>151</v>
      </c>
      <c r="C377" s="8" t="s">
        <v>678</v>
      </c>
      <c r="D377" s="151">
        <v>0</v>
      </c>
      <c r="E377" s="151">
        <v>985.99919999999997</v>
      </c>
      <c r="F377" s="151">
        <v>1270.1191999999996</v>
      </c>
      <c r="G377" s="151">
        <v>1309.4515999999992</v>
      </c>
      <c r="H377" s="151">
        <v>488.74079999999708</v>
      </c>
      <c r="I377" s="151">
        <v>488.74079999999708</v>
      </c>
      <c r="J377" s="151">
        <v>488.74079999999708</v>
      </c>
      <c r="L377" s="8" t="s">
        <v>151</v>
      </c>
      <c r="M377" s="8" t="s">
        <v>678</v>
      </c>
      <c r="N377" s="151">
        <v>0</v>
      </c>
      <c r="O377" s="151">
        <v>0</v>
      </c>
      <c r="P377" s="151">
        <v>0</v>
      </c>
      <c r="Q377" s="151">
        <v>0</v>
      </c>
      <c r="R377" s="151">
        <v>0</v>
      </c>
      <c r="S377" s="151">
        <v>0</v>
      </c>
      <c r="T377" s="151">
        <v>0</v>
      </c>
      <c r="V377" s="8" t="s">
        <v>151</v>
      </c>
      <c r="W377" s="8" t="s">
        <v>678</v>
      </c>
      <c r="X377" s="153">
        <f t="shared" si="74"/>
        <v>0</v>
      </c>
      <c r="Y377" s="153">
        <f t="shared" si="75"/>
        <v>0</v>
      </c>
      <c r="Z377" s="153">
        <f t="shared" si="76"/>
        <v>0</v>
      </c>
      <c r="AA377" s="153">
        <f t="shared" si="77"/>
        <v>0</v>
      </c>
      <c r="AB377" s="153">
        <f t="shared" si="78"/>
        <v>0</v>
      </c>
      <c r="AC377" s="153">
        <f t="shared" si="79"/>
        <v>0</v>
      </c>
      <c r="AD377" s="153">
        <f t="shared" si="80"/>
        <v>0</v>
      </c>
      <c r="AF377" s="8" t="s">
        <v>151</v>
      </c>
      <c r="AG377" s="8" t="s">
        <v>678</v>
      </c>
      <c r="AH377" s="153">
        <f t="shared" si="81"/>
        <v>0</v>
      </c>
      <c r="AI377" s="153">
        <f t="shared" si="82"/>
        <v>0</v>
      </c>
      <c r="AJ377" s="153">
        <f t="shared" si="83"/>
        <v>0</v>
      </c>
      <c r="AK377" s="153">
        <f t="shared" si="84"/>
        <v>0</v>
      </c>
      <c r="AL377" s="153">
        <f t="shared" si="85"/>
        <v>0</v>
      </c>
      <c r="AM377" s="153">
        <f t="shared" si="86"/>
        <v>0</v>
      </c>
      <c r="AN377" s="153">
        <f t="shared" si="87"/>
        <v>0</v>
      </c>
    </row>
    <row r="378" spans="2:40">
      <c r="B378" s="8" t="s">
        <v>151</v>
      </c>
      <c r="C378" s="8" t="s">
        <v>679</v>
      </c>
      <c r="D378" s="151">
        <v>70818.201849999998</v>
      </c>
      <c r="E378" s="151">
        <v>70818.201849999998</v>
      </c>
      <c r="F378" s="151">
        <v>70818.201849999998</v>
      </c>
      <c r="G378" s="151">
        <v>70818.201849999998</v>
      </c>
      <c r="H378" s="151">
        <v>70818.201849999998</v>
      </c>
      <c r="I378" s="151">
        <v>70818.201849999998</v>
      </c>
      <c r="J378" s="151">
        <v>70818.201849999998</v>
      </c>
      <c r="L378" s="8" t="s">
        <v>151</v>
      </c>
      <c r="M378" s="8" t="s">
        <v>679</v>
      </c>
      <c r="N378" s="151">
        <v>70818.201849999998</v>
      </c>
      <c r="O378" s="151">
        <v>70818.201849999998</v>
      </c>
      <c r="P378" s="151">
        <v>70818.201849999998</v>
      </c>
      <c r="Q378" s="151">
        <v>70818.201849999998</v>
      </c>
      <c r="R378" s="151">
        <v>70818.201849999998</v>
      </c>
      <c r="S378" s="151">
        <v>70818.201849999998</v>
      </c>
      <c r="T378" s="151">
        <v>70818.201849999998</v>
      </c>
      <c r="V378" s="8" t="s">
        <v>151</v>
      </c>
      <c r="W378" s="8" t="s">
        <v>679</v>
      </c>
      <c r="X378" s="153">
        <f t="shared" si="74"/>
        <v>424.90921109999999</v>
      </c>
      <c r="Y378" s="153">
        <f t="shared" si="75"/>
        <v>424.90921109999999</v>
      </c>
      <c r="Z378" s="153">
        <f t="shared" si="76"/>
        <v>424.90921109999999</v>
      </c>
      <c r="AA378" s="153">
        <f t="shared" si="77"/>
        <v>424.90921109999999</v>
      </c>
      <c r="AB378" s="153">
        <f t="shared" si="78"/>
        <v>424.90921109999999</v>
      </c>
      <c r="AC378" s="153">
        <f t="shared" si="79"/>
        <v>424.90921109999999</v>
      </c>
      <c r="AD378" s="153">
        <f t="shared" si="80"/>
        <v>424.90921109999999</v>
      </c>
      <c r="AF378" s="8" t="s">
        <v>151</v>
      </c>
      <c r="AG378" s="8" t="s">
        <v>679</v>
      </c>
      <c r="AH378" s="153">
        <f t="shared" si="81"/>
        <v>141.63640369999999</v>
      </c>
      <c r="AI378" s="153">
        <f t="shared" si="82"/>
        <v>141.63640369999999</v>
      </c>
      <c r="AJ378" s="153">
        <f t="shared" si="83"/>
        <v>141.63640369999999</v>
      </c>
      <c r="AK378" s="153">
        <f t="shared" si="84"/>
        <v>141.63640369999999</v>
      </c>
      <c r="AL378" s="153">
        <f t="shared" si="85"/>
        <v>141.63640369999999</v>
      </c>
      <c r="AM378" s="153">
        <f t="shared" si="86"/>
        <v>141.63640369999999</v>
      </c>
      <c r="AN378" s="153">
        <f t="shared" si="87"/>
        <v>141.63640369999999</v>
      </c>
    </row>
    <row r="379" spans="2:40">
      <c r="B379" s="8" t="s">
        <v>718</v>
      </c>
      <c r="C379" s="8" t="s">
        <v>672</v>
      </c>
      <c r="D379" s="151">
        <v>2973176.7189999972</v>
      </c>
      <c r="E379" s="151">
        <v>3065066.86</v>
      </c>
      <c r="F379" s="151">
        <v>3164331.6139999987</v>
      </c>
      <c r="G379" s="151">
        <v>3267889.1599999992</v>
      </c>
      <c r="H379" s="151">
        <v>3168881.583000001</v>
      </c>
      <c r="I379" s="151">
        <v>3168881.583000001</v>
      </c>
      <c r="J379" s="151">
        <v>3168881.583000001</v>
      </c>
      <c r="L379" s="8" t="s">
        <v>718</v>
      </c>
      <c r="M379" s="8" t="s">
        <v>672</v>
      </c>
      <c r="N379" s="151">
        <v>2973176.7189999972</v>
      </c>
      <c r="O379" s="151">
        <v>3065066.86</v>
      </c>
      <c r="P379" s="151">
        <v>3164331.6139999987</v>
      </c>
      <c r="Q379" s="151">
        <v>3267889.1599999992</v>
      </c>
      <c r="R379" s="151">
        <v>3168881.583000001</v>
      </c>
      <c r="S379" s="151">
        <v>3168881.583000001</v>
      </c>
      <c r="T379" s="151">
        <v>3168881.583000001</v>
      </c>
      <c r="V379" s="8" t="s">
        <v>718</v>
      </c>
      <c r="W379" s="8" t="s">
        <v>672</v>
      </c>
      <c r="X379" s="153">
        <f t="shared" si="74"/>
        <v>17839.060313999984</v>
      </c>
      <c r="Y379" s="153">
        <f t="shared" si="75"/>
        <v>18390.401160000001</v>
      </c>
      <c r="Z379" s="153">
        <f t="shared" si="76"/>
        <v>18985.989683999993</v>
      </c>
      <c r="AA379" s="153">
        <f t="shared" si="77"/>
        <v>19607.334959999996</v>
      </c>
      <c r="AB379" s="153">
        <f t="shared" si="78"/>
        <v>19013.289498000006</v>
      </c>
      <c r="AC379" s="153">
        <f t="shared" si="79"/>
        <v>19013.289498000006</v>
      </c>
      <c r="AD379" s="153">
        <f t="shared" si="80"/>
        <v>19013.289498000006</v>
      </c>
      <c r="AF379" s="8" t="s">
        <v>718</v>
      </c>
      <c r="AG379" s="8" t="s">
        <v>672</v>
      </c>
      <c r="AH379" s="153">
        <f t="shared" si="81"/>
        <v>5946.3534379999946</v>
      </c>
      <c r="AI379" s="153">
        <f t="shared" si="82"/>
        <v>6130.1337199999998</v>
      </c>
      <c r="AJ379" s="153">
        <f t="shared" si="83"/>
        <v>6328.6632279999976</v>
      </c>
      <c r="AK379" s="153">
        <f t="shared" si="84"/>
        <v>6535.7783199999985</v>
      </c>
      <c r="AL379" s="153">
        <f t="shared" si="85"/>
        <v>6337.7631660000025</v>
      </c>
      <c r="AM379" s="153">
        <f t="shared" si="86"/>
        <v>6337.7631660000025</v>
      </c>
      <c r="AN379" s="153">
        <f t="shared" si="87"/>
        <v>6337.7631660000025</v>
      </c>
    </row>
    <row r="380" spans="2:40">
      <c r="B380" s="8" t="s">
        <v>718</v>
      </c>
      <c r="C380" s="8" t="s">
        <v>673</v>
      </c>
      <c r="D380" s="151">
        <v>189792.3</v>
      </c>
      <c r="E380" s="151">
        <v>189792.3</v>
      </c>
      <c r="F380" s="151">
        <v>189792.3</v>
      </c>
      <c r="G380" s="151">
        <v>189792.3</v>
      </c>
      <c r="H380" s="151">
        <v>189792.3</v>
      </c>
      <c r="I380" s="151">
        <v>189792.3</v>
      </c>
      <c r="J380" s="151">
        <v>189792.3</v>
      </c>
      <c r="L380" s="8" t="s">
        <v>718</v>
      </c>
      <c r="M380" s="8" t="s">
        <v>673</v>
      </c>
      <c r="N380" s="151">
        <v>0</v>
      </c>
      <c r="O380" s="151">
        <v>0</v>
      </c>
      <c r="P380" s="151">
        <v>0</v>
      </c>
      <c r="Q380" s="151">
        <v>0</v>
      </c>
      <c r="R380" s="151">
        <v>0</v>
      </c>
      <c r="S380" s="151">
        <v>0</v>
      </c>
      <c r="T380" s="151">
        <v>0</v>
      </c>
      <c r="V380" s="8" t="s">
        <v>718</v>
      </c>
      <c r="W380" s="8" t="s">
        <v>673</v>
      </c>
      <c r="X380" s="153">
        <f t="shared" si="74"/>
        <v>0</v>
      </c>
      <c r="Y380" s="153">
        <f t="shared" si="75"/>
        <v>0</v>
      </c>
      <c r="Z380" s="153">
        <f t="shared" si="76"/>
        <v>0</v>
      </c>
      <c r="AA380" s="153">
        <f t="shared" si="77"/>
        <v>0</v>
      </c>
      <c r="AB380" s="153">
        <f t="shared" si="78"/>
        <v>0</v>
      </c>
      <c r="AC380" s="153">
        <f t="shared" si="79"/>
        <v>0</v>
      </c>
      <c r="AD380" s="153">
        <f t="shared" si="80"/>
        <v>0</v>
      </c>
      <c r="AF380" s="8" t="s">
        <v>718</v>
      </c>
      <c r="AG380" s="8" t="s">
        <v>673</v>
      </c>
      <c r="AH380" s="153">
        <f t="shared" si="81"/>
        <v>0</v>
      </c>
      <c r="AI380" s="153">
        <f t="shared" si="82"/>
        <v>0</v>
      </c>
      <c r="AJ380" s="153">
        <f t="shared" si="83"/>
        <v>0</v>
      </c>
      <c r="AK380" s="153">
        <f t="shared" si="84"/>
        <v>0</v>
      </c>
      <c r="AL380" s="153">
        <f t="shared" si="85"/>
        <v>0</v>
      </c>
      <c r="AM380" s="153">
        <f t="shared" si="86"/>
        <v>0</v>
      </c>
      <c r="AN380" s="153">
        <f t="shared" si="87"/>
        <v>0</v>
      </c>
    </row>
    <row r="381" spans="2:40">
      <c r="B381" s="8" t="s">
        <v>718</v>
      </c>
      <c r="C381" s="8" t="s">
        <v>674</v>
      </c>
      <c r="D381" s="151">
        <v>827600.12149999978</v>
      </c>
      <c r="E381" s="151">
        <v>2565292.9731999971</v>
      </c>
      <c r="F381" s="151">
        <v>2954306.564799997</v>
      </c>
      <c r="G381" s="151">
        <v>3308111.352899997</v>
      </c>
      <c r="H381" s="151">
        <v>4164410.8352999948</v>
      </c>
      <c r="I381" s="151">
        <v>4164410.8352999948</v>
      </c>
      <c r="J381" s="151">
        <v>4164410.8352999948</v>
      </c>
      <c r="L381" s="8" t="s">
        <v>718</v>
      </c>
      <c r="M381" s="8" t="s">
        <v>674</v>
      </c>
      <c r="N381" s="151">
        <v>0</v>
      </c>
      <c r="O381" s="151">
        <v>0</v>
      </c>
      <c r="P381" s="151">
        <v>0</v>
      </c>
      <c r="Q381" s="151">
        <v>0</v>
      </c>
      <c r="R381" s="151">
        <v>0</v>
      </c>
      <c r="S381" s="151">
        <v>0</v>
      </c>
      <c r="T381" s="151">
        <v>0</v>
      </c>
      <c r="V381" s="8" t="s">
        <v>718</v>
      </c>
      <c r="W381" s="8" t="s">
        <v>674</v>
      </c>
      <c r="X381" s="153">
        <f t="shared" si="74"/>
        <v>0</v>
      </c>
      <c r="Y381" s="153">
        <f t="shared" si="75"/>
        <v>0</v>
      </c>
      <c r="Z381" s="153">
        <f t="shared" si="76"/>
        <v>0</v>
      </c>
      <c r="AA381" s="153">
        <f t="shared" si="77"/>
        <v>0</v>
      </c>
      <c r="AB381" s="153">
        <f t="shared" si="78"/>
        <v>0</v>
      </c>
      <c r="AC381" s="153">
        <f t="shared" si="79"/>
        <v>0</v>
      </c>
      <c r="AD381" s="153">
        <f t="shared" si="80"/>
        <v>0</v>
      </c>
      <c r="AF381" s="8" t="s">
        <v>718</v>
      </c>
      <c r="AG381" s="8" t="s">
        <v>674</v>
      </c>
      <c r="AH381" s="153">
        <f t="shared" si="81"/>
        <v>0</v>
      </c>
      <c r="AI381" s="153">
        <f t="shared" si="82"/>
        <v>0</v>
      </c>
      <c r="AJ381" s="153">
        <f t="shared" si="83"/>
        <v>0</v>
      </c>
      <c r="AK381" s="153">
        <f t="shared" si="84"/>
        <v>0</v>
      </c>
      <c r="AL381" s="153">
        <f t="shared" si="85"/>
        <v>0</v>
      </c>
      <c r="AM381" s="153">
        <f t="shared" si="86"/>
        <v>0</v>
      </c>
      <c r="AN381" s="153">
        <f t="shared" si="87"/>
        <v>0</v>
      </c>
    </row>
    <row r="382" spans="2:40">
      <c r="B382" s="8" t="s">
        <v>718</v>
      </c>
      <c r="C382" s="8" t="s">
        <v>675</v>
      </c>
      <c r="D382" s="151">
        <v>3122241.2999999984</v>
      </c>
      <c r="E382" s="151">
        <v>1680432.4</v>
      </c>
      <c r="F382" s="151">
        <v>1360065</v>
      </c>
      <c r="G382" s="151">
        <v>1808098.4000000001</v>
      </c>
      <c r="H382" s="151">
        <v>1610592.6</v>
      </c>
      <c r="I382" s="151">
        <v>1610592.6</v>
      </c>
      <c r="J382" s="151">
        <v>1610592.6</v>
      </c>
      <c r="L382" s="8" t="s">
        <v>718</v>
      </c>
      <c r="M382" s="8" t="s">
        <v>675</v>
      </c>
      <c r="N382" s="151">
        <v>0</v>
      </c>
      <c r="O382" s="151">
        <v>0</v>
      </c>
      <c r="P382" s="151">
        <v>0</v>
      </c>
      <c r="Q382" s="151">
        <v>0</v>
      </c>
      <c r="R382" s="151">
        <v>0</v>
      </c>
      <c r="S382" s="151">
        <v>0</v>
      </c>
      <c r="T382" s="151">
        <v>0</v>
      </c>
      <c r="V382" s="8" t="s">
        <v>718</v>
      </c>
      <c r="W382" s="8" t="s">
        <v>675</v>
      </c>
      <c r="X382" s="153">
        <f t="shared" si="74"/>
        <v>0</v>
      </c>
      <c r="Y382" s="153">
        <f t="shared" si="75"/>
        <v>0</v>
      </c>
      <c r="Z382" s="153">
        <f t="shared" si="76"/>
        <v>0</v>
      </c>
      <c r="AA382" s="153">
        <f t="shared" si="77"/>
        <v>0</v>
      </c>
      <c r="AB382" s="153">
        <f t="shared" si="78"/>
        <v>0</v>
      </c>
      <c r="AC382" s="153">
        <f t="shared" si="79"/>
        <v>0</v>
      </c>
      <c r="AD382" s="153">
        <f t="shared" si="80"/>
        <v>0</v>
      </c>
      <c r="AF382" s="8" t="s">
        <v>718</v>
      </c>
      <c r="AG382" s="8" t="s">
        <v>675</v>
      </c>
      <c r="AH382" s="153">
        <f t="shared" si="81"/>
        <v>0</v>
      </c>
      <c r="AI382" s="153">
        <f t="shared" si="82"/>
        <v>0</v>
      </c>
      <c r="AJ382" s="153">
        <f t="shared" si="83"/>
        <v>0</v>
      </c>
      <c r="AK382" s="153">
        <f t="shared" si="84"/>
        <v>0</v>
      </c>
      <c r="AL382" s="153">
        <f t="shared" si="85"/>
        <v>0</v>
      </c>
      <c r="AM382" s="153">
        <f t="shared" si="86"/>
        <v>0</v>
      </c>
      <c r="AN382" s="153">
        <f t="shared" si="87"/>
        <v>0</v>
      </c>
    </row>
    <row r="383" spans="2:40">
      <c r="B383" s="8" t="s">
        <v>718</v>
      </c>
      <c r="C383" s="8" t="s">
        <v>676</v>
      </c>
      <c r="D383" s="151">
        <v>258465.69080000001</v>
      </c>
      <c r="E383" s="151">
        <v>259466.69080000001</v>
      </c>
      <c r="F383" s="151">
        <v>259473.69080000001</v>
      </c>
      <c r="G383" s="151">
        <v>259413.69080000001</v>
      </c>
      <c r="H383" s="151">
        <v>259353.69080000001</v>
      </c>
      <c r="I383" s="151">
        <v>259353.69080000001</v>
      </c>
      <c r="J383" s="151">
        <v>259353.69080000001</v>
      </c>
      <c r="L383" s="8" t="s">
        <v>718</v>
      </c>
      <c r="M383" s="8" t="s">
        <v>676</v>
      </c>
      <c r="N383" s="151">
        <v>258465.69080000001</v>
      </c>
      <c r="O383" s="151">
        <v>259466.69080000001</v>
      </c>
      <c r="P383" s="151">
        <v>259473.69080000001</v>
      </c>
      <c r="Q383" s="151">
        <v>259413.69080000001</v>
      </c>
      <c r="R383" s="151">
        <v>259353.69080000001</v>
      </c>
      <c r="S383" s="151">
        <v>259353.69080000001</v>
      </c>
      <c r="T383" s="151">
        <v>259353.69080000001</v>
      </c>
      <c r="V383" s="8" t="s">
        <v>718</v>
      </c>
      <c r="W383" s="8" t="s">
        <v>676</v>
      </c>
      <c r="X383" s="153">
        <f t="shared" si="74"/>
        <v>1550.7941448000001</v>
      </c>
      <c r="Y383" s="153">
        <f t="shared" si="75"/>
        <v>1556.8001448</v>
      </c>
      <c r="Z383" s="153">
        <f t="shared" si="76"/>
        <v>1556.8421448000001</v>
      </c>
      <c r="AA383" s="153">
        <f t="shared" si="77"/>
        <v>1556.4821448</v>
      </c>
      <c r="AB383" s="153">
        <f t="shared" si="78"/>
        <v>1556.1221448000001</v>
      </c>
      <c r="AC383" s="153">
        <f t="shared" si="79"/>
        <v>1556.1221448000001</v>
      </c>
      <c r="AD383" s="153">
        <f t="shared" si="80"/>
        <v>1556.1221448000001</v>
      </c>
      <c r="AF383" s="8" t="s">
        <v>718</v>
      </c>
      <c r="AG383" s="8" t="s">
        <v>676</v>
      </c>
      <c r="AH383" s="153">
        <f t="shared" si="81"/>
        <v>516.93138160000001</v>
      </c>
      <c r="AI383" s="153">
        <f t="shared" si="82"/>
        <v>518.93338160000008</v>
      </c>
      <c r="AJ383" s="153">
        <f t="shared" si="83"/>
        <v>518.94738160000009</v>
      </c>
      <c r="AK383" s="153">
        <f t="shared" si="84"/>
        <v>518.82738160000008</v>
      </c>
      <c r="AL383" s="153">
        <f t="shared" si="85"/>
        <v>518.70738160000008</v>
      </c>
      <c r="AM383" s="153">
        <f t="shared" si="86"/>
        <v>518.70738160000008</v>
      </c>
      <c r="AN383" s="153">
        <f t="shared" si="87"/>
        <v>518.70738160000008</v>
      </c>
    </row>
    <row r="384" spans="2:40">
      <c r="B384" s="8" t="s">
        <v>718</v>
      </c>
      <c r="C384" s="8" t="s">
        <v>677</v>
      </c>
      <c r="D384" s="151">
        <v>119481.2999999999</v>
      </c>
      <c r="E384" s="151">
        <v>119481.2999999999</v>
      </c>
      <c r="F384" s="151">
        <v>119481.2999999999</v>
      </c>
      <c r="G384" s="151">
        <v>119481.2999999999</v>
      </c>
      <c r="H384" s="151">
        <v>119481.2999999999</v>
      </c>
      <c r="I384" s="151">
        <v>119481.2999999999</v>
      </c>
      <c r="J384" s="151">
        <v>119481.2999999999</v>
      </c>
      <c r="L384" s="8" t="s">
        <v>718</v>
      </c>
      <c r="M384" s="8" t="s">
        <v>677</v>
      </c>
      <c r="N384" s="151">
        <v>119481.2999999999</v>
      </c>
      <c r="O384" s="151">
        <v>119481.2999999999</v>
      </c>
      <c r="P384" s="151">
        <v>119481.2999999999</v>
      </c>
      <c r="Q384" s="151">
        <v>119481.2999999999</v>
      </c>
      <c r="R384" s="151">
        <v>119481.2999999999</v>
      </c>
      <c r="S384" s="151">
        <v>119481.2999999999</v>
      </c>
      <c r="T384" s="151">
        <v>119481.2999999999</v>
      </c>
      <c r="V384" s="8" t="s">
        <v>718</v>
      </c>
      <c r="W384" s="8" t="s">
        <v>677</v>
      </c>
      <c r="X384" s="153">
        <f t="shared" si="74"/>
        <v>716.8877999999994</v>
      </c>
      <c r="Y384" s="153">
        <f t="shared" si="75"/>
        <v>716.8877999999994</v>
      </c>
      <c r="Z384" s="153">
        <f t="shared" si="76"/>
        <v>716.8877999999994</v>
      </c>
      <c r="AA384" s="153">
        <f t="shared" si="77"/>
        <v>716.8877999999994</v>
      </c>
      <c r="AB384" s="153">
        <f t="shared" si="78"/>
        <v>716.8877999999994</v>
      </c>
      <c r="AC384" s="153">
        <f t="shared" si="79"/>
        <v>716.8877999999994</v>
      </c>
      <c r="AD384" s="153">
        <f t="shared" si="80"/>
        <v>716.8877999999994</v>
      </c>
      <c r="AF384" s="8" t="s">
        <v>718</v>
      </c>
      <c r="AG384" s="8" t="s">
        <v>677</v>
      </c>
      <c r="AH384" s="153">
        <f t="shared" si="81"/>
        <v>238.96259999999981</v>
      </c>
      <c r="AI384" s="153">
        <f t="shared" si="82"/>
        <v>238.96259999999981</v>
      </c>
      <c r="AJ384" s="153">
        <f t="shared" si="83"/>
        <v>238.96259999999981</v>
      </c>
      <c r="AK384" s="153">
        <f t="shared" si="84"/>
        <v>238.96259999999981</v>
      </c>
      <c r="AL384" s="153">
        <f t="shared" si="85"/>
        <v>238.96259999999981</v>
      </c>
      <c r="AM384" s="153">
        <f t="shared" si="86"/>
        <v>238.96259999999981</v>
      </c>
      <c r="AN384" s="153">
        <f t="shared" si="87"/>
        <v>238.96259999999981</v>
      </c>
    </row>
    <row r="385" spans="2:40">
      <c r="B385" s="8" t="s">
        <v>718</v>
      </c>
      <c r="C385" s="8" t="s">
        <v>189</v>
      </c>
      <c r="D385" s="151">
        <v>300684.59999999998</v>
      </c>
      <c r="E385" s="151">
        <v>300684.59999999998</v>
      </c>
      <c r="F385" s="151">
        <v>300684.59999999998</v>
      </c>
      <c r="G385" s="151">
        <v>300684.59999999998</v>
      </c>
      <c r="H385" s="151">
        <v>300684.59999999998</v>
      </c>
      <c r="I385" s="151">
        <v>300684.59999999998</v>
      </c>
      <c r="J385" s="151">
        <v>300684.59999999998</v>
      </c>
      <c r="L385" s="8" t="s">
        <v>718</v>
      </c>
      <c r="M385" s="8" t="s">
        <v>189</v>
      </c>
      <c r="N385" s="151">
        <v>0</v>
      </c>
      <c r="O385" s="151">
        <v>0</v>
      </c>
      <c r="P385" s="151">
        <v>0</v>
      </c>
      <c r="Q385" s="151">
        <v>0</v>
      </c>
      <c r="R385" s="151">
        <v>0</v>
      </c>
      <c r="S385" s="151">
        <v>0</v>
      </c>
      <c r="T385" s="151">
        <v>0</v>
      </c>
      <c r="V385" s="8" t="s">
        <v>718</v>
      </c>
      <c r="W385" s="8" t="s">
        <v>189</v>
      </c>
      <c r="X385" s="153">
        <f t="shared" si="74"/>
        <v>0</v>
      </c>
      <c r="Y385" s="153">
        <f t="shared" si="75"/>
        <v>0</v>
      </c>
      <c r="Z385" s="153">
        <f t="shared" si="76"/>
        <v>0</v>
      </c>
      <c r="AA385" s="153">
        <f t="shared" si="77"/>
        <v>0</v>
      </c>
      <c r="AB385" s="153">
        <f t="shared" si="78"/>
        <v>0</v>
      </c>
      <c r="AC385" s="153">
        <f t="shared" si="79"/>
        <v>0</v>
      </c>
      <c r="AD385" s="153">
        <f t="shared" si="80"/>
        <v>0</v>
      </c>
      <c r="AF385" s="8" t="s">
        <v>718</v>
      </c>
      <c r="AG385" s="8" t="s">
        <v>189</v>
      </c>
      <c r="AH385" s="153">
        <f t="shared" si="81"/>
        <v>0</v>
      </c>
      <c r="AI385" s="153">
        <f t="shared" si="82"/>
        <v>0</v>
      </c>
      <c r="AJ385" s="153">
        <f t="shared" si="83"/>
        <v>0</v>
      </c>
      <c r="AK385" s="153">
        <f t="shared" si="84"/>
        <v>0</v>
      </c>
      <c r="AL385" s="153">
        <f t="shared" si="85"/>
        <v>0</v>
      </c>
      <c r="AM385" s="153">
        <f t="shared" si="86"/>
        <v>0</v>
      </c>
      <c r="AN385" s="153">
        <f t="shared" si="87"/>
        <v>0</v>
      </c>
    </row>
    <row r="386" spans="2:40">
      <c r="B386" s="8" t="s">
        <v>718</v>
      </c>
      <c r="C386" s="8" t="s">
        <v>678</v>
      </c>
      <c r="D386" s="151">
        <v>0</v>
      </c>
      <c r="E386" s="151">
        <v>115570.3737999999</v>
      </c>
      <c r="F386" s="151">
        <v>510704.25779999938</v>
      </c>
      <c r="G386" s="151">
        <v>551581.445899999</v>
      </c>
      <c r="H386" s="151">
        <v>462984.04599999863</v>
      </c>
      <c r="I386" s="151">
        <v>462984.04599999863</v>
      </c>
      <c r="J386" s="151">
        <v>462984.04599999863</v>
      </c>
      <c r="L386" s="8" t="s">
        <v>718</v>
      </c>
      <c r="M386" s="8" t="s">
        <v>678</v>
      </c>
      <c r="N386" s="151">
        <v>0</v>
      </c>
      <c r="O386" s="151">
        <v>0</v>
      </c>
      <c r="P386" s="151">
        <v>0</v>
      </c>
      <c r="Q386" s="151">
        <v>0</v>
      </c>
      <c r="R386" s="151">
        <v>0</v>
      </c>
      <c r="S386" s="151">
        <v>0</v>
      </c>
      <c r="T386" s="151">
        <v>0</v>
      </c>
      <c r="V386" s="8" t="s">
        <v>718</v>
      </c>
      <c r="W386" s="8" t="s">
        <v>678</v>
      </c>
      <c r="X386" s="153">
        <f t="shared" si="74"/>
        <v>0</v>
      </c>
      <c r="Y386" s="153">
        <f t="shared" si="75"/>
        <v>0</v>
      </c>
      <c r="Z386" s="153">
        <f t="shared" si="76"/>
        <v>0</v>
      </c>
      <c r="AA386" s="153">
        <f t="shared" si="77"/>
        <v>0</v>
      </c>
      <c r="AB386" s="153">
        <f t="shared" si="78"/>
        <v>0</v>
      </c>
      <c r="AC386" s="153">
        <f t="shared" si="79"/>
        <v>0</v>
      </c>
      <c r="AD386" s="153">
        <f t="shared" si="80"/>
        <v>0</v>
      </c>
      <c r="AF386" s="8" t="s">
        <v>718</v>
      </c>
      <c r="AG386" s="8" t="s">
        <v>678</v>
      </c>
      <c r="AH386" s="153">
        <f t="shared" si="81"/>
        <v>0</v>
      </c>
      <c r="AI386" s="153">
        <f t="shared" si="82"/>
        <v>0</v>
      </c>
      <c r="AJ386" s="153">
        <f t="shared" si="83"/>
        <v>0</v>
      </c>
      <c r="AK386" s="153">
        <f t="shared" si="84"/>
        <v>0</v>
      </c>
      <c r="AL386" s="153">
        <f t="shared" si="85"/>
        <v>0</v>
      </c>
      <c r="AM386" s="153">
        <f t="shared" si="86"/>
        <v>0</v>
      </c>
      <c r="AN386" s="153">
        <f t="shared" si="87"/>
        <v>0</v>
      </c>
    </row>
    <row r="387" spans="2:40">
      <c r="B387" s="8" t="s">
        <v>718</v>
      </c>
      <c r="C387" s="8" t="s">
        <v>679</v>
      </c>
      <c r="D387" s="151">
        <v>356689.84240000002</v>
      </c>
      <c r="E387" s="151">
        <v>356689.84240000002</v>
      </c>
      <c r="F387" s="151">
        <v>356689.84240000002</v>
      </c>
      <c r="G387" s="151">
        <v>356689.84240000002</v>
      </c>
      <c r="H387" s="151">
        <v>356689.84240000002</v>
      </c>
      <c r="I387" s="151">
        <v>356689.84240000002</v>
      </c>
      <c r="J387" s="151">
        <v>356689.84240000002</v>
      </c>
      <c r="L387" s="8" t="s">
        <v>718</v>
      </c>
      <c r="M387" s="8" t="s">
        <v>679</v>
      </c>
      <c r="N387" s="151">
        <v>356689.84240000002</v>
      </c>
      <c r="O387" s="151">
        <v>356689.84240000002</v>
      </c>
      <c r="P387" s="151">
        <v>356689.84240000002</v>
      </c>
      <c r="Q387" s="151">
        <v>356689.84240000002</v>
      </c>
      <c r="R387" s="151">
        <v>356689.84240000002</v>
      </c>
      <c r="S387" s="151">
        <v>356689.84240000002</v>
      </c>
      <c r="T387" s="151">
        <v>356689.84240000002</v>
      </c>
      <c r="V387" s="8" t="s">
        <v>718</v>
      </c>
      <c r="W387" s="8" t="s">
        <v>679</v>
      </c>
      <c r="X387" s="153">
        <f t="shared" si="74"/>
        <v>2140.1390544000001</v>
      </c>
      <c r="Y387" s="153">
        <f t="shared" si="75"/>
        <v>2140.1390544000001</v>
      </c>
      <c r="Z387" s="153">
        <f t="shared" si="76"/>
        <v>2140.1390544000001</v>
      </c>
      <c r="AA387" s="153">
        <f t="shared" si="77"/>
        <v>2140.1390544000001</v>
      </c>
      <c r="AB387" s="153">
        <f t="shared" si="78"/>
        <v>2140.1390544000001</v>
      </c>
      <c r="AC387" s="153">
        <f t="shared" si="79"/>
        <v>2140.1390544000001</v>
      </c>
      <c r="AD387" s="153">
        <f t="shared" si="80"/>
        <v>2140.1390544000001</v>
      </c>
      <c r="AF387" s="8" t="s">
        <v>718</v>
      </c>
      <c r="AG387" s="8" t="s">
        <v>679</v>
      </c>
      <c r="AH387" s="153">
        <f t="shared" si="81"/>
        <v>713.37968480000006</v>
      </c>
      <c r="AI387" s="153">
        <f t="shared" si="82"/>
        <v>713.37968480000006</v>
      </c>
      <c r="AJ387" s="153">
        <f t="shared" si="83"/>
        <v>713.37968480000006</v>
      </c>
      <c r="AK387" s="153">
        <f t="shared" si="84"/>
        <v>713.37968480000006</v>
      </c>
      <c r="AL387" s="153">
        <f t="shared" si="85"/>
        <v>713.37968480000006</v>
      </c>
      <c r="AM387" s="153">
        <f t="shared" si="86"/>
        <v>713.37968480000006</v>
      </c>
      <c r="AN387" s="153">
        <f t="shared" si="87"/>
        <v>713.37968480000006</v>
      </c>
    </row>
    <row r="388" spans="2:40">
      <c r="B388" s="8" t="s">
        <v>719</v>
      </c>
      <c r="C388" s="8" t="s">
        <v>672</v>
      </c>
      <c r="D388" s="151">
        <v>10407074.416999998</v>
      </c>
      <c r="E388" s="151">
        <v>11822520.381999999</v>
      </c>
      <c r="F388" s="151">
        <v>12984762.852999989</v>
      </c>
      <c r="G388" s="151">
        <v>14332243.106999999</v>
      </c>
      <c r="H388" s="151">
        <v>15183954.845999978</v>
      </c>
      <c r="I388" s="151">
        <v>15183954.845999978</v>
      </c>
      <c r="J388" s="151">
        <v>15183954.845999978</v>
      </c>
      <c r="L388" s="8" t="s">
        <v>719</v>
      </c>
      <c r="M388" s="8" t="s">
        <v>672</v>
      </c>
      <c r="N388" s="151">
        <v>10407074.416999998</v>
      </c>
      <c r="O388" s="151">
        <v>11822520.381999999</v>
      </c>
      <c r="P388" s="151">
        <v>12984762.852999989</v>
      </c>
      <c r="Q388" s="151">
        <v>14332243.106999999</v>
      </c>
      <c r="R388" s="151">
        <v>15183954.845999978</v>
      </c>
      <c r="S388" s="151">
        <v>15183954.845999978</v>
      </c>
      <c r="T388" s="151">
        <v>15183954.845999978</v>
      </c>
      <c r="V388" s="8" t="s">
        <v>719</v>
      </c>
      <c r="W388" s="8" t="s">
        <v>672</v>
      </c>
      <c r="X388" s="153">
        <f t="shared" si="74"/>
        <v>62442.446501999984</v>
      </c>
      <c r="Y388" s="153">
        <f t="shared" si="75"/>
        <v>70935.122292</v>
      </c>
      <c r="Z388" s="153">
        <f t="shared" si="76"/>
        <v>77908.577117999928</v>
      </c>
      <c r="AA388" s="153">
        <f t="shared" si="77"/>
        <v>85993.458641999998</v>
      </c>
      <c r="AB388" s="153">
        <f t="shared" si="78"/>
        <v>91103.729075999872</v>
      </c>
      <c r="AC388" s="153">
        <f t="shared" si="79"/>
        <v>91103.729075999872</v>
      </c>
      <c r="AD388" s="153">
        <f t="shared" si="80"/>
        <v>91103.729075999872</v>
      </c>
      <c r="AF388" s="8" t="s">
        <v>719</v>
      </c>
      <c r="AG388" s="8" t="s">
        <v>672</v>
      </c>
      <c r="AH388" s="153">
        <f t="shared" si="81"/>
        <v>20814.148833999996</v>
      </c>
      <c r="AI388" s="153">
        <f t="shared" si="82"/>
        <v>23645.040763999998</v>
      </c>
      <c r="AJ388" s="153">
        <f t="shared" si="83"/>
        <v>25969.525705999979</v>
      </c>
      <c r="AK388" s="153">
        <f t="shared" si="84"/>
        <v>28664.486213999997</v>
      </c>
      <c r="AL388" s="153">
        <f t="shared" si="85"/>
        <v>30367.909691999957</v>
      </c>
      <c r="AM388" s="153">
        <f t="shared" si="86"/>
        <v>30367.909691999957</v>
      </c>
      <c r="AN388" s="153">
        <f t="shared" si="87"/>
        <v>30367.909691999957</v>
      </c>
    </row>
    <row r="389" spans="2:40">
      <c r="B389" s="8" t="s">
        <v>719</v>
      </c>
      <c r="C389" s="8" t="s">
        <v>673</v>
      </c>
      <c r="D389" s="151">
        <v>33536.300000000003</v>
      </c>
      <c r="E389" s="151">
        <v>33536.300000000003</v>
      </c>
      <c r="F389" s="151">
        <v>33536.300000000003</v>
      </c>
      <c r="G389" s="151">
        <v>33536.300000000003</v>
      </c>
      <c r="H389" s="151">
        <v>33536.300000000003</v>
      </c>
      <c r="I389" s="151">
        <v>33536.300000000003</v>
      </c>
      <c r="J389" s="151">
        <v>33536.300000000003</v>
      </c>
      <c r="L389" s="8" t="s">
        <v>719</v>
      </c>
      <c r="M389" s="8" t="s">
        <v>673</v>
      </c>
      <c r="N389" s="151">
        <v>0</v>
      </c>
      <c r="O389" s="151">
        <v>0</v>
      </c>
      <c r="P389" s="151">
        <v>0</v>
      </c>
      <c r="Q389" s="151">
        <v>0</v>
      </c>
      <c r="R389" s="151">
        <v>0</v>
      </c>
      <c r="S389" s="151">
        <v>0</v>
      </c>
      <c r="T389" s="151">
        <v>0</v>
      </c>
      <c r="V389" s="8" t="s">
        <v>719</v>
      </c>
      <c r="W389" s="8" t="s">
        <v>673</v>
      </c>
      <c r="X389" s="153">
        <f t="shared" si="74"/>
        <v>0</v>
      </c>
      <c r="Y389" s="153">
        <f t="shared" si="75"/>
        <v>0</v>
      </c>
      <c r="Z389" s="153">
        <f t="shared" si="76"/>
        <v>0</v>
      </c>
      <c r="AA389" s="153">
        <f t="shared" si="77"/>
        <v>0</v>
      </c>
      <c r="AB389" s="153">
        <f t="shared" si="78"/>
        <v>0</v>
      </c>
      <c r="AC389" s="153">
        <f t="shared" si="79"/>
        <v>0</v>
      </c>
      <c r="AD389" s="153">
        <f t="shared" si="80"/>
        <v>0</v>
      </c>
      <c r="AF389" s="8" t="s">
        <v>719</v>
      </c>
      <c r="AG389" s="8" t="s">
        <v>673</v>
      </c>
      <c r="AH389" s="153">
        <f t="shared" si="81"/>
        <v>0</v>
      </c>
      <c r="AI389" s="153">
        <f t="shared" si="82"/>
        <v>0</v>
      </c>
      <c r="AJ389" s="153">
        <f t="shared" si="83"/>
        <v>0</v>
      </c>
      <c r="AK389" s="153">
        <f t="shared" si="84"/>
        <v>0</v>
      </c>
      <c r="AL389" s="153">
        <f t="shared" si="85"/>
        <v>0</v>
      </c>
      <c r="AM389" s="153">
        <f t="shared" si="86"/>
        <v>0</v>
      </c>
      <c r="AN389" s="153">
        <f t="shared" si="87"/>
        <v>0</v>
      </c>
    </row>
    <row r="390" spans="2:40">
      <c r="B390" s="8" t="s">
        <v>719</v>
      </c>
      <c r="C390" s="8" t="s">
        <v>674</v>
      </c>
      <c r="D390" s="151">
        <v>1912010.1974999974</v>
      </c>
      <c r="E390" s="151">
        <v>5250764.6338999998</v>
      </c>
      <c r="F390" s="151">
        <v>5695265.9764999896</v>
      </c>
      <c r="G390" s="151">
        <v>3420433.0675999899</v>
      </c>
      <c r="H390" s="151">
        <v>6388019.6033999827</v>
      </c>
      <c r="I390" s="151">
        <v>6388019.6033999827</v>
      </c>
      <c r="J390" s="151">
        <v>6388019.6033999827</v>
      </c>
      <c r="L390" s="8" t="s">
        <v>719</v>
      </c>
      <c r="M390" s="8" t="s">
        <v>674</v>
      </c>
      <c r="N390" s="151">
        <v>0</v>
      </c>
      <c r="O390" s="151">
        <v>0</v>
      </c>
      <c r="P390" s="151">
        <v>0</v>
      </c>
      <c r="Q390" s="151">
        <v>0</v>
      </c>
      <c r="R390" s="151">
        <v>0</v>
      </c>
      <c r="S390" s="151">
        <v>0</v>
      </c>
      <c r="T390" s="151">
        <v>0</v>
      </c>
      <c r="V390" s="8" t="s">
        <v>719</v>
      </c>
      <c r="W390" s="8" t="s">
        <v>674</v>
      </c>
      <c r="X390" s="153">
        <f t="shared" si="74"/>
        <v>0</v>
      </c>
      <c r="Y390" s="153">
        <f t="shared" si="75"/>
        <v>0</v>
      </c>
      <c r="Z390" s="153">
        <f t="shared" si="76"/>
        <v>0</v>
      </c>
      <c r="AA390" s="153">
        <f t="shared" si="77"/>
        <v>0</v>
      </c>
      <c r="AB390" s="153">
        <f t="shared" si="78"/>
        <v>0</v>
      </c>
      <c r="AC390" s="153">
        <f t="shared" si="79"/>
        <v>0</v>
      </c>
      <c r="AD390" s="153">
        <f t="shared" si="80"/>
        <v>0</v>
      </c>
      <c r="AF390" s="8" t="s">
        <v>719</v>
      </c>
      <c r="AG390" s="8" t="s">
        <v>674</v>
      </c>
      <c r="AH390" s="153">
        <f t="shared" si="81"/>
        <v>0</v>
      </c>
      <c r="AI390" s="153">
        <f t="shared" si="82"/>
        <v>0</v>
      </c>
      <c r="AJ390" s="153">
        <f t="shared" si="83"/>
        <v>0</v>
      </c>
      <c r="AK390" s="153">
        <f t="shared" si="84"/>
        <v>0</v>
      </c>
      <c r="AL390" s="153">
        <f t="shared" si="85"/>
        <v>0</v>
      </c>
      <c r="AM390" s="153">
        <f t="shared" si="86"/>
        <v>0</v>
      </c>
      <c r="AN390" s="153">
        <f t="shared" si="87"/>
        <v>0</v>
      </c>
    </row>
    <row r="391" spans="2:40">
      <c r="B391" s="8" t="s">
        <v>719</v>
      </c>
      <c r="C391" s="8" t="s">
        <v>675</v>
      </c>
      <c r="D391" s="151">
        <v>186076.09999999989</v>
      </c>
      <c r="E391" s="151">
        <v>215173.29999999987</v>
      </c>
      <c r="F391" s="151">
        <v>197139.20000000001</v>
      </c>
      <c r="G391" s="151">
        <v>226132.2</v>
      </c>
      <c r="H391" s="151">
        <v>240646.8</v>
      </c>
      <c r="I391" s="151">
        <v>240646.8</v>
      </c>
      <c r="J391" s="151">
        <v>240646.8</v>
      </c>
      <c r="L391" s="8" t="s">
        <v>719</v>
      </c>
      <c r="M391" s="8" t="s">
        <v>675</v>
      </c>
      <c r="N391" s="151">
        <v>0</v>
      </c>
      <c r="O391" s="151">
        <v>0</v>
      </c>
      <c r="P391" s="151">
        <v>0</v>
      </c>
      <c r="Q391" s="151">
        <v>0</v>
      </c>
      <c r="R391" s="151">
        <v>0</v>
      </c>
      <c r="S391" s="151">
        <v>0</v>
      </c>
      <c r="T391" s="151">
        <v>0</v>
      </c>
      <c r="V391" s="8" t="s">
        <v>719</v>
      </c>
      <c r="W391" s="8" t="s">
        <v>675</v>
      </c>
      <c r="X391" s="153">
        <f t="shared" si="74"/>
        <v>0</v>
      </c>
      <c r="Y391" s="153">
        <f t="shared" si="75"/>
        <v>0</v>
      </c>
      <c r="Z391" s="153">
        <f t="shared" si="76"/>
        <v>0</v>
      </c>
      <c r="AA391" s="153">
        <f t="shared" si="77"/>
        <v>0</v>
      </c>
      <c r="AB391" s="153">
        <f t="shared" si="78"/>
        <v>0</v>
      </c>
      <c r="AC391" s="153">
        <f t="shared" si="79"/>
        <v>0</v>
      </c>
      <c r="AD391" s="153">
        <f t="shared" si="80"/>
        <v>0</v>
      </c>
      <c r="AF391" s="8" t="s">
        <v>719</v>
      </c>
      <c r="AG391" s="8" t="s">
        <v>675</v>
      </c>
      <c r="AH391" s="153">
        <f t="shared" si="81"/>
        <v>0</v>
      </c>
      <c r="AI391" s="153">
        <f t="shared" si="82"/>
        <v>0</v>
      </c>
      <c r="AJ391" s="153">
        <f t="shared" si="83"/>
        <v>0</v>
      </c>
      <c r="AK391" s="153">
        <f t="shared" si="84"/>
        <v>0</v>
      </c>
      <c r="AL391" s="153">
        <f t="shared" si="85"/>
        <v>0</v>
      </c>
      <c r="AM391" s="153">
        <f t="shared" si="86"/>
        <v>0</v>
      </c>
      <c r="AN391" s="153">
        <f t="shared" si="87"/>
        <v>0</v>
      </c>
    </row>
    <row r="392" spans="2:40">
      <c r="B392" s="8" t="s">
        <v>719</v>
      </c>
      <c r="C392" s="8" t="s">
        <v>676</v>
      </c>
      <c r="D392" s="151">
        <v>281007</v>
      </c>
      <c r="E392" s="151">
        <v>285551</v>
      </c>
      <c r="F392" s="151">
        <v>285162</v>
      </c>
      <c r="G392" s="151">
        <v>284431</v>
      </c>
      <c r="H392" s="151">
        <v>283707</v>
      </c>
      <c r="I392" s="151">
        <v>283707</v>
      </c>
      <c r="J392" s="151">
        <v>283707</v>
      </c>
      <c r="L392" s="8" t="s">
        <v>719</v>
      </c>
      <c r="M392" s="8" t="s">
        <v>676</v>
      </c>
      <c r="N392" s="151">
        <v>281007</v>
      </c>
      <c r="O392" s="151">
        <v>285551</v>
      </c>
      <c r="P392" s="151">
        <v>285162</v>
      </c>
      <c r="Q392" s="151">
        <v>284431</v>
      </c>
      <c r="R392" s="151">
        <v>283707</v>
      </c>
      <c r="S392" s="151">
        <v>283707</v>
      </c>
      <c r="T392" s="151">
        <v>283707</v>
      </c>
      <c r="V392" s="8" t="s">
        <v>719</v>
      </c>
      <c r="W392" s="8" t="s">
        <v>676</v>
      </c>
      <c r="X392" s="153">
        <f t="shared" si="74"/>
        <v>1686.0420000000001</v>
      </c>
      <c r="Y392" s="153">
        <f t="shared" si="75"/>
        <v>1713.306</v>
      </c>
      <c r="Z392" s="153">
        <f t="shared" si="76"/>
        <v>1710.972</v>
      </c>
      <c r="AA392" s="153">
        <f t="shared" si="77"/>
        <v>1706.586</v>
      </c>
      <c r="AB392" s="153">
        <f t="shared" si="78"/>
        <v>1702.242</v>
      </c>
      <c r="AC392" s="153">
        <f t="shared" si="79"/>
        <v>1702.242</v>
      </c>
      <c r="AD392" s="153">
        <f t="shared" si="80"/>
        <v>1702.242</v>
      </c>
      <c r="AF392" s="8" t="s">
        <v>719</v>
      </c>
      <c r="AG392" s="8" t="s">
        <v>676</v>
      </c>
      <c r="AH392" s="153">
        <f t="shared" si="81"/>
        <v>562.01400000000001</v>
      </c>
      <c r="AI392" s="153">
        <f t="shared" si="82"/>
        <v>571.10199999999998</v>
      </c>
      <c r="AJ392" s="153">
        <f t="shared" si="83"/>
        <v>570.32399999999996</v>
      </c>
      <c r="AK392" s="153">
        <f t="shared" si="84"/>
        <v>568.86199999999997</v>
      </c>
      <c r="AL392" s="153">
        <f t="shared" si="85"/>
        <v>567.41399999999999</v>
      </c>
      <c r="AM392" s="153">
        <f t="shared" si="86"/>
        <v>567.41399999999999</v>
      </c>
      <c r="AN392" s="153">
        <f t="shared" si="87"/>
        <v>567.41399999999999</v>
      </c>
    </row>
    <row r="393" spans="2:40">
      <c r="B393" s="8" t="s">
        <v>719</v>
      </c>
      <c r="C393" s="8" t="s">
        <v>677</v>
      </c>
      <c r="D393" s="151">
        <v>21113.1</v>
      </c>
      <c r="E393" s="151">
        <v>21113.1</v>
      </c>
      <c r="F393" s="151">
        <v>21113.1</v>
      </c>
      <c r="G393" s="151">
        <v>21113.1</v>
      </c>
      <c r="H393" s="151">
        <v>21113.1</v>
      </c>
      <c r="I393" s="151">
        <v>21113.1</v>
      </c>
      <c r="J393" s="151">
        <v>21113.1</v>
      </c>
      <c r="L393" s="8" t="s">
        <v>719</v>
      </c>
      <c r="M393" s="8" t="s">
        <v>677</v>
      </c>
      <c r="N393" s="151">
        <v>21113.1</v>
      </c>
      <c r="O393" s="151">
        <v>21113.1</v>
      </c>
      <c r="P393" s="151">
        <v>21113.1</v>
      </c>
      <c r="Q393" s="151">
        <v>21113.1</v>
      </c>
      <c r="R393" s="151">
        <v>21113.1</v>
      </c>
      <c r="S393" s="151">
        <v>21113.1</v>
      </c>
      <c r="T393" s="151">
        <v>21113.1</v>
      </c>
      <c r="V393" s="8" t="s">
        <v>719</v>
      </c>
      <c r="W393" s="8" t="s">
        <v>677</v>
      </c>
      <c r="X393" s="153">
        <f t="shared" si="74"/>
        <v>126.67859999999999</v>
      </c>
      <c r="Y393" s="153">
        <f t="shared" si="75"/>
        <v>126.67859999999999</v>
      </c>
      <c r="Z393" s="153">
        <f t="shared" si="76"/>
        <v>126.67859999999999</v>
      </c>
      <c r="AA393" s="153">
        <f t="shared" si="77"/>
        <v>126.67859999999999</v>
      </c>
      <c r="AB393" s="153">
        <f t="shared" si="78"/>
        <v>126.67859999999999</v>
      </c>
      <c r="AC393" s="153">
        <f t="shared" si="79"/>
        <v>126.67859999999999</v>
      </c>
      <c r="AD393" s="153">
        <f t="shared" si="80"/>
        <v>126.67859999999999</v>
      </c>
      <c r="AF393" s="8" t="s">
        <v>719</v>
      </c>
      <c r="AG393" s="8" t="s">
        <v>677</v>
      </c>
      <c r="AH393" s="153">
        <f t="shared" si="81"/>
        <v>42.226199999999999</v>
      </c>
      <c r="AI393" s="153">
        <f t="shared" si="82"/>
        <v>42.226199999999999</v>
      </c>
      <c r="AJ393" s="153">
        <f t="shared" si="83"/>
        <v>42.226199999999999</v>
      </c>
      <c r="AK393" s="153">
        <f t="shared" si="84"/>
        <v>42.226199999999999</v>
      </c>
      <c r="AL393" s="153">
        <f t="shared" si="85"/>
        <v>42.226199999999999</v>
      </c>
      <c r="AM393" s="153">
        <f t="shared" si="86"/>
        <v>42.226199999999999</v>
      </c>
      <c r="AN393" s="153">
        <f t="shared" si="87"/>
        <v>42.226199999999999</v>
      </c>
    </row>
    <row r="394" spans="2:40">
      <c r="B394" s="8" t="s">
        <v>719</v>
      </c>
      <c r="C394" s="8" t="s">
        <v>189</v>
      </c>
      <c r="D394" s="151">
        <v>53131.9</v>
      </c>
      <c r="E394" s="151">
        <v>53131.9</v>
      </c>
      <c r="F394" s="151">
        <v>53131.9</v>
      </c>
      <c r="G394" s="151">
        <v>53131.9</v>
      </c>
      <c r="H394" s="151">
        <v>53131.9</v>
      </c>
      <c r="I394" s="151">
        <v>53131.9</v>
      </c>
      <c r="J394" s="151">
        <v>53131.9</v>
      </c>
      <c r="L394" s="8" t="s">
        <v>719</v>
      </c>
      <c r="M394" s="8" t="s">
        <v>189</v>
      </c>
      <c r="N394" s="151">
        <v>0</v>
      </c>
      <c r="O394" s="151">
        <v>0</v>
      </c>
      <c r="P394" s="151">
        <v>0</v>
      </c>
      <c r="Q394" s="151">
        <v>0</v>
      </c>
      <c r="R394" s="151">
        <v>0</v>
      </c>
      <c r="S394" s="151">
        <v>0</v>
      </c>
      <c r="T394" s="151">
        <v>0</v>
      </c>
      <c r="V394" s="8" t="s">
        <v>719</v>
      </c>
      <c r="W394" s="8" t="s">
        <v>189</v>
      </c>
      <c r="X394" s="153">
        <f t="shared" si="74"/>
        <v>0</v>
      </c>
      <c r="Y394" s="153">
        <f t="shared" si="75"/>
        <v>0</v>
      </c>
      <c r="Z394" s="153">
        <f t="shared" si="76"/>
        <v>0</v>
      </c>
      <c r="AA394" s="153">
        <f t="shared" si="77"/>
        <v>0</v>
      </c>
      <c r="AB394" s="153">
        <f t="shared" si="78"/>
        <v>0</v>
      </c>
      <c r="AC394" s="153">
        <f t="shared" si="79"/>
        <v>0</v>
      </c>
      <c r="AD394" s="153">
        <f t="shared" si="80"/>
        <v>0</v>
      </c>
      <c r="AF394" s="8" t="s">
        <v>719</v>
      </c>
      <c r="AG394" s="8" t="s">
        <v>189</v>
      </c>
      <c r="AH394" s="153">
        <f t="shared" si="81"/>
        <v>0</v>
      </c>
      <c r="AI394" s="153">
        <f t="shared" si="82"/>
        <v>0</v>
      </c>
      <c r="AJ394" s="153">
        <f t="shared" si="83"/>
        <v>0</v>
      </c>
      <c r="AK394" s="153">
        <f t="shared" si="84"/>
        <v>0</v>
      </c>
      <c r="AL394" s="153">
        <f t="shared" si="85"/>
        <v>0</v>
      </c>
      <c r="AM394" s="153">
        <f t="shared" si="86"/>
        <v>0</v>
      </c>
      <c r="AN394" s="153">
        <f t="shared" si="87"/>
        <v>0</v>
      </c>
    </row>
    <row r="395" spans="2:40">
      <c r="B395" s="8" t="s">
        <v>719</v>
      </c>
      <c r="C395" s="8" t="s">
        <v>678</v>
      </c>
      <c r="D395" s="151">
        <v>0</v>
      </c>
      <c r="E395" s="151">
        <v>254371.85509999987</v>
      </c>
      <c r="F395" s="151">
        <v>1433133.5451999984</v>
      </c>
      <c r="G395" s="151">
        <v>1485454.861599999</v>
      </c>
      <c r="H395" s="151">
        <v>1278995.8912999979</v>
      </c>
      <c r="I395" s="151">
        <v>1278995.8912999979</v>
      </c>
      <c r="J395" s="151">
        <v>1278995.8912999979</v>
      </c>
      <c r="L395" s="8" t="s">
        <v>719</v>
      </c>
      <c r="M395" s="8" t="s">
        <v>678</v>
      </c>
      <c r="N395" s="151">
        <v>0</v>
      </c>
      <c r="O395" s="151">
        <v>0</v>
      </c>
      <c r="P395" s="151">
        <v>0</v>
      </c>
      <c r="Q395" s="151">
        <v>0</v>
      </c>
      <c r="R395" s="151">
        <v>0</v>
      </c>
      <c r="S395" s="151">
        <v>0</v>
      </c>
      <c r="T395" s="151">
        <v>0</v>
      </c>
      <c r="V395" s="8" t="s">
        <v>719</v>
      </c>
      <c r="W395" s="8" t="s">
        <v>678</v>
      </c>
      <c r="X395" s="153">
        <f t="shared" si="74"/>
        <v>0</v>
      </c>
      <c r="Y395" s="153">
        <f t="shared" si="75"/>
        <v>0</v>
      </c>
      <c r="Z395" s="153">
        <f t="shared" si="76"/>
        <v>0</v>
      </c>
      <c r="AA395" s="153">
        <f t="shared" si="77"/>
        <v>0</v>
      </c>
      <c r="AB395" s="153">
        <f t="shared" si="78"/>
        <v>0</v>
      </c>
      <c r="AC395" s="153">
        <f t="shared" si="79"/>
        <v>0</v>
      </c>
      <c r="AD395" s="153">
        <f t="shared" si="80"/>
        <v>0</v>
      </c>
      <c r="AF395" s="8" t="s">
        <v>719</v>
      </c>
      <c r="AG395" s="8" t="s">
        <v>678</v>
      </c>
      <c r="AH395" s="153">
        <f t="shared" si="81"/>
        <v>0</v>
      </c>
      <c r="AI395" s="153">
        <f t="shared" si="82"/>
        <v>0</v>
      </c>
      <c r="AJ395" s="153">
        <f t="shared" si="83"/>
        <v>0</v>
      </c>
      <c r="AK395" s="153">
        <f t="shared" si="84"/>
        <v>0</v>
      </c>
      <c r="AL395" s="153">
        <f t="shared" si="85"/>
        <v>0</v>
      </c>
      <c r="AM395" s="153">
        <f t="shared" si="86"/>
        <v>0</v>
      </c>
      <c r="AN395" s="153">
        <f t="shared" si="87"/>
        <v>0</v>
      </c>
    </row>
    <row r="396" spans="2:40">
      <c r="B396" s="8" t="s">
        <v>719</v>
      </c>
      <c r="C396" s="8" t="s">
        <v>679</v>
      </c>
      <c r="D396" s="151">
        <v>0</v>
      </c>
      <c r="E396" s="151">
        <v>0</v>
      </c>
      <c r="F396" s="151">
        <v>0</v>
      </c>
      <c r="G396" s="151">
        <v>0</v>
      </c>
      <c r="H396" s="151">
        <v>0</v>
      </c>
      <c r="I396" s="151">
        <v>0</v>
      </c>
      <c r="J396" s="151">
        <v>0</v>
      </c>
      <c r="L396" s="8" t="s">
        <v>719</v>
      </c>
      <c r="M396" s="8" t="s">
        <v>679</v>
      </c>
      <c r="N396" s="151">
        <v>0</v>
      </c>
      <c r="O396" s="151">
        <v>0</v>
      </c>
      <c r="P396" s="151">
        <v>0</v>
      </c>
      <c r="Q396" s="151">
        <v>0</v>
      </c>
      <c r="R396" s="151">
        <v>0</v>
      </c>
      <c r="S396" s="151">
        <v>0</v>
      </c>
      <c r="T396" s="151">
        <v>0</v>
      </c>
      <c r="V396" s="8" t="s">
        <v>719</v>
      </c>
      <c r="W396" s="8" t="s">
        <v>679</v>
      </c>
      <c r="X396" s="153">
        <f t="shared" si="74"/>
        <v>0</v>
      </c>
      <c r="Y396" s="153">
        <f t="shared" si="75"/>
        <v>0</v>
      </c>
      <c r="Z396" s="153">
        <f t="shared" si="76"/>
        <v>0</v>
      </c>
      <c r="AA396" s="153">
        <f t="shared" si="77"/>
        <v>0</v>
      </c>
      <c r="AB396" s="153">
        <f t="shared" si="78"/>
        <v>0</v>
      </c>
      <c r="AC396" s="153">
        <f t="shared" si="79"/>
        <v>0</v>
      </c>
      <c r="AD396" s="153">
        <f t="shared" si="80"/>
        <v>0</v>
      </c>
      <c r="AF396" s="8" t="s">
        <v>719</v>
      </c>
      <c r="AG396" s="8" t="s">
        <v>679</v>
      </c>
      <c r="AH396" s="153">
        <f t="shared" si="81"/>
        <v>0</v>
      </c>
      <c r="AI396" s="153">
        <f t="shared" si="82"/>
        <v>0</v>
      </c>
      <c r="AJ396" s="153">
        <f t="shared" si="83"/>
        <v>0</v>
      </c>
      <c r="AK396" s="153">
        <f t="shared" si="84"/>
        <v>0</v>
      </c>
      <c r="AL396" s="153">
        <f t="shared" si="85"/>
        <v>0</v>
      </c>
      <c r="AM396" s="153">
        <f t="shared" si="86"/>
        <v>0</v>
      </c>
      <c r="AN396" s="153">
        <f t="shared" si="87"/>
        <v>0</v>
      </c>
    </row>
    <row r="397" spans="2:40">
      <c r="B397" s="8" t="s">
        <v>720</v>
      </c>
      <c r="C397" s="8" t="s">
        <v>672</v>
      </c>
      <c r="D397" s="151">
        <v>2836938.2469999981</v>
      </c>
      <c r="E397" s="151">
        <v>2917726.9179999996</v>
      </c>
      <c r="F397" s="151">
        <v>2941559.4779999983</v>
      </c>
      <c r="G397" s="151">
        <v>2976618.9579999992</v>
      </c>
      <c r="H397" s="151">
        <v>2968188.4799999991</v>
      </c>
      <c r="I397" s="151">
        <v>2968188.4799999991</v>
      </c>
      <c r="J397" s="151">
        <v>2968188.4799999991</v>
      </c>
      <c r="L397" s="8" t="s">
        <v>720</v>
      </c>
      <c r="M397" s="8" t="s">
        <v>672</v>
      </c>
      <c r="N397" s="151">
        <v>2836938.2469999981</v>
      </c>
      <c r="O397" s="151">
        <v>2917726.9179999996</v>
      </c>
      <c r="P397" s="151">
        <v>2941559.4779999983</v>
      </c>
      <c r="Q397" s="151">
        <v>2976618.9579999992</v>
      </c>
      <c r="R397" s="151">
        <v>2968188.4799999991</v>
      </c>
      <c r="S397" s="151">
        <v>2968188.4799999991</v>
      </c>
      <c r="T397" s="151">
        <v>2968188.4799999991</v>
      </c>
      <c r="V397" s="8" t="s">
        <v>720</v>
      </c>
      <c r="W397" s="8" t="s">
        <v>672</v>
      </c>
      <c r="X397" s="153">
        <f t="shared" si="74"/>
        <v>17021.629481999989</v>
      </c>
      <c r="Y397" s="153">
        <f t="shared" si="75"/>
        <v>17506.361507999998</v>
      </c>
      <c r="Z397" s="153">
        <f t="shared" si="76"/>
        <v>17649.356867999992</v>
      </c>
      <c r="AA397" s="153">
        <f t="shared" si="77"/>
        <v>17859.713747999995</v>
      </c>
      <c r="AB397" s="153">
        <f t="shared" si="78"/>
        <v>17809.130879999993</v>
      </c>
      <c r="AC397" s="153">
        <f t="shared" si="79"/>
        <v>17809.130879999993</v>
      </c>
      <c r="AD397" s="153">
        <f t="shared" si="80"/>
        <v>17809.130879999993</v>
      </c>
      <c r="AF397" s="8" t="s">
        <v>720</v>
      </c>
      <c r="AG397" s="8" t="s">
        <v>672</v>
      </c>
      <c r="AH397" s="153">
        <f t="shared" si="81"/>
        <v>5673.8764939999965</v>
      </c>
      <c r="AI397" s="153">
        <f t="shared" si="82"/>
        <v>5835.4538359999997</v>
      </c>
      <c r="AJ397" s="153">
        <f t="shared" si="83"/>
        <v>5883.1189559999966</v>
      </c>
      <c r="AK397" s="153">
        <f t="shared" si="84"/>
        <v>5953.2379159999982</v>
      </c>
      <c r="AL397" s="153">
        <f t="shared" si="85"/>
        <v>5936.3769599999978</v>
      </c>
      <c r="AM397" s="153">
        <f t="shared" si="86"/>
        <v>5936.3769599999978</v>
      </c>
      <c r="AN397" s="153">
        <f t="shared" si="87"/>
        <v>5936.3769599999978</v>
      </c>
    </row>
    <row r="398" spans="2:40">
      <c r="B398" s="8" t="s">
        <v>720</v>
      </c>
      <c r="C398" s="8" t="s">
        <v>673</v>
      </c>
      <c r="D398" s="151">
        <v>259419.40000000002</v>
      </c>
      <c r="E398" s="151">
        <v>259419.40000000002</v>
      </c>
      <c r="F398" s="151">
        <v>259419.40000000002</v>
      </c>
      <c r="G398" s="151">
        <v>259419.40000000002</v>
      </c>
      <c r="H398" s="151">
        <v>259419.40000000002</v>
      </c>
      <c r="I398" s="151">
        <v>259419.40000000002</v>
      </c>
      <c r="J398" s="151">
        <v>259419.40000000002</v>
      </c>
      <c r="L398" s="8" t="s">
        <v>720</v>
      </c>
      <c r="M398" s="8" t="s">
        <v>673</v>
      </c>
      <c r="N398" s="151">
        <v>0</v>
      </c>
      <c r="O398" s="151">
        <v>0</v>
      </c>
      <c r="P398" s="151">
        <v>0</v>
      </c>
      <c r="Q398" s="151">
        <v>0</v>
      </c>
      <c r="R398" s="151">
        <v>0</v>
      </c>
      <c r="S398" s="151">
        <v>0</v>
      </c>
      <c r="T398" s="151">
        <v>0</v>
      </c>
      <c r="V398" s="8" t="s">
        <v>720</v>
      </c>
      <c r="W398" s="8" t="s">
        <v>673</v>
      </c>
      <c r="X398" s="153">
        <f t="shared" si="74"/>
        <v>0</v>
      </c>
      <c r="Y398" s="153">
        <f t="shared" si="75"/>
        <v>0</v>
      </c>
      <c r="Z398" s="153">
        <f t="shared" si="76"/>
        <v>0</v>
      </c>
      <c r="AA398" s="153">
        <f t="shared" si="77"/>
        <v>0</v>
      </c>
      <c r="AB398" s="153">
        <f t="shared" si="78"/>
        <v>0</v>
      </c>
      <c r="AC398" s="153">
        <f t="shared" si="79"/>
        <v>0</v>
      </c>
      <c r="AD398" s="153">
        <f t="shared" si="80"/>
        <v>0</v>
      </c>
      <c r="AF398" s="8" t="s">
        <v>720</v>
      </c>
      <c r="AG398" s="8" t="s">
        <v>673</v>
      </c>
      <c r="AH398" s="153">
        <f t="shared" si="81"/>
        <v>0</v>
      </c>
      <c r="AI398" s="153">
        <f t="shared" si="82"/>
        <v>0</v>
      </c>
      <c r="AJ398" s="153">
        <f t="shared" si="83"/>
        <v>0</v>
      </c>
      <c r="AK398" s="153">
        <f t="shared" si="84"/>
        <v>0</v>
      </c>
      <c r="AL398" s="153">
        <f t="shared" si="85"/>
        <v>0</v>
      </c>
      <c r="AM398" s="153">
        <f t="shared" si="86"/>
        <v>0</v>
      </c>
      <c r="AN398" s="153">
        <f t="shared" si="87"/>
        <v>0</v>
      </c>
    </row>
    <row r="399" spans="2:40">
      <c r="B399" s="8" t="s">
        <v>720</v>
      </c>
      <c r="C399" s="8" t="s">
        <v>674</v>
      </c>
      <c r="D399" s="151">
        <v>3265363.0734999981</v>
      </c>
      <c r="E399" s="151">
        <v>10209401.401099987</v>
      </c>
      <c r="F399" s="151">
        <v>12321987.307799993</v>
      </c>
      <c r="G399" s="151">
        <v>13853550.392499974</v>
      </c>
      <c r="H399" s="151">
        <v>16549907.21339999</v>
      </c>
      <c r="I399" s="151">
        <v>16549907.21339999</v>
      </c>
      <c r="J399" s="151">
        <v>16549907.21339999</v>
      </c>
      <c r="L399" s="8" t="s">
        <v>720</v>
      </c>
      <c r="M399" s="8" t="s">
        <v>674</v>
      </c>
      <c r="N399" s="151">
        <v>0</v>
      </c>
      <c r="O399" s="151">
        <v>0</v>
      </c>
      <c r="P399" s="151">
        <v>0</v>
      </c>
      <c r="Q399" s="151">
        <v>0</v>
      </c>
      <c r="R399" s="151">
        <v>0</v>
      </c>
      <c r="S399" s="151">
        <v>0</v>
      </c>
      <c r="T399" s="151">
        <v>0</v>
      </c>
      <c r="V399" s="8" t="s">
        <v>720</v>
      </c>
      <c r="W399" s="8" t="s">
        <v>674</v>
      </c>
      <c r="X399" s="153">
        <f t="shared" si="74"/>
        <v>0</v>
      </c>
      <c r="Y399" s="153">
        <f t="shared" si="75"/>
        <v>0</v>
      </c>
      <c r="Z399" s="153">
        <f t="shared" si="76"/>
        <v>0</v>
      </c>
      <c r="AA399" s="153">
        <f t="shared" si="77"/>
        <v>0</v>
      </c>
      <c r="AB399" s="153">
        <f t="shared" si="78"/>
        <v>0</v>
      </c>
      <c r="AC399" s="153">
        <f t="shared" si="79"/>
        <v>0</v>
      </c>
      <c r="AD399" s="153">
        <f t="shared" si="80"/>
        <v>0</v>
      </c>
      <c r="AF399" s="8" t="s">
        <v>720</v>
      </c>
      <c r="AG399" s="8" t="s">
        <v>674</v>
      </c>
      <c r="AH399" s="153">
        <f t="shared" si="81"/>
        <v>0</v>
      </c>
      <c r="AI399" s="153">
        <f t="shared" si="82"/>
        <v>0</v>
      </c>
      <c r="AJ399" s="153">
        <f t="shared" si="83"/>
        <v>0</v>
      </c>
      <c r="AK399" s="153">
        <f t="shared" si="84"/>
        <v>0</v>
      </c>
      <c r="AL399" s="153">
        <f t="shared" si="85"/>
        <v>0</v>
      </c>
      <c r="AM399" s="153">
        <f t="shared" si="86"/>
        <v>0</v>
      </c>
      <c r="AN399" s="153">
        <f t="shared" si="87"/>
        <v>0</v>
      </c>
    </row>
    <row r="400" spans="2:40">
      <c r="B400" s="8" t="s">
        <v>720</v>
      </c>
      <c r="C400" s="8" t="s">
        <v>675</v>
      </c>
      <c r="D400" s="151">
        <v>1978148.9</v>
      </c>
      <c r="E400" s="151">
        <v>3413863.3999999897</v>
      </c>
      <c r="F400" s="151">
        <v>3425054.4999999995</v>
      </c>
      <c r="G400" s="151">
        <v>3526896.5999999987</v>
      </c>
      <c r="H400" s="151">
        <v>784257.29999999912</v>
      </c>
      <c r="I400" s="151">
        <v>784257.29999999912</v>
      </c>
      <c r="J400" s="151">
        <v>784257.29999999912</v>
      </c>
      <c r="L400" s="8" t="s">
        <v>720</v>
      </c>
      <c r="M400" s="8" t="s">
        <v>675</v>
      </c>
      <c r="N400" s="151">
        <v>0</v>
      </c>
      <c r="O400" s="151">
        <v>0</v>
      </c>
      <c r="P400" s="151">
        <v>0</v>
      </c>
      <c r="Q400" s="151">
        <v>0</v>
      </c>
      <c r="R400" s="151">
        <v>0</v>
      </c>
      <c r="S400" s="151">
        <v>0</v>
      </c>
      <c r="T400" s="151">
        <v>0</v>
      </c>
      <c r="V400" s="8" t="s">
        <v>720</v>
      </c>
      <c r="W400" s="8" t="s">
        <v>675</v>
      </c>
      <c r="X400" s="153">
        <f t="shared" si="74"/>
        <v>0</v>
      </c>
      <c r="Y400" s="153">
        <f t="shared" si="75"/>
        <v>0</v>
      </c>
      <c r="Z400" s="153">
        <f t="shared" si="76"/>
        <v>0</v>
      </c>
      <c r="AA400" s="153">
        <f t="shared" si="77"/>
        <v>0</v>
      </c>
      <c r="AB400" s="153">
        <f t="shared" si="78"/>
        <v>0</v>
      </c>
      <c r="AC400" s="153">
        <f t="shared" si="79"/>
        <v>0</v>
      </c>
      <c r="AD400" s="153">
        <f t="shared" si="80"/>
        <v>0</v>
      </c>
      <c r="AF400" s="8" t="s">
        <v>720</v>
      </c>
      <c r="AG400" s="8" t="s">
        <v>675</v>
      </c>
      <c r="AH400" s="153">
        <f t="shared" si="81"/>
        <v>0</v>
      </c>
      <c r="AI400" s="153">
        <f t="shared" si="82"/>
        <v>0</v>
      </c>
      <c r="AJ400" s="153">
        <f t="shared" si="83"/>
        <v>0</v>
      </c>
      <c r="AK400" s="153">
        <f t="shared" si="84"/>
        <v>0</v>
      </c>
      <c r="AL400" s="153">
        <f t="shared" si="85"/>
        <v>0</v>
      </c>
      <c r="AM400" s="153">
        <f t="shared" si="86"/>
        <v>0</v>
      </c>
      <c r="AN400" s="153">
        <f t="shared" si="87"/>
        <v>0</v>
      </c>
    </row>
    <row r="401" spans="2:40">
      <c r="B401" s="8" t="s">
        <v>720</v>
      </c>
      <c r="C401" s="8" t="s">
        <v>676</v>
      </c>
      <c r="D401" s="151">
        <v>181502.18520000001</v>
      </c>
      <c r="E401" s="151">
        <v>182015.18520000001</v>
      </c>
      <c r="F401" s="151">
        <v>181980.18520000001</v>
      </c>
      <c r="G401" s="151">
        <v>181915.18520000001</v>
      </c>
      <c r="H401" s="151">
        <v>181843.18520000001</v>
      </c>
      <c r="I401" s="151">
        <v>181843.18520000001</v>
      </c>
      <c r="J401" s="151">
        <v>181843.18520000001</v>
      </c>
      <c r="L401" s="8" t="s">
        <v>720</v>
      </c>
      <c r="M401" s="8" t="s">
        <v>676</v>
      </c>
      <c r="N401" s="151">
        <v>181502.18520000001</v>
      </c>
      <c r="O401" s="151">
        <v>182015.18520000001</v>
      </c>
      <c r="P401" s="151">
        <v>181980.18520000001</v>
      </c>
      <c r="Q401" s="151">
        <v>181915.18520000001</v>
      </c>
      <c r="R401" s="151">
        <v>181843.18520000001</v>
      </c>
      <c r="S401" s="151">
        <v>181843.18520000001</v>
      </c>
      <c r="T401" s="151">
        <v>181843.18520000001</v>
      </c>
      <c r="V401" s="8" t="s">
        <v>720</v>
      </c>
      <c r="W401" s="8" t="s">
        <v>676</v>
      </c>
      <c r="X401" s="153">
        <f t="shared" si="74"/>
        <v>1089.0131112000001</v>
      </c>
      <c r="Y401" s="153">
        <f t="shared" si="75"/>
        <v>1092.0911112000001</v>
      </c>
      <c r="Z401" s="153">
        <f t="shared" si="76"/>
        <v>1091.8811112000001</v>
      </c>
      <c r="AA401" s="153">
        <f t="shared" si="77"/>
        <v>1091.4911112</v>
      </c>
      <c r="AB401" s="153">
        <f t="shared" si="78"/>
        <v>1091.0591112</v>
      </c>
      <c r="AC401" s="153">
        <f t="shared" si="79"/>
        <v>1091.0591112</v>
      </c>
      <c r="AD401" s="153">
        <f t="shared" si="80"/>
        <v>1091.0591112</v>
      </c>
      <c r="AF401" s="8" t="s">
        <v>720</v>
      </c>
      <c r="AG401" s="8" t="s">
        <v>676</v>
      </c>
      <c r="AH401" s="153">
        <f t="shared" si="81"/>
        <v>363.00437040000003</v>
      </c>
      <c r="AI401" s="153">
        <f t="shared" si="82"/>
        <v>364.03037040000004</v>
      </c>
      <c r="AJ401" s="153">
        <f t="shared" si="83"/>
        <v>363.96037040000004</v>
      </c>
      <c r="AK401" s="153">
        <f t="shared" si="84"/>
        <v>363.83037040000005</v>
      </c>
      <c r="AL401" s="153">
        <f t="shared" si="85"/>
        <v>363.68637040000004</v>
      </c>
      <c r="AM401" s="153">
        <f t="shared" si="86"/>
        <v>363.68637040000004</v>
      </c>
      <c r="AN401" s="153">
        <f t="shared" si="87"/>
        <v>363.68637040000004</v>
      </c>
    </row>
    <row r="402" spans="2:40">
      <c r="B402" s="8" t="s">
        <v>720</v>
      </c>
      <c r="C402" s="8" t="s">
        <v>677</v>
      </c>
      <c r="D402" s="151">
        <v>163314.20000000001</v>
      </c>
      <c r="E402" s="151">
        <v>163314.20000000001</v>
      </c>
      <c r="F402" s="151">
        <v>163314.20000000001</v>
      </c>
      <c r="G402" s="151">
        <v>163314.20000000001</v>
      </c>
      <c r="H402" s="151">
        <v>163314.20000000001</v>
      </c>
      <c r="I402" s="151">
        <v>163314.20000000001</v>
      </c>
      <c r="J402" s="151">
        <v>163314.20000000001</v>
      </c>
      <c r="L402" s="8" t="s">
        <v>720</v>
      </c>
      <c r="M402" s="8" t="s">
        <v>677</v>
      </c>
      <c r="N402" s="151">
        <v>163314.20000000001</v>
      </c>
      <c r="O402" s="151">
        <v>163314.20000000001</v>
      </c>
      <c r="P402" s="151">
        <v>163314.20000000001</v>
      </c>
      <c r="Q402" s="151">
        <v>163314.20000000001</v>
      </c>
      <c r="R402" s="151">
        <v>163314.20000000001</v>
      </c>
      <c r="S402" s="151">
        <v>163314.20000000001</v>
      </c>
      <c r="T402" s="151">
        <v>163314.20000000001</v>
      </c>
      <c r="V402" s="8" t="s">
        <v>720</v>
      </c>
      <c r="W402" s="8" t="s">
        <v>677</v>
      </c>
      <c r="X402" s="153">
        <f t="shared" si="74"/>
        <v>979.88520000000005</v>
      </c>
      <c r="Y402" s="153">
        <f t="shared" si="75"/>
        <v>979.88520000000005</v>
      </c>
      <c r="Z402" s="153">
        <f t="shared" si="76"/>
        <v>979.88520000000005</v>
      </c>
      <c r="AA402" s="153">
        <f t="shared" si="77"/>
        <v>979.88520000000005</v>
      </c>
      <c r="AB402" s="153">
        <f t="shared" si="78"/>
        <v>979.88520000000005</v>
      </c>
      <c r="AC402" s="153">
        <f t="shared" si="79"/>
        <v>979.88520000000005</v>
      </c>
      <c r="AD402" s="153">
        <f t="shared" si="80"/>
        <v>979.88520000000005</v>
      </c>
      <c r="AF402" s="8" t="s">
        <v>720</v>
      </c>
      <c r="AG402" s="8" t="s">
        <v>677</v>
      </c>
      <c r="AH402" s="153">
        <f t="shared" si="81"/>
        <v>326.62840000000006</v>
      </c>
      <c r="AI402" s="153">
        <f t="shared" si="82"/>
        <v>326.62840000000006</v>
      </c>
      <c r="AJ402" s="153">
        <f t="shared" si="83"/>
        <v>326.62840000000006</v>
      </c>
      <c r="AK402" s="153">
        <f t="shared" si="84"/>
        <v>326.62840000000006</v>
      </c>
      <c r="AL402" s="153">
        <f t="shared" si="85"/>
        <v>326.62840000000006</v>
      </c>
      <c r="AM402" s="153">
        <f t="shared" si="86"/>
        <v>326.62840000000006</v>
      </c>
      <c r="AN402" s="153">
        <f t="shared" si="87"/>
        <v>326.62840000000006</v>
      </c>
    </row>
    <row r="403" spans="2:40">
      <c r="B403" s="8" t="s">
        <v>720</v>
      </c>
      <c r="C403" s="8" t="s">
        <v>189</v>
      </c>
      <c r="D403" s="151">
        <v>410994.9</v>
      </c>
      <c r="E403" s="151">
        <v>410994.9</v>
      </c>
      <c r="F403" s="151">
        <v>410994.9</v>
      </c>
      <c r="G403" s="151">
        <v>410994.9</v>
      </c>
      <c r="H403" s="151">
        <v>410994.9</v>
      </c>
      <c r="I403" s="151">
        <v>410994.9</v>
      </c>
      <c r="J403" s="151">
        <v>410994.9</v>
      </c>
      <c r="L403" s="8" t="s">
        <v>720</v>
      </c>
      <c r="M403" s="8" t="s">
        <v>189</v>
      </c>
      <c r="N403" s="151">
        <v>0</v>
      </c>
      <c r="O403" s="151">
        <v>0</v>
      </c>
      <c r="P403" s="151">
        <v>0</v>
      </c>
      <c r="Q403" s="151">
        <v>0</v>
      </c>
      <c r="R403" s="151">
        <v>0</v>
      </c>
      <c r="S403" s="151">
        <v>0</v>
      </c>
      <c r="T403" s="151">
        <v>0</v>
      </c>
      <c r="V403" s="8" t="s">
        <v>720</v>
      </c>
      <c r="W403" s="8" t="s">
        <v>189</v>
      </c>
      <c r="X403" s="153">
        <f t="shared" ref="X403:X466" si="88">N403*$C$14</f>
        <v>0</v>
      </c>
      <c r="Y403" s="153">
        <f t="shared" ref="Y403:Y466" si="89">O403*$C$14</f>
        <v>0</v>
      </c>
      <c r="Z403" s="153">
        <f t="shared" ref="Z403:Z466" si="90">P403*$C$14</f>
        <v>0</v>
      </c>
      <c r="AA403" s="153">
        <f t="shared" ref="AA403:AA466" si="91">Q403*$C$14</f>
        <v>0</v>
      </c>
      <c r="AB403" s="153">
        <f t="shared" ref="AB403:AB466" si="92">R403*$C$14</f>
        <v>0</v>
      </c>
      <c r="AC403" s="153">
        <f t="shared" ref="AC403:AC466" si="93">S403*$C$14</f>
        <v>0</v>
      </c>
      <c r="AD403" s="153">
        <f t="shared" ref="AD403:AD466" si="94">T403*$C$14</f>
        <v>0</v>
      </c>
      <c r="AF403" s="8" t="s">
        <v>720</v>
      </c>
      <c r="AG403" s="8" t="s">
        <v>189</v>
      </c>
      <c r="AH403" s="153">
        <f t="shared" ref="AH403:AH466" si="95">N403*$C$13</f>
        <v>0</v>
      </c>
      <c r="AI403" s="153">
        <f t="shared" ref="AI403:AI466" si="96">O403*$C$13</f>
        <v>0</v>
      </c>
      <c r="AJ403" s="153">
        <f t="shared" ref="AJ403:AJ466" si="97">P403*$C$13</f>
        <v>0</v>
      </c>
      <c r="AK403" s="153">
        <f t="shared" ref="AK403:AK466" si="98">Q403*$C$13</f>
        <v>0</v>
      </c>
      <c r="AL403" s="153">
        <f t="shared" ref="AL403:AL466" si="99">R403*$C$13</f>
        <v>0</v>
      </c>
      <c r="AM403" s="153">
        <f t="shared" ref="AM403:AM466" si="100">S403*$C$13</f>
        <v>0</v>
      </c>
      <c r="AN403" s="153">
        <f t="shared" ref="AN403:AN466" si="101">T403*$C$13</f>
        <v>0</v>
      </c>
    </row>
    <row r="404" spans="2:40">
      <c r="B404" s="8" t="s">
        <v>720</v>
      </c>
      <c r="C404" s="8" t="s">
        <v>678</v>
      </c>
      <c r="D404" s="151">
        <v>0</v>
      </c>
      <c r="E404" s="151">
        <v>55023.681599999829</v>
      </c>
      <c r="F404" s="151">
        <v>1057407.6100999988</v>
      </c>
      <c r="G404" s="151">
        <v>1108464.966999999</v>
      </c>
      <c r="H404" s="151">
        <v>1093685.1121999989</v>
      </c>
      <c r="I404" s="151">
        <v>1093685.1121999989</v>
      </c>
      <c r="J404" s="151">
        <v>1093685.1121999989</v>
      </c>
      <c r="L404" s="8" t="s">
        <v>720</v>
      </c>
      <c r="M404" s="8" t="s">
        <v>678</v>
      </c>
      <c r="N404" s="151">
        <v>0</v>
      </c>
      <c r="O404" s="151">
        <v>0</v>
      </c>
      <c r="P404" s="151">
        <v>0</v>
      </c>
      <c r="Q404" s="151">
        <v>0</v>
      </c>
      <c r="R404" s="151">
        <v>0</v>
      </c>
      <c r="S404" s="151">
        <v>0</v>
      </c>
      <c r="T404" s="151">
        <v>0</v>
      </c>
      <c r="V404" s="8" t="s">
        <v>720</v>
      </c>
      <c r="W404" s="8" t="s">
        <v>678</v>
      </c>
      <c r="X404" s="153">
        <f t="shared" si="88"/>
        <v>0</v>
      </c>
      <c r="Y404" s="153">
        <f t="shared" si="89"/>
        <v>0</v>
      </c>
      <c r="Z404" s="153">
        <f t="shared" si="90"/>
        <v>0</v>
      </c>
      <c r="AA404" s="153">
        <f t="shared" si="91"/>
        <v>0</v>
      </c>
      <c r="AB404" s="153">
        <f t="shared" si="92"/>
        <v>0</v>
      </c>
      <c r="AC404" s="153">
        <f t="shared" si="93"/>
        <v>0</v>
      </c>
      <c r="AD404" s="153">
        <f t="shared" si="94"/>
        <v>0</v>
      </c>
      <c r="AF404" s="8" t="s">
        <v>720</v>
      </c>
      <c r="AG404" s="8" t="s">
        <v>678</v>
      </c>
      <c r="AH404" s="153">
        <f t="shared" si="95"/>
        <v>0</v>
      </c>
      <c r="AI404" s="153">
        <f t="shared" si="96"/>
        <v>0</v>
      </c>
      <c r="AJ404" s="153">
        <f t="shared" si="97"/>
        <v>0</v>
      </c>
      <c r="AK404" s="153">
        <f t="shared" si="98"/>
        <v>0</v>
      </c>
      <c r="AL404" s="153">
        <f t="shared" si="99"/>
        <v>0</v>
      </c>
      <c r="AM404" s="153">
        <f t="shared" si="100"/>
        <v>0</v>
      </c>
      <c r="AN404" s="153">
        <f t="shared" si="101"/>
        <v>0</v>
      </c>
    </row>
    <row r="405" spans="2:40">
      <c r="B405" s="8" t="s">
        <v>720</v>
      </c>
      <c r="C405" s="8" t="s">
        <v>679</v>
      </c>
      <c r="D405" s="151">
        <v>555133.34770000004</v>
      </c>
      <c r="E405" s="151">
        <v>555133.34770000004</v>
      </c>
      <c r="F405" s="151">
        <v>555133.34770000004</v>
      </c>
      <c r="G405" s="151">
        <v>555133.34770000004</v>
      </c>
      <c r="H405" s="151">
        <v>555133.34770000004</v>
      </c>
      <c r="I405" s="151">
        <v>555133.34770000004</v>
      </c>
      <c r="J405" s="151">
        <v>555133.34770000004</v>
      </c>
      <c r="L405" s="8" t="s">
        <v>720</v>
      </c>
      <c r="M405" s="8" t="s">
        <v>679</v>
      </c>
      <c r="N405" s="151">
        <v>555133.34770000004</v>
      </c>
      <c r="O405" s="151">
        <v>555133.34770000004</v>
      </c>
      <c r="P405" s="151">
        <v>555133.34770000004</v>
      </c>
      <c r="Q405" s="151">
        <v>555133.34770000004</v>
      </c>
      <c r="R405" s="151">
        <v>555133.34770000004</v>
      </c>
      <c r="S405" s="151">
        <v>555133.34770000004</v>
      </c>
      <c r="T405" s="151">
        <v>555133.34770000004</v>
      </c>
      <c r="V405" s="8" t="s">
        <v>720</v>
      </c>
      <c r="W405" s="8" t="s">
        <v>679</v>
      </c>
      <c r="X405" s="153">
        <f t="shared" si="88"/>
        <v>3330.8000862000004</v>
      </c>
      <c r="Y405" s="153">
        <f t="shared" si="89"/>
        <v>3330.8000862000004</v>
      </c>
      <c r="Z405" s="153">
        <f t="shared" si="90"/>
        <v>3330.8000862000004</v>
      </c>
      <c r="AA405" s="153">
        <f t="shared" si="91"/>
        <v>3330.8000862000004</v>
      </c>
      <c r="AB405" s="153">
        <f t="shared" si="92"/>
        <v>3330.8000862000004</v>
      </c>
      <c r="AC405" s="153">
        <f t="shared" si="93"/>
        <v>3330.8000862000004</v>
      </c>
      <c r="AD405" s="153">
        <f t="shared" si="94"/>
        <v>3330.8000862000004</v>
      </c>
      <c r="AF405" s="8" t="s">
        <v>720</v>
      </c>
      <c r="AG405" s="8" t="s">
        <v>679</v>
      </c>
      <c r="AH405" s="153">
        <f t="shared" si="95"/>
        <v>1110.2666954000001</v>
      </c>
      <c r="AI405" s="153">
        <f t="shared" si="96"/>
        <v>1110.2666954000001</v>
      </c>
      <c r="AJ405" s="153">
        <f t="shared" si="97"/>
        <v>1110.2666954000001</v>
      </c>
      <c r="AK405" s="153">
        <f t="shared" si="98"/>
        <v>1110.2666954000001</v>
      </c>
      <c r="AL405" s="153">
        <f t="shared" si="99"/>
        <v>1110.2666954000001</v>
      </c>
      <c r="AM405" s="153">
        <f t="shared" si="100"/>
        <v>1110.2666954000001</v>
      </c>
      <c r="AN405" s="153">
        <f t="shared" si="101"/>
        <v>1110.2666954000001</v>
      </c>
    </row>
    <row r="406" spans="2:40">
      <c r="B406" s="8" t="s">
        <v>721</v>
      </c>
      <c r="C406" s="8" t="s">
        <v>672</v>
      </c>
      <c r="D406" s="151">
        <v>9611811.0729999933</v>
      </c>
      <c r="E406" s="151">
        <v>10171479.224999994</v>
      </c>
      <c r="F406" s="151">
        <v>10422627.620999992</v>
      </c>
      <c r="G406" s="151">
        <v>10685304.202999994</v>
      </c>
      <c r="H406" s="151">
        <v>10785991.950999992</v>
      </c>
      <c r="I406" s="151">
        <v>10785991.950999992</v>
      </c>
      <c r="J406" s="151">
        <v>10785991.950999992</v>
      </c>
      <c r="L406" s="8" t="s">
        <v>721</v>
      </c>
      <c r="M406" s="8" t="s">
        <v>672</v>
      </c>
      <c r="N406" s="151">
        <v>9611811.0729999933</v>
      </c>
      <c r="O406" s="151">
        <v>10171479.224999994</v>
      </c>
      <c r="P406" s="151">
        <v>10422627.620999992</v>
      </c>
      <c r="Q406" s="151">
        <v>10685304.202999994</v>
      </c>
      <c r="R406" s="151">
        <v>10785991.950999992</v>
      </c>
      <c r="S406" s="151">
        <v>10785991.950999992</v>
      </c>
      <c r="T406" s="151">
        <v>10785991.950999992</v>
      </c>
      <c r="V406" s="8" t="s">
        <v>721</v>
      </c>
      <c r="W406" s="8" t="s">
        <v>672</v>
      </c>
      <c r="X406" s="153">
        <f t="shared" si="88"/>
        <v>57670.866437999961</v>
      </c>
      <c r="Y406" s="153">
        <f t="shared" si="89"/>
        <v>61028.875349999966</v>
      </c>
      <c r="Z406" s="153">
        <f t="shared" si="90"/>
        <v>62535.765725999954</v>
      </c>
      <c r="AA406" s="153">
        <f t="shared" si="91"/>
        <v>64111.825217999969</v>
      </c>
      <c r="AB406" s="153">
        <f t="shared" si="92"/>
        <v>64715.951705999956</v>
      </c>
      <c r="AC406" s="153">
        <f t="shared" si="93"/>
        <v>64715.951705999956</v>
      </c>
      <c r="AD406" s="153">
        <f t="shared" si="94"/>
        <v>64715.951705999956</v>
      </c>
      <c r="AF406" s="8" t="s">
        <v>721</v>
      </c>
      <c r="AG406" s="8" t="s">
        <v>672</v>
      </c>
      <c r="AH406" s="153">
        <f t="shared" si="95"/>
        <v>19223.622145999987</v>
      </c>
      <c r="AI406" s="153">
        <f t="shared" si="96"/>
        <v>20342.958449999987</v>
      </c>
      <c r="AJ406" s="153">
        <f t="shared" si="97"/>
        <v>20845.255241999985</v>
      </c>
      <c r="AK406" s="153">
        <f t="shared" si="98"/>
        <v>21370.608405999988</v>
      </c>
      <c r="AL406" s="153">
        <f t="shared" si="99"/>
        <v>21571.983901999985</v>
      </c>
      <c r="AM406" s="153">
        <f t="shared" si="100"/>
        <v>21571.983901999985</v>
      </c>
      <c r="AN406" s="153">
        <f t="shared" si="101"/>
        <v>21571.983901999985</v>
      </c>
    </row>
    <row r="407" spans="2:40">
      <c r="B407" s="8" t="s">
        <v>721</v>
      </c>
      <c r="C407" s="8" t="s">
        <v>673</v>
      </c>
      <c r="D407" s="151">
        <v>1048678.1000000001</v>
      </c>
      <c r="E407" s="151">
        <v>1048678.1000000001</v>
      </c>
      <c r="F407" s="151">
        <v>1048678.1000000001</v>
      </c>
      <c r="G407" s="151">
        <v>1048678.1000000001</v>
      </c>
      <c r="H407" s="151">
        <v>1048678.1000000001</v>
      </c>
      <c r="I407" s="151">
        <v>1048678.1000000001</v>
      </c>
      <c r="J407" s="151">
        <v>1048678.1000000001</v>
      </c>
      <c r="L407" s="8" t="s">
        <v>721</v>
      </c>
      <c r="M407" s="8" t="s">
        <v>673</v>
      </c>
      <c r="N407" s="151">
        <v>0</v>
      </c>
      <c r="O407" s="151">
        <v>0</v>
      </c>
      <c r="P407" s="151">
        <v>0</v>
      </c>
      <c r="Q407" s="151">
        <v>0</v>
      </c>
      <c r="R407" s="151">
        <v>0</v>
      </c>
      <c r="S407" s="151">
        <v>0</v>
      </c>
      <c r="T407" s="151">
        <v>0</v>
      </c>
      <c r="V407" s="8" t="s">
        <v>721</v>
      </c>
      <c r="W407" s="8" t="s">
        <v>673</v>
      </c>
      <c r="X407" s="153">
        <f t="shared" si="88"/>
        <v>0</v>
      </c>
      <c r="Y407" s="153">
        <f t="shared" si="89"/>
        <v>0</v>
      </c>
      <c r="Z407" s="153">
        <f t="shared" si="90"/>
        <v>0</v>
      </c>
      <c r="AA407" s="153">
        <f t="shared" si="91"/>
        <v>0</v>
      </c>
      <c r="AB407" s="153">
        <f t="shared" si="92"/>
        <v>0</v>
      </c>
      <c r="AC407" s="153">
        <f t="shared" si="93"/>
        <v>0</v>
      </c>
      <c r="AD407" s="153">
        <f t="shared" si="94"/>
        <v>0</v>
      </c>
      <c r="AF407" s="8" t="s">
        <v>721</v>
      </c>
      <c r="AG407" s="8" t="s">
        <v>673</v>
      </c>
      <c r="AH407" s="153">
        <f t="shared" si="95"/>
        <v>0</v>
      </c>
      <c r="AI407" s="153">
        <f t="shared" si="96"/>
        <v>0</v>
      </c>
      <c r="AJ407" s="153">
        <f t="shared" si="97"/>
        <v>0</v>
      </c>
      <c r="AK407" s="153">
        <f t="shared" si="98"/>
        <v>0</v>
      </c>
      <c r="AL407" s="153">
        <f t="shared" si="99"/>
        <v>0</v>
      </c>
      <c r="AM407" s="153">
        <f t="shared" si="100"/>
        <v>0</v>
      </c>
      <c r="AN407" s="153">
        <f t="shared" si="101"/>
        <v>0</v>
      </c>
    </row>
    <row r="408" spans="2:40">
      <c r="B408" s="8" t="s">
        <v>721</v>
      </c>
      <c r="C408" s="8" t="s">
        <v>674</v>
      </c>
      <c r="D408" s="151">
        <v>12221977.945599996</v>
      </c>
      <c r="E408" s="151">
        <v>54145293.585399874</v>
      </c>
      <c r="F408" s="151">
        <v>69775988.151499853</v>
      </c>
      <c r="G408" s="151">
        <v>81292484.974699944</v>
      </c>
      <c r="H408" s="151">
        <v>95069583.563299969</v>
      </c>
      <c r="I408" s="151">
        <v>95069583.563299969</v>
      </c>
      <c r="J408" s="151">
        <v>95069583.563299969</v>
      </c>
      <c r="L408" s="8" t="s">
        <v>721</v>
      </c>
      <c r="M408" s="8" t="s">
        <v>674</v>
      </c>
      <c r="N408" s="151">
        <v>0</v>
      </c>
      <c r="O408" s="151">
        <v>0</v>
      </c>
      <c r="P408" s="151">
        <v>0</v>
      </c>
      <c r="Q408" s="151">
        <v>0</v>
      </c>
      <c r="R408" s="151">
        <v>0</v>
      </c>
      <c r="S408" s="151">
        <v>0</v>
      </c>
      <c r="T408" s="151">
        <v>0</v>
      </c>
      <c r="V408" s="8" t="s">
        <v>721</v>
      </c>
      <c r="W408" s="8" t="s">
        <v>674</v>
      </c>
      <c r="X408" s="153">
        <f t="shared" si="88"/>
        <v>0</v>
      </c>
      <c r="Y408" s="153">
        <f t="shared" si="89"/>
        <v>0</v>
      </c>
      <c r="Z408" s="153">
        <f t="shared" si="90"/>
        <v>0</v>
      </c>
      <c r="AA408" s="153">
        <f t="shared" si="91"/>
        <v>0</v>
      </c>
      <c r="AB408" s="153">
        <f t="shared" si="92"/>
        <v>0</v>
      </c>
      <c r="AC408" s="153">
        <f t="shared" si="93"/>
        <v>0</v>
      </c>
      <c r="AD408" s="153">
        <f t="shared" si="94"/>
        <v>0</v>
      </c>
      <c r="AF408" s="8" t="s">
        <v>721</v>
      </c>
      <c r="AG408" s="8" t="s">
        <v>674</v>
      </c>
      <c r="AH408" s="153">
        <f t="shared" si="95"/>
        <v>0</v>
      </c>
      <c r="AI408" s="153">
        <f t="shared" si="96"/>
        <v>0</v>
      </c>
      <c r="AJ408" s="153">
        <f t="shared" si="97"/>
        <v>0</v>
      </c>
      <c r="AK408" s="153">
        <f t="shared" si="98"/>
        <v>0</v>
      </c>
      <c r="AL408" s="153">
        <f t="shared" si="99"/>
        <v>0</v>
      </c>
      <c r="AM408" s="153">
        <f t="shared" si="100"/>
        <v>0</v>
      </c>
      <c r="AN408" s="153">
        <f t="shared" si="101"/>
        <v>0</v>
      </c>
    </row>
    <row r="409" spans="2:40">
      <c r="B409" s="8" t="s">
        <v>721</v>
      </c>
      <c r="C409" s="8" t="s">
        <v>675</v>
      </c>
      <c r="D409" s="151">
        <v>384117.29999999993</v>
      </c>
      <c r="E409" s="151">
        <v>344457</v>
      </c>
      <c r="F409" s="151">
        <v>1489232.7</v>
      </c>
      <c r="G409" s="151">
        <v>1140630</v>
      </c>
      <c r="H409" s="151">
        <v>2059381.0000000002</v>
      </c>
      <c r="I409" s="151">
        <v>2059381.0000000002</v>
      </c>
      <c r="J409" s="151">
        <v>2059381.0000000002</v>
      </c>
      <c r="L409" s="8" t="s">
        <v>721</v>
      </c>
      <c r="M409" s="8" t="s">
        <v>675</v>
      </c>
      <c r="N409" s="151">
        <v>0</v>
      </c>
      <c r="O409" s="151">
        <v>0</v>
      </c>
      <c r="P409" s="151">
        <v>0</v>
      </c>
      <c r="Q409" s="151">
        <v>0</v>
      </c>
      <c r="R409" s="151">
        <v>0</v>
      </c>
      <c r="S409" s="151">
        <v>0</v>
      </c>
      <c r="T409" s="151">
        <v>0</v>
      </c>
      <c r="V409" s="8" t="s">
        <v>721</v>
      </c>
      <c r="W409" s="8" t="s">
        <v>675</v>
      </c>
      <c r="X409" s="153">
        <f t="shared" si="88"/>
        <v>0</v>
      </c>
      <c r="Y409" s="153">
        <f t="shared" si="89"/>
        <v>0</v>
      </c>
      <c r="Z409" s="153">
        <f t="shared" si="90"/>
        <v>0</v>
      </c>
      <c r="AA409" s="153">
        <f t="shared" si="91"/>
        <v>0</v>
      </c>
      <c r="AB409" s="153">
        <f t="shared" si="92"/>
        <v>0</v>
      </c>
      <c r="AC409" s="153">
        <f t="shared" si="93"/>
        <v>0</v>
      </c>
      <c r="AD409" s="153">
        <f t="shared" si="94"/>
        <v>0</v>
      </c>
      <c r="AF409" s="8" t="s">
        <v>721</v>
      </c>
      <c r="AG409" s="8" t="s">
        <v>675</v>
      </c>
      <c r="AH409" s="153">
        <f t="shared" si="95"/>
        <v>0</v>
      </c>
      <c r="AI409" s="153">
        <f t="shared" si="96"/>
        <v>0</v>
      </c>
      <c r="AJ409" s="153">
        <f t="shared" si="97"/>
        <v>0</v>
      </c>
      <c r="AK409" s="153">
        <f t="shared" si="98"/>
        <v>0</v>
      </c>
      <c r="AL409" s="153">
        <f t="shared" si="99"/>
        <v>0</v>
      </c>
      <c r="AM409" s="153">
        <f t="shared" si="100"/>
        <v>0</v>
      </c>
      <c r="AN409" s="153">
        <f t="shared" si="101"/>
        <v>0</v>
      </c>
    </row>
    <row r="410" spans="2:40">
      <c r="B410" s="8" t="s">
        <v>721</v>
      </c>
      <c r="C410" s="8" t="s">
        <v>676</v>
      </c>
      <c r="D410" s="151">
        <v>657838</v>
      </c>
      <c r="E410" s="151">
        <v>651971</v>
      </c>
      <c r="F410" s="151">
        <v>647967</v>
      </c>
      <c r="G410" s="151">
        <v>643757</v>
      </c>
      <c r="H410" s="151">
        <v>639554</v>
      </c>
      <c r="I410" s="151">
        <v>639554</v>
      </c>
      <c r="J410" s="151">
        <v>639554</v>
      </c>
      <c r="L410" s="8" t="s">
        <v>721</v>
      </c>
      <c r="M410" s="8" t="s">
        <v>676</v>
      </c>
      <c r="N410" s="151">
        <v>657838</v>
      </c>
      <c r="O410" s="151">
        <v>651971</v>
      </c>
      <c r="P410" s="151">
        <v>647967</v>
      </c>
      <c r="Q410" s="151">
        <v>643757</v>
      </c>
      <c r="R410" s="151">
        <v>639554</v>
      </c>
      <c r="S410" s="151">
        <v>639554</v>
      </c>
      <c r="T410" s="151">
        <v>639554</v>
      </c>
      <c r="V410" s="8" t="s">
        <v>721</v>
      </c>
      <c r="W410" s="8" t="s">
        <v>676</v>
      </c>
      <c r="X410" s="153">
        <f t="shared" si="88"/>
        <v>3947.0280000000002</v>
      </c>
      <c r="Y410" s="153">
        <f t="shared" si="89"/>
        <v>3911.826</v>
      </c>
      <c r="Z410" s="153">
        <f t="shared" si="90"/>
        <v>3887.8020000000001</v>
      </c>
      <c r="AA410" s="153">
        <f t="shared" si="91"/>
        <v>3862.5419999999999</v>
      </c>
      <c r="AB410" s="153">
        <f t="shared" si="92"/>
        <v>3837.3240000000001</v>
      </c>
      <c r="AC410" s="153">
        <f t="shared" si="93"/>
        <v>3837.3240000000001</v>
      </c>
      <c r="AD410" s="153">
        <f t="shared" si="94"/>
        <v>3837.3240000000001</v>
      </c>
      <c r="AF410" s="8" t="s">
        <v>721</v>
      </c>
      <c r="AG410" s="8" t="s">
        <v>676</v>
      </c>
      <c r="AH410" s="153">
        <f t="shared" si="95"/>
        <v>1315.6759999999999</v>
      </c>
      <c r="AI410" s="153">
        <f t="shared" si="96"/>
        <v>1303.942</v>
      </c>
      <c r="AJ410" s="153">
        <f t="shared" si="97"/>
        <v>1295.934</v>
      </c>
      <c r="AK410" s="153">
        <f t="shared" si="98"/>
        <v>1287.5140000000001</v>
      </c>
      <c r="AL410" s="153">
        <f t="shared" si="99"/>
        <v>1279.1079999999999</v>
      </c>
      <c r="AM410" s="153">
        <f t="shared" si="100"/>
        <v>1279.1079999999999</v>
      </c>
      <c r="AN410" s="153">
        <f t="shared" si="101"/>
        <v>1279.1079999999999</v>
      </c>
    </row>
    <row r="411" spans="2:40">
      <c r="B411" s="8" t="s">
        <v>721</v>
      </c>
      <c r="C411" s="8" t="s">
        <v>677</v>
      </c>
      <c r="D411" s="151">
        <v>660182.5</v>
      </c>
      <c r="E411" s="151">
        <v>660182.5</v>
      </c>
      <c r="F411" s="151">
        <v>660182.5</v>
      </c>
      <c r="G411" s="151">
        <v>660182.5</v>
      </c>
      <c r="H411" s="151">
        <v>660182.5</v>
      </c>
      <c r="I411" s="151">
        <v>660182.5</v>
      </c>
      <c r="J411" s="151">
        <v>660182.5</v>
      </c>
      <c r="L411" s="8" t="s">
        <v>721</v>
      </c>
      <c r="M411" s="8" t="s">
        <v>677</v>
      </c>
      <c r="N411" s="151">
        <v>660182.5</v>
      </c>
      <c r="O411" s="151">
        <v>660182.5</v>
      </c>
      <c r="P411" s="151">
        <v>660182.5</v>
      </c>
      <c r="Q411" s="151">
        <v>660182.5</v>
      </c>
      <c r="R411" s="151">
        <v>660182.5</v>
      </c>
      <c r="S411" s="151">
        <v>660182.5</v>
      </c>
      <c r="T411" s="151">
        <v>660182.5</v>
      </c>
      <c r="V411" s="8" t="s">
        <v>721</v>
      </c>
      <c r="W411" s="8" t="s">
        <v>677</v>
      </c>
      <c r="X411" s="153">
        <f t="shared" si="88"/>
        <v>3961.0950000000003</v>
      </c>
      <c r="Y411" s="153">
        <f t="shared" si="89"/>
        <v>3961.0950000000003</v>
      </c>
      <c r="Z411" s="153">
        <f t="shared" si="90"/>
        <v>3961.0950000000003</v>
      </c>
      <c r="AA411" s="153">
        <f t="shared" si="91"/>
        <v>3961.0950000000003</v>
      </c>
      <c r="AB411" s="153">
        <f t="shared" si="92"/>
        <v>3961.0950000000003</v>
      </c>
      <c r="AC411" s="153">
        <f t="shared" si="93"/>
        <v>3961.0950000000003</v>
      </c>
      <c r="AD411" s="153">
        <f t="shared" si="94"/>
        <v>3961.0950000000003</v>
      </c>
      <c r="AF411" s="8" t="s">
        <v>721</v>
      </c>
      <c r="AG411" s="8" t="s">
        <v>677</v>
      </c>
      <c r="AH411" s="153">
        <f t="shared" si="95"/>
        <v>1320.365</v>
      </c>
      <c r="AI411" s="153">
        <f t="shared" si="96"/>
        <v>1320.365</v>
      </c>
      <c r="AJ411" s="153">
        <f t="shared" si="97"/>
        <v>1320.365</v>
      </c>
      <c r="AK411" s="153">
        <f t="shared" si="98"/>
        <v>1320.365</v>
      </c>
      <c r="AL411" s="153">
        <f t="shared" si="99"/>
        <v>1320.365</v>
      </c>
      <c r="AM411" s="153">
        <f t="shared" si="100"/>
        <v>1320.365</v>
      </c>
      <c r="AN411" s="153">
        <f t="shared" si="101"/>
        <v>1320.365</v>
      </c>
    </row>
    <row r="412" spans="2:40">
      <c r="B412" s="8" t="s">
        <v>721</v>
      </c>
      <c r="C412" s="8" t="s">
        <v>189</v>
      </c>
      <c r="D412" s="151">
        <v>1661407.6</v>
      </c>
      <c r="E412" s="151">
        <v>1661407.6</v>
      </c>
      <c r="F412" s="151">
        <v>1661407.6</v>
      </c>
      <c r="G412" s="151">
        <v>1661407.6</v>
      </c>
      <c r="H412" s="151">
        <v>1661407.6</v>
      </c>
      <c r="I412" s="151">
        <v>1661407.6</v>
      </c>
      <c r="J412" s="151">
        <v>1661407.6</v>
      </c>
      <c r="L412" s="8" t="s">
        <v>721</v>
      </c>
      <c r="M412" s="8" t="s">
        <v>189</v>
      </c>
      <c r="N412" s="151">
        <v>0</v>
      </c>
      <c r="O412" s="151">
        <v>0</v>
      </c>
      <c r="P412" s="151">
        <v>0</v>
      </c>
      <c r="Q412" s="151">
        <v>0</v>
      </c>
      <c r="R412" s="151">
        <v>0</v>
      </c>
      <c r="S412" s="151">
        <v>0</v>
      </c>
      <c r="T412" s="151">
        <v>0</v>
      </c>
      <c r="V412" s="8" t="s">
        <v>721</v>
      </c>
      <c r="W412" s="8" t="s">
        <v>189</v>
      </c>
      <c r="X412" s="153">
        <f t="shared" si="88"/>
        <v>0</v>
      </c>
      <c r="Y412" s="153">
        <f t="shared" si="89"/>
        <v>0</v>
      </c>
      <c r="Z412" s="153">
        <f t="shared" si="90"/>
        <v>0</v>
      </c>
      <c r="AA412" s="153">
        <f t="shared" si="91"/>
        <v>0</v>
      </c>
      <c r="AB412" s="153">
        <f t="shared" si="92"/>
        <v>0</v>
      </c>
      <c r="AC412" s="153">
        <f t="shared" si="93"/>
        <v>0</v>
      </c>
      <c r="AD412" s="153">
        <f t="shared" si="94"/>
        <v>0</v>
      </c>
      <c r="AF412" s="8" t="s">
        <v>721</v>
      </c>
      <c r="AG412" s="8" t="s">
        <v>189</v>
      </c>
      <c r="AH412" s="153">
        <f t="shared" si="95"/>
        <v>0</v>
      </c>
      <c r="AI412" s="153">
        <f t="shared" si="96"/>
        <v>0</v>
      </c>
      <c r="AJ412" s="153">
        <f t="shared" si="97"/>
        <v>0</v>
      </c>
      <c r="AK412" s="153">
        <f t="shared" si="98"/>
        <v>0</v>
      </c>
      <c r="AL412" s="153">
        <f t="shared" si="99"/>
        <v>0</v>
      </c>
      <c r="AM412" s="153">
        <f t="shared" si="100"/>
        <v>0</v>
      </c>
      <c r="AN412" s="153">
        <f t="shared" si="101"/>
        <v>0</v>
      </c>
    </row>
    <row r="413" spans="2:40">
      <c r="B413" s="8" t="s">
        <v>721</v>
      </c>
      <c r="C413" s="8" t="s">
        <v>678</v>
      </c>
      <c r="D413" s="151">
        <v>0</v>
      </c>
      <c r="E413" s="151">
        <v>1078102.8447</v>
      </c>
      <c r="F413" s="151">
        <v>5079957.5306999963</v>
      </c>
      <c r="G413" s="151">
        <v>5494348.3425999964</v>
      </c>
      <c r="H413" s="151">
        <v>4880238.8824999891</v>
      </c>
      <c r="I413" s="151">
        <v>4880238.8824999891</v>
      </c>
      <c r="J413" s="151">
        <v>4880238.8824999891</v>
      </c>
      <c r="L413" s="8" t="s">
        <v>721</v>
      </c>
      <c r="M413" s="8" t="s">
        <v>678</v>
      </c>
      <c r="N413" s="151">
        <v>0</v>
      </c>
      <c r="O413" s="151">
        <v>0</v>
      </c>
      <c r="P413" s="151">
        <v>0</v>
      </c>
      <c r="Q413" s="151">
        <v>0</v>
      </c>
      <c r="R413" s="151">
        <v>0</v>
      </c>
      <c r="S413" s="151">
        <v>0</v>
      </c>
      <c r="T413" s="151">
        <v>0</v>
      </c>
      <c r="V413" s="8" t="s">
        <v>721</v>
      </c>
      <c r="W413" s="8" t="s">
        <v>678</v>
      </c>
      <c r="X413" s="153">
        <f t="shared" si="88"/>
        <v>0</v>
      </c>
      <c r="Y413" s="153">
        <f t="shared" si="89"/>
        <v>0</v>
      </c>
      <c r="Z413" s="153">
        <f t="shared" si="90"/>
        <v>0</v>
      </c>
      <c r="AA413" s="153">
        <f t="shared" si="91"/>
        <v>0</v>
      </c>
      <c r="AB413" s="153">
        <f t="shared" si="92"/>
        <v>0</v>
      </c>
      <c r="AC413" s="153">
        <f t="shared" si="93"/>
        <v>0</v>
      </c>
      <c r="AD413" s="153">
        <f t="shared" si="94"/>
        <v>0</v>
      </c>
      <c r="AF413" s="8" t="s">
        <v>721</v>
      </c>
      <c r="AG413" s="8" t="s">
        <v>678</v>
      </c>
      <c r="AH413" s="153">
        <f t="shared" si="95"/>
        <v>0</v>
      </c>
      <c r="AI413" s="153">
        <f t="shared" si="96"/>
        <v>0</v>
      </c>
      <c r="AJ413" s="153">
        <f t="shared" si="97"/>
        <v>0</v>
      </c>
      <c r="AK413" s="153">
        <f t="shared" si="98"/>
        <v>0</v>
      </c>
      <c r="AL413" s="153">
        <f t="shared" si="99"/>
        <v>0</v>
      </c>
      <c r="AM413" s="153">
        <f t="shared" si="100"/>
        <v>0</v>
      </c>
      <c r="AN413" s="153">
        <f t="shared" si="101"/>
        <v>0</v>
      </c>
    </row>
    <row r="414" spans="2:40">
      <c r="B414" s="8" t="s">
        <v>721</v>
      </c>
      <c r="C414" s="8" t="s">
        <v>679</v>
      </c>
      <c r="D414" s="151">
        <v>0</v>
      </c>
      <c r="E414" s="151">
        <v>0</v>
      </c>
      <c r="F414" s="151">
        <v>0</v>
      </c>
      <c r="G414" s="151">
        <v>0</v>
      </c>
      <c r="H414" s="151">
        <v>0</v>
      </c>
      <c r="I414" s="151">
        <v>0</v>
      </c>
      <c r="J414" s="151">
        <v>0</v>
      </c>
      <c r="L414" s="8" t="s">
        <v>721</v>
      </c>
      <c r="M414" s="8" t="s">
        <v>679</v>
      </c>
      <c r="N414" s="151">
        <v>0</v>
      </c>
      <c r="O414" s="151">
        <v>0</v>
      </c>
      <c r="P414" s="151">
        <v>0</v>
      </c>
      <c r="Q414" s="151">
        <v>0</v>
      </c>
      <c r="R414" s="151">
        <v>0</v>
      </c>
      <c r="S414" s="151">
        <v>0</v>
      </c>
      <c r="T414" s="151">
        <v>0</v>
      </c>
      <c r="V414" s="8" t="s">
        <v>721</v>
      </c>
      <c r="W414" s="8" t="s">
        <v>679</v>
      </c>
      <c r="X414" s="153">
        <f t="shared" si="88"/>
        <v>0</v>
      </c>
      <c r="Y414" s="153">
        <f t="shared" si="89"/>
        <v>0</v>
      </c>
      <c r="Z414" s="153">
        <f t="shared" si="90"/>
        <v>0</v>
      </c>
      <c r="AA414" s="153">
        <f t="shared" si="91"/>
        <v>0</v>
      </c>
      <c r="AB414" s="153">
        <f t="shared" si="92"/>
        <v>0</v>
      </c>
      <c r="AC414" s="153">
        <f t="shared" si="93"/>
        <v>0</v>
      </c>
      <c r="AD414" s="153">
        <f t="shared" si="94"/>
        <v>0</v>
      </c>
      <c r="AF414" s="8" t="s">
        <v>721</v>
      </c>
      <c r="AG414" s="8" t="s">
        <v>679</v>
      </c>
      <c r="AH414" s="153">
        <f t="shared" si="95"/>
        <v>0</v>
      </c>
      <c r="AI414" s="153">
        <f t="shared" si="96"/>
        <v>0</v>
      </c>
      <c r="AJ414" s="153">
        <f t="shared" si="97"/>
        <v>0</v>
      </c>
      <c r="AK414" s="153">
        <f t="shared" si="98"/>
        <v>0</v>
      </c>
      <c r="AL414" s="153">
        <f t="shared" si="99"/>
        <v>0</v>
      </c>
      <c r="AM414" s="153">
        <f t="shared" si="100"/>
        <v>0</v>
      </c>
      <c r="AN414" s="153">
        <f t="shared" si="101"/>
        <v>0</v>
      </c>
    </row>
    <row r="415" spans="2:40">
      <c r="B415" s="8" t="s">
        <v>722</v>
      </c>
      <c r="C415" s="8" t="s">
        <v>672</v>
      </c>
      <c r="D415" s="151">
        <v>1753998.7920000001</v>
      </c>
      <c r="E415" s="151">
        <v>1758562.3910000001</v>
      </c>
      <c r="F415" s="151">
        <v>1780650.6000000003</v>
      </c>
      <c r="G415" s="151">
        <v>1783480.577</v>
      </c>
      <c r="H415" s="151">
        <v>1784915.2100000002</v>
      </c>
      <c r="I415" s="151">
        <v>1784915.2100000002</v>
      </c>
      <c r="J415" s="151">
        <v>1784915.2100000002</v>
      </c>
      <c r="L415" s="8" t="s">
        <v>722</v>
      </c>
      <c r="M415" s="8" t="s">
        <v>672</v>
      </c>
      <c r="N415" s="151">
        <v>1753998.7920000001</v>
      </c>
      <c r="O415" s="151">
        <v>1758562.3910000001</v>
      </c>
      <c r="P415" s="151">
        <v>1780650.6000000003</v>
      </c>
      <c r="Q415" s="151">
        <v>1783480.577</v>
      </c>
      <c r="R415" s="151">
        <v>1784915.2100000002</v>
      </c>
      <c r="S415" s="151">
        <v>1784915.2100000002</v>
      </c>
      <c r="T415" s="151">
        <v>1784915.2100000002</v>
      </c>
      <c r="V415" s="8" t="s">
        <v>722</v>
      </c>
      <c r="W415" s="8" t="s">
        <v>672</v>
      </c>
      <c r="X415" s="153">
        <f t="shared" si="88"/>
        <v>10523.992752</v>
      </c>
      <c r="Y415" s="153">
        <f t="shared" si="89"/>
        <v>10551.374346000001</v>
      </c>
      <c r="Z415" s="153">
        <f t="shared" si="90"/>
        <v>10683.903600000001</v>
      </c>
      <c r="AA415" s="153">
        <f t="shared" si="91"/>
        <v>10700.883462</v>
      </c>
      <c r="AB415" s="153">
        <f t="shared" si="92"/>
        <v>10709.491260000001</v>
      </c>
      <c r="AC415" s="153">
        <f t="shared" si="93"/>
        <v>10709.491260000001</v>
      </c>
      <c r="AD415" s="153">
        <f t="shared" si="94"/>
        <v>10709.491260000001</v>
      </c>
      <c r="AF415" s="8" t="s">
        <v>722</v>
      </c>
      <c r="AG415" s="8" t="s">
        <v>672</v>
      </c>
      <c r="AH415" s="153">
        <f t="shared" si="95"/>
        <v>3507.9975840000002</v>
      </c>
      <c r="AI415" s="153">
        <f t="shared" si="96"/>
        <v>3517.1247820000003</v>
      </c>
      <c r="AJ415" s="153">
        <f t="shared" si="97"/>
        <v>3561.3012000000008</v>
      </c>
      <c r="AK415" s="153">
        <f t="shared" si="98"/>
        <v>3566.9611540000001</v>
      </c>
      <c r="AL415" s="153">
        <f t="shared" si="99"/>
        <v>3569.8304200000007</v>
      </c>
      <c r="AM415" s="153">
        <f t="shared" si="100"/>
        <v>3569.8304200000007</v>
      </c>
      <c r="AN415" s="153">
        <f t="shared" si="101"/>
        <v>3569.8304200000007</v>
      </c>
    </row>
    <row r="416" spans="2:40">
      <c r="B416" s="8" t="s">
        <v>722</v>
      </c>
      <c r="C416" s="8" t="s">
        <v>673</v>
      </c>
      <c r="D416" s="151">
        <v>114744.20000000001</v>
      </c>
      <c r="E416" s="151">
        <v>114744.20000000001</v>
      </c>
      <c r="F416" s="151">
        <v>114744.20000000001</v>
      </c>
      <c r="G416" s="151">
        <v>114744.20000000001</v>
      </c>
      <c r="H416" s="151">
        <v>114744.20000000001</v>
      </c>
      <c r="I416" s="151">
        <v>114744.20000000001</v>
      </c>
      <c r="J416" s="151">
        <v>114744.20000000001</v>
      </c>
      <c r="L416" s="8" t="s">
        <v>722</v>
      </c>
      <c r="M416" s="8" t="s">
        <v>673</v>
      </c>
      <c r="N416" s="151">
        <v>0</v>
      </c>
      <c r="O416" s="151">
        <v>0</v>
      </c>
      <c r="P416" s="151">
        <v>0</v>
      </c>
      <c r="Q416" s="151">
        <v>0</v>
      </c>
      <c r="R416" s="151">
        <v>0</v>
      </c>
      <c r="S416" s="151">
        <v>0</v>
      </c>
      <c r="T416" s="151">
        <v>0</v>
      </c>
      <c r="V416" s="8" t="s">
        <v>722</v>
      </c>
      <c r="W416" s="8" t="s">
        <v>673</v>
      </c>
      <c r="X416" s="153">
        <f t="shared" si="88"/>
        <v>0</v>
      </c>
      <c r="Y416" s="153">
        <f t="shared" si="89"/>
        <v>0</v>
      </c>
      <c r="Z416" s="153">
        <f t="shared" si="90"/>
        <v>0</v>
      </c>
      <c r="AA416" s="153">
        <f t="shared" si="91"/>
        <v>0</v>
      </c>
      <c r="AB416" s="153">
        <f t="shared" si="92"/>
        <v>0</v>
      </c>
      <c r="AC416" s="153">
        <f t="shared" si="93"/>
        <v>0</v>
      </c>
      <c r="AD416" s="153">
        <f t="shared" si="94"/>
        <v>0</v>
      </c>
      <c r="AF416" s="8" t="s">
        <v>722</v>
      </c>
      <c r="AG416" s="8" t="s">
        <v>673</v>
      </c>
      <c r="AH416" s="153">
        <f t="shared" si="95"/>
        <v>0</v>
      </c>
      <c r="AI416" s="153">
        <f t="shared" si="96"/>
        <v>0</v>
      </c>
      <c r="AJ416" s="153">
        <f t="shared" si="97"/>
        <v>0</v>
      </c>
      <c r="AK416" s="153">
        <f t="shared" si="98"/>
        <v>0</v>
      </c>
      <c r="AL416" s="153">
        <f t="shared" si="99"/>
        <v>0</v>
      </c>
      <c r="AM416" s="153">
        <f t="shared" si="100"/>
        <v>0</v>
      </c>
      <c r="AN416" s="153">
        <f t="shared" si="101"/>
        <v>0</v>
      </c>
    </row>
    <row r="417" spans="2:40">
      <c r="B417" s="8" t="s">
        <v>722</v>
      </c>
      <c r="C417" s="8" t="s">
        <v>674</v>
      </c>
      <c r="D417" s="151">
        <v>0</v>
      </c>
      <c r="E417" s="151">
        <v>0</v>
      </c>
      <c r="F417" s="151">
        <v>0</v>
      </c>
      <c r="G417" s="151">
        <v>0</v>
      </c>
      <c r="H417" s="151">
        <v>0</v>
      </c>
      <c r="I417" s="151">
        <v>0</v>
      </c>
      <c r="J417" s="151">
        <v>0</v>
      </c>
      <c r="L417" s="8" t="s">
        <v>722</v>
      </c>
      <c r="M417" s="8" t="s">
        <v>674</v>
      </c>
      <c r="N417" s="151">
        <v>0</v>
      </c>
      <c r="O417" s="151">
        <v>0</v>
      </c>
      <c r="P417" s="151">
        <v>0</v>
      </c>
      <c r="Q417" s="151">
        <v>0</v>
      </c>
      <c r="R417" s="151">
        <v>0</v>
      </c>
      <c r="S417" s="151">
        <v>0</v>
      </c>
      <c r="T417" s="151">
        <v>0</v>
      </c>
      <c r="V417" s="8" t="s">
        <v>722</v>
      </c>
      <c r="W417" s="8" t="s">
        <v>674</v>
      </c>
      <c r="X417" s="153">
        <f t="shared" si="88"/>
        <v>0</v>
      </c>
      <c r="Y417" s="153">
        <f t="shared" si="89"/>
        <v>0</v>
      </c>
      <c r="Z417" s="153">
        <f t="shared" si="90"/>
        <v>0</v>
      </c>
      <c r="AA417" s="153">
        <f t="shared" si="91"/>
        <v>0</v>
      </c>
      <c r="AB417" s="153">
        <f t="shared" si="92"/>
        <v>0</v>
      </c>
      <c r="AC417" s="153">
        <f t="shared" si="93"/>
        <v>0</v>
      </c>
      <c r="AD417" s="153">
        <f t="shared" si="94"/>
        <v>0</v>
      </c>
      <c r="AF417" s="8" t="s">
        <v>722</v>
      </c>
      <c r="AG417" s="8" t="s">
        <v>674</v>
      </c>
      <c r="AH417" s="153">
        <f t="shared" si="95"/>
        <v>0</v>
      </c>
      <c r="AI417" s="153">
        <f t="shared" si="96"/>
        <v>0</v>
      </c>
      <c r="AJ417" s="153">
        <f t="shared" si="97"/>
        <v>0</v>
      </c>
      <c r="AK417" s="153">
        <f t="shared" si="98"/>
        <v>0</v>
      </c>
      <c r="AL417" s="153">
        <f t="shared" si="99"/>
        <v>0</v>
      </c>
      <c r="AM417" s="153">
        <f t="shared" si="100"/>
        <v>0</v>
      </c>
      <c r="AN417" s="153">
        <f t="shared" si="101"/>
        <v>0</v>
      </c>
    </row>
    <row r="418" spans="2:40">
      <c r="B418" s="8" t="s">
        <v>722</v>
      </c>
      <c r="C418" s="8" t="s">
        <v>675</v>
      </c>
      <c r="D418" s="151">
        <v>411334.1</v>
      </c>
      <c r="E418" s="151">
        <v>435147.30000000005</v>
      </c>
      <c r="F418" s="151">
        <v>391943.80000000005</v>
      </c>
      <c r="G418" s="151">
        <v>402238.3</v>
      </c>
      <c r="H418" s="151">
        <v>421646.6</v>
      </c>
      <c r="I418" s="151">
        <v>421646.6</v>
      </c>
      <c r="J418" s="151">
        <v>421646.6</v>
      </c>
      <c r="L418" s="8" t="s">
        <v>722</v>
      </c>
      <c r="M418" s="8" t="s">
        <v>675</v>
      </c>
      <c r="N418" s="151">
        <v>0</v>
      </c>
      <c r="O418" s="151">
        <v>0</v>
      </c>
      <c r="P418" s="151">
        <v>0</v>
      </c>
      <c r="Q418" s="151">
        <v>0</v>
      </c>
      <c r="R418" s="151">
        <v>0</v>
      </c>
      <c r="S418" s="151">
        <v>0</v>
      </c>
      <c r="T418" s="151">
        <v>0</v>
      </c>
      <c r="V418" s="8" t="s">
        <v>722</v>
      </c>
      <c r="W418" s="8" t="s">
        <v>675</v>
      </c>
      <c r="X418" s="153">
        <f t="shared" si="88"/>
        <v>0</v>
      </c>
      <c r="Y418" s="153">
        <f t="shared" si="89"/>
        <v>0</v>
      </c>
      <c r="Z418" s="153">
        <f t="shared" si="90"/>
        <v>0</v>
      </c>
      <c r="AA418" s="153">
        <f t="shared" si="91"/>
        <v>0</v>
      </c>
      <c r="AB418" s="153">
        <f t="shared" si="92"/>
        <v>0</v>
      </c>
      <c r="AC418" s="153">
        <f t="shared" si="93"/>
        <v>0</v>
      </c>
      <c r="AD418" s="153">
        <f t="shared" si="94"/>
        <v>0</v>
      </c>
      <c r="AF418" s="8" t="s">
        <v>722</v>
      </c>
      <c r="AG418" s="8" t="s">
        <v>675</v>
      </c>
      <c r="AH418" s="153">
        <f t="shared" si="95"/>
        <v>0</v>
      </c>
      <c r="AI418" s="153">
        <f t="shared" si="96"/>
        <v>0</v>
      </c>
      <c r="AJ418" s="153">
        <f t="shared" si="97"/>
        <v>0</v>
      </c>
      <c r="AK418" s="153">
        <f t="shared" si="98"/>
        <v>0</v>
      </c>
      <c r="AL418" s="153">
        <f t="shared" si="99"/>
        <v>0</v>
      </c>
      <c r="AM418" s="153">
        <f t="shared" si="100"/>
        <v>0</v>
      </c>
      <c r="AN418" s="153">
        <f t="shared" si="101"/>
        <v>0</v>
      </c>
    </row>
    <row r="419" spans="2:40">
      <c r="B419" s="8" t="s">
        <v>722</v>
      </c>
      <c r="C419" s="8" t="s">
        <v>676</v>
      </c>
      <c r="D419" s="151">
        <v>215250</v>
      </c>
      <c r="E419" s="151">
        <v>217503</v>
      </c>
      <c r="F419" s="151">
        <v>216977</v>
      </c>
      <c r="G419" s="151">
        <v>216233</v>
      </c>
      <c r="H419" s="151">
        <v>215490</v>
      </c>
      <c r="I419" s="151">
        <v>215490</v>
      </c>
      <c r="J419" s="151">
        <v>215490</v>
      </c>
      <c r="L419" s="8" t="s">
        <v>722</v>
      </c>
      <c r="M419" s="8" t="s">
        <v>676</v>
      </c>
      <c r="N419" s="151">
        <v>215250</v>
      </c>
      <c r="O419" s="151">
        <v>217503</v>
      </c>
      <c r="P419" s="151">
        <v>216977</v>
      </c>
      <c r="Q419" s="151">
        <v>216233</v>
      </c>
      <c r="R419" s="151">
        <v>215490</v>
      </c>
      <c r="S419" s="151">
        <v>215490</v>
      </c>
      <c r="T419" s="151">
        <v>215490</v>
      </c>
      <c r="V419" s="8" t="s">
        <v>722</v>
      </c>
      <c r="W419" s="8" t="s">
        <v>676</v>
      </c>
      <c r="X419" s="153">
        <f t="shared" si="88"/>
        <v>1291.5</v>
      </c>
      <c r="Y419" s="153">
        <f t="shared" si="89"/>
        <v>1305.018</v>
      </c>
      <c r="Z419" s="153">
        <f t="shared" si="90"/>
        <v>1301.8620000000001</v>
      </c>
      <c r="AA419" s="153">
        <f t="shared" si="91"/>
        <v>1297.3980000000001</v>
      </c>
      <c r="AB419" s="153">
        <f t="shared" si="92"/>
        <v>1292.94</v>
      </c>
      <c r="AC419" s="153">
        <f t="shared" si="93"/>
        <v>1292.94</v>
      </c>
      <c r="AD419" s="153">
        <f t="shared" si="94"/>
        <v>1292.94</v>
      </c>
      <c r="AF419" s="8" t="s">
        <v>722</v>
      </c>
      <c r="AG419" s="8" t="s">
        <v>676</v>
      </c>
      <c r="AH419" s="153">
        <f t="shared" si="95"/>
        <v>430.5</v>
      </c>
      <c r="AI419" s="153">
        <f t="shared" si="96"/>
        <v>435.00600000000003</v>
      </c>
      <c r="AJ419" s="153">
        <f t="shared" si="97"/>
        <v>433.95400000000001</v>
      </c>
      <c r="AK419" s="153">
        <f t="shared" si="98"/>
        <v>432.46600000000001</v>
      </c>
      <c r="AL419" s="153">
        <f t="shared" si="99"/>
        <v>430.98</v>
      </c>
      <c r="AM419" s="153">
        <f t="shared" si="100"/>
        <v>430.98</v>
      </c>
      <c r="AN419" s="153">
        <f t="shared" si="101"/>
        <v>430.98</v>
      </c>
    </row>
    <row r="420" spans="2:40">
      <c r="B420" s="8" t="s">
        <v>722</v>
      </c>
      <c r="C420" s="8" t="s">
        <v>677</v>
      </c>
      <c r="D420" s="151">
        <v>24288.1</v>
      </c>
      <c r="E420" s="151">
        <v>24288.1</v>
      </c>
      <c r="F420" s="151">
        <v>24288.1</v>
      </c>
      <c r="G420" s="151">
        <v>24288.1</v>
      </c>
      <c r="H420" s="151">
        <v>24288.1</v>
      </c>
      <c r="I420" s="151">
        <v>24288.1</v>
      </c>
      <c r="J420" s="151">
        <v>24288.1</v>
      </c>
      <c r="L420" s="8" t="s">
        <v>722</v>
      </c>
      <c r="M420" s="8" t="s">
        <v>677</v>
      </c>
      <c r="N420" s="151">
        <v>24288.1</v>
      </c>
      <c r="O420" s="151">
        <v>24288.1</v>
      </c>
      <c r="P420" s="151">
        <v>24288.1</v>
      </c>
      <c r="Q420" s="151">
        <v>24288.1</v>
      </c>
      <c r="R420" s="151">
        <v>24288.1</v>
      </c>
      <c r="S420" s="151">
        <v>24288.1</v>
      </c>
      <c r="T420" s="151">
        <v>24288.1</v>
      </c>
      <c r="V420" s="8" t="s">
        <v>722</v>
      </c>
      <c r="W420" s="8" t="s">
        <v>677</v>
      </c>
      <c r="X420" s="153">
        <f t="shared" si="88"/>
        <v>145.7286</v>
      </c>
      <c r="Y420" s="153">
        <f t="shared" si="89"/>
        <v>145.7286</v>
      </c>
      <c r="Z420" s="153">
        <f t="shared" si="90"/>
        <v>145.7286</v>
      </c>
      <c r="AA420" s="153">
        <f t="shared" si="91"/>
        <v>145.7286</v>
      </c>
      <c r="AB420" s="153">
        <f t="shared" si="92"/>
        <v>145.7286</v>
      </c>
      <c r="AC420" s="153">
        <f t="shared" si="93"/>
        <v>145.7286</v>
      </c>
      <c r="AD420" s="153">
        <f t="shared" si="94"/>
        <v>145.7286</v>
      </c>
      <c r="AF420" s="8" t="s">
        <v>722</v>
      </c>
      <c r="AG420" s="8" t="s">
        <v>677</v>
      </c>
      <c r="AH420" s="153">
        <f t="shared" si="95"/>
        <v>48.5762</v>
      </c>
      <c r="AI420" s="153">
        <f t="shared" si="96"/>
        <v>48.5762</v>
      </c>
      <c r="AJ420" s="153">
        <f t="shared" si="97"/>
        <v>48.5762</v>
      </c>
      <c r="AK420" s="153">
        <f t="shared" si="98"/>
        <v>48.5762</v>
      </c>
      <c r="AL420" s="153">
        <f t="shared" si="99"/>
        <v>48.5762</v>
      </c>
      <c r="AM420" s="153">
        <f t="shared" si="100"/>
        <v>48.5762</v>
      </c>
      <c r="AN420" s="153">
        <f t="shared" si="101"/>
        <v>48.5762</v>
      </c>
    </row>
    <row r="421" spans="2:40">
      <c r="B421" s="8" t="s">
        <v>722</v>
      </c>
      <c r="C421" s="8" t="s">
        <v>189</v>
      </c>
      <c r="D421" s="151">
        <v>181787.5</v>
      </c>
      <c r="E421" s="151">
        <v>181787.5</v>
      </c>
      <c r="F421" s="151">
        <v>181787.5</v>
      </c>
      <c r="G421" s="151">
        <v>181787.5</v>
      </c>
      <c r="H421" s="151">
        <v>181787.5</v>
      </c>
      <c r="I421" s="151">
        <v>181787.5</v>
      </c>
      <c r="J421" s="151">
        <v>181787.5</v>
      </c>
      <c r="L421" s="8" t="s">
        <v>722</v>
      </c>
      <c r="M421" s="8" t="s">
        <v>189</v>
      </c>
      <c r="N421" s="151">
        <v>0</v>
      </c>
      <c r="O421" s="151">
        <v>0</v>
      </c>
      <c r="P421" s="151">
        <v>0</v>
      </c>
      <c r="Q421" s="151">
        <v>0</v>
      </c>
      <c r="R421" s="151">
        <v>0</v>
      </c>
      <c r="S421" s="151">
        <v>0</v>
      </c>
      <c r="T421" s="151">
        <v>0</v>
      </c>
      <c r="V421" s="8" t="s">
        <v>722</v>
      </c>
      <c r="W421" s="8" t="s">
        <v>189</v>
      </c>
      <c r="X421" s="153">
        <f t="shared" si="88"/>
        <v>0</v>
      </c>
      <c r="Y421" s="153">
        <f t="shared" si="89"/>
        <v>0</v>
      </c>
      <c r="Z421" s="153">
        <f t="shared" si="90"/>
        <v>0</v>
      </c>
      <c r="AA421" s="153">
        <f t="shared" si="91"/>
        <v>0</v>
      </c>
      <c r="AB421" s="153">
        <f t="shared" si="92"/>
        <v>0</v>
      </c>
      <c r="AC421" s="153">
        <f t="shared" si="93"/>
        <v>0</v>
      </c>
      <c r="AD421" s="153">
        <f t="shared" si="94"/>
        <v>0</v>
      </c>
      <c r="AF421" s="8" t="s">
        <v>722</v>
      </c>
      <c r="AG421" s="8" t="s">
        <v>189</v>
      </c>
      <c r="AH421" s="153">
        <f t="shared" si="95"/>
        <v>0</v>
      </c>
      <c r="AI421" s="153">
        <f t="shared" si="96"/>
        <v>0</v>
      </c>
      <c r="AJ421" s="153">
        <f t="shared" si="97"/>
        <v>0</v>
      </c>
      <c r="AK421" s="153">
        <f t="shared" si="98"/>
        <v>0</v>
      </c>
      <c r="AL421" s="153">
        <f t="shared" si="99"/>
        <v>0</v>
      </c>
      <c r="AM421" s="153">
        <f t="shared" si="100"/>
        <v>0</v>
      </c>
      <c r="AN421" s="153">
        <f t="shared" si="101"/>
        <v>0</v>
      </c>
    </row>
    <row r="422" spans="2:40">
      <c r="B422" s="8" t="s">
        <v>722</v>
      </c>
      <c r="C422" s="8" t="s">
        <v>678</v>
      </c>
      <c r="D422" s="151">
        <v>0</v>
      </c>
      <c r="E422" s="151">
        <v>0</v>
      </c>
      <c r="F422" s="151">
        <v>64.680099999999996</v>
      </c>
      <c r="G422" s="151">
        <v>19100.379799999999</v>
      </c>
      <c r="H422" s="151">
        <v>35356.881200000003</v>
      </c>
      <c r="I422" s="151">
        <v>35356.881200000003</v>
      </c>
      <c r="J422" s="151">
        <v>35356.881200000003</v>
      </c>
      <c r="L422" s="8" t="s">
        <v>722</v>
      </c>
      <c r="M422" s="8" t="s">
        <v>678</v>
      </c>
      <c r="N422" s="151">
        <v>0</v>
      </c>
      <c r="O422" s="151">
        <v>0</v>
      </c>
      <c r="P422" s="151">
        <v>0</v>
      </c>
      <c r="Q422" s="151">
        <v>0</v>
      </c>
      <c r="R422" s="151">
        <v>0</v>
      </c>
      <c r="S422" s="151">
        <v>0</v>
      </c>
      <c r="T422" s="151">
        <v>0</v>
      </c>
      <c r="V422" s="8" t="s">
        <v>722</v>
      </c>
      <c r="W422" s="8" t="s">
        <v>678</v>
      </c>
      <c r="X422" s="153">
        <f t="shared" si="88"/>
        <v>0</v>
      </c>
      <c r="Y422" s="153">
        <f t="shared" si="89"/>
        <v>0</v>
      </c>
      <c r="Z422" s="153">
        <f t="shared" si="90"/>
        <v>0</v>
      </c>
      <c r="AA422" s="153">
        <f t="shared" si="91"/>
        <v>0</v>
      </c>
      <c r="AB422" s="153">
        <f t="shared" si="92"/>
        <v>0</v>
      </c>
      <c r="AC422" s="153">
        <f t="shared" si="93"/>
        <v>0</v>
      </c>
      <c r="AD422" s="153">
        <f t="shared" si="94"/>
        <v>0</v>
      </c>
      <c r="AF422" s="8" t="s">
        <v>722</v>
      </c>
      <c r="AG422" s="8" t="s">
        <v>678</v>
      </c>
      <c r="AH422" s="153">
        <f t="shared" si="95"/>
        <v>0</v>
      </c>
      <c r="AI422" s="153">
        <f t="shared" si="96"/>
        <v>0</v>
      </c>
      <c r="AJ422" s="153">
        <f t="shared" si="97"/>
        <v>0</v>
      </c>
      <c r="AK422" s="153">
        <f t="shared" si="98"/>
        <v>0</v>
      </c>
      <c r="AL422" s="153">
        <f t="shared" si="99"/>
        <v>0</v>
      </c>
      <c r="AM422" s="153">
        <f t="shared" si="100"/>
        <v>0</v>
      </c>
      <c r="AN422" s="153">
        <f t="shared" si="101"/>
        <v>0</v>
      </c>
    </row>
    <row r="423" spans="2:40">
      <c r="B423" s="8" t="s">
        <v>722</v>
      </c>
      <c r="C423" s="8" t="s">
        <v>679</v>
      </c>
      <c r="D423" s="151">
        <v>0</v>
      </c>
      <c r="E423" s="151">
        <v>0</v>
      </c>
      <c r="F423" s="151">
        <v>0</v>
      </c>
      <c r="G423" s="151">
        <v>0</v>
      </c>
      <c r="H423" s="151">
        <v>0</v>
      </c>
      <c r="I423" s="151">
        <v>0</v>
      </c>
      <c r="J423" s="151">
        <v>0</v>
      </c>
      <c r="L423" s="8" t="s">
        <v>722</v>
      </c>
      <c r="M423" s="8" t="s">
        <v>679</v>
      </c>
      <c r="N423" s="151">
        <v>0</v>
      </c>
      <c r="O423" s="151">
        <v>0</v>
      </c>
      <c r="P423" s="151">
        <v>0</v>
      </c>
      <c r="Q423" s="151">
        <v>0</v>
      </c>
      <c r="R423" s="151">
        <v>0</v>
      </c>
      <c r="S423" s="151">
        <v>0</v>
      </c>
      <c r="T423" s="151">
        <v>0</v>
      </c>
      <c r="V423" s="8" t="s">
        <v>722</v>
      </c>
      <c r="W423" s="8" t="s">
        <v>679</v>
      </c>
      <c r="X423" s="153">
        <f t="shared" si="88"/>
        <v>0</v>
      </c>
      <c r="Y423" s="153">
        <f t="shared" si="89"/>
        <v>0</v>
      </c>
      <c r="Z423" s="153">
        <f t="shared" si="90"/>
        <v>0</v>
      </c>
      <c r="AA423" s="153">
        <f t="shared" si="91"/>
        <v>0</v>
      </c>
      <c r="AB423" s="153">
        <f t="shared" si="92"/>
        <v>0</v>
      </c>
      <c r="AC423" s="153">
        <f t="shared" si="93"/>
        <v>0</v>
      </c>
      <c r="AD423" s="153">
        <f t="shared" si="94"/>
        <v>0</v>
      </c>
      <c r="AF423" s="8" t="s">
        <v>722</v>
      </c>
      <c r="AG423" s="8" t="s">
        <v>679</v>
      </c>
      <c r="AH423" s="153">
        <f t="shared" si="95"/>
        <v>0</v>
      </c>
      <c r="AI423" s="153">
        <f t="shared" si="96"/>
        <v>0</v>
      </c>
      <c r="AJ423" s="153">
        <f t="shared" si="97"/>
        <v>0</v>
      </c>
      <c r="AK423" s="153">
        <f t="shared" si="98"/>
        <v>0</v>
      </c>
      <c r="AL423" s="153">
        <f t="shared" si="99"/>
        <v>0</v>
      </c>
      <c r="AM423" s="153">
        <f t="shared" si="100"/>
        <v>0</v>
      </c>
      <c r="AN423" s="153">
        <f t="shared" si="101"/>
        <v>0</v>
      </c>
    </row>
    <row r="424" spans="2:40">
      <c r="B424" s="8" t="s">
        <v>723</v>
      </c>
      <c r="C424" s="8" t="s">
        <v>672</v>
      </c>
      <c r="D424" s="151">
        <v>227897.9</v>
      </c>
      <c r="E424" s="151">
        <v>231221.90000000002</v>
      </c>
      <c r="F424" s="151">
        <v>228492.5</v>
      </c>
      <c r="G424" s="151">
        <v>227602.3</v>
      </c>
      <c r="H424" s="151">
        <v>221803.9</v>
      </c>
      <c r="I424" s="151">
        <v>221803.9</v>
      </c>
      <c r="J424" s="151">
        <v>221803.9</v>
      </c>
      <c r="L424" s="8" t="s">
        <v>723</v>
      </c>
      <c r="M424" s="8" t="s">
        <v>672</v>
      </c>
      <c r="N424" s="151">
        <v>227897.9</v>
      </c>
      <c r="O424" s="151">
        <v>231221.90000000002</v>
      </c>
      <c r="P424" s="151">
        <v>228492.5</v>
      </c>
      <c r="Q424" s="151">
        <v>227602.3</v>
      </c>
      <c r="R424" s="151">
        <v>221803.9</v>
      </c>
      <c r="S424" s="151">
        <v>221803.9</v>
      </c>
      <c r="T424" s="151">
        <v>221803.9</v>
      </c>
      <c r="V424" s="8" t="s">
        <v>723</v>
      </c>
      <c r="W424" s="8" t="s">
        <v>672</v>
      </c>
      <c r="X424" s="153">
        <f t="shared" si="88"/>
        <v>1367.3874000000001</v>
      </c>
      <c r="Y424" s="153">
        <f t="shared" si="89"/>
        <v>1387.3314000000003</v>
      </c>
      <c r="Z424" s="153">
        <f t="shared" si="90"/>
        <v>1370.9549999999999</v>
      </c>
      <c r="AA424" s="153">
        <f t="shared" si="91"/>
        <v>1365.6137999999999</v>
      </c>
      <c r="AB424" s="153">
        <f t="shared" si="92"/>
        <v>1330.8234</v>
      </c>
      <c r="AC424" s="153">
        <f t="shared" si="93"/>
        <v>1330.8234</v>
      </c>
      <c r="AD424" s="153">
        <f t="shared" si="94"/>
        <v>1330.8234</v>
      </c>
      <c r="AF424" s="8" t="s">
        <v>723</v>
      </c>
      <c r="AG424" s="8" t="s">
        <v>672</v>
      </c>
      <c r="AH424" s="153">
        <f t="shared" si="95"/>
        <v>455.79579999999999</v>
      </c>
      <c r="AI424" s="153">
        <f t="shared" si="96"/>
        <v>462.44380000000007</v>
      </c>
      <c r="AJ424" s="153">
        <f t="shared" si="97"/>
        <v>456.98500000000001</v>
      </c>
      <c r="AK424" s="153">
        <f t="shared" si="98"/>
        <v>455.20459999999997</v>
      </c>
      <c r="AL424" s="153">
        <f t="shared" si="99"/>
        <v>443.6078</v>
      </c>
      <c r="AM424" s="153">
        <f t="shared" si="100"/>
        <v>443.6078</v>
      </c>
      <c r="AN424" s="153">
        <f t="shared" si="101"/>
        <v>443.6078</v>
      </c>
    </row>
    <row r="425" spans="2:40">
      <c r="B425" s="8" t="s">
        <v>723</v>
      </c>
      <c r="C425" s="8" t="s">
        <v>673</v>
      </c>
      <c r="D425" s="151">
        <v>25163</v>
      </c>
      <c r="E425" s="151">
        <v>25163</v>
      </c>
      <c r="F425" s="151">
        <v>25163</v>
      </c>
      <c r="G425" s="151">
        <v>25163</v>
      </c>
      <c r="H425" s="151">
        <v>25163</v>
      </c>
      <c r="I425" s="151">
        <v>25163</v>
      </c>
      <c r="J425" s="151">
        <v>25163</v>
      </c>
      <c r="L425" s="8" t="s">
        <v>723</v>
      </c>
      <c r="M425" s="8" t="s">
        <v>673</v>
      </c>
      <c r="N425" s="151">
        <v>0</v>
      </c>
      <c r="O425" s="151">
        <v>0</v>
      </c>
      <c r="P425" s="151">
        <v>0</v>
      </c>
      <c r="Q425" s="151">
        <v>0</v>
      </c>
      <c r="R425" s="151">
        <v>0</v>
      </c>
      <c r="S425" s="151">
        <v>0</v>
      </c>
      <c r="T425" s="151">
        <v>0</v>
      </c>
      <c r="V425" s="8" t="s">
        <v>723</v>
      </c>
      <c r="W425" s="8" t="s">
        <v>673</v>
      </c>
      <c r="X425" s="153">
        <f t="shared" si="88"/>
        <v>0</v>
      </c>
      <c r="Y425" s="153">
        <f t="shared" si="89"/>
        <v>0</v>
      </c>
      <c r="Z425" s="153">
        <f t="shared" si="90"/>
        <v>0</v>
      </c>
      <c r="AA425" s="153">
        <f t="shared" si="91"/>
        <v>0</v>
      </c>
      <c r="AB425" s="153">
        <f t="shared" si="92"/>
        <v>0</v>
      </c>
      <c r="AC425" s="153">
        <f t="shared" si="93"/>
        <v>0</v>
      </c>
      <c r="AD425" s="153">
        <f t="shared" si="94"/>
        <v>0</v>
      </c>
      <c r="AF425" s="8" t="s">
        <v>723</v>
      </c>
      <c r="AG425" s="8" t="s">
        <v>673</v>
      </c>
      <c r="AH425" s="153">
        <f t="shared" si="95"/>
        <v>0</v>
      </c>
      <c r="AI425" s="153">
        <f t="shared" si="96"/>
        <v>0</v>
      </c>
      <c r="AJ425" s="153">
        <f t="shared" si="97"/>
        <v>0</v>
      </c>
      <c r="AK425" s="153">
        <f t="shared" si="98"/>
        <v>0</v>
      </c>
      <c r="AL425" s="153">
        <f t="shared" si="99"/>
        <v>0</v>
      </c>
      <c r="AM425" s="153">
        <f t="shared" si="100"/>
        <v>0</v>
      </c>
      <c r="AN425" s="153">
        <f t="shared" si="101"/>
        <v>0</v>
      </c>
    </row>
    <row r="426" spans="2:40">
      <c r="B426" s="8" t="s">
        <v>723</v>
      </c>
      <c r="C426" s="8" t="s">
        <v>674</v>
      </c>
      <c r="D426" s="151">
        <v>12817.622499999981</v>
      </c>
      <c r="E426" s="151">
        <v>151216.35219999991</v>
      </c>
      <c r="F426" s="151">
        <v>244003.59910000002</v>
      </c>
      <c r="G426" s="151">
        <v>264188.27659999992</v>
      </c>
      <c r="H426" s="151">
        <v>323043.27089999989</v>
      </c>
      <c r="I426" s="151">
        <v>323043.27089999989</v>
      </c>
      <c r="J426" s="151">
        <v>323043.27089999989</v>
      </c>
      <c r="L426" s="8" t="s">
        <v>723</v>
      </c>
      <c r="M426" s="8" t="s">
        <v>674</v>
      </c>
      <c r="N426" s="151">
        <v>0</v>
      </c>
      <c r="O426" s="151">
        <v>0</v>
      </c>
      <c r="P426" s="151">
        <v>0</v>
      </c>
      <c r="Q426" s="151">
        <v>0</v>
      </c>
      <c r="R426" s="151">
        <v>0</v>
      </c>
      <c r="S426" s="151">
        <v>0</v>
      </c>
      <c r="T426" s="151">
        <v>0</v>
      </c>
      <c r="V426" s="8" t="s">
        <v>723</v>
      </c>
      <c r="W426" s="8" t="s">
        <v>674</v>
      </c>
      <c r="X426" s="153">
        <f t="shared" si="88"/>
        <v>0</v>
      </c>
      <c r="Y426" s="153">
        <f t="shared" si="89"/>
        <v>0</v>
      </c>
      <c r="Z426" s="153">
        <f t="shared" si="90"/>
        <v>0</v>
      </c>
      <c r="AA426" s="153">
        <f t="shared" si="91"/>
        <v>0</v>
      </c>
      <c r="AB426" s="153">
        <f t="shared" si="92"/>
        <v>0</v>
      </c>
      <c r="AC426" s="153">
        <f t="shared" si="93"/>
        <v>0</v>
      </c>
      <c r="AD426" s="153">
        <f t="shared" si="94"/>
        <v>0</v>
      </c>
      <c r="AF426" s="8" t="s">
        <v>723</v>
      </c>
      <c r="AG426" s="8" t="s">
        <v>674</v>
      </c>
      <c r="AH426" s="153">
        <f t="shared" si="95"/>
        <v>0</v>
      </c>
      <c r="AI426" s="153">
        <f t="shared" si="96"/>
        <v>0</v>
      </c>
      <c r="AJ426" s="153">
        <f t="shared" si="97"/>
        <v>0</v>
      </c>
      <c r="AK426" s="153">
        <f t="shared" si="98"/>
        <v>0</v>
      </c>
      <c r="AL426" s="153">
        <f t="shared" si="99"/>
        <v>0</v>
      </c>
      <c r="AM426" s="153">
        <f t="shared" si="100"/>
        <v>0</v>
      </c>
      <c r="AN426" s="153">
        <f t="shared" si="101"/>
        <v>0</v>
      </c>
    </row>
    <row r="427" spans="2:40">
      <c r="B427" s="8" t="s">
        <v>723</v>
      </c>
      <c r="C427" s="8" t="s">
        <v>675</v>
      </c>
      <c r="D427" s="151">
        <v>1143126.5</v>
      </c>
      <c r="E427" s="151">
        <v>1306648</v>
      </c>
      <c r="F427" s="151">
        <v>1347268.2999999989</v>
      </c>
      <c r="G427" s="151">
        <v>1651656.7</v>
      </c>
      <c r="H427" s="151">
        <v>2168870.1</v>
      </c>
      <c r="I427" s="151">
        <v>2168870.1</v>
      </c>
      <c r="J427" s="151">
        <v>2168870.1</v>
      </c>
      <c r="L427" s="8" t="s">
        <v>723</v>
      </c>
      <c r="M427" s="8" t="s">
        <v>675</v>
      </c>
      <c r="N427" s="151">
        <v>0</v>
      </c>
      <c r="O427" s="151">
        <v>0</v>
      </c>
      <c r="P427" s="151">
        <v>0</v>
      </c>
      <c r="Q427" s="151">
        <v>0</v>
      </c>
      <c r="R427" s="151">
        <v>0</v>
      </c>
      <c r="S427" s="151">
        <v>0</v>
      </c>
      <c r="T427" s="151">
        <v>0</v>
      </c>
      <c r="V427" s="8" t="s">
        <v>723</v>
      </c>
      <c r="W427" s="8" t="s">
        <v>675</v>
      </c>
      <c r="X427" s="153">
        <f t="shared" si="88"/>
        <v>0</v>
      </c>
      <c r="Y427" s="153">
        <f t="shared" si="89"/>
        <v>0</v>
      </c>
      <c r="Z427" s="153">
        <f t="shared" si="90"/>
        <v>0</v>
      </c>
      <c r="AA427" s="153">
        <f t="shared" si="91"/>
        <v>0</v>
      </c>
      <c r="AB427" s="153">
        <f t="shared" si="92"/>
        <v>0</v>
      </c>
      <c r="AC427" s="153">
        <f t="shared" si="93"/>
        <v>0</v>
      </c>
      <c r="AD427" s="153">
        <f t="shared" si="94"/>
        <v>0</v>
      </c>
      <c r="AF427" s="8" t="s">
        <v>723</v>
      </c>
      <c r="AG427" s="8" t="s">
        <v>675</v>
      </c>
      <c r="AH427" s="153">
        <f t="shared" si="95"/>
        <v>0</v>
      </c>
      <c r="AI427" s="153">
        <f t="shared" si="96"/>
        <v>0</v>
      </c>
      <c r="AJ427" s="153">
        <f t="shared" si="97"/>
        <v>0</v>
      </c>
      <c r="AK427" s="153">
        <f t="shared" si="98"/>
        <v>0</v>
      </c>
      <c r="AL427" s="153">
        <f t="shared" si="99"/>
        <v>0</v>
      </c>
      <c r="AM427" s="153">
        <f t="shared" si="100"/>
        <v>0</v>
      </c>
      <c r="AN427" s="153">
        <f t="shared" si="101"/>
        <v>0</v>
      </c>
    </row>
    <row r="428" spans="2:40">
      <c r="B428" s="8" t="s">
        <v>723</v>
      </c>
      <c r="C428" s="8" t="s">
        <v>676</v>
      </c>
      <c r="D428" s="151">
        <v>452476.2954</v>
      </c>
      <c r="E428" s="151">
        <v>451104.2954</v>
      </c>
      <c r="F428" s="151">
        <v>450532.2954</v>
      </c>
      <c r="G428" s="151">
        <v>449954.2954</v>
      </c>
      <c r="H428" s="151">
        <v>449374.2954</v>
      </c>
      <c r="I428" s="151">
        <v>449374.2954</v>
      </c>
      <c r="J428" s="151">
        <v>449374.2954</v>
      </c>
      <c r="L428" s="8" t="s">
        <v>723</v>
      </c>
      <c r="M428" s="8" t="s">
        <v>676</v>
      </c>
      <c r="N428" s="151">
        <v>452476.2954</v>
      </c>
      <c r="O428" s="151">
        <v>451104.2954</v>
      </c>
      <c r="P428" s="151">
        <v>450532.2954</v>
      </c>
      <c r="Q428" s="151">
        <v>449954.2954</v>
      </c>
      <c r="R428" s="151">
        <v>449374.2954</v>
      </c>
      <c r="S428" s="151">
        <v>449374.2954</v>
      </c>
      <c r="T428" s="151">
        <v>449374.2954</v>
      </c>
      <c r="V428" s="8" t="s">
        <v>723</v>
      </c>
      <c r="W428" s="8" t="s">
        <v>676</v>
      </c>
      <c r="X428" s="153">
        <f t="shared" si="88"/>
        <v>2714.8577724000002</v>
      </c>
      <c r="Y428" s="153">
        <f t="shared" si="89"/>
        <v>2706.6257724000002</v>
      </c>
      <c r="Z428" s="153">
        <f t="shared" si="90"/>
        <v>2703.1937723999999</v>
      </c>
      <c r="AA428" s="153">
        <f t="shared" si="91"/>
        <v>2699.7257724000001</v>
      </c>
      <c r="AB428" s="153">
        <f t="shared" si="92"/>
        <v>2696.2457724000001</v>
      </c>
      <c r="AC428" s="153">
        <f t="shared" si="93"/>
        <v>2696.2457724000001</v>
      </c>
      <c r="AD428" s="153">
        <f t="shared" si="94"/>
        <v>2696.2457724000001</v>
      </c>
      <c r="AF428" s="8" t="s">
        <v>723</v>
      </c>
      <c r="AG428" s="8" t="s">
        <v>676</v>
      </c>
      <c r="AH428" s="153">
        <f t="shared" si="95"/>
        <v>904.95259080000005</v>
      </c>
      <c r="AI428" s="153">
        <f t="shared" si="96"/>
        <v>902.20859080000002</v>
      </c>
      <c r="AJ428" s="153">
        <f t="shared" si="97"/>
        <v>901.06459080000002</v>
      </c>
      <c r="AK428" s="153">
        <f t="shared" si="98"/>
        <v>899.90859080000007</v>
      </c>
      <c r="AL428" s="153">
        <f t="shared" si="99"/>
        <v>898.74859079999999</v>
      </c>
      <c r="AM428" s="153">
        <f t="shared" si="100"/>
        <v>898.74859079999999</v>
      </c>
      <c r="AN428" s="153">
        <f t="shared" si="101"/>
        <v>898.74859079999999</v>
      </c>
    </row>
    <row r="429" spans="2:40">
      <c r="B429" s="8" t="s">
        <v>723</v>
      </c>
      <c r="C429" s="8" t="s">
        <v>677</v>
      </c>
      <c r="D429" s="151">
        <v>15841.2</v>
      </c>
      <c r="E429" s="151">
        <v>15841.2</v>
      </c>
      <c r="F429" s="151">
        <v>15841.2</v>
      </c>
      <c r="G429" s="151">
        <v>15841.2</v>
      </c>
      <c r="H429" s="151">
        <v>15841.2</v>
      </c>
      <c r="I429" s="151">
        <v>15841.2</v>
      </c>
      <c r="J429" s="151">
        <v>15841.2</v>
      </c>
      <c r="L429" s="8" t="s">
        <v>723</v>
      </c>
      <c r="M429" s="8" t="s">
        <v>677</v>
      </c>
      <c r="N429" s="151">
        <v>15841.2</v>
      </c>
      <c r="O429" s="151">
        <v>15841.2</v>
      </c>
      <c r="P429" s="151">
        <v>15841.2</v>
      </c>
      <c r="Q429" s="151">
        <v>15841.2</v>
      </c>
      <c r="R429" s="151">
        <v>15841.2</v>
      </c>
      <c r="S429" s="151">
        <v>15841.2</v>
      </c>
      <c r="T429" s="151">
        <v>15841.2</v>
      </c>
      <c r="V429" s="8" t="s">
        <v>723</v>
      </c>
      <c r="W429" s="8" t="s">
        <v>677</v>
      </c>
      <c r="X429" s="153">
        <f t="shared" si="88"/>
        <v>95.047200000000004</v>
      </c>
      <c r="Y429" s="153">
        <f t="shared" si="89"/>
        <v>95.047200000000004</v>
      </c>
      <c r="Z429" s="153">
        <f t="shared" si="90"/>
        <v>95.047200000000004</v>
      </c>
      <c r="AA429" s="153">
        <f t="shared" si="91"/>
        <v>95.047200000000004</v>
      </c>
      <c r="AB429" s="153">
        <f t="shared" si="92"/>
        <v>95.047200000000004</v>
      </c>
      <c r="AC429" s="153">
        <f t="shared" si="93"/>
        <v>95.047200000000004</v>
      </c>
      <c r="AD429" s="153">
        <f t="shared" si="94"/>
        <v>95.047200000000004</v>
      </c>
      <c r="AF429" s="8" t="s">
        <v>723</v>
      </c>
      <c r="AG429" s="8" t="s">
        <v>677</v>
      </c>
      <c r="AH429" s="153">
        <f t="shared" si="95"/>
        <v>31.682400000000001</v>
      </c>
      <c r="AI429" s="153">
        <f t="shared" si="96"/>
        <v>31.682400000000001</v>
      </c>
      <c r="AJ429" s="153">
        <f t="shared" si="97"/>
        <v>31.682400000000001</v>
      </c>
      <c r="AK429" s="153">
        <f t="shared" si="98"/>
        <v>31.682400000000001</v>
      </c>
      <c r="AL429" s="153">
        <f t="shared" si="99"/>
        <v>31.682400000000001</v>
      </c>
      <c r="AM429" s="153">
        <f t="shared" si="100"/>
        <v>31.682400000000001</v>
      </c>
      <c r="AN429" s="153">
        <f t="shared" si="101"/>
        <v>31.682400000000001</v>
      </c>
    </row>
    <row r="430" spans="2:40">
      <c r="B430" s="8" t="s">
        <v>723</v>
      </c>
      <c r="C430" s="8" t="s">
        <v>189</v>
      </c>
      <c r="D430" s="151">
        <v>39865.599999999999</v>
      </c>
      <c r="E430" s="151">
        <v>39865.599999999999</v>
      </c>
      <c r="F430" s="151">
        <v>39865.599999999999</v>
      </c>
      <c r="G430" s="151">
        <v>39865.599999999999</v>
      </c>
      <c r="H430" s="151">
        <v>39865.599999999999</v>
      </c>
      <c r="I430" s="151">
        <v>39865.599999999999</v>
      </c>
      <c r="J430" s="151">
        <v>39865.599999999999</v>
      </c>
      <c r="L430" s="8" t="s">
        <v>723</v>
      </c>
      <c r="M430" s="8" t="s">
        <v>189</v>
      </c>
      <c r="N430" s="151">
        <v>0</v>
      </c>
      <c r="O430" s="151">
        <v>0</v>
      </c>
      <c r="P430" s="151">
        <v>0</v>
      </c>
      <c r="Q430" s="151">
        <v>0</v>
      </c>
      <c r="R430" s="151">
        <v>0</v>
      </c>
      <c r="S430" s="151">
        <v>0</v>
      </c>
      <c r="T430" s="151">
        <v>0</v>
      </c>
      <c r="V430" s="8" t="s">
        <v>723</v>
      </c>
      <c r="W430" s="8" t="s">
        <v>189</v>
      </c>
      <c r="X430" s="153">
        <f t="shared" si="88"/>
        <v>0</v>
      </c>
      <c r="Y430" s="153">
        <f t="shared" si="89"/>
        <v>0</v>
      </c>
      <c r="Z430" s="153">
        <f t="shared" si="90"/>
        <v>0</v>
      </c>
      <c r="AA430" s="153">
        <f t="shared" si="91"/>
        <v>0</v>
      </c>
      <c r="AB430" s="153">
        <f t="shared" si="92"/>
        <v>0</v>
      </c>
      <c r="AC430" s="153">
        <f t="shared" si="93"/>
        <v>0</v>
      </c>
      <c r="AD430" s="153">
        <f t="shared" si="94"/>
        <v>0</v>
      </c>
      <c r="AF430" s="8" t="s">
        <v>723</v>
      </c>
      <c r="AG430" s="8" t="s">
        <v>189</v>
      </c>
      <c r="AH430" s="153">
        <f t="shared" si="95"/>
        <v>0</v>
      </c>
      <c r="AI430" s="153">
        <f t="shared" si="96"/>
        <v>0</v>
      </c>
      <c r="AJ430" s="153">
        <f t="shared" si="97"/>
        <v>0</v>
      </c>
      <c r="AK430" s="153">
        <f t="shared" si="98"/>
        <v>0</v>
      </c>
      <c r="AL430" s="153">
        <f t="shared" si="99"/>
        <v>0</v>
      </c>
      <c r="AM430" s="153">
        <f t="shared" si="100"/>
        <v>0</v>
      </c>
      <c r="AN430" s="153">
        <f t="shared" si="101"/>
        <v>0</v>
      </c>
    </row>
    <row r="431" spans="2:40">
      <c r="B431" s="8" t="s">
        <v>723</v>
      </c>
      <c r="C431" s="8" t="s">
        <v>678</v>
      </c>
      <c r="D431" s="151">
        <v>0</v>
      </c>
      <c r="E431" s="151">
        <v>25706.414799999955</v>
      </c>
      <c r="F431" s="151">
        <v>57437.647899999865</v>
      </c>
      <c r="G431" s="151">
        <v>66213.761199999848</v>
      </c>
      <c r="H431" s="151">
        <v>50390.240099999894</v>
      </c>
      <c r="I431" s="151">
        <v>50390.240099999894</v>
      </c>
      <c r="J431" s="151">
        <v>50390.240099999894</v>
      </c>
      <c r="L431" s="8" t="s">
        <v>723</v>
      </c>
      <c r="M431" s="8" t="s">
        <v>678</v>
      </c>
      <c r="N431" s="151">
        <v>0</v>
      </c>
      <c r="O431" s="151">
        <v>0</v>
      </c>
      <c r="P431" s="151">
        <v>0</v>
      </c>
      <c r="Q431" s="151">
        <v>0</v>
      </c>
      <c r="R431" s="151">
        <v>0</v>
      </c>
      <c r="S431" s="151">
        <v>0</v>
      </c>
      <c r="T431" s="151">
        <v>0</v>
      </c>
      <c r="V431" s="8" t="s">
        <v>723</v>
      </c>
      <c r="W431" s="8" t="s">
        <v>678</v>
      </c>
      <c r="X431" s="153">
        <f t="shared" si="88"/>
        <v>0</v>
      </c>
      <c r="Y431" s="153">
        <f t="shared" si="89"/>
        <v>0</v>
      </c>
      <c r="Z431" s="153">
        <f t="shared" si="90"/>
        <v>0</v>
      </c>
      <c r="AA431" s="153">
        <f t="shared" si="91"/>
        <v>0</v>
      </c>
      <c r="AB431" s="153">
        <f t="shared" si="92"/>
        <v>0</v>
      </c>
      <c r="AC431" s="153">
        <f t="shared" si="93"/>
        <v>0</v>
      </c>
      <c r="AD431" s="153">
        <f t="shared" si="94"/>
        <v>0</v>
      </c>
      <c r="AF431" s="8" t="s">
        <v>723</v>
      </c>
      <c r="AG431" s="8" t="s">
        <v>678</v>
      </c>
      <c r="AH431" s="153">
        <f t="shared" si="95"/>
        <v>0</v>
      </c>
      <c r="AI431" s="153">
        <f t="shared" si="96"/>
        <v>0</v>
      </c>
      <c r="AJ431" s="153">
        <f t="shared" si="97"/>
        <v>0</v>
      </c>
      <c r="AK431" s="153">
        <f t="shared" si="98"/>
        <v>0</v>
      </c>
      <c r="AL431" s="153">
        <f t="shared" si="99"/>
        <v>0</v>
      </c>
      <c r="AM431" s="153">
        <f t="shared" si="100"/>
        <v>0</v>
      </c>
      <c r="AN431" s="153">
        <f t="shared" si="101"/>
        <v>0</v>
      </c>
    </row>
    <row r="432" spans="2:40">
      <c r="B432" s="8" t="s">
        <v>723</v>
      </c>
      <c r="C432" s="8" t="s">
        <v>679</v>
      </c>
      <c r="D432" s="151">
        <v>31553.223559999999</v>
      </c>
      <c r="E432" s="151">
        <v>31553.223559999999</v>
      </c>
      <c r="F432" s="151">
        <v>31553.223559999999</v>
      </c>
      <c r="G432" s="151">
        <v>31553.223559999999</v>
      </c>
      <c r="H432" s="151">
        <v>31553.223559999999</v>
      </c>
      <c r="I432" s="151">
        <v>31553.223559999999</v>
      </c>
      <c r="J432" s="151">
        <v>31553.223559999999</v>
      </c>
      <c r="L432" s="8" t="s">
        <v>723</v>
      </c>
      <c r="M432" s="8" t="s">
        <v>679</v>
      </c>
      <c r="N432" s="151">
        <v>31553.223559999999</v>
      </c>
      <c r="O432" s="151">
        <v>31553.223559999999</v>
      </c>
      <c r="P432" s="151">
        <v>31553.223559999999</v>
      </c>
      <c r="Q432" s="151">
        <v>31553.223559999999</v>
      </c>
      <c r="R432" s="151">
        <v>31553.223559999999</v>
      </c>
      <c r="S432" s="151">
        <v>31553.223559999999</v>
      </c>
      <c r="T432" s="151">
        <v>31553.223559999999</v>
      </c>
      <c r="V432" s="8" t="s">
        <v>723</v>
      </c>
      <c r="W432" s="8" t="s">
        <v>679</v>
      </c>
      <c r="X432" s="153">
        <f t="shared" si="88"/>
        <v>189.31934135999998</v>
      </c>
      <c r="Y432" s="153">
        <f t="shared" si="89"/>
        <v>189.31934135999998</v>
      </c>
      <c r="Z432" s="153">
        <f t="shared" si="90"/>
        <v>189.31934135999998</v>
      </c>
      <c r="AA432" s="153">
        <f t="shared" si="91"/>
        <v>189.31934135999998</v>
      </c>
      <c r="AB432" s="153">
        <f t="shared" si="92"/>
        <v>189.31934135999998</v>
      </c>
      <c r="AC432" s="153">
        <f t="shared" si="93"/>
        <v>189.31934135999998</v>
      </c>
      <c r="AD432" s="153">
        <f t="shared" si="94"/>
        <v>189.31934135999998</v>
      </c>
      <c r="AF432" s="8" t="s">
        <v>723</v>
      </c>
      <c r="AG432" s="8" t="s">
        <v>679</v>
      </c>
      <c r="AH432" s="153">
        <f t="shared" si="95"/>
        <v>63.106447119999999</v>
      </c>
      <c r="AI432" s="153">
        <f t="shared" si="96"/>
        <v>63.106447119999999</v>
      </c>
      <c r="AJ432" s="153">
        <f t="shared" si="97"/>
        <v>63.106447119999999</v>
      </c>
      <c r="AK432" s="153">
        <f t="shared" si="98"/>
        <v>63.106447119999999</v>
      </c>
      <c r="AL432" s="153">
        <f t="shared" si="99"/>
        <v>63.106447119999999</v>
      </c>
      <c r="AM432" s="153">
        <f t="shared" si="100"/>
        <v>63.106447119999999</v>
      </c>
      <c r="AN432" s="153">
        <f t="shared" si="101"/>
        <v>63.106447119999999</v>
      </c>
    </row>
    <row r="433" spans="2:40">
      <c r="B433" s="8" t="s">
        <v>724</v>
      </c>
      <c r="C433" s="8" t="s">
        <v>672</v>
      </c>
      <c r="D433" s="151">
        <v>4220618.635999999</v>
      </c>
      <c r="E433" s="151">
        <v>4500664.8599999994</v>
      </c>
      <c r="F433" s="151">
        <v>4688523.4199999981</v>
      </c>
      <c r="G433" s="151">
        <v>4760084.2289999994</v>
      </c>
      <c r="H433" s="151">
        <v>4601635.7149999989</v>
      </c>
      <c r="I433" s="151">
        <v>4601635.7149999989</v>
      </c>
      <c r="J433" s="151">
        <v>4601635.7149999989</v>
      </c>
      <c r="L433" s="8" t="s">
        <v>724</v>
      </c>
      <c r="M433" s="8" t="s">
        <v>672</v>
      </c>
      <c r="N433" s="151">
        <v>4220618.635999999</v>
      </c>
      <c r="O433" s="151">
        <v>4500664.8599999994</v>
      </c>
      <c r="P433" s="151">
        <v>4688523.4199999981</v>
      </c>
      <c r="Q433" s="151">
        <v>4760084.2289999994</v>
      </c>
      <c r="R433" s="151">
        <v>4601635.7149999989</v>
      </c>
      <c r="S433" s="151">
        <v>4601635.7149999989</v>
      </c>
      <c r="T433" s="151">
        <v>4601635.7149999989</v>
      </c>
      <c r="V433" s="8" t="s">
        <v>724</v>
      </c>
      <c r="W433" s="8" t="s">
        <v>672</v>
      </c>
      <c r="X433" s="153">
        <f t="shared" si="88"/>
        <v>25323.711815999995</v>
      </c>
      <c r="Y433" s="153">
        <f t="shared" si="89"/>
        <v>27003.989159999997</v>
      </c>
      <c r="Z433" s="153">
        <f t="shared" si="90"/>
        <v>28131.14051999999</v>
      </c>
      <c r="AA433" s="153">
        <f t="shared" si="91"/>
        <v>28560.505373999997</v>
      </c>
      <c r="AB433" s="153">
        <f t="shared" si="92"/>
        <v>27609.814289999995</v>
      </c>
      <c r="AC433" s="153">
        <f t="shared" si="93"/>
        <v>27609.814289999995</v>
      </c>
      <c r="AD433" s="153">
        <f t="shared" si="94"/>
        <v>27609.814289999995</v>
      </c>
      <c r="AF433" s="8" t="s">
        <v>724</v>
      </c>
      <c r="AG433" s="8" t="s">
        <v>672</v>
      </c>
      <c r="AH433" s="153">
        <f t="shared" si="95"/>
        <v>8441.2372719999985</v>
      </c>
      <c r="AI433" s="153">
        <f t="shared" si="96"/>
        <v>9001.3297199999997</v>
      </c>
      <c r="AJ433" s="153">
        <f t="shared" si="97"/>
        <v>9377.0468399999954</v>
      </c>
      <c r="AK433" s="153">
        <f t="shared" si="98"/>
        <v>9520.1684579999983</v>
      </c>
      <c r="AL433" s="153">
        <f t="shared" si="99"/>
        <v>9203.2714299999989</v>
      </c>
      <c r="AM433" s="153">
        <f t="shared" si="100"/>
        <v>9203.2714299999989</v>
      </c>
      <c r="AN433" s="153">
        <f t="shared" si="101"/>
        <v>9203.2714299999989</v>
      </c>
    </row>
    <row r="434" spans="2:40">
      <c r="B434" s="8" t="s">
        <v>724</v>
      </c>
      <c r="C434" s="8" t="s">
        <v>673</v>
      </c>
      <c r="D434" s="151">
        <v>335182</v>
      </c>
      <c r="E434" s="151">
        <v>335182</v>
      </c>
      <c r="F434" s="151">
        <v>335182</v>
      </c>
      <c r="G434" s="151">
        <v>335182</v>
      </c>
      <c r="H434" s="151">
        <v>335182</v>
      </c>
      <c r="I434" s="151">
        <v>335182</v>
      </c>
      <c r="J434" s="151">
        <v>335182</v>
      </c>
      <c r="L434" s="8" t="s">
        <v>724</v>
      </c>
      <c r="M434" s="8" t="s">
        <v>673</v>
      </c>
      <c r="N434" s="151">
        <v>0</v>
      </c>
      <c r="O434" s="151">
        <v>0</v>
      </c>
      <c r="P434" s="151">
        <v>0</v>
      </c>
      <c r="Q434" s="151">
        <v>0</v>
      </c>
      <c r="R434" s="151">
        <v>0</v>
      </c>
      <c r="S434" s="151">
        <v>0</v>
      </c>
      <c r="T434" s="151">
        <v>0</v>
      </c>
      <c r="V434" s="8" t="s">
        <v>724</v>
      </c>
      <c r="W434" s="8" t="s">
        <v>673</v>
      </c>
      <c r="X434" s="153">
        <f t="shared" si="88"/>
        <v>0</v>
      </c>
      <c r="Y434" s="153">
        <f t="shared" si="89"/>
        <v>0</v>
      </c>
      <c r="Z434" s="153">
        <f t="shared" si="90"/>
        <v>0</v>
      </c>
      <c r="AA434" s="153">
        <f t="shared" si="91"/>
        <v>0</v>
      </c>
      <c r="AB434" s="153">
        <f t="shared" si="92"/>
        <v>0</v>
      </c>
      <c r="AC434" s="153">
        <f t="shared" si="93"/>
        <v>0</v>
      </c>
      <c r="AD434" s="153">
        <f t="shared" si="94"/>
        <v>0</v>
      </c>
      <c r="AF434" s="8" t="s">
        <v>724</v>
      </c>
      <c r="AG434" s="8" t="s">
        <v>673</v>
      </c>
      <c r="AH434" s="153">
        <f t="shared" si="95"/>
        <v>0</v>
      </c>
      <c r="AI434" s="153">
        <f t="shared" si="96"/>
        <v>0</v>
      </c>
      <c r="AJ434" s="153">
        <f t="shared" si="97"/>
        <v>0</v>
      </c>
      <c r="AK434" s="153">
        <f t="shared" si="98"/>
        <v>0</v>
      </c>
      <c r="AL434" s="153">
        <f t="shared" si="99"/>
        <v>0</v>
      </c>
      <c r="AM434" s="153">
        <f t="shared" si="100"/>
        <v>0</v>
      </c>
      <c r="AN434" s="153">
        <f t="shared" si="101"/>
        <v>0</v>
      </c>
    </row>
    <row r="435" spans="2:40">
      <c r="B435" s="8" t="s">
        <v>724</v>
      </c>
      <c r="C435" s="8" t="s">
        <v>674</v>
      </c>
      <c r="D435" s="151">
        <v>1023881.4066999988</v>
      </c>
      <c r="E435" s="151">
        <v>4080161.4785999996</v>
      </c>
      <c r="F435" s="151">
        <v>5491174.6900999891</v>
      </c>
      <c r="G435" s="151">
        <v>6289325.9212999875</v>
      </c>
      <c r="H435" s="151">
        <v>8038529.8595999982</v>
      </c>
      <c r="I435" s="151">
        <v>8038529.8595999982</v>
      </c>
      <c r="J435" s="151">
        <v>8038529.8595999982</v>
      </c>
      <c r="L435" s="8" t="s">
        <v>724</v>
      </c>
      <c r="M435" s="8" t="s">
        <v>674</v>
      </c>
      <c r="N435" s="151">
        <v>0</v>
      </c>
      <c r="O435" s="151">
        <v>0</v>
      </c>
      <c r="P435" s="151">
        <v>0</v>
      </c>
      <c r="Q435" s="151">
        <v>0</v>
      </c>
      <c r="R435" s="151">
        <v>0</v>
      </c>
      <c r="S435" s="151">
        <v>0</v>
      </c>
      <c r="T435" s="151">
        <v>0</v>
      </c>
      <c r="V435" s="8" t="s">
        <v>724</v>
      </c>
      <c r="W435" s="8" t="s">
        <v>674</v>
      </c>
      <c r="X435" s="153">
        <f t="shared" si="88"/>
        <v>0</v>
      </c>
      <c r="Y435" s="153">
        <f t="shared" si="89"/>
        <v>0</v>
      </c>
      <c r="Z435" s="153">
        <f t="shared" si="90"/>
        <v>0</v>
      </c>
      <c r="AA435" s="153">
        <f t="shared" si="91"/>
        <v>0</v>
      </c>
      <c r="AB435" s="153">
        <f t="shared" si="92"/>
        <v>0</v>
      </c>
      <c r="AC435" s="153">
        <f t="shared" si="93"/>
        <v>0</v>
      </c>
      <c r="AD435" s="153">
        <f t="shared" si="94"/>
        <v>0</v>
      </c>
      <c r="AF435" s="8" t="s">
        <v>724</v>
      </c>
      <c r="AG435" s="8" t="s">
        <v>674</v>
      </c>
      <c r="AH435" s="153">
        <f t="shared" si="95"/>
        <v>0</v>
      </c>
      <c r="AI435" s="153">
        <f t="shared" si="96"/>
        <v>0</v>
      </c>
      <c r="AJ435" s="153">
        <f t="shared" si="97"/>
        <v>0</v>
      </c>
      <c r="AK435" s="153">
        <f t="shared" si="98"/>
        <v>0</v>
      </c>
      <c r="AL435" s="153">
        <f t="shared" si="99"/>
        <v>0</v>
      </c>
      <c r="AM435" s="153">
        <f t="shared" si="100"/>
        <v>0</v>
      </c>
      <c r="AN435" s="153">
        <f t="shared" si="101"/>
        <v>0</v>
      </c>
    </row>
    <row r="436" spans="2:40">
      <c r="B436" s="8" t="s">
        <v>724</v>
      </c>
      <c r="C436" s="8" t="s">
        <v>675</v>
      </c>
      <c r="D436" s="151">
        <v>1719351.5000000002</v>
      </c>
      <c r="E436" s="151">
        <v>2132942.6</v>
      </c>
      <c r="F436" s="151">
        <v>2080674.3</v>
      </c>
      <c r="G436" s="151">
        <v>2180631.9</v>
      </c>
      <c r="H436" s="151">
        <v>3932459.7</v>
      </c>
      <c r="I436" s="151">
        <v>3932459.7</v>
      </c>
      <c r="J436" s="151">
        <v>3932459.7</v>
      </c>
      <c r="L436" s="8" t="s">
        <v>724</v>
      </c>
      <c r="M436" s="8" t="s">
        <v>675</v>
      </c>
      <c r="N436" s="151">
        <v>0</v>
      </c>
      <c r="O436" s="151">
        <v>0</v>
      </c>
      <c r="P436" s="151">
        <v>0</v>
      </c>
      <c r="Q436" s="151">
        <v>0</v>
      </c>
      <c r="R436" s="151">
        <v>0</v>
      </c>
      <c r="S436" s="151">
        <v>0</v>
      </c>
      <c r="T436" s="151">
        <v>0</v>
      </c>
      <c r="V436" s="8" t="s">
        <v>724</v>
      </c>
      <c r="W436" s="8" t="s">
        <v>675</v>
      </c>
      <c r="X436" s="153">
        <f t="shared" si="88"/>
        <v>0</v>
      </c>
      <c r="Y436" s="153">
        <f t="shared" si="89"/>
        <v>0</v>
      </c>
      <c r="Z436" s="153">
        <f t="shared" si="90"/>
        <v>0</v>
      </c>
      <c r="AA436" s="153">
        <f t="shared" si="91"/>
        <v>0</v>
      </c>
      <c r="AB436" s="153">
        <f t="shared" si="92"/>
        <v>0</v>
      </c>
      <c r="AC436" s="153">
        <f t="shared" si="93"/>
        <v>0</v>
      </c>
      <c r="AD436" s="153">
        <f t="shared" si="94"/>
        <v>0</v>
      </c>
      <c r="AF436" s="8" t="s">
        <v>724</v>
      </c>
      <c r="AG436" s="8" t="s">
        <v>675</v>
      </c>
      <c r="AH436" s="153">
        <f t="shared" si="95"/>
        <v>0</v>
      </c>
      <c r="AI436" s="153">
        <f t="shared" si="96"/>
        <v>0</v>
      </c>
      <c r="AJ436" s="153">
        <f t="shared" si="97"/>
        <v>0</v>
      </c>
      <c r="AK436" s="153">
        <f t="shared" si="98"/>
        <v>0</v>
      </c>
      <c r="AL436" s="153">
        <f t="shared" si="99"/>
        <v>0</v>
      </c>
      <c r="AM436" s="153">
        <f t="shared" si="100"/>
        <v>0</v>
      </c>
      <c r="AN436" s="153">
        <f t="shared" si="101"/>
        <v>0</v>
      </c>
    </row>
    <row r="437" spans="2:40">
      <c r="B437" s="8" t="s">
        <v>724</v>
      </c>
      <c r="C437" s="8" t="s">
        <v>676</v>
      </c>
      <c r="D437" s="151">
        <v>374390.2291</v>
      </c>
      <c r="E437" s="151">
        <v>375136.2291</v>
      </c>
      <c r="F437" s="151">
        <v>375010.2291</v>
      </c>
      <c r="G437" s="151">
        <v>374815.2291</v>
      </c>
      <c r="H437" s="151">
        <v>374620.2291</v>
      </c>
      <c r="I437" s="151">
        <v>374620.2291</v>
      </c>
      <c r="J437" s="151">
        <v>374620.2291</v>
      </c>
      <c r="L437" s="8" t="s">
        <v>724</v>
      </c>
      <c r="M437" s="8" t="s">
        <v>676</v>
      </c>
      <c r="N437" s="151">
        <v>374390.2291</v>
      </c>
      <c r="O437" s="151">
        <v>375136.2291</v>
      </c>
      <c r="P437" s="151">
        <v>375010.2291</v>
      </c>
      <c r="Q437" s="151">
        <v>374815.2291</v>
      </c>
      <c r="R437" s="151">
        <v>374620.2291</v>
      </c>
      <c r="S437" s="151">
        <v>374620.2291</v>
      </c>
      <c r="T437" s="151">
        <v>374620.2291</v>
      </c>
      <c r="V437" s="8" t="s">
        <v>724</v>
      </c>
      <c r="W437" s="8" t="s">
        <v>676</v>
      </c>
      <c r="X437" s="153">
        <f t="shared" si="88"/>
        <v>2246.3413746000001</v>
      </c>
      <c r="Y437" s="153">
        <f t="shared" si="89"/>
        <v>2250.8173746000002</v>
      </c>
      <c r="Z437" s="153">
        <f t="shared" si="90"/>
        <v>2250.0613745999999</v>
      </c>
      <c r="AA437" s="153">
        <f t="shared" si="91"/>
        <v>2248.8913745999998</v>
      </c>
      <c r="AB437" s="153">
        <f t="shared" si="92"/>
        <v>2247.7213746000002</v>
      </c>
      <c r="AC437" s="153">
        <f t="shared" si="93"/>
        <v>2247.7213746000002</v>
      </c>
      <c r="AD437" s="153">
        <f t="shared" si="94"/>
        <v>2247.7213746000002</v>
      </c>
      <c r="AF437" s="8" t="s">
        <v>724</v>
      </c>
      <c r="AG437" s="8" t="s">
        <v>676</v>
      </c>
      <c r="AH437" s="153">
        <f t="shared" si="95"/>
        <v>748.7804582</v>
      </c>
      <c r="AI437" s="153">
        <f t="shared" si="96"/>
        <v>750.27245819999996</v>
      </c>
      <c r="AJ437" s="153">
        <f t="shared" si="97"/>
        <v>750.02045820000001</v>
      </c>
      <c r="AK437" s="153">
        <f t="shared" si="98"/>
        <v>749.63045820000002</v>
      </c>
      <c r="AL437" s="153">
        <f t="shared" si="99"/>
        <v>749.24045820000003</v>
      </c>
      <c r="AM437" s="153">
        <f t="shared" si="100"/>
        <v>749.24045820000003</v>
      </c>
      <c r="AN437" s="153">
        <f t="shared" si="101"/>
        <v>749.24045820000003</v>
      </c>
    </row>
    <row r="438" spans="2:40">
      <c r="B438" s="8" t="s">
        <v>724</v>
      </c>
      <c r="C438" s="8" t="s">
        <v>677</v>
      </c>
      <c r="D438" s="151">
        <v>211009</v>
      </c>
      <c r="E438" s="151">
        <v>211009</v>
      </c>
      <c r="F438" s="151">
        <v>211009</v>
      </c>
      <c r="G438" s="151">
        <v>211009</v>
      </c>
      <c r="H438" s="151">
        <v>211009</v>
      </c>
      <c r="I438" s="151">
        <v>211009</v>
      </c>
      <c r="J438" s="151">
        <v>211009</v>
      </c>
      <c r="L438" s="8" t="s">
        <v>724</v>
      </c>
      <c r="M438" s="8" t="s">
        <v>677</v>
      </c>
      <c r="N438" s="151">
        <v>211009</v>
      </c>
      <c r="O438" s="151">
        <v>211009</v>
      </c>
      <c r="P438" s="151">
        <v>211009</v>
      </c>
      <c r="Q438" s="151">
        <v>211009</v>
      </c>
      <c r="R438" s="151">
        <v>211009</v>
      </c>
      <c r="S438" s="151">
        <v>211009</v>
      </c>
      <c r="T438" s="151">
        <v>211009</v>
      </c>
      <c r="V438" s="8" t="s">
        <v>724</v>
      </c>
      <c r="W438" s="8" t="s">
        <v>677</v>
      </c>
      <c r="X438" s="153">
        <f t="shared" si="88"/>
        <v>1266.0540000000001</v>
      </c>
      <c r="Y438" s="153">
        <f t="shared" si="89"/>
        <v>1266.0540000000001</v>
      </c>
      <c r="Z438" s="153">
        <f t="shared" si="90"/>
        <v>1266.0540000000001</v>
      </c>
      <c r="AA438" s="153">
        <f t="shared" si="91"/>
        <v>1266.0540000000001</v>
      </c>
      <c r="AB438" s="153">
        <f t="shared" si="92"/>
        <v>1266.0540000000001</v>
      </c>
      <c r="AC438" s="153">
        <f t="shared" si="93"/>
        <v>1266.0540000000001</v>
      </c>
      <c r="AD438" s="153">
        <f t="shared" si="94"/>
        <v>1266.0540000000001</v>
      </c>
      <c r="AF438" s="8" t="s">
        <v>724</v>
      </c>
      <c r="AG438" s="8" t="s">
        <v>677</v>
      </c>
      <c r="AH438" s="153">
        <f t="shared" si="95"/>
        <v>422.01800000000003</v>
      </c>
      <c r="AI438" s="153">
        <f t="shared" si="96"/>
        <v>422.01800000000003</v>
      </c>
      <c r="AJ438" s="153">
        <f t="shared" si="97"/>
        <v>422.01800000000003</v>
      </c>
      <c r="AK438" s="153">
        <f t="shared" si="98"/>
        <v>422.01800000000003</v>
      </c>
      <c r="AL438" s="153">
        <f t="shared" si="99"/>
        <v>422.01800000000003</v>
      </c>
      <c r="AM438" s="153">
        <f t="shared" si="100"/>
        <v>422.01800000000003</v>
      </c>
      <c r="AN438" s="153">
        <f t="shared" si="101"/>
        <v>422.01800000000003</v>
      </c>
    </row>
    <row r="439" spans="2:40">
      <c r="B439" s="8" t="s">
        <v>724</v>
      </c>
      <c r="C439" s="8" t="s">
        <v>189</v>
      </c>
      <c r="D439" s="151">
        <v>531022.9</v>
      </c>
      <c r="E439" s="151">
        <v>531022.9</v>
      </c>
      <c r="F439" s="151">
        <v>531022.9</v>
      </c>
      <c r="G439" s="151">
        <v>531022.9</v>
      </c>
      <c r="H439" s="151">
        <v>531022.9</v>
      </c>
      <c r="I439" s="151">
        <v>531022.9</v>
      </c>
      <c r="J439" s="151">
        <v>531022.9</v>
      </c>
      <c r="L439" s="8" t="s">
        <v>724</v>
      </c>
      <c r="M439" s="8" t="s">
        <v>189</v>
      </c>
      <c r="N439" s="151">
        <v>0</v>
      </c>
      <c r="O439" s="151">
        <v>0</v>
      </c>
      <c r="P439" s="151">
        <v>0</v>
      </c>
      <c r="Q439" s="151">
        <v>0</v>
      </c>
      <c r="R439" s="151">
        <v>0</v>
      </c>
      <c r="S439" s="151">
        <v>0</v>
      </c>
      <c r="T439" s="151">
        <v>0</v>
      </c>
      <c r="V439" s="8" t="s">
        <v>724</v>
      </c>
      <c r="W439" s="8" t="s">
        <v>189</v>
      </c>
      <c r="X439" s="153">
        <f t="shared" si="88"/>
        <v>0</v>
      </c>
      <c r="Y439" s="153">
        <f t="shared" si="89"/>
        <v>0</v>
      </c>
      <c r="Z439" s="153">
        <f t="shared" si="90"/>
        <v>0</v>
      </c>
      <c r="AA439" s="153">
        <f t="shared" si="91"/>
        <v>0</v>
      </c>
      <c r="AB439" s="153">
        <f t="shared" si="92"/>
        <v>0</v>
      </c>
      <c r="AC439" s="153">
        <f t="shared" si="93"/>
        <v>0</v>
      </c>
      <c r="AD439" s="153">
        <f t="shared" si="94"/>
        <v>0</v>
      </c>
      <c r="AF439" s="8" t="s">
        <v>724</v>
      </c>
      <c r="AG439" s="8" t="s">
        <v>189</v>
      </c>
      <c r="AH439" s="153">
        <f t="shared" si="95"/>
        <v>0</v>
      </c>
      <c r="AI439" s="153">
        <f t="shared" si="96"/>
        <v>0</v>
      </c>
      <c r="AJ439" s="153">
        <f t="shared" si="97"/>
        <v>0</v>
      </c>
      <c r="AK439" s="153">
        <f t="shared" si="98"/>
        <v>0</v>
      </c>
      <c r="AL439" s="153">
        <f t="shared" si="99"/>
        <v>0</v>
      </c>
      <c r="AM439" s="153">
        <f t="shared" si="100"/>
        <v>0</v>
      </c>
      <c r="AN439" s="153">
        <f t="shared" si="101"/>
        <v>0</v>
      </c>
    </row>
    <row r="440" spans="2:40">
      <c r="B440" s="8" t="s">
        <v>724</v>
      </c>
      <c r="C440" s="8" t="s">
        <v>678</v>
      </c>
      <c r="D440" s="151">
        <v>0</v>
      </c>
      <c r="E440" s="151">
        <v>576878.01029999927</v>
      </c>
      <c r="F440" s="151">
        <v>1248612.0301999988</v>
      </c>
      <c r="G440" s="151">
        <v>1326177.0635999984</v>
      </c>
      <c r="H440" s="151">
        <v>803060.17519999901</v>
      </c>
      <c r="I440" s="151">
        <v>803060.17519999901</v>
      </c>
      <c r="J440" s="151">
        <v>803060.17519999901</v>
      </c>
      <c r="L440" s="8" t="s">
        <v>724</v>
      </c>
      <c r="M440" s="8" t="s">
        <v>678</v>
      </c>
      <c r="N440" s="151">
        <v>0</v>
      </c>
      <c r="O440" s="151">
        <v>0</v>
      </c>
      <c r="P440" s="151">
        <v>0</v>
      </c>
      <c r="Q440" s="151">
        <v>0</v>
      </c>
      <c r="R440" s="151">
        <v>0</v>
      </c>
      <c r="S440" s="151">
        <v>0</v>
      </c>
      <c r="T440" s="151">
        <v>0</v>
      </c>
      <c r="V440" s="8" t="s">
        <v>724</v>
      </c>
      <c r="W440" s="8" t="s">
        <v>678</v>
      </c>
      <c r="X440" s="153">
        <f t="shared" si="88"/>
        <v>0</v>
      </c>
      <c r="Y440" s="153">
        <f t="shared" si="89"/>
        <v>0</v>
      </c>
      <c r="Z440" s="153">
        <f t="shared" si="90"/>
        <v>0</v>
      </c>
      <c r="AA440" s="153">
        <f t="shared" si="91"/>
        <v>0</v>
      </c>
      <c r="AB440" s="153">
        <f t="shared" si="92"/>
        <v>0</v>
      </c>
      <c r="AC440" s="153">
        <f t="shared" si="93"/>
        <v>0</v>
      </c>
      <c r="AD440" s="153">
        <f t="shared" si="94"/>
        <v>0</v>
      </c>
      <c r="AF440" s="8" t="s">
        <v>724</v>
      </c>
      <c r="AG440" s="8" t="s">
        <v>678</v>
      </c>
      <c r="AH440" s="153">
        <f t="shared" si="95"/>
        <v>0</v>
      </c>
      <c r="AI440" s="153">
        <f t="shared" si="96"/>
        <v>0</v>
      </c>
      <c r="AJ440" s="153">
        <f t="shared" si="97"/>
        <v>0</v>
      </c>
      <c r="AK440" s="153">
        <f t="shared" si="98"/>
        <v>0</v>
      </c>
      <c r="AL440" s="153">
        <f t="shared" si="99"/>
        <v>0</v>
      </c>
      <c r="AM440" s="153">
        <f t="shared" si="100"/>
        <v>0</v>
      </c>
      <c r="AN440" s="153">
        <f t="shared" si="101"/>
        <v>0</v>
      </c>
    </row>
    <row r="441" spans="2:40">
      <c r="B441" s="8" t="s">
        <v>724</v>
      </c>
      <c r="C441" s="8" t="s">
        <v>679</v>
      </c>
      <c r="D441" s="151">
        <v>1021934.618</v>
      </c>
      <c r="E441" s="151">
        <v>1021934.618</v>
      </c>
      <c r="F441" s="151">
        <v>1021934.618</v>
      </c>
      <c r="G441" s="151">
        <v>1021934.618</v>
      </c>
      <c r="H441" s="151">
        <v>1021934.618</v>
      </c>
      <c r="I441" s="151">
        <v>1021934.618</v>
      </c>
      <c r="J441" s="151">
        <v>1021934.618</v>
      </c>
      <c r="L441" s="8" t="s">
        <v>724</v>
      </c>
      <c r="M441" s="8" t="s">
        <v>679</v>
      </c>
      <c r="N441" s="151">
        <v>1021934.618</v>
      </c>
      <c r="O441" s="151">
        <v>1021934.618</v>
      </c>
      <c r="P441" s="151">
        <v>1021934.618</v>
      </c>
      <c r="Q441" s="151">
        <v>1021934.618</v>
      </c>
      <c r="R441" s="151">
        <v>1021934.618</v>
      </c>
      <c r="S441" s="151">
        <v>1021934.618</v>
      </c>
      <c r="T441" s="151">
        <v>1021934.618</v>
      </c>
      <c r="V441" s="8" t="s">
        <v>724</v>
      </c>
      <c r="W441" s="8" t="s">
        <v>679</v>
      </c>
      <c r="X441" s="153">
        <f t="shared" si="88"/>
        <v>6131.6077080000005</v>
      </c>
      <c r="Y441" s="153">
        <f t="shared" si="89"/>
        <v>6131.6077080000005</v>
      </c>
      <c r="Z441" s="153">
        <f t="shared" si="90"/>
        <v>6131.6077080000005</v>
      </c>
      <c r="AA441" s="153">
        <f t="shared" si="91"/>
        <v>6131.6077080000005</v>
      </c>
      <c r="AB441" s="153">
        <f t="shared" si="92"/>
        <v>6131.6077080000005</v>
      </c>
      <c r="AC441" s="153">
        <f t="shared" si="93"/>
        <v>6131.6077080000005</v>
      </c>
      <c r="AD441" s="153">
        <f t="shared" si="94"/>
        <v>6131.6077080000005</v>
      </c>
      <c r="AF441" s="8" t="s">
        <v>724</v>
      </c>
      <c r="AG441" s="8" t="s">
        <v>679</v>
      </c>
      <c r="AH441" s="153">
        <f t="shared" si="95"/>
        <v>2043.869236</v>
      </c>
      <c r="AI441" s="153">
        <f t="shared" si="96"/>
        <v>2043.869236</v>
      </c>
      <c r="AJ441" s="153">
        <f t="shared" si="97"/>
        <v>2043.869236</v>
      </c>
      <c r="AK441" s="153">
        <f t="shared" si="98"/>
        <v>2043.869236</v>
      </c>
      <c r="AL441" s="153">
        <f t="shared" si="99"/>
        <v>2043.869236</v>
      </c>
      <c r="AM441" s="153">
        <f t="shared" si="100"/>
        <v>2043.869236</v>
      </c>
      <c r="AN441" s="153">
        <f t="shared" si="101"/>
        <v>2043.869236</v>
      </c>
    </row>
    <row r="442" spans="2:40">
      <c r="B442" s="8" t="s">
        <v>725</v>
      </c>
      <c r="C442" s="8" t="s">
        <v>672</v>
      </c>
      <c r="D442" s="151">
        <v>4141866.9359999979</v>
      </c>
      <c r="E442" s="151">
        <v>4286053.3779999996</v>
      </c>
      <c r="F442" s="151">
        <v>4382289.6519999988</v>
      </c>
      <c r="G442" s="151">
        <v>4573129.4499999983</v>
      </c>
      <c r="H442" s="151">
        <v>4803549.0879999949</v>
      </c>
      <c r="I442" s="151">
        <v>4803549.0879999949</v>
      </c>
      <c r="J442" s="151">
        <v>4803549.0879999949</v>
      </c>
      <c r="L442" s="8" t="s">
        <v>725</v>
      </c>
      <c r="M442" s="8" t="s">
        <v>672</v>
      </c>
      <c r="N442" s="151">
        <v>4141866.9359999979</v>
      </c>
      <c r="O442" s="151">
        <v>4286053.3779999996</v>
      </c>
      <c r="P442" s="151">
        <v>4382289.6519999988</v>
      </c>
      <c r="Q442" s="151">
        <v>4573129.4499999983</v>
      </c>
      <c r="R442" s="151">
        <v>4803549.0879999949</v>
      </c>
      <c r="S442" s="151">
        <v>4803549.0879999949</v>
      </c>
      <c r="T442" s="151">
        <v>4803549.0879999949</v>
      </c>
      <c r="V442" s="8" t="s">
        <v>725</v>
      </c>
      <c r="W442" s="8" t="s">
        <v>672</v>
      </c>
      <c r="X442" s="153">
        <f t="shared" si="88"/>
        <v>24851.201615999988</v>
      </c>
      <c r="Y442" s="153">
        <f t="shared" si="89"/>
        <v>25716.320267999999</v>
      </c>
      <c r="Z442" s="153">
        <f t="shared" si="90"/>
        <v>26293.737911999993</v>
      </c>
      <c r="AA442" s="153">
        <f t="shared" si="91"/>
        <v>27438.776699999991</v>
      </c>
      <c r="AB442" s="153">
        <f t="shared" si="92"/>
        <v>28821.294527999969</v>
      </c>
      <c r="AC442" s="153">
        <f t="shared" si="93"/>
        <v>28821.294527999969</v>
      </c>
      <c r="AD442" s="153">
        <f t="shared" si="94"/>
        <v>28821.294527999969</v>
      </c>
      <c r="AF442" s="8" t="s">
        <v>725</v>
      </c>
      <c r="AG442" s="8" t="s">
        <v>672</v>
      </c>
      <c r="AH442" s="153">
        <f t="shared" si="95"/>
        <v>8283.7338719999952</v>
      </c>
      <c r="AI442" s="153">
        <f t="shared" si="96"/>
        <v>8572.1067559999992</v>
      </c>
      <c r="AJ442" s="153">
        <f t="shared" si="97"/>
        <v>8764.5793039999971</v>
      </c>
      <c r="AK442" s="153">
        <f t="shared" si="98"/>
        <v>9146.2588999999971</v>
      </c>
      <c r="AL442" s="153">
        <f t="shared" si="99"/>
        <v>9607.0981759999904</v>
      </c>
      <c r="AM442" s="153">
        <f t="shared" si="100"/>
        <v>9607.0981759999904</v>
      </c>
      <c r="AN442" s="153">
        <f t="shared" si="101"/>
        <v>9607.0981759999904</v>
      </c>
    </row>
    <row r="443" spans="2:40">
      <c r="B443" s="8" t="s">
        <v>725</v>
      </c>
      <c r="C443" s="8" t="s">
        <v>673</v>
      </c>
      <c r="D443" s="151">
        <v>277148.09999999998</v>
      </c>
      <c r="E443" s="151">
        <v>277148.09999999998</v>
      </c>
      <c r="F443" s="151">
        <v>277148.09999999998</v>
      </c>
      <c r="G443" s="151">
        <v>277148.09999999998</v>
      </c>
      <c r="H443" s="151">
        <v>277148.09999999998</v>
      </c>
      <c r="I443" s="151">
        <v>277148.09999999998</v>
      </c>
      <c r="J443" s="151">
        <v>277148.09999999998</v>
      </c>
      <c r="L443" s="8" t="s">
        <v>725</v>
      </c>
      <c r="M443" s="8" t="s">
        <v>673</v>
      </c>
      <c r="N443" s="151">
        <v>0</v>
      </c>
      <c r="O443" s="151">
        <v>0</v>
      </c>
      <c r="P443" s="151">
        <v>0</v>
      </c>
      <c r="Q443" s="151">
        <v>0</v>
      </c>
      <c r="R443" s="151">
        <v>0</v>
      </c>
      <c r="S443" s="151">
        <v>0</v>
      </c>
      <c r="T443" s="151">
        <v>0</v>
      </c>
      <c r="V443" s="8" t="s">
        <v>725</v>
      </c>
      <c r="W443" s="8" t="s">
        <v>673</v>
      </c>
      <c r="X443" s="153">
        <f t="shared" si="88"/>
        <v>0</v>
      </c>
      <c r="Y443" s="153">
        <f t="shared" si="89"/>
        <v>0</v>
      </c>
      <c r="Z443" s="153">
        <f t="shared" si="90"/>
        <v>0</v>
      </c>
      <c r="AA443" s="153">
        <f t="shared" si="91"/>
        <v>0</v>
      </c>
      <c r="AB443" s="153">
        <f t="shared" si="92"/>
        <v>0</v>
      </c>
      <c r="AC443" s="153">
        <f t="shared" si="93"/>
        <v>0</v>
      </c>
      <c r="AD443" s="153">
        <f t="shared" si="94"/>
        <v>0</v>
      </c>
      <c r="AF443" s="8" t="s">
        <v>725</v>
      </c>
      <c r="AG443" s="8" t="s">
        <v>673</v>
      </c>
      <c r="AH443" s="153">
        <f t="shared" si="95"/>
        <v>0</v>
      </c>
      <c r="AI443" s="153">
        <f t="shared" si="96"/>
        <v>0</v>
      </c>
      <c r="AJ443" s="153">
        <f t="shared" si="97"/>
        <v>0</v>
      </c>
      <c r="AK443" s="153">
        <f t="shared" si="98"/>
        <v>0</v>
      </c>
      <c r="AL443" s="153">
        <f t="shared" si="99"/>
        <v>0</v>
      </c>
      <c r="AM443" s="153">
        <f t="shared" si="100"/>
        <v>0</v>
      </c>
      <c r="AN443" s="153">
        <f t="shared" si="101"/>
        <v>0</v>
      </c>
    </row>
    <row r="444" spans="2:40">
      <c r="B444" s="8" t="s">
        <v>725</v>
      </c>
      <c r="C444" s="8" t="s">
        <v>674</v>
      </c>
      <c r="D444" s="151">
        <v>0</v>
      </c>
      <c r="E444" s="151">
        <v>4929.3675000000003</v>
      </c>
      <c r="F444" s="151">
        <v>10829.314399999999</v>
      </c>
      <c r="G444" s="151">
        <v>22526.9902</v>
      </c>
      <c r="H444" s="151">
        <v>31965.1407</v>
      </c>
      <c r="I444" s="151">
        <v>31965.1407</v>
      </c>
      <c r="J444" s="151">
        <v>31965.1407</v>
      </c>
      <c r="L444" s="8" t="s">
        <v>725</v>
      </c>
      <c r="M444" s="8" t="s">
        <v>674</v>
      </c>
      <c r="N444" s="151">
        <v>0</v>
      </c>
      <c r="O444" s="151">
        <v>0</v>
      </c>
      <c r="P444" s="151">
        <v>0</v>
      </c>
      <c r="Q444" s="151">
        <v>0</v>
      </c>
      <c r="R444" s="151">
        <v>0</v>
      </c>
      <c r="S444" s="151">
        <v>0</v>
      </c>
      <c r="T444" s="151">
        <v>0</v>
      </c>
      <c r="V444" s="8" t="s">
        <v>725</v>
      </c>
      <c r="W444" s="8" t="s">
        <v>674</v>
      </c>
      <c r="X444" s="153">
        <f t="shared" si="88"/>
        <v>0</v>
      </c>
      <c r="Y444" s="153">
        <f t="shared" si="89"/>
        <v>0</v>
      </c>
      <c r="Z444" s="153">
        <f t="shared" si="90"/>
        <v>0</v>
      </c>
      <c r="AA444" s="153">
        <f t="shared" si="91"/>
        <v>0</v>
      </c>
      <c r="AB444" s="153">
        <f t="shared" si="92"/>
        <v>0</v>
      </c>
      <c r="AC444" s="153">
        <f t="shared" si="93"/>
        <v>0</v>
      </c>
      <c r="AD444" s="153">
        <f t="shared" si="94"/>
        <v>0</v>
      </c>
      <c r="AF444" s="8" t="s">
        <v>725</v>
      </c>
      <c r="AG444" s="8" t="s">
        <v>674</v>
      </c>
      <c r="AH444" s="153">
        <f t="shared" si="95"/>
        <v>0</v>
      </c>
      <c r="AI444" s="153">
        <f t="shared" si="96"/>
        <v>0</v>
      </c>
      <c r="AJ444" s="153">
        <f t="shared" si="97"/>
        <v>0</v>
      </c>
      <c r="AK444" s="153">
        <f t="shared" si="98"/>
        <v>0</v>
      </c>
      <c r="AL444" s="153">
        <f t="shared" si="99"/>
        <v>0</v>
      </c>
      <c r="AM444" s="153">
        <f t="shared" si="100"/>
        <v>0</v>
      </c>
      <c r="AN444" s="153">
        <f t="shared" si="101"/>
        <v>0</v>
      </c>
    </row>
    <row r="445" spans="2:40">
      <c r="B445" s="8" t="s">
        <v>725</v>
      </c>
      <c r="C445" s="8" t="s">
        <v>675</v>
      </c>
      <c r="D445" s="151">
        <v>5368662.5</v>
      </c>
      <c r="E445" s="151">
        <v>3655978.6999999904</v>
      </c>
      <c r="F445" s="151">
        <v>2850061.2</v>
      </c>
      <c r="G445" s="151">
        <v>2932195.3</v>
      </c>
      <c r="H445" s="151">
        <v>2856587.79999999</v>
      </c>
      <c r="I445" s="151">
        <v>2856587.79999999</v>
      </c>
      <c r="J445" s="151">
        <v>2856587.79999999</v>
      </c>
      <c r="L445" s="8" t="s">
        <v>725</v>
      </c>
      <c r="M445" s="8" t="s">
        <v>675</v>
      </c>
      <c r="N445" s="151">
        <v>0</v>
      </c>
      <c r="O445" s="151">
        <v>0</v>
      </c>
      <c r="P445" s="151">
        <v>0</v>
      </c>
      <c r="Q445" s="151">
        <v>0</v>
      </c>
      <c r="R445" s="151">
        <v>0</v>
      </c>
      <c r="S445" s="151">
        <v>0</v>
      </c>
      <c r="T445" s="151">
        <v>0</v>
      </c>
      <c r="V445" s="8" t="s">
        <v>725</v>
      </c>
      <c r="W445" s="8" t="s">
        <v>675</v>
      </c>
      <c r="X445" s="153">
        <f t="shared" si="88"/>
        <v>0</v>
      </c>
      <c r="Y445" s="153">
        <f t="shared" si="89"/>
        <v>0</v>
      </c>
      <c r="Z445" s="153">
        <f t="shared" si="90"/>
        <v>0</v>
      </c>
      <c r="AA445" s="153">
        <f t="shared" si="91"/>
        <v>0</v>
      </c>
      <c r="AB445" s="153">
        <f t="shared" si="92"/>
        <v>0</v>
      </c>
      <c r="AC445" s="153">
        <f t="shared" si="93"/>
        <v>0</v>
      </c>
      <c r="AD445" s="153">
        <f t="shared" si="94"/>
        <v>0</v>
      </c>
      <c r="AF445" s="8" t="s">
        <v>725</v>
      </c>
      <c r="AG445" s="8" t="s">
        <v>675</v>
      </c>
      <c r="AH445" s="153">
        <f t="shared" si="95"/>
        <v>0</v>
      </c>
      <c r="AI445" s="153">
        <f t="shared" si="96"/>
        <v>0</v>
      </c>
      <c r="AJ445" s="153">
        <f t="shared" si="97"/>
        <v>0</v>
      </c>
      <c r="AK445" s="153">
        <f t="shared" si="98"/>
        <v>0</v>
      </c>
      <c r="AL445" s="153">
        <f t="shared" si="99"/>
        <v>0</v>
      </c>
      <c r="AM445" s="153">
        <f t="shared" si="100"/>
        <v>0</v>
      </c>
      <c r="AN445" s="153">
        <f t="shared" si="101"/>
        <v>0</v>
      </c>
    </row>
    <row r="446" spans="2:40">
      <c r="B446" s="8" t="s">
        <v>725</v>
      </c>
      <c r="C446" s="8" t="s">
        <v>676</v>
      </c>
      <c r="D446" s="151">
        <v>313010</v>
      </c>
      <c r="E446" s="151">
        <v>307228</v>
      </c>
      <c r="F446" s="151">
        <v>304774</v>
      </c>
      <c r="G446" s="151">
        <v>302315</v>
      </c>
      <c r="H446" s="151">
        <v>299856</v>
      </c>
      <c r="I446" s="151">
        <v>299856</v>
      </c>
      <c r="J446" s="151">
        <v>299856</v>
      </c>
      <c r="L446" s="8" t="s">
        <v>725</v>
      </c>
      <c r="M446" s="8" t="s">
        <v>676</v>
      </c>
      <c r="N446" s="151">
        <v>313010</v>
      </c>
      <c r="O446" s="151">
        <v>307228</v>
      </c>
      <c r="P446" s="151">
        <v>304774</v>
      </c>
      <c r="Q446" s="151">
        <v>302315</v>
      </c>
      <c r="R446" s="151">
        <v>299856</v>
      </c>
      <c r="S446" s="151">
        <v>299856</v>
      </c>
      <c r="T446" s="151">
        <v>299856</v>
      </c>
      <c r="V446" s="8" t="s">
        <v>725</v>
      </c>
      <c r="W446" s="8" t="s">
        <v>676</v>
      </c>
      <c r="X446" s="153">
        <f t="shared" si="88"/>
        <v>1878.06</v>
      </c>
      <c r="Y446" s="153">
        <f t="shared" si="89"/>
        <v>1843.3679999999999</v>
      </c>
      <c r="Z446" s="153">
        <f t="shared" si="90"/>
        <v>1828.644</v>
      </c>
      <c r="AA446" s="153">
        <f t="shared" si="91"/>
        <v>1813.89</v>
      </c>
      <c r="AB446" s="153">
        <f t="shared" si="92"/>
        <v>1799.136</v>
      </c>
      <c r="AC446" s="153">
        <f t="shared" si="93"/>
        <v>1799.136</v>
      </c>
      <c r="AD446" s="153">
        <f t="shared" si="94"/>
        <v>1799.136</v>
      </c>
      <c r="AF446" s="8" t="s">
        <v>725</v>
      </c>
      <c r="AG446" s="8" t="s">
        <v>676</v>
      </c>
      <c r="AH446" s="153">
        <f t="shared" si="95"/>
        <v>626.02</v>
      </c>
      <c r="AI446" s="153">
        <f t="shared" si="96"/>
        <v>614.45600000000002</v>
      </c>
      <c r="AJ446" s="153">
        <f t="shared" si="97"/>
        <v>609.548</v>
      </c>
      <c r="AK446" s="153">
        <f t="shared" si="98"/>
        <v>604.63</v>
      </c>
      <c r="AL446" s="153">
        <f t="shared" si="99"/>
        <v>599.71199999999999</v>
      </c>
      <c r="AM446" s="153">
        <f t="shared" si="100"/>
        <v>599.71199999999999</v>
      </c>
      <c r="AN446" s="153">
        <f t="shared" si="101"/>
        <v>599.71199999999999</v>
      </c>
    </row>
    <row r="447" spans="2:40">
      <c r="B447" s="8" t="s">
        <v>725</v>
      </c>
      <c r="C447" s="8" t="s">
        <v>677</v>
      </c>
      <c r="D447" s="151">
        <v>174475.1</v>
      </c>
      <c r="E447" s="151">
        <v>174475.1</v>
      </c>
      <c r="F447" s="151">
        <v>174475.1</v>
      </c>
      <c r="G447" s="151">
        <v>174475.1</v>
      </c>
      <c r="H447" s="151">
        <v>174475.1</v>
      </c>
      <c r="I447" s="151">
        <v>174475.1</v>
      </c>
      <c r="J447" s="151">
        <v>174475.1</v>
      </c>
      <c r="L447" s="8" t="s">
        <v>725</v>
      </c>
      <c r="M447" s="8" t="s">
        <v>677</v>
      </c>
      <c r="N447" s="151">
        <v>174475.1</v>
      </c>
      <c r="O447" s="151">
        <v>174475.1</v>
      </c>
      <c r="P447" s="151">
        <v>174475.1</v>
      </c>
      <c r="Q447" s="151">
        <v>174475.1</v>
      </c>
      <c r="R447" s="151">
        <v>174475.1</v>
      </c>
      <c r="S447" s="151">
        <v>174475.1</v>
      </c>
      <c r="T447" s="151">
        <v>174475.1</v>
      </c>
      <c r="V447" s="8" t="s">
        <v>725</v>
      </c>
      <c r="W447" s="8" t="s">
        <v>677</v>
      </c>
      <c r="X447" s="153">
        <f t="shared" si="88"/>
        <v>1046.8506</v>
      </c>
      <c r="Y447" s="153">
        <f t="shared" si="89"/>
        <v>1046.8506</v>
      </c>
      <c r="Z447" s="153">
        <f t="shared" si="90"/>
        <v>1046.8506</v>
      </c>
      <c r="AA447" s="153">
        <f t="shared" si="91"/>
        <v>1046.8506</v>
      </c>
      <c r="AB447" s="153">
        <f t="shared" si="92"/>
        <v>1046.8506</v>
      </c>
      <c r="AC447" s="153">
        <f t="shared" si="93"/>
        <v>1046.8506</v>
      </c>
      <c r="AD447" s="153">
        <f t="shared" si="94"/>
        <v>1046.8506</v>
      </c>
      <c r="AF447" s="8" t="s">
        <v>725</v>
      </c>
      <c r="AG447" s="8" t="s">
        <v>677</v>
      </c>
      <c r="AH447" s="153">
        <f t="shared" si="95"/>
        <v>348.9502</v>
      </c>
      <c r="AI447" s="153">
        <f t="shared" si="96"/>
        <v>348.9502</v>
      </c>
      <c r="AJ447" s="153">
        <f t="shared" si="97"/>
        <v>348.9502</v>
      </c>
      <c r="AK447" s="153">
        <f t="shared" si="98"/>
        <v>348.9502</v>
      </c>
      <c r="AL447" s="153">
        <f t="shared" si="99"/>
        <v>348.9502</v>
      </c>
      <c r="AM447" s="153">
        <f t="shared" si="100"/>
        <v>348.9502</v>
      </c>
      <c r="AN447" s="153">
        <f t="shared" si="101"/>
        <v>348.9502</v>
      </c>
    </row>
    <row r="448" spans="2:40">
      <c r="B448" s="8" t="s">
        <v>725</v>
      </c>
      <c r="C448" s="8" t="s">
        <v>189</v>
      </c>
      <c r="D448" s="151">
        <v>439082.7</v>
      </c>
      <c r="E448" s="151">
        <v>439082.7</v>
      </c>
      <c r="F448" s="151">
        <v>439082.7</v>
      </c>
      <c r="G448" s="151">
        <v>439082.7</v>
      </c>
      <c r="H448" s="151">
        <v>439082.7</v>
      </c>
      <c r="I448" s="151">
        <v>439082.7</v>
      </c>
      <c r="J448" s="151">
        <v>439082.7</v>
      </c>
      <c r="L448" s="8" t="s">
        <v>725</v>
      </c>
      <c r="M448" s="8" t="s">
        <v>189</v>
      </c>
      <c r="N448" s="151">
        <v>0</v>
      </c>
      <c r="O448" s="151">
        <v>0</v>
      </c>
      <c r="P448" s="151">
        <v>0</v>
      </c>
      <c r="Q448" s="151">
        <v>0</v>
      </c>
      <c r="R448" s="151">
        <v>0</v>
      </c>
      <c r="S448" s="151">
        <v>0</v>
      </c>
      <c r="T448" s="151">
        <v>0</v>
      </c>
      <c r="V448" s="8" t="s">
        <v>725</v>
      </c>
      <c r="W448" s="8" t="s">
        <v>189</v>
      </c>
      <c r="X448" s="153">
        <f t="shared" si="88"/>
        <v>0</v>
      </c>
      <c r="Y448" s="153">
        <f t="shared" si="89"/>
        <v>0</v>
      </c>
      <c r="Z448" s="153">
        <f t="shared" si="90"/>
        <v>0</v>
      </c>
      <c r="AA448" s="153">
        <f t="shared" si="91"/>
        <v>0</v>
      </c>
      <c r="AB448" s="153">
        <f t="shared" si="92"/>
        <v>0</v>
      </c>
      <c r="AC448" s="153">
        <f t="shared" si="93"/>
        <v>0</v>
      </c>
      <c r="AD448" s="153">
        <f t="shared" si="94"/>
        <v>0</v>
      </c>
      <c r="AF448" s="8" t="s">
        <v>725</v>
      </c>
      <c r="AG448" s="8" t="s">
        <v>189</v>
      </c>
      <c r="AH448" s="153">
        <f t="shared" si="95"/>
        <v>0</v>
      </c>
      <c r="AI448" s="153">
        <f t="shared" si="96"/>
        <v>0</v>
      </c>
      <c r="AJ448" s="153">
        <f t="shared" si="97"/>
        <v>0</v>
      </c>
      <c r="AK448" s="153">
        <f t="shared" si="98"/>
        <v>0</v>
      </c>
      <c r="AL448" s="153">
        <f t="shared" si="99"/>
        <v>0</v>
      </c>
      <c r="AM448" s="153">
        <f t="shared" si="100"/>
        <v>0</v>
      </c>
      <c r="AN448" s="153">
        <f t="shared" si="101"/>
        <v>0</v>
      </c>
    </row>
    <row r="449" spans="2:40">
      <c r="B449" s="8" t="s">
        <v>725</v>
      </c>
      <c r="C449" s="8" t="s">
        <v>678</v>
      </c>
      <c r="D449" s="151">
        <v>0</v>
      </c>
      <c r="E449" s="151">
        <v>0</v>
      </c>
      <c r="F449" s="151">
        <v>20665.273599999986</v>
      </c>
      <c r="G449" s="151">
        <v>37649.272899999989</v>
      </c>
      <c r="H449" s="151">
        <v>47663.563199999851</v>
      </c>
      <c r="I449" s="151">
        <v>47663.563199999851</v>
      </c>
      <c r="J449" s="151">
        <v>47663.563199999851</v>
      </c>
      <c r="L449" s="8" t="s">
        <v>725</v>
      </c>
      <c r="M449" s="8" t="s">
        <v>678</v>
      </c>
      <c r="N449" s="151">
        <v>0</v>
      </c>
      <c r="O449" s="151">
        <v>0</v>
      </c>
      <c r="P449" s="151">
        <v>0</v>
      </c>
      <c r="Q449" s="151">
        <v>0</v>
      </c>
      <c r="R449" s="151">
        <v>0</v>
      </c>
      <c r="S449" s="151">
        <v>0</v>
      </c>
      <c r="T449" s="151">
        <v>0</v>
      </c>
      <c r="V449" s="8" t="s">
        <v>725</v>
      </c>
      <c r="W449" s="8" t="s">
        <v>678</v>
      </c>
      <c r="X449" s="153">
        <f t="shared" si="88"/>
        <v>0</v>
      </c>
      <c r="Y449" s="153">
        <f t="shared" si="89"/>
        <v>0</v>
      </c>
      <c r="Z449" s="153">
        <f t="shared" si="90"/>
        <v>0</v>
      </c>
      <c r="AA449" s="153">
        <f t="shared" si="91"/>
        <v>0</v>
      </c>
      <c r="AB449" s="153">
        <f t="shared" si="92"/>
        <v>0</v>
      </c>
      <c r="AC449" s="153">
        <f t="shared" si="93"/>
        <v>0</v>
      </c>
      <c r="AD449" s="153">
        <f t="shared" si="94"/>
        <v>0</v>
      </c>
      <c r="AF449" s="8" t="s">
        <v>725</v>
      </c>
      <c r="AG449" s="8" t="s">
        <v>678</v>
      </c>
      <c r="AH449" s="153">
        <f t="shared" si="95"/>
        <v>0</v>
      </c>
      <c r="AI449" s="153">
        <f t="shared" si="96"/>
        <v>0</v>
      </c>
      <c r="AJ449" s="153">
        <f t="shared" si="97"/>
        <v>0</v>
      </c>
      <c r="AK449" s="153">
        <f t="shared" si="98"/>
        <v>0</v>
      </c>
      <c r="AL449" s="153">
        <f t="shared" si="99"/>
        <v>0</v>
      </c>
      <c r="AM449" s="153">
        <f t="shared" si="100"/>
        <v>0</v>
      </c>
      <c r="AN449" s="153">
        <f t="shared" si="101"/>
        <v>0</v>
      </c>
    </row>
    <row r="450" spans="2:40">
      <c r="B450" s="8" t="s">
        <v>725</v>
      </c>
      <c r="C450" s="8" t="s">
        <v>679</v>
      </c>
      <c r="D450" s="151">
        <v>0</v>
      </c>
      <c r="E450" s="151">
        <v>0</v>
      </c>
      <c r="F450" s="151">
        <v>0</v>
      </c>
      <c r="G450" s="151">
        <v>0</v>
      </c>
      <c r="H450" s="151">
        <v>0</v>
      </c>
      <c r="I450" s="151">
        <v>0</v>
      </c>
      <c r="J450" s="151">
        <v>0</v>
      </c>
      <c r="L450" s="8" t="s">
        <v>725</v>
      </c>
      <c r="M450" s="8" t="s">
        <v>679</v>
      </c>
      <c r="N450" s="151">
        <v>0</v>
      </c>
      <c r="O450" s="151">
        <v>0</v>
      </c>
      <c r="P450" s="151">
        <v>0</v>
      </c>
      <c r="Q450" s="151">
        <v>0</v>
      </c>
      <c r="R450" s="151">
        <v>0</v>
      </c>
      <c r="S450" s="151">
        <v>0</v>
      </c>
      <c r="T450" s="151">
        <v>0</v>
      </c>
      <c r="V450" s="8" t="s">
        <v>725</v>
      </c>
      <c r="W450" s="8" t="s">
        <v>679</v>
      </c>
      <c r="X450" s="153">
        <f t="shared" si="88"/>
        <v>0</v>
      </c>
      <c r="Y450" s="153">
        <f t="shared" si="89"/>
        <v>0</v>
      </c>
      <c r="Z450" s="153">
        <f t="shared" si="90"/>
        <v>0</v>
      </c>
      <c r="AA450" s="153">
        <f t="shared" si="91"/>
        <v>0</v>
      </c>
      <c r="AB450" s="153">
        <f t="shared" si="92"/>
        <v>0</v>
      </c>
      <c r="AC450" s="153">
        <f t="shared" si="93"/>
        <v>0</v>
      </c>
      <c r="AD450" s="153">
        <f t="shared" si="94"/>
        <v>0</v>
      </c>
      <c r="AF450" s="8" t="s">
        <v>725</v>
      </c>
      <c r="AG450" s="8" t="s">
        <v>679</v>
      </c>
      <c r="AH450" s="153">
        <f t="shared" si="95"/>
        <v>0</v>
      </c>
      <c r="AI450" s="153">
        <f t="shared" si="96"/>
        <v>0</v>
      </c>
      <c r="AJ450" s="153">
        <f t="shared" si="97"/>
        <v>0</v>
      </c>
      <c r="AK450" s="153">
        <f t="shared" si="98"/>
        <v>0</v>
      </c>
      <c r="AL450" s="153">
        <f t="shared" si="99"/>
        <v>0</v>
      </c>
      <c r="AM450" s="153">
        <f t="shared" si="100"/>
        <v>0</v>
      </c>
      <c r="AN450" s="153">
        <f t="shared" si="101"/>
        <v>0</v>
      </c>
    </row>
    <row r="451" spans="2:40">
      <c r="B451" s="8" t="s">
        <v>726</v>
      </c>
      <c r="C451" s="8" t="s">
        <v>672</v>
      </c>
      <c r="D451" s="151">
        <v>676577.24300000002</v>
      </c>
      <c r="E451" s="151">
        <v>681392.65399999998</v>
      </c>
      <c r="F451" s="151">
        <v>671288.83299999998</v>
      </c>
      <c r="G451" s="151">
        <v>669119.22699999996</v>
      </c>
      <c r="H451" s="151">
        <v>654546.52400000009</v>
      </c>
      <c r="I451" s="151">
        <v>654546.52400000009</v>
      </c>
      <c r="J451" s="151">
        <v>654546.52400000009</v>
      </c>
      <c r="L451" s="8" t="s">
        <v>726</v>
      </c>
      <c r="M451" s="8" t="s">
        <v>672</v>
      </c>
      <c r="N451" s="151">
        <v>676577.24300000002</v>
      </c>
      <c r="O451" s="151">
        <v>681392.65399999998</v>
      </c>
      <c r="P451" s="151">
        <v>671288.83299999998</v>
      </c>
      <c r="Q451" s="151">
        <v>669119.22699999996</v>
      </c>
      <c r="R451" s="151">
        <v>654546.52400000009</v>
      </c>
      <c r="S451" s="151">
        <v>654546.52400000009</v>
      </c>
      <c r="T451" s="151">
        <v>654546.52400000009</v>
      </c>
      <c r="V451" s="8" t="s">
        <v>726</v>
      </c>
      <c r="W451" s="8" t="s">
        <v>672</v>
      </c>
      <c r="X451" s="153">
        <f t="shared" si="88"/>
        <v>4059.4634580000002</v>
      </c>
      <c r="Y451" s="153">
        <f t="shared" si="89"/>
        <v>4088.355924</v>
      </c>
      <c r="Z451" s="153">
        <f t="shared" si="90"/>
        <v>4027.732998</v>
      </c>
      <c r="AA451" s="153">
        <f t="shared" si="91"/>
        <v>4014.7153619999999</v>
      </c>
      <c r="AB451" s="153">
        <f t="shared" si="92"/>
        <v>3927.2791440000005</v>
      </c>
      <c r="AC451" s="153">
        <f t="shared" si="93"/>
        <v>3927.2791440000005</v>
      </c>
      <c r="AD451" s="153">
        <f t="shared" si="94"/>
        <v>3927.2791440000005</v>
      </c>
      <c r="AF451" s="8" t="s">
        <v>726</v>
      </c>
      <c r="AG451" s="8" t="s">
        <v>672</v>
      </c>
      <c r="AH451" s="153">
        <f t="shared" si="95"/>
        <v>1353.1544860000001</v>
      </c>
      <c r="AI451" s="153">
        <f t="shared" si="96"/>
        <v>1362.785308</v>
      </c>
      <c r="AJ451" s="153">
        <f t="shared" si="97"/>
        <v>1342.5776659999999</v>
      </c>
      <c r="AK451" s="153">
        <f t="shared" si="98"/>
        <v>1338.238454</v>
      </c>
      <c r="AL451" s="153">
        <f t="shared" si="99"/>
        <v>1309.0930480000002</v>
      </c>
      <c r="AM451" s="153">
        <f t="shared" si="100"/>
        <v>1309.0930480000002</v>
      </c>
      <c r="AN451" s="153">
        <f t="shared" si="101"/>
        <v>1309.0930480000002</v>
      </c>
    </row>
    <row r="452" spans="2:40">
      <c r="B452" s="8" t="s">
        <v>726</v>
      </c>
      <c r="C452" s="8" t="s">
        <v>673</v>
      </c>
      <c r="D452" s="151">
        <v>74601.600000000006</v>
      </c>
      <c r="E452" s="151">
        <v>74601.600000000006</v>
      </c>
      <c r="F452" s="151">
        <v>74601.600000000006</v>
      </c>
      <c r="G452" s="151">
        <v>74601.600000000006</v>
      </c>
      <c r="H452" s="151">
        <v>74601.600000000006</v>
      </c>
      <c r="I452" s="151">
        <v>74601.600000000006</v>
      </c>
      <c r="J452" s="151">
        <v>74601.600000000006</v>
      </c>
      <c r="L452" s="8" t="s">
        <v>726</v>
      </c>
      <c r="M452" s="8" t="s">
        <v>673</v>
      </c>
      <c r="N452" s="151">
        <v>0</v>
      </c>
      <c r="O452" s="151">
        <v>0</v>
      </c>
      <c r="P452" s="151">
        <v>0</v>
      </c>
      <c r="Q452" s="151">
        <v>0</v>
      </c>
      <c r="R452" s="151">
        <v>0</v>
      </c>
      <c r="S452" s="151">
        <v>0</v>
      </c>
      <c r="T452" s="151">
        <v>0</v>
      </c>
      <c r="V452" s="8" t="s">
        <v>726</v>
      </c>
      <c r="W452" s="8" t="s">
        <v>673</v>
      </c>
      <c r="X452" s="153">
        <f t="shared" si="88"/>
        <v>0</v>
      </c>
      <c r="Y452" s="153">
        <f t="shared" si="89"/>
        <v>0</v>
      </c>
      <c r="Z452" s="153">
        <f t="shared" si="90"/>
        <v>0</v>
      </c>
      <c r="AA452" s="153">
        <f t="shared" si="91"/>
        <v>0</v>
      </c>
      <c r="AB452" s="153">
        <f t="shared" si="92"/>
        <v>0</v>
      </c>
      <c r="AC452" s="153">
        <f t="shared" si="93"/>
        <v>0</v>
      </c>
      <c r="AD452" s="153">
        <f t="shared" si="94"/>
        <v>0</v>
      </c>
      <c r="AF452" s="8" t="s">
        <v>726</v>
      </c>
      <c r="AG452" s="8" t="s">
        <v>673</v>
      </c>
      <c r="AH452" s="153">
        <f t="shared" si="95"/>
        <v>0</v>
      </c>
      <c r="AI452" s="153">
        <f t="shared" si="96"/>
        <v>0</v>
      </c>
      <c r="AJ452" s="153">
        <f t="shared" si="97"/>
        <v>0</v>
      </c>
      <c r="AK452" s="153">
        <f t="shared" si="98"/>
        <v>0</v>
      </c>
      <c r="AL452" s="153">
        <f t="shared" si="99"/>
        <v>0</v>
      </c>
      <c r="AM452" s="153">
        <f t="shared" si="100"/>
        <v>0</v>
      </c>
      <c r="AN452" s="153">
        <f t="shared" si="101"/>
        <v>0</v>
      </c>
    </row>
    <row r="453" spans="2:40">
      <c r="B453" s="8" t="s">
        <v>726</v>
      </c>
      <c r="C453" s="8" t="s">
        <v>674</v>
      </c>
      <c r="D453" s="151">
        <v>156910.24769999986</v>
      </c>
      <c r="E453" s="151">
        <v>1031241.7263999998</v>
      </c>
      <c r="F453" s="151">
        <v>1530083.935499999</v>
      </c>
      <c r="G453" s="151">
        <v>1667393.638</v>
      </c>
      <c r="H453" s="151">
        <v>2091673.5301999999</v>
      </c>
      <c r="I453" s="151">
        <v>2091673.5301999999</v>
      </c>
      <c r="J453" s="151">
        <v>2091673.5301999999</v>
      </c>
      <c r="L453" s="8" t="s">
        <v>726</v>
      </c>
      <c r="M453" s="8" t="s">
        <v>674</v>
      </c>
      <c r="N453" s="151">
        <v>0</v>
      </c>
      <c r="O453" s="151">
        <v>0</v>
      </c>
      <c r="P453" s="151">
        <v>0</v>
      </c>
      <c r="Q453" s="151">
        <v>0</v>
      </c>
      <c r="R453" s="151">
        <v>0</v>
      </c>
      <c r="S453" s="151">
        <v>0</v>
      </c>
      <c r="T453" s="151">
        <v>0</v>
      </c>
      <c r="V453" s="8" t="s">
        <v>726</v>
      </c>
      <c r="W453" s="8" t="s">
        <v>674</v>
      </c>
      <c r="X453" s="153">
        <f t="shared" si="88"/>
        <v>0</v>
      </c>
      <c r="Y453" s="153">
        <f t="shared" si="89"/>
        <v>0</v>
      </c>
      <c r="Z453" s="153">
        <f t="shared" si="90"/>
        <v>0</v>
      </c>
      <c r="AA453" s="153">
        <f t="shared" si="91"/>
        <v>0</v>
      </c>
      <c r="AB453" s="153">
        <f t="shared" si="92"/>
        <v>0</v>
      </c>
      <c r="AC453" s="153">
        <f t="shared" si="93"/>
        <v>0</v>
      </c>
      <c r="AD453" s="153">
        <f t="shared" si="94"/>
        <v>0</v>
      </c>
      <c r="AF453" s="8" t="s">
        <v>726</v>
      </c>
      <c r="AG453" s="8" t="s">
        <v>674</v>
      </c>
      <c r="AH453" s="153">
        <f t="shared" si="95"/>
        <v>0</v>
      </c>
      <c r="AI453" s="153">
        <f t="shared" si="96"/>
        <v>0</v>
      </c>
      <c r="AJ453" s="153">
        <f t="shared" si="97"/>
        <v>0</v>
      </c>
      <c r="AK453" s="153">
        <f t="shared" si="98"/>
        <v>0</v>
      </c>
      <c r="AL453" s="153">
        <f t="shared" si="99"/>
        <v>0</v>
      </c>
      <c r="AM453" s="153">
        <f t="shared" si="100"/>
        <v>0</v>
      </c>
      <c r="AN453" s="153">
        <f t="shared" si="101"/>
        <v>0</v>
      </c>
    </row>
    <row r="454" spans="2:40">
      <c r="B454" s="8" t="s">
        <v>726</v>
      </c>
      <c r="C454" s="8" t="s">
        <v>675</v>
      </c>
      <c r="D454" s="151">
        <v>1878571.4999999888</v>
      </c>
      <c r="E454" s="151">
        <v>2629085.7999999998</v>
      </c>
      <c r="F454" s="151">
        <v>2909836.9000000004</v>
      </c>
      <c r="G454" s="151">
        <v>2805001.0999999898</v>
      </c>
      <c r="H454" s="151">
        <v>83929.099999999904</v>
      </c>
      <c r="I454" s="151">
        <v>83929.099999999904</v>
      </c>
      <c r="J454" s="151">
        <v>83929.099999999904</v>
      </c>
      <c r="L454" s="8" t="s">
        <v>726</v>
      </c>
      <c r="M454" s="8" t="s">
        <v>675</v>
      </c>
      <c r="N454" s="151">
        <v>0</v>
      </c>
      <c r="O454" s="151">
        <v>0</v>
      </c>
      <c r="P454" s="151">
        <v>0</v>
      </c>
      <c r="Q454" s="151">
        <v>0</v>
      </c>
      <c r="R454" s="151">
        <v>0</v>
      </c>
      <c r="S454" s="151">
        <v>0</v>
      </c>
      <c r="T454" s="151">
        <v>0</v>
      </c>
      <c r="V454" s="8" t="s">
        <v>726</v>
      </c>
      <c r="W454" s="8" t="s">
        <v>675</v>
      </c>
      <c r="X454" s="153">
        <f t="shared" si="88"/>
        <v>0</v>
      </c>
      <c r="Y454" s="153">
        <f t="shared" si="89"/>
        <v>0</v>
      </c>
      <c r="Z454" s="153">
        <f t="shared" si="90"/>
        <v>0</v>
      </c>
      <c r="AA454" s="153">
        <f t="shared" si="91"/>
        <v>0</v>
      </c>
      <c r="AB454" s="153">
        <f t="shared" si="92"/>
        <v>0</v>
      </c>
      <c r="AC454" s="153">
        <f t="shared" si="93"/>
        <v>0</v>
      </c>
      <c r="AD454" s="153">
        <f t="shared" si="94"/>
        <v>0</v>
      </c>
      <c r="AF454" s="8" t="s">
        <v>726</v>
      </c>
      <c r="AG454" s="8" t="s">
        <v>675</v>
      </c>
      <c r="AH454" s="153">
        <f t="shared" si="95"/>
        <v>0</v>
      </c>
      <c r="AI454" s="153">
        <f t="shared" si="96"/>
        <v>0</v>
      </c>
      <c r="AJ454" s="153">
        <f t="shared" si="97"/>
        <v>0</v>
      </c>
      <c r="AK454" s="153">
        <f t="shared" si="98"/>
        <v>0</v>
      </c>
      <c r="AL454" s="153">
        <f t="shared" si="99"/>
        <v>0</v>
      </c>
      <c r="AM454" s="153">
        <f t="shared" si="100"/>
        <v>0</v>
      </c>
      <c r="AN454" s="153">
        <f t="shared" si="101"/>
        <v>0</v>
      </c>
    </row>
    <row r="455" spans="2:40">
      <c r="B455" s="8" t="s">
        <v>726</v>
      </c>
      <c r="C455" s="8" t="s">
        <v>676</v>
      </c>
      <c r="D455" s="151">
        <v>0</v>
      </c>
      <c r="E455" s="151">
        <v>0</v>
      </c>
      <c r="F455" s="151">
        <v>0</v>
      </c>
      <c r="G455" s="151">
        <v>0</v>
      </c>
      <c r="H455" s="151">
        <v>0</v>
      </c>
      <c r="I455" s="151">
        <v>0</v>
      </c>
      <c r="J455" s="151">
        <v>0</v>
      </c>
      <c r="L455" s="8" t="s">
        <v>726</v>
      </c>
      <c r="M455" s="8" t="s">
        <v>676</v>
      </c>
      <c r="N455" s="151">
        <v>0</v>
      </c>
      <c r="O455" s="151">
        <v>0</v>
      </c>
      <c r="P455" s="151">
        <v>0</v>
      </c>
      <c r="Q455" s="151">
        <v>0</v>
      </c>
      <c r="R455" s="151">
        <v>0</v>
      </c>
      <c r="S455" s="151">
        <v>0</v>
      </c>
      <c r="T455" s="151">
        <v>0</v>
      </c>
      <c r="V455" s="8" t="s">
        <v>726</v>
      </c>
      <c r="W455" s="8" t="s">
        <v>676</v>
      </c>
      <c r="X455" s="153">
        <f t="shared" si="88"/>
        <v>0</v>
      </c>
      <c r="Y455" s="153">
        <f t="shared" si="89"/>
        <v>0</v>
      </c>
      <c r="Z455" s="153">
        <f t="shared" si="90"/>
        <v>0</v>
      </c>
      <c r="AA455" s="153">
        <f t="shared" si="91"/>
        <v>0</v>
      </c>
      <c r="AB455" s="153">
        <f t="shared" si="92"/>
        <v>0</v>
      </c>
      <c r="AC455" s="153">
        <f t="shared" si="93"/>
        <v>0</v>
      </c>
      <c r="AD455" s="153">
        <f t="shared" si="94"/>
        <v>0</v>
      </c>
      <c r="AF455" s="8" t="s">
        <v>726</v>
      </c>
      <c r="AG455" s="8" t="s">
        <v>676</v>
      </c>
      <c r="AH455" s="153">
        <f t="shared" si="95"/>
        <v>0</v>
      </c>
      <c r="AI455" s="153">
        <f t="shared" si="96"/>
        <v>0</v>
      </c>
      <c r="AJ455" s="153">
        <f t="shared" si="97"/>
        <v>0</v>
      </c>
      <c r="AK455" s="153">
        <f t="shared" si="98"/>
        <v>0</v>
      </c>
      <c r="AL455" s="153">
        <f t="shared" si="99"/>
        <v>0</v>
      </c>
      <c r="AM455" s="153">
        <f t="shared" si="100"/>
        <v>0</v>
      </c>
      <c r="AN455" s="153">
        <f t="shared" si="101"/>
        <v>0</v>
      </c>
    </row>
    <row r="456" spans="2:40">
      <c r="B456" s="8" t="s">
        <v>726</v>
      </c>
      <c r="C456" s="8" t="s">
        <v>677</v>
      </c>
      <c r="D456" s="151">
        <v>46964.2</v>
      </c>
      <c r="E456" s="151">
        <v>46964.2</v>
      </c>
      <c r="F456" s="151">
        <v>46964.2</v>
      </c>
      <c r="G456" s="151">
        <v>46964.2</v>
      </c>
      <c r="H456" s="151">
        <v>46964.2</v>
      </c>
      <c r="I456" s="151">
        <v>46964.2</v>
      </c>
      <c r="J456" s="151">
        <v>46964.2</v>
      </c>
      <c r="L456" s="8" t="s">
        <v>726</v>
      </c>
      <c r="M456" s="8" t="s">
        <v>677</v>
      </c>
      <c r="N456" s="151">
        <v>46964.2</v>
      </c>
      <c r="O456" s="151">
        <v>46964.2</v>
      </c>
      <c r="P456" s="151">
        <v>46964.2</v>
      </c>
      <c r="Q456" s="151">
        <v>46964.2</v>
      </c>
      <c r="R456" s="151">
        <v>46964.2</v>
      </c>
      <c r="S456" s="151">
        <v>46964.2</v>
      </c>
      <c r="T456" s="151">
        <v>46964.2</v>
      </c>
      <c r="V456" s="8" t="s">
        <v>726</v>
      </c>
      <c r="W456" s="8" t="s">
        <v>677</v>
      </c>
      <c r="X456" s="153">
        <f t="shared" si="88"/>
        <v>281.78519999999997</v>
      </c>
      <c r="Y456" s="153">
        <f t="shared" si="89"/>
        <v>281.78519999999997</v>
      </c>
      <c r="Z456" s="153">
        <f t="shared" si="90"/>
        <v>281.78519999999997</v>
      </c>
      <c r="AA456" s="153">
        <f t="shared" si="91"/>
        <v>281.78519999999997</v>
      </c>
      <c r="AB456" s="153">
        <f t="shared" si="92"/>
        <v>281.78519999999997</v>
      </c>
      <c r="AC456" s="153">
        <f t="shared" si="93"/>
        <v>281.78519999999997</v>
      </c>
      <c r="AD456" s="153">
        <f t="shared" si="94"/>
        <v>281.78519999999997</v>
      </c>
      <c r="AF456" s="8" t="s">
        <v>726</v>
      </c>
      <c r="AG456" s="8" t="s">
        <v>677</v>
      </c>
      <c r="AH456" s="153">
        <f t="shared" si="95"/>
        <v>93.928399999999996</v>
      </c>
      <c r="AI456" s="153">
        <f t="shared" si="96"/>
        <v>93.928399999999996</v>
      </c>
      <c r="AJ456" s="153">
        <f t="shared" si="97"/>
        <v>93.928399999999996</v>
      </c>
      <c r="AK456" s="153">
        <f t="shared" si="98"/>
        <v>93.928399999999996</v>
      </c>
      <c r="AL456" s="153">
        <f t="shared" si="99"/>
        <v>93.928399999999996</v>
      </c>
      <c r="AM456" s="153">
        <f t="shared" si="100"/>
        <v>93.928399999999996</v>
      </c>
      <c r="AN456" s="153">
        <f t="shared" si="101"/>
        <v>93.928399999999996</v>
      </c>
    </row>
    <row r="457" spans="2:40">
      <c r="B457" s="8" t="s">
        <v>726</v>
      </c>
      <c r="C457" s="8" t="s">
        <v>189</v>
      </c>
      <c r="D457" s="151">
        <v>118189.8</v>
      </c>
      <c r="E457" s="151">
        <v>118189.8</v>
      </c>
      <c r="F457" s="151">
        <v>118189.8</v>
      </c>
      <c r="G457" s="151">
        <v>118189.8</v>
      </c>
      <c r="H457" s="151">
        <v>118189.8</v>
      </c>
      <c r="I457" s="151">
        <v>118189.8</v>
      </c>
      <c r="J457" s="151">
        <v>118189.8</v>
      </c>
      <c r="L457" s="8" t="s">
        <v>726</v>
      </c>
      <c r="M457" s="8" t="s">
        <v>189</v>
      </c>
      <c r="N457" s="151">
        <v>0</v>
      </c>
      <c r="O457" s="151">
        <v>0</v>
      </c>
      <c r="P457" s="151">
        <v>0</v>
      </c>
      <c r="Q457" s="151">
        <v>0</v>
      </c>
      <c r="R457" s="151">
        <v>0</v>
      </c>
      <c r="S457" s="151">
        <v>0</v>
      </c>
      <c r="T457" s="151">
        <v>0</v>
      </c>
      <c r="V457" s="8" t="s">
        <v>726</v>
      </c>
      <c r="W457" s="8" t="s">
        <v>189</v>
      </c>
      <c r="X457" s="153">
        <f t="shared" si="88"/>
        <v>0</v>
      </c>
      <c r="Y457" s="153">
        <f t="shared" si="89"/>
        <v>0</v>
      </c>
      <c r="Z457" s="153">
        <f t="shared" si="90"/>
        <v>0</v>
      </c>
      <c r="AA457" s="153">
        <f t="shared" si="91"/>
        <v>0</v>
      </c>
      <c r="AB457" s="153">
        <f t="shared" si="92"/>
        <v>0</v>
      </c>
      <c r="AC457" s="153">
        <f t="shared" si="93"/>
        <v>0</v>
      </c>
      <c r="AD457" s="153">
        <f t="shared" si="94"/>
        <v>0</v>
      </c>
      <c r="AF457" s="8" t="s">
        <v>726</v>
      </c>
      <c r="AG457" s="8" t="s">
        <v>189</v>
      </c>
      <c r="AH457" s="153">
        <f t="shared" si="95"/>
        <v>0</v>
      </c>
      <c r="AI457" s="153">
        <f t="shared" si="96"/>
        <v>0</v>
      </c>
      <c r="AJ457" s="153">
        <f t="shared" si="97"/>
        <v>0</v>
      </c>
      <c r="AK457" s="153">
        <f t="shared" si="98"/>
        <v>0</v>
      </c>
      <c r="AL457" s="153">
        <f t="shared" si="99"/>
        <v>0</v>
      </c>
      <c r="AM457" s="153">
        <f t="shared" si="100"/>
        <v>0</v>
      </c>
      <c r="AN457" s="153">
        <f t="shared" si="101"/>
        <v>0</v>
      </c>
    </row>
    <row r="458" spans="2:40">
      <c r="B458" s="8" t="s">
        <v>726</v>
      </c>
      <c r="C458" s="8" t="s">
        <v>678</v>
      </c>
      <c r="D458" s="151">
        <v>0</v>
      </c>
      <c r="E458" s="151">
        <v>292592.07649999915</v>
      </c>
      <c r="F458" s="151">
        <v>603178.1069999988</v>
      </c>
      <c r="G458" s="151">
        <v>742932.72099999897</v>
      </c>
      <c r="H458" s="151">
        <v>609444.50779999886</v>
      </c>
      <c r="I458" s="151">
        <v>609444.50779999886</v>
      </c>
      <c r="J458" s="151">
        <v>609444.50779999886</v>
      </c>
      <c r="L458" s="8" t="s">
        <v>726</v>
      </c>
      <c r="M458" s="8" t="s">
        <v>678</v>
      </c>
      <c r="N458" s="151">
        <v>0</v>
      </c>
      <c r="O458" s="151">
        <v>0</v>
      </c>
      <c r="P458" s="151">
        <v>0</v>
      </c>
      <c r="Q458" s="151">
        <v>0</v>
      </c>
      <c r="R458" s="151">
        <v>0</v>
      </c>
      <c r="S458" s="151">
        <v>0</v>
      </c>
      <c r="T458" s="151">
        <v>0</v>
      </c>
      <c r="V458" s="8" t="s">
        <v>726</v>
      </c>
      <c r="W458" s="8" t="s">
        <v>678</v>
      </c>
      <c r="X458" s="153">
        <f t="shared" si="88"/>
        <v>0</v>
      </c>
      <c r="Y458" s="153">
        <f t="shared" si="89"/>
        <v>0</v>
      </c>
      <c r="Z458" s="153">
        <f t="shared" si="90"/>
        <v>0</v>
      </c>
      <c r="AA458" s="153">
        <f t="shared" si="91"/>
        <v>0</v>
      </c>
      <c r="AB458" s="153">
        <f t="shared" si="92"/>
        <v>0</v>
      </c>
      <c r="AC458" s="153">
        <f t="shared" si="93"/>
        <v>0</v>
      </c>
      <c r="AD458" s="153">
        <f t="shared" si="94"/>
        <v>0</v>
      </c>
      <c r="AF458" s="8" t="s">
        <v>726</v>
      </c>
      <c r="AG458" s="8" t="s">
        <v>678</v>
      </c>
      <c r="AH458" s="153">
        <f t="shared" si="95"/>
        <v>0</v>
      </c>
      <c r="AI458" s="153">
        <f t="shared" si="96"/>
        <v>0</v>
      </c>
      <c r="AJ458" s="153">
        <f t="shared" si="97"/>
        <v>0</v>
      </c>
      <c r="AK458" s="153">
        <f t="shared" si="98"/>
        <v>0</v>
      </c>
      <c r="AL458" s="153">
        <f t="shared" si="99"/>
        <v>0</v>
      </c>
      <c r="AM458" s="153">
        <f t="shared" si="100"/>
        <v>0</v>
      </c>
      <c r="AN458" s="153">
        <f t="shared" si="101"/>
        <v>0</v>
      </c>
    </row>
    <row r="459" spans="2:40">
      <c r="B459" s="8" t="s">
        <v>726</v>
      </c>
      <c r="C459" s="8" t="s">
        <v>679</v>
      </c>
      <c r="D459" s="151">
        <v>0</v>
      </c>
      <c r="E459" s="151">
        <v>0</v>
      </c>
      <c r="F459" s="151">
        <v>0</v>
      </c>
      <c r="G459" s="151">
        <v>0</v>
      </c>
      <c r="H459" s="151">
        <v>0</v>
      </c>
      <c r="I459" s="151">
        <v>0</v>
      </c>
      <c r="J459" s="151">
        <v>0</v>
      </c>
      <c r="L459" s="8" t="s">
        <v>726</v>
      </c>
      <c r="M459" s="8" t="s">
        <v>679</v>
      </c>
      <c r="N459" s="151">
        <v>0</v>
      </c>
      <c r="O459" s="151">
        <v>0</v>
      </c>
      <c r="P459" s="151">
        <v>0</v>
      </c>
      <c r="Q459" s="151">
        <v>0</v>
      </c>
      <c r="R459" s="151">
        <v>0</v>
      </c>
      <c r="S459" s="151">
        <v>0</v>
      </c>
      <c r="T459" s="151">
        <v>0</v>
      </c>
      <c r="V459" s="8" t="s">
        <v>726</v>
      </c>
      <c r="W459" s="8" t="s">
        <v>679</v>
      </c>
      <c r="X459" s="153">
        <f t="shared" si="88"/>
        <v>0</v>
      </c>
      <c r="Y459" s="153">
        <f t="shared" si="89"/>
        <v>0</v>
      </c>
      <c r="Z459" s="153">
        <f t="shared" si="90"/>
        <v>0</v>
      </c>
      <c r="AA459" s="153">
        <f t="shared" si="91"/>
        <v>0</v>
      </c>
      <c r="AB459" s="153">
        <f t="shared" si="92"/>
        <v>0</v>
      </c>
      <c r="AC459" s="153">
        <f t="shared" si="93"/>
        <v>0</v>
      </c>
      <c r="AD459" s="153">
        <f t="shared" si="94"/>
        <v>0</v>
      </c>
      <c r="AF459" s="8" t="s">
        <v>726</v>
      </c>
      <c r="AG459" s="8" t="s">
        <v>679</v>
      </c>
      <c r="AH459" s="153">
        <f t="shared" si="95"/>
        <v>0</v>
      </c>
      <c r="AI459" s="153">
        <f t="shared" si="96"/>
        <v>0</v>
      </c>
      <c r="AJ459" s="153">
        <f t="shared" si="97"/>
        <v>0</v>
      </c>
      <c r="AK459" s="153">
        <f t="shared" si="98"/>
        <v>0</v>
      </c>
      <c r="AL459" s="153">
        <f t="shared" si="99"/>
        <v>0</v>
      </c>
      <c r="AM459" s="153">
        <f t="shared" si="100"/>
        <v>0</v>
      </c>
      <c r="AN459" s="153">
        <f t="shared" si="101"/>
        <v>0</v>
      </c>
    </row>
    <row r="460" spans="2:40">
      <c r="B460" s="8" t="s">
        <v>727</v>
      </c>
      <c r="C460" s="8" t="s">
        <v>672</v>
      </c>
      <c r="D460" s="151">
        <v>6647347.4649999905</v>
      </c>
      <c r="E460" s="151">
        <v>7325134.1919999951</v>
      </c>
      <c r="F460" s="151">
        <v>7773491.2969999965</v>
      </c>
      <c r="G460" s="151">
        <v>8379089.585</v>
      </c>
      <c r="H460" s="151">
        <v>9064057.3199999928</v>
      </c>
      <c r="I460" s="151">
        <v>9064057.3199999928</v>
      </c>
      <c r="J460" s="151">
        <v>9064057.3199999928</v>
      </c>
      <c r="L460" s="8" t="s">
        <v>727</v>
      </c>
      <c r="M460" s="8" t="s">
        <v>672</v>
      </c>
      <c r="N460" s="151">
        <v>6647347.4649999905</v>
      </c>
      <c r="O460" s="151">
        <v>7325134.1919999951</v>
      </c>
      <c r="P460" s="151">
        <v>7773491.2969999965</v>
      </c>
      <c r="Q460" s="151">
        <v>8379089.585</v>
      </c>
      <c r="R460" s="151">
        <v>9064057.3199999928</v>
      </c>
      <c r="S460" s="151">
        <v>9064057.3199999928</v>
      </c>
      <c r="T460" s="151">
        <v>9064057.3199999928</v>
      </c>
      <c r="V460" s="8" t="s">
        <v>727</v>
      </c>
      <c r="W460" s="8" t="s">
        <v>672</v>
      </c>
      <c r="X460" s="153">
        <f t="shared" si="88"/>
        <v>39884.084789999943</v>
      </c>
      <c r="Y460" s="153">
        <f t="shared" si="89"/>
        <v>43950.805151999972</v>
      </c>
      <c r="Z460" s="153">
        <f t="shared" si="90"/>
        <v>46640.947781999981</v>
      </c>
      <c r="AA460" s="153">
        <f t="shared" si="91"/>
        <v>50274.537510000002</v>
      </c>
      <c r="AB460" s="153">
        <f t="shared" si="92"/>
        <v>54384.343919999956</v>
      </c>
      <c r="AC460" s="153">
        <f t="shared" si="93"/>
        <v>54384.343919999956</v>
      </c>
      <c r="AD460" s="153">
        <f t="shared" si="94"/>
        <v>54384.343919999956</v>
      </c>
      <c r="AF460" s="8" t="s">
        <v>727</v>
      </c>
      <c r="AG460" s="8" t="s">
        <v>672</v>
      </c>
      <c r="AH460" s="153">
        <f t="shared" si="95"/>
        <v>13294.694929999981</v>
      </c>
      <c r="AI460" s="153">
        <f t="shared" si="96"/>
        <v>14650.26838399999</v>
      </c>
      <c r="AJ460" s="153">
        <f t="shared" si="97"/>
        <v>15546.982593999994</v>
      </c>
      <c r="AK460" s="153">
        <f t="shared" si="98"/>
        <v>16758.179169999999</v>
      </c>
      <c r="AL460" s="153">
        <f t="shared" si="99"/>
        <v>18128.114639999985</v>
      </c>
      <c r="AM460" s="153">
        <f t="shared" si="100"/>
        <v>18128.114639999985</v>
      </c>
      <c r="AN460" s="153">
        <f t="shared" si="101"/>
        <v>18128.114639999985</v>
      </c>
    </row>
    <row r="461" spans="2:40">
      <c r="B461" s="8" t="s">
        <v>727</v>
      </c>
      <c r="C461" s="8" t="s">
        <v>673</v>
      </c>
      <c r="D461" s="151">
        <v>230070.3</v>
      </c>
      <c r="E461" s="151">
        <v>230070.3</v>
      </c>
      <c r="F461" s="151">
        <v>230070.3</v>
      </c>
      <c r="G461" s="151">
        <v>230070.3</v>
      </c>
      <c r="H461" s="151">
        <v>230070.3</v>
      </c>
      <c r="I461" s="151">
        <v>230070.3</v>
      </c>
      <c r="J461" s="151">
        <v>230070.3</v>
      </c>
      <c r="L461" s="8" t="s">
        <v>727</v>
      </c>
      <c r="M461" s="8" t="s">
        <v>673</v>
      </c>
      <c r="N461" s="151">
        <v>0</v>
      </c>
      <c r="O461" s="151">
        <v>0</v>
      </c>
      <c r="P461" s="151">
        <v>0</v>
      </c>
      <c r="Q461" s="151">
        <v>0</v>
      </c>
      <c r="R461" s="151">
        <v>0</v>
      </c>
      <c r="S461" s="151">
        <v>0</v>
      </c>
      <c r="T461" s="151">
        <v>0</v>
      </c>
      <c r="V461" s="8" t="s">
        <v>727</v>
      </c>
      <c r="W461" s="8" t="s">
        <v>673</v>
      </c>
      <c r="X461" s="153">
        <f t="shared" si="88"/>
        <v>0</v>
      </c>
      <c r="Y461" s="153">
        <f t="shared" si="89"/>
        <v>0</v>
      </c>
      <c r="Z461" s="153">
        <f t="shared" si="90"/>
        <v>0</v>
      </c>
      <c r="AA461" s="153">
        <f t="shared" si="91"/>
        <v>0</v>
      </c>
      <c r="AB461" s="153">
        <f t="shared" si="92"/>
        <v>0</v>
      </c>
      <c r="AC461" s="153">
        <f t="shared" si="93"/>
        <v>0</v>
      </c>
      <c r="AD461" s="153">
        <f t="shared" si="94"/>
        <v>0</v>
      </c>
      <c r="AF461" s="8" t="s">
        <v>727</v>
      </c>
      <c r="AG461" s="8" t="s">
        <v>673</v>
      </c>
      <c r="AH461" s="153">
        <f t="shared" si="95"/>
        <v>0</v>
      </c>
      <c r="AI461" s="153">
        <f t="shared" si="96"/>
        <v>0</v>
      </c>
      <c r="AJ461" s="153">
        <f t="shared" si="97"/>
        <v>0</v>
      </c>
      <c r="AK461" s="153">
        <f t="shared" si="98"/>
        <v>0</v>
      </c>
      <c r="AL461" s="153">
        <f t="shared" si="99"/>
        <v>0</v>
      </c>
      <c r="AM461" s="153">
        <f t="shared" si="100"/>
        <v>0</v>
      </c>
      <c r="AN461" s="153">
        <f t="shared" si="101"/>
        <v>0</v>
      </c>
    </row>
    <row r="462" spans="2:40">
      <c r="B462" s="8" t="s">
        <v>727</v>
      </c>
      <c r="C462" s="8" t="s">
        <v>674</v>
      </c>
      <c r="D462" s="151">
        <v>1467670.7401000001</v>
      </c>
      <c r="E462" s="151">
        <v>7968300.9136999995</v>
      </c>
      <c r="F462" s="151">
        <v>9203370.8433999885</v>
      </c>
      <c r="G462" s="151">
        <v>5673186.18349999</v>
      </c>
      <c r="H462" s="151">
        <v>11151003.430599989</v>
      </c>
      <c r="I462" s="151">
        <v>11151003.430599989</v>
      </c>
      <c r="J462" s="151">
        <v>11151003.430599989</v>
      </c>
      <c r="L462" s="8" t="s">
        <v>727</v>
      </c>
      <c r="M462" s="8" t="s">
        <v>674</v>
      </c>
      <c r="N462" s="151">
        <v>0</v>
      </c>
      <c r="O462" s="151">
        <v>0</v>
      </c>
      <c r="P462" s="151">
        <v>0</v>
      </c>
      <c r="Q462" s="151">
        <v>0</v>
      </c>
      <c r="R462" s="151">
        <v>0</v>
      </c>
      <c r="S462" s="151">
        <v>0</v>
      </c>
      <c r="T462" s="151">
        <v>0</v>
      </c>
      <c r="V462" s="8" t="s">
        <v>727</v>
      </c>
      <c r="W462" s="8" t="s">
        <v>674</v>
      </c>
      <c r="X462" s="153">
        <f t="shared" si="88"/>
        <v>0</v>
      </c>
      <c r="Y462" s="153">
        <f t="shared" si="89"/>
        <v>0</v>
      </c>
      <c r="Z462" s="153">
        <f t="shared" si="90"/>
        <v>0</v>
      </c>
      <c r="AA462" s="153">
        <f t="shared" si="91"/>
        <v>0</v>
      </c>
      <c r="AB462" s="153">
        <f t="shared" si="92"/>
        <v>0</v>
      </c>
      <c r="AC462" s="153">
        <f t="shared" si="93"/>
        <v>0</v>
      </c>
      <c r="AD462" s="153">
        <f t="shared" si="94"/>
        <v>0</v>
      </c>
      <c r="AF462" s="8" t="s">
        <v>727</v>
      </c>
      <c r="AG462" s="8" t="s">
        <v>674</v>
      </c>
      <c r="AH462" s="153">
        <f t="shared" si="95"/>
        <v>0</v>
      </c>
      <c r="AI462" s="153">
        <f t="shared" si="96"/>
        <v>0</v>
      </c>
      <c r="AJ462" s="153">
        <f t="shared" si="97"/>
        <v>0</v>
      </c>
      <c r="AK462" s="153">
        <f t="shared" si="98"/>
        <v>0</v>
      </c>
      <c r="AL462" s="153">
        <f t="shared" si="99"/>
        <v>0</v>
      </c>
      <c r="AM462" s="153">
        <f t="shared" si="100"/>
        <v>0</v>
      </c>
      <c r="AN462" s="153">
        <f t="shared" si="101"/>
        <v>0</v>
      </c>
    </row>
    <row r="463" spans="2:40">
      <c r="B463" s="8" t="s">
        <v>727</v>
      </c>
      <c r="C463" s="8" t="s">
        <v>675</v>
      </c>
      <c r="D463" s="151">
        <v>2379346.4999999967</v>
      </c>
      <c r="E463" s="151">
        <v>2762440.5999999978</v>
      </c>
      <c r="F463" s="151">
        <v>3326323.4999999986</v>
      </c>
      <c r="G463" s="151">
        <v>2466595.5</v>
      </c>
      <c r="H463" s="151">
        <v>3638851.3999999901</v>
      </c>
      <c r="I463" s="151">
        <v>3638851.3999999901</v>
      </c>
      <c r="J463" s="151">
        <v>3638851.3999999901</v>
      </c>
      <c r="L463" s="8" t="s">
        <v>727</v>
      </c>
      <c r="M463" s="8" t="s">
        <v>675</v>
      </c>
      <c r="N463" s="151">
        <v>0</v>
      </c>
      <c r="O463" s="151">
        <v>0</v>
      </c>
      <c r="P463" s="151">
        <v>0</v>
      </c>
      <c r="Q463" s="151">
        <v>0</v>
      </c>
      <c r="R463" s="151">
        <v>0</v>
      </c>
      <c r="S463" s="151">
        <v>0</v>
      </c>
      <c r="T463" s="151">
        <v>0</v>
      </c>
      <c r="V463" s="8" t="s">
        <v>727</v>
      </c>
      <c r="W463" s="8" t="s">
        <v>675</v>
      </c>
      <c r="X463" s="153">
        <f t="shared" si="88"/>
        <v>0</v>
      </c>
      <c r="Y463" s="153">
        <f t="shared" si="89"/>
        <v>0</v>
      </c>
      <c r="Z463" s="153">
        <f t="shared" si="90"/>
        <v>0</v>
      </c>
      <c r="AA463" s="153">
        <f t="shared" si="91"/>
        <v>0</v>
      </c>
      <c r="AB463" s="153">
        <f t="shared" si="92"/>
        <v>0</v>
      </c>
      <c r="AC463" s="153">
        <f t="shared" si="93"/>
        <v>0</v>
      </c>
      <c r="AD463" s="153">
        <f t="shared" si="94"/>
        <v>0</v>
      </c>
      <c r="AF463" s="8" t="s">
        <v>727</v>
      </c>
      <c r="AG463" s="8" t="s">
        <v>675</v>
      </c>
      <c r="AH463" s="153">
        <f t="shared" si="95"/>
        <v>0</v>
      </c>
      <c r="AI463" s="153">
        <f t="shared" si="96"/>
        <v>0</v>
      </c>
      <c r="AJ463" s="153">
        <f t="shared" si="97"/>
        <v>0</v>
      </c>
      <c r="AK463" s="153">
        <f t="shared" si="98"/>
        <v>0</v>
      </c>
      <c r="AL463" s="153">
        <f t="shared" si="99"/>
        <v>0</v>
      </c>
      <c r="AM463" s="153">
        <f t="shared" si="100"/>
        <v>0</v>
      </c>
      <c r="AN463" s="153">
        <f t="shared" si="101"/>
        <v>0</v>
      </c>
    </row>
    <row r="464" spans="2:40">
      <c r="B464" s="8" t="s">
        <v>727</v>
      </c>
      <c r="C464" s="8" t="s">
        <v>676</v>
      </c>
      <c r="D464" s="151">
        <v>3857059.2480000001</v>
      </c>
      <c r="E464" s="151">
        <v>3847337.2480000001</v>
      </c>
      <c r="F464" s="151">
        <v>3842789.2480000001</v>
      </c>
      <c r="G464" s="151">
        <v>3838170.2480000001</v>
      </c>
      <c r="H464" s="151">
        <v>3833548.2480000001</v>
      </c>
      <c r="I464" s="151">
        <v>3833548.2480000001</v>
      </c>
      <c r="J464" s="151">
        <v>3833548.2480000001</v>
      </c>
      <c r="L464" s="8" t="s">
        <v>727</v>
      </c>
      <c r="M464" s="8" t="s">
        <v>676</v>
      </c>
      <c r="N464" s="151">
        <v>3857059.2480000001</v>
      </c>
      <c r="O464" s="151">
        <v>3847337.2480000001</v>
      </c>
      <c r="P464" s="151">
        <v>3842789.2480000001</v>
      </c>
      <c r="Q464" s="151">
        <v>3838170.2480000001</v>
      </c>
      <c r="R464" s="151">
        <v>3833548.2480000001</v>
      </c>
      <c r="S464" s="151">
        <v>3833548.2480000001</v>
      </c>
      <c r="T464" s="151">
        <v>3833548.2480000001</v>
      </c>
      <c r="V464" s="8" t="s">
        <v>727</v>
      </c>
      <c r="W464" s="8" t="s">
        <v>676</v>
      </c>
      <c r="X464" s="153">
        <f t="shared" si="88"/>
        <v>23142.355488000001</v>
      </c>
      <c r="Y464" s="153">
        <f t="shared" si="89"/>
        <v>23084.023488000003</v>
      </c>
      <c r="Z464" s="153">
        <f t="shared" si="90"/>
        <v>23056.735488000002</v>
      </c>
      <c r="AA464" s="153">
        <f t="shared" si="91"/>
        <v>23029.021488000002</v>
      </c>
      <c r="AB464" s="153">
        <f t="shared" si="92"/>
        <v>23001.289488000002</v>
      </c>
      <c r="AC464" s="153">
        <f t="shared" si="93"/>
        <v>23001.289488000002</v>
      </c>
      <c r="AD464" s="153">
        <f t="shared" si="94"/>
        <v>23001.289488000002</v>
      </c>
      <c r="AF464" s="8" t="s">
        <v>727</v>
      </c>
      <c r="AG464" s="8" t="s">
        <v>676</v>
      </c>
      <c r="AH464" s="153">
        <f t="shared" si="95"/>
        <v>7714.1184960000001</v>
      </c>
      <c r="AI464" s="153">
        <f t="shared" si="96"/>
        <v>7694.6744960000005</v>
      </c>
      <c r="AJ464" s="153">
        <f t="shared" si="97"/>
        <v>7685.5784960000001</v>
      </c>
      <c r="AK464" s="153">
        <f t="shared" si="98"/>
        <v>7676.3404960000007</v>
      </c>
      <c r="AL464" s="153">
        <f t="shared" si="99"/>
        <v>7667.0964960000001</v>
      </c>
      <c r="AM464" s="153">
        <f t="shared" si="100"/>
        <v>7667.0964960000001</v>
      </c>
      <c r="AN464" s="153">
        <f t="shared" si="101"/>
        <v>7667.0964960000001</v>
      </c>
    </row>
    <row r="465" spans="2:40">
      <c r="B465" s="8" t="s">
        <v>727</v>
      </c>
      <c r="C465" s="8" t="s">
        <v>677</v>
      </c>
      <c r="D465" s="151">
        <v>144838</v>
      </c>
      <c r="E465" s="151">
        <v>144838</v>
      </c>
      <c r="F465" s="151">
        <v>144838</v>
      </c>
      <c r="G465" s="151">
        <v>144838</v>
      </c>
      <c r="H465" s="151">
        <v>144838</v>
      </c>
      <c r="I465" s="151">
        <v>144838</v>
      </c>
      <c r="J465" s="151">
        <v>144838</v>
      </c>
      <c r="L465" s="8" t="s">
        <v>727</v>
      </c>
      <c r="M465" s="8" t="s">
        <v>677</v>
      </c>
      <c r="N465" s="151">
        <v>144838</v>
      </c>
      <c r="O465" s="151">
        <v>144838</v>
      </c>
      <c r="P465" s="151">
        <v>144838</v>
      </c>
      <c r="Q465" s="151">
        <v>144838</v>
      </c>
      <c r="R465" s="151">
        <v>144838</v>
      </c>
      <c r="S465" s="151">
        <v>144838</v>
      </c>
      <c r="T465" s="151">
        <v>144838</v>
      </c>
      <c r="V465" s="8" t="s">
        <v>727</v>
      </c>
      <c r="W465" s="8" t="s">
        <v>677</v>
      </c>
      <c r="X465" s="153">
        <f t="shared" si="88"/>
        <v>869.02800000000002</v>
      </c>
      <c r="Y465" s="153">
        <f t="shared" si="89"/>
        <v>869.02800000000002</v>
      </c>
      <c r="Z465" s="153">
        <f t="shared" si="90"/>
        <v>869.02800000000002</v>
      </c>
      <c r="AA465" s="153">
        <f t="shared" si="91"/>
        <v>869.02800000000002</v>
      </c>
      <c r="AB465" s="153">
        <f t="shared" si="92"/>
        <v>869.02800000000002</v>
      </c>
      <c r="AC465" s="153">
        <f t="shared" si="93"/>
        <v>869.02800000000002</v>
      </c>
      <c r="AD465" s="153">
        <f t="shared" si="94"/>
        <v>869.02800000000002</v>
      </c>
      <c r="AF465" s="8" t="s">
        <v>727</v>
      </c>
      <c r="AG465" s="8" t="s">
        <v>677</v>
      </c>
      <c r="AH465" s="153">
        <f t="shared" si="95"/>
        <v>289.67599999999999</v>
      </c>
      <c r="AI465" s="153">
        <f t="shared" si="96"/>
        <v>289.67599999999999</v>
      </c>
      <c r="AJ465" s="153">
        <f t="shared" si="97"/>
        <v>289.67599999999999</v>
      </c>
      <c r="AK465" s="153">
        <f t="shared" si="98"/>
        <v>289.67599999999999</v>
      </c>
      <c r="AL465" s="153">
        <f t="shared" si="99"/>
        <v>289.67599999999999</v>
      </c>
      <c r="AM465" s="153">
        <f t="shared" si="100"/>
        <v>289.67599999999999</v>
      </c>
      <c r="AN465" s="153">
        <f t="shared" si="101"/>
        <v>289.67599999999999</v>
      </c>
    </row>
    <row r="466" spans="2:40">
      <c r="B466" s="8" t="s">
        <v>727</v>
      </c>
      <c r="C466" s="8" t="s">
        <v>189</v>
      </c>
      <c r="D466" s="151">
        <v>364498.4</v>
      </c>
      <c r="E466" s="151">
        <v>364498.4</v>
      </c>
      <c r="F466" s="151">
        <v>364498.4</v>
      </c>
      <c r="G466" s="151">
        <v>364498.4</v>
      </c>
      <c r="H466" s="151">
        <v>364498.4</v>
      </c>
      <c r="I466" s="151">
        <v>364498.4</v>
      </c>
      <c r="J466" s="151">
        <v>364498.4</v>
      </c>
      <c r="L466" s="8" t="s">
        <v>727</v>
      </c>
      <c r="M466" s="8" t="s">
        <v>189</v>
      </c>
      <c r="N466" s="151">
        <v>0</v>
      </c>
      <c r="O466" s="151">
        <v>0</v>
      </c>
      <c r="P466" s="151">
        <v>0</v>
      </c>
      <c r="Q466" s="151">
        <v>0</v>
      </c>
      <c r="R466" s="151">
        <v>0</v>
      </c>
      <c r="S466" s="151">
        <v>0</v>
      </c>
      <c r="T466" s="151">
        <v>0</v>
      </c>
      <c r="V466" s="8" t="s">
        <v>727</v>
      </c>
      <c r="W466" s="8" t="s">
        <v>189</v>
      </c>
      <c r="X466" s="153">
        <f t="shared" si="88"/>
        <v>0</v>
      </c>
      <c r="Y466" s="153">
        <f t="shared" si="89"/>
        <v>0</v>
      </c>
      <c r="Z466" s="153">
        <f t="shared" si="90"/>
        <v>0</v>
      </c>
      <c r="AA466" s="153">
        <f t="shared" si="91"/>
        <v>0</v>
      </c>
      <c r="AB466" s="153">
        <f t="shared" si="92"/>
        <v>0</v>
      </c>
      <c r="AC466" s="153">
        <f t="shared" si="93"/>
        <v>0</v>
      </c>
      <c r="AD466" s="153">
        <f t="shared" si="94"/>
        <v>0</v>
      </c>
      <c r="AF466" s="8" t="s">
        <v>727</v>
      </c>
      <c r="AG466" s="8" t="s">
        <v>189</v>
      </c>
      <c r="AH466" s="153">
        <f t="shared" si="95"/>
        <v>0</v>
      </c>
      <c r="AI466" s="153">
        <f t="shared" si="96"/>
        <v>0</v>
      </c>
      <c r="AJ466" s="153">
        <f t="shared" si="97"/>
        <v>0</v>
      </c>
      <c r="AK466" s="153">
        <f t="shared" si="98"/>
        <v>0</v>
      </c>
      <c r="AL466" s="153">
        <f t="shared" si="99"/>
        <v>0</v>
      </c>
      <c r="AM466" s="153">
        <f t="shared" si="100"/>
        <v>0</v>
      </c>
      <c r="AN466" s="153">
        <f t="shared" si="101"/>
        <v>0</v>
      </c>
    </row>
    <row r="467" spans="2:40">
      <c r="B467" s="8" t="s">
        <v>727</v>
      </c>
      <c r="C467" s="8" t="s">
        <v>678</v>
      </c>
      <c r="D467" s="151">
        <v>0</v>
      </c>
      <c r="E467" s="151">
        <v>1036735.734699999</v>
      </c>
      <c r="F467" s="151">
        <v>2617097.3386999993</v>
      </c>
      <c r="G467" s="151">
        <v>3121865.8132999945</v>
      </c>
      <c r="H467" s="151">
        <v>2643178.9420999931</v>
      </c>
      <c r="I467" s="151">
        <v>2643178.9420999931</v>
      </c>
      <c r="J467" s="151">
        <v>2643178.9420999931</v>
      </c>
      <c r="L467" s="8" t="s">
        <v>727</v>
      </c>
      <c r="M467" s="8" t="s">
        <v>678</v>
      </c>
      <c r="N467" s="151">
        <v>0</v>
      </c>
      <c r="O467" s="151">
        <v>0</v>
      </c>
      <c r="P467" s="151">
        <v>0</v>
      </c>
      <c r="Q467" s="151">
        <v>0</v>
      </c>
      <c r="R467" s="151">
        <v>0</v>
      </c>
      <c r="S467" s="151">
        <v>0</v>
      </c>
      <c r="T467" s="151">
        <v>0</v>
      </c>
      <c r="V467" s="8" t="s">
        <v>727</v>
      </c>
      <c r="W467" s="8" t="s">
        <v>678</v>
      </c>
      <c r="X467" s="153">
        <f t="shared" ref="X467:X477" si="102">N467*$C$14</f>
        <v>0</v>
      </c>
      <c r="Y467" s="153">
        <f t="shared" ref="Y467:Y477" si="103">O467*$C$14</f>
        <v>0</v>
      </c>
      <c r="Z467" s="153">
        <f t="shared" ref="Z467:Z477" si="104">P467*$C$14</f>
        <v>0</v>
      </c>
      <c r="AA467" s="153">
        <f t="shared" ref="AA467:AA477" si="105">Q467*$C$14</f>
        <v>0</v>
      </c>
      <c r="AB467" s="153">
        <f t="shared" ref="AB467:AB477" si="106">R467*$C$14</f>
        <v>0</v>
      </c>
      <c r="AC467" s="153">
        <f t="shared" ref="AC467:AC477" si="107">S467*$C$14</f>
        <v>0</v>
      </c>
      <c r="AD467" s="153">
        <f t="shared" ref="AD467:AD477" si="108">T467*$C$14</f>
        <v>0</v>
      </c>
      <c r="AF467" s="8" t="s">
        <v>727</v>
      </c>
      <c r="AG467" s="8" t="s">
        <v>678</v>
      </c>
      <c r="AH467" s="153">
        <f t="shared" ref="AH467:AH477" si="109">N467*$C$13</f>
        <v>0</v>
      </c>
      <c r="AI467" s="153">
        <f t="shared" ref="AI467:AI477" si="110">O467*$C$13</f>
        <v>0</v>
      </c>
      <c r="AJ467" s="153">
        <f t="shared" ref="AJ467:AJ477" si="111">P467*$C$13</f>
        <v>0</v>
      </c>
      <c r="AK467" s="153">
        <f t="shared" ref="AK467:AK477" si="112">Q467*$C$13</f>
        <v>0</v>
      </c>
      <c r="AL467" s="153">
        <f t="shared" ref="AL467:AL477" si="113">R467*$C$13</f>
        <v>0</v>
      </c>
      <c r="AM467" s="153">
        <f t="shared" ref="AM467:AM477" si="114">S467*$C$13</f>
        <v>0</v>
      </c>
      <c r="AN467" s="153">
        <f t="shared" ref="AN467:AN477" si="115">T467*$C$13</f>
        <v>0</v>
      </c>
    </row>
    <row r="468" spans="2:40">
      <c r="B468" s="8" t="s">
        <v>727</v>
      </c>
      <c r="C468" s="8" t="s">
        <v>679</v>
      </c>
      <c r="D468" s="151">
        <v>551715.3173</v>
      </c>
      <c r="E468" s="151">
        <v>551715.3173</v>
      </c>
      <c r="F468" s="151">
        <v>551715.3173</v>
      </c>
      <c r="G468" s="151">
        <v>551715.3173</v>
      </c>
      <c r="H468" s="151">
        <v>551715.3173</v>
      </c>
      <c r="I468" s="151">
        <v>551715.3173</v>
      </c>
      <c r="J468" s="151">
        <v>551715.3173</v>
      </c>
      <c r="L468" s="8" t="s">
        <v>727</v>
      </c>
      <c r="M468" s="8" t="s">
        <v>679</v>
      </c>
      <c r="N468" s="151">
        <v>551715.3173</v>
      </c>
      <c r="O468" s="151">
        <v>551715.3173</v>
      </c>
      <c r="P468" s="151">
        <v>551715.3173</v>
      </c>
      <c r="Q468" s="151">
        <v>551715.3173</v>
      </c>
      <c r="R468" s="151">
        <v>551715.3173</v>
      </c>
      <c r="S468" s="151">
        <v>551715.3173</v>
      </c>
      <c r="T468" s="151">
        <v>551715.3173</v>
      </c>
      <c r="V468" s="8" t="s">
        <v>727</v>
      </c>
      <c r="W468" s="8" t="s">
        <v>679</v>
      </c>
      <c r="X468" s="153">
        <f t="shared" si="102"/>
        <v>3310.2919038</v>
      </c>
      <c r="Y468" s="153">
        <f t="shared" si="103"/>
        <v>3310.2919038</v>
      </c>
      <c r="Z468" s="153">
        <f t="shared" si="104"/>
        <v>3310.2919038</v>
      </c>
      <c r="AA468" s="153">
        <f t="shared" si="105"/>
        <v>3310.2919038</v>
      </c>
      <c r="AB468" s="153">
        <f t="shared" si="106"/>
        <v>3310.2919038</v>
      </c>
      <c r="AC468" s="153">
        <f t="shared" si="107"/>
        <v>3310.2919038</v>
      </c>
      <c r="AD468" s="153">
        <f t="shared" si="108"/>
        <v>3310.2919038</v>
      </c>
      <c r="AF468" s="8" t="s">
        <v>727</v>
      </c>
      <c r="AG468" s="8" t="s">
        <v>679</v>
      </c>
      <c r="AH468" s="153">
        <f t="shared" si="109"/>
        <v>1103.4306346000001</v>
      </c>
      <c r="AI468" s="153">
        <f t="shared" si="110"/>
        <v>1103.4306346000001</v>
      </c>
      <c r="AJ468" s="153">
        <f t="shared" si="111"/>
        <v>1103.4306346000001</v>
      </c>
      <c r="AK468" s="153">
        <f t="shared" si="112"/>
        <v>1103.4306346000001</v>
      </c>
      <c r="AL468" s="153">
        <f t="shared" si="113"/>
        <v>1103.4306346000001</v>
      </c>
      <c r="AM468" s="153">
        <f t="shared" si="114"/>
        <v>1103.4306346000001</v>
      </c>
      <c r="AN468" s="153">
        <f t="shared" si="115"/>
        <v>1103.4306346000001</v>
      </c>
    </row>
    <row r="469" spans="2:40">
      <c r="B469" s="8" t="s">
        <v>728</v>
      </c>
      <c r="C469" s="8" t="s">
        <v>672</v>
      </c>
      <c r="D469" s="151">
        <v>381779.51299999992</v>
      </c>
      <c r="E469" s="151">
        <v>403900.14999999979</v>
      </c>
      <c r="F469" s="151">
        <v>417317.04599999991</v>
      </c>
      <c r="G469" s="151">
        <v>440365.59999999986</v>
      </c>
      <c r="H469" s="151">
        <v>452047.29699999973</v>
      </c>
      <c r="I469" s="151">
        <v>452047.29699999973</v>
      </c>
      <c r="J469" s="151">
        <v>452047.29699999973</v>
      </c>
      <c r="L469" s="8" t="s">
        <v>728</v>
      </c>
      <c r="M469" s="8" t="s">
        <v>672</v>
      </c>
      <c r="N469" s="151">
        <v>381779.51299999992</v>
      </c>
      <c r="O469" s="151">
        <v>403900.14999999979</v>
      </c>
      <c r="P469" s="151">
        <v>417317.04599999991</v>
      </c>
      <c r="Q469" s="151">
        <v>440365.59999999986</v>
      </c>
      <c r="R469" s="151">
        <v>452047.29699999973</v>
      </c>
      <c r="S469" s="151">
        <v>452047.29699999973</v>
      </c>
      <c r="T469" s="151">
        <v>452047.29699999973</v>
      </c>
      <c r="V469" s="8" t="s">
        <v>728</v>
      </c>
      <c r="W469" s="8" t="s">
        <v>672</v>
      </c>
      <c r="X469" s="153">
        <f t="shared" si="102"/>
        <v>2290.6770779999997</v>
      </c>
      <c r="Y469" s="153">
        <f t="shared" si="103"/>
        <v>2423.4008999999987</v>
      </c>
      <c r="Z469" s="153">
        <f t="shared" si="104"/>
        <v>2503.9022759999993</v>
      </c>
      <c r="AA469" s="153">
        <f t="shared" si="105"/>
        <v>2642.1935999999992</v>
      </c>
      <c r="AB469" s="153">
        <f t="shared" si="106"/>
        <v>2712.2837819999986</v>
      </c>
      <c r="AC469" s="153">
        <f t="shared" si="107"/>
        <v>2712.2837819999986</v>
      </c>
      <c r="AD469" s="153">
        <f t="shared" si="108"/>
        <v>2712.2837819999986</v>
      </c>
      <c r="AF469" s="8" t="s">
        <v>728</v>
      </c>
      <c r="AG469" s="8" t="s">
        <v>672</v>
      </c>
      <c r="AH469" s="153">
        <f t="shared" si="109"/>
        <v>763.5590259999999</v>
      </c>
      <c r="AI469" s="153">
        <f t="shared" si="110"/>
        <v>807.80029999999965</v>
      </c>
      <c r="AJ469" s="153">
        <f t="shared" si="111"/>
        <v>834.6340919999999</v>
      </c>
      <c r="AK469" s="153">
        <f t="shared" si="112"/>
        <v>880.73119999999972</v>
      </c>
      <c r="AL469" s="153">
        <f t="shared" si="113"/>
        <v>904.09459399999946</v>
      </c>
      <c r="AM469" s="153">
        <f t="shared" si="114"/>
        <v>904.09459399999946</v>
      </c>
      <c r="AN469" s="153">
        <f t="shared" si="115"/>
        <v>904.09459399999946</v>
      </c>
    </row>
    <row r="470" spans="2:40">
      <c r="B470" s="8" t="s">
        <v>728</v>
      </c>
      <c r="C470" s="8" t="s">
        <v>673</v>
      </c>
      <c r="D470" s="151">
        <v>23184.1</v>
      </c>
      <c r="E470" s="151">
        <v>23184.1</v>
      </c>
      <c r="F470" s="151">
        <v>23184.1</v>
      </c>
      <c r="G470" s="151">
        <v>23184.1</v>
      </c>
      <c r="H470" s="151">
        <v>23184.1</v>
      </c>
      <c r="I470" s="151">
        <v>23184.1</v>
      </c>
      <c r="J470" s="151">
        <v>23184.1</v>
      </c>
      <c r="L470" s="8" t="s">
        <v>728</v>
      </c>
      <c r="M470" s="8" t="s">
        <v>673</v>
      </c>
      <c r="N470" s="151">
        <v>0</v>
      </c>
      <c r="O470" s="151">
        <v>0</v>
      </c>
      <c r="P470" s="151">
        <v>0</v>
      </c>
      <c r="Q470" s="151">
        <v>0</v>
      </c>
      <c r="R470" s="151">
        <v>0</v>
      </c>
      <c r="S470" s="151">
        <v>0</v>
      </c>
      <c r="T470" s="151">
        <v>0</v>
      </c>
      <c r="V470" s="8" t="s">
        <v>728</v>
      </c>
      <c r="W470" s="8" t="s">
        <v>673</v>
      </c>
      <c r="X470" s="153">
        <f t="shared" si="102"/>
        <v>0</v>
      </c>
      <c r="Y470" s="153">
        <f t="shared" si="103"/>
        <v>0</v>
      </c>
      <c r="Z470" s="153">
        <f t="shared" si="104"/>
        <v>0</v>
      </c>
      <c r="AA470" s="153">
        <f t="shared" si="105"/>
        <v>0</v>
      </c>
      <c r="AB470" s="153">
        <f t="shared" si="106"/>
        <v>0</v>
      </c>
      <c r="AC470" s="153">
        <f t="shared" si="107"/>
        <v>0</v>
      </c>
      <c r="AD470" s="153">
        <f t="shared" si="108"/>
        <v>0</v>
      </c>
      <c r="AF470" s="8" t="s">
        <v>728</v>
      </c>
      <c r="AG470" s="8" t="s">
        <v>673</v>
      </c>
      <c r="AH470" s="153">
        <f t="shared" si="109"/>
        <v>0</v>
      </c>
      <c r="AI470" s="153">
        <f t="shared" si="110"/>
        <v>0</v>
      </c>
      <c r="AJ470" s="153">
        <f t="shared" si="111"/>
        <v>0</v>
      </c>
      <c r="AK470" s="153">
        <f t="shared" si="112"/>
        <v>0</v>
      </c>
      <c r="AL470" s="153">
        <f t="shared" si="113"/>
        <v>0</v>
      </c>
      <c r="AM470" s="153">
        <f t="shared" si="114"/>
        <v>0</v>
      </c>
      <c r="AN470" s="153">
        <f t="shared" si="115"/>
        <v>0</v>
      </c>
    </row>
    <row r="471" spans="2:40">
      <c r="B471" s="8" t="s">
        <v>728</v>
      </c>
      <c r="C471" s="8" t="s">
        <v>674</v>
      </c>
      <c r="D471" s="151">
        <v>24373.471399999988</v>
      </c>
      <c r="E471" s="151">
        <v>47531.702099999893</v>
      </c>
      <c r="F471" s="151">
        <v>67263.380599999975</v>
      </c>
      <c r="G471" s="151">
        <v>62112.944799999896</v>
      </c>
      <c r="H471" s="151">
        <v>72319.535699999949</v>
      </c>
      <c r="I471" s="151">
        <v>72319.535699999949</v>
      </c>
      <c r="J471" s="151">
        <v>72319.535699999949</v>
      </c>
      <c r="L471" s="8" t="s">
        <v>728</v>
      </c>
      <c r="M471" s="8" t="s">
        <v>674</v>
      </c>
      <c r="N471" s="151">
        <v>0</v>
      </c>
      <c r="O471" s="151">
        <v>0</v>
      </c>
      <c r="P471" s="151">
        <v>0</v>
      </c>
      <c r="Q471" s="151">
        <v>0</v>
      </c>
      <c r="R471" s="151">
        <v>0</v>
      </c>
      <c r="S471" s="151">
        <v>0</v>
      </c>
      <c r="T471" s="151">
        <v>0</v>
      </c>
      <c r="V471" s="8" t="s">
        <v>728</v>
      </c>
      <c r="W471" s="8" t="s">
        <v>674</v>
      </c>
      <c r="X471" s="153">
        <f t="shared" si="102"/>
        <v>0</v>
      </c>
      <c r="Y471" s="153">
        <f t="shared" si="103"/>
        <v>0</v>
      </c>
      <c r="Z471" s="153">
        <f t="shared" si="104"/>
        <v>0</v>
      </c>
      <c r="AA471" s="153">
        <f t="shared" si="105"/>
        <v>0</v>
      </c>
      <c r="AB471" s="153">
        <f t="shared" si="106"/>
        <v>0</v>
      </c>
      <c r="AC471" s="153">
        <f t="shared" si="107"/>
        <v>0</v>
      </c>
      <c r="AD471" s="153">
        <f t="shared" si="108"/>
        <v>0</v>
      </c>
      <c r="AF471" s="8" t="s">
        <v>728</v>
      </c>
      <c r="AG471" s="8" t="s">
        <v>674</v>
      </c>
      <c r="AH471" s="153">
        <f t="shared" si="109"/>
        <v>0</v>
      </c>
      <c r="AI471" s="153">
        <f t="shared" si="110"/>
        <v>0</v>
      </c>
      <c r="AJ471" s="153">
        <f t="shared" si="111"/>
        <v>0</v>
      </c>
      <c r="AK471" s="153">
        <f t="shared" si="112"/>
        <v>0</v>
      </c>
      <c r="AL471" s="153">
        <f t="shared" si="113"/>
        <v>0</v>
      </c>
      <c r="AM471" s="153">
        <f t="shared" si="114"/>
        <v>0</v>
      </c>
      <c r="AN471" s="153">
        <f t="shared" si="115"/>
        <v>0</v>
      </c>
    </row>
    <row r="472" spans="2:40">
      <c r="B472" s="8" t="s">
        <v>728</v>
      </c>
      <c r="C472" s="8" t="s">
        <v>675</v>
      </c>
      <c r="D472" s="151">
        <v>589355.89999999991</v>
      </c>
      <c r="E472" s="151">
        <v>1019524.8</v>
      </c>
      <c r="F472" s="151">
        <v>1139351.3999999999</v>
      </c>
      <c r="G472" s="151">
        <v>1209411.6000000001</v>
      </c>
      <c r="H472" s="151">
        <v>1274700.4999999988</v>
      </c>
      <c r="I472" s="151">
        <v>1274700.4999999988</v>
      </c>
      <c r="J472" s="151">
        <v>1274700.4999999988</v>
      </c>
      <c r="L472" s="8" t="s">
        <v>728</v>
      </c>
      <c r="M472" s="8" t="s">
        <v>675</v>
      </c>
      <c r="N472" s="151">
        <v>0</v>
      </c>
      <c r="O472" s="151">
        <v>0</v>
      </c>
      <c r="P472" s="151">
        <v>0</v>
      </c>
      <c r="Q472" s="151">
        <v>0</v>
      </c>
      <c r="R472" s="151">
        <v>0</v>
      </c>
      <c r="S472" s="151">
        <v>0</v>
      </c>
      <c r="T472" s="151">
        <v>0</v>
      </c>
      <c r="V472" s="8" t="s">
        <v>728</v>
      </c>
      <c r="W472" s="8" t="s">
        <v>675</v>
      </c>
      <c r="X472" s="153">
        <f t="shared" si="102"/>
        <v>0</v>
      </c>
      <c r="Y472" s="153">
        <f t="shared" si="103"/>
        <v>0</v>
      </c>
      <c r="Z472" s="153">
        <f t="shared" si="104"/>
        <v>0</v>
      </c>
      <c r="AA472" s="153">
        <f t="shared" si="105"/>
        <v>0</v>
      </c>
      <c r="AB472" s="153">
        <f t="shared" si="106"/>
        <v>0</v>
      </c>
      <c r="AC472" s="153">
        <f t="shared" si="107"/>
        <v>0</v>
      </c>
      <c r="AD472" s="153">
        <f t="shared" si="108"/>
        <v>0</v>
      </c>
      <c r="AF472" s="8" t="s">
        <v>728</v>
      </c>
      <c r="AG472" s="8" t="s">
        <v>675</v>
      </c>
      <c r="AH472" s="153">
        <f t="shared" si="109"/>
        <v>0</v>
      </c>
      <c r="AI472" s="153">
        <f t="shared" si="110"/>
        <v>0</v>
      </c>
      <c r="AJ472" s="153">
        <f t="shared" si="111"/>
        <v>0</v>
      </c>
      <c r="AK472" s="153">
        <f t="shared" si="112"/>
        <v>0</v>
      </c>
      <c r="AL472" s="153">
        <f t="shared" si="113"/>
        <v>0</v>
      </c>
      <c r="AM472" s="153">
        <f t="shared" si="114"/>
        <v>0</v>
      </c>
      <c r="AN472" s="153">
        <f t="shared" si="115"/>
        <v>0</v>
      </c>
    </row>
    <row r="473" spans="2:40">
      <c r="B473" s="8" t="s">
        <v>728</v>
      </c>
      <c r="C473" s="8" t="s">
        <v>676</v>
      </c>
      <c r="D473" s="151">
        <v>9295</v>
      </c>
      <c r="E473" s="151">
        <v>9256</v>
      </c>
      <c r="F473" s="151">
        <v>9208</v>
      </c>
      <c r="G473" s="151">
        <v>9154</v>
      </c>
      <c r="H473" s="151">
        <v>9102</v>
      </c>
      <c r="I473" s="151">
        <v>9102</v>
      </c>
      <c r="J473" s="151">
        <v>9102</v>
      </c>
      <c r="L473" s="8" t="s">
        <v>728</v>
      </c>
      <c r="M473" s="8" t="s">
        <v>676</v>
      </c>
      <c r="N473" s="151">
        <v>9295</v>
      </c>
      <c r="O473" s="151">
        <v>9256</v>
      </c>
      <c r="P473" s="151">
        <v>9208</v>
      </c>
      <c r="Q473" s="151">
        <v>9154</v>
      </c>
      <c r="R473" s="151">
        <v>9102</v>
      </c>
      <c r="S473" s="151">
        <v>9102</v>
      </c>
      <c r="T473" s="151">
        <v>9102</v>
      </c>
      <c r="V473" s="8" t="s">
        <v>728</v>
      </c>
      <c r="W473" s="8" t="s">
        <v>676</v>
      </c>
      <c r="X473" s="153">
        <f t="shared" si="102"/>
        <v>55.77</v>
      </c>
      <c r="Y473" s="153">
        <f t="shared" si="103"/>
        <v>55.536000000000001</v>
      </c>
      <c r="Z473" s="153">
        <f t="shared" si="104"/>
        <v>55.248000000000005</v>
      </c>
      <c r="AA473" s="153">
        <f t="shared" si="105"/>
        <v>54.923999999999999</v>
      </c>
      <c r="AB473" s="153">
        <f t="shared" si="106"/>
        <v>54.612000000000002</v>
      </c>
      <c r="AC473" s="153">
        <f t="shared" si="107"/>
        <v>54.612000000000002</v>
      </c>
      <c r="AD473" s="153">
        <f t="shared" si="108"/>
        <v>54.612000000000002</v>
      </c>
      <c r="AF473" s="8" t="s">
        <v>728</v>
      </c>
      <c r="AG473" s="8" t="s">
        <v>676</v>
      </c>
      <c r="AH473" s="153">
        <f t="shared" si="109"/>
        <v>18.59</v>
      </c>
      <c r="AI473" s="153">
        <f t="shared" si="110"/>
        <v>18.512</v>
      </c>
      <c r="AJ473" s="153">
        <f t="shared" si="111"/>
        <v>18.416</v>
      </c>
      <c r="AK473" s="153">
        <f t="shared" si="112"/>
        <v>18.308</v>
      </c>
      <c r="AL473" s="153">
        <f t="shared" si="113"/>
        <v>18.204000000000001</v>
      </c>
      <c r="AM473" s="153">
        <f t="shared" si="114"/>
        <v>18.204000000000001</v>
      </c>
      <c r="AN473" s="153">
        <f t="shared" si="115"/>
        <v>18.204000000000001</v>
      </c>
    </row>
    <row r="474" spans="2:40">
      <c r="B474" s="8" t="s">
        <v>728</v>
      </c>
      <c r="C474" s="8" t="s">
        <v>677</v>
      </c>
      <c r="D474" s="151">
        <v>14595.3</v>
      </c>
      <c r="E474" s="151">
        <v>14595.3</v>
      </c>
      <c r="F474" s="151">
        <v>14595.3</v>
      </c>
      <c r="G474" s="151">
        <v>14595.3</v>
      </c>
      <c r="H474" s="151">
        <v>14595.3</v>
      </c>
      <c r="I474" s="151">
        <v>14595.3</v>
      </c>
      <c r="J474" s="151">
        <v>14595.3</v>
      </c>
      <c r="L474" s="8" t="s">
        <v>728</v>
      </c>
      <c r="M474" s="8" t="s">
        <v>677</v>
      </c>
      <c r="N474" s="151">
        <v>14595.3</v>
      </c>
      <c r="O474" s="151">
        <v>14595.3</v>
      </c>
      <c r="P474" s="151">
        <v>14595.3</v>
      </c>
      <c r="Q474" s="151">
        <v>14595.3</v>
      </c>
      <c r="R474" s="151">
        <v>14595.3</v>
      </c>
      <c r="S474" s="151">
        <v>14595.3</v>
      </c>
      <c r="T474" s="151">
        <v>14595.3</v>
      </c>
      <c r="V474" s="8" t="s">
        <v>728</v>
      </c>
      <c r="W474" s="8" t="s">
        <v>677</v>
      </c>
      <c r="X474" s="153">
        <f t="shared" si="102"/>
        <v>87.571799999999996</v>
      </c>
      <c r="Y474" s="153">
        <f t="shared" si="103"/>
        <v>87.571799999999996</v>
      </c>
      <c r="Z474" s="153">
        <f t="shared" si="104"/>
        <v>87.571799999999996</v>
      </c>
      <c r="AA474" s="153">
        <f t="shared" si="105"/>
        <v>87.571799999999996</v>
      </c>
      <c r="AB474" s="153">
        <f t="shared" si="106"/>
        <v>87.571799999999996</v>
      </c>
      <c r="AC474" s="153">
        <f t="shared" si="107"/>
        <v>87.571799999999996</v>
      </c>
      <c r="AD474" s="153">
        <f t="shared" si="108"/>
        <v>87.571799999999996</v>
      </c>
      <c r="AF474" s="8" t="s">
        <v>728</v>
      </c>
      <c r="AG474" s="8" t="s">
        <v>677</v>
      </c>
      <c r="AH474" s="153">
        <f t="shared" si="109"/>
        <v>29.1906</v>
      </c>
      <c r="AI474" s="153">
        <f t="shared" si="110"/>
        <v>29.1906</v>
      </c>
      <c r="AJ474" s="153">
        <f t="shared" si="111"/>
        <v>29.1906</v>
      </c>
      <c r="AK474" s="153">
        <f t="shared" si="112"/>
        <v>29.1906</v>
      </c>
      <c r="AL474" s="153">
        <f t="shared" si="113"/>
        <v>29.1906</v>
      </c>
      <c r="AM474" s="153">
        <f t="shared" si="114"/>
        <v>29.1906</v>
      </c>
      <c r="AN474" s="153">
        <f t="shared" si="115"/>
        <v>29.1906</v>
      </c>
    </row>
    <row r="475" spans="2:40">
      <c r="B475" s="8" t="s">
        <v>728</v>
      </c>
      <c r="C475" s="8" t="s">
        <v>189</v>
      </c>
      <c r="D475" s="151">
        <v>36730.199999999997</v>
      </c>
      <c r="E475" s="151">
        <v>36730.199999999997</v>
      </c>
      <c r="F475" s="151">
        <v>36730.199999999997</v>
      </c>
      <c r="G475" s="151">
        <v>36730.199999999997</v>
      </c>
      <c r="H475" s="151">
        <v>36730.199999999997</v>
      </c>
      <c r="I475" s="151">
        <v>36730.199999999997</v>
      </c>
      <c r="J475" s="151">
        <v>36730.199999999997</v>
      </c>
      <c r="L475" s="8" t="s">
        <v>728</v>
      </c>
      <c r="M475" s="8" t="s">
        <v>189</v>
      </c>
      <c r="N475" s="151">
        <v>0</v>
      </c>
      <c r="O475" s="151">
        <v>0</v>
      </c>
      <c r="P475" s="151">
        <v>0</v>
      </c>
      <c r="Q475" s="151">
        <v>0</v>
      </c>
      <c r="R475" s="151">
        <v>0</v>
      </c>
      <c r="S475" s="151">
        <v>0</v>
      </c>
      <c r="T475" s="151">
        <v>0</v>
      </c>
      <c r="V475" s="8" t="s">
        <v>728</v>
      </c>
      <c r="W475" s="8" t="s">
        <v>189</v>
      </c>
      <c r="X475" s="153">
        <f t="shared" si="102"/>
        <v>0</v>
      </c>
      <c r="Y475" s="153">
        <f t="shared" si="103"/>
        <v>0</v>
      </c>
      <c r="Z475" s="153">
        <f t="shared" si="104"/>
        <v>0</v>
      </c>
      <c r="AA475" s="153">
        <f t="shared" si="105"/>
        <v>0</v>
      </c>
      <c r="AB475" s="153">
        <f t="shared" si="106"/>
        <v>0</v>
      </c>
      <c r="AC475" s="153">
        <f t="shared" si="107"/>
        <v>0</v>
      </c>
      <c r="AD475" s="153">
        <f t="shared" si="108"/>
        <v>0</v>
      </c>
      <c r="AF475" s="8" t="s">
        <v>728</v>
      </c>
      <c r="AG475" s="8" t="s">
        <v>189</v>
      </c>
      <c r="AH475" s="153">
        <f t="shared" si="109"/>
        <v>0</v>
      </c>
      <c r="AI475" s="153">
        <f t="shared" si="110"/>
        <v>0</v>
      </c>
      <c r="AJ475" s="153">
        <f t="shared" si="111"/>
        <v>0</v>
      </c>
      <c r="AK475" s="153">
        <f t="shared" si="112"/>
        <v>0</v>
      </c>
      <c r="AL475" s="153">
        <f t="shared" si="113"/>
        <v>0</v>
      </c>
      <c r="AM475" s="153">
        <f t="shared" si="114"/>
        <v>0</v>
      </c>
      <c r="AN475" s="153">
        <f t="shared" si="115"/>
        <v>0</v>
      </c>
    </row>
    <row r="476" spans="2:40">
      <c r="B476" s="8" t="s">
        <v>728</v>
      </c>
      <c r="C476" s="8" t="s">
        <v>678</v>
      </c>
      <c r="D476" s="151">
        <v>0</v>
      </c>
      <c r="E476" s="151">
        <v>1991.973</v>
      </c>
      <c r="F476" s="151">
        <v>85980.712499999878</v>
      </c>
      <c r="G476" s="151">
        <v>104580.5478999998</v>
      </c>
      <c r="H476" s="151">
        <v>116076.50389999989</v>
      </c>
      <c r="I476" s="151">
        <v>116076.50389999989</v>
      </c>
      <c r="J476" s="151">
        <v>116076.50389999989</v>
      </c>
      <c r="L476" s="8" t="s">
        <v>728</v>
      </c>
      <c r="M476" s="8" t="s">
        <v>678</v>
      </c>
      <c r="N476" s="151">
        <v>0</v>
      </c>
      <c r="O476" s="151">
        <v>0</v>
      </c>
      <c r="P476" s="151">
        <v>0</v>
      </c>
      <c r="Q476" s="151">
        <v>0</v>
      </c>
      <c r="R476" s="151">
        <v>0</v>
      </c>
      <c r="S476" s="151">
        <v>0</v>
      </c>
      <c r="T476" s="151">
        <v>0</v>
      </c>
      <c r="V476" s="8" t="s">
        <v>728</v>
      </c>
      <c r="W476" s="8" t="s">
        <v>678</v>
      </c>
      <c r="X476" s="153">
        <f t="shared" si="102"/>
        <v>0</v>
      </c>
      <c r="Y476" s="153">
        <f t="shared" si="103"/>
        <v>0</v>
      </c>
      <c r="Z476" s="153">
        <f t="shared" si="104"/>
        <v>0</v>
      </c>
      <c r="AA476" s="153">
        <f t="shared" si="105"/>
        <v>0</v>
      </c>
      <c r="AB476" s="153">
        <f t="shared" si="106"/>
        <v>0</v>
      </c>
      <c r="AC476" s="153">
        <f t="shared" si="107"/>
        <v>0</v>
      </c>
      <c r="AD476" s="153">
        <f t="shared" si="108"/>
        <v>0</v>
      </c>
      <c r="AF476" s="8" t="s">
        <v>728</v>
      </c>
      <c r="AG476" s="8" t="s">
        <v>678</v>
      </c>
      <c r="AH476" s="153">
        <f t="shared" si="109"/>
        <v>0</v>
      </c>
      <c r="AI476" s="153">
        <f t="shared" si="110"/>
        <v>0</v>
      </c>
      <c r="AJ476" s="153">
        <f t="shared" si="111"/>
        <v>0</v>
      </c>
      <c r="AK476" s="153">
        <f t="shared" si="112"/>
        <v>0</v>
      </c>
      <c r="AL476" s="153">
        <f t="shared" si="113"/>
        <v>0</v>
      </c>
      <c r="AM476" s="153">
        <f t="shared" si="114"/>
        <v>0</v>
      </c>
      <c r="AN476" s="153">
        <f t="shared" si="115"/>
        <v>0</v>
      </c>
    </row>
    <row r="477" spans="2:40">
      <c r="B477" s="8" t="s">
        <v>728</v>
      </c>
      <c r="C477" s="8" t="s">
        <v>679</v>
      </c>
      <c r="D477" s="151">
        <v>0</v>
      </c>
      <c r="E477" s="151">
        <v>0</v>
      </c>
      <c r="F477" s="151">
        <v>0</v>
      </c>
      <c r="G477" s="151">
        <v>0</v>
      </c>
      <c r="H477" s="151">
        <v>0</v>
      </c>
      <c r="I477" s="151">
        <v>0</v>
      </c>
      <c r="J477" s="151">
        <v>0</v>
      </c>
      <c r="L477" s="8" t="s">
        <v>728</v>
      </c>
      <c r="M477" s="8" t="s">
        <v>679</v>
      </c>
      <c r="N477" s="151">
        <v>0</v>
      </c>
      <c r="O477" s="151">
        <v>0</v>
      </c>
      <c r="P477" s="151">
        <v>0</v>
      </c>
      <c r="Q477" s="151">
        <v>0</v>
      </c>
      <c r="R477" s="151">
        <v>0</v>
      </c>
      <c r="S477" s="151">
        <v>0</v>
      </c>
      <c r="T477" s="151">
        <v>0</v>
      </c>
      <c r="V477" s="8" t="s">
        <v>728</v>
      </c>
      <c r="W477" s="8" t="s">
        <v>679</v>
      </c>
      <c r="X477" s="153">
        <f t="shared" si="102"/>
        <v>0</v>
      </c>
      <c r="Y477" s="153">
        <f t="shared" si="103"/>
        <v>0</v>
      </c>
      <c r="Z477" s="153">
        <f t="shared" si="104"/>
        <v>0</v>
      </c>
      <c r="AA477" s="153">
        <f t="shared" si="105"/>
        <v>0</v>
      </c>
      <c r="AB477" s="153">
        <f t="shared" si="106"/>
        <v>0</v>
      </c>
      <c r="AC477" s="153">
        <f t="shared" si="107"/>
        <v>0</v>
      </c>
      <c r="AD477" s="153">
        <f t="shared" si="108"/>
        <v>0</v>
      </c>
      <c r="AF477" s="8" t="s">
        <v>728</v>
      </c>
      <c r="AG477" s="8" t="s">
        <v>679</v>
      </c>
      <c r="AH477" s="153">
        <f t="shared" si="109"/>
        <v>0</v>
      </c>
      <c r="AI477" s="153">
        <f t="shared" si="110"/>
        <v>0</v>
      </c>
      <c r="AJ477" s="153">
        <f t="shared" si="111"/>
        <v>0</v>
      </c>
      <c r="AK477" s="153">
        <f t="shared" si="112"/>
        <v>0</v>
      </c>
      <c r="AL477" s="153">
        <f t="shared" si="113"/>
        <v>0</v>
      </c>
      <c r="AM477" s="153">
        <f t="shared" si="114"/>
        <v>0</v>
      </c>
      <c r="AN477" s="153">
        <f t="shared" si="115"/>
        <v>0</v>
      </c>
    </row>
  </sheetData>
  <mergeCells count="6">
    <mergeCell ref="D5:H5"/>
    <mergeCell ref="L4:P11"/>
    <mergeCell ref="B9:G9"/>
    <mergeCell ref="D13:J13"/>
    <mergeCell ref="D14:J14"/>
    <mergeCell ref="D12:J12"/>
  </mergeCells>
  <hyperlinks>
    <hyperlink ref="D6" r:id="rId1" display="https://www.eia.gov/state/seds/" xr:uid="{CCB0CDCA-8039-419A-B78D-C9DB0554FEA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D50D-CE97-4DA7-81B0-F96199A0B7D1}">
  <sheetPr codeName="Sheet33">
    <tabColor theme="0" tint="-0.34998626667073579"/>
  </sheetPr>
  <dimension ref="A1"/>
  <sheetViews>
    <sheetView topLeftCell="A1048576" workbookViewId="0"/>
  </sheetViews>
  <sheetFormatPr defaultRowHeight="12.75" zeroHeight="1"/>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55DFF-9671-471B-81D9-D18582E9A70F}">
  <sheetPr codeName="Sheet34">
    <tabColor theme="9" tint="0.79998168889431442"/>
  </sheetPr>
  <dimension ref="B2:U82"/>
  <sheetViews>
    <sheetView showGridLines="0" workbookViewId="0">
      <selection activeCell="G5" sqref="G5"/>
    </sheetView>
  </sheetViews>
  <sheetFormatPr defaultRowHeight="12.75"/>
  <cols>
    <col min="1" max="1" width="8.7109375" customWidth="1"/>
    <col min="2" max="2" width="44.140625" customWidth="1"/>
    <col min="3" max="3" width="40.5703125" customWidth="1"/>
    <col min="4" max="4" width="28.140625" customWidth="1"/>
    <col min="5" max="5" width="18.85546875" customWidth="1"/>
    <col min="6" max="6" width="24.7109375" customWidth="1"/>
    <col min="7" max="7" width="24" customWidth="1"/>
    <col min="8" max="8" width="14.5703125" bestFit="1" customWidth="1"/>
    <col min="9" max="9" width="8.85546875" bestFit="1" customWidth="1"/>
    <col min="10" max="10" width="12.42578125" bestFit="1" customWidth="1"/>
    <col min="11" max="11" width="8.28515625" bestFit="1" customWidth="1"/>
    <col min="12" max="12" width="5.5703125" customWidth="1"/>
    <col min="13" max="13" width="12.28515625" bestFit="1" customWidth="1"/>
    <col min="14" max="15" width="11.140625" bestFit="1" customWidth="1"/>
    <col min="16" max="16" width="5.28515625" bestFit="1" customWidth="1"/>
    <col min="17" max="18" width="13.42578125" bestFit="1" customWidth="1"/>
    <col min="19" max="19" width="13.5703125" bestFit="1" customWidth="1"/>
    <col min="20" max="20" width="7.42578125" customWidth="1"/>
  </cols>
  <sheetData>
    <row r="2" spans="2:20" s="2" customFormat="1" ht="23.25">
      <c r="B2" s="1" t="s">
        <v>36</v>
      </c>
    </row>
    <row r="3" spans="2:20" s="403" customFormat="1" ht="23.25">
      <c r="B3" s="404"/>
    </row>
    <row r="4" spans="2:20">
      <c r="B4" s="159" t="s">
        <v>123</v>
      </c>
      <c r="C4" s="159" t="s">
        <v>124</v>
      </c>
      <c r="D4" s="159" t="s">
        <v>434</v>
      </c>
    </row>
    <row r="5" spans="2:20" ht="63.75">
      <c r="B5" s="340" t="s">
        <v>729</v>
      </c>
      <c r="C5" s="340" t="s">
        <v>730</v>
      </c>
      <c r="D5" s="340" t="s">
        <v>731</v>
      </c>
    </row>
    <row r="6" spans="2:20">
      <c r="B6" s="42"/>
      <c r="C6" s="42"/>
      <c r="D6" s="42"/>
    </row>
    <row r="7" spans="2:20" ht="16.5" thickBot="1">
      <c r="B7" s="76" t="s">
        <v>732</v>
      </c>
      <c r="C7" s="80"/>
      <c r="D7" s="81"/>
      <c r="E7" s="81"/>
      <c r="F7" s="81"/>
      <c r="G7" s="81"/>
    </row>
    <row r="8" spans="2:20" ht="13.5" thickTop="1">
      <c r="B8" s="42"/>
      <c r="C8" s="42"/>
      <c r="D8" s="42"/>
    </row>
    <row r="9" spans="2:20">
      <c r="B9" s="49"/>
      <c r="C9" s="50" t="s">
        <v>733</v>
      </c>
      <c r="D9" s="50" t="s">
        <v>734</v>
      </c>
      <c r="E9" s="50" t="s">
        <v>220</v>
      </c>
      <c r="F9" s="50" t="s">
        <v>735</v>
      </c>
      <c r="G9" s="50" t="s">
        <v>256</v>
      </c>
      <c r="H9" s="49"/>
      <c r="I9" s="49"/>
      <c r="J9" s="49"/>
      <c r="K9" s="49"/>
      <c r="L9" s="51"/>
      <c r="M9" s="49"/>
      <c r="N9" s="49"/>
      <c r="O9" s="49"/>
      <c r="P9" s="49"/>
      <c r="Q9" s="49"/>
      <c r="R9" s="49"/>
    </row>
    <row r="10" spans="2:20" ht="14.25">
      <c r="B10" s="345" t="s">
        <v>736</v>
      </c>
      <c r="C10" s="346" cm="1">
        <f t="array" ref="C10">SUMPRODUCT(--($B$32:$B$82=TRUE),--($C$32:$C$82=C$9),$D$32:$D$82,$H$32:$H$82)</f>
        <v>429625372.86000001</v>
      </c>
      <c r="D10" s="346" cm="1">
        <f t="array" ref="D10">SUMPRODUCT(--($C$32:$C$82=D$9),$D$32:$D$82,$H$32:$H$82)</f>
        <v>544250711.98000002</v>
      </c>
      <c r="E10" s="346" cm="1">
        <f t="array" ref="E10">SUMPRODUCT(--($C$32:$C$82=E$9),$D$32:$D$82,$H$32:$H$82)</f>
        <v>84030298.149999991</v>
      </c>
      <c r="F10" s="346" cm="1">
        <f t="array" ref="F10">SUMPRODUCT(--($C$32:$C$82=F$9),$D$32:$D$82,$H$32:$H$82)</f>
        <v>39660344.489999995</v>
      </c>
      <c r="G10" s="346">
        <f t="shared" ref="G10:G15" si="0">SUM(C10:F10)</f>
        <v>1097566727.48</v>
      </c>
      <c r="H10" s="52"/>
      <c r="I10" s="53"/>
      <c r="J10" s="49"/>
      <c r="K10" s="49"/>
      <c r="L10" s="49"/>
      <c r="M10" s="49"/>
      <c r="N10" s="49"/>
      <c r="O10" s="49"/>
      <c r="P10" s="49"/>
      <c r="Q10" s="49"/>
    </row>
    <row r="11" spans="2:20">
      <c r="B11" s="345" t="s">
        <v>737</v>
      </c>
      <c r="C11" s="346" cm="1">
        <f t="array" ref="C11">SUMPRODUCT(--($B$32:$B$82=TRUE),--($C$32:$C$82=C$9),$D$32:$D$82,$J$32:$J$82)</f>
        <v>255853365.625</v>
      </c>
      <c r="D11" s="346" cm="1">
        <f t="array" ref="D11">SUMPRODUCT(--($B$32:$B$82=TRUE),--($C$32:$C$82=D$9),$D$32:$D$82,$J$32:$J$82)</f>
        <v>339639717.42400002</v>
      </c>
      <c r="E11" s="346" cm="1">
        <f t="array" ref="E11">SUMPRODUCT(--($B$32:$B$82=TRUE),--($C$32:$C$82=E$9),$D$32:$D$82,$J$32:$J$82)</f>
        <v>10862153.941499999</v>
      </c>
      <c r="F11" s="346" cm="1">
        <f t="array" ref="F11">SUMPRODUCT(--($C$32:$C$82=F$9),$D$32:$D$82,$J$32:$J$82)</f>
        <v>0</v>
      </c>
      <c r="G11" s="346">
        <f t="shared" si="0"/>
        <v>606355236.99049997</v>
      </c>
      <c r="H11" s="49"/>
      <c r="I11" s="49"/>
      <c r="J11" s="49"/>
      <c r="K11" s="49"/>
      <c r="L11" s="49"/>
      <c r="M11" s="49"/>
      <c r="N11" s="49"/>
      <c r="O11" s="49"/>
      <c r="P11" s="49"/>
      <c r="Q11" s="49"/>
    </row>
    <row r="12" spans="2:20">
      <c r="B12" s="345" t="s">
        <v>738</v>
      </c>
      <c r="C12" s="346" cm="1">
        <f t="array" ref="C12">SUMPRODUCT(--($B$32:$B$82=TRUE),--($C$32:$C$82=C$9),$D$32:$D$82,$S$32:$S$82)</f>
        <v>226190156.85999998</v>
      </c>
      <c r="D12" s="346" cm="1">
        <f t="array" ref="D12">SUMPRODUCT(--($B$32:$B$82=TRUE),--($C$32:$C$82=D$9),$D$32:$D$82,$S$32:$S$82)</f>
        <v>403054790.98000002</v>
      </c>
      <c r="E12" s="346" cm="1">
        <f t="array" ref="E12">SUMPRODUCT(--($B$32:$B$82=TRUE),--($C$32:$C$82=E$9),$D$32:$D$82,$S$32:$S$82)</f>
        <v>47516729.329999998</v>
      </c>
      <c r="F12" s="346" cm="1">
        <f t="array" ref="F12">SUMPRODUCT(--($C$32:$C$82=F$9),$D$32:$D$82,$S$32:$S$82)</f>
        <v>7437973.4900000002</v>
      </c>
      <c r="G12" s="346">
        <f t="shared" si="0"/>
        <v>684199650.66000009</v>
      </c>
      <c r="H12" s="52"/>
      <c r="I12" s="49"/>
      <c r="J12" s="49"/>
      <c r="K12" s="49"/>
      <c r="L12" s="49"/>
      <c r="M12" s="49"/>
      <c r="N12" s="49"/>
      <c r="O12" s="49"/>
      <c r="P12" s="49"/>
      <c r="Q12" s="49"/>
    </row>
    <row r="13" spans="2:20">
      <c r="B13" s="345" t="s">
        <v>739</v>
      </c>
      <c r="C13" s="346" cm="1">
        <f t="array" ref="C13">SUMPRODUCT(--($B$32:$B$82=TRUE),--($C$32:$C$82=C$9),$D$32:$D$82,$M$32:$M$82)</f>
        <v>13017343</v>
      </c>
      <c r="D13" s="346" cm="1">
        <f t="array" ref="D13">SUMPRODUCT(--($B$32:$B$82=TRUE),--($C$32:$C$82=D$9),$D$32:$D$82,$M$32:$M$82)</f>
        <v>17953850</v>
      </c>
      <c r="E13" s="346" cm="1">
        <f t="array" ref="E13">SUMPRODUCT(--($B$32:$B$82=TRUE),--($C$32:$C$82=E$9),$D$32:$D$82,$M$32:$M$82)</f>
        <v>2380055</v>
      </c>
      <c r="F13" s="346" cm="1">
        <f t="array" ref="F13">SUMPRODUCT(--($B$32:$B$82=TRUE),--($C$32:$C$82=F$9),$D$32:$D$82,$M$32:$M$82)</f>
        <v>0</v>
      </c>
      <c r="G13" s="346">
        <f t="shared" si="0"/>
        <v>33351248</v>
      </c>
      <c r="H13" s="49"/>
      <c r="I13" s="49"/>
      <c r="J13" s="49"/>
      <c r="K13" s="49"/>
      <c r="L13" s="49"/>
      <c r="M13" s="49"/>
      <c r="N13" s="49"/>
      <c r="O13" s="49"/>
      <c r="P13" s="49"/>
      <c r="Q13" s="49"/>
    </row>
    <row r="14" spans="2:20" ht="14.25">
      <c r="B14" s="345" t="s">
        <v>740</v>
      </c>
      <c r="C14" s="347">
        <f>C13*C10/SUM(C10:C11)</f>
        <v>8158649.6065244339</v>
      </c>
      <c r="D14" s="347">
        <f>D13*D10/SUM(D10:D11)</f>
        <v>11054985.233713748</v>
      </c>
      <c r="E14" s="347">
        <f>E13*E10/SUM(E10:E11)</f>
        <v>2107614.745486306</v>
      </c>
      <c r="F14" s="347">
        <f>F13*F10/SUM(F10:F11)</f>
        <v>0</v>
      </c>
      <c r="G14" s="346">
        <f t="shared" si="0"/>
        <v>21321249.585724488</v>
      </c>
      <c r="H14" s="54"/>
      <c r="I14" s="49"/>
      <c r="J14" s="49"/>
      <c r="K14" s="49"/>
      <c r="L14" s="49"/>
      <c r="M14" s="49"/>
      <c r="N14" s="49"/>
      <c r="O14" s="49"/>
      <c r="P14" s="49"/>
      <c r="Q14" s="49"/>
      <c r="R14" s="49"/>
      <c r="S14" s="49"/>
      <c r="T14" s="49"/>
    </row>
    <row r="15" spans="2:20">
      <c r="B15" s="345" t="s">
        <v>741</v>
      </c>
      <c r="C15" s="347">
        <f>C13*C11/SUM(C10:C11)</f>
        <v>4858693.3934755651</v>
      </c>
      <c r="D15" s="347">
        <f>D13*D11/SUM(D10:D11)</f>
        <v>6898864.7662862539</v>
      </c>
      <c r="E15" s="347">
        <f>E13*E11/SUM(E10:E11)</f>
        <v>272440.25451369409</v>
      </c>
      <c r="F15" s="347">
        <f>F13*F11/SUM(F10:F11)</f>
        <v>0</v>
      </c>
      <c r="G15" s="346">
        <f t="shared" si="0"/>
        <v>12029998.414275514</v>
      </c>
      <c r="H15" s="45"/>
      <c r="I15" s="45"/>
      <c r="J15" s="45"/>
      <c r="K15" s="49"/>
      <c r="L15" s="49"/>
      <c r="M15" s="49"/>
      <c r="N15" s="49"/>
      <c r="O15" s="49"/>
      <c r="P15" s="49"/>
      <c r="Q15" s="49"/>
      <c r="R15" s="49"/>
      <c r="S15" s="49"/>
      <c r="T15" s="49"/>
    </row>
    <row r="16" spans="2:20">
      <c r="B16" s="345" t="s">
        <v>742</v>
      </c>
      <c r="C16" s="348" cm="1">
        <f t="array" ref="C16">SUMPRODUCT(--($B$32:$B$82=TRUE),--($C$32:$C$82=C$9),$D$32:$D$82,$H$32:$H$82,$T$32:$T$82)/C$10</f>
        <v>36.213894523811128</v>
      </c>
      <c r="D16" s="348" cm="1">
        <f t="array" ref="D16">SUMPRODUCT(--($B$32:$B$82=TRUE),--($C$32:$C$82=D$9),$D$32:$D$82,$H$32:$H$82,$T$32:$T$82)/D$10</f>
        <v>43.97574745187061</v>
      </c>
      <c r="E16" s="348" cm="1">
        <f t="array" ref="E16">SUMPRODUCT(--($B$32:$B$82=TRUE),--($C$32:$C$82=E$9),$D$32:$D$82,$H$32:$H$82,$T$32:$T$82)/E$10</f>
        <v>33.057994795283527</v>
      </c>
      <c r="F16" s="349"/>
      <c r="G16" s="349"/>
      <c r="H16" s="45"/>
      <c r="I16" s="45"/>
      <c r="J16" s="45"/>
      <c r="K16" s="49"/>
      <c r="L16" s="49"/>
      <c r="M16" s="49"/>
      <c r="N16" s="49"/>
      <c r="O16" s="49"/>
      <c r="P16" s="49"/>
      <c r="Q16" s="49"/>
      <c r="R16" s="49"/>
      <c r="S16" s="49"/>
      <c r="T16" s="49"/>
    </row>
    <row r="17" spans="2:21">
      <c r="B17" s="345" t="s">
        <v>743</v>
      </c>
      <c r="C17" s="348" cm="1">
        <f t="array" ref="C17">SUMPRODUCT(--($B$32:$B$82=TRUE),--($C$32:$C$82=C$9),$D$32:$D$82,$H$32:$H$82,$L$32:$L$82)/C$10</f>
        <v>45.65060705514032</v>
      </c>
      <c r="D17" s="348" cm="1">
        <f t="array" ref="D17">SUMPRODUCT(--($B$32:$B$82=TRUE),--($C$32:$C$82=D$9),$D$32:$D$82,$H$32:$H$82,$L$32:$L$82)/D$10</f>
        <v>53.490163519105884</v>
      </c>
      <c r="E17" s="348" cm="1">
        <f t="array" ref="E17">SUMPRODUCT(--($B$32:$B$82=TRUE),--($C$32:$C$82=E$9),$D$32:$D$82,$H$32:$H$82,$L$32:$L$82)/E$10</f>
        <v>42.958041534093972</v>
      </c>
      <c r="F17" s="349"/>
      <c r="G17" s="350"/>
      <c r="H17" s="45"/>
      <c r="I17" s="45"/>
      <c r="J17" s="45"/>
      <c r="K17" s="49"/>
      <c r="L17" s="49"/>
      <c r="M17" s="49"/>
      <c r="N17" s="49"/>
      <c r="O17" s="49"/>
      <c r="P17" s="49"/>
      <c r="Q17" s="49"/>
      <c r="R17" s="49"/>
      <c r="S17" s="49"/>
      <c r="T17" s="49"/>
    </row>
    <row r="18" spans="2:21">
      <c r="B18" s="49"/>
      <c r="C18" s="48"/>
      <c r="D18" s="48"/>
      <c r="E18" s="48"/>
      <c r="F18" s="49"/>
      <c r="G18" s="49"/>
      <c r="H18" s="45"/>
      <c r="I18" s="45"/>
      <c r="J18" s="45"/>
      <c r="K18" s="49"/>
      <c r="L18" s="49"/>
      <c r="M18" s="49"/>
      <c r="N18" s="49"/>
      <c r="O18" s="49"/>
      <c r="P18" s="49"/>
      <c r="Q18" s="49"/>
      <c r="R18" s="49"/>
      <c r="S18" s="49"/>
      <c r="T18" s="49"/>
    </row>
    <row r="19" spans="2:21" ht="15">
      <c r="B19" s="351"/>
      <c r="C19" s="47"/>
      <c r="D19" s="49"/>
      <c r="E19" s="49"/>
      <c r="F19" s="49"/>
      <c r="G19" s="49"/>
      <c r="H19" s="49"/>
      <c r="I19" s="49"/>
      <c r="J19" s="49"/>
      <c r="K19" s="49"/>
      <c r="L19" s="49"/>
      <c r="M19" s="49"/>
      <c r="N19" s="49"/>
      <c r="O19" s="49"/>
      <c r="P19" s="49"/>
      <c r="Q19" s="49"/>
      <c r="R19" s="49"/>
      <c r="S19" s="49"/>
      <c r="T19" s="49"/>
      <c r="U19" s="49"/>
    </row>
    <row r="20" spans="2:21" ht="14.25">
      <c r="B20" s="355"/>
      <c r="C20" s="355" t="s">
        <v>744</v>
      </c>
      <c r="D20" s="355" t="s">
        <v>745</v>
      </c>
      <c r="E20" s="47"/>
      <c r="F20" s="49"/>
      <c r="G20" s="49"/>
      <c r="H20" s="49"/>
      <c r="I20" s="49"/>
      <c r="J20" s="49"/>
      <c r="K20" s="49"/>
      <c r="L20" s="49"/>
      <c r="M20" s="49"/>
      <c r="N20" s="49"/>
      <c r="O20" s="49"/>
      <c r="P20" s="49"/>
      <c r="Q20" s="49"/>
      <c r="R20" s="49"/>
      <c r="S20" s="49"/>
      <c r="T20" s="49"/>
      <c r="U20" s="49"/>
    </row>
    <row r="21" spans="2:21">
      <c r="B21" s="345" t="s">
        <v>734</v>
      </c>
      <c r="C21" s="352">
        <f>L43</f>
        <v>60</v>
      </c>
      <c r="D21" s="342">
        <f>-I43*0.01</f>
        <v>0.70000000000000007</v>
      </c>
      <c r="E21" s="49"/>
      <c r="F21" s="49"/>
      <c r="G21" s="49"/>
      <c r="H21" s="49"/>
      <c r="I21" s="49"/>
      <c r="J21" s="49"/>
      <c r="K21" s="49"/>
      <c r="L21" s="49"/>
      <c r="M21" s="49"/>
      <c r="N21" s="49"/>
      <c r="O21" s="49"/>
      <c r="P21" s="49"/>
      <c r="Q21" s="49"/>
      <c r="R21" s="49"/>
      <c r="S21" s="49"/>
      <c r="T21" s="49"/>
      <c r="U21" s="49"/>
    </row>
    <row r="22" spans="2:21">
      <c r="B22" s="345" t="s">
        <v>220</v>
      </c>
      <c r="C22" s="353">
        <f>AVERAGEIF(C32:C71, "Other", L32:L71)</f>
        <v>29.565217391304348</v>
      </c>
      <c r="D22" s="342">
        <f>AVERAGEIF(C32:C71, "Other", T32:T71)*0.01</f>
        <v>0.19896640412500666</v>
      </c>
      <c r="E22" s="49"/>
      <c r="F22" s="49"/>
      <c r="G22" s="49"/>
      <c r="H22" s="49"/>
      <c r="I22" s="49"/>
      <c r="J22" s="49"/>
      <c r="K22" s="49"/>
      <c r="L22" s="49"/>
      <c r="M22" s="49"/>
      <c r="N22" s="49"/>
      <c r="O22" s="49"/>
      <c r="P22" s="49"/>
      <c r="Q22" s="49"/>
      <c r="R22" s="49"/>
      <c r="S22" s="49"/>
      <c r="T22" s="49"/>
      <c r="U22" s="49"/>
    </row>
    <row r="23" spans="2:21">
      <c r="B23" s="345" t="s">
        <v>746</v>
      </c>
      <c r="C23" s="352">
        <f>L49</f>
        <v>50</v>
      </c>
      <c r="D23" s="342">
        <f>-I49*0.01</f>
        <v>0.8</v>
      </c>
      <c r="E23" s="49"/>
      <c r="F23" s="49"/>
      <c r="G23" s="49"/>
      <c r="H23" s="49"/>
      <c r="I23" s="49"/>
      <c r="J23" s="49"/>
      <c r="K23" s="49"/>
      <c r="L23" s="49"/>
      <c r="M23" s="49"/>
      <c r="N23" s="49"/>
      <c r="O23" s="49"/>
      <c r="P23" s="49"/>
      <c r="Q23" s="49"/>
      <c r="R23" s="49"/>
      <c r="S23" s="49"/>
      <c r="T23" s="49"/>
      <c r="U23" s="49"/>
    </row>
    <row r="24" spans="2:21">
      <c r="B24" s="345" t="s">
        <v>747</v>
      </c>
      <c r="C24" s="352">
        <f>L50</f>
        <v>40</v>
      </c>
      <c r="D24" s="342">
        <f>-I50*0.01</f>
        <v>0.05</v>
      </c>
      <c r="E24" s="49"/>
      <c r="F24" s="49"/>
      <c r="G24" s="49"/>
      <c r="H24" s="49"/>
      <c r="I24" s="49"/>
      <c r="J24" s="49"/>
      <c r="K24" s="49"/>
      <c r="L24" s="49"/>
      <c r="M24" s="49"/>
      <c r="N24" s="49"/>
      <c r="O24" s="49"/>
      <c r="P24" s="49"/>
      <c r="Q24" s="49"/>
      <c r="R24" s="49"/>
      <c r="S24" s="49"/>
      <c r="T24" s="49"/>
      <c r="U24" s="49"/>
    </row>
    <row r="25" spans="2:21">
      <c r="B25" s="49"/>
      <c r="C25" s="49"/>
      <c r="D25" s="49"/>
      <c r="E25" s="49"/>
      <c r="F25" s="49"/>
      <c r="G25" s="49"/>
      <c r="H25" s="49"/>
      <c r="I25" s="49"/>
      <c r="J25" s="49"/>
      <c r="K25" s="49"/>
      <c r="L25" s="49"/>
      <c r="M25" s="49"/>
      <c r="N25" s="49"/>
      <c r="O25" s="49"/>
      <c r="P25" s="49"/>
      <c r="Q25" s="49"/>
      <c r="R25" s="49"/>
      <c r="S25" s="49"/>
      <c r="T25" s="49"/>
      <c r="U25" s="49"/>
    </row>
    <row r="26" spans="2:21">
      <c r="B26" s="49"/>
      <c r="C26" s="49"/>
      <c r="D26" s="49"/>
      <c r="E26" s="49"/>
      <c r="F26" s="49"/>
      <c r="G26" s="49"/>
      <c r="H26" s="49"/>
      <c r="I26" s="49"/>
      <c r="J26" s="49"/>
      <c r="K26" s="49"/>
      <c r="L26" s="49"/>
      <c r="M26" s="49"/>
      <c r="N26" s="49"/>
      <c r="O26" s="49"/>
      <c r="P26" s="55"/>
      <c r="Q26" s="49"/>
      <c r="R26" s="49"/>
      <c r="S26" s="49"/>
      <c r="T26" s="49"/>
      <c r="U26" s="49"/>
    </row>
    <row r="27" spans="2:21" ht="16.5" thickBot="1">
      <c r="B27" s="135" t="s">
        <v>748</v>
      </c>
      <c r="C27" s="78"/>
      <c r="D27" s="78"/>
      <c r="E27" s="49"/>
      <c r="F27" s="135" t="s">
        <v>749</v>
      </c>
      <c r="G27" s="77"/>
      <c r="H27" s="78"/>
      <c r="I27" s="78"/>
      <c r="J27" s="78"/>
      <c r="K27" s="78"/>
      <c r="L27" s="78"/>
      <c r="M27" s="79"/>
      <c r="N27" s="79"/>
      <c r="O27" s="79"/>
      <c r="P27" s="78"/>
      <c r="Q27" s="78"/>
      <c r="R27" s="78"/>
      <c r="S27" s="78"/>
      <c r="T27" s="78"/>
    </row>
    <row r="28" spans="2:21" ht="15" thickTop="1">
      <c r="B28" s="49"/>
      <c r="C28" s="49"/>
      <c r="D28" s="49"/>
      <c r="E28" s="49"/>
      <c r="F28" s="49"/>
      <c r="G28" s="49"/>
      <c r="H28" s="49"/>
      <c r="I28" s="49"/>
      <c r="J28" s="49"/>
      <c r="K28" s="49"/>
      <c r="L28" s="49"/>
      <c r="M28" s="47"/>
      <c r="N28" s="47"/>
      <c r="O28" s="47"/>
      <c r="P28" s="49"/>
      <c r="Q28" s="49"/>
      <c r="R28" s="55"/>
      <c r="S28" s="55"/>
      <c r="T28" s="49"/>
    </row>
    <row r="29" spans="2:21" ht="42.75">
      <c r="B29" s="56" t="s">
        <v>750</v>
      </c>
      <c r="C29" s="56" t="s">
        <v>4</v>
      </c>
      <c r="D29" s="56" t="s">
        <v>751</v>
      </c>
      <c r="E29" s="57"/>
      <c r="F29" s="56" t="s">
        <v>752</v>
      </c>
      <c r="G29" s="56" t="s">
        <v>753</v>
      </c>
      <c r="H29" s="56" t="s">
        <v>736</v>
      </c>
      <c r="I29" s="56" t="s">
        <v>754</v>
      </c>
      <c r="J29" s="82" t="s">
        <v>755</v>
      </c>
      <c r="K29" s="56" t="s">
        <v>756</v>
      </c>
      <c r="L29" s="82" t="s">
        <v>744</v>
      </c>
      <c r="M29" s="56" t="s">
        <v>739</v>
      </c>
      <c r="N29" s="82" t="s">
        <v>757</v>
      </c>
      <c r="O29" s="82" t="s">
        <v>758</v>
      </c>
      <c r="P29" s="56" t="s">
        <v>759</v>
      </c>
      <c r="Q29" s="56" t="s">
        <v>760</v>
      </c>
      <c r="R29" s="56" t="s">
        <v>761</v>
      </c>
      <c r="S29" s="56" t="s">
        <v>738</v>
      </c>
      <c r="T29" s="82" t="s">
        <v>762</v>
      </c>
    </row>
    <row r="30" spans="2:21" ht="14.25">
      <c r="B30" s="58"/>
      <c r="C30" s="59"/>
      <c r="D30" s="58"/>
      <c r="E30" s="58"/>
      <c r="F30" s="60"/>
      <c r="G30" s="60"/>
      <c r="H30" s="61" t="s">
        <v>763</v>
      </c>
      <c r="I30" s="61" t="s">
        <v>764</v>
      </c>
      <c r="J30" s="61" t="s">
        <v>765</v>
      </c>
      <c r="K30" s="61" t="s">
        <v>766</v>
      </c>
      <c r="L30" s="61" t="s">
        <v>767</v>
      </c>
      <c r="M30" s="61" t="s">
        <v>768</v>
      </c>
      <c r="N30" s="61" t="s">
        <v>769</v>
      </c>
      <c r="O30" s="61" t="s">
        <v>770</v>
      </c>
      <c r="P30" s="61" t="s">
        <v>771</v>
      </c>
      <c r="Q30" s="61" t="s">
        <v>772</v>
      </c>
      <c r="R30" s="61" t="s">
        <v>773</v>
      </c>
      <c r="S30" s="61" t="s">
        <v>774</v>
      </c>
      <c r="T30" s="62" t="s">
        <v>775</v>
      </c>
    </row>
    <row r="31" spans="2:21" ht="15">
      <c r="B31" s="49"/>
      <c r="C31" s="49"/>
      <c r="D31" s="49"/>
      <c r="E31" s="49"/>
      <c r="F31" s="63"/>
      <c r="G31" s="64" t="s">
        <v>776</v>
      </c>
      <c r="H31" s="63"/>
      <c r="I31" s="63"/>
      <c r="J31" s="63"/>
      <c r="K31" s="63"/>
      <c r="L31" s="63"/>
      <c r="M31" s="63"/>
      <c r="N31" s="63"/>
      <c r="O31" s="63"/>
      <c r="P31" s="63"/>
      <c r="Q31" s="63"/>
      <c r="R31" s="63"/>
      <c r="S31" s="63"/>
      <c r="T31" s="63"/>
    </row>
    <row r="32" spans="2:21" ht="14.25">
      <c r="B32" s="341" t="b">
        <f t="shared" ref="B32:B82" si="1">IF(AND(_xlfn.NUMBERVALUE(M32)&lt;&gt;0,_xlfn.NUMBERVALUE(L32)&lt;&gt;0),TRUE,"")</f>
        <v>1</v>
      </c>
      <c r="C32" s="341" t="s">
        <v>220</v>
      </c>
      <c r="D32" s="342">
        <v>1</v>
      </c>
      <c r="E32" s="65"/>
      <c r="F32" s="66">
        <v>305</v>
      </c>
      <c r="G32" s="67" t="s">
        <v>777</v>
      </c>
      <c r="H32" s="68">
        <v>1614525.58</v>
      </c>
      <c r="I32" s="83">
        <v>-5</v>
      </c>
      <c r="J32" s="84">
        <f>-H32*I32*0.01</f>
        <v>80726.27900000001</v>
      </c>
      <c r="K32" s="85" t="s">
        <v>778</v>
      </c>
      <c r="L32" s="84">
        <f t="shared" ref="L32:L81" si="2">IF(ISBLANK(K32),"",_xlfn.NUMBERVALUE(LEFT(K32,FIND("-",K32)-1)))</f>
        <v>50</v>
      </c>
      <c r="M32" s="68">
        <v>243026</v>
      </c>
      <c r="N32" s="69">
        <f>S32/T32</f>
        <v>225522.19122881466</v>
      </c>
      <c r="O32" s="69">
        <f>J32/T32</f>
        <v>17503.77819833158</v>
      </c>
      <c r="P32" s="86">
        <v>15.05</v>
      </c>
      <c r="Q32" s="68">
        <v>574432</v>
      </c>
      <c r="R32" s="68">
        <v>1120820</v>
      </c>
      <c r="S32" s="84">
        <f>H32-Q32</f>
        <v>1040093.5800000001</v>
      </c>
      <c r="T32" s="70">
        <f t="shared" ref="T32:T82" si="3">IFERROR(R32/M32,"")</f>
        <v>4.6119345255240178</v>
      </c>
    </row>
    <row r="33" spans="2:20" ht="14.25">
      <c r="B33" s="341" t="b">
        <f t="shared" si="1"/>
        <v>1</v>
      </c>
      <c r="C33" s="341" t="s">
        <v>220</v>
      </c>
      <c r="D33" s="342">
        <v>1</v>
      </c>
      <c r="E33" s="71"/>
      <c r="F33" s="66">
        <v>307</v>
      </c>
      <c r="G33" s="67" t="s">
        <v>779</v>
      </c>
      <c r="H33" s="72">
        <v>46159.01</v>
      </c>
      <c r="I33" s="83">
        <v>-5</v>
      </c>
      <c r="J33" s="84">
        <f t="shared" ref="J33:J82" si="4">-H33*I33*0.01</f>
        <v>2307.9505000000004</v>
      </c>
      <c r="K33" s="85" t="s">
        <v>780</v>
      </c>
      <c r="L33" s="84">
        <f t="shared" si="2"/>
        <v>40</v>
      </c>
      <c r="M33" s="72">
        <v>3303</v>
      </c>
      <c r="N33" s="69">
        <f t="shared" ref="N33:N71" si="5">S33/T33</f>
        <v>3034.5553570673997</v>
      </c>
      <c r="O33" s="69">
        <f t="shared" ref="O33:O71" si="6">J33/T33</f>
        <v>268.44004864779214</v>
      </c>
      <c r="P33" s="86">
        <v>7.16</v>
      </c>
      <c r="Q33" s="72">
        <v>20069</v>
      </c>
      <c r="R33" s="72">
        <v>28398</v>
      </c>
      <c r="S33" s="84">
        <f t="shared" ref="S33:S82" si="7">H33-Q33</f>
        <v>26090.010000000002</v>
      </c>
      <c r="T33" s="70">
        <f t="shared" si="3"/>
        <v>8.5976385104450497</v>
      </c>
    </row>
    <row r="34" spans="2:20" ht="14.25">
      <c r="B34" s="341" t="b">
        <f t="shared" si="1"/>
        <v>1</v>
      </c>
      <c r="C34" s="341" t="s">
        <v>220</v>
      </c>
      <c r="D34" s="342">
        <v>1</v>
      </c>
      <c r="E34" s="65"/>
      <c r="F34" s="66">
        <v>311</v>
      </c>
      <c r="G34" s="67" t="s">
        <v>781</v>
      </c>
      <c r="H34" s="72">
        <v>1990377.37</v>
      </c>
      <c r="I34" s="83">
        <v>-5</v>
      </c>
      <c r="J34" s="84">
        <f t="shared" si="4"/>
        <v>99518.868500000011</v>
      </c>
      <c r="K34" s="85" t="s">
        <v>782</v>
      </c>
      <c r="L34" s="84">
        <f t="shared" si="2"/>
        <v>30</v>
      </c>
      <c r="M34" s="72">
        <v>226828</v>
      </c>
      <c r="N34" s="69">
        <f t="shared" si="5"/>
        <v>211535.06431040031</v>
      </c>
      <c r="O34" s="69">
        <f t="shared" si="6"/>
        <v>15292.972339673772</v>
      </c>
      <c r="P34" s="86">
        <v>11.4</v>
      </c>
      <c r="Q34" s="72">
        <v>613815</v>
      </c>
      <c r="R34" s="72">
        <v>1476081</v>
      </c>
      <c r="S34" s="84">
        <f t="shared" si="7"/>
        <v>1376562.37</v>
      </c>
      <c r="T34" s="70">
        <f t="shared" si="3"/>
        <v>6.5074902569347701</v>
      </c>
    </row>
    <row r="35" spans="2:20" ht="14.25">
      <c r="B35" s="341" t="b">
        <f t="shared" si="1"/>
        <v>1</v>
      </c>
      <c r="C35" s="341" t="s">
        <v>220</v>
      </c>
      <c r="D35" s="342">
        <v>1</v>
      </c>
      <c r="E35" s="71"/>
      <c r="F35" s="66">
        <v>320</v>
      </c>
      <c r="G35" s="67" t="s">
        <v>783</v>
      </c>
      <c r="H35" s="72">
        <v>322035.64</v>
      </c>
      <c r="I35" s="83">
        <v>-5</v>
      </c>
      <c r="J35" s="84">
        <f t="shared" si="4"/>
        <v>16101.782000000003</v>
      </c>
      <c r="K35" s="85" t="s">
        <v>782</v>
      </c>
      <c r="L35" s="84">
        <f t="shared" si="2"/>
        <v>30</v>
      </c>
      <c r="M35" s="72">
        <v>21552</v>
      </c>
      <c r="N35" s="69">
        <f t="shared" si="5"/>
        <v>20330.975053852733</v>
      </c>
      <c r="O35" s="69">
        <f t="shared" si="6"/>
        <v>1221.0569479488111</v>
      </c>
      <c r="P35" s="86">
        <v>6.69</v>
      </c>
      <c r="Q35" s="72">
        <v>53936</v>
      </c>
      <c r="R35" s="72">
        <v>284201</v>
      </c>
      <c r="S35" s="84">
        <f t="shared" si="7"/>
        <v>268099.64</v>
      </c>
      <c r="T35" s="70">
        <f t="shared" si="3"/>
        <v>13.186757609502598</v>
      </c>
    </row>
    <row r="36" spans="2:20" ht="15">
      <c r="B36" s="341" t="str">
        <f t="shared" si="1"/>
        <v/>
      </c>
      <c r="C36" s="341"/>
      <c r="D36" s="342"/>
      <c r="E36" s="71"/>
      <c r="F36" s="63"/>
      <c r="G36" s="64" t="s">
        <v>784</v>
      </c>
      <c r="H36" s="87"/>
      <c r="I36" s="87"/>
      <c r="J36" s="87"/>
      <c r="K36" s="87"/>
      <c r="L36" s="87"/>
      <c r="M36" s="87"/>
      <c r="N36" s="87"/>
      <c r="O36" s="87"/>
      <c r="P36" s="87"/>
      <c r="Q36" s="87"/>
      <c r="R36" s="87"/>
      <c r="S36" s="87"/>
      <c r="T36" s="73"/>
    </row>
    <row r="37" spans="2:20" ht="14.25">
      <c r="B37" s="341" t="b">
        <f t="shared" si="1"/>
        <v>1</v>
      </c>
      <c r="C37" s="341" t="s">
        <v>220</v>
      </c>
      <c r="D37" s="342">
        <v>1</v>
      </c>
      <c r="E37" s="71"/>
      <c r="F37" s="66">
        <v>361.1</v>
      </c>
      <c r="G37" s="67" t="s">
        <v>777</v>
      </c>
      <c r="H37" s="88">
        <v>3385049.19</v>
      </c>
      <c r="I37" s="83">
        <v>-10</v>
      </c>
      <c r="J37" s="84">
        <f t="shared" si="4"/>
        <v>338504.91899999999</v>
      </c>
      <c r="K37" s="85" t="s">
        <v>785</v>
      </c>
      <c r="L37" s="84">
        <f t="shared" si="2"/>
        <v>50</v>
      </c>
      <c r="M37" s="68">
        <v>33540</v>
      </c>
      <c r="N37" s="69">
        <f t="shared" si="5"/>
        <v>24977.838883169945</v>
      </c>
      <c r="O37" s="69">
        <f t="shared" si="6"/>
        <v>8562.1638738826387</v>
      </c>
      <c r="P37" s="86">
        <v>0.99</v>
      </c>
      <c r="Q37" s="68">
        <v>2397551</v>
      </c>
      <c r="R37" s="68">
        <v>1326003</v>
      </c>
      <c r="S37" s="84">
        <f t="shared" si="7"/>
        <v>987498.19</v>
      </c>
      <c r="T37" s="70">
        <f t="shared" si="3"/>
        <v>39.534973166368516</v>
      </c>
    </row>
    <row r="38" spans="2:20" ht="14.25">
      <c r="B38" s="341" t="b">
        <f t="shared" si="1"/>
        <v>1</v>
      </c>
      <c r="C38" s="341" t="s">
        <v>220</v>
      </c>
      <c r="D38" s="342">
        <v>1</v>
      </c>
      <c r="E38" s="71"/>
      <c r="F38" s="66">
        <v>362.1</v>
      </c>
      <c r="G38" s="67" t="s">
        <v>786</v>
      </c>
      <c r="H38" s="89">
        <v>4685932.13</v>
      </c>
      <c r="I38" s="83">
        <v>-10</v>
      </c>
      <c r="J38" s="84">
        <f t="shared" si="4"/>
        <v>468593.21299999999</v>
      </c>
      <c r="K38" s="85" t="s">
        <v>787</v>
      </c>
      <c r="L38" s="84">
        <f t="shared" si="2"/>
        <v>50</v>
      </c>
      <c r="M38" s="72">
        <v>1993</v>
      </c>
      <c r="N38" s="69">
        <f t="shared" si="5"/>
        <v>-7622.7985822985538</v>
      </c>
      <c r="O38" s="69">
        <f t="shared" si="6"/>
        <v>9615.8056208583002</v>
      </c>
      <c r="P38" s="86">
        <v>0.04</v>
      </c>
      <c r="Q38" s="72">
        <v>5057403</v>
      </c>
      <c r="R38" s="72">
        <v>97122</v>
      </c>
      <c r="S38" s="84">
        <f t="shared" si="7"/>
        <v>-371470.87000000011</v>
      </c>
      <c r="T38" s="70">
        <f t="shared" si="3"/>
        <v>48.731560461615658</v>
      </c>
    </row>
    <row r="39" spans="2:20" ht="14.25">
      <c r="B39" s="341" t="b">
        <f t="shared" si="1"/>
        <v>1</v>
      </c>
      <c r="C39" s="341" t="s">
        <v>220</v>
      </c>
      <c r="D39" s="342">
        <v>1</v>
      </c>
      <c r="E39" s="65"/>
      <c r="F39" s="66">
        <v>363</v>
      </c>
      <c r="G39" s="67" t="s">
        <v>788</v>
      </c>
      <c r="H39" s="89">
        <v>13891209.800000001</v>
      </c>
      <c r="I39" s="83">
        <v>-10</v>
      </c>
      <c r="J39" s="84">
        <f t="shared" si="4"/>
        <v>1389120.98</v>
      </c>
      <c r="K39" s="85" t="s">
        <v>789</v>
      </c>
      <c r="L39" s="84">
        <f t="shared" si="2"/>
        <v>30</v>
      </c>
      <c r="M39" s="72">
        <v>468408</v>
      </c>
      <c r="N39" s="69">
        <f t="shared" si="5"/>
        <v>401665.74172312417</v>
      </c>
      <c r="O39" s="69">
        <f t="shared" si="6"/>
        <v>66742.295753086626</v>
      </c>
      <c r="P39" s="86">
        <v>3.37</v>
      </c>
      <c r="Q39" s="72">
        <v>5531259</v>
      </c>
      <c r="R39" s="72">
        <v>9749071</v>
      </c>
      <c r="S39" s="84">
        <f t="shared" si="7"/>
        <v>8359950.8000000007</v>
      </c>
      <c r="T39" s="70">
        <f t="shared" si="3"/>
        <v>20.81320344656795</v>
      </c>
    </row>
    <row r="40" spans="2:20" ht="15">
      <c r="B40" s="341" t="str">
        <f t="shared" si="1"/>
        <v/>
      </c>
      <c r="C40" s="341"/>
      <c r="D40" s="342"/>
      <c r="E40" s="71"/>
      <c r="F40" s="63"/>
      <c r="G40" s="64" t="s">
        <v>790</v>
      </c>
      <c r="H40" s="87"/>
      <c r="I40" s="87"/>
      <c r="J40" s="87"/>
      <c r="K40" s="87"/>
      <c r="L40" s="87"/>
      <c r="M40" s="87"/>
      <c r="N40" s="87"/>
      <c r="O40" s="87"/>
      <c r="P40" s="87"/>
      <c r="Q40" s="87"/>
      <c r="R40" s="87"/>
      <c r="S40" s="87"/>
      <c r="T40" s="73"/>
    </row>
    <row r="41" spans="2:20" ht="14.25">
      <c r="B41" s="341" t="b">
        <f t="shared" si="1"/>
        <v>1</v>
      </c>
      <c r="C41" s="341" t="s">
        <v>220</v>
      </c>
      <c r="D41" s="342">
        <v>1</v>
      </c>
      <c r="E41" s="71"/>
      <c r="F41" s="66">
        <v>375</v>
      </c>
      <c r="G41" s="67" t="s">
        <v>777</v>
      </c>
      <c r="H41" s="89">
        <v>10642632.48</v>
      </c>
      <c r="I41" s="83">
        <v>-20</v>
      </c>
      <c r="J41" s="84">
        <f t="shared" si="4"/>
        <v>2128526.4960000003</v>
      </c>
      <c r="K41" s="85" t="s">
        <v>791</v>
      </c>
      <c r="L41" s="84">
        <f t="shared" si="2"/>
        <v>60</v>
      </c>
      <c r="M41" s="72">
        <v>122903</v>
      </c>
      <c r="N41" s="69">
        <f t="shared" si="5"/>
        <v>78838.255901303928</v>
      </c>
      <c r="O41" s="69">
        <f t="shared" si="6"/>
        <v>44064.743601848219</v>
      </c>
      <c r="P41" s="86">
        <v>1.1499999999999999</v>
      </c>
      <c r="Q41" s="72">
        <v>6834388</v>
      </c>
      <c r="R41" s="72">
        <v>5936771</v>
      </c>
      <c r="S41" s="84">
        <f t="shared" si="7"/>
        <v>3808244.4800000004</v>
      </c>
      <c r="T41" s="70">
        <f t="shared" si="3"/>
        <v>48.304524706475839</v>
      </c>
    </row>
    <row r="42" spans="2:20" ht="14.25">
      <c r="B42" s="341" t="b">
        <f t="shared" si="1"/>
        <v>1</v>
      </c>
      <c r="C42" s="341" t="s">
        <v>734</v>
      </c>
      <c r="D42" s="342">
        <v>1</v>
      </c>
      <c r="E42" s="71"/>
      <c r="F42" s="66">
        <v>376.1</v>
      </c>
      <c r="G42" s="67" t="s">
        <v>792</v>
      </c>
      <c r="H42" s="89">
        <v>114931286.15000001</v>
      </c>
      <c r="I42" s="83">
        <v>-70</v>
      </c>
      <c r="J42" s="84">
        <f t="shared" si="4"/>
        <v>80451900.305000007</v>
      </c>
      <c r="K42" s="85" t="s">
        <v>793</v>
      </c>
      <c r="L42" s="84">
        <f t="shared" si="2"/>
        <v>60</v>
      </c>
      <c r="M42" s="72">
        <v>4147586</v>
      </c>
      <c r="N42" s="69">
        <f t="shared" si="5"/>
        <v>1698659.5402421679</v>
      </c>
      <c r="O42" s="69">
        <f t="shared" si="6"/>
        <v>2448926.4736078666</v>
      </c>
      <c r="P42" s="86">
        <v>3.61</v>
      </c>
      <c r="Q42" s="72">
        <v>59127084</v>
      </c>
      <c r="R42" s="72">
        <v>136256102</v>
      </c>
      <c r="S42" s="84">
        <f t="shared" si="7"/>
        <v>55804202.150000006</v>
      </c>
      <c r="T42" s="70">
        <f t="shared" si="3"/>
        <v>32.851905180507408</v>
      </c>
    </row>
    <row r="43" spans="2:20" ht="14.25">
      <c r="B43" s="341" t="b">
        <f t="shared" si="1"/>
        <v>1</v>
      </c>
      <c r="C43" s="341" t="s">
        <v>734</v>
      </c>
      <c r="D43" s="342">
        <v>1</v>
      </c>
      <c r="E43" s="71"/>
      <c r="F43" s="66">
        <v>376.12</v>
      </c>
      <c r="G43" s="67" t="s">
        <v>794</v>
      </c>
      <c r="H43" s="89">
        <v>364163799.72000003</v>
      </c>
      <c r="I43" s="83">
        <v>-70</v>
      </c>
      <c r="J43" s="84">
        <f t="shared" si="4"/>
        <v>254914659.80400002</v>
      </c>
      <c r="K43" s="85" t="s">
        <v>795</v>
      </c>
      <c r="L43" s="84">
        <f t="shared" si="2"/>
        <v>60</v>
      </c>
      <c r="M43" s="72">
        <v>10518397</v>
      </c>
      <c r="N43" s="69">
        <f>S43/T43</f>
        <v>5633461.1397150932</v>
      </c>
      <c r="O43" s="69">
        <f t="shared" si="6"/>
        <v>4884935.8703263327</v>
      </c>
      <c r="P43" s="86">
        <v>2.89</v>
      </c>
      <c r="Q43" s="72">
        <v>70188225</v>
      </c>
      <c r="R43" s="72">
        <v>548890234</v>
      </c>
      <c r="S43" s="84">
        <f>H43-Q43</f>
        <v>293975574.72000003</v>
      </c>
      <c r="T43" s="70">
        <f t="shared" si="3"/>
        <v>52.18382934205659</v>
      </c>
    </row>
    <row r="44" spans="2:20" ht="14.25">
      <c r="B44" s="341" t="b">
        <f t="shared" si="1"/>
        <v>1</v>
      </c>
      <c r="C44" s="341" t="s">
        <v>734</v>
      </c>
      <c r="D44" s="342">
        <v>1</v>
      </c>
      <c r="E44" s="71"/>
      <c r="F44" s="66">
        <v>376.13</v>
      </c>
      <c r="G44" s="67" t="s">
        <v>796</v>
      </c>
      <c r="H44" s="89">
        <v>6104510.4500000002</v>
      </c>
      <c r="I44" s="83">
        <v>-70</v>
      </c>
      <c r="J44" s="84">
        <f t="shared" si="4"/>
        <v>4273157.3150000004</v>
      </c>
      <c r="K44" s="85" t="s">
        <v>797</v>
      </c>
      <c r="L44" s="84">
        <f t="shared" si="2"/>
        <v>60</v>
      </c>
      <c r="M44" s="72">
        <v>551900</v>
      </c>
      <c r="N44" s="69">
        <f t="shared" si="5"/>
        <v>267787.01961577771</v>
      </c>
      <c r="O44" s="69">
        <f t="shared" si="6"/>
        <v>284112.9647595819</v>
      </c>
      <c r="P44" s="86">
        <v>9.0399999999999991</v>
      </c>
      <c r="Q44" s="72">
        <v>2076901</v>
      </c>
      <c r="R44" s="72">
        <v>8300767</v>
      </c>
      <c r="S44" s="84">
        <f t="shared" si="7"/>
        <v>4027609.45</v>
      </c>
      <c r="T44" s="70">
        <f t="shared" si="3"/>
        <v>15.040346077187897</v>
      </c>
    </row>
    <row r="45" spans="2:20" ht="14.25">
      <c r="B45" s="341" t="b">
        <f t="shared" si="1"/>
        <v>1</v>
      </c>
      <c r="C45" s="341" t="s">
        <v>220</v>
      </c>
      <c r="D45" s="342">
        <v>1</v>
      </c>
      <c r="E45" s="71"/>
      <c r="F45" s="66">
        <v>377</v>
      </c>
      <c r="G45" s="67" t="s">
        <v>798</v>
      </c>
      <c r="H45" s="89">
        <v>248656.05</v>
      </c>
      <c r="I45" s="83">
        <v>-5</v>
      </c>
      <c r="J45" s="84">
        <f t="shared" si="4"/>
        <v>12432.8025</v>
      </c>
      <c r="K45" s="85" t="s">
        <v>799</v>
      </c>
      <c r="L45" s="84">
        <f t="shared" si="2"/>
        <v>25</v>
      </c>
      <c r="M45" s="72">
        <v>2658</v>
      </c>
      <c r="N45" s="69">
        <f t="shared" si="5"/>
        <v>1805.6417657527525</v>
      </c>
      <c r="O45" s="69">
        <f t="shared" si="6"/>
        <v>852.34812217894807</v>
      </c>
      <c r="P45" s="86">
        <v>1.07</v>
      </c>
      <c r="Q45" s="72">
        <v>222318</v>
      </c>
      <c r="R45" s="72">
        <v>38771</v>
      </c>
      <c r="S45" s="84">
        <f t="shared" si="7"/>
        <v>26338.049999999988</v>
      </c>
      <c r="T45" s="70">
        <f t="shared" si="3"/>
        <v>14.58653122648608</v>
      </c>
    </row>
    <row r="46" spans="2:20" ht="14.25">
      <c r="B46" s="341" t="b">
        <f t="shared" si="1"/>
        <v>1</v>
      </c>
      <c r="C46" s="341" t="s">
        <v>220</v>
      </c>
      <c r="D46" s="342">
        <v>1</v>
      </c>
      <c r="E46" s="71"/>
      <c r="F46" s="66">
        <v>378</v>
      </c>
      <c r="G46" s="67" t="s">
        <v>800</v>
      </c>
      <c r="H46" s="89">
        <v>19980348.809999999</v>
      </c>
      <c r="I46" s="83">
        <v>-20</v>
      </c>
      <c r="J46" s="84">
        <f t="shared" si="4"/>
        <v>3996069.7620000001</v>
      </c>
      <c r="K46" s="85" t="s">
        <v>785</v>
      </c>
      <c r="L46" s="84">
        <f t="shared" si="2"/>
        <v>50</v>
      </c>
      <c r="M46" s="72">
        <v>414742</v>
      </c>
      <c r="N46" s="69">
        <f t="shared" si="5"/>
        <v>325246.08881115547</v>
      </c>
      <c r="O46" s="69">
        <f t="shared" si="6"/>
        <v>89495.923999348772</v>
      </c>
      <c r="P46" s="86">
        <v>2.08</v>
      </c>
      <c r="Q46" s="72">
        <v>5457832</v>
      </c>
      <c r="R46" s="72">
        <v>18518586</v>
      </c>
      <c r="S46" s="84">
        <f t="shared" si="7"/>
        <v>14522516.809999999</v>
      </c>
      <c r="T46" s="70">
        <f t="shared" si="3"/>
        <v>44.65085764161816</v>
      </c>
    </row>
    <row r="47" spans="2:20" ht="14.25">
      <c r="B47" s="341" t="b">
        <f t="shared" si="1"/>
        <v>1</v>
      </c>
      <c r="C47" s="341" t="s">
        <v>220</v>
      </c>
      <c r="D47" s="342">
        <v>1</v>
      </c>
      <c r="E47" s="71"/>
      <c r="F47" s="66">
        <v>378.55</v>
      </c>
      <c r="G47" s="67" t="s">
        <v>801</v>
      </c>
      <c r="H47" s="89">
        <v>474108.38</v>
      </c>
      <c r="I47" s="83">
        <v>0</v>
      </c>
      <c r="J47" s="84">
        <f t="shared" si="4"/>
        <v>0</v>
      </c>
      <c r="K47" s="85" t="s">
        <v>802</v>
      </c>
      <c r="L47" s="84">
        <f t="shared" si="2"/>
        <v>15</v>
      </c>
      <c r="M47" s="72">
        <v>30099</v>
      </c>
      <c r="N47" s="69">
        <f t="shared" si="5"/>
        <v>30099.028038605229</v>
      </c>
      <c r="O47" s="69">
        <f t="shared" si="6"/>
        <v>0</v>
      </c>
      <c r="P47" s="86">
        <v>6.35</v>
      </c>
      <c r="Q47" s="72">
        <v>66184</v>
      </c>
      <c r="R47" s="72">
        <v>407924</v>
      </c>
      <c r="S47" s="84">
        <f t="shared" si="7"/>
        <v>407924.38</v>
      </c>
      <c r="T47" s="70">
        <f t="shared" si="3"/>
        <v>13.552742616033756</v>
      </c>
    </row>
    <row r="48" spans="2:20" ht="14.25">
      <c r="B48" s="341" t="b">
        <f t="shared" si="1"/>
        <v>1</v>
      </c>
      <c r="C48" s="341" t="s">
        <v>220</v>
      </c>
      <c r="D48" s="342">
        <v>1</v>
      </c>
      <c r="E48" s="71"/>
      <c r="F48" s="66">
        <v>379</v>
      </c>
      <c r="G48" s="67" t="s">
        <v>803</v>
      </c>
      <c r="H48" s="89">
        <v>10088614.24</v>
      </c>
      <c r="I48" s="83">
        <v>-20</v>
      </c>
      <c r="J48" s="84">
        <f t="shared" si="4"/>
        <v>2017722.8480000002</v>
      </c>
      <c r="K48" s="85" t="s">
        <v>785</v>
      </c>
      <c r="L48" s="84">
        <f t="shared" si="2"/>
        <v>50</v>
      </c>
      <c r="M48" s="72">
        <v>224115</v>
      </c>
      <c r="N48" s="69">
        <f t="shared" si="5"/>
        <v>172988.44713287204</v>
      </c>
      <c r="O48" s="69">
        <f t="shared" si="6"/>
        <v>51126.555096937089</v>
      </c>
      <c r="P48" s="86">
        <v>2.2200000000000002</v>
      </c>
      <c r="Q48" s="72">
        <v>3261580</v>
      </c>
      <c r="R48" s="72">
        <v>8844757</v>
      </c>
      <c r="S48" s="84">
        <f t="shared" si="7"/>
        <v>6827034.2400000002</v>
      </c>
      <c r="T48" s="70">
        <f t="shared" si="3"/>
        <v>39.465261138254917</v>
      </c>
    </row>
    <row r="49" spans="2:20" ht="14.25">
      <c r="B49" s="341" t="b">
        <f t="shared" si="1"/>
        <v>1</v>
      </c>
      <c r="C49" s="341" t="s">
        <v>733</v>
      </c>
      <c r="D49" s="342">
        <v>1</v>
      </c>
      <c r="E49" s="71"/>
      <c r="F49" s="66">
        <v>380</v>
      </c>
      <c r="G49" s="67" t="s">
        <v>746</v>
      </c>
      <c r="H49" s="89">
        <v>313836258.94</v>
      </c>
      <c r="I49" s="83">
        <v>-80</v>
      </c>
      <c r="J49" s="84">
        <f t="shared" si="4"/>
        <v>251069007.15200001</v>
      </c>
      <c r="K49" s="85" t="s">
        <v>785</v>
      </c>
      <c r="L49" s="84">
        <f t="shared" si="2"/>
        <v>50</v>
      </c>
      <c r="M49" s="72">
        <v>10166721</v>
      </c>
      <c r="N49" s="69">
        <f t="shared" si="5"/>
        <v>3945477.3130005258</v>
      </c>
      <c r="O49" s="69">
        <f t="shared" si="6"/>
        <v>6221243.6645001257</v>
      </c>
      <c r="P49" s="86">
        <v>3.24</v>
      </c>
      <c r="Q49" s="72">
        <v>154609724</v>
      </c>
      <c r="R49" s="72">
        <v>410295543</v>
      </c>
      <c r="S49" s="84">
        <f t="shared" si="7"/>
        <v>159226534.94</v>
      </c>
      <c r="T49" s="70">
        <f t="shared" si="3"/>
        <v>40.356722978824735</v>
      </c>
    </row>
    <row r="50" spans="2:20" ht="14.25">
      <c r="B50" s="341" t="b">
        <f t="shared" si="1"/>
        <v>1</v>
      </c>
      <c r="C50" s="341" t="s">
        <v>733</v>
      </c>
      <c r="D50" s="342">
        <v>1</v>
      </c>
      <c r="E50" s="71"/>
      <c r="F50" s="66">
        <v>381</v>
      </c>
      <c r="G50" s="67" t="s">
        <v>747</v>
      </c>
      <c r="H50" s="89">
        <v>44206424.159999996</v>
      </c>
      <c r="I50" s="83">
        <v>-5</v>
      </c>
      <c r="J50" s="84">
        <f t="shared" si="4"/>
        <v>2210321.2079999996</v>
      </c>
      <c r="K50" s="85" t="s">
        <v>804</v>
      </c>
      <c r="L50" s="84">
        <f t="shared" si="2"/>
        <v>40</v>
      </c>
      <c r="M50" s="72">
        <v>778861</v>
      </c>
      <c r="N50" s="69">
        <f t="shared" si="5"/>
        <v>711181.43408124708</v>
      </c>
      <c r="O50" s="69">
        <f t="shared" si="6"/>
        <v>67679.577186836512</v>
      </c>
      <c r="P50" s="86">
        <v>1.76</v>
      </c>
      <c r="Q50" s="72">
        <v>20980224</v>
      </c>
      <c r="R50" s="72">
        <v>25436521</v>
      </c>
      <c r="S50" s="84">
        <f t="shared" si="7"/>
        <v>23226200.159999996</v>
      </c>
      <c r="T50" s="70">
        <f t="shared" si="3"/>
        <v>32.658614309870437</v>
      </c>
    </row>
    <row r="51" spans="2:20" ht="14.25">
      <c r="B51" s="341" t="b">
        <f t="shared" si="1"/>
        <v>1</v>
      </c>
      <c r="C51" s="341" t="s">
        <v>733</v>
      </c>
      <c r="D51" s="342">
        <v>1</v>
      </c>
      <c r="E51" s="71"/>
      <c r="F51" s="66">
        <v>382</v>
      </c>
      <c r="G51" s="67" t="s">
        <v>805</v>
      </c>
      <c r="H51" s="89">
        <v>50668793.549999997</v>
      </c>
      <c r="I51" s="83">
        <v>-5</v>
      </c>
      <c r="J51" s="84">
        <f t="shared" si="4"/>
        <v>2533439.6775000002</v>
      </c>
      <c r="K51" s="85" t="s">
        <v>806</v>
      </c>
      <c r="L51" s="84">
        <f t="shared" si="2"/>
        <v>35</v>
      </c>
      <c r="M51" s="72">
        <v>1852835</v>
      </c>
      <c r="N51" s="69">
        <f t="shared" si="5"/>
        <v>1744330.467590715</v>
      </c>
      <c r="O51" s="69">
        <f t="shared" si="6"/>
        <v>108504.54215286941</v>
      </c>
      <c r="P51" s="86">
        <v>3.66</v>
      </c>
      <c r="Q51" s="72">
        <v>9940950</v>
      </c>
      <c r="R51" s="72">
        <v>43261283</v>
      </c>
      <c r="S51" s="84">
        <f t="shared" si="7"/>
        <v>40727843.549999997</v>
      </c>
      <c r="T51" s="70">
        <f t="shared" si="3"/>
        <v>23.348696996764417</v>
      </c>
    </row>
    <row r="52" spans="2:20" ht="14.25">
      <c r="B52" s="341" t="b">
        <f t="shared" si="1"/>
        <v>1</v>
      </c>
      <c r="C52" s="341" t="s">
        <v>733</v>
      </c>
      <c r="D52" s="342">
        <v>1</v>
      </c>
      <c r="E52" s="71"/>
      <c r="F52" s="66">
        <v>383</v>
      </c>
      <c r="G52" s="67" t="s">
        <v>807</v>
      </c>
      <c r="H52" s="89">
        <v>937222.21</v>
      </c>
      <c r="I52" s="83">
        <v>0</v>
      </c>
      <c r="J52" s="84">
        <f t="shared" si="4"/>
        <v>0</v>
      </c>
      <c r="K52" s="85" t="s">
        <v>804</v>
      </c>
      <c r="L52" s="84">
        <f t="shared" si="2"/>
        <v>40</v>
      </c>
      <c r="M52" s="72">
        <v>6318</v>
      </c>
      <c r="N52" s="69">
        <f t="shared" si="5"/>
        <v>6318.0055774711818</v>
      </c>
      <c r="O52" s="69">
        <f t="shared" si="6"/>
        <v>0</v>
      </c>
      <c r="P52" s="86">
        <v>0.67</v>
      </c>
      <c r="Q52" s="72">
        <v>699340</v>
      </c>
      <c r="R52" s="72">
        <v>237882</v>
      </c>
      <c r="S52" s="84">
        <f t="shared" si="7"/>
        <v>237882.20999999996</v>
      </c>
      <c r="T52" s="70">
        <f t="shared" si="3"/>
        <v>37.651471984805319</v>
      </c>
    </row>
    <row r="53" spans="2:20" ht="14.25">
      <c r="B53" s="341" t="b">
        <f t="shared" si="1"/>
        <v>1</v>
      </c>
      <c r="C53" s="341" t="s">
        <v>733</v>
      </c>
      <c r="D53" s="342">
        <v>1</v>
      </c>
      <c r="E53" s="71"/>
      <c r="F53" s="66">
        <v>384</v>
      </c>
      <c r="G53" s="67" t="s">
        <v>808</v>
      </c>
      <c r="H53" s="89">
        <v>1216550.75</v>
      </c>
      <c r="I53" s="83">
        <v>0</v>
      </c>
      <c r="J53" s="84">
        <f t="shared" si="4"/>
        <v>0</v>
      </c>
      <c r="K53" s="85" t="s">
        <v>804</v>
      </c>
      <c r="L53" s="84">
        <f t="shared" si="2"/>
        <v>40</v>
      </c>
      <c r="M53" s="72">
        <v>18987</v>
      </c>
      <c r="N53" s="69">
        <f t="shared" si="5"/>
        <v>18987.022641270942</v>
      </c>
      <c r="O53" s="69">
        <f t="shared" si="6"/>
        <v>0</v>
      </c>
      <c r="P53" s="86">
        <v>1.56</v>
      </c>
      <c r="Q53" s="72">
        <v>587599</v>
      </c>
      <c r="R53" s="72">
        <v>628951</v>
      </c>
      <c r="S53" s="84">
        <f t="shared" si="7"/>
        <v>628951.75</v>
      </c>
      <c r="T53" s="70">
        <f t="shared" si="3"/>
        <v>33.125348922947282</v>
      </c>
    </row>
    <row r="54" spans="2:20" ht="14.25">
      <c r="B54" s="341" t="b">
        <f t="shared" si="1"/>
        <v>1</v>
      </c>
      <c r="C54" s="341" t="s">
        <v>733</v>
      </c>
      <c r="D54" s="342">
        <v>1</v>
      </c>
      <c r="E54" s="71"/>
      <c r="F54" s="66">
        <v>385</v>
      </c>
      <c r="G54" s="67" t="s">
        <v>809</v>
      </c>
      <c r="H54" s="89">
        <v>540186.64</v>
      </c>
      <c r="I54" s="83">
        <v>-5</v>
      </c>
      <c r="J54" s="84">
        <f t="shared" si="4"/>
        <v>27009.332000000002</v>
      </c>
      <c r="K54" s="85" t="s">
        <v>810</v>
      </c>
      <c r="L54" s="84">
        <f t="shared" si="2"/>
        <v>30</v>
      </c>
      <c r="M54" s="72">
        <v>22598</v>
      </c>
      <c r="N54" s="69">
        <f t="shared" si="5"/>
        <v>21381.775267153669</v>
      </c>
      <c r="O54" s="69">
        <f t="shared" si="6"/>
        <v>1216.223472013327</v>
      </c>
      <c r="P54" s="86">
        <v>4.18</v>
      </c>
      <c r="Q54" s="72">
        <v>65350</v>
      </c>
      <c r="R54" s="72">
        <v>501846</v>
      </c>
      <c r="S54" s="84">
        <f t="shared" si="7"/>
        <v>474836.64</v>
      </c>
      <c r="T54" s="70">
        <f t="shared" si="3"/>
        <v>22.207540490308876</v>
      </c>
    </row>
    <row r="55" spans="2:20" ht="14.25">
      <c r="B55" s="341" t="b">
        <f t="shared" si="1"/>
        <v>1</v>
      </c>
      <c r="C55" s="341" t="s">
        <v>733</v>
      </c>
      <c r="D55" s="342">
        <v>1</v>
      </c>
      <c r="E55" s="71"/>
      <c r="F55" s="66">
        <v>386</v>
      </c>
      <c r="G55" s="67" t="s">
        <v>811</v>
      </c>
      <c r="H55" s="89">
        <v>271765.11</v>
      </c>
      <c r="I55" s="83">
        <v>-5</v>
      </c>
      <c r="J55" s="84">
        <f t="shared" si="4"/>
        <v>13588.255499999999</v>
      </c>
      <c r="K55" s="85" t="s">
        <v>789</v>
      </c>
      <c r="L55" s="84">
        <f t="shared" si="2"/>
        <v>30</v>
      </c>
      <c r="M55" s="72">
        <v>632</v>
      </c>
      <c r="N55" s="69">
        <f t="shared" si="5"/>
        <v>-435.3848471290093</v>
      </c>
      <c r="O55" s="69">
        <f t="shared" si="6"/>
        <v>1067.3350082028335</v>
      </c>
      <c r="P55" s="86">
        <v>0.23</v>
      </c>
      <c r="Q55" s="72">
        <v>277308</v>
      </c>
      <c r="R55" s="72">
        <v>8046</v>
      </c>
      <c r="S55" s="84">
        <f t="shared" si="7"/>
        <v>-5542.890000000014</v>
      </c>
      <c r="T55" s="70">
        <f t="shared" si="3"/>
        <v>12.731012658227849</v>
      </c>
    </row>
    <row r="56" spans="2:20" ht="14.25">
      <c r="B56" s="341" t="b">
        <f t="shared" si="1"/>
        <v>1</v>
      </c>
      <c r="C56" s="341" t="s">
        <v>220</v>
      </c>
      <c r="D56" s="342">
        <v>1</v>
      </c>
      <c r="E56" s="65"/>
      <c r="F56" s="66">
        <v>387</v>
      </c>
      <c r="G56" s="67" t="s">
        <v>783</v>
      </c>
      <c r="H56" s="89">
        <v>798501.37</v>
      </c>
      <c r="I56" s="83">
        <v>0</v>
      </c>
      <c r="J56" s="84">
        <f t="shared" si="4"/>
        <v>0</v>
      </c>
      <c r="K56" s="85" t="s">
        <v>812</v>
      </c>
      <c r="L56" s="84">
        <f t="shared" si="2"/>
        <v>20</v>
      </c>
      <c r="M56" s="72">
        <v>17180</v>
      </c>
      <c r="N56" s="69">
        <f t="shared" si="5"/>
        <v>17180.022920129661</v>
      </c>
      <c r="O56" s="69">
        <f t="shared" si="6"/>
        <v>0</v>
      </c>
      <c r="P56" s="86">
        <v>2.15</v>
      </c>
      <c r="Q56" s="72">
        <v>521164</v>
      </c>
      <c r="R56" s="72">
        <v>277337</v>
      </c>
      <c r="S56" s="84">
        <f t="shared" si="7"/>
        <v>277337.37</v>
      </c>
      <c r="T56" s="70">
        <f t="shared" si="3"/>
        <v>16.143015133876602</v>
      </c>
    </row>
    <row r="57" spans="2:20" ht="14.25">
      <c r="B57" s="341" t="b">
        <v>1</v>
      </c>
      <c r="C57" s="341" t="s">
        <v>734</v>
      </c>
      <c r="D57" s="342">
        <v>1</v>
      </c>
      <c r="E57" s="71"/>
      <c r="F57" s="66">
        <v>376.04</v>
      </c>
      <c r="G57" s="67" t="s">
        <v>792</v>
      </c>
      <c r="H57" s="89">
        <v>4190</v>
      </c>
      <c r="I57" s="83">
        <v>0</v>
      </c>
      <c r="J57" s="84">
        <f>-H57*I57*0.01</f>
        <v>0</v>
      </c>
      <c r="K57" s="85" t="s">
        <v>813</v>
      </c>
      <c r="L57" s="84">
        <f t="shared" si="2"/>
        <v>20</v>
      </c>
      <c r="M57" s="72">
        <v>0</v>
      </c>
      <c r="N57" s="69">
        <v>0</v>
      </c>
      <c r="O57" s="69">
        <v>0</v>
      </c>
      <c r="P57" s="72">
        <v>0</v>
      </c>
      <c r="Q57" s="72">
        <v>4190</v>
      </c>
      <c r="R57" s="72">
        <v>0</v>
      </c>
      <c r="S57" s="84">
        <f t="shared" si="7"/>
        <v>0</v>
      </c>
      <c r="T57" s="70" t="str">
        <f t="shared" si="3"/>
        <v/>
      </c>
    </row>
    <row r="58" spans="2:20" ht="14.25">
      <c r="B58" s="341" t="b">
        <v>1</v>
      </c>
      <c r="C58" s="341" t="s">
        <v>734</v>
      </c>
      <c r="D58" s="342">
        <v>1</v>
      </c>
      <c r="E58" s="71"/>
      <c r="F58" s="66">
        <v>376.17</v>
      </c>
      <c r="G58" s="67" t="s">
        <v>814</v>
      </c>
      <c r="H58" s="89">
        <v>59046925.659999996</v>
      </c>
      <c r="I58" s="83">
        <v>0</v>
      </c>
      <c r="J58" s="84">
        <f t="shared" si="4"/>
        <v>0</v>
      </c>
      <c r="K58" s="85" t="s">
        <v>815</v>
      </c>
      <c r="L58" s="84" t="s">
        <v>816</v>
      </c>
      <c r="M58" s="72">
        <v>2735967</v>
      </c>
      <c r="N58" s="69">
        <f t="shared" si="5"/>
        <v>2735967.036666668</v>
      </c>
      <c r="O58" s="69">
        <f t="shared" si="6"/>
        <v>0</v>
      </c>
      <c r="P58" s="72">
        <v>4.63</v>
      </c>
      <c r="Q58" s="72">
        <v>9799521</v>
      </c>
      <c r="R58" s="72">
        <v>49247404</v>
      </c>
      <c r="S58" s="84">
        <f t="shared" si="7"/>
        <v>49247404.659999996</v>
      </c>
      <c r="T58" s="70">
        <f>IFERROR(R58/M58,"")</f>
        <v>17.99999926899703</v>
      </c>
    </row>
    <row r="59" spans="2:20" ht="14.25">
      <c r="B59" s="341" t="b">
        <v>1</v>
      </c>
      <c r="C59" s="341" t="s">
        <v>220</v>
      </c>
      <c r="D59" s="342">
        <v>1</v>
      </c>
      <c r="E59" s="71"/>
      <c r="F59" s="66">
        <v>379.01</v>
      </c>
      <c r="G59" s="67" t="s">
        <v>803</v>
      </c>
      <c r="H59" s="89">
        <v>1399586</v>
      </c>
      <c r="I59" s="83">
        <v>0</v>
      </c>
      <c r="J59" s="84">
        <f t="shared" si="4"/>
        <v>0</v>
      </c>
      <c r="K59" s="85" t="s">
        <v>813</v>
      </c>
      <c r="L59" s="84">
        <f t="shared" si="2"/>
        <v>20</v>
      </c>
      <c r="M59" s="72">
        <v>0</v>
      </c>
      <c r="N59" s="69">
        <v>0</v>
      </c>
      <c r="O59" s="69">
        <v>0</v>
      </c>
      <c r="P59" s="72">
        <v>0</v>
      </c>
      <c r="Q59" s="72">
        <v>1399586</v>
      </c>
      <c r="R59" s="72">
        <v>0</v>
      </c>
      <c r="S59" s="84">
        <f t="shared" si="7"/>
        <v>0</v>
      </c>
      <c r="T59" s="70" t="str">
        <f>IFERROR(R59/M59,"")</f>
        <v/>
      </c>
    </row>
    <row r="60" spans="2:20" ht="14.25">
      <c r="B60" s="341" t="b">
        <f t="shared" si="1"/>
        <v>1</v>
      </c>
      <c r="C60" s="341" t="s">
        <v>733</v>
      </c>
      <c r="D60" s="342">
        <v>1</v>
      </c>
      <c r="E60" s="71"/>
      <c r="F60" s="66">
        <v>381.4</v>
      </c>
      <c r="G60" s="67" t="s">
        <v>817</v>
      </c>
      <c r="H60" s="89">
        <v>17838040.760000002</v>
      </c>
      <c r="I60" s="83">
        <v>0</v>
      </c>
      <c r="J60" s="84">
        <f t="shared" si="4"/>
        <v>0</v>
      </c>
      <c r="K60" s="85" t="s">
        <v>818</v>
      </c>
      <c r="L60" s="84">
        <f t="shared" si="2"/>
        <v>15</v>
      </c>
      <c r="M60" s="72">
        <v>170391</v>
      </c>
      <c r="N60" s="69">
        <f t="shared" si="5"/>
        <v>170391.07738334592</v>
      </c>
      <c r="O60" s="69">
        <f t="shared" si="6"/>
        <v>0</v>
      </c>
      <c r="P60" s="72">
        <v>0.96</v>
      </c>
      <c r="Q60" s="72">
        <v>16164590</v>
      </c>
      <c r="R60" s="72">
        <v>1673450</v>
      </c>
      <c r="S60" s="84">
        <f t="shared" si="7"/>
        <v>1673450.7600000016</v>
      </c>
      <c r="T60" s="70">
        <f>IFERROR(R60/M60,"")</f>
        <v>9.8212346896256264</v>
      </c>
    </row>
    <row r="61" spans="2:20" ht="14.25">
      <c r="B61" s="341" t="b">
        <v>1</v>
      </c>
      <c r="C61" s="341" t="s">
        <v>220</v>
      </c>
      <c r="D61" s="342">
        <v>1</v>
      </c>
      <c r="E61" s="71"/>
      <c r="F61" s="66">
        <v>385.01</v>
      </c>
      <c r="G61" s="67" t="s">
        <v>809</v>
      </c>
      <c r="H61" s="89">
        <v>255921</v>
      </c>
      <c r="I61" s="83">
        <v>0</v>
      </c>
      <c r="J61" s="84">
        <f t="shared" si="4"/>
        <v>0</v>
      </c>
      <c r="K61" s="85" t="s">
        <v>813</v>
      </c>
      <c r="L61" s="84">
        <f t="shared" si="2"/>
        <v>20</v>
      </c>
      <c r="M61" s="72">
        <v>0</v>
      </c>
      <c r="N61" s="69">
        <v>0</v>
      </c>
      <c r="O61" s="69">
        <v>0</v>
      </c>
      <c r="P61" s="72">
        <v>0</v>
      </c>
      <c r="Q61" s="72">
        <v>255921</v>
      </c>
      <c r="R61" s="72">
        <v>0</v>
      </c>
      <c r="S61" s="84">
        <f t="shared" si="7"/>
        <v>0</v>
      </c>
      <c r="T61" s="70" t="str">
        <f>IFERROR(R61/M61,"")</f>
        <v/>
      </c>
    </row>
    <row r="62" spans="2:20" ht="14.25">
      <c r="B62" s="341" t="b">
        <v>1</v>
      </c>
      <c r="C62" s="341" t="s">
        <v>733</v>
      </c>
      <c r="D62" s="342">
        <v>1</v>
      </c>
      <c r="E62" s="65"/>
      <c r="F62" s="66">
        <v>386.02</v>
      </c>
      <c r="G62" s="67" t="s">
        <v>811</v>
      </c>
      <c r="H62" s="89">
        <v>110130.74</v>
      </c>
      <c r="I62" s="83">
        <v>0</v>
      </c>
      <c r="J62" s="84">
        <f t="shared" si="4"/>
        <v>0</v>
      </c>
      <c r="K62" s="85" t="s">
        <v>819</v>
      </c>
      <c r="L62" s="84">
        <f t="shared" si="2"/>
        <v>10</v>
      </c>
      <c r="M62" s="72">
        <v>0</v>
      </c>
      <c r="N62" s="69">
        <v>0</v>
      </c>
      <c r="O62" s="69">
        <v>0</v>
      </c>
      <c r="P62" s="72">
        <v>0</v>
      </c>
      <c r="Q62" s="72">
        <v>110131</v>
      </c>
      <c r="R62" s="72">
        <v>0</v>
      </c>
      <c r="S62" s="84">
        <f t="shared" si="7"/>
        <v>-0.25999999999476131</v>
      </c>
      <c r="T62" s="70" t="str">
        <f>IFERROR(R62/M62,"")</f>
        <v/>
      </c>
    </row>
    <row r="63" spans="2:20" ht="15">
      <c r="B63" s="341" t="str">
        <f t="shared" si="1"/>
        <v/>
      </c>
      <c r="C63" s="341"/>
      <c r="D63" s="342"/>
      <c r="E63" s="65"/>
      <c r="F63" s="63"/>
      <c r="G63" s="64" t="s">
        <v>820</v>
      </c>
      <c r="H63" s="87"/>
      <c r="I63" s="87"/>
      <c r="J63" s="87"/>
      <c r="K63" s="87"/>
      <c r="L63" s="87" t="str">
        <f t="shared" si="2"/>
        <v/>
      </c>
      <c r="M63" s="87"/>
      <c r="N63" s="87"/>
      <c r="O63" s="87"/>
      <c r="P63" s="87"/>
      <c r="Q63" s="87"/>
      <c r="R63" s="87"/>
      <c r="S63" s="87"/>
      <c r="T63" s="73" t="str">
        <f t="shared" si="3"/>
        <v/>
      </c>
    </row>
    <row r="64" spans="2:20" ht="14.25">
      <c r="B64" s="341" t="b">
        <f t="shared" si="1"/>
        <v>1</v>
      </c>
      <c r="C64" s="341" t="s">
        <v>220</v>
      </c>
      <c r="D64" s="342">
        <v>1</v>
      </c>
      <c r="E64" s="71"/>
      <c r="F64" s="66">
        <v>390</v>
      </c>
      <c r="G64" s="67" t="s">
        <v>777</v>
      </c>
      <c r="H64" s="72">
        <v>6250560.8200000003</v>
      </c>
      <c r="I64" s="72">
        <v>-5</v>
      </c>
      <c r="J64" s="90">
        <f t="shared" si="4"/>
        <v>312528.04100000003</v>
      </c>
      <c r="K64" s="85" t="s">
        <v>821</v>
      </c>
      <c r="L64" s="91">
        <f t="shared" si="2"/>
        <v>50</v>
      </c>
      <c r="M64" s="72">
        <v>194984</v>
      </c>
      <c r="N64" s="69">
        <f t="shared" si="5"/>
        <v>185051.97894337028</v>
      </c>
      <c r="O64" s="69">
        <f t="shared" si="6"/>
        <v>9932.016639265079</v>
      </c>
      <c r="P64" s="86">
        <v>3.12</v>
      </c>
      <c r="Q64" s="72">
        <v>427581</v>
      </c>
      <c r="R64" s="72">
        <v>6135508</v>
      </c>
      <c r="S64" s="90">
        <f t="shared" si="7"/>
        <v>5822979.8200000003</v>
      </c>
      <c r="T64" s="70">
        <f t="shared" si="3"/>
        <v>31.466725474910763</v>
      </c>
    </row>
    <row r="65" spans="2:20" ht="14.25">
      <c r="B65" s="341" t="b">
        <f t="shared" si="1"/>
        <v>1</v>
      </c>
      <c r="C65" s="341" t="s">
        <v>220</v>
      </c>
      <c r="D65" s="342">
        <v>1</v>
      </c>
      <c r="E65" s="65"/>
      <c r="F65" s="66">
        <v>397.3</v>
      </c>
      <c r="G65" s="67" t="s">
        <v>822</v>
      </c>
      <c r="H65" s="72">
        <v>387650.37</v>
      </c>
      <c r="I65" s="72">
        <v>0</v>
      </c>
      <c r="J65" s="90">
        <f t="shared" si="4"/>
        <v>0</v>
      </c>
      <c r="K65" s="85" t="s">
        <v>823</v>
      </c>
      <c r="L65" s="91">
        <f t="shared" si="2"/>
        <v>20</v>
      </c>
      <c r="M65" s="72">
        <v>19383</v>
      </c>
      <c r="N65" s="69">
        <f t="shared" si="5"/>
        <v>19383.033963714373</v>
      </c>
      <c r="O65" s="69">
        <f t="shared" si="6"/>
        <v>0</v>
      </c>
      <c r="P65" s="86">
        <v>5</v>
      </c>
      <c r="Q65" s="72">
        <v>176492</v>
      </c>
      <c r="R65" s="72">
        <v>211158</v>
      </c>
      <c r="S65" s="90">
        <f t="shared" si="7"/>
        <v>211158.37</v>
      </c>
      <c r="T65" s="70">
        <f t="shared" si="3"/>
        <v>10.893979260176444</v>
      </c>
    </row>
    <row r="66" spans="2:20" ht="14.25">
      <c r="B66" s="341" t="b">
        <f t="shared" si="1"/>
        <v>1</v>
      </c>
      <c r="C66" s="341" t="s">
        <v>220</v>
      </c>
      <c r="D66" s="342">
        <v>1</v>
      </c>
      <c r="E66" s="71"/>
      <c r="F66" s="66">
        <v>391.1</v>
      </c>
      <c r="G66" s="67" t="s">
        <v>824</v>
      </c>
      <c r="H66" s="72">
        <v>529584.14</v>
      </c>
      <c r="I66" s="92">
        <v>0</v>
      </c>
      <c r="J66" s="84">
        <f t="shared" si="4"/>
        <v>0</v>
      </c>
      <c r="K66" s="85" t="s">
        <v>818</v>
      </c>
      <c r="L66" s="91">
        <f t="shared" si="2"/>
        <v>15</v>
      </c>
      <c r="M66" s="72">
        <v>35321</v>
      </c>
      <c r="N66" s="69">
        <f t="shared" si="5"/>
        <v>35321.016495009739</v>
      </c>
      <c r="O66" s="69">
        <f t="shared" si="6"/>
        <v>0</v>
      </c>
      <c r="P66" s="72">
        <v>6.67</v>
      </c>
      <c r="Q66" s="72">
        <v>229800</v>
      </c>
      <c r="R66" s="72">
        <v>299784</v>
      </c>
      <c r="S66" s="90">
        <f t="shared" si="7"/>
        <v>299784.14</v>
      </c>
      <c r="T66" s="70">
        <f t="shared" si="3"/>
        <v>8.4874154185895083</v>
      </c>
    </row>
    <row r="67" spans="2:20" ht="14.25">
      <c r="B67" s="341" t="b">
        <f t="shared" si="1"/>
        <v>1</v>
      </c>
      <c r="C67" s="341" t="s">
        <v>220</v>
      </c>
      <c r="D67" s="342">
        <v>1</v>
      </c>
      <c r="E67" s="71"/>
      <c r="F67" s="66">
        <v>394</v>
      </c>
      <c r="G67" s="67" t="s">
        <v>825</v>
      </c>
      <c r="H67" s="72">
        <v>4016091.53</v>
      </c>
      <c r="I67" s="92">
        <v>0</v>
      </c>
      <c r="J67" s="84">
        <f t="shared" si="4"/>
        <v>0</v>
      </c>
      <c r="K67" s="85" t="s">
        <v>813</v>
      </c>
      <c r="L67" s="91">
        <f t="shared" si="2"/>
        <v>20</v>
      </c>
      <c r="M67" s="72">
        <v>199379</v>
      </c>
      <c r="N67" s="69">
        <f t="shared" si="5"/>
        <v>199379.03688203637</v>
      </c>
      <c r="O67" s="69">
        <f t="shared" si="6"/>
        <v>0</v>
      </c>
      <c r="P67" s="72">
        <v>4.96</v>
      </c>
      <c r="Q67" s="72">
        <v>1150987</v>
      </c>
      <c r="R67" s="72">
        <v>2865104</v>
      </c>
      <c r="S67" s="90">
        <f t="shared" si="7"/>
        <v>2865104.53</v>
      </c>
      <c r="T67" s="70">
        <f t="shared" si="3"/>
        <v>14.370139282472076</v>
      </c>
    </row>
    <row r="68" spans="2:20" ht="14.25">
      <c r="B68" s="341" t="b">
        <f t="shared" si="1"/>
        <v>1</v>
      </c>
      <c r="C68" s="341" t="s">
        <v>220</v>
      </c>
      <c r="D68" s="342">
        <v>1</v>
      </c>
      <c r="E68" s="71"/>
      <c r="F68" s="66">
        <v>395</v>
      </c>
      <c r="G68" s="67" t="s">
        <v>826</v>
      </c>
      <c r="H68" s="72">
        <v>221564.71</v>
      </c>
      <c r="I68" s="92">
        <v>0</v>
      </c>
      <c r="J68" s="84">
        <f t="shared" si="4"/>
        <v>0</v>
      </c>
      <c r="K68" s="85" t="s">
        <v>818</v>
      </c>
      <c r="L68" s="91">
        <f t="shared" si="2"/>
        <v>15</v>
      </c>
      <c r="M68" s="72">
        <v>14781</v>
      </c>
      <c r="N68" s="69">
        <f t="shared" si="5"/>
        <v>14780.93396765</v>
      </c>
      <c r="O68" s="69">
        <f t="shared" si="6"/>
        <v>0</v>
      </c>
      <c r="P68" s="72">
        <v>6.67</v>
      </c>
      <c r="Q68" s="72">
        <v>156650</v>
      </c>
      <c r="R68" s="72">
        <v>64915</v>
      </c>
      <c r="S68" s="90">
        <f t="shared" si="7"/>
        <v>64914.709999999992</v>
      </c>
      <c r="T68" s="70">
        <f t="shared" si="3"/>
        <v>4.3917867532643262</v>
      </c>
    </row>
    <row r="69" spans="2:20" ht="14.25">
      <c r="B69" s="341" t="b">
        <f t="shared" si="1"/>
        <v>1</v>
      </c>
      <c r="C69" s="341" t="s">
        <v>220</v>
      </c>
      <c r="D69" s="342">
        <v>1</v>
      </c>
      <c r="E69" s="71"/>
      <c r="F69" s="66">
        <v>397.42</v>
      </c>
      <c r="G69" s="67" t="s">
        <v>827</v>
      </c>
      <c r="H69" s="72">
        <v>63481.47</v>
      </c>
      <c r="I69" s="92">
        <v>0</v>
      </c>
      <c r="J69" s="84">
        <f t="shared" si="4"/>
        <v>0</v>
      </c>
      <c r="K69" s="85" t="s">
        <v>828</v>
      </c>
      <c r="L69" s="91">
        <f t="shared" si="2"/>
        <v>5</v>
      </c>
      <c r="M69" s="72">
        <v>12698</v>
      </c>
      <c r="N69" s="69">
        <f t="shared" si="5"/>
        <v>12698.187994077995</v>
      </c>
      <c r="O69" s="69">
        <f t="shared" si="6"/>
        <v>0</v>
      </c>
      <c r="P69" s="72">
        <v>20</v>
      </c>
      <c r="Q69" s="72">
        <v>31735</v>
      </c>
      <c r="R69" s="72">
        <v>31746</v>
      </c>
      <c r="S69" s="90">
        <f t="shared" si="7"/>
        <v>31746.47</v>
      </c>
      <c r="T69" s="70">
        <f t="shared" si="3"/>
        <v>2.5000787525594581</v>
      </c>
    </row>
    <row r="70" spans="2:20" ht="14.25">
      <c r="B70" s="341" t="b">
        <v>1</v>
      </c>
      <c r="C70" s="341" t="s">
        <v>220</v>
      </c>
      <c r="D70" s="342">
        <v>1</v>
      </c>
      <c r="E70" s="71"/>
      <c r="F70" s="66">
        <v>398</v>
      </c>
      <c r="G70" s="67" t="s">
        <v>829</v>
      </c>
      <c r="H70" s="72">
        <v>1341385.82</v>
      </c>
      <c r="I70" s="92">
        <v>0</v>
      </c>
      <c r="J70" s="84">
        <f t="shared" si="4"/>
        <v>0</v>
      </c>
      <c r="K70" s="85" t="s">
        <v>830</v>
      </c>
      <c r="L70" s="91">
        <v>0</v>
      </c>
      <c r="M70" s="72">
        <v>0</v>
      </c>
      <c r="N70" s="69">
        <v>0</v>
      </c>
      <c r="O70" s="69">
        <v>0</v>
      </c>
      <c r="P70" s="72"/>
      <c r="Q70" s="72">
        <v>1341385.82</v>
      </c>
      <c r="R70" s="72">
        <v>0</v>
      </c>
      <c r="S70" s="90">
        <f t="shared" si="7"/>
        <v>0</v>
      </c>
      <c r="T70" s="70" t="str">
        <f t="shared" si="3"/>
        <v/>
      </c>
    </row>
    <row r="71" spans="2:20" ht="14.25">
      <c r="B71" s="341" t="b">
        <f t="shared" si="1"/>
        <v>1</v>
      </c>
      <c r="C71" s="341" t="s">
        <v>220</v>
      </c>
      <c r="D71" s="342">
        <v>1</v>
      </c>
      <c r="E71" s="65"/>
      <c r="F71" s="66">
        <v>398</v>
      </c>
      <c r="G71" s="67" t="s">
        <v>831</v>
      </c>
      <c r="H71" s="74">
        <v>1396322.24</v>
      </c>
      <c r="I71" s="92">
        <v>0</v>
      </c>
      <c r="J71" s="84">
        <f t="shared" si="4"/>
        <v>0</v>
      </c>
      <c r="K71" s="85" t="s">
        <v>818</v>
      </c>
      <c r="L71" s="91">
        <f t="shared" si="2"/>
        <v>15</v>
      </c>
      <c r="M71" s="74">
        <v>93162</v>
      </c>
      <c r="N71" s="69">
        <f t="shared" si="5"/>
        <v>93162.033631378028</v>
      </c>
      <c r="O71" s="69">
        <f t="shared" si="6"/>
        <v>0</v>
      </c>
      <c r="P71" s="74">
        <v>6.67</v>
      </c>
      <c r="Q71" s="74">
        <v>731500</v>
      </c>
      <c r="R71" s="74">
        <v>664822</v>
      </c>
      <c r="S71" s="90">
        <f t="shared" si="7"/>
        <v>664822.24</v>
      </c>
      <c r="T71" s="70">
        <f t="shared" si="3"/>
        <v>7.1361928683368756</v>
      </c>
    </row>
    <row r="72" spans="2:20" ht="15">
      <c r="B72" s="590" t="str">
        <f t="shared" si="1"/>
        <v/>
      </c>
      <c r="C72" s="590"/>
      <c r="D72" s="591"/>
      <c r="E72" s="65"/>
      <c r="F72" s="63"/>
      <c r="G72" s="344" t="s">
        <v>832</v>
      </c>
      <c r="H72" s="87"/>
      <c r="I72" s="87"/>
      <c r="J72" s="87"/>
      <c r="K72" s="87"/>
      <c r="L72" s="87" t="str">
        <f t="shared" si="2"/>
        <v/>
      </c>
      <c r="M72" s="87"/>
      <c r="N72" s="87"/>
      <c r="O72" s="87"/>
      <c r="P72" s="87"/>
      <c r="Q72" s="87"/>
      <c r="R72" s="87"/>
      <c r="S72" s="87"/>
      <c r="T72" s="73"/>
    </row>
    <row r="73" spans="2:20" ht="14.25">
      <c r="B73" s="341" t="str">
        <f t="shared" si="1"/>
        <v/>
      </c>
      <c r="C73" s="341" t="s">
        <v>735</v>
      </c>
      <c r="D73" s="342">
        <v>1</v>
      </c>
      <c r="E73" s="65"/>
      <c r="F73" s="66">
        <v>302</v>
      </c>
      <c r="G73" s="75" t="s">
        <v>833</v>
      </c>
      <c r="H73" s="68">
        <v>213498.55</v>
      </c>
      <c r="I73" s="85"/>
      <c r="J73" s="84">
        <f t="shared" si="4"/>
        <v>0</v>
      </c>
      <c r="K73" s="85"/>
      <c r="L73" s="84" t="str">
        <f t="shared" si="2"/>
        <v/>
      </c>
      <c r="M73" s="85"/>
      <c r="N73" s="69"/>
      <c r="O73" s="69"/>
      <c r="P73" s="85"/>
      <c r="Q73" s="93"/>
      <c r="R73" s="85"/>
      <c r="S73" s="84">
        <f t="shared" si="7"/>
        <v>213498.55</v>
      </c>
      <c r="T73" s="70" t="str">
        <f t="shared" si="3"/>
        <v/>
      </c>
    </row>
    <row r="74" spans="2:20" ht="14.25">
      <c r="B74" s="341" t="str">
        <f t="shared" si="1"/>
        <v/>
      </c>
      <c r="C74" s="341" t="s">
        <v>735</v>
      </c>
      <c r="D74" s="342">
        <v>1</v>
      </c>
      <c r="E74" s="71"/>
      <c r="F74" s="66">
        <v>303</v>
      </c>
      <c r="G74" s="75" t="s">
        <v>834</v>
      </c>
      <c r="H74" s="72">
        <v>29850371.43</v>
      </c>
      <c r="I74" s="85"/>
      <c r="J74" s="84">
        <f t="shared" si="4"/>
        <v>0</v>
      </c>
      <c r="K74" s="85"/>
      <c r="L74" s="84" t="str">
        <f t="shared" si="2"/>
        <v/>
      </c>
      <c r="M74" s="85"/>
      <c r="N74" s="69"/>
      <c r="O74" s="69"/>
      <c r="P74" s="85"/>
      <c r="Q74" s="72">
        <v>27130576</v>
      </c>
      <c r="R74" s="85"/>
      <c r="S74" s="84">
        <f t="shared" si="7"/>
        <v>2719795.4299999997</v>
      </c>
      <c r="T74" s="70" t="str">
        <f t="shared" si="3"/>
        <v/>
      </c>
    </row>
    <row r="75" spans="2:20" ht="14.25">
      <c r="B75" s="341" t="str">
        <f t="shared" si="1"/>
        <v/>
      </c>
      <c r="C75" s="341" t="s">
        <v>735</v>
      </c>
      <c r="D75" s="342">
        <v>1</v>
      </c>
      <c r="E75" s="65"/>
      <c r="F75" s="66">
        <v>304</v>
      </c>
      <c r="G75" s="75" t="s">
        <v>835</v>
      </c>
      <c r="H75" s="72">
        <v>1443783.25</v>
      </c>
      <c r="I75" s="85"/>
      <c r="J75" s="84">
        <f t="shared" si="4"/>
        <v>0</v>
      </c>
      <c r="K75" s="85"/>
      <c r="L75" s="84" t="str">
        <f t="shared" si="2"/>
        <v/>
      </c>
      <c r="M75" s="85"/>
      <c r="N75" s="69"/>
      <c r="O75" s="69"/>
      <c r="P75" s="85"/>
      <c r="Q75" s="74"/>
      <c r="R75" s="85"/>
      <c r="S75" s="84">
        <f t="shared" si="7"/>
        <v>1443783.25</v>
      </c>
      <c r="T75" s="70" t="str">
        <f t="shared" si="3"/>
        <v/>
      </c>
    </row>
    <row r="76" spans="2:20" ht="14.25">
      <c r="B76" s="341" t="str">
        <f t="shared" si="1"/>
        <v/>
      </c>
      <c r="C76" s="341" t="s">
        <v>735</v>
      </c>
      <c r="D76" s="342">
        <v>1</v>
      </c>
      <c r="E76" s="71"/>
      <c r="F76" s="66">
        <v>360</v>
      </c>
      <c r="G76" s="75" t="s">
        <v>835</v>
      </c>
      <c r="H76" s="72">
        <v>261151.44</v>
      </c>
      <c r="I76" s="85"/>
      <c r="J76" s="84">
        <f t="shared" si="4"/>
        <v>0</v>
      </c>
      <c r="K76" s="85"/>
      <c r="L76" s="84"/>
      <c r="M76" s="85"/>
      <c r="N76" s="69"/>
      <c r="O76" s="69"/>
      <c r="P76" s="85"/>
      <c r="Q76" s="74"/>
      <c r="R76" s="85"/>
      <c r="S76" s="84">
        <f t="shared" si="7"/>
        <v>261151.44</v>
      </c>
      <c r="T76" s="70" t="str">
        <f t="shared" si="3"/>
        <v/>
      </c>
    </row>
    <row r="77" spans="2:20" ht="14.25">
      <c r="B77" s="341" t="str">
        <f t="shared" si="1"/>
        <v/>
      </c>
      <c r="C77" s="341" t="s">
        <v>735</v>
      </c>
      <c r="D77" s="342">
        <v>1</v>
      </c>
      <c r="E77" s="71"/>
      <c r="F77" s="66">
        <v>374</v>
      </c>
      <c r="G77" s="75" t="s">
        <v>835</v>
      </c>
      <c r="H77" s="72">
        <v>956689.3</v>
      </c>
      <c r="I77" s="85"/>
      <c r="J77" s="84">
        <f t="shared" si="4"/>
        <v>0</v>
      </c>
      <c r="K77" s="85"/>
      <c r="L77" s="84"/>
      <c r="M77" s="85"/>
      <c r="N77" s="69"/>
      <c r="O77" s="69"/>
      <c r="P77" s="85"/>
      <c r="Q77" s="74"/>
      <c r="R77" s="85"/>
      <c r="S77" s="84">
        <f t="shared" si="7"/>
        <v>956689.3</v>
      </c>
      <c r="T77" s="70" t="str">
        <f t="shared" si="3"/>
        <v/>
      </c>
    </row>
    <row r="78" spans="2:20" ht="14.25">
      <c r="B78" s="341" t="str">
        <f t="shared" si="1"/>
        <v/>
      </c>
      <c r="C78" s="341" t="s">
        <v>735</v>
      </c>
      <c r="D78" s="342">
        <v>1</v>
      </c>
      <c r="E78" s="71"/>
      <c r="F78" s="66">
        <v>377.62</v>
      </c>
      <c r="G78" s="75" t="s">
        <v>836</v>
      </c>
      <c r="H78" s="72">
        <v>298.86</v>
      </c>
      <c r="I78" s="85"/>
      <c r="J78" s="84">
        <f t="shared" si="4"/>
        <v>0</v>
      </c>
      <c r="K78" s="85"/>
      <c r="L78" s="84"/>
      <c r="M78" s="85"/>
      <c r="N78" s="69"/>
      <c r="O78" s="69"/>
      <c r="P78" s="85"/>
      <c r="Q78" s="72">
        <v>63</v>
      </c>
      <c r="R78" s="85"/>
      <c r="S78" s="84">
        <f t="shared" si="7"/>
        <v>235.86</v>
      </c>
      <c r="T78" s="70" t="str">
        <f t="shared" si="3"/>
        <v/>
      </c>
    </row>
    <row r="79" spans="2:20" ht="14.25">
      <c r="B79" s="341" t="str">
        <f t="shared" si="1"/>
        <v/>
      </c>
      <c r="C79" s="341" t="s">
        <v>735</v>
      </c>
      <c r="D79" s="342">
        <v>1</v>
      </c>
      <c r="E79" s="71"/>
      <c r="F79" s="66">
        <v>388</v>
      </c>
      <c r="G79" s="75" t="s">
        <v>836</v>
      </c>
      <c r="H79" s="72">
        <v>5736827.2699999996</v>
      </c>
      <c r="I79" s="85"/>
      <c r="J79" s="84">
        <f t="shared" si="4"/>
        <v>0</v>
      </c>
      <c r="K79" s="85"/>
      <c r="L79" s="84" t="str">
        <f t="shared" si="2"/>
        <v/>
      </c>
      <c r="M79" s="85"/>
      <c r="N79" s="69"/>
      <c r="O79" s="69"/>
      <c r="P79" s="85"/>
      <c r="Q79" s="72">
        <v>5024222</v>
      </c>
      <c r="R79" s="85"/>
      <c r="S79" s="84">
        <f t="shared" si="7"/>
        <v>712605.26999999955</v>
      </c>
      <c r="T79" s="70" t="str">
        <f t="shared" si="3"/>
        <v/>
      </c>
    </row>
    <row r="80" spans="2:20" ht="14.25">
      <c r="B80" s="341" t="str">
        <f t="shared" si="1"/>
        <v/>
      </c>
      <c r="C80" s="341" t="s">
        <v>735</v>
      </c>
      <c r="D80" s="342">
        <v>1</v>
      </c>
      <c r="E80" s="71"/>
      <c r="F80" s="66">
        <v>389</v>
      </c>
      <c r="G80" s="75" t="s">
        <v>835</v>
      </c>
      <c r="H80" s="72">
        <v>285356.65000000002</v>
      </c>
      <c r="I80" s="85"/>
      <c r="J80" s="84">
        <f t="shared" si="4"/>
        <v>0</v>
      </c>
      <c r="K80" s="85"/>
      <c r="L80" s="84" t="str">
        <f t="shared" si="2"/>
        <v/>
      </c>
      <c r="M80" s="85"/>
      <c r="N80" s="69"/>
      <c r="O80" s="69"/>
      <c r="P80" s="85"/>
      <c r="Q80" s="72">
        <v>-246879</v>
      </c>
      <c r="R80" s="85"/>
      <c r="S80" s="84">
        <f t="shared" si="7"/>
        <v>532235.65</v>
      </c>
      <c r="T80" s="70" t="str">
        <f t="shared" si="3"/>
        <v/>
      </c>
    </row>
    <row r="81" spans="2:20" ht="14.25">
      <c r="B81" s="341" t="str">
        <f t="shared" si="1"/>
        <v/>
      </c>
      <c r="C81" s="341" t="s">
        <v>735</v>
      </c>
      <c r="D81" s="342">
        <v>1</v>
      </c>
      <c r="E81" s="71"/>
      <c r="F81" s="66">
        <v>399</v>
      </c>
      <c r="G81" s="75" t="s">
        <v>837</v>
      </c>
      <c r="H81" s="72">
        <v>570221.32999999996</v>
      </c>
      <c r="I81" s="85"/>
      <c r="J81" s="84">
        <f t="shared" si="4"/>
        <v>0</v>
      </c>
      <c r="K81" s="85"/>
      <c r="L81" s="84" t="str">
        <f t="shared" si="2"/>
        <v/>
      </c>
      <c r="M81" s="85"/>
      <c r="N81" s="69"/>
      <c r="O81" s="69"/>
      <c r="P81" s="85"/>
      <c r="Q81" s="74"/>
      <c r="R81" s="85"/>
      <c r="S81" s="84">
        <f t="shared" si="7"/>
        <v>570221.32999999996</v>
      </c>
      <c r="T81" s="70" t="str">
        <f t="shared" si="3"/>
        <v/>
      </c>
    </row>
    <row r="82" spans="2:20" ht="14.25">
      <c r="B82" s="341" t="str">
        <f t="shared" si="1"/>
        <v/>
      </c>
      <c r="C82" s="341" t="s">
        <v>735</v>
      </c>
      <c r="D82" s="342">
        <v>1</v>
      </c>
      <c r="E82" s="71"/>
      <c r="F82" s="66">
        <v>399</v>
      </c>
      <c r="G82" s="75" t="s">
        <v>836</v>
      </c>
      <c r="H82" s="72">
        <v>342146.41</v>
      </c>
      <c r="I82" s="85"/>
      <c r="J82" s="84">
        <f t="shared" si="4"/>
        <v>0</v>
      </c>
      <c r="K82" s="85"/>
      <c r="L82" s="84"/>
      <c r="M82" s="85"/>
      <c r="N82" s="69"/>
      <c r="O82" s="69"/>
      <c r="P82" s="85"/>
      <c r="Q82" s="72">
        <v>314389</v>
      </c>
      <c r="R82" s="85"/>
      <c r="S82" s="84">
        <f t="shared" si="7"/>
        <v>27757.409999999974</v>
      </c>
      <c r="T82" s="70" t="str">
        <f t="shared" si="3"/>
        <v/>
      </c>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76F8-FDC9-43AD-8163-1A2413D0FF26}">
  <sheetPr codeName="Sheet35">
    <tabColor theme="9" tint="0.79998168889431442"/>
  </sheetPr>
  <dimension ref="A1:N17"/>
  <sheetViews>
    <sheetView workbookViewId="0">
      <selection activeCell="C7" sqref="C7"/>
    </sheetView>
  </sheetViews>
  <sheetFormatPr defaultColWidth="9.42578125" defaultRowHeight="14.25"/>
  <cols>
    <col min="1" max="1" width="9.42578125" style="680"/>
    <col min="2" max="2" width="52.85546875" style="680" customWidth="1"/>
    <col min="3" max="3" width="20.85546875" style="680" customWidth="1"/>
    <col min="4" max="4" width="24" style="680" customWidth="1"/>
    <col min="5" max="12" width="19.140625" style="680" bestFit="1" customWidth="1"/>
    <col min="13" max="13" width="17.7109375" style="680" customWidth="1"/>
    <col min="14" max="14" width="19.28515625" style="680" customWidth="1"/>
    <col min="15" max="16384" width="9.42578125" style="680"/>
  </cols>
  <sheetData>
    <row r="1" spans="1:14" s="47" customFormat="1"/>
    <row r="2" spans="1:14" s="2" customFormat="1" ht="23.25">
      <c r="B2" s="1" t="s">
        <v>838</v>
      </c>
    </row>
    <row r="3" spans="1:14" s="403" customFormat="1" ht="23.25">
      <c r="B3" s="404"/>
    </row>
    <row r="4" spans="1:14" s="9" customFormat="1">
      <c r="B4" s="225" t="s">
        <v>123</v>
      </c>
      <c r="C4" s="225" t="s">
        <v>124</v>
      </c>
      <c r="D4" s="225" t="s">
        <v>434</v>
      </c>
      <c r="E4" s="677"/>
    </row>
    <row r="5" spans="1:14" ht="63.75">
      <c r="A5" s="677"/>
      <c r="B5" s="678" t="s">
        <v>839</v>
      </c>
      <c r="C5" s="679" t="s">
        <v>840</v>
      </c>
      <c r="D5" s="679" t="s">
        <v>731</v>
      </c>
      <c r="E5" s="677"/>
      <c r="F5" s="677"/>
      <c r="G5" s="677"/>
      <c r="H5" s="677"/>
      <c r="I5" s="677"/>
      <c r="J5" s="677"/>
      <c r="K5" s="677"/>
      <c r="L5" s="677"/>
      <c r="M5" s="677"/>
      <c r="N5" s="677"/>
    </row>
    <row r="6" spans="1:14" ht="25.5">
      <c r="A6" s="677"/>
      <c r="B6" s="681" t="s">
        <v>841</v>
      </c>
      <c r="C6" s="682" t="s">
        <v>842</v>
      </c>
      <c r="D6" s="682" t="s">
        <v>731</v>
      </c>
      <c r="E6" s="677"/>
      <c r="F6" s="677"/>
      <c r="G6" s="677"/>
      <c r="H6" s="677"/>
      <c r="I6" s="677"/>
      <c r="J6" s="677"/>
      <c r="K6" s="677"/>
      <c r="L6" s="677"/>
      <c r="M6" s="677"/>
      <c r="N6" s="677"/>
    </row>
    <row r="7" spans="1:14" ht="25.5">
      <c r="A7" s="677"/>
      <c r="B7" s="681" t="s">
        <v>843</v>
      </c>
      <c r="C7" s="682" t="s">
        <v>844</v>
      </c>
      <c r="D7" s="682" t="s">
        <v>731</v>
      </c>
      <c r="E7" s="677"/>
      <c r="F7" s="677"/>
      <c r="G7" s="677"/>
      <c r="H7" s="677"/>
      <c r="I7" s="677"/>
      <c r="J7" s="677"/>
      <c r="K7" s="677"/>
      <c r="L7" s="677"/>
      <c r="M7" s="677"/>
      <c r="N7" s="677"/>
    </row>
    <row r="9" spans="1:14">
      <c r="A9" s="677"/>
      <c r="B9" s="677"/>
      <c r="C9" s="677"/>
      <c r="D9" s="677"/>
      <c r="E9" s="677"/>
      <c r="F9" s="677"/>
      <c r="G9" s="677"/>
      <c r="H9" s="677"/>
      <c r="I9" s="677"/>
      <c r="J9" s="677"/>
      <c r="K9" s="677"/>
      <c r="L9" s="677"/>
      <c r="M9" s="677"/>
      <c r="N9" s="677"/>
    </row>
    <row r="10" spans="1:14" s="43" customFormat="1" ht="15">
      <c r="A10" s="677"/>
      <c r="B10" s="354"/>
      <c r="C10" s="843" t="s">
        <v>845</v>
      </c>
      <c r="D10" s="843"/>
      <c r="E10" s="843"/>
      <c r="F10" s="843"/>
      <c r="G10" s="843"/>
      <c r="H10" s="845" t="s">
        <v>846</v>
      </c>
      <c r="I10" s="846"/>
      <c r="J10" s="846"/>
      <c r="K10" s="846"/>
      <c r="L10" s="846"/>
      <c r="M10" s="846"/>
      <c r="N10" s="847"/>
    </row>
    <row r="11" spans="1:14" s="43" customFormat="1" ht="15">
      <c r="A11" s="677"/>
      <c r="B11" s="358" t="s">
        <v>847</v>
      </c>
      <c r="C11" s="358">
        <v>2018</v>
      </c>
      <c r="D11" s="358">
        <v>2019</v>
      </c>
      <c r="E11" s="358">
        <v>2020</v>
      </c>
      <c r="F11" s="358">
        <v>2021</v>
      </c>
      <c r="G11" s="358">
        <v>2022</v>
      </c>
      <c r="H11" s="358">
        <v>2023</v>
      </c>
      <c r="I11" s="358">
        <v>2024</v>
      </c>
      <c r="J11" s="358">
        <v>2025</v>
      </c>
      <c r="K11" s="358">
        <v>2026</v>
      </c>
      <c r="L11" s="358">
        <v>2027</v>
      </c>
      <c r="M11" s="358">
        <v>2028</v>
      </c>
      <c r="N11" s="358">
        <v>2029</v>
      </c>
    </row>
    <row r="12" spans="1:14" s="43" customFormat="1">
      <c r="A12" s="677"/>
      <c r="B12" s="46" t="s">
        <v>734</v>
      </c>
      <c r="C12" s="359">
        <v>23181000</v>
      </c>
      <c r="D12" s="359">
        <v>76640000</v>
      </c>
      <c r="E12" s="359">
        <v>119859000</v>
      </c>
      <c r="F12" s="359">
        <v>125318000</v>
      </c>
      <c r="G12" s="359">
        <v>117452000</v>
      </c>
      <c r="H12" s="359">
        <v>105174779.55752994</v>
      </c>
      <c r="I12" s="359">
        <v>135285733.3980549</v>
      </c>
      <c r="J12" s="359">
        <v>128512000</v>
      </c>
      <c r="K12" s="359">
        <v>131843000</v>
      </c>
      <c r="L12" s="359">
        <v>167682000</v>
      </c>
      <c r="M12" s="359">
        <v>166558000</v>
      </c>
      <c r="N12" s="359">
        <v>177296000</v>
      </c>
    </row>
    <row r="13" spans="1:14" s="43" customFormat="1">
      <c r="A13" s="677"/>
      <c r="B13" s="46" t="s">
        <v>746</v>
      </c>
      <c r="C13" s="359">
        <v>14300000</v>
      </c>
      <c r="D13" s="359">
        <v>13090000</v>
      </c>
      <c r="E13" s="359">
        <v>11289000</v>
      </c>
      <c r="F13" s="359">
        <v>9078000</v>
      </c>
      <c r="G13" s="359">
        <v>10547000</v>
      </c>
      <c r="H13" s="359">
        <v>12549037.621460974</v>
      </c>
      <c r="I13" s="359">
        <v>20562140.579071283</v>
      </c>
      <c r="J13" s="359">
        <v>13178000</v>
      </c>
      <c r="K13" s="359">
        <v>13831000</v>
      </c>
      <c r="L13" s="359">
        <v>14457000</v>
      </c>
      <c r="M13" s="359">
        <v>15119000</v>
      </c>
      <c r="N13" s="359">
        <v>15845000</v>
      </c>
    </row>
    <row r="14" spans="1:14" s="43" customFormat="1">
      <c r="A14" s="677"/>
      <c r="B14" s="46" t="s">
        <v>747</v>
      </c>
      <c r="C14" s="359">
        <v>3670000</v>
      </c>
      <c r="D14" s="359">
        <v>4510000</v>
      </c>
      <c r="E14" s="359">
        <v>6012000</v>
      </c>
      <c r="F14" s="359">
        <v>7745000</v>
      </c>
      <c r="G14" s="359">
        <v>5415000</v>
      </c>
      <c r="H14" s="359">
        <v>7217443.7618601043</v>
      </c>
      <c r="I14" s="359">
        <v>10988741.503810819</v>
      </c>
      <c r="J14" s="359">
        <v>5646000</v>
      </c>
      <c r="K14" s="359">
        <v>5469000</v>
      </c>
      <c r="L14" s="359">
        <v>5569000</v>
      </c>
      <c r="M14" s="359">
        <v>5681000</v>
      </c>
      <c r="N14" s="359">
        <v>6043000</v>
      </c>
    </row>
    <row r="15" spans="1:14" s="43" customFormat="1">
      <c r="A15" s="677"/>
      <c r="B15" s="46" t="s">
        <v>220</v>
      </c>
      <c r="C15" s="359">
        <v>14640000</v>
      </c>
      <c r="D15" s="359">
        <v>9620000</v>
      </c>
      <c r="E15" s="359">
        <v>17122000</v>
      </c>
      <c r="F15" s="673">
        <v>22894000</v>
      </c>
      <c r="G15" s="673">
        <v>28000000</v>
      </c>
      <c r="H15" s="433">
        <v>42002739.059148982</v>
      </c>
      <c r="I15" s="433">
        <v>54745384.519062996</v>
      </c>
      <c r="J15" s="433">
        <v>49235000</v>
      </c>
      <c r="K15" s="433">
        <v>59360000</v>
      </c>
      <c r="L15" s="433">
        <v>32716000</v>
      </c>
      <c r="M15" s="433">
        <v>44070000</v>
      </c>
      <c r="N15" s="433">
        <v>43783000</v>
      </c>
    </row>
    <row r="16" spans="1:14" s="44" customFormat="1" ht="15">
      <c r="A16" s="685"/>
      <c r="B16" s="360" t="s">
        <v>848</v>
      </c>
      <c r="C16" s="630">
        <f t="shared" ref="C16:J16" si="0">SUM(C12:C15)</f>
        <v>55791000</v>
      </c>
      <c r="D16" s="630">
        <f t="shared" si="0"/>
        <v>103860000</v>
      </c>
      <c r="E16" s="630">
        <f t="shared" si="0"/>
        <v>154282000</v>
      </c>
      <c r="F16" s="630">
        <f t="shared" si="0"/>
        <v>165035000</v>
      </c>
      <c r="G16" s="630">
        <f t="shared" si="0"/>
        <v>161414000</v>
      </c>
      <c r="H16" s="630">
        <f t="shared" si="0"/>
        <v>166944000</v>
      </c>
      <c r="I16" s="630">
        <f t="shared" si="0"/>
        <v>221582000</v>
      </c>
      <c r="J16" s="630">
        <f t="shared" si="0"/>
        <v>196571000</v>
      </c>
      <c r="K16" s="630">
        <f>SUM(K12:K15)</f>
        <v>210503000</v>
      </c>
      <c r="L16" s="630">
        <f>SUM(L12:L15)</f>
        <v>220424000</v>
      </c>
      <c r="M16" s="630">
        <f t="shared" ref="M16:N16" si="1">SUM(M12:M15)</f>
        <v>231428000</v>
      </c>
      <c r="N16" s="630">
        <f t="shared" si="1"/>
        <v>242967000</v>
      </c>
    </row>
    <row r="17" spans="2:13" ht="16.350000000000001" customHeight="1">
      <c r="B17" s="844" t="s">
        <v>849</v>
      </c>
      <c r="C17" s="844"/>
      <c r="D17" s="844"/>
      <c r="E17" s="844"/>
      <c r="F17" s="844"/>
      <c r="G17" s="844"/>
      <c r="H17" s="677"/>
      <c r="I17" s="677"/>
      <c r="J17" s="677"/>
      <c r="K17" s="677"/>
      <c r="L17" s="677"/>
      <c r="M17" s="677"/>
    </row>
  </sheetData>
  <mergeCells count="3">
    <mergeCell ref="C10:G10"/>
    <mergeCell ref="B17:G17"/>
    <mergeCell ref="H10:N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2CFA1-D708-45ED-A566-73617876DB73}">
  <sheetPr codeName="Sheet3">
    <tabColor theme="0" tint="-0.499984740745262"/>
  </sheetPr>
  <dimension ref="A1"/>
  <sheetViews>
    <sheetView topLeftCell="XFD1" workbookViewId="0"/>
  </sheetViews>
  <sheetFormatPr defaultColWidth="0" defaultRowHeight="12.75"/>
  <cols>
    <col min="1" max="16384" width="9.42578125" hidden="1"/>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76704-AE72-4DC5-9E69-F90B3010EEC6}">
  <sheetPr codeName="Sheet37">
    <tabColor theme="9" tint="0.79998168889431442"/>
  </sheetPr>
  <dimension ref="A1:L30"/>
  <sheetViews>
    <sheetView workbookViewId="0">
      <selection activeCell="K20" sqref="K20"/>
    </sheetView>
  </sheetViews>
  <sheetFormatPr defaultRowHeight="12.75"/>
  <cols>
    <col min="1" max="1" width="12" style="9" customWidth="1"/>
    <col min="2" max="2" width="40.5703125" style="9" customWidth="1"/>
    <col min="3" max="3" width="48.5703125" style="9" customWidth="1"/>
    <col min="4" max="4" width="21.85546875" style="9" customWidth="1"/>
    <col min="5" max="16384" width="9.140625" style="9"/>
  </cols>
  <sheetData>
    <row r="1" spans="1:12" ht="15">
      <c r="A1" s="683"/>
      <c r="B1" s="684"/>
      <c r="C1" s="684"/>
      <c r="D1" s="684"/>
      <c r="E1" s="684"/>
      <c r="F1" s="684"/>
      <c r="G1" s="684"/>
      <c r="H1" s="684"/>
      <c r="I1" s="684"/>
      <c r="J1" s="684"/>
      <c r="K1" s="684"/>
    </row>
    <row r="2" spans="1:12" s="2" customFormat="1" ht="23.25">
      <c r="B2" s="1" t="s">
        <v>40</v>
      </c>
    </row>
    <row r="3" spans="1:12" s="403" customFormat="1" ht="23.25">
      <c r="B3" s="404"/>
    </row>
    <row r="4" spans="1:12" ht="15">
      <c r="B4" s="225" t="s">
        <v>123</v>
      </c>
      <c r="C4" s="225" t="s">
        <v>124</v>
      </c>
      <c r="D4" s="225" t="s">
        <v>434</v>
      </c>
      <c r="E4" s="684"/>
      <c r="F4" s="684"/>
      <c r="G4" s="684"/>
      <c r="H4" s="684"/>
      <c r="I4" s="684"/>
      <c r="J4" s="684"/>
      <c r="K4" s="684"/>
    </row>
    <row r="5" spans="1:12" ht="38.25">
      <c r="B5" s="679" t="s">
        <v>850</v>
      </c>
      <c r="C5" s="679" t="s">
        <v>851</v>
      </c>
      <c r="D5" s="679" t="s">
        <v>731</v>
      </c>
      <c r="E5" s="684"/>
      <c r="F5" s="684"/>
      <c r="G5" s="684"/>
      <c r="H5" s="684"/>
      <c r="I5" s="684"/>
      <c r="J5" s="684"/>
      <c r="K5" s="684"/>
    </row>
    <row r="6" spans="1:12" ht="15">
      <c r="A6" s="685"/>
      <c r="B6" s="57"/>
      <c r="C6" s="685"/>
      <c r="D6" s="57"/>
      <c r="E6" s="684"/>
      <c r="F6" s="684"/>
      <c r="G6" s="684"/>
      <c r="H6" s="684"/>
      <c r="I6" s="684"/>
      <c r="J6" s="684"/>
      <c r="K6" s="684"/>
    </row>
    <row r="7" spans="1:12" ht="18">
      <c r="B7" s="131" t="s">
        <v>40</v>
      </c>
      <c r="C7" s="49"/>
      <c r="D7" s="685"/>
      <c r="E7" s="57"/>
      <c r="F7" s="684"/>
      <c r="G7" s="684"/>
      <c r="H7" s="684"/>
      <c r="I7" s="684"/>
      <c r="J7" s="684"/>
      <c r="K7" s="684"/>
      <c r="L7" s="684"/>
    </row>
    <row r="8" spans="1:12" ht="15">
      <c r="B8" s="358" t="s">
        <v>852</v>
      </c>
      <c r="C8" s="358"/>
      <c r="D8" s="685"/>
      <c r="E8" s="57"/>
      <c r="F8" s="684"/>
      <c r="G8" s="684"/>
      <c r="H8" s="684"/>
      <c r="I8" s="684"/>
      <c r="J8" s="684"/>
      <c r="K8" s="684"/>
      <c r="L8" s="684"/>
    </row>
    <row r="9" spans="1:12" ht="15">
      <c r="B9" s="46" t="s">
        <v>853</v>
      </c>
      <c r="C9" s="361">
        <v>4.9799999999999997E-2</v>
      </c>
      <c r="D9" s="685"/>
      <c r="E9" s="57"/>
      <c r="F9" s="684"/>
      <c r="G9" s="684"/>
      <c r="H9" s="684"/>
      <c r="I9" s="684"/>
      <c r="J9" s="684"/>
      <c r="K9" s="684"/>
      <c r="L9" s="684"/>
    </row>
    <row r="10" spans="1:12" ht="15">
      <c r="B10" s="46" t="s">
        <v>854</v>
      </c>
      <c r="C10" s="361">
        <v>1.7600000000000001E-2</v>
      </c>
      <c r="D10" s="685"/>
      <c r="E10" s="57"/>
      <c r="F10" s="684"/>
      <c r="G10" s="684"/>
      <c r="H10" s="684"/>
      <c r="I10" s="684"/>
      <c r="J10" s="684"/>
      <c r="K10" s="684"/>
      <c r="L10" s="684"/>
    </row>
    <row r="11" spans="1:12" ht="15">
      <c r="B11" s="46" t="s">
        <v>855</v>
      </c>
      <c r="C11" s="361">
        <v>4.4999999999999998E-2</v>
      </c>
      <c r="D11" s="685"/>
      <c r="E11" s="57"/>
      <c r="F11" s="684"/>
      <c r="G11" s="684"/>
      <c r="H11" s="684"/>
      <c r="I11" s="684"/>
      <c r="J11" s="684"/>
      <c r="K11" s="684"/>
      <c r="L11" s="684"/>
    </row>
    <row r="12" spans="1:12" ht="15">
      <c r="B12" s="46" t="s">
        <v>856</v>
      </c>
      <c r="C12" s="362">
        <v>9.2799999999999994E-2</v>
      </c>
      <c r="D12" s="685"/>
      <c r="E12" s="57"/>
      <c r="F12" s="684"/>
      <c r="G12" s="684"/>
      <c r="H12" s="684"/>
      <c r="I12" s="684"/>
      <c r="J12" s="684"/>
      <c r="K12" s="684"/>
      <c r="L12" s="684"/>
    </row>
    <row r="13" spans="1:12" ht="15">
      <c r="B13" s="358" t="s">
        <v>857</v>
      </c>
      <c r="C13" s="358"/>
      <c r="D13" s="685"/>
      <c r="E13" s="57"/>
      <c r="F13" s="684"/>
      <c r="G13" s="684"/>
      <c r="H13" s="684"/>
      <c r="I13" s="684"/>
      <c r="J13" s="684"/>
      <c r="K13" s="684"/>
      <c r="L13" s="684"/>
    </row>
    <row r="14" spans="1:12" ht="15">
      <c r="B14" s="46" t="s">
        <v>858</v>
      </c>
      <c r="C14" s="361">
        <v>0.48349999999999999</v>
      </c>
      <c r="D14" s="685"/>
      <c r="E14" s="57"/>
      <c r="F14" s="684"/>
      <c r="G14" s="684"/>
      <c r="H14" s="684"/>
      <c r="I14" s="684"/>
      <c r="J14" s="684"/>
      <c r="K14" s="684"/>
      <c r="L14" s="684"/>
    </row>
    <row r="15" spans="1:12" ht="15">
      <c r="B15" s="46" t="s">
        <v>859</v>
      </c>
      <c r="C15" s="361">
        <v>6.0000000000000001E-3</v>
      </c>
      <c r="D15" s="685"/>
      <c r="E15" s="57"/>
      <c r="F15" s="684"/>
      <c r="G15" s="684"/>
      <c r="H15" s="684"/>
      <c r="I15" s="684"/>
      <c r="J15" s="684"/>
      <c r="K15" s="684"/>
      <c r="L15" s="684"/>
    </row>
    <row r="16" spans="1:12" ht="15">
      <c r="B16" s="46" t="s">
        <v>860</v>
      </c>
      <c r="C16" s="361">
        <v>1E-3</v>
      </c>
      <c r="D16" s="685"/>
      <c r="E16" s="57"/>
      <c r="F16" s="684"/>
      <c r="G16" s="684"/>
      <c r="H16" s="684"/>
      <c r="I16" s="684"/>
      <c r="J16" s="684"/>
      <c r="K16" s="684"/>
      <c r="L16" s="684"/>
    </row>
    <row r="17" spans="1:12" ht="15">
      <c r="B17" s="46" t="s">
        <v>861</v>
      </c>
      <c r="C17" s="361">
        <v>0.50949999999999995</v>
      </c>
      <c r="D17" s="685"/>
      <c r="E17" s="57"/>
      <c r="F17" s="684"/>
      <c r="G17" s="684"/>
      <c r="H17" s="684"/>
      <c r="I17" s="684"/>
      <c r="J17" s="684"/>
      <c r="K17" s="684"/>
      <c r="L17" s="684"/>
    </row>
    <row r="18" spans="1:12" ht="15">
      <c r="B18" s="358" t="s">
        <v>862</v>
      </c>
      <c r="C18" s="358"/>
      <c r="D18" s="685"/>
      <c r="E18" s="57"/>
      <c r="F18" s="684"/>
      <c r="G18" s="684"/>
      <c r="H18" s="684"/>
      <c r="I18" s="684"/>
      <c r="J18" s="684"/>
    </row>
    <row r="19" spans="1:12" ht="15">
      <c r="B19" s="46" t="s">
        <v>863</v>
      </c>
      <c r="C19" s="363">
        <f>C9*C14+C10*C15</f>
        <v>2.4183899999999998E-2</v>
      </c>
      <c r="D19" s="684"/>
      <c r="E19" s="684"/>
      <c r="F19" s="684"/>
      <c r="G19" s="684"/>
      <c r="H19" s="684"/>
      <c r="I19" s="684"/>
      <c r="J19" s="684"/>
    </row>
    <row r="20" spans="1:12">
      <c r="B20" s="46" t="s">
        <v>864</v>
      </c>
      <c r="C20" s="363">
        <f>C12*C17</f>
        <v>4.7281599999999993E-2</v>
      </c>
    </row>
    <row r="21" spans="1:12">
      <c r="A21" s="686"/>
      <c r="B21" s="46" t="s">
        <v>865</v>
      </c>
      <c r="C21" s="363">
        <f>C19+C20</f>
        <v>7.1465499999999987E-2</v>
      </c>
      <c r="J21" s="688"/>
    </row>
    <row r="22" spans="1:12">
      <c r="A22" s="686"/>
      <c r="B22" s="693"/>
      <c r="J22" s="689"/>
    </row>
    <row r="23" spans="1:12" ht="15">
      <c r="A23" s="687"/>
      <c r="B23" s="694"/>
      <c r="J23" s="690"/>
    </row>
    <row r="24" spans="1:12" ht="15">
      <c r="A24" s="687"/>
      <c r="B24" s="690"/>
      <c r="J24" s="690"/>
    </row>
    <row r="25" spans="1:12" ht="15">
      <c r="A25" s="687"/>
      <c r="B25" s="690"/>
      <c r="J25" s="690"/>
    </row>
    <row r="26" spans="1:12" ht="15">
      <c r="A26" s="687"/>
      <c r="B26" s="690"/>
      <c r="J26" s="691"/>
    </row>
    <row r="27" spans="1:12" ht="15">
      <c r="A27" s="687"/>
      <c r="B27" s="690"/>
      <c r="J27" s="690"/>
    </row>
    <row r="28" spans="1:12" ht="15">
      <c r="A28" s="687"/>
      <c r="B28" s="690"/>
      <c r="J28" s="692"/>
    </row>
    <row r="29" spans="1:12" ht="15">
      <c r="A29" s="687"/>
      <c r="B29" s="690"/>
      <c r="J29" s="684"/>
    </row>
    <row r="30" spans="1:12" ht="15">
      <c r="B30" s="68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7E76-EAE5-437A-AAA1-2EFE126A1DC4}">
  <sheetPr codeName="Sheet14">
    <tabColor theme="9" tint="0.79998168889431442"/>
  </sheetPr>
  <dimension ref="B2:W27"/>
  <sheetViews>
    <sheetView zoomScale="85" zoomScaleNormal="85" workbookViewId="0">
      <selection activeCell="C6" sqref="C6"/>
    </sheetView>
  </sheetViews>
  <sheetFormatPr defaultRowHeight="12.75"/>
  <cols>
    <col min="1" max="1" width="9.140625" style="9"/>
    <col min="2" max="2" width="45.28515625" style="9" customWidth="1"/>
    <col min="3" max="3" width="31.7109375" style="9" customWidth="1"/>
    <col min="4" max="4" width="20.28515625" style="9" customWidth="1"/>
    <col min="5" max="5" width="21.5703125" style="9" customWidth="1"/>
    <col min="6" max="6" width="11.42578125" style="9" bestFit="1" customWidth="1"/>
    <col min="7" max="7" width="13.7109375" style="9" customWidth="1"/>
    <col min="8" max="8" width="11.42578125" style="9" bestFit="1" customWidth="1"/>
    <col min="9" max="9" width="11" style="9" bestFit="1" customWidth="1"/>
    <col min="10" max="22" width="9.140625" style="9"/>
    <col min="23" max="23" width="9.85546875" style="9" bestFit="1" customWidth="1"/>
    <col min="24" max="16384" width="9.140625" style="9"/>
  </cols>
  <sheetData>
    <row r="2" spans="2:22" s="2" customFormat="1" ht="23.25">
      <c r="B2" s="1" t="s">
        <v>42</v>
      </c>
    </row>
    <row r="3" spans="2:22" s="403" customFormat="1" ht="23.25">
      <c r="B3" s="404"/>
    </row>
    <row r="4" spans="2:22">
      <c r="B4" s="695" t="s">
        <v>123</v>
      </c>
      <c r="C4" s="225" t="s">
        <v>434</v>
      </c>
    </row>
    <row r="5" spans="2:22" ht="14.25">
      <c r="B5" s="681" t="s">
        <v>866</v>
      </c>
      <c r="C5" s="682" t="s">
        <v>731</v>
      </c>
    </row>
    <row r="6" spans="2:22" ht="38.25">
      <c r="B6" s="681" t="s">
        <v>867</v>
      </c>
      <c r="C6" s="682" t="s">
        <v>868</v>
      </c>
    </row>
    <row r="7" spans="2:22" ht="14.25">
      <c r="B7" s="681" t="s">
        <v>869</v>
      </c>
      <c r="C7" s="682" t="s">
        <v>731</v>
      </c>
    </row>
    <row r="11" spans="2:22" ht="18">
      <c r="B11" s="131" t="s">
        <v>870</v>
      </c>
      <c r="C11" s="696"/>
      <c r="D11" s="696"/>
      <c r="E11" s="696"/>
      <c r="F11" s="696"/>
      <c r="G11" s="697"/>
      <c r="H11" s="697"/>
      <c r="I11" s="696"/>
      <c r="J11" s="696"/>
      <c r="K11" s="696"/>
      <c r="L11" s="696"/>
      <c r="M11" s="696"/>
      <c r="N11" s="696"/>
      <c r="O11" s="696"/>
      <c r="P11" s="696"/>
      <c r="Q11" s="696"/>
      <c r="R11" s="696"/>
      <c r="S11" s="696"/>
      <c r="T11" s="696"/>
      <c r="U11" s="696"/>
      <c r="V11" s="696"/>
    </row>
    <row r="12" spans="2:22">
      <c r="B12" s="377" t="s">
        <v>871</v>
      </c>
      <c r="C12" s="377" t="s">
        <v>872</v>
      </c>
      <c r="D12" s="377" t="s">
        <v>873</v>
      </c>
      <c r="E12" s="377" t="s">
        <v>874</v>
      </c>
      <c r="F12" s="377" t="s">
        <v>875</v>
      </c>
      <c r="G12" s="377" t="s">
        <v>876</v>
      </c>
      <c r="H12" s="377" t="s">
        <v>877</v>
      </c>
      <c r="I12" s="377" t="s">
        <v>878</v>
      </c>
      <c r="J12" s="377" t="s">
        <v>879</v>
      </c>
      <c r="K12" s="377" t="s">
        <v>880</v>
      </c>
      <c r="L12" s="377" t="s">
        <v>881</v>
      </c>
      <c r="M12" s="377" t="s">
        <v>882</v>
      </c>
      <c r="N12" s="377" t="s">
        <v>883</v>
      </c>
      <c r="O12" s="377" t="s">
        <v>884</v>
      </c>
      <c r="P12" s="377" t="s">
        <v>885</v>
      </c>
      <c r="Q12" s="377" t="s">
        <v>886</v>
      </c>
      <c r="R12" s="377" t="s">
        <v>887</v>
      </c>
      <c r="S12" s="377" t="s">
        <v>888</v>
      </c>
      <c r="T12" s="377" t="s">
        <v>889</v>
      </c>
      <c r="U12" s="377" t="s">
        <v>890</v>
      </c>
    </row>
    <row r="13" spans="2:22">
      <c r="B13" s="364" t="s">
        <v>891</v>
      </c>
      <c r="C13" s="365" t="s">
        <v>892</v>
      </c>
      <c r="D13" s="366"/>
      <c r="E13" s="366"/>
      <c r="F13" s="366"/>
      <c r="G13" s="366"/>
      <c r="H13" s="366"/>
      <c r="I13" s="366"/>
      <c r="J13" s="366">
        <v>3</v>
      </c>
      <c r="K13" s="366">
        <v>2</v>
      </c>
      <c r="L13" s="366">
        <v>3</v>
      </c>
      <c r="M13" s="366">
        <v>3</v>
      </c>
      <c r="N13" s="366">
        <v>3</v>
      </c>
      <c r="O13" s="366">
        <v>4</v>
      </c>
      <c r="P13" s="366">
        <v>4</v>
      </c>
      <c r="Q13" s="366">
        <v>5</v>
      </c>
      <c r="R13" s="366">
        <v>6</v>
      </c>
      <c r="S13" s="366">
        <v>7</v>
      </c>
      <c r="T13" s="366">
        <v>7</v>
      </c>
      <c r="U13" s="366">
        <v>7</v>
      </c>
    </row>
    <row r="14" spans="2:22">
      <c r="B14" s="364"/>
      <c r="C14" s="365" t="s">
        <v>893</v>
      </c>
      <c r="D14" s="366"/>
      <c r="E14" s="366"/>
      <c r="F14" s="366"/>
      <c r="G14" s="366"/>
      <c r="H14" s="366"/>
      <c r="I14" s="366"/>
      <c r="J14" s="366">
        <v>11</v>
      </c>
      <c r="K14" s="366">
        <v>8</v>
      </c>
      <c r="L14" s="366">
        <v>11</v>
      </c>
      <c r="M14" s="366">
        <v>11</v>
      </c>
      <c r="N14" s="366">
        <v>14</v>
      </c>
      <c r="O14" s="366">
        <v>16</v>
      </c>
      <c r="P14" s="366">
        <v>18</v>
      </c>
      <c r="Q14" s="366">
        <v>19</v>
      </c>
      <c r="R14" s="366">
        <v>25</v>
      </c>
      <c r="S14" s="366">
        <v>30</v>
      </c>
      <c r="T14" s="366">
        <v>30</v>
      </c>
      <c r="U14" s="366">
        <v>27</v>
      </c>
    </row>
    <row r="15" spans="2:22">
      <c r="B15" s="364"/>
      <c r="C15" s="367" t="s">
        <v>894</v>
      </c>
      <c r="D15" s="368"/>
      <c r="E15" s="368"/>
      <c r="F15" s="368"/>
      <c r="G15" s="368"/>
      <c r="H15" s="699"/>
      <c r="I15" s="699"/>
      <c r="J15" s="699">
        <v>14</v>
      </c>
      <c r="K15" s="699">
        <v>10</v>
      </c>
      <c r="L15" s="699">
        <v>14</v>
      </c>
      <c r="M15" s="699">
        <v>14</v>
      </c>
      <c r="N15" s="699">
        <v>17</v>
      </c>
      <c r="O15" s="368">
        <v>20</v>
      </c>
      <c r="P15" s="368">
        <v>22</v>
      </c>
      <c r="Q15" s="368">
        <v>24</v>
      </c>
      <c r="R15" s="368">
        <v>31</v>
      </c>
      <c r="S15" s="368">
        <v>38</v>
      </c>
      <c r="T15" s="368">
        <v>37</v>
      </c>
      <c r="U15" s="368">
        <v>35</v>
      </c>
    </row>
    <row r="16" spans="2:22">
      <c r="B16" s="364" t="s">
        <v>895</v>
      </c>
      <c r="C16" s="365" t="s">
        <v>892</v>
      </c>
      <c r="D16" s="366"/>
      <c r="E16" s="366"/>
      <c r="F16" s="366"/>
      <c r="G16" s="366"/>
      <c r="H16" s="700"/>
      <c r="I16" s="700"/>
      <c r="J16" s="700">
        <v>11</v>
      </c>
      <c r="K16" s="700">
        <v>11</v>
      </c>
      <c r="L16" s="700">
        <v>11</v>
      </c>
      <c r="M16" s="700">
        <v>11</v>
      </c>
      <c r="N16" s="700">
        <v>10</v>
      </c>
      <c r="O16" s="366">
        <v>10</v>
      </c>
      <c r="P16" s="366">
        <v>9</v>
      </c>
      <c r="Q16" s="366">
        <v>9</v>
      </c>
      <c r="R16" s="366">
        <v>7</v>
      </c>
      <c r="S16" s="366">
        <v>6</v>
      </c>
      <c r="T16" s="366">
        <v>6</v>
      </c>
      <c r="U16" s="366">
        <v>6</v>
      </c>
    </row>
    <row r="17" spans="2:23">
      <c r="B17" s="364"/>
      <c r="C17" s="365" t="s">
        <v>893</v>
      </c>
      <c r="D17" s="366"/>
      <c r="E17" s="366"/>
      <c r="F17" s="366"/>
      <c r="G17" s="366"/>
      <c r="H17" s="700"/>
      <c r="I17" s="700"/>
      <c r="J17" s="700">
        <v>45</v>
      </c>
      <c r="K17" s="700">
        <v>48</v>
      </c>
      <c r="L17" s="700">
        <v>45</v>
      </c>
      <c r="M17" s="700">
        <v>45</v>
      </c>
      <c r="N17" s="700">
        <v>42</v>
      </c>
      <c r="O17" s="366">
        <v>40</v>
      </c>
      <c r="P17" s="366">
        <v>38</v>
      </c>
      <c r="Q17" s="366">
        <v>36</v>
      </c>
      <c r="R17" s="366">
        <v>30</v>
      </c>
      <c r="S17" s="366">
        <v>25</v>
      </c>
      <c r="T17" s="366">
        <v>25</v>
      </c>
      <c r="U17" s="366">
        <v>22</v>
      </c>
    </row>
    <row r="18" spans="2:23">
      <c r="B18" s="364"/>
      <c r="C18" s="367" t="s">
        <v>896</v>
      </c>
      <c r="D18" s="368"/>
      <c r="E18" s="368"/>
      <c r="F18" s="368"/>
      <c r="G18" s="368"/>
      <c r="H18" s="699"/>
      <c r="I18" s="699"/>
      <c r="J18" s="699">
        <v>56</v>
      </c>
      <c r="K18" s="699">
        <v>59</v>
      </c>
      <c r="L18" s="699">
        <v>56</v>
      </c>
      <c r="M18" s="699">
        <v>56</v>
      </c>
      <c r="N18" s="699">
        <v>52</v>
      </c>
      <c r="O18" s="368">
        <v>49</v>
      </c>
      <c r="P18" s="368">
        <v>47</v>
      </c>
      <c r="Q18" s="368">
        <v>45</v>
      </c>
      <c r="R18" s="368">
        <v>38</v>
      </c>
      <c r="S18" s="368">
        <v>31</v>
      </c>
      <c r="T18" s="368">
        <v>31</v>
      </c>
      <c r="U18" s="368">
        <v>28</v>
      </c>
    </row>
    <row r="19" spans="2:23">
      <c r="B19" s="364" t="s">
        <v>897</v>
      </c>
      <c r="C19" s="365"/>
      <c r="D19" s="368"/>
      <c r="E19" s="368"/>
      <c r="F19" s="368"/>
      <c r="G19" s="368"/>
      <c r="H19" s="699"/>
      <c r="I19" s="699"/>
      <c r="J19" s="699"/>
      <c r="K19" s="699"/>
      <c r="L19" s="699"/>
      <c r="M19" s="699"/>
      <c r="N19" s="699"/>
      <c r="O19" s="368"/>
      <c r="P19" s="368"/>
      <c r="Q19" s="368"/>
      <c r="R19" s="368"/>
      <c r="S19" s="368"/>
      <c r="T19" s="368"/>
      <c r="U19" s="368"/>
    </row>
    <row r="20" spans="2:23">
      <c r="B20" s="364" t="s">
        <v>898</v>
      </c>
      <c r="C20" s="365"/>
      <c r="D20" s="368"/>
      <c r="E20" s="368"/>
      <c r="F20" s="368"/>
      <c r="G20" s="368"/>
      <c r="H20" s="699"/>
      <c r="I20" s="699"/>
      <c r="J20" s="699"/>
      <c r="K20" s="699"/>
      <c r="L20" s="699"/>
      <c r="M20" s="699"/>
      <c r="N20" s="699"/>
      <c r="O20" s="368"/>
      <c r="P20" s="368"/>
      <c r="Q20" s="368"/>
      <c r="R20" s="368"/>
      <c r="S20" s="368"/>
      <c r="T20" s="368"/>
      <c r="U20" s="368"/>
    </row>
    <row r="21" spans="2:23">
      <c r="B21" s="369" t="s">
        <v>899</v>
      </c>
      <c r="C21" s="365"/>
      <c r="D21" s="368"/>
      <c r="E21" s="368"/>
      <c r="F21" s="368"/>
      <c r="G21" s="368"/>
      <c r="H21" s="699"/>
      <c r="I21" s="699">
        <v>66</v>
      </c>
      <c r="J21" s="699">
        <v>70</v>
      </c>
      <c r="K21" s="699">
        <v>61</v>
      </c>
      <c r="L21" s="699">
        <v>70</v>
      </c>
      <c r="M21" s="699">
        <v>70</v>
      </c>
      <c r="N21" s="699">
        <v>70</v>
      </c>
      <c r="O21" s="368">
        <v>70</v>
      </c>
      <c r="P21" s="368">
        <v>70</v>
      </c>
      <c r="Q21" s="368">
        <v>69</v>
      </c>
      <c r="R21" s="368">
        <v>69</v>
      </c>
      <c r="S21" s="368">
        <v>69</v>
      </c>
      <c r="T21" s="368">
        <v>69</v>
      </c>
      <c r="U21" s="368">
        <v>62</v>
      </c>
    </row>
    <row r="22" spans="2:23">
      <c r="B22" s="364" t="s">
        <v>900</v>
      </c>
      <c r="C22" s="365"/>
      <c r="D22" s="366"/>
      <c r="E22" s="366"/>
      <c r="F22" s="366"/>
      <c r="G22" s="366"/>
      <c r="H22" s="700"/>
      <c r="I22" s="701">
        <v>0.71</v>
      </c>
      <c r="J22" s="701">
        <v>0.8</v>
      </c>
      <c r="K22" s="701">
        <v>0.85</v>
      </c>
      <c r="L22" s="701">
        <v>0.8</v>
      </c>
      <c r="M22" s="701">
        <v>0.8</v>
      </c>
      <c r="N22" s="701">
        <v>0.75</v>
      </c>
      <c r="O22" s="370">
        <v>0.71</v>
      </c>
      <c r="P22" s="370">
        <v>0.68</v>
      </c>
      <c r="Q22" s="370">
        <v>0.65</v>
      </c>
      <c r="R22" s="370">
        <v>0.55000000000000004</v>
      </c>
      <c r="S22" s="370">
        <v>0.45</v>
      </c>
      <c r="T22" s="370">
        <v>0.45</v>
      </c>
      <c r="U22" s="370">
        <v>0.45</v>
      </c>
    </row>
    <row r="23" spans="2:23">
      <c r="B23" s="364"/>
      <c r="C23" s="365"/>
      <c r="D23" s="368"/>
      <c r="E23" s="368"/>
      <c r="F23" s="368"/>
      <c r="G23" s="368"/>
      <c r="H23" s="368"/>
      <c r="I23" s="371"/>
      <c r="J23" s="371"/>
      <c r="K23" s="371"/>
      <c r="L23" s="371"/>
      <c r="M23" s="371"/>
      <c r="N23" s="371"/>
      <c r="O23" s="371"/>
      <c r="P23" s="371"/>
      <c r="Q23" s="371"/>
      <c r="R23" s="371"/>
      <c r="S23" s="371"/>
      <c r="T23" s="371"/>
      <c r="U23" s="371"/>
    </row>
    <row r="24" spans="2:23">
      <c r="B24" s="365" t="s">
        <v>901</v>
      </c>
      <c r="C24" s="365"/>
      <c r="D24" s="368"/>
      <c r="E24" s="368"/>
      <c r="F24" s="368"/>
      <c r="G24" s="368"/>
      <c r="H24" s="368"/>
      <c r="I24" s="372">
        <v>1485</v>
      </c>
      <c r="J24" s="373">
        <v>1515</v>
      </c>
      <c r="K24" s="373">
        <v>1545</v>
      </c>
      <c r="L24" s="373">
        <v>1576</v>
      </c>
      <c r="M24" s="373">
        <v>1607</v>
      </c>
      <c r="N24" s="373">
        <v>1640</v>
      </c>
      <c r="O24" s="373">
        <v>1672</v>
      </c>
      <c r="P24" s="373">
        <v>1706</v>
      </c>
      <c r="Q24" s="373">
        <v>1740</v>
      </c>
      <c r="R24" s="373">
        <v>1775</v>
      </c>
      <c r="S24" s="373">
        <v>1810</v>
      </c>
      <c r="T24" s="373">
        <v>1846</v>
      </c>
      <c r="U24" s="373">
        <v>1883</v>
      </c>
      <c r="W24" s="698"/>
    </row>
    <row r="25" spans="2:23">
      <c r="B25" s="365" t="s">
        <v>902</v>
      </c>
      <c r="C25" s="365"/>
      <c r="D25" s="368"/>
      <c r="E25" s="368"/>
      <c r="F25" s="368"/>
      <c r="G25" s="368"/>
      <c r="H25" s="368"/>
      <c r="I25" s="372">
        <v>1906</v>
      </c>
      <c r="J25" s="373">
        <v>1944</v>
      </c>
      <c r="K25" s="373">
        <v>1983</v>
      </c>
      <c r="L25" s="373">
        <v>2023</v>
      </c>
      <c r="M25" s="373">
        <v>2063</v>
      </c>
      <c r="N25" s="373">
        <v>2104</v>
      </c>
      <c r="O25" s="373">
        <v>2146</v>
      </c>
      <c r="P25" s="373">
        <v>2189</v>
      </c>
      <c r="Q25" s="373">
        <v>2233</v>
      </c>
      <c r="R25" s="373">
        <v>2278</v>
      </c>
      <c r="S25" s="373">
        <v>2323</v>
      </c>
      <c r="T25" s="373">
        <v>2370</v>
      </c>
      <c r="U25" s="373">
        <v>2417</v>
      </c>
    </row>
    <row r="26" spans="2:23">
      <c r="B26" s="374" t="s">
        <v>903</v>
      </c>
      <c r="C26" s="375"/>
      <c r="D26" s="670">
        <v>1113.26</v>
      </c>
      <c r="E26" s="670">
        <v>1129.4000000000001</v>
      </c>
      <c r="F26" s="670">
        <v>1237.3599999999999</v>
      </c>
      <c r="G26" s="670">
        <v>1350.24</v>
      </c>
      <c r="H26" s="670">
        <v>1532.58</v>
      </c>
      <c r="I26" s="670">
        <v>1705.31</v>
      </c>
      <c r="J26" s="376">
        <v>1858</v>
      </c>
      <c r="K26" s="376">
        <v>1917</v>
      </c>
      <c r="L26" s="376">
        <v>1935</v>
      </c>
      <c r="M26" s="376">
        <v>1972</v>
      </c>
      <c r="N26" s="376">
        <v>1988</v>
      </c>
      <c r="O26" s="376">
        <v>2009</v>
      </c>
      <c r="P26" s="376">
        <v>2035</v>
      </c>
      <c r="Q26" s="376">
        <v>2061</v>
      </c>
      <c r="R26" s="376">
        <v>2051</v>
      </c>
      <c r="S26" s="376">
        <v>2039</v>
      </c>
      <c r="T26" s="376">
        <v>2084</v>
      </c>
      <c r="U26" s="376">
        <v>2121</v>
      </c>
    </row>
    <row r="27" spans="2:23">
      <c r="B27" s="9" t="s">
        <v>904</v>
      </c>
    </row>
  </sheetData>
  <hyperlinks>
    <hyperlink ref="C6" r:id="rId1" xr:uid="{EC884C69-9F2D-4BE5-86B1-8140C92B738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5D93E-B3D1-4C66-9C50-DDCB618D9A07}">
  <sheetPr codeName="Sheet15">
    <tabColor theme="9" tint="0.79998168889431442"/>
  </sheetPr>
  <dimension ref="B2:N48"/>
  <sheetViews>
    <sheetView workbookViewId="0">
      <selection activeCell="M6" sqref="M6"/>
    </sheetView>
  </sheetViews>
  <sheetFormatPr defaultRowHeight="12.75"/>
  <cols>
    <col min="1" max="1" width="9.140625" style="9"/>
    <col min="2" max="2" width="27" style="9" customWidth="1"/>
    <col min="3" max="3" width="26.140625" style="9" customWidth="1"/>
    <col min="4" max="4" width="25.28515625" style="9" customWidth="1"/>
    <col min="5" max="5" width="25.140625" style="9" customWidth="1"/>
    <col min="6" max="6" width="16.85546875" style="9" customWidth="1"/>
    <col min="7" max="7" width="23.7109375" style="9" customWidth="1"/>
    <col min="8" max="8" width="31.5703125" style="9" customWidth="1"/>
    <col min="9" max="9" width="25.7109375" style="9" customWidth="1"/>
    <col min="10" max="10" width="16" style="9" customWidth="1"/>
    <col min="11" max="11" width="13.140625" style="9" customWidth="1"/>
    <col min="12" max="16384" width="9.140625" style="9"/>
  </cols>
  <sheetData>
    <row r="2" spans="2:10" s="2" customFormat="1" ht="23.25">
      <c r="B2" s="1" t="s">
        <v>44</v>
      </c>
    </row>
    <row r="3" spans="2:10" s="403" customFormat="1" ht="23.25">
      <c r="B3" s="404"/>
    </row>
    <row r="4" spans="2:10">
      <c r="B4" s="225" t="s">
        <v>123</v>
      </c>
      <c r="C4" s="225" t="s">
        <v>124</v>
      </c>
      <c r="D4" s="225" t="s">
        <v>434</v>
      </c>
    </row>
    <row r="5" spans="2:10" ht="42.75">
      <c r="B5" s="681" t="s">
        <v>905</v>
      </c>
      <c r="C5" s="682" t="s">
        <v>906</v>
      </c>
      <c r="D5" s="682" t="s">
        <v>731</v>
      </c>
    </row>
    <row r="6" spans="2:10" ht="42.75">
      <c r="B6" s="681" t="s">
        <v>907</v>
      </c>
      <c r="C6" s="682" t="s">
        <v>908</v>
      </c>
      <c r="D6" s="682" t="s">
        <v>731</v>
      </c>
    </row>
    <row r="7" spans="2:10" ht="42.75">
      <c r="B7" s="681" t="s">
        <v>909</v>
      </c>
      <c r="C7" s="682" t="s">
        <v>910</v>
      </c>
      <c r="D7" s="682" t="s">
        <v>731</v>
      </c>
    </row>
    <row r="8" spans="2:10" ht="28.5">
      <c r="B8" s="681" t="s">
        <v>911</v>
      </c>
      <c r="C8" s="682" t="s">
        <v>731</v>
      </c>
      <c r="D8" s="682"/>
    </row>
    <row r="9" spans="2:10">
      <c r="B9" s="598"/>
      <c r="C9" s="598"/>
    </row>
    <row r="11" spans="2:10" ht="15.75">
      <c r="B11" s="702" t="s">
        <v>911</v>
      </c>
      <c r="I11" s="702" t="s">
        <v>912</v>
      </c>
    </row>
    <row r="12" spans="2:10" ht="30">
      <c r="B12" s="668"/>
      <c r="C12" s="668" t="s">
        <v>913</v>
      </c>
      <c r="D12" s="668" t="s">
        <v>914</v>
      </c>
      <c r="E12" s="668" t="s">
        <v>915</v>
      </c>
      <c r="F12" s="668" t="s">
        <v>916</v>
      </c>
      <c r="G12" s="668" t="s">
        <v>917</v>
      </c>
      <c r="I12" s="358"/>
      <c r="J12" s="378" t="s">
        <v>918</v>
      </c>
    </row>
    <row r="13" spans="2:10" ht="25.5">
      <c r="B13" s="365" t="s">
        <v>919</v>
      </c>
      <c r="C13" s="366">
        <v>42</v>
      </c>
      <c r="D13" s="667">
        <v>1511.6666666666667</v>
      </c>
      <c r="E13" s="667">
        <v>1058.1666666666667</v>
      </c>
      <c r="F13" s="366">
        <v>20000</v>
      </c>
      <c r="G13" s="366">
        <v>2023</v>
      </c>
      <c r="I13" s="137" t="s">
        <v>920</v>
      </c>
      <c r="J13" s="671">
        <v>8200</v>
      </c>
    </row>
    <row r="14" spans="2:10" ht="25.5">
      <c r="B14" s="365" t="s">
        <v>921</v>
      </c>
      <c r="C14" s="669">
        <v>1485000</v>
      </c>
      <c r="D14" s="366"/>
      <c r="E14" s="366"/>
      <c r="F14" s="366"/>
      <c r="G14" s="366">
        <v>2023</v>
      </c>
      <c r="I14" s="137" t="s">
        <v>922</v>
      </c>
      <c r="J14" s="95">
        <v>0.2</v>
      </c>
    </row>
    <row r="15" spans="2:10" ht="25.5">
      <c r="B15" s="365" t="s">
        <v>923</v>
      </c>
      <c r="C15" s="669">
        <v>1906000</v>
      </c>
      <c r="D15" s="366"/>
      <c r="E15" s="366"/>
      <c r="F15" s="366"/>
      <c r="G15" s="366">
        <v>2023</v>
      </c>
      <c r="I15" s="137" t="s">
        <v>924</v>
      </c>
      <c r="J15" s="671">
        <v>2012</v>
      </c>
    </row>
    <row r="16" spans="2:10">
      <c r="B16" s="365" t="s">
        <v>925</v>
      </c>
      <c r="C16" s="669">
        <v>1695500</v>
      </c>
      <c r="D16" s="669">
        <v>6500</v>
      </c>
      <c r="E16" s="669">
        <v>6500</v>
      </c>
      <c r="F16" s="669">
        <v>270</v>
      </c>
      <c r="G16" s="366">
        <v>2023</v>
      </c>
    </row>
    <row r="17" spans="2:12">
      <c r="B17" s="9" t="s">
        <v>926</v>
      </c>
    </row>
    <row r="19" spans="2:12" ht="15.75">
      <c r="B19" s="702" t="s">
        <v>927</v>
      </c>
      <c r="C19" s="703"/>
      <c r="D19" s="703"/>
      <c r="E19" s="703"/>
      <c r="F19" s="703"/>
      <c r="G19" s="703"/>
      <c r="H19" s="703"/>
      <c r="I19" s="703"/>
      <c r="J19" s="703"/>
      <c r="K19" s="703"/>
      <c r="L19" s="704"/>
    </row>
    <row r="20" spans="2:12" ht="15">
      <c r="B20" s="358" t="s">
        <v>871</v>
      </c>
      <c r="C20" s="358">
        <v>2012</v>
      </c>
      <c r="D20" s="358">
        <v>2013</v>
      </c>
      <c r="E20" s="358">
        <v>2014</v>
      </c>
      <c r="F20" s="358">
        <v>2015</v>
      </c>
      <c r="G20" s="358">
        <v>2016</v>
      </c>
      <c r="H20" s="358">
        <v>2017</v>
      </c>
      <c r="I20" s="358">
        <v>2018</v>
      </c>
      <c r="J20" s="358">
        <v>2019</v>
      </c>
      <c r="K20" s="358">
        <v>2020</v>
      </c>
      <c r="L20" s="358">
        <v>2021</v>
      </c>
    </row>
    <row r="21" spans="2:12" ht="14.25">
      <c r="B21" s="379" t="s">
        <v>928</v>
      </c>
      <c r="C21" s="380">
        <v>534</v>
      </c>
      <c r="D21" s="380">
        <v>508</v>
      </c>
      <c r="E21" s="380">
        <v>483</v>
      </c>
      <c r="F21" s="380">
        <v>452</v>
      </c>
      <c r="G21" s="380">
        <v>416</v>
      </c>
      <c r="H21" s="380">
        <v>395</v>
      </c>
      <c r="I21" s="380">
        <v>386</v>
      </c>
      <c r="J21" s="380">
        <v>349</v>
      </c>
      <c r="K21" s="380">
        <v>316</v>
      </c>
      <c r="L21" s="380">
        <v>298</v>
      </c>
    </row>
    <row r="22" spans="2:12" ht="14.25">
      <c r="B22" s="381" t="s">
        <v>929</v>
      </c>
      <c r="C22" s="380">
        <v>859</v>
      </c>
      <c r="D22" s="380">
        <v>831</v>
      </c>
      <c r="E22" s="380">
        <v>806</v>
      </c>
      <c r="F22" s="380">
        <v>769</v>
      </c>
      <c r="G22" s="380">
        <v>754</v>
      </c>
      <c r="H22" s="380">
        <v>730</v>
      </c>
      <c r="I22" s="380">
        <v>700</v>
      </c>
      <c r="J22" s="380">
        <v>690</v>
      </c>
      <c r="K22" s="380">
        <v>660</v>
      </c>
      <c r="L22" s="380">
        <v>632</v>
      </c>
    </row>
    <row r="23" spans="2:12" ht="14.25">
      <c r="B23" s="381" t="s">
        <v>930</v>
      </c>
      <c r="C23" s="380">
        <v>1168</v>
      </c>
      <c r="D23" s="380">
        <v>1227</v>
      </c>
      <c r="E23" s="380">
        <v>1287</v>
      </c>
      <c r="F23" s="380">
        <v>1378</v>
      </c>
      <c r="G23" s="380">
        <v>1417</v>
      </c>
      <c r="H23" s="380">
        <v>1476</v>
      </c>
      <c r="I23" s="380">
        <v>1539</v>
      </c>
      <c r="J23" s="380">
        <v>1572</v>
      </c>
      <c r="K23" s="380">
        <v>1643</v>
      </c>
      <c r="L23" s="380">
        <v>1698</v>
      </c>
    </row>
    <row r="24" spans="2:12" ht="14.25">
      <c r="B24" s="381" t="s">
        <v>931</v>
      </c>
      <c r="C24" s="380">
        <v>597</v>
      </c>
      <c r="D24" s="380">
        <v>596</v>
      </c>
      <c r="E24" s="380">
        <v>595</v>
      </c>
      <c r="F24" s="380">
        <v>595</v>
      </c>
      <c r="G24" s="380">
        <v>590</v>
      </c>
      <c r="H24" s="380">
        <v>590</v>
      </c>
      <c r="I24" s="380">
        <v>563</v>
      </c>
      <c r="J24" s="380">
        <v>582</v>
      </c>
      <c r="K24" s="380">
        <v>576</v>
      </c>
      <c r="L24" s="380">
        <v>586</v>
      </c>
    </row>
    <row r="25" spans="2:12" ht="14.25">
      <c r="B25" s="381" t="s">
        <v>932</v>
      </c>
      <c r="C25" s="380">
        <v>16</v>
      </c>
      <c r="D25" s="380">
        <v>16</v>
      </c>
      <c r="E25" s="380">
        <v>16</v>
      </c>
      <c r="F25" s="380">
        <v>16</v>
      </c>
      <c r="G25" s="380">
        <v>16</v>
      </c>
      <c r="H25" s="380">
        <v>16</v>
      </c>
      <c r="I25" s="380">
        <v>14</v>
      </c>
      <c r="J25" s="380">
        <v>13</v>
      </c>
      <c r="K25" s="380">
        <v>13</v>
      </c>
      <c r="L25" s="380">
        <v>13</v>
      </c>
    </row>
    <row r="26" spans="2:12">
      <c r="B26" s="382" t="s">
        <v>933</v>
      </c>
      <c r="C26" s="383">
        <f>SUM(C21:C25)</f>
        <v>3174</v>
      </c>
      <c r="D26" s="383">
        <f>SUM(D21:D25)</f>
        <v>3178</v>
      </c>
      <c r="E26" s="383">
        <f>SUM(E21:E25)</f>
        <v>3187</v>
      </c>
      <c r="F26" s="383">
        <f t="shared" ref="F26:L26" si="0">SUM(F21:F25)</f>
        <v>3210</v>
      </c>
      <c r="G26" s="383">
        <f t="shared" si="0"/>
        <v>3193</v>
      </c>
      <c r="H26" s="383">
        <f t="shared" si="0"/>
        <v>3207</v>
      </c>
      <c r="I26" s="383">
        <f t="shared" si="0"/>
        <v>3202</v>
      </c>
      <c r="J26" s="383">
        <f t="shared" si="0"/>
        <v>3206</v>
      </c>
      <c r="K26" s="383">
        <f t="shared" si="0"/>
        <v>3208</v>
      </c>
      <c r="L26" s="383">
        <f t="shared" si="0"/>
        <v>3227</v>
      </c>
    </row>
    <row r="29" spans="2:12" ht="15.75">
      <c r="B29" s="702" t="s">
        <v>934</v>
      </c>
    </row>
    <row r="30" spans="2:12" ht="15">
      <c r="B30" s="358" t="s">
        <v>871</v>
      </c>
      <c r="C30" s="358">
        <v>2012</v>
      </c>
      <c r="D30" s="358">
        <v>2013</v>
      </c>
      <c r="E30" s="358">
        <v>2014</v>
      </c>
      <c r="F30" s="358">
        <v>2015</v>
      </c>
      <c r="G30" s="358">
        <v>2016</v>
      </c>
      <c r="H30" s="358">
        <v>2017</v>
      </c>
      <c r="I30" s="358">
        <v>2018</v>
      </c>
      <c r="J30" s="358">
        <v>2019</v>
      </c>
      <c r="K30" s="358">
        <v>2020</v>
      </c>
      <c r="L30" s="358">
        <v>2021</v>
      </c>
    </row>
    <row r="31" spans="2:12" ht="14.25">
      <c r="B31" s="384" t="s">
        <v>930</v>
      </c>
      <c r="C31" s="380">
        <v>126474</v>
      </c>
      <c r="D31" s="380">
        <v>130002</v>
      </c>
      <c r="E31" s="380">
        <v>133024</v>
      </c>
      <c r="F31" s="380">
        <v>136700</v>
      </c>
      <c r="G31" s="380">
        <v>140206</v>
      </c>
      <c r="H31" s="380">
        <v>142956</v>
      </c>
      <c r="I31" s="380">
        <v>144929</v>
      </c>
      <c r="J31" s="380">
        <v>138929</v>
      </c>
      <c r="K31" s="380">
        <v>140487</v>
      </c>
      <c r="L31" s="380">
        <v>142839</v>
      </c>
    </row>
    <row r="32" spans="2:12" ht="14.25">
      <c r="B32" s="384" t="s">
        <v>935</v>
      </c>
      <c r="C32" s="380">
        <v>208</v>
      </c>
      <c r="D32" s="380">
        <v>207</v>
      </c>
      <c r="E32" s="380">
        <v>205</v>
      </c>
      <c r="F32" s="380">
        <v>202</v>
      </c>
      <c r="G32" s="380">
        <v>201</v>
      </c>
      <c r="H32" s="380">
        <v>192</v>
      </c>
      <c r="I32" s="380">
        <v>189</v>
      </c>
      <c r="J32" s="380">
        <v>185</v>
      </c>
      <c r="K32" s="380">
        <v>132</v>
      </c>
      <c r="L32" s="380">
        <v>71</v>
      </c>
    </row>
    <row r="33" spans="2:14" ht="14.25">
      <c r="B33" s="384" t="s">
        <v>929</v>
      </c>
      <c r="C33" s="380">
        <v>189</v>
      </c>
      <c r="D33" s="380">
        <v>185</v>
      </c>
      <c r="E33" s="380">
        <v>174</v>
      </c>
      <c r="F33" s="380">
        <v>137</v>
      </c>
      <c r="G33" s="380">
        <v>134</v>
      </c>
      <c r="H33" s="380">
        <v>129</v>
      </c>
      <c r="I33" s="380">
        <v>127</v>
      </c>
      <c r="J33" s="380">
        <v>26</v>
      </c>
      <c r="K33" s="380">
        <v>25</v>
      </c>
      <c r="L33" s="380">
        <v>25</v>
      </c>
    </row>
    <row r="34" spans="2:14" ht="14.25">
      <c r="B34" s="384" t="s">
        <v>936</v>
      </c>
      <c r="C34" s="380">
        <v>10285</v>
      </c>
      <c r="D34" s="380">
        <v>10150</v>
      </c>
      <c r="E34" s="380">
        <v>9989</v>
      </c>
      <c r="F34" s="380">
        <v>9800</v>
      </c>
      <c r="G34" s="380">
        <v>9585</v>
      </c>
      <c r="H34" s="380">
        <v>9456</v>
      </c>
      <c r="I34" s="380">
        <v>9334</v>
      </c>
      <c r="J34" s="380">
        <v>7348</v>
      </c>
      <c r="K34" s="380">
        <v>7286</v>
      </c>
      <c r="L34" s="380">
        <v>7153</v>
      </c>
    </row>
    <row r="35" spans="2:14" ht="14.25">
      <c r="B35" s="384" t="s">
        <v>937</v>
      </c>
      <c r="C35" s="380">
        <v>53449</v>
      </c>
      <c r="D35" s="380">
        <v>51449</v>
      </c>
      <c r="E35" s="380">
        <v>51387</v>
      </c>
      <c r="F35" s="380">
        <v>49265</v>
      </c>
      <c r="G35" s="380">
        <v>47104</v>
      </c>
      <c r="H35" s="380">
        <v>44806</v>
      </c>
      <c r="I35" s="380">
        <v>42969</v>
      </c>
      <c r="J35" s="380">
        <v>41793</v>
      </c>
      <c r="K35" s="380">
        <v>45027</v>
      </c>
      <c r="L35" s="380">
        <v>43411</v>
      </c>
    </row>
    <row r="36" spans="2:14" ht="14.25">
      <c r="B36" s="384" t="s">
        <v>220</v>
      </c>
      <c r="C36" s="380">
        <v>1085</v>
      </c>
      <c r="D36" s="380">
        <v>1000</v>
      </c>
      <c r="E36" s="380">
        <v>958</v>
      </c>
      <c r="F36" s="380">
        <v>900</v>
      </c>
      <c r="G36" s="380">
        <v>854</v>
      </c>
      <c r="H36" s="380">
        <v>803</v>
      </c>
      <c r="I36" s="380">
        <v>775</v>
      </c>
      <c r="J36" s="380">
        <v>1011</v>
      </c>
      <c r="K36" s="380">
        <v>989</v>
      </c>
      <c r="L36" s="380">
        <v>951</v>
      </c>
    </row>
    <row r="37" spans="2:14" ht="15">
      <c r="B37" s="385" t="s">
        <v>256</v>
      </c>
      <c r="C37" s="383">
        <f t="shared" ref="C37:L37" si="1">SUM(C31:C36)</f>
        <v>191690</v>
      </c>
      <c r="D37" s="383">
        <f t="shared" si="1"/>
        <v>192993</v>
      </c>
      <c r="E37" s="383">
        <f t="shared" si="1"/>
        <v>195737</v>
      </c>
      <c r="F37" s="383">
        <f t="shared" si="1"/>
        <v>197004</v>
      </c>
      <c r="G37" s="383">
        <f t="shared" si="1"/>
        <v>198084</v>
      </c>
      <c r="H37" s="383">
        <f t="shared" si="1"/>
        <v>198342</v>
      </c>
      <c r="I37" s="383">
        <f t="shared" si="1"/>
        <v>198323</v>
      </c>
      <c r="J37" s="383">
        <f t="shared" si="1"/>
        <v>189292</v>
      </c>
      <c r="K37" s="383">
        <f t="shared" si="1"/>
        <v>193946</v>
      </c>
      <c r="L37" s="383">
        <f t="shared" si="1"/>
        <v>194450</v>
      </c>
    </row>
    <row r="40" spans="2:14" ht="15.75">
      <c r="B40" s="702" t="s">
        <v>938</v>
      </c>
    </row>
    <row r="41" spans="2:14" ht="15">
      <c r="B41" s="358" t="s">
        <v>871</v>
      </c>
      <c r="C41" s="358">
        <v>2012</v>
      </c>
      <c r="D41" s="358">
        <v>2013</v>
      </c>
      <c r="E41" s="358">
        <v>2014</v>
      </c>
      <c r="F41" s="358">
        <v>2015</v>
      </c>
      <c r="G41" s="358">
        <v>2016</v>
      </c>
      <c r="H41" s="358">
        <v>2017</v>
      </c>
      <c r="I41" s="358">
        <v>2018</v>
      </c>
      <c r="J41" s="358">
        <v>2019</v>
      </c>
      <c r="K41" s="358">
        <v>2020</v>
      </c>
      <c r="L41" s="358">
        <v>2021</v>
      </c>
    </row>
    <row r="42" spans="2:14" ht="14.25">
      <c r="B42" s="384" t="s">
        <v>929</v>
      </c>
      <c r="C42" s="380">
        <v>11</v>
      </c>
      <c r="D42" s="380">
        <v>6</v>
      </c>
      <c r="E42" s="380">
        <v>0</v>
      </c>
      <c r="F42" s="380">
        <v>0</v>
      </c>
      <c r="G42" s="380">
        <v>2</v>
      </c>
      <c r="H42" s="380">
        <v>4</v>
      </c>
      <c r="I42" s="380">
        <v>3</v>
      </c>
      <c r="J42" s="380">
        <v>2</v>
      </c>
      <c r="K42" s="380">
        <v>3</v>
      </c>
      <c r="L42" s="380">
        <v>1</v>
      </c>
    </row>
    <row r="43" spans="2:14" ht="14.25">
      <c r="B43" s="384" t="s">
        <v>928</v>
      </c>
      <c r="C43" s="380">
        <v>402</v>
      </c>
      <c r="D43" s="380">
        <v>534</v>
      </c>
      <c r="E43" s="380">
        <v>642</v>
      </c>
      <c r="F43" s="380">
        <v>350</v>
      </c>
      <c r="G43" s="380">
        <v>403</v>
      </c>
      <c r="H43" s="380">
        <v>448</v>
      </c>
      <c r="I43" s="380">
        <v>356</v>
      </c>
      <c r="J43" s="380">
        <v>360</v>
      </c>
      <c r="K43" s="380">
        <v>287</v>
      </c>
      <c r="L43" s="380">
        <v>414</v>
      </c>
    </row>
    <row r="44" spans="2:14" ht="14.25">
      <c r="B44" s="384" t="s">
        <v>939</v>
      </c>
      <c r="C44" s="380">
        <v>26</v>
      </c>
      <c r="D44" s="380">
        <v>40</v>
      </c>
      <c r="E44" s="380">
        <v>33</v>
      </c>
      <c r="F44" s="380">
        <v>24</v>
      </c>
      <c r="G44" s="380">
        <v>29</v>
      </c>
      <c r="H44" s="380">
        <v>33</v>
      </c>
      <c r="I44" s="380">
        <v>29</v>
      </c>
      <c r="J44" s="380">
        <v>25</v>
      </c>
      <c r="K44" s="380">
        <v>21</v>
      </c>
      <c r="L44" s="380">
        <v>26</v>
      </c>
    </row>
    <row r="45" spans="2:14" ht="14.25">
      <c r="B45" s="384" t="s">
        <v>930</v>
      </c>
      <c r="C45" s="380">
        <v>46</v>
      </c>
      <c r="D45" s="380">
        <v>55</v>
      </c>
      <c r="E45" s="380">
        <v>92</v>
      </c>
      <c r="F45" s="380">
        <v>78</v>
      </c>
      <c r="G45" s="380">
        <v>76</v>
      </c>
      <c r="H45" s="380">
        <v>64</v>
      </c>
      <c r="I45" s="380">
        <v>140</v>
      </c>
      <c r="J45" s="380">
        <v>61</v>
      </c>
      <c r="K45" s="380">
        <v>59</v>
      </c>
      <c r="L45" s="380">
        <v>93</v>
      </c>
    </row>
    <row r="46" spans="2:14" ht="14.25">
      <c r="B46" s="384" t="s">
        <v>935</v>
      </c>
      <c r="C46" s="380">
        <v>0</v>
      </c>
      <c r="D46" s="380">
        <v>0</v>
      </c>
      <c r="E46" s="380">
        <v>0</v>
      </c>
      <c r="F46" s="380">
        <v>0</v>
      </c>
      <c r="G46" s="380">
        <v>0</v>
      </c>
      <c r="H46" s="380">
        <v>0</v>
      </c>
      <c r="I46" s="380">
        <v>5</v>
      </c>
      <c r="J46" s="380">
        <v>1</v>
      </c>
      <c r="K46" s="380">
        <v>0</v>
      </c>
      <c r="L46" s="380">
        <v>0</v>
      </c>
    </row>
    <row r="47" spans="2:14" ht="14.25">
      <c r="B47" s="384" t="s">
        <v>220</v>
      </c>
      <c r="C47" s="380">
        <v>14</v>
      </c>
      <c r="D47" s="380">
        <v>6</v>
      </c>
      <c r="E47" s="380">
        <v>1</v>
      </c>
      <c r="F47" s="380">
        <v>0</v>
      </c>
      <c r="G47" s="380">
        <v>0</v>
      </c>
      <c r="H47" s="380">
        <v>1</v>
      </c>
      <c r="I47" s="380">
        <v>1</v>
      </c>
      <c r="J47" s="380">
        <v>5</v>
      </c>
      <c r="K47" s="380">
        <v>0</v>
      </c>
      <c r="L47" s="380">
        <v>0</v>
      </c>
    </row>
    <row r="48" spans="2:14" ht="15">
      <c r="B48" s="385" t="s">
        <v>256</v>
      </c>
      <c r="C48" s="383">
        <v>499</v>
      </c>
      <c r="D48" s="383">
        <v>641</v>
      </c>
      <c r="E48" s="383">
        <v>768</v>
      </c>
      <c r="F48" s="383">
        <v>452</v>
      </c>
      <c r="G48" s="383">
        <v>510</v>
      </c>
      <c r="H48" s="383">
        <v>550</v>
      </c>
      <c r="I48" s="383">
        <v>534</v>
      </c>
      <c r="J48" s="383">
        <v>454</v>
      </c>
      <c r="K48" s="383">
        <v>370</v>
      </c>
      <c r="L48" s="383">
        <v>534</v>
      </c>
      <c r="N48" s="705"/>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FA600-47C5-4347-8231-CDC8F2BFE146}">
  <sheetPr codeName="Sheet38">
    <tabColor theme="9" tint="0.79998168889431442"/>
  </sheetPr>
  <dimension ref="B2:K23"/>
  <sheetViews>
    <sheetView workbookViewId="0">
      <selection activeCell="D29" sqref="D29"/>
    </sheetView>
  </sheetViews>
  <sheetFormatPr defaultRowHeight="12.75"/>
  <cols>
    <col min="1" max="1" width="9.140625" style="9"/>
    <col min="2" max="2" width="42.85546875" style="9" customWidth="1"/>
    <col min="3" max="3" width="38.28515625" style="9" customWidth="1"/>
    <col min="4" max="4" width="46.42578125" style="9" customWidth="1"/>
    <col min="5" max="5" width="37.140625" style="9" customWidth="1"/>
    <col min="6" max="6" width="24.5703125" style="9" customWidth="1"/>
    <col min="7" max="7" width="27" style="9" customWidth="1"/>
    <col min="8" max="8" width="9.140625" style="9"/>
    <col min="9" max="9" width="13.140625" style="9" bestFit="1" customWidth="1"/>
    <col min="10" max="10" width="9.140625" style="9"/>
    <col min="11" max="11" width="24.42578125" style="9" bestFit="1" customWidth="1"/>
    <col min="12" max="16384" width="9.140625" style="9"/>
  </cols>
  <sheetData>
    <row r="2" spans="2:11" s="2" customFormat="1" ht="23.25">
      <c r="B2" s="1" t="s">
        <v>46</v>
      </c>
    </row>
    <row r="3" spans="2:11" s="403" customFormat="1" ht="23.25">
      <c r="B3" s="404"/>
    </row>
    <row r="4" spans="2:11">
      <c r="B4" s="225" t="s">
        <v>123</v>
      </c>
      <c r="C4" s="225" t="s">
        <v>124</v>
      </c>
      <c r="D4" s="225" t="s">
        <v>434</v>
      </c>
    </row>
    <row r="5" spans="2:11" ht="43.5" customHeight="1">
      <c r="B5" s="679" t="s">
        <v>940</v>
      </c>
      <c r="C5" s="679" t="s">
        <v>941</v>
      </c>
      <c r="D5" s="679" t="s">
        <v>731</v>
      </c>
    </row>
    <row r="7" spans="2:11" ht="15">
      <c r="B7" s="684"/>
      <c r="C7" s="684"/>
      <c r="D7" s="684"/>
      <c r="E7" s="684"/>
      <c r="F7" s="684"/>
      <c r="G7" s="684"/>
      <c r="H7" s="684"/>
      <c r="I7" s="684"/>
      <c r="J7" s="684"/>
      <c r="K7" s="684"/>
    </row>
    <row r="8" spans="2:11" ht="15">
      <c r="B8" s="358" t="s">
        <v>942</v>
      </c>
      <c r="C8" s="358">
        <v>2017</v>
      </c>
      <c r="D8" s="358">
        <v>2018</v>
      </c>
      <c r="E8" s="358">
        <v>2019</v>
      </c>
      <c r="F8" s="358">
        <v>2020</v>
      </c>
      <c r="G8" s="358">
        <v>2021</v>
      </c>
      <c r="H8" s="684"/>
      <c r="I8" s="684"/>
      <c r="J8" s="684"/>
    </row>
    <row r="9" spans="2:11">
      <c r="B9" s="46" t="s">
        <v>943</v>
      </c>
      <c r="C9" s="359">
        <f>SUM(C17,C18,C19)</f>
        <v>35073535</v>
      </c>
      <c r="D9" s="359">
        <f t="shared" ref="D9:G9" si="0">SUM(D17,D18,D19)</f>
        <v>30044664</v>
      </c>
      <c r="E9" s="359">
        <f t="shared" si="0"/>
        <v>54896397</v>
      </c>
      <c r="F9" s="359">
        <f t="shared" si="0"/>
        <v>36951390</v>
      </c>
      <c r="G9" s="359">
        <f t="shared" si="0"/>
        <v>25772088</v>
      </c>
    </row>
    <row r="10" spans="2:11">
      <c r="B10" s="46" t="s">
        <v>944</v>
      </c>
      <c r="C10" s="359">
        <f>SUM(C20,C21,C22)</f>
        <v>80753510</v>
      </c>
      <c r="D10" s="359">
        <f t="shared" ref="D10:G10" si="1">SUM(D20,D21,D22)</f>
        <v>81534193</v>
      </c>
      <c r="E10" s="359">
        <f t="shared" si="1"/>
        <v>85229307</v>
      </c>
      <c r="F10" s="359">
        <f t="shared" si="1"/>
        <v>101783343</v>
      </c>
      <c r="G10" s="359">
        <f t="shared" si="1"/>
        <v>101591784</v>
      </c>
    </row>
    <row r="11" spans="2:11">
      <c r="B11" s="386" t="s">
        <v>256</v>
      </c>
      <c r="C11" s="387">
        <f>SUM(C9:C10)</f>
        <v>115827045</v>
      </c>
      <c r="D11" s="387">
        <f>SUM(D9:D10)</f>
        <v>111578857</v>
      </c>
      <c r="E11" s="387">
        <f>SUM(E9:E10)</f>
        <v>140125704</v>
      </c>
      <c r="F11" s="387">
        <f>SUM(F9:F10)</f>
        <v>138734733</v>
      </c>
      <c r="G11" s="387">
        <f>SUM(G9:G10)</f>
        <v>127363872</v>
      </c>
    </row>
    <row r="12" spans="2:11" ht="15">
      <c r="B12" s="706" t="s">
        <v>945</v>
      </c>
      <c r="C12" s="684"/>
      <c r="D12" s="684"/>
      <c r="E12" s="684"/>
      <c r="F12" s="684"/>
      <c r="G12" s="684"/>
    </row>
    <row r="15" spans="2:11" ht="15">
      <c r="B15" s="358" t="s">
        <v>946</v>
      </c>
      <c r="C15" s="358">
        <v>2017</v>
      </c>
      <c r="D15" s="358">
        <v>2018</v>
      </c>
      <c r="E15" s="358">
        <v>2019</v>
      </c>
      <c r="F15" s="358">
        <v>2020</v>
      </c>
      <c r="G15" s="358">
        <v>2021</v>
      </c>
    </row>
    <row r="16" spans="2:11">
      <c r="B16" s="46" t="s">
        <v>947</v>
      </c>
      <c r="C16" s="359">
        <v>148603648</v>
      </c>
      <c r="D16" s="359">
        <v>186343425</v>
      </c>
      <c r="E16" s="359">
        <v>172821573</v>
      </c>
      <c r="F16" s="359">
        <v>153722767</v>
      </c>
      <c r="G16" s="359">
        <v>173109871</v>
      </c>
    </row>
    <row r="17" spans="2:7">
      <c r="B17" s="46" t="s">
        <v>948</v>
      </c>
      <c r="C17" s="359">
        <v>-3453853</v>
      </c>
      <c r="D17" s="359">
        <v>-6316200</v>
      </c>
      <c r="E17" s="359">
        <v>699257</v>
      </c>
      <c r="F17" s="359">
        <v>1899102</v>
      </c>
      <c r="G17" s="359">
        <v>-10381570</v>
      </c>
    </row>
    <row r="18" spans="2:7">
      <c r="B18" s="46" t="s">
        <v>949</v>
      </c>
      <c r="C18" s="359">
        <v>3354646</v>
      </c>
      <c r="D18" s="359">
        <v>5917312</v>
      </c>
      <c r="E18" s="359">
        <v>3577240</v>
      </c>
      <c r="F18" s="359">
        <v>3288542</v>
      </c>
      <c r="G18" s="359">
        <v>3636093</v>
      </c>
    </row>
    <row r="19" spans="2:7" ht="14.25">
      <c r="B19" s="46" t="s">
        <v>950</v>
      </c>
      <c r="C19" s="359">
        <v>35172742</v>
      </c>
      <c r="D19" s="359">
        <v>30443552</v>
      </c>
      <c r="E19" s="359">
        <v>50619900</v>
      </c>
      <c r="F19" s="673">
        <v>31763746</v>
      </c>
      <c r="G19" s="673">
        <v>32517565</v>
      </c>
    </row>
    <row r="20" spans="2:7" ht="14.25">
      <c r="B20" s="46" t="s">
        <v>951</v>
      </c>
      <c r="C20" s="673">
        <v>40227498</v>
      </c>
      <c r="D20" s="673">
        <v>43666463</v>
      </c>
      <c r="E20" s="673">
        <v>47044620</v>
      </c>
      <c r="F20" s="673">
        <v>51200389</v>
      </c>
      <c r="G20" s="673">
        <v>48757371</v>
      </c>
    </row>
    <row r="21" spans="2:7" ht="14.25">
      <c r="B21" s="136" t="s">
        <v>952</v>
      </c>
      <c r="C21" s="359">
        <v>653159</v>
      </c>
      <c r="D21" s="359">
        <v>233055</v>
      </c>
      <c r="E21" s="359">
        <v>198070</v>
      </c>
      <c r="F21" s="673">
        <v>254395</v>
      </c>
      <c r="G21" s="673">
        <v>247847</v>
      </c>
    </row>
    <row r="22" spans="2:7">
      <c r="B22" s="136" t="s">
        <v>953</v>
      </c>
      <c r="C22" s="359">
        <v>39872853</v>
      </c>
      <c r="D22" s="359">
        <v>37634675</v>
      </c>
      <c r="E22" s="359">
        <v>37986617</v>
      </c>
      <c r="F22" s="359">
        <v>50328559</v>
      </c>
      <c r="G22" s="359">
        <v>52586566</v>
      </c>
    </row>
    <row r="23" spans="2:7" ht="13.5" customHeight="1">
      <c r="B23" s="145" t="s">
        <v>954</v>
      </c>
      <c r="C23" s="388">
        <f>SUM(C17:C22)</f>
        <v>115827045</v>
      </c>
      <c r="D23" s="388">
        <f t="shared" ref="D23:G23" si="2">SUM(D17:D22)</f>
        <v>111578857</v>
      </c>
      <c r="E23" s="388">
        <f t="shared" si="2"/>
        <v>140125704</v>
      </c>
      <c r="F23" s="388">
        <f t="shared" si="2"/>
        <v>138734733</v>
      </c>
      <c r="G23" s="388">
        <f t="shared" si="2"/>
        <v>127363872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F7D4-0272-4A83-9875-7300D2EF6AD0}">
  <sheetPr codeName="Sheet40">
    <tabColor theme="9" tint="0.79998168889431442"/>
  </sheetPr>
  <dimension ref="B2:D30"/>
  <sheetViews>
    <sheetView workbookViewId="0">
      <selection activeCell="E26" sqref="E26"/>
    </sheetView>
  </sheetViews>
  <sheetFormatPr defaultRowHeight="12.75"/>
  <cols>
    <col min="1" max="1" width="9.140625" style="9"/>
    <col min="2" max="2" width="30.42578125" style="9" customWidth="1"/>
    <col min="3" max="3" width="27.7109375" style="9" customWidth="1"/>
    <col min="4" max="4" width="31.7109375" style="9" customWidth="1"/>
    <col min="5" max="5" width="21.7109375" style="9" customWidth="1"/>
    <col min="6" max="16384" width="9.140625" style="9"/>
  </cols>
  <sheetData>
    <row r="2" spans="2:4" s="2" customFormat="1" ht="23.25">
      <c r="B2" s="1" t="s">
        <v>955</v>
      </c>
    </row>
    <row r="3" spans="2:4" s="403" customFormat="1" ht="23.25">
      <c r="B3" s="404"/>
    </row>
    <row r="4" spans="2:4">
      <c r="B4" s="225" t="s">
        <v>123</v>
      </c>
      <c r="C4" s="225" t="s">
        <v>124</v>
      </c>
      <c r="D4" s="225" t="s">
        <v>434</v>
      </c>
    </row>
    <row r="5" spans="2:4" ht="62.45" customHeight="1">
      <c r="B5" s="598" t="s">
        <v>956</v>
      </c>
      <c r="C5" s="679" t="s">
        <v>957</v>
      </c>
      <c r="D5" s="707" t="s">
        <v>958</v>
      </c>
    </row>
    <row r="8" spans="2:4" ht="15.75">
      <c r="B8" s="702" t="s">
        <v>959</v>
      </c>
    </row>
    <row r="9" spans="2:4" ht="15">
      <c r="B9" s="378" t="s">
        <v>424</v>
      </c>
      <c r="C9" s="378" t="s">
        <v>960</v>
      </c>
    </row>
    <row r="10" spans="2:4">
      <c r="B10" s="136" t="s">
        <v>428</v>
      </c>
      <c r="C10" s="584">
        <v>0.5</v>
      </c>
    </row>
    <row r="11" spans="2:4">
      <c r="B11" s="136" t="s">
        <v>961</v>
      </c>
      <c r="C11" s="584">
        <v>0.5</v>
      </c>
    </row>
    <row r="12" spans="2:4">
      <c r="B12" s="136" t="s">
        <v>962</v>
      </c>
      <c r="C12" s="584">
        <v>0.1</v>
      </c>
    </row>
    <row r="13" spans="2:4">
      <c r="B13" s="136" t="s">
        <v>431</v>
      </c>
      <c r="C13" s="584">
        <v>0.46</v>
      </c>
    </row>
    <row r="14" spans="2:4">
      <c r="B14" s="136" t="s">
        <v>432</v>
      </c>
      <c r="C14" s="584">
        <v>0.28000000000000003</v>
      </c>
    </row>
    <row r="15" spans="2:4">
      <c r="B15" s="136" t="s">
        <v>433</v>
      </c>
      <c r="C15" s="584">
        <v>0</v>
      </c>
    </row>
    <row r="16" spans="2:4">
      <c r="B16" s="9" t="s">
        <v>963</v>
      </c>
    </row>
    <row r="19" spans="2:4" ht="15.75">
      <c r="B19" s="702" t="s">
        <v>964</v>
      </c>
    </row>
    <row r="20" spans="2:4" ht="45">
      <c r="B20" s="378" t="s">
        <v>965</v>
      </c>
      <c r="C20" s="378" t="s">
        <v>966</v>
      </c>
      <c r="D20" s="378" t="s">
        <v>967</v>
      </c>
    </row>
    <row r="21" spans="2:4">
      <c r="B21" s="136" t="s">
        <v>943</v>
      </c>
      <c r="C21" s="584">
        <v>0</v>
      </c>
      <c r="D21" s="584">
        <v>1</v>
      </c>
    </row>
    <row r="22" spans="2:4" ht="20.25" customHeight="1">
      <c r="B22" s="137" t="s">
        <v>968</v>
      </c>
      <c r="C22" s="584">
        <v>0.6</v>
      </c>
      <c r="D22" s="584">
        <v>0.6</v>
      </c>
    </row>
    <row r="25" spans="2:4" ht="15.75">
      <c r="B25" s="702" t="s">
        <v>969</v>
      </c>
    </row>
    <row r="26" spans="2:4" ht="15">
      <c r="B26" s="358" t="s">
        <v>970</v>
      </c>
      <c r="C26" s="358" t="s">
        <v>971</v>
      </c>
      <c r="D26" s="358" t="s">
        <v>972</v>
      </c>
    </row>
    <row r="27" spans="2:4">
      <c r="B27" s="136" t="s">
        <v>973</v>
      </c>
      <c r="C27" s="389">
        <v>0.03</v>
      </c>
      <c r="D27" s="389">
        <v>0.01</v>
      </c>
    </row>
    <row r="28" spans="2:4">
      <c r="B28" s="136" t="s">
        <v>974</v>
      </c>
      <c r="C28" s="389">
        <v>0.02</v>
      </c>
      <c r="D28" s="389">
        <v>0</v>
      </c>
    </row>
    <row r="29" spans="2:4">
      <c r="B29" s="136" t="s">
        <v>975</v>
      </c>
      <c r="C29" s="95">
        <v>0.02</v>
      </c>
      <c r="D29" s="95">
        <v>0</v>
      </c>
    </row>
    <row r="30" spans="2:4">
      <c r="B30" s="9" t="s">
        <v>976</v>
      </c>
    </row>
  </sheetData>
  <hyperlinks>
    <hyperlink ref="D5" r:id="rId1" xr:uid="{D07E7300-8DFB-47E4-BD66-7A3C7239314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30E0-E93B-479F-977E-EC3A3D1463BC}">
  <sheetPr codeName="Sheet39">
    <tabColor theme="9" tint="0.79998168889431442"/>
  </sheetPr>
  <dimension ref="B1:K36"/>
  <sheetViews>
    <sheetView showGridLines="0" workbookViewId="0">
      <selection activeCell="C10" sqref="C10"/>
    </sheetView>
  </sheetViews>
  <sheetFormatPr defaultRowHeight="12.75"/>
  <cols>
    <col min="2" max="2" width="42.140625" customWidth="1"/>
    <col min="3" max="3" width="47.28515625" customWidth="1"/>
    <col min="4" max="4" width="45.85546875" customWidth="1"/>
    <col min="5" max="5" width="44.5703125" customWidth="1"/>
    <col min="6" max="6" width="16.42578125" bestFit="1" customWidth="1"/>
    <col min="7" max="7" width="17.85546875" bestFit="1" customWidth="1"/>
    <col min="8" max="10" width="16.42578125" bestFit="1" customWidth="1"/>
    <col min="11" max="11" width="21.85546875" customWidth="1"/>
  </cols>
  <sheetData>
    <row r="1" spans="2:11" s="9" customFormat="1"/>
    <row r="2" spans="2:11" s="2" customFormat="1" ht="23.25">
      <c r="B2" s="1" t="s">
        <v>977</v>
      </c>
    </row>
    <row r="3" spans="2:11" s="403" customFormat="1" ht="23.25">
      <c r="B3" s="404"/>
    </row>
    <row r="4" spans="2:11">
      <c r="B4" s="159" t="s">
        <v>123</v>
      </c>
      <c r="C4" s="159" t="s">
        <v>124</v>
      </c>
      <c r="D4" s="159" t="s">
        <v>434</v>
      </c>
    </row>
    <row r="5" spans="2:11" ht="25.5">
      <c r="B5" s="356" t="s">
        <v>978</v>
      </c>
      <c r="C5" s="357" t="s">
        <v>979</v>
      </c>
      <c r="D5" s="357" t="s">
        <v>731</v>
      </c>
    </row>
    <row r="8" spans="2:11" ht="15.75">
      <c r="B8" s="132" t="s">
        <v>980</v>
      </c>
    </row>
    <row r="9" spans="2:11" ht="15">
      <c r="B9" s="390"/>
      <c r="C9" s="390" t="s">
        <v>981</v>
      </c>
      <c r="D9" s="390" t="s">
        <v>982</v>
      </c>
      <c r="E9" s="45"/>
      <c r="F9" s="45"/>
      <c r="G9" s="45"/>
      <c r="H9" s="45"/>
      <c r="I9" s="45"/>
      <c r="J9" s="45"/>
    </row>
    <row r="10" spans="2:11">
      <c r="B10" s="391" t="s">
        <v>100</v>
      </c>
      <c r="C10" s="392">
        <f>D17+E17</f>
        <v>0.66582126291314703</v>
      </c>
      <c r="D10" s="393">
        <f>D23+E23</f>
        <v>0.69821332854804274</v>
      </c>
      <c r="E10" s="45"/>
      <c r="F10" s="45"/>
      <c r="G10" s="45"/>
      <c r="H10" s="45"/>
      <c r="I10" s="45"/>
      <c r="J10" s="45"/>
    </row>
    <row r="11" spans="2:11">
      <c r="B11" s="391" t="s">
        <v>983</v>
      </c>
      <c r="C11" s="392">
        <f>F17+G17</f>
        <v>0.20269451046219605</v>
      </c>
      <c r="D11" s="393">
        <f>F23+G23</f>
        <v>0.1984612115908935</v>
      </c>
      <c r="E11" s="45"/>
      <c r="F11" s="45"/>
      <c r="G11" s="45"/>
      <c r="H11" s="45"/>
      <c r="I11" s="45"/>
      <c r="J11" s="45"/>
    </row>
    <row r="12" spans="2:11">
      <c r="B12" s="391" t="s">
        <v>984</v>
      </c>
      <c r="C12" s="393">
        <f>SUM(H17:K17)</f>
        <v>0.1314842253098446</v>
      </c>
      <c r="D12" s="393">
        <f>SUM(H23:K23)</f>
        <v>0.10332545986106373</v>
      </c>
      <c r="E12" s="45"/>
      <c r="F12" s="45"/>
      <c r="G12" s="45"/>
      <c r="H12" s="45"/>
      <c r="I12" s="45"/>
      <c r="J12" s="45"/>
    </row>
    <row r="15" spans="2:11" ht="15.75">
      <c r="B15" s="132" t="s">
        <v>985</v>
      </c>
    </row>
    <row r="16" spans="2:11" ht="30">
      <c r="B16" s="394"/>
      <c r="C16" s="390" t="s">
        <v>986</v>
      </c>
      <c r="D16" s="390" t="s">
        <v>987</v>
      </c>
      <c r="E16" s="390" t="s">
        <v>988</v>
      </c>
      <c r="F16" s="390" t="s">
        <v>989</v>
      </c>
      <c r="G16" s="390" t="s">
        <v>990</v>
      </c>
      <c r="H16" s="390" t="s">
        <v>991</v>
      </c>
      <c r="I16" s="390" t="s">
        <v>992</v>
      </c>
      <c r="J16" s="390" t="s">
        <v>993</v>
      </c>
      <c r="K16" s="390" t="s">
        <v>994</v>
      </c>
    </row>
    <row r="17" spans="2:11" ht="14.25">
      <c r="B17" s="46" t="s">
        <v>981</v>
      </c>
      <c r="C17" s="395">
        <f>SUM(D17:K17)</f>
        <v>0.99999999868518763</v>
      </c>
      <c r="D17" s="395">
        <f t="shared" ref="D17:K17" si="0">D28/$C28</f>
        <v>2.5504259600256332E-2</v>
      </c>
      <c r="E17" s="395">
        <f t="shared" si="0"/>
        <v>0.64031700331289065</v>
      </c>
      <c r="F17" s="395">
        <f t="shared" si="0"/>
        <v>8.0389884361673769E-2</v>
      </c>
      <c r="G17" s="395">
        <f t="shared" si="0"/>
        <v>0.12230462610052227</v>
      </c>
      <c r="H17" s="395">
        <f t="shared" si="0"/>
        <v>5.5732601907070127E-2</v>
      </c>
      <c r="I17" s="395">
        <f t="shared" si="0"/>
        <v>2.2485633163594386E-2</v>
      </c>
      <c r="J17" s="395">
        <f t="shared" si="0"/>
        <v>9.7482029657339018E-3</v>
      </c>
      <c r="K17" s="395">
        <f t="shared" si="0"/>
        <v>4.3517787273446192E-2</v>
      </c>
    </row>
    <row r="18" spans="2:11" ht="14.25">
      <c r="B18" s="46" t="s">
        <v>995</v>
      </c>
      <c r="C18" s="395"/>
      <c r="D18" s="395"/>
      <c r="E18" s="395"/>
      <c r="F18" s="395"/>
      <c r="G18" s="395"/>
      <c r="H18" s="395"/>
      <c r="I18" s="395"/>
      <c r="J18" s="395"/>
      <c r="K18" s="395"/>
    </row>
    <row r="19" spans="2:11" ht="14.25">
      <c r="B19" s="46" t="s">
        <v>996</v>
      </c>
      <c r="C19" s="395">
        <f>SUM(D19:K19)</f>
        <v>1</v>
      </c>
      <c r="D19" s="395">
        <f t="shared" ref="D19:K23" si="1">D30/$C30</f>
        <v>2.8752165455243287E-2</v>
      </c>
      <c r="E19" s="395">
        <f t="shared" si="1"/>
        <v>0.65571956069363602</v>
      </c>
      <c r="F19" s="395">
        <f t="shared" si="1"/>
        <v>8.2083581771746489E-2</v>
      </c>
      <c r="G19" s="395">
        <f t="shared" si="1"/>
        <v>0.11361078708449207</v>
      </c>
      <c r="H19" s="395">
        <f t="shared" si="1"/>
        <v>5.0710483221930024E-2</v>
      </c>
      <c r="I19" s="395">
        <f t="shared" si="1"/>
        <v>2.0418684253959193E-2</v>
      </c>
      <c r="J19" s="395">
        <f t="shared" si="1"/>
        <v>8.9397479017537789E-3</v>
      </c>
      <c r="K19" s="395">
        <f t="shared" si="1"/>
        <v>3.9764989617239149E-2</v>
      </c>
    </row>
    <row r="20" spans="2:11" ht="14.25">
      <c r="B20" s="46" t="s">
        <v>997</v>
      </c>
      <c r="C20" s="395">
        <f>SUM(D20:K20)</f>
        <v>1</v>
      </c>
      <c r="D20" s="395">
        <f t="shared" si="1"/>
        <v>-4.3358912982858877E-2</v>
      </c>
      <c r="E20" s="395">
        <f t="shared" si="1"/>
        <v>0.6111534548729104</v>
      </c>
      <c r="F20" s="395">
        <f t="shared" si="1"/>
        <v>2.4193362707719174E-2</v>
      </c>
      <c r="G20" s="395">
        <f t="shared" si="1"/>
        <v>0.18022592751456709</v>
      </c>
      <c r="H20" s="395">
        <f t="shared" si="1"/>
        <v>0.10365377678593508</v>
      </c>
      <c r="I20" s="395">
        <f t="shared" si="1"/>
        <v>2.0093000886006972E-2</v>
      </c>
      <c r="J20" s="395">
        <f t="shared" si="1"/>
        <v>2.0363663651627856E-2</v>
      </c>
      <c r="K20" s="395">
        <f t="shared" si="1"/>
        <v>8.3675726564092237E-2</v>
      </c>
    </row>
    <row r="21" spans="2:11" ht="14.25">
      <c r="B21" s="46" t="s">
        <v>998</v>
      </c>
      <c r="C21" s="395">
        <f>SUM(D21:K21)</f>
        <v>0.99999999918298943</v>
      </c>
      <c r="D21" s="395">
        <f t="shared" si="1"/>
        <v>2.9267548713089741E-2</v>
      </c>
      <c r="E21" s="395">
        <f t="shared" si="1"/>
        <v>0.65225907474549838</v>
      </c>
      <c r="F21" s="395">
        <f t="shared" si="1"/>
        <v>8.1608556384514377E-2</v>
      </c>
      <c r="G21" s="395">
        <f t="shared" si="1"/>
        <v>0.11418827253809297</v>
      </c>
      <c r="H21" s="395">
        <f t="shared" si="1"/>
        <v>5.1585704263527161E-2</v>
      </c>
      <c r="I21" s="395">
        <f t="shared" si="1"/>
        <v>2.0969655072502976E-2</v>
      </c>
      <c r="J21" s="395">
        <f t="shared" si="1"/>
        <v>9.1540177884756706E-3</v>
      </c>
      <c r="K21" s="395">
        <f t="shared" si="1"/>
        <v>4.0967169677288168E-2</v>
      </c>
    </row>
    <row r="22" spans="2:11" ht="14.25">
      <c r="B22" s="46" t="s">
        <v>999</v>
      </c>
      <c r="C22" s="395">
        <f>SUM(D22:K22)</f>
        <v>1</v>
      </c>
      <c r="D22" s="395">
        <f t="shared" si="1"/>
        <v>3.2810143406354353E-2</v>
      </c>
      <c r="E22" s="395">
        <f t="shared" si="1"/>
        <v>0.66987843162144456</v>
      </c>
      <c r="F22" s="395">
        <f t="shared" si="1"/>
        <v>8.7779771932418621E-2</v>
      </c>
      <c r="G22" s="395">
        <f t="shared" si="1"/>
        <v>0.10884275658948678</v>
      </c>
      <c r="H22" s="395">
        <f t="shared" si="1"/>
        <v>4.2183577046891303E-2</v>
      </c>
      <c r="I22" s="395">
        <f t="shared" si="1"/>
        <v>1.6689659112427632E-2</v>
      </c>
      <c r="J22" s="395">
        <f t="shared" si="1"/>
        <v>7.9186104754387452E-3</v>
      </c>
      <c r="K22" s="395">
        <f t="shared" si="1"/>
        <v>3.3897049815538045E-2</v>
      </c>
    </row>
    <row r="23" spans="2:11" ht="14.25">
      <c r="B23" s="46" t="s">
        <v>1000</v>
      </c>
      <c r="C23" s="395">
        <f>SUM(D23:K23)</f>
        <v>1.0000000000000002</v>
      </c>
      <c r="D23" s="395">
        <f t="shared" si="1"/>
        <v>3.0849339569758355E-2</v>
      </c>
      <c r="E23" s="395">
        <f t="shared" si="1"/>
        <v>0.66736398897828442</v>
      </c>
      <c r="F23" s="395">
        <f t="shared" si="1"/>
        <v>8.8755655478226905E-2</v>
      </c>
      <c r="G23" s="395">
        <f t="shared" si="1"/>
        <v>0.10970555611266659</v>
      </c>
      <c r="H23" s="395">
        <f t="shared" si="1"/>
        <v>4.3232359038190962E-2</v>
      </c>
      <c r="I23" s="395">
        <f t="shared" si="1"/>
        <v>1.6408917235134719E-2</v>
      </c>
      <c r="J23" s="395">
        <f t="shared" si="1"/>
        <v>8.2818871637812749E-3</v>
      </c>
      <c r="K23" s="395">
        <f t="shared" si="1"/>
        <v>3.5402296423956779E-2</v>
      </c>
    </row>
    <row r="24" spans="2:11">
      <c r="B24" s="45"/>
      <c r="C24" s="45"/>
      <c r="D24" s="45"/>
      <c r="E24" s="45"/>
      <c r="F24" s="45"/>
      <c r="G24" s="45"/>
      <c r="H24" s="45"/>
      <c r="I24" s="45"/>
      <c r="J24" s="45"/>
      <c r="K24" s="45"/>
    </row>
    <row r="25" spans="2:11">
      <c r="C25" s="45"/>
      <c r="D25" s="45"/>
      <c r="E25" s="45"/>
      <c r="F25" s="45"/>
      <c r="G25" s="45"/>
      <c r="H25" s="45"/>
      <c r="I25" s="45"/>
      <c r="J25" s="45"/>
      <c r="K25" s="45"/>
    </row>
    <row r="26" spans="2:11" ht="15.75">
      <c r="B26" s="132" t="s">
        <v>1001</v>
      </c>
      <c r="C26" s="45"/>
      <c r="D26" s="45"/>
      <c r="E26" s="45"/>
      <c r="F26" s="45"/>
      <c r="G26" s="45"/>
      <c r="H26" s="45"/>
      <c r="I26" s="45"/>
      <c r="J26" s="45"/>
      <c r="K26" s="45"/>
    </row>
    <row r="27" spans="2:11" ht="30">
      <c r="B27" s="394"/>
      <c r="C27" s="390" t="s">
        <v>986</v>
      </c>
      <c r="D27" s="390" t="s">
        <v>987</v>
      </c>
      <c r="E27" s="390" t="s">
        <v>988</v>
      </c>
      <c r="F27" s="390" t="s">
        <v>989</v>
      </c>
      <c r="G27" s="390" t="s">
        <v>990</v>
      </c>
      <c r="H27" s="390" t="s">
        <v>991</v>
      </c>
      <c r="I27" s="390" t="s">
        <v>992</v>
      </c>
      <c r="J27" s="390" t="s">
        <v>993</v>
      </c>
      <c r="K27" s="390" t="s">
        <v>994</v>
      </c>
    </row>
    <row r="28" spans="2:11" ht="14.25">
      <c r="B28" s="46" t="s">
        <v>981</v>
      </c>
      <c r="C28" s="396">
        <v>760564796</v>
      </c>
      <c r="D28" s="396">
        <v>19397642</v>
      </c>
      <c r="E28" s="396">
        <v>487002571</v>
      </c>
      <c r="F28" s="397">
        <v>61141716</v>
      </c>
      <c r="G28" s="397">
        <v>93020593</v>
      </c>
      <c r="H28" s="397">
        <v>42388255</v>
      </c>
      <c r="I28" s="397">
        <v>17101781</v>
      </c>
      <c r="J28" s="397">
        <v>7414140</v>
      </c>
      <c r="K28" s="397">
        <v>33098097</v>
      </c>
    </row>
    <row r="29" spans="2:11" ht="14.25">
      <c r="B29" s="391" t="s">
        <v>995</v>
      </c>
      <c r="C29" s="396">
        <v>6.5600000000000006E-2</v>
      </c>
      <c r="D29" s="396">
        <v>-1.11E-2</v>
      </c>
      <c r="E29" s="396">
        <v>6.4500000000000002E-2</v>
      </c>
      <c r="F29" s="396">
        <v>4.5600000000000002E-2</v>
      </c>
      <c r="G29" s="396">
        <v>7.8399999999999997E-2</v>
      </c>
      <c r="H29" s="396">
        <v>8.9300000000000004E-2</v>
      </c>
      <c r="I29" s="396">
        <v>6.13E-2</v>
      </c>
      <c r="J29" s="396">
        <v>9.6100000000000005E-2</v>
      </c>
      <c r="K29" s="396">
        <v>9.1200000000000003E-2</v>
      </c>
    </row>
    <row r="30" spans="2:11" ht="14.25">
      <c r="B30" s="391" t="s">
        <v>996</v>
      </c>
      <c r="C30" s="396">
        <v>41140310</v>
      </c>
      <c r="D30" s="396">
        <v>1182873</v>
      </c>
      <c r="E30" s="396">
        <v>26976506</v>
      </c>
      <c r="F30" s="396">
        <v>3376944</v>
      </c>
      <c r="G30" s="397">
        <v>4673983</v>
      </c>
      <c r="H30" s="397">
        <v>2086245</v>
      </c>
      <c r="I30" s="397">
        <v>840031</v>
      </c>
      <c r="J30" s="397">
        <v>367784</v>
      </c>
      <c r="K30" s="397">
        <v>1635944</v>
      </c>
    </row>
    <row r="31" spans="2:11" ht="14.25">
      <c r="B31" s="391" t="s">
        <v>997</v>
      </c>
      <c r="C31" s="396">
        <v>5863385</v>
      </c>
      <c r="D31" s="396">
        <v>-254230</v>
      </c>
      <c r="E31" s="396">
        <v>3583428</v>
      </c>
      <c r="F31" s="397">
        <v>141855</v>
      </c>
      <c r="G31" s="397">
        <v>1056734</v>
      </c>
      <c r="H31" s="397">
        <v>607762</v>
      </c>
      <c r="I31" s="397">
        <v>117813</v>
      </c>
      <c r="J31" s="397">
        <v>119400</v>
      </c>
      <c r="K31" s="397">
        <v>490623</v>
      </c>
    </row>
    <row r="32" spans="2:11" ht="14.25">
      <c r="B32" s="46" t="s">
        <v>998</v>
      </c>
      <c r="C32" s="397">
        <v>1223974353</v>
      </c>
      <c r="D32" s="397">
        <v>35822729</v>
      </c>
      <c r="E32" s="397">
        <v>798348379</v>
      </c>
      <c r="F32" s="397">
        <v>99886780</v>
      </c>
      <c r="G32" s="397">
        <v>139763517</v>
      </c>
      <c r="H32" s="397">
        <v>63139579</v>
      </c>
      <c r="I32" s="397">
        <v>25666320</v>
      </c>
      <c r="J32" s="397">
        <v>11204283</v>
      </c>
      <c r="K32" s="397">
        <v>50142765</v>
      </c>
    </row>
    <row r="33" spans="2:11" ht="14.25">
      <c r="B33" s="46" t="s">
        <v>999</v>
      </c>
      <c r="C33" s="397">
        <v>23035102</v>
      </c>
      <c r="D33" s="397">
        <v>755785</v>
      </c>
      <c r="E33" s="397">
        <v>15430718</v>
      </c>
      <c r="F33" s="397">
        <v>2022016</v>
      </c>
      <c r="G33" s="397">
        <v>2507204</v>
      </c>
      <c r="H33" s="397">
        <v>971703</v>
      </c>
      <c r="I33" s="397">
        <v>384448</v>
      </c>
      <c r="J33" s="397">
        <v>182406</v>
      </c>
      <c r="K33" s="397">
        <v>780822</v>
      </c>
    </row>
    <row r="34" spans="2:11">
      <c r="B34" s="46" t="s">
        <v>1000</v>
      </c>
      <c r="C34" s="398">
        <v>162943780</v>
      </c>
      <c r="D34" s="398">
        <v>5026708</v>
      </c>
      <c r="E34" s="398">
        <v>108742811</v>
      </c>
      <c r="F34" s="398">
        <v>14462182</v>
      </c>
      <c r="G34" s="398">
        <v>17875838</v>
      </c>
      <c r="H34" s="398">
        <v>7044444</v>
      </c>
      <c r="I34" s="398">
        <v>2673731</v>
      </c>
      <c r="J34" s="398">
        <v>1349482</v>
      </c>
      <c r="K34" s="398">
        <v>5768584</v>
      </c>
    </row>
    <row r="35" spans="2:11">
      <c r="B35" s="45"/>
      <c r="C35" s="45"/>
      <c r="D35" s="45"/>
      <c r="E35" s="45"/>
      <c r="F35" s="45"/>
      <c r="G35" s="45"/>
      <c r="H35" s="45"/>
      <c r="I35" s="45"/>
      <c r="J35" s="45"/>
      <c r="K35" s="45"/>
    </row>
    <row r="36" spans="2:11">
      <c r="B36" s="45"/>
      <c r="C36" s="45"/>
      <c r="D36" s="45"/>
      <c r="E36" s="45"/>
      <c r="F36" s="45"/>
      <c r="G36" s="45"/>
      <c r="H36" s="45"/>
      <c r="I36" s="45"/>
      <c r="J36" s="45"/>
      <c r="K36" s="4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BD0B5-8669-408E-AC48-535E0D6B5562}">
  <sheetPr codeName="Sheet18">
    <tabColor theme="9" tint="0.79998168889431442"/>
  </sheetPr>
  <dimension ref="B2:AN86"/>
  <sheetViews>
    <sheetView topLeftCell="A45" workbookViewId="0">
      <selection activeCell="B62" sqref="B62"/>
    </sheetView>
  </sheetViews>
  <sheetFormatPr defaultRowHeight="12.75"/>
  <cols>
    <col min="1" max="1" width="9.140625" style="9"/>
    <col min="2" max="2" width="32.85546875" style="9" customWidth="1"/>
    <col min="3" max="3" width="32.42578125" style="9" customWidth="1"/>
    <col min="4" max="4" width="28.5703125" style="9" customWidth="1"/>
    <col min="5" max="5" width="12.5703125" style="9" bestFit="1" customWidth="1"/>
    <col min="6" max="6" width="12.28515625" style="9" customWidth="1"/>
    <col min="7" max="8" width="10.42578125" style="9" bestFit="1" customWidth="1"/>
    <col min="9" max="9" width="11.140625" style="9" customWidth="1"/>
    <col min="10" max="10" width="16.140625" style="9" customWidth="1"/>
    <col min="11" max="11" width="16.85546875" style="9" customWidth="1"/>
    <col min="12" max="12" width="10.140625" style="9" bestFit="1" customWidth="1"/>
    <col min="13" max="14" width="9.140625" style="9"/>
    <col min="15" max="15" width="13.42578125" style="9" customWidth="1"/>
    <col min="16" max="16" width="14.42578125" style="9" customWidth="1"/>
    <col min="17" max="16384" width="9.140625" style="9"/>
  </cols>
  <sheetData>
    <row r="2" spans="2:40" s="2" customFormat="1" ht="23.25">
      <c r="B2" s="1" t="s">
        <v>1002</v>
      </c>
    </row>
    <row r="3" spans="2:40" s="403" customFormat="1" ht="23.25">
      <c r="B3" s="404"/>
    </row>
    <row r="4" spans="2:40">
      <c r="B4" s="225" t="s">
        <v>123</v>
      </c>
      <c r="C4" s="225" t="s">
        <v>124</v>
      </c>
      <c r="D4" s="225" t="s">
        <v>434</v>
      </c>
    </row>
    <row r="5" spans="2:40" ht="24.75" customHeight="1">
      <c r="B5" s="679" t="s">
        <v>1003</v>
      </c>
      <c r="C5" s="679" t="s">
        <v>1004</v>
      </c>
      <c r="D5" s="679" t="s">
        <v>731</v>
      </c>
    </row>
    <row r="6" spans="2:40">
      <c r="B6" s="679" t="s">
        <v>1005</v>
      </c>
      <c r="C6" s="679" t="s">
        <v>1006</v>
      </c>
      <c r="D6" s="679" t="s">
        <v>731</v>
      </c>
    </row>
    <row r="7" spans="2:40" ht="25.5">
      <c r="B7" s="679" t="s">
        <v>1007</v>
      </c>
      <c r="C7" s="679" t="s">
        <v>1008</v>
      </c>
      <c r="D7" s="679" t="s">
        <v>731</v>
      </c>
    </row>
    <row r="8" spans="2:40">
      <c r="B8" s="679" t="s">
        <v>1009</v>
      </c>
      <c r="C8" s="679" t="s">
        <v>1010</v>
      </c>
      <c r="D8" s="679" t="s">
        <v>731</v>
      </c>
    </row>
    <row r="9" spans="2:40" ht="72.599999999999994" customHeight="1">
      <c r="B9" s="598" t="s">
        <v>1011</v>
      </c>
      <c r="C9" s="682" t="s">
        <v>1012</v>
      </c>
      <c r="D9" s="682" t="s">
        <v>731</v>
      </c>
      <c r="F9" s="28"/>
    </row>
    <row r="13" spans="2:40" ht="15">
      <c r="B13" s="147" t="s">
        <v>1013</v>
      </c>
    </row>
    <row r="14" spans="2:40" s="49" customFormat="1" ht="14.25">
      <c r="B14" s="100" t="s">
        <v>1014</v>
      </c>
      <c r="C14" s="100"/>
      <c r="D14" s="100">
        <v>2020</v>
      </c>
      <c r="E14" s="100">
        <v>2021</v>
      </c>
      <c r="F14" s="100">
        <v>2022</v>
      </c>
      <c r="G14" s="100">
        <v>2023</v>
      </c>
      <c r="H14" s="100">
        <v>2024</v>
      </c>
      <c r="I14" s="100">
        <v>2025</v>
      </c>
      <c r="J14" s="100">
        <v>2026</v>
      </c>
      <c r="K14" s="100">
        <v>2027</v>
      </c>
      <c r="L14" s="100">
        <v>2028</v>
      </c>
      <c r="M14" s="100">
        <v>2029</v>
      </c>
      <c r="N14" s="100">
        <v>2030</v>
      </c>
      <c r="O14" s="100">
        <v>2031</v>
      </c>
      <c r="P14" s="100">
        <v>2032</v>
      </c>
      <c r="Q14" s="100">
        <v>2033</v>
      </c>
      <c r="R14" s="100">
        <v>2034</v>
      </c>
      <c r="S14" s="100">
        <v>2035</v>
      </c>
      <c r="T14" s="100">
        <v>2036</v>
      </c>
      <c r="U14" s="100">
        <v>2037</v>
      </c>
      <c r="V14" s="100">
        <v>2038</v>
      </c>
      <c r="W14" s="100">
        <v>2039</v>
      </c>
      <c r="X14" s="100">
        <v>2040</v>
      </c>
      <c r="Y14" s="100">
        <v>2041</v>
      </c>
      <c r="Z14" s="100">
        <v>2042</v>
      </c>
      <c r="AA14" s="100">
        <v>2043</v>
      </c>
      <c r="AB14" s="100">
        <v>2044</v>
      </c>
      <c r="AC14" s="100">
        <v>2045</v>
      </c>
      <c r="AD14" s="100">
        <v>2046</v>
      </c>
      <c r="AE14" s="100">
        <v>2047</v>
      </c>
      <c r="AF14" s="100">
        <v>2048</v>
      </c>
      <c r="AG14" s="100">
        <v>2049</v>
      </c>
      <c r="AH14" s="100">
        <v>2050</v>
      </c>
      <c r="AI14" s="45"/>
      <c r="AJ14" s="101"/>
      <c r="AK14" s="101"/>
      <c r="AL14" s="101"/>
      <c r="AM14" s="101"/>
      <c r="AN14" s="101"/>
    </row>
    <row r="15" spans="2:40" s="49" customFormat="1" ht="14.25">
      <c r="B15" s="100"/>
      <c r="C15" s="100" t="s">
        <v>1015</v>
      </c>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45"/>
      <c r="AJ15" s="101"/>
      <c r="AK15" s="101"/>
      <c r="AL15" s="101"/>
      <c r="AM15" s="101"/>
      <c r="AN15" s="101"/>
    </row>
    <row r="16" spans="2:40" s="49" customFormat="1" ht="14.25">
      <c r="B16" s="139" t="s">
        <v>1016</v>
      </c>
      <c r="C16" s="133">
        <v>0.45</v>
      </c>
      <c r="D16" s="585"/>
      <c r="E16" s="585"/>
      <c r="F16" s="585"/>
      <c r="G16" s="585"/>
      <c r="H16" s="116">
        <v>2.7593333333333327</v>
      </c>
      <c r="I16" s="116">
        <v>3.2435000000000009</v>
      </c>
      <c r="J16" s="116">
        <v>3.314083333333333</v>
      </c>
      <c r="K16" s="116">
        <v>3.2937500000000006</v>
      </c>
      <c r="L16" s="116">
        <v>3.3088333333333328</v>
      </c>
      <c r="M16" s="116">
        <v>3.4223101717742002</v>
      </c>
      <c r="N16" s="116">
        <v>3.5379569915392435</v>
      </c>
      <c r="O16" s="116">
        <v>3.6558224856083066</v>
      </c>
      <c r="P16" s="116">
        <v>3.7759564396002649</v>
      </c>
      <c r="Q16" s="116">
        <v>3.8984097562911377</v>
      </c>
      <c r="R16" s="116">
        <v>4.0232344806823681</v>
      </c>
      <c r="S16" s="116">
        <v>4.1504838256316319</v>
      </c>
      <c r="T16" s="116">
        <v>4.2802121980587708</v>
      </c>
      <c r="U16" s="116">
        <v>4.4124752257397839</v>
      </c>
      <c r="V16" s="116">
        <v>4.5473297847020397</v>
      </c>
      <c r="W16" s="116">
        <v>4.6848340272342472</v>
      </c>
      <c r="X16" s="116">
        <v>4.8250474105249266</v>
      </c>
      <c r="Y16" s="116">
        <v>5.0600411932020171</v>
      </c>
      <c r="Z16" s="116">
        <v>5.1662088422514225</v>
      </c>
      <c r="AA16" s="116">
        <v>5.1883365604281035</v>
      </c>
      <c r="AB16" s="116">
        <v>5.2511266156966458</v>
      </c>
      <c r="AC16" s="116">
        <v>5.367310265432355</v>
      </c>
      <c r="AD16" s="116">
        <v>5.4848186855548819</v>
      </c>
      <c r="AE16" s="116">
        <v>5.5508243179740679</v>
      </c>
      <c r="AF16" s="116">
        <v>5.6416644750148599</v>
      </c>
      <c r="AG16" s="116">
        <v>5.6592000560933649</v>
      </c>
      <c r="AH16" s="116">
        <v>5.7659492484084423</v>
      </c>
      <c r="AI16" s="45"/>
      <c r="AJ16" s="101"/>
      <c r="AK16" s="101"/>
      <c r="AL16" s="101"/>
      <c r="AM16" s="101"/>
      <c r="AN16" s="101"/>
    </row>
    <row r="17" spans="2:40" s="49" customFormat="1" ht="14.25">
      <c r="B17" s="139" t="s">
        <v>1017</v>
      </c>
      <c r="C17" s="133">
        <v>0.24</v>
      </c>
      <c r="D17" s="585"/>
      <c r="E17" s="585"/>
      <c r="F17" s="585"/>
      <c r="G17" s="585"/>
      <c r="H17" s="116">
        <v>4.3250666666666655</v>
      </c>
      <c r="I17" s="116">
        <v>4.6000000000000005</v>
      </c>
      <c r="J17" s="116">
        <v>4.52475</v>
      </c>
      <c r="K17" s="116">
        <v>4.3762499999999998</v>
      </c>
      <c r="L17" s="116">
        <v>4.4411666666666667</v>
      </c>
      <c r="M17" s="116">
        <v>4.5319072357295855</v>
      </c>
      <c r="N17" s="116">
        <v>4.6248177861166795</v>
      </c>
      <c r="O17" s="116">
        <v>4.7199470108077923</v>
      </c>
      <c r="P17" s="116">
        <v>4.8173446954218031</v>
      </c>
      <c r="Q17" s="116">
        <v>4.9170617427347256</v>
      </c>
      <c r="R17" s="116">
        <v>5.0191501977480071</v>
      </c>
      <c r="S17" s="116">
        <v>5.1236632733193206</v>
      </c>
      <c r="T17" s="116">
        <v>5.2306553763685129</v>
      </c>
      <c r="U17" s="116">
        <v>5.3401821346715748</v>
      </c>
      <c r="V17" s="116">
        <v>5.4523004242558812</v>
      </c>
      <c r="W17" s="116">
        <v>5.567068397410142</v>
      </c>
      <c r="X17" s="116">
        <v>5.6845455113228702</v>
      </c>
      <c r="Y17" s="116">
        <v>5.9195392939999616</v>
      </c>
      <c r="Z17" s="116">
        <v>6.0257069430493653</v>
      </c>
      <c r="AA17" s="116">
        <v>6.0478346612260472</v>
      </c>
      <c r="AB17" s="116">
        <v>6.1106247164945886</v>
      </c>
      <c r="AC17" s="116">
        <v>6.2268083662302987</v>
      </c>
      <c r="AD17" s="116">
        <v>6.3443167863528247</v>
      </c>
      <c r="AE17" s="116">
        <v>6.4103224187720107</v>
      </c>
      <c r="AF17" s="116">
        <v>6.5011625758128035</v>
      </c>
      <c r="AG17" s="116">
        <v>6.5186981568913076</v>
      </c>
      <c r="AH17" s="116">
        <v>6.625447349206385</v>
      </c>
      <c r="AI17" s="45"/>
      <c r="AJ17" s="101"/>
      <c r="AK17" s="101"/>
      <c r="AL17" s="101"/>
      <c r="AM17" s="101"/>
      <c r="AN17" s="101"/>
    </row>
    <row r="18" spans="2:40" s="49" customFormat="1" ht="14.25">
      <c r="B18" s="139" t="s">
        <v>1018</v>
      </c>
      <c r="C18" s="133">
        <v>0.31</v>
      </c>
      <c r="D18" s="585"/>
      <c r="E18" s="585"/>
      <c r="F18" s="585"/>
      <c r="G18" s="585"/>
      <c r="H18" s="116">
        <v>2.7401500000000003</v>
      </c>
      <c r="I18" s="116">
        <v>3.2835000000000001</v>
      </c>
      <c r="J18" s="116">
        <v>3.3817499999999998</v>
      </c>
      <c r="K18" s="116">
        <v>3.3614166666666665</v>
      </c>
      <c r="L18" s="116">
        <v>3.3765000000000001</v>
      </c>
      <c r="M18" s="116">
        <v>3.4879196493712796</v>
      </c>
      <c r="N18" s="116">
        <v>3.601509280066733</v>
      </c>
      <c r="O18" s="116">
        <v>3.7173175850662088</v>
      </c>
      <c r="P18" s="116">
        <v>3.8353943499885799</v>
      </c>
      <c r="Q18" s="116">
        <v>3.9557904776098631</v>
      </c>
      <c r="R18" s="116">
        <v>4.0785580129315067</v>
      </c>
      <c r="S18" s="116">
        <v>4.2037501688111814</v>
      </c>
      <c r="T18" s="116">
        <v>4.3314213521687321</v>
      </c>
      <c r="U18" s="116">
        <v>4.461627190780157</v>
      </c>
      <c r="V18" s="116">
        <v>4.5944245606728247</v>
      </c>
      <c r="W18" s="116">
        <v>4.7298716141354458</v>
      </c>
      <c r="X18" s="116">
        <v>4.868027808356536</v>
      </c>
      <c r="Y18" s="116">
        <v>5.1030215910336265</v>
      </c>
      <c r="Z18" s="116">
        <v>5.2091892400830302</v>
      </c>
      <c r="AA18" s="116">
        <v>5.2313169582597121</v>
      </c>
      <c r="AB18" s="116">
        <v>5.2941070135282544</v>
      </c>
      <c r="AC18" s="116">
        <v>5.4102906632639645</v>
      </c>
      <c r="AD18" s="116">
        <v>5.5277990833864914</v>
      </c>
      <c r="AE18" s="116">
        <v>5.5938047158056774</v>
      </c>
      <c r="AF18" s="116">
        <v>5.6846448728464694</v>
      </c>
      <c r="AG18" s="116">
        <v>5.7021804539249734</v>
      </c>
      <c r="AH18" s="116">
        <v>5.8089296462400499</v>
      </c>
      <c r="AI18" s="45"/>
      <c r="AJ18" s="101"/>
      <c r="AK18" s="101"/>
      <c r="AL18" s="101"/>
      <c r="AM18" s="101"/>
      <c r="AN18" s="101"/>
    </row>
    <row r="19" spans="2:40" s="49" customFormat="1" ht="14.25">
      <c r="B19" s="140" t="s">
        <v>1019</v>
      </c>
      <c r="C19" s="115"/>
      <c r="D19" s="134">
        <v>3.28</v>
      </c>
      <c r="E19" s="134">
        <v>2.97</v>
      </c>
      <c r="F19" s="134">
        <v>4.72</v>
      </c>
      <c r="G19" s="134">
        <v>5.9</v>
      </c>
      <c r="H19" s="134">
        <f t="shared" ref="H19:AH19" si="0">SUMPRODUCT($C$16:$C$18, H16:H18)</f>
        <v>3.1291624999999996</v>
      </c>
      <c r="I19" s="134">
        <f t="shared" si="0"/>
        <v>3.5814600000000008</v>
      </c>
      <c r="J19" s="134">
        <f t="shared" si="0"/>
        <v>3.6256200000000001</v>
      </c>
      <c r="K19" s="134">
        <f t="shared" si="0"/>
        <v>3.5745266666666669</v>
      </c>
      <c r="L19" s="134">
        <f t="shared" si="0"/>
        <v>3.6015699999999997</v>
      </c>
      <c r="M19" s="134">
        <f t="shared" si="0"/>
        <v>3.7089524051785876</v>
      </c>
      <c r="N19" s="134">
        <f t="shared" si="0"/>
        <v>3.8185047916813497</v>
      </c>
      <c r="O19" s="134">
        <f t="shared" si="0"/>
        <v>3.9302758524881334</v>
      </c>
      <c r="P19" s="134">
        <f t="shared" si="0"/>
        <v>4.0443153732178114</v>
      </c>
      <c r="Q19" s="134">
        <f t="shared" si="0"/>
        <v>4.1606742566464039</v>
      </c>
      <c r="R19" s="134">
        <f t="shared" si="0"/>
        <v>4.2794045477753544</v>
      </c>
      <c r="S19" s="134">
        <f t="shared" si="0"/>
        <v>4.4005594594623378</v>
      </c>
      <c r="T19" s="134">
        <f t="shared" si="0"/>
        <v>4.5241933986271974</v>
      </c>
      <c r="U19" s="134">
        <f t="shared" si="0"/>
        <v>4.6503619930459292</v>
      </c>
      <c r="V19" s="134">
        <f t="shared" si="0"/>
        <v>4.7791221187459048</v>
      </c>
      <c r="W19" s="134">
        <f t="shared" si="0"/>
        <v>4.9105319280158337</v>
      </c>
      <c r="X19" s="134">
        <f t="shared" si="0"/>
        <v>5.0446508780442318</v>
      </c>
      <c r="Y19" s="134">
        <f t="shared" si="0"/>
        <v>5.2796446607213223</v>
      </c>
      <c r="Z19" s="134">
        <f t="shared" si="0"/>
        <v>5.3858123097707269</v>
      </c>
      <c r="AA19" s="134">
        <f t="shared" si="0"/>
        <v>5.4079400279474088</v>
      </c>
      <c r="AB19" s="134">
        <f t="shared" si="0"/>
        <v>5.4707300832159511</v>
      </c>
      <c r="AC19" s="134">
        <f t="shared" si="0"/>
        <v>5.5869137329516603</v>
      </c>
      <c r="AD19" s="134">
        <f t="shared" si="0"/>
        <v>5.7044221530741872</v>
      </c>
      <c r="AE19" s="134">
        <f t="shared" si="0"/>
        <v>5.7704277854933732</v>
      </c>
      <c r="AF19" s="134">
        <f t="shared" si="0"/>
        <v>5.8612679425341661</v>
      </c>
      <c r="AG19" s="134">
        <f t="shared" si="0"/>
        <v>5.8788035236126692</v>
      </c>
      <c r="AH19" s="134">
        <f t="shared" si="0"/>
        <v>5.9855527159277466</v>
      </c>
      <c r="AI19" s="45"/>
      <c r="AJ19" s="101"/>
      <c r="AK19" s="101"/>
      <c r="AL19" s="101"/>
      <c r="AM19" s="101"/>
      <c r="AN19" s="101"/>
    </row>
    <row r="20" spans="2:40">
      <c r="D20" s="848" t="s">
        <v>1020</v>
      </c>
      <c r="E20" s="848"/>
      <c r="F20" s="848"/>
      <c r="G20" s="848"/>
    </row>
    <row r="22" spans="2:40" s="49" customFormat="1" ht="15">
      <c r="B22" s="147" t="s">
        <v>1021</v>
      </c>
    </row>
    <row r="23" spans="2:40" s="49" customFormat="1" ht="14.25">
      <c r="B23" s="100"/>
      <c r="C23" s="100">
        <v>2020</v>
      </c>
      <c r="D23" s="100">
        <v>2021</v>
      </c>
      <c r="E23" s="100">
        <v>2022</v>
      </c>
      <c r="F23" s="100">
        <v>2023</v>
      </c>
      <c r="AJ23" s="45"/>
    </row>
    <row r="24" spans="2:40" s="49" customFormat="1">
      <c r="B24" s="46" t="s">
        <v>1022</v>
      </c>
      <c r="C24" s="708">
        <f>(O31-O32)*10^3</f>
        <v>75510300.000000015</v>
      </c>
      <c r="D24" s="708">
        <f>(O39-O40)*10^3</f>
        <v>80447099.999999985</v>
      </c>
      <c r="E24" s="708">
        <f>(O47-O48)*10^3</f>
        <v>85727000</v>
      </c>
      <c r="F24" s="708">
        <f>(O55-O56)*10^3</f>
        <v>89425000</v>
      </c>
      <c r="AJ24" s="45"/>
    </row>
    <row r="25" spans="2:40" s="49" customFormat="1">
      <c r="B25" s="46" t="s">
        <v>1023</v>
      </c>
      <c r="C25" s="709">
        <f>O33*10^3</f>
        <v>24354000</v>
      </c>
      <c r="D25" s="709">
        <f>O41*10^3</f>
        <v>28670000</v>
      </c>
      <c r="E25" s="709">
        <f>O49*10^3</f>
        <v>29230000</v>
      </c>
      <c r="F25" s="709">
        <f>O57*10^3</f>
        <v>28496000</v>
      </c>
      <c r="AJ25" s="45"/>
    </row>
    <row r="26" spans="2:40" s="49" customFormat="1" ht="25.5">
      <c r="B26" s="138" t="s">
        <v>1024</v>
      </c>
      <c r="C26" s="710">
        <f>C24/C25</f>
        <v>3.1005296871150536</v>
      </c>
      <c r="D26" s="710">
        <f>D24/D25</f>
        <v>2.8059679107080568</v>
      </c>
      <c r="E26" s="710">
        <f>E24/E25</f>
        <v>2.9328429695518303</v>
      </c>
      <c r="F26" s="710">
        <f>F24/F25</f>
        <v>3.1381597417181357</v>
      </c>
      <c r="AJ26" s="45"/>
    </row>
    <row r="28" spans="2:40" s="49" customFormat="1" ht="15">
      <c r="B28" s="147" t="s">
        <v>1025</v>
      </c>
    </row>
    <row r="29" spans="2:40" s="49" customFormat="1" ht="15">
      <c r="B29" s="100"/>
      <c r="C29" s="100">
        <v>2019</v>
      </c>
      <c r="D29" s="100">
        <v>2019</v>
      </c>
      <c r="E29" s="100">
        <v>2020</v>
      </c>
      <c r="F29" s="100">
        <v>2020</v>
      </c>
      <c r="G29" s="100">
        <v>2020</v>
      </c>
      <c r="H29" s="100">
        <v>2020</v>
      </c>
      <c r="I29" s="100">
        <v>2020</v>
      </c>
      <c r="J29" s="100">
        <v>2020</v>
      </c>
      <c r="K29" s="100">
        <v>2020</v>
      </c>
      <c r="L29" s="100">
        <v>2020</v>
      </c>
      <c r="M29" s="100">
        <v>2020</v>
      </c>
      <c r="N29" s="100">
        <v>2020</v>
      </c>
      <c r="O29" s="114" t="s">
        <v>1026</v>
      </c>
    </row>
    <row r="30" spans="2:40" s="49" customFormat="1">
      <c r="B30" s="109"/>
      <c r="C30" s="109" t="s">
        <v>1027</v>
      </c>
      <c r="D30" s="109" t="s">
        <v>1028</v>
      </c>
      <c r="E30" s="109" t="s">
        <v>1029</v>
      </c>
      <c r="F30" s="109" t="s">
        <v>1030</v>
      </c>
      <c r="G30" s="109" t="s">
        <v>1031</v>
      </c>
      <c r="H30" s="109" t="s">
        <v>1032</v>
      </c>
      <c r="I30" s="109" t="s">
        <v>1033</v>
      </c>
      <c r="J30" s="109" t="s">
        <v>1034</v>
      </c>
      <c r="K30" s="109" t="s">
        <v>1035</v>
      </c>
      <c r="L30" s="109" t="s">
        <v>1036</v>
      </c>
      <c r="M30" s="109" t="s">
        <v>1037</v>
      </c>
      <c r="N30" s="109" t="s">
        <v>1038</v>
      </c>
      <c r="O30" s="109"/>
    </row>
    <row r="31" spans="2:40" s="49" customFormat="1">
      <c r="B31" s="46" t="s">
        <v>1039</v>
      </c>
      <c r="C31" s="853" t="s">
        <v>1040</v>
      </c>
      <c r="D31" s="854"/>
      <c r="E31" s="854"/>
      <c r="F31" s="854"/>
      <c r="G31" s="854"/>
      <c r="H31" s="854"/>
      <c r="I31" s="854"/>
      <c r="J31" s="854"/>
      <c r="K31" s="854"/>
      <c r="L31" s="854"/>
      <c r="M31" s="854"/>
      <c r="N31" s="855"/>
      <c r="O31" s="110">
        <v>143150.70000000001</v>
      </c>
      <c r="P31" s="104"/>
    </row>
    <row r="32" spans="2:40" s="49" customFormat="1">
      <c r="B32" s="46" t="s">
        <v>1041</v>
      </c>
      <c r="C32" s="853" t="s">
        <v>1040</v>
      </c>
      <c r="D32" s="854"/>
      <c r="E32" s="854"/>
      <c r="F32" s="854"/>
      <c r="G32" s="854"/>
      <c r="H32" s="854"/>
      <c r="I32" s="854"/>
      <c r="J32" s="854"/>
      <c r="K32" s="854"/>
      <c r="L32" s="854"/>
      <c r="M32" s="854"/>
      <c r="N32" s="855"/>
      <c r="O32" s="110">
        <v>67640.399999999994</v>
      </c>
      <c r="Q32" s="104"/>
    </row>
    <row r="33" spans="2:36" s="49" customFormat="1">
      <c r="B33" s="46" t="s">
        <v>1042</v>
      </c>
      <c r="C33" s="49">
        <v>2683</v>
      </c>
      <c r="D33" s="107">
        <v>3420</v>
      </c>
      <c r="E33" s="105">
        <v>3994</v>
      </c>
      <c r="F33" s="105">
        <v>3687</v>
      </c>
      <c r="G33" s="105">
        <v>3215</v>
      </c>
      <c r="H33" s="105">
        <v>2039</v>
      </c>
      <c r="I33" s="105">
        <v>1109</v>
      </c>
      <c r="J33" s="105">
        <v>704</v>
      </c>
      <c r="K33" s="105">
        <v>598</v>
      </c>
      <c r="L33" s="105">
        <v>623</v>
      </c>
      <c r="M33" s="105">
        <v>746</v>
      </c>
      <c r="N33" s="105">
        <v>1535</v>
      </c>
      <c r="O33" s="110">
        <v>24354</v>
      </c>
      <c r="Q33" s="104"/>
    </row>
    <row r="34" spans="2:36" s="49" customFormat="1">
      <c r="B34" s="46" t="s">
        <v>1043</v>
      </c>
      <c r="C34" s="853" t="s">
        <v>1044</v>
      </c>
      <c r="D34" s="854"/>
      <c r="E34" s="854"/>
      <c r="F34" s="854"/>
      <c r="G34" s="854"/>
      <c r="H34" s="854"/>
      <c r="I34" s="854"/>
      <c r="J34" s="854"/>
      <c r="K34" s="854"/>
      <c r="L34" s="854"/>
      <c r="M34" s="854"/>
      <c r="N34" s="855"/>
      <c r="O34" s="111">
        <f>O32/O33</f>
        <v>2.7773835920177383</v>
      </c>
      <c r="P34" s="48"/>
    </row>
    <row r="35" spans="2:36" s="49" customFormat="1">
      <c r="O35" s="112"/>
      <c r="AE35" s="45"/>
    </row>
    <row r="36" spans="2:36" s="49" customFormat="1" ht="15">
      <c r="B36" s="147" t="s">
        <v>1045</v>
      </c>
      <c r="AJ36" s="45"/>
    </row>
    <row r="37" spans="2:36" s="49" customFormat="1" ht="15">
      <c r="B37" s="100"/>
      <c r="C37" s="100">
        <v>2020</v>
      </c>
      <c r="D37" s="100">
        <v>2020</v>
      </c>
      <c r="E37" s="100">
        <v>2021</v>
      </c>
      <c r="F37" s="100">
        <v>2021</v>
      </c>
      <c r="G37" s="100">
        <v>2021</v>
      </c>
      <c r="H37" s="100">
        <v>2021</v>
      </c>
      <c r="I37" s="100">
        <v>2021</v>
      </c>
      <c r="J37" s="100">
        <v>2021</v>
      </c>
      <c r="K37" s="100">
        <v>2021</v>
      </c>
      <c r="L37" s="100">
        <v>2021</v>
      </c>
      <c r="M37" s="100">
        <v>2021</v>
      </c>
      <c r="N37" s="100">
        <v>2021</v>
      </c>
      <c r="O37" s="114" t="s">
        <v>1046</v>
      </c>
    </row>
    <row r="38" spans="2:36" s="49" customFormat="1">
      <c r="B38" s="109"/>
      <c r="C38" s="109" t="s">
        <v>1027</v>
      </c>
      <c r="D38" s="109" t="s">
        <v>1028</v>
      </c>
      <c r="E38" s="109" t="s">
        <v>1029</v>
      </c>
      <c r="F38" s="109" t="s">
        <v>1030</v>
      </c>
      <c r="G38" s="109" t="s">
        <v>1031</v>
      </c>
      <c r="H38" s="109" t="s">
        <v>1032</v>
      </c>
      <c r="I38" s="109" t="s">
        <v>1033</v>
      </c>
      <c r="J38" s="109" t="s">
        <v>1034</v>
      </c>
      <c r="K38" s="109" t="s">
        <v>1035</v>
      </c>
      <c r="L38" s="109" t="s">
        <v>1036</v>
      </c>
      <c r="M38" s="109" t="s">
        <v>1037</v>
      </c>
      <c r="N38" s="109" t="s">
        <v>1038</v>
      </c>
      <c r="O38" s="109"/>
    </row>
    <row r="39" spans="2:36" s="49" customFormat="1">
      <c r="B39" s="46" t="s">
        <v>1039</v>
      </c>
      <c r="C39" s="853" t="s">
        <v>1040</v>
      </c>
      <c r="D39" s="854"/>
      <c r="E39" s="854"/>
      <c r="F39" s="854"/>
      <c r="G39" s="854"/>
      <c r="H39" s="854"/>
      <c r="I39" s="854"/>
      <c r="J39" s="854"/>
      <c r="K39" s="854"/>
      <c r="L39" s="854"/>
      <c r="M39" s="854"/>
      <c r="N39" s="855"/>
      <c r="O39" s="110">
        <v>156011.4</v>
      </c>
      <c r="P39" s="104"/>
    </row>
    <row r="40" spans="2:36" s="49" customFormat="1">
      <c r="B40" s="46" t="s">
        <v>1041</v>
      </c>
      <c r="C40" s="107">
        <v>6554.1</v>
      </c>
      <c r="D40" s="107">
        <v>11637</v>
      </c>
      <c r="E40" s="105">
        <v>15193.5</v>
      </c>
      <c r="F40" s="105">
        <v>13092.9</v>
      </c>
      <c r="G40" s="105">
        <v>10613.8</v>
      </c>
      <c r="H40" s="105">
        <v>5473.1</v>
      </c>
      <c r="I40" s="105">
        <v>2817.4</v>
      </c>
      <c r="J40" s="105">
        <v>1804.2</v>
      </c>
      <c r="K40" s="105">
        <v>1498.1</v>
      </c>
      <c r="L40" s="105">
        <v>1543</v>
      </c>
      <c r="M40" s="105">
        <v>1734.2</v>
      </c>
      <c r="N40" s="105">
        <v>3603.1</v>
      </c>
      <c r="O40" s="110">
        <v>75564.3</v>
      </c>
      <c r="Q40" s="104"/>
    </row>
    <row r="41" spans="2:36" s="49" customFormat="1">
      <c r="B41" s="46" t="s">
        <v>1047</v>
      </c>
      <c r="C41" s="107">
        <v>2806</v>
      </c>
      <c r="D41" s="107">
        <v>4285</v>
      </c>
      <c r="E41" s="105">
        <v>5277</v>
      </c>
      <c r="F41" s="105">
        <v>4614</v>
      </c>
      <c r="G41" s="105">
        <v>3927</v>
      </c>
      <c r="H41" s="105">
        <v>2178</v>
      </c>
      <c r="I41" s="105">
        <v>1182</v>
      </c>
      <c r="J41" s="105">
        <v>755</v>
      </c>
      <c r="K41" s="105">
        <v>615</v>
      </c>
      <c r="L41" s="105">
        <v>640</v>
      </c>
      <c r="M41" s="105">
        <v>788</v>
      </c>
      <c r="N41" s="105">
        <v>1603</v>
      </c>
      <c r="O41" s="110">
        <v>28670</v>
      </c>
      <c r="Q41" s="104"/>
    </row>
    <row r="42" spans="2:36" s="49" customFormat="1">
      <c r="B42" s="46" t="s">
        <v>1043</v>
      </c>
      <c r="C42" s="108">
        <v>2.3359999999999999</v>
      </c>
      <c r="D42" s="108">
        <v>2.7160000000000002</v>
      </c>
      <c r="E42" s="106">
        <v>2.879</v>
      </c>
      <c r="F42" s="106">
        <v>2.8380000000000001</v>
      </c>
      <c r="G42" s="106">
        <v>2.7029999999999998</v>
      </c>
      <c r="H42" s="106">
        <v>2.5129999999999999</v>
      </c>
      <c r="I42" s="106">
        <v>2.383</v>
      </c>
      <c r="J42" s="106">
        <v>2.391</v>
      </c>
      <c r="K42" s="106">
        <v>2.4350000000000001</v>
      </c>
      <c r="L42" s="106">
        <v>2.4129999999999998</v>
      </c>
      <c r="M42" s="106">
        <v>2.2010000000000001</v>
      </c>
      <c r="N42" s="106">
        <v>2.2469999999999999</v>
      </c>
      <c r="O42" s="111">
        <v>2.6360000000000001</v>
      </c>
      <c r="P42" s="48"/>
    </row>
    <row r="43" spans="2:36" s="49" customFormat="1">
      <c r="O43" s="112"/>
      <c r="AE43" s="45"/>
    </row>
    <row r="44" spans="2:36" s="49" customFormat="1" ht="15">
      <c r="B44" s="147" t="s">
        <v>1048</v>
      </c>
      <c r="AJ44" s="45"/>
    </row>
    <row r="45" spans="2:36" s="49" customFormat="1" ht="15">
      <c r="B45" s="100"/>
      <c r="C45" s="100">
        <v>2021</v>
      </c>
      <c r="D45" s="100">
        <v>2021</v>
      </c>
      <c r="E45" s="100">
        <v>2022</v>
      </c>
      <c r="F45" s="100">
        <v>2022</v>
      </c>
      <c r="G45" s="100">
        <v>2022</v>
      </c>
      <c r="H45" s="100">
        <v>2022</v>
      </c>
      <c r="I45" s="100">
        <v>2022</v>
      </c>
      <c r="J45" s="100">
        <v>2022</v>
      </c>
      <c r="K45" s="100">
        <v>2022</v>
      </c>
      <c r="L45" s="100">
        <v>2022</v>
      </c>
      <c r="M45" s="100">
        <v>2022</v>
      </c>
      <c r="N45" s="100">
        <v>2022</v>
      </c>
      <c r="O45" s="114" t="s">
        <v>1049</v>
      </c>
    </row>
    <row r="46" spans="2:36" s="49" customFormat="1">
      <c r="B46" s="109"/>
      <c r="C46" s="109" t="s">
        <v>1027</v>
      </c>
      <c r="D46" s="109" t="s">
        <v>1028</v>
      </c>
      <c r="E46" s="109" t="s">
        <v>1029</v>
      </c>
      <c r="F46" s="109" t="s">
        <v>1030</v>
      </c>
      <c r="G46" s="109" t="s">
        <v>1031</v>
      </c>
      <c r="H46" s="109" t="s">
        <v>1032</v>
      </c>
      <c r="I46" s="109" t="s">
        <v>1033</v>
      </c>
      <c r="J46" s="109" t="s">
        <v>1034</v>
      </c>
      <c r="K46" s="109" t="s">
        <v>1035</v>
      </c>
      <c r="L46" s="109" t="s">
        <v>1036</v>
      </c>
      <c r="M46" s="109" t="s">
        <v>1037</v>
      </c>
      <c r="N46" s="109" t="s">
        <v>1038</v>
      </c>
      <c r="O46" s="109"/>
    </row>
    <row r="47" spans="2:36" s="49" customFormat="1">
      <c r="B47" s="46" t="s">
        <v>1039</v>
      </c>
      <c r="C47" s="107">
        <v>19505</v>
      </c>
      <c r="D47" s="107">
        <v>30522</v>
      </c>
      <c r="E47" s="105">
        <v>36227</v>
      </c>
      <c r="F47" s="105">
        <v>32466.5</v>
      </c>
      <c r="G47" s="105">
        <v>28247</v>
      </c>
      <c r="H47" s="105">
        <v>14674.6</v>
      </c>
      <c r="I47" s="105">
        <v>10273</v>
      </c>
      <c r="J47" s="105">
        <v>8968.5</v>
      </c>
      <c r="K47" s="105">
        <v>8542.1</v>
      </c>
      <c r="L47" s="105">
        <v>8542.2000000000007</v>
      </c>
      <c r="M47" s="105">
        <v>8714.2000000000007</v>
      </c>
      <c r="N47" s="105">
        <v>11236.3</v>
      </c>
      <c r="O47" s="110">
        <v>217919</v>
      </c>
      <c r="P47" s="104"/>
    </row>
    <row r="48" spans="2:36" s="49" customFormat="1">
      <c r="B48" s="46" t="s">
        <v>1041</v>
      </c>
      <c r="C48" s="107">
        <v>13644</v>
      </c>
      <c r="D48" s="107">
        <v>21548</v>
      </c>
      <c r="E48" s="105">
        <v>27258.400000000001</v>
      </c>
      <c r="F48" s="105">
        <v>23497.9</v>
      </c>
      <c r="G48" s="105">
        <v>19278</v>
      </c>
      <c r="H48" s="105">
        <v>8390.7999999999993</v>
      </c>
      <c r="I48" s="105">
        <v>3989.7</v>
      </c>
      <c r="J48" s="105">
        <v>2684.8</v>
      </c>
      <c r="K48" s="105">
        <v>2258.3000000000002</v>
      </c>
      <c r="L48" s="105">
        <v>2258</v>
      </c>
      <c r="M48" s="105">
        <v>2430.5</v>
      </c>
      <c r="N48" s="105">
        <v>4952.6000000000004</v>
      </c>
      <c r="O48" s="110">
        <v>132192</v>
      </c>
    </row>
    <row r="49" spans="2:31" s="49" customFormat="1">
      <c r="B49" s="46" t="s">
        <v>1047</v>
      </c>
      <c r="C49" s="107">
        <v>2852</v>
      </c>
      <c r="D49" s="107">
        <v>4374</v>
      </c>
      <c r="E49" s="105">
        <v>5397</v>
      </c>
      <c r="F49" s="105">
        <v>4771</v>
      </c>
      <c r="G49" s="105">
        <v>4208</v>
      </c>
      <c r="H49" s="105">
        <v>2406</v>
      </c>
      <c r="I49" s="105">
        <v>1977</v>
      </c>
      <c r="J49" s="105">
        <v>1524</v>
      </c>
      <c r="K49" s="105">
        <v>1047</v>
      </c>
      <c r="L49" s="105">
        <v>1358</v>
      </c>
      <c r="M49" s="105">
        <v>1534</v>
      </c>
      <c r="N49" s="105">
        <v>2295</v>
      </c>
      <c r="O49" s="110">
        <v>29230</v>
      </c>
    </row>
    <row r="50" spans="2:31" s="49" customFormat="1">
      <c r="B50" s="46" t="s">
        <v>1043</v>
      </c>
      <c r="C50" s="108">
        <v>4.7850000000000001</v>
      </c>
      <c r="D50" s="108">
        <v>4.9269999999999996</v>
      </c>
      <c r="E50" s="106">
        <v>5.0506577728367601</v>
      </c>
      <c r="F50" s="106">
        <v>4.9251519597568647</v>
      </c>
      <c r="G50" s="106">
        <v>4.5812737642585555</v>
      </c>
      <c r="H50" s="106">
        <v>3.4874480465502908</v>
      </c>
      <c r="I50" s="106">
        <v>2.0180576631259481</v>
      </c>
      <c r="J50" s="106">
        <v>1.7616797900262469</v>
      </c>
      <c r="K50" s="106">
        <v>2.1569245463228275</v>
      </c>
      <c r="L50" s="106">
        <v>1.6627393225331371</v>
      </c>
      <c r="M50" s="106">
        <v>1.584419817470665</v>
      </c>
      <c r="N50" s="106">
        <v>2.157995642701525</v>
      </c>
      <c r="O50" s="111">
        <v>4.5229999999999997</v>
      </c>
      <c r="P50" s="48"/>
    </row>
    <row r="51" spans="2:31" s="49" customFormat="1">
      <c r="O51" s="112"/>
      <c r="AE51" s="45"/>
    </row>
    <row r="52" spans="2:31" s="49" customFormat="1" ht="15">
      <c r="B52" s="147" t="s">
        <v>1050</v>
      </c>
      <c r="C52" s="102"/>
      <c r="D52" s="102"/>
      <c r="O52" s="112"/>
      <c r="AE52" s="45"/>
    </row>
    <row r="53" spans="2:31" s="49" customFormat="1" ht="15">
      <c r="B53" s="100"/>
      <c r="C53" s="100">
        <v>2022</v>
      </c>
      <c r="D53" s="100">
        <v>2022</v>
      </c>
      <c r="E53" s="100">
        <v>2023</v>
      </c>
      <c r="F53" s="100">
        <v>2023</v>
      </c>
      <c r="G53" s="100">
        <v>2023</v>
      </c>
      <c r="H53" s="100">
        <v>2023</v>
      </c>
      <c r="I53" s="100">
        <v>2023</v>
      </c>
      <c r="J53" s="100">
        <v>2023</v>
      </c>
      <c r="K53" s="100">
        <v>2023</v>
      </c>
      <c r="L53" s="100">
        <v>2023</v>
      </c>
      <c r="M53" s="100">
        <v>2023</v>
      </c>
      <c r="N53" s="100">
        <v>2023</v>
      </c>
      <c r="O53" s="114" t="s">
        <v>1051</v>
      </c>
      <c r="AE53" s="45"/>
    </row>
    <row r="54" spans="2:31" s="49" customFormat="1">
      <c r="B54" s="109"/>
      <c r="C54" s="109" t="s">
        <v>1027</v>
      </c>
      <c r="D54" s="109" t="s">
        <v>1028</v>
      </c>
      <c r="E54" s="109" t="s">
        <v>1029</v>
      </c>
      <c r="F54" s="109" t="s">
        <v>1030</v>
      </c>
      <c r="G54" s="109" t="s">
        <v>1031</v>
      </c>
      <c r="H54" s="109" t="s">
        <v>1032</v>
      </c>
      <c r="I54" s="109" t="s">
        <v>1033</v>
      </c>
      <c r="J54" s="109" t="s">
        <v>1034</v>
      </c>
      <c r="K54" s="109" t="s">
        <v>1035</v>
      </c>
      <c r="L54" s="109" t="s">
        <v>1036</v>
      </c>
      <c r="M54" s="109" t="s">
        <v>1037</v>
      </c>
      <c r="N54" s="109" t="s">
        <v>1038</v>
      </c>
      <c r="O54" s="109"/>
      <c r="AE54" s="45"/>
    </row>
    <row r="55" spans="2:31" s="49" customFormat="1">
      <c r="B55" s="46" t="s">
        <v>1039</v>
      </c>
      <c r="C55" s="107">
        <v>26192</v>
      </c>
      <c r="D55" s="107">
        <v>37591</v>
      </c>
      <c r="E55" s="107">
        <v>43107</v>
      </c>
      <c r="F55" s="107">
        <v>38852</v>
      </c>
      <c r="G55" s="107">
        <v>33099</v>
      </c>
      <c r="H55" s="107">
        <v>16881</v>
      </c>
      <c r="I55" s="107">
        <v>11378</v>
      </c>
      <c r="J55" s="107">
        <v>9746</v>
      </c>
      <c r="K55" s="107">
        <v>9240</v>
      </c>
      <c r="L55" s="107">
        <v>9312</v>
      </c>
      <c r="M55" s="107">
        <v>9530</v>
      </c>
      <c r="N55" s="107">
        <v>12669</v>
      </c>
      <c r="O55" s="113">
        <v>257602</v>
      </c>
      <c r="AE55" s="45"/>
    </row>
    <row r="56" spans="2:31" s="49" customFormat="1">
      <c r="B56" s="46" t="s">
        <v>1041</v>
      </c>
      <c r="C56" s="107">
        <v>19448</v>
      </c>
      <c r="D56" s="107">
        <v>28924</v>
      </c>
      <c r="E56" s="105">
        <v>34440.5</v>
      </c>
      <c r="F56" s="105">
        <v>30185.5</v>
      </c>
      <c r="G56" s="105">
        <v>24432.7</v>
      </c>
      <c r="H56" s="105">
        <v>10022.5</v>
      </c>
      <c r="I56" s="105">
        <v>4519.3999999999996</v>
      </c>
      <c r="J56" s="105">
        <v>2887.6</v>
      </c>
      <c r="K56" s="105">
        <v>2381.4</v>
      </c>
      <c r="L56" s="105">
        <v>2453.4</v>
      </c>
      <c r="M56" s="105">
        <v>2671.3</v>
      </c>
      <c r="N56" s="105">
        <v>5810</v>
      </c>
      <c r="O56" s="110">
        <v>168177</v>
      </c>
      <c r="AE56" s="45"/>
    </row>
    <row r="57" spans="2:31" s="49" customFormat="1">
      <c r="B57" s="46" t="s">
        <v>1047</v>
      </c>
      <c r="C57" s="107">
        <v>2831</v>
      </c>
      <c r="D57" s="107">
        <v>4283</v>
      </c>
      <c r="E57" s="105">
        <v>5264</v>
      </c>
      <c r="F57" s="105">
        <v>4606</v>
      </c>
      <c r="G57" s="105">
        <v>3913</v>
      </c>
      <c r="H57" s="105">
        <v>2435</v>
      </c>
      <c r="I57" s="105">
        <v>1672</v>
      </c>
      <c r="J57" s="105">
        <v>1591</v>
      </c>
      <c r="K57" s="105">
        <v>1380</v>
      </c>
      <c r="L57" s="105">
        <v>1424</v>
      </c>
      <c r="M57" s="105">
        <v>1605</v>
      </c>
      <c r="N57" s="105">
        <v>2390</v>
      </c>
      <c r="O57" s="110">
        <v>28496</v>
      </c>
      <c r="AE57" s="45"/>
    </row>
    <row r="58" spans="2:31" s="49" customFormat="1">
      <c r="B58" s="46" t="s">
        <v>1043</v>
      </c>
      <c r="C58" s="108">
        <v>6.87</v>
      </c>
      <c r="D58" s="108">
        <v>6.7530000000000001</v>
      </c>
      <c r="E58" s="106">
        <v>6.5426481762917934</v>
      </c>
      <c r="F58" s="106">
        <v>6.5535171515414676</v>
      </c>
      <c r="G58" s="106">
        <v>6.2439815997955534</v>
      </c>
      <c r="H58" s="106">
        <v>4.1160164271047224</v>
      </c>
      <c r="I58" s="106">
        <v>2.7029904306220094</v>
      </c>
      <c r="J58" s="106">
        <v>1.8149591451917033</v>
      </c>
      <c r="K58" s="106">
        <v>1.7256521739130435</v>
      </c>
      <c r="L58" s="106">
        <v>1.7228932584269663</v>
      </c>
      <c r="M58" s="106">
        <v>1.664361370716511</v>
      </c>
      <c r="N58" s="106">
        <v>2.4309623430962342</v>
      </c>
      <c r="O58" s="111">
        <v>5.9020000000000001</v>
      </c>
      <c r="AE58" s="45"/>
    </row>
    <row r="61" spans="2:31" ht="15">
      <c r="B61" s="147" t="s">
        <v>1011</v>
      </c>
      <c r="N61" s="705"/>
    </row>
    <row r="62" spans="2:31">
      <c r="B62" s="148" t="s">
        <v>1052</v>
      </c>
      <c r="C62" s="49"/>
      <c r="D62" s="49"/>
      <c r="E62" s="49"/>
      <c r="F62" s="49"/>
      <c r="G62" s="49"/>
      <c r="H62" s="49"/>
      <c r="I62" s="49"/>
      <c r="J62" s="49"/>
      <c r="K62" s="49"/>
    </row>
    <row r="63" spans="2:31" ht="53.25" customHeight="1">
      <c r="B63" s="851" t="s">
        <v>1053</v>
      </c>
      <c r="C63" s="851"/>
      <c r="D63" s="120" t="s">
        <v>1054</v>
      </c>
      <c r="E63" s="120" t="s">
        <v>1055</v>
      </c>
      <c r="F63" s="120" t="s">
        <v>1056</v>
      </c>
      <c r="G63" s="120" t="s">
        <v>1057</v>
      </c>
      <c r="H63" s="120" t="s">
        <v>1058</v>
      </c>
      <c r="I63" s="121" t="s">
        <v>1059</v>
      </c>
      <c r="J63" s="122" t="s">
        <v>1060</v>
      </c>
      <c r="K63" s="122" t="s">
        <v>1061</v>
      </c>
    </row>
    <row r="64" spans="2:31">
      <c r="B64" s="849" t="s">
        <v>1062</v>
      </c>
      <c r="C64" s="141"/>
      <c r="D64" s="118"/>
      <c r="E64" s="118"/>
      <c r="F64" s="118"/>
      <c r="G64" s="118"/>
      <c r="H64" s="118"/>
      <c r="I64" s="119"/>
      <c r="J64" s="124"/>
      <c r="K64" s="130"/>
    </row>
    <row r="65" spans="2:11">
      <c r="B65" s="849"/>
      <c r="C65" s="142" t="s">
        <v>1063</v>
      </c>
      <c r="D65" s="399">
        <v>1937</v>
      </c>
      <c r="E65" s="399">
        <v>2125</v>
      </c>
      <c r="F65" s="399">
        <v>1725</v>
      </c>
      <c r="G65" s="399">
        <v>1752</v>
      </c>
      <c r="H65" s="399">
        <v>1934</v>
      </c>
      <c r="I65" s="117">
        <f t="shared" ref="I65:I82" si="1">SUM(D65:H65)/SUM($D$84:$H$84)</f>
        <v>4.5169534762851599E-2</v>
      </c>
      <c r="J65" s="125"/>
      <c r="K65" s="127"/>
    </row>
    <row r="66" spans="2:11" ht="12.95" customHeight="1">
      <c r="B66" s="849"/>
      <c r="C66" s="142" t="s">
        <v>1064</v>
      </c>
      <c r="D66" s="399">
        <v>47</v>
      </c>
      <c r="E66" s="399">
        <v>74</v>
      </c>
      <c r="F66" s="399">
        <v>42</v>
      </c>
      <c r="G66" s="399">
        <v>44</v>
      </c>
      <c r="H66" s="399">
        <v>51</v>
      </c>
      <c r="I66" s="117">
        <f t="shared" si="1"/>
        <v>1.2302058449082352E-3</v>
      </c>
      <c r="J66" s="125"/>
      <c r="K66" s="127"/>
    </row>
    <row r="67" spans="2:11" ht="12.95" customHeight="1">
      <c r="B67" s="849"/>
      <c r="C67" s="142" t="s">
        <v>1065</v>
      </c>
      <c r="D67" s="399">
        <v>274</v>
      </c>
      <c r="E67" s="399">
        <v>230</v>
      </c>
      <c r="F67" s="399">
        <v>163</v>
      </c>
      <c r="G67" s="399">
        <v>68</v>
      </c>
      <c r="H67" s="399">
        <v>69</v>
      </c>
      <c r="I67" s="117">
        <f t="shared" si="1"/>
        <v>3.8336647259931051E-3</v>
      </c>
      <c r="J67" s="125"/>
      <c r="K67" s="127"/>
    </row>
    <row r="68" spans="2:11" ht="12.95" customHeight="1">
      <c r="B68" s="849"/>
      <c r="C68" s="142" t="s">
        <v>1066</v>
      </c>
      <c r="D68" s="399">
        <v>8240</v>
      </c>
      <c r="E68" s="399">
        <v>7969</v>
      </c>
      <c r="F68" s="399">
        <v>8001</v>
      </c>
      <c r="G68" s="399">
        <v>8171</v>
      </c>
      <c r="H68" s="399">
        <v>8452</v>
      </c>
      <c r="I68" s="117">
        <f t="shared" si="1"/>
        <v>0.19470153203541848</v>
      </c>
      <c r="J68" s="126" t="s">
        <v>1067</v>
      </c>
      <c r="K68" s="128">
        <f>IF(J68="x",SUM(D68:H68)/SUM($D$85:$H$85), 0)</f>
        <v>0.31109909031343808</v>
      </c>
    </row>
    <row r="69" spans="2:11" ht="12.95" customHeight="1">
      <c r="B69" s="849"/>
      <c r="C69" s="142" t="s">
        <v>1068</v>
      </c>
      <c r="D69" s="399">
        <v>375</v>
      </c>
      <c r="E69" s="399">
        <v>20</v>
      </c>
      <c r="F69" s="399">
        <v>123</v>
      </c>
      <c r="G69" s="399">
        <v>37</v>
      </c>
      <c r="H69" s="399">
        <v>43</v>
      </c>
      <c r="I69" s="117">
        <f t="shared" si="1"/>
        <v>2.8514073459500956E-3</v>
      </c>
      <c r="J69" s="125"/>
      <c r="K69" s="127"/>
    </row>
    <row r="70" spans="2:11" ht="12.95" customHeight="1">
      <c r="B70" s="849"/>
      <c r="C70" s="142" t="s">
        <v>1069</v>
      </c>
      <c r="D70" s="399">
        <v>0</v>
      </c>
      <c r="E70" s="399">
        <v>0</v>
      </c>
      <c r="F70" s="399">
        <v>0</v>
      </c>
      <c r="G70" s="399">
        <v>0</v>
      </c>
      <c r="H70" s="399">
        <v>0</v>
      </c>
      <c r="I70" s="117">
        <f t="shared" si="1"/>
        <v>0</v>
      </c>
      <c r="J70" s="125"/>
      <c r="K70" s="127"/>
    </row>
    <row r="71" spans="2:11" ht="12.95" customHeight="1">
      <c r="B71" s="850"/>
      <c r="C71" s="142" t="s">
        <v>1070</v>
      </c>
      <c r="D71" s="399">
        <v>1109</v>
      </c>
      <c r="E71" s="399">
        <v>1331</v>
      </c>
      <c r="F71" s="399">
        <v>1332</v>
      </c>
      <c r="G71" s="399">
        <v>1334</v>
      </c>
      <c r="H71" s="399">
        <v>1334</v>
      </c>
      <c r="I71" s="117">
        <f t="shared" si="1"/>
        <v>3.0707463725616415E-2</v>
      </c>
      <c r="J71" s="125"/>
      <c r="K71" s="127"/>
    </row>
    <row r="72" spans="2:11">
      <c r="B72" s="852" t="s">
        <v>1071</v>
      </c>
      <c r="C72" s="143"/>
      <c r="D72" s="400"/>
      <c r="E72" s="400"/>
      <c r="F72" s="400"/>
      <c r="G72" s="400"/>
      <c r="H72" s="400"/>
      <c r="I72" s="117">
        <f t="shared" si="1"/>
        <v>0</v>
      </c>
      <c r="J72" s="125"/>
      <c r="K72" s="127"/>
    </row>
    <row r="73" spans="2:11">
      <c r="B73" s="849"/>
      <c r="C73" s="144" t="s">
        <v>1072</v>
      </c>
      <c r="D73" s="399">
        <v>14313</v>
      </c>
      <c r="E73" s="399">
        <v>11788</v>
      </c>
      <c r="F73" s="399">
        <v>8899</v>
      </c>
      <c r="G73" s="399">
        <v>11727</v>
      </c>
      <c r="H73" s="399">
        <v>12000</v>
      </c>
      <c r="I73" s="117">
        <f t="shared" si="1"/>
        <v>0.28002441338730982</v>
      </c>
      <c r="J73" s="126" t="s">
        <v>1067</v>
      </c>
      <c r="K73" s="128">
        <f>IF(J73="x",SUM(D73:H73)/SUM($D$85:$H$85), 0)</f>
        <v>0.44743017355661541</v>
      </c>
    </row>
    <row r="74" spans="2:11" ht="12.95" customHeight="1">
      <c r="B74" s="849"/>
      <c r="C74" s="144" t="s">
        <v>1073</v>
      </c>
      <c r="D74" s="399">
        <v>167</v>
      </c>
      <c r="E74" s="399">
        <v>149</v>
      </c>
      <c r="F74" s="399">
        <v>142</v>
      </c>
      <c r="G74" s="399">
        <v>189</v>
      </c>
      <c r="H74" s="399">
        <v>188</v>
      </c>
      <c r="I74" s="117">
        <f t="shared" si="1"/>
        <v>3.9814801569704513E-3</v>
      </c>
      <c r="J74" s="125"/>
      <c r="K74" s="127"/>
    </row>
    <row r="75" spans="2:11" ht="12.95" customHeight="1">
      <c r="B75" s="849"/>
      <c r="C75" s="144" t="s">
        <v>1074</v>
      </c>
      <c r="D75" s="399">
        <v>5699</v>
      </c>
      <c r="E75" s="399">
        <v>4681</v>
      </c>
      <c r="F75" s="399">
        <v>3831</v>
      </c>
      <c r="G75" s="399">
        <v>4996</v>
      </c>
      <c r="H75" s="399">
        <v>4989</v>
      </c>
      <c r="I75" s="117">
        <f t="shared" si="1"/>
        <v>0.11537232799767309</v>
      </c>
      <c r="J75" s="125"/>
      <c r="K75" s="127"/>
    </row>
    <row r="76" spans="2:11" ht="12.95" customHeight="1">
      <c r="B76" s="849"/>
      <c r="C76" s="144" t="s">
        <v>1075</v>
      </c>
      <c r="D76" s="399">
        <v>109</v>
      </c>
      <c r="E76" s="399">
        <v>119</v>
      </c>
      <c r="F76" s="399">
        <v>97</v>
      </c>
      <c r="G76" s="399">
        <v>107</v>
      </c>
      <c r="H76" s="399">
        <v>122</v>
      </c>
      <c r="I76" s="117">
        <f t="shared" si="1"/>
        <v>2.641604798756443E-3</v>
      </c>
      <c r="J76" s="125"/>
      <c r="K76" s="127"/>
    </row>
    <row r="77" spans="2:11" ht="12.95" customHeight="1">
      <c r="B77" s="849"/>
      <c r="C77" s="144" t="s">
        <v>1076</v>
      </c>
      <c r="D77" s="399">
        <v>73</v>
      </c>
      <c r="E77" s="399">
        <v>185</v>
      </c>
      <c r="F77" s="399">
        <v>45</v>
      </c>
      <c r="G77" s="399">
        <v>0</v>
      </c>
      <c r="H77" s="399">
        <v>0</v>
      </c>
      <c r="I77" s="117">
        <f t="shared" si="1"/>
        <v>1.4447766318108344E-3</v>
      </c>
      <c r="J77" s="125"/>
      <c r="K77" s="127"/>
    </row>
    <row r="78" spans="2:11" ht="12.95" customHeight="1">
      <c r="B78" s="849"/>
      <c r="C78" s="144" t="s">
        <v>1077</v>
      </c>
      <c r="D78" s="399">
        <v>3317</v>
      </c>
      <c r="E78" s="399">
        <v>2483</v>
      </c>
      <c r="F78" s="399">
        <v>4635</v>
      </c>
      <c r="G78" s="399">
        <v>5812</v>
      </c>
      <c r="H78" s="399">
        <v>5742</v>
      </c>
      <c r="I78" s="117">
        <f t="shared" si="1"/>
        <v>0.10484882296002784</v>
      </c>
      <c r="J78" s="125"/>
      <c r="K78" s="127"/>
    </row>
    <row r="79" spans="2:11" ht="12.95" customHeight="1">
      <c r="B79" s="849"/>
      <c r="C79" s="144" t="s">
        <v>1078</v>
      </c>
      <c r="D79" s="399">
        <v>3118</v>
      </c>
      <c r="E79" s="399">
        <v>7896</v>
      </c>
      <c r="F79" s="399">
        <v>10290</v>
      </c>
      <c r="G79" s="399">
        <v>5341</v>
      </c>
      <c r="H79" s="399">
        <v>5049</v>
      </c>
      <c r="I79" s="117">
        <f t="shared" si="1"/>
        <v>0.15112458933535508</v>
      </c>
      <c r="J79" s="126" t="s">
        <v>1067</v>
      </c>
      <c r="K79" s="128">
        <f>IF(J79="x",SUM(D79:H79)/SUM($D$85:$H$85), 0)</f>
        <v>0.24147073612994652</v>
      </c>
    </row>
    <row r="80" spans="2:11" ht="12.95" customHeight="1">
      <c r="B80" s="849"/>
      <c r="C80" s="144" t="s">
        <v>1079</v>
      </c>
      <c r="D80" s="399">
        <v>0</v>
      </c>
      <c r="E80" s="399">
        <v>0</v>
      </c>
      <c r="F80" s="399">
        <v>0</v>
      </c>
      <c r="G80" s="399">
        <v>0</v>
      </c>
      <c r="H80" s="399">
        <v>0</v>
      </c>
      <c r="I80" s="117">
        <f t="shared" si="1"/>
        <v>0</v>
      </c>
      <c r="J80" s="125"/>
      <c r="K80" s="127"/>
    </row>
    <row r="81" spans="2:11" ht="12.95" customHeight="1">
      <c r="B81" s="849"/>
      <c r="C81" s="144" t="s">
        <v>1080</v>
      </c>
      <c r="D81" s="399">
        <v>100</v>
      </c>
      <c r="E81" s="399">
        <v>100</v>
      </c>
      <c r="F81" s="399">
        <v>100</v>
      </c>
      <c r="G81" s="399">
        <v>100</v>
      </c>
      <c r="H81" s="399">
        <v>100</v>
      </c>
      <c r="I81" s="117">
        <f t="shared" si="1"/>
        <v>2.3841198544733242E-3</v>
      </c>
      <c r="J81" s="125"/>
      <c r="K81" s="127"/>
    </row>
    <row r="82" spans="2:11" ht="12.95" customHeight="1">
      <c r="B82" s="850"/>
      <c r="C82" s="144" t="s">
        <v>1070</v>
      </c>
      <c r="D82" s="399">
        <v>2422</v>
      </c>
      <c r="E82" s="399">
        <v>2475</v>
      </c>
      <c r="F82" s="399">
        <v>2478</v>
      </c>
      <c r="G82" s="399">
        <v>2492</v>
      </c>
      <c r="H82" s="399">
        <v>2650</v>
      </c>
      <c r="I82" s="117">
        <f t="shared" si="1"/>
        <v>5.9684056436885194E-2</v>
      </c>
      <c r="J82" s="125"/>
      <c r="K82" s="127"/>
    </row>
    <row r="83" spans="2:11">
      <c r="B83" s="852"/>
      <c r="C83" s="46"/>
      <c r="D83" s="107"/>
      <c r="E83" s="107"/>
      <c r="F83" s="107"/>
      <c r="G83" s="107"/>
      <c r="H83" s="107"/>
      <c r="I83" s="103"/>
      <c r="J83" s="125"/>
      <c r="K83" s="103"/>
    </row>
    <row r="84" spans="2:11">
      <c r="B84" s="849"/>
      <c r="C84" s="145" t="s">
        <v>256</v>
      </c>
      <c r="D84" s="401">
        <f t="shared" ref="D84:I84" si="2">SUM(D65:D82)</f>
        <v>41300</v>
      </c>
      <c r="E84" s="401">
        <f t="shared" si="2"/>
        <v>41625</v>
      </c>
      <c r="F84" s="401">
        <f t="shared" si="2"/>
        <v>41903</v>
      </c>
      <c r="G84" s="401">
        <f t="shared" si="2"/>
        <v>42170</v>
      </c>
      <c r="H84" s="401">
        <f t="shared" si="2"/>
        <v>42723</v>
      </c>
      <c r="I84" s="123">
        <f t="shared" si="2"/>
        <v>1</v>
      </c>
      <c r="J84" s="125"/>
      <c r="K84" s="103"/>
    </row>
    <row r="85" spans="2:11">
      <c r="B85" s="850"/>
      <c r="C85" s="145" t="s">
        <v>1081</v>
      </c>
      <c r="D85" s="402">
        <f>SUMIF($J$65:$J$82, "x", D65:D82)</f>
        <v>25671</v>
      </c>
      <c r="E85" s="402">
        <f>SUMIF($J$65:$J$82, "x", E65:E82)</f>
        <v>27653</v>
      </c>
      <c r="F85" s="402">
        <f>SUMIF($J$65:$J$82, "x", F65:F82)</f>
        <v>27190</v>
      </c>
      <c r="G85" s="402">
        <f>SUMIF($J$65:$J$82, "x", G65:G82)</f>
        <v>25239</v>
      </c>
      <c r="H85" s="402">
        <f>SUMIF($J$65:$J$82, "x", H65:H82)</f>
        <v>25501</v>
      </c>
      <c r="I85" s="129"/>
      <c r="J85" s="125"/>
      <c r="K85" s="103"/>
    </row>
    <row r="86" spans="2:11">
      <c r="B86" s="49"/>
      <c r="C86" s="49"/>
      <c r="D86" s="49"/>
      <c r="E86" s="49"/>
      <c r="F86" s="49"/>
      <c r="G86" s="49"/>
      <c r="H86" s="49"/>
      <c r="I86" s="49"/>
      <c r="J86" s="49"/>
      <c r="K86" s="49"/>
    </row>
  </sheetData>
  <mergeCells count="9">
    <mergeCell ref="D20:G20"/>
    <mergeCell ref="B64:B71"/>
    <mergeCell ref="B63:C63"/>
    <mergeCell ref="B72:B82"/>
    <mergeCell ref="B83:B85"/>
    <mergeCell ref="C39:N39"/>
    <mergeCell ref="C31:N31"/>
    <mergeCell ref="C32:N32"/>
    <mergeCell ref="C34:N34"/>
  </mergeCells>
  <phoneticPr fontId="1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DA9C9-215D-43C9-8D08-828BD27E41DF}">
  <sheetPr codeName="Sheet20">
    <tabColor theme="0" tint="-0.34998626667073579"/>
  </sheetPr>
  <dimension ref="A1"/>
  <sheetViews>
    <sheetView workbookViewId="0">
      <selection activeCell="G27" sqref="G27"/>
    </sheetView>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ED2FC-3F0A-4C88-BBB9-E4E7348165D6}">
  <sheetPr codeName="Sheet21">
    <tabColor theme="6" tint="0.79998168889431442"/>
  </sheetPr>
  <dimension ref="B2:I30"/>
  <sheetViews>
    <sheetView workbookViewId="0">
      <selection activeCell="K20" sqref="K20:K21"/>
    </sheetView>
  </sheetViews>
  <sheetFormatPr defaultRowHeight="12.75"/>
  <cols>
    <col min="1" max="2" width="9.140625" style="9"/>
    <col min="3" max="3" width="14.28515625" style="9" customWidth="1"/>
    <col min="4" max="5" width="11.5703125" style="9" customWidth="1"/>
    <col min="6" max="6" width="12.85546875" style="9" customWidth="1"/>
    <col min="7" max="14" width="11.5703125" style="9" customWidth="1"/>
    <col min="15" max="16384" width="9.140625" style="9"/>
  </cols>
  <sheetData>
    <row r="2" spans="2:8" s="2" customFormat="1" ht="23.25">
      <c r="B2" s="1"/>
      <c r="C2" s="1" t="s">
        <v>1082</v>
      </c>
    </row>
    <row r="4" spans="2:8">
      <c r="C4" s="9" t="s">
        <v>1083</v>
      </c>
    </row>
    <row r="7" spans="2:8" ht="15">
      <c r="C7" s="711" t="s">
        <v>1084</v>
      </c>
      <c r="D7" s="712"/>
      <c r="E7" s="712"/>
      <c r="F7" s="712"/>
      <c r="G7" s="712"/>
    </row>
    <row r="9" spans="2:8" ht="42.75">
      <c r="C9" s="498" t="s">
        <v>1085</v>
      </c>
      <c r="D9" s="499" t="s">
        <v>1086</v>
      </c>
      <c r="E9" s="499" t="s">
        <v>1087</v>
      </c>
      <c r="F9" s="499" t="s">
        <v>1088</v>
      </c>
      <c r="G9" s="499" t="s">
        <v>1089</v>
      </c>
      <c r="H9" s="57"/>
    </row>
    <row r="10" spans="2:8" ht="14.25">
      <c r="C10" s="489" t="s">
        <v>100</v>
      </c>
      <c r="D10" s="490">
        <v>95726.333794964987</v>
      </c>
      <c r="E10" s="490">
        <v>193730.95585190103</v>
      </c>
      <c r="F10" s="490">
        <v>73033.71515692152</v>
      </c>
      <c r="G10" s="491">
        <v>433924.0594470682</v>
      </c>
    </row>
    <row r="11" spans="2:8" ht="14.25">
      <c r="C11" s="492" t="s">
        <v>103</v>
      </c>
      <c r="D11" s="493">
        <v>108344.90483928283</v>
      </c>
      <c r="E11" s="493">
        <v>104909.75401003439</v>
      </c>
      <c r="F11" s="493">
        <v>82660.96282016128</v>
      </c>
      <c r="G11" s="494">
        <v>345422.68042889534</v>
      </c>
    </row>
    <row r="12" spans="2:8" ht="14.25">
      <c r="C12" s="492" t="s">
        <v>459</v>
      </c>
      <c r="D12" s="493">
        <v>19124.98647654854</v>
      </c>
      <c r="E12" s="493">
        <v>50572.106126880179</v>
      </c>
      <c r="F12" s="493">
        <v>14591.27033633131</v>
      </c>
      <c r="G12" s="494">
        <v>57508.619891998656</v>
      </c>
    </row>
    <row r="13" spans="2:8" ht="14.25">
      <c r="C13" s="507" t="s">
        <v>256</v>
      </c>
      <c r="D13" s="506">
        <v>223196.22511079634</v>
      </c>
      <c r="E13" s="506">
        <v>349212.81598881556</v>
      </c>
      <c r="F13" s="506">
        <v>170285.94831341409</v>
      </c>
      <c r="G13" s="509">
        <v>836855.35976796225</v>
      </c>
    </row>
    <row r="16" spans="2:8" ht="15">
      <c r="C16" s="711" t="s">
        <v>1090</v>
      </c>
      <c r="D16" s="712"/>
      <c r="E16" s="712"/>
      <c r="F16" s="712"/>
      <c r="G16" s="712"/>
    </row>
    <row r="18" spans="3:9" ht="14.25">
      <c r="C18" s="503" t="s">
        <v>1091</v>
      </c>
      <c r="D18" s="504">
        <v>2020</v>
      </c>
    </row>
    <row r="19" spans="3:9" ht="14.25">
      <c r="C19" s="492" t="s">
        <v>100</v>
      </c>
      <c r="D19" s="502">
        <v>3096430</v>
      </c>
    </row>
    <row r="20" spans="3:9" ht="14.25">
      <c r="C20" s="492" t="s">
        <v>103</v>
      </c>
      <c r="D20" s="502">
        <v>3504599</v>
      </c>
    </row>
    <row r="21" spans="3:9" ht="14.25">
      <c r="C21" s="492" t="s">
        <v>459</v>
      </c>
      <c r="D21" s="502">
        <v>618630</v>
      </c>
    </row>
    <row r="22" spans="3:9" ht="14.25">
      <c r="C22" s="507" t="s">
        <v>256</v>
      </c>
      <c r="D22" s="508">
        <v>7219659</v>
      </c>
    </row>
    <row r="25" spans="3:9" ht="15">
      <c r="C25" s="711" t="s">
        <v>1092</v>
      </c>
      <c r="D25" s="712"/>
      <c r="E25" s="712"/>
      <c r="F25" s="712"/>
      <c r="G25" s="712"/>
      <c r="H25" s="712"/>
    </row>
    <row r="26" spans="3:9" ht="15">
      <c r="C26" s="713"/>
    </row>
    <row r="27" spans="3:9" ht="42.75">
      <c r="C27" s="505" t="s">
        <v>1093</v>
      </c>
      <c r="D27" s="500" t="s">
        <v>1094</v>
      </c>
      <c r="E27" s="500" t="s">
        <v>1095</v>
      </c>
      <c r="F27" s="500" t="s">
        <v>1088</v>
      </c>
      <c r="G27" s="500" t="s">
        <v>1089</v>
      </c>
      <c r="H27" s="501" t="s">
        <v>256</v>
      </c>
    </row>
    <row r="28" spans="3:9" ht="14.25">
      <c r="C28" s="492" t="s">
        <v>100</v>
      </c>
      <c r="D28" s="592">
        <v>3.0915064701919626E-2</v>
      </c>
      <c r="E28" s="592">
        <v>6.2565908433874176E-2</v>
      </c>
      <c r="F28" s="592">
        <v>2.3586425385660751E-2</v>
      </c>
      <c r="G28" s="592">
        <v>0.14013688649414591</v>
      </c>
      <c r="H28" s="593">
        <v>0.25720428501560044</v>
      </c>
      <c r="I28" s="9" t="s">
        <v>1096</v>
      </c>
    </row>
    <row r="29" spans="3:9" ht="14.25">
      <c r="C29" s="492" t="s">
        <v>103</v>
      </c>
      <c r="D29" s="592">
        <v>3.0915064701919629E-2</v>
      </c>
      <c r="E29" s="592">
        <v>2.9934880997807278E-2</v>
      </c>
      <c r="F29" s="592">
        <v>2.3586425385660751E-2</v>
      </c>
      <c r="G29" s="592">
        <v>9.8562683042737659E-2</v>
      </c>
      <c r="H29" s="593">
        <v>0.18299905412812531</v>
      </c>
    </row>
    <row r="30" spans="3:9" ht="14.25">
      <c r="C30" s="495" t="s">
        <v>459</v>
      </c>
      <c r="D30" s="594">
        <v>3.0915064701919629E-2</v>
      </c>
      <c r="E30" s="594">
        <v>8.1748551035158629E-2</v>
      </c>
      <c r="F30" s="594">
        <v>2.3586425385660751E-2</v>
      </c>
      <c r="G30" s="594">
        <v>9.2961252916927167E-2</v>
      </c>
      <c r="H30" s="595">
        <v>0.22921129403966617</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968D8-706F-489E-861F-DAC630AFC1A9}">
  <sheetPr codeName="Sheet22">
    <tabColor theme="6" tint="0.79998168889431442"/>
  </sheetPr>
  <dimension ref="A1:XDL68"/>
  <sheetViews>
    <sheetView topLeftCell="A49" workbookViewId="0">
      <selection activeCell="A67" sqref="A67:XFD1048576"/>
    </sheetView>
  </sheetViews>
  <sheetFormatPr defaultColWidth="10.28515625" defaultRowHeight="12" outlineLevelCol="1"/>
  <cols>
    <col min="1" max="2" width="5.7109375" style="714" customWidth="1"/>
    <col min="3" max="3" width="39.42578125" style="714" customWidth="1"/>
    <col min="4" max="4" width="23.42578125" style="714" customWidth="1"/>
    <col min="5" max="5" width="10.7109375" style="714" customWidth="1"/>
    <col min="6" max="9" width="10.7109375" style="714" hidden="1" customWidth="1" outlineLevel="1"/>
    <col min="10" max="10" width="10.7109375" style="714" customWidth="1" collapsed="1"/>
    <col min="11" max="14" width="10.7109375" style="714" hidden="1" customWidth="1" outlineLevel="1"/>
    <col min="15" max="15" width="10.7109375" style="714" customWidth="1" collapsed="1"/>
    <col min="16" max="19" width="10.7109375" style="714" hidden="1" customWidth="1" outlineLevel="1"/>
    <col min="20" max="20" width="10.7109375" style="714" customWidth="1" collapsed="1"/>
    <col min="21" max="29" width="10.7109375" style="714" hidden="1" customWidth="1" outlineLevel="1"/>
    <col min="30" max="30" width="10.7109375" style="714" customWidth="1" collapsed="1"/>
    <col min="31" max="16384" width="10.28515625" style="714"/>
  </cols>
  <sheetData>
    <row r="1" spans="1:16340" ht="7.5" customHeight="1"/>
    <row r="2" spans="1:16340" s="510" customFormat="1" ht="28.5" customHeight="1">
      <c r="B2" s="1" t="s">
        <v>1097</v>
      </c>
    </row>
    <row r="4" spans="1:16340">
      <c r="B4" s="259" t="s">
        <v>1098</v>
      </c>
    </row>
    <row r="5" spans="1:16340">
      <c r="B5" s="259" t="s">
        <v>1099</v>
      </c>
    </row>
    <row r="6" spans="1:16340">
      <c r="B6" s="259" t="s">
        <v>1100</v>
      </c>
    </row>
    <row r="7" spans="1:16340">
      <c r="B7" s="714" t="s">
        <v>1101</v>
      </c>
    </row>
    <row r="8" spans="1:16340" s="259" customFormat="1">
      <c r="B8" s="259" t="s">
        <v>1102</v>
      </c>
    </row>
    <row r="10" spans="1:16340" s="529" customFormat="1">
      <c r="A10" s="530"/>
      <c r="B10" s="530" t="s">
        <v>1103</v>
      </c>
      <c r="C10" s="530"/>
      <c r="D10" s="530"/>
      <c r="E10" s="530"/>
      <c r="F10" s="530"/>
      <c r="G10" s="530"/>
      <c r="H10" s="530"/>
      <c r="I10" s="530"/>
      <c r="J10" s="530"/>
      <c r="K10" s="530"/>
      <c r="L10" s="530"/>
      <c r="M10" s="530"/>
      <c r="N10" s="530"/>
      <c r="O10" s="530"/>
      <c r="P10" s="530"/>
      <c r="Q10" s="530"/>
      <c r="R10" s="530"/>
      <c r="S10" s="530"/>
      <c r="T10" s="530"/>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530"/>
      <c r="BW10" s="530"/>
      <c r="BX10" s="530"/>
      <c r="BY10" s="530"/>
      <c r="BZ10" s="530"/>
      <c r="CA10" s="530"/>
      <c r="CB10" s="530"/>
      <c r="CC10" s="530"/>
      <c r="CD10" s="530"/>
      <c r="CE10" s="530"/>
      <c r="CF10" s="530"/>
      <c r="CG10" s="530"/>
      <c r="CH10" s="530"/>
      <c r="CI10" s="530"/>
      <c r="CJ10" s="530"/>
      <c r="CK10" s="530"/>
      <c r="CL10" s="530"/>
      <c r="CM10" s="530"/>
      <c r="CN10" s="530"/>
      <c r="CO10" s="530"/>
      <c r="CP10" s="530"/>
      <c r="CQ10" s="530"/>
      <c r="CR10" s="530"/>
      <c r="CS10" s="530"/>
      <c r="CT10" s="530"/>
      <c r="CU10" s="530"/>
      <c r="CV10" s="530"/>
      <c r="CW10" s="530"/>
      <c r="CX10" s="530"/>
      <c r="CY10" s="530"/>
      <c r="CZ10" s="530"/>
      <c r="DA10" s="530"/>
      <c r="DB10" s="530"/>
      <c r="DC10" s="530"/>
      <c r="DD10" s="530"/>
      <c r="DE10" s="530"/>
      <c r="DF10" s="530"/>
      <c r="DG10" s="530"/>
      <c r="DH10" s="530"/>
      <c r="DI10" s="530"/>
      <c r="DJ10" s="530"/>
      <c r="DK10" s="530"/>
      <c r="DL10" s="530"/>
      <c r="DM10" s="530"/>
      <c r="DN10" s="530"/>
      <c r="DO10" s="530"/>
      <c r="DP10" s="530"/>
      <c r="DQ10" s="530"/>
      <c r="DR10" s="530"/>
      <c r="DS10" s="530"/>
      <c r="DT10" s="530"/>
      <c r="DU10" s="530"/>
      <c r="DV10" s="530"/>
      <c r="DW10" s="530"/>
      <c r="DX10" s="530"/>
      <c r="DY10" s="530"/>
      <c r="DZ10" s="530"/>
      <c r="EA10" s="530"/>
      <c r="EB10" s="530"/>
      <c r="EC10" s="530"/>
      <c r="ED10" s="530"/>
      <c r="EE10" s="530"/>
      <c r="EF10" s="530"/>
      <c r="EG10" s="530"/>
      <c r="EH10" s="530"/>
      <c r="EI10" s="530"/>
      <c r="EJ10" s="530"/>
      <c r="EK10" s="530"/>
      <c r="EL10" s="530"/>
      <c r="EM10" s="530"/>
      <c r="EN10" s="530"/>
      <c r="EO10" s="530"/>
      <c r="EP10" s="530"/>
      <c r="EQ10" s="530"/>
      <c r="ER10" s="530"/>
      <c r="ES10" s="530"/>
      <c r="ET10" s="530"/>
      <c r="EU10" s="530"/>
      <c r="EV10" s="530"/>
      <c r="EW10" s="530"/>
      <c r="EX10" s="530"/>
      <c r="EY10" s="530"/>
      <c r="EZ10" s="530"/>
      <c r="FA10" s="530"/>
      <c r="FB10" s="530"/>
      <c r="FC10" s="530"/>
      <c r="FD10" s="530"/>
      <c r="FE10" s="530"/>
      <c r="FF10" s="530"/>
      <c r="FG10" s="530"/>
      <c r="FH10" s="530"/>
      <c r="FI10" s="530"/>
      <c r="FJ10" s="530"/>
      <c r="FK10" s="530"/>
      <c r="FL10" s="530"/>
      <c r="FM10" s="530"/>
      <c r="FN10" s="530"/>
      <c r="FO10" s="530"/>
      <c r="FP10" s="530"/>
      <c r="FQ10" s="530"/>
      <c r="FR10" s="530"/>
      <c r="FS10" s="530"/>
      <c r="FT10" s="530"/>
      <c r="FU10" s="530"/>
      <c r="FV10" s="530"/>
      <c r="FW10" s="530"/>
      <c r="FX10" s="530"/>
      <c r="FY10" s="530"/>
      <c r="FZ10" s="530"/>
      <c r="GA10" s="530"/>
      <c r="GB10" s="530"/>
      <c r="GC10" s="530"/>
      <c r="GD10" s="530"/>
      <c r="GE10" s="530"/>
      <c r="GF10" s="530"/>
      <c r="GG10" s="530"/>
      <c r="GH10" s="530"/>
      <c r="GI10" s="530"/>
      <c r="GJ10" s="530"/>
      <c r="GK10" s="530"/>
      <c r="GL10" s="530"/>
      <c r="GM10" s="530"/>
      <c r="GN10" s="530"/>
      <c r="GO10" s="530"/>
      <c r="GP10" s="530"/>
      <c r="GQ10" s="530"/>
      <c r="GR10" s="530"/>
      <c r="GS10" s="530"/>
      <c r="GT10" s="530"/>
      <c r="GU10" s="530"/>
      <c r="GV10" s="530"/>
      <c r="GW10" s="530"/>
      <c r="GX10" s="530"/>
      <c r="GY10" s="530"/>
      <c r="GZ10" s="530"/>
      <c r="HA10" s="530"/>
      <c r="HB10" s="530"/>
      <c r="HC10" s="530"/>
      <c r="HD10" s="530"/>
      <c r="HE10" s="530"/>
      <c r="HF10" s="530"/>
      <c r="HG10" s="530"/>
      <c r="HH10" s="530"/>
      <c r="HI10" s="530"/>
      <c r="HJ10" s="530"/>
      <c r="HK10" s="530"/>
      <c r="HL10" s="530"/>
      <c r="HM10" s="530"/>
      <c r="HN10" s="530"/>
      <c r="HO10" s="530"/>
      <c r="HP10" s="530"/>
      <c r="HQ10" s="530"/>
      <c r="HR10" s="530"/>
      <c r="HS10" s="530"/>
      <c r="HT10" s="530"/>
      <c r="HU10" s="530"/>
      <c r="HV10" s="530"/>
      <c r="HW10" s="530"/>
      <c r="HX10" s="530"/>
      <c r="HY10" s="530"/>
      <c r="HZ10" s="530"/>
      <c r="IA10" s="530"/>
      <c r="IB10" s="530"/>
      <c r="IC10" s="530"/>
      <c r="ID10" s="530"/>
      <c r="IE10" s="530"/>
      <c r="IF10" s="530"/>
      <c r="IG10" s="530"/>
      <c r="IH10" s="530"/>
      <c r="II10" s="530"/>
      <c r="IJ10" s="530"/>
      <c r="IK10" s="530"/>
      <c r="IL10" s="530"/>
      <c r="IM10" s="530"/>
      <c r="IN10" s="530"/>
      <c r="IO10" s="530"/>
      <c r="IP10" s="530"/>
      <c r="IQ10" s="530"/>
      <c r="IR10" s="530"/>
      <c r="IS10" s="530"/>
      <c r="IT10" s="530"/>
      <c r="IU10" s="530"/>
      <c r="IV10" s="530"/>
      <c r="IW10" s="530"/>
      <c r="IX10" s="530"/>
      <c r="IY10" s="530"/>
      <c r="IZ10" s="530"/>
      <c r="JA10" s="530"/>
      <c r="JB10" s="530"/>
      <c r="JC10" s="530"/>
      <c r="JD10" s="530"/>
      <c r="JE10" s="530"/>
      <c r="JF10" s="530"/>
      <c r="JG10" s="530"/>
      <c r="JH10" s="530"/>
      <c r="JI10" s="530"/>
      <c r="JJ10" s="530"/>
      <c r="JK10" s="530"/>
      <c r="JL10" s="530"/>
      <c r="JM10" s="530"/>
      <c r="JN10" s="530"/>
      <c r="JO10" s="530"/>
      <c r="JP10" s="530"/>
      <c r="JQ10" s="530"/>
      <c r="JR10" s="530"/>
      <c r="JS10" s="530"/>
      <c r="JT10" s="530"/>
      <c r="JU10" s="530"/>
      <c r="JV10" s="530"/>
      <c r="JW10" s="530"/>
      <c r="JX10" s="530"/>
      <c r="JY10" s="530"/>
      <c r="JZ10" s="530"/>
      <c r="KA10" s="530"/>
      <c r="KB10" s="530"/>
      <c r="KC10" s="530"/>
      <c r="KD10" s="530"/>
      <c r="KE10" s="530"/>
      <c r="KF10" s="530"/>
      <c r="KG10" s="530"/>
      <c r="KH10" s="530"/>
      <c r="KI10" s="530"/>
      <c r="KJ10" s="530"/>
      <c r="KK10" s="530"/>
      <c r="KL10" s="530"/>
      <c r="KM10" s="530"/>
      <c r="KN10" s="530"/>
      <c r="KO10" s="530"/>
      <c r="KP10" s="530"/>
      <c r="KQ10" s="530"/>
      <c r="KR10" s="530"/>
      <c r="KS10" s="530"/>
      <c r="KT10" s="530"/>
      <c r="KU10" s="530"/>
      <c r="KV10" s="530"/>
      <c r="KW10" s="530"/>
      <c r="KX10" s="530"/>
      <c r="KY10" s="530"/>
      <c r="KZ10" s="530"/>
      <c r="LA10" s="530"/>
      <c r="LB10" s="530"/>
      <c r="LC10" s="530"/>
      <c r="LD10" s="530"/>
      <c r="LE10" s="530"/>
      <c r="LF10" s="530"/>
      <c r="LG10" s="530"/>
      <c r="LH10" s="530"/>
      <c r="LI10" s="530"/>
      <c r="LJ10" s="530"/>
      <c r="LK10" s="530"/>
      <c r="LL10" s="530"/>
      <c r="LM10" s="530"/>
      <c r="LN10" s="530"/>
      <c r="LO10" s="530"/>
      <c r="LP10" s="530"/>
      <c r="LQ10" s="530"/>
      <c r="LR10" s="530"/>
      <c r="LS10" s="530"/>
      <c r="LT10" s="530"/>
      <c r="LU10" s="530"/>
      <c r="LV10" s="530"/>
      <c r="LW10" s="530"/>
      <c r="LX10" s="530"/>
      <c r="LY10" s="530"/>
      <c r="LZ10" s="530"/>
      <c r="MA10" s="530"/>
      <c r="MB10" s="530"/>
      <c r="MC10" s="530"/>
      <c r="MD10" s="530"/>
      <c r="ME10" s="530"/>
      <c r="MF10" s="530"/>
      <c r="MG10" s="530"/>
      <c r="MH10" s="530"/>
      <c r="MI10" s="530"/>
      <c r="MJ10" s="530"/>
      <c r="MK10" s="530"/>
      <c r="ML10" s="530"/>
      <c r="MM10" s="530"/>
      <c r="MN10" s="530"/>
      <c r="MO10" s="530"/>
      <c r="MP10" s="530"/>
      <c r="MQ10" s="530"/>
      <c r="MR10" s="530"/>
      <c r="MS10" s="530"/>
      <c r="MT10" s="530"/>
      <c r="MU10" s="530"/>
      <c r="MV10" s="530"/>
      <c r="MW10" s="530"/>
      <c r="MX10" s="530"/>
      <c r="MY10" s="530"/>
      <c r="MZ10" s="530"/>
      <c r="NA10" s="530"/>
      <c r="NB10" s="530"/>
      <c r="NC10" s="530"/>
      <c r="ND10" s="530"/>
      <c r="NE10" s="530"/>
      <c r="NF10" s="530"/>
      <c r="NG10" s="530"/>
      <c r="NH10" s="530"/>
      <c r="NI10" s="530"/>
      <c r="NJ10" s="530"/>
      <c r="NK10" s="530"/>
      <c r="NL10" s="530"/>
      <c r="NM10" s="530"/>
      <c r="NN10" s="530"/>
      <c r="NO10" s="530"/>
      <c r="NP10" s="530"/>
      <c r="NQ10" s="530"/>
      <c r="NR10" s="530"/>
      <c r="NS10" s="530"/>
      <c r="NT10" s="530"/>
      <c r="NU10" s="530"/>
      <c r="NV10" s="530"/>
      <c r="NW10" s="530"/>
      <c r="NX10" s="530"/>
      <c r="NY10" s="530"/>
      <c r="NZ10" s="530"/>
      <c r="OA10" s="530"/>
      <c r="OB10" s="530"/>
      <c r="OC10" s="530"/>
      <c r="OD10" s="530"/>
      <c r="OE10" s="530"/>
      <c r="OF10" s="530"/>
      <c r="OG10" s="530"/>
      <c r="OH10" s="530"/>
      <c r="OI10" s="530"/>
      <c r="OJ10" s="530"/>
      <c r="OK10" s="530"/>
      <c r="OL10" s="530"/>
      <c r="OM10" s="530"/>
      <c r="ON10" s="530"/>
      <c r="OO10" s="530"/>
      <c r="OP10" s="530"/>
      <c r="OQ10" s="530"/>
      <c r="OR10" s="530"/>
      <c r="OS10" s="530"/>
      <c r="OT10" s="530"/>
      <c r="OU10" s="530"/>
      <c r="OV10" s="530"/>
      <c r="OW10" s="530"/>
      <c r="OX10" s="530"/>
      <c r="OY10" s="530"/>
      <c r="OZ10" s="530"/>
      <c r="PA10" s="530"/>
      <c r="PB10" s="530"/>
      <c r="PC10" s="530"/>
      <c r="PD10" s="530"/>
      <c r="PE10" s="530"/>
      <c r="PF10" s="530"/>
      <c r="PG10" s="530"/>
      <c r="PH10" s="530"/>
      <c r="PI10" s="530"/>
      <c r="PJ10" s="530"/>
      <c r="PK10" s="530"/>
      <c r="PL10" s="530"/>
      <c r="PM10" s="530"/>
      <c r="PN10" s="530"/>
      <c r="PO10" s="530"/>
      <c r="PP10" s="530"/>
      <c r="PQ10" s="530"/>
      <c r="PR10" s="530"/>
      <c r="PS10" s="530"/>
      <c r="PT10" s="530"/>
      <c r="PU10" s="530"/>
      <c r="PV10" s="530"/>
      <c r="PW10" s="530"/>
      <c r="PX10" s="530"/>
      <c r="PY10" s="530"/>
      <c r="PZ10" s="530"/>
      <c r="QA10" s="530"/>
      <c r="QB10" s="530"/>
      <c r="QC10" s="530"/>
      <c r="QD10" s="530"/>
      <c r="QE10" s="530"/>
      <c r="QF10" s="530"/>
      <c r="QG10" s="530"/>
      <c r="QH10" s="530"/>
      <c r="QI10" s="530"/>
      <c r="QJ10" s="530"/>
      <c r="QK10" s="530"/>
      <c r="QL10" s="530"/>
      <c r="QM10" s="530"/>
      <c r="QN10" s="530"/>
      <c r="QO10" s="530"/>
      <c r="QP10" s="530"/>
      <c r="QQ10" s="530"/>
      <c r="QR10" s="530"/>
      <c r="QS10" s="530"/>
      <c r="QT10" s="530"/>
      <c r="QU10" s="530"/>
      <c r="QV10" s="530"/>
      <c r="QW10" s="530"/>
      <c r="QX10" s="530"/>
      <c r="QY10" s="530"/>
      <c r="QZ10" s="530"/>
      <c r="RA10" s="530"/>
      <c r="RB10" s="530"/>
      <c r="RC10" s="530"/>
      <c r="RD10" s="530"/>
      <c r="RE10" s="530"/>
      <c r="RF10" s="530"/>
      <c r="RG10" s="530"/>
      <c r="RH10" s="530"/>
      <c r="RI10" s="530"/>
      <c r="RJ10" s="530"/>
      <c r="RK10" s="530"/>
      <c r="RL10" s="530"/>
      <c r="RM10" s="530"/>
      <c r="RN10" s="530"/>
      <c r="RO10" s="530"/>
      <c r="RP10" s="530"/>
      <c r="RQ10" s="530"/>
      <c r="RR10" s="530"/>
      <c r="RS10" s="530"/>
      <c r="RT10" s="530"/>
      <c r="RU10" s="530"/>
      <c r="RV10" s="530"/>
      <c r="RW10" s="530"/>
      <c r="RX10" s="530"/>
      <c r="RY10" s="530"/>
      <c r="RZ10" s="530"/>
      <c r="SA10" s="530"/>
      <c r="SB10" s="530"/>
      <c r="SC10" s="530"/>
      <c r="SD10" s="530"/>
      <c r="SE10" s="530"/>
      <c r="SF10" s="530"/>
      <c r="SG10" s="530"/>
      <c r="SH10" s="530"/>
      <c r="SI10" s="530"/>
      <c r="SJ10" s="530"/>
      <c r="SK10" s="530"/>
      <c r="SL10" s="530"/>
      <c r="SM10" s="530"/>
      <c r="SN10" s="530"/>
      <c r="SO10" s="530"/>
      <c r="SP10" s="530"/>
      <c r="SQ10" s="530"/>
      <c r="SR10" s="530"/>
      <c r="SS10" s="530"/>
      <c r="ST10" s="530"/>
      <c r="SU10" s="530"/>
      <c r="SV10" s="530"/>
      <c r="SW10" s="530"/>
      <c r="SX10" s="530"/>
      <c r="SY10" s="530"/>
      <c r="SZ10" s="530"/>
      <c r="TA10" s="530"/>
      <c r="TB10" s="530"/>
      <c r="TC10" s="530"/>
      <c r="TD10" s="530"/>
      <c r="TE10" s="530"/>
      <c r="TF10" s="530"/>
      <c r="TG10" s="530"/>
      <c r="TH10" s="530"/>
      <c r="TI10" s="530"/>
      <c r="TJ10" s="530"/>
      <c r="TK10" s="530"/>
      <c r="TL10" s="530"/>
      <c r="TM10" s="530"/>
      <c r="TN10" s="530"/>
      <c r="TO10" s="530"/>
      <c r="TP10" s="530"/>
      <c r="TQ10" s="530"/>
      <c r="TR10" s="530"/>
      <c r="TS10" s="530"/>
      <c r="TT10" s="530"/>
      <c r="TU10" s="530"/>
      <c r="TV10" s="530"/>
      <c r="TW10" s="530"/>
      <c r="TX10" s="530"/>
      <c r="TY10" s="530"/>
      <c r="TZ10" s="530"/>
      <c r="UA10" s="530"/>
      <c r="UB10" s="530"/>
      <c r="UC10" s="530"/>
      <c r="UD10" s="530"/>
      <c r="UE10" s="530"/>
      <c r="UF10" s="530"/>
      <c r="UG10" s="530"/>
      <c r="UH10" s="530"/>
      <c r="UI10" s="530"/>
      <c r="UJ10" s="530"/>
      <c r="UK10" s="530"/>
      <c r="UL10" s="530"/>
      <c r="UM10" s="530"/>
      <c r="UN10" s="530"/>
      <c r="UO10" s="530"/>
      <c r="UP10" s="530"/>
      <c r="UQ10" s="530"/>
      <c r="UR10" s="530"/>
      <c r="US10" s="530"/>
      <c r="UT10" s="530"/>
      <c r="UU10" s="530"/>
      <c r="UV10" s="530"/>
      <c r="UW10" s="530"/>
      <c r="UX10" s="530"/>
      <c r="UY10" s="530"/>
      <c r="UZ10" s="530"/>
      <c r="VA10" s="530"/>
      <c r="VB10" s="530"/>
      <c r="VC10" s="530"/>
      <c r="VD10" s="530"/>
      <c r="VE10" s="530"/>
      <c r="VF10" s="530"/>
      <c r="VG10" s="530"/>
      <c r="VH10" s="530"/>
      <c r="VI10" s="530"/>
      <c r="VJ10" s="530"/>
      <c r="VK10" s="530"/>
      <c r="VL10" s="530"/>
      <c r="VM10" s="530"/>
      <c r="VN10" s="530"/>
      <c r="VO10" s="530"/>
      <c r="VP10" s="530"/>
      <c r="VQ10" s="530"/>
      <c r="VR10" s="530"/>
      <c r="VS10" s="530"/>
      <c r="VT10" s="530"/>
      <c r="VU10" s="530"/>
      <c r="VV10" s="530"/>
      <c r="VW10" s="530"/>
      <c r="VX10" s="530"/>
      <c r="VY10" s="530"/>
      <c r="VZ10" s="530"/>
      <c r="WA10" s="530"/>
      <c r="WB10" s="530"/>
      <c r="WC10" s="530"/>
      <c r="WD10" s="530"/>
      <c r="WE10" s="530"/>
      <c r="WF10" s="530"/>
      <c r="WG10" s="530"/>
      <c r="WH10" s="530"/>
      <c r="WI10" s="530"/>
      <c r="WJ10" s="530"/>
      <c r="WK10" s="530"/>
      <c r="WL10" s="530"/>
      <c r="WM10" s="530"/>
      <c r="WN10" s="530"/>
      <c r="WO10" s="530"/>
      <c r="WP10" s="530"/>
      <c r="WQ10" s="530"/>
      <c r="WR10" s="530"/>
      <c r="WS10" s="530"/>
      <c r="WT10" s="530"/>
      <c r="WU10" s="530"/>
      <c r="WV10" s="530"/>
      <c r="WW10" s="530"/>
      <c r="WX10" s="530"/>
      <c r="WY10" s="530"/>
      <c r="WZ10" s="530"/>
      <c r="XA10" s="530"/>
      <c r="XB10" s="530"/>
      <c r="XC10" s="530"/>
      <c r="XD10" s="530"/>
      <c r="XE10" s="530"/>
      <c r="XF10" s="530"/>
      <c r="XG10" s="530"/>
      <c r="XH10" s="530"/>
      <c r="XI10" s="530"/>
      <c r="XJ10" s="530"/>
      <c r="XK10" s="530"/>
      <c r="XL10" s="530"/>
      <c r="XM10" s="530"/>
      <c r="XN10" s="530"/>
      <c r="XO10" s="530"/>
      <c r="XP10" s="530"/>
      <c r="XQ10" s="530"/>
      <c r="XR10" s="530"/>
      <c r="XS10" s="530"/>
      <c r="XT10" s="530"/>
      <c r="XU10" s="530"/>
      <c r="XV10" s="530"/>
      <c r="XW10" s="530"/>
      <c r="XX10" s="530"/>
      <c r="XY10" s="530"/>
      <c r="XZ10" s="530"/>
      <c r="YA10" s="530"/>
      <c r="YB10" s="530"/>
      <c r="YC10" s="530"/>
      <c r="YD10" s="530"/>
      <c r="YE10" s="530"/>
      <c r="YF10" s="530"/>
      <c r="YG10" s="530"/>
      <c r="YH10" s="530"/>
      <c r="YI10" s="530"/>
      <c r="YJ10" s="530"/>
      <c r="YK10" s="530"/>
      <c r="YL10" s="530"/>
      <c r="YM10" s="530"/>
      <c r="YN10" s="530"/>
      <c r="YO10" s="530"/>
      <c r="YP10" s="530"/>
      <c r="YQ10" s="530"/>
      <c r="YR10" s="530"/>
      <c r="YS10" s="530"/>
      <c r="YT10" s="530"/>
      <c r="YU10" s="530"/>
      <c r="YV10" s="530"/>
      <c r="YW10" s="530"/>
      <c r="YX10" s="530"/>
      <c r="YY10" s="530"/>
      <c r="YZ10" s="530"/>
      <c r="ZA10" s="530"/>
      <c r="ZB10" s="530"/>
      <c r="ZC10" s="530"/>
      <c r="ZD10" s="530"/>
      <c r="ZE10" s="530"/>
      <c r="ZF10" s="530"/>
      <c r="ZG10" s="530"/>
      <c r="ZH10" s="530"/>
      <c r="ZI10" s="530"/>
      <c r="ZJ10" s="530"/>
      <c r="ZK10" s="530"/>
      <c r="ZL10" s="530"/>
      <c r="ZM10" s="530"/>
      <c r="ZN10" s="530"/>
      <c r="ZO10" s="530"/>
      <c r="ZP10" s="530"/>
      <c r="ZQ10" s="530"/>
      <c r="ZR10" s="530"/>
      <c r="ZS10" s="530"/>
      <c r="ZT10" s="530"/>
      <c r="ZU10" s="530"/>
      <c r="ZV10" s="530"/>
      <c r="ZW10" s="530"/>
      <c r="ZX10" s="530"/>
      <c r="ZY10" s="530"/>
      <c r="ZZ10" s="530"/>
      <c r="AAA10" s="530"/>
      <c r="AAB10" s="530"/>
      <c r="AAC10" s="530"/>
      <c r="AAD10" s="530"/>
      <c r="AAE10" s="530"/>
      <c r="AAF10" s="530"/>
      <c r="AAG10" s="530"/>
      <c r="AAH10" s="530"/>
      <c r="AAI10" s="530"/>
      <c r="AAJ10" s="530"/>
      <c r="AAK10" s="530"/>
      <c r="AAL10" s="530"/>
      <c r="AAM10" s="530"/>
      <c r="AAN10" s="530"/>
      <c r="AAO10" s="530"/>
      <c r="AAP10" s="530"/>
      <c r="AAQ10" s="530"/>
      <c r="AAR10" s="530"/>
      <c r="AAS10" s="530"/>
      <c r="AAT10" s="530"/>
      <c r="AAU10" s="530"/>
      <c r="AAV10" s="530"/>
      <c r="AAW10" s="530"/>
      <c r="AAX10" s="530"/>
      <c r="AAY10" s="530"/>
      <c r="AAZ10" s="530"/>
      <c r="ABA10" s="530"/>
      <c r="ABB10" s="530"/>
      <c r="ABC10" s="530"/>
      <c r="ABD10" s="530"/>
      <c r="ABE10" s="530"/>
      <c r="ABF10" s="530"/>
      <c r="ABG10" s="530"/>
      <c r="ABH10" s="530"/>
      <c r="ABI10" s="530"/>
      <c r="ABJ10" s="530"/>
      <c r="ABK10" s="530"/>
      <c r="ABL10" s="530"/>
      <c r="ABM10" s="530"/>
      <c r="ABN10" s="530"/>
      <c r="ABO10" s="530"/>
      <c r="ABP10" s="530"/>
      <c r="ABQ10" s="530"/>
      <c r="ABR10" s="530"/>
      <c r="ABS10" s="530"/>
      <c r="ABT10" s="530"/>
      <c r="ABU10" s="530"/>
      <c r="ABV10" s="530"/>
      <c r="ABW10" s="530"/>
      <c r="ABX10" s="530"/>
      <c r="ABY10" s="530"/>
      <c r="ABZ10" s="530"/>
      <c r="ACA10" s="530"/>
      <c r="ACB10" s="530"/>
      <c r="ACC10" s="530"/>
      <c r="ACD10" s="530"/>
      <c r="ACE10" s="530"/>
      <c r="ACF10" s="530"/>
      <c r="ACG10" s="530"/>
      <c r="ACH10" s="530"/>
      <c r="ACI10" s="530"/>
      <c r="ACJ10" s="530"/>
      <c r="ACK10" s="530"/>
      <c r="ACL10" s="530"/>
      <c r="ACM10" s="530"/>
      <c r="ACN10" s="530"/>
      <c r="ACO10" s="530"/>
      <c r="ACP10" s="530"/>
      <c r="ACQ10" s="530"/>
      <c r="ACR10" s="530"/>
      <c r="ACS10" s="530"/>
      <c r="ACT10" s="530"/>
      <c r="ACU10" s="530"/>
      <c r="ACV10" s="530"/>
      <c r="ACW10" s="530"/>
      <c r="ACX10" s="530"/>
      <c r="ACY10" s="530"/>
      <c r="ACZ10" s="530"/>
      <c r="ADA10" s="530"/>
      <c r="ADB10" s="530"/>
      <c r="ADC10" s="530"/>
      <c r="ADD10" s="530"/>
      <c r="ADE10" s="530"/>
      <c r="ADF10" s="530"/>
      <c r="ADG10" s="530"/>
      <c r="ADH10" s="530"/>
      <c r="ADI10" s="530"/>
      <c r="ADJ10" s="530"/>
      <c r="ADK10" s="530"/>
      <c r="ADL10" s="530"/>
      <c r="ADM10" s="530"/>
      <c r="ADN10" s="530"/>
      <c r="ADO10" s="530"/>
      <c r="ADP10" s="530"/>
      <c r="ADQ10" s="530"/>
      <c r="ADR10" s="530"/>
      <c r="ADS10" s="530"/>
      <c r="ADT10" s="530"/>
      <c r="ADU10" s="530"/>
      <c r="ADV10" s="530"/>
      <c r="ADW10" s="530"/>
      <c r="ADX10" s="530"/>
      <c r="ADY10" s="530"/>
      <c r="ADZ10" s="530"/>
      <c r="AEA10" s="530"/>
      <c r="AEB10" s="530"/>
      <c r="AEC10" s="530"/>
      <c r="AED10" s="530"/>
      <c r="AEE10" s="530"/>
      <c r="AEF10" s="530"/>
      <c r="AEG10" s="530"/>
      <c r="AEH10" s="530"/>
      <c r="AEI10" s="530"/>
      <c r="AEJ10" s="530"/>
      <c r="AEK10" s="530"/>
      <c r="AEL10" s="530"/>
      <c r="AEM10" s="530"/>
      <c r="AEN10" s="530"/>
      <c r="AEO10" s="530"/>
      <c r="AEP10" s="530"/>
      <c r="AEQ10" s="530"/>
      <c r="AER10" s="530"/>
      <c r="AES10" s="530"/>
      <c r="AET10" s="530"/>
      <c r="AEU10" s="530"/>
      <c r="AEV10" s="530"/>
      <c r="AEW10" s="530"/>
      <c r="AEX10" s="530"/>
      <c r="AEY10" s="530"/>
      <c r="AEZ10" s="530"/>
      <c r="AFA10" s="530"/>
      <c r="AFB10" s="530"/>
      <c r="AFC10" s="530"/>
      <c r="AFD10" s="530"/>
      <c r="AFE10" s="530"/>
      <c r="AFF10" s="530"/>
      <c r="AFG10" s="530"/>
      <c r="AFH10" s="530"/>
      <c r="AFI10" s="530"/>
      <c r="AFJ10" s="530"/>
      <c r="AFK10" s="530"/>
      <c r="AFL10" s="530"/>
      <c r="AFM10" s="530"/>
      <c r="AFN10" s="530"/>
      <c r="AFO10" s="530"/>
      <c r="AFP10" s="530"/>
      <c r="AFQ10" s="530"/>
      <c r="AFR10" s="530"/>
      <c r="AFS10" s="530"/>
      <c r="AFT10" s="530"/>
      <c r="AFU10" s="530"/>
      <c r="AFV10" s="530"/>
      <c r="AFW10" s="530"/>
      <c r="AFX10" s="530"/>
      <c r="AFY10" s="530"/>
      <c r="AFZ10" s="530"/>
      <c r="AGA10" s="530"/>
      <c r="AGB10" s="530"/>
      <c r="AGC10" s="530"/>
      <c r="AGD10" s="530"/>
      <c r="AGE10" s="530"/>
      <c r="AGF10" s="530"/>
      <c r="AGG10" s="530"/>
      <c r="AGH10" s="530"/>
      <c r="AGI10" s="530"/>
      <c r="AGJ10" s="530"/>
      <c r="AGK10" s="530"/>
      <c r="AGL10" s="530"/>
      <c r="AGM10" s="530"/>
      <c r="AGN10" s="530"/>
      <c r="AGO10" s="530"/>
      <c r="AGP10" s="530"/>
      <c r="AGQ10" s="530"/>
      <c r="AGR10" s="530"/>
      <c r="AGS10" s="530"/>
      <c r="AGT10" s="530"/>
      <c r="AGU10" s="530"/>
      <c r="AGV10" s="530"/>
      <c r="AGW10" s="530"/>
      <c r="AGX10" s="530"/>
      <c r="AGY10" s="530"/>
      <c r="AGZ10" s="530"/>
      <c r="AHA10" s="530"/>
      <c r="AHB10" s="530"/>
      <c r="AHC10" s="530"/>
      <c r="AHD10" s="530"/>
      <c r="AHE10" s="530"/>
      <c r="AHF10" s="530"/>
      <c r="AHG10" s="530"/>
      <c r="AHH10" s="530"/>
      <c r="AHI10" s="530"/>
      <c r="AHJ10" s="530"/>
      <c r="AHK10" s="530"/>
      <c r="AHL10" s="530"/>
      <c r="AHM10" s="530"/>
      <c r="AHN10" s="530"/>
      <c r="AHO10" s="530"/>
      <c r="AHP10" s="530"/>
      <c r="AHQ10" s="530"/>
      <c r="AHR10" s="530"/>
      <c r="AHS10" s="530"/>
      <c r="AHT10" s="530"/>
      <c r="AHU10" s="530"/>
      <c r="AHV10" s="530"/>
      <c r="AHW10" s="530"/>
      <c r="AHX10" s="530"/>
      <c r="AHY10" s="530"/>
      <c r="AHZ10" s="530"/>
      <c r="AIA10" s="530"/>
      <c r="AIB10" s="530"/>
      <c r="AIC10" s="530"/>
      <c r="AID10" s="530"/>
      <c r="AIE10" s="530"/>
      <c r="AIF10" s="530"/>
      <c r="AIG10" s="530"/>
      <c r="AIH10" s="530"/>
      <c r="AII10" s="530"/>
      <c r="AIJ10" s="530"/>
      <c r="AIK10" s="530"/>
      <c r="AIL10" s="530"/>
      <c r="AIM10" s="530"/>
      <c r="AIN10" s="530"/>
      <c r="AIO10" s="530"/>
      <c r="AIP10" s="530"/>
      <c r="AIQ10" s="530"/>
      <c r="AIR10" s="530"/>
      <c r="AIS10" s="530"/>
      <c r="AIT10" s="530"/>
      <c r="AIU10" s="530"/>
      <c r="AIV10" s="530"/>
      <c r="AIW10" s="530"/>
      <c r="AIX10" s="530"/>
      <c r="AIY10" s="530"/>
      <c r="AIZ10" s="530"/>
      <c r="AJA10" s="530"/>
      <c r="AJB10" s="530"/>
      <c r="AJC10" s="530"/>
      <c r="AJD10" s="530"/>
      <c r="AJE10" s="530"/>
      <c r="AJF10" s="530"/>
      <c r="AJG10" s="530"/>
      <c r="AJH10" s="530"/>
      <c r="AJI10" s="530"/>
      <c r="AJJ10" s="530"/>
      <c r="AJK10" s="530"/>
      <c r="AJL10" s="530"/>
      <c r="AJM10" s="530"/>
      <c r="AJN10" s="530"/>
      <c r="AJO10" s="530"/>
      <c r="AJP10" s="530"/>
      <c r="AJQ10" s="530"/>
      <c r="AJR10" s="530"/>
      <c r="AJS10" s="530"/>
      <c r="AJT10" s="530"/>
      <c r="AJU10" s="530"/>
      <c r="AJV10" s="530"/>
      <c r="AJW10" s="530"/>
      <c r="AJX10" s="530"/>
      <c r="AJY10" s="530"/>
      <c r="AJZ10" s="530"/>
      <c r="AKA10" s="530"/>
      <c r="AKB10" s="530"/>
      <c r="AKC10" s="530"/>
      <c r="AKD10" s="530"/>
      <c r="AKE10" s="530"/>
      <c r="AKF10" s="530"/>
      <c r="AKG10" s="530"/>
      <c r="AKH10" s="530"/>
      <c r="AKI10" s="530"/>
      <c r="AKJ10" s="530"/>
      <c r="AKK10" s="530"/>
      <c r="AKL10" s="530"/>
      <c r="AKM10" s="530"/>
      <c r="AKN10" s="530"/>
      <c r="AKO10" s="530"/>
      <c r="AKP10" s="530"/>
      <c r="AKQ10" s="530"/>
      <c r="AKR10" s="530"/>
      <c r="AKS10" s="530"/>
      <c r="AKT10" s="530"/>
      <c r="AKU10" s="530"/>
      <c r="AKV10" s="530"/>
      <c r="AKW10" s="530"/>
      <c r="AKX10" s="530"/>
      <c r="AKY10" s="530"/>
      <c r="AKZ10" s="530"/>
      <c r="ALA10" s="530"/>
      <c r="ALB10" s="530"/>
      <c r="ALC10" s="530"/>
      <c r="ALD10" s="530"/>
      <c r="ALE10" s="530"/>
      <c r="ALF10" s="530"/>
      <c r="ALG10" s="530"/>
      <c r="ALH10" s="530"/>
      <c r="ALI10" s="530"/>
      <c r="ALJ10" s="530"/>
      <c r="ALK10" s="530"/>
      <c r="ALL10" s="530"/>
      <c r="ALM10" s="530"/>
      <c r="ALN10" s="530"/>
      <c r="ALO10" s="530"/>
      <c r="ALP10" s="530"/>
      <c r="ALQ10" s="530"/>
      <c r="ALR10" s="530"/>
      <c r="ALS10" s="530"/>
      <c r="ALT10" s="530"/>
      <c r="ALU10" s="530"/>
      <c r="ALV10" s="530"/>
      <c r="ALW10" s="530"/>
      <c r="ALX10" s="530"/>
      <c r="ALY10" s="530"/>
      <c r="ALZ10" s="530"/>
      <c r="AMA10" s="530"/>
      <c r="AMB10" s="530"/>
      <c r="AMC10" s="530"/>
      <c r="AMD10" s="530"/>
      <c r="AME10" s="530"/>
      <c r="AMF10" s="530"/>
      <c r="AMG10" s="530"/>
      <c r="AMH10" s="530"/>
      <c r="AMI10" s="530"/>
      <c r="AMJ10" s="530"/>
      <c r="AMK10" s="530"/>
      <c r="AML10" s="530"/>
      <c r="AMM10" s="530"/>
      <c r="AMN10" s="530"/>
      <c r="AMO10" s="530"/>
      <c r="AMP10" s="530"/>
      <c r="AMQ10" s="530"/>
      <c r="AMR10" s="530"/>
      <c r="AMS10" s="530"/>
      <c r="AMT10" s="530"/>
      <c r="AMU10" s="530"/>
      <c r="AMV10" s="530"/>
      <c r="AMW10" s="530"/>
      <c r="AMX10" s="530"/>
      <c r="AMY10" s="530"/>
      <c r="AMZ10" s="530"/>
      <c r="ANA10" s="530"/>
      <c r="ANB10" s="530"/>
      <c r="ANC10" s="530"/>
      <c r="AND10" s="530"/>
      <c r="ANE10" s="530"/>
      <c r="ANF10" s="530"/>
      <c r="ANG10" s="530"/>
      <c r="ANH10" s="530"/>
      <c r="ANI10" s="530"/>
      <c r="ANJ10" s="530"/>
      <c r="ANK10" s="530"/>
      <c r="ANL10" s="530"/>
      <c r="ANM10" s="530"/>
      <c r="ANN10" s="530"/>
      <c r="ANO10" s="530"/>
      <c r="ANP10" s="530"/>
      <c r="ANQ10" s="530"/>
      <c r="ANR10" s="530"/>
      <c r="ANS10" s="530"/>
      <c r="ANT10" s="530"/>
      <c r="ANU10" s="530"/>
      <c r="ANV10" s="530"/>
      <c r="ANW10" s="530"/>
      <c r="ANX10" s="530"/>
      <c r="ANY10" s="530"/>
      <c r="ANZ10" s="530"/>
      <c r="AOA10" s="530"/>
      <c r="AOB10" s="530"/>
      <c r="AOC10" s="530"/>
      <c r="AOD10" s="530"/>
      <c r="AOE10" s="530"/>
      <c r="AOF10" s="530"/>
      <c r="AOG10" s="530"/>
      <c r="AOH10" s="530"/>
      <c r="AOI10" s="530"/>
      <c r="AOJ10" s="530"/>
      <c r="AOK10" s="530"/>
      <c r="AOL10" s="530"/>
      <c r="AOM10" s="530"/>
      <c r="AON10" s="530"/>
      <c r="AOO10" s="530"/>
      <c r="AOP10" s="530"/>
      <c r="AOQ10" s="530"/>
      <c r="AOR10" s="530"/>
      <c r="AOS10" s="530"/>
      <c r="AOT10" s="530"/>
      <c r="AOU10" s="530"/>
      <c r="AOV10" s="530"/>
      <c r="AOW10" s="530"/>
      <c r="AOX10" s="530"/>
      <c r="AOY10" s="530"/>
      <c r="AOZ10" s="530"/>
      <c r="APA10" s="530"/>
      <c r="APB10" s="530"/>
      <c r="APC10" s="530"/>
      <c r="APD10" s="530"/>
      <c r="APE10" s="530"/>
      <c r="APF10" s="530"/>
      <c r="APG10" s="530"/>
      <c r="APH10" s="530"/>
      <c r="API10" s="530"/>
      <c r="APJ10" s="530"/>
      <c r="APK10" s="530"/>
      <c r="APL10" s="530"/>
      <c r="APM10" s="530"/>
      <c r="APN10" s="530"/>
      <c r="APO10" s="530"/>
      <c r="APP10" s="530"/>
      <c r="APQ10" s="530"/>
      <c r="APR10" s="530"/>
      <c r="APS10" s="530"/>
      <c r="APT10" s="530"/>
      <c r="APU10" s="530"/>
      <c r="APV10" s="530"/>
      <c r="APW10" s="530"/>
      <c r="APX10" s="530"/>
      <c r="APY10" s="530"/>
      <c r="APZ10" s="530"/>
      <c r="AQA10" s="530"/>
      <c r="AQB10" s="530"/>
      <c r="AQC10" s="530"/>
      <c r="AQD10" s="530"/>
      <c r="AQE10" s="530"/>
      <c r="AQF10" s="530"/>
      <c r="AQG10" s="530"/>
      <c r="AQH10" s="530"/>
      <c r="AQI10" s="530"/>
      <c r="AQJ10" s="530"/>
      <c r="AQK10" s="530"/>
      <c r="AQL10" s="530"/>
      <c r="AQM10" s="530"/>
      <c r="AQN10" s="530"/>
      <c r="AQO10" s="530"/>
      <c r="AQP10" s="530"/>
      <c r="AQQ10" s="530"/>
      <c r="AQR10" s="530"/>
      <c r="AQS10" s="530"/>
      <c r="AQT10" s="530"/>
      <c r="AQU10" s="530"/>
      <c r="AQV10" s="530"/>
      <c r="AQW10" s="530"/>
      <c r="AQX10" s="530"/>
      <c r="AQY10" s="530"/>
      <c r="AQZ10" s="530"/>
      <c r="ARA10" s="530"/>
      <c r="ARB10" s="530"/>
      <c r="ARC10" s="530"/>
      <c r="ARD10" s="530"/>
      <c r="ARE10" s="530"/>
      <c r="ARF10" s="530"/>
      <c r="ARG10" s="530"/>
      <c r="ARH10" s="530"/>
      <c r="ARI10" s="530"/>
      <c r="ARJ10" s="530"/>
      <c r="ARK10" s="530"/>
      <c r="ARL10" s="530"/>
      <c r="ARM10" s="530"/>
      <c r="ARN10" s="530"/>
      <c r="ARO10" s="530"/>
      <c r="ARP10" s="530"/>
      <c r="ARQ10" s="530"/>
      <c r="ARR10" s="530"/>
      <c r="ARS10" s="530"/>
      <c r="ART10" s="530"/>
      <c r="ARU10" s="530"/>
      <c r="ARV10" s="530"/>
      <c r="ARW10" s="530"/>
      <c r="ARX10" s="530"/>
      <c r="ARY10" s="530"/>
      <c r="ARZ10" s="530"/>
      <c r="ASA10" s="530"/>
      <c r="ASB10" s="530"/>
      <c r="ASC10" s="530"/>
      <c r="ASD10" s="530"/>
      <c r="ASE10" s="530"/>
      <c r="ASF10" s="530"/>
      <c r="ASG10" s="530"/>
      <c r="ASH10" s="530"/>
      <c r="ASI10" s="530"/>
      <c r="ASJ10" s="530"/>
      <c r="ASK10" s="530"/>
      <c r="ASL10" s="530"/>
      <c r="ASM10" s="530"/>
      <c r="ASN10" s="530"/>
      <c r="ASO10" s="530"/>
      <c r="ASP10" s="530"/>
      <c r="ASQ10" s="530"/>
      <c r="ASR10" s="530"/>
      <c r="ASS10" s="530"/>
      <c r="AST10" s="530"/>
      <c r="ASU10" s="530"/>
      <c r="ASV10" s="530"/>
      <c r="ASW10" s="530"/>
      <c r="ASX10" s="530"/>
      <c r="ASY10" s="530"/>
      <c r="ASZ10" s="530"/>
      <c r="ATA10" s="530"/>
      <c r="ATB10" s="530"/>
      <c r="ATC10" s="530"/>
      <c r="ATD10" s="530"/>
      <c r="ATE10" s="530"/>
      <c r="ATF10" s="530"/>
      <c r="ATG10" s="530"/>
      <c r="ATH10" s="530"/>
      <c r="ATI10" s="530"/>
      <c r="ATJ10" s="530"/>
      <c r="ATK10" s="530"/>
      <c r="ATL10" s="530"/>
      <c r="ATM10" s="530"/>
      <c r="ATN10" s="530"/>
      <c r="ATO10" s="530"/>
      <c r="ATP10" s="530"/>
      <c r="ATQ10" s="530"/>
      <c r="ATR10" s="530"/>
      <c r="ATS10" s="530"/>
      <c r="ATT10" s="530"/>
      <c r="ATU10" s="530"/>
      <c r="ATV10" s="530"/>
      <c r="ATW10" s="530"/>
      <c r="ATX10" s="530"/>
      <c r="ATY10" s="530"/>
      <c r="ATZ10" s="530"/>
      <c r="AUA10" s="530"/>
      <c r="AUB10" s="530"/>
      <c r="AUC10" s="530"/>
      <c r="AUD10" s="530"/>
      <c r="AUE10" s="530"/>
      <c r="AUF10" s="530"/>
      <c r="AUG10" s="530"/>
      <c r="AUH10" s="530"/>
      <c r="AUI10" s="530"/>
      <c r="AUJ10" s="530"/>
      <c r="AUK10" s="530"/>
      <c r="AUL10" s="530"/>
      <c r="AUM10" s="530"/>
      <c r="AUN10" s="530"/>
      <c r="AUO10" s="530"/>
      <c r="AUP10" s="530"/>
      <c r="AUQ10" s="530"/>
      <c r="AUR10" s="530"/>
      <c r="AUS10" s="530"/>
      <c r="AUT10" s="530"/>
      <c r="AUU10" s="530"/>
      <c r="AUV10" s="530"/>
      <c r="AUW10" s="530"/>
      <c r="AUX10" s="530"/>
      <c r="AUY10" s="530"/>
      <c r="AUZ10" s="530"/>
      <c r="AVA10" s="530"/>
      <c r="AVB10" s="530"/>
      <c r="AVC10" s="530"/>
      <c r="AVD10" s="530"/>
      <c r="AVE10" s="530"/>
      <c r="AVF10" s="530"/>
      <c r="AVG10" s="530"/>
      <c r="AVH10" s="530"/>
      <c r="AVI10" s="530"/>
      <c r="AVJ10" s="530"/>
      <c r="AVK10" s="530"/>
      <c r="AVL10" s="530"/>
      <c r="AVM10" s="530"/>
      <c r="AVN10" s="530"/>
      <c r="AVO10" s="530"/>
      <c r="AVP10" s="530"/>
      <c r="AVQ10" s="530"/>
      <c r="AVR10" s="530"/>
      <c r="AVS10" s="530"/>
      <c r="AVT10" s="530"/>
      <c r="AVU10" s="530"/>
      <c r="AVV10" s="530"/>
      <c r="AVW10" s="530"/>
      <c r="AVX10" s="530"/>
      <c r="AVY10" s="530"/>
      <c r="AVZ10" s="530"/>
      <c r="AWA10" s="530"/>
      <c r="AWB10" s="530"/>
      <c r="AWC10" s="530"/>
      <c r="AWD10" s="530"/>
      <c r="AWE10" s="530"/>
      <c r="AWF10" s="530"/>
      <c r="AWG10" s="530"/>
      <c r="AWH10" s="530"/>
      <c r="AWI10" s="530"/>
      <c r="AWJ10" s="530"/>
      <c r="AWK10" s="530"/>
      <c r="AWL10" s="530"/>
      <c r="AWM10" s="530"/>
      <c r="AWN10" s="530"/>
      <c r="AWO10" s="530"/>
      <c r="AWP10" s="530"/>
      <c r="AWQ10" s="530"/>
      <c r="AWR10" s="530"/>
      <c r="AWS10" s="530"/>
      <c r="AWT10" s="530"/>
      <c r="AWU10" s="530"/>
      <c r="AWV10" s="530"/>
      <c r="AWW10" s="530"/>
      <c r="AWX10" s="530"/>
      <c r="AWY10" s="530"/>
      <c r="AWZ10" s="530"/>
      <c r="AXA10" s="530"/>
      <c r="AXB10" s="530"/>
      <c r="AXC10" s="530"/>
      <c r="AXD10" s="530"/>
      <c r="AXE10" s="530"/>
      <c r="AXF10" s="530"/>
      <c r="AXG10" s="530"/>
      <c r="AXH10" s="530"/>
      <c r="AXI10" s="530"/>
      <c r="AXJ10" s="530"/>
      <c r="AXK10" s="530"/>
      <c r="AXL10" s="530"/>
      <c r="AXM10" s="530"/>
      <c r="AXN10" s="530"/>
      <c r="AXO10" s="530"/>
      <c r="AXP10" s="530"/>
      <c r="AXQ10" s="530"/>
      <c r="AXR10" s="530"/>
      <c r="AXS10" s="530"/>
      <c r="AXT10" s="530"/>
      <c r="AXU10" s="530"/>
      <c r="AXV10" s="530"/>
      <c r="AXW10" s="530"/>
      <c r="AXX10" s="530"/>
      <c r="AXY10" s="530"/>
      <c r="AXZ10" s="530"/>
      <c r="AYA10" s="530"/>
      <c r="AYB10" s="530"/>
      <c r="AYC10" s="530"/>
      <c r="AYD10" s="530"/>
      <c r="AYE10" s="530"/>
      <c r="AYF10" s="530"/>
      <c r="AYG10" s="530"/>
      <c r="AYH10" s="530"/>
      <c r="AYI10" s="530"/>
      <c r="AYJ10" s="530"/>
      <c r="AYK10" s="530"/>
      <c r="AYL10" s="530"/>
      <c r="AYM10" s="530"/>
      <c r="AYN10" s="530"/>
      <c r="AYO10" s="530"/>
      <c r="AYP10" s="530"/>
      <c r="AYQ10" s="530"/>
      <c r="AYR10" s="530"/>
      <c r="AYS10" s="530"/>
      <c r="AYT10" s="530"/>
      <c r="AYU10" s="530"/>
      <c r="AYV10" s="530"/>
      <c r="AYW10" s="530"/>
      <c r="AYX10" s="530"/>
      <c r="AYY10" s="530"/>
      <c r="AYZ10" s="530"/>
      <c r="AZA10" s="530"/>
      <c r="AZB10" s="530"/>
      <c r="AZC10" s="530"/>
      <c r="AZD10" s="530"/>
      <c r="AZE10" s="530"/>
      <c r="AZF10" s="530"/>
      <c r="AZG10" s="530"/>
      <c r="AZH10" s="530"/>
      <c r="AZI10" s="530"/>
      <c r="AZJ10" s="530"/>
      <c r="AZK10" s="530"/>
      <c r="AZL10" s="530"/>
      <c r="AZM10" s="530"/>
      <c r="AZN10" s="530"/>
      <c r="AZO10" s="530"/>
      <c r="AZP10" s="530"/>
      <c r="AZQ10" s="530"/>
      <c r="AZR10" s="530"/>
      <c r="AZS10" s="530"/>
      <c r="AZT10" s="530"/>
      <c r="AZU10" s="530"/>
      <c r="AZV10" s="530"/>
      <c r="AZW10" s="530"/>
      <c r="AZX10" s="530"/>
      <c r="AZY10" s="530"/>
      <c r="AZZ10" s="530"/>
      <c r="BAA10" s="530"/>
      <c r="BAB10" s="530"/>
      <c r="BAC10" s="530"/>
      <c r="BAD10" s="530"/>
      <c r="BAE10" s="530"/>
      <c r="BAF10" s="530"/>
      <c r="BAG10" s="530"/>
      <c r="BAH10" s="530"/>
      <c r="BAI10" s="530"/>
      <c r="BAJ10" s="530"/>
      <c r="BAK10" s="530"/>
      <c r="BAL10" s="530"/>
      <c r="BAM10" s="530"/>
      <c r="BAN10" s="530"/>
      <c r="BAO10" s="530"/>
      <c r="BAP10" s="530"/>
      <c r="BAQ10" s="530"/>
      <c r="BAR10" s="530"/>
      <c r="BAS10" s="530"/>
      <c r="BAT10" s="530"/>
      <c r="BAU10" s="530"/>
      <c r="BAV10" s="530"/>
      <c r="BAW10" s="530"/>
      <c r="BAX10" s="530"/>
      <c r="BAY10" s="530"/>
      <c r="BAZ10" s="530"/>
      <c r="BBA10" s="530"/>
      <c r="BBB10" s="530"/>
      <c r="BBC10" s="530"/>
      <c r="BBD10" s="530"/>
      <c r="BBE10" s="530"/>
      <c r="BBF10" s="530"/>
      <c r="BBG10" s="530"/>
      <c r="BBH10" s="530"/>
      <c r="BBI10" s="530"/>
      <c r="BBJ10" s="530"/>
      <c r="BBK10" s="530"/>
      <c r="BBL10" s="530"/>
      <c r="BBM10" s="530"/>
      <c r="BBN10" s="530"/>
      <c r="BBO10" s="530"/>
      <c r="BBP10" s="530"/>
      <c r="BBQ10" s="530"/>
      <c r="BBR10" s="530"/>
      <c r="BBS10" s="530"/>
      <c r="BBT10" s="530"/>
      <c r="BBU10" s="530"/>
      <c r="BBV10" s="530"/>
      <c r="BBW10" s="530"/>
      <c r="BBX10" s="530"/>
      <c r="BBY10" s="530"/>
      <c r="BBZ10" s="530"/>
      <c r="BCA10" s="530"/>
      <c r="BCB10" s="530"/>
      <c r="BCC10" s="530"/>
      <c r="BCD10" s="530"/>
      <c r="BCE10" s="530"/>
      <c r="BCF10" s="530"/>
      <c r="BCG10" s="530"/>
      <c r="BCH10" s="530"/>
      <c r="BCI10" s="530"/>
      <c r="BCJ10" s="530"/>
      <c r="BCK10" s="530"/>
      <c r="BCL10" s="530"/>
      <c r="BCM10" s="530"/>
      <c r="BCN10" s="530"/>
      <c r="BCO10" s="530"/>
      <c r="BCP10" s="530"/>
      <c r="BCQ10" s="530"/>
      <c r="BCR10" s="530"/>
      <c r="BCS10" s="530"/>
      <c r="BCT10" s="530"/>
      <c r="BCU10" s="530"/>
      <c r="BCV10" s="530"/>
      <c r="BCW10" s="530"/>
      <c r="BCX10" s="530"/>
      <c r="BCY10" s="530"/>
      <c r="BCZ10" s="530"/>
      <c r="BDA10" s="530"/>
      <c r="BDB10" s="530"/>
      <c r="BDC10" s="530"/>
      <c r="BDD10" s="530"/>
      <c r="BDE10" s="530"/>
      <c r="BDF10" s="530"/>
      <c r="BDG10" s="530"/>
      <c r="BDH10" s="530"/>
      <c r="BDI10" s="530"/>
      <c r="BDJ10" s="530"/>
      <c r="BDK10" s="530"/>
      <c r="BDL10" s="530"/>
      <c r="BDM10" s="530"/>
      <c r="BDN10" s="530"/>
      <c r="BDO10" s="530"/>
      <c r="BDP10" s="530"/>
      <c r="BDQ10" s="530"/>
      <c r="BDR10" s="530"/>
      <c r="BDS10" s="530"/>
      <c r="BDT10" s="530"/>
      <c r="BDU10" s="530"/>
      <c r="BDV10" s="530"/>
      <c r="BDW10" s="530"/>
      <c r="BDX10" s="530"/>
      <c r="BDY10" s="530"/>
      <c r="BDZ10" s="530"/>
      <c r="BEA10" s="530"/>
      <c r="BEB10" s="530"/>
      <c r="BEC10" s="530"/>
      <c r="BED10" s="530"/>
      <c r="BEE10" s="530"/>
      <c r="BEF10" s="530"/>
      <c r="BEG10" s="530"/>
      <c r="BEH10" s="530"/>
      <c r="BEI10" s="530"/>
      <c r="BEJ10" s="530"/>
      <c r="BEK10" s="530"/>
      <c r="BEL10" s="530"/>
      <c r="BEM10" s="530"/>
      <c r="BEN10" s="530"/>
      <c r="BEO10" s="530"/>
      <c r="BEP10" s="530"/>
      <c r="BEQ10" s="530"/>
      <c r="BER10" s="530"/>
      <c r="BES10" s="530"/>
      <c r="BET10" s="530"/>
      <c r="BEU10" s="530"/>
      <c r="BEV10" s="530"/>
      <c r="BEW10" s="530"/>
      <c r="BEX10" s="530"/>
      <c r="BEY10" s="530"/>
      <c r="BEZ10" s="530"/>
      <c r="BFA10" s="530"/>
      <c r="BFB10" s="530"/>
      <c r="BFC10" s="530"/>
      <c r="BFD10" s="530"/>
      <c r="BFE10" s="530"/>
      <c r="BFF10" s="530"/>
      <c r="BFG10" s="530"/>
      <c r="BFH10" s="530"/>
      <c r="BFI10" s="530"/>
      <c r="BFJ10" s="530"/>
      <c r="BFK10" s="530"/>
      <c r="BFL10" s="530"/>
      <c r="BFM10" s="530"/>
      <c r="BFN10" s="530"/>
      <c r="BFO10" s="530"/>
      <c r="BFP10" s="530"/>
      <c r="BFQ10" s="530"/>
      <c r="BFR10" s="530"/>
      <c r="BFS10" s="530"/>
      <c r="BFT10" s="530"/>
      <c r="BFU10" s="530"/>
      <c r="BFV10" s="530"/>
      <c r="BFW10" s="530"/>
      <c r="BFX10" s="530"/>
      <c r="BFY10" s="530"/>
      <c r="BFZ10" s="530"/>
      <c r="BGA10" s="530"/>
      <c r="BGB10" s="530"/>
      <c r="BGC10" s="530"/>
      <c r="BGD10" s="530"/>
      <c r="BGE10" s="530"/>
      <c r="BGF10" s="530"/>
      <c r="BGG10" s="530"/>
      <c r="BGH10" s="530"/>
      <c r="BGI10" s="530"/>
      <c r="BGJ10" s="530"/>
      <c r="BGK10" s="530"/>
      <c r="BGL10" s="530"/>
      <c r="BGM10" s="530"/>
      <c r="BGN10" s="530"/>
      <c r="BGO10" s="530"/>
      <c r="BGP10" s="530"/>
      <c r="BGQ10" s="530"/>
      <c r="BGR10" s="530"/>
      <c r="BGS10" s="530"/>
      <c r="BGT10" s="530"/>
      <c r="BGU10" s="530"/>
      <c r="BGV10" s="530"/>
      <c r="BGW10" s="530"/>
      <c r="BGX10" s="530"/>
      <c r="BGY10" s="530"/>
      <c r="BGZ10" s="530"/>
      <c r="BHA10" s="530"/>
      <c r="BHB10" s="530"/>
      <c r="BHC10" s="530"/>
      <c r="BHD10" s="530"/>
      <c r="BHE10" s="530"/>
      <c r="BHF10" s="530"/>
      <c r="BHG10" s="530"/>
      <c r="BHH10" s="530"/>
      <c r="BHI10" s="530"/>
      <c r="BHJ10" s="530"/>
      <c r="BHK10" s="530"/>
      <c r="BHL10" s="530"/>
      <c r="BHM10" s="530"/>
      <c r="BHN10" s="530"/>
      <c r="BHO10" s="530"/>
      <c r="BHP10" s="530"/>
      <c r="BHQ10" s="530"/>
      <c r="BHR10" s="530"/>
      <c r="BHS10" s="530"/>
      <c r="BHT10" s="530"/>
      <c r="BHU10" s="530"/>
      <c r="BHV10" s="530"/>
      <c r="BHW10" s="530"/>
      <c r="BHX10" s="530"/>
      <c r="BHY10" s="530"/>
      <c r="BHZ10" s="530"/>
      <c r="BIA10" s="530"/>
      <c r="BIB10" s="530"/>
      <c r="BIC10" s="530"/>
      <c r="BID10" s="530"/>
      <c r="BIE10" s="530"/>
      <c r="BIF10" s="530"/>
      <c r="BIG10" s="530"/>
      <c r="BIH10" s="530"/>
      <c r="BII10" s="530"/>
      <c r="BIJ10" s="530"/>
      <c r="BIK10" s="530"/>
      <c r="BIL10" s="530"/>
      <c r="BIM10" s="530"/>
      <c r="BIN10" s="530"/>
      <c r="BIO10" s="530"/>
      <c r="BIP10" s="530"/>
      <c r="BIQ10" s="530"/>
      <c r="BIR10" s="530"/>
      <c r="BIS10" s="530"/>
      <c r="BIT10" s="530"/>
      <c r="BIU10" s="530"/>
      <c r="BIV10" s="530"/>
      <c r="BIW10" s="530"/>
      <c r="BIX10" s="530"/>
      <c r="BIY10" s="530"/>
      <c r="BIZ10" s="530"/>
      <c r="BJA10" s="530"/>
      <c r="BJB10" s="530"/>
      <c r="BJC10" s="530"/>
      <c r="BJD10" s="530"/>
      <c r="BJE10" s="530"/>
      <c r="BJF10" s="530"/>
      <c r="BJG10" s="530"/>
      <c r="BJH10" s="530"/>
      <c r="BJI10" s="530"/>
      <c r="BJJ10" s="530"/>
      <c r="BJK10" s="530"/>
      <c r="BJL10" s="530"/>
      <c r="BJM10" s="530"/>
      <c r="BJN10" s="530"/>
      <c r="BJO10" s="530"/>
      <c r="BJP10" s="530"/>
      <c r="BJQ10" s="530"/>
      <c r="BJR10" s="530"/>
      <c r="BJS10" s="530"/>
      <c r="BJT10" s="530"/>
      <c r="BJU10" s="530"/>
      <c r="BJV10" s="530"/>
      <c r="BJW10" s="530"/>
      <c r="BJX10" s="530"/>
      <c r="BJY10" s="530"/>
      <c r="BJZ10" s="530"/>
      <c r="BKA10" s="530"/>
      <c r="BKB10" s="530"/>
      <c r="BKC10" s="530"/>
      <c r="BKD10" s="530"/>
      <c r="BKE10" s="530"/>
      <c r="BKF10" s="530"/>
      <c r="BKG10" s="530"/>
      <c r="BKH10" s="530"/>
      <c r="BKI10" s="530"/>
      <c r="BKJ10" s="530"/>
      <c r="BKK10" s="530"/>
      <c r="BKL10" s="530"/>
      <c r="BKM10" s="530"/>
      <c r="BKN10" s="530"/>
      <c r="BKO10" s="530"/>
      <c r="BKP10" s="530"/>
      <c r="BKQ10" s="530"/>
      <c r="BKR10" s="530"/>
      <c r="BKS10" s="530"/>
      <c r="BKT10" s="530"/>
      <c r="BKU10" s="530"/>
      <c r="BKV10" s="530"/>
      <c r="BKW10" s="530"/>
      <c r="BKX10" s="530"/>
      <c r="BKY10" s="530"/>
      <c r="BKZ10" s="530"/>
      <c r="BLA10" s="530"/>
      <c r="BLB10" s="530"/>
      <c r="BLC10" s="530"/>
      <c r="BLD10" s="530"/>
      <c r="BLE10" s="530"/>
      <c r="BLF10" s="530"/>
      <c r="BLG10" s="530"/>
      <c r="BLH10" s="530"/>
      <c r="BLI10" s="530"/>
      <c r="BLJ10" s="530"/>
      <c r="BLK10" s="530"/>
      <c r="BLL10" s="530"/>
      <c r="BLM10" s="530"/>
      <c r="BLN10" s="530"/>
      <c r="BLO10" s="530"/>
      <c r="BLP10" s="530"/>
      <c r="BLQ10" s="530"/>
      <c r="BLR10" s="530"/>
      <c r="BLS10" s="530"/>
      <c r="BLT10" s="530"/>
      <c r="BLU10" s="530"/>
      <c r="BLV10" s="530"/>
      <c r="BLW10" s="530"/>
      <c r="BLX10" s="530"/>
      <c r="BLY10" s="530"/>
      <c r="BLZ10" s="530"/>
      <c r="BMA10" s="530"/>
      <c r="BMB10" s="530"/>
      <c r="BMC10" s="530"/>
      <c r="BMD10" s="530"/>
      <c r="BME10" s="530"/>
      <c r="BMF10" s="530"/>
      <c r="BMG10" s="530"/>
      <c r="BMH10" s="530"/>
      <c r="BMI10" s="530"/>
      <c r="BMJ10" s="530"/>
      <c r="BMK10" s="530"/>
      <c r="BML10" s="530"/>
      <c r="BMM10" s="530"/>
      <c r="BMN10" s="530"/>
      <c r="BMO10" s="530"/>
      <c r="BMP10" s="530"/>
      <c r="BMQ10" s="530"/>
      <c r="BMR10" s="530"/>
      <c r="BMS10" s="530"/>
      <c r="BMT10" s="530"/>
      <c r="BMU10" s="530"/>
      <c r="BMV10" s="530"/>
      <c r="BMW10" s="530"/>
      <c r="BMX10" s="530"/>
      <c r="BMY10" s="530"/>
      <c r="BMZ10" s="530"/>
      <c r="BNA10" s="530"/>
      <c r="BNB10" s="530"/>
      <c r="BNC10" s="530"/>
      <c r="BND10" s="530"/>
      <c r="BNE10" s="530"/>
      <c r="BNF10" s="530"/>
      <c r="BNG10" s="530"/>
      <c r="BNH10" s="530"/>
      <c r="BNI10" s="530"/>
      <c r="BNJ10" s="530"/>
      <c r="BNK10" s="530"/>
      <c r="BNL10" s="530"/>
      <c r="BNM10" s="530"/>
      <c r="BNN10" s="530"/>
      <c r="BNO10" s="530"/>
      <c r="BNP10" s="530"/>
      <c r="BNQ10" s="530"/>
      <c r="BNR10" s="530"/>
      <c r="BNS10" s="530"/>
      <c r="BNT10" s="530"/>
      <c r="BNU10" s="530"/>
      <c r="BNV10" s="530"/>
      <c r="BNW10" s="530"/>
      <c r="BNX10" s="530"/>
      <c r="BNY10" s="530"/>
      <c r="BNZ10" s="530"/>
      <c r="BOA10" s="530"/>
      <c r="BOB10" s="530"/>
      <c r="BOC10" s="530"/>
      <c r="BOD10" s="530"/>
      <c r="BOE10" s="530"/>
      <c r="BOF10" s="530"/>
      <c r="BOG10" s="530"/>
      <c r="BOH10" s="530"/>
      <c r="BOI10" s="530"/>
      <c r="BOJ10" s="530"/>
      <c r="BOK10" s="530"/>
      <c r="BOL10" s="530"/>
      <c r="BOM10" s="530"/>
      <c r="BON10" s="530"/>
      <c r="BOO10" s="530"/>
      <c r="BOP10" s="530"/>
      <c r="BOQ10" s="530"/>
      <c r="BOR10" s="530"/>
      <c r="BOS10" s="530"/>
      <c r="BOT10" s="530"/>
      <c r="BOU10" s="530"/>
      <c r="BOV10" s="530"/>
      <c r="BOW10" s="530"/>
      <c r="BOX10" s="530"/>
      <c r="BOY10" s="530"/>
      <c r="BOZ10" s="530"/>
      <c r="BPA10" s="530"/>
      <c r="BPB10" s="530"/>
      <c r="BPC10" s="530"/>
      <c r="BPD10" s="530"/>
      <c r="BPE10" s="530"/>
      <c r="BPF10" s="530"/>
      <c r="BPG10" s="530"/>
      <c r="BPH10" s="530"/>
      <c r="BPI10" s="530"/>
      <c r="BPJ10" s="530"/>
      <c r="BPK10" s="530"/>
      <c r="BPL10" s="530"/>
      <c r="BPM10" s="530"/>
      <c r="BPN10" s="530"/>
      <c r="BPO10" s="530"/>
      <c r="BPP10" s="530"/>
      <c r="BPQ10" s="530"/>
      <c r="BPR10" s="530"/>
      <c r="BPS10" s="530"/>
      <c r="BPT10" s="530"/>
      <c r="BPU10" s="530"/>
      <c r="BPV10" s="530"/>
      <c r="BPW10" s="530"/>
      <c r="BPX10" s="530"/>
      <c r="BPY10" s="530"/>
      <c r="BPZ10" s="530"/>
      <c r="BQA10" s="530"/>
      <c r="BQB10" s="530"/>
      <c r="BQC10" s="530"/>
      <c r="BQD10" s="530"/>
      <c r="BQE10" s="530"/>
      <c r="BQF10" s="530"/>
      <c r="BQG10" s="530"/>
      <c r="BQH10" s="530"/>
      <c r="BQI10" s="530"/>
      <c r="BQJ10" s="530"/>
      <c r="BQK10" s="530"/>
      <c r="BQL10" s="530"/>
      <c r="BQM10" s="530"/>
      <c r="BQN10" s="530"/>
      <c r="BQO10" s="530"/>
      <c r="BQP10" s="530"/>
      <c r="BQQ10" s="530"/>
      <c r="BQR10" s="530"/>
      <c r="BQS10" s="530"/>
      <c r="BQT10" s="530"/>
      <c r="BQU10" s="530"/>
      <c r="BQV10" s="530"/>
      <c r="BQW10" s="530"/>
      <c r="BQX10" s="530"/>
      <c r="BQY10" s="530"/>
      <c r="BQZ10" s="530"/>
      <c r="BRA10" s="530"/>
      <c r="BRB10" s="530"/>
      <c r="BRC10" s="530"/>
      <c r="BRD10" s="530"/>
      <c r="BRE10" s="530"/>
      <c r="BRF10" s="530"/>
      <c r="BRG10" s="530"/>
      <c r="BRH10" s="530"/>
      <c r="BRI10" s="530"/>
      <c r="BRJ10" s="530"/>
      <c r="BRK10" s="530"/>
      <c r="BRL10" s="530"/>
      <c r="BRM10" s="530"/>
      <c r="BRN10" s="530"/>
      <c r="BRO10" s="530"/>
      <c r="BRP10" s="530"/>
      <c r="BRQ10" s="530"/>
      <c r="BRR10" s="530"/>
      <c r="BRS10" s="530"/>
      <c r="BRT10" s="530"/>
      <c r="BRU10" s="530"/>
      <c r="BRV10" s="530"/>
      <c r="BRW10" s="530"/>
      <c r="BRX10" s="530"/>
      <c r="BRY10" s="530"/>
      <c r="BRZ10" s="530"/>
      <c r="BSA10" s="530"/>
      <c r="BSB10" s="530"/>
      <c r="BSC10" s="530"/>
      <c r="BSD10" s="530"/>
      <c r="BSE10" s="530"/>
      <c r="BSF10" s="530"/>
      <c r="BSG10" s="530"/>
      <c r="BSH10" s="530"/>
      <c r="BSI10" s="530"/>
      <c r="BSJ10" s="530"/>
      <c r="BSK10" s="530"/>
      <c r="BSL10" s="530"/>
      <c r="BSM10" s="530"/>
      <c r="BSN10" s="530"/>
      <c r="BSO10" s="530"/>
      <c r="BSP10" s="530"/>
      <c r="BSQ10" s="530"/>
      <c r="BSR10" s="530"/>
      <c r="BSS10" s="530"/>
      <c r="BST10" s="530"/>
      <c r="BSU10" s="530"/>
      <c r="BSV10" s="530"/>
      <c r="BSW10" s="530"/>
      <c r="BSX10" s="530"/>
      <c r="BSY10" s="530"/>
      <c r="BSZ10" s="530"/>
      <c r="BTA10" s="530"/>
      <c r="BTB10" s="530"/>
      <c r="BTC10" s="530"/>
      <c r="BTD10" s="530"/>
      <c r="BTE10" s="530"/>
      <c r="BTF10" s="530"/>
      <c r="BTG10" s="530"/>
      <c r="BTH10" s="530"/>
      <c r="BTI10" s="530"/>
      <c r="BTJ10" s="530"/>
      <c r="BTK10" s="530"/>
      <c r="BTL10" s="530"/>
      <c r="BTM10" s="530"/>
      <c r="BTN10" s="530"/>
      <c r="BTO10" s="530"/>
      <c r="BTP10" s="530"/>
      <c r="BTQ10" s="530"/>
      <c r="BTR10" s="530"/>
      <c r="BTS10" s="530"/>
      <c r="BTT10" s="530"/>
      <c r="BTU10" s="530"/>
      <c r="BTV10" s="530"/>
      <c r="BTW10" s="530"/>
      <c r="BTX10" s="530"/>
      <c r="BTY10" s="530"/>
      <c r="BTZ10" s="530"/>
      <c r="BUA10" s="530"/>
      <c r="BUB10" s="530"/>
      <c r="BUC10" s="530"/>
      <c r="BUD10" s="530"/>
      <c r="BUE10" s="530"/>
      <c r="BUF10" s="530"/>
      <c r="BUG10" s="530"/>
      <c r="BUH10" s="530"/>
      <c r="BUI10" s="530"/>
      <c r="BUJ10" s="530"/>
      <c r="BUK10" s="530"/>
      <c r="BUL10" s="530"/>
      <c r="BUM10" s="530"/>
      <c r="BUN10" s="530"/>
      <c r="BUO10" s="530"/>
      <c r="BUP10" s="530"/>
      <c r="BUQ10" s="530"/>
      <c r="BUR10" s="530"/>
      <c r="BUS10" s="530"/>
      <c r="BUT10" s="530"/>
      <c r="BUU10" s="530"/>
      <c r="BUV10" s="530"/>
      <c r="BUW10" s="530"/>
      <c r="BUX10" s="530"/>
      <c r="BUY10" s="530"/>
      <c r="BUZ10" s="530"/>
      <c r="BVA10" s="530"/>
      <c r="BVB10" s="530"/>
      <c r="BVC10" s="530"/>
      <c r="BVD10" s="530"/>
      <c r="BVE10" s="530"/>
      <c r="BVF10" s="530"/>
      <c r="BVG10" s="530"/>
      <c r="BVH10" s="530"/>
      <c r="BVI10" s="530"/>
      <c r="BVJ10" s="530"/>
      <c r="BVK10" s="530"/>
      <c r="BVL10" s="530"/>
      <c r="BVM10" s="530"/>
      <c r="BVN10" s="530"/>
      <c r="BVO10" s="530"/>
      <c r="BVP10" s="530"/>
      <c r="BVQ10" s="530"/>
      <c r="BVR10" s="530"/>
      <c r="BVS10" s="530"/>
      <c r="BVT10" s="530"/>
      <c r="BVU10" s="530"/>
      <c r="BVV10" s="530"/>
      <c r="BVW10" s="530"/>
      <c r="BVX10" s="530"/>
      <c r="BVY10" s="530"/>
      <c r="BVZ10" s="530"/>
      <c r="BWA10" s="530"/>
      <c r="BWB10" s="530"/>
      <c r="BWC10" s="530"/>
      <c r="BWD10" s="530"/>
      <c r="BWE10" s="530"/>
      <c r="BWF10" s="530"/>
      <c r="BWG10" s="530"/>
      <c r="BWH10" s="530"/>
      <c r="BWI10" s="530"/>
      <c r="BWJ10" s="530"/>
      <c r="BWK10" s="530"/>
      <c r="BWL10" s="530"/>
      <c r="BWM10" s="530"/>
      <c r="BWN10" s="530"/>
      <c r="BWO10" s="530"/>
      <c r="BWP10" s="530"/>
      <c r="BWQ10" s="530"/>
      <c r="BWR10" s="530"/>
      <c r="BWS10" s="530"/>
      <c r="BWT10" s="530"/>
      <c r="BWU10" s="530"/>
      <c r="BWV10" s="530"/>
      <c r="BWW10" s="530"/>
      <c r="BWX10" s="530"/>
      <c r="BWY10" s="530"/>
      <c r="BWZ10" s="530"/>
      <c r="BXA10" s="530"/>
      <c r="BXB10" s="530"/>
      <c r="BXC10" s="530"/>
      <c r="BXD10" s="530"/>
      <c r="BXE10" s="530"/>
      <c r="BXF10" s="530"/>
      <c r="BXG10" s="530"/>
      <c r="BXH10" s="530"/>
      <c r="BXI10" s="530"/>
      <c r="BXJ10" s="530"/>
      <c r="BXK10" s="530"/>
      <c r="BXL10" s="530"/>
      <c r="BXM10" s="530"/>
      <c r="BXN10" s="530"/>
      <c r="BXO10" s="530"/>
      <c r="BXP10" s="530"/>
      <c r="BXQ10" s="530"/>
      <c r="BXR10" s="530"/>
      <c r="BXS10" s="530"/>
      <c r="BXT10" s="530"/>
      <c r="BXU10" s="530"/>
      <c r="BXV10" s="530"/>
      <c r="BXW10" s="530"/>
      <c r="BXX10" s="530"/>
      <c r="BXY10" s="530"/>
      <c r="BXZ10" s="530"/>
      <c r="BYA10" s="530"/>
      <c r="BYB10" s="530"/>
      <c r="BYC10" s="530"/>
      <c r="BYD10" s="530"/>
      <c r="BYE10" s="530"/>
      <c r="BYF10" s="530"/>
      <c r="BYG10" s="530"/>
      <c r="BYH10" s="530"/>
      <c r="BYI10" s="530"/>
      <c r="BYJ10" s="530"/>
      <c r="BYK10" s="530"/>
      <c r="BYL10" s="530"/>
      <c r="BYM10" s="530"/>
      <c r="BYN10" s="530"/>
      <c r="BYO10" s="530"/>
      <c r="BYP10" s="530"/>
      <c r="BYQ10" s="530"/>
      <c r="BYR10" s="530"/>
      <c r="BYS10" s="530"/>
      <c r="BYT10" s="530"/>
      <c r="BYU10" s="530"/>
      <c r="BYV10" s="530"/>
      <c r="BYW10" s="530"/>
      <c r="BYX10" s="530"/>
      <c r="BYY10" s="530"/>
      <c r="BYZ10" s="530"/>
      <c r="BZA10" s="530"/>
      <c r="BZB10" s="530"/>
      <c r="BZC10" s="530"/>
      <c r="BZD10" s="530"/>
      <c r="BZE10" s="530"/>
      <c r="BZF10" s="530"/>
      <c r="BZG10" s="530"/>
      <c r="BZH10" s="530"/>
      <c r="BZI10" s="530"/>
      <c r="BZJ10" s="530"/>
      <c r="BZK10" s="530"/>
      <c r="BZL10" s="530"/>
      <c r="BZM10" s="530"/>
      <c r="BZN10" s="530"/>
      <c r="BZO10" s="530"/>
      <c r="BZP10" s="530"/>
      <c r="BZQ10" s="530"/>
      <c r="BZR10" s="530"/>
      <c r="BZS10" s="530"/>
      <c r="BZT10" s="530"/>
      <c r="BZU10" s="530"/>
      <c r="BZV10" s="530"/>
      <c r="BZW10" s="530"/>
      <c r="BZX10" s="530"/>
      <c r="BZY10" s="530"/>
      <c r="BZZ10" s="530"/>
      <c r="CAA10" s="530"/>
      <c r="CAB10" s="530"/>
      <c r="CAC10" s="530"/>
      <c r="CAD10" s="530"/>
      <c r="CAE10" s="530"/>
      <c r="CAF10" s="530"/>
      <c r="CAG10" s="530"/>
      <c r="CAH10" s="530"/>
      <c r="CAI10" s="530"/>
      <c r="CAJ10" s="530"/>
      <c r="CAK10" s="530"/>
      <c r="CAL10" s="530"/>
      <c r="CAM10" s="530"/>
      <c r="CAN10" s="530"/>
      <c r="CAO10" s="530"/>
      <c r="CAP10" s="530"/>
      <c r="CAQ10" s="530"/>
      <c r="CAR10" s="530"/>
      <c r="CAS10" s="530"/>
      <c r="CAT10" s="530"/>
      <c r="CAU10" s="530"/>
      <c r="CAV10" s="530"/>
      <c r="CAW10" s="530"/>
      <c r="CAX10" s="530"/>
      <c r="CAY10" s="530"/>
      <c r="CAZ10" s="530"/>
      <c r="CBA10" s="530"/>
      <c r="CBB10" s="530"/>
      <c r="CBC10" s="530"/>
      <c r="CBD10" s="530"/>
      <c r="CBE10" s="530"/>
      <c r="CBF10" s="530"/>
      <c r="CBG10" s="530"/>
      <c r="CBH10" s="530"/>
      <c r="CBI10" s="530"/>
      <c r="CBJ10" s="530"/>
      <c r="CBK10" s="530"/>
      <c r="CBL10" s="530"/>
      <c r="CBM10" s="530"/>
      <c r="CBN10" s="530"/>
      <c r="CBO10" s="530"/>
      <c r="CBP10" s="530"/>
      <c r="CBQ10" s="530"/>
      <c r="CBR10" s="530"/>
      <c r="CBS10" s="530"/>
      <c r="CBT10" s="530"/>
      <c r="CBU10" s="530"/>
      <c r="CBV10" s="530"/>
      <c r="CBW10" s="530"/>
      <c r="CBX10" s="530"/>
      <c r="CBY10" s="530"/>
      <c r="CBZ10" s="530"/>
      <c r="CCA10" s="530"/>
      <c r="CCB10" s="530"/>
      <c r="CCC10" s="530"/>
      <c r="CCD10" s="530"/>
      <c r="CCE10" s="530"/>
      <c r="CCF10" s="530"/>
      <c r="CCG10" s="530"/>
      <c r="CCH10" s="530"/>
      <c r="CCI10" s="530"/>
      <c r="CCJ10" s="530"/>
      <c r="CCK10" s="530"/>
      <c r="CCL10" s="530"/>
      <c r="CCM10" s="530"/>
      <c r="CCN10" s="530"/>
      <c r="CCO10" s="530"/>
      <c r="CCP10" s="530"/>
      <c r="CCQ10" s="530"/>
      <c r="CCR10" s="530"/>
      <c r="CCS10" s="530"/>
      <c r="CCT10" s="530"/>
      <c r="CCU10" s="530"/>
      <c r="CCV10" s="530"/>
      <c r="CCW10" s="530"/>
      <c r="CCX10" s="530"/>
      <c r="CCY10" s="530"/>
      <c r="CCZ10" s="530"/>
      <c r="CDA10" s="530"/>
      <c r="CDB10" s="530"/>
      <c r="CDC10" s="530"/>
      <c r="CDD10" s="530"/>
      <c r="CDE10" s="530"/>
      <c r="CDF10" s="530"/>
      <c r="CDG10" s="530"/>
      <c r="CDH10" s="530"/>
      <c r="CDI10" s="530"/>
      <c r="CDJ10" s="530"/>
      <c r="CDK10" s="530"/>
      <c r="CDL10" s="530"/>
      <c r="CDM10" s="530"/>
      <c r="CDN10" s="530"/>
      <c r="CDO10" s="530"/>
      <c r="CDP10" s="530"/>
      <c r="CDQ10" s="530"/>
      <c r="CDR10" s="530"/>
      <c r="CDS10" s="530"/>
      <c r="CDT10" s="530"/>
      <c r="CDU10" s="530"/>
      <c r="CDV10" s="530"/>
      <c r="CDW10" s="530"/>
      <c r="CDX10" s="530"/>
      <c r="CDY10" s="530"/>
      <c r="CDZ10" s="530"/>
      <c r="CEA10" s="530"/>
      <c r="CEB10" s="530"/>
      <c r="CEC10" s="530"/>
      <c r="CED10" s="530"/>
      <c r="CEE10" s="530"/>
      <c r="CEF10" s="530"/>
      <c r="CEG10" s="530"/>
      <c r="CEH10" s="530"/>
      <c r="CEI10" s="530"/>
      <c r="CEJ10" s="530"/>
      <c r="CEK10" s="530"/>
      <c r="CEL10" s="530"/>
      <c r="CEM10" s="530"/>
      <c r="CEN10" s="530"/>
      <c r="CEO10" s="530"/>
      <c r="CEP10" s="530"/>
      <c r="CEQ10" s="530"/>
      <c r="CER10" s="530"/>
      <c r="CES10" s="530"/>
      <c r="CET10" s="530"/>
      <c r="CEU10" s="530"/>
      <c r="CEV10" s="530"/>
      <c r="CEW10" s="530"/>
      <c r="CEX10" s="530"/>
      <c r="CEY10" s="530"/>
      <c r="CEZ10" s="530"/>
      <c r="CFA10" s="530"/>
      <c r="CFB10" s="530"/>
      <c r="CFC10" s="530"/>
      <c r="CFD10" s="530"/>
      <c r="CFE10" s="530"/>
      <c r="CFF10" s="530"/>
      <c r="CFG10" s="530"/>
      <c r="CFH10" s="530"/>
      <c r="CFI10" s="530"/>
      <c r="CFJ10" s="530"/>
      <c r="CFK10" s="530"/>
      <c r="CFL10" s="530"/>
      <c r="CFM10" s="530"/>
      <c r="CFN10" s="530"/>
      <c r="CFO10" s="530"/>
      <c r="CFP10" s="530"/>
      <c r="CFQ10" s="530"/>
      <c r="CFR10" s="530"/>
      <c r="CFS10" s="530"/>
      <c r="CFT10" s="530"/>
      <c r="CFU10" s="530"/>
      <c r="CFV10" s="530"/>
      <c r="CFW10" s="530"/>
      <c r="CFX10" s="530"/>
      <c r="CFY10" s="530"/>
      <c r="CFZ10" s="530"/>
      <c r="CGA10" s="530"/>
      <c r="CGB10" s="530"/>
      <c r="CGC10" s="530"/>
      <c r="CGD10" s="530"/>
      <c r="CGE10" s="530"/>
      <c r="CGF10" s="530"/>
      <c r="CGG10" s="530"/>
      <c r="CGH10" s="530"/>
      <c r="CGI10" s="530"/>
      <c r="CGJ10" s="530"/>
      <c r="CGK10" s="530"/>
      <c r="CGL10" s="530"/>
      <c r="CGM10" s="530"/>
      <c r="CGN10" s="530"/>
      <c r="CGO10" s="530"/>
      <c r="CGP10" s="530"/>
      <c r="CGQ10" s="530"/>
      <c r="CGR10" s="530"/>
      <c r="CGS10" s="530"/>
      <c r="CGT10" s="530"/>
      <c r="CGU10" s="530"/>
      <c r="CGV10" s="530"/>
      <c r="CGW10" s="530"/>
      <c r="CGX10" s="530"/>
      <c r="CGY10" s="530"/>
      <c r="CGZ10" s="530"/>
      <c r="CHA10" s="530"/>
      <c r="CHB10" s="530"/>
      <c r="CHC10" s="530"/>
      <c r="CHD10" s="530"/>
      <c r="CHE10" s="530"/>
      <c r="CHF10" s="530"/>
      <c r="CHG10" s="530"/>
      <c r="CHH10" s="530"/>
      <c r="CHI10" s="530"/>
      <c r="CHJ10" s="530"/>
      <c r="CHK10" s="530"/>
      <c r="CHL10" s="530"/>
      <c r="CHM10" s="530"/>
      <c r="CHN10" s="530"/>
      <c r="CHO10" s="530"/>
      <c r="CHP10" s="530"/>
      <c r="CHQ10" s="530"/>
      <c r="CHR10" s="530"/>
      <c r="CHS10" s="530"/>
      <c r="CHT10" s="530"/>
      <c r="CHU10" s="530"/>
      <c r="CHV10" s="530"/>
      <c r="CHW10" s="530"/>
      <c r="CHX10" s="530"/>
      <c r="CHY10" s="530"/>
      <c r="CHZ10" s="530"/>
      <c r="CIA10" s="530"/>
      <c r="CIB10" s="530"/>
      <c r="CIC10" s="530"/>
      <c r="CID10" s="530"/>
      <c r="CIE10" s="530"/>
      <c r="CIF10" s="530"/>
      <c r="CIG10" s="530"/>
      <c r="CIH10" s="530"/>
      <c r="CII10" s="530"/>
      <c r="CIJ10" s="530"/>
      <c r="CIK10" s="530"/>
      <c r="CIL10" s="530"/>
      <c r="CIM10" s="530"/>
      <c r="CIN10" s="530"/>
      <c r="CIO10" s="530"/>
      <c r="CIP10" s="530"/>
      <c r="CIQ10" s="530"/>
      <c r="CIR10" s="530"/>
      <c r="CIS10" s="530"/>
      <c r="CIT10" s="530"/>
      <c r="CIU10" s="530"/>
      <c r="CIV10" s="530"/>
      <c r="CIW10" s="530"/>
      <c r="CIX10" s="530"/>
      <c r="CIY10" s="530"/>
      <c r="CIZ10" s="530"/>
      <c r="CJA10" s="530"/>
      <c r="CJB10" s="530"/>
      <c r="CJC10" s="530"/>
      <c r="CJD10" s="530"/>
      <c r="CJE10" s="530"/>
      <c r="CJF10" s="530"/>
      <c r="CJG10" s="530"/>
      <c r="CJH10" s="530"/>
      <c r="CJI10" s="530"/>
      <c r="CJJ10" s="530"/>
      <c r="CJK10" s="530"/>
      <c r="CJL10" s="530"/>
      <c r="CJM10" s="530"/>
      <c r="CJN10" s="530"/>
      <c r="CJO10" s="530"/>
      <c r="CJP10" s="530"/>
      <c r="CJQ10" s="530"/>
      <c r="CJR10" s="530"/>
      <c r="CJS10" s="530"/>
      <c r="CJT10" s="530"/>
      <c r="CJU10" s="530"/>
      <c r="CJV10" s="530"/>
      <c r="CJW10" s="530"/>
      <c r="CJX10" s="530"/>
      <c r="CJY10" s="530"/>
      <c r="CJZ10" s="530"/>
      <c r="CKA10" s="530"/>
      <c r="CKB10" s="530"/>
      <c r="CKC10" s="530"/>
      <c r="CKD10" s="530"/>
      <c r="CKE10" s="530"/>
      <c r="CKF10" s="530"/>
      <c r="CKG10" s="530"/>
      <c r="CKH10" s="530"/>
      <c r="CKI10" s="530"/>
      <c r="CKJ10" s="530"/>
      <c r="CKK10" s="530"/>
      <c r="CKL10" s="530"/>
      <c r="CKM10" s="530"/>
      <c r="CKN10" s="530"/>
      <c r="CKO10" s="530"/>
      <c r="CKP10" s="530"/>
      <c r="CKQ10" s="530"/>
      <c r="CKR10" s="530"/>
      <c r="CKS10" s="530"/>
      <c r="CKT10" s="530"/>
      <c r="CKU10" s="530"/>
      <c r="CKV10" s="530"/>
      <c r="CKW10" s="530"/>
      <c r="CKX10" s="530"/>
      <c r="CKY10" s="530"/>
      <c r="CKZ10" s="530"/>
      <c r="CLA10" s="530"/>
      <c r="CLB10" s="530"/>
      <c r="CLC10" s="530"/>
      <c r="CLD10" s="530"/>
      <c r="CLE10" s="530"/>
      <c r="CLF10" s="530"/>
      <c r="CLG10" s="530"/>
      <c r="CLH10" s="530"/>
      <c r="CLI10" s="530"/>
      <c r="CLJ10" s="530"/>
      <c r="CLK10" s="530"/>
      <c r="CLL10" s="530"/>
      <c r="CLM10" s="530"/>
      <c r="CLN10" s="530"/>
      <c r="CLO10" s="530"/>
      <c r="CLP10" s="530"/>
      <c r="CLQ10" s="530"/>
      <c r="CLR10" s="530"/>
      <c r="CLS10" s="530"/>
      <c r="CLT10" s="530"/>
      <c r="CLU10" s="530"/>
      <c r="CLV10" s="530"/>
      <c r="CLW10" s="530"/>
      <c r="CLX10" s="530"/>
      <c r="CLY10" s="530"/>
      <c r="CLZ10" s="530"/>
      <c r="CMA10" s="530"/>
      <c r="CMB10" s="530"/>
      <c r="CMC10" s="530"/>
      <c r="CMD10" s="530"/>
      <c r="CME10" s="530"/>
      <c r="CMF10" s="530"/>
      <c r="CMG10" s="530"/>
      <c r="CMH10" s="530"/>
      <c r="CMI10" s="530"/>
      <c r="CMJ10" s="530"/>
      <c r="CMK10" s="530"/>
      <c r="CML10" s="530"/>
      <c r="CMM10" s="530"/>
      <c r="CMN10" s="530"/>
      <c r="CMO10" s="530"/>
      <c r="CMP10" s="530"/>
      <c r="CMQ10" s="530"/>
      <c r="CMR10" s="530"/>
      <c r="CMS10" s="530"/>
      <c r="CMT10" s="530"/>
      <c r="CMU10" s="530"/>
      <c r="CMV10" s="530"/>
      <c r="CMW10" s="530"/>
      <c r="CMX10" s="530"/>
      <c r="CMY10" s="530"/>
      <c r="CMZ10" s="530"/>
      <c r="CNA10" s="530"/>
      <c r="CNB10" s="530"/>
      <c r="CNC10" s="530"/>
      <c r="CND10" s="530"/>
      <c r="CNE10" s="530"/>
      <c r="CNF10" s="530"/>
      <c r="CNG10" s="530"/>
      <c r="CNH10" s="530"/>
      <c r="CNI10" s="530"/>
      <c r="CNJ10" s="530"/>
      <c r="CNK10" s="530"/>
      <c r="CNL10" s="530"/>
      <c r="CNM10" s="530"/>
      <c r="CNN10" s="530"/>
      <c r="CNO10" s="530"/>
      <c r="CNP10" s="530"/>
      <c r="CNQ10" s="530"/>
      <c r="CNR10" s="530"/>
      <c r="CNS10" s="530"/>
      <c r="CNT10" s="530"/>
      <c r="CNU10" s="530"/>
      <c r="CNV10" s="530"/>
      <c r="CNW10" s="530"/>
      <c r="CNX10" s="530"/>
      <c r="CNY10" s="530"/>
      <c r="CNZ10" s="530"/>
      <c r="COA10" s="530"/>
      <c r="COB10" s="530"/>
      <c r="COC10" s="530"/>
      <c r="COD10" s="530"/>
      <c r="COE10" s="530"/>
      <c r="COF10" s="530"/>
      <c r="COG10" s="530"/>
      <c r="COH10" s="530"/>
      <c r="COI10" s="530"/>
      <c r="COJ10" s="530"/>
      <c r="COK10" s="530"/>
      <c r="COL10" s="530"/>
      <c r="COM10" s="530"/>
      <c r="CON10" s="530"/>
      <c r="COO10" s="530"/>
      <c r="COP10" s="530"/>
      <c r="COQ10" s="530"/>
      <c r="COR10" s="530"/>
      <c r="COS10" s="530"/>
      <c r="COT10" s="530"/>
      <c r="COU10" s="530"/>
      <c r="COV10" s="530"/>
      <c r="COW10" s="530"/>
      <c r="COX10" s="530"/>
      <c r="COY10" s="530"/>
      <c r="COZ10" s="530"/>
      <c r="CPA10" s="530"/>
      <c r="CPB10" s="530"/>
      <c r="CPC10" s="530"/>
      <c r="CPD10" s="530"/>
      <c r="CPE10" s="530"/>
      <c r="CPF10" s="530"/>
      <c r="CPG10" s="530"/>
      <c r="CPH10" s="530"/>
      <c r="CPI10" s="530"/>
      <c r="CPJ10" s="530"/>
      <c r="CPK10" s="530"/>
      <c r="CPL10" s="530"/>
      <c r="CPM10" s="530"/>
      <c r="CPN10" s="530"/>
      <c r="CPO10" s="530"/>
      <c r="CPP10" s="530"/>
      <c r="CPQ10" s="530"/>
      <c r="CPR10" s="530"/>
      <c r="CPS10" s="530"/>
      <c r="CPT10" s="530"/>
      <c r="CPU10" s="530"/>
      <c r="CPV10" s="530"/>
      <c r="CPW10" s="530"/>
      <c r="CPX10" s="530"/>
      <c r="CPY10" s="530"/>
      <c r="CPZ10" s="530"/>
      <c r="CQA10" s="530"/>
      <c r="CQB10" s="530"/>
      <c r="CQC10" s="530"/>
      <c r="CQD10" s="530"/>
      <c r="CQE10" s="530"/>
      <c r="CQF10" s="530"/>
      <c r="CQG10" s="530"/>
      <c r="CQH10" s="530"/>
      <c r="CQI10" s="530"/>
      <c r="CQJ10" s="530"/>
      <c r="CQK10" s="530"/>
      <c r="CQL10" s="530"/>
      <c r="CQM10" s="530"/>
      <c r="CQN10" s="530"/>
      <c r="CQO10" s="530"/>
      <c r="CQP10" s="530"/>
      <c r="CQQ10" s="530"/>
      <c r="CQR10" s="530"/>
      <c r="CQS10" s="530"/>
      <c r="CQT10" s="530"/>
      <c r="CQU10" s="530"/>
      <c r="CQV10" s="530"/>
      <c r="CQW10" s="530"/>
      <c r="CQX10" s="530"/>
      <c r="CQY10" s="530"/>
      <c r="CQZ10" s="530"/>
      <c r="CRA10" s="530"/>
      <c r="CRB10" s="530"/>
      <c r="CRC10" s="530"/>
      <c r="CRD10" s="530"/>
      <c r="CRE10" s="530"/>
      <c r="CRF10" s="530"/>
      <c r="CRG10" s="530"/>
      <c r="CRH10" s="530"/>
      <c r="CRI10" s="530"/>
      <c r="CRJ10" s="530"/>
      <c r="CRK10" s="530"/>
      <c r="CRL10" s="530"/>
      <c r="CRM10" s="530"/>
      <c r="CRN10" s="530"/>
      <c r="CRO10" s="530"/>
      <c r="CRP10" s="530"/>
      <c r="CRQ10" s="530"/>
      <c r="CRR10" s="530"/>
      <c r="CRS10" s="530"/>
      <c r="CRT10" s="530"/>
      <c r="CRU10" s="530"/>
      <c r="CRV10" s="530"/>
      <c r="CRW10" s="530"/>
      <c r="CRX10" s="530"/>
      <c r="CRY10" s="530"/>
      <c r="CRZ10" s="530"/>
      <c r="CSA10" s="530"/>
      <c r="CSB10" s="530"/>
      <c r="CSC10" s="530"/>
      <c r="CSD10" s="530"/>
      <c r="CSE10" s="530"/>
      <c r="CSF10" s="530"/>
      <c r="CSG10" s="530"/>
      <c r="CSH10" s="530"/>
      <c r="CSI10" s="530"/>
      <c r="CSJ10" s="530"/>
      <c r="CSK10" s="530"/>
      <c r="CSL10" s="530"/>
      <c r="CSM10" s="530"/>
      <c r="CSN10" s="530"/>
      <c r="CSO10" s="530"/>
      <c r="CSP10" s="530"/>
      <c r="CSQ10" s="530"/>
      <c r="CSR10" s="530"/>
      <c r="CSS10" s="530"/>
      <c r="CST10" s="530"/>
      <c r="CSU10" s="530"/>
      <c r="CSV10" s="530"/>
      <c r="CSW10" s="530"/>
      <c r="CSX10" s="530"/>
      <c r="CSY10" s="530"/>
      <c r="CSZ10" s="530"/>
      <c r="CTA10" s="530"/>
      <c r="CTB10" s="530"/>
      <c r="CTC10" s="530"/>
      <c r="CTD10" s="530"/>
      <c r="CTE10" s="530"/>
      <c r="CTF10" s="530"/>
      <c r="CTG10" s="530"/>
      <c r="CTH10" s="530"/>
      <c r="CTI10" s="530"/>
      <c r="CTJ10" s="530"/>
      <c r="CTK10" s="530"/>
      <c r="CTL10" s="530"/>
      <c r="CTM10" s="530"/>
      <c r="CTN10" s="530"/>
      <c r="CTO10" s="530"/>
      <c r="CTP10" s="530"/>
      <c r="CTQ10" s="530"/>
      <c r="CTR10" s="530"/>
      <c r="CTS10" s="530"/>
      <c r="CTT10" s="530"/>
      <c r="CTU10" s="530"/>
      <c r="CTV10" s="530"/>
      <c r="CTW10" s="530"/>
      <c r="CTX10" s="530"/>
      <c r="CTY10" s="530"/>
      <c r="CTZ10" s="530"/>
      <c r="CUA10" s="530"/>
      <c r="CUB10" s="530"/>
      <c r="CUC10" s="530"/>
      <c r="CUD10" s="530"/>
      <c r="CUE10" s="530"/>
      <c r="CUF10" s="530"/>
      <c r="CUG10" s="530"/>
      <c r="CUH10" s="530"/>
      <c r="CUI10" s="530"/>
      <c r="CUJ10" s="530"/>
      <c r="CUK10" s="530"/>
      <c r="CUL10" s="530"/>
      <c r="CUM10" s="530"/>
      <c r="CUN10" s="530"/>
      <c r="CUO10" s="530"/>
      <c r="CUP10" s="530"/>
      <c r="CUQ10" s="530"/>
      <c r="CUR10" s="530"/>
      <c r="CUS10" s="530"/>
      <c r="CUT10" s="530"/>
      <c r="CUU10" s="530"/>
      <c r="CUV10" s="530"/>
      <c r="CUW10" s="530"/>
      <c r="CUX10" s="530"/>
      <c r="CUY10" s="530"/>
      <c r="CUZ10" s="530"/>
      <c r="CVA10" s="530"/>
      <c r="CVB10" s="530"/>
      <c r="CVC10" s="530"/>
      <c r="CVD10" s="530"/>
      <c r="CVE10" s="530"/>
      <c r="CVF10" s="530"/>
      <c r="CVG10" s="530"/>
      <c r="CVH10" s="530"/>
      <c r="CVI10" s="530"/>
      <c r="CVJ10" s="530"/>
      <c r="CVK10" s="530"/>
      <c r="CVL10" s="530"/>
      <c r="CVM10" s="530"/>
      <c r="CVN10" s="530"/>
      <c r="CVO10" s="530"/>
      <c r="CVP10" s="530"/>
      <c r="CVQ10" s="530"/>
      <c r="CVR10" s="530"/>
      <c r="CVS10" s="530"/>
      <c r="CVT10" s="530"/>
      <c r="CVU10" s="530"/>
      <c r="CVV10" s="530"/>
      <c r="CVW10" s="530"/>
      <c r="CVX10" s="530"/>
      <c r="CVY10" s="530"/>
      <c r="CVZ10" s="530"/>
      <c r="CWA10" s="530"/>
      <c r="CWB10" s="530"/>
      <c r="CWC10" s="530"/>
      <c r="CWD10" s="530"/>
      <c r="CWE10" s="530"/>
      <c r="CWF10" s="530"/>
      <c r="CWG10" s="530"/>
      <c r="CWH10" s="530"/>
      <c r="CWI10" s="530"/>
      <c r="CWJ10" s="530"/>
      <c r="CWK10" s="530"/>
      <c r="CWL10" s="530"/>
      <c r="CWM10" s="530"/>
      <c r="CWN10" s="530"/>
      <c r="CWO10" s="530"/>
      <c r="CWP10" s="530"/>
      <c r="CWQ10" s="530"/>
      <c r="CWR10" s="530"/>
      <c r="CWS10" s="530"/>
      <c r="CWT10" s="530"/>
      <c r="CWU10" s="530"/>
      <c r="CWV10" s="530"/>
      <c r="CWW10" s="530"/>
      <c r="CWX10" s="530"/>
      <c r="CWY10" s="530"/>
      <c r="CWZ10" s="530"/>
      <c r="CXA10" s="530"/>
      <c r="CXB10" s="530"/>
      <c r="CXC10" s="530"/>
      <c r="CXD10" s="530"/>
      <c r="CXE10" s="530"/>
      <c r="CXF10" s="530"/>
      <c r="CXG10" s="530"/>
      <c r="CXH10" s="530"/>
      <c r="CXI10" s="530"/>
      <c r="CXJ10" s="530"/>
      <c r="CXK10" s="530"/>
      <c r="CXL10" s="530"/>
      <c r="CXM10" s="530"/>
      <c r="CXN10" s="530"/>
      <c r="CXO10" s="530"/>
      <c r="CXP10" s="530"/>
      <c r="CXQ10" s="530"/>
      <c r="CXR10" s="530"/>
      <c r="CXS10" s="530"/>
      <c r="CXT10" s="530"/>
      <c r="CXU10" s="530"/>
      <c r="CXV10" s="530"/>
      <c r="CXW10" s="530"/>
      <c r="CXX10" s="530"/>
      <c r="CXY10" s="530"/>
      <c r="CXZ10" s="530"/>
      <c r="CYA10" s="530"/>
      <c r="CYB10" s="530"/>
      <c r="CYC10" s="530"/>
      <c r="CYD10" s="530"/>
      <c r="CYE10" s="530"/>
      <c r="CYF10" s="530"/>
      <c r="CYG10" s="530"/>
      <c r="CYH10" s="530"/>
      <c r="CYI10" s="530"/>
      <c r="CYJ10" s="530"/>
      <c r="CYK10" s="530"/>
      <c r="CYL10" s="530"/>
      <c r="CYM10" s="530"/>
      <c r="CYN10" s="530"/>
      <c r="CYO10" s="530"/>
      <c r="CYP10" s="530"/>
      <c r="CYQ10" s="530"/>
      <c r="CYR10" s="530"/>
      <c r="CYS10" s="530"/>
      <c r="CYT10" s="530"/>
      <c r="CYU10" s="530"/>
      <c r="CYV10" s="530"/>
      <c r="CYW10" s="530"/>
      <c r="CYX10" s="530"/>
      <c r="CYY10" s="530"/>
      <c r="CYZ10" s="530"/>
      <c r="CZA10" s="530"/>
      <c r="CZB10" s="530"/>
      <c r="CZC10" s="530"/>
      <c r="CZD10" s="530"/>
      <c r="CZE10" s="530"/>
      <c r="CZF10" s="530"/>
      <c r="CZG10" s="530"/>
      <c r="CZH10" s="530"/>
      <c r="CZI10" s="530"/>
      <c r="CZJ10" s="530"/>
      <c r="CZK10" s="530"/>
      <c r="CZL10" s="530"/>
      <c r="CZM10" s="530"/>
      <c r="CZN10" s="530"/>
      <c r="CZO10" s="530"/>
      <c r="CZP10" s="530"/>
      <c r="CZQ10" s="530"/>
      <c r="CZR10" s="530"/>
      <c r="CZS10" s="530"/>
      <c r="CZT10" s="530"/>
      <c r="CZU10" s="530"/>
      <c r="CZV10" s="530"/>
      <c r="CZW10" s="530"/>
      <c r="CZX10" s="530"/>
      <c r="CZY10" s="530"/>
      <c r="CZZ10" s="530"/>
      <c r="DAA10" s="530"/>
      <c r="DAB10" s="530"/>
      <c r="DAC10" s="530"/>
      <c r="DAD10" s="530"/>
      <c r="DAE10" s="530"/>
      <c r="DAF10" s="530"/>
      <c r="DAG10" s="530"/>
      <c r="DAH10" s="530"/>
      <c r="DAI10" s="530"/>
      <c r="DAJ10" s="530"/>
      <c r="DAK10" s="530"/>
      <c r="DAL10" s="530"/>
      <c r="DAM10" s="530"/>
      <c r="DAN10" s="530"/>
      <c r="DAO10" s="530"/>
      <c r="DAP10" s="530"/>
      <c r="DAQ10" s="530"/>
      <c r="DAR10" s="530"/>
      <c r="DAS10" s="530"/>
      <c r="DAT10" s="530"/>
      <c r="DAU10" s="530"/>
      <c r="DAV10" s="530"/>
      <c r="DAW10" s="530"/>
      <c r="DAX10" s="530"/>
      <c r="DAY10" s="530"/>
      <c r="DAZ10" s="530"/>
      <c r="DBA10" s="530"/>
      <c r="DBB10" s="530"/>
      <c r="DBC10" s="530"/>
      <c r="DBD10" s="530"/>
      <c r="DBE10" s="530"/>
      <c r="DBF10" s="530"/>
      <c r="DBG10" s="530"/>
      <c r="DBH10" s="530"/>
      <c r="DBI10" s="530"/>
      <c r="DBJ10" s="530"/>
      <c r="DBK10" s="530"/>
      <c r="DBL10" s="530"/>
      <c r="DBM10" s="530"/>
      <c r="DBN10" s="530"/>
      <c r="DBO10" s="530"/>
      <c r="DBP10" s="530"/>
      <c r="DBQ10" s="530"/>
      <c r="DBR10" s="530"/>
      <c r="DBS10" s="530"/>
      <c r="DBT10" s="530"/>
      <c r="DBU10" s="530"/>
      <c r="DBV10" s="530"/>
      <c r="DBW10" s="530"/>
      <c r="DBX10" s="530"/>
      <c r="DBY10" s="530"/>
      <c r="DBZ10" s="530"/>
      <c r="DCA10" s="530"/>
      <c r="DCB10" s="530"/>
      <c r="DCC10" s="530"/>
      <c r="DCD10" s="530"/>
      <c r="DCE10" s="530"/>
      <c r="DCF10" s="530"/>
      <c r="DCG10" s="530"/>
      <c r="DCH10" s="530"/>
      <c r="DCI10" s="530"/>
      <c r="DCJ10" s="530"/>
      <c r="DCK10" s="530"/>
      <c r="DCL10" s="530"/>
      <c r="DCM10" s="530"/>
      <c r="DCN10" s="530"/>
      <c r="DCO10" s="530"/>
      <c r="DCP10" s="530"/>
      <c r="DCQ10" s="530"/>
      <c r="DCR10" s="530"/>
      <c r="DCS10" s="530"/>
      <c r="DCT10" s="530"/>
      <c r="DCU10" s="530"/>
      <c r="DCV10" s="530"/>
      <c r="DCW10" s="530"/>
      <c r="DCX10" s="530"/>
      <c r="DCY10" s="530"/>
      <c r="DCZ10" s="530"/>
      <c r="DDA10" s="530"/>
      <c r="DDB10" s="530"/>
      <c r="DDC10" s="530"/>
      <c r="DDD10" s="530"/>
      <c r="DDE10" s="530"/>
      <c r="DDF10" s="530"/>
      <c r="DDG10" s="530"/>
      <c r="DDH10" s="530"/>
      <c r="DDI10" s="530"/>
      <c r="DDJ10" s="530"/>
      <c r="DDK10" s="530"/>
      <c r="DDL10" s="530"/>
      <c r="DDM10" s="530"/>
      <c r="DDN10" s="530"/>
      <c r="DDO10" s="530"/>
      <c r="DDP10" s="530"/>
      <c r="DDQ10" s="530"/>
      <c r="DDR10" s="530"/>
      <c r="DDS10" s="530"/>
      <c r="DDT10" s="530"/>
      <c r="DDU10" s="530"/>
      <c r="DDV10" s="530"/>
      <c r="DDW10" s="530"/>
      <c r="DDX10" s="530"/>
      <c r="DDY10" s="530"/>
      <c r="DDZ10" s="530"/>
      <c r="DEA10" s="530"/>
      <c r="DEB10" s="530"/>
      <c r="DEC10" s="530"/>
      <c r="DED10" s="530"/>
      <c r="DEE10" s="530"/>
      <c r="DEF10" s="530"/>
      <c r="DEG10" s="530"/>
      <c r="DEH10" s="530"/>
      <c r="DEI10" s="530"/>
      <c r="DEJ10" s="530"/>
      <c r="DEK10" s="530"/>
      <c r="DEL10" s="530"/>
      <c r="DEM10" s="530"/>
      <c r="DEN10" s="530"/>
      <c r="DEO10" s="530"/>
      <c r="DEP10" s="530"/>
      <c r="DEQ10" s="530"/>
      <c r="DER10" s="530"/>
      <c r="DES10" s="530"/>
      <c r="DET10" s="530"/>
      <c r="DEU10" s="530"/>
      <c r="DEV10" s="530"/>
      <c r="DEW10" s="530"/>
      <c r="DEX10" s="530"/>
      <c r="DEY10" s="530"/>
      <c r="DEZ10" s="530"/>
      <c r="DFA10" s="530"/>
      <c r="DFB10" s="530"/>
      <c r="DFC10" s="530"/>
      <c r="DFD10" s="530"/>
      <c r="DFE10" s="530"/>
      <c r="DFF10" s="530"/>
      <c r="DFG10" s="530"/>
      <c r="DFH10" s="530"/>
      <c r="DFI10" s="530"/>
      <c r="DFJ10" s="530"/>
      <c r="DFK10" s="530"/>
      <c r="DFL10" s="530"/>
      <c r="DFM10" s="530"/>
      <c r="DFN10" s="530"/>
      <c r="DFO10" s="530"/>
      <c r="DFP10" s="530"/>
      <c r="DFQ10" s="530"/>
      <c r="DFR10" s="530"/>
      <c r="DFS10" s="530"/>
      <c r="DFT10" s="530"/>
      <c r="DFU10" s="530"/>
      <c r="DFV10" s="530"/>
      <c r="DFW10" s="530"/>
      <c r="DFX10" s="530"/>
      <c r="DFY10" s="530"/>
      <c r="DFZ10" s="530"/>
      <c r="DGA10" s="530"/>
      <c r="DGB10" s="530"/>
      <c r="DGC10" s="530"/>
      <c r="DGD10" s="530"/>
      <c r="DGE10" s="530"/>
      <c r="DGF10" s="530"/>
      <c r="DGG10" s="530"/>
      <c r="DGH10" s="530"/>
      <c r="DGI10" s="530"/>
      <c r="DGJ10" s="530"/>
      <c r="DGK10" s="530"/>
      <c r="DGL10" s="530"/>
      <c r="DGM10" s="530"/>
      <c r="DGN10" s="530"/>
      <c r="DGO10" s="530"/>
      <c r="DGP10" s="530"/>
      <c r="DGQ10" s="530"/>
      <c r="DGR10" s="530"/>
      <c r="DGS10" s="530"/>
      <c r="DGT10" s="530"/>
      <c r="DGU10" s="530"/>
      <c r="DGV10" s="530"/>
      <c r="DGW10" s="530"/>
      <c r="DGX10" s="530"/>
      <c r="DGY10" s="530"/>
      <c r="DGZ10" s="530"/>
      <c r="DHA10" s="530"/>
      <c r="DHB10" s="530"/>
      <c r="DHC10" s="530"/>
      <c r="DHD10" s="530"/>
      <c r="DHE10" s="530"/>
      <c r="DHF10" s="530"/>
      <c r="DHG10" s="530"/>
      <c r="DHH10" s="530"/>
      <c r="DHI10" s="530"/>
      <c r="DHJ10" s="530"/>
      <c r="DHK10" s="530"/>
      <c r="DHL10" s="530"/>
      <c r="DHM10" s="530"/>
      <c r="DHN10" s="530"/>
      <c r="DHO10" s="530"/>
      <c r="DHP10" s="530"/>
      <c r="DHQ10" s="530"/>
      <c r="DHR10" s="530"/>
      <c r="DHS10" s="530"/>
      <c r="DHT10" s="530"/>
      <c r="DHU10" s="530"/>
      <c r="DHV10" s="530"/>
      <c r="DHW10" s="530"/>
      <c r="DHX10" s="530"/>
      <c r="DHY10" s="530"/>
      <c r="DHZ10" s="530"/>
      <c r="DIA10" s="530"/>
      <c r="DIB10" s="530"/>
      <c r="DIC10" s="530"/>
      <c r="DID10" s="530"/>
      <c r="DIE10" s="530"/>
      <c r="DIF10" s="530"/>
      <c r="DIG10" s="530"/>
      <c r="DIH10" s="530"/>
      <c r="DII10" s="530"/>
      <c r="DIJ10" s="530"/>
      <c r="DIK10" s="530"/>
      <c r="DIL10" s="530"/>
      <c r="DIM10" s="530"/>
      <c r="DIN10" s="530"/>
      <c r="DIO10" s="530"/>
      <c r="DIP10" s="530"/>
      <c r="DIQ10" s="530"/>
      <c r="DIR10" s="530"/>
      <c r="DIS10" s="530"/>
      <c r="DIT10" s="530"/>
      <c r="DIU10" s="530"/>
      <c r="DIV10" s="530"/>
      <c r="DIW10" s="530"/>
      <c r="DIX10" s="530"/>
      <c r="DIY10" s="530"/>
      <c r="DIZ10" s="530"/>
      <c r="DJA10" s="530"/>
      <c r="DJB10" s="530"/>
      <c r="DJC10" s="530"/>
      <c r="DJD10" s="530"/>
      <c r="DJE10" s="530"/>
      <c r="DJF10" s="530"/>
      <c r="DJG10" s="530"/>
      <c r="DJH10" s="530"/>
      <c r="DJI10" s="530"/>
      <c r="DJJ10" s="530"/>
      <c r="DJK10" s="530"/>
      <c r="DJL10" s="530"/>
      <c r="DJM10" s="530"/>
      <c r="DJN10" s="530"/>
      <c r="DJO10" s="530"/>
      <c r="DJP10" s="530"/>
      <c r="DJQ10" s="530"/>
      <c r="DJR10" s="530"/>
      <c r="DJS10" s="530"/>
      <c r="DJT10" s="530"/>
      <c r="DJU10" s="530"/>
      <c r="DJV10" s="530"/>
      <c r="DJW10" s="530"/>
      <c r="DJX10" s="530"/>
      <c r="DJY10" s="530"/>
      <c r="DJZ10" s="530"/>
      <c r="DKA10" s="530"/>
      <c r="DKB10" s="530"/>
      <c r="DKC10" s="530"/>
      <c r="DKD10" s="530"/>
      <c r="DKE10" s="530"/>
      <c r="DKF10" s="530"/>
      <c r="DKG10" s="530"/>
      <c r="DKH10" s="530"/>
      <c r="DKI10" s="530"/>
      <c r="DKJ10" s="530"/>
      <c r="DKK10" s="530"/>
      <c r="DKL10" s="530"/>
      <c r="DKM10" s="530"/>
      <c r="DKN10" s="530"/>
      <c r="DKO10" s="530"/>
      <c r="DKP10" s="530"/>
      <c r="DKQ10" s="530"/>
      <c r="DKR10" s="530"/>
      <c r="DKS10" s="530"/>
      <c r="DKT10" s="530"/>
      <c r="DKU10" s="530"/>
      <c r="DKV10" s="530"/>
      <c r="DKW10" s="530"/>
      <c r="DKX10" s="530"/>
      <c r="DKY10" s="530"/>
      <c r="DKZ10" s="530"/>
      <c r="DLA10" s="530"/>
      <c r="DLB10" s="530"/>
      <c r="DLC10" s="530"/>
      <c r="DLD10" s="530"/>
      <c r="DLE10" s="530"/>
      <c r="DLF10" s="530"/>
      <c r="DLG10" s="530"/>
      <c r="DLH10" s="530"/>
      <c r="DLI10" s="530"/>
      <c r="DLJ10" s="530"/>
      <c r="DLK10" s="530"/>
      <c r="DLL10" s="530"/>
      <c r="DLM10" s="530"/>
      <c r="DLN10" s="530"/>
      <c r="DLO10" s="530"/>
      <c r="DLP10" s="530"/>
      <c r="DLQ10" s="530"/>
      <c r="DLR10" s="530"/>
      <c r="DLS10" s="530"/>
      <c r="DLT10" s="530"/>
      <c r="DLU10" s="530"/>
      <c r="DLV10" s="530"/>
      <c r="DLW10" s="530"/>
      <c r="DLX10" s="530"/>
      <c r="DLY10" s="530"/>
      <c r="DLZ10" s="530"/>
      <c r="DMA10" s="530"/>
      <c r="DMB10" s="530"/>
      <c r="DMC10" s="530"/>
      <c r="DMD10" s="530"/>
      <c r="DME10" s="530"/>
      <c r="DMF10" s="530"/>
      <c r="DMG10" s="530"/>
      <c r="DMH10" s="530"/>
      <c r="DMI10" s="530"/>
      <c r="DMJ10" s="530"/>
      <c r="DMK10" s="530"/>
      <c r="DML10" s="530"/>
      <c r="DMM10" s="530"/>
      <c r="DMN10" s="530"/>
      <c r="DMO10" s="530"/>
      <c r="DMP10" s="530"/>
      <c r="DMQ10" s="530"/>
      <c r="DMR10" s="530"/>
      <c r="DMS10" s="530"/>
      <c r="DMT10" s="530"/>
      <c r="DMU10" s="530"/>
      <c r="DMV10" s="530"/>
      <c r="DMW10" s="530"/>
      <c r="DMX10" s="530"/>
      <c r="DMY10" s="530"/>
      <c r="DMZ10" s="530"/>
      <c r="DNA10" s="530"/>
      <c r="DNB10" s="530"/>
      <c r="DNC10" s="530"/>
      <c r="DND10" s="530"/>
      <c r="DNE10" s="530"/>
      <c r="DNF10" s="530"/>
      <c r="DNG10" s="530"/>
      <c r="DNH10" s="530"/>
      <c r="DNI10" s="530"/>
      <c r="DNJ10" s="530"/>
      <c r="DNK10" s="530"/>
      <c r="DNL10" s="530"/>
      <c r="DNM10" s="530"/>
      <c r="DNN10" s="530"/>
      <c r="DNO10" s="530"/>
      <c r="DNP10" s="530"/>
      <c r="DNQ10" s="530"/>
      <c r="DNR10" s="530"/>
      <c r="DNS10" s="530"/>
      <c r="DNT10" s="530"/>
      <c r="DNU10" s="530"/>
      <c r="DNV10" s="530"/>
      <c r="DNW10" s="530"/>
      <c r="DNX10" s="530"/>
      <c r="DNY10" s="530"/>
      <c r="DNZ10" s="530"/>
      <c r="DOA10" s="530"/>
      <c r="DOB10" s="530"/>
      <c r="DOC10" s="530"/>
      <c r="DOD10" s="530"/>
      <c r="DOE10" s="530"/>
      <c r="DOF10" s="530"/>
      <c r="DOG10" s="530"/>
      <c r="DOH10" s="530"/>
      <c r="DOI10" s="530"/>
      <c r="DOJ10" s="530"/>
      <c r="DOK10" s="530"/>
      <c r="DOL10" s="530"/>
      <c r="DOM10" s="530"/>
      <c r="DON10" s="530"/>
      <c r="DOO10" s="530"/>
      <c r="DOP10" s="530"/>
      <c r="DOQ10" s="530"/>
      <c r="DOR10" s="530"/>
      <c r="DOS10" s="530"/>
      <c r="DOT10" s="530"/>
      <c r="DOU10" s="530"/>
      <c r="DOV10" s="530"/>
      <c r="DOW10" s="530"/>
      <c r="DOX10" s="530"/>
      <c r="DOY10" s="530"/>
      <c r="DOZ10" s="530"/>
      <c r="DPA10" s="530"/>
      <c r="DPB10" s="530"/>
      <c r="DPC10" s="530"/>
      <c r="DPD10" s="530"/>
      <c r="DPE10" s="530"/>
      <c r="DPF10" s="530"/>
      <c r="DPG10" s="530"/>
      <c r="DPH10" s="530"/>
      <c r="DPI10" s="530"/>
      <c r="DPJ10" s="530"/>
      <c r="DPK10" s="530"/>
      <c r="DPL10" s="530"/>
      <c r="DPM10" s="530"/>
      <c r="DPN10" s="530"/>
      <c r="DPO10" s="530"/>
      <c r="DPP10" s="530"/>
      <c r="DPQ10" s="530"/>
      <c r="DPR10" s="530"/>
      <c r="DPS10" s="530"/>
      <c r="DPT10" s="530"/>
      <c r="DPU10" s="530"/>
      <c r="DPV10" s="530"/>
      <c r="DPW10" s="530"/>
      <c r="DPX10" s="530"/>
      <c r="DPY10" s="530"/>
      <c r="DPZ10" s="530"/>
      <c r="DQA10" s="530"/>
      <c r="DQB10" s="530"/>
      <c r="DQC10" s="530"/>
      <c r="DQD10" s="530"/>
      <c r="DQE10" s="530"/>
      <c r="DQF10" s="530"/>
      <c r="DQG10" s="530"/>
      <c r="DQH10" s="530"/>
      <c r="DQI10" s="530"/>
      <c r="DQJ10" s="530"/>
      <c r="DQK10" s="530"/>
      <c r="DQL10" s="530"/>
      <c r="DQM10" s="530"/>
      <c r="DQN10" s="530"/>
      <c r="DQO10" s="530"/>
      <c r="DQP10" s="530"/>
      <c r="DQQ10" s="530"/>
      <c r="DQR10" s="530"/>
      <c r="DQS10" s="530"/>
      <c r="DQT10" s="530"/>
      <c r="DQU10" s="530"/>
      <c r="DQV10" s="530"/>
      <c r="DQW10" s="530"/>
      <c r="DQX10" s="530"/>
      <c r="DQY10" s="530"/>
      <c r="DQZ10" s="530"/>
      <c r="DRA10" s="530"/>
      <c r="DRB10" s="530"/>
      <c r="DRC10" s="530"/>
      <c r="DRD10" s="530"/>
      <c r="DRE10" s="530"/>
      <c r="DRF10" s="530"/>
      <c r="DRG10" s="530"/>
      <c r="DRH10" s="530"/>
      <c r="DRI10" s="530"/>
      <c r="DRJ10" s="530"/>
      <c r="DRK10" s="530"/>
      <c r="DRL10" s="530"/>
      <c r="DRM10" s="530"/>
      <c r="DRN10" s="530"/>
      <c r="DRO10" s="530"/>
      <c r="DRP10" s="530"/>
      <c r="DRQ10" s="530"/>
      <c r="DRR10" s="530"/>
      <c r="DRS10" s="530"/>
      <c r="DRT10" s="530"/>
      <c r="DRU10" s="530"/>
      <c r="DRV10" s="530"/>
      <c r="DRW10" s="530"/>
      <c r="DRX10" s="530"/>
      <c r="DRY10" s="530"/>
      <c r="DRZ10" s="530"/>
      <c r="DSA10" s="530"/>
      <c r="DSB10" s="530"/>
      <c r="DSC10" s="530"/>
      <c r="DSD10" s="530"/>
      <c r="DSE10" s="530"/>
      <c r="DSF10" s="530"/>
      <c r="DSG10" s="530"/>
      <c r="DSH10" s="530"/>
      <c r="DSI10" s="530"/>
      <c r="DSJ10" s="530"/>
      <c r="DSK10" s="530"/>
      <c r="DSL10" s="530"/>
      <c r="DSM10" s="530"/>
      <c r="DSN10" s="530"/>
      <c r="DSO10" s="530"/>
      <c r="DSP10" s="530"/>
      <c r="DSQ10" s="530"/>
      <c r="DSR10" s="530"/>
      <c r="DSS10" s="530"/>
      <c r="DST10" s="530"/>
      <c r="DSU10" s="530"/>
      <c r="DSV10" s="530"/>
      <c r="DSW10" s="530"/>
      <c r="DSX10" s="530"/>
      <c r="DSY10" s="530"/>
      <c r="DSZ10" s="530"/>
      <c r="DTA10" s="530"/>
      <c r="DTB10" s="530"/>
      <c r="DTC10" s="530"/>
      <c r="DTD10" s="530"/>
      <c r="DTE10" s="530"/>
      <c r="DTF10" s="530"/>
      <c r="DTG10" s="530"/>
      <c r="DTH10" s="530"/>
      <c r="DTI10" s="530"/>
      <c r="DTJ10" s="530"/>
      <c r="DTK10" s="530"/>
      <c r="DTL10" s="530"/>
      <c r="DTM10" s="530"/>
      <c r="DTN10" s="530"/>
      <c r="DTO10" s="530"/>
      <c r="DTP10" s="530"/>
      <c r="DTQ10" s="530"/>
      <c r="DTR10" s="530"/>
      <c r="DTS10" s="530"/>
      <c r="DTT10" s="530"/>
      <c r="DTU10" s="530"/>
      <c r="DTV10" s="530"/>
      <c r="DTW10" s="530"/>
      <c r="DTX10" s="530"/>
      <c r="DTY10" s="530"/>
      <c r="DTZ10" s="530"/>
      <c r="DUA10" s="530"/>
      <c r="DUB10" s="530"/>
      <c r="DUC10" s="530"/>
      <c r="DUD10" s="530"/>
      <c r="DUE10" s="530"/>
      <c r="DUF10" s="530"/>
      <c r="DUG10" s="530"/>
      <c r="DUH10" s="530"/>
      <c r="DUI10" s="530"/>
      <c r="DUJ10" s="530"/>
      <c r="DUK10" s="530"/>
      <c r="DUL10" s="530"/>
      <c r="DUM10" s="530"/>
      <c r="DUN10" s="530"/>
      <c r="DUO10" s="530"/>
      <c r="DUP10" s="530"/>
      <c r="DUQ10" s="530"/>
      <c r="DUR10" s="530"/>
      <c r="DUS10" s="530"/>
      <c r="DUT10" s="530"/>
      <c r="DUU10" s="530"/>
      <c r="DUV10" s="530"/>
      <c r="DUW10" s="530"/>
      <c r="DUX10" s="530"/>
      <c r="DUY10" s="530"/>
      <c r="DUZ10" s="530"/>
      <c r="DVA10" s="530"/>
      <c r="DVB10" s="530"/>
      <c r="DVC10" s="530"/>
      <c r="DVD10" s="530"/>
      <c r="DVE10" s="530"/>
      <c r="DVF10" s="530"/>
      <c r="DVG10" s="530"/>
      <c r="DVH10" s="530"/>
      <c r="DVI10" s="530"/>
      <c r="DVJ10" s="530"/>
      <c r="DVK10" s="530"/>
      <c r="DVL10" s="530"/>
      <c r="DVM10" s="530"/>
      <c r="DVN10" s="530"/>
      <c r="DVO10" s="530"/>
      <c r="DVP10" s="530"/>
      <c r="DVQ10" s="530"/>
      <c r="DVR10" s="530"/>
      <c r="DVS10" s="530"/>
      <c r="DVT10" s="530"/>
      <c r="DVU10" s="530"/>
      <c r="DVV10" s="530"/>
      <c r="DVW10" s="530"/>
      <c r="DVX10" s="530"/>
      <c r="DVY10" s="530"/>
      <c r="DVZ10" s="530"/>
      <c r="DWA10" s="530"/>
      <c r="DWB10" s="530"/>
      <c r="DWC10" s="530"/>
      <c r="DWD10" s="530"/>
      <c r="DWE10" s="530"/>
      <c r="DWF10" s="530"/>
      <c r="DWG10" s="530"/>
      <c r="DWH10" s="530"/>
      <c r="DWI10" s="530"/>
      <c r="DWJ10" s="530"/>
      <c r="DWK10" s="530"/>
      <c r="DWL10" s="530"/>
      <c r="DWM10" s="530"/>
      <c r="DWN10" s="530"/>
      <c r="DWO10" s="530"/>
      <c r="DWP10" s="530"/>
      <c r="DWQ10" s="530"/>
      <c r="DWR10" s="530"/>
      <c r="DWS10" s="530"/>
      <c r="DWT10" s="530"/>
      <c r="DWU10" s="530"/>
      <c r="DWV10" s="530"/>
      <c r="DWW10" s="530"/>
      <c r="DWX10" s="530"/>
      <c r="DWY10" s="530"/>
      <c r="DWZ10" s="530"/>
      <c r="DXA10" s="530"/>
      <c r="DXB10" s="530"/>
      <c r="DXC10" s="530"/>
      <c r="DXD10" s="530"/>
      <c r="DXE10" s="530"/>
      <c r="DXF10" s="530"/>
      <c r="DXG10" s="530"/>
      <c r="DXH10" s="530"/>
      <c r="DXI10" s="530"/>
      <c r="DXJ10" s="530"/>
      <c r="DXK10" s="530"/>
      <c r="DXL10" s="530"/>
      <c r="DXM10" s="530"/>
      <c r="DXN10" s="530"/>
      <c r="DXO10" s="530"/>
      <c r="DXP10" s="530"/>
      <c r="DXQ10" s="530"/>
      <c r="DXR10" s="530"/>
      <c r="DXS10" s="530"/>
      <c r="DXT10" s="530"/>
      <c r="DXU10" s="530"/>
      <c r="DXV10" s="530"/>
      <c r="DXW10" s="530"/>
      <c r="DXX10" s="530"/>
      <c r="DXY10" s="530"/>
      <c r="DXZ10" s="530"/>
      <c r="DYA10" s="530"/>
      <c r="DYB10" s="530"/>
      <c r="DYC10" s="530"/>
      <c r="DYD10" s="530"/>
      <c r="DYE10" s="530"/>
      <c r="DYF10" s="530"/>
      <c r="DYG10" s="530"/>
      <c r="DYH10" s="530"/>
      <c r="DYI10" s="530"/>
      <c r="DYJ10" s="530"/>
      <c r="DYK10" s="530"/>
      <c r="DYL10" s="530"/>
      <c r="DYM10" s="530"/>
      <c r="DYN10" s="530"/>
      <c r="DYO10" s="530"/>
      <c r="DYP10" s="530"/>
      <c r="DYQ10" s="530"/>
      <c r="DYR10" s="530"/>
      <c r="DYS10" s="530"/>
      <c r="DYT10" s="530"/>
      <c r="DYU10" s="530"/>
      <c r="DYV10" s="530"/>
      <c r="DYW10" s="530"/>
      <c r="DYX10" s="530"/>
      <c r="DYY10" s="530"/>
      <c r="DYZ10" s="530"/>
      <c r="DZA10" s="530"/>
      <c r="DZB10" s="530"/>
      <c r="DZC10" s="530"/>
      <c r="DZD10" s="530"/>
      <c r="DZE10" s="530"/>
      <c r="DZF10" s="530"/>
      <c r="DZG10" s="530"/>
      <c r="DZH10" s="530"/>
      <c r="DZI10" s="530"/>
      <c r="DZJ10" s="530"/>
      <c r="DZK10" s="530"/>
      <c r="DZL10" s="530"/>
      <c r="DZM10" s="530"/>
      <c r="DZN10" s="530"/>
      <c r="DZO10" s="530"/>
      <c r="DZP10" s="530"/>
      <c r="DZQ10" s="530"/>
      <c r="DZR10" s="530"/>
      <c r="DZS10" s="530"/>
      <c r="DZT10" s="530"/>
      <c r="DZU10" s="530"/>
      <c r="DZV10" s="530"/>
      <c r="DZW10" s="530"/>
      <c r="DZX10" s="530"/>
      <c r="DZY10" s="530"/>
      <c r="DZZ10" s="530"/>
      <c r="EAA10" s="530"/>
      <c r="EAB10" s="530"/>
      <c r="EAC10" s="530"/>
      <c r="EAD10" s="530"/>
      <c r="EAE10" s="530"/>
      <c r="EAF10" s="530"/>
      <c r="EAG10" s="530"/>
      <c r="EAH10" s="530"/>
      <c r="EAI10" s="530"/>
      <c r="EAJ10" s="530"/>
      <c r="EAK10" s="530"/>
      <c r="EAL10" s="530"/>
      <c r="EAM10" s="530"/>
      <c r="EAN10" s="530"/>
      <c r="EAO10" s="530"/>
      <c r="EAP10" s="530"/>
      <c r="EAQ10" s="530"/>
      <c r="EAR10" s="530"/>
      <c r="EAS10" s="530"/>
      <c r="EAT10" s="530"/>
      <c r="EAU10" s="530"/>
      <c r="EAV10" s="530"/>
      <c r="EAW10" s="530"/>
      <c r="EAX10" s="530"/>
      <c r="EAY10" s="530"/>
      <c r="EAZ10" s="530"/>
      <c r="EBA10" s="530"/>
      <c r="EBB10" s="530"/>
      <c r="EBC10" s="530"/>
      <c r="EBD10" s="530"/>
      <c r="EBE10" s="530"/>
      <c r="EBF10" s="530"/>
      <c r="EBG10" s="530"/>
      <c r="EBH10" s="530"/>
      <c r="EBI10" s="530"/>
      <c r="EBJ10" s="530"/>
      <c r="EBK10" s="530"/>
      <c r="EBL10" s="530"/>
      <c r="EBM10" s="530"/>
      <c r="EBN10" s="530"/>
      <c r="EBO10" s="530"/>
      <c r="EBP10" s="530"/>
      <c r="EBQ10" s="530"/>
      <c r="EBR10" s="530"/>
      <c r="EBS10" s="530"/>
      <c r="EBT10" s="530"/>
      <c r="EBU10" s="530"/>
      <c r="EBV10" s="530"/>
      <c r="EBW10" s="530"/>
      <c r="EBX10" s="530"/>
      <c r="EBY10" s="530"/>
      <c r="EBZ10" s="530"/>
      <c r="ECA10" s="530"/>
      <c r="ECB10" s="530"/>
      <c r="ECC10" s="530"/>
      <c r="ECD10" s="530"/>
      <c r="ECE10" s="530"/>
      <c r="ECF10" s="530"/>
      <c r="ECG10" s="530"/>
      <c r="ECH10" s="530"/>
      <c r="ECI10" s="530"/>
      <c r="ECJ10" s="530"/>
      <c r="ECK10" s="530"/>
      <c r="ECL10" s="530"/>
      <c r="ECM10" s="530"/>
      <c r="ECN10" s="530"/>
      <c r="ECO10" s="530"/>
      <c r="ECP10" s="530"/>
      <c r="ECQ10" s="530"/>
      <c r="ECR10" s="530"/>
      <c r="ECS10" s="530"/>
      <c r="ECT10" s="530"/>
      <c r="ECU10" s="530"/>
      <c r="ECV10" s="530"/>
      <c r="ECW10" s="530"/>
      <c r="ECX10" s="530"/>
      <c r="ECY10" s="530"/>
      <c r="ECZ10" s="530"/>
      <c r="EDA10" s="530"/>
      <c r="EDB10" s="530"/>
      <c r="EDC10" s="530"/>
      <c r="EDD10" s="530"/>
      <c r="EDE10" s="530"/>
      <c r="EDF10" s="530"/>
      <c r="EDG10" s="530"/>
      <c r="EDH10" s="530"/>
      <c r="EDI10" s="530"/>
      <c r="EDJ10" s="530"/>
      <c r="EDK10" s="530"/>
      <c r="EDL10" s="530"/>
      <c r="EDM10" s="530"/>
      <c r="EDN10" s="530"/>
      <c r="EDO10" s="530"/>
      <c r="EDP10" s="530"/>
      <c r="EDQ10" s="530"/>
      <c r="EDR10" s="530"/>
      <c r="EDS10" s="530"/>
      <c r="EDT10" s="530"/>
      <c r="EDU10" s="530"/>
      <c r="EDV10" s="530"/>
      <c r="EDW10" s="530"/>
      <c r="EDX10" s="530"/>
      <c r="EDY10" s="530"/>
      <c r="EDZ10" s="530"/>
      <c r="EEA10" s="530"/>
      <c r="EEB10" s="530"/>
      <c r="EEC10" s="530"/>
      <c r="EED10" s="530"/>
      <c r="EEE10" s="530"/>
      <c r="EEF10" s="530"/>
      <c r="EEG10" s="530"/>
      <c r="EEH10" s="530"/>
      <c r="EEI10" s="530"/>
      <c r="EEJ10" s="530"/>
      <c r="EEK10" s="530"/>
      <c r="EEL10" s="530"/>
      <c r="EEM10" s="530"/>
      <c r="EEN10" s="530"/>
      <c r="EEO10" s="530"/>
      <c r="EEP10" s="530"/>
      <c r="EEQ10" s="530"/>
      <c r="EER10" s="530"/>
      <c r="EES10" s="530"/>
      <c r="EET10" s="530"/>
      <c r="EEU10" s="530"/>
      <c r="EEV10" s="530"/>
      <c r="EEW10" s="530"/>
      <c r="EEX10" s="530"/>
      <c r="EEY10" s="530"/>
      <c r="EEZ10" s="530"/>
      <c r="EFA10" s="530"/>
      <c r="EFB10" s="530"/>
      <c r="EFC10" s="530"/>
      <c r="EFD10" s="530"/>
      <c r="EFE10" s="530"/>
      <c r="EFF10" s="530"/>
      <c r="EFG10" s="530"/>
      <c r="EFH10" s="530"/>
      <c r="EFI10" s="530"/>
      <c r="EFJ10" s="530"/>
      <c r="EFK10" s="530"/>
      <c r="EFL10" s="530"/>
      <c r="EFM10" s="530"/>
      <c r="EFN10" s="530"/>
      <c r="EFO10" s="530"/>
      <c r="EFP10" s="530"/>
      <c r="EFQ10" s="530"/>
      <c r="EFR10" s="530"/>
      <c r="EFS10" s="530"/>
      <c r="EFT10" s="530"/>
      <c r="EFU10" s="530"/>
      <c r="EFV10" s="530"/>
      <c r="EFW10" s="530"/>
      <c r="EFX10" s="530"/>
      <c r="EFY10" s="530"/>
      <c r="EFZ10" s="530"/>
      <c r="EGA10" s="530"/>
      <c r="EGB10" s="530"/>
      <c r="EGC10" s="530"/>
      <c r="EGD10" s="530"/>
      <c r="EGE10" s="530"/>
      <c r="EGF10" s="530"/>
      <c r="EGG10" s="530"/>
      <c r="EGH10" s="530"/>
      <c r="EGI10" s="530"/>
      <c r="EGJ10" s="530"/>
      <c r="EGK10" s="530"/>
      <c r="EGL10" s="530"/>
      <c r="EGM10" s="530"/>
      <c r="EGN10" s="530"/>
      <c r="EGO10" s="530"/>
      <c r="EGP10" s="530"/>
      <c r="EGQ10" s="530"/>
      <c r="EGR10" s="530"/>
      <c r="EGS10" s="530"/>
      <c r="EGT10" s="530"/>
      <c r="EGU10" s="530"/>
      <c r="EGV10" s="530"/>
      <c r="EGW10" s="530"/>
      <c r="EGX10" s="530"/>
      <c r="EGY10" s="530"/>
      <c r="EGZ10" s="530"/>
      <c r="EHA10" s="530"/>
      <c r="EHB10" s="530"/>
      <c r="EHC10" s="530"/>
      <c r="EHD10" s="530"/>
      <c r="EHE10" s="530"/>
      <c r="EHF10" s="530"/>
      <c r="EHG10" s="530"/>
      <c r="EHH10" s="530"/>
      <c r="EHI10" s="530"/>
      <c r="EHJ10" s="530"/>
      <c r="EHK10" s="530"/>
      <c r="EHL10" s="530"/>
      <c r="EHM10" s="530"/>
      <c r="EHN10" s="530"/>
      <c r="EHO10" s="530"/>
      <c r="EHP10" s="530"/>
      <c r="EHQ10" s="530"/>
      <c r="EHR10" s="530"/>
      <c r="EHS10" s="530"/>
      <c r="EHT10" s="530"/>
      <c r="EHU10" s="530"/>
      <c r="EHV10" s="530"/>
      <c r="EHW10" s="530"/>
      <c r="EHX10" s="530"/>
      <c r="EHY10" s="530"/>
      <c r="EHZ10" s="530"/>
      <c r="EIA10" s="530"/>
      <c r="EIB10" s="530"/>
      <c r="EIC10" s="530"/>
      <c r="EID10" s="530"/>
      <c r="EIE10" s="530"/>
      <c r="EIF10" s="530"/>
      <c r="EIG10" s="530"/>
      <c r="EIH10" s="530"/>
      <c r="EII10" s="530"/>
      <c r="EIJ10" s="530"/>
      <c r="EIK10" s="530"/>
      <c r="EIL10" s="530"/>
      <c r="EIM10" s="530"/>
      <c r="EIN10" s="530"/>
      <c r="EIO10" s="530"/>
      <c r="EIP10" s="530"/>
      <c r="EIQ10" s="530"/>
      <c r="EIR10" s="530"/>
      <c r="EIS10" s="530"/>
      <c r="EIT10" s="530"/>
      <c r="EIU10" s="530"/>
      <c r="EIV10" s="530"/>
      <c r="EIW10" s="530"/>
      <c r="EIX10" s="530"/>
      <c r="EIY10" s="530"/>
      <c r="EIZ10" s="530"/>
      <c r="EJA10" s="530"/>
      <c r="EJB10" s="530"/>
      <c r="EJC10" s="530"/>
      <c r="EJD10" s="530"/>
      <c r="EJE10" s="530"/>
      <c r="EJF10" s="530"/>
      <c r="EJG10" s="530"/>
      <c r="EJH10" s="530"/>
      <c r="EJI10" s="530"/>
      <c r="EJJ10" s="530"/>
      <c r="EJK10" s="530"/>
      <c r="EJL10" s="530"/>
      <c r="EJM10" s="530"/>
      <c r="EJN10" s="530"/>
      <c r="EJO10" s="530"/>
      <c r="EJP10" s="530"/>
      <c r="EJQ10" s="530"/>
      <c r="EJR10" s="530"/>
      <c r="EJS10" s="530"/>
      <c r="EJT10" s="530"/>
      <c r="EJU10" s="530"/>
      <c r="EJV10" s="530"/>
      <c r="EJW10" s="530"/>
      <c r="EJX10" s="530"/>
      <c r="EJY10" s="530"/>
      <c r="EJZ10" s="530"/>
      <c r="EKA10" s="530"/>
      <c r="EKB10" s="530"/>
      <c r="EKC10" s="530"/>
      <c r="EKD10" s="530"/>
      <c r="EKE10" s="530"/>
      <c r="EKF10" s="530"/>
      <c r="EKG10" s="530"/>
      <c r="EKH10" s="530"/>
      <c r="EKI10" s="530"/>
      <c r="EKJ10" s="530"/>
      <c r="EKK10" s="530"/>
      <c r="EKL10" s="530"/>
      <c r="EKM10" s="530"/>
      <c r="EKN10" s="530"/>
      <c r="EKO10" s="530"/>
      <c r="EKP10" s="530"/>
      <c r="EKQ10" s="530"/>
      <c r="EKR10" s="530"/>
      <c r="EKS10" s="530"/>
      <c r="EKT10" s="530"/>
      <c r="EKU10" s="530"/>
      <c r="EKV10" s="530"/>
      <c r="EKW10" s="530"/>
      <c r="EKX10" s="530"/>
      <c r="EKY10" s="530"/>
      <c r="EKZ10" s="530"/>
      <c r="ELA10" s="530"/>
      <c r="ELB10" s="530"/>
      <c r="ELC10" s="530"/>
      <c r="ELD10" s="530"/>
      <c r="ELE10" s="530"/>
      <c r="ELF10" s="530"/>
      <c r="ELG10" s="530"/>
      <c r="ELH10" s="530"/>
      <c r="ELI10" s="530"/>
      <c r="ELJ10" s="530"/>
      <c r="ELK10" s="530"/>
      <c r="ELL10" s="530"/>
      <c r="ELM10" s="530"/>
      <c r="ELN10" s="530"/>
      <c r="ELO10" s="530"/>
      <c r="ELP10" s="530"/>
      <c r="ELQ10" s="530"/>
      <c r="ELR10" s="530"/>
      <c r="ELS10" s="530"/>
      <c r="ELT10" s="530"/>
      <c r="ELU10" s="530"/>
      <c r="ELV10" s="530"/>
      <c r="ELW10" s="530"/>
      <c r="ELX10" s="530"/>
      <c r="ELY10" s="530"/>
      <c r="ELZ10" s="530"/>
      <c r="EMA10" s="530"/>
      <c r="EMB10" s="530"/>
      <c r="EMC10" s="530"/>
      <c r="EMD10" s="530"/>
      <c r="EME10" s="530"/>
      <c r="EMF10" s="530"/>
      <c r="EMG10" s="530"/>
      <c r="EMH10" s="530"/>
      <c r="EMI10" s="530"/>
      <c r="EMJ10" s="530"/>
      <c r="EMK10" s="530"/>
      <c r="EML10" s="530"/>
      <c r="EMM10" s="530"/>
      <c r="EMN10" s="530"/>
      <c r="EMO10" s="530"/>
      <c r="EMP10" s="530"/>
      <c r="EMQ10" s="530"/>
      <c r="EMR10" s="530"/>
      <c r="EMS10" s="530"/>
      <c r="EMT10" s="530"/>
      <c r="EMU10" s="530"/>
      <c r="EMV10" s="530"/>
      <c r="EMW10" s="530"/>
      <c r="EMX10" s="530"/>
      <c r="EMY10" s="530"/>
      <c r="EMZ10" s="530"/>
      <c r="ENA10" s="530"/>
      <c r="ENB10" s="530"/>
      <c r="ENC10" s="530"/>
      <c r="END10" s="530"/>
      <c r="ENE10" s="530"/>
      <c r="ENF10" s="530"/>
      <c r="ENG10" s="530"/>
      <c r="ENH10" s="530"/>
      <c r="ENI10" s="530"/>
      <c r="ENJ10" s="530"/>
      <c r="ENK10" s="530"/>
      <c r="ENL10" s="530"/>
      <c r="ENM10" s="530"/>
      <c r="ENN10" s="530"/>
      <c r="ENO10" s="530"/>
      <c r="ENP10" s="530"/>
      <c r="ENQ10" s="530"/>
      <c r="ENR10" s="530"/>
      <c r="ENS10" s="530"/>
      <c r="ENT10" s="530"/>
      <c r="ENU10" s="530"/>
      <c r="ENV10" s="530"/>
      <c r="ENW10" s="530"/>
      <c r="ENX10" s="530"/>
      <c r="ENY10" s="530"/>
      <c r="ENZ10" s="530"/>
      <c r="EOA10" s="530"/>
      <c r="EOB10" s="530"/>
      <c r="EOC10" s="530"/>
      <c r="EOD10" s="530"/>
      <c r="EOE10" s="530"/>
      <c r="EOF10" s="530"/>
      <c r="EOG10" s="530"/>
      <c r="EOH10" s="530"/>
      <c r="EOI10" s="530"/>
      <c r="EOJ10" s="530"/>
      <c r="EOK10" s="530"/>
      <c r="EOL10" s="530"/>
      <c r="EOM10" s="530"/>
      <c r="EON10" s="530"/>
      <c r="EOO10" s="530"/>
      <c r="EOP10" s="530"/>
      <c r="EOQ10" s="530"/>
      <c r="EOR10" s="530"/>
      <c r="EOS10" s="530"/>
      <c r="EOT10" s="530"/>
      <c r="EOU10" s="530"/>
      <c r="EOV10" s="530"/>
      <c r="EOW10" s="530"/>
      <c r="EOX10" s="530"/>
      <c r="EOY10" s="530"/>
      <c r="EOZ10" s="530"/>
      <c r="EPA10" s="530"/>
      <c r="EPB10" s="530"/>
      <c r="EPC10" s="530"/>
      <c r="EPD10" s="530"/>
      <c r="EPE10" s="530"/>
      <c r="EPF10" s="530"/>
      <c r="EPG10" s="530"/>
      <c r="EPH10" s="530"/>
      <c r="EPI10" s="530"/>
      <c r="EPJ10" s="530"/>
      <c r="EPK10" s="530"/>
      <c r="EPL10" s="530"/>
      <c r="EPM10" s="530"/>
      <c r="EPN10" s="530"/>
      <c r="EPO10" s="530"/>
      <c r="EPP10" s="530"/>
      <c r="EPQ10" s="530"/>
      <c r="EPR10" s="530"/>
      <c r="EPS10" s="530"/>
      <c r="EPT10" s="530"/>
      <c r="EPU10" s="530"/>
      <c r="EPV10" s="530"/>
      <c r="EPW10" s="530"/>
      <c r="EPX10" s="530"/>
      <c r="EPY10" s="530"/>
      <c r="EPZ10" s="530"/>
      <c r="EQA10" s="530"/>
      <c r="EQB10" s="530"/>
      <c r="EQC10" s="530"/>
      <c r="EQD10" s="530"/>
      <c r="EQE10" s="530"/>
      <c r="EQF10" s="530"/>
      <c r="EQG10" s="530"/>
      <c r="EQH10" s="530"/>
      <c r="EQI10" s="530"/>
      <c r="EQJ10" s="530"/>
      <c r="EQK10" s="530"/>
      <c r="EQL10" s="530"/>
      <c r="EQM10" s="530"/>
      <c r="EQN10" s="530"/>
      <c r="EQO10" s="530"/>
      <c r="EQP10" s="530"/>
      <c r="EQQ10" s="530"/>
      <c r="EQR10" s="530"/>
      <c r="EQS10" s="530"/>
      <c r="EQT10" s="530"/>
      <c r="EQU10" s="530"/>
      <c r="EQV10" s="530"/>
      <c r="EQW10" s="530"/>
      <c r="EQX10" s="530"/>
      <c r="EQY10" s="530"/>
      <c r="EQZ10" s="530"/>
      <c r="ERA10" s="530"/>
      <c r="ERB10" s="530"/>
      <c r="ERC10" s="530"/>
      <c r="ERD10" s="530"/>
      <c r="ERE10" s="530"/>
      <c r="ERF10" s="530"/>
      <c r="ERG10" s="530"/>
      <c r="ERH10" s="530"/>
      <c r="ERI10" s="530"/>
      <c r="ERJ10" s="530"/>
      <c r="ERK10" s="530"/>
      <c r="ERL10" s="530"/>
      <c r="ERM10" s="530"/>
      <c r="ERN10" s="530"/>
      <c r="ERO10" s="530"/>
      <c r="ERP10" s="530"/>
      <c r="ERQ10" s="530"/>
      <c r="ERR10" s="530"/>
      <c r="ERS10" s="530"/>
      <c r="ERT10" s="530"/>
      <c r="ERU10" s="530"/>
      <c r="ERV10" s="530"/>
      <c r="ERW10" s="530"/>
      <c r="ERX10" s="530"/>
      <c r="ERY10" s="530"/>
      <c r="ERZ10" s="530"/>
      <c r="ESA10" s="530"/>
      <c r="ESB10" s="530"/>
      <c r="ESC10" s="530"/>
      <c r="ESD10" s="530"/>
      <c r="ESE10" s="530"/>
      <c r="ESF10" s="530"/>
      <c r="ESG10" s="530"/>
      <c r="ESH10" s="530"/>
      <c r="ESI10" s="530"/>
      <c r="ESJ10" s="530"/>
      <c r="ESK10" s="530"/>
      <c r="ESL10" s="530"/>
      <c r="ESM10" s="530"/>
      <c r="ESN10" s="530"/>
      <c r="ESO10" s="530"/>
      <c r="ESP10" s="530"/>
      <c r="ESQ10" s="530"/>
      <c r="ESR10" s="530"/>
      <c r="ESS10" s="530"/>
      <c r="EST10" s="530"/>
      <c r="ESU10" s="530"/>
      <c r="ESV10" s="530"/>
      <c r="ESW10" s="530"/>
      <c r="ESX10" s="530"/>
      <c r="ESY10" s="530"/>
      <c r="ESZ10" s="530"/>
      <c r="ETA10" s="530"/>
      <c r="ETB10" s="530"/>
      <c r="ETC10" s="530"/>
      <c r="ETD10" s="530"/>
      <c r="ETE10" s="530"/>
      <c r="ETF10" s="530"/>
      <c r="ETG10" s="530"/>
      <c r="ETH10" s="530"/>
      <c r="ETI10" s="530"/>
      <c r="ETJ10" s="530"/>
      <c r="ETK10" s="530"/>
      <c r="ETL10" s="530"/>
      <c r="ETM10" s="530"/>
      <c r="ETN10" s="530"/>
      <c r="ETO10" s="530"/>
      <c r="ETP10" s="530"/>
      <c r="ETQ10" s="530"/>
      <c r="ETR10" s="530"/>
      <c r="ETS10" s="530"/>
      <c r="ETT10" s="530"/>
      <c r="ETU10" s="530"/>
      <c r="ETV10" s="530"/>
      <c r="ETW10" s="530"/>
      <c r="ETX10" s="530"/>
      <c r="ETY10" s="530"/>
      <c r="ETZ10" s="530"/>
      <c r="EUA10" s="530"/>
      <c r="EUB10" s="530"/>
      <c r="EUC10" s="530"/>
      <c r="EUD10" s="530"/>
      <c r="EUE10" s="530"/>
      <c r="EUF10" s="530"/>
      <c r="EUG10" s="530"/>
      <c r="EUH10" s="530"/>
      <c r="EUI10" s="530"/>
      <c r="EUJ10" s="530"/>
      <c r="EUK10" s="530"/>
      <c r="EUL10" s="530"/>
      <c r="EUM10" s="530"/>
      <c r="EUN10" s="530"/>
      <c r="EUO10" s="530"/>
      <c r="EUP10" s="530"/>
      <c r="EUQ10" s="530"/>
      <c r="EUR10" s="530"/>
      <c r="EUS10" s="530"/>
      <c r="EUT10" s="530"/>
      <c r="EUU10" s="530"/>
      <c r="EUV10" s="530"/>
      <c r="EUW10" s="530"/>
      <c r="EUX10" s="530"/>
      <c r="EUY10" s="530"/>
      <c r="EUZ10" s="530"/>
      <c r="EVA10" s="530"/>
      <c r="EVB10" s="530"/>
      <c r="EVC10" s="530"/>
      <c r="EVD10" s="530"/>
      <c r="EVE10" s="530"/>
      <c r="EVF10" s="530"/>
      <c r="EVG10" s="530"/>
      <c r="EVH10" s="530"/>
      <c r="EVI10" s="530"/>
      <c r="EVJ10" s="530"/>
      <c r="EVK10" s="530"/>
      <c r="EVL10" s="530"/>
      <c r="EVM10" s="530"/>
      <c r="EVN10" s="530"/>
      <c r="EVO10" s="530"/>
      <c r="EVP10" s="530"/>
      <c r="EVQ10" s="530"/>
      <c r="EVR10" s="530"/>
      <c r="EVS10" s="530"/>
      <c r="EVT10" s="530"/>
      <c r="EVU10" s="530"/>
      <c r="EVV10" s="530"/>
      <c r="EVW10" s="530"/>
      <c r="EVX10" s="530"/>
      <c r="EVY10" s="530"/>
      <c r="EVZ10" s="530"/>
      <c r="EWA10" s="530"/>
      <c r="EWB10" s="530"/>
      <c r="EWC10" s="530"/>
      <c r="EWD10" s="530"/>
      <c r="EWE10" s="530"/>
      <c r="EWF10" s="530"/>
      <c r="EWG10" s="530"/>
      <c r="EWH10" s="530"/>
      <c r="EWI10" s="530"/>
      <c r="EWJ10" s="530"/>
      <c r="EWK10" s="530"/>
      <c r="EWL10" s="530"/>
      <c r="EWM10" s="530"/>
      <c r="EWN10" s="530"/>
      <c r="EWO10" s="530"/>
      <c r="EWP10" s="530"/>
      <c r="EWQ10" s="530"/>
      <c r="EWR10" s="530"/>
      <c r="EWS10" s="530"/>
      <c r="EWT10" s="530"/>
      <c r="EWU10" s="530"/>
      <c r="EWV10" s="530"/>
      <c r="EWW10" s="530"/>
      <c r="EWX10" s="530"/>
      <c r="EWY10" s="530"/>
      <c r="EWZ10" s="530"/>
      <c r="EXA10" s="530"/>
      <c r="EXB10" s="530"/>
      <c r="EXC10" s="530"/>
      <c r="EXD10" s="530"/>
      <c r="EXE10" s="530"/>
      <c r="EXF10" s="530"/>
      <c r="EXG10" s="530"/>
      <c r="EXH10" s="530"/>
      <c r="EXI10" s="530"/>
      <c r="EXJ10" s="530"/>
      <c r="EXK10" s="530"/>
      <c r="EXL10" s="530"/>
      <c r="EXM10" s="530"/>
      <c r="EXN10" s="530"/>
      <c r="EXO10" s="530"/>
      <c r="EXP10" s="530"/>
      <c r="EXQ10" s="530"/>
      <c r="EXR10" s="530"/>
      <c r="EXS10" s="530"/>
      <c r="EXT10" s="530"/>
      <c r="EXU10" s="530"/>
      <c r="EXV10" s="530"/>
      <c r="EXW10" s="530"/>
      <c r="EXX10" s="530"/>
      <c r="EXY10" s="530"/>
      <c r="EXZ10" s="530"/>
      <c r="EYA10" s="530"/>
      <c r="EYB10" s="530"/>
      <c r="EYC10" s="530"/>
      <c r="EYD10" s="530"/>
      <c r="EYE10" s="530"/>
      <c r="EYF10" s="530"/>
      <c r="EYG10" s="530"/>
      <c r="EYH10" s="530"/>
      <c r="EYI10" s="530"/>
      <c r="EYJ10" s="530"/>
      <c r="EYK10" s="530"/>
      <c r="EYL10" s="530"/>
      <c r="EYM10" s="530"/>
      <c r="EYN10" s="530"/>
      <c r="EYO10" s="530"/>
      <c r="EYP10" s="530"/>
      <c r="EYQ10" s="530"/>
      <c r="EYR10" s="530"/>
      <c r="EYS10" s="530"/>
      <c r="EYT10" s="530"/>
      <c r="EYU10" s="530"/>
      <c r="EYV10" s="530"/>
      <c r="EYW10" s="530"/>
      <c r="EYX10" s="530"/>
      <c r="EYY10" s="530"/>
      <c r="EYZ10" s="530"/>
      <c r="EZA10" s="530"/>
      <c r="EZB10" s="530"/>
      <c r="EZC10" s="530"/>
      <c r="EZD10" s="530"/>
      <c r="EZE10" s="530"/>
      <c r="EZF10" s="530"/>
      <c r="EZG10" s="530"/>
      <c r="EZH10" s="530"/>
      <c r="EZI10" s="530"/>
      <c r="EZJ10" s="530"/>
      <c r="EZK10" s="530"/>
      <c r="EZL10" s="530"/>
      <c r="EZM10" s="530"/>
      <c r="EZN10" s="530"/>
      <c r="EZO10" s="530"/>
      <c r="EZP10" s="530"/>
      <c r="EZQ10" s="530"/>
      <c r="EZR10" s="530"/>
      <c r="EZS10" s="530"/>
      <c r="EZT10" s="530"/>
      <c r="EZU10" s="530"/>
      <c r="EZV10" s="530"/>
      <c r="EZW10" s="530"/>
      <c r="EZX10" s="530"/>
      <c r="EZY10" s="530"/>
      <c r="EZZ10" s="530"/>
      <c r="FAA10" s="530"/>
      <c r="FAB10" s="530"/>
      <c r="FAC10" s="530"/>
      <c r="FAD10" s="530"/>
      <c r="FAE10" s="530"/>
      <c r="FAF10" s="530"/>
      <c r="FAG10" s="530"/>
      <c r="FAH10" s="530"/>
      <c r="FAI10" s="530"/>
      <c r="FAJ10" s="530"/>
      <c r="FAK10" s="530"/>
      <c r="FAL10" s="530"/>
      <c r="FAM10" s="530"/>
      <c r="FAN10" s="530"/>
      <c r="FAO10" s="530"/>
      <c r="FAP10" s="530"/>
      <c r="FAQ10" s="530"/>
      <c r="FAR10" s="530"/>
      <c r="FAS10" s="530"/>
      <c r="FAT10" s="530"/>
      <c r="FAU10" s="530"/>
      <c r="FAV10" s="530"/>
      <c r="FAW10" s="530"/>
      <c r="FAX10" s="530"/>
      <c r="FAY10" s="530"/>
      <c r="FAZ10" s="530"/>
      <c r="FBA10" s="530"/>
      <c r="FBB10" s="530"/>
      <c r="FBC10" s="530"/>
      <c r="FBD10" s="530"/>
      <c r="FBE10" s="530"/>
      <c r="FBF10" s="530"/>
      <c r="FBG10" s="530"/>
      <c r="FBH10" s="530"/>
      <c r="FBI10" s="530"/>
      <c r="FBJ10" s="530"/>
      <c r="FBK10" s="530"/>
      <c r="FBL10" s="530"/>
      <c r="FBM10" s="530"/>
      <c r="FBN10" s="530"/>
      <c r="FBO10" s="530"/>
      <c r="FBP10" s="530"/>
      <c r="FBQ10" s="530"/>
      <c r="FBR10" s="530"/>
      <c r="FBS10" s="530"/>
      <c r="FBT10" s="530"/>
      <c r="FBU10" s="530"/>
      <c r="FBV10" s="530"/>
      <c r="FBW10" s="530"/>
      <c r="FBX10" s="530"/>
      <c r="FBY10" s="530"/>
      <c r="FBZ10" s="530"/>
      <c r="FCA10" s="530"/>
      <c r="FCB10" s="530"/>
      <c r="FCC10" s="530"/>
      <c r="FCD10" s="530"/>
      <c r="FCE10" s="530"/>
      <c r="FCF10" s="530"/>
      <c r="FCG10" s="530"/>
      <c r="FCH10" s="530"/>
      <c r="FCI10" s="530"/>
      <c r="FCJ10" s="530"/>
      <c r="FCK10" s="530"/>
      <c r="FCL10" s="530"/>
      <c r="FCM10" s="530"/>
      <c r="FCN10" s="530"/>
      <c r="FCO10" s="530"/>
      <c r="FCP10" s="530"/>
      <c r="FCQ10" s="530"/>
      <c r="FCR10" s="530"/>
      <c r="FCS10" s="530"/>
      <c r="FCT10" s="530"/>
      <c r="FCU10" s="530"/>
      <c r="FCV10" s="530"/>
      <c r="FCW10" s="530"/>
      <c r="FCX10" s="530"/>
      <c r="FCY10" s="530"/>
      <c r="FCZ10" s="530"/>
      <c r="FDA10" s="530"/>
      <c r="FDB10" s="530"/>
      <c r="FDC10" s="530"/>
      <c r="FDD10" s="530"/>
      <c r="FDE10" s="530"/>
      <c r="FDF10" s="530"/>
      <c r="FDG10" s="530"/>
      <c r="FDH10" s="530"/>
      <c r="FDI10" s="530"/>
      <c r="FDJ10" s="530"/>
      <c r="FDK10" s="530"/>
      <c r="FDL10" s="530"/>
      <c r="FDM10" s="530"/>
      <c r="FDN10" s="530"/>
      <c r="FDO10" s="530"/>
      <c r="FDP10" s="530"/>
      <c r="FDQ10" s="530"/>
      <c r="FDR10" s="530"/>
      <c r="FDS10" s="530"/>
      <c r="FDT10" s="530"/>
      <c r="FDU10" s="530"/>
      <c r="FDV10" s="530"/>
      <c r="FDW10" s="530"/>
      <c r="FDX10" s="530"/>
      <c r="FDY10" s="530"/>
      <c r="FDZ10" s="530"/>
      <c r="FEA10" s="530"/>
      <c r="FEB10" s="530"/>
      <c r="FEC10" s="530"/>
      <c r="FED10" s="530"/>
      <c r="FEE10" s="530"/>
      <c r="FEF10" s="530"/>
      <c r="FEG10" s="530"/>
      <c r="FEH10" s="530"/>
      <c r="FEI10" s="530"/>
      <c r="FEJ10" s="530"/>
      <c r="FEK10" s="530"/>
      <c r="FEL10" s="530"/>
      <c r="FEM10" s="530"/>
      <c r="FEN10" s="530"/>
      <c r="FEO10" s="530"/>
      <c r="FEP10" s="530"/>
      <c r="FEQ10" s="530"/>
      <c r="FER10" s="530"/>
      <c r="FES10" s="530"/>
      <c r="FET10" s="530"/>
      <c r="FEU10" s="530"/>
      <c r="FEV10" s="530"/>
      <c r="FEW10" s="530"/>
      <c r="FEX10" s="530"/>
      <c r="FEY10" s="530"/>
      <c r="FEZ10" s="530"/>
      <c r="FFA10" s="530"/>
      <c r="FFB10" s="530"/>
      <c r="FFC10" s="530"/>
      <c r="FFD10" s="530"/>
      <c r="FFE10" s="530"/>
      <c r="FFF10" s="530"/>
      <c r="FFG10" s="530"/>
      <c r="FFH10" s="530"/>
      <c r="FFI10" s="530"/>
      <c r="FFJ10" s="530"/>
      <c r="FFK10" s="530"/>
      <c r="FFL10" s="530"/>
      <c r="FFM10" s="530"/>
      <c r="FFN10" s="530"/>
      <c r="FFO10" s="530"/>
      <c r="FFP10" s="530"/>
      <c r="FFQ10" s="530"/>
      <c r="FFR10" s="530"/>
      <c r="FFS10" s="530"/>
      <c r="FFT10" s="530"/>
      <c r="FFU10" s="530"/>
      <c r="FFV10" s="530"/>
      <c r="FFW10" s="530"/>
      <c r="FFX10" s="530"/>
      <c r="FFY10" s="530"/>
      <c r="FFZ10" s="530"/>
      <c r="FGA10" s="530"/>
      <c r="FGB10" s="530"/>
      <c r="FGC10" s="530"/>
      <c r="FGD10" s="530"/>
      <c r="FGE10" s="530"/>
      <c r="FGF10" s="530"/>
      <c r="FGG10" s="530"/>
      <c r="FGH10" s="530"/>
      <c r="FGI10" s="530"/>
      <c r="FGJ10" s="530"/>
      <c r="FGK10" s="530"/>
      <c r="FGL10" s="530"/>
      <c r="FGM10" s="530"/>
      <c r="FGN10" s="530"/>
      <c r="FGO10" s="530"/>
      <c r="FGP10" s="530"/>
      <c r="FGQ10" s="530"/>
      <c r="FGR10" s="530"/>
      <c r="FGS10" s="530"/>
      <c r="FGT10" s="530"/>
      <c r="FGU10" s="530"/>
      <c r="FGV10" s="530"/>
      <c r="FGW10" s="530"/>
      <c r="FGX10" s="530"/>
      <c r="FGY10" s="530"/>
      <c r="FGZ10" s="530"/>
      <c r="FHA10" s="530"/>
      <c r="FHB10" s="530"/>
      <c r="FHC10" s="530"/>
      <c r="FHD10" s="530"/>
      <c r="FHE10" s="530"/>
      <c r="FHF10" s="530"/>
      <c r="FHG10" s="530"/>
      <c r="FHH10" s="530"/>
      <c r="FHI10" s="530"/>
      <c r="FHJ10" s="530"/>
      <c r="FHK10" s="530"/>
      <c r="FHL10" s="530"/>
      <c r="FHM10" s="530"/>
      <c r="FHN10" s="530"/>
      <c r="FHO10" s="530"/>
      <c r="FHP10" s="530"/>
      <c r="FHQ10" s="530"/>
      <c r="FHR10" s="530"/>
      <c r="FHS10" s="530"/>
      <c r="FHT10" s="530"/>
      <c r="FHU10" s="530"/>
      <c r="FHV10" s="530"/>
      <c r="FHW10" s="530"/>
      <c r="FHX10" s="530"/>
      <c r="FHY10" s="530"/>
      <c r="FHZ10" s="530"/>
      <c r="FIA10" s="530"/>
      <c r="FIB10" s="530"/>
      <c r="FIC10" s="530"/>
      <c r="FID10" s="530"/>
      <c r="FIE10" s="530"/>
      <c r="FIF10" s="530"/>
      <c r="FIG10" s="530"/>
      <c r="FIH10" s="530"/>
      <c r="FII10" s="530"/>
      <c r="FIJ10" s="530"/>
      <c r="FIK10" s="530"/>
      <c r="FIL10" s="530"/>
      <c r="FIM10" s="530"/>
      <c r="FIN10" s="530"/>
      <c r="FIO10" s="530"/>
      <c r="FIP10" s="530"/>
      <c r="FIQ10" s="530"/>
      <c r="FIR10" s="530"/>
      <c r="FIS10" s="530"/>
      <c r="FIT10" s="530"/>
      <c r="FIU10" s="530"/>
      <c r="FIV10" s="530"/>
      <c r="FIW10" s="530"/>
      <c r="FIX10" s="530"/>
      <c r="FIY10" s="530"/>
      <c r="FIZ10" s="530"/>
      <c r="FJA10" s="530"/>
      <c r="FJB10" s="530"/>
      <c r="FJC10" s="530"/>
      <c r="FJD10" s="530"/>
      <c r="FJE10" s="530"/>
      <c r="FJF10" s="530"/>
      <c r="FJG10" s="530"/>
      <c r="FJH10" s="530"/>
      <c r="FJI10" s="530"/>
      <c r="FJJ10" s="530"/>
      <c r="FJK10" s="530"/>
      <c r="FJL10" s="530"/>
      <c r="FJM10" s="530"/>
      <c r="FJN10" s="530"/>
      <c r="FJO10" s="530"/>
      <c r="FJP10" s="530"/>
      <c r="FJQ10" s="530"/>
      <c r="FJR10" s="530"/>
      <c r="FJS10" s="530"/>
      <c r="FJT10" s="530"/>
      <c r="FJU10" s="530"/>
      <c r="FJV10" s="530"/>
      <c r="FJW10" s="530"/>
      <c r="FJX10" s="530"/>
      <c r="FJY10" s="530"/>
      <c r="FJZ10" s="530"/>
      <c r="FKA10" s="530"/>
      <c r="FKB10" s="530"/>
      <c r="FKC10" s="530"/>
      <c r="FKD10" s="530"/>
      <c r="FKE10" s="530"/>
      <c r="FKF10" s="530"/>
      <c r="FKG10" s="530"/>
      <c r="FKH10" s="530"/>
      <c r="FKI10" s="530"/>
      <c r="FKJ10" s="530"/>
      <c r="FKK10" s="530"/>
      <c r="FKL10" s="530"/>
      <c r="FKM10" s="530"/>
      <c r="FKN10" s="530"/>
      <c r="FKO10" s="530"/>
      <c r="FKP10" s="530"/>
      <c r="FKQ10" s="530"/>
      <c r="FKR10" s="530"/>
      <c r="FKS10" s="530"/>
      <c r="FKT10" s="530"/>
      <c r="FKU10" s="530"/>
      <c r="FKV10" s="530"/>
      <c r="FKW10" s="530"/>
      <c r="FKX10" s="530"/>
      <c r="FKY10" s="530"/>
      <c r="FKZ10" s="530"/>
      <c r="FLA10" s="530"/>
      <c r="FLB10" s="530"/>
      <c r="FLC10" s="530"/>
      <c r="FLD10" s="530"/>
      <c r="FLE10" s="530"/>
      <c r="FLF10" s="530"/>
      <c r="FLG10" s="530"/>
      <c r="FLH10" s="530"/>
      <c r="FLI10" s="530"/>
      <c r="FLJ10" s="530"/>
      <c r="FLK10" s="530"/>
      <c r="FLL10" s="530"/>
      <c r="FLM10" s="530"/>
      <c r="FLN10" s="530"/>
      <c r="FLO10" s="530"/>
      <c r="FLP10" s="530"/>
      <c r="FLQ10" s="530"/>
      <c r="FLR10" s="530"/>
      <c r="FLS10" s="530"/>
      <c r="FLT10" s="530"/>
      <c r="FLU10" s="530"/>
      <c r="FLV10" s="530"/>
      <c r="FLW10" s="530"/>
      <c r="FLX10" s="530"/>
      <c r="FLY10" s="530"/>
      <c r="FLZ10" s="530"/>
      <c r="FMA10" s="530"/>
      <c r="FMB10" s="530"/>
      <c r="FMC10" s="530"/>
      <c r="FMD10" s="530"/>
      <c r="FME10" s="530"/>
      <c r="FMF10" s="530"/>
      <c r="FMG10" s="530"/>
      <c r="FMH10" s="530"/>
      <c r="FMI10" s="530"/>
      <c r="FMJ10" s="530"/>
      <c r="FMK10" s="530"/>
      <c r="FML10" s="530"/>
      <c r="FMM10" s="530"/>
      <c r="FMN10" s="530"/>
      <c r="FMO10" s="530"/>
      <c r="FMP10" s="530"/>
      <c r="FMQ10" s="530"/>
      <c r="FMR10" s="530"/>
      <c r="FMS10" s="530"/>
      <c r="FMT10" s="530"/>
      <c r="FMU10" s="530"/>
      <c r="FMV10" s="530"/>
      <c r="FMW10" s="530"/>
      <c r="FMX10" s="530"/>
      <c r="FMY10" s="530"/>
      <c r="FMZ10" s="530"/>
      <c r="FNA10" s="530"/>
      <c r="FNB10" s="530"/>
      <c r="FNC10" s="530"/>
      <c r="FND10" s="530"/>
      <c r="FNE10" s="530"/>
      <c r="FNF10" s="530"/>
      <c r="FNG10" s="530"/>
      <c r="FNH10" s="530"/>
      <c r="FNI10" s="530"/>
      <c r="FNJ10" s="530"/>
      <c r="FNK10" s="530"/>
      <c r="FNL10" s="530"/>
      <c r="FNM10" s="530"/>
      <c r="FNN10" s="530"/>
      <c r="FNO10" s="530"/>
      <c r="FNP10" s="530"/>
      <c r="FNQ10" s="530"/>
      <c r="FNR10" s="530"/>
      <c r="FNS10" s="530"/>
      <c r="FNT10" s="530"/>
      <c r="FNU10" s="530"/>
      <c r="FNV10" s="530"/>
      <c r="FNW10" s="530"/>
      <c r="FNX10" s="530"/>
      <c r="FNY10" s="530"/>
      <c r="FNZ10" s="530"/>
      <c r="FOA10" s="530"/>
      <c r="FOB10" s="530"/>
      <c r="FOC10" s="530"/>
      <c r="FOD10" s="530"/>
      <c r="FOE10" s="530"/>
      <c r="FOF10" s="530"/>
      <c r="FOG10" s="530"/>
      <c r="FOH10" s="530"/>
      <c r="FOI10" s="530"/>
      <c r="FOJ10" s="530"/>
      <c r="FOK10" s="530"/>
      <c r="FOL10" s="530"/>
      <c r="FOM10" s="530"/>
      <c r="FON10" s="530"/>
      <c r="FOO10" s="530"/>
      <c r="FOP10" s="530"/>
      <c r="FOQ10" s="530"/>
      <c r="FOR10" s="530"/>
      <c r="FOS10" s="530"/>
      <c r="FOT10" s="530"/>
      <c r="FOU10" s="530"/>
      <c r="FOV10" s="530"/>
      <c r="FOW10" s="530"/>
      <c r="FOX10" s="530"/>
      <c r="FOY10" s="530"/>
      <c r="FOZ10" s="530"/>
      <c r="FPA10" s="530"/>
      <c r="FPB10" s="530"/>
      <c r="FPC10" s="530"/>
      <c r="FPD10" s="530"/>
      <c r="FPE10" s="530"/>
      <c r="FPF10" s="530"/>
      <c r="FPG10" s="530"/>
      <c r="FPH10" s="530"/>
      <c r="FPI10" s="530"/>
      <c r="FPJ10" s="530"/>
      <c r="FPK10" s="530"/>
      <c r="FPL10" s="530"/>
      <c r="FPM10" s="530"/>
      <c r="FPN10" s="530"/>
      <c r="FPO10" s="530"/>
      <c r="FPP10" s="530"/>
      <c r="FPQ10" s="530"/>
      <c r="FPR10" s="530"/>
      <c r="FPS10" s="530"/>
      <c r="FPT10" s="530"/>
      <c r="FPU10" s="530"/>
      <c r="FPV10" s="530"/>
      <c r="FPW10" s="530"/>
      <c r="FPX10" s="530"/>
      <c r="FPY10" s="530"/>
      <c r="FPZ10" s="530"/>
      <c r="FQA10" s="530"/>
      <c r="FQB10" s="530"/>
      <c r="FQC10" s="530"/>
      <c r="FQD10" s="530"/>
      <c r="FQE10" s="530"/>
      <c r="FQF10" s="530"/>
      <c r="FQG10" s="530"/>
      <c r="FQH10" s="530"/>
      <c r="FQI10" s="530"/>
      <c r="FQJ10" s="530"/>
      <c r="FQK10" s="530"/>
      <c r="FQL10" s="530"/>
      <c r="FQM10" s="530"/>
      <c r="FQN10" s="530"/>
      <c r="FQO10" s="530"/>
      <c r="FQP10" s="530"/>
      <c r="FQQ10" s="530"/>
      <c r="FQR10" s="530"/>
      <c r="FQS10" s="530"/>
      <c r="FQT10" s="530"/>
      <c r="FQU10" s="530"/>
      <c r="FQV10" s="530"/>
      <c r="FQW10" s="530"/>
      <c r="FQX10" s="530"/>
      <c r="FQY10" s="530"/>
      <c r="FQZ10" s="530"/>
      <c r="FRA10" s="530"/>
      <c r="FRB10" s="530"/>
      <c r="FRC10" s="530"/>
      <c r="FRD10" s="530"/>
      <c r="FRE10" s="530"/>
      <c r="FRF10" s="530"/>
      <c r="FRG10" s="530"/>
      <c r="FRH10" s="530"/>
      <c r="FRI10" s="530"/>
      <c r="FRJ10" s="530"/>
      <c r="FRK10" s="530"/>
      <c r="FRL10" s="530"/>
      <c r="FRM10" s="530"/>
      <c r="FRN10" s="530"/>
      <c r="FRO10" s="530"/>
      <c r="FRP10" s="530"/>
      <c r="FRQ10" s="530"/>
      <c r="FRR10" s="530"/>
      <c r="FRS10" s="530"/>
      <c r="FRT10" s="530"/>
      <c r="FRU10" s="530"/>
      <c r="FRV10" s="530"/>
      <c r="FRW10" s="530"/>
      <c r="FRX10" s="530"/>
      <c r="FRY10" s="530"/>
      <c r="FRZ10" s="530"/>
      <c r="FSA10" s="530"/>
      <c r="FSB10" s="530"/>
      <c r="FSC10" s="530"/>
      <c r="FSD10" s="530"/>
      <c r="FSE10" s="530"/>
      <c r="FSF10" s="530"/>
      <c r="FSG10" s="530"/>
      <c r="FSH10" s="530"/>
      <c r="FSI10" s="530"/>
      <c r="FSJ10" s="530"/>
      <c r="FSK10" s="530"/>
      <c r="FSL10" s="530"/>
      <c r="FSM10" s="530"/>
      <c r="FSN10" s="530"/>
      <c r="FSO10" s="530"/>
      <c r="FSP10" s="530"/>
      <c r="FSQ10" s="530"/>
      <c r="FSR10" s="530"/>
      <c r="FSS10" s="530"/>
      <c r="FST10" s="530"/>
      <c r="FSU10" s="530"/>
      <c r="FSV10" s="530"/>
      <c r="FSW10" s="530"/>
      <c r="FSX10" s="530"/>
      <c r="FSY10" s="530"/>
      <c r="FSZ10" s="530"/>
      <c r="FTA10" s="530"/>
      <c r="FTB10" s="530"/>
      <c r="FTC10" s="530"/>
      <c r="FTD10" s="530"/>
      <c r="FTE10" s="530"/>
      <c r="FTF10" s="530"/>
      <c r="FTG10" s="530"/>
      <c r="FTH10" s="530"/>
      <c r="FTI10" s="530"/>
      <c r="FTJ10" s="530"/>
      <c r="FTK10" s="530"/>
      <c r="FTL10" s="530"/>
      <c r="FTM10" s="530"/>
      <c r="FTN10" s="530"/>
      <c r="FTO10" s="530"/>
      <c r="FTP10" s="530"/>
      <c r="FTQ10" s="530"/>
      <c r="FTR10" s="530"/>
      <c r="FTS10" s="530"/>
      <c r="FTT10" s="530"/>
      <c r="FTU10" s="530"/>
      <c r="FTV10" s="530"/>
      <c r="FTW10" s="530"/>
      <c r="FTX10" s="530"/>
      <c r="FTY10" s="530"/>
      <c r="FTZ10" s="530"/>
      <c r="FUA10" s="530"/>
      <c r="FUB10" s="530"/>
      <c r="FUC10" s="530"/>
      <c r="FUD10" s="530"/>
      <c r="FUE10" s="530"/>
      <c r="FUF10" s="530"/>
      <c r="FUG10" s="530"/>
      <c r="FUH10" s="530"/>
      <c r="FUI10" s="530"/>
      <c r="FUJ10" s="530"/>
      <c r="FUK10" s="530"/>
      <c r="FUL10" s="530"/>
      <c r="FUM10" s="530"/>
      <c r="FUN10" s="530"/>
      <c r="FUO10" s="530"/>
      <c r="FUP10" s="530"/>
      <c r="FUQ10" s="530"/>
      <c r="FUR10" s="530"/>
      <c r="FUS10" s="530"/>
      <c r="FUT10" s="530"/>
      <c r="FUU10" s="530"/>
      <c r="FUV10" s="530"/>
      <c r="FUW10" s="530"/>
      <c r="FUX10" s="530"/>
      <c r="FUY10" s="530"/>
      <c r="FUZ10" s="530"/>
      <c r="FVA10" s="530"/>
      <c r="FVB10" s="530"/>
      <c r="FVC10" s="530"/>
      <c r="FVD10" s="530"/>
      <c r="FVE10" s="530"/>
      <c r="FVF10" s="530"/>
      <c r="FVG10" s="530"/>
      <c r="FVH10" s="530"/>
      <c r="FVI10" s="530"/>
      <c r="FVJ10" s="530"/>
      <c r="FVK10" s="530"/>
      <c r="FVL10" s="530"/>
      <c r="FVM10" s="530"/>
      <c r="FVN10" s="530"/>
      <c r="FVO10" s="530"/>
      <c r="FVP10" s="530"/>
      <c r="FVQ10" s="530"/>
      <c r="FVR10" s="530"/>
      <c r="FVS10" s="530"/>
      <c r="FVT10" s="530"/>
      <c r="FVU10" s="530"/>
      <c r="FVV10" s="530"/>
      <c r="FVW10" s="530"/>
      <c r="FVX10" s="530"/>
      <c r="FVY10" s="530"/>
      <c r="FVZ10" s="530"/>
      <c r="FWA10" s="530"/>
      <c r="FWB10" s="530"/>
      <c r="FWC10" s="530"/>
      <c r="FWD10" s="530"/>
      <c r="FWE10" s="530"/>
      <c r="FWF10" s="530"/>
      <c r="FWG10" s="530"/>
      <c r="FWH10" s="530"/>
      <c r="FWI10" s="530"/>
      <c r="FWJ10" s="530"/>
      <c r="FWK10" s="530"/>
      <c r="FWL10" s="530"/>
      <c r="FWM10" s="530"/>
      <c r="FWN10" s="530"/>
      <c r="FWO10" s="530"/>
      <c r="FWP10" s="530"/>
      <c r="FWQ10" s="530"/>
      <c r="FWR10" s="530"/>
      <c r="FWS10" s="530"/>
      <c r="FWT10" s="530"/>
      <c r="FWU10" s="530"/>
      <c r="FWV10" s="530"/>
      <c r="FWW10" s="530"/>
      <c r="FWX10" s="530"/>
      <c r="FWY10" s="530"/>
      <c r="FWZ10" s="530"/>
      <c r="FXA10" s="530"/>
      <c r="FXB10" s="530"/>
      <c r="FXC10" s="530"/>
      <c r="FXD10" s="530"/>
      <c r="FXE10" s="530"/>
      <c r="FXF10" s="530"/>
      <c r="FXG10" s="530"/>
      <c r="FXH10" s="530"/>
      <c r="FXI10" s="530"/>
      <c r="FXJ10" s="530"/>
      <c r="FXK10" s="530"/>
      <c r="FXL10" s="530"/>
      <c r="FXM10" s="530"/>
      <c r="FXN10" s="530"/>
      <c r="FXO10" s="530"/>
      <c r="FXP10" s="530"/>
      <c r="FXQ10" s="530"/>
      <c r="FXR10" s="530"/>
      <c r="FXS10" s="530"/>
      <c r="FXT10" s="530"/>
      <c r="FXU10" s="530"/>
      <c r="FXV10" s="530"/>
      <c r="FXW10" s="530"/>
      <c r="FXX10" s="530"/>
      <c r="FXY10" s="530"/>
      <c r="FXZ10" s="530"/>
      <c r="FYA10" s="530"/>
      <c r="FYB10" s="530"/>
      <c r="FYC10" s="530"/>
      <c r="FYD10" s="530"/>
      <c r="FYE10" s="530"/>
      <c r="FYF10" s="530"/>
      <c r="FYG10" s="530"/>
      <c r="FYH10" s="530"/>
      <c r="FYI10" s="530"/>
      <c r="FYJ10" s="530"/>
      <c r="FYK10" s="530"/>
      <c r="FYL10" s="530"/>
      <c r="FYM10" s="530"/>
      <c r="FYN10" s="530"/>
      <c r="FYO10" s="530"/>
      <c r="FYP10" s="530"/>
      <c r="FYQ10" s="530"/>
      <c r="FYR10" s="530"/>
      <c r="FYS10" s="530"/>
      <c r="FYT10" s="530"/>
      <c r="FYU10" s="530"/>
      <c r="FYV10" s="530"/>
      <c r="FYW10" s="530"/>
      <c r="FYX10" s="530"/>
      <c r="FYY10" s="530"/>
      <c r="FYZ10" s="530"/>
      <c r="FZA10" s="530"/>
      <c r="FZB10" s="530"/>
      <c r="FZC10" s="530"/>
      <c r="FZD10" s="530"/>
      <c r="FZE10" s="530"/>
      <c r="FZF10" s="530"/>
      <c r="FZG10" s="530"/>
      <c r="FZH10" s="530"/>
      <c r="FZI10" s="530"/>
      <c r="FZJ10" s="530"/>
      <c r="FZK10" s="530"/>
      <c r="FZL10" s="530"/>
      <c r="FZM10" s="530"/>
      <c r="FZN10" s="530"/>
      <c r="FZO10" s="530"/>
      <c r="FZP10" s="530"/>
      <c r="FZQ10" s="530"/>
      <c r="FZR10" s="530"/>
      <c r="FZS10" s="530"/>
      <c r="FZT10" s="530"/>
      <c r="FZU10" s="530"/>
      <c r="FZV10" s="530"/>
      <c r="FZW10" s="530"/>
      <c r="FZX10" s="530"/>
      <c r="FZY10" s="530"/>
      <c r="FZZ10" s="530"/>
      <c r="GAA10" s="530"/>
      <c r="GAB10" s="530"/>
      <c r="GAC10" s="530"/>
      <c r="GAD10" s="530"/>
      <c r="GAE10" s="530"/>
      <c r="GAF10" s="530"/>
      <c r="GAG10" s="530"/>
      <c r="GAH10" s="530"/>
      <c r="GAI10" s="530"/>
      <c r="GAJ10" s="530"/>
      <c r="GAK10" s="530"/>
      <c r="GAL10" s="530"/>
      <c r="GAM10" s="530"/>
      <c r="GAN10" s="530"/>
      <c r="GAO10" s="530"/>
      <c r="GAP10" s="530"/>
      <c r="GAQ10" s="530"/>
      <c r="GAR10" s="530"/>
      <c r="GAS10" s="530"/>
      <c r="GAT10" s="530"/>
      <c r="GAU10" s="530"/>
      <c r="GAV10" s="530"/>
      <c r="GAW10" s="530"/>
      <c r="GAX10" s="530"/>
      <c r="GAY10" s="530"/>
      <c r="GAZ10" s="530"/>
      <c r="GBA10" s="530"/>
      <c r="GBB10" s="530"/>
      <c r="GBC10" s="530"/>
      <c r="GBD10" s="530"/>
      <c r="GBE10" s="530"/>
      <c r="GBF10" s="530"/>
      <c r="GBG10" s="530"/>
      <c r="GBH10" s="530"/>
      <c r="GBI10" s="530"/>
      <c r="GBJ10" s="530"/>
      <c r="GBK10" s="530"/>
      <c r="GBL10" s="530"/>
      <c r="GBM10" s="530"/>
      <c r="GBN10" s="530"/>
      <c r="GBO10" s="530"/>
      <c r="GBP10" s="530"/>
      <c r="GBQ10" s="530"/>
      <c r="GBR10" s="530"/>
      <c r="GBS10" s="530"/>
      <c r="GBT10" s="530"/>
      <c r="GBU10" s="530"/>
      <c r="GBV10" s="530"/>
      <c r="GBW10" s="530"/>
      <c r="GBX10" s="530"/>
      <c r="GBY10" s="530"/>
      <c r="GBZ10" s="530"/>
      <c r="GCA10" s="530"/>
      <c r="GCB10" s="530"/>
      <c r="GCC10" s="530"/>
      <c r="GCD10" s="530"/>
      <c r="GCE10" s="530"/>
      <c r="GCF10" s="530"/>
      <c r="GCG10" s="530"/>
      <c r="GCH10" s="530"/>
      <c r="GCI10" s="530"/>
      <c r="GCJ10" s="530"/>
      <c r="GCK10" s="530"/>
      <c r="GCL10" s="530"/>
      <c r="GCM10" s="530"/>
      <c r="GCN10" s="530"/>
      <c r="GCO10" s="530"/>
      <c r="GCP10" s="530"/>
      <c r="GCQ10" s="530"/>
      <c r="GCR10" s="530"/>
      <c r="GCS10" s="530"/>
      <c r="GCT10" s="530"/>
      <c r="GCU10" s="530"/>
      <c r="GCV10" s="530"/>
      <c r="GCW10" s="530"/>
      <c r="GCX10" s="530"/>
      <c r="GCY10" s="530"/>
      <c r="GCZ10" s="530"/>
      <c r="GDA10" s="530"/>
      <c r="GDB10" s="530"/>
      <c r="GDC10" s="530"/>
      <c r="GDD10" s="530"/>
      <c r="GDE10" s="530"/>
      <c r="GDF10" s="530"/>
      <c r="GDG10" s="530"/>
      <c r="GDH10" s="530"/>
      <c r="GDI10" s="530"/>
      <c r="GDJ10" s="530"/>
      <c r="GDK10" s="530"/>
      <c r="GDL10" s="530"/>
      <c r="GDM10" s="530"/>
      <c r="GDN10" s="530"/>
      <c r="GDO10" s="530"/>
      <c r="GDP10" s="530"/>
      <c r="GDQ10" s="530"/>
      <c r="GDR10" s="530"/>
      <c r="GDS10" s="530"/>
      <c r="GDT10" s="530"/>
      <c r="GDU10" s="530"/>
      <c r="GDV10" s="530"/>
      <c r="GDW10" s="530"/>
      <c r="GDX10" s="530"/>
      <c r="GDY10" s="530"/>
      <c r="GDZ10" s="530"/>
      <c r="GEA10" s="530"/>
      <c r="GEB10" s="530"/>
      <c r="GEC10" s="530"/>
      <c r="GED10" s="530"/>
      <c r="GEE10" s="530"/>
      <c r="GEF10" s="530"/>
      <c r="GEG10" s="530"/>
      <c r="GEH10" s="530"/>
      <c r="GEI10" s="530"/>
      <c r="GEJ10" s="530"/>
      <c r="GEK10" s="530"/>
      <c r="GEL10" s="530"/>
      <c r="GEM10" s="530"/>
      <c r="GEN10" s="530"/>
      <c r="GEO10" s="530"/>
      <c r="GEP10" s="530"/>
      <c r="GEQ10" s="530"/>
      <c r="GER10" s="530"/>
      <c r="GES10" s="530"/>
      <c r="GET10" s="530"/>
      <c r="GEU10" s="530"/>
      <c r="GEV10" s="530"/>
      <c r="GEW10" s="530"/>
      <c r="GEX10" s="530"/>
      <c r="GEY10" s="530"/>
      <c r="GEZ10" s="530"/>
      <c r="GFA10" s="530"/>
      <c r="GFB10" s="530"/>
      <c r="GFC10" s="530"/>
      <c r="GFD10" s="530"/>
      <c r="GFE10" s="530"/>
      <c r="GFF10" s="530"/>
      <c r="GFG10" s="530"/>
      <c r="GFH10" s="530"/>
      <c r="GFI10" s="530"/>
      <c r="GFJ10" s="530"/>
      <c r="GFK10" s="530"/>
      <c r="GFL10" s="530"/>
      <c r="GFM10" s="530"/>
      <c r="GFN10" s="530"/>
      <c r="GFO10" s="530"/>
      <c r="GFP10" s="530"/>
      <c r="GFQ10" s="530"/>
      <c r="GFR10" s="530"/>
      <c r="GFS10" s="530"/>
      <c r="GFT10" s="530"/>
      <c r="GFU10" s="530"/>
      <c r="GFV10" s="530"/>
      <c r="GFW10" s="530"/>
      <c r="GFX10" s="530"/>
      <c r="GFY10" s="530"/>
      <c r="GFZ10" s="530"/>
      <c r="GGA10" s="530"/>
      <c r="GGB10" s="530"/>
      <c r="GGC10" s="530"/>
      <c r="GGD10" s="530"/>
      <c r="GGE10" s="530"/>
      <c r="GGF10" s="530"/>
      <c r="GGG10" s="530"/>
      <c r="GGH10" s="530"/>
      <c r="GGI10" s="530"/>
      <c r="GGJ10" s="530"/>
      <c r="GGK10" s="530"/>
      <c r="GGL10" s="530"/>
      <c r="GGM10" s="530"/>
      <c r="GGN10" s="530"/>
      <c r="GGO10" s="530"/>
      <c r="GGP10" s="530"/>
      <c r="GGQ10" s="530"/>
      <c r="GGR10" s="530"/>
      <c r="GGS10" s="530"/>
      <c r="GGT10" s="530"/>
      <c r="GGU10" s="530"/>
      <c r="GGV10" s="530"/>
      <c r="GGW10" s="530"/>
      <c r="GGX10" s="530"/>
      <c r="GGY10" s="530"/>
      <c r="GGZ10" s="530"/>
      <c r="GHA10" s="530"/>
      <c r="GHB10" s="530"/>
      <c r="GHC10" s="530"/>
      <c r="GHD10" s="530"/>
      <c r="GHE10" s="530"/>
      <c r="GHF10" s="530"/>
      <c r="GHG10" s="530"/>
      <c r="GHH10" s="530"/>
      <c r="GHI10" s="530"/>
      <c r="GHJ10" s="530"/>
      <c r="GHK10" s="530"/>
      <c r="GHL10" s="530"/>
      <c r="GHM10" s="530"/>
      <c r="GHN10" s="530"/>
      <c r="GHO10" s="530"/>
      <c r="GHP10" s="530"/>
      <c r="GHQ10" s="530"/>
      <c r="GHR10" s="530"/>
      <c r="GHS10" s="530"/>
      <c r="GHT10" s="530"/>
      <c r="GHU10" s="530"/>
      <c r="GHV10" s="530"/>
      <c r="GHW10" s="530"/>
      <c r="GHX10" s="530"/>
      <c r="GHY10" s="530"/>
      <c r="GHZ10" s="530"/>
      <c r="GIA10" s="530"/>
      <c r="GIB10" s="530"/>
      <c r="GIC10" s="530"/>
      <c r="GID10" s="530"/>
      <c r="GIE10" s="530"/>
      <c r="GIF10" s="530"/>
      <c r="GIG10" s="530"/>
      <c r="GIH10" s="530"/>
      <c r="GII10" s="530"/>
      <c r="GIJ10" s="530"/>
      <c r="GIK10" s="530"/>
      <c r="GIL10" s="530"/>
      <c r="GIM10" s="530"/>
      <c r="GIN10" s="530"/>
      <c r="GIO10" s="530"/>
      <c r="GIP10" s="530"/>
      <c r="GIQ10" s="530"/>
      <c r="GIR10" s="530"/>
      <c r="GIS10" s="530"/>
      <c r="GIT10" s="530"/>
      <c r="GIU10" s="530"/>
      <c r="GIV10" s="530"/>
      <c r="GIW10" s="530"/>
      <c r="GIX10" s="530"/>
      <c r="GIY10" s="530"/>
      <c r="GIZ10" s="530"/>
      <c r="GJA10" s="530"/>
      <c r="GJB10" s="530"/>
      <c r="GJC10" s="530"/>
      <c r="GJD10" s="530"/>
      <c r="GJE10" s="530"/>
      <c r="GJF10" s="530"/>
      <c r="GJG10" s="530"/>
      <c r="GJH10" s="530"/>
      <c r="GJI10" s="530"/>
      <c r="GJJ10" s="530"/>
      <c r="GJK10" s="530"/>
      <c r="GJL10" s="530"/>
      <c r="GJM10" s="530"/>
      <c r="GJN10" s="530"/>
      <c r="GJO10" s="530"/>
      <c r="GJP10" s="530"/>
      <c r="GJQ10" s="530"/>
      <c r="GJR10" s="530"/>
      <c r="GJS10" s="530"/>
      <c r="GJT10" s="530"/>
      <c r="GJU10" s="530"/>
      <c r="GJV10" s="530"/>
      <c r="GJW10" s="530"/>
      <c r="GJX10" s="530"/>
      <c r="GJY10" s="530"/>
      <c r="GJZ10" s="530"/>
      <c r="GKA10" s="530"/>
      <c r="GKB10" s="530"/>
      <c r="GKC10" s="530"/>
      <c r="GKD10" s="530"/>
      <c r="GKE10" s="530"/>
      <c r="GKF10" s="530"/>
      <c r="GKG10" s="530"/>
      <c r="GKH10" s="530"/>
      <c r="GKI10" s="530"/>
      <c r="GKJ10" s="530"/>
      <c r="GKK10" s="530"/>
      <c r="GKL10" s="530"/>
      <c r="GKM10" s="530"/>
      <c r="GKN10" s="530"/>
      <c r="GKO10" s="530"/>
      <c r="GKP10" s="530"/>
      <c r="GKQ10" s="530"/>
      <c r="GKR10" s="530"/>
      <c r="GKS10" s="530"/>
      <c r="GKT10" s="530"/>
      <c r="GKU10" s="530"/>
      <c r="GKV10" s="530"/>
      <c r="GKW10" s="530"/>
      <c r="GKX10" s="530"/>
      <c r="GKY10" s="530"/>
      <c r="GKZ10" s="530"/>
      <c r="GLA10" s="530"/>
      <c r="GLB10" s="530"/>
      <c r="GLC10" s="530"/>
      <c r="GLD10" s="530"/>
      <c r="GLE10" s="530"/>
      <c r="GLF10" s="530"/>
      <c r="GLG10" s="530"/>
      <c r="GLH10" s="530"/>
      <c r="GLI10" s="530"/>
      <c r="GLJ10" s="530"/>
      <c r="GLK10" s="530"/>
      <c r="GLL10" s="530"/>
      <c r="GLM10" s="530"/>
      <c r="GLN10" s="530"/>
      <c r="GLO10" s="530"/>
      <c r="GLP10" s="530"/>
      <c r="GLQ10" s="530"/>
      <c r="GLR10" s="530"/>
      <c r="GLS10" s="530"/>
      <c r="GLT10" s="530"/>
      <c r="GLU10" s="530"/>
      <c r="GLV10" s="530"/>
      <c r="GLW10" s="530"/>
      <c r="GLX10" s="530"/>
      <c r="GLY10" s="530"/>
      <c r="GLZ10" s="530"/>
      <c r="GMA10" s="530"/>
      <c r="GMB10" s="530"/>
      <c r="GMC10" s="530"/>
      <c r="GMD10" s="530"/>
      <c r="GME10" s="530"/>
      <c r="GMF10" s="530"/>
      <c r="GMG10" s="530"/>
      <c r="GMH10" s="530"/>
      <c r="GMI10" s="530"/>
      <c r="GMJ10" s="530"/>
      <c r="GMK10" s="530"/>
      <c r="GML10" s="530"/>
      <c r="GMM10" s="530"/>
      <c r="GMN10" s="530"/>
      <c r="GMO10" s="530"/>
      <c r="GMP10" s="530"/>
      <c r="GMQ10" s="530"/>
      <c r="GMR10" s="530"/>
      <c r="GMS10" s="530"/>
      <c r="GMT10" s="530"/>
      <c r="GMU10" s="530"/>
      <c r="GMV10" s="530"/>
      <c r="GMW10" s="530"/>
      <c r="GMX10" s="530"/>
      <c r="GMY10" s="530"/>
      <c r="GMZ10" s="530"/>
      <c r="GNA10" s="530"/>
      <c r="GNB10" s="530"/>
      <c r="GNC10" s="530"/>
      <c r="GND10" s="530"/>
      <c r="GNE10" s="530"/>
      <c r="GNF10" s="530"/>
      <c r="GNG10" s="530"/>
      <c r="GNH10" s="530"/>
      <c r="GNI10" s="530"/>
      <c r="GNJ10" s="530"/>
      <c r="GNK10" s="530"/>
      <c r="GNL10" s="530"/>
      <c r="GNM10" s="530"/>
      <c r="GNN10" s="530"/>
      <c r="GNO10" s="530"/>
      <c r="GNP10" s="530"/>
      <c r="GNQ10" s="530"/>
      <c r="GNR10" s="530"/>
      <c r="GNS10" s="530"/>
      <c r="GNT10" s="530"/>
      <c r="GNU10" s="530"/>
      <c r="GNV10" s="530"/>
      <c r="GNW10" s="530"/>
      <c r="GNX10" s="530"/>
      <c r="GNY10" s="530"/>
      <c r="GNZ10" s="530"/>
      <c r="GOA10" s="530"/>
      <c r="GOB10" s="530"/>
      <c r="GOC10" s="530"/>
      <c r="GOD10" s="530"/>
      <c r="GOE10" s="530"/>
      <c r="GOF10" s="530"/>
      <c r="GOG10" s="530"/>
      <c r="GOH10" s="530"/>
      <c r="GOI10" s="530"/>
      <c r="GOJ10" s="530"/>
      <c r="GOK10" s="530"/>
      <c r="GOL10" s="530"/>
      <c r="GOM10" s="530"/>
      <c r="GON10" s="530"/>
      <c r="GOO10" s="530"/>
      <c r="GOP10" s="530"/>
      <c r="GOQ10" s="530"/>
      <c r="GOR10" s="530"/>
      <c r="GOS10" s="530"/>
      <c r="GOT10" s="530"/>
      <c r="GOU10" s="530"/>
      <c r="GOV10" s="530"/>
      <c r="GOW10" s="530"/>
      <c r="GOX10" s="530"/>
      <c r="GOY10" s="530"/>
      <c r="GOZ10" s="530"/>
      <c r="GPA10" s="530"/>
      <c r="GPB10" s="530"/>
      <c r="GPC10" s="530"/>
      <c r="GPD10" s="530"/>
      <c r="GPE10" s="530"/>
      <c r="GPF10" s="530"/>
      <c r="GPG10" s="530"/>
      <c r="GPH10" s="530"/>
      <c r="GPI10" s="530"/>
      <c r="GPJ10" s="530"/>
      <c r="GPK10" s="530"/>
      <c r="GPL10" s="530"/>
      <c r="GPM10" s="530"/>
      <c r="GPN10" s="530"/>
      <c r="GPO10" s="530"/>
      <c r="GPP10" s="530"/>
      <c r="GPQ10" s="530"/>
      <c r="GPR10" s="530"/>
      <c r="GPS10" s="530"/>
      <c r="GPT10" s="530"/>
      <c r="GPU10" s="530"/>
      <c r="GPV10" s="530"/>
      <c r="GPW10" s="530"/>
      <c r="GPX10" s="530"/>
      <c r="GPY10" s="530"/>
      <c r="GPZ10" s="530"/>
      <c r="GQA10" s="530"/>
      <c r="GQB10" s="530"/>
      <c r="GQC10" s="530"/>
      <c r="GQD10" s="530"/>
      <c r="GQE10" s="530"/>
      <c r="GQF10" s="530"/>
      <c r="GQG10" s="530"/>
      <c r="GQH10" s="530"/>
      <c r="GQI10" s="530"/>
      <c r="GQJ10" s="530"/>
      <c r="GQK10" s="530"/>
      <c r="GQL10" s="530"/>
      <c r="GQM10" s="530"/>
      <c r="GQN10" s="530"/>
      <c r="GQO10" s="530"/>
      <c r="GQP10" s="530"/>
      <c r="GQQ10" s="530"/>
      <c r="GQR10" s="530"/>
      <c r="GQS10" s="530"/>
      <c r="GQT10" s="530"/>
      <c r="GQU10" s="530"/>
      <c r="GQV10" s="530"/>
      <c r="GQW10" s="530"/>
      <c r="GQX10" s="530"/>
      <c r="GQY10" s="530"/>
      <c r="GQZ10" s="530"/>
      <c r="GRA10" s="530"/>
      <c r="GRB10" s="530"/>
      <c r="GRC10" s="530"/>
      <c r="GRD10" s="530"/>
      <c r="GRE10" s="530"/>
      <c r="GRF10" s="530"/>
      <c r="GRG10" s="530"/>
      <c r="GRH10" s="530"/>
      <c r="GRI10" s="530"/>
      <c r="GRJ10" s="530"/>
      <c r="GRK10" s="530"/>
      <c r="GRL10" s="530"/>
      <c r="GRM10" s="530"/>
      <c r="GRN10" s="530"/>
      <c r="GRO10" s="530"/>
      <c r="GRP10" s="530"/>
      <c r="GRQ10" s="530"/>
      <c r="GRR10" s="530"/>
      <c r="GRS10" s="530"/>
      <c r="GRT10" s="530"/>
      <c r="GRU10" s="530"/>
      <c r="GRV10" s="530"/>
      <c r="GRW10" s="530"/>
      <c r="GRX10" s="530"/>
      <c r="GRY10" s="530"/>
      <c r="GRZ10" s="530"/>
      <c r="GSA10" s="530"/>
      <c r="GSB10" s="530"/>
      <c r="GSC10" s="530"/>
      <c r="GSD10" s="530"/>
      <c r="GSE10" s="530"/>
      <c r="GSF10" s="530"/>
      <c r="GSG10" s="530"/>
      <c r="GSH10" s="530"/>
      <c r="GSI10" s="530"/>
      <c r="GSJ10" s="530"/>
      <c r="GSK10" s="530"/>
      <c r="GSL10" s="530"/>
      <c r="GSM10" s="530"/>
      <c r="GSN10" s="530"/>
      <c r="GSO10" s="530"/>
      <c r="GSP10" s="530"/>
      <c r="GSQ10" s="530"/>
      <c r="GSR10" s="530"/>
      <c r="GSS10" s="530"/>
      <c r="GST10" s="530"/>
      <c r="GSU10" s="530"/>
      <c r="GSV10" s="530"/>
      <c r="GSW10" s="530"/>
      <c r="GSX10" s="530"/>
      <c r="GSY10" s="530"/>
      <c r="GSZ10" s="530"/>
      <c r="GTA10" s="530"/>
      <c r="GTB10" s="530"/>
      <c r="GTC10" s="530"/>
      <c r="GTD10" s="530"/>
      <c r="GTE10" s="530"/>
      <c r="GTF10" s="530"/>
      <c r="GTG10" s="530"/>
      <c r="GTH10" s="530"/>
      <c r="GTI10" s="530"/>
      <c r="GTJ10" s="530"/>
      <c r="GTK10" s="530"/>
      <c r="GTL10" s="530"/>
      <c r="GTM10" s="530"/>
      <c r="GTN10" s="530"/>
      <c r="GTO10" s="530"/>
      <c r="GTP10" s="530"/>
      <c r="GTQ10" s="530"/>
      <c r="GTR10" s="530"/>
      <c r="GTS10" s="530"/>
      <c r="GTT10" s="530"/>
      <c r="GTU10" s="530"/>
      <c r="GTV10" s="530"/>
      <c r="GTW10" s="530"/>
      <c r="GTX10" s="530"/>
      <c r="GTY10" s="530"/>
      <c r="GTZ10" s="530"/>
      <c r="GUA10" s="530"/>
      <c r="GUB10" s="530"/>
      <c r="GUC10" s="530"/>
      <c r="GUD10" s="530"/>
      <c r="GUE10" s="530"/>
      <c r="GUF10" s="530"/>
      <c r="GUG10" s="530"/>
      <c r="GUH10" s="530"/>
      <c r="GUI10" s="530"/>
      <c r="GUJ10" s="530"/>
      <c r="GUK10" s="530"/>
      <c r="GUL10" s="530"/>
      <c r="GUM10" s="530"/>
      <c r="GUN10" s="530"/>
      <c r="GUO10" s="530"/>
      <c r="GUP10" s="530"/>
      <c r="GUQ10" s="530"/>
      <c r="GUR10" s="530"/>
      <c r="GUS10" s="530"/>
      <c r="GUT10" s="530"/>
      <c r="GUU10" s="530"/>
      <c r="GUV10" s="530"/>
      <c r="GUW10" s="530"/>
      <c r="GUX10" s="530"/>
      <c r="GUY10" s="530"/>
      <c r="GUZ10" s="530"/>
      <c r="GVA10" s="530"/>
      <c r="GVB10" s="530"/>
      <c r="GVC10" s="530"/>
      <c r="GVD10" s="530"/>
      <c r="GVE10" s="530"/>
      <c r="GVF10" s="530"/>
      <c r="GVG10" s="530"/>
      <c r="GVH10" s="530"/>
      <c r="GVI10" s="530"/>
      <c r="GVJ10" s="530"/>
      <c r="GVK10" s="530"/>
      <c r="GVL10" s="530"/>
      <c r="GVM10" s="530"/>
      <c r="GVN10" s="530"/>
      <c r="GVO10" s="530"/>
      <c r="GVP10" s="530"/>
      <c r="GVQ10" s="530"/>
      <c r="GVR10" s="530"/>
      <c r="GVS10" s="530"/>
      <c r="GVT10" s="530"/>
      <c r="GVU10" s="530"/>
      <c r="GVV10" s="530"/>
      <c r="GVW10" s="530"/>
      <c r="GVX10" s="530"/>
      <c r="GVY10" s="530"/>
      <c r="GVZ10" s="530"/>
      <c r="GWA10" s="530"/>
      <c r="GWB10" s="530"/>
      <c r="GWC10" s="530"/>
      <c r="GWD10" s="530"/>
      <c r="GWE10" s="530"/>
      <c r="GWF10" s="530"/>
      <c r="GWG10" s="530"/>
      <c r="GWH10" s="530"/>
      <c r="GWI10" s="530"/>
      <c r="GWJ10" s="530"/>
      <c r="GWK10" s="530"/>
      <c r="GWL10" s="530"/>
      <c r="GWM10" s="530"/>
      <c r="GWN10" s="530"/>
      <c r="GWO10" s="530"/>
      <c r="GWP10" s="530"/>
      <c r="GWQ10" s="530"/>
      <c r="GWR10" s="530"/>
      <c r="GWS10" s="530"/>
      <c r="GWT10" s="530"/>
      <c r="GWU10" s="530"/>
      <c r="GWV10" s="530"/>
      <c r="GWW10" s="530"/>
      <c r="GWX10" s="530"/>
      <c r="GWY10" s="530"/>
      <c r="GWZ10" s="530"/>
      <c r="GXA10" s="530"/>
      <c r="GXB10" s="530"/>
      <c r="GXC10" s="530"/>
      <c r="GXD10" s="530"/>
      <c r="GXE10" s="530"/>
      <c r="GXF10" s="530"/>
      <c r="GXG10" s="530"/>
      <c r="GXH10" s="530"/>
      <c r="GXI10" s="530"/>
      <c r="GXJ10" s="530"/>
      <c r="GXK10" s="530"/>
      <c r="GXL10" s="530"/>
      <c r="GXM10" s="530"/>
      <c r="GXN10" s="530"/>
      <c r="GXO10" s="530"/>
      <c r="GXP10" s="530"/>
      <c r="GXQ10" s="530"/>
      <c r="GXR10" s="530"/>
      <c r="GXS10" s="530"/>
      <c r="GXT10" s="530"/>
      <c r="GXU10" s="530"/>
      <c r="GXV10" s="530"/>
      <c r="GXW10" s="530"/>
      <c r="GXX10" s="530"/>
      <c r="GXY10" s="530"/>
      <c r="GXZ10" s="530"/>
      <c r="GYA10" s="530"/>
      <c r="GYB10" s="530"/>
      <c r="GYC10" s="530"/>
      <c r="GYD10" s="530"/>
      <c r="GYE10" s="530"/>
      <c r="GYF10" s="530"/>
      <c r="GYG10" s="530"/>
      <c r="GYH10" s="530"/>
      <c r="GYI10" s="530"/>
      <c r="GYJ10" s="530"/>
      <c r="GYK10" s="530"/>
      <c r="GYL10" s="530"/>
      <c r="GYM10" s="530"/>
      <c r="GYN10" s="530"/>
      <c r="GYO10" s="530"/>
      <c r="GYP10" s="530"/>
      <c r="GYQ10" s="530"/>
      <c r="GYR10" s="530"/>
      <c r="GYS10" s="530"/>
      <c r="GYT10" s="530"/>
      <c r="GYU10" s="530"/>
      <c r="GYV10" s="530"/>
      <c r="GYW10" s="530"/>
      <c r="GYX10" s="530"/>
      <c r="GYY10" s="530"/>
      <c r="GYZ10" s="530"/>
      <c r="GZA10" s="530"/>
      <c r="GZB10" s="530"/>
      <c r="GZC10" s="530"/>
      <c r="GZD10" s="530"/>
      <c r="GZE10" s="530"/>
      <c r="GZF10" s="530"/>
      <c r="GZG10" s="530"/>
      <c r="GZH10" s="530"/>
      <c r="GZI10" s="530"/>
      <c r="GZJ10" s="530"/>
      <c r="GZK10" s="530"/>
      <c r="GZL10" s="530"/>
      <c r="GZM10" s="530"/>
      <c r="GZN10" s="530"/>
      <c r="GZO10" s="530"/>
      <c r="GZP10" s="530"/>
      <c r="GZQ10" s="530"/>
      <c r="GZR10" s="530"/>
      <c r="GZS10" s="530"/>
      <c r="GZT10" s="530"/>
      <c r="GZU10" s="530"/>
      <c r="GZV10" s="530"/>
      <c r="GZW10" s="530"/>
      <c r="GZX10" s="530"/>
      <c r="GZY10" s="530"/>
      <c r="GZZ10" s="530"/>
      <c r="HAA10" s="530"/>
      <c r="HAB10" s="530"/>
      <c r="HAC10" s="530"/>
      <c r="HAD10" s="530"/>
      <c r="HAE10" s="530"/>
      <c r="HAF10" s="530"/>
      <c r="HAG10" s="530"/>
      <c r="HAH10" s="530"/>
      <c r="HAI10" s="530"/>
      <c r="HAJ10" s="530"/>
      <c r="HAK10" s="530"/>
      <c r="HAL10" s="530"/>
      <c r="HAM10" s="530"/>
      <c r="HAN10" s="530"/>
      <c r="HAO10" s="530"/>
      <c r="HAP10" s="530"/>
      <c r="HAQ10" s="530"/>
      <c r="HAR10" s="530"/>
      <c r="HAS10" s="530"/>
      <c r="HAT10" s="530"/>
      <c r="HAU10" s="530"/>
      <c r="HAV10" s="530"/>
      <c r="HAW10" s="530"/>
      <c r="HAX10" s="530"/>
      <c r="HAY10" s="530"/>
      <c r="HAZ10" s="530"/>
      <c r="HBA10" s="530"/>
      <c r="HBB10" s="530"/>
      <c r="HBC10" s="530"/>
      <c r="HBD10" s="530"/>
      <c r="HBE10" s="530"/>
      <c r="HBF10" s="530"/>
      <c r="HBG10" s="530"/>
      <c r="HBH10" s="530"/>
      <c r="HBI10" s="530"/>
      <c r="HBJ10" s="530"/>
      <c r="HBK10" s="530"/>
      <c r="HBL10" s="530"/>
      <c r="HBM10" s="530"/>
      <c r="HBN10" s="530"/>
      <c r="HBO10" s="530"/>
      <c r="HBP10" s="530"/>
      <c r="HBQ10" s="530"/>
      <c r="HBR10" s="530"/>
      <c r="HBS10" s="530"/>
      <c r="HBT10" s="530"/>
      <c r="HBU10" s="530"/>
      <c r="HBV10" s="530"/>
      <c r="HBW10" s="530"/>
      <c r="HBX10" s="530"/>
      <c r="HBY10" s="530"/>
      <c r="HBZ10" s="530"/>
      <c r="HCA10" s="530"/>
      <c r="HCB10" s="530"/>
      <c r="HCC10" s="530"/>
      <c r="HCD10" s="530"/>
      <c r="HCE10" s="530"/>
      <c r="HCF10" s="530"/>
      <c r="HCG10" s="530"/>
      <c r="HCH10" s="530"/>
      <c r="HCI10" s="530"/>
      <c r="HCJ10" s="530"/>
      <c r="HCK10" s="530"/>
      <c r="HCL10" s="530"/>
      <c r="HCM10" s="530"/>
      <c r="HCN10" s="530"/>
      <c r="HCO10" s="530"/>
      <c r="HCP10" s="530"/>
      <c r="HCQ10" s="530"/>
      <c r="HCR10" s="530"/>
      <c r="HCS10" s="530"/>
      <c r="HCT10" s="530"/>
      <c r="HCU10" s="530"/>
      <c r="HCV10" s="530"/>
      <c r="HCW10" s="530"/>
      <c r="HCX10" s="530"/>
      <c r="HCY10" s="530"/>
      <c r="HCZ10" s="530"/>
      <c r="HDA10" s="530"/>
      <c r="HDB10" s="530"/>
      <c r="HDC10" s="530"/>
      <c r="HDD10" s="530"/>
      <c r="HDE10" s="530"/>
      <c r="HDF10" s="530"/>
      <c r="HDG10" s="530"/>
      <c r="HDH10" s="530"/>
      <c r="HDI10" s="530"/>
      <c r="HDJ10" s="530"/>
      <c r="HDK10" s="530"/>
      <c r="HDL10" s="530"/>
      <c r="HDM10" s="530"/>
      <c r="HDN10" s="530"/>
      <c r="HDO10" s="530"/>
      <c r="HDP10" s="530"/>
      <c r="HDQ10" s="530"/>
      <c r="HDR10" s="530"/>
      <c r="HDS10" s="530"/>
      <c r="HDT10" s="530"/>
      <c r="HDU10" s="530"/>
      <c r="HDV10" s="530"/>
      <c r="HDW10" s="530"/>
      <c r="HDX10" s="530"/>
      <c r="HDY10" s="530"/>
      <c r="HDZ10" s="530"/>
      <c r="HEA10" s="530"/>
      <c r="HEB10" s="530"/>
      <c r="HEC10" s="530"/>
      <c r="HED10" s="530"/>
      <c r="HEE10" s="530"/>
      <c r="HEF10" s="530"/>
      <c r="HEG10" s="530"/>
      <c r="HEH10" s="530"/>
      <c r="HEI10" s="530"/>
      <c r="HEJ10" s="530"/>
      <c r="HEK10" s="530"/>
      <c r="HEL10" s="530"/>
      <c r="HEM10" s="530"/>
      <c r="HEN10" s="530"/>
      <c r="HEO10" s="530"/>
      <c r="HEP10" s="530"/>
      <c r="HEQ10" s="530"/>
      <c r="HER10" s="530"/>
      <c r="HES10" s="530"/>
      <c r="HET10" s="530"/>
      <c r="HEU10" s="530"/>
      <c r="HEV10" s="530"/>
      <c r="HEW10" s="530"/>
      <c r="HEX10" s="530"/>
      <c r="HEY10" s="530"/>
      <c r="HEZ10" s="530"/>
      <c r="HFA10" s="530"/>
      <c r="HFB10" s="530"/>
      <c r="HFC10" s="530"/>
      <c r="HFD10" s="530"/>
      <c r="HFE10" s="530"/>
      <c r="HFF10" s="530"/>
      <c r="HFG10" s="530"/>
      <c r="HFH10" s="530"/>
      <c r="HFI10" s="530"/>
      <c r="HFJ10" s="530"/>
      <c r="HFK10" s="530"/>
      <c r="HFL10" s="530"/>
      <c r="HFM10" s="530"/>
      <c r="HFN10" s="530"/>
      <c r="HFO10" s="530"/>
      <c r="HFP10" s="530"/>
      <c r="HFQ10" s="530"/>
      <c r="HFR10" s="530"/>
      <c r="HFS10" s="530"/>
      <c r="HFT10" s="530"/>
      <c r="HFU10" s="530"/>
      <c r="HFV10" s="530"/>
      <c r="HFW10" s="530"/>
      <c r="HFX10" s="530"/>
      <c r="HFY10" s="530"/>
      <c r="HFZ10" s="530"/>
      <c r="HGA10" s="530"/>
      <c r="HGB10" s="530"/>
      <c r="HGC10" s="530"/>
      <c r="HGD10" s="530"/>
      <c r="HGE10" s="530"/>
      <c r="HGF10" s="530"/>
      <c r="HGG10" s="530"/>
      <c r="HGH10" s="530"/>
      <c r="HGI10" s="530"/>
      <c r="HGJ10" s="530"/>
      <c r="HGK10" s="530"/>
      <c r="HGL10" s="530"/>
      <c r="HGM10" s="530"/>
      <c r="HGN10" s="530"/>
      <c r="HGO10" s="530"/>
      <c r="HGP10" s="530"/>
      <c r="HGQ10" s="530"/>
      <c r="HGR10" s="530"/>
      <c r="HGS10" s="530"/>
      <c r="HGT10" s="530"/>
      <c r="HGU10" s="530"/>
      <c r="HGV10" s="530"/>
      <c r="HGW10" s="530"/>
      <c r="HGX10" s="530"/>
      <c r="HGY10" s="530"/>
      <c r="HGZ10" s="530"/>
      <c r="HHA10" s="530"/>
      <c r="HHB10" s="530"/>
      <c r="HHC10" s="530"/>
      <c r="HHD10" s="530"/>
      <c r="HHE10" s="530"/>
      <c r="HHF10" s="530"/>
      <c r="HHG10" s="530"/>
      <c r="HHH10" s="530"/>
      <c r="HHI10" s="530"/>
      <c r="HHJ10" s="530"/>
      <c r="HHK10" s="530"/>
      <c r="HHL10" s="530"/>
      <c r="HHM10" s="530"/>
      <c r="HHN10" s="530"/>
      <c r="HHO10" s="530"/>
      <c r="HHP10" s="530"/>
      <c r="HHQ10" s="530"/>
      <c r="HHR10" s="530"/>
      <c r="HHS10" s="530"/>
      <c r="HHT10" s="530"/>
      <c r="HHU10" s="530"/>
      <c r="HHV10" s="530"/>
      <c r="HHW10" s="530"/>
      <c r="HHX10" s="530"/>
      <c r="HHY10" s="530"/>
      <c r="HHZ10" s="530"/>
      <c r="HIA10" s="530"/>
      <c r="HIB10" s="530"/>
      <c r="HIC10" s="530"/>
      <c r="HID10" s="530"/>
      <c r="HIE10" s="530"/>
      <c r="HIF10" s="530"/>
      <c r="HIG10" s="530"/>
      <c r="HIH10" s="530"/>
      <c r="HII10" s="530"/>
      <c r="HIJ10" s="530"/>
      <c r="HIK10" s="530"/>
      <c r="HIL10" s="530"/>
      <c r="HIM10" s="530"/>
      <c r="HIN10" s="530"/>
      <c r="HIO10" s="530"/>
      <c r="HIP10" s="530"/>
      <c r="HIQ10" s="530"/>
      <c r="HIR10" s="530"/>
      <c r="HIS10" s="530"/>
      <c r="HIT10" s="530"/>
      <c r="HIU10" s="530"/>
      <c r="HIV10" s="530"/>
      <c r="HIW10" s="530"/>
      <c r="HIX10" s="530"/>
      <c r="HIY10" s="530"/>
      <c r="HIZ10" s="530"/>
      <c r="HJA10" s="530"/>
      <c r="HJB10" s="530"/>
      <c r="HJC10" s="530"/>
      <c r="HJD10" s="530"/>
      <c r="HJE10" s="530"/>
      <c r="HJF10" s="530"/>
      <c r="HJG10" s="530"/>
      <c r="HJH10" s="530"/>
      <c r="HJI10" s="530"/>
      <c r="HJJ10" s="530"/>
      <c r="HJK10" s="530"/>
      <c r="HJL10" s="530"/>
      <c r="HJM10" s="530"/>
      <c r="HJN10" s="530"/>
      <c r="HJO10" s="530"/>
      <c r="HJP10" s="530"/>
      <c r="HJQ10" s="530"/>
      <c r="HJR10" s="530"/>
      <c r="HJS10" s="530"/>
      <c r="HJT10" s="530"/>
      <c r="HJU10" s="530"/>
      <c r="HJV10" s="530"/>
      <c r="HJW10" s="530"/>
      <c r="HJX10" s="530"/>
      <c r="HJY10" s="530"/>
      <c r="HJZ10" s="530"/>
      <c r="HKA10" s="530"/>
      <c r="HKB10" s="530"/>
      <c r="HKC10" s="530"/>
      <c r="HKD10" s="530"/>
      <c r="HKE10" s="530"/>
      <c r="HKF10" s="530"/>
      <c r="HKG10" s="530"/>
      <c r="HKH10" s="530"/>
      <c r="HKI10" s="530"/>
      <c r="HKJ10" s="530"/>
      <c r="HKK10" s="530"/>
      <c r="HKL10" s="530"/>
      <c r="HKM10" s="530"/>
      <c r="HKN10" s="530"/>
      <c r="HKO10" s="530"/>
      <c r="HKP10" s="530"/>
      <c r="HKQ10" s="530"/>
      <c r="HKR10" s="530"/>
      <c r="HKS10" s="530"/>
      <c r="HKT10" s="530"/>
      <c r="HKU10" s="530"/>
      <c r="HKV10" s="530"/>
      <c r="HKW10" s="530"/>
      <c r="HKX10" s="530"/>
      <c r="HKY10" s="530"/>
      <c r="HKZ10" s="530"/>
      <c r="HLA10" s="530"/>
      <c r="HLB10" s="530"/>
      <c r="HLC10" s="530"/>
      <c r="HLD10" s="530"/>
      <c r="HLE10" s="530"/>
      <c r="HLF10" s="530"/>
      <c r="HLG10" s="530"/>
      <c r="HLH10" s="530"/>
      <c r="HLI10" s="530"/>
      <c r="HLJ10" s="530"/>
      <c r="HLK10" s="530"/>
      <c r="HLL10" s="530"/>
      <c r="HLM10" s="530"/>
      <c r="HLN10" s="530"/>
      <c r="HLO10" s="530"/>
      <c r="HLP10" s="530"/>
      <c r="HLQ10" s="530"/>
      <c r="HLR10" s="530"/>
      <c r="HLS10" s="530"/>
      <c r="HLT10" s="530"/>
      <c r="HLU10" s="530"/>
      <c r="HLV10" s="530"/>
      <c r="HLW10" s="530"/>
      <c r="HLX10" s="530"/>
      <c r="HLY10" s="530"/>
      <c r="HLZ10" s="530"/>
      <c r="HMA10" s="530"/>
      <c r="HMB10" s="530"/>
      <c r="HMC10" s="530"/>
      <c r="HMD10" s="530"/>
      <c r="HME10" s="530"/>
      <c r="HMF10" s="530"/>
      <c r="HMG10" s="530"/>
      <c r="HMH10" s="530"/>
      <c r="HMI10" s="530"/>
      <c r="HMJ10" s="530"/>
      <c r="HMK10" s="530"/>
      <c r="HML10" s="530"/>
      <c r="HMM10" s="530"/>
      <c r="HMN10" s="530"/>
      <c r="HMO10" s="530"/>
      <c r="HMP10" s="530"/>
      <c r="HMQ10" s="530"/>
      <c r="HMR10" s="530"/>
      <c r="HMS10" s="530"/>
      <c r="HMT10" s="530"/>
      <c r="HMU10" s="530"/>
      <c r="HMV10" s="530"/>
      <c r="HMW10" s="530"/>
      <c r="HMX10" s="530"/>
      <c r="HMY10" s="530"/>
      <c r="HMZ10" s="530"/>
      <c r="HNA10" s="530"/>
      <c r="HNB10" s="530"/>
      <c r="HNC10" s="530"/>
      <c r="HND10" s="530"/>
      <c r="HNE10" s="530"/>
      <c r="HNF10" s="530"/>
      <c r="HNG10" s="530"/>
      <c r="HNH10" s="530"/>
      <c r="HNI10" s="530"/>
      <c r="HNJ10" s="530"/>
      <c r="HNK10" s="530"/>
      <c r="HNL10" s="530"/>
      <c r="HNM10" s="530"/>
      <c r="HNN10" s="530"/>
      <c r="HNO10" s="530"/>
      <c r="HNP10" s="530"/>
      <c r="HNQ10" s="530"/>
      <c r="HNR10" s="530"/>
      <c r="HNS10" s="530"/>
      <c r="HNT10" s="530"/>
      <c r="HNU10" s="530"/>
      <c r="HNV10" s="530"/>
      <c r="HNW10" s="530"/>
      <c r="HNX10" s="530"/>
      <c r="HNY10" s="530"/>
      <c r="HNZ10" s="530"/>
      <c r="HOA10" s="530"/>
      <c r="HOB10" s="530"/>
      <c r="HOC10" s="530"/>
      <c r="HOD10" s="530"/>
      <c r="HOE10" s="530"/>
      <c r="HOF10" s="530"/>
      <c r="HOG10" s="530"/>
      <c r="HOH10" s="530"/>
      <c r="HOI10" s="530"/>
      <c r="HOJ10" s="530"/>
      <c r="HOK10" s="530"/>
      <c r="HOL10" s="530"/>
      <c r="HOM10" s="530"/>
      <c r="HON10" s="530"/>
      <c r="HOO10" s="530"/>
      <c r="HOP10" s="530"/>
      <c r="HOQ10" s="530"/>
      <c r="HOR10" s="530"/>
      <c r="HOS10" s="530"/>
      <c r="HOT10" s="530"/>
      <c r="HOU10" s="530"/>
      <c r="HOV10" s="530"/>
      <c r="HOW10" s="530"/>
      <c r="HOX10" s="530"/>
      <c r="HOY10" s="530"/>
      <c r="HOZ10" s="530"/>
      <c r="HPA10" s="530"/>
      <c r="HPB10" s="530"/>
      <c r="HPC10" s="530"/>
      <c r="HPD10" s="530"/>
      <c r="HPE10" s="530"/>
      <c r="HPF10" s="530"/>
      <c r="HPG10" s="530"/>
      <c r="HPH10" s="530"/>
      <c r="HPI10" s="530"/>
      <c r="HPJ10" s="530"/>
      <c r="HPK10" s="530"/>
      <c r="HPL10" s="530"/>
      <c r="HPM10" s="530"/>
      <c r="HPN10" s="530"/>
      <c r="HPO10" s="530"/>
      <c r="HPP10" s="530"/>
      <c r="HPQ10" s="530"/>
      <c r="HPR10" s="530"/>
      <c r="HPS10" s="530"/>
      <c r="HPT10" s="530"/>
      <c r="HPU10" s="530"/>
      <c r="HPV10" s="530"/>
      <c r="HPW10" s="530"/>
      <c r="HPX10" s="530"/>
      <c r="HPY10" s="530"/>
      <c r="HPZ10" s="530"/>
      <c r="HQA10" s="530"/>
      <c r="HQB10" s="530"/>
      <c r="HQC10" s="530"/>
      <c r="HQD10" s="530"/>
      <c r="HQE10" s="530"/>
      <c r="HQF10" s="530"/>
      <c r="HQG10" s="530"/>
      <c r="HQH10" s="530"/>
      <c r="HQI10" s="530"/>
      <c r="HQJ10" s="530"/>
      <c r="HQK10" s="530"/>
      <c r="HQL10" s="530"/>
      <c r="HQM10" s="530"/>
      <c r="HQN10" s="530"/>
      <c r="HQO10" s="530"/>
      <c r="HQP10" s="530"/>
      <c r="HQQ10" s="530"/>
      <c r="HQR10" s="530"/>
      <c r="HQS10" s="530"/>
      <c r="HQT10" s="530"/>
      <c r="HQU10" s="530"/>
      <c r="HQV10" s="530"/>
      <c r="HQW10" s="530"/>
      <c r="HQX10" s="530"/>
      <c r="HQY10" s="530"/>
      <c r="HQZ10" s="530"/>
      <c r="HRA10" s="530"/>
      <c r="HRB10" s="530"/>
      <c r="HRC10" s="530"/>
      <c r="HRD10" s="530"/>
      <c r="HRE10" s="530"/>
      <c r="HRF10" s="530"/>
      <c r="HRG10" s="530"/>
      <c r="HRH10" s="530"/>
      <c r="HRI10" s="530"/>
      <c r="HRJ10" s="530"/>
      <c r="HRK10" s="530"/>
      <c r="HRL10" s="530"/>
      <c r="HRM10" s="530"/>
      <c r="HRN10" s="530"/>
      <c r="HRO10" s="530"/>
      <c r="HRP10" s="530"/>
      <c r="HRQ10" s="530"/>
      <c r="HRR10" s="530"/>
      <c r="HRS10" s="530"/>
      <c r="HRT10" s="530"/>
      <c r="HRU10" s="530"/>
      <c r="HRV10" s="530"/>
      <c r="HRW10" s="530"/>
      <c r="HRX10" s="530"/>
      <c r="HRY10" s="530"/>
      <c r="HRZ10" s="530"/>
      <c r="HSA10" s="530"/>
      <c r="HSB10" s="530"/>
      <c r="HSC10" s="530"/>
      <c r="HSD10" s="530"/>
      <c r="HSE10" s="530"/>
      <c r="HSF10" s="530"/>
      <c r="HSG10" s="530"/>
      <c r="HSH10" s="530"/>
      <c r="HSI10" s="530"/>
      <c r="HSJ10" s="530"/>
      <c r="HSK10" s="530"/>
      <c r="HSL10" s="530"/>
      <c r="HSM10" s="530"/>
      <c r="HSN10" s="530"/>
      <c r="HSO10" s="530"/>
      <c r="HSP10" s="530"/>
      <c r="HSQ10" s="530"/>
      <c r="HSR10" s="530"/>
      <c r="HSS10" s="530"/>
      <c r="HST10" s="530"/>
      <c r="HSU10" s="530"/>
      <c r="HSV10" s="530"/>
      <c r="HSW10" s="530"/>
      <c r="HSX10" s="530"/>
      <c r="HSY10" s="530"/>
      <c r="HSZ10" s="530"/>
      <c r="HTA10" s="530"/>
      <c r="HTB10" s="530"/>
      <c r="HTC10" s="530"/>
      <c r="HTD10" s="530"/>
      <c r="HTE10" s="530"/>
      <c r="HTF10" s="530"/>
      <c r="HTG10" s="530"/>
      <c r="HTH10" s="530"/>
      <c r="HTI10" s="530"/>
      <c r="HTJ10" s="530"/>
      <c r="HTK10" s="530"/>
      <c r="HTL10" s="530"/>
      <c r="HTM10" s="530"/>
      <c r="HTN10" s="530"/>
      <c r="HTO10" s="530"/>
      <c r="HTP10" s="530"/>
      <c r="HTQ10" s="530"/>
      <c r="HTR10" s="530"/>
      <c r="HTS10" s="530"/>
      <c r="HTT10" s="530"/>
      <c r="HTU10" s="530"/>
      <c r="HTV10" s="530"/>
      <c r="HTW10" s="530"/>
      <c r="HTX10" s="530"/>
      <c r="HTY10" s="530"/>
      <c r="HTZ10" s="530"/>
      <c r="HUA10" s="530"/>
      <c r="HUB10" s="530"/>
      <c r="HUC10" s="530"/>
      <c r="HUD10" s="530"/>
      <c r="HUE10" s="530"/>
      <c r="HUF10" s="530"/>
      <c r="HUG10" s="530"/>
      <c r="HUH10" s="530"/>
      <c r="HUI10" s="530"/>
      <c r="HUJ10" s="530"/>
      <c r="HUK10" s="530"/>
      <c r="HUL10" s="530"/>
      <c r="HUM10" s="530"/>
      <c r="HUN10" s="530"/>
      <c r="HUO10" s="530"/>
      <c r="HUP10" s="530"/>
      <c r="HUQ10" s="530"/>
      <c r="HUR10" s="530"/>
      <c r="HUS10" s="530"/>
      <c r="HUT10" s="530"/>
      <c r="HUU10" s="530"/>
      <c r="HUV10" s="530"/>
      <c r="HUW10" s="530"/>
      <c r="HUX10" s="530"/>
      <c r="HUY10" s="530"/>
      <c r="HUZ10" s="530"/>
      <c r="HVA10" s="530"/>
      <c r="HVB10" s="530"/>
      <c r="HVC10" s="530"/>
      <c r="HVD10" s="530"/>
      <c r="HVE10" s="530"/>
      <c r="HVF10" s="530"/>
      <c r="HVG10" s="530"/>
      <c r="HVH10" s="530"/>
      <c r="HVI10" s="530"/>
      <c r="HVJ10" s="530"/>
      <c r="HVK10" s="530"/>
      <c r="HVL10" s="530"/>
      <c r="HVM10" s="530"/>
      <c r="HVN10" s="530"/>
      <c r="HVO10" s="530"/>
      <c r="HVP10" s="530"/>
      <c r="HVQ10" s="530"/>
      <c r="HVR10" s="530"/>
      <c r="HVS10" s="530"/>
      <c r="HVT10" s="530"/>
      <c r="HVU10" s="530"/>
      <c r="HVV10" s="530"/>
      <c r="HVW10" s="530"/>
      <c r="HVX10" s="530"/>
      <c r="HVY10" s="530"/>
      <c r="HVZ10" s="530"/>
      <c r="HWA10" s="530"/>
      <c r="HWB10" s="530"/>
      <c r="HWC10" s="530"/>
      <c r="HWD10" s="530"/>
      <c r="HWE10" s="530"/>
      <c r="HWF10" s="530"/>
      <c r="HWG10" s="530"/>
      <c r="HWH10" s="530"/>
      <c r="HWI10" s="530"/>
      <c r="HWJ10" s="530"/>
      <c r="HWK10" s="530"/>
      <c r="HWL10" s="530"/>
      <c r="HWM10" s="530"/>
      <c r="HWN10" s="530"/>
      <c r="HWO10" s="530"/>
      <c r="HWP10" s="530"/>
      <c r="HWQ10" s="530"/>
      <c r="HWR10" s="530"/>
      <c r="HWS10" s="530"/>
      <c r="HWT10" s="530"/>
      <c r="HWU10" s="530"/>
      <c r="HWV10" s="530"/>
      <c r="HWW10" s="530"/>
      <c r="HWX10" s="530"/>
      <c r="HWY10" s="530"/>
      <c r="HWZ10" s="530"/>
      <c r="HXA10" s="530"/>
      <c r="HXB10" s="530"/>
      <c r="HXC10" s="530"/>
      <c r="HXD10" s="530"/>
      <c r="HXE10" s="530"/>
      <c r="HXF10" s="530"/>
      <c r="HXG10" s="530"/>
      <c r="HXH10" s="530"/>
      <c r="HXI10" s="530"/>
      <c r="HXJ10" s="530"/>
      <c r="HXK10" s="530"/>
      <c r="HXL10" s="530"/>
      <c r="HXM10" s="530"/>
      <c r="HXN10" s="530"/>
      <c r="HXO10" s="530"/>
      <c r="HXP10" s="530"/>
      <c r="HXQ10" s="530"/>
      <c r="HXR10" s="530"/>
      <c r="HXS10" s="530"/>
      <c r="HXT10" s="530"/>
      <c r="HXU10" s="530"/>
      <c r="HXV10" s="530"/>
      <c r="HXW10" s="530"/>
      <c r="HXX10" s="530"/>
      <c r="HXY10" s="530"/>
      <c r="HXZ10" s="530"/>
      <c r="HYA10" s="530"/>
      <c r="HYB10" s="530"/>
      <c r="HYC10" s="530"/>
      <c r="HYD10" s="530"/>
      <c r="HYE10" s="530"/>
      <c r="HYF10" s="530"/>
      <c r="HYG10" s="530"/>
      <c r="HYH10" s="530"/>
      <c r="HYI10" s="530"/>
      <c r="HYJ10" s="530"/>
      <c r="HYK10" s="530"/>
      <c r="HYL10" s="530"/>
      <c r="HYM10" s="530"/>
      <c r="HYN10" s="530"/>
      <c r="HYO10" s="530"/>
      <c r="HYP10" s="530"/>
      <c r="HYQ10" s="530"/>
      <c r="HYR10" s="530"/>
      <c r="HYS10" s="530"/>
      <c r="HYT10" s="530"/>
      <c r="HYU10" s="530"/>
      <c r="HYV10" s="530"/>
      <c r="HYW10" s="530"/>
      <c r="HYX10" s="530"/>
      <c r="HYY10" s="530"/>
      <c r="HYZ10" s="530"/>
      <c r="HZA10" s="530"/>
      <c r="HZB10" s="530"/>
      <c r="HZC10" s="530"/>
      <c r="HZD10" s="530"/>
      <c r="HZE10" s="530"/>
      <c r="HZF10" s="530"/>
      <c r="HZG10" s="530"/>
      <c r="HZH10" s="530"/>
      <c r="HZI10" s="530"/>
      <c r="HZJ10" s="530"/>
      <c r="HZK10" s="530"/>
      <c r="HZL10" s="530"/>
      <c r="HZM10" s="530"/>
      <c r="HZN10" s="530"/>
      <c r="HZO10" s="530"/>
      <c r="HZP10" s="530"/>
      <c r="HZQ10" s="530"/>
      <c r="HZR10" s="530"/>
      <c r="HZS10" s="530"/>
      <c r="HZT10" s="530"/>
      <c r="HZU10" s="530"/>
      <c r="HZV10" s="530"/>
      <c r="HZW10" s="530"/>
      <c r="HZX10" s="530"/>
      <c r="HZY10" s="530"/>
      <c r="HZZ10" s="530"/>
      <c r="IAA10" s="530"/>
      <c r="IAB10" s="530"/>
      <c r="IAC10" s="530"/>
      <c r="IAD10" s="530"/>
      <c r="IAE10" s="530"/>
      <c r="IAF10" s="530"/>
      <c r="IAG10" s="530"/>
      <c r="IAH10" s="530"/>
      <c r="IAI10" s="530"/>
      <c r="IAJ10" s="530"/>
      <c r="IAK10" s="530"/>
      <c r="IAL10" s="530"/>
      <c r="IAM10" s="530"/>
      <c r="IAN10" s="530"/>
      <c r="IAO10" s="530"/>
      <c r="IAP10" s="530"/>
      <c r="IAQ10" s="530"/>
      <c r="IAR10" s="530"/>
      <c r="IAS10" s="530"/>
      <c r="IAT10" s="530"/>
      <c r="IAU10" s="530"/>
      <c r="IAV10" s="530"/>
      <c r="IAW10" s="530"/>
      <c r="IAX10" s="530"/>
      <c r="IAY10" s="530"/>
      <c r="IAZ10" s="530"/>
      <c r="IBA10" s="530"/>
      <c r="IBB10" s="530"/>
      <c r="IBC10" s="530"/>
      <c r="IBD10" s="530"/>
      <c r="IBE10" s="530"/>
      <c r="IBF10" s="530"/>
      <c r="IBG10" s="530"/>
      <c r="IBH10" s="530"/>
      <c r="IBI10" s="530"/>
      <c r="IBJ10" s="530"/>
      <c r="IBK10" s="530"/>
      <c r="IBL10" s="530"/>
      <c r="IBM10" s="530"/>
      <c r="IBN10" s="530"/>
      <c r="IBO10" s="530"/>
      <c r="IBP10" s="530"/>
      <c r="IBQ10" s="530"/>
      <c r="IBR10" s="530"/>
      <c r="IBS10" s="530"/>
      <c r="IBT10" s="530"/>
      <c r="IBU10" s="530"/>
      <c r="IBV10" s="530"/>
      <c r="IBW10" s="530"/>
      <c r="IBX10" s="530"/>
      <c r="IBY10" s="530"/>
      <c r="IBZ10" s="530"/>
      <c r="ICA10" s="530"/>
      <c r="ICB10" s="530"/>
      <c r="ICC10" s="530"/>
      <c r="ICD10" s="530"/>
      <c r="ICE10" s="530"/>
      <c r="ICF10" s="530"/>
      <c r="ICG10" s="530"/>
      <c r="ICH10" s="530"/>
      <c r="ICI10" s="530"/>
      <c r="ICJ10" s="530"/>
      <c r="ICK10" s="530"/>
      <c r="ICL10" s="530"/>
      <c r="ICM10" s="530"/>
      <c r="ICN10" s="530"/>
      <c r="ICO10" s="530"/>
      <c r="ICP10" s="530"/>
      <c r="ICQ10" s="530"/>
      <c r="ICR10" s="530"/>
      <c r="ICS10" s="530"/>
      <c r="ICT10" s="530"/>
      <c r="ICU10" s="530"/>
      <c r="ICV10" s="530"/>
      <c r="ICW10" s="530"/>
      <c r="ICX10" s="530"/>
      <c r="ICY10" s="530"/>
      <c r="ICZ10" s="530"/>
      <c r="IDA10" s="530"/>
      <c r="IDB10" s="530"/>
      <c r="IDC10" s="530"/>
      <c r="IDD10" s="530"/>
      <c r="IDE10" s="530"/>
      <c r="IDF10" s="530"/>
      <c r="IDG10" s="530"/>
      <c r="IDH10" s="530"/>
      <c r="IDI10" s="530"/>
      <c r="IDJ10" s="530"/>
      <c r="IDK10" s="530"/>
      <c r="IDL10" s="530"/>
      <c r="IDM10" s="530"/>
      <c r="IDN10" s="530"/>
      <c r="IDO10" s="530"/>
      <c r="IDP10" s="530"/>
      <c r="IDQ10" s="530"/>
      <c r="IDR10" s="530"/>
      <c r="IDS10" s="530"/>
      <c r="IDT10" s="530"/>
      <c r="IDU10" s="530"/>
      <c r="IDV10" s="530"/>
      <c r="IDW10" s="530"/>
      <c r="IDX10" s="530"/>
      <c r="IDY10" s="530"/>
      <c r="IDZ10" s="530"/>
      <c r="IEA10" s="530"/>
      <c r="IEB10" s="530"/>
      <c r="IEC10" s="530"/>
      <c r="IED10" s="530"/>
      <c r="IEE10" s="530"/>
      <c r="IEF10" s="530"/>
      <c r="IEG10" s="530"/>
      <c r="IEH10" s="530"/>
      <c r="IEI10" s="530"/>
      <c r="IEJ10" s="530"/>
      <c r="IEK10" s="530"/>
      <c r="IEL10" s="530"/>
      <c r="IEM10" s="530"/>
      <c r="IEN10" s="530"/>
      <c r="IEO10" s="530"/>
      <c r="IEP10" s="530"/>
      <c r="IEQ10" s="530"/>
      <c r="IER10" s="530"/>
      <c r="IES10" s="530"/>
      <c r="IET10" s="530"/>
      <c r="IEU10" s="530"/>
      <c r="IEV10" s="530"/>
      <c r="IEW10" s="530"/>
      <c r="IEX10" s="530"/>
      <c r="IEY10" s="530"/>
      <c r="IEZ10" s="530"/>
      <c r="IFA10" s="530"/>
      <c r="IFB10" s="530"/>
      <c r="IFC10" s="530"/>
      <c r="IFD10" s="530"/>
      <c r="IFE10" s="530"/>
      <c r="IFF10" s="530"/>
      <c r="IFG10" s="530"/>
      <c r="IFH10" s="530"/>
      <c r="IFI10" s="530"/>
      <c r="IFJ10" s="530"/>
      <c r="IFK10" s="530"/>
      <c r="IFL10" s="530"/>
      <c r="IFM10" s="530"/>
      <c r="IFN10" s="530"/>
      <c r="IFO10" s="530"/>
      <c r="IFP10" s="530"/>
      <c r="IFQ10" s="530"/>
      <c r="IFR10" s="530"/>
      <c r="IFS10" s="530"/>
      <c r="IFT10" s="530"/>
      <c r="IFU10" s="530"/>
      <c r="IFV10" s="530"/>
      <c r="IFW10" s="530"/>
      <c r="IFX10" s="530"/>
      <c r="IFY10" s="530"/>
      <c r="IFZ10" s="530"/>
      <c r="IGA10" s="530"/>
      <c r="IGB10" s="530"/>
      <c r="IGC10" s="530"/>
      <c r="IGD10" s="530"/>
      <c r="IGE10" s="530"/>
      <c r="IGF10" s="530"/>
      <c r="IGG10" s="530"/>
      <c r="IGH10" s="530"/>
      <c r="IGI10" s="530"/>
      <c r="IGJ10" s="530"/>
      <c r="IGK10" s="530"/>
      <c r="IGL10" s="530"/>
      <c r="IGM10" s="530"/>
      <c r="IGN10" s="530"/>
      <c r="IGO10" s="530"/>
      <c r="IGP10" s="530"/>
      <c r="IGQ10" s="530"/>
      <c r="IGR10" s="530"/>
      <c r="IGS10" s="530"/>
      <c r="IGT10" s="530"/>
      <c r="IGU10" s="530"/>
      <c r="IGV10" s="530"/>
      <c r="IGW10" s="530"/>
      <c r="IGX10" s="530"/>
      <c r="IGY10" s="530"/>
      <c r="IGZ10" s="530"/>
      <c r="IHA10" s="530"/>
      <c r="IHB10" s="530"/>
      <c r="IHC10" s="530"/>
      <c r="IHD10" s="530"/>
      <c r="IHE10" s="530"/>
      <c r="IHF10" s="530"/>
      <c r="IHG10" s="530"/>
      <c r="IHH10" s="530"/>
      <c r="IHI10" s="530"/>
      <c r="IHJ10" s="530"/>
      <c r="IHK10" s="530"/>
      <c r="IHL10" s="530"/>
      <c r="IHM10" s="530"/>
      <c r="IHN10" s="530"/>
      <c r="IHO10" s="530"/>
      <c r="IHP10" s="530"/>
      <c r="IHQ10" s="530"/>
      <c r="IHR10" s="530"/>
      <c r="IHS10" s="530"/>
      <c r="IHT10" s="530"/>
      <c r="IHU10" s="530"/>
      <c r="IHV10" s="530"/>
      <c r="IHW10" s="530"/>
      <c r="IHX10" s="530"/>
      <c r="IHY10" s="530"/>
      <c r="IHZ10" s="530"/>
      <c r="IIA10" s="530"/>
      <c r="IIB10" s="530"/>
      <c r="IIC10" s="530"/>
      <c r="IID10" s="530"/>
      <c r="IIE10" s="530"/>
      <c r="IIF10" s="530"/>
      <c r="IIG10" s="530"/>
      <c r="IIH10" s="530"/>
      <c r="III10" s="530"/>
      <c r="IIJ10" s="530"/>
      <c r="IIK10" s="530"/>
      <c r="IIL10" s="530"/>
      <c r="IIM10" s="530"/>
      <c r="IIN10" s="530"/>
      <c r="IIO10" s="530"/>
      <c r="IIP10" s="530"/>
      <c r="IIQ10" s="530"/>
      <c r="IIR10" s="530"/>
      <c r="IIS10" s="530"/>
      <c r="IIT10" s="530"/>
      <c r="IIU10" s="530"/>
      <c r="IIV10" s="530"/>
      <c r="IIW10" s="530"/>
      <c r="IIX10" s="530"/>
      <c r="IIY10" s="530"/>
      <c r="IIZ10" s="530"/>
      <c r="IJA10" s="530"/>
      <c r="IJB10" s="530"/>
      <c r="IJC10" s="530"/>
      <c r="IJD10" s="530"/>
      <c r="IJE10" s="530"/>
      <c r="IJF10" s="530"/>
      <c r="IJG10" s="530"/>
      <c r="IJH10" s="530"/>
      <c r="IJI10" s="530"/>
      <c r="IJJ10" s="530"/>
      <c r="IJK10" s="530"/>
      <c r="IJL10" s="530"/>
      <c r="IJM10" s="530"/>
      <c r="IJN10" s="530"/>
      <c r="IJO10" s="530"/>
      <c r="IJP10" s="530"/>
      <c r="IJQ10" s="530"/>
      <c r="IJR10" s="530"/>
      <c r="IJS10" s="530"/>
      <c r="IJT10" s="530"/>
      <c r="IJU10" s="530"/>
      <c r="IJV10" s="530"/>
      <c r="IJW10" s="530"/>
      <c r="IJX10" s="530"/>
      <c r="IJY10" s="530"/>
      <c r="IJZ10" s="530"/>
      <c r="IKA10" s="530"/>
      <c r="IKB10" s="530"/>
      <c r="IKC10" s="530"/>
      <c r="IKD10" s="530"/>
      <c r="IKE10" s="530"/>
      <c r="IKF10" s="530"/>
      <c r="IKG10" s="530"/>
      <c r="IKH10" s="530"/>
      <c r="IKI10" s="530"/>
      <c r="IKJ10" s="530"/>
      <c r="IKK10" s="530"/>
      <c r="IKL10" s="530"/>
      <c r="IKM10" s="530"/>
      <c r="IKN10" s="530"/>
      <c r="IKO10" s="530"/>
      <c r="IKP10" s="530"/>
      <c r="IKQ10" s="530"/>
      <c r="IKR10" s="530"/>
      <c r="IKS10" s="530"/>
      <c r="IKT10" s="530"/>
      <c r="IKU10" s="530"/>
      <c r="IKV10" s="530"/>
      <c r="IKW10" s="530"/>
      <c r="IKX10" s="530"/>
      <c r="IKY10" s="530"/>
      <c r="IKZ10" s="530"/>
      <c r="ILA10" s="530"/>
      <c r="ILB10" s="530"/>
      <c r="ILC10" s="530"/>
      <c r="ILD10" s="530"/>
      <c r="ILE10" s="530"/>
      <c r="ILF10" s="530"/>
      <c r="ILG10" s="530"/>
      <c r="ILH10" s="530"/>
      <c r="ILI10" s="530"/>
      <c r="ILJ10" s="530"/>
      <c r="ILK10" s="530"/>
      <c r="ILL10" s="530"/>
      <c r="ILM10" s="530"/>
      <c r="ILN10" s="530"/>
      <c r="ILO10" s="530"/>
      <c r="ILP10" s="530"/>
      <c r="ILQ10" s="530"/>
      <c r="ILR10" s="530"/>
      <c r="ILS10" s="530"/>
      <c r="ILT10" s="530"/>
      <c r="ILU10" s="530"/>
      <c r="ILV10" s="530"/>
      <c r="ILW10" s="530"/>
      <c r="ILX10" s="530"/>
      <c r="ILY10" s="530"/>
      <c r="ILZ10" s="530"/>
      <c r="IMA10" s="530"/>
      <c r="IMB10" s="530"/>
      <c r="IMC10" s="530"/>
      <c r="IMD10" s="530"/>
      <c r="IME10" s="530"/>
      <c r="IMF10" s="530"/>
      <c r="IMG10" s="530"/>
      <c r="IMH10" s="530"/>
      <c r="IMI10" s="530"/>
      <c r="IMJ10" s="530"/>
      <c r="IMK10" s="530"/>
      <c r="IML10" s="530"/>
      <c r="IMM10" s="530"/>
      <c r="IMN10" s="530"/>
      <c r="IMO10" s="530"/>
      <c r="IMP10" s="530"/>
      <c r="IMQ10" s="530"/>
      <c r="IMR10" s="530"/>
      <c r="IMS10" s="530"/>
      <c r="IMT10" s="530"/>
      <c r="IMU10" s="530"/>
      <c r="IMV10" s="530"/>
      <c r="IMW10" s="530"/>
      <c r="IMX10" s="530"/>
      <c r="IMY10" s="530"/>
      <c r="IMZ10" s="530"/>
      <c r="INA10" s="530"/>
      <c r="INB10" s="530"/>
      <c r="INC10" s="530"/>
      <c r="IND10" s="530"/>
      <c r="INE10" s="530"/>
      <c r="INF10" s="530"/>
      <c r="ING10" s="530"/>
      <c r="INH10" s="530"/>
      <c r="INI10" s="530"/>
      <c r="INJ10" s="530"/>
      <c r="INK10" s="530"/>
      <c r="INL10" s="530"/>
      <c r="INM10" s="530"/>
      <c r="INN10" s="530"/>
      <c r="INO10" s="530"/>
      <c r="INP10" s="530"/>
      <c r="INQ10" s="530"/>
      <c r="INR10" s="530"/>
      <c r="INS10" s="530"/>
      <c r="INT10" s="530"/>
      <c r="INU10" s="530"/>
      <c r="INV10" s="530"/>
      <c r="INW10" s="530"/>
      <c r="INX10" s="530"/>
      <c r="INY10" s="530"/>
      <c r="INZ10" s="530"/>
      <c r="IOA10" s="530"/>
      <c r="IOB10" s="530"/>
      <c r="IOC10" s="530"/>
      <c r="IOD10" s="530"/>
      <c r="IOE10" s="530"/>
      <c r="IOF10" s="530"/>
      <c r="IOG10" s="530"/>
      <c r="IOH10" s="530"/>
      <c r="IOI10" s="530"/>
      <c r="IOJ10" s="530"/>
      <c r="IOK10" s="530"/>
      <c r="IOL10" s="530"/>
      <c r="IOM10" s="530"/>
      <c r="ION10" s="530"/>
      <c r="IOO10" s="530"/>
      <c r="IOP10" s="530"/>
      <c r="IOQ10" s="530"/>
      <c r="IOR10" s="530"/>
      <c r="IOS10" s="530"/>
      <c r="IOT10" s="530"/>
      <c r="IOU10" s="530"/>
      <c r="IOV10" s="530"/>
      <c r="IOW10" s="530"/>
      <c r="IOX10" s="530"/>
      <c r="IOY10" s="530"/>
      <c r="IOZ10" s="530"/>
      <c r="IPA10" s="530"/>
      <c r="IPB10" s="530"/>
      <c r="IPC10" s="530"/>
      <c r="IPD10" s="530"/>
      <c r="IPE10" s="530"/>
      <c r="IPF10" s="530"/>
      <c r="IPG10" s="530"/>
      <c r="IPH10" s="530"/>
      <c r="IPI10" s="530"/>
      <c r="IPJ10" s="530"/>
      <c r="IPK10" s="530"/>
      <c r="IPL10" s="530"/>
      <c r="IPM10" s="530"/>
      <c r="IPN10" s="530"/>
      <c r="IPO10" s="530"/>
      <c r="IPP10" s="530"/>
      <c r="IPQ10" s="530"/>
      <c r="IPR10" s="530"/>
      <c r="IPS10" s="530"/>
      <c r="IPT10" s="530"/>
      <c r="IPU10" s="530"/>
      <c r="IPV10" s="530"/>
      <c r="IPW10" s="530"/>
      <c r="IPX10" s="530"/>
      <c r="IPY10" s="530"/>
      <c r="IPZ10" s="530"/>
      <c r="IQA10" s="530"/>
      <c r="IQB10" s="530"/>
      <c r="IQC10" s="530"/>
      <c r="IQD10" s="530"/>
      <c r="IQE10" s="530"/>
      <c r="IQF10" s="530"/>
      <c r="IQG10" s="530"/>
      <c r="IQH10" s="530"/>
      <c r="IQI10" s="530"/>
      <c r="IQJ10" s="530"/>
      <c r="IQK10" s="530"/>
      <c r="IQL10" s="530"/>
      <c r="IQM10" s="530"/>
      <c r="IQN10" s="530"/>
      <c r="IQO10" s="530"/>
      <c r="IQP10" s="530"/>
      <c r="IQQ10" s="530"/>
      <c r="IQR10" s="530"/>
      <c r="IQS10" s="530"/>
      <c r="IQT10" s="530"/>
      <c r="IQU10" s="530"/>
      <c r="IQV10" s="530"/>
      <c r="IQW10" s="530"/>
      <c r="IQX10" s="530"/>
      <c r="IQY10" s="530"/>
      <c r="IQZ10" s="530"/>
      <c r="IRA10" s="530"/>
      <c r="IRB10" s="530"/>
      <c r="IRC10" s="530"/>
      <c r="IRD10" s="530"/>
      <c r="IRE10" s="530"/>
      <c r="IRF10" s="530"/>
      <c r="IRG10" s="530"/>
      <c r="IRH10" s="530"/>
      <c r="IRI10" s="530"/>
      <c r="IRJ10" s="530"/>
      <c r="IRK10" s="530"/>
      <c r="IRL10" s="530"/>
      <c r="IRM10" s="530"/>
      <c r="IRN10" s="530"/>
      <c r="IRO10" s="530"/>
      <c r="IRP10" s="530"/>
      <c r="IRQ10" s="530"/>
      <c r="IRR10" s="530"/>
      <c r="IRS10" s="530"/>
      <c r="IRT10" s="530"/>
      <c r="IRU10" s="530"/>
      <c r="IRV10" s="530"/>
      <c r="IRW10" s="530"/>
      <c r="IRX10" s="530"/>
      <c r="IRY10" s="530"/>
      <c r="IRZ10" s="530"/>
      <c r="ISA10" s="530"/>
      <c r="ISB10" s="530"/>
      <c r="ISC10" s="530"/>
      <c r="ISD10" s="530"/>
      <c r="ISE10" s="530"/>
      <c r="ISF10" s="530"/>
      <c r="ISG10" s="530"/>
      <c r="ISH10" s="530"/>
      <c r="ISI10" s="530"/>
      <c r="ISJ10" s="530"/>
      <c r="ISK10" s="530"/>
      <c r="ISL10" s="530"/>
      <c r="ISM10" s="530"/>
      <c r="ISN10" s="530"/>
      <c r="ISO10" s="530"/>
      <c r="ISP10" s="530"/>
      <c r="ISQ10" s="530"/>
      <c r="ISR10" s="530"/>
      <c r="ISS10" s="530"/>
      <c r="IST10" s="530"/>
      <c r="ISU10" s="530"/>
      <c r="ISV10" s="530"/>
      <c r="ISW10" s="530"/>
      <c r="ISX10" s="530"/>
      <c r="ISY10" s="530"/>
      <c r="ISZ10" s="530"/>
      <c r="ITA10" s="530"/>
      <c r="ITB10" s="530"/>
      <c r="ITC10" s="530"/>
      <c r="ITD10" s="530"/>
      <c r="ITE10" s="530"/>
      <c r="ITF10" s="530"/>
      <c r="ITG10" s="530"/>
      <c r="ITH10" s="530"/>
      <c r="ITI10" s="530"/>
      <c r="ITJ10" s="530"/>
      <c r="ITK10" s="530"/>
      <c r="ITL10" s="530"/>
      <c r="ITM10" s="530"/>
      <c r="ITN10" s="530"/>
      <c r="ITO10" s="530"/>
      <c r="ITP10" s="530"/>
      <c r="ITQ10" s="530"/>
      <c r="ITR10" s="530"/>
      <c r="ITS10" s="530"/>
      <c r="ITT10" s="530"/>
      <c r="ITU10" s="530"/>
      <c r="ITV10" s="530"/>
      <c r="ITW10" s="530"/>
      <c r="ITX10" s="530"/>
      <c r="ITY10" s="530"/>
      <c r="ITZ10" s="530"/>
      <c r="IUA10" s="530"/>
      <c r="IUB10" s="530"/>
      <c r="IUC10" s="530"/>
      <c r="IUD10" s="530"/>
      <c r="IUE10" s="530"/>
      <c r="IUF10" s="530"/>
      <c r="IUG10" s="530"/>
      <c r="IUH10" s="530"/>
      <c r="IUI10" s="530"/>
      <c r="IUJ10" s="530"/>
      <c r="IUK10" s="530"/>
      <c r="IUL10" s="530"/>
      <c r="IUM10" s="530"/>
      <c r="IUN10" s="530"/>
      <c r="IUO10" s="530"/>
      <c r="IUP10" s="530"/>
      <c r="IUQ10" s="530"/>
      <c r="IUR10" s="530"/>
      <c r="IUS10" s="530"/>
      <c r="IUT10" s="530"/>
      <c r="IUU10" s="530"/>
      <c r="IUV10" s="530"/>
      <c r="IUW10" s="530"/>
      <c r="IUX10" s="530"/>
      <c r="IUY10" s="530"/>
      <c r="IUZ10" s="530"/>
      <c r="IVA10" s="530"/>
      <c r="IVB10" s="530"/>
      <c r="IVC10" s="530"/>
      <c r="IVD10" s="530"/>
      <c r="IVE10" s="530"/>
      <c r="IVF10" s="530"/>
      <c r="IVG10" s="530"/>
      <c r="IVH10" s="530"/>
      <c r="IVI10" s="530"/>
      <c r="IVJ10" s="530"/>
      <c r="IVK10" s="530"/>
      <c r="IVL10" s="530"/>
      <c r="IVM10" s="530"/>
      <c r="IVN10" s="530"/>
      <c r="IVO10" s="530"/>
      <c r="IVP10" s="530"/>
      <c r="IVQ10" s="530"/>
      <c r="IVR10" s="530"/>
      <c r="IVS10" s="530"/>
      <c r="IVT10" s="530"/>
      <c r="IVU10" s="530"/>
      <c r="IVV10" s="530"/>
      <c r="IVW10" s="530"/>
      <c r="IVX10" s="530"/>
      <c r="IVY10" s="530"/>
      <c r="IVZ10" s="530"/>
      <c r="IWA10" s="530"/>
      <c r="IWB10" s="530"/>
      <c r="IWC10" s="530"/>
      <c r="IWD10" s="530"/>
      <c r="IWE10" s="530"/>
      <c r="IWF10" s="530"/>
      <c r="IWG10" s="530"/>
      <c r="IWH10" s="530"/>
      <c r="IWI10" s="530"/>
      <c r="IWJ10" s="530"/>
      <c r="IWK10" s="530"/>
      <c r="IWL10" s="530"/>
      <c r="IWM10" s="530"/>
      <c r="IWN10" s="530"/>
      <c r="IWO10" s="530"/>
      <c r="IWP10" s="530"/>
      <c r="IWQ10" s="530"/>
      <c r="IWR10" s="530"/>
      <c r="IWS10" s="530"/>
      <c r="IWT10" s="530"/>
      <c r="IWU10" s="530"/>
      <c r="IWV10" s="530"/>
      <c r="IWW10" s="530"/>
      <c r="IWX10" s="530"/>
      <c r="IWY10" s="530"/>
      <c r="IWZ10" s="530"/>
      <c r="IXA10" s="530"/>
      <c r="IXB10" s="530"/>
      <c r="IXC10" s="530"/>
      <c r="IXD10" s="530"/>
      <c r="IXE10" s="530"/>
      <c r="IXF10" s="530"/>
      <c r="IXG10" s="530"/>
      <c r="IXH10" s="530"/>
      <c r="IXI10" s="530"/>
      <c r="IXJ10" s="530"/>
      <c r="IXK10" s="530"/>
      <c r="IXL10" s="530"/>
      <c r="IXM10" s="530"/>
      <c r="IXN10" s="530"/>
      <c r="IXO10" s="530"/>
      <c r="IXP10" s="530"/>
      <c r="IXQ10" s="530"/>
      <c r="IXR10" s="530"/>
      <c r="IXS10" s="530"/>
      <c r="IXT10" s="530"/>
      <c r="IXU10" s="530"/>
      <c r="IXV10" s="530"/>
      <c r="IXW10" s="530"/>
      <c r="IXX10" s="530"/>
      <c r="IXY10" s="530"/>
      <c r="IXZ10" s="530"/>
      <c r="IYA10" s="530"/>
      <c r="IYB10" s="530"/>
      <c r="IYC10" s="530"/>
      <c r="IYD10" s="530"/>
      <c r="IYE10" s="530"/>
      <c r="IYF10" s="530"/>
      <c r="IYG10" s="530"/>
      <c r="IYH10" s="530"/>
      <c r="IYI10" s="530"/>
      <c r="IYJ10" s="530"/>
      <c r="IYK10" s="530"/>
      <c r="IYL10" s="530"/>
      <c r="IYM10" s="530"/>
      <c r="IYN10" s="530"/>
      <c r="IYO10" s="530"/>
      <c r="IYP10" s="530"/>
      <c r="IYQ10" s="530"/>
      <c r="IYR10" s="530"/>
      <c r="IYS10" s="530"/>
      <c r="IYT10" s="530"/>
      <c r="IYU10" s="530"/>
      <c r="IYV10" s="530"/>
      <c r="IYW10" s="530"/>
      <c r="IYX10" s="530"/>
      <c r="IYY10" s="530"/>
      <c r="IYZ10" s="530"/>
      <c r="IZA10" s="530"/>
      <c r="IZB10" s="530"/>
      <c r="IZC10" s="530"/>
      <c r="IZD10" s="530"/>
      <c r="IZE10" s="530"/>
      <c r="IZF10" s="530"/>
      <c r="IZG10" s="530"/>
      <c r="IZH10" s="530"/>
      <c r="IZI10" s="530"/>
      <c r="IZJ10" s="530"/>
      <c r="IZK10" s="530"/>
      <c r="IZL10" s="530"/>
      <c r="IZM10" s="530"/>
      <c r="IZN10" s="530"/>
      <c r="IZO10" s="530"/>
      <c r="IZP10" s="530"/>
      <c r="IZQ10" s="530"/>
      <c r="IZR10" s="530"/>
      <c r="IZS10" s="530"/>
      <c r="IZT10" s="530"/>
      <c r="IZU10" s="530"/>
      <c r="IZV10" s="530"/>
      <c r="IZW10" s="530"/>
      <c r="IZX10" s="530"/>
      <c r="IZY10" s="530"/>
      <c r="IZZ10" s="530"/>
      <c r="JAA10" s="530"/>
      <c r="JAB10" s="530"/>
      <c r="JAC10" s="530"/>
      <c r="JAD10" s="530"/>
      <c r="JAE10" s="530"/>
      <c r="JAF10" s="530"/>
      <c r="JAG10" s="530"/>
      <c r="JAH10" s="530"/>
      <c r="JAI10" s="530"/>
      <c r="JAJ10" s="530"/>
      <c r="JAK10" s="530"/>
      <c r="JAL10" s="530"/>
      <c r="JAM10" s="530"/>
      <c r="JAN10" s="530"/>
      <c r="JAO10" s="530"/>
      <c r="JAP10" s="530"/>
      <c r="JAQ10" s="530"/>
      <c r="JAR10" s="530"/>
      <c r="JAS10" s="530"/>
      <c r="JAT10" s="530"/>
      <c r="JAU10" s="530"/>
      <c r="JAV10" s="530"/>
      <c r="JAW10" s="530"/>
      <c r="JAX10" s="530"/>
      <c r="JAY10" s="530"/>
      <c r="JAZ10" s="530"/>
      <c r="JBA10" s="530"/>
      <c r="JBB10" s="530"/>
      <c r="JBC10" s="530"/>
      <c r="JBD10" s="530"/>
      <c r="JBE10" s="530"/>
      <c r="JBF10" s="530"/>
      <c r="JBG10" s="530"/>
      <c r="JBH10" s="530"/>
      <c r="JBI10" s="530"/>
      <c r="JBJ10" s="530"/>
      <c r="JBK10" s="530"/>
      <c r="JBL10" s="530"/>
      <c r="JBM10" s="530"/>
      <c r="JBN10" s="530"/>
      <c r="JBO10" s="530"/>
      <c r="JBP10" s="530"/>
      <c r="JBQ10" s="530"/>
      <c r="JBR10" s="530"/>
      <c r="JBS10" s="530"/>
      <c r="JBT10" s="530"/>
      <c r="JBU10" s="530"/>
      <c r="JBV10" s="530"/>
      <c r="JBW10" s="530"/>
      <c r="JBX10" s="530"/>
      <c r="JBY10" s="530"/>
      <c r="JBZ10" s="530"/>
      <c r="JCA10" s="530"/>
      <c r="JCB10" s="530"/>
      <c r="JCC10" s="530"/>
      <c r="JCD10" s="530"/>
      <c r="JCE10" s="530"/>
      <c r="JCF10" s="530"/>
      <c r="JCG10" s="530"/>
      <c r="JCH10" s="530"/>
      <c r="JCI10" s="530"/>
      <c r="JCJ10" s="530"/>
      <c r="JCK10" s="530"/>
      <c r="JCL10" s="530"/>
      <c r="JCM10" s="530"/>
      <c r="JCN10" s="530"/>
      <c r="JCO10" s="530"/>
      <c r="JCP10" s="530"/>
      <c r="JCQ10" s="530"/>
      <c r="JCR10" s="530"/>
      <c r="JCS10" s="530"/>
      <c r="JCT10" s="530"/>
      <c r="JCU10" s="530"/>
      <c r="JCV10" s="530"/>
      <c r="JCW10" s="530"/>
      <c r="JCX10" s="530"/>
      <c r="JCY10" s="530"/>
      <c r="JCZ10" s="530"/>
      <c r="JDA10" s="530"/>
      <c r="JDB10" s="530"/>
      <c r="JDC10" s="530"/>
      <c r="JDD10" s="530"/>
      <c r="JDE10" s="530"/>
      <c r="JDF10" s="530"/>
      <c r="JDG10" s="530"/>
      <c r="JDH10" s="530"/>
      <c r="JDI10" s="530"/>
      <c r="JDJ10" s="530"/>
      <c r="JDK10" s="530"/>
      <c r="JDL10" s="530"/>
      <c r="JDM10" s="530"/>
      <c r="JDN10" s="530"/>
      <c r="JDO10" s="530"/>
      <c r="JDP10" s="530"/>
      <c r="JDQ10" s="530"/>
      <c r="JDR10" s="530"/>
      <c r="JDS10" s="530"/>
      <c r="JDT10" s="530"/>
      <c r="JDU10" s="530"/>
      <c r="JDV10" s="530"/>
      <c r="JDW10" s="530"/>
      <c r="JDX10" s="530"/>
      <c r="JDY10" s="530"/>
      <c r="JDZ10" s="530"/>
      <c r="JEA10" s="530"/>
      <c r="JEB10" s="530"/>
      <c r="JEC10" s="530"/>
      <c r="JED10" s="530"/>
      <c r="JEE10" s="530"/>
      <c r="JEF10" s="530"/>
      <c r="JEG10" s="530"/>
      <c r="JEH10" s="530"/>
      <c r="JEI10" s="530"/>
      <c r="JEJ10" s="530"/>
      <c r="JEK10" s="530"/>
      <c r="JEL10" s="530"/>
      <c r="JEM10" s="530"/>
      <c r="JEN10" s="530"/>
      <c r="JEO10" s="530"/>
      <c r="JEP10" s="530"/>
      <c r="JEQ10" s="530"/>
      <c r="JER10" s="530"/>
      <c r="JES10" s="530"/>
      <c r="JET10" s="530"/>
      <c r="JEU10" s="530"/>
      <c r="JEV10" s="530"/>
      <c r="JEW10" s="530"/>
      <c r="JEX10" s="530"/>
      <c r="JEY10" s="530"/>
      <c r="JEZ10" s="530"/>
      <c r="JFA10" s="530"/>
      <c r="JFB10" s="530"/>
      <c r="JFC10" s="530"/>
      <c r="JFD10" s="530"/>
      <c r="JFE10" s="530"/>
      <c r="JFF10" s="530"/>
      <c r="JFG10" s="530"/>
      <c r="JFH10" s="530"/>
      <c r="JFI10" s="530"/>
      <c r="JFJ10" s="530"/>
      <c r="JFK10" s="530"/>
      <c r="JFL10" s="530"/>
      <c r="JFM10" s="530"/>
      <c r="JFN10" s="530"/>
      <c r="JFO10" s="530"/>
      <c r="JFP10" s="530"/>
      <c r="JFQ10" s="530"/>
      <c r="JFR10" s="530"/>
      <c r="JFS10" s="530"/>
      <c r="JFT10" s="530"/>
      <c r="JFU10" s="530"/>
      <c r="JFV10" s="530"/>
      <c r="JFW10" s="530"/>
      <c r="JFX10" s="530"/>
      <c r="JFY10" s="530"/>
      <c r="JFZ10" s="530"/>
      <c r="JGA10" s="530"/>
      <c r="JGB10" s="530"/>
      <c r="JGC10" s="530"/>
      <c r="JGD10" s="530"/>
      <c r="JGE10" s="530"/>
      <c r="JGF10" s="530"/>
      <c r="JGG10" s="530"/>
      <c r="JGH10" s="530"/>
      <c r="JGI10" s="530"/>
      <c r="JGJ10" s="530"/>
      <c r="JGK10" s="530"/>
      <c r="JGL10" s="530"/>
      <c r="JGM10" s="530"/>
      <c r="JGN10" s="530"/>
      <c r="JGO10" s="530"/>
      <c r="JGP10" s="530"/>
      <c r="JGQ10" s="530"/>
      <c r="JGR10" s="530"/>
      <c r="JGS10" s="530"/>
      <c r="JGT10" s="530"/>
      <c r="JGU10" s="530"/>
      <c r="JGV10" s="530"/>
      <c r="JGW10" s="530"/>
      <c r="JGX10" s="530"/>
      <c r="JGY10" s="530"/>
      <c r="JGZ10" s="530"/>
      <c r="JHA10" s="530"/>
      <c r="JHB10" s="530"/>
      <c r="JHC10" s="530"/>
      <c r="JHD10" s="530"/>
      <c r="JHE10" s="530"/>
      <c r="JHF10" s="530"/>
      <c r="JHG10" s="530"/>
      <c r="JHH10" s="530"/>
      <c r="JHI10" s="530"/>
      <c r="JHJ10" s="530"/>
      <c r="JHK10" s="530"/>
      <c r="JHL10" s="530"/>
      <c r="JHM10" s="530"/>
      <c r="JHN10" s="530"/>
      <c r="JHO10" s="530"/>
      <c r="JHP10" s="530"/>
      <c r="JHQ10" s="530"/>
      <c r="JHR10" s="530"/>
      <c r="JHS10" s="530"/>
      <c r="JHT10" s="530"/>
      <c r="JHU10" s="530"/>
      <c r="JHV10" s="530"/>
      <c r="JHW10" s="530"/>
      <c r="JHX10" s="530"/>
      <c r="JHY10" s="530"/>
      <c r="JHZ10" s="530"/>
      <c r="JIA10" s="530"/>
      <c r="JIB10" s="530"/>
      <c r="JIC10" s="530"/>
      <c r="JID10" s="530"/>
      <c r="JIE10" s="530"/>
      <c r="JIF10" s="530"/>
      <c r="JIG10" s="530"/>
      <c r="JIH10" s="530"/>
      <c r="JII10" s="530"/>
      <c r="JIJ10" s="530"/>
      <c r="JIK10" s="530"/>
      <c r="JIL10" s="530"/>
      <c r="JIM10" s="530"/>
      <c r="JIN10" s="530"/>
      <c r="JIO10" s="530"/>
      <c r="JIP10" s="530"/>
      <c r="JIQ10" s="530"/>
      <c r="JIR10" s="530"/>
      <c r="JIS10" s="530"/>
      <c r="JIT10" s="530"/>
      <c r="JIU10" s="530"/>
      <c r="JIV10" s="530"/>
      <c r="JIW10" s="530"/>
      <c r="JIX10" s="530"/>
      <c r="JIY10" s="530"/>
      <c r="JIZ10" s="530"/>
      <c r="JJA10" s="530"/>
      <c r="JJB10" s="530"/>
      <c r="JJC10" s="530"/>
      <c r="JJD10" s="530"/>
      <c r="JJE10" s="530"/>
      <c r="JJF10" s="530"/>
      <c r="JJG10" s="530"/>
      <c r="JJH10" s="530"/>
      <c r="JJI10" s="530"/>
      <c r="JJJ10" s="530"/>
      <c r="JJK10" s="530"/>
      <c r="JJL10" s="530"/>
      <c r="JJM10" s="530"/>
      <c r="JJN10" s="530"/>
      <c r="JJO10" s="530"/>
      <c r="JJP10" s="530"/>
      <c r="JJQ10" s="530"/>
      <c r="JJR10" s="530"/>
      <c r="JJS10" s="530"/>
      <c r="JJT10" s="530"/>
      <c r="JJU10" s="530"/>
      <c r="JJV10" s="530"/>
      <c r="JJW10" s="530"/>
      <c r="JJX10" s="530"/>
      <c r="JJY10" s="530"/>
      <c r="JJZ10" s="530"/>
      <c r="JKA10" s="530"/>
      <c r="JKB10" s="530"/>
      <c r="JKC10" s="530"/>
      <c r="JKD10" s="530"/>
      <c r="JKE10" s="530"/>
      <c r="JKF10" s="530"/>
      <c r="JKG10" s="530"/>
      <c r="JKH10" s="530"/>
      <c r="JKI10" s="530"/>
      <c r="JKJ10" s="530"/>
      <c r="JKK10" s="530"/>
      <c r="JKL10" s="530"/>
      <c r="JKM10" s="530"/>
      <c r="JKN10" s="530"/>
      <c r="JKO10" s="530"/>
      <c r="JKP10" s="530"/>
      <c r="JKQ10" s="530"/>
      <c r="JKR10" s="530"/>
      <c r="JKS10" s="530"/>
      <c r="JKT10" s="530"/>
      <c r="JKU10" s="530"/>
      <c r="JKV10" s="530"/>
      <c r="JKW10" s="530"/>
      <c r="JKX10" s="530"/>
      <c r="JKY10" s="530"/>
      <c r="JKZ10" s="530"/>
      <c r="JLA10" s="530"/>
      <c r="JLB10" s="530"/>
      <c r="JLC10" s="530"/>
      <c r="JLD10" s="530"/>
      <c r="JLE10" s="530"/>
      <c r="JLF10" s="530"/>
      <c r="JLG10" s="530"/>
      <c r="JLH10" s="530"/>
      <c r="JLI10" s="530"/>
      <c r="JLJ10" s="530"/>
      <c r="JLK10" s="530"/>
      <c r="JLL10" s="530"/>
      <c r="JLM10" s="530"/>
      <c r="JLN10" s="530"/>
      <c r="JLO10" s="530"/>
      <c r="JLP10" s="530"/>
      <c r="JLQ10" s="530"/>
      <c r="JLR10" s="530"/>
      <c r="JLS10" s="530"/>
      <c r="JLT10" s="530"/>
      <c r="JLU10" s="530"/>
      <c r="JLV10" s="530"/>
      <c r="JLW10" s="530"/>
      <c r="JLX10" s="530"/>
      <c r="JLY10" s="530"/>
      <c r="JLZ10" s="530"/>
      <c r="JMA10" s="530"/>
      <c r="JMB10" s="530"/>
      <c r="JMC10" s="530"/>
      <c r="JMD10" s="530"/>
      <c r="JME10" s="530"/>
      <c r="JMF10" s="530"/>
      <c r="JMG10" s="530"/>
      <c r="JMH10" s="530"/>
      <c r="JMI10" s="530"/>
      <c r="JMJ10" s="530"/>
      <c r="JMK10" s="530"/>
      <c r="JML10" s="530"/>
      <c r="JMM10" s="530"/>
      <c r="JMN10" s="530"/>
      <c r="JMO10" s="530"/>
      <c r="JMP10" s="530"/>
      <c r="JMQ10" s="530"/>
      <c r="JMR10" s="530"/>
      <c r="JMS10" s="530"/>
      <c r="JMT10" s="530"/>
      <c r="JMU10" s="530"/>
      <c r="JMV10" s="530"/>
      <c r="JMW10" s="530"/>
      <c r="JMX10" s="530"/>
      <c r="JMY10" s="530"/>
      <c r="JMZ10" s="530"/>
      <c r="JNA10" s="530"/>
      <c r="JNB10" s="530"/>
      <c r="JNC10" s="530"/>
      <c r="JND10" s="530"/>
      <c r="JNE10" s="530"/>
      <c r="JNF10" s="530"/>
      <c r="JNG10" s="530"/>
      <c r="JNH10" s="530"/>
      <c r="JNI10" s="530"/>
      <c r="JNJ10" s="530"/>
      <c r="JNK10" s="530"/>
      <c r="JNL10" s="530"/>
      <c r="JNM10" s="530"/>
      <c r="JNN10" s="530"/>
      <c r="JNO10" s="530"/>
      <c r="JNP10" s="530"/>
      <c r="JNQ10" s="530"/>
      <c r="JNR10" s="530"/>
      <c r="JNS10" s="530"/>
      <c r="JNT10" s="530"/>
      <c r="JNU10" s="530"/>
      <c r="JNV10" s="530"/>
      <c r="JNW10" s="530"/>
      <c r="JNX10" s="530"/>
      <c r="JNY10" s="530"/>
      <c r="JNZ10" s="530"/>
      <c r="JOA10" s="530"/>
      <c r="JOB10" s="530"/>
      <c r="JOC10" s="530"/>
      <c r="JOD10" s="530"/>
      <c r="JOE10" s="530"/>
      <c r="JOF10" s="530"/>
      <c r="JOG10" s="530"/>
      <c r="JOH10" s="530"/>
      <c r="JOI10" s="530"/>
      <c r="JOJ10" s="530"/>
      <c r="JOK10" s="530"/>
      <c r="JOL10" s="530"/>
      <c r="JOM10" s="530"/>
      <c r="JON10" s="530"/>
      <c r="JOO10" s="530"/>
      <c r="JOP10" s="530"/>
      <c r="JOQ10" s="530"/>
      <c r="JOR10" s="530"/>
      <c r="JOS10" s="530"/>
      <c r="JOT10" s="530"/>
      <c r="JOU10" s="530"/>
      <c r="JOV10" s="530"/>
      <c r="JOW10" s="530"/>
      <c r="JOX10" s="530"/>
      <c r="JOY10" s="530"/>
      <c r="JOZ10" s="530"/>
      <c r="JPA10" s="530"/>
      <c r="JPB10" s="530"/>
      <c r="JPC10" s="530"/>
      <c r="JPD10" s="530"/>
      <c r="JPE10" s="530"/>
      <c r="JPF10" s="530"/>
      <c r="JPG10" s="530"/>
      <c r="JPH10" s="530"/>
      <c r="JPI10" s="530"/>
      <c r="JPJ10" s="530"/>
      <c r="JPK10" s="530"/>
      <c r="JPL10" s="530"/>
      <c r="JPM10" s="530"/>
      <c r="JPN10" s="530"/>
      <c r="JPO10" s="530"/>
      <c r="JPP10" s="530"/>
      <c r="JPQ10" s="530"/>
      <c r="JPR10" s="530"/>
      <c r="JPS10" s="530"/>
      <c r="JPT10" s="530"/>
      <c r="JPU10" s="530"/>
      <c r="JPV10" s="530"/>
      <c r="JPW10" s="530"/>
      <c r="JPX10" s="530"/>
      <c r="JPY10" s="530"/>
      <c r="JPZ10" s="530"/>
      <c r="JQA10" s="530"/>
      <c r="JQB10" s="530"/>
      <c r="JQC10" s="530"/>
      <c r="JQD10" s="530"/>
      <c r="JQE10" s="530"/>
      <c r="JQF10" s="530"/>
      <c r="JQG10" s="530"/>
      <c r="JQH10" s="530"/>
      <c r="JQI10" s="530"/>
      <c r="JQJ10" s="530"/>
      <c r="JQK10" s="530"/>
      <c r="JQL10" s="530"/>
      <c r="JQM10" s="530"/>
      <c r="JQN10" s="530"/>
      <c r="JQO10" s="530"/>
      <c r="JQP10" s="530"/>
      <c r="JQQ10" s="530"/>
      <c r="JQR10" s="530"/>
      <c r="JQS10" s="530"/>
      <c r="JQT10" s="530"/>
      <c r="JQU10" s="530"/>
      <c r="JQV10" s="530"/>
      <c r="JQW10" s="530"/>
      <c r="JQX10" s="530"/>
      <c r="JQY10" s="530"/>
      <c r="JQZ10" s="530"/>
      <c r="JRA10" s="530"/>
      <c r="JRB10" s="530"/>
      <c r="JRC10" s="530"/>
      <c r="JRD10" s="530"/>
      <c r="JRE10" s="530"/>
      <c r="JRF10" s="530"/>
      <c r="JRG10" s="530"/>
      <c r="JRH10" s="530"/>
      <c r="JRI10" s="530"/>
      <c r="JRJ10" s="530"/>
      <c r="JRK10" s="530"/>
      <c r="JRL10" s="530"/>
      <c r="JRM10" s="530"/>
      <c r="JRN10" s="530"/>
      <c r="JRO10" s="530"/>
      <c r="JRP10" s="530"/>
      <c r="JRQ10" s="530"/>
      <c r="JRR10" s="530"/>
      <c r="JRS10" s="530"/>
      <c r="JRT10" s="530"/>
      <c r="JRU10" s="530"/>
      <c r="JRV10" s="530"/>
      <c r="JRW10" s="530"/>
      <c r="JRX10" s="530"/>
      <c r="JRY10" s="530"/>
      <c r="JRZ10" s="530"/>
      <c r="JSA10" s="530"/>
      <c r="JSB10" s="530"/>
      <c r="JSC10" s="530"/>
      <c r="JSD10" s="530"/>
      <c r="JSE10" s="530"/>
      <c r="JSF10" s="530"/>
      <c r="JSG10" s="530"/>
      <c r="JSH10" s="530"/>
      <c r="JSI10" s="530"/>
      <c r="JSJ10" s="530"/>
      <c r="JSK10" s="530"/>
      <c r="JSL10" s="530"/>
      <c r="JSM10" s="530"/>
      <c r="JSN10" s="530"/>
      <c r="JSO10" s="530"/>
      <c r="JSP10" s="530"/>
      <c r="JSQ10" s="530"/>
      <c r="JSR10" s="530"/>
      <c r="JSS10" s="530"/>
      <c r="JST10" s="530"/>
      <c r="JSU10" s="530"/>
      <c r="JSV10" s="530"/>
      <c r="JSW10" s="530"/>
      <c r="JSX10" s="530"/>
      <c r="JSY10" s="530"/>
      <c r="JSZ10" s="530"/>
      <c r="JTA10" s="530"/>
      <c r="JTB10" s="530"/>
      <c r="JTC10" s="530"/>
      <c r="JTD10" s="530"/>
      <c r="JTE10" s="530"/>
      <c r="JTF10" s="530"/>
      <c r="JTG10" s="530"/>
      <c r="JTH10" s="530"/>
      <c r="JTI10" s="530"/>
      <c r="JTJ10" s="530"/>
      <c r="JTK10" s="530"/>
      <c r="JTL10" s="530"/>
      <c r="JTM10" s="530"/>
      <c r="JTN10" s="530"/>
      <c r="JTO10" s="530"/>
      <c r="JTP10" s="530"/>
      <c r="JTQ10" s="530"/>
      <c r="JTR10" s="530"/>
      <c r="JTS10" s="530"/>
      <c r="JTT10" s="530"/>
      <c r="JTU10" s="530"/>
      <c r="JTV10" s="530"/>
      <c r="JTW10" s="530"/>
      <c r="JTX10" s="530"/>
      <c r="JTY10" s="530"/>
      <c r="JTZ10" s="530"/>
      <c r="JUA10" s="530"/>
      <c r="JUB10" s="530"/>
      <c r="JUC10" s="530"/>
      <c r="JUD10" s="530"/>
      <c r="JUE10" s="530"/>
      <c r="JUF10" s="530"/>
      <c r="JUG10" s="530"/>
      <c r="JUH10" s="530"/>
      <c r="JUI10" s="530"/>
      <c r="JUJ10" s="530"/>
      <c r="JUK10" s="530"/>
      <c r="JUL10" s="530"/>
      <c r="JUM10" s="530"/>
      <c r="JUN10" s="530"/>
      <c r="JUO10" s="530"/>
      <c r="JUP10" s="530"/>
      <c r="JUQ10" s="530"/>
      <c r="JUR10" s="530"/>
      <c r="JUS10" s="530"/>
      <c r="JUT10" s="530"/>
      <c r="JUU10" s="530"/>
      <c r="JUV10" s="530"/>
      <c r="JUW10" s="530"/>
      <c r="JUX10" s="530"/>
      <c r="JUY10" s="530"/>
      <c r="JUZ10" s="530"/>
      <c r="JVA10" s="530"/>
      <c r="JVB10" s="530"/>
      <c r="JVC10" s="530"/>
      <c r="JVD10" s="530"/>
      <c r="JVE10" s="530"/>
      <c r="JVF10" s="530"/>
      <c r="JVG10" s="530"/>
      <c r="JVH10" s="530"/>
      <c r="JVI10" s="530"/>
      <c r="JVJ10" s="530"/>
      <c r="JVK10" s="530"/>
      <c r="JVL10" s="530"/>
      <c r="JVM10" s="530"/>
      <c r="JVN10" s="530"/>
      <c r="JVO10" s="530"/>
      <c r="JVP10" s="530"/>
      <c r="JVQ10" s="530"/>
      <c r="JVR10" s="530"/>
      <c r="JVS10" s="530"/>
      <c r="JVT10" s="530"/>
      <c r="JVU10" s="530"/>
      <c r="JVV10" s="530"/>
      <c r="JVW10" s="530"/>
      <c r="JVX10" s="530"/>
      <c r="JVY10" s="530"/>
      <c r="JVZ10" s="530"/>
      <c r="JWA10" s="530"/>
      <c r="JWB10" s="530"/>
      <c r="JWC10" s="530"/>
      <c r="JWD10" s="530"/>
      <c r="JWE10" s="530"/>
      <c r="JWF10" s="530"/>
      <c r="JWG10" s="530"/>
      <c r="JWH10" s="530"/>
      <c r="JWI10" s="530"/>
      <c r="JWJ10" s="530"/>
      <c r="JWK10" s="530"/>
      <c r="JWL10" s="530"/>
      <c r="JWM10" s="530"/>
      <c r="JWN10" s="530"/>
      <c r="JWO10" s="530"/>
      <c r="JWP10" s="530"/>
      <c r="JWQ10" s="530"/>
      <c r="JWR10" s="530"/>
      <c r="JWS10" s="530"/>
      <c r="JWT10" s="530"/>
      <c r="JWU10" s="530"/>
      <c r="JWV10" s="530"/>
      <c r="JWW10" s="530"/>
      <c r="JWX10" s="530"/>
      <c r="JWY10" s="530"/>
      <c r="JWZ10" s="530"/>
      <c r="JXA10" s="530"/>
      <c r="JXB10" s="530"/>
      <c r="JXC10" s="530"/>
      <c r="JXD10" s="530"/>
      <c r="JXE10" s="530"/>
      <c r="JXF10" s="530"/>
      <c r="JXG10" s="530"/>
      <c r="JXH10" s="530"/>
      <c r="JXI10" s="530"/>
      <c r="JXJ10" s="530"/>
      <c r="JXK10" s="530"/>
      <c r="JXL10" s="530"/>
      <c r="JXM10" s="530"/>
      <c r="JXN10" s="530"/>
      <c r="JXO10" s="530"/>
      <c r="JXP10" s="530"/>
      <c r="JXQ10" s="530"/>
      <c r="JXR10" s="530"/>
      <c r="JXS10" s="530"/>
      <c r="JXT10" s="530"/>
      <c r="JXU10" s="530"/>
      <c r="JXV10" s="530"/>
      <c r="JXW10" s="530"/>
      <c r="JXX10" s="530"/>
      <c r="JXY10" s="530"/>
      <c r="JXZ10" s="530"/>
      <c r="JYA10" s="530"/>
      <c r="JYB10" s="530"/>
      <c r="JYC10" s="530"/>
      <c r="JYD10" s="530"/>
      <c r="JYE10" s="530"/>
      <c r="JYF10" s="530"/>
      <c r="JYG10" s="530"/>
      <c r="JYH10" s="530"/>
      <c r="JYI10" s="530"/>
      <c r="JYJ10" s="530"/>
      <c r="JYK10" s="530"/>
      <c r="JYL10" s="530"/>
      <c r="JYM10" s="530"/>
      <c r="JYN10" s="530"/>
      <c r="JYO10" s="530"/>
      <c r="JYP10" s="530"/>
      <c r="JYQ10" s="530"/>
      <c r="JYR10" s="530"/>
      <c r="JYS10" s="530"/>
      <c r="JYT10" s="530"/>
      <c r="JYU10" s="530"/>
      <c r="JYV10" s="530"/>
      <c r="JYW10" s="530"/>
      <c r="JYX10" s="530"/>
      <c r="JYY10" s="530"/>
      <c r="JYZ10" s="530"/>
      <c r="JZA10" s="530"/>
      <c r="JZB10" s="530"/>
      <c r="JZC10" s="530"/>
      <c r="JZD10" s="530"/>
      <c r="JZE10" s="530"/>
      <c r="JZF10" s="530"/>
      <c r="JZG10" s="530"/>
      <c r="JZH10" s="530"/>
      <c r="JZI10" s="530"/>
      <c r="JZJ10" s="530"/>
      <c r="JZK10" s="530"/>
      <c r="JZL10" s="530"/>
      <c r="JZM10" s="530"/>
      <c r="JZN10" s="530"/>
      <c r="JZO10" s="530"/>
      <c r="JZP10" s="530"/>
      <c r="JZQ10" s="530"/>
      <c r="JZR10" s="530"/>
      <c r="JZS10" s="530"/>
      <c r="JZT10" s="530"/>
      <c r="JZU10" s="530"/>
      <c r="JZV10" s="530"/>
      <c r="JZW10" s="530"/>
      <c r="JZX10" s="530"/>
      <c r="JZY10" s="530"/>
      <c r="JZZ10" s="530"/>
      <c r="KAA10" s="530"/>
      <c r="KAB10" s="530"/>
      <c r="KAC10" s="530"/>
      <c r="KAD10" s="530"/>
      <c r="KAE10" s="530"/>
      <c r="KAF10" s="530"/>
      <c r="KAG10" s="530"/>
      <c r="KAH10" s="530"/>
      <c r="KAI10" s="530"/>
      <c r="KAJ10" s="530"/>
      <c r="KAK10" s="530"/>
      <c r="KAL10" s="530"/>
      <c r="KAM10" s="530"/>
      <c r="KAN10" s="530"/>
      <c r="KAO10" s="530"/>
      <c r="KAP10" s="530"/>
      <c r="KAQ10" s="530"/>
      <c r="KAR10" s="530"/>
      <c r="KAS10" s="530"/>
      <c r="KAT10" s="530"/>
      <c r="KAU10" s="530"/>
      <c r="KAV10" s="530"/>
      <c r="KAW10" s="530"/>
      <c r="KAX10" s="530"/>
      <c r="KAY10" s="530"/>
      <c r="KAZ10" s="530"/>
      <c r="KBA10" s="530"/>
      <c r="KBB10" s="530"/>
      <c r="KBC10" s="530"/>
      <c r="KBD10" s="530"/>
      <c r="KBE10" s="530"/>
      <c r="KBF10" s="530"/>
      <c r="KBG10" s="530"/>
      <c r="KBH10" s="530"/>
      <c r="KBI10" s="530"/>
      <c r="KBJ10" s="530"/>
      <c r="KBK10" s="530"/>
      <c r="KBL10" s="530"/>
      <c r="KBM10" s="530"/>
      <c r="KBN10" s="530"/>
      <c r="KBO10" s="530"/>
      <c r="KBP10" s="530"/>
      <c r="KBQ10" s="530"/>
      <c r="KBR10" s="530"/>
      <c r="KBS10" s="530"/>
      <c r="KBT10" s="530"/>
      <c r="KBU10" s="530"/>
      <c r="KBV10" s="530"/>
      <c r="KBW10" s="530"/>
      <c r="KBX10" s="530"/>
      <c r="KBY10" s="530"/>
      <c r="KBZ10" s="530"/>
      <c r="KCA10" s="530"/>
      <c r="KCB10" s="530"/>
      <c r="KCC10" s="530"/>
      <c r="KCD10" s="530"/>
      <c r="KCE10" s="530"/>
      <c r="KCF10" s="530"/>
      <c r="KCG10" s="530"/>
      <c r="KCH10" s="530"/>
      <c r="KCI10" s="530"/>
      <c r="KCJ10" s="530"/>
      <c r="KCK10" s="530"/>
      <c r="KCL10" s="530"/>
      <c r="KCM10" s="530"/>
      <c r="KCN10" s="530"/>
      <c r="KCO10" s="530"/>
      <c r="KCP10" s="530"/>
      <c r="KCQ10" s="530"/>
      <c r="KCR10" s="530"/>
      <c r="KCS10" s="530"/>
      <c r="KCT10" s="530"/>
      <c r="KCU10" s="530"/>
      <c r="KCV10" s="530"/>
      <c r="KCW10" s="530"/>
      <c r="KCX10" s="530"/>
      <c r="KCY10" s="530"/>
      <c r="KCZ10" s="530"/>
      <c r="KDA10" s="530"/>
      <c r="KDB10" s="530"/>
      <c r="KDC10" s="530"/>
      <c r="KDD10" s="530"/>
      <c r="KDE10" s="530"/>
      <c r="KDF10" s="530"/>
      <c r="KDG10" s="530"/>
      <c r="KDH10" s="530"/>
      <c r="KDI10" s="530"/>
      <c r="KDJ10" s="530"/>
      <c r="KDK10" s="530"/>
      <c r="KDL10" s="530"/>
      <c r="KDM10" s="530"/>
      <c r="KDN10" s="530"/>
      <c r="KDO10" s="530"/>
      <c r="KDP10" s="530"/>
      <c r="KDQ10" s="530"/>
      <c r="KDR10" s="530"/>
      <c r="KDS10" s="530"/>
      <c r="KDT10" s="530"/>
      <c r="KDU10" s="530"/>
      <c r="KDV10" s="530"/>
      <c r="KDW10" s="530"/>
      <c r="KDX10" s="530"/>
      <c r="KDY10" s="530"/>
      <c r="KDZ10" s="530"/>
      <c r="KEA10" s="530"/>
      <c r="KEB10" s="530"/>
      <c r="KEC10" s="530"/>
      <c r="KED10" s="530"/>
      <c r="KEE10" s="530"/>
      <c r="KEF10" s="530"/>
      <c r="KEG10" s="530"/>
      <c r="KEH10" s="530"/>
      <c r="KEI10" s="530"/>
      <c r="KEJ10" s="530"/>
      <c r="KEK10" s="530"/>
      <c r="KEL10" s="530"/>
      <c r="KEM10" s="530"/>
      <c r="KEN10" s="530"/>
      <c r="KEO10" s="530"/>
      <c r="KEP10" s="530"/>
      <c r="KEQ10" s="530"/>
      <c r="KER10" s="530"/>
      <c r="KES10" s="530"/>
      <c r="KET10" s="530"/>
      <c r="KEU10" s="530"/>
      <c r="KEV10" s="530"/>
      <c r="KEW10" s="530"/>
      <c r="KEX10" s="530"/>
      <c r="KEY10" s="530"/>
      <c r="KEZ10" s="530"/>
      <c r="KFA10" s="530"/>
      <c r="KFB10" s="530"/>
      <c r="KFC10" s="530"/>
      <c r="KFD10" s="530"/>
      <c r="KFE10" s="530"/>
      <c r="KFF10" s="530"/>
      <c r="KFG10" s="530"/>
      <c r="KFH10" s="530"/>
      <c r="KFI10" s="530"/>
      <c r="KFJ10" s="530"/>
      <c r="KFK10" s="530"/>
      <c r="KFL10" s="530"/>
      <c r="KFM10" s="530"/>
      <c r="KFN10" s="530"/>
      <c r="KFO10" s="530"/>
      <c r="KFP10" s="530"/>
      <c r="KFQ10" s="530"/>
      <c r="KFR10" s="530"/>
      <c r="KFS10" s="530"/>
      <c r="KFT10" s="530"/>
      <c r="KFU10" s="530"/>
      <c r="KFV10" s="530"/>
      <c r="KFW10" s="530"/>
      <c r="KFX10" s="530"/>
      <c r="KFY10" s="530"/>
      <c r="KFZ10" s="530"/>
      <c r="KGA10" s="530"/>
      <c r="KGB10" s="530"/>
      <c r="KGC10" s="530"/>
      <c r="KGD10" s="530"/>
      <c r="KGE10" s="530"/>
      <c r="KGF10" s="530"/>
      <c r="KGG10" s="530"/>
      <c r="KGH10" s="530"/>
      <c r="KGI10" s="530"/>
      <c r="KGJ10" s="530"/>
      <c r="KGK10" s="530"/>
      <c r="KGL10" s="530"/>
      <c r="KGM10" s="530"/>
      <c r="KGN10" s="530"/>
      <c r="KGO10" s="530"/>
      <c r="KGP10" s="530"/>
      <c r="KGQ10" s="530"/>
      <c r="KGR10" s="530"/>
      <c r="KGS10" s="530"/>
      <c r="KGT10" s="530"/>
      <c r="KGU10" s="530"/>
      <c r="KGV10" s="530"/>
      <c r="KGW10" s="530"/>
      <c r="KGX10" s="530"/>
      <c r="KGY10" s="530"/>
      <c r="KGZ10" s="530"/>
      <c r="KHA10" s="530"/>
      <c r="KHB10" s="530"/>
      <c r="KHC10" s="530"/>
      <c r="KHD10" s="530"/>
      <c r="KHE10" s="530"/>
      <c r="KHF10" s="530"/>
      <c r="KHG10" s="530"/>
      <c r="KHH10" s="530"/>
      <c r="KHI10" s="530"/>
      <c r="KHJ10" s="530"/>
      <c r="KHK10" s="530"/>
      <c r="KHL10" s="530"/>
      <c r="KHM10" s="530"/>
      <c r="KHN10" s="530"/>
      <c r="KHO10" s="530"/>
      <c r="KHP10" s="530"/>
      <c r="KHQ10" s="530"/>
      <c r="KHR10" s="530"/>
      <c r="KHS10" s="530"/>
      <c r="KHT10" s="530"/>
      <c r="KHU10" s="530"/>
      <c r="KHV10" s="530"/>
      <c r="KHW10" s="530"/>
      <c r="KHX10" s="530"/>
      <c r="KHY10" s="530"/>
      <c r="KHZ10" s="530"/>
      <c r="KIA10" s="530"/>
      <c r="KIB10" s="530"/>
      <c r="KIC10" s="530"/>
      <c r="KID10" s="530"/>
      <c r="KIE10" s="530"/>
      <c r="KIF10" s="530"/>
      <c r="KIG10" s="530"/>
      <c r="KIH10" s="530"/>
      <c r="KII10" s="530"/>
      <c r="KIJ10" s="530"/>
      <c r="KIK10" s="530"/>
      <c r="KIL10" s="530"/>
      <c r="KIM10" s="530"/>
      <c r="KIN10" s="530"/>
      <c r="KIO10" s="530"/>
      <c r="KIP10" s="530"/>
      <c r="KIQ10" s="530"/>
      <c r="KIR10" s="530"/>
      <c r="KIS10" s="530"/>
      <c r="KIT10" s="530"/>
      <c r="KIU10" s="530"/>
      <c r="KIV10" s="530"/>
      <c r="KIW10" s="530"/>
      <c r="KIX10" s="530"/>
      <c r="KIY10" s="530"/>
      <c r="KIZ10" s="530"/>
      <c r="KJA10" s="530"/>
      <c r="KJB10" s="530"/>
      <c r="KJC10" s="530"/>
      <c r="KJD10" s="530"/>
      <c r="KJE10" s="530"/>
      <c r="KJF10" s="530"/>
      <c r="KJG10" s="530"/>
      <c r="KJH10" s="530"/>
      <c r="KJI10" s="530"/>
      <c r="KJJ10" s="530"/>
      <c r="KJK10" s="530"/>
      <c r="KJL10" s="530"/>
      <c r="KJM10" s="530"/>
      <c r="KJN10" s="530"/>
      <c r="KJO10" s="530"/>
      <c r="KJP10" s="530"/>
      <c r="KJQ10" s="530"/>
      <c r="KJR10" s="530"/>
      <c r="KJS10" s="530"/>
      <c r="KJT10" s="530"/>
      <c r="KJU10" s="530"/>
      <c r="KJV10" s="530"/>
      <c r="KJW10" s="530"/>
      <c r="KJX10" s="530"/>
      <c r="KJY10" s="530"/>
      <c r="KJZ10" s="530"/>
      <c r="KKA10" s="530"/>
      <c r="KKB10" s="530"/>
      <c r="KKC10" s="530"/>
      <c r="KKD10" s="530"/>
      <c r="KKE10" s="530"/>
      <c r="KKF10" s="530"/>
      <c r="KKG10" s="530"/>
      <c r="KKH10" s="530"/>
      <c r="KKI10" s="530"/>
      <c r="KKJ10" s="530"/>
      <c r="KKK10" s="530"/>
      <c r="KKL10" s="530"/>
      <c r="KKM10" s="530"/>
      <c r="KKN10" s="530"/>
      <c r="KKO10" s="530"/>
      <c r="KKP10" s="530"/>
      <c r="KKQ10" s="530"/>
      <c r="KKR10" s="530"/>
      <c r="KKS10" s="530"/>
      <c r="KKT10" s="530"/>
      <c r="KKU10" s="530"/>
      <c r="KKV10" s="530"/>
      <c r="KKW10" s="530"/>
      <c r="KKX10" s="530"/>
      <c r="KKY10" s="530"/>
      <c r="KKZ10" s="530"/>
      <c r="KLA10" s="530"/>
      <c r="KLB10" s="530"/>
      <c r="KLC10" s="530"/>
      <c r="KLD10" s="530"/>
      <c r="KLE10" s="530"/>
      <c r="KLF10" s="530"/>
      <c r="KLG10" s="530"/>
      <c r="KLH10" s="530"/>
      <c r="KLI10" s="530"/>
      <c r="KLJ10" s="530"/>
      <c r="KLK10" s="530"/>
      <c r="KLL10" s="530"/>
      <c r="KLM10" s="530"/>
      <c r="KLN10" s="530"/>
      <c r="KLO10" s="530"/>
      <c r="KLP10" s="530"/>
      <c r="KLQ10" s="530"/>
      <c r="KLR10" s="530"/>
      <c r="KLS10" s="530"/>
      <c r="KLT10" s="530"/>
      <c r="KLU10" s="530"/>
      <c r="KLV10" s="530"/>
      <c r="KLW10" s="530"/>
      <c r="KLX10" s="530"/>
      <c r="KLY10" s="530"/>
      <c r="KLZ10" s="530"/>
      <c r="KMA10" s="530"/>
      <c r="KMB10" s="530"/>
      <c r="KMC10" s="530"/>
      <c r="KMD10" s="530"/>
      <c r="KME10" s="530"/>
      <c r="KMF10" s="530"/>
      <c r="KMG10" s="530"/>
      <c r="KMH10" s="530"/>
      <c r="KMI10" s="530"/>
      <c r="KMJ10" s="530"/>
      <c r="KMK10" s="530"/>
      <c r="KML10" s="530"/>
      <c r="KMM10" s="530"/>
      <c r="KMN10" s="530"/>
      <c r="KMO10" s="530"/>
      <c r="KMP10" s="530"/>
      <c r="KMQ10" s="530"/>
      <c r="KMR10" s="530"/>
      <c r="KMS10" s="530"/>
      <c r="KMT10" s="530"/>
      <c r="KMU10" s="530"/>
      <c r="KMV10" s="530"/>
      <c r="KMW10" s="530"/>
      <c r="KMX10" s="530"/>
      <c r="KMY10" s="530"/>
      <c r="KMZ10" s="530"/>
      <c r="KNA10" s="530"/>
      <c r="KNB10" s="530"/>
      <c r="KNC10" s="530"/>
      <c r="KND10" s="530"/>
      <c r="KNE10" s="530"/>
      <c r="KNF10" s="530"/>
      <c r="KNG10" s="530"/>
      <c r="KNH10" s="530"/>
      <c r="KNI10" s="530"/>
      <c r="KNJ10" s="530"/>
      <c r="KNK10" s="530"/>
      <c r="KNL10" s="530"/>
      <c r="KNM10" s="530"/>
      <c r="KNN10" s="530"/>
      <c r="KNO10" s="530"/>
      <c r="KNP10" s="530"/>
      <c r="KNQ10" s="530"/>
      <c r="KNR10" s="530"/>
      <c r="KNS10" s="530"/>
      <c r="KNT10" s="530"/>
      <c r="KNU10" s="530"/>
      <c r="KNV10" s="530"/>
      <c r="KNW10" s="530"/>
      <c r="KNX10" s="530"/>
      <c r="KNY10" s="530"/>
      <c r="KNZ10" s="530"/>
      <c r="KOA10" s="530"/>
      <c r="KOB10" s="530"/>
      <c r="KOC10" s="530"/>
      <c r="KOD10" s="530"/>
      <c r="KOE10" s="530"/>
      <c r="KOF10" s="530"/>
      <c r="KOG10" s="530"/>
      <c r="KOH10" s="530"/>
      <c r="KOI10" s="530"/>
      <c r="KOJ10" s="530"/>
      <c r="KOK10" s="530"/>
      <c r="KOL10" s="530"/>
      <c r="KOM10" s="530"/>
      <c r="KON10" s="530"/>
      <c r="KOO10" s="530"/>
      <c r="KOP10" s="530"/>
      <c r="KOQ10" s="530"/>
      <c r="KOR10" s="530"/>
      <c r="KOS10" s="530"/>
      <c r="KOT10" s="530"/>
      <c r="KOU10" s="530"/>
      <c r="KOV10" s="530"/>
      <c r="KOW10" s="530"/>
      <c r="KOX10" s="530"/>
      <c r="KOY10" s="530"/>
      <c r="KOZ10" s="530"/>
      <c r="KPA10" s="530"/>
      <c r="KPB10" s="530"/>
      <c r="KPC10" s="530"/>
      <c r="KPD10" s="530"/>
      <c r="KPE10" s="530"/>
      <c r="KPF10" s="530"/>
      <c r="KPG10" s="530"/>
      <c r="KPH10" s="530"/>
      <c r="KPI10" s="530"/>
      <c r="KPJ10" s="530"/>
      <c r="KPK10" s="530"/>
      <c r="KPL10" s="530"/>
      <c r="KPM10" s="530"/>
      <c r="KPN10" s="530"/>
      <c r="KPO10" s="530"/>
      <c r="KPP10" s="530"/>
      <c r="KPQ10" s="530"/>
      <c r="KPR10" s="530"/>
      <c r="KPS10" s="530"/>
      <c r="KPT10" s="530"/>
      <c r="KPU10" s="530"/>
      <c r="KPV10" s="530"/>
      <c r="KPW10" s="530"/>
      <c r="KPX10" s="530"/>
      <c r="KPY10" s="530"/>
      <c r="KPZ10" s="530"/>
      <c r="KQA10" s="530"/>
      <c r="KQB10" s="530"/>
      <c r="KQC10" s="530"/>
      <c r="KQD10" s="530"/>
      <c r="KQE10" s="530"/>
      <c r="KQF10" s="530"/>
      <c r="KQG10" s="530"/>
      <c r="KQH10" s="530"/>
      <c r="KQI10" s="530"/>
      <c r="KQJ10" s="530"/>
      <c r="KQK10" s="530"/>
      <c r="KQL10" s="530"/>
      <c r="KQM10" s="530"/>
      <c r="KQN10" s="530"/>
      <c r="KQO10" s="530"/>
      <c r="KQP10" s="530"/>
      <c r="KQQ10" s="530"/>
      <c r="KQR10" s="530"/>
      <c r="KQS10" s="530"/>
      <c r="KQT10" s="530"/>
      <c r="KQU10" s="530"/>
      <c r="KQV10" s="530"/>
      <c r="KQW10" s="530"/>
      <c r="KQX10" s="530"/>
      <c r="KQY10" s="530"/>
      <c r="KQZ10" s="530"/>
      <c r="KRA10" s="530"/>
      <c r="KRB10" s="530"/>
      <c r="KRC10" s="530"/>
      <c r="KRD10" s="530"/>
      <c r="KRE10" s="530"/>
      <c r="KRF10" s="530"/>
      <c r="KRG10" s="530"/>
      <c r="KRH10" s="530"/>
      <c r="KRI10" s="530"/>
      <c r="KRJ10" s="530"/>
      <c r="KRK10" s="530"/>
      <c r="KRL10" s="530"/>
      <c r="KRM10" s="530"/>
      <c r="KRN10" s="530"/>
      <c r="KRO10" s="530"/>
      <c r="KRP10" s="530"/>
      <c r="KRQ10" s="530"/>
      <c r="KRR10" s="530"/>
      <c r="KRS10" s="530"/>
      <c r="KRT10" s="530"/>
      <c r="KRU10" s="530"/>
      <c r="KRV10" s="530"/>
      <c r="KRW10" s="530"/>
      <c r="KRX10" s="530"/>
      <c r="KRY10" s="530"/>
      <c r="KRZ10" s="530"/>
      <c r="KSA10" s="530"/>
      <c r="KSB10" s="530"/>
      <c r="KSC10" s="530"/>
      <c r="KSD10" s="530"/>
      <c r="KSE10" s="530"/>
      <c r="KSF10" s="530"/>
      <c r="KSG10" s="530"/>
      <c r="KSH10" s="530"/>
      <c r="KSI10" s="530"/>
      <c r="KSJ10" s="530"/>
      <c r="KSK10" s="530"/>
      <c r="KSL10" s="530"/>
      <c r="KSM10" s="530"/>
      <c r="KSN10" s="530"/>
      <c r="KSO10" s="530"/>
      <c r="KSP10" s="530"/>
      <c r="KSQ10" s="530"/>
      <c r="KSR10" s="530"/>
      <c r="KSS10" s="530"/>
      <c r="KST10" s="530"/>
      <c r="KSU10" s="530"/>
      <c r="KSV10" s="530"/>
      <c r="KSW10" s="530"/>
      <c r="KSX10" s="530"/>
      <c r="KSY10" s="530"/>
      <c r="KSZ10" s="530"/>
      <c r="KTA10" s="530"/>
      <c r="KTB10" s="530"/>
      <c r="KTC10" s="530"/>
      <c r="KTD10" s="530"/>
      <c r="KTE10" s="530"/>
      <c r="KTF10" s="530"/>
      <c r="KTG10" s="530"/>
      <c r="KTH10" s="530"/>
      <c r="KTI10" s="530"/>
      <c r="KTJ10" s="530"/>
      <c r="KTK10" s="530"/>
      <c r="KTL10" s="530"/>
      <c r="KTM10" s="530"/>
      <c r="KTN10" s="530"/>
      <c r="KTO10" s="530"/>
      <c r="KTP10" s="530"/>
      <c r="KTQ10" s="530"/>
      <c r="KTR10" s="530"/>
      <c r="KTS10" s="530"/>
      <c r="KTT10" s="530"/>
      <c r="KTU10" s="530"/>
      <c r="KTV10" s="530"/>
      <c r="KTW10" s="530"/>
      <c r="KTX10" s="530"/>
      <c r="KTY10" s="530"/>
      <c r="KTZ10" s="530"/>
      <c r="KUA10" s="530"/>
      <c r="KUB10" s="530"/>
      <c r="KUC10" s="530"/>
      <c r="KUD10" s="530"/>
      <c r="KUE10" s="530"/>
      <c r="KUF10" s="530"/>
      <c r="KUG10" s="530"/>
      <c r="KUH10" s="530"/>
      <c r="KUI10" s="530"/>
      <c r="KUJ10" s="530"/>
      <c r="KUK10" s="530"/>
      <c r="KUL10" s="530"/>
      <c r="KUM10" s="530"/>
      <c r="KUN10" s="530"/>
      <c r="KUO10" s="530"/>
      <c r="KUP10" s="530"/>
      <c r="KUQ10" s="530"/>
      <c r="KUR10" s="530"/>
      <c r="KUS10" s="530"/>
      <c r="KUT10" s="530"/>
      <c r="KUU10" s="530"/>
      <c r="KUV10" s="530"/>
      <c r="KUW10" s="530"/>
      <c r="KUX10" s="530"/>
      <c r="KUY10" s="530"/>
      <c r="KUZ10" s="530"/>
      <c r="KVA10" s="530"/>
      <c r="KVB10" s="530"/>
      <c r="KVC10" s="530"/>
      <c r="KVD10" s="530"/>
      <c r="KVE10" s="530"/>
      <c r="KVF10" s="530"/>
      <c r="KVG10" s="530"/>
      <c r="KVH10" s="530"/>
      <c r="KVI10" s="530"/>
      <c r="KVJ10" s="530"/>
      <c r="KVK10" s="530"/>
      <c r="KVL10" s="530"/>
      <c r="KVM10" s="530"/>
      <c r="KVN10" s="530"/>
      <c r="KVO10" s="530"/>
      <c r="KVP10" s="530"/>
      <c r="KVQ10" s="530"/>
      <c r="KVR10" s="530"/>
      <c r="KVS10" s="530"/>
      <c r="KVT10" s="530"/>
      <c r="KVU10" s="530"/>
      <c r="KVV10" s="530"/>
      <c r="KVW10" s="530"/>
      <c r="KVX10" s="530"/>
      <c r="KVY10" s="530"/>
      <c r="KVZ10" s="530"/>
      <c r="KWA10" s="530"/>
      <c r="KWB10" s="530"/>
      <c r="KWC10" s="530"/>
      <c r="KWD10" s="530"/>
      <c r="KWE10" s="530"/>
      <c r="KWF10" s="530"/>
      <c r="KWG10" s="530"/>
      <c r="KWH10" s="530"/>
      <c r="KWI10" s="530"/>
      <c r="KWJ10" s="530"/>
      <c r="KWK10" s="530"/>
      <c r="KWL10" s="530"/>
      <c r="KWM10" s="530"/>
      <c r="KWN10" s="530"/>
      <c r="KWO10" s="530"/>
      <c r="KWP10" s="530"/>
      <c r="KWQ10" s="530"/>
      <c r="KWR10" s="530"/>
      <c r="KWS10" s="530"/>
      <c r="KWT10" s="530"/>
      <c r="KWU10" s="530"/>
      <c r="KWV10" s="530"/>
      <c r="KWW10" s="530"/>
      <c r="KWX10" s="530"/>
      <c r="KWY10" s="530"/>
      <c r="KWZ10" s="530"/>
      <c r="KXA10" s="530"/>
      <c r="KXB10" s="530"/>
      <c r="KXC10" s="530"/>
      <c r="KXD10" s="530"/>
      <c r="KXE10" s="530"/>
      <c r="KXF10" s="530"/>
      <c r="KXG10" s="530"/>
      <c r="KXH10" s="530"/>
      <c r="KXI10" s="530"/>
      <c r="KXJ10" s="530"/>
      <c r="KXK10" s="530"/>
      <c r="KXL10" s="530"/>
      <c r="KXM10" s="530"/>
      <c r="KXN10" s="530"/>
      <c r="KXO10" s="530"/>
      <c r="KXP10" s="530"/>
      <c r="KXQ10" s="530"/>
      <c r="KXR10" s="530"/>
      <c r="KXS10" s="530"/>
      <c r="KXT10" s="530"/>
      <c r="KXU10" s="530"/>
      <c r="KXV10" s="530"/>
      <c r="KXW10" s="530"/>
      <c r="KXX10" s="530"/>
      <c r="KXY10" s="530"/>
      <c r="KXZ10" s="530"/>
      <c r="KYA10" s="530"/>
      <c r="KYB10" s="530"/>
      <c r="KYC10" s="530"/>
      <c r="KYD10" s="530"/>
      <c r="KYE10" s="530"/>
      <c r="KYF10" s="530"/>
      <c r="KYG10" s="530"/>
      <c r="KYH10" s="530"/>
      <c r="KYI10" s="530"/>
      <c r="KYJ10" s="530"/>
      <c r="KYK10" s="530"/>
      <c r="KYL10" s="530"/>
      <c r="KYM10" s="530"/>
      <c r="KYN10" s="530"/>
      <c r="KYO10" s="530"/>
      <c r="KYP10" s="530"/>
      <c r="KYQ10" s="530"/>
      <c r="KYR10" s="530"/>
      <c r="KYS10" s="530"/>
      <c r="KYT10" s="530"/>
      <c r="KYU10" s="530"/>
      <c r="KYV10" s="530"/>
      <c r="KYW10" s="530"/>
      <c r="KYX10" s="530"/>
      <c r="KYY10" s="530"/>
      <c r="KYZ10" s="530"/>
      <c r="KZA10" s="530"/>
      <c r="KZB10" s="530"/>
      <c r="KZC10" s="530"/>
      <c r="KZD10" s="530"/>
      <c r="KZE10" s="530"/>
      <c r="KZF10" s="530"/>
      <c r="KZG10" s="530"/>
      <c r="KZH10" s="530"/>
      <c r="KZI10" s="530"/>
      <c r="KZJ10" s="530"/>
      <c r="KZK10" s="530"/>
      <c r="KZL10" s="530"/>
      <c r="KZM10" s="530"/>
      <c r="KZN10" s="530"/>
      <c r="KZO10" s="530"/>
      <c r="KZP10" s="530"/>
      <c r="KZQ10" s="530"/>
      <c r="KZR10" s="530"/>
      <c r="KZS10" s="530"/>
      <c r="KZT10" s="530"/>
      <c r="KZU10" s="530"/>
      <c r="KZV10" s="530"/>
      <c r="KZW10" s="530"/>
      <c r="KZX10" s="530"/>
      <c r="KZY10" s="530"/>
      <c r="KZZ10" s="530"/>
      <c r="LAA10" s="530"/>
      <c r="LAB10" s="530"/>
      <c r="LAC10" s="530"/>
      <c r="LAD10" s="530"/>
      <c r="LAE10" s="530"/>
      <c r="LAF10" s="530"/>
      <c r="LAG10" s="530"/>
      <c r="LAH10" s="530"/>
      <c r="LAI10" s="530"/>
      <c r="LAJ10" s="530"/>
      <c r="LAK10" s="530"/>
      <c r="LAL10" s="530"/>
      <c r="LAM10" s="530"/>
      <c r="LAN10" s="530"/>
      <c r="LAO10" s="530"/>
      <c r="LAP10" s="530"/>
      <c r="LAQ10" s="530"/>
      <c r="LAR10" s="530"/>
      <c r="LAS10" s="530"/>
      <c r="LAT10" s="530"/>
      <c r="LAU10" s="530"/>
      <c r="LAV10" s="530"/>
      <c r="LAW10" s="530"/>
      <c r="LAX10" s="530"/>
      <c r="LAY10" s="530"/>
      <c r="LAZ10" s="530"/>
      <c r="LBA10" s="530"/>
      <c r="LBB10" s="530"/>
      <c r="LBC10" s="530"/>
      <c r="LBD10" s="530"/>
      <c r="LBE10" s="530"/>
      <c r="LBF10" s="530"/>
      <c r="LBG10" s="530"/>
      <c r="LBH10" s="530"/>
      <c r="LBI10" s="530"/>
      <c r="LBJ10" s="530"/>
      <c r="LBK10" s="530"/>
      <c r="LBL10" s="530"/>
      <c r="LBM10" s="530"/>
      <c r="LBN10" s="530"/>
      <c r="LBO10" s="530"/>
      <c r="LBP10" s="530"/>
      <c r="LBQ10" s="530"/>
      <c r="LBR10" s="530"/>
      <c r="LBS10" s="530"/>
      <c r="LBT10" s="530"/>
      <c r="LBU10" s="530"/>
      <c r="LBV10" s="530"/>
      <c r="LBW10" s="530"/>
      <c r="LBX10" s="530"/>
      <c r="LBY10" s="530"/>
      <c r="LBZ10" s="530"/>
      <c r="LCA10" s="530"/>
      <c r="LCB10" s="530"/>
      <c r="LCC10" s="530"/>
      <c r="LCD10" s="530"/>
      <c r="LCE10" s="530"/>
      <c r="LCF10" s="530"/>
      <c r="LCG10" s="530"/>
      <c r="LCH10" s="530"/>
      <c r="LCI10" s="530"/>
      <c r="LCJ10" s="530"/>
      <c r="LCK10" s="530"/>
      <c r="LCL10" s="530"/>
      <c r="LCM10" s="530"/>
      <c r="LCN10" s="530"/>
      <c r="LCO10" s="530"/>
      <c r="LCP10" s="530"/>
      <c r="LCQ10" s="530"/>
      <c r="LCR10" s="530"/>
      <c r="LCS10" s="530"/>
      <c r="LCT10" s="530"/>
      <c r="LCU10" s="530"/>
      <c r="LCV10" s="530"/>
      <c r="LCW10" s="530"/>
      <c r="LCX10" s="530"/>
      <c r="LCY10" s="530"/>
      <c r="LCZ10" s="530"/>
      <c r="LDA10" s="530"/>
      <c r="LDB10" s="530"/>
      <c r="LDC10" s="530"/>
      <c r="LDD10" s="530"/>
      <c r="LDE10" s="530"/>
      <c r="LDF10" s="530"/>
      <c r="LDG10" s="530"/>
      <c r="LDH10" s="530"/>
      <c r="LDI10" s="530"/>
      <c r="LDJ10" s="530"/>
      <c r="LDK10" s="530"/>
      <c r="LDL10" s="530"/>
      <c r="LDM10" s="530"/>
      <c r="LDN10" s="530"/>
      <c r="LDO10" s="530"/>
      <c r="LDP10" s="530"/>
      <c r="LDQ10" s="530"/>
      <c r="LDR10" s="530"/>
      <c r="LDS10" s="530"/>
      <c r="LDT10" s="530"/>
      <c r="LDU10" s="530"/>
      <c r="LDV10" s="530"/>
      <c r="LDW10" s="530"/>
      <c r="LDX10" s="530"/>
      <c r="LDY10" s="530"/>
      <c r="LDZ10" s="530"/>
      <c r="LEA10" s="530"/>
      <c r="LEB10" s="530"/>
      <c r="LEC10" s="530"/>
      <c r="LED10" s="530"/>
      <c r="LEE10" s="530"/>
      <c r="LEF10" s="530"/>
      <c r="LEG10" s="530"/>
      <c r="LEH10" s="530"/>
      <c r="LEI10" s="530"/>
      <c r="LEJ10" s="530"/>
      <c r="LEK10" s="530"/>
      <c r="LEL10" s="530"/>
      <c r="LEM10" s="530"/>
      <c r="LEN10" s="530"/>
      <c r="LEO10" s="530"/>
      <c r="LEP10" s="530"/>
      <c r="LEQ10" s="530"/>
      <c r="LER10" s="530"/>
      <c r="LES10" s="530"/>
      <c r="LET10" s="530"/>
      <c r="LEU10" s="530"/>
      <c r="LEV10" s="530"/>
      <c r="LEW10" s="530"/>
      <c r="LEX10" s="530"/>
      <c r="LEY10" s="530"/>
      <c r="LEZ10" s="530"/>
      <c r="LFA10" s="530"/>
      <c r="LFB10" s="530"/>
      <c r="LFC10" s="530"/>
      <c r="LFD10" s="530"/>
      <c r="LFE10" s="530"/>
      <c r="LFF10" s="530"/>
      <c r="LFG10" s="530"/>
      <c r="LFH10" s="530"/>
      <c r="LFI10" s="530"/>
      <c r="LFJ10" s="530"/>
      <c r="LFK10" s="530"/>
      <c r="LFL10" s="530"/>
      <c r="LFM10" s="530"/>
      <c r="LFN10" s="530"/>
      <c r="LFO10" s="530"/>
      <c r="LFP10" s="530"/>
      <c r="LFQ10" s="530"/>
      <c r="LFR10" s="530"/>
      <c r="LFS10" s="530"/>
      <c r="LFT10" s="530"/>
      <c r="LFU10" s="530"/>
      <c r="LFV10" s="530"/>
      <c r="LFW10" s="530"/>
      <c r="LFX10" s="530"/>
      <c r="LFY10" s="530"/>
      <c r="LFZ10" s="530"/>
      <c r="LGA10" s="530"/>
      <c r="LGB10" s="530"/>
      <c r="LGC10" s="530"/>
      <c r="LGD10" s="530"/>
      <c r="LGE10" s="530"/>
      <c r="LGF10" s="530"/>
      <c r="LGG10" s="530"/>
      <c r="LGH10" s="530"/>
      <c r="LGI10" s="530"/>
      <c r="LGJ10" s="530"/>
      <c r="LGK10" s="530"/>
      <c r="LGL10" s="530"/>
      <c r="LGM10" s="530"/>
      <c r="LGN10" s="530"/>
      <c r="LGO10" s="530"/>
      <c r="LGP10" s="530"/>
      <c r="LGQ10" s="530"/>
      <c r="LGR10" s="530"/>
      <c r="LGS10" s="530"/>
      <c r="LGT10" s="530"/>
      <c r="LGU10" s="530"/>
      <c r="LGV10" s="530"/>
      <c r="LGW10" s="530"/>
      <c r="LGX10" s="530"/>
      <c r="LGY10" s="530"/>
      <c r="LGZ10" s="530"/>
      <c r="LHA10" s="530"/>
      <c r="LHB10" s="530"/>
      <c r="LHC10" s="530"/>
      <c r="LHD10" s="530"/>
      <c r="LHE10" s="530"/>
      <c r="LHF10" s="530"/>
      <c r="LHG10" s="530"/>
      <c r="LHH10" s="530"/>
      <c r="LHI10" s="530"/>
      <c r="LHJ10" s="530"/>
      <c r="LHK10" s="530"/>
      <c r="LHL10" s="530"/>
      <c r="LHM10" s="530"/>
      <c r="LHN10" s="530"/>
      <c r="LHO10" s="530"/>
      <c r="LHP10" s="530"/>
      <c r="LHQ10" s="530"/>
      <c r="LHR10" s="530"/>
      <c r="LHS10" s="530"/>
      <c r="LHT10" s="530"/>
      <c r="LHU10" s="530"/>
      <c r="LHV10" s="530"/>
      <c r="LHW10" s="530"/>
      <c r="LHX10" s="530"/>
      <c r="LHY10" s="530"/>
      <c r="LHZ10" s="530"/>
      <c r="LIA10" s="530"/>
      <c r="LIB10" s="530"/>
      <c r="LIC10" s="530"/>
      <c r="LID10" s="530"/>
      <c r="LIE10" s="530"/>
      <c r="LIF10" s="530"/>
      <c r="LIG10" s="530"/>
      <c r="LIH10" s="530"/>
      <c r="LII10" s="530"/>
      <c r="LIJ10" s="530"/>
      <c r="LIK10" s="530"/>
      <c r="LIL10" s="530"/>
      <c r="LIM10" s="530"/>
      <c r="LIN10" s="530"/>
      <c r="LIO10" s="530"/>
      <c r="LIP10" s="530"/>
      <c r="LIQ10" s="530"/>
      <c r="LIR10" s="530"/>
      <c r="LIS10" s="530"/>
      <c r="LIT10" s="530"/>
      <c r="LIU10" s="530"/>
      <c r="LIV10" s="530"/>
      <c r="LIW10" s="530"/>
      <c r="LIX10" s="530"/>
      <c r="LIY10" s="530"/>
      <c r="LIZ10" s="530"/>
      <c r="LJA10" s="530"/>
      <c r="LJB10" s="530"/>
      <c r="LJC10" s="530"/>
      <c r="LJD10" s="530"/>
      <c r="LJE10" s="530"/>
      <c r="LJF10" s="530"/>
      <c r="LJG10" s="530"/>
      <c r="LJH10" s="530"/>
      <c r="LJI10" s="530"/>
      <c r="LJJ10" s="530"/>
      <c r="LJK10" s="530"/>
      <c r="LJL10" s="530"/>
      <c r="LJM10" s="530"/>
      <c r="LJN10" s="530"/>
      <c r="LJO10" s="530"/>
      <c r="LJP10" s="530"/>
      <c r="LJQ10" s="530"/>
      <c r="LJR10" s="530"/>
      <c r="LJS10" s="530"/>
      <c r="LJT10" s="530"/>
      <c r="LJU10" s="530"/>
      <c r="LJV10" s="530"/>
      <c r="LJW10" s="530"/>
      <c r="LJX10" s="530"/>
      <c r="LJY10" s="530"/>
      <c r="LJZ10" s="530"/>
      <c r="LKA10" s="530"/>
      <c r="LKB10" s="530"/>
      <c r="LKC10" s="530"/>
      <c r="LKD10" s="530"/>
      <c r="LKE10" s="530"/>
      <c r="LKF10" s="530"/>
      <c r="LKG10" s="530"/>
      <c r="LKH10" s="530"/>
      <c r="LKI10" s="530"/>
      <c r="LKJ10" s="530"/>
      <c r="LKK10" s="530"/>
      <c r="LKL10" s="530"/>
      <c r="LKM10" s="530"/>
      <c r="LKN10" s="530"/>
      <c r="LKO10" s="530"/>
      <c r="LKP10" s="530"/>
      <c r="LKQ10" s="530"/>
      <c r="LKR10" s="530"/>
      <c r="LKS10" s="530"/>
      <c r="LKT10" s="530"/>
      <c r="LKU10" s="530"/>
      <c r="LKV10" s="530"/>
      <c r="LKW10" s="530"/>
      <c r="LKX10" s="530"/>
      <c r="LKY10" s="530"/>
      <c r="LKZ10" s="530"/>
      <c r="LLA10" s="530"/>
      <c r="LLB10" s="530"/>
      <c r="LLC10" s="530"/>
      <c r="LLD10" s="530"/>
      <c r="LLE10" s="530"/>
      <c r="LLF10" s="530"/>
      <c r="LLG10" s="530"/>
      <c r="LLH10" s="530"/>
      <c r="LLI10" s="530"/>
      <c r="LLJ10" s="530"/>
      <c r="LLK10" s="530"/>
      <c r="LLL10" s="530"/>
      <c r="LLM10" s="530"/>
      <c r="LLN10" s="530"/>
      <c r="LLO10" s="530"/>
      <c r="LLP10" s="530"/>
      <c r="LLQ10" s="530"/>
      <c r="LLR10" s="530"/>
      <c r="LLS10" s="530"/>
      <c r="LLT10" s="530"/>
      <c r="LLU10" s="530"/>
      <c r="LLV10" s="530"/>
      <c r="LLW10" s="530"/>
      <c r="LLX10" s="530"/>
      <c r="LLY10" s="530"/>
      <c r="LLZ10" s="530"/>
      <c r="LMA10" s="530"/>
      <c r="LMB10" s="530"/>
      <c r="LMC10" s="530"/>
      <c r="LMD10" s="530"/>
      <c r="LME10" s="530"/>
      <c r="LMF10" s="530"/>
      <c r="LMG10" s="530"/>
      <c r="LMH10" s="530"/>
      <c r="LMI10" s="530"/>
      <c r="LMJ10" s="530"/>
      <c r="LMK10" s="530"/>
      <c r="LML10" s="530"/>
      <c r="LMM10" s="530"/>
      <c r="LMN10" s="530"/>
      <c r="LMO10" s="530"/>
      <c r="LMP10" s="530"/>
      <c r="LMQ10" s="530"/>
      <c r="LMR10" s="530"/>
      <c r="LMS10" s="530"/>
      <c r="LMT10" s="530"/>
      <c r="LMU10" s="530"/>
      <c r="LMV10" s="530"/>
      <c r="LMW10" s="530"/>
      <c r="LMX10" s="530"/>
      <c r="LMY10" s="530"/>
      <c r="LMZ10" s="530"/>
      <c r="LNA10" s="530"/>
      <c r="LNB10" s="530"/>
      <c r="LNC10" s="530"/>
      <c r="LND10" s="530"/>
      <c r="LNE10" s="530"/>
      <c r="LNF10" s="530"/>
      <c r="LNG10" s="530"/>
      <c r="LNH10" s="530"/>
      <c r="LNI10" s="530"/>
      <c r="LNJ10" s="530"/>
      <c r="LNK10" s="530"/>
      <c r="LNL10" s="530"/>
      <c r="LNM10" s="530"/>
      <c r="LNN10" s="530"/>
      <c r="LNO10" s="530"/>
      <c r="LNP10" s="530"/>
      <c r="LNQ10" s="530"/>
      <c r="LNR10" s="530"/>
      <c r="LNS10" s="530"/>
      <c r="LNT10" s="530"/>
      <c r="LNU10" s="530"/>
      <c r="LNV10" s="530"/>
      <c r="LNW10" s="530"/>
      <c r="LNX10" s="530"/>
      <c r="LNY10" s="530"/>
      <c r="LNZ10" s="530"/>
      <c r="LOA10" s="530"/>
      <c r="LOB10" s="530"/>
      <c r="LOC10" s="530"/>
      <c r="LOD10" s="530"/>
      <c r="LOE10" s="530"/>
      <c r="LOF10" s="530"/>
      <c r="LOG10" s="530"/>
      <c r="LOH10" s="530"/>
      <c r="LOI10" s="530"/>
      <c r="LOJ10" s="530"/>
      <c r="LOK10" s="530"/>
      <c r="LOL10" s="530"/>
      <c r="LOM10" s="530"/>
      <c r="LON10" s="530"/>
      <c r="LOO10" s="530"/>
      <c r="LOP10" s="530"/>
      <c r="LOQ10" s="530"/>
      <c r="LOR10" s="530"/>
      <c r="LOS10" s="530"/>
      <c r="LOT10" s="530"/>
      <c r="LOU10" s="530"/>
      <c r="LOV10" s="530"/>
      <c r="LOW10" s="530"/>
      <c r="LOX10" s="530"/>
      <c r="LOY10" s="530"/>
      <c r="LOZ10" s="530"/>
      <c r="LPA10" s="530"/>
      <c r="LPB10" s="530"/>
      <c r="LPC10" s="530"/>
      <c r="LPD10" s="530"/>
      <c r="LPE10" s="530"/>
      <c r="LPF10" s="530"/>
      <c r="LPG10" s="530"/>
      <c r="LPH10" s="530"/>
      <c r="LPI10" s="530"/>
      <c r="LPJ10" s="530"/>
      <c r="LPK10" s="530"/>
      <c r="LPL10" s="530"/>
      <c r="LPM10" s="530"/>
      <c r="LPN10" s="530"/>
      <c r="LPO10" s="530"/>
      <c r="LPP10" s="530"/>
      <c r="LPQ10" s="530"/>
      <c r="LPR10" s="530"/>
      <c r="LPS10" s="530"/>
      <c r="LPT10" s="530"/>
      <c r="LPU10" s="530"/>
      <c r="LPV10" s="530"/>
      <c r="LPW10" s="530"/>
      <c r="LPX10" s="530"/>
      <c r="LPY10" s="530"/>
      <c r="LPZ10" s="530"/>
      <c r="LQA10" s="530"/>
      <c r="LQB10" s="530"/>
      <c r="LQC10" s="530"/>
      <c r="LQD10" s="530"/>
      <c r="LQE10" s="530"/>
      <c r="LQF10" s="530"/>
      <c r="LQG10" s="530"/>
      <c r="LQH10" s="530"/>
      <c r="LQI10" s="530"/>
      <c r="LQJ10" s="530"/>
      <c r="LQK10" s="530"/>
      <c r="LQL10" s="530"/>
      <c r="LQM10" s="530"/>
      <c r="LQN10" s="530"/>
      <c r="LQO10" s="530"/>
      <c r="LQP10" s="530"/>
      <c r="LQQ10" s="530"/>
      <c r="LQR10" s="530"/>
      <c r="LQS10" s="530"/>
      <c r="LQT10" s="530"/>
      <c r="LQU10" s="530"/>
      <c r="LQV10" s="530"/>
      <c r="LQW10" s="530"/>
      <c r="LQX10" s="530"/>
      <c r="LQY10" s="530"/>
      <c r="LQZ10" s="530"/>
      <c r="LRA10" s="530"/>
      <c r="LRB10" s="530"/>
      <c r="LRC10" s="530"/>
      <c r="LRD10" s="530"/>
      <c r="LRE10" s="530"/>
      <c r="LRF10" s="530"/>
      <c r="LRG10" s="530"/>
      <c r="LRH10" s="530"/>
      <c r="LRI10" s="530"/>
      <c r="LRJ10" s="530"/>
      <c r="LRK10" s="530"/>
      <c r="LRL10" s="530"/>
      <c r="LRM10" s="530"/>
      <c r="LRN10" s="530"/>
      <c r="LRO10" s="530"/>
      <c r="LRP10" s="530"/>
      <c r="LRQ10" s="530"/>
      <c r="LRR10" s="530"/>
      <c r="LRS10" s="530"/>
      <c r="LRT10" s="530"/>
      <c r="LRU10" s="530"/>
      <c r="LRV10" s="530"/>
      <c r="LRW10" s="530"/>
      <c r="LRX10" s="530"/>
      <c r="LRY10" s="530"/>
      <c r="LRZ10" s="530"/>
      <c r="LSA10" s="530"/>
      <c r="LSB10" s="530"/>
      <c r="LSC10" s="530"/>
      <c r="LSD10" s="530"/>
      <c r="LSE10" s="530"/>
      <c r="LSF10" s="530"/>
      <c r="LSG10" s="530"/>
      <c r="LSH10" s="530"/>
      <c r="LSI10" s="530"/>
      <c r="LSJ10" s="530"/>
      <c r="LSK10" s="530"/>
      <c r="LSL10" s="530"/>
      <c r="LSM10" s="530"/>
      <c r="LSN10" s="530"/>
      <c r="LSO10" s="530"/>
      <c r="LSP10" s="530"/>
      <c r="LSQ10" s="530"/>
      <c r="LSR10" s="530"/>
      <c r="LSS10" s="530"/>
      <c r="LST10" s="530"/>
      <c r="LSU10" s="530"/>
      <c r="LSV10" s="530"/>
      <c r="LSW10" s="530"/>
      <c r="LSX10" s="530"/>
      <c r="LSY10" s="530"/>
      <c r="LSZ10" s="530"/>
      <c r="LTA10" s="530"/>
      <c r="LTB10" s="530"/>
      <c r="LTC10" s="530"/>
      <c r="LTD10" s="530"/>
      <c r="LTE10" s="530"/>
      <c r="LTF10" s="530"/>
      <c r="LTG10" s="530"/>
      <c r="LTH10" s="530"/>
      <c r="LTI10" s="530"/>
      <c r="LTJ10" s="530"/>
      <c r="LTK10" s="530"/>
      <c r="LTL10" s="530"/>
      <c r="LTM10" s="530"/>
      <c r="LTN10" s="530"/>
      <c r="LTO10" s="530"/>
      <c r="LTP10" s="530"/>
      <c r="LTQ10" s="530"/>
      <c r="LTR10" s="530"/>
      <c r="LTS10" s="530"/>
      <c r="LTT10" s="530"/>
      <c r="LTU10" s="530"/>
      <c r="LTV10" s="530"/>
      <c r="LTW10" s="530"/>
      <c r="LTX10" s="530"/>
      <c r="LTY10" s="530"/>
      <c r="LTZ10" s="530"/>
      <c r="LUA10" s="530"/>
      <c r="LUB10" s="530"/>
      <c r="LUC10" s="530"/>
      <c r="LUD10" s="530"/>
      <c r="LUE10" s="530"/>
      <c r="LUF10" s="530"/>
      <c r="LUG10" s="530"/>
      <c r="LUH10" s="530"/>
      <c r="LUI10" s="530"/>
      <c r="LUJ10" s="530"/>
      <c r="LUK10" s="530"/>
      <c r="LUL10" s="530"/>
      <c r="LUM10" s="530"/>
      <c r="LUN10" s="530"/>
      <c r="LUO10" s="530"/>
      <c r="LUP10" s="530"/>
      <c r="LUQ10" s="530"/>
      <c r="LUR10" s="530"/>
      <c r="LUS10" s="530"/>
      <c r="LUT10" s="530"/>
      <c r="LUU10" s="530"/>
      <c r="LUV10" s="530"/>
      <c r="LUW10" s="530"/>
      <c r="LUX10" s="530"/>
      <c r="LUY10" s="530"/>
      <c r="LUZ10" s="530"/>
      <c r="LVA10" s="530"/>
      <c r="LVB10" s="530"/>
      <c r="LVC10" s="530"/>
      <c r="LVD10" s="530"/>
      <c r="LVE10" s="530"/>
      <c r="LVF10" s="530"/>
      <c r="LVG10" s="530"/>
      <c r="LVH10" s="530"/>
      <c r="LVI10" s="530"/>
      <c r="LVJ10" s="530"/>
      <c r="LVK10" s="530"/>
      <c r="LVL10" s="530"/>
      <c r="LVM10" s="530"/>
      <c r="LVN10" s="530"/>
      <c r="LVO10" s="530"/>
      <c r="LVP10" s="530"/>
      <c r="LVQ10" s="530"/>
      <c r="LVR10" s="530"/>
      <c r="LVS10" s="530"/>
      <c r="LVT10" s="530"/>
      <c r="LVU10" s="530"/>
      <c r="LVV10" s="530"/>
      <c r="LVW10" s="530"/>
      <c r="LVX10" s="530"/>
      <c r="LVY10" s="530"/>
      <c r="LVZ10" s="530"/>
      <c r="LWA10" s="530"/>
      <c r="LWB10" s="530"/>
      <c r="LWC10" s="530"/>
      <c r="LWD10" s="530"/>
      <c r="LWE10" s="530"/>
      <c r="LWF10" s="530"/>
      <c r="LWG10" s="530"/>
      <c r="LWH10" s="530"/>
      <c r="LWI10" s="530"/>
      <c r="LWJ10" s="530"/>
      <c r="LWK10" s="530"/>
      <c r="LWL10" s="530"/>
      <c r="LWM10" s="530"/>
      <c r="LWN10" s="530"/>
      <c r="LWO10" s="530"/>
      <c r="LWP10" s="530"/>
      <c r="LWQ10" s="530"/>
      <c r="LWR10" s="530"/>
      <c r="LWS10" s="530"/>
      <c r="LWT10" s="530"/>
      <c r="LWU10" s="530"/>
      <c r="LWV10" s="530"/>
      <c r="LWW10" s="530"/>
      <c r="LWX10" s="530"/>
      <c r="LWY10" s="530"/>
      <c r="LWZ10" s="530"/>
      <c r="LXA10" s="530"/>
      <c r="LXB10" s="530"/>
      <c r="LXC10" s="530"/>
      <c r="LXD10" s="530"/>
      <c r="LXE10" s="530"/>
      <c r="LXF10" s="530"/>
      <c r="LXG10" s="530"/>
      <c r="LXH10" s="530"/>
      <c r="LXI10" s="530"/>
      <c r="LXJ10" s="530"/>
      <c r="LXK10" s="530"/>
      <c r="LXL10" s="530"/>
      <c r="LXM10" s="530"/>
      <c r="LXN10" s="530"/>
      <c r="LXO10" s="530"/>
      <c r="LXP10" s="530"/>
      <c r="LXQ10" s="530"/>
      <c r="LXR10" s="530"/>
      <c r="LXS10" s="530"/>
      <c r="LXT10" s="530"/>
      <c r="LXU10" s="530"/>
      <c r="LXV10" s="530"/>
      <c r="LXW10" s="530"/>
      <c r="LXX10" s="530"/>
      <c r="LXY10" s="530"/>
      <c r="LXZ10" s="530"/>
      <c r="LYA10" s="530"/>
      <c r="LYB10" s="530"/>
      <c r="LYC10" s="530"/>
      <c r="LYD10" s="530"/>
      <c r="LYE10" s="530"/>
      <c r="LYF10" s="530"/>
      <c r="LYG10" s="530"/>
      <c r="LYH10" s="530"/>
      <c r="LYI10" s="530"/>
      <c r="LYJ10" s="530"/>
      <c r="LYK10" s="530"/>
      <c r="LYL10" s="530"/>
      <c r="LYM10" s="530"/>
      <c r="LYN10" s="530"/>
      <c r="LYO10" s="530"/>
      <c r="LYP10" s="530"/>
      <c r="LYQ10" s="530"/>
      <c r="LYR10" s="530"/>
      <c r="LYS10" s="530"/>
      <c r="LYT10" s="530"/>
      <c r="LYU10" s="530"/>
      <c r="LYV10" s="530"/>
      <c r="LYW10" s="530"/>
      <c r="LYX10" s="530"/>
      <c r="LYY10" s="530"/>
      <c r="LYZ10" s="530"/>
      <c r="LZA10" s="530"/>
      <c r="LZB10" s="530"/>
      <c r="LZC10" s="530"/>
      <c r="LZD10" s="530"/>
      <c r="LZE10" s="530"/>
      <c r="LZF10" s="530"/>
      <c r="LZG10" s="530"/>
      <c r="LZH10" s="530"/>
      <c r="LZI10" s="530"/>
      <c r="LZJ10" s="530"/>
      <c r="LZK10" s="530"/>
      <c r="LZL10" s="530"/>
      <c r="LZM10" s="530"/>
      <c r="LZN10" s="530"/>
      <c r="LZO10" s="530"/>
      <c r="LZP10" s="530"/>
      <c r="LZQ10" s="530"/>
      <c r="LZR10" s="530"/>
      <c r="LZS10" s="530"/>
      <c r="LZT10" s="530"/>
      <c r="LZU10" s="530"/>
      <c r="LZV10" s="530"/>
      <c r="LZW10" s="530"/>
      <c r="LZX10" s="530"/>
      <c r="LZY10" s="530"/>
      <c r="LZZ10" s="530"/>
      <c r="MAA10" s="530"/>
      <c r="MAB10" s="530"/>
      <c r="MAC10" s="530"/>
      <c r="MAD10" s="530"/>
      <c r="MAE10" s="530"/>
      <c r="MAF10" s="530"/>
      <c r="MAG10" s="530"/>
      <c r="MAH10" s="530"/>
      <c r="MAI10" s="530"/>
      <c r="MAJ10" s="530"/>
      <c r="MAK10" s="530"/>
      <c r="MAL10" s="530"/>
      <c r="MAM10" s="530"/>
      <c r="MAN10" s="530"/>
      <c r="MAO10" s="530"/>
      <c r="MAP10" s="530"/>
      <c r="MAQ10" s="530"/>
      <c r="MAR10" s="530"/>
      <c r="MAS10" s="530"/>
      <c r="MAT10" s="530"/>
      <c r="MAU10" s="530"/>
      <c r="MAV10" s="530"/>
      <c r="MAW10" s="530"/>
      <c r="MAX10" s="530"/>
      <c r="MAY10" s="530"/>
      <c r="MAZ10" s="530"/>
      <c r="MBA10" s="530"/>
      <c r="MBB10" s="530"/>
      <c r="MBC10" s="530"/>
      <c r="MBD10" s="530"/>
      <c r="MBE10" s="530"/>
      <c r="MBF10" s="530"/>
      <c r="MBG10" s="530"/>
      <c r="MBH10" s="530"/>
      <c r="MBI10" s="530"/>
      <c r="MBJ10" s="530"/>
      <c r="MBK10" s="530"/>
      <c r="MBL10" s="530"/>
      <c r="MBM10" s="530"/>
      <c r="MBN10" s="530"/>
      <c r="MBO10" s="530"/>
      <c r="MBP10" s="530"/>
      <c r="MBQ10" s="530"/>
      <c r="MBR10" s="530"/>
      <c r="MBS10" s="530"/>
      <c r="MBT10" s="530"/>
      <c r="MBU10" s="530"/>
      <c r="MBV10" s="530"/>
      <c r="MBW10" s="530"/>
      <c r="MBX10" s="530"/>
      <c r="MBY10" s="530"/>
      <c r="MBZ10" s="530"/>
      <c r="MCA10" s="530"/>
      <c r="MCB10" s="530"/>
      <c r="MCC10" s="530"/>
      <c r="MCD10" s="530"/>
      <c r="MCE10" s="530"/>
      <c r="MCF10" s="530"/>
      <c r="MCG10" s="530"/>
      <c r="MCH10" s="530"/>
      <c r="MCI10" s="530"/>
      <c r="MCJ10" s="530"/>
      <c r="MCK10" s="530"/>
      <c r="MCL10" s="530"/>
      <c r="MCM10" s="530"/>
      <c r="MCN10" s="530"/>
      <c r="MCO10" s="530"/>
      <c r="MCP10" s="530"/>
      <c r="MCQ10" s="530"/>
      <c r="MCR10" s="530"/>
      <c r="MCS10" s="530"/>
      <c r="MCT10" s="530"/>
      <c r="MCU10" s="530"/>
      <c r="MCV10" s="530"/>
      <c r="MCW10" s="530"/>
      <c r="MCX10" s="530"/>
      <c r="MCY10" s="530"/>
      <c r="MCZ10" s="530"/>
      <c r="MDA10" s="530"/>
      <c r="MDB10" s="530"/>
      <c r="MDC10" s="530"/>
      <c r="MDD10" s="530"/>
      <c r="MDE10" s="530"/>
      <c r="MDF10" s="530"/>
      <c r="MDG10" s="530"/>
      <c r="MDH10" s="530"/>
      <c r="MDI10" s="530"/>
      <c r="MDJ10" s="530"/>
      <c r="MDK10" s="530"/>
      <c r="MDL10" s="530"/>
      <c r="MDM10" s="530"/>
      <c r="MDN10" s="530"/>
      <c r="MDO10" s="530"/>
      <c r="MDP10" s="530"/>
      <c r="MDQ10" s="530"/>
      <c r="MDR10" s="530"/>
      <c r="MDS10" s="530"/>
      <c r="MDT10" s="530"/>
      <c r="MDU10" s="530"/>
      <c r="MDV10" s="530"/>
      <c r="MDW10" s="530"/>
      <c r="MDX10" s="530"/>
      <c r="MDY10" s="530"/>
      <c r="MDZ10" s="530"/>
      <c r="MEA10" s="530"/>
      <c r="MEB10" s="530"/>
      <c r="MEC10" s="530"/>
      <c r="MED10" s="530"/>
      <c r="MEE10" s="530"/>
      <c r="MEF10" s="530"/>
      <c r="MEG10" s="530"/>
      <c r="MEH10" s="530"/>
      <c r="MEI10" s="530"/>
      <c r="MEJ10" s="530"/>
      <c r="MEK10" s="530"/>
      <c r="MEL10" s="530"/>
      <c r="MEM10" s="530"/>
      <c r="MEN10" s="530"/>
      <c r="MEO10" s="530"/>
      <c r="MEP10" s="530"/>
      <c r="MEQ10" s="530"/>
      <c r="MER10" s="530"/>
      <c r="MES10" s="530"/>
      <c r="MET10" s="530"/>
      <c r="MEU10" s="530"/>
      <c r="MEV10" s="530"/>
      <c r="MEW10" s="530"/>
      <c r="MEX10" s="530"/>
      <c r="MEY10" s="530"/>
      <c r="MEZ10" s="530"/>
      <c r="MFA10" s="530"/>
      <c r="MFB10" s="530"/>
      <c r="MFC10" s="530"/>
      <c r="MFD10" s="530"/>
      <c r="MFE10" s="530"/>
      <c r="MFF10" s="530"/>
      <c r="MFG10" s="530"/>
      <c r="MFH10" s="530"/>
      <c r="MFI10" s="530"/>
      <c r="MFJ10" s="530"/>
      <c r="MFK10" s="530"/>
      <c r="MFL10" s="530"/>
      <c r="MFM10" s="530"/>
      <c r="MFN10" s="530"/>
      <c r="MFO10" s="530"/>
      <c r="MFP10" s="530"/>
      <c r="MFQ10" s="530"/>
      <c r="MFR10" s="530"/>
      <c r="MFS10" s="530"/>
      <c r="MFT10" s="530"/>
      <c r="MFU10" s="530"/>
      <c r="MFV10" s="530"/>
      <c r="MFW10" s="530"/>
      <c r="MFX10" s="530"/>
      <c r="MFY10" s="530"/>
      <c r="MFZ10" s="530"/>
      <c r="MGA10" s="530"/>
      <c r="MGB10" s="530"/>
      <c r="MGC10" s="530"/>
      <c r="MGD10" s="530"/>
      <c r="MGE10" s="530"/>
      <c r="MGF10" s="530"/>
      <c r="MGG10" s="530"/>
      <c r="MGH10" s="530"/>
      <c r="MGI10" s="530"/>
      <c r="MGJ10" s="530"/>
      <c r="MGK10" s="530"/>
      <c r="MGL10" s="530"/>
      <c r="MGM10" s="530"/>
      <c r="MGN10" s="530"/>
      <c r="MGO10" s="530"/>
      <c r="MGP10" s="530"/>
      <c r="MGQ10" s="530"/>
      <c r="MGR10" s="530"/>
      <c r="MGS10" s="530"/>
      <c r="MGT10" s="530"/>
      <c r="MGU10" s="530"/>
      <c r="MGV10" s="530"/>
      <c r="MGW10" s="530"/>
      <c r="MGX10" s="530"/>
      <c r="MGY10" s="530"/>
      <c r="MGZ10" s="530"/>
      <c r="MHA10" s="530"/>
      <c r="MHB10" s="530"/>
      <c r="MHC10" s="530"/>
      <c r="MHD10" s="530"/>
      <c r="MHE10" s="530"/>
      <c r="MHF10" s="530"/>
      <c r="MHG10" s="530"/>
      <c r="MHH10" s="530"/>
      <c r="MHI10" s="530"/>
      <c r="MHJ10" s="530"/>
      <c r="MHK10" s="530"/>
      <c r="MHL10" s="530"/>
      <c r="MHM10" s="530"/>
      <c r="MHN10" s="530"/>
      <c r="MHO10" s="530"/>
      <c r="MHP10" s="530"/>
      <c r="MHQ10" s="530"/>
      <c r="MHR10" s="530"/>
      <c r="MHS10" s="530"/>
      <c r="MHT10" s="530"/>
      <c r="MHU10" s="530"/>
      <c r="MHV10" s="530"/>
      <c r="MHW10" s="530"/>
      <c r="MHX10" s="530"/>
      <c r="MHY10" s="530"/>
      <c r="MHZ10" s="530"/>
      <c r="MIA10" s="530"/>
      <c r="MIB10" s="530"/>
      <c r="MIC10" s="530"/>
      <c r="MID10" s="530"/>
      <c r="MIE10" s="530"/>
      <c r="MIF10" s="530"/>
      <c r="MIG10" s="530"/>
      <c r="MIH10" s="530"/>
      <c r="MII10" s="530"/>
      <c r="MIJ10" s="530"/>
      <c r="MIK10" s="530"/>
      <c r="MIL10" s="530"/>
      <c r="MIM10" s="530"/>
      <c r="MIN10" s="530"/>
      <c r="MIO10" s="530"/>
      <c r="MIP10" s="530"/>
      <c r="MIQ10" s="530"/>
      <c r="MIR10" s="530"/>
      <c r="MIS10" s="530"/>
      <c r="MIT10" s="530"/>
      <c r="MIU10" s="530"/>
      <c r="MIV10" s="530"/>
      <c r="MIW10" s="530"/>
      <c r="MIX10" s="530"/>
      <c r="MIY10" s="530"/>
      <c r="MIZ10" s="530"/>
      <c r="MJA10" s="530"/>
      <c r="MJB10" s="530"/>
      <c r="MJC10" s="530"/>
      <c r="MJD10" s="530"/>
      <c r="MJE10" s="530"/>
      <c r="MJF10" s="530"/>
      <c r="MJG10" s="530"/>
      <c r="MJH10" s="530"/>
      <c r="MJI10" s="530"/>
      <c r="MJJ10" s="530"/>
      <c r="MJK10" s="530"/>
      <c r="MJL10" s="530"/>
      <c r="MJM10" s="530"/>
      <c r="MJN10" s="530"/>
      <c r="MJO10" s="530"/>
      <c r="MJP10" s="530"/>
      <c r="MJQ10" s="530"/>
      <c r="MJR10" s="530"/>
      <c r="MJS10" s="530"/>
      <c r="MJT10" s="530"/>
      <c r="MJU10" s="530"/>
      <c r="MJV10" s="530"/>
      <c r="MJW10" s="530"/>
      <c r="MJX10" s="530"/>
      <c r="MJY10" s="530"/>
      <c r="MJZ10" s="530"/>
      <c r="MKA10" s="530"/>
      <c r="MKB10" s="530"/>
      <c r="MKC10" s="530"/>
      <c r="MKD10" s="530"/>
      <c r="MKE10" s="530"/>
      <c r="MKF10" s="530"/>
      <c r="MKG10" s="530"/>
      <c r="MKH10" s="530"/>
      <c r="MKI10" s="530"/>
      <c r="MKJ10" s="530"/>
      <c r="MKK10" s="530"/>
      <c r="MKL10" s="530"/>
      <c r="MKM10" s="530"/>
      <c r="MKN10" s="530"/>
      <c r="MKO10" s="530"/>
      <c r="MKP10" s="530"/>
      <c r="MKQ10" s="530"/>
      <c r="MKR10" s="530"/>
      <c r="MKS10" s="530"/>
      <c r="MKT10" s="530"/>
      <c r="MKU10" s="530"/>
      <c r="MKV10" s="530"/>
      <c r="MKW10" s="530"/>
      <c r="MKX10" s="530"/>
      <c r="MKY10" s="530"/>
      <c r="MKZ10" s="530"/>
      <c r="MLA10" s="530"/>
      <c r="MLB10" s="530"/>
      <c r="MLC10" s="530"/>
      <c r="MLD10" s="530"/>
      <c r="MLE10" s="530"/>
      <c r="MLF10" s="530"/>
      <c r="MLG10" s="530"/>
      <c r="MLH10" s="530"/>
      <c r="MLI10" s="530"/>
      <c r="MLJ10" s="530"/>
      <c r="MLK10" s="530"/>
      <c r="MLL10" s="530"/>
      <c r="MLM10" s="530"/>
      <c r="MLN10" s="530"/>
      <c r="MLO10" s="530"/>
      <c r="MLP10" s="530"/>
      <c r="MLQ10" s="530"/>
      <c r="MLR10" s="530"/>
      <c r="MLS10" s="530"/>
      <c r="MLT10" s="530"/>
      <c r="MLU10" s="530"/>
      <c r="MLV10" s="530"/>
      <c r="MLW10" s="530"/>
      <c r="MLX10" s="530"/>
      <c r="MLY10" s="530"/>
      <c r="MLZ10" s="530"/>
      <c r="MMA10" s="530"/>
      <c r="MMB10" s="530"/>
      <c r="MMC10" s="530"/>
      <c r="MMD10" s="530"/>
      <c r="MME10" s="530"/>
      <c r="MMF10" s="530"/>
      <c r="MMG10" s="530"/>
      <c r="MMH10" s="530"/>
      <c r="MMI10" s="530"/>
      <c r="MMJ10" s="530"/>
      <c r="MMK10" s="530"/>
      <c r="MML10" s="530"/>
      <c r="MMM10" s="530"/>
      <c r="MMN10" s="530"/>
      <c r="MMO10" s="530"/>
      <c r="MMP10" s="530"/>
      <c r="MMQ10" s="530"/>
      <c r="MMR10" s="530"/>
      <c r="MMS10" s="530"/>
      <c r="MMT10" s="530"/>
      <c r="MMU10" s="530"/>
      <c r="MMV10" s="530"/>
      <c r="MMW10" s="530"/>
      <c r="MMX10" s="530"/>
      <c r="MMY10" s="530"/>
      <c r="MMZ10" s="530"/>
      <c r="MNA10" s="530"/>
      <c r="MNB10" s="530"/>
      <c r="MNC10" s="530"/>
      <c r="MND10" s="530"/>
      <c r="MNE10" s="530"/>
      <c r="MNF10" s="530"/>
      <c r="MNG10" s="530"/>
      <c r="MNH10" s="530"/>
      <c r="MNI10" s="530"/>
      <c r="MNJ10" s="530"/>
      <c r="MNK10" s="530"/>
      <c r="MNL10" s="530"/>
      <c r="MNM10" s="530"/>
      <c r="MNN10" s="530"/>
      <c r="MNO10" s="530"/>
      <c r="MNP10" s="530"/>
      <c r="MNQ10" s="530"/>
      <c r="MNR10" s="530"/>
      <c r="MNS10" s="530"/>
      <c r="MNT10" s="530"/>
      <c r="MNU10" s="530"/>
      <c r="MNV10" s="530"/>
      <c r="MNW10" s="530"/>
      <c r="MNX10" s="530"/>
      <c r="MNY10" s="530"/>
      <c r="MNZ10" s="530"/>
      <c r="MOA10" s="530"/>
      <c r="MOB10" s="530"/>
      <c r="MOC10" s="530"/>
      <c r="MOD10" s="530"/>
      <c r="MOE10" s="530"/>
      <c r="MOF10" s="530"/>
      <c r="MOG10" s="530"/>
      <c r="MOH10" s="530"/>
      <c r="MOI10" s="530"/>
      <c r="MOJ10" s="530"/>
      <c r="MOK10" s="530"/>
      <c r="MOL10" s="530"/>
      <c r="MOM10" s="530"/>
      <c r="MON10" s="530"/>
      <c r="MOO10" s="530"/>
      <c r="MOP10" s="530"/>
      <c r="MOQ10" s="530"/>
      <c r="MOR10" s="530"/>
      <c r="MOS10" s="530"/>
      <c r="MOT10" s="530"/>
      <c r="MOU10" s="530"/>
      <c r="MOV10" s="530"/>
      <c r="MOW10" s="530"/>
      <c r="MOX10" s="530"/>
      <c r="MOY10" s="530"/>
      <c r="MOZ10" s="530"/>
      <c r="MPA10" s="530"/>
      <c r="MPB10" s="530"/>
      <c r="MPC10" s="530"/>
      <c r="MPD10" s="530"/>
      <c r="MPE10" s="530"/>
      <c r="MPF10" s="530"/>
      <c r="MPG10" s="530"/>
      <c r="MPH10" s="530"/>
      <c r="MPI10" s="530"/>
      <c r="MPJ10" s="530"/>
      <c r="MPK10" s="530"/>
      <c r="MPL10" s="530"/>
      <c r="MPM10" s="530"/>
      <c r="MPN10" s="530"/>
      <c r="MPO10" s="530"/>
      <c r="MPP10" s="530"/>
      <c r="MPQ10" s="530"/>
      <c r="MPR10" s="530"/>
      <c r="MPS10" s="530"/>
      <c r="MPT10" s="530"/>
      <c r="MPU10" s="530"/>
      <c r="MPV10" s="530"/>
      <c r="MPW10" s="530"/>
      <c r="MPX10" s="530"/>
      <c r="MPY10" s="530"/>
      <c r="MPZ10" s="530"/>
      <c r="MQA10" s="530"/>
      <c r="MQB10" s="530"/>
      <c r="MQC10" s="530"/>
      <c r="MQD10" s="530"/>
      <c r="MQE10" s="530"/>
      <c r="MQF10" s="530"/>
      <c r="MQG10" s="530"/>
      <c r="MQH10" s="530"/>
      <c r="MQI10" s="530"/>
      <c r="MQJ10" s="530"/>
      <c r="MQK10" s="530"/>
      <c r="MQL10" s="530"/>
      <c r="MQM10" s="530"/>
      <c r="MQN10" s="530"/>
      <c r="MQO10" s="530"/>
      <c r="MQP10" s="530"/>
      <c r="MQQ10" s="530"/>
      <c r="MQR10" s="530"/>
      <c r="MQS10" s="530"/>
      <c r="MQT10" s="530"/>
      <c r="MQU10" s="530"/>
      <c r="MQV10" s="530"/>
      <c r="MQW10" s="530"/>
      <c r="MQX10" s="530"/>
      <c r="MQY10" s="530"/>
      <c r="MQZ10" s="530"/>
      <c r="MRA10" s="530"/>
      <c r="MRB10" s="530"/>
      <c r="MRC10" s="530"/>
      <c r="MRD10" s="530"/>
      <c r="MRE10" s="530"/>
      <c r="MRF10" s="530"/>
      <c r="MRG10" s="530"/>
      <c r="MRH10" s="530"/>
      <c r="MRI10" s="530"/>
      <c r="MRJ10" s="530"/>
      <c r="MRK10" s="530"/>
      <c r="MRL10" s="530"/>
      <c r="MRM10" s="530"/>
      <c r="MRN10" s="530"/>
      <c r="MRO10" s="530"/>
      <c r="MRP10" s="530"/>
      <c r="MRQ10" s="530"/>
      <c r="MRR10" s="530"/>
      <c r="MRS10" s="530"/>
      <c r="MRT10" s="530"/>
      <c r="MRU10" s="530"/>
      <c r="MRV10" s="530"/>
      <c r="MRW10" s="530"/>
      <c r="MRX10" s="530"/>
      <c r="MRY10" s="530"/>
      <c r="MRZ10" s="530"/>
      <c r="MSA10" s="530"/>
      <c r="MSB10" s="530"/>
      <c r="MSC10" s="530"/>
      <c r="MSD10" s="530"/>
      <c r="MSE10" s="530"/>
      <c r="MSF10" s="530"/>
      <c r="MSG10" s="530"/>
      <c r="MSH10" s="530"/>
      <c r="MSI10" s="530"/>
      <c r="MSJ10" s="530"/>
      <c r="MSK10" s="530"/>
      <c r="MSL10" s="530"/>
      <c r="MSM10" s="530"/>
      <c r="MSN10" s="530"/>
      <c r="MSO10" s="530"/>
      <c r="MSP10" s="530"/>
      <c r="MSQ10" s="530"/>
      <c r="MSR10" s="530"/>
      <c r="MSS10" s="530"/>
      <c r="MST10" s="530"/>
      <c r="MSU10" s="530"/>
      <c r="MSV10" s="530"/>
      <c r="MSW10" s="530"/>
      <c r="MSX10" s="530"/>
      <c r="MSY10" s="530"/>
      <c r="MSZ10" s="530"/>
      <c r="MTA10" s="530"/>
      <c r="MTB10" s="530"/>
      <c r="MTC10" s="530"/>
      <c r="MTD10" s="530"/>
      <c r="MTE10" s="530"/>
      <c r="MTF10" s="530"/>
      <c r="MTG10" s="530"/>
      <c r="MTH10" s="530"/>
      <c r="MTI10" s="530"/>
      <c r="MTJ10" s="530"/>
      <c r="MTK10" s="530"/>
      <c r="MTL10" s="530"/>
      <c r="MTM10" s="530"/>
      <c r="MTN10" s="530"/>
      <c r="MTO10" s="530"/>
      <c r="MTP10" s="530"/>
      <c r="MTQ10" s="530"/>
      <c r="MTR10" s="530"/>
      <c r="MTS10" s="530"/>
      <c r="MTT10" s="530"/>
      <c r="MTU10" s="530"/>
      <c r="MTV10" s="530"/>
      <c r="MTW10" s="530"/>
      <c r="MTX10" s="530"/>
      <c r="MTY10" s="530"/>
      <c r="MTZ10" s="530"/>
      <c r="MUA10" s="530"/>
      <c r="MUB10" s="530"/>
      <c r="MUC10" s="530"/>
      <c r="MUD10" s="530"/>
      <c r="MUE10" s="530"/>
      <c r="MUF10" s="530"/>
      <c r="MUG10" s="530"/>
      <c r="MUH10" s="530"/>
      <c r="MUI10" s="530"/>
      <c r="MUJ10" s="530"/>
      <c r="MUK10" s="530"/>
      <c r="MUL10" s="530"/>
      <c r="MUM10" s="530"/>
      <c r="MUN10" s="530"/>
      <c r="MUO10" s="530"/>
      <c r="MUP10" s="530"/>
      <c r="MUQ10" s="530"/>
      <c r="MUR10" s="530"/>
      <c r="MUS10" s="530"/>
      <c r="MUT10" s="530"/>
      <c r="MUU10" s="530"/>
      <c r="MUV10" s="530"/>
      <c r="MUW10" s="530"/>
      <c r="MUX10" s="530"/>
      <c r="MUY10" s="530"/>
      <c r="MUZ10" s="530"/>
      <c r="MVA10" s="530"/>
      <c r="MVB10" s="530"/>
      <c r="MVC10" s="530"/>
      <c r="MVD10" s="530"/>
      <c r="MVE10" s="530"/>
      <c r="MVF10" s="530"/>
      <c r="MVG10" s="530"/>
      <c r="MVH10" s="530"/>
      <c r="MVI10" s="530"/>
      <c r="MVJ10" s="530"/>
      <c r="MVK10" s="530"/>
      <c r="MVL10" s="530"/>
      <c r="MVM10" s="530"/>
      <c r="MVN10" s="530"/>
      <c r="MVO10" s="530"/>
      <c r="MVP10" s="530"/>
      <c r="MVQ10" s="530"/>
      <c r="MVR10" s="530"/>
      <c r="MVS10" s="530"/>
      <c r="MVT10" s="530"/>
      <c r="MVU10" s="530"/>
      <c r="MVV10" s="530"/>
      <c r="MVW10" s="530"/>
      <c r="MVX10" s="530"/>
      <c r="MVY10" s="530"/>
      <c r="MVZ10" s="530"/>
      <c r="MWA10" s="530"/>
      <c r="MWB10" s="530"/>
      <c r="MWC10" s="530"/>
      <c r="MWD10" s="530"/>
      <c r="MWE10" s="530"/>
      <c r="MWF10" s="530"/>
      <c r="MWG10" s="530"/>
      <c r="MWH10" s="530"/>
      <c r="MWI10" s="530"/>
      <c r="MWJ10" s="530"/>
      <c r="MWK10" s="530"/>
      <c r="MWL10" s="530"/>
      <c r="MWM10" s="530"/>
      <c r="MWN10" s="530"/>
      <c r="MWO10" s="530"/>
      <c r="MWP10" s="530"/>
      <c r="MWQ10" s="530"/>
      <c r="MWR10" s="530"/>
      <c r="MWS10" s="530"/>
      <c r="MWT10" s="530"/>
      <c r="MWU10" s="530"/>
      <c r="MWV10" s="530"/>
      <c r="MWW10" s="530"/>
      <c r="MWX10" s="530"/>
      <c r="MWY10" s="530"/>
      <c r="MWZ10" s="530"/>
      <c r="MXA10" s="530"/>
      <c r="MXB10" s="530"/>
      <c r="MXC10" s="530"/>
      <c r="MXD10" s="530"/>
      <c r="MXE10" s="530"/>
      <c r="MXF10" s="530"/>
      <c r="MXG10" s="530"/>
      <c r="MXH10" s="530"/>
      <c r="MXI10" s="530"/>
      <c r="MXJ10" s="530"/>
      <c r="MXK10" s="530"/>
      <c r="MXL10" s="530"/>
      <c r="MXM10" s="530"/>
      <c r="MXN10" s="530"/>
      <c r="MXO10" s="530"/>
      <c r="MXP10" s="530"/>
      <c r="MXQ10" s="530"/>
      <c r="MXR10" s="530"/>
      <c r="MXS10" s="530"/>
      <c r="MXT10" s="530"/>
      <c r="MXU10" s="530"/>
      <c r="MXV10" s="530"/>
      <c r="MXW10" s="530"/>
      <c r="MXX10" s="530"/>
      <c r="MXY10" s="530"/>
      <c r="MXZ10" s="530"/>
      <c r="MYA10" s="530"/>
      <c r="MYB10" s="530"/>
      <c r="MYC10" s="530"/>
      <c r="MYD10" s="530"/>
      <c r="MYE10" s="530"/>
      <c r="MYF10" s="530"/>
      <c r="MYG10" s="530"/>
      <c r="MYH10" s="530"/>
      <c r="MYI10" s="530"/>
      <c r="MYJ10" s="530"/>
      <c r="MYK10" s="530"/>
      <c r="MYL10" s="530"/>
      <c r="MYM10" s="530"/>
      <c r="MYN10" s="530"/>
      <c r="MYO10" s="530"/>
      <c r="MYP10" s="530"/>
      <c r="MYQ10" s="530"/>
      <c r="MYR10" s="530"/>
      <c r="MYS10" s="530"/>
      <c r="MYT10" s="530"/>
      <c r="MYU10" s="530"/>
      <c r="MYV10" s="530"/>
      <c r="MYW10" s="530"/>
      <c r="MYX10" s="530"/>
      <c r="MYY10" s="530"/>
      <c r="MYZ10" s="530"/>
      <c r="MZA10" s="530"/>
      <c r="MZB10" s="530"/>
      <c r="MZC10" s="530"/>
      <c r="MZD10" s="530"/>
      <c r="MZE10" s="530"/>
      <c r="MZF10" s="530"/>
      <c r="MZG10" s="530"/>
      <c r="MZH10" s="530"/>
      <c r="MZI10" s="530"/>
      <c r="MZJ10" s="530"/>
      <c r="MZK10" s="530"/>
      <c r="MZL10" s="530"/>
      <c r="MZM10" s="530"/>
      <c r="MZN10" s="530"/>
      <c r="MZO10" s="530"/>
      <c r="MZP10" s="530"/>
      <c r="MZQ10" s="530"/>
      <c r="MZR10" s="530"/>
      <c r="MZS10" s="530"/>
      <c r="MZT10" s="530"/>
      <c r="MZU10" s="530"/>
      <c r="MZV10" s="530"/>
      <c r="MZW10" s="530"/>
      <c r="MZX10" s="530"/>
      <c r="MZY10" s="530"/>
      <c r="MZZ10" s="530"/>
      <c r="NAA10" s="530"/>
      <c r="NAB10" s="530"/>
      <c r="NAC10" s="530"/>
      <c r="NAD10" s="530"/>
      <c r="NAE10" s="530"/>
      <c r="NAF10" s="530"/>
      <c r="NAG10" s="530"/>
      <c r="NAH10" s="530"/>
      <c r="NAI10" s="530"/>
      <c r="NAJ10" s="530"/>
      <c r="NAK10" s="530"/>
      <c r="NAL10" s="530"/>
      <c r="NAM10" s="530"/>
      <c r="NAN10" s="530"/>
      <c r="NAO10" s="530"/>
      <c r="NAP10" s="530"/>
      <c r="NAQ10" s="530"/>
      <c r="NAR10" s="530"/>
      <c r="NAS10" s="530"/>
      <c r="NAT10" s="530"/>
      <c r="NAU10" s="530"/>
      <c r="NAV10" s="530"/>
      <c r="NAW10" s="530"/>
      <c r="NAX10" s="530"/>
      <c r="NAY10" s="530"/>
      <c r="NAZ10" s="530"/>
      <c r="NBA10" s="530"/>
      <c r="NBB10" s="530"/>
      <c r="NBC10" s="530"/>
      <c r="NBD10" s="530"/>
      <c r="NBE10" s="530"/>
      <c r="NBF10" s="530"/>
      <c r="NBG10" s="530"/>
      <c r="NBH10" s="530"/>
      <c r="NBI10" s="530"/>
      <c r="NBJ10" s="530"/>
      <c r="NBK10" s="530"/>
      <c r="NBL10" s="530"/>
      <c r="NBM10" s="530"/>
      <c r="NBN10" s="530"/>
      <c r="NBO10" s="530"/>
      <c r="NBP10" s="530"/>
      <c r="NBQ10" s="530"/>
      <c r="NBR10" s="530"/>
      <c r="NBS10" s="530"/>
      <c r="NBT10" s="530"/>
      <c r="NBU10" s="530"/>
      <c r="NBV10" s="530"/>
      <c r="NBW10" s="530"/>
      <c r="NBX10" s="530"/>
      <c r="NBY10" s="530"/>
      <c r="NBZ10" s="530"/>
      <c r="NCA10" s="530"/>
      <c r="NCB10" s="530"/>
      <c r="NCC10" s="530"/>
      <c r="NCD10" s="530"/>
      <c r="NCE10" s="530"/>
      <c r="NCF10" s="530"/>
      <c r="NCG10" s="530"/>
      <c r="NCH10" s="530"/>
      <c r="NCI10" s="530"/>
      <c r="NCJ10" s="530"/>
      <c r="NCK10" s="530"/>
      <c r="NCL10" s="530"/>
      <c r="NCM10" s="530"/>
      <c r="NCN10" s="530"/>
      <c r="NCO10" s="530"/>
      <c r="NCP10" s="530"/>
      <c r="NCQ10" s="530"/>
      <c r="NCR10" s="530"/>
      <c r="NCS10" s="530"/>
      <c r="NCT10" s="530"/>
      <c r="NCU10" s="530"/>
      <c r="NCV10" s="530"/>
      <c r="NCW10" s="530"/>
      <c r="NCX10" s="530"/>
      <c r="NCY10" s="530"/>
      <c r="NCZ10" s="530"/>
      <c r="NDA10" s="530"/>
      <c r="NDB10" s="530"/>
      <c r="NDC10" s="530"/>
      <c r="NDD10" s="530"/>
      <c r="NDE10" s="530"/>
      <c r="NDF10" s="530"/>
      <c r="NDG10" s="530"/>
      <c r="NDH10" s="530"/>
      <c r="NDI10" s="530"/>
      <c r="NDJ10" s="530"/>
      <c r="NDK10" s="530"/>
      <c r="NDL10" s="530"/>
      <c r="NDM10" s="530"/>
      <c r="NDN10" s="530"/>
      <c r="NDO10" s="530"/>
      <c r="NDP10" s="530"/>
      <c r="NDQ10" s="530"/>
      <c r="NDR10" s="530"/>
      <c r="NDS10" s="530"/>
      <c r="NDT10" s="530"/>
      <c r="NDU10" s="530"/>
      <c r="NDV10" s="530"/>
      <c r="NDW10" s="530"/>
      <c r="NDX10" s="530"/>
      <c r="NDY10" s="530"/>
      <c r="NDZ10" s="530"/>
      <c r="NEA10" s="530"/>
      <c r="NEB10" s="530"/>
      <c r="NEC10" s="530"/>
      <c r="NED10" s="530"/>
      <c r="NEE10" s="530"/>
      <c r="NEF10" s="530"/>
      <c r="NEG10" s="530"/>
      <c r="NEH10" s="530"/>
      <c r="NEI10" s="530"/>
      <c r="NEJ10" s="530"/>
      <c r="NEK10" s="530"/>
      <c r="NEL10" s="530"/>
      <c r="NEM10" s="530"/>
      <c r="NEN10" s="530"/>
      <c r="NEO10" s="530"/>
      <c r="NEP10" s="530"/>
      <c r="NEQ10" s="530"/>
      <c r="NER10" s="530"/>
      <c r="NES10" s="530"/>
      <c r="NET10" s="530"/>
      <c r="NEU10" s="530"/>
      <c r="NEV10" s="530"/>
      <c r="NEW10" s="530"/>
      <c r="NEX10" s="530"/>
      <c r="NEY10" s="530"/>
      <c r="NEZ10" s="530"/>
      <c r="NFA10" s="530"/>
      <c r="NFB10" s="530"/>
      <c r="NFC10" s="530"/>
      <c r="NFD10" s="530"/>
      <c r="NFE10" s="530"/>
      <c r="NFF10" s="530"/>
      <c r="NFG10" s="530"/>
      <c r="NFH10" s="530"/>
      <c r="NFI10" s="530"/>
      <c r="NFJ10" s="530"/>
      <c r="NFK10" s="530"/>
      <c r="NFL10" s="530"/>
      <c r="NFM10" s="530"/>
      <c r="NFN10" s="530"/>
      <c r="NFO10" s="530"/>
      <c r="NFP10" s="530"/>
      <c r="NFQ10" s="530"/>
      <c r="NFR10" s="530"/>
      <c r="NFS10" s="530"/>
      <c r="NFT10" s="530"/>
      <c r="NFU10" s="530"/>
      <c r="NFV10" s="530"/>
      <c r="NFW10" s="530"/>
      <c r="NFX10" s="530"/>
      <c r="NFY10" s="530"/>
      <c r="NFZ10" s="530"/>
      <c r="NGA10" s="530"/>
      <c r="NGB10" s="530"/>
      <c r="NGC10" s="530"/>
      <c r="NGD10" s="530"/>
      <c r="NGE10" s="530"/>
      <c r="NGF10" s="530"/>
      <c r="NGG10" s="530"/>
      <c r="NGH10" s="530"/>
      <c r="NGI10" s="530"/>
      <c r="NGJ10" s="530"/>
      <c r="NGK10" s="530"/>
      <c r="NGL10" s="530"/>
      <c r="NGM10" s="530"/>
      <c r="NGN10" s="530"/>
      <c r="NGO10" s="530"/>
      <c r="NGP10" s="530"/>
      <c r="NGQ10" s="530"/>
      <c r="NGR10" s="530"/>
      <c r="NGS10" s="530"/>
      <c r="NGT10" s="530"/>
      <c r="NGU10" s="530"/>
      <c r="NGV10" s="530"/>
      <c r="NGW10" s="530"/>
      <c r="NGX10" s="530"/>
      <c r="NGY10" s="530"/>
      <c r="NGZ10" s="530"/>
      <c r="NHA10" s="530"/>
      <c r="NHB10" s="530"/>
      <c r="NHC10" s="530"/>
      <c r="NHD10" s="530"/>
      <c r="NHE10" s="530"/>
      <c r="NHF10" s="530"/>
      <c r="NHG10" s="530"/>
      <c r="NHH10" s="530"/>
      <c r="NHI10" s="530"/>
      <c r="NHJ10" s="530"/>
      <c r="NHK10" s="530"/>
      <c r="NHL10" s="530"/>
      <c r="NHM10" s="530"/>
      <c r="NHN10" s="530"/>
      <c r="NHO10" s="530"/>
      <c r="NHP10" s="530"/>
      <c r="NHQ10" s="530"/>
      <c r="NHR10" s="530"/>
      <c r="NHS10" s="530"/>
      <c r="NHT10" s="530"/>
      <c r="NHU10" s="530"/>
      <c r="NHV10" s="530"/>
      <c r="NHW10" s="530"/>
      <c r="NHX10" s="530"/>
      <c r="NHY10" s="530"/>
      <c r="NHZ10" s="530"/>
      <c r="NIA10" s="530"/>
      <c r="NIB10" s="530"/>
      <c r="NIC10" s="530"/>
      <c r="NID10" s="530"/>
      <c r="NIE10" s="530"/>
      <c r="NIF10" s="530"/>
      <c r="NIG10" s="530"/>
      <c r="NIH10" s="530"/>
      <c r="NII10" s="530"/>
      <c r="NIJ10" s="530"/>
      <c r="NIK10" s="530"/>
      <c r="NIL10" s="530"/>
      <c r="NIM10" s="530"/>
      <c r="NIN10" s="530"/>
      <c r="NIO10" s="530"/>
      <c r="NIP10" s="530"/>
      <c r="NIQ10" s="530"/>
      <c r="NIR10" s="530"/>
      <c r="NIS10" s="530"/>
      <c r="NIT10" s="530"/>
      <c r="NIU10" s="530"/>
      <c r="NIV10" s="530"/>
      <c r="NIW10" s="530"/>
      <c r="NIX10" s="530"/>
      <c r="NIY10" s="530"/>
      <c r="NIZ10" s="530"/>
      <c r="NJA10" s="530"/>
      <c r="NJB10" s="530"/>
      <c r="NJC10" s="530"/>
      <c r="NJD10" s="530"/>
      <c r="NJE10" s="530"/>
      <c r="NJF10" s="530"/>
      <c r="NJG10" s="530"/>
      <c r="NJH10" s="530"/>
      <c r="NJI10" s="530"/>
      <c r="NJJ10" s="530"/>
      <c r="NJK10" s="530"/>
      <c r="NJL10" s="530"/>
      <c r="NJM10" s="530"/>
      <c r="NJN10" s="530"/>
      <c r="NJO10" s="530"/>
      <c r="NJP10" s="530"/>
      <c r="NJQ10" s="530"/>
      <c r="NJR10" s="530"/>
      <c r="NJS10" s="530"/>
      <c r="NJT10" s="530"/>
      <c r="NJU10" s="530"/>
      <c r="NJV10" s="530"/>
      <c r="NJW10" s="530"/>
      <c r="NJX10" s="530"/>
      <c r="NJY10" s="530"/>
      <c r="NJZ10" s="530"/>
      <c r="NKA10" s="530"/>
      <c r="NKB10" s="530"/>
      <c r="NKC10" s="530"/>
      <c r="NKD10" s="530"/>
      <c r="NKE10" s="530"/>
      <c r="NKF10" s="530"/>
      <c r="NKG10" s="530"/>
      <c r="NKH10" s="530"/>
      <c r="NKI10" s="530"/>
      <c r="NKJ10" s="530"/>
      <c r="NKK10" s="530"/>
      <c r="NKL10" s="530"/>
      <c r="NKM10" s="530"/>
      <c r="NKN10" s="530"/>
      <c r="NKO10" s="530"/>
      <c r="NKP10" s="530"/>
      <c r="NKQ10" s="530"/>
      <c r="NKR10" s="530"/>
      <c r="NKS10" s="530"/>
      <c r="NKT10" s="530"/>
      <c r="NKU10" s="530"/>
      <c r="NKV10" s="530"/>
      <c r="NKW10" s="530"/>
      <c r="NKX10" s="530"/>
      <c r="NKY10" s="530"/>
      <c r="NKZ10" s="530"/>
      <c r="NLA10" s="530"/>
      <c r="NLB10" s="530"/>
      <c r="NLC10" s="530"/>
      <c r="NLD10" s="530"/>
      <c r="NLE10" s="530"/>
      <c r="NLF10" s="530"/>
      <c r="NLG10" s="530"/>
      <c r="NLH10" s="530"/>
      <c r="NLI10" s="530"/>
      <c r="NLJ10" s="530"/>
      <c r="NLK10" s="530"/>
      <c r="NLL10" s="530"/>
      <c r="NLM10" s="530"/>
      <c r="NLN10" s="530"/>
      <c r="NLO10" s="530"/>
      <c r="NLP10" s="530"/>
      <c r="NLQ10" s="530"/>
      <c r="NLR10" s="530"/>
      <c r="NLS10" s="530"/>
      <c r="NLT10" s="530"/>
      <c r="NLU10" s="530"/>
      <c r="NLV10" s="530"/>
      <c r="NLW10" s="530"/>
      <c r="NLX10" s="530"/>
      <c r="NLY10" s="530"/>
      <c r="NLZ10" s="530"/>
      <c r="NMA10" s="530"/>
      <c r="NMB10" s="530"/>
      <c r="NMC10" s="530"/>
      <c r="NMD10" s="530"/>
      <c r="NME10" s="530"/>
      <c r="NMF10" s="530"/>
      <c r="NMG10" s="530"/>
      <c r="NMH10" s="530"/>
      <c r="NMI10" s="530"/>
      <c r="NMJ10" s="530"/>
      <c r="NMK10" s="530"/>
      <c r="NML10" s="530"/>
      <c r="NMM10" s="530"/>
      <c r="NMN10" s="530"/>
      <c r="NMO10" s="530"/>
      <c r="NMP10" s="530"/>
      <c r="NMQ10" s="530"/>
      <c r="NMR10" s="530"/>
      <c r="NMS10" s="530"/>
      <c r="NMT10" s="530"/>
      <c r="NMU10" s="530"/>
      <c r="NMV10" s="530"/>
      <c r="NMW10" s="530"/>
      <c r="NMX10" s="530"/>
      <c r="NMY10" s="530"/>
      <c r="NMZ10" s="530"/>
      <c r="NNA10" s="530"/>
      <c r="NNB10" s="530"/>
      <c r="NNC10" s="530"/>
      <c r="NND10" s="530"/>
      <c r="NNE10" s="530"/>
      <c r="NNF10" s="530"/>
      <c r="NNG10" s="530"/>
      <c r="NNH10" s="530"/>
      <c r="NNI10" s="530"/>
      <c r="NNJ10" s="530"/>
      <c r="NNK10" s="530"/>
      <c r="NNL10" s="530"/>
      <c r="NNM10" s="530"/>
      <c r="NNN10" s="530"/>
      <c r="NNO10" s="530"/>
      <c r="NNP10" s="530"/>
      <c r="NNQ10" s="530"/>
      <c r="NNR10" s="530"/>
      <c r="NNS10" s="530"/>
      <c r="NNT10" s="530"/>
      <c r="NNU10" s="530"/>
      <c r="NNV10" s="530"/>
      <c r="NNW10" s="530"/>
      <c r="NNX10" s="530"/>
      <c r="NNY10" s="530"/>
      <c r="NNZ10" s="530"/>
      <c r="NOA10" s="530"/>
      <c r="NOB10" s="530"/>
      <c r="NOC10" s="530"/>
      <c r="NOD10" s="530"/>
      <c r="NOE10" s="530"/>
      <c r="NOF10" s="530"/>
      <c r="NOG10" s="530"/>
      <c r="NOH10" s="530"/>
      <c r="NOI10" s="530"/>
      <c r="NOJ10" s="530"/>
      <c r="NOK10" s="530"/>
      <c r="NOL10" s="530"/>
      <c r="NOM10" s="530"/>
      <c r="NON10" s="530"/>
      <c r="NOO10" s="530"/>
      <c r="NOP10" s="530"/>
      <c r="NOQ10" s="530"/>
      <c r="NOR10" s="530"/>
      <c r="NOS10" s="530"/>
      <c r="NOT10" s="530"/>
      <c r="NOU10" s="530"/>
      <c r="NOV10" s="530"/>
      <c r="NOW10" s="530"/>
      <c r="NOX10" s="530"/>
      <c r="NOY10" s="530"/>
      <c r="NOZ10" s="530"/>
      <c r="NPA10" s="530"/>
      <c r="NPB10" s="530"/>
      <c r="NPC10" s="530"/>
      <c r="NPD10" s="530"/>
      <c r="NPE10" s="530"/>
      <c r="NPF10" s="530"/>
      <c r="NPG10" s="530"/>
      <c r="NPH10" s="530"/>
      <c r="NPI10" s="530"/>
      <c r="NPJ10" s="530"/>
      <c r="NPK10" s="530"/>
      <c r="NPL10" s="530"/>
      <c r="NPM10" s="530"/>
      <c r="NPN10" s="530"/>
      <c r="NPO10" s="530"/>
      <c r="NPP10" s="530"/>
      <c r="NPQ10" s="530"/>
      <c r="NPR10" s="530"/>
      <c r="NPS10" s="530"/>
      <c r="NPT10" s="530"/>
      <c r="NPU10" s="530"/>
      <c r="NPV10" s="530"/>
      <c r="NPW10" s="530"/>
      <c r="NPX10" s="530"/>
      <c r="NPY10" s="530"/>
      <c r="NPZ10" s="530"/>
      <c r="NQA10" s="530"/>
      <c r="NQB10" s="530"/>
      <c r="NQC10" s="530"/>
      <c r="NQD10" s="530"/>
      <c r="NQE10" s="530"/>
      <c r="NQF10" s="530"/>
      <c r="NQG10" s="530"/>
      <c r="NQH10" s="530"/>
      <c r="NQI10" s="530"/>
      <c r="NQJ10" s="530"/>
      <c r="NQK10" s="530"/>
      <c r="NQL10" s="530"/>
      <c r="NQM10" s="530"/>
      <c r="NQN10" s="530"/>
      <c r="NQO10" s="530"/>
      <c r="NQP10" s="530"/>
      <c r="NQQ10" s="530"/>
      <c r="NQR10" s="530"/>
      <c r="NQS10" s="530"/>
      <c r="NQT10" s="530"/>
      <c r="NQU10" s="530"/>
      <c r="NQV10" s="530"/>
      <c r="NQW10" s="530"/>
      <c r="NQX10" s="530"/>
      <c r="NQY10" s="530"/>
      <c r="NQZ10" s="530"/>
      <c r="NRA10" s="530"/>
      <c r="NRB10" s="530"/>
      <c r="NRC10" s="530"/>
      <c r="NRD10" s="530"/>
      <c r="NRE10" s="530"/>
      <c r="NRF10" s="530"/>
      <c r="NRG10" s="530"/>
      <c r="NRH10" s="530"/>
      <c r="NRI10" s="530"/>
      <c r="NRJ10" s="530"/>
      <c r="NRK10" s="530"/>
      <c r="NRL10" s="530"/>
      <c r="NRM10" s="530"/>
      <c r="NRN10" s="530"/>
      <c r="NRO10" s="530"/>
      <c r="NRP10" s="530"/>
      <c r="NRQ10" s="530"/>
      <c r="NRR10" s="530"/>
      <c r="NRS10" s="530"/>
      <c r="NRT10" s="530"/>
      <c r="NRU10" s="530"/>
      <c r="NRV10" s="530"/>
      <c r="NRW10" s="530"/>
      <c r="NRX10" s="530"/>
      <c r="NRY10" s="530"/>
      <c r="NRZ10" s="530"/>
      <c r="NSA10" s="530"/>
      <c r="NSB10" s="530"/>
      <c r="NSC10" s="530"/>
      <c r="NSD10" s="530"/>
      <c r="NSE10" s="530"/>
      <c r="NSF10" s="530"/>
      <c r="NSG10" s="530"/>
      <c r="NSH10" s="530"/>
      <c r="NSI10" s="530"/>
      <c r="NSJ10" s="530"/>
      <c r="NSK10" s="530"/>
      <c r="NSL10" s="530"/>
      <c r="NSM10" s="530"/>
      <c r="NSN10" s="530"/>
      <c r="NSO10" s="530"/>
      <c r="NSP10" s="530"/>
      <c r="NSQ10" s="530"/>
      <c r="NSR10" s="530"/>
      <c r="NSS10" s="530"/>
      <c r="NST10" s="530"/>
      <c r="NSU10" s="530"/>
      <c r="NSV10" s="530"/>
      <c r="NSW10" s="530"/>
      <c r="NSX10" s="530"/>
      <c r="NSY10" s="530"/>
      <c r="NSZ10" s="530"/>
      <c r="NTA10" s="530"/>
      <c r="NTB10" s="530"/>
      <c r="NTC10" s="530"/>
      <c r="NTD10" s="530"/>
      <c r="NTE10" s="530"/>
      <c r="NTF10" s="530"/>
      <c r="NTG10" s="530"/>
      <c r="NTH10" s="530"/>
      <c r="NTI10" s="530"/>
      <c r="NTJ10" s="530"/>
      <c r="NTK10" s="530"/>
      <c r="NTL10" s="530"/>
      <c r="NTM10" s="530"/>
      <c r="NTN10" s="530"/>
      <c r="NTO10" s="530"/>
      <c r="NTP10" s="530"/>
      <c r="NTQ10" s="530"/>
      <c r="NTR10" s="530"/>
      <c r="NTS10" s="530"/>
      <c r="NTT10" s="530"/>
      <c r="NTU10" s="530"/>
      <c r="NTV10" s="530"/>
      <c r="NTW10" s="530"/>
      <c r="NTX10" s="530"/>
      <c r="NTY10" s="530"/>
      <c r="NTZ10" s="530"/>
      <c r="NUA10" s="530"/>
      <c r="NUB10" s="530"/>
      <c r="NUC10" s="530"/>
      <c r="NUD10" s="530"/>
      <c r="NUE10" s="530"/>
      <c r="NUF10" s="530"/>
      <c r="NUG10" s="530"/>
      <c r="NUH10" s="530"/>
      <c r="NUI10" s="530"/>
      <c r="NUJ10" s="530"/>
      <c r="NUK10" s="530"/>
      <c r="NUL10" s="530"/>
      <c r="NUM10" s="530"/>
      <c r="NUN10" s="530"/>
      <c r="NUO10" s="530"/>
      <c r="NUP10" s="530"/>
      <c r="NUQ10" s="530"/>
      <c r="NUR10" s="530"/>
      <c r="NUS10" s="530"/>
      <c r="NUT10" s="530"/>
      <c r="NUU10" s="530"/>
      <c r="NUV10" s="530"/>
      <c r="NUW10" s="530"/>
      <c r="NUX10" s="530"/>
      <c r="NUY10" s="530"/>
      <c r="NUZ10" s="530"/>
      <c r="NVA10" s="530"/>
      <c r="NVB10" s="530"/>
      <c r="NVC10" s="530"/>
      <c r="NVD10" s="530"/>
      <c r="NVE10" s="530"/>
      <c r="NVF10" s="530"/>
      <c r="NVG10" s="530"/>
      <c r="NVH10" s="530"/>
      <c r="NVI10" s="530"/>
      <c r="NVJ10" s="530"/>
      <c r="NVK10" s="530"/>
      <c r="NVL10" s="530"/>
      <c r="NVM10" s="530"/>
      <c r="NVN10" s="530"/>
      <c r="NVO10" s="530"/>
      <c r="NVP10" s="530"/>
      <c r="NVQ10" s="530"/>
      <c r="NVR10" s="530"/>
      <c r="NVS10" s="530"/>
      <c r="NVT10" s="530"/>
      <c r="NVU10" s="530"/>
      <c r="NVV10" s="530"/>
      <c r="NVW10" s="530"/>
      <c r="NVX10" s="530"/>
      <c r="NVY10" s="530"/>
      <c r="NVZ10" s="530"/>
      <c r="NWA10" s="530"/>
      <c r="NWB10" s="530"/>
      <c r="NWC10" s="530"/>
      <c r="NWD10" s="530"/>
      <c r="NWE10" s="530"/>
      <c r="NWF10" s="530"/>
      <c r="NWG10" s="530"/>
      <c r="NWH10" s="530"/>
      <c r="NWI10" s="530"/>
      <c r="NWJ10" s="530"/>
      <c r="NWK10" s="530"/>
      <c r="NWL10" s="530"/>
      <c r="NWM10" s="530"/>
      <c r="NWN10" s="530"/>
      <c r="NWO10" s="530"/>
      <c r="NWP10" s="530"/>
      <c r="NWQ10" s="530"/>
      <c r="NWR10" s="530"/>
      <c r="NWS10" s="530"/>
      <c r="NWT10" s="530"/>
      <c r="NWU10" s="530"/>
      <c r="NWV10" s="530"/>
      <c r="NWW10" s="530"/>
      <c r="NWX10" s="530"/>
      <c r="NWY10" s="530"/>
      <c r="NWZ10" s="530"/>
      <c r="NXA10" s="530"/>
      <c r="NXB10" s="530"/>
      <c r="NXC10" s="530"/>
      <c r="NXD10" s="530"/>
      <c r="NXE10" s="530"/>
      <c r="NXF10" s="530"/>
      <c r="NXG10" s="530"/>
      <c r="NXH10" s="530"/>
      <c r="NXI10" s="530"/>
      <c r="NXJ10" s="530"/>
      <c r="NXK10" s="530"/>
      <c r="NXL10" s="530"/>
      <c r="NXM10" s="530"/>
      <c r="NXN10" s="530"/>
      <c r="NXO10" s="530"/>
      <c r="NXP10" s="530"/>
      <c r="NXQ10" s="530"/>
      <c r="NXR10" s="530"/>
      <c r="NXS10" s="530"/>
      <c r="NXT10" s="530"/>
      <c r="NXU10" s="530"/>
      <c r="NXV10" s="530"/>
      <c r="NXW10" s="530"/>
      <c r="NXX10" s="530"/>
      <c r="NXY10" s="530"/>
      <c r="NXZ10" s="530"/>
      <c r="NYA10" s="530"/>
      <c r="NYB10" s="530"/>
      <c r="NYC10" s="530"/>
      <c r="NYD10" s="530"/>
      <c r="NYE10" s="530"/>
      <c r="NYF10" s="530"/>
      <c r="NYG10" s="530"/>
      <c r="NYH10" s="530"/>
      <c r="NYI10" s="530"/>
      <c r="NYJ10" s="530"/>
      <c r="NYK10" s="530"/>
      <c r="NYL10" s="530"/>
      <c r="NYM10" s="530"/>
      <c r="NYN10" s="530"/>
      <c r="NYO10" s="530"/>
      <c r="NYP10" s="530"/>
      <c r="NYQ10" s="530"/>
      <c r="NYR10" s="530"/>
      <c r="NYS10" s="530"/>
      <c r="NYT10" s="530"/>
      <c r="NYU10" s="530"/>
      <c r="NYV10" s="530"/>
      <c r="NYW10" s="530"/>
      <c r="NYX10" s="530"/>
      <c r="NYY10" s="530"/>
      <c r="NYZ10" s="530"/>
      <c r="NZA10" s="530"/>
      <c r="NZB10" s="530"/>
      <c r="NZC10" s="530"/>
      <c r="NZD10" s="530"/>
      <c r="NZE10" s="530"/>
      <c r="NZF10" s="530"/>
      <c r="NZG10" s="530"/>
      <c r="NZH10" s="530"/>
      <c r="NZI10" s="530"/>
      <c r="NZJ10" s="530"/>
      <c r="NZK10" s="530"/>
      <c r="NZL10" s="530"/>
      <c r="NZM10" s="530"/>
      <c r="NZN10" s="530"/>
      <c r="NZO10" s="530"/>
      <c r="NZP10" s="530"/>
      <c r="NZQ10" s="530"/>
      <c r="NZR10" s="530"/>
      <c r="NZS10" s="530"/>
      <c r="NZT10" s="530"/>
      <c r="NZU10" s="530"/>
      <c r="NZV10" s="530"/>
      <c r="NZW10" s="530"/>
      <c r="NZX10" s="530"/>
      <c r="NZY10" s="530"/>
      <c r="NZZ10" s="530"/>
      <c r="OAA10" s="530"/>
      <c r="OAB10" s="530"/>
      <c r="OAC10" s="530"/>
      <c r="OAD10" s="530"/>
      <c r="OAE10" s="530"/>
      <c r="OAF10" s="530"/>
      <c r="OAG10" s="530"/>
      <c r="OAH10" s="530"/>
      <c r="OAI10" s="530"/>
      <c r="OAJ10" s="530"/>
      <c r="OAK10" s="530"/>
      <c r="OAL10" s="530"/>
      <c r="OAM10" s="530"/>
      <c r="OAN10" s="530"/>
      <c r="OAO10" s="530"/>
      <c r="OAP10" s="530"/>
      <c r="OAQ10" s="530"/>
      <c r="OAR10" s="530"/>
      <c r="OAS10" s="530"/>
      <c r="OAT10" s="530"/>
      <c r="OAU10" s="530"/>
      <c r="OAV10" s="530"/>
      <c r="OAW10" s="530"/>
      <c r="OAX10" s="530"/>
      <c r="OAY10" s="530"/>
      <c r="OAZ10" s="530"/>
      <c r="OBA10" s="530"/>
      <c r="OBB10" s="530"/>
      <c r="OBC10" s="530"/>
      <c r="OBD10" s="530"/>
      <c r="OBE10" s="530"/>
      <c r="OBF10" s="530"/>
      <c r="OBG10" s="530"/>
      <c r="OBH10" s="530"/>
      <c r="OBI10" s="530"/>
      <c r="OBJ10" s="530"/>
      <c r="OBK10" s="530"/>
      <c r="OBL10" s="530"/>
      <c r="OBM10" s="530"/>
      <c r="OBN10" s="530"/>
      <c r="OBO10" s="530"/>
      <c r="OBP10" s="530"/>
      <c r="OBQ10" s="530"/>
      <c r="OBR10" s="530"/>
      <c r="OBS10" s="530"/>
      <c r="OBT10" s="530"/>
      <c r="OBU10" s="530"/>
      <c r="OBV10" s="530"/>
      <c r="OBW10" s="530"/>
      <c r="OBX10" s="530"/>
      <c r="OBY10" s="530"/>
      <c r="OBZ10" s="530"/>
      <c r="OCA10" s="530"/>
      <c r="OCB10" s="530"/>
      <c r="OCC10" s="530"/>
      <c r="OCD10" s="530"/>
      <c r="OCE10" s="530"/>
      <c r="OCF10" s="530"/>
      <c r="OCG10" s="530"/>
      <c r="OCH10" s="530"/>
      <c r="OCI10" s="530"/>
      <c r="OCJ10" s="530"/>
      <c r="OCK10" s="530"/>
      <c r="OCL10" s="530"/>
      <c r="OCM10" s="530"/>
      <c r="OCN10" s="530"/>
      <c r="OCO10" s="530"/>
      <c r="OCP10" s="530"/>
      <c r="OCQ10" s="530"/>
      <c r="OCR10" s="530"/>
      <c r="OCS10" s="530"/>
      <c r="OCT10" s="530"/>
      <c r="OCU10" s="530"/>
      <c r="OCV10" s="530"/>
      <c r="OCW10" s="530"/>
      <c r="OCX10" s="530"/>
      <c r="OCY10" s="530"/>
      <c r="OCZ10" s="530"/>
      <c r="ODA10" s="530"/>
      <c r="ODB10" s="530"/>
      <c r="ODC10" s="530"/>
      <c r="ODD10" s="530"/>
      <c r="ODE10" s="530"/>
      <c r="ODF10" s="530"/>
      <c r="ODG10" s="530"/>
      <c r="ODH10" s="530"/>
      <c r="ODI10" s="530"/>
      <c r="ODJ10" s="530"/>
      <c r="ODK10" s="530"/>
      <c r="ODL10" s="530"/>
      <c r="ODM10" s="530"/>
      <c r="ODN10" s="530"/>
      <c r="ODO10" s="530"/>
      <c r="ODP10" s="530"/>
      <c r="ODQ10" s="530"/>
      <c r="ODR10" s="530"/>
      <c r="ODS10" s="530"/>
      <c r="ODT10" s="530"/>
      <c r="ODU10" s="530"/>
      <c r="ODV10" s="530"/>
      <c r="ODW10" s="530"/>
      <c r="ODX10" s="530"/>
      <c r="ODY10" s="530"/>
      <c r="ODZ10" s="530"/>
      <c r="OEA10" s="530"/>
      <c r="OEB10" s="530"/>
      <c r="OEC10" s="530"/>
      <c r="OED10" s="530"/>
      <c r="OEE10" s="530"/>
      <c r="OEF10" s="530"/>
      <c r="OEG10" s="530"/>
      <c r="OEH10" s="530"/>
      <c r="OEI10" s="530"/>
      <c r="OEJ10" s="530"/>
      <c r="OEK10" s="530"/>
      <c r="OEL10" s="530"/>
      <c r="OEM10" s="530"/>
      <c r="OEN10" s="530"/>
      <c r="OEO10" s="530"/>
      <c r="OEP10" s="530"/>
      <c r="OEQ10" s="530"/>
      <c r="OER10" s="530"/>
      <c r="OES10" s="530"/>
      <c r="OET10" s="530"/>
      <c r="OEU10" s="530"/>
      <c r="OEV10" s="530"/>
      <c r="OEW10" s="530"/>
      <c r="OEX10" s="530"/>
      <c r="OEY10" s="530"/>
      <c r="OEZ10" s="530"/>
      <c r="OFA10" s="530"/>
      <c r="OFB10" s="530"/>
      <c r="OFC10" s="530"/>
      <c r="OFD10" s="530"/>
      <c r="OFE10" s="530"/>
      <c r="OFF10" s="530"/>
      <c r="OFG10" s="530"/>
      <c r="OFH10" s="530"/>
      <c r="OFI10" s="530"/>
      <c r="OFJ10" s="530"/>
      <c r="OFK10" s="530"/>
      <c r="OFL10" s="530"/>
      <c r="OFM10" s="530"/>
      <c r="OFN10" s="530"/>
      <c r="OFO10" s="530"/>
      <c r="OFP10" s="530"/>
      <c r="OFQ10" s="530"/>
      <c r="OFR10" s="530"/>
      <c r="OFS10" s="530"/>
      <c r="OFT10" s="530"/>
      <c r="OFU10" s="530"/>
      <c r="OFV10" s="530"/>
      <c r="OFW10" s="530"/>
      <c r="OFX10" s="530"/>
      <c r="OFY10" s="530"/>
      <c r="OFZ10" s="530"/>
      <c r="OGA10" s="530"/>
      <c r="OGB10" s="530"/>
      <c r="OGC10" s="530"/>
      <c r="OGD10" s="530"/>
      <c r="OGE10" s="530"/>
      <c r="OGF10" s="530"/>
      <c r="OGG10" s="530"/>
      <c r="OGH10" s="530"/>
      <c r="OGI10" s="530"/>
      <c r="OGJ10" s="530"/>
      <c r="OGK10" s="530"/>
      <c r="OGL10" s="530"/>
      <c r="OGM10" s="530"/>
      <c r="OGN10" s="530"/>
      <c r="OGO10" s="530"/>
      <c r="OGP10" s="530"/>
      <c r="OGQ10" s="530"/>
      <c r="OGR10" s="530"/>
      <c r="OGS10" s="530"/>
      <c r="OGT10" s="530"/>
      <c r="OGU10" s="530"/>
      <c r="OGV10" s="530"/>
      <c r="OGW10" s="530"/>
      <c r="OGX10" s="530"/>
      <c r="OGY10" s="530"/>
      <c r="OGZ10" s="530"/>
      <c r="OHA10" s="530"/>
      <c r="OHB10" s="530"/>
      <c r="OHC10" s="530"/>
      <c r="OHD10" s="530"/>
      <c r="OHE10" s="530"/>
      <c r="OHF10" s="530"/>
      <c r="OHG10" s="530"/>
      <c r="OHH10" s="530"/>
      <c r="OHI10" s="530"/>
      <c r="OHJ10" s="530"/>
      <c r="OHK10" s="530"/>
      <c r="OHL10" s="530"/>
      <c r="OHM10" s="530"/>
      <c r="OHN10" s="530"/>
      <c r="OHO10" s="530"/>
      <c r="OHP10" s="530"/>
      <c r="OHQ10" s="530"/>
      <c r="OHR10" s="530"/>
      <c r="OHS10" s="530"/>
      <c r="OHT10" s="530"/>
      <c r="OHU10" s="530"/>
      <c r="OHV10" s="530"/>
      <c r="OHW10" s="530"/>
      <c r="OHX10" s="530"/>
      <c r="OHY10" s="530"/>
      <c r="OHZ10" s="530"/>
      <c r="OIA10" s="530"/>
      <c r="OIB10" s="530"/>
      <c r="OIC10" s="530"/>
      <c r="OID10" s="530"/>
      <c r="OIE10" s="530"/>
      <c r="OIF10" s="530"/>
      <c r="OIG10" s="530"/>
      <c r="OIH10" s="530"/>
      <c r="OII10" s="530"/>
      <c r="OIJ10" s="530"/>
      <c r="OIK10" s="530"/>
      <c r="OIL10" s="530"/>
      <c r="OIM10" s="530"/>
      <c r="OIN10" s="530"/>
      <c r="OIO10" s="530"/>
      <c r="OIP10" s="530"/>
      <c r="OIQ10" s="530"/>
      <c r="OIR10" s="530"/>
      <c r="OIS10" s="530"/>
      <c r="OIT10" s="530"/>
      <c r="OIU10" s="530"/>
      <c r="OIV10" s="530"/>
      <c r="OIW10" s="530"/>
      <c r="OIX10" s="530"/>
      <c r="OIY10" s="530"/>
      <c r="OIZ10" s="530"/>
      <c r="OJA10" s="530"/>
      <c r="OJB10" s="530"/>
      <c r="OJC10" s="530"/>
      <c r="OJD10" s="530"/>
      <c r="OJE10" s="530"/>
      <c r="OJF10" s="530"/>
      <c r="OJG10" s="530"/>
      <c r="OJH10" s="530"/>
      <c r="OJI10" s="530"/>
      <c r="OJJ10" s="530"/>
      <c r="OJK10" s="530"/>
      <c r="OJL10" s="530"/>
      <c r="OJM10" s="530"/>
      <c r="OJN10" s="530"/>
      <c r="OJO10" s="530"/>
      <c r="OJP10" s="530"/>
      <c r="OJQ10" s="530"/>
      <c r="OJR10" s="530"/>
      <c r="OJS10" s="530"/>
      <c r="OJT10" s="530"/>
      <c r="OJU10" s="530"/>
      <c r="OJV10" s="530"/>
      <c r="OJW10" s="530"/>
      <c r="OJX10" s="530"/>
      <c r="OJY10" s="530"/>
      <c r="OJZ10" s="530"/>
      <c r="OKA10" s="530"/>
      <c r="OKB10" s="530"/>
      <c r="OKC10" s="530"/>
      <c r="OKD10" s="530"/>
      <c r="OKE10" s="530"/>
      <c r="OKF10" s="530"/>
      <c r="OKG10" s="530"/>
      <c r="OKH10" s="530"/>
      <c r="OKI10" s="530"/>
      <c r="OKJ10" s="530"/>
      <c r="OKK10" s="530"/>
      <c r="OKL10" s="530"/>
      <c r="OKM10" s="530"/>
      <c r="OKN10" s="530"/>
      <c r="OKO10" s="530"/>
      <c r="OKP10" s="530"/>
      <c r="OKQ10" s="530"/>
      <c r="OKR10" s="530"/>
      <c r="OKS10" s="530"/>
      <c r="OKT10" s="530"/>
      <c r="OKU10" s="530"/>
      <c r="OKV10" s="530"/>
      <c r="OKW10" s="530"/>
      <c r="OKX10" s="530"/>
      <c r="OKY10" s="530"/>
      <c r="OKZ10" s="530"/>
      <c r="OLA10" s="530"/>
      <c r="OLB10" s="530"/>
      <c r="OLC10" s="530"/>
      <c r="OLD10" s="530"/>
      <c r="OLE10" s="530"/>
      <c r="OLF10" s="530"/>
      <c r="OLG10" s="530"/>
      <c r="OLH10" s="530"/>
      <c r="OLI10" s="530"/>
      <c r="OLJ10" s="530"/>
      <c r="OLK10" s="530"/>
      <c r="OLL10" s="530"/>
      <c r="OLM10" s="530"/>
      <c r="OLN10" s="530"/>
      <c r="OLO10" s="530"/>
      <c r="OLP10" s="530"/>
      <c r="OLQ10" s="530"/>
      <c r="OLR10" s="530"/>
      <c r="OLS10" s="530"/>
      <c r="OLT10" s="530"/>
      <c r="OLU10" s="530"/>
      <c r="OLV10" s="530"/>
      <c r="OLW10" s="530"/>
      <c r="OLX10" s="530"/>
      <c r="OLY10" s="530"/>
      <c r="OLZ10" s="530"/>
      <c r="OMA10" s="530"/>
      <c r="OMB10" s="530"/>
      <c r="OMC10" s="530"/>
      <c r="OMD10" s="530"/>
      <c r="OME10" s="530"/>
      <c r="OMF10" s="530"/>
      <c r="OMG10" s="530"/>
      <c r="OMH10" s="530"/>
      <c r="OMI10" s="530"/>
      <c r="OMJ10" s="530"/>
      <c r="OMK10" s="530"/>
      <c r="OML10" s="530"/>
      <c r="OMM10" s="530"/>
      <c r="OMN10" s="530"/>
      <c r="OMO10" s="530"/>
      <c r="OMP10" s="530"/>
      <c r="OMQ10" s="530"/>
      <c r="OMR10" s="530"/>
      <c r="OMS10" s="530"/>
      <c r="OMT10" s="530"/>
      <c r="OMU10" s="530"/>
      <c r="OMV10" s="530"/>
      <c r="OMW10" s="530"/>
      <c r="OMX10" s="530"/>
      <c r="OMY10" s="530"/>
      <c r="OMZ10" s="530"/>
      <c r="ONA10" s="530"/>
      <c r="ONB10" s="530"/>
      <c r="ONC10" s="530"/>
      <c r="OND10" s="530"/>
      <c r="ONE10" s="530"/>
      <c r="ONF10" s="530"/>
      <c r="ONG10" s="530"/>
      <c r="ONH10" s="530"/>
      <c r="ONI10" s="530"/>
      <c r="ONJ10" s="530"/>
      <c r="ONK10" s="530"/>
      <c r="ONL10" s="530"/>
      <c r="ONM10" s="530"/>
      <c r="ONN10" s="530"/>
      <c r="ONO10" s="530"/>
      <c r="ONP10" s="530"/>
      <c r="ONQ10" s="530"/>
      <c r="ONR10" s="530"/>
      <c r="ONS10" s="530"/>
      <c r="ONT10" s="530"/>
      <c r="ONU10" s="530"/>
      <c r="ONV10" s="530"/>
      <c r="ONW10" s="530"/>
      <c r="ONX10" s="530"/>
      <c r="ONY10" s="530"/>
      <c r="ONZ10" s="530"/>
      <c r="OOA10" s="530"/>
      <c r="OOB10" s="530"/>
      <c r="OOC10" s="530"/>
      <c r="OOD10" s="530"/>
      <c r="OOE10" s="530"/>
      <c r="OOF10" s="530"/>
      <c r="OOG10" s="530"/>
      <c r="OOH10" s="530"/>
      <c r="OOI10" s="530"/>
      <c r="OOJ10" s="530"/>
      <c r="OOK10" s="530"/>
      <c r="OOL10" s="530"/>
      <c r="OOM10" s="530"/>
      <c r="OON10" s="530"/>
      <c r="OOO10" s="530"/>
      <c r="OOP10" s="530"/>
      <c r="OOQ10" s="530"/>
      <c r="OOR10" s="530"/>
      <c r="OOS10" s="530"/>
      <c r="OOT10" s="530"/>
      <c r="OOU10" s="530"/>
      <c r="OOV10" s="530"/>
      <c r="OOW10" s="530"/>
      <c r="OOX10" s="530"/>
      <c r="OOY10" s="530"/>
      <c r="OOZ10" s="530"/>
      <c r="OPA10" s="530"/>
      <c r="OPB10" s="530"/>
      <c r="OPC10" s="530"/>
      <c r="OPD10" s="530"/>
      <c r="OPE10" s="530"/>
      <c r="OPF10" s="530"/>
      <c r="OPG10" s="530"/>
      <c r="OPH10" s="530"/>
      <c r="OPI10" s="530"/>
      <c r="OPJ10" s="530"/>
      <c r="OPK10" s="530"/>
      <c r="OPL10" s="530"/>
      <c r="OPM10" s="530"/>
      <c r="OPN10" s="530"/>
      <c r="OPO10" s="530"/>
      <c r="OPP10" s="530"/>
      <c r="OPQ10" s="530"/>
      <c r="OPR10" s="530"/>
      <c r="OPS10" s="530"/>
      <c r="OPT10" s="530"/>
      <c r="OPU10" s="530"/>
      <c r="OPV10" s="530"/>
      <c r="OPW10" s="530"/>
      <c r="OPX10" s="530"/>
      <c r="OPY10" s="530"/>
      <c r="OPZ10" s="530"/>
      <c r="OQA10" s="530"/>
      <c r="OQB10" s="530"/>
      <c r="OQC10" s="530"/>
      <c r="OQD10" s="530"/>
      <c r="OQE10" s="530"/>
      <c r="OQF10" s="530"/>
      <c r="OQG10" s="530"/>
      <c r="OQH10" s="530"/>
      <c r="OQI10" s="530"/>
      <c r="OQJ10" s="530"/>
      <c r="OQK10" s="530"/>
      <c r="OQL10" s="530"/>
      <c r="OQM10" s="530"/>
      <c r="OQN10" s="530"/>
      <c r="OQO10" s="530"/>
      <c r="OQP10" s="530"/>
      <c r="OQQ10" s="530"/>
      <c r="OQR10" s="530"/>
      <c r="OQS10" s="530"/>
      <c r="OQT10" s="530"/>
      <c r="OQU10" s="530"/>
      <c r="OQV10" s="530"/>
      <c r="OQW10" s="530"/>
      <c r="OQX10" s="530"/>
      <c r="OQY10" s="530"/>
      <c r="OQZ10" s="530"/>
      <c r="ORA10" s="530"/>
      <c r="ORB10" s="530"/>
      <c r="ORC10" s="530"/>
      <c r="ORD10" s="530"/>
      <c r="ORE10" s="530"/>
      <c r="ORF10" s="530"/>
      <c r="ORG10" s="530"/>
      <c r="ORH10" s="530"/>
      <c r="ORI10" s="530"/>
      <c r="ORJ10" s="530"/>
      <c r="ORK10" s="530"/>
      <c r="ORL10" s="530"/>
      <c r="ORM10" s="530"/>
      <c r="ORN10" s="530"/>
      <c r="ORO10" s="530"/>
      <c r="ORP10" s="530"/>
      <c r="ORQ10" s="530"/>
      <c r="ORR10" s="530"/>
      <c r="ORS10" s="530"/>
      <c r="ORT10" s="530"/>
      <c r="ORU10" s="530"/>
      <c r="ORV10" s="530"/>
      <c r="ORW10" s="530"/>
      <c r="ORX10" s="530"/>
      <c r="ORY10" s="530"/>
      <c r="ORZ10" s="530"/>
      <c r="OSA10" s="530"/>
      <c r="OSB10" s="530"/>
      <c r="OSC10" s="530"/>
      <c r="OSD10" s="530"/>
      <c r="OSE10" s="530"/>
      <c r="OSF10" s="530"/>
      <c r="OSG10" s="530"/>
      <c r="OSH10" s="530"/>
      <c r="OSI10" s="530"/>
      <c r="OSJ10" s="530"/>
      <c r="OSK10" s="530"/>
      <c r="OSL10" s="530"/>
      <c r="OSM10" s="530"/>
      <c r="OSN10" s="530"/>
      <c r="OSO10" s="530"/>
      <c r="OSP10" s="530"/>
      <c r="OSQ10" s="530"/>
      <c r="OSR10" s="530"/>
      <c r="OSS10" s="530"/>
      <c r="OST10" s="530"/>
      <c r="OSU10" s="530"/>
      <c r="OSV10" s="530"/>
      <c r="OSW10" s="530"/>
      <c r="OSX10" s="530"/>
      <c r="OSY10" s="530"/>
      <c r="OSZ10" s="530"/>
      <c r="OTA10" s="530"/>
      <c r="OTB10" s="530"/>
      <c r="OTC10" s="530"/>
      <c r="OTD10" s="530"/>
      <c r="OTE10" s="530"/>
      <c r="OTF10" s="530"/>
      <c r="OTG10" s="530"/>
      <c r="OTH10" s="530"/>
      <c r="OTI10" s="530"/>
      <c r="OTJ10" s="530"/>
      <c r="OTK10" s="530"/>
      <c r="OTL10" s="530"/>
      <c r="OTM10" s="530"/>
      <c r="OTN10" s="530"/>
      <c r="OTO10" s="530"/>
      <c r="OTP10" s="530"/>
      <c r="OTQ10" s="530"/>
      <c r="OTR10" s="530"/>
      <c r="OTS10" s="530"/>
      <c r="OTT10" s="530"/>
      <c r="OTU10" s="530"/>
      <c r="OTV10" s="530"/>
      <c r="OTW10" s="530"/>
      <c r="OTX10" s="530"/>
      <c r="OTY10" s="530"/>
      <c r="OTZ10" s="530"/>
      <c r="OUA10" s="530"/>
      <c r="OUB10" s="530"/>
      <c r="OUC10" s="530"/>
      <c r="OUD10" s="530"/>
      <c r="OUE10" s="530"/>
      <c r="OUF10" s="530"/>
      <c r="OUG10" s="530"/>
      <c r="OUH10" s="530"/>
      <c r="OUI10" s="530"/>
      <c r="OUJ10" s="530"/>
      <c r="OUK10" s="530"/>
      <c r="OUL10" s="530"/>
      <c r="OUM10" s="530"/>
      <c r="OUN10" s="530"/>
      <c r="OUO10" s="530"/>
      <c r="OUP10" s="530"/>
      <c r="OUQ10" s="530"/>
      <c r="OUR10" s="530"/>
      <c r="OUS10" s="530"/>
      <c r="OUT10" s="530"/>
      <c r="OUU10" s="530"/>
      <c r="OUV10" s="530"/>
      <c r="OUW10" s="530"/>
      <c r="OUX10" s="530"/>
      <c r="OUY10" s="530"/>
      <c r="OUZ10" s="530"/>
      <c r="OVA10" s="530"/>
      <c r="OVB10" s="530"/>
      <c r="OVC10" s="530"/>
      <c r="OVD10" s="530"/>
      <c r="OVE10" s="530"/>
      <c r="OVF10" s="530"/>
      <c r="OVG10" s="530"/>
      <c r="OVH10" s="530"/>
      <c r="OVI10" s="530"/>
      <c r="OVJ10" s="530"/>
      <c r="OVK10" s="530"/>
      <c r="OVL10" s="530"/>
      <c r="OVM10" s="530"/>
      <c r="OVN10" s="530"/>
      <c r="OVO10" s="530"/>
      <c r="OVP10" s="530"/>
      <c r="OVQ10" s="530"/>
      <c r="OVR10" s="530"/>
      <c r="OVS10" s="530"/>
      <c r="OVT10" s="530"/>
      <c r="OVU10" s="530"/>
      <c r="OVV10" s="530"/>
      <c r="OVW10" s="530"/>
      <c r="OVX10" s="530"/>
      <c r="OVY10" s="530"/>
      <c r="OVZ10" s="530"/>
      <c r="OWA10" s="530"/>
      <c r="OWB10" s="530"/>
      <c r="OWC10" s="530"/>
      <c r="OWD10" s="530"/>
      <c r="OWE10" s="530"/>
      <c r="OWF10" s="530"/>
      <c r="OWG10" s="530"/>
      <c r="OWH10" s="530"/>
      <c r="OWI10" s="530"/>
      <c r="OWJ10" s="530"/>
      <c r="OWK10" s="530"/>
      <c r="OWL10" s="530"/>
      <c r="OWM10" s="530"/>
      <c r="OWN10" s="530"/>
      <c r="OWO10" s="530"/>
      <c r="OWP10" s="530"/>
      <c r="OWQ10" s="530"/>
      <c r="OWR10" s="530"/>
      <c r="OWS10" s="530"/>
      <c r="OWT10" s="530"/>
      <c r="OWU10" s="530"/>
      <c r="OWV10" s="530"/>
      <c r="OWW10" s="530"/>
      <c r="OWX10" s="530"/>
      <c r="OWY10" s="530"/>
      <c r="OWZ10" s="530"/>
      <c r="OXA10" s="530"/>
      <c r="OXB10" s="530"/>
      <c r="OXC10" s="530"/>
      <c r="OXD10" s="530"/>
      <c r="OXE10" s="530"/>
      <c r="OXF10" s="530"/>
      <c r="OXG10" s="530"/>
      <c r="OXH10" s="530"/>
      <c r="OXI10" s="530"/>
      <c r="OXJ10" s="530"/>
      <c r="OXK10" s="530"/>
      <c r="OXL10" s="530"/>
      <c r="OXM10" s="530"/>
      <c r="OXN10" s="530"/>
      <c r="OXO10" s="530"/>
      <c r="OXP10" s="530"/>
      <c r="OXQ10" s="530"/>
      <c r="OXR10" s="530"/>
      <c r="OXS10" s="530"/>
      <c r="OXT10" s="530"/>
      <c r="OXU10" s="530"/>
      <c r="OXV10" s="530"/>
      <c r="OXW10" s="530"/>
      <c r="OXX10" s="530"/>
      <c r="OXY10" s="530"/>
      <c r="OXZ10" s="530"/>
      <c r="OYA10" s="530"/>
      <c r="OYB10" s="530"/>
      <c r="OYC10" s="530"/>
      <c r="OYD10" s="530"/>
      <c r="OYE10" s="530"/>
      <c r="OYF10" s="530"/>
      <c r="OYG10" s="530"/>
      <c r="OYH10" s="530"/>
      <c r="OYI10" s="530"/>
      <c r="OYJ10" s="530"/>
      <c r="OYK10" s="530"/>
      <c r="OYL10" s="530"/>
      <c r="OYM10" s="530"/>
      <c r="OYN10" s="530"/>
      <c r="OYO10" s="530"/>
      <c r="OYP10" s="530"/>
      <c r="OYQ10" s="530"/>
      <c r="OYR10" s="530"/>
      <c r="OYS10" s="530"/>
      <c r="OYT10" s="530"/>
      <c r="OYU10" s="530"/>
      <c r="OYV10" s="530"/>
      <c r="OYW10" s="530"/>
      <c r="OYX10" s="530"/>
      <c r="OYY10" s="530"/>
      <c r="OYZ10" s="530"/>
      <c r="OZA10" s="530"/>
      <c r="OZB10" s="530"/>
      <c r="OZC10" s="530"/>
      <c r="OZD10" s="530"/>
      <c r="OZE10" s="530"/>
      <c r="OZF10" s="530"/>
      <c r="OZG10" s="530"/>
      <c r="OZH10" s="530"/>
      <c r="OZI10" s="530"/>
      <c r="OZJ10" s="530"/>
      <c r="OZK10" s="530"/>
      <c r="OZL10" s="530"/>
      <c r="OZM10" s="530"/>
      <c r="OZN10" s="530"/>
      <c r="OZO10" s="530"/>
      <c r="OZP10" s="530"/>
      <c r="OZQ10" s="530"/>
      <c r="OZR10" s="530"/>
      <c r="OZS10" s="530"/>
      <c r="OZT10" s="530"/>
      <c r="OZU10" s="530"/>
      <c r="OZV10" s="530"/>
      <c r="OZW10" s="530"/>
      <c r="OZX10" s="530"/>
      <c r="OZY10" s="530"/>
      <c r="OZZ10" s="530"/>
      <c r="PAA10" s="530"/>
      <c r="PAB10" s="530"/>
      <c r="PAC10" s="530"/>
      <c r="PAD10" s="530"/>
      <c r="PAE10" s="530"/>
      <c r="PAF10" s="530"/>
      <c r="PAG10" s="530"/>
      <c r="PAH10" s="530"/>
      <c r="PAI10" s="530"/>
      <c r="PAJ10" s="530"/>
      <c r="PAK10" s="530"/>
      <c r="PAL10" s="530"/>
      <c r="PAM10" s="530"/>
      <c r="PAN10" s="530"/>
      <c r="PAO10" s="530"/>
      <c r="PAP10" s="530"/>
      <c r="PAQ10" s="530"/>
      <c r="PAR10" s="530"/>
      <c r="PAS10" s="530"/>
      <c r="PAT10" s="530"/>
      <c r="PAU10" s="530"/>
      <c r="PAV10" s="530"/>
      <c r="PAW10" s="530"/>
      <c r="PAX10" s="530"/>
      <c r="PAY10" s="530"/>
      <c r="PAZ10" s="530"/>
      <c r="PBA10" s="530"/>
      <c r="PBB10" s="530"/>
      <c r="PBC10" s="530"/>
      <c r="PBD10" s="530"/>
      <c r="PBE10" s="530"/>
      <c r="PBF10" s="530"/>
      <c r="PBG10" s="530"/>
      <c r="PBH10" s="530"/>
      <c r="PBI10" s="530"/>
      <c r="PBJ10" s="530"/>
      <c r="PBK10" s="530"/>
      <c r="PBL10" s="530"/>
      <c r="PBM10" s="530"/>
      <c r="PBN10" s="530"/>
      <c r="PBO10" s="530"/>
      <c r="PBP10" s="530"/>
      <c r="PBQ10" s="530"/>
      <c r="PBR10" s="530"/>
      <c r="PBS10" s="530"/>
      <c r="PBT10" s="530"/>
      <c r="PBU10" s="530"/>
      <c r="PBV10" s="530"/>
      <c r="PBW10" s="530"/>
      <c r="PBX10" s="530"/>
      <c r="PBY10" s="530"/>
      <c r="PBZ10" s="530"/>
      <c r="PCA10" s="530"/>
      <c r="PCB10" s="530"/>
      <c r="PCC10" s="530"/>
      <c r="PCD10" s="530"/>
      <c r="PCE10" s="530"/>
      <c r="PCF10" s="530"/>
      <c r="PCG10" s="530"/>
      <c r="PCH10" s="530"/>
      <c r="PCI10" s="530"/>
      <c r="PCJ10" s="530"/>
      <c r="PCK10" s="530"/>
      <c r="PCL10" s="530"/>
      <c r="PCM10" s="530"/>
      <c r="PCN10" s="530"/>
      <c r="PCO10" s="530"/>
      <c r="PCP10" s="530"/>
      <c r="PCQ10" s="530"/>
      <c r="PCR10" s="530"/>
      <c r="PCS10" s="530"/>
      <c r="PCT10" s="530"/>
      <c r="PCU10" s="530"/>
      <c r="PCV10" s="530"/>
      <c r="PCW10" s="530"/>
      <c r="PCX10" s="530"/>
      <c r="PCY10" s="530"/>
      <c r="PCZ10" s="530"/>
      <c r="PDA10" s="530"/>
      <c r="PDB10" s="530"/>
      <c r="PDC10" s="530"/>
      <c r="PDD10" s="530"/>
      <c r="PDE10" s="530"/>
      <c r="PDF10" s="530"/>
      <c r="PDG10" s="530"/>
      <c r="PDH10" s="530"/>
      <c r="PDI10" s="530"/>
      <c r="PDJ10" s="530"/>
      <c r="PDK10" s="530"/>
      <c r="PDL10" s="530"/>
      <c r="PDM10" s="530"/>
      <c r="PDN10" s="530"/>
      <c r="PDO10" s="530"/>
      <c r="PDP10" s="530"/>
      <c r="PDQ10" s="530"/>
      <c r="PDR10" s="530"/>
      <c r="PDS10" s="530"/>
      <c r="PDT10" s="530"/>
      <c r="PDU10" s="530"/>
      <c r="PDV10" s="530"/>
      <c r="PDW10" s="530"/>
      <c r="PDX10" s="530"/>
      <c r="PDY10" s="530"/>
      <c r="PDZ10" s="530"/>
      <c r="PEA10" s="530"/>
      <c r="PEB10" s="530"/>
      <c r="PEC10" s="530"/>
      <c r="PED10" s="530"/>
      <c r="PEE10" s="530"/>
      <c r="PEF10" s="530"/>
      <c r="PEG10" s="530"/>
      <c r="PEH10" s="530"/>
      <c r="PEI10" s="530"/>
      <c r="PEJ10" s="530"/>
      <c r="PEK10" s="530"/>
      <c r="PEL10" s="530"/>
      <c r="PEM10" s="530"/>
      <c r="PEN10" s="530"/>
      <c r="PEO10" s="530"/>
      <c r="PEP10" s="530"/>
      <c r="PEQ10" s="530"/>
      <c r="PER10" s="530"/>
      <c r="PES10" s="530"/>
      <c r="PET10" s="530"/>
      <c r="PEU10" s="530"/>
      <c r="PEV10" s="530"/>
      <c r="PEW10" s="530"/>
      <c r="PEX10" s="530"/>
      <c r="PEY10" s="530"/>
      <c r="PEZ10" s="530"/>
      <c r="PFA10" s="530"/>
      <c r="PFB10" s="530"/>
      <c r="PFC10" s="530"/>
      <c r="PFD10" s="530"/>
      <c r="PFE10" s="530"/>
      <c r="PFF10" s="530"/>
      <c r="PFG10" s="530"/>
      <c r="PFH10" s="530"/>
      <c r="PFI10" s="530"/>
      <c r="PFJ10" s="530"/>
      <c r="PFK10" s="530"/>
      <c r="PFL10" s="530"/>
      <c r="PFM10" s="530"/>
      <c r="PFN10" s="530"/>
      <c r="PFO10" s="530"/>
      <c r="PFP10" s="530"/>
      <c r="PFQ10" s="530"/>
      <c r="PFR10" s="530"/>
      <c r="PFS10" s="530"/>
      <c r="PFT10" s="530"/>
      <c r="PFU10" s="530"/>
      <c r="PFV10" s="530"/>
      <c r="PFW10" s="530"/>
      <c r="PFX10" s="530"/>
      <c r="PFY10" s="530"/>
      <c r="PFZ10" s="530"/>
      <c r="PGA10" s="530"/>
      <c r="PGB10" s="530"/>
      <c r="PGC10" s="530"/>
      <c r="PGD10" s="530"/>
      <c r="PGE10" s="530"/>
      <c r="PGF10" s="530"/>
      <c r="PGG10" s="530"/>
      <c r="PGH10" s="530"/>
      <c r="PGI10" s="530"/>
      <c r="PGJ10" s="530"/>
      <c r="PGK10" s="530"/>
      <c r="PGL10" s="530"/>
      <c r="PGM10" s="530"/>
      <c r="PGN10" s="530"/>
      <c r="PGO10" s="530"/>
      <c r="PGP10" s="530"/>
      <c r="PGQ10" s="530"/>
      <c r="PGR10" s="530"/>
      <c r="PGS10" s="530"/>
      <c r="PGT10" s="530"/>
      <c r="PGU10" s="530"/>
      <c r="PGV10" s="530"/>
      <c r="PGW10" s="530"/>
      <c r="PGX10" s="530"/>
      <c r="PGY10" s="530"/>
      <c r="PGZ10" s="530"/>
      <c r="PHA10" s="530"/>
      <c r="PHB10" s="530"/>
      <c r="PHC10" s="530"/>
      <c r="PHD10" s="530"/>
      <c r="PHE10" s="530"/>
      <c r="PHF10" s="530"/>
      <c r="PHG10" s="530"/>
      <c r="PHH10" s="530"/>
      <c r="PHI10" s="530"/>
      <c r="PHJ10" s="530"/>
      <c r="PHK10" s="530"/>
      <c r="PHL10" s="530"/>
      <c r="PHM10" s="530"/>
      <c r="PHN10" s="530"/>
      <c r="PHO10" s="530"/>
      <c r="PHP10" s="530"/>
      <c r="PHQ10" s="530"/>
      <c r="PHR10" s="530"/>
      <c r="PHS10" s="530"/>
      <c r="PHT10" s="530"/>
      <c r="PHU10" s="530"/>
      <c r="PHV10" s="530"/>
      <c r="PHW10" s="530"/>
      <c r="PHX10" s="530"/>
      <c r="PHY10" s="530"/>
      <c r="PHZ10" s="530"/>
      <c r="PIA10" s="530"/>
      <c r="PIB10" s="530"/>
      <c r="PIC10" s="530"/>
      <c r="PID10" s="530"/>
      <c r="PIE10" s="530"/>
      <c r="PIF10" s="530"/>
      <c r="PIG10" s="530"/>
      <c r="PIH10" s="530"/>
      <c r="PII10" s="530"/>
      <c r="PIJ10" s="530"/>
      <c r="PIK10" s="530"/>
      <c r="PIL10" s="530"/>
      <c r="PIM10" s="530"/>
      <c r="PIN10" s="530"/>
      <c r="PIO10" s="530"/>
      <c r="PIP10" s="530"/>
      <c r="PIQ10" s="530"/>
      <c r="PIR10" s="530"/>
      <c r="PIS10" s="530"/>
      <c r="PIT10" s="530"/>
      <c r="PIU10" s="530"/>
      <c r="PIV10" s="530"/>
      <c r="PIW10" s="530"/>
      <c r="PIX10" s="530"/>
      <c r="PIY10" s="530"/>
      <c r="PIZ10" s="530"/>
      <c r="PJA10" s="530"/>
      <c r="PJB10" s="530"/>
      <c r="PJC10" s="530"/>
      <c r="PJD10" s="530"/>
      <c r="PJE10" s="530"/>
      <c r="PJF10" s="530"/>
      <c r="PJG10" s="530"/>
      <c r="PJH10" s="530"/>
      <c r="PJI10" s="530"/>
      <c r="PJJ10" s="530"/>
      <c r="PJK10" s="530"/>
      <c r="PJL10" s="530"/>
      <c r="PJM10" s="530"/>
      <c r="PJN10" s="530"/>
      <c r="PJO10" s="530"/>
      <c r="PJP10" s="530"/>
      <c r="PJQ10" s="530"/>
      <c r="PJR10" s="530"/>
      <c r="PJS10" s="530"/>
      <c r="PJT10" s="530"/>
      <c r="PJU10" s="530"/>
      <c r="PJV10" s="530"/>
      <c r="PJW10" s="530"/>
      <c r="PJX10" s="530"/>
      <c r="PJY10" s="530"/>
      <c r="PJZ10" s="530"/>
      <c r="PKA10" s="530"/>
      <c r="PKB10" s="530"/>
      <c r="PKC10" s="530"/>
      <c r="PKD10" s="530"/>
      <c r="PKE10" s="530"/>
      <c r="PKF10" s="530"/>
      <c r="PKG10" s="530"/>
      <c r="PKH10" s="530"/>
      <c r="PKI10" s="530"/>
      <c r="PKJ10" s="530"/>
      <c r="PKK10" s="530"/>
      <c r="PKL10" s="530"/>
      <c r="PKM10" s="530"/>
      <c r="PKN10" s="530"/>
      <c r="PKO10" s="530"/>
      <c r="PKP10" s="530"/>
      <c r="PKQ10" s="530"/>
      <c r="PKR10" s="530"/>
      <c r="PKS10" s="530"/>
      <c r="PKT10" s="530"/>
      <c r="PKU10" s="530"/>
      <c r="PKV10" s="530"/>
      <c r="PKW10" s="530"/>
      <c r="PKX10" s="530"/>
      <c r="PKY10" s="530"/>
      <c r="PKZ10" s="530"/>
      <c r="PLA10" s="530"/>
      <c r="PLB10" s="530"/>
      <c r="PLC10" s="530"/>
      <c r="PLD10" s="530"/>
      <c r="PLE10" s="530"/>
      <c r="PLF10" s="530"/>
      <c r="PLG10" s="530"/>
      <c r="PLH10" s="530"/>
      <c r="PLI10" s="530"/>
      <c r="PLJ10" s="530"/>
      <c r="PLK10" s="530"/>
      <c r="PLL10" s="530"/>
      <c r="PLM10" s="530"/>
      <c r="PLN10" s="530"/>
      <c r="PLO10" s="530"/>
      <c r="PLP10" s="530"/>
      <c r="PLQ10" s="530"/>
      <c r="PLR10" s="530"/>
      <c r="PLS10" s="530"/>
      <c r="PLT10" s="530"/>
      <c r="PLU10" s="530"/>
      <c r="PLV10" s="530"/>
      <c r="PLW10" s="530"/>
      <c r="PLX10" s="530"/>
      <c r="PLY10" s="530"/>
      <c r="PLZ10" s="530"/>
      <c r="PMA10" s="530"/>
      <c r="PMB10" s="530"/>
      <c r="PMC10" s="530"/>
      <c r="PMD10" s="530"/>
      <c r="PME10" s="530"/>
      <c r="PMF10" s="530"/>
      <c r="PMG10" s="530"/>
      <c r="PMH10" s="530"/>
      <c r="PMI10" s="530"/>
      <c r="PMJ10" s="530"/>
      <c r="PMK10" s="530"/>
      <c r="PML10" s="530"/>
      <c r="PMM10" s="530"/>
      <c r="PMN10" s="530"/>
      <c r="PMO10" s="530"/>
      <c r="PMP10" s="530"/>
      <c r="PMQ10" s="530"/>
      <c r="PMR10" s="530"/>
      <c r="PMS10" s="530"/>
      <c r="PMT10" s="530"/>
      <c r="PMU10" s="530"/>
      <c r="PMV10" s="530"/>
      <c r="PMW10" s="530"/>
      <c r="PMX10" s="530"/>
      <c r="PMY10" s="530"/>
      <c r="PMZ10" s="530"/>
      <c r="PNA10" s="530"/>
      <c r="PNB10" s="530"/>
      <c r="PNC10" s="530"/>
      <c r="PND10" s="530"/>
      <c r="PNE10" s="530"/>
      <c r="PNF10" s="530"/>
      <c r="PNG10" s="530"/>
      <c r="PNH10" s="530"/>
      <c r="PNI10" s="530"/>
      <c r="PNJ10" s="530"/>
      <c r="PNK10" s="530"/>
      <c r="PNL10" s="530"/>
      <c r="PNM10" s="530"/>
      <c r="PNN10" s="530"/>
      <c r="PNO10" s="530"/>
      <c r="PNP10" s="530"/>
      <c r="PNQ10" s="530"/>
      <c r="PNR10" s="530"/>
      <c r="PNS10" s="530"/>
      <c r="PNT10" s="530"/>
      <c r="PNU10" s="530"/>
      <c r="PNV10" s="530"/>
      <c r="PNW10" s="530"/>
      <c r="PNX10" s="530"/>
      <c r="PNY10" s="530"/>
      <c r="PNZ10" s="530"/>
      <c r="POA10" s="530"/>
      <c r="POB10" s="530"/>
      <c r="POC10" s="530"/>
      <c r="POD10" s="530"/>
      <c r="POE10" s="530"/>
      <c r="POF10" s="530"/>
      <c r="POG10" s="530"/>
      <c r="POH10" s="530"/>
      <c r="POI10" s="530"/>
      <c r="POJ10" s="530"/>
      <c r="POK10" s="530"/>
      <c r="POL10" s="530"/>
      <c r="POM10" s="530"/>
      <c r="PON10" s="530"/>
      <c r="POO10" s="530"/>
      <c r="POP10" s="530"/>
      <c r="POQ10" s="530"/>
      <c r="POR10" s="530"/>
      <c r="POS10" s="530"/>
      <c r="POT10" s="530"/>
      <c r="POU10" s="530"/>
      <c r="POV10" s="530"/>
      <c r="POW10" s="530"/>
      <c r="POX10" s="530"/>
      <c r="POY10" s="530"/>
      <c r="POZ10" s="530"/>
      <c r="PPA10" s="530"/>
      <c r="PPB10" s="530"/>
      <c r="PPC10" s="530"/>
      <c r="PPD10" s="530"/>
      <c r="PPE10" s="530"/>
      <c r="PPF10" s="530"/>
      <c r="PPG10" s="530"/>
      <c r="PPH10" s="530"/>
      <c r="PPI10" s="530"/>
      <c r="PPJ10" s="530"/>
      <c r="PPK10" s="530"/>
      <c r="PPL10" s="530"/>
      <c r="PPM10" s="530"/>
      <c r="PPN10" s="530"/>
      <c r="PPO10" s="530"/>
      <c r="PPP10" s="530"/>
      <c r="PPQ10" s="530"/>
      <c r="PPR10" s="530"/>
      <c r="PPS10" s="530"/>
      <c r="PPT10" s="530"/>
      <c r="PPU10" s="530"/>
      <c r="PPV10" s="530"/>
      <c r="PPW10" s="530"/>
      <c r="PPX10" s="530"/>
      <c r="PPY10" s="530"/>
      <c r="PPZ10" s="530"/>
      <c r="PQA10" s="530"/>
      <c r="PQB10" s="530"/>
      <c r="PQC10" s="530"/>
      <c r="PQD10" s="530"/>
      <c r="PQE10" s="530"/>
      <c r="PQF10" s="530"/>
      <c r="PQG10" s="530"/>
      <c r="PQH10" s="530"/>
      <c r="PQI10" s="530"/>
      <c r="PQJ10" s="530"/>
      <c r="PQK10" s="530"/>
      <c r="PQL10" s="530"/>
      <c r="PQM10" s="530"/>
      <c r="PQN10" s="530"/>
      <c r="PQO10" s="530"/>
      <c r="PQP10" s="530"/>
      <c r="PQQ10" s="530"/>
      <c r="PQR10" s="530"/>
      <c r="PQS10" s="530"/>
      <c r="PQT10" s="530"/>
      <c r="PQU10" s="530"/>
      <c r="PQV10" s="530"/>
      <c r="PQW10" s="530"/>
      <c r="PQX10" s="530"/>
      <c r="PQY10" s="530"/>
      <c r="PQZ10" s="530"/>
      <c r="PRA10" s="530"/>
      <c r="PRB10" s="530"/>
      <c r="PRC10" s="530"/>
      <c r="PRD10" s="530"/>
      <c r="PRE10" s="530"/>
      <c r="PRF10" s="530"/>
      <c r="PRG10" s="530"/>
      <c r="PRH10" s="530"/>
      <c r="PRI10" s="530"/>
      <c r="PRJ10" s="530"/>
      <c r="PRK10" s="530"/>
      <c r="PRL10" s="530"/>
      <c r="PRM10" s="530"/>
      <c r="PRN10" s="530"/>
      <c r="PRO10" s="530"/>
      <c r="PRP10" s="530"/>
      <c r="PRQ10" s="530"/>
      <c r="PRR10" s="530"/>
      <c r="PRS10" s="530"/>
      <c r="PRT10" s="530"/>
      <c r="PRU10" s="530"/>
      <c r="PRV10" s="530"/>
      <c r="PRW10" s="530"/>
      <c r="PRX10" s="530"/>
      <c r="PRY10" s="530"/>
      <c r="PRZ10" s="530"/>
      <c r="PSA10" s="530"/>
      <c r="PSB10" s="530"/>
      <c r="PSC10" s="530"/>
      <c r="PSD10" s="530"/>
      <c r="PSE10" s="530"/>
      <c r="PSF10" s="530"/>
      <c r="PSG10" s="530"/>
      <c r="PSH10" s="530"/>
      <c r="PSI10" s="530"/>
      <c r="PSJ10" s="530"/>
      <c r="PSK10" s="530"/>
      <c r="PSL10" s="530"/>
      <c r="PSM10" s="530"/>
      <c r="PSN10" s="530"/>
      <c r="PSO10" s="530"/>
      <c r="PSP10" s="530"/>
      <c r="PSQ10" s="530"/>
      <c r="PSR10" s="530"/>
      <c r="PSS10" s="530"/>
      <c r="PST10" s="530"/>
      <c r="PSU10" s="530"/>
      <c r="PSV10" s="530"/>
      <c r="PSW10" s="530"/>
      <c r="PSX10" s="530"/>
      <c r="PSY10" s="530"/>
      <c r="PSZ10" s="530"/>
      <c r="PTA10" s="530"/>
      <c r="PTB10" s="530"/>
      <c r="PTC10" s="530"/>
      <c r="PTD10" s="530"/>
      <c r="PTE10" s="530"/>
      <c r="PTF10" s="530"/>
      <c r="PTG10" s="530"/>
      <c r="PTH10" s="530"/>
      <c r="PTI10" s="530"/>
      <c r="PTJ10" s="530"/>
      <c r="PTK10" s="530"/>
      <c r="PTL10" s="530"/>
      <c r="PTM10" s="530"/>
      <c r="PTN10" s="530"/>
      <c r="PTO10" s="530"/>
      <c r="PTP10" s="530"/>
      <c r="PTQ10" s="530"/>
      <c r="PTR10" s="530"/>
      <c r="PTS10" s="530"/>
      <c r="PTT10" s="530"/>
      <c r="PTU10" s="530"/>
      <c r="PTV10" s="530"/>
      <c r="PTW10" s="530"/>
      <c r="PTX10" s="530"/>
      <c r="PTY10" s="530"/>
      <c r="PTZ10" s="530"/>
      <c r="PUA10" s="530"/>
      <c r="PUB10" s="530"/>
      <c r="PUC10" s="530"/>
      <c r="PUD10" s="530"/>
      <c r="PUE10" s="530"/>
      <c r="PUF10" s="530"/>
      <c r="PUG10" s="530"/>
      <c r="PUH10" s="530"/>
      <c r="PUI10" s="530"/>
      <c r="PUJ10" s="530"/>
      <c r="PUK10" s="530"/>
      <c r="PUL10" s="530"/>
      <c r="PUM10" s="530"/>
      <c r="PUN10" s="530"/>
      <c r="PUO10" s="530"/>
      <c r="PUP10" s="530"/>
      <c r="PUQ10" s="530"/>
      <c r="PUR10" s="530"/>
      <c r="PUS10" s="530"/>
      <c r="PUT10" s="530"/>
      <c r="PUU10" s="530"/>
      <c r="PUV10" s="530"/>
      <c r="PUW10" s="530"/>
      <c r="PUX10" s="530"/>
      <c r="PUY10" s="530"/>
      <c r="PUZ10" s="530"/>
      <c r="PVA10" s="530"/>
      <c r="PVB10" s="530"/>
      <c r="PVC10" s="530"/>
      <c r="PVD10" s="530"/>
      <c r="PVE10" s="530"/>
      <c r="PVF10" s="530"/>
      <c r="PVG10" s="530"/>
      <c r="PVH10" s="530"/>
      <c r="PVI10" s="530"/>
      <c r="PVJ10" s="530"/>
      <c r="PVK10" s="530"/>
      <c r="PVL10" s="530"/>
      <c r="PVM10" s="530"/>
      <c r="PVN10" s="530"/>
      <c r="PVO10" s="530"/>
      <c r="PVP10" s="530"/>
      <c r="PVQ10" s="530"/>
      <c r="PVR10" s="530"/>
      <c r="PVS10" s="530"/>
      <c r="PVT10" s="530"/>
      <c r="PVU10" s="530"/>
      <c r="PVV10" s="530"/>
      <c r="PVW10" s="530"/>
      <c r="PVX10" s="530"/>
      <c r="PVY10" s="530"/>
      <c r="PVZ10" s="530"/>
      <c r="PWA10" s="530"/>
      <c r="PWB10" s="530"/>
      <c r="PWC10" s="530"/>
      <c r="PWD10" s="530"/>
      <c r="PWE10" s="530"/>
      <c r="PWF10" s="530"/>
      <c r="PWG10" s="530"/>
      <c r="PWH10" s="530"/>
      <c r="PWI10" s="530"/>
      <c r="PWJ10" s="530"/>
      <c r="PWK10" s="530"/>
      <c r="PWL10" s="530"/>
      <c r="PWM10" s="530"/>
      <c r="PWN10" s="530"/>
      <c r="PWO10" s="530"/>
      <c r="PWP10" s="530"/>
      <c r="PWQ10" s="530"/>
      <c r="PWR10" s="530"/>
      <c r="PWS10" s="530"/>
      <c r="PWT10" s="530"/>
      <c r="PWU10" s="530"/>
      <c r="PWV10" s="530"/>
      <c r="PWW10" s="530"/>
      <c r="PWX10" s="530"/>
      <c r="PWY10" s="530"/>
      <c r="PWZ10" s="530"/>
      <c r="PXA10" s="530"/>
      <c r="PXB10" s="530"/>
      <c r="PXC10" s="530"/>
      <c r="PXD10" s="530"/>
      <c r="PXE10" s="530"/>
      <c r="PXF10" s="530"/>
      <c r="PXG10" s="530"/>
      <c r="PXH10" s="530"/>
      <c r="PXI10" s="530"/>
      <c r="PXJ10" s="530"/>
      <c r="PXK10" s="530"/>
      <c r="PXL10" s="530"/>
      <c r="PXM10" s="530"/>
      <c r="PXN10" s="530"/>
      <c r="PXO10" s="530"/>
      <c r="PXP10" s="530"/>
      <c r="PXQ10" s="530"/>
      <c r="PXR10" s="530"/>
      <c r="PXS10" s="530"/>
      <c r="PXT10" s="530"/>
      <c r="PXU10" s="530"/>
      <c r="PXV10" s="530"/>
      <c r="PXW10" s="530"/>
      <c r="PXX10" s="530"/>
      <c r="PXY10" s="530"/>
      <c r="PXZ10" s="530"/>
      <c r="PYA10" s="530"/>
      <c r="PYB10" s="530"/>
      <c r="PYC10" s="530"/>
      <c r="PYD10" s="530"/>
      <c r="PYE10" s="530"/>
      <c r="PYF10" s="530"/>
      <c r="PYG10" s="530"/>
      <c r="PYH10" s="530"/>
      <c r="PYI10" s="530"/>
      <c r="PYJ10" s="530"/>
      <c r="PYK10" s="530"/>
      <c r="PYL10" s="530"/>
      <c r="PYM10" s="530"/>
      <c r="PYN10" s="530"/>
      <c r="PYO10" s="530"/>
      <c r="PYP10" s="530"/>
      <c r="PYQ10" s="530"/>
      <c r="PYR10" s="530"/>
      <c r="PYS10" s="530"/>
      <c r="PYT10" s="530"/>
      <c r="PYU10" s="530"/>
      <c r="PYV10" s="530"/>
      <c r="PYW10" s="530"/>
      <c r="PYX10" s="530"/>
      <c r="PYY10" s="530"/>
      <c r="PYZ10" s="530"/>
      <c r="PZA10" s="530"/>
      <c r="PZB10" s="530"/>
      <c r="PZC10" s="530"/>
      <c r="PZD10" s="530"/>
      <c r="PZE10" s="530"/>
      <c r="PZF10" s="530"/>
      <c r="PZG10" s="530"/>
      <c r="PZH10" s="530"/>
      <c r="PZI10" s="530"/>
      <c r="PZJ10" s="530"/>
      <c r="PZK10" s="530"/>
      <c r="PZL10" s="530"/>
      <c r="PZM10" s="530"/>
      <c r="PZN10" s="530"/>
      <c r="PZO10" s="530"/>
      <c r="PZP10" s="530"/>
      <c r="PZQ10" s="530"/>
      <c r="PZR10" s="530"/>
      <c r="PZS10" s="530"/>
      <c r="PZT10" s="530"/>
      <c r="PZU10" s="530"/>
      <c r="PZV10" s="530"/>
      <c r="PZW10" s="530"/>
      <c r="PZX10" s="530"/>
      <c r="PZY10" s="530"/>
      <c r="PZZ10" s="530"/>
      <c r="QAA10" s="530"/>
      <c r="QAB10" s="530"/>
      <c r="QAC10" s="530"/>
      <c r="QAD10" s="530"/>
      <c r="QAE10" s="530"/>
      <c r="QAF10" s="530"/>
      <c r="QAG10" s="530"/>
      <c r="QAH10" s="530"/>
      <c r="QAI10" s="530"/>
      <c r="QAJ10" s="530"/>
      <c r="QAK10" s="530"/>
      <c r="QAL10" s="530"/>
      <c r="QAM10" s="530"/>
      <c r="QAN10" s="530"/>
      <c r="QAO10" s="530"/>
      <c r="QAP10" s="530"/>
      <c r="QAQ10" s="530"/>
      <c r="QAR10" s="530"/>
      <c r="QAS10" s="530"/>
      <c r="QAT10" s="530"/>
      <c r="QAU10" s="530"/>
      <c r="QAV10" s="530"/>
      <c r="QAW10" s="530"/>
      <c r="QAX10" s="530"/>
      <c r="QAY10" s="530"/>
      <c r="QAZ10" s="530"/>
      <c r="QBA10" s="530"/>
      <c r="QBB10" s="530"/>
      <c r="QBC10" s="530"/>
      <c r="QBD10" s="530"/>
      <c r="QBE10" s="530"/>
      <c r="QBF10" s="530"/>
      <c r="QBG10" s="530"/>
      <c r="QBH10" s="530"/>
      <c r="QBI10" s="530"/>
      <c r="QBJ10" s="530"/>
      <c r="QBK10" s="530"/>
      <c r="QBL10" s="530"/>
      <c r="QBM10" s="530"/>
      <c r="QBN10" s="530"/>
      <c r="QBO10" s="530"/>
      <c r="QBP10" s="530"/>
      <c r="QBQ10" s="530"/>
      <c r="QBR10" s="530"/>
      <c r="QBS10" s="530"/>
      <c r="QBT10" s="530"/>
      <c r="QBU10" s="530"/>
      <c r="QBV10" s="530"/>
      <c r="QBW10" s="530"/>
      <c r="QBX10" s="530"/>
      <c r="QBY10" s="530"/>
      <c r="QBZ10" s="530"/>
      <c r="QCA10" s="530"/>
      <c r="QCB10" s="530"/>
      <c r="QCC10" s="530"/>
      <c r="QCD10" s="530"/>
      <c r="QCE10" s="530"/>
      <c r="QCF10" s="530"/>
      <c r="QCG10" s="530"/>
      <c r="QCH10" s="530"/>
      <c r="QCI10" s="530"/>
      <c r="QCJ10" s="530"/>
      <c r="QCK10" s="530"/>
      <c r="QCL10" s="530"/>
      <c r="QCM10" s="530"/>
      <c r="QCN10" s="530"/>
      <c r="QCO10" s="530"/>
      <c r="QCP10" s="530"/>
      <c r="QCQ10" s="530"/>
      <c r="QCR10" s="530"/>
      <c r="QCS10" s="530"/>
      <c r="QCT10" s="530"/>
      <c r="QCU10" s="530"/>
      <c r="QCV10" s="530"/>
      <c r="QCW10" s="530"/>
      <c r="QCX10" s="530"/>
      <c r="QCY10" s="530"/>
      <c r="QCZ10" s="530"/>
      <c r="QDA10" s="530"/>
      <c r="QDB10" s="530"/>
      <c r="QDC10" s="530"/>
      <c r="QDD10" s="530"/>
      <c r="QDE10" s="530"/>
      <c r="QDF10" s="530"/>
      <c r="QDG10" s="530"/>
      <c r="QDH10" s="530"/>
      <c r="QDI10" s="530"/>
      <c r="QDJ10" s="530"/>
      <c r="QDK10" s="530"/>
      <c r="QDL10" s="530"/>
      <c r="QDM10" s="530"/>
      <c r="QDN10" s="530"/>
      <c r="QDO10" s="530"/>
      <c r="QDP10" s="530"/>
      <c r="QDQ10" s="530"/>
      <c r="QDR10" s="530"/>
      <c r="QDS10" s="530"/>
      <c r="QDT10" s="530"/>
      <c r="QDU10" s="530"/>
      <c r="QDV10" s="530"/>
      <c r="QDW10" s="530"/>
      <c r="QDX10" s="530"/>
      <c r="QDY10" s="530"/>
      <c r="QDZ10" s="530"/>
      <c r="QEA10" s="530"/>
      <c r="QEB10" s="530"/>
      <c r="QEC10" s="530"/>
      <c r="QED10" s="530"/>
      <c r="QEE10" s="530"/>
      <c r="QEF10" s="530"/>
      <c r="QEG10" s="530"/>
      <c r="QEH10" s="530"/>
      <c r="QEI10" s="530"/>
      <c r="QEJ10" s="530"/>
      <c r="QEK10" s="530"/>
      <c r="QEL10" s="530"/>
      <c r="QEM10" s="530"/>
      <c r="QEN10" s="530"/>
      <c r="QEO10" s="530"/>
      <c r="QEP10" s="530"/>
      <c r="QEQ10" s="530"/>
      <c r="QER10" s="530"/>
      <c r="QES10" s="530"/>
      <c r="QET10" s="530"/>
      <c r="QEU10" s="530"/>
      <c r="QEV10" s="530"/>
      <c r="QEW10" s="530"/>
      <c r="QEX10" s="530"/>
      <c r="QEY10" s="530"/>
      <c r="QEZ10" s="530"/>
      <c r="QFA10" s="530"/>
      <c r="QFB10" s="530"/>
      <c r="QFC10" s="530"/>
      <c r="QFD10" s="530"/>
      <c r="QFE10" s="530"/>
      <c r="QFF10" s="530"/>
      <c r="QFG10" s="530"/>
      <c r="QFH10" s="530"/>
      <c r="QFI10" s="530"/>
      <c r="QFJ10" s="530"/>
      <c r="QFK10" s="530"/>
      <c r="QFL10" s="530"/>
      <c r="QFM10" s="530"/>
      <c r="QFN10" s="530"/>
      <c r="QFO10" s="530"/>
      <c r="QFP10" s="530"/>
      <c r="QFQ10" s="530"/>
      <c r="QFR10" s="530"/>
      <c r="QFS10" s="530"/>
      <c r="QFT10" s="530"/>
      <c r="QFU10" s="530"/>
      <c r="QFV10" s="530"/>
      <c r="QFW10" s="530"/>
      <c r="QFX10" s="530"/>
      <c r="QFY10" s="530"/>
      <c r="QFZ10" s="530"/>
      <c r="QGA10" s="530"/>
      <c r="QGB10" s="530"/>
      <c r="QGC10" s="530"/>
      <c r="QGD10" s="530"/>
      <c r="QGE10" s="530"/>
      <c r="QGF10" s="530"/>
      <c r="QGG10" s="530"/>
      <c r="QGH10" s="530"/>
      <c r="QGI10" s="530"/>
      <c r="QGJ10" s="530"/>
      <c r="QGK10" s="530"/>
      <c r="QGL10" s="530"/>
      <c r="QGM10" s="530"/>
      <c r="QGN10" s="530"/>
      <c r="QGO10" s="530"/>
      <c r="QGP10" s="530"/>
      <c r="QGQ10" s="530"/>
      <c r="QGR10" s="530"/>
      <c r="QGS10" s="530"/>
      <c r="QGT10" s="530"/>
      <c r="QGU10" s="530"/>
      <c r="QGV10" s="530"/>
      <c r="QGW10" s="530"/>
      <c r="QGX10" s="530"/>
      <c r="QGY10" s="530"/>
      <c r="QGZ10" s="530"/>
      <c r="QHA10" s="530"/>
      <c r="QHB10" s="530"/>
      <c r="QHC10" s="530"/>
      <c r="QHD10" s="530"/>
      <c r="QHE10" s="530"/>
      <c r="QHF10" s="530"/>
      <c r="QHG10" s="530"/>
      <c r="QHH10" s="530"/>
      <c r="QHI10" s="530"/>
      <c r="QHJ10" s="530"/>
      <c r="QHK10" s="530"/>
      <c r="QHL10" s="530"/>
      <c r="QHM10" s="530"/>
      <c r="QHN10" s="530"/>
      <c r="QHO10" s="530"/>
      <c r="QHP10" s="530"/>
      <c r="QHQ10" s="530"/>
      <c r="QHR10" s="530"/>
      <c r="QHS10" s="530"/>
      <c r="QHT10" s="530"/>
      <c r="QHU10" s="530"/>
      <c r="QHV10" s="530"/>
      <c r="QHW10" s="530"/>
      <c r="QHX10" s="530"/>
      <c r="QHY10" s="530"/>
      <c r="QHZ10" s="530"/>
      <c r="QIA10" s="530"/>
      <c r="QIB10" s="530"/>
      <c r="QIC10" s="530"/>
      <c r="QID10" s="530"/>
      <c r="QIE10" s="530"/>
      <c r="QIF10" s="530"/>
      <c r="QIG10" s="530"/>
      <c r="QIH10" s="530"/>
      <c r="QII10" s="530"/>
      <c r="QIJ10" s="530"/>
      <c r="QIK10" s="530"/>
      <c r="QIL10" s="530"/>
      <c r="QIM10" s="530"/>
      <c r="QIN10" s="530"/>
      <c r="QIO10" s="530"/>
      <c r="QIP10" s="530"/>
      <c r="QIQ10" s="530"/>
      <c r="QIR10" s="530"/>
      <c r="QIS10" s="530"/>
      <c r="QIT10" s="530"/>
      <c r="QIU10" s="530"/>
      <c r="QIV10" s="530"/>
      <c r="QIW10" s="530"/>
      <c r="QIX10" s="530"/>
      <c r="QIY10" s="530"/>
      <c r="QIZ10" s="530"/>
      <c r="QJA10" s="530"/>
      <c r="QJB10" s="530"/>
      <c r="QJC10" s="530"/>
      <c r="QJD10" s="530"/>
      <c r="QJE10" s="530"/>
      <c r="QJF10" s="530"/>
      <c r="QJG10" s="530"/>
      <c r="QJH10" s="530"/>
      <c r="QJI10" s="530"/>
      <c r="QJJ10" s="530"/>
      <c r="QJK10" s="530"/>
      <c r="QJL10" s="530"/>
      <c r="QJM10" s="530"/>
      <c r="QJN10" s="530"/>
      <c r="QJO10" s="530"/>
      <c r="QJP10" s="530"/>
      <c r="QJQ10" s="530"/>
      <c r="QJR10" s="530"/>
      <c r="QJS10" s="530"/>
      <c r="QJT10" s="530"/>
      <c r="QJU10" s="530"/>
      <c r="QJV10" s="530"/>
      <c r="QJW10" s="530"/>
      <c r="QJX10" s="530"/>
      <c r="QJY10" s="530"/>
      <c r="QJZ10" s="530"/>
      <c r="QKA10" s="530"/>
      <c r="QKB10" s="530"/>
      <c r="QKC10" s="530"/>
      <c r="QKD10" s="530"/>
      <c r="QKE10" s="530"/>
      <c r="QKF10" s="530"/>
      <c r="QKG10" s="530"/>
      <c r="QKH10" s="530"/>
      <c r="QKI10" s="530"/>
      <c r="QKJ10" s="530"/>
      <c r="QKK10" s="530"/>
      <c r="QKL10" s="530"/>
      <c r="QKM10" s="530"/>
      <c r="QKN10" s="530"/>
      <c r="QKO10" s="530"/>
      <c r="QKP10" s="530"/>
      <c r="QKQ10" s="530"/>
      <c r="QKR10" s="530"/>
      <c r="QKS10" s="530"/>
      <c r="QKT10" s="530"/>
      <c r="QKU10" s="530"/>
      <c r="QKV10" s="530"/>
      <c r="QKW10" s="530"/>
      <c r="QKX10" s="530"/>
      <c r="QKY10" s="530"/>
      <c r="QKZ10" s="530"/>
      <c r="QLA10" s="530"/>
      <c r="QLB10" s="530"/>
      <c r="QLC10" s="530"/>
      <c r="QLD10" s="530"/>
      <c r="QLE10" s="530"/>
      <c r="QLF10" s="530"/>
      <c r="QLG10" s="530"/>
      <c r="QLH10" s="530"/>
      <c r="QLI10" s="530"/>
      <c r="QLJ10" s="530"/>
      <c r="QLK10" s="530"/>
      <c r="QLL10" s="530"/>
      <c r="QLM10" s="530"/>
      <c r="QLN10" s="530"/>
      <c r="QLO10" s="530"/>
      <c r="QLP10" s="530"/>
      <c r="QLQ10" s="530"/>
      <c r="QLR10" s="530"/>
      <c r="QLS10" s="530"/>
      <c r="QLT10" s="530"/>
      <c r="QLU10" s="530"/>
      <c r="QLV10" s="530"/>
      <c r="QLW10" s="530"/>
      <c r="QLX10" s="530"/>
      <c r="QLY10" s="530"/>
      <c r="QLZ10" s="530"/>
      <c r="QMA10" s="530"/>
      <c r="QMB10" s="530"/>
      <c r="QMC10" s="530"/>
      <c r="QMD10" s="530"/>
      <c r="QME10" s="530"/>
      <c r="QMF10" s="530"/>
      <c r="QMG10" s="530"/>
      <c r="QMH10" s="530"/>
      <c r="QMI10" s="530"/>
      <c r="QMJ10" s="530"/>
      <c r="QMK10" s="530"/>
      <c r="QML10" s="530"/>
      <c r="QMM10" s="530"/>
      <c r="QMN10" s="530"/>
      <c r="QMO10" s="530"/>
      <c r="QMP10" s="530"/>
      <c r="QMQ10" s="530"/>
      <c r="QMR10" s="530"/>
      <c r="QMS10" s="530"/>
      <c r="QMT10" s="530"/>
      <c r="QMU10" s="530"/>
      <c r="QMV10" s="530"/>
      <c r="QMW10" s="530"/>
      <c r="QMX10" s="530"/>
      <c r="QMY10" s="530"/>
      <c r="QMZ10" s="530"/>
      <c r="QNA10" s="530"/>
      <c r="QNB10" s="530"/>
      <c r="QNC10" s="530"/>
      <c r="QND10" s="530"/>
      <c r="QNE10" s="530"/>
      <c r="QNF10" s="530"/>
      <c r="QNG10" s="530"/>
      <c r="QNH10" s="530"/>
      <c r="QNI10" s="530"/>
      <c r="QNJ10" s="530"/>
      <c r="QNK10" s="530"/>
      <c r="QNL10" s="530"/>
      <c r="QNM10" s="530"/>
      <c r="QNN10" s="530"/>
      <c r="QNO10" s="530"/>
      <c r="QNP10" s="530"/>
      <c r="QNQ10" s="530"/>
      <c r="QNR10" s="530"/>
      <c r="QNS10" s="530"/>
      <c r="QNT10" s="530"/>
      <c r="QNU10" s="530"/>
      <c r="QNV10" s="530"/>
      <c r="QNW10" s="530"/>
      <c r="QNX10" s="530"/>
      <c r="QNY10" s="530"/>
      <c r="QNZ10" s="530"/>
      <c r="QOA10" s="530"/>
      <c r="QOB10" s="530"/>
      <c r="QOC10" s="530"/>
      <c r="QOD10" s="530"/>
      <c r="QOE10" s="530"/>
      <c r="QOF10" s="530"/>
      <c r="QOG10" s="530"/>
      <c r="QOH10" s="530"/>
      <c r="QOI10" s="530"/>
      <c r="QOJ10" s="530"/>
      <c r="QOK10" s="530"/>
      <c r="QOL10" s="530"/>
      <c r="QOM10" s="530"/>
      <c r="QON10" s="530"/>
      <c r="QOO10" s="530"/>
      <c r="QOP10" s="530"/>
      <c r="QOQ10" s="530"/>
      <c r="QOR10" s="530"/>
      <c r="QOS10" s="530"/>
      <c r="QOT10" s="530"/>
      <c r="QOU10" s="530"/>
      <c r="QOV10" s="530"/>
      <c r="QOW10" s="530"/>
      <c r="QOX10" s="530"/>
      <c r="QOY10" s="530"/>
      <c r="QOZ10" s="530"/>
      <c r="QPA10" s="530"/>
      <c r="QPB10" s="530"/>
      <c r="QPC10" s="530"/>
      <c r="QPD10" s="530"/>
      <c r="QPE10" s="530"/>
      <c r="QPF10" s="530"/>
      <c r="QPG10" s="530"/>
      <c r="QPH10" s="530"/>
      <c r="QPI10" s="530"/>
      <c r="QPJ10" s="530"/>
      <c r="QPK10" s="530"/>
      <c r="QPL10" s="530"/>
      <c r="QPM10" s="530"/>
      <c r="QPN10" s="530"/>
      <c r="QPO10" s="530"/>
      <c r="QPP10" s="530"/>
      <c r="QPQ10" s="530"/>
      <c r="QPR10" s="530"/>
      <c r="QPS10" s="530"/>
      <c r="QPT10" s="530"/>
      <c r="QPU10" s="530"/>
      <c r="QPV10" s="530"/>
      <c r="QPW10" s="530"/>
      <c r="QPX10" s="530"/>
      <c r="QPY10" s="530"/>
      <c r="QPZ10" s="530"/>
      <c r="QQA10" s="530"/>
      <c r="QQB10" s="530"/>
      <c r="QQC10" s="530"/>
      <c r="QQD10" s="530"/>
      <c r="QQE10" s="530"/>
      <c r="QQF10" s="530"/>
      <c r="QQG10" s="530"/>
      <c r="QQH10" s="530"/>
      <c r="QQI10" s="530"/>
      <c r="QQJ10" s="530"/>
      <c r="QQK10" s="530"/>
      <c r="QQL10" s="530"/>
      <c r="QQM10" s="530"/>
      <c r="QQN10" s="530"/>
      <c r="QQO10" s="530"/>
      <c r="QQP10" s="530"/>
      <c r="QQQ10" s="530"/>
      <c r="QQR10" s="530"/>
      <c r="QQS10" s="530"/>
      <c r="QQT10" s="530"/>
      <c r="QQU10" s="530"/>
      <c r="QQV10" s="530"/>
      <c r="QQW10" s="530"/>
      <c r="QQX10" s="530"/>
      <c r="QQY10" s="530"/>
      <c r="QQZ10" s="530"/>
      <c r="QRA10" s="530"/>
      <c r="QRB10" s="530"/>
      <c r="QRC10" s="530"/>
      <c r="QRD10" s="530"/>
      <c r="QRE10" s="530"/>
      <c r="QRF10" s="530"/>
      <c r="QRG10" s="530"/>
      <c r="QRH10" s="530"/>
      <c r="QRI10" s="530"/>
      <c r="QRJ10" s="530"/>
      <c r="QRK10" s="530"/>
      <c r="QRL10" s="530"/>
      <c r="QRM10" s="530"/>
      <c r="QRN10" s="530"/>
      <c r="QRO10" s="530"/>
      <c r="QRP10" s="530"/>
      <c r="QRQ10" s="530"/>
      <c r="QRR10" s="530"/>
      <c r="QRS10" s="530"/>
      <c r="QRT10" s="530"/>
      <c r="QRU10" s="530"/>
      <c r="QRV10" s="530"/>
      <c r="QRW10" s="530"/>
      <c r="QRX10" s="530"/>
      <c r="QRY10" s="530"/>
      <c r="QRZ10" s="530"/>
      <c r="QSA10" s="530"/>
      <c r="QSB10" s="530"/>
      <c r="QSC10" s="530"/>
      <c r="QSD10" s="530"/>
      <c r="QSE10" s="530"/>
      <c r="QSF10" s="530"/>
      <c r="QSG10" s="530"/>
      <c r="QSH10" s="530"/>
      <c r="QSI10" s="530"/>
      <c r="QSJ10" s="530"/>
      <c r="QSK10" s="530"/>
      <c r="QSL10" s="530"/>
      <c r="QSM10" s="530"/>
      <c r="QSN10" s="530"/>
      <c r="QSO10" s="530"/>
      <c r="QSP10" s="530"/>
      <c r="QSQ10" s="530"/>
      <c r="QSR10" s="530"/>
      <c r="QSS10" s="530"/>
      <c r="QST10" s="530"/>
      <c r="QSU10" s="530"/>
      <c r="QSV10" s="530"/>
      <c r="QSW10" s="530"/>
      <c r="QSX10" s="530"/>
      <c r="QSY10" s="530"/>
      <c r="QSZ10" s="530"/>
      <c r="QTA10" s="530"/>
      <c r="QTB10" s="530"/>
      <c r="QTC10" s="530"/>
      <c r="QTD10" s="530"/>
      <c r="QTE10" s="530"/>
      <c r="QTF10" s="530"/>
      <c r="QTG10" s="530"/>
      <c r="QTH10" s="530"/>
      <c r="QTI10" s="530"/>
      <c r="QTJ10" s="530"/>
      <c r="QTK10" s="530"/>
      <c r="QTL10" s="530"/>
      <c r="QTM10" s="530"/>
      <c r="QTN10" s="530"/>
      <c r="QTO10" s="530"/>
      <c r="QTP10" s="530"/>
      <c r="QTQ10" s="530"/>
      <c r="QTR10" s="530"/>
      <c r="QTS10" s="530"/>
      <c r="QTT10" s="530"/>
      <c r="QTU10" s="530"/>
      <c r="QTV10" s="530"/>
      <c r="QTW10" s="530"/>
      <c r="QTX10" s="530"/>
      <c r="QTY10" s="530"/>
      <c r="QTZ10" s="530"/>
      <c r="QUA10" s="530"/>
      <c r="QUB10" s="530"/>
      <c r="QUC10" s="530"/>
      <c r="QUD10" s="530"/>
      <c r="QUE10" s="530"/>
      <c r="QUF10" s="530"/>
      <c r="QUG10" s="530"/>
      <c r="QUH10" s="530"/>
      <c r="QUI10" s="530"/>
      <c r="QUJ10" s="530"/>
      <c r="QUK10" s="530"/>
      <c r="QUL10" s="530"/>
      <c r="QUM10" s="530"/>
      <c r="QUN10" s="530"/>
      <c r="QUO10" s="530"/>
      <c r="QUP10" s="530"/>
      <c r="QUQ10" s="530"/>
      <c r="QUR10" s="530"/>
      <c r="QUS10" s="530"/>
      <c r="QUT10" s="530"/>
      <c r="QUU10" s="530"/>
      <c r="QUV10" s="530"/>
      <c r="QUW10" s="530"/>
      <c r="QUX10" s="530"/>
      <c r="QUY10" s="530"/>
      <c r="QUZ10" s="530"/>
      <c r="QVA10" s="530"/>
      <c r="QVB10" s="530"/>
      <c r="QVC10" s="530"/>
      <c r="QVD10" s="530"/>
      <c r="QVE10" s="530"/>
      <c r="QVF10" s="530"/>
      <c r="QVG10" s="530"/>
      <c r="QVH10" s="530"/>
      <c r="QVI10" s="530"/>
      <c r="QVJ10" s="530"/>
      <c r="QVK10" s="530"/>
      <c r="QVL10" s="530"/>
      <c r="QVM10" s="530"/>
      <c r="QVN10" s="530"/>
      <c r="QVO10" s="530"/>
      <c r="QVP10" s="530"/>
      <c r="QVQ10" s="530"/>
      <c r="QVR10" s="530"/>
      <c r="QVS10" s="530"/>
      <c r="QVT10" s="530"/>
      <c r="QVU10" s="530"/>
      <c r="QVV10" s="530"/>
      <c r="QVW10" s="530"/>
      <c r="QVX10" s="530"/>
      <c r="QVY10" s="530"/>
      <c r="QVZ10" s="530"/>
      <c r="QWA10" s="530"/>
      <c r="QWB10" s="530"/>
      <c r="QWC10" s="530"/>
      <c r="QWD10" s="530"/>
      <c r="QWE10" s="530"/>
      <c r="QWF10" s="530"/>
      <c r="QWG10" s="530"/>
      <c r="QWH10" s="530"/>
      <c r="QWI10" s="530"/>
      <c r="QWJ10" s="530"/>
      <c r="QWK10" s="530"/>
      <c r="QWL10" s="530"/>
      <c r="QWM10" s="530"/>
      <c r="QWN10" s="530"/>
      <c r="QWO10" s="530"/>
      <c r="QWP10" s="530"/>
      <c r="QWQ10" s="530"/>
      <c r="QWR10" s="530"/>
      <c r="QWS10" s="530"/>
      <c r="QWT10" s="530"/>
      <c r="QWU10" s="530"/>
      <c r="QWV10" s="530"/>
      <c r="QWW10" s="530"/>
      <c r="QWX10" s="530"/>
      <c r="QWY10" s="530"/>
      <c r="QWZ10" s="530"/>
      <c r="QXA10" s="530"/>
      <c r="QXB10" s="530"/>
      <c r="QXC10" s="530"/>
      <c r="QXD10" s="530"/>
      <c r="QXE10" s="530"/>
      <c r="QXF10" s="530"/>
      <c r="QXG10" s="530"/>
      <c r="QXH10" s="530"/>
      <c r="QXI10" s="530"/>
      <c r="QXJ10" s="530"/>
      <c r="QXK10" s="530"/>
      <c r="QXL10" s="530"/>
      <c r="QXM10" s="530"/>
      <c r="QXN10" s="530"/>
      <c r="QXO10" s="530"/>
      <c r="QXP10" s="530"/>
      <c r="QXQ10" s="530"/>
      <c r="QXR10" s="530"/>
      <c r="QXS10" s="530"/>
      <c r="QXT10" s="530"/>
      <c r="QXU10" s="530"/>
      <c r="QXV10" s="530"/>
      <c r="QXW10" s="530"/>
      <c r="QXX10" s="530"/>
      <c r="QXY10" s="530"/>
      <c r="QXZ10" s="530"/>
      <c r="QYA10" s="530"/>
      <c r="QYB10" s="530"/>
      <c r="QYC10" s="530"/>
      <c r="QYD10" s="530"/>
      <c r="QYE10" s="530"/>
      <c r="QYF10" s="530"/>
      <c r="QYG10" s="530"/>
      <c r="QYH10" s="530"/>
      <c r="QYI10" s="530"/>
      <c r="QYJ10" s="530"/>
      <c r="QYK10" s="530"/>
      <c r="QYL10" s="530"/>
      <c r="QYM10" s="530"/>
      <c r="QYN10" s="530"/>
      <c r="QYO10" s="530"/>
      <c r="QYP10" s="530"/>
      <c r="QYQ10" s="530"/>
      <c r="QYR10" s="530"/>
      <c r="QYS10" s="530"/>
      <c r="QYT10" s="530"/>
      <c r="QYU10" s="530"/>
      <c r="QYV10" s="530"/>
      <c r="QYW10" s="530"/>
      <c r="QYX10" s="530"/>
      <c r="QYY10" s="530"/>
      <c r="QYZ10" s="530"/>
      <c r="QZA10" s="530"/>
      <c r="QZB10" s="530"/>
      <c r="QZC10" s="530"/>
      <c r="QZD10" s="530"/>
      <c r="QZE10" s="530"/>
      <c r="QZF10" s="530"/>
      <c r="QZG10" s="530"/>
      <c r="QZH10" s="530"/>
      <c r="QZI10" s="530"/>
      <c r="QZJ10" s="530"/>
      <c r="QZK10" s="530"/>
      <c r="QZL10" s="530"/>
      <c r="QZM10" s="530"/>
      <c r="QZN10" s="530"/>
      <c r="QZO10" s="530"/>
      <c r="QZP10" s="530"/>
      <c r="QZQ10" s="530"/>
      <c r="QZR10" s="530"/>
      <c r="QZS10" s="530"/>
      <c r="QZT10" s="530"/>
      <c r="QZU10" s="530"/>
      <c r="QZV10" s="530"/>
      <c r="QZW10" s="530"/>
      <c r="QZX10" s="530"/>
      <c r="QZY10" s="530"/>
      <c r="QZZ10" s="530"/>
      <c r="RAA10" s="530"/>
      <c r="RAB10" s="530"/>
      <c r="RAC10" s="530"/>
      <c r="RAD10" s="530"/>
      <c r="RAE10" s="530"/>
      <c r="RAF10" s="530"/>
      <c r="RAG10" s="530"/>
      <c r="RAH10" s="530"/>
      <c r="RAI10" s="530"/>
      <c r="RAJ10" s="530"/>
      <c r="RAK10" s="530"/>
      <c r="RAL10" s="530"/>
      <c r="RAM10" s="530"/>
      <c r="RAN10" s="530"/>
      <c r="RAO10" s="530"/>
      <c r="RAP10" s="530"/>
      <c r="RAQ10" s="530"/>
      <c r="RAR10" s="530"/>
      <c r="RAS10" s="530"/>
      <c r="RAT10" s="530"/>
      <c r="RAU10" s="530"/>
      <c r="RAV10" s="530"/>
      <c r="RAW10" s="530"/>
      <c r="RAX10" s="530"/>
      <c r="RAY10" s="530"/>
      <c r="RAZ10" s="530"/>
      <c r="RBA10" s="530"/>
      <c r="RBB10" s="530"/>
      <c r="RBC10" s="530"/>
      <c r="RBD10" s="530"/>
      <c r="RBE10" s="530"/>
      <c r="RBF10" s="530"/>
      <c r="RBG10" s="530"/>
      <c r="RBH10" s="530"/>
      <c r="RBI10" s="530"/>
      <c r="RBJ10" s="530"/>
      <c r="RBK10" s="530"/>
      <c r="RBL10" s="530"/>
      <c r="RBM10" s="530"/>
      <c r="RBN10" s="530"/>
      <c r="RBO10" s="530"/>
      <c r="RBP10" s="530"/>
      <c r="RBQ10" s="530"/>
      <c r="RBR10" s="530"/>
      <c r="RBS10" s="530"/>
      <c r="RBT10" s="530"/>
      <c r="RBU10" s="530"/>
      <c r="RBV10" s="530"/>
      <c r="RBW10" s="530"/>
      <c r="RBX10" s="530"/>
      <c r="RBY10" s="530"/>
      <c r="RBZ10" s="530"/>
      <c r="RCA10" s="530"/>
      <c r="RCB10" s="530"/>
      <c r="RCC10" s="530"/>
      <c r="RCD10" s="530"/>
      <c r="RCE10" s="530"/>
      <c r="RCF10" s="530"/>
      <c r="RCG10" s="530"/>
      <c r="RCH10" s="530"/>
      <c r="RCI10" s="530"/>
      <c r="RCJ10" s="530"/>
      <c r="RCK10" s="530"/>
      <c r="RCL10" s="530"/>
      <c r="RCM10" s="530"/>
      <c r="RCN10" s="530"/>
      <c r="RCO10" s="530"/>
      <c r="RCP10" s="530"/>
      <c r="RCQ10" s="530"/>
      <c r="RCR10" s="530"/>
      <c r="RCS10" s="530"/>
      <c r="RCT10" s="530"/>
      <c r="RCU10" s="530"/>
      <c r="RCV10" s="530"/>
      <c r="RCW10" s="530"/>
      <c r="RCX10" s="530"/>
      <c r="RCY10" s="530"/>
      <c r="RCZ10" s="530"/>
      <c r="RDA10" s="530"/>
      <c r="RDB10" s="530"/>
      <c r="RDC10" s="530"/>
      <c r="RDD10" s="530"/>
      <c r="RDE10" s="530"/>
      <c r="RDF10" s="530"/>
      <c r="RDG10" s="530"/>
      <c r="RDH10" s="530"/>
      <c r="RDI10" s="530"/>
      <c r="RDJ10" s="530"/>
      <c r="RDK10" s="530"/>
      <c r="RDL10" s="530"/>
      <c r="RDM10" s="530"/>
      <c r="RDN10" s="530"/>
      <c r="RDO10" s="530"/>
      <c r="RDP10" s="530"/>
      <c r="RDQ10" s="530"/>
      <c r="RDR10" s="530"/>
      <c r="RDS10" s="530"/>
      <c r="RDT10" s="530"/>
      <c r="RDU10" s="530"/>
      <c r="RDV10" s="530"/>
      <c r="RDW10" s="530"/>
      <c r="RDX10" s="530"/>
      <c r="RDY10" s="530"/>
      <c r="RDZ10" s="530"/>
      <c r="REA10" s="530"/>
      <c r="REB10" s="530"/>
      <c r="REC10" s="530"/>
      <c r="RED10" s="530"/>
      <c r="REE10" s="530"/>
      <c r="REF10" s="530"/>
      <c r="REG10" s="530"/>
      <c r="REH10" s="530"/>
      <c r="REI10" s="530"/>
      <c r="REJ10" s="530"/>
      <c r="REK10" s="530"/>
      <c r="REL10" s="530"/>
      <c r="REM10" s="530"/>
      <c r="REN10" s="530"/>
      <c r="REO10" s="530"/>
      <c r="REP10" s="530"/>
      <c r="REQ10" s="530"/>
      <c r="RER10" s="530"/>
      <c r="RES10" s="530"/>
      <c r="RET10" s="530"/>
      <c r="REU10" s="530"/>
      <c r="REV10" s="530"/>
      <c r="REW10" s="530"/>
      <c r="REX10" s="530"/>
      <c r="REY10" s="530"/>
      <c r="REZ10" s="530"/>
      <c r="RFA10" s="530"/>
      <c r="RFB10" s="530"/>
      <c r="RFC10" s="530"/>
      <c r="RFD10" s="530"/>
      <c r="RFE10" s="530"/>
      <c r="RFF10" s="530"/>
      <c r="RFG10" s="530"/>
      <c r="RFH10" s="530"/>
      <c r="RFI10" s="530"/>
      <c r="RFJ10" s="530"/>
      <c r="RFK10" s="530"/>
      <c r="RFL10" s="530"/>
      <c r="RFM10" s="530"/>
      <c r="RFN10" s="530"/>
      <c r="RFO10" s="530"/>
      <c r="RFP10" s="530"/>
      <c r="RFQ10" s="530"/>
      <c r="RFR10" s="530"/>
      <c r="RFS10" s="530"/>
      <c r="RFT10" s="530"/>
      <c r="RFU10" s="530"/>
      <c r="RFV10" s="530"/>
      <c r="RFW10" s="530"/>
      <c r="RFX10" s="530"/>
      <c r="RFY10" s="530"/>
      <c r="RFZ10" s="530"/>
      <c r="RGA10" s="530"/>
      <c r="RGB10" s="530"/>
      <c r="RGC10" s="530"/>
      <c r="RGD10" s="530"/>
      <c r="RGE10" s="530"/>
      <c r="RGF10" s="530"/>
      <c r="RGG10" s="530"/>
      <c r="RGH10" s="530"/>
      <c r="RGI10" s="530"/>
      <c r="RGJ10" s="530"/>
      <c r="RGK10" s="530"/>
      <c r="RGL10" s="530"/>
      <c r="RGM10" s="530"/>
      <c r="RGN10" s="530"/>
      <c r="RGO10" s="530"/>
      <c r="RGP10" s="530"/>
      <c r="RGQ10" s="530"/>
      <c r="RGR10" s="530"/>
      <c r="RGS10" s="530"/>
      <c r="RGT10" s="530"/>
      <c r="RGU10" s="530"/>
      <c r="RGV10" s="530"/>
      <c r="RGW10" s="530"/>
      <c r="RGX10" s="530"/>
      <c r="RGY10" s="530"/>
      <c r="RGZ10" s="530"/>
      <c r="RHA10" s="530"/>
      <c r="RHB10" s="530"/>
      <c r="RHC10" s="530"/>
      <c r="RHD10" s="530"/>
      <c r="RHE10" s="530"/>
      <c r="RHF10" s="530"/>
      <c r="RHG10" s="530"/>
      <c r="RHH10" s="530"/>
      <c r="RHI10" s="530"/>
      <c r="RHJ10" s="530"/>
      <c r="RHK10" s="530"/>
      <c r="RHL10" s="530"/>
      <c r="RHM10" s="530"/>
      <c r="RHN10" s="530"/>
      <c r="RHO10" s="530"/>
      <c r="RHP10" s="530"/>
      <c r="RHQ10" s="530"/>
      <c r="RHR10" s="530"/>
      <c r="RHS10" s="530"/>
      <c r="RHT10" s="530"/>
      <c r="RHU10" s="530"/>
      <c r="RHV10" s="530"/>
      <c r="RHW10" s="530"/>
      <c r="RHX10" s="530"/>
      <c r="RHY10" s="530"/>
      <c r="RHZ10" s="530"/>
      <c r="RIA10" s="530"/>
      <c r="RIB10" s="530"/>
      <c r="RIC10" s="530"/>
      <c r="RID10" s="530"/>
      <c r="RIE10" s="530"/>
      <c r="RIF10" s="530"/>
      <c r="RIG10" s="530"/>
      <c r="RIH10" s="530"/>
      <c r="RII10" s="530"/>
      <c r="RIJ10" s="530"/>
      <c r="RIK10" s="530"/>
      <c r="RIL10" s="530"/>
      <c r="RIM10" s="530"/>
      <c r="RIN10" s="530"/>
      <c r="RIO10" s="530"/>
      <c r="RIP10" s="530"/>
      <c r="RIQ10" s="530"/>
      <c r="RIR10" s="530"/>
      <c r="RIS10" s="530"/>
      <c r="RIT10" s="530"/>
      <c r="RIU10" s="530"/>
      <c r="RIV10" s="530"/>
      <c r="RIW10" s="530"/>
      <c r="RIX10" s="530"/>
      <c r="RIY10" s="530"/>
      <c r="RIZ10" s="530"/>
      <c r="RJA10" s="530"/>
      <c r="RJB10" s="530"/>
      <c r="RJC10" s="530"/>
      <c r="RJD10" s="530"/>
      <c r="RJE10" s="530"/>
      <c r="RJF10" s="530"/>
      <c r="RJG10" s="530"/>
      <c r="RJH10" s="530"/>
      <c r="RJI10" s="530"/>
      <c r="RJJ10" s="530"/>
      <c r="RJK10" s="530"/>
      <c r="RJL10" s="530"/>
      <c r="RJM10" s="530"/>
      <c r="RJN10" s="530"/>
      <c r="RJO10" s="530"/>
      <c r="RJP10" s="530"/>
      <c r="RJQ10" s="530"/>
      <c r="RJR10" s="530"/>
      <c r="RJS10" s="530"/>
      <c r="RJT10" s="530"/>
      <c r="RJU10" s="530"/>
      <c r="RJV10" s="530"/>
      <c r="RJW10" s="530"/>
      <c r="RJX10" s="530"/>
      <c r="RJY10" s="530"/>
      <c r="RJZ10" s="530"/>
      <c r="RKA10" s="530"/>
      <c r="RKB10" s="530"/>
      <c r="RKC10" s="530"/>
      <c r="RKD10" s="530"/>
      <c r="RKE10" s="530"/>
      <c r="RKF10" s="530"/>
      <c r="RKG10" s="530"/>
      <c r="RKH10" s="530"/>
      <c r="RKI10" s="530"/>
      <c r="RKJ10" s="530"/>
      <c r="RKK10" s="530"/>
      <c r="RKL10" s="530"/>
      <c r="RKM10" s="530"/>
      <c r="RKN10" s="530"/>
      <c r="RKO10" s="530"/>
      <c r="RKP10" s="530"/>
      <c r="RKQ10" s="530"/>
      <c r="RKR10" s="530"/>
      <c r="RKS10" s="530"/>
      <c r="RKT10" s="530"/>
      <c r="RKU10" s="530"/>
      <c r="RKV10" s="530"/>
      <c r="RKW10" s="530"/>
      <c r="RKX10" s="530"/>
      <c r="RKY10" s="530"/>
      <c r="RKZ10" s="530"/>
      <c r="RLA10" s="530"/>
      <c r="RLB10" s="530"/>
      <c r="RLC10" s="530"/>
      <c r="RLD10" s="530"/>
      <c r="RLE10" s="530"/>
      <c r="RLF10" s="530"/>
      <c r="RLG10" s="530"/>
      <c r="RLH10" s="530"/>
      <c r="RLI10" s="530"/>
      <c r="RLJ10" s="530"/>
      <c r="RLK10" s="530"/>
      <c r="RLL10" s="530"/>
      <c r="RLM10" s="530"/>
      <c r="RLN10" s="530"/>
      <c r="RLO10" s="530"/>
      <c r="RLP10" s="530"/>
      <c r="RLQ10" s="530"/>
      <c r="RLR10" s="530"/>
      <c r="RLS10" s="530"/>
      <c r="RLT10" s="530"/>
      <c r="RLU10" s="530"/>
      <c r="RLV10" s="530"/>
      <c r="RLW10" s="530"/>
      <c r="RLX10" s="530"/>
      <c r="RLY10" s="530"/>
      <c r="RLZ10" s="530"/>
      <c r="RMA10" s="530"/>
      <c r="RMB10" s="530"/>
      <c r="RMC10" s="530"/>
      <c r="RMD10" s="530"/>
      <c r="RME10" s="530"/>
      <c r="RMF10" s="530"/>
      <c r="RMG10" s="530"/>
      <c r="RMH10" s="530"/>
      <c r="RMI10" s="530"/>
      <c r="RMJ10" s="530"/>
      <c r="RMK10" s="530"/>
      <c r="RML10" s="530"/>
      <c r="RMM10" s="530"/>
      <c r="RMN10" s="530"/>
      <c r="RMO10" s="530"/>
      <c r="RMP10" s="530"/>
      <c r="RMQ10" s="530"/>
      <c r="RMR10" s="530"/>
      <c r="RMS10" s="530"/>
      <c r="RMT10" s="530"/>
      <c r="RMU10" s="530"/>
      <c r="RMV10" s="530"/>
      <c r="RMW10" s="530"/>
      <c r="RMX10" s="530"/>
      <c r="RMY10" s="530"/>
      <c r="RMZ10" s="530"/>
      <c r="RNA10" s="530"/>
      <c r="RNB10" s="530"/>
      <c r="RNC10" s="530"/>
      <c r="RND10" s="530"/>
      <c r="RNE10" s="530"/>
      <c r="RNF10" s="530"/>
      <c r="RNG10" s="530"/>
      <c r="RNH10" s="530"/>
      <c r="RNI10" s="530"/>
      <c r="RNJ10" s="530"/>
      <c r="RNK10" s="530"/>
      <c r="RNL10" s="530"/>
      <c r="RNM10" s="530"/>
      <c r="RNN10" s="530"/>
      <c r="RNO10" s="530"/>
      <c r="RNP10" s="530"/>
      <c r="RNQ10" s="530"/>
      <c r="RNR10" s="530"/>
      <c r="RNS10" s="530"/>
      <c r="RNT10" s="530"/>
      <c r="RNU10" s="530"/>
      <c r="RNV10" s="530"/>
      <c r="RNW10" s="530"/>
      <c r="RNX10" s="530"/>
      <c r="RNY10" s="530"/>
      <c r="RNZ10" s="530"/>
      <c r="ROA10" s="530"/>
      <c r="ROB10" s="530"/>
      <c r="ROC10" s="530"/>
      <c r="ROD10" s="530"/>
      <c r="ROE10" s="530"/>
      <c r="ROF10" s="530"/>
      <c r="ROG10" s="530"/>
      <c r="ROH10" s="530"/>
      <c r="ROI10" s="530"/>
      <c r="ROJ10" s="530"/>
      <c r="ROK10" s="530"/>
      <c r="ROL10" s="530"/>
      <c r="ROM10" s="530"/>
      <c r="RON10" s="530"/>
      <c r="ROO10" s="530"/>
      <c r="ROP10" s="530"/>
      <c r="ROQ10" s="530"/>
      <c r="ROR10" s="530"/>
      <c r="ROS10" s="530"/>
      <c r="ROT10" s="530"/>
      <c r="ROU10" s="530"/>
      <c r="ROV10" s="530"/>
      <c r="ROW10" s="530"/>
      <c r="ROX10" s="530"/>
      <c r="ROY10" s="530"/>
      <c r="ROZ10" s="530"/>
      <c r="RPA10" s="530"/>
      <c r="RPB10" s="530"/>
      <c r="RPC10" s="530"/>
      <c r="RPD10" s="530"/>
      <c r="RPE10" s="530"/>
      <c r="RPF10" s="530"/>
      <c r="RPG10" s="530"/>
      <c r="RPH10" s="530"/>
      <c r="RPI10" s="530"/>
      <c r="RPJ10" s="530"/>
      <c r="RPK10" s="530"/>
      <c r="RPL10" s="530"/>
      <c r="RPM10" s="530"/>
      <c r="RPN10" s="530"/>
      <c r="RPO10" s="530"/>
      <c r="RPP10" s="530"/>
      <c r="RPQ10" s="530"/>
      <c r="RPR10" s="530"/>
      <c r="RPS10" s="530"/>
      <c r="RPT10" s="530"/>
      <c r="RPU10" s="530"/>
      <c r="RPV10" s="530"/>
      <c r="RPW10" s="530"/>
      <c r="RPX10" s="530"/>
      <c r="RPY10" s="530"/>
      <c r="RPZ10" s="530"/>
      <c r="RQA10" s="530"/>
      <c r="RQB10" s="530"/>
      <c r="RQC10" s="530"/>
      <c r="RQD10" s="530"/>
      <c r="RQE10" s="530"/>
      <c r="RQF10" s="530"/>
      <c r="RQG10" s="530"/>
      <c r="RQH10" s="530"/>
      <c r="RQI10" s="530"/>
      <c r="RQJ10" s="530"/>
      <c r="RQK10" s="530"/>
      <c r="RQL10" s="530"/>
      <c r="RQM10" s="530"/>
      <c r="RQN10" s="530"/>
      <c r="RQO10" s="530"/>
      <c r="RQP10" s="530"/>
      <c r="RQQ10" s="530"/>
      <c r="RQR10" s="530"/>
      <c r="RQS10" s="530"/>
      <c r="RQT10" s="530"/>
      <c r="RQU10" s="530"/>
      <c r="RQV10" s="530"/>
      <c r="RQW10" s="530"/>
      <c r="RQX10" s="530"/>
      <c r="RQY10" s="530"/>
      <c r="RQZ10" s="530"/>
      <c r="RRA10" s="530"/>
      <c r="RRB10" s="530"/>
      <c r="RRC10" s="530"/>
      <c r="RRD10" s="530"/>
      <c r="RRE10" s="530"/>
      <c r="RRF10" s="530"/>
      <c r="RRG10" s="530"/>
      <c r="RRH10" s="530"/>
      <c r="RRI10" s="530"/>
      <c r="RRJ10" s="530"/>
      <c r="RRK10" s="530"/>
      <c r="RRL10" s="530"/>
      <c r="RRM10" s="530"/>
      <c r="RRN10" s="530"/>
      <c r="RRO10" s="530"/>
      <c r="RRP10" s="530"/>
      <c r="RRQ10" s="530"/>
      <c r="RRR10" s="530"/>
      <c r="RRS10" s="530"/>
      <c r="RRT10" s="530"/>
      <c r="RRU10" s="530"/>
      <c r="RRV10" s="530"/>
      <c r="RRW10" s="530"/>
      <c r="RRX10" s="530"/>
      <c r="RRY10" s="530"/>
      <c r="RRZ10" s="530"/>
      <c r="RSA10" s="530"/>
      <c r="RSB10" s="530"/>
      <c r="RSC10" s="530"/>
      <c r="RSD10" s="530"/>
      <c r="RSE10" s="530"/>
      <c r="RSF10" s="530"/>
      <c r="RSG10" s="530"/>
      <c r="RSH10" s="530"/>
      <c r="RSI10" s="530"/>
      <c r="RSJ10" s="530"/>
      <c r="RSK10" s="530"/>
      <c r="RSL10" s="530"/>
      <c r="RSM10" s="530"/>
      <c r="RSN10" s="530"/>
      <c r="RSO10" s="530"/>
      <c r="RSP10" s="530"/>
      <c r="RSQ10" s="530"/>
      <c r="RSR10" s="530"/>
      <c r="RSS10" s="530"/>
      <c r="RST10" s="530"/>
      <c r="RSU10" s="530"/>
      <c r="RSV10" s="530"/>
      <c r="RSW10" s="530"/>
      <c r="RSX10" s="530"/>
      <c r="RSY10" s="530"/>
      <c r="RSZ10" s="530"/>
      <c r="RTA10" s="530"/>
      <c r="RTB10" s="530"/>
      <c r="RTC10" s="530"/>
      <c r="RTD10" s="530"/>
      <c r="RTE10" s="530"/>
      <c r="RTF10" s="530"/>
      <c r="RTG10" s="530"/>
      <c r="RTH10" s="530"/>
      <c r="RTI10" s="530"/>
      <c r="RTJ10" s="530"/>
      <c r="RTK10" s="530"/>
      <c r="RTL10" s="530"/>
      <c r="RTM10" s="530"/>
      <c r="RTN10" s="530"/>
      <c r="RTO10" s="530"/>
      <c r="RTP10" s="530"/>
      <c r="RTQ10" s="530"/>
      <c r="RTR10" s="530"/>
      <c r="RTS10" s="530"/>
      <c r="RTT10" s="530"/>
      <c r="RTU10" s="530"/>
      <c r="RTV10" s="530"/>
      <c r="RTW10" s="530"/>
      <c r="RTX10" s="530"/>
      <c r="RTY10" s="530"/>
      <c r="RTZ10" s="530"/>
      <c r="RUA10" s="530"/>
      <c r="RUB10" s="530"/>
      <c r="RUC10" s="530"/>
      <c r="RUD10" s="530"/>
      <c r="RUE10" s="530"/>
      <c r="RUF10" s="530"/>
      <c r="RUG10" s="530"/>
      <c r="RUH10" s="530"/>
      <c r="RUI10" s="530"/>
      <c r="RUJ10" s="530"/>
      <c r="RUK10" s="530"/>
      <c r="RUL10" s="530"/>
      <c r="RUM10" s="530"/>
      <c r="RUN10" s="530"/>
      <c r="RUO10" s="530"/>
      <c r="RUP10" s="530"/>
      <c r="RUQ10" s="530"/>
      <c r="RUR10" s="530"/>
      <c r="RUS10" s="530"/>
      <c r="RUT10" s="530"/>
      <c r="RUU10" s="530"/>
      <c r="RUV10" s="530"/>
      <c r="RUW10" s="530"/>
      <c r="RUX10" s="530"/>
      <c r="RUY10" s="530"/>
      <c r="RUZ10" s="530"/>
      <c r="RVA10" s="530"/>
      <c r="RVB10" s="530"/>
      <c r="RVC10" s="530"/>
      <c r="RVD10" s="530"/>
      <c r="RVE10" s="530"/>
      <c r="RVF10" s="530"/>
      <c r="RVG10" s="530"/>
      <c r="RVH10" s="530"/>
      <c r="RVI10" s="530"/>
      <c r="RVJ10" s="530"/>
      <c r="RVK10" s="530"/>
      <c r="RVL10" s="530"/>
      <c r="RVM10" s="530"/>
      <c r="RVN10" s="530"/>
      <c r="RVO10" s="530"/>
      <c r="RVP10" s="530"/>
      <c r="RVQ10" s="530"/>
      <c r="RVR10" s="530"/>
      <c r="RVS10" s="530"/>
      <c r="RVT10" s="530"/>
      <c r="RVU10" s="530"/>
      <c r="RVV10" s="530"/>
      <c r="RVW10" s="530"/>
      <c r="RVX10" s="530"/>
      <c r="RVY10" s="530"/>
      <c r="RVZ10" s="530"/>
      <c r="RWA10" s="530"/>
      <c r="RWB10" s="530"/>
      <c r="RWC10" s="530"/>
      <c r="RWD10" s="530"/>
      <c r="RWE10" s="530"/>
      <c r="RWF10" s="530"/>
      <c r="RWG10" s="530"/>
      <c r="RWH10" s="530"/>
      <c r="RWI10" s="530"/>
      <c r="RWJ10" s="530"/>
      <c r="RWK10" s="530"/>
      <c r="RWL10" s="530"/>
      <c r="RWM10" s="530"/>
      <c r="RWN10" s="530"/>
      <c r="RWO10" s="530"/>
      <c r="RWP10" s="530"/>
      <c r="RWQ10" s="530"/>
      <c r="RWR10" s="530"/>
      <c r="RWS10" s="530"/>
      <c r="RWT10" s="530"/>
      <c r="RWU10" s="530"/>
      <c r="RWV10" s="530"/>
      <c r="RWW10" s="530"/>
      <c r="RWX10" s="530"/>
      <c r="RWY10" s="530"/>
      <c r="RWZ10" s="530"/>
      <c r="RXA10" s="530"/>
      <c r="RXB10" s="530"/>
      <c r="RXC10" s="530"/>
      <c r="RXD10" s="530"/>
      <c r="RXE10" s="530"/>
      <c r="RXF10" s="530"/>
      <c r="RXG10" s="530"/>
      <c r="RXH10" s="530"/>
      <c r="RXI10" s="530"/>
      <c r="RXJ10" s="530"/>
      <c r="RXK10" s="530"/>
      <c r="RXL10" s="530"/>
      <c r="RXM10" s="530"/>
      <c r="RXN10" s="530"/>
      <c r="RXO10" s="530"/>
      <c r="RXP10" s="530"/>
      <c r="RXQ10" s="530"/>
      <c r="RXR10" s="530"/>
      <c r="RXS10" s="530"/>
      <c r="RXT10" s="530"/>
      <c r="RXU10" s="530"/>
      <c r="RXV10" s="530"/>
      <c r="RXW10" s="530"/>
      <c r="RXX10" s="530"/>
      <c r="RXY10" s="530"/>
      <c r="RXZ10" s="530"/>
      <c r="RYA10" s="530"/>
      <c r="RYB10" s="530"/>
      <c r="RYC10" s="530"/>
      <c r="RYD10" s="530"/>
      <c r="RYE10" s="530"/>
      <c r="RYF10" s="530"/>
      <c r="RYG10" s="530"/>
      <c r="RYH10" s="530"/>
      <c r="RYI10" s="530"/>
      <c r="RYJ10" s="530"/>
      <c r="RYK10" s="530"/>
      <c r="RYL10" s="530"/>
      <c r="RYM10" s="530"/>
      <c r="RYN10" s="530"/>
      <c r="RYO10" s="530"/>
      <c r="RYP10" s="530"/>
      <c r="RYQ10" s="530"/>
      <c r="RYR10" s="530"/>
      <c r="RYS10" s="530"/>
      <c r="RYT10" s="530"/>
      <c r="RYU10" s="530"/>
      <c r="RYV10" s="530"/>
      <c r="RYW10" s="530"/>
      <c r="RYX10" s="530"/>
      <c r="RYY10" s="530"/>
      <c r="RYZ10" s="530"/>
      <c r="RZA10" s="530"/>
      <c r="RZB10" s="530"/>
      <c r="RZC10" s="530"/>
      <c r="RZD10" s="530"/>
      <c r="RZE10" s="530"/>
      <c r="RZF10" s="530"/>
      <c r="RZG10" s="530"/>
      <c r="RZH10" s="530"/>
      <c r="RZI10" s="530"/>
      <c r="RZJ10" s="530"/>
      <c r="RZK10" s="530"/>
      <c r="RZL10" s="530"/>
      <c r="RZM10" s="530"/>
      <c r="RZN10" s="530"/>
      <c r="RZO10" s="530"/>
      <c r="RZP10" s="530"/>
      <c r="RZQ10" s="530"/>
      <c r="RZR10" s="530"/>
      <c r="RZS10" s="530"/>
      <c r="RZT10" s="530"/>
      <c r="RZU10" s="530"/>
      <c r="RZV10" s="530"/>
      <c r="RZW10" s="530"/>
      <c r="RZX10" s="530"/>
      <c r="RZY10" s="530"/>
      <c r="RZZ10" s="530"/>
      <c r="SAA10" s="530"/>
      <c r="SAB10" s="530"/>
      <c r="SAC10" s="530"/>
      <c r="SAD10" s="530"/>
      <c r="SAE10" s="530"/>
      <c r="SAF10" s="530"/>
      <c r="SAG10" s="530"/>
      <c r="SAH10" s="530"/>
      <c r="SAI10" s="530"/>
      <c r="SAJ10" s="530"/>
      <c r="SAK10" s="530"/>
      <c r="SAL10" s="530"/>
      <c r="SAM10" s="530"/>
      <c r="SAN10" s="530"/>
      <c r="SAO10" s="530"/>
      <c r="SAP10" s="530"/>
      <c r="SAQ10" s="530"/>
      <c r="SAR10" s="530"/>
      <c r="SAS10" s="530"/>
      <c r="SAT10" s="530"/>
      <c r="SAU10" s="530"/>
      <c r="SAV10" s="530"/>
      <c r="SAW10" s="530"/>
      <c r="SAX10" s="530"/>
      <c r="SAY10" s="530"/>
      <c r="SAZ10" s="530"/>
      <c r="SBA10" s="530"/>
      <c r="SBB10" s="530"/>
      <c r="SBC10" s="530"/>
      <c r="SBD10" s="530"/>
      <c r="SBE10" s="530"/>
      <c r="SBF10" s="530"/>
      <c r="SBG10" s="530"/>
      <c r="SBH10" s="530"/>
      <c r="SBI10" s="530"/>
      <c r="SBJ10" s="530"/>
      <c r="SBK10" s="530"/>
      <c r="SBL10" s="530"/>
      <c r="SBM10" s="530"/>
      <c r="SBN10" s="530"/>
      <c r="SBO10" s="530"/>
      <c r="SBP10" s="530"/>
      <c r="SBQ10" s="530"/>
      <c r="SBR10" s="530"/>
      <c r="SBS10" s="530"/>
      <c r="SBT10" s="530"/>
      <c r="SBU10" s="530"/>
      <c r="SBV10" s="530"/>
      <c r="SBW10" s="530"/>
      <c r="SBX10" s="530"/>
      <c r="SBY10" s="530"/>
      <c r="SBZ10" s="530"/>
      <c r="SCA10" s="530"/>
      <c r="SCB10" s="530"/>
      <c r="SCC10" s="530"/>
      <c r="SCD10" s="530"/>
      <c r="SCE10" s="530"/>
      <c r="SCF10" s="530"/>
      <c r="SCG10" s="530"/>
      <c r="SCH10" s="530"/>
      <c r="SCI10" s="530"/>
      <c r="SCJ10" s="530"/>
      <c r="SCK10" s="530"/>
      <c r="SCL10" s="530"/>
      <c r="SCM10" s="530"/>
      <c r="SCN10" s="530"/>
      <c r="SCO10" s="530"/>
      <c r="SCP10" s="530"/>
      <c r="SCQ10" s="530"/>
      <c r="SCR10" s="530"/>
      <c r="SCS10" s="530"/>
      <c r="SCT10" s="530"/>
      <c r="SCU10" s="530"/>
      <c r="SCV10" s="530"/>
      <c r="SCW10" s="530"/>
      <c r="SCX10" s="530"/>
      <c r="SCY10" s="530"/>
      <c r="SCZ10" s="530"/>
      <c r="SDA10" s="530"/>
      <c r="SDB10" s="530"/>
      <c r="SDC10" s="530"/>
      <c r="SDD10" s="530"/>
      <c r="SDE10" s="530"/>
      <c r="SDF10" s="530"/>
      <c r="SDG10" s="530"/>
      <c r="SDH10" s="530"/>
      <c r="SDI10" s="530"/>
      <c r="SDJ10" s="530"/>
      <c r="SDK10" s="530"/>
      <c r="SDL10" s="530"/>
      <c r="SDM10" s="530"/>
      <c r="SDN10" s="530"/>
      <c r="SDO10" s="530"/>
      <c r="SDP10" s="530"/>
      <c r="SDQ10" s="530"/>
      <c r="SDR10" s="530"/>
      <c r="SDS10" s="530"/>
      <c r="SDT10" s="530"/>
      <c r="SDU10" s="530"/>
      <c r="SDV10" s="530"/>
      <c r="SDW10" s="530"/>
      <c r="SDX10" s="530"/>
      <c r="SDY10" s="530"/>
      <c r="SDZ10" s="530"/>
      <c r="SEA10" s="530"/>
      <c r="SEB10" s="530"/>
      <c r="SEC10" s="530"/>
      <c r="SED10" s="530"/>
      <c r="SEE10" s="530"/>
      <c r="SEF10" s="530"/>
      <c r="SEG10" s="530"/>
      <c r="SEH10" s="530"/>
      <c r="SEI10" s="530"/>
      <c r="SEJ10" s="530"/>
      <c r="SEK10" s="530"/>
      <c r="SEL10" s="530"/>
      <c r="SEM10" s="530"/>
      <c r="SEN10" s="530"/>
      <c r="SEO10" s="530"/>
      <c r="SEP10" s="530"/>
      <c r="SEQ10" s="530"/>
      <c r="SER10" s="530"/>
      <c r="SES10" s="530"/>
      <c r="SET10" s="530"/>
      <c r="SEU10" s="530"/>
      <c r="SEV10" s="530"/>
      <c r="SEW10" s="530"/>
      <c r="SEX10" s="530"/>
      <c r="SEY10" s="530"/>
      <c r="SEZ10" s="530"/>
      <c r="SFA10" s="530"/>
      <c r="SFB10" s="530"/>
      <c r="SFC10" s="530"/>
      <c r="SFD10" s="530"/>
      <c r="SFE10" s="530"/>
      <c r="SFF10" s="530"/>
      <c r="SFG10" s="530"/>
      <c r="SFH10" s="530"/>
      <c r="SFI10" s="530"/>
      <c r="SFJ10" s="530"/>
      <c r="SFK10" s="530"/>
      <c r="SFL10" s="530"/>
      <c r="SFM10" s="530"/>
      <c r="SFN10" s="530"/>
      <c r="SFO10" s="530"/>
      <c r="SFP10" s="530"/>
      <c r="SFQ10" s="530"/>
      <c r="SFR10" s="530"/>
      <c r="SFS10" s="530"/>
      <c r="SFT10" s="530"/>
      <c r="SFU10" s="530"/>
      <c r="SFV10" s="530"/>
      <c r="SFW10" s="530"/>
      <c r="SFX10" s="530"/>
      <c r="SFY10" s="530"/>
      <c r="SFZ10" s="530"/>
      <c r="SGA10" s="530"/>
      <c r="SGB10" s="530"/>
      <c r="SGC10" s="530"/>
      <c r="SGD10" s="530"/>
      <c r="SGE10" s="530"/>
      <c r="SGF10" s="530"/>
      <c r="SGG10" s="530"/>
      <c r="SGH10" s="530"/>
      <c r="SGI10" s="530"/>
      <c r="SGJ10" s="530"/>
      <c r="SGK10" s="530"/>
      <c r="SGL10" s="530"/>
      <c r="SGM10" s="530"/>
      <c r="SGN10" s="530"/>
      <c r="SGO10" s="530"/>
      <c r="SGP10" s="530"/>
      <c r="SGQ10" s="530"/>
      <c r="SGR10" s="530"/>
      <c r="SGS10" s="530"/>
      <c r="SGT10" s="530"/>
      <c r="SGU10" s="530"/>
      <c r="SGV10" s="530"/>
      <c r="SGW10" s="530"/>
      <c r="SGX10" s="530"/>
      <c r="SGY10" s="530"/>
      <c r="SGZ10" s="530"/>
      <c r="SHA10" s="530"/>
      <c r="SHB10" s="530"/>
      <c r="SHC10" s="530"/>
      <c r="SHD10" s="530"/>
      <c r="SHE10" s="530"/>
      <c r="SHF10" s="530"/>
      <c r="SHG10" s="530"/>
      <c r="SHH10" s="530"/>
      <c r="SHI10" s="530"/>
      <c r="SHJ10" s="530"/>
      <c r="SHK10" s="530"/>
      <c r="SHL10" s="530"/>
      <c r="SHM10" s="530"/>
      <c r="SHN10" s="530"/>
      <c r="SHO10" s="530"/>
      <c r="SHP10" s="530"/>
      <c r="SHQ10" s="530"/>
      <c r="SHR10" s="530"/>
      <c r="SHS10" s="530"/>
      <c r="SHT10" s="530"/>
      <c r="SHU10" s="530"/>
      <c r="SHV10" s="530"/>
      <c r="SHW10" s="530"/>
      <c r="SHX10" s="530"/>
      <c r="SHY10" s="530"/>
      <c r="SHZ10" s="530"/>
      <c r="SIA10" s="530"/>
      <c r="SIB10" s="530"/>
      <c r="SIC10" s="530"/>
      <c r="SID10" s="530"/>
      <c r="SIE10" s="530"/>
      <c r="SIF10" s="530"/>
      <c r="SIG10" s="530"/>
      <c r="SIH10" s="530"/>
      <c r="SII10" s="530"/>
      <c r="SIJ10" s="530"/>
      <c r="SIK10" s="530"/>
      <c r="SIL10" s="530"/>
      <c r="SIM10" s="530"/>
      <c r="SIN10" s="530"/>
      <c r="SIO10" s="530"/>
      <c r="SIP10" s="530"/>
      <c r="SIQ10" s="530"/>
      <c r="SIR10" s="530"/>
      <c r="SIS10" s="530"/>
      <c r="SIT10" s="530"/>
      <c r="SIU10" s="530"/>
      <c r="SIV10" s="530"/>
      <c r="SIW10" s="530"/>
      <c r="SIX10" s="530"/>
      <c r="SIY10" s="530"/>
      <c r="SIZ10" s="530"/>
      <c r="SJA10" s="530"/>
      <c r="SJB10" s="530"/>
      <c r="SJC10" s="530"/>
      <c r="SJD10" s="530"/>
      <c r="SJE10" s="530"/>
      <c r="SJF10" s="530"/>
      <c r="SJG10" s="530"/>
      <c r="SJH10" s="530"/>
      <c r="SJI10" s="530"/>
      <c r="SJJ10" s="530"/>
      <c r="SJK10" s="530"/>
      <c r="SJL10" s="530"/>
      <c r="SJM10" s="530"/>
      <c r="SJN10" s="530"/>
      <c r="SJO10" s="530"/>
      <c r="SJP10" s="530"/>
      <c r="SJQ10" s="530"/>
      <c r="SJR10" s="530"/>
      <c r="SJS10" s="530"/>
      <c r="SJT10" s="530"/>
      <c r="SJU10" s="530"/>
      <c r="SJV10" s="530"/>
      <c r="SJW10" s="530"/>
      <c r="SJX10" s="530"/>
      <c r="SJY10" s="530"/>
      <c r="SJZ10" s="530"/>
      <c r="SKA10" s="530"/>
      <c r="SKB10" s="530"/>
      <c r="SKC10" s="530"/>
      <c r="SKD10" s="530"/>
      <c r="SKE10" s="530"/>
      <c r="SKF10" s="530"/>
      <c r="SKG10" s="530"/>
      <c r="SKH10" s="530"/>
      <c r="SKI10" s="530"/>
      <c r="SKJ10" s="530"/>
      <c r="SKK10" s="530"/>
      <c r="SKL10" s="530"/>
      <c r="SKM10" s="530"/>
      <c r="SKN10" s="530"/>
      <c r="SKO10" s="530"/>
      <c r="SKP10" s="530"/>
      <c r="SKQ10" s="530"/>
      <c r="SKR10" s="530"/>
      <c r="SKS10" s="530"/>
      <c r="SKT10" s="530"/>
      <c r="SKU10" s="530"/>
      <c r="SKV10" s="530"/>
      <c r="SKW10" s="530"/>
      <c r="SKX10" s="530"/>
      <c r="SKY10" s="530"/>
      <c r="SKZ10" s="530"/>
      <c r="SLA10" s="530"/>
      <c r="SLB10" s="530"/>
      <c r="SLC10" s="530"/>
      <c r="SLD10" s="530"/>
      <c r="SLE10" s="530"/>
      <c r="SLF10" s="530"/>
      <c r="SLG10" s="530"/>
      <c r="SLH10" s="530"/>
      <c r="SLI10" s="530"/>
      <c r="SLJ10" s="530"/>
      <c r="SLK10" s="530"/>
      <c r="SLL10" s="530"/>
      <c r="SLM10" s="530"/>
      <c r="SLN10" s="530"/>
      <c r="SLO10" s="530"/>
      <c r="SLP10" s="530"/>
      <c r="SLQ10" s="530"/>
      <c r="SLR10" s="530"/>
      <c r="SLS10" s="530"/>
      <c r="SLT10" s="530"/>
      <c r="SLU10" s="530"/>
      <c r="SLV10" s="530"/>
      <c r="SLW10" s="530"/>
      <c r="SLX10" s="530"/>
      <c r="SLY10" s="530"/>
      <c r="SLZ10" s="530"/>
      <c r="SMA10" s="530"/>
      <c r="SMB10" s="530"/>
      <c r="SMC10" s="530"/>
      <c r="SMD10" s="530"/>
      <c r="SME10" s="530"/>
      <c r="SMF10" s="530"/>
      <c r="SMG10" s="530"/>
      <c r="SMH10" s="530"/>
      <c r="SMI10" s="530"/>
      <c r="SMJ10" s="530"/>
      <c r="SMK10" s="530"/>
      <c r="SML10" s="530"/>
      <c r="SMM10" s="530"/>
      <c r="SMN10" s="530"/>
      <c r="SMO10" s="530"/>
      <c r="SMP10" s="530"/>
      <c r="SMQ10" s="530"/>
      <c r="SMR10" s="530"/>
      <c r="SMS10" s="530"/>
      <c r="SMT10" s="530"/>
      <c r="SMU10" s="530"/>
      <c r="SMV10" s="530"/>
      <c r="SMW10" s="530"/>
      <c r="SMX10" s="530"/>
      <c r="SMY10" s="530"/>
      <c r="SMZ10" s="530"/>
      <c r="SNA10" s="530"/>
      <c r="SNB10" s="530"/>
      <c r="SNC10" s="530"/>
      <c r="SND10" s="530"/>
      <c r="SNE10" s="530"/>
      <c r="SNF10" s="530"/>
      <c r="SNG10" s="530"/>
      <c r="SNH10" s="530"/>
      <c r="SNI10" s="530"/>
      <c r="SNJ10" s="530"/>
      <c r="SNK10" s="530"/>
      <c r="SNL10" s="530"/>
      <c r="SNM10" s="530"/>
      <c r="SNN10" s="530"/>
      <c r="SNO10" s="530"/>
      <c r="SNP10" s="530"/>
      <c r="SNQ10" s="530"/>
      <c r="SNR10" s="530"/>
      <c r="SNS10" s="530"/>
      <c r="SNT10" s="530"/>
      <c r="SNU10" s="530"/>
      <c r="SNV10" s="530"/>
      <c r="SNW10" s="530"/>
      <c r="SNX10" s="530"/>
      <c r="SNY10" s="530"/>
      <c r="SNZ10" s="530"/>
      <c r="SOA10" s="530"/>
      <c r="SOB10" s="530"/>
      <c r="SOC10" s="530"/>
      <c r="SOD10" s="530"/>
      <c r="SOE10" s="530"/>
      <c r="SOF10" s="530"/>
      <c r="SOG10" s="530"/>
      <c r="SOH10" s="530"/>
      <c r="SOI10" s="530"/>
      <c r="SOJ10" s="530"/>
      <c r="SOK10" s="530"/>
      <c r="SOL10" s="530"/>
      <c r="SOM10" s="530"/>
      <c r="SON10" s="530"/>
      <c r="SOO10" s="530"/>
      <c r="SOP10" s="530"/>
      <c r="SOQ10" s="530"/>
      <c r="SOR10" s="530"/>
      <c r="SOS10" s="530"/>
      <c r="SOT10" s="530"/>
      <c r="SOU10" s="530"/>
      <c r="SOV10" s="530"/>
      <c r="SOW10" s="530"/>
      <c r="SOX10" s="530"/>
      <c r="SOY10" s="530"/>
      <c r="SOZ10" s="530"/>
      <c r="SPA10" s="530"/>
      <c r="SPB10" s="530"/>
      <c r="SPC10" s="530"/>
      <c r="SPD10" s="530"/>
      <c r="SPE10" s="530"/>
      <c r="SPF10" s="530"/>
      <c r="SPG10" s="530"/>
      <c r="SPH10" s="530"/>
      <c r="SPI10" s="530"/>
      <c r="SPJ10" s="530"/>
      <c r="SPK10" s="530"/>
      <c r="SPL10" s="530"/>
      <c r="SPM10" s="530"/>
      <c r="SPN10" s="530"/>
      <c r="SPO10" s="530"/>
      <c r="SPP10" s="530"/>
      <c r="SPQ10" s="530"/>
      <c r="SPR10" s="530"/>
      <c r="SPS10" s="530"/>
      <c r="SPT10" s="530"/>
      <c r="SPU10" s="530"/>
      <c r="SPV10" s="530"/>
      <c r="SPW10" s="530"/>
      <c r="SPX10" s="530"/>
      <c r="SPY10" s="530"/>
      <c r="SPZ10" s="530"/>
      <c r="SQA10" s="530"/>
      <c r="SQB10" s="530"/>
      <c r="SQC10" s="530"/>
      <c r="SQD10" s="530"/>
      <c r="SQE10" s="530"/>
      <c r="SQF10" s="530"/>
      <c r="SQG10" s="530"/>
      <c r="SQH10" s="530"/>
      <c r="SQI10" s="530"/>
      <c r="SQJ10" s="530"/>
      <c r="SQK10" s="530"/>
      <c r="SQL10" s="530"/>
      <c r="SQM10" s="530"/>
      <c r="SQN10" s="530"/>
      <c r="SQO10" s="530"/>
      <c r="SQP10" s="530"/>
      <c r="SQQ10" s="530"/>
      <c r="SQR10" s="530"/>
      <c r="SQS10" s="530"/>
      <c r="SQT10" s="530"/>
      <c r="SQU10" s="530"/>
      <c r="SQV10" s="530"/>
      <c r="SQW10" s="530"/>
      <c r="SQX10" s="530"/>
      <c r="SQY10" s="530"/>
      <c r="SQZ10" s="530"/>
      <c r="SRA10" s="530"/>
      <c r="SRB10" s="530"/>
      <c r="SRC10" s="530"/>
      <c r="SRD10" s="530"/>
      <c r="SRE10" s="530"/>
      <c r="SRF10" s="530"/>
      <c r="SRG10" s="530"/>
      <c r="SRH10" s="530"/>
      <c r="SRI10" s="530"/>
      <c r="SRJ10" s="530"/>
      <c r="SRK10" s="530"/>
      <c r="SRL10" s="530"/>
      <c r="SRM10" s="530"/>
      <c r="SRN10" s="530"/>
      <c r="SRO10" s="530"/>
      <c r="SRP10" s="530"/>
      <c r="SRQ10" s="530"/>
      <c r="SRR10" s="530"/>
      <c r="SRS10" s="530"/>
      <c r="SRT10" s="530"/>
      <c r="SRU10" s="530"/>
      <c r="SRV10" s="530"/>
      <c r="SRW10" s="530"/>
      <c r="SRX10" s="530"/>
      <c r="SRY10" s="530"/>
      <c r="SRZ10" s="530"/>
      <c r="SSA10" s="530"/>
      <c r="SSB10" s="530"/>
      <c r="SSC10" s="530"/>
      <c r="SSD10" s="530"/>
      <c r="SSE10" s="530"/>
      <c r="SSF10" s="530"/>
      <c r="SSG10" s="530"/>
      <c r="SSH10" s="530"/>
      <c r="SSI10" s="530"/>
      <c r="SSJ10" s="530"/>
      <c r="SSK10" s="530"/>
      <c r="SSL10" s="530"/>
      <c r="SSM10" s="530"/>
      <c r="SSN10" s="530"/>
      <c r="SSO10" s="530"/>
      <c r="SSP10" s="530"/>
      <c r="SSQ10" s="530"/>
      <c r="SSR10" s="530"/>
      <c r="SSS10" s="530"/>
      <c r="SST10" s="530"/>
      <c r="SSU10" s="530"/>
      <c r="SSV10" s="530"/>
      <c r="SSW10" s="530"/>
      <c r="SSX10" s="530"/>
      <c r="SSY10" s="530"/>
      <c r="SSZ10" s="530"/>
      <c r="STA10" s="530"/>
      <c r="STB10" s="530"/>
      <c r="STC10" s="530"/>
      <c r="STD10" s="530"/>
      <c r="STE10" s="530"/>
      <c r="STF10" s="530"/>
      <c r="STG10" s="530"/>
      <c r="STH10" s="530"/>
      <c r="STI10" s="530"/>
      <c r="STJ10" s="530"/>
      <c r="STK10" s="530"/>
      <c r="STL10" s="530"/>
      <c r="STM10" s="530"/>
      <c r="STN10" s="530"/>
      <c r="STO10" s="530"/>
      <c r="STP10" s="530"/>
      <c r="STQ10" s="530"/>
      <c r="STR10" s="530"/>
      <c r="STS10" s="530"/>
      <c r="STT10" s="530"/>
      <c r="STU10" s="530"/>
      <c r="STV10" s="530"/>
      <c r="STW10" s="530"/>
      <c r="STX10" s="530"/>
      <c r="STY10" s="530"/>
      <c r="STZ10" s="530"/>
      <c r="SUA10" s="530"/>
      <c r="SUB10" s="530"/>
      <c r="SUC10" s="530"/>
      <c r="SUD10" s="530"/>
      <c r="SUE10" s="530"/>
      <c r="SUF10" s="530"/>
      <c r="SUG10" s="530"/>
      <c r="SUH10" s="530"/>
      <c r="SUI10" s="530"/>
      <c r="SUJ10" s="530"/>
      <c r="SUK10" s="530"/>
      <c r="SUL10" s="530"/>
      <c r="SUM10" s="530"/>
      <c r="SUN10" s="530"/>
      <c r="SUO10" s="530"/>
      <c r="SUP10" s="530"/>
      <c r="SUQ10" s="530"/>
      <c r="SUR10" s="530"/>
      <c r="SUS10" s="530"/>
      <c r="SUT10" s="530"/>
      <c r="SUU10" s="530"/>
      <c r="SUV10" s="530"/>
      <c r="SUW10" s="530"/>
      <c r="SUX10" s="530"/>
      <c r="SUY10" s="530"/>
      <c r="SUZ10" s="530"/>
      <c r="SVA10" s="530"/>
      <c r="SVB10" s="530"/>
      <c r="SVC10" s="530"/>
      <c r="SVD10" s="530"/>
      <c r="SVE10" s="530"/>
      <c r="SVF10" s="530"/>
      <c r="SVG10" s="530"/>
      <c r="SVH10" s="530"/>
      <c r="SVI10" s="530"/>
      <c r="SVJ10" s="530"/>
      <c r="SVK10" s="530"/>
      <c r="SVL10" s="530"/>
      <c r="SVM10" s="530"/>
      <c r="SVN10" s="530"/>
      <c r="SVO10" s="530"/>
      <c r="SVP10" s="530"/>
      <c r="SVQ10" s="530"/>
      <c r="SVR10" s="530"/>
      <c r="SVS10" s="530"/>
      <c r="SVT10" s="530"/>
      <c r="SVU10" s="530"/>
      <c r="SVV10" s="530"/>
      <c r="SVW10" s="530"/>
      <c r="SVX10" s="530"/>
      <c r="SVY10" s="530"/>
      <c r="SVZ10" s="530"/>
      <c r="SWA10" s="530"/>
      <c r="SWB10" s="530"/>
      <c r="SWC10" s="530"/>
      <c r="SWD10" s="530"/>
      <c r="SWE10" s="530"/>
      <c r="SWF10" s="530"/>
      <c r="SWG10" s="530"/>
      <c r="SWH10" s="530"/>
      <c r="SWI10" s="530"/>
      <c r="SWJ10" s="530"/>
      <c r="SWK10" s="530"/>
      <c r="SWL10" s="530"/>
      <c r="SWM10" s="530"/>
      <c r="SWN10" s="530"/>
      <c r="SWO10" s="530"/>
      <c r="SWP10" s="530"/>
      <c r="SWQ10" s="530"/>
      <c r="SWR10" s="530"/>
      <c r="SWS10" s="530"/>
      <c r="SWT10" s="530"/>
      <c r="SWU10" s="530"/>
      <c r="SWV10" s="530"/>
      <c r="SWW10" s="530"/>
      <c r="SWX10" s="530"/>
      <c r="SWY10" s="530"/>
      <c r="SWZ10" s="530"/>
      <c r="SXA10" s="530"/>
      <c r="SXB10" s="530"/>
      <c r="SXC10" s="530"/>
      <c r="SXD10" s="530"/>
      <c r="SXE10" s="530"/>
      <c r="SXF10" s="530"/>
      <c r="SXG10" s="530"/>
      <c r="SXH10" s="530"/>
      <c r="SXI10" s="530"/>
      <c r="SXJ10" s="530"/>
      <c r="SXK10" s="530"/>
      <c r="SXL10" s="530"/>
      <c r="SXM10" s="530"/>
      <c r="SXN10" s="530"/>
      <c r="SXO10" s="530"/>
      <c r="SXP10" s="530"/>
      <c r="SXQ10" s="530"/>
      <c r="SXR10" s="530"/>
      <c r="SXS10" s="530"/>
      <c r="SXT10" s="530"/>
      <c r="SXU10" s="530"/>
      <c r="SXV10" s="530"/>
      <c r="SXW10" s="530"/>
      <c r="SXX10" s="530"/>
      <c r="SXY10" s="530"/>
      <c r="SXZ10" s="530"/>
      <c r="SYA10" s="530"/>
      <c r="SYB10" s="530"/>
      <c r="SYC10" s="530"/>
      <c r="SYD10" s="530"/>
      <c r="SYE10" s="530"/>
      <c r="SYF10" s="530"/>
      <c r="SYG10" s="530"/>
      <c r="SYH10" s="530"/>
      <c r="SYI10" s="530"/>
      <c r="SYJ10" s="530"/>
      <c r="SYK10" s="530"/>
      <c r="SYL10" s="530"/>
      <c r="SYM10" s="530"/>
      <c r="SYN10" s="530"/>
      <c r="SYO10" s="530"/>
      <c r="SYP10" s="530"/>
      <c r="SYQ10" s="530"/>
      <c r="SYR10" s="530"/>
      <c r="SYS10" s="530"/>
      <c r="SYT10" s="530"/>
      <c r="SYU10" s="530"/>
      <c r="SYV10" s="530"/>
      <c r="SYW10" s="530"/>
      <c r="SYX10" s="530"/>
      <c r="SYY10" s="530"/>
      <c r="SYZ10" s="530"/>
      <c r="SZA10" s="530"/>
      <c r="SZB10" s="530"/>
      <c r="SZC10" s="530"/>
      <c r="SZD10" s="530"/>
      <c r="SZE10" s="530"/>
      <c r="SZF10" s="530"/>
      <c r="SZG10" s="530"/>
      <c r="SZH10" s="530"/>
      <c r="SZI10" s="530"/>
      <c r="SZJ10" s="530"/>
      <c r="SZK10" s="530"/>
      <c r="SZL10" s="530"/>
      <c r="SZM10" s="530"/>
      <c r="SZN10" s="530"/>
      <c r="SZO10" s="530"/>
      <c r="SZP10" s="530"/>
      <c r="SZQ10" s="530"/>
      <c r="SZR10" s="530"/>
      <c r="SZS10" s="530"/>
      <c r="SZT10" s="530"/>
      <c r="SZU10" s="530"/>
      <c r="SZV10" s="530"/>
      <c r="SZW10" s="530"/>
      <c r="SZX10" s="530"/>
      <c r="SZY10" s="530"/>
      <c r="SZZ10" s="530"/>
      <c r="TAA10" s="530"/>
      <c r="TAB10" s="530"/>
      <c r="TAC10" s="530"/>
      <c r="TAD10" s="530"/>
      <c r="TAE10" s="530"/>
      <c r="TAF10" s="530"/>
      <c r="TAG10" s="530"/>
      <c r="TAH10" s="530"/>
      <c r="TAI10" s="530"/>
      <c r="TAJ10" s="530"/>
      <c r="TAK10" s="530"/>
      <c r="TAL10" s="530"/>
      <c r="TAM10" s="530"/>
      <c r="TAN10" s="530"/>
      <c r="TAO10" s="530"/>
      <c r="TAP10" s="530"/>
      <c r="TAQ10" s="530"/>
      <c r="TAR10" s="530"/>
      <c r="TAS10" s="530"/>
      <c r="TAT10" s="530"/>
      <c r="TAU10" s="530"/>
      <c r="TAV10" s="530"/>
      <c r="TAW10" s="530"/>
      <c r="TAX10" s="530"/>
      <c r="TAY10" s="530"/>
      <c r="TAZ10" s="530"/>
      <c r="TBA10" s="530"/>
      <c r="TBB10" s="530"/>
      <c r="TBC10" s="530"/>
      <c r="TBD10" s="530"/>
      <c r="TBE10" s="530"/>
      <c r="TBF10" s="530"/>
      <c r="TBG10" s="530"/>
      <c r="TBH10" s="530"/>
      <c r="TBI10" s="530"/>
      <c r="TBJ10" s="530"/>
      <c r="TBK10" s="530"/>
      <c r="TBL10" s="530"/>
      <c r="TBM10" s="530"/>
      <c r="TBN10" s="530"/>
      <c r="TBO10" s="530"/>
      <c r="TBP10" s="530"/>
      <c r="TBQ10" s="530"/>
      <c r="TBR10" s="530"/>
      <c r="TBS10" s="530"/>
      <c r="TBT10" s="530"/>
      <c r="TBU10" s="530"/>
      <c r="TBV10" s="530"/>
      <c r="TBW10" s="530"/>
      <c r="TBX10" s="530"/>
      <c r="TBY10" s="530"/>
      <c r="TBZ10" s="530"/>
      <c r="TCA10" s="530"/>
      <c r="TCB10" s="530"/>
      <c r="TCC10" s="530"/>
      <c r="TCD10" s="530"/>
      <c r="TCE10" s="530"/>
      <c r="TCF10" s="530"/>
      <c r="TCG10" s="530"/>
      <c r="TCH10" s="530"/>
      <c r="TCI10" s="530"/>
      <c r="TCJ10" s="530"/>
      <c r="TCK10" s="530"/>
      <c r="TCL10" s="530"/>
      <c r="TCM10" s="530"/>
      <c r="TCN10" s="530"/>
      <c r="TCO10" s="530"/>
      <c r="TCP10" s="530"/>
      <c r="TCQ10" s="530"/>
      <c r="TCR10" s="530"/>
      <c r="TCS10" s="530"/>
      <c r="TCT10" s="530"/>
      <c r="TCU10" s="530"/>
      <c r="TCV10" s="530"/>
      <c r="TCW10" s="530"/>
      <c r="TCX10" s="530"/>
      <c r="TCY10" s="530"/>
      <c r="TCZ10" s="530"/>
      <c r="TDA10" s="530"/>
      <c r="TDB10" s="530"/>
      <c r="TDC10" s="530"/>
      <c r="TDD10" s="530"/>
      <c r="TDE10" s="530"/>
      <c r="TDF10" s="530"/>
      <c r="TDG10" s="530"/>
      <c r="TDH10" s="530"/>
      <c r="TDI10" s="530"/>
      <c r="TDJ10" s="530"/>
      <c r="TDK10" s="530"/>
      <c r="TDL10" s="530"/>
      <c r="TDM10" s="530"/>
      <c r="TDN10" s="530"/>
      <c r="TDO10" s="530"/>
      <c r="TDP10" s="530"/>
      <c r="TDQ10" s="530"/>
      <c r="TDR10" s="530"/>
      <c r="TDS10" s="530"/>
      <c r="TDT10" s="530"/>
      <c r="TDU10" s="530"/>
      <c r="TDV10" s="530"/>
      <c r="TDW10" s="530"/>
      <c r="TDX10" s="530"/>
      <c r="TDY10" s="530"/>
      <c r="TDZ10" s="530"/>
      <c r="TEA10" s="530"/>
      <c r="TEB10" s="530"/>
      <c r="TEC10" s="530"/>
      <c r="TED10" s="530"/>
      <c r="TEE10" s="530"/>
      <c r="TEF10" s="530"/>
      <c r="TEG10" s="530"/>
      <c r="TEH10" s="530"/>
      <c r="TEI10" s="530"/>
      <c r="TEJ10" s="530"/>
      <c r="TEK10" s="530"/>
      <c r="TEL10" s="530"/>
      <c r="TEM10" s="530"/>
      <c r="TEN10" s="530"/>
      <c r="TEO10" s="530"/>
      <c r="TEP10" s="530"/>
      <c r="TEQ10" s="530"/>
      <c r="TER10" s="530"/>
      <c r="TES10" s="530"/>
      <c r="TET10" s="530"/>
      <c r="TEU10" s="530"/>
      <c r="TEV10" s="530"/>
      <c r="TEW10" s="530"/>
      <c r="TEX10" s="530"/>
      <c r="TEY10" s="530"/>
      <c r="TEZ10" s="530"/>
      <c r="TFA10" s="530"/>
      <c r="TFB10" s="530"/>
      <c r="TFC10" s="530"/>
      <c r="TFD10" s="530"/>
      <c r="TFE10" s="530"/>
      <c r="TFF10" s="530"/>
      <c r="TFG10" s="530"/>
      <c r="TFH10" s="530"/>
      <c r="TFI10" s="530"/>
      <c r="TFJ10" s="530"/>
      <c r="TFK10" s="530"/>
      <c r="TFL10" s="530"/>
      <c r="TFM10" s="530"/>
      <c r="TFN10" s="530"/>
      <c r="TFO10" s="530"/>
      <c r="TFP10" s="530"/>
      <c r="TFQ10" s="530"/>
      <c r="TFR10" s="530"/>
      <c r="TFS10" s="530"/>
      <c r="TFT10" s="530"/>
      <c r="TFU10" s="530"/>
      <c r="TFV10" s="530"/>
      <c r="TFW10" s="530"/>
      <c r="TFX10" s="530"/>
      <c r="TFY10" s="530"/>
      <c r="TFZ10" s="530"/>
      <c r="TGA10" s="530"/>
      <c r="TGB10" s="530"/>
      <c r="TGC10" s="530"/>
      <c r="TGD10" s="530"/>
      <c r="TGE10" s="530"/>
      <c r="TGF10" s="530"/>
      <c r="TGG10" s="530"/>
      <c r="TGH10" s="530"/>
      <c r="TGI10" s="530"/>
      <c r="TGJ10" s="530"/>
      <c r="TGK10" s="530"/>
      <c r="TGL10" s="530"/>
      <c r="TGM10" s="530"/>
      <c r="TGN10" s="530"/>
      <c r="TGO10" s="530"/>
      <c r="TGP10" s="530"/>
      <c r="TGQ10" s="530"/>
      <c r="TGR10" s="530"/>
      <c r="TGS10" s="530"/>
      <c r="TGT10" s="530"/>
      <c r="TGU10" s="530"/>
      <c r="TGV10" s="530"/>
      <c r="TGW10" s="530"/>
      <c r="TGX10" s="530"/>
      <c r="TGY10" s="530"/>
      <c r="TGZ10" s="530"/>
      <c r="THA10" s="530"/>
      <c r="THB10" s="530"/>
      <c r="THC10" s="530"/>
      <c r="THD10" s="530"/>
      <c r="THE10" s="530"/>
      <c r="THF10" s="530"/>
      <c r="THG10" s="530"/>
      <c r="THH10" s="530"/>
      <c r="THI10" s="530"/>
      <c r="THJ10" s="530"/>
      <c r="THK10" s="530"/>
      <c r="THL10" s="530"/>
      <c r="THM10" s="530"/>
      <c r="THN10" s="530"/>
      <c r="THO10" s="530"/>
      <c r="THP10" s="530"/>
      <c r="THQ10" s="530"/>
      <c r="THR10" s="530"/>
      <c r="THS10" s="530"/>
      <c r="THT10" s="530"/>
      <c r="THU10" s="530"/>
      <c r="THV10" s="530"/>
      <c r="THW10" s="530"/>
      <c r="THX10" s="530"/>
      <c r="THY10" s="530"/>
      <c r="THZ10" s="530"/>
      <c r="TIA10" s="530"/>
      <c r="TIB10" s="530"/>
      <c r="TIC10" s="530"/>
      <c r="TID10" s="530"/>
      <c r="TIE10" s="530"/>
      <c r="TIF10" s="530"/>
      <c r="TIG10" s="530"/>
      <c r="TIH10" s="530"/>
      <c r="TII10" s="530"/>
      <c r="TIJ10" s="530"/>
      <c r="TIK10" s="530"/>
      <c r="TIL10" s="530"/>
      <c r="TIM10" s="530"/>
      <c r="TIN10" s="530"/>
      <c r="TIO10" s="530"/>
      <c r="TIP10" s="530"/>
      <c r="TIQ10" s="530"/>
      <c r="TIR10" s="530"/>
      <c r="TIS10" s="530"/>
      <c r="TIT10" s="530"/>
      <c r="TIU10" s="530"/>
      <c r="TIV10" s="530"/>
      <c r="TIW10" s="530"/>
      <c r="TIX10" s="530"/>
      <c r="TIY10" s="530"/>
      <c r="TIZ10" s="530"/>
      <c r="TJA10" s="530"/>
      <c r="TJB10" s="530"/>
      <c r="TJC10" s="530"/>
      <c r="TJD10" s="530"/>
      <c r="TJE10" s="530"/>
      <c r="TJF10" s="530"/>
      <c r="TJG10" s="530"/>
      <c r="TJH10" s="530"/>
      <c r="TJI10" s="530"/>
      <c r="TJJ10" s="530"/>
      <c r="TJK10" s="530"/>
      <c r="TJL10" s="530"/>
      <c r="TJM10" s="530"/>
      <c r="TJN10" s="530"/>
      <c r="TJO10" s="530"/>
      <c r="TJP10" s="530"/>
      <c r="TJQ10" s="530"/>
      <c r="TJR10" s="530"/>
      <c r="TJS10" s="530"/>
      <c r="TJT10" s="530"/>
      <c r="TJU10" s="530"/>
      <c r="TJV10" s="530"/>
      <c r="TJW10" s="530"/>
      <c r="TJX10" s="530"/>
      <c r="TJY10" s="530"/>
      <c r="TJZ10" s="530"/>
      <c r="TKA10" s="530"/>
      <c r="TKB10" s="530"/>
      <c r="TKC10" s="530"/>
      <c r="TKD10" s="530"/>
      <c r="TKE10" s="530"/>
      <c r="TKF10" s="530"/>
      <c r="TKG10" s="530"/>
      <c r="TKH10" s="530"/>
      <c r="TKI10" s="530"/>
      <c r="TKJ10" s="530"/>
      <c r="TKK10" s="530"/>
      <c r="TKL10" s="530"/>
      <c r="TKM10" s="530"/>
      <c r="TKN10" s="530"/>
      <c r="TKO10" s="530"/>
      <c r="TKP10" s="530"/>
      <c r="TKQ10" s="530"/>
      <c r="TKR10" s="530"/>
      <c r="TKS10" s="530"/>
      <c r="TKT10" s="530"/>
      <c r="TKU10" s="530"/>
      <c r="TKV10" s="530"/>
      <c r="TKW10" s="530"/>
      <c r="TKX10" s="530"/>
      <c r="TKY10" s="530"/>
      <c r="TKZ10" s="530"/>
      <c r="TLA10" s="530"/>
      <c r="TLB10" s="530"/>
      <c r="TLC10" s="530"/>
      <c r="TLD10" s="530"/>
      <c r="TLE10" s="530"/>
      <c r="TLF10" s="530"/>
      <c r="TLG10" s="530"/>
      <c r="TLH10" s="530"/>
      <c r="TLI10" s="530"/>
      <c r="TLJ10" s="530"/>
      <c r="TLK10" s="530"/>
      <c r="TLL10" s="530"/>
      <c r="TLM10" s="530"/>
      <c r="TLN10" s="530"/>
      <c r="TLO10" s="530"/>
      <c r="TLP10" s="530"/>
      <c r="TLQ10" s="530"/>
      <c r="TLR10" s="530"/>
      <c r="TLS10" s="530"/>
      <c r="TLT10" s="530"/>
      <c r="TLU10" s="530"/>
      <c r="TLV10" s="530"/>
      <c r="TLW10" s="530"/>
      <c r="TLX10" s="530"/>
      <c r="TLY10" s="530"/>
      <c r="TLZ10" s="530"/>
      <c r="TMA10" s="530"/>
      <c r="TMB10" s="530"/>
      <c r="TMC10" s="530"/>
      <c r="TMD10" s="530"/>
      <c r="TME10" s="530"/>
      <c r="TMF10" s="530"/>
      <c r="TMG10" s="530"/>
      <c r="TMH10" s="530"/>
      <c r="TMI10" s="530"/>
      <c r="TMJ10" s="530"/>
      <c r="TMK10" s="530"/>
      <c r="TML10" s="530"/>
      <c r="TMM10" s="530"/>
      <c r="TMN10" s="530"/>
      <c r="TMO10" s="530"/>
      <c r="TMP10" s="530"/>
      <c r="TMQ10" s="530"/>
      <c r="TMR10" s="530"/>
      <c r="TMS10" s="530"/>
      <c r="TMT10" s="530"/>
      <c r="TMU10" s="530"/>
      <c r="TMV10" s="530"/>
      <c r="TMW10" s="530"/>
      <c r="TMX10" s="530"/>
      <c r="TMY10" s="530"/>
      <c r="TMZ10" s="530"/>
      <c r="TNA10" s="530"/>
      <c r="TNB10" s="530"/>
      <c r="TNC10" s="530"/>
      <c r="TND10" s="530"/>
      <c r="TNE10" s="530"/>
      <c r="TNF10" s="530"/>
      <c r="TNG10" s="530"/>
      <c r="TNH10" s="530"/>
      <c r="TNI10" s="530"/>
      <c r="TNJ10" s="530"/>
      <c r="TNK10" s="530"/>
      <c r="TNL10" s="530"/>
      <c r="TNM10" s="530"/>
      <c r="TNN10" s="530"/>
      <c r="TNO10" s="530"/>
      <c r="TNP10" s="530"/>
      <c r="TNQ10" s="530"/>
      <c r="TNR10" s="530"/>
      <c r="TNS10" s="530"/>
      <c r="TNT10" s="530"/>
      <c r="TNU10" s="530"/>
      <c r="TNV10" s="530"/>
      <c r="TNW10" s="530"/>
      <c r="TNX10" s="530"/>
      <c r="TNY10" s="530"/>
      <c r="TNZ10" s="530"/>
      <c r="TOA10" s="530"/>
      <c r="TOB10" s="530"/>
      <c r="TOC10" s="530"/>
      <c r="TOD10" s="530"/>
      <c r="TOE10" s="530"/>
      <c r="TOF10" s="530"/>
      <c r="TOG10" s="530"/>
      <c r="TOH10" s="530"/>
      <c r="TOI10" s="530"/>
      <c r="TOJ10" s="530"/>
      <c r="TOK10" s="530"/>
      <c r="TOL10" s="530"/>
      <c r="TOM10" s="530"/>
      <c r="TON10" s="530"/>
      <c r="TOO10" s="530"/>
      <c r="TOP10" s="530"/>
      <c r="TOQ10" s="530"/>
      <c r="TOR10" s="530"/>
      <c r="TOS10" s="530"/>
      <c r="TOT10" s="530"/>
      <c r="TOU10" s="530"/>
      <c r="TOV10" s="530"/>
      <c r="TOW10" s="530"/>
      <c r="TOX10" s="530"/>
      <c r="TOY10" s="530"/>
      <c r="TOZ10" s="530"/>
      <c r="TPA10" s="530"/>
      <c r="TPB10" s="530"/>
      <c r="TPC10" s="530"/>
      <c r="TPD10" s="530"/>
      <c r="TPE10" s="530"/>
      <c r="TPF10" s="530"/>
      <c r="TPG10" s="530"/>
      <c r="TPH10" s="530"/>
      <c r="TPI10" s="530"/>
      <c r="TPJ10" s="530"/>
      <c r="TPK10" s="530"/>
      <c r="TPL10" s="530"/>
      <c r="TPM10" s="530"/>
      <c r="TPN10" s="530"/>
      <c r="TPO10" s="530"/>
      <c r="TPP10" s="530"/>
      <c r="TPQ10" s="530"/>
      <c r="TPR10" s="530"/>
      <c r="TPS10" s="530"/>
      <c r="TPT10" s="530"/>
      <c r="TPU10" s="530"/>
      <c r="TPV10" s="530"/>
      <c r="TPW10" s="530"/>
      <c r="TPX10" s="530"/>
      <c r="TPY10" s="530"/>
      <c r="TPZ10" s="530"/>
      <c r="TQA10" s="530"/>
      <c r="TQB10" s="530"/>
      <c r="TQC10" s="530"/>
      <c r="TQD10" s="530"/>
      <c r="TQE10" s="530"/>
      <c r="TQF10" s="530"/>
      <c r="TQG10" s="530"/>
      <c r="TQH10" s="530"/>
      <c r="TQI10" s="530"/>
      <c r="TQJ10" s="530"/>
      <c r="TQK10" s="530"/>
      <c r="TQL10" s="530"/>
      <c r="TQM10" s="530"/>
      <c r="TQN10" s="530"/>
      <c r="TQO10" s="530"/>
      <c r="TQP10" s="530"/>
      <c r="TQQ10" s="530"/>
      <c r="TQR10" s="530"/>
      <c r="TQS10" s="530"/>
      <c r="TQT10" s="530"/>
      <c r="TQU10" s="530"/>
      <c r="TQV10" s="530"/>
      <c r="TQW10" s="530"/>
      <c r="TQX10" s="530"/>
      <c r="TQY10" s="530"/>
      <c r="TQZ10" s="530"/>
      <c r="TRA10" s="530"/>
      <c r="TRB10" s="530"/>
      <c r="TRC10" s="530"/>
      <c r="TRD10" s="530"/>
      <c r="TRE10" s="530"/>
      <c r="TRF10" s="530"/>
      <c r="TRG10" s="530"/>
      <c r="TRH10" s="530"/>
      <c r="TRI10" s="530"/>
      <c r="TRJ10" s="530"/>
      <c r="TRK10" s="530"/>
      <c r="TRL10" s="530"/>
      <c r="TRM10" s="530"/>
      <c r="TRN10" s="530"/>
      <c r="TRO10" s="530"/>
      <c r="TRP10" s="530"/>
      <c r="TRQ10" s="530"/>
      <c r="TRR10" s="530"/>
      <c r="TRS10" s="530"/>
      <c r="TRT10" s="530"/>
      <c r="TRU10" s="530"/>
      <c r="TRV10" s="530"/>
      <c r="TRW10" s="530"/>
      <c r="TRX10" s="530"/>
      <c r="TRY10" s="530"/>
      <c r="TRZ10" s="530"/>
      <c r="TSA10" s="530"/>
      <c r="TSB10" s="530"/>
      <c r="TSC10" s="530"/>
      <c r="TSD10" s="530"/>
      <c r="TSE10" s="530"/>
      <c r="TSF10" s="530"/>
      <c r="TSG10" s="530"/>
      <c r="TSH10" s="530"/>
      <c r="TSI10" s="530"/>
      <c r="TSJ10" s="530"/>
      <c r="TSK10" s="530"/>
      <c r="TSL10" s="530"/>
      <c r="TSM10" s="530"/>
      <c r="TSN10" s="530"/>
      <c r="TSO10" s="530"/>
      <c r="TSP10" s="530"/>
      <c r="TSQ10" s="530"/>
      <c r="TSR10" s="530"/>
      <c r="TSS10" s="530"/>
      <c r="TST10" s="530"/>
      <c r="TSU10" s="530"/>
      <c r="TSV10" s="530"/>
      <c r="TSW10" s="530"/>
      <c r="TSX10" s="530"/>
      <c r="TSY10" s="530"/>
      <c r="TSZ10" s="530"/>
      <c r="TTA10" s="530"/>
      <c r="TTB10" s="530"/>
      <c r="TTC10" s="530"/>
      <c r="TTD10" s="530"/>
      <c r="TTE10" s="530"/>
      <c r="TTF10" s="530"/>
      <c r="TTG10" s="530"/>
      <c r="TTH10" s="530"/>
      <c r="TTI10" s="530"/>
      <c r="TTJ10" s="530"/>
      <c r="TTK10" s="530"/>
      <c r="TTL10" s="530"/>
      <c r="TTM10" s="530"/>
      <c r="TTN10" s="530"/>
      <c r="TTO10" s="530"/>
      <c r="TTP10" s="530"/>
      <c r="TTQ10" s="530"/>
      <c r="TTR10" s="530"/>
      <c r="TTS10" s="530"/>
      <c r="TTT10" s="530"/>
      <c r="TTU10" s="530"/>
      <c r="TTV10" s="530"/>
      <c r="TTW10" s="530"/>
      <c r="TTX10" s="530"/>
      <c r="TTY10" s="530"/>
      <c r="TTZ10" s="530"/>
      <c r="TUA10" s="530"/>
      <c r="TUB10" s="530"/>
      <c r="TUC10" s="530"/>
      <c r="TUD10" s="530"/>
      <c r="TUE10" s="530"/>
      <c r="TUF10" s="530"/>
      <c r="TUG10" s="530"/>
      <c r="TUH10" s="530"/>
      <c r="TUI10" s="530"/>
      <c r="TUJ10" s="530"/>
      <c r="TUK10" s="530"/>
      <c r="TUL10" s="530"/>
      <c r="TUM10" s="530"/>
      <c r="TUN10" s="530"/>
      <c r="TUO10" s="530"/>
      <c r="TUP10" s="530"/>
      <c r="TUQ10" s="530"/>
      <c r="TUR10" s="530"/>
      <c r="TUS10" s="530"/>
      <c r="TUT10" s="530"/>
      <c r="TUU10" s="530"/>
      <c r="TUV10" s="530"/>
      <c r="TUW10" s="530"/>
      <c r="TUX10" s="530"/>
      <c r="TUY10" s="530"/>
      <c r="TUZ10" s="530"/>
      <c r="TVA10" s="530"/>
      <c r="TVB10" s="530"/>
      <c r="TVC10" s="530"/>
      <c r="TVD10" s="530"/>
      <c r="TVE10" s="530"/>
      <c r="TVF10" s="530"/>
      <c r="TVG10" s="530"/>
      <c r="TVH10" s="530"/>
      <c r="TVI10" s="530"/>
      <c r="TVJ10" s="530"/>
      <c r="TVK10" s="530"/>
      <c r="TVL10" s="530"/>
      <c r="TVM10" s="530"/>
      <c r="TVN10" s="530"/>
      <c r="TVO10" s="530"/>
      <c r="TVP10" s="530"/>
      <c r="TVQ10" s="530"/>
      <c r="TVR10" s="530"/>
      <c r="TVS10" s="530"/>
      <c r="TVT10" s="530"/>
      <c r="TVU10" s="530"/>
      <c r="TVV10" s="530"/>
      <c r="TVW10" s="530"/>
      <c r="TVX10" s="530"/>
      <c r="TVY10" s="530"/>
      <c r="TVZ10" s="530"/>
      <c r="TWA10" s="530"/>
      <c r="TWB10" s="530"/>
      <c r="TWC10" s="530"/>
      <c r="TWD10" s="530"/>
      <c r="TWE10" s="530"/>
      <c r="TWF10" s="530"/>
      <c r="TWG10" s="530"/>
      <c r="TWH10" s="530"/>
      <c r="TWI10" s="530"/>
      <c r="TWJ10" s="530"/>
      <c r="TWK10" s="530"/>
      <c r="TWL10" s="530"/>
      <c r="TWM10" s="530"/>
      <c r="TWN10" s="530"/>
      <c r="TWO10" s="530"/>
      <c r="TWP10" s="530"/>
      <c r="TWQ10" s="530"/>
      <c r="TWR10" s="530"/>
      <c r="TWS10" s="530"/>
      <c r="TWT10" s="530"/>
      <c r="TWU10" s="530"/>
      <c r="TWV10" s="530"/>
      <c r="TWW10" s="530"/>
      <c r="TWX10" s="530"/>
      <c r="TWY10" s="530"/>
      <c r="TWZ10" s="530"/>
      <c r="TXA10" s="530"/>
      <c r="TXB10" s="530"/>
      <c r="TXC10" s="530"/>
      <c r="TXD10" s="530"/>
      <c r="TXE10" s="530"/>
      <c r="TXF10" s="530"/>
      <c r="TXG10" s="530"/>
      <c r="TXH10" s="530"/>
      <c r="TXI10" s="530"/>
      <c r="TXJ10" s="530"/>
      <c r="TXK10" s="530"/>
      <c r="TXL10" s="530"/>
      <c r="TXM10" s="530"/>
      <c r="TXN10" s="530"/>
      <c r="TXO10" s="530"/>
      <c r="TXP10" s="530"/>
      <c r="TXQ10" s="530"/>
      <c r="TXR10" s="530"/>
      <c r="TXS10" s="530"/>
      <c r="TXT10" s="530"/>
      <c r="TXU10" s="530"/>
      <c r="TXV10" s="530"/>
      <c r="TXW10" s="530"/>
      <c r="TXX10" s="530"/>
      <c r="TXY10" s="530"/>
      <c r="TXZ10" s="530"/>
      <c r="TYA10" s="530"/>
      <c r="TYB10" s="530"/>
      <c r="TYC10" s="530"/>
      <c r="TYD10" s="530"/>
      <c r="TYE10" s="530"/>
      <c r="TYF10" s="530"/>
      <c r="TYG10" s="530"/>
      <c r="TYH10" s="530"/>
      <c r="TYI10" s="530"/>
      <c r="TYJ10" s="530"/>
      <c r="TYK10" s="530"/>
      <c r="TYL10" s="530"/>
      <c r="TYM10" s="530"/>
      <c r="TYN10" s="530"/>
      <c r="TYO10" s="530"/>
      <c r="TYP10" s="530"/>
      <c r="TYQ10" s="530"/>
      <c r="TYR10" s="530"/>
      <c r="TYS10" s="530"/>
      <c r="TYT10" s="530"/>
      <c r="TYU10" s="530"/>
      <c r="TYV10" s="530"/>
      <c r="TYW10" s="530"/>
      <c r="TYX10" s="530"/>
      <c r="TYY10" s="530"/>
      <c r="TYZ10" s="530"/>
      <c r="TZA10" s="530"/>
      <c r="TZB10" s="530"/>
      <c r="TZC10" s="530"/>
      <c r="TZD10" s="530"/>
      <c r="TZE10" s="530"/>
      <c r="TZF10" s="530"/>
      <c r="TZG10" s="530"/>
      <c r="TZH10" s="530"/>
      <c r="TZI10" s="530"/>
      <c r="TZJ10" s="530"/>
      <c r="TZK10" s="530"/>
      <c r="TZL10" s="530"/>
      <c r="TZM10" s="530"/>
      <c r="TZN10" s="530"/>
      <c r="TZO10" s="530"/>
      <c r="TZP10" s="530"/>
      <c r="TZQ10" s="530"/>
      <c r="TZR10" s="530"/>
      <c r="TZS10" s="530"/>
      <c r="TZT10" s="530"/>
      <c r="TZU10" s="530"/>
      <c r="TZV10" s="530"/>
      <c r="TZW10" s="530"/>
      <c r="TZX10" s="530"/>
      <c r="TZY10" s="530"/>
      <c r="TZZ10" s="530"/>
      <c r="UAA10" s="530"/>
      <c r="UAB10" s="530"/>
      <c r="UAC10" s="530"/>
      <c r="UAD10" s="530"/>
      <c r="UAE10" s="530"/>
      <c r="UAF10" s="530"/>
      <c r="UAG10" s="530"/>
      <c r="UAH10" s="530"/>
      <c r="UAI10" s="530"/>
      <c r="UAJ10" s="530"/>
      <c r="UAK10" s="530"/>
      <c r="UAL10" s="530"/>
      <c r="UAM10" s="530"/>
      <c r="UAN10" s="530"/>
      <c r="UAO10" s="530"/>
      <c r="UAP10" s="530"/>
      <c r="UAQ10" s="530"/>
      <c r="UAR10" s="530"/>
      <c r="UAS10" s="530"/>
      <c r="UAT10" s="530"/>
      <c r="UAU10" s="530"/>
      <c r="UAV10" s="530"/>
      <c r="UAW10" s="530"/>
      <c r="UAX10" s="530"/>
      <c r="UAY10" s="530"/>
      <c r="UAZ10" s="530"/>
      <c r="UBA10" s="530"/>
      <c r="UBB10" s="530"/>
      <c r="UBC10" s="530"/>
      <c r="UBD10" s="530"/>
      <c r="UBE10" s="530"/>
      <c r="UBF10" s="530"/>
      <c r="UBG10" s="530"/>
      <c r="UBH10" s="530"/>
      <c r="UBI10" s="530"/>
      <c r="UBJ10" s="530"/>
      <c r="UBK10" s="530"/>
      <c r="UBL10" s="530"/>
      <c r="UBM10" s="530"/>
      <c r="UBN10" s="530"/>
      <c r="UBO10" s="530"/>
      <c r="UBP10" s="530"/>
      <c r="UBQ10" s="530"/>
      <c r="UBR10" s="530"/>
      <c r="UBS10" s="530"/>
      <c r="UBT10" s="530"/>
      <c r="UBU10" s="530"/>
      <c r="UBV10" s="530"/>
      <c r="UBW10" s="530"/>
      <c r="UBX10" s="530"/>
      <c r="UBY10" s="530"/>
      <c r="UBZ10" s="530"/>
      <c r="UCA10" s="530"/>
      <c r="UCB10" s="530"/>
      <c r="UCC10" s="530"/>
      <c r="UCD10" s="530"/>
      <c r="UCE10" s="530"/>
      <c r="UCF10" s="530"/>
      <c r="UCG10" s="530"/>
      <c r="UCH10" s="530"/>
      <c r="UCI10" s="530"/>
      <c r="UCJ10" s="530"/>
      <c r="UCK10" s="530"/>
      <c r="UCL10" s="530"/>
      <c r="UCM10" s="530"/>
      <c r="UCN10" s="530"/>
      <c r="UCO10" s="530"/>
      <c r="UCP10" s="530"/>
      <c r="UCQ10" s="530"/>
      <c r="UCR10" s="530"/>
      <c r="UCS10" s="530"/>
      <c r="UCT10" s="530"/>
      <c r="UCU10" s="530"/>
      <c r="UCV10" s="530"/>
      <c r="UCW10" s="530"/>
      <c r="UCX10" s="530"/>
      <c r="UCY10" s="530"/>
      <c r="UCZ10" s="530"/>
      <c r="UDA10" s="530"/>
      <c r="UDB10" s="530"/>
      <c r="UDC10" s="530"/>
      <c r="UDD10" s="530"/>
      <c r="UDE10" s="530"/>
      <c r="UDF10" s="530"/>
      <c r="UDG10" s="530"/>
      <c r="UDH10" s="530"/>
      <c r="UDI10" s="530"/>
      <c r="UDJ10" s="530"/>
      <c r="UDK10" s="530"/>
      <c r="UDL10" s="530"/>
      <c r="UDM10" s="530"/>
      <c r="UDN10" s="530"/>
      <c r="UDO10" s="530"/>
      <c r="UDP10" s="530"/>
      <c r="UDQ10" s="530"/>
      <c r="UDR10" s="530"/>
      <c r="UDS10" s="530"/>
      <c r="UDT10" s="530"/>
      <c r="UDU10" s="530"/>
      <c r="UDV10" s="530"/>
      <c r="UDW10" s="530"/>
      <c r="UDX10" s="530"/>
      <c r="UDY10" s="530"/>
      <c r="UDZ10" s="530"/>
      <c r="UEA10" s="530"/>
      <c r="UEB10" s="530"/>
      <c r="UEC10" s="530"/>
      <c r="UED10" s="530"/>
      <c r="UEE10" s="530"/>
      <c r="UEF10" s="530"/>
      <c r="UEG10" s="530"/>
      <c r="UEH10" s="530"/>
      <c r="UEI10" s="530"/>
      <c r="UEJ10" s="530"/>
      <c r="UEK10" s="530"/>
      <c r="UEL10" s="530"/>
      <c r="UEM10" s="530"/>
      <c r="UEN10" s="530"/>
      <c r="UEO10" s="530"/>
      <c r="UEP10" s="530"/>
      <c r="UEQ10" s="530"/>
      <c r="UER10" s="530"/>
      <c r="UES10" s="530"/>
      <c r="UET10" s="530"/>
      <c r="UEU10" s="530"/>
      <c r="UEV10" s="530"/>
      <c r="UEW10" s="530"/>
      <c r="UEX10" s="530"/>
      <c r="UEY10" s="530"/>
      <c r="UEZ10" s="530"/>
      <c r="UFA10" s="530"/>
      <c r="UFB10" s="530"/>
      <c r="UFC10" s="530"/>
      <c r="UFD10" s="530"/>
      <c r="UFE10" s="530"/>
      <c r="UFF10" s="530"/>
      <c r="UFG10" s="530"/>
      <c r="UFH10" s="530"/>
      <c r="UFI10" s="530"/>
      <c r="UFJ10" s="530"/>
      <c r="UFK10" s="530"/>
      <c r="UFL10" s="530"/>
      <c r="UFM10" s="530"/>
      <c r="UFN10" s="530"/>
      <c r="UFO10" s="530"/>
      <c r="UFP10" s="530"/>
      <c r="UFQ10" s="530"/>
      <c r="UFR10" s="530"/>
      <c r="UFS10" s="530"/>
      <c r="UFT10" s="530"/>
      <c r="UFU10" s="530"/>
      <c r="UFV10" s="530"/>
      <c r="UFW10" s="530"/>
      <c r="UFX10" s="530"/>
      <c r="UFY10" s="530"/>
      <c r="UFZ10" s="530"/>
      <c r="UGA10" s="530"/>
      <c r="UGB10" s="530"/>
      <c r="UGC10" s="530"/>
      <c r="UGD10" s="530"/>
      <c r="UGE10" s="530"/>
      <c r="UGF10" s="530"/>
      <c r="UGG10" s="530"/>
      <c r="UGH10" s="530"/>
      <c r="UGI10" s="530"/>
      <c r="UGJ10" s="530"/>
      <c r="UGK10" s="530"/>
      <c r="UGL10" s="530"/>
      <c r="UGM10" s="530"/>
      <c r="UGN10" s="530"/>
      <c r="UGO10" s="530"/>
      <c r="UGP10" s="530"/>
      <c r="UGQ10" s="530"/>
      <c r="UGR10" s="530"/>
      <c r="UGS10" s="530"/>
      <c r="UGT10" s="530"/>
      <c r="UGU10" s="530"/>
      <c r="UGV10" s="530"/>
      <c r="UGW10" s="530"/>
      <c r="UGX10" s="530"/>
      <c r="UGY10" s="530"/>
      <c r="UGZ10" s="530"/>
      <c r="UHA10" s="530"/>
      <c r="UHB10" s="530"/>
      <c r="UHC10" s="530"/>
      <c r="UHD10" s="530"/>
      <c r="UHE10" s="530"/>
      <c r="UHF10" s="530"/>
      <c r="UHG10" s="530"/>
      <c r="UHH10" s="530"/>
      <c r="UHI10" s="530"/>
      <c r="UHJ10" s="530"/>
      <c r="UHK10" s="530"/>
      <c r="UHL10" s="530"/>
      <c r="UHM10" s="530"/>
      <c r="UHN10" s="530"/>
      <c r="UHO10" s="530"/>
      <c r="UHP10" s="530"/>
      <c r="UHQ10" s="530"/>
      <c r="UHR10" s="530"/>
      <c r="UHS10" s="530"/>
      <c r="UHT10" s="530"/>
      <c r="UHU10" s="530"/>
      <c r="UHV10" s="530"/>
      <c r="UHW10" s="530"/>
      <c r="UHX10" s="530"/>
      <c r="UHY10" s="530"/>
      <c r="UHZ10" s="530"/>
      <c r="UIA10" s="530"/>
      <c r="UIB10" s="530"/>
      <c r="UIC10" s="530"/>
      <c r="UID10" s="530"/>
      <c r="UIE10" s="530"/>
      <c r="UIF10" s="530"/>
      <c r="UIG10" s="530"/>
      <c r="UIH10" s="530"/>
      <c r="UII10" s="530"/>
      <c r="UIJ10" s="530"/>
      <c r="UIK10" s="530"/>
      <c r="UIL10" s="530"/>
      <c r="UIM10" s="530"/>
      <c r="UIN10" s="530"/>
      <c r="UIO10" s="530"/>
      <c r="UIP10" s="530"/>
      <c r="UIQ10" s="530"/>
      <c r="UIR10" s="530"/>
      <c r="UIS10" s="530"/>
      <c r="UIT10" s="530"/>
      <c r="UIU10" s="530"/>
      <c r="UIV10" s="530"/>
      <c r="UIW10" s="530"/>
      <c r="UIX10" s="530"/>
      <c r="UIY10" s="530"/>
      <c r="UIZ10" s="530"/>
      <c r="UJA10" s="530"/>
      <c r="UJB10" s="530"/>
      <c r="UJC10" s="530"/>
      <c r="UJD10" s="530"/>
      <c r="UJE10" s="530"/>
      <c r="UJF10" s="530"/>
      <c r="UJG10" s="530"/>
      <c r="UJH10" s="530"/>
      <c r="UJI10" s="530"/>
      <c r="UJJ10" s="530"/>
      <c r="UJK10" s="530"/>
      <c r="UJL10" s="530"/>
      <c r="UJM10" s="530"/>
      <c r="UJN10" s="530"/>
      <c r="UJO10" s="530"/>
      <c r="UJP10" s="530"/>
      <c r="UJQ10" s="530"/>
      <c r="UJR10" s="530"/>
      <c r="UJS10" s="530"/>
      <c r="UJT10" s="530"/>
      <c r="UJU10" s="530"/>
      <c r="UJV10" s="530"/>
      <c r="UJW10" s="530"/>
      <c r="UJX10" s="530"/>
      <c r="UJY10" s="530"/>
      <c r="UJZ10" s="530"/>
      <c r="UKA10" s="530"/>
      <c r="UKB10" s="530"/>
      <c r="UKC10" s="530"/>
      <c r="UKD10" s="530"/>
      <c r="UKE10" s="530"/>
      <c r="UKF10" s="530"/>
      <c r="UKG10" s="530"/>
      <c r="UKH10" s="530"/>
      <c r="UKI10" s="530"/>
      <c r="UKJ10" s="530"/>
      <c r="UKK10" s="530"/>
      <c r="UKL10" s="530"/>
      <c r="UKM10" s="530"/>
      <c r="UKN10" s="530"/>
      <c r="UKO10" s="530"/>
      <c r="UKP10" s="530"/>
      <c r="UKQ10" s="530"/>
      <c r="UKR10" s="530"/>
      <c r="UKS10" s="530"/>
      <c r="UKT10" s="530"/>
      <c r="UKU10" s="530"/>
      <c r="UKV10" s="530"/>
      <c r="UKW10" s="530"/>
      <c r="UKX10" s="530"/>
      <c r="UKY10" s="530"/>
      <c r="UKZ10" s="530"/>
      <c r="ULA10" s="530"/>
      <c r="ULB10" s="530"/>
      <c r="ULC10" s="530"/>
      <c r="ULD10" s="530"/>
      <c r="ULE10" s="530"/>
      <c r="ULF10" s="530"/>
      <c r="ULG10" s="530"/>
      <c r="ULH10" s="530"/>
      <c r="ULI10" s="530"/>
      <c r="ULJ10" s="530"/>
      <c r="ULK10" s="530"/>
      <c r="ULL10" s="530"/>
      <c r="ULM10" s="530"/>
      <c r="ULN10" s="530"/>
      <c r="ULO10" s="530"/>
      <c r="ULP10" s="530"/>
      <c r="ULQ10" s="530"/>
      <c r="ULR10" s="530"/>
      <c r="ULS10" s="530"/>
      <c r="ULT10" s="530"/>
      <c r="ULU10" s="530"/>
      <c r="ULV10" s="530"/>
      <c r="ULW10" s="530"/>
      <c r="ULX10" s="530"/>
      <c r="ULY10" s="530"/>
      <c r="ULZ10" s="530"/>
      <c r="UMA10" s="530"/>
      <c r="UMB10" s="530"/>
      <c r="UMC10" s="530"/>
      <c r="UMD10" s="530"/>
      <c r="UME10" s="530"/>
      <c r="UMF10" s="530"/>
      <c r="UMG10" s="530"/>
      <c r="UMH10" s="530"/>
      <c r="UMI10" s="530"/>
      <c r="UMJ10" s="530"/>
      <c r="UMK10" s="530"/>
      <c r="UML10" s="530"/>
      <c r="UMM10" s="530"/>
      <c r="UMN10" s="530"/>
      <c r="UMO10" s="530"/>
      <c r="UMP10" s="530"/>
      <c r="UMQ10" s="530"/>
      <c r="UMR10" s="530"/>
      <c r="UMS10" s="530"/>
      <c r="UMT10" s="530"/>
      <c r="UMU10" s="530"/>
      <c r="UMV10" s="530"/>
      <c r="UMW10" s="530"/>
      <c r="UMX10" s="530"/>
      <c r="UMY10" s="530"/>
      <c r="UMZ10" s="530"/>
      <c r="UNA10" s="530"/>
      <c r="UNB10" s="530"/>
      <c r="UNC10" s="530"/>
      <c r="UND10" s="530"/>
      <c r="UNE10" s="530"/>
      <c r="UNF10" s="530"/>
      <c r="UNG10" s="530"/>
      <c r="UNH10" s="530"/>
      <c r="UNI10" s="530"/>
      <c r="UNJ10" s="530"/>
      <c r="UNK10" s="530"/>
      <c r="UNL10" s="530"/>
      <c r="UNM10" s="530"/>
      <c r="UNN10" s="530"/>
      <c r="UNO10" s="530"/>
      <c r="UNP10" s="530"/>
      <c r="UNQ10" s="530"/>
      <c r="UNR10" s="530"/>
      <c r="UNS10" s="530"/>
      <c r="UNT10" s="530"/>
      <c r="UNU10" s="530"/>
      <c r="UNV10" s="530"/>
      <c r="UNW10" s="530"/>
      <c r="UNX10" s="530"/>
      <c r="UNY10" s="530"/>
      <c r="UNZ10" s="530"/>
      <c r="UOA10" s="530"/>
      <c r="UOB10" s="530"/>
      <c r="UOC10" s="530"/>
      <c r="UOD10" s="530"/>
      <c r="UOE10" s="530"/>
      <c r="UOF10" s="530"/>
      <c r="UOG10" s="530"/>
      <c r="UOH10" s="530"/>
      <c r="UOI10" s="530"/>
      <c r="UOJ10" s="530"/>
      <c r="UOK10" s="530"/>
      <c r="UOL10" s="530"/>
      <c r="UOM10" s="530"/>
      <c r="UON10" s="530"/>
      <c r="UOO10" s="530"/>
      <c r="UOP10" s="530"/>
      <c r="UOQ10" s="530"/>
      <c r="UOR10" s="530"/>
      <c r="UOS10" s="530"/>
      <c r="UOT10" s="530"/>
      <c r="UOU10" s="530"/>
      <c r="UOV10" s="530"/>
      <c r="UOW10" s="530"/>
      <c r="UOX10" s="530"/>
      <c r="UOY10" s="530"/>
      <c r="UOZ10" s="530"/>
      <c r="UPA10" s="530"/>
      <c r="UPB10" s="530"/>
      <c r="UPC10" s="530"/>
      <c r="UPD10" s="530"/>
      <c r="UPE10" s="530"/>
      <c r="UPF10" s="530"/>
      <c r="UPG10" s="530"/>
      <c r="UPH10" s="530"/>
      <c r="UPI10" s="530"/>
      <c r="UPJ10" s="530"/>
      <c r="UPK10" s="530"/>
      <c r="UPL10" s="530"/>
      <c r="UPM10" s="530"/>
      <c r="UPN10" s="530"/>
      <c r="UPO10" s="530"/>
      <c r="UPP10" s="530"/>
      <c r="UPQ10" s="530"/>
      <c r="UPR10" s="530"/>
      <c r="UPS10" s="530"/>
      <c r="UPT10" s="530"/>
      <c r="UPU10" s="530"/>
      <c r="UPV10" s="530"/>
      <c r="UPW10" s="530"/>
      <c r="UPX10" s="530"/>
      <c r="UPY10" s="530"/>
      <c r="UPZ10" s="530"/>
      <c r="UQA10" s="530"/>
      <c r="UQB10" s="530"/>
      <c r="UQC10" s="530"/>
      <c r="UQD10" s="530"/>
      <c r="UQE10" s="530"/>
      <c r="UQF10" s="530"/>
      <c r="UQG10" s="530"/>
      <c r="UQH10" s="530"/>
      <c r="UQI10" s="530"/>
      <c r="UQJ10" s="530"/>
      <c r="UQK10" s="530"/>
      <c r="UQL10" s="530"/>
      <c r="UQM10" s="530"/>
      <c r="UQN10" s="530"/>
      <c r="UQO10" s="530"/>
      <c r="UQP10" s="530"/>
      <c r="UQQ10" s="530"/>
      <c r="UQR10" s="530"/>
      <c r="UQS10" s="530"/>
      <c r="UQT10" s="530"/>
      <c r="UQU10" s="530"/>
      <c r="UQV10" s="530"/>
      <c r="UQW10" s="530"/>
      <c r="UQX10" s="530"/>
      <c r="UQY10" s="530"/>
      <c r="UQZ10" s="530"/>
      <c r="URA10" s="530"/>
      <c r="URB10" s="530"/>
      <c r="URC10" s="530"/>
      <c r="URD10" s="530"/>
      <c r="URE10" s="530"/>
      <c r="URF10" s="530"/>
      <c r="URG10" s="530"/>
      <c r="URH10" s="530"/>
      <c r="URI10" s="530"/>
      <c r="URJ10" s="530"/>
      <c r="URK10" s="530"/>
      <c r="URL10" s="530"/>
      <c r="URM10" s="530"/>
      <c r="URN10" s="530"/>
      <c r="URO10" s="530"/>
      <c r="URP10" s="530"/>
      <c r="URQ10" s="530"/>
      <c r="URR10" s="530"/>
      <c r="URS10" s="530"/>
      <c r="URT10" s="530"/>
      <c r="URU10" s="530"/>
      <c r="URV10" s="530"/>
      <c r="URW10" s="530"/>
      <c r="URX10" s="530"/>
      <c r="URY10" s="530"/>
      <c r="URZ10" s="530"/>
      <c r="USA10" s="530"/>
      <c r="USB10" s="530"/>
      <c r="USC10" s="530"/>
      <c r="USD10" s="530"/>
      <c r="USE10" s="530"/>
      <c r="USF10" s="530"/>
      <c r="USG10" s="530"/>
      <c r="USH10" s="530"/>
      <c r="USI10" s="530"/>
      <c r="USJ10" s="530"/>
      <c r="USK10" s="530"/>
      <c r="USL10" s="530"/>
      <c r="USM10" s="530"/>
      <c r="USN10" s="530"/>
      <c r="USO10" s="530"/>
      <c r="USP10" s="530"/>
      <c r="USQ10" s="530"/>
      <c r="USR10" s="530"/>
      <c r="USS10" s="530"/>
      <c r="UST10" s="530"/>
      <c r="USU10" s="530"/>
      <c r="USV10" s="530"/>
      <c r="USW10" s="530"/>
      <c r="USX10" s="530"/>
      <c r="USY10" s="530"/>
      <c r="USZ10" s="530"/>
      <c r="UTA10" s="530"/>
      <c r="UTB10" s="530"/>
      <c r="UTC10" s="530"/>
      <c r="UTD10" s="530"/>
      <c r="UTE10" s="530"/>
      <c r="UTF10" s="530"/>
      <c r="UTG10" s="530"/>
      <c r="UTH10" s="530"/>
      <c r="UTI10" s="530"/>
      <c r="UTJ10" s="530"/>
      <c r="UTK10" s="530"/>
      <c r="UTL10" s="530"/>
      <c r="UTM10" s="530"/>
      <c r="UTN10" s="530"/>
      <c r="UTO10" s="530"/>
      <c r="UTP10" s="530"/>
      <c r="UTQ10" s="530"/>
      <c r="UTR10" s="530"/>
      <c r="UTS10" s="530"/>
      <c r="UTT10" s="530"/>
      <c r="UTU10" s="530"/>
      <c r="UTV10" s="530"/>
      <c r="UTW10" s="530"/>
      <c r="UTX10" s="530"/>
      <c r="UTY10" s="530"/>
      <c r="UTZ10" s="530"/>
      <c r="UUA10" s="530"/>
      <c r="UUB10" s="530"/>
      <c r="UUC10" s="530"/>
      <c r="UUD10" s="530"/>
      <c r="UUE10" s="530"/>
      <c r="UUF10" s="530"/>
      <c r="UUG10" s="530"/>
      <c r="UUH10" s="530"/>
      <c r="UUI10" s="530"/>
      <c r="UUJ10" s="530"/>
      <c r="UUK10" s="530"/>
      <c r="UUL10" s="530"/>
      <c r="UUM10" s="530"/>
      <c r="UUN10" s="530"/>
      <c r="UUO10" s="530"/>
      <c r="UUP10" s="530"/>
      <c r="UUQ10" s="530"/>
      <c r="UUR10" s="530"/>
      <c r="UUS10" s="530"/>
      <c r="UUT10" s="530"/>
      <c r="UUU10" s="530"/>
      <c r="UUV10" s="530"/>
      <c r="UUW10" s="530"/>
      <c r="UUX10" s="530"/>
      <c r="UUY10" s="530"/>
      <c r="UUZ10" s="530"/>
      <c r="UVA10" s="530"/>
      <c r="UVB10" s="530"/>
      <c r="UVC10" s="530"/>
      <c r="UVD10" s="530"/>
      <c r="UVE10" s="530"/>
      <c r="UVF10" s="530"/>
      <c r="UVG10" s="530"/>
      <c r="UVH10" s="530"/>
      <c r="UVI10" s="530"/>
      <c r="UVJ10" s="530"/>
      <c r="UVK10" s="530"/>
      <c r="UVL10" s="530"/>
      <c r="UVM10" s="530"/>
      <c r="UVN10" s="530"/>
      <c r="UVO10" s="530"/>
      <c r="UVP10" s="530"/>
      <c r="UVQ10" s="530"/>
      <c r="UVR10" s="530"/>
      <c r="UVS10" s="530"/>
      <c r="UVT10" s="530"/>
      <c r="UVU10" s="530"/>
      <c r="UVV10" s="530"/>
      <c r="UVW10" s="530"/>
      <c r="UVX10" s="530"/>
      <c r="UVY10" s="530"/>
      <c r="UVZ10" s="530"/>
      <c r="UWA10" s="530"/>
      <c r="UWB10" s="530"/>
      <c r="UWC10" s="530"/>
      <c r="UWD10" s="530"/>
      <c r="UWE10" s="530"/>
      <c r="UWF10" s="530"/>
      <c r="UWG10" s="530"/>
      <c r="UWH10" s="530"/>
      <c r="UWI10" s="530"/>
      <c r="UWJ10" s="530"/>
      <c r="UWK10" s="530"/>
      <c r="UWL10" s="530"/>
      <c r="UWM10" s="530"/>
      <c r="UWN10" s="530"/>
      <c r="UWO10" s="530"/>
      <c r="UWP10" s="530"/>
      <c r="UWQ10" s="530"/>
      <c r="UWR10" s="530"/>
      <c r="UWS10" s="530"/>
      <c r="UWT10" s="530"/>
      <c r="UWU10" s="530"/>
      <c r="UWV10" s="530"/>
      <c r="UWW10" s="530"/>
      <c r="UWX10" s="530"/>
      <c r="UWY10" s="530"/>
      <c r="UWZ10" s="530"/>
      <c r="UXA10" s="530"/>
      <c r="UXB10" s="530"/>
      <c r="UXC10" s="530"/>
      <c r="UXD10" s="530"/>
      <c r="UXE10" s="530"/>
      <c r="UXF10" s="530"/>
      <c r="UXG10" s="530"/>
      <c r="UXH10" s="530"/>
      <c r="UXI10" s="530"/>
      <c r="UXJ10" s="530"/>
      <c r="UXK10" s="530"/>
      <c r="UXL10" s="530"/>
      <c r="UXM10" s="530"/>
      <c r="UXN10" s="530"/>
      <c r="UXO10" s="530"/>
      <c r="UXP10" s="530"/>
      <c r="UXQ10" s="530"/>
      <c r="UXR10" s="530"/>
      <c r="UXS10" s="530"/>
      <c r="UXT10" s="530"/>
      <c r="UXU10" s="530"/>
      <c r="UXV10" s="530"/>
      <c r="UXW10" s="530"/>
      <c r="UXX10" s="530"/>
      <c r="UXY10" s="530"/>
      <c r="UXZ10" s="530"/>
      <c r="UYA10" s="530"/>
      <c r="UYB10" s="530"/>
      <c r="UYC10" s="530"/>
      <c r="UYD10" s="530"/>
      <c r="UYE10" s="530"/>
      <c r="UYF10" s="530"/>
      <c r="UYG10" s="530"/>
      <c r="UYH10" s="530"/>
      <c r="UYI10" s="530"/>
      <c r="UYJ10" s="530"/>
      <c r="UYK10" s="530"/>
      <c r="UYL10" s="530"/>
      <c r="UYM10" s="530"/>
      <c r="UYN10" s="530"/>
      <c r="UYO10" s="530"/>
      <c r="UYP10" s="530"/>
      <c r="UYQ10" s="530"/>
      <c r="UYR10" s="530"/>
      <c r="UYS10" s="530"/>
      <c r="UYT10" s="530"/>
      <c r="UYU10" s="530"/>
      <c r="UYV10" s="530"/>
      <c r="UYW10" s="530"/>
      <c r="UYX10" s="530"/>
      <c r="UYY10" s="530"/>
      <c r="UYZ10" s="530"/>
      <c r="UZA10" s="530"/>
      <c r="UZB10" s="530"/>
      <c r="UZC10" s="530"/>
      <c r="UZD10" s="530"/>
      <c r="UZE10" s="530"/>
      <c r="UZF10" s="530"/>
      <c r="UZG10" s="530"/>
      <c r="UZH10" s="530"/>
      <c r="UZI10" s="530"/>
      <c r="UZJ10" s="530"/>
      <c r="UZK10" s="530"/>
      <c r="UZL10" s="530"/>
      <c r="UZM10" s="530"/>
      <c r="UZN10" s="530"/>
      <c r="UZO10" s="530"/>
      <c r="UZP10" s="530"/>
      <c r="UZQ10" s="530"/>
      <c r="UZR10" s="530"/>
      <c r="UZS10" s="530"/>
      <c r="UZT10" s="530"/>
      <c r="UZU10" s="530"/>
      <c r="UZV10" s="530"/>
      <c r="UZW10" s="530"/>
      <c r="UZX10" s="530"/>
      <c r="UZY10" s="530"/>
      <c r="UZZ10" s="530"/>
      <c r="VAA10" s="530"/>
      <c r="VAB10" s="530"/>
      <c r="VAC10" s="530"/>
      <c r="VAD10" s="530"/>
      <c r="VAE10" s="530"/>
      <c r="VAF10" s="530"/>
      <c r="VAG10" s="530"/>
      <c r="VAH10" s="530"/>
      <c r="VAI10" s="530"/>
      <c r="VAJ10" s="530"/>
      <c r="VAK10" s="530"/>
      <c r="VAL10" s="530"/>
      <c r="VAM10" s="530"/>
      <c r="VAN10" s="530"/>
      <c r="VAO10" s="530"/>
      <c r="VAP10" s="530"/>
      <c r="VAQ10" s="530"/>
      <c r="VAR10" s="530"/>
      <c r="VAS10" s="530"/>
      <c r="VAT10" s="530"/>
      <c r="VAU10" s="530"/>
      <c r="VAV10" s="530"/>
      <c r="VAW10" s="530"/>
      <c r="VAX10" s="530"/>
      <c r="VAY10" s="530"/>
      <c r="VAZ10" s="530"/>
      <c r="VBA10" s="530"/>
      <c r="VBB10" s="530"/>
      <c r="VBC10" s="530"/>
      <c r="VBD10" s="530"/>
      <c r="VBE10" s="530"/>
      <c r="VBF10" s="530"/>
      <c r="VBG10" s="530"/>
      <c r="VBH10" s="530"/>
      <c r="VBI10" s="530"/>
      <c r="VBJ10" s="530"/>
      <c r="VBK10" s="530"/>
      <c r="VBL10" s="530"/>
      <c r="VBM10" s="530"/>
      <c r="VBN10" s="530"/>
      <c r="VBO10" s="530"/>
      <c r="VBP10" s="530"/>
      <c r="VBQ10" s="530"/>
      <c r="VBR10" s="530"/>
      <c r="VBS10" s="530"/>
      <c r="VBT10" s="530"/>
      <c r="VBU10" s="530"/>
      <c r="VBV10" s="530"/>
      <c r="VBW10" s="530"/>
      <c r="VBX10" s="530"/>
      <c r="VBY10" s="530"/>
      <c r="VBZ10" s="530"/>
      <c r="VCA10" s="530"/>
      <c r="VCB10" s="530"/>
      <c r="VCC10" s="530"/>
      <c r="VCD10" s="530"/>
      <c r="VCE10" s="530"/>
      <c r="VCF10" s="530"/>
      <c r="VCG10" s="530"/>
      <c r="VCH10" s="530"/>
      <c r="VCI10" s="530"/>
      <c r="VCJ10" s="530"/>
      <c r="VCK10" s="530"/>
      <c r="VCL10" s="530"/>
      <c r="VCM10" s="530"/>
      <c r="VCN10" s="530"/>
      <c r="VCO10" s="530"/>
      <c r="VCP10" s="530"/>
      <c r="VCQ10" s="530"/>
      <c r="VCR10" s="530"/>
      <c r="VCS10" s="530"/>
      <c r="VCT10" s="530"/>
      <c r="VCU10" s="530"/>
      <c r="VCV10" s="530"/>
      <c r="VCW10" s="530"/>
      <c r="VCX10" s="530"/>
      <c r="VCY10" s="530"/>
      <c r="VCZ10" s="530"/>
      <c r="VDA10" s="530"/>
      <c r="VDB10" s="530"/>
      <c r="VDC10" s="530"/>
      <c r="VDD10" s="530"/>
      <c r="VDE10" s="530"/>
      <c r="VDF10" s="530"/>
      <c r="VDG10" s="530"/>
      <c r="VDH10" s="530"/>
      <c r="VDI10" s="530"/>
      <c r="VDJ10" s="530"/>
      <c r="VDK10" s="530"/>
      <c r="VDL10" s="530"/>
      <c r="VDM10" s="530"/>
      <c r="VDN10" s="530"/>
      <c r="VDO10" s="530"/>
      <c r="VDP10" s="530"/>
      <c r="VDQ10" s="530"/>
      <c r="VDR10" s="530"/>
      <c r="VDS10" s="530"/>
      <c r="VDT10" s="530"/>
      <c r="VDU10" s="530"/>
      <c r="VDV10" s="530"/>
      <c r="VDW10" s="530"/>
      <c r="VDX10" s="530"/>
      <c r="VDY10" s="530"/>
      <c r="VDZ10" s="530"/>
      <c r="VEA10" s="530"/>
      <c r="VEB10" s="530"/>
      <c r="VEC10" s="530"/>
      <c r="VED10" s="530"/>
      <c r="VEE10" s="530"/>
      <c r="VEF10" s="530"/>
      <c r="VEG10" s="530"/>
      <c r="VEH10" s="530"/>
      <c r="VEI10" s="530"/>
      <c r="VEJ10" s="530"/>
      <c r="VEK10" s="530"/>
      <c r="VEL10" s="530"/>
      <c r="VEM10" s="530"/>
      <c r="VEN10" s="530"/>
      <c r="VEO10" s="530"/>
      <c r="VEP10" s="530"/>
      <c r="VEQ10" s="530"/>
      <c r="VER10" s="530"/>
      <c r="VES10" s="530"/>
      <c r="VET10" s="530"/>
      <c r="VEU10" s="530"/>
      <c r="VEV10" s="530"/>
      <c r="VEW10" s="530"/>
      <c r="VEX10" s="530"/>
      <c r="VEY10" s="530"/>
      <c r="VEZ10" s="530"/>
      <c r="VFA10" s="530"/>
      <c r="VFB10" s="530"/>
      <c r="VFC10" s="530"/>
      <c r="VFD10" s="530"/>
      <c r="VFE10" s="530"/>
      <c r="VFF10" s="530"/>
      <c r="VFG10" s="530"/>
      <c r="VFH10" s="530"/>
      <c r="VFI10" s="530"/>
      <c r="VFJ10" s="530"/>
      <c r="VFK10" s="530"/>
      <c r="VFL10" s="530"/>
      <c r="VFM10" s="530"/>
      <c r="VFN10" s="530"/>
      <c r="VFO10" s="530"/>
      <c r="VFP10" s="530"/>
      <c r="VFQ10" s="530"/>
      <c r="VFR10" s="530"/>
      <c r="VFS10" s="530"/>
      <c r="VFT10" s="530"/>
      <c r="VFU10" s="530"/>
      <c r="VFV10" s="530"/>
      <c r="VFW10" s="530"/>
      <c r="VFX10" s="530"/>
      <c r="VFY10" s="530"/>
      <c r="VFZ10" s="530"/>
      <c r="VGA10" s="530"/>
      <c r="VGB10" s="530"/>
      <c r="VGC10" s="530"/>
      <c r="VGD10" s="530"/>
      <c r="VGE10" s="530"/>
      <c r="VGF10" s="530"/>
      <c r="VGG10" s="530"/>
      <c r="VGH10" s="530"/>
      <c r="VGI10" s="530"/>
      <c r="VGJ10" s="530"/>
      <c r="VGK10" s="530"/>
      <c r="VGL10" s="530"/>
      <c r="VGM10" s="530"/>
      <c r="VGN10" s="530"/>
      <c r="VGO10" s="530"/>
      <c r="VGP10" s="530"/>
      <c r="VGQ10" s="530"/>
      <c r="VGR10" s="530"/>
      <c r="VGS10" s="530"/>
      <c r="VGT10" s="530"/>
      <c r="VGU10" s="530"/>
      <c r="VGV10" s="530"/>
      <c r="VGW10" s="530"/>
      <c r="VGX10" s="530"/>
      <c r="VGY10" s="530"/>
      <c r="VGZ10" s="530"/>
      <c r="VHA10" s="530"/>
      <c r="VHB10" s="530"/>
      <c r="VHC10" s="530"/>
      <c r="VHD10" s="530"/>
      <c r="VHE10" s="530"/>
      <c r="VHF10" s="530"/>
      <c r="VHG10" s="530"/>
      <c r="VHH10" s="530"/>
      <c r="VHI10" s="530"/>
      <c r="VHJ10" s="530"/>
      <c r="VHK10" s="530"/>
      <c r="VHL10" s="530"/>
      <c r="VHM10" s="530"/>
      <c r="VHN10" s="530"/>
      <c r="VHO10" s="530"/>
      <c r="VHP10" s="530"/>
      <c r="VHQ10" s="530"/>
      <c r="VHR10" s="530"/>
      <c r="VHS10" s="530"/>
      <c r="VHT10" s="530"/>
      <c r="VHU10" s="530"/>
      <c r="VHV10" s="530"/>
      <c r="VHW10" s="530"/>
      <c r="VHX10" s="530"/>
      <c r="VHY10" s="530"/>
      <c r="VHZ10" s="530"/>
      <c r="VIA10" s="530"/>
      <c r="VIB10" s="530"/>
      <c r="VIC10" s="530"/>
      <c r="VID10" s="530"/>
      <c r="VIE10" s="530"/>
      <c r="VIF10" s="530"/>
      <c r="VIG10" s="530"/>
      <c r="VIH10" s="530"/>
      <c r="VII10" s="530"/>
      <c r="VIJ10" s="530"/>
      <c r="VIK10" s="530"/>
      <c r="VIL10" s="530"/>
      <c r="VIM10" s="530"/>
      <c r="VIN10" s="530"/>
      <c r="VIO10" s="530"/>
      <c r="VIP10" s="530"/>
      <c r="VIQ10" s="530"/>
      <c r="VIR10" s="530"/>
      <c r="VIS10" s="530"/>
      <c r="VIT10" s="530"/>
      <c r="VIU10" s="530"/>
      <c r="VIV10" s="530"/>
      <c r="VIW10" s="530"/>
      <c r="VIX10" s="530"/>
      <c r="VIY10" s="530"/>
      <c r="VIZ10" s="530"/>
      <c r="VJA10" s="530"/>
      <c r="VJB10" s="530"/>
      <c r="VJC10" s="530"/>
      <c r="VJD10" s="530"/>
      <c r="VJE10" s="530"/>
      <c r="VJF10" s="530"/>
      <c r="VJG10" s="530"/>
      <c r="VJH10" s="530"/>
      <c r="VJI10" s="530"/>
      <c r="VJJ10" s="530"/>
      <c r="VJK10" s="530"/>
      <c r="VJL10" s="530"/>
      <c r="VJM10" s="530"/>
      <c r="VJN10" s="530"/>
      <c r="VJO10" s="530"/>
      <c r="VJP10" s="530"/>
      <c r="VJQ10" s="530"/>
      <c r="VJR10" s="530"/>
      <c r="VJS10" s="530"/>
      <c r="VJT10" s="530"/>
      <c r="VJU10" s="530"/>
      <c r="VJV10" s="530"/>
      <c r="VJW10" s="530"/>
      <c r="VJX10" s="530"/>
      <c r="VJY10" s="530"/>
      <c r="VJZ10" s="530"/>
      <c r="VKA10" s="530"/>
      <c r="VKB10" s="530"/>
      <c r="VKC10" s="530"/>
      <c r="VKD10" s="530"/>
      <c r="VKE10" s="530"/>
      <c r="VKF10" s="530"/>
      <c r="VKG10" s="530"/>
      <c r="VKH10" s="530"/>
      <c r="VKI10" s="530"/>
      <c r="VKJ10" s="530"/>
      <c r="VKK10" s="530"/>
      <c r="VKL10" s="530"/>
      <c r="VKM10" s="530"/>
      <c r="VKN10" s="530"/>
      <c r="VKO10" s="530"/>
      <c r="VKP10" s="530"/>
      <c r="VKQ10" s="530"/>
      <c r="VKR10" s="530"/>
      <c r="VKS10" s="530"/>
      <c r="VKT10" s="530"/>
      <c r="VKU10" s="530"/>
      <c r="VKV10" s="530"/>
      <c r="VKW10" s="530"/>
      <c r="VKX10" s="530"/>
      <c r="VKY10" s="530"/>
      <c r="VKZ10" s="530"/>
      <c r="VLA10" s="530"/>
      <c r="VLB10" s="530"/>
      <c r="VLC10" s="530"/>
      <c r="VLD10" s="530"/>
      <c r="VLE10" s="530"/>
      <c r="VLF10" s="530"/>
      <c r="VLG10" s="530"/>
      <c r="VLH10" s="530"/>
      <c r="VLI10" s="530"/>
      <c r="VLJ10" s="530"/>
      <c r="VLK10" s="530"/>
      <c r="VLL10" s="530"/>
      <c r="VLM10" s="530"/>
      <c r="VLN10" s="530"/>
      <c r="VLO10" s="530"/>
      <c r="VLP10" s="530"/>
      <c r="VLQ10" s="530"/>
      <c r="VLR10" s="530"/>
      <c r="VLS10" s="530"/>
      <c r="VLT10" s="530"/>
      <c r="VLU10" s="530"/>
      <c r="VLV10" s="530"/>
      <c r="VLW10" s="530"/>
      <c r="VLX10" s="530"/>
      <c r="VLY10" s="530"/>
      <c r="VLZ10" s="530"/>
      <c r="VMA10" s="530"/>
      <c r="VMB10" s="530"/>
      <c r="VMC10" s="530"/>
      <c r="VMD10" s="530"/>
      <c r="VME10" s="530"/>
      <c r="VMF10" s="530"/>
      <c r="VMG10" s="530"/>
      <c r="VMH10" s="530"/>
      <c r="VMI10" s="530"/>
      <c r="VMJ10" s="530"/>
      <c r="VMK10" s="530"/>
      <c r="VML10" s="530"/>
      <c r="VMM10" s="530"/>
      <c r="VMN10" s="530"/>
      <c r="VMO10" s="530"/>
      <c r="VMP10" s="530"/>
      <c r="VMQ10" s="530"/>
      <c r="VMR10" s="530"/>
      <c r="VMS10" s="530"/>
      <c r="VMT10" s="530"/>
      <c r="VMU10" s="530"/>
      <c r="VMV10" s="530"/>
      <c r="VMW10" s="530"/>
      <c r="VMX10" s="530"/>
      <c r="VMY10" s="530"/>
      <c r="VMZ10" s="530"/>
      <c r="VNA10" s="530"/>
      <c r="VNB10" s="530"/>
      <c r="VNC10" s="530"/>
      <c r="VND10" s="530"/>
      <c r="VNE10" s="530"/>
      <c r="VNF10" s="530"/>
      <c r="VNG10" s="530"/>
      <c r="VNH10" s="530"/>
      <c r="VNI10" s="530"/>
      <c r="VNJ10" s="530"/>
      <c r="VNK10" s="530"/>
      <c r="VNL10" s="530"/>
      <c r="VNM10" s="530"/>
      <c r="VNN10" s="530"/>
      <c r="VNO10" s="530"/>
      <c r="VNP10" s="530"/>
      <c r="VNQ10" s="530"/>
      <c r="VNR10" s="530"/>
      <c r="VNS10" s="530"/>
      <c r="VNT10" s="530"/>
      <c r="VNU10" s="530"/>
      <c r="VNV10" s="530"/>
      <c r="VNW10" s="530"/>
      <c r="VNX10" s="530"/>
      <c r="VNY10" s="530"/>
      <c r="VNZ10" s="530"/>
      <c r="VOA10" s="530"/>
      <c r="VOB10" s="530"/>
      <c r="VOC10" s="530"/>
      <c r="VOD10" s="530"/>
      <c r="VOE10" s="530"/>
      <c r="VOF10" s="530"/>
      <c r="VOG10" s="530"/>
      <c r="VOH10" s="530"/>
      <c r="VOI10" s="530"/>
      <c r="VOJ10" s="530"/>
      <c r="VOK10" s="530"/>
      <c r="VOL10" s="530"/>
      <c r="VOM10" s="530"/>
      <c r="VON10" s="530"/>
      <c r="VOO10" s="530"/>
      <c r="VOP10" s="530"/>
      <c r="VOQ10" s="530"/>
      <c r="VOR10" s="530"/>
      <c r="VOS10" s="530"/>
      <c r="VOT10" s="530"/>
      <c r="VOU10" s="530"/>
      <c r="VOV10" s="530"/>
      <c r="VOW10" s="530"/>
      <c r="VOX10" s="530"/>
      <c r="VOY10" s="530"/>
      <c r="VOZ10" s="530"/>
      <c r="VPA10" s="530"/>
      <c r="VPB10" s="530"/>
      <c r="VPC10" s="530"/>
      <c r="VPD10" s="530"/>
      <c r="VPE10" s="530"/>
      <c r="VPF10" s="530"/>
      <c r="VPG10" s="530"/>
      <c r="VPH10" s="530"/>
      <c r="VPI10" s="530"/>
      <c r="VPJ10" s="530"/>
      <c r="VPK10" s="530"/>
      <c r="VPL10" s="530"/>
      <c r="VPM10" s="530"/>
      <c r="VPN10" s="530"/>
      <c r="VPO10" s="530"/>
      <c r="VPP10" s="530"/>
      <c r="VPQ10" s="530"/>
      <c r="VPR10" s="530"/>
      <c r="VPS10" s="530"/>
      <c r="VPT10" s="530"/>
      <c r="VPU10" s="530"/>
      <c r="VPV10" s="530"/>
      <c r="VPW10" s="530"/>
      <c r="VPX10" s="530"/>
      <c r="VPY10" s="530"/>
      <c r="VPZ10" s="530"/>
      <c r="VQA10" s="530"/>
      <c r="VQB10" s="530"/>
      <c r="VQC10" s="530"/>
      <c r="VQD10" s="530"/>
      <c r="VQE10" s="530"/>
      <c r="VQF10" s="530"/>
      <c r="VQG10" s="530"/>
      <c r="VQH10" s="530"/>
      <c r="VQI10" s="530"/>
      <c r="VQJ10" s="530"/>
      <c r="VQK10" s="530"/>
      <c r="VQL10" s="530"/>
      <c r="VQM10" s="530"/>
      <c r="VQN10" s="530"/>
      <c r="VQO10" s="530"/>
      <c r="VQP10" s="530"/>
      <c r="VQQ10" s="530"/>
      <c r="VQR10" s="530"/>
      <c r="VQS10" s="530"/>
      <c r="VQT10" s="530"/>
      <c r="VQU10" s="530"/>
      <c r="VQV10" s="530"/>
      <c r="VQW10" s="530"/>
      <c r="VQX10" s="530"/>
      <c r="VQY10" s="530"/>
      <c r="VQZ10" s="530"/>
      <c r="VRA10" s="530"/>
      <c r="VRB10" s="530"/>
      <c r="VRC10" s="530"/>
      <c r="VRD10" s="530"/>
      <c r="VRE10" s="530"/>
      <c r="VRF10" s="530"/>
      <c r="VRG10" s="530"/>
      <c r="VRH10" s="530"/>
      <c r="VRI10" s="530"/>
      <c r="VRJ10" s="530"/>
      <c r="VRK10" s="530"/>
      <c r="VRL10" s="530"/>
      <c r="VRM10" s="530"/>
      <c r="VRN10" s="530"/>
      <c r="VRO10" s="530"/>
      <c r="VRP10" s="530"/>
      <c r="VRQ10" s="530"/>
      <c r="VRR10" s="530"/>
      <c r="VRS10" s="530"/>
      <c r="VRT10" s="530"/>
      <c r="VRU10" s="530"/>
      <c r="VRV10" s="530"/>
      <c r="VRW10" s="530"/>
      <c r="VRX10" s="530"/>
      <c r="VRY10" s="530"/>
      <c r="VRZ10" s="530"/>
      <c r="VSA10" s="530"/>
      <c r="VSB10" s="530"/>
      <c r="VSC10" s="530"/>
      <c r="VSD10" s="530"/>
      <c r="VSE10" s="530"/>
      <c r="VSF10" s="530"/>
      <c r="VSG10" s="530"/>
      <c r="VSH10" s="530"/>
      <c r="VSI10" s="530"/>
      <c r="VSJ10" s="530"/>
      <c r="VSK10" s="530"/>
      <c r="VSL10" s="530"/>
      <c r="VSM10" s="530"/>
      <c r="VSN10" s="530"/>
      <c r="VSO10" s="530"/>
      <c r="VSP10" s="530"/>
      <c r="VSQ10" s="530"/>
      <c r="VSR10" s="530"/>
      <c r="VSS10" s="530"/>
      <c r="VST10" s="530"/>
      <c r="VSU10" s="530"/>
      <c r="VSV10" s="530"/>
      <c r="VSW10" s="530"/>
      <c r="VSX10" s="530"/>
      <c r="VSY10" s="530"/>
      <c r="VSZ10" s="530"/>
      <c r="VTA10" s="530"/>
      <c r="VTB10" s="530"/>
      <c r="VTC10" s="530"/>
      <c r="VTD10" s="530"/>
      <c r="VTE10" s="530"/>
      <c r="VTF10" s="530"/>
      <c r="VTG10" s="530"/>
      <c r="VTH10" s="530"/>
      <c r="VTI10" s="530"/>
      <c r="VTJ10" s="530"/>
      <c r="VTK10" s="530"/>
      <c r="VTL10" s="530"/>
      <c r="VTM10" s="530"/>
      <c r="VTN10" s="530"/>
      <c r="VTO10" s="530"/>
      <c r="VTP10" s="530"/>
      <c r="VTQ10" s="530"/>
      <c r="VTR10" s="530"/>
      <c r="VTS10" s="530"/>
      <c r="VTT10" s="530"/>
      <c r="VTU10" s="530"/>
      <c r="VTV10" s="530"/>
      <c r="VTW10" s="530"/>
      <c r="VTX10" s="530"/>
      <c r="VTY10" s="530"/>
      <c r="VTZ10" s="530"/>
      <c r="VUA10" s="530"/>
      <c r="VUB10" s="530"/>
      <c r="VUC10" s="530"/>
      <c r="VUD10" s="530"/>
      <c r="VUE10" s="530"/>
      <c r="VUF10" s="530"/>
      <c r="VUG10" s="530"/>
      <c r="VUH10" s="530"/>
      <c r="VUI10" s="530"/>
      <c r="VUJ10" s="530"/>
      <c r="VUK10" s="530"/>
      <c r="VUL10" s="530"/>
      <c r="VUM10" s="530"/>
      <c r="VUN10" s="530"/>
      <c r="VUO10" s="530"/>
      <c r="VUP10" s="530"/>
      <c r="VUQ10" s="530"/>
      <c r="VUR10" s="530"/>
      <c r="VUS10" s="530"/>
      <c r="VUT10" s="530"/>
      <c r="VUU10" s="530"/>
      <c r="VUV10" s="530"/>
      <c r="VUW10" s="530"/>
      <c r="VUX10" s="530"/>
      <c r="VUY10" s="530"/>
      <c r="VUZ10" s="530"/>
      <c r="VVA10" s="530"/>
      <c r="VVB10" s="530"/>
      <c r="VVC10" s="530"/>
      <c r="VVD10" s="530"/>
      <c r="VVE10" s="530"/>
      <c r="VVF10" s="530"/>
      <c r="VVG10" s="530"/>
      <c r="VVH10" s="530"/>
      <c r="VVI10" s="530"/>
      <c r="VVJ10" s="530"/>
      <c r="VVK10" s="530"/>
      <c r="VVL10" s="530"/>
      <c r="VVM10" s="530"/>
      <c r="VVN10" s="530"/>
      <c r="VVO10" s="530"/>
      <c r="VVP10" s="530"/>
      <c r="VVQ10" s="530"/>
      <c r="VVR10" s="530"/>
      <c r="VVS10" s="530"/>
      <c r="VVT10" s="530"/>
      <c r="VVU10" s="530"/>
      <c r="VVV10" s="530"/>
      <c r="VVW10" s="530"/>
      <c r="VVX10" s="530"/>
      <c r="VVY10" s="530"/>
      <c r="VVZ10" s="530"/>
      <c r="VWA10" s="530"/>
      <c r="VWB10" s="530"/>
      <c r="VWC10" s="530"/>
      <c r="VWD10" s="530"/>
      <c r="VWE10" s="530"/>
      <c r="VWF10" s="530"/>
      <c r="VWG10" s="530"/>
      <c r="VWH10" s="530"/>
      <c r="VWI10" s="530"/>
      <c r="VWJ10" s="530"/>
      <c r="VWK10" s="530"/>
      <c r="VWL10" s="530"/>
      <c r="VWM10" s="530"/>
      <c r="VWN10" s="530"/>
      <c r="VWO10" s="530"/>
      <c r="VWP10" s="530"/>
      <c r="VWQ10" s="530"/>
      <c r="VWR10" s="530"/>
      <c r="VWS10" s="530"/>
      <c r="VWT10" s="530"/>
      <c r="VWU10" s="530"/>
      <c r="VWV10" s="530"/>
      <c r="VWW10" s="530"/>
      <c r="VWX10" s="530"/>
      <c r="VWY10" s="530"/>
      <c r="VWZ10" s="530"/>
      <c r="VXA10" s="530"/>
      <c r="VXB10" s="530"/>
      <c r="VXC10" s="530"/>
      <c r="VXD10" s="530"/>
      <c r="VXE10" s="530"/>
      <c r="VXF10" s="530"/>
      <c r="VXG10" s="530"/>
      <c r="VXH10" s="530"/>
      <c r="VXI10" s="530"/>
      <c r="VXJ10" s="530"/>
      <c r="VXK10" s="530"/>
      <c r="VXL10" s="530"/>
      <c r="VXM10" s="530"/>
      <c r="VXN10" s="530"/>
      <c r="VXO10" s="530"/>
      <c r="VXP10" s="530"/>
      <c r="VXQ10" s="530"/>
      <c r="VXR10" s="530"/>
      <c r="VXS10" s="530"/>
      <c r="VXT10" s="530"/>
      <c r="VXU10" s="530"/>
      <c r="VXV10" s="530"/>
      <c r="VXW10" s="530"/>
      <c r="VXX10" s="530"/>
      <c r="VXY10" s="530"/>
      <c r="VXZ10" s="530"/>
      <c r="VYA10" s="530"/>
      <c r="VYB10" s="530"/>
      <c r="VYC10" s="530"/>
      <c r="VYD10" s="530"/>
      <c r="VYE10" s="530"/>
      <c r="VYF10" s="530"/>
      <c r="VYG10" s="530"/>
      <c r="VYH10" s="530"/>
      <c r="VYI10" s="530"/>
      <c r="VYJ10" s="530"/>
      <c r="VYK10" s="530"/>
      <c r="VYL10" s="530"/>
      <c r="VYM10" s="530"/>
      <c r="VYN10" s="530"/>
      <c r="VYO10" s="530"/>
      <c r="VYP10" s="530"/>
      <c r="VYQ10" s="530"/>
      <c r="VYR10" s="530"/>
      <c r="VYS10" s="530"/>
      <c r="VYT10" s="530"/>
      <c r="VYU10" s="530"/>
      <c r="VYV10" s="530"/>
      <c r="VYW10" s="530"/>
      <c r="VYX10" s="530"/>
      <c r="VYY10" s="530"/>
      <c r="VYZ10" s="530"/>
      <c r="VZA10" s="530"/>
      <c r="VZB10" s="530"/>
      <c r="VZC10" s="530"/>
      <c r="VZD10" s="530"/>
      <c r="VZE10" s="530"/>
      <c r="VZF10" s="530"/>
      <c r="VZG10" s="530"/>
      <c r="VZH10" s="530"/>
      <c r="VZI10" s="530"/>
      <c r="VZJ10" s="530"/>
      <c r="VZK10" s="530"/>
      <c r="VZL10" s="530"/>
      <c r="VZM10" s="530"/>
      <c r="VZN10" s="530"/>
      <c r="VZO10" s="530"/>
      <c r="VZP10" s="530"/>
      <c r="VZQ10" s="530"/>
      <c r="VZR10" s="530"/>
      <c r="VZS10" s="530"/>
      <c r="VZT10" s="530"/>
      <c r="VZU10" s="530"/>
      <c r="VZV10" s="530"/>
      <c r="VZW10" s="530"/>
      <c r="VZX10" s="530"/>
      <c r="VZY10" s="530"/>
      <c r="VZZ10" s="530"/>
      <c r="WAA10" s="530"/>
      <c r="WAB10" s="530"/>
      <c r="WAC10" s="530"/>
      <c r="WAD10" s="530"/>
      <c r="WAE10" s="530"/>
      <c r="WAF10" s="530"/>
      <c r="WAG10" s="530"/>
      <c r="WAH10" s="530"/>
      <c r="WAI10" s="530"/>
      <c r="WAJ10" s="530"/>
      <c r="WAK10" s="530"/>
      <c r="WAL10" s="530"/>
      <c r="WAM10" s="530"/>
      <c r="WAN10" s="530"/>
      <c r="WAO10" s="530"/>
      <c r="WAP10" s="530"/>
      <c r="WAQ10" s="530"/>
      <c r="WAR10" s="530"/>
      <c r="WAS10" s="530"/>
      <c r="WAT10" s="530"/>
      <c r="WAU10" s="530"/>
      <c r="WAV10" s="530"/>
      <c r="WAW10" s="530"/>
      <c r="WAX10" s="530"/>
      <c r="WAY10" s="530"/>
      <c r="WAZ10" s="530"/>
      <c r="WBA10" s="530"/>
      <c r="WBB10" s="530"/>
      <c r="WBC10" s="530"/>
      <c r="WBD10" s="530"/>
      <c r="WBE10" s="530"/>
      <c r="WBF10" s="530"/>
      <c r="WBG10" s="530"/>
      <c r="WBH10" s="530"/>
      <c r="WBI10" s="530"/>
      <c r="WBJ10" s="530"/>
      <c r="WBK10" s="530"/>
      <c r="WBL10" s="530"/>
      <c r="WBM10" s="530"/>
      <c r="WBN10" s="530"/>
      <c r="WBO10" s="530"/>
      <c r="WBP10" s="530"/>
      <c r="WBQ10" s="530"/>
      <c r="WBR10" s="530"/>
      <c r="WBS10" s="530"/>
      <c r="WBT10" s="530"/>
      <c r="WBU10" s="530"/>
      <c r="WBV10" s="530"/>
      <c r="WBW10" s="530"/>
      <c r="WBX10" s="530"/>
      <c r="WBY10" s="530"/>
      <c r="WBZ10" s="530"/>
      <c r="WCA10" s="530"/>
      <c r="WCB10" s="530"/>
      <c r="WCC10" s="530"/>
      <c r="WCD10" s="530"/>
      <c r="WCE10" s="530"/>
      <c r="WCF10" s="530"/>
      <c r="WCG10" s="530"/>
      <c r="WCH10" s="530"/>
      <c r="WCI10" s="530"/>
      <c r="WCJ10" s="530"/>
      <c r="WCK10" s="530"/>
      <c r="WCL10" s="530"/>
      <c r="WCM10" s="530"/>
      <c r="WCN10" s="530"/>
      <c r="WCO10" s="530"/>
      <c r="WCP10" s="530"/>
      <c r="WCQ10" s="530"/>
      <c r="WCR10" s="530"/>
      <c r="WCS10" s="530"/>
      <c r="WCT10" s="530"/>
      <c r="WCU10" s="530"/>
      <c r="WCV10" s="530"/>
      <c r="WCW10" s="530"/>
      <c r="WCX10" s="530"/>
      <c r="WCY10" s="530"/>
      <c r="WCZ10" s="530"/>
      <c r="WDA10" s="530"/>
      <c r="WDB10" s="530"/>
      <c r="WDC10" s="530"/>
      <c r="WDD10" s="530"/>
      <c r="WDE10" s="530"/>
      <c r="WDF10" s="530"/>
      <c r="WDG10" s="530"/>
      <c r="WDH10" s="530"/>
      <c r="WDI10" s="530"/>
      <c r="WDJ10" s="530"/>
      <c r="WDK10" s="530"/>
      <c r="WDL10" s="530"/>
      <c r="WDM10" s="530"/>
      <c r="WDN10" s="530"/>
      <c r="WDO10" s="530"/>
      <c r="WDP10" s="530"/>
      <c r="WDQ10" s="530"/>
      <c r="WDR10" s="530"/>
      <c r="WDS10" s="530"/>
      <c r="WDT10" s="530"/>
      <c r="WDU10" s="530"/>
      <c r="WDV10" s="530"/>
      <c r="WDW10" s="530"/>
      <c r="WDX10" s="530"/>
      <c r="WDY10" s="530"/>
      <c r="WDZ10" s="530"/>
      <c r="WEA10" s="530"/>
      <c r="WEB10" s="530"/>
      <c r="WEC10" s="530"/>
      <c r="WED10" s="530"/>
      <c r="WEE10" s="530"/>
      <c r="WEF10" s="530"/>
      <c r="WEG10" s="530"/>
      <c r="WEH10" s="530"/>
      <c r="WEI10" s="530"/>
      <c r="WEJ10" s="530"/>
      <c r="WEK10" s="530"/>
      <c r="WEL10" s="530"/>
      <c r="WEM10" s="530"/>
      <c r="WEN10" s="530"/>
      <c r="WEO10" s="530"/>
      <c r="WEP10" s="530"/>
      <c r="WEQ10" s="530"/>
      <c r="WER10" s="530"/>
      <c r="WES10" s="530"/>
      <c r="WET10" s="530"/>
      <c r="WEU10" s="530"/>
      <c r="WEV10" s="530"/>
      <c r="WEW10" s="530"/>
      <c r="WEX10" s="530"/>
      <c r="WEY10" s="530"/>
      <c r="WEZ10" s="530"/>
      <c r="WFA10" s="530"/>
      <c r="WFB10" s="530"/>
      <c r="WFC10" s="530"/>
      <c r="WFD10" s="530"/>
      <c r="WFE10" s="530"/>
      <c r="WFF10" s="530"/>
      <c r="WFG10" s="530"/>
      <c r="WFH10" s="530"/>
      <c r="WFI10" s="530"/>
      <c r="WFJ10" s="530"/>
      <c r="WFK10" s="530"/>
      <c r="WFL10" s="530"/>
      <c r="WFM10" s="530"/>
      <c r="WFN10" s="530"/>
      <c r="WFO10" s="530"/>
      <c r="WFP10" s="530"/>
      <c r="WFQ10" s="530"/>
      <c r="WFR10" s="530"/>
      <c r="WFS10" s="530"/>
      <c r="WFT10" s="530"/>
      <c r="WFU10" s="530"/>
      <c r="WFV10" s="530"/>
      <c r="WFW10" s="530"/>
      <c r="WFX10" s="530"/>
      <c r="WFY10" s="530"/>
      <c r="WFZ10" s="530"/>
      <c r="WGA10" s="530"/>
      <c r="WGB10" s="530"/>
      <c r="WGC10" s="530"/>
      <c r="WGD10" s="530"/>
      <c r="WGE10" s="530"/>
      <c r="WGF10" s="530"/>
      <c r="WGG10" s="530"/>
      <c r="WGH10" s="530"/>
      <c r="WGI10" s="530"/>
      <c r="WGJ10" s="530"/>
      <c r="WGK10" s="530"/>
      <c r="WGL10" s="530"/>
      <c r="WGM10" s="530"/>
      <c r="WGN10" s="530"/>
      <c r="WGO10" s="530"/>
      <c r="WGP10" s="530"/>
      <c r="WGQ10" s="530"/>
      <c r="WGR10" s="530"/>
      <c r="WGS10" s="530"/>
      <c r="WGT10" s="530"/>
      <c r="WGU10" s="530"/>
      <c r="WGV10" s="530"/>
      <c r="WGW10" s="530"/>
      <c r="WGX10" s="530"/>
      <c r="WGY10" s="530"/>
      <c r="WGZ10" s="530"/>
      <c r="WHA10" s="530"/>
      <c r="WHB10" s="530"/>
      <c r="WHC10" s="530"/>
      <c r="WHD10" s="530"/>
      <c r="WHE10" s="530"/>
      <c r="WHF10" s="530"/>
      <c r="WHG10" s="530"/>
      <c r="WHH10" s="530"/>
      <c r="WHI10" s="530"/>
      <c r="WHJ10" s="530"/>
      <c r="WHK10" s="530"/>
      <c r="WHL10" s="530"/>
      <c r="WHM10" s="530"/>
      <c r="WHN10" s="530"/>
      <c r="WHO10" s="530"/>
      <c r="WHP10" s="530"/>
      <c r="WHQ10" s="530"/>
      <c r="WHR10" s="530"/>
      <c r="WHS10" s="530"/>
      <c r="WHT10" s="530"/>
      <c r="WHU10" s="530"/>
      <c r="WHV10" s="530"/>
      <c r="WHW10" s="530"/>
      <c r="WHX10" s="530"/>
      <c r="WHY10" s="530"/>
      <c r="WHZ10" s="530"/>
      <c r="WIA10" s="530"/>
      <c r="WIB10" s="530"/>
      <c r="WIC10" s="530"/>
      <c r="WID10" s="530"/>
      <c r="WIE10" s="530"/>
      <c r="WIF10" s="530"/>
      <c r="WIG10" s="530"/>
      <c r="WIH10" s="530"/>
      <c r="WII10" s="530"/>
      <c r="WIJ10" s="530"/>
      <c r="WIK10" s="530"/>
      <c r="WIL10" s="530"/>
      <c r="WIM10" s="530"/>
      <c r="WIN10" s="530"/>
      <c r="WIO10" s="530"/>
      <c r="WIP10" s="530"/>
      <c r="WIQ10" s="530"/>
      <c r="WIR10" s="530"/>
      <c r="WIS10" s="530"/>
      <c r="WIT10" s="530"/>
      <c r="WIU10" s="530"/>
      <c r="WIV10" s="530"/>
      <c r="WIW10" s="530"/>
      <c r="WIX10" s="530"/>
      <c r="WIY10" s="530"/>
      <c r="WIZ10" s="530"/>
      <c r="WJA10" s="530"/>
      <c r="WJB10" s="530"/>
      <c r="WJC10" s="530"/>
      <c r="WJD10" s="530"/>
      <c r="WJE10" s="530"/>
      <c r="WJF10" s="530"/>
      <c r="WJG10" s="530"/>
      <c r="WJH10" s="530"/>
      <c r="WJI10" s="530"/>
      <c r="WJJ10" s="530"/>
      <c r="WJK10" s="530"/>
      <c r="WJL10" s="530"/>
      <c r="WJM10" s="530"/>
      <c r="WJN10" s="530"/>
      <c r="WJO10" s="530"/>
      <c r="WJP10" s="530"/>
      <c r="WJQ10" s="530"/>
      <c r="WJR10" s="530"/>
      <c r="WJS10" s="530"/>
      <c r="WJT10" s="530"/>
      <c r="WJU10" s="530"/>
      <c r="WJV10" s="530"/>
      <c r="WJW10" s="530"/>
      <c r="WJX10" s="530"/>
      <c r="WJY10" s="530"/>
      <c r="WJZ10" s="530"/>
      <c r="WKA10" s="530"/>
      <c r="WKB10" s="530"/>
      <c r="WKC10" s="530"/>
      <c r="WKD10" s="530"/>
      <c r="WKE10" s="530"/>
      <c r="WKF10" s="530"/>
      <c r="WKG10" s="530"/>
      <c r="WKH10" s="530"/>
      <c r="WKI10" s="530"/>
      <c r="WKJ10" s="530"/>
      <c r="WKK10" s="530"/>
      <c r="WKL10" s="530"/>
      <c r="WKM10" s="530"/>
      <c r="WKN10" s="530"/>
      <c r="WKO10" s="530"/>
      <c r="WKP10" s="530"/>
      <c r="WKQ10" s="530"/>
      <c r="WKR10" s="530"/>
      <c r="WKS10" s="530"/>
      <c r="WKT10" s="530"/>
      <c r="WKU10" s="530"/>
      <c r="WKV10" s="530"/>
      <c r="WKW10" s="530"/>
      <c r="WKX10" s="530"/>
      <c r="WKY10" s="530"/>
      <c r="WKZ10" s="530"/>
      <c r="WLA10" s="530"/>
      <c r="WLB10" s="530"/>
      <c r="WLC10" s="530"/>
      <c r="WLD10" s="530"/>
      <c r="WLE10" s="530"/>
      <c r="WLF10" s="530"/>
      <c r="WLG10" s="530"/>
      <c r="WLH10" s="530"/>
      <c r="WLI10" s="530"/>
      <c r="WLJ10" s="530"/>
      <c r="WLK10" s="530"/>
      <c r="WLL10" s="530"/>
      <c r="WLM10" s="530"/>
      <c r="WLN10" s="530"/>
      <c r="WLO10" s="530"/>
      <c r="WLP10" s="530"/>
      <c r="WLQ10" s="530"/>
      <c r="WLR10" s="530"/>
      <c r="WLS10" s="530"/>
      <c r="WLT10" s="530"/>
      <c r="WLU10" s="530"/>
      <c r="WLV10" s="530"/>
      <c r="WLW10" s="530"/>
      <c r="WLX10" s="530"/>
      <c r="WLY10" s="530"/>
      <c r="WLZ10" s="530"/>
      <c r="WMA10" s="530"/>
      <c r="WMB10" s="530"/>
      <c r="WMC10" s="530"/>
      <c r="WMD10" s="530"/>
      <c r="WME10" s="530"/>
      <c r="WMF10" s="530"/>
      <c r="WMG10" s="530"/>
      <c r="WMH10" s="530"/>
      <c r="WMI10" s="530"/>
      <c r="WMJ10" s="530"/>
      <c r="WMK10" s="530"/>
      <c r="WML10" s="530"/>
      <c r="WMM10" s="530"/>
      <c r="WMN10" s="530"/>
      <c r="WMO10" s="530"/>
      <c r="WMP10" s="530"/>
      <c r="WMQ10" s="530"/>
      <c r="WMR10" s="530"/>
      <c r="WMS10" s="530"/>
      <c r="WMT10" s="530"/>
      <c r="WMU10" s="530"/>
      <c r="WMV10" s="530"/>
      <c r="WMW10" s="530"/>
      <c r="WMX10" s="530"/>
      <c r="WMY10" s="530"/>
      <c r="WMZ10" s="530"/>
      <c r="WNA10" s="530"/>
      <c r="WNB10" s="530"/>
      <c r="WNC10" s="530"/>
      <c r="WND10" s="530"/>
      <c r="WNE10" s="530"/>
      <c r="WNF10" s="530"/>
      <c r="WNG10" s="530"/>
      <c r="WNH10" s="530"/>
      <c r="WNI10" s="530"/>
      <c r="WNJ10" s="530"/>
      <c r="WNK10" s="530"/>
      <c r="WNL10" s="530"/>
      <c r="WNM10" s="530"/>
      <c r="WNN10" s="530"/>
      <c r="WNO10" s="530"/>
      <c r="WNP10" s="530"/>
      <c r="WNQ10" s="530"/>
      <c r="WNR10" s="530"/>
      <c r="WNS10" s="530"/>
      <c r="WNT10" s="530"/>
      <c r="WNU10" s="530"/>
      <c r="WNV10" s="530"/>
      <c r="WNW10" s="530"/>
      <c r="WNX10" s="530"/>
      <c r="WNY10" s="530"/>
      <c r="WNZ10" s="530"/>
      <c r="WOA10" s="530"/>
      <c r="WOB10" s="530"/>
      <c r="WOC10" s="530"/>
      <c r="WOD10" s="530"/>
      <c r="WOE10" s="530"/>
      <c r="WOF10" s="530"/>
      <c r="WOG10" s="530"/>
      <c r="WOH10" s="530"/>
      <c r="WOI10" s="530"/>
      <c r="WOJ10" s="530"/>
      <c r="WOK10" s="530"/>
      <c r="WOL10" s="530"/>
      <c r="WOM10" s="530"/>
      <c r="WON10" s="530"/>
      <c r="WOO10" s="530"/>
      <c r="WOP10" s="530"/>
      <c r="WOQ10" s="530"/>
      <c r="WOR10" s="530"/>
      <c r="WOS10" s="530"/>
      <c r="WOT10" s="530"/>
      <c r="WOU10" s="530"/>
      <c r="WOV10" s="530"/>
      <c r="WOW10" s="530"/>
      <c r="WOX10" s="530"/>
      <c r="WOY10" s="530"/>
      <c r="WOZ10" s="530"/>
      <c r="WPA10" s="530"/>
      <c r="WPB10" s="530"/>
      <c r="WPC10" s="530"/>
      <c r="WPD10" s="530"/>
      <c r="WPE10" s="530"/>
      <c r="WPF10" s="530"/>
      <c r="WPG10" s="530"/>
      <c r="WPH10" s="530"/>
      <c r="WPI10" s="530"/>
      <c r="WPJ10" s="530"/>
      <c r="WPK10" s="530"/>
      <c r="WPL10" s="530"/>
      <c r="WPM10" s="530"/>
      <c r="WPN10" s="530"/>
      <c r="WPO10" s="530"/>
      <c r="WPP10" s="530"/>
      <c r="WPQ10" s="530"/>
      <c r="WPR10" s="530"/>
      <c r="WPS10" s="530"/>
      <c r="WPT10" s="530"/>
      <c r="WPU10" s="530"/>
      <c r="WPV10" s="530"/>
      <c r="WPW10" s="530"/>
      <c r="WPX10" s="530"/>
      <c r="WPY10" s="530"/>
      <c r="WPZ10" s="530"/>
      <c r="WQA10" s="530"/>
      <c r="WQB10" s="530"/>
      <c r="WQC10" s="530"/>
      <c r="WQD10" s="530"/>
      <c r="WQE10" s="530"/>
      <c r="WQF10" s="530"/>
      <c r="WQG10" s="530"/>
      <c r="WQH10" s="530"/>
      <c r="WQI10" s="530"/>
      <c r="WQJ10" s="530"/>
      <c r="WQK10" s="530"/>
      <c r="WQL10" s="530"/>
      <c r="WQM10" s="530"/>
      <c r="WQN10" s="530"/>
      <c r="WQO10" s="530"/>
      <c r="WQP10" s="530"/>
      <c r="WQQ10" s="530"/>
      <c r="WQR10" s="530"/>
      <c r="WQS10" s="530"/>
      <c r="WQT10" s="530"/>
      <c r="WQU10" s="530"/>
      <c r="WQV10" s="530"/>
      <c r="WQW10" s="530"/>
      <c r="WQX10" s="530"/>
      <c r="WQY10" s="530"/>
      <c r="WQZ10" s="530"/>
      <c r="WRA10" s="530"/>
      <c r="WRB10" s="530"/>
      <c r="WRC10" s="530"/>
      <c r="WRD10" s="530"/>
      <c r="WRE10" s="530"/>
      <c r="WRF10" s="530"/>
      <c r="WRG10" s="530"/>
      <c r="WRH10" s="530"/>
      <c r="WRI10" s="530"/>
      <c r="WRJ10" s="530"/>
      <c r="WRK10" s="530"/>
      <c r="WRL10" s="530"/>
      <c r="WRM10" s="530"/>
      <c r="WRN10" s="530"/>
      <c r="WRO10" s="530"/>
      <c r="WRP10" s="530"/>
      <c r="WRQ10" s="530"/>
      <c r="WRR10" s="530"/>
      <c r="WRS10" s="530"/>
      <c r="WRT10" s="530"/>
      <c r="WRU10" s="530"/>
      <c r="WRV10" s="530"/>
      <c r="WRW10" s="530"/>
      <c r="WRX10" s="530"/>
      <c r="WRY10" s="530"/>
      <c r="WRZ10" s="530"/>
      <c r="WSA10" s="530"/>
      <c r="WSB10" s="530"/>
      <c r="WSC10" s="530"/>
      <c r="WSD10" s="530"/>
      <c r="WSE10" s="530"/>
      <c r="WSF10" s="530"/>
      <c r="WSG10" s="530"/>
      <c r="WSH10" s="530"/>
      <c r="WSI10" s="530"/>
      <c r="WSJ10" s="530"/>
      <c r="WSK10" s="530"/>
      <c r="WSL10" s="530"/>
      <c r="WSM10" s="530"/>
      <c r="WSN10" s="530"/>
      <c r="WSO10" s="530"/>
      <c r="WSP10" s="530"/>
      <c r="WSQ10" s="530"/>
      <c r="WSR10" s="530"/>
      <c r="WSS10" s="530"/>
      <c r="WST10" s="530"/>
      <c r="WSU10" s="530"/>
      <c r="WSV10" s="530"/>
      <c r="WSW10" s="530"/>
      <c r="WSX10" s="530"/>
      <c r="WSY10" s="530"/>
      <c r="WSZ10" s="530"/>
      <c r="WTA10" s="530"/>
      <c r="WTB10" s="530"/>
      <c r="WTC10" s="530"/>
      <c r="WTD10" s="530"/>
      <c r="WTE10" s="530"/>
      <c r="WTF10" s="530"/>
      <c r="WTG10" s="530"/>
      <c r="WTH10" s="530"/>
      <c r="WTI10" s="530"/>
      <c r="WTJ10" s="530"/>
      <c r="WTK10" s="530"/>
      <c r="WTL10" s="530"/>
      <c r="WTM10" s="530"/>
      <c r="WTN10" s="530"/>
      <c r="WTO10" s="530"/>
      <c r="WTP10" s="530"/>
      <c r="WTQ10" s="530"/>
      <c r="WTR10" s="530"/>
      <c r="WTS10" s="530"/>
      <c r="WTT10" s="530"/>
      <c r="WTU10" s="530"/>
      <c r="WTV10" s="530"/>
      <c r="WTW10" s="530"/>
      <c r="WTX10" s="530"/>
      <c r="WTY10" s="530"/>
      <c r="WTZ10" s="530"/>
      <c r="WUA10" s="530"/>
      <c r="WUB10" s="530"/>
      <c r="WUC10" s="530"/>
      <c r="WUD10" s="530"/>
      <c r="WUE10" s="530"/>
      <c r="WUF10" s="530"/>
      <c r="WUG10" s="530"/>
      <c r="WUH10" s="530"/>
      <c r="WUI10" s="530"/>
      <c r="WUJ10" s="530"/>
      <c r="WUK10" s="530"/>
      <c r="WUL10" s="530"/>
      <c r="WUM10" s="530"/>
      <c r="WUN10" s="530"/>
      <c r="WUO10" s="530"/>
      <c r="WUP10" s="530"/>
      <c r="WUQ10" s="530"/>
      <c r="WUR10" s="530"/>
      <c r="WUS10" s="530"/>
      <c r="WUT10" s="530"/>
      <c r="WUU10" s="530"/>
      <c r="WUV10" s="530"/>
      <c r="WUW10" s="530"/>
      <c r="WUX10" s="530"/>
      <c r="WUY10" s="530"/>
      <c r="WUZ10" s="530"/>
      <c r="WVA10" s="530"/>
      <c r="WVB10" s="530"/>
      <c r="WVC10" s="530"/>
      <c r="WVD10" s="530"/>
      <c r="WVE10" s="530"/>
      <c r="WVF10" s="530"/>
      <c r="WVG10" s="530"/>
      <c r="WVH10" s="530"/>
      <c r="WVI10" s="530"/>
      <c r="WVJ10" s="530"/>
      <c r="WVK10" s="530"/>
      <c r="WVL10" s="530"/>
      <c r="WVM10" s="530"/>
      <c r="WVN10" s="530"/>
      <c r="WVO10" s="530"/>
      <c r="WVP10" s="530"/>
      <c r="WVQ10" s="530"/>
      <c r="WVR10" s="530"/>
      <c r="WVS10" s="530"/>
      <c r="WVT10" s="530"/>
      <c r="WVU10" s="530"/>
      <c r="WVV10" s="530"/>
      <c r="WVW10" s="530"/>
      <c r="WVX10" s="530"/>
      <c r="WVY10" s="530"/>
      <c r="WVZ10" s="530"/>
      <c r="WWA10" s="530"/>
      <c r="WWB10" s="530"/>
      <c r="WWC10" s="530"/>
      <c r="WWD10" s="530"/>
      <c r="WWE10" s="530"/>
      <c r="WWF10" s="530"/>
      <c r="WWG10" s="530"/>
      <c r="WWH10" s="530"/>
      <c r="WWI10" s="530"/>
      <c r="WWJ10" s="530"/>
      <c r="WWK10" s="530"/>
      <c r="WWL10" s="530"/>
      <c r="WWM10" s="530"/>
      <c r="WWN10" s="530"/>
      <c r="WWO10" s="530"/>
      <c r="WWP10" s="530"/>
      <c r="WWQ10" s="530"/>
      <c r="WWR10" s="530"/>
      <c r="WWS10" s="530"/>
      <c r="WWT10" s="530"/>
      <c r="WWU10" s="530"/>
      <c r="WWV10" s="530"/>
      <c r="WWW10" s="530"/>
      <c r="WWX10" s="530"/>
      <c r="WWY10" s="530"/>
      <c r="WWZ10" s="530"/>
      <c r="WXA10" s="530"/>
      <c r="WXB10" s="530"/>
      <c r="WXC10" s="530"/>
      <c r="WXD10" s="530"/>
      <c r="WXE10" s="530"/>
      <c r="WXF10" s="530"/>
      <c r="WXG10" s="530"/>
      <c r="WXH10" s="530"/>
      <c r="WXI10" s="530"/>
      <c r="WXJ10" s="530"/>
      <c r="WXK10" s="530"/>
      <c r="WXL10" s="530"/>
      <c r="WXM10" s="530"/>
      <c r="WXN10" s="530"/>
      <c r="WXO10" s="530"/>
      <c r="WXP10" s="530"/>
      <c r="WXQ10" s="530"/>
      <c r="WXR10" s="530"/>
      <c r="WXS10" s="530"/>
      <c r="WXT10" s="530"/>
      <c r="WXU10" s="530"/>
      <c r="WXV10" s="530"/>
      <c r="WXW10" s="530"/>
      <c r="WXX10" s="530"/>
      <c r="WXY10" s="530"/>
      <c r="WXZ10" s="530"/>
      <c r="WYA10" s="530"/>
      <c r="WYB10" s="530"/>
      <c r="WYC10" s="530"/>
      <c r="WYD10" s="530"/>
      <c r="WYE10" s="530"/>
      <c r="WYF10" s="530"/>
      <c r="WYG10" s="530"/>
      <c r="WYH10" s="530"/>
      <c r="WYI10" s="530"/>
      <c r="WYJ10" s="530"/>
      <c r="WYK10" s="530"/>
      <c r="WYL10" s="530"/>
      <c r="WYM10" s="530"/>
      <c r="WYN10" s="530"/>
      <c r="WYO10" s="530"/>
      <c r="WYP10" s="530"/>
      <c r="WYQ10" s="530"/>
      <c r="WYR10" s="530"/>
      <c r="WYS10" s="530"/>
      <c r="WYT10" s="530"/>
      <c r="WYU10" s="530"/>
      <c r="WYV10" s="530"/>
      <c r="WYW10" s="530"/>
      <c r="WYX10" s="530"/>
      <c r="WYY10" s="530"/>
      <c r="WYZ10" s="530"/>
      <c r="WZA10" s="530"/>
      <c r="WZB10" s="530"/>
      <c r="WZC10" s="530"/>
      <c r="WZD10" s="530"/>
      <c r="WZE10" s="530"/>
      <c r="WZF10" s="530"/>
      <c r="WZG10" s="530"/>
      <c r="WZH10" s="530"/>
      <c r="WZI10" s="530"/>
      <c r="WZJ10" s="530"/>
      <c r="WZK10" s="530"/>
      <c r="WZL10" s="530"/>
      <c r="WZM10" s="530"/>
      <c r="WZN10" s="530"/>
      <c r="WZO10" s="530"/>
      <c r="WZP10" s="530"/>
      <c r="WZQ10" s="530"/>
      <c r="WZR10" s="530"/>
      <c r="WZS10" s="530"/>
      <c r="WZT10" s="530"/>
      <c r="WZU10" s="530"/>
      <c r="WZV10" s="530"/>
      <c r="WZW10" s="530"/>
      <c r="WZX10" s="530"/>
      <c r="WZY10" s="530"/>
      <c r="WZZ10" s="530"/>
      <c r="XAA10" s="530"/>
      <c r="XAB10" s="530"/>
      <c r="XAC10" s="530"/>
      <c r="XAD10" s="530"/>
      <c r="XAE10" s="530"/>
      <c r="XAF10" s="530"/>
      <c r="XAG10" s="530"/>
      <c r="XAH10" s="530"/>
      <c r="XAI10" s="530"/>
      <c r="XAJ10" s="530"/>
      <c r="XAK10" s="530"/>
      <c r="XAL10" s="530"/>
      <c r="XAM10" s="530"/>
      <c r="XAN10" s="530"/>
      <c r="XAO10" s="530"/>
      <c r="XAP10" s="530"/>
      <c r="XAQ10" s="530"/>
      <c r="XAR10" s="530"/>
      <c r="XAS10" s="530"/>
      <c r="XAT10" s="530"/>
      <c r="XAU10" s="530"/>
      <c r="XAV10" s="530"/>
      <c r="XAW10" s="530"/>
      <c r="XAX10" s="530"/>
      <c r="XAY10" s="530"/>
      <c r="XAZ10" s="530"/>
      <c r="XBA10" s="530"/>
      <c r="XBB10" s="530"/>
      <c r="XBC10" s="530"/>
      <c r="XBD10" s="530"/>
      <c r="XBE10" s="530"/>
      <c r="XBF10" s="530"/>
      <c r="XBG10" s="530"/>
      <c r="XBH10" s="530"/>
      <c r="XBI10" s="530"/>
      <c r="XBJ10" s="530"/>
      <c r="XBK10" s="530"/>
      <c r="XBL10" s="530"/>
      <c r="XBM10" s="530"/>
      <c r="XBN10" s="530"/>
      <c r="XBO10" s="530"/>
      <c r="XBP10" s="530"/>
      <c r="XBQ10" s="530"/>
      <c r="XBR10" s="530"/>
      <c r="XBS10" s="530"/>
      <c r="XBT10" s="530"/>
      <c r="XBU10" s="530"/>
      <c r="XBV10" s="530"/>
      <c r="XBW10" s="530"/>
      <c r="XBX10" s="530"/>
      <c r="XBY10" s="530"/>
      <c r="XBZ10" s="530"/>
      <c r="XCA10" s="530"/>
      <c r="XCB10" s="530"/>
      <c r="XCC10" s="530"/>
      <c r="XCD10" s="530"/>
      <c r="XCE10" s="530"/>
      <c r="XCF10" s="530"/>
      <c r="XCG10" s="530"/>
      <c r="XCH10" s="530"/>
      <c r="XCI10" s="530"/>
      <c r="XCJ10" s="530"/>
      <c r="XCK10" s="530"/>
      <c r="XCL10" s="530"/>
      <c r="XCM10" s="530"/>
      <c r="XCN10" s="530"/>
      <c r="XCO10" s="530"/>
      <c r="XCP10" s="530"/>
      <c r="XCQ10" s="530"/>
      <c r="XCR10" s="530"/>
      <c r="XCS10" s="530"/>
      <c r="XCT10" s="530"/>
      <c r="XCU10" s="530"/>
      <c r="XCV10" s="530"/>
      <c r="XCW10" s="530"/>
      <c r="XCX10" s="530"/>
      <c r="XCY10" s="530"/>
      <c r="XCZ10" s="530"/>
      <c r="XDA10" s="530"/>
      <c r="XDB10" s="530"/>
      <c r="XDC10" s="530"/>
      <c r="XDD10" s="530"/>
      <c r="XDE10" s="530"/>
      <c r="XDF10" s="530"/>
      <c r="XDG10" s="530"/>
      <c r="XDH10" s="530"/>
      <c r="XDI10" s="530"/>
      <c r="XDJ10" s="530"/>
      <c r="XDK10" s="530"/>
      <c r="XDL10" s="530"/>
    </row>
    <row r="12" spans="1:16340">
      <c r="C12" s="531" t="s">
        <v>1104</v>
      </c>
      <c r="D12" s="530" t="s">
        <v>1105</v>
      </c>
      <c r="E12" s="530">
        <v>2025</v>
      </c>
      <c r="F12" s="530">
        <v>2026</v>
      </c>
      <c r="G12" s="530">
        <v>2027</v>
      </c>
      <c r="H12" s="530">
        <v>2028</v>
      </c>
      <c r="I12" s="530">
        <v>2029</v>
      </c>
      <c r="J12" s="530">
        <v>2030</v>
      </c>
      <c r="K12" s="530">
        <v>2031</v>
      </c>
      <c r="L12" s="530">
        <v>2032</v>
      </c>
      <c r="M12" s="530">
        <v>2033</v>
      </c>
      <c r="N12" s="530">
        <v>2034</v>
      </c>
      <c r="O12" s="530">
        <v>2035</v>
      </c>
      <c r="P12" s="530">
        <v>2036</v>
      </c>
      <c r="Q12" s="530">
        <v>2037</v>
      </c>
      <c r="R12" s="530">
        <v>2038</v>
      </c>
      <c r="S12" s="530">
        <v>2039</v>
      </c>
      <c r="T12" s="530">
        <v>2040</v>
      </c>
      <c r="U12" s="530">
        <v>2041</v>
      </c>
      <c r="V12" s="530">
        <v>2042</v>
      </c>
      <c r="W12" s="530">
        <v>2043</v>
      </c>
      <c r="X12" s="530">
        <v>2044</v>
      </c>
      <c r="Y12" s="530">
        <v>2045</v>
      </c>
      <c r="Z12" s="530">
        <v>2046</v>
      </c>
      <c r="AA12" s="530">
        <v>2047</v>
      </c>
      <c r="AB12" s="530">
        <v>2048</v>
      </c>
      <c r="AC12" s="530">
        <v>2049</v>
      </c>
      <c r="AD12" s="532">
        <v>2050</v>
      </c>
    </row>
    <row r="13" spans="1:16340">
      <c r="C13" s="533" t="s">
        <v>1106</v>
      </c>
      <c r="D13" s="534" t="s">
        <v>1107</v>
      </c>
      <c r="E13" s="535">
        <v>147.94164381534236</v>
      </c>
      <c r="F13" s="535">
        <v>148.39089679245876</v>
      </c>
      <c r="G13" s="535">
        <v>148.89470959166979</v>
      </c>
      <c r="H13" s="535">
        <v>149.86437014977218</v>
      </c>
      <c r="I13" s="535">
        <v>151.06695458732025</v>
      </c>
      <c r="J13" s="535">
        <v>152.8006914285863</v>
      </c>
      <c r="K13" s="535">
        <v>152.11863395894349</v>
      </c>
      <c r="L13" s="535">
        <v>151.70949498669322</v>
      </c>
      <c r="M13" s="535">
        <v>151.16389676574664</v>
      </c>
      <c r="N13" s="535">
        <v>150.7546384065771</v>
      </c>
      <c r="O13" s="535">
        <v>150.20904018563056</v>
      </c>
      <c r="P13" s="535">
        <v>149.79990121338025</v>
      </c>
      <c r="Q13" s="535">
        <v>149.25430299243371</v>
      </c>
      <c r="R13" s="535">
        <v>148.8451640201834</v>
      </c>
      <c r="S13" s="535">
        <v>148.29956579923683</v>
      </c>
      <c r="T13" s="535">
        <v>147.89030744006729</v>
      </c>
      <c r="U13" s="535">
        <v>147.48116846781701</v>
      </c>
      <c r="V13" s="535">
        <v>146.93557024687044</v>
      </c>
      <c r="W13" s="535">
        <v>146.5263118877009</v>
      </c>
      <c r="X13" s="535">
        <v>145.98071366675435</v>
      </c>
      <c r="Y13" s="535">
        <v>145.57157469450405</v>
      </c>
      <c r="Z13" s="535">
        <v>145.02597647355748</v>
      </c>
      <c r="AA13" s="535">
        <v>144.6168375013072</v>
      </c>
      <c r="AB13" s="535">
        <v>144.07123928036063</v>
      </c>
      <c r="AC13" s="535">
        <v>143.79844016988736</v>
      </c>
      <c r="AD13" s="536">
        <v>143.52564105941408</v>
      </c>
    </row>
    <row r="14" spans="1:16340">
      <c r="C14" s="537" t="s">
        <v>1108</v>
      </c>
      <c r="D14" s="538" t="s">
        <v>1109</v>
      </c>
      <c r="E14" s="535">
        <v>129.52274930124736</v>
      </c>
      <c r="F14" s="535">
        <v>129.56298269303269</v>
      </c>
      <c r="G14" s="535">
        <v>129.4913505414861</v>
      </c>
      <c r="H14" s="535">
        <v>130.13842764379035</v>
      </c>
      <c r="I14" s="535">
        <v>130.98870128264841</v>
      </c>
      <c r="J14" s="535">
        <v>132.34792135824503</v>
      </c>
      <c r="K14" s="535">
        <v>131.63673348030659</v>
      </c>
      <c r="L14" s="535">
        <v>131.0676160362689</v>
      </c>
      <c r="M14" s="535">
        <v>130.49861797915045</v>
      </c>
      <c r="N14" s="535">
        <v>130.07192912977126</v>
      </c>
      <c r="O14" s="535">
        <v>129.50281168573358</v>
      </c>
      <c r="P14" s="535">
        <v>128.93381362861513</v>
      </c>
      <c r="Q14" s="535">
        <v>128.36481557149668</v>
      </c>
      <c r="R14" s="535">
        <v>127.93800733519821</v>
      </c>
      <c r="S14" s="535">
        <v>127.36900927807977</v>
      </c>
      <c r="T14" s="535">
        <v>126.80001122096132</v>
      </c>
      <c r="U14" s="535">
        <v>126.23101316384287</v>
      </c>
      <c r="V14" s="535">
        <v>125.80420492754443</v>
      </c>
      <c r="W14" s="535">
        <v>125.23520687042598</v>
      </c>
      <c r="X14" s="535">
        <v>124.66620881330752</v>
      </c>
      <c r="Y14" s="535">
        <v>124.09721075618909</v>
      </c>
      <c r="Z14" s="535">
        <v>123.67040251989063</v>
      </c>
      <c r="AA14" s="535">
        <v>123.10140446277218</v>
      </c>
      <c r="AB14" s="535">
        <v>122.67459622647372</v>
      </c>
      <c r="AC14" s="535">
        <v>122.53240640565373</v>
      </c>
      <c r="AD14" s="536">
        <v>122.24790737709451</v>
      </c>
    </row>
    <row r="15" spans="1:16340">
      <c r="C15" s="539" t="s">
        <v>1110</v>
      </c>
      <c r="D15" s="540" t="s">
        <v>1111</v>
      </c>
      <c r="E15" s="541">
        <v>999.06710834222292</v>
      </c>
      <c r="F15" s="541">
        <v>829.54627887346908</v>
      </c>
      <c r="G15" s="541">
        <v>832.43293519387748</v>
      </c>
      <c r="H15" s="541">
        <v>835.59453958930578</v>
      </c>
      <c r="I15" s="541">
        <v>839.03001757748029</v>
      </c>
      <c r="J15" s="541">
        <v>1014.8707130033516</v>
      </c>
      <c r="K15" s="541">
        <v>837.09415868193366</v>
      </c>
      <c r="L15" s="541">
        <v>831.45133594385072</v>
      </c>
      <c r="M15" s="541">
        <v>825.80899075344485</v>
      </c>
      <c r="N15" s="541">
        <v>820.16569046768484</v>
      </c>
      <c r="O15" s="541">
        <v>986.65659931293692</v>
      </c>
      <c r="P15" s="541">
        <v>808.88028376535738</v>
      </c>
      <c r="Q15" s="541">
        <v>803.2379385749515</v>
      </c>
      <c r="R15" s="541">
        <v>797.59511583686856</v>
      </c>
      <c r="S15" s="541">
        <v>791.95241248570483</v>
      </c>
      <c r="T15" s="541">
        <v>958.44344071787611</v>
      </c>
      <c r="U15" s="541">
        <v>780.66664762261962</v>
      </c>
      <c r="V15" s="541">
        <v>775.02382488453668</v>
      </c>
      <c r="W15" s="541">
        <v>769.38100214645374</v>
      </c>
      <c r="X15" s="541">
        <v>763.73829879529001</v>
      </c>
      <c r="Y15" s="541">
        <v>930.22992396205768</v>
      </c>
      <c r="Z15" s="541">
        <v>752.45348902755893</v>
      </c>
      <c r="AA15" s="541">
        <v>746.8107856763952</v>
      </c>
      <c r="AB15" s="541">
        <v>741.1676047775544</v>
      </c>
      <c r="AC15" s="541">
        <v>735.52490142639078</v>
      </c>
      <c r="AD15" s="542">
        <v>902.01581027164286</v>
      </c>
    </row>
    <row r="16" spans="1:16340">
      <c r="C16" s="533" t="s">
        <v>1112</v>
      </c>
      <c r="D16" s="534" t="s">
        <v>416</v>
      </c>
      <c r="E16" s="543">
        <v>96.180116880682206</v>
      </c>
      <c r="F16" s="543">
        <v>88.074445934601485</v>
      </c>
      <c r="G16" s="543">
        <v>91.170646977576268</v>
      </c>
      <c r="H16" s="543">
        <v>91.541446287866023</v>
      </c>
      <c r="I16" s="543">
        <v>91.894203560076647</v>
      </c>
      <c r="J16" s="543">
        <v>84.357073768290746</v>
      </c>
      <c r="K16" s="543">
        <v>84.131035400343023</v>
      </c>
      <c r="L16" s="543">
        <v>83.905102520619565</v>
      </c>
      <c r="M16" s="543">
        <v>83.679169640896106</v>
      </c>
      <c r="N16" s="543">
        <v>83.453131272948369</v>
      </c>
      <c r="O16" s="543">
        <v>83.216871177842407</v>
      </c>
      <c r="P16" s="543">
        <v>83.001160025277173</v>
      </c>
      <c r="Q16" s="543">
        <v>82.775227145553714</v>
      </c>
      <c r="R16" s="543">
        <v>82.559515992988466</v>
      </c>
      <c r="S16" s="543">
        <v>82.333477625040743</v>
      </c>
      <c r="T16" s="543">
        <v>81.29169473010073</v>
      </c>
      <c r="U16" s="543">
        <v>80.249806346936467</v>
      </c>
      <c r="V16" s="543">
        <v>79.207917963772175</v>
      </c>
      <c r="W16" s="543">
        <v>78.155807853449673</v>
      </c>
      <c r="X16" s="543">
        <v>77.113919470285396</v>
      </c>
      <c r="Y16" s="543">
        <v>76.082358302503607</v>
      </c>
      <c r="Z16" s="543">
        <v>75.04046991933933</v>
      </c>
      <c r="AA16" s="543">
        <v>83.726923914702923</v>
      </c>
      <c r="AB16" s="543">
        <v>92.062147098837698</v>
      </c>
      <c r="AC16" s="543">
        <v>109.34073880420696</v>
      </c>
      <c r="AD16" s="544">
        <v>107.5243092673561</v>
      </c>
      <c r="AE16" s="715"/>
      <c r="AF16" s="715"/>
      <c r="AG16" s="715"/>
    </row>
    <row r="17" spans="3:33">
      <c r="C17" s="537" t="s">
        <v>1113</v>
      </c>
      <c r="D17" s="538" t="s">
        <v>416</v>
      </c>
      <c r="E17" s="535">
        <v>95.252615247860618</v>
      </c>
      <c r="F17" s="535">
        <v>87.118144983783992</v>
      </c>
      <c r="G17" s="535">
        <v>90.190632145483193</v>
      </c>
      <c r="H17" s="535">
        <v>90.555012716905551</v>
      </c>
      <c r="I17" s="535">
        <v>90.904037862636329</v>
      </c>
      <c r="J17" s="535">
        <v>83.349995333851922</v>
      </c>
      <c r="K17" s="535">
        <v>83.12376694399633</v>
      </c>
      <c r="L17" s="535">
        <v>82.897661317083887</v>
      </c>
      <c r="M17" s="535">
        <v>82.671555690171459</v>
      </c>
      <c r="N17" s="535">
        <v>82.445327300315853</v>
      </c>
      <c r="O17" s="535">
        <v>82.208877183302022</v>
      </c>
      <c r="P17" s="535">
        <v>81.992993283547818</v>
      </c>
      <c r="Q17" s="535">
        <v>81.76688765663539</v>
      </c>
      <c r="R17" s="535">
        <v>81.551003756881173</v>
      </c>
      <c r="S17" s="535">
        <v>81.324775367025552</v>
      </c>
      <c r="T17" s="535">
        <v>80.2814550221037</v>
      </c>
      <c r="U17" s="535">
        <v>79.238011914238641</v>
      </c>
      <c r="V17" s="535">
        <v>78.194568806373596</v>
      </c>
      <c r="W17" s="535">
        <v>77.140903971350312</v>
      </c>
      <c r="X17" s="535">
        <v>76.09746086348531</v>
      </c>
      <c r="Y17" s="535">
        <v>75.064362245721625</v>
      </c>
      <c r="Z17" s="535">
        <v>74.020919137856581</v>
      </c>
      <c r="AA17" s="535">
        <v>82.722108468439686</v>
      </c>
      <c r="AB17" s="535">
        <v>91.071462372632482</v>
      </c>
      <c r="AC17" s="535">
        <v>108.37914470462495</v>
      </c>
      <c r="AD17" s="536">
        <v>106.55986483915602</v>
      </c>
      <c r="AE17" s="715"/>
      <c r="AF17" s="715"/>
      <c r="AG17" s="715"/>
    </row>
    <row r="18" spans="3:33">
      <c r="C18" s="537" t="s">
        <v>1114</v>
      </c>
      <c r="D18" s="538" t="s">
        <v>1115</v>
      </c>
      <c r="E18" s="535">
        <v>139.13866056595802</v>
      </c>
      <c r="F18" s="535">
        <v>124.21290616513386</v>
      </c>
      <c r="G18" s="535">
        <v>125.8021906026928</v>
      </c>
      <c r="H18" s="535">
        <v>123.31358850401541</v>
      </c>
      <c r="I18" s="535">
        <v>120.76575904896646</v>
      </c>
      <c r="J18" s="535">
        <v>114.98946890353164</v>
      </c>
      <c r="K18" s="535">
        <v>113.44881758253875</v>
      </c>
      <c r="L18" s="535">
        <v>111.921423068186</v>
      </c>
      <c r="M18" s="535">
        <v>110.39099347435133</v>
      </c>
      <c r="N18" s="535">
        <v>108.86359895999857</v>
      </c>
      <c r="O18" s="535">
        <v>107.32294763900569</v>
      </c>
      <c r="P18" s="535">
        <v>105.79251804517102</v>
      </c>
      <c r="Q18" s="535">
        <v>104.26512353081826</v>
      </c>
      <c r="R18" s="535">
        <v>102.72447220982538</v>
      </c>
      <c r="S18" s="535">
        <v>101.19707769547266</v>
      </c>
      <c r="T18" s="535">
        <v>99.666648101637989</v>
      </c>
      <c r="U18" s="535">
        <v>98.125996780645067</v>
      </c>
      <c r="V18" s="535">
        <v>96.598602266292318</v>
      </c>
      <c r="W18" s="535">
        <v>95.068172672457649</v>
      </c>
      <c r="X18" s="535">
        <v>93.540778158104885</v>
      </c>
      <c r="Y18" s="535">
        <v>92.000126837112006</v>
      </c>
      <c r="Z18" s="535">
        <v>90.482954049917453</v>
      </c>
      <c r="AA18" s="535">
        <v>109.1972217655032</v>
      </c>
      <c r="AB18" s="535">
        <v>127.91148948108888</v>
      </c>
      <c r="AC18" s="535">
        <v>166.89393303989331</v>
      </c>
      <c r="AD18" s="536">
        <v>165.36350344605867</v>
      </c>
      <c r="AE18" s="715"/>
      <c r="AF18" s="715"/>
      <c r="AG18" s="715"/>
    </row>
    <row r="19" spans="3:33">
      <c r="C19" s="537" t="s">
        <v>1116</v>
      </c>
      <c r="D19" s="538" t="s">
        <v>1115</v>
      </c>
      <c r="E19" s="535">
        <v>140.41969584404001</v>
      </c>
      <c r="F19" s="535">
        <v>125.564998793021</v>
      </c>
      <c r="G19" s="535">
        <v>127.1970150495323</v>
      </c>
      <c r="H19" s="535">
        <v>124.72502327233619</v>
      </c>
      <c r="I19" s="535">
        <v>122.19834061734517</v>
      </c>
      <c r="J19" s="535">
        <v>116.45191748371172</v>
      </c>
      <c r="K19" s="535">
        <v>114.91607705839952</v>
      </c>
      <c r="L19" s="535">
        <v>113.39343998533103</v>
      </c>
      <c r="M19" s="535">
        <v>111.86782128717701</v>
      </c>
      <c r="N19" s="535">
        <v>110.34518421410849</v>
      </c>
      <c r="O19" s="535">
        <v>108.80934378879628</v>
      </c>
      <c r="P19" s="535">
        <v>107.28372509064232</v>
      </c>
      <c r="Q19" s="535">
        <v>105.76108801757377</v>
      </c>
      <c r="R19" s="535">
        <v>104.22524759226157</v>
      </c>
      <c r="S19" s="535">
        <v>102.70261051919304</v>
      </c>
      <c r="T19" s="535">
        <v>101.17699182103905</v>
      </c>
      <c r="U19" s="535">
        <v>99.641151395726808</v>
      </c>
      <c r="V19" s="535">
        <v>98.118514322658328</v>
      </c>
      <c r="W19" s="535">
        <v>96.592895624504322</v>
      </c>
      <c r="X19" s="535">
        <v>95.070258551435813</v>
      </c>
      <c r="Y19" s="535">
        <v>93.534418126123612</v>
      </c>
      <c r="Z19" s="535">
        <v>92.022002780213299</v>
      </c>
      <c r="AA19" s="535">
        <v>110.65940904747751</v>
      </c>
      <c r="AB19" s="535">
        <v>129.29681531474176</v>
      </c>
      <c r="AC19" s="535">
        <v>168.12067162682609</v>
      </c>
      <c r="AD19" s="536">
        <v>166.59505292867209</v>
      </c>
      <c r="AE19" s="715"/>
      <c r="AF19" s="715"/>
      <c r="AG19" s="715"/>
    </row>
    <row r="20" spans="3:33">
      <c r="C20" s="537" t="s">
        <v>1117</v>
      </c>
      <c r="D20" s="538" t="s">
        <v>1115</v>
      </c>
      <c r="E20" s="535">
        <v>140.50299853355469</v>
      </c>
      <c r="F20" s="535">
        <v>125.71209124738203</v>
      </c>
      <c r="G20" s="535">
        <v>127.34979964999455</v>
      </c>
      <c r="H20" s="535">
        <v>124.88855802765251</v>
      </c>
      <c r="I20" s="535">
        <v>122.37410755762667</v>
      </c>
      <c r="J20" s="535">
        <v>116.65212873516484</v>
      </c>
      <c r="K20" s="535">
        <v>115.12125796335499</v>
      </c>
      <c r="L20" s="535">
        <v>113.60353532541652</v>
      </c>
      <c r="M20" s="535">
        <v>112.08288628076492</v>
      </c>
      <c r="N20" s="535">
        <v>110.56516364282646</v>
      </c>
      <c r="O20" s="535">
        <v>109.03429287101662</v>
      </c>
      <c r="P20" s="535">
        <v>107.51364382636496</v>
      </c>
      <c r="Q20" s="535">
        <v>105.99592118842655</v>
      </c>
      <c r="R20" s="535">
        <v>104.46505041661668</v>
      </c>
      <c r="S20" s="535">
        <v>102.94732777867827</v>
      </c>
      <c r="T20" s="535">
        <v>101.42667873402661</v>
      </c>
      <c r="U20" s="535">
        <v>99.895807962216736</v>
      </c>
      <c r="V20" s="535">
        <v>98.378085324278331</v>
      </c>
      <c r="W20" s="535">
        <v>96.857436279626711</v>
      </c>
      <c r="X20" s="535">
        <v>95.339713641688277</v>
      </c>
      <c r="Y20" s="535">
        <v>93.808842869878404</v>
      </c>
      <c r="Z20" s="535">
        <v>92.30134195909821</v>
      </c>
      <c r="AA20" s="535">
        <v>110.85935037797834</v>
      </c>
      <c r="AB20" s="535">
        <v>129.41735879685848</v>
      </c>
      <c r="AC20" s="535">
        <v>168.07739454030008</v>
      </c>
      <c r="AD20" s="536">
        <v>166.55674549564841</v>
      </c>
      <c r="AE20" s="715"/>
      <c r="AF20" s="715"/>
      <c r="AG20" s="715"/>
    </row>
    <row r="21" spans="3:33">
      <c r="C21" s="537" t="s">
        <v>1118</v>
      </c>
      <c r="D21" s="538" t="s">
        <v>1115</v>
      </c>
      <c r="E21" s="535">
        <v>140.77863058660472</v>
      </c>
      <c r="F21" s="535">
        <v>125.89689774494921</v>
      </c>
      <c r="G21" s="535">
        <v>127.5385755556219</v>
      </c>
      <c r="H21" s="535">
        <v>125.06356553319358</v>
      </c>
      <c r="I21" s="535">
        <v>122.53419390779975</v>
      </c>
      <c r="J21" s="535">
        <v>116.77828579479164</v>
      </c>
      <c r="K21" s="535">
        <v>115.24009857079875</v>
      </c>
      <c r="L21" s="535">
        <v>113.71514077459038</v>
      </c>
      <c r="M21" s="535">
        <v>112.18717527775567</v>
      </c>
      <c r="N21" s="535">
        <v>110.66221748154733</v>
      </c>
      <c r="O21" s="535">
        <v>109.12403025755441</v>
      </c>
      <c r="P21" s="535">
        <v>107.59606476071966</v>
      </c>
      <c r="Q21" s="535">
        <v>106.07110696451133</v>
      </c>
      <c r="R21" s="535">
        <v>104.53291974051837</v>
      </c>
      <c r="S21" s="535">
        <v>103.00796194431004</v>
      </c>
      <c r="T21" s="535">
        <v>101.47999644747532</v>
      </c>
      <c r="U21" s="535">
        <v>99.941809223482366</v>
      </c>
      <c r="V21" s="535">
        <v>98.416851427274025</v>
      </c>
      <c r="W21" s="535">
        <v>96.888885930439315</v>
      </c>
      <c r="X21" s="535">
        <v>95.363928134230974</v>
      </c>
      <c r="Y21" s="535">
        <v>93.825740910238025</v>
      </c>
      <c r="Z21" s="535">
        <v>92.311004841187895</v>
      </c>
      <c r="AA21" s="535">
        <v>110.9859048221994</v>
      </c>
      <c r="AB21" s="535">
        <v>129.66080480321094</v>
      </c>
      <c r="AC21" s="535">
        <v>168.56202141701144</v>
      </c>
      <c r="AD21" s="536">
        <v>167.03405592017671</v>
      </c>
      <c r="AE21" s="715"/>
      <c r="AF21" s="715"/>
      <c r="AG21" s="715"/>
    </row>
    <row r="22" spans="3:33">
      <c r="C22" s="537" t="s">
        <v>1119</v>
      </c>
      <c r="D22" s="538" t="s">
        <v>1115</v>
      </c>
      <c r="E22" s="535">
        <v>139.6188554409141</v>
      </c>
      <c r="F22" s="535">
        <v>124.91219452999555</v>
      </c>
      <c r="G22" s="535">
        <v>126.52697328108304</v>
      </c>
      <c r="H22" s="535">
        <v>124.07605098493974</v>
      </c>
      <c r="I22" s="535">
        <v>121.57146286070571</v>
      </c>
      <c r="J22" s="535">
        <v>115.87956043080102</v>
      </c>
      <c r="K22" s="535">
        <v>114.35585956210511</v>
      </c>
      <c r="L22" s="535">
        <v>112.84522716169046</v>
      </c>
      <c r="M22" s="535">
        <v>111.33174802015273</v>
      </c>
      <c r="N22" s="535">
        <v>109.82111561973809</v>
      </c>
      <c r="O22" s="535">
        <v>108.29741475104215</v>
      </c>
      <c r="P22" s="535">
        <v>106.78393560950445</v>
      </c>
      <c r="Q22" s="535">
        <v>105.27330320908978</v>
      </c>
      <c r="R22" s="535">
        <v>103.74960234039386</v>
      </c>
      <c r="S22" s="535">
        <v>102.23896993997923</v>
      </c>
      <c r="T22" s="535">
        <v>100.72549079844153</v>
      </c>
      <c r="U22" s="535">
        <v>99.201789929745559</v>
      </c>
      <c r="V22" s="535">
        <v>97.691157529330908</v>
      </c>
      <c r="W22" s="535">
        <v>96.177678387793208</v>
      </c>
      <c r="X22" s="535">
        <v>94.667045987378557</v>
      </c>
      <c r="Y22" s="535">
        <v>93.143345118682589</v>
      </c>
      <c r="Z22" s="535">
        <v>91.642934445426192</v>
      </c>
      <c r="AA22" s="535">
        <v>110.08639264866261</v>
      </c>
      <c r="AB22" s="535">
        <v>128.52985085189903</v>
      </c>
      <c r="AC22" s="535">
        <v>166.95353659534911</v>
      </c>
      <c r="AD22" s="536">
        <v>165.44005745381142</v>
      </c>
      <c r="AE22" s="715"/>
      <c r="AF22" s="715"/>
      <c r="AG22" s="715"/>
    </row>
    <row r="23" spans="3:33">
      <c r="C23" s="537" t="s">
        <v>1120</v>
      </c>
      <c r="D23" s="538" t="s">
        <v>1115</v>
      </c>
      <c r="E23" s="535">
        <v>117.66291560869217</v>
      </c>
      <c r="F23" s="535">
        <v>98.912823059148081</v>
      </c>
      <c r="G23" s="535">
        <v>100.57815484369662</v>
      </c>
      <c r="H23" s="535">
        <v>98.172210277440342</v>
      </c>
      <c r="I23" s="535">
        <v>95.694995830046324</v>
      </c>
      <c r="J23" s="535">
        <v>89.997862268711856</v>
      </c>
      <c r="K23" s="535">
        <v>88.455940442280067</v>
      </c>
      <c r="L23" s="535">
        <v>86.927289539215437</v>
      </c>
      <c r="M23" s="535">
        <v>85.395589439941787</v>
      </c>
      <c r="N23" s="535">
        <v>83.8669385368772</v>
      </c>
      <c r="O23" s="535">
        <v>82.325016710445368</v>
      </c>
      <c r="P23" s="535">
        <v>80.793316611171718</v>
      </c>
      <c r="Q23" s="535">
        <v>79.264665708107088</v>
      </c>
      <c r="R23" s="535">
        <v>77.722743881675299</v>
      </c>
      <c r="S23" s="535">
        <v>76.194092978610712</v>
      </c>
      <c r="T23" s="535">
        <v>74.66239287933702</v>
      </c>
      <c r="U23" s="535">
        <v>73.12047105290516</v>
      </c>
      <c r="V23" s="535">
        <v>71.591820149840572</v>
      </c>
      <c r="W23" s="535">
        <v>70.060120050566951</v>
      </c>
      <c r="X23" s="535">
        <v>68.531469147502364</v>
      </c>
      <c r="Y23" s="535">
        <v>66.989547321070489</v>
      </c>
      <c r="Z23" s="535">
        <v>65.471118145164112</v>
      </c>
      <c r="AA23" s="535">
        <v>90.359978628516217</v>
      </c>
      <c r="AB23" s="535">
        <v>115.24883911186831</v>
      </c>
      <c r="AC23" s="535">
        <v>166.58175282837158</v>
      </c>
      <c r="AD23" s="536">
        <v>165.05005272909796</v>
      </c>
      <c r="AE23" s="715"/>
      <c r="AF23" s="715"/>
      <c r="AG23" s="715"/>
    </row>
    <row r="24" spans="3:33">
      <c r="C24" s="537" t="s">
        <v>1121</v>
      </c>
      <c r="D24" s="538" t="s">
        <v>1115</v>
      </c>
      <c r="E24" s="535">
        <v>118.74393981562898</v>
      </c>
      <c r="F24" s="535">
        <v>100.1862298608562</v>
      </c>
      <c r="G24" s="535">
        <v>101.86701774614619</v>
      </c>
      <c r="H24" s="535">
        <v>99.473449841028639</v>
      </c>
      <c r="I24" s="535">
        <v>97.01165998202336</v>
      </c>
      <c r="J24" s="535">
        <v>91.343575334532147</v>
      </c>
      <c r="K24" s="535">
        <v>89.807703922388271</v>
      </c>
      <c r="L24" s="535">
        <v>88.285036206786174</v>
      </c>
      <c r="M24" s="535">
        <v>86.759386521800465</v>
      </c>
      <c r="N24" s="535">
        <v>85.23671880619834</v>
      </c>
      <c r="O24" s="535">
        <v>83.700847394054492</v>
      </c>
      <c r="P24" s="535">
        <v>82.175197709068755</v>
      </c>
      <c r="Q24" s="535">
        <v>80.652529993466658</v>
      </c>
      <c r="R24" s="535">
        <v>79.116658581322753</v>
      </c>
      <c r="S24" s="535">
        <v>77.593990865720656</v>
      </c>
      <c r="T24" s="535">
        <v>76.068341180734947</v>
      </c>
      <c r="U24" s="535">
        <v>74.532469768591042</v>
      </c>
      <c r="V24" s="535">
        <v>73.009802052988945</v>
      </c>
      <c r="W24" s="535">
        <v>71.484152368003237</v>
      </c>
      <c r="X24" s="535">
        <v>69.961484652401154</v>
      </c>
      <c r="Y24" s="535">
        <v>68.425613240257235</v>
      </c>
      <c r="Z24" s="535">
        <v>66.913167251813348</v>
      </c>
      <c r="AA24" s="535">
        <v>91.524325367637729</v>
      </c>
      <c r="AB24" s="535">
        <v>116.13548348346214</v>
      </c>
      <c r="AC24" s="535">
        <v>166.90687482379667</v>
      </c>
      <c r="AD24" s="536">
        <v>165.38122513881095</v>
      </c>
      <c r="AE24" s="715"/>
      <c r="AF24" s="715"/>
      <c r="AG24" s="715"/>
    </row>
    <row r="25" spans="3:33">
      <c r="C25" s="537" t="s">
        <v>1122</v>
      </c>
      <c r="D25" s="538" t="s">
        <v>1115</v>
      </c>
      <c r="E25" s="535">
        <v>119.72470232915198</v>
      </c>
      <c r="F25" s="535">
        <v>101.4234888770943</v>
      </c>
      <c r="G25" s="535">
        <v>103.09786092414166</v>
      </c>
      <c r="H25" s="535">
        <v>100.70790912995906</v>
      </c>
      <c r="I25" s="535">
        <v>98.25104379042584</v>
      </c>
      <c r="J25" s="535">
        <v>92.598512582103979</v>
      </c>
      <c r="K25" s="535">
        <v>91.066973264883842</v>
      </c>
      <c r="L25" s="535">
        <v>89.548589509817447</v>
      </c>
      <c r="M25" s="535">
        <v>88.027271919755506</v>
      </c>
      <c r="N25" s="535">
        <v>86.508888164689111</v>
      </c>
      <c r="O25" s="535">
        <v>84.977348847468988</v>
      </c>
      <c r="P25" s="535">
        <v>83.456031257406991</v>
      </c>
      <c r="Q25" s="535">
        <v>81.937647502340667</v>
      </c>
      <c r="R25" s="535">
        <v>80.406108185120488</v>
      </c>
      <c r="S25" s="535">
        <v>78.887724430054121</v>
      </c>
      <c r="T25" s="535">
        <v>77.36640683999218</v>
      </c>
      <c r="U25" s="535">
        <v>75.834867522771972</v>
      </c>
      <c r="V25" s="535">
        <v>74.316483767705606</v>
      </c>
      <c r="W25" s="535">
        <v>72.795166177643665</v>
      </c>
      <c r="X25" s="535">
        <v>71.276782422577298</v>
      </c>
      <c r="Y25" s="535">
        <v>69.745243105357119</v>
      </c>
      <c r="Z25" s="535">
        <v>68.237081077448963</v>
      </c>
      <c r="AA25" s="535">
        <v>92.45143105171374</v>
      </c>
      <c r="AB25" s="535">
        <v>116.6657810259785</v>
      </c>
      <c r="AC25" s="535">
        <v>166.63917585388199</v>
      </c>
      <c r="AD25" s="536">
        <v>165.11785826382007</v>
      </c>
      <c r="AE25" s="715"/>
      <c r="AF25" s="715"/>
      <c r="AG25" s="715"/>
    </row>
    <row r="26" spans="3:33">
      <c r="C26" s="537" t="s">
        <v>1123</v>
      </c>
      <c r="D26" s="538" t="s">
        <v>1115</v>
      </c>
      <c r="E26" s="535">
        <v>118.83530759831025</v>
      </c>
      <c r="F26" s="535">
        <v>100.21438536636015</v>
      </c>
      <c r="G26" s="535">
        <v>101.9040577490557</v>
      </c>
      <c r="H26" s="535">
        <v>99.508411110681408</v>
      </c>
      <c r="I26" s="535">
        <v>97.044661805852314</v>
      </c>
      <c r="J26" s="535">
        <v>91.368514910563917</v>
      </c>
      <c r="K26" s="535">
        <v>89.830472061691594</v>
      </c>
      <c r="L26" s="535">
        <v>88.305657036435861</v>
      </c>
      <c r="M26" s="535">
        <v>86.77783591472172</v>
      </c>
      <c r="N26" s="535">
        <v>85.253020889465986</v>
      </c>
      <c r="O26" s="535">
        <v>83.714978040593678</v>
      </c>
      <c r="P26" s="535">
        <v>82.187156918879538</v>
      </c>
      <c r="Q26" s="535">
        <v>80.662341893623832</v>
      </c>
      <c r="R26" s="535">
        <v>79.124299044751481</v>
      </c>
      <c r="S26" s="535">
        <v>77.599484019495719</v>
      </c>
      <c r="T26" s="535">
        <v>76.071662897781607</v>
      </c>
      <c r="U26" s="535">
        <v>74.533620048909256</v>
      </c>
      <c r="V26" s="535">
        <v>73.008805023653537</v>
      </c>
      <c r="W26" s="535">
        <v>71.480983901939425</v>
      </c>
      <c r="X26" s="535">
        <v>69.956168876683691</v>
      </c>
      <c r="Y26" s="535">
        <v>68.41812602781134</v>
      </c>
      <c r="Z26" s="535">
        <v>66.903532729713817</v>
      </c>
      <c r="AA26" s="535">
        <v>91.610779297536837</v>
      </c>
      <c r="AB26" s="535">
        <v>116.31802586535983</v>
      </c>
      <c r="AC26" s="535">
        <v>167.28378967349468</v>
      </c>
      <c r="AD26" s="536">
        <v>165.7559685517806</v>
      </c>
      <c r="AE26" s="715"/>
      <c r="AF26" s="715"/>
      <c r="AG26" s="715"/>
    </row>
    <row r="27" spans="3:33">
      <c r="C27" s="537" t="s">
        <v>1124</v>
      </c>
      <c r="D27" s="538" t="s">
        <v>1115</v>
      </c>
      <c r="E27" s="535">
        <v>109.36449412374077</v>
      </c>
      <c r="F27" s="535">
        <v>90.054087155932379</v>
      </c>
      <c r="G27" s="535">
        <v>91.692492173788978</v>
      </c>
      <c r="H27" s="535">
        <v>89.381316284030305</v>
      </c>
      <c r="I27" s="535">
        <v>86.999763660950151</v>
      </c>
      <c r="J27" s="535">
        <v>81.508087612340574</v>
      </c>
      <c r="K27" s="535">
        <v>80.00633512163634</v>
      </c>
      <c r="L27" s="535">
        <v>78.517407228346812</v>
      </c>
      <c r="M27" s="535">
        <v>77.02587646480076</v>
      </c>
      <c r="N27" s="535">
        <v>75.536948571511232</v>
      </c>
      <c r="O27" s="535">
        <v>74.035196080807012</v>
      </c>
      <c r="P27" s="535">
        <v>72.54366531726096</v>
      </c>
      <c r="Q27" s="535">
        <v>71.05473742397146</v>
      </c>
      <c r="R27" s="535">
        <v>69.55298493326724</v>
      </c>
      <c r="S27" s="535">
        <v>68.064057039977712</v>
      </c>
      <c r="T27" s="535">
        <v>66.57252627643166</v>
      </c>
      <c r="U27" s="535">
        <v>65.070773785727397</v>
      </c>
      <c r="V27" s="535">
        <v>63.581845892437869</v>
      </c>
      <c r="W27" s="535">
        <v>62.090315128891852</v>
      </c>
      <c r="X27" s="535">
        <v>60.601387235602324</v>
      </c>
      <c r="Y27" s="535">
        <v>59.099634744898061</v>
      </c>
      <c r="Z27" s="535">
        <v>57.620928578766744</v>
      </c>
      <c r="AA27" s="535">
        <v>83.568736937413135</v>
      </c>
      <c r="AB27" s="535">
        <v>109.5165452960595</v>
      </c>
      <c r="AC27" s="535">
        <v>162.92673910147116</v>
      </c>
      <c r="AD27" s="536">
        <v>161.43520833792516</v>
      </c>
      <c r="AE27" s="715"/>
      <c r="AF27" s="715"/>
      <c r="AG27" s="715"/>
    </row>
    <row r="28" spans="3:33">
      <c r="C28" s="537" t="s">
        <v>1125</v>
      </c>
      <c r="D28" s="538" t="s">
        <v>1115</v>
      </c>
      <c r="E28" s="535">
        <v>119.5663702074832</v>
      </c>
      <c r="F28" s="535">
        <v>101.28258079984838</v>
      </c>
      <c r="G28" s="535">
        <v>102.97153242343988</v>
      </c>
      <c r="H28" s="535">
        <v>100.59975057851777</v>
      </c>
      <c r="I28" s="535">
        <v>98.163373296182058</v>
      </c>
      <c r="J28" s="535">
        <v>92.548963506177117</v>
      </c>
      <c r="K28" s="535">
        <v>91.024664641437155</v>
      </c>
      <c r="L28" s="535">
        <v>89.51344088937897</v>
      </c>
      <c r="M28" s="535">
        <v>87.999363751797176</v>
      </c>
      <c r="N28" s="535">
        <v>86.488139999738976</v>
      </c>
      <c r="O28" s="535">
        <v>84.963841134999015</v>
      </c>
      <c r="P28" s="535">
        <v>83.449763997417193</v>
      </c>
      <c r="Q28" s="535">
        <v>81.938540245359007</v>
      </c>
      <c r="R28" s="535">
        <v>80.414241380619046</v>
      </c>
      <c r="S28" s="535">
        <v>78.903017628560846</v>
      </c>
      <c r="T28" s="535">
        <v>77.388940490979067</v>
      </c>
      <c r="U28" s="535">
        <v>75.864641626239063</v>
      </c>
      <c r="V28" s="535">
        <v>74.353417874180877</v>
      </c>
      <c r="W28" s="535">
        <v>72.839340736599112</v>
      </c>
      <c r="X28" s="535">
        <v>71.328116984540898</v>
      </c>
      <c r="Y28" s="535">
        <v>69.803818119800937</v>
      </c>
      <c r="Z28" s="535">
        <v>68.302816094900905</v>
      </c>
      <c r="AA28" s="535">
        <v>92.525437891942516</v>
      </c>
      <c r="AB28" s="535">
        <v>116.74805968898409</v>
      </c>
      <c r="AC28" s="535">
        <v>166.73067726048899</v>
      </c>
      <c r="AD28" s="536">
        <v>165.21660012290724</v>
      </c>
      <c r="AE28" s="715"/>
      <c r="AF28" s="715"/>
      <c r="AG28" s="715"/>
    </row>
    <row r="29" spans="3:33">
      <c r="C29" s="537" t="s">
        <v>1126</v>
      </c>
      <c r="D29" s="538" t="s">
        <v>1115</v>
      </c>
      <c r="E29" s="535">
        <v>102.55787498610394</v>
      </c>
      <c r="F29" s="535">
        <v>81.058875566315479</v>
      </c>
      <c r="G29" s="535">
        <v>82.79476062667905</v>
      </c>
      <c r="H29" s="535">
        <v>80.454446850632394</v>
      </c>
      <c r="I29" s="535">
        <v>78.035739150773878</v>
      </c>
      <c r="J29" s="535">
        <v>72.40607581852403</v>
      </c>
      <c r="K29" s="535">
        <v>70.864821530393613</v>
      </c>
      <c r="L29" s="535">
        <v>69.336830748538176</v>
      </c>
      <c r="M29" s="535">
        <v>67.805798187565912</v>
      </c>
      <c r="N29" s="535">
        <v>66.277807405710462</v>
      </c>
      <c r="O29" s="535">
        <v>64.736553117580016</v>
      </c>
      <c r="P29" s="535">
        <v>63.205520556607752</v>
      </c>
      <c r="Q29" s="535">
        <v>61.677529774752308</v>
      </c>
      <c r="R29" s="535">
        <v>60.136275486621905</v>
      </c>
      <c r="S29" s="535">
        <v>58.608284704766454</v>
      </c>
      <c r="T29" s="535">
        <v>57.077252143794226</v>
      </c>
      <c r="U29" s="535">
        <v>55.535997855663751</v>
      </c>
      <c r="V29" s="535">
        <v>54.008007073808308</v>
      </c>
      <c r="W29" s="535">
        <v>52.476974512836073</v>
      </c>
      <c r="X29" s="535">
        <v>50.948983730980629</v>
      </c>
      <c r="Y29" s="535">
        <v>49.407729442850183</v>
      </c>
      <c r="Z29" s="535">
        <v>47.88996038815295</v>
      </c>
      <c r="AA29" s="535">
        <v>77.230105119714537</v>
      </c>
      <c r="AB29" s="535">
        <v>106.57024985127619</v>
      </c>
      <c r="AC29" s="535">
        <v>166.80505710880487</v>
      </c>
      <c r="AD29" s="536">
        <v>165.27402454783268</v>
      </c>
      <c r="AE29" s="715"/>
      <c r="AF29" s="715"/>
      <c r="AG29" s="715"/>
    </row>
    <row r="30" spans="3:33">
      <c r="C30" s="537" t="s">
        <v>1127</v>
      </c>
      <c r="D30" s="538" t="s">
        <v>1115</v>
      </c>
      <c r="E30" s="535">
        <v>100.92446145527983</v>
      </c>
      <c r="F30" s="535">
        <v>79.267357218995443</v>
      </c>
      <c r="G30" s="535">
        <v>81.006720492062044</v>
      </c>
      <c r="H30" s="535">
        <v>78.686801525896158</v>
      </c>
      <c r="I30" s="535">
        <v>76.289115770529492</v>
      </c>
      <c r="J30" s="535">
        <v>70.700800270154275</v>
      </c>
      <c r="K30" s="535">
        <v>69.167149901295787</v>
      </c>
      <c r="L30" s="535">
        <v>67.646678550720381</v>
      </c>
      <c r="M30" s="535">
        <v>66.123249909020103</v>
      </c>
      <c r="N30" s="535">
        <v>64.602778558444712</v>
      </c>
      <c r="O30" s="535">
        <v>63.069128189586223</v>
      </c>
      <c r="P30" s="535">
        <v>61.54569954788591</v>
      </c>
      <c r="Q30" s="535">
        <v>60.02522819731054</v>
      </c>
      <c r="R30" s="535">
        <v>58.491577828452058</v>
      </c>
      <c r="S30" s="535">
        <v>56.971106477876624</v>
      </c>
      <c r="T30" s="535">
        <v>55.447677836176382</v>
      </c>
      <c r="U30" s="535">
        <v>53.914027467317858</v>
      </c>
      <c r="V30" s="535">
        <v>52.393556116742459</v>
      </c>
      <c r="W30" s="535">
        <v>50.870127475042182</v>
      </c>
      <c r="X30" s="535">
        <v>49.349656124466819</v>
      </c>
      <c r="Y30" s="535">
        <v>47.816005755608295</v>
      </c>
      <c r="Z30" s="535">
        <v>46.305756132191107</v>
      </c>
      <c r="AA30" s="535">
        <v>75.933479966824251</v>
      </c>
      <c r="AB30" s="535">
        <v>105.56120380145741</v>
      </c>
      <c r="AC30" s="535">
        <v>166.36348085786526</v>
      </c>
      <c r="AD30" s="536">
        <v>164.84005221616499</v>
      </c>
      <c r="AE30" s="715"/>
      <c r="AF30" s="715"/>
      <c r="AG30" s="715"/>
    </row>
    <row r="31" spans="3:33">
      <c r="C31" s="537" t="s">
        <v>1128</v>
      </c>
      <c r="D31" s="538" t="s">
        <v>1115</v>
      </c>
      <c r="E31" s="535">
        <v>101.16997116400439</v>
      </c>
      <c r="F31" s="535">
        <v>79.474343921572114</v>
      </c>
      <c r="G31" s="535">
        <v>81.242081309073086</v>
      </c>
      <c r="H31" s="535">
        <v>78.936353146301471</v>
      </c>
      <c r="I31" s="535">
        <v>76.555564413379358</v>
      </c>
      <c r="J31" s="535">
        <v>70.99216026869307</v>
      </c>
      <c r="K31" s="535">
        <v>69.462400422844752</v>
      </c>
      <c r="L31" s="535">
        <v>67.945776367246026</v>
      </c>
      <c r="M31" s="535">
        <v>66.42623824855589</v>
      </c>
      <c r="N31" s="535">
        <v>64.909614192957193</v>
      </c>
      <c r="O31" s="535">
        <v>63.379854347108882</v>
      </c>
      <c r="P31" s="535">
        <v>61.860316228418746</v>
      </c>
      <c r="Q31" s="535">
        <v>60.34369217282002</v>
      </c>
      <c r="R31" s="535">
        <v>58.81393232697171</v>
      </c>
      <c r="S31" s="535">
        <v>57.297308271373048</v>
      </c>
      <c r="T31" s="535">
        <v>55.777770152682912</v>
      </c>
      <c r="U31" s="535">
        <v>54.24801030683453</v>
      </c>
      <c r="V31" s="535">
        <v>52.73138625123584</v>
      </c>
      <c r="W31" s="535">
        <v>51.211848132545697</v>
      </c>
      <c r="X31" s="535">
        <v>49.695224076947007</v>
      </c>
      <c r="Y31" s="535">
        <v>48.16546423109866</v>
      </c>
      <c r="Z31" s="535">
        <v>46.659061902658173</v>
      </c>
      <c r="AA31" s="535">
        <v>76.376485011493074</v>
      </c>
      <c r="AB31" s="535">
        <v>106.09390812032798</v>
      </c>
      <c r="AC31" s="535">
        <v>167.07164997409578</v>
      </c>
      <c r="AD31" s="536">
        <v>165.55211185540566</v>
      </c>
      <c r="AE31" s="715"/>
      <c r="AF31" s="715"/>
      <c r="AG31" s="715"/>
    </row>
    <row r="32" spans="3:33">
      <c r="C32" s="537" t="s">
        <v>1129</v>
      </c>
      <c r="D32" s="538" t="s">
        <v>1115</v>
      </c>
      <c r="E32" s="535">
        <v>101.36999209319539</v>
      </c>
      <c r="F32" s="535">
        <v>79.568085252767787</v>
      </c>
      <c r="G32" s="535">
        <v>81.33719325758365</v>
      </c>
      <c r="H32" s="535">
        <v>79.015286197862864</v>
      </c>
      <c r="I32" s="535">
        <v>76.616732701941658</v>
      </c>
      <c r="J32" s="535">
        <v>71.014173603970733</v>
      </c>
      <c r="K32" s="535">
        <v>69.476075673161944</v>
      </c>
      <c r="L32" s="535">
        <v>67.951206177991224</v>
      </c>
      <c r="M32" s="535">
        <v>66.423329974340618</v>
      </c>
      <c r="N32" s="535">
        <v>64.898460479169941</v>
      </c>
      <c r="O32" s="535">
        <v>63.360362548361152</v>
      </c>
      <c r="P32" s="535">
        <v>61.832486344710574</v>
      </c>
      <c r="Q32" s="535">
        <v>60.307616849539862</v>
      </c>
      <c r="R32" s="535">
        <v>58.769518918731073</v>
      </c>
      <c r="S32" s="535">
        <v>57.244649423560361</v>
      </c>
      <c r="T32" s="535">
        <v>55.716773219909783</v>
      </c>
      <c r="U32" s="535">
        <v>54.178675289100958</v>
      </c>
      <c r="V32" s="535">
        <v>52.653805793930282</v>
      </c>
      <c r="W32" s="535">
        <v>51.125929590279704</v>
      </c>
      <c r="X32" s="535">
        <v>49.601060095108991</v>
      </c>
      <c r="Y32" s="535">
        <v>48.062962164300203</v>
      </c>
      <c r="Z32" s="535">
        <v>46.548314396287701</v>
      </c>
      <c r="AA32" s="535">
        <v>76.402140359388227</v>
      </c>
      <c r="AB32" s="535">
        <v>106.25596632248869</v>
      </c>
      <c r="AC32" s="535">
        <v>167.51494461513661</v>
      </c>
      <c r="AD32" s="536">
        <v>165.98706841148604</v>
      </c>
      <c r="AE32" s="715"/>
      <c r="AF32" s="715"/>
      <c r="AG32" s="715"/>
    </row>
    <row r="33" spans="3:33">
      <c r="C33" s="537" t="s">
        <v>1130</v>
      </c>
      <c r="D33" s="538" t="s">
        <v>1115</v>
      </c>
      <c r="E33" s="535">
        <v>101.61255734054829</v>
      </c>
      <c r="F33" s="535">
        <v>81.010310476441433</v>
      </c>
      <c r="G33" s="535">
        <v>82.65930636904676</v>
      </c>
      <c r="H33" s="535">
        <v>80.374231381455985</v>
      </c>
      <c r="I33" s="535">
        <v>78.013521286650956</v>
      </c>
      <c r="J33" s="535">
        <v>72.547720385187816</v>
      </c>
      <c r="K33" s="535">
        <v>71.045885967258059</v>
      </c>
      <c r="L33" s="535">
        <v>69.556877057045497</v>
      </c>
      <c r="M33" s="535">
        <v>68.065264366273965</v>
      </c>
      <c r="N33" s="535">
        <v>66.576255456061403</v>
      </c>
      <c r="O33" s="535">
        <v>65.074421038131646</v>
      </c>
      <c r="P33" s="535">
        <v>63.582808347360071</v>
      </c>
      <c r="Q33" s="535">
        <v>62.093799437147517</v>
      </c>
      <c r="R33" s="535">
        <v>60.591965019217767</v>
      </c>
      <c r="S33" s="535">
        <v>59.102956109005241</v>
      </c>
      <c r="T33" s="535">
        <v>57.611343418233702</v>
      </c>
      <c r="U33" s="535">
        <v>56.109509000303881</v>
      </c>
      <c r="V33" s="535">
        <v>54.620500090091362</v>
      </c>
      <c r="W33" s="535">
        <v>53.128887399319815</v>
      </c>
      <c r="X33" s="535">
        <v>51.639878489107261</v>
      </c>
      <c r="Y33" s="535">
        <v>50.138044071177504</v>
      </c>
      <c r="Z33" s="535">
        <v>48.65925688812316</v>
      </c>
      <c r="AA33" s="535">
        <v>76.688198191379158</v>
      </c>
      <c r="AB33" s="535">
        <v>104.71713949463516</v>
      </c>
      <c r="AC33" s="535">
        <v>162.2896820267942</v>
      </c>
      <c r="AD33" s="536">
        <v>160.79806933602265</v>
      </c>
      <c r="AE33" s="715"/>
      <c r="AF33" s="715"/>
      <c r="AG33" s="715"/>
    </row>
    <row r="34" spans="3:33">
      <c r="C34" s="537" t="s">
        <v>1131</v>
      </c>
      <c r="D34" s="538" t="s">
        <v>1115</v>
      </c>
      <c r="E34" s="535">
        <v>100.97427022169666</v>
      </c>
      <c r="F34" s="535">
        <v>79.435787184072836</v>
      </c>
      <c r="G34" s="535">
        <v>81.172538442922374</v>
      </c>
      <c r="H34" s="535">
        <v>78.863635416035407</v>
      </c>
      <c r="I34" s="535">
        <v>76.478201990486156</v>
      </c>
      <c r="J34" s="535">
        <v>70.917997607506777</v>
      </c>
      <c r="K34" s="535">
        <v>69.390551133932632</v>
      </c>
      <c r="L34" s="535">
        <v>67.87621474647176</v>
      </c>
      <c r="M34" s="535">
        <v>66.358990000055798</v>
      </c>
      <c r="N34" s="535">
        <v>64.844653612594925</v>
      </c>
      <c r="O34" s="535">
        <v>63.31720713902078</v>
      </c>
      <c r="P34" s="535">
        <v>61.799982392604811</v>
      </c>
      <c r="Q34" s="535">
        <v>60.285646005143938</v>
      </c>
      <c r="R34" s="535">
        <v>58.758199531569794</v>
      </c>
      <c r="S34" s="535">
        <v>57.243863144108886</v>
      </c>
      <c r="T34" s="535">
        <v>55.726638397692987</v>
      </c>
      <c r="U34" s="535">
        <v>54.199191924118772</v>
      </c>
      <c r="V34" s="535">
        <v>52.684855536657935</v>
      </c>
      <c r="W34" s="535">
        <v>51.167630790241965</v>
      </c>
      <c r="X34" s="535">
        <v>49.653294402781093</v>
      </c>
      <c r="Y34" s="535">
        <v>48.125847929206955</v>
      </c>
      <c r="Z34" s="535">
        <v>46.621733268904251</v>
      </c>
      <c r="AA34" s="535">
        <v>76.083741536612138</v>
      </c>
      <c r="AB34" s="535">
        <v>105.54574980432</v>
      </c>
      <c r="AC34" s="535">
        <v>166.01032289942313</v>
      </c>
      <c r="AD34" s="536">
        <v>164.49309815300725</v>
      </c>
      <c r="AE34" s="715"/>
      <c r="AF34" s="715"/>
      <c r="AG34" s="715"/>
    </row>
    <row r="35" spans="3:33">
      <c r="C35" s="537" t="s">
        <v>1132</v>
      </c>
      <c r="D35" s="538" t="s">
        <v>1133</v>
      </c>
      <c r="E35" s="535">
        <v>329.92004935581588</v>
      </c>
      <c r="F35" s="535">
        <v>328.41722339708377</v>
      </c>
      <c r="G35" s="535">
        <v>327.58426829579111</v>
      </c>
      <c r="H35" s="535">
        <v>323.13752002565076</v>
      </c>
      <c r="I35" s="535">
        <v>319.18538719117106</v>
      </c>
      <c r="J35" s="535">
        <v>315.70682986632193</v>
      </c>
      <c r="K35" s="535">
        <v>311.48905036841552</v>
      </c>
      <c r="L35" s="535">
        <v>307.61280834209197</v>
      </c>
      <c r="M35" s="535">
        <v>304.01205706244917</v>
      </c>
      <c r="N35" s="535">
        <v>300.64065219894445</v>
      </c>
      <c r="O35" s="535">
        <v>297.47755382554766</v>
      </c>
      <c r="P35" s="535">
        <v>270.00430007141711</v>
      </c>
      <c r="Q35" s="535">
        <v>267.4110588775826</v>
      </c>
      <c r="R35" s="535">
        <v>264.94985572179581</v>
      </c>
      <c r="S35" s="535">
        <v>262.60813840180032</v>
      </c>
      <c r="T35" s="535">
        <v>260.37741919382245</v>
      </c>
      <c r="U35" s="535">
        <v>258.24341189222139</v>
      </c>
      <c r="V35" s="535">
        <v>256.22099917435133</v>
      </c>
      <c r="W35" s="535">
        <v>254.26344023795613</v>
      </c>
      <c r="X35" s="535">
        <v>252.38328728529208</v>
      </c>
      <c r="Y35" s="535">
        <v>250.57880631297471</v>
      </c>
      <c r="Z35" s="535">
        <v>248.85173132438831</v>
      </c>
      <c r="AA35" s="535">
        <v>268.56746403145513</v>
      </c>
      <c r="AB35" s="535">
        <v>288.08781727535882</v>
      </c>
      <c r="AC35" s="535">
        <v>328.56415926568297</v>
      </c>
      <c r="AD35" s="536">
        <v>326.57961174400185</v>
      </c>
      <c r="AE35" s="715"/>
      <c r="AF35" s="715"/>
      <c r="AG35" s="715"/>
    </row>
    <row r="36" spans="3:33">
      <c r="C36" s="537" t="s">
        <v>1134</v>
      </c>
      <c r="D36" s="538" t="s">
        <v>1133</v>
      </c>
      <c r="E36" s="535">
        <v>307.88943939499472</v>
      </c>
      <c r="F36" s="535">
        <v>306.3655879049918</v>
      </c>
      <c r="G36" s="535">
        <v>305.46668741128309</v>
      </c>
      <c r="H36" s="535">
        <v>301.28795070589069</v>
      </c>
      <c r="I36" s="535">
        <v>297.57045159066399</v>
      </c>
      <c r="J36" s="535">
        <v>294.29365267361391</v>
      </c>
      <c r="K36" s="535">
        <v>290.34779157974373</v>
      </c>
      <c r="L36" s="535">
        <v>286.7197516917812</v>
      </c>
      <c r="M36" s="535">
        <v>283.34787939086004</v>
      </c>
      <c r="N36" s="535">
        <v>280.19129882022139</v>
      </c>
      <c r="O36" s="535">
        <v>277.22947258787627</v>
      </c>
      <c r="P36" s="535">
        <v>251.23360209316206</v>
      </c>
      <c r="Q36" s="535">
        <v>248.80598565805292</v>
      </c>
      <c r="R36" s="535">
        <v>246.5012482152126</v>
      </c>
      <c r="S36" s="535">
        <v>244.30922053225643</v>
      </c>
      <c r="T36" s="535">
        <v>242.21953444958027</v>
      </c>
      <c r="U36" s="535">
        <v>240.22216716724509</v>
      </c>
      <c r="V36" s="535">
        <v>238.32723542286251</v>
      </c>
      <c r="W36" s="535">
        <v>236.49376942200092</v>
      </c>
      <c r="X36" s="535">
        <v>234.7319383970455</v>
      </c>
      <c r="Y36" s="535">
        <v>233.04188878044192</v>
      </c>
      <c r="Z36" s="535">
        <v>231.42347413974449</v>
      </c>
      <c r="AA36" s="535">
        <v>250.25046682357242</v>
      </c>
      <c r="AB36" s="535">
        <v>268.89125535730966</v>
      </c>
      <c r="AC36" s="535">
        <v>307.51324629818646</v>
      </c>
      <c r="AD36" s="536">
        <v>305.64591847038548</v>
      </c>
      <c r="AE36" s="715"/>
      <c r="AF36" s="715"/>
      <c r="AG36" s="715"/>
    </row>
    <row r="37" spans="3:33">
      <c r="C37" s="537" t="s">
        <v>1135</v>
      </c>
      <c r="D37" s="538" t="s">
        <v>1133</v>
      </c>
      <c r="E37" s="535">
        <v>324.29447634263983</v>
      </c>
      <c r="F37" s="535">
        <v>322.77561203128749</v>
      </c>
      <c r="G37" s="535">
        <v>321.91547528252471</v>
      </c>
      <c r="H37" s="535">
        <v>317.53492308515473</v>
      </c>
      <c r="I37" s="535">
        <v>313.64045794455649</v>
      </c>
      <c r="J37" s="535">
        <v>310.21126116680932</v>
      </c>
      <c r="K37" s="535">
        <v>306.06324735744374</v>
      </c>
      <c r="L37" s="535">
        <v>302.25064629196203</v>
      </c>
      <c r="M37" s="535">
        <v>298.70872867078117</v>
      </c>
      <c r="N37" s="535">
        <v>295.39243638922926</v>
      </c>
      <c r="O37" s="535">
        <v>292.28095075338564</v>
      </c>
      <c r="P37" s="535">
        <v>265.37177084408643</v>
      </c>
      <c r="Q37" s="535">
        <v>262.81938175314235</v>
      </c>
      <c r="R37" s="535">
        <v>260.39684828116566</v>
      </c>
      <c r="S37" s="535">
        <v>258.09205072278058</v>
      </c>
      <c r="T37" s="535">
        <v>255.89629008944246</v>
      </c>
      <c r="U37" s="535">
        <v>253.79592393716189</v>
      </c>
      <c r="V37" s="535">
        <v>251.80496994953219</v>
      </c>
      <c r="W37" s="535">
        <v>249.87799478227743</v>
      </c>
      <c r="X37" s="535">
        <v>248.02711814077338</v>
      </c>
      <c r="Y37" s="535">
        <v>246.25081728640637</v>
      </c>
      <c r="Z37" s="535">
        <v>244.55061495779012</v>
      </c>
      <c r="AA37" s="535">
        <v>263.85474825085043</v>
      </c>
      <c r="AB37" s="535">
        <v>282.96815792238908</v>
      </c>
      <c r="AC37" s="535">
        <v>322.60903971130563</v>
      </c>
      <c r="AD37" s="536">
        <v>320.65759921801947</v>
      </c>
      <c r="AE37" s="715"/>
      <c r="AF37" s="715"/>
      <c r="AG37" s="715"/>
    </row>
    <row r="38" spans="3:33">
      <c r="C38" s="537" t="s">
        <v>1136</v>
      </c>
      <c r="D38" s="538" t="s">
        <v>1133</v>
      </c>
      <c r="E38" s="535">
        <v>303.67540077418971</v>
      </c>
      <c r="F38" s="535">
        <v>302.21665981052888</v>
      </c>
      <c r="G38" s="535">
        <v>301.37215803930621</v>
      </c>
      <c r="H38" s="535">
        <v>297.25920978138384</v>
      </c>
      <c r="I38" s="535">
        <v>293.60114864601576</v>
      </c>
      <c r="J38" s="535">
        <v>290.37693136643509</v>
      </c>
      <c r="K38" s="535">
        <v>286.48094084840625</v>
      </c>
      <c r="L38" s="535">
        <v>282.8986803213017</v>
      </c>
      <c r="M38" s="535">
        <v>279.56806887598259</v>
      </c>
      <c r="N38" s="535">
        <v>276.45091719859045</v>
      </c>
      <c r="O38" s="535">
        <v>273.52618202235828</v>
      </c>
      <c r="P38" s="535">
        <v>246.60240977082017</v>
      </c>
      <c r="Q38" s="535">
        <v>244.21580858877965</v>
      </c>
      <c r="R38" s="535">
        <v>241.94932127160251</v>
      </c>
      <c r="S38" s="535">
        <v>239.79437479574273</v>
      </c>
      <c r="T38" s="535">
        <v>237.73849891797937</v>
      </c>
      <c r="U38" s="535">
        <v>235.77536913082923</v>
      </c>
      <c r="V38" s="535">
        <v>233.91190975422597</v>
      </c>
      <c r="W38" s="535">
        <v>232.10933166186049</v>
      </c>
      <c r="X38" s="535">
        <v>230.37620787727872</v>
      </c>
      <c r="Y38" s="535">
        <v>228.71478691654335</v>
      </c>
      <c r="Z38" s="535">
        <v>227.12282026359162</v>
      </c>
      <c r="AA38" s="535">
        <v>246.97629678637639</v>
      </c>
      <c r="AB38" s="535">
        <v>266.63033783034211</v>
      </c>
      <c r="AC38" s="535">
        <v>307.24285276765715</v>
      </c>
      <c r="AD38" s="536">
        <v>305.37737660024521</v>
      </c>
      <c r="AE38" s="715"/>
      <c r="AF38" s="715"/>
      <c r="AG38" s="715"/>
    </row>
    <row r="39" spans="3:33">
      <c r="C39" s="537" t="s">
        <v>1137</v>
      </c>
      <c r="D39" s="538" t="s">
        <v>1133</v>
      </c>
      <c r="E39" s="535">
        <v>310.31907694711555</v>
      </c>
      <c r="F39" s="535">
        <v>308.79117973911792</v>
      </c>
      <c r="G39" s="535">
        <v>307.89338262304403</v>
      </c>
      <c r="H39" s="535">
        <v>303.68375134387361</v>
      </c>
      <c r="I39" s="535">
        <v>299.9390355803186</v>
      </c>
      <c r="J39" s="535">
        <v>296.63869794038999</v>
      </c>
      <c r="K39" s="535">
        <v>292.66304565037655</v>
      </c>
      <c r="L39" s="535">
        <v>289.00778911408571</v>
      </c>
      <c r="M39" s="535">
        <v>285.61090692010606</v>
      </c>
      <c r="N39" s="535">
        <v>282.43078762658888</v>
      </c>
      <c r="O39" s="535">
        <v>279.44689384154509</v>
      </c>
      <c r="P39" s="535">
        <v>253.39953239053406</v>
      </c>
      <c r="Q39" s="535">
        <v>250.95279074308607</v>
      </c>
      <c r="R39" s="535">
        <v>248.63003146554192</v>
      </c>
      <c r="S39" s="535">
        <v>246.42071753297188</v>
      </c>
      <c r="T39" s="535">
        <v>244.3148485783166</v>
      </c>
      <c r="U39" s="535">
        <v>242.30166621654746</v>
      </c>
      <c r="V39" s="535">
        <v>240.39202277036577</v>
      </c>
      <c r="W39" s="535">
        <v>238.54421286025007</v>
      </c>
      <c r="X39" s="535">
        <v>236.76877351113043</v>
      </c>
      <c r="Y39" s="535">
        <v>235.06548336290768</v>
      </c>
      <c r="Z39" s="535">
        <v>233.43456377568103</v>
      </c>
      <c r="AA39" s="535">
        <v>252.24941930552473</v>
      </c>
      <c r="AB39" s="535">
        <v>270.87843847782273</v>
      </c>
      <c r="AC39" s="535">
        <v>309.48902784980515</v>
      </c>
      <c r="AD39" s="536">
        <v>307.61066624565484</v>
      </c>
      <c r="AE39" s="715"/>
      <c r="AF39" s="715"/>
      <c r="AG39" s="715"/>
    </row>
    <row r="40" spans="3:33">
      <c r="C40" s="537" t="s">
        <v>1138</v>
      </c>
      <c r="D40" s="538" t="s">
        <v>1133</v>
      </c>
      <c r="E40" s="535">
        <v>278.91092079389449</v>
      </c>
      <c r="F40" s="535">
        <v>277.46430507443642</v>
      </c>
      <c r="G40" s="535">
        <v>276.58033805257071</v>
      </c>
      <c r="H40" s="535">
        <v>272.776172262719</v>
      </c>
      <c r="I40" s="535">
        <v>269.3893913839579</v>
      </c>
      <c r="J40" s="535">
        <v>266.39920564985493</v>
      </c>
      <c r="K40" s="535">
        <v>262.80776889571689</v>
      </c>
      <c r="L40" s="535">
        <v>259.50363313424447</v>
      </c>
      <c r="M40" s="535">
        <v>256.42900002814758</v>
      </c>
      <c r="N40" s="535">
        <v>253.55247090492409</v>
      </c>
      <c r="O40" s="535">
        <v>250.85325599814161</v>
      </c>
      <c r="P40" s="535">
        <v>224.96405037896866</v>
      </c>
      <c r="Q40" s="535">
        <v>222.76845539125713</v>
      </c>
      <c r="R40" s="535">
        <v>220.68215455553795</v>
      </c>
      <c r="S40" s="535">
        <v>218.69984341877668</v>
      </c>
      <c r="T40" s="535">
        <v>216.80603666757534</v>
      </c>
      <c r="U40" s="535">
        <v>215.00069343513888</v>
      </c>
      <c r="V40" s="535">
        <v>213.28420090037841</v>
      </c>
      <c r="W40" s="535">
        <v>211.624814078676</v>
      </c>
      <c r="X40" s="535">
        <v>210.02783742306627</v>
      </c>
      <c r="Y40" s="535">
        <v>208.49853451978888</v>
      </c>
      <c r="Z40" s="535">
        <v>207.03164178260411</v>
      </c>
      <c r="AA40" s="535">
        <v>226.5049929887966</v>
      </c>
      <c r="AB40" s="535">
        <v>245.78147065334684</v>
      </c>
      <c r="AC40" s="535">
        <v>285.52263049392917</v>
      </c>
      <c r="AD40" s="536">
        <v>283.7782799722728</v>
      </c>
      <c r="AE40" s="715"/>
      <c r="AF40" s="715"/>
      <c r="AG40" s="715"/>
    </row>
    <row r="41" spans="3:33">
      <c r="C41" s="537" t="s">
        <v>1139</v>
      </c>
      <c r="D41" s="538" t="s">
        <v>1133</v>
      </c>
      <c r="E41" s="535">
        <v>406.75309479411004</v>
      </c>
      <c r="F41" s="535">
        <v>406.70357905833555</v>
      </c>
      <c r="G41" s="535">
        <v>407.41655950339066</v>
      </c>
      <c r="H41" s="535">
        <v>402.56241538454054</v>
      </c>
      <c r="I41" s="535">
        <v>398.33148589292938</v>
      </c>
      <c r="J41" s="535">
        <v>394.60316302281012</v>
      </c>
      <c r="K41" s="535">
        <v>389.72336743083906</v>
      </c>
      <c r="L41" s="535">
        <v>385.23111073051024</v>
      </c>
      <c r="M41" s="535">
        <v>381.06420373423822</v>
      </c>
      <c r="N41" s="535">
        <v>377.15400589670327</v>
      </c>
      <c r="O41" s="535">
        <v>373.51509928331285</v>
      </c>
      <c r="P41" s="535">
        <v>333.45061335123575</v>
      </c>
      <c r="Q41" s="535">
        <v>330.51278481297868</v>
      </c>
      <c r="R41" s="535">
        <v>327.74140149617449</v>
      </c>
      <c r="S41" s="535">
        <v>325.09589760520237</v>
      </c>
      <c r="T41" s="535">
        <v>322.59144517429354</v>
      </c>
      <c r="U41" s="535">
        <v>320.19619908432503</v>
      </c>
      <c r="V41" s="535">
        <v>317.91602072420608</v>
      </c>
      <c r="W41" s="535">
        <v>315.69308124460008</v>
      </c>
      <c r="X41" s="535">
        <v>313.60097149789897</v>
      </c>
      <c r="Y41" s="535">
        <v>311.5661006317107</v>
      </c>
      <c r="Z41" s="535">
        <v>309.62526407223118</v>
      </c>
      <c r="AA41" s="535">
        <v>339.85299342996188</v>
      </c>
      <c r="AB41" s="535">
        <v>369.80715943099824</v>
      </c>
      <c r="AC41" s="535">
        <v>431.24875450235032</v>
      </c>
      <c r="AD41" s="536">
        <v>428.88290028588955</v>
      </c>
      <c r="AE41" s="715"/>
      <c r="AF41" s="715"/>
      <c r="AG41" s="715"/>
    </row>
    <row r="42" spans="3:33">
      <c r="C42" s="537" t="s">
        <v>1140</v>
      </c>
      <c r="D42" s="538" t="s">
        <v>1133</v>
      </c>
      <c r="E42" s="535">
        <v>379.58744960884087</v>
      </c>
      <c r="F42" s="535">
        <v>379.47346465842304</v>
      </c>
      <c r="G42" s="535">
        <v>380.07034908887363</v>
      </c>
      <c r="H42" s="535">
        <v>375.52671228902966</v>
      </c>
      <c r="I42" s="535">
        <v>371.56285524800114</v>
      </c>
      <c r="J42" s="535">
        <v>368.067849985034</v>
      </c>
      <c r="K42" s="535">
        <v>363.50872293314222</v>
      </c>
      <c r="L42" s="535">
        <v>359.31032931060912</v>
      </c>
      <c r="M42" s="535">
        <v>355.41594121754036</v>
      </c>
      <c r="N42" s="535">
        <v>351.7611368459178</v>
      </c>
      <c r="O42" s="535">
        <v>348.35875967960584</v>
      </c>
      <c r="P42" s="535">
        <v>310.35569856462382</v>
      </c>
      <c r="Q42" s="535">
        <v>307.61320910776351</v>
      </c>
      <c r="R42" s="535">
        <v>305.02525023466922</v>
      </c>
      <c r="S42" s="535">
        <v>302.55572537510847</v>
      </c>
      <c r="T42" s="535">
        <v>300.21757195061844</v>
      </c>
      <c r="U42" s="535">
        <v>297.97993690437937</v>
      </c>
      <c r="V42" s="535">
        <v>295.8504202068429</v>
      </c>
      <c r="W42" s="535">
        <v>293.77491571482159</v>
      </c>
      <c r="X42" s="535">
        <v>291.82056093071287</v>
      </c>
      <c r="Y42" s="535">
        <v>289.92021835211926</v>
      </c>
      <c r="Z42" s="535">
        <v>288.10745673023928</v>
      </c>
      <c r="AA42" s="535">
        <v>316.98632579902062</v>
      </c>
      <c r="AB42" s="535">
        <v>345.60204322026834</v>
      </c>
      <c r="AC42" s="535">
        <v>404.259504447837</v>
      </c>
      <c r="AD42" s="536">
        <v>402.03634572539028</v>
      </c>
      <c r="AE42" s="715"/>
      <c r="AF42" s="715"/>
      <c r="AG42" s="715"/>
    </row>
    <row r="43" spans="3:33">
      <c r="C43" s="537" t="s">
        <v>1141</v>
      </c>
      <c r="D43" s="538" t="s">
        <v>1133</v>
      </c>
      <c r="E43" s="535">
        <v>380.86888564690361</v>
      </c>
      <c r="F43" s="535">
        <v>380.80202047843619</v>
      </c>
      <c r="G43" s="535">
        <v>381.4471453427177</v>
      </c>
      <c r="H43" s="535">
        <v>376.89812110050593</v>
      </c>
      <c r="I43" s="535">
        <v>372.93063105255669</v>
      </c>
      <c r="J43" s="535">
        <v>369.4335370958882</v>
      </c>
      <c r="K43" s="535">
        <v>364.85798064660054</v>
      </c>
      <c r="L43" s="535">
        <v>360.64428055647431</v>
      </c>
      <c r="M43" s="535">
        <v>356.73613144799344</v>
      </c>
      <c r="N43" s="535">
        <v>353.06847886853404</v>
      </c>
      <c r="O43" s="535">
        <v>349.65339243690892</v>
      </c>
      <c r="P43" s="535">
        <v>310.77693666132296</v>
      </c>
      <c r="Q43" s="535">
        <v>308.031018624963</v>
      </c>
      <c r="R43" s="535">
        <v>305.43934873147629</v>
      </c>
      <c r="S43" s="535">
        <v>302.96681553687097</v>
      </c>
      <c r="T43" s="535">
        <v>300.62586389956397</v>
      </c>
      <c r="U43" s="535">
        <v>298.3850781588726</v>
      </c>
      <c r="V43" s="535">
        <v>296.25283215030038</v>
      </c>
      <c r="W43" s="535">
        <v>294.17466838798589</v>
      </c>
      <c r="X43" s="535">
        <v>292.21786445581137</v>
      </c>
      <c r="Y43" s="535">
        <v>290.31514276989452</v>
      </c>
      <c r="Z43" s="535">
        <v>288.5001421221765</v>
      </c>
      <c r="AA43" s="535">
        <v>318.212590244034</v>
      </c>
      <c r="AB43" s="535">
        <v>347.65246253417575</v>
      </c>
      <c r="AC43" s="535">
        <v>407.95217468787473</v>
      </c>
      <c r="AD43" s="536">
        <v>405.70968642355598</v>
      </c>
      <c r="AE43" s="715"/>
      <c r="AF43" s="715"/>
      <c r="AG43" s="715"/>
    </row>
    <row r="44" spans="3:33">
      <c r="C44" s="537" t="s">
        <v>1142</v>
      </c>
      <c r="D44" s="538" t="s">
        <v>1115</v>
      </c>
      <c r="E44" s="535">
        <v>119.72470232915198</v>
      </c>
      <c r="F44" s="535">
        <v>101.4234888770943</v>
      </c>
      <c r="G44" s="535">
        <v>103.09786092414166</v>
      </c>
      <c r="H44" s="535">
        <v>100.70790912995906</v>
      </c>
      <c r="I44" s="535">
        <v>98.25104379042584</v>
      </c>
      <c r="J44" s="535">
        <v>92.598512582103979</v>
      </c>
      <c r="K44" s="535">
        <v>91.066973264883842</v>
      </c>
      <c r="L44" s="535">
        <v>89.548589509817447</v>
      </c>
      <c r="M44" s="535">
        <v>88.027271919755506</v>
      </c>
      <c r="N44" s="535">
        <v>86.508888164689111</v>
      </c>
      <c r="O44" s="535">
        <v>84.977348847468988</v>
      </c>
      <c r="P44" s="535">
        <v>83.456031257406991</v>
      </c>
      <c r="Q44" s="535">
        <v>81.937647502340667</v>
      </c>
      <c r="R44" s="535">
        <v>80.406108185120488</v>
      </c>
      <c r="S44" s="535">
        <v>78.887724430054121</v>
      </c>
      <c r="T44" s="535">
        <v>77.36640683999218</v>
      </c>
      <c r="U44" s="535">
        <v>75.834867522771972</v>
      </c>
      <c r="V44" s="535">
        <v>74.316483767705606</v>
      </c>
      <c r="W44" s="535">
        <v>72.795166177643665</v>
      </c>
      <c r="X44" s="535">
        <v>71.276782422577298</v>
      </c>
      <c r="Y44" s="535">
        <v>69.745243105357119</v>
      </c>
      <c r="Z44" s="535">
        <v>68.237081077448963</v>
      </c>
      <c r="AA44" s="535">
        <v>92.45143105171374</v>
      </c>
      <c r="AB44" s="535">
        <v>116.6657810259785</v>
      </c>
      <c r="AC44" s="535">
        <v>166.63917585388199</v>
      </c>
      <c r="AD44" s="536">
        <v>165.11785826382007</v>
      </c>
      <c r="AE44" s="715"/>
      <c r="AF44" s="715"/>
      <c r="AG44" s="715"/>
    </row>
    <row r="45" spans="3:33">
      <c r="C45" s="537" t="s">
        <v>1143</v>
      </c>
      <c r="D45" s="538" t="s">
        <v>1133</v>
      </c>
      <c r="E45" s="535">
        <v>295.71841616257547</v>
      </c>
      <c r="F45" s="535">
        <v>294.29611969843222</v>
      </c>
      <c r="G45" s="535">
        <v>293.4704881864302</v>
      </c>
      <c r="H45" s="535">
        <v>289.46359130977174</v>
      </c>
      <c r="I45" s="535">
        <v>285.89954790358451</v>
      </c>
      <c r="J45" s="535">
        <v>282.7571127212737</v>
      </c>
      <c r="K45" s="535">
        <v>278.95796864765106</v>
      </c>
      <c r="L45" s="535">
        <v>275.46427239437395</v>
      </c>
      <c r="M45" s="535">
        <v>272.21472225987344</v>
      </c>
      <c r="N45" s="535">
        <v>269.17410120422568</v>
      </c>
      <c r="O45" s="535">
        <v>266.32116398083593</v>
      </c>
      <c r="P45" s="535">
        <v>239.15988340437445</v>
      </c>
      <c r="Q45" s="535">
        <v>236.83904849444662</v>
      </c>
      <c r="R45" s="535">
        <v>234.63437398804982</v>
      </c>
      <c r="S45" s="535">
        <v>232.53887398851924</v>
      </c>
      <c r="T45" s="535">
        <v>230.53828914592492</v>
      </c>
      <c r="U45" s="535">
        <v>228.62967118637414</v>
      </c>
      <c r="V45" s="535">
        <v>226.81677017603775</v>
      </c>
      <c r="W45" s="535">
        <v>225.06356728271373</v>
      </c>
      <c r="X45" s="535">
        <v>223.3770484030666</v>
      </c>
      <c r="Y45" s="535">
        <v>221.76125115986821</v>
      </c>
      <c r="Z45" s="535">
        <v>220.2121379303467</v>
      </c>
      <c r="AA45" s="535">
        <v>240.50680080892892</v>
      </c>
      <c r="AB45" s="535">
        <v>260.59579554576914</v>
      </c>
      <c r="AC45" s="535">
        <v>302.03250801607021</v>
      </c>
      <c r="AD45" s="536">
        <v>300.19626549075872</v>
      </c>
      <c r="AE45" s="715"/>
      <c r="AF45" s="715"/>
      <c r="AG45" s="715"/>
    </row>
    <row r="46" spans="3:33">
      <c r="C46" s="537" t="s">
        <v>1144</v>
      </c>
      <c r="D46" s="538" t="s">
        <v>416</v>
      </c>
      <c r="E46" s="535">
        <v>165.79201781999586</v>
      </c>
      <c r="F46" s="535">
        <v>219.56448318223542</v>
      </c>
      <c r="G46" s="535">
        <v>203.41238810383237</v>
      </c>
      <c r="H46" s="535">
        <v>181.84382788623367</v>
      </c>
      <c r="I46" s="535">
        <v>160.02145107832149</v>
      </c>
      <c r="J46" s="535">
        <v>137.94871990075399</v>
      </c>
      <c r="K46" s="535">
        <v>136.52706046639258</v>
      </c>
      <c r="L46" s="535">
        <v>135.10540103203118</v>
      </c>
      <c r="M46" s="535">
        <v>133.68386098458902</v>
      </c>
      <c r="N46" s="535">
        <v>132.26220155022762</v>
      </c>
      <c r="O46" s="535">
        <v>130.84054211586621</v>
      </c>
      <c r="P46" s="535">
        <v>129.41888268150481</v>
      </c>
      <c r="Q46" s="535">
        <v>127.99734263406263</v>
      </c>
      <c r="R46" s="535">
        <v>126.57568319970125</v>
      </c>
      <c r="S46" s="535">
        <v>125.15402376533984</v>
      </c>
      <c r="T46" s="535">
        <v>123.73236433097843</v>
      </c>
      <c r="U46" s="535">
        <v>122.31082428353629</v>
      </c>
      <c r="V46" s="535">
        <v>120.88916484917488</v>
      </c>
      <c r="W46" s="535">
        <v>119.46750541481346</v>
      </c>
      <c r="X46" s="535">
        <v>118.04584598045206</v>
      </c>
      <c r="Y46" s="535">
        <v>116.62430593300991</v>
      </c>
      <c r="Z46" s="535">
        <v>115.20264649864851</v>
      </c>
      <c r="AA46" s="535">
        <v>113.78098706428709</v>
      </c>
      <c r="AB46" s="535">
        <v>112.35932762992569</v>
      </c>
      <c r="AC46" s="535">
        <v>110.93778758248352</v>
      </c>
      <c r="AD46" s="536">
        <v>109.51612814812212</v>
      </c>
      <c r="AE46" s="715"/>
      <c r="AF46" s="715"/>
      <c r="AG46" s="715"/>
    </row>
    <row r="47" spans="3:33">
      <c r="C47" s="537" t="s">
        <v>1145</v>
      </c>
      <c r="D47" s="538" t="s">
        <v>416</v>
      </c>
      <c r="E47" s="535">
        <v>110.7585878166978</v>
      </c>
      <c r="F47" s="535">
        <v>131.24347296831581</v>
      </c>
      <c r="G47" s="535">
        <v>127.90947386149882</v>
      </c>
      <c r="H47" s="535">
        <v>120.97261630572665</v>
      </c>
      <c r="I47" s="535">
        <v>113.91338715772905</v>
      </c>
      <c r="J47" s="535">
        <v>106.73405476897163</v>
      </c>
      <c r="K47" s="535">
        <v>105.59796884544265</v>
      </c>
      <c r="L47" s="535">
        <v>104.46200230883292</v>
      </c>
      <c r="M47" s="535">
        <v>103.32591638530394</v>
      </c>
      <c r="N47" s="535">
        <v>102.18994984869421</v>
      </c>
      <c r="O47" s="535">
        <v>101.05386392516523</v>
      </c>
      <c r="P47" s="535">
        <v>99.917778001636236</v>
      </c>
      <c r="Q47" s="535">
        <v>98.781811465026493</v>
      </c>
      <c r="R47" s="535">
        <v>97.645725541497512</v>
      </c>
      <c r="S47" s="535">
        <v>96.509759004887783</v>
      </c>
      <c r="T47" s="535">
        <v>95.373673081358803</v>
      </c>
      <c r="U47" s="535">
        <v>94.237706544749059</v>
      </c>
      <c r="V47" s="535">
        <v>93.101620621220064</v>
      </c>
      <c r="W47" s="535">
        <v>91.965534697691083</v>
      </c>
      <c r="X47" s="535">
        <v>90.829568161081355</v>
      </c>
      <c r="Y47" s="535">
        <v>89.693482237552374</v>
      </c>
      <c r="Z47" s="535">
        <v>88.557515700942631</v>
      </c>
      <c r="AA47" s="535">
        <v>87.42142977741365</v>
      </c>
      <c r="AB47" s="535">
        <v>86.285343853884669</v>
      </c>
      <c r="AC47" s="535">
        <v>85.149377317274926</v>
      </c>
      <c r="AD47" s="536">
        <v>84.013291393745931</v>
      </c>
      <c r="AE47" s="715"/>
      <c r="AF47" s="715"/>
      <c r="AG47" s="715"/>
    </row>
    <row r="48" spans="3:33">
      <c r="C48" s="537" t="s">
        <v>1146</v>
      </c>
      <c r="D48" s="538" t="s">
        <v>1115</v>
      </c>
      <c r="E48" s="535">
        <v>119.72470232915198</v>
      </c>
      <c r="F48" s="535">
        <v>101.4234888770943</v>
      </c>
      <c r="G48" s="535">
        <v>103.09786092414166</v>
      </c>
      <c r="H48" s="535">
        <v>100.70790912995906</v>
      </c>
      <c r="I48" s="535">
        <v>98.25104379042584</v>
      </c>
      <c r="J48" s="535">
        <v>92.598512582103979</v>
      </c>
      <c r="K48" s="535">
        <v>91.066973264883842</v>
      </c>
      <c r="L48" s="535">
        <v>89.548589509817447</v>
      </c>
      <c r="M48" s="535">
        <v>88.027271919755506</v>
      </c>
      <c r="N48" s="535">
        <v>86.508888164689111</v>
      </c>
      <c r="O48" s="535">
        <v>84.977348847468988</v>
      </c>
      <c r="P48" s="535">
        <v>83.456031257406991</v>
      </c>
      <c r="Q48" s="535">
        <v>81.937647502340667</v>
      </c>
      <c r="R48" s="535">
        <v>80.406108185120488</v>
      </c>
      <c r="S48" s="535">
        <v>78.887724430054121</v>
      </c>
      <c r="T48" s="535">
        <v>77.36640683999218</v>
      </c>
      <c r="U48" s="535">
        <v>75.834867522771972</v>
      </c>
      <c r="V48" s="535">
        <v>74.316483767705606</v>
      </c>
      <c r="W48" s="535">
        <v>72.795166177643665</v>
      </c>
      <c r="X48" s="535">
        <v>71.276782422577298</v>
      </c>
      <c r="Y48" s="535">
        <v>69.745243105357119</v>
      </c>
      <c r="Z48" s="535">
        <v>68.237081077448963</v>
      </c>
      <c r="AA48" s="535">
        <v>92.45143105171374</v>
      </c>
      <c r="AB48" s="535">
        <v>116.6657810259785</v>
      </c>
      <c r="AC48" s="535">
        <v>166.63917585388199</v>
      </c>
      <c r="AD48" s="536">
        <v>165.11785826382007</v>
      </c>
      <c r="AE48" s="715"/>
      <c r="AF48" s="715"/>
      <c r="AG48" s="715"/>
    </row>
    <row r="49" spans="3:33">
      <c r="C49" s="537" t="s">
        <v>1147</v>
      </c>
      <c r="D49" s="538" t="s">
        <v>416</v>
      </c>
      <c r="E49" s="535">
        <v>97.066625349775975</v>
      </c>
      <c r="F49" s="535">
        <v>88.171294522467946</v>
      </c>
      <c r="G49" s="535">
        <v>91.448882612297908</v>
      </c>
      <c r="H49" s="535">
        <v>91.871877958046014</v>
      </c>
      <c r="I49" s="535">
        <v>92.290072895834101</v>
      </c>
      <c r="J49" s="535">
        <v>84.080110597021871</v>
      </c>
      <c r="K49" s="535">
        <v>83.843428753453367</v>
      </c>
      <c r="L49" s="535">
        <v>83.607819986801942</v>
      </c>
      <c r="M49" s="535">
        <v>83.372211220150533</v>
      </c>
      <c r="N49" s="535">
        <v>83.135529376582014</v>
      </c>
      <c r="O49" s="535">
        <v>82.888625805855327</v>
      </c>
      <c r="P49" s="535">
        <v>82.663238766362099</v>
      </c>
      <c r="Q49" s="535">
        <v>82.427629999710675</v>
      </c>
      <c r="R49" s="535">
        <v>82.202242960217475</v>
      </c>
      <c r="S49" s="535">
        <v>81.965561116648956</v>
      </c>
      <c r="T49" s="535">
        <v>80.837662828050057</v>
      </c>
      <c r="U49" s="535">
        <v>79.708691462534063</v>
      </c>
      <c r="V49" s="535">
        <v>78.579720097018111</v>
      </c>
      <c r="W49" s="535">
        <v>77.440527004343892</v>
      </c>
      <c r="X49" s="535">
        <v>76.31155563882794</v>
      </c>
      <c r="Y49" s="535">
        <v>75.193879077387237</v>
      </c>
      <c r="Z49" s="535">
        <v>74.064907711871257</v>
      </c>
      <c r="AA49" s="535">
        <v>83.576714862190414</v>
      </c>
      <c r="AB49" s="535">
        <v>92.703425597032833</v>
      </c>
      <c r="AC49" s="535">
        <v>111.61143666107165</v>
      </c>
      <c r="AD49" s="536">
        <v>109.63535498990933</v>
      </c>
      <c r="AE49" s="715"/>
      <c r="AF49" s="715"/>
      <c r="AG49" s="715"/>
    </row>
    <row r="50" spans="3:33">
      <c r="C50" s="537" t="s">
        <v>1148</v>
      </c>
      <c r="D50" s="538" t="s">
        <v>416</v>
      </c>
      <c r="E50" s="535">
        <v>97.628532834115745</v>
      </c>
      <c r="F50" s="535">
        <v>88.907135798554535</v>
      </c>
      <c r="G50" s="535">
        <v>92.168696270643764</v>
      </c>
      <c r="H50" s="535">
        <v>92.586759869814799</v>
      </c>
      <c r="I50" s="535">
        <v>92.995368007552401</v>
      </c>
      <c r="J50" s="535">
        <v>84.927590909100289</v>
      </c>
      <c r="K50" s="535">
        <v>84.693097128447278</v>
      </c>
      <c r="L50" s="535">
        <v>84.45947750990085</v>
      </c>
      <c r="M50" s="535">
        <v>84.225857891354408</v>
      </c>
      <c r="N50" s="535">
        <v>83.991364110701397</v>
      </c>
      <c r="O50" s="535">
        <v>83.746648602890176</v>
      </c>
      <c r="P50" s="535">
        <v>83.523250711501944</v>
      </c>
      <c r="Q50" s="535">
        <v>83.289631092955503</v>
      </c>
      <c r="R50" s="535">
        <v>83.0662332015673</v>
      </c>
      <c r="S50" s="535">
        <v>82.831739420914275</v>
      </c>
      <c r="T50" s="535">
        <v>81.721544550449806</v>
      </c>
      <c r="U50" s="535">
        <v>80.610475517878697</v>
      </c>
      <c r="V50" s="535">
        <v>79.499406485307617</v>
      </c>
      <c r="W50" s="535">
        <v>78.378115725578326</v>
      </c>
      <c r="X50" s="535">
        <v>77.267046693007245</v>
      </c>
      <c r="Y50" s="535">
        <v>76.16707354970093</v>
      </c>
      <c r="Z50" s="535">
        <v>75.056004517129892</v>
      </c>
      <c r="AA50" s="535">
        <v>84.398137334093477</v>
      </c>
      <c r="AB50" s="535">
        <v>93.36213575394784</v>
      </c>
      <c r="AC50" s="535">
        <v>111.93517427710655</v>
      </c>
      <c r="AD50" s="536">
        <v>109.99191354967655</v>
      </c>
      <c r="AE50" s="715"/>
      <c r="AF50" s="715"/>
      <c r="AG50" s="715"/>
    </row>
    <row r="51" spans="3:33">
      <c r="C51" s="537" t="s">
        <v>1149</v>
      </c>
      <c r="D51" s="538" t="s">
        <v>416</v>
      </c>
      <c r="E51" s="535">
        <v>96.180116880682206</v>
      </c>
      <c r="F51" s="535">
        <v>88.074445934601485</v>
      </c>
      <c r="G51" s="535">
        <v>91.170646977576268</v>
      </c>
      <c r="H51" s="535">
        <v>91.541446287866023</v>
      </c>
      <c r="I51" s="535">
        <v>91.894203560076647</v>
      </c>
      <c r="J51" s="535">
        <v>84.357073768290746</v>
      </c>
      <c r="K51" s="535">
        <v>84.131035400343023</v>
      </c>
      <c r="L51" s="535">
        <v>83.905102520619565</v>
      </c>
      <c r="M51" s="535">
        <v>83.679169640896106</v>
      </c>
      <c r="N51" s="535">
        <v>83.453131272948369</v>
      </c>
      <c r="O51" s="535">
        <v>83.216871177842407</v>
      </c>
      <c r="P51" s="535">
        <v>83.001160025277173</v>
      </c>
      <c r="Q51" s="535">
        <v>82.775227145553714</v>
      </c>
      <c r="R51" s="535">
        <v>82.559515992988466</v>
      </c>
      <c r="S51" s="535">
        <v>82.333477625040743</v>
      </c>
      <c r="T51" s="535">
        <v>81.29169473010073</v>
      </c>
      <c r="U51" s="535">
        <v>80.249806346936467</v>
      </c>
      <c r="V51" s="535">
        <v>79.207917963772175</v>
      </c>
      <c r="W51" s="535">
        <v>78.155807853449673</v>
      </c>
      <c r="X51" s="535">
        <v>77.113919470285396</v>
      </c>
      <c r="Y51" s="535">
        <v>76.082358302503607</v>
      </c>
      <c r="Z51" s="535">
        <v>75.04046991933933</v>
      </c>
      <c r="AA51" s="535">
        <v>83.726923914702923</v>
      </c>
      <c r="AB51" s="535">
        <v>92.062147098837698</v>
      </c>
      <c r="AC51" s="535">
        <v>109.34073880420696</v>
      </c>
      <c r="AD51" s="536">
        <v>107.5243092673561</v>
      </c>
      <c r="AE51" s="715"/>
      <c r="AF51" s="715"/>
      <c r="AG51" s="715"/>
    </row>
    <row r="52" spans="3:33">
      <c r="C52" s="537" t="s">
        <v>1150</v>
      </c>
      <c r="D52" s="538" t="s">
        <v>416</v>
      </c>
      <c r="E52" s="535">
        <v>93.260195396384447</v>
      </c>
      <c r="F52" s="535">
        <v>85.044425378411873</v>
      </c>
      <c r="G52" s="535">
        <v>88.069746080550715</v>
      </c>
      <c r="H52" s="535">
        <v>88.421433607671929</v>
      </c>
      <c r="I52" s="535">
        <v>88.763912956986502</v>
      </c>
      <c r="J52" s="535">
        <v>81.15715349908136</v>
      </c>
      <c r="K52" s="535">
        <v>80.930259470353207</v>
      </c>
      <c r="L52" s="535">
        <v>80.703548717193001</v>
      </c>
      <c r="M52" s="535">
        <v>80.476837964032782</v>
      </c>
      <c r="N52" s="535">
        <v>80.249943935304643</v>
      </c>
      <c r="O52" s="535">
        <v>80.012828179418278</v>
      </c>
      <c r="P52" s="535">
        <v>79.796339153416312</v>
      </c>
      <c r="Q52" s="535">
        <v>79.569628400256107</v>
      </c>
      <c r="R52" s="535">
        <v>79.353139374254127</v>
      </c>
      <c r="S52" s="535">
        <v>79.126245345525987</v>
      </c>
      <c r="T52" s="535">
        <v>78.077539376998985</v>
      </c>
      <c r="U52" s="535">
        <v>77.028650132904048</v>
      </c>
      <c r="V52" s="535">
        <v>75.97976088880911</v>
      </c>
      <c r="W52" s="535">
        <v>74.920649917555934</v>
      </c>
      <c r="X52" s="535">
        <v>73.871760673460997</v>
      </c>
      <c r="Y52" s="535">
        <v>72.833276432092219</v>
      </c>
      <c r="Z52" s="535">
        <v>71.784387187997282</v>
      </c>
      <c r="AA52" s="535">
        <v>80.537193787514823</v>
      </c>
      <c r="AB52" s="535">
        <v>88.936047018774929</v>
      </c>
      <c r="AC52" s="535">
        <v>106.34563261089124</v>
      </c>
      <c r="AD52" s="536">
        <v>104.51636816233416</v>
      </c>
      <c r="AE52" s="715"/>
      <c r="AF52" s="715"/>
      <c r="AG52" s="715"/>
    </row>
    <row r="53" spans="3:33">
      <c r="C53" s="537" t="s">
        <v>1151</v>
      </c>
      <c r="D53" s="538" t="s">
        <v>416</v>
      </c>
      <c r="E53" s="535">
        <v>92.828892011388035</v>
      </c>
      <c r="F53" s="535">
        <v>84.247527064370004</v>
      </c>
      <c r="G53" s="535">
        <v>87.330228405620034</v>
      </c>
      <c r="H53" s="535">
        <v>87.6987831446217</v>
      </c>
      <c r="I53" s="535">
        <v>88.066192831624505</v>
      </c>
      <c r="J53" s="535">
        <v>80.154614473105312</v>
      </c>
      <c r="K53" s="535">
        <v>79.922966523510397</v>
      </c>
      <c r="L53" s="535">
        <v>79.691934024107724</v>
      </c>
      <c r="M53" s="535">
        <v>79.460901524705022</v>
      </c>
      <c r="N53" s="535">
        <v>79.229253575110135</v>
      </c>
      <c r="O53" s="535">
        <v>78.987383898357038</v>
      </c>
      <c r="P53" s="535">
        <v>78.766573126112547</v>
      </c>
      <c r="Q53" s="535">
        <v>78.535540626709874</v>
      </c>
      <c r="R53" s="535">
        <v>78.314729854465369</v>
      </c>
      <c r="S53" s="535">
        <v>78.083081904870511</v>
      </c>
      <c r="T53" s="535">
        <v>76.995912394785293</v>
      </c>
      <c r="U53" s="535">
        <v>75.908127434507918</v>
      </c>
      <c r="V53" s="535">
        <v>74.820342474230543</v>
      </c>
      <c r="W53" s="535">
        <v>73.722335786794957</v>
      </c>
      <c r="X53" s="535">
        <v>72.634550826517582</v>
      </c>
      <c r="Y53" s="535">
        <v>71.557603043590603</v>
      </c>
      <c r="Z53" s="535">
        <v>70.469818083313214</v>
      </c>
      <c r="AA53" s="535">
        <v>79.591269637315449</v>
      </c>
      <c r="AB53" s="535">
        <v>88.343641711211504</v>
      </c>
      <c r="AC53" s="535">
        <v>106.48100937056373</v>
      </c>
      <c r="AD53" s="536">
        <v>104.58043610900549</v>
      </c>
      <c r="AE53" s="715"/>
      <c r="AF53" s="715"/>
      <c r="AG53" s="715"/>
    </row>
    <row r="54" spans="3:33">
      <c r="C54" s="537" t="s">
        <v>1152</v>
      </c>
      <c r="D54" s="538" t="s">
        <v>416</v>
      </c>
      <c r="E54" s="535">
        <v>95.252615247860618</v>
      </c>
      <c r="F54" s="535">
        <v>87.118144983783992</v>
      </c>
      <c r="G54" s="535">
        <v>90.190632145483193</v>
      </c>
      <c r="H54" s="535">
        <v>90.555012716905551</v>
      </c>
      <c r="I54" s="535">
        <v>90.904037862636329</v>
      </c>
      <c r="J54" s="535">
        <v>83.349995333851922</v>
      </c>
      <c r="K54" s="535">
        <v>83.12376694399633</v>
      </c>
      <c r="L54" s="535">
        <v>82.897661317083887</v>
      </c>
      <c r="M54" s="535">
        <v>82.671555690171459</v>
      </c>
      <c r="N54" s="535">
        <v>82.445327300315853</v>
      </c>
      <c r="O54" s="535">
        <v>82.208877183302022</v>
      </c>
      <c r="P54" s="535">
        <v>81.992993283547818</v>
      </c>
      <c r="Q54" s="535">
        <v>81.76688765663539</v>
      </c>
      <c r="R54" s="535">
        <v>81.551003756881173</v>
      </c>
      <c r="S54" s="535">
        <v>81.324775367025552</v>
      </c>
      <c r="T54" s="535">
        <v>80.2814550221037</v>
      </c>
      <c r="U54" s="535">
        <v>79.238011914238641</v>
      </c>
      <c r="V54" s="535">
        <v>78.194568806373596</v>
      </c>
      <c r="W54" s="535">
        <v>77.140903971350312</v>
      </c>
      <c r="X54" s="535">
        <v>76.09746086348531</v>
      </c>
      <c r="Y54" s="535">
        <v>75.064362245721625</v>
      </c>
      <c r="Z54" s="535">
        <v>74.020919137856581</v>
      </c>
      <c r="AA54" s="535">
        <v>82.722108468439686</v>
      </c>
      <c r="AB54" s="535">
        <v>91.071462372632482</v>
      </c>
      <c r="AC54" s="535">
        <v>108.37914470462495</v>
      </c>
      <c r="AD54" s="536">
        <v>106.55986483915602</v>
      </c>
      <c r="AE54" s="715"/>
      <c r="AF54" s="715"/>
      <c r="AG54" s="715"/>
    </row>
    <row r="55" spans="3:33">
      <c r="C55" s="537" t="s">
        <v>1153</v>
      </c>
      <c r="D55" s="538" t="s">
        <v>416</v>
      </c>
      <c r="E55" s="535">
        <v>240.43578797537154</v>
      </c>
      <c r="F55" s="535">
        <v>294.2082533376111</v>
      </c>
      <c r="G55" s="535">
        <v>278.05615825920808</v>
      </c>
      <c r="H55" s="535">
        <v>256.48759804160932</v>
      </c>
      <c r="I55" s="535">
        <v>234.66522123369714</v>
      </c>
      <c r="J55" s="535">
        <v>212.59249005612963</v>
      </c>
      <c r="K55" s="535">
        <v>211.17083062176826</v>
      </c>
      <c r="L55" s="535">
        <v>209.7491711874068</v>
      </c>
      <c r="M55" s="535">
        <v>208.32763113996464</v>
      </c>
      <c r="N55" s="535">
        <v>206.90597170560324</v>
      </c>
      <c r="O55" s="535">
        <v>205.48431227124186</v>
      </c>
      <c r="P55" s="535">
        <v>204.06265283688049</v>
      </c>
      <c r="Q55" s="535">
        <v>202.64111278943827</v>
      </c>
      <c r="R55" s="535">
        <v>201.21945335507689</v>
      </c>
      <c r="S55" s="535">
        <v>199.79779392071549</v>
      </c>
      <c r="T55" s="535">
        <v>198.37613448635406</v>
      </c>
      <c r="U55" s="535">
        <v>196.95459443891195</v>
      </c>
      <c r="V55" s="535">
        <v>195.53293500455052</v>
      </c>
      <c r="W55" s="535">
        <v>194.11127557018909</v>
      </c>
      <c r="X55" s="535">
        <v>192.68961613582772</v>
      </c>
      <c r="Y55" s="535">
        <v>191.26807608838556</v>
      </c>
      <c r="Z55" s="535">
        <v>189.84641665402415</v>
      </c>
      <c r="AA55" s="535">
        <v>188.42475721966275</v>
      </c>
      <c r="AB55" s="535">
        <v>187.00309778530132</v>
      </c>
      <c r="AC55" s="535">
        <v>185.58155773785919</v>
      </c>
      <c r="AD55" s="536">
        <v>184.15989830349778</v>
      </c>
      <c r="AE55" s="715"/>
      <c r="AF55" s="715"/>
      <c r="AG55" s="715"/>
    </row>
    <row r="56" spans="3:33">
      <c r="C56" s="537" t="s">
        <v>1154</v>
      </c>
      <c r="D56" s="538" t="s">
        <v>416</v>
      </c>
      <c r="E56" s="535">
        <v>185.40235797207347</v>
      </c>
      <c r="F56" s="535">
        <v>205.88724312369146</v>
      </c>
      <c r="G56" s="535">
        <v>202.55324401687443</v>
      </c>
      <c r="H56" s="535">
        <v>195.61638646110228</v>
      </c>
      <c r="I56" s="535">
        <v>188.55715731310471</v>
      </c>
      <c r="J56" s="535">
        <v>181.37782492434732</v>
      </c>
      <c r="K56" s="535">
        <v>180.24173900081831</v>
      </c>
      <c r="L56" s="535">
        <v>179.1057724642086</v>
      </c>
      <c r="M56" s="535">
        <v>177.96968654067956</v>
      </c>
      <c r="N56" s="535">
        <v>176.83372000406987</v>
      </c>
      <c r="O56" s="535">
        <v>175.69763408054084</v>
      </c>
      <c r="P56" s="535">
        <v>174.56154815701188</v>
      </c>
      <c r="Q56" s="535">
        <v>173.42558162040217</v>
      </c>
      <c r="R56" s="535">
        <v>172.28949569687316</v>
      </c>
      <c r="S56" s="535">
        <v>171.15352916026342</v>
      </c>
      <c r="T56" s="535">
        <v>170.01744323673447</v>
      </c>
      <c r="U56" s="535">
        <v>168.88147670012469</v>
      </c>
      <c r="V56" s="535">
        <v>167.74539077659574</v>
      </c>
      <c r="W56" s="535">
        <v>166.6093048530667</v>
      </c>
      <c r="X56" s="535">
        <v>165.47333831645699</v>
      </c>
      <c r="Y56" s="535">
        <v>164.33725239292798</v>
      </c>
      <c r="Z56" s="535">
        <v>163.20128585631832</v>
      </c>
      <c r="AA56" s="535">
        <v>162.06519993278928</v>
      </c>
      <c r="AB56" s="535">
        <v>160.9291140092603</v>
      </c>
      <c r="AC56" s="535">
        <v>159.79314747265056</v>
      </c>
      <c r="AD56" s="536">
        <v>158.65706154912155</v>
      </c>
      <c r="AE56" s="715"/>
      <c r="AF56" s="715"/>
      <c r="AG56" s="715"/>
    </row>
    <row r="57" spans="3:33">
      <c r="C57" s="533" t="s">
        <v>1155</v>
      </c>
      <c r="D57" s="534" t="s">
        <v>1156</v>
      </c>
      <c r="E57" s="545">
        <v>176.4555380599796</v>
      </c>
      <c r="F57" s="545">
        <v>174.42560227206837</v>
      </c>
      <c r="G57" s="545">
        <v>149.10578566489374</v>
      </c>
      <c r="H57" s="545">
        <v>143.04725767400208</v>
      </c>
      <c r="I57" s="545">
        <v>136.55619087468818</v>
      </c>
      <c r="J57" s="545">
        <v>129.39022982088616</v>
      </c>
      <c r="K57" s="545">
        <v>125.92311429911175</v>
      </c>
      <c r="L57" s="545">
        <v>123.56844609085597</v>
      </c>
      <c r="M57" s="545">
        <v>121.21425543027716</v>
      </c>
      <c r="N57" s="545">
        <v>118.86006476969834</v>
      </c>
      <c r="O57" s="545">
        <v>116.50539656144255</v>
      </c>
      <c r="P57" s="545">
        <v>114.15120590086374</v>
      </c>
      <c r="Q57" s="545">
        <v>114.15120590086374</v>
      </c>
      <c r="R57" s="545">
        <v>114.15120590086374</v>
      </c>
      <c r="S57" s="545">
        <v>114.15120590086374</v>
      </c>
      <c r="T57" s="545">
        <v>114.15120590086374</v>
      </c>
      <c r="U57" s="545">
        <v>114.15120590086374</v>
      </c>
      <c r="V57" s="545">
        <v>114.15120590086374</v>
      </c>
      <c r="W57" s="545">
        <v>114.15120590086374</v>
      </c>
      <c r="X57" s="545">
        <v>114.15120590086374</v>
      </c>
      <c r="Y57" s="545">
        <v>114.15120590086374</v>
      </c>
      <c r="Z57" s="545">
        <v>114.15120590086374</v>
      </c>
      <c r="AA57" s="545">
        <v>124.64328652481262</v>
      </c>
      <c r="AB57" s="545">
        <v>135.13572530951924</v>
      </c>
      <c r="AC57" s="545">
        <v>156.12036410509396</v>
      </c>
      <c r="AD57" s="546">
        <v>156.12036410509396</v>
      </c>
    </row>
    <row r="58" spans="3:33">
      <c r="C58" s="537" t="s">
        <v>1157</v>
      </c>
      <c r="D58" s="538" t="s">
        <v>1158</v>
      </c>
      <c r="E58" s="547">
        <v>176.4555380599796</v>
      </c>
      <c r="F58" s="547">
        <v>174.42560227206837</v>
      </c>
      <c r="G58" s="547">
        <v>149.10578566489374</v>
      </c>
      <c r="H58" s="547">
        <v>143.04725767400208</v>
      </c>
      <c r="I58" s="547">
        <v>136.55619087468818</v>
      </c>
      <c r="J58" s="547">
        <v>129.39022982088616</v>
      </c>
      <c r="K58" s="547">
        <v>125.92311429911175</v>
      </c>
      <c r="L58" s="547">
        <v>123.56844609085597</v>
      </c>
      <c r="M58" s="547">
        <v>121.21425543027716</v>
      </c>
      <c r="N58" s="547">
        <v>118.86006476969834</v>
      </c>
      <c r="O58" s="547">
        <v>116.50539656144255</v>
      </c>
      <c r="P58" s="547">
        <v>114.15120590086374</v>
      </c>
      <c r="Q58" s="547">
        <v>114.15120590086374</v>
      </c>
      <c r="R58" s="547">
        <v>114.15120590086374</v>
      </c>
      <c r="S58" s="547">
        <v>114.15120590086374</v>
      </c>
      <c r="T58" s="547">
        <v>114.15120590086374</v>
      </c>
      <c r="U58" s="547">
        <v>114.15120590086374</v>
      </c>
      <c r="V58" s="547">
        <v>114.15120590086374</v>
      </c>
      <c r="W58" s="547">
        <v>114.15120590086374</v>
      </c>
      <c r="X58" s="547">
        <v>114.15120590086374</v>
      </c>
      <c r="Y58" s="547">
        <v>114.15120590086374</v>
      </c>
      <c r="Z58" s="547">
        <v>114.15120590086374</v>
      </c>
      <c r="AA58" s="547">
        <v>124.64328652481262</v>
      </c>
      <c r="AB58" s="547">
        <v>135.13572530951924</v>
      </c>
      <c r="AC58" s="547">
        <v>156.12036410509396</v>
      </c>
      <c r="AD58" s="548">
        <v>156.12036410509396</v>
      </c>
    </row>
    <row r="59" spans="3:33">
      <c r="C59" s="537" t="s">
        <v>1159</v>
      </c>
      <c r="D59" s="538" t="s">
        <v>1158</v>
      </c>
      <c r="E59" s="547">
        <v>176.4555380599796</v>
      </c>
      <c r="F59" s="547">
        <v>174.42560227206837</v>
      </c>
      <c r="G59" s="547">
        <v>149.10578566489374</v>
      </c>
      <c r="H59" s="547">
        <v>143.04725767400208</v>
      </c>
      <c r="I59" s="547">
        <v>136.55619087468818</v>
      </c>
      <c r="J59" s="547">
        <v>129.39022982088616</v>
      </c>
      <c r="K59" s="547">
        <v>125.92311429911175</v>
      </c>
      <c r="L59" s="547">
        <v>123.56844609085597</v>
      </c>
      <c r="M59" s="547">
        <v>121.21425543027716</v>
      </c>
      <c r="N59" s="547">
        <v>118.86006476969834</v>
      </c>
      <c r="O59" s="547">
        <v>116.50539656144255</v>
      </c>
      <c r="P59" s="547">
        <v>114.15120590086374</v>
      </c>
      <c r="Q59" s="547">
        <v>114.15120590086374</v>
      </c>
      <c r="R59" s="547">
        <v>114.15120590086374</v>
      </c>
      <c r="S59" s="547">
        <v>114.15120590086374</v>
      </c>
      <c r="T59" s="547">
        <v>114.15120590086374</v>
      </c>
      <c r="U59" s="547">
        <v>114.15120590086374</v>
      </c>
      <c r="V59" s="547">
        <v>114.15120590086374</v>
      </c>
      <c r="W59" s="547">
        <v>114.15120590086374</v>
      </c>
      <c r="X59" s="547">
        <v>114.15120590086374</v>
      </c>
      <c r="Y59" s="547">
        <v>114.15120590086374</v>
      </c>
      <c r="Z59" s="547">
        <v>114.15120590086374</v>
      </c>
      <c r="AA59" s="547">
        <v>124.64328652481262</v>
      </c>
      <c r="AB59" s="547">
        <v>135.13572530951924</v>
      </c>
      <c r="AC59" s="547">
        <v>156.12036410509396</v>
      </c>
      <c r="AD59" s="548">
        <v>156.12036410509396</v>
      </c>
    </row>
    <row r="60" spans="3:33">
      <c r="C60" s="537" t="s">
        <v>1160</v>
      </c>
      <c r="D60" s="538" t="s">
        <v>1158</v>
      </c>
      <c r="E60" s="547">
        <v>176.4555380599796</v>
      </c>
      <c r="F60" s="547">
        <v>174.42560227206837</v>
      </c>
      <c r="G60" s="547">
        <v>149.10578566489374</v>
      </c>
      <c r="H60" s="547">
        <v>143.04725767400208</v>
      </c>
      <c r="I60" s="547">
        <v>136.55619087468818</v>
      </c>
      <c r="J60" s="547">
        <v>129.39022982088616</v>
      </c>
      <c r="K60" s="547">
        <v>125.92311429911175</v>
      </c>
      <c r="L60" s="547">
        <v>123.56844609085597</v>
      </c>
      <c r="M60" s="547">
        <v>121.21425543027716</v>
      </c>
      <c r="N60" s="547">
        <v>118.86006476969834</v>
      </c>
      <c r="O60" s="547">
        <v>116.50539656144255</v>
      </c>
      <c r="P60" s="547">
        <v>114.15120590086374</v>
      </c>
      <c r="Q60" s="547">
        <v>114.15120590086374</v>
      </c>
      <c r="R60" s="547">
        <v>114.15120590086374</v>
      </c>
      <c r="S60" s="547">
        <v>114.15120590086374</v>
      </c>
      <c r="T60" s="547">
        <v>114.15120590086374</v>
      </c>
      <c r="U60" s="547">
        <v>114.15120590086374</v>
      </c>
      <c r="V60" s="547">
        <v>114.15120590086374</v>
      </c>
      <c r="W60" s="547">
        <v>114.15120590086374</v>
      </c>
      <c r="X60" s="547">
        <v>114.15120590086374</v>
      </c>
      <c r="Y60" s="547">
        <v>114.15120590086374</v>
      </c>
      <c r="Z60" s="547">
        <v>114.15120590086374</v>
      </c>
      <c r="AA60" s="547">
        <v>124.64328652481262</v>
      </c>
      <c r="AB60" s="547">
        <v>135.13572530951924</v>
      </c>
      <c r="AC60" s="547">
        <v>156.12036410509396</v>
      </c>
      <c r="AD60" s="548">
        <v>156.12036410509396</v>
      </c>
    </row>
    <row r="61" spans="3:33">
      <c r="C61" s="537" t="s">
        <v>1161</v>
      </c>
      <c r="D61" s="538" t="s">
        <v>1158</v>
      </c>
      <c r="E61" s="547">
        <v>176.4555380599796</v>
      </c>
      <c r="F61" s="547">
        <v>174.42560227206837</v>
      </c>
      <c r="G61" s="547">
        <v>149.10578566489374</v>
      </c>
      <c r="H61" s="547">
        <v>143.04725767400208</v>
      </c>
      <c r="I61" s="547">
        <v>136.55619087468818</v>
      </c>
      <c r="J61" s="547">
        <v>129.39022982088616</v>
      </c>
      <c r="K61" s="547">
        <v>125.92311429911175</v>
      </c>
      <c r="L61" s="547">
        <v>123.56844609085597</v>
      </c>
      <c r="M61" s="547">
        <v>121.21425543027716</v>
      </c>
      <c r="N61" s="547">
        <v>118.86006476969834</v>
      </c>
      <c r="O61" s="547">
        <v>116.50539656144255</v>
      </c>
      <c r="P61" s="547">
        <v>114.15120590086374</v>
      </c>
      <c r="Q61" s="547">
        <v>114.15120590086374</v>
      </c>
      <c r="R61" s="547">
        <v>114.15120590086374</v>
      </c>
      <c r="S61" s="547">
        <v>114.15120590086374</v>
      </c>
      <c r="T61" s="547">
        <v>114.15120590086374</v>
      </c>
      <c r="U61" s="547">
        <v>114.15120590086374</v>
      </c>
      <c r="V61" s="547">
        <v>114.15120590086374</v>
      </c>
      <c r="W61" s="547">
        <v>114.15120590086374</v>
      </c>
      <c r="X61" s="547">
        <v>114.15120590086374</v>
      </c>
      <c r="Y61" s="547">
        <v>114.15120590086374</v>
      </c>
      <c r="Z61" s="547">
        <v>114.15120590086374</v>
      </c>
      <c r="AA61" s="547">
        <v>124.64328652481262</v>
      </c>
      <c r="AB61" s="547">
        <v>135.13572530951924</v>
      </c>
      <c r="AC61" s="547">
        <v>156.12036410509396</v>
      </c>
      <c r="AD61" s="548">
        <v>156.12036410509396</v>
      </c>
    </row>
    <row r="62" spans="3:33">
      <c r="C62" s="537" t="s">
        <v>1162</v>
      </c>
      <c r="D62" s="538" t="s">
        <v>1158</v>
      </c>
      <c r="E62" s="547">
        <v>176.4555380599796</v>
      </c>
      <c r="F62" s="547">
        <v>174.42560227206837</v>
      </c>
      <c r="G62" s="547">
        <v>149.10578566489374</v>
      </c>
      <c r="H62" s="547">
        <v>143.04725767400208</v>
      </c>
      <c r="I62" s="547">
        <v>136.55619087468818</v>
      </c>
      <c r="J62" s="547">
        <v>129.39022982088616</v>
      </c>
      <c r="K62" s="547">
        <v>125.92311429911175</v>
      </c>
      <c r="L62" s="547">
        <v>123.56844609085597</v>
      </c>
      <c r="M62" s="547">
        <v>121.21425543027716</v>
      </c>
      <c r="N62" s="547">
        <v>118.86006476969834</v>
      </c>
      <c r="O62" s="547">
        <v>116.50539656144255</v>
      </c>
      <c r="P62" s="547">
        <v>114.15120590086374</v>
      </c>
      <c r="Q62" s="547">
        <v>114.15120590086374</v>
      </c>
      <c r="R62" s="547">
        <v>114.15120590086374</v>
      </c>
      <c r="S62" s="547">
        <v>114.15120590086374</v>
      </c>
      <c r="T62" s="547">
        <v>114.15120590086374</v>
      </c>
      <c r="U62" s="547">
        <v>114.15120590086374</v>
      </c>
      <c r="V62" s="547">
        <v>114.15120590086374</v>
      </c>
      <c r="W62" s="547">
        <v>114.15120590086374</v>
      </c>
      <c r="X62" s="547">
        <v>114.15120590086374</v>
      </c>
      <c r="Y62" s="547">
        <v>114.15120590086374</v>
      </c>
      <c r="Z62" s="547">
        <v>114.15120590086374</v>
      </c>
      <c r="AA62" s="547">
        <v>124.64328652481262</v>
      </c>
      <c r="AB62" s="547">
        <v>135.13572530951924</v>
      </c>
      <c r="AC62" s="547">
        <v>156.12036410509396</v>
      </c>
      <c r="AD62" s="548">
        <v>156.12036410509396</v>
      </c>
    </row>
    <row r="63" spans="3:33">
      <c r="C63" s="537" t="s">
        <v>1163</v>
      </c>
      <c r="D63" s="538" t="s">
        <v>1158</v>
      </c>
      <c r="E63" s="547">
        <v>176.4555380599796</v>
      </c>
      <c r="F63" s="547">
        <v>174.42560227206837</v>
      </c>
      <c r="G63" s="547">
        <v>149.10578566489374</v>
      </c>
      <c r="H63" s="547">
        <v>143.04725767400208</v>
      </c>
      <c r="I63" s="547">
        <v>136.55619087468818</v>
      </c>
      <c r="J63" s="547">
        <v>129.39022982088616</v>
      </c>
      <c r="K63" s="547">
        <v>125.92311429911175</v>
      </c>
      <c r="L63" s="547">
        <v>123.56844609085597</v>
      </c>
      <c r="M63" s="547">
        <v>121.21425543027716</v>
      </c>
      <c r="N63" s="547">
        <v>118.86006476969834</v>
      </c>
      <c r="O63" s="547">
        <v>116.50539656144255</v>
      </c>
      <c r="P63" s="547">
        <v>114.15120590086374</v>
      </c>
      <c r="Q63" s="547">
        <v>114.15120590086374</v>
      </c>
      <c r="R63" s="547">
        <v>114.15120590086374</v>
      </c>
      <c r="S63" s="547">
        <v>114.15120590086374</v>
      </c>
      <c r="T63" s="547">
        <v>114.15120590086374</v>
      </c>
      <c r="U63" s="547">
        <v>114.15120590086374</v>
      </c>
      <c r="V63" s="547">
        <v>114.15120590086374</v>
      </c>
      <c r="W63" s="547">
        <v>114.15120590086374</v>
      </c>
      <c r="X63" s="547">
        <v>114.15120590086374</v>
      </c>
      <c r="Y63" s="547">
        <v>114.15120590086374</v>
      </c>
      <c r="Z63" s="547">
        <v>114.15120590086374</v>
      </c>
      <c r="AA63" s="547">
        <v>124.64328652481262</v>
      </c>
      <c r="AB63" s="547">
        <v>135.13572530951924</v>
      </c>
      <c r="AC63" s="547">
        <v>156.12036410509396</v>
      </c>
      <c r="AD63" s="548">
        <v>156.12036410509396</v>
      </c>
    </row>
    <row r="64" spans="3:33">
      <c r="C64" s="537" t="s">
        <v>1164</v>
      </c>
      <c r="D64" s="538" t="s">
        <v>1158</v>
      </c>
      <c r="E64" s="547">
        <v>176.4555380599796</v>
      </c>
      <c r="F64" s="547">
        <v>174.42560227206837</v>
      </c>
      <c r="G64" s="547">
        <v>149.10578566489374</v>
      </c>
      <c r="H64" s="547">
        <v>143.04725767400208</v>
      </c>
      <c r="I64" s="547">
        <v>136.55619087468818</v>
      </c>
      <c r="J64" s="547">
        <v>129.39022982088616</v>
      </c>
      <c r="K64" s="547">
        <v>125.92311429911175</v>
      </c>
      <c r="L64" s="547">
        <v>123.56844609085597</v>
      </c>
      <c r="M64" s="547">
        <v>121.21425543027716</v>
      </c>
      <c r="N64" s="547">
        <v>118.86006476969834</v>
      </c>
      <c r="O64" s="547">
        <v>116.50539656144255</v>
      </c>
      <c r="P64" s="547">
        <v>114.15120590086374</v>
      </c>
      <c r="Q64" s="547">
        <v>114.15120590086374</v>
      </c>
      <c r="R64" s="547">
        <v>114.15120590086374</v>
      </c>
      <c r="S64" s="547">
        <v>114.15120590086374</v>
      </c>
      <c r="T64" s="547">
        <v>114.15120590086374</v>
      </c>
      <c r="U64" s="547">
        <v>114.15120590086374</v>
      </c>
      <c r="V64" s="547">
        <v>114.15120590086374</v>
      </c>
      <c r="W64" s="547">
        <v>114.15120590086374</v>
      </c>
      <c r="X64" s="547">
        <v>114.15120590086374</v>
      </c>
      <c r="Y64" s="547">
        <v>114.15120590086374</v>
      </c>
      <c r="Z64" s="547">
        <v>114.15120590086374</v>
      </c>
      <c r="AA64" s="547">
        <v>124.64328652481262</v>
      </c>
      <c r="AB64" s="547">
        <v>135.13572530951924</v>
      </c>
      <c r="AC64" s="547">
        <v>156.12036410509396</v>
      </c>
      <c r="AD64" s="548">
        <v>156.12036410509396</v>
      </c>
    </row>
    <row r="65" spans="3:30">
      <c r="C65" s="533" t="s">
        <v>1165</v>
      </c>
      <c r="D65" s="534" t="s">
        <v>1166</v>
      </c>
      <c r="E65" s="543">
        <v>110.43290030099928</v>
      </c>
      <c r="F65" s="543">
        <v>110.43290030099928</v>
      </c>
      <c r="G65" s="543">
        <v>110.43290030099928</v>
      </c>
      <c r="H65" s="543">
        <v>110.43290030099928</v>
      </c>
      <c r="I65" s="543">
        <v>110.43290030099928</v>
      </c>
      <c r="J65" s="543">
        <v>110.43290030099928</v>
      </c>
      <c r="K65" s="543">
        <v>110.43290030099928</v>
      </c>
      <c r="L65" s="543">
        <v>110.43290030099928</v>
      </c>
      <c r="M65" s="543">
        <v>110.43290030099928</v>
      </c>
      <c r="N65" s="543">
        <v>110.43290030099928</v>
      </c>
      <c r="O65" s="543">
        <v>110.43290030099928</v>
      </c>
      <c r="P65" s="543">
        <v>110.43290030099928</v>
      </c>
      <c r="Q65" s="543">
        <v>110.43290030099928</v>
      </c>
      <c r="R65" s="543">
        <v>110.43290030099928</v>
      </c>
      <c r="S65" s="543">
        <v>110.43290030099928</v>
      </c>
      <c r="T65" s="543">
        <v>110.43290030099928</v>
      </c>
      <c r="U65" s="543">
        <v>110.43290030099928</v>
      </c>
      <c r="V65" s="543">
        <v>110.43290030099928</v>
      </c>
      <c r="W65" s="543">
        <v>110.43290030099928</v>
      </c>
      <c r="X65" s="543">
        <v>110.43290030099928</v>
      </c>
      <c r="Y65" s="543">
        <v>110.43290030099928</v>
      </c>
      <c r="Z65" s="543">
        <v>110.43290030099928</v>
      </c>
      <c r="AA65" s="543">
        <v>110.43290030099928</v>
      </c>
      <c r="AB65" s="543">
        <v>110.43290030099928</v>
      </c>
      <c r="AC65" s="543">
        <v>110.43290030099928</v>
      </c>
      <c r="AD65" s="544">
        <v>110.43290030099928</v>
      </c>
    </row>
    <row r="66" spans="3:30">
      <c r="C66" s="537" t="s">
        <v>1167</v>
      </c>
      <c r="D66" s="538" t="s">
        <v>1166</v>
      </c>
      <c r="E66" s="535">
        <v>711.54603869616835</v>
      </c>
      <c r="F66" s="535">
        <v>711.54603869616835</v>
      </c>
      <c r="G66" s="535">
        <v>711.54603869616835</v>
      </c>
      <c r="H66" s="535">
        <v>711.54603869616835</v>
      </c>
      <c r="I66" s="535">
        <v>711.54603869616835</v>
      </c>
      <c r="J66" s="535">
        <v>711.54603869616835</v>
      </c>
      <c r="K66" s="535">
        <v>711.54603869616835</v>
      </c>
      <c r="L66" s="535">
        <v>711.54603869616835</v>
      </c>
      <c r="M66" s="535">
        <v>711.54603869616835</v>
      </c>
      <c r="N66" s="535">
        <v>711.54603869616835</v>
      </c>
      <c r="O66" s="535">
        <v>711.54603869616835</v>
      </c>
      <c r="P66" s="535">
        <v>711.54603869616835</v>
      </c>
      <c r="Q66" s="535">
        <v>711.54603869616835</v>
      </c>
      <c r="R66" s="535">
        <v>711.54603869616835</v>
      </c>
      <c r="S66" s="535">
        <v>711.54603869616835</v>
      </c>
      <c r="T66" s="535">
        <v>711.54603869616835</v>
      </c>
      <c r="U66" s="535">
        <v>711.54603869616835</v>
      </c>
      <c r="V66" s="535">
        <v>711.54603869616835</v>
      </c>
      <c r="W66" s="535">
        <v>711.54603869616835</v>
      </c>
      <c r="X66" s="535">
        <v>711.54603869616835</v>
      </c>
      <c r="Y66" s="535">
        <v>711.54603869616835</v>
      </c>
      <c r="Z66" s="535">
        <v>711.54603869616835</v>
      </c>
      <c r="AA66" s="535">
        <v>711.54603869616835</v>
      </c>
      <c r="AB66" s="535">
        <v>711.54603869616835</v>
      </c>
      <c r="AC66" s="535">
        <v>711.54603869616835</v>
      </c>
      <c r="AD66" s="536">
        <v>711.54603869616835</v>
      </c>
    </row>
    <row r="67" spans="3:30">
      <c r="C67" s="716"/>
      <c r="D67" s="716"/>
      <c r="E67" s="716"/>
      <c r="F67" s="716"/>
      <c r="G67" s="716"/>
      <c r="H67" s="716"/>
      <c r="I67" s="716"/>
      <c r="J67" s="716"/>
      <c r="K67" s="716"/>
      <c r="L67" s="716"/>
      <c r="M67" s="716"/>
      <c r="N67" s="716"/>
      <c r="O67" s="716"/>
      <c r="P67" s="716"/>
      <c r="Q67" s="716"/>
      <c r="R67" s="716"/>
      <c r="S67" s="716"/>
      <c r="T67" s="716"/>
      <c r="U67" s="716"/>
      <c r="V67" s="716"/>
      <c r="W67" s="716"/>
      <c r="X67" s="716"/>
      <c r="Y67" s="716"/>
      <c r="Z67" s="716"/>
      <c r="AA67" s="716"/>
      <c r="AB67" s="716"/>
      <c r="AC67" s="716"/>
      <c r="AD67" s="716"/>
    </row>
    <row r="68" spans="3:30">
      <c r="C68" s="714" t="s">
        <v>1168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AA90-5DBF-4DC2-A998-892097E2A9FC}">
  <sheetPr codeName="Sheet4">
    <tabColor rgb="FFFFC000"/>
  </sheetPr>
  <dimension ref="B2:G15"/>
  <sheetViews>
    <sheetView workbookViewId="0">
      <selection activeCell="S21" sqref="R21:S21"/>
    </sheetView>
  </sheetViews>
  <sheetFormatPr defaultColWidth="9.140625" defaultRowHeight="12.75"/>
  <cols>
    <col min="1" max="1" width="5.7109375" style="9" customWidth="1"/>
    <col min="2" max="2" width="20.42578125" style="9" customWidth="1"/>
    <col min="3" max="3" width="24" style="9" bestFit="1" customWidth="1"/>
    <col min="4" max="4" width="30.5703125" style="9" customWidth="1"/>
    <col min="5" max="5" width="13.5703125" style="9" bestFit="1" customWidth="1"/>
    <col min="6" max="6" width="23.42578125" style="9" bestFit="1" customWidth="1"/>
    <col min="7" max="7" width="34.42578125" style="9" customWidth="1"/>
    <col min="8" max="16384" width="9.140625" style="9"/>
  </cols>
  <sheetData>
    <row r="2" spans="2:7" ht="23.25">
      <c r="B2" s="187" t="s">
        <v>86</v>
      </c>
      <c r="C2" s="188"/>
      <c r="D2" s="188"/>
      <c r="E2" s="188"/>
      <c r="F2" s="188"/>
      <c r="G2" s="189"/>
    </row>
    <row r="3" spans="2:7">
      <c r="B3" s="37" t="s">
        <v>87</v>
      </c>
      <c r="C3" s="37"/>
      <c r="D3" s="37" t="s">
        <v>88</v>
      </c>
      <c r="E3" s="37" t="s">
        <v>89</v>
      </c>
      <c r="F3" s="37" t="s">
        <v>90</v>
      </c>
      <c r="G3" s="37" t="s">
        <v>91</v>
      </c>
    </row>
    <row r="4" spans="2:7" ht="36">
      <c r="B4" s="775" t="s">
        <v>92</v>
      </c>
      <c r="C4" s="775" t="s">
        <v>93</v>
      </c>
      <c r="D4" s="190" t="s">
        <v>94</v>
      </c>
      <c r="E4" s="191" t="s">
        <v>95</v>
      </c>
      <c r="F4" s="191" t="s">
        <v>96</v>
      </c>
      <c r="G4" s="192" t="s">
        <v>97</v>
      </c>
    </row>
    <row r="5" spans="2:7" ht="12" customHeight="1">
      <c r="B5" s="775"/>
      <c r="C5" s="775"/>
      <c r="D5" s="190" t="s">
        <v>98</v>
      </c>
      <c r="E5" s="191" t="s">
        <v>95</v>
      </c>
      <c r="F5" s="191" t="s">
        <v>96</v>
      </c>
      <c r="G5" s="192" t="s">
        <v>99</v>
      </c>
    </row>
    <row r="6" spans="2:7">
      <c r="B6" s="775"/>
      <c r="C6" s="775"/>
      <c r="D6" s="190" t="s">
        <v>100</v>
      </c>
      <c r="E6" s="191" t="s">
        <v>95</v>
      </c>
      <c r="F6" s="191" t="s">
        <v>101</v>
      </c>
      <c r="G6" s="192" t="s">
        <v>102</v>
      </c>
    </row>
    <row r="7" spans="2:7">
      <c r="B7" s="775"/>
      <c r="C7" s="775"/>
      <c r="D7" s="190" t="s">
        <v>103</v>
      </c>
      <c r="E7" s="191" t="s">
        <v>95</v>
      </c>
      <c r="F7" s="191" t="s">
        <v>101</v>
      </c>
      <c r="G7" s="192" t="s">
        <v>102</v>
      </c>
    </row>
    <row r="8" spans="2:7">
      <c r="B8" s="775"/>
      <c r="C8" s="775"/>
      <c r="D8" s="190" t="s">
        <v>104</v>
      </c>
      <c r="E8" s="191" t="s">
        <v>95</v>
      </c>
      <c r="F8" s="191" t="s">
        <v>101</v>
      </c>
      <c r="G8" s="192" t="s">
        <v>105</v>
      </c>
    </row>
    <row r="9" spans="2:7">
      <c r="B9" s="775"/>
      <c r="C9" s="775"/>
      <c r="D9" s="190" t="s">
        <v>106</v>
      </c>
      <c r="E9" s="191" t="s">
        <v>95</v>
      </c>
      <c r="F9" s="191" t="s">
        <v>101</v>
      </c>
      <c r="G9" s="192" t="s">
        <v>102</v>
      </c>
    </row>
    <row r="10" spans="2:7">
      <c r="B10" s="775" t="s">
        <v>107</v>
      </c>
      <c r="C10" s="463" t="s">
        <v>108</v>
      </c>
      <c r="D10" s="190" t="s">
        <v>109</v>
      </c>
      <c r="E10" s="191" t="s">
        <v>110</v>
      </c>
      <c r="F10" s="191" t="s">
        <v>111</v>
      </c>
      <c r="G10" s="192" t="s">
        <v>112</v>
      </c>
    </row>
    <row r="11" spans="2:7">
      <c r="B11" s="775"/>
      <c r="C11" s="776" t="s">
        <v>113</v>
      </c>
      <c r="D11" s="190" t="s">
        <v>114</v>
      </c>
      <c r="E11" s="191" t="s">
        <v>115</v>
      </c>
      <c r="F11" s="191" t="s">
        <v>101</v>
      </c>
      <c r="G11" s="192" t="s">
        <v>112</v>
      </c>
    </row>
    <row r="12" spans="2:7">
      <c r="B12" s="775"/>
      <c r="C12" s="777"/>
      <c r="D12" s="190" t="s">
        <v>113</v>
      </c>
      <c r="E12" s="191" t="s">
        <v>116</v>
      </c>
      <c r="F12" s="191" t="s">
        <v>101</v>
      </c>
      <c r="G12" s="192" t="s">
        <v>112</v>
      </c>
    </row>
    <row r="13" spans="2:7" ht="17.45" customHeight="1">
      <c r="B13" s="775"/>
      <c r="C13" s="775" t="s">
        <v>117</v>
      </c>
      <c r="D13" s="190" t="s">
        <v>118</v>
      </c>
      <c r="E13" s="191" t="s">
        <v>95</v>
      </c>
      <c r="F13" s="191" t="s">
        <v>101</v>
      </c>
      <c r="G13" s="192" t="s">
        <v>112</v>
      </c>
    </row>
    <row r="14" spans="2:7" ht="17.45" customHeight="1">
      <c r="B14" s="775"/>
      <c r="C14" s="775"/>
      <c r="D14" s="190" t="s">
        <v>119</v>
      </c>
      <c r="E14" s="191" t="s">
        <v>95</v>
      </c>
      <c r="F14" s="191" t="s">
        <v>101</v>
      </c>
      <c r="G14" s="192" t="s">
        <v>112</v>
      </c>
    </row>
    <row r="15" spans="2:7">
      <c r="B15" s="775"/>
      <c r="C15" s="775"/>
      <c r="D15" s="190" t="s">
        <v>120</v>
      </c>
      <c r="E15" s="191" t="s">
        <v>95</v>
      </c>
      <c r="F15" s="191" t="s">
        <v>101</v>
      </c>
      <c r="G15" s="192" t="s">
        <v>121</v>
      </c>
    </row>
  </sheetData>
  <mergeCells count="5">
    <mergeCell ref="B4:B9"/>
    <mergeCell ref="C4:C9"/>
    <mergeCell ref="C13:C15"/>
    <mergeCell ref="B10:B15"/>
    <mergeCell ref="C11:C12"/>
  </mergeCells>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39EA4-5C99-426F-9C48-7B849C1E92C5}">
  <sheetPr codeName="Sheet23">
    <tabColor theme="6" tint="0.79998168889431442"/>
  </sheetPr>
  <dimension ref="B2:G56"/>
  <sheetViews>
    <sheetView topLeftCell="A34" workbookViewId="0">
      <selection activeCell="A53" sqref="A53:XFD1048576"/>
    </sheetView>
  </sheetViews>
  <sheetFormatPr defaultColWidth="8.7109375" defaultRowHeight="12"/>
  <cols>
    <col min="1" max="1" width="8.7109375" style="259"/>
    <col min="2" max="2" width="30.42578125" style="259" customWidth="1"/>
    <col min="3" max="3" width="14.42578125" style="259" bestFit="1" customWidth="1"/>
    <col min="4" max="4" width="15" style="259" bestFit="1" customWidth="1"/>
    <col min="5" max="16384" width="8.7109375" style="259"/>
  </cols>
  <sheetData>
    <row r="2" spans="2:7" s="510" customFormat="1" ht="28.5" customHeight="1">
      <c r="B2" s="1" t="s">
        <v>1169</v>
      </c>
    </row>
    <row r="4" spans="2:7">
      <c r="B4" s="259" t="s">
        <v>1170</v>
      </c>
    </row>
    <row r="5" spans="2:7">
      <c r="B5" s="259" t="s">
        <v>1171</v>
      </c>
    </row>
    <row r="6" spans="2:7">
      <c r="B6" s="259" t="s">
        <v>1172</v>
      </c>
    </row>
    <row r="7" spans="2:7">
      <c r="B7" s="259" t="s">
        <v>1102</v>
      </c>
      <c r="E7" s="717"/>
      <c r="F7" s="717"/>
      <c r="G7" s="717"/>
    </row>
    <row r="8" spans="2:7">
      <c r="B8" s="259" t="s">
        <v>1173</v>
      </c>
      <c r="E8" s="717"/>
      <c r="F8" s="717"/>
      <c r="G8" s="717"/>
    </row>
    <row r="9" spans="2:7">
      <c r="E9" s="717"/>
      <c r="F9" s="717"/>
      <c r="G9" s="717"/>
    </row>
    <row r="11" spans="2:7" ht="36">
      <c r="B11" s="527" t="s">
        <v>1174</v>
      </c>
      <c r="C11" s="549" t="s">
        <v>1175</v>
      </c>
      <c r="D11" s="528" t="s">
        <v>1176</v>
      </c>
    </row>
    <row r="12" spans="2:7">
      <c r="B12" s="511" t="s">
        <v>1112</v>
      </c>
      <c r="C12" s="550">
        <v>0.2033117921810815</v>
      </c>
      <c r="D12" s="551">
        <v>5536.9068029473237</v>
      </c>
    </row>
    <row r="13" spans="2:7">
      <c r="B13" s="511" t="s">
        <v>1113</v>
      </c>
      <c r="C13" s="550">
        <v>0.19839035029310009</v>
      </c>
      <c r="D13" s="551">
        <v>6002.0923756458833</v>
      </c>
    </row>
    <row r="14" spans="2:7">
      <c r="B14" s="511" t="s">
        <v>1114</v>
      </c>
      <c r="C14" s="550">
        <v>0.28274588100499853</v>
      </c>
      <c r="D14" s="551">
        <v>48.336358568925718</v>
      </c>
    </row>
    <row r="15" spans="2:7">
      <c r="B15" s="511" t="s">
        <v>1116</v>
      </c>
      <c r="C15" s="550">
        <v>0.28274588100499853</v>
      </c>
      <c r="D15" s="551">
        <v>207.82864216342921</v>
      </c>
    </row>
    <row r="16" spans="2:7">
      <c r="B16" s="511" t="s">
        <v>1117</v>
      </c>
      <c r="C16" s="550">
        <v>0.28274588100499853</v>
      </c>
      <c r="D16" s="551">
        <v>1752.1108155867614</v>
      </c>
    </row>
    <row r="17" spans="2:4">
      <c r="B17" s="511" t="s">
        <v>1118</v>
      </c>
      <c r="C17" s="550">
        <v>0.24868127469401388</v>
      </c>
      <c r="D17" s="551">
        <v>475.61962173096589</v>
      </c>
    </row>
    <row r="18" spans="2:4">
      <c r="B18" s="511" t="s">
        <v>1119</v>
      </c>
      <c r="C18" s="550">
        <v>0.28274588100499853</v>
      </c>
      <c r="D18" s="551">
        <v>746.26635453498352</v>
      </c>
    </row>
    <row r="19" spans="2:4">
      <c r="B19" s="511" t="s">
        <v>1120</v>
      </c>
      <c r="C19" s="550">
        <v>0.37160090807968577</v>
      </c>
      <c r="D19" s="551">
        <v>448.60016415914862</v>
      </c>
    </row>
    <row r="20" spans="2:4">
      <c r="B20" s="511" t="s">
        <v>1121</v>
      </c>
      <c r="C20" s="550">
        <v>0.37011547481414919</v>
      </c>
      <c r="D20" s="551">
        <v>477.53691176871553</v>
      </c>
    </row>
    <row r="21" spans="2:4">
      <c r="B21" s="511" t="s">
        <v>1122</v>
      </c>
      <c r="C21" s="550">
        <v>0.375942812420485</v>
      </c>
      <c r="D21" s="551">
        <v>2404.8155527814592</v>
      </c>
    </row>
    <row r="22" spans="2:4">
      <c r="B22" s="511" t="s">
        <v>1123</v>
      </c>
      <c r="C22" s="550">
        <v>0.37541480715213926</v>
      </c>
      <c r="D22" s="551">
        <v>665.25562810864301</v>
      </c>
    </row>
    <row r="23" spans="2:4">
      <c r="B23" s="511" t="s">
        <v>1124</v>
      </c>
      <c r="C23" s="550">
        <v>0.35743222598854218</v>
      </c>
      <c r="D23" s="551">
        <v>51.670268716824623</v>
      </c>
    </row>
    <row r="24" spans="2:4">
      <c r="B24" s="511" t="s">
        <v>1125</v>
      </c>
      <c r="C24" s="550">
        <v>0.3640139517544988</v>
      </c>
      <c r="D24" s="551">
        <v>523.71151758764302</v>
      </c>
    </row>
    <row r="25" spans="2:4">
      <c r="B25" s="511" t="s">
        <v>1126</v>
      </c>
      <c r="C25" s="550">
        <v>0.48557350458329585</v>
      </c>
      <c r="D25" s="551">
        <v>51.063477271925706</v>
      </c>
    </row>
    <row r="26" spans="2:4">
      <c r="B26" s="511" t="s">
        <v>1127</v>
      </c>
      <c r="C26" s="550">
        <v>0.48077831754604594</v>
      </c>
      <c r="D26" s="551">
        <v>382.63444606785515</v>
      </c>
    </row>
    <row r="27" spans="2:4">
      <c r="B27" s="511" t="s">
        <v>1128</v>
      </c>
      <c r="C27" s="550">
        <v>0.51971825187268739</v>
      </c>
      <c r="D27" s="551">
        <v>891.07363163177899</v>
      </c>
    </row>
    <row r="28" spans="2:4">
      <c r="B28" s="511" t="s">
        <v>1129</v>
      </c>
      <c r="C28" s="550">
        <v>0.49991821987006041</v>
      </c>
      <c r="D28" s="551">
        <v>143.12475016039119</v>
      </c>
    </row>
    <row r="29" spans="2:4">
      <c r="B29" s="511" t="s">
        <v>1130</v>
      </c>
      <c r="C29" s="550">
        <v>0.48063611826094221</v>
      </c>
      <c r="D29" s="551">
        <v>88.329731283175377</v>
      </c>
    </row>
    <row r="30" spans="2:4">
      <c r="B30" s="511" t="s">
        <v>1131</v>
      </c>
      <c r="C30" s="550">
        <v>0.50736305623431144</v>
      </c>
      <c r="D30" s="551">
        <v>142.02212787737338</v>
      </c>
    </row>
    <row r="31" spans="2:4">
      <c r="B31" s="511" t="s">
        <v>1132</v>
      </c>
      <c r="C31" s="550">
        <v>0.41065710023271684</v>
      </c>
      <c r="D31" s="551">
        <v>22143.599999999999</v>
      </c>
    </row>
    <row r="32" spans="2:4">
      <c r="B32" s="511" t="s">
        <v>1134</v>
      </c>
      <c r="C32" s="550">
        <v>0.36135002973054947</v>
      </c>
      <c r="D32" s="551">
        <v>5522.4000000000005</v>
      </c>
    </row>
    <row r="33" spans="2:4">
      <c r="B33" s="511" t="s">
        <v>1135</v>
      </c>
      <c r="C33" s="550">
        <v>0.41008363176517609</v>
      </c>
      <c r="D33" s="551">
        <v>4254</v>
      </c>
    </row>
    <row r="34" spans="2:4">
      <c r="B34" s="511" t="s">
        <v>1136</v>
      </c>
      <c r="C34" s="550">
        <v>0.45286391142456245</v>
      </c>
      <c r="D34" s="551">
        <v>6620.4</v>
      </c>
    </row>
    <row r="35" spans="2:4">
      <c r="B35" s="511" t="s">
        <v>1137</v>
      </c>
      <c r="C35" s="550">
        <v>0.46979311544860791</v>
      </c>
      <c r="D35" s="551">
        <v>374.4</v>
      </c>
    </row>
    <row r="36" spans="2:4">
      <c r="B36" s="511" t="s">
        <v>1138</v>
      </c>
      <c r="C36" s="550">
        <v>0.45081194522121848</v>
      </c>
      <c r="D36" s="551">
        <v>446.4</v>
      </c>
    </row>
    <row r="37" spans="2:4">
      <c r="B37" s="511" t="s">
        <v>1139</v>
      </c>
      <c r="C37" s="550">
        <v>0.45286391142456245</v>
      </c>
      <c r="D37" s="551">
        <v>149788.80000000005</v>
      </c>
    </row>
    <row r="38" spans="2:4">
      <c r="B38" s="511" t="s">
        <v>1140</v>
      </c>
      <c r="C38" s="550">
        <v>0.46979311544860791</v>
      </c>
      <c r="D38" s="551">
        <v>73738.799999999988</v>
      </c>
    </row>
    <row r="39" spans="2:4">
      <c r="B39" s="511" t="s">
        <v>1141</v>
      </c>
      <c r="C39" s="550">
        <v>0.45081194522121848</v>
      </c>
      <c r="D39" s="551">
        <v>15487.2</v>
      </c>
    </row>
    <row r="40" spans="2:4">
      <c r="B40" s="511" t="s">
        <v>1142</v>
      </c>
      <c r="C40" s="550">
        <v>0.37344481924518702</v>
      </c>
      <c r="D40" s="551">
        <v>4500</v>
      </c>
    </row>
    <row r="41" spans="2:4">
      <c r="B41" s="511" t="s">
        <v>1143</v>
      </c>
      <c r="C41" s="550">
        <v>0.33160458806822657</v>
      </c>
      <c r="D41" s="551">
        <v>2246</v>
      </c>
    </row>
    <row r="42" spans="2:4">
      <c r="B42" s="511" t="s">
        <v>1144</v>
      </c>
      <c r="C42" s="550">
        <v>0.15751303338417272</v>
      </c>
      <c r="D42" s="551">
        <v>4644</v>
      </c>
    </row>
    <row r="43" spans="2:4">
      <c r="B43" s="511" t="s">
        <v>1145</v>
      </c>
      <c r="C43" s="550">
        <v>0.1475130333841726</v>
      </c>
      <c r="D43" s="551">
        <v>3356.0000000000005</v>
      </c>
    </row>
    <row r="44" spans="2:4">
      <c r="B44" s="511" t="s">
        <v>1146</v>
      </c>
      <c r="C44" s="550">
        <v>0.35233465227626964</v>
      </c>
      <c r="D44" s="551">
        <v>4000</v>
      </c>
    </row>
    <row r="45" spans="2:4">
      <c r="B45" s="511" t="s">
        <v>1147</v>
      </c>
      <c r="C45" s="550">
        <v>0.21372319931638428</v>
      </c>
      <c r="D45" s="551">
        <v>2172</v>
      </c>
    </row>
    <row r="46" spans="2:4">
      <c r="B46" s="511" t="s">
        <v>1148</v>
      </c>
      <c r="C46" s="550">
        <v>0.21313977023688452</v>
      </c>
      <c r="D46" s="551">
        <v>2800</v>
      </c>
    </row>
    <row r="47" spans="2:4">
      <c r="B47" s="511" t="s">
        <v>1149</v>
      </c>
      <c r="C47" s="550">
        <v>0.2033117921810815</v>
      </c>
      <c r="D47" s="551">
        <v>1891.0931970526767</v>
      </c>
    </row>
    <row r="48" spans="2:4">
      <c r="B48" s="511" t="s">
        <v>1150</v>
      </c>
      <c r="C48" s="550">
        <v>0.20652003828382395</v>
      </c>
      <c r="D48" s="551">
        <v>2215.9139959348131</v>
      </c>
    </row>
    <row r="49" spans="2:4">
      <c r="B49" s="511" t="s">
        <v>1151</v>
      </c>
      <c r="C49" s="550">
        <v>0.21971166426812982</v>
      </c>
      <c r="D49" s="551">
        <v>342</v>
      </c>
    </row>
    <row r="50" spans="2:4">
      <c r="B50" s="511" t="s">
        <v>1152</v>
      </c>
      <c r="C50" s="550">
        <v>0.19839035029310009</v>
      </c>
      <c r="D50" s="551">
        <v>855.90762435411671</v>
      </c>
    </row>
    <row r="51" spans="2:4">
      <c r="B51" s="511" t="s">
        <v>1153</v>
      </c>
      <c r="C51" s="550">
        <v>0.15751303338417272</v>
      </c>
      <c r="D51" s="551">
        <v>10855.35</v>
      </c>
    </row>
    <row r="52" spans="2:4">
      <c r="B52" s="512" t="s">
        <v>1154</v>
      </c>
      <c r="C52" s="552">
        <v>0.1475130333841726</v>
      </c>
      <c r="D52" s="553">
        <v>7844.6500000000015</v>
      </c>
    </row>
    <row r="53" spans="2:4">
      <c r="D53" s="718"/>
    </row>
    <row r="55" spans="2:4">
      <c r="D55" s="718"/>
    </row>
    <row r="56" spans="2:4">
      <c r="D56" s="71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CEA6-649A-45CC-922E-A8ABE0B2DE24}">
  <sheetPr codeName="Sheet25">
    <tabColor theme="6" tint="0.79998168889431442"/>
  </sheetPr>
  <dimension ref="A1:Y154"/>
  <sheetViews>
    <sheetView workbookViewId="0">
      <selection activeCell="G33" sqref="G33"/>
    </sheetView>
  </sheetViews>
  <sheetFormatPr defaultColWidth="9.140625" defaultRowHeight="12"/>
  <cols>
    <col min="1" max="1" width="8.28515625" style="719" customWidth="1"/>
    <col min="2" max="2" width="38" style="259" customWidth="1"/>
    <col min="3" max="12" width="17.42578125" style="259" customWidth="1"/>
    <col min="13" max="17" width="13" style="259" customWidth="1"/>
    <col min="18" max="18" width="22" style="259" customWidth="1"/>
    <col min="19" max="19" width="20" style="259" customWidth="1"/>
    <col min="20" max="20" width="18.42578125" style="259" customWidth="1"/>
    <col min="21" max="22" width="13" style="259" customWidth="1"/>
    <col min="23" max="23" width="14.28515625" style="259" customWidth="1"/>
    <col min="24" max="24" width="13.7109375" style="259" customWidth="1"/>
    <col min="25" max="25" width="30.28515625" style="259" customWidth="1"/>
    <col min="26" max="26" width="23.42578125" style="259" customWidth="1"/>
    <col min="27" max="27" width="22.42578125" style="259" customWidth="1"/>
    <col min="28" max="16384" width="9.140625" style="259"/>
  </cols>
  <sheetData>
    <row r="1" spans="1:25" s="719" customFormat="1">
      <c r="A1" s="714"/>
      <c r="B1" s="714"/>
      <c r="C1" s="714"/>
      <c r="D1" s="714"/>
      <c r="E1" s="714"/>
      <c r="F1" s="714"/>
      <c r="G1" s="714"/>
      <c r="H1" s="714"/>
      <c r="I1" s="714"/>
      <c r="J1" s="714"/>
      <c r="K1" s="714"/>
      <c r="L1" s="714"/>
      <c r="M1" s="714"/>
      <c r="N1" s="714"/>
      <c r="O1" s="714"/>
      <c r="P1" s="714"/>
      <c r="Q1" s="714"/>
      <c r="R1" s="714"/>
      <c r="S1" s="714"/>
      <c r="T1" s="714"/>
      <c r="U1" s="714"/>
      <c r="V1" s="714"/>
      <c r="W1" s="714"/>
      <c r="X1" s="714"/>
      <c r="Y1" s="714"/>
    </row>
    <row r="2" spans="1:25" s="602" customFormat="1" ht="23.25">
      <c r="A2" s="510"/>
      <c r="B2" s="1" t="s">
        <v>1177</v>
      </c>
      <c r="C2" s="510"/>
      <c r="D2" s="510"/>
      <c r="E2" s="510"/>
      <c r="F2" s="510"/>
      <c r="G2" s="510"/>
      <c r="H2" s="510"/>
      <c r="I2" s="510"/>
      <c r="J2" s="510"/>
      <c r="K2" s="510"/>
      <c r="L2" s="510"/>
      <c r="M2" s="510"/>
      <c r="N2" s="510"/>
      <c r="O2" s="510"/>
      <c r="P2" s="510"/>
      <c r="Q2" s="510"/>
      <c r="R2" s="510"/>
      <c r="S2" s="510"/>
      <c r="T2" s="510"/>
      <c r="U2" s="510"/>
      <c r="V2" s="510"/>
      <c r="W2" s="510"/>
      <c r="X2" s="510"/>
      <c r="Y2" s="510"/>
    </row>
    <row r="3" spans="1:25" s="719" customFormat="1">
      <c r="A3" s="714"/>
      <c r="B3" s="720"/>
      <c r="C3" s="714"/>
      <c r="D3" s="714"/>
      <c r="E3" s="714"/>
      <c r="F3" s="714"/>
      <c r="G3" s="714"/>
      <c r="H3" s="714"/>
      <c r="I3" s="714"/>
      <c r="J3" s="714"/>
      <c r="K3" s="714"/>
      <c r="L3" s="714"/>
      <c r="M3" s="714"/>
      <c r="N3" s="714"/>
      <c r="O3" s="714"/>
      <c r="P3" s="714"/>
      <c r="Q3" s="714"/>
      <c r="R3" s="714"/>
      <c r="S3" s="714"/>
      <c r="T3" s="714"/>
      <c r="U3" s="714"/>
      <c r="V3" s="714"/>
      <c r="W3" s="714"/>
      <c r="X3" s="714"/>
      <c r="Y3" s="714"/>
    </row>
    <row r="4" spans="1:25">
      <c r="A4" s="714"/>
      <c r="B4" s="721" t="s">
        <v>1178</v>
      </c>
      <c r="C4" s="714"/>
      <c r="D4" s="714"/>
      <c r="E4" s="714"/>
      <c r="F4" s="714"/>
      <c r="G4" s="714"/>
      <c r="H4" s="714"/>
      <c r="I4" s="714"/>
      <c r="J4" s="714"/>
      <c r="K4" s="714"/>
      <c r="L4" s="714"/>
      <c r="M4" s="714"/>
      <c r="N4" s="714"/>
      <c r="O4" s="714"/>
      <c r="P4" s="714"/>
      <c r="Q4" s="714"/>
      <c r="R4" s="714"/>
      <c r="S4" s="714"/>
      <c r="T4" s="714"/>
      <c r="U4" s="714"/>
      <c r="V4" s="714"/>
      <c r="W4" s="714"/>
      <c r="X4" s="714"/>
      <c r="Y4" s="714"/>
    </row>
    <row r="5" spans="1:25">
      <c r="A5" s="714"/>
      <c r="B5" s="714"/>
      <c r="C5" s="714"/>
      <c r="D5" s="714"/>
      <c r="E5" s="714"/>
      <c r="F5" s="714"/>
      <c r="G5" s="714"/>
      <c r="H5" s="714"/>
      <c r="I5" s="714"/>
      <c r="J5" s="714"/>
      <c r="K5" s="714"/>
      <c r="L5" s="714"/>
      <c r="M5" s="714"/>
      <c r="N5" s="714"/>
      <c r="O5" s="714"/>
      <c r="P5" s="714"/>
      <c r="Q5" s="714"/>
      <c r="R5" s="714"/>
      <c r="S5" s="714"/>
      <c r="T5" s="714"/>
      <c r="U5" s="714"/>
      <c r="V5" s="714"/>
      <c r="W5" s="714"/>
      <c r="X5" s="714"/>
      <c r="Y5" s="714"/>
    </row>
    <row r="6" spans="1:25" ht="24">
      <c r="A6" s="714"/>
      <c r="B6" s="603" t="s">
        <v>337</v>
      </c>
      <c r="C6" s="604" t="s">
        <v>1179</v>
      </c>
      <c r="D6" s="604" t="s">
        <v>1180</v>
      </c>
      <c r="E6" s="605" t="s">
        <v>1181</v>
      </c>
      <c r="F6" s="605" t="s">
        <v>1182</v>
      </c>
      <c r="G6" s="605" t="s">
        <v>1183</v>
      </c>
      <c r="H6" s="605" t="s">
        <v>1184</v>
      </c>
      <c r="I6" s="605" t="s">
        <v>1185</v>
      </c>
      <c r="J6" s="605" t="s">
        <v>1186</v>
      </c>
      <c r="K6" s="605" t="s">
        <v>1187</v>
      </c>
      <c r="L6" s="606" t="s">
        <v>1188</v>
      </c>
      <c r="M6" s="714"/>
      <c r="N6" s="714"/>
      <c r="O6" s="714"/>
      <c r="P6" s="714"/>
      <c r="Q6" s="714"/>
      <c r="R6" s="714"/>
      <c r="S6" s="714"/>
      <c r="T6" s="714"/>
      <c r="U6" s="714"/>
      <c r="V6" s="714"/>
      <c r="W6" s="714"/>
      <c r="X6" s="714"/>
      <c r="Y6" s="714"/>
    </row>
    <row r="7" spans="1:25" ht="24">
      <c r="A7" s="714"/>
      <c r="B7" s="641"/>
      <c r="C7" s="642"/>
      <c r="D7" s="607"/>
      <c r="E7" s="642" t="s">
        <v>1189</v>
      </c>
      <c r="F7" s="642" t="s">
        <v>1190</v>
      </c>
      <c r="G7" s="608" t="s">
        <v>1191</v>
      </c>
      <c r="H7" s="608" t="s">
        <v>1191</v>
      </c>
      <c r="I7" s="608" t="s">
        <v>1192</v>
      </c>
      <c r="J7" s="608" t="s">
        <v>1192</v>
      </c>
      <c r="K7" s="608" t="s">
        <v>1193</v>
      </c>
      <c r="L7" s="609" t="s">
        <v>1193</v>
      </c>
      <c r="M7" s="714"/>
      <c r="N7" s="714"/>
      <c r="O7" s="714"/>
      <c r="P7" s="714"/>
      <c r="Q7" s="714"/>
      <c r="R7" s="714"/>
      <c r="S7" s="714"/>
      <c r="T7" s="714"/>
      <c r="U7" s="714"/>
      <c r="V7" s="714"/>
      <c r="W7" s="714"/>
      <c r="X7" s="714"/>
      <c r="Y7" s="714"/>
    </row>
    <row r="8" spans="1:25">
      <c r="A8" s="714"/>
      <c r="B8" s="643" t="s">
        <v>1194</v>
      </c>
      <c r="C8" s="644" t="s">
        <v>1195</v>
      </c>
      <c r="D8" s="644" t="s">
        <v>1196</v>
      </c>
      <c r="E8" s="645">
        <v>0.3</v>
      </c>
      <c r="F8" s="645">
        <v>1</v>
      </c>
      <c r="G8" s="610">
        <v>9.8481481481481481</v>
      </c>
      <c r="H8" s="610">
        <v>8.22529537037037</v>
      </c>
      <c r="I8" s="644">
        <v>6</v>
      </c>
      <c r="J8" s="644">
        <v>8</v>
      </c>
      <c r="K8" s="646">
        <v>5.8036966117646811</v>
      </c>
      <c r="L8" s="646">
        <v>5.8036966117646811</v>
      </c>
      <c r="M8" s="714"/>
      <c r="N8" s="714"/>
      <c r="O8" s="714"/>
      <c r="P8" s="714"/>
      <c r="Q8" s="714"/>
      <c r="R8" s="714"/>
      <c r="S8" s="714"/>
      <c r="T8" s="714"/>
      <c r="U8" s="714"/>
      <c r="V8" s="714"/>
      <c r="W8" s="714"/>
      <c r="X8" s="714"/>
      <c r="Y8" s="714"/>
    </row>
    <row r="9" spans="1:25">
      <c r="A9" s="714"/>
      <c r="B9" s="643" t="s">
        <v>1194</v>
      </c>
      <c r="C9" s="644" t="s">
        <v>1197</v>
      </c>
      <c r="D9" s="644" t="s">
        <v>1196</v>
      </c>
      <c r="E9" s="645">
        <v>0.3</v>
      </c>
      <c r="F9" s="645">
        <v>1</v>
      </c>
      <c r="G9" s="610">
        <v>6.3000000000000007</v>
      </c>
      <c r="H9" s="610">
        <v>6.3</v>
      </c>
      <c r="I9" s="644">
        <v>6</v>
      </c>
      <c r="J9" s="644">
        <v>8</v>
      </c>
      <c r="K9" s="646">
        <v>5.8036966117646811</v>
      </c>
      <c r="L9" s="646">
        <v>5.8036966117646811</v>
      </c>
      <c r="M9" s="714"/>
      <c r="N9" s="714"/>
      <c r="O9" s="714"/>
      <c r="P9" s="714"/>
      <c r="Q9" s="714"/>
      <c r="R9" s="714"/>
      <c r="S9" s="714"/>
      <c r="T9" s="714"/>
      <c r="U9" s="714"/>
      <c r="V9" s="714"/>
      <c r="W9" s="714"/>
      <c r="X9" s="714"/>
      <c r="Y9" s="714"/>
    </row>
    <row r="10" spans="1:25">
      <c r="A10" s="714"/>
      <c r="B10" s="643" t="s">
        <v>1198</v>
      </c>
      <c r="C10" s="644" t="s">
        <v>1195</v>
      </c>
      <c r="D10" s="644" t="s">
        <v>1196</v>
      </c>
      <c r="E10" s="645">
        <v>0.3</v>
      </c>
      <c r="F10" s="645">
        <v>1</v>
      </c>
      <c r="G10" s="610">
        <v>12.953658536585365</v>
      </c>
      <c r="H10" s="610">
        <v>11.75920243902439</v>
      </c>
      <c r="I10" s="644">
        <v>1</v>
      </c>
      <c r="J10" s="644">
        <v>1</v>
      </c>
      <c r="K10" s="646">
        <v>0.47259748764277348</v>
      </c>
      <c r="L10" s="646">
        <v>0.47259748764277348</v>
      </c>
      <c r="M10" s="714"/>
      <c r="N10" s="714"/>
      <c r="O10" s="714"/>
      <c r="P10" s="714"/>
      <c r="Q10" s="714"/>
      <c r="R10" s="714"/>
      <c r="S10" s="714"/>
      <c r="T10" s="714"/>
      <c r="U10" s="714"/>
      <c r="V10" s="714"/>
      <c r="W10" s="714"/>
      <c r="X10" s="714"/>
      <c r="Y10" s="714"/>
    </row>
    <row r="11" spans="1:25">
      <c r="A11" s="714"/>
      <c r="B11" s="643" t="s">
        <v>1198</v>
      </c>
      <c r="C11" s="644" t="s">
        <v>1197</v>
      </c>
      <c r="D11" s="644" t="s">
        <v>1196</v>
      </c>
      <c r="E11" s="645">
        <v>0.3</v>
      </c>
      <c r="F11" s="645">
        <v>1</v>
      </c>
      <c r="G11" s="610">
        <v>9.16</v>
      </c>
      <c r="H11" s="610">
        <v>9.16</v>
      </c>
      <c r="I11" s="644">
        <v>1</v>
      </c>
      <c r="J11" s="644">
        <v>1</v>
      </c>
      <c r="K11" s="646">
        <v>0.47259748764277348</v>
      </c>
      <c r="L11" s="646">
        <v>0.47259748764277348</v>
      </c>
      <c r="M11" s="714"/>
      <c r="N11" s="714"/>
      <c r="O11" s="714"/>
      <c r="P11" s="714"/>
      <c r="Q11" s="714"/>
      <c r="R11" s="714"/>
      <c r="S11" s="714"/>
      <c r="T11" s="714"/>
      <c r="U11" s="714"/>
      <c r="V11" s="714"/>
      <c r="W11" s="714"/>
      <c r="X11" s="714"/>
      <c r="Y11" s="714"/>
    </row>
    <row r="12" spans="1:25">
      <c r="A12" s="714"/>
      <c r="B12" s="643" t="s">
        <v>1199</v>
      </c>
      <c r="C12" s="644" t="s">
        <v>1195</v>
      </c>
      <c r="D12" s="644" t="s">
        <v>1196</v>
      </c>
      <c r="E12" s="645">
        <v>0.3</v>
      </c>
      <c r="F12" s="645">
        <v>1</v>
      </c>
      <c r="G12" s="610">
        <v>11.38125</v>
      </c>
      <c r="H12" s="610">
        <v>10.086250000000001</v>
      </c>
      <c r="I12" s="644">
        <v>10</v>
      </c>
      <c r="J12" s="644">
        <v>10</v>
      </c>
      <c r="K12" s="646">
        <v>2.2166793146567136</v>
      </c>
      <c r="L12" s="646">
        <v>2.2166793146567136</v>
      </c>
      <c r="M12" s="714"/>
      <c r="N12" s="714"/>
      <c r="O12" s="714"/>
      <c r="P12" s="714"/>
      <c r="Q12" s="714"/>
      <c r="R12" s="714"/>
      <c r="S12" s="714"/>
      <c r="T12" s="714"/>
      <c r="U12" s="714"/>
      <c r="V12" s="714"/>
      <c r="W12" s="714"/>
      <c r="X12" s="714"/>
      <c r="Y12" s="714"/>
    </row>
    <row r="13" spans="1:25">
      <c r="A13" s="714"/>
      <c r="B13" s="643" t="s">
        <v>1200</v>
      </c>
      <c r="C13" s="644" t="s">
        <v>1195</v>
      </c>
      <c r="D13" s="644" t="s">
        <v>1196</v>
      </c>
      <c r="E13" s="645">
        <v>0.3</v>
      </c>
      <c r="F13" s="645">
        <v>1</v>
      </c>
      <c r="G13" s="610">
        <v>14.828571428571431</v>
      </c>
      <c r="H13" s="610">
        <v>13.098571428571429</v>
      </c>
      <c r="I13" s="644">
        <v>1</v>
      </c>
      <c r="J13" s="644">
        <v>1</v>
      </c>
      <c r="K13" s="646">
        <v>0</v>
      </c>
      <c r="L13" s="646">
        <v>0</v>
      </c>
      <c r="M13" s="714"/>
      <c r="N13" s="714"/>
      <c r="O13" s="714"/>
      <c r="P13" s="714"/>
      <c r="Q13" s="714"/>
      <c r="R13" s="714"/>
      <c r="S13" s="714"/>
      <c r="T13" s="714"/>
      <c r="U13" s="714"/>
      <c r="V13" s="714"/>
      <c r="W13" s="714"/>
      <c r="X13" s="714"/>
      <c r="Y13" s="714"/>
    </row>
    <row r="14" spans="1:25">
      <c r="A14" s="714"/>
      <c r="B14" s="643" t="s">
        <v>1201</v>
      </c>
      <c r="C14" s="644" t="s">
        <v>1195</v>
      </c>
      <c r="D14" s="644" t="s">
        <v>1196</v>
      </c>
      <c r="E14" s="645">
        <v>0.3</v>
      </c>
      <c r="F14" s="645">
        <v>1</v>
      </c>
      <c r="G14" s="610">
        <v>14.123076923076924</v>
      </c>
      <c r="H14" s="610">
        <v>12.475384615384614</v>
      </c>
      <c r="I14" s="644">
        <v>1</v>
      </c>
      <c r="J14" s="644">
        <v>1</v>
      </c>
      <c r="K14" s="646">
        <v>0</v>
      </c>
      <c r="L14" s="646">
        <v>0</v>
      </c>
      <c r="M14" s="714"/>
      <c r="N14" s="714"/>
      <c r="O14" s="714"/>
      <c r="P14" s="714"/>
      <c r="Q14" s="714"/>
      <c r="R14" s="714"/>
      <c r="S14" s="714"/>
      <c r="T14" s="714"/>
      <c r="U14" s="714"/>
      <c r="V14" s="714"/>
      <c r="W14" s="714"/>
      <c r="X14" s="714"/>
      <c r="Y14" s="714"/>
    </row>
    <row r="15" spans="1:25">
      <c r="A15" s="714"/>
      <c r="B15" s="643" t="s">
        <v>1202</v>
      </c>
      <c r="C15" s="644" t="s">
        <v>1195</v>
      </c>
      <c r="D15" s="644" t="s">
        <v>1196</v>
      </c>
      <c r="E15" s="645">
        <v>0.3</v>
      </c>
      <c r="F15" s="645">
        <v>1</v>
      </c>
      <c r="G15" s="610">
        <v>12.953658536585365</v>
      </c>
      <c r="H15" s="610">
        <v>11.75920243902439</v>
      </c>
      <c r="I15" s="644">
        <v>1</v>
      </c>
      <c r="J15" s="644">
        <v>1</v>
      </c>
      <c r="K15" s="646">
        <v>0.47259748764277348</v>
      </c>
      <c r="L15" s="646">
        <v>0.47259748764277348</v>
      </c>
      <c r="M15" s="714"/>
      <c r="N15" s="714"/>
      <c r="O15" s="714"/>
      <c r="P15" s="714"/>
      <c r="Q15" s="714"/>
      <c r="R15" s="714"/>
      <c r="S15" s="714"/>
      <c r="T15" s="714"/>
      <c r="U15" s="714"/>
      <c r="V15" s="714"/>
      <c r="W15" s="714"/>
      <c r="X15" s="714"/>
      <c r="Y15" s="714"/>
    </row>
    <row r="16" spans="1:25">
      <c r="A16" s="714"/>
      <c r="B16" s="643" t="s">
        <v>1203</v>
      </c>
      <c r="C16" s="644" t="s">
        <v>1195</v>
      </c>
      <c r="D16" s="644" t="s">
        <v>1196</v>
      </c>
      <c r="E16" s="645">
        <v>0.3</v>
      </c>
      <c r="F16" s="645">
        <v>1</v>
      </c>
      <c r="G16" s="610">
        <v>9.8481481481481481</v>
      </c>
      <c r="H16" s="610">
        <v>8.22529537037037</v>
      </c>
      <c r="I16" s="644">
        <v>6</v>
      </c>
      <c r="J16" s="644">
        <v>8</v>
      </c>
      <c r="K16" s="646">
        <v>5.8036966117646811</v>
      </c>
      <c r="L16" s="646">
        <v>5.8036966117646811</v>
      </c>
      <c r="M16" s="714"/>
      <c r="N16" s="714"/>
      <c r="O16" s="714"/>
      <c r="P16" s="714"/>
      <c r="Q16" s="714"/>
      <c r="R16" s="714"/>
      <c r="S16" s="714"/>
      <c r="T16" s="714"/>
      <c r="U16" s="714"/>
      <c r="V16" s="714"/>
      <c r="W16" s="714"/>
      <c r="X16" s="714"/>
      <c r="Y16" s="714"/>
    </row>
    <row r="17" spans="1:25">
      <c r="A17" s="714"/>
      <c r="B17" s="643" t="s">
        <v>1204</v>
      </c>
      <c r="C17" s="644" t="s">
        <v>1195</v>
      </c>
      <c r="D17" s="644" t="s">
        <v>1196</v>
      </c>
      <c r="E17" s="645">
        <v>0.3</v>
      </c>
      <c r="F17" s="645">
        <v>1</v>
      </c>
      <c r="G17" s="610">
        <v>11.38125</v>
      </c>
      <c r="H17" s="610">
        <v>10.086250000000001</v>
      </c>
      <c r="I17" s="644">
        <v>10</v>
      </c>
      <c r="J17" s="644">
        <v>10</v>
      </c>
      <c r="K17" s="646">
        <v>2.2166793146567136</v>
      </c>
      <c r="L17" s="646">
        <v>2.2166793146567136</v>
      </c>
      <c r="M17" s="714"/>
      <c r="N17" s="714"/>
      <c r="O17" s="714"/>
      <c r="P17" s="714"/>
      <c r="Q17" s="714"/>
      <c r="R17" s="714"/>
      <c r="S17" s="714"/>
      <c r="T17" s="714"/>
      <c r="U17" s="714"/>
      <c r="V17" s="714"/>
      <c r="W17" s="714"/>
      <c r="X17" s="714"/>
      <c r="Y17" s="714"/>
    </row>
    <row r="18" spans="1:25">
      <c r="A18" s="714"/>
      <c r="B18" s="643" t="s">
        <v>1205</v>
      </c>
      <c r="C18" s="644" t="s">
        <v>1195</v>
      </c>
      <c r="D18" s="644" t="s">
        <v>1196</v>
      </c>
      <c r="E18" s="645">
        <v>0.3</v>
      </c>
      <c r="F18" s="645">
        <v>1</v>
      </c>
      <c r="G18" s="610">
        <v>14.828571428571431</v>
      </c>
      <c r="H18" s="610">
        <v>13.098571428571429</v>
      </c>
      <c r="I18" s="644">
        <v>1</v>
      </c>
      <c r="J18" s="644">
        <v>1</v>
      </c>
      <c r="K18" s="646">
        <v>0</v>
      </c>
      <c r="L18" s="646">
        <v>0</v>
      </c>
      <c r="M18" s="714"/>
      <c r="N18" s="714"/>
      <c r="O18" s="714"/>
      <c r="P18" s="714"/>
      <c r="Q18" s="714"/>
      <c r="R18" s="714"/>
      <c r="S18" s="714"/>
      <c r="T18" s="714"/>
      <c r="U18" s="714"/>
      <c r="V18" s="714"/>
      <c r="W18" s="714"/>
      <c r="X18" s="714"/>
      <c r="Y18" s="714"/>
    </row>
    <row r="19" spans="1:25">
      <c r="A19" s="714"/>
      <c r="B19" s="643" t="s">
        <v>1206</v>
      </c>
      <c r="C19" s="644" t="s">
        <v>1195</v>
      </c>
      <c r="D19" s="644" t="s">
        <v>1196</v>
      </c>
      <c r="E19" s="645">
        <v>0.04</v>
      </c>
      <c r="F19" s="645">
        <v>1</v>
      </c>
      <c r="G19" s="610">
        <v>18.599999999999998</v>
      </c>
      <c r="H19" s="610">
        <v>13.505975172413793</v>
      </c>
      <c r="I19" s="644">
        <v>14</v>
      </c>
      <c r="J19" s="644">
        <v>14</v>
      </c>
      <c r="K19" s="646">
        <v>0</v>
      </c>
      <c r="L19" s="646">
        <v>0</v>
      </c>
      <c r="M19" s="714"/>
      <c r="N19" s="714"/>
      <c r="O19" s="714"/>
      <c r="P19" s="714"/>
      <c r="Q19" s="714"/>
      <c r="R19" s="714"/>
      <c r="S19" s="714"/>
      <c r="T19" s="714"/>
      <c r="U19" s="714"/>
      <c r="V19" s="714"/>
      <c r="W19" s="714"/>
      <c r="X19" s="714"/>
      <c r="Y19" s="714"/>
    </row>
    <row r="20" spans="1:25">
      <c r="A20" s="714"/>
      <c r="B20" s="643" t="s">
        <v>1207</v>
      </c>
      <c r="C20" s="644" t="s">
        <v>1195</v>
      </c>
      <c r="D20" s="644" t="s">
        <v>1196</v>
      </c>
      <c r="E20" s="645">
        <v>0.20714285714285716</v>
      </c>
      <c r="F20" s="645">
        <v>1</v>
      </c>
      <c r="G20" s="610">
        <v>11.8125</v>
      </c>
      <c r="H20" s="610">
        <v>9.5267628151260517</v>
      </c>
      <c r="I20" s="644">
        <v>8</v>
      </c>
      <c r="J20" s="644">
        <v>10</v>
      </c>
      <c r="K20" s="646">
        <v>4.3867670062333355</v>
      </c>
      <c r="L20" s="646">
        <v>4.3867670062333355</v>
      </c>
      <c r="M20" s="714"/>
      <c r="N20" s="714"/>
      <c r="O20" s="714"/>
      <c r="P20" s="714"/>
      <c r="Q20" s="714"/>
      <c r="R20" s="714"/>
      <c r="S20" s="714"/>
      <c r="T20" s="714"/>
      <c r="U20" s="714"/>
      <c r="V20" s="714"/>
      <c r="W20" s="714"/>
      <c r="X20" s="714"/>
      <c r="Y20" s="714"/>
    </row>
    <row r="21" spans="1:25">
      <c r="A21" s="714"/>
      <c r="B21" s="643" t="s">
        <v>1208</v>
      </c>
      <c r="C21" s="644" t="s">
        <v>1195</v>
      </c>
      <c r="D21" s="644" t="s">
        <v>1196</v>
      </c>
      <c r="E21" s="645">
        <v>0.02</v>
      </c>
      <c r="F21" s="645">
        <v>1</v>
      </c>
      <c r="G21" s="610">
        <v>18.109090909090913</v>
      </c>
      <c r="H21" s="610">
        <v>12.992651818181818</v>
      </c>
      <c r="I21" s="644">
        <v>7</v>
      </c>
      <c r="J21" s="644">
        <v>7</v>
      </c>
      <c r="K21" s="646">
        <v>0</v>
      </c>
      <c r="L21" s="646">
        <v>0</v>
      </c>
      <c r="M21" s="714"/>
      <c r="N21" s="714"/>
      <c r="O21" s="714"/>
      <c r="P21" s="714"/>
      <c r="Q21" s="714"/>
      <c r="R21" s="714"/>
      <c r="S21" s="714"/>
      <c r="T21" s="714"/>
      <c r="U21" s="714"/>
      <c r="V21" s="714"/>
      <c r="W21" s="714"/>
      <c r="X21" s="714"/>
      <c r="Y21" s="714"/>
    </row>
    <row r="22" spans="1:25">
      <c r="A22" s="714"/>
      <c r="B22" s="643" t="s">
        <v>320</v>
      </c>
      <c r="C22" s="644" t="s">
        <v>1195</v>
      </c>
      <c r="D22" s="644" t="s">
        <v>1196</v>
      </c>
      <c r="E22" s="645">
        <v>0.3</v>
      </c>
      <c r="F22" s="645">
        <v>1</v>
      </c>
      <c r="G22" s="610">
        <v>12.159999999999998</v>
      </c>
      <c r="H22" s="610">
        <v>9.5839999999999996</v>
      </c>
      <c r="I22" s="644">
        <v>10</v>
      </c>
      <c r="J22" s="644">
        <v>24</v>
      </c>
      <c r="K22" s="646">
        <v>0</v>
      </c>
      <c r="L22" s="646">
        <v>0</v>
      </c>
      <c r="M22" s="714"/>
      <c r="N22" s="714"/>
      <c r="O22" s="714"/>
      <c r="P22" s="714"/>
      <c r="Q22" s="714"/>
      <c r="R22" s="714"/>
      <c r="S22" s="714"/>
      <c r="T22" s="714"/>
      <c r="U22" s="714"/>
      <c r="V22" s="714"/>
      <c r="W22" s="714"/>
      <c r="X22" s="714"/>
      <c r="Y22" s="714"/>
    </row>
    <row r="23" spans="1:25">
      <c r="A23" s="714"/>
      <c r="B23" s="643" t="s">
        <v>1209</v>
      </c>
      <c r="C23" s="644" t="s">
        <v>1195</v>
      </c>
      <c r="D23" s="644" t="s">
        <v>1210</v>
      </c>
      <c r="E23" s="645" t="s">
        <v>1211</v>
      </c>
      <c r="F23" s="645" t="s">
        <v>1211</v>
      </c>
      <c r="G23" s="610">
        <v>10.111000000000001</v>
      </c>
      <c r="H23" s="610">
        <v>10.111000000000001</v>
      </c>
      <c r="I23" s="644" t="s">
        <v>1211</v>
      </c>
      <c r="J23" s="644" t="s">
        <v>1211</v>
      </c>
      <c r="K23" s="646" t="s">
        <v>1211</v>
      </c>
      <c r="L23" s="646" t="s">
        <v>1211</v>
      </c>
      <c r="M23" s="714"/>
      <c r="N23" s="714"/>
      <c r="O23" s="714"/>
      <c r="P23" s="714"/>
      <c r="Q23" s="714"/>
      <c r="R23" s="714"/>
      <c r="S23" s="714"/>
      <c r="T23" s="714"/>
      <c r="U23" s="714"/>
      <c r="V23" s="714"/>
      <c r="W23" s="714"/>
      <c r="X23" s="714"/>
      <c r="Y23" s="714"/>
    </row>
    <row r="24" spans="1:25">
      <c r="A24" s="714"/>
      <c r="B24" s="643" t="s">
        <v>1212</v>
      </c>
      <c r="C24" s="644" t="s">
        <v>1197</v>
      </c>
      <c r="D24" s="644" t="s">
        <v>1196</v>
      </c>
      <c r="E24" s="645">
        <v>0.4</v>
      </c>
      <c r="F24" s="645">
        <v>0.5</v>
      </c>
      <c r="G24" s="610">
        <v>10</v>
      </c>
      <c r="H24" s="610">
        <v>10</v>
      </c>
      <c r="I24" s="644">
        <v>3</v>
      </c>
      <c r="J24" s="644">
        <v>1</v>
      </c>
      <c r="K24" s="646">
        <v>0</v>
      </c>
      <c r="L24" s="646">
        <v>3.5816075773297062</v>
      </c>
      <c r="M24" s="714"/>
      <c r="N24" s="714"/>
      <c r="O24" s="714"/>
      <c r="P24" s="714"/>
      <c r="Q24" s="714"/>
      <c r="R24" s="714"/>
      <c r="S24" s="714"/>
      <c r="T24" s="714"/>
      <c r="U24" s="714"/>
      <c r="V24" s="714"/>
      <c r="W24" s="714"/>
      <c r="X24" s="714"/>
      <c r="Y24" s="714"/>
    </row>
    <row r="25" spans="1:25">
      <c r="A25" s="714"/>
      <c r="B25" s="714"/>
      <c r="C25" s="714"/>
      <c r="D25" s="714"/>
      <c r="E25" s="714"/>
      <c r="F25" s="714"/>
      <c r="G25" s="714"/>
      <c r="H25" s="714"/>
      <c r="I25" s="714"/>
      <c r="J25" s="714"/>
      <c r="K25" s="714"/>
      <c r="L25" s="714"/>
      <c r="M25" s="714"/>
      <c r="N25" s="714"/>
      <c r="O25" s="714"/>
      <c r="P25" s="714"/>
      <c r="Q25" s="714"/>
      <c r="R25" s="714"/>
      <c r="S25" s="714"/>
      <c r="T25" s="714"/>
      <c r="U25" s="714"/>
      <c r="V25" s="714"/>
      <c r="W25" s="714"/>
      <c r="X25" s="714"/>
      <c r="Y25" s="714"/>
    </row>
    <row r="26" spans="1:25">
      <c r="A26" s="714"/>
      <c r="B26" s="714"/>
      <c r="C26" s="714"/>
      <c r="D26" s="714"/>
      <c r="E26" s="714"/>
      <c r="F26" s="714"/>
      <c r="G26" s="714"/>
      <c r="H26" s="714"/>
      <c r="I26" s="714"/>
      <c r="J26" s="714"/>
      <c r="K26" s="714"/>
      <c r="L26" s="714"/>
      <c r="M26" s="714"/>
      <c r="N26" s="714"/>
      <c r="O26" s="714"/>
      <c r="P26" s="714"/>
      <c r="Q26" s="714"/>
      <c r="R26" s="714"/>
      <c r="S26" s="714"/>
      <c r="T26" s="714"/>
      <c r="U26" s="714"/>
      <c r="V26" s="714"/>
      <c r="W26" s="714"/>
      <c r="X26" s="714"/>
      <c r="Y26" s="714"/>
    </row>
    <row r="27" spans="1:25">
      <c r="A27" s="714"/>
      <c r="B27" s="714"/>
      <c r="C27" s="714"/>
      <c r="D27" s="714"/>
      <c r="E27" s="714"/>
      <c r="F27" s="714"/>
      <c r="G27" s="714"/>
      <c r="H27" s="714"/>
      <c r="I27" s="714"/>
      <c r="J27" s="714"/>
      <c r="K27" s="714"/>
      <c r="L27" s="714"/>
      <c r="M27" s="714"/>
      <c r="N27" s="714"/>
      <c r="O27" s="714"/>
      <c r="P27" s="714"/>
      <c r="Q27" s="714"/>
      <c r="R27" s="714"/>
      <c r="S27" s="714"/>
      <c r="T27" s="714"/>
      <c r="U27" s="714"/>
      <c r="V27" s="714"/>
      <c r="W27" s="714"/>
      <c r="X27" s="714"/>
      <c r="Y27" s="714"/>
    </row>
    <row r="28" spans="1:25">
      <c r="A28" s="714"/>
      <c r="B28" s="714"/>
      <c r="C28" s="714"/>
      <c r="D28" s="714"/>
      <c r="E28" s="714"/>
      <c r="F28" s="714"/>
      <c r="G28" s="714"/>
      <c r="H28" s="714"/>
      <c r="I28" s="714"/>
      <c r="J28" s="714"/>
      <c r="K28" s="714"/>
      <c r="L28" s="714"/>
      <c r="M28" s="714"/>
      <c r="N28" s="714"/>
      <c r="O28" s="714"/>
      <c r="P28" s="714"/>
      <c r="Q28" s="714"/>
      <c r="R28" s="714"/>
      <c r="S28" s="714"/>
      <c r="T28" s="714"/>
      <c r="U28" s="714"/>
      <c r="V28" s="714"/>
      <c r="W28" s="714"/>
      <c r="X28" s="714"/>
      <c r="Y28" s="714"/>
    </row>
    <row r="29" spans="1:25">
      <c r="A29" s="714"/>
      <c r="B29" s="714"/>
      <c r="C29" s="714"/>
      <c r="D29" s="714"/>
      <c r="E29" s="714"/>
      <c r="F29" s="714"/>
      <c r="G29" s="714"/>
      <c r="H29" s="714"/>
      <c r="I29" s="714"/>
      <c r="J29" s="714"/>
      <c r="K29" s="714"/>
      <c r="L29" s="714"/>
      <c r="M29" s="714"/>
      <c r="N29" s="714"/>
      <c r="O29" s="714"/>
      <c r="P29" s="714"/>
      <c r="Q29" s="714"/>
      <c r="R29" s="714"/>
      <c r="S29" s="714"/>
      <c r="T29" s="714"/>
      <c r="U29" s="714"/>
      <c r="V29" s="714"/>
      <c r="W29" s="714"/>
      <c r="X29" s="714"/>
      <c r="Y29" s="714"/>
    </row>
    <row r="30" spans="1:25">
      <c r="A30" s="714"/>
      <c r="B30" s="714"/>
      <c r="C30" s="714"/>
      <c r="D30" s="714"/>
      <c r="E30" s="714"/>
      <c r="F30" s="714"/>
      <c r="G30" s="714"/>
      <c r="H30" s="714"/>
      <c r="I30" s="714"/>
      <c r="J30" s="714"/>
      <c r="K30" s="714"/>
      <c r="L30" s="714"/>
      <c r="M30" s="714"/>
      <c r="N30" s="714"/>
      <c r="O30" s="714"/>
      <c r="P30" s="714"/>
      <c r="Q30" s="714"/>
      <c r="R30" s="714"/>
      <c r="S30" s="714"/>
      <c r="T30" s="714"/>
      <c r="U30" s="714"/>
      <c r="V30" s="714"/>
      <c r="W30" s="714"/>
      <c r="X30" s="714"/>
      <c r="Y30" s="714"/>
    </row>
    <row r="31" spans="1:25">
      <c r="A31" s="714"/>
      <c r="B31" s="714"/>
      <c r="C31" s="714"/>
      <c r="D31" s="714"/>
      <c r="E31" s="714"/>
      <c r="F31" s="714"/>
      <c r="G31" s="714"/>
      <c r="H31" s="714"/>
      <c r="I31" s="714"/>
      <c r="J31" s="714"/>
      <c r="K31" s="714"/>
      <c r="L31" s="714"/>
      <c r="M31" s="714"/>
      <c r="N31" s="714"/>
      <c r="O31" s="714"/>
      <c r="P31" s="714"/>
      <c r="Q31" s="714"/>
      <c r="R31" s="714"/>
      <c r="S31" s="714"/>
      <c r="T31" s="714"/>
      <c r="U31" s="714"/>
      <c r="V31" s="714"/>
      <c r="W31" s="714"/>
      <c r="X31" s="714"/>
      <c r="Y31" s="714"/>
    </row>
    <row r="32" spans="1:25">
      <c r="A32" s="714"/>
      <c r="B32" s="714"/>
      <c r="C32" s="714"/>
      <c r="D32" s="714"/>
      <c r="E32" s="714"/>
      <c r="F32" s="714"/>
      <c r="G32" s="714"/>
      <c r="H32" s="714"/>
      <c r="I32" s="714"/>
      <c r="J32" s="714"/>
      <c r="K32" s="714"/>
      <c r="L32" s="714"/>
      <c r="M32" s="714"/>
      <c r="N32" s="714"/>
      <c r="O32" s="714"/>
      <c r="P32" s="714"/>
      <c r="Q32" s="714"/>
      <c r="R32" s="714"/>
      <c r="S32" s="714"/>
      <c r="T32" s="714"/>
      <c r="U32" s="714"/>
      <c r="V32" s="714"/>
      <c r="W32" s="714"/>
      <c r="X32" s="714"/>
      <c r="Y32" s="714"/>
    </row>
    <row r="33" spans="1:25">
      <c r="A33" s="714"/>
      <c r="B33" s="714"/>
      <c r="C33" s="714"/>
      <c r="D33" s="714"/>
      <c r="E33" s="714"/>
      <c r="F33" s="714"/>
      <c r="G33" s="714"/>
      <c r="H33" s="714"/>
      <c r="I33" s="714"/>
      <c r="J33" s="714"/>
      <c r="K33" s="714"/>
      <c r="L33" s="714"/>
      <c r="M33" s="714"/>
      <c r="N33" s="714"/>
      <c r="O33" s="714"/>
      <c r="P33" s="714"/>
      <c r="Q33" s="714"/>
      <c r="R33" s="714"/>
      <c r="S33" s="714"/>
      <c r="T33" s="714"/>
      <c r="U33" s="714"/>
      <c r="V33" s="714"/>
      <c r="W33" s="714"/>
      <c r="X33" s="714"/>
      <c r="Y33" s="714"/>
    </row>
    <row r="34" spans="1:25">
      <c r="A34" s="714"/>
      <c r="B34" s="714"/>
      <c r="C34" s="714"/>
      <c r="D34" s="714"/>
      <c r="E34" s="714"/>
      <c r="F34" s="714"/>
      <c r="G34" s="714"/>
      <c r="H34" s="714"/>
      <c r="I34" s="714"/>
      <c r="J34" s="714"/>
      <c r="K34" s="714"/>
      <c r="L34" s="714"/>
      <c r="M34" s="714"/>
      <c r="N34" s="714"/>
      <c r="O34" s="714"/>
      <c r="P34" s="714"/>
      <c r="Q34" s="714"/>
      <c r="R34" s="714"/>
      <c r="S34" s="714"/>
      <c r="T34" s="714"/>
      <c r="U34" s="714"/>
      <c r="V34" s="714"/>
      <c r="W34" s="714"/>
      <c r="X34" s="714"/>
      <c r="Y34" s="714"/>
    </row>
    <row r="35" spans="1:25">
      <c r="A35" s="714"/>
      <c r="B35" s="714"/>
      <c r="C35" s="714"/>
      <c r="D35" s="714"/>
      <c r="E35" s="714"/>
      <c r="F35" s="714"/>
      <c r="G35" s="714"/>
      <c r="H35" s="714"/>
      <c r="I35" s="714"/>
      <c r="J35" s="714"/>
      <c r="K35" s="714"/>
      <c r="L35" s="714"/>
      <c r="M35" s="714"/>
      <c r="N35" s="714"/>
      <c r="O35" s="714"/>
      <c r="P35" s="714"/>
      <c r="Q35" s="714"/>
      <c r="R35" s="714"/>
      <c r="S35" s="714"/>
      <c r="T35" s="714"/>
      <c r="U35" s="714"/>
      <c r="V35" s="714"/>
      <c r="W35" s="714"/>
      <c r="X35" s="714"/>
      <c r="Y35" s="714"/>
    </row>
    <row r="36" spans="1:25">
      <c r="A36" s="714"/>
      <c r="B36" s="714"/>
      <c r="C36" s="714"/>
      <c r="D36" s="714"/>
      <c r="E36" s="714"/>
      <c r="F36" s="714"/>
      <c r="G36" s="714"/>
      <c r="H36" s="714"/>
      <c r="I36" s="714"/>
      <c r="J36" s="714"/>
      <c r="K36" s="714"/>
      <c r="L36" s="714"/>
      <c r="M36" s="714"/>
      <c r="N36" s="714"/>
      <c r="O36" s="714"/>
      <c r="P36" s="714"/>
      <c r="Q36" s="714"/>
      <c r="R36" s="714"/>
      <c r="S36" s="714"/>
      <c r="T36" s="714"/>
      <c r="U36" s="714"/>
      <c r="V36" s="714"/>
      <c r="W36" s="714"/>
      <c r="X36" s="714"/>
      <c r="Y36" s="714"/>
    </row>
    <row r="37" spans="1:25">
      <c r="A37" s="714"/>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14"/>
    </row>
    <row r="38" spans="1:25">
      <c r="A38" s="714"/>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row>
    <row r="39" spans="1:25">
      <c r="A39" s="714"/>
      <c r="B39" s="714"/>
      <c r="C39" s="714"/>
      <c r="D39" s="714"/>
      <c r="E39" s="714"/>
      <c r="F39" s="714"/>
      <c r="G39" s="714"/>
      <c r="H39" s="714"/>
      <c r="I39" s="714"/>
      <c r="J39" s="714"/>
      <c r="K39" s="714"/>
      <c r="L39" s="714"/>
      <c r="M39" s="714"/>
      <c r="N39" s="714"/>
      <c r="O39" s="714"/>
      <c r="P39" s="714"/>
      <c r="Q39" s="714"/>
      <c r="R39" s="714"/>
      <c r="S39" s="714"/>
      <c r="T39" s="714"/>
      <c r="U39" s="714"/>
      <c r="V39" s="714"/>
      <c r="W39" s="714"/>
      <c r="X39" s="714"/>
      <c r="Y39" s="714"/>
    </row>
    <row r="40" spans="1:25">
      <c r="A40" s="714"/>
      <c r="B40" s="714"/>
      <c r="C40" s="714"/>
      <c r="D40" s="714"/>
      <c r="E40" s="714"/>
      <c r="F40" s="714"/>
      <c r="G40" s="714"/>
      <c r="H40" s="714"/>
      <c r="I40" s="714"/>
      <c r="J40" s="714"/>
      <c r="K40" s="714"/>
      <c r="L40" s="714"/>
      <c r="M40" s="714"/>
      <c r="N40" s="714"/>
      <c r="O40" s="714"/>
      <c r="P40" s="714"/>
      <c r="Q40" s="714"/>
      <c r="R40" s="714"/>
      <c r="S40" s="714"/>
      <c r="T40" s="714"/>
      <c r="U40" s="714"/>
      <c r="V40" s="714"/>
      <c r="W40" s="714"/>
      <c r="X40" s="714"/>
      <c r="Y40" s="714"/>
    </row>
    <row r="41" spans="1:25">
      <c r="A41" s="714"/>
      <c r="B41" s="714"/>
      <c r="C41" s="714"/>
      <c r="D41" s="714"/>
      <c r="E41" s="714"/>
      <c r="F41" s="714"/>
      <c r="G41" s="714"/>
      <c r="H41" s="714"/>
      <c r="I41" s="714"/>
      <c r="J41" s="714"/>
      <c r="K41" s="714"/>
      <c r="L41" s="714"/>
      <c r="M41" s="714"/>
      <c r="N41" s="714"/>
      <c r="O41" s="714"/>
      <c r="P41" s="714"/>
      <c r="Q41" s="714"/>
      <c r="R41" s="714"/>
      <c r="S41" s="714"/>
      <c r="T41" s="714"/>
      <c r="U41" s="714"/>
      <c r="V41" s="714"/>
      <c r="W41" s="714"/>
      <c r="X41" s="714"/>
      <c r="Y41" s="714"/>
    </row>
    <row r="42" spans="1:25">
      <c r="A42" s="714"/>
      <c r="B42" s="714"/>
      <c r="C42" s="714"/>
      <c r="D42" s="714"/>
      <c r="E42" s="714"/>
      <c r="F42" s="714"/>
      <c r="G42" s="714"/>
      <c r="H42" s="714"/>
      <c r="I42" s="714"/>
      <c r="J42" s="714"/>
      <c r="K42" s="714"/>
      <c r="L42" s="714"/>
      <c r="M42" s="714"/>
      <c r="N42" s="714"/>
      <c r="O42" s="714"/>
      <c r="P42" s="714"/>
      <c r="Q42" s="714"/>
      <c r="R42" s="714"/>
      <c r="S42" s="714"/>
      <c r="T42" s="714"/>
      <c r="U42" s="714"/>
      <c r="V42" s="714"/>
      <c r="W42" s="714"/>
      <c r="X42" s="714"/>
      <c r="Y42" s="714"/>
    </row>
    <row r="43" spans="1:25">
      <c r="A43" s="714"/>
      <c r="B43" s="714"/>
      <c r="C43" s="714"/>
      <c r="D43" s="714"/>
      <c r="E43" s="714"/>
      <c r="F43" s="714"/>
      <c r="G43" s="714"/>
      <c r="H43" s="714"/>
      <c r="I43" s="714"/>
      <c r="J43" s="714"/>
      <c r="K43" s="714"/>
      <c r="L43" s="714"/>
      <c r="M43" s="714"/>
      <c r="N43" s="714"/>
      <c r="O43" s="714"/>
      <c r="P43" s="714"/>
      <c r="Q43" s="714"/>
      <c r="R43" s="714"/>
      <c r="S43" s="714"/>
      <c r="T43" s="714"/>
      <c r="U43" s="714"/>
      <c r="V43" s="714"/>
      <c r="W43" s="714"/>
      <c r="X43" s="714"/>
      <c r="Y43" s="714"/>
    </row>
    <row r="44" spans="1:25">
      <c r="A44" s="714"/>
      <c r="B44" s="714"/>
      <c r="C44" s="714"/>
      <c r="D44" s="714"/>
      <c r="E44" s="714"/>
      <c r="F44" s="714"/>
      <c r="G44" s="714"/>
      <c r="H44" s="714"/>
      <c r="I44" s="714"/>
      <c r="J44" s="714"/>
      <c r="K44" s="714"/>
      <c r="L44" s="714"/>
      <c r="M44" s="714"/>
      <c r="N44" s="714"/>
      <c r="O44" s="714"/>
      <c r="P44" s="714"/>
      <c r="Q44" s="714"/>
      <c r="R44" s="714"/>
      <c r="S44" s="714"/>
      <c r="T44" s="714"/>
      <c r="U44" s="714"/>
      <c r="V44" s="714"/>
      <c r="W44" s="714"/>
      <c r="X44" s="714"/>
      <c r="Y44" s="714"/>
    </row>
    <row r="45" spans="1:25">
      <c r="A45" s="714"/>
      <c r="B45" s="714"/>
      <c r="C45" s="714"/>
      <c r="D45" s="714"/>
      <c r="E45" s="714"/>
      <c r="F45" s="714"/>
      <c r="G45" s="714"/>
      <c r="H45" s="714"/>
      <c r="I45" s="714"/>
      <c r="J45" s="714"/>
      <c r="K45" s="714"/>
      <c r="L45" s="714"/>
      <c r="M45" s="714"/>
      <c r="N45" s="714"/>
      <c r="O45" s="714"/>
      <c r="P45" s="714"/>
      <c r="Q45" s="714"/>
      <c r="R45" s="714"/>
      <c r="S45" s="714"/>
      <c r="T45" s="714"/>
      <c r="U45" s="714"/>
      <c r="V45" s="714"/>
      <c r="W45" s="714"/>
      <c r="X45" s="714"/>
      <c r="Y45" s="714"/>
    </row>
    <row r="46" spans="1:25">
      <c r="A46" s="714"/>
      <c r="B46" s="714"/>
      <c r="C46" s="714"/>
      <c r="D46" s="714"/>
      <c r="E46" s="714"/>
      <c r="F46" s="714"/>
      <c r="G46" s="714"/>
      <c r="H46" s="714"/>
      <c r="I46" s="714"/>
      <c r="J46" s="714"/>
      <c r="K46" s="714"/>
      <c r="L46" s="714"/>
      <c r="M46" s="714"/>
      <c r="N46" s="714"/>
      <c r="O46" s="714"/>
      <c r="P46" s="714"/>
      <c r="Q46" s="714"/>
      <c r="R46" s="714"/>
      <c r="S46" s="714"/>
      <c r="T46" s="714"/>
      <c r="U46" s="714"/>
      <c r="V46" s="714"/>
      <c r="W46" s="714"/>
      <c r="X46" s="714"/>
      <c r="Y46" s="714"/>
    </row>
    <row r="47" spans="1:25">
      <c r="A47" s="714"/>
      <c r="B47" s="714"/>
      <c r="C47" s="714"/>
      <c r="D47" s="714"/>
      <c r="E47" s="714"/>
      <c r="F47" s="714"/>
      <c r="G47" s="714"/>
      <c r="H47" s="714"/>
      <c r="I47" s="714"/>
      <c r="J47" s="714"/>
      <c r="K47" s="714"/>
      <c r="L47" s="714"/>
      <c r="M47" s="714"/>
      <c r="N47" s="714"/>
      <c r="O47" s="714"/>
      <c r="P47" s="714"/>
      <c r="Q47" s="714"/>
      <c r="R47" s="714"/>
      <c r="S47" s="714"/>
      <c r="T47" s="714"/>
      <c r="U47" s="714"/>
      <c r="V47" s="714"/>
      <c r="W47" s="714"/>
      <c r="X47" s="714"/>
      <c r="Y47" s="714"/>
    </row>
    <row r="48" spans="1:25">
      <c r="A48" s="714"/>
      <c r="B48" s="714"/>
      <c r="C48" s="714"/>
      <c r="D48" s="714"/>
      <c r="E48" s="714"/>
      <c r="F48" s="714"/>
      <c r="G48" s="714"/>
      <c r="H48" s="714"/>
      <c r="I48" s="714"/>
      <c r="J48" s="714"/>
      <c r="K48" s="714"/>
      <c r="L48" s="714"/>
      <c r="M48" s="714"/>
      <c r="N48" s="714"/>
      <c r="O48" s="714"/>
      <c r="P48" s="714"/>
      <c r="Q48" s="714"/>
      <c r="R48" s="714"/>
      <c r="S48" s="714"/>
      <c r="T48" s="714"/>
      <c r="U48" s="714"/>
      <c r="V48" s="714"/>
      <c r="W48" s="714"/>
      <c r="X48" s="714"/>
      <c r="Y48" s="714"/>
    </row>
    <row r="49" spans="1:25">
      <c r="A49" s="714"/>
      <c r="B49" s="714"/>
      <c r="C49" s="714"/>
      <c r="D49" s="714"/>
      <c r="E49" s="714"/>
      <c r="F49" s="714"/>
      <c r="G49" s="714"/>
      <c r="H49" s="714"/>
      <c r="I49" s="714"/>
      <c r="J49" s="714"/>
      <c r="K49" s="714"/>
      <c r="L49" s="714"/>
      <c r="M49" s="714"/>
      <c r="N49" s="714"/>
      <c r="O49" s="714"/>
      <c r="P49" s="714"/>
      <c r="Q49" s="714"/>
      <c r="R49" s="714"/>
      <c r="S49" s="714"/>
      <c r="T49" s="714"/>
      <c r="U49" s="714"/>
      <c r="V49" s="714"/>
      <c r="W49" s="714"/>
      <c r="X49" s="714"/>
      <c r="Y49" s="714"/>
    </row>
    <row r="50" spans="1:25">
      <c r="A50" s="714"/>
      <c r="B50" s="714"/>
      <c r="C50" s="714"/>
      <c r="D50" s="714"/>
      <c r="E50" s="714"/>
      <c r="F50" s="714"/>
      <c r="G50" s="714"/>
      <c r="H50" s="714"/>
      <c r="I50" s="714"/>
      <c r="J50" s="714"/>
      <c r="K50" s="714"/>
      <c r="L50" s="714"/>
      <c r="M50" s="714"/>
      <c r="N50" s="714"/>
      <c r="O50" s="714"/>
      <c r="P50" s="714"/>
      <c r="Q50" s="714"/>
      <c r="R50" s="714"/>
      <c r="S50" s="714"/>
      <c r="T50" s="714"/>
      <c r="U50" s="714"/>
      <c r="V50" s="714"/>
      <c r="W50" s="714"/>
      <c r="X50" s="714"/>
      <c r="Y50" s="714"/>
    </row>
    <row r="51" spans="1:25">
      <c r="A51" s="714"/>
      <c r="B51" s="714"/>
      <c r="C51" s="714"/>
      <c r="D51" s="714"/>
      <c r="E51" s="714"/>
      <c r="F51" s="714"/>
      <c r="G51" s="714"/>
      <c r="H51" s="714"/>
      <c r="I51" s="714"/>
      <c r="J51" s="714"/>
      <c r="K51" s="714"/>
      <c r="L51" s="714"/>
      <c r="M51" s="714"/>
      <c r="N51" s="714"/>
      <c r="O51" s="714"/>
      <c r="P51" s="714"/>
      <c r="Q51" s="714"/>
      <c r="R51" s="714"/>
      <c r="S51" s="714"/>
      <c r="T51" s="714"/>
      <c r="U51" s="714"/>
      <c r="V51" s="714"/>
      <c r="W51" s="714"/>
      <c r="X51" s="714"/>
      <c r="Y51" s="714"/>
    </row>
    <row r="52" spans="1:25">
      <c r="A52" s="714"/>
      <c r="B52" s="714"/>
      <c r="C52" s="714"/>
      <c r="D52" s="714"/>
      <c r="E52" s="714"/>
      <c r="F52" s="714"/>
      <c r="G52" s="714"/>
      <c r="H52" s="714"/>
      <c r="I52" s="714"/>
      <c r="J52" s="714"/>
      <c r="K52" s="714"/>
      <c r="L52" s="714"/>
      <c r="M52" s="714"/>
      <c r="N52" s="714"/>
      <c r="O52" s="714"/>
      <c r="P52" s="714"/>
      <c r="Q52" s="714"/>
      <c r="R52" s="714"/>
      <c r="S52" s="714"/>
      <c r="T52" s="714"/>
      <c r="U52" s="714"/>
      <c r="V52" s="714"/>
      <c r="W52" s="714"/>
      <c r="X52" s="714"/>
      <c r="Y52" s="714"/>
    </row>
    <row r="53" spans="1:25">
      <c r="A53" s="714"/>
      <c r="B53" s="714"/>
      <c r="C53" s="714"/>
      <c r="D53" s="714"/>
      <c r="E53" s="714"/>
      <c r="F53" s="714"/>
      <c r="G53" s="714"/>
      <c r="H53" s="714"/>
      <c r="I53" s="714"/>
      <c r="J53" s="714"/>
      <c r="K53" s="714"/>
      <c r="L53" s="714"/>
      <c r="M53" s="714"/>
      <c r="N53" s="714"/>
      <c r="O53" s="714"/>
      <c r="P53" s="714"/>
      <c r="Q53" s="714"/>
      <c r="R53" s="714"/>
      <c r="S53" s="714"/>
      <c r="T53" s="714"/>
      <c r="U53" s="714"/>
      <c r="V53" s="714"/>
      <c r="W53" s="714"/>
      <c r="X53" s="714"/>
      <c r="Y53" s="714"/>
    </row>
    <row r="54" spans="1:25">
      <c r="A54" s="714"/>
      <c r="B54" s="714"/>
      <c r="C54" s="714"/>
      <c r="D54" s="714"/>
      <c r="E54" s="714"/>
      <c r="F54" s="714"/>
      <c r="G54" s="714"/>
      <c r="H54" s="714"/>
      <c r="I54" s="714"/>
      <c r="J54" s="714"/>
      <c r="K54" s="714"/>
      <c r="L54" s="714"/>
      <c r="M54" s="714"/>
      <c r="N54" s="714"/>
      <c r="O54" s="714"/>
      <c r="P54" s="714"/>
      <c r="Q54" s="714"/>
      <c r="R54" s="714"/>
      <c r="S54" s="714"/>
      <c r="T54" s="714"/>
      <c r="U54" s="714"/>
      <c r="V54" s="714"/>
      <c r="W54" s="714"/>
      <c r="X54" s="714"/>
      <c r="Y54" s="714"/>
    </row>
    <row r="55" spans="1:25">
      <c r="A55" s="714"/>
      <c r="B55" s="714"/>
      <c r="C55" s="714"/>
      <c r="D55" s="714"/>
      <c r="E55" s="714"/>
      <c r="F55" s="714"/>
      <c r="G55" s="714"/>
      <c r="H55" s="714"/>
      <c r="I55" s="714"/>
      <c r="J55" s="714"/>
      <c r="K55" s="714"/>
      <c r="L55" s="714"/>
      <c r="M55" s="714"/>
      <c r="N55" s="714"/>
      <c r="O55" s="714"/>
      <c r="P55" s="714"/>
      <c r="Q55" s="714"/>
      <c r="R55" s="714"/>
      <c r="S55" s="714"/>
      <c r="T55" s="714"/>
      <c r="U55" s="714"/>
      <c r="V55" s="714"/>
      <c r="W55" s="714"/>
      <c r="X55" s="714"/>
      <c r="Y55" s="714"/>
    </row>
    <row r="56" spans="1:25">
      <c r="A56" s="714"/>
      <c r="B56" s="714"/>
      <c r="C56" s="714"/>
      <c r="D56" s="714"/>
      <c r="E56" s="714"/>
      <c r="F56" s="714"/>
      <c r="G56" s="714"/>
      <c r="H56" s="714"/>
      <c r="I56" s="714"/>
      <c r="J56" s="714"/>
      <c r="K56" s="714"/>
      <c r="L56" s="714"/>
      <c r="M56" s="714"/>
      <c r="N56" s="714"/>
      <c r="O56" s="714"/>
      <c r="P56" s="714"/>
      <c r="Q56" s="714"/>
      <c r="R56" s="714"/>
      <c r="S56" s="714"/>
      <c r="T56" s="714"/>
      <c r="U56" s="714"/>
      <c r="V56" s="714"/>
      <c r="W56" s="714"/>
      <c r="X56" s="714"/>
      <c r="Y56" s="714"/>
    </row>
    <row r="57" spans="1:25">
      <c r="A57" s="714"/>
      <c r="B57" s="714"/>
      <c r="C57" s="714"/>
      <c r="D57" s="714"/>
      <c r="E57" s="714"/>
      <c r="F57" s="714"/>
      <c r="G57" s="714"/>
      <c r="H57" s="714"/>
      <c r="I57" s="714"/>
      <c r="J57" s="714"/>
      <c r="K57" s="714"/>
      <c r="L57" s="714"/>
      <c r="M57" s="714"/>
      <c r="N57" s="714"/>
      <c r="O57" s="714"/>
      <c r="P57" s="714"/>
      <c r="Q57" s="714"/>
      <c r="R57" s="714"/>
      <c r="S57" s="714"/>
      <c r="T57" s="714"/>
      <c r="U57" s="714"/>
      <c r="V57" s="714"/>
      <c r="W57" s="714"/>
      <c r="X57" s="714"/>
      <c r="Y57" s="714"/>
    </row>
    <row r="58" spans="1:25">
      <c r="A58" s="714"/>
      <c r="B58" s="714"/>
      <c r="C58" s="714"/>
      <c r="D58" s="714"/>
      <c r="E58" s="714"/>
      <c r="F58" s="714"/>
      <c r="G58" s="714"/>
      <c r="H58" s="714"/>
      <c r="I58" s="714"/>
      <c r="J58" s="714"/>
      <c r="K58" s="714"/>
      <c r="L58" s="714"/>
      <c r="M58" s="714"/>
      <c r="N58" s="714"/>
      <c r="O58" s="714"/>
      <c r="P58" s="714"/>
      <c r="Q58" s="714"/>
      <c r="R58" s="714"/>
      <c r="S58" s="714"/>
      <c r="T58" s="714"/>
      <c r="U58" s="714"/>
      <c r="V58" s="714"/>
      <c r="W58" s="714"/>
      <c r="X58" s="714"/>
      <c r="Y58" s="714"/>
    </row>
    <row r="59" spans="1:25">
      <c r="A59" s="714"/>
      <c r="B59" s="714"/>
      <c r="C59" s="714"/>
      <c r="D59" s="714"/>
      <c r="E59" s="714"/>
      <c r="F59" s="714"/>
      <c r="G59" s="714"/>
      <c r="H59" s="714"/>
      <c r="I59" s="714"/>
      <c r="J59" s="714"/>
      <c r="K59" s="714"/>
      <c r="L59" s="714"/>
      <c r="M59" s="714"/>
      <c r="N59" s="714"/>
      <c r="O59" s="714"/>
      <c r="P59" s="714"/>
      <c r="Q59" s="714"/>
      <c r="R59" s="714"/>
      <c r="S59" s="714"/>
      <c r="T59" s="714"/>
      <c r="U59" s="714"/>
      <c r="V59" s="714"/>
      <c r="W59" s="714"/>
      <c r="X59" s="714"/>
      <c r="Y59" s="714"/>
    </row>
    <row r="60" spans="1:25">
      <c r="A60" s="714"/>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row>
    <row r="61" spans="1:25">
      <c r="A61" s="714"/>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row>
    <row r="62" spans="1:25">
      <c r="A62" s="714"/>
      <c r="B62" s="714"/>
      <c r="C62" s="714"/>
      <c r="D62" s="714"/>
      <c r="E62" s="714"/>
      <c r="F62" s="714"/>
      <c r="G62" s="714"/>
      <c r="H62" s="714"/>
      <c r="I62" s="714"/>
      <c r="J62" s="714"/>
      <c r="K62" s="714"/>
      <c r="L62" s="714"/>
      <c r="M62" s="714"/>
      <c r="N62" s="714"/>
      <c r="O62" s="714"/>
      <c r="P62" s="714"/>
      <c r="Q62" s="714"/>
      <c r="R62" s="714"/>
      <c r="S62" s="714"/>
      <c r="T62" s="714"/>
      <c r="U62" s="714"/>
      <c r="V62" s="714"/>
      <c r="W62" s="714"/>
      <c r="X62" s="714"/>
      <c r="Y62" s="714"/>
    </row>
    <row r="63" spans="1:25">
      <c r="A63" s="714"/>
      <c r="B63" s="714"/>
      <c r="C63" s="714"/>
      <c r="D63" s="714"/>
      <c r="E63" s="714"/>
      <c r="F63" s="714"/>
      <c r="G63" s="714"/>
      <c r="H63" s="714"/>
      <c r="I63" s="714"/>
      <c r="J63" s="714"/>
      <c r="K63" s="714"/>
      <c r="L63" s="714"/>
      <c r="M63" s="714"/>
      <c r="N63" s="714"/>
      <c r="O63" s="714"/>
      <c r="P63" s="714"/>
      <c r="Q63" s="714"/>
      <c r="R63" s="714"/>
      <c r="S63" s="714"/>
      <c r="T63" s="714"/>
      <c r="U63" s="714"/>
      <c r="V63" s="714"/>
      <c r="W63" s="714"/>
      <c r="X63" s="714"/>
      <c r="Y63" s="714"/>
    </row>
    <row r="64" spans="1:25">
      <c r="A64" s="714"/>
      <c r="B64" s="714"/>
      <c r="C64" s="714"/>
      <c r="D64" s="714"/>
      <c r="E64" s="714"/>
      <c r="F64" s="714"/>
      <c r="G64" s="714"/>
      <c r="H64" s="714"/>
      <c r="I64" s="714"/>
      <c r="J64" s="714"/>
      <c r="K64" s="714"/>
      <c r="L64" s="714"/>
      <c r="M64" s="714"/>
      <c r="N64" s="714"/>
      <c r="O64" s="714"/>
      <c r="P64" s="714"/>
      <c r="Q64" s="714"/>
      <c r="R64" s="714"/>
      <c r="S64" s="714"/>
      <c r="T64" s="714"/>
      <c r="U64" s="714"/>
      <c r="V64" s="714"/>
      <c r="W64" s="714"/>
      <c r="X64" s="714"/>
      <c r="Y64" s="714"/>
    </row>
    <row r="65" spans="1:25">
      <c r="A65" s="714"/>
      <c r="B65" s="714"/>
      <c r="C65" s="714"/>
      <c r="D65" s="714"/>
      <c r="E65" s="714"/>
      <c r="F65" s="714"/>
      <c r="G65" s="714"/>
      <c r="H65" s="714"/>
      <c r="I65" s="714"/>
      <c r="J65" s="714"/>
      <c r="K65" s="714"/>
      <c r="L65" s="714"/>
      <c r="M65" s="714"/>
      <c r="N65" s="714"/>
      <c r="O65" s="714"/>
      <c r="P65" s="714"/>
      <c r="Q65" s="714"/>
      <c r="R65" s="714"/>
      <c r="S65" s="714"/>
      <c r="T65" s="714"/>
      <c r="U65" s="714"/>
      <c r="V65" s="714"/>
      <c r="W65" s="714"/>
      <c r="X65" s="714"/>
      <c r="Y65" s="714"/>
    </row>
    <row r="66" spans="1:25">
      <c r="A66" s="714"/>
      <c r="B66" s="714"/>
      <c r="C66" s="714"/>
      <c r="D66" s="714"/>
      <c r="E66" s="714"/>
      <c r="F66" s="714"/>
      <c r="G66" s="714"/>
      <c r="H66" s="714"/>
      <c r="I66" s="714"/>
      <c r="J66" s="714"/>
      <c r="K66" s="714"/>
      <c r="L66" s="714"/>
      <c r="M66" s="714"/>
      <c r="N66" s="714"/>
      <c r="O66" s="714"/>
      <c r="P66" s="714"/>
      <c r="Q66" s="714"/>
      <c r="R66" s="714"/>
      <c r="S66" s="714"/>
      <c r="T66" s="714"/>
      <c r="U66" s="714"/>
      <c r="V66" s="714"/>
      <c r="W66" s="714"/>
      <c r="X66" s="714"/>
      <c r="Y66" s="714"/>
    </row>
    <row r="67" spans="1:25">
      <c r="A67" s="714"/>
      <c r="B67" s="714"/>
      <c r="C67" s="714"/>
      <c r="D67" s="714"/>
      <c r="E67" s="714"/>
      <c r="F67" s="714"/>
      <c r="G67" s="714"/>
      <c r="H67" s="714"/>
      <c r="I67" s="714"/>
      <c r="J67" s="714"/>
      <c r="K67" s="714"/>
      <c r="L67" s="714"/>
      <c r="M67" s="714"/>
      <c r="N67" s="714"/>
      <c r="O67" s="714"/>
      <c r="P67" s="714"/>
      <c r="Q67" s="714"/>
      <c r="R67" s="714"/>
      <c r="S67" s="714"/>
      <c r="T67" s="714"/>
      <c r="U67" s="714"/>
      <c r="V67" s="714"/>
      <c r="W67" s="714"/>
      <c r="X67" s="714"/>
      <c r="Y67" s="714"/>
    </row>
    <row r="68" spans="1:25">
      <c r="A68" s="714"/>
      <c r="B68" s="714"/>
      <c r="C68" s="714"/>
      <c r="D68" s="714"/>
      <c r="E68" s="714"/>
      <c r="F68" s="714"/>
      <c r="G68" s="714"/>
      <c r="H68" s="714"/>
      <c r="I68" s="714"/>
      <c r="J68" s="714"/>
      <c r="K68" s="714"/>
      <c r="L68" s="714"/>
      <c r="M68" s="714"/>
      <c r="N68" s="714"/>
      <c r="O68" s="714"/>
      <c r="P68" s="714"/>
      <c r="Q68" s="714"/>
      <c r="R68" s="714"/>
      <c r="S68" s="714"/>
      <c r="T68" s="714"/>
      <c r="U68" s="714"/>
      <c r="V68" s="714"/>
      <c r="W68" s="714"/>
      <c r="X68" s="714"/>
      <c r="Y68" s="714"/>
    </row>
    <row r="69" spans="1:25">
      <c r="A69" s="714"/>
      <c r="B69" s="714"/>
      <c r="C69" s="714"/>
      <c r="D69" s="714"/>
      <c r="E69" s="714"/>
      <c r="F69" s="714"/>
      <c r="G69" s="714"/>
      <c r="H69" s="714"/>
      <c r="I69" s="714"/>
      <c r="J69" s="714"/>
      <c r="K69" s="714"/>
      <c r="L69" s="714"/>
      <c r="M69" s="714"/>
      <c r="N69" s="714"/>
      <c r="O69" s="714"/>
      <c r="P69" s="714"/>
      <c r="Q69" s="714"/>
      <c r="R69" s="714"/>
      <c r="S69" s="714"/>
      <c r="T69" s="714"/>
      <c r="U69" s="714"/>
      <c r="V69" s="714"/>
      <c r="W69" s="714"/>
      <c r="X69" s="714"/>
      <c r="Y69" s="714"/>
    </row>
    <row r="70" spans="1:25">
      <c r="A70" s="714"/>
      <c r="B70" s="714"/>
      <c r="C70" s="714"/>
      <c r="D70" s="714"/>
      <c r="E70" s="714"/>
      <c r="F70" s="714"/>
      <c r="G70" s="714"/>
      <c r="H70" s="714"/>
      <c r="I70" s="714"/>
      <c r="J70" s="714"/>
      <c r="K70" s="714"/>
      <c r="L70" s="714"/>
      <c r="M70" s="714"/>
      <c r="N70" s="714"/>
      <c r="O70" s="714"/>
      <c r="P70" s="714"/>
      <c r="Q70" s="714"/>
      <c r="R70" s="714"/>
      <c r="S70" s="714"/>
      <c r="T70" s="714"/>
      <c r="U70" s="714"/>
      <c r="V70" s="714"/>
      <c r="W70" s="714"/>
      <c r="X70" s="714"/>
      <c r="Y70" s="714"/>
    </row>
    <row r="71" spans="1:25">
      <c r="A71" s="714"/>
      <c r="B71" s="714"/>
      <c r="C71" s="714"/>
      <c r="D71" s="714"/>
      <c r="E71" s="714"/>
      <c r="F71" s="714"/>
      <c r="G71" s="714"/>
      <c r="H71" s="714"/>
      <c r="I71" s="714"/>
      <c r="J71" s="714"/>
      <c r="K71" s="714"/>
      <c r="L71" s="714"/>
      <c r="M71" s="714"/>
      <c r="N71" s="714"/>
      <c r="O71" s="714"/>
      <c r="P71" s="714"/>
      <c r="Q71" s="714"/>
      <c r="R71" s="714"/>
      <c r="S71" s="714"/>
      <c r="T71" s="714"/>
      <c r="U71" s="714"/>
      <c r="V71" s="714"/>
      <c r="W71" s="714"/>
      <c r="X71" s="714"/>
      <c r="Y71" s="714"/>
    </row>
    <row r="72" spans="1:25">
      <c r="A72" s="714"/>
      <c r="B72" s="714"/>
      <c r="C72" s="714"/>
      <c r="D72" s="714"/>
      <c r="E72" s="714"/>
      <c r="F72" s="714"/>
      <c r="G72" s="714"/>
      <c r="H72" s="714"/>
      <c r="I72" s="714"/>
      <c r="J72" s="714"/>
      <c r="K72" s="714"/>
      <c r="L72" s="714"/>
      <c r="M72" s="714"/>
      <c r="N72" s="714"/>
      <c r="O72" s="714"/>
      <c r="P72" s="714"/>
      <c r="Q72" s="714"/>
      <c r="R72" s="714"/>
      <c r="S72" s="714"/>
      <c r="T72" s="714"/>
      <c r="U72" s="714"/>
      <c r="V72" s="714"/>
      <c r="W72" s="714"/>
      <c r="X72" s="714"/>
      <c r="Y72" s="714"/>
    </row>
    <row r="73" spans="1:25">
      <c r="A73" s="714"/>
      <c r="B73" s="714"/>
      <c r="C73" s="714"/>
      <c r="D73" s="714"/>
      <c r="E73" s="714"/>
      <c r="F73" s="714"/>
      <c r="G73" s="714"/>
      <c r="H73" s="714"/>
      <c r="I73" s="714"/>
      <c r="J73" s="714"/>
      <c r="K73" s="714"/>
      <c r="L73" s="714"/>
      <c r="M73" s="714"/>
      <c r="N73" s="714"/>
      <c r="O73" s="714"/>
      <c r="P73" s="714"/>
      <c r="Q73" s="714"/>
      <c r="R73" s="714"/>
      <c r="S73" s="714"/>
      <c r="T73" s="714"/>
      <c r="U73" s="714"/>
      <c r="V73" s="714"/>
      <c r="W73" s="714"/>
      <c r="X73" s="714"/>
      <c r="Y73" s="714"/>
    </row>
    <row r="74" spans="1:25">
      <c r="A74" s="714"/>
      <c r="B74" s="714"/>
      <c r="C74" s="714"/>
      <c r="D74" s="714"/>
      <c r="E74" s="714"/>
      <c r="F74" s="714"/>
      <c r="G74" s="714"/>
      <c r="H74" s="714"/>
      <c r="I74" s="714"/>
      <c r="J74" s="714"/>
      <c r="K74" s="714"/>
      <c r="L74" s="714"/>
      <c r="M74" s="714"/>
      <c r="N74" s="714"/>
      <c r="O74" s="714"/>
      <c r="P74" s="714"/>
      <c r="Q74" s="714"/>
      <c r="R74" s="714"/>
      <c r="S74" s="714"/>
      <c r="T74" s="714"/>
      <c r="U74" s="714"/>
      <c r="V74" s="714"/>
      <c r="W74" s="714"/>
      <c r="X74" s="714"/>
      <c r="Y74" s="714"/>
    </row>
    <row r="75" spans="1:25">
      <c r="A75" s="714"/>
      <c r="B75" s="714"/>
      <c r="C75" s="714"/>
      <c r="D75" s="714"/>
      <c r="E75" s="714"/>
      <c r="F75" s="714"/>
      <c r="G75" s="714"/>
      <c r="H75" s="714"/>
      <c r="I75" s="714"/>
      <c r="J75" s="714"/>
      <c r="K75" s="714"/>
      <c r="L75" s="714"/>
      <c r="M75" s="714"/>
      <c r="N75" s="714"/>
      <c r="O75" s="714"/>
      <c r="P75" s="714"/>
      <c r="Q75" s="714"/>
      <c r="R75" s="714"/>
      <c r="S75" s="714"/>
      <c r="T75" s="714"/>
      <c r="U75" s="714"/>
      <c r="V75" s="714"/>
      <c r="W75" s="714"/>
      <c r="X75" s="714"/>
      <c r="Y75" s="714"/>
    </row>
    <row r="76" spans="1:25">
      <c r="A76" s="714"/>
      <c r="B76" s="714"/>
      <c r="C76" s="714"/>
      <c r="D76" s="714"/>
      <c r="E76" s="714"/>
      <c r="F76" s="714"/>
      <c r="G76" s="714"/>
      <c r="H76" s="714"/>
      <c r="I76" s="714"/>
      <c r="J76" s="714"/>
      <c r="K76" s="714"/>
      <c r="L76" s="714"/>
      <c r="M76" s="714"/>
      <c r="N76" s="714"/>
      <c r="O76" s="714"/>
      <c r="P76" s="714"/>
      <c r="Q76" s="714"/>
      <c r="R76" s="714"/>
      <c r="S76" s="714"/>
      <c r="T76" s="714"/>
      <c r="U76" s="714"/>
      <c r="V76" s="714"/>
      <c r="W76" s="714"/>
      <c r="X76" s="714"/>
      <c r="Y76" s="714"/>
    </row>
    <row r="77" spans="1:25">
      <c r="A77" s="714"/>
      <c r="B77" s="714"/>
      <c r="C77" s="714"/>
      <c r="D77" s="714"/>
      <c r="E77" s="714"/>
      <c r="F77" s="714"/>
      <c r="G77" s="714"/>
      <c r="H77" s="714"/>
      <c r="I77" s="714"/>
      <c r="J77" s="714"/>
      <c r="K77" s="714"/>
      <c r="L77" s="714"/>
      <c r="M77" s="714"/>
      <c r="N77" s="714"/>
      <c r="O77" s="714"/>
      <c r="P77" s="714"/>
      <c r="Q77" s="714"/>
      <c r="R77" s="714"/>
      <c r="S77" s="714"/>
      <c r="T77" s="714"/>
      <c r="U77" s="714"/>
      <c r="V77" s="714"/>
      <c r="W77" s="714"/>
      <c r="X77" s="714"/>
      <c r="Y77" s="714"/>
    </row>
    <row r="78" spans="1:25">
      <c r="A78" s="714"/>
      <c r="B78" s="714"/>
      <c r="C78" s="714"/>
      <c r="D78" s="714"/>
      <c r="E78" s="714"/>
      <c r="F78" s="714"/>
      <c r="G78" s="714"/>
      <c r="H78" s="714"/>
      <c r="I78" s="714"/>
      <c r="J78" s="714"/>
      <c r="K78" s="714"/>
      <c r="L78" s="714"/>
      <c r="M78" s="714"/>
      <c r="N78" s="714"/>
      <c r="O78" s="714"/>
      <c r="P78" s="714"/>
      <c r="Q78" s="714"/>
      <c r="R78" s="714"/>
      <c r="S78" s="714"/>
      <c r="T78" s="714"/>
      <c r="U78" s="714"/>
      <c r="V78" s="714"/>
      <c r="W78" s="714"/>
      <c r="X78" s="714"/>
      <c r="Y78" s="714"/>
    </row>
    <row r="79" spans="1:25">
      <c r="A79" s="714"/>
      <c r="B79" s="714"/>
      <c r="C79" s="714"/>
      <c r="D79" s="714"/>
      <c r="E79" s="714"/>
      <c r="F79" s="714"/>
      <c r="G79" s="714"/>
      <c r="H79" s="714"/>
      <c r="I79" s="714"/>
      <c r="J79" s="714"/>
      <c r="K79" s="714"/>
      <c r="L79" s="714"/>
      <c r="M79" s="714"/>
      <c r="N79" s="714"/>
      <c r="O79" s="714"/>
      <c r="P79" s="714"/>
      <c r="Q79" s="714"/>
      <c r="R79" s="714"/>
      <c r="S79" s="714"/>
      <c r="T79" s="714"/>
      <c r="U79" s="714"/>
      <c r="V79" s="714"/>
      <c r="W79" s="714"/>
      <c r="X79" s="714"/>
      <c r="Y79" s="714"/>
    </row>
    <row r="80" spans="1:25">
      <c r="A80" s="714"/>
      <c r="B80" s="714"/>
      <c r="C80" s="714"/>
      <c r="D80" s="714"/>
      <c r="E80" s="714"/>
      <c r="F80" s="714"/>
      <c r="G80" s="714"/>
      <c r="H80" s="714"/>
      <c r="I80" s="714"/>
      <c r="J80" s="714"/>
      <c r="K80" s="714"/>
      <c r="L80" s="714"/>
      <c r="M80" s="714"/>
      <c r="N80" s="714"/>
      <c r="O80" s="714"/>
      <c r="P80" s="714"/>
      <c r="Q80" s="714"/>
      <c r="R80" s="714"/>
      <c r="S80" s="714"/>
      <c r="T80" s="714"/>
      <c r="U80" s="714"/>
      <c r="V80" s="714"/>
      <c r="W80" s="714"/>
      <c r="X80" s="714"/>
      <c r="Y80" s="714"/>
    </row>
    <row r="81" spans="1:25">
      <c r="A81" s="714"/>
      <c r="B81" s="714"/>
      <c r="C81" s="714"/>
      <c r="D81" s="714"/>
      <c r="E81" s="714"/>
      <c r="F81" s="714"/>
      <c r="G81" s="714"/>
      <c r="H81" s="714"/>
      <c r="I81" s="714"/>
      <c r="J81" s="714"/>
      <c r="K81" s="714"/>
      <c r="L81" s="714"/>
      <c r="M81" s="714"/>
      <c r="N81" s="714"/>
      <c r="O81" s="714"/>
      <c r="P81" s="714"/>
      <c r="Q81" s="714"/>
      <c r="R81" s="714"/>
      <c r="S81" s="714"/>
      <c r="T81" s="714"/>
      <c r="U81" s="714"/>
      <c r="V81" s="714"/>
      <c r="W81" s="714"/>
      <c r="X81" s="714"/>
      <c r="Y81" s="714"/>
    </row>
    <row r="82" spans="1:25">
      <c r="A82" s="714"/>
      <c r="B82" s="714"/>
      <c r="C82" s="714"/>
      <c r="D82" s="714"/>
      <c r="E82" s="714"/>
      <c r="F82" s="714"/>
      <c r="G82" s="714"/>
      <c r="H82" s="714"/>
      <c r="I82" s="714"/>
      <c r="J82" s="714"/>
      <c r="K82" s="714"/>
      <c r="L82" s="714"/>
      <c r="M82" s="714"/>
      <c r="N82" s="714"/>
      <c r="O82" s="714"/>
      <c r="P82" s="714"/>
      <c r="Q82" s="714"/>
      <c r="R82" s="714"/>
      <c r="S82" s="714"/>
      <c r="T82" s="714"/>
      <c r="U82" s="714"/>
      <c r="V82" s="714"/>
      <c r="W82" s="714"/>
      <c r="X82" s="714"/>
      <c r="Y82" s="714"/>
    </row>
    <row r="83" spans="1:25">
      <c r="A83" s="714"/>
      <c r="B83" s="714"/>
      <c r="C83" s="714"/>
      <c r="D83" s="714"/>
      <c r="E83" s="714"/>
      <c r="F83" s="714"/>
      <c r="G83" s="714"/>
      <c r="H83" s="714"/>
      <c r="I83" s="714"/>
      <c r="J83" s="714"/>
      <c r="K83" s="714"/>
      <c r="L83" s="714"/>
      <c r="M83" s="714"/>
      <c r="N83" s="714"/>
      <c r="O83" s="714"/>
      <c r="P83" s="714"/>
      <c r="Q83" s="714"/>
      <c r="R83" s="714"/>
      <c r="S83" s="714"/>
      <c r="T83" s="714"/>
      <c r="U83" s="714"/>
      <c r="V83" s="714"/>
      <c r="W83" s="714"/>
      <c r="X83" s="714"/>
      <c r="Y83" s="714"/>
    </row>
    <row r="84" spans="1:25">
      <c r="A84" s="714"/>
      <c r="B84" s="714"/>
      <c r="C84" s="714"/>
      <c r="D84" s="714"/>
      <c r="E84" s="714"/>
      <c r="F84" s="714"/>
      <c r="G84" s="714"/>
      <c r="H84" s="714"/>
      <c r="I84" s="714"/>
      <c r="J84" s="714"/>
      <c r="K84" s="714"/>
      <c r="L84" s="714"/>
      <c r="M84" s="714"/>
      <c r="N84" s="714"/>
      <c r="O84" s="714"/>
      <c r="P84" s="714"/>
      <c r="Q84" s="714"/>
      <c r="R84" s="714"/>
      <c r="S84" s="714"/>
      <c r="T84" s="714"/>
      <c r="U84" s="714"/>
      <c r="V84" s="714"/>
      <c r="W84" s="714"/>
      <c r="X84" s="714"/>
      <c r="Y84" s="714"/>
    </row>
    <row r="85" spans="1:25">
      <c r="A85" s="714"/>
      <c r="B85" s="714"/>
      <c r="C85" s="714"/>
      <c r="D85" s="714"/>
      <c r="E85" s="714"/>
      <c r="F85" s="714"/>
      <c r="G85" s="714"/>
      <c r="H85" s="714"/>
      <c r="I85" s="714"/>
      <c r="J85" s="714"/>
      <c r="K85" s="714"/>
      <c r="L85" s="714"/>
      <c r="M85" s="714"/>
      <c r="N85" s="714"/>
      <c r="O85" s="714"/>
      <c r="P85" s="714"/>
      <c r="Q85" s="714"/>
      <c r="R85" s="714"/>
      <c r="S85" s="714"/>
      <c r="T85" s="714"/>
      <c r="U85" s="714"/>
      <c r="V85" s="714"/>
      <c r="W85" s="714"/>
      <c r="X85" s="714"/>
      <c r="Y85" s="714"/>
    </row>
    <row r="86" spans="1:25">
      <c r="A86" s="714"/>
      <c r="B86" s="714"/>
      <c r="C86" s="714"/>
      <c r="D86" s="714"/>
      <c r="E86" s="714"/>
      <c r="F86" s="714"/>
      <c r="G86" s="714"/>
      <c r="H86" s="714"/>
      <c r="I86" s="714"/>
      <c r="J86" s="714"/>
      <c r="K86" s="714"/>
      <c r="L86" s="714"/>
      <c r="M86" s="714"/>
      <c r="N86" s="714"/>
      <c r="O86" s="714"/>
      <c r="P86" s="714"/>
      <c r="Q86" s="714"/>
      <c r="R86" s="714"/>
      <c r="S86" s="714"/>
      <c r="T86" s="714"/>
      <c r="U86" s="714"/>
      <c r="V86" s="714"/>
      <c r="W86" s="714"/>
      <c r="X86" s="714"/>
      <c r="Y86" s="714"/>
    </row>
    <row r="87" spans="1:25">
      <c r="A87" s="714"/>
      <c r="B87" s="714"/>
      <c r="C87" s="714"/>
      <c r="D87" s="714"/>
      <c r="E87" s="714"/>
      <c r="F87" s="714"/>
      <c r="G87" s="714"/>
      <c r="H87" s="714"/>
      <c r="I87" s="714"/>
      <c r="J87" s="714"/>
      <c r="K87" s="714"/>
      <c r="L87" s="714"/>
      <c r="M87" s="714"/>
      <c r="N87" s="714"/>
      <c r="O87" s="714"/>
      <c r="P87" s="714"/>
      <c r="Q87" s="714"/>
      <c r="R87" s="714"/>
      <c r="S87" s="714"/>
      <c r="T87" s="714"/>
      <c r="U87" s="714"/>
      <c r="V87" s="714"/>
      <c r="W87" s="714"/>
      <c r="X87" s="714"/>
      <c r="Y87" s="714"/>
    </row>
    <row r="88" spans="1:25">
      <c r="A88" s="714"/>
      <c r="B88" s="714"/>
      <c r="C88" s="714"/>
      <c r="D88" s="714"/>
      <c r="E88" s="714"/>
      <c r="F88" s="714"/>
      <c r="G88" s="714"/>
      <c r="H88" s="714"/>
      <c r="I88" s="714"/>
      <c r="J88" s="714"/>
      <c r="K88" s="714"/>
      <c r="L88" s="714"/>
      <c r="M88" s="714"/>
      <c r="N88" s="714"/>
      <c r="O88" s="714"/>
      <c r="P88" s="714"/>
      <c r="Q88" s="714"/>
      <c r="R88" s="714"/>
      <c r="S88" s="714"/>
      <c r="T88" s="714"/>
      <c r="U88" s="714"/>
      <c r="V88" s="714"/>
      <c r="W88" s="714"/>
      <c r="X88" s="714"/>
      <c r="Y88" s="714"/>
    </row>
    <row r="89" spans="1:25">
      <c r="A89" s="714"/>
      <c r="B89" s="714"/>
      <c r="C89" s="714"/>
      <c r="D89" s="714"/>
      <c r="E89" s="714"/>
      <c r="F89" s="714"/>
      <c r="G89" s="714"/>
      <c r="H89" s="714"/>
      <c r="I89" s="714"/>
      <c r="J89" s="714"/>
      <c r="K89" s="714"/>
      <c r="L89" s="714"/>
      <c r="M89" s="714"/>
      <c r="N89" s="714"/>
      <c r="O89" s="714"/>
      <c r="P89" s="714"/>
      <c r="Q89" s="714"/>
      <c r="R89" s="714"/>
      <c r="S89" s="714"/>
      <c r="T89" s="714"/>
      <c r="U89" s="714"/>
      <c r="V89" s="714"/>
      <c r="W89" s="714"/>
      <c r="X89" s="714"/>
      <c r="Y89" s="714"/>
    </row>
    <row r="90" spans="1:25">
      <c r="A90" s="714"/>
      <c r="B90" s="714"/>
      <c r="C90" s="714"/>
      <c r="D90" s="714"/>
      <c r="E90" s="714"/>
      <c r="F90" s="714"/>
      <c r="G90" s="714"/>
      <c r="H90" s="714"/>
      <c r="I90" s="714"/>
      <c r="J90" s="714"/>
      <c r="K90" s="714"/>
      <c r="L90" s="714"/>
      <c r="M90" s="714"/>
      <c r="N90" s="714"/>
      <c r="O90" s="714"/>
      <c r="P90" s="714"/>
      <c r="Q90" s="714"/>
      <c r="R90" s="714"/>
      <c r="S90" s="714"/>
      <c r="T90" s="714"/>
      <c r="U90" s="714"/>
      <c r="V90" s="714"/>
      <c r="W90" s="714"/>
      <c r="X90" s="714"/>
      <c r="Y90" s="714"/>
    </row>
    <row r="91" spans="1:25">
      <c r="A91" s="714"/>
      <c r="B91" s="714"/>
      <c r="C91" s="714"/>
      <c r="D91" s="714"/>
      <c r="E91" s="714"/>
      <c r="F91" s="714"/>
      <c r="G91" s="714"/>
      <c r="H91" s="714"/>
      <c r="I91" s="714"/>
      <c r="J91" s="714"/>
      <c r="K91" s="714"/>
      <c r="L91" s="714"/>
      <c r="M91" s="714"/>
      <c r="N91" s="714"/>
      <c r="O91" s="714"/>
      <c r="P91" s="714"/>
      <c r="Q91" s="714"/>
      <c r="R91" s="714"/>
      <c r="S91" s="714"/>
      <c r="T91" s="714"/>
      <c r="U91" s="714"/>
      <c r="V91" s="714"/>
      <c r="W91" s="714"/>
      <c r="X91" s="714"/>
      <c r="Y91" s="714"/>
    </row>
    <row r="92" spans="1:25">
      <c r="A92" s="714"/>
      <c r="B92" s="714"/>
      <c r="C92" s="714"/>
      <c r="D92" s="714"/>
      <c r="E92" s="714"/>
      <c r="F92" s="714"/>
      <c r="G92" s="714"/>
      <c r="H92" s="714"/>
      <c r="I92" s="714"/>
      <c r="J92" s="714"/>
      <c r="K92" s="714"/>
      <c r="L92" s="714"/>
      <c r="M92" s="714"/>
      <c r="N92" s="714"/>
      <c r="O92" s="714"/>
      <c r="P92" s="714"/>
      <c r="Q92" s="714"/>
      <c r="R92" s="714"/>
      <c r="S92" s="714"/>
      <c r="T92" s="714"/>
      <c r="U92" s="714"/>
      <c r="V92" s="714"/>
      <c r="W92" s="714"/>
      <c r="X92" s="714"/>
      <c r="Y92" s="714"/>
    </row>
    <row r="93" spans="1:25">
      <c r="A93" s="714"/>
      <c r="B93" s="714"/>
      <c r="C93" s="714"/>
      <c r="D93" s="714"/>
      <c r="E93" s="714"/>
      <c r="F93" s="714"/>
      <c r="G93" s="714"/>
      <c r="H93" s="714"/>
      <c r="I93" s="714"/>
      <c r="J93" s="714"/>
      <c r="K93" s="714"/>
      <c r="L93" s="714"/>
      <c r="M93" s="714"/>
      <c r="N93" s="714"/>
      <c r="O93" s="714"/>
      <c r="P93" s="714"/>
      <c r="Q93" s="714"/>
      <c r="R93" s="714"/>
      <c r="S93" s="714"/>
      <c r="T93" s="714"/>
      <c r="U93" s="714"/>
      <c r="V93" s="714"/>
      <c r="W93" s="714"/>
      <c r="X93" s="714"/>
      <c r="Y93" s="714"/>
    </row>
    <row r="94" spans="1:25">
      <c r="A94" s="714"/>
      <c r="B94" s="714"/>
      <c r="C94" s="714"/>
      <c r="D94" s="714"/>
      <c r="E94" s="714"/>
      <c r="F94" s="714"/>
      <c r="G94" s="714"/>
      <c r="H94" s="714"/>
      <c r="I94" s="714"/>
      <c r="J94" s="714"/>
      <c r="K94" s="714"/>
      <c r="L94" s="714"/>
      <c r="M94" s="714"/>
      <c r="N94" s="714"/>
      <c r="O94" s="714"/>
      <c r="P94" s="714"/>
      <c r="Q94" s="714"/>
      <c r="R94" s="714"/>
      <c r="S94" s="714"/>
      <c r="T94" s="714"/>
      <c r="U94" s="714"/>
      <c r="V94" s="714"/>
      <c r="W94" s="714"/>
      <c r="X94" s="714"/>
      <c r="Y94" s="714"/>
    </row>
    <row r="95" spans="1:25">
      <c r="A95" s="714"/>
      <c r="B95" s="714"/>
      <c r="C95" s="714"/>
      <c r="D95" s="714"/>
      <c r="E95" s="714"/>
      <c r="F95" s="714"/>
      <c r="G95" s="714"/>
      <c r="H95" s="714"/>
      <c r="I95" s="714"/>
      <c r="J95" s="714"/>
      <c r="K95" s="714"/>
      <c r="L95" s="714"/>
      <c r="M95" s="714"/>
      <c r="N95" s="714"/>
      <c r="O95" s="714"/>
      <c r="P95" s="714"/>
      <c r="Q95" s="714"/>
      <c r="R95" s="714"/>
      <c r="S95" s="714"/>
      <c r="T95" s="714"/>
      <c r="U95" s="714"/>
      <c r="V95" s="714"/>
      <c r="W95" s="714"/>
      <c r="X95" s="714"/>
      <c r="Y95" s="714"/>
    </row>
    <row r="96" spans="1:25">
      <c r="A96" s="714"/>
      <c r="B96" s="714"/>
      <c r="C96" s="714"/>
      <c r="D96" s="714"/>
      <c r="E96" s="714"/>
      <c r="F96" s="714"/>
      <c r="G96" s="714"/>
      <c r="H96" s="714"/>
      <c r="I96" s="714"/>
      <c r="J96" s="714"/>
      <c r="K96" s="714"/>
      <c r="L96" s="714"/>
      <c r="M96" s="714"/>
      <c r="N96" s="714"/>
      <c r="O96" s="714"/>
      <c r="P96" s="714"/>
      <c r="Q96" s="714"/>
      <c r="R96" s="714"/>
      <c r="S96" s="714"/>
      <c r="T96" s="714"/>
      <c r="U96" s="714"/>
      <c r="V96" s="714"/>
      <c r="W96" s="714"/>
      <c r="X96" s="714"/>
      <c r="Y96" s="714"/>
    </row>
    <row r="97" spans="1:25">
      <c r="A97" s="714"/>
      <c r="B97" s="714"/>
      <c r="C97" s="714"/>
      <c r="D97" s="714"/>
      <c r="E97" s="714"/>
      <c r="F97" s="714"/>
      <c r="G97" s="714"/>
      <c r="H97" s="714"/>
      <c r="I97" s="714"/>
      <c r="J97" s="714"/>
      <c r="K97" s="714"/>
      <c r="L97" s="714"/>
      <c r="M97" s="714"/>
      <c r="N97" s="714"/>
      <c r="O97" s="714"/>
      <c r="P97" s="714"/>
      <c r="Q97" s="714"/>
      <c r="R97" s="714"/>
      <c r="S97" s="714"/>
      <c r="T97" s="714"/>
      <c r="U97" s="714"/>
      <c r="V97" s="714"/>
      <c r="W97" s="714"/>
      <c r="X97" s="714"/>
      <c r="Y97" s="714"/>
    </row>
    <row r="98" spans="1:25">
      <c r="A98" s="714"/>
      <c r="B98" s="714"/>
      <c r="C98" s="714"/>
      <c r="D98" s="714"/>
      <c r="E98" s="714"/>
      <c r="F98" s="714"/>
      <c r="G98" s="714"/>
      <c r="H98" s="714"/>
      <c r="I98" s="714"/>
      <c r="J98" s="714"/>
      <c r="K98" s="714"/>
      <c r="L98" s="714"/>
      <c r="M98" s="714"/>
      <c r="N98" s="714"/>
      <c r="O98" s="714"/>
      <c r="P98" s="714"/>
      <c r="Q98" s="714"/>
      <c r="R98" s="714"/>
      <c r="S98" s="714"/>
      <c r="T98" s="714"/>
      <c r="U98" s="714"/>
      <c r="V98" s="714"/>
      <c r="W98" s="714"/>
      <c r="X98" s="714"/>
      <c r="Y98" s="714"/>
    </row>
    <row r="99" spans="1:25">
      <c r="A99" s="714"/>
      <c r="B99" s="714"/>
      <c r="C99" s="714"/>
      <c r="D99" s="714"/>
      <c r="E99" s="714"/>
      <c r="F99" s="714"/>
      <c r="G99" s="714"/>
      <c r="H99" s="714"/>
      <c r="I99" s="714"/>
      <c r="J99" s="714"/>
      <c r="K99" s="714"/>
      <c r="L99" s="714"/>
      <c r="M99" s="714"/>
      <c r="N99" s="714"/>
      <c r="O99" s="714"/>
      <c r="P99" s="714"/>
      <c r="Q99" s="714"/>
      <c r="R99" s="714"/>
      <c r="S99" s="714"/>
      <c r="T99" s="714"/>
      <c r="U99" s="714"/>
      <c r="V99" s="714"/>
      <c r="W99" s="714"/>
      <c r="X99" s="714"/>
      <c r="Y99" s="714"/>
    </row>
    <row r="100" spans="1:25">
      <c r="A100" s="714"/>
      <c r="B100" s="714"/>
      <c r="C100" s="714"/>
      <c r="D100" s="714"/>
      <c r="E100" s="714"/>
      <c r="F100" s="714"/>
      <c r="G100" s="714"/>
      <c r="H100" s="714"/>
      <c r="I100" s="714"/>
      <c r="J100" s="714"/>
      <c r="K100" s="714"/>
      <c r="L100" s="714"/>
      <c r="M100" s="714"/>
      <c r="N100" s="714"/>
      <c r="O100" s="714"/>
      <c r="P100" s="714"/>
      <c r="Q100" s="714"/>
      <c r="R100" s="714"/>
      <c r="S100" s="714"/>
      <c r="T100" s="714"/>
      <c r="U100" s="714"/>
      <c r="V100" s="714"/>
      <c r="W100" s="714"/>
      <c r="X100" s="714"/>
      <c r="Y100" s="714"/>
    </row>
    <row r="101" spans="1:25">
      <c r="A101" s="714"/>
      <c r="B101" s="714"/>
      <c r="C101" s="714"/>
      <c r="D101" s="714"/>
      <c r="E101" s="714"/>
      <c r="F101" s="714"/>
      <c r="G101" s="714"/>
      <c r="H101" s="714"/>
      <c r="I101" s="714"/>
      <c r="J101" s="714"/>
      <c r="K101" s="714"/>
      <c r="L101" s="714"/>
      <c r="M101" s="714"/>
      <c r="N101" s="714"/>
      <c r="O101" s="714"/>
      <c r="P101" s="714"/>
      <c r="Q101" s="714"/>
      <c r="R101" s="714"/>
      <c r="S101" s="714"/>
      <c r="T101" s="714"/>
      <c r="U101" s="714"/>
      <c r="V101" s="714"/>
      <c r="W101" s="714"/>
      <c r="X101" s="714"/>
      <c r="Y101" s="714"/>
    </row>
    <row r="102" spans="1:25">
      <c r="A102" s="714"/>
      <c r="B102" s="714"/>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row>
    <row r="103" spans="1:25">
      <c r="A103" s="714"/>
      <c r="B103" s="714"/>
      <c r="C103" s="714"/>
      <c r="D103" s="714"/>
      <c r="E103" s="714"/>
      <c r="F103" s="714"/>
      <c r="G103" s="714"/>
      <c r="H103" s="714"/>
      <c r="I103" s="714"/>
      <c r="J103" s="714"/>
      <c r="K103" s="714"/>
      <c r="L103" s="714"/>
      <c r="M103" s="714"/>
      <c r="N103" s="714"/>
      <c r="O103" s="714"/>
      <c r="P103" s="714"/>
      <c r="Q103" s="714"/>
      <c r="R103" s="714"/>
      <c r="S103" s="714"/>
      <c r="T103" s="714"/>
      <c r="U103" s="714"/>
      <c r="V103" s="714"/>
      <c r="W103" s="714"/>
      <c r="X103" s="714"/>
      <c r="Y103" s="714"/>
    </row>
    <row r="104" spans="1:25">
      <c r="A104" s="714"/>
      <c r="B104" s="714"/>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row>
    <row r="105" spans="1:25">
      <c r="A105" s="714"/>
      <c r="B105" s="714"/>
      <c r="C105" s="714"/>
      <c r="D105" s="714"/>
      <c r="E105" s="714"/>
      <c r="F105" s="714"/>
      <c r="G105" s="714"/>
      <c r="H105" s="714"/>
      <c r="I105" s="714"/>
      <c r="J105" s="714"/>
      <c r="K105" s="714"/>
      <c r="L105" s="714"/>
      <c r="M105" s="714"/>
      <c r="N105" s="714"/>
      <c r="O105" s="714"/>
      <c r="P105" s="714"/>
      <c r="Q105" s="714"/>
      <c r="R105" s="714"/>
      <c r="S105" s="714"/>
      <c r="T105" s="714"/>
      <c r="U105" s="714"/>
      <c r="V105" s="714"/>
      <c r="W105" s="714"/>
      <c r="X105" s="714"/>
      <c r="Y105" s="714"/>
    </row>
    <row r="106" spans="1:25">
      <c r="A106" s="714"/>
      <c r="B106" s="714"/>
      <c r="C106" s="714"/>
      <c r="D106" s="714"/>
      <c r="E106" s="714"/>
      <c r="F106" s="714"/>
      <c r="G106" s="714"/>
      <c r="H106" s="714"/>
      <c r="I106" s="714"/>
      <c r="J106" s="714"/>
      <c r="K106" s="714"/>
      <c r="L106" s="714"/>
      <c r="M106" s="714"/>
      <c r="N106" s="714"/>
      <c r="O106" s="714"/>
      <c r="P106" s="714"/>
      <c r="Q106" s="714"/>
      <c r="R106" s="714"/>
      <c r="S106" s="714"/>
      <c r="T106" s="714"/>
      <c r="U106" s="714"/>
      <c r="V106" s="714"/>
      <c r="W106" s="714"/>
      <c r="X106" s="714"/>
      <c r="Y106" s="714"/>
    </row>
    <row r="107" spans="1:25">
      <c r="A107" s="714"/>
      <c r="B107" s="714"/>
      <c r="C107" s="714"/>
      <c r="D107" s="714"/>
      <c r="E107" s="714"/>
      <c r="F107" s="714"/>
      <c r="G107" s="714"/>
      <c r="H107" s="714"/>
      <c r="I107" s="714"/>
      <c r="J107" s="714"/>
      <c r="K107" s="714"/>
      <c r="L107" s="714"/>
      <c r="M107" s="714"/>
      <c r="N107" s="714"/>
      <c r="O107" s="714"/>
      <c r="P107" s="714"/>
      <c r="Q107" s="714"/>
      <c r="R107" s="714"/>
      <c r="S107" s="714"/>
      <c r="T107" s="714"/>
      <c r="U107" s="714"/>
      <c r="V107" s="714"/>
      <c r="W107" s="714"/>
      <c r="X107" s="714"/>
      <c r="Y107" s="714"/>
    </row>
    <row r="108" spans="1:25">
      <c r="A108" s="714"/>
      <c r="B108" s="714"/>
      <c r="C108" s="714"/>
      <c r="D108" s="714"/>
      <c r="E108" s="714"/>
      <c r="F108" s="714"/>
      <c r="G108" s="714"/>
      <c r="H108" s="714"/>
      <c r="I108" s="714"/>
      <c r="J108" s="714"/>
      <c r="K108" s="714"/>
      <c r="L108" s="714"/>
      <c r="M108" s="714"/>
      <c r="N108" s="714"/>
      <c r="O108" s="714"/>
      <c r="P108" s="714"/>
      <c r="Q108" s="714"/>
      <c r="R108" s="714"/>
      <c r="S108" s="714"/>
      <c r="T108" s="714"/>
      <c r="U108" s="714"/>
      <c r="V108" s="714"/>
      <c r="W108" s="714"/>
      <c r="X108" s="714"/>
      <c r="Y108" s="714"/>
    </row>
    <row r="109" spans="1:25">
      <c r="A109" s="714"/>
      <c r="B109" s="714"/>
      <c r="C109" s="714"/>
      <c r="D109" s="714"/>
      <c r="E109" s="714"/>
      <c r="F109" s="714"/>
      <c r="G109" s="714"/>
      <c r="H109" s="714"/>
      <c r="I109" s="714"/>
      <c r="J109" s="714"/>
      <c r="K109" s="714"/>
      <c r="L109" s="714"/>
      <c r="M109" s="714"/>
      <c r="N109" s="714"/>
      <c r="O109" s="714"/>
      <c r="P109" s="714"/>
      <c r="Q109" s="714"/>
      <c r="R109" s="714"/>
      <c r="S109" s="714"/>
      <c r="T109" s="714"/>
      <c r="U109" s="714"/>
      <c r="V109" s="714"/>
      <c r="W109" s="714"/>
      <c r="X109" s="714"/>
      <c r="Y109" s="714"/>
    </row>
    <row r="110" spans="1:25">
      <c r="A110" s="714"/>
      <c r="B110" s="714"/>
      <c r="C110" s="714"/>
      <c r="D110" s="714"/>
      <c r="E110" s="714"/>
      <c r="F110" s="714"/>
      <c r="G110" s="714"/>
      <c r="H110" s="714"/>
      <c r="I110" s="714"/>
      <c r="J110" s="714"/>
      <c r="K110" s="714"/>
      <c r="L110" s="714"/>
      <c r="M110" s="714"/>
      <c r="N110" s="714"/>
      <c r="O110" s="714"/>
      <c r="P110" s="714"/>
      <c r="Q110" s="714"/>
      <c r="R110" s="714"/>
      <c r="S110" s="714"/>
      <c r="T110" s="714"/>
      <c r="U110" s="714"/>
      <c r="V110" s="714"/>
      <c r="W110" s="714"/>
      <c r="X110" s="714"/>
      <c r="Y110" s="714"/>
    </row>
    <row r="111" spans="1:25">
      <c r="A111" s="714"/>
      <c r="B111" s="714"/>
      <c r="C111" s="714"/>
      <c r="D111" s="714"/>
      <c r="E111" s="714"/>
      <c r="F111" s="714"/>
      <c r="G111" s="714"/>
      <c r="H111" s="714"/>
      <c r="I111" s="714"/>
      <c r="J111" s="714"/>
      <c r="K111" s="714"/>
      <c r="L111" s="714"/>
      <c r="M111" s="714"/>
      <c r="N111" s="714"/>
      <c r="O111" s="714"/>
      <c r="P111" s="714"/>
      <c r="Q111" s="714"/>
      <c r="R111" s="714"/>
      <c r="S111" s="714"/>
      <c r="T111" s="714"/>
      <c r="U111" s="714"/>
      <c r="V111" s="714"/>
      <c r="W111" s="714"/>
      <c r="X111" s="714"/>
      <c r="Y111" s="714"/>
    </row>
    <row r="112" spans="1:25">
      <c r="A112" s="714"/>
      <c r="B112" s="714"/>
      <c r="C112" s="714"/>
      <c r="D112" s="714"/>
      <c r="E112" s="714"/>
      <c r="F112" s="714"/>
      <c r="G112" s="714"/>
      <c r="H112" s="714"/>
      <c r="I112" s="714"/>
      <c r="J112" s="714"/>
      <c r="K112" s="714"/>
      <c r="L112" s="714"/>
      <c r="M112" s="714"/>
      <c r="N112" s="714"/>
      <c r="O112" s="714"/>
      <c r="P112" s="714"/>
      <c r="Q112" s="714"/>
      <c r="R112" s="714"/>
      <c r="S112" s="714"/>
      <c r="T112" s="714"/>
      <c r="U112" s="714"/>
      <c r="V112" s="714"/>
      <c r="W112" s="714"/>
      <c r="X112" s="714"/>
      <c r="Y112" s="714"/>
    </row>
    <row r="113" spans="1:25">
      <c r="A113" s="714"/>
      <c r="B113" s="714"/>
      <c r="C113" s="714"/>
      <c r="D113" s="714"/>
      <c r="E113" s="714"/>
      <c r="F113" s="714"/>
      <c r="G113" s="714"/>
      <c r="H113" s="714"/>
      <c r="I113" s="714"/>
      <c r="J113" s="714"/>
      <c r="K113" s="714"/>
      <c r="L113" s="714"/>
      <c r="M113" s="714"/>
      <c r="N113" s="714"/>
      <c r="O113" s="714"/>
      <c r="P113" s="714"/>
      <c r="Q113" s="714"/>
      <c r="R113" s="714"/>
      <c r="S113" s="714"/>
      <c r="T113" s="714"/>
      <c r="U113" s="714"/>
      <c r="V113" s="714"/>
      <c r="W113" s="714"/>
      <c r="X113" s="714"/>
      <c r="Y113" s="714"/>
    </row>
    <row r="114" spans="1:25">
      <c r="A114" s="714"/>
      <c r="B114" s="714"/>
      <c r="C114" s="714"/>
      <c r="D114" s="714"/>
      <c r="E114" s="714"/>
      <c r="F114" s="714"/>
      <c r="G114" s="714"/>
      <c r="H114" s="714"/>
      <c r="I114" s="714"/>
      <c r="J114" s="714"/>
      <c r="K114" s="714"/>
      <c r="L114" s="714"/>
      <c r="M114" s="714"/>
      <c r="N114" s="714"/>
      <c r="O114" s="714"/>
      <c r="P114" s="714"/>
      <c r="Q114" s="714"/>
      <c r="R114" s="714"/>
      <c r="S114" s="714"/>
      <c r="T114" s="714"/>
      <c r="U114" s="714"/>
      <c r="V114" s="714"/>
      <c r="W114" s="714"/>
      <c r="X114" s="714"/>
      <c r="Y114" s="714"/>
    </row>
    <row r="115" spans="1:25">
      <c r="A115" s="714"/>
      <c r="B115" s="714"/>
      <c r="C115" s="714"/>
      <c r="D115" s="714"/>
      <c r="E115" s="714"/>
      <c r="F115" s="714"/>
      <c r="G115" s="714"/>
      <c r="H115" s="714"/>
      <c r="I115" s="714"/>
      <c r="J115" s="714"/>
      <c r="K115" s="714"/>
      <c r="L115" s="714"/>
      <c r="M115" s="714"/>
      <c r="N115" s="714"/>
      <c r="O115" s="714"/>
      <c r="P115" s="714"/>
      <c r="Q115" s="714"/>
      <c r="R115" s="714"/>
      <c r="S115" s="714"/>
      <c r="T115" s="714"/>
      <c r="U115" s="714"/>
      <c r="V115" s="714"/>
      <c r="W115" s="714"/>
      <c r="X115" s="714"/>
      <c r="Y115" s="714"/>
    </row>
    <row r="116" spans="1:25">
      <c r="A116" s="714"/>
      <c r="B116" s="714"/>
      <c r="C116" s="714"/>
      <c r="D116" s="714"/>
      <c r="E116" s="714"/>
      <c r="F116" s="714"/>
      <c r="G116" s="714"/>
      <c r="H116" s="714"/>
      <c r="I116" s="714"/>
      <c r="J116" s="714"/>
      <c r="K116" s="714"/>
      <c r="L116" s="714"/>
      <c r="M116" s="714"/>
      <c r="N116" s="714"/>
      <c r="O116" s="714"/>
      <c r="P116" s="714"/>
      <c r="Q116" s="714"/>
      <c r="R116" s="714"/>
      <c r="S116" s="714"/>
      <c r="T116" s="714"/>
      <c r="U116" s="714"/>
      <c r="V116" s="714"/>
      <c r="W116" s="714"/>
      <c r="X116" s="714"/>
      <c r="Y116" s="714"/>
    </row>
    <row r="117" spans="1:25">
      <c r="A117" s="714"/>
      <c r="B117" s="714"/>
      <c r="C117" s="714"/>
      <c r="D117" s="714"/>
      <c r="E117" s="714"/>
      <c r="F117" s="714"/>
      <c r="G117" s="714"/>
      <c r="H117" s="714"/>
      <c r="I117" s="714"/>
      <c r="J117" s="714"/>
      <c r="K117" s="714"/>
      <c r="L117" s="714"/>
      <c r="M117" s="714"/>
      <c r="N117" s="714"/>
      <c r="O117" s="714"/>
      <c r="P117" s="714"/>
      <c r="Q117" s="714"/>
      <c r="R117" s="714"/>
      <c r="S117" s="714"/>
      <c r="T117" s="714"/>
      <c r="U117" s="714"/>
      <c r="V117" s="714"/>
      <c r="W117" s="714"/>
      <c r="X117" s="714"/>
      <c r="Y117" s="714"/>
    </row>
    <row r="118" spans="1:25">
      <c r="A118" s="714"/>
      <c r="B118" s="714"/>
      <c r="C118" s="714"/>
      <c r="D118" s="714"/>
      <c r="E118" s="714"/>
      <c r="F118" s="714"/>
      <c r="G118" s="714"/>
      <c r="H118" s="714"/>
      <c r="I118" s="714"/>
      <c r="J118" s="714"/>
      <c r="K118" s="714"/>
      <c r="L118" s="714"/>
      <c r="M118" s="714"/>
      <c r="N118" s="714"/>
      <c r="O118" s="714"/>
      <c r="P118" s="714"/>
      <c r="Q118" s="714"/>
      <c r="R118" s="714"/>
      <c r="S118" s="714"/>
      <c r="T118" s="714"/>
      <c r="U118" s="714"/>
      <c r="V118" s="714"/>
      <c r="W118" s="714"/>
      <c r="X118" s="714"/>
      <c r="Y118" s="714"/>
    </row>
    <row r="119" spans="1:25">
      <c r="A119" s="714"/>
      <c r="B119" s="714"/>
      <c r="C119" s="714"/>
      <c r="D119" s="714"/>
      <c r="E119" s="714"/>
      <c r="F119" s="714"/>
      <c r="G119" s="714"/>
      <c r="H119" s="714"/>
      <c r="I119" s="714"/>
      <c r="J119" s="714"/>
      <c r="K119" s="714"/>
      <c r="L119" s="714"/>
      <c r="M119" s="714"/>
      <c r="N119" s="714"/>
      <c r="O119" s="714"/>
      <c r="P119" s="714"/>
      <c r="Q119" s="714"/>
      <c r="R119" s="714"/>
      <c r="S119" s="714"/>
      <c r="T119" s="714"/>
      <c r="U119" s="714"/>
      <c r="V119" s="714"/>
      <c r="W119" s="714"/>
      <c r="X119" s="714"/>
      <c r="Y119" s="714"/>
    </row>
    <row r="120" spans="1:25">
      <c r="A120" s="714"/>
      <c r="B120" s="714"/>
      <c r="C120" s="714"/>
      <c r="D120" s="714"/>
      <c r="E120" s="714"/>
      <c r="F120" s="714"/>
      <c r="G120" s="714"/>
      <c r="H120" s="714"/>
      <c r="I120" s="714"/>
      <c r="J120" s="714"/>
      <c r="K120" s="714"/>
      <c r="L120" s="714"/>
      <c r="M120" s="714"/>
      <c r="N120" s="714"/>
      <c r="O120" s="714"/>
      <c r="P120" s="714"/>
      <c r="Q120" s="714"/>
      <c r="R120" s="714"/>
      <c r="S120" s="714"/>
      <c r="T120" s="714"/>
      <c r="U120" s="714"/>
      <c r="V120" s="714"/>
      <c r="W120" s="714"/>
      <c r="X120" s="714"/>
      <c r="Y120" s="714"/>
    </row>
    <row r="121" spans="1:25">
      <c r="A121" s="714"/>
      <c r="B121" s="714"/>
      <c r="C121" s="714"/>
      <c r="D121" s="714"/>
      <c r="E121" s="714"/>
      <c r="F121" s="714"/>
      <c r="G121" s="714"/>
      <c r="H121" s="714"/>
      <c r="I121" s="714"/>
      <c r="J121" s="714"/>
      <c r="K121" s="714"/>
      <c r="L121" s="714"/>
      <c r="M121" s="714"/>
      <c r="N121" s="714"/>
      <c r="O121" s="714"/>
      <c r="P121" s="714"/>
      <c r="Q121" s="714"/>
      <c r="R121" s="714"/>
      <c r="S121" s="714"/>
      <c r="T121" s="714"/>
      <c r="U121" s="714"/>
      <c r="V121" s="714"/>
      <c r="W121" s="714"/>
      <c r="X121" s="714"/>
      <c r="Y121" s="714"/>
    </row>
    <row r="122" spans="1:25">
      <c r="A122" s="714"/>
      <c r="B122" s="714"/>
      <c r="C122" s="714"/>
      <c r="D122" s="714"/>
      <c r="E122" s="714"/>
      <c r="F122" s="714"/>
      <c r="G122" s="714"/>
      <c r="H122" s="714"/>
      <c r="I122" s="714"/>
      <c r="J122" s="714"/>
      <c r="K122" s="714"/>
      <c r="L122" s="714"/>
      <c r="M122" s="714"/>
      <c r="N122" s="714"/>
      <c r="O122" s="714"/>
      <c r="P122" s="714"/>
      <c r="Q122" s="714"/>
      <c r="R122" s="714"/>
      <c r="S122" s="714"/>
      <c r="T122" s="714"/>
      <c r="U122" s="714"/>
      <c r="V122" s="714"/>
      <c r="W122" s="714"/>
      <c r="X122" s="714"/>
      <c r="Y122" s="714"/>
    </row>
    <row r="123" spans="1:25">
      <c r="A123" s="714"/>
      <c r="B123" s="714"/>
      <c r="C123" s="714"/>
      <c r="D123" s="714"/>
      <c r="E123" s="714"/>
      <c r="F123" s="714"/>
      <c r="G123" s="714"/>
      <c r="H123" s="714"/>
      <c r="I123" s="714"/>
      <c r="J123" s="714"/>
      <c r="K123" s="714"/>
      <c r="L123" s="714"/>
      <c r="M123" s="714"/>
      <c r="N123" s="714"/>
      <c r="O123" s="714"/>
      <c r="P123" s="714"/>
      <c r="Q123" s="714"/>
      <c r="R123" s="714"/>
      <c r="S123" s="714"/>
      <c r="T123" s="714"/>
      <c r="U123" s="714"/>
      <c r="V123" s="714"/>
      <c r="W123" s="714"/>
      <c r="X123" s="714"/>
      <c r="Y123" s="714"/>
    </row>
    <row r="124" spans="1:25">
      <c r="A124" s="714"/>
      <c r="B124" s="714"/>
      <c r="C124" s="714"/>
      <c r="D124" s="714"/>
      <c r="E124" s="714"/>
      <c r="F124" s="714"/>
      <c r="G124" s="714"/>
      <c r="H124" s="714"/>
      <c r="I124" s="714"/>
      <c r="J124" s="714"/>
      <c r="K124" s="714"/>
      <c r="L124" s="714"/>
      <c r="M124" s="714"/>
      <c r="N124" s="714"/>
      <c r="O124" s="714"/>
      <c r="P124" s="714"/>
      <c r="Q124" s="714"/>
      <c r="R124" s="714"/>
      <c r="S124" s="714"/>
      <c r="T124" s="714"/>
      <c r="U124" s="714"/>
      <c r="V124" s="714"/>
      <c r="W124" s="714"/>
      <c r="X124" s="714"/>
      <c r="Y124" s="714"/>
    </row>
    <row r="125" spans="1:25">
      <c r="A125" s="714"/>
      <c r="B125" s="714"/>
      <c r="C125" s="714"/>
      <c r="D125" s="714"/>
      <c r="E125" s="714"/>
      <c r="F125" s="714"/>
      <c r="G125" s="714"/>
      <c r="H125" s="714"/>
      <c r="I125" s="714"/>
      <c r="J125" s="714"/>
      <c r="K125" s="714"/>
      <c r="L125" s="714"/>
      <c r="M125" s="714"/>
      <c r="N125" s="714"/>
      <c r="O125" s="714"/>
      <c r="P125" s="714"/>
      <c r="Q125" s="714"/>
      <c r="R125" s="714"/>
      <c r="S125" s="714"/>
      <c r="T125" s="714"/>
      <c r="U125" s="714"/>
      <c r="V125" s="714"/>
      <c r="W125" s="714"/>
      <c r="X125" s="714"/>
      <c r="Y125" s="714"/>
    </row>
    <row r="126" spans="1:25">
      <c r="A126" s="714"/>
      <c r="B126" s="714"/>
      <c r="C126" s="714"/>
      <c r="D126" s="714"/>
      <c r="E126" s="714"/>
      <c r="F126" s="714"/>
      <c r="G126" s="714"/>
      <c r="H126" s="714"/>
      <c r="I126" s="714"/>
      <c r="J126" s="714"/>
      <c r="K126" s="714"/>
      <c r="L126" s="714"/>
      <c r="M126" s="714"/>
      <c r="N126" s="714"/>
      <c r="O126" s="714"/>
      <c r="P126" s="714"/>
      <c r="Q126" s="714"/>
      <c r="R126" s="714"/>
      <c r="S126" s="714"/>
      <c r="T126" s="714"/>
      <c r="U126" s="714"/>
      <c r="V126" s="714"/>
      <c r="W126" s="714"/>
      <c r="X126" s="714"/>
      <c r="Y126" s="714"/>
    </row>
    <row r="127" spans="1:25">
      <c r="A127" s="714"/>
      <c r="B127" s="714"/>
      <c r="C127" s="714"/>
      <c r="D127" s="714"/>
      <c r="E127" s="714"/>
      <c r="F127" s="714"/>
      <c r="G127" s="714"/>
      <c r="H127" s="714"/>
      <c r="I127" s="714"/>
      <c r="J127" s="714"/>
      <c r="K127" s="714"/>
      <c r="L127" s="714"/>
      <c r="M127" s="714"/>
      <c r="N127" s="714"/>
      <c r="O127" s="714"/>
      <c r="P127" s="714"/>
      <c r="Q127" s="714"/>
      <c r="R127" s="714"/>
      <c r="S127" s="714"/>
      <c r="T127" s="714"/>
      <c r="U127" s="714"/>
      <c r="V127" s="714"/>
      <c r="W127" s="714"/>
      <c r="X127" s="714"/>
      <c r="Y127" s="714"/>
    </row>
    <row r="128" spans="1:25">
      <c r="A128" s="714"/>
      <c r="B128" s="714"/>
      <c r="C128" s="714"/>
      <c r="D128" s="714"/>
      <c r="E128" s="714"/>
      <c r="F128" s="714"/>
      <c r="G128" s="714"/>
      <c r="H128" s="714"/>
      <c r="I128" s="714"/>
      <c r="J128" s="714"/>
      <c r="K128" s="714"/>
      <c r="L128" s="714"/>
      <c r="M128" s="714"/>
      <c r="N128" s="714"/>
      <c r="O128" s="714"/>
      <c r="P128" s="714"/>
      <c r="Q128" s="714"/>
      <c r="R128" s="714"/>
      <c r="S128" s="714"/>
      <c r="T128" s="714"/>
      <c r="U128" s="714"/>
      <c r="V128" s="714"/>
      <c r="W128" s="714"/>
      <c r="X128" s="714"/>
      <c r="Y128" s="714"/>
    </row>
    <row r="129" spans="1:25">
      <c r="A129" s="714"/>
      <c r="B129" s="714"/>
      <c r="C129" s="714"/>
      <c r="D129" s="714"/>
      <c r="E129" s="714"/>
      <c r="F129" s="714"/>
      <c r="G129" s="714"/>
      <c r="H129" s="714"/>
      <c r="I129" s="714"/>
      <c r="J129" s="714"/>
      <c r="K129" s="714"/>
      <c r="L129" s="714"/>
      <c r="M129" s="714"/>
      <c r="N129" s="714"/>
      <c r="O129" s="714"/>
      <c r="P129" s="714"/>
      <c r="Q129" s="714"/>
      <c r="R129" s="714"/>
      <c r="S129" s="714"/>
      <c r="T129" s="714"/>
      <c r="U129" s="714"/>
      <c r="V129" s="714"/>
      <c r="W129" s="714"/>
      <c r="X129" s="714"/>
      <c r="Y129" s="714"/>
    </row>
    <row r="130" spans="1:25">
      <c r="A130" s="714"/>
      <c r="B130" s="714"/>
      <c r="C130" s="714"/>
      <c r="D130" s="714"/>
      <c r="E130" s="714"/>
      <c r="F130" s="714"/>
      <c r="G130" s="714"/>
      <c r="H130" s="714"/>
      <c r="I130" s="714"/>
      <c r="J130" s="714"/>
      <c r="K130" s="714"/>
      <c r="L130" s="714"/>
      <c r="M130" s="714"/>
      <c r="N130" s="714"/>
      <c r="O130" s="714"/>
      <c r="P130" s="714"/>
      <c r="Q130" s="714"/>
      <c r="R130" s="714"/>
      <c r="S130" s="714"/>
      <c r="T130" s="714"/>
      <c r="U130" s="714"/>
      <c r="V130" s="714"/>
      <c r="W130" s="714"/>
      <c r="X130" s="714"/>
      <c r="Y130" s="714"/>
    </row>
    <row r="131" spans="1:25">
      <c r="A131" s="714"/>
      <c r="B131" s="714"/>
      <c r="C131" s="714"/>
      <c r="D131" s="714"/>
      <c r="E131" s="714"/>
      <c r="F131" s="714"/>
      <c r="G131" s="714"/>
      <c r="H131" s="714"/>
      <c r="I131" s="714"/>
      <c r="J131" s="714"/>
      <c r="K131" s="714"/>
      <c r="L131" s="714"/>
      <c r="M131" s="714"/>
      <c r="N131" s="714"/>
      <c r="O131" s="714"/>
      <c r="P131" s="714"/>
      <c r="Q131" s="714"/>
      <c r="R131" s="714"/>
      <c r="S131" s="714"/>
      <c r="T131" s="714"/>
      <c r="U131" s="714"/>
      <c r="V131" s="714"/>
      <c r="W131" s="714"/>
      <c r="X131" s="714"/>
      <c r="Y131" s="714"/>
    </row>
    <row r="132" spans="1:25">
      <c r="A132" s="714"/>
      <c r="B132" s="714"/>
      <c r="C132" s="714"/>
      <c r="D132" s="714"/>
      <c r="E132" s="714"/>
      <c r="F132" s="714"/>
      <c r="G132" s="714"/>
      <c r="H132" s="714"/>
      <c r="I132" s="714"/>
      <c r="J132" s="714"/>
      <c r="K132" s="714"/>
      <c r="L132" s="714"/>
      <c r="M132" s="714"/>
      <c r="N132" s="714"/>
      <c r="O132" s="714"/>
      <c r="P132" s="714"/>
      <c r="Q132" s="714"/>
      <c r="R132" s="714"/>
      <c r="S132" s="714"/>
      <c r="T132" s="714"/>
      <c r="U132" s="714"/>
      <c r="V132" s="714"/>
      <c r="W132" s="714"/>
      <c r="X132" s="714"/>
      <c r="Y132" s="714"/>
    </row>
    <row r="133" spans="1:25">
      <c r="A133" s="714"/>
      <c r="B133" s="714"/>
      <c r="C133" s="714"/>
      <c r="D133" s="714"/>
      <c r="E133" s="714"/>
      <c r="F133" s="714"/>
      <c r="G133" s="714"/>
      <c r="H133" s="714"/>
      <c r="I133" s="714"/>
      <c r="J133" s="714"/>
      <c r="K133" s="714"/>
      <c r="L133" s="714"/>
      <c r="M133" s="714"/>
      <c r="N133" s="714"/>
      <c r="O133" s="714"/>
      <c r="P133" s="714"/>
      <c r="Q133" s="714"/>
      <c r="R133" s="714"/>
      <c r="S133" s="714"/>
      <c r="T133" s="714"/>
      <c r="U133" s="714"/>
      <c r="V133" s="714"/>
      <c r="W133" s="714"/>
      <c r="X133" s="714"/>
      <c r="Y133" s="714"/>
    </row>
    <row r="134" spans="1:25">
      <c r="A134" s="714"/>
      <c r="B134" s="714"/>
      <c r="C134" s="714"/>
      <c r="D134" s="714"/>
      <c r="E134" s="714"/>
      <c r="F134" s="714"/>
      <c r="G134" s="714"/>
      <c r="H134" s="714"/>
      <c r="I134" s="714"/>
      <c r="J134" s="714"/>
      <c r="K134" s="714"/>
      <c r="L134" s="714"/>
      <c r="M134" s="714"/>
      <c r="N134" s="714"/>
      <c r="O134" s="714"/>
      <c r="P134" s="714"/>
      <c r="Q134" s="714"/>
      <c r="R134" s="714"/>
      <c r="S134" s="714"/>
      <c r="T134" s="714"/>
      <c r="U134" s="714"/>
      <c r="V134" s="714"/>
      <c r="W134" s="714"/>
      <c r="X134" s="714"/>
      <c r="Y134" s="714"/>
    </row>
    <row r="135" spans="1:25">
      <c r="A135" s="714"/>
      <c r="B135" s="714"/>
      <c r="C135" s="714"/>
      <c r="D135" s="714"/>
      <c r="E135" s="714"/>
      <c r="F135" s="714"/>
      <c r="G135" s="714"/>
      <c r="H135" s="714"/>
      <c r="I135" s="714"/>
      <c r="J135" s="714"/>
      <c r="K135" s="714"/>
      <c r="L135" s="714"/>
      <c r="M135" s="714"/>
      <c r="N135" s="714"/>
      <c r="O135" s="714"/>
      <c r="P135" s="714"/>
      <c r="Q135" s="714"/>
      <c r="R135" s="714"/>
      <c r="S135" s="714"/>
      <c r="T135" s="714"/>
      <c r="U135" s="714"/>
      <c r="V135" s="714"/>
      <c r="W135" s="714"/>
      <c r="X135" s="714"/>
      <c r="Y135" s="714"/>
    </row>
    <row r="136" spans="1:25">
      <c r="A136" s="714"/>
      <c r="B136" s="714"/>
      <c r="C136" s="714"/>
      <c r="D136" s="714"/>
      <c r="E136" s="714"/>
      <c r="F136" s="714"/>
      <c r="G136" s="714"/>
      <c r="H136" s="714"/>
      <c r="I136" s="714"/>
      <c r="J136" s="714"/>
      <c r="K136" s="714"/>
      <c r="L136" s="714"/>
      <c r="M136" s="714"/>
      <c r="N136" s="714"/>
      <c r="O136" s="714"/>
      <c r="P136" s="714"/>
      <c r="Q136" s="714"/>
      <c r="R136" s="714"/>
      <c r="S136" s="714"/>
      <c r="T136" s="714"/>
      <c r="U136" s="714"/>
      <c r="V136" s="714"/>
      <c r="W136" s="714"/>
      <c r="X136" s="714"/>
      <c r="Y136" s="714"/>
    </row>
    <row r="137" spans="1:25">
      <c r="A137" s="714"/>
      <c r="B137" s="714"/>
      <c r="C137" s="714"/>
      <c r="D137" s="714"/>
      <c r="E137" s="714"/>
      <c r="F137" s="714"/>
      <c r="G137" s="714"/>
      <c r="H137" s="714"/>
      <c r="I137" s="714"/>
      <c r="J137" s="714"/>
      <c r="K137" s="714"/>
      <c r="L137" s="714"/>
      <c r="M137" s="714"/>
      <c r="N137" s="714"/>
      <c r="O137" s="714"/>
      <c r="P137" s="714"/>
      <c r="Q137" s="714"/>
      <c r="R137" s="714"/>
      <c r="S137" s="714"/>
      <c r="T137" s="714"/>
      <c r="U137" s="714"/>
      <c r="V137" s="714"/>
      <c r="W137" s="714"/>
      <c r="X137" s="714"/>
      <c r="Y137" s="714"/>
    </row>
    <row r="138" spans="1:25">
      <c r="A138" s="714"/>
      <c r="B138" s="714"/>
      <c r="C138" s="714"/>
      <c r="D138" s="714"/>
      <c r="E138" s="714"/>
      <c r="F138" s="714"/>
      <c r="G138" s="714"/>
      <c r="H138" s="714"/>
      <c r="I138" s="714"/>
      <c r="J138" s="714"/>
      <c r="K138" s="714"/>
      <c r="L138" s="714"/>
      <c r="M138" s="714"/>
      <c r="N138" s="714"/>
      <c r="O138" s="714"/>
      <c r="P138" s="714"/>
      <c r="Q138" s="714"/>
      <c r="R138" s="714"/>
      <c r="S138" s="714"/>
      <c r="T138" s="714"/>
      <c r="U138" s="714"/>
      <c r="V138" s="714"/>
      <c r="W138" s="714"/>
      <c r="X138" s="714"/>
      <c r="Y138" s="714"/>
    </row>
    <row r="139" spans="1:25">
      <c r="A139" s="714"/>
      <c r="B139" s="714"/>
      <c r="C139" s="714"/>
      <c r="D139" s="714"/>
      <c r="E139" s="714"/>
      <c r="F139" s="714"/>
      <c r="G139" s="714"/>
      <c r="H139" s="714"/>
      <c r="I139" s="714"/>
      <c r="J139" s="714"/>
      <c r="K139" s="714"/>
      <c r="L139" s="714"/>
      <c r="M139" s="714"/>
      <c r="N139" s="714"/>
      <c r="O139" s="714"/>
      <c r="P139" s="714"/>
      <c r="Q139" s="714"/>
      <c r="R139" s="714"/>
      <c r="S139" s="714"/>
      <c r="T139" s="714"/>
      <c r="U139" s="714"/>
      <c r="V139" s="714"/>
      <c r="W139" s="714"/>
      <c r="X139" s="714"/>
      <c r="Y139" s="714"/>
    </row>
    <row r="140" spans="1:25">
      <c r="A140" s="714"/>
      <c r="B140" s="714"/>
      <c r="C140" s="714"/>
      <c r="D140" s="714"/>
      <c r="E140" s="714"/>
      <c r="F140" s="714"/>
      <c r="G140" s="714"/>
      <c r="H140" s="714"/>
      <c r="I140" s="714"/>
      <c r="J140" s="714"/>
      <c r="K140" s="714"/>
      <c r="L140" s="714"/>
      <c r="M140" s="714"/>
      <c r="N140" s="714"/>
      <c r="O140" s="714"/>
      <c r="P140" s="714"/>
      <c r="Q140" s="714"/>
      <c r="R140" s="714"/>
      <c r="S140" s="714"/>
      <c r="T140" s="714"/>
      <c r="U140" s="714"/>
      <c r="V140" s="714"/>
      <c r="W140" s="714"/>
      <c r="X140" s="714"/>
      <c r="Y140" s="714"/>
    </row>
    <row r="141" spans="1:25">
      <c r="A141" s="714"/>
      <c r="B141" s="714"/>
      <c r="C141" s="714"/>
      <c r="D141" s="714"/>
      <c r="E141" s="714"/>
      <c r="F141" s="714"/>
      <c r="G141" s="714"/>
      <c r="H141" s="714"/>
      <c r="I141" s="714"/>
      <c r="J141" s="714"/>
      <c r="K141" s="714"/>
      <c r="L141" s="714"/>
      <c r="M141" s="714"/>
      <c r="N141" s="714"/>
      <c r="O141" s="714"/>
      <c r="P141" s="714"/>
      <c r="Q141" s="714"/>
      <c r="R141" s="714"/>
      <c r="S141" s="714"/>
      <c r="T141" s="714"/>
      <c r="U141" s="714"/>
      <c r="V141" s="714"/>
      <c r="W141" s="714"/>
      <c r="X141" s="714"/>
      <c r="Y141" s="714"/>
    </row>
    <row r="142" spans="1:25">
      <c r="A142" s="714"/>
      <c r="B142" s="714"/>
      <c r="C142" s="714"/>
      <c r="D142" s="714"/>
      <c r="E142" s="714"/>
      <c r="F142" s="714"/>
      <c r="G142" s="714"/>
      <c r="H142" s="714"/>
      <c r="I142" s="714"/>
      <c r="J142" s="714"/>
      <c r="K142" s="714"/>
      <c r="L142" s="714"/>
      <c r="M142" s="714"/>
      <c r="N142" s="714"/>
      <c r="O142" s="714"/>
      <c r="P142" s="714"/>
      <c r="Q142" s="714"/>
      <c r="R142" s="714"/>
      <c r="S142" s="714"/>
      <c r="T142" s="714"/>
      <c r="U142" s="714"/>
      <c r="V142" s="714"/>
      <c r="W142" s="714"/>
      <c r="X142" s="714"/>
      <c r="Y142" s="714"/>
    </row>
    <row r="143" spans="1:25">
      <c r="A143" s="714"/>
      <c r="B143" s="714"/>
      <c r="C143" s="714"/>
      <c r="D143" s="714"/>
      <c r="E143" s="714"/>
      <c r="F143" s="714"/>
      <c r="G143" s="714"/>
      <c r="H143" s="714"/>
      <c r="I143" s="714"/>
      <c r="J143" s="714"/>
      <c r="K143" s="714"/>
      <c r="L143" s="714"/>
      <c r="M143" s="714"/>
      <c r="N143" s="714"/>
      <c r="O143" s="714"/>
      <c r="P143" s="714"/>
      <c r="Q143" s="714"/>
      <c r="R143" s="714"/>
      <c r="S143" s="714"/>
      <c r="T143" s="714"/>
      <c r="U143" s="714"/>
      <c r="V143" s="714"/>
      <c r="W143" s="714"/>
      <c r="X143" s="714"/>
      <c r="Y143" s="714"/>
    </row>
    <row r="144" spans="1:25">
      <c r="A144" s="714"/>
      <c r="B144" s="714"/>
      <c r="C144" s="714"/>
      <c r="D144" s="714"/>
      <c r="E144" s="714"/>
      <c r="F144" s="714"/>
      <c r="G144" s="714"/>
      <c r="H144" s="714"/>
      <c r="I144" s="714"/>
      <c r="J144" s="714"/>
      <c r="K144" s="714"/>
      <c r="L144" s="714"/>
      <c r="M144" s="714"/>
      <c r="N144" s="714"/>
      <c r="O144" s="714"/>
      <c r="P144" s="714"/>
      <c r="Q144" s="714"/>
      <c r="R144" s="714"/>
      <c r="S144" s="714"/>
      <c r="T144" s="714"/>
      <c r="U144" s="714"/>
      <c r="V144" s="714"/>
      <c r="W144" s="714"/>
      <c r="X144" s="714"/>
      <c r="Y144" s="714"/>
    </row>
    <row r="145" spans="1:25">
      <c r="A145" s="714"/>
      <c r="B145" s="714"/>
      <c r="C145" s="714"/>
      <c r="D145" s="714"/>
      <c r="E145" s="714"/>
      <c r="F145" s="714"/>
      <c r="G145" s="714"/>
      <c r="H145" s="714"/>
      <c r="I145" s="714"/>
      <c r="J145" s="714"/>
      <c r="K145" s="714"/>
      <c r="L145" s="714"/>
      <c r="M145" s="714"/>
      <c r="N145" s="714"/>
      <c r="O145" s="714"/>
      <c r="P145" s="714"/>
      <c r="Q145" s="714"/>
      <c r="R145" s="714"/>
      <c r="S145" s="714"/>
      <c r="T145" s="714"/>
      <c r="U145" s="714"/>
      <c r="V145" s="714"/>
      <c r="W145" s="714"/>
      <c r="X145" s="714"/>
      <c r="Y145" s="714"/>
    </row>
    <row r="146" spans="1:25">
      <c r="A146" s="714"/>
      <c r="B146" s="714"/>
      <c r="C146" s="714"/>
      <c r="D146" s="714"/>
      <c r="E146" s="714"/>
      <c r="F146" s="714"/>
      <c r="G146" s="714"/>
      <c r="H146" s="714"/>
      <c r="I146" s="714"/>
      <c r="J146" s="714"/>
      <c r="K146" s="714"/>
      <c r="L146" s="714"/>
      <c r="M146" s="714"/>
      <c r="N146" s="714"/>
      <c r="O146" s="714"/>
      <c r="P146" s="714"/>
      <c r="Q146" s="714"/>
      <c r="R146" s="714"/>
      <c r="S146" s="714"/>
      <c r="T146" s="714"/>
      <c r="U146" s="714"/>
      <c r="V146" s="714"/>
      <c r="W146" s="714"/>
      <c r="X146" s="714"/>
      <c r="Y146" s="714"/>
    </row>
    <row r="147" spans="1:25">
      <c r="A147" s="714"/>
      <c r="B147" s="714"/>
      <c r="C147" s="714"/>
      <c r="D147" s="714"/>
      <c r="E147" s="714"/>
      <c r="F147" s="714"/>
      <c r="G147" s="714"/>
      <c r="H147" s="714"/>
      <c r="I147" s="714"/>
      <c r="J147" s="714"/>
      <c r="K147" s="714"/>
      <c r="L147" s="714"/>
      <c r="M147" s="714"/>
      <c r="N147" s="714"/>
      <c r="O147" s="714"/>
      <c r="P147" s="714"/>
      <c r="Q147" s="714"/>
      <c r="R147" s="714"/>
      <c r="S147" s="714"/>
      <c r="T147" s="714"/>
      <c r="U147" s="714"/>
      <c r="V147" s="714"/>
      <c r="W147" s="714"/>
      <c r="X147" s="714"/>
      <c r="Y147" s="714"/>
    </row>
    <row r="148" spans="1:25">
      <c r="A148" s="714"/>
      <c r="B148" s="714"/>
      <c r="C148" s="714"/>
      <c r="D148" s="714"/>
      <c r="E148" s="714"/>
      <c r="F148" s="714"/>
      <c r="G148" s="714"/>
      <c r="H148" s="714"/>
      <c r="I148" s="714"/>
      <c r="J148" s="714"/>
      <c r="K148" s="714"/>
      <c r="L148" s="714"/>
      <c r="M148" s="714"/>
      <c r="N148" s="714"/>
      <c r="O148" s="714"/>
      <c r="P148" s="714"/>
      <c r="Q148" s="714"/>
      <c r="R148" s="714"/>
      <c r="S148" s="714"/>
      <c r="T148" s="714"/>
      <c r="U148" s="714"/>
      <c r="V148" s="714"/>
      <c r="W148" s="714"/>
      <c r="X148" s="714"/>
      <c r="Y148" s="714"/>
    </row>
    <row r="149" spans="1:25">
      <c r="A149" s="714"/>
      <c r="B149" s="714"/>
      <c r="C149" s="714"/>
      <c r="D149" s="714"/>
      <c r="E149" s="714"/>
      <c r="F149" s="714"/>
      <c r="G149" s="714"/>
      <c r="H149" s="714"/>
      <c r="I149" s="714"/>
      <c r="J149" s="714"/>
      <c r="K149" s="714"/>
      <c r="L149" s="714"/>
      <c r="M149" s="714"/>
      <c r="N149" s="714"/>
      <c r="O149" s="714"/>
      <c r="P149" s="714"/>
      <c r="Q149" s="714"/>
      <c r="R149" s="714"/>
      <c r="S149" s="714"/>
      <c r="T149" s="714"/>
      <c r="U149" s="714"/>
      <c r="V149" s="714"/>
      <c r="W149" s="714"/>
      <c r="X149" s="714"/>
      <c r="Y149" s="714"/>
    </row>
    <row r="150" spans="1:25">
      <c r="A150" s="714"/>
      <c r="B150" s="714"/>
      <c r="D150" s="714"/>
      <c r="E150" s="714"/>
      <c r="F150" s="714"/>
      <c r="G150" s="714"/>
      <c r="H150" s="714"/>
      <c r="I150" s="714"/>
      <c r="J150" s="714"/>
      <c r="K150" s="714"/>
      <c r="L150" s="714"/>
      <c r="M150" s="714"/>
      <c r="N150" s="714"/>
      <c r="O150" s="714"/>
      <c r="P150" s="714"/>
      <c r="Q150" s="714"/>
      <c r="R150" s="714"/>
      <c r="S150" s="714"/>
      <c r="T150" s="714"/>
      <c r="U150" s="714"/>
      <c r="V150" s="714"/>
      <c r="W150" s="714"/>
      <c r="X150" s="714"/>
      <c r="Y150" s="714"/>
    </row>
    <row r="151" spans="1:25">
      <c r="A151" s="714"/>
      <c r="B151" s="714"/>
      <c r="D151" s="714"/>
      <c r="E151" s="714"/>
      <c r="F151" s="714"/>
      <c r="G151" s="714"/>
      <c r="H151" s="714"/>
      <c r="I151" s="714"/>
      <c r="J151" s="714"/>
      <c r="K151" s="714"/>
      <c r="L151" s="714"/>
      <c r="M151" s="714"/>
      <c r="N151" s="714"/>
      <c r="O151" s="714"/>
      <c r="P151" s="714"/>
      <c r="Q151" s="714"/>
      <c r="R151" s="714"/>
      <c r="S151" s="714"/>
      <c r="T151" s="714"/>
      <c r="U151" s="714"/>
      <c r="V151" s="714"/>
      <c r="W151" s="714"/>
      <c r="X151" s="714"/>
      <c r="Y151" s="714"/>
    </row>
    <row r="152" spans="1:25">
      <c r="A152" s="714"/>
      <c r="B152" s="714"/>
      <c r="D152" s="714"/>
      <c r="E152" s="714"/>
      <c r="F152" s="714"/>
      <c r="G152" s="714"/>
      <c r="H152" s="714"/>
      <c r="I152" s="714"/>
      <c r="J152" s="714"/>
      <c r="K152" s="714"/>
      <c r="L152" s="714"/>
      <c r="M152" s="714"/>
      <c r="N152" s="714"/>
      <c r="O152" s="714"/>
      <c r="P152" s="714"/>
      <c r="Q152" s="714"/>
      <c r="R152" s="714"/>
      <c r="S152" s="714"/>
      <c r="T152" s="714"/>
      <c r="U152" s="714"/>
      <c r="V152" s="714"/>
      <c r="W152" s="714"/>
      <c r="X152" s="714"/>
      <c r="Y152" s="714"/>
    </row>
    <row r="153" spans="1:25">
      <c r="A153" s="714"/>
      <c r="B153" s="714"/>
      <c r="D153" s="714"/>
      <c r="E153" s="714"/>
      <c r="F153" s="714"/>
      <c r="G153" s="714"/>
      <c r="H153" s="714"/>
      <c r="I153" s="714"/>
      <c r="J153" s="714"/>
      <c r="K153" s="714"/>
      <c r="L153" s="714"/>
      <c r="M153" s="714"/>
      <c r="N153" s="714"/>
      <c r="O153" s="714"/>
      <c r="P153" s="714"/>
      <c r="Q153" s="714"/>
      <c r="R153" s="714"/>
      <c r="S153" s="714"/>
      <c r="T153" s="714"/>
      <c r="U153" s="714"/>
      <c r="V153" s="714"/>
      <c r="W153" s="714"/>
      <c r="X153" s="714"/>
      <c r="Y153" s="714"/>
    </row>
    <row r="154" spans="1:25">
      <c r="A154" s="714"/>
      <c r="B154" s="714"/>
      <c r="D154" s="714"/>
      <c r="E154" s="714"/>
      <c r="F154" s="714"/>
      <c r="G154" s="714"/>
      <c r="H154" s="714"/>
      <c r="I154" s="714"/>
      <c r="J154" s="714"/>
      <c r="K154" s="714"/>
      <c r="L154" s="714"/>
      <c r="M154" s="714"/>
      <c r="N154" s="714"/>
      <c r="O154" s="714"/>
      <c r="P154" s="714"/>
      <c r="Q154" s="714"/>
      <c r="R154" s="714"/>
      <c r="S154" s="714"/>
      <c r="T154" s="714"/>
      <c r="U154" s="714"/>
      <c r="V154" s="714"/>
      <c r="W154" s="714"/>
      <c r="X154" s="714"/>
      <c r="Y154" s="714"/>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87E4A-3A30-4ACB-8BBD-B2C80E3CA4C7}">
  <sheetPr codeName="Sheet24">
    <tabColor theme="6" tint="0.79998168889431442"/>
  </sheetPr>
  <dimension ref="B2:F11"/>
  <sheetViews>
    <sheetView workbookViewId="0">
      <selection activeCell="B22" sqref="B22"/>
    </sheetView>
  </sheetViews>
  <sheetFormatPr defaultColWidth="8.7109375" defaultRowHeight="12"/>
  <cols>
    <col min="1" max="1" width="3.42578125" style="259" customWidth="1"/>
    <col min="2" max="2" width="73.42578125" style="259" customWidth="1"/>
    <col min="3" max="3" width="20" style="259" customWidth="1"/>
    <col min="4" max="4" width="62.28515625" style="259" customWidth="1"/>
    <col min="5" max="5" width="19.42578125" style="259" customWidth="1"/>
    <col min="6" max="6" width="68.42578125" style="259" bestFit="1" customWidth="1"/>
    <col min="7" max="10" width="8.7109375" style="259"/>
    <col min="11" max="12" width="23.42578125" style="259" customWidth="1"/>
    <col min="13" max="16384" width="8.7109375" style="259"/>
  </cols>
  <sheetData>
    <row r="2" spans="2:6" s="510" customFormat="1" ht="23.25">
      <c r="B2" s="1" t="s">
        <v>63</v>
      </c>
    </row>
    <row r="3" spans="2:6" s="714" customFormat="1">
      <c r="B3" s="720"/>
    </row>
    <row r="4" spans="2:6">
      <c r="B4" s="259" t="s">
        <v>1213</v>
      </c>
    </row>
    <row r="7" spans="2:6">
      <c r="B7" s="527" t="s">
        <v>1214</v>
      </c>
      <c r="C7" s="549" t="s">
        <v>1215</v>
      </c>
      <c r="D7" s="528" t="s">
        <v>124</v>
      </c>
      <c r="F7" s="556" t="s">
        <v>1216</v>
      </c>
    </row>
    <row r="8" spans="2:6">
      <c r="B8" s="191" t="s">
        <v>1217</v>
      </c>
      <c r="C8" s="554">
        <v>6389.5879179561962</v>
      </c>
      <c r="D8" s="555" t="str">
        <f>HYPERLINK("https://www.iso-ne.com/static-assets/documents/2018/10/2017_economic_study_final.docx ", "ISO-NE 2017 Economic Study (LDC recommendation)")</f>
        <v>ISO-NE 2017 Economic Study (LDC recommendation)</v>
      </c>
    </row>
    <row r="9" spans="2:6">
      <c r="B9" s="191" t="s">
        <v>1218</v>
      </c>
      <c r="C9" s="554">
        <v>7823.4248180805216</v>
      </c>
      <c r="D9" s="555" t="str">
        <f>HYPERLINK("http://ceepr.mit.edu/files/papers/2020-003.pdf", "Average of Northern Pass and NECEC transmission projects")</f>
        <v>Average of Northern Pass and NECEC transmission projects</v>
      </c>
    </row>
    <row r="10" spans="2:6">
      <c r="B10" s="191" t="s">
        <v>1219</v>
      </c>
      <c r="C10" s="554" t="s">
        <v>1220</v>
      </c>
      <c r="D10" s="555" t="str">
        <f>HYPERLINK("https://www.nrel.gov/docs/fy19osti/72023.pdf", "Renewables in NREL ReEDS database have site-specific transmission costs")</f>
        <v>Renewables in NREL ReEDS database have site-specific transmission costs</v>
      </c>
    </row>
    <row r="11" spans="2:6">
      <c r="B11" s="191" t="s">
        <v>1221</v>
      </c>
      <c r="C11" s="554">
        <v>13571.9049796947</v>
      </c>
      <c r="D11" s="596" t="str">
        <f>HYPERLINK("https://fileservice.eea.comacloud.net/FileService.Api/file/FileRoom/13721535", "Eversource DPU 20-75 filing document")</f>
        <v>Eversource DPU 20-75 filing document</v>
      </c>
    </row>
  </sheetData>
  <hyperlinks>
    <hyperlink ref="D9" location="_ftn2" display="_ftn2" xr:uid="{040FEDE7-63FC-4FE0-AB9C-56484C14974A}"/>
    <hyperlink ref="D10" location="_ftn3" display="_ftn3" xr:uid="{A45AFC29-24D2-4F59-8900-54C8EFBDBF82}"/>
    <hyperlink ref="D11" location="_ftn4" display="_ftn4" xr:uid="{5A22818C-CAE0-48DA-8F4B-09A6E7762CDB}"/>
    <hyperlink ref="D8" location="_ftn1" display="_ftn1" xr:uid="{1B64E850-D93D-4210-9662-99FBA3EEDDF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485B1-3FCD-4CB0-A19E-B615D3480BCB}">
  <sheetPr codeName="Sheet26">
    <tabColor theme="6" tint="0.79998168889431442"/>
  </sheetPr>
  <dimension ref="B2:F37"/>
  <sheetViews>
    <sheetView workbookViewId="0">
      <selection activeCell="I23" sqref="I23"/>
    </sheetView>
  </sheetViews>
  <sheetFormatPr defaultRowHeight="12.75"/>
  <cols>
    <col min="1" max="1" width="9.140625" style="9"/>
    <col min="2" max="2" width="20.7109375" style="9" customWidth="1"/>
    <col min="3" max="3" width="9.140625" style="9"/>
    <col min="4" max="4" width="18.28515625" style="9" customWidth="1"/>
    <col min="5" max="5" width="11.28515625" style="9" customWidth="1"/>
    <col min="6" max="6" width="19.140625" style="9" bestFit="1" customWidth="1"/>
    <col min="7" max="16384" width="9.140625" style="9"/>
  </cols>
  <sheetData>
    <row r="2" spans="2:6" s="2" customFormat="1" ht="23.25">
      <c r="B2" s="1" t="s">
        <v>1222</v>
      </c>
    </row>
    <row r="4" spans="2:6">
      <c r="B4" s="9" t="s">
        <v>1223</v>
      </c>
    </row>
    <row r="7" spans="2:6" ht="38.25">
      <c r="B7" s="558" t="s">
        <v>1224</v>
      </c>
      <c r="C7" s="558" t="s">
        <v>1225</v>
      </c>
      <c r="D7" s="558" t="s">
        <v>1226</v>
      </c>
      <c r="E7" s="558" t="s">
        <v>1227</v>
      </c>
      <c r="F7" s="558" t="s">
        <v>1228</v>
      </c>
    </row>
    <row r="8" spans="2:6">
      <c r="B8" s="722">
        <v>41495</v>
      </c>
      <c r="C8" s="723">
        <v>1</v>
      </c>
      <c r="D8" s="724">
        <v>24.713790085286213</v>
      </c>
      <c r="E8" s="723" t="s">
        <v>1229</v>
      </c>
      <c r="F8" s="725" t="s">
        <v>1230</v>
      </c>
    </row>
    <row r="9" spans="2:6">
      <c r="B9" s="726">
        <v>41196</v>
      </c>
      <c r="C9" s="49">
        <v>2</v>
      </c>
      <c r="D9" s="149">
        <v>22.027379867972623</v>
      </c>
      <c r="E9" s="49" t="s">
        <v>1229</v>
      </c>
      <c r="F9" s="727" t="s">
        <v>1231</v>
      </c>
    </row>
    <row r="10" spans="2:6">
      <c r="B10" s="726">
        <v>41004</v>
      </c>
      <c r="C10" s="49">
        <v>3</v>
      </c>
      <c r="D10" s="149">
        <v>20.065016134934986</v>
      </c>
      <c r="E10" s="49" t="s">
        <v>1232</v>
      </c>
      <c r="F10" s="727" t="s">
        <v>1233</v>
      </c>
    </row>
    <row r="11" spans="2:6">
      <c r="B11" s="726">
        <v>41776</v>
      </c>
      <c r="C11" s="49">
        <v>4</v>
      </c>
      <c r="D11" s="149">
        <v>18.667986301332018</v>
      </c>
      <c r="E11" s="49" t="s">
        <v>1234</v>
      </c>
      <c r="F11" s="727" t="s">
        <v>1235</v>
      </c>
    </row>
    <row r="12" spans="2:6">
      <c r="B12" s="726">
        <v>41681</v>
      </c>
      <c r="C12" s="49">
        <v>5</v>
      </c>
      <c r="D12" s="149">
        <v>18.374865386625139</v>
      </c>
      <c r="E12" s="49" t="s">
        <v>1236</v>
      </c>
      <c r="F12" s="727" t="s">
        <v>1237</v>
      </c>
    </row>
    <row r="13" spans="2:6">
      <c r="B13" s="726">
        <v>41233</v>
      </c>
      <c r="C13" s="49">
        <v>6</v>
      </c>
      <c r="D13" s="149">
        <v>17.977494997022504</v>
      </c>
      <c r="E13" s="49" t="s">
        <v>1236</v>
      </c>
      <c r="F13" s="727" t="s">
        <v>1238</v>
      </c>
    </row>
    <row r="14" spans="2:6">
      <c r="B14" s="726">
        <v>41901</v>
      </c>
      <c r="C14" s="49">
        <v>7</v>
      </c>
      <c r="D14" s="149">
        <v>16.90356535309644</v>
      </c>
      <c r="E14" s="49" t="s">
        <v>1229</v>
      </c>
      <c r="F14" s="727" t="s">
        <v>1239</v>
      </c>
    </row>
    <row r="15" spans="2:6">
      <c r="B15" s="726">
        <v>41611</v>
      </c>
      <c r="C15" s="49">
        <v>8</v>
      </c>
      <c r="D15" s="149">
        <v>16.16035928883964</v>
      </c>
      <c r="E15" s="49" t="s">
        <v>1236</v>
      </c>
      <c r="F15" s="727" t="s">
        <v>1240</v>
      </c>
    </row>
    <row r="16" spans="2:6">
      <c r="B16" s="726">
        <v>41994</v>
      </c>
      <c r="C16" s="49">
        <v>9</v>
      </c>
      <c r="D16" s="149">
        <v>14.644658830355342</v>
      </c>
      <c r="E16" s="49" t="s">
        <v>1236</v>
      </c>
      <c r="F16" s="727" t="s">
        <v>1241</v>
      </c>
    </row>
    <row r="17" spans="2:6">
      <c r="B17" s="726">
        <v>41093</v>
      </c>
      <c r="C17" s="49">
        <v>10</v>
      </c>
      <c r="D17" s="149">
        <v>14.373108320626892</v>
      </c>
      <c r="E17" s="49" t="s">
        <v>1234</v>
      </c>
      <c r="F17" s="727" t="s">
        <v>1242</v>
      </c>
    </row>
    <row r="18" spans="2:6">
      <c r="B18" s="726">
        <v>41336</v>
      </c>
      <c r="C18" s="49">
        <v>11</v>
      </c>
      <c r="D18" s="149">
        <v>13.332317391667685</v>
      </c>
      <c r="E18" s="49" t="s">
        <v>1243</v>
      </c>
      <c r="F18" s="727" t="s">
        <v>1244</v>
      </c>
    </row>
    <row r="19" spans="2:6">
      <c r="B19" s="726">
        <v>41168</v>
      </c>
      <c r="C19" s="49">
        <v>12</v>
      </c>
      <c r="D19" s="149">
        <v>13.080347306919654</v>
      </c>
      <c r="E19" s="49" t="s">
        <v>1229</v>
      </c>
      <c r="F19" s="727" t="s">
        <v>1239</v>
      </c>
    </row>
    <row r="20" spans="2:6">
      <c r="B20" s="726">
        <v>41066</v>
      </c>
      <c r="C20" s="49">
        <v>13</v>
      </c>
      <c r="D20" s="149">
        <v>12.463260787536742</v>
      </c>
      <c r="E20" s="49" t="s">
        <v>1234</v>
      </c>
      <c r="F20" s="727" t="s">
        <v>1245</v>
      </c>
    </row>
    <row r="21" spans="2:6">
      <c r="B21" s="726">
        <v>41793</v>
      </c>
      <c r="C21" s="49">
        <v>14</v>
      </c>
      <c r="D21" s="149">
        <v>11.76004996323995</v>
      </c>
      <c r="E21" s="49" t="s">
        <v>1234</v>
      </c>
      <c r="F21" s="727" t="s">
        <v>1245</v>
      </c>
    </row>
    <row r="22" spans="2:6">
      <c r="B22" s="726">
        <v>41667</v>
      </c>
      <c r="C22" s="49">
        <v>15</v>
      </c>
      <c r="D22" s="149">
        <v>11.191943888808058</v>
      </c>
      <c r="E22" s="49" t="s">
        <v>1236</v>
      </c>
      <c r="F22" s="727" t="s">
        <v>1246</v>
      </c>
    </row>
    <row r="23" spans="2:6">
      <c r="B23" s="726">
        <v>41708</v>
      </c>
      <c r="C23" s="49">
        <v>16</v>
      </c>
      <c r="D23" s="149">
        <v>11.079843263920157</v>
      </c>
      <c r="E23" s="49" t="s">
        <v>1232</v>
      </c>
      <c r="F23" s="727" t="s">
        <v>1244</v>
      </c>
    </row>
    <row r="24" spans="2:6">
      <c r="B24" s="726">
        <v>41602</v>
      </c>
      <c r="C24" s="49">
        <v>17</v>
      </c>
      <c r="D24" s="149">
        <v>11.006417673993584</v>
      </c>
      <c r="E24" s="49" t="s">
        <v>1236</v>
      </c>
      <c r="F24" s="727" t="s">
        <v>1247</v>
      </c>
    </row>
    <row r="25" spans="2:6">
      <c r="B25" s="726">
        <v>41401</v>
      </c>
      <c r="C25" s="49">
        <v>18</v>
      </c>
      <c r="D25" s="149">
        <v>10.7563003292437</v>
      </c>
      <c r="E25" s="49" t="s">
        <v>1234</v>
      </c>
      <c r="F25" s="727" t="s">
        <v>1248</v>
      </c>
    </row>
    <row r="26" spans="2:6">
      <c r="B26" s="726">
        <v>40920</v>
      </c>
      <c r="C26" s="49">
        <v>19</v>
      </c>
      <c r="D26" s="149">
        <v>10.606101734393899</v>
      </c>
      <c r="E26" s="49" t="s">
        <v>1236</v>
      </c>
      <c r="F26" s="727" t="s">
        <v>1249</v>
      </c>
    </row>
    <row r="27" spans="2:6">
      <c r="B27" s="726">
        <v>41388</v>
      </c>
      <c r="C27" s="49">
        <v>20</v>
      </c>
      <c r="D27" s="149">
        <v>9.9188968900811041</v>
      </c>
      <c r="E27" s="49" t="s">
        <v>1232</v>
      </c>
      <c r="F27" s="727" t="s">
        <v>1250</v>
      </c>
    </row>
    <row r="28" spans="2:6">
      <c r="B28" s="726">
        <v>41691</v>
      </c>
      <c r="C28" s="49">
        <v>21</v>
      </c>
      <c r="D28" s="149">
        <v>9.8100126451899889</v>
      </c>
      <c r="E28" s="49" t="s">
        <v>1236</v>
      </c>
      <c r="F28" s="727" t="s">
        <v>1251</v>
      </c>
    </row>
    <row r="29" spans="2:6">
      <c r="B29" s="726">
        <v>41478</v>
      </c>
      <c r="C29" s="49">
        <v>22</v>
      </c>
      <c r="D29" s="149">
        <v>9.7866752752133266</v>
      </c>
      <c r="E29" s="49" t="s">
        <v>1234</v>
      </c>
      <c r="F29" s="727" t="s">
        <v>1242</v>
      </c>
    </row>
    <row r="30" spans="2:6">
      <c r="B30" s="726">
        <v>41926</v>
      </c>
      <c r="C30" s="49">
        <v>23</v>
      </c>
      <c r="D30" s="149">
        <v>8.955996596044006</v>
      </c>
      <c r="E30" s="49" t="s">
        <v>1229</v>
      </c>
      <c r="F30" s="727" t="s">
        <v>1252</v>
      </c>
    </row>
    <row r="31" spans="2:6">
      <c r="B31" s="726">
        <v>41846</v>
      </c>
      <c r="C31" s="49">
        <v>24</v>
      </c>
      <c r="D31" s="149">
        <v>8.5568767614431245</v>
      </c>
      <c r="E31" s="49" t="s">
        <v>1234</v>
      </c>
      <c r="F31" s="727" t="s">
        <v>1253</v>
      </c>
    </row>
    <row r="32" spans="2:6">
      <c r="B32" s="726">
        <v>41655</v>
      </c>
      <c r="C32" s="49">
        <v>25</v>
      </c>
      <c r="D32" s="149">
        <v>8.185330486814669</v>
      </c>
      <c r="E32" s="49" t="s">
        <v>1236</v>
      </c>
      <c r="F32" s="727" t="s">
        <v>1249</v>
      </c>
    </row>
    <row r="33" spans="2:6">
      <c r="B33" s="726">
        <v>41703</v>
      </c>
      <c r="C33" s="49">
        <v>26</v>
      </c>
      <c r="D33" s="149">
        <v>6.5712158084287857</v>
      </c>
      <c r="E33" s="49" t="s">
        <v>1232</v>
      </c>
      <c r="F33" s="727" t="s">
        <v>1254</v>
      </c>
    </row>
    <row r="34" spans="2:6">
      <c r="B34" s="726">
        <v>41507</v>
      </c>
      <c r="C34" s="49">
        <v>27</v>
      </c>
      <c r="D34" s="149">
        <v>6.2695867437304145</v>
      </c>
      <c r="E34" s="49" t="s">
        <v>1229</v>
      </c>
      <c r="F34" s="727" t="s">
        <v>1255</v>
      </c>
    </row>
    <row r="35" spans="2:6">
      <c r="B35" s="726">
        <v>41076</v>
      </c>
      <c r="C35" s="49">
        <v>28</v>
      </c>
      <c r="D35" s="149">
        <v>5.7606019092393987</v>
      </c>
      <c r="E35" s="49" t="s">
        <v>1234</v>
      </c>
      <c r="F35" s="727" t="s">
        <v>1256</v>
      </c>
    </row>
    <row r="36" spans="2:6">
      <c r="B36" s="726">
        <v>41298</v>
      </c>
      <c r="C36" s="49">
        <v>29</v>
      </c>
      <c r="D36" s="149">
        <v>0.9999999890000002</v>
      </c>
      <c r="E36" s="49" t="s">
        <v>1257</v>
      </c>
      <c r="F36" s="727" t="s">
        <v>1258</v>
      </c>
    </row>
    <row r="37" spans="2:6">
      <c r="B37" s="728">
        <v>41583</v>
      </c>
      <c r="C37" s="729">
        <v>30</v>
      </c>
      <c r="D37" s="730">
        <v>0.9999999890000002</v>
      </c>
      <c r="E37" s="729" t="s">
        <v>1236</v>
      </c>
      <c r="F37" s="731" t="s">
        <v>1238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1CB0-D823-445D-B066-1F37AAB8994B}">
  <sheetPr codeName="Sheet27">
    <tabColor theme="6" tint="0.79998168889431442"/>
  </sheetPr>
  <dimension ref="B2:AG19"/>
  <sheetViews>
    <sheetView workbookViewId="0">
      <selection activeCell="B4" sqref="B4"/>
    </sheetView>
  </sheetViews>
  <sheetFormatPr defaultColWidth="8.7109375" defaultRowHeight="12" outlineLevelCol="1"/>
  <cols>
    <col min="1" max="1" width="8.7109375" style="259"/>
    <col min="2" max="2" width="36.7109375" style="259" customWidth="1"/>
    <col min="3" max="3" width="8.7109375" style="259"/>
    <col min="4" max="7" width="8.7109375" style="259" hidden="1" customWidth="1" outlineLevel="1"/>
    <col min="8" max="8" width="8.7109375" style="259" collapsed="1"/>
    <col min="9" max="12" width="8.7109375" style="259" hidden="1" customWidth="1" outlineLevel="1"/>
    <col min="13" max="13" width="8.7109375" style="259" collapsed="1"/>
    <col min="14" max="17" width="0" style="259" hidden="1" customWidth="1" outlineLevel="1"/>
    <col min="18" max="18" width="8.7109375" style="259" collapsed="1"/>
    <col min="19" max="22" width="0" style="259" hidden="1" customWidth="1" outlineLevel="1"/>
    <col min="23" max="23" width="8.7109375" style="259" collapsed="1"/>
    <col min="24" max="27" width="0" style="259" hidden="1" customWidth="1" outlineLevel="1"/>
    <col min="28" max="28" width="8.7109375" style="259" collapsed="1"/>
    <col min="29" max="32" width="8.7109375" style="259" hidden="1" customWidth="1" outlineLevel="1"/>
    <col min="33" max="33" width="8.7109375" style="259" collapsed="1"/>
    <col min="34" max="16384" width="8.7109375" style="259"/>
  </cols>
  <sheetData>
    <row r="2" spans="2:33" s="510" customFormat="1" ht="23.25">
      <c r="B2" s="1" t="s">
        <v>67</v>
      </c>
    </row>
    <row r="4" spans="2:33">
      <c r="B4" s="259" t="s">
        <v>1259</v>
      </c>
    </row>
    <row r="5" spans="2:33">
      <c r="B5" s="259" t="s">
        <v>1260</v>
      </c>
    </row>
    <row r="6" spans="2:33" ht="108">
      <c r="B6" s="717" t="s">
        <v>1261</v>
      </c>
    </row>
    <row r="8" spans="2:33">
      <c r="B8" s="732" t="s">
        <v>1262</v>
      </c>
      <c r="C8" s="733"/>
    </row>
    <row r="9" spans="2:33" ht="12.75" thickBot="1">
      <c r="B9" s="734"/>
    </row>
    <row r="10" spans="2:33" ht="24">
      <c r="B10" s="735" t="s">
        <v>1263</v>
      </c>
      <c r="C10" s="736">
        <v>4.5998883123823532E-2</v>
      </c>
    </row>
    <row r="11" spans="2:33" ht="36">
      <c r="B11" s="737" t="s">
        <v>1264</v>
      </c>
      <c r="C11" s="738">
        <v>1</v>
      </c>
    </row>
    <row r="12" spans="2:33" ht="36">
      <c r="B12" s="739" t="s">
        <v>1265</v>
      </c>
      <c r="C12" s="740">
        <v>0.2</v>
      </c>
    </row>
    <row r="13" spans="2:33" ht="24">
      <c r="B13" s="739" t="s">
        <v>1266</v>
      </c>
      <c r="C13" s="740">
        <v>0.5</v>
      </c>
    </row>
    <row r="14" spans="2:33" ht="24">
      <c r="B14" s="739" t="s">
        <v>1267</v>
      </c>
      <c r="C14" s="741">
        <v>0.25</v>
      </c>
    </row>
    <row r="15" spans="2:33" ht="13.5" thickBot="1">
      <c r="B15" s="742" t="s">
        <v>1268</v>
      </c>
      <c r="C15" s="743">
        <v>1</v>
      </c>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row>
    <row r="16" spans="2:33" ht="12.75">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row>
    <row r="17" spans="2:33" ht="12.75">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row>
    <row r="18" spans="2:33" ht="12.75">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row>
    <row r="19" spans="2:33" ht="12.75">
      <c r="B19" s="9"/>
      <c r="C19" s="9"/>
    </row>
  </sheetData>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771DC-8EAF-4BF3-9E5D-8246C9C7316E}">
  <sheetPr codeName="Sheet28">
    <tabColor theme="6" tint="0.79998168889431442"/>
  </sheetPr>
  <dimension ref="B2:E16"/>
  <sheetViews>
    <sheetView workbookViewId="0">
      <selection activeCell="F7" sqref="F7:XFD1048576"/>
    </sheetView>
  </sheetViews>
  <sheetFormatPr defaultRowHeight="12.75"/>
  <cols>
    <col min="1" max="2" width="9.140625" style="9"/>
    <col min="3" max="3" width="22.42578125" style="9" customWidth="1"/>
    <col min="4" max="4" width="15.7109375" style="9" customWidth="1"/>
    <col min="5" max="5" width="25.140625" style="9" customWidth="1"/>
    <col min="6" max="16384" width="9.140625" style="9"/>
  </cols>
  <sheetData>
    <row r="2" spans="2:5" s="2" customFormat="1" ht="23.25">
      <c r="B2" s="1" t="s">
        <v>1269</v>
      </c>
    </row>
    <row r="4" spans="2:5">
      <c r="B4" s="9" t="s">
        <v>1270</v>
      </c>
    </row>
    <row r="5" spans="2:5">
      <c r="B5" s="9" t="s">
        <v>1271</v>
      </c>
    </row>
    <row r="7" spans="2:5">
      <c r="B7" s="599" t="s">
        <v>1272</v>
      </c>
    </row>
    <row r="8" spans="2:5">
      <c r="B8" s="9" t="s">
        <v>1273</v>
      </c>
    </row>
    <row r="9" spans="2:5">
      <c r="B9" s="9" t="s">
        <v>1274</v>
      </c>
    </row>
    <row r="12" spans="2:5" ht="38.25">
      <c r="B12" s="559"/>
      <c r="C12" s="557" t="s">
        <v>1275</v>
      </c>
      <c r="D12" s="557" t="s">
        <v>1276</v>
      </c>
      <c r="E12" s="557" t="s">
        <v>1277</v>
      </c>
    </row>
    <row r="13" spans="2:5">
      <c r="B13" s="561" t="s">
        <v>617</v>
      </c>
      <c r="C13" s="563">
        <v>51</v>
      </c>
      <c r="D13" s="563">
        <v>20</v>
      </c>
      <c r="E13" s="565">
        <f>C13-D13</f>
        <v>31</v>
      </c>
    </row>
    <row r="14" spans="2:5">
      <c r="B14" s="562" t="s">
        <v>618</v>
      </c>
      <c r="C14" s="564">
        <v>71</v>
      </c>
      <c r="D14" s="564">
        <v>20</v>
      </c>
      <c r="E14" s="566">
        <f>C14-D14</f>
        <v>51</v>
      </c>
    </row>
    <row r="16" spans="2:5">
      <c r="B16" s="9" t="s">
        <v>1278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3F40-A57A-4625-8D2C-7156092F7E2B}">
  <sheetPr codeName="Sheet29">
    <tabColor theme="6" tint="0.79998168889431442"/>
  </sheetPr>
  <dimension ref="B2:AF52"/>
  <sheetViews>
    <sheetView workbookViewId="0">
      <selection activeCell="M15" sqref="M14:M15"/>
    </sheetView>
  </sheetViews>
  <sheetFormatPr defaultRowHeight="12.75"/>
  <cols>
    <col min="1" max="1" width="9.140625" style="9"/>
    <col min="2" max="2" width="28.42578125" style="9" customWidth="1"/>
    <col min="3" max="3" width="9.140625" style="9"/>
    <col min="4" max="4" width="18.140625" style="9" customWidth="1"/>
    <col min="5" max="32" width="6.28515625" style="9" customWidth="1"/>
    <col min="33" max="16384" width="9.140625" style="9"/>
  </cols>
  <sheetData>
    <row r="2" spans="2:5" s="2" customFormat="1" ht="23.25">
      <c r="B2" s="1" t="s">
        <v>71</v>
      </c>
    </row>
    <row r="4" spans="2:5">
      <c r="B4" s="9" t="s">
        <v>1279</v>
      </c>
    </row>
    <row r="7" spans="2:5" ht="15">
      <c r="B7" s="713" t="s">
        <v>1280</v>
      </c>
    </row>
    <row r="8" spans="2:5" ht="14.25">
      <c r="B8" s="576" t="s">
        <v>1281</v>
      </c>
      <c r="C8" s="582"/>
      <c r="D8" s="570">
        <v>7.0000000000000007E-2</v>
      </c>
    </row>
    <row r="9" spans="2:5" ht="14.25">
      <c r="B9" s="576" t="s">
        <v>1282</v>
      </c>
      <c r="C9" s="582"/>
      <c r="D9" s="567">
        <v>40</v>
      </c>
    </row>
    <row r="10" spans="2:5" ht="14.25">
      <c r="B10" s="576" t="s">
        <v>1283</v>
      </c>
      <c r="C10" s="582"/>
      <c r="D10" s="569">
        <v>0.02</v>
      </c>
    </row>
    <row r="11" spans="2:5" ht="14.25">
      <c r="B11" s="576" t="s">
        <v>1284</v>
      </c>
      <c r="C11" s="582"/>
      <c r="D11" s="568">
        <f>(1+D8)/(1+D10)-1</f>
        <v>4.9019607843137303E-2</v>
      </c>
    </row>
    <row r="12" spans="2:5" ht="14.25">
      <c r="B12" s="576" t="s">
        <v>1285</v>
      </c>
      <c r="C12" s="582"/>
      <c r="D12" s="568">
        <f>1/-PV(D11,D9,1,,1)</f>
        <v>5.4811068453132196E-2</v>
      </c>
    </row>
    <row r="13" spans="2:5" ht="14.25">
      <c r="B13" s="576" t="s">
        <v>1286</v>
      </c>
      <c r="C13" s="582"/>
      <c r="D13" s="567">
        <v>1.6</v>
      </c>
    </row>
    <row r="14" spans="2:5" ht="14.25">
      <c r="B14" s="576" t="s">
        <v>1287</v>
      </c>
      <c r="C14" s="582"/>
      <c r="D14" s="570">
        <v>0.03</v>
      </c>
      <c r="E14" s="9" t="s">
        <v>1288</v>
      </c>
    </row>
    <row r="15" spans="2:5" ht="14.25">
      <c r="B15" s="576" t="s">
        <v>1289</v>
      </c>
      <c r="C15" s="582"/>
      <c r="D15" s="568">
        <f>(1+D14)/(1+D10)-1</f>
        <v>9.8039215686274161E-3</v>
      </c>
    </row>
    <row r="18" spans="2:32" ht="57">
      <c r="B18" s="571" t="s">
        <v>1290</v>
      </c>
      <c r="C18" s="571"/>
      <c r="D18" s="572" t="s">
        <v>1291</v>
      </c>
    </row>
    <row r="19" spans="2:32">
      <c r="B19" s="763">
        <v>2023</v>
      </c>
      <c r="C19" s="764"/>
      <c r="D19" s="765">
        <v>250000</v>
      </c>
      <c r="E19" s="9" t="s">
        <v>1292</v>
      </c>
    </row>
    <row r="20" spans="2:32">
      <c r="B20" s="766">
        <v>2030</v>
      </c>
      <c r="C20" s="712"/>
      <c r="D20" s="767">
        <v>1280000</v>
      </c>
      <c r="E20" s="9" t="s">
        <v>1293</v>
      </c>
    </row>
    <row r="22" spans="2:32" ht="14.25">
      <c r="B22" s="573"/>
      <c r="C22" s="574"/>
      <c r="D22" s="574"/>
      <c r="E22" s="574">
        <v>2023</v>
      </c>
      <c r="F22" s="574">
        <v>2024</v>
      </c>
      <c r="G22" s="574">
        <v>2025</v>
      </c>
      <c r="H22" s="574">
        <v>2026</v>
      </c>
      <c r="I22" s="574">
        <v>2027</v>
      </c>
      <c r="J22" s="574">
        <v>2028</v>
      </c>
      <c r="K22" s="574">
        <v>2029</v>
      </c>
      <c r="L22" s="574">
        <v>2030</v>
      </c>
      <c r="M22" s="574">
        <v>2031</v>
      </c>
      <c r="N22" s="574">
        <v>2032</v>
      </c>
      <c r="O22" s="574">
        <v>2033</v>
      </c>
      <c r="P22" s="574">
        <v>2034</v>
      </c>
      <c r="Q22" s="574">
        <v>2035</v>
      </c>
      <c r="R22" s="574">
        <v>2036</v>
      </c>
      <c r="S22" s="574">
        <v>2037</v>
      </c>
      <c r="T22" s="574">
        <v>2038</v>
      </c>
      <c r="U22" s="574">
        <v>2039</v>
      </c>
      <c r="V22" s="574">
        <v>2040</v>
      </c>
      <c r="W22" s="574">
        <v>2041</v>
      </c>
      <c r="X22" s="574">
        <v>2042</v>
      </c>
      <c r="Y22" s="574">
        <v>2043</v>
      </c>
      <c r="Z22" s="574">
        <v>2044</v>
      </c>
      <c r="AA22" s="574">
        <v>2045</v>
      </c>
      <c r="AB22" s="574">
        <v>2046</v>
      </c>
      <c r="AC22" s="574">
        <v>2047</v>
      </c>
      <c r="AD22" s="574">
        <v>2048</v>
      </c>
      <c r="AE22" s="574">
        <v>2049</v>
      </c>
      <c r="AF22" s="575">
        <v>2050</v>
      </c>
    </row>
    <row r="23" spans="2:32" s="745" customFormat="1" ht="15">
      <c r="B23" s="583" t="s">
        <v>1294</v>
      </c>
      <c r="C23" s="577"/>
      <c r="D23" s="578"/>
      <c r="E23" s="581">
        <f>$D$12*$D$13*D19/1000</f>
        <v>21.92442738125288</v>
      </c>
      <c r="F23" s="579">
        <f>$E$23+($L$23-$E$23)/($L$22-$E$22)*(F22-$E$22)</f>
        <v>35.961941554154734</v>
      </c>
      <c r="G23" s="579">
        <f>$E$23+($L$23-$E$23)/($L$22-$E$22)*(G22-$E$22)</f>
        <v>49.999455727056585</v>
      </c>
      <c r="H23" s="579">
        <f t="shared" ref="H23:K23" si="0">$E$23+($L$23-$E$23)/($L$22-$E$22)*(H22-$E$22)</f>
        <v>64.03696989995845</v>
      </c>
      <c r="I23" s="579">
        <f t="shared" si="0"/>
        <v>78.074484072860301</v>
      </c>
      <c r="J23" s="579">
        <f t="shared" si="0"/>
        <v>92.111998245762152</v>
      </c>
      <c r="K23" s="579">
        <f t="shared" si="0"/>
        <v>106.14951241866402</v>
      </c>
      <c r="L23" s="581">
        <f>$D$12*$D$13*D20/1000*(1+$D$15)^(L22-E22)</f>
        <v>120.18702659156587</v>
      </c>
      <c r="M23" s="579">
        <f>$L$23*(1+$D$15)^(M22-$L$22)</f>
        <v>121.36533077383612</v>
      </c>
      <c r="N23" s="579">
        <f t="shared" ref="N23:AF23" si="1">$L$23*(1+$D$15)^(N22-$L$22)</f>
        <v>122.55518695789333</v>
      </c>
      <c r="O23" s="579">
        <f t="shared" si="1"/>
        <v>123.75670839865697</v>
      </c>
      <c r="P23" s="579">
        <f t="shared" si="1"/>
        <v>124.97000946138888</v>
      </c>
      <c r="Q23" s="579">
        <f t="shared" si="1"/>
        <v>126.19520563257896</v>
      </c>
      <c r="R23" s="579">
        <f t="shared" si="1"/>
        <v>127.43241353093757</v>
      </c>
      <c r="S23" s="579">
        <f t="shared" si="1"/>
        <v>128.68175091849577</v>
      </c>
      <c r="T23" s="579">
        <f t="shared" si="1"/>
        <v>129.94333671181434</v>
      </c>
      <c r="U23" s="579">
        <f t="shared" si="1"/>
        <v>131.21729099330273</v>
      </c>
      <c r="V23" s="579">
        <f t="shared" si="1"/>
        <v>132.50373502264881</v>
      </c>
      <c r="W23" s="579">
        <f t="shared" si="1"/>
        <v>133.80279124836105</v>
      </c>
      <c r="X23" s="579">
        <f t="shared" si="1"/>
        <v>135.11458331942336</v>
      </c>
      <c r="Y23" s="579">
        <f t="shared" si="1"/>
        <v>136.43923609706476</v>
      </c>
      <c r="Z23" s="579">
        <f t="shared" si="1"/>
        <v>137.7768756666438</v>
      </c>
      <c r="AA23" s="579">
        <f t="shared" si="1"/>
        <v>139.12762934965014</v>
      </c>
      <c r="AB23" s="579">
        <f t="shared" si="1"/>
        <v>140.49162571582318</v>
      </c>
      <c r="AC23" s="579">
        <f t="shared" si="1"/>
        <v>141.86899459539006</v>
      </c>
      <c r="AD23" s="579">
        <f t="shared" si="1"/>
        <v>143.25986709142327</v>
      </c>
      <c r="AE23" s="579">
        <f t="shared" si="1"/>
        <v>144.66437559231954</v>
      </c>
      <c r="AF23" s="580">
        <f t="shared" si="1"/>
        <v>146.08265378440109</v>
      </c>
    </row>
    <row r="52" spans="2:2">
      <c r="B52" s="9" t="s">
        <v>1295</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662C-7B28-4311-84BF-51EF93038065}">
  <sheetPr codeName="Sheet45">
    <tabColor theme="6" tint="0.79998168889431442"/>
  </sheetPr>
  <dimension ref="B2:M21"/>
  <sheetViews>
    <sheetView topLeftCell="C1" zoomScale="70" zoomScaleNormal="70" workbookViewId="0">
      <selection activeCell="N3" sqref="N3:XFD1048576"/>
    </sheetView>
  </sheetViews>
  <sheetFormatPr defaultRowHeight="12.75"/>
  <cols>
    <col min="1" max="1" width="9.140625" style="9"/>
    <col min="2" max="2" width="48.140625" style="9" customWidth="1"/>
    <col min="3" max="3" width="9.140625" style="9"/>
    <col min="4" max="4" width="26.42578125" style="9" bestFit="1" customWidth="1"/>
    <col min="5" max="6" width="9.140625" style="9"/>
    <col min="7" max="7" width="29.140625" style="9" bestFit="1" customWidth="1"/>
    <col min="8" max="10" width="9.140625" style="9"/>
    <col min="11" max="11" width="29.140625" style="9" bestFit="1" customWidth="1"/>
    <col min="12" max="16384" width="9.140625" style="9"/>
  </cols>
  <sheetData>
    <row r="2" spans="2:13" s="597" customFormat="1" ht="23.25">
      <c r="B2" s="1" t="s">
        <v>1296</v>
      </c>
      <c r="C2" s="2"/>
      <c r="D2" s="2"/>
      <c r="E2" s="2"/>
      <c r="F2" s="2"/>
      <c r="G2" s="2"/>
      <c r="H2" s="2"/>
      <c r="I2" s="2"/>
      <c r="J2" s="2"/>
      <c r="K2" s="2"/>
      <c r="L2" s="2"/>
      <c r="M2" s="2"/>
    </row>
    <row r="5" spans="2:13" ht="15">
      <c r="B5" s="856" t="s">
        <v>1297</v>
      </c>
      <c r="C5" s="746"/>
      <c r="D5" s="611" t="s">
        <v>1298</v>
      </c>
      <c r="E5" s="612"/>
      <c r="G5" s="657" t="s">
        <v>1299</v>
      </c>
      <c r="H5" s="658"/>
      <c r="I5" s="659"/>
      <c r="K5" s="657" t="s">
        <v>1300</v>
      </c>
      <c r="L5" s="658"/>
      <c r="M5" s="659"/>
    </row>
    <row r="6" spans="2:13" ht="14.25">
      <c r="B6" s="857"/>
      <c r="D6" s="613" t="s">
        <v>1301</v>
      </c>
      <c r="E6" s="615" t="s">
        <v>1302</v>
      </c>
      <c r="G6" s="674" t="s">
        <v>424</v>
      </c>
      <c r="H6" s="675" t="s">
        <v>1303</v>
      </c>
      <c r="I6" s="676" t="s">
        <v>1304</v>
      </c>
      <c r="K6" s="674" t="s">
        <v>424</v>
      </c>
      <c r="L6" s="675" t="s">
        <v>1303</v>
      </c>
      <c r="M6" s="676" t="s">
        <v>1304</v>
      </c>
    </row>
    <row r="7" spans="2:13">
      <c r="B7" s="857"/>
      <c r="D7" s="560" t="s">
        <v>1305</v>
      </c>
      <c r="E7" s="614" t="s">
        <v>1306</v>
      </c>
      <c r="G7" s="660" t="s">
        <v>432</v>
      </c>
      <c r="H7" s="662">
        <v>85.4</v>
      </c>
      <c r="I7" s="663">
        <v>89.1</v>
      </c>
      <c r="K7" s="660" t="s">
        <v>432</v>
      </c>
      <c r="L7" s="662">
        <v>6.2</v>
      </c>
      <c r="M7" s="663">
        <v>-3.3</v>
      </c>
    </row>
    <row r="8" spans="2:13">
      <c r="B8" s="857"/>
      <c r="G8" s="660" t="s">
        <v>433</v>
      </c>
      <c r="H8" s="662">
        <v>85.4</v>
      </c>
      <c r="I8" s="663">
        <v>97.1</v>
      </c>
      <c r="K8" s="660" t="s">
        <v>433</v>
      </c>
      <c r="L8" s="662">
        <v>23.3</v>
      </c>
      <c r="M8" s="663">
        <v>3.2</v>
      </c>
    </row>
    <row r="9" spans="2:13">
      <c r="B9" s="857"/>
      <c r="G9" s="660" t="s">
        <v>428</v>
      </c>
      <c r="H9" s="662">
        <v>85.4</v>
      </c>
      <c r="I9" s="663">
        <v>97.1</v>
      </c>
      <c r="K9" s="660" t="s">
        <v>428</v>
      </c>
      <c r="L9" s="662">
        <v>3.7</v>
      </c>
      <c r="M9" s="663">
        <v>-3.3</v>
      </c>
    </row>
    <row r="10" spans="2:13">
      <c r="B10" s="857"/>
      <c r="G10" s="660" t="s">
        <v>962</v>
      </c>
      <c r="H10" s="662">
        <v>85.4</v>
      </c>
      <c r="I10" s="663">
        <v>97.1</v>
      </c>
      <c r="K10" s="660" t="s">
        <v>962</v>
      </c>
      <c r="L10" s="662">
        <v>24.7</v>
      </c>
      <c r="M10" s="663">
        <v>23.3</v>
      </c>
    </row>
    <row r="11" spans="2:13">
      <c r="B11" s="857"/>
      <c r="G11" s="660" t="s">
        <v>961</v>
      </c>
      <c r="H11" s="662">
        <v>85.4</v>
      </c>
      <c r="I11" s="663">
        <v>97.1</v>
      </c>
      <c r="K11" s="660" t="s">
        <v>961</v>
      </c>
      <c r="L11" s="662">
        <v>24.7</v>
      </c>
      <c r="M11" s="663">
        <v>23.1</v>
      </c>
    </row>
    <row r="12" spans="2:13">
      <c r="B12" s="857"/>
      <c r="G12" s="661" t="s">
        <v>431</v>
      </c>
      <c r="H12" s="664">
        <v>85.4</v>
      </c>
      <c r="I12" s="665">
        <v>97.1</v>
      </c>
      <c r="K12" s="661" t="s">
        <v>431</v>
      </c>
      <c r="L12" s="664">
        <v>6.8</v>
      </c>
      <c r="M12" s="665">
        <v>-3.3</v>
      </c>
    </row>
    <row r="13" spans="2:13">
      <c r="B13" s="857"/>
    </row>
    <row r="14" spans="2:13">
      <c r="B14" s="857"/>
    </row>
    <row r="15" spans="2:13">
      <c r="B15" s="857"/>
    </row>
    <row r="16" spans="2:13">
      <c r="B16" s="857"/>
    </row>
    <row r="17" spans="2:2">
      <c r="B17" s="857"/>
    </row>
    <row r="18" spans="2:2">
      <c r="B18" s="857"/>
    </row>
    <row r="19" spans="2:2">
      <c r="B19" s="857"/>
    </row>
    <row r="20" spans="2:2">
      <c r="B20" s="857"/>
    </row>
    <row r="21" spans="2:2">
      <c r="B21" s="858"/>
    </row>
  </sheetData>
  <mergeCells count="1">
    <mergeCell ref="B5:B2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9172-E81B-45BC-8FC4-456CC748B8E5}">
  <sheetPr codeName="Sheet30">
    <tabColor theme="0" tint="-0.34998626667073579"/>
  </sheetPr>
  <dimension ref="A1"/>
  <sheetViews>
    <sheetView workbookViewId="0"/>
  </sheetViews>
  <sheetFormatPr defaultRowHeight="12.7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8630A-6C66-4499-95B9-FF93782354E6}">
  <sheetPr codeName="Sheet31">
    <tabColor theme="4" tint="0.79998168889431442"/>
  </sheetPr>
  <dimension ref="B2:H94"/>
  <sheetViews>
    <sheetView topLeftCell="A10" workbookViewId="0">
      <selection activeCell="C28" sqref="C28"/>
    </sheetView>
  </sheetViews>
  <sheetFormatPr defaultColWidth="10.140625" defaultRowHeight="12.75"/>
  <cols>
    <col min="1" max="1" width="10.140625" style="9"/>
    <col min="2" max="2" width="44.42578125" style="9" customWidth="1"/>
    <col min="3" max="3" width="34.42578125" style="9" customWidth="1"/>
    <col min="4" max="4" width="18.42578125" style="9" customWidth="1"/>
    <col min="5" max="5" width="11.42578125" style="9" customWidth="1"/>
    <col min="6" max="6" width="19.42578125" style="747" bestFit="1" customWidth="1"/>
    <col min="7" max="7" width="105.140625" style="9" customWidth="1"/>
    <col min="8" max="8" width="16" style="9" customWidth="1"/>
    <col min="9" max="16384" width="10.140625" style="9"/>
  </cols>
  <sheetData>
    <row r="2" spans="2:7" s="2" customFormat="1" ht="28.5" customHeight="1">
      <c r="B2" s="1" t="s">
        <v>1307</v>
      </c>
      <c r="F2" s="435"/>
    </row>
    <row r="3" spans="2:7" ht="15">
      <c r="C3" s="600"/>
      <c r="D3" s="600"/>
    </row>
    <row r="5" spans="2:7">
      <c r="B5" s="599" t="s">
        <v>1308</v>
      </c>
    </row>
    <row r="6" spans="2:7">
      <c r="B6" s="748"/>
    </row>
    <row r="8" spans="2:7">
      <c r="B8" s="452" t="s">
        <v>164</v>
      </c>
      <c r="C8" s="452" t="s">
        <v>337</v>
      </c>
      <c r="D8" s="452" t="s">
        <v>1309</v>
      </c>
      <c r="E8" s="452">
        <v>2023</v>
      </c>
      <c r="F8" s="513" t="s">
        <v>1310</v>
      </c>
      <c r="G8" s="452" t="s">
        <v>1311</v>
      </c>
    </row>
    <row r="9" spans="2:7">
      <c r="B9" s="514" t="s">
        <v>339</v>
      </c>
      <c r="C9" s="514"/>
      <c r="D9" s="514"/>
      <c r="E9" s="515"/>
      <c r="F9" s="516"/>
      <c r="G9" s="343"/>
    </row>
    <row r="10" spans="2:7">
      <c r="B10" s="454" t="s">
        <v>339</v>
      </c>
      <c r="C10" s="454" t="s">
        <v>261</v>
      </c>
      <c r="D10" s="454" t="s">
        <v>1312</v>
      </c>
      <c r="E10" s="457">
        <v>0</v>
      </c>
      <c r="F10" s="517">
        <v>0</v>
      </c>
      <c r="G10" s="343"/>
    </row>
    <row r="11" spans="2:7">
      <c r="B11" s="454" t="s">
        <v>339</v>
      </c>
      <c r="C11" s="454" t="s">
        <v>296</v>
      </c>
      <c r="D11" s="454" t="s">
        <v>1312</v>
      </c>
      <c r="E11" s="457">
        <v>0</v>
      </c>
      <c r="F11" s="517">
        <v>0</v>
      </c>
      <c r="G11" s="343"/>
    </row>
    <row r="12" spans="2:7">
      <c r="B12" s="454" t="s">
        <v>339</v>
      </c>
      <c r="C12" s="454" t="s">
        <v>343</v>
      </c>
      <c r="D12" s="454" t="s">
        <v>1312</v>
      </c>
      <c r="E12" s="457">
        <v>0</v>
      </c>
      <c r="F12" s="517">
        <v>0</v>
      </c>
      <c r="G12" s="343"/>
    </row>
    <row r="13" spans="2:7">
      <c r="B13" s="454" t="s">
        <v>339</v>
      </c>
      <c r="C13" s="454" t="s">
        <v>341</v>
      </c>
      <c r="D13" s="454" t="s">
        <v>1312</v>
      </c>
      <c r="E13" s="457">
        <v>4174.6738698386489</v>
      </c>
      <c r="F13" s="517">
        <v>0</v>
      </c>
      <c r="G13" s="343"/>
    </row>
    <row r="14" spans="2:7">
      <c r="B14" s="454" t="s">
        <v>339</v>
      </c>
      <c r="C14" s="454" t="s">
        <v>342</v>
      </c>
      <c r="D14" s="454" t="s">
        <v>1312</v>
      </c>
      <c r="E14" s="457">
        <v>5224.9758233202992</v>
      </c>
      <c r="F14" s="517">
        <v>0</v>
      </c>
      <c r="G14" s="343"/>
    </row>
    <row r="15" spans="2:7">
      <c r="B15" s="518" t="s">
        <v>345</v>
      </c>
      <c r="C15" s="518"/>
      <c r="D15" s="518"/>
      <c r="E15" s="457"/>
      <c r="F15" s="517"/>
      <c r="G15" s="343"/>
    </row>
    <row r="16" spans="2:7">
      <c r="B16" s="454" t="s">
        <v>345</v>
      </c>
      <c r="C16" s="454" t="s">
        <v>346</v>
      </c>
      <c r="D16" s="454" t="s">
        <v>1312</v>
      </c>
      <c r="E16" s="457">
        <v>695.79954887699216</v>
      </c>
      <c r="F16" s="517">
        <v>0</v>
      </c>
      <c r="G16" s="343"/>
    </row>
    <row r="17" spans="2:8">
      <c r="B17" s="454" t="s">
        <v>345</v>
      </c>
      <c r="C17" s="454" t="s">
        <v>347</v>
      </c>
      <c r="D17" s="454" t="s">
        <v>1312</v>
      </c>
      <c r="E17" s="457">
        <v>978.83665350492106</v>
      </c>
      <c r="F17" s="517">
        <v>0</v>
      </c>
      <c r="G17" s="343"/>
    </row>
    <row r="18" spans="2:8">
      <c r="B18" s="518" t="s">
        <v>348</v>
      </c>
      <c r="C18" s="518"/>
      <c r="D18" s="518"/>
      <c r="E18" s="457"/>
      <c r="F18" s="517"/>
      <c r="G18" s="343"/>
    </row>
    <row r="19" spans="2:8">
      <c r="B19" s="454" t="s">
        <v>348</v>
      </c>
      <c r="C19" s="454" t="s">
        <v>349</v>
      </c>
      <c r="D19" s="454" t="s">
        <v>1312</v>
      </c>
      <c r="E19" s="457">
        <v>779.88108875180626</v>
      </c>
      <c r="F19" s="517">
        <v>0</v>
      </c>
      <c r="G19" s="343"/>
    </row>
    <row r="20" spans="2:8">
      <c r="B20" s="454" t="s">
        <v>348</v>
      </c>
      <c r="C20" s="454" t="s">
        <v>351</v>
      </c>
      <c r="D20" s="454" t="s">
        <v>1312</v>
      </c>
      <c r="E20" s="457">
        <v>779.88108875180626</v>
      </c>
      <c r="F20" s="517">
        <v>0</v>
      </c>
      <c r="G20" s="343"/>
    </row>
    <row r="21" spans="2:8">
      <c r="B21" s="454" t="s">
        <v>348</v>
      </c>
      <c r="C21" s="454" t="s">
        <v>352</v>
      </c>
      <c r="D21" s="454" t="s">
        <v>1312</v>
      </c>
      <c r="E21" s="457">
        <v>978.60078925106461</v>
      </c>
      <c r="F21" s="517">
        <v>0</v>
      </c>
      <c r="G21" s="343"/>
    </row>
    <row r="22" spans="2:8">
      <c r="B22" s="454" t="s">
        <v>348</v>
      </c>
      <c r="C22" s="454" t="s">
        <v>353</v>
      </c>
      <c r="D22" s="454" t="s">
        <v>1312</v>
      </c>
      <c r="E22" s="457">
        <v>978.60078925106461</v>
      </c>
      <c r="F22" s="517">
        <v>0</v>
      </c>
      <c r="G22" s="343"/>
      <c r="H22" s="750"/>
    </row>
    <row r="23" spans="2:8">
      <c r="B23" s="518" t="s">
        <v>354</v>
      </c>
      <c r="C23" s="518"/>
      <c r="D23" s="518"/>
      <c r="E23" s="457"/>
      <c r="F23" s="517"/>
      <c r="G23" s="343"/>
      <c r="H23" s="751"/>
    </row>
    <row r="24" spans="2:8">
      <c r="B24" s="454" t="s">
        <v>354</v>
      </c>
      <c r="C24" s="454" t="s">
        <v>355</v>
      </c>
      <c r="D24" s="454" t="s">
        <v>1312</v>
      </c>
      <c r="E24" s="457">
        <v>906.26843033560237</v>
      </c>
      <c r="F24" s="517">
        <v>0</v>
      </c>
      <c r="G24" s="343"/>
      <c r="H24" s="751"/>
    </row>
    <row r="25" spans="2:8">
      <c r="B25" s="454" t="s">
        <v>354</v>
      </c>
      <c r="C25" s="454" t="s">
        <v>357</v>
      </c>
      <c r="D25" s="454" t="s">
        <v>1312</v>
      </c>
      <c r="E25" s="457">
        <v>1560.462197928852</v>
      </c>
      <c r="F25" s="517">
        <v>0</v>
      </c>
      <c r="G25" s="343"/>
    </row>
    <row r="26" spans="2:8">
      <c r="B26" s="454" t="s">
        <v>354</v>
      </c>
      <c r="C26" s="454" t="s">
        <v>1313</v>
      </c>
      <c r="D26" s="454" t="s">
        <v>1312</v>
      </c>
      <c r="E26" s="457">
        <v>1560.462197928852</v>
      </c>
      <c r="F26" s="517">
        <v>0</v>
      </c>
      <c r="G26" s="343"/>
    </row>
    <row r="27" spans="2:8">
      <c r="B27" s="454" t="s">
        <v>354</v>
      </c>
      <c r="C27" s="454" t="s">
        <v>358</v>
      </c>
      <c r="D27" s="454" t="s">
        <v>1312</v>
      </c>
      <c r="E27" s="457">
        <v>906.26843033560237</v>
      </c>
      <c r="F27" s="517">
        <v>0</v>
      </c>
      <c r="G27" s="343"/>
    </row>
    <row r="28" spans="2:8">
      <c r="B28" s="454" t="s">
        <v>354</v>
      </c>
      <c r="C28" s="454" t="s">
        <v>359</v>
      </c>
      <c r="D28" s="454" t="s">
        <v>1312</v>
      </c>
      <c r="E28" s="457">
        <v>905.7894940855299</v>
      </c>
      <c r="F28" s="517">
        <v>0</v>
      </c>
      <c r="G28" s="343"/>
    </row>
    <row r="29" spans="2:8">
      <c r="B29" s="518" t="s">
        <v>1314</v>
      </c>
      <c r="C29" s="518"/>
      <c r="D29" s="518"/>
      <c r="E29" s="457"/>
      <c r="F29" s="519"/>
      <c r="G29" s="343"/>
    </row>
    <row r="30" spans="2:8" s="28" customFormat="1">
      <c r="B30" s="454" t="s">
        <v>1314</v>
      </c>
      <c r="C30" s="454" t="s">
        <v>261</v>
      </c>
      <c r="D30" s="454" t="s">
        <v>1315</v>
      </c>
      <c r="E30" s="457">
        <v>22362.6636</v>
      </c>
      <c r="F30" s="520">
        <v>9.9159999999999995E-3</v>
      </c>
      <c r="G30" s="343" t="s">
        <v>1316</v>
      </c>
      <c r="H30" s="752"/>
    </row>
    <row r="31" spans="2:8" s="28" customFormat="1">
      <c r="B31" s="454" t="s">
        <v>1314</v>
      </c>
      <c r="C31" s="454" t="s">
        <v>261</v>
      </c>
      <c r="D31" s="454" t="s">
        <v>1317</v>
      </c>
      <c r="E31" s="457">
        <v>27953.3295</v>
      </c>
      <c r="F31" s="520">
        <v>9.9159999999999995E-3</v>
      </c>
      <c r="G31" s="343" t="s">
        <v>1318</v>
      </c>
      <c r="H31" s="752"/>
    </row>
    <row r="32" spans="2:8" s="28" customFormat="1">
      <c r="B32" s="454" t="s">
        <v>1314</v>
      </c>
      <c r="C32" s="454" t="s">
        <v>261</v>
      </c>
      <c r="D32" s="454" t="s">
        <v>1319</v>
      </c>
      <c r="E32" s="457">
        <v>33543.995399999993</v>
      </c>
      <c r="F32" s="520">
        <v>9.9159999999999995E-3</v>
      </c>
      <c r="G32" s="343" t="s">
        <v>1320</v>
      </c>
      <c r="H32" s="752"/>
    </row>
    <row r="33" spans="2:8">
      <c r="B33" s="454" t="s">
        <v>1314</v>
      </c>
      <c r="C33" s="454" t="s">
        <v>263</v>
      </c>
      <c r="D33" s="454" t="s">
        <v>1312</v>
      </c>
      <c r="E33" s="457">
        <v>7156</v>
      </c>
      <c r="F33" s="517">
        <v>0</v>
      </c>
      <c r="G33" s="648"/>
    </row>
    <row r="34" spans="2:8">
      <c r="B34" s="454" t="s">
        <v>1314</v>
      </c>
      <c r="C34" s="454" t="s">
        <v>364</v>
      </c>
      <c r="D34" s="454" t="s">
        <v>1312</v>
      </c>
      <c r="E34" s="457">
        <v>10289.114047366184</v>
      </c>
      <c r="F34" s="517">
        <v>0</v>
      </c>
      <c r="G34" s="343"/>
    </row>
    <row r="35" spans="2:8">
      <c r="B35" s="454" t="s">
        <v>1314</v>
      </c>
      <c r="C35" s="454" t="s">
        <v>264</v>
      </c>
      <c r="D35" s="454" t="s">
        <v>1312</v>
      </c>
      <c r="E35" s="457">
        <v>9395.897875350207</v>
      </c>
      <c r="F35" s="517">
        <v>0</v>
      </c>
      <c r="G35" s="343"/>
    </row>
    <row r="36" spans="2:8">
      <c r="B36" s="454" t="s">
        <v>1314</v>
      </c>
      <c r="C36" s="454" t="s">
        <v>365</v>
      </c>
      <c r="D36" s="454" t="s">
        <v>1312</v>
      </c>
      <c r="E36" s="457">
        <v>9717.83094509888</v>
      </c>
      <c r="F36" s="517">
        <v>0</v>
      </c>
      <c r="G36" s="343"/>
    </row>
    <row r="37" spans="2:8">
      <c r="B37" s="454" t="s">
        <v>1314</v>
      </c>
      <c r="C37" s="454" t="s">
        <v>262</v>
      </c>
      <c r="D37" s="454" t="s">
        <v>1312</v>
      </c>
      <c r="E37" s="457">
        <v>2081.0303117768481</v>
      </c>
      <c r="F37" s="517">
        <v>0</v>
      </c>
      <c r="G37" s="343"/>
    </row>
    <row r="38" spans="2:8">
      <c r="B38" s="454" t="s">
        <v>1314</v>
      </c>
      <c r="C38" s="454" t="s">
        <v>268</v>
      </c>
      <c r="D38" s="454" t="s">
        <v>1312</v>
      </c>
      <c r="E38" s="457">
        <v>10935.633852233135</v>
      </c>
      <c r="F38" s="517">
        <v>0</v>
      </c>
      <c r="G38" s="343"/>
    </row>
    <row r="39" spans="2:8">
      <c r="B39" s="454" t="s">
        <v>1314</v>
      </c>
      <c r="C39" s="454" t="s">
        <v>293</v>
      </c>
      <c r="D39" s="454" t="s">
        <v>1312</v>
      </c>
      <c r="E39" s="457">
        <v>11743.264968484271</v>
      </c>
      <c r="F39" s="517">
        <v>0</v>
      </c>
      <c r="G39" s="343"/>
    </row>
    <row r="40" spans="2:8">
      <c r="B40" s="454" t="s">
        <v>1314</v>
      </c>
      <c r="C40" s="454" t="s">
        <v>265</v>
      </c>
      <c r="D40" s="454" t="s">
        <v>1312</v>
      </c>
      <c r="E40" s="457">
        <v>9302.7636594620781</v>
      </c>
      <c r="F40" s="517">
        <v>0</v>
      </c>
      <c r="G40" s="343"/>
    </row>
    <row r="41" spans="2:8" s="28" customFormat="1">
      <c r="B41" s="454" t="s">
        <v>1314</v>
      </c>
      <c r="C41" s="454" t="s">
        <v>296</v>
      </c>
      <c r="D41" s="454" t="s">
        <v>1312</v>
      </c>
      <c r="E41" s="457">
        <v>23586.42538566075</v>
      </c>
      <c r="F41" s="520">
        <v>4.8989999999999997E-3</v>
      </c>
      <c r="G41" s="453"/>
    </row>
    <row r="42" spans="2:8">
      <c r="B42" s="454" t="s">
        <v>1314</v>
      </c>
      <c r="C42" s="454" t="s">
        <v>266</v>
      </c>
      <c r="D42" s="454" t="s">
        <v>1312</v>
      </c>
      <c r="E42" s="457">
        <v>10405.775905438566</v>
      </c>
      <c r="F42" s="517">
        <v>0</v>
      </c>
      <c r="G42" s="343"/>
    </row>
    <row r="43" spans="2:8">
      <c r="B43" s="454" t="s">
        <v>1314</v>
      </c>
      <c r="C43" s="454" t="s">
        <v>267</v>
      </c>
      <c r="D43" s="454" t="s">
        <v>1312</v>
      </c>
      <c r="E43" s="457">
        <v>5425.1137029558286</v>
      </c>
      <c r="F43" s="517">
        <v>0</v>
      </c>
      <c r="G43" s="343"/>
    </row>
    <row r="44" spans="2:8">
      <c r="B44" s="454" t="s">
        <v>1314</v>
      </c>
      <c r="C44" s="454" t="s">
        <v>294</v>
      </c>
      <c r="D44" s="454" t="s">
        <v>1312</v>
      </c>
      <c r="E44" s="457">
        <v>6745.7176602989748</v>
      </c>
      <c r="F44" s="517">
        <v>0</v>
      </c>
      <c r="G44" s="343"/>
    </row>
    <row r="45" spans="2:8" s="28" customFormat="1">
      <c r="B45" s="454" t="s">
        <v>1314</v>
      </c>
      <c r="C45" s="454" t="s">
        <v>343</v>
      </c>
      <c r="D45" s="454" t="s">
        <v>1312</v>
      </c>
      <c r="E45" s="457">
        <v>18036.678236093514</v>
      </c>
      <c r="F45" s="520">
        <v>9.9159999999999995E-3</v>
      </c>
      <c r="G45" s="453"/>
      <c r="H45" s="753"/>
    </row>
    <row r="46" spans="2:8" s="28" customFormat="1" ht="15.75" customHeight="1">
      <c r="B46" s="454" t="s">
        <v>1314</v>
      </c>
      <c r="C46" s="454" t="s">
        <v>1321</v>
      </c>
      <c r="D46" s="454" t="s">
        <v>1315</v>
      </c>
      <c r="E46" s="457">
        <v>22037.149660298976</v>
      </c>
      <c r="F46" s="520">
        <v>9.9159999999999995E-3</v>
      </c>
      <c r="G46" s="633" t="s">
        <v>1322</v>
      </c>
    </row>
    <row r="47" spans="2:8" s="28" customFormat="1">
      <c r="B47" s="454" t="s">
        <v>1314</v>
      </c>
      <c r="C47" s="454" t="s">
        <v>1321</v>
      </c>
      <c r="D47" s="454" t="s">
        <v>1317</v>
      </c>
      <c r="E47" s="457">
        <v>25860.007660298976</v>
      </c>
      <c r="F47" s="520">
        <v>9.9159999999999995E-3</v>
      </c>
      <c r="G47" s="634" t="s">
        <v>1323</v>
      </c>
    </row>
    <row r="48" spans="2:8" s="28" customFormat="1">
      <c r="B48" s="454" t="s">
        <v>1314</v>
      </c>
      <c r="C48" s="454" t="s">
        <v>1321</v>
      </c>
      <c r="D48" s="454" t="s">
        <v>1319</v>
      </c>
      <c r="E48" s="457">
        <v>29682.865660298976</v>
      </c>
      <c r="F48" s="520">
        <v>9.9159999999999995E-3</v>
      </c>
      <c r="G48" s="634" t="s">
        <v>1324</v>
      </c>
    </row>
    <row r="49" spans="2:7" s="28" customFormat="1">
      <c r="B49" s="454" t="s">
        <v>1314</v>
      </c>
      <c r="C49" s="454" t="s">
        <v>367</v>
      </c>
      <c r="D49" s="454" t="s">
        <v>1315</v>
      </c>
      <c r="E49" s="457">
        <v>22447.432000000001</v>
      </c>
      <c r="F49" s="520">
        <v>9.9159999999999995E-3</v>
      </c>
      <c r="G49" s="634" t="s">
        <v>1325</v>
      </c>
    </row>
    <row r="50" spans="2:7" s="28" customFormat="1">
      <c r="B50" s="454" t="s">
        <v>1314</v>
      </c>
      <c r="C50" s="454" t="s">
        <v>367</v>
      </c>
      <c r="D50" s="454" t="s">
        <v>1317</v>
      </c>
      <c r="E50" s="457">
        <v>26270.29</v>
      </c>
      <c r="F50" s="520">
        <v>9.9159999999999995E-3</v>
      </c>
      <c r="G50" s="634" t="s">
        <v>1326</v>
      </c>
    </row>
    <row r="51" spans="2:7" s="28" customFormat="1">
      <c r="B51" s="454" t="s">
        <v>1314</v>
      </c>
      <c r="C51" s="454" t="s">
        <v>367</v>
      </c>
      <c r="D51" s="454" t="s">
        <v>1319</v>
      </c>
      <c r="E51" s="457">
        <v>30093.148000000001</v>
      </c>
      <c r="F51" s="520">
        <v>9.9159999999999995E-3</v>
      </c>
      <c r="G51" s="635" t="s">
        <v>1327</v>
      </c>
    </row>
    <row r="52" spans="2:7">
      <c r="B52" s="454" t="s">
        <v>1314</v>
      </c>
      <c r="C52" s="454" t="s">
        <v>1328</v>
      </c>
      <c r="D52" s="454" t="s">
        <v>1312</v>
      </c>
      <c r="E52" s="457">
        <v>14151.85523139645</v>
      </c>
      <c r="F52" s="517">
        <v>0</v>
      </c>
      <c r="G52" s="343"/>
    </row>
    <row r="53" spans="2:7">
      <c r="B53" s="518" t="s">
        <v>1329</v>
      </c>
      <c r="C53" s="518"/>
      <c r="D53" s="518"/>
      <c r="E53" s="457"/>
      <c r="F53" s="519"/>
      <c r="G53" s="343"/>
    </row>
    <row r="54" spans="2:7">
      <c r="B54" s="454" t="s">
        <v>1329</v>
      </c>
      <c r="C54" s="454" t="s">
        <v>261</v>
      </c>
      <c r="D54" s="454" t="s">
        <v>1315</v>
      </c>
      <c r="E54" s="457">
        <v>7837.2108000000007</v>
      </c>
      <c r="F54" s="520">
        <v>9.9159999999999995E-3</v>
      </c>
      <c r="G54" s="343" t="s">
        <v>1330</v>
      </c>
    </row>
    <row r="55" spans="2:7">
      <c r="B55" s="454" t="s">
        <v>1329</v>
      </c>
      <c r="C55" s="454" t="s">
        <v>261</v>
      </c>
      <c r="D55" s="454" t="s">
        <v>1317</v>
      </c>
      <c r="E55" s="457">
        <v>9796.5135000000009</v>
      </c>
      <c r="F55" s="520">
        <v>9.9159999999999995E-3</v>
      </c>
      <c r="G55" s="343" t="s">
        <v>1331</v>
      </c>
    </row>
    <row r="56" spans="2:7">
      <c r="B56" s="454" t="s">
        <v>1329</v>
      </c>
      <c r="C56" s="454" t="s">
        <v>261</v>
      </c>
      <c r="D56" s="454" t="s">
        <v>1319</v>
      </c>
      <c r="E56" s="457">
        <v>11755.816199999999</v>
      </c>
      <c r="F56" s="520">
        <v>9.9159999999999995E-3</v>
      </c>
      <c r="G56" s="343" t="s">
        <v>1332</v>
      </c>
    </row>
    <row r="57" spans="2:7">
      <c r="B57" s="454" t="s">
        <v>1329</v>
      </c>
      <c r="C57" s="454" t="s">
        <v>263</v>
      </c>
      <c r="D57" s="454" t="s">
        <v>1312</v>
      </c>
      <c r="E57" s="457">
        <v>6287.558757455512</v>
      </c>
      <c r="F57" s="517">
        <v>0</v>
      </c>
      <c r="G57" s="343"/>
    </row>
    <row r="58" spans="2:7">
      <c r="B58" s="454" t="s">
        <v>1329</v>
      </c>
      <c r="C58" s="454" t="s">
        <v>364</v>
      </c>
      <c r="D58" s="454" t="s">
        <v>1312</v>
      </c>
      <c r="E58" s="457">
        <v>8805.2740764578666</v>
      </c>
      <c r="F58" s="517">
        <v>0</v>
      </c>
      <c r="G58" s="343"/>
    </row>
    <row r="59" spans="2:7">
      <c r="B59" s="454" t="s">
        <v>1329</v>
      </c>
      <c r="C59" s="454" t="s">
        <v>264</v>
      </c>
      <c r="D59" s="454" t="s">
        <v>1312</v>
      </c>
      <c r="E59" s="457">
        <v>8934.1483323583088</v>
      </c>
      <c r="F59" s="517">
        <v>0</v>
      </c>
      <c r="G59" s="343"/>
    </row>
    <row r="60" spans="2:7">
      <c r="B60" s="454" t="s">
        <v>1329</v>
      </c>
      <c r="C60" s="454" t="s">
        <v>365</v>
      </c>
      <c r="D60" s="454" t="s">
        <v>1312</v>
      </c>
      <c r="E60" s="457">
        <v>9257.7913552515529</v>
      </c>
      <c r="F60" s="517">
        <v>0</v>
      </c>
      <c r="G60" s="343"/>
    </row>
    <row r="61" spans="2:7">
      <c r="B61" s="454" t="s">
        <v>1329</v>
      </c>
      <c r="C61" s="454" t="s">
        <v>262</v>
      </c>
      <c r="D61" s="454" t="s">
        <v>1312</v>
      </c>
      <c r="E61" s="457">
        <v>1561.3741876799704</v>
      </c>
      <c r="F61" s="517">
        <v>0</v>
      </c>
      <c r="G61" s="343"/>
    </row>
    <row r="62" spans="2:7">
      <c r="B62" s="454" t="s">
        <v>1329</v>
      </c>
      <c r="C62" s="454" t="s">
        <v>268</v>
      </c>
      <c r="D62" s="454" t="s">
        <v>1312</v>
      </c>
      <c r="E62" s="457">
        <v>8201.8325686666776</v>
      </c>
      <c r="F62" s="517">
        <v>0</v>
      </c>
      <c r="G62" s="343"/>
    </row>
    <row r="63" spans="2:7">
      <c r="B63" s="454" t="s">
        <v>1329</v>
      </c>
      <c r="C63" s="454" t="s">
        <v>293</v>
      </c>
      <c r="D63" s="454" t="s">
        <v>1312</v>
      </c>
      <c r="E63" s="457">
        <v>11742.784915355833</v>
      </c>
      <c r="F63" s="517">
        <v>0</v>
      </c>
      <c r="G63" s="343"/>
    </row>
    <row r="64" spans="2:7">
      <c r="B64" s="454" t="s">
        <v>1329</v>
      </c>
      <c r="C64" s="454" t="s">
        <v>265</v>
      </c>
      <c r="D64" s="454" t="s">
        <v>1312</v>
      </c>
      <c r="E64" s="457">
        <v>6977.0727445965586</v>
      </c>
      <c r="F64" s="517">
        <v>0</v>
      </c>
      <c r="G64" s="343"/>
    </row>
    <row r="65" spans="2:8">
      <c r="B65" s="454" t="s">
        <v>1329</v>
      </c>
      <c r="C65" s="454" t="s">
        <v>296</v>
      </c>
      <c r="D65" s="454" t="s">
        <v>1312</v>
      </c>
      <c r="E65" s="457">
        <v>17689.819039245562</v>
      </c>
      <c r="F65" s="520">
        <v>4.8989999999999997E-3</v>
      </c>
      <c r="G65" s="343"/>
    </row>
    <row r="66" spans="2:8">
      <c r="B66" s="454" t="s">
        <v>1329</v>
      </c>
      <c r="C66" s="454" t="s">
        <v>266</v>
      </c>
      <c r="D66" s="454" t="s">
        <v>1312</v>
      </c>
      <c r="E66" s="457">
        <v>7804.3319290789241</v>
      </c>
      <c r="F66" s="517">
        <v>0</v>
      </c>
      <c r="G66" s="343"/>
    </row>
    <row r="67" spans="2:8">
      <c r="B67" s="454" t="s">
        <v>1329</v>
      </c>
      <c r="C67" s="454" t="s">
        <v>267</v>
      </c>
      <c r="D67" s="454" t="s">
        <v>1312</v>
      </c>
      <c r="E67" s="457">
        <v>4068.2338233695373</v>
      </c>
      <c r="F67" s="517">
        <v>0</v>
      </c>
      <c r="G67" s="343"/>
      <c r="H67" s="751"/>
    </row>
    <row r="68" spans="2:8">
      <c r="B68" s="454" t="s">
        <v>1329</v>
      </c>
      <c r="C68" s="454" t="s">
        <v>294</v>
      </c>
      <c r="D68" s="454" t="s">
        <v>1312</v>
      </c>
      <c r="E68" s="457">
        <v>6745.7176602989748</v>
      </c>
      <c r="F68" s="517">
        <v>0</v>
      </c>
      <c r="G68" s="343"/>
    </row>
    <row r="69" spans="2:8" s="28" customFormat="1">
      <c r="B69" s="454" t="s">
        <v>1329</v>
      </c>
      <c r="C69" s="454" t="s">
        <v>343</v>
      </c>
      <c r="D69" s="454" t="s">
        <v>1312</v>
      </c>
      <c r="E69" s="457">
        <v>13527.508677070135</v>
      </c>
      <c r="F69" s="520">
        <v>9.9159999999999995E-3</v>
      </c>
      <c r="G69" s="453"/>
    </row>
    <row r="70" spans="2:8" s="28" customFormat="1">
      <c r="B70" s="454" t="s">
        <v>1329</v>
      </c>
      <c r="C70" s="454" t="s">
        <v>1321</v>
      </c>
      <c r="D70" s="454" t="s">
        <v>1315</v>
      </c>
      <c r="E70" s="457">
        <v>10325.901982955906</v>
      </c>
      <c r="F70" s="520">
        <v>9.9159999999999995E-3</v>
      </c>
      <c r="G70" s="633" t="s">
        <v>1333</v>
      </c>
    </row>
    <row r="71" spans="2:8" s="28" customFormat="1">
      <c r="B71" s="454" t="s">
        <v>1329</v>
      </c>
      <c r="C71" s="454" t="s">
        <v>1321</v>
      </c>
      <c r="D71" s="454" t="s">
        <v>1317</v>
      </c>
      <c r="E71" s="457">
        <v>11642.742382955905</v>
      </c>
      <c r="F71" s="520">
        <v>9.9159999999999995E-3</v>
      </c>
      <c r="G71" s="633" t="s">
        <v>1334</v>
      </c>
    </row>
    <row r="72" spans="2:8" s="28" customFormat="1">
      <c r="B72" s="454" t="s">
        <v>1329</v>
      </c>
      <c r="C72" s="454" t="s">
        <v>1321</v>
      </c>
      <c r="D72" s="454" t="s">
        <v>1319</v>
      </c>
      <c r="E72" s="457">
        <v>12959.582782955904</v>
      </c>
      <c r="F72" s="520">
        <v>9.9159999999999995E-3</v>
      </c>
      <c r="G72" s="633" t="s">
        <v>1335</v>
      </c>
    </row>
    <row r="73" spans="2:8" ht="12.75" customHeight="1">
      <c r="B73" s="454" t="s">
        <v>1329</v>
      </c>
      <c r="C73" s="454" t="s">
        <v>367</v>
      </c>
      <c r="D73" s="454" t="s">
        <v>1315</v>
      </c>
      <c r="E73" s="457">
        <v>11554.920357455512</v>
      </c>
      <c r="F73" s="520">
        <v>9.9159999999999995E-3</v>
      </c>
      <c r="G73" s="633" t="s">
        <v>1336</v>
      </c>
    </row>
    <row r="74" spans="2:8">
      <c r="B74" s="454" t="s">
        <v>1329</v>
      </c>
      <c r="C74" s="454" t="s">
        <v>367</v>
      </c>
      <c r="D74" s="454" t="s">
        <v>1317</v>
      </c>
      <c r="E74" s="457">
        <v>12871.760757455511</v>
      </c>
      <c r="F74" s="520">
        <v>9.9159999999999995E-3</v>
      </c>
      <c r="G74" s="634" t="s">
        <v>1337</v>
      </c>
    </row>
    <row r="75" spans="2:8">
      <c r="B75" s="454" t="s">
        <v>1329</v>
      </c>
      <c r="C75" s="454" t="s">
        <v>367</v>
      </c>
      <c r="D75" s="454" t="s">
        <v>1319</v>
      </c>
      <c r="E75" s="457">
        <v>14188.60115745551</v>
      </c>
      <c r="F75" s="520">
        <v>9.9159999999999995E-3</v>
      </c>
      <c r="G75" s="635" t="s">
        <v>1338</v>
      </c>
    </row>
    <row r="76" spans="2:8">
      <c r="B76" s="454" t="s">
        <v>1329</v>
      </c>
      <c r="C76" s="454" t="s">
        <v>1328</v>
      </c>
      <c r="D76" s="454" t="s">
        <v>1312</v>
      </c>
      <c r="E76" s="457">
        <v>7075.9276156982251</v>
      </c>
      <c r="F76" s="517">
        <v>0</v>
      </c>
      <c r="G76" s="343"/>
    </row>
    <row r="77" spans="2:8">
      <c r="B77" s="518" t="s">
        <v>369</v>
      </c>
      <c r="C77" s="518"/>
      <c r="D77" s="518"/>
      <c r="E77" s="457"/>
      <c r="F77" s="519"/>
      <c r="G77" s="343"/>
    </row>
    <row r="78" spans="2:8" s="749" customFormat="1">
      <c r="B78" s="454" t="s">
        <v>369</v>
      </c>
      <c r="C78" s="454" t="s">
        <v>370</v>
      </c>
      <c r="D78" s="454" t="s">
        <v>1312</v>
      </c>
      <c r="E78" s="457">
        <v>1509.1180700025836</v>
      </c>
      <c r="F78" s="517">
        <v>0</v>
      </c>
      <c r="G78" s="454"/>
    </row>
    <row r="79" spans="2:8">
      <c r="B79" s="454" t="s">
        <v>369</v>
      </c>
      <c r="C79" s="454" t="s">
        <v>372</v>
      </c>
      <c r="D79" s="454" t="s">
        <v>1312</v>
      </c>
      <c r="E79" s="457">
        <v>2623.9898241547585</v>
      </c>
      <c r="F79" s="517">
        <v>0</v>
      </c>
      <c r="G79" s="343"/>
    </row>
    <row r="80" spans="2:8">
      <c r="B80" s="454" t="s">
        <v>369</v>
      </c>
      <c r="C80" s="454" t="s">
        <v>373</v>
      </c>
      <c r="D80" s="454" t="s">
        <v>1312</v>
      </c>
      <c r="E80" s="457">
        <v>1981.2597323955031</v>
      </c>
      <c r="F80" s="517">
        <v>0</v>
      </c>
      <c r="G80" s="343"/>
    </row>
    <row r="81" spans="2:7">
      <c r="B81" s="454" t="s">
        <v>369</v>
      </c>
      <c r="C81" s="454" t="s">
        <v>374</v>
      </c>
      <c r="D81" s="454" t="s">
        <v>1312</v>
      </c>
      <c r="E81" s="457">
        <v>1202.9076946686982</v>
      </c>
      <c r="F81" s="517">
        <v>0</v>
      </c>
      <c r="G81" s="343"/>
    </row>
    <row r="82" spans="2:7" s="28" customFormat="1">
      <c r="B82" s="454" t="s">
        <v>369</v>
      </c>
      <c r="C82" s="454" t="s">
        <v>375</v>
      </c>
      <c r="D82" s="454" t="s">
        <v>1312</v>
      </c>
      <c r="E82" s="457">
        <v>3070.7990315953775</v>
      </c>
      <c r="F82" s="520">
        <v>9.9159999999999995E-3</v>
      </c>
      <c r="G82" s="453"/>
    </row>
    <row r="83" spans="2:7">
      <c r="B83" s="454" t="s">
        <v>369</v>
      </c>
      <c r="C83" s="454" t="s">
        <v>376</v>
      </c>
      <c r="D83" s="454" t="s">
        <v>1312</v>
      </c>
      <c r="E83" s="457">
        <v>2299.6764751019232</v>
      </c>
      <c r="F83" s="517">
        <v>0</v>
      </c>
      <c r="G83" s="343"/>
    </row>
    <row r="84" spans="2:7">
      <c r="B84" s="454" t="s">
        <v>369</v>
      </c>
      <c r="C84" s="454" t="s">
        <v>377</v>
      </c>
      <c r="D84" s="454" t="s">
        <v>1312</v>
      </c>
      <c r="E84" s="457">
        <v>2299.6764751019232</v>
      </c>
      <c r="F84" s="517">
        <v>0</v>
      </c>
      <c r="G84" s="343"/>
    </row>
    <row r="85" spans="2:7">
      <c r="B85" s="454" t="s">
        <v>369</v>
      </c>
      <c r="C85" s="454" t="s">
        <v>378</v>
      </c>
      <c r="D85" s="454" t="s">
        <v>1312</v>
      </c>
      <c r="E85" s="457">
        <v>2299.6764751019232</v>
      </c>
      <c r="F85" s="521">
        <v>3.4069999999999999E-3</v>
      </c>
      <c r="G85" s="343"/>
    </row>
    <row r="86" spans="2:7">
      <c r="B86" s="454" t="s">
        <v>369</v>
      </c>
      <c r="C86" s="454" t="s">
        <v>371</v>
      </c>
      <c r="D86" s="454" t="s">
        <v>1312</v>
      </c>
      <c r="E86" s="457">
        <v>1609.7735325713461</v>
      </c>
      <c r="F86" s="517">
        <v>0</v>
      </c>
      <c r="G86" s="343"/>
    </row>
    <row r="87" spans="2:7">
      <c r="B87" s="454" t="s">
        <v>369</v>
      </c>
      <c r="C87" s="454" t="s">
        <v>416</v>
      </c>
      <c r="D87" s="454" t="s">
        <v>1312</v>
      </c>
      <c r="E87" s="457">
        <v>3243.1334905283529</v>
      </c>
      <c r="F87" s="517">
        <v>0</v>
      </c>
      <c r="G87" s="343"/>
    </row>
    <row r="88" spans="2:7">
      <c r="B88" s="518" t="s">
        <v>379</v>
      </c>
      <c r="C88" s="518"/>
      <c r="D88" s="518"/>
      <c r="E88" s="457"/>
      <c r="F88" s="519"/>
      <c r="G88" s="343"/>
    </row>
    <row r="89" spans="2:7">
      <c r="B89" s="454" t="s">
        <v>1339</v>
      </c>
      <c r="C89" s="454" t="s">
        <v>1340</v>
      </c>
      <c r="D89" s="454" t="s">
        <v>1341</v>
      </c>
      <c r="E89" s="457">
        <v>7.4099113991591814</v>
      </c>
      <c r="F89" s="517">
        <v>0</v>
      </c>
      <c r="G89" s="859" t="s">
        <v>1342</v>
      </c>
    </row>
    <row r="90" spans="2:7">
      <c r="B90" s="454" t="s">
        <v>1343</v>
      </c>
      <c r="C90" s="454" t="s">
        <v>1340</v>
      </c>
      <c r="D90" s="454" t="s">
        <v>1341</v>
      </c>
      <c r="E90" s="457">
        <v>2.1411756965102828</v>
      </c>
      <c r="F90" s="517">
        <v>0</v>
      </c>
      <c r="G90" s="860"/>
    </row>
    <row r="91" spans="2:7">
      <c r="B91" s="518" t="s">
        <v>1344</v>
      </c>
      <c r="C91" s="518"/>
      <c r="D91" s="518"/>
      <c r="E91" s="457"/>
      <c r="F91" s="517"/>
      <c r="G91" s="343"/>
    </row>
    <row r="92" spans="2:7">
      <c r="B92" s="454" t="s">
        <v>1345</v>
      </c>
      <c r="C92" s="454" t="s">
        <v>1346</v>
      </c>
      <c r="D92" s="454" t="s">
        <v>1347</v>
      </c>
      <c r="E92" s="457">
        <v>2712.5568514779143</v>
      </c>
      <c r="F92" s="517">
        <v>0</v>
      </c>
      <c r="G92" s="343" t="s">
        <v>1348</v>
      </c>
    </row>
    <row r="93" spans="2:7">
      <c r="B93" s="454" t="s">
        <v>1349</v>
      </c>
      <c r="C93" s="454" t="s">
        <v>1350</v>
      </c>
      <c r="D93" s="454" t="s">
        <v>1347</v>
      </c>
      <c r="E93" s="457">
        <v>2034.1169116847686</v>
      </c>
      <c r="F93" s="517">
        <v>0</v>
      </c>
      <c r="G93" s="343" t="s">
        <v>1348</v>
      </c>
    </row>
    <row r="94" spans="2:7">
      <c r="F94" s="754"/>
    </row>
  </sheetData>
  <mergeCells count="1">
    <mergeCell ref="G89:G9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28EA6-9B11-466C-B0B3-0F2050BE9D2C}">
  <sheetPr codeName="Sheet5">
    <tabColor theme="5"/>
  </sheetPr>
  <dimension ref="B2:AJ67"/>
  <sheetViews>
    <sheetView showGridLines="0" workbookViewId="0">
      <selection activeCell="A52" sqref="A52"/>
    </sheetView>
  </sheetViews>
  <sheetFormatPr defaultColWidth="10.140625" defaultRowHeight="12.75"/>
  <cols>
    <col min="2" max="2" width="32.5703125" customWidth="1"/>
    <col min="3" max="3" width="30.42578125" customWidth="1"/>
    <col min="4" max="4" width="22" customWidth="1"/>
    <col min="5" max="5" width="8.28515625" bestFit="1" customWidth="1"/>
    <col min="6" max="6" width="8.28515625" customWidth="1"/>
    <col min="7" max="7" width="9.5703125" customWidth="1"/>
    <col min="8" max="11" width="7.85546875" bestFit="1" customWidth="1"/>
    <col min="12" max="12" width="8.85546875" customWidth="1"/>
    <col min="13" max="16" width="7.85546875" bestFit="1" customWidth="1"/>
    <col min="17" max="17" width="7.42578125" bestFit="1" customWidth="1"/>
    <col min="18" max="19" width="7.85546875" customWidth="1"/>
    <col min="20" max="34" width="7.85546875" bestFit="1" customWidth="1"/>
    <col min="35" max="36" width="8.28515625" bestFit="1" customWidth="1"/>
  </cols>
  <sheetData>
    <row r="2" spans="2:36" s="2" customFormat="1" ht="28.5" customHeight="1">
      <c r="B2" s="1" t="s">
        <v>122</v>
      </c>
      <c r="C2" s="1"/>
    </row>
    <row r="4" spans="2:36">
      <c r="B4" s="159" t="s">
        <v>123</v>
      </c>
      <c r="C4" s="159" t="s">
        <v>124</v>
      </c>
      <c r="D4" s="159" t="s">
        <v>125</v>
      </c>
      <c r="E4" s="159"/>
      <c r="F4" s="159"/>
      <c r="G4" s="159"/>
      <c r="H4" s="159"/>
      <c r="I4" s="159"/>
      <c r="J4" s="159"/>
      <c r="K4" s="159"/>
      <c r="L4" s="159"/>
      <c r="M4" s="159"/>
    </row>
    <row r="5" spans="2:36">
      <c r="B5" s="170" t="s">
        <v>126</v>
      </c>
      <c r="C5" s="170" t="s">
        <v>127</v>
      </c>
      <c r="D5" s="162" t="s">
        <v>128</v>
      </c>
      <c r="E5" s="162"/>
      <c r="F5" s="162"/>
      <c r="G5" s="162"/>
      <c r="H5" s="162"/>
      <c r="I5" s="162"/>
      <c r="J5" s="162"/>
      <c r="K5" s="162"/>
      <c r="L5" s="162"/>
      <c r="M5" s="162"/>
    </row>
    <row r="6" spans="2:36">
      <c r="B6" s="170" t="s">
        <v>129</v>
      </c>
      <c r="C6" s="170" t="s">
        <v>130</v>
      </c>
      <c r="D6" s="162" t="s">
        <v>131</v>
      </c>
      <c r="E6" s="162"/>
      <c r="F6" s="162"/>
      <c r="G6" s="162"/>
      <c r="H6" s="162"/>
      <c r="I6" s="162"/>
      <c r="J6" s="162"/>
      <c r="K6" s="162"/>
      <c r="L6" s="162"/>
      <c r="M6" s="162"/>
    </row>
    <row r="7" spans="2:36">
      <c r="B7" s="170" t="s">
        <v>132</v>
      </c>
      <c r="C7" s="170" t="s">
        <v>127</v>
      </c>
      <c r="D7" s="162" t="s">
        <v>133</v>
      </c>
      <c r="E7" s="162"/>
      <c r="F7" s="162"/>
      <c r="G7" s="162"/>
      <c r="H7" s="162"/>
      <c r="I7" s="162"/>
      <c r="J7" s="162"/>
      <c r="K7" s="162"/>
      <c r="L7" s="162"/>
      <c r="M7" s="162"/>
    </row>
    <row r="8" spans="2:36">
      <c r="B8" s="170" t="s">
        <v>134</v>
      </c>
      <c r="C8" s="170" t="s">
        <v>135</v>
      </c>
      <c r="D8" s="170" t="s">
        <v>136</v>
      </c>
      <c r="Q8" s="193"/>
    </row>
    <row r="9" spans="2:36">
      <c r="B9" s="170" t="s">
        <v>137</v>
      </c>
      <c r="C9" s="170" t="s">
        <v>138</v>
      </c>
      <c r="D9" s="162" t="s">
        <v>139</v>
      </c>
      <c r="E9" s="162"/>
      <c r="F9" s="162"/>
      <c r="G9" s="162"/>
      <c r="H9" s="162"/>
      <c r="I9" s="162"/>
      <c r="J9" s="162"/>
      <c r="K9" s="162"/>
      <c r="L9" s="162"/>
      <c r="M9" s="162"/>
    </row>
    <row r="10" spans="2:36">
      <c r="B10" s="170" t="s">
        <v>140</v>
      </c>
      <c r="C10" s="170" t="s">
        <v>135</v>
      </c>
      <c r="D10" s="172" t="s">
        <v>141</v>
      </c>
      <c r="Q10" s="193"/>
    </row>
    <row r="11" spans="2:36">
      <c r="B11" s="170" t="s">
        <v>142</v>
      </c>
      <c r="C11" s="194" t="s">
        <v>143</v>
      </c>
      <c r="D11" s="162" t="s">
        <v>144</v>
      </c>
      <c r="E11" s="162"/>
      <c r="F11" s="162"/>
      <c r="G11" s="195"/>
      <c r="H11" s="162"/>
      <c r="I11" s="162"/>
      <c r="J11" s="162"/>
      <c r="K11" s="162"/>
      <c r="L11" s="162"/>
      <c r="M11" s="162"/>
    </row>
    <row r="12" spans="2:36">
      <c r="B12" s="170" t="s">
        <v>145</v>
      </c>
      <c r="C12" s="194" t="s">
        <v>135</v>
      </c>
      <c r="D12" s="162" t="s">
        <v>146</v>
      </c>
      <c r="E12" s="162"/>
      <c r="F12" s="162"/>
      <c r="G12" s="162"/>
      <c r="H12" s="162"/>
      <c r="I12" s="162"/>
      <c r="J12" s="162"/>
      <c r="K12" s="162"/>
      <c r="L12" s="162"/>
      <c r="M12" s="162"/>
    </row>
    <row r="14" spans="2:36">
      <c r="B14" s="29" t="s">
        <v>147</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1"/>
    </row>
    <row r="15" spans="2:36">
      <c r="B15" s="196" t="s">
        <v>148</v>
      </c>
      <c r="C15" s="7" t="s">
        <v>149</v>
      </c>
      <c r="D15" s="7">
        <v>2018</v>
      </c>
      <c r="E15" s="7">
        <v>2019</v>
      </c>
      <c r="F15" s="7">
        <v>2020</v>
      </c>
      <c r="G15" s="7">
        <v>2021</v>
      </c>
      <c r="H15" s="7">
        <v>2022</v>
      </c>
      <c r="I15" s="7">
        <v>2023</v>
      </c>
      <c r="J15" s="7">
        <v>2024</v>
      </c>
      <c r="K15" s="7">
        <v>2025</v>
      </c>
      <c r="L15" s="7">
        <v>2026</v>
      </c>
      <c r="M15" s="7">
        <v>2027</v>
      </c>
      <c r="N15" s="7">
        <v>2028</v>
      </c>
      <c r="O15" s="7">
        <v>2029</v>
      </c>
      <c r="P15" s="7">
        <v>2030</v>
      </c>
      <c r="Q15" s="7">
        <v>2031</v>
      </c>
      <c r="R15" s="7">
        <v>2032</v>
      </c>
      <c r="S15" s="7">
        <v>2033</v>
      </c>
      <c r="T15" s="7">
        <v>2034</v>
      </c>
      <c r="U15" s="7">
        <v>2035</v>
      </c>
      <c r="V15" s="7">
        <v>2036</v>
      </c>
      <c r="W15" s="7">
        <v>2037</v>
      </c>
      <c r="X15" s="7">
        <v>2038</v>
      </c>
      <c r="Y15" s="7">
        <v>2039</v>
      </c>
      <c r="Z15" s="7">
        <v>2040</v>
      </c>
      <c r="AA15" s="7">
        <v>2041</v>
      </c>
      <c r="AB15" s="7">
        <v>2042</v>
      </c>
      <c r="AC15" s="7">
        <v>2043</v>
      </c>
      <c r="AD15" s="7">
        <v>2044</v>
      </c>
      <c r="AE15" s="7">
        <v>2045</v>
      </c>
      <c r="AF15" s="7">
        <v>2046</v>
      </c>
      <c r="AG15" s="7">
        <v>2047</v>
      </c>
      <c r="AH15" s="7">
        <v>2048</v>
      </c>
      <c r="AI15" s="7">
        <v>2049</v>
      </c>
      <c r="AJ15" s="36">
        <v>2050</v>
      </c>
    </row>
    <row r="16" spans="2:36">
      <c r="B16" s="197">
        <v>5.2669999999999106E-4</v>
      </c>
      <c r="C16" s="8" t="s">
        <v>150</v>
      </c>
      <c r="D16" s="198">
        <v>14.845063</v>
      </c>
      <c r="E16" s="199">
        <f>D16*(1+$B$16)</f>
        <v>14.852881894682099</v>
      </c>
      <c r="F16" s="199">
        <f t="shared" ref="F16:AG16" si="0">E16*(1+$B$16)</f>
        <v>14.860704907576029</v>
      </c>
      <c r="G16" s="199">
        <f t="shared" si="0"/>
        <v>14.868532040850848</v>
      </c>
      <c r="H16" s="199">
        <f t="shared" si="0"/>
        <v>14.876363296676764</v>
      </c>
      <c r="I16" s="199">
        <f t="shared" si="0"/>
        <v>14.884198677225124</v>
      </c>
      <c r="J16" s="199">
        <f t="shared" si="0"/>
        <v>14.892038184668419</v>
      </c>
      <c r="K16" s="199">
        <f t="shared" si="0"/>
        <v>14.899881821180283</v>
      </c>
      <c r="L16" s="199">
        <f t="shared" si="0"/>
        <v>14.907729588935499</v>
      </c>
      <c r="M16" s="199">
        <f t="shared" si="0"/>
        <v>14.915581490109991</v>
      </c>
      <c r="N16" s="199">
        <f t="shared" si="0"/>
        <v>14.923437526880832</v>
      </c>
      <c r="O16" s="199">
        <f t="shared" si="0"/>
        <v>14.93129770142624</v>
      </c>
      <c r="P16" s="199">
        <f t="shared" si="0"/>
        <v>14.939162015925582</v>
      </c>
      <c r="Q16" s="199">
        <f t="shared" si="0"/>
        <v>14.947030472559369</v>
      </c>
      <c r="R16" s="199">
        <f t="shared" si="0"/>
        <v>14.954903073509266</v>
      </c>
      <c r="S16" s="199">
        <f t="shared" si="0"/>
        <v>14.962779820958083</v>
      </c>
      <c r="T16" s="199">
        <f t="shared" si="0"/>
        <v>14.970660717089782</v>
      </c>
      <c r="U16" s="199">
        <f t="shared" si="0"/>
        <v>14.978545764089473</v>
      </c>
      <c r="V16" s="199">
        <f t="shared" si="0"/>
        <v>14.986434964143418</v>
      </c>
      <c r="W16" s="199">
        <f t="shared" si="0"/>
        <v>14.994328319439033</v>
      </c>
      <c r="X16" s="199">
        <f t="shared" si="0"/>
        <v>15.002225832164882</v>
      </c>
      <c r="Y16" s="199">
        <f t="shared" si="0"/>
        <v>15.010127504510683</v>
      </c>
      <c r="Z16" s="199">
        <f t="shared" si="0"/>
        <v>15.018033338667308</v>
      </c>
      <c r="AA16" s="199">
        <f t="shared" si="0"/>
        <v>15.025943336826785</v>
      </c>
      <c r="AB16" s="199">
        <f t="shared" si="0"/>
        <v>15.033857501182291</v>
      </c>
      <c r="AC16" s="199">
        <f t="shared" si="0"/>
        <v>15.041775833928163</v>
      </c>
      <c r="AD16" s="199">
        <f t="shared" si="0"/>
        <v>15.049698337259892</v>
      </c>
      <c r="AE16" s="199">
        <f t="shared" si="0"/>
        <v>15.057625013374127</v>
      </c>
      <c r="AF16" s="199">
        <f t="shared" si="0"/>
        <v>15.065555864468671</v>
      </c>
      <c r="AG16" s="199">
        <f t="shared" si="0"/>
        <v>15.073490892742486</v>
      </c>
      <c r="AH16" s="199">
        <f>AG16*(1+$B$16)</f>
        <v>15.081430100395693</v>
      </c>
      <c r="AI16" s="199">
        <f t="shared" ref="AI16:AJ16" si="1">AH16*(1+$B$16)</f>
        <v>15.089373489629571</v>
      </c>
      <c r="AJ16" s="200">
        <f t="shared" si="1"/>
        <v>15.097321062646559</v>
      </c>
    </row>
    <row r="17" spans="2:36">
      <c r="B17" s="201">
        <v>-1E-3</v>
      </c>
      <c r="C17" s="180" t="s">
        <v>151</v>
      </c>
      <c r="D17" s="202">
        <f>1.059</f>
        <v>1.0589999999999999</v>
      </c>
      <c r="E17" s="202">
        <v>1.0580000000000001</v>
      </c>
      <c r="F17" s="202">
        <v>1.097</v>
      </c>
      <c r="G17" s="202">
        <v>1.0960000000000001</v>
      </c>
      <c r="H17" s="202">
        <v>1.095</v>
      </c>
      <c r="I17" s="203">
        <f>H17*(1+$B$17)</f>
        <v>1.0939049999999999</v>
      </c>
      <c r="J17" s="203">
        <f t="shared" ref="J17:AJ17" si="2">I17*(1+$B$17)</f>
        <v>1.0928110949999998</v>
      </c>
      <c r="K17" s="203">
        <f t="shared" si="2"/>
        <v>1.0917182839049999</v>
      </c>
      <c r="L17" s="203">
        <f t="shared" si="2"/>
        <v>1.0906265656210949</v>
      </c>
      <c r="M17" s="203">
        <f t="shared" si="2"/>
        <v>1.0895359390554737</v>
      </c>
      <c r="N17" s="203">
        <f t="shared" si="2"/>
        <v>1.0884464031164183</v>
      </c>
      <c r="O17" s="203">
        <f t="shared" si="2"/>
        <v>1.0873579567133018</v>
      </c>
      <c r="P17" s="203">
        <f t="shared" si="2"/>
        <v>1.0862705987565886</v>
      </c>
      <c r="Q17" s="203">
        <f t="shared" si="2"/>
        <v>1.0851843281578319</v>
      </c>
      <c r="R17" s="203">
        <f t="shared" si="2"/>
        <v>1.0840991438296741</v>
      </c>
      <c r="S17" s="203">
        <f t="shared" si="2"/>
        <v>1.0830150446858444</v>
      </c>
      <c r="T17" s="203">
        <f t="shared" si="2"/>
        <v>1.0819320296411585</v>
      </c>
      <c r="U17" s="203">
        <f t="shared" si="2"/>
        <v>1.0808500976115174</v>
      </c>
      <c r="V17" s="203">
        <f t="shared" si="2"/>
        <v>1.0797692475139058</v>
      </c>
      <c r="W17" s="203">
        <f t="shared" si="2"/>
        <v>1.0786894782663918</v>
      </c>
      <c r="X17" s="203">
        <f t="shared" si="2"/>
        <v>1.0776107887881254</v>
      </c>
      <c r="Y17" s="203">
        <f t="shared" si="2"/>
        <v>1.0765331779993372</v>
      </c>
      <c r="Z17" s="203">
        <f t="shared" si="2"/>
        <v>1.0754566448213378</v>
      </c>
      <c r="AA17" s="203">
        <f t="shared" si="2"/>
        <v>1.0743811881765164</v>
      </c>
      <c r="AB17" s="203">
        <f t="shared" si="2"/>
        <v>1.0733068069883398</v>
      </c>
      <c r="AC17" s="203">
        <f t="shared" si="2"/>
        <v>1.0722335001813514</v>
      </c>
      <c r="AD17" s="203">
        <f t="shared" si="2"/>
        <v>1.0711612666811701</v>
      </c>
      <c r="AE17" s="203">
        <f t="shared" si="2"/>
        <v>1.0700901054144889</v>
      </c>
      <c r="AF17" s="203">
        <f t="shared" si="2"/>
        <v>1.0690200153090743</v>
      </c>
      <c r="AG17" s="203">
        <f t="shared" si="2"/>
        <v>1.0679509952937651</v>
      </c>
      <c r="AH17" s="203">
        <f t="shared" si="2"/>
        <v>1.0668830442984714</v>
      </c>
      <c r="AI17" s="203">
        <f t="shared" si="2"/>
        <v>1.0658161612541728</v>
      </c>
      <c r="AJ17" s="204">
        <f t="shared" si="2"/>
        <v>1.0647503450929185</v>
      </c>
    </row>
    <row r="18" spans="2:36">
      <c r="E18" s="205"/>
      <c r="F18" s="205"/>
    </row>
    <row r="20" spans="2:36">
      <c r="B20" s="29" t="s">
        <v>152</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1"/>
    </row>
    <row r="21" spans="2:36">
      <c r="B21" s="196" t="s">
        <v>148</v>
      </c>
      <c r="C21" s="7" t="s">
        <v>149</v>
      </c>
      <c r="D21" s="7">
        <v>2018</v>
      </c>
      <c r="E21" s="7">
        <v>2019</v>
      </c>
      <c r="F21" s="7">
        <v>2020</v>
      </c>
      <c r="G21" s="7">
        <v>2021</v>
      </c>
      <c r="H21" s="7">
        <v>2022</v>
      </c>
      <c r="I21" s="7">
        <v>2023</v>
      </c>
      <c r="J21" s="7">
        <v>2024</v>
      </c>
      <c r="K21" s="7">
        <v>2025</v>
      </c>
      <c r="L21" s="7">
        <v>2026</v>
      </c>
      <c r="M21" s="7">
        <v>2027</v>
      </c>
      <c r="N21" s="7">
        <v>2028</v>
      </c>
      <c r="O21" s="7">
        <v>2029</v>
      </c>
      <c r="P21" s="7">
        <v>2030</v>
      </c>
      <c r="Q21" s="7">
        <v>2031</v>
      </c>
      <c r="R21" s="7">
        <v>2032</v>
      </c>
      <c r="S21" s="7">
        <v>2033</v>
      </c>
      <c r="T21" s="7">
        <v>2034</v>
      </c>
      <c r="U21" s="7">
        <v>2035</v>
      </c>
      <c r="V21" s="7">
        <v>2036</v>
      </c>
      <c r="W21" s="7">
        <v>2037</v>
      </c>
      <c r="X21" s="7">
        <v>2038</v>
      </c>
      <c r="Y21" s="7">
        <v>2039</v>
      </c>
      <c r="Z21" s="7">
        <v>2040</v>
      </c>
      <c r="AA21" s="7">
        <v>2041</v>
      </c>
      <c r="AB21" s="7">
        <v>2042</v>
      </c>
      <c r="AC21" s="7">
        <v>2043</v>
      </c>
      <c r="AD21" s="7">
        <v>2044</v>
      </c>
      <c r="AE21" s="7">
        <v>2045</v>
      </c>
      <c r="AF21" s="7">
        <v>2046</v>
      </c>
      <c r="AG21" s="7">
        <v>2047</v>
      </c>
      <c r="AH21" s="7">
        <v>2048</v>
      </c>
      <c r="AI21" s="7">
        <v>2049</v>
      </c>
      <c r="AJ21" s="36">
        <v>2050</v>
      </c>
    </row>
    <row r="22" spans="2:36">
      <c r="B22" s="206">
        <v>2.8E-3</v>
      </c>
      <c r="C22" s="8" t="s">
        <v>150</v>
      </c>
      <c r="D22" s="198">
        <v>6.6565849999999998</v>
      </c>
      <c r="E22" s="199">
        <f>D22*(1+$B$22)</f>
        <v>6.6752234379999988</v>
      </c>
      <c r="F22" s="199">
        <f t="shared" ref="F22:AJ22" si="3">E22*(1+$B$22)</f>
        <v>6.6939140636263978</v>
      </c>
      <c r="G22" s="199">
        <f t="shared" si="3"/>
        <v>6.7126570230045512</v>
      </c>
      <c r="H22" s="199">
        <f t="shared" si="3"/>
        <v>6.7314524626689636</v>
      </c>
      <c r="I22" s="199">
        <f t="shared" si="3"/>
        <v>6.750300529564436</v>
      </c>
      <c r="J22" s="199">
        <f t="shared" si="3"/>
        <v>6.7692013710472159</v>
      </c>
      <c r="K22" s="199">
        <f t="shared" si="3"/>
        <v>6.7881551348861473</v>
      </c>
      <c r="L22" s="199">
        <f t="shared" si="3"/>
        <v>6.8071619692638281</v>
      </c>
      <c r="M22" s="199">
        <f t="shared" si="3"/>
        <v>6.8262220227777659</v>
      </c>
      <c r="N22" s="199">
        <f t="shared" si="3"/>
        <v>6.8453354444415426</v>
      </c>
      <c r="O22" s="199">
        <f t="shared" si="3"/>
        <v>6.864502383685978</v>
      </c>
      <c r="P22" s="199">
        <f t="shared" si="3"/>
        <v>6.8837229903602983</v>
      </c>
      <c r="Q22" s="199">
        <f t="shared" si="3"/>
        <v>6.9029974147333064</v>
      </c>
      <c r="R22" s="199">
        <f t="shared" si="3"/>
        <v>6.9223258074945591</v>
      </c>
      <c r="S22" s="199">
        <f t="shared" si="3"/>
        <v>6.9417083197555431</v>
      </c>
      <c r="T22" s="199">
        <f t="shared" si="3"/>
        <v>6.9611451030508578</v>
      </c>
      <c r="U22" s="199">
        <f t="shared" si="3"/>
        <v>6.9806363093393999</v>
      </c>
      <c r="V22" s="199">
        <f t="shared" si="3"/>
        <v>7.0001820910055494</v>
      </c>
      <c r="W22" s="199">
        <f t="shared" si="3"/>
        <v>7.0197826008603643</v>
      </c>
      <c r="X22" s="199">
        <f t="shared" si="3"/>
        <v>7.0394379921427728</v>
      </c>
      <c r="Y22" s="199">
        <f t="shared" si="3"/>
        <v>7.0591484185207722</v>
      </c>
      <c r="Z22" s="199">
        <f t="shared" si="3"/>
        <v>7.0789140340926302</v>
      </c>
      <c r="AA22" s="199">
        <f t="shared" si="3"/>
        <v>7.0987349933880886</v>
      </c>
      <c r="AB22" s="199">
        <f t="shared" si="3"/>
        <v>7.1186114513695742</v>
      </c>
      <c r="AC22" s="199">
        <f t="shared" si="3"/>
        <v>7.1385435634334087</v>
      </c>
      <c r="AD22" s="199">
        <f t="shared" si="3"/>
        <v>7.1585314854110216</v>
      </c>
      <c r="AE22" s="199">
        <f t="shared" si="3"/>
        <v>7.1785753735701716</v>
      </c>
      <c r="AF22" s="199">
        <f t="shared" si="3"/>
        <v>7.1986753846161671</v>
      </c>
      <c r="AG22" s="199">
        <f t="shared" si="3"/>
        <v>7.2188316756930915</v>
      </c>
      <c r="AH22" s="199">
        <f t="shared" si="3"/>
        <v>7.2390444043850319</v>
      </c>
      <c r="AI22" s="199">
        <f t="shared" si="3"/>
        <v>7.2593137287173093</v>
      </c>
      <c r="AJ22" s="200">
        <f t="shared" si="3"/>
        <v>7.2796398071577171</v>
      </c>
    </row>
    <row r="23" spans="2:36">
      <c r="B23" s="207">
        <f>B22*(-0.1%/0.4%)</f>
        <v>-6.9999999999999999E-4</v>
      </c>
      <c r="C23" s="180" t="s">
        <v>151</v>
      </c>
      <c r="D23" s="202">
        <v>0.40653</v>
      </c>
      <c r="E23" s="203">
        <f>D23*(1+$B$23)</f>
        <v>0.40624542899999999</v>
      </c>
      <c r="F23" s="203">
        <f t="shared" ref="F23:AJ23" si="4">E23*(1+$B$23)</f>
        <v>0.40596105719969999</v>
      </c>
      <c r="G23" s="203">
        <f t="shared" si="4"/>
        <v>0.40567688445966021</v>
      </c>
      <c r="H23" s="203">
        <f t="shared" si="4"/>
        <v>0.40539291064053845</v>
      </c>
      <c r="I23" s="203">
        <f t="shared" si="4"/>
        <v>0.40510913560309009</v>
      </c>
      <c r="J23" s="203">
        <f t="shared" si="4"/>
        <v>0.40482555920816793</v>
      </c>
      <c r="K23" s="203">
        <f t="shared" si="4"/>
        <v>0.4045421813167222</v>
      </c>
      <c r="L23" s="203">
        <f t="shared" si="4"/>
        <v>0.40425900178980051</v>
      </c>
      <c r="M23" s="203">
        <f t="shared" si="4"/>
        <v>0.40397602048854764</v>
      </c>
      <c r="N23" s="203">
        <f t="shared" si="4"/>
        <v>0.40369323727420564</v>
      </c>
      <c r="O23" s="203">
        <f t="shared" si="4"/>
        <v>0.40341065200811366</v>
      </c>
      <c r="P23" s="203">
        <f t="shared" si="4"/>
        <v>0.40312826455170797</v>
      </c>
      <c r="Q23" s="203">
        <f t="shared" si="4"/>
        <v>0.40284607476652179</v>
      </c>
      <c r="R23" s="203">
        <f t="shared" si="4"/>
        <v>0.40256408251418518</v>
      </c>
      <c r="S23" s="203">
        <f t="shared" si="4"/>
        <v>0.40228228765642526</v>
      </c>
      <c r="T23" s="203">
        <f t="shared" si="4"/>
        <v>0.40200069005506578</v>
      </c>
      <c r="U23" s="203">
        <f t="shared" si="4"/>
        <v>0.40171928957202724</v>
      </c>
      <c r="V23" s="203">
        <f t="shared" si="4"/>
        <v>0.40143808606932679</v>
      </c>
      <c r="W23" s="203">
        <f t="shared" si="4"/>
        <v>0.40115707940907824</v>
      </c>
      <c r="X23" s="203">
        <f t="shared" si="4"/>
        <v>0.40087626945349186</v>
      </c>
      <c r="Y23" s="203">
        <f t="shared" si="4"/>
        <v>0.40059565606487441</v>
      </c>
      <c r="Z23" s="203">
        <f t="shared" si="4"/>
        <v>0.40031523910562899</v>
      </c>
      <c r="AA23" s="203">
        <f t="shared" si="4"/>
        <v>0.40003501843825506</v>
      </c>
      <c r="AB23" s="203">
        <f t="shared" si="4"/>
        <v>0.39975499392534825</v>
      </c>
      <c r="AC23" s="203">
        <f t="shared" si="4"/>
        <v>0.39947516542960049</v>
      </c>
      <c r="AD23" s="203">
        <f t="shared" si="4"/>
        <v>0.39919553281379977</v>
      </c>
      <c r="AE23" s="203">
        <f t="shared" si="4"/>
        <v>0.39891609594083011</v>
      </c>
      <c r="AF23" s="203">
        <f t="shared" si="4"/>
        <v>0.39863685467367149</v>
      </c>
      <c r="AG23" s="203">
        <f t="shared" si="4"/>
        <v>0.3983578088753999</v>
      </c>
      <c r="AH23" s="203">
        <f t="shared" si="4"/>
        <v>0.39807895840918711</v>
      </c>
      <c r="AI23" s="203">
        <f t="shared" si="4"/>
        <v>0.39780030313830067</v>
      </c>
      <c r="AJ23" s="204">
        <f t="shared" si="4"/>
        <v>0.39752184292610382</v>
      </c>
    </row>
    <row r="25" spans="2:36">
      <c r="B25" s="208" t="s">
        <v>153</v>
      </c>
    </row>
    <row r="26" spans="2:36">
      <c r="B26" s="29" t="s">
        <v>154</v>
      </c>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1"/>
    </row>
    <row r="27" spans="2:36">
      <c r="B27" s="196" t="s">
        <v>148</v>
      </c>
      <c r="C27" s="7" t="s">
        <v>149</v>
      </c>
      <c r="D27" s="7">
        <v>2018</v>
      </c>
      <c r="E27" s="7">
        <v>2019</v>
      </c>
      <c r="F27" s="7">
        <v>2020</v>
      </c>
      <c r="G27" s="7">
        <v>2021</v>
      </c>
      <c r="H27" s="7">
        <v>2022</v>
      </c>
      <c r="I27" s="7">
        <v>2023</v>
      </c>
      <c r="J27" s="7">
        <v>2024</v>
      </c>
      <c r="K27" s="7">
        <v>2025</v>
      </c>
      <c r="L27" s="7">
        <v>2026</v>
      </c>
      <c r="M27" s="7">
        <v>2027</v>
      </c>
      <c r="N27" s="7">
        <v>2028</v>
      </c>
      <c r="O27" s="7">
        <v>2029</v>
      </c>
      <c r="P27" s="7">
        <v>2030</v>
      </c>
      <c r="Q27" s="7">
        <v>2031</v>
      </c>
      <c r="R27" s="7">
        <v>2032</v>
      </c>
      <c r="S27" s="7">
        <v>2033</v>
      </c>
      <c r="T27" s="7">
        <v>2034</v>
      </c>
      <c r="U27" s="7">
        <v>2035</v>
      </c>
      <c r="V27" s="7">
        <v>2036</v>
      </c>
      <c r="W27" s="7">
        <v>2037</v>
      </c>
      <c r="X27" s="7">
        <v>2038</v>
      </c>
      <c r="Y27" s="7">
        <v>2039</v>
      </c>
      <c r="Z27" s="7">
        <v>2040</v>
      </c>
      <c r="AA27" s="7">
        <v>2041</v>
      </c>
      <c r="AB27" s="7">
        <v>2042</v>
      </c>
      <c r="AC27" s="7">
        <v>2043</v>
      </c>
      <c r="AD27" s="7">
        <v>2044</v>
      </c>
      <c r="AE27" s="7">
        <v>2045</v>
      </c>
      <c r="AF27" s="7">
        <v>2046</v>
      </c>
      <c r="AG27" s="7">
        <v>2047</v>
      </c>
      <c r="AH27" s="7">
        <v>2048</v>
      </c>
      <c r="AI27" s="7">
        <v>2049</v>
      </c>
      <c r="AJ27" s="36">
        <v>2050</v>
      </c>
    </row>
    <row r="28" spans="2:36">
      <c r="B28" s="206">
        <v>1.0000000000000009E-2</v>
      </c>
      <c r="C28" s="8" t="s">
        <v>150</v>
      </c>
      <c r="D28" s="198">
        <v>4.96</v>
      </c>
      <c r="E28" s="199">
        <f>D28*(1+$B$28)</f>
        <v>5.0095999999999998</v>
      </c>
      <c r="F28" s="199">
        <f t="shared" ref="F28:AJ28" si="5">E28*(1+$B$28)</f>
        <v>5.0596959999999997</v>
      </c>
      <c r="G28" s="199">
        <f t="shared" si="5"/>
        <v>5.1102929599999998</v>
      </c>
      <c r="H28" s="199">
        <f t="shared" si="5"/>
        <v>5.1613958895999996</v>
      </c>
      <c r="I28" s="199">
        <f t="shared" si="5"/>
        <v>5.2130098484959992</v>
      </c>
      <c r="J28" s="199">
        <f t="shared" si="5"/>
        <v>5.265139946980959</v>
      </c>
      <c r="K28" s="199">
        <f t="shared" si="5"/>
        <v>5.3177913464507682</v>
      </c>
      <c r="L28" s="199">
        <f t="shared" si="5"/>
        <v>5.3709692599152756</v>
      </c>
      <c r="M28" s="199">
        <f t="shared" si="5"/>
        <v>5.4246789525144283</v>
      </c>
      <c r="N28" s="199">
        <f t="shared" si="5"/>
        <v>5.4789257420395723</v>
      </c>
      <c r="O28" s="199">
        <f t="shared" si="5"/>
        <v>5.5337149994599679</v>
      </c>
      <c r="P28" s="199">
        <f t="shared" si="5"/>
        <v>5.5890521494545675</v>
      </c>
      <c r="Q28" s="199">
        <f t="shared" si="5"/>
        <v>5.6449426709491135</v>
      </c>
      <c r="R28" s="199">
        <f t="shared" si="5"/>
        <v>5.701392097658605</v>
      </c>
      <c r="S28" s="199">
        <f t="shared" si="5"/>
        <v>5.7584060186351911</v>
      </c>
      <c r="T28" s="199">
        <f t="shared" si="5"/>
        <v>5.8159900788215433</v>
      </c>
      <c r="U28" s="199">
        <f t="shared" si="5"/>
        <v>5.8741499796097587</v>
      </c>
      <c r="V28" s="199">
        <f t="shared" si="5"/>
        <v>5.932891479405856</v>
      </c>
      <c r="W28" s="199">
        <f t="shared" si="5"/>
        <v>5.992220394199915</v>
      </c>
      <c r="X28" s="199">
        <f t="shared" si="5"/>
        <v>6.0521425981419146</v>
      </c>
      <c r="Y28" s="199">
        <f t="shared" si="5"/>
        <v>6.1126640241233341</v>
      </c>
      <c r="Z28" s="199">
        <f t="shared" si="5"/>
        <v>6.1737906643645672</v>
      </c>
      <c r="AA28" s="199">
        <f t="shared" si="5"/>
        <v>6.2355285710082127</v>
      </c>
      <c r="AB28" s="199">
        <f t="shared" si="5"/>
        <v>6.2978838567182951</v>
      </c>
      <c r="AC28" s="199">
        <f t="shared" si="5"/>
        <v>6.3608626952854781</v>
      </c>
      <c r="AD28" s="199">
        <f t="shared" si="5"/>
        <v>6.4244713222383325</v>
      </c>
      <c r="AE28" s="199">
        <f t="shared" si="5"/>
        <v>6.4887160354607163</v>
      </c>
      <c r="AF28" s="199">
        <f t="shared" si="5"/>
        <v>6.5536031958153238</v>
      </c>
      <c r="AG28" s="199">
        <f t="shared" si="5"/>
        <v>6.6191392277734771</v>
      </c>
      <c r="AH28" s="199">
        <f t="shared" si="5"/>
        <v>6.6853306200512117</v>
      </c>
      <c r="AI28" s="199">
        <f t="shared" si="5"/>
        <v>6.7521839262517238</v>
      </c>
      <c r="AJ28" s="200">
        <f t="shared" si="5"/>
        <v>6.8197057655142412</v>
      </c>
    </row>
    <row r="29" spans="2:36">
      <c r="B29" s="207">
        <v>0</v>
      </c>
      <c r="C29" s="180" t="s">
        <v>151</v>
      </c>
      <c r="D29" s="202">
        <v>0.30199999999999999</v>
      </c>
      <c r="E29" s="203">
        <f>D29*(1+$B$29)</f>
        <v>0.30199999999999999</v>
      </c>
      <c r="F29" s="203">
        <f t="shared" ref="F29:AJ29" si="6">E29*(1+$B$29)</f>
        <v>0.30199999999999999</v>
      </c>
      <c r="G29" s="203">
        <f t="shared" si="6"/>
        <v>0.30199999999999999</v>
      </c>
      <c r="H29" s="203">
        <f t="shared" si="6"/>
        <v>0.30199999999999999</v>
      </c>
      <c r="I29" s="203">
        <f t="shared" si="6"/>
        <v>0.30199999999999999</v>
      </c>
      <c r="J29" s="203">
        <f t="shared" si="6"/>
        <v>0.30199999999999999</v>
      </c>
      <c r="K29" s="203">
        <f t="shared" si="6"/>
        <v>0.30199999999999999</v>
      </c>
      <c r="L29" s="203">
        <f t="shared" si="6"/>
        <v>0.30199999999999999</v>
      </c>
      <c r="M29" s="203">
        <f t="shared" si="6"/>
        <v>0.30199999999999999</v>
      </c>
      <c r="N29" s="203">
        <f t="shared" si="6"/>
        <v>0.30199999999999999</v>
      </c>
      <c r="O29" s="203">
        <f t="shared" si="6"/>
        <v>0.30199999999999999</v>
      </c>
      <c r="P29" s="203">
        <f t="shared" si="6"/>
        <v>0.30199999999999999</v>
      </c>
      <c r="Q29" s="203">
        <f t="shared" si="6"/>
        <v>0.30199999999999999</v>
      </c>
      <c r="R29" s="203">
        <f t="shared" si="6"/>
        <v>0.30199999999999999</v>
      </c>
      <c r="S29" s="203">
        <f t="shared" si="6"/>
        <v>0.30199999999999999</v>
      </c>
      <c r="T29" s="203">
        <f t="shared" si="6"/>
        <v>0.30199999999999999</v>
      </c>
      <c r="U29" s="203">
        <f t="shared" si="6"/>
        <v>0.30199999999999999</v>
      </c>
      <c r="V29" s="203">
        <f t="shared" si="6"/>
        <v>0.30199999999999999</v>
      </c>
      <c r="W29" s="203">
        <f t="shared" si="6"/>
        <v>0.30199999999999999</v>
      </c>
      <c r="X29" s="203">
        <f t="shared" si="6"/>
        <v>0.30199999999999999</v>
      </c>
      <c r="Y29" s="203">
        <f t="shared" si="6"/>
        <v>0.30199999999999999</v>
      </c>
      <c r="Z29" s="203">
        <f t="shared" si="6"/>
        <v>0.30199999999999999</v>
      </c>
      <c r="AA29" s="203">
        <f t="shared" si="6"/>
        <v>0.30199999999999999</v>
      </c>
      <c r="AB29" s="203">
        <f t="shared" si="6"/>
        <v>0.30199999999999999</v>
      </c>
      <c r="AC29" s="203">
        <f t="shared" si="6"/>
        <v>0.30199999999999999</v>
      </c>
      <c r="AD29" s="203">
        <f t="shared" si="6"/>
        <v>0.30199999999999999</v>
      </c>
      <c r="AE29" s="203">
        <f t="shared" si="6"/>
        <v>0.30199999999999999</v>
      </c>
      <c r="AF29" s="203">
        <f t="shared" si="6"/>
        <v>0.30199999999999999</v>
      </c>
      <c r="AG29" s="203">
        <f t="shared" si="6"/>
        <v>0.30199999999999999</v>
      </c>
      <c r="AH29" s="203">
        <f t="shared" si="6"/>
        <v>0.30199999999999999</v>
      </c>
      <c r="AI29" s="203">
        <f t="shared" si="6"/>
        <v>0.30199999999999999</v>
      </c>
      <c r="AJ29" s="204">
        <f t="shared" si="6"/>
        <v>0.30199999999999999</v>
      </c>
    </row>
    <row r="31" spans="2:36">
      <c r="B31" s="208" t="s">
        <v>153</v>
      </c>
    </row>
    <row r="32" spans="2:36">
      <c r="B32" s="29" t="s">
        <v>155</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1"/>
    </row>
    <row r="33" spans="2:36">
      <c r="B33" s="196" t="s">
        <v>156</v>
      </c>
      <c r="C33" s="7" t="s">
        <v>157</v>
      </c>
      <c r="D33" s="7">
        <v>2018</v>
      </c>
      <c r="E33" s="7">
        <v>2019</v>
      </c>
      <c r="F33" s="7">
        <v>2020</v>
      </c>
      <c r="G33" s="7">
        <v>2021</v>
      </c>
      <c r="H33" s="7">
        <v>2022</v>
      </c>
      <c r="I33" s="7">
        <v>2023</v>
      </c>
      <c r="J33" s="7">
        <v>2024</v>
      </c>
      <c r="K33" s="7">
        <v>2025</v>
      </c>
      <c r="L33" s="7">
        <v>2026</v>
      </c>
      <c r="M33" s="7">
        <v>2027</v>
      </c>
      <c r="N33" s="7">
        <v>2028</v>
      </c>
      <c r="O33" s="7">
        <v>2029</v>
      </c>
      <c r="P33" s="7">
        <v>2030</v>
      </c>
      <c r="Q33" s="7">
        <v>2031</v>
      </c>
      <c r="R33" s="7">
        <v>2032</v>
      </c>
      <c r="S33" s="7">
        <v>2033</v>
      </c>
      <c r="T33" s="7">
        <v>2034</v>
      </c>
      <c r="U33" s="7">
        <v>2035</v>
      </c>
      <c r="V33" s="7">
        <v>2036</v>
      </c>
      <c r="W33" s="7">
        <v>2037</v>
      </c>
      <c r="X33" s="7">
        <v>2038</v>
      </c>
      <c r="Y33" s="7">
        <v>2039</v>
      </c>
      <c r="Z33" s="7">
        <v>2040</v>
      </c>
      <c r="AA33" s="7">
        <v>2041</v>
      </c>
      <c r="AB33" s="7">
        <v>2042</v>
      </c>
      <c r="AC33" s="7">
        <v>2043</v>
      </c>
      <c r="AD33" s="7">
        <v>2044</v>
      </c>
      <c r="AE33" s="7">
        <v>2045</v>
      </c>
      <c r="AF33" s="7">
        <v>2046</v>
      </c>
      <c r="AG33" s="7">
        <v>2047</v>
      </c>
      <c r="AH33" s="7">
        <v>2048</v>
      </c>
      <c r="AI33" s="7">
        <v>2049</v>
      </c>
      <c r="AJ33" s="36">
        <v>2050</v>
      </c>
    </row>
    <row r="34" spans="2:36">
      <c r="B34" s="206">
        <v>1.2999999999999999E-2</v>
      </c>
      <c r="C34" s="8" t="s">
        <v>158</v>
      </c>
      <c r="D34" s="209">
        <v>11.594799999999999</v>
      </c>
      <c r="E34" s="210">
        <f>D34*(1+$B34)</f>
        <v>11.745532399999998</v>
      </c>
      <c r="F34" s="210">
        <f t="shared" ref="F34:AJ38" si="7">E34*(1+$B34)</f>
        <v>11.898224321199997</v>
      </c>
      <c r="G34" s="210">
        <f t="shared" si="7"/>
        <v>12.052901237375597</v>
      </c>
      <c r="H34" s="210">
        <f t="shared" si="7"/>
        <v>12.209588953461479</v>
      </c>
      <c r="I34" s="210">
        <f t="shared" si="7"/>
        <v>12.368313609856477</v>
      </c>
      <c r="J34" s="210">
        <f t="shared" si="7"/>
        <v>12.52910168678461</v>
      </c>
      <c r="K34" s="210">
        <f t="shared" si="7"/>
        <v>12.691980008712809</v>
      </c>
      <c r="L34" s="210">
        <f t="shared" si="7"/>
        <v>12.856975748826075</v>
      </c>
      <c r="M34" s="210">
        <f t="shared" si="7"/>
        <v>13.024116433560813</v>
      </c>
      <c r="N34" s="210">
        <f t="shared" si="7"/>
        <v>13.193429947197103</v>
      </c>
      <c r="O34" s="210">
        <f t="shared" si="7"/>
        <v>13.364944536510665</v>
      </c>
      <c r="P34" s="210">
        <f t="shared" si="7"/>
        <v>13.538688815485303</v>
      </c>
      <c r="Q34" s="210">
        <f t="shared" si="7"/>
        <v>13.71469177008661</v>
      </c>
      <c r="R34" s="210">
        <f t="shared" si="7"/>
        <v>13.892982763097734</v>
      </c>
      <c r="S34" s="210">
        <f t="shared" si="7"/>
        <v>14.073591539018004</v>
      </c>
      <c r="T34" s="210">
        <f t="shared" si="7"/>
        <v>14.256548229025237</v>
      </c>
      <c r="U34" s="210">
        <f t="shared" si="7"/>
        <v>14.441883356002563</v>
      </c>
      <c r="V34" s="210">
        <f t="shared" si="7"/>
        <v>14.629627839630595</v>
      </c>
      <c r="W34" s="210">
        <f t="shared" si="7"/>
        <v>14.819813001545791</v>
      </c>
      <c r="X34" s="210">
        <f t="shared" si="7"/>
        <v>15.012470570565885</v>
      </c>
      <c r="Y34" s="210">
        <f t="shared" si="7"/>
        <v>15.20763268798324</v>
      </c>
      <c r="Z34" s="210">
        <f t="shared" si="7"/>
        <v>15.405331912927021</v>
      </c>
      <c r="AA34" s="210">
        <f t="shared" si="7"/>
        <v>15.605601227795072</v>
      </c>
      <c r="AB34" s="210">
        <f t="shared" si="7"/>
        <v>15.808474043756407</v>
      </c>
      <c r="AC34" s="210">
        <f t="shared" si="7"/>
        <v>16.01398420632524</v>
      </c>
      <c r="AD34" s="210">
        <f t="shared" si="7"/>
        <v>16.222166001007466</v>
      </c>
      <c r="AE34" s="210">
        <f t="shared" si="7"/>
        <v>16.433054159020561</v>
      </c>
      <c r="AF34" s="210">
        <f t="shared" si="7"/>
        <v>16.646683863087826</v>
      </c>
      <c r="AG34" s="210">
        <f t="shared" si="7"/>
        <v>16.863090753307965</v>
      </c>
      <c r="AH34" s="210">
        <f t="shared" si="7"/>
        <v>17.082310933100967</v>
      </c>
      <c r="AI34" s="210">
        <f t="shared" si="7"/>
        <v>17.304380975231279</v>
      </c>
      <c r="AJ34" s="211">
        <f t="shared" si="7"/>
        <v>17.529337927909285</v>
      </c>
    </row>
    <row r="35" spans="2:36">
      <c r="B35" s="206">
        <v>2.8999999999999998E-3</v>
      </c>
      <c r="C35" s="8" t="s">
        <v>159</v>
      </c>
      <c r="D35" s="209">
        <v>11.594799999999999</v>
      </c>
      <c r="E35" s="210">
        <f t="shared" ref="E35:AH38" si="8">D35*(1+$B35)</f>
        <v>11.628424919999999</v>
      </c>
      <c r="F35" s="210">
        <f t="shared" si="8"/>
        <v>11.662147352267997</v>
      </c>
      <c r="G35" s="210">
        <f t="shared" si="8"/>
        <v>11.695967579589572</v>
      </c>
      <c r="H35" s="210">
        <f t="shared" si="8"/>
        <v>11.729885885570381</v>
      </c>
      <c r="I35" s="210">
        <f t="shared" si="8"/>
        <v>11.763902554638534</v>
      </c>
      <c r="J35" s="210">
        <f t="shared" si="8"/>
        <v>11.798017872046985</v>
      </c>
      <c r="K35" s="210">
        <f t="shared" si="8"/>
        <v>11.83223212387592</v>
      </c>
      <c r="L35" s="210">
        <f t="shared" si="8"/>
        <v>11.866545597035159</v>
      </c>
      <c r="M35" s="210">
        <f t="shared" si="8"/>
        <v>11.900958579266561</v>
      </c>
      <c r="N35" s="210">
        <f t="shared" si="8"/>
        <v>11.935471359146433</v>
      </c>
      <c r="O35" s="210">
        <f t="shared" si="8"/>
        <v>11.970084226087957</v>
      </c>
      <c r="P35" s="210">
        <f t="shared" si="8"/>
        <v>12.004797470343611</v>
      </c>
      <c r="Q35" s="210">
        <f t="shared" si="8"/>
        <v>12.039611383007607</v>
      </c>
      <c r="R35" s="210">
        <f t="shared" si="8"/>
        <v>12.074526256018327</v>
      </c>
      <c r="S35" s="210">
        <f t="shared" si="8"/>
        <v>12.109542382160779</v>
      </c>
      <c r="T35" s="210">
        <f t="shared" si="8"/>
        <v>12.144660055069044</v>
      </c>
      <c r="U35" s="210">
        <f t="shared" si="8"/>
        <v>12.179879569228744</v>
      </c>
      <c r="V35" s="210">
        <f t="shared" si="8"/>
        <v>12.215201219979505</v>
      </c>
      <c r="W35" s="210">
        <f t="shared" si="8"/>
        <v>12.250625303517445</v>
      </c>
      <c r="X35" s="210">
        <f t="shared" si="8"/>
        <v>12.286152116897645</v>
      </c>
      <c r="Y35" s="210">
        <f t="shared" si="8"/>
        <v>12.321781958036647</v>
      </c>
      <c r="Z35" s="210">
        <f t="shared" si="8"/>
        <v>12.357515125714952</v>
      </c>
      <c r="AA35" s="210">
        <f t="shared" si="8"/>
        <v>12.393351919579525</v>
      </c>
      <c r="AB35" s="210">
        <f t="shared" si="8"/>
        <v>12.429292640146304</v>
      </c>
      <c r="AC35" s="210">
        <f t="shared" si="8"/>
        <v>12.465337588802727</v>
      </c>
      <c r="AD35" s="210">
        <f t="shared" si="8"/>
        <v>12.501487067810254</v>
      </c>
      <c r="AE35" s="210">
        <f t="shared" si="8"/>
        <v>12.537741380306903</v>
      </c>
      <c r="AF35" s="210">
        <f t="shared" si="8"/>
        <v>12.574100830309792</v>
      </c>
      <c r="AG35" s="210">
        <f t="shared" si="8"/>
        <v>12.610565722717689</v>
      </c>
      <c r="AH35" s="210">
        <f t="shared" si="8"/>
        <v>12.647136363313569</v>
      </c>
      <c r="AI35" s="210">
        <f t="shared" si="7"/>
        <v>12.683813058767177</v>
      </c>
      <c r="AJ35" s="211">
        <f t="shared" si="7"/>
        <v>12.7205961166376</v>
      </c>
    </row>
    <row r="36" spans="2:36">
      <c r="B36" s="206">
        <v>1.2E-2</v>
      </c>
      <c r="C36" s="8" t="s">
        <v>160</v>
      </c>
      <c r="D36" s="209">
        <v>9.5059000000000005</v>
      </c>
      <c r="E36" s="210">
        <f t="shared" si="8"/>
        <v>9.6199708000000008</v>
      </c>
      <c r="F36" s="210">
        <f t="shared" si="8"/>
        <v>9.7354104496000016</v>
      </c>
      <c r="G36" s="210">
        <f t="shared" si="8"/>
        <v>9.8522353749952014</v>
      </c>
      <c r="H36" s="210">
        <f t="shared" si="8"/>
        <v>9.9704621994951435</v>
      </c>
      <c r="I36" s="210">
        <f t="shared" si="8"/>
        <v>10.090107745889085</v>
      </c>
      <c r="J36" s="210">
        <f t="shared" si="8"/>
        <v>10.211189038839754</v>
      </c>
      <c r="K36" s="210">
        <f t="shared" si="8"/>
        <v>10.333723307305831</v>
      </c>
      <c r="L36" s="210">
        <f t="shared" si="8"/>
        <v>10.457727986993502</v>
      </c>
      <c r="M36" s="210">
        <f t="shared" si="8"/>
        <v>10.583220722837424</v>
      </c>
      <c r="N36" s="210">
        <f t="shared" si="8"/>
        <v>10.710219371511474</v>
      </c>
      <c r="O36" s="210">
        <f t="shared" si="8"/>
        <v>10.838742003969612</v>
      </c>
      <c r="P36" s="210">
        <f t="shared" si="8"/>
        <v>10.968806908017248</v>
      </c>
      <c r="Q36" s="210">
        <f t="shared" si="8"/>
        <v>11.100432590913455</v>
      </c>
      <c r="R36" s="210">
        <f t="shared" si="8"/>
        <v>11.233637782004417</v>
      </c>
      <c r="S36" s="210">
        <f t="shared" si="8"/>
        <v>11.368441435388469</v>
      </c>
      <c r="T36" s="210">
        <f t="shared" si="8"/>
        <v>11.50486273261313</v>
      </c>
      <c r="U36" s="210">
        <f t="shared" si="8"/>
        <v>11.642921085404488</v>
      </c>
      <c r="V36" s="210">
        <f t="shared" si="8"/>
        <v>11.782636138429343</v>
      </c>
      <c r="W36" s="210">
        <f t="shared" si="8"/>
        <v>11.924027772090495</v>
      </c>
      <c r="X36" s="210">
        <f t="shared" si="8"/>
        <v>12.067116105355581</v>
      </c>
      <c r="Y36" s="210">
        <f t="shared" si="8"/>
        <v>12.211921498619848</v>
      </c>
      <c r="Z36" s="210">
        <f t="shared" si="8"/>
        <v>12.358464556603286</v>
      </c>
      <c r="AA36" s="210">
        <f t="shared" si="8"/>
        <v>12.506766131282525</v>
      </c>
      <c r="AB36" s="210">
        <f t="shared" si="8"/>
        <v>12.656847324857916</v>
      </c>
      <c r="AC36" s="210">
        <f t="shared" si="8"/>
        <v>12.808729492756211</v>
      </c>
      <c r="AD36" s="210">
        <f t="shared" si="8"/>
        <v>12.962434246669286</v>
      </c>
      <c r="AE36" s="210">
        <f t="shared" si="8"/>
        <v>13.117983457629318</v>
      </c>
      <c r="AF36" s="210">
        <f t="shared" si="8"/>
        <v>13.275399259120871</v>
      </c>
      <c r="AG36" s="210">
        <f t="shared" si="8"/>
        <v>13.434704050230321</v>
      </c>
      <c r="AH36" s="210">
        <f t="shared" si="8"/>
        <v>13.595920498833085</v>
      </c>
      <c r="AI36" s="210">
        <f t="shared" si="7"/>
        <v>13.759071544819081</v>
      </c>
      <c r="AJ36" s="211">
        <f t="shared" si="7"/>
        <v>13.92418040335691</v>
      </c>
    </row>
    <row r="37" spans="2:36">
      <c r="B37" s="206">
        <v>1.2E-2</v>
      </c>
      <c r="C37" s="8" t="s">
        <v>161</v>
      </c>
      <c r="D37" s="209">
        <v>51.55</v>
      </c>
      <c r="E37" s="210">
        <f t="shared" si="8"/>
        <v>52.168599999999998</v>
      </c>
      <c r="F37" s="210">
        <f t="shared" si="8"/>
        <v>52.794623199999997</v>
      </c>
      <c r="G37" s="210">
        <f t="shared" si="8"/>
        <v>53.428158678399996</v>
      </c>
      <c r="H37" s="210">
        <f t="shared" si="8"/>
        <v>54.069296582540794</v>
      </c>
      <c r="I37" s="210">
        <f t="shared" si="8"/>
        <v>54.718128141531281</v>
      </c>
      <c r="J37" s="210">
        <f t="shared" si="8"/>
        <v>55.374745679229655</v>
      </c>
      <c r="K37" s="210">
        <f t="shared" si="8"/>
        <v>56.039242627380411</v>
      </c>
      <c r="L37" s="210">
        <f t="shared" si="8"/>
        <v>56.711713538908974</v>
      </c>
      <c r="M37" s="210">
        <f t="shared" si="8"/>
        <v>57.392254101375883</v>
      </c>
      <c r="N37" s="210">
        <f t="shared" si="8"/>
        <v>58.080961150592394</v>
      </c>
      <c r="O37" s="210">
        <f t="shared" si="8"/>
        <v>58.777932684399502</v>
      </c>
      <c r="P37" s="210">
        <f t="shared" si="8"/>
        <v>59.483267876612295</v>
      </c>
      <c r="Q37" s="210">
        <f t="shared" si="8"/>
        <v>60.197067091131643</v>
      </c>
      <c r="R37" s="210">
        <f t="shared" si="8"/>
        <v>60.919431896225227</v>
      </c>
      <c r="S37" s="210">
        <f t="shared" si="8"/>
        <v>61.650465078979927</v>
      </c>
      <c r="T37" s="210">
        <f t="shared" si="8"/>
        <v>62.390270659927687</v>
      </c>
      <c r="U37" s="210">
        <f t="shared" si="8"/>
        <v>63.138953907846819</v>
      </c>
      <c r="V37" s="210">
        <f t="shared" si="8"/>
        <v>63.896621354740979</v>
      </c>
      <c r="W37" s="210">
        <f t="shared" si="8"/>
        <v>64.663380810997879</v>
      </c>
      <c r="X37" s="210">
        <f t="shared" si="8"/>
        <v>65.439341380729857</v>
      </c>
      <c r="Y37" s="210">
        <f t="shared" si="8"/>
        <v>66.224613477298618</v>
      </c>
      <c r="Z37" s="210">
        <f t="shared" si="8"/>
        <v>67.019308839026209</v>
      </c>
      <c r="AA37" s="210">
        <f t="shared" si="8"/>
        <v>67.823540545094531</v>
      </c>
      <c r="AB37" s="210">
        <f t="shared" si="8"/>
        <v>68.637423031635663</v>
      </c>
      <c r="AC37" s="210">
        <f t="shared" si="8"/>
        <v>69.461072108015287</v>
      </c>
      <c r="AD37" s="210">
        <f t="shared" si="8"/>
        <v>70.294604973311465</v>
      </c>
      <c r="AE37" s="210">
        <f t="shared" si="8"/>
        <v>71.138140232991205</v>
      </c>
      <c r="AF37" s="210">
        <f t="shared" si="8"/>
        <v>71.991797915787103</v>
      </c>
      <c r="AG37" s="210">
        <f t="shared" si="8"/>
        <v>72.855699490776544</v>
      </c>
      <c r="AH37" s="210">
        <f t="shared" si="8"/>
        <v>73.729967884665868</v>
      </c>
      <c r="AI37" s="210">
        <f t="shared" si="7"/>
        <v>74.614727499281855</v>
      </c>
      <c r="AJ37" s="211">
        <f t="shared" si="7"/>
        <v>75.510104229273239</v>
      </c>
    </row>
    <row r="38" spans="2:36">
      <c r="B38" s="207">
        <v>3.0000000000000001E-3</v>
      </c>
      <c r="C38" s="180" t="s">
        <v>162</v>
      </c>
      <c r="D38" s="212">
        <v>18.1557</v>
      </c>
      <c r="E38" s="213">
        <f t="shared" si="8"/>
        <v>18.210167099999996</v>
      </c>
      <c r="F38" s="213">
        <f t="shared" si="8"/>
        <v>18.264797601299993</v>
      </c>
      <c r="G38" s="213">
        <f t="shared" si="8"/>
        <v>18.319591994103892</v>
      </c>
      <c r="H38" s="213">
        <f t="shared" si="8"/>
        <v>18.374550770086202</v>
      </c>
      <c r="I38" s="213">
        <f t="shared" si="8"/>
        <v>18.429674422396459</v>
      </c>
      <c r="J38" s="213">
        <f t="shared" si="8"/>
        <v>18.484963445663645</v>
      </c>
      <c r="K38" s="213">
        <f t="shared" si="8"/>
        <v>18.540418336000634</v>
      </c>
      <c r="L38" s="213">
        <f t="shared" si="8"/>
        <v>18.596039591008633</v>
      </c>
      <c r="M38" s="213">
        <f t="shared" si="8"/>
        <v>18.651827709781656</v>
      </c>
      <c r="N38" s="213">
        <f t="shared" si="8"/>
        <v>18.707783192910998</v>
      </c>
      <c r="O38" s="213">
        <f t="shared" si="8"/>
        <v>18.763906542489728</v>
      </c>
      <c r="P38" s="213">
        <f t="shared" si="8"/>
        <v>18.820198262117195</v>
      </c>
      <c r="Q38" s="213">
        <f t="shared" si="8"/>
        <v>18.876658856903546</v>
      </c>
      <c r="R38" s="213">
        <f t="shared" si="8"/>
        <v>18.933288833474254</v>
      </c>
      <c r="S38" s="213">
        <f t="shared" si="8"/>
        <v>18.990088699974674</v>
      </c>
      <c r="T38" s="213">
        <f t="shared" si="8"/>
        <v>19.047058966074594</v>
      </c>
      <c r="U38" s="213">
        <f t="shared" si="8"/>
        <v>19.104200142972815</v>
      </c>
      <c r="V38" s="213">
        <f t="shared" si="8"/>
        <v>19.16151274340173</v>
      </c>
      <c r="W38" s="213">
        <f t="shared" si="8"/>
        <v>19.218997281631932</v>
      </c>
      <c r="X38" s="213">
        <f t="shared" si="8"/>
        <v>19.276654273476826</v>
      </c>
      <c r="Y38" s="213">
        <f t="shared" si="8"/>
        <v>19.334484236297254</v>
      </c>
      <c r="Z38" s="213">
        <f t="shared" si="8"/>
        <v>19.392487689006142</v>
      </c>
      <c r="AA38" s="213">
        <f t="shared" si="8"/>
        <v>19.450665152073157</v>
      </c>
      <c r="AB38" s="213">
        <f t="shared" si="8"/>
        <v>19.509017147529374</v>
      </c>
      <c r="AC38" s="213">
        <f t="shared" si="8"/>
        <v>19.567544198971959</v>
      </c>
      <c r="AD38" s="213">
        <f t="shared" si="8"/>
        <v>19.626246831568871</v>
      </c>
      <c r="AE38" s="213">
        <f t="shared" si="8"/>
        <v>19.685125572063576</v>
      </c>
      <c r="AF38" s="213">
        <f t="shared" si="8"/>
        <v>19.744180948779764</v>
      </c>
      <c r="AG38" s="213">
        <f t="shared" si="8"/>
        <v>19.803413491626102</v>
      </c>
      <c r="AH38" s="213">
        <f t="shared" si="8"/>
        <v>19.862823732100978</v>
      </c>
      <c r="AI38" s="213">
        <f t="shared" si="7"/>
        <v>19.922412203297277</v>
      </c>
      <c r="AJ38" s="214">
        <f t="shared" si="7"/>
        <v>19.982179439907167</v>
      </c>
    </row>
    <row r="39" spans="2:36" s="215" customFormat="1" ht="14.25">
      <c r="AI39"/>
    </row>
    <row r="40" spans="2:36" s="215" customFormat="1" ht="14.25">
      <c r="B40" s="208" t="s">
        <v>153</v>
      </c>
      <c r="AI40"/>
    </row>
    <row r="41" spans="2:36">
      <c r="B41" s="216" t="s">
        <v>163</v>
      </c>
      <c r="C41" s="217"/>
      <c r="D41" s="217"/>
      <c r="E41" s="217"/>
      <c r="F41" s="218"/>
    </row>
    <row r="42" spans="2:36" ht="24">
      <c r="B42" s="219" t="s">
        <v>164</v>
      </c>
      <c r="C42" s="220" t="s">
        <v>165</v>
      </c>
      <c r="D42" s="778" t="s">
        <v>166</v>
      </c>
      <c r="E42" s="779"/>
      <c r="F42" s="780"/>
    </row>
    <row r="43" spans="2:36">
      <c r="B43" s="25" t="s">
        <v>118</v>
      </c>
      <c r="C43" s="152">
        <v>9.1000000000000004E-3</v>
      </c>
      <c r="D43" s="878" t="s">
        <v>167</v>
      </c>
      <c r="E43" s="878"/>
      <c r="F43" s="878"/>
    </row>
    <row r="44" spans="2:36">
      <c r="B44" s="25" t="s">
        <v>168</v>
      </c>
      <c r="C44" s="152">
        <v>3.3E-3</v>
      </c>
      <c r="D44" s="878" t="s">
        <v>169</v>
      </c>
      <c r="E44" s="878"/>
      <c r="F44" s="878"/>
    </row>
    <row r="45" spans="2:36">
      <c r="B45" s="25" t="s">
        <v>170</v>
      </c>
      <c r="C45" s="221" t="s">
        <v>171</v>
      </c>
      <c r="D45" s="878" t="s">
        <v>172</v>
      </c>
      <c r="E45" s="878"/>
      <c r="F45" s="878"/>
    </row>
    <row r="46" spans="2:36">
      <c r="B46" s="25" t="s">
        <v>173</v>
      </c>
      <c r="C46" s="152">
        <v>1.4999999999999999E-2</v>
      </c>
      <c r="D46" s="878" t="s">
        <v>174</v>
      </c>
      <c r="E46" s="878"/>
      <c r="F46" s="878"/>
      <c r="L46" s="222"/>
    </row>
    <row r="47" spans="2:36">
      <c r="B47" s="25" t="s">
        <v>175</v>
      </c>
      <c r="C47" s="152">
        <v>1.43E-2</v>
      </c>
      <c r="D47" s="878" t="s">
        <v>167</v>
      </c>
      <c r="E47" s="878"/>
      <c r="F47" s="878"/>
    </row>
    <row r="48" spans="2:36">
      <c r="B48" s="25" t="s">
        <v>176</v>
      </c>
      <c r="C48" s="152">
        <v>8.6E-3</v>
      </c>
      <c r="D48" s="878" t="s">
        <v>177</v>
      </c>
      <c r="E48" s="878"/>
      <c r="F48" s="878"/>
    </row>
    <row r="49" spans="2:34">
      <c r="B49" s="25" t="s">
        <v>178</v>
      </c>
      <c r="C49" s="152">
        <v>5.1000000000000004E-3</v>
      </c>
      <c r="D49" s="878" t="s">
        <v>179</v>
      </c>
      <c r="E49" s="878"/>
      <c r="F49" s="878"/>
    </row>
    <row r="50" spans="2:34">
      <c r="B50" s="25" t="s">
        <v>180</v>
      </c>
      <c r="C50" s="152">
        <v>-4.7000000000000002E-3</v>
      </c>
      <c r="D50" s="878" t="s">
        <v>181</v>
      </c>
      <c r="E50" s="878"/>
      <c r="F50" s="878"/>
    </row>
    <row r="51" spans="2:34">
      <c r="B51" s="25" t="s">
        <v>182</v>
      </c>
      <c r="C51" s="152">
        <v>1.1599999999999999E-2</v>
      </c>
      <c r="D51" s="878" t="s">
        <v>183</v>
      </c>
      <c r="E51" s="878"/>
      <c r="F51" s="878"/>
    </row>
    <row r="52" spans="2:34">
      <c r="B52" s="25" t="s">
        <v>184</v>
      </c>
      <c r="C52" s="152">
        <v>3.3999999999999998E-3</v>
      </c>
      <c r="D52" s="878" t="s">
        <v>167</v>
      </c>
      <c r="E52" s="878"/>
      <c r="F52" s="878"/>
    </row>
    <row r="53" spans="2:34">
      <c r="B53" s="25" t="s">
        <v>185</v>
      </c>
      <c r="C53" s="152">
        <v>6.6E-3</v>
      </c>
      <c r="D53" s="878" t="s">
        <v>186</v>
      </c>
      <c r="E53" s="878"/>
      <c r="F53" s="878"/>
    </row>
    <row r="54" spans="2:34">
      <c r="B54" s="25" t="s">
        <v>187</v>
      </c>
      <c r="C54" s="152">
        <v>4.0000000000000002E-4</v>
      </c>
      <c r="D54" s="878" t="s">
        <v>188</v>
      </c>
      <c r="E54" s="878"/>
      <c r="F54" s="878"/>
    </row>
    <row r="55" spans="2:34">
      <c r="B55" s="25" t="s">
        <v>189</v>
      </c>
      <c r="C55" s="152">
        <v>9.1000000000000004E-3</v>
      </c>
      <c r="D55" s="878" t="s">
        <v>190</v>
      </c>
      <c r="E55" s="878"/>
      <c r="F55" s="878"/>
    </row>
    <row r="56" spans="2:34">
      <c r="B56" s="25" t="s">
        <v>191</v>
      </c>
      <c r="C56" s="221" t="s">
        <v>171</v>
      </c>
      <c r="D56" s="878" t="s">
        <v>192</v>
      </c>
      <c r="E56" s="878"/>
      <c r="F56" s="878"/>
    </row>
    <row r="57" spans="2:34">
      <c r="B57" s="26" t="s">
        <v>193</v>
      </c>
      <c r="C57" s="223">
        <v>1.0999999999999999E-2</v>
      </c>
      <c r="D57" s="878" t="s">
        <v>194</v>
      </c>
      <c r="E57" s="878"/>
      <c r="F57" s="878"/>
    </row>
    <row r="64" spans="2:34">
      <c r="D64" s="224"/>
      <c r="E64" s="224"/>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row>
    <row r="65" spans="4:34">
      <c r="D65" s="224"/>
      <c r="E65" s="224"/>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row>
    <row r="66" spans="4:34">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row>
    <row r="67" spans="4:34">
      <c r="D67" s="224"/>
      <c r="E67" s="224"/>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c r="AD67" s="224"/>
      <c r="AE67" s="224"/>
      <c r="AF67" s="224"/>
      <c r="AG67" s="224"/>
      <c r="AH67" s="224"/>
    </row>
  </sheetData>
  <mergeCells count="16">
    <mergeCell ref="D54:F54"/>
    <mergeCell ref="D55:F55"/>
    <mergeCell ref="D56:F56"/>
    <mergeCell ref="D57:F57"/>
    <mergeCell ref="D48:F48"/>
    <mergeCell ref="D49:F49"/>
    <mergeCell ref="D50:F50"/>
    <mergeCell ref="D51:F51"/>
    <mergeCell ref="D52:F52"/>
    <mergeCell ref="D53:F53"/>
    <mergeCell ref="D47:F47"/>
    <mergeCell ref="D42:F42"/>
    <mergeCell ref="D43:F43"/>
    <mergeCell ref="D44:F44"/>
    <mergeCell ref="D45:F45"/>
    <mergeCell ref="D46:F46"/>
  </mergeCells>
  <hyperlinks>
    <hyperlink ref="D6" r:id="rId1" xr:uid="{22BD4021-B07E-49DC-9959-98A35987F9AB}"/>
    <hyperlink ref="D11" r:id="rId2" xr:uid="{BB84194E-504D-4F51-9CB2-9E09EB0105D4}"/>
    <hyperlink ref="D12" r:id="rId3" xr:uid="{8320C73C-5DF7-4A9E-81CF-956BD1011C06}"/>
    <hyperlink ref="D9" r:id="rId4" xr:uid="{06660FDD-BFE5-4354-A06C-BFF7EDB54419}"/>
    <hyperlink ref="D7" r:id="rId5" xr:uid="{0177AC1B-78B4-4D8A-8BFC-C29EBADF15C4}"/>
  </hyperlinks>
  <pageMargins left="0.7" right="0.7" top="0.75" bottom="0.75" header="0.3" footer="0.3"/>
  <pageSetup orientation="portrait" r:id="rId6"/>
  <legacyDrawing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7D2C-B190-43DD-AF3A-075D0166F68B}">
  <sheetPr codeName="Sheet32">
    <tabColor theme="4" tint="0.79998168889431442"/>
  </sheetPr>
  <dimension ref="B1:G312"/>
  <sheetViews>
    <sheetView workbookViewId="0">
      <selection activeCell="C11" sqref="C11"/>
    </sheetView>
  </sheetViews>
  <sheetFormatPr defaultColWidth="10.140625" defaultRowHeight="12.75"/>
  <cols>
    <col min="1" max="1" width="10.140625" style="9"/>
    <col min="2" max="3" width="30.42578125" style="9" customWidth="1"/>
    <col min="4" max="4" width="16.85546875" style="9" customWidth="1"/>
    <col min="5" max="5" width="11.42578125" style="9" customWidth="1"/>
    <col min="6" max="6" width="19.85546875" style="755" customWidth="1"/>
    <col min="7" max="7" width="67.7109375" style="9" customWidth="1"/>
    <col min="8" max="16384" width="10.140625" style="9"/>
  </cols>
  <sheetData>
    <row r="1" spans="2:7">
      <c r="F1" s="9"/>
    </row>
    <row r="2" spans="2:7" s="2" customFormat="1" ht="28.5" customHeight="1">
      <c r="B2" s="1" t="s">
        <v>1351</v>
      </c>
    </row>
    <row r="3" spans="2:7" ht="15">
      <c r="C3" s="600"/>
      <c r="F3" s="9"/>
    </row>
    <row r="4" spans="2:7">
      <c r="F4" s="9"/>
    </row>
    <row r="5" spans="2:7">
      <c r="B5" s="599" t="s">
        <v>1352</v>
      </c>
      <c r="F5" s="9"/>
    </row>
    <row r="6" spans="2:7">
      <c r="B6" s="748"/>
      <c r="F6" s="9"/>
    </row>
    <row r="7" spans="2:7">
      <c r="B7" s="599"/>
      <c r="F7" s="9"/>
    </row>
    <row r="8" spans="2:7">
      <c r="B8" s="452" t="s">
        <v>164</v>
      </c>
      <c r="C8" s="452" t="s">
        <v>337</v>
      </c>
      <c r="D8" s="452" t="s">
        <v>1309</v>
      </c>
      <c r="E8" s="452">
        <v>2023</v>
      </c>
      <c r="F8" s="513" t="s">
        <v>1310</v>
      </c>
      <c r="G8" s="452" t="s">
        <v>1311</v>
      </c>
    </row>
    <row r="9" spans="2:7">
      <c r="B9" s="522" t="s">
        <v>387</v>
      </c>
      <c r="C9" s="522"/>
      <c r="D9" s="522"/>
      <c r="E9" s="523"/>
      <c r="F9" s="523"/>
      <c r="G9" s="343"/>
    </row>
    <row r="10" spans="2:7">
      <c r="B10" s="524" t="s">
        <v>387</v>
      </c>
      <c r="C10" s="524" t="s">
        <v>388</v>
      </c>
      <c r="D10" s="524" t="s">
        <v>1353</v>
      </c>
      <c r="E10" s="523">
        <v>1.489292096338265</v>
      </c>
      <c r="F10" s="525">
        <v>0</v>
      </c>
      <c r="G10" s="343"/>
    </row>
    <row r="11" spans="2:7">
      <c r="B11" s="524" t="s">
        <v>387</v>
      </c>
      <c r="C11" s="524" t="s">
        <v>401</v>
      </c>
      <c r="D11" s="524" t="s">
        <v>1353</v>
      </c>
      <c r="E11" s="523">
        <v>2.947399015894145</v>
      </c>
      <c r="F11" s="525">
        <v>0</v>
      </c>
      <c r="G11" s="343"/>
    </row>
    <row r="12" spans="2:7">
      <c r="B12" s="524" t="s">
        <v>387</v>
      </c>
      <c r="C12" s="524" t="s">
        <v>392</v>
      </c>
      <c r="D12" s="524" t="s">
        <v>1353</v>
      </c>
      <c r="E12" s="523">
        <v>3.2820399513666629</v>
      </c>
      <c r="F12" s="525">
        <v>0</v>
      </c>
      <c r="G12" s="343"/>
    </row>
    <row r="13" spans="2:7">
      <c r="B13" s="524" t="s">
        <v>387</v>
      </c>
      <c r="C13" s="524" t="s">
        <v>402</v>
      </c>
      <c r="D13" s="524" t="s">
        <v>1353</v>
      </c>
      <c r="E13" s="523">
        <v>4.0128925559589703</v>
      </c>
      <c r="F13" s="525">
        <v>0</v>
      </c>
      <c r="G13" s="343"/>
    </row>
    <row r="14" spans="2:7">
      <c r="B14" s="524" t="s">
        <v>387</v>
      </c>
      <c r="C14" s="524" t="s">
        <v>393</v>
      </c>
      <c r="D14" s="524" t="s">
        <v>1353</v>
      </c>
      <c r="E14" s="523">
        <v>4.6601848791728369</v>
      </c>
      <c r="F14" s="525">
        <v>0</v>
      </c>
      <c r="G14" s="343"/>
    </row>
    <row r="15" spans="2:7">
      <c r="B15" s="524" t="s">
        <v>387</v>
      </c>
      <c r="C15" s="524" t="s">
        <v>395</v>
      </c>
      <c r="D15" s="524" t="s">
        <v>1353</v>
      </c>
      <c r="E15" s="523">
        <v>1.3293681128388539</v>
      </c>
      <c r="F15" s="525">
        <v>0</v>
      </c>
      <c r="G15" s="343"/>
    </row>
    <row r="16" spans="2:7">
      <c r="B16" s="524" t="s">
        <v>387</v>
      </c>
      <c r="C16" s="524" t="s">
        <v>1354</v>
      </c>
      <c r="D16" s="524" t="s">
        <v>1353</v>
      </c>
      <c r="E16" s="523">
        <v>0</v>
      </c>
      <c r="F16" s="525">
        <v>0</v>
      </c>
      <c r="G16" s="343"/>
    </row>
    <row r="17" spans="2:7">
      <c r="B17" s="524" t="s">
        <v>387</v>
      </c>
      <c r="C17" s="524" t="s">
        <v>389</v>
      </c>
      <c r="D17" s="524" t="s">
        <v>1353</v>
      </c>
      <c r="E17" s="523">
        <v>0</v>
      </c>
      <c r="F17" s="525">
        <v>0</v>
      </c>
      <c r="G17" s="343"/>
    </row>
    <row r="18" spans="2:7">
      <c r="B18" s="524" t="s">
        <v>387</v>
      </c>
      <c r="C18" s="524" t="s">
        <v>397</v>
      </c>
      <c r="D18" s="524" t="s">
        <v>1353</v>
      </c>
      <c r="E18" s="523">
        <v>3.9905031982690535</v>
      </c>
      <c r="F18" s="525">
        <v>0</v>
      </c>
      <c r="G18" s="343"/>
    </row>
    <row r="19" spans="2:7">
      <c r="B19" s="524" t="s">
        <v>387</v>
      </c>
      <c r="C19" s="524" t="s">
        <v>390</v>
      </c>
      <c r="D19" s="524" t="s">
        <v>1353</v>
      </c>
      <c r="E19" s="523">
        <v>4.6601848791728369</v>
      </c>
      <c r="F19" s="525">
        <v>0</v>
      </c>
      <c r="G19" s="343"/>
    </row>
    <row r="20" spans="2:7">
      <c r="B20" s="524" t="s">
        <v>387</v>
      </c>
      <c r="C20" s="524" t="s">
        <v>1355</v>
      </c>
      <c r="D20" s="524" t="s">
        <v>1353</v>
      </c>
      <c r="E20" s="523">
        <v>5.2439074189456871</v>
      </c>
      <c r="F20" s="525">
        <v>0</v>
      </c>
      <c r="G20" s="343"/>
    </row>
    <row r="21" spans="2:7">
      <c r="B21" s="524" t="s">
        <v>387</v>
      </c>
      <c r="C21" s="524" t="s">
        <v>1356</v>
      </c>
      <c r="D21" s="524" t="s">
        <v>1353</v>
      </c>
      <c r="E21" s="523">
        <v>0</v>
      </c>
      <c r="F21" s="525">
        <v>0</v>
      </c>
      <c r="G21" s="343"/>
    </row>
    <row r="22" spans="2:7">
      <c r="B22" s="524" t="s">
        <v>387</v>
      </c>
      <c r="C22" s="524" t="s">
        <v>1357</v>
      </c>
      <c r="D22" s="524" t="s">
        <v>1353</v>
      </c>
      <c r="E22" s="523">
        <v>0</v>
      </c>
      <c r="F22" s="525">
        <v>0</v>
      </c>
      <c r="G22" s="343"/>
    </row>
    <row r="23" spans="2:7">
      <c r="B23" s="524" t="s">
        <v>387</v>
      </c>
      <c r="C23" s="524" t="s">
        <v>391</v>
      </c>
      <c r="D23" s="524" t="s">
        <v>1353</v>
      </c>
      <c r="E23" s="523">
        <v>0</v>
      </c>
      <c r="F23" s="525">
        <v>0</v>
      </c>
      <c r="G23" s="343"/>
    </row>
    <row r="24" spans="2:7">
      <c r="B24" s="524" t="s">
        <v>387</v>
      </c>
      <c r="C24" s="524" t="s">
        <v>404</v>
      </c>
      <c r="D24" s="524" t="s">
        <v>1353</v>
      </c>
      <c r="E24" s="523">
        <v>5.0775864761063003</v>
      </c>
      <c r="F24" s="525">
        <v>0</v>
      </c>
      <c r="G24" s="343"/>
    </row>
    <row r="25" spans="2:7">
      <c r="B25" s="524" t="s">
        <v>387</v>
      </c>
      <c r="C25" s="524" t="s">
        <v>403</v>
      </c>
      <c r="D25" s="524" t="s">
        <v>1353</v>
      </c>
      <c r="E25" s="523">
        <v>1.5340708117181001</v>
      </c>
      <c r="F25" s="525">
        <v>0</v>
      </c>
      <c r="G25" s="343"/>
    </row>
    <row r="26" spans="2:7">
      <c r="B26" s="524" t="s">
        <v>387</v>
      </c>
      <c r="C26" s="524" t="s">
        <v>394</v>
      </c>
      <c r="D26" s="524" t="s">
        <v>1353</v>
      </c>
      <c r="E26" s="523">
        <v>2.112729092406576</v>
      </c>
      <c r="F26" s="525">
        <v>0</v>
      </c>
      <c r="G26" s="343"/>
    </row>
    <row r="27" spans="2:7">
      <c r="B27" s="524" t="s">
        <v>387</v>
      </c>
      <c r="C27" s="524" t="s">
        <v>1358</v>
      </c>
      <c r="D27" s="524" t="s">
        <v>1353</v>
      </c>
      <c r="E27" s="523">
        <v>0</v>
      </c>
      <c r="F27" s="525">
        <v>0</v>
      </c>
      <c r="G27" s="343"/>
    </row>
    <row r="28" spans="2:7">
      <c r="B28" s="522" t="s">
        <v>406</v>
      </c>
      <c r="C28" s="522"/>
      <c r="D28" s="522"/>
      <c r="E28" s="523"/>
      <c r="F28" s="525"/>
      <c r="G28" s="343"/>
    </row>
    <row r="29" spans="2:7">
      <c r="B29" s="524" t="s">
        <v>406</v>
      </c>
      <c r="C29" s="524" t="s">
        <v>357</v>
      </c>
      <c r="D29" s="524" t="s">
        <v>1353</v>
      </c>
      <c r="E29" s="523">
        <v>0.45304370003636041</v>
      </c>
      <c r="F29" s="525">
        <v>0</v>
      </c>
      <c r="G29" s="343"/>
    </row>
    <row r="30" spans="2:7">
      <c r="B30" s="524" t="s">
        <v>406</v>
      </c>
      <c r="C30" s="524" t="s">
        <v>407</v>
      </c>
      <c r="D30" s="524" t="s">
        <v>1353</v>
      </c>
      <c r="E30" s="523">
        <v>0.32599653297577702</v>
      </c>
      <c r="F30" s="525">
        <v>0</v>
      </c>
      <c r="G30" s="343"/>
    </row>
    <row r="31" spans="2:7">
      <c r="B31" s="524" t="s">
        <v>406</v>
      </c>
      <c r="C31" s="524" t="s">
        <v>408</v>
      </c>
      <c r="D31" s="524" t="s">
        <v>1353</v>
      </c>
      <c r="E31" s="523">
        <v>0.44286966714254522</v>
      </c>
      <c r="F31" s="525">
        <v>0</v>
      </c>
      <c r="G31" s="343"/>
    </row>
    <row r="32" spans="2:7">
      <c r="B32" s="524" t="s">
        <v>406</v>
      </c>
      <c r="C32" s="524" t="s">
        <v>409</v>
      </c>
      <c r="D32" s="524" t="s">
        <v>1353</v>
      </c>
      <c r="E32" s="523">
        <v>0.52913520655312984</v>
      </c>
      <c r="F32" s="525">
        <v>0</v>
      </c>
      <c r="G32" s="343"/>
    </row>
    <row r="33" spans="2:7">
      <c r="B33" s="522" t="s">
        <v>1359</v>
      </c>
      <c r="C33" s="522"/>
      <c r="D33" s="522"/>
      <c r="E33" s="523"/>
      <c r="F33" s="525"/>
      <c r="G33" s="343"/>
    </row>
    <row r="34" spans="2:7">
      <c r="B34" s="524" t="s">
        <v>411</v>
      </c>
      <c r="C34" s="524" t="s">
        <v>292</v>
      </c>
      <c r="D34" s="524" t="s">
        <v>1353</v>
      </c>
      <c r="E34" s="523">
        <v>4.3438562922373025</v>
      </c>
      <c r="F34" s="525">
        <v>0</v>
      </c>
      <c r="G34" s="343"/>
    </row>
    <row r="35" spans="2:7">
      <c r="B35" s="524" t="s">
        <v>411</v>
      </c>
      <c r="C35" s="524" t="s">
        <v>262</v>
      </c>
      <c r="D35" s="524" t="s">
        <v>1353</v>
      </c>
      <c r="E35" s="523">
        <v>2.2855246198705266</v>
      </c>
      <c r="F35" s="525">
        <v>0</v>
      </c>
      <c r="G35" s="343"/>
    </row>
    <row r="36" spans="2:7">
      <c r="B36" s="524" t="s">
        <v>411</v>
      </c>
      <c r="C36" s="524" t="s">
        <v>365</v>
      </c>
      <c r="D36" s="524" t="s">
        <v>1353</v>
      </c>
      <c r="E36" s="523">
        <v>4.0967158731533138</v>
      </c>
      <c r="F36" s="525">
        <v>0</v>
      </c>
      <c r="G36" s="343"/>
    </row>
    <row r="37" spans="2:7">
      <c r="B37" s="524" t="s">
        <v>411</v>
      </c>
      <c r="C37" s="524" t="s">
        <v>293</v>
      </c>
      <c r="D37" s="524" t="s">
        <v>1353</v>
      </c>
      <c r="E37" s="523">
        <v>3.5518439392048169</v>
      </c>
      <c r="F37" s="525">
        <v>0</v>
      </c>
      <c r="G37" s="343"/>
    </row>
    <row r="38" spans="2:7">
      <c r="B38" s="524" t="s">
        <v>411</v>
      </c>
      <c r="C38" s="524" t="s">
        <v>294</v>
      </c>
      <c r="D38" s="524" t="s">
        <v>1353</v>
      </c>
      <c r="E38" s="523">
        <v>0.77398563917315766</v>
      </c>
      <c r="F38" s="525">
        <v>0</v>
      </c>
      <c r="G38" s="343"/>
    </row>
    <row r="39" spans="2:7">
      <c r="B39" s="524" t="s">
        <v>411</v>
      </c>
      <c r="C39" s="524" t="s">
        <v>264</v>
      </c>
      <c r="D39" s="524" t="s">
        <v>1353</v>
      </c>
      <c r="E39" s="523">
        <v>2.7691356974491455</v>
      </c>
      <c r="F39" s="525">
        <v>0</v>
      </c>
      <c r="G39" s="343"/>
    </row>
    <row r="40" spans="2:7">
      <c r="B40" s="524" t="s">
        <v>411</v>
      </c>
      <c r="C40" s="524" t="s">
        <v>263</v>
      </c>
      <c r="D40" s="524" t="s">
        <v>1353</v>
      </c>
      <c r="E40" s="523">
        <v>1.2595438721641143</v>
      </c>
      <c r="F40" s="525">
        <v>0</v>
      </c>
      <c r="G40" s="343"/>
    </row>
    <row r="41" spans="2:7">
      <c r="B41" s="524" t="s">
        <v>411</v>
      </c>
      <c r="C41" s="524" t="s">
        <v>268</v>
      </c>
      <c r="D41" s="524" t="s">
        <v>1353</v>
      </c>
      <c r="E41" s="523">
        <v>2.865665836909741</v>
      </c>
      <c r="F41" s="525">
        <v>0</v>
      </c>
      <c r="G41" s="343"/>
    </row>
    <row r="42" spans="2:7">
      <c r="B42" s="524" t="s">
        <v>411</v>
      </c>
      <c r="C42" s="524" t="s">
        <v>267</v>
      </c>
      <c r="D42" s="524" t="s">
        <v>1353</v>
      </c>
      <c r="E42" s="523">
        <v>0.46733768494435263</v>
      </c>
      <c r="F42" s="525">
        <v>0</v>
      </c>
      <c r="G42" s="343"/>
    </row>
    <row r="43" spans="2:7">
      <c r="B43" s="524" t="s">
        <v>411</v>
      </c>
      <c r="C43" s="524" t="s">
        <v>343</v>
      </c>
      <c r="D43" s="524" t="s">
        <v>1353</v>
      </c>
      <c r="E43" s="523">
        <v>7.3707579330189841</v>
      </c>
      <c r="F43" s="520">
        <v>9.9159999999999995E-3</v>
      </c>
      <c r="G43" s="343" t="s">
        <v>1360</v>
      </c>
    </row>
    <row r="44" spans="2:7">
      <c r="B44" s="524" t="s">
        <v>411</v>
      </c>
      <c r="C44" s="524" t="s">
        <v>296</v>
      </c>
      <c r="D44" s="524" t="s">
        <v>1353</v>
      </c>
      <c r="E44" s="523">
        <v>16.08244464710517</v>
      </c>
      <c r="F44" s="520" t="s">
        <v>816</v>
      </c>
      <c r="G44" s="343"/>
    </row>
    <row r="45" spans="2:7">
      <c r="B45" s="524" t="s">
        <v>411</v>
      </c>
      <c r="C45" s="524" t="s">
        <v>261</v>
      </c>
      <c r="D45" s="524" t="s">
        <v>1361</v>
      </c>
      <c r="E45" s="523">
        <v>12.411606076425516</v>
      </c>
      <c r="F45" s="520">
        <v>9.9159999999999995E-3</v>
      </c>
      <c r="G45" s="343" t="s">
        <v>1362</v>
      </c>
    </row>
    <row r="46" spans="2:7">
      <c r="B46" s="524" t="s">
        <v>411</v>
      </c>
      <c r="C46" s="524" t="s">
        <v>261</v>
      </c>
      <c r="D46" s="524" t="s">
        <v>1363</v>
      </c>
      <c r="E46" s="523">
        <v>13.715506361761728</v>
      </c>
      <c r="F46" s="520">
        <v>9.9159999999999995E-3</v>
      </c>
      <c r="G46" s="343" t="s">
        <v>1362</v>
      </c>
    </row>
    <row r="47" spans="2:7" ht="12.75" customHeight="1">
      <c r="B47" s="524" t="s">
        <v>411</v>
      </c>
      <c r="C47" s="524" t="s">
        <v>1364</v>
      </c>
      <c r="D47" s="524" t="s">
        <v>1361</v>
      </c>
      <c r="E47" s="523">
        <v>8.7417417358946974</v>
      </c>
      <c r="F47" s="520">
        <v>9.9159999999999995E-3</v>
      </c>
      <c r="G47" s="633" t="s">
        <v>1365</v>
      </c>
    </row>
    <row r="48" spans="2:7">
      <c r="B48" s="524" t="s">
        <v>411</v>
      </c>
      <c r="C48" s="524" t="s">
        <v>1364</v>
      </c>
      <c r="D48" s="524" t="s">
        <v>1363</v>
      </c>
      <c r="E48" s="523">
        <v>9.6110085927855042</v>
      </c>
      <c r="F48" s="520">
        <v>9.9159999999999995E-3</v>
      </c>
      <c r="G48" s="634" t="s">
        <v>1365</v>
      </c>
    </row>
    <row r="49" spans="2:7">
      <c r="B49" s="524" t="s">
        <v>411</v>
      </c>
      <c r="C49" s="524" t="s">
        <v>367</v>
      </c>
      <c r="D49" s="524" t="s">
        <v>1361</v>
      </c>
      <c r="E49" s="523">
        <v>9.533947923114459</v>
      </c>
      <c r="F49" s="520">
        <v>9.9159999999999995E-3</v>
      </c>
      <c r="G49" s="634" t="s">
        <v>1366</v>
      </c>
    </row>
    <row r="50" spans="2:7">
      <c r="B50" s="524" t="s">
        <v>411</v>
      </c>
      <c r="C50" s="524" t="s">
        <v>367</v>
      </c>
      <c r="D50" s="524" t="s">
        <v>1363</v>
      </c>
      <c r="E50" s="523">
        <v>10.403214780005266</v>
      </c>
      <c r="F50" s="520">
        <v>9.9159999999999995E-3</v>
      </c>
      <c r="G50" s="635" t="s">
        <v>1366</v>
      </c>
    </row>
    <row r="51" spans="2:7">
      <c r="B51" s="524" t="s">
        <v>411</v>
      </c>
      <c r="C51" s="524" t="s">
        <v>412</v>
      </c>
      <c r="D51" s="524" t="s">
        <v>1353</v>
      </c>
      <c r="E51" s="523">
        <v>4.3438562922373025</v>
      </c>
      <c r="F51" s="525">
        <v>0</v>
      </c>
      <c r="G51" s="343"/>
    </row>
    <row r="52" spans="2:7">
      <c r="B52" s="524" t="s">
        <v>411</v>
      </c>
      <c r="C52" s="524" t="s">
        <v>1367</v>
      </c>
      <c r="D52" s="524" t="s">
        <v>1353</v>
      </c>
      <c r="E52" s="523">
        <v>15.968009986092326</v>
      </c>
      <c r="F52" s="525">
        <v>0</v>
      </c>
      <c r="G52" s="343"/>
    </row>
    <row r="53" spans="2:7">
      <c r="B53" s="522" t="s">
        <v>414</v>
      </c>
      <c r="C53" s="522"/>
      <c r="D53" s="522"/>
      <c r="E53" s="523"/>
      <c r="F53" s="525"/>
      <c r="G53" s="343"/>
    </row>
    <row r="54" spans="2:7">
      <c r="B54" s="524" t="s">
        <v>414</v>
      </c>
      <c r="C54" s="524" t="s">
        <v>374</v>
      </c>
      <c r="D54" s="524" t="s">
        <v>1353</v>
      </c>
      <c r="E54" s="656">
        <v>0.11538794543191466</v>
      </c>
      <c r="F54" s="525">
        <v>0</v>
      </c>
      <c r="G54" s="343"/>
    </row>
    <row r="55" spans="2:7">
      <c r="B55" s="524" t="s">
        <v>414</v>
      </c>
      <c r="C55" s="524" t="s">
        <v>370</v>
      </c>
      <c r="D55" s="524" t="s">
        <v>1353</v>
      </c>
      <c r="E55" s="656">
        <v>0.20968128157279822</v>
      </c>
      <c r="F55" s="525">
        <v>0</v>
      </c>
      <c r="G55" s="343"/>
    </row>
    <row r="56" spans="2:7">
      <c r="B56" s="524" t="s">
        <v>414</v>
      </c>
      <c r="C56" s="524" t="s">
        <v>371</v>
      </c>
      <c r="D56" s="524" t="s">
        <v>1353</v>
      </c>
      <c r="E56" s="656">
        <v>7.3368251989479827E-2</v>
      </c>
      <c r="F56" s="525">
        <v>0</v>
      </c>
      <c r="G56" s="343"/>
    </row>
    <row r="57" spans="2:7">
      <c r="B57" s="524" t="s">
        <v>414</v>
      </c>
      <c r="C57" s="524" t="s">
        <v>375</v>
      </c>
      <c r="D57" s="524" t="s">
        <v>1353</v>
      </c>
      <c r="E57" s="656">
        <v>0.83874645559928884</v>
      </c>
      <c r="F57" s="520">
        <v>9.9159999999999995E-3</v>
      </c>
      <c r="G57" s="343"/>
    </row>
    <row r="58" spans="2:7">
      <c r="B58" s="524" t="s">
        <v>414</v>
      </c>
      <c r="C58" s="524" t="s">
        <v>415</v>
      </c>
      <c r="D58" s="524" t="s">
        <v>1353</v>
      </c>
      <c r="E58" s="656">
        <v>0.20848114028129028</v>
      </c>
      <c r="F58" s="525">
        <v>0</v>
      </c>
      <c r="G58" s="343"/>
    </row>
    <row r="59" spans="2:7">
      <c r="B59" s="524" t="s">
        <v>414</v>
      </c>
      <c r="C59" s="524" t="s">
        <v>416</v>
      </c>
      <c r="D59" s="524" t="s">
        <v>1353</v>
      </c>
      <c r="E59" s="656">
        <v>2.4823087660871721</v>
      </c>
      <c r="F59" s="525">
        <v>0</v>
      </c>
      <c r="G59" s="343"/>
    </row>
    <row r="60" spans="2:7">
      <c r="B60" s="524" t="s">
        <v>414</v>
      </c>
      <c r="C60" s="524" t="s">
        <v>376</v>
      </c>
      <c r="D60" s="524" t="s">
        <v>1353</v>
      </c>
      <c r="E60" s="656">
        <v>0.23850397952061037</v>
      </c>
      <c r="F60" s="525">
        <v>0</v>
      </c>
      <c r="G60" s="343"/>
    </row>
    <row r="61" spans="2:7">
      <c r="B61" s="514" t="s">
        <v>417</v>
      </c>
      <c r="C61" s="514"/>
      <c r="D61" s="514"/>
      <c r="E61" s="523"/>
      <c r="F61" s="525"/>
      <c r="G61" s="343"/>
    </row>
    <row r="62" spans="2:7">
      <c r="B62" s="524" t="s">
        <v>1368</v>
      </c>
      <c r="C62" s="524" t="s">
        <v>1340</v>
      </c>
      <c r="D62" s="524" t="s">
        <v>1353</v>
      </c>
      <c r="E62" s="523">
        <v>19.607395423099781</v>
      </c>
      <c r="F62" s="525">
        <v>0</v>
      </c>
      <c r="G62" s="861" t="s">
        <v>1342</v>
      </c>
    </row>
    <row r="63" spans="2:7">
      <c r="B63" s="524" t="s">
        <v>1369</v>
      </c>
      <c r="C63" s="524" t="s">
        <v>1340</v>
      </c>
      <c r="D63" s="524" t="s">
        <v>1353</v>
      </c>
      <c r="E63" s="523">
        <v>19.607395423099781</v>
      </c>
      <c r="F63" s="525">
        <v>0</v>
      </c>
      <c r="G63" s="862"/>
    </row>
    <row r="64" spans="2:7">
      <c r="B64" s="259"/>
      <c r="C64" s="259"/>
      <c r="D64" s="259"/>
    </row>
    <row r="65" spans="2:4">
      <c r="B65" s="259"/>
      <c r="C65" s="259"/>
      <c r="D65" s="259"/>
    </row>
    <row r="66" spans="2:4">
      <c r="B66" s="259"/>
      <c r="C66" s="259"/>
      <c r="D66" s="259"/>
    </row>
    <row r="67" spans="2:4">
      <c r="B67" s="259"/>
      <c r="C67" s="259"/>
      <c r="D67" s="259"/>
    </row>
    <row r="68" spans="2:4">
      <c r="B68" s="259"/>
      <c r="C68" s="259"/>
      <c r="D68" s="259"/>
    </row>
    <row r="69" spans="2:4">
      <c r="B69" s="259"/>
      <c r="C69" s="259"/>
      <c r="D69" s="259"/>
    </row>
    <row r="70" spans="2:4">
      <c r="B70" s="259"/>
      <c r="C70" s="259"/>
      <c r="D70" s="259"/>
    </row>
    <row r="71" spans="2:4">
      <c r="B71" s="259"/>
      <c r="C71" s="259"/>
      <c r="D71" s="259"/>
    </row>
    <row r="72" spans="2:4">
      <c r="B72" s="259"/>
      <c r="C72" s="259"/>
      <c r="D72" s="259"/>
    </row>
    <row r="73" spans="2:4">
      <c r="B73" s="259"/>
      <c r="C73" s="259"/>
      <c r="D73" s="259"/>
    </row>
    <row r="74" spans="2:4">
      <c r="B74" s="259"/>
      <c r="C74" s="259"/>
      <c r="D74" s="259"/>
    </row>
    <row r="75" spans="2:4">
      <c r="B75" s="259"/>
      <c r="C75" s="259"/>
      <c r="D75" s="259"/>
    </row>
    <row r="76" spans="2:4">
      <c r="B76" s="259"/>
      <c r="C76" s="259"/>
      <c r="D76" s="259"/>
    </row>
    <row r="77" spans="2:4">
      <c r="B77" s="259"/>
      <c r="C77" s="259"/>
      <c r="D77" s="259"/>
    </row>
    <row r="78" spans="2:4">
      <c r="B78" s="259"/>
      <c r="C78" s="259"/>
      <c r="D78" s="259"/>
    </row>
    <row r="79" spans="2:4">
      <c r="B79" s="259"/>
      <c r="C79" s="259"/>
      <c r="D79" s="259"/>
    </row>
    <row r="80" spans="2:4">
      <c r="B80" s="259"/>
      <c r="C80" s="259"/>
      <c r="D80" s="259"/>
    </row>
    <row r="81" spans="2:4">
      <c r="B81" s="259"/>
      <c r="C81" s="259"/>
      <c r="D81" s="259"/>
    </row>
    <row r="82" spans="2:4">
      <c r="B82" s="259"/>
      <c r="C82" s="259"/>
      <c r="D82" s="259"/>
    </row>
    <row r="83" spans="2:4">
      <c r="B83" s="259"/>
      <c r="C83" s="259"/>
      <c r="D83" s="259"/>
    </row>
    <row r="84" spans="2:4">
      <c r="B84" s="259"/>
      <c r="C84" s="259"/>
      <c r="D84" s="259"/>
    </row>
    <row r="85" spans="2:4">
      <c r="B85" s="259"/>
      <c r="C85" s="259"/>
      <c r="D85" s="259"/>
    </row>
    <row r="86" spans="2:4">
      <c r="B86" s="259"/>
      <c r="C86" s="259"/>
      <c r="D86" s="259"/>
    </row>
    <row r="87" spans="2:4">
      <c r="B87" s="259"/>
      <c r="C87" s="259"/>
      <c r="D87" s="259"/>
    </row>
    <row r="88" spans="2:4">
      <c r="B88" s="259"/>
      <c r="C88" s="259"/>
      <c r="D88" s="259"/>
    </row>
    <row r="89" spans="2:4">
      <c r="B89" s="259"/>
      <c r="C89" s="259"/>
      <c r="D89" s="259"/>
    </row>
    <row r="90" spans="2:4">
      <c r="B90" s="259"/>
      <c r="C90" s="259"/>
      <c r="D90" s="259"/>
    </row>
    <row r="91" spans="2:4">
      <c r="B91" s="259"/>
      <c r="C91" s="259"/>
      <c r="D91" s="259"/>
    </row>
    <row r="92" spans="2:4">
      <c r="B92" s="259"/>
      <c r="C92" s="259"/>
      <c r="D92" s="259"/>
    </row>
    <row r="93" spans="2:4">
      <c r="B93" s="259"/>
      <c r="C93" s="259"/>
      <c r="D93" s="259"/>
    </row>
    <row r="94" spans="2:4">
      <c r="B94" s="259"/>
      <c r="C94" s="259"/>
      <c r="D94" s="259"/>
    </row>
    <row r="95" spans="2:4">
      <c r="B95" s="259"/>
      <c r="C95" s="259"/>
      <c r="D95" s="259"/>
    </row>
    <row r="96" spans="2:4">
      <c r="B96" s="259"/>
      <c r="C96" s="259"/>
      <c r="D96" s="259"/>
    </row>
    <row r="97" spans="2:4">
      <c r="B97" s="259"/>
      <c r="C97" s="259"/>
      <c r="D97" s="259"/>
    </row>
    <row r="98" spans="2:4">
      <c r="B98" s="259"/>
      <c r="C98" s="259"/>
      <c r="D98" s="259"/>
    </row>
    <row r="99" spans="2:4">
      <c r="B99" s="259"/>
      <c r="C99" s="259"/>
      <c r="D99" s="259"/>
    </row>
    <row r="100" spans="2:4">
      <c r="B100" s="259"/>
      <c r="C100" s="259"/>
      <c r="D100" s="259"/>
    </row>
    <row r="101" spans="2:4">
      <c r="B101" s="259"/>
      <c r="C101" s="259"/>
      <c r="D101" s="259"/>
    </row>
    <row r="102" spans="2:4">
      <c r="B102" s="259"/>
      <c r="C102" s="259"/>
      <c r="D102" s="259"/>
    </row>
    <row r="103" spans="2:4">
      <c r="B103" s="259"/>
      <c r="C103" s="259"/>
      <c r="D103" s="259"/>
    </row>
    <row r="104" spans="2:4">
      <c r="B104" s="259"/>
      <c r="C104" s="259"/>
      <c r="D104" s="259"/>
    </row>
    <row r="105" spans="2:4">
      <c r="B105" s="259"/>
      <c r="C105" s="259"/>
      <c r="D105" s="259"/>
    </row>
    <row r="106" spans="2:4">
      <c r="B106" s="259"/>
      <c r="C106" s="259"/>
      <c r="D106" s="259"/>
    </row>
    <row r="107" spans="2:4">
      <c r="B107" s="259"/>
      <c r="C107" s="259"/>
      <c r="D107" s="259"/>
    </row>
    <row r="108" spans="2:4">
      <c r="B108" s="259"/>
      <c r="C108" s="259"/>
      <c r="D108" s="259"/>
    </row>
    <row r="109" spans="2:4">
      <c r="B109" s="259"/>
      <c r="C109" s="259"/>
      <c r="D109" s="259"/>
    </row>
    <row r="110" spans="2:4">
      <c r="B110" s="259"/>
      <c r="C110" s="259"/>
      <c r="D110" s="259"/>
    </row>
    <row r="111" spans="2:4">
      <c r="B111" s="259"/>
      <c r="C111" s="259"/>
      <c r="D111" s="259"/>
    </row>
    <row r="112" spans="2:4">
      <c r="B112" s="259"/>
      <c r="C112" s="259"/>
      <c r="D112" s="259"/>
    </row>
    <row r="113" spans="2:4">
      <c r="B113" s="259"/>
      <c r="C113" s="259"/>
      <c r="D113" s="259"/>
    </row>
    <row r="114" spans="2:4">
      <c r="B114" s="259"/>
      <c r="C114" s="259"/>
      <c r="D114" s="259"/>
    </row>
    <row r="115" spans="2:4">
      <c r="B115" s="259"/>
      <c r="C115" s="259"/>
      <c r="D115" s="259"/>
    </row>
    <row r="116" spans="2:4">
      <c r="B116" s="259"/>
      <c r="C116" s="259"/>
      <c r="D116" s="259"/>
    </row>
    <row r="117" spans="2:4">
      <c r="B117" s="259"/>
      <c r="C117" s="259"/>
      <c r="D117" s="259"/>
    </row>
    <row r="118" spans="2:4">
      <c r="B118" s="259"/>
      <c r="C118" s="259"/>
      <c r="D118" s="259"/>
    </row>
    <row r="119" spans="2:4">
      <c r="B119" s="259"/>
      <c r="C119" s="259"/>
      <c r="D119" s="259"/>
    </row>
    <row r="120" spans="2:4">
      <c r="B120" s="259"/>
      <c r="C120" s="259"/>
      <c r="D120" s="259"/>
    </row>
    <row r="121" spans="2:4">
      <c r="B121" s="259"/>
      <c r="C121" s="259"/>
      <c r="D121" s="259"/>
    </row>
    <row r="122" spans="2:4">
      <c r="B122" s="259"/>
      <c r="C122" s="259"/>
      <c r="D122" s="259"/>
    </row>
    <row r="123" spans="2:4">
      <c r="B123" s="259"/>
      <c r="C123" s="259"/>
      <c r="D123" s="259"/>
    </row>
    <row r="124" spans="2:4">
      <c r="B124" s="259"/>
      <c r="C124" s="259"/>
      <c r="D124" s="259"/>
    </row>
    <row r="125" spans="2:4">
      <c r="B125" s="259"/>
      <c r="C125" s="259"/>
      <c r="D125" s="259"/>
    </row>
    <row r="126" spans="2:4">
      <c r="B126" s="259"/>
      <c r="C126" s="259"/>
      <c r="D126" s="259"/>
    </row>
    <row r="127" spans="2:4">
      <c r="B127" s="259"/>
      <c r="C127" s="259"/>
      <c r="D127" s="259"/>
    </row>
    <row r="128" spans="2:4">
      <c r="B128" s="259"/>
      <c r="C128" s="259"/>
      <c r="D128" s="259"/>
    </row>
    <row r="129" spans="2:4">
      <c r="B129" s="259"/>
      <c r="C129" s="259"/>
      <c r="D129" s="259"/>
    </row>
    <row r="130" spans="2:4">
      <c r="B130" s="259"/>
      <c r="C130" s="259"/>
      <c r="D130" s="259"/>
    </row>
    <row r="131" spans="2:4">
      <c r="B131" s="259"/>
      <c r="C131" s="259"/>
      <c r="D131" s="259"/>
    </row>
    <row r="132" spans="2:4">
      <c r="B132" s="259"/>
      <c r="C132" s="259"/>
      <c r="D132" s="259"/>
    </row>
    <row r="133" spans="2:4">
      <c r="B133" s="259"/>
      <c r="C133" s="259"/>
      <c r="D133" s="259"/>
    </row>
    <row r="134" spans="2:4">
      <c r="B134" s="259"/>
      <c r="C134" s="259"/>
      <c r="D134" s="259"/>
    </row>
    <row r="135" spans="2:4">
      <c r="B135" s="259"/>
      <c r="C135" s="259"/>
      <c r="D135" s="259"/>
    </row>
    <row r="136" spans="2:4">
      <c r="B136" s="259"/>
      <c r="C136" s="259"/>
      <c r="D136" s="259"/>
    </row>
    <row r="137" spans="2:4">
      <c r="B137" s="259"/>
      <c r="C137" s="259"/>
      <c r="D137" s="259"/>
    </row>
    <row r="138" spans="2:4">
      <c r="B138" s="259"/>
      <c r="C138" s="259"/>
      <c r="D138" s="259"/>
    </row>
    <row r="139" spans="2:4">
      <c r="B139" s="259"/>
      <c r="C139" s="259"/>
      <c r="D139" s="259"/>
    </row>
    <row r="140" spans="2:4">
      <c r="B140" s="259"/>
      <c r="C140" s="259"/>
      <c r="D140" s="259"/>
    </row>
    <row r="141" spans="2:4">
      <c r="B141" s="259"/>
      <c r="C141" s="259"/>
      <c r="D141" s="259"/>
    </row>
    <row r="142" spans="2:4">
      <c r="B142" s="259"/>
      <c r="C142" s="259"/>
      <c r="D142" s="259"/>
    </row>
    <row r="143" spans="2:4">
      <c r="B143" s="259"/>
      <c r="C143" s="259"/>
      <c r="D143" s="259"/>
    </row>
    <row r="144" spans="2:4">
      <c r="B144" s="259"/>
      <c r="C144" s="259"/>
      <c r="D144" s="259"/>
    </row>
    <row r="145" spans="2:4">
      <c r="B145" s="259"/>
      <c r="C145" s="259"/>
      <c r="D145" s="259"/>
    </row>
    <row r="146" spans="2:4">
      <c r="B146" s="259"/>
      <c r="C146" s="259"/>
      <c r="D146" s="259"/>
    </row>
    <row r="147" spans="2:4">
      <c r="B147" s="259"/>
      <c r="C147" s="259"/>
      <c r="D147" s="259"/>
    </row>
    <row r="148" spans="2:4">
      <c r="B148" s="259"/>
      <c r="C148" s="259"/>
      <c r="D148" s="259"/>
    </row>
    <row r="149" spans="2:4">
      <c r="B149" s="259"/>
      <c r="C149" s="259"/>
      <c r="D149" s="259"/>
    </row>
    <row r="150" spans="2:4">
      <c r="B150" s="259"/>
      <c r="C150" s="259"/>
      <c r="D150" s="259"/>
    </row>
    <row r="151" spans="2:4">
      <c r="B151" s="259"/>
      <c r="C151" s="259"/>
      <c r="D151" s="259"/>
    </row>
    <row r="152" spans="2:4">
      <c r="B152" s="259"/>
      <c r="C152" s="259"/>
      <c r="D152" s="259"/>
    </row>
    <row r="153" spans="2:4">
      <c r="B153" s="259"/>
      <c r="C153" s="259"/>
      <c r="D153" s="259"/>
    </row>
    <row r="154" spans="2:4">
      <c r="B154" s="259"/>
      <c r="C154" s="259"/>
      <c r="D154" s="259"/>
    </row>
    <row r="155" spans="2:4">
      <c r="B155" s="259"/>
      <c r="C155" s="259"/>
      <c r="D155" s="259"/>
    </row>
    <row r="156" spans="2:4">
      <c r="B156" s="259"/>
      <c r="C156" s="259"/>
      <c r="D156" s="259"/>
    </row>
    <row r="157" spans="2:4">
      <c r="B157" s="259"/>
      <c r="C157" s="259"/>
      <c r="D157" s="259"/>
    </row>
    <row r="158" spans="2:4">
      <c r="B158" s="259"/>
      <c r="C158" s="259"/>
      <c r="D158" s="259"/>
    </row>
    <row r="159" spans="2:4">
      <c r="B159" s="259"/>
      <c r="C159" s="259"/>
      <c r="D159" s="259"/>
    </row>
    <row r="160" spans="2:4">
      <c r="B160" s="259"/>
      <c r="C160" s="259"/>
      <c r="D160" s="259"/>
    </row>
    <row r="161" spans="2:4">
      <c r="B161" s="259"/>
      <c r="C161" s="259"/>
      <c r="D161" s="259"/>
    </row>
    <row r="162" spans="2:4">
      <c r="B162" s="259"/>
      <c r="C162" s="259"/>
      <c r="D162" s="259"/>
    </row>
    <row r="163" spans="2:4">
      <c r="B163" s="259"/>
      <c r="C163" s="259"/>
      <c r="D163" s="259"/>
    </row>
    <row r="164" spans="2:4">
      <c r="B164" s="259"/>
      <c r="C164" s="259"/>
      <c r="D164" s="259"/>
    </row>
    <row r="165" spans="2:4">
      <c r="B165" s="259"/>
      <c r="C165" s="259"/>
      <c r="D165" s="259"/>
    </row>
    <row r="166" spans="2:4">
      <c r="B166" s="259"/>
      <c r="C166" s="259"/>
      <c r="D166" s="259"/>
    </row>
    <row r="167" spans="2:4">
      <c r="B167" s="259"/>
      <c r="C167" s="259"/>
      <c r="D167" s="259"/>
    </row>
    <row r="168" spans="2:4">
      <c r="B168" s="259"/>
      <c r="C168" s="259"/>
      <c r="D168" s="259"/>
    </row>
    <row r="169" spans="2:4">
      <c r="B169" s="259"/>
      <c r="C169" s="259"/>
      <c r="D169" s="259"/>
    </row>
    <row r="170" spans="2:4">
      <c r="B170" s="259"/>
      <c r="C170" s="259"/>
      <c r="D170" s="259"/>
    </row>
    <row r="171" spans="2:4">
      <c r="B171" s="259"/>
      <c r="C171" s="259"/>
      <c r="D171" s="259"/>
    </row>
    <row r="172" spans="2:4">
      <c r="B172" s="259"/>
      <c r="C172" s="259"/>
      <c r="D172" s="259"/>
    </row>
    <row r="173" spans="2:4">
      <c r="B173" s="259"/>
      <c r="C173" s="259"/>
      <c r="D173" s="259"/>
    </row>
    <row r="174" spans="2:4">
      <c r="B174" s="259"/>
      <c r="C174" s="259"/>
      <c r="D174" s="259"/>
    </row>
    <row r="175" spans="2:4">
      <c r="B175" s="259"/>
      <c r="C175" s="259"/>
      <c r="D175" s="259"/>
    </row>
    <row r="176" spans="2:4">
      <c r="B176" s="259"/>
      <c r="C176" s="259"/>
      <c r="D176" s="259"/>
    </row>
    <row r="177" spans="2:4">
      <c r="B177" s="259"/>
      <c r="C177" s="259"/>
      <c r="D177" s="259"/>
    </row>
    <row r="178" spans="2:4">
      <c r="B178" s="259"/>
      <c r="C178" s="259"/>
      <c r="D178" s="259"/>
    </row>
    <row r="179" spans="2:4">
      <c r="B179" s="259"/>
      <c r="C179" s="259"/>
      <c r="D179" s="259"/>
    </row>
    <row r="180" spans="2:4">
      <c r="B180" s="259"/>
      <c r="C180" s="259"/>
      <c r="D180" s="259"/>
    </row>
    <row r="181" spans="2:4">
      <c r="B181" s="259"/>
      <c r="C181" s="259"/>
      <c r="D181" s="259"/>
    </row>
    <row r="182" spans="2:4">
      <c r="B182" s="259"/>
      <c r="C182" s="259"/>
      <c r="D182" s="259"/>
    </row>
    <row r="183" spans="2:4">
      <c r="B183" s="259"/>
      <c r="C183" s="259"/>
      <c r="D183" s="259"/>
    </row>
    <row r="184" spans="2:4">
      <c r="B184" s="259"/>
      <c r="C184" s="259"/>
      <c r="D184" s="259"/>
    </row>
    <row r="185" spans="2:4">
      <c r="B185" s="259"/>
      <c r="C185" s="259"/>
      <c r="D185" s="259"/>
    </row>
    <row r="186" spans="2:4">
      <c r="B186" s="259"/>
      <c r="C186" s="259"/>
      <c r="D186" s="259"/>
    </row>
    <row r="187" spans="2:4">
      <c r="B187" s="259"/>
      <c r="C187" s="259"/>
      <c r="D187" s="259"/>
    </row>
    <row r="188" spans="2:4">
      <c r="B188" s="259"/>
      <c r="C188" s="259"/>
      <c r="D188" s="259"/>
    </row>
    <row r="189" spans="2:4">
      <c r="B189" s="259"/>
      <c r="C189" s="259"/>
      <c r="D189" s="259"/>
    </row>
    <row r="190" spans="2:4">
      <c r="B190" s="259"/>
      <c r="C190" s="259"/>
      <c r="D190" s="259"/>
    </row>
    <row r="191" spans="2:4">
      <c r="B191" s="259"/>
      <c r="C191" s="259"/>
      <c r="D191" s="259"/>
    </row>
    <row r="192" spans="2:4">
      <c r="B192" s="259"/>
      <c r="C192" s="259"/>
      <c r="D192" s="259"/>
    </row>
    <row r="193" spans="2:4">
      <c r="B193" s="259"/>
      <c r="C193" s="259"/>
      <c r="D193" s="259"/>
    </row>
    <row r="194" spans="2:4">
      <c r="B194" s="259"/>
      <c r="C194" s="259"/>
      <c r="D194" s="259"/>
    </row>
    <row r="195" spans="2:4">
      <c r="B195" s="259"/>
      <c r="C195" s="259"/>
      <c r="D195" s="259"/>
    </row>
    <row r="196" spans="2:4">
      <c r="B196" s="259"/>
      <c r="C196" s="259"/>
      <c r="D196" s="259"/>
    </row>
    <row r="197" spans="2:4">
      <c r="B197" s="259"/>
      <c r="C197" s="259"/>
      <c r="D197" s="259"/>
    </row>
    <row r="198" spans="2:4">
      <c r="B198" s="259"/>
      <c r="C198" s="259"/>
      <c r="D198" s="259"/>
    </row>
    <row r="199" spans="2:4">
      <c r="B199" s="259"/>
      <c r="C199" s="259"/>
      <c r="D199" s="259"/>
    </row>
    <row r="200" spans="2:4">
      <c r="B200" s="259"/>
      <c r="C200" s="259"/>
      <c r="D200" s="259"/>
    </row>
    <row r="201" spans="2:4">
      <c r="B201" s="259"/>
      <c r="C201" s="259"/>
      <c r="D201" s="259"/>
    </row>
    <row r="202" spans="2:4">
      <c r="B202" s="259"/>
      <c r="C202" s="259"/>
      <c r="D202" s="259"/>
    </row>
    <row r="203" spans="2:4">
      <c r="B203" s="259"/>
      <c r="C203" s="259"/>
      <c r="D203" s="259"/>
    </row>
    <row r="204" spans="2:4">
      <c r="B204" s="259"/>
      <c r="C204" s="259"/>
      <c r="D204" s="259"/>
    </row>
    <row r="205" spans="2:4">
      <c r="B205" s="259"/>
      <c r="C205" s="259"/>
      <c r="D205" s="259"/>
    </row>
    <row r="206" spans="2:4">
      <c r="B206" s="259"/>
      <c r="C206" s="259"/>
      <c r="D206" s="259"/>
    </row>
    <row r="207" spans="2:4">
      <c r="B207" s="259"/>
      <c r="C207" s="259"/>
      <c r="D207" s="259"/>
    </row>
    <row r="208" spans="2:4">
      <c r="B208" s="259"/>
      <c r="C208" s="259"/>
      <c r="D208" s="259"/>
    </row>
    <row r="209" spans="2:4">
      <c r="B209" s="259"/>
      <c r="C209" s="259"/>
      <c r="D209" s="259"/>
    </row>
    <row r="210" spans="2:4">
      <c r="B210" s="259"/>
      <c r="C210" s="259"/>
      <c r="D210" s="259"/>
    </row>
    <row r="211" spans="2:4">
      <c r="B211" s="259"/>
      <c r="C211" s="259"/>
      <c r="D211" s="259"/>
    </row>
    <row r="212" spans="2:4">
      <c r="B212" s="259"/>
      <c r="C212" s="259"/>
      <c r="D212" s="259"/>
    </row>
    <row r="213" spans="2:4">
      <c r="B213" s="259"/>
      <c r="C213" s="259"/>
      <c r="D213" s="259"/>
    </row>
    <row r="214" spans="2:4">
      <c r="B214" s="259"/>
      <c r="C214" s="259"/>
      <c r="D214" s="259"/>
    </row>
    <row r="215" spans="2:4">
      <c r="B215" s="259"/>
      <c r="C215" s="259"/>
      <c r="D215" s="259"/>
    </row>
    <row r="216" spans="2:4">
      <c r="B216" s="259"/>
      <c r="C216" s="259"/>
      <c r="D216" s="259"/>
    </row>
    <row r="217" spans="2:4">
      <c r="B217" s="259"/>
      <c r="C217" s="259"/>
      <c r="D217" s="259"/>
    </row>
    <row r="218" spans="2:4">
      <c r="B218" s="259"/>
      <c r="C218" s="259"/>
      <c r="D218" s="259"/>
    </row>
    <row r="219" spans="2:4">
      <c r="B219" s="259"/>
      <c r="C219" s="259"/>
      <c r="D219" s="259"/>
    </row>
    <row r="220" spans="2:4">
      <c r="B220" s="259"/>
      <c r="C220" s="259"/>
      <c r="D220" s="259"/>
    </row>
    <row r="221" spans="2:4">
      <c r="B221" s="259"/>
      <c r="C221" s="259"/>
      <c r="D221" s="259"/>
    </row>
    <row r="222" spans="2:4">
      <c r="B222" s="259"/>
      <c r="C222" s="259"/>
      <c r="D222" s="259"/>
    </row>
    <row r="223" spans="2:4">
      <c r="B223" s="259"/>
      <c r="C223" s="259"/>
      <c r="D223" s="259"/>
    </row>
    <row r="224" spans="2:4">
      <c r="B224" s="259"/>
      <c r="C224" s="259"/>
      <c r="D224" s="259"/>
    </row>
    <row r="225" spans="2:4">
      <c r="B225" s="259"/>
      <c r="C225" s="259"/>
      <c r="D225" s="259"/>
    </row>
    <row r="226" spans="2:4">
      <c r="B226" s="259"/>
      <c r="C226" s="259"/>
      <c r="D226" s="259"/>
    </row>
    <row r="227" spans="2:4">
      <c r="B227" s="259"/>
      <c r="C227" s="259"/>
      <c r="D227" s="259"/>
    </row>
    <row r="228" spans="2:4">
      <c r="B228" s="259"/>
      <c r="C228" s="259"/>
      <c r="D228" s="259"/>
    </row>
    <row r="229" spans="2:4">
      <c r="B229" s="259"/>
      <c r="C229" s="259"/>
      <c r="D229" s="259"/>
    </row>
    <row r="230" spans="2:4">
      <c r="B230" s="259"/>
      <c r="C230" s="259"/>
      <c r="D230" s="259"/>
    </row>
    <row r="231" spans="2:4">
      <c r="B231" s="259"/>
      <c r="C231" s="259"/>
      <c r="D231" s="259"/>
    </row>
    <row r="232" spans="2:4">
      <c r="B232" s="259"/>
      <c r="C232" s="259"/>
      <c r="D232" s="259"/>
    </row>
    <row r="233" spans="2:4">
      <c r="B233" s="259"/>
      <c r="C233" s="259"/>
      <c r="D233" s="259"/>
    </row>
    <row r="234" spans="2:4">
      <c r="B234" s="259"/>
      <c r="C234" s="259"/>
      <c r="D234" s="259"/>
    </row>
    <row r="235" spans="2:4">
      <c r="B235" s="259"/>
      <c r="C235" s="259"/>
      <c r="D235" s="259"/>
    </row>
    <row r="236" spans="2:4">
      <c r="B236" s="259"/>
      <c r="C236" s="259"/>
      <c r="D236" s="259"/>
    </row>
    <row r="237" spans="2:4">
      <c r="B237" s="259"/>
      <c r="C237" s="259"/>
      <c r="D237" s="259"/>
    </row>
    <row r="238" spans="2:4">
      <c r="B238" s="259"/>
      <c r="C238" s="259"/>
      <c r="D238" s="259"/>
    </row>
    <row r="239" spans="2:4">
      <c r="B239" s="259"/>
      <c r="C239" s="259"/>
      <c r="D239" s="259"/>
    </row>
    <row r="240" spans="2:4">
      <c r="B240" s="259"/>
      <c r="C240" s="259"/>
      <c r="D240" s="259"/>
    </row>
    <row r="241" spans="2:4">
      <c r="B241" s="259"/>
      <c r="C241" s="259"/>
      <c r="D241" s="259"/>
    </row>
    <row r="242" spans="2:4">
      <c r="B242" s="259"/>
      <c r="C242" s="259"/>
      <c r="D242" s="259"/>
    </row>
    <row r="243" spans="2:4">
      <c r="B243" s="259"/>
      <c r="C243" s="259"/>
      <c r="D243" s="259"/>
    </row>
    <row r="244" spans="2:4">
      <c r="B244" s="259"/>
      <c r="C244" s="259"/>
      <c r="D244" s="259"/>
    </row>
    <row r="245" spans="2:4">
      <c r="B245" s="259"/>
      <c r="C245" s="259"/>
      <c r="D245" s="259"/>
    </row>
    <row r="246" spans="2:4">
      <c r="B246" s="259"/>
      <c r="C246" s="259"/>
      <c r="D246" s="259"/>
    </row>
    <row r="247" spans="2:4">
      <c r="B247" s="259"/>
      <c r="C247" s="259"/>
      <c r="D247" s="259"/>
    </row>
    <row r="248" spans="2:4">
      <c r="B248" s="259"/>
      <c r="C248" s="259"/>
      <c r="D248" s="259"/>
    </row>
    <row r="249" spans="2:4">
      <c r="B249" s="259"/>
      <c r="C249" s="259"/>
      <c r="D249" s="259"/>
    </row>
    <row r="250" spans="2:4">
      <c r="B250" s="259"/>
      <c r="C250" s="259"/>
      <c r="D250" s="259"/>
    </row>
    <row r="251" spans="2:4">
      <c r="B251" s="259"/>
      <c r="C251" s="259"/>
      <c r="D251" s="259"/>
    </row>
    <row r="252" spans="2:4">
      <c r="B252" s="259"/>
      <c r="C252" s="259"/>
      <c r="D252" s="259"/>
    </row>
    <row r="253" spans="2:4">
      <c r="B253" s="259"/>
      <c r="C253" s="259"/>
      <c r="D253" s="259"/>
    </row>
    <row r="254" spans="2:4">
      <c r="B254" s="259"/>
      <c r="C254" s="259"/>
      <c r="D254" s="259"/>
    </row>
    <row r="255" spans="2:4">
      <c r="B255" s="259"/>
      <c r="C255" s="259"/>
      <c r="D255" s="259"/>
    </row>
    <row r="256" spans="2:4">
      <c r="B256" s="259"/>
      <c r="C256" s="259"/>
      <c r="D256" s="259"/>
    </row>
    <row r="257" spans="2:4">
      <c r="B257" s="259"/>
      <c r="C257" s="259"/>
      <c r="D257" s="259"/>
    </row>
    <row r="258" spans="2:4">
      <c r="B258" s="259"/>
      <c r="C258" s="259"/>
      <c r="D258" s="259"/>
    </row>
    <row r="259" spans="2:4">
      <c r="B259" s="259"/>
      <c r="C259" s="259"/>
      <c r="D259" s="259"/>
    </row>
    <row r="260" spans="2:4">
      <c r="B260" s="259"/>
      <c r="C260" s="259"/>
      <c r="D260" s="259"/>
    </row>
    <row r="261" spans="2:4">
      <c r="B261" s="259"/>
      <c r="C261" s="259"/>
      <c r="D261" s="259"/>
    </row>
    <row r="262" spans="2:4">
      <c r="B262" s="259"/>
      <c r="C262" s="259"/>
      <c r="D262" s="259"/>
    </row>
    <row r="263" spans="2:4">
      <c r="B263" s="259"/>
      <c r="C263" s="259"/>
      <c r="D263" s="259"/>
    </row>
    <row r="264" spans="2:4">
      <c r="B264" s="259"/>
      <c r="C264" s="259"/>
      <c r="D264" s="259"/>
    </row>
    <row r="265" spans="2:4">
      <c r="B265" s="259"/>
      <c r="C265" s="259"/>
      <c r="D265" s="259"/>
    </row>
    <row r="266" spans="2:4">
      <c r="B266" s="259"/>
      <c r="C266" s="259"/>
      <c r="D266" s="259"/>
    </row>
    <row r="267" spans="2:4">
      <c r="B267" s="259"/>
      <c r="C267" s="259"/>
      <c r="D267" s="259"/>
    </row>
    <row r="268" spans="2:4">
      <c r="B268" s="259"/>
      <c r="C268" s="259"/>
      <c r="D268" s="259"/>
    </row>
    <row r="269" spans="2:4">
      <c r="B269" s="259"/>
      <c r="C269" s="259"/>
      <c r="D269" s="259"/>
    </row>
    <row r="270" spans="2:4">
      <c r="B270" s="259"/>
      <c r="C270" s="259"/>
      <c r="D270" s="259"/>
    </row>
    <row r="271" spans="2:4">
      <c r="B271" s="259"/>
      <c r="C271" s="259"/>
      <c r="D271" s="259"/>
    </row>
    <row r="272" spans="2:4">
      <c r="B272" s="259"/>
      <c r="C272" s="259"/>
      <c r="D272" s="259"/>
    </row>
    <row r="273" spans="2:4">
      <c r="B273" s="259"/>
      <c r="C273" s="259"/>
      <c r="D273" s="259"/>
    </row>
    <row r="274" spans="2:4">
      <c r="B274" s="259"/>
      <c r="C274" s="259"/>
      <c r="D274" s="259"/>
    </row>
    <row r="275" spans="2:4">
      <c r="B275" s="259"/>
      <c r="C275" s="259"/>
      <c r="D275" s="259"/>
    </row>
    <row r="276" spans="2:4">
      <c r="B276" s="259"/>
      <c r="C276" s="259"/>
      <c r="D276" s="259"/>
    </row>
    <row r="277" spans="2:4">
      <c r="B277" s="259"/>
      <c r="C277" s="259"/>
      <c r="D277" s="259"/>
    </row>
    <row r="278" spans="2:4">
      <c r="B278" s="259"/>
      <c r="C278" s="259"/>
      <c r="D278" s="259"/>
    </row>
    <row r="279" spans="2:4">
      <c r="B279" s="259"/>
      <c r="C279" s="259"/>
      <c r="D279" s="259"/>
    </row>
    <row r="280" spans="2:4">
      <c r="B280" s="259"/>
      <c r="C280" s="259"/>
      <c r="D280" s="259"/>
    </row>
    <row r="281" spans="2:4">
      <c r="B281" s="259"/>
      <c r="C281" s="259"/>
      <c r="D281" s="259"/>
    </row>
    <row r="282" spans="2:4">
      <c r="B282" s="259"/>
      <c r="C282" s="259"/>
      <c r="D282" s="259"/>
    </row>
    <row r="283" spans="2:4">
      <c r="B283" s="259"/>
      <c r="C283" s="259"/>
      <c r="D283" s="259"/>
    </row>
    <row r="284" spans="2:4">
      <c r="B284" s="259"/>
      <c r="C284" s="259"/>
      <c r="D284" s="259"/>
    </row>
    <row r="285" spans="2:4">
      <c r="B285" s="259"/>
      <c r="C285" s="259"/>
      <c r="D285" s="259"/>
    </row>
    <row r="286" spans="2:4">
      <c r="B286" s="259"/>
      <c r="C286" s="259"/>
      <c r="D286" s="259"/>
    </row>
    <row r="287" spans="2:4">
      <c r="B287" s="259"/>
      <c r="C287" s="259"/>
      <c r="D287" s="259"/>
    </row>
    <row r="288" spans="2:4">
      <c r="B288" s="259"/>
      <c r="C288" s="259"/>
      <c r="D288" s="259"/>
    </row>
    <row r="289" spans="2:4">
      <c r="B289" s="259"/>
      <c r="C289" s="259"/>
      <c r="D289" s="259"/>
    </row>
    <row r="290" spans="2:4">
      <c r="B290" s="259"/>
      <c r="C290" s="259"/>
      <c r="D290" s="259"/>
    </row>
    <row r="291" spans="2:4">
      <c r="B291" s="259"/>
      <c r="C291" s="259"/>
      <c r="D291" s="259"/>
    </row>
    <row r="292" spans="2:4">
      <c r="B292" s="259"/>
      <c r="C292" s="259"/>
      <c r="D292" s="259"/>
    </row>
    <row r="293" spans="2:4">
      <c r="B293" s="259"/>
      <c r="C293" s="259"/>
      <c r="D293" s="259"/>
    </row>
    <row r="294" spans="2:4">
      <c r="B294" s="259"/>
      <c r="C294" s="259"/>
      <c r="D294" s="259"/>
    </row>
    <row r="295" spans="2:4">
      <c r="B295" s="259"/>
      <c r="C295" s="259"/>
      <c r="D295" s="259"/>
    </row>
    <row r="296" spans="2:4">
      <c r="B296" s="259"/>
      <c r="C296" s="259"/>
      <c r="D296" s="259"/>
    </row>
    <row r="297" spans="2:4">
      <c r="B297" s="259"/>
      <c r="C297" s="259"/>
      <c r="D297" s="259"/>
    </row>
    <row r="298" spans="2:4">
      <c r="B298" s="259"/>
      <c r="C298" s="259"/>
      <c r="D298" s="259"/>
    </row>
    <row r="299" spans="2:4">
      <c r="B299" s="259"/>
      <c r="C299" s="259"/>
      <c r="D299" s="259"/>
    </row>
    <row r="300" spans="2:4">
      <c r="B300" s="259"/>
      <c r="C300" s="259"/>
      <c r="D300" s="259"/>
    </row>
    <row r="301" spans="2:4">
      <c r="B301" s="259"/>
      <c r="C301" s="259"/>
      <c r="D301" s="259"/>
    </row>
    <row r="302" spans="2:4">
      <c r="B302" s="259"/>
      <c r="C302" s="259"/>
      <c r="D302" s="259"/>
    </row>
    <row r="303" spans="2:4">
      <c r="B303" s="259"/>
      <c r="C303" s="259"/>
      <c r="D303" s="259"/>
    </row>
    <row r="304" spans="2:4">
      <c r="B304" s="259"/>
      <c r="C304" s="259"/>
      <c r="D304" s="259"/>
    </row>
    <row r="305" spans="2:4">
      <c r="B305" s="259"/>
      <c r="C305" s="259"/>
      <c r="D305" s="259"/>
    </row>
    <row r="306" spans="2:4">
      <c r="B306" s="259"/>
      <c r="C306" s="259"/>
      <c r="D306" s="259"/>
    </row>
    <row r="307" spans="2:4">
      <c r="B307" s="259"/>
      <c r="C307" s="259"/>
      <c r="D307" s="259"/>
    </row>
    <row r="308" spans="2:4">
      <c r="B308" s="259"/>
      <c r="C308" s="259"/>
      <c r="D308" s="259"/>
    </row>
    <row r="309" spans="2:4">
      <c r="B309" s="259"/>
      <c r="C309" s="259"/>
      <c r="D309" s="259"/>
    </row>
    <row r="310" spans="2:4">
      <c r="B310" s="259"/>
      <c r="C310" s="259"/>
      <c r="D310" s="259"/>
    </row>
    <row r="311" spans="2:4">
      <c r="B311" s="259"/>
      <c r="C311" s="259"/>
      <c r="D311" s="259"/>
    </row>
    <row r="312" spans="2:4">
      <c r="B312" s="259"/>
      <c r="C312" s="259"/>
      <c r="D312" s="259"/>
    </row>
  </sheetData>
  <mergeCells count="1">
    <mergeCell ref="G62:G63"/>
  </mergeCells>
  <phoneticPr fontId="106" type="noConversion"/>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D91C7-8895-44EA-8DDB-21C529578F2A}">
  <sheetPr codeName="Sheet36">
    <tabColor theme="4" tint="0.79998168889431442"/>
  </sheetPr>
  <dimension ref="B2:AG42"/>
  <sheetViews>
    <sheetView workbookViewId="0">
      <selection activeCell="AH4" sqref="AH4:XFD1048576"/>
    </sheetView>
  </sheetViews>
  <sheetFormatPr defaultColWidth="10.140625" defaultRowHeight="12.75"/>
  <cols>
    <col min="1" max="1" width="10.140625" style="9"/>
    <col min="2" max="2" width="36.140625" style="9" customWidth="1"/>
    <col min="3" max="4" width="37.42578125" style="9" customWidth="1"/>
    <col min="5" max="6" width="12" style="9" customWidth="1"/>
    <col min="7" max="33" width="10.140625" style="9" bestFit="1" customWidth="1"/>
    <col min="34" max="16384" width="10.140625" style="9"/>
  </cols>
  <sheetData>
    <row r="2" spans="2:33" s="2" customFormat="1" ht="28.5" customHeight="1">
      <c r="B2" s="1" t="s">
        <v>1370</v>
      </c>
    </row>
    <row r="3" spans="2:33" s="403" customFormat="1">
      <c r="B3" s="9"/>
      <c r="C3" s="9"/>
      <c r="D3" s="9"/>
    </row>
    <row r="4" spans="2:33">
      <c r="B4" s="599"/>
    </row>
    <row r="5" spans="2:33">
      <c r="B5" s="227"/>
    </row>
    <row r="6" spans="2:33">
      <c r="B6" s="452" t="s">
        <v>164</v>
      </c>
      <c r="C6" s="452" t="s">
        <v>337</v>
      </c>
      <c r="D6" s="452" t="s">
        <v>124</v>
      </c>
      <c r="E6" s="452">
        <v>2022</v>
      </c>
      <c r="F6" s="452">
        <v>2023</v>
      </c>
      <c r="G6" s="452">
        <v>2024</v>
      </c>
      <c r="H6" s="452">
        <v>2025</v>
      </c>
      <c r="I6" s="452">
        <v>2026</v>
      </c>
      <c r="J6" s="452">
        <v>2027</v>
      </c>
      <c r="K6" s="452">
        <v>2028</v>
      </c>
      <c r="L6" s="452">
        <v>2029</v>
      </c>
      <c r="M6" s="452">
        <v>2030</v>
      </c>
      <c r="N6" s="452">
        <v>2031</v>
      </c>
      <c r="O6" s="452">
        <v>2032</v>
      </c>
      <c r="P6" s="452">
        <v>2033</v>
      </c>
      <c r="Q6" s="452">
        <v>2034</v>
      </c>
      <c r="R6" s="452">
        <v>2035</v>
      </c>
      <c r="S6" s="452">
        <v>2036</v>
      </c>
      <c r="T6" s="452">
        <v>2037</v>
      </c>
      <c r="U6" s="452">
        <v>2038</v>
      </c>
      <c r="V6" s="452">
        <v>2039</v>
      </c>
      <c r="W6" s="452">
        <v>2040</v>
      </c>
      <c r="X6" s="452">
        <v>2041</v>
      </c>
      <c r="Y6" s="452">
        <v>2042</v>
      </c>
      <c r="Z6" s="452">
        <v>2043</v>
      </c>
      <c r="AA6" s="452">
        <v>2044</v>
      </c>
      <c r="AB6" s="452">
        <v>2045</v>
      </c>
      <c r="AC6" s="452">
        <v>2046</v>
      </c>
      <c r="AD6" s="452">
        <v>2047</v>
      </c>
      <c r="AE6" s="452">
        <v>2048</v>
      </c>
      <c r="AF6" s="452">
        <v>2049</v>
      </c>
      <c r="AG6" s="452">
        <v>2050</v>
      </c>
    </row>
    <row r="7" spans="2:33">
      <c r="B7" s="526" t="s">
        <v>1371</v>
      </c>
      <c r="C7" s="526"/>
      <c r="D7" s="526"/>
      <c r="E7" s="647"/>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647"/>
      <c r="AG7" s="647"/>
    </row>
    <row r="8" spans="2:33">
      <c r="B8" s="191" t="s">
        <v>158</v>
      </c>
      <c r="C8" s="191" t="s">
        <v>309</v>
      </c>
      <c r="D8" s="191" t="s">
        <v>1372</v>
      </c>
      <c r="E8" s="457">
        <v>42680.998319999999</v>
      </c>
      <c r="F8" s="457">
        <v>42868.555920000006</v>
      </c>
      <c r="G8" s="457">
        <v>43016.954700000002</v>
      </c>
      <c r="H8" s="457">
        <v>43460.562899999997</v>
      </c>
      <c r="I8" s="457">
        <v>43534.9617</v>
      </c>
      <c r="J8" s="457">
        <v>43680.135239999996</v>
      </c>
      <c r="K8" s="457">
        <v>44104.163520000002</v>
      </c>
      <c r="L8" s="457">
        <v>44179.890360000005</v>
      </c>
      <c r="M8" s="457">
        <v>44242.99368</v>
      </c>
      <c r="N8" s="457">
        <v>44308.098239999999</v>
      </c>
      <c r="O8" s="457">
        <v>44370.836399999993</v>
      </c>
      <c r="P8" s="457">
        <v>44463.632940000003</v>
      </c>
      <c r="Q8" s="457">
        <v>44544.165000000001</v>
      </c>
      <c r="R8" s="457">
        <v>44630.05818</v>
      </c>
      <c r="S8" s="457">
        <v>44711.17368</v>
      </c>
      <c r="T8" s="457">
        <v>44791.620060000001</v>
      </c>
      <c r="U8" s="457">
        <v>44866.661459999996</v>
      </c>
      <c r="V8" s="457">
        <v>44966.018640000002</v>
      </c>
      <c r="W8" s="457">
        <v>45026.164979999994</v>
      </c>
      <c r="X8" s="457">
        <v>45089.086740000006</v>
      </c>
      <c r="Y8" s="457">
        <v>45148.334459999998</v>
      </c>
      <c r="Z8" s="457">
        <v>45203.16966</v>
      </c>
      <c r="AA8" s="457">
        <v>45236.446140000007</v>
      </c>
      <c r="AB8" s="457">
        <v>45274.118820000003</v>
      </c>
      <c r="AC8" s="457">
        <v>45305.312459999994</v>
      </c>
      <c r="AD8" s="457">
        <v>45342.701580000001</v>
      </c>
      <c r="AE8" s="457">
        <v>45379.381799999996</v>
      </c>
      <c r="AF8" s="457">
        <v>45483.850200000008</v>
      </c>
      <c r="AG8" s="457">
        <v>45493.667700000005</v>
      </c>
    </row>
    <row r="9" spans="2:33">
      <c r="B9" s="191" t="s">
        <v>158</v>
      </c>
      <c r="C9" s="191" t="s">
        <v>310</v>
      </c>
      <c r="D9" s="191" t="s">
        <v>1372</v>
      </c>
      <c r="E9" s="457">
        <v>42680.998319999999</v>
      </c>
      <c r="F9" s="457">
        <v>42868.555920000006</v>
      </c>
      <c r="G9" s="457">
        <v>43016.954700000002</v>
      </c>
      <c r="H9" s="457">
        <v>43460.562899999997</v>
      </c>
      <c r="I9" s="457">
        <v>43534.9617</v>
      </c>
      <c r="J9" s="457">
        <v>43680.135239999996</v>
      </c>
      <c r="K9" s="457">
        <v>44104.163520000002</v>
      </c>
      <c r="L9" s="457">
        <v>44179.890360000005</v>
      </c>
      <c r="M9" s="457">
        <v>44242.99368</v>
      </c>
      <c r="N9" s="457">
        <v>44308.098239999999</v>
      </c>
      <c r="O9" s="457">
        <v>44370.836399999993</v>
      </c>
      <c r="P9" s="457">
        <v>44463.632940000003</v>
      </c>
      <c r="Q9" s="457">
        <v>44544.165000000001</v>
      </c>
      <c r="R9" s="457">
        <v>44630.05818</v>
      </c>
      <c r="S9" s="457">
        <v>44711.17368</v>
      </c>
      <c r="T9" s="457">
        <v>44791.620060000001</v>
      </c>
      <c r="U9" s="457">
        <v>44866.661459999996</v>
      </c>
      <c r="V9" s="457">
        <v>44966.018640000002</v>
      </c>
      <c r="W9" s="457">
        <v>45026.164979999994</v>
      </c>
      <c r="X9" s="457">
        <v>45089.086740000006</v>
      </c>
      <c r="Y9" s="457">
        <v>45148.334459999998</v>
      </c>
      <c r="Z9" s="457">
        <v>45203.16966</v>
      </c>
      <c r="AA9" s="457">
        <v>45236.446140000007</v>
      </c>
      <c r="AB9" s="457">
        <v>45274.118820000003</v>
      </c>
      <c r="AC9" s="457">
        <v>45305.312459999994</v>
      </c>
      <c r="AD9" s="457">
        <v>45342.701580000001</v>
      </c>
      <c r="AE9" s="457">
        <v>45379.381799999996</v>
      </c>
      <c r="AF9" s="457">
        <v>45483.850200000008</v>
      </c>
      <c r="AG9" s="457">
        <v>45493.667700000005</v>
      </c>
    </row>
    <row r="10" spans="2:33">
      <c r="B10" s="191" t="s">
        <v>158</v>
      </c>
      <c r="C10" s="191" t="s">
        <v>311</v>
      </c>
      <c r="D10" s="191" t="s">
        <v>1372</v>
      </c>
      <c r="E10" s="457">
        <v>45181.719059999996</v>
      </c>
      <c r="F10" s="457">
        <v>45383.852460000002</v>
      </c>
      <c r="G10" s="457">
        <v>45534.597240000003</v>
      </c>
      <c r="H10" s="457">
        <v>45903.182400000005</v>
      </c>
      <c r="I10" s="457">
        <v>46016.554380000001</v>
      </c>
      <c r="J10" s="457">
        <v>46155.797640000004</v>
      </c>
      <c r="K10" s="457">
        <v>46600.137179999998</v>
      </c>
      <c r="L10" s="457">
        <v>46694.010839999995</v>
      </c>
      <c r="M10" s="457">
        <v>46772.578379999999</v>
      </c>
      <c r="N10" s="457">
        <v>46843.569360000001</v>
      </c>
      <c r="O10" s="457">
        <v>46911.1872</v>
      </c>
      <c r="P10" s="457">
        <v>46994.93634</v>
      </c>
      <c r="Q10" s="457">
        <v>47056.511700000003</v>
      </c>
      <c r="R10" s="457">
        <v>47127.545520000007</v>
      </c>
      <c r="S10" s="457">
        <v>47193.825120000001</v>
      </c>
      <c r="T10" s="457">
        <v>47276.302320000003</v>
      </c>
      <c r="U10" s="457">
        <v>47359.689360000004</v>
      </c>
      <c r="V10" s="457">
        <v>47472.653340000004</v>
      </c>
      <c r="W10" s="457">
        <v>47544.386880000005</v>
      </c>
      <c r="X10" s="457">
        <v>47623.732680000001</v>
      </c>
      <c r="Y10" s="457">
        <v>47699.33814</v>
      </c>
      <c r="Z10" s="457">
        <v>47772.24366</v>
      </c>
      <c r="AA10" s="457">
        <v>47818.7526</v>
      </c>
      <c r="AB10" s="457">
        <v>47871.989460000004</v>
      </c>
      <c r="AC10" s="457">
        <v>47913.230100000001</v>
      </c>
      <c r="AD10" s="457">
        <v>47966.135460000005</v>
      </c>
      <c r="AE10" s="457">
        <v>48016.2399</v>
      </c>
      <c r="AF10" s="457">
        <v>48155.946239999997</v>
      </c>
      <c r="AG10" s="457">
        <v>48179.257320000004</v>
      </c>
    </row>
    <row r="11" spans="2:33">
      <c r="B11" s="191" t="s">
        <v>158</v>
      </c>
      <c r="C11" s="191" t="s">
        <v>312</v>
      </c>
      <c r="D11" s="191" t="s">
        <v>1373</v>
      </c>
      <c r="E11" s="457">
        <v>46404.260460000005</v>
      </c>
      <c r="F11" s="457">
        <v>46110.73306911032</v>
      </c>
      <c r="G11" s="457">
        <v>45817.205678220635</v>
      </c>
      <c r="H11" s="457">
        <v>45523.678287330949</v>
      </c>
      <c r="I11" s="457">
        <v>45230.150896441264</v>
      </c>
      <c r="J11" s="457">
        <v>44936.623505551579</v>
      </c>
      <c r="K11" s="457">
        <v>44643.096114661894</v>
      </c>
      <c r="L11" s="457">
        <v>44349.568723772209</v>
      </c>
      <c r="M11" s="457">
        <v>44056.041332882523</v>
      </c>
      <c r="N11" s="457">
        <v>43762.513941992838</v>
      </c>
      <c r="O11" s="457">
        <v>43468.986551103153</v>
      </c>
      <c r="P11" s="457">
        <v>43175.459160213468</v>
      </c>
      <c r="Q11" s="457">
        <v>42881.931769323783</v>
      </c>
      <c r="R11" s="457">
        <v>42588.404378434097</v>
      </c>
      <c r="S11" s="457">
        <v>42294.876987544412</v>
      </c>
      <c r="T11" s="457">
        <v>42001.349596654727</v>
      </c>
      <c r="U11" s="457">
        <v>41707.822205765042</v>
      </c>
      <c r="V11" s="457">
        <v>41414.294814875357</v>
      </c>
      <c r="W11" s="457">
        <v>41120.767423985671</v>
      </c>
      <c r="X11" s="457">
        <v>40827.240033095986</v>
      </c>
      <c r="Y11" s="457">
        <v>40533.712642206301</v>
      </c>
      <c r="Z11" s="457">
        <v>40240.185251316616</v>
      </c>
      <c r="AA11" s="457">
        <v>39946.657860426931</v>
      </c>
      <c r="AB11" s="457">
        <v>39653.130469537246</v>
      </c>
      <c r="AC11" s="457">
        <v>39359.60307864756</v>
      </c>
      <c r="AD11" s="457">
        <v>39066.075687757875</v>
      </c>
      <c r="AE11" s="457">
        <v>38772.54829686819</v>
      </c>
      <c r="AF11" s="457">
        <v>38479.020905978505</v>
      </c>
      <c r="AG11" s="457">
        <v>38185.49351508882</v>
      </c>
    </row>
    <row r="12" spans="2:33">
      <c r="B12" s="191" t="s">
        <v>158</v>
      </c>
      <c r="C12" s="191" t="s">
        <v>313</v>
      </c>
      <c r="D12" s="191" t="s">
        <v>1373</v>
      </c>
      <c r="E12" s="457">
        <v>59565.503039999996</v>
      </c>
      <c r="F12" s="457">
        <v>58801.045937128547</v>
      </c>
      <c r="G12" s="457">
        <v>58036.588834257098</v>
      </c>
      <c r="H12" s="457">
        <v>57272.131731385649</v>
      </c>
      <c r="I12" s="457">
        <v>56507.6746285142</v>
      </c>
      <c r="J12" s="457">
        <v>55743.217525642751</v>
      </c>
      <c r="K12" s="457">
        <v>54978.760422771302</v>
      </c>
      <c r="L12" s="457">
        <v>54214.303319899853</v>
      </c>
      <c r="M12" s="457">
        <v>53449.846217028404</v>
      </c>
      <c r="N12" s="457">
        <v>52685.389114156955</v>
      </c>
      <c r="O12" s="457">
        <v>51920.932011285506</v>
      </c>
      <c r="P12" s="457">
        <v>51156.474908414057</v>
      </c>
      <c r="Q12" s="457">
        <v>50392.017805542608</v>
      </c>
      <c r="R12" s="457">
        <v>49627.560702671159</v>
      </c>
      <c r="S12" s="457">
        <v>48863.10359979971</v>
      </c>
      <c r="T12" s="457">
        <v>48098.646496928261</v>
      </c>
      <c r="U12" s="457">
        <v>47334.189394056812</v>
      </c>
      <c r="V12" s="457">
        <v>46569.732291185363</v>
      </c>
      <c r="W12" s="457">
        <v>45805.275188313914</v>
      </c>
      <c r="X12" s="457">
        <v>45040.818085442465</v>
      </c>
      <c r="Y12" s="457">
        <v>44276.360982571015</v>
      </c>
      <c r="Z12" s="457">
        <v>43511.903879699566</v>
      </c>
      <c r="AA12" s="457">
        <v>42747.446776828117</v>
      </c>
      <c r="AB12" s="457">
        <v>41982.989673956668</v>
      </c>
      <c r="AC12" s="457">
        <v>41218.532571085219</v>
      </c>
      <c r="AD12" s="457">
        <v>40454.07546821377</v>
      </c>
      <c r="AE12" s="457">
        <v>39689.618365342321</v>
      </c>
      <c r="AF12" s="457">
        <v>38925.161262470872</v>
      </c>
      <c r="AG12" s="457">
        <v>38160.704159599423</v>
      </c>
    </row>
    <row r="13" spans="2:33">
      <c r="B13" s="191" t="s">
        <v>158</v>
      </c>
      <c r="C13" s="191" t="s">
        <v>1374</v>
      </c>
      <c r="D13" s="191" t="s">
        <v>1373</v>
      </c>
      <c r="E13" s="457">
        <v>85331.989260000002</v>
      </c>
      <c r="F13" s="457">
        <v>84534.494033271025</v>
      </c>
      <c r="G13" s="457">
        <v>83736.998806542048</v>
      </c>
      <c r="H13" s="457">
        <v>82939.50357981307</v>
      </c>
      <c r="I13" s="457">
        <v>82142.008353084093</v>
      </c>
      <c r="J13" s="457">
        <v>81344.513126355116</v>
      </c>
      <c r="K13" s="457">
        <v>80547.017899626138</v>
      </c>
      <c r="L13" s="457">
        <v>79749.522672897161</v>
      </c>
      <c r="M13" s="457">
        <v>78952.027446168184</v>
      </c>
      <c r="N13" s="457">
        <v>78154.532219439207</v>
      </c>
      <c r="O13" s="457">
        <v>77357.036992710229</v>
      </c>
      <c r="P13" s="457">
        <v>76559.541765981252</v>
      </c>
      <c r="Q13" s="457">
        <v>75762.046539252275</v>
      </c>
      <c r="R13" s="457">
        <v>74964.551312523297</v>
      </c>
      <c r="S13" s="457">
        <v>74167.05608579432</v>
      </c>
      <c r="T13" s="457">
        <v>73369.560859065343</v>
      </c>
      <c r="U13" s="457">
        <v>72572.065632336366</v>
      </c>
      <c r="V13" s="457">
        <v>71774.570405607388</v>
      </c>
      <c r="W13" s="457">
        <v>70977.075178878411</v>
      </c>
      <c r="X13" s="457">
        <v>70179.579952149434</v>
      </c>
      <c r="Y13" s="457">
        <v>69382.084725420456</v>
      </c>
      <c r="Z13" s="457">
        <v>68584.589498691479</v>
      </c>
      <c r="AA13" s="457">
        <v>67787.094271962502</v>
      </c>
      <c r="AB13" s="457">
        <v>66989.599045233525</v>
      </c>
      <c r="AC13" s="457">
        <v>66192.103818504547</v>
      </c>
      <c r="AD13" s="457">
        <v>65394.608591775577</v>
      </c>
      <c r="AE13" s="457">
        <v>64597.113365046607</v>
      </c>
      <c r="AF13" s="457">
        <v>63799.618138317637</v>
      </c>
      <c r="AG13" s="457">
        <v>63002.122911588667</v>
      </c>
    </row>
    <row r="14" spans="2:33">
      <c r="B14" s="526" t="s">
        <v>1375</v>
      </c>
      <c r="C14" s="526"/>
      <c r="D14" s="526"/>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row>
    <row r="15" spans="2:33">
      <c r="B15" s="191" t="s">
        <v>159</v>
      </c>
      <c r="C15" s="191" t="s">
        <v>309</v>
      </c>
      <c r="D15" s="191" t="s">
        <v>1372</v>
      </c>
      <c r="E15" s="457">
        <v>48627.343319999993</v>
      </c>
      <c r="F15" s="457">
        <v>48870.243060000001</v>
      </c>
      <c r="G15" s="457">
        <v>49151.039879999997</v>
      </c>
      <c r="H15" s="457">
        <v>49823.029140000006</v>
      </c>
      <c r="I15" s="457">
        <v>50191.499040000002</v>
      </c>
      <c r="J15" s="457">
        <v>50389.040400000005</v>
      </c>
      <c r="K15" s="457">
        <v>50814.64458</v>
      </c>
      <c r="L15" s="457">
        <v>50958.023939999999</v>
      </c>
      <c r="M15" s="457">
        <v>51059.905620000005</v>
      </c>
      <c r="N15" s="457">
        <v>51172.806360000002</v>
      </c>
      <c r="O15" s="457">
        <v>51299.750459999996</v>
      </c>
      <c r="P15" s="457">
        <v>51445.452359999996</v>
      </c>
      <c r="Q15" s="457">
        <v>51526.5291</v>
      </c>
      <c r="R15" s="457">
        <v>51608.955300000001</v>
      </c>
      <c r="S15" s="457">
        <v>51676.631280000001</v>
      </c>
      <c r="T15" s="457">
        <v>51741.914340000003</v>
      </c>
      <c r="U15" s="457">
        <v>51802.244279999999</v>
      </c>
      <c r="V15" s="457">
        <v>51877.706940000004</v>
      </c>
      <c r="W15" s="457">
        <v>51922.055520000002</v>
      </c>
      <c r="X15" s="457">
        <v>51965.635020000002</v>
      </c>
      <c r="Y15" s="457">
        <v>52006.603320000002</v>
      </c>
      <c r="Z15" s="457">
        <v>52042.816379999997</v>
      </c>
      <c r="AA15" s="457">
        <v>52059.439320000005</v>
      </c>
      <c r="AB15" s="457">
        <v>52080.874619999995</v>
      </c>
      <c r="AC15" s="457">
        <v>52095.139320000002</v>
      </c>
      <c r="AD15" s="457">
        <v>52113.948120000001</v>
      </c>
      <c r="AE15" s="457">
        <v>52132.26324</v>
      </c>
      <c r="AF15" s="457">
        <v>52201.654859999995</v>
      </c>
      <c r="AG15" s="457">
        <v>52210.401359999996</v>
      </c>
    </row>
    <row r="16" spans="2:33">
      <c r="B16" s="191" t="s">
        <v>159</v>
      </c>
      <c r="C16" s="191" t="s">
        <v>310</v>
      </c>
      <c r="D16" s="191" t="s">
        <v>1372</v>
      </c>
      <c r="E16" s="457">
        <v>48627.343319999993</v>
      </c>
      <c r="F16" s="457">
        <v>48870.243060000001</v>
      </c>
      <c r="G16" s="457">
        <v>49151.039879999997</v>
      </c>
      <c r="H16" s="457">
        <v>49823.029140000006</v>
      </c>
      <c r="I16" s="457">
        <v>50191.499040000002</v>
      </c>
      <c r="J16" s="457">
        <v>50389.040400000005</v>
      </c>
      <c r="K16" s="457">
        <v>50814.64458</v>
      </c>
      <c r="L16" s="457">
        <v>50958.023939999999</v>
      </c>
      <c r="M16" s="457">
        <v>51059.905620000005</v>
      </c>
      <c r="N16" s="457">
        <v>51172.806360000002</v>
      </c>
      <c r="O16" s="457">
        <v>51299.750459999996</v>
      </c>
      <c r="P16" s="457">
        <v>51445.452359999996</v>
      </c>
      <c r="Q16" s="457">
        <v>51526.5291</v>
      </c>
      <c r="R16" s="457">
        <v>51608.955300000001</v>
      </c>
      <c r="S16" s="457">
        <v>51676.631280000001</v>
      </c>
      <c r="T16" s="457">
        <v>51741.914340000003</v>
      </c>
      <c r="U16" s="457">
        <v>51802.244279999999</v>
      </c>
      <c r="V16" s="457">
        <v>51877.706940000004</v>
      </c>
      <c r="W16" s="457">
        <v>51922.055520000002</v>
      </c>
      <c r="X16" s="457">
        <v>51965.635020000002</v>
      </c>
      <c r="Y16" s="457">
        <v>52006.603320000002</v>
      </c>
      <c r="Z16" s="457">
        <v>52042.816379999997</v>
      </c>
      <c r="AA16" s="457">
        <v>52059.439320000005</v>
      </c>
      <c r="AB16" s="457">
        <v>52080.874619999995</v>
      </c>
      <c r="AC16" s="457">
        <v>52095.139320000002</v>
      </c>
      <c r="AD16" s="457">
        <v>52113.948120000001</v>
      </c>
      <c r="AE16" s="457">
        <v>52132.26324</v>
      </c>
      <c r="AF16" s="457">
        <v>52201.654859999995</v>
      </c>
      <c r="AG16" s="457">
        <v>52210.401359999996</v>
      </c>
    </row>
    <row r="17" spans="2:33">
      <c r="B17" s="191" t="s">
        <v>159</v>
      </c>
      <c r="C17" s="191" t="s">
        <v>311</v>
      </c>
      <c r="D17" s="191" t="s">
        <v>1372</v>
      </c>
      <c r="E17" s="457">
        <v>59482.427100000001</v>
      </c>
      <c r="F17" s="457">
        <v>59727.478020000002</v>
      </c>
      <c r="G17" s="457">
        <v>59988.09618</v>
      </c>
      <c r="H17" s="457">
        <v>60670.108980000005</v>
      </c>
      <c r="I17" s="457">
        <v>61070.799660000004</v>
      </c>
      <c r="J17" s="457">
        <v>61265.111700000001</v>
      </c>
      <c r="K17" s="457">
        <v>61658.752139999997</v>
      </c>
      <c r="L17" s="457">
        <v>61799.964</v>
      </c>
      <c r="M17" s="457">
        <v>61900.962359999998</v>
      </c>
      <c r="N17" s="457">
        <v>62009.3649</v>
      </c>
      <c r="O17" s="457">
        <v>62126.021279999994</v>
      </c>
      <c r="P17" s="457">
        <v>62261.240640000004</v>
      </c>
      <c r="Q17" s="457">
        <v>62339.733720000004</v>
      </c>
      <c r="R17" s="457">
        <v>62420.70132</v>
      </c>
      <c r="S17" s="457">
        <v>62489.326920000007</v>
      </c>
      <c r="T17" s="457">
        <v>62552.407800000008</v>
      </c>
      <c r="U17" s="457">
        <v>62609.601240000004</v>
      </c>
      <c r="V17" s="457">
        <v>62679.981239999994</v>
      </c>
      <c r="W17" s="457">
        <v>62721.335099999997</v>
      </c>
      <c r="X17" s="457">
        <v>62762.629800000002</v>
      </c>
      <c r="Y17" s="457">
        <v>62802.045660000003</v>
      </c>
      <c r="Z17" s="457">
        <v>62837.091840000008</v>
      </c>
      <c r="AA17" s="457">
        <v>62853.185400000002</v>
      </c>
      <c r="AB17" s="457">
        <v>62873.1417</v>
      </c>
      <c r="AC17" s="457">
        <v>62887.141200000005</v>
      </c>
      <c r="AD17" s="457">
        <v>62905.71744</v>
      </c>
      <c r="AE17" s="457">
        <v>62924.432399999998</v>
      </c>
      <c r="AF17" s="457">
        <v>62998.638419999996</v>
      </c>
      <c r="AG17" s="457">
        <v>63007.307400000005</v>
      </c>
    </row>
    <row r="18" spans="2:33">
      <c r="B18" s="191" t="s">
        <v>159</v>
      </c>
      <c r="C18" s="191" t="s">
        <v>312</v>
      </c>
      <c r="D18" s="191" t="s">
        <v>1373</v>
      </c>
      <c r="E18" s="457">
        <v>51929.106779999995</v>
      </c>
      <c r="F18" s="457">
        <v>51600.632302155354</v>
      </c>
      <c r="G18" s="457">
        <v>51272.157824310714</v>
      </c>
      <c r="H18" s="457">
        <v>50943.683346466074</v>
      </c>
      <c r="I18" s="457">
        <v>50615.208868621434</v>
      </c>
      <c r="J18" s="457">
        <v>50286.734390776794</v>
      </c>
      <c r="K18" s="457">
        <v>49958.259912932153</v>
      </c>
      <c r="L18" s="457">
        <v>49629.785435087513</v>
      </c>
      <c r="M18" s="457">
        <v>49301.310957242873</v>
      </c>
      <c r="N18" s="457">
        <v>48972.836479398233</v>
      </c>
      <c r="O18" s="457">
        <v>48644.362001553593</v>
      </c>
      <c r="P18" s="457">
        <v>48315.887523708952</v>
      </c>
      <c r="Q18" s="457">
        <v>47987.413045864312</v>
      </c>
      <c r="R18" s="457">
        <v>47658.938568019672</v>
      </c>
      <c r="S18" s="457">
        <v>47330.464090175032</v>
      </c>
      <c r="T18" s="457">
        <v>47001.989612330392</v>
      </c>
      <c r="U18" s="457">
        <v>46673.515134485751</v>
      </c>
      <c r="V18" s="457">
        <v>46345.040656641111</v>
      </c>
      <c r="W18" s="457">
        <v>46016.566178796471</v>
      </c>
      <c r="X18" s="457">
        <v>45688.091700951831</v>
      </c>
      <c r="Y18" s="457">
        <v>45359.617223107191</v>
      </c>
      <c r="Z18" s="457">
        <v>45031.14274526255</v>
      </c>
      <c r="AA18" s="457">
        <v>44702.66826741791</v>
      </c>
      <c r="AB18" s="457">
        <v>44374.19378957327</v>
      </c>
      <c r="AC18" s="457">
        <v>44045.71931172863</v>
      </c>
      <c r="AD18" s="457">
        <v>43717.244833883989</v>
      </c>
      <c r="AE18" s="457">
        <v>43388.770356039349</v>
      </c>
      <c r="AF18" s="457">
        <v>43060.295878194709</v>
      </c>
      <c r="AG18" s="457">
        <v>42731.821400350069</v>
      </c>
    </row>
    <row r="19" spans="2:33">
      <c r="B19" s="191" t="s">
        <v>159</v>
      </c>
      <c r="C19" s="191" t="s">
        <v>313</v>
      </c>
      <c r="D19" s="191" t="s">
        <v>1373</v>
      </c>
      <c r="E19" s="457">
        <v>70141.077239999999</v>
      </c>
      <c r="F19" s="457">
        <v>69240.894383100996</v>
      </c>
      <c r="G19" s="457">
        <v>68340.711526201994</v>
      </c>
      <c r="H19" s="457">
        <v>67440.528669302992</v>
      </c>
      <c r="I19" s="457">
        <v>66540.34581240399</v>
      </c>
      <c r="J19" s="457">
        <v>65640.162955504988</v>
      </c>
      <c r="K19" s="457">
        <v>64739.980098605993</v>
      </c>
      <c r="L19" s="457">
        <v>63839.797241706998</v>
      </c>
      <c r="M19" s="457">
        <v>62939.614384808003</v>
      </c>
      <c r="N19" s="457">
        <v>62039.431527909008</v>
      </c>
      <c r="O19" s="457">
        <v>61139.248671010013</v>
      </c>
      <c r="P19" s="457">
        <v>60239.065814111018</v>
      </c>
      <c r="Q19" s="457">
        <v>59338.882957212023</v>
      </c>
      <c r="R19" s="457">
        <v>58438.700100313028</v>
      </c>
      <c r="S19" s="457">
        <v>57538.517243414033</v>
      </c>
      <c r="T19" s="457">
        <v>56638.334386515038</v>
      </c>
      <c r="U19" s="457">
        <v>55738.151529616043</v>
      </c>
      <c r="V19" s="457">
        <v>54837.968672717048</v>
      </c>
      <c r="W19" s="457">
        <v>53937.785815818053</v>
      </c>
      <c r="X19" s="457">
        <v>53037.602958919058</v>
      </c>
      <c r="Y19" s="457">
        <v>52137.420102020063</v>
      </c>
      <c r="Z19" s="457">
        <v>51237.237245121069</v>
      </c>
      <c r="AA19" s="457">
        <v>50337.054388222074</v>
      </c>
      <c r="AB19" s="457">
        <v>49436.871531323079</v>
      </c>
      <c r="AC19" s="457">
        <v>48536.688674424084</v>
      </c>
      <c r="AD19" s="457">
        <v>47636.505817525089</v>
      </c>
      <c r="AE19" s="457">
        <v>46736.322960626094</v>
      </c>
      <c r="AF19" s="457">
        <v>45836.140103727099</v>
      </c>
      <c r="AG19" s="457">
        <v>44935.957246828104</v>
      </c>
    </row>
    <row r="20" spans="2:33">
      <c r="B20" s="191" t="s">
        <v>159</v>
      </c>
      <c r="C20" s="191" t="s">
        <v>1374</v>
      </c>
      <c r="D20" s="191" t="s">
        <v>1373</v>
      </c>
      <c r="E20" s="457">
        <v>82288.907999999996</v>
      </c>
      <c r="F20" s="457">
        <v>81519.852785046722</v>
      </c>
      <c r="G20" s="457">
        <v>80750.797570093448</v>
      </c>
      <c r="H20" s="457">
        <v>79981.742355140173</v>
      </c>
      <c r="I20" s="457">
        <v>79212.687140186899</v>
      </c>
      <c r="J20" s="457">
        <v>78443.631925233625</v>
      </c>
      <c r="K20" s="457">
        <v>77674.576710280351</v>
      </c>
      <c r="L20" s="457">
        <v>76905.521495327077</v>
      </c>
      <c r="M20" s="457">
        <v>76136.466280373803</v>
      </c>
      <c r="N20" s="457">
        <v>75367.411065420529</v>
      </c>
      <c r="O20" s="457">
        <v>74598.355850467255</v>
      </c>
      <c r="P20" s="457">
        <v>73829.300635513981</v>
      </c>
      <c r="Q20" s="457">
        <v>73060.245420560706</v>
      </c>
      <c r="R20" s="457">
        <v>72291.190205607432</v>
      </c>
      <c r="S20" s="457">
        <v>71522.134990654158</v>
      </c>
      <c r="T20" s="457">
        <v>70753.079775700884</v>
      </c>
      <c r="U20" s="457">
        <v>69984.02456074761</v>
      </c>
      <c r="V20" s="457">
        <v>69214.969345794336</v>
      </c>
      <c r="W20" s="457">
        <v>68445.914130841062</v>
      </c>
      <c r="X20" s="457">
        <v>67676.858915887788</v>
      </c>
      <c r="Y20" s="457">
        <v>66907.803700934513</v>
      </c>
      <c r="Z20" s="457">
        <v>66138.748485981239</v>
      </c>
      <c r="AA20" s="457">
        <v>65369.693271027965</v>
      </c>
      <c r="AB20" s="457">
        <v>64600.638056074691</v>
      </c>
      <c r="AC20" s="457">
        <v>63831.582841121417</v>
      </c>
      <c r="AD20" s="457">
        <v>63062.527626168143</v>
      </c>
      <c r="AE20" s="457">
        <v>62293.472411214869</v>
      </c>
      <c r="AF20" s="457">
        <v>61524.417196261595</v>
      </c>
      <c r="AG20" s="457">
        <v>60755.361981308321</v>
      </c>
    </row>
    <row r="21" spans="2:33">
      <c r="B21" s="526" t="s">
        <v>1376</v>
      </c>
      <c r="C21" s="526"/>
      <c r="D21" s="526"/>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row>
    <row r="22" spans="2:33">
      <c r="B22" s="191" t="s">
        <v>160</v>
      </c>
      <c r="C22" s="191" t="s">
        <v>309</v>
      </c>
      <c r="D22" s="191" t="s">
        <v>1377</v>
      </c>
      <c r="E22" s="457">
        <v>78871.531832797424</v>
      </c>
      <c r="F22" s="457">
        <v>78871.531832797424</v>
      </c>
      <c r="G22" s="457">
        <v>78902.10868167202</v>
      </c>
      <c r="H22" s="457">
        <v>78932.685530546616</v>
      </c>
      <c r="I22" s="457">
        <v>79497.647459807064</v>
      </c>
      <c r="J22" s="457">
        <v>80062.609389067511</v>
      </c>
      <c r="K22" s="457">
        <v>80627.571318327959</v>
      </c>
      <c r="L22" s="457">
        <v>81192.533247588406</v>
      </c>
      <c r="M22" s="457">
        <v>81757.495176848868</v>
      </c>
      <c r="N22" s="457">
        <v>81847.941221864952</v>
      </c>
      <c r="O22" s="457">
        <v>81938.387266881036</v>
      </c>
      <c r="P22" s="457">
        <v>82028.83331189712</v>
      </c>
      <c r="Q22" s="457">
        <v>82119.279356913205</v>
      </c>
      <c r="R22" s="457">
        <v>82209.72540192926</v>
      </c>
      <c r="S22" s="457">
        <v>82284.740578778132</v>
      </c>
      <c r="T22" s="457">
        <v>82359.755755627004</v>
      </c>
      <c r="U22" s="457">
        <v>82434.770932475876</v>
      </c>
      <c r="V22" s="457">
        <v>82509.786109324748</v>
      </c>
      <c r="W22" s="457">
        <v>82584.801286173621</v>
      </c>
      <c r="X22" s="457">
        <v>82659.816463022493</v>
      </c>
      <c r="Y22" s="457">
        <v>82734.831639871365</v>
      </c>
      <c r="Z22" s="457">
        <v>82809.846816720237</v>
      </c>
      <c r="AA22" s="457">
        <v>82884.861993569109</v>
      </c>
      <c r="AB22" s="457">
        <v>82959.877170417982</v>
      </c>
      <c r="AC22" s="457">
        <v>83034.892347266854</v>
      </c>
      <c r="AD22" s="457">
        <v>83109.907524115726</v>
      </c>
      <c r="AE22" s="457">
        <v>83184.922700964598</v>
      </c>
      <c r="AF22" s="457">
        <v>83259.937877813471</v>
      </c>
      <c r="AG22" s="457">
        <v>83334.953054662386</v>
      </c>
    </row>
    <row r="23" spans="2:33">
      <c r="B23" s="191" t="s">
        <v>160</v>
      </c>
      <c r="C23" s="191" t="s">
        <v>310</v>
      </c>
      <c r="D23" s="191" t="s">
        <v>1377</v>
      </c>
      <c r="E23" s="457">
        <v>78871.531832797424</v>
      </c>
      <c r="F23" s="457">
        <v>78871.531832797424</v>
      </c>
      <c r="G23" s="457">
        <v>78902.10868167202</v>
      </c>
      <c r="H23" s="457">
        <v>78932.685530546616</v>
      </c>
      <c r="I23" s="457">
        <v>79497.647459807064</v>
      </c>
      <c r="J23" s="457">
        <v>80062.609389067511</v>
      </c>
      <c r="K23" s="457">
        <v>80627.571318327959</v>
      </c>
      <c r="L23" s="457">
        <v>81192.533247588406</v>
      </c>
      <c r="M23" s="457">
        <v>81757.495176848868</v>
      </c>
      <c r="N23" s="457">
        <v>81847.941221864952</v>
      </c>
      <c r="O23" s="457">
        <v>81938.387266881036</v>
      </c>
      <c r="P23" s="457">
        <v>82028.83331189712</v>
      </c>
      <c r="Q23" s="457">
        <v>82119.279356913205</v>
      </c>
      <c r="R23" s="457">
        <v>82209.72540192926</v>
      </c>
      <c r="S23" s="457">
        <v>82284.740578778132</v>
      </c>
      <c r="T23" s="457">
        <v>82359.755755627004</v>
      </c>
      <c r="U23" s="457">
        <v>82434.770932475876</v>
      </c>
      <c r="V23" s="457">
        <v>82509.786109324748</v>
      </c>
      <c r="W23" s="457">
        <v>82584.801286173621</v>
      </c>
      <c r="X23" s="457">
        <v>82659.816463022493</v>
      </c>
      <c r="Y23" s="457">
        <v>82734.831639871365</v>
      </c>
      <c r="Z23" s="457">
        <v>82809.846816720237</v>
      </c>
      <c r="AA23" s="457">
        <v>82884.861993569109</v>
      </c>
      <c r="AB23" s="457">
        <v>82959.877170417982</v>
      </c>
      <c r="AC23" s="457">
        <v>83034.892347266854</v>
      </c>
      <c r="AD23" s="457">
        <v>83109.907524115726</v>
      </c>
      <c r="AE23" s="457">
        <v>83184.922700964598</v>
      </c>
      <c r="AF23" s="457">
        <v>83259.937877813471</v>
      </c>
      <c r="AG23" s="457">
        <v>83334.953054662386</v>
      </c>
    </row>
    <row r="24" spans="2:33">
      <c r="B24" s="191" t="s">
        <v>160</v>
      </c>
      <c r="C24" s="191" t="s">
        <v>1378</v>
      </c>
      <c r="D24" s="191" t="s">
        <v>1377</v>
      </c>
      <c r="E24" s="457">
        <v>78310.740192926052</v>
      </c>
      <c r="F24" s="457">
        <v>78310.740192926052</v>
      </c>
      <c r="G24" s="457">
        <v>77558.845659163984</v>
      </c>
      <c r="H24" s="457">
        <v>76806.951125401931</v>
      </c>
      <c r="I24" s="457">
        <v>77084.065852090032</v>
      </c>
      <c r="J24" s="457">
        <v>77361.180578778134</v>
      </c>
      <c r="K24" s="457">
        <v>77638.295305466236</v>
      </c>
      <c r="L24" s="457">
        <v>77915.410032154337</v>
      </c>
      <c r="M24" s="457">
        <v>78192.524758842439</v>
      </c>
      <c r="N24" s="457">
        <v>78153.763215434083</v>
      </c>
      <c r="O24" s="457">
        <v>78115.001672025726</v>
      </c>
      <c r="P24" s="457">
        <v>78076.24012861737</v>
      </c>
      <c r="Q24" s="457">
        <v>78037.478585209014</v>
      </c>
      <c r="R24" s="457">
        <v>77998.717041800643</v>
      </c>
      <c r="S24" s="457">
        <v>78034.221350482316</v>
      </c>
      <c r="T24" s="457">
        <v>78069.725659163989</v>
      </c>
      <c r="U24" s="457">
        <v>78105.229967845662</v>
      </c>
      <c r="V24" s="457">
        <v>78140.734276527335</v>
      </c>
      <c r="W24" s="457">
        <v>78176.238585209008</v>
      </c>
      <c r="X24" s="457">
        <v>78211.742893890681</v>
      </c>
      <c r="Y24" s="457">
        <v>78247.247202572355</v>
      </c>
      <c r="Z24" s="457">
        <v>78282.751511254028</v>
      </c>
      <c r="AA24" s="457">
        <v>78318.255819935701</v>
      </c>
      <c r="AB24" s="457">
        <v>78353.760128617374</v>
      </c>
      <c r="AC24" s="457">
        <v>78389.264437299047</v>
      </c>
      <c r="AD24" s="457">
        <v>78424.76874598072</v>
      </c>
      <c r="AE24" s="457">
        <v>78460.273054662393</v>
      </c>
      <c r="AF24" s="457">
        <v>78495.777363344067</v>
      </c>
      <c r="AG24" s="457">
        <v>78531.281672025725</v>
      </c>
    </row>
    <row r="25" spans="2:33">
      <c r="B25" s="191" t="s">
        <v>160</v>
      </c>
      <c r="C25" s="191" t="s">
        <v>313</v>
      </c>
      <c r="D25" s="191" t="s">
        <v>1377</v>
      </c>
      <c r="E25" s="457">
        <v>90700.232797427641</v>
      </c>
      <c r="F25" s="457">
        <v>90700.232797427641</v>
      </c>
      <c r="G25" s="457">
        <v>86778.715755626996</v>
      </c>
      <c r="H25" s="457">
        <v>82857.198713826365</v>
      </c>
      <c r="I25" s="457">
        <v>81680.81054662379</v>
      </c>
      <c r="J25" s="457">
        <v>80504.422379421216</v>
      </c>
      <c r="K25" s="457">
        <v>79328.034212218641</v>
      </c>
      <c r="L25" s="457">
        <v>78151.646045016067</v>
      </c>
      <c r="M25" s="457">
        <v>76975.257877813492</v>
      </c>
      <c r="N25" s="457">
        <v>75993.717299035357</v>
      </c>
      <c r="O25" s="457">
        <v>75012.176720257223</v>
      </c>
      <c r="P25" s="457">
        <v>74030.636141479088</v>
      </c>
      <c r="Q25" s="457">
        <v>73049.095562700953</v>
      </c>
      <c r="R25" s="457">
        <v>72067.554983922819</v>
      </c>
      <c r="S25" s="457">
        <v>71610.638713826353</v>
      </c>
      <c r="T25" s="457">
        <v>71153.722443729886</v>
      </c>
      <c r="U25" s="457">
        <v>70696.80617363342</v>
      </c>
      <c r="V25" s="457">
        <v>70239.889903536954</v>
      </c>
      <c r="W25" s="457">
        <v>69782.973633440488</v>
      </c>
      <c r="X25" s="457">
        <v>69326.057363344022</v>
      </c>
      <c r="Y25" s="457">
        <v>68869.141093247556</v>
      </c>
      <c r="Z25" s="457">
        <v>68412.224823151089</v>
      </c>
      <c r="AA25" s="457">
        <v>67955.308553054623</v>
      </c>
      <c r="AB25" s="457">
        <v>67498.392282958157</v>
      </c>
      <c r="AC25" s="457">
        <v>67041.476012861691</v>
      </c>
      <c r="AD25" s="457">
        <v>66584.559742765225</v>
      </c>
      <c r="AE25" s="457">
        <v>66127.643472668758</v>
      </c>
      <c r="AF25" s="457">
        <v>65670.727202572292</v>
      </c>
      <c r="AG25" s="457">
        <v>65213.810932475884</v>
      </c>
    </row>
    <row r="26" spans="2:33">
      <c r="B26" s="191" t="s">
        <v>160</v>
      </c>
      <c r="C26" s="191" t="s">
        <v>311</v>
      </c>
      <c r="D26" s="191" t="s">
        <v>1377</v>
      </c>
      <c r="E26" s="457">
        <v>96417.653280056053</v>
      </c>
      <c r="F26" s="457">
        <v>96417.653280056053</v>
      </c>
      <c r="G26" s="457">
        <v>98206.497784870357</v>
      </c>
      <c r="H26" s="457">
        <v>99995.342289684646</v>
      </c>
      <c r="I26" s="457">
        <v>101187.79101277069</v>
      </c>
      <c r="J26" s="457">
        <v>102380.23973585673</v>
      </c>
      <c r="K26" s="457">
        <v>103572.68845894276</v>
      </c>
      <c r="L26" s="457">
        <v>104765.1371820288</v>
      </c>
      <c r="M26" s="457">
        <v>105957.58590511481</v>
      </c>
      <c r="N26" s="457">
        <v>106434.56538453698</v>
      </c>
      <c r="O26" s="457">
        <v>106911.54486395915</v>
      </c>
      <c r="P26" s="457">
        <v>107388.52434338132</v>
      </c>
      <c r="Q26" s="457">
        <v>107865.50382280348</v>
      </c>
      <c r="R26" s="457">
        <v>108342.48330222566</v>
      </c>
      <c r="S26" s="457">
        <v>108342.48330222566</v>
      </c>
      <c r="T26" s="457">
        <v>108342.48330222566</v>
      </c>
      <c r="U26" s="457">
        <v>108342.48330222566</v>
      </c>
      <c r="V26" s="457">
        <v>108342.48330222566</v>
      </c>
      <c r="W26" s="457">
        <v>108342.48330222566</v>
      </c>
      <c r="X26" s="457">
        <v>108342.48330222566</v>
      </c>
      <c r="Y26" s="457">
        <v>108342.48330222566</v>
      </c>
      <c r="Z26" s="457">
        <v>108342.48330222566</v>
      </c>
      <c r="AA26" s="457">
        <v>108342.48330222566</v>
      </c>
      <c r="AB26" s="457">
        <v>108342.48330222566</v>
      </c>
      <c r="AC26" s="457">
        <v>108342.48330222566</v>
      </c>
      <c r="AD26" s="457">
        <v>108342.48330222566</v>
      </c>
      <c r="AE26" s="457">
        <v>108342.48330222566</v>
      </c>
      <c r="AF26" s="457">
        <v>108342.48330222566</v>
      </c>
      <c r="AG26" s="457">
        <v>108342.48330222566</v>
      </c>
    </row>
    <row r="27" spans="2:33">
      <c r="B27" s="191" t="s">
        <v>160</v>
      </c>
      <c r="C27" s="191" t="s">
        <v>1374</v>
      </c>
      <c r="D27" s="191" t="s">
        <v>1377</v>
      </c>
      <c r="E27" s="457">
        <v>105110.23794212218</v>
      </c>
      <c r="F27" s="457">
        <v>105110.23794212218</v>
      </c>
      <c r="G27" s="457">
        <v>97533.302893890679</v>
      </c>
      <c r="H27" s="457">
        <v>89956.367845659173</v>
      </c>
      <c r="I27" s="457">
        <v>87424.083858520913</v>
      </c>
      <c r="J27" s="457">
        <v>84891.799871382653</v>
      </c>
      <c r="K27" s="457">
        <v>82359.515884244393</v>
      </c>
      <c r="L27" s="457">
        <v>79827.231897106132</v>
      </c>
      <c r="M27" s="457">
        <v>77294.947909967843</v>
      </c>
      <c r="N27" s="457">
        <v>76700.871511254023</v>
      </c>
      <c r="O27" s="457">
        <v>76106.795112540203</v>
      </c>
      <c r="P27" s="457">
        <v>75512.718713826383</v>
      </c>
      <c r="Q27" s="457">
        <v>74918.642315112564</v>
      </c>
      <c r="R27" s="457">
        <v>74324.565916398715</v>
      </c>
      <c r="S27" s="457">
        <v>74061.134662379423</v>
      </c>
      <c r="T27" s="457">
        <v>73797.703408360132</v>
      </c>
      <c r="U27" s="457">
        <v>73534.272154340841</v>
      </c>
      <c r="V27" s="457">
        <v>73270.840900321549</v>
      </c>
      <c r="W27" s="457">
        <v>73007.409646302258</v>
      </c>
      <c r="X27" s="457">
        <v>72743.978392282967</v>
      </c>
      <c r="Y27" s="457">
        <v>72480.547138263675</v>
      </c>
      <c r="Z27" s="457">
        <v>72217.115884244384</v>
      </c>
      <c r="AA27" s="457">
        <v>71953.684630225092</v>
      </c>
      <c r="AB27" s="457">
        <v>71690.253376205801</v>
      </c>
      <c r="AC27" s="457">
        <v>71426.82212218651</v>
      </c>
      <c r="AD27" s="457">
        <v>71163.390868167218</v>
      </c>
      <c r="AE27" s="457">
        <v>70899.959614147927</v>
      </c>
      <c r="AF27" s="457">
        <v>70636.528360128636</v>
      </c>
      <c r="AG27" s="457">
        <v>70373.09710610933</v>
      </c>
    </row>
    <row r="28" spans="2:33">
      <c r="B28" s="526" t="s">
        <v>1379</v>
      </c>
      <c r="C28" s="526"/>
      <c r="D28" s="526"/>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row>
    <row r="29" spans="2:33">
      <c r="B29" s="191" t="s">
        <v>161</v>
      </c>
      <c r="C29" s="191" t="s">
        <v>309</v>
      </c>
      <c r="D29" s="191" t="s">
        <v>1377</v>
      </c>
      <c r="E29" s="457">
        <v>236142</v>
      </c>
      <c r="F29" s="457">
        <v>236142</v>
      </c>
      <c r="G29" s="457">
        <v>242285.2184664213</v>
      </c>
      <c r="H29" s="457">
        <v>237046.80000000002</v>
      </c>
      <c r="I29" s="457">
        <v>246186.75173604398</v>
      </c>
      <c r="J29" s="457">
        <v>248137.51842937834</v>
      </c>
      <c r="K29" s="457">
        <v>250088.2851227127</v>
      </c>
      <c r="L29" s="457">
        <v>252039.05169900102</v>
      </c>
      <c r="M29" s="457">
        <v>245281.19999999998</v>
      </c>
      <c r="N29" s="457">
        <v>253989.81839233538</v>
      </c>
      <c r="O29" s="457">
        <v>253989.81839233538</v>
      </c>
      <c r="P29" s="457">
        <v>253989.81839233538</v>
      </c>
      <c r="Q29" s="457">
        <v>253989.81839233538</v>
      </c>
      <c r="R29" s="457">
        <v>247107.59999999995</v>
      </c>
      <c r="S29" s="457">
        <v>247310.23999999996</v>
      </c>
      <c r="T29" s="457">
        <v>247512.87999999998</v>
      </c>
      <c r="U29" s="457">
        <v>247715.52</v>
      </c>
      <c r="V29" s="457">
        <v>247918.16</v>
      </c>
      <c r="W29" s="457">
        <v>248120.80000000002</v>
      </c>
      <c r="X29" s="457">
        <v>248323.44000000003</v>
      </c>
      <c r="Y29" s="457">
        <v>248526.08000000005</v>
      </c>
      <c r="Z29" s="457">
        <v>248728.72000000006</v>
      </c>
      <c r="AA29" s="457">
        <v>248931.36000000007</v>
      </c>
      <c r="AB29" s="457">
        <v>249134.00000000009</v>
      </c>
      <c r="AC29" s="457">
        <v>249336.6400000001</v>
      </c>
      <c r="AD29" s="457">
        <v>249539.28000000012</v>
      </c>
      <c r="AE29" s="457">
        <v>249741.92000000013</v>
      </c>
      <c r="AF29" s="457">
        <v>249944.56000000014</v>
      </c>
      <c r="AG29" s="457">
        <v>250147.19999999998</v>
      </c>
    </row>
    <row r="30" spans="2:33">
      <c r="B30" s="191" t="s">
        <v>161</v>
      </c>
      <c r="C30" s="191" t="s">
        <v>310</v>
      </c>
      <c r="D30" s="191" t="s">
        <v>1377</v>
      </c>
      <c r="E30" s="457">
        <v>236142</v>
      </c>
      <c r="F30" s="457">
        <v>236142</v>
      </c>
      <c r="G30" s="457">
        <v>242285.2184664213</v>
      </c>
      <c r="H30" s="457">
        <v>237046.80000000002</v>
      </c>
      <c r="I30" s="457">
        <v>246186.75173604398</v>
      </c>
      <c r="J30" s="457">
        <v>248137.51842937834</v>
      </c>
      <c r="K30" s="457">
        <v>250088.2851227127</v>
      </c>
      <c r="L30" s="457">
        <v>252039.05169900102</v>
      </c>
      <c r="M30" s="457">
        <v>245281.19999999998</v>
      </c>
      <c r="N30" s="457">
        <v>253989.81839233538</v>
      </c>
      <c r="O30" s="457">
        <v>253989.81839233538</v>
      </c>
      <c r="P30" s="457">
        <v>253989.81839233538</v>
      </c>
      <c r="Q30" s="457">
        <v>253989.81839233538</v>
      </c>
      <c r="R30" s="457">
        <v>247107.59999999995</v>
      </c>
      <c r="S30" s="457">
        <v>247310.23999999996</v>
      </c>
      <c r="T30" s="457">
        <v>247512.87999999998</v>
      </c>
      <c r="U30" s="457">
        <v>247715.52</v>
      </c>
      <c r="V30" s="457">
        <v>247918.16</v>
      </c>
      <c r="W30" s="457">
        <v>248120.80000000002</v>
      </c>
      <c r="X30" s="457">
        <v>248323.44000000003</v>
      </c>
      <c r="Y30" s="457">
        <v>248526.08000000005</v>
      </c>
      <c r="Z30" s="457">
        <v>248728.72000000006</v>
      </c>
      <c r="AA30" s="457">
        <v>248931.36000000007</v>
      </c>
      <c r="AB30" s="457">
        <v>249134.00000000009</v>
      </c>
      <c r="AC30" s="457">
        <v>249336.6400000001</v>
      </c>
      <c r="AD30" s="457">
        <v>249539.28000000012</v>
      </c>
      <c r="AE30" s="457">
        <v>249741.92000000013</v>
      </c>
      <c r="AF30" s="457">
        <v>249944.56000000014</v>
      </c>
      <c r="AG30" s="457">
        <v>250147.19999999998</v>
      </c>
    </row>
    <row r="31" spans="2:33">
      <c r="B31" s="191" t="s">
        <v>161</v>
      </c>
      <c r="C31" s="191" t="s">
        <v>1378</v>
      </c>
      <c r="D31" s="191" t="s">
        <v>1377</v>
      </c>
      <c r="E31" s="457">
        <v>252986.4</v>
      </c>
      <c r="F31" s="457">
        <v>252986.4</v>
      </c>
      <c r="G31" s="457">
        <v>313683.27801449713</v>
      </c>
      <c r="H31" s="457">
        <v>251738.4</v>
      </c>
      <c r="I31" s="457">
        <v>320706.03797004558</v>
      </c>
      <c r="J31" s="457">
        <v>324217.41794781981</v>
      </c>
      <c r="K31" s="457">
        <v>327728.79792559403</v>
      </c>
      <c r="L31" s="457">
        <v>331240.17790336825</v>
      </c>
      <c r="M31" s="457">
        <v>257325.59999999998</v>
      </c>
      <c r="N31" s="457">
        <v>334224.85088447633</v>
      </c>
      <c r="O31" s="457">
        <v>333698.14388781018</v>
      </c>
      <c r="P31" s="457">
        <v>333171.43689114403</v>
      </c>
      <c r="Q31" s="457">
        <v>332644.72989447793</v>
      </c>
      <c r="R31" s="457">
        <v>257860.8</v>
      </c>
      <c r="S31" s="457">
        <v>257961.91999999998</v>
      </c>
      <c r="T31" s="457">
        <v>258063.03999999998</v>
      </c>
      <c r="U31" s="457">
        <v>258164.15999999997</v>
      </c>
      <c r="V31" s="457">
        <v>258265.27999999997</v>
      </c>
      <c r="W31" s="457">
        <v>258366.39999999997</v>
      </c>
      <c r="X31" s="457">
        <v>258467.51999999996</v>
      </c>
      <c r="Y31" s="457">
        <v>258568.63999999996</v>
      </c>
      <c r="Z31" s="457">
        <v>258669.75999999995</v>
      </c>
      <c r="AA31" s="457">
        <v>258770.87999999995</v>
      </c>
      <c r="AB31" s="457">
        <v>258871.99999999994</v>
      </c>
      <c r="AC31" s="457">
        <v>258973.11999999994</v>
      </c>
      <c r="AD31" s="457">
        <v>259074.23999999993</v>
      </c>
      <c r="AE31" s="457">
        <v>259175.35999999993</v>
      </c>
      <c r="AF31" s="457">
        <v>259276.47999999992</v>
      </c>
      <c r="AG31" s="457">
        <v>259377.59999999998</v>
      </c>
    </row>
    <row r="32" spans="2:33">
      <c r="B32" s="191" t="s">
        <v>161</v>
      </c>
      <c r="C32" s="191" t="s">
        <v>1374</v>
      </c>
      <c r="D32" s="191" t="s">
        <v>1377</v>
      </c>
      <c r="E32" s="457">
        <v>299330.39999999997</v>
      </c>
      <c r="F32" s="457">
        <v>299330.39999999997</v>
      </c>
      <c r="G32" s="457">
        <v>794157.10497326986</v>
      </c>
      <c r="H32" s="457">
        <v>275820</v>
      </c>
      <c r="I32" s="457">
        <v>777575.58837254299</v>
      </c>
      <c r="J32" s="457">
        <v>769284.83013070235</v>
      </c>
      <c r="K32" s="457">
        <v>760994.07188886183</v>
      </c>
      <c r="L32" s="457">
        <v>752703.3135299756</v>
      </c>
      <c r="M32" s="457">
        <v>262860</v>
      </c>
      <c r="N32" s="457">
        <v>735107.3983470333</v>
      </c>
      <c r="O32" s="457">
        <v>725802.24140593165</v>
      </c>
      <c r="P32" s="457">
        <v>716497.08446483</v>
      </c>
      <c r="Q32" s="457">
        <v>707191.92752372834</v>
      </c>
      <c r="R32" s="457">
        <v>257898</v>
      </c>
      <c r="S32" s="457">
        <v>257638.56</v>
      </c>
      <c r="T32" s="457">
        <v>257379.12</v>
      </c>
      <c r="U32" s="457">
        <v>257119.68</v>
      </c>
      <c r="V32" s="457">
        <v>256860.24</v>
      </c>
      <c r="W32" s="457">
        <v>256600.8</v>
      </c>
      <c r="X32" s="457">
        <v>256341.36</v>
      </c>
      <c r="Y32" s="457">
        <v>256081.91999999998</v>
      </c>
      <c r="Z32" s="457">
        <v>255822.47999999998</v>
      </c>
      <c r="AA32" s="457">
        <v>255563.03999999998</v>
      </c>
      <c r="AB32" s="457">
        <v>255303.59999999998</v>
      </c>
      <c r="AC32" s="457">
        <v>255044.15999999997</v>
      </c>
      <c r="AD32" s="457">
        <v>254784.71999999997</v>
      </c>
      <c r="AE32" s="457">
        <v>254525.27999999997</v>
      </c>
      <c r="AF32" s="457">
        <v>254265.83999999997</v>
      </c>
      <c r="AG32" s="457">
        <v>254006.39999999997</v>
      </c>
    </row>
    <row r="33" spans="2:33">
      <c r="B33" s="191" t="s">
        <v>161</v>
      </c>
      <c r="C33" s="191" t="s">
        <v>311</v>
      </c>
      <c r="D33" s="191" t="s">
        <v>1377</v>
      </c>
      <c r="E33" s="457">
        <v>323875.14705558517</v>
      </c>
      <c r="F33" s="457">
        <v>323875.14705558517</v>
      </c>
      <c r="G33" s="457">
        <v>339433.39785150811</v>
      </c>
      <c r="H33" s="457">
        <v>330461.51926383277</v>
      </c>
      <c r="I33" s="457">
        <v>346066.00451520807</v>
      </c>
      <c r="J33" s="457">
        <v>349382.30778853508</v>
      </c>
      <c r="K33" s="457">
        <v>352698.61106186203</v>
      </c>
      <c r="L33" s="457">
        <v>356014.91445223504</v>
      </c>
      <c r="M33" s="457">
        <v>356805.02215616027</v>
      </c>
      <c r="N33" s="457">
        <v>358102.23473334109</v>
      </c>
      <c r="O33" s="457">
        <v>356873.25174112007</v>
      </c>
      <c r="P33" s="457">
        <v>355644.26874889911</v>
      </c>
      <c r="Q33" s="457">
        <v>354415.28575667815</v>
      </c>
      <c r="R33" s="632">
        <v>350703.21946964116</v>
      </c>
      <c r="S33" s="457">
        <v>349482.92513035942</v>
      </c>
      <c r="T33" s="457">
        <v>348262.63079107768</v>
      </c>
      <c r="U33" s="457">
        <v>347042.33645179594</v>
      </c>
      <c r="V33" s="457">
        <v>345822.0421125142</v>
      </c>
      <c r="W33" s="457">
        <v>344601.74777323246</v>
      </c>
      <c r="X33" s="457">
        <v>343381.45343395072</v>
      </c>
      <c r="Y33" s="457">
        <v>342161.15909466898</v>
      </c>
      <c r="Z33" s="457">
        <v>340940.86475538724</v>
      </c>
      <c r="AA33" s="457">
        <v>339720.5704161055</v>
      </c>
      <c r="AB33" s="457">
        <v>338500.27607682376</v>
      </c>
      <c r="AC33" s="457">
        <v>337279.98173754202</v>
      </c>
      <c r="AD33" s="457">
        <v>336059.68739826028</v>
      </c>
      <c r="AE33" s="457">
        <v>334839.39305897855</v>
      </c>
      <c r="AF33" s="457">
        <v>333619.09871969681</v>
      </c>
      <c r="AG33" s="632">
        <v>332398.80438041518</v>
      </c>
    </row>
    <row r="34" spans="2:33">
      <c r="B34" s="191" t="s">
        <v>161</v>
      </c>
      <c r="C34" s="191" t="s">
        <v>313</v>
      </c>
      <c r="D34" s="191" t="s">
        <v>1377</v>
      </c>
      <c r="E34" s="457">
        <v>335092.8</v>
      </c>
      <c r="F34" s="457">
        <v>335092.8</v>
      </c>
      <c r="G34" s="457">
        <v>500956.87682912231</v>
      </c>
      <c r="H34" s="457">
        <v>312764.39999999997</v>
      </c>
      <c r="I34" s="457">
        <v>479108.29026173399</v>
      </c>
      <c r="J34" s="457">
        <v>468183.99703656288</v>
      </c>
      <c r="K34" s="457">
        <v>457259.70381139172</v>
      </c>
      <c r="L34" s="457">
        <v>446335.41046917462</v>
      </c>
      <c r="M34" s="457">
        <v>296955.59999999998</v>
      </c>
      <c r="N34" s="457">
        <v>430495.18527511961</v>
      </c>
      <c r="O34" s="457">
        <v>425579.25330623565</v>
      </c>
      <c r="P34" s="457">
        <v>420663.32133735181</v>
      </c>
      <c r="Q34" s="457">
        <v>415747.38936846785</v>
      </c>
      <c r="R34" s="457">
        <v>287383.2</v>
      </c>
      <c r="S34" s="457">
        <v>286085.2</v>
      </c>
      <c r="T34" s="457">
        <v>284787.20000000001</v>
      </c>
      <c r="U34" s="457">
        <v>283489.2</v>
      </c>
      <c r="V34" s="457">
        <v>282191.2</v>
      </c>
      <c r="W34" s="457">
        <v>280893.2</v>
      </c>
      <c r="X34" s="457">
        <v>279595.2</v>
      </c>
      <c r="Y34" s="457">
        <v>278297.2</v>
      </c>
      <c r="Z34" s="457">
        <v>276999.2</v>
      </c>
      <c r="AA34" s="457">
        <v>275701.2</v>
      </c>
      <c r="AB34" s="457">
        <v>274403.20000000001</v>
      </c>
      <c r="AC34" s="457">
        <v>273105.2</v>
      </c>
      <c r="AD34" s="457">
        <v>271807.2</v>
      </c>
      <c r="AE34" s="457">
        <v>270509.2</v>
      </c>
      <c r="AF34" s="457">
        <v>269211.2</v>
      </c>
      <c r="AG34" s="457">
        <v>267913.2</v>
      </c>
    </row>
    <row r="35" spans="2:33">
      <c r="B35" s="526" t="s">
        <v>1380</v>
      </c>
      <c r="C35" s="526"/>
      <c r="D35" s="526"/>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row>
    <row r="36" spans="2:33">
      <c r="B36" s="191" t="s">
        <v>162</v>
      </c>
      <c r="C36" s="191" t="s">
        <v>309</v>
      </c>
      <c r="D36" s="191" t="s">
        <v>1381</v>
      </c>
      <c r="E36" s="457">
        <v>511907.56223938905</v>
      </c>
      <c r="F36" s="457">
        <v>511907.56223938905</v>
      </c>
      <c r="G36" s="457">
        <v>511907.56223938905</v>
      </c>
      <c r="H36" s="457">
        <v>511907.56223938905</v>
      </c>
      <c r="I36" s="457">
        <v>511907.56223938905</v>
      </c>
      <c r="J36" s="457">
        <v>511907.56223938905</v>
      </c>
      <c r="K36" s="457">
        <v>511907.56223938905</v>
      </c>
      <c r="L36" s="457">
        <v>511907.56223938905</v>
      </c>
      <c r="M36" s="457">
        <v>511907.56223938905</v>
      </c>
      <c r="N36" s="457">
        <v>511907.56223938905</v>
      </c>
      <c r="O36" s="457">
        <v>511907.56223938905</v>
      </c>
      <c r="P36" s="457">
        <v>511907.56223938905</v>
      </c>
      <c r="Q36" s="457">
        <v>511907.56223938905</v>
      </c>
      <c r="R36" s="457">
        <v>511907.56223938905</v>
      </c>
      <c r="S36" s="457">
        <v>511907.56223938905</v>
      </c>
      <c r="T36" s="457">
        <v>511907.56223938905</v>
      </c>
      <c r="U36" s="457">
        <v>511907.56223938905</v>
      </c>
      <c r="V36" s="457">
        <v>511907.56223938905</v>
      </c>
      <c r="W36" s="457">
        <v>511907.56223938905</v>
      </c>
      <c r="X36" s="457">
        <v>511907.56223938905</v>
      </c>
      <c r="Y36" s="457">
        <v>511907.56223938905</v>
      </c>
      <c r="Z36" s="457">
        <v>511907.56223938905</v>
      </c>
      <c r="AA36" s="457">
        <v>511907.56223938905</v>
      </c>
      <c r="AB36" s="457">
        <v>511907.56223938905</v>
      </c>
      <c r="AC36" s="457">
        <v>511907.56223938905</v>
      </c>
      <c r="AD36" s="457">
        <v>511907.56223938905</v>
      </c>
      <c r="AE36" s="457">
        <v>511907.56223938905</v>
      </c>
      <c r="AF36" s="457">
        <v>511907.56223938905</v>
      </c>
      <c r="AG36" s="457">
        <v>511907.56223938905</v>
      </c>
    </row>
    <row r="37" spans="2:33">
      <c r="B37" s="191" t="s">
        <v>162</v>
      </c>
      <c r="C37" s="191" t="s">
        <v>310</v>
      </c>
      <c r="D37" s="191" t="s">
        <v>1381</v>
      </c>
      <c r="E37" s="457">
        <v>511907.56223938905</v>
      </c>
      <c r="F37" s="457">
        <v>511907.56223938905</v>
      </c>
      <c r="G37" s="457">
        <v>511907.56223938905</v>
      </c>
      <c r="H37" s="457">
        <v>511907.56223938905</v>
      </c>
      <c r="I37" s="457">
        <v>511907.56223938905</v>
      </c>
      <c r="J37" s="457">
        <v>511907.56223938905</v>
      </c>
      <c r="K37" s="457">
        <v>511907.56223938905</v>
      </c>
      <c r="L37" s="457">
        <v>511907.56223938905</v>
      </c>
      <c r="M37" s="457">
        <v>511907.56223938905</v>
      </c>
      <c r="N37" s="457">
        <v>511907.56223938905</v>
      </c>
      <c r="O37" s="457">
        <v>511907.56223938905</v>
      </c>
      <c r="P37" s="457">
        <v>511907.56223938905</v>
      </c>
      <c r="Q37" s="457">
        <v>511907.56223938905</v>
      </c>
      <c r="R37" s="457">
        <v>511907.56223938905</v>
      </c>
      <c r="S37" s="457">
        <v>511907.56223938905</v>
      </c>
      <c r="T37" s="457">
        <v>511907.56223938905</v>
      </c>
      <c r="U37" s="457">
        <v>511907.56223938905</v>
      </c>
      <c r="V37" s="457">
        <v>511907.56223938905</v>
      </c>
      <c r="W37" s="457">
        <v>511907.56223938905</v>
      </c>
      <c r="X37" s="457">
        <v>511907.56223938905</v>
      </c>
      <c r="Y37" s="457">
        <v>511907.56223938905</v>
      </c>
      <c r="Z37" s="457">
        <v>511907.56223938905</v>
      </c>
      <c r="AA37" s="457">
        <v>511907.56223938905</v>
      </c>
      <c r="AB37" s="457">
        <v>511907.56223938905</v>
      </c>
      <c r="AC37" s="457">
        <v>511907.56223938905</v>
      </c>
      <c r="AD37" s="457">
        <v>511907.56223938905</v>
      </c>
      <c r="AE37" s="457">
        <v>511907.56223938905</v>
      </c>
      <c r="AF37" s="457">
        <v>511907.56223938905</v>
      </c>
      <c r="AG37" s="457">
        <v>511907.56223938905</v>
      </c>
    </row>
    <row r="38" spans="2:33">
      <c r="B38" s="191" t="s">
        <v>162</v>
      </c>
      <c r="C38" s="191" t="s">
        <v>311</v>
      </c>
      <c r="D38" s="191" t="s">
        <v>1381</v>
      </c>
      <c r="E38" s="457">
        <v>561907.56223938905</v>
      </c>
      <c r="F38" s="457">
        <v>561907.56223938905</v>
      </c>
      <c r="G38" s="457">
        <v>561907.56223938905</v>
      </c>
      <c r="H38" s="457">
        <v>561907.56223938905</v>
      </c>
      <c r="I38" s="457">
        <v>561907.56223938905</v>
      </c>
      <c r="J38" s="457">
        <v>561907.56223938905</v>
      </c>
      <c r="K38" s="457">
        <v>561907.56223938905</v>
      </c>
      <c r="L38" s="457">
        <v>561907.56223938905</v>
      </c>
      <c r="M38" s="457">
        <v>561907.56223938905</v>
      </c>
      <c r="N38" s="457">
        <v>561907.56223938905</v>
      </c>
      <c r="O38" s="457">
        <v>561907.56223938905</v>
      </c>
      <c r="P38" s="457">
        <v>561907.56223938905</v>
      </c>
      <c r="Q38" s="457">
        <v>561907.56223938905</v>
      </c>
      <c r="R38" s="457">
        <v>561907.56223938905</v>
      </c>
      <c r="S38" s="457">
        <v>561907.56223938905</v>
      </c>
      <c r="T38" s="457">
        <v>561907.56223938905</v>
      </c>
      <c r="U38" s="457">
        <v>561907.56223938905</v>
      </c>
      <c r="V38" s="457">
        <v>561907.56223938905</v>
      </c>
      <c r="W38" s="457">
        <v>561907.56223938905</v>
      </c>
      <c r="X38" s="457">
        <v>561907.56223938905</v>
      </c>
      <c r="Y38" s="457">
        <v>561907.56223938905</v>
      </c>
      <c r="Z38" s="457">
        <v>561907.56223938905</v>
      </c>
      <c r="AA38" s="457">
        <v>561907.56223938905</v>
      </c>
      <c r="AB38" s="457">
        <v>561907.56223938905</v>
      </c>
      <c r="AC38" s="457">
        <v>561907.56223938905</v>
      </c>
      <c r="AD38" s="457">
        <v>561907.56223938905</v>
      </c>
      <c r="AE38" s="457">
        <v>561907.56223938905</v>
      </c>
      <c r="AF38" s="457">
        <v>561907.56223938905</v>
      </c>
      <c r="AG38" s="457">
        <v>561907.56223938905</v>
      </c>
    </row>
    <row r="39" spans="2:33">
      <c r="B39" s="191" t="s">
        <v>162</v>
      </c>
      <c r="C39" s="191" t="s">
        <v>313</v>
      </c>
      <c r="D39" s="191" t="s">
        <v>1381</v>
      </c>
      <c r="E39" s="457">
        <v>715086.66144783818</v>
      </c>
      <c r="F39" s="457">
        <v>706488.25777675107</v>
      </c>
      <c r="G39" s="457">
        <v>697993.24373614776</v>
      </c>
      <c r="H39" s="457">
        <v>689600.37613995548</v>
      </c>
      <c r="I39" s="457">
        <v>681308.42675052141</v>
      </c>
      <c r="J39" s="457">
        <v>673116.18209886865</v>
      </c>
      <c r="K39" s="457">
        <v>665022.44330711348</v>
      </c>
      <c r="L39" s="457">
        <v>657026.02591301792</v>
      </c>
      <c r="M39" s="457">
        <v>649125.75969665195</v>
      </c>
      <c r="N39" s="457">
        <v>649125.75969665195</v>
      </c>
      <c r="O39" s="457">
        <v>649125.75969665195</v>
      </c>
      <c r="P39" s="457">
        <v>649125.75969665195</v>
      </c>
      <c r="Q39" s="457">
        <v>649125.75969665195</v>
      </c>
      <c r="R39" s="457">
        <v>649125.75969665195</v>
      </c>
      <c r="S39" s="457">
        <v>649125.75969665195</v>
      </c>
      <c r="T39" s="457">
        <v>649125.75969665195</v>
      </c>
      <c r="U39" s="457">
        <v>649125.75969665195</v>
      </c>
      <c r="V39" s="457">
        <v>649125.75969665195</v>
      </c>
      <c r="W39" s="457">
        <v>649125.75969665195</v>
      </c>
      <c r="X39" s="457">
        <v>649125.75969665195</v>
      </c>
      <c r="Y39" s="457">
        <v>649125.75969665195</v>
      </c>
      <c r="Z39" s="457">
        <v>649125.75969665195</v>
      </c>
      <c r="AA39" s="457">
        <v>649125.75969665195</v>
      </c>
      <c r="AB39" s="457">
        <v>649125.75969665195</v>
      </c>
      <c r="AC39" s="457">
        <v>649125.75969665195</v>
      </c>
      <c r="AD39" s="457">
        <v>649125.75969665195</v>
      </c>
      <c r="AE39" s="457">
        <v>649125.75969665195</v>
      </c>
      <c r="AF39" s="457">
        <v>649125.75969665195</v>
      </c>
      <c r="AG39" s="457">
        <v>649125.75969665195</v>
      </c>
    </row>
    <row r="40" spans="2:33">
      <c r="B40" s="259"/>
      <c r="C40" s="259"/>
      <c r="D40" s="259"/>
      <c r="E40" s="756"/>
      <c r="F40" s="756"/>
      <c r="G40" s="756"/>
      <c r="H40" s="756"/>
      <c r="I40" s="756"/>
      <c r="J40" s="756"/>
      <c r="K40" s="756"/>
      <c r="L40" s="756"/>
      <c r="M40" s="756"/>
    </row>
    <row r="41" spans="2:33">
      <c r="B41" s="259"/>
      <c r="C41" s="259"/>
      <c r="D41" s="259"/>
      <c r="E41" s="259"/>
      <c r="F41" s="259"/>
    </row>
    <row r="42" spans="2:33">
      <c r="B42" s="734" t="s">
        <v>1382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5844-4330-4ECF-A9FC-F6C5B273CB3A}">
  <sheetPr codeName="Sheet41">
    <tabColor theme="4" tint="0.79998168889431442"/>
  </sheetPr>
  <dimension ref="A2:K69"/>
  <sheetViews>
    <sheetView zoomScale="80" zoomScaleNormal="80" workbookViewId="0">
      <selection activeCell="C73" sqref="C73"/>
    </sheetView>
  </sheetViews>
  <sheetFormatPr defaultRowHeight="12.75"/>
  <cols>
    <col min="1" max="1" width="9.140625" style="9"/>
    <col min="2" max="2" width="32.140625" style="9" customWidth="1"/>
    <col min="3" max="3" width="31.42578125" style="9" customWidth="1"/>
    <col min="4" max="4" width="45.7109375" style="9" customWidth="1"/>
    <col min="5" max="5" width="23.42578125" style="9" customWidth="1"/>
    <col min="6" max="8" width="9.140625" style="9"/>
    <col min="9" max="9" width="31.85546875" style="9" customWidth="1"/>
    <col min="10" max="10" width="17.140625" style="9" customWidth="1"/>
    <col min="11" max="11" width="12.42578125" style="9" bestFit="1" customWidth="1"/>
    <col min="12" max="16384" width="9.140625" style="9"/>
  </cols>
  <sheetData>
    <row r="2" spans="2:4" s="2" customFormat="1" ht="15" customHeight="1">
      <c r="B2" s="1" t="s">
        <v>1383</v>
      </c>
    </row>
    <row r="4" spans="2:4">
      <c r="B4" s="225" t="s">
        <v>123</v>
      </c>
      <c r="C4" s="225" t="s">
        <v>124</v>
      </c>
      <c r="D4" s="225" t="s">
        <v>434</v>
      </c>
    </row>
    <row r="5" spans="2:4" ht="28.5">
      <c r="B5" s="681" t="s">
        <v>1384</v>
      </c>
      <c r="C5" s="682" t="s">
        <v>1385</v>
      </c>
      <c r="D5" s="757" t="s">
        <v>1386</v>
      </c>
    </row>
    <row r="6" spans="2:4" ht="48">
      <c r="B6" s="681" t="s">
        <v>1387</v>
      </c>
      <c r="C6" s="682" t="s">
        <v>1388</v>
      </c>
      <c r="D6" s="757" t="s">
        <v>1389</v>
      </c>
    </row>
    <row r="8" spans="2:4" ht="15">
      <c r="B8" s="390" t="s">
        <v>1390</v>
      </c>
      <c r="C8" s="390" t="s">
        <v>1391</v>
      </c>
      <c r="D8" s="390" t="s">
        <v>1392</v>
      </c>
    </row>
    <row r="9" spans="2:4">
      <c r="B9" s="865" t="s">
        <v>1384</v>
      </c>
      <c r="C9" s="409" t="s">
        <v>261</v>
      </c>
      <c r="D9" s="412" t="s">
        <v>1393</v>
      </c>
    </row>
    <row r="10" spans="2:4">
      <c r="B10" s="866"/>
      <c r="C10" s="409" t="s">
        <v>296</v>
      </c>
      <c r="D10" s="412" t="s">
        <v>1394</v>
      </c>
    </row>
    <row r="11" spans="2:4">
      <c r="B11" s="866"/>
      <c r="C11" s="409" t="s">
        <v>1395</v>
      </c>
      <c r="D11" s="666">
        <v>750</v>
      </c>
    </row>
    <row r="12" spans="2:4">
      <c r="B12" s="867"/>
      <c r="C12" s="409" t="s">
        <v>1396</v>
      </c>
      <c r="D12" s="666">
        <v>500</v>
      </c>
    </row>
    <row r="13" spans="2:4" ht="25.5" customHeight="1">
      <c r="B13" s="865" t="s">
        <v>1387</v>
      </c>
      <c r="C13" s="409" t="s">
        <v>261</v>
      </c>
      <c r="D13" s="412" t="s">
        <v>1397</v>
      </c>
    </row>
    <row r="14" spans="2:4">
      <c r="B14" s="867"/>
      <c r="C14" s="409" t="s">
        <v>1395</v>
      </c>
      <c r="D14" s="666">
        <v>600</v>
      </c>
    </row>
    <row r="18" spans="2:11" s="2" customFormat="1" ht="15.6" customHeight="1">
      <c r="B18" s="1" t="s">
        <v>1398</v>
      </c>
    </row>
    <row r="19" spans="2:11" s="403" customFormat="1" ht="15.6" customHeight="1">
      <c r="B19" s="404"/>
    </row>
    <row r="20" spans="2:11" ht="15.6" customHeight="1">
      <c r="B20" s="225" t="s">
        <v>123</v>
      </c>
      <c r="C20" s="225" t="s">
        <v>124</v>
      </c>
      <c r="D20" s="225" t="s">
        <v>434</v>
      </c>
    </row>
    <row r="21" spans="2:11" ht="14.25">
      <c r="B21" s="681" t="s">
        <v>1399</v>
      </c>
      <c r="C21" s="682" t="s">
        <v>1400</v>
      </c>
      <c r="D21" s="758" t="s">
        <v>1401</v>
      </c>
    </row>
    <row r="22" spans="2:11" ht="14.25">
      <c r="B22" s="681"/>
      <c r="C22" s="682"/>
      <c r="D22" s="707"/>
    </row>
    <row r="23" spans="2:11" ht="36">
      <c r="B23" s="759" t="s">
        <v>1402</v>
      </c>
      <c r="C23" s="760" t="s">
        <v>1403</v>
      </c>
      <c r="D23" s="707" t="s">
        <v>1404</v>
      </c>
    </row>
    <row r="24" spans="2:11" ht="36">
      <c r="B24" s="759" t="s">
        <v>1405</v>
      </c>
      <c r="C24" s="760" t="s">
        <v>1406</v>
      </c>
      <c r="D24" s="707" t="s">
        <v>1407</v>
      </c>
    </row>
    <row r="25" spans="2:11" ht="38.25">
      <c r="B25" s="759" t="s">
        <v>1408</v>
      </c>
      <c r="C25" s="760" t="s">
        <v>1409</v>
      </c>
      <c r="D25" s="707" t="s">
        <v>1410</v>
      </c>
    </row>
    <row r="26" spans="2:11" ht="15.6" customHeight="1">
      <c r="K26" s="761"/>
    </row>
    <row r="27" spans="2:11" ht="27.95" customHeight="1">
      <c r="B27" s="390" t="s">
        <v>1390</v>
      </c>
      <c r="C27" s="390" t="s">
        <v>1391</v>
      </c>
      <c r="D27" s="390" t="s">
        <v>1411</v>
      </c>
      <c r="E27" s="390" t="s">
        <v>1412</v>
      </c>
      <c r="I27" s="863" t="s">
        <v>1413</v>
      </c>
      <c r="J27" s="864"/>
      <c r="K27" s="761"/>
    </row>
    <row r="28" spans="2:11" ht="25.5">
      <c r="B28" s="869" t="s">
        <v>1414</v>
      </c>
      <c r="C28" s="409" t="s">
        <v>1415</v>
      </c>
      <c r="D28" s="412" t="s">
        <v>1416</v>
      </c>
      <c r="E28" s="413">
        <v>8000</v>
      </c>
      <c r="I28" s="138" t="s">
        <v>1417</v>
      </c>
      <c r="J28" s="414">
        <v>51060904</v>
      </c>
    </row>
    <row r="29" spans="2:11" ht="25.5">
      <c r="B29" s="870"/>
      <c r="C29" s="409" t="s">
        <v>1418</v>
      </c>
      <c r="D29" s="412" t="s">
        <v>1416</v>
      </c>
      <c r="E29" s="413">
        <v>1750</v>
      </c>
      <c r="I29" s="138" t="s">
        <v>1419</v>
      </c>
      <c r="J29" s="95">
        <v>0.1</v>
      </c>
    </row>
    <row r="30" spans="2:11">
      <c r="B30" s="870"/>
      <c r="C30" s="409" t="s">
        <v>1420</v>
      </c>
      <c r="D30" s="412" t="s">
        <v>1416</v>
      </c>
      <c r="E30" s="413">
        <v>840</v>
      </c>
      <c r="I30" s="9" t="s">
        <v>1421</v>
      </c>
    </row>
    <row r="31" spans="2:11">
      <c r="B31" s="870"/>
      <c r="C31" s="409" t="s">
        <v>1422</v>
      </c>
      <c r="D31" s="412" t="s">
        <v>1416</v>
      </c>
      <c r="E31" s="413">
        <v>840</v>
      </c>
      <c r="I31" s="9" t="s">
        <v>1423</v>
      </c>
    </row>
    <row r="32" spans="2:11">
      <c r="B32" s="870"/>
      <c r="C32" s="409" t="s">
        <v>1424</v>
      </c>
      <c r="D32" s="412" t="s">
        <v>1416</v>
      </c>
      <c r="E32" s="413">
        <v>1600</v>
      </c>
    </row>
    <row r="33" spans="2:9" ht="15.6" customHeight="1">
      <c r="B33" s="870"/>
      <c r="C33" s="409" t="s">
        <v>1425</v>
      </c>
      <c r="D33" s="412" t="s">
        <v>1416</v>
      </c>
      <c r="E33" s="413">
        <v>4000</v>
      </c>
    </row>
    <row r="34" spans="2:9" ht="15.6" customHeight="1">
      <c r="B34" s="871"/>
      <c r="C34" s="409" t="s">
        <v>1426</v>
      </c>
      <c r="D34" s="412" t="s">
        <v>1416</v>
      </c>
      <c r="E34" s="413">
        <v>2500</v>
      </c>
    </row>
    <row r="35" spans="2:9" ht="25.5">
      <c r="B35" s="868" t="s">
        <v>1427</v>
      </c>
      <c r="C35" s="409" t="s">
        <v>1428</v>
      </c>
      <c r="D35" s="412" t="s">
        <v>1429</v>
      </c>
      <c r="E35" s="413" t="s">
        <v>1430</v>
      </c>
      <c r="I35" s="762"/>
    </row>
    <row r="36" spans="2:9" ht="25.5">
      <c r="B36" s="868"/>
      <c r="C36" s="409" t="s">
        <v>1431</v>
      </c>
      <c r="D36" s="412" t="s">
        <v>1429</v>
      </c>
      <c r="E36" s="413" t="s">
        <v>1432</v>
      </c>
    </row>
    <row r="37" spans="2:9" ht="38.25">
      <c r="B37" s="869" t="s">
        <v>1402</v>
      </c>
      <c r="C37" s="409" t="s">
        <v>1433</v>
      </c>
      <c r="D37" s="412">
        <v>0.3</v>
      </c>
      <c r="E37" s="413">
        <v>2000</v>
      </c>
    </row>
    <row r="38" spans="2:9" ht="76.5">
      <c r="B38" s="870"/>
      <c r="C38" s="409" t="s">
        <v>1434</v>
      </c>
      <c r="D38" s="412">
        <v>0.3</v>
      </c>
      <c r="E38" s="413">
        <v>600</v>
      </c>
    </row>
    <row r="39" spans="2:9" ht="25.5">
      <c r="B39" s="870"/>
      <c r="C39" s="409" t="s">
        <v>1435</v>
      </c>
      <c r="D39" s="412">
        <v>0.3</v>
      </c>
      <c r="E39" s="413">
        <v>1200</v>
      </c>
    </row>
    <row r="40" spans="2:9" ht="25.5">
      <c r="B40" s="870"/>
      <c r="C40" s="409" t="s">
        <v>1436</v>
      </c>
      <c r="D40" s="412">
        <v>0.3</v>
      </c>
      <c r="E40" s="413">
        <v>600</v>
      </c>
    </row>
    <row r="41" spans="2:9" ht="24.95" customHeight="1">
      <c r="B41" s="870"/>
      <c r="C41" s="409" t="s">
        <v>1437</v>
      </c>
      <c r="D41" s="412">
        <v>0.3</v>
      </c>
      <c r="E41" s="413">
        <v>1000</v>
      </c>
    </row>
    <row r="42" spans="2:9">
      <c r="B42" s="871"/>
      <c r="C42" s="409" t="s">
        <v>1438</v>
      </c>
      <c r="D42" s="412">
        <v>0.3</v>
      </c>
      <c r="E42" s="413" t="s">
        <v>571</v>
      </c>
    </row>
    <row r="43" spans="2:9" ht="15.6" customHeight="1"/>
    <row r="44" spans="2:9" ht="15.6" customHeight="1">
      <c r="B44" s="9" t="s">
        <v>1439</v>
      </c>
    </row>
    <row r="45" spans="2:9" ht="15.6" customHeight="1">
      <c r="B45" s="9" t="s">
        <v>1440</v>
      </c>
    </row>
    <row r="46" spans="2:9">
      <c r="B46" s="9" t="s">
        <v>1441</v>
      </c>
    </row>
    <row r="47" spans="2:9">
      <c r="B47" s="9" t="s">
        <v>1442</v>
      </c>
    </row>
    <row r="50" spans="1:5" s="2" customFormat="1" ht="15.6" customHeight="1">
      <c r="A50" s="1"/>
      <c r="B50" s="1" t="s">
        <v>1443</v>
      </c>
    </row>
    <row r="52" spans="1:5">
      <c r="B52" s="225" t="s">
        <v>123</v>
      </c>
      <c r="C52" s="225" t="s">
        <v>124</v>
      </c>
      <c r="D52" s="225" t="s">
        <v>434</v>
      </c>
    </row>
    <row r="53" spans="1:5" ht="28.5">
      <c r="B53" s="681" t="s">
        <v>1384</v>
      </c>
      <c r="C53" s="682" t="s">
        <v>1385</v>
      </c>
      <c r="D53" s="757" t="s">
        <v>1386</v>
      </c>
    </row>
    <row r="55" spans="1:5" ht="15">
      <c r="B55" s="390" t="s">
        <v>1390</v>
      </c>
      <c r="C55" s="390" t="s">
        <v>1391</v>
      </c>
      <c r="D55" s="390" t="s">
        <v>1392</v>
      </c>
      <c r="E55" s="390" t="s">
        <v>1444</v>
      </c>
    </row>
    <row r="56" spans="1:5">
      <c r="B56" s="865" t="s">
        <v>1384</v>
      </c>
      <c r="C56" s="409" t="s">
        <v>261</v>
      </c>
      <c r="D56" s="412" t="s">
        <v>1445</v>
      </c>
      <c r="E56" s="666">
        <v>40000</v>
      </c>
    </row>
    <row r="57" spans="1:5">
      <c r="B57" s="866"/>
      <c r="C57" s="409" t="s">
        <v>296</v>
      </c>
      <c r="D57" s="412" t="s">
        <v>1446</v>
      </c>
      <c r="E57" s="666">
        <v>72000</v>
      </c>
    </row>
    <row r="58" spans="1:5">
      <c r="B58" s="867"/>
      <c r="C58" s="409" t="s">
        <v>1447</v>
      </c>
      <c r="D58" s="666" t="s">
        <v>1445</v>
      </c>
      <c r="E58" s="666">
        <v>40000</v>
      </c>
    </row>
    <row r="61" spans="1:5" s="2" customFormat="1" ht="15.6" customHeight="1">
      <c r="A61" s="1"/>
      <c r="B61" s="1" t="s">
        <v>1448</v>
      </c>
    </row>
    <row r="62" spans="1:5" s="403" customFormat="1" ht="15.6" customHeight="1">
      <c r="B62" s="404"/>
    </row>
    <row r="63" spans="1:5" ht="15.6" customHeight="1">
      <c r="B63" s="225" t="s">
        <v>123</v>
      </c>
      <c r="C63" s="225" t="s">
        <v>124</v>
      </c>
      <c r="D63" s="225" t="s">
        <v>434</v>
      </c>
    </row>
    <row r="64" spans="1:5" ht="72">
      <c r="B64" s="410" t="s">
        <v>1448</v>
      </c>
      <c r="C64" s="411" t="s">
        <v>1449</v>
      </c>
      <c r="D64" s="336" t="s">
        <v>1450</v>
      </c>
    </row>
    <row r="65" spans="2:8" ht="15.6" customHeight="1"/>
    <row r="66" spans="2:8" ht="15">
      <c r="B66" s="744" t="s">
        <v>1451</v>
      </c>
    </row>
    <row r="67" spans="2:8" ht="14.45" customHeight="1">
      <c r="B67" s="390" t="s">
        <v>1452</v>
      </c>
      <c r="C67" s="390" t="s">
        <v>1453</v>
      </c>
      <c r="D67" s="390" t="s">
        <v>1454</v>
      </c>
      <c r="E67" s="390" t="s">
        <v>1444</v>
      </c>
    </row>
    <row r="68" spans="2:8">
      <c r="B68" s="46" t="s">
        <v>1455</v>
      </c>
      <c r="C68" s="407">
        <v>0.5</v>
      </c>
      <c r="D68" s="407">
        <v>0.02</v>
      </c>
      <c r="E68" s="408">
        <v>1</v>
      </c>
      <c r="G68" s="698"/>
      <c r="H68" s="698"/>
    </row>
    <row r="69" spans="2:8" ht="25.5">
      <c r="B69" s="138" t="s">
        <v>1456</v>
      </c>
      <c r="C69" s="407">
        <v>2.5</v>
      </c>
      <c r="D69" s="407">
        <v>0.1</v>
      </c>
      <c r="E69" s="408">
        <v>5</v>
      </c>
      <c r="H69" s="698"/>
    </row>
  </sheetData>
  <mergeCells count="7">
    <mergeCell ref="I27:J27"/>
    <mergeCell ref="B9:B12"/>
    <mergeCell ref="B13:B14"/>
    <mergeCell ref="B56:B58"/>
    <mergeCell ref="B35:B36"/>
    <mergeCell ref="B28:B34"/>
    <mergeCell ref="B37:B42"/>
  </mergeCells>
  <hyperlinks>
    <hyperlink ref="D21" r:id="rId1" xr:uid="{D09A07CC-EBD4-4507-8F77-1A6BE6D070CC}"/>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3B0F-6BF7-4E37-8858-AD3990AF5EEA}">
  <sheetPr codeName="Sheet42">
    <tabColor theme="4" tint="0.79998168889431442"/>
  </sheetPr>
  <dimension ref="B1:E16"/>
  <sheetViews>
    <sheetView workbookViewId="0">
      <selection activeCell="I29" sqref="I29"/>
    </sheetView>
  </sheetViews>
  <sheetFormatPr defaultColWidth="10.140625" defaultRowHeight="12.75"/>
  <cols>
    <col min="1" max="1" width="10.140625" style="9"/>
    <col min="2" max="2" width="44.42578125" style="9" customWidth="1"/>
    <col min="3" max="3" width="34.42578125" style="9" customWidth="1"/>
    <col min="4" max="4" width="18.42578125" style="9" customWidth="1"/>
    <col min="5" max="31" width="11.42578125" style="9" customWidth="1"/>
    <col min="32" max="16384" width="10.140625" style="9"/>
  </cols>
  <sheetData>
    <row r="1" spans="2:5" customFormat="1"/>
    <row r="2" spans="2:5" s="2" customFormat="1" ht="28.5" customHeight="1">
      <c r="B2" s="1" t="s">
        <v>1457</v>
      </c>
    </row>
    <row r="3" spans="2:5" ht="15">
      <c r="C3" s="600"/>
      <c r="D3" s="600"/>
    </row>
    <row r="4" spans="2:5">
      <c r="B4" s="434" t="s">
        <v>1458</v>
      </c>
      <c r="C4"/>
    </row>
    <row r="5" spans="2:5">
      <c r="B5" s="598" t="s">
        <v>1459</v>
      </c>
    </row>
    <row r="6" spans="2:5">
      <c r="B6" s="599"/>
    </row>
    <row r="7" spans="2:5">
      <c r="B7" s="37" t="s">
        <v>230</v>
      </c>
      <c r="C7" s="37" t="s">
        <v>1460</v>
      </c>
      <c r="D7" s="37" t="s">
        <v>1309</v>
      </c>
      <c r="E7" s="37">
        <v>2023</v>
      </c>
    </row>
    <row r="8" spans="2:5">
      <c r="B8" s="343" t="s">
        <v>209</v>
      </c>
      <c r="C8" s="343" t="s">
        <v>1461</v>
      </c>
      <c r="D8" s="343" t="s">
        <v>1462</v>
      </c>
      <c r="E8" s="457">
        <v>15131.285942367753</v>
      </c>
    </row>
    <row r="9" spans="2:5">
      <c r="B9" s="343" t="s">
        <v>209</v>
      </c>
      <c r="C9" s="343" t="s">
        <v>1463</v>
      </c>
      <c r="D9" s="343" t="s">
        <v>1462</v>
      </c>
      <c r="E9" s="457">
        <v>19809.279233995148</v>
      </c>
    </row>
    <row r="10" spans="2:5">
      <c r="B10" s="343" t="s">
        <v>209</v>
      </c>
      <c r="C10" s="343" t="s">
        <v>1464</v>
      </c>
      <c r="D10" s="343" t="s">
        <v>1462</v>
      </c>
      <c r="E10" s="457">
        <v>24487.272525622546</v>
      </c>
    </row>
    <row r="11" spans="2:5">
      <c r="B11" s="343" t="s">
        <v>1465</v>
      </c>
      <c r="C11" s="343" t="s">
        <v>1461</v>
      </c>
      <c r="D11" s="343" t="s">
        <v>1462</v>
      </c>
      <c r="E11" s="457">
        <v>8314.5986751677192</v>
      </c>
    </row>
    <row r="12" spans="2:5">
      <c r="B12" s="343" t="s">
        <v>1465</v>
      </c>
      <c r="C12" s="343" t="s">
        <v>1463</v>
      </c>
      <c r="D12" s="343" t="s">
        <v>1462</v>
      </c>
      <c r="E12" s="457">
        <v>10890.098688835353</v>
      </c>
    </row>
    <row r="13" spans="2:5">
      <c r="B13" s="343" t="s">
        <v>1465</v>
      </c>
      <c r="C13" s="343" t="s">
        <v>1464</v>
      </c>
      <c r="D13" s="343" t="s">
        <v>1462</v>
      </c>
      <c r="E13" s="457">
        <v>13465.598702502986</v>
      </c>
    </row>
    <row r="14" spans="2:5">
      <c r="B14" s="343" t="s">
        <v>103</v>
      </c>
      <c r="C14" s="343" t="s">
        <v>1461</v>
      </c>
      <c r="D14" s="343" t="s">
        <v>1462</v>
      </c>
      <c r="E14" s="457">
        <v>8314.5986751677192</v>
      </c>
    </row>
    <row r="15" spans="2:5">
      <c r="B15" s="343" t="s">
        <v>103</v>
      </c>
      <c r="C15" s="343" t="s">
        <v>1463</v>
      </c>
      <c r="D15" s="343" t="s">
        <v>1462</v>
      </c>
      <c r="E15" s="457">
        <v>10890.098688835353</v>
      </c>
    </row>
    <row r="16" spans="2:5">
      <c r="B16" s="343" t="s">
        <v>103</v>
      </c>
      <c r="C16" s="343" t="s">
        <v>1464</v>
      </c>
      <c r="D16" s="343" t="s">
        <v>1462</v>
      </c>
      <c r="E16" s="457">
        <v>13465.598702502986</v>
      </c>
    </row>
  </sheetData>
  <hyperlinks>
    <hyperlink ref="B4" r:id="rId1" xr:uid="{C5B32840-BDC1-443C-AAA6-D90A847EF8FF}"/>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AC297-6FDD-42CB-ADD8-0D3AC5C155E9}">
  <sheetPr codeName="Sheet43">
    <tabColor theme="0"/>
  </sheetPr>
  <dimension ref="A1:O60"/>
  <sheetViews>
    <sheetView zoomScale="70" zoomScaleNormal="70" workbookViewId="0">
      <selection activeCell="O37" sqref="O37"/>
    </sheetView>
  </sheetViews>
  <sheetFormatPr defaultRowHeight="12.75"/>
  <cols>
    <col min="2" max="2" width="10.140625" customWidth="1"/>
    <col min="14" max="14" width="11.5703125" customWidth="1"/>
  </cols>
  <sheetData>
    <row r="1" spans="1:15" ht="13.5" thickBot="1">
      <c r="A1" s="423"/>
      <c r="B1" s="424"/>
      <c r="C1" s="424"/>
      <c r="D1" s="424"/>
      <c r="E1" s="424"/>
      <c r="F1" s="424"/>
      <c r="G1" s="424"/>
      <c r="H1" s="424"/>
      <c r="I1" s="424"/>
      <c r="J1" s="424"/>
      <c r="K1" s="424"/>
      <c r="L1" s="424"/>
      <c r="M1" s="425"/>
    </row>
    <row r="2" spans="1:15" ht="26.25" thickBot="1">
      <c r="A2" s="415" t="s">
        <v>1466</v>
      </c>
      <c r="B2" s="872" t="s">
        <v>1467</v>
      </c>
      <c r="C2" s="873"/>
      <c r="D2" s="873"/>
      <c r="E2" s="873"/>
      <c r="F2" s="873"/>
      <c r="G2" s="873"/>
      <c r="H2" s="873"/>
      <c r="I2" s="873"/>
      <c r="J2" s="873"/>
      <c r="K2" s="873"/>
      <c r="L2" s="873"/>
      <c r="M2" s="874"/>
    </row>
    <row r="3" spans="1:15" ht="26.25" thickBot="1">
      <c r="A3" s="416" t="s">
        <v>1468</v>
      </c>
      <c r="B3" s="417" t="s">
        <v>1029</v>
      </c>
      <c r="C3" s="417" t="s">
        <v>1030</v>
      </c>
      <c r="D3" s="417" t="s">
        <v>1031</v>
      </c>
      <c r="E3" s="417" t="s">
        <v>1032</v>
      </c>
      <c r="F3" s="417" t="s">
        <v>1033</v>
      </c>
      <c r="G3" s="417" t="s">
        <v>1034</v>
      </c>
      <c r="H3" s="417" t="s">
        <v>1035</v>
      </c>
      <c r="I3" s="417" t="s">
        <v>1036</v>
      </c>
      <c r="J3" s="417" t="s">
        <v>1037</v>
      </c>
      <c r="K3" s="417" t="s">
        <v>1038</v>
      </c>
      <c r="L3" s="417" t="s">
        <v>1027</v>
      </c>
      <c r="M3" s="417" t="s">
        <v>1028</v>
      </c>
      <c r="N3" s="427" t="s">
        <v>1469</v>
      </c>
    </row>
    <row r="4" spans="1:15" ht="39" thickBot="1">
      <c r="A4" s="418" t="s">
        <v>1470</v>
      </c>
      <c r="B4" s="875"/>
      <c r="C4" s="876"/>
      <c r="D4" s="876"/>
      <c r="E4" s="876"/>
      <c r="F4" s="876"/>
      <c r="G4" s="876"/>
      <c r="H4" s="876"/>
      <c r="I4" s="876"/>
      <c r="J4" s="876"/>
      <c r="K4" s="876"/>
      <c r="L4" s="876"/>
      <c r="M4" s="877"/>
    </row>
    <row r="5" spans="1:15" ht="13.5" thickBot="1">
      <c r="A5" s="419">
        <v>2013</v>
      </c>
      <c r="B5" s="420">
        <v>230.28</v>
      </c>
      <c r="C5" s="420">
        <v>232.166</v>
      </c>
      <c r="D5" s="420">
        <v>232.773</v>
      </c>
      <c r="E5" s="420">
        <v>232.53100000000001</v>
      </c>
      <c r="F5" s="420">
        <v>232.94499999999999</v>
      </c>
      <c r="G5" s="420">
        <v>233.50399999999999</v>
      </c>
      <c r="H5" s="420">
        <v>233.596</v>
      </c>
      <c r="I5" s="420">
        <v>233.87700000000001</v>
      </c>
      <c r="J5" s="420">
        <v>234.149</v>
      </c>
      <c r="K5" s="420">
        <v>233.54599999999999</v>
      </c>
      <c r="L5" s="420">
        <v>233.06899999999999</v>
      </c>
      <c r="M5" s="420">
        <v>233.04900000000001</v>
      </c>
      <c r="N5" s="587">
        <f>AVERAGE(B5:M5)</f>
        <v>232.95708333333332</v>
      </c>
    </row>
    <row r="6" spans="1:15" ht="13.5" thickBot="1">
      <c r="A6" s="421">
        <v>2014</v>
      </c>
      <c r="B6" s="422">
        <v>233.916</v>
      </c>
      <c r="C6" s="422">
        <v>234.78100000000001</v>
      </c>
      <c r="D6" s="422">
        <v>236.29300000000001</v>
      </c>
      <c r="E6" s="422">
        <v>237.072</v>
      </c>
      <c r="F6" s="422">
        <v>237.9</v>
      </c>
      <c r="G6" s="422">
        <v>238.34299999999999</v>
      </c>
      <c r="H6" s="422">
        <v>238.25</v>
      </c>
      <c r="I6" s="422">
        <v>237.852</v>
      </c>
      <c r="J6" s="422">
        <v>238.03100000000001</v>
      </c>
      <c r="K6" s="422">
        <v>237.43299999999999</v>
      </c>
      <c r="L6" s="422">
        <v>236.15100000000001</v>
      </c>
      <c r="M6" s="422">
        <v>234.81200000000001</v>
      </c>
      <c r="N6" s="587">
        <f t="shared" ref="N6:N14" si="0">AVERAGE(B6:M6)</f>
        <v>236.73616666666666</v>
      </c>
    </row>
    <row r="7" spans="1:15" ht="13.5" thickBot="1">
      <c r="A7" s="419">
        <v>2015</v>
      </c>
      <c r="B7" s="420">
        <v>233.70699999999999</v>
      </c>
      <c r="C7" s="420">
        <v>234.72200000000001</v>
      </c>
      <c r="D7" s="420">
        <v>236.119</v>
      </c>
      <c r="E7" s="420">
        <v>236.59899999999999</v>
      </c>
      <c r="F7" s="420">
        <v>237.80500000000001</v>
      </c>
      <c r="G7" s="420">
        <v>238.63800000000001</v>
      </c>
      <c r="H7" s="420">
        <v>238.654</v>
      </c>
      <c r="I7" s="420">
        <v>238.316</v>
      </c>
      <c r="J7" s="420">
        <v>237.94499999999999</v>
      </c>
      <c r="K7" s="420">
        <v>237.83799999999999</v>
      </c>
      <c r="L7" s="420">
        <v>237.33600000000001</v>
      </c>
      <c r="M7" s="420">
        <v>236.52500000000001</v>
      </c>
      <c r="N7" s="587">
        <f t="shared" si="0"/>
        <v>237.01700000000002</v>
      </c>
    </row>
    <row r="8" spans="1:15" ht="13.5" thickBot="1">
      <c r="A8" s="421">
        <v>2016</v>
      </c>
      <c r="B8" s="422">
        <v>236.916</v>
      </c>
      <c r="C8" s="422">
        <v>237.11099999999999</v>
      </c>
      <c r="D8" s="422">
        <v>238.13200000000001</v>
      </c>
      <c r="E8" s="422">
        <v>239.261</v>
      </c>
      <c r="F8" s="422">
        <v>240.22900000000001</v>
      </c>
      <c r="G8" s="422">
        <v>241.018</v>
      </c>
      <c r="H8" s="422">
        <v>240.62799999999999</v>
      </c>
      <c r="I8" s="422">
        <v>240.84899999999999</v>
      </c>
      <c r="J8" s="422">
        <v>241.428</v>
      </c>
      <c r="K8" s="422">
        <v>241.72900000000001</v>
      </c>
      <c r="L8" s="422">
        <v>241.35300000000001</v>
      </c>
      <c r="M8" s="422">
        <v>241.43199999999999</v>
      </c>
      <c r="N8" s="587">
        <f t="shared" si="0"/>
        <v>240.00716666666662</v>
      </c>
    </row>
    <row r="9" spans="1:15" ht="13.5" thickBot="1">
      <c r="A9" s="419">
        <v>2017</v>
      </c>
      <c r="B9" s="420">
        <v>242.839</v>
      </c>
      <c r="C9" s="420">
        <v>243.60300000000001</v>
      </c>
      <c r="D9" s="420">
        <v>243.80099999999999</v>
      </c>
      <c r="E9" s="420">
        <v>244.524</v>
      </c>
      <c r="F9" s="420">
        <v>244.733</v>
      </c>
      <c r="G9" s="420">
        <v>244.95500000000001</v>
      </c>
      <c r="H9" s="420">
        <v>244.786</v>
      </c>
      <c r="I9" s="420">
        <v>245.51900000000001</v>
      </c>
      <c r="J9" s="420">
        <v>246.81899999999999</v>
      </c>
      <c r="K9" s="420">
        <v>246.66300000000001</v>
      </c>
      <c r="L9" s="420">
        <v>246.66900000000001</v>
      </c>
      <c r="M9" s="420">
        <v>246.524</v>
      </c>
      <c r="N9" s="587">
        <f t="shared" si="0"/>
        <v>245.11958333333334</v>
      </c>
    </row>
    <row r="10" spans="1:15" ht="13.5" thickBot="1">
      <c r="A10" s="421">
        <v>2018</v>
      </c>
      <c r="B10" s="422">
        <v>247.86699999999999</v>
      </c>
      <c r="C10" s="422">
        <v>248.99100000000001</v>
      </c>
      <c r="D10" s="422">
        <v>249.554</v>
      </c>
      <c r="E10" s="422">
        <v>250.54599999999999</v>
      </c>
      <c r="F10" s="422">
        <v>251.58799999999999</v>
      </c>
      <c r="G10" s="422">
        <v>251.989</v>
      </c>
      <c r="H10" s="422">
        <v>252.006</v>
      </c>
      <c r="I10" s="422">
        <v>252.14599999999999</v>
      </c>
      <c r="J10" s="422">
        <v>252.43899999999999</v>
      </c>
      <c r="K10" s="422">
        <v>252.88499999999999</v>
      </c>
      <c r="L10" s="422">
        <v>252.03800000000001</v>
      </c>
      <c r="M10" s="422">
        <v>251.233</v>
      </c>
      <c r="N10" s="587">
        <f t="shared" si="0"/>
        <v>251.10683333333338</v>
      </c>
    </row>
    <row r="11" spans="1:15" ht="13.5" thickBot="1">
      <c r="A11" s="419">
        <v>2019</v>
      </c>
      <c r="B11" s="420">
        <v>251.71199999999999</v>
      </c>
      <c r="C11" s="420">
        <v>252.77600000000001</v>
      </c>
      <c r="D11" s="420">
        <v>254.202</v>
      </c>
      <c r="E11" s="420">
        <v>255.548</v>
      </c>
      <c r="F11" s="420">
        <v>256.09199999999998</v>
      </c>
      <c r="G11" s="420">
        <v>256.14299999999997</v>
      </c>
      <c r="H11" s="420">
        <v>256.57100000000003</v>
      </c>
      <c r="I11" s="420">
        <v>256.55799999999999</v>
      </c>
      <c r="J11" s="420">
        <v>256.75900000000001</v>
      </c>
      <c r="K11" s="420">
        <v>257.346</v>
      </c>
      <c r="L11" s="420">
        <v>257.20800000000003</v>
      </c>
      <c r="M11" s="420">
        <v>256.97399999999999</v>
      </c>
      <c r="N11" s="587">
        <f t="shared" si="0"/>
        <v>255.65741666666668</v>
      </c>
    </row>
    <row r="12" spans="1:15" ht="13.5" thickBot="1">
      <c r="A12" s="421">
        <v>2020</v>
      </c>
      <c r="B12" s="422">
        <v>257.971</v>
      </c>
      <c r="C12" s="422">
        <v>258.678</v>
      </c>
      <c r="D12" s="422">
        <v>258.11500000000001</v>
      </c>
      <c r="E12" s="422">
        <v>256.38900000000001</v>
      </c>
      <c r="F12" s="422">
        <v>256.39400000000001</v>
      </c>
      <c r="G12" s="422">
        <v>257.79700000000003</v>
      </c>
      <c r="H12" s="422">
        <v>259.101</v>
      </c>
      <c r="I12" s="422">
        <v>259.91800000000001</v>
      </c>
      <c r="J12" s="422">
        <v>260.27999999999997</v>
      </c>
      <c r="K12" s="422">
        <v>260.38799999999998</v>
      </c>
      <c r="L12" s="422">
        <v>260.22899999999998</v>
      </c>
      <c r="M12" s="422">
        <v>260.47399999999999</v>
      </c>
      <c r="N12" s="587">
        <f t="shared" si="0"/>
        <v>258.81116666666668</v>
      </c>
    </row>
    <row r="13" spans="1:15" ht="13.5" thickBot="1">
      <c r="A13" s="419">
        <v>2021</v>
      </c>
      <c r="B13" s="420">
        <v>261.58199999999999</v>
      </c>
      <c r="C13" s="420">
        <v>263.01400000000001</v>
      </c>
      <c r="D13" s="420">
        <v>264.87700000000001</v>
      </c>
      <c r="E13" s="420">
        <v>267.05399999999997</v>
      </c>
      <c r="F13" s="420">
        <v>269.19499999999999</v>
      </c>
      <c r="G13" s="420">
        <v>271.69600000000003</v>
      </c>
      <c r="H13" s="420">
        <v>273.00299999999999</v>
      </c>
      <c r="I13" s="420">
        <v>273.56700000000001</v>
      </c>
      <c r="J13" s="420">
        <v>274.31</v>
      </c>
      <c r="K13" s="420">
        <v>276.589</v>
      </c>
      <c r="L13" s="420">
        <v>277.94799999999998</v>
      </c>
      <c r="M13" s="420">
        <v>278.80200000000002</v>
      </c>
      <c r="N13" s="587">
        <f t="shared" si="0"/>
        <v>270.96975000000003</v>
      </c>
    </row>
    <row r="14" spans="1:15" ht="13.5" thickBot="1">
      <c r="A14" s="421">
        <v>2022</v>
      </c>
      <c r="B14" s="422">
        <v>281.14800000000002</v>
      </c>
      <c r="C14" s="422">
        <v>283.71600000000001</v>
      </c>
      <c r="D14" s="422">
        <v>287.50400000000002</v>
      </c>
      <c r="E14" s="422">
        <v>289.10899999999998</v>
      </c>
      <c r="F14" s="422">
        <v>292.29599999999999</v>
      </c>
      <c r="G14" s="422">
        <v>296.31099999999998</v>
      </c>
      <c r="H14" s="422">
        <v>296.27600000000001</v>
      </c>
      <c r="I14" s="422">
        <v>296.17099999999999</v>
      </c>
      <c r="J14" s="422">
        <v>296.80799999999999</v>
      </c>
      <c r="K14" s="422">
        <v>298.012</v>
      </c>
      <c r="L14" s="422">
        <v>297.71100000000001</v>
      </c>
      <c r="M14" s="422">
        <v>296.79700000000003</v>
      </c>
      <c r="N14" s="587">
        <f t="shared" si="0"/>
        <v>292.65491666666668</v>
      </c>
    </row>
    <row r="15" spans="1:15" ht="13.5" thickBot="1">
      <c r="A15" s="419">
        <v>2023</v>
      </c>
      <c r="B15" s="420">
        <v>299.17</v>
      </c>
      <c r="C15" s="420">
        <v>300.83999999999997</v>
      </c>
      <c r="D15" s="420">
        <v>301.83600000000001</v>
      </c>
      <c r="E15" s="420">
        <v>303.363</v>
      </c>
      <c r="F15" s="420">
        <v>304.12700000000001</v>
      </c>
      <c r="G15" s="420">
        <v>305.10899999999998</v>
      </c>
      <c r="H15" s="420">
        <v>305.69099999999997</v>
      </c>
      <c r="I15" s="420">
        <v>307.02600000000001</v>
      </c>
      <c r="J15" s="420">
        <v>307.78899999999999</v>
      </c>
      <c r="K15" s="420">
        <v>307.67099999999999</v>
      </c>
      <c r="L15" s="420"/>
      <c r="M15" s="426"/>
      <c r="N15" s="428">
        <f>N14*AVERAGE(B15:K15)/AVERAGE(B14:K14)</f>
        <v>305.22151357795713</v>
      </c>
      <c r="O15" t="s">
        <v>1471</v>
      </c>
    </row>
    <row r="16" spans="1:15">
      <c r="A16" t="s">
        <v>1472</v>
      </c>
    </row>
    <row r="19" spans="2:5">
      <c r="B19" s="430" t="s">
        <v>1473</v>
      </c>
      <c r="C19" s="431" t="e">
        <f>dollar_year</f>
        <v>#REF!</v>
      </c>
    </row>
    <row r="20" spans="2:5">
      <c r="B20" s="430" t="s">
        <v>1474</v>
      </c>
      <c r="C20" s="432">
        <v>0.02</v>
      </c>
    </row>
    <row r="21" spans="2:5">
      <c r="B21" s="430"/>
      <c r="C21" s="430"/>
    </row>
    <row r="22" spans="2:5" ht="51">
      <c r="B22" s="429" t="s">
        <v>1475</v>
      </c>
      <c r="C22" s="429" t="s">
        <v>1476</v>
      </c>
      <c r="D22" s="429" t="s">
        <v>1477</v>
      </c>
    </row>
    <row r="23" spans="2:5">
      <c r="B23" s="268">
        <f>2013</f>
        <v>2013</v>
      </c>
      <c r="C23" s="268" t="e">
        <f t="shared" ref="C23:C33" si="1">$C$19</f>
        <v>#REF!</v>
      </c>
      <c r="D23" s="460" t="e">
        <f>INDEX($N$5:$N$15,MATCH(C23,$A$5:$A$15,0))/INDEX($N$5:$N$15,MATCH(B23,$A$5:$A$15,0))</f>
        <v>#REF!</v>
      </c>
    </row>
    <row r="24" spans="2:5">
      <c r="B24" s="268">
        <f>B23+1</f>
        <v>2014</v>
      </c>
      <c r="C24" s="268" t="e">
        <f t="shared" si="1"/>
        <v>#REF!</v>
      </c>
      <c r="D24" s="460" t="e">
        <f t="shared" ref="D24:D33" si="2">INDEX($N$5:$N$15,MATCH(C24,$A$5:$A$15,0))/INDEX($N$5:$N$15,MATCH(B24,$A$5:$A$15,0))</f>
        <v>#REF!</v>
      </c>
    </row>
    <row r="25" spans="2:5">
      <c r="B25" s="268">
        <f t="shared" ref="B25:B33" si="3">B24+1</f>
        <v>2015</v>
      </c>
      <c r="C25" s="268" t="e">
        <f t="shared" si="1"/>
        <v>#REF!</v>
      </c>
      <c r="D25" s="460" t="e">
        <f t="shared" si="2"/>
        <v>#REF!</v>
      </c>
    </row>
    <row r="26" spans="2:5">
      <c r="B26" s="268">
        <f t="shared" si="3"/>
        <v>2016</v>
      </c>
      <c r="C26" s="268" t="e">
        <f t="shared" si="1"/>
        <v>#REF!</v>
      </c>
      <c r="D26" s="460" t="e">
        <f t="shared" si="2"/>
        <v>#REF!</v>
      </c>
    </row>
    <row r="27" spans="2:5">
      <c r="B27" s="268">
        <f t="shared" si="3"/>
        <v>2017</v>
      </c>
      <c r="C27" s="268" t="e">
        <f t="shared" si="1"/>
        <v>#REF!</v>
      </c>
      <c r="D27" s="460" t="e">
        <f t="shared" si="2"/>
        <v>#REF!</v>
      </c>
    </row>
    <row r="28" spans="2:5">
      <c r="B28" s="268">
        <f t="shared" si="3"/>
        <v>2018</v>
      </c>
      <c r="C28" s="268" t="e">
        <f t="shared" si="1"/>
        <v>#REF!</v>
      </c>
      <c r="D28" s="460" t="e">
        <f t="shared" si="2"/>
        <v>#REF!</v>
      </c>
    </row>
    <row r="29" spans="2:5">
      <c r="B29" s="268">
        <f t="shared" si="3"/>
        <v>2019</v>
      </c>
      <c r="C29" s="268" t="e">
        <f t="shared" si="1"/>
        <v>#REF!</v>
      </c>
      <c r="D29" s="460" t="e">
        <f t="shared" si="2"/>
        <v>#REF!</v>
      </c>
    </row>
    <row r="30" spans="2:5">
      <c r="B30" s="268">
        <f t="shared" si="3"/>
        <v>2020</v>
      </c>
      <c r="C30" s="268" t="e">
        <f t="shared" si="1"/>
        <v>#REF!</v>
      </c>
      <c r="D30" s="460" t="e">
        <f t="shared" si="2"/>
        <v>#REF!</v>
      </c>
    </row>
    <row r="31" spans="2:5">
      <c r="B31" s="268">
        <f t="shared" si="3"/>
        <v>2021</v>
      </c>
      <c r="C31" s="268" t="e">
        <f t="shared" si="1"/>
        <v>#REF!</v>
      </c>
      <c r="D31" s="460" t="e">
        <f t="shared" si="2"/>
        <v>#REF!</v>
      </c>
    </row>
    <row r="32" spans="2:5">
      <c r="B32" s="268">
        <f t="shared" si="3"/>
        <v>2022</v>
      </c>
      <c r="C32" s="268" t="e">
        <f t="shared" si="1"/>
        <v>#REF!</v>
      </c>
      <c r="D32" s="460" t="e">
        <f t="shared" si="2"/>
        <v>#REF!</v>
      </c>
      <c r="E32" s="460"/>
    </row>
    <row r="33" spans="2:4">
      <c r="B33" s="268">
        <f t="shared" si="3"/>
        <v>2023</v>
      </c>
      <c r="C33" s="268" t="e">
        <f t="shared" si="1"/>
        <v>#REF!</v>
      </c>
      <c r="D33" s="460" t="e">
        <f t="shared" si="2"/>
        <v>#REF!</v>
      </c>
    </row>
    <row r="34" spans="2:4">
      <c r="B34" s="268">
        <f t="shared" ref="B34:B60" si="4">B33+1</f>
        <v>2024</v>
      </c>
      <c r="C34" s="268" t="e">
        <f t="shared" ref="C34:C60" si="5">$C$19</f>
        <v>#REF!</v>
      </c>
      <c r="D34" s="586" t="e">
        <f>(1+$C$20)^(C34-B34)</f>
        <v>#REF!</v>
      </c>
    </row>
    <row r="35" spans="2:4">
      <c r="B35" s="268">
        <f t="shared" si="4"/>
        <v>2025</v>
      </c>
      <c r="C35" s="268" t="e">
        <f t="shared" si="5"/>
        <v>#REF!</v>
      </c>
      <c r="D35" s="586" t="e">
        <f t="shared" ref="D35:D60" si="6">(1+$C$20)^(C35-B35)</f>
        <v>#REF!</v>
      </c>
    </row>
    <row r="36" spans="2:4">
      <c r="B36" s="268">
        <f t="shared" si="4"/>
        <v>2026</v>
      </c>
      <c r="C36" s="268" t="e">
        <f t="shared" si="5"/>
        <v>#REF!</v>
      </c>
      <c r="D36" s="586" t="e">
        <f t="shared" si="6"/>
        <v>#REF!</v>
      </c>
    </row>
    <row r="37" spans="2:4">
      <c r="B37" s="268">
        <f t="shared" si="4"/>
        <v>2027</v>
      </c>
      <c r="C37" s="268" t="e">
        <f t="shared" si="5"/>
        <v>#REF!</v>
      </c>
      <c r="D37" s="586" t="e">
        <f t="shared" si="6"/>
        <v>#REF!</v>
      </c>
    </row>
    <row r="38" spans="2:4">
      <c r="B38" s="268">
        <f t="shared" si="4"/>
        <v>2028</v>
      </c>
      <c r="C38" s="268" t="e">
        <f t="shared" si="5"/>
        <v>#REF!</v>
      </c>
      <c r="D38" s="586" t="e">
        <f t="shared" si="6"/>
        <v>#REF!</v>
      </c>
    </row>
    <row r="39" spans="2:4">
      <c r="B39" s="268">
        <f t="shared" si="4"/>
        <v>2029</v>
      </c>
      <c r="C39" s="268" t="e">
        <f t="shared" si="5"/>
        <v>#REF!</v>
      </c>
      <c r="D39" s="586" t="e">
        <f t="shared" si="6"/>
        <v>#REF!</v>
      </c>
    </row>
    <row r="40" spans="2:4">
      <c r="B40" s="268">
        <f t="shared" si="4"/>
        <v>2030</v>
      </c>
      <c r="C40" s="268" t="e">
        <f t="shared" si="5"/>
        <v>#REF!</v>
      </c>
      <c r="D40" s="586" t="e">
        <f t="shared" si="6"/>
        <v>#REF!</v>
      </c>
    </row>
    <row r="41" spans="2:4">
      <c r="B41" s="268">
        <f t="shared" si="4"/>
        <v>2031</v>
      </c>
      <c r="C41" s="268" t="e">
        <f t="shared" si="5"/>
        <v>#REF!</v>
      </c>
      <c r="D41" s="586" t="e">
        <f t="shared" si="6"/>
        <v>#REF!</v>
      </c>
    </row>
    <row r="42" spans="2:4">
      <c r="B42" s="268">
        <f t="shared" si="4"/>
        <v>2032</v>
      </c>
      <c r="C42" s="268" t="e">
        <f t="shared" si="5"/>
        <v>#REF!</v>
      </c>
      <c r="D42" s="586" t="e">
        <f t="shared" si="6"/>
        <v>#REF!</v>
      </c>
    </row>
    <row r="43" spans="2:4">
      <c r="B43" s="268">
        <f t="shared" si="4"/>
        <v>2033</v>
      </c>
      <c r="C43" s="268" t="e">
        <f t="shared" si="5"/>
        <v>#REF!</v>
      </c>
      <c r="D43" s="586" t="e">
        <f t="shared" si="6"/>
        <v>#REF!</v>
      </c>
    </row>
    <row r="44" spans="2:4">
      <c r="B44" s="268">
        <f t="shared" si="4"/>
        <v>2034</v>
      </c>
      <c r="C44" s="268" t="e">
        <f t="shared" si="5"/>
        <v>#REF!</v>
      </c>
      <c r="D44" s="586" t="e">
        <f t="shared" si="6"/>
        <v>#REF!</v>
      </c>
    </row>
    <row r="45" spans="2:4">
      <c r="B45" s="268">
        <f t="shared" si="4"/>
        <v>2035</v>
      </c>
      <c r="C45" s="268" t="e">
        <f t="shared" si="5"/>
        <v>#REF!</v>
      </c>
      <c r="D45" s="586" t="e">
        <f t="shared" si="6"/>
        <v>#REF!</v>
      </c>
    </row>
    <row r="46" spans="2:4">
      <c r="B46" s="268">
        <f t="shared" si="4"/>
        <v>2036</v>
      </c>
      <c r="C46" s="268" t="e">
        <f t="shared" si="5"/>
        <v>#REF!</v>
      </c>
      <c r="D46" s="586" t="e">
        <f t="shared" si="6"/>
        <v>#REF!</v>
      </c>
    </row>
    <row r="47" spans="2:4">
      <c r="B47" s="268">
        <f t="shared" si="4"/>
        <v>2037</v>
      </c>
      <c r="C47" s="268" t="e">
        <f t="shared" si="5"/>
        <v>#REF!</v>
      </c>
      <c r="D47" s="586" t="e">
        <f t="shared" si="6"/>
        <v>#REF!</v>
      </c>
    </row>
    <row r="48" spans="2:4">
      <c r="B48" s="268">
        <f t="shared" si="4"/>
        <v>2038</v>
      </c>
      <c r="C48" s="268" t="e">
        <f t="shared" si="5"/>
        <v>#REF!</v>
      </c>
      <c r="D48" s="586" t="e">
        <f t="shared" si="6"/>
        <v>#REF!</v>
      </c>
    </row>
    <row r="49" spans="2:4">
      <c r="B49" s="268">
        <f t="shared" si="4"/>
        <v>2039</v>
      </c>
      <c r="C49" s="268" t="e">
        <f t="shared" si="5"/>
        <v>#REF!</v>
      </c>
      <c r="D49" s="586" t="e">
        <f t="shared" si="6"/>
        <v>#REF!</v>
      </c>
    </row>
    <row r="50" spans="2:4">
      <c r="B50" s="268">
        <f t="shared" si="4"/>
        <v>2040</v>
      </c>
      <c r="C50" s="268" t="e">
        <f t="shared" si="5"/>
        <v>#REF!</v>
      </c>
      <c r="D50" s="586" t="e">
        <f t="shared" si="6"/>
        <v>#REF!</v>
      </c>
    </row>
    <row r="51" spans="2:4">
      <c r="B51" s="268">
        <f t="shared" si="4"/>
        <v>2041</v>
      </c>
      <c r="C51" s="268" t="e">
        <f t="shared" si="5"/>
        <v>#REF!</v>
      </c>
      <c r="D51" s="586" t="e">
        <f t="shared" si="6"/>
        <v>#REF!</v>
      </c>
    </row>
    <row r="52" spans="2:4">
      <c r="B52" s="268">
        <f t="shared" si="4"/>
        <v>2042</v>
      </c>
      <c r="C52" s="268" t="e">
        <f t="shared" si="5"/>
        <v>#REF!</v>
      </c>
      <c r="D52" s="586" t="e">
        <f t="shared" si="6"/>
        <v>#REF!</v>
      </c>
    </row>
    <row r="53" spans="2:4">
      <c r="B53" s="268">
        <f t="shared" si="4"/>
        <v>2043</v>
      </c>
      <c r="C53" s="268" t="e">
        <f t="shared" si="5"/>
        <v>#REF!</v>
      </c>
      <c r="D53" s="586" t="e">
        <f t="shared" si="6"/>
        <v>#REF!</v>
      </c>
    </row>
    <row r="54" spans="2:4">
      <c r="B54" s="268">
        <f t="shared" si="4"/>
        <v>2044</v>
      </c>
      <c r="C54" s="268" t="e">
        <f t="shared" si="5"/>
        <v>#REF!</v>
      </c>
      <c r="D54" s="586" t="e">
        <f t="shared" si="6"/>
        <v>#REF!</v>
      </c>
    </row>
    <row r="55" spans="2:4">
      <c r="B55" s="268">
        <f t="shared" si="4"/>
        <v>2045</v>
      </c>
      <c r="C55" s="268" t="e">
        <f t="shared" si="5"/>
        <v>#REF!</v>
      </c>
      <c r="D55" s="586" t="e">
        <f t="shared" si="6"/>
        <v>#REF!</v>
      </c>
    </row>
    <row r="56" spans="2:4">
      <c r="B56" s="268">
        <f t="shared" si="4"/>
        <v>2046</v>
      </c>
      <c r="C56" s="268" t="e">
        <f t="shared" si="5"/>
        <v>#REF!</v>
      </c>
      <c r="D56" s="586" t="e">
        <f t="shared" si="6"/>
        <v>#REF!</v>
      </c>
    </row>
    <row r="57" spans="2:4">
      <c r="B57" s="268">
        <f t="shared" si="4"/>
        <v>2047</v>
      </c>
      <c r="C57" s="268" t="e">
        <f t="shared" si="5"/>
        <v>#REF!</v>
      </c>
      <c r="D57" s="586" t="e">
        <f t="shared" si="6"/>
        <v>#REF!</v>
      </c>
    </row>
    <row r="58" spans="2:4">
      <c r="B58" s="268">
        <f t="shared" si="4"/>
        <v>2048</v>
      </c>
      <c r="C58" s="268" t="e">
        <f t="shared" si="5"/>
        <v>#REF!</v>
      </c>
      <c r="D58" s="586" t="e">
        <f t="shared" si="6"/>
        <v>#REF!</v>
      </c>
    </row>
    <row r="59" spans="2:4">
      <c r="B59" s="268">
        <f t="shared" si="4"/>
        <v>2049</v>
      </c>
      <c r="C59" s="268" t="e">
        <f t="shared" si="5"/>
        <v>#REF!</v>
      </c>
      <c r="D59" s="586" t="e">
        <f t="shared" si="6"/>
        <v>#REF!</v>
      </c>
    </row>
    <row r="60" spans="2:4">
      <c r="B60" s="268">
        <f t="shared" si="4"/>
        <v>2050</v>
      </c>
      <c r="C60" s="268" t="e">
        <f t="shared" si="5"/>
        <v>#REF!</v>
      </c>
      <c r="D60" s="586" t="e">
        <f t="shared" si="6"/>
        <v>#REF!</v>
      </c>
    </row>
  </sheetData>
  <mergeCells count="2">
    <mergeCell ref="B2:M2"/>
    <mergeCell ref="B4:M4"/>
  </mergeCells>
  <dataValidations count="1">
    <dataValidation type="list" allowBlank="1" showInputMessage="1" showErrorMessage="1" sqref="C19" xr:uid="{800305CF-79E0-4055-89FD-4C61F1113F3B}">
      <formula1>A5:A15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DAF2F-F451-45F5-811A-EB9193B6AD10}">
  <sheetPr codeName="Sheet6">
    <tabColor theme="5"/>
  </sheetPr>
  <dimension ref="B1:AA172834"/>
  <sheetViews>
    <sheetView showGridLines="0" workbookViewId="0"/>
  </sheetViews>
  <sheetFormatPr defaultColWidth="10.140625" defaultRowHeight="12.75"/>
  <cols>
    <col min="2" max="2" width="20.42578125" customWidth="1"/>
    <col min="3" max="3" width="28.28515625" customWidth="1"/>
    <col min="4" max="4" width="29.28515625" customWidth="1"/>
    <col min="5" max="5" width="27" customWidth="1"/>
    <col min="6" max="6" width="21.42578125" customWidth="1"/>
    <col min="7" max="7" width="106.85546875" bestFit="1" customWidth="1"/>
    <col min="11" max="11" width="45.42578125" style="268" customWidth="1"/>
  </cols>
  <sheetData>
    <row r="1" spans="2:27">
      <c r="K1"/>
    </row>
    <row r="2" spans="2:27" s="2" customFormat="1" ht="28.5" customHeight="1">
      <c r="B2" s="1" t="s">
        <v>195</v>
      </c>
    </row>
    <row r="3" spans="2:27">
      <c r="K3"/>
    </row>
    <row r="4" spans="2:27" ht="14.25">
      <c r="B4" s="225" t="s">
        <v>123</v>
      </c>
      <c r="C4" s="225" t="s">
        <v>124</v>
      </c>
      <c r="D4" s="225" t="s">
        <v>125</v>
      </c>
      <c r="E4" s="225"/>
      <c r="F4" s="225"/>
      <c r="G4" s="226"/>
      <c r="K4"/>
    </row>
    <row r="5" spans="2:27" ht="14.25">
      <c r="B5" s="227" t="s">
        <v>196</v>
      </c>
      <c r="C5" s="227" t="s">
        <v>197</v>
      </c>
      <c r="D5" s="228" t="s">
        <v>198</v>
      </c>
      <c r="E5" s="228"/>
      <c r="F5" s="228"/>
      <c r="G5" s="226"/>
      <c r="K5"/>
    </row>
    <row r="6" spans="2:27" ht="14.25">
      <c r="B6" s="227" t="s">
        <v>199</v>
      </c>
      <c r="C6" s="227" t="s">
        <v>200</v>
      </c>
      <c r="D6" s="228" t="s">
        <v>201</v>
      </c>
      <c r="E6" s="228"/>
      <c r="F6" s="228"/>
      <c r="G6" s="226"/>
      <c r="K6"/>
    </row>
    <row r="7" spans="2:27" ht="36">
      <c r="B7" s="229" t="s">
        <v>202</v>
      </c>
      <c r="C7" s="229" t="s">
        <v>203</v>
      </c>
      <c r="D7" s="781" t="s">
        <v>204</v>
      </c>
      <c r="E7" s="781"/>
      <c r="F7" s="781"/>
      <c r="G7" s="226"/>
      <c r="K7"/>
    </row>
    <row r="8" spans="2:27" ht="14.25">
      <c r="C8" s="170"/>
      <c r="D8" s="170"/>
      <c r="G8" s="226"/>
      <c r="K8"/>
    </row>
    <row r="9" spans="2:27" s="230" customFormat="1" ht="14.25">
      <c r="B9" s="29" t="s">
        <v>205</v>
      </c>
      <c r="C9" s="31"/>
      <c r="D9" s="226"/>
      <c r="E9" s="226"/>
      <c r="F9" s="226"/>
      <c r="I9" s="226"/>
      <c r="J9" s="226"/>
      <c r="K9" s="226"/>
      <c r="L9" s="226"/>
      <c r="M9" s="226"/>
      <c r="N9" s="226"/>
      <c r="O9" s="226"/>
      <c r="P9" s="226"/>
      <c r="Q9" s="226"/>
      <c r="R9" s="226"/>
      <c r="S9" s="226"/>
      <c r="T9" s="226"/>
      <c r="U9" s="226"/>
      <c r="V9" s="226"/>
      <c r="W9" s="226"/>
      <c r="X9" s="226"/>
      <c r="Y9" s="226"/>
      <c r="Z9" s="226"/>
      <c r="AA9" s="226"/>
    </row>
    <row r="10" spans="2:27" s="230" customFormat="1" ht="14.25">
      <c r="B10" s="231" t="s">
        <v>206</v>
      </c>
      <c r="C10" s="232" t="s">
        <v>207</v>
      </c>
      <c r="D10" s="226"/>
      <c r="E10" s="226"/>
      <c r="F10" s="226"/>
      <c r="I10" s="226"/>
      <c r="J10" s="226"/>
      <c r="K10" s="226"/>
      <c r="L10" s="226"/>
      <c r="M10" s="226"/>
      <c r="N10" s="226"/>
      <c r="O10" s="226"/>
      <c r="P10" s="226"/>
      <c r="Q10" s="226"/>
      <c r="R10" s="226"/>
      <c r="S10" s="226"/>
      <c r="T10" s="226"/>
      <c r="U10" s="226"/>
      <c r="V10" s="226"/>
      <c r="W10" s="226"/>
      <c r="X10" s="226"/>
      <c r="Y10" s="226"/>
      <c r="Z10" s="226"/>
      <c r="AA10" s="226"/>
    </row>
    <row r="11" spans="2:27" s="230" customFormat="1" ht="14.25">
      <c r="B11" s="25" t="s">
        <v>208</v>
      </c>
      <c r="C11" s="233" t="s">
        <v>209</v>
      </c>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row>
    <row r="12" spans="2:27" s="230" customFormat="1" ht="14.25">
      <c r="B12" s="25" t="s">
        <v>210</v>
      </c>
      <c r="C12" s="233" t="s">
        <v>209</v>
      </c>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row>
    <row r="13" spans="2:27" s="230" customFormat="1" ht="14.25">
      <c r="B13" s="25" t="s">
        <v>211</v>
      </c>
      <c r="C13" s="233" t="s">
        <v>212</v>
      </c>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row>
    <row r="14" spans="2:27" s="230" customFormat="1" ht="14.25">
      <c r="B14" s="25" t="s">
        <v>213</v>
      </c>
      <c r="C14" s="233" t="s">
        <v>212</v>
      </c>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row>
    <row r="15" spans="2:27" s="230" customFormat="1" ht="14.25">
      <c r="B15" s="25" t="s">
        <v>214</v>
      </c>
      <c r="C15" s="233" t="s">
        <v>212</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row>
    <row r="16" spans="2:27" s="230" customFormat="1" ht="14.25">
      <c r="B16" s="25" t="s">
        <v>215</v>
      </c>
      <c r="C16" s="233" t="s">
        <v>212</v>
      </c>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row>
    <row r="17" spans="2:27" s="230" customFormat="1" ht="14.25">
      <c r="B17" s="25" t="s">
        <v>216</v>
      </c>
      <c r="C17" s="233" t="s">
        <v>212</v>
      </c>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row>
    <row r="18" spans="2:27" s="230" customFormat="1" ht="14.25">
      <c r="B18" s="25" t="s">
        <v>217</v>
      </c>
      <c r="C18" s="233" t="s">
        <v>218</v>
      </c>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row>
    <row r="19" spans="2:27" s="230" customFormat="1" ht="14.25">
      <c r="B19" s="26" t="s">
        <v>219</v>
      </c>
      <c r="C19" s="234" t="s">
        <v>220</v>
      </c>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row>
    <row r="20" spans="2:27" s="230" customFormat="1" ht="14.25">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row>
    <row r="21" spans="2:27" s="230" customFormat="1" ht="14.25">
      <c r="B21" s="29" t="s">
        <v>221</v>
      </c>
      <c r="C21" s="30"/>
      <c r="D21" s="30"/>
      <c r="E21" s="31"/>
      <c r="F21" s="226"/>
      <c r="G21" s="226"/>
      <c r="H21" s="226"/>
      <c r="I21" s="226"/>
      <c r="J21" s="226"/>
      <c r="K21" s="226"/>
      <c r="L21" s="226"/>
      <c r="M21" s="226"/>
      <c r="N21" s="226"/>
      <c r="O21" s="226"/>
      <c r="P21" s="226"/>
      <c r="Q21" s="226"/>
      <c r="R21" s="226"/>
      <c r="S21" s="226"/>
      <c r="T21" s="226"/>
      <c r="U21" s="226"/>
      <c r="V21" s="226"/>
      <c r="W21" s="226"/>
      <c r="X21" s="226"/>
      <c r="Y21" s="226"/>
    </row>
    <row r="22" spans="2:27" s="230" customFormat="1" ht="14.25">
      <c r="B22" s="231" t="s">
        <v>149</v>
      </c>
      <c r="C22" s="6" t="s">
        <v>222</v>
      </c>
      <c r="D22" s="6" t="s">
        <v>223</v>
      </c>
      <c r="E22" s="232" t="s">
        <v>224</v>
      </c>
      <c r="F22" s="226"/>
      <c r="G22" s="226"/>
      <c r="H22" s="226"/>
      <c r="I22" s="226"/>
      <c r="J22" s="226"/>
      <c r="K22" s="226"/>
      <c r="L22" s="226"/>
      <c r="M22" s="226"/>
      <c r="N22" s="226"/>
      <c r="O22" s="226"/>
      <c r="P22" s="226"/>
      <c r="Q22" s="226"/>
      <c r="R22" s="226"/>
      <c r="S22" s="226"/>
      <c r="T22" s="226"/>
      <c r="U22" s="226"/>
      <c r="V22" s="226"/>
      <c r="W22" s="226"/>
      <c r="X22" s="226"/>
      <c r="Y22" s="226"/>
    </row>
    <row r="23" spans="2:27" s="230" customFormat="1" ht="14.25">
      <c r="B23" s="25" t="s">
        <v>150</v>
      </c>
      <c r="C23" s="235">
        <v>0.63</v>
      </c>
      <c r="D23" s="235">
        <v>0.35</v>
      </c>
      <c r="E23" s="236">
        <v>0.02</v>
      </c>
      <c r="F23" s="226"/>
      <c r="G23" s="226"/>
      <c r="H23" s="226"/>
      <c r="I23" s="226"/>
      <c r="J23" s="226"/>
      <c r="K23" s="226"/>
      <c r="L23" s="226"/>
      <c r="M23" s="226"/>
      <c r="N23" s="226"/>
      <c r="O23" s="226"/>
      <c r="P23" s="226"/>
      <c r="Q23" s="226"/>
      <c r="R23" s="226"/>
      <c r="S23" s="226"/>
      <c r="T23" s="226"/>
      <c r="U23" s="226"/>
      <c r="V23" s="226"/>
      <c r="W23" s="226"/>
      <c r="X23" s="226"/>
      <c r="Y23" s="226"/>
    </row>
    <row r="24" spans="2:27" s="230" customFormat="1" ht="14.25">
      <c r="B24" s="26" t="s">
        <v>151</v>
      </c>
      <c r="C24" s="237">
        <v>0.59</v>
      </c>
      <c r="D24" s="237">
        <v>0.4</v>
      </c>
      <c r="E24" s="238">
        <v>0.01</v>
      </c>
      <c r="F24" s="226"/>
      <c r="G24" s="226"/>
      <c r="H24" s="226"/>
      <c r="I24" s="226"/>
      <c r="J24" s="226"/>
      <c r="K24" s="226"/>
      <c r="L24" s="226"/>
      <c r="M24" s="226"/>
      <c r="N24" s="226"/>
      <c r="O24" s="226"/>
      <c r="P24" s="226"/>
      <c r="Q24" s="226"/>
      <c r="R24" s="226"/>
      <c r="S24" s="226"/>
      <c r="T24" s="226"/>
      <c r="U24" s="226"/>
      <c r="V24" s="226"/>
      <c r="W24" s="226"/>
      <c r="X24" s="226"/>
      <c r="Y24" s="226"/>
    </row>
    <row r="25" spans="2:27" s="230" customFormat="1" ht="14.25">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2:27" s="230" customFormat="1" ht="14.25">
      <c r="B26" s="29" t="s">
        <v>225</v>
      </c>
      <c r="C26" s="30"/>
      <c r="D26" s="30"/>
      <c r="E26" s="31"/>
      <c r="F26" s="226"/>
      <c r="G26" s="226"/>
      <c r="H26" s="226"/>
      <c r="I26" s="226"/>
      <c r="J26" s="226"/>
      <c r="K26" s="226"/>
      <c r="L26" s="226"/>
      <c r="M26" s="226"/>
      <c r="N26" s="226"/>
      <c r="O26" s="226"/>
      <c r="P26" s="226"/>
      <c r="Q26" s="226"/>
      <c r="R26" s="226"/>
      <c r="S26" s="226"/>
      <c r="T26" s="226"/>
      <c r="U26" s="226"/>
      <c r="V26" s="226"/>
      <c r="W26" s="226"/>
      <c r="X26" s="226"/>
      <c r="Y26" s="226"/>
    </row>
    <row r="27" spans="2:27" s="230" customFormat="1" ht="14.25">
      <c r="B27" s="231" t="s">
        <v>149</v>
      </c>
      <c r="C27" s="6" t="s">
        <v>209</v>
      </c>
      <c r="D27" s="6" t="s">
        <v>226</v>
      </c>
      <c r="E27" s="232" t="s">
        <v>227</v>
      </c>
      <c r="F27" s="226"/>
      <c r="G27" s="226"/>
      <c r="H27" s="226"/>
      <c r="I27" s="226"/>
      <c r="J27" s="226"/>
      <c r="K27" s="226"/>
      <c r="L27" s="226"/>
      <c r="M27" s="226"/>
      <c r="N27" s="226"/>
      <c r="O27" s="226"/>
      <c r="P27" s="226"/>
      <c r="Q27" s="226"/>
      <c r="R27" s="226"/>
      <c r="S27" s="226"/>
      <c r="T27" s="226"/>
      <c r="U27" s="226"/>
      <c r="V27" s="226"/>
      <c r="W27" s="226"/>
      <c r="X27" s="226"/>
      <c r="Y27" s="226"/>
    </row>
    <row r="28" spans="2:27" s="230" customFormat="1" ht="14.25">
      <c r="B28" s="25" t="s">
        <v>150</v>
      </c>
      <c r="C28" s="239">
        <f>C23*'Key Drivers'!$D22*10^6</f>
        <v>4193648.55</v>
      </c>
      <c r="D28" s="239">
        <f>D23*'Key Drivers'!$D22*10^6</f>
        <v>2329804.7499999995</v>
      </c>
      <c r="E28" s="240">
        <f>E23*'Key Drivers'!$D22*10^6</f>
        <v>133131.69999999998</v>
      </c>
      <c r="F28" s="226"/>
      <c r="G28" s="226"/>
      <c r="H28" s="226"/>
      <c r="I28" s="226"/>
      <c r="J28" s="226"/>
      <c r="K28" s="226"/>
      <c r="L28" s="226"/>
      <c r="M28" s="226"/>
      <c r="N28" s="226"/>
      <c r="O28" s="226"/>
      <c r="P28" s="226"/>
      <c r="Q28" s="226"/>
      <c r="R28" s="226"/>
      <c r="S28" s="226"/>
      <c r="T28" s="226"/>
      <c r="U28" s="226"/>
      <c r="V28" s="226"/>
      <c r="W28" s="226"/>
      <c r="X28" s="226"/>
      <c r="Y28" s="226"/>
    </row>
    <row r="29" spans="2:27" s="230" customFormat="1" ht="14.25">
      <c r="B29" s="26" t="s">
        <v>151</v>
      </c>
      <c r="C29" s="241">
        <f>C24*'Key Drivers'!$D23*10^6</f>
        <v>239852.7</v>
      </c>
      <c r="D29" s="241">
        <f>D24*'Key Drivers'!$D23*10^6</f>
        <v>162612</v>
      </c>
      <c r="E29" s="242">
        <f>E24*'Key Drivers'!$D23*10^6</f>
        <v>4065.3</v>
      </c>
      <c r="F29" s="226"/>
      <c r="G29" s="226"/>
      <c r="H29" s="226"/>
      <c r="I29" s="226"/>
      <c r="J29" s="226"/>
      <c r="K29" s="226"/>
      <c r="L29" s="226"/>
      <c r="M29" s="226"/>
      <c r="N29" s="226"/>
      <c r="O29" s="226"/>
      <c r="P29" s="226"/>
      <c r="Q29" s="226"/>
      <c r="R29" s="226"/>
      <c r="S29" s="226"/>
      <c r="T29" s="226"/>
      <c r="U29" s="226"/>
      <c r="V29" s="226"/>
      <c r="W29" s="226"/>
      <c r="X29" s="226"/>
      <c r="Y29" s="226"/>
    </row>
    <row r="30" spans="2:27" s="230" customFormat="1" ht="14.25">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row>
    <row r="31" spans="2:27">
      <c r="B31" s="208" t="s">
        <v>228</v>
      </c>
      <c r="C31" s="170"/>
      <c r="D31" s="170"/>
      <c r="K31"/>
    </row>
    <row r="32" spans="2:27">
      <c r="B32" s="29" t="s">
        <v>229</v>
      </c>
      <c r="C32" s="30"/>
      <c r="D32" s="30"/>
      <c r="E32" s="30"/>
      <c r="F32" s="30"/>
      <c r="G32" s="31"/>
      <c r="K32"/>
    </row>
    <row r="33" spans="2:13" s="42" customFormat="1" ht="24">
      <c r="B33" s="243" t="s">
        <v>230</v>
      </c>
      <c r="C33" s="164" t="s">
        <v>164</v>
      </c>
      <c r="D33" s="164" t="s">
        <v>231</v>
      </c>
      <c r="E33" s="164" t="s">
        <v>232</v>
      </c>
      <c r="F33" s="164" t="s">
        <v>233</v>
      </c>
      <c r="G33" s="165" t="s">
        <v>234</v>
      </c>
    </row>
    <row r="34" spans="2:13">
      <c r="B34" s="25" t="s">
        <v>100</v>
      </c>
      <c r="C34" s="8" t="s">
        <v>235</v>
      </c>
      <c r="D34" s="8" t="s">
        <v>236</v>
      </c>
      <c r="E34" s="198">
        <v>0</v>
      </c>
      <c r="F34" s="244">
        <f>E34/SUM($E$34:$E$50)</f>
        <v>0</v>
      </c>
      <c r="G34" s="245" t="s">
        <v>237</v>
      </c>
      <c r="K34"/>
    </row>
    <row r="35" spans="2:13">
      <c r="B35" s="25" t="s">
        <v>100</v>
      </c>
      <c r="C35" s="8" t="s">
        <v>238</v>
      </c>
      <c r="D35" s="8" t="s">
        <v>236</v>
      </c>
      <c r="E35" s="198">
        <v>0.53300000000000003</v>
      </c>
      <c r="F35" s="244">
        <f t="shared" ref="F35:F50" si="0">E35/SUM($E$34:$E$50)</f>
        <v>1.0720762145087505E-2</v>
      </c>
      <c r="G35" s="245"/>
      <c r="K35"/>
    </row>
    <row r="36" spans="2:13">
      <c r="B36" s="25" t="s">
        <v>100</v>
      </c>
      <c r="C36" s="8" t="s">
        <v>239</v>
      </c>
      <c r="D36" s="8" t="s">
        <v>236</v>
      </c>
      <c r="E36" s="198">
        <v>0.76700000000000002</v>
      </c>
      <c r="F36" s="244">
        <f t="shared" si="0"/>
        <v>1.5427438208784458E-2</v>
      </c>
      <c r="G36" s="245"/>
      <c r="K36"/>
    </row>
    <row r="37" spans="2:13">
      <c r="B37" s="25" t="s">
        <v>100</v>
      </c>
      <c r="C37" s="8" t="s">
        <v>240</v>
      </c>
      <c r="D37" s="8" t="s">
        <v>236</v>
      </c>
      <c r="E37" s="198">
        <v>6.9870000000000002E-2</v>
      </c>
      <c r="F37" s="244">
        <f t="shared" si="0"/>
        <v>1.405365199019257E-3</v>
      </c>
      <c r="G37" s="245"/>
      <c r="K37"/>
    </row>
    <row r="38" spans="2:13">
      <c r="B38" s="25" t="s">
        <v>100</v>
      </c>
      <c r="C38" s="8" t="s">
        <v>241</v>
      </c>
      <c r="D38" s="8" t="s">
        <v>236</v>
      </c>
      <c r="E38" s="198">
        <v>0.70299999999999996</v>
      </c>
      <c r="F38" s="244">
        <f t="shared" si="0"/>
        <v>1.4140142191363067E-2</v>
      </c>
      <c r="G38" s="245"/>
      <c r="K38"/>
    </row>
    <row r="39" spans="2:13">
      <c r="B39" s="25" t="s">
        <v>100</v>
      </c>
      <c r="C39" s="8" t="s">
        <v>242</v>
      </c>
      <c r="D39" s="8" t="s">
        <v>236</v>
      </c>
      <c r="E39" s="198">
        <v>0.317</v>
      </c>
      <c r="F39" s="244">
        <f t="shared" si="0"/>
        <v>6.3761380862903169E-3</v>
      </c>
      <c r="G39" s="245"/>
      <c r="K39"/>
      <c r="M39" t="s">
        <v>243</v>
      </c>
    </row>
    <row r="40" spans="2:13">
      <c r="B40" s="25" t="s">
        <v>100</v>
      </c>
      <c r="C40" s="8" t="s">
        <v>244</v>
      </c>
      <c r="D40" s="8" t="s">
        <v>236</v>
      </c>
      <c r="E40" s="198">
        <v>0.17749999999999999</v>
      </c>
      <c r="F40" s="244">
        <f t="shared" si="0"/>
        <v>3.570235048317133E-3</v>
      </c>
      <c r="G40" s="245"/>
      <c r="K40"/>
    </row>
    <row r="41" spans="2:13">
      <c r="B41" s="25" t="s">
        <v>100</v>
      </c>
      <c r="C41" s="8" t="s">
        <v>245</v>
      </c>
      <c r="D41" s="8" t="s">
        <v>236</v>
      </c>
      <c r="E41" s="198">
        <v>0.182</v>
      </c>
      <c r="F41" s="244">
        <f t="shared" si="0"/>
        <v>3.6607480495420746E-3</v>
      </c>
      <c r="G41" s="245"/>
      <c r="K41"/>
    </row>
    <row r="42" spans="2:13">
      <c r="B42" s="25" t="s">
        <v>100</v>
      </c>
      <c r="C42" s="8" t="s">
        <v>246</v>
      </c>
      <c r="D42" s="8" t="s">
        <v>236</v>
      </c>
      <c r="E42" s="198">
        <v>1.080166</v>
      </c>
      <c r="F42" s="244">
        <f t="shared" si="0"/>
        <v>2.1726459218031124E-2</v>
      </c>
      <c r="G42" s="245"/>
      <c r="K42"/>
    </row>
    <row r="43" spans="2:13">
      <c r="B43" s="25" t="s">
        <v>100</v>
      </c>
      <c r="C43" s="8" t="s">
        <v>247</v>
      </c>
      <c r="D43" s="8" t="s">
        <v>236</v>
      </c>
      <c r="E43" s="198">
        <f>0.15902861+0.02420001</f>
        <v>0.18322861999999998</v>
      </c>
      <c r="F43" s="244">
        <f t="shared" si="0"/>
        <v>3.6854605125565161E-3</v>
      </c>
      <c r="G43" s="245"/>
      <c r="K43"/>
    </row>
    <row r="44" spans="2:13">
      <c r="B44" s="25" t="s">
        <v>100</v>
      </c>
      <c r="C44" s="8" t="s">
        <v>248</v>
      </c>
      <c r="D44" s="8" t="s">
        <v>236</v>
      </c>
      <c r="E44" s="198">
        <v>4.7568000000000001</v>
      </c>
      <c r="F44" s="244">
        <f t="shared" si="0"/>
        <v>9.5678276494844727E-2</v>
      </c>
      <c r="G44" s="245"/>
      <c r="K44"/>
    </row>
    <row r="45" spans="2:13">
      <c r="B45" s="25" t="s">
        <v>100</v>
      </c>
      <c r="C45" s="8" t="s">
        <v>220</v>
      </c>
      <c r="D45" s="8" t="s">
        <v>249</v>
      </c>
      <c r="E45" s="198">
        <v>5.36</v>
      </c>
      <c r="F45" s="244">
        <f t="shared" si="0"/>
        <v>0.10781104145904133</v>
      </c>
      <c r="G45" s="245" t="s">
        <v>250</v>
      </c>
      <c r="K45"/>
    </row>
    <row r="46" spans="2:13">
      <c r="B46" s="25" t="s">
        <v>100</v>
      </c>
      <c r="C46" s="8" t="s">
        <v>251</v>
      </c>
      <c r="D46" s="8" t="s">
        <v>236</v>
      </c>
      <c r="E46" s="198">
        <v>0.24590000000000001</v>
      </c>
      <c r="F46" s="244">
        <f t="shared" si="0"/>
        <v>4.9460326669362427E-3</v>
      </c>
      <c r="G46" s="245"/>
      <c r="K46"/>
    </row>
    <row r="47" spans="2:13">
      <c r="B47" s="25" t="s">
        <v>100</v>
      </c>
      <c r="C47" s="8" t="s">
        <v>252</v>
      </c>
      <c r="D47" s="8" t="s">
        <v>236</v>
      </c>
      <c r="E47" s="198">
        <v>1.1947000000000001</v>
      </c>
      <c r="F47" s="244">
        <f t="shared" si="0"/>
        <v>2.4030196125208333E-2</v>
      </c>
      <c r="G47" s="245"/>
      <c r="K47"/>
    </row>
    <row r="48" spans="2:13">
      <c r="B48" s="25" t="s">
        <v>100</v>
      </c>
      <c r="C48" s="8" t="s">
        <v>253</v>
      </c>
      <c r="D48" s="8" t="s">
        <v>236</v>
      </c>
      <c r="E48" s="198">
        <v>0.56359999999999999</v>
      </c>
      <c r="F48" s="244">
        <f t="shared" si="0"/>
        <v>1.1336250553417106E-2</v>
      </c>
      <c r="G48" s="245"/>
      <c r="K48"/>
    </row>
    <row r="49" spans="2:11">
      <c r="B49" s="25" t="s">
        <v>100</v>
      </c>
      <c r="C49" s="8" t="s">
        <v>254</v>
      </c>
      <c r="D49" s="8" t="s">
        <v>236</v>
      </c>
      <c r="E49" s="198">
        <v>26.787990000000001</v>
      </c>
      <c r="F49" s="244">
        <f t="shared" si="0"/>
        <v>0.53881363815193739</v>
      </c>
      <c r="G49" s="245"/>
      <c r="K49"/>
    </row>
    <row r="50" spans="2:11" ht="13.5" thickBot="1">
      <c r="B50" s="246" t="s">
        <v>100</v>
      </c>
      <c r="C50" s="247" t="s">
        <v>255</v>
      </c>
      <c r="D50" s="247" t="s">
        <v>236</v>
      </c>
      <c r="E50" s="248">
        <v>6.7948599999999999</v>
      </c>
      <c r="F50" s="249">
        <f t="shared" si="0"/>
        <v>0.1366718158896234</v>
      </c>
      <c r="G50" s="250"/>
      <c r="K50"/>
    </row>
    <row r="51" spans="2:11" ht="13.5" thickTop="1">
      <c r="B51" s="251" t="s">
        <v>256</v>
      </c>
      <c r="C51" s="252"/>
      <c r="D51" s="252"/>
      <c r="E51" s="253">
        <f>SUM(E34:E50)</f>
        <v>49.716614620000001</v>
      </c>
      <c r="F51" s="254"/>
      <c r="G51" s="255"/>
      <c r="K51"/>
    </row>
    <row r="52" spans="2:11" s="9" customFormat="1">
      <c r="B52" s="256"/>
      <c r="C52" s="256"/>
      <c r="D52" s="256"/>
      <c r="E52" s="257"/>
      <c r="F52" s="258"/>
      <c r="G52" s="259"/>
    </row>
    <row r="53" spans="2:11" s="9" customFormat="1">
      <c r="B53" s="5" t="s">
        <v>257</v>
      </c>
      <c r="C53" s="5"/>
      <c r="D53" s="5"/>
      <c r="E53" s="5"/>
      <c r="F53" s="258"/>
      <c r="G53" s="259"/>
    </row>
    <row r="54" spans="2:11" s="9" customFormat="1">
      <c r="B54" s="260" t="s">
        <v>230</v>
      </c>
      <c r="C54" s="260" t="s">
        <v>164</v>
      </c>
      <c r="D54" s="260" t="s">
        <v>258</v>
      </c>
      <c r="E54" s="260" t="s">
        <v>259</v>
      </c>
      <c r="F54" s="258"/>
      <c r="G54" s="259"/>
    </row>
    <row r="55" spans="2:11" s="9" customFormat="1">
      <c r="B55" s="25" t="s">
        <v>100</v>
      </c>
      <c r="C55" s="8" t="s">
        <v>260</v>
      </c>
      <c r="D55" s="8" t="s">
        <v>261</v>
      </c>
      <c r="E55" s="41">
        <v>2E-3</v>
      </c>
      <c r="F55" s="258"/>
    </row>
    <row r="56" spans="2:11" s="9" customFormat="1">
      <c r="B56" s="25" t="s">
        <v>100</v>
      </c>
      <c r="C56" s="8" t="s">
        <v>260</v>
      </c>
      <c r="D56" s="8" t="s">
        <v>262</v>
      </c>
      <c r="E56" s="41">
        <v>3.5999999999999997E-2</v>
      </c>
      <c r="F56" s="258"/>
    </row>
    <row r="57" spans="2:11" s="9" customFormat="1">
      <c r="B57" s="25" t="s">
        <v>100</v>
      </c>
      <c r="C57" s="8" t="s">
        <v>260</v>
      </c>
      <c r="D57" s="8" t="s">
        <v>263</v>
      </c>
      <c r="E57" s="41">
        <v>0.24299999999999999</v>
      </c>
      <c r="F57" s="258"/>
    </row>
    <row r="58" spans="2:11" s="9" customFormat="1">
      <c r="B58" s="25" t="s">
        <v>100</v>
      </c>
      <c r="C58" s="8" t="s">
        <v>260</v>
      </c>
      <c r="D58" s="8" t="s">
        <v>264</v>
      </c>
      <c r="E58" s="41">
        <v>0.17949999999999999</v>
      </c>
      <c r="F58" s="258"/>
    </row>
    <row r="59" spans="2:11" s="9" customFormat="1">
      <c r="B59" s="25" t="s">
        <v>100</v>
      </c>
      <c r="C59" s="8" t="s">
        <v>260</v>
      </c>
      <c r="D59" s="8" t="s">
        <v>265</v>
      </c>
      <c r="E59" s="41">
        <v>5.5E-2</v>
      </c>
      <c r="F59" s="258"/>
      <c r="G59" s="259"/>
    </row>
    <row r="60" spans="2:11" s="9" customFormat="1">
      <c r="B60" s="25" t="s">
        <v>100</v>
      </c>
      <c r="C60" s="8" t="s">
        <v>260</v>
      </c>
      <c r="D60" s="8" t="s">
        <v>266</v>
      </c>
      <c r="E60" s="41">
        <v>2.7E-2</v>
      </c>
      <c r="F60" s="258"/>
      <c r="G60" s="259"/>
    </row>
    <row r="61" spans="2:11" s="9" customFormat="1">
      <c r="B61" s="25" t="s">
        <v>100</v>
      </c>
      <c r="C61" s="8" t="s">
        <v>260</v>
      </c>
      <c r="D61" s="8" t="s">
        <v>267</v>
      </c>
      <c r="E61" s="41">
        <v>0.307</v>
      </c>
      <c r="F61" s="258"/>
      <c r="G61" s="259"/>
    </row>
    <row r="62" spans="2:11" s="9" customFormat="1">
      <c r="B62" s="25" t="s">
        <v>100</v>
      </c>
      <c r="C62" s="8" t="s">
        <v>260</v>
      </c>
      <c r="D62" s="8" t="s">
        <v>268</v>
      </c>
      <c r="E62" s="41">
        <v>0.15049999999999999</v>
      </c>
      <c r="F62" s="258"/>
      <c r="G62" s="259"/>
    </row>
    <row r="63" spans="2:11">
      <c r="B63" s="256"/>
      <c r="C63" s="256"/>
      <c r="D63" s="256"/>
      <c r="E63" s="256"/>
      <c r="F63" s="256"/>
      <c r="G63" s="261"/>
      <c r="K63"/>
    </row>
    <row r="64" spans="2:11">
      <c r="B64" s="29" t="s">
        <v>269</v>
      </c>
      <c r="C64" s="30"/>
      <c r="D64" s="30"/>
      <c r="E64" s="31"/>
      <c r="F64" s="256"/>
      <c r="G64" s="261"/>
      <c r="K64"/>
    </row>
    <row r="65" spans="2:11" s="9" customFormat="1">
      <c r="B65" s="219" t="s">
        <v>230</v>
      </c>
      <c r="C65" s="260" t="s">
        <v>164</v>
      </c>
      <c r="D65" s="260" t="s">
        <v>270</v>
      </c>
      <c r="E65" s="262" t="s">
        <v>271</v>
      </c>
      <c r="F65" s="258"/>
      <c r="G65" s="259"/>
    </row>
    <row r="66" spans="2:11" s="9" customFormat="1">
      <c r="B66" s="25" t="s">
        <v>100</v>
      </c>
      <c r="C66" s="8" t="s">
        <v>260</v>
      </c>
      <c r="D66" s="8" t="s">
        <v>272</v>
      </c>
      <c r="E66" s="263">
        <f>E62+E61</f>
        <v>0.45750000000000002</v>
      </c>
      <c r="F66" s="264"/>
      <c r="G66" s="259"/>
    </row>
    <row r="67" spans="2:11" s="9" customFormat="1">
      <c r="B67" s="25" t="s">
        <v>100</v>
      </c>
      <c r="C67" s="8" t="s">
        <v>260</v>
      </c>
      <c r="D67" s="8" t="s">
        <v>273</v>
      </c>
      <c r="E67" s="263">
        <f>E57+E58</f>
        <v>0.42249999999999999</v>
      </c>
      <c r="F67" s="264"/>
      <c r="G67" s="259"/>
    </row>
    <row r="68" spans="2:11" s="9" customFormat="1">
      <c r="B68" s="25" t="s">
        <v>100</v>
      </c>
      <c r="C68" s="8" t="s">
        <v>260</v>
      </c>
      <c r="D68" s="8" t="s">
        <v>274</v>
      </c>
      <c r="E68" s="263">
        <f>E55+E56</f>
        <v>3.7999999999999999E-2</v>
      </c>
      <c r="F68" s="264"/>
      <c r="G68" s="259"/>
    </row>
    <row r="69" spans="2:11" s="9" customFormat="1">
      <c r="B69" s="26" t="s">
        <v>100</v>
      </c>
      <c r="C69" s="180" t="s">
        <v>260</v>
      </c>
      <c r="D69" s="180" t="s">
        <v>220</v>
      </c>
      <c r="E69" s="265">
        <f>E59+E60</f>
        <v>8.2000000000000003E-2</v>
      </c>
      <c r="F69" s="264"/>
      <c r="G69" s="259"/>
    </row>
    <row r="70" spans="2:11">
      <c r="B70" s="256"/>
      <c r="C70" s="256"/>
      <c r="D70" s="256"/>
      <c r="E70" s="256"/>
      <c r="F70" s="256"/>
      <c r="G70" s="261"/>
      <c r="K70"/>
    </row>
    <row r="71" spans="2:11">
      <c r="B71" s="29" t="s">
        <v>275</v>
      </c>
      <c r="C71" s="30"/>
      <c r="D71" s="30"/>
      <c r="E71" s="31"/>
      <c r="F71" s="256"/>
      <c r="G71" s="261"/>
      <c r="K71"/>
    </row>
    <row r="72" spans="2:11" s="9" customFormat="1">
      <c r="B72" s="219" t="s">
        <v>230</v>
      </c>
      <c r="C72" s="260" t="s">
        <v>164</v>
      </c>
      <c r="D72" s="260" t="s">
        <v>270</v>
      </c>
      <c r="E72" s="262" t="s">
        <v>259</v>
      </c>
      <c r="F72" s="258"/>
      <c r="G72" s="259"/>
    </row>
    <row r="73" spans="2:11" s="9" customFormat="1">
      <c r="B73" s="25" t="s">
        <v>100</v>
      </c>
      <c r="C73" s="8" t="s">
        <v>276</v>
      </c>
      <c r="D73" s="8" t="s">
        <v>261</v>
      </c>
      <c r="E73" s="266">
        <v>0.01</v>
      </c>
      <c r="F73" s="258"/>
    </row>
    <row r="74" spans="2:11" s="9" customFormat="1">
      <c r="B74" s="25" t="s">
        <v>100</v>
      </c>
      <c r="C74" s="8" t="s">
        <v>276</v>
      </c>
      <c r="D74" s="8" t="s">
        <v>262</v>
      </c>
      <c r="E74" s="266">
        <v>0.188</v>
      </c>
      <c r="F74" s="258"/>
    </row>
    <row r="75" spans="2:11" s="9" customFormat="1">
      <c r="B75" s="25" t="s">
        <v>100</v>
      </c>
      <c r="C75" s="8" t="s">
        <v>276</v>
      </c>
      <c r="D75" s="8" t="s">
        <v>263</v>
      </c>
      <c r="E75" s="266">
        <v>6.4000000000000001E-2</v>
      </c>
      <c r="F75" s="258"/>
    </row>
    <row r="76" spans="2:11" s="9" customFormat="1">
      <c r="B76" s="25" t="s">
        <v>100</v>
      </c>
      <c r="C76" s="8" t="s">
        <v>276</v>
      </c>
      <c r="D76" s="8" t="s">
        <v>264</v>
      </c>
      <c r="E76" s="266">
        <v>5.0999999999999997E-2</v>
      </c>
      <c r="F76" s="258"/>
    </row>
    <row r="77" spans="2:11" s="9" customFormat="1">
      <c r="B77" s="25" t="s">
        <v>100</v>
      </c>
      <c r="C77" s="8" t="s">
        <v>276</v>
      </c>
      <c r="D77" s="8" t="s">
        <v>265</v>
      </c>
      <c r="E77" s="266">
        <v>0</v>
      </c>
      <c r="F77" s="258"/>
      <c r="G77" s="259"/>
    </row>
    <row r="78" spans="2:11" s="9" customFormat="1">
      <c r="B78" s="25" t="s">
        <v>100</v>
      </c>
      <c r="C78" s="8" t="s">
        <v>276</v>
      </c>
      <c r="D78" s="8" t="s">
        <v>266</v>
      </c>
      <c r="E78" s="266">
        <v>0</v>
      </c>
      <c r="F78" s="258"/>
      <c r="G78" s="259"/>
    </row>
    <row r="79" spans="2:11" s="9" customFormat="1">
      <c r="B79" s="25" t="s">
        <v>100</v>
      </c>
      <c r="C79" s="8" t="s">
        <v>276</v>
      </c>
      <c r="D79" s="8" t="s">
        <v>267</v>
      </c>
      <c r="E79" s="266">
        <v>0.28100000000000003</v>
      </c>
      <c r="F79" s="258"/>
      <c r="G79" s="259"/>
    </row>
    <row r="80" spans="2:11" s="9" customFormat="1">
      <c r="B80" s="26" t="s">
        <v>100</v>
      </c>
      <c r="C80" s="180" t="s">
        <v>276</v>
      </c>
      <c r="D80" s="180" t="s">
        <v>268</v>
      </c>
      <c r="E80" s="267">
        <v>0.40699999999999997</v>
      </c>
      <c r="F80" s="258"/>
      <c r="G80" s="259"/>
    </row>
    <row r="81" spans="2:11">
      <c r="B81" s="256"/>
      <c r="C81" s="256"/>
      <c r="D81" s="256"/>
      <c r="E81" s="256"/>
      <c r="F81" s="256"/>
      <c r="G81" s="261"/>
      <c r="K81"/>
    </row>
    <row r="82" spans="2:11">
      <c r="B82" s="29" t="s">
        <v>277</v>
      </c>
      <c r="C82" s="30"/>
      <c r="D82" s="30"/>
      <c r="E82" s="31"/>
      <c r="F82" s="256"/>
      <c r="G82" s="261"/>
      <c r="K82"/>
    </row>
    <row r="83" spans="2:11" s="9" customFormat="1">
      <c r="B83" s="219" t="s">
        <v>230</v>
      </c>
      <c r="C83" s="260" t="s">
        <v>164</v>
      </c>
      <c r="D83" s="260" t="s">
        <v>270</v>
      </c>
      <c r="E83" s="262" t="s">
        <v>271</v>
      </c>
      <c r="F83" s="258"/>
      <c r="G83" s="259"/>
    </row>
    <row r="84" spans="2:11" s="9" customFormat="1">
      <c r="B84" s="25" t="s">
        <v>100</v>
      </c>
      <c r="C84" s="8" t="s">
        <v>276</v>
      </c>
      <c r="D84" s="8" t="s">
        <v>272</v>
      </c>
      <c r="E84" s="263">
        <f>E80+E79</f>
        <v>0.68799999999999994</v>
      </c>
      <c r="F84" s="258"/>
      <c r="G84" s="259"/>
    </row>
    <row r="85" spans="2:11" s="9" customFormat="1">
      <c r="B85" s="25" t="s">
        <v>100</v>
      </c>
      <c r="C85" s="8" t="s">
        <v>276</v>
      </c>
      <c r="D85" s="8" t="s">
        <v>273</v>
      </c>
      <c r="E85" s="263">
        <f>E75+E76</f>
        <v>0.11499999999999999</v>
      </c>
      <c r="F85" s="258"/>
      <c r="G85" s="259"/>
    </row>
    <row r="86" spans="2:11" s="9" customFormat="1">
      <c r="B86" s="25" t="s">
        <v>100</v>
      </c>
      <c r="C86" s="8" t="s">
        <v>276</v>
      </c>
      <c r="D86" s="8" t="s">
        <v>274</v>
      </c>
      <c r="E86" s="263">
        <f>E73+E74</f>
        <v>0.19800000000000001</v>
      </c>
      <c r="F86" s="258"/>
      <c r="G86" s="259"/>
    </row>
    <row r="87" spans="2:11" s="9" customFormat="1">
      <c r="B87" s="26" t="s">
        <v>100</v>
      </c>
      <c r="C87" s="180" t="s">
        <v>276</v>
      </c>
      <c r="D87" s="180" t="s">
        <v>220</v>
      </c>
      <c r="E87" s="265">
        <f>E77+E78</f>
        <v>0</v>
      </c>
      <c r="F87" s="258"/>
      <c r="G87" s="259"/>
    </row>
    <row r="88" spans="2:11" s="9" customFormat="1">
      <c r="B88" s="256"/>
      <c r="C88" s="256"/>
      <c r="D88" s="256"/>
      <c r="E88" s="256"/>
      <c r="F88" s="258"/>
      <c r="G88" s="259"/>
    </row>
    <row r="89" spans="2:11" s="9" customFormat="1">
      <c r="B89" s="29" t="s">
        <v>278</v>
      </c>
      <c r="C89" s="30"/>
      <c r="D89" s="30"/>
      <c r="E89" s="31"/>
      <c r="F89" s="258"/>
      <c r="G89" s="259"/>
    </row>
    <row r="90" spans="2:11" s="9" customFormat="1">
      <c r="B90" s="219" t="s">
        <v>230</v>
      </c>
      <c r="C90" s="260" t="s">
        <v>164</v>
      </c>
      <c r="D90" s="260" t="s">
        <v>270</v>
      </c>
      <c r="E90" s="262" t="s">
        <v>271</v>
      </c>
      <c r="F90" s="258"/>
      <c r="G90" s="259"/>
    </row>
    <row r="91" spans="2:11" s="9" customFormat="1">
      <c r="B91" s="25" t="s">
        <v>100</v>
      </c>
      <c r="C91" s="25" t="s">
        <v>279</v>
      </c>
      <c r="D91" s="8" t="s">
        <v>272</v>
      </c>
      <c r="E91" s="263">
        <f>E66*$C$24+E84*$D$24</f>
        <v>0.54512499999999997</v>
      </c>
      <c r="F91" s="258"/>
      <c r="G91" s="259"/>
    </row>
    <row r="92" spans="2:11" s="9" customFormat="1">
      <c r="B92" s="25" t="s">
        <v>100</v>
      </c>
      <c r="C92" s="25" t="s">
        <v>279</v>
      </c>
      <c r="D92" s="8" t="s">
        <v>273</v>
      </c>
      <c r="E92" s="263">
        <f>E67*$C$24+E85*$D$24</f>
        <v>0.29527499999999995</v>
      </c>
      <c r="F92" s="258"/>
      <c r="G92" s="259"/>
    </row>
    <row r="93" spans="2:11" s="9" customFormat="1">
      <c r="B93" s="25" t="s">
        <v>100</v>
      </c>
      <c r="C93" s="25" t="s">
        <v>279</v>
      </c>
      <c r="D93" s="8" t="s">
        <v>274</v>
      </c>
      <c r="E93" s="263">
        <f>E68*$C$24+E86*$D$24</f>
        <v>0.10162</v>
      </c>
      <c r="F93" s="258"/>
      <c r="G93" s="259"/>
    </row>
    <row r="94" spans="2:11" s="9" customFormat="1">
      <c r="B94" s="26" t="s">
        <v>100</v>
      </c>
      <c r="C94" s="26" t="s">
        <v>279</v>
      </c>
      <c r="D94" s="180" t="s">
        <v>220</v>
      </c>
      <c r="E94" s="265">
        <f>E69*$C$24+E87*$D$24</f>
        <v>4.8379999999999999E-2</v>
      </c>
      <c r="F94" s="258"/>
      <c r="G94" s="259"/>
    </row>
    <row r="95" spans="2:11" s="9" customFormat="1">
      <c r="B95" s="256"/>
      <c r="C95" s="256"/>
      <c r="D95" s="256"/>
      <c r="E95" s="257"/>
      <c r="F95" s="258"/>
      <c r="G95" s="259"/>
    </row>
    <row r="96" spans="2:11">
      <c r="K96"/>
    </row>
    <row r="97" spans="11:11">
      <c r="K97"/>
    </row>
    <row r="98" spans="11:11">
      <c r="K98"/>
    </row>
    <row r="99" spans="11:11">
      <c r="K99"/>
    </row>
    <row r="100" spans="11:11">
      <c r="K100"/>
    </row>
    <row r="101" spans="11:11">
      <c r="K101"/>
    </row>
    <row r="102" spans="11:11">
      <c r="K102"/>
    </row>
    <row r="103" spans="11:11">
      <c r="K103"/>
    </row>
    <row r="104" spans="11:11">
      <c r="K104"/>
    </row>
    <row r="105" spans="11:11">
      <c r="K105"/>
    </row>
    <row r="106" spans="11:11">
      <c r="K106"/>
    </row>
    <row r="107" spans="11:11">
      <c r="K107"/>
    </row>
    <row r="108" spans="11:11">
      <c r="K108"/>
    </row>
    <row r="109" spans="11:11">
      <c r="K109"/>
    </row>
    <row r="110" spans="11:11">
      <c r="K110"/>
    </row>
    <row r="111" spans="11:11">
      <c r="K111"/>
    </row>
    <row r="112" spans="11:11">
      <c r="K112"/>
    </row>
    <row r="113" spans="11:11">
      <c r="K113"/>
    </row>
    <row r="114" spans="11:11">
      <c r="K114"/>
    </row>
    <row r="115" spans="11:11">
      <c r="K115"/>
    </row>
    <row r="116" spans="11:11">
      <c r="K116"/>
    </row>
    <row r="117" spans="11:11">
      <c r="K117"/>
    </row>
    <row r="118" spans="11:11">
      <c r="K118"/>
    </row>
    <row r="119" spans="11:11">
      <c r="K119"/>
    </row>
    <row r="120" spans="11:11">
      <c r="K120"/>
    </row>
    <row r="121" spans="11:11">
      <c r="K121"/>
    </row>
    <row r="122" spans="11:11">
      <c r="K122"/>
    </row>
    <row r="123" spans="11:11">
      <c r="K123"/>
    </row>
    <row r="124" spans="11:11">
      <c r="K124"/>
    </row>
    <row r="125" spans="11:11">
      <c r="K125"/>
    </row>
    <row r="126" spans="11:11">
      <c r="K126"/>
    </row>
    <row r="127" spans="11:11">
      <c r="K127"/>
    </row>
    <row r="128" spans="11:11">
      <c r="K128"/>
    </row>
    <row r="129" spans="11:11">
      <c r="K129"/>
    </row>
    <row r="130" spans="11:11">
      <c r="K130"/>
    </row>
    <row r="131" spans="11:11">
      <c r="K131"/>
    </row>
    <row r="132" spans="11:11">
      <c r="K132"/>
    </row>
    <row r="133" spans="11:11">
      <c r="K133"/>
    </row>
    <row r="134" spans="11:11">
      <c r="K134"/>
    </row>
    <row r="135" spans="11:11">
      <c r="K135"/>
    </row>
    <row r="136" spans="11:11">
      <c r="K136"/>
    </row>
    <row r="137" spans="11:11">
      <c r="K137"/>
    </row>
    <row r="138" spans="11:11">
      <c r="K138"/>
    </row>
    <row r="139" spans="11:11">
      <c r="K139"/>
    </row>
    <row r="140" spans="11:11">
      <c r="K140"/>
    </row>
    <row r="141" spans="11:11">
      <c r="K141"/>
    </row>
    <row r="142" spans="11:11">
      <c r="K142"/>
    </row>
    <row r="143" spans="11:11">
      <c r="K143"/>
    </row>
    <row r="144" spans="11:11">
      <c r="K144"/>
    </row>
    <row r="145" spans="11:11">
      <c r="K145"/>
    </row>
    <row r="146" spans="11:11">
      <c r="K146"/>
    </row>
    <row r="147" spans="11:11">
      <c r="K147"/>
    </row>
    <row r="148" spans="11:11">
      <c r="K148"/>
    </row>
    <row r="149" spans="11:11">
      <c r="K149"/>
    </row>
    <row r="150" spans="11:11">
      <c r="K150"/>
    </row>
    <row r="151" spans="11:11">
      <c r="K151"/>
    </row>
    <row r="152" spans="11:11">
      <c r="K152"/>
    </row>
    <row r="153" spans="11:11">
      <c r="K153"/>
    </row>
    <row r="154" spans="11:11">
      <c r="K154"/>
    </row>
    <row r="155" spans="11:11">
      <c r="K155"/>
    </row>
    <row r="156" spans="11:11">
      <c r="K156"/>
    </row>
    <row r="157" spans="11:11">
      <c r="K157"/>
    </row>
    <row r="158" spans="11:11">
      <c r="K158"/>
    </row>
    <row r="159" spans="11:11">
      <c r="K159"/>
    </row>
    <row r="160" spans="11:11">
      <c r="K160"/>
    </row>
    <row r="161" spans="11:11">
      <c r="K161"/>
    </row>
    <row r="162" spans="11:11">
      <c r="K162"/>
    </row>
    <row r="163" spans="11:11">
      <c r="K163"/>
    </row>
    <row r="164" spans="11:11">
      <c r="K164"/>
    </row>
    <row r="165" spans="11:11">
      <c r="K165"/>
    </row>
    <row r="166" spans="11:11">
      <c r="K166"/>
    </row>
    <row r="167" spans="11:11">
      <c r="K167"/>
    </row>
    <row r="168" spans="11:11">
      <c r="K168"/>
    </row>
    <row r="169" spans="11:11">
      <c r="K169"/>
    </row>
    <row r="170" spans="11:11">
      <c r="K170"/>
    </row>
    <row r="171" spans="11:11">
      <c r="K171"/>
    </row>
    <row r="172" spans="11:11">
      <c r="K172"/>
    </row>
    <row r="173" spans="11:11">
      <c r="K173"/>
    </row>
    <row r="174" spans="11:11">
      <c r="K174"/>
    </row>
    <row r="175" spans="11:11">
      <c r="K175"/>
    </row>
    <row r="176" spans="11:11">
      <c r="K176"/>
    </row>
    <row r="177" spans="11:11">
      <c r="K177"/>
    </row>
    <row r="178" spans="11:11">
      <c r="K178"/>
    </row>
    <row r="179" spans="11:11">
      <c r="K179"/>
    </row>
    <row r="180" spans="11:11">
      <c r="K180"/>
    </row>
    <row r="181" spans="11:11">
      <c r="K181"/>
    </row>
    <row r="182" spans="11:11">
      <c r="K182"/>
    </row>
    <row r="183" spans="11:11">
      <c r="K183"/>
    </row>
    <row r="184" spans="11:11">
      <c r="K184"/>
    </row>
    <row r="185" spans="11:11">
      <c r="K185"/>
    </row>
    <row r="186" spans="11:11">
      <c r="K186"/>
    </row>
    <row r="187" spans="11:11">
      <c r="K187"/>
    </row>
    <row r="188" spans="11:11">
      <c r="K188"/>
    </row>
    <row r="189" spans="11:11">
      <c r="K189"/>
    </row>
    <row r="190" spans="11:11">
      <c r="K190"/>
    </row>
    <row r="191" spans="11:11">
      <c r="K191"/>
    </row>
    <row r="192" spans="11:11">
      <c r="K192"/>
    </row>
    <row r="193" spans="11:11">
      <c r="K193"/>
    </row>
    <row r="194" spans="11:11">
      <c r="K194"/>
    </row>
    <row r="195" spans="11:11">
      <c r="K195"/>
    </row>
    <row r="196" spans="11:11">
      <c r="K196"/>
    </row>
    <row r="197" spans="11:11">
      <c r="K197"/>
    </row>
    <row r="198" spans="11:11">
      <c r="K198"/>
    </row>
    <row r="199" spans="11:11">
      <c r="K199"/>
    </row>
    <row r="200" spans="11:11">
      <c r="K200"/>
    </row>
    <row r="201" spans="11:11">
      <c r="K201"/>
    </row>
    <row r="202" spans="11:11">
      <c r="K202"/>
    </row>
    <row r="203" spans="11:11">
      <c r="K203"/>
    </row>
    <row r="204" spans="11:11">
      <c r="K204"/>
    </row>
    <row r="205" spans="11:11">
      <c r="K205"/>
    </row>
    <row r="206" spans="11:11">
      <c r="K206"/>
    </row>
    <row r="207" spans="11:11">
      <c r="K207"/>
    </row>
    <row r="208" spans="11:11">
      <c r="K208"/>
    </row>
    <row r="209" spans="11:11">
      <c r="K209"/>
    </row>
    <row r="210" spans="11:11">
      <c r="K210"/>
    </row>
    <row r="211" spans="11:11">
      <c r="K211"/>
    </row>
    <row r="212" spans="11:11">
      <c r="K212"/>
    </row>
    <row r="213" spans="11:11">
      <c r="K213"/>
    </row>
    <row r="214" spans="11:11">
      <c r="K214"/>
    </row>
    <row r="215" spans="11:11">
      <c r="K215"/>
    </row>
    <row r="216" spans="11:11">
      <c r="K216"/>
    </row>
    <row r="217" spans="11:11">
      <c r="K217"/>
    </row>
    <row r="218" spans="11:11">
      <c r="K218"/>
    </row>
    <row r="219" spans="11:11">
      <c r="K219"/>
    </row>
    <row r="220" spans="11:11">
      <c r="K220"/>
    </row>
    <row r="221" spans="11:11">
      <c r="K221"/>
    </row>
    <row r="222" spans="11:11">
      <c r="K222"/>
    </row>
    <row r="223" spans="11:11">
      <c r="K223"/>
    </row>
    <row r="224" spans="11:11">
      <c r="K224"/>
    </row>
    <row r="225" spans="11:11">
      <c r="K225"/>
    </row>
    <row r="226" spans="11:11">
      <c r="K226"/>
    </row>
    <row r="227" spans="11:11">
      <c r="K227"/>
    </row>
    <row r="228" spans="11:11">
      <c r="K228"/>
    </row>
    <row r="229" spans="11:11">
      <c r="K229"/>
    </row>
    <row r="230" spans="11:11">
      <c r="K230"/>
    </row>
    <row r="231" spans="11:11">
      <c r="K231"/>
    </row>
    <row r="232" spans="11:11">
      <c r="K232"/>
    </row>
    <row r="233" spans="11:11">
      <c r="K233"/>
    </row>
    <row r="234" spans="11:11">
      <c r="K234"/>
    </row>
    <row r="235" spans="11:11">
      <c r="K235"/>
    </row>
    <row r="236" spans="11:11">
      <c r="K236"/>
    </row>
    <row r="237" spans="11:11">
      <c r="K237"/>
    </row>
    <row r="238" spans="11:11">
      <c r="K238"/>
    </row>
    <row r="239" spans="11:11">
      <c r="K239"/>
    </row>
    <row r="240" spans="11:11">
      <c r="K240"/>
    </row>
    <row r="241" spans="11:11">
      <c r="K241"/>
    </row>
    <row r="242" spans="11:11">
      <c r="K242"/>
    </row>
    <row r="243" spans="11:11">
      <c r="K243"/>
    </row>
    <row r="244" spans="11:11">
      <c r="K244"/>
    </row>
    <row r="245" spans="11:11">
      <c r="K245"/>
    </row>
    <row r="246" spans="11:11">
      <c r="K246"/>
    </row>
    <row r="247" spans="11:11">
      <c r="K247"/>
    </row>
    <row r="248" spans="11:11">
      <c r="K248"/>
    </row>
    <row r="249" spans="11:11">
      <c r="K249"/>
    </row>
    <row r="250" spans="11:11">
      <c r="K250"/>
    </row>
    <row r="251" spans="11:11">
      <c r="K251"/>
    </row>
    <row r="252" spans="11:11">
      <c r="K252"/>
    </row>
    <row r="253" spans="11:11">
      <c r="K253"/>
    </row>
    <row r="254" spans="11:11">
      <c r="K254"/>
    </row>
    <row r="255" spans="11:11">
      <c r="K255"/>
    </row>
    <row r="256" spans="11:11">
      <c r="K256"/>
    </row>
    <row r="257" spans="11:11">
      <c r="K257"/>
    </row>
    <row r="258" spans="11:11">
      <c r="K258"/>
    </row>
    <row r="259" spans="11:11">
      <c r="K259"/>
    </row>
    <row r="260" spans="11:11">
      <c r="K260"/>
    </row>
    <row r="261" spans="11:11">
      <c r="K261"/>
    </row>
    <row r="262" spans="11:11">
      <c r="K262"/>
    </row>
    <row r="263" spans="11:11">
      <c r="K263"/>
    </row>
    <row r="264" spans="11:11">
      <c r="K264"/>
    </row>
    <row r="265" spans="11:11">
      <c r="K265"/>
    </row>
    <row r="266" spans="11:11">
      <c r="K266"/>
    </row>
    <row r="267" spans="11:11">
      <c r="K267"/>
    </row>
    <row r="268" spans="11:11">
      <c r="K268"/>
    </row>
    <row r="269" spans="11:11">
      <c r="K269"/>
    </row>
    <row r="270" spans="11:11">
      <c r="K270"/>
    </row>
    <row r="271" spans="11:11">
      <c r="K271"/>
    </row>
    <row r="272" spans="11:11">
      <c r="K272"/>
    </row>
    <row r="273" spans="11:11">
      <c r="K273"/>
    </row>
    <row r="274" spans="11:11">
      <c r="K274"/>
    </row>
    <row r="275" spans="11:11">
      <c r="K275"/>
    </row>
    <row r="276" spans="11:11">
      <c r="K276"/>
    </row>
    <row r="277" spans="11:11">
      <c r="K277"/>
    </row>
    <row r="278" spans="11:11">
      <c r="K278"/>
    </row>
    <row r="279" spans="11:11">
      <c r="K279"/>
    </row>
    <row r="280" spans="11:11">
      <c r="K280"/>
    </row>
    <row r="281" spans="11:11">
      <c r="K281"/>
    </row>
    <row r="282" spans="11:11">
      <c r="K282"/>
    </row>
    <row r="283" spans="11:11">
      <c r="K283"/>
    </row>
    <row r="284" spans="11:11">
      <c r="K284"/>
    </row>
    <row r="285" spans="11:11">
      <c r="K285"/>
    </row>
    <row r="286" spans="11:11">
      <c r="K286"/>
    </row>
    <row r="287" spans="11:11">
      <c r="K287"/>
    </row>
    <row r="288" spans="11:11">
      <c r="K288"/>
    </row>
    <row r="289" spans="11:11">
      <c r="K289"/>
    </row>
    <row r="290" spans="11:11">
      <c r="K290"/>
    </row>
    <row r="291" spans="11:11">
      <c r="K291"/>
    </row>
    <row r="292" spans="11:11">
      <c r="K292"/>
    </row>
    <row r="293" spans="11:11">
      <c r="K293"/>
    </row>
    <row r="294" spans="11:11">
      <c r="K294"/>
    </row>
    <row r="295" spans="11:11">
      <c r="K295"/>
    </row>
    <row r="296" spans="11:11">
      <c r="K296"/>
    </row>
    <row r="297" spans="11:11">
      <c r="K297"/>
    </row>
    <row r="298" spans="11:11">
      <c r="K298"/>
    </row>
    <row r="299" spans="11:11">
      <c r="K299"/>
    </row>
    <row r="300" spans="11:11">
      <c r="K300"/>
    </row>
    <row r="301" spans="11:11">
      <c r="K301"/>
    </row>
    <row r="302" spans="11:11">
      <c r="K302"/>
    </row>
    <row r="303" spans="11:11">
      <c r="K303"/>
    </row>
    <row r="304" spans="11:11">
      <c r="K304"/>
    </row>
    <row r="305" spans="11:11">
      <c r="K305"/>
    </row>
    <row r="306" spans="11:11">
      <c r="K306"/>
    </row>
    <row r="307" spans="11:11">
      <c r="K307"/>
    </row>
    <row r="308" spans="11:11">
      <c r="K308"/>
    </row>
    <row r="309" spans="11:11">
      <c r="K309"/>
    </row>
    <row r="310" spans="11:11">
      <c r="K310"/>
    </row>
    <row r="311" spans="11:11">
      <c r="K311"/>
    </row>
    <row r="312" spans="11:11">
      <c r="K312"/>
    </row>
    <row r="313" spans="11:11">
      <c r="K313"/>
    </row>
    <row r="314" spans="11:11">
      <c r="K314"/>
    </row>
    <row r="315" spans="11:11">
      <c r="K315"/>
    </row>
    <row r="316" spans="11:11">
      <c r="K316"/>
    </row>
    <row r="317" spans="11:11">
      <c r="K317"/>
    </row>
    <row r="318" spans="11:11">
      <c r="K318"/>
    </row>
    <row r="319" spans="11:11">
      <c r="K319"/>
    </row>
    <row r="320" spans="11:11">
      <c r="K320"/>
    </row>
    <row r="321" spans="11:11">
      <c r="K321"/>
    </row>
    <row r="322" spans="11:11">
      <c r="K322"/>
    </row>
    <row r="323" spans="11:11">
      <c r="K323"/>
    </row>
    <row r="324" spans="11:11">
      <c r="K324"/>
    </row>
    <row r="325" spans="11:11">
      <c r="K325"/>
    </row>
    <row r="326" spans="11:11">
      <c r="K326"/>
    </row>
    <row r="327" spans="11:11">
      <c r="K327"/>
    </row>
    <row r="328" spans="11:11">
      <c r="K328"/>
    </row>
    <row r="329" spans="11:11">
      <c r="K329"/>
    </row>
    <row r="330" spans="11:11">
      <c r="K330"/>
    </row>
    <row r="331" spans="11:11">
      <c r="K331"/>
    </row>
    <row r="332" spans="11:11">
      <c r="K332"/>
    </row>
    <row r="333" spans="11:11">
      <c r="K333"/>
    </row>
    <row r="334" spans="11:11">
      <c r="K334"/>
    </row>
    <row r="335" spans="11:11">
      <c r="K335"/>
    </row>
    <row r="336" spans="11:11">
      <c r="K336"/>
    </row>
    <row r="337" spans="11:11">
      <c r="K337"/>
    </row>
    <row r="338" spans="11:11">
      <c r="K338"/>
    </row>
    <row r="339" spans="11:11">
      <c r="K339"/>
    </row>
    <row r="340" spans="11:11">
      <c r="K340"/>
    </row>
    <row r="341" spans="11:11">
      <c r="K341"/>
    </row>
    <row r="342" spans="11:11">
      <c r="K342"/>
    </row>
    <row r="343" spans="11:11">
      <c r="K343"/>
    </row>
    <row r="344" spans="11:11">
      <c r="K344"/>
    </row>
    <row r="345" spans="11:11">
      <c r="K345"/>
    </row>
    <row r="346" spans="11:11">
      <c r="K346"/>
    </row>
    <row r="347" spans="11:11">
      <c r="K347"/>
    </row>
    <row r="348" spans="11:11">
      <c r="K348"/>
    </row>
    <row r="349" spans="11:11">
      <c r="K349"/>
    </row>
    <row r="350" spans="11:11">
      <c r="K350"/>
    </row>
    <row r="351" spans="11:11">
      <c r="K351"/>
    </row>
    <row r="352" spans="11:11">
      <c r="K352"/>
    </row>
    <row r="353" spans="11:11">
      <c r="K353"/>
    </row>
    <row r="354" spans="11:11">
      <c r="K354"/>
    </row>
    <row r="355" spans="11:11">
      <c r="K355"/>
    </row>
    <row r="356" spans="11:11">
      <c r="K356"/>
    </row>
    <row r="357" spans="11:11">
      <c r="K357"/>
    </row>
    <row r="358" spans="11:11">
      <c r="K358"/>
    </row>
    <row r="359" spans="11:11">
      <c r="K359"/>
    </row>
    <row r="360" spans="11:11">
      <c r="K360"/>
    </row>
    <row r="361" spans="11:11">
      <c r="K361"/>
    </row>
    <row r="362" spans="11:11">
      <c r="K362"/>
    </row>
    <row r="363" spans="11:11">
      <c r="K363"/>
    </row>
    <row r="364" spans="11:11">
      <c r="K364"/>
    </row>
    <row r="365" spans="11:11">
      <c r="K365"/>
    </row>
    <row r="366" spans="11:11">
      <c r="K366"/>
    </row>
    <row r="367" spans="11:11">
      <c r="K367"/>
    </row>
    <row r="368" spans="11:11">
      <c r="K368"/>
    </row>
    <row r="369" spans="11:11">
      <c r="K369"/>
    </row>
    <row r="370" spans="11:11">
      <c r="K370"/>
    </row>
    <row r="371" spans="11:11">
      <c r="K371"/>
    </row>
    <row r="372" spans="11:11">
      <c r="K372"/>
    </row>
    <row r="373" spans="11:11">
      <c r="K373"/>
    </row>
    <row r="374" spans="11:11">
      <c r="K374"/>
    </row>
    <row r="375" spans="11:11">
      <c r="K375"/>
    </row>
    <row r="376" spans="11:11">
      <c r="K376"/>
    </row>
    <row r="377" spans="11:11">
      <c r="K377"/>
    </row>
    <row r="378" spans="11:11">
      <c r="K378"/>
    </row>
    <row r="379" spans="11:11">
      <c r="K379"/>
    </row>
    <row r="380" spans="11:11">
      <c r="K380"/>
    </row>
    <row r="381" spans="11:11">
      <c r="K381"/>
    </row>
    <row r="382" spans="11:11">
      <c r="K382"/>
    </row>
    <row r="383" spans="11:11">
      <c r="K383"/>
    </row>
    <row r="384" spans="11:11">
      <c r="K384"/>
    </row>
    <row r="385" spans="11:11">
      <c r="K385"/>
    </row>
    <row r="386" spans="11:11">
      <c r="K386"/>
    </row>
    <row r="387" spans="11:11">
      <c r="K387"/>
    </row>
    <row r="388" spans="11:11">
      <c r="K388"/>
    </row>
    <row r="389" spans="11:11">
      <c r="K389"/>
    </row>
    <row r="390" spans="11:11">
      <c r="K390"/>
    </row>
    <row r="391" spans="11:11">
      <c r="K391"/>
    </row>
    <row r="392" spans="11:11">
      <c r="K392"/>
    </row>
    <row r="393" spans="11:11">
      <c r="K393"/>
    </row>
    <row r="394" spans="11:11">
      <c r="K394"/>
    </row>
    <row r="395" spans="11:11">
      <c r="K395"/>
    </row>
    <row r="396" spans="11:11">
      <c r="K396"/>
    </row>
    <row r="397" spans="11:11">
      <c r="K397"/>
    </row>
    <row r="398" spans="11:11">
      <c r="K398"/>
    </row>
    <row r="399" spans="11:11">
      <c r="K399"/>
    </row>
    <row r="400" spans="11:11">
      <c r="K400"/>
    </row>
    <row r="401" spans="11:11">
      <c r="K401"/>
    </row>
    <row r="402" spans="11:11">
      <c r="K402"/>
    </row>
    <row r="403" spans="11:11">
      <c r="K403"/>
    </row>
    <row r="404" spans="11:11">
      <c r="K404"/>
    </row>
    <row r="405" spans="11:11">
      <c r="K405"/>
    </row>
    <row r="406" spans="11:11">
      <c r="K406"/>
    </row>
    <row r="407" spans="11:11">
      <c r="K407"/>
    </row>
    <row r="408" spans="11:11">
      <c r="K408"/>
    </row>
    <row r="409" spans="11:11">
      <c r="K409"/>
    </row>
    <row r="410" spans="11:11">
      <c r="K410"/>
    </row>
    <row r="411" spans="11:11">
      <c r="K411"/>
    </row>
    <row r="412" spans="11:11">
      <c r="K412"/>
    </row>
    <row r="413" spans="11:11">
      <c r="K413"/>
    </row>
    <row r="414" spans="11:11">
      <c r="K414"/>
    </row>
    <row r="415" spans="11:11">
      <c r="K415"/>
    </row>
    <row r="416" spans="11:11">
      <c r="K416"/>
    </row>
    <row r="417" spans="11:11">
      <c r="K417"/>
    </row>
    <row r="418" spans="11:11">
      <c r="K418"/>
    </row>
    <row r="419" spans="11:11">
      <c r="K419"/>
    </row>
    <row r="420" spans="11:11">
      <c r="K420"/>
    </row>
    <row r="421" spans="11:11">
      <c r="K421"/>
    </row>
    <row r="422" spans="11:11">
      <c r="K422"/>
    </row>
    <row r="423" spans="11:11">
      <c r="K423"/>
    </row>
    <row r="424" spans="11:11">
      <c r="K424"/>
    </row>
    <row r="425" spans="11:11">
      <c r="K425"/>
    </row>
    <row r="426" spans="11:11">
      <c r="K426"/>
    </row>
    <row r="427" spans="11:11">
      <c r="K427"/>
    </row>
    <row r="428" spans="11:11">
      <c r="K428"/>
    </row>
    <row r="429" spans="11:11">
      <c r="K429"/>
    </row>
    <row r="430" spans="11:11">
      <c r="K430"/>
    </row>
    <row r="431" spans="11:11">
      <c r="K431"/>
    </row>
    <row r="432" spans="11:11">
      <c r="K432"/>
    </row>
    <row r="433" spans="11:11">
      <c r="K433"/>
    </row>
    <row r="434" spans="11:11">
      <c r="K434"/>
    </row>
    <row r="435" spans="11:11">
      <c r="K435"/>
    </row>
    <row r="436" spans="11:11">
      <c r="K436"/>
    </row>
    <row r="437" spans="11:11">
      <c r="K437"/>
    </row>
    <row r="438" spans="11:11">
      <c r="K438"/>
    </row>
    <row r="439" spans="11:11">
      <c r="K439"/>
    </row>
    <row r="440" spans="11:11">
      <c r="K440"/>
    </row>
    <row r="441" spans="11:11">
      <c r="K441"/>
    </row>
    <row r="442" spans="11:11">
      <c r="K442"/>
    </row>
    <row r="443" spans="11:11">
      <c r="K443"/>
    </row>
    <row r="444" spans="11:11">
      <c r="K444"/>
    </row>
    <row r="445" spans="11:11">
      <c r="K445"/>
    </row>
    <row r="446" spans="11:11">
      <c r="K446"/>
    </row>
    <row r="447" spans="11:11">
      <c r="K447"/>
    </row>
    <row r="448" spans="11:11">
      <c r="K448"/>
    </row>
    <row r="449" spans="11:11">
      <c r="K449"/>
    </row>
    <row r="450" spans="11:11">
      <c r="K450"/>
    </row>
    <row r="451" spans="11:11">
      <c r="K451"/>
    </row>
    <row r="452" spans="11:11">
      <c r="K452"/>
    </row>
    <row r="453" spans="11:11">
      <c r="K453"/>
    </row>
    <row r="454" spans="11:11">
      <c r="K454"/>
    </row>
    <row r="455" spans="11:11">
      <c r="K455"/>
    </row>
    <row r="456" spans="11:11">
      <c r="K456"/>
    </row>
    <row r="457" spans="11:11">
      <c r="K457"/>
    </row>
    <row r="458" spans="11:11">
      <c r="K458"/>
    </row>
    <row r="459" spans="11:11">
      <c r="K459"/>
    </row>
    <row r="460" spans="11:11">
      <c r="K460"/>
    </row>
    <row r="461" spans="11:11">
      <c r="K461"/>
    </row>
    <row r="462" spans="11:11">
      <c r="K462"/>
    </row>
    <row r="463" spans="11:11">
      <c r="K463"/>
    </row>
    <row r="464" spans="11:11">
      <c r="K464"/>
    </row>
    <row r="465" spans="11:11">
      <c r="K465"/>
    </row>
    <row r="466" spans="11:11">
      <c r="K466"/>
    </row>
    <row r="467" spans="11:11">
      <c r="K467"/>
    </row>
    <row r="468" spans="11:11">
      <c r="K468"/>
    </row>
    <row r="469" spans="11:11">
      <c r="K469"/>
    </row>
    <row r="470" spans="11:11">
      <c r="K470"/>
    </row>
    <row r="471" spans="11:11">
      <c r="K471"/>
    </row>
    <row r="472" spans="11:11">
      <c r="K472"/>
    </row>
    <row r="473" spans="11:11">
      <c r="K473"/>
    </row>
    <row r="474" spans="11:11">
      <c r="K474"/>
    </row>
    <row r="475" spans="11:11">
      <c r="K475"/>
    </row>
    <row r="476" spans="11:11">
      <c r="K476"/>
    </row>
    <row r="477" spans="11:11">
      <c r="K477"/>
    </row>
    <row r="478" spans="11:11">
      <c r="K478"/>
    </row>
    <row r="479" spans="11:11">
      <c r="K479"/>
    </row>
    <row r="480" spans="11:11">
      <c r="K480"/>
    </row>
    <row r="481" spans="11:11">
      <c r="K481"/>
    </row>
    <row r="482" spans="11:11">
      <c r="K482"/>
    </row>
    <row r="483" spans="11:11">
      <c r="K483"/>
    </row>
    <row r="484" spans="11:11">
      <c r="K484"/>
    </row>
    <row r="485" spans="11:11">
      <c r="K485"/>
    </row>
    <row r="486" spans="11:11">
      <c r="K486"/>
    </row>
    <row r="487" spans="11:11">
      <c r="K487"/>
    </row>
    <row r="488" spans="11:11">
      <c r="K488"/>
    </row>
    <row r="489" spans="11:11">
      <c r="K489"/>
    </row>
    <row r="490" spans="11:11">
      <c r="K490"/>
    </row>
    <row r="491" spans="11:11">
      <c r="K491"/>
    </row>
    <row r="492" spans="11:11">
      <c r="K492"/>
    </row>
    <row r="493" spans="11:11">
      <c r="K493"/>
    </row>
    <row r="494" spans="11:11">
      <c r="K494"/>
    </row>
    <row r="495" spans="11:11">
      <c r="K495"/>
    </row>
    <row r="496" spans="11:11">
      <c r="K496"/>
    </row>
    <row r="497" spans="11:11">
      <c r="K497"/>
    </row>
    <row r="498" spans="11:11">
      <c r="K498"/>
    </row>
    <row r="499" spans="11:11">
      <c r="K499"/>
    </row>
    <row r="500" spans="11:11">
      <c r="K500"/>
    </row>
    <row r="501" spans="11:11">
      <c r="K501"/>
    </row>
    <row r="502" spans="11:11">
      <c r="K502"/>
    </row>
    <row r="503" spans="11:11">
      <c r="K503"/>
    </row>
    <row r="504" spans="11:11">
      <c r="K504"/>
    </row>
    <row r="505" spans="11:11">
      <c r="K505"/>
    </row>
    <row r="506" spans="11:11">
      <c r="K506"/>
    </row>
    <row r="507" spans="11:11">
      <c r="K507"/>
    </row>
    <row r="508" spans="11:11">
      <c r="K508"/>
    </row>
    <row r="509" spans="11:11">
      <c r="K509"/>
    </row>
    <row r="510" spans="11:11">
      <c r="K510"/>
    </row>
    <row r="511" spans="11:11">
      <c r="K511"/>
    </row>
    <row r="512" spans="11:11">
      <c r="K512"/>
    </row>
    <row r="513" spans="11:11">
      <c r="K513"/>
    </row>
    <row r="514" spans="11:11">
      <c r="K514"/>
    </row>
    <row r="515" spans="11:11">
      <c r="K515"/>
    </row>
    <row r="516" spans="11:11">
      <c r="K516"/>
    </row>
    <row r="517" spans="11:11">
      <c r="K517"/>
    </row>
    <row r="518" spans="11:11">
      <c r="K518"/>
    </row>
    <row r="519" spans="11:11">
      <c r="K519"/>
    </row>
    <row r="520" spans="11:11">
      <c r="K520"/>
    </row>
    <row r="521" spans="11:11">
      <c r="K521"/>
    </row>
    <row r="522" spans="11:11">
      <c r="K522"/>
    </row>
    <row r="523" spans="11:11">
      <c r="K523"/>
    </row>
    <row r="524" spans="11:11">
      <c r="K524"/>
    </row>
    <row r="525" spans="11:11">
      <c r="K525"/>
    </row>
    <row r="526" spans="11:11">
      <c r="K526"/>
    </row>
    <row r="527" spans="11:11">
      <c r="K527"/>
    </row>
    <row r="528" spans="11:11">
      <c r="K528"/>
    </row>
    <row r="529" spans="11:11">
      <c r="K529"/>
    </row>
    <row r="530" spans="11:11">
      <c r="K530"/>
    </row>
    <row r="531" spans="11:11">
      <c r="K531"/>
    </row>
    <row r="532" spans="11:11">
      <c r="K532"/>
    </row>
    <row r="533" spans="11:11">
      <c r="K533"/>
    </row>
    <row r="534" spans="11:11">
      <c r="K534"/>
    </row>
    <row r="535" spans="11:11">
      <c r="K535"/>
    </row>
    <row r="536" spans="11:11">
      <c r="K536"/>
    </row>
    <row r="537" spans="11:11">
      <c r="K537"/>
    </row>
    <row r="538" spans="11:11">
      <c r="K538"/>
    </row>
    <row r="539" spans="11:11">
      <c r="K539"/>
    </row>
    <row r="540" spans="11:11">
      <c r="K540"/>
    </row>
    <row r="541" spans="11:11">
      <c r="K541"/>
    </row>
    <row r="542" spans="11:11">
      <c r="K542"/>
    </row>
    <row r="543" spans="11:11">
      <c r="K543"/>
    </row>
    <row r="544" spans="11:11">
      <c r="K544"/>
    </row>
    <row r="545" spans="11:11">
      <c r="K545"/>
    </row>
    <row r="546" spans="11:11">
      <c r="K546"/>
    </row>
    <row r="547" spans="11:11">
      <c r="K547"/>
    </row>
    <row r="548" spans="11:11">
      <c r="K548"/>
    </row>
    <row r="549" spans="11:11">
      <c r="K549"/>
    </row>
    <row r="550" spans="11:11">
      <c r="K550"/>
    </row>
    <row r="551" spans="11:11">
      <c r="K551"/>
    </row>
    <row r="552" spans="11:11">
      <c r="K552"/>
    </row>
    <row r="553" spans="11:11">
      <c r="K553"/>
    </row>
    <row r="554" spans="11:11">
      <c r="K554"/>
    </row>
    <row r="555" spans="11:11">
      <c r="K555"/>
    </row>
    <row r="556" spans="11:11">
      <c r="K556"/>
    </row>
    <row r="557" spans="11:11">
      <c r="K557"/>
    </row>
    <row r="558" spans="11:11">
      <c r="K558"/>
    </row>
    <row r="559" spans="11:11">
      <c r="K559"/>
    </row>
    <row r="560" spans="11:11">
      <c r="K560"/>
    </row>
    <row r="561" spans="11:11">
      <c r="K561"/>
    </row>
    <row r="562" spans="11:11">
      <c r="K562"/>
    </row>
    <row r="563" spans="11:11">
      <c r="K563"/>
    </row>
    <row r="564" spans="11:11">
      <c r="K564"/>
    </row>
    <row r="565" spans="11:11">
      <c r="K565"/>
    </row>
    <row r="566" spans="11:11">
      <c r="K566"/>
    </row>
    <row r="567" spans="11:11">
      <c r="K567"/>
    </row>
    <row r="568" spans="11:11">
      <c r="K568"/>
    </row>
    <row r="569" spans="11:11">
      <c r="K569"/>
    </row>
    <row r="570" spans="11:11">
      <c r="K570"/>
    </row>
    <row r="571" spans="11:11">
      <c r="K571"/>
    </row>
    <row r="572" spans="11:11">
      <c r="K572"/>
    </row>
    <row r="573" spans="11:11">
      <c r="K573"/>
    </row>
    <row r="574" spans="11:11">
      <c r="K574"/>
    </row>
    <row r="575" spans="11:11">
      <c r="K575"/>
    </row>
    <row r="576" spans="11:11">
      <c r="K576"/>
    </row>
    <row r="577" spans="11:11">
      <c r="K577"/>
    </row>
    <row r="578" spans="11:11">
      <c r="K578"/>
    </row>
    <row r="579" spans="11:11">
      <c r="K579"/>
    </row>
    <row r="580" spans="11:11">
      <c r="K580"/>
    </row>
    <row r="581" spans="11:11">
      <c r="K581"/>
    </row>
    <row r="582" spans="11:11">
      <c r="K582"/>
    </row>
    <row r="583" spans="11:11">
      <c r="K583"/>
    </row>
    <row r="584" spans="11:11">
      <c r="K584"/>
    </row>
    <row r="585" spans="11:11">
      <c r="K585"/>
    </row>
    <row r="586" spans="11:11">
      <c r="K586"/>
    </row>
    <row r="587" spans="11:11">
      <c r="K587"/>
    </row>
    <row r="588" spans="11:11">
      <c r="K588"/>
    </row>
    <row r="589" spans="11:11">
      <c r="K589"/>
    </row>
    <row r="590" spans="11:11">
      <c r="K590"/>
    </row>
    <row r="591" spans="11:11">
      <c r="K591"/>
    </row>
    <row r="592" spans="11:11">
      <c r="K592"/>
    </row>
    <row r="593" spans="11:11">
      <c r="K593"/>
    </row>
    <row r="594" spans="11:11">
      <c r="K594"/>
    </row>
    <row r="595" spans="11:11">
      <c r="K595"/>
    </row>
    <row r="596" spans="11:11">
      <c r="K596"/>
    </row>
    <row r="597" spans="11:11">
      <c r="K597"/>
    </row>
    <row r="598" spans="11:11">
      <c r="K598"/>
    </row>
    <row r="599" spans="11:11">
      <c r="K599"/>
    </row>
    <row r="600" spans="11:11">
      <c r="K600"/>
    </row>
    <row r="601" spans="11:11">
      <c r="K601"/>
    </row>
    <row r="602" spans="11:11">
      <c r="K602"/>
    </row>
    <row r="603" spans="11:11">
      <c r="K603"/>
    </row>
    <row r="604" spans="11:11">
      <c r="K604"/>
    </row>
    <row r="605" spans="11:11">
      <c r="K605"/>
    </row>
    <row r="606" spans="11:11">
      <c r="K606"/>
    </row>
    <row r="607" spans="11:11">
      <c r="K607"/>
    </row>
    <row r="608" spans="11:11">
      <c r="K608"/>
    </row>
    <row r="609" spans="11:11">
      <c r="K609"/>
    </row>
    <row r="610" spans="11:11">
      <c r="K610"/>
    </row>
    <row r="611" spans="11:11">
      <c r="K611"/>
    </row>
    <row r="612" spans="11:11">
      <c r="K612"/>
    </row>
    <row r="613" spans="11:11">
      <c r="K613"/>
    </row>
    <row r="614" spans="11:11">
      <c r="K614"/>
    </row>
    <row r="615" spans="11:11">
      <c r="K615"/>
    </row>
    <row r="616" spans="11:11">
      <c r="K616"/>
    </row>
    <row r="617" spans="11:11">
      <c r="K617"/>
    </row>
    <row r="618" spans="11:11">
      <c r="K618"/>
    </row>
    <row r="619" spans="11:11">
      <c r="K619"/>
    </row>
    <row r="620" spans="11:11">
      <c r="K620"/>
    </row>
    <row r="621" spans="11:11">
      <c r="K621"/>
    </row>
    <row r="622" spans="11:11">
      <c r="K622"/>
    </row>
    <row r="623" spans="11:11">
      <c r="K623"/>
    </row>
    <row r="624" spans="11:11">
      <c r="K624"/>
    </row>
    <row r="625" spans="11:11">
      <c r="K625"/>
    </row>
    <row r="626" spans="11:11">
      <c r="K626"/>
    </row>
    <row r="627" spans="11:11">
      <c r="K627"/>
    </row>
    <row r="628" spans="11:11">
      <c r="K628"/>
    </row>
    <row r="629" spans="11:11">
      <c r="K629"/>
    </row>
    <row r="630" spans="11:11">
      <c r="K630"/>
    </row>
    <row r="631" spans="11:11">
      <c r="K631"/>
    </row>
    <row r="632" spans="11:11">
      <c r="K632"/>
    </row>
    <row r="633" spans="11:11">
      <c r="K633"/>
    </row>
    <row r="634" spans="11:11">
      <c r="K634"/>
    </row>
    <row r="635" spans="11:11">
      <c r="K635"/>
    </row>
    <row r="636" spans="11:11">
      <c r="K636"/>
    </row>
    <row r="637" spans="11:11">
      <c r="K637"/>
    </row>
    <row r="638" spans="11:11">
      <c r="K638"/>
    </row>
    <row r="639" spans="11:11">
      <c r="K639"/>
    </row>
    <row r="640" spans="11:11">
      <c r="K640"/>
    </row>
    <row r="641" spans="11:11">
      <c r="K641"/>
    </row>
    <row r="642" spans="11:11">
      <c r="K642"/>
    </row>
    <row r="643" spans="11:11">
      <c r="K643"/>
    </row>
    <row r="644" spans="11:11">
      <c r="K644"/>
    </row>
    <row r="645" spans="11:11">
      <c r="K645"/>
    </row>
    <row r="646" spans="11:11">
      <c r="K646"/>
    </row>
    <row r="647" spans="11:11">
      <c r="K647"/>
    </row>
    <row r="648" spans="11:11">
      <c r="K648"/>
    </row>
    <row r="649" spans="11:11">
      <c r="K649"/>
    </row>
    <row r="650" spans="11:11">
      <c r="K650"/>
    </row>
    <row r="651" spans="11:11">
      <c r="K651"/>
    </row>
    <row r="652" spans="11:11">
      <c r="K652"/>
    </row>
    <row r="653" spans="11:11">
      <c r="K653"/>
    </row>
    <row r="654" spans="11:11">
      <c r="K654"/>
    </row>
    <row r="655" spans="11:11">
      <c r="K655"/>
    </row>
    <row r="656" spans="11:11">
      <c r="K656"/>
    </row>
    <row r="657" spans="11:11">
      <c r="K657"/>
    </row>
    <row r="658" spans="11:11">
      <c r="K658"/>
    </row>
    <row r="659" spans="11:11">
      <c r="K659"/>
    </row>
    <row r="660" spans="11:11">
      <c r="K660"/>
    </row>
    <row r="661" spans="11:11">
      <c r="K661"/>
    </row>
    <row r="662" spans="11:11">
      <c r="K662"/>
    </row>
    <row r="663" spans="11:11">
      <c r="K663"/>
    </row>
    <row r="664" spans="11:11">
      <c r="K664"/>
    </row>
    <row r="665" spans="11:11">
      <c r="K665"/>
    </row>
    <row r="666" spans="11:11">
      <c r="K666"/>
    </row>
    <row r="667" spans="11:11">
      <c r="K667"/>
    </row>
    <row r="668" spans="11:11">
      <c r="K668"/>
    </row>
    <row r="669" spans="11:11">
      <c r="K669"/>
    </row>
    <row r="670" spans="11:11">
      <c r="K670"/>
    </row>
    <row r="671" spans="11:11">
      <c r="K671"/>
    </row>
    <row r="672" spans="11:11">
      <c r="K672"/>
    </row>
    <row r="673" spans="11:11">
      <c r="K673"/>
    </row>
    <row r="674" spans="11:11">
      <c r="K674"/>
    </row>
    <row r="675" spans="11:11">
      <c r="K675"/>
    </row>
    <row r="676" spans="11:11">
      <c r="K676"/>
    </row>
    <row r="677" spans="11:11">
      <c r="K677"/>
    </row>
    <row r="678" spans="11:11">
      <c r="K678"/>
    </row>
    <row r="679" spans="11:11">
      <c r="K679"/>
    </row>
    <row r="680" spans="11:11">
      <c r="K680"/>
    </row>
    <row r="681" spans="11:11">
      <c r="K681"/>
    </row>
    <row r="682" spans="11:11">
      <c r="K682"/>
    </row>
    <row r="683" spans="11:11">
      <c r="K683"/>
    </row>
    <row r="684" spans="11:11">
      <c r="K684"/>
    </row>
    <row r="685" spans="11:11">
      <c r="K685"/>
    </row>
    <row r="686" spans="11:11">
      <c r="K686"/>
    </row>
    <row r="687" spans="11:11">
      <c r="K687"/>
    </row>
    <row r="688" spans="11:11">
      <c r="K688"/>
    </row>
    <row r="689" spans="11:11">
      <c r="K689"/>
    </row>
    <row r="690" spans="11:11">
      <c r="K690"/>
    </row>
    <row r="691" spans="11:11">
      <c r="K691"/>
    </row>
    <row r="692" spans="11:11">
      <c r="K692"/>
    </row>
    <row r="693" spans="11:11">
      <c r="K693"/>
    </row>
    <row r="694" spans="11:11">
      <c r="K694"/>
    </row>
    <row r="695" spans="11:11">
      <c r="K695"/>
    </row>
    <row r="696" spans="11:11">
      <c r="K696"/>
    </row>
    <row r="697" spans="11:11">
      <c r="K697"/>
    </row>
    <row r="698" spans="11:11">
      <c r="K698"/>
    </row>
    <row r="699" spans="11:11">
      <c r="K699"/>
    </row>
    <row r="700" spans="11:11">
      <c r="K700"/>
    </row>
    <row r="701" spans="11:11">
      <c r="K701"/>
    </row>
    <row r="702" spans="11:11">
      <c r="K702"/>
    </row>
    <row r="703" spans="11:11">
      <c r="K703"/>
    </row>
    <row r="704" spans="11:11">
      <c r="K704"/>
    </row>
    <row r="705" spans="11:11">
      <c r="K705"/>
    </row>
    <row r="706" spans="11:11">
      <c r="K706"/>
    </row>
    <row r="707" spans="11:11">
      <c r="K707"/>
    </row>
    <row r="708" spans="11:11">
      <c r="K708"/>
    </row>
    <row r="709" spans="11:11">
      <c r="K709"/>
    </row>
    <row r="710" spans="11:11">
      <c r="K710"/>
    </row>
    <row r="711" spans="11:11">
      <c r="K711"/>
    </row>
    <row r="712" spans="11:11">
      <c r="K712"/>
    </row>
    <row r="713" spans="11:11">
      <c r="K713"/>
    </row>
    <row r="714" spans="11:11">
      <c r="K714"/>
    </row>
    <row r="715" spans="11:11">
      <c r="K715"/>
    </row>
    <row r="716" spans="11:11">
      <c r="K716"/>
    </row>
    <row r="717" spans="11:11">
      <c r="K717"/>
    </row>
    <row r="718" spans="11:11">
      <c r="K718"/>
    </row>
    <row r="719" spans="11:11">
      <c r="K719"/>
    </row>
    <row r="720" spans="11:11">
      <c r="K720"/>
    </row>
    <row r="721" spans="11:11">
      <c r="K721"/>
    </row>
    <row r="722" spans="11:11">
      <c r="K722"/>
    </row>
    <row r="723" spans="11:11">
      <c r="K723"/>
    </row>
    <row r="724" spans="11:11">
      <c r="K724"/>
    </row>
    <row r="725" spans="11:11">
      <c r="K725"/>
    </row>
    <row r="726" spans="11:11">
      <c r="K726"/>
    </row>
    <row r="727" spans="11:11">
      <c r="K727"/>
    </row>
    <row r="728" spans="11:11">
      <c r="K728"/>
    </row>
    <row r="729" spans="11:11">
      <c r="K729"/>
    </row>
    <row r="730" spans="11:11">
      <c r="K730"/>
    </row>
    <row r="731" spans="11:11">
      <c r="K731"/>
    </row>
    <row r="732" spans="11:11">
      <c r="K732"/>
    </row>
    <row r="733" spans="11:11">
      <c r="K733"/>
    </row>
    <row r="734" spans="11:11">
      <c r="K734"/>
    </row>
    <row r="735" spans="11:11">
      <c r="K735"/>
    </row>
    <row r="736" spans="11:11">
      <c r="K736"/>
    </row>
    <row r="737" spans="11:11">
      <c r="K737"/>
    </row>
    <row r="738" spans="11:11">
      <c r="K738"/>
    </row>
    <row r="739" spans="11:11">
      <c r="K739"/>
    </row>
    <row r="740" spans="11:11">
      <c r="K740"/>
    </row>
    <row r="741" spans="11:11">
      <c r="K741"/>
    </row>
    <row r="742" spans="11:11">
      <c r="K742"/>
    </row>
    <row r="743" spans="11:11">
      <c r="K743"/>
    </row>
    <row r="744" spans="11:11">
      <c r="K744"/>
    </row>
    <row r="745" spans="11:11">
      <c r="K745"/>
    </row>
    <row r="746" spans="11:11">
      <c r="K746"/>
    </row>
    <row r="747" spans="11:11">
      <c r="K747"/>
    </row>
    <row r="748" spans="11:11">
      <c r="K748"/>
    </row>
    <row r="749" spans="11:11">
      <c r="K749"/>
    </row>
    <row r="750" spans="11:11">
      <c r="K750"/>
    </row>
    <row r="751" spans="11:11">
      <c r="K751"/>
    </row>
    <row r="752" spans="11:11">
      <c r="K752"/>
    </row>
    <row r="753" spans="11:11">
      <c r="K753"/>
    </row>
    <row r="754" spans="11:11">
      <c r="K754"/>
    </row>
    <row r="755" spans="11:11">
      <c r="K755"/>
    </row>
    <row r="756" spans="11:11">
      <c r="K756"/>
    </row>
    <row r="757" spans="11:11">
      <c r="K757"/>
    </row>
    <row r="758" spans="11:11">
      <c r="K758"/>
    </row>
    <row r="759" spans="11:11">
      <c r="K759"/>
    </row>
    <row r="760" spans="11:11">
      <c r="K760"/>
    </row>
    <row r="761" spans="11:11">
      <c r="K761"/>
    </row>
    <row r="762" spans="11:11">
      <c r="K762"/>
    </row>
    <row r="763" spans="11:11">
      <c r="K763"/>
    </row>
    <row r="764" spans="11:11">
      <c r="K764"/>
    </row>
    <row r="765" spans="11:11">
      <c r="K765"/>
    </row>
    <row r="766" spans="11:11">
      <c r="K766"/>
    </row>
    <row r="767" spans="11:11">
      <c r="K767"/>
    </row>
    <row r="768" spans="11:11">
      <c r="K768"/>
    </row>
    <row r="769" spans="11:11">
      <c r="K769"/>
    </row>
    <row r="770" spans="11:11">
      <c r="K770"/>
    </row>
    <row r="771" spans="11:11">
      <c r="K771"/>
    </row>
    <row r="772" spans="11:11">
      <c r="K772"/>
    </row>
    <row r="773" spans="11:11">
      <c r="K773"/>
    </row>
    <row r="774" spans="11:11">
      <c r="K774"/>
    </row>
    <row r="775" spans="11:11">
      <c r="K775"/>
    </row>
    <row r="776" spans="11:11">
      <c r="K776"/>
    </row>
    <row r="777" spans="11:11">
      <c r="K777"/>
    </row>
    <row r="778" spans="11:11">
      <c r="K778"/>
    </row>
    <row r="779" spans="11:11">
      <c r="K779"/>
    </row>
    <row r="780" spans="11:11">
      <c r="K780"/>
    </row>
    <row r="781" spans="11:11">
      <c r="K781"/>
    </row>
    <row r="782" spans="11:11">
      <c r="K782"/>
    </row>
    <row r="783" spans="11:11">
      <c r="K783"/>
    </row>
    <row r="784" spans="11:11">
      <c r="K784"/>
    </row>
    <row r="785" spans="11:11">
      <c r="K785"/>
    </row>
    <row r="786" spans="11:11">
      <c r="K786"/>
    </row>
    <row r="787" spans="11:11">
      <c r="K787"/>
    </row>
    <row r="788" spans="11:11">
      <c r="K788"/>
    </row>
    <row r="789" spans="11:11">
      <c r="K789"/>
    </row>
    <row r="790" spans="11:11">
      <c r="K790"/>
    </row>
    <row r="791" spans="11:11">
      <c r="K791"/>
    </row>
    <row r="792" spans="11:11">
      <c r="K792"/>
    </row>
    <row r="793" spans="11:11">
      <c r="K793"/>
    </row>
    <row r="794" spans="11:11">
      <c r="K794"/>
    </row>
    <row r="795" spans="11:11">
      <c r="K795"/>
    </row>
    <row r="796" spans="11:11">
      <c r="K796"/>
    </row>
    <row r="797" spans="11:11">
      <c r="K797"/>
    </row>
    <row r="798" spans="11:11">
      <c r="K798"/>
    </row>
    <row r="799" spans="11:11">
      <c r="K799"/>
    </row>
    <row r="800" spans="11:11">
      <c r="K800"/>
    </row>
    <row r="801" spans="11:11">
      <c r="K801"/>
    </row>
    <row r="802" spans="11:11">
      <c r="K802"/>
    </row>
    <row r="803" spans="11:11">
      <c r="K803"/>
    </row>
    <row r="804" spans="11:11">
      <c r="K804"/>
    </row>
    <row r="805" spans="11:11">
      <c r="K805"/>
    </row>
    <row r="806" spans="11:11">
      <c r="K806"/>
    </row>
    <row r="807" spans="11:11">
      <c r="K807"/>
    </row>
    <row r="808" spans="11:11">
      <c r="K808"/>
    </row>
    <row r="809" spans="11:11">
      <c r="K809"/>
    </row>
    <row r="810" spans="11:11">
      <c r="K810"/>
    </row>
    <row r="811" spans="11:11">
      <c r="K811"/>
    </row>
    <row r="812" spans="11:11">
      <c r="K812"/>
    </row>
    <row r="813" spans="11:11">
      <c r="K813"/>
    </row>
    <row r="814" spans="11:11">
      <c r="K814"/>
    </row>
    <row r="815" spans="11:11">
      <c r="K815"/>
    </row>
    <row r="816" spans="11:11">
      <c r="K816"/>
    </row>
    <row r="817" spans="11:11">
      <c r="K817"/>
    </row>
    <row r="818" spans="11:11">
      <c r="K818"/>
    </row>
    <row r="819" spans="11:11">
      <c r="K819"/>
    </row>
    <row r="820" spans="11:11">
      <c r="K820"/>
    </row>
    <row r="821" spans="11:11">
      <c r="K821"/>
    </row>
    <row r="822" spans="11:11">
      <c r="K822"/>
    </row>
    <row r="823" spans="11:11">
      <c r="K823"/>
    </row>
    <row r="824" spans="11:11">
      <c r="K824"/>
    </row>
    <row r="825" spans="11:11">
      <c r="K825"/>
    </row>
    <row r="826" spans="11:11">
      <c r="K826"/>
    </row>
    <row r="827" spans="11:11">
      <c r="K827"/>
    </row>
    <row r="828" spans="11:11">
      <c r="K828"/>
    </row>
    <row r="829" spans="11:11">
      <c r="K829"/>
    </row>
    <row r="830" spans="11:11">
      <c r="K830"/>
    </row>
    <row r="831" spans="11:11">
      <c r="K831"/>
    </row>
    <row r="832" spans="11:11">
      <c r="K832"/>
    </row>
    <row r="833" spans="11:11">
      <c r="K833"/>
    </row>
    <row r="834" spans="11:11">
      <c r="K834"/>
    </row>
    <row r="835" spans="11:11">
      <c r="K835"/>
    </row>
    <row r="836" spans="11:11">
      <c r="K836"/>
    </row>
    <row r="837" spans="11:11">
      <c r="K837"/>
    </row>
    <row r="838" spans="11:11">
      <c r="K838"/>
    </row>
    <row r="839" spans="11:11">
      <c r="K839"/>
    </row>
    <row r="840" spans="11:11">
      <c r="K840"/>
    </row>
    <row r="841" spans="11:11">
      <c r="K841"/>
    </row>
    <row r="842" spans="11:11">
      <c r="K842"/>
    </row>
    <row r="843" spans="11:11">
      <c r="K843"/>
    </row>
    <row r="844" spans="11:11">
      <c r="K844"/>
    </row>
    <row r="845" spans="11:11">
      <c r="K845"/>
    </row>
    <row r="846" spans="11:11">
      <c r="K846"/>
    </row>
    <row r="847" spans="11:11">
      <c r="K847"/>
    </row>
    <row r="848" spans="11:11">
      <c r="K848"/>
    </row>
    <row r="849" spans="11:11">
      <c r="K849"/>
    </row>
    <row r="850" spans="11:11">
      <c r="K850"/>
    </row>
    <row r="851" spans="11:11">
      <c r="K851"/>
    </row>
    <row r="852" spans="11:11">
      <c r="K852"/>
    </row>
    <row r="853" spans="11:11">
      <c r="K853"/>
    </row>
    <row r="854" spans="11:11">
      <c r="K854"/>
    </row>
    <row r="855" spans="11:11">
      <c r="K855"/>
    </row>
    <row r="856" spans="11:11">
      <c r="K856"/>
    </row>
    <row r="857" spans="11:11">
      <c r="K857"/>
    </row>
    <row r="858" spans="11:11">
      <c r="K858"/>
    </row>
    <row r="859" spans="11:11">
      <c r="K859"/>
    </row>
    <row r="860" spans="11:11">
      <c r="K860"/>
    </row>
    <row r="861" spans="11:11">
      <c r="K861"/>
    </row>
    <row r="862" spans="11:11">
      <c r="K862"/>
    </row>
    <row r="863" spans="11:11">
      <c r="K863"/>
    </row>
    <row r="864" spans="11:11">
      <c r="K864"/>
    </row>
    <row r="865" spans="11:11">
      <c r="K865"/>
    </row>
    <row r="866" spans="11:11">
      <c r="K866"/>
    </row>
    <row r="867" spans="11:11">
      <c r="K867"/>
    </row>
    <row r="868" spans="11:11">
      <c r="K868"/>
    </row>
    <row r="869" spans="11:11">
      <c r="K869"/>
    </row>
    <row r="870" spans="11:11">
      <c r="K870"/>
    </row>
    <row r="871" spans="11:11">
      <c r="K871"/>
    </row>
    <row r="872" spans="11:11">
      <c r="K872"/>
    </row>
    <row r="873" spans="11:11">
      <c r="K873"/>
    </row>
    <row r="874" spans="11:11">
      <c r="K874"/>
    </row>
    <row r="875" spans="11:11">
      <c r="K875"/>
    </row>
    <row r="876" spans="11:11">
      <c r="K876"/>
    </row>
    <row r="877" spans="11:11">
      <c r="K877"/>
    </row>
    <row r="878" spans="11:11">
      <c r="K878"/>
    </row>
    <row r="879" spans="11:11">
      <c r="K879"/>
    </row>
    <row r="880" spans="11:11">
      <c r="K880"/>
    </row>
    <row r="881" spans="11:11">
      <c r="K881"/>
    </row>
    <row r="882" spans="11:11">
      <c r="K882"/>
    </row>
    <row r="883" spans="11:11">
      <c r="K883"/>
    </row>
    <row r="884" spans="11:11">
      <c r="K884"/>
    </row>
    <row r="885" spans="11:11">
      <c r="K885"/>
    </row>
    <row r="886" spans="11:11">
      <c r="K886"/>
    </row>
    <row r="887" spans="11:11">
      <c r="K887"/>
    </row>
    <row r="888" spans="11:11">
      <c r="K888"/>
    </row>
    <row r="889" spans="11:11">
      <c r="K889"/>
    </row>
    <row r="890" spans="11:11">
      <c r="K890"/>
    </row>
    <row r="891" spans="11:11">
      <c r="K891"/>
    </row>
    <row r="892" spans="11:11">
      <c r="K892"/>
    </row>
    <row r="893" spans="11:11">
      <c r="K893"/>
    </row>
    <row r="894" spans="11:11">
      <c r="K894"/>
    </row>
    <row r="895" spans="11:11">
      <c r="K895"/>
    </row>
    <row r="896" spans="11:11">
      <c r="K896"/>
    </row>
    <row r="897" spans="11:11">
      <c r="K897"/>
    </row>
    <row r="898" spans="11:11">
      <c r="K898"/>
    </row>
    <row r="899" spans="11:11">
      <c r="K899"/>
    </row>
    <row r="900" spans="11:11">
      <c r="K900"/>
    </row>
    <row r="901" spans="11:11">
      <c r="K901"/>
    </row>
    <row r="902" spans="11:11">
      <c r="K902"/>
    </row>
    <row r="903" spans="11:11">
      <c r="K903"/>
    </row>
    <row r="904" spans="11:11">
      <c r="K904"/>
    </row>
    <row r="905" spans="11:11">
      <c r="K905"/>
    </row>
    <row r="906" spans="11:11">
      <c r="K906"/>
    </row>
    <row r="907" spans="11:11">
      <c r="K907"/>
    </row>
    <row r="908" spans="11:11">
      <c r="K908"/>
    </row>
    <row r="909" spans="11:11">
      <c r="K909"/>
    </row>
    <row r="910" spans="11:11">
      <c r="K910"/>
    </row>
    <row r="911" spans="11:11">
      <c r="K911"/>
    </row>
    <row r="912" spans="11:11">
      <c r="K912"/>
    </row>
    <row r="913" spans="11:11">
      <c r="K913"/>
    </row>
    <row r="914" spans="11:11">
      <c r="K914"/>
    </row>
    <row r="915" spans="11:11">
      <c r="K915"/>
    </row>
    <row r="916" spans="11:11">
      <c r="K916"/>
    </row>
    <row r="917" spans="11:11">
      <c r="K917"/>
    </row>
    <row r="918" spans="11:11">
      <c r="K918"/>
    </row>
    <row r="919" spans="11:11">
      <c r="K919"/>
    </row>
    <row r="920" spans="11:11">
      <c r="K920"/>
    </row>
    <row r="921" spans="11:11">
      <c r="K921"/>
    </row>
    <row r="922" spans="11:11">
      <c r="K922"/>
    </row>
    <row r="923" spans="11:11">
      <c r="K923"/>
    </row>
    <row r="924" spans="11:11">
      <c r="K924"/>
    </row>
    <row r="925" spans="11:11">
      <c r="K925"/>
    </row>
    <row r="926" spans="11:11">
      <c r="K926"/>
    </row>
    <row r="927" spans="11:11">
      <c r="K927"/>
    </row>
    <row r="928" spans="11:11">
      <c r="K928"/>
    </row>
    <row r="929" spans="11:11">
      <c r="K929"/>
    </row>
    <row r="930" spans="11:11">
      <c r="K930"/>
    </row>
    <row r="931" spans="11:11">
      <c r="K931"/>
    </row>
    <row r="932" spans="11:11">
      <c r="K932"/>
    </row>
    <row r="933" spans="11:11">
      <c r="K933"/>
    </row>
    <row r="934" spans="11:11">
      <c r="K934"/>
    </row>
    <row r="935" spans="11:11">
      <c r="K935"/>
    </row>
    <row r="936" spans="11:11">
      <c r="K936"/>
    </row>
    <row r="937" spans="11:11">
      <c r="K937"/>
    </row>
    <row r="938" spans="11:11">
      <c r="K938"/>
    </row>
    <row r="939" spans="11:11">
      <c r="K939"/>
    </row>
    <row r="940" spans="11:11">
      <c r="K940"/>
    </row>
    <row r="941" spans="11:11">
      <c r="K941"/>
    </row>
    <row r="942" spans="11:11">
      <c r="K942"/>
    </row>
    <row r="943" spans="11:11">
      <c r="K943"/>
    </row>
    <row r="944" spans="11:11">
      <c r="K944"/>
    </row>
    <row r="945" spans="11:11">
      <c r="K945"/>
    </row>
    <row r="946" spans="11:11">
      <c r="K946"/>
    </row>
    <row r="947" spans="11:11">
      <c r="K947"/>
    </row>
    <row r="948" spans="11:11">
      <c r="K948"/>
    </row>
    <row r="949" spans="11:11">
      <c r="K949"/>
    </row>
    <row r="950" spans="11:11">
      <c r="K950"/>
    </row>
    <row r="951" spans="11:11">
      <c r="K951"/>
    </row>
    <row r="952" spans="11:11">
      <c r="K952"/>
    </row>
    <row r="953" spans="11:11">
      <c r="K953"/>
    </row>
    <row r="954" spans="11:11">
      <c r="K954"/>
    </row>
    <row r="955" spans="11:11">
      <c r="K955"/>
    </row>
    <row r="956" spans="11:11">
      <c r="K956"/>
    </row>
    <row r="957" spans="11:11">
      <c r="K957"/>
    </row>
    <row r="958" spans="11:11">
      <c r="K958"/>
    </row>
    <row r="959" spans="11:11">
      <c r="K959"/>
    </row>
    <row r="960" spans="11:11">
      <c r="K960"/>
    </row>
    <row r="961" spans="11:11">
      <c r="K961"/>
    </row>
    <row r="962" spans="11:11">
      <c r="K962"/>
    </row>
    <row r="963" spans="11:11">
      <c r="K963"/>
    </row>
    <row r="964" spans="11:11">
      <c r="K964"/>
    </row>
    <row r="965" spans="11:11">
      <c r="K965"/>
    </row>
    <row r="966" spans="11:11">
      <c r="K966"/>
    </row>
    <row r="967" spans="11:11">
      <c r="K967"/>
    </row>
    <row r="968" spans="11:11">
      <c r="K968"/>
    </row>
    <row r="969" spans="11:11">
      <c r="K969"/>
    </row>
    <row r="970" spans="11:11">
      <c r="K970"/>
    </row>
    <row r="971" spans="11:11">
      <c r="K971"/>
    </row>
    <row r="972" spans="11:11">
      <c r="K972"/>
    </row>
    <row r="973" spans="11:11">
      <c r="K973"/>
    </row>
    <row r="974" spans="11:11">
      <c r="K974"/>
    </row>
    <row r="975" spans="11:11">
      <c r="K975"/>
    </row>
    <row r="976" spans="11:11">
      <c r="K976"/>
    </row>
    <row r="977" spans="11:11">
      <c r="K977"/>
    </row>
    <row r="978" spans="11:11">
      <c r="K978"/>
    </row>
    <row r="979" spans="11:11">
      <c r="K979"/>
    </row>
    <row r="980" spans="11:11">
      <c r="K980"/>
    </row>
    <row r="981" spans="11:11">
      <c r="K981"/>
    </row>
    <row r="982" spans="11:11">
      <c r="K982"/>
    </row>
    <row r="983" spans="11:11">
      <c r="K983"/>
    </row>
    <row r="984" spans="11:11">
      <c r="K984"/>
    </row>
    <row r="985" spans="11:11">
      <c r="K985"/>
    </row>
    <row r="986" spans="11:11">
      <c r="K986"/>
    </row>
    <row r="987" spans="11:11">
      <c r="K987"/>
    </row>
    <row r="988" spans="11:11">
      <c r="K988"/>
    </row>
    <row r="989" spans="11:11">
      <c r="K989"/>
    </row>
    <row r="990" spans="11:11">
      <c r="K990"/>
    </row>
    <row r="991" spans="11:11">
      <c r="K991"/>
    </row>
    <row r="992" spans="11:11">
      <c r="K992"/>
    </row>
    <row r="993" spans="11:11">
      <c r="K993"/>
    </row>
    <row r="994" spans="11:11">
      <c r="K994"/>
    </row>
    <row r="995" spans="11:11">
      <c r="K995"/>
    </row>
    <row r="996" spans="11:11">
      <c r="K996"/>
    </row>
    <row r="997" spans="11:11">
      <c r="K997"/>
    </row>
    <row r="998" spans="11:11">
      <c r="K998"/>
    </row>
    <row r="999" spans="11:11">
      <c r="K999"/>
    </row>
    <row r="1000" spans="11:11">
      <c r="K1000"/>
    </row>
    <row r="1001" spans="11:11">
      <c r="K1001"/>
    </row>
    <row r="1002" spans="11:11">
      <c r="K1002"/>
    </row>
    <row r="1003" spans="11:11">
      <c r="K1003"/>
    </row>
    <row r="1004" spans="11:11">
      <c r="K1004"/>
    </row>
    <row r="1005" spans="11:11">
      <c r="K1005"/>
    </row>
    <row r="1006" spans="11:11">
      <c r="K1006"/>
    </row>
    <row r="1007" spans="11:11">
      <c r="K1007"/>
    </row>
    <row r="1008" spans="11:11">
      <c r="K1008"/>
    </row>
    <row r="1009" spans="11:11">
      <c r="K1009"/>
    </row>
    <row r="1010" spans="11:11">
      <c r="K1010"/>
    </row>
    <row r="1011" spans="11:11">
      <c r="K1011"/>
    </row>
    <row r="1012" spans="11:11">
      <c r="K1012"/>
    </row>
    <row r="1013" spans="11:11">
      <c r="K1013"/>
    </row>
    <row r="1014" spans="11:11">
      <c r="K1014"/>
    </row>
    <row r="1015" spans="11:11">
      <c r="K1015"/>
    </row>
    <row r="1016" spans="11:11">
      <c r="K1016"/>
    </row>
    <row r="1017" spans="11:11">
      <c r="K1017"/>
    </row>
    <row r="1018" spans="11:11">
      <c r="K1018"/>
    </row>
    <row r="1019" spans="11:11">
      <c r="K1019"/>
    </row>
    <row r="1020" spans="11:11">
      <c r="K1020"/>
    </row>
    <row r="1021" spans="11:11">
      <c r="K1021"/>
    </row>
    <row r="1022" spans="11:11">
      <c r="K1022"/>
    </row>
    <row r="1023" spans="11:11">
      <c r="K1023"/>
    </row>
    <row r="1024" spans="11:11">
      <c r="K1024"/>
    </row>
    <row r="1025" spans="11:11">
      <c r="K1025"/>
    </row>
    <row r="1026" spans="11:11">
      <c r="K1026"/>
    </row>
    <row r="1027" spans="11:11">
      <c r="K1027"/>
    </row>
    <row r="1028" spans="11:11">
      <c r="K1028"/>
    </row>
    <row r="1029" spans="11:11">
      <c r="K1029"/>
    </row>
    <row r="1030" spans="11:11">
      <c r="K1030"/>
    </row>
    <row r="1031" spans="11:11">
      <c r="K1031"/>
    </row>
    <row r="1032" spans="11:11">
      <c r="K1032"/>
    </row>
    <row r="1033" spans="11:11">
      <c r="K1033"/>
    </row>
    <row r="1034" spans="11:11">
      <c r="K1034"/>
    </row>
    <row r="1035" spans="11:11">
      <c r="K1035"/>
    </row>
    <row r="1036" spans="11:11">
      <c r="K1036"/>
    </row>
    <row r="1037" spans="11:11">
      <c r="K1037"/>
    </row>
    <row r="1038" spans="11:11">
      <c r="K1038"/>
    </row>
    <row r="1039" spans="11:11">
      <c r="K1039"/>
    </row>
    <row r="1040" spans="11:11">
      <c r="K1040"/>
    </row>
    <row r="1041" spans="11:11">
      <c r="K1041"/>
    </row>
    <row r="1042" spans="11:11">
      <c r="K1042"/>
    </row>
    <row r="1043" spans="11:11">
      <c r="K1043"/>
    </row>
    <row r="1044" spans="11:11">
      <c r="K1044"/>
    </row>
    <row r="1045" spans="11:11">
      <c r="K1045"/>
    </row>
    <row r="1046" spans="11:11">
      <c r="K1046"/>
    </row>
    <row r="1047" spans="11:11">
      <c r="K1047"/>
    </row>
    <row r="1048" spans="11:11">
      <c r="K1048"/>
    </row>
    <row r="1049" spans="11:11">
      <c r="K1049"/>
    </row>
    <row r="1050" spans="11:11">
      <c r="K1050"/>
    </row>
    <row r="1051" spans="11:11">
      <c r="K1051"/>
    </row>
    <row r="1052" spans="11:11">
      <c r="K1052"/>
    </row>
    <row r="1053" spans="11:11">
      <c r="K1053"/>
    </row>
    <row r="1054" spans="11:11">
      <c r="K1054"/>
    </row>
    <row r="1055" spans="11:11">
      <c r="K1055"/>
    </row>
    <row r="1056" spans="11:11">
      <c r="K1056"/>
    </row>
    <row r="1057" spans="11:11">
      <c r="K1057"/>
    </row>
    <row r="1058" spans="11:11">
      <c r="K1058"/>
    </row>
    <row r="1059" spans="11:11">
      <c r="K1059"/>
    </row>
    <row r="1060" spans="11:11">
      <c r="K1060"/>
    </row>
    <row r="1061" spans="11:11">
      <c r="K1061"/>
    </row>
    <row r="1062" spans="11:11">
      <c r="K1062"/>
    </row>
    <row r="1063" spans="11:11">
      <c r="K1063"/>
    </row>
    <row r="1064" spans="11:11">
      <c r="K1064"/>
    </row>
    <row r="1065" spans="11:11">
      <c r="K1065"/>
    </row>
    <row r="1066" spans="11:11">
      <c r="K1066"/>
    </row>
    <row r="1067" spans="11:11">
      <c r="K1067"/>
    </row>
    <row r="1068" spans="11:11">
      <c r="K1068"/>
    </row>
    <row r="1069" spans="11:11">
      <c r="K1069"/>
    </row>
    <row r="1070" spans="11:11">
      <c r="K1070"/>
    </row>
    <row r="1071" spans="11:11">
      <c r="K1071"/>
    </row>
    <row r="1072" spans="11:11">
      <c r="K1072"/>
    </row>
    <row r="1073" spans="11:11">
      <c r="K1073"/>
    </row>
    <row r="1074" spans="11:11">
      <c r="K1074"/>
    </row>
    <row r="1075" spans="11:11">
      <c r="K1075"/>
    </row>
    <row r="1076" spans="11:11">
      <c r="K1076"/>
    </row>
    <row r="1077" spans="11:11">
      <c r="K1077"/>
    </row>
    <row r="1078" spans="11:11">
      <c r="K1078"/>
    </row>
    <row r="1079" spans="11:11">
      <c r="K1079"/>
    </row>
    <row r="1080" spans="11:11">
      <c r="K1080"/>
    </row>
    <row r="1081" spans="11:11">
      <c r="K1081"/>
    </row>
    <row r="1082" spans="11:11">
      <c r="K1082"/>
    </row>
    <row r="1083" spans="11:11">
      <c r="K1083"/>
    </row>
    <row r="1084" spans="11:11">
      <c r="K1084"/>
    </row>
    <row r="1085" spans="11:11">
      <c r="K1085"/>
    </row>
    <row r="1086" spans="11:11">
      <c r="K1086"/>
    </row>
    <row r="1087" spans="11:11">
      <c r="K1087"/>
    </row>
    <row r="1088" spans="11:11">
      <c r="K1088"/>
    </row>
    <row r="1089" spans="11:11">
      <c r="K1089"/>
    </row>
    <row r="1090" spans="11:11">
      <c r="K1090"/>
    </row>
    <row r="1091" spans="11:11">
      <c r="K1091"/>
    </row>
    <row r="1092" spans="11:11">
      <c r="K1092"/>
    </row>
    <row r="1093" spans="11:11">
      <c r="K1093"/>
    </row>
    <row r="1094" spans="11:11">
      <c r="K1094"/>
    </row>
    <row r="1095" spans="11:11">
      <c r="K1095"/>
    </row>
    <row r="1096" spans="11:11">
      <c r="K1096"/>
    </row>
    <row r="1097" spans="11:11">
      <c r="K1097"/>
    </row>
    <row r="1098" spans="11:11">
      <c r="K1098"/>
    </row>
    <row r="1099" spans="11:11">
      <c r="K1099"/>
    </row>
    <row r="1100" spans="11:11">
      <c r="K1100"/>
    </row>
    <row r="1101" spans="11:11">
      <c r="K1101"/>
    </row>
    <row r="1102" spans="11:11">
      <c r="K1102"/>
    </row>
    <row r="1103" spans="11:11">
      <c r="K1103"/>
    </row>
    <row r="1104" spans="11:11">
      <c r="K1104"/>
    </row>
    <row r="1105" spans="11:11">
      <c r="K1105"/>
    </row>
    <row r="1106" spans="11:11">
      <c r="K1106"/>
    </row>
    <row r="1107" spans="11:11">
      <c r="K1107"/>
    </row>
    <row r="1108" spans="11:11">
      <c r="K1108"/>
    </row>
    <row r="1109" spans="11:11">
      <c r="K1109"/>
    </row>
    <row r="1110" spans="11:11">
      <c r="K1110"/>
    </row>
    <row r="1111" spans="11:11">
      <c r="K1111"/>
    </row>
    <row r="1112" spans="11:11">
      <c r="K1112"/>
    </row>
    <row r="1113" spans="11:11">
      <c r="K1113"/>
    </row>
    <row r="1114" spans="11:11">
      <c r="K1114"/>
    </row>
    <row r="1115" spans="11:11">
      <c r="K1115"/>
    </row>
    <row r="1116" spans="11:11">
      <c r="K1116"/>
    </row>
    <row r="1117" spans="11:11">
      <c r="K1117"/>
    </row>
    <row r="1118" spans="11:11">
      <c r="K1118"/>
    </row>
    <row r="1119" spans="11:11">
      <c r="K1119"/>
    </row>
    <row r="1120" spans="11:11">
      <c r="K1120"/>
    </row>
    <row r="1121" spans="11:11">
      <c r="K1121"/>
    </row>
    <row r="1122" spans="11:11">
      <c r="K1122"/>
    </row>
    <row r="1123" spans="11:11">
      <c r="K1123"/>
    </row>
    <row r="1124" spans="11:11">
      <c r="K1124"/>
    </row>
    <row r="1125" spans="11:11">
      <c r="K1125"/>
    </row>
    <row r="1126" spans="11:11">
      <c r="K1126"/>
    </row>
    <row r="1127" spans="11:11">
      <c r="K1127"/>
    </row>
    <row r="1128" spans="11:11">
      <c r="K1128"/>
    </row>
    <row r="1129" spans="11:11">
      <c r="K1129"/>
    </row>
    <row r="1130" spans="11:11">
      <c r="K1130"/>
    </row>
    <row r="1131" spans="11:11">
      <c r="K1131"/>
    </row>
    <row r="1132" spans="11:11">
      <c r="K1132"/>
    </row>
    <row r="1133" spans="11:11">
      <c r="K1133"/>
    </row>
    <row r="1134" spans="11:11">
      <c r="K1134"/>
    </row>
    <row r="1135" spans="11:11">
      <c r="K1135"/>
    </row>
    <row r="1136" spans="11:11">
      <c r="K1136"/>
    </row>
    <row r="1137" spans="11:11">
      <c r="K1137"/>
    </row>
    <row r="1138" spans="11:11">
      <c r="K1138"/>
    </row>
    <row r="1139" spans="11:11">
      <c r="K1139"/>
    </row>
    <row r="1140" spans="11:11">
      <c r="K1140"/>
    </row>
    <row r="1141" spans="11:11">
      <c r="K1141"/>
    </row>
    <row r="1142" spans="11:11">
      <c r="K1142"/>
    </row>
    <row r="1143" spans="11:11">
      <c r="K1143"/>
    </row>
    <row r="1144" spans="11:11">
      <c r="K1144"/>
    </row>
    <row r="1145" spans="11:11">
      <c r="K1145"/>
    </row>
    <row r="1146" spans="11:11">
      <c r="K1146"/>
    </row>
    <row r="1147" spans="11:11">
      <c r="K1147"/>
    </row>
    <row r="1148" spans="11:11">
      <c r="K1148"/>
    </row>
    <row r="1149" spans="11:11">
      <c r="K1149"/>
    </row>
    <row r="1150" spans="11:11">
      <c r="K1150"/>
    </row>
    <row r="1151" spans="11:11">
      <c r="K1151"/>
    </row>
    <row r="1152" spans="11:11">
      <c r="K1152"/>
    </row>
    <row r="1153" spans="11:11">
      <c r="K1153"/>
    </row>
    <row r="1154" spans="11:11">
      <c r="K1154"/>
    </row>
    <row r="1155" spans="11:11">
      <c r="K1155"/>
    </row>
    <row r="1156" spans="11:11">
      <c r="K1156"/>
    </row>
    <row r="1157" spans="11:11">
      <c r="K1157"/>
    </row>
    <row r="1158" spans="11:11">
      <c r="K1158"/>
    </row>
    <row r="1159" spans="11:11">
      <c r="K1159"/>
    </row>
    <row r="1160" spans="11:11">
      <c r="K1160"/>
    </row>
    <row r="1161" spans="11:11">
      <c r="K1161"/>
    </row>
    <row r="1162" spans="11:11">
      <c r="K1162"/>
    </row>
    <row r="1163" spans="11:11">
      <c r="K1163"/>
    </row>
    <row r="1164" spans="11:11">
      <c r="K1164"/>
    </row>
    <row r="1165" spans="11:11">
      <c r="K1165"/>
    </row>
    <row r="1166" spans="11:11">
      <c r="K1166"/>
    </row>
    <row r="1167" spans="11:11">
      <c r="K1167"/>
    </row>
    <row r="1168" spans="11:11">
      <c r="K1168"/>
    </row>
    <row r="1169" spans="11:11">
      <c r="K1169"/>
    </row>
    <row r="1170" spans="11:11">
      <c r="K1170"/>
    </row>
    <row r="1171" spans="11:11">
      <c r="K1171"/>
    </row>
    <row r="1172" spans="11:11">
      <c r="K1172"/>
    </row>
    <row r="1173" spans="11:11">
      <c r="K1173"/>
    </row>
    <row r="1174" spans="11:11">
      <c r="K1174"/>
    </row>
    <row r="1175" spans="11:11">
      <c r="K1175"/>
    </row>
    <row r="1176" spans="11:11">
      <c r="K1176"/>
    </row>
    <row r="1177" spans="11:11">
      <c r="K1177"/>
    </row>
    <row r="1178" spans="11:11">
      <c r="K1178"/>
    </row>
    <row r="1179" spans="11:11">
      <c r="K1179"/>
    </row>
    <row r="1180" spans="11:11">
      <c r="K1180"/>
    </row>
    <row r="1181" spans="11:11">
      <c r="K1181"/>
    </row>
    <row r="1182" spans="11:11">
      <c r="K1182"/>
    </row>
    <row r="1183" spans="11:11">
      <c r="K1183"/>
    </row>
    <row r="1184" spans="11:11">
      <c r="K1184"/>
    </row>
    <row r="1185" spans="11:11">
      <c r="K1185"/>
    </row>
    <row r="1186" spans="11:11">
      <c r="K1186"/>
    </row>
    <row r="1187" spans="11:11">
      <c r="K1187"/>
    </row>
    <row r="1188" spans="11:11">
      <c r="K1188"/>
    </row>
    <row r="1189" spans="11:11">
      <c r="K1189"/>
    </row>
    <row r="1190" spans="11:11">
      <c r="K1190"/>
    </row>
    <row r="1191" spans="11:11">
      <c r="K1191"/>
    </row>
    <row r="1192" spans="11:11">
      <c r="K1192"/>
    </row>
    <row r="1193" spans="11:11">
      <c r="K1193"/>
    </row>
    <row r="1194" spans="11:11">
      <c r="K1194"/>
    </row>
    <row r="1195" spans="11:11">
      <c r="K1195"/>
    </row>
    <row r="1196" spans="11:11">
      <c r="K1196"/>
    </row>
    <row r="1197" spans="11:11">
      <c r="K1197"/>
    </row>
    <row r="1198" spans="11:11">
      <c r="K1198"/>
    </row>
    <row r="1199" spans="11:11">
      <c r="K1199"/>
    </row>
    <row r="1200" spans="11:11">
      <c r="K1200"/>
    </row>
    <row r="1201" spans="11:11">
      <c r="K1201"/>
    </row>
    <row r="1202" spans="11:11">
      <c r="K1202"/>
    </row>
    <row r="1203" spans="11:11">
      <c r="K1203"/>
    </row>
    <row r="1204" spans="11:11">
      <c r="K1204"/>
    </row>
    <row r="1205" spans="11:11">
      <c r="K1205"/>
    </row>
    <row r="1206" spans="11:11">
      <c r="K1206"/>
    </row>
    <row r="1207" spans="11:11">
      <c r="K1207"/>
    </row>
    <row r="1208" spans="11:11">
      <c r="K1208"/>
    </row>
    <row r="1209" spans="11:11">
      <c r="K1209"/>
    </row>
    <row r="1210" spans="11:11">
      <c r="K1210"/>
    </row>
    <row r="1211" spans="11:11">
      <c r="K1211"/>
    </row>
    <row r="1212" spans="11:11">
      <c r="K1212"/>
    </row>
    <row r="1213" spans="11:11">
      <c r="K1213"/>
    </row>
    <row r="1214" spans="11:11">
      <c r="K1214"/>
    </row>
    <row r="1215" spans="11:11">
      <c r="K1215"/>
    </row>
    <row r="1216" spans="11:11">
      <c r="K1216"/>
    </row>
    <row r="1217" spans="11:11">
      <c r="K1217"/>
    </row>
    <row r="1218" spans="11:11">
      <c r="K1218"/>
    </row>
    <row r="1219" spans="11:11">
      <c r="K1219"/>
    </row>
    <row r="1220" spans="11:11">
      <c r="K1220"/>
    </row>
    <row r="1221" spans="11:11">
      <c r="K1221"/>
    </row>
    <row r="1222" spans="11:11">
      <c r="K1222"/>
    </row>
    <row r="1223" spans="11:11">
      <c r="K1223"/>
    </row>
    <row r="1224" spans="11:11">
      <c r="K1224"/>
    </row>
    <row r="1225" spans="11:11">
      <c r="K1225"/>
    </row>
    <row r="1226" spans="11:11">
      <c r="K1226"/>
    </row>
    <row r="1227" spans="11:11">
      <c r="K1227"/>
    </row>
    <row r="1228" spans="11:11">
      <c r="K1228"/>
    </row>
    <row r="1229" spans="11:11">
      <c r="K1229"/>
    </row>
    <row r="1230" spans="11:11">
      <c r="K1230"/>
    </row>
    <row r="1231" spans="11:11">
      <c r="K1231"/>
    </row>
    <row r="1232" spans="11:11">
      <c r="K1232"/>
    </row>
    <row r="1233" spans="11:11">
      <c r="K1233"/>
    </row>
    <row r="1234" spans="11:11">
      <c r="K1234"/>
    </row>
    <row r="1235" spans="11:11">
      <c r="K1235"/>
    </row>
    <row r="1236" spans="11:11">
      <c r="K1236"/>
    </row>
    <row r="1237" spans="11:11">
      <c r="K1237"/>
    </row>
    <row r="1238" spans="11:11">
      <c r="K1238"/>
    </row>
    <row r="1239" spans="11:11">
      <c r="K1239"/>
    </row>
    <row r="1240" spans="11:11">
      <c r="K1240"/>
    </row>
    <row r="1241" spans="11:11">
      <c r="K1241"/>
    </row>
    <row r="1242" spans="11:11">
      <c r="K1242"/>
    </row>
    <row r="1243" spans="11:11">
      <c r="K1243"/>
    </row>
    <row r="1244" spans="11:11">
      <c r="K1244"/>
    </row>
    <row r="1245" spans="11:11">
      <c r="K1245"/>
    </row>
    <row r="1246" spans="11:11">
      <c r="K1246"/>
    </row>
    <row r="1247" spans="11:11">
      <c r="K1247"/>
    </row>
    <row r="1248" spans="11:11">
      <c r="K1248"/>
    </row>
    <row r="1249" spans="11:11">
      <c r="K1249"/>
    </row>
    <row r="1250" spans="11:11">
      <c r="K1250"/>
    </row>
    <row r="1251" spans="11:11">
      <c r="K1251"/>
    </row>
    <row r="1252" spans="11:11">
      <c r="K1252"/>
    </row>
    <row r="1253" spans="11:11">
      <c r="K1253"/>
    </row>
    <row r="1254" spans="11:11">
      <c r="K1254"/>
    </row>
    <row r="1255" spans="11:11">
      <c r="K1255"/>
    </row>
    <row r="1256" spans="11:11">
      <c r="K1256"/>
    </row>
    <row r="1257" spans="11:11">
      <c r="K1257"/>
    </row>
    <row r="1258" spans="11:11">
      <c r="K1258"/>
    </row>
    <row r="1259" spans="11:11">
      <c r="K1259"/>
    </row>
    <row r="1260" spans="11:11">
      <c r="K1260"/>
    </row>
    <row r="1261" spans="11:11">
      <c r="K1261"/>
    </row>
    <row r="1262" spans="11:11">
      <c r="K1262"/>
    </row>
    <row r="1263" spans="11:11">
      <c r="K1263"/>
    </row>
    <row r="1264" spans="11:11">
      <c r="K1264"/>
    </row>
    <row r="1265" spans="11:11">
      <c r="K1265"/>
    </row>
    <row r="1266" spans="11:11">
      <c r="K1266"/>
    </row>
    <row r="1267" spans="11:11">
      <c r="K1267"/>
    </row>
    <row r="1268" spans="11:11">
      <c r="K1268"/>
    </row>
    <row r="1269" spans="11:11">
      <c r="K1269"/>
    </row>
    <row r="1270" spans="11:11">
      <c r="K1270"/>
    </row>
    <row r="1271" spans="11:11">
      <c r="K1271"/>
    </row>
    <row r="1272" spans="11:11">
      <c r="K1272"/>
    </row>
    <row r="1273" spans="11:11">
      <c r="K1273"/>
    </row>
    <row r="1274" spans="11:11">
      <c r="K1274"/>
    </row>
    <row r="1275" spans="11:11">
      <c r="K1275"/>
    </row>
    <row r="1276" spans="11:11">
      <c r="K1276"/>
    </row>
    <row r="1277" spans="11:11">
      <c r="K1277"/>
    </row>
    <row r="1278" spans="11:11">
      <c r="K1278"/>
    </row>
    <row r="1279" spans="11:11">
      <c r="K1279"/>
    </row>
    <row r="1280" spans="11:11">
      <c r="K1280"/>
    </row>
    <row r="1281" spans="11:11">
      <c r="K1281"/>
    </row>
    <row r="1282" spans="11:11">
      <c r="K1282"/>
    </row>
    <row r="1283" spans="11:11">
      <c r="K1283"/>
    </row>
    <row r="1284" spans="11:11">
      <c r="K1284"/>
    </row>
    <row r="1285" spans="11:11">
      <c r="K1285"/>
    </row>
    <row r="1286" spans="11:11">
      <c r="K1286"/>
    </row>
    <row r="1287" spans="11:11">
      <c r="K1287"/>
    </row>
    <row r="1288" spans="11:11">
      <c r="K1288"/>
    </row>
    <row r="1289" spans="11:11">
      <c r="K1289"/>
    </row>
    <row r="1290" spans="11:11">
      <c r="K1290"/>
    </row>
    <row r="1291" spans="11:11">
      <c r="K1291"/>
    </row>
    <row r="1292" spans="11:11">
      <c r="K1292"/>
    </row>
    <row r="1293" spans="11:11">
      <c r="K1293"/>
    </row>
    <row r="1294" spans="11:11">
      <c r="K1294"/>
    </row>
    <row r="1295" spans="11:11">
      <c r="K1295"/>
    </row>
    <row r="1296" spans="11:11">
      <c r="K1296"/>
    </row>
    <row r="1297" spans="11:11">
      <c r="K1297"/>
    </row>
    <row r="1298" spans="11:11">
      <c r="K1298"/>
    </row>
    <row r="1299" spans="11:11">
      <c r="K1299"/>
    </row>
    <row r="1300" spans="11:11">
      <c r="K1300"/>
    </row>
    <row r="1301" spans="11:11">
      <c r="K1301"/>
    </row>
    <row r="1302" spans="11:11">
      <c r="K1302"/>
    </row>
    <row r="1303" spans="11:11">
      <c r="K1303"/>
    </row>
    <row r="1304" spans="11:11">
      <c r="K1304"/>
    </row>
    <row r="1305" spans="11:11">
      <c r="K1305"/>
    </row>
    <row r="1306" spans="11:11">
      <c r="K1306"/>
    </row>
    <row r="1307" spans="11:11">
      <c r="K1307"/>
    </row>
    <row r="1308" spans="11:11">
      <c r="K1308"/>
    </row>
    <row r="1309" spans="11:11">
      <c r="K1309"/>
    </row>
    <row r="1310" spans="11:11">
      <c r="K1310"/>
    </row>
    <row r="1311" spans="11:11">
      <c r="K1311"/>
    </row>
    <row r="1312" spans="11:11">
      <c r="K1312"/>
    </row>
    <row r="1313" spans="11:11">
      <c r="K1313"/>
    </row>
    <row r="1314" spans="11:11">
      <c r="K1314"/>
    </row>
    <row r="1315" spans="11:11">
      <c r="K1315"/>
    </row>
    <row r="1316" spans="11:11">
      <c r="K1316"/>
    </row>
    <row r="1317" spans="11:11">
      <c r="K1317"/>
    </row>
    <row r="1318" spans="11:11">
      <c r="K1318"/>
    </row>
    <row r="1319" spans="11:11">
      <c r="K1319"/>
    </row>
    <row r="1320" spans="11:11">
      <c r="K1320"/>
    </row>
    <row r="1321" spans="11:11">
      <c r="K1321"/>
    </row>
    <row r="1322" spans="11:11">
      <c r="K1322"/>
    </row>
    <row r="1323" spans="11:11">
      <c r="K1323"/>
    </row>
    <row r="1324" spans="11:11">
      <c r="K1324"/>
    </row>
    <row r="1325" spans="11:11">
      <c r="K1325"/>
    </row>
    <row r="1326" spans="11:11">
      <c r="K1326"/>
    </row>
    <row r="1327" spans="11:11">
      <c r="K1327"/>
    </row>
    <row r="1328" spans="11:11">
      <c r="K1328"/>
    </row>
    <row r="1329" spans="11:11">
      <c r="K1329"/>
    </row>
    <row r="1330" spans="11:11">
      <c r="K1330"/>
    </row>
    <row r="1331" spans="11:11">
      <c r="K1331"/>
    </row>
    <row r="1332" spans="11:11">
      <c r="K1332"/>
    </row>
    <row r="1333" spans="11:11">
      <c r="K1333"/>
    </row>
    <row r="1334" spans="11:11">
      <c r="K1334"/>
    </row>
    <row r="1335" spans="11:11">
      <c r="K1335"/>
    </row>
    <row r="1336" spans="11:11">
      <c r="K1336"/>
    </row>
    <row r="1337" spans="11:11">
      <c r="K1337"/>
    </row>
    <row r="1338" spans="11:11">
      <c r="K1338"/>
    </row>
    <row r="1339" spans="11:11">
      <c r="K1339"/>
    </row>
    <row r="1340" spans="11:11">
      <c r="K1340"/>
    </row>
    <row r="1341" spans="11:11">
      <c r="K1341"/>
    </row>
    <row r="1342" spans="11:11">
      <c r="K1342"/>
    </row>
    <row r="1343" spans="11:11">
      <c r="K1343"/>
    </row>
    <row r="1344" spans="11:11">
      <c r="K1344"/>
    </row>
    <row r="1345" spans="11:11">
      <c r="K1345"/>
    </row>
    <row r="1346" spans="11:11">
      <c r="K1346"/>
    </row>
    <row r="1347" spans="11:11">
      <c r="K1347"/>
    </row>
    <row r="1348" spans="11:11">
      <c r="K1348"/>
    </row>
    <row r="1349" spans="11:11">
      <c r="K1349"/>
    </row>
    <row r="1350" spans="11:11">
      <c r="K1350"/>
    </row>
    <row r="1351" spans="11:11">
      <c r="K1351"/>
    </row>
    <row r="1352" spans="11:11">
      <c r="K1352"/>
    </row>
    <row r="1353" spans="11:11">
      <c r="K1353"/>
    </row>
    <row r="1354" spans="11:11">
      <c r="K1354"/>
    </row>
    <row r="1355" spans="11:11">
      <c r="K1355"/>
    </row>
    <row r="1356" spans="11:11">
      <c r="K1356"/>
    </row>
    <row r="1357" spans="11:11">
      <c r="K1357"/>
    </row>
    <row r="1358" spans="11:11">
      <c r="K1358"/>
    </row>
    <row r="1359" spans="11:11">
      <c r="K1359"/>
    </row>
    <row r="1360" spans="11:11">
      <c r="K1360"/>
    </row>
    <row r="1361" spans="11:11">
      <c r="K1361"/>
    </row>
    <row r="1362" spans="11:11">
      <c r="K1362"/>
    </row>
    <row r="1363" spans="11:11">
      <c r="K1363"/>
    </row>
    <row r="1364" spans="11:11">
      <c r="K1364"/>
    </row>
    <row r="1365" spans="11:11">
      <c r="K1365"/>
    </row>
    <row r="1366" spans="11:11">
      <c r="K1366"/>
    </row>
    <row r="1367" spans="11:11">
      <c r="K1367"/>
    </row>
    <row r="1368" spans="11:11">
      <c r="K1368"/>
    </row>
    <row r="1369" spans="11:11">
      <c r="K1369"/>
    </row>
    <row r="1370" spans="11:11">
      <c r="K1370"/>
    </row>
    <row r="1371" spans="11:11">
      <c r="K1371"/>
    </row>
    <row r="1372" spans="11:11">
      <c r="K1372"/>
    </row>
    <row r="1373" spans="11:11">
      <c r="K1373"/>
    </row>
    <row r="1374" spans="11:11">
      <c r="K1374"/>
    </row>
    <row r="1375" spans="11:11">
      <c r="K1375"/>
    </row>
    <row r="1376" spans="11:11">
      <c r="K1376"/>
    </row>
    <row r="1377" spans="11:11">
      <c r="K1377"/>
    </row>
    <row r="1378" spans="11:11">
      <c r="K1378"/>
    </row>
    <row r="1379" spans="11:11">
      <c r="K1379"/>
    </row>
    <row r="1380" spans="11:11">
      <c r="K1380"/>
    </row>
    <row r="1381" spans="11:11">
      <c r="K1381"/>
    </row>
    <row r="1382" spans="11:11">
      <c r="K1382"/>
    </row>
    <row r="1383" spans="11:11">
      <c r="K1383"/>
    </row>
    <row r="1384" spans="11:11">
      <c r="K1384"/>
    </row>
    <row r="1385" spans="11:11">
      <c r="K1385"/>
    </row>
    <row r="1386" spans="11:11">
      <c r="K1386"/>
    </row>
    <row r="1387" spans="11:11">
      <c r="K1387"/>
    </row>
    <row r="1388" spans="11:11">
      <c r="K1388"/>
    </row>
    <row r="1389" spans="11:11">
      <c r="K1389"/>
    </row>
    <row r="1390" spans="11:11">
      <c r="K1390"/>
    </row>
    <row r="1391" spans="11:11">
      <c r="K1391"/>
    </row>
    <row r="1392" spans="11:11">
      <c r="K1392"/>
    </row>
    <row r="1393" spans="11:11">
      <c r="K1393"/>
    </row>
    <row r="1394" spans="11:11">
      <c r="K1394"/>
    </row>
    <row r="1395" spans="11:11">
      <c r="K1395"/>
    </row>
    <row r="1396" spans="11:11">
      <c r="K1396"/>
    </row>
    <row r="1397" spans="11:11">
      <c r="K1397"/>
    </row>
    <row r="1398" spans="11:11">
      <c r="K1398"/>
    </row>
    <row r="1399" spans="11:11">
      <c r="K1399"/>
    </row>
    <row r="1400" spans="11:11">
      <c r="K1400"/>
    </row>
    <row r="1401" spans="11:11">
      <c r="K1401"/>
    </row>
    <row r="1402" spans="11:11">
      <c r="K1402"/>
    </row>
    <row r="1403" spans="11:11">
      <c r="K1403"/>
    </row>
    <row r="1404" spans="11:11">
      <c r="K1404"/>
    </row>
    <row r="1405" spans="11:11">
      <c r="K1405"/>
    </row>
    <row r="1406" spans="11:11">
      <c r="K1406"/>
    </row>
    <row r="1407" spans="11:11">
      <c r="K1407"/>
    </row>
    <row r="1408" spans="11:11">
      <c r="K1408"/>
    </row>
    <row r="1409" spans="11:11">
      <c r="K1409"/>
    </row>
    <row r="1410" spans="11:11">
      <c r="K1410"/>
    </row>
    <row r="1411" spans="11:11">
      <c r="K1411"/>
    </row>
    <row r="1412" spans="11:11">
      <c r="K1412"/>
    </row>
    <row r="1413" spans="11:11">
      <c r="K1413"/>
    </row>
    <row r="1414" spans="11:11">
      <c r="K1414"/>
    </row>
    <row r="1415" spans="11:11">
      <c r="K1415"/>
    </row>
    <row r="1416" spans="11:11">
      <c r="K1416"/>
    </row>
    <row r="1417" spans="11:11">
      <c r="K1417"/>
    </row>
    <row r="1418" spans="11:11">
      <c r="K1418"/>
    </row>
    <row r="1419" spans="11:11">
      <c r="K1419"/>
    </row>
    <row r="1420" spans="11:11">
      <c r="K1420"/>
    </row>
    <row r="1421" spans="11:11">
      <c r="K1421"/>
    </row>
    <row r="1422" spans="11:11">
      <c r="K1422"/>
    </row>
    <row r="1423" spans="11:11">
      <c r="K1423"/>
    </row>
    <row r="1424" spans="11:11">
      <c r="K1424"/>
    </row>
    <row r="1425" spans="11:11">
      <c r="K1425"/>
    </row>
    <row r="1426" spans="11:11">
      <c r="K1426"/>
    </row>
    <row r="1427" spans="11:11">
      <c r="K1427"/>
    </row>
    <row r="1428" spans="11:11">
      <c r="K1428"/>
    </row>
    <row r="1429" spans="11:11">
      <c r="K1429"/>
    </row>
    <row r="1430" spans="11:11">
      <c r="K1430"/>
    </row>
    <row r="1431" spans="11:11">
      <c r="K1431"/>
    </row>
    <row r="1432" spans="11:11">
      <c r="K1432"/>
    </row>
    <row r="1433" spans="11:11">
      <c r="K1433"/>
    </row>
    <row r="1434" spans="11:11">
      <c r="K1434"/>
    </row>
    <row r="1435" spans="11:11">
      <c r="K1435"/>
    </row>
    <row r="1436" spans="11:11">
      <c r="K1436"/>
    </row>
    <row r="1437" spans="11:11">
      <c r="K1437"/>
    </row>
    <row r="1438" spans="11:11">
      <c r="K1438"/>
    </row>
    <row r="1439" spans="11:11">
      <c r="K1439"/>
    </row>
    <row r="1440" spans="11:11">
      <c r="K1440"/>
    </row>
    <row r="1441" spans="11:11">
      <c r="K1441"/>
    </row>
    <row r="1442" spans="11:11">
      <c r="K1442"/>
    </row>
    <row r="1443" spans="11:11">
      <c r="K1443"/>
    </row>
    <row r="1444" spans="11:11">
      <c r="K1444"/>
    </row>
    <row r="1445" spans="11:11">
      <c r="K1445"/>
    </row>
    <row r="1446" spans="11:11">
      <c r="K1446"/>
    </row>
    <row r="1447" spans="11:11">
      <c r="K1447"/>
    </row>
    <row r="1448" spans="11:11">
      <c r="K1448"/>
    </row>
    <row r="1449" spans="11:11">
      <c r="K1449"/>
    </row>
    <row r="1450" spans="11:11">
      <c r="K1450"/>
    </row>
    <row r="1451" spans="11:11">
      <c r="K1451"/>
    </row>
    <row r="1452" spans="11:11">
      <c r="K1452"/>
    </row>
    <row r="1453" spans="11:11">
      <c r="K1453"/>
    </row>
    <row r="1454" spans="11:11">
      <c r="K1454"/>
    </row>
    <row r="1455" spans="11:11">
      <c r="K1455"/>
    </row>
    <row r="1456" spans="11:11">
      <c r="K1456"/>
    </row>
    <row r="1457" spans="11:11">
      <c r="K1457"/>
    </row>
    <row r="1458" spans="11:11">
      <c r="K1458"/>
    </row>
    <row r="1459" spans="11:11">
      <c r="K1459"/>
    </row>
    <row r="1460" spans="11:11">
      <c r="K1460"/>
    </row>
    <row r="1461" spans="11:11">
      <c r="K1461"/>
    </row>
    <row r="1462" spans="11:11">
      <c r="K1462"/>
    </row>
    <row r="1463" spans="11:11">
      <c r="K1463"/>
    </row>
    <row r="1464" spans="11:11">
      <c r="K1464"/>
    </row>
    <row r="1465" spans="11:11">
      <c r="K1465"/>
    </row>
    <row r="1466" spans="11:11">
      <c r="K1466"/>
    </row>
    <row r="1467" spans="11:11">
      <c r="K1467"/>
    </row>
    <row r="1468" spans="11:11">
      <c r="K1468"/>
    </row>
    <row r="1469" spans="11:11">
      <c r="K1469"/>
    </row>
    <row r="1470" spans="11:11">
      <c r="K1470"/>
    </row>
    <row r="1471" spans="11:11">
      <c r="K1471"/>
    </row>
    <row r="1472" spans="11:11">
      <c r="K1472"/>
    </row>
    <row r="1473" spans="11:11">
      <c r="K1473"/>
    </row>
    <row r="1474" spans="11:11">
      <c r="K1474"/>
    </row>
    <row r="1475" spans="11:11">
      <c r="K1475"/>
    </row>
    <row r="1476" spans="11:11">
      <c r="K1476"/>
    </row>
    <row r="1477" spans="11:11">
      <c r="K1477"/>
    </row>
    <row r="1478" spans="11:11">
      <c r="K1478"/>
    </row>
    <row r="1479" spans="11:11">
      <c r="K1479"/>
    </row>
    <row r="1480" spans="11:11">
      <c r="K1480"/>
    </row>
    <row r="1481" spans="11:11">
      <c r="K1481"/>
    </row>
    <row r="1482" spans="11:11">
      <c r="K1482"/>
    </row>
    <row r="1483" spans="11:11">
      <c r="K1483"/>
    </row>
    <row r="1484" spans="11:11">
      <c r="K1484"/>
    </row>
    <row r="1485" spans="11:11">
      <c r="K1485"/>
    </row>
    <row r="1486" spans="11:11">
      <c r="K1486"/>
    </row>
    <row r="1487" spans="11:11">
      <c r="K1487"/>
    </row>
    <row r="1488" spans="11:11">
      <c r="K1488"/>
    </row>
    <row r="1489" spans="11:11">
      <c r="K1489"/>
    </row>
    <row r="1490" spans="11:11">
      <c r="K1490"/>
    </row>
    <row r="1491" spans="11:11">
      <c r="K1491"/>
    </row>
    <row r="1492" spans="11:11">
      <c r="K1492"/>
    </row>
    <row r="1493" spans="11:11">
      <c r="K1493"/>
    </row>
    <row r="1494" spans="11:11">
      <c r="K1494"/>
    </row>
    <row r="1495" spans="11:11">
      <c r="K1495"/>
    </row>
    <row r="1496" spans="11:11">
      <c r="K1496"/>
    </row>
    <row r="1497" spans="11:11">
      <c r="K1497"/>
    </row>
    <row r="1498" spans="11:11">
      <c r="K1498"/>
    </row>
    <row r="1499" spans="11:11">
      <c r="K1499"/>
    </row>
    <row r="1500" spans="11:11">
      <c r="K1500"/>
    </row>
    <row r="1501" spans="11:11">
      <c r="K1501"/>
    </row>
    <row r="1502" spans="11:11">
      <c r="K1502"/>
    </row>
    <row r="1503" spans="11:11">
      <c r="K1503"/>
    </row>
    <row r="1504" spans="11:11">
      <c r="K1504"/>
    </row>
    <row r="1505" spans="11:11">
      <c r="K1505"/>
    </row>
    <row r="1506" spans="11:11">
      <c r="K1506"/>
    </row>
    <row r="1507" spans="11:11">
      <c r="K1507"/>
    </row>
    <row r="1508" spans="11:11">
      <c r="K1508"/>
    </row>
    <row r="1509" spans="11:11">
      <c r="K1509"/>
    </row>
    <row r="1510" spans="11:11">
      <c r="K1510"/>
    </row>
    <row r="1511" spans="11:11">
      <c r="K1511"/>
    </row>
    <row r="1512" spans="11:11">
      <c r="K1512"/>
    </row>
    <row r="1513" spans="11:11">
      <c r="K1513"/>
    </row>
    <row r="1514" spans="11:11">
      <c r="K1514"/>
    </row>
    <row r="1515" spans="11:11">
      <c r="K1515"/>
    </row>
    <row r="1516" spans="11:11">
      <c r="K1516"/>
    </row>
    <row r="1517" spans="11:11">
      <c r="K1517"/>
    </row>
    <row r="1518" spans="11:11">
      <c r="K1518"/>
    </row>
    <row r="1519" spans="11:11">
      <c r="K1519"/>
    </row>
    <row r="1520" spans="11:11">
      <c r="K1520"/>
    </row>
    <row r="1521" spans="11:11">
      <c r="K1521"/>
    </row>
    <row r="1522" spans="11:11">
      <c r="K1522"/>
    </row>
    <row r="1523" spans="11:11">
      <c r="K1523"/>
    </row>
    <row r="1524" spans="11:11">
      <c r="K1524"/>
    </row>
    <row r="1525" spans="11:11">
      <c r="K1525"/>
    </row>
    <row r="1526" spans="11:11">
      <c r="K1526"/>
    </row>
    <row r="1527" spans="11:11">
      <c r="K1527"/>
    </row>
    <row r="1528" spans="11:11">
      <c r="K1528"/>
    </row>
    <row r="1529" spans="11:11">
      <c r="K1529"/>
    </row>
    <row r="1530" spans="11:11">
      <c r="K1530"/>
    </row>
    <row r="1531" spans="11:11">
      <c r="K1531"/>
    </row>
    <row r="1532" spans="11:11">
      <c r="K1532"/>
    </row>
    <row r="1533" spans="11:11">
      <c r="K1533"/>
    </row>
    <row r="1534" spans="11:11">
      <c r="K1534"/>
    </row>
    <row r="1535" spans="11:11">
      <c r="K1535"/>
    </row>
    <row r="1536" spans="11:11">
      <c r="K1536"/>
    </row>
    <row r="1537" spans="11:11">
      <c r="K1537"/>
    </row>
    <row r="1538" spans="11:11">
      <c r="K1538"/>
    </row>
    <row r="1539" spans="11:11">
      <c r="K1539"/>
    </row>
    <row r="1540" spans="11:11">
      <c r="K1540"/>
    </row>
    <row r="1541" spans="11:11">
      <c r="K1541"/>
    </row>
    <row r="1542" spans="11:11">
      <c r="K1542"/>
    </row>
    <row r="1543" spans="11:11">
      <c r="K1543"/>
    </row>
    <row r="1544" spans="11:11">
      <c r="K1544"/>
    </row>
    <row r="1545" spans="11:11">
      <c r="K1545"/>
    </row>
    <row r="1546" spans="11:11">
      <c r="K1546"/>
    </row>
    <row r="1547" spans="11:11">
      <c r="K1547"/>
    </row>
    <row r="1548" spans="11:11">
      <c r="K1548"/>
    </row>
    <row r="1549" spans="11:11">
      <c r="K1549"/>
    </row>
    <row r="1550" spans="11:11">
      <c r="K1550"/>
    </row>
    <row r="1551" spans="11:11">
      <c r="K1551"/>
    </row>
    <row r="1552" spans="11:11">
      <c r="K1552"/>
    </row>
    <row r="1553" spans="11:11">
      <c r="K1553"/>
    </row>
    <row r="1554" spans="11:11">
      <c r="K1554"/>
    </row>
    <row r="1555" spans="11:11">
      <c r="K1555"/>
    </row>
    <row r="1556" spans="11:11">
      <c r="K1556"/>
    </row>
    <row r="1557" spans="11:11">
      <c r="K1557"/>
    </row>
    <row r="1558" spans="11:11">
      <c r="K1558"/>
    </row>
    <row r="1559" spans="11:11">
      <c r="K1559"/>
    </row>
    <row r="1560" spans="11:11">
      <c r="K1560"/>
    </row>
    <row r="1561" spans="11:11">
      <c r="K1561"/>
    </row>
    <row r="1562" spans="11:11">
      <c r="K1562"/>
    </row>
    <row r="1563" spans="11:11">
      <c r="K1563"/>
    </row>
    <row r="1564" spans="11:11">
      <c r="K1564"/>
    </row>
    <row r="1565" spans="11:11">
      <c r="K1565"/>
    </row>
    <row r="1566" spans="11:11">
      <c r="K1566"/>
    </row>
    <row r="1567" spans="11:11">
      <c r="K1567"/>
    </row>
    <row r="1568" spans="11:11">
      <c r="K1568"/>
    </row>
    <row r="1569" spans="11:11">
      <c r="K1569"/>
    </row>
    <row r="1570" spans="11:11">
      <c r="K1570"/>
    </row>
    <row r="1571" spans="11:11">
      <c r="K1571"/>
    </row>
    <row r="1572" spans="11:11">
      <c r="K1572"/>
    </row>
    <row r="1573" spans="11:11">
      <c r="K1573"/>
    </row>
    <row r="1574" spans="11:11">
      <c r="K1574"/>
    </row>
    <row r="1575" spans="11:11">
      <c r="K1575"/>
    </row>
    <row r="1576" spans="11:11">
      <c r="K1576"/>
    </row>
    <row r="1577" spans="11:11">
      <c r="K1577"/>
    </row>
    <row r="1578" spans="11:11">
      <c r="K1578"/>
    </row>
    <row r="1579" spans="11:11">
      <c r="K1579"/>
    </row>
    <row r="1580" spans="11:11">
      <c r="K1580"/>
    </row>
    <row r="1581" spans="11:11">
      <c r="K1581"/>
    </row>
    <row r="1582" spans="11:11">
      <c r="K1582"/>
    </row>
    <row r="1583" spans="11:11">
      <c r="K1583"/>
    </row>
    <row r="1584" spans="11:11">
      <c r="K1584"/>
    </row>
    <row r="1585" spans="11:11">
      <c r="K1585"/>
    </row>
    <row r="1586" spans="11:11">
      <c r="K1586"/>
    </row>
    <row r="1587" spans="11:11">
      <c r="K1587"/>
    </row>
    <row r="1588" spans="11:11">
      <c r="K1588"/>
    </row>
    <row r="1589" spans="11:11">
      <c r="K1589"/>
    </row>
    <row r="1590" spans="11:11">
      <c r="K1590"/>
    </row>
    <row r="1591" spans="11:11">
      <c r="K1591"/>
    </row>
    <row r="1592" spans="11:11">
      <c r="K1592"/>
    </row>
    <row r="1593" spans="11:11">
      <c r="K1593"/>
    </row>
    <row r="1594" spans="11:11">
      <c r="K1594"/>
    </row>
    <row r="1595" spans="11:11">
      <c r="K1595"/>
    </row>
    <row r="1596" spans="11:11">
      <c r="K1596"/>
    </row>
    <row r="1597" spans="11:11">
      <c r="K1597"/>
    </row>
    <row r="1598" spans="11:11">
      <c r="K1598"/>
    </row>
    <row r="1599" spans="11:11">
      <c r="K1599"/>
    </row>
    <row r="1600" spans="11:11">
      <c r="K1600"/>
    </row>
    <row r="1601" spans="11:11">
      <c r="K1601"/>
    </row>
    <row r="1602" spans="11:11">
      <c r="K1602"/>
    </row>
    <row r="1603" spans="11:11">
      <c r="K1603"/>
    </row>
    <row r="1604" spans="11:11">
      <c r="K1604"/>
    </row>
    <row r="1605" spans="11:11">
      <c r="K1605"/>
    </row>
    <row r="1606" spans="11:11">
      <c r="K1606"/>
    </row>
    <row r="1607" spans="11:11">
      <c r="K1607"/>
    </row>
    <row r="1608" spans="11:11">
      <c r="K1608"/>
    </row>
    <row r="1609" spans="11:11">
      <c r="K1609"/>
    </row>
    <row r="1610" spans="11:11">
      <c r="K1610"/>
    </row>
    <row r="1611" spans="11:11">
      <c r="K1611"/>
    </row>
    <row r="1612" spans="11:11">
      <c r="K1612"/>
    </row>
    <row r="1613" spans="11:11">
      <c r="K1613"/>
    </row>
    <row r="1614" spans="11:11">
      <c r="K1614"/>
    </row>
    <row r="1615" spans="11:11">
      <c r="K1615"/>
    </row>
    <row r="1616" spans="11:11">
      <c r="K1616"/>
    </row>
    <row r="1617" spans="11:11">
      <c r="K1617"/>
    </row>
    <row r="1618" spans="11:11">
      <c r="K1618"/>
    </row>
    <row r="1619" spans="11:11">
      <c r="K1619"/>
    </row>
    <row r="1620" spans="11:11">
      <c r="K1620"/>
    </row>
    <row r="1621" spans="11:11">
      <c r="K1621"/>
    </row>
    <row r="1622" spans="11:11">
      <c r="K1622"/>
    </row>
    <row r="1623" spans="11:11">
      <c r="K1623"/>
    </row>
    <row r="1624" spans="11:11">
      <c r="K1624"/>
    </row>
    <row r="1625" spans="11:11">
      <c r="K1625"/>
    </row>
    <row r="1626" spans="11:11">
      <c r="K1626"/>
    </row>
    <row r="1627" spans="11:11">
      <c r="K1627"/>
    </row>
    <row r="1628" spans="11:11">
      <c r="K1628"/>
    </row>
    <row r="1629" spans="11:11">
      <c r="K1629"/>
    </row>
    <row r="1630" spans="11:11">
      <c r="K1630"/>
    </row>
    <row r="1631" spans="11:11">
      <c r="K1631"/>
    </row>
    <row r="1632" spans="11:11">
      <c r="K1632"/>
    </row>
    <row r="1633" spans="11:11">
      <c r="K1633"/>
    </row>
    <row r="1634" spans="11:11">
      <c r="K1634"/>
    </row>
    <row r="1635" spans="11:11">
      <c r="K1635"/>
    </row>
    <row r="1636" spans="11:11">
      <c r="K1636"/>
    </row>
    <row r="1637" spans="11:11">
      <c r="K1637"/>
    </row>
    <row r="1638" spans="11:11">
      <c r="K1638"/>
    </row>
    <row r="1639" spans="11:11">
      <c r="K1639"/>
    </row>
    <row r="1640" spans="11:11">
      <c r="K1640"/>
    </row>
    <row r="1641" spans="11:11">
      <c r="K1641"/>
    </row>
    <row r="1642" spans="11:11">
      <c r="K1642"/>
    </row>
    <row r="1643" spans="11:11">
      <c r="K1643"/>
    </row>
    <row r="1644" spans="11:11">
      <c r="K1644"/>
    </row>
    <row r="1645" spans="11:11">
      <c r="K1645"/>
    </row>
    <row r="1646" spans="11:11">
      <c r="K1646"/>
    </row>
    <row r="1647" spans="11:11">
      <c r="K1647"/>
    </row>
    <row r="1648" spans="11:11">
      <c r="K1648"/>
    </row>
    <row r="1649" spans="11:11">
      <c r="K1649"/>
    </row>
    <row r="1650" spans="11:11">
      <c r="K1650"/>
    </row>
    <row r="1651" spans="11:11">
      <c r="K1651"/>
    </row>
    <row r="1652" spans="11:11">
      <c r="K1652"/>
    </row>
    <row r="1653" spans="11:11">
      <c r="K1653"/>
    </row>
    <row r="1654" spans="11:11">
      <c r="K1654"/>
    </row>
    <row r="1655" spans="11:11">
      <c r="K1655"/>
    </row>
    <row r="1656" spans="11:11">
      <c r="K1656"/>
    </row>
    <row r="1657" spans="11:11">
      <c r="K1657"/>
    </row>
    <row r="1658" spans="11:11">
      <c r="K1658"/>
    </row>
    <row r="1659" spans="11:11">
      <c r="K1659"/>
    </row>
    <row r="1660" spans="11:11">
      <c r="K1660"/>
    </row>
    <row r="1661" spans="11:11">
      <c r="K1661"/>
    </row>
    <row r="1662" spans="11:11">
      <c r="K1662"/>
    </row>
    <row r="1663" spans="11:11">
      <c r="K1663"/>
    </row>
    <row r="1664" spans="11:11">
      <c r="K1664"/>
    </row>
    <row r="1665" spans="11:11">
      <c r="K1665"/>
    </row>
    <row r="1666" spans="11:11">
      <c r="K1666"/>
    </row>
    <row r="1667" spans="11:11">
      <c r="K1667"/>
    </row>
    <row r="1668" spans="11:11">
      <c r="K1668"/>
    </row>
    <row r="1669" spans="11:11">
      <c r="K1669"/>
    </row>
    <row r="1670" spans="11:11">
      <c r="K1670"/>
    </row>
    <row r="1671" spans="11:11">
      <c r="K1671"/>
    </row>
    <row r="1672" spans="11:11">
      <c r="K1672"/>
    </row>
    <row r="1673" spans="11:11">
      <c r="K1673"/>
    </row>
    <row r="1674" spans="11:11">
      <c r="K1674"/>
    </row>
    <row r="1675" spans="11:11">
      <c r="K1675"/>
    </row>
    <row r="1676" spans="11:11">
      <c r="K1676"/>
    </row>
    <row r="1677" spans="11:11">
      <c r="K1677"/>
    </row>
    <row r="1678" spans="11:11">
      <c r="K1678"/>
    </row>
    <row r="1679" spans="11:11">
      <c r="K1679"/>
    </row>
    <row r="1680" spans="11:11">
      <c r="K1680"/>
    </row>
    <row r="1681" spans="11:11">
      <c r="K1681"/>
    </row>
    <row r="1682" spans="11:11">
      <c r="K1682"/>
    </row>
    <row r="1683" spans="11:11">
      <c r="K1683"/>
    </row>
    <row r="1684" spans="11:11">
      <c r="K1684"/>
    </row>
    <row r="1685" spans="11:11">
      <c r="K1685"/>
    </row>
    <row r="1686" spans="11:11">
      <c r="K1686"/>
    </row>
    <row r="1687" spans="11:11">
      <c r="K1687"/>
    </row>
    <row r="1688" spans="11:11">
      <c r="K1688"/>
    </row>
    <row r="1689" spans="11:11">
      <c r="K1689"/>
    </row>
    <row r="1690" spans="11:11">
      <c r="K1690"/>
    </row>
    <row r="1691" spans="11:11">
      <c r="K1691"/>
    </row>
    <row r="1692" spans="11:11">
      <c r="K1692"/>
    </row>
    <row r="1693" spans="11:11">
      <c r="K1693"/>
    </row>
    <row r="1694" spans="11:11">
      <c r="K1694"/>
    </row>
    <row r="1695" spans="11:11">
      <c r="K1695"/>
    </row>
    <row r="1696" spans="11:11">
      <c r="K1696"/>
    </row>
    <row r="1697" spans="11:11">
      <c r="K1697"/>
    </row>
    <row r="1698" spans="11:11">
      <c r="K1698"/>
    </row>
    <row r="1699" spans="11:11">
      <c r="K1699"/>
    </row>
    <row r="1700" spans="11:11">
      <c r="K1700"/>
    </row>
    <row r="1701" spans="11:11">
      <c r="K1701"/>
    </row>
    <row r="1702" spans="11:11">
      <c r="K1702"/>
    </row>
    <row r="1703" spans="11:11">
      <c r="K1703"/>
    </row>
    <row r="1704" spans="11:11">
      <c r="K1704"/>
    </row>
    <row r="1705" spans="11:11">
      <c r="K1705"/>
    </row>
    <row r="1706" spans="11:11">
      <c r="K1706"/>
    </row>
    <row r="1707" spans="11:11">
      <c r="K1707"/>
    </row>
    <row r="1708" spans="11:11">
      <c r="K1708"/>
    </row>
    <row r="1709" spans="11:11">
      <c r="K1709"/>
    </row>
    <row r="1710" spans="11:11">
      <c r="K1710"/>
    </row>
    <row r="1711" spans="11:11">
      <c r="K1711"/>
    </row>
    <row r="1712" spans="11:11">
      <c r="K1712"/>
    </row>
    <row r="1713" spans="11:11">
      <c r="K1713"/>
    </row>
    <row r="1714" spans="11:11">
      <c r="K1714"/>
    </row>
    <row r="1715" spans="11:11">
      <c r="K1715"/>
    </row>
    <row r="1716" spans="11:11">
      <c r="K1716"/>
    </row>
    <row r="1717" spans="11:11">
      <c r="K1717"/>
    </row>
    <row r="1718" spans="11:11">
      <c r="K1718"/>
    </row>
    <row r="1719" spans="11:11">
      <c r="K1719"/>
    </row>
    <row r="1720" spans="11:11">
      <c r="K1720"/>
    </row>
    <row r="1721" spans="11:11">
      <c r="K1721"/>
    </row>
    <row r="1722" spans="11:11">
      <c r="K1722"/>
    </row>
    <row r="1723" spans="11:11">
      <c r="K1723"/>
    </row>
    <row r="1724" spans="11:11">
      <c r="K1724"/>
    </row>
    <row r="1725" spans="11:11">
      <c r="K1725"/>
    </row>
    <row r="1726" spans="11:11">
      <c r="K1726"/>
    </row>
    <row r="1727" spans="11:11">
      <c r="K1727"/>
    </row>
    <row r="1728" spans="11:11">
      <c r="K1728"/>
    </row>
    <row r="1729" spans="11:11">
      <c r="K1729"/>
    </row>
    <row r="1730" spans="11:11">
      <c r="K1730"/>
    </row>
    <row r="1731" spans="11:11">
      <c r="K1731"/>
    </row>
    <row r="1732" spans="11:11">
      <c r="K1732"/>
    </row>
    <row r="1733" spans="11:11">
      <c r="K1733"/>
    </row>
    <row r="1734" spans="11:11">
      <c r="K1734"/>
    </row>
    <row r="1735" spans="11:11">
      <c r="K1735"/>
    </row>
    <row r="1736" spans="11:11">
      <c r="K1736"/>
    </row>
    <row r="1737" spans="11:11">
      <c r="K1737"/>
    </row>
    <row r="1738" spans="11:11">
      <c r="K1738"/>
    </row>
    <row r="1739" spans="11:11">
      <c r="K1739"/>
    </row>
    <row r="1740" spans="11:11">
      <c r="K1740"/>
    </row>
    <row r="1741" spans="11:11">
      <c r="K1741"/>
    </row>
    <row r="1742" spans="11:11">
      <c r="K1742"/>
    </row>
    <row r="1743" spans="11:11">
      <c r="K1743"/>
    </row>
    <row r="1744" spans="11:11">
      <c r="K1744"/>
    </row>
    <row r="1745" spans="11:11">
      <c r="K1745"/>
    </row>
    <row r="1746" spans="11:11">
      <c r="K1746"/>
    </row>
    <row r="1747" spans="11:11">
      <c r="K1747"/>
    </row>
    <row r="1748" spans="11:11">
      <c r="K1748"/>
    </row>
    <row r="1749" spans="11:11">
      <c r="K1749"/>
    </row>
    <row r="1750" spans="11:11">
      <c r="K1750"/>
    </row>
    <row r="1751" spans="11:11">
      <c r="K1751"/>
    </row>
    <row r="1752" spans="11:11">
      <c r="K1752"/>
    </row>
    <row r="1753" spans="11:11">
      <c r="K1753"/>
    </row>
    <row r="1754" spans="11:11">
      <c r="K1754"/>
    </row>
    <row r="1755" spans="11:11">
      <c r="K1755"/>
    </row>
    <row r="1756" spans="11:11">
      <c r="K1756"/>
    </row>
    <row r="1757" spans="11:11">
      <c r="K1757"/>
    </row>
    <row r="1758" spans="11:11">
      <c r="K1758"/>
    </row>
    <row r="1759" spans="11:11">
      <c r="K1759"/>
    </row>
    <row r="1760" spans="11:11">
      <c r="K1760"/>
    </row>
    <row r="1761" spans="11:11">
      <c r="K1761"/>
    </row>
    <row r="1762" spans="11:11">
      <c r="K1762"/>
    </row>
    <row r="1763" spans="11:11">
      <c r="K1763"/>
    </row>
    <row r="1764" spans="11:11">
      <c r="K1764"/>
    </row>
    <row r="1765" spans="11:11">
      <c r="K1765"/>
    </row>
    <row r="1766" spans="11:11">
      <c r="K1766"/>
    </row>
    <row r="1767" spans="11:11">
      <c r="K1767"/>
    </row>
    <row r="1768" spans="11:11">
      <c r="K1768"/>
    </row>
    <row r="1769" spans="11:11">
      <c r="K1769"/>
    </row>
    <row r="1770" spans="11:11">
      <c r="K1770"/>
    </row>
    <row r="1771" spans="11:11">
      <c r="K1771"/>
    </row>
    <row r="1772" spans="11:11">
      <c r="K1772"/>
    </row>
    <row r="1773" spans="11:11">
      <c r="K1773"/>
    </row>
    <row r="1774" spans="11:11">
      <c r="K1774"/>
    </row>
    <row r="1775" spans="11:11">
      <c r="K1775"/>
    </row>
    <row r="1776" spans="11:11">
      <c r="K1776"/>
    </row>
    <row r="1777" spans="11:11">
      <c r="K1777"/>
    </row>
    <row r="1778" spans="11:11">
      <c r="K1778"/>
    </row>
    <row r="1779" spans="11:11">
      <c r="K1779"/>
    </row>
    <row r="1780" spans="11:11">
      <c r="K1780"/>
    </row>
    <row r="1781" spans="11:11">
      <c r="K1781"/>
    </row>
    <row r="1782" spans="11:11">
      <c r="K1782"/>
    </row>
    <row r="1783" spans="11:11">
      <c r="K1783"/>
    </row>
    <row r="1784" spans="11:11">
      <c r="K1784"/>
    </row>
    <row r="1785" spans="11:11">
      <c r="K1785"/>
    </row>
    <row r="1786" spans="11:11">
      <c r="K1786"/>
    </row>
    <row r="1787" spans="11:11">
      <c r="K1787"/>
    </row>
    <row r="1788" spans="11:11">
      <c r="K1788"/>
    </row>
    <row r="1789" spans="11:11">
      <c r="K1789"/>
    </row>
    <row r="1790" spans="11:11">
      <c r="K1790"/>
    </row>
    <row r="1791" spans="11:11">
      <c r="K1791"/>
    </row>
    <row r="1792" spans="11:11">
      <c r="K1792"/>
    </row>
    <row r="1793" spans="11:11">
      <c r="K1793"/>
    </row>
    <row r="1794" spans="11:11">
      <c r="K1794"/>
    </row>
    <row r="1795" spans="11:11">
      <c r="K1795"/>
    </row>
    <row r="1796" spans="11:11">
      <c r="K1796"/>
    </row>
    <row r="1797" spans="11:11">
      <c r="K1797"/>
    </row>
    <row r="1798" spans="11:11">
      <c r="K1798"/>
    </row>
    <row r="1799" spans="11:11">
      <c r="K1799"/>
    </row>
    <row r="1800" spans="11:11">
      <c r="K1800"/>
    </row>
    <row r="1801" spans="11:11">
      <c r="K1801"/>
    </row>
    <row r="1802" spans="11:11">
      <c r="K1802"/>
    </row>
    <row r="1803" spans="11:11">
      <c r="K1803"/>
    </row>
    <row r="1804" spans="11:11">
      <c r="K1804"/>
    </row>
    <row r="1805" spans="11:11">
      <c r="K1805"/>
    </row>
    <row r="1806" spans="11:11">
      <c r="K1806"/>
    </row>
    <row r="1807" spans="11:11">
      <c r="K1807"/>
    </row>
    <row r="1808" spans="11:11">
      <c r="K1808"/>
    </row>
    <row r="1809" spans="11:11">
      <c r="K1809"/>
    </row>
    <row r="1810" spans="11:11">
      <c r="K1810"/>
    </row>
    <row r="1811" spans="11:11">
      <c r="K1811"/>
    </row>
    <row r="1812" spans="11:11">
      <c r="K1812"/>
    </row>
    <row r="1813" spans="11:11">
      <c r="K1813"/>
    </row>
    <row r="1814" spans="11:11">
      <c r="K1814"/>
    </row>
    <row r="1815" spans="11:11">
      <c r="K1815"/>
    </row>
    <row r="1816" spans="11:11">
      <c r="K1816"/>
    </row>
    <row r="1817" spans="11:11">
      <c r="K1817"/>
    </row>
    <row r="1818" spans="11:11">
      <c r="K1818"/>
    </row>
    <row r="1819" spans="11:11">
      <c r="K1819"/>
    </row>
    <row r="1820" spans="11:11">
      <c r="K1820"/>
    </row>
    <row r="1821" spans="11:11">
      <c r="K1821"/>
    </row>
    <row r="1822" spans="11:11">
      <c r="K1822"/>
    </row>
    <row r="1823" spans="11:11">
      <c r="K1823"/>
    </row>
    <row r="1824" spans="11:11">
      <c r="K1824"/>
    </row>
    <row r="1825" spans="11:11">
      <c r="K1825"/>
    </row>
    <row r="1826" spans="11:11">
      <c r="K1826"/>
    </row>
    <row r="1827" spans="11:11">
      <c r="K1827"/>
    </row>
    <row r="1828" spans="11:11">
      <c r="K1828"/>
    </row>
    <row r="1829" spans="11:11">
      <c r="K1829"/>
    </row>
    <row r="1830" spans="11:11">
      <c r="K1830"/>
    </row>
    <row r="1831" spans="11:11">
      <c r="K1831"/>
    </row>
    <row r="1832" spans="11:11">
      <c r="K1832"/>
    </row>
    <row r="1833" spans="11:11">
      <c r="K1833"/>
    </row>
    <row r="1834" spans="11:11">
      <c r="K1834"/>
    </row>
    <row r="1835" spans="11:11">
      <c r="K1835"/>
    </row>
    <row r="1836" spans="11:11">
      <c r="K1836"/>
    </row>
    <row r="1837" spans="11:11">
      <c r="K1837"/>
    </row>
    <row r="1838" spans="11:11">
      <c r="K1838"/>
    </row>
    <row r="1839" spans="11:11">
      <c r="K1839"/>
    </row>
    <row r="1840" spans="11:11">
      <c r="K1840"/>
    </row>
    <row r="1841" spans="11:11">
      <c r="K1841"/>
    </row>
    <row r="1842" spans="11:11">
      <c r="K1842"/>
    </row>
    <row r="1843" spans="11:11">
      <c r="K1843"/>
    </row>
    <row r="1844" spans="11:11">
      <c r="K1844"/>
    </row>
    <row r="1845" spans="11:11">
      <c r="K1845"/>
    </row>
    <row r="1846" spans="11:11">
      <c r="K1846"/>
    </row>
    <row r="1847" spans="11:11">
      <c r="K1847"/>
    </row>
    <row r="1848" spans="11:11">
      <c r="K1848"/>
    </row>
    <row r="1849" spans="11:11">
      <c r="K1849"/>
    </row>
    <row r="1850" spans="11:11">
      <c r="K1850"/>
    </row>
    <row r="1851" spans="11:11">
      <c r="K1851"/>
    </row>
    <row r="1852" spans="11:11">
      <c r="K1852"/>
    </row>
    <row r="1853" spans="11:11">
      <c r="K1853"/>
    </row>
    <row r="1854" spans="11:11">
      <c r="K1854"/>
    </row>
    <row r="1855" spans="11:11">
      <c r="K1855"/>
    </row>
    <row r="1856" spans="11:11">
      <c r="K1856"/>
    </row>
    <row r="1857" spans="11:11">
      <c r="K1857"/>
    </row>
    <row r="1858" spans="11:11">
      <c r="K1858"/>
    </row>
    <row r="1859" spans="11:11">
      <c r="K1859"/>
    </row>
    <row r="1860" spans="11:11">
      <c r="K1860"/>
    </row>
    <row r="1861" spans="11:11">
      <c r="K1861"/>
    </row>
    <row r="1862" spans="11:11">
      <c r="K1862"/>
    </row>
    <row r="1863" spans="11:11">
      <c r="K1863"/>
    </row>
    <row r="1864" spans="11:11">
      <c r="K1864"/>
    </row>
    <row r="1865" spans="11:11">
      <c r="K1865"/>
    </row>
    <row r="1866" spans="11:11">
      <c r="K1866"/>
    </row>
    <row r="1867" spans="11:11">
      <c r="K1867"/>
    </row>
    <row r="1868" spans="11:11">
      <c r="K1868"/>
    </row>
    <row r="1869" spans="11:11">
      <c r="K1869"/>
    </row>
    <row r="1870" spans="11:11">
      <c r="K1870"/>
    </row>
    <row r="1871" spans="11:11">
      <c r="K1871"/>
    </row>
    <row r="1872" spans="11:11">
      <c r="K1872"/>
    </row>
    <row r="1873" spans="11:11">
      <c r="K1873"/>
    </row>
    <row r="1874" spans="11:11">
      <c r="K1874"/>
    </row>
    <row r="1875" spans="11:11">
      <c r="K1875"/>
    </row>
    <row r="1876" spans="11:11">
      <c r="K1876"/>
    </row>
    <row r="1877" spans="11:11">
      <c r="K1877"/>
    </row>
    <row r="1878" spans="11:11">
      <c r="K1878"/>
    </row>
    <row r="1879" spans="11:11">
      <c r="K1879"/>
    </row>
    <row r="1880" spans="11:11">
      <c r="K1880"/>
    </row>
    <row r="1881" spans="11:11">
      <c r="K1881"/>
    </row>
    <row r="1882" spans="11:11">
      <c r="K1882"/>
    </row>
    <row r="1883" spans="11:11">
      <c r="K1883"/>
    </row>
    <row r="1884" spans="11:11">
      <c r="K1884"/>
    </row>
    <row r="1885" spans="11:11">
      <c r="K1885"/>
    </row>
    <row r="1886" spans="11:11">
      <c r="K1886"/>
    </row>
    <row r="1887" spans="11:11">
      <c r="K1887"/>
    </row>
    <row r="1888" spans="11:11">
      <c r="K1888"/>
    </row>
    <row r="1889" spans="11:11">
      <c r="K1889"/>
    </row>
    <row r="1890" spans="11:11">
      <c r="K1890"/>
    </row>
    <row r="1891" spans="11:11">
      <c r="K1891"/>
    </row>
    <row r="1892" spans="11:11">
      <c r="K1892"/>
    </row>
    <row r="1893" spans="11:11">
      <c r="K1893"/>
    </row>
    <row r="1894" spans="11:11">
      <c r="K1894"/>
    </row>
    <row r="1895" spans="11:11">
      <c r="K1895"/>
    </row>
    <row r="1896" spans="11:11">
      <c r="K1896"/>
    </row>
    <row r="1897" spans="11:11">
      <c r="K1897"/>
    </row>
    <row r="1898" spans="11:11">
      <c r="K1898"/>
    </row>
    <row r="1899" spans="11:11">
      <c r="K1899"/>
    </row>
    <row r="1900" spans="11:11">
      <c r="K1900"/>
    </row>
    <row r="1901" spans="11:11">
      <c r="K1901"/>
    </row>
    <row r="1902" spans="11:11">
      <c r="K1902"/>
    </row>
    <row r="1903" spans="11:11">
      <c r="K1903"/>
    </row>
    <row r="1904" spans="11:11">
      <c r="K1904"/>
    </row>
    <row r="1905" spans="11:11">
      <c r="K1905"/>
    </row>
    <row r="1906" spans="11:11">
      <c r="K1906"/>
    </row>
    <row r="1907" spans="11:11">
      <c r="K1907"/>
    </row>
    <row r="1908" spans="11:11">
      <c r="K1908"/>
    </row>
    <row r="1909" spans="11:11">
      <c r="K1909"/>
    </row>
    <row r="1910" spans="11:11">
      <c r="K1910"/>
    </row>
    <row r="1911" spans="11:11">
      <c r="K1911"/>
    </row>
    <row r="1912" spans="11:11">
      <c r="K1912"/>
    </row>
    <row r="1913" spans="11:11">
      <c r="K1913"/>
    </row>
    <row r="1914" spans="11:11">
      <c r="K1914"/>
    </row>
    <row r="1915" spans="11:11">
      <c r="K1915"/>
    </row>
    <row r="1916" spans="11:11">
      <c r="K1916"/>
    </row>
    <row r="1917" spans="11:11">
      <c r="K1917"/>
    </row>
    <row r="1918" spans="11:11">
      <c r="K1918"/>
    </row>
    <row r="1919" spans="11:11">
      <c r="K1919"/>
    </row>
    <row r="1920" spans="11:11">
      <c r="K1920"/>
    </row>
    <row r="1921" spans="11:11">
      <c r="K1921"/>
    </row>
    <row r="1922" spans="11:11">
      <c r="K1922"/>
    </row>
    <row r="1923" spans="11:11">
      <c r="K1923"/>
    </row>
    <row r="1924" spans="11:11">
      <c r="K1924"/>
    </row>
    <row r="1925" spans="11:11">
      <c r="K1925"/>
    </row>
    <row r="1926" spans="11:11">
      <c r="K1926"/>
    </row>
    <row r="1927" spans="11:11">
      <c r="K1927"/>
    </row>
    <row r="1928" spans="11:11">
      <c r="K1928"/>
    </row>
    <row r="1929" spans="11:11">
      <c r="K1929"/>
    </row>
    <row r="1930" spans="11:11">
      <c r="K1930"/>
    </row>
    <row r="1931" spans="11:11">
      <c r="K1931"/>
    </row>
    <row r="1932" spans="11:11">
      <c r="K1932"/>
    </row>
    <row r="1933" spans="11:11">
      <c r="K1933"/>
    </row>
    <row r="1934" spans="11:11">
      <c r="K1934"/>
    </row>
    <row r="1935" spans="11:11">
      <c r="K1935"/>
    </row>
    <row r="1936" spans="11:11">
      <c r="K1936"/>
    </row>
    <row r="1937" spans="11:11">
      <c r="K1937"/>
    </row>
    <row r="1938" spans="11:11">
      <c r="K1938"/>
    </row>
    <row r="1939" spans="11:11">
      <c r="K1939"/>
    </row>
    <row r="1940" spans="11:11">
      <c r="K1940"/>
    </row>
    <row r="1941" spans="11:11">
      <c r="K1941"/>
    </row>
    <row r="1942" spans="11:11">
      <c r="K1942"/>
    </row>
    <row r="1943" spans="11:11">
      <c r="K1943"/>
    </row>
    <row r="1944" spans="11:11">
      <c r="K1944"/>
    </row>
    <row r="1945" spans="11:11">
      <c r="K1945"/>
    </row>
    <row r="1946" spans="11:11">
      <c r="K1946"/>
    </row>
    <row r="1947" spans="11:11">
      <c r="K1947"/>
    </row>
    <row r="1948" spans="11:11">
      <c r="K1948"/>
    </row>
    <row r="1949" spans="11:11">
      <c r="K1949"/>
    </row>
    <row r="1950" spans="11:11">
      <c r="K1950"/>
    </row>
    <row r="1951" spans="11:11">
      <c r="K1951"/>
    </row>
    <row r="1952" spans="11:11">
      <c r="K1952"/>
    </row>
    <row r="1953" spans="11:11">
      <c r="K1953"/>
    </row>
    <row r="1954" spans="11:11">
      <c r="K1954"/>
    </row>
    <row r="1955" spans="11:11">
      <c r="K1955"/>
    </row>
    <row r="1956" spans="11:11">
      <c r="K1956"/>
    </row>
    <row r="1957" spans="11:11">
      <c r="K1957"/>
    </row>
    <row r="1958" spans="11:11">
      <c r="K1958"/>
    </row>
    <row r="1959" spans="11:11">
      <c r="K1959"/>
    </row>
    <row r="1960" spans="11:11">
      <c r="K1960"/>
    </row>
    <row r="1961" spans="11:11">
      <c r="K1961"/>
    </row>
    <row r="1962" spans="11:11">
      <c r="K1962"/>
    </row>
    <row r="1963" spans="11:11">
      <c r="K1963"/>
    </row>
    <row r="1964" spans="11:11">
      <c r="K1964"/>
    </row>
    <row r="1965" spans="11:11">
      <c r="K1965"/>
    </row>
    <row r="1966" spans="11:11">
      <c r="K1966"/>
    </row>
    <row r="1967" spans="11:11">
      <c r="K1967"/>
    </row>
    <row r="1968" spans="11:11">
      <c r="K1968"/>
    </row>
    <row r="1969" spans="11:11">
      <c r="K1969"/>
    </row>
    <row r="1970" spans="11:11">
      <c r="K1970"/>
    </row>
    <row r="1971" spans="11:11">
      <c r="K1971"/>
    </row>
    <row r="1972" spans="11:11">
      <c r="K1972"/>
    </row>
    <row r="1973" spans="11:11">
      <c r="K1973"/>
    </row>
    <row r="1974" spans="11:11">
      <c r="K1974"/>
    </row>
    <row r="1975" spans="11:11">
      <c r="K1975"/>
    </row>
    <row r="1976" spans="11:11">
      <c r="K1976"/>
    </row>
    <row r="1977" spans="11:11">
      <c r="K1977"/>
    </row>
    <row r="1978" spans="11:11">
      <c r="K1978"/>
    </row>
    <row r="1979" spans="11:11">
      <c r="K1979"/>
    </row>
    <row r="1980" spans="11:11">
      <c r="K1980"/>
    </row>
    <row r="1981" spans="11:11">
      <c r="K1981"/>
    </row>
    <row r="1982" spans="11:11">
      <c r="K1982"/>
    </row>
    <row r="1983" spans="11:11">
      <c r="K1983"/>
    </row>
    <row r="1984" spans="11:11">
      <c r="K1984"/>
    </row>
    <row r="1985" spans="11:11">
      <c r="K1985"/>
    </row>
    <row r="1986" spans="11:11">
      <c r="K1986"/>
    </row>
    <row r="1987" spans="11:11">
      <c r="K1987"/>
    </row>
    <row r="1988" spans="11:11">
      <c r="K1988"/>
    </row>
    <row r="1989" spans="11:11">
      <c r="K1989"/>
    </row>
    <row r="1990" spans="11:11">
      <c r="K1990"/>
    </row>
    <row r="1991" spans="11:11">
      <c r="K1991"/>
    </row>
    <row r="1992" spans="11:11">
      <c r="K1992"/>
    </row>
    <row r="1993" spans="11:11">
      <c r="K1993"/>
    </row>
    <row r="1994" spans="11:11">
      <c r="K1994"/>
    </row>
    <row r="1995" spans="11:11">
      <c r="K1995"/>
    </row>
    <row r="1996" spans="11:11">
      <c r="K1996"/>
    </row>
    <row r="1997" spans="11:11">
      <c r="K1997"/>
    </row>
    <row r="1998" spans="11:11">
      <c r="K1998"/>
    </row>
    <row r="1999" spans="11:11">
      <c r="K1999"/>
    </row>
    <row r="2000" spans="11:11">
      <c r="K2000"/>
    </row>
    <row r="2001" spans="11:11">
      <c r="K2001"/>
    </row>
    <row r="2002" spans="11:11">
      <c r="K2002"/>
    </row>
    <row r="2003" spans="11:11">
      <c r="K2003"/>
    </row>
    <row r="2004" spans="11:11">
      <c r="K2004"/>
    </row>
    <row r="2005" spans="11:11">
      <c r="K2005"/>
    </row>
    <row r="2006" spans="11:11">
      <c r="K2006"/>
    </row>
    <row r="2007" spans="11:11">
      <c r="K2007"/>
    </row>
    <row r="2008" spans="11:11">
      <c r="K2008"/>
    </row>
    <row r="2009" spans="11:11">
      <c r="K2009"/>
    </row>
    <row r="2010" spans="11:11">
      <c r="K2010"/>
    </row>
    <row r="2011" spans="11:11">
      <c r="K2011"/>
    </row>
    <row r="2012" spans="11:11">
      <c r="K2012"/>
    </row>
    <row r="2013" spans="11:11">
      <c r="K2013"/>
    </row>
    <row r="2014" spans="11:11">
      <c r="K2014"/>
    </row>
    <row r="2015" spans="11:11">
      <c r="K2015"/>
    </row>
    <row r="2016" spans="11:11">
      <c r="K2016"/>
    </row>
    <row r="2017" spans="11:11">
      <c r="K2017"/>
    </row>
    <row r="2018" spans="11:11">
      <c r="K2018"/>
    </row>
    <row r="2019" spans="11:11">
      <c r="K2019"/>
    </row>
    <row r="2020" spans="11:11">
      <c r="K2020"/>
    </row>
    <row r="2021" spans="11:11">
      <c r="K2021"/>
    </row>
    <row r="2022" spans="11:11">
      <c r="K2022"/>
    </row>
    <row r="2023" spans="11:11">
      <c r="K2023"/>
    </row>
    <row r="2024" spans="11:11">
      <c r="K2024"/>
    </row>
    <row r="2025" spans="11:11">
      <c r="K2025"/>
    </row>
    <row r="2026" spans="11:11">
      <c r="K2026"/>
    </row>
    <row r="2027" spans="11:11">
      <c r="K2027"/>
    </row>
    <row r="2028" spans="11:11">
      <c r="K2028"/>
    </row>
    <row r="2029" spans="11:11">
      <c r="K2029"/>
    </row>
    <row r="2030" spans="11:11">
      <c r="K2030"/>
    </row>
    <row r="2031" spans="11:11">
      <c r="K2031"/>
    </row>
    <row r="2032" spans="11:11">
      <c r="K2032"/>
    </row>
    <row r="2033" spans="11:11">
      <c r="K2033"/>
    </row>
    <row r="2034" spans="11:11">
      <c r="K2034"/>
    </row>
    <row r="2035" spans="11:11">
      <c r="K2035"/>
    </row>
    <row r="2036" spans="11:11">
      <c r="K2036"/>
    </row>
    <row r="2037" spans="11:11">
      <c r="K2037"/>
    </row>
    <row r="2038" spans="11:11">
      <c r="K2038"/>
    </row>
    <row r="2039" spans="11:11">
      <c r="K2039"/>
    </row>
    <row r="2040" spans="11:11">
      <c r="K2040"/>
    </row>
    <row r="2041" spans="11:11">
      <c r="K2041"/>
    </row>
    <row r="2042" spans="11:11">
      <c r="K2042"/>
    </row>
    <row r="2043" spans="11:11">
      <c r="K2043"/>
    </row>
    <row r="2044" spans="11:11">
      <c r="K2044"/>
    </row>
    <row r="2045" spans="11:11">
      <c r="K2045"/>
    </row>
    <row r="2046" spans="11:11">
      <c r="K2046"/>
    </row>
    <row r="2047" spans="11:11">
      <c r="K2047"/>
    </row>
    <row r="2048" spans="11:11">
      <c r="K2048"/>
    </row>
    <row r="2049" spans="11:11">
      <c r="K2049"/>
    </row>
    <row r="2050" spans="11:11">
      <c r="K2050"/>
    </row>
    <row r="2051" spans="11:11">
      <c r="K2051"/>
    </row>
    <row r="2052" spans="11:11">
      <c r="K2052"/>
    </row>
    <row r="2053" spans="11:11">
      <c r="K2053"/>
    </row>
    <row r="2054" spans="11:11">
      <c r="K2054"/>
    </row>
    <row r="2055" spans="11:11">
      <c r="K2055"/>
    </row>
    <row r="2056" spans="11:11">
      <c r="K2056"/>
    </row>
    <row r="2057" spans="11:11">
      <c r="K2057"/>
    </row>
    <row r="2058" spans="11:11">
      <c r="K2058"/>
    </row>
    <row r="2059" spans="11:11">
      <c r="K2059"/>
    </row>
    <row r="2060" spans="11:11">
      <c r="K2060"/>
    </row>
    <row r="2061" spans="11:11">
      <c r="K2061"/>
    </row>
    <row r="2062" spans="11:11">
      <c r="K2062"/>
    </row>
    <row r="2063" spans="11:11">
      <c r="K2063"/>
    </row>
    <row r="2064" spans="11:11">
      <c r="K2064"/>
    </row>
    <row r="2065" spans="11:11">
      <c r="K2065"/>
    </row>
    <row r="2066" spans="11:11">
      <c r="K2066"/>
    </row>
    <row r="2067" spans="11:11">
      <c r="K2067"/>
    </row>
    <row r="2068" spans="11:11">
      <c r="K2068"/>
    </row>
    <row r="2069" spans="11:11">
      <c r="K2069"/>
    </row>
    <row r="2070" spans="11:11">
      <c r="K2070"/>
    </row>
    <row r="2071" spans="11:11">
      <c r="K2071"/>
    </row>
    <row r="2072" spans="11:11">
      <c r="K2072"/>
    </row>
    <row r="2073" spans="11:11">
      <c r="K2073"/>
    </row>
    <row r="2074" spans="11:11">
      <c r="K2074"/>
    </row>
    <row r="2075" spans="11:11">
      <c r="K2075"/>
    </row>
    <row r="2076" spans="11:11">
      <c r="K2076"/>
    </row>
    <row r="2077" spans="11:11">
      <c r="K2077"/>
    </row>
    <row r="2078" spans="11:11">
      <c r="K2078"/>
    </row>
    <row r="2079" spans="11:11">
      <c r="K2079"/>
    </row>
    <row r="2080" spans="11:11">
      <c r="K2080"/>
    </row>
    <row r="2081" spans="11:11">
      <c r="K2081"/>
    </row>
    <row r="2082" spans="11:11">
      <c r="K2082"/>
    </row>
    <row r="2083" spans="11:11">
      <c r="K2083"/>
    </row>
    <row r="2084" spans="11:11">
      <c r="K2084"/>
    </row>
    <row r="2085" spans="11:11">
      <c r="K2085"/>
    </row>
    <row r="2086" spans="11:11">
      <c r="K2086"/>
    </row>
    <row r="2087" spans="11:11">
      <c r="K2087"/>
    </row>
    <row r="2088" spans="11:11">
      <c r="K2088"/>
    </row>
    <row r="2089" spans="11:11">
      <c r="K2089"/>
    </row>
    <row r="2090" spans="11:11">
      <c r="K2090"/>
    </row>
    <row r="2091" spans="11:11">
      <c r="K2091"/>
    </row>
    <row r="2092" spans="11:11">
      <c r="K2092"/>
    </row>
    <row r="2093" spans="11:11">
      <c r="K2093"/>
    </row>
    <row r="2094" spans="11:11">
      <c r="K2094"/>
    </row>
    <row r="2095" spans="11:11">
      <c r="K2095"/>
    </row>
    <row r="2096" spans="11:11">
      <c r="K2096"/>
    </row>
    <row r="2097" spans="11:11">
      <c r="K2097"/>
    </row>
    <row r="2098" spans="11:11">
      <c r="K2098"/>
    </row>
    <row r="2099" spans="11:11">
      <c r="K2099"/>
    </row>
    <row r="2100" spans="11:11">
      <c r="K2100"/>
    </row>
    <row r="2101" spans="11:11">
      <c r="K2101"/>
    </row>
    <row r="2102" spans="11:11">
      <c r="K2102"/>
    </row>
    <row r="2103" spans="11:11">
      <c r="K2103"/>
    </row>
    <row r="2104" spans="11:11">
      <c r="K2104"/>
    </row>
    <row r="2105" spans="11:11">
      <c r="K2105"/>
    </row>
    <row r="2106" spans="11:11">
      <c r="K2106"/>
    </row>
    <row r="2107" spans="11:11">
      <c r="K2107"/>
    </row>
    <row r="2108" spans="11:11">
      <c r="K2108"/>
    </row>
    <row r="2109" spans="11:11">
      <c r="K2109"/>
    </row>
    <row r="2110" spans="11:11">
      <c r="K2110"/>
    </row>
    <row r="2111" spans="11:11">
      <c r="K2111"/>
    </row>
    <row r="2112" spans="11:11">
      <c r="K2112"/>
    </row>
    <row r="2113" spans="11:11">
      <c r="K2113"/>
    </row>
    <row r="2114" spans="11:11">
      <c r="K2114"/>
    </row>
    <row r="2115" spans="11:11">
      <c r="K2115"/>
    </row>
    <row r="2116" spans="11:11">
      <c r="K2116"/>
    </row>
    <row r="2117" spans="11:11">
      <c r="K2117"/>
    </row>
    <row r="2118" spans="11:11">
      <c r="K2118"/>
    </row>
    <row r="2119" spans="11:11">
      <c r="K2119"/>
    </row>
    <row r="2120" spans="11:11">
      <c r="K2120"/>
    </row>
    <row r="2121" spans="11:11">
      <c r="K2121"/>
    </row>
    <row r="2122" spans="11:11">
      <c r="K2122"/>
    </row>
    <row r="2123" spans="11:11">
      <c r="K2123"/>
    </row>
    <row r="2124" spans="11:11">
      <c r="K2124"/>
    </row>
    <row r="2125" spans="11:11">
      <c r="K2125"/>
    </row>
    <row r="2126" spans="11:11">
      <c r="K2126"/>
    </row>
    <row r="2127" spans="11:11">
      <c r="K2127"/>
    </row>
    <row r="2128" spans="11:11">
      <c r="K2128"/>
    </row>
    <row r="2129" spans="11:11">
      <c r="K2129"/>
    </row>
    <row r="2130" spans="11:11">
      <c r="K2130"/>
    </row>
    <row r="2131" spans="11:11">
      <c r="K2131"/>
    </row>
    <row r="2132" spans="11:11">
      <c r="K2132"/>
    </row>
    <row r="2133" spans="11:11">
      <c r="K2133"/>
    </row>
    <row r="2134" spans="11:11">
      <c r="K2134"/>
    </row>
    <row r="2135" spans="11:11">
      <c r="K2135"/>
    </row>
    <row r="2136" spans="11:11">
      <c r="K2136"/>
    </row>
    <row r="2137" spans="11:11">
      <c r="K2137"/>
    </row>
    <row r="2138" spans="11:11">
      <c r="K2138"/>
    </row>
    <row r="2139" spans="11:11">
      <c r="K2139"/>
    </row>
    <row r="2140" spans="11:11">
      <c r="K2140"/>
    </row>
    <row r="2141" spans="11:11">
      <c r="K2141"/>
    </row>
    <row r="2142" spans="11:11">
      <c r="K2142"/>
    </row>
    <row r="2143" spans="11:11">
      <c r="K2143"/>
    </row>
    <row r="2144" spans="11:11">
      <c r="K2144"/>
    </row>
    <row r="2145" spans="11:11">
      <c r="K2145"/>
    </row>
    <row r="2146" spans="11:11">
      <c r="K2146"/>
    </row>
    <row r="2147" spans="11:11">
      <c r="K2147"/>
    </row>
    <row r="2148" spans="11:11">
      <c r="K2148"/>
    </row>
    <row r="2149" spans="11:11">
      <c r="K2149"/>
    </row>
    <row r="2150" spans="11:11">
      <c r="K2150"/>
    </row>
    <row r="2151" spans="11:11">
      <c r="K2151"/>
    </row>
    <row r="2152" spans="11:11">
      <c r="K2152"/>
    </row>
    <row r="2153" spans="11:11">
      <c r="K2153"/>
    </row>
    <row r="2154" spans="11:11">
      <c r="K2154"/>
    </row>
    <row r="2155" spans="11:11">
      <c r="K2155"/>
    </row>
    <row r="2156" spans="11:11">
      <c r="K2156"/>
    </row>
    <row r="2157" spans="11:11">
      <c r="K2157"/>
    </row>
    <row r="2158" spans="11:11">
      <c r="K2158"/>
    </row>
    <row r="2159" spans="11:11">
      <c r="K2159"/>
    </row>
    <row r="2160" spans="11:11">
      <c r="K2160"/>
    </row>
    <row r="2161" spans="11:11">
      <c r="K2161"/>
    </row>
    <row r="2162" spans="11:11">
      <c r="K2162"/>
    </row>
    <row r="2163" spans="11:11">
      <c r="K2163"/>
    </row>
    <row r="2164" spans="11:11">
      <c r="K2164"/>
    </row>
    <row r="2165" spans="11:11">
      <c r="K2165"/>
    </row>
    <row r="2166" spans="11:11">
      <c r="K2166"/>
    </row>
    <row r="2167" spans="11:11">
      <c r="K2167"/>
    </row>
    <row r="2168" spans="11:11">
      <c r="K2168"/>
    </row>
    <row r="2169" spans="11:11">
      <c r="K2169"/>
    </row>
    <row r="2170" spans="11:11">
      <c r="K2170"/>
    </row>
    <row r="2171" spans="11:11">
      <c r="K2171"/>
    </row>
    <row r="2172" spans="11:11">
      <c r="K2172"/>
    </row>
    <row r="2173" spans="11:11">
      <c r="K2173"/>
    </row>
    <row r="2174" spans="11:11">
      <c r="K2174"/>
    </row>
    <row r="2175" spans="11:11">
      <c r="K2175"/>
    </row>
    <row r="2176" spans="11:11">
      <c r="K2176"/>
    </row>
    <row r="2177" spans="11:11">
      <c r="K2177"/>
    </row>
    <row r="2178" spans="11:11">
      <c r="K2178"/>
    </row>
    <row r="2179" spans="11:11">
      <c r="K2179"/>
    </row>
    <row r="2180" spans="11:11">
      <c r="K2180"/>
    </row>
    <row r="2181" spans="11:11">
      <c r="K2181"/>
    </row>
    <row r="2182" spans="11:11">
      <c r="K2182"/>
    </row>
    <row r="2183" spans="11:11">
      <c r="K2183"/>
    </row>
    <row r="2184" spans="11:11">
      <c r="K2184"/>
    </row>
    <row r="2185" spans="11:11">
      <c r="K2185"/>
    </row>
    <row r="2186" spans="11:11">
      <c r="K2186"/>
    </row>
    <row r="2187" spans="11:11">
      <c r="K2187"/>
    </row>
    <row r="2188" spans="11:11">
      <c r="K2188"/>
    </row>
    <row r="2189" spans="11:11">
      <c r="K2189"/>
    </row>
    <row r="2190" spans="11:11">
      <c r="K2190"/>
    </row>
    <row r="2191" spans="11:11">
      <c r="K2191"/>
    </row>
    <row r="2192" spans="11:11">
      <c r="K2192"/>
    </row>
    <row r="2193" spans="11:11">
      <c r="K2193"/>
    </row>
    <row r="2194" spans="11:11">
      <c r="K2194"/>
    </row>
    <row r="2195" spans="11:11">
      <c r="K2195"/>
    </row>
    <row r="2196" spans="11:11">
      <c r="K2196"/>
    </row>
    <row r="2197" spans="11:11">
      <c r="K2197"/>
    </row>
    <row r="2198" spans="11:11">
      <c r="K2198"/>
    </row>
    <row r="2199" spans="11:11">
      <c r="K2199"/>
    </row>
    <row r="2200" spans="11:11">
      <c r="K2200"/>
    </row>
    <row r="2201" spans="11:11">
      <c r="K2201"/>
    </row>
    <row r="2202" spans="11:11">
      <c r="K2202"/>
    </row>
    <row r="2203" spans="11:11">
      <c r="K2203"/>
    </row>
    <row r="2204" spans="11:11">
      <c r="K2204"/>
    </row>
    <row r="2205" spans="11:11">
      <c r="K2205"/>
    </row>
    <row r="2206" spans="11:11">
      <c r="K2206"/>
    </row>
    <row r="2207" spans="11:11">
      <c r="K2207"/>
    </row>
    <row r="2208" spans="11:11">
      <c r="K2208"/>
    </row>
    <row r="2209" spans="11:11">
      <c r="K2209"/>
    </row>
    <row r="2210" spans="11:11">
      <c r="K2210"/>
    </row>
    <row r="2211" spans="11:11">
      <c r="K2211"/>
    </row>
    <row r="2212" spans="11:11">
      <c r="K2212"/>
    </row>
    <row r="2213" spans="11:11">
      <c r="K2213"/>
    </row>
    <row r="2214" spans="11:11">
      <c r="K2214"/>
    </row>
    <row r="2215" spans="11:11">
      <c r="K2215"/>
    </row>
    <row r="2216" spans="11:11">
      <c r="K2216"/>
    </row>
    <row r="2217" spans="11:11">
      <c r="K2217"/>
    </row>
    <row r="2218" spans="11:11">
      <c r="K2218"/>
    </row>
    <row r="2219" spans="11:11">
      <c r="K2219"/>
    </row>
    <row r="2220" spans="11:11">
      <c r="K2220"/>
    </row>
    <row r="2221" spans="11:11">
      <c r="K2221"/>
    </row>
    <row r="2222" spans="11:11">
      <c r="K2222"/>
    </row>
    <row r="2223" spans="11:11">
      <c r="K2223"/>
    </row>
    <row r="2224" spans="11:11">
      <c r="K2224"/>
    </row>
    <row r="2225" spans="11:11">
      <c r="K2225"/>
    </row>
    <row r="2226" spans="11:11">
      <c r="K2226"/>
    </row>
    <row r="2227" spans="11:11">
      <c r="K2227"/>
    </row>
    <row r="2228" spans="11:11">
      <c r="K2228"/>
    </row>
    <row r="2229" spans="11:11">
      <c r="K2229"/>
    </row>
    <row r="2230" spans="11:11">
      <c r="K2230"/>
    </row>
    <row r="2231" spans="11:11">
      <c r="K2231"/>
    </row>
    <row r="2232" spans="11:11">
      <c r="K2232"/>
    </row>
    <row r="2233" spans="11:11">
      <c r="K2233"/>
    </row>
    <row r="2234" spans="11:11">
      <c r="K2234"/>
    </row>
    <row r="2235" spans="11:11">
      <c r="K2235"/>
    </row>
    <row r="2236" spans="11:11">
      <c r="K2236"/>
    </row>
    <row r="2237" spans="11:11">
      <c r="K2237"/>
    </row>
    <row r="2238" spans="11:11">
      <c r="K2238"/>
    </row>
    <row r="2239" spans="11:11">
      <c r="K2239"/>
    </row>
    <row r="2240" spans="11:11">
      <c r="K2240"/>
    </row>
    <row r="2241" spans="11:11">
      <c r="K2241"/>
    </row>
    <row r="2242" spans="11:11">
      <c r="K2242"/>
    </row>
    <row r="2243" spans="11:11">
      <c r="K2243"/>
    </row>
    <row r="2244" spans="11:11">
      <c r="K2244"/>
    </row>
    <row r="2245" spans="11:11">
      <c r="K2245"/>
    </row>
    <row r="2246" spans="11:11">
      <c r="K2246"/>
    </row>
    <row r="2247" spans="11:11">
      <c r="K2247"/>
    </row>
    <row r="2248" spans="11:11">
      <c r="K2248"/>
    </row>
    <row r="2249" spans="11:11">
      <c r="K2249"/>
    </row>
    <row r="2250" spans="11:11">
      <c r="K2250"/>
    </row>
    <row r="2251" spans="11:11">
      <c r="K2251"/>
    </row>
    <row r="2252" spans="11:11">
      <c r="K2252"/>
    </row>
    <row r="2253" spans="11:11">
      <c r="K2253"/>
    </row>
    <row r="2254" spans="11:11">
      <c r="K2254"/>
    </row>
    <row r="2255" spans="11:11">
      <c r="K2255"/>
    </row>
    <row r="2256" spans="11:11">
      <c r="K2256"/>
    </row>
    <row r="2257" spans="11:11">
      <c r="K2257"/>
    </row>
    <row r="2258" spans="11:11">
      <c r="K2258"/>
    </row>
    <row r="2259" spans="11:11">
      <c r="K2259"/>
    </row>
    <row r="2260" spans="11:11">
      <c r="K2260"/>
    </row>
    <row r="2261" spans="11:11">
      <c r="K2261"/>
    </row>
    <row r="2262" spans="11:11">
      <c r="K2262"/>
    </row>
    <row r="2263" spans="11:11">
      <c r="K2263"/>
    </row>
    <row r="2264" spans="11:11">
      <c r="K2264"/>
    </row>
    <row r="2265" spans="11:11">
      <c r="K2265"/>
    </row>
    <row r="2266" spans="11:11">
      <c r="K2266"/>
    </row>
    <row r="2267" spans="11:11">
      <c r="K2267"/>
    </row>
    <row r="2268" spans="11:11">
      <c r="K2268"/>
    </row>
    <row r="2269" spans="11:11">
      <c r="K2269"/>
    </row>
    <row r="2270" spans="11:11">
      <c r="K2270"/>
    </row>
    <row r="2271" spans="11:11">
      <c r="K2271"/>
    </row>
    <row r="2272" spans="11:11">
      <c r="K2272"/>
    </row>
    <row r="2273" spans="11:11">
      <c r="K2273"/>
    </row>
    <row r="2274" spans="11:11">
      <c r="K2274"/>
    </row>
    <row r="2275" spans="11:11">
      <c r="K2275"/>
    </row>
    <row r="2276" spans="11:11">
      <c r="K2276"/>
    </row>
    <row r="2277" spans="11:11">
      <c r="K2277"/>
    </row>
    <row r="2278" spans="11:11">
      <c r="K2278"/>
    </row>
    <row r="2279" spans="11:11">
      <c r="K2279"/>
    </row>
    <row r="2280" spans="11:11">
      <c r="K2280"/>
    </row>
    <row r="2281" spans="11:11">
      <c r="K2281"/>
    </row>
    <row r="2282" spans="11:11">
      <c r="K2282"/>
    </row>
    <row r="2283" spans="11:11">
      <c r="K2283"/>
    </row>
    <row r="2284" spans="11:11">
      <c r="K2284"/>
    </row>
    <row r="2285" spans="11:11">
      <c r="K2285"/>
    </row>
    <row r="2286" spans="11:11">
      <c r="K2286"/>
    </row>
    <row r="2287" spans="11:11">
      <c r="K2287"/>
    </row>
    <row r="2288" spans="11:11">
      <c r="K2288"/>
    </row>
    <row r="2289" spans="11:11">
      <c r="K2289"/>
    </row>
    <row r="2290" spans="11:11">
      <c r="K2290"/>
    </row>
    <row r="2291" spans="11:11">
      <c r="K2291"/>
    </row>
    <row r="2292" spans="11:11">
      <c r="K2292"/>
    </row>
    <row r="2293" spans="11:11">
      <c r="K2293"/>
    </row>
    <row r="2294" spans="11:11">
      <c r="K2294"/>
    </row>
    <row r="2295" spans="11:11">
      <c r="K2295"/>
    </row>
    <row r="2296" spans="11:11">
      <c r="K2296"/>
    </row>
    <row r="2297" spans="11:11">
      <c r="K2297"/>
    </row>
    <row r="2298" spans="11:11">
      <c r="K2298"/>
    </row>
    <row r="2299" spans="11:11">
      <c r="K2299"/>
    </row>
    <row r="2300" spans="11:11">
      <c r="K2300"/>
    </row>
    <row r="2301" spans="11:11">
      <c r="K2301"/>
    </row>
    <row r="2302" spans="11:11">
      <c r="K2302"/>
    </row>
    <row r="2303" spans="11:11">
      <c r="K2303"/>
    </row>
    <row r="2304" spans="11:11">
      <c r="K2304"/>
    </row>
    <row r="2305" spans="11:11">
      <c r="K2305"/>
    </row>
    <row r="2306" spans="11:11">
      <c r="K2306"/>
    </row>
    <row r="2307" spans="11:11">
      <c r="K2307"/>
    </row>
    <row r="2308" spans="11:11">
      <c r="K2308"/>
    </row>
    <row r="2309" spans="11:11">
      <c r="K2309"/>
    </row>
    <row r="2310" spans="11:11">
      <c r="K2310"/>
    </row>
    <row r="2311" spans="11:11">
      <c r="K2311"/>
    </row>
    <row r="2312" spans="11:11">
      <c r="K2312"/>
    </row>
    <row r="2313" spans="11:11">
      <c r="K2313"/>
    </row>
    <row r="2314" spans="11:11">
      <c r="K2314"/>
    </row>
    <row r="2315" spans="11:11">
      <c r="K2315"/>
    </row>
    <row r="2316" spans="11:11">
      <c r="K2316"/>
    </row>
    <row r="2317" spans="11:11">
      <c r="K2317"/>
    </row>
    <row r="2318" spans="11:11">
      <c r="K2318"/>
    </row>
    <row r="2319" spans="11:11">
      <c r="K2319"/>
    </row>
    <row r="2320" spans="11:11">
      <c r="K2320"/>
    </row>
    <row r="2321" spans="11:11">
      <c r="K2321"/>
    </row>
    <row r="2322" spans="11:11">
      <c r="K2322"/>
    </row>
    <row r="2323" spans="11:11">
      <c r="K2323"/>
    </row>
    <row r="2324" spans="11:11">
      <c r="K2324"/>
    </row>
    <row r="2325" spans="11:11">
      <c r="K2325"/>
    </row>
    <row r="2326" spans="11:11">
      <c r="K2326"/>
    </row>
    <row r="2327" spans="11:11">
      <c r="K2327"/>
    </row>
    <row r="2328" spans="11:11">
      <c r="K2328"/>
    </row>
    <row r="2329" spans="11:11">
      <c r="K2329"/>
    </row>
    <row r="2330" spans="11:11">
      <c r="K2330"/>
    </row>
    <row r="2331" spans="11:11">
      <c r="K2331"/>
    </row>
    <row r="2332" spans="11:11">
      <c r="K2332"/>
    </row>
    <row r="2333" spans="11:11">
      <c r="K2333"/>
    </row>
    <row r="2334" spans="11:11">
      <c r="K2334"/>
    </row>
    <row r="2335" spans="11:11">
      <c r="K2335"/>
    </row>
    <row r="2336" spans="11:11">
      <c r="K2336"/>
    </row>
    <row r="2337" spans="11:11">
      <c r="K2337"/>
    </row>
    <row r="2338" spans="11:11">
      <c r="K2338"/>
    </row>
    <row r="2339" spans="11:11">
      <c r="K2339"/>
    </row>
    <row r="2340" spans="11:11">
      <c r="K2340"/>
    </row>
    <row r="2341" spans="11:11">
      <c r="K2341"/>
    </row>
    <row r="2342" spans="11:11">
      <c r="K2342"/>
    </row>
    <row r="2343" spans="11:11">
      <c r="K2343"/>
    </row>
    <row r="2344" spans="11:11">
      <c r="K2344"/>
    </row>
    <row r="2345" spans="11:11">
      <c r="K2345"/>
    </row>
    <row r="2346" spans="11:11">
      <c r="K2346"/>
    </row>
    <row r="2347" spans="11:11">
      <c r="K2347"/>
    </row>
    <row r="2348" spans="11:11">
      <c r="K2348"/>
    </row>
    <row r="2349" spans="11:11">
      <c r="K2349"/>
    </row>
    <row r="2350" spans="11:11">
      <c r="K2350"/>
    </row>
    <row r="2351" spans="11:11">
      <c r="K2351"/>
    </row>
    <row r="2352" spans="11:11">
      <c r="K2352"/>
    </row>
    <row r="2353" spans="11:11">
      <c r="K2353"/>
    </row>
    <row r="2354" spans="11:11">
      <c r="K2354"/>
    </row>
    <row r="2355" spans="11:11">
      <c r="K2355"/>
    </row>
    <row r="2356" spans="11:11">
      <c r="K2356"/>
    </row>
    <row r="2357" spans="11:11">
      <c r="K2357"/>
    </row>
    <row r="2358" spans="11:11">
      <c r="K2358"/>
    </row>
    <row r="2359" spans="11:11">
      <c r="K2359"/>
    </row>
    <row r="2360" spans="11:11">
      <c r="K2360"/>
    </row>
    <row r="2361" spans="11:11">
      <c r="K2361"/>
    </row>
    <row r="2362" spans="11:11">
      <c r="K2362"/>
    </row>
    <row r="2363" spans="11:11">
      <c r="K2363"/>
    </row>
    <row r="2364" spans="11:11">
      <c r="K2364"/>
    </row>
    <row r="2365" spans="11:11">
      <c r="K2365"/>
    </row>
    <row r="2366" spans="11:11">
      <c r="K2366"/>
    </row>
    <row r="2367" spans="11:11">
      <c r="K2367"/>
    </row>
    <row r="2368" spans="11:11">
      <c r="K2368"/>
    </row>
    <row r="2369" spans="11:11">
      <c r="K2369"/>
    </row>
    <row r="2370" spans="11:11">
      <c r="K2370"/>
    </row>
    <row r="2371" spans="11:11">
      <c r="K2371"/>
    </row>
    <row r="2372" spans="11:11">
      <c r="K2372"/>
    </row>
    <row r="2373" spans="11:11">
      <c r="K2373"/>
    </row>
    <row r="2374" spans="11:11">
      <c r="K2374"/>
    </row>
    <row r="2375" spans="11:11">
      <c r="K2375"/>
    </row>
    <row r="2376" spans="11:11">
      <c r="K2376"/>
    </row>
    <row r="2377" spans="11:11">
      <c r="K2377"/>
    </row>
    <row r="2378" spans="11:11">
      <c r="K2378"/>
    </row>
    <row r="2379" spans="11:11">
      <c r="K2379"/>
    </row>
    <row r="2380" spans="11:11">
      <c r="K2380"/>
    </row>
    <row r="2381" spans="11:11">
      <c r="K2381"/>
    </row>
    <row r="2382" spans="11:11">
      <c r="K2382"/>
    </row>
    <row r="2383" spans="11:11">
      <c r="K2383"/>
    </row>
    <row r="2384" spans="11:11">
      <c r="K2384"/>
    </row>
    <row r="2385" spans="11:11">
      <c r="K2385"/>
    </row>
    <row r="2386" spans="11:11">
      <c r="K2386"/>
    </row>
    <row r="2387" spans="11:11">
      <c r="K2387"/>
    </row>
    <row r="2388" spans="11:11">
      <c r="K2388"/>
    </row>
    <row r="2389" spans="11:11">
      <c r="K2389"/>
    </row>
    <row r="2390" spans="11:11">
      <c r="K2390"/>
    </row>
    <row r="2391" spans="11:11">
      <c r="K2391"/>
    </row>
    <row r="2392" spans="11:11">
      <c r="K2392"/>
    </row>
    <row r="2393" spans="11:11">
      <c r="K2393"/>
    </row>
    <row r="2394" spans="11:11">
      <c r="K2394"/>
    </row>
    <row r="2395" spans="11:11">
      <c r="K2395"/>
    </row>
    <row r="2396" spans="11:11">
      <c r="K2396"/>
    </row>
    <row r="2397" spans="11:11">
      <c r="K2397"/>
    </row>
    <row r="2398" spans="11:11">
      <c r="K2398"/>
    </row>
    <row r="2399" spans="11:11">
      <c r="K2399"/>
    </row>
    <row r="2400" spans="11:11">
      <c r="K2400"/>
    </row>
    <row r="2401" spans="11:11">
      <c r="K2401"/>
    </row>
    <row r="2402" spans="11:11">
      <c r="K2402"/>
    </row>
    <row r="2403" spans="11:11">
      <c r="K2403"/>
    </row>
    <row r="2404" spans="11:11">
      <c r="K2404"/>
    </row>
    <row r="2405" spans="11:11">
      <c r="K2405"/>
    </row>
    <row r="2406" spans="11:11">
      <c r="K2406"/>
    </row>
    <row r="2407" spans="11:11">
      <c r="K2407"/>
    </row>
    <row r="2408" spans="11:11">
      <c r="K2408"/>
    </row>
    <row r="2409" spans="11:11">
      <c r="K2409"/>
    </row>
    <row r="2410" spans="11:11">
      <c r="K2410"/>
    </row>
    <row r="2411" spans="11:11">
      <c r="K2411"/>
    </row>
    <row r="2412" spans="11:11">
      <c r="K2412"/>
    </row>
    <row r="2413" spans="11:11">
      <c r="K2413"/>
    </row>
    <row r="2414" spans="11:11">
      <c r="K2414"/>
    </row>
    <row r="2415" spans="11:11">
      <c r="K2415"/>
    </row>
    <row r="2416" spans="11:11">
      <c r="K2416"/>
    </row>
    <row r="2417" spans="11:11">
      <c r="K2417"/>
    </row>
    <row r="2418" spans="11:11">
      <c r="K2418"/>
    </row>
    <row r="2419" spans="11:11">
      <c r="K2419"/>
    </row>
    <row r="2420" spans="11:11">
      <c r="K2420"/>
    </row>
    <row r="2421" spans="11:11">
      <c r="K2421"/>
    </row>
    <row r="2422" spans="11:11">
      <c r="K2422"/>
    </row>
    <row r="2423" spans="11:11">
      <c r="K2423"/>
    </row>
    <row r="2424" spans="11:11">
      <c r="K2424"/>
    </row>
    <row r="2425" spans="11:11">
      <c r="K2425"/>
    </row>
    <row r="2426" spans="11:11">
      <c r="K2426"/>
    </row>
    <row r="2427" spans="11:11">
      <c r="K2427"/>
    </row>
    <row r="2428" spans="11:11">
      <c r="K2428"/>
    </row>
    <row r="2429" spans="11:11">
      <c r="K2429"/>
    </row>
    <row r="2430" spans="11:11">
      <c r="K2430"/>
    </row>
    <row r="2431" spans="11:11">
      <c r="K2431"/>
    </row>
    <row r="2432" spans="11:11">
      <c r="K2432"/>
    </row>
    <row r="2433" spans="11:11">
      <c r="K2433"/>
    </row>
    <row r="2434" spans="11:11">
      <c r="K2434"/>
    </row>
    <row r="2435" spans="11:11">
      <c r="K2435"/>
    </row>
    <row r="2436" spans="11:11">
      <c r="K2436"/>
    </row>
    <row r="2437" spans="11:11">
      <c r="K2437"/>
    </row>
    <row r="2438" spans="11:11">
      <c r="K2438"/>
    </row>
    <row r="2439" spans="11:11">
      <c r="K2439"/>
    </row>
    <row r="2440" spans="11:11">
      <c r="K2440"/>
    </row>
    <row r="2441" spans="11:11">
      <c r="K2441"/>
    </row>
    <row r="2442" spans="11:11">
      <c r="K2442"/>
    </row>
    <row r="2443" spans="11:11">
      <c r="K2443"/>
    </row>
    <row r="2444" spans="11:11">
      <c r="K2444"/>
    </row>
    <row r="2445" spans="11:11">
      <c r="K2445"/>
    </row>
    <row r="2446" spans="11:11">
      <c r="K2446"/>
    </row>
    <row r="2447" spans="11:11">
      <c r="K2447"/>
    </row>
    <row r="2448" spans="11:11">
      <c r="K2448"/>
    </row>
    <row r="2449" spans="11:11">
      <c r="K2449"/>
    </row>
    <row r="2450" spans="11:11">
      <c r="K2450"/>
    </row>
    <row r="2451" spans="11:11">
      <c r="K2451"/>
    </row>
    <row r="2452" spans="11:11">
      <c r="K2452"/>
    </row>
    <row r="2453" spans="11:11">
      <c r="K2453"/>
    </row>
    <row r="2454" spans="11:11">
      <c r="K2454"/>
    </row>
    <row r="2455" spans="11:11">
      <c r="K2455"/>
    </row>
    <row r="2456" spans="11:11">
      <c r="K2456"/>
    </row>
    <row r="2457" spans="11:11">
      <c r="K2457"/>
    </row>
    <row r="2458" spans="11:11">
      <c r="K2458"/>
    </row>
    <row r="2459" spans="11:11">
      <c r="K2459"/>
    </row>
    <row r="2460" spans="11:11">
      <c r="K2460"/>
    </row>
    <row r="2461" spans="11:11">
      <c r="K2461"/>
    </row>
    <row r="2462" spans="11:11">
      <c r="K2462"/>
    </row>
    <row r="2463" spans="11:11">
      <c r="K2463"/>
    </row>
    <row r="2464" spans="11:11">
      <c r="K2464"/>
    </row>
    <row r="2465" spans="11:11">
      <c r="K2465"/>
    </row>
    <row r="2466" spans="11:11">
      <c r="K2466"/>
    </row>
    <row r="2467" spans="11:11">
      <c r="K2467"/>
    </row>
    <row r="2468" spans="11:11">
      <c r="K2468"/>
    </row>
    <row r="2469" spans="11:11">
      <c r="K2469"/>
    </row>
    <row r="2470" spans="11:11">
      <c r="K2470"/>
    </row>
    <row r="2471" spans="11:11">
      <c r="K2471"/>
    </row>
    <row r="2472" spans="11:11">
      <c r="K2472"/>
    </row>
    <row r="2473" spans="11:11">
      <c r="K2473"/>
    </row>
    <row r="2474" spans="11:11">
      <c r="K2474"/>
    </row>
    <row r="2475" spans="11:11">
      <c r="K2475"/>
    </row>
    <row r="2476" spans="11:11">
      <c r="K2476"/>
    </row>
    <row r="2477" spans="11:11">
      <c r="K2477"/>
    </row>
    <row r="2478" spans="11:11">
      <c r="K2478"/>
    </row>
    <row r="2479" spans="11:11">
      <c r="K2479"/>
    </row>
    <row r="2480" spans="11:11">
      <c r="K2480"/>
    </row>
    <row r="2481" spans="11:11">
      <c r="K2481"/>
    </row>
    <row r="2482" spans="11:11">
      <c r="K2482"/>
    </row>
    <row r="2483" spans="11:11">
      <c r="K2483"/>
    </row>
    <row r="2484" spans="11:11">
      <c r="K2484"/>
    </row>
    <row r="2485" spans="11:11">
      <c r="K2485"/>
    </row>
    <row r="2486" spans="11:11">
      <c r="K2486"/>
    </row>
    <row r="2487" spans="11:11">
      <c r="K2487"/>
    </row>
    <row r="2488" spans="11:11">
      <c r="K2488"/>
    </row>
    <row r="2489" spans="11:11">
      <c r="K2489"/>
    </row>
    <row r="2490" spans="11:11">
      <c r="K2490"/>
    </row>
    <row r="2491" spans="11:11">
      <c r="K2491"/>
    </row>
    <row r="2492" spans="11:11">
      <c r="K2492"/>
    </row>
    <row r="2493" spans="11:11">
      <c r="K2493"/>
    </row>
    <row r="2494" spans="11:11">
      <c r="K2494"/>
    </row>
    <row r="2495" spans="11:11">
      <c r="K2495"/>
    </row>
    <row r="2496" spans="11:11">
      <c r="K2496"/>
    </row>
    <row r="2497" spans="11:11">
      <c r="K2497"/>
    </row>
    <row r="2498" spans="11:11">
      <c r="K2498"/>
    </row>
    <row r="2499" spans="11:11">
      <c r="K2499"/>
    </row>
    <row r="2500" spans="11:11">
      <c r="K2500"/>
    </row>
    <row r="2501" spans="11:11">
      <c r="K2501"/>
    </row>
    <row r="2502" spans="11:11">
      <c r="K2502"/>
    </row>
    <row r="2503" spans="11:11">
      <c r="K2503"/>
    </row>
    <row r="2504" spans="11:11">
      <c r="K2504"/>
    </row>
    <row r="2505" spans="11:11">
      <c r="K2505"/>
    </row>
    <row r="2506" spans="11:11">
      <c r="K2506"/>
    </row>
    <row r="2507" spans="11:11">
      <c r="K2507"/>
    </row>
    <row r="2508" spans="11:11">
      <c r="K2508"/>
    </row>
    <row r="2509" spans="11:11">
      <c r="K2509"/>
    </row>
    <row r="2510" spans="11:11">
      <c r="K2510"/>
    </row>
    <row r="2511" spans="11:11">
      <c r="K2511"/>
    </row>
    <row r="2512" spans="11:11">
      <c r="K2512"/>
    </row>
    <row r="2513" spans="11:11">
      <c r="K2513"/>
    </row>
    <row r="2514" spans="11:11">
      <c r="K2514"/>
    </row>
    <row r="2515" spans="11:11">
      <c r="K2515"/>
    </row>
    <row r="2516" spans="11:11">
      <c r="K2516"/>
    </row>
    <row r="2517" spans="11:11">
      <c r="K2517"/>
    </row>
    <row r="2518" spans="11:11">
      <c r="K2518"/>
    </row>
    <row r="2519" spans="11:11">
      <c r="K2519"/>
    </row>
    <row r="2520" spans="11:11">
      <c r="K2520"/>
    </row>
    <row r="2521" spans="11:11">
      <c r="K2521"/>
    </row>
    <row r="2522" spans="11:11">
      <c r="K2522"/>
    </row>
    <row r="2523" spans="11:11">
      <c r="K2523"/>
    </row>
    <row r="2524" spans="11:11">
      <c r="K2524"/>
    </row>
    <row r="2525" spans="11:11">
      <c r="K2525"/>
    </row>
    <row r="2526" spans="11:11">
      <c r="K2526"/>
    </row>
    <row r="2527" spans="11:11">
      <c r="K2527"/>
    </row>
    <row r="2528" spans="11:11">
      <c r="K2528"/>
    </row>
    <row r="2529" spans="11:11">
      <c r="K2529"/>
    </row>
    <row r="2530" spans="11:11">
      <c r="K2530"/>
    </row>
    <row r="2531" spans="11:11">
      <c r="K2531"/>
    </row>
    <row r="2532" spans="11:11">
      <c r="K2532"/>
    </row>
    <row r="2533" spans="11:11">
      <c r="K2533"/>
    </row>
    <row r="2534" spans="11:11">
      <c r="K2534"/>
    </row>
    <row r="2535" spans="11:11">
      <c r="K2535"/>
    </row>
    <row r="2536" spans="11:11">
      <c r="K2536"/>
    </row>
    <row r="2537" spans="11:11">
      <c r="K2537"/>
    </row>
    <row r="2538" spans="11:11">
      <c r="K2538"/>
    </row>
    <row r="2539" spans="11:11">
      <c r="K2539"/>
    </row>
    <row r="2540" spans="11:11">
      <c r="K2540"/>
    </row>
    <row r="2541" spans="11:11">
      <c r="K2541"/>
    </row>
    <row r="2542" spans="11:11">
      <c r="K2542"/>
    </row>
    <row r="2543" spans="11:11">
      <c r="K2543"/>
    </row>
    <row r="2544" spans="11:11">
      <c r="K2544"/>
    </row>
    <row r="2545" spans="11:11">
      <c r="K2545"/>
    </row>
    <row r="2546" spans="11:11">
      <c r="K2546"/>
    </row>
    <row r="2547" spans="11:11">
      <c r="K2547"/>
    </row>
    <row r="2548" spans="11:11">
      <c r="K2548"/>
    </row>
    <row r="2549" spans="11:11">
      <c r="K2549"/>
    </row>
    <row r="2550" spans="11:11">
      <c r="K2550"/>
    </row>
    <row r="2551" spans="11:11">
      <c r="K2551"/>
    </row>
    <row r="2552" spans="11:11">
      <c r="K2552"/>
    </row>
    <row r="2553" spans="11:11">
      <c r="K2553"/>
    </row>
    <row r="2554" spans="11:11">
      <c r="K2554"/>
    </row>
    <row r="2555" spans="11:11">
      <c r="K2555"/>
    </row>
    <row r="2556" spans="11:11">
      <c r="K2556"/>
    </row>
    <row r="2557" spans="11:11">
      <c r="K2557"/>
    </row>
    <row r="2558" spans="11:11">
      <c r="K2558"/>
    </row>
    <row r="2559" spans="11:11">
      <c r="K2559"/>
    </row>
    <row r="2560" spans="11:11">
      <c r="K2560"/>
    </row>
    <row r="2561" spans="11:11">
      <c r="K2561"/>
    </row>
    <row r="2562" spans="11:11">
      <c r="K2562"/>
    </row>
    <row r="2563" spans="11:11">
      <c r="K2563"/>
    </row>
    <row r="2564" spans="11:11">
      <c r="K2564"/>
    </row>
    <row r="2565" spans="11:11">
      <c r="K2565"/>
    </row>
    <row r="2566" spans="11:11">
      <c r="K2566"/>
    </row>
    <row r="2567" spans="11:11">
      <c r="K2567"/>
    </row>
    <row r="2568" spans="11:11">
      <c r="K2568"/>
    </row>
    <row r="2569" spans="11:11">
      <c r="K2569"/>
    </row>
    <row r="2570" spans="11:11">
      <c r="K2570"/>
    </row>
    <row r="2571" spans="11:11">
      <c r="K2571"/>
    </row>
    <row r="2572" spans="11:11">
      <c r="K2572"/>
    </row>
    <row r="2573" spans="11:11">
      <c r="K2573"/>
    </row>
    <row r="2574" spans="11:11">
      <c r="K2574"/>
    </row>
    <row r="2575" spans="11:11">
      <c r="K2575"/>
    </row>
    <row r="2576" spans="11:11">
      <c r="K2576"/>
    </row>
    <row r="2577" spans="11:11">
      <c r="K2577"/>
    </row>
    <row r="2578" spans="11:11">
      <c r="K2578"/>
    </row>
    <row r="2579" spans="11:11">
      <c r="K2579"/>
    </row>
    <row r="2580" spans="11:11">
      <c r="K2580"/>
    </row>
    <row r="2581" spans="11:11">
      <c r="K2581"/>
    </row>
    <row r="2582" spans="11:11">
      <c r="K2582"/>
    </row>
    <row r="2583" spans="11:11">
      <c r="K2583"/>
    </row>
    <row r="2584" spans="11:11">
      <c r="K2584"/>
    </row>
    <row r="2585" spans="11:11">
      <c r="K2585"/>
    </row>
    <row r="2586" spans="11:11">
      <c r="K2586"/>
    </row>
    <row r="2587" spans="11:11">
      <c r="K2587"/>
    </row>
    <row r="2588" spans="11:11">
      <c r="K2588"/>
    </row>
    <row r="2589" spans="11:11">
      <c r="K2589"/>
    </row>
    <row r="2590" spans="11:11">
      <c r="K2590"/>
    </row>
    <row r="2591" spans="11:11">
      <c r="K2591"/>
    </row>
    <row r="2592" spans="11:11">
      <c r="K2592"/>
    </row>
    <row r="2593" spans="11:11">
      <c r="K2593"/>
    </row>
    <row r="2594" spans="11:11">
      <c r="K2594"/>
    </row>
    <row r="2595" spans="11:11">
      <c r="K2595"/>
    </row>
    <row r="2596" spans="11:11">
      <c r="K2596"/>
    </row>
    <row r="2597" spans="11:11">
      <c r="K2597"/>
    </row>
    <row r="2598" spans="11:11">
      <c r="K2598"/>
    </row>
    <row r="2599" spans="11:11">
      <c r="K2599"/>
    </row>
    <row r="2600" spans="11:11">
      <c r="K2600"/>
    </row>
    <row r="2601" spans="11:11">
      <c r="K2601"/>
    </row>
    <row r="2602" spans="11:11">
      <c r="K2602"/>
    </row>
    <row r="2603" spans="11:11">
      <c r="K2603"/>
    </row>
    <row r="2604" spans="11:11">
      <c r="K2604"/>
    </row>
    <row r="2605" spans="11:11">
      <c r="K2605"/>
    </row>
    <row r="2606" spans="11:11">
      <c r="K2606"/>
    </row>
    <row r="2607" spans="11:11">
      <c r="K2607"/>
    </row>
    <row r="2608" spans="11:11">
      <c r="K2608"/>
    </row>
    <row r="2609" spans="11:11">
      <c r="K2609"/>
    </row>
    <row r="2610" spans="11:11">
      <c r="K2610"/>
    </row>
    <row r="2611" spans="11:11">
      <c r="K2611"/>
    </row>
    <row r="2612" spans="11:11">
      <c r="K2612"/>
    </row>
    <row r="2613" spans="11:11">
      <c r="K2613"/>
    </row>
    <row r="2614" spans="11:11">
      <c r="K2614"/>
    </row>
    <row r="2615" spans="11:11">
      <c r="K2615"/>
    </row>
    <row r="2616" spans="11:11">
      <c r="K2616"/>
    </row>
    <row r="2617" spans="11:11">
      <c r="K2617"/>
    </row>
    <row r="2618" spans="11:11">
      <c r="K2618"/>
    </row>
    <row r="2619" spans="11:11">
      <c r="K2619"/>
    </row>
    <row r="2620" spans="11:11">
      <c r="K2620"/>
    </row>
    <row r="2621" spans="11:11">
      <c r="K2621"/>
    </row>
    <row r="2622" spans="11:11">
      <c r="K2622"/>
    </row>
    <row r="2623" spans="11:11">
      <c r="K2623"/>
    </row>
    <row r="2624" spans="11:11">
      <c r="K2624"/>
    </row>
    <row r="2625" spans="11:11">
      <c r="K2625"/>
    </row>
    <row r="2626" spans="11:11">
      <c r="K2626"/>
    </row>
    <row r="2627" spans="11:11">
      <c r="K2627"/>
    </row>
    <row r="2628" spans="11:11">
      <c r="K2628"/>
    </row>
    <row r="2629" spans="11:11">
      <c r="K2629"/>
    </row>
    <row r="2630" spans="11:11">
      <c r="K2630"/>
    </row>
    <row r="2631" spans="11:11">
      <c r="K2631"/>
    </row>
    <row r="2632" spans="11:11">
      <c r="K2632"/>
    </row>
    <row r="2633" spans="11:11">
      <c r="K2633"/>
    </row>
    <row r="2634" spans="11:11">
      <c r="K2634"/>
    </row>
    <row r="2635" spans="11:11">
      <c r="K2635"/>
    </row>
    <row r="2636" spans="11:11">
      <c r="K2636"/>
    </row>
    <row r="2637" spans="11:11">
      <c r="K2637"/>
    </row>
    <row r="2638" spans="11:11">
      <c r="K2638"/>
    </row>
    <row r="2639" spans="11:11">
      <c r="K2639"/>
    </row>
    <row r="2640" spans="11:11">
      <c r="K2640"/>
    </row>
    <row r="2641" spans="11:11">
      <c r="K2641"/>
    </row>
    <row r="2642" spans="11:11">
      <c r="K2642"/>
    </row>
    <row r="2643" spans="11:11">
      <c r="K2643"/>
    </row>
    <row r="2644" spans="11:11">
      <c r="K2644"/>
    </row>
    <row r="2645" spans="11:11">
      <c r="K2645"/>
    </row>
    <row r="2646" spans="11:11">
      <c r="K2646"/>
    </row>
    <row r="2647" spans="11:11">
      <c r="K2647"/>
    </row>
    <row r="2648" spans="11:11">
      <c r="K2648"/>
    </row>
    <row r="2649" spans="11:11">
      <c r="K2649"/>
    </row>
    <row r="2650" spans="11:11">
      <c r="K2650"/>
    </row>
    <row r="2651" spans="11:11">
      <c r="K2651"/>
    </row>
    <row r="2652" spans="11:11">
      <c r="K2652"/>
    </row>
    <row r="2653" spans="11:11">
      <c r="K2653"/>
    </row>
    <row r="2654" spans="11:11">
      <c r="K2654"/>
    </row>
    <row r="2655" spans="11:11">
      <c r="K2655"/>
    </row>
    <row r="2656" spans="11:11">
      <c r="K2656"/>
    </row>
    <row r="2657" spans="11:11">
      <c r="K2657"/>
    </row>
    <row r="2658" spans="11:11">
      <c r="K2658"/>
    </row>
    <row r="2659" spans="11:11">
      <c r="K2659"/>
    </row>
    <row r="2660" spans="11:11">
      <c r="K2660"/>
    </row>
    <row r="2661" spans="11:11">
      <c r="K2661"/>
    </row>
    <row r="2662" spans="11:11">
      <c r="K2662"/>
    </row>
    <row r="2663" spans="11:11">
      <c r="K2663"/>
    </row>
    <row r="2664" spans="11:11">
      <c r="K2664"/>
    </row>
    <row r="2665" spans="11:11">
      <c r="K2665"/>
    </row>
    <row r="2666" spans="11:11">
      <c r="K2666"/>
    </row>
    <row r="2667" spans="11:11">
      <c r="K2667"/>
    </row>
    <row r="2668" spans="11:11">
      <c r="K2668"/>
    </row>
    <row r="2669" spans="11:11">
      <c r="K2669"/>
    </row>
    <row r="2670" spans="11:11">
      <c r="K2670"/>
    </row>
    <row r="2671" spans="11:11">
      <c r="K2671"/>
    </row>
    <row r="2672" spans="11:11">
      <c r="K2672"/>
    </row>
    <row r="2673" spans="11:11">
      <c r="K2673"/>
    </row>
    <row r="2674" spans="11:11">
      <c r="K2674"/>
    </row>
    <row r="2675" spans="11:11">
      <c r="K2675"/>
    </row>
    <row r="2676" spans="11:11">
      <c r="K2676"/>
    </row>
    <row r="2677" spans="11:11">
      <c r="K2677"/>
    </row>
    <row r="2678" spans="11:11">
      <c r="K2678"/>
    </row>
    <row r="2679" spans="11:11">
      <c r="K2679"/>
    </row>
    <row r="2680" spans="11:11">
      <c r="K2680"/>
    </row>
    <row r="2681" spans="11:11">
      <c r="K2681"/>
    </row>
    <row r="2682" spans="11:11">
      <c r="K2682"/>
    </row>
    <row r="2683" spans="11:11">
      <c r="K2683"/>
    </row>
    <row r="2684" spans="11:11">
      <c r="K2684"/>
    </row>
    <row r="2685" spans="11:11">
      <c r="K2685"/>
    </row>
    <row r="2686" spans="11:11">
      <c r="K2686"/>
    </row>
    <row r="2687" spans="11:11">
      <c r="K2687"/>
    </row>
    <row r="2688" spans="11:11">
      <c r="K2688"/>
    </row>
    <row r="2689" spans="11:11">
      <c r="K2689"/>
    </row>
    <row r="2690" spans="11:11">
      <c r="K2690"/>
    </row>
    <row r="2691" spans="11:11">
      <c r="K2691"/>
    </row>
    <row r="2692" spans="11:11">
      <c r="K2692"/>
    </row>
    <row r="2693" spans="11:11">
      <c r="K2693"/>
    </row>
    <row r="2694" spans="11:11">
      <c r="K2694"/>
    </row>
    <row r="2695" spans="11:11">
      <c r="K2695"/>
    </row>
    <row r="2696" spans="11:11">
      <c r="K2696"/>
    </row>
    <row r="2697" spans="11:11">
      <c r="K2697"/>
    </row>
    <row r="2698" spans="11:11">
      <c r="K2698"/>
    </row>
    <row r="2699" spans="11:11">
      <c r="K2699"/>
    </row>
    <row r="2700" spans="11:11">
      <c r="K2700"/>
    </row>
    <row r="2701" spans="11:11">
      <c r="K2701"/>
    </row>
    <row r="2702" spans="11:11">
      <c r="K2702"/>
    </row>
    <row r="2703" spans="11:11">
      <c r="K2703"/>
    </row>
    <row r="2704" spans="11:11">
      <c r="K2704"/>
    </row>
    <row r="2705" spans="11:11">
      <c r="K2705"/>
    </row>
    <row r="2706" spans="11:11">
      <c r="K2706"/>
    </row>
    <row r="2707" spans="11:11">
      <c r="K2707"/>
    </row>
    <row r="2708" spans="11:11">
      <c r="K2708"/>
    </row>
    <row r="2709" spans="11:11">
      <c r="K2709"/>
    </row>
    <row r="2710" spans="11:11">
      <c r="K2710"/>
    </row>
    <row r="2711" spans="11:11">
      <c r="K2711"/>
    </row>
    <row r="2712" spans="11:11">
      <c r="K2712"/>
    </row>
    <row r="2713" spans="11:11">
      <c r="K2713"/>
    </row>
    <row r="2714" spans="11:11">
      <c r="K2714"/>
    </row>
    <row r="2715" spans="11:11">
      <c r="K2715"/>
    </row>
    <row r="2716" spans="11:11">
      <c r="K2716"/>
    </row>
    <row r="2717" spans="11:11">
      <c r="K2717"/>
    </row>
    <row r="2718" spans="11:11">
      <c r="K2718"/>
    </row>
    <row r="2719" spans="11:11">
      <c r="K2719"/>
    </row>
    <row r="2720" spans="11:11">
      <c r="K2720"/>
    </row>
    <row r="2721" spans="11:11">
      <c r="K2721"/>
    </row>
    <row r="2722" spans="11:11">
      <c r="K2722"/>
    </row>
    <row r="2723" spans="11:11">
      <c r="K2723"/>
    </row>
    <row r="2724" spans="11:11">
      <c r="K2724"/>
    </row>
    <row r="2725" spans="11:11">
      <c r="K2725"/>
    </row>
    <row r="2726" spans="11:11">
      <c r="K2726"/>
    </row>
    <row r="2727" spans="11:11">
      <c r="K2727"/>
    </row>
    <row r="2728" spans="11:11">
      <c r="K2728"/>
    </row>
    <row r="2729" spans="11:11">
      <c r="K2729"/>
    </row>
    <row r="2730" spans="11:11">
      <c r="K2730"/>
    </row>
    <row r="2731" spans="11:11">
      <c r="K2731"/>
    </row>
    <row r="2732" spans="11:11">
      <c r="K2732"/>
    </row>
    <row r="2733" spans="11:11">
      <c r="K2733"/>
    </row>
    <row r="2734" spans="11:11">
      <c r="K2734"/>
    </row>
    <row r="2735" spans="11:11">
      <c r="K2735"/>
    </row>
    <row r="2736" spans="11:11">
      <c r="K2736"/>
    </row>
    <row r="2737" spans="11:11">
      <c r="K2737"/>
    </row>
    <row r="2738" spans="11:11">
      <c r="K2738"/>
    </row>
    <row r="2739" spans="11:11">
      <c r="K2739"/>
    </row>
    <row r="2740" spans="11:11">
      <c r="K2740"/>
    </row>
    <row r="2741" spans="11:11">
      <c r="K2741"/>
    </row>
    <row r="2742" spans="11:11">
      <c r="K2742"/>
    </row>
    <row r="2743" spans="11:11">
      <c r="K2743"/>
    </row>
    <row r="2744" spans="11:11">
      <c r="K2744"/>
    </row>
    <row r="2745" spans="11:11">
      <c r="K2745"/>
    </row>
    <row r="2746" spans="11:11">
      <c r="K2746"/>
    </row>
    <row r="2747" spans="11:11">
      <c r="K2747"/>
    </row>
    <row r="2748" spans="11:11">
      <c r="K2748"/>
    </row>
    <row r="2749" spans="11:11">
      <c r="K2749"/>
    </row>
    <row r="2750" spans="11:11">
      <c r="K2750"/>
    </row>
    <row r="2751" spans="11:11">
      <c r="K2751"/>
    </row>
    <row r="2752" spans="11:11">
      <c r="K2752"/>
    </row>
    <row r="2753" spans="11:11">
      <c r="K2753"/>
    </row>
    <row r="2754" spans="11:11">
      <c r="K2754"/>
    </row>
    <row r="2755" spans="11:11">
      <c r="K2755"/>
    </row>
    <row r="2756" spans="11:11">
      <c r="K2756"/>
    </row>
    <row r="2757" spans="11:11">
      <c r="K2757"/>
    </row>
    <row r="2758" spans="11:11">
      <c r="K2758"/>
    </row>
    <row r="2759" spans="11:11">
      <c r="K2759"/>
    </row>
    <row r="2760" spans="11:11">
      <c r="K2760"/>
    </row>
    <row r="2761" spans="11:11">
      <c r="K2761"/>
    </row>
    <row r="2762" spans="11:11">
      <c r="K2762"/>
    </row>
    <row r="2763" spans="11:11">
      <c r="K2763"/>
    </row>
    <row r="2764" spans="11:11">
      <c r="K2764"/>
    </row>
    <row r="2765" spans="11:11">
      <c r="K2765"/>
    </row>
    <row r="2766" spans="11:11">
      <c r="K2766"/>
    </row>
    <row r="2767" spans="11:11">
      <c r="K2767"/>
    </row>
    <row r="2768" spans="11:11">
      <c r="K2768"/>
    </row>
    <row r="2769" spans="11:11">
      <c r="K2769"/>
    </row>
    <row r="2770" spans="11:11">
      <c r="K2770"/>
    </row>
    <row r="2771" spans="11:11">
      <c r="K2771"/>
    </row>
    <row r="2772" spans="11:11">
      <c r="K2772"/>
    </row>
    <row r="2773" spans="11:11">
      <c r="K2773"/>
    </row>
    <row r="2774" spans="11:11">
      <c r="K2774"/>
    </row>
    <row r="2775" spans="11:11">
      <c r="K2775"/>
    </row>
    <row r="2776" spans="11:11">
      <c r="K2776"/>
    </row>
    <row r="2777" spans="11:11">
      <c r="K2777"/>
    </row>
    <row r="2778" spans="11:11">
      <c r="K2778"/>
    </row>
    <row r="2779" spans="11:11">
      <c r="K2779"/>
    </row>
    <row r="2780" spans="11:11">
      <c r="K2780"/>
    </row>
    <row r="2781" spans="11:11">
      <c r="K2781"/>
    </row>
    <row r="2782" spans="11:11">
      <c r="K2782"/>
    </row>
    <row r="2783" spans="11:11">
      <c r="K2783"/>
    </row>
    <row r="2784" spans="11:11">
      <c r="K2784"/>
    </row>
    <row r="2785" spans="11:11">
      <c r="K2785"/>
    </row>
    <row r="2786" spans="11:11">
      <c r="K2786"/>
    </row>
    <row r="2787" spans="11:11">
      <c r="K2787"/>
    </row>
    <row r="2788" spans="11:11">
      <c r="K2788"/>
    </row>
    <row r="2789" spans="11:11">
      <c r="K2789"/>
    </row>
    <row r="2790" spans="11:11">
      <c r="K2790"/>
    </row>
    <row r="2791" spans="11:11">
      <c r="K2791"/>
    </row>
    <row r="2792" spans="11:11">
      <c r="K2792"/>
    </row>
    <row r="2793" spans="11:11">
      <c r="K2793"/>
    </row>
    <row r="2794" spans="11:11">
      <c r="K2794"/>
    </row>
    <row r="2795" spans="11:11">
      <c r="K2795"/>
    </row>
    <row r="2796" spans="11:11">
      <c r="K2796"/>
    </row>
    <row r="2797" spans="11:11">
      <c r="K2797"/>
    </row>
    <row r="2798" spans="11:11">
      <c r="K2798"/>
    </row>
    <row r="2799" spans="11:11">
      <c r="K2799"/>
    </row>
    <row r="2800" spans="11:11">
      <c r="K2800"/>
    </row>
    <row r="2801" spans="11:11">
      <c r="K2801"/>
    </row>
    <row r="2802" spans="11:11">
      <c r="K2802"/>
    </row>
    <row r="2803" spans="11:11">
      <c r="K2803"/>
    </row>
    <row r="2804" spans="11:11">
      <c r="K2804"/>
    </row>
    <row r="2805" spans="11:11">
      <c r="K2805"/>
    </row>
    <row r="2806" spans="11:11">
      <c r="K2806"/>
    </row>
    <row r="2807" spans="11:11">
      <c r="K2807"/>
    </row>
    <row r="2808" spans="11:11">
      <c r="K2808"/>
    </row>
    <row r="2809" spans="11:11">
      <c r="K2809"/>
    </row>
    <row r="2810" spans="11:11">
      <c r="K2810"/>
    </row>
    <row r="2811" spans="11:11">
      <c r="K2811"/>
    </row>
    <row r="2812" spans="11:11">
      <c r="K2812"/>
    </row>
    <row r="2813" spans="11:11">
      <c r="K2813"/>
    </row>
    <row r="2814" spans="11:11">
      <c r="K2814"/>
    </row>
    <row r="2815" spans="11:11">
      <c r="K2815"/>
    </row>
    <row r="2816" spans="11:11">
      <c r="K2816"/>
    </row>
    <row r="2817" spans="11:11">
      <c r="K2817"/>
    </row>
    <row r="2818" spans="11:11">
      <c r="K2818"/>
    </row>
    <row r="2819" spans="11:11">
      <c r="K2819"/>
    </row>
    <row r="2820" spans="11:11">
      <c r="K2820"/>
    </row>
    <row r="2821" spans="11:11">
      <c r="K2821"/>
    </row>
    <row r="2822" spans="11:11">
      <c r="K2822"/>
    </row>
    <row r="2823" spans="11:11">
      <c r="K2823"/>
    </row>
    <row r="2824" spans="11:11">
      <c r="K2824"/>
    </row>
    <row r="2825" spans="11:11">
      <c r="K2825"/>
    </row>
    <row r="2826" spans="11:11">
      <c r="K2826"/>
    </row>
    <row r="2827" spans="11:11">
      <c r="K2827"/>
    </row>
    <row r="2828" spans="11:11">
      <c r="K2828"/>
    </row>
    <row r="2829" spans="11:11">
      <c r="K2829"/>
    </row>
    <row r="2830" spans="11:11">
      <c r="K2830"/>
    </row>
    <row r="2831" spans="11:11">
      <c r="K2831"/>
    </row>
    <row r="2832" spans="11:11">
      <c r="K2832"/>
    </row>
    <row r="2833" spans="11:11">
      <c r="K2833"/>
    </row>
    <row r="2834" spans="11:11">
      <c r="K2834"/>
    </row>
    <row r="2835" spans="11:11">
      <c r="K2835"/>
    </row>
    <row r="2836" spans="11:11">
      <c r="K2836"/>
    </row>
    <row r="2837" spans="11:11">
      <c r="K2837"/>
    </row>
    <row r="2838" spans="11:11">
      <c r="K2838"/>
    </row>
    <row r="2839" spans="11:11">
      <c r="K2839"/>
    </row>
    <row r="2840" spans="11:11">
      <c r="K2840"/>
    </row>
    <row r="2841" spans="11:11">
      <c r="K2841"/>
    </row>
    <row r="2842" spans="11:11">
      <c r="K2842"/>
    </row>
    <row r="2843" spans="11:11">
      <c r="K2843"/>
    </row>
    <row r="2844" spans="11:11">
      <c r="K2844"/>
    </row>
    <row r="2845" spans="11:11">
      <c r="K2845"/>
    </row>
    <row r="2846" spans="11:11">
      <c r="K2846"/>
    </row>
    <row r="2847" spans="11:11">
      <c r="K2847"/>
    </row>
    <row r="2848" spans="11:11">
      <c r="K2848"/>
    </row>
    <row r="2849" spans="11:11">
      <c r="K2849"/>
    </row>
    <row r="2850" spans="11:11">
      <c r="K2850"/>
    </row>
    <row r="2851" spans="11:11">
      <c r="K2851"/>
    </row>
    <row r="2852" spans="11:11">
      <c r="K2852"/>
    </row>
    <row r="2853" spans="11:11">
      <c r="K2853"/>
    </row>
    <row r="2854" spans="11:11">
      <c r="K2854"/>
    </row>
    <row r="2855" spans="11:11">
      <c r="K2855"/>
    </row>
    <row r="2856" spans="11:11">
      <c r="K2856"/>
    </row>
    <row r="2857" spans="11:11">
      <c r="K2857"/>
    </row>
    <row r="2858" spans="11:11">
      <c r="K2858"/>
    </row>
    <row r="2859" spans="11:11">
      <c r="K2859"/>
    </row>
    <row r="2860" spans="11:11">
      <c r="K2860"/>
    </row>
    <row r="2861" spans="11:11">
      <c r="K2861"/>
    </row>
    <row r="2862" spans="11:11">
      <c r="K2862"/>
    </row>
    <row r="2863" spans="11:11">
      <c r="K2863"/>
    </row>
    <row r="2864" spans="11:11">
      <c r="K2864"/>
    </row>
    <row r="2865" spans="11:11">
      <c r="K2865"/>
    </row>
    <row r="2866" spans="11:11">
      <c r="K2866"/>
    </row>
    <row r="2867" spans="11:11">
      <c r="K2867"/>
    </row>
    <row r="2868" spans="11:11">
      <c r="K2868"/>
    </row>
    <row r="2869" spans="11:11">
      <c r="K2869"/>
    </row>
    <row r="2870" spans="11:11">
      <c r="K2870"/>
    </row>
    <row r="2871" spans="11:11">
      <c r="K2871"/>
    </row>
    <row r="2872" spans="11:11">
      <c r="K2872"/>
    </row>
    <row r="2873" spans="11:11">
      <c r="K2873"/>
    </row>
    <row r="2874" spans="11:11">
      <c r="K2874"/>
    </row>
    <row r="2875" spans="11:11">
      <c r="K2875"/>
    </row>
    <row r="2876" spans="11:11">
      <c r="K2876"/>
    </row>
    <row r="2877" spans="11:11">
      <c r="K2877"/>
    </row>
    <row r="2878" spans="11:11">
      <c r="K2878"/>
    </row>
    <row r="2879" spans="11:11">
      <c r="K2879"/>
    </row>
    <row r="2880" spans="11:11">
      <c r="K2880"/>
    </row>
    <row r="2881" spans="11:11">
      <c r="K2881"/>
    </row>
    <row r="2882" spans="11:11">
      <c r="K2882"/>
    </row>
    <row r="2883" spans="11:11">
      <c r="K2883"/>
    </row>
    <row r="2884" spans="11:11">
      <c r="K2884"/>
    </row>
    <row r="2885" spans="11:11">
      <c r="K2885"/>
    </row>
    <row r="2886" spans="11:11">
      <c r="K2886"/>
    </row>
    <row r="2887" spans="11:11">
      <c r="K2887"/>
    </row>
    <row r="2888" spans="11:11">
      <c r="K2888"/>
    </row>
    <row r="2889" spans="11:11">
      <c r="K2889"/>
    </row>
    <row r="2890" spans="11:11">
      <c r="K2890"/>
    </row>
    <row r="2891" spans="11:11">
      <c r="K2891"/>
    </row>
    <row r="2892" spans="11:11">
      <c r="K2892"/>
    </row>
    <row r="2893" spans="11:11">
      <c r="K2893"/>
    </row>
    <row r="2894" spans="11:11">
      <c r="K2894"/>
    </row>
    <row r="2895" spans="11:11">
      <c r="K2895"/>
    </row>
    <row r="2896" spans="11:11">
      <c r="K2896"/>
    </row>
    <row r="2897" spans="11:11">
      <c r="K2897"/>
    </row>
    <row r="2898" spans="11:11">
      <c r="K2898"/>
    </row>
    <row r="2899" spans="11:11">
      <c r="K2899"/>
    </row>
    <row r="2900" spans="11:11">
      <c r="K2900"/>
    </row>
    <row r="2901" spans="11:11">
      <c r="K2901"/>
    </row>
    <row r="2902" spans="11:11">
      <c r="K2902"/>
    </row>
    <row r="2903" spans="11:11">
      <c r="K2903"/>
    </row>
    <row r="2904" spans="11:11">
      <c r="K2904"/>
    </row>
    <row r="2905" spans="11:11">
      <c r="K2905"/>
    </row>
    <row r="2906" spans="11:11">
      <c r="K2906"/>
    </row>
    <row r="2907" spans="11:11">
      <c r="K2907"/>
    </row>
    <row r="2908" spans="11:11">
      <c r="K2908"/>
    </row>
    <row r="2909" spans="11:11">
      <c r="K2909"/>
    </row>
    <row r="2910" spans="11:11">
      <c r="K2910"/>
    </row>
    <row r="2911" spans="11:11">
      <c r="K2911"/>
    </row>
    <row r="2912" spans="11:11">
      <c r="K2912"/>
    </row>
    <row r="2913" spans="11:11">
      <c r="K2913"/>
    </row>
    <row r="2914" spans="11:11">
      <c r="K2914"/>
    </row>
    <row r="2915" spans="11:11">
      <c r="K2915"/>
    </row>
    <row r="2916" spans="11:11">
      <c r="K2916"/>
    </row>
    <row r="2917" spans="11:11">
      <c r="K2917"/>
    </row>
    <row r="2918" spans="11:11">
      <c r="K2918"/>
    </row>
    <row r="2919" spans="11:11">
      <c r="K2919"/>
    </row>
    <row r="2920" spans="11:11">
      <c r="K2920"/>
    </row>
    <row r="2921" spans="11:11">
      <c r="K2921"/>
    </row>
    <row r="2922" spans="11:11">
      <c r="K2922"/>
    </row>
    <row r="2923" spans="11:11">
      <c r="K2923"/>
    </row>
    <row r="2924" spans="11:11">
      <c r="K2924"/>
    </row>
    <row r="2925" spans="11:11">
      <c r="K2925"/>
    </row>
    <row r="2926" spans="11:11">
      <c r="K2926"/>
    </row>
    <row r="2927" spans="11:11">
      <c r="K2927"/>
    </row>
    <row r="2928" spans="11:11">
      <c r="K2928"/>
    </row>
    <row r="2929" spans="11:11">
      <c r="K2929"/>
    </row>
    <row r="2930" spans="11:11">
      <c r="K2930"/>
    </row>
    <row r="2931" spans="11:11">
      <c r="K2931"/>
    </row>
    <row r="2932" spans="11:11">
      <c r="K2932"/>
    </row>
    <row r="2933" spans="11:11">
      <c r="K2933"/>
    </row>
    <row r="2934" spans="11:11">
      <c r="K2934"/>
    </row>
    <row r="2935" spans="11:11">
      <c r="K2935"/>
    </row>
    <row r="2936" spans="11:11">
      <c r="K2936"/>
    </row>
    <row r="2937" spans="11:11">
      <c r="K2937"/>
    </row>
    <row r="2938" spans="11:11">
      <c r="K2938"/>
    </row>
    <row r="2939" spans="11:11">
      <c r="K2939"/>
    </row>
    <row r="2940" spans="11:11">
      <c r="K2940"/>
    </row>
    <row r="2941" spans="11:11">
      <c r="K2941"/>
    </row>
    <row r="2942" spans="11:11">
      <c r="K2942"/>
    </row>
    <row r="2943" spans="11:11">
      <c r="K2943"/>
    </row>
    <row r="2944" spans="11:11">
      <c r="K2944"/>
    </row>
    <row r="2945" spans="11:11">
      <c r="K2945"/>
    </row>
    <row r="2946" spans="11:11">
      <c r="K2946"/>
    </row>
    <row r="2947" spans="11:11">
      <c r="K2947"/>
    </row>
    <row r="2948" spans="11:11">
      <c r="K2948"/>
    </row>
    <row r="2949" spans="11:11">
      <c r="K2949"/>
    </row>
    <row r="2950" spans="11:11">
      <c r="K2950"/>
    </row>
    <row r="2951" spans="11:11">
      <c r="K2951"/>
    </row>
    <row r="2952" spans="11:11">
      <c r="K2952"/>
    </row>
    <row r="2953" spans="11:11">
      <c r="K2953"/>
    </row>
    <row r="2954" spans="11:11">
      <c r="K2954"/>
    </row>
    <row r="2955" spans="11:11">
      <c r="K2955"/>
    </row>
    <row r="2956" spans="11:11">
      <c r="K2956"/>
    </row>
    <row r="2957" spans="11:11">
      <c r="K2957"/>
    </row>
    <row r="2958" spans="11:11">
      <c r="K2958"/>
    </row>
    <row r="2959" spans="11:11">
      <c r="K2959"/>
    </row>
    <row r="2960" spans="11:11">
      <c r="K2960"/>
    </row>
    <row r="2961" spans="11:11">
      <c r="K2961"/>
    </row>
    <row r="2962" spans="11:11">
      <c r="K2962"/>
    </row>
    <row r="2963" spans="11:11">
      <c r="K2963"/>
    </row>
    <row r="2964" spans="11:11">
      <c r="K2964"/>
    </row>
    <row r="2965" spans="11:11">
      <c r="K2965"/>
    </row>
    <row r="2966" spans="11:11">
      <c r="K2966"/>
    </row>
    <row r="2967" spans="11:11">
      <c r="K2967"/>
    </row>
    <row r="2968" spans="11:11">
      <c r="K2968"/>
    </row>
    <row r="2969" spans="11:11">
      <c r="K2969"/>
    </row>
    <row r="2970" spans="11:11">
      <c r="K2970"/>
    </row>
    <row r="2971" spans="11:11">
      <c r="K2971"/>
    </row>
    <row r="2972" spans="11:11">
      <c r="K2972"/>
    </row>
    <row r="2973" spans="11:11">
      <c r="K2973"/>
    </row>
    <row r="2974" spans="11:11">
      <c r="K2974"/>
    </row>
    <row r="2975" spans="11:11">
      <c r="K2975"/>
    </row>
    <row r="2976" spans="11:11">
      <c r="K2976"/>
    </row>
    <row r="2977" spans="11:11">
      <c r="K2977"/>
    </row>
    <row r="2978" spans="11:11">
      <c r="K2978"/>
    </row>
    <row r="2979" spans="11:11">
      <c r="K2979"/>
    </row>
    <row r="2980" spans="11:11">
      <c r="K2980"/>
    </row>
    <row r="2981" spans="11:11">
      <c r="K2981"/>
    </row>
    <row r="2982" spans="11:11">
      <c r="K2982"/>
    </row>
    <row r="2983" spans="11:11">
      <c r="K2983"/>
    </row>
    <row r="2984" spans="11:11">
      <c r="K2984"/>
    </row>
    <row r="2985" spans="11:11">
      <c r="K2985"/>
    </row>
    <row r="2986" spans="11:11">
      <c r="K2986"/>
    </row>
    <row r="2987" spans="11:11">
      <c r="K2987"/>
    </row>
    <row r="2988" spans="11:11">
      <c r="K2988"/>
    </row>
    <row r="2989" spans="11:11">
      <c r="K2989"/>
    </row>
    <row r="2990" spans="11:11">
      <c r="K2990"/>
    </row>
    <row r="2991" spans="11:11">
      <c r="K2991"/>
    </row>
    <row r="2992" spans="11:11">
      <c r="K2992"/>
    </row>
    <row r="2993" spans="11:11">
      <c r="K2993"/>
    </row>
    <row r="2994" spans="11:11">
      <c r="K2994"/>
    </row>
    <row r="2995" spans="11:11">
      <c r="K2995"/>
    </row>
    <row r="2996" spans="11:11">
      <c r="K2996"/>
    </row>
    <row r="2997" spans="11:11">
      <c r="K2997"/>
    </row>
    <row r="2998" spans="11:11">
      <c r="K2998"/>
    </row>
    <row r="2999" spans="11:11">
      <c r="K2999"/>
    </row>
    <row r="3000" spans="11:11">
      <c r="K3000"/>
    </row>
    <row r="3001" spans="11:11">
      <c r="K3001"/>
    </row>
    <row r="3002" spans="11:11">
      <c r="K3002"/>
    </row>
    <row r="3003" spans="11:11">
      <c r="K3003"/>
    </row>
    <row r="3004" spans="11:11">
      <c r="K3004"/>
    </row>
    <row r="3005" spans="11:11">
      <c r="K3005"/>
    </row>
    <row r="3006" spans="11:11">
      <c r="K3006"/>
    </row>
    <row r="3007" spans="11:11">
      <c r="K3007"/>
    </row>
    <row r="3008" spans="11:11">
      <c r="K3008"/>
    </row>
    <row r="3009" spans="11:11">
      <c r="K3009"/>
    </row>
    <row r="3010" spans="11:11">
      <c r="K3010"/>
    </row>
    <row r="3011" spans="11:11">
      <c r="K3011"/>
    </row>
    <row r="3012" spans="11:11">
      <c r="K3012"/>
    </row>
    <row r="3013" spans="11:11">
      <c r="K3013"/>
    </row>
    <row r="3014" spans="11:11">
      <c r="K3014"/>
    </row>
    <row r="3015" spans="11:11">
      <c r="K3015"/>
    </row>
    <row r="3016" spans="11:11">
      <c r="K3016"/>
    </row>
    <row r="3017" spans="11:11">
      <c r="K3017"/>
    </row>
    <row r="3018" spans="11:11">
      <c r="K3018"/>
    </row>
    <row r="3019" spans="11:11">
      <c r="K3019"/>
    </row>
    <row r="3020" spans="11:11">
      <c r="K3020"/>
    </row>
    <row r="3021" spans="11:11">
      <c r="K3021"/>
    </row>
    <row r="3022" spans="11:11">
      <c r="K3022"/>
    </row>
    <row r="3023" spans="11:11">
      <c r="K3023"/>
    </row>
    <row r="3024" spans="11:11">
      <c r="K3024"/>
    </row>
    <row r="3025" spans="11:11">
      <c r="K3025"/>
    </row>
    <row r="3026" spans="11:11">
      <c r="K3026"/>
    </row>
    <row r="3027" spans="11:11">
      <c r="K3027"/>
    </row>
    <row r="3028" spans="11:11">
      <c r="K3028"/>
    </row>
    <row r="3029" spans="11:11">
      <c r="K3029"/>
    </row>
    <row r="3030" spans="11:11">
      <c r="K3030"/>
    </row>
    <row r="3031" spans="11:11">
      <c r="K3031"/>
    </row>
    <row r="3032" spans="11:11">
      <c r="K3032"/>
    </row>
    <row r="3033" spans="11:11">
      <c r="K3033"/>
    </row>
    <row r="3034" spans="11:11">
      <c r="K3034"/>
    </row>
    <row r="3035" spans="11:11">
      <c r="K3035"/>
    </row>
    <row r="3036" spans="11:11">
      <c r="K3036"/>
    </row>
    <row r="3037" spans="11:11">
      <c r="K3037"/>
    </row>
    <row r="3038" spans="11:11">
      <c r="K3038"/>
    </row>
    <row r="3039" spans="11:11">
      <c r="K3039"/>
    </row>
    <row r="3040" spans="11:11">
      <c r="K3040"/>
    </row>
    <row r="3041" spans="11:11">
      <c r="K3041"/>
    </row>
    <row r="3042" spans="11:11">
      <c r="K3042"/>
    </row>
    <row r="3043" spans="11:11">
      <c r="K3043"/>
    </row>
    <row r="3044" spans="11:11">
      <c r="K3044"/>
    </row>
    <row r="3045" spans="11:11">
      <c r="K3045"/>
    </row>
    <row r="3046" spans="11:11">
      <c r="K3046"/>
    </row>
    <row r="3047" spans="11:11">
      <c r="K3047"/>
    </row>
    <row r="3048" spans="11:11">
      <c r="K3048"/>
    </row>
    <row r="3049" spans="11:11">
      <c r="K3049"/>
    </row>
    <row r="3050" spans="11:11">
      <c r="K3050"/>
    </row>
    <row r="3051" spans="11:11">
      <c r="K3051"/>
    </row>
    <row r="3052" spans="11:11">
      <c r="K3052"/>
    </row>
    <row r="3053" spans="11:11">
      <c r="K3053"/>
    </row>
    <row r="3054" spans="11:11">
      <c r="K3054"/>
    </row>
    <row r="3055" spans="11:11">
      <c r="K3055"/>
    </row>
    <row r="3056" spans="11:11">
      <c r="K3056"/>
    </row>
    <row r="3057" spans="11:11">
      <c r="K3057"/>
    </row>
    <row r="3058" spans="11:11">
      <c r="K3058"/>
    </row>
    <row r="3059" spans="11:11">
      <c r="K3059"/>
    </row>
    <row r="3060" spans="11:11">
      <c r="K3060"/>
    </row>
    <row r="3061" spans="11:11">
      <c r="K3061"/>
    </row>
    <row r="3062" spans="11:11">
      <c r="K3062"/>
    </row>
    <row r="3063" spans="11:11">
      <c r="K3063"/>
    </row>
    <row r="3064" spans="11:11">
      <c r="K3064"/>
    </row>
    <row r="3065" spans="11:11">
      <c r="K3065"/>
    </row>
    <row r="3066" spans="11:11">
      <c r="K3066"/>
    </row>
    <row r="3067" spans="11:11">
      <c r="K3067"/>
    </row>
    <row r="3068" spans="11:11">
      <c r="K3068"/>
    </row>
    <row r="3069" spans="11:11">
      <c r="K3069"/>
    </row>
    <row r="3070" spans="11:11">
      <c r="K3070"/>
    </row>
    <row r="3071" spans="11:11">
      <c r="K3071"/>
    </row>
    <row r="3072" spans="11:11">
      <c r="K3072"/>
    </row>
    <row r="3073" spans="11:11">
      <c r="K3073"/>
    </row>
    <row r="3074" spans="11:11">
      <c r="K3074"/>
    </row>
    <row r="3075" spans="11:11">
      <c r="K3075"/>
    </row>
    <row r="3076" spans="11:11">
      <c r="K3076"/>
    </row>
    <row r="3077" spans="11:11">
      <c r="K3077"/>
    </row>
    <row r="3078" spans="11:11">
      <c r="K3078"/>
    </row>
    <row r="3079" spans="11:11">
      <c r="K3079"/>
    </row>
    <row r="3080" spans="11:11">
      <c r="K3080"/>
    </row>
    <row r="3081" spans="11:11">
      <c r="K3081"/>
    </row>
    <row r="3082" spans="11:11">
      <c r="K3082"/>
    </row>
    <row r="3083" spans="11:11">
      <c r="K3083"/>
    </row>
    <row r="3084" spans="11:11">
      <c r="K3084"/>
    </row>
    <row r="3085" spans="11:11">
      <c r="K3085"/>
    </row>
    <row r="3086" spans="11:11">
      <c r="K3086"/>
    </row>
    <row r="3087" spans="11:11">
      <c r="K3087"/>
    </row>
    <row r="3088" spans="11:11">
      <c r="K3088"/>
    </row>
    <row r="3089" spans="11:11">
      <c r="K3089"/>
    </row>
    <row r="3090" spans="11:11">
      <c r="K3090"/>
    </row>
    <row r="3091" spans="11:11">
      <c r="K3091"/>
    </row>
    <row r="3092" spans="11:11">
      <c r="K3092"/>
    </row>
    <row r="3093" spans="11:11">
      <c r="K3093"/>
    </row>
    <row r="3094" spans="11:11">
      <c r="K3094"/>
    </row>
    <row r="3095" spans="11:11">
      <c r="K3095"/>
    </row>
    <row r="3096" spans="11:11">
      <c r="K3096"/>
    </row>
    <row r="3097" spans="11:11">
      <c r="K3097"/>
    </row>
    <row r="3098" spans="11:11">
      <c r="K3098"/>
    </row>
    <row r="3099" spans="11:11">
      <c r="K3099"/>
    </row>
    <row r="3100" spans="11:11">
      <c r="K3100"/>
    </row>
    <row r="3101" spans="11:11">
      <c r="K3101"/>
    </row>
    <row r="3102" spans="11:11">
      <c r="K3102"/>
    </row>
    <row r="3103" spans="11:11">
      <c r="K3103"/>
    </row>
    <row r="3104" spans="11:11">
      <c r="K3104"/>
    </row>
    <row r="3105" spans="11:11">
      <c r="K3105"/>
    </row>
    <row r="3106" spans="11:11">
      <c r="K3106"/>
    </row>
    <row r="3107" spans="11:11">
      <c r="K3107"/>
    </row>
    <row r="3108" spans="11:11">
      <c r="K3108"/>
    </row>
    <row r="3109" spans="11:11">
      <c r="K3109"/>
    </row>
    <row r="3110" spans="11:11">
      <c r="K3110"/>
    </row>
    <row r="3111" spans="11:11">
      <c r="K3111"/>
    </row>
    <row r="3112" spans="11:11">
      <c r="K3112"/>
    </row>
    <row r="3113" spans="11:11">
      <c r="K3113"/>
    </row>
    <row r="3114" spans="11:11">
      <c r="K3114"/>
    </row>
    <row r="3115" spans="11:11">
      <c r="K3115"/>
    </row>
    <row r="3116" spans="11:11">
      <c r="K3116"/>
    </row>
    <row r="3117" spans="11:11">
      <c r="K3117"/>
    </row>
    <row r="3118" spans="11:11">
      <c r="K3118"/>
    </row>
    <row r="3119" spans="11:11">
      <c r="K3119"/>
    </row>
    <row r="3120" spans="11:11">
      <c r="K3120"/>
    </row>
    <row r="3121" spans="11:11">
      <c r="K3121"/>
    </row>
    <row r="3122" spans="11:11">
      <c r="K3122"/>
    </row>
    <row r="3123" spans="11:11">
      <c r="K3123"/>
    </row>
    <row r="3124" spans="11:11">
      <c r="K3124"/>
    </row>
    <row r="3125" spans="11:11">
      <c r="K3125"/>
    </row>
    <row r="3126" spans="11:11">
      <c r="K3126"/>
    </row>
    <row r="3127" spans="11:11">
      <c r="K3127"/>
    </row>
    <row r="3128" spans="11:11">
      <c r="K3128"/>
    </row>
    <row r="3129" spans="11:11">
      <c r="K3129"/>
    </row>
    <row r="3130" spans="11:11">
      <c r="K3130"/>
    </row>
    <row r="3131" spans="11:11">
      <c r="K3131"/>
    </row>
    <row r="3132" spans="11:11">
      <c r="K3132"/>
    </row>
    <row r="3133" spans="11:11">
      <c r="K3133"/>
    </row>
    <row r="3134" spans="11:11">
      <c r="K3134"/>
    </row>
    <row r="3135" spans="11:11">
      <c r="K3135"/>
    </row>
    <row r="3136" spans="11:11">
      <c r="K3136"/>
    </row>
    <row r="3137" spans="11:11">
      <c r="K3137"/>
    </row>
    <row r="3138" spans="11:11">
      <c r="K3138"/>
    </row>
    <row r="3139" spans="11:11">
      <c r="K3139"/>
    </row>
    <row r="3140" spans="11:11">
      <c r="K3140"/>
    </row>
    <row r="3141" spans="11:11">
      <c r="K3141"/>
    </row>
    <row r="3142" spans="11:11">
      <c r="K3142"/>
    </row>
    <row r="3143" spans="11:11">
      <c r="K3143"/>
    </row>
    <row r="3144" spans="11:11">
      <c r="K3144"/>
    </row>
    <row r="3145" spans="11:11">
      <c r="K3145"/>
    </row>
    <row r="3146" spans="11:11">
      <c r="K3146"/>
    </row>
    <row r="3147" spans="11:11">
      <c r="K3147"/>
    </row>
    <row r="3148" spans="11:11">
      <c r="K3148"/>
    </row>
    <row r="3149" spans="11:11">
      <c r="K3149"/>
    </row>
    <row r="3150" spans="11:11">
      <c r="K3150"/>
    </row>
    <row r="3151" spans="11:11">
      <c r="K3151"/>
    </row>
    <row r="3152" spans="11:11">
      <c r="K3152"/>
    </row>
    <row r="3153" spans="11:11">
      <c r="K3153"/>
    </row>
    <row r="3154" spans="11:11">
      <c r="K3154"/>
    </row>
    <row r="3155" spans="11:11">
      <c r="K3155"/>
    </row>
    <row r="3156" spans="11:11">
      <c r="K3156"/>
    </row>
    <row r="3157" spans="11:11">
      <c r="K3157"/>
    </row>
    <row r="3158" spans="11:11">
      <c r="K3158"/>
    </row>
    <row r="3159" spans="11:11">
      <c r="K3159"/>
    </row>
    <row r="3160" spans="11:11">
      <c r="K3160"/>
    </row>
    <row r="3161" spans="11:11">
      <c r="K3161"/>
    </row>
    <row r="3162" spans="11:11">
      <c r="K3162"/>
    </row>
    <row r="3163" spans="11:11">
      <c r="K3163"/>
    </row>
    <row r="3164" spans="11:11">
      <c r="K3164"/>
    </row>
    <row r="3165" spans="11:11">
      <c r="K3165"/>
    </row>
    <row r="3166" spans="11:11">
      <c r="K3166"/>
    </row>
    <row r="3167" spans="11:11">
      <c r="K3167"/>
    </row>
    <row r="3168" spans="11:11">
      <c r="K3168"/>
    </row>
    <row r="3169" spans="11:11">
      <c r="K3169"/>
    </row>
    <row r="3170" spans="11:11">
      <c r="K3170"/>
    </row>
    <row r="3171" spans="11:11">
      <c r="K3171"/>
    </row>
    <row r="3172" spans="11:11">
      <c r="K3172"/>
    </row>
    <row r="3173" spans="11:11">
      <c r="K3173"/>
    </row>
    <row r="3174" spans="11:11">
      <c r="K3174"/>
    </row>
    <row r="3175" spans="11:11">
      <c r="K3175"/>
    </row>
    <row r="3176" spans="11:11">
      <c r="K3176"/>
    </row>
    <row r="3177" spans="11:11">
      <c r="K3177"/>
    </row>
    <row r="3178" spans="11:11">
      <c r="K3178"/>
    </row>
    <row r="3179" spans="11:11">
      <c r="K3179"/>
    </row>
    <row r="3180" spans="11:11">
      <c r="K3180"/>
    </row>
    <row r="3181" spans="11:11">
      <c r="K3181"/>
    </row>
    <row r="3182" spans="11:11">
      <c r="K3182"/>
    </row>
    <row r="3183" spans="11:11">
      <c r="K3183"/>
    </row>
    <row r="3184" spans="11:11">
      <c r="K3184"/>
    </row>
    <row r="3185" spans="11:11">
      <c r="K3185"/>
    </row>
    <row r="3186" spans="11:11">
      <c r="K3186"/>
    </row>
    <row r="3187" spans="11:11">
      <c r="K3187"/>
    </row>
    <row r="3188" spans="11:11">
      <c r="K3188"/>
    </row>
    <row r="3189" spans="11:11">
      <c r="K3189"/>
    </row>
    <row r="3190" spans="11:11">
      <c r="K3190"/>
    </row>
    <row r="3191" spans="11:11">
      <c r="K3191"/>
    </row>
    <row r="3192" spans="11:11">
      <c r="K3192"/>
    </row>
    <row r="3193" spans="11:11">
      <c r="K3193"/>
    </row>
    <row r="3194" spans="11:11">
      <c r="K3194"/>
    </row>
    <row r="3195" spans="11:11">
      <c r="K3195"/>
    </row>
    <row r="3196" spans="11:11">
      <c r="K3196"/>
    </row>
    <row r="3197" spans="11:11">
      <c r="K3197"/>
    </row>
    <row r="3198" spans="11:11">
      <c r="K3198"/>
    </row>
    <row r="3199" spans="11:11">
      <c r="K3199"/>
    </row>
    <row r="3200" spans="11:11">
      <c r="K3200"/>
    </row>
    <row r="3201" spans="11:11">
      <c r="K3201"/>
    </row>
    <row r="3202" spans="11:11">
      <c r="K3202"/>
    </row>
    <row r="3203" spans="11:11">
      <c r="K3203"/>
    </row>
    <row r="3204" spans="11:11">
      <c r="K3204"/>
    </row>
    <row r="3205" spans="11:11">
      <c r="K3205"/>
    </row>
    <row r="3206" spans="11:11">
      <c r="K3206"/>
    </row>
    <row r="3207" spans="11:11">
      <c r="K3207"/>
    </row>
    <row r="3208" spans="11:11">
      <c r="K3208"/>
    </row>
    <row r="3209" spans="11:11">
      <c r="K3209"/>
    </row>
    <row r="3210" spans="11:11">
      <c r="K3210"/>
    </row>
    <row r="3211" spans="11:11">
      <c r="K3211"/>
    </row>
    <row r="3212" spans="11:11">
      <c r="K3212"/>
    </row>
    <row r="3213" spans="11:11">
      <c r="K3213"/>
    </row>
    <row r="3214" spans="11:11">
      <c r="K3214"/>
    </row>
    <row r="3215" spans="11:11">
      <c r="K3215"/>
    </row>
    <row r="3216" spans="11:11">
      <c r="K3216"/>
    </row>
    <row r="3217" spans="11:11">
      <c r="K3217"/>
    </row>
    <row r="3218" spans="11:11">
      <c r="K3218"/>
    </row>
    <row r="3219" spans="11:11">
      <c r="K3219"/>
    </row>
    <row r="3220" spans="11:11">
      <c r="K3220"/>
    </row>
    <row r="3221" spans="11:11">
      <c r="K3221"/>
    </row>
    <row r="3222" spans="11:11">
      <c r="K3222"/>
    </row>
    <row r="3223" spans="11:11">
      <c r="K3223"/>
    </row>
    <row r="3224" spans="11:11">
      <c r="K3224"/>
    </row>
    <row r="3225" spans="11:11">
      <c r="K3225"/>
    </row>
    <row r="3226" spans="11:11">
      <c r="K3226"/>
    </row>
    <row r="3227" spans="11:11">
      <c r="K3227"/>
    </row>
    <row r="3228" spans="11:11">
      <c r="K3228"/>
    </row>
    <row r="3229" spans="11:11">
      <c r="K3229"/>
    </row>
    <row r="3230" spans="11:11">
      <c r="K3230"/>
    </row>
    <row r="3231" spans="11:11">
      <c r="K3231"/>
    </row>
    <row r="3232" spans="11:11">
      <c r="K3232"/>
    </row>
    <row r="3233" spans="11:11">
      <c r="K3233"/>
    </row>
    <row r="3234" spans="11:11">
      <c r="K3234"/>
    </row>
    <row r="3235" spans="11:11">
      <c r="K3235"/>
    </row>
    <row r="3236" spans="11:11">
      <c r="K3236"/>
    </row>
    <row r="3237" spans="11:11">
      <c r="K3237"/>
    </row>
    <row r="3238" spans="11:11">
      <c r="K3238"/>
    </row>
    <row r="3239" spans="11:11">
      <c r="K3239"/>
    </row>
    <row r="3240" spans="11:11">
      <c r="K3240"/>
    </row>
    <row r="3241" spans="11:11">
      <c r="K3241"/>
    </row>
    <row r="3242" spans="11:11">
      <c r="K3242"/>
    </row>
    <row r="3243" spans="11:11">
      <c r="K3243"/>
    </row>
    <row r="3244" spans="11:11">
      <c r="K3244"/>
    </row>
    <row r="3245" spans="11:11">
      <c r="K3245"/>
    </row>
    <row r="3246" spans="11:11">
      <c r="K3246"/>
    </row>
    <row r="3247" spans="11:11">
      <c r="K3247"/>
    </row>
    <row r="3248" spans="11:11">
      <c r="K3248"/>
    </row>
    <row r="3249" spans="11:11">
      <c r="K3249"/>
    </row>
    <row r="3250" spans="11:11">
      <c r="K3250"/>
    </row>
    <row r="3251" spans="11:11">
      <c r="K3251"/>
    </row>
    <row r="3252" spans="11:11">
      <c r="K3252"/>
    </row>
    <row r="3253" spans="11:11">
      <c r="K3253"/>
    </row>
    <row r="3254" spans="11:11">
      <c r="K3254"/>
    </row>
    <row r="3255" spans="11:11">
      <c r="K3255"/>
    </row>
    <row r="3256" spans="11:11">
      <c r="K3256"/>
    </row>
    <row r="3257" spans="11:11">
      <c r="K3257"/>
    </row>
    <row r="3258" spans="11:11">
      <c r="K3258"/>
    </row>
    <row r="3259" spans="11:11">
      <c r="K3259"/>
    </row>
    <row r="3260" spans="11:11">
      <c r="K3260"/>
    </row>
    <row r="3261" spans="11:11">
      <c r="K3261"/>
    </row>
    <row r="3262" spans="11:11">
      <c r="K3262"/>
    </row>
    <row r="3263" spans="11:11">
      <c r="K3263"/>
    </row>
    <row r="3264" spans="11:11">
      <c r="K3264"/>
    </row>
    <row r="3265" spans="11:11">
      <c r="K3265"/>
    </row>
    <row r="3266" spans="11:11">
      <c r="K3266"/>
    </row>
    <row r="3267" spans="11:11">
      <c r="K3267"/>
    </row>
    <row r="3268" spans="11:11">
      <c r="K3268"/>
    </row>
    <row r="3269" spans="11:11">
      <c r="K3269"/>
    </row>
    <row r="3270" spans="11:11">
      <c r="K3270"/>
    </row>
    <row r="3271" spans="11:11">
      <c r="K3271"/>
    </row>
    <row r="3272" spans="11:11">
      <c r="K3272"/>
    </row>
    <row r="3273" spans="11:11">
      <c r="K3273"/>
    </row>
    <row r="3274" spans="11:11">
      <c r="K3274"/>
    </row>
    <row r="3275" spans="11:11">
      <c r="K3275"/>
    </row>
    <row r="3276" spans="11:11">
      <c r="K3276"/>
    </row>
    <row r="3277" spans="11:11">
      <c r="K3277"/>
    </row>
    <row r="3278" spans="11:11">
      <c r="K3278"/>
    </row>
    <row r="3279" spans="11:11">
      <c r="K3279"/>
    </row>
    <row r="3280" spans="11:11">
      <c r="K3280"/>
    </row>
    <row r="3281" spans="11:11">
      <c r="K3281"/>
    </row>
    <row r="3282" spans="11:11">
      <c r="K3282"/>
    </row>
    <row r="3283" spans="11:11">
      <c r="K3283"/>
    </row>
    <row r="3284" spans="11:11">
      <c r="K3284"/>
    </row>
    <row r="3285" spans="11:11">
      <c r="K3285"/>
    </row>
    <row r="3286" spans="11:11">
      <c r="K3286"/>
    </row>
    <row r="3287" spans="11:11">
      <c r="K3287"/>
    </row>
    <row r="3288" spans="11:11">
      <c r="K3288"/>
    </row>
    <row r="3289" spans="11:11">
      <c r="K3289"/>
    </row>
    <row r="3290" spans="11:11">
      <c r="K3290"/>
    </row>
    <row r="3291" spans="11:11">
      <c r="K3291"/>
    </row>
    <row r="3292" spans="11:11">
      <c r="K3292"/>
    </row>
    <row r="3293" spans="11:11">
      <c r="K3293"/>
    </row>
    <row r="3294" spans="11:11">
      <c r="K3294"/>
    </row>
    <row r="3295" spans="11:11">
      <c r="K3295"/>
    </row>
    <row r="3296" spans="11:11">
      <c r="K3296"/>
    </row>
    <row r="3297" spans="11:11">
      <c r="K3297"/>
    </row>
    <row r="3298" spans="11:11">
      <c r="K3298"/>
    </row>
    <row r="3299" spans="11:11">
      <c r="K3299"/>
    </row>
    <row r="3300" spans="11:11">
      <c r="K3300"/>
    </row>
    <row r="3301" spans="11:11">
      <c r="K3301"/>
    </row>
    <row r="3302" spans="11:11">
      <c r="K3302"/>
    </row>
    <row r="3303" spans="11:11">
      <c r="K3303"/>
    </row>
    <row r="3304" spans="11:11">
      <c r="K3304"/>
    </row>
    <row r="3305" spans="11:11">
      <c r="K3305"/>
    </row>
    <row r="3306" spans="11:11">
      <c r="K3306"/>
    </row>
    <row r="3307" spans="11:11">
      <c r="K3307"/>
    </row>
    <row r="3308" spans="11:11">
      <c r="K3308"/>
    </row>
    <row r="3309" spans="11:11">
      <c r="K3309"/>
    </row>
    <row r="3310" spans="11:11">
      <c r="K3310"/>
    </row>
    <row r="3311" spans="11:11">
      <c r="K3311"/>
    </row>
    <row r="3312" spans="11:11">
      <c r="K3312"/>
    </row>
    <row r="3313" spans="11:11">
      <c r="K3313"/>
    </row>
    <row r="3314" spans="11:11">
      <c r="K3314"/>
    </row>
    <row r="3315" spans="11:11">
      <c r="K3315"/>
    </row>
    <row r="3316" spans="11:11">
      <c r="K3316"/>
    </row>
    <row r="3317" spans="11:11">
      <c r="K3317"/>
    </row>
    <row r="3318" spans="11:11">
      <c r="K3318"/>
    </row>
    <row r="3319" spans="11:11">
      <c r="K3319"/>
    </row>
    <row r="3320" spans="11:11">
      <c r="K3320"/>
    </row>
    <row r="3321" spans="11:11">
      <c r="K3321"/>
    </row>
    <row r="3322" spans="11:11">
      <c r="K3322"/>
    </row>
    <row r="3323" spans="11:11">
      <c r="K3323"/>
    </row>
    <row r="3324" spans="11:11">
      <c r="K3324"/>
    </row>
    <row r="3325" spans="11:11">
      <c r="K3325"/>
    </row>
    <row r="3326" spans="11:11">
      <c r="K3326"/>
    </row>
    <row r="3327" spans="11:11">
      <c r="K3327"/>
    </row>
    <row r="3328" spans="11:11">
      <c r="K3328"/>
    </row>
    <row r="3329" spans="11:11">
      <c r="K3329"/>
    </row>
    <row r="3330" spans="11:11">
      <c r="K3330"/>
    </row>
    <row r="3331" spans="11:11">
      <c r="K3331"/>
    </row>
    <row r="3332" spans="11:11">
      <c r="K3332"/>
    </row>
    <row r="3333" spans="11:11">
      <c r="K3333"/>
    </row>
    <row r="3334" spans="11:11">
      <c r="K3334"/>
    </row>
    <row r="3335" spans="11:11">
      <c r="K3335"/>
    </row>
    <row r="3336" spans="11:11">
      <c r="K3336"/>
    </row>
    <row r="3337" spans="11:11">
      <c r="K3337"/>
    </row>
    <row r="3338" spans="11:11">
      <c r="K3338"/>
    </row>
    <row r="3339" spans="11:11">
      <c r="K3339"/>
    </row>
    <row r="3340" spans="11:11">
      <c r="K3340"/>
    </row>
    <row r="3341" spans="11:11">
      <c r="K3341"/>
    </row>
    <row r="3342" spans="11:11">
      <c r="K3342"/>
    </row>
    <row r="3343" spans="11:11">
      <c r="K3343"/>
    </row>
    <row r="3344" spans="11:11">
      <c r="K3344"/>
    </row>
    <row r="3345" spans="11:11">
      <c r="K3345"/>
    </row>
    <row r="3346" spans="11:11">
      <c r="K3346"/>
    </row>
    <row r="3347" spans="11:11">
      <c r="K3347"/>
    </row>
    <row r="3348" spans="11:11">
      <c r="K3348"/>
    </row>
    <row r="3349" spans="11:11">
      <c r="K3349"/>
    </row>
    <row r="3350" spans="11:11">
      <c r="K3350"/>
    </row>
    <row r="3351" spans="11:11">
      <c r="K3351"/>
    </row>
    <row r="3352" spans="11:11">
      <c r="K3352"/>
    </row>
    <row r="3353" spans="11:11">
      <c r="K3353"/>
    </row>
    <row r="3354" spans="11:11">
      <c r="K3354"/>
    </row>
    <row r="3355" spans="11:11">
      <c r="K3355"/>
    </row>
    <row r="3356" spans="11:11">
      <c r="K3356"/>
    </row>
    <row r="3357" spans="11:11">
      <c r="K3357"/>
    </row>
    <row r="3358" spans="11:11">
      <c r="K3358"/>
    </row>
    <row r="3359" spans="11:11">
      <c r="K3359"/>
    </row>
    <row r="3360" spans="11:11">
      <c r="K3360"/>
    </row>
    <row r="3361" spans="11:11">
      <c r="K3361"/>
    </row>
    <row r="3362" spans="11:11">
      <c r="K3362"/>
    </row>
    <row r="3363" spans="11:11">
      <c r="K3363"/>
    </row>
    <row r="3364" spans="11:11">
      <c r="K3364"/>
    </row>
    <row r="3365" spans="11:11">
      <c r="K3365"/>
    </row>
    <row r="3366" spans="11:11">
      <c r="K3366"/>
    </row>
    <row r="3367" spans="11:11">
      <c r="K3367"/>
    </row>
    <row r="3368" spans="11:11">
      <c r="K3368"/>
    </row>
    <row r="3369" spans="11:11">
      <c r="K3369"/>
    </row>
    <row r="3370" spans="11:11">
      <c r="K3370"/>
    </row>
    <row r="3371" spans="11:11">
      <c r="K3371"/>
    </row>
    <row r="3372" spans="11:11">
      <c r="K3372"/>
    </row>
    <row r="3373" spans="11:11">
      <c r="K3373"/>
    </row>
    <row r="3374" spans="11:11">
      <c r="K3374"/>
    </row>
    <row r="3375" spans="11:11">
      <c r="K3375"/>
    </row>
    <row r="3376" spans="11:11">
      <c r="K3376"/>
    </row>
    <row r="3377" spans="11:11">
      <c r="K3377"/>
    </row>
    <row r="3378" spans="11:11">
      <c r="K3378"/>
    </row>
    <row r="3379" spans="11:11">
      <c r="K3379"/>
    </row>
    <row r="3380" spans="11:11">
      <c r="K3380"/>
    </row>
    <row r="3381" spans="11:11">
      <c r="K3381"/>
    </row>
    <row r="3382" spans="11:11">
      <c r="K3382"/>
    </row>
    <row r="3383" spans="11:11">
      <c r="K3383"/>
    </row>
    <row r="3384" spans="11:11">
      <c r="K3384"/>
    </row>
    <row r="3385" spans="11:11">
      <c r="K3385"/>
    </row>
    <row r="3386" spans="11:11">
      <c r="K3386"/>
    </row>
    <row r="3387" spans="11:11">
      <c r="K3387"/>
    </row>
    <row r="3388" spans="11:11">
      <c r="K3388"/>
    </row>
    <row r="3389" spans="11:11">
      <c r="K3389"/>
    </row>
    <row r="3390" spans="11:11">
      <c r="K3390"/>
    </row>
    <row r="3391" spans="11:11">
      <c r="K3391"/>
    </row>
    <row r="3392" spans="11:11">
      <c r="K3392"/>
    </row>
    <row r="3393" spans="11:11">
      <c r="K3393"/>
    </row>
    <row r="3394" spans="11:11">
      <c r="K3394"/>
    </row>
    <row r="3395" spans="11:11">
      <c r="K3395"/>
    </row>
    <row r="3396" spans="11:11">
      <c r="K3396"/>
    </row>
    <row r="3397" spans="11:11">
      <c r="K3397"/>
    </row>
    <row r="3398" spans="11:11">
      <c r="K3398"/>
    </row>
    <row r="3399" spans="11:11">
      <c r="K3399"/>
    </row>
    <row r="3400" spans="11:11">
      <c r="K3400"/>
    </row>
    <row r="3401" spans="11:11">
      <c r="K3401"/>
    </row>
    <row r="3402" spans="11:11">
      <c r="K3402"/>
    </row>
    <row r="3403" spans="11:11">
      <c r="K3403"/>
    </row>
    <row r="3404" spans="11:11">
      <c r="K3404"/>
    </row>
    <row r="3405" spans="11:11">
      <c r="K3405"/>
    </row>
    <row r="3406" spans="11:11">
      <c r="K3406"/>
    </row>
    <row r="3407" spans="11:11">
      <c r="K3407"/>
    </row>
    <row r="3408" spans="11:11">
      <c r="K3408"/>
    </row>
    <row r="3409" spans="11:11">
      <c r="K3409"/>
    </row>
    <row r="3410" spans="11:11">
      <c r="K3410"/>
    </row>
    <row r="3411" spans="11:11">
      <c r="K3411"/>
    </row>
    <row r="3412" spans="11:11">
      <c r="K3412"/>
    </row>
    <row r="3413" spans="11:11">
      <c r="K3413"/>
    </row>
    <row r="3414" spans="11:11">
      <c r="K3414"/>
    </row>
    <row r="3415" spans="11:11">
      <c r="K3415"/>
    </row>
    <row r="3416" spans="11:11">
      <c r="K3416"/>
    </row>
    <row r="3417" spans="11:11">
      <c r="K3417"/>
    </row>
    <row r="3418" spans="11:11">
      <c r="K3418"/>
    </row>
    <row r="3419" spans="11:11">
      <c r="K3419"/>
    </row>
    <row r="3420" spans="11:11">
      <c r="K3420"/>
    </row>
    <row r="3421" spans="11:11">
      <c r="K3421"/>
    </row>
    <row r="3422" spans="11:11">
      <c r="K3422"/>
    </row>
    <row r="3423" spans="11:11">
      <c r="K3423"/>
    </row>
    <row r="3424" spans="11:11">
      <c r="K3424"/>
    </row>
    <row r="3425" spans="11:11">
      <c r="K3425"/>
    </row>
    <row r="3426" spans="11:11">
      <c r="K3426"/>
    </row>
    <row r="3427" spans="11:11">
      <c r="K3427"/>
    </row>
    <row r="3428" spans="11:11">
      <c r="K3428"/>
    </row>
    <row r="3429" spans="11:11">
      <c r="K3429"/>
    </row>
    <row r="3430" spans="11:11">
      <c r="K3430"/>
    </row>
    <row r="3431" spans="11:11">
      <c r="K3431"/>
    </row>
    <row r="3432" spans="11:11">
      <c r="K3432"/>
    </row>
    <row r="3433" spans="11:11">
      <c r="K3433"/>
    </row>
    <row r="3434" spans="11:11">
      <c r="K3434"/>
    </row>
    <row r="3435" spans="11:11">
      <c r="K3435"/>
    </row>
    <row r="3436" spans="11:11">
      <c r="K3436"/>
    </row>
    <row r="3437" spans="11:11">
      <c r="K3437"/>
    </row>
    <row r="3438" spans="11:11">
      <c r="K3438"/>
    </row>
    <row r="3439" spans="11:11">
      <c r="K3439"/>
    </row>
    <row r="3440" spans="11:11">
      <c r="K3440"/>
    </row>
    <row r="3441" spans="11:11">
      <c r="K3441"/>
    </row>
    <row r="3442" spans="11:11">
      <c r="K3442"/>
    </row>
    <row r="3443" spans="11:11">
      <c r="K3443"/>
    </row>
    <row r="3444" spans="11:11">
      <c r="K3444"/>
    </row>
    <row r="3445" spans="11:11">
      <c r="K3445"/>
    </row>
    <row r="3446" spans="11:11">
      <c r="K3446"/>
    </row>
    <row r="3447" spans="11:11">
      <c r="K3447"/>
    </row>
    <row r="3448" spans="11:11">
      <c r="K3448"/>
    </row>
    <row r="3449" spans="11:11">
      <c r="K3449"/>
    </row>
    <row r="3450" spans="11:11">
      <c r="K3450"/>
    </row>
    <row r="3451" spans="11:11">
      <c r="K3451"/>
    </row>
    <row r="3452" spans="11:11">
      <c r="K3452"/>
    </row>
    <row r="3453" spans="11:11">
      <c r="K3453"/>
    </row>
    <row r="3454" spans="11:11">
      <c r="K3454"/>
    </row>
    <row r="3455" spans="11:11">
      <c r="K3455"/>
    </row>
    <row r="3456" spans="11:11">
      <c r="K3456"/>
    </row>
    <row r="3457" spans="11:11">
      <c r="K3457"/>
    </row>
    <row r="3458" spans="11:11">
      <c r="K3458"/>
    </row>
    <row r="3459" spans="11:11">
      <c r="K3459"/>
    </row>
    <row r="3460" spans="11:11">
      <c r="K3460"/>
    </row>
    <row r="3461" spans="11:11">
      <c r="K3461"/>
    </row>
    <row r="3462" spans="11:11">
      <c r="K3462"/>
    </row>
    <row r="3463" spans="11:11">
      <c r="K3463"/>
    </row>
    <row r="3464" spans="11:11">
      <c r="K3464"/>
    </row>
    <row r="3465" spans="11:11">
      <c r="K3465"/>
    </row>
    <row r="3466" spans="11:11">
      <c r="K3466"/>
    </row>
    <row r="3467" spans="11:11">
      <c r="K3467"/>
    </row>
    <row r="3468" spans="11:11">
      <c r="K3468"/>
    </row>
    <row r="3469" spans="11:11">
      <c r="K3469"/>
    </row>
    <row r="3470" spans="11:11">
      <c r="K3470"/>
    </row>
    <row r="3471" spans="11:11">
      <c r="K3471"/>
    </row>
    <row r="3472" spans="11:11">
      <c r="K3472"/>
    </row>
    <row r="3473" spans="11:11">
      <c r="K3473"/>
    </row>
    <row r="3474" spans="11:11">
      <c r="K3474"/>
    </row>
    <row r="3475" spans="11:11">
      <c r="K3475"/>
    </row>
    <row r="3476" spans="11:11">
      <c r="K3476"/>
    </row>
    <row r="3477" spans="11:11">
      <c r="K3477"/>
    </row>
    <row r="3478" spans="11:11">
      <c r="K3478"/>
    </row>
    <row r="3479" spans="11:11">
      <c r="K3479"/>
    </row>
    <row r="3480" spans="11:11">
      <c r="K3480"/>
    </row>
    <row r="3481" spans="11:11">
      <c r="K3481"/>
    </row>
    <row r="3482" spans="11:11">
      <c r="K3482"/>
    </row>
    <row r="3483" spans="11:11">
      <c r="K3483"/>
    </row>
    <row r="3484" spans="11:11">
      <c r="K3484"/>
    </row>
    <row r="3485" spans="11:11">
      <c r="K3485"/>
    </row>
    <row r="3486" spans="11:11">
      <c r="K3486"/>
    </row>
    <row r="3487" spans="11:11">
      <c r="K3487"/>
    </row>
    <row r="3488" spans="11:11">
      <c r="K3488"/>
    </row>
    <row r="3489" spans="11:11">
      <c r="K3489"/>
    </row>
    <row r="3490" spans="11:11">
      <c r="K3490"/>
    </row>
    <row r="3491" spans="11:11">
      <c r="K3491"/>
    </row>
    <row r="3492" spans="11:11">
      <c r="K3492"/>
    </row>
    <row r="3493" spans="11:11">
      <c r="K3493"/>
    </row>
    <row r="3494" spans="11:11">
      <c r="K3494"/>
    </row>
    <row r="3495" spans="11:11">
      <c r="K3495"/>
    </row>
    <row r="3496" spans="11:11">
      <c r="K3496"/>
    </row>
    <row r="3497" spans="11:11">
      <c r="K3497"/>
    </row>
    <row r="3498" spans="11:11">
      <c r="K3498"/>
    </row>
    <row r="3499" spans="11:11">
      <c r="K3499"/>
    </row>
    <row r="3500" spans="11:11">
      <c r="K3500"/>
    </row>
    <row r="3501" spans="11:11">
      <c r="K3501"/>
    </row>
    <row r="3502" spans="11:11">
      <c r="K3502"/>
    </row>
    <row r="3503" spans="11:11">
      <c r="K3503"/>
    </row>
    <row r="3504" spans="11:11">
      <c r="K3504"/>
    </row>
    <row r="3505" spans="11:11">
      <c r="K3505"/>
    </row>
    <row r="3506" spans="11:11">
      <c r="K3506"/>
    </row>
    <row r="3507" spans="11:11">
      <c r="K3507"/>
    </row>
    <row r="3508" spans="11:11">
      <c r="K3508"/>
    </row>
    <row r="3509" spans="11:11">
      <c r="K3509"/>
    </row>
    <row r="3510" spans="11:11">
      <c r="K3510"/>
    </row>
    <row r="3511" spans="11:11">
      <c r="K3511"/>
    </row>
    <row r="3512" spans="11:11">
      <c r="K3512"/>
    </row>
    <row r="3513" spans="11:11">
      <c r="K3513"/>
    </row>
    <row r="3514" spans="11:11">
      <c r="K3514"/>
    </row>
    <row r="3515" spans="11:11">
      <c r="K3515"/>
    </row>
    <row r="3516" spans="11:11">
      <c r="K3516"/>
    </row>
    <row r="3517" spans="11:11">
      <c r="K3517"/>
    </row>
    <row r="3518" spans="11:11">
      <c r="K3518"/>
    </row>
    <row r="3519" spans="11:11">
      <c r="K3519"/>
    </row>
    <row r="3520" spans="11:11">
      <c r="K3520"/>
    </row>
    <row r="3521" spans="11:11">
      <c r="K3521"/>
    </row>
    <row r="3522" spans="11:11">
      <c r="K3522"/>
    </row>
    <row r="3523" spans="11:11">
      <c r="K3523"/>
    </row>
    <row r="3524" spans="11:11">
      <c r="K3524"/>
    </row>
    <row r="3525" spans="11:11">
      <c r="K3525"/>
    </row>
    <row r="3526" spans="11:11">
      <c r="K3526"/>
    </row>
    <row r="3527" spans="11:11">
      <c r="K3527"/>
    </row>
    <row r="3528" spans="11:11">
      <c r="K3528"/>
    </row>
    <row r="3529" spans="11:11">
      <c r="K3529"/>
    </row>
    <row r="3530" spans="11:11">
      <c r="K3530"/>
    </row>
    <row r="3531" spans="11:11">
      <c r="K3531"/>
    </row>
    <row r="3532" spans="11:11">
      <c r="K3532"/>
    </row>
    <row r="3533" spans="11:11">
      <c r="K3533"/>
    </row>
    <row r="3534" spans="11:11">
      <c r="K3534"/>
    </row>
    <row r="3535" spans="11:11">
      <c r="K3535"/>
    </row>
    <row r="3536" spans="11:11">
      <c r="K3536"/>
    </row>
    <row r="3537" spans="11:11">
      <c r="K3537"/>
    </row>
    <row r="3538" spans="11:11">
      <c r="K3538"/>
    </row>
    <row r="3539" spans="11:11">
      <c r="K3539"/>
    </row>
    <row r="3540" spans="11:11">
      <c r="K3540"/>
    </row>
    <row r="3541" spans="11:11">
      <c r="K3541"/>
    </row>
    <row r="3542" spans="11:11">
      <c r="K3542"/>
    </row>
    <row r="3543" spans="11:11">
      <c r="K3543"/>
    </row>
    <row r="3544" spans="11:11">
      <c r="K3544"/>
    </row>
    <row r="3545" spans="11:11">
      <c r="K3545"/>
    </row>
    <row r="3546" spans="11:11">
      <c r="K3546"/>
    </row>
    <row r="3547" spans="11:11">
      <c r="K3547"/>
    </row>
    <row r="3548" spans="11:11">
      <c r="K3548"/>
    </row>
    <row r="3549" spans="11:11">
      <c r="K3549"/>
    </row>
    <row r="3550" spans="11:11">
      <c r="K3550"/>
    </row>
    <row r="3551" spans="11:11">
      <c r="K3551"/>
    </row>
    <row r="3552" spans="11:11">
      <c r="K3552"/>
    </row>
    <row r="3553" spans="11:11">
      <c r="K3553"/>
    </row>
    <row r="3554" spans="11:11">
      <c r="K3554"/>
    </row>
    <row r="3555" spans="11:11">
      <c r="K3555"/>
    </row>
    <row r="3556" spans="11:11">
      <c r="K3556"/>
    </row>
    <row r="3557" spans="11:11">
      <c r="K3557"/>
    </row>
    <row r="3558" spans="11:11">
      <c r="K3558"/>
    </row>
    <row r="3559" spans="11:11">
      <c r="K3559"/>
    </row>
    <row r="3560" spans="11:11">
      <c r="K3560"/>
    </row>
    <row r="3561" spans="11:11">
      <c r="K3561"/>
    </row>
    <row r="3562" spans="11:11">
      <c r="K3562"/>
    </row>
    <row r="3563" spans="11:11">
      <c r="K3563"/>
    </row>
    <row r="3564" spans="11:11">
      <c r="K3564"/>
    </row>
    <row r="3565" spans="11:11">
      <c r="K3565"/>
    </row>
    <row r="3566" spans="11:11">
      <c r="K3566"/>
    </row>
    <row r="3567" spans="11:11">
      <c r="K3567"/>
    </row>
    <row r="3568" spans="11:11">
      <c r="K3568"/>
    </row>
    <row r="3569" spans="11:11">
      <c r="K3569"/>
    </row>
    <row r="3570" spans="11:11">
      <c r="K3570"/>
    </row>
    <row r="3571" spans="11:11">
      <c r="K3571"/>
    </row>
    <row r="3572" spans="11:11">
      <c r="K3572"/>
    </row>
    <row r="3573" spans="11:11">
      <c r="K3573"/>
    </row>
    <row r="3574" spans="11:11">
      <c r="K3574"/>
    </row>
    <row r="3575" spans="11:11">
      <c r="K3575"/>
    </row>
    <row r="3576" spans="11:11">
      <c r="K3576"/>
    </row>
    <row r="3577" spans="11:11">
      <c r="K3577"/>
    </row>
    <row r="3578" spans="11:11">
      <c r="K3578"/>
    </row>
    <row r="3579" spans="11:11">
      <c r="K3579"/>
    </row>
    <row r="3580" spans="11:11">
      <c r="K3580"/>
    </row>
    <row r="3581" spans="11:11">
      <c r="K3581"/>
    </row>
    <row r="3582" spans="11:11">
      <c r="K3582"/>
    </row>
    <row r="3583" spans="11:11">
      <c r="K3583"/>
    </row>
    <row r="3584" spans="11:11">
      <c r="K3584"/>
    </row>
    <row r="3585" spans="11:11">
      <c r="K3585"/>
    </row>
    <row r="3586" spans="11:11">
      <c r="K3586"/>
    </row>
    <row r="3587" spans="11:11">
      <c r="K3587"/>
    </row>
    <row r="3588" spans="11:11">
      <c r="K3588"/>
    </row>
    <row r="3589" spans="11:11">
      <c r="K3589"/>
    </row>
    <row r="3590" spans="11:11">
      <c r="K3590"/>
    </row>
    <row r="3591" spans="11:11">
      <c r="K3591"/>
    </row>
    <row r="3592" spans="11:11">
      <c r="K3592"/>
    </row>
    <row r="3593" spans="11:11">
      <c r="K3593"/>
    </row>
    <row r="3594" spans="11:11">
      <c r="K3594"/>
    </row>
    <row r="3595" spans="11:11">
      <c r="K3595"/>
    </row>
    <row r="3596" spans="11:11">
      <c r="K3596"/>
    </row>
    <row r="3597" spans="11:11">
      <c r="K3597"/>
    </row>
    <row r="3598" spans="11:11">
      <c r="K3598"/>
    </row>
    <row r="3599" spans="11:11">
      <c r="K3599"/>
    </row>
    <row r="3600" spans="11:11">
      <c r="K3600"/>
    </row>
    <row r="3601" spans="11:11">
      <c r="K3601"/>
    </row>
    <row r="3602" spans="11:11">
      <c r="K3602"/>
    </row>
    <row r="3603" spans="11:11">
      <c r="K3603"/>
    </row>
    <row r="3604" spans="11:11">
      <c r="K3604"/>
    </row>
    <row r="3605" spans="11:11">
      <c r="K3605"/>
    </row>
    <row r="3606" spans="11:11">
      <c r="K3606"/>
    </row>
    <row r="3607" spans="11:11">
      <c r="K3607"/>
    </row>
    <row r="3608" spans="11:11">
      <c r="K3608"/>
    </row>
    <row r="3609" spans="11:11">
      <c r="K3609"/>
    </row>
    <row r="3610" spans="11:11">
      <c r="K3610"/>
    </row>
    <row r="3611" spans="11:11">
      <c r="K3611"/>
    </row>
    <row r="3612" spans="11:11">
      <c r="K3612"/>
    </row>
    <row r="3613" spans="11:11">
      <c r="K3613"/>
    </row>
    <row r="3614" spans="11:11">
      <c r="K3614"/>
    </row>
    <row r="3615" spans="11:11">
      <c r="K3615"/>
    </row>
    <row r="3616" spans="11:11">
      <c r="K3616"/>
    </row>
    <row r="3617" spans="11:11">
      <c r="K3617"/>
    </row>
    <row r="3618" spans="11:11">
      <c r="K3618"/>
    </row>
    <row r="3619" spans="11:11">
      <c r="K3619"/>
    </row>
    <row r="3620" spans="11:11">
      <c r="K3620"/>
    </row>
    <row r="3621" spans="11:11">
      <c r="K3621"/>
    </row>
    <row r="3622" spans="11:11">
      <c r="K3622"/>
    </row>
    <row r="3623" spans="11:11">
      <c r="K3623"/>
    </row>
    <row r="3624" spans="11:11">
      <c r="K3624"/>
    </row>
    <row r="3625" spans="11:11">
      <c r="K3625"/>
    </row>
    <row r="3626" spans="11:11">
      <c r="K3626"/>
    </row>
    <row r="3627" spans="11:11">
      <c r="K3627"/>
    </row>
    <row r="3628" spans="11:11">
      <c r="K3628"/>
    </row>
    <row r="3629" spans="11:11">
      <c r="K3629"/>
    </row>
    <row r="3630" spans="11:11">
      <c r="K3630"/>
    </row>
    <row r="3631" spans="11:11">
      <c r="K3631"/>
    </row>
    <row r="3632" spans="11:11">
      <c r="K3632"/>
    </row>
    <row r="3633" spans="11:11">
      <c r="K3633"/>
    </row>
    <row r="3634" spans="11:11">
      <c r="K3634"/>
    </row>
    <row r="3635" spans="11:11">
      <c r="K3635"/>
    </row>
    <row r="3636" spans="11:11">
      <c r="K3636"/>
    </row>
    <row r="3637" spans="11:11">
      <c r="K3637"/>
    </row>
    <row r="3638" spans="11:11">
      <c r="K3638"/>
    </row>
    <row r="3639" spans="11:11">
      <c r="K3639"/>
    </row>
    <row r="3640" spans="11:11">
      <c r="K3640"/>
    </row>
    <row r="3641" spans="11:11">
      <c r="K3641"/>
    </row>
    <row r="3642" spans="11:11">
      <c r="K3642"/>
    </row>
    <row r="3643" spans="11:11">
      <c r="K3643"/>
    </row>
    <row r="3644" spans="11:11">
      <c r="K3644"/>
    </row>
    <row r="3645" spans="11:11">
      <c r="K3645"/>
    </row>
    <row r="3646" spans="11:11">
      <c r="K3646"/>
    </row>
    <row r="3647" spans="11:11">
      <c r="K3647"/>
    </row>
    <row r="3648" spans="11:11">
      <c r="K3648"/>
    </row>
    <row r="3649" spans="11:11">
      <c r="K3649"/>
    </row>
    <row r="3650" spans="11:11">
      <c r="K3650"/>
    </row>
    <row r="3651" spans="11:11">
      <c r="K3651"/>
    </row>
    <row r="3652" spans="11:11">
      <c r="K3652"/>
    </row>
    <row r="3653" spans="11:11">
      <c r="K3653"/>
    </row>
    <row r="3654" spans="11:11">
      <c r="K3654"/>
    </row>
    <row r="3655" spans="11:11">
      <c r="K3655"/>
    </row>
    <row r="3656" spans="11:11">
      <c r="K3656"/>
    </row>
    <row r="3657" spans="11:11">
      <c r="K3657"/>
    </row>
    <row r="3658" spans="11:11">
      <c r="K3658"/>
    </row>
    <row r="3659" spans="11:11">
      <c r="K3659"/>
    </row>
    <row r="3660" spans="11:11">
      <c r="K3660"/>
    </row>
    <row r="3661" spans="11:11">
      <c r="K3661"/>
    </row>
    <row r="3662" spans="11:11">
      <c r="K3662"/>
    </row>
    <row r="3663" spans="11:11">
      <c r="K3663"/>
    </row>
    <row r="3664" spans="11:11">
      <c r="K3664"/>
    </row>
    <row r="3665" spans="11:11">
      <c r="K3665"/>
    </row>
    <row r="3666" spans="11:11">
      <c r="K3666"/>
    </row>
    <row r="3667" spans="11:11">
      <c r="K3667"/>
    </row>
    <row r="3668" spans="11:11">
      <c r="K3668"/>
    </row>
    <row r="3669" spans="11:11">
      <c r="K3669"/>
    </row>
    <row r="3670" spans="11:11">
      <c r="K3670"/>
    </row>
    <row r="3671" spans="11:11">
      <c r="K3671"/>
    </row>
    <row r="3672" spans="11:11">
      <c r="K3672"/>
    </row>
    <row r="3673" spans="11:11">
      <c r="K3673"/>
    </row>
    <row r="3674" spans="11:11">
      <c r="K3674"/>
    </row>
    <row r="3675" spans="11:11">
      <c r="K3675"/>
    </row>
    <row r="3676" spans="11:11">
      <c r="K3676"/>
    </row>
    <row r="3677" spans="11:11">
      <c r="K3677"/>
    </row>
    <row r="3678" spans="11:11">
      <c r="K3678"/>
    </row>
    <row r="3679" spans="11:11">
      <c r="K3679"/>
    </row>
    <row r="3680" spans="11:11">
      <c r="K3680"/>
    </row>
    <row r="3681" spans="11:11">
      <c r="K3681"/>
    </row>
    <row r="3682" spans="11:11">
      <c r="K3682"/>
    </row>
    <row r="3683" spans="11:11">
      <c r="K3683"/>
    </row>
    <row r="3684" spans="11:11">
      <c r="K3684"/>
    </row>
    <row r="3685" spans="11:11">
      <c r="K3685"/>
    </row>
    <row r="3686" spans="11:11">
      <c r="K3686"/>
    </row>
    <row r="3687" spans="11:11">
      <c r="K3687"/>
    </row>
    <row r="3688" spans="11:11">
      <c r="K3688"/>
    </row>
    <row r="3689" spans="11:11">
      <c r="K3689"/>
    </row>
    <row r="3690" spans="11:11">
      <c r="K3690"/>
    </row>
    <row r="3691" spans="11:11">
      <c r="K3691"/>
    </row>
    <row r="3692" spans="11:11">
      <c r="K3692"/>
    </row>
    <row r="3693" spans="11:11">
      <c r="K3693"/>
    </row>
    <row r="3694" spans="11:11">
      <c r="K3694"/>
    </row>
    <row r="3695" spans="11:11">
      <c r="K3695"/>
    </row>
    <row r="3696" spans="11:11">
      <c r="K3696"/>
    </row>
    <row r="3697" spans="11:11">
      <c r="K3697"/>
    </row>
    <row r="3698" spans="11:11">
      <c r="K3698"/>
    </row>
    <row r="3699" spans="11:11">
      <c r="K3699"/>
    </row>
    <row r="3700" spans="11:11">
      <c r="K3700"/>
    </row>
    <row r="3701" spans="11:11">
      <c r="K3701"/>
    </row>
    <row r="3702" spans="11:11">
      <c r="K3702"/>
    </row>
    <row r="3703" spans="11:11">
      <c r="K3703"/>
    </row>
    <row r="3704" spans="11:11">
      <c r="K3704"/>
    </row>
    <row r="3705" spans="11:11">
      <c r="K3705"/>
    </row>
    <row r="3706" spans="11:11">
      <c r="K3706"/>
    </row>
    <row r="3707" spans="11:11">
      <c r="K3707"/>
    </row>
    <row r="3708" spans="11:11">
      <c r="K3708"/>
    </row>
    <row r="3709" spans="11:11">
      <c r="K3709"/>
    </row>
    <row r="3710" spans="11:11">
      <c r="K3710"/>
    </row>
    <row r="3711" spans="11:11">
      <c r="K3711"/>
    </row>
    <row r="3712" spans="11:11">
      <c r="K3712"/>
    </row>
    <row r="3713" spans="11:11">
      <c r="K3713"/>
    </row>
    <row r="3714" spans="11:11">
      <c r="K3714"/>
    </row>
    <row r="3715" spans="11:11">
      <c r="K3715"/>
    </row>
    <row r="3716" spans="11:11">
      <c r="K3716"/>
    </row>
    <row r="3717" spans="11:11">
      <c r="K3717"/>
    </row>
    <row r="3718" spans="11:11">
      <c r="K3718"/>
    </row>
    <row r="3719" spans="11:11">
      <c r="K3719"/>
    </row>
    <row r="3720" spans="11:11">
      <c r="K3720"/>
    </row>
    <row r="3721" spans="11:11">
      <c r="K3721"/>
    </row>
    <row r="3722" spans="11:11">
      <c r="K3722"/>
    </row>
    <row r="3723" spans="11:11">
      <c r="K3723"/>
    </row>
    <row r="3724" spans="11:11">
      <c r="K3724"/>
    </row>
    <row r="3725" spans="11:11">
      <c r="K3725"/>
    </row>
    <row r="3726" spans="11:11">
      <c r="K3726"/>
    </row>
    <row r="3727" spans="11:11">
      <c r="K3727"/>
    </row>
    <row r="3728" spans="11:11">
      <c r="K3728"/>
    </row>
    <row r="3729" spans="11:11">
      <c r="K3729"/>
    </row>
    <row r="3730" spans="11:11">
      <c r="K3730"/>
    </row>
    <row r="3731" spans="11:11">
      <c r="K3731"/>
    </row>
    <row r="3732" spans="11:11">
      <c r="K3732"/>
    </row>
    <row r="3733" spans="11:11">
      <c r="K3733"/>
    </row>
    <row r="3734" spans="11:11">
      <c r="K3734"/>
    </row>
    <row r="3735" spans="11:11">
      <c r="K3735"/>
    </row>
    <row r="3736" spans="11:11">
      <c r="K3736"/>
    </row>
    <row r="3737" spans="11:11">
      <c r="K3737"/>
    </row>
    <row r="3738" spans="11:11">
      <c r="K3738"/>
    </row>
    <row r="3739" spans="11:11">
      <c r="K3739"/>
    </row>
    <row r="3740" spans="11:11">
      <c r="K3740"/>
    </row>
    <row r="3741" spans="11:11">
      <c r="K3741"/>
    </row>
    <row r="3742" spans="11:11">
      <c r="K3742"/>
    </row>
    <row r="3743" spans="11:11">
      <c r="K3743"/>
    </row>
    <row r="3744" spans="11:11">
      <c r="K3744"/>
    </row>
    <row r="3745" spans="11:11">
      <c r="K3745"/>
    </row>
    <row r="3746" spans="11:11">
      <c r="K3746"/>
    </row>
    <row r="3747" spans="11:11">
      <c r="K3747"/>
    </row>
    <row r="3748" spans="11:11">
      <c r="K3748"/>
    </row>
    <row r="3749" spans="11:11">
      <c r="K3749"/>
    </row>
    <row r="3750" spans="11:11">
      <c r="K3750"/>
    </row>
    <row r="3751" spans="11:11">
      <c r="K3751"/>
    </row>
    <row r="3752" spans="11:11">
      <c r="K3752"/>
    </row>
    <row r="3753" spans="11:11">
      <c r="K3753"/>
    </row>
    <row r="3754" spans="11:11">
      <c r="K3754"/>
    </row>
    <row r="3755" spans="11:11">
      <c r="K3755"/>
    </row>
    <row r="3756" spans="11:11">
      <c r="K3756"/>
    </row>
    <row r="3757" spans="11:11">
      <c r="K3757"/>
    </row>
    <row r="3758" spans="11:11">
      <c r="K3758"/>
    </row>
    <row r="3759" spans="11:11">
      <c r="K3759"/>
    </row>
    <row r="3760" spans="11:11">
      <c r="K3760"/>
    </row>
    <row r="3761" spans="11:11">
      <c r="K3761"/>
    </row>
    <row r="3762" spans="11:11">
      <c r="K3762"/>
    </row>
    <row r="3763" spans="11:11">
      <c r="K3763"/>
    </row>
    <row r="3764" spans="11:11">
      <c r="K3764"/>
    </row>
    <row r="3765" spans="11:11">
      <c r="K3765"/>
    </row>
    <row r="3766" spans="11:11">
      <c r="K3766"/>
    </row>
    <row r="3767" spans="11:11">
      <c r="K3767"/>
    </row>
    <row r="3768" spans="11:11">
      <c r="K3768"/>
    </row>
    <row r="3769" spans="11:11">
      <c r="K3769"/>
    </row>
    <row r="3770" spans="11:11">
      <c r="K3770"/>
    </row>
    <row r="3771" spans="11:11">
      <c r="K3771"/>
    </row>
    <row r="3772" spans="11:11">
      <c r="K3772"/>
    </row>
    <row r="3773" spans="11:11">
      <c r="K3773"/>
    </row>
    <row r="3774" spans="11:11">
      <c r="K3774"/>
    </row>
    <row r="3775" spans="11:11">
      <c r="K3775"/>
    </row>
    <row r="3776" spans="11:11">
      <c r="K3776"/>
    </row>
    <row r="3777" spans="11:11">
      <c r="K3777"/>
    </row>
    <row r="3778" spans="11:11">
      <c r="K3778"/>
    </row>
    <row r="3779" spans="11:11">
      <c r="K3779"/>
    </row>
    <row r="3780" spans="11:11">
      <c r="K3780"/>
    </row>
    <row r="3781" spans="11:11">
      <c r="K3781"/>
    </row>
    <row r="3782" spans="11:11">
      <c r="K3782"/>
    </row>
    <row r="3783" spans="11:11">
      <c r="K3783"/>
    </row>
    <row r="3784" spans="11:11">
      <c r="K3784"/>
    </row>
    <row r="3785" spans="11:11">
      <c r="K3785"/>
    </row>
    <row r="3786" spans="11:11">
      <c r="K3786"/>
    </row>
    <row r="3787" spans="11:11">
      <c r="K3787"/>
    </row>
    <row r="3788" spans="11:11">
      <c r="K3788"/>
    </row>
    <row r="3789" spans="11:11">
      <c r="K3789"/>
    </row>
    <row r="3790" spans="11:11">
      <c r="K3790"/>
    </row>
    <row r="3791" spans="11:11">
      <c r="K3791"/>
    </row>
    <row r="3792" spans="11:11">
      <c r="K3792"/>
    </row>
    <row r="3793" spans="11:11">
      <c r="K3793"/>
    </row>
    <row r="3794" spans="11:11">
      <c r="K3794"/>
    </row>
    <row r="3795" spans="11:11">
      <c r="K3795"/>
    </row>
    <row r="3796" spans="11:11">
      <c r="K3796"/>
    </row>
    <row r="3797" spans="11:11">
      <c r="K3797"/>
    </row>
    <row r="3798" spans="11:11">
      <c r="K3798"/>
    </row>
    <row r="3799" spans="11:11">
      <c r="K3799"/>
    </row>
    <row r="3800" spans="11:11">
      <c r="K3800"/>
    </row>
    <row r="3801" spans="11:11">
      <c r="K3801"/>
    </row>
    <row r="3802" spans="11:11">
      <c r="K3802"/>
    </row>
    <row r="3803" spans="11:11">
      <c r="K3803"/>
    </row>
    <row r="3804" spans="11:11">
      <c r="K3804"/>
    </row>
    <row r="3805" spans="11:11">
      <c r="K3805"/>
    </row>
    <row r="3806" spans="11:11">
      <c r="K3806"/>
    </row>
    <row r="3807" spans="11:11">
      <c r="K3807"/>
    </row>
    <row r="3808" spans="11:11">
      <c r="K3808"/>
    </row>
    <row r="3809" spans="11:11">
      <c r="K3809"/>
    </row>
    <row r="3810" spans="11:11">
      <c r="K3810"/>
    </row>
    <row r="3811" spans="11:11">
      <c r="K3811"/>
    </row>
    <row r="3812" spans="11:11">
      <c r="K3812"/>
    </row>
    <row r="3813" spans="11:11">
      <c r="K3813"/>
    </row>
    <row r="3814" spans="11:11">
      <c r="K3814"/>
    </row>
    <row r="3815" spans="11:11">
      <c r="K3815"/>
    </row>
    <row r="3816" spans="11:11">
      <c r="K3816"/>
    </row>
    <row r="3817" spans="11:11">
      <c r="K3817"/>
    </row>
    <row r="3818" spans="11:11">
      <c r="K3818"/>
    </row>
    <row r="3819" spans="11:11">
      <c r="K3819"/>
    </row>
    <row r="3820" spans="11:11">
      <c r="K3820"/>
    </row>
    <row r="3821" spans="11:11">
      <c r="K3821"/>
    </row>
    <row r="3822" spans="11:11">
      <c r="K3822"/>
    </row>
    <row r="3823" spans="11:11">
      <c r="K3823"/>
    </row>
    <row r="3824" spans="11:11">
      <c r="K3824"/>
    </row>
    <row r="3825" spans="11:11">
      <c r="K3825"/>
    </row>
    <row r="3826" spans="11:11">
      <c r="K3826"/>
    </row>
    <row r="3827" spans="11:11">
      <c r="K3827"/>
    </row>
    <row r="3828" spans="11:11">
      <c r="K3828"/>
    </row>
    <row r="3829" spans="11:11">
      <c r="K3829"/>
    </row>
    <row r="3830" spans="11:11">
      <c r="K3830"/>
    </row>
    <row r="3831" spans="11:11">
      <c r="K3831"/>
    </row>
    <row r="3832" spans="11:11">
      <c r="K3832"/>
    </row>
    <row r="3833" spans="11:11">
      <c r="K3833"/>
    </row>
    <row r="3834" spans="11:11">
      <c r="K3834"/>
    </row>
    <row r="3835" spans="11:11">
      <c r="K3835"/>
    </row>
    <row r="3836" spans="11:11">
      <c r="K3836"/>
    </row>
    <row r="3837" spans="11:11">
      <c r="K3837"/>
    </row>
    <row r="3838" spans="11:11">
      <c r="K3838"/>
    </row>
    <row r="3839" spans="11:11">
      <c r="K3839"/>
    </row>
    <row r="3840" spans="11:11">
      <c r="K3840"/>
    </row>
    <row r="3841" spans="11:11">
      <c r="K3841"/>
    </row>
    <row r="3842" spans="11:11">
      <c r="K3842"/>
    </row>
    <row r="3843" spans="11:11">
      <c r="K3843"/>
    </row>
    <row r="3844" spans="11:11">
      <c r="K3844"/>
    </row>
    <row r="3845" spans="11:11">
      <c r="K3845"/>
    </row>
    <row r="3846" spans="11:11">
      <c r="K3846"/>
    </row>
    <row r="3847" spans="11:11">
      <c r="K3847"/>
    </row>
    <row r="3848" spans="11:11">
      <c r="K3848"/>
    </row>
    <row r="3849" spans="11:11">
      <c r="K3849"/>
    </row>
    <row r="3850" spans="11:11">
      <c r="K3850"/>
    </row>
    <row r="3851" spans="11:11">
      <c r="K3851"/>
    </row>
    <row r="3852" spans="11:11">
      <c r="K3852"/>
    </row>
    <row r="3853" spans="11:11">
      <c r="K3853"/>
    </row>
    <row r="3854" spans="11:11">
      <c r="K3854"/>
    </row>
    <row r="3855" spans="11:11">
      <c r="K3855"/>
    </row>
    <row r="3856" spans="11:11">
      <c r="K3856"/>
    </row>
    <row r="3857" spans="11:11">
      <c r="K3857"/>
    </row>
    <row r="3858" spans="11:11">
      <c r="K3858"/>
    </row>
    <row r="3859" spans="11:11">
      <c r="K3859"/>
    </row>
    <row r="3860" spans="11:11">
      <c r="K3860"/>
    </row>
    <row r="3861" spans="11:11">
      <c r="K3861"/>
    </row>
    <row r="3862" spans="11:11">
      <c r="K3862"/>
    </row>
    <row r="3863" spans="11:11">
      <c r="K3863"/>
    </row>
    <row r="3864" spans="11:11">
      <c r="K3864"/>
    </row>
    <row r="3865" spans="11:11">
      <c r="K3865"/>
    </row>
    <row r="3866" spans="11:11">
      <c r="K3866"/>
    </row>
    <row r="3867" spans="11:11">
      <c r="K3867"/>
    </row>
    <row r="3868" spans="11:11">
      <c r="K3868"/>
    </row>
    <row r="3869" spans="11:11">
      <c r="K3869"/>
    </row>
    <row r="3870" spans="11:11">
      <c r="K3870"/>
    </row>
    <row r="3871" spans="11:11">
      <c r="K3871"/>
    </row>
    <row r="3872" spans="11:11">
      <c r="K3872"/>
    </row>
    <row r="3873" spans="11:11">
      <c r="K3873"/>
    </row>
    <row r="3874" spans="11:11">
      <c r="K3874"/>
    </row>
    <row r="3875" spans="11:11">
      <c r="K3875"/>
    </row>
    <row r="3876" spans="11:11">
      <c r="K3876"/>
    </row>
    <row r="3877" spans="11:11">
      <c r="K3877"/>
    </row>
    <row r="3878" spans="11:11">
      <c r="K3878"/>
    </row>
    <row r="3879" spans="11:11">
      <c r="K3879"/>
    </row>
    <row r="3880" spans="11:11">
      <c r="K3880"/>
    </row>
    <row r="3881" spans="11:11">
      <c r="K3881"/>
    </row>
    <row r="3882" spans="11:11">
      <c r="K3882"/>
    </row>
    <row r="3883" spans="11:11">
      <c r="K3883"/>
    </row>
    <row r="3884" spans="11:11">
      <c r="K3884"/>
    </row>
    <row r="3885" spans="11:11">
      <c r="K3885"/>
    </row>
    <row r="3886" spans="11:11">
      <c r="K3886"/>
    </row>
    <row r="3887" spans="11:11">
      <c r="K3887"/>
    </row>
    <row r="3888" spans="11:11">
      <c r="K3888"/>
    </row>
    <row r="3889" spans="11:11">
      <c r="K3889"/>
    </row>
    <row r="3890" spans="11:11">
      <c r="K3890"/>
    </row>
    <row r="3891" spans="11:11">
      <c r="K3891"/>
    </row>
    <row r="3892" spans="11:11">
      <c r="K3892"/>
    </row>
    <row r="3893" spans="11:11">
      <c r="K3893"/>
    </row>
    <row r="3894" spans="11:11">
      <c r="K3894"/>
    </row>
    <row r="3895" spans="11:11">
      <c r="K3895"/>
    </row>
    <row r="3896" spans="11:11">
      <c r="K3896"/>
    </row>
    <row r="3897" spans="11:11">
      <c r="K3897"/>
    </row>
    <row r="3898" spans="11:11">
      <c r="K3898"/>
    </row>
    <row r="3899" spans="11:11">
      <c r="K3899"/>
    </row>
    <row r="3900" spans="11:11">
      <c r="K3900"/>
    </row>
    <row r="3901" spans="11:11">
      <c r="K3901"/>
    </row>
    <row r="3902" spans="11:11">
      <c r="K3902"/>
    </row>
    <row r="3903" spans="11:11">
      <c r="K3903"/>
    </row>
    <row r="3904" spans="11:11">
      <c r="K3904"/>
    </row>
    <row r="3905" spans="11:11">
      <c r="K3905"/>
    </row>
    <row r="3906" spans="11:11">
      <c r="K3906"/>
    </row>
    <row r="3907" spans="11:11">
      <c r="K3907"/>
    </row>
    <row r="3908" spans="11:11">
      <c r="K3908"/>
    </row>
    <row r="3909" spans="11:11">
      <c r="K3909"/>
    </row>
    <row r="3910" spans="11:11">
      <c r="K3910"/>
    </row>
    <row r="3911" spans="11:11">
      <c r="K3911"/>
    </row>
    <row r="3912" spans="11:11">
      <c r="K3912"/>
    </row>
    <row r="3913" spans="11:11">
      <c r="K3913"/>
    </row>
    <row r="3914" spans="11:11">
      <c r="K3914"/>
    </row>
    <row r="3915" spans="11:11">
      <c r="K3915"/>
    </row>
    <row r="3916" spans="11:11">
      <c r="K3916"/>
    </row>
    <row r="3917" spans="11:11">
      <c r="K3917"/>
    </row>
    <row r="3918" spans="11:11">
      <c r="K3918"/>
    </row>
    <row r="3919" spans="11:11">
      <c r="K3919"/>
    </row>
    <row r="3920" spans="11:11">
      <c r="K3920"/>
    </row>
    <row r="3921" spans="11:11">
      <c r="K3921"/>
    </row>
    <row r="3922" spans="11:11">
      <c r="K3922"/>
    </row>
    <row r="3923" spans="11:11">
      <c r="K3923"/>
    </row>
    <row r="3924" spans="11:11">
      <c r="K3924"/>
    </row>
    <row r="3925" spans="11:11">
      <c r="K3925"/>
    </row>
    <row r="3926" spans="11:11">
      <c r="K3926"/>
    </row>
    <row r="3927" spans="11:11">
      <c r="K3927"/>
    </row>
    <row r="3928" spans="11:11">
      <c r="K3928"/>
    </row>
    <row r="3929" spans="11:11">
      <c r="K3929"/>
    </row>
    <row r="3930" spans="11:11">
      <c r="K3930"/>
    </row>
    <row r="3931" spans="11:11">
      <c r="K3931"/>
    </row>
    <row r="3932" spans="11:11">
      <c r="K3932"/>
    </row>
    <row r="3933" spans="11:11">
      <c r="K3933"/>
    </row>
    <row r="3934" spans="11:11">
      <c r="K3934"/>
    </row>
    <row r="3935" spans="11:11">
      <c r="K3935"/>
    </row>
    <row r="3936" spans="11:11">
      <c r="K3936"/>
    </row>
    <row r="3937" spans="11:11">
      <c r="K3937"/>
    </row>
    <row r="3938" spans="11:11">
      <c r="K3938"/>
    </row>
    <row r="3939" spans="11:11">
      <c r="K3939"/>
    </row>
    <row r="3940" spans="11:11">
      <c r="K3940"/>
    </row>
    <row r="3941" spans="11:11">
      <c r="K3941"/>
    </row>
    <row r="3942" spans="11:11">
      <c r="K3942"/>
    </row>
    <row r="3943" spans="11:11">
      <c r="K3943"/>
    </row>
    <row r="3944" spans="11:11">
      <c r="K3944"/>
    </row>
    <row r="3945" spans="11:11">
      <c r="K3945"/>
    </row>
    <row r="3946" spans="11:11">
      <c r="K3946"/>
    </row>
    <row r="3947" spans="11:11">
      <c r="K3947"/>
    </row>
    <row r="3948" spans="11:11">
      <c r="K3948"/>
    </row>
    <row r="3949" spans="11:11">
      <c r="K3949"/>
    </row>
    <row r="3950" spans="11:11">
      <c r="K3950"/>
    </row>
    <row r="3951" spans="11:11">
      <c r="K3951"/>
    </row>
    <row r="3952" spans="11:11">
      <c r="K3952"/>
    </row>
    <row r="3953" spans="11:11">
      <c r="K3953"/>
    </row>
    <row r="3954" spans="11:11">
      <c r="K3954"/>
    </row>
    <row r="3955" spans="11:11">
      <c r="K3955"/>
    </row>
    <row r="3956" spans="11:11">
      <c r="K3956"/>
    </row>
    <row r="3957" spans="11:11">
      <c r="K3957"/>
    </row>
    <row r="3958" spans="11:11">
      <c r="K3958"/>
    </row>
    <row r="3959" spans="11:11">
      <c r="K3959"/>
    </row>
    <row r="3960" spans="11:11">
      <c r="K3960"/>
    </row>
    <row r="3961" spans="11:11">
      <c r="K3961"/>
    </row>
    <row r="3962" spans="11:11">
      <c r="K3962"/>
    </row>
    <row r="3963" spans="11:11">
      <c r="K3963"/>
    </row>
    <row r="3964" spans="11:11">
      <c r="K3964"/>
    </row>
    <row r="3965" spans="11:11">
      <c r="K3965"/>
    </row>
    <row r="3966" spans="11:11">
      <c r="K3966"/>
    </row>
    <row r="3967" spans="11:11">
      <c r="K3967"/>
    </row>
    <row r="3968" spans="11:11">
      <c r="K3968"/>
    </row>
    <row r="3969" spans="11:11">
      <c r="K3969"/>
    </row>
    <row r="3970" spans="11:11">
      <c r="K3970"/>
    </row>
    <row r="3971" spans="11:11">
      <c r="K3971"/>
    </row>
    <row r="3972" spans="11:11">
      <c r="K3972"/>
    </row>
    <row r="3973" spans="11:11">
      <c r="K3973"/>
    </row>
    <row r="3974" spans="11:11">
      <c r="K3974"/>
    </row>
    <row r="3975" spans="11:11">
      <c r="K3975"/>
    </row>
    <row r="3976" spans="11:11">
      <c r="K3976"/>
    </row>
    <row r="3977" spans="11:11">
      <c r="K3977"/>
    </row>
    <row r="3978" spans="11:11">
      <c r="K3978"/>
    </row>
    <row r="3979" spans="11:11">
      <c r="K3979"/>
    </row>
    <row r="3980" spans="11:11">
      <c r="K3980"/>
    </row>
    <row r="3981" spans="11:11">
      <c r="K3981"/>
    </row>
    <row r="3982" spans="11:11">
      <c r="K3982"/>
    </row>
    <row r="3983" spans="11:11">
      <c r="K3983"/>
    </row>
    <row r="3984" spans="11:11">
      <c r="K3984"/>
    </row>
    <row r="3985" spans="11:11">
      <c r="K3985"/>
    </row>
    <row r="3986" spans="11:11">
      <c r="K3986"/>
    </row>
    <row r="3987" spans="11:11">
      <c r="K3987"/>
    </row>
    <row r="3988" spans="11:11">
      <c r="K3988"/>
    </row>
    <row r="3989" spans="11:11">
      <c r="K3989"/>
    </row>
    <row r="3990" spans="11:11">
      <c r="K3990"/>
    </row>
    <row r="3991" spans="11:11">
      <c r="K3991"/>
    </row>
    <row r="3992" spans="11:11">
      <c r="K3992"/>
    </row>
    <row r="3993" spans="11:11">
      <c r="K3993"/>
    </row>
    <row r="3994" spans="11:11">
      <c r="K3994"/>
    </row>
    <row r="3995" spans="11:11">
      <c r="K3995"/>
    </row>
    <row r="3996" spans="11:11">
      <c r="K3996"/>
    </row>
    <row r="3997" spans="11:11">
      <c r="K3997"/>
    </row>
    <row r="3998" spans="11:11">
      <c r="K3998"/>
    </row>
    <row r="3999" spans="11:11">
      <c r="K3999"/>
    </row>
    <row r="4000" spans="11:11">
      <c r="K4000"/>
    </row>
    <row r="4001" spans="11:11">
      <c r="K4001"/>
    </row>
    <row r="4002" spans="11:11">
      <c r="K4002"/>
    </row>
    <row r="4003" spans="11:11">
      <c r="K4003"/>
    </row>
    <row r="4004" spans="11:11">
      <c r="K4004"/>
    </row>
    <row r="4005" spans="11:11">
      <c r="K4005"/>
    </row>
    <row r="4006" spans="11:11">
      <c r="K4006"/>
    </row>
    <row r="4007" spans="11:11">
      <c r="K4007"/>
    </row>
    <row r="4008" spans="11:11">
      <c r="K4008"/>
    </row>
    <row r="4009" spans="11:11">
      <c r="K4009"/>
    </row>
    <row r="4010" spans="11:11">
      <c r="K4010"/>
    </row>
    <row r="4011" spans="11:11">
      <c r="K4011"/>
    </row>
    <row r="4012" spans="11:11">
      <c r="K4012"/>
    </row>
    <row r="4013" spans="11:11">
      <c r="K4013"/>
    </row>
    <row r="4014" spans="11:11">
      <c r="K4014"/>
    </row>
    <row r="4015" spans="11:11">
      <c r="K4015"/>
    </row>
    <row r="4016" spans="11:11">
      <c r="K4016"/>
    </row>
    <row r="4017" spans="11:11">
      <c r="K4017"/>
    </row>
    <row r="4018" spans="11:11">
      <c r="K4018"/>
    </row>
    <row r="4019" spans="11:11">
      <c r="K4019"/>
    </row>
    <row r="4020" spans="11:11">
      <c r="K4020"/>
    </row>
    <row r="4021" spans="11:11">
      <c r="K4021"/>
    </row>
    <row r="4022" spans="11:11">
      <c r="K4022"/>
    </row>
    <row r="4023" spans="11:11">
      <c r="K4023"/>
    </row>
    <row r="4024" spans="11:11">
      <c r="K4024"/>
    </row>
    <row r="4025" spans="11:11">
      <c r="K4025"/>
    </row>
    <row r="4026" spans="11:11">
      <c r="K4026"/>
    </row>
    <row r="4027" spans="11:11">
      <c r="K4027"/>
    </row>
    <row r="4028" spans="11:11">
      <c r="K4028"/>
    </row>
    <row r="4029" spans="11:11">
      <c r="K4029"/>
    </row>
    <row r="4030" spans="11:11">
      <c r="K4030"/>
    </row>
    <row r="4031" spans="11:11">
      <c r="K4031"/>
    </row>
    <row r="4032" spans="11:11">
      <c r="K4032"/>
    </row>
    <row r="4033" spans="11:11">
      <c r="K4033"/>
    </row>
    <row r="4034" spans="11:11">
      <c r="K4034"/>
    </row>
    <row r="4035" spans="11:11">
      <c r="K4035"/>
    </row>
    <row r="4036" spans="11:11">
      <c r="K4036"/>
    </row>
    <row r="4037" spans="11:11">
      <c r="K4037"/>
    </row>
    <row r="4038" spans="11:11">
      <c r="K4038"/>
    </row>
    <row r="4039" spans="11:11">
      <c r="K4039"/>
    </row>
    <row r="4040" spans="11:11">
      <c r="K4040"/>
    </row>
    <row r="4041" spans="11:11">
      <c r="K4041"/>
    </row>
    <row r="4042" spans="11:11">
      <c r="K4042"/>
    </row>
    <row r="4043" spans="11:11">
      <c r="K4043"/>
    </row>
    <row r="4044" spans="11:11">
      <c r="K4044"/>
    </row>
    <row r="4045" spans="11:11">
      <c r="K4045"/>
    </row>
    <row r="4046" spans="11:11">
      <c r="K4046"/>
    </row>
    <row r="4047" spans="11:11">
      <c r="K4047"/>
    </row>
    <row r="4048" spans="11:11">
      <c r="K4048"/>
    </row>
    <row r="4049" spans="11:11">
      <c r="K4049"/>
    </row>
    <row r="4050" spans="11:11">
      <c r="K4050"/>
    </row>
    <row r="4051" spans="11:11">
      <c r="K4051"/>
    </row>
    <row r="4052" spans="11:11">
      <c r="K4052"/>
    </row>
    <row r="4053" spans="11:11">
      <c r="K4053"/>
    </row>
    <row r="4054" spans="11:11">
      <c r="K4054"/>
    </row>
    <row r="4055" spans="11:11">
      <c r="K4055"/>
    </row>
    <row r="4056" spans="11:11">
      <c r="K4056"/>
    </row>
    <row r="4057" spans="11:11">
      <c r="K4057"/>
    </row>
    <row r="4058" spans="11:11">
      <c r="K4058"/>
    </row>
    <row r="4059" spans="11:11">
      <c r="K4059"/>
    </row>
    <row r="4060" spans="11:11">
      <c r="K4060"/>
    </row>
    <row r="4061" spans="11:11">
      <c r="K4061"/>
    </row>
    <row r="4062" spans="11:11">
      <c r="K4062"/>
    </row>
    <row r="4063" spans="11:11">
      <c r="K4063"/>
    </row>
    <row r="4064" spans="11:11">
      <c r="K4064"/>
    </row>
    <row r="4065" spans="11:11">
      <c r="K4065"/>
    </row>
    <row r="4066" spans="11:11">
      <c r="K4066"/>
    </row>
    <row r="4067" spans="11:11">
      <c r="K4067"/>
    </row>
    <row r="4068" spans="11:11">
      <c r="K4068"/>
    </row>
    <row r="4069" spans="11:11">
      <c r="K4069"/>
    </row>
    <row r="4070" spans="11:11">
      <c r="K4070"/>
    </row>
    <row r="4071" spans="11:11">
      <c r="K4071"/>
    </row>
    <row r="4072" spans="11:11">
      <c r="K4072"/>
    </row>
    <row r="4073" spans="11:11">
      <c r="K4073"/>
    </row>
    <row r="4074" spans="11:11">
      <c r="K4074"/>
    </row>
    <row r="4075" spans="11:11">
      <c r="K4075"/>
    </row>
    <row r="4076" spans="11:11">
      <c r="K4076"/>
    </row>
    <row r="4077" spans="11:11">
      <c r="K4077"/>
    </row>
    <row r="4078" spans="11:11">
      <c r="K4078"/>
    </row>
    <row r="4079" spans="11:11">
      <c r="K4079"/>
    </row>
    <row r="4080" spans="11:11">
      <c r="K4080"/>
    </row>
    <row r="4081" spans="11:11">
      <c r="K4081"/>
    </row>
    <row r="4082" spans="11:11">
      <c r="K4082"/>
    </row>
    <row r="4083" spans="11:11">
      <c r="K4083"/>
    </row>
    <row r="4084" spans="11:11">
      <c r="K4084"/>
    </row>
    <row r="4085" spans="11:11">
      <c r="K4085"/>
    </row>
    <row r="4086" spans="11:11">
      <c r="K4086"/>
    </row>
    <row r="4087" spans="11:11">
      <c r="K4087"/>
    </row>
    <row r="4088" spans="11:11">
      <c r="K4088"/>
    </row>
    <row r="4089" spans="11:11">
      <c r="K4089"/>
    </row>
    <row r="4090" spans="11:11">
      <c r="K4090"/>
    </row>
    <row r="4091" spans="11:11">
      <c r="K4091"/>
    </row>
    <row r="4092" spans="11:11">
      <c r="K4092"/>
    </row>
    <row r="4093" spans="11:11">
      <c r="K4093"/>
    </row>
    <row r="4094" spans="11:11">
      <c r="K4094"/>
    </row>
    <row r="4095" spans="11:11">
      <c r="K4095"/>
    </row>
    <row r="4096" spans="11:11">
      <c r="K4096"/>
    </row>
    <row r="4097" spans="11:11">
      <c r="K4097"/>
    </row>
    <row r="4098" spans="11:11">
      <c r="K4098"/>
    </row>
    <row r="4099" spans="11:11">
      <c r="K4099"/>
    </row>
    <row r="4100" spans="11:11">
      <c r="K4100"/>
    </row>
    <row r="4101" spans="11:11">
      <c r="K4101"/>
    </row>
    <row r="4102" spans="11:11">
      <c r="K4102"/>
    </row>
    <row r="4103" spans="11:11">
      <c r="K4103"/>
    </row>
    <row r="4104" spans="11:11">
      <c r="K4104"/>
    </row>
    <row r="4105" spans="11:11">
      <c r="K4105"/>
    </row>
    <row r="4106" spans="11:11">
      <c r="K4106"/>
    </row>
    <row r="4107" spans="11:11">
      <c r="K4107"/>
    </row>
    <row r="4108" spans="11:11">
      <c r="K4108"/>
    </row>
    <row r="4109" spans="11:11">
      <c r="K4109"/>
    </row>
    <row r="4110" spans="11:11">
      <c r="K4110"/>
    </row>
    <row r="4111" spans="11:11">
      <c r="K4111"/>
    </row>
    <row r="4112" spans="11:11">
      <c r="K4112"/>
    </row>
    <row r="4113" spans="11:11">
      <c r="K4113"/>
    </row>
    <row r="4114" spans="11:11">
      <c r="K4114"/>
    </row>
    <row r="4115" spans="11:11">
      <c r="K4115"/>
    </row>
    <row r="4116" spans="11:11">
      <c r="K4116"/>
    </row>
    <row r="4117" spans="11:11">
      <c r="K4117"/>
    </row>
    <row r="4118" spans="11:11">
      <c r="K4118"/>
    </row>
    <row r="4119" spans="11:11">
      <c r="K4119"/>
    </row>
    <row r="4120" spans="11:11">
      <c r="K4120"/>
    </row>
    <row r="4121" spans="11:11">
      <c r="K4121"/>
    </row>
    <row r="4122" spans="11:11">
      <c r="K4122"/>
    </row>
    <row r="4123" spans="11:11">
      <c r="K4123"/>
    </row>
    <row r="4124" spans="11:11">
      <c r="K4124"/>
    </row>
    <row r="4125" spans="11:11">
      <c r="K4125"/>
    </row>
    <row r="4126" spans="11:11">
      <c r="K4126"/>
    </row>
    <row r="4127" spans="11:11">
      <c r="K4127"/>
    </row>
    <row r="4128" spans="11:11">
      <c r="K4128"/>
    </row>
    <row r="4129" spans="11:11">
      <c r="K4129"/>
    </row>
    <row r="4130" spans="11:11">
      <c r="K4130"/>
    </row>
    <row r="4131" spans="11:11">
      <c r="K4131"/>
    </row>
    <row r="4132" spans="11:11">
      <c r="K4132"/>
    </row>
    <row r="4133" spans="11:11">
      <c r="K4133"/>
    </row>
    <row r="4134" spans="11:11">
      <c r="K4134"/>
    </row>
    <row r="4135" spans="11:11">
      <c r="K4135"/>
    </row>
    <row r="4136" spans="11:11">
      <c r="K4136"/>
    </row>
    <row r="4137" spans="11:11">
      <c r="K4137"/>
    </row>
    <row r="4138" spans="11:11">
      <c r="K4138"/>
    </row>
    <row r="4139" spans="11:11">
      <c r="K4139"/>
    </row>
    <row r="4140" spans="11:11">
      <c r="K4140"/>
    </row>
    <row r="4141" spans="11:11">
      <c r="K4141"/>
    </row>
    <row r="4142" spans="11:11">
      <c r="K4142"/>
    </row>
    <row r="4143" spans="11:11">
      <c r="K4143"/>
    </row>
    <row r="4144" spans="11:11">
      <c r="K4144"/>
    </row>
    <row r="4145" spans="11:11">
      <c r="K4145"/>
    </row>
    <row r="4146" spans="11:11">
      <c r="K4146"/>
    </row>
    <row r="4147" spans="11:11">
      <c r="K4147"/>
    </row>
    <row r="4148" spans="11:11">
      <c r="K4148"/>
    </row>
    <row r="4149" spans="11:11">
      <c r="K4149"/>
    </row>
    <row r="4150" spans="11:11">
      <c r="K4150"/>
    </row>
    <row r="4151" spans="11:11">
      <c r="K4151"/>
    </row>
    <row r="4152" spans="11:11">
      <c r="K4152"/>
    </row>
    <row r="4153" spans="11:11">
      <c r="K4153"/>
    </row>
    <row r="4154" spans="11:11">
      <c r="K4154"/>
    </row>
    <row r="4155" spans="11:11">
      <c r="K4155"/>
    </row>
    <row r="4156" spans="11:11">
      <c r="K4156"/>
    </row>
    <row r="4157" spans="11:11">
      <c r="K4157"/>
    </row>
    <row r="4158" spans="11:11">
      <c r="K4158"/>
    </row>
    <row r="4159" spans="11:11">
      <c r="K4159"/>
    </row>
    <row r="4160" spans="11:11">
      <c r="K4160"/>
    </row>
    <row r="4161" spans="11:11">
      <c r="K4161"/>
    </row>
    <row r="4162" spans="11:11">
      <c r="K4162"/>
    </row>
    <row r="4163" spans="11:11">
      <c r="K4163"/>
    </row>
    <row r="4164" spans="11:11">
      <c r="K4164"/>
    </row>
    <row r="4165" spans="11:11">
      <c r="K4165"/>
    </row>
    <row r="4166" spans="11:11">
      <c r="K4166"/>
    </row>
    <row r="4167" spans="11:11">
      <c r="K4167"/>
    </row>
    <row r="4168" spans="11:11">
      <c r="K4168"/>
    </row>
    <row r="4169" spans="11:11">
      <c r="K4169"/>
    </row>
    <row r="4170" spans="11:11">
      <c r="K4170"/>
    </row>
    <row r="4171" spans="11:11">
      <c r="K4171"/>
    </row>
    <row r="4172" spans="11:11">
      <c r="K4172"/>
    </row>
    <row r="4173" spans="11:11">
      <c r="K4173"/>
    </row>
    <row r="4174" spans="11:11">
      <c r="K4174"/>
    </row>
    <row r="4175" spans="11:11">
      <c r="K4175"/>
    </row>
    <row r="4176" spans="11:11">
      <c r="K4176"/>
    </row>
    <row r="4177" spans="11:11">
      <c r="K4177"/>
    </row>
    <row r="4178" spans="11:11">
      <c r="K4178"/>
    </row>
    <row r="4179" spans="11:11">
      <c r="K4179"/>
    </row>
    <row r="4180" spans="11:11">
      <c r="K4180"/>
    </row>
    <row r="4181" spans="11:11">
      <c r="K4181"/>
    </row>
    <row r="4182" spans="11:11">
      <c r="K4182"/>
    </row>
    <row r="4183" spans="11:11">
      <c r="K4183"/>
    </row>
    <row r="4184" spans="11:11">
      <c r="K4184"/>
    </row>
    <row r="4185" spans="11:11">
      <c r="K4185"/>
    </row>
    <row r="4186" spans="11:11">
      <c r="K4186"/>
    </row>
    <row r="4187" spans="11:11">
      <c r="K4187"/>
    </row>
    <row r="4188" spans="11:11">
      <c r="K4188"/>
    </row>
    <row r="4189" spans="11:11">
      <c r="K4189"/>
    </row>
    <row r="4190" spans="11:11">
      <c r="K4190"/>
    </row>
    <row r="4191" spans="11:11">
      <c r="K4191"/>
    </row>
    <row r="4192" spans="11:11">
      <c r="K4192"/>
    </row>
    <row r="4193" spans="11:11">
      <c r="K4193"/>
    </row>
    <row r="4194" spans="11:11">
      <c r="K4194"/>
    </row>
    <row r="4195" spans="11:11">
      <c r="K4195"/>
    </row>
    <row r="4196" spans="11:11">
      <c r="K4196"/>
    </row>
    <row r="4197" spans="11:11">
      <c r="K4197"/>
    </row>
    <row r="4198" spans="11:11">
      <c r="K4198"/>
    </row>
    <row r="4199" spans="11:11">
      <c r="K4199"/>
    </row>
    <row r="4200" spans="11:11">
      <c r="K4200"/>
    </row>
    <row r="4201" spans="11:11">
      <c r="K4201"/>
    </row>
    <row r="4202" spans="11:11">
      <c r="K4202"/>
    </row>
    <row r="4203" spans="11:11">
      <c r="K4203"/>
    </row>
    <row r="4204" spans="11:11">
      <c r="K4204"/>
    </row>
    <row r="4205" spans="11:11">
      <c r="K4205"/>
    </row>
    <row r="4206" spans="11:11">
      <c r="K4206"/>
    </row>
    <row r="4207" spans="11:11">
      <c r="K4207"/>
    </row>
    <row r="4208" spans="11:11">
      <c r="K4208"/>
    </row>
    <row r="4209" spans="11:11">
      <c r="K4209"/>
    </row>
    <row r="4210" spans="11:11">
      <c r="K4210"/>
    </row>
    <row r="4211" spans="11:11">
      <c r="K4211"/>
    </row>
    <row r="4212" spans="11:11">
      <c r="K4212"/>
    </row>
    <row r="4213" spans="11:11">
      <c r="K4213"/>
    </row>
    <row r="4214" spans="11:11">
      <c r="K4214"/>
    </row>
    <row r="4215" spans="11:11">
      <c r="K4215"/>
    </row>
    <row r="4216" spans="11:11">
      <c r="K4216"/>
    </row>
    <row r="4217" spans="11:11">
      <c r="K4217"/>
    </row>
    <row r="4218" spans="11:11">
      <c r="K4218"/>
    </row>
    <row r="4219" spans="11:11">
      <c r="K4219"/>
    </row>
    <row r="4220" spans="11:11">
      <c r="K4220"/>
    </row>
    <row r="4221" spans="11:11">
      <c r="K4221"/>
    </row>
    <row r="4222" spans="11:11">
      <c r="K4222"/>
    </row>
    <row r="4223" spans="11:11">
      <c r="K4223"/>
    </row>
    <row r="4224" spans="11:11">
      <c r="K4224"/>
    </row>
    <row r="4225" spans="11:11">
      <c r="K4225"/>
    </row>
    <row r="4226" spans="11:11">
      <c r="K4226"/>
    </row>
    <row r="4227" spans="11:11">
      <c r="K4227"/>
    </row>
    <row r="4228" spans="11:11">
      <c r="K4228"/>
    </row>
    <row r="4229" spans="11:11">
      <c r="K4229"/>
    </row>
    <row r="4230" spans="11:11">
      <c r="K4230"/>
    </row>
    <row r="4231" spans="11:11">
      <c r="K4231"/>
    </row>
    <row r="4232" spans="11:11">
      <c r="K4232"/>
    </row>
    <row r="4233" spans="11:11">
      <c r="K4233"/>
    </row>
    <row r="4234" spans="11:11">
      <c r="K4234"/>
    </row>
    <row r="4235" spans="11:11">
      <c r="K4235"/>
    </row>
    <row r="4236" spans="11:11">
      <c r="K4236"/>
    </row>
    <row r="4237" spans="11:11">
      <c r="K4237"/>
    </row>
    <row r="4238" spans="11:11">
      <c r="K4238"/>
    </row>
    <row r="4239" spans="11:11">
      <c r="K4239"/>
    </row>
    <row r="4240" spans="11:11">
      <c r="K4240"/>
    </row>
    <row r="4241" spans="11:11">
      <c r="K4241"/>
    </row>
    <row r="4242" spans="11:11">
      <c r="K4242"/>
    </row>
    <row r="4243" spans="11:11">
      <c r="K4243"/>
    </row>
    <row r="4244" spans="11:11">
      <c r="K4244"/>
    </row>
    <row r="4245" spans="11:11">
      <c r="K4245"/>
    </row>
    <row r="4246" spans="11:11">
      <c r="K4246"/>
    </row>
    <row r="4247" spans="11:11">
      <c r="K4247"/>
    </row>
    <row r="4248" spans="11:11">
      <c r="K4248"/>
    </row>
    <row r="4249" spans="11:11">
      <c r="K4249"/>
    </row>
    <row r="4250" spans="11:11">
      <c r="K4250"/>
    </row>
    <row r="4251" spans="11:11">
      <c r="K4251"/>
    </row>
    <row r="4252" spans="11:11">
      <c r="K4252"/>
    </row>
    <row r="4253" spans="11:11">
      <c r="K4253"/>
    </row>
    <row r="4254" spans="11:11">
      <c r="K4254"/>
    </row>
    <row r="4255" spans="11:11">
      <c r="K4255"/>
    </row>
    <row r="4256" spans="11:11">
      <c r="K4256"/>
    </row>
    <row r="4257" spans="11:11">
      <c r="K4257"/>
    </row>
    <row r="4258" spans="11:11">
      <c r="K4258"/>
    </row>
    <row r="4259" spans="11:11">
      <c r="K4259"/>
    </row>
    <row r="4260" spans="11:11">
      <c r="K4260"/>
    </row>
    <row r="4261" spans="11:11">
      <c r="K4261"/>
    </row>
    <row r="4262" spans="11:11">
      <c r="K4262"/>
    </row>
    <row r="4263" spans="11:11">
      <c r="K4263"/>
    </row>
    <row r="4264" spans="11:11">
      <c r="K4264"/>
    </row>
    <row r="4265" spans="11:11">
      <c r="K4265"/>
    </row>
    <row r="4266" spans="11:11">
      <c r="K4266"/>
    </row>
    <row r="4267" spans="11:11">
      <c r="K4267"/>
    </row>
    <row r="4268" spans="11:11">
      <c r="K4268"/>
    </row>
    <row r="4269" spans="11:11">
      <c r="K4269"/>
    </row>
    <row r="4270" spans="11:11">
      <c r="K4270"/>
    </row>
    <row r="4271" spans="11:11">
      <c r="K4271"/>
    </row>
    <row r="4272" spans="11:11">
      <c r="K4272"/>
    </row>
    <row r="4273" spans="11:11">
      <c r="K4273"/>
    </row>
    <row r="4274" spans="11:11">
      <c r="K4274"/>
    </row>
    <row r="4275" spans="11:11">
      <c r="K4275"/>
    </row>
    <row r="4276" spans="11:11">
      <c r="K4276"/>
    </row>
    <row r="4277" spans="11:11">
      <c r="K4277"/>
    </row>
    <row r="4278" spans="11:11">
      <c r="K4278"/>
    </row>
    <row r="4279" spans="11:11">
      <c r="K4279"/>
    </row>
    <row r="4280" spans="11:11">
      <c r="K4280"/>
    </row>
    <row r="4281" spans="11:11">
      <c r="K4281"/>
    </row>
    <row r="4282" spans="11:11">
      <c r="K4282"/>
    </row>
    <row r="4283" spans="11:11">
      <c r="K4283"/>
    </row>
    <row r="4284" spans="11:11">
      <c r="K4284"/>
    </row>
    <row r="4285" spans="11:11">
      <c r="K4285"/>
    </row>
    <row r="4286" spans="11:11">
      <c r="K4286"/>
    </row>
    <row r="4287" spans="11:11">
      <c r="K4287"/>
    </row>
    <row r="4288" spans="11:11">
      <c r="K4288"/>
    </row>
    <row r="4289" spans="11:11">
      <c r="K4289"/>
    </row>
    <row r="4290" spans="11:11">
      <c r="K4290"/>
    </row>
    <row r="4291" spans="11:11">
      <c r="K4291"/>
    </row>
    <row r="4292" spans="11:11">
      <c r="K4292"/>
    </row>
    <row r="4293" spans="11:11">
      <c r="K4293"/>
    </row>
    <row r="4294" spans="11:11">
      <c r="K4294"/>
    </row>
    <row r="4295" spans="11:11">
      <c r="K4295"/>
    </row>
    <row r="4296" spans="11:11">
      <c r="K4296"/>
    </row>
    <row r="4297" spans="11:11">
      <c r="K4297"/>
    </row>
    <row r="4298" spans="11:11">
      <c r="K4298"/>
    </row>
    <row r="4299" spans="11:11">
      <c r="K4299"/>
    </row>
    <row r="4300" spans="11:11">
      <c r="K4300"/>
    </row>
    <row r="4301" spans="11:11">
      <c r="K4301"/>
    </row>
    <row r="4302" spans="11:11">
      <c r="K4302"/>
    </row>
    <row r="4303" spans="11:11">
      <c r="K4303"/>
    </row>
    <row r="4304" spans="11:11">
      <c r="K4304"/>
    </row>
    <row r="4305" spans="11:11">
      <c r="K4305"/>
    </row>
    <row r="4306" spans="11:11">
      <c r="K4306"/>
    </row>
    <row r="4307" spans="11:11">
      <c r="K4307"/>
    </row>
    <row r="4308" spans="11:11">
      <c r="K4308"/>
    </row>
    <row r="4309" spans="11:11">
      <c r="K4309"/>
    </row>
    <row r="4310" spans="11:11">
      <c r="K4310"/>
    </row>
    <row r="4311" spans="11:11">
      <c r="K4311"/>
    </row>
    <row r="4312" spans="11:11">
      <c r="K4312"/>
    </row>
    <row r="4313" spans="11:11">
      <c r="K4313"/>
    </row>
    <row r="4314" spans="11:11">
      <c r="K4314"/>
    </row>
    <row r="4315" spans="11:11">
      <c r="K4315"/>
    </row>
    <row r="4316" spans="11:11">
      <c r="K4316"/>
    </row>
    <row r="4317" spans="11:11">
      <c r="K4317"/>
    </row>
    <row r="4318" spans="11:11">
      <c r="K4318"/>
    </row>
    <row r="4319" spans="11:11">
      <c r="K4319"/>
    </row>
    <row r="4320" spans="11:11">
      <c r="K4320"/>
    </row>
    <row r="4321" spans="11:11">
      <c r="K4321"/>
    </row>
    <row r="4322" spans="11:11">
      <c r="K4322"/>
    </row>
    <row r="4323" spans="11:11">
      <c r="K4323"/>
    </row>
    <row r="4324" spans="11:11">
      <c r="K4324"/>
    </row>
    <row r="4325" spans="11:11">
      <c r="K4325"/>
    </row>
    <row r="4326" spans="11:11">
      <c r="K4326"/>
    </row>
    <row r="4327" spans="11:11">
      <c r="K4327"/>
    </row>
    <row r="4328" spans="11:11">
      <c r="K4328"/>
    </row>
    <row r="4329" spans="11:11">
      <c r="K4329"/>
    </row>
    <row r="4330" spans="11:11">
      <c r="K4330"/>
    </row>
    <row r="4331" spans="11:11">
      <c r="K4331"/>
    </row>
    <row r="4332" spans="11:11">
      <c r="K4332"/>
    </row>
    <row r="4333" spans="11:11">
      <c r="K4333"/>
    </row>
    <row r="4334" spans="11:11">
      <c r="K4334"/>
    </row>
    <row r="4335" spans="11:11">
      <c r="K4335"/>
    </row>
    <row r="4336" spans="11:11">
      <c r="K4336"/>
    </row>
    <row r="4337" spans="11:11">
      <c r="K4337"/>
    </row>
    <row r="4338" spans="11:11">
      <c r="K4338"/>
    </row>
    <row r="4339" spans="11:11">
      <c r="K4339"/>
    </row>
    <row r="4340" spans="11:11">
      <c r="K4340"/>
    </row>
    <row r="4341" spans="11:11">
      <c r="K4341"/>
    </row>
    <row r="4342" spans="11:11">
      <c r="K4342"/>
    </row>
    <row r="4343" spans="11:11">
      <c r="K4343"/>
    </row>
    <row r="4344" spans="11:11">
      <c r="K4344"/>
    </row>
    <row r="4345" spans="11:11">
      <c r="K4345"/>
    </row>
    <row r="4346" spans="11:11">
      <c r="K4346"/>
    </row>
    <row r="4347" spans="11:11">
      <c r="K4347"/>
    </row>
    <row r="4348" spans="11:11">
      <c r="K4348"/>
    </row>
    <row r="4349" spans="11:11">
      <c r="K4349"/>
    </row>
    <row r="4350" spans="11:11">
      <c r="K4350"/>
    </row>
    <row r="4351" spans="11:11">
      <c r="K4351"/>
    </row>
    <row r="4352" spans="11:11">
      <c r="K4352"/>
    </row>
    <row r="4353" spans="11:11">
      <c r="K4353"/>
    </row>
    <row r="4354" spans="11:11">
      <c r="K4354"/>
    </row>
    <row r="4355" spans="11:11">
      <c r="K4355"/>
    </row>
    <row r="4356" spans="11:11">
      <c r="K4356"/>
    </row>
    <row r="4357" spans="11:11">
      <c r="K4357"/>
    </row>
    <row r="4358" spans="11:11">
      <c r="K4358"/>
    </row>
    <row r="4359" spans="11:11">
      <c r="K4359"/>
    </row>
    <row r="4360" spans="11:11">
      <c r="K4360"/>
    </row>
    <row r="4361" spans="11:11">
      <c r="K4361"/>
    </row>
    <row r="4362" spans="11:11">
      <c r="K4362"/>
    </row>
    <row r="4363" spans="11:11">
      <c r="K4363"/>
    </row>
    <row r="4364" spans="11:11">
      <c r="K4364"/>
    </row>
    <row r="4365" spans="11:11">
      <c r="K4365"/>
    </row>
    <row r="4366" spans="11:11">
      <c r="K4366"/>
    </row>
    <row r="4367" spans="11:11">
      <c r="K4367"/>
    </row>
    <row r="4368" spans="11:11">
      <c r="K4368"/>
    </row>
    <row r="4369" spans="11:11">
      <c r="K4369"/>
    </row>
    <row r="4370" spans="11:11">
      <c r="K4370"/>
    </row>
    <row r="4371" spans="11:11">
      <c r="K4371"/>
    </row>
    <row r="4372" spans="11:11">
      <c r="K4372"/>
    </row>
    <row r="4373" spans="11:11">
      <c r="K4373"/>
    </row>
    <row r="4374" spans="11:11">
      <c r="K4374"/>
    </row>
    <row r="4375" spans="11:11">
      <c r="K4375"/>
    </row>
    <row r="4376" spans="11:11">
      <c r="K4376"/>
    </row>
    <row r="4377" spans="11:11">
      <c r="K4377"/>
    </row>
    <row r="4378" spans="11:11">
      <c r="K4378"/>
    </row>
    <row r="4379" spans="11:11">
      <c r="K4379"/>
    </row>
    <row r="4380" spans="11:11">
      <c r="K4380"/>
    </row>
    <row r="4381" spans="11:11">
      <c r="K4381"/>
    </row>
    <row r="4382" spans="11:11">
      <c r="K4382"/>
    </row>
    <row r="4383" spans="11:11">
      <c r="K4383"/>
    </row>
    <row r="4384" spans="11:11">
      <c r="K4384"/>
    </row>
    <row r="4385" spans="11:11">
      <c r="K4385"/>
    </row>
    <row r="4386" spans="11:11">
      <c r="K4386"/>
    </row>
    <row r="4387" spans="11:11">
      <c r="K4387"/>
    </row>
    <row r="4388" spans="11:11">
      <c r="K4388"/>
    </row>
    <row r="4389" spans="11:11">
      <c r="K4389"/>
    </row>
    <row r="4390" spans="11:11">
      <c r="K4390"/>
    </row>
    <row r="4391" spans="11:11">
      <c r="K4391"/>
    </row>
    <row r="4392" spans="11:11">
      <c r="K4392"/>
    </row>
    <row r="4393" spans="11:11">
      <c r="K4393"/>
    </row>
    <row r="4394" spans="11:11">
      <c r="K4394"/>
    </row>
    <row r="4395" spans="11:11">
      <c r="K4395"/>
    </row>
    <row r="4396" spans="11:11">
      <c r="K4396"/>
    </row>
    <row r="4397" spans="11:11">
      <c r="K4397"/>
    </row>
    <row r="4398" spans="11:11">
      <c r="K4398"/>
    </row>
    <row r="4399" spans="11:11">
      <c r="K4399"/>
    </row>
    <row r="4400" spans="11:11">
      <c r="K4400"/>
    </row>
    <row r="4401" spans="11:11">
      <c r="K4401"/>
    </row>
    <row r="4402" spans="11:11">
      <c r="K4402"/>
    </row>
    <row r="4403" spans="11:11">
      <c r="K4403"/>
    </row>
    <row r="4404" spans="11:11">
      <c r="K4404"/>
    </row>
    <row r="4405" spans="11:11">
      <c r="K4405"/>
    </row>
    <row r="4406" spans="11:11">
      <c r="K4406"/>
    </row>
    <row r="4407" spans="11:11">
      <c r="K4407"/>
    </row>
    <row r="4408" spans="11:11">
      <c r="K4408"/>
    </row>
    <row r="4409" spans="11:11">
      <c r="K4409"/>
    </row>
    <row r="4410" spans="11:11">
      <c r="K4410"/>
    </row>
    <row r="4411" spans="11:11">
      <c r="K4411"/>
    </row>
    <row r="4412" spans="11:11">
      <c r="K4412"/>
    </row>
    <row r="4413" spans="11:11">
      <c r="K4413"/>
    </row>
    <row r="4414" spans="11:11">
      <c r="K4414"/>
    </row>
    <row r="4415" spans="11:11">
      <c r="K4415"/>
    </row>
    <row r="4416" spans="11:11">
      <c r="K4416"/>
    </row>
    <row r="4417" spans="11:11">
      <c r="K4417"/>
    </row>
    <row r="4418" spans="11:11">
      <c r="K4418"/>
    </row>
    <row r="4419" spans="11:11">
      <c r="K4419"/>
    </row>
    <row r="4420" spans="11:11">
      <c r="K4420"/>
    </row>
    <row r="4421" spans="11:11">
      <c r="K4421"/>
    </row>
    <row r="4422" spans="11:11">
      <c r="K4422"/>
    </row>
    <row r="4423" spans="11:11">
      <c r="K4423"/>
    </row>
    <row r="4424" spans="11:11">
      <c r="K4424"/>
    </row>
    <row r="4425" spans="11:11">
      <c r="K4425"/>
    </row>
    <row r="4426" spans="11:11">
      <c r="K4426"/>
    </row>
    <row r="4427" spans="11:11">
      <c r="K4427"/>
    </row>
    <row r="4428" spans="11:11">
      <c r="K4428"/>
    </row>
    <row r="4429" spans="11:11">
      <c r="K4429"/>
    </row>
    <row r="4430" spans="11:11">
      <c r="K4430"/>
    </row>
    <row r="4431" spans="11:11">
      <c r="K4431"/>
    </row>
    <row r="4432" spans="11:11">
      <c r="K4432"/>
    </row>
    <row r="4433" spans="11:11">
      <c r="K4433"/>
    </row>
    <row r="4434" spans="11:11">
      <c r="K4434"/>
    </row>
    <row r="4435" spans="11:11">
      <c r="K4435"/>
    </row>
    <row r="4436" spans="11:11">
      <c r="K4436"/>
    </row>
    <row r="4437" spans="11:11">
      <c r="K4437"/>
    </row>
    <row r="4438" spans="11:11">
      <c r="K4438"/>
    </row>
    <row r="4439" spans="11:11">
      <c r="K4439"/>
    </row>
    <row r="4440" spans="11:11">
      <c r="K4440"/>
    </row>
    <row r="4441" spans="11:11">
      <c r="K4441"/>
    </row>
    <row r="4442" spans="11:11">
      <c r="K4442"/>
    </row>
    <row r="4443" spans="11:11">
      <c r="K4443"/>
    </row>
    <row r="4444" spans="11:11">
      <c r="K4444"/>
    </row>
    <row r="4445" spans="11:11">
      <c r="K4445"/>
    </row>
    <row r="4446" spans="11:11">
      <c r="K4446"/>
    </row>
    <row r="4447" spans="11:11">
      <c r="K4447"/>
    </row>
    <row r="4448" spans="11:11">
      <c r="K4448"/>
    </row>
    <row r="4449" spans="11:11">
      <c r="K4449"/>
    </row>
    <row r="4450" spans="11:11">
      <c r="K4450"/>
    </row>
    <row r="4451" spans="11:11">
      <c r="K4451"/>
    </row>
    <row r="4452" spans="11:11">
      <c r="K4452"/>
    </row>
    <row r="4453" spans="11:11">
      <c r="K4453"/>
    </row>
    <row r="4454" spans="11:11">
      <c r="K4454"/>
    </row>
    <row r="4455" spans="11:11">
      <c r="K4455"/>
    </row>
    <row r="4456" spans="11:11">
      <c r="K4456"/>
    </row>
    <row r="4457" spans="11:11">
      <c r="K4457"/>
    </row>
    <row r="4458" spans="11:11">
      <c r="K4458"/>
    </row>
    <row r="4459" spans="11:11">
      <c r="K4459"/>
    </row>
    <row r="4460" spans="11:11">
      <c r="K4460"/>
    </row>
    <row r="4461" spans="11:11">
      <c r="K4461"/>
    </row>
    <row r="4462" spans="11:11">
      <c r="K4462"/>
    </row>
    <row r="4463" spans="11:11">
      <c r="K4463"/>
    </row>
    <row r="4464" spans="11:11">
      <c r="K4464"/>
    </row>
    <row r="4465" spans="11:11">
      <c r="K4465"/>
    </row>
    <row r="4466" spans="11:11">
      <c r="K4466"/>
    </row>
    <row r="4467" spans="11:11">
      <c r="K4467"/>
    </row>
    <row r="4468" spans="11:11">
      <c r="K4468"/>
    </row>
    <row r="4469" spans="11:11">
      <c r="K4469"/>
    </row>
    <row r="4470" spans="11:11">
      <c r="K4470"/>
    </row>
    <row r="4471" spans="11:11">
      <c r="K4471"/>
    </row>
    <row r="4472" spans="11:11">
      <c r="K4472"/>
    </row>
    <row r="4473" spans="11:11">
      <c r="K4473"/>
    </row>
    <row r="4474" spans="11:11">
      <c r="K4474"/>
    </row>
    <row r="4475" spans="11:11">
      <c r="K4475"/>
    </row>
    <row r="4476" spans="11:11">
      <c r="K4476"/>
    </row>
    <row r="4477" spans="11:11">
      <c r="K4477"/>
    </row>
    <row r="4478" spans="11:11">
      <c r="K4478"/>
    </row>
    <row r="4479" spans="11:11">
      <c r="K4479"/>
    </row>
    <row r="4480" spans="11:11">
      <c r="K4480"/>
    </row>
    <row r="4481" spans="11:11">
      <c r="K4481"/>
    </row>
    <row r="4482" spans="11:11">
      <c r="K4482"/>
    </row>
    <row r="4483" spans="11:11">
      <c r="K4483"/>
    </row>
    <row r="4484" spans="11:11">
      <c r="K4484"/>
    </row>
    <row r="4485" spans="11:11">
      <c r="K4485"/>
    </row>
    <row r="4486" spans="11:11">
      <c r="K4486"/>
    </row>
    <row r="4487" spans="11:11">
      <c r="K4487"/>
    </row>
    <row r="4488" spans="11:11">
      <c r="K4488"/>
    </row>
    <row r="4489" spans="11:11">
      <c r="K4489"/>
    </row>
    <row r="4490" spans="11:11">
      <c r="K4490"/>
    </row>
    <row r="4491" spans="11:11">
      <c r="K4491"/>
    </row>
    <row r="4492" spans="11:11">
      <c r="K4492"/>
    </row>
    <row r="4493" spans="11:11">
      <c r="K4493"/>
    </row>
    <row r="4494" spans="11:11">
      <c r="K4494"/>
    </row>
    <row r="4495" spans="11:11">
      <c r="K4495"/>
    </row>
    <row r="4496" spans="11:11">
      <c r="K4496"/>
    </row>
    <row r="4497" spans="11:11">
      <c r="K4497"/>
    </row>
    <row r="4498" spans="11:11">
      <c r="K4498"/>
    </row>
    <row r="4499" spans="11:11">
      <c r="K4499"/>
    </row>
    <row r="4500" spans="11:11">
      <c r="K4500"/>
    </row>
    <row r="4501" spans="11:11">
      <c r="K4501"/>
    </row>
    <row r="4502" spans="11:11">
      <c r="K4502"/>
    </row>
    <row r="4503" spans="11:11">
      <c r="K4503"/>
    </row>
    <row r="4504" spans="11:11">
      <c r="K4504"/>
    </row>
    <row r="4505" spans="11:11">
      <c r="K4505"/>
    </row>
    <row r="4506" spans="11:11">
      <c r="K4506"/>
    </row>
    <row r="4507" spans="11:11">
      <c r="K4507"/>
    </row>
    <row r="4508" spans="11:11">
      <c r="K4508"/>
    </row>
    <row r="4509" spans="11:11">
      <c r="K4509"/>
    </row>
    <row r="4510" spans="11:11">
      <c r="K4510"/>
    </row>
    <row r="4511" spans="11:11">
      <c r="K4511"/>
    </row>
    <row r="4512" spans="11:11">
      <c r="K4512"/>
    </row>
    <row r="4513" spans="11:11">
      <c r="K4513"/>
    </row>
    <row r="4514" spans="11:11">
      <c r="K4514"/>
    </row>
    <row r="4515" spans="11:11">
      <c r="K4515"/>
    </row>
    <row r="4516" spans="11:11">
      <c r="K4516"/>
    </row>
    <row r="4517" spans="11:11">
      <c r="K4517"/>
    </row>
    <row r="4518" spans="11:11">
      <c r="K4518"/>
    </row>
    <row r="4519" spans="11:11">
      <c r="K4519"/>
    </row>
    <row r="4520" spans="11:11">
      <c r="K4520"/>
    </row>
    <row r="4521" spans="11:11">
      <c r="K4521"/>
    </row>
    <row r="4522" spans="11:11">
      <c r="K4522"/>
    </row>
    <row r="4523" spans="11:11">
      <c r="K4523"/>
    </row>
    <row r="4524" spans="11:11">
      <c r="K4524"/>
    </row>
    <row r="4525" spans="11:11">
      <c r="K4525"/>
    </row>
    <row r="4526" spans="11:11">
      <c r="K4526"/>
    </row>
    <row r="4527" spans="11:11">
      <c r="K4527"/>
    </row>
    <row r="4528" spans="11:11">
      <c r="K4528"/>
    </row>
    <row r="4529" spans="11:11">
      <c r="K4529"/>
    </row>
    <row r="4530" spans="11:11">
      <c r="K4530"/>
    </row>
    <row r="4531" spans="11:11">
      <c r="K4531"/>
    </row>
    <row r="4532" spans="11:11">
      <c r="K4532"/>
    </row>
    <row r="4533" spans="11:11">
      <c r="K4533"/>
    </row>
    <row r="4534" spans="11:11">
      <c r="K4534"/>
    </row>
    <row r="4535" spans="11:11">
      <c r="K4535"/>
    </row>
    <row r="4536" spans="11:11">
      <c r="K4536"/>
    </row>
    <row r="4537" spans="11:11">
      <c r="K4537"/>
    </row>
    <row r="4538" spans="11:11">
      <c r="K4538"/>
    </row>
    <row r="4539" spans="11:11">
      <c r="K4539"/>
    </row>
    <row r="4540" spans="11:11">
      <c r="K4540"/>
    </row>
    <row r="4541" spans="11:11">
      <c r="K4541"/>
    </row>
    <row r="4542" spans="11:11">
      <c r="K4542"/>
    </row>
    <row r="4543" spans="11:11">
      <c r="K4543"/>
    </row>
    <row r="4544" spans="11:11">
      <c r="K4544"/>
    </row>
    <row r="4545" spans="11:11">
      <c r="K4545"/>
    </row>
    <row r="4546" spans="11:11">
      <c r="K4546"/>
    </row>
    <row r="4547" spans="11:11">
      <c r="K4547"/>
    </row>
    <row r="4548" spans="11:11">
      <c r="K4548"/>
    </row>
    <row r="4549" spans="11:11">
      <c r="K4549"/>
    </row>
    <row r="4550" spans="11:11">
      <c r="K4550"/>
    </row>
    <row r="4551" spans="11:11">
      <c r="K4551"/>
    </row>
    <row r="4552" spans="11:11">
      <c r="K4552"/>
    </row>
    <row r="4553" spans="11:11">
      <c r="K4553"/>
    </row>
    <row r="4554" spans="11:11">
      <c r="K4554"/>
    </row>
    <row r="4555" spans="11:11">
      <c r="K4555"/>
    </row>
    <row r="4556" spans="11:11">
      <c r="K4556"/>
    </row>
    <row r="4557" spans="11:11">
      <c r="K4557"/>
    </row>
    <row r="4558" spans="11:11">
      <c r="K4558"/>
    </row>
    <row r="4559" spans="11:11">
      <c r="K4559"/>
    </row>
    <row r="4560" spans="11:11">
      <c r="K4560"/>
    </row>
    <row r="4561" spans="11:11">
      <c r="K4561"/>
    </row>
    <row r="4562" spans="11:11">
      <c r="K4562"/>
    </row>
    <row r="4563" spans="11:11">
      <c r="K4563"/>
    </row>
    <row r="4564" spans="11:11">
      <c r="K4564"/>
    </row>
    <row r="4565" spans="11:11">
      <c r="K4565"/>
    </row>
    <row r="4566" spans="11:11">
      <c r="K4566"/>
    </row>
    <row r="4567" spans="11:11">
      <c r="K4567"/>
    </row>
    <row r="4568" spans="11:11">
      <c r="K4568"/>
    </row>
    <row r="4569" spans="11:11">
      <c r="K4569"/>
    </row>
    <row r="4570" spans="11:11">
      <c r="K4570"/>
    </row>
    <row r="4571" spans="11:11">
      <c r="K4571"/>
    </row>
    <row r="4572" spans="11:11">
      <c r="K4572"/>
    </row>
    <row r="4573" spans="11:11">
      <c r="K4573"/>
    </row>
    <row r="4574" spans="11:11">
      <c r="K4574"/>
    </row>
    <row r="4575" spans="11:11">
      <c r="K4575"/>
    </row>
    <row r="4576" spans="11:11">
      <c r="K4576"/>
    </row>
    <row r="4577" spans="11:11">
      <c r="K4577"/>
    </row>
    <row r="4578" spans="11:11">
      <c r="K4578"/>
    </row>
    <row r="4579" spans="11:11">
      <c r="K4579"/>
    </row>
    <row r="4580" spans="11:11">
      <c r="K4580"/>
    </row>
    <row r="4581" spans="11:11">
      <c r="K4581"/>
    </row>
    <row r="4582" spans="11:11">
      <c r="K4582"/>
    </row>
    <row r="4583" spans="11:11">
      <c r="K4583"/>
    </row>
    <row r="4584" spans="11:11">
      <c r="K4584"/>
    </row>
    <row r="4585" spans="11:11">
      <c r="K4585"/>
    </row>
    <row r="4586" spans="11:11">
      <c r="K4586"/>
    </row>
    <row r="4587" spans="11:11">
      <c r="K4587"/>
    </row>
    <row r="4588" spans="11:11">
      <c r="K4588"/>
    </row>
    <row r="4589" spans="11:11">
      <c r="K4589"/>
    </row>
    <row r="4590" spans="11:11">
      <c r="K4590"/>
    </row>
    <row r="4591" spans="11:11">
      <c r="K4591"/>
    </row>
    <row r="4592" spans="11:11">
      <c r="K4592"/>
    </row>
    <row r="4593" spans="11:11">
      <c r="K4593"/>
    </row>
    <row r="4594" spans="11:11">
      <c r="K4594"/>
    </row>
    <row r="4595" spans="11:11">
      <c r="K4595"/>
    </row>
    <row r="4596" spans="11:11">
      <c r="K4596"/>
    </row>
    <row r="4597" spans="11:11">
      <c r="K4597"/>
    </row>
    <row r="4598" spans="11:11">
      <c r="K4598"/>
    </row>
    <row r="4599" spans="11:11">
      <c r="K4599"/>
    </row>
    <row r="4600" spans="11:11">
      <c r="K4600"/>
    </row>
    <row r="4601" spans="11:11">
      <c r="K4601"/>
    </row>
    <row r="4602" spans="11:11">
      <c r="K4602"/>
    </row>
    <row r="4603" spans="11:11">
      <c r="K4603"/>
    </row>
    <row r="4604" spans="11:11">
      <c r="K4604"/>
    </row>
    <row r="4605" spans="11:11">
      <c r="K4605"/>
    </row>
    <row r="4606" spans="11:11">
      <c r="K4606"/>
    </row>
    <row r="4607" spans="11:11">
      <c r="K4607"/>
    </row>
    <row r="4608" spans="11:11">
      <c r="K4608"/>
    </row>
    <row r="4609" spans="11:11">
      <c r="K4609"/>
    </row>
    <row r="4610" spans="11:11">
      <c r="K4610"/>
    </row>
    <row r="4611" spans="11:11">
      <c r="K4611"/>
    </row>
    <row r="4612" spans="11:11">
      <c r="K4612"/>
    </row>
    <row r="4613" spans="11:11">
      <c r="K4613"/>
    </row>
    <row r="4614" spans="11:11">
      <c r="K4614"/>
    </row>
    <row r="4615" spans="11:11">
      <c r="K4615"/>
    </row>
    <row r="4616" spans="11:11">
      <c r="K4616"/>
    </row>
    <row r="4617" spans="11:11">
      <c r="K4617"/>
    </row>
    <row r="4618" spans="11:11">
      <c r="K4618"/>
    </row>
    <row r="4619" spans="11:11">
      <c r="K4619"/>
    </row>
    <row r="4620" spans="11:11">
      <c r="K4620"/>
    </row>
    <row r="4621" spans="11:11">
      <c r="K4621"/>
    </row>
    <row r="4622" spans="11:11">
      <c r="K4622"/>
    </row>
    <row r="4623" spans="11:11">
      <c r="K4623"/>
    </row>
    <row r="4624" spans="11:11">
      <c r="K4624"/>
    </row>
    <row r="4625" spans="11:11">
      <c r="K4625"/>
    </row>
    <row r="4626" spans="11:11">
      <c r="K4626"/>
    </row>
    <row r="4627" spans="11:11">
      <c r="K4627"/>
    </row>
    <row r="4628" spans="11:11">
      <c r="K4628"/>
    </row>
    <row r="4629" spans="11:11">
      <c r="K4629"/>
    </row>
    <row r="4630" spans="11:11">
      <c r="K4630"/>
    </row>
    <row r="4631" spans="11:11">
      <c r="K4631"/>
    </row>
    <row r="4632" spans="11:11">
      <c r="K4632"/>
    </row>
    <row r="4633" spans="11:11">
      <c r="K4633"/>
    </row>
    <row r="4634" spans="11:11">
      <c r="K4634"/>
    </row>
    <row r="4635" spans="11:11">
      <c r="K4635"/>
    </row>
    <row r="4636" spans="11:11">
      <c r="K4636"/>
    </row>
    <row r="4637" spans="11:11">
      <c r="K4637"/>
    </row>
    <row r="4638" spans="11:11">
      <c r="K4638"/>
    </row>
    <row r="4639" spans="11:11">
      <c r="K4639"/>
    </row>
    <row r="4640" spans="11:11">
      <c r="K4640"/>
    </row>
    <row r="4641" spans="11:11">
      <c r="K4641"/>
    </row>
    <row r="4642" spans="11:11">
      <c r="K4642"/>
    </row>
    <row r="4643" spans="11:11">
      <c r="K4643"/>
    </row>
    <row r="4644" spans="11:11">
      <c r="K4644"/>
    </row>
    <row r="4645" spans="11:11">
      <c r="K4645"/>
    </row>
    <row r="4646" spans="11:11">
      <c r="K4646"/>
    </row>
    <row r="4647" spans="11:11">
      <c r="K4647"/>
    </row>
    <row r="4648" spans="11:11">
      <c r="K4648"/>
    </row>
    <row r="4649" spans="11:11">
      <c r="K4649"/>
    </row>
    <row r="4650" spans="11:11">
      <c r="K4650"/>
    </row>
    <row r="4651" spans="11:11">
      <c r="K4651"/>
    </row>
    <row r="4652" spans="11:11">
      <c r="K4652"/>
    </row>
    <row r="4653" spans="11:11">
      <c r="K4653"/>
    </row>
    <row r="4654" spans="11:11">
      <c r="K4654"/>
    </row>
    <row r="4655" spans="11:11">
      <c r="K4655"/>
    </row>
    <row r="4656" spans="11:11">
      <c r="K4656"/>
    </row>
    <row r="4657" spans="11:11">
      <c r="K4657"/>
    </row>
    <row r="4658" spans="11:11">
      <c r="K4658"/>
    </row>
    <row r="4659" spans="11:11">
      <c r="K4659"/>
    </row>
    <row r="4660" spans="11:11">
      <c r="K4660"/>
    </row>
    <row r="4661" spans="11:11">
      <c r="K4661"/>
    </row>
    <row r="4662" spans="11:11">
      <c r="K4662"/>
    </row>
    <row r="4663" spans="11:11">
      <c r="K4663"/>
    </row>
    <row r="4664" spans="11:11">
      <c r="K4664"/>
    </row>
    <row r="4665" spans="11:11">
      <c r="K4665"/>
    </row>
    <row r="4666" spans="11:11">
      <c r="K4666"/>
    </row>
    <row r="4667" spans="11:11">
      <c r="K4667"/>
    </row>
    <row r="4668" spans="11:11">
      <c r="K4668"/>
    </row>
    <row r="4669" spans="11:11">
      <c r="K4669"/>
    </row>
    <row r="4670" spans="11:11">
      <c r="K4670"/>
    </row>
    <row r="4671" spans="11:11">
      <c r="K4671"/>
    </row>
    <row r="4672" spans="11:11">
      <c r="K4672"/>
    </row>
    <row r="4673" spans="11:11">
      <c r="K4673"/>
    </row>
    <row r="4674" spans="11:11">
      <c r="K4674"/>
    </row>
    <row r="4675" spans="11:11">
      <c r="K4675"/>
    </row>
    <row r="4676" spans="11:11">
      <c r="K4676"/>
    </row>
    <row r="4677" spans="11:11">
      <c r="K4677"/>
    </row>
    <row r="4678" spans="11:11">
      <c r="K4678"/>
    </row>
    <row r="4679" spans="11:11">
      <c r="K4679"/>
    </row>
    <row r="4680" spans="11:11">
      <c r="K4680"/>
    </row>
    <row r="4681" spans="11:11">
      <c r="K4681"/>
    </row>
    <row r="4682" spans="11:11">
      <c r="K4682"/>
    </row>
    <row r="4683" spans="11:11">
      <c r="K4683"/>
    </row>
    <row r="4684" spans="11:11">
      <c r="K4684"/>
    </row>
    <row r="4685" spans="11:11">
      <c r="K4685"/>
    </row>
    <row r="4686" spans="11:11">
      <c r="K4686"/>
    </row>
    <row r="4687" spans="11:11">
      <c r="K4687"/>
    </row>
    <row r="4688" spans="11:11">
      <c r="K4688"/>
    </row>
    <row r="4689" spans="11:11">
      <c r="K4689"/>
    </row>
    <row r="4690" spans="11:11">
      <c r="K4690"/>
    </row>
    <row r="4691" spans="11:11">
      <c r="K4691"/>
    </row>
    <row r="4692" spans="11:11">
      <c r="K4692"/>
    </row>
    <row r="4693" spans="11:11">
      <c r="K4693"/>
    </row>
    <row r="4694" spans="11:11">
      <c r="K4694"/>
    </row>
    <row r="4695" spans="11:11">
      <c r="K4695"/>
    </row>
    <row r="4696" spans="11:11">
      <c r="K4696"/>
    </row>
    <row r="4697" spans="11:11">
      <c r="K4697"/>
    </row>
    <row r="4698" spans="11:11">
      <c r="K4698"/>
    </row>
    <row r="4699" spans="11:11">
      <c r="K4699"/>
    </row>
    <row r="4700" spans="11:11">
      <c r="K4700"/>
    </row>
    <row r="4701" spans="11:11">
      <c r="K4701"/>
    </row>
    <row r="4702" spans="11:11">
      <c r="K4702"/>
    </row>
    <row r="4703" spans="11:11">
      <c r="K4703"/>
    </row>
    <row r="4704" spans="11:11">
      <c r="K4704"/>
    </row>
    <row r="4705" spans="11:11">
      <c r="K4705"/>
    </row>
    <row r="4706" spans="11:11">
      <c r="K4706"/>
    </row>
    <row r="4707" spans="11:11">
      <c r="K4707"/>
    </row>
    <row r="4708" spans="11:11">
      <c r="K4708"/>
    </row>
    <row r="4709" spans="11:11">
      <c r="K4709"/>
    </row>
    <row r="4710" spans="11:11">
      <c r="K4710"/>
    </row>
    <row r="4711" spans="11:11">
      <c r="K4711"/>
    </row>
    <row r="4712" spans="11:11">
      <c r="K4712"/>
    </row>
    <row r="4713" spans="11:11">
      <c r="K4713"/>
    </row>
    <row r="4714" spans="11:11">
      <c r="K4714"/>
    </row>
    <row r="4715" spans="11:11">
      <c r="K4715"/>
    </row>
    <row r="4716" spans="11:11">
      <c r="K4716"/>
    </row>
    <row r="4717" spans="11:11">
      <c r="K4717"/>
    </row>
    <row r="4718" spans="11:11">
      <c r="K4718"/>
    </row>
    <row r="4719" spans="11:11">
      <c r="K4719"/>
    </row>
    <row r="4720" spans="11:11">
      <c r="K4720"/>
    </row>
    <row r="4721" spans="11:11">
      <c r="K4721"/>
    </row>
    <row r="4722" spans="11:11">
      <c r="K4722"/>
    </row>
    <row r="4723" spans="11:11">
      <c r="K4723"/>
    </row>
    <row r="4724" spans="11:11">
      <c r="K4724"/>
    </row>
    <row r="4725" spans="11:11">
      <c r="K4725"/>
    </row>
    <row r="4726" spans="11:11">
      <c r="K4726"/>
    </row>
    <row r="4727" spans="11:11">
      <c r="K4727"/>
    </row>
    <row r="4728" spans="11:11">
      <c r="K4728"/>
    </row>
    <row r="4729" spans="11:11">
      <c r="K4729"/>
    </row>
    <row r="4730" spans="11:11">
      <c r="K4730"/>
    </row>
    <row r="4731" spans="11:11">
      <c r="K4731"/>
    </row>
    <row r="4732" spans="11:11">
      <c r="K4732"/>
    </row>
    <row r="4733" spans="11:11">
      <c r="K4733"/>
    </row>
    <row r="4734" spans="11:11">
      <c r="K4734"/>
    </row>
    <row r="4735" spans="11:11">
      <c r="K4735"/>
    </row>
    <row r="4736" spans="11:11">
      <c r="K4736"/>
    </row>
    <row r="4737" spans="11:11">
      <c r="K4737"/>
    </row>
    <row r="4738" spans="11:11">
      <c r="K4738"/>
    </row>
    <row r="4739" spans="11:11">
      <c r="K4739"/>
    </row>
    <row r="4740" spans="11:11">
      <c r="K4740"/>
    </row>
    <row r="4741" spans="11:11">
      <c r="K4741"/>
    </row>
    <row r="4742" spans="11:11">
      <c r="K4742"/>
    </row>
    <row r="4743" spans="11:11">
      <c r="K4743"/>
    </row>
    <row r="4744" spans="11:11">
      <c r="K4744"/>
    </row>
    <row r="4745" spans="11:11">
      <c r="K4745"/>
    </row>
    <row r="4746" spans="11:11">
      <c r="K4746"/>
    </row>
    <row r="4747" spans="11:11">
      <c r="K4747"/>
    </row>
    <row r="4748" spans="11:11">
      <c r="K4748"/>
    </row>
    <row r="4749" spans="11:11">
      <c r="K4749"/>
    </row>
    <row r="4750" spans="11:11">
      <c r="K4750"/>
    </row>
    <row r="4751" spans="11:11">
      <c r="K4751"/>
    </row>
    <row r="4752" spans="11:11">
      <c r="K4752"/>
    </row>
    <row r="4753" spans="11:11">
      <c r="K4753"/>
    </row>
    <row r="4754" spans="11:11">
      <c r="K4754"/>
    </row>
    <row r="4755" spans="11:11">
      <c r="K4755"/>
    </row>
    <row r="4756" spans="11:11">
      <c r="K4756"/>
    </row>
    <row r="4757" spans="11:11">
      <c r="K4757"/>
    </row>
    <row r="4758" spans="11:11">
      <c r="K4758"/>
    </row>
    <row r="4759" spans="11:11">
      <c r="K4759"/>
    </row>
    <row r="4760" spans="11:11">
      <c r="K4760"/>
    </row>
    <row r="4761" spans="11:11">
      <c r="K4761"/>
    </row>
    <row r="4762" spans="11:11">
      <c r="K4762"/>
    </row>
    <row r="4763" spans="11:11">
      <c r="K4763"/>
    </row>
    <row r="4764" spans="11:11">
      <c r="K4764"/>
    </row>
    <row r="4765" spans="11:11">
      <c r="K4765"/>
    </row>
    <row r="4766" spans="11:11">
      <c r="K4766"/>
    </row>
    <row r="4767" spans="11:11">
      <c r="K4767"/>
    </row>
    <row r="4768" spans="11:11">
      <c r="K4768"/>
    </row>
    <row r="4769" spans="11:11">
      <c r="K4769"/>
    </row>
    <row r="4770" spans="11:11">
      <c r="K4770"/>
    </row>
    <row r="4771" spans="11:11">
      <c r="K4771"/>
    </row>
    <row r="4772" spans="11:11">
      <c r="K4772"/>
    </row>
    <row r="4773" spans="11:11">
      <c r="K4773"/>
    </row>
    <row r="4774" spans="11:11">
      <c r="K4774"/>
    </row>
    <row r="4775" spans="11:11">
      <c r="K4775"/>
    </row>
    <row r="4776" spans="11:11">
      <c r="K4776"/>
    </row>
    <row r="4777" spans="11:11">
      <c r="K4777"/>
    </row>
    <row r="4778" spans="11:11">
      <c r="K4778"/>
    </row>
    <row r="4779" spans="11:11">
      <c r="K4779"/>
    </row>
    <row r="4780" spans="11:11">
      <c r="K4780"/>
    </row>
    <row r="4781" spans="11:11">
      <c r="K4781"/>
    </row>
    <row r="4782" spans="11:11">
      <c r="K4782"/>
    </row>
    <row r="4783" spans="11:11">
      <c r="K4783"/>
    </row>
    <row r="4784" spans="11:11">
      <c r="K4784"/>
    </row>
    <row r="4785" spans="11:11">
      <c r="K4785"/>
    </row>
    <row r="4786" spans="11:11">
      <c r="K4786"/>
    </row>
    <row r="4787" spans="11:11">
      <c r="K4787"/>
    </row>
    <row r="4788" spans="11:11">
      <c r="K4788"/>
    </row>
    <row r="4789" spans="11:11">
      <c r="K4789"/>
    </row>
    <row r="4790" spans="11:11">
      <c r="K4790"/>
    </row>
    <row r="4791" spans="11:11">
      <c r="K4791"/>
    </row>
    <row r="4792" spans="11:11">
      <c r="K4792"/>
    </row>
    <row r="4793" spans="11:11">
      <c r="K4793"/>
    </row>
    <row r="4794" spans="11:11">
      <c r="K4794"/>
    </row>
    <row r="4795" spans="11:11">
      <c r="K4795"/>
    </row>
    <row r="4796" spans="11:11">
      <c r="K4796"/>
    </row>
    <row r="4797" spans="11:11">
      <c r="K4797"/>
    </row>
    <row r="4798" spans="11:11">
      <c r="K4798"/>
    </row>
    <row r="4799" spans="11:11">
      <c r="K4799"/>
    </row>
    <row r="4800" spans="11:11">
      <c r="K4800"/>
    </row>
    <row r="4801" spans="11:11">
      <c r="K4801"/>
    </row>
    <row r="4802" spans="11:11">
      <c r="K4802"/>
    </row>
    <row r="4803" spans="11:11">
      <c r="K4803"/>
    </row>
    <row r="4804" spans="11:11">
      <c r="K4804"/>
    </row>
    <row r="4805" spans="11:11">
      <c r="K4805"/>
    </row>
    <row r="4806" spans="11:11">
      <c r="K4806"/>
    </row>
    <row r="4807" spans="11:11">
      <c r="K4807"/>
    </row>
    <row r="4808" spans="11:11">
      <c r="K4808"/>
    </row>
    <row r="4809" spans="11:11">
      <c r="K4809"/>
    </row>
    <row r="4810" spans="11:11">
      <c r="K4810"/>
    </row>
    <row r="4811" spans="11:11">
      <c r="K4811"/>
    </row>
    <row r="4812" spans="11:11">
      <c r="K4812"/>
    </row>
    <row r="4813" spans="11:11">
      <c r="K4813"/>
    </row>
    <row r="4814" spans="11:11">
      <c r="K4814"/>
    </row>
    <row r="4815" spans="11:11">
      <c r="K4815"/>
    </row>
    <row r="4816" spans="11:11">
      <c r="K4816"/>
    </row>
    <row r="4817" spans="11:11">
      <c r="K4817"/>
    </row>
    <row r="4818" spans="11:11">
      <c r="K4818"/>
    </row>
    <row r="4819" spans="11:11">
      <c r="K4819"/>
    </row>
    <row r="4820" spans="11:11">
      <c r="K4820"/>
    </row>
    <row r="4821" spans="11:11">
      <c r="K4821"/>
    </row>
    <row r="4822" spans="11:11">
      <c r="K4822"/>
    </row>
    <row r="4823" spans="11:11">
      <c r="K4823"/>
    </row>
    <row r="4824" spans="11:11">
      <c r="K4824"/>
    </row>
    <row r="4825" spans="11:11">
      <c r="K4825"/>
    </row>
    <row r="4826" spans="11:11">
      <c r="K4826"/>
    </row>
    <row r="4827" spans="11:11">
      <c r="K4827"/>
    </row>
    <row r="4828" spans="11:11">
      <c r="K4828"/>
    </row>
    <row r="4829" spans="11:11">
      <c r="K4829"/>
    </row>
    <row r="4830" spans="11:11">
      <c r="K4830"/>
    </row>
    <row r="4831" spans="11:11">
      <c r="K4831"/>
    </row>
    <row r="4832" spans="11:11">
      <c r="K4832"/>
    </row>
    <row r="4833" spans="11:11">
      <c r="K4833"/>
    </row>
    <row r="4834" spans="11:11">
      <c r="K4834"/>
    </row>
    <row r="4835" spans="11:11">
      <c r="K4835"/>
    </row>
    <row r="4836" spans="11:11">
      <c r="K4836"/>
    </row>
    <row r="4837" spans="11:11">
      <c r="K4837"/>
    </row>
    <row r="4838" spans="11:11">
      <c r="K4838"/>
    </row>
    <row r="4839" spans="11:11">
      <c r="K4839"/>
    </row>
    <row r="4840" spans="11:11">
      <c r="K4840"/>
    </row>
    <row r="4841" spans="11:11">
      <c r="K4841"/>
    </row>
    <row r="4842" spans="11:11">
      <c r="K4842"/>
    </row>
    <row r="4843" spans="11:11">
      <c r="K4843"/>
    </row>
    <row r="4844" spans="11:11">
      <c r="K4844"/>
    </row>
    <row r="4845" spans="11:11">
      <c r="K4845"/>
    </row>
    <row r="4846" spans="11:11">
      <c r="K4846"/>
    </row>
    <row r="4847" spans="11:11">
      <c r="K4847"/>
    </row>
    <row r="4848" spans="11:11">
      <c r="K4848"/>
    </row>
    <row r="4849" spans="11:11">
      <c r="K4849"/>
    </row>
    <row r="4850" spans="11:11">
      <c r="K4850"/>
    </row>
    <row r="4851" spans="11:11">
      <c r="K4851"/>
    </row>
    <row r="4852" spans="11:11">
      <c r="K4852"/>
    </row>
    <row r="4853" spans="11:11">
      <c r="K4853"/>
    </row>
    <row r="4854" spans="11:11">
      <c r="K4854"/>
    </row>
    <row r="4855" spans="11:11">
      <c r="K4855"/>
    </row>
    <row r="4856" spans="11:11">
      <c r="K4856"/>
    </row>
    <row r="4857" spans="11:11">
      <c r="K4857"/>
    </row>
    <row r="4858" spans="11:11">
      <c r="K4858"/>
    </row>
    <row r="4859" spans="11:11">
      <c r="K4859"/>
    </row>
    <row r="4860" spans="11:11">
      <c r="K4860"/>
    </row>
    <row r="4861" spans="11:11">
      <c r="K4861"/>
    </row>
    <row r="4862" spans="11:11">
      <c r="K4862"/>
    </row>
    <row r="4863" spans="11:11">
      <c r="K4863"/>
    </row>
    <row r="4864" spans="11:11">
      <c r="K4864"/>
    </row>
    <row r="4865" spans="11:11">
      <c r="K4865"/>
    </row>
    <row r="4866" spans="11:11">
      <c r="K4866"/>
    </row>
    <row r="4867" spans="11:11">
      <c r="K4867"/>
    </row>
    <row r="4868" spans="11:11">
      <c r="K4868"/>
    </row>
    <row r="4869" spans="11:11">
      <c r="K4869"/>
    </row>
    <row r="4870" spans="11:11">
      <c r="K4870"/>
    </row>
    <row r="4871" spans="11:11">
      <c r="K4871"/>
    </row>
    <row r="4872" spans="11:11">
      <c r="K4872"/>
    </row>
    <row r="4873" spans="11:11">
      <c r="K4873"/>
    </row>
    <row r="4874" spans="11:11">
      <c r="K4874"/>
    </row>
    <row r="4875" spans="11:11">
      <c r="K4875"/>
    </row>
    <row r="4876" spans="11:11">
      <c r="K4876"/>
    </row>
    <row r="4877" spans="11:11">
      <c r="K4877"/>
    </row>
    <row r="4878" spans="11:11">
      <c r="K4878"/>
    </row>
    <row r="4879" spans="11:11">
      <c r="K4879"/>
    </row>
    <row r="4880" spans="11:11">
      <c r="K4880"/>
    </row>
    <row r="4881" spans="11:11">
      <c r="K4881"/>
    </row>
    <row r="4882" spans="11:11">
      <c r="K4882"/>
    </row>
    <row r="4883" spans="11:11">
      <c r="K4883"/>
    </row>
    <row r="4884" spans="11:11">
      <c r="K4884"/>
    </row>
    <row r="4885" spans="11:11">
      <c r="K4885"/>
    </row>
    <row r="4886" spans="11:11">
      <c r="K4886"/>
    </row>
    <row r="4887" spans="11:11">
      <c r="K4887"/>
    </row>
    <row r="4888" spans="11:11">
      <c r="K4888"/>
    </row>
    <row r="4889" spans="11:11">
      <c r="K4889"/>
    </row>
    <row r="4890" spans="11:11">
      <c r="K4890"/>
    </row>
    <row r="4891" spans="11:11">
      <c r="K4891"/>
    </row>
    <row r="4892" spans="11:11">
      <c r="K4892"/>
    </row>
    <row r="4893" spans="11:11">
      <c r="K4893"/>
    </row>
    <row r="4894" spans="11:11">
      <c r="K4894"/>
    </row>
    <row r="4895" spans="11:11">
      <c r="K4895"/>
    </row>
    <row r="4896" spans="11:11">
      <c r="K4896"/>
    </row>
    <row r="4897" spans="11:11">
      <c r="K4897"/>
    </row>
    <row r="4898" spans="11:11">
      <c r="K4898"/>
    </row>
    <row r="4899" spans="11:11">
      <c r="K4899"/>
    </row>
    <row r="4900" spans="11:11">
      <c r="K4900"/>
    </row>
    <row r="4901" spans="11:11">
      <c r="K4901"/>
    </row>
    <row r="4902" spans="11:11">
      <c r="K4902"/>
    </row>
    <row r="4903" spans="11:11">
      <c r="K4903"/>
    </row>
    <row r="4904" spans="11:11">
      <c r="K4904"/>
    </row>
    <row r="4905" spans="11:11">
      <c r="K4905"/>
    </row>
    <row r="4906" spans="11:11">
      <c r="K4906"/>
    </row>
    <row r="4907" spans="11:11">
      <c r="K4907"/>
    </row>
    <row r="4908" spans="11:11">
      <c r="K4908"/>
    </row>
    <row r="4909" spans="11:11">
      <c r="K4909"/>
    </row>
    <row r="4910" spans="11:11">
      <c r="K4910"/>
    </row>
    <row r="4911" spans="11:11">
      <c r="K4911"/>
    </row>
    <row r="4912" spans="11:11">
      <c r="K4912"/>
    </row>
    <row r="4913" spans="11:11">
      <c r="K4913"/>
    </row>
    <row r="4914" spans="11:11">
      <c r="K4914"/>
    </row>
    <row r="4915" spans="11:11">
      <c r="K4915"/>
    </row>
    <row r="4916" spans="11:11">
      <c r="K4916"/>
    </row>
    <row r="4917" spans="11:11">
      <c r="K4917"/>
    </row>
    <row r="4918" spans="11:11">
      <c r="K4918"/>
    </row>
    <row r="4919" spans="11:11">
      <c r="K4919"/>
    </row>
    <row r="4920" spans="11:11">
      <c r="K4920"/>
    </row>
    <row r="4921" spans="11:11">
      <c r="K4921"/>
    </row>
    <row r="4922" spans="11:11">
      <c r="K4922"/>
    </row>
    <row r="4923" spans="11:11">
      <c r="K4923"/>
    </row>
    <row r="4924" spans="11:11">
      <c r="K4924"/>
    </row>
    <row r="4925" spans="11:11">
      <c r="K4925"/>
    </row>
    <row r="4926" spans="11:11">
      <c r="K4926"/>
    </row>
    <row r="4927" spans="11:11">
      <c r="K4927"/>
    </row>
    <row r="4928" spans="11:11">
      <c r="K4928"/>
    </row>
    <row r="4929" spans="11:11">
      <c r="K4929"/>
    </row>
    <row r="4930" spans="11:11">
      <c r="K4930"/>
    </row>
    <row r="4931" spans="11:11">
      <c r="K4931"/>
    </row>
    <row r="4932" spans="11:11">
      <c r="K4932"/>
    </row>
    <row r="4933" spans="11:11">
      <c r="K4933"/>
    </row>
    <row r="4934" spans="11:11">
      <c r="K4934"/>
    </row>
    <row r="4935" spans="11:11">
      <c r="K4935"/>
    </row>
    <row r="4936" spans="11:11">
      <c r="K4936"/>
    </row>
    <row r="4937" spans="11:11">
      <c r="K4937"/>
    </row>
    <row r="4938" spans="11:11">
      <c r="K4938"/>
    </row>
    <row r="4939" spans="11:11">
      <c r="K4939"/>
    </row>
    <row r="4940" spans="11:11">
      <c r="K4940"/>
    </row>
    <row r="4941" spans="11:11">
      <c r="K4941"/>
    </row>
    <row r="4942" spans="11:11">
      <c r="K4942"/>
    </row>
    <row r="4943" spans="11:11">
      <c r="K4943"/>
    </row>
    <row r="4944" spans="11:11">
      <c r="K4944"/>
    </row>
    <row r="4945" spans="11:11">
      <c r="K4945"/>
    </row>
    <row r="4946" spans="11:11">
      <c r="K4946"/>
    </row>
    <row r="4947" spans="11:11">
      <c r="K4947"/>
    </row>
    <row r="4948" spans="11:11">
      <c r="K4948"/>
    </row>
    <row r="4949" spans="11:11">
      <c r="K4949"/>
    </row>
    <row r="4950" spans="11:11">
      <c r="K4950"/>
    </row>
    <row r="4951" spans="11:11">
      <c r="K4951"/>
    </row>
    <row r="4952" spans="11:11">
      <c r="K4952"/>
    </row>
    <row r="4953" spans="11:11">
      <c r="K4953"/>
    </row>
    <row r="4954" spans="11:11">
      <c r="K4954"/>
    </row>
    <row r="4955" spans="11:11">
      <c r="K4955"/>
    </row>
    <row r="4956" spans="11:11">
      <c r="K4956"/>
    </row>
    <row r="4957" spans="11:11">
      <c r="K4957"/>
    </row>
    <row r="4958" spans="11:11">
      <c r="K4958"/>
    </row>
    <row r="4959" spans="11:11">
      <c r="K4959"/>
    </row>
    <row r="4960" spans="11:11">
      <c r="K4960"/>
    </row>
    <row r="4961" spans="11:11">
      <c r="K4961"/>
    </row>
    <row r="4962" spans="11:11">
      <c r="K4962"/>
    </row>
    <row r="4963" spans="11:11">
      <c r="K4963"/>
    </row>
    <row r="4964" spans="11:11">
      <c r="K4964"/>
    </row>
    <row r="4965" spans="11:11">
      <c r="K4965"/>
    </row>
    <row r="4966" spans="11:11">
      <c r="K4966"/>
    </row>
    <row r="4967" spans="11:11">
      <c r="K4967"/>
    </row>
    <row r="4968" spans="11:11">
      <c r="K4968"/>
    </row>
    <row r="4969" spans="11:11">
      <c r="K4969"/>
    </row>
    <row r="4970" spans="11:11">
      <c r="K4970"/>
    </row>
    <row r="4971" spans="11:11">
      <c r="K4971"/>
    </row>
    <row r="4972" spans="11:11">
      <c r="K4972"/>
    </row>
    <row r="4973" spans="11:11">
      <c r="K4973"/>
    </row>
    <row r="4974" spans="11:11">
      <c r="K4974"/>
    </row>
    <row r="4975" spans="11:11">
      <c r="K4975"/>
    </row>
    <row r="4976" spans="11:11">
      <c r="K4976"/>
    </row>
    <row r="4977" spans="11:11">
      <c r="K4977"/>
    </row>
    <row r="4978" spans="11:11">
      <c r="K4978"/>
    </row>
    <row r="4979" spans="11:11">
      <c r="K4979"/>
    </row>
    <row r="4980" spans="11:11">
      <c r="K4980"/>
    </row>
    <row r="4981" spans="11:11">
      <c r="K4981"/>
    </row>
    <row r="4982" spans="11:11">
      <c r="K4982"/>
    </row>
    <row r="4983" spans="11:11">
      <c r="K4983"/>
    </row>
    <row r="4984" spans="11:11">
      <c r="K4984"/>
    </row>
    <row r="4985" spans="11:11">
      <c r="K4985"/>
    </row>
    <row r="4986" spans="11:11">
      <c r="K4986"/>
    </row>
    <row r="4987" spans="11:11">
      <c r="K4987"/>
    </row>
    <row r="4988" spans="11:11">
      <c r="K4988"/>
    </row>
    <row r="4989" spans="11:11">
      <c r="K4989"/>
    </row>
    <row r="4990" spans="11:11">
      <c r="K4990"/>
    </row>
    <row r="4991" spans="11:11">
      <c r="K4991"/>
    </row>
    <row r="4992" spans="11:11">
      <c r="K4992"/>
    </row>
    <row r="4993" spans="11:11">
      <c r="K4993"/>
    </row>
    <row r="4994" spans="11:11">
      <c r="K4994"/>
    </row>
    <row r="4995" spans="11:11">
      <c r="K4995"/>
    </row>
    <row r="4996" spans="11:11">
      <c r="K4996"/>
    </row>
    <row r="4997" spans="11:11">
      <c r="K4997"/>
    </row>
    <row r="4998" spans="11:11">
      <c r="K4998"/>
    </row>
    <row r="4999" spans="11:11">
      <c r="K4999"/>
    </row>
    <row r="5000" spans="11:11">
      <c r="K5000"/>
    </row>
    <row r="5001" spans="11:11">
      <c r="K5001"/>
    </row>
    <row r="5002" spans="11:11">
      <c r="K5002"/>
    </row>
    <row r="5003" spans="11:11">
      <c r="K5003"/>
    </row>
    <row r="5004" spans="11:11">
      <c r="K5004"/>
    </row>
    <row r="5005" spans="11:11">
      <c r="K5005"/>
    </row>
    <row r="5006" spans="11:11">
      <c r="K5006"/>
    </row>
    <row r="5007" spans="11:11">
      <c r="K5007"/>
    </row>
    <row r="5008" spans="11:11">
      <c r="K5008"/>
    </row>
    <row r="5009" spans="11:11">
      <c r="K5009"/>
    </row>
    <row r="5010" spans="11:11">
      <c r="K5010"/>
    </row>
    <row r="5011" spans="11:11">
      <c r="K5011"/>
    </row>
    <row r="5012" spans="11:11">
      <c r="K5012"/>
    </row>
    <row r="5013" spans="11:11">
      <c r="K5013"/>
    </row>
    <row r="5014" spans="11:11">
      <c r="K5014"/>
    </row>
    <row r="5015" spans="11:11">
      <c r="K5015"/>
    </row>
    <row r="5016" spans="11:11">
      <c r="K5016"/>
    </row>
    <row r="5017" spans="11:11">
      <c r="K5017"/>
    </row>
    <row r="5018" spans="11:11">
      <c r="K5018"/>
    </row>
    <row r="5019" spans="11:11">
      <c r="K5019"/>
    </row>
    <row r="5020" spans="11:11">
      <c r="K5020"/>
    </row>
    <row r="5021" spans="11:11">
      <c r="K5021"/>
    </row>
    <row r="5022" spans="11:11">
      <c r="K5022"/>
    </row>
    <row r="5023" spans="11:11">
      <c r="K5023"/>
    </row>
    <row r="5024" spans="11:11">
      <c r="K5024"/>
    </row>
    <row r="5025" spans="11:11">
      <c r="K5025"/>
    </row>
    <row r="5026" spans="11:11">
      <c r="K5026"/>
    </row>
    <row r="5027" spans="11:11">
      <c r="K5027"/>
    </row>
    <row r="5028" spans="11:11">
      <c r="K5028"/>
    </row>
    <row r="5029" spans="11:11">
      <c r="K5029"/>
    </row>
    <row r="5030" spans="11:11">
      <c r="K5030"/>
    </row>
    <row r="5031" spans="11:11">
      <c r="K5031"/>
    </row>
    <row r="5032" spans="11:11">
      <c r="K5032"/>
    </row>
    <row r="5033" spans="11:11">
      <c r="K5033"/>
    </row>
    <row r="5034" spans="11:11">
      <c r="K5034"/>
    </row>
    <row r="5035" spans="11:11">
      <c r="K5035"/>
    </row>
    <row r="5036" spans="11:11">
      <c r="K5036"/>
    </row>
    <row r="5037" spans="11:11">
      <c r="K5037"/>
    </row>
    <row r="5038" spans="11:11">
      <c r="K5038"/>
    </row>
    <row r="5039" spans="11:11">
      <c r="K5039"/>
    </row>
    <row r="5040" spans="11:11">
      <c r="K5040"/>
    </row>
    <row r="5041" spans="11:11">
      <c r="K5041"/>
    </row>
    <row r="5042" spans="11:11">
      <c r="K5042"/>
    </row>
    <row r="5043" spans="11:11">
      <c r="K5043"/>
    </row>
    <row r="5044" spans="11:11">
      <c r="K5044"/>
    </row>
    <row r="5045" spans="11:11">
      <c r="K5045"/>
    </row>
    <row r="5046" spans="11:11">
      <c r="K5046"/>
    </row>
    <row r="5047" spans="11:11">
      <c r="K5047"/>
    </row>
    <row r="5048" spans="11:11">
      <c r="K5048"/>
    </row>
    <row r="5049" spans="11:11">
      <c r="K5049"/>
    </row>
    <row r="5050" spans="11:11">
      <c r="K5050"/>
    </row>
    <row r="5051" spans="11:11">
      <c r="K5051"/>
    </row>
    <row r="5052" spans="11:11">
      <c r="K5052"/>
    </row>
    <row r="5053" spans="11:11">
      <c r="K5053"/>
    </row>
    <row r="5054" spans="11:11">
      <c r="K5054"/>
    </row>
    <row r="5055" spans="11:11">
      <c r="K5055"/>
    </row>
    <row r="5056" spans="11:11">
      <c r="K5056"/>
    </row>
    <row r="5057" spans="11:11">
      <c r="K5057"/>
    </row>
    <row r="5058" spans="11:11">
      <c r="K5058"/>
    </row>
    <row r="5059" spans="11:11">
      <c r="K5059"/>
    </row>
    <row r="5060" spans="11:11">
      <c r="K5060"/>
    </row>
    <row r="5061" spans="11:11">
      <c r="K5061"/>
    </row>
    <row r="5062" spans="11:11">
      <c r="K5062"/>
    </row>
    <row r="5063" spans="11:11">
      <c r="K5063"/>
    </row>
    <row r="5064" spans="11:11">
      <c r="K5064"/>
    </row>
    <row r="5065" spans="11:11">
      <c r="K5065"/>
    </row>
    <row r="5066" spans="11:11">
      <c r="K5066"/>
    </row>
    <row r="5067" spans="11:11">
      <c r="K5067"/>
    </row>
    <row r="5068" spans="11:11">
      <c r="K5068"/>
    </row>
    <row r="5069" spans="11:11">
      <c r="K5069"/>
    </row>
    <row r="5070" spans="11:11">
      <c r="K5070"/>
    </row>
    <row r="5071" spans="11:11">
      <c r="K5071"/>
    </row>
    <row r="5072" spans="11:11">
      <c r="K5072"/>
    </row>
    <row r="5073" spans="11:11">
      <c r="K5073"/>
    </row>
    <row r="5074" spans="11:11">
      <c r="K5074"/>
    </row>
    <row r="5075" spans="11:11">
      <c r="K5075"/>
    </row>
    <row r="5076" spans="11:11">
      <c r="K5076"/>
    </row>
    <row r="5077" spans="11:11">
      <c r="K5077"/>
    </row>
    <row r="5078" spans="11:11">
      <c r="K5078"/>
    </row>
    <row r="5079" spans="11:11">
      <c r="K5079"/>
    </row>
    <row r="5080" spans="11:11">
      <c r="K5080"/>
    </row>
    <row r="5081" spans="11:11">
      <c r="K5081"/>
    </row>
    <row r="5082" spans="11:11">
      <c r="K5082"/>
    </row>
    <row r="5083" spans="11:11">
      <c r="K5083"/>
    </row>
    <row r="5084" spans="11:11">
      <c r="K5084"/>
    </row>
    <row r="5085" spans="11:11">
      <c r="K5085"/>
    </row>
    <row r="5086" spans="11:11">
      <c r="K5086"/>
    </row>
    <row r="5087" spans="11:11">
      <c r="K5087"/>
    </row>
    <row r="5088" spans="11:11">
      <c r="K5088"/>
    </row>
    <row r="5089" spans="11:11">
      <c r="K5089"/>
    </row>
    <row r="5090" spans="11:11">
      <c r="K5090"/>
    </row>
    <row r="5091" spans="11:11">
      <c r="K5091"/>
    </row>
    <row r="5092" spans="11:11">
      <c r="K5092"/>
    </row>
    <row r="5093" spans="11:11">
      <c r="K5093"/>
    </row>
    <row r="5094" spans="11:11">
      <c r="K5094"/>
    </row>
    <row r="5095" spans="11:11">
      <c r="K5095"/>
    </row>
    <row r="5096" spans="11:11">
      <c r="K5096"/>
    </row>
    <row r="5097" spans="11:11">
      <c r="K5097"/>
    </row>
    <row r="5098" spans="11:11">
      <c r="K5098"/>
    </row>
    <row r="5099" spans="11:11">
      <c r="K5099"/>
    </row>
    <row r="5100" spans="11:11">
      <c r="K5100"/>
    </row>
    <row r="5101" spans="11:11">
      <c r="K5101"/>
    </row>
    <row r="5102" spans="11:11">
      <c r="K5102"/>
    </row>
    <row r="5103" spans="11:11">
      <c r="K5103"/>
    </row>
    <row r="5104" spans="11:11">
      <c r="K5104"/>
    </row>
    <row r="5105" spans="11:11">
      <c r="K5105"/>
    </row>
    <row r="5106" spans="11:11">
      <c r="K5106"/>
    </row>
    <row r="5107" spans="11:11">
      <c r="K5107"/>
    </row>
    <row r="5108" spans="11:11">
      <c r="K5108"/>
    </row>
    <row r="5109" spans="11:11">
      <c r="K5109"/>
    </row>
    <row r="5110" spans="11:11">
      <c r="K5110"/>
    </row>
    <row r="5111" spans="11:11">
      <c r="K5111"/>
    </row>
    <row r="5112" spans="11:11">
      <c r="K5112"/>
    </row>
    <row r="5113" spans="11:11">
      <c r="K5113"/>
    </row>
    <row r="5114" spans="11:11">
      <c r="K5114"/>
    </row>
    <row r="5115" spans="11:11">
      <c r="K5115"/>
    </row>
    <row r="5116" spans="11:11">
      <c r="K5116"/>
    </row>
    <row r="5117" spans="11:11">
      <c r="K5117"/>
    </row>
    <row r="5118" spans="11:11">
      <c r="K5118"/>
    </row>
    <row r="5119" spans="11:11">
      <c r="K5119"/>
    </row>
    <row r="5120" spans="11:11">
      <c r="K5120"/>
    </row>
    <row r="5121" spans="11:11">
      <c r="K5121"/>
    </row>
    <row r="5122" spans="11:11">
      <c r="K5122"/>
    </row>
    <row r="5123" spans="11:11">
      <c r="K5123"/>
    </row>
    <row r="5124" spans="11:11">
      <c r="K5124"/>
    </row>
    <row r="5125" spans="11:11">
      <c r="K5125"/>
    </row>
    <row r="5126" spans="11:11">
      <c r="K5126"/>
    </row>
    <row r="5127" spans="11:11">
      <c r="K5127"/>
    </row>
    <row r="5128" spans="11:11">
      <c r="K5128"/>
    </row>
    <row r="5129" spans="11:11">
      <c r="K5129"/>
    </row>
    <row r="5130" spans="11:11">
      <c r="K5130"/>
    </row>
    <row r="5131" spans="11:11">
      <c r="K5131"/>
    </row>
    <row r="5132" spans="11:11">
      <c r="K5132"/>
    </row>
    <row r="5133" spans="11:11">
      <c r="K5133"/>
    </row>
    <row r="5134" spans="11:11">
      <c r="K5134"/>
    </row>
    <row r="5135" spans="11:11">
      <c r="K5135"/>
    </row>
    <row r="5136" spans="11:11">
      <c r="K5136"/>
    </row>
    <row r="5137" spans="11:11">
      <c r="K5137"/>
    </row>
    <row r="5138" spans="11:11">
      <c r="K5138"/>
    </row>
    <row r="5139" spans="11:11">
      <c r="K5139"/>
    </row>
    <row r="5140" spans="11:11">
      <c r="K5140"/>
    </row>
    <row r="5141" spans="11:11">
      <c r="K5141"/>
    </row>
    <row r="5142" spans="11:11">
      <c r="K5142"/>
    </row>
    <row r="5143" spans="11:11">
      <c r="K5143"/>
    </row>
    <row r="5144" spans="11:11">
      <c r="K5144"/>
    </row>
    <row r="5145" spans="11:11">
      <c r="K5145"/>
    </row>
    <row r="5146" spans="11:11">
      <c r="K5146"/>
    </row>
    <row r="5147" spans="11:11">
      <c r="K5147"/>
    </row>
    <row r="5148" spans="11:11">
      <c r="K5148"/>
    </row>
    <row r="5149" spans="11:11">
      <c r="K5149"/>
    </row>
    <row r="5150" spans="11:11">
      <c r="K5150"/>
    </row>
    <row r="5151" spans="11:11">
      <c r="K5151"/>
    </row>
    <row r="5152" spans="11:11">
      <c r="K5152"/>
    </row>
    <row r="5153" spans="11:11">
      <c r="K5153"/>
    </row>
    <row r="5154" spans="11:11">
      <c r="K5154"/>
    </row>
    <row r="5155" spans="11:11">
      <c r="K5155"/>
    </row>
    <row r="5156" spans="11:11">
      <c r="K5156"/>
    </row>
    <row r="5157" spans="11:11">
      <c r="K5157"/>
    </row>
    <row r="5158" spans="11:11">
      <c r="K5158"/>
    </row>
    <row r="5159" spans="11:11">
      <c r="K5159"/>
    </row>
    <row r="5160" spans="11:11">
      <c r="K5160"/>
    </row>
    <row r="5161" spans="11:11">
      <c r="K5161"/>
    </row>
    <row r="5162" spans="11:11">
      <c r="K5162"/>
    </row>
    <row r="5163" spans="11:11">
      <c r="K5163"/>
    </row>
    <row r="5164" spans="11:11">
      <c r="K5164"/>
    </row>
    <row r="5165" spans="11:11">
      <c r="K5165"/>
    </row>
    <row r="5166" spans="11:11">
      <c r="K5166"/>
    </row>
    <row r="5167" spans="11:11">
      <c r="K5167"/>
    </row>
    <row r="5168" spans="11:11">
      <c r="K5168"/>
    </row>
    <row r="5169" spans="11:11">
      <c r="K5169"/>
    </row>
    <row r="5170" spans="11:11">
      <c r="K5170"/>
    </row>
    <row r="5171" spans="11:11">
      <c r="K5171"/>
    </row>
    <row r="5172" spans="11:11">
      <c r="K5172"/>
    </row>
    <row r="5173" spans="11:11">
      <c r="K5173"/>
    </row>
    <row r="5174" spans="11:11">
      <c r="K5174"/>
    </row>
    <row r="5175" spans="11:11">
      <c r="K5175"/>
    </row>
    <row r="5176" spans="11:11">
      <c r="K5176"/>
    </row>
    <row r="5177" spans="11:11">
      <c r="K5177"/>
    </row>
    <row r="5178" spans="11:11">
      <c r="K5178"/>
    </row>
    <row r="5179" spans="11:11">
      <c r="K5179"/>
    </row>
    <row r="5180" spans="11:11">
      <c r="K5180"/>
    </row>
    <row r="5181" spans="11:11">
      <c r="K5181"/>
    </row>
    <row r="5182" spans="11:11">
      <c r="K5182"/>
    </row>
    <row r="5183" spans="11:11">
      <c r="K5183"/>
    </row>
    <row r="5184" spans="11:11">
      <c r="K5184"/>
    </row>
    <row r="5185" spans="11:11">
      <c r="K5185"/>
    </row>
    <row r="5186" spans="11:11">
      <c r="K5186"/>
    </row>
    <row r="5187" spans="11:11">
      <c r="K5187"/>
    </row>
    <row r="5188" spans="11:11">
      <c r="K5188"/>
    </row>
    <row r="5189" spans="11:11">
      <c r="K5189"/>
    </row>
    <row r="5190" spans="11:11">
      <c r="K5190"/>
    </row>
    <row r="5191" spans="11:11">
      <c r="K5191"/>
    </row>
    <row r="5192" spans="11:11">
      <c r="K5192"/>
    </row>
    <row r="5193" spans="11:11">
      <c r="K5193"/>
    </row>
    <row r="5194" spans="11:11">
      <c r="K5194"/>
    </row>
    <row r="5195" spans="11:11">
      <c r="K5195"/>
    </row>
    <row r="5196" spans="11:11">
      <c r="K5196"/>
    </row>
    <row r="5197" spans="11:11">
      <c r="K5197"/>
    </row>
    <row r="5198" spans="11:11">
      <c r="K5198"/>
    </row>
    <row r="5199" spans="11:11">
      <c r="K5199"/>
    </row>
    <row r="5200" spans="11:11">
      <c r="K5200"/>
    </row>
    <row r="5201" spans="11:11">
      <c r="K5201"/>
    </row>
    <row r="5202" spans="11:11">
      <c r="K5202"/>
    </row>
    <row r="5203" spans="11:11">
      <c r="K5203"/>
    </row>
    <row r="5204" spans="11:11">
      <c r="K5204"/>
    </row>
    <row r="5205" spans="11:11">
      <c r="K5205"/>
    </row>
    <row r="5206" spans="11:11">
      <c r="K5206"/>
    </row>
    <row r="5207" spans="11:11">
      <c r="K5207"/>
    </row>
    <row r="5208" spans="11:11">
      <c r="K5208"/>
    </row>
    <row r="5209" spans="11:11">
      <c r="K5209"/>
    </row>
    <row r="5210" spans="11:11">
      <c r="K5210"/>
    </row>
    <row r="5211" spans="11:11">
      <c r="K5211"/>
    </row>
    <row r="5212" spans="11:11">
      <c r="K5212"/>
    </row>
    <row r="5213" spans="11:11">
      <c r="K5213"/>
    </row>
    <row r="5214" spans="11:11">
      <c r="K5214"/>
    </row>
    <row r="5215" spans="11:11">
      <c r="K5215"/>
    </row>
    <row r="5216" spans="11:11">
      <c r="K5216"/>
    </row>
    <row r="5217" spans="11:11">
      <c r="K5217"/>
    </row>
    <row r="5218" spans="11:11">
      <c r="K5218"/>
    </row>
    <row r="5219" spans="11:11">
      <c r="K5219"/>
    </row>
    <row r="5220" spans="11:11">
      <c r="K5220"/>
    </row>
    <row r="5221" spans="11:11">
      <c r="K5221"/>
    </row>
    <row r="5222" spans="11:11">
      <c r="K5222"/>
    </row>
    <row r="5223" spans="11:11">
      <c r="K5223"/>
    </row>
    <row r="5224" spans="11:11">
      <c r="K5224"/>
    </row>
    <row r="5225" spans="11:11">
      <c r="K5225"/>
    </row>
    <row r="5226" spans="11:11">
      <c r="K5226"/>
    </row>
    <row r="5227" spans="11:11">
      <c r="K5227"/>
    </row>
    <row r="5228" spans="11:11">
      <c r="K5228"/>
    </row>
    <row r="5229" spans="11:11">
      <c r="K5229"/>
    </row>
    <row r="5230" spans="11:11">
      <c r="K5230"/>
    </row>
    <row r="5231" spans="11:11">
      <c r="K5231"/>
    </row>
    <row r="5232" spans="11:11">
      <c r="K5232"/>
    </row>
    <row r="5233" spans="11:11">
      <c r="K5233"/>
    </row>
    <row r="5234" spans="11:11">
      <c r="K5234"/>
    </row>
    <row r="5235" spans="11:11">
      <c r="K5235"/>
    </row>
    <row r="5236" spans="11:11">
      <c r="K5236"/>
    </row>
    <row r="5237" spans="11:11">
      <c r="K5237"/>
    </row>
    <row r="5238" spans="11:11">
      <c r="K5238"/>
    </row>
    <row r="5239" spans="11:11">
      <c r="K5239"/>
    </row>
    <row r="5240" spans="11:11">
      <c r="K5240"/>
    </row>
    <row r="5241" spans="11:11">
      <c r="K5241"/>
    </row>
    <row r="5242" spans="11:11">
      <c r="K5242"/>
    </row>
    <row r="5243" spans="11:11">
      <c r="K5243"/>
    </row>
    <row r="5244" spans="11:11">
      <c r="K5244"/>
    </row>
    <row r="5245" spans="11:11">
      <c r="K5245"/>
    </row>
    <row r="5246" spans="11:11">
      <c r="K5246"/>
    </row>
    <row r="5247" spans="11:11">
      <c r="K5247"/>
    </row>
    <row r="5248" spans="11:11">
      <c r="K5248"/>
    </row>
    <row r="5249" spans="11:11">
      <c r="K5249"/>
    </row>
    <row r="5250" spans="11:11">
      <c r="K5250"/>
    </row>
    <row r="5251" spans="11:11">
      <c r="K5251"/>
    </row>
    <row r="5252" spans="11:11">
      <c r="K5252"/>
    </row>
    <row r="5253" spans="11:11">
      <c r="K5253"/>
    </row>
    <row r="5254" spans="11:11">
      <c r="K5254"/>
    </row>
    <row r="5255" spans="11:11">
      <c r="K5255"/>
    </row>
    <row r="5256" spans="11:11">
      <c r="K5256"/>
    </row>
    <row r="5257" spans="11:11">
      <c r="K5257"/>
    </row>
    <row r="5258" spans="11:11">
      <c r="K5258"/>
    </row>
    <row r="5259" spans="11:11">
      <c r="K5259"/>
    </row>
    <row r="5260" spans="11:11">
      <c r="K5260"/>
    </row>
    <row r="5261" spans="11:11">
      <c r="K5261"/>
    </row>
    <row r="5262" spans="11:11">
      <c r="K5262"/>
    </row>
    <row r="5263" spans="11:11">
      <c r="K5263"/>
    </row>
    <row r="5264" spans="11:11">
      <c r="K5264"/>
    </row>
    <row r="5265" spans="11:11">
      <c r="K5265"/>
    </row>
    <row r="5266" spans="11:11">
      <c r="K5266"/>
    </row>
    <row r="5267" spans="11:11">
      <c r="K5267"/>
    </row>
    <row r="5268" spans="11:11">
      <c r="K5268"/>
    </row>
    <row r="5269" spans="11:11">
      <c r="K5269"/>
    </row>
    <row r="5270" spans="11:11">
      <c r="K5270"/>
    </row>
    <row r="5271" spans="11:11">
      <c r="K5271"/>
    </row>
    <row r="5272" spans="11:11">
      <c r="K5272"/>
    </row>
    <row r="5273" spans="11:11">
      <c r="K5273"/>
    </row>
    <row r="5274" spans="11:11">
      <c r="K5274"/>
    </row>
    <row r="5275" spans="11:11">
      <c r="K5275"/>
    </row>
    <row r="5276" spans="11:11">
      <c r="K5276"/>
    </row>
    <row r="5277" spans="11:11">
      <c r="K5277"/>
    </row>
    <row r="5278" spans="11:11">
      <c r="K5278"/>
    </row>
    <row r="5279" spans="11:11">
      <c r="K5279"/>
    </row>
    <row r="5280" spans="11:11">
      <c r="K5280"/>
    </row>
    <row r="5281" spans="11:11">
      <c r="K5281"/>
    </row>
    <row r="5282" spans="11:11">
      <c r="K5282"/>
    </row>
    <row r="5283" spans="11:11">
      <c r="K5283"/>
    </row>
    <row r="5284" spans="11:11">
      <c r="K5284"/>
    </row>
    <row r="5285" spans="11:11">
      <c r="K5285"/>
    </row>
    <row r="5286" spans="11:11">
      <c r="K5286"/>
    </row>
    <row r="5287" spans="11:11">
      <c r="K5287"/>
    </row>
    <row r="5288" spans="11:11">
      <c r="K5288"/>
    </row>
    <row r="5289" spans="11:11">
      <c r="K5289"/>
    </row>
    <row r="5290" spans="11:11">
      <c r="K5290"/>
    </row>
    <row r="5291" spans="11:11">
      <c r="K5291"/>
    </row>
    <row r="5292" spans="11:11">
      <c r="K5292"/>
    </row>
    <row r="5293" spans="11:11">
      <c r="K5293"/>
    </row>
    <row r="5294" spans="11:11">
      <c r="K5294"/>
    </row>
    <row r="5295" spans="11:11">
      <c r="K5295"/>
    </row>
    <row r="5296" spans="11:11">
      <c r="K5296"/>
    </row>
    <row r="5297" spans="11:11">
      <c r="K5297"/>
    </row>
    <row r="5298" spans="11:11">
      <c r="K5298"/>
    </row>
    <row r="5299" spans="11:11">
      <c r="K5299"/>
    </row>
    <row r="5300" spans="11:11">
      <c r="K5300"/>
    </row>
    <row r="5301" spans="11:11">
      <c r="K5301"/>
    </row>
    <row r="5302" spans="11:11">
      <c r="K5302"/>
    </row>
    <row r="5303" spans="11:11">
      <c r="K5303"/>
    </row>
    <row r="5304" spans="11:11">
      <c r="K5304"/>
    </row>
    <row r="5305" spans="11:11">
      <c r="K5305"/>
    </row>
    <row r="5306" spans="11:11">
      <c r="K5306"/>
    </row>
    <row r="5307" spans="11:11">
      <c r="K5307"/>
    </row>
    <row r="5308" spans="11:11">
      <c r="K5308"/>
    </row>
    <row r="5309" spans="11:11">
      <c r="K5309"/>
    </row>
    <row r="5310" spans="11:11">
      <c r="K5310"/>
    </row>
    <row r="5311" spans="11:11">
      <c r="K5311"/>
    </row>
    <row r="5312" spans="11:11">
      <c r="K5312"/>
    </row>
    <row r="5313" spans="11:11">
      <c r="K5313"/>
    </row>
    <row r="5314" spans="11:11">
      <c r="K5314"/>
    </row>
    <row r="5315" spans="11:11">
      <c r="K5315"/>
    </row>
    <row r="5316" spans="11:11">
      <c r="K5316"/>
    </row>
    <row r="5317" spans="11:11">
      <c r="K5317"/>
    </row>
    <row r="5318" spans="11:11">
      <c r="K5318"/>
    </row>
    <row r="5319" spans="11:11">
      <c r="K5319"/>
    </row>
    <row r="5320" spans="11:11">
      <c r="K5320"/>
    </row>
    <row r="5321" spans="11:11">
      <c r="K5321"/>
    </row>
    <row r="5322" spans="11:11">
      <c r="K5322"/>
    </row>
    <row r="5323" spans="11:11">
      <c r="K5323"/>
    </row>
    <row r="5324" spans="11:11">
      <c r="K5324"/>
    </row>
    <row r="5325" spans="11:11">
      <c r="K5325"/>
    </row>
    <row r="5326" spans="11:11">
      <c r="K5326"/>
    </row>
    <row r="5327" spans="11:11">
      <c r="K5327"/>
    </row>
    <row r="5328" spans="11:11">
      <c r="K5328"/>
    </row>
    <row r="5329" spans="11:11">
      <c r="K5329"/>
    </row>
    <row r="5330" spans="11:11">
      <c r="K5330"/>
    </row>
    <row r="5331" spans="11:11">
      <c r="K5331"/>
    </row>
    <row r="5332" spans="11:11">
      <c r="K5332"/>
    </row>
    <row r="5333" spans="11:11">
      <c r="K5333"/>
    </row>
    <row r="5334" spans="11:11">
      <c r="K5334"/>
    </row>
    <row r="5335" spans="11:11">
      <c r="K5335"/>
    </row>
    <row r="5336" spans="11:11">
      <c r="K5336"/>
    </row>
    <row r="5337" spans="11:11">
      <c r="K5337"/>
    </row>
    <row r="5338" spans="11:11">
      <c r="K5338"/>
    </row>
    <row r="5339" spans="11:11">
      <c r="K5339"/>
    </row>
    <row r="5340" spans="11:11">
      <c r="K5340"/>
    </row>
    <row r="5341" spans="11:11">
      <c r="K5341"/>
    </row>
    <row r="5342" spans="11:11">
      <c r="K5342"/>
    </row>
    <row r="5343" spans="11:11">
      <c r="K5343"/>
    </row>
    <row r="5344" spans="11:11">
      <c r="K5344"/>
    </row>
    <row r="5345" spans="11:11">
      <c r="K5345"/>
    </row>
    <row r="5346" spans="11:11">
      <c r="K5346"/>
    </row>
    <row r="5347" spans="11:11">
      <c r="K5347"/>
    </row>
    <row r="5348" spans="11:11">
      <c r="K5348"/>
    </row>
    <row r="5349" spans="11:11">
      <c r="K5349"/>
    </row>
    <row r="5350" spans="11:11">
      <c r="K5350"/>
    </row>
    <row r="5351" spans="11:11">
      <c r="K5351"/>
    </row>
    <row r="5352" spans="11:11">
      <c r="K5352"/>
    </row>
    <row r="5353" spans="11:11">
      <c r="K5353"/>
    </row>
    <row r="5354" spans="11:11">
      <c r="K5354"/>
    </row>
    <row r="5355" spans="11:11">
      <c r="K5355"/>
    </row>
    <row r="5356" spans="11:11">
      <c r="K5356"/>
    </row>
    <row r="5357" spans="11:11">
      <c r="K5357"/>
    </row>
    <row r="5358" spans="11:11">
      <c r="K5358"/>
    </row>
    <row r="5359" spans="11:11">
      <c r="K5359"/>
    </row>
    <row r="5360" spans="11:11">
      <c r="K5360"/>
    </row>
    <row r="5361" spans="11:11">
      <c r="K5361"/>
    </row>
    <row r="5362" spans="11:11">
      <c r="K5362"/>
    </row>
    <row r="5363" spans="11:11">
      <c r="K5363"/>
    </row>
    <row r="5364" spans="11:11">
      <c r="K5364"/>
    </row>
    <row r="5365" spans="11:11">
      <c r="K5365"/>
    </row>
    <row r="5366" spans="11:11">
      <c r="K5366"/>
    </row>
    <row r="5367" spans="11:11">
      <c r="K5367"/>
    </row>
    <row r="5368" spans="11:11">
      <c r="K5368"/>
    </row>
    <row r="5369" spans="11:11">
      <c r="K5369"/>
    </row>
    <row r="5370" spans="11:11">
      <c r="K5370"/>
    </row>
    <row r="5371" spans="11:11">
      <c r="K5371"/>
    </row>
    <row r="5372" spans="11:11">
      <c r="K5372"/>
    </row>
    <row r="5373" spans="11:11">
      <c r="K5373"/>
    </row>
    <row r="5374" spans="11:11">
      <c r="K5374"/>
    </row>
    <row r="5375" spans="11:11">
      <c r="K5375"/>
    </row>
    <row r="5376" spans="11:11">
      <c r="K5376"/>
    </row>
    <row r="5377" spans="11:11">
      <c r="K5377"/>
    </row>
    <row r="5378" spans="11:11">
      <c r="K5378"/>
    </row>
    <row r="5379" spans="11:11">
      <c r="K5379"/>
    </row>
    <row r="5380" spans="11:11">
      <c r="K5380"/>
    </row>
    <row r="5381" spans="11:11">
      <c r="K5381"/>
    </row>
    <row r="5382" spans="11:11">
      <c r="K5382"/>
    </row>
    <row r="5383" spans="11:11">
      <c r="K5383"/>
    </row>
    <row r="5384" spans="11:11">
      <c r="K5384"/>
    </row>
    <row r="5385" spans="11:11">
      <c r="K5385"/>
    </row>
    <row r="5386" spans="11:11">
      <c r="K5386"/>
    </row>
    <row r="5387" spans="11:11">
      <c r="K5387"/>
    </row>
    <row r="5388" spans="11:11">
      <c r="K5388"/>
    </row>
    <row r="5389" spans="11:11">
      <c r="K5389"/>
    </row>
    <row r="5390" spans="11:11">
      <c r="K5390"/>
    </row>
    <row r="5391" spans="11:11">
      <c r="K5391"/>
    </row>
    <row r="5392" spans="11:11">
      <c r="K5392"/>
    </row>
    <row r="5393" spans="11:11">
      <c r="K5393"/>
    </row>
    <row r="5394" spans="11:11">
      <c r="K5394"/>
    </row>
    <row r="5395" spans="11:11">
      <c r="K5395"/>
    </row>
    <row r="5396" spans="11:11">
      <c r="K5396"/>
    </row>
    <row r="5397" spans="11:11">
      <c r="K5397"/>
    </row>
    <row r="5398" spans="11:11">
      <c r="K5398"/>
    </row>
    <row r="5399" spans="11:11">
      <c r="K5399"/>
    </row>
    <row r="5400" spans="11:11">
      <c r="K5400"/>
    </row>
    <row r="5401" spans="11:11">
      <c r="K5401"/>
    </row>
    <row r="5402" spans="11:11">
      <c r="K5402"/>
    </row>
    <row r="5403" spans="11:11">
      <c r="K5403"/>
    </row>
    <row r="5404" spans="11:11">
      <c r="K5404"/>
    </row>
    <row r="5405" spans="11:11">
      <c r="K5405"/>
    </row>
    <row r="5406" spans="11:11">
      <c r="K5406"/>
    </row>
    <row r="5407" spans="11:11">
      <c r="K5407"/>
    </row>
    <row r="5408" spans="11:11">
      <c r="K5408"/>
    </row>
    <row r="5409" spans="11:11">
      <c r="K5409"/>
    </row>
    <row r="5410" spans="11:11">
      <c r="K5410"/>
    </row>
    <row r="5411" spans="11:11">
      <c r="K5411"/>
    </row>
    <row r="5412" spans="11:11">
      <c r="K5412"/>
    </row>
    <row r="5413" spans="11:11">
      <c r="K5413"/>
    </row>
    <row r="5414" spans="11:11">
      <c r="K5414"/>
    </row>
    <row r="5415" spans="11:11">
      <c r="K5415"/>
    </row>
    <row r="5416" spans="11:11">
      <c r="K5416"/>
    </row>
    <row r="5417" spans="11:11">
      <c r="K5417"/>
    </row>
    <row r="5418" spans="11:11">
      <c r="K5418"/>
    </row>
    <row r="5419" spans="11:11">
      <c r="K5419"/>
    </row>
    <row r="5420" spans="11:11">
      <c r="K5420"/>
    </row>
    <row r="5421" spans="11:11">
      <c r="K5421"/>
    </row>
    <row r="5422" spans="11:11">
      <c r="K5422"/>
    </row>
    <row r="5423" spans="11:11">
      <c r="K5423"/>
    </row>
    <row r="5424" spans="11:11">
      <c r="K5424"/>
    </row>
    <row r="5425" spans="11:11">
      <c r="K5425"/>
    </row>
    <row r="5426" spans="11:11">
      <c r="K5426"/>
    </row>
    <row r="5427" spans="11:11">
      <c r="K5427"/>
    </row>
    <row r="5428" spans="11:11">
      <c r="K5428"/>
    </row>
    <row r="5429" spans="11:11">
      <c r="K5429"/>
    </row>
    <row r="5430" spans="11:11">
      <c r="K5430"/>
    </row>
    <row r="5431" spans="11:11">
      <c r="K5431"/>
    </row>
    <row r="5432" spans="11:11">
      <c r="K5432"/>
    </row>
    <row r="5433" spans="11:11">
      <c r="K5433"/>
    </row>
    <row r="5434" spans="11:11">
      <c r="K5434"/>
    </row>
    <row r="5435" spans="11:11">
      <c r="K5435"/>
    </row>
    <row r="5436" spans="11:11">
      <c r="K5436"/>
    </row>
    <row r="5437" spans="11:11">
      <c r="K5437"/>
    </row>
    <row r="5438" spans="11:11">
      <c r="K5438"/>
    </row>
    <row r="5439" spans="11:11">
      <c r="K5439"/>
    </row>
    <row r="5440" spans="11:11">
      <c r="K5440"/>
    </row>
    <row r="5441" spans="11:11">
      <c r="K5441"/>
    </row>
    <row r="5442" spans="11:11">
      <c r="K5442"/>
    </row>
    <row r="5443" spans="11:11">
      <c r="K5443"/>
    </row>
    <row r="5444" spans="11:11">
      <c r="K5444"/>
    </row>
    <row r="5445" spans="11:11">
      <c r="K5445"/>
    </row>
    <row r="5446" spans="11:11">
      <c r="K5446"/>
    </row>
    <row r="5447" spans="11:11">
      <c r="K5447"/>
    </row>
    <row r="5448" spans="11:11">
      <c r="K5448"/>
    </row>
    <row r="5449" spans="11:11">
      <c r="K5449"/>
    </row>
    <row r="5450" spans="11:11">
      <c r="K5450"/>
    </row>
    <row r="5451" spans="11:11">
      <c r="K5451"/>
    </row>
    <row r="5452" spans="11:11">
      <c r="K5452"/>
    </row>
    <row r="5453" spans="11:11">
      <c r="K5453"/>
    </row>
    <row r="5454" spans="11:11">
      <c r="K5454"/>
    </row>
    <row r="5455" spans="11:11">
      <c r="K5455"/>
    </row>
    <row r="5456" spans="11:11">
      <c r="K5456"/>
    </row>
    <row r="5457" spans="11:11">
      <c r="K5457"/>
    </row>
    <row r="5458" spans="11:11">
      <c r="K5458"/>
    </row>
    <row r="5459" spans="11:11">
      <c r="K5459"/>
    </row>
    <row r="5460" spans="11:11">
      <c r="K5460"/>
    </row>
    <row r="5461" spans="11:11">
      <c r="K5461"/>
    </row>
    <row r="5462" spans="11:11">
      <c r="K5462"/>
    </row>
    <row r="5463" spans="11:11">
      <c r="K5463"/>
    </row>
    <row r="5464" spans="11:11">
      <c r="K5464"/>
    </row>
    <row r="5465" spans="11:11">
      <c r="K5465"/>
    </row>
    <row r="5466" spans="11:11">
      <c r="K5466"/>
    </row>
    <row r="5467" spans="11:11">
      <c r="K5467"/>
    </row>
    <row r="5468" spans="11:11">
      <c r="K5468"/>
    </row>
    <row r="5469" spans="11:11">
      <c r="K5469"/>
    </row>
    <row r="5470" spans="11:11">
      <c r="K5470"/>
    </row>
    <row r="5471" spans="11:11">
      <c r="K5471"/>
    </row>
    <row r="5472" spans="11:11">
      <c r="K5472"/>
    </row>
    <row r="5473" spans="11:11">
      <c r="K5473"/>
    </row>
    <row r="5474" spans="11:11">
      <c r="K5474"/>
    </row>
    <row r="5475" spans="11:11">
      <c r="K5475"/>
    </row>
    <row r="5476" spans="11:11">
      <c r="K5476"/>
    </row>
    <row r="5477" spans="11:11">
      <c r="K5477"/>
    </row>
    <row r="5478" spans="11:11">
      <c r="K5478"/>
    </row>
    <row r="5479" spans="11:11">
      <c r="K5479"/>
    </row>
    <row r="5480" spans="11:11">
      <c r="K5480"/>
    </row>
    <row r="5481" spans="11:11">
      <c r="K5481"/>
    </row>
    <row r="5482" spans="11:11">
      <c r="K5482"/>
    </row>
    <row r="5483" spans="11:11">
      <c r="K5483"/>
    </row>
    <row r="5484" spans="11:11">
      <c r="K5484"/>
    </row>
    <row r="5485" spans="11:11">
      <c r="K5485"/>
    </row>
    <row r="5486" spans="11:11">
      <c r="K5486"/>
    </row>
    <row r="5487" spans="11:11">
      <c r="K5487"/>
    </row>
    <row r="5488" spans="11:11">
      <c r="K5488"/>
    </row>
    <row r="5489" spans="11:11">
      <c r="K5489"/>
    </row>
    <row r="5490" spans="11:11">
      <c r="K5490"/>
    </row>
    <row r="5491" spans="11:11">
      <c r="K5491"/>
    </row>
    <row r="5492" spans="11:11">
      <c r="K5492"/>
    </row>
    <row r="5493" spans="11:11">
      <c r="K5493"/>
    </row>
    <row r="5494" spans="11:11">
      <c r="K5494"/>
    </row>
    <row r="5495" spans="11:11">
      <c r="K5495"/>
    </row>
    <row r="5496" spans="11:11">
      <c r="K5496"/>
    </row>
    <row r="5497" spans="11:11">
      <c r="K5497"/>
    </row>
    <row r="5498" spans="11:11">
      <c r="K5498"/>
    </row>
    <row r="5499" spans="11:11">
      <c r="K5499"/>
    </row>
    <row r="5500" spans="11:11">
      <c r="K5500"/>
    </row>
    <row r="5501" spans="11:11">
      <c r="K5501"/>
    </row>
    <row r="5502" spans="11:11">
      <c r="K5502"/>
    </row>
    <row r="5503" spans="11:11">
      <c r="K5503"/>
    </row>
    <row r="5504" spans="11:11">
      <c r="K5504"/>
    </row>
    <row r="5505" spans="11:11">
      <c r="K5505"/>
    </row>
    <row r="5506" spans="11:11">
      <c r="K5506"/>
    </row>
    <row r="5507" spans="11:11">
      <c r="K5507"/>
    </row>
    <row r="5508" spans="11:11">
      <c r="K5508"/>
    </row>
    <row r="5509" spans="11:11">
      <c r="K5509"/>
    </row>
    <row r="5510" spans="11:11">
      <c r="K5510"/>
    </row>
    <row r="5511" spans="11:11">
      <c r="K5511"/>
    </row>
    <row r="5512" spans="11:11">
      <c r="K5512"/>
    </row>
    <row r="5513" spans="11:11">
      <c r="K5513"/>
    </row>
    <row r="5514" spans="11:11">
      <c r="K5514"/>
    </row>
    <row r="5515" spans="11:11">
      <c r="K5515"/>
    </row>
    <row r="5516" spans="11:11">
      <c r="K5516"/>
    </row>
    <row r="5517" spans="11:11">
      <c r="K5517"/>
    </row>
    <row r="5518" spans="11:11">
      <c r="K5518"/>
    </row>
    <row r="5519" spans="11:11">
      <c r="K5519"/>
    </row>
    <row r="5520" spans="11:11">
      <c r="K5520"/>
    </row>
    <row r="5521" spans="11:11">
      <c r="K5521"/>
    </row>
    <row r="5522" spans="11:11">
      <c r="K5522"/>
    </row>
    <row r="5523" spans="11:11">
      <c r="K5523"/>
    </row>
    <row r="5524" spans="11:11">
      <c r="K5524"/>
    </row>
    <row r="5525" spans="11:11">
      <c r="K5525"/>
    </row>
    <row r="5526" spans="11:11">
      <c r="K5526"/>
    </row>
    <row r="5527" spans="11:11">
      <c r="K5527"/>
    </row>
    <row r="5528" spans="11:11">
      <c r="K5528"/>
    </row>
    <row r="5529" spans="11:11">
      <c r="K5529"/>
    </row>
    <row r="5530" spans="11:11">
      <c r="K5530"/>
    </row>
    <row r="5531" spans="11:11">
      <c r="K5531"/>
    </row>
    <row r="5532" spans="11:11">
      <c r="K5532"/>
    </row>
    <row r="5533" spans="11:11">
      <c r="K5533"/>
    </row>
    <row r="5534" spans="11:11">
      <c r="K5534"/>
    </row>
    <row r="5535" spans="11:11">
      <c r="K5535"/>
    </row>
    <row r="5536" spans="11:11">
      <c r="K5536"/>
    </row>
    <row r="5537" spans="11:11">
      <c r="K5537"/>
    </row>
    <row r="5538" spans="11:11">
      <c r="K5538"/>
    </row>
    <row r="5539" spans="11:11">
      <c r="K5539"/>
    </row>
    <row r="5540" spans="11:11">
      <c r="K5540"/>
    </row>
    <row r="5541" spans="11:11">
      <c r="K5541"/>
    </row>
    <row r="5542" spans="11:11">
      <c r="K5542"/>
    </row>
    <row r="5543" spans="11:11">
      <c r="K5543"/>
    </row>
    <row r="5544" spans="11:11">
      <c r="K5544"/>
    </row>
    <row r="5545" spans="11:11">
      <c r="K5545"/>
    </row>
    <row r="5546" spans="11:11">
      <c r="K5546"/>
    </row>
    <row r="5547" spans="11:11">
      <c r="K5547"/>
    </row>
    <row r="5548" spans="11:11">
      <c r="K5548"/>
    </row>
    <row r="5549" spans="11:11">
      <c r="K5549"/>
    </row>
    <row r="5550" spans="11:11">
      <c r="K5550"/>
    </row>
    <row r="5551" spans="11:11">
      <c r="K5551"/>
    </row>
    <row r="5552" spans="11:11">
      <c r="K5552"/>
    </row>
    <row r="5553" spans="11:11">
      <c r="K5553"/>
    </row>
    <row r="5554" spans="11:11">
      <c r="K5554"/>
    </row>
    <row r="5555" spans="11:11">
      <c r="K5555"/>
    </row>
    <row r="5556" spans="11:11">
      <c r="K5556"/>
    </row>
    <row r="5557" spans="11:11">
      <c r="K5557"/>
    </row>
    <row r="5558" spans="11:11">
      <c r="K5558"/>
    </row>
    <row r="5559" spans="11:11">
      <c r="K5559"/>
    </row>
    <row r="5560" spans="11:11">
      <c r="K5560"/>
    </row>
    <row r="5561" spans="11:11">
      <c r="K5561"/>
    </row>
    <row r="5562" spans="11:11">
      <c r="K5562"/>
    </row>
    <row r="5563" spans="11:11">
      <c r="K5563"/>
    </row>
    <row r="5564" spans="11:11">
      <c r="K5564"/>
    </row>
    <row r="5565" spans="11:11">
      <c r="K5565"/>
    </row>
    <row r="5566" spans="11:11">
      <c r="K5566"/>
    </row>
    <row r="5567" spans="11:11">
      <c r="K5567"/>
    </row>
    <row r="5568" spans="11:11">
      <c r="K5568"/>
    </row>
    <row r="5569" spans="11:11">
      <c r="K5569"/>
    </row>
    <row r="5570" spans="11:11">
      <c r="K5570"/>
    </row>
    <row r="5571" spans="11:11">
      <c r="K5571"/>
    </row>
    <row r="5572" spans="11:11">
      <c r="K5572"/>
    </row>
    <row r="5573" spans="11:11">
      <c r="K5573"/>
    </row>
    <row r="5574" spans="11:11">
      <c r="K5574"/>
    </row>
    <row r="5575" spans="11:11">
      <c r="K5575"/>
    </row>
    <row r="5576" spans="11:11">
      <c r="K5576"/>
    </row>
    <row r="5577" spans="11:11">
      <c r="K5577"/>
    </row>
    <row r="5578" spans="11:11">
      <c r="K5578"/>
    </row>
    <row r="5579" spans="11:11">
      <c r="K5579"/>
    </row>
    <row r="5580" spans="11:11">
      <c r="K5580"/>
    </row>
    <row r="5581" spans="11:11">
      <c r="K5581"/>
    </row>
    <row r="5582" spans="11:11">
      <c r="K5582"/>
    </row>
    <row r="5583" spans="11:11">
      <c r="K5583"/>
    </row>
    <row r="5584" spans="11:11">
      <c r="K5584"/>
    </row>
    <row r="5585" spans="11:11">
      <c r="K5585"/>
    </row>
    <row r="5586" spans="11:11">
      <c r="K5586"/>
    </row>
    <row r="5587" spans="11:11">
      <c r="K5587"/>
    </row>
    <row r="5588" spans="11:11">
      <c r="K5588"/>
    </row>
    <row r="5589" spans="11:11">
      <c r="K5589"/>
    </row>
    <row r="5590" spans="11:11">
      <c r="K5590"/>
    </row>
    <row r="5591" spans="11:11">
      <c r="K5591"/>
    </row>
    <row r="5592" spans="11:11">
      <c r="K5592"/>
    </row>
    <row r="5593" spans="11:11">
      <c r="K5593"/>
    </row>
    <row r="5594" spans="11:11">
      <c r="K5594"/>
    </row>
    <row r="5595" spans="11:11">
      <c r="K5595"/>
    </row>
    <row r="5596" spans="11:11">
      <c r="K5596"/>
    </row>
    <row r="5597" spans="11:11">
      <c r="K5597"/>
    </row>
    <row r="5598" spans="11:11">
      <c r="K5598"/>
    </row>
    <row r="5599" spans="11:11">
      <c r="K5599"/>
    </row>
    <row r="5600" spans="11:11">
      <c r="K5600"/>
    </row>
    <row r="5601" spans="11:11">
      <c r="K5601"/>
    </row>
    <row r="5602" spans="11:11">
      <c r="K5602"/>
    </row>
    <row r="5603" spans="11:11">
      <c r="K5603"/>
    </row>
    <row r="5604" spans="11:11">
      <c r="K5604"/>
    </row>
    <row r="5605" spans="11:11">
      <c r="K5605"/>
    </row>
    <row r="5606" spans="11:11">
      <c r="K5606"/>
    </row>
    <row r="5607" spans="11:11">
      <c r="K5607"/>
    </row>
    <row r="5608" spans="11:11">
      <c r="K5608"/>
    </row>
    <row r="5609" spans="11:11">
      <c r="K5609"/>
    </row>
    <row r="5610" spans="11:11">
      <c r="K5610"/>
    </row>
    <row r="5611" spans="11:11">
      <c r="K5611"/>
    </row>
    <row r="5612" spans="11:11">
      <c r="K5612"/>
    </row>
    <row r="5613" spans="11:11">
      <c r="K5613"/>
    </row>
    <row r="5614" spans="11:11">
      <c r="K5614"/>
    </row>
    <row r="5615" spans="11:11">
      <c r="K5615"/>
    </row>
    <row r="5616" spans="11:11">
      <c r="K5616"/>
    </row>
    <row r="5617" spans="11:11">
      <c r="K5617"/>
    </row>
    <row r="5618" spans="11:11">
      <c r="K5618"/>
    </row>
    <row r="5619" spans="11:11">
      <c r="K5619"/>
    </row>
    <row r="5620" spans="11:11">
      <c r="K5620"/>
    </row>
    <row r="5621" spans="11:11">
      <c r="K5621"/>
    </row>
    <row r="5622" spans="11:11">
      <c r="K5622"/>
    </row>
    <row r="5623" spans="11:11">
      <c r="K5623"/>
    </row>
    <row r="5624" spans="11:11">
      <c r="K5624"/>
    </row>
    <row r="5625" spans="11:11">
      <c r="K5625"/>
    </row>
    <row r="5626" spans="11:11">
      <c r="K5626"/>
    </row>
    <row r="5627" spans="11:11">
      <c r="K5627"/>
    </row>
    <row r="5628" spans="11:11">
      <c r="K5628"/>
    </row>
    <row r="5629" spans="11:11">
      <c r="K5629"/>
    </row>
    <row r="5630" spans="11:11">
      <c r="K5630"/>
    </row>
    <row r="5631" spans="11:11">
      <c r="K5631"/>
    </row>
    <row r="5632" spans="11:11">
      <c r="K5632"/>
    </row>
    <row r="5633" spans="11:11">
      <c r="K5633"/>
    </row>
    <row r="5634" spans="11:11">
      <c r="K5634"/>
    </row>
    <row r="5635" spans="11:11">
      <c r="K5635"/>
    </row>
    <row r="5636" spans="11:11">
      <c r="K5636"/>
    </row>
    <row r="5637" spans="11:11">
      <c r="K5637"/>
    </row>
    <row r="5638" spans="11:11">
      <c r="K5638"/>
    </row>
    <row r="5639" spans="11:11">
      <c r="K5639"/>
    </row>
    <row r="5640" spans="11:11">
      <c r="K5640"/>
    </row>
    <row r="5641" spans="11:11">
      <c r="K5641"/>
    </row>
    <row r="5642" spans="11:11">
      <c r="K5642"/>
    </row>
    <row r="5643" spans="11:11">
      <c r="K5643"/>
    </row>
    <row r="5644" spans="11:11">
      <c r="K5644"/>
    </row>
    <row r="5645" spans="11:11">
      <c r="K5645"/>
    </row>
    <row r="5646" spans="11:11">
      <c r="K5646"/>
    </row>
    <row r="5647" spans="11:11">
      <c r="K5647"/>
    </row>
    <row r="5648" spans="11:11">
      <c r="K5648"/>
    </row>
    <row r="5649" spans="11:11">
      <c r="K5649"/>
    </row>
    <row r="5650" spans="11:11">
      <c r="K5650"/>
    </row>
    <row r="5651" spans="11:11">
      <c r="K5651"/>
    </row>
    <row r="5652" spans="11:11">
      <c r="K5652"/>
    </row>
    <row r="5653" spans="11:11">
      <c r="K5653"/>
    </row>
    <row r="5654" spans="11:11">
      <c r="K5654"/>
    </row>
    <row r="5655" spans="11:11">
      <c r="K5655"/>
    </row>
    <row r="5656" spans="11:11">
      <c r="K5656"/>
    </row>
    <row r="5657" spans="11:11">
      <c r="K5657"/>
    </row>
    <row r="5658" spans="11:11">
      <c r="K5658"/>
    </row>
    <row r="5659" spans="11:11">
      <c r="K5659"/>
    </row>
    <row r="5660" spans="11:11">
      <c r="K5660"/>
    </row>
    <row r="5661" spans="11:11">
      <c r="K5661"/>
    </row>
    <row r="5662" spans="11:11">
      <c r="K5662"/>
    </row>
    <row r="5663" spans="11:11">
      <c r="K5663"/>
    </row>
    <row r="5664" spans="11:11">
      <c r="K5664"/>
    </row>
    <row r="5665" spans="11:11">
      <c r="K5665"/>
    </row>
    <row r="5666" spans="11:11">
      <c r="K5666"/>
    </row>
    <row r="5667" spans="11:11">
      <c r="K5667"/>
    </row>
    <row r="5668" spans="11:11">
      <c r="K5668"/>
    </row>
    <row r="5669" spans="11:11">
      <c r="K5669"/>
    </row>
    <row r="5670" spans="11:11">
      <c r="K5670"/>
    </row>
    <row r="5671" spans="11:11">
      <c r="K5671"/>
    </row>
    <row r="5672" spans="11:11">
      <c r="K5672"/>
    </row>
    <row r="5673" spans="11:11">
      <c r="K5673"/>
    </row>
    <row r="5674" spans="11:11">
      <c r="K5674"/>
    </row>
    <row r="5675" spans="11:11">
      <c r="K5675"/>
    </row>
    <row r="5676" spans="11:11">
      <c r="K5676"/>
    </row>
    <row r="5677" spans="11:11">
      <c r="K5677"/>
    </row>
    <row r="5678" spans="11:11">
      <c r="K5678"/>
    </row>
    <row r="5679" spans="11:11">
      <c r="K5679"/>
    </row>
    <row r="5680" spans="11:11">
      <c r="K5680"/>
    </row>
    <row r="5681" spans="11:11">
      <c r="K5681"/>
    </row>
    <row r="5682" spans="11:11">
      <c r="K5682"/>
    </row>
    <row r="5683" spans="11:11">
      <c r="K5683"/>
    </row>
    <row r="5684" spans="11:11">
      <c r="K5684"/>
    </row>
    <row r="5685" spans="11:11">
      <c r="K5685"/>
    </row>
    <row r="5686" spans="11:11">
      <c r="K5686"/>
    </row>
    <row r="5687" spans="11:11">
      <c r="K5687"/>
    </row>
    <row r="5688" spans="11:11">
      <c r="K5688"/>
    </row>
    <row r="5689" spans="11:11">
      <c r="K5689"/>
    </row>
    <row r="5690" spans="11:11">
      <c r="K5690"/>
    </row>
    <row r="5691" spans="11:11">
      <c r="K5691"/>
    </row>
    <row r="5692" spans="11:11">
      <c r="K5692"/>
    </row>
    <row r="5693" spans="11:11">
      <c r="K5693"/>
    </row>
    <row r="5694" spans="11:11">
      <c r="K5694"/>
    </row>
    <row r="5695" spans="11:11">
      <c r="K5695"/>
    </row>
    <row r="5696" spans="11:11">
      <c r="K5696"/>
    </row>
    <row r="5697" spans="11:11">
      <c r="K5697"/>
    </row>
    <row r="5698" spans="11:11">
      <c r="K5698"/>
    </row>
    <row r="5699" spans="11:11">
      <c r="K5699"/>
    </row>
    <row r="5700" spans="11:11">
      <c r="K5700"/>
    </row>
    <row r="5701" spans="11:11">
      <c r="K5701"/>
    </row>
    <row r="5702" spans="11:11">
      <c r="K5702"/>
    </row>
    <row r="5703" spans="11:11">
      <c r="K5703"/>
    </row>
    <row r="5704" spans="11:11">
      <c r="K5704"/>
    </row>
    <row r="5705" spans="11:11">
      <c r="K5705"/>
    </row>
    <row r="5706" spans="11:11">
      <c r="K5706"/>
    </row>
    <row r="5707" spans="11:11">
      <c r="K5707"/>
    </row>
    <row r="5708" spans="11:11">
      <c r="K5708"/>
    </row>
    <row r="5709" spans="11:11">
      <c r="K5709"/>
    </row>
    <row r="5710" spans="11:11">
      <c r="K5710"/>
    </row>
    <row r="5711" spans="11:11">
      <c r="K5711"/>
    </row>
    <row r="5712" spans="11:11">
      <c r="K5712"/>
    </row>
    <row r="5713" spans="11:11">
      <c r="K5713"/>
    </row>
    <row r="5714" spans="11:11">
      <c r="K5714"/>
    </row>
    <row r="5715" spans="11:11">
      <c r="K5715"/>
    </row>
    <row r="5716" spans="11:11">
      <c r="K5716"/>
    </row>
    <row r="5717" spans="11:11">
      <c r="K5717"/>
    </row>
    <row r="5718" spans="11:11">
      <c r="K5718"/>
    </row>
    <row r="5719" spans="11:11">
      <c r="K5719"/>
    </row>
    <row r="5720" spans="11:11">
      <c r="K5720"/>
    </row>
    <row r="5721" spans="11:11">
      <c r="K5721"/>
    </row>
    <row r="5722" spans="11:11">
      <c r="K5722"/>
    </row>
    <row r="5723" spans="11:11">
      <c r="K5723"/>
    </row>
    <row r="5724" spans="11:11">
      <c r="K5724"/>
    </row>
    <row r="5725" spans="11:11">
      <c r="K5725"/>
    </row>
    <row r="5726" spans="11:11">
      <c r="K5726"/>
    </row>
    <row r="5727" spans="11:11">
      <c r="K5727"/>
    </row>
    <row r="5728" spans="11:11">
      <c r="K5728"/>
    </row>
    <row r="5729" spans="11:11">
      <c r="K5729"/>
    </row>
    <row r="5730" spans="11:11">
      <c r="K5730"/>
    </row>
    <row r="5731" spans="11:11">
      <c r="K5731"/>
    </row>
    <row r="5732" spans="11:11">
      <c r="K5732"/>
    </row>
    <row r="5733" spans="11:11">
      <c r="K5733"/>
    </row>
    <row r="5734" spans="11:11">
      <c r="K5734"/>
    </row>
    <row r="5735" spans="11:11">
      <c r="K5735"/>
    </row>
    <row r="5736" spans="11:11">
      <c r="K5736"/>
    </row>
    <row r="5737" spans="11:11">
      <c r="K5737"/>
    </row>
    <row r="5738" spans="11:11">
      <c r="K5738"/>
    </row>
    <row r="5739" spans="11:11">
      <c r="K5739"/>
    </row>
    <row r="5740" spans="11:11">
      <c r="K5740"/>
    </row>
    <row r="5741" spans="11:11">
      <c r="K5741"/>
    </row>
    <row r="5742" spans="11:11">
      <c r="K5742"/>
    </row>
    <row r="5743" spans="11:11">
      <c r="K5743"/>
    </row>
    <row r="5744" spans="11:11">
      <c r="K5744"/>
    </row>
    <row r="5745" spans="11:11">
      <c r="K5745"/>
    </row>
    <row r="5746" spans="11:11">
      <c r="K5746"/>
    </row>
    <row r="5747" spans="11:11">
      <c r="K5747"/>
    </row>
    <row r="5748" spans="11:11">
      <c r="K5748"/>
    </row>
    <row r="5749" spans="11:11">
      <c r="K5749"/>
    </row>
    <row r="5750" spans="11:11">
      <c r="K5750"/>
    </row>
    <row r="5751" spans="11:11">
      <c r="K5751"/>
    </row>
    <row r="5752" spans="11:11">
      <c r="K5752"/>
    </row>
    <row r="5753" spans="11:11">
      <c r="K5753"/>
    </row>
    <row r="5754" spans="11:11">
      <c r="K5754"/>
    </row>
    <row r="5755" spans="11:11">
      <c r="K5755"/>
    </row>
    <row r="5756" spans="11:11">
      <c r="K5756"/>
    </row>
    <row r="5757" spans="11:11">
      <c r="K5757"/>
    </row>
    <row r="5758" spans="11:11">
      <c r="K5758"/>
    </row>
    <row r="5759" spans="11:11">
      <c r="K5759"/>
    </row>
    <row r="5760" spans="11:11">
      <c r="K5760"/>
    </row>
    <row r="5761" spans="11:11">
      <c r="K5761"/>
    </row>
    <row r="5762" spans="11:11">
      <c r="K5762"/>
    </row>
    <row r="5763" spans="11:11">
      <c r="K5763"/>
    </row>
    <row r="5764" spans="11:11">
      <c r="K5764"/>
    </row>
    <row r="5765" spans="11:11">
      <c r="K5765"/>
    </row>
    <row r="5766" spans="11:11">
      <c r="K5766"/>
    </row>
    <row r="5767" spans="11:11">
      <c r="K5767"/>
    </row>
    <row r="5768" spans="11:11">
      <c r="K5768"/>
    </row>
    <row r="5769" spans="11:11">
      <c r="K5769"/>
    </row>
    <row r="5770" spans="11:11">
      <c r="K5770"/>
    </row>
    <row r="5771" spans="11:11">
      <c r="K5771"/>
    </row>
    <row r="5772" spans="11:11">
      <c r="K5772"/>
    </row>
    <row r="5773" spans="11:11">
      <c r="K5773"/>
    </row>
    <row r="5774" spans="11:11">
      <c r="K5774"/>
    </row>
    <row r="5775" spans="11:11">
      <c r="K5775"/>
    </row>
    <row r="5776" spans="11:11">
      <c r="K5776"/>
    </row>
    <row r="5777" spans="11:11">
      <c r="K5777"/>
    </row>
    <row r="5778" spans="11:11">
      <c r="K5778"/>
    </row>
    <row r="5779" spans="11:11">
      <c r="K5779"/>
    </row>
    <row r="5780" spans="11:11">
      <c r="K5780"/>
    </row>
    <row r="5781" spans="11:11">
      <c r="K5781"/>
    </row>
    <row r="5782" spans="11:11">
      <c r="K5782"/>
    </row>
    <row r="5783" spans="11:11">
      <c r="K5783"/>
    </row>
    <row r="5784" spans="11:11">
      <c r="K5784"/>
    </row>
    <row r="5785" spans="11:11">
      <c r="K5785"/>
    </row>
    <row r="5786" spans="11:11">
      <c r="K5786"/>
    </row>
    <row r="5787" spans="11:11">
      <c r="K5787"/>
    </row>
    <row r="5788" spans="11:11">
      <c r="K5788"/>
    </row>
    <row r="5789" spans="11:11">
      <c r="K5789"/>
    </row>
    <row r="5790" spans="11:11">
      <c r="K5790"/>
    </row>
    <row r="5791" spans="11:11">
      <c r="K5791"/>
    </row>
    <row r="5792" spans="11:11">
      <c r="K5792"/>
    </row>
    <row r="5793" spans="11:11">
      <c r="K5793"/>
    </row>
    <row r="5794" spans="11:11">
      <c r="K5794"/>
    </row>
    <row r="5795" spans="11:11">
      <c r="K5795"/>
    </row>
    <row r="5796" spans="11:11">
      <c r="K5796"/>
    </row>
    <row r="5797" spans="11:11">
      <c r="K5797"/>
    </row>
    <row r="5798" spans="11:11">
      <c r="K5798"/>
    </row>
    <row r="5799" spans="11:11">
      <c r="K5799"/>
    </row>
    <row r="5800" spans="11:11">
      <c r="K5800"/>
    </row>
    <row r="5801" spans="11:11">
      <c r="K5801"/>
    </row>
    <row r="5802" spans="11:11">
      <c r="K5802"/>
    </row>
    <row r="5803" spans="11:11">
      <c r="K5803"/>
    </row>
    <row r="5804" spans="11:11">
      <c r="K5804"/>
    </row>
    <row r="5805" spans="11:11">
      <c r="K5805"/>
    </row>
    <row r="5806" spans="11:11">
      <c r="K5806"/>
    </row>
    <row r="5807" spans="11:11">
      <c r="K5807"/>
    </row>
    <row r="5808" spans="11:11">
      <c r="K5808"/>
    </row>
    <row r="5809" spans="11:11">
      <c r="K5809"/>
    </row>
    <row r="5810" spans="11:11">
      <c r="K5810"/>
    </row>
    <row r="5811" spans="11:11">
      <c r="K5811"/>
    </row>
    <row r="5812" spans="11:11">
      <c r="K5812"/>
    </row>
    <row r="5813" spans="11:11">
      <c r="K5813"/>
    </row>
    <row r="5814" spans="11:11">
      <c r="K5814"/>
    </row>
    <row r="5815" spans="11:11">
      <c r="K5815"/>
    </row>
    <row r="5816" spans="11:11">
      <c r="K5816"/>
    </row>
    <row r="5817" spans="11:11">
      <c r="K5817"/>
    </row>
    <row r="5818" spans="11:11">
      <c r="K5818"/>
    </row>
    <row r="5819" spans="11:11">
      <c r="K5819"/>
    </row>
    <row r="5820" spans="11:11">
      <c r="K5820"/>
    </row>
    <row r="5821" spans="11:11">
      <c r="K5821"/>
    </row>
    <row r="5822" spans="11:11">
      <c r="K5822"/>
    </row>
    <row r="5823" spans="11:11">
      <c r="K5823"/>
    </row>
    <row r="5824" spans="11:11">
      <c r="K5824"/>
    </row>
    <row r="5825" spans="11:11">
      <c r="K5825"/>
    </row>
    <row r="5826" spans="11:11">
      <c r="K5826"/>
    </row>
    <row r="5827" spans="11:11">
      <c r="K5827"/>
    </row>
    <row r="5828" spans="11:11">
      <c r="K5828"/>
    </row>
    <row r="5829" spans="11:11">
      <c r="K5829"/>
    </row>
    <row r="5830" spans="11:11">
      <c r="K5830"/>
    </row>
    <row r="5831" spans="11:11">
      <c r="K5831"/>
    </row>
    <row r="5832" spans="11:11">
      <c r="K5832"/>
    </row>
    <row r="5833" spans="11:11">
      <c r="K5833"/>
    </row>
    <row r="5834" spans="11:11">
      <c r="K5834"/>
    </row>
    <row r="5835" spans="11:11">
      <c r="K5835"/>
    </row>
    <row r="5836" spans="11:11">
      <c r="K5836"/>
    </row>
    <row r="5837" spans="11:11">
      <c r="K5837"/>
    </row>
    <row r="5838" spans="11:11">
      <c r="K5838"/>
    </row>
    <row r="5839" spans="11:11">
      <c r="K5839"/>
    </row>
    <row r="5840" spans="11:11">
      <c r="K5840"/>
    </row>
    <row r="5841" spans="11:11">
      <c r="K5841"/>
    </row>
    <row r="5842" spans="11:11">
      <c r="K5842"/>
    </row>
    <row r="5843" spans="11:11">
      <c r="K5843"/>
    </row>
    <row r="5844" spans="11:11">
      <c r="K5844"/>
    </row>
    <row r="5845" spans="11:11">
      <c r="K5845"/>
    </row>
    <row r="5846" spans="11:11">
      <c r="K5846"/>
    </row>
    <row r="5847" spans="11:11">
      <c r="K5847"/>
    </row>
    <row r="5848" spans="11:11">
      <c r="K5848"/>
    </row>
    <row r="5849" spans="11:11">
      <c r="K5849"/>
    </row>
    <row r="5850" spans="11:11">
      <c r="K5850"/>
    </row>
    <row r="5851" spans="11:11">
      <c r="K5851"/>
    </row>
    <row r="5852" spans="11:11">
      <c r="K5852"/>
    </row>
    <row r="5853" spans="11:11">
      <c r="K5853"/>
    </row>
    <row r="5854" spans="11:11">
      <c r="K5854"/>
    </row>
    <row r="5855" spans="11:11">
      <c r="K5855"/>
    </row>
    <row r="5856" spans="11:11">
      <c r="K5856"/>
    </row>
    <row r="5857" spans="11:11">
      <c r="K5857"/>
    </row>
    <row r="5858" spans="11:11">
      <c r="K5858"/>
    </row>
    <row r="5859" spans="11:11">
      <c r="K5859"/>
    </row>
    <row r="5860" spans="11:11">
      <c r="K5860"/>
    </row>
    <row r="5861" spans="11:11">
      <c r="K5861"/>
    </row>
    <row r="5862" spans="11:11">
      <c r="K5862"/>
    </row>
    <row r="5863" spans="11:11">
      <c r="K5863"/>
    </row>
    <row r="5864" spans="11:11">
      <c r="K5864"/>
    </row>
    <row r="5865" spans="11:11">
      <c r="K5865"/>
    </row>
    <row r="5866" spans="11:11">
      <c r="K5866"/>
    </row>
    <row r="5867" spans="11:11">
      <c r="K5867"/>
    </row>
    <row r="5868" spans="11:11">
      <c r="K5868"/>
    </row>
    <row r="5869" spans="11:11">
      <c r="K5869"/>
    </row>
    <row r="5870" spans="11:11">
      <c r="K5870"/>
    </row>
    <row r="5871" spans="11:11">
      <c r="K5871"/>
    </row>
    <row r="5872" spans="11:11">
      <c r="K5872"/>
    </row>
    <row r="5873" spans="11:11">
      <c r="K5873"/>
    </row>
    <row r="5874" spans="11:11">
      <c r="K5874"/>
    </row>
    <row r="5875" spans="11:11">
      <c r="K5875"/>
    </row>
    <row r="5876" spans="11:11">
      <c r="K5876"/>
    </row>
    <row r="5877" spans="11:11">
      <c r="K5877"/>
    </row>
    <row r="5878" spans="11:11">
      <c r="K5878"/>
    </row>
    <row r="5879" spans="11:11">
      <c r="K5879"/>
    </row>
    <row r="5880" spans="11:11">
      <c r="K5880"/>
    </row>
    <row r="5881" spans="11:11">
      <c r="K5881"/>
    </row>
    <row r="5882" spans="11:11">
      <c r="K5882"/>
    </row>
    <row r="5883" spans="11:11">
      <c r="K5883"/>
    </row>
    <row r="5884" spans="11:11">
      <c r="K5884"/>
    </row>
    <row r="5885" spans="11:11">
      <c r="K5885"/>
    </row>
    <row r="5886" spans="11:11">
      <c r="K5886"/>
    </row>
    <row r="5887" spans="11:11">
      <c r="K5887"/>
    </row>
    <row r="5888" spans="11:11">
      <c r="K5888"/>
    </row>
    <row r="5889" spans="11:11">
      <c r="K5889"/>
    </row>
    <row r="5890" spans="11:11">
      <c r="K5890"/>
    </row>
    <row r="5891" spans="11:11">
      <c r="K5891"/>
    </row>
    <row r="5892" spans="11:11">
      <c r="K5892"/>
    </row>
    <row r="5893" spans="11:11">
      <c r="K5893"/>
    </row>
    <row r="5894" spans="11:11">
      <c r="K5894"/>
    </row>
    <row r="5895" spans="11:11">
      <c r="K5895"/>
    </row>
    <row r="5896" spans="11:11">
      <c r="K5896"/>
    </row>
    <row r="5897" spans="11:11">
      <c r="K5897"/>
    </row>
    <row r="5898" spans="11:11">
      <c r="K5898"/>
    </row>
    <row r="5899" spans="11:11">
      <c r="K5899"/>
    </row>
    <row r="5900" spans="11:11">
      <c r="K5900"/>
    </row>
    <row r="5901" spans="11:11">
      <c r="K5901"/>
    </row>
    <row r="5902" spans="11:11">
      <c r="K5902"/>
    </row>
    <row r="5903" spans="11:11">
      <c r="K5903"/>
    </row>
    <row r="5904" spans="11:11">
      <c r="K5904"/>
    </row>
    <row r="5905" spans="11:11">
      <c r="K5905"/>
    </row>
    <row r="5906" spans="11:11">
      <c r="K5906"/>
    </row>
    <row r="5907" spans="11:11">
      <c r="K5907"/>
    </row>
    <row r="5908" spans="11:11">
      <c r="K5908"/>
    </row>
    <row r="5909" spans="11:11">
      <c r="K5909"/>
    </row>
    <row r="5910" spans="11:11">
      <c r="K5910"/>
    </row>
    <row r="5911" spans="11:11">
      <c r="K5911"/>
    </row>
    <row r="5912" spans="11:11">
      <c r="K5912"/>
    </row>
    <row r="5913" spans="11:11">
      <c r="K5913"/>
    </row>
    <row r="5914" spans="11:11">
      <c r="K5914"/>
    </row>
    <row r="5915" spans="11:11">
      <c r="K5915"/>
    </row>
    <row r="5916" spans="11:11">
      <c r="K5916"/>
    </row>
    <row r="5917" spans="11:11">
      <c r="K5917"/>
    </row>
    <row r="5918" spans="11:11">
      <c r="K5918"/>
    </row>
    <row r="5919" spans="11:11">
      <c r="K5919"/>
    </row>
    <row r="5920" spans="11:11">
      <c r="K5920"/>
    </row>
    <row r="5921" spans="11:11">
      <c r="K5921"/>
    </row>
    <row r="5922" spans="11:11">
      <c r="K5922"/>
    </row>
    <row r="5923" spans="11:11">
      <c r="K5923"/>
    </row>
    <row r="5924" spans="11:11">
      <c r="K5924"/>
    </row>
    <row r="5925" spans="11:11">
      <c r="K5925"/>
    </row>
    <row r="5926" spans="11:11">
      <c r="K5926"/>
    </row>
    <row r="5927" spans="11:11">
      <c r="K5927"/>
    </row>
    <row r="5928" spans="11:11">
      <c r="K5928"/>
    </row>
    <row r="5929" spans="11:11">
      <c r="K5929"/>
    </row>
    <row r="5930" spans="11:11">
      <c r="K5930"/>
    </row>
    <row r="5931" spans="11:11">
      <c r="K5931"/>
    </row>
    <row r="5932" spans="11:11">
      <c r="K5932"/>
    </row>
    <row r="5933" spans="11:11">
      <c r="K5933"/>
    </row>
    <row r="5934" spans="11:11">
      <c r="K5934"/>
    </row>
    <row r="5935" spans="11:11">
      <c r="K5935"/>
    </row>
    <row r="5936" spans="11:11">
      <c r="K5936"/>
    </row>
    <row r="5937" spans="11:11">
      <c r="K5937"/>
    </row>
    <row r="5938" spans="11:11">
      <c r="K5938"/>
    </row>
    <row r="5939" spans="11:11">
      <c r="K5939"/>
    </row>
    <row r="5940" spans="11:11">
      <c r="K5940"/>
    </row>
    <row r="5941" spans="11:11">
      <c r="K5941"/>
    </row>
    <row r="5942" spans="11:11">
      <c r="K5942"/>
    </row>
    <row r="5943" spans="11:11">
      <c r="K5943"/>
    </row>
    <row r="5944" spans="11:11">
      <c r="K5944"/>
    </row>
    <row r="5945" spans="11:11">
      <c r="K5945"/>
    </row>
    <row r="5946" spans="11:11">
      <c r="K5946"/>
    </row>
    <row r="5947" spans="11:11">
      <c r="K5947"/>
    </row>
    <row r="5948" spans="11:11">
      <c r="K5948"/>
    </row>
    <row r="5949" spans="11:11">
      <c r="K5949"/>
    </row>
    <row r="5950" spans="11:11">
      <c r="K5950"/>
    </row>
    <row r="5951" spans="11:11">
      <c r="K5951"/>
    </row>
    <row r="5952" spans="11:11">
      <c r="K5952"/>
    </row>
    <row r="5953" spans="11:11">
      <c r="K5953"/>
    </row>
    <row r="5954" spans="11:11">
      <c r="K5954"/>
    </row>
    <row r="5955" spans="11:11">
      <c r="K5955"/>
    </row>
    <row r="5956" spans="11:11">
      <c r="K5956"/>
    </row>
    <row r="5957" spans="11:11">
      <c r="K5957"/>
    </row>
    <row r="5958" spans="11:11">
      <c r="K5958"/>
    </row>
    <row r="5959" spans="11:11">
      <c r="K5959"/>
    </row>
    <row r="5960" spans="11:11">
      <c r="K5960"/>
    </row>
    <row r="5961" spans="11:11">
      <c r="K5961"/>
    </row>
    <row r="5962" spans="11:11">
      <c r="K5962"/>
    </row>
    <row r="5963" spans="11:11">
      <c r="K5963"/>
    </row>
    <row r="5964" spans="11:11">
      <c r="K5964"/>
    </row>
    <row r="5965" spans="11:11">
      <c r="K5965"/>
    </row>
    <row r="5966" spans="11:11">
      <c r="K5966"/>
    </row>
    <row r="5967" spans="11:11">
      <c r="K5967"/>
    </row>
    <row r="5968" spans="11:11">
      <c r="K5968"/>
    </row>
    <row r="5969" spans="11:11">
      <c r="K5969"/>
    </row>
    <row r="5970" spans="11:11">
      <c r="K5970"/>
    </row>
    <row r="5971" spans="11:11">
      <c r="K5971"/>
    </row>
    <row r="5972" spans="11:11">
      <c r="K5972"/>
    </row>
    <row r="5973" spans="11:11">
      <c r="K5973"/>
    </row>
    <row r="5974" spans="11:11">
      <c r="K5974"/>
    </row>
    <row r="5975" spans="11:11">
      <c r="K5975"/>
    </row>
    <row r="5976" spans="11:11">
      <c r="K5976"/>
    </row>
    <row r="5977" spans="11:11">
      <c r="K5977"/>
    </row>
    <row r="5978" spans="11:11">
      <c r="K5978"/>
    </row>
    <row r="5979" spans="11:11">
      <c r="K5979"/>
    </row>
    <row r="5980" spans="11:11">
      <c r="K5980"/>
    </row>
    <row r="5981" spans="11:11">
      <c r="K5981"/>
    </row>
    <row r="5982" spans="11:11">
      <c r="K5982"/>
    </row>
    <row r="5983" spans="11:11">
      <c r="K5983"/>
    </row>
    <row r="5984" spans="11:11">
      <c r="K5984"/>
    </row>
    <row r="5985" spans="11:11">
      <c r="K5985"/>
    </row>
    <row r="5986" spans="11:11">
      <c r="K5986"/>
    </row>
    <row r="5987" spans="11:11">
      <c r="K5987"/>
    </row>
    <row r="5988" spans="11:11">
      <c r="K5988"/>
    </row>
    <row r="5989" spans="11:11">
      <c r="K5989"/>
    </row>
    <row r="5990" spans="11:11">
      <c r="K5990"/>
    </row>
    <row r="5991" spans="11:11">
      <c r="K5991"/>
    </row>
    <row r="5992" spans="11:11">
      <c r="K5992"/>
    </row>
    <row r="5993" spans="11:11">
      <c r="K5993"/>
    </row>
    <row r="5994" spans="11:11">
      <c r="K5994"/>
    </row>
    <row r="5995" spans="11:11">
      <c r="K5995"/>
    </row>
    <row r="5996" spans="11:11">
      <c r="K5996"/>
    </row>
    <row r="5997" spans="11:11">
      <c r="K5997"/>
    </row>
    <row r="5998" spans="11:11">
      <c r="K5998"/>
    </row>
    <row r="5999" spans="11:11">
      <c r="K5999"/>
    </row>
    <row r="6000" spans="11:11">
      <c r="K6000"/>
    </row>
    <row r="6001" spans="11:11">
      <c r="K6001"/>
    </row>
    <row r="6002" spans="11:11">
      <c r="K6002"/>
    </row>
    <row r="6003" spans="11:11">
      <c r="K6003"/>
    </row>
    <row r="6004" spans="11:11">
      <c r="K6004"/>
    </row>
    <row r="6005" spans="11:11">
      <c r="K6005"/>
    </row>
    <row r="6006" spans="11:11">
      <c r="K6006"/>
    </row>
    <row r="6007" spans="11:11">
      <c r="K6007"/>
    </row>
    <row r="6008" spans="11:11">
      <c r="K6008"/>
    </row>
    <row r="6009" spans="11:11">
      <c r="K6009"/>
    </row>
    <row r="6010" spans="11:11">
      <c r="K6010"/>
    </row>
    <row r="6011" spans="11:11">
      <c r="K6011"/>
    </row>
    <row r="6012" spans="11:11">
      <c r="K6012"/>
    </row>
    <row r="6013" spans="11:11">
      <c r="K6013"/>
    </row>
    <row r="6014" spans="11:11">
      <c r="K6014"/>
    </row>
    <row r="6015" spans="11:11">
      <c r="K6015"/>
    </row>
    <row r="6016" spans="11:11">
      <c r="K6016"/>
    </row>
    <row r="6017" spans="11:11">
      <c r="K6017"/>
    </row>
    <row r="6018" spans="11:11">
      <c r="K6018"/>
    </row>
    <row r="6019" spans="11:11">
      <c r="K6019"/>
    </row>
    <row r="6020" spans="11:11">
      <c r="K6020"/>
    </row>
    <row r="6021" spans="11:11">
      <c r="K6021"/>
    </row>
    <row r="6022" spans="11:11">
      <c r="K6022"/>
    </row>
    <row r="6023" spans="11:11">
      <c r="K6023"/>
    </row>
    <row r="6024" spans="11:11">
      <c r="K6024"/>
    </row>
    <row r="6025" spans="11:11">
      <c r="K6025"/>
    </row>
    <row r="6026" spans="11:11">
      <c r="K6026"/>
    </row>
    <row r="6027" spans="11:11">
      <c r="K6027"/>
    </row>
    <row r="6028" spans="11:11">
      <c r="K6028"/>
    </row>
    <row r="6029" spans="11:11">
      <c r="K6029"/>
    </row>
    <row r="6030" spans="11:11">
      <c r="K6030"/>
    </row>
    <row r="6031" spans="11:11">
      <c r="K6031"/>
    </row>
    <row r="6032" spans="11:11">
      <c r="K6032"/>
    </row>
    <row r="6033" spans="11:11">
      <c r="K6033"/>
    </row>
    <row r="6034" spans="11:11">
      <c r="K6034"/>
    </row>
    <row r="6035" spans="11:11">
      <c r="K6035"/>
    </row>
    <row r="6036" spans="11:11">
      <c r="K6036"/>
    </row>
    <row r="6037" spans="11:11">
      <c r="K6037"/>
    </row>
    <row r="6038" spans="11:11">
      <c r="K6038"/>
    </row>
    <row r="6039" spans="11:11">
      <c r="K6039"/>
    </row>
    <row r="6040" spans="11:11">
      <c r="K6040"/>
    </row>
    <row r="6041" spans="11:11">
      <c r="K6041"/>
    </row>
    <row r="6042" spans="11:11">
      <c r="K6042"/>
    </row>
    <row r="6043" spans="11:11">
      <c r="K6043"/>
    </row>
    <row r="6044" spans="11:11">
      <c r="K6044"/>
    </row>
    <row r="6045" spans="11:11">
      <c r="K6045"/>
    </row>
    <row r="6046" spans="11:11">
      <c r="K6046"/>
    </row>
    <row r="6047" spans="11:11">
      <c r="K6047"/>
    </row>
    <row r="6048" spans="11:11">
      <c r="K6048"/>
    </row>
    <row r="6049" spans="11:11">
      <c r="K6049"/>
    </row>
    <row r="6050" spans="11:11">
      <c r="K6050"/>
    </row>
    <row r="6051" spans="11:11">
      <c r="K6051"/>
    </row>
    <row r="6052" spans="11:11">
      <c r="K6052"/>
    </row>
    <row r="6053" spans="11:11">
      <c r="K6053"/>
    </row>
    <row r="6054" spans="11:11">
      <c r="K6054"/>
    </row>
    <row r="6055" spans="11:11">
      <c r="K6055"/>
    </row>
    <row r="6056" spans="11:11">
      <c r="K6056"/>
    </row>
    <row r="6057" spans="11:11">
      <c r="K6057"/>
    </row>
    <row r="6058" spans="11:11">
      <c r="K6058"/>
    </row>
    <row r="6059" spans="11:11">
      <c r="K6059"/>
    </row>
    <row r="6060" spans="11:11">
      <c r="K6060"/>
    </row>
    <row r="6061" spans="11:11">
      <c r="K6061"/>
    </row>
    <row r="6062" spans="11:11">
      <c r="K6062"/>
    </row>
    <row r="6063" spans="11:11">
      <c r="K6063"/>
    </row>
    <row r="6064" spans="11:11">
      <c r="K6064"/>
    </row>
    <row r="6065" spans="11:11">
      <c r="K6065"/>
    </row>
    <row r="6066" spans="11:11">
      <c r="K6066"/>
    </row>
    <row r="6067" spans="11:11">
      <c r="K6067"/>
    </row>
    <row r="6068" spans="11:11">
      <c r="K6068"/>
    </row>
    <row r="6069" spans="11:11">
      <c r="K6069"/>
    </row>
    <row r="6070" spans="11:11">
      <c r="K6070"/>
    </row>
    <row r="6071" spans="11:11">
      <c r="K6071"/>
    </row>
    <row r="6072" spans="11:11">
      <c r="K6072"/>
    </row>
    <row r="6073" spans="11:11">
      <c r="K6073"/>
    </row>
    <row r="6074" spans="11:11">
      <c r="K6074"/>
    </row>
    <row r="6075" spans="11:11">
      <c r="K6075"/>
    </row>
    <row r="6076" spans="11:11">
      <c r="K6076"/>
    </row>
    <row r="6077" spans="11:11">
      <c r="K6077"/>
    </row>
    <row r="6078" spans="11:11">
      <c r="K6078"/>
    </row>
    <row r="6079" spans="11:11">
      <c r="K6079"/>
    </row>
    <row r="6080" spans="11:11">
      <c r="K6080"/>
    </row>
    <row r="6081" spans="11:11">
      <c r="K6081"/>
    </row>
    <row r="6082" spans="11:11">
      <c r="K6082"/>
    </row>
    <row r="6083" spans="11:11">
      <c r="K6083"/>
    </row>
    <row r="6084" spans="11:11">
      <c r="K6084"/>
    </row>
    <row r="6085" spans="11:11">
      <c r="K6085"/>
    </row>
    <row r="6086" spans="11:11">
      <c r="K6086"/>
    </row>
    <row r="6087" spans="11:11">
      <c r="K6087"/>
    </row>
    <row r="6088" spans="11:11">
      <c r="K6088"/>
    </row>
    <row r="6089" spans="11:11">
      <c r="K6089"/>
    </row>
    <row r="6090" spans="11:11">
      <c r="K6090"/>
    </row>
    <row r="6091" spans="11:11">
      <c r="K6091"/>
    </row>
    <row r="6092" spans="11:11">
      <c r="K6092"/>
    </row>
    <row r="6093" spans="11:11">
      <c r="K6093"/>
    </row>
    <row r="6094" spans="11:11">
      <c r="K6094"/>
    </row>
    <row r="6095" spans="11:11">
      <c r="K6095"/>
    </row>
    <row r="6096" spans="11:11">
      <c r="K6096"/>
    </row>
    <row r="6097" spans="11:11">
      <c r="K6097"/>
    </row>
    <row r="6098" spans="11:11">
      <c r="K6098"/>
    </row>
    <row r="6099" spans="11:11">
      <c r="K6099"/>
    </row>
    <row r="6100" spans="11:11">
      <c r="K6100"/>
    </row>
    <row r="6101" spans="11:11">
      <c r="K6101"/>
    </row>
    <row r="6102" spans="11:11">
      <c r="K6102"/>
    </row>
    <row r="6103" spans="11:11">
      <c r="K6103"/>
    </row>
    <row r="6104" spans="11:11">
      <c r="K6104"/>
    </row>
    <row r="6105" spans="11:11">
      <c r="K6105"/>
    </row>
    <row r="6106" spans="11:11">
      <c r="K6106"/>
    </row>
    <row r="6107" spans="11:11">
      <c r="K6107"/>
    </row>
    <row r="6108" spans="11:11">
      <c r="K6108"/>
    </row>
    <row r="6109" spans="11:11">
      <c r="K6109"/>
    </row>
    <row r="6110" spans="11:11">
      <c r="K6110"/>
    </row>
    <row r="6111" spans="11:11">
      <c r="K6111"/>
    </row>
    <row r="6112" spans="11:11">
      <c r="K6112"/>
    </row>
    <row r="6113" spans="11:11">
      <c r="K6113"/>
    </row>
    <row r="6114" spans="11:11">
      <c r="K6114"/>
    </row>
    <row r="6115" spans="11:11">
      <c r="K6115"/>
    </row>
    <row r="6116" spans="11:11">
      <c r="K6116"/>
    </row>
    <row r="6117" spans="11:11">
      <c r="K6117"/>
    </row>
    <row r="6118" spans="11:11">
      <c r="K6118"/>
    </row>
    <row r="6119" spans="11:11">
      <c r="K6119"/>
    </row>
    <row r="6120" spans="11:11">
      <c r="K6120"/>
    </row>
    <row r="6121" spans="11:11">
      <c r="K6121"/>
    </row>
    <row r="6122" spans="11:11">
      <c r="K6122"/>
    </row>
    <row r="6123" spans="11:11">
      <c r="K6123"/>
    </row>
    <row r="6124" spans="11:11">
      <c r="K6124"/>
    </row>
    <row r="6125" spans="11:11">
      <c r="K6125"/>
    </row>
    <row r="6126" spans="11:11">
      <c r="K6126"/>
    </row>
    <row r="6127" spans="11:11">
      <c r="K6127"/>
    </row>
    <row r="6128" spans="11:11">
      <c r="K6128"/>
    </row>
    <row r="6129" spans="11:11">
      <c r="K6129"/>
    </row>
    <row r="6130" spans="11:11">
      <c r="K6130"/>
    </row>
    <row r="6131" spans="11:11">
      <c r="K6131"/>
    </row>
    <row r="6132" spans="11:11">
      <c r="K6132"/>
    </row>
    <row r="6133" spans="11:11">
      <c r="K6133"/>
    </row>
    <row r="6134" spans="11:11">
      <c r="K6134"/>
    </row>
    <row r="6135" spans="11:11">
      <c r="K6135"/>
    </row>
    <row r="6136" spans="11:11">
      <c r="K6136"/>
    </row>
    <row r="6137" spans="11:11">
      <c r="K6137"/>
    </row>
    <row r="6138" spans="11:11">
      <c r="K6138"/>
    </row>
    <row r="6139" spans="11:11">
      <c r="K6139"/>
    </row>
    <row r="6140" spans="11:11">
      <c r="K6140"/>
    </row>
    <row r="6141" spans="11:11">
      <c r="K6141"/>
    </row>
    <row r="6142" spans="11:11">
      <c r="K6142"/>
    </row>
    <row r="6143" spans="11:11">
      <c r="K6143"/>
    </row>
    <row r="6144" spans="11:11">
      <c r="K6144"/>
    </row>
    <row r="6145" spans="11:11">
      <c r="K6145"/>
    </row>
    <row r="6146" spans="11:11">
      <c r="K6146"/>
    </row>
    <row r="6147" spans="11:11">
      <c r="K6147"/>
    </row>
    <row r="6148" spans="11:11">
      <c r="K6148"/>
    </row>
    <row r="6149" spans="11:11">
      <c r="K6149"/>
    </row>
    <row r="6150" spans="11:11">
      <c r="K6150"/>
    </row>
    <row r="6151" spans="11:11">
      <c r="K6151"/>
    </row>
    <row r="6152" spans="11:11">
      <c r="K6152"/>
    </row>
    <row r="6153" spans="11:11">
      <c r="K6153"/>
    </row>
    <row r="6154" spans="11:11">
      <c r="K6154"/>
    </row>
    <row r="6155" spans="11:11">
      <c r="K6155"/>
    </row>
    <row r="6156" spans="11:11">
      <c r="K6156"/>
    </row>
    <row r="6157" spans="11:11">
      <c r="K6157"/>
    </row>
    <row r="6158" spans="11:11">
      <c r="K6158"/>
    </row>
    <row r="6159" spans="11:11">
      <c r="K6159"/>
    </row>
    <row r="6160" spans="11:11">
      <c r="K6160"/>
    </row>
    <row r="6161" spans="11:11">
      <c r="K6161"/>
    </row>
    <row r="6162" spans="11:11">
      <c r="K6162"/>
    </row>
    <row r="6163" spans="11:11">
      <c r="K6163"/>
    </row>
    <row r="6164" spans="11:11">
      <c r="K6164"/>
    </row>
    <row r="6165" spans="11:11">
      <c r="K6165"/>
    </row>
    <row r="6166" spans="11:11">
      <c r="K6166"/>
    </row>
    <row r="6167" spans="11:11">
      <c r="K6167"/>
    </row>
    <row r="6168" spans="11:11">
      <c r="K6168"/>
    </row>
    <row r="6169" spans="11:11">
      <c r="K6169"/>
    </row>
    <row r="6170" spans="11:11">
      <c r="K6170"/>
    </row>
    <row r="6171" spans="11:11">
      <c r="K6171"/>
    </row>
    <row r="6172" spans="11:11">
      <c r="K6172"/>
    </row>
    <row r="6173" spans="11:11">
      <c r="K6173"/>
    </row>
    <row r="6174" spans="11:11">
      <c r="K6174"/>
    </row>
    <row r="6175" spans="11:11">
      <c r="K6175"/>
    </row>
    <row r="6176" spans="11:11">
      <c r="K6176"/>
    </row>
    <row r="6177" spans="11:11">
      <c r="K6177"/>
    </row>
    <row r="6178" spans="11:11">
      <c r="K6178"/>
    </row>
    <row r="6179" spans="11:11">
      <c r="K6179"/>
    </row>
    <row r="6180" spans="11:11">
      <c r="K6180"/>
    </row>
    <row r="6181" spans="11:11">
      <c r="K6181"/>
    </row>
    <row r="6182" spans="11:11">
      <c r="K6182"/>
    </row>
    <row r="6183" spans="11:11">
      <c r="K6183"/>
    </row>
    <row r="6184" spans="11:11">
      <c r="K6184"/>
    </row>
    <row r="6185" spans="11:11">
      <c r="K6185"/>
    </row>
    <row r="6186" spans="11:11">
      <c r="K6186"/>
    </row>
    <row r="6187" spans="11:11">
      <c r="K6187"/>
    </row>
    <row r="6188" spans="11:11">
      <c r="K6188"/>
    </row>
    <row r="6189" spans="11:11">
      <c r="K6189"/>
    </row>
    <row r="6190" spans="11:11">
      <c r="K6190"/>
    </row>
    <row r="6191" spans="11:11">
      <c r="K6191"/>
    </row>
    <row r="6192" spans="11:11">
      <c r="K6192"/>
    </row>
    <row r="6193" spans="11:11">
      <c r="K6193"/>
    </row>
    <row r="6194" spans="11:11">
      <c r="K6194"/>
    </row>
    <row r="6195" spans="11:11">
      <c r="K6195"/>
    </row>
    <row r="6196" spans="11:11">
      <c r="K6196"/>
    </row>
    <row r="6197" spans="11:11">
      <c r="K6197"/>
    </row>
    <row r="6198" spans="11:11">
      <c r="K6198"/>
    </row>
    <row r="6199" spans="11:11">
      <c r="K6199"/>
    </row>
    <row r="6200" spans="11:11">
      <c r="K6200"/>
    </row>
    <row r="6201" spans="11:11">
      <c r="K6201"/>
    </row>
    <row r="6202" spans="11:11">
      <c r="K6202"/>
    </row>
    <row r="6203" spans="11:11">
      <c r="K6203"/>
    </row>
    <row r="6204" spans="11:11">
      <c r="K6204"/>
    </row>
    <row r="6205" spans="11:11">
      <c r="K6205"/>
    </row>
    <row r="6206" spans="11:11">
      <c r="K6206"/>
    </row>
    <row r="6207" spans="11:11">
      <c r="K6207"/>
    </row>
    <row r="6208" spans="11:11">
      <c r="K6208"/>
    </row>
    <row r="6209" spans="11:11">
      <c r="K6209"/>
    </row>
    <row r="6210" spans="11:11">
      <c r="K6210"/>
    </row>
    <row r="6211" spans="11:11">
      <c r="K6211"/>
    </row>
    <row r="6212" spans="11:11">
      <c r="K6212"/>
    </row>
    <row r="6213" spans="11:11">
      <c r="K6213"/>
    </row>
    <row r="6214" spans="11:11">
      <c r="K6214"/>
    </row>
    <row r="6215" spans="11:11">
      <c r="K6215"/>
    </row>
    <row r="6216" spans="11:11">
      <c r="K6216"/>
    </row>
    <row r="6217" spans="11:11">
      <c r="K6217"/>
    </row>
    <row r="6218" spans="11:11">
      <c r="K6218"/>
    </row>
    <row r="6219" spans="11:11">
      <c r="K6219"/>
    </row>
    <row r="6220" spans="11:11">
      <c r="K6220"/>
    </row>
    <row r="6221" spans="11:11">
      <c r="K6221"/>
    </row>
    <row r="6222" spans="11:11">
      <c r="K6222"/>
    </row>
    <row r="6223" spans="11:11">
      <c r="K6223"/>
    </row>
    <row r="6224" spans="11:11">
      <c r="K6224"/>
    </row>
    <row r="6225" spans="11:11">
      <c r="K6225"/>
    </row>
    <row r="6226" spans="11:11">
      <c r="K6226"/>
    </row>
    <row r="6227" spans="11:11">
      <c r="K6227"/>
    </row>
    <row r="6228" spans="11:11">
      <c r="K6228"/>
    </row>
    <row r="6229" spans="11:11">
      <c r="K6229"/>
    </row>
    <row r="6230" spans="11:11">
      <c r="K6230"/>
    </row>
    <row r="6231" spans="11:11">
      <c r="K6231"/>
    </row>
    <row r="6232" spans="11:11">
      <c r="K6232"/>
    </row>
    <row r="6233" spans="11:11">
      <c r="K6233"/>
    </row>
    <row r="6234" spans="11:11">
      <c r="K6234"/>
    </row>
    <row r="6235" spans="11:11">
      <c r="K6235"/>
    </row>
    <row r="6236" spans="11:11">
      <c r="K6236"/>
    </row>
    <row r="6237" spans="11:11">
      <c r="K6237"/>
    </row>
    <row r="6238" spans="11:11">
      <c r="K6238"/>
    </row>
    <row r="6239" spans="11:11">
      <c r="K6239"/>
    </row>
    <row r="6240" spans="11:11">
      <c r="K6240"/>
    </row>
    <row r="6241" spans="11:11">
      <c r="K6241"/>
    </row>
    <row r="6242" spans="11:11">
      <c r="K6242"/>
    </row>
    <row r="6243" spans="11:11">
      <c r="K6243"/>
    </row>
    <row r="6244" spans="11:11">
      <c r="K6244"/>
    </row>
    <row r="6245" spans="11:11">
      <c r="K6245"/>
    </row>
    <row r="6246" spans="11:11">
      <c r="K6246"/>
    </row>
    <row r="6247" spans="11:11">
      <c r="K6247"/>
    </row>
    <row r="6248" spans="11:11">
      <c r="K6248"/>
    </row>
    <row r="6249" spans="11:11">
      <c r="K6249"/>
    </row>
    <row r="6250" spans="11:11">
      <c r="K6250"/>
    </row>
    <row r="6251" spans="11:11">
      <c r="K6251"/>
    </row>
    <row r="6252" spans="11:11">
      <c r="K6252"/>
    </row>
    <row r="6253" spans="11:11">
      <c r="K6253"/>
    </row>
    <row r="6254" spans="11:11">
      <c r="K6254"/>
    </row>
    <row r="6255" spans="11:11">
      <c r="K6255"/>
    </row>
    <row r="6256" spans="11:11">
      <c r="K6256"/>
    </row>
    <row r="6257" spans="11:11">
      <c r="K6257"/>
    </row>
    <row r="6258" spans="11:11">
      <c r="K6258"/>
    </row>
    <row r="6259" spans="11:11">
      <c r="K6259"/>
    </row>
    <row r="6260" spans="11:11">
      <c r="K6260"/>
    </row>
    <row r="6261" spans="11:11">
      <c r="K6261"/>
    </row>
    <row r="6262" spans="11:11">
      <c r="K6262"/>
    </row>
    <row r="6263" spans="11:11">
      <c r="K6263"/>
    </row>
    <row r="6264" spans="11:11">
      <c r="K6264"/>
    </row>
    <row r="6265" spans="11:11">
      <c r="K6265"/>
    </row>
    <row r="6266" spans="11:11">
      <c r="K6266"/>
    </row>
    <row r="6267" spans="11:11">
      <c r="K6267"/>
    </row>
    <row r="6268" spans="11:11">
      <c r="K6268"/>
    </row>
    <row r="6269" spans="11:11">
      <c r="K6269"/>
    </row>
    <row r="6270" spans="11:11">
      <c r="K6270"/>
    </row>
    <row r="6271" spans="11:11">
      <c r="K6271"/>
    </row>
    <row r="6272" spans="11:11">
      <c r="K6272"/>
    </row>
    <row r="6273" spans="11:11">
      <c r="K6273"/>
    </row>
    <row r="6274" spans="11:11">
      <c r="K6274"/>
    </row>
    <row r="6275" spans="11:11">
      <c r="K6275"/>
    </row>
    <row r="6276" spans="11:11">
      <c r="K6276"/>
    </row>
    <row r="6277" spans="11:11">
      <c r="K6277"/>
    </row>
    <row r="6278" spans="11:11">
      <c r="K6278"/>
    </row>
    <row r="6279" spans="11:11">
      <c r="K6279"/>
    </row>
    <row r="6280" spans="11:11">
      <c r="K6280"/>
    </row>
    <row r="6281" spans="11:11">
      <c r="K6281"/>
    </row>
    <row r="6282" spans="11:11">
      <c r="K6282"/>
    </row>
    <row r="6283" spans="11:11">
      <c r="K6283"/>
    </row>
    <row r="6284" spans="11:11">
      <c r="K6284"/>
    </row>
    <row r="6285" spans="11:11">
      <c r="K6285"/>
    </row>
    <row r="6286" spans="11:11">
      <c r="K6286"/>
    </row>
    <row r="6287" spans="11:11">
      <c r="K6287"/>
    </row>
    <row r="6288" spans="11:11">
      <c r="K6288"/>
    </row>
    <row r="6289" spans="11:11">
      <c r="K6289"/>
    </row>
    <row r="6290" spans="11:11">
      <c r="K6290"/>
    </row>
    <row r="6291" spans="11:11">
      <c r="K6291"/>
    </row>
    <row r="6292" spans="11:11">
      <c r="K6292"/>
    </row>
    <row r="6293" spans="11:11">
      <c r="K6293"/>
    </row>
    <row r="6294" spans="11:11">
      <c r="K6294"/>
    </row>
    <row r="6295" spans="11:11">
      <c r="K6295"/>
    </row>
    <row r="6296" spans="11:11">
      <c r="K6296"/>
    </row>
    <row r="6297" spans="11:11">
      <c r="K6297"/>
    </row>
    <row r="6298" spans="11:11">
      <c r="K6298"/>
    </row>
    <row r="6299" spans="11:11">
      <c r="K6299"/>
    </row>
    <row r="6300" spans="11:11">
      <c r="K6300"/>
    </row>
    <row r="6301" spans="11:11">
      <c r="K6301"/>
    </row>
    <row r="6302" spans="11:11">
      <c r="K6302"/>
    </row>
    <row r="6303" spans="11:11">
      <c r="K6303"/>
    </row>
    <row r="6304" spans="11:11">
      <c r="K6304"/>
    </row>
    <row r="6305" spans="11:11">
      <c r="K6305"/>
    </row>
    <row r="6306" spans="11:11">
      <c r="K6306"/>
    </row>
    <row r="6307" spans="11:11">
      <c r="K6307"/>
    </row>
    <row r="6308" spans="11:11">
      <c r="K6308"/>
    </row>
    <row r="6309" spans="11:11">
      <c r="K6309"/>
    </row>
    <row r="6310" spans="11:11">
      <c r="K6310"/>
    </row>
    <row r="6311" spans="11:11">
      <c r="K6311"/>
    </row>
    <row r="6312" spans="11:11">
      <c r="K6312"/>
    </row>
    <row r="6313" spans="11:11">
      <c r="K6313"/>
    </row>
    <row r="6314" spans="11:11">
      <c r="K6314"/>
    </row>
    <row r="6315" spans="11:11">
      <c r="K6315"/>
    </row>
    <row r="6316" spans="11:11">
      <c r="K6316"/>
    </row>
    <row r="6317" spans="11:11">
      <c r="K6317"/>
    </row>
    <row r="6318" spans="11:11">
      <c r="K6318"/>
    </row>
    <row r="6319" spans="11:11">
      <c r="K6319"/>
    </row>
    <row r="6320" spans="11:11">
      <c r="K6320"/>
    </row>
    <row r="6321" spans="11:11">
      <c r="K6321"/>
    </row>
    <row r="6322" spans="11:11">
      <c r="K6322"/>
    </row>
    <row r="6323" spans="11:11">
      <c r="K6323"/>
    </row>
    <row r="6324" spans="11:11">
      <c r="K6324"/>
    </row>
    <row r="6325" spans="11:11">
      <c r="K6325"/>
    </row>
    <row r="6326" spans="11:11">
      <c r="K6326"/>
    </row>
    <row r="6327" spans="11:11">
      <c r="K6327"/>
    </row>
    <row r="6328" spans="11:11">
      <c r="K6328"/>
    </row>
    <row r="6329" spans="11:11">
      <c r="K6329"/>
    </row>
    <row r="6330" spans="11:11">
      <c r="K6330"/>
    </row>
    <row r="6331" spans="11:11">
      <c r="K6331"/>
    </row>
    <row r="6332" spans="11:11">
      <c r="K6332"/>
    </row>
    <row r="6333" spans="11:11">
      <c r="K6333"/>
    </row>
    <row r="6334" spans="11:11">
      <c r="K6334"/>
    </row>
    <row r="6335" spans="11:11">
      <c r="K6335"/>
    </row>
    <row r="6336" spans="11:11">
      <c r="K6336"/>
    </row>
    <row r="6337" spans="11:11">
      <c r="K6337"/>
    </row>
    <row r="6338" spans="11:11">
      <c r="K6338"/>
    </row>
    <row r="6339" spans="11:11">
      <c r="K6339"/>
    </row>
    <row r="6340" spans="11:11">
      <c r="K6340"/>
    </row>
    <row r="6341" spans="11:11">
      <c r="K6341"/>
    </row>
    <row r="6342" spans="11:11">
      <c r="K6342"/>
    </row>
    <row r="6343" spans="11:11">
      <c r="K6343"/>
    </row>
    <row r="6344" spans="11:11">
      <c r="K6344"/>
    </row>
    <row r="6345" spans="11:11">
      <c r="K6345"/>
    </row>
    <row r="6346" spans="11:11">
      <c r="K6346"/>
    </row>
    <row r="6347" spans="11:11">
      <c r="K6347"/>
    </row>
    <row r="6348" spans="11:11">
      <c r="K6348"/>
    </row>
    <row r="6349" spans="11:11">
      <c r="K6349"/>
    </row>
    <row r="6350" spans="11:11">
      <c r="K6350"/>
    </row>
    <row r="6351" spans="11:11">
      <c r="K6351"/>
    </row>
    <row r="6352" spans="11:11">
      <c r="K6352"/>
    </row>
    <row r="6353" spans="11:11">
      <c r="K6353"/>
    </row>
    <row r="6354" spans="11:11">
      <c r="K6354"/>
    </row>
    <row r="6355" spans="11:11">
      <c r="K6355"/>
    </row>
    <row r="6356" spans="11:11">
      <c r="K6356"/>
    </row>
    <row r="6357" spans="11:11">
      <c r="K6357"/>
    </row>
    <row r="6358" spans="11:11">
      <c r="K6358"/>
    </row>
    <row r="6359" spans="11:11">
      <c r="K6359"/>
    </row>
    <row r="6360" spans="11:11">
      <c r="K6360"/>
    </row>
    <row r="6361" spans="11:11">
      <c r="K6361"/>
    </row>
    <row r="6362" spans="11:11">
      <c r="K6362"/>
    </row>
    <row r="6363" spans="11:11">
      <c r="K6363"/>
    </row>
    <row r="6364" spans="11:11">
      <c r="K6364"/>
    </row>
    <row r="6365" spans="11:11">
      <c r="K6365"/>
    </row>
    <row r="6366" spans="11:11">
      <c r="K6366"/>
    </row>
    <row r="6367" spans="11:11">
      <c r="K6367"/>
    </row>
    <row r="6368" spans="11:11">
      <c r="K6368"/>
    </row>
    <row r="6369" spans="11:11">
      <c r="K6369"/>
    </row>
    <row r="6370" spans="11:11">
      <c r="K6370"/>
    </row>
    <row r="6371" spans="11:11">
      <c r="K6371"/>
    </row>
    <row r="6372" spans="11:11">
      <c r="K6372"/>
    </row>
    <row r="6373" spans="11:11">
      <c r="K6373"/>
    </row>
    <row r="6374" spans="11:11">
      <c r="K6374"/>
    </row>
    <row r="6375" spans="11:11">
      <c r="K6375"/>
    </row>
    <row r="6376" spans="11:11">
      <c r="K6376"/>
    </row>
    <row r="6377" spans="11:11">
      <c r="K6377"/>
    </row>
    <row r="6378" spans="11:11">
      <c r="K6378"/>
    </row>
    <row r="6379" spans="11:11">
      <c r="K6379"/>
    </row>
    <row r="6380" spans="11:11">
      <c r="K6380"/>
    </row>
    <row r="6381" spans="11:11">
      <c r="K6381"/>
    </row>
    <row r="6382" spans="11:11">
      <c r="K6382"/>
    </row>
    <row r="6383" spans="11:11">
      <c r="K6383"/>
    </row>
    <row r="6384" spans="11:11">
      <c r="K6384"/>
    </row>
    <row r="6385" spans="11:11">
      <c r="K6385"/>
    </row>
    <row r="6386" spans="11:11">
      <c r="K6386"/>
    </row>
    <row r="6387" spans="11:11">
      <c r="K6387"/>
    </row>
    <row r="6388" spans="11:11">
      <c r="K6388"/>
    </row>
    <row r="6389" spans="11:11">
      <c r="K6389"/>
    </row>
    <row r="6390" spans="11:11">
      <c r="K6390"/>
    </row>
    <row r="6391" spans="11:11">
      <c r="K6391"/>
    </row>
    <row r="6392" spans="11:11">
      <c r="K6392"/>
    </row>
    <row r="6393" spans="11:11">
      <c r="K6393"/>
    </row>
    <row r="6394" spans="11:11">
      <c r="K6394"/>
    </row>
    <row r="6395" spans="11:11">
      <c r="K6395"/>
    </row>
    <row r="6396" spans="11:11">
      <c r="K6396"/>
    </row>
    <row r="6397" spans="11:11">
      <c r="K6397"/>
    </row>
    <row r="6398" spans="11:11">
      <c r="K6398"/>
    </row>
    <row r="6399" spans="11:11">
      <c r="K6399"/>
    </row>
    <row r="6400" spans="11:11">
      <c r="K6400"/>
    </row>
    <row r="6401" spans="11:11">
      <c r="K6401"/>
    </row>
    <row r="6402" spans="11:11">
      <c r="K6402"/>
    </row>
    <row r="6403" spans="11:11">
      <c r="K6403"/>
    </row>
    <row r="6404" spans="11:11">
      <c r="K6404"/>
    </row>
    <row r="6405" spans="11:11">
      <c r="K6405"/>
    </row>
    <row r="6406" spans="11:11">
      <c r="K6406"/>
    </row>
    <row r="6407" spans="11:11">
      <c r="K6407"/>
    </row>
    <row r="6408" spans="11:11">
      <c r="K6408"/>
    </row>
    <row r="6409" spans="11:11">
      <c r="K6409"/>
    </row>
    <row r="6410" spans="11:11">
      <c r="K6410"/>
    </row>
    <row r="6411" spans="11:11">
      <c r="K6411"/>
    </row>
    <row r="6412" spans="11:11">
      <c r="K6412"/>
    </row>
    <row r="6413" spans="11:11">
      <c r="K6413"/>
    </row>
    <row r="6414" spans="11:11">
      <c r="K6414"/>
    </row>
    <row r="6415" spans="11:11">
      <c r="K6415"/>
    </row>
    <row r="6416" spans="11:11">
      <c r="K6416"/>
    </row>
    <row r="6417" spans="11:11">
      <c r="K6417"/>
    </row>
    <row r="6418" spans="11:11">
      <c r="K6418"/>
    </row>
    <row r="6419" spans="11:11">
      <c r="K6419"/>
    </row>
    <row r="6420" spans="11:11">
      <c r="K6420"/>
    </row>
    <row r="6421" spans="11:11">
      <c r="K6421"/>
    </row>
    <row r="6422" spans="11:11">
      <c r="K6422"/>
    </row>
    <row r="6423" spans="11:11">
      <c r="K6423"/>
    </row>
    <row r="6424" spans="11:11">
      <c r="K6424"/>
    </row>
    <row r="6425" spans="11:11">
      <c r="K6425"/>
    </row>
    <row r="6426" spans="11:11">
      <c r="K6426"/>
    </row>
    <row r="6427" spans="11:11">
      <c r="K6427"/>
    </row>
    <row r="6428" spans="11:11">
      <c r="K6428"/>
    </row>
    <row r="6429" spans="11:11">
      <c r="K6429"/>
    </row>
    <row r="6430" spans="11:11">
      <c r="K6430"/>
    </row>
    <row r="6431" spans="11:11">
      <c r="K6431"/>
    </row>
    <row r="6432" spans="11:11">
      <c r="K6432"/>
    </row>
    <row r="6433" spans="11:11">
      <c r="K6433"/>
    </row>
    <row r="6434" spans="11:11">
      <c r="K6434"/>
    </row>
    <row r="6435" spans="11:11">
      <c r="K6435"/>
    </row>
    <row r="6436" spans="11:11">
      <c r="K6436"/>
    </row>
    <row r="6437" spans="11:11">
      <c r="K6437"/>
    </row>
    <row r="6438" spans="11:11">
      <c r="K6438"/>
    </row>
    <row r="6439" spans="11:11">
      <c r="K6439"/>
    </row>
    <row r="6440" spans="11:11">
      <c r="K6440"/>
    </row>
    <row r="6441" spans="11:11">
      <c r="K6441"/>
    </row>
    <row r="6442" spans="11:11">
      <c r="K6442"/>
    </row>
    <row r="6443" spans="11:11">
      <c r="K6443"/>
    </row>
    <row r="6444" spans="11:11">
      <c r="K6444"/>
    </row>
    <row r="6445" spans="11:11">
      <c r="K6445"/>
    </row>
    <row r="6446" spans="11:11">
      <c r="K6446"/>
    </row>
    <row r="6447" spans="11:11">
      <c r="K6447"/>
    </row>
    <row r="6448" spans="11:11">
      <c r="K6448"/>
    </row>
    <row r="6449" spans="11:11">
      <c r="K6449"/>
    </row>
    <row r="6450" spans="11:11">
      <c r="K6450"/>
    </row>
    <row r="6451" spans="11:11">
      <c r="K6451"/>
    </row>
    <row r="6452" spans="11:11">
      <c r="K6452"/>
    </row>
    <row r="6453" spans="11:11">
      <c r="K6453"/>
    </row>
    <row r="6454" spans="11:11">
      <c r="K6454"/>
    </row>
    <row r="6455" spans="11:11">
      <c r="K6455"/>
    </row>
    <row r="6456" spans="11:11">
      <c r="K6456"/>
    </row>
    <row r="6457" spans="11:11">
      <c r="K6457"/>
    </row>
    <row r="6458" spans="11:11">
      <c r="K6458"/>
    </row>
    <row r="6459" spans="11:11">
      <c r="K6459"/>
    </row>
    <row r="6460" spans="11:11">
      <c r="K6460"/>
    </row>
    <row r="6461" spans="11:11">
      <c r="K6461"/>
    </row>
    <row r="6462" spans="11:11">
      <c r="K6462"/>
    </row>
    <row r="6463" spans="11:11">
      <c r="K6463"/>
    </row>
    <row r="6464" spans="11:11">
      <c r="K6464"/>
    </row>
    <row r="6465" spans="11:11">
      <c r="K6465"/>
    </row>
    <row r="6466" spans="11:11">
      <c r="K6466"/>
    </row>
    <row r="6467" spans="11:11">
      <c r="K6467"/>
    </row>
    <row r="6468" spans="11:11">
      <c r="K6468"/>
    </row>
    <row r="6469" spans="11:11">
      <c r="K6469"/>
    </row>
    <row r="6470" spans="11:11">
      <c r="K6470"/>
    </row>
    <row r="6471" spans="11:11">
      <c r="K6471"/>
    </row>
    <row r="6472" spans="11:11">
      <c r="K6472"/>
    </row>
    <row r="6473" spans="11:11">
      <c r="K6473"/>
    </row>
    <row r="6474" spans="11:11">
      <c r="K6474"/>
    </row>
    <row r="6475" spans="11:11">
      <c r="K6475"/>
    </row>
    <row r="6476" spans="11:11">
      <c r="K6476"/>
    </row>
    <row r="6477" spans="11:11">
      <c r="K6477"/>
    </row>
    <row r="6478" spans="11:11">
      <c r="K6478"/>
    </row>
    <row r="6479" spans="11:11">
      <c r="K6479"/>
    </row>
    <row r="6480" spans="11:11">
      <c r="K6480"/>
    </row>
    <row r="6481" spans="11:11">
      <c r="K6481"/>
    </row>
    <row r="6482" spans="11:11">
      <c r="K6482"/>
    </row>
    <row r="6483" spans="11:11">
      <c r="K6483"/>
    </row>
    <row r="6484" spans="11:11">
      <c r="K6484"/>
    </row>
    <row r="6485" spans="11:11">
      <c r="K6485"/>
    </row>
    <row r="6486" spans="11:11">
      <c r="K6486"/>
    </row>
    <row r="6487" spans="11:11">
      <c r="K6487"/>
    </row>
    <row r="6488" spans="11:11">
      <c r="K6488"/>
    </row>
    <row r="6489" spans="11:11">
      <c r="K6489"/>
    </row>
    <row r="6490" spans="11:11">
      <c r="K6490"/>
    </row>
    <row r="6491" spans="11:11">
      <c r="K6491"/>
    </row>
    <row r="6492" spans="11:11">
      <c r="K6492"/>
    </row>
    <row r="6493" spans="11:11">
      <c r="K6493"/>
    </row>
    <row r="6494" spans="11:11">
      <c r="K6494"/>
    </row>
    <row r="6495" spans="11:11">
      <c r="K6495"/>
    </row>
    <row r="6496" spans="11:11">
      <c r="K6496"/>
    </row>
    <row r="6497" spans="11:11">
      <c r="K6497"/>
    </row>
    <row r="6498" spans="11:11">
      <c r="K6498"/>
    </row>
    <row r="6499" spans="11:11">
      <c r="K6499"/>
    </row>
    <row r="6500" spans="11:11">
      <c r="K6500"/>
    </row>
    <row r="6501" spans="11:11">
      <c r="K6501"/>
    </row>
    <row r="6502" spans="11:11">
      <c r="K6502"/>
    </row>
    <row r="6503" spans="11:11">
      <c r="K6503"/>
    </row>
    <row r="6504" spans="11:11">
      <c r="K6504"/>
    </row>
    <row r="6505" spans="11:11">
      <c r="K6505"/>
    </row>
    <row r="6506" spans="11:11">
      <c r="K6506"/>
    </row>
    <row r="6507" spans="11:11">
      <c r="K6507"/>
    </row>
    <row r="6508" spans="11:11">
      <c r="K6508"/>
    </row>
    <row r="6509" spans="11:11">
      <c r="K6509"/>
    </row>
    <row r="6510" spans="11:11">
      <c r="K6510"/>
    </row>
    <row r="6511" spans="11:11">
      <c r="K6511"/>
    </row>
    <row r="6512" spans="11:11">
      <c r="K6512"/>
    </row>
    <row r="6513" spans="11:11">
      <c r="K6513"/>
    </row>
    <row r="6514" spans="11:11">
      <c r="K6514"/>
    </row>
    <row r="6515" spans="11:11">
      <c r="K6515"/>
    </row>
    <row r="6516" spans="11:11">
      <c r="K6516"/>
    </row>
    <row r="6517" spans="11:11">
      <c r="K6517"/>
    </row>
    <row r="6518" spans="11:11">
      <c r="K6518"/>
    </row>
    <row r="6519" spans="11:11">
      <c r="K6519"/>
    </row>
    <row r="6520" spans="11:11">
      <c r="K6520"/>
    </row>
    <row r="6521" spans="11:11">
      <c r="K6521"/>
    </row>
    <row r="6522" spans="11:11">
      <c r="K6522"/>
    </row>
    <row r="6523" spans="11:11">
      <c r="K6523"/>
    </row>
    <row r="6524" spans="11:11">
      <c r="K6524"/>
    </row>
    <row r="6525" spans="11:11">
      <c r="K6525"/>
    </row>
    <row r="6526" spans="11:11">
      <c r="K6526"/>
    </row>
    <row r="6527" spans="11:11">
      <c r="K6527"/>
    </row>
    <row r="6528" spans="11:11">
      <c r="K6528"/>
    </row>
    <row r="6529" spans="11:11">
      <c r="K6529"/>
    </row>
    <row r="6530" spans="11:11">
      <c r="K6530"/>
    </row>
    <row r="6531" spans="11:11">
      <c r="K6531"/>
    </row>
    <row r="6532" spans="11:11">
      <c r="K6532"/>
    </row>
    <row r="6533" spans="11:11">
      <c r="K6533"/>
    </row>
    <row r="6534" spans="11:11">
      <c r="K6534"/>
    </row>
    <row r="6535" spans="11:11">
      <c r="K6535"/>
    </row>
    <row r="6536" spans="11:11">
      <c r="K6536"/>
    </row>
    <row r="6537" spans="11:11">
      <c r="K6537"/>
    </row>
    <row r="6538" spans="11:11">
      <c r="K6538"/>
    </row>
    <row r="6539" spans="11:11">
      <c r="K6539"/>
    </row>
    <row r="6540" spans="11:11">
      <c r="K6540"/>
    </row>
    <row r="6541" spans="11:11">
      <c r="K6541"/>
    </row>
    <row r="6542" spans="11:11">
      <c r="K6542"/>
    </row>
    <row r="6543" spans="11:11">
      <c r="K6543"/>
    </row>
    <row r="6544" spans="11:11">
      <c r="K6544"/>
    </row>
    <row r="6545" spans="11:11">
      <c r="K6545"/>
    </row>
    <row r="6546" spans="11:11">
      <c r="K6546"/>
    </row>
    <row r="6547" spans="11:11">
      <c r="K6547"/>
    </row>
    <row r="6548" spans="11:11">
      <c r="K6548"/>
    </row>
    <row r="6549" spans="11:11">
      <c r="K6549"/>
    </row>
    <row r="6550" spans="11:11">
      <c r="K6550"/>
    </row>
    <row r="6551" spans="11:11">
      <c r="K6551"/>
    </row>
    <row r="6552" spans="11:11">
      <c r="K6552"/>
    </row>
    <row r="6553" spans="11:11">
      <c r="K6553"/>
    </row>
    <row r="6554" spans="11:11">
      <c r="K6554"/>
    </row>
    <row r="6555" spans="11:11">
      <c r="K6555"/>
    </row>
    <row r="6556" spans="11:11">
      <c r="K6556"/>
    </row>
    <row r="6557" spans="11:11">
      <c r="K6557"/>
    </row>
    <row r="6558" spans="11:11">
      <c r="K6558"/>
    </row>
    <row r="6559" spans="11:11">
      <c r="K6559"/>
    </row>
    <row r="6560" spans="11:11">
      <c r="K6560"/>
    </row>
    <row r="6561" spans="11:11">
      <c r="K6561"/>
    </row>
    <row r="6562" spans="11:11">
      <c r="K6562"/>
    </row>
    <row r="6563" spans="11:11">
      <c r="K6563"/>
    </row>
    <row r="6564" spans="11:11">
      <c r="K6564"/>
    </row>
    <row r="6565" spans="11:11">
      <c r="K6565"/>
    </row>
    <row r="6566" spans="11:11">
      <c r="K6566"/>
    </row>
    <row r="6567" spans="11:11">
      <c r="K6567"/>
    </row>
    <row r="6568" spans="11:11">
      <c r="K6568"/>
    </row>
    <row r="6569" spans="11:11">
      <c r="K6569"/>
    </row>
    <row r="6570" spans="11:11">
      <c r="K6570"/>
    </row>
    <row r="6571" spans="11:11">
      <c r="K6571"/>
    </row>
    <row r="6572" spans="11:11">
      <c r="K6572"/>
    </row>
    <row r="6573" spans="11:11">
      <c r="K6573"/>
    </row>
    <row r="6574" spans="11:11">
      <c r="K6574"/>
    </row>
    <row r="6575" spans="11:11">
      <c r="K6575"/>
    </row>
    <row r="6576" spans="11:11">
      <c r="K6576"/>
    </row>
    <row r="6577" spans="11:11">
      <c r="K6577"/>
    </row>
    <row r="6578" spans="11:11">
      <c r="K6578"/>
    </row>
    <row r="6579" spans="11:11">
      <c r="K6579"/>
    </row>
    <row r="6580" spans="11:11">
      <c r="K6580"/>
    </row>
    <row r="6581" spans="11:11">
      <c r="K6581"/>
    </row>
    <row r="6582" spans="11:11">
      <c r="K6582"/>
    </row>
    <row r="6583" spans="11:11">
      <c r="K6583"/>
    </row>
    <row r="6584" spans="11:11">
      <c r="K6584"/>
    </row>
    <row r="6585" spans="11:11">
      <c r="K6585"/>
    </row>
    <row r="6586" spans="11:11">
      <c r="K6586"/>
    </row>
    <row r="6587" spans="11:11">
      <c r="K6587"/>
    </row>
    <row r="6588" spans="11:11">
      <c r="K6588"/>
    </row>
    <row r="6589" spans="11:11">
      <c r="K6589"/>
    </row>
    <row r="6590" spans="11:11">
      <c r="K6590"/>
    </row>
    <row r="6591" spans="11:11">
      <c r="K6591"/>
    </row>
    <row r="6592" spans="11:11">
      <c r="K6592"/>
    </row>
    <row r="6593" spans="11:11">
      <c r="K6593"/>
    </row>
    <row r="6594" spans="11:11">
      <c r="K6594"/>
    </row>
    <row r="6595" spans="11:11">
      <c r="K6595"/>
    </row>
    <row r="6596" spans="11:11">
      <c r="K6596"/>
    </row>
    <row r="6597" spans="11:11">
      <c r="K6597"/>
    </row>
    <row r="6598" spans="11:11">
      <c r="K6598"/>
    </row>
    <row r="6599" spans="11:11">
      <c r="K6599"/>
    </row>
    <row r="6600" spans="11:11">
      <c r="K6600"/>
    </row>
    <row r="6601" spans="11:11">
      <c r="K6601"/>
    </row>
    <row r="6602" spans="11:11">
      <c r="K6602"/>
    </row>
    <row r="6603" spans="11:11">
      <c r="K6603"/>
    </row>
    <row r="6604" spans="11:11">
      <c r="K6604"/>
    </row>
    <row r="6605" spans="11:11">
      <c r="K6605"/>
    </row>
    <row r="6606" spans="11:11">
      <c r="K6606"/>
    </row>
    <row r="6607" spans="11:11">
      <c r="K6607"/>
    </row>
    <row r="6608" spans="11:11">
      <c r="K6608"/>
    </row>
    <row r="6609" spans="11:11">
      <c r="K6609"/>
    </row>
    <row r="6610" spans="11:11">
      <c r="K6610"/>
    </row>
    <row r="6611" spans="11:11">
      <c r="K6611"/>
    </row>
    <row r="6612" spans="11:11">
      <c r="K6612"/>
    </row>
    <row r="6613" spans="11:11">
      <c r="K6613"/>
    </row>
    <row r="6614" spans="11:11">
      <c r="K6614"/>
    </row>
    <row r="6615" spans="11:11">
      <c r="K6615"/>
    </row>
    <row r="6616" spans="11:11">
      <c r="K6616"/>
    </row>
    <row r="6617" spans="11:11">
      <c r="K6617"/>
    </row>
    <row r="6618" spans="11:11">
      <c r="K6618"/>
    </row>
    <row r="6619" spans="11:11">
      <c r="K6619"/>
    </row>
    <row r="6620" spans="11:11">
      <c r="K6620"/>
    </row>
    <row r="6621" spans="11:11">
      <c r="K6621"/>
    </row>
    <row r="6622" spans="11:11">
      <c r="K6622"/>
    </row>
    <row r="6623" spans="11:11">
      <c r="K6623"/>
    </row>
    <row r="6624" spans="11:11">
      <c r="K6624"/>
    </row>
    <row r="6625" spans="11:11">
      <c r="K6625"/>
    </row>
    <row r="6626" spans="11:11">
      <c r="K6626"/>
    </row>
    <row r="6627" spans="11:11">
      <c r="K6627"/>
    </row>
    <row r="6628" spans="11:11">
      <c r="K6628"/>
    </row>
    <row r="6629" spans="11:11">
      <c r="K6629"/>
    </row>
    <row r="6630" spans="11:11">
      <c r="K6630"/>
    </row>
    <row r="6631" spans="11:11">
      <c r="K6631"/>
    </row>
    <row r="6632" spans="11:11">
      <c r="K6632"/>
    </row>
    <row r="6633" spans="11:11">
      <c r="K6633"/>
    </row>
    <row r="6634" spans="11:11">
      <c r="K6634"/>
    </row>
    <row r="6635" spans="11:11">
      <c r="K6635"/>
    </row>
    <row r="6636" spans="11:11">
      <c r="K6636"/>
    </row>
    <row r="6637" spans="11:11">
      <c r="K6637"/>
    </row>
    <row r="6638" spans="11:11">
      <c r="K6638"/>
    </row>
    <row r="6639" spans="11:11">
      <c r="K6639"/>
    </row>
    <row r="6640" spans="11:11">
      <c r="K6640"/>
    </row>
    <row r="6641" spans="11:11">
      <c r="K6641"/>
    </row>
    <row r="6642" spans="11:11">
      <c r="K6642"/>
    </row>
    <row r="6643" spans="11:11">
      <c r="K6643"/>
    </row>
    <row r="6644" spans="11:11">
      <c r="K6644"/>
    </row>
    <row r="6645" spans="11:11">
      <c r="K6645"/>
    </row>
    <row r="6646" spans="11:11">
      <c r="K6646"/>
    </row>
    <row r="6647" spans="11:11">
      <c r="K6647"/>
    </row>
    <row r="6648" spans="11:11">
      <c r="K6648"/>
    </row>
    <row r="6649" spans="11:11">
      <c r="K6649"/>
    </row>
    <row r="6650" spans="11:11">
      <c r="K6650"/>
    </row>
    <row r="6651" spans="11:11">
      <c r="K6651"/>
    </row>
    <row r="6652" spans="11:11">
      <c r="K6652"/>
    </row>
    <row r="6653" spans="11:11">
      <c r="K6653"/>
    </row>
    <row r="6654" spans="11:11">
      <c r="K6654"/>
    </row>
    <row r="6655" spans="11:11">
      <c r="K6655"/>
    </row>
    <row r="6656" spans="11:11">
      <c r="K6656"/>
    </row>
    <row r="6657" spans="11:11">
      <c r="K6657"/>
    </row>
    <row r="6658" spans="11:11">
      <c r="K6658"/>
    </row>
    <row r="6659" spans="11:11">
      <c r="K6659"/>
    </row>
    <row r="6660" spans="11:11">
      <c r="K6660"/>
    </row>
    <row r="6661" spans="11:11">
      <c r="K6661"/>
    </row>
    <row r="6662" spans="11:11">
      <c r="K6662"/>
    </row>
    <row r="6663" spans="11:11">
      <c r="K6663"/>
    </row>
    <row r="6664" spans="11:11">
      <c r="K6664"/>
    </row>
    <row r="6665" spans="11:11">
      <c r="K6665"/>
    </row>
    <row r="6666" spans="11:11">
      <c r="K6666"/>
    </row>
    <row r="6667" spans="11:11">
      <c r="K6667"/>
    </row>
    <row r="6668" spans="11:11">
      <c r="K6668"/>
    </row>
    <row r="6669" spans="11:11">
      <c r="K6669"/>
    </row>
    <row r="6670" spans="11:11">
      <c r="K6670"/>
    </row>
    <row r="6671" spans="11:11">
      <c r="K6671"/>
    </row>
    <row r="6672" spans="11:11">
      <c r="K6672"/>
    </row>
    <row r="6673" spans="11:11">
      <c r="K6673"/>
    </row>
    <row r="6674" spans="11:11">
      <c r="K6674"/>
    </row>
    <row r="6675" spans="11:11">
      <c r="K6675"/>
    </row>
    <row r="6676" spans="11:11">
      <c r="K6676"/>
    </row>
    <row r="6677" spans="11:11">
      <c r="K6677"/>
    </row>
    <row r="6678" spans="11:11">
      <c r="K6678"/>
    </row>
    <row r="6679" spans="11:11">
      <c r="K6679"/>
    </row>
    <row r="6680" spans="11:11">
      <c r="K6680"/>
    </row>
    <row r="6681" spans="11:11">
      <c r="K6681"/>
    </row>
    <row r="6682" spans="11:11">
      <c r="K6682"/>
    </row>
    <row r="6683" spans="11:11">
      <c r="K6683"/>
    </row>
    <row r="6684" spans="11:11">
      <c r="K6684"/>
    </row>
    <row r="6685" spans="11:11">
      <c r="K6685"/>
    </row>
    <row r="6686" spans="11:11">
      <c r="K6686"/>
    </row>
    <row r="6687" spans="11:11">
      <c r="K6687"/>
    </row>
    <row r="6688" spans="11:11">
      <c r="K6688"/>
    </row>
    <row r="6689" spans="11:11">
      <c r="K6689"/>
    </row>
    <row r="6690" spans="11:11">
      <c r="K6690"/>
    </row>
    <row r="6691" spans="11:11">
      <c r="K6691"/>
    </row>
    <row r="6692" spans="11:11">
      <c r="K6692"/>
    </row>
    <row r="6693" spans="11:11">
      <c r="K6693"/>
    </row>
    <row r="6694" spans="11:11">
      <c r="K6694"/>
    </row>
    <row r="6695" spans="11:11">
      <c r="K6695"/>
    </row>
    <row r="6696" spans="11:11">
      <c r="K6696"/>
    </row>
    <row r="6697" spans="11:11">
      <c r="K6697"/>
    </row>
    <row r="6698" spans="11:11">
      <c r="K6698"/>
    </row>
    <row r="6699" spans="11:11">
      <c r="K6699"/>
    </row>
    <row r="6700" spans="11:11">
      <c r="K6700"/>
    </row>
    <row r="6701" spans="11:11">
      <c r="K6701"/>
    </row>
    <row r="6702" spans="11:11">
      <c r="K6702"/>
    </row>
    <row r="6703" spans="11:11">
      <c r="K6703"/>
    </row>
    <row r="6704" spans="11:11">
      <c r="K6704"/>
    </row>
    <row r="6705" spans="11:11">
      <c r="K6705"/>
    </row>
    <row r="6706" spans="11:11">
      <c r="K6706"/>
    </row>
    <row r="6707" spans="11:11">
      <c r="K6707"/>
    </row>
    <row r="6708" spans="11:11">
      <c r="K6708"/>
    </row>
    <row r="6709" spans="11:11">
      <c r="K6709"/>
    </row>
    <row r="6710" spans="11:11">
      <c r="K6710"/>
    </row>
    <row r="6711" spans="11:11">
      <c r="K6711"/>
    </row>
    <row r="6712" spans="11:11">
      <c r="K6712"/>
    </row>
    <row r="6713" spans="11:11">
      <c r="K6713"/>
    </row>
    <row r="6714" spans="11:11">
      <c r="K6714"/>
    </row>
    <row r="6715" spans="11:11">
      <c r="K6715"/>
    </row>
    <row r="6716" spans="11:11">
      <c r="K6716"/>
    </row>
    <row r="6717" spans="11:11">
      <c r="K6717"/>
    </row>
    <row r="6718" spans="11:11">
      <c r="K6718"/>
    </row>
    <row r="6719" spans="11:11">
      <c r="K6719"/>
    </row>
    <row r="6720" spans="11:11">
      <c r="K6720"/>
    </row>
    <row r="6721" spans="11:11">
      <c r="K6721"/>
    </row>
    <row r="6722" spans="11:11">
      <c r="K6722"/>
    </row>
    <row r="6723" spans="11:11">
      <c r="K6723"/>
    </row>
    <row r="6724" spans="11:11">
      <c r="K6724"/>
    </row>
    <row r="6725" spans="11:11">
      <c r="K6725"/>
    </row>
    <row r="6726" spans="11:11">
      <c r="K6726"/>
    </row>
    <row r="6727" spans="11:11">
      <c r="K6727"/>
    </row>
    <row r="6728" spans="11:11">
      <c r="K6728"/>
    </row>
    <row r="6729" spans="11:11">
      <c r="K6729"/>
    </row>
    <row r="6730" spans="11:11">
      <c r="K6730"/>
    </row>
    <row r="6731" spans="11:11">
      <c r="K6731"/>
    </row>
    <row r="6732" spans="11:11">
      <c r="K6732"/>
    </row>
    <row r="6733" spans="11:11">
      <c r="K6733"/>
    </row>
    <row r="6734" spans="11:11">
      <c r="K6734"/>
    </row>
    <row r="6735" spans="11:11">
      <c r="K6735"/>
    </row>
    <row r="6736" spans="11:11">
      <c r="K6736"/>
    </row>
    <row r="6737" spans="11:11">
      <c r="K6737"/>
    </row>
    <row r="6738" spans="11:11">
      <c r="K6738"/>
    </row>
    <row r="6739" spans="11:11">
      <c r="K6739"/>
    </row>
    <row r="6740" spans="11:11">
      <c r="K6740"/>
    </row>
    <row r="6741" spans="11:11">
      <c r="K6741"/>
    </row>
    <row r="6742" spans="11:11">
      <c r="K6742"/>
    </row>
    <row r="6743" spans="11:11">
      <c r="K6743"/>
    </row>
    <row r="6744" spans="11:11">
      <c r="K6744"/>
    </row>
    <row r="6745" spans="11:11">
      <c r="K6745"/>
    </row>
    <row r="6746" spans="11:11">
      <c r="K6746"/>
    </row>
    <row r="6747" spans="11:11">
      <c r="K6747"/>
    </row>
    <row r="6748" spans="11:11">
      <c r="K6748"/>
    </row>
    <row r="6749" spans="11:11">
      <c r="K6749"/>
    </row>
    <row r="6750" spans="11:11">
      <c r="K6750"/>
    </row>
    <row r="6751" spans="11:11">
      <c r="K6751"/>
    </row>
    <row r="6752" spans="11:11">
      <c r="K6752"/>
    </row>
    <row r="6753" spans="11:11">
      <c r="K6753"/>
    </row>
    <row r="6754" spans="11:11">
      <c r="K6754"/>
    </row>
    <row r="6755" spans="11:11">
      <c r="K6755"/>
    </row>
    <row r="6756" spans="11:11">
      <c r="K6756"/>
    </row>
    <row r="6757" spans="11:11">
      <c r="K6757"/>
    </row>
    <row r="6758" spans="11:11">
      <c r="K6758"/>
    </row>
    <row r="6759" spans="11:11">
      <c r="K6759"/>
    </row>
    <row r="6760" spans="11:11">
      <c r="K6760"/>
    </row>
    <row r="6761" spans="11:11">
      <c r="K6761"/>
    </row>
    <row r="6762" spans="11:11">
      <c r="K6762"/>
    </row>
    <row r="6763" spans="11:11">
      <c r="K6763"/>
    </row>
    <row r="6764" spans="11:11">
      <c r="K6764"/>
    </row>
    <row r="6765" spans="11:11">
      <c r="K6765"/>
    </row>
    <row r="6766" spans="11:11">
      <c r="K6766"/>
    </row>
    <row r="6767" spans="11:11">
      <c r="K6767"/>
    </row>
    <row r="6768" spans="11:11">
      <c r="K6768"/>
    </row>
    <row r="6769" spans="11:11">
      <c r="K6769"/>
    </row>
    <row r="6770" spans="11:11">
      <c r="K6770"/>
    </row>
    <row r="6771" spans="11:11">
      <c r="K6771"/>
    </row>
    <row r="6772" spans="11:11">
      <c r="K6772"/>
    </row>
    <row r="6773" spans="11:11">
      <c r="K6773"/>
    </row>
    <row r="6774" spans="11:11">
      <c r="K6774"/>
    </row>
    <row r="6775" spans="11:11">
      <c r="K6775"/>
    </row>
    <row r="6776" spans="11:11">
      <c r="K6776"/>
    </row>
    <row r="6777" spans="11:11">
      <c r="K6777"/>
    </row>
    <row r="6778" spans="11:11">
      <c r="K6778"/>
    </row>
    <row r="6779" spans="11:11">
      <c r="K6779"/>
    </row>
    <row r="6780" spans="11:11">
      <c r="K6780"/>
    </row>
    <row r="6781" spans="11:11">
      <c r="K6781"/>
    </row>
    <row r="6782" spans="11:11">
      <c r="K6782"/>
    </row>
    <row r="6783" spans="11:11">
      <c r="K6783"/>
    </row>
    <row r="6784" spans="11:11">
      <c r="K6784"/>
    </row>
    <row r="6785" spans="11:11">
      <c r="K6785"/>
    </row>
    <row r="6786" spans="11:11">
      <c r="K6786"/>
    </row>
    <row r="6787" spans="11:11">
      <c r="K6787"/>
    </row>
    <row r="6788" spans="11:11">
      <c r="K6788"/>
    </row>
    <row r="6789" spans="11:11">
      <c r="K6789"/>
    </row>
    <row r="6790" spans="11:11">
      <c r="K6790"/>
    </row>
    <row r="6791" spans="11:11">
      <c r="K6791"/>
    </row>
    <row r="6792" spans="11:11">
      <c r="K6792"/>
    </row>
    <row r="6793" spans="11:11">
      <c r="K6793"/>
    </row>
    <row r="6794" spans="11:11">
      <c r="K6794"/>
    </row>
    <row r="6795" spans="11:11">
      <c r="K6795"/>
    </row>
    <row r="6796" spans="11:11">
      <c r="K6796"/>
    </row>
    <row r="6797" spans="11:11">
      <c r="K6797"/>
    </row>
    <row r="6798" spans="11:11">
      <c r="K6798"/>
    </row>
    <row r="6799" spans="11:11">
      <c r="K6799"/>
    </row>
    <row r="6800" spans="11:11">
      <c r="K6800"/>
    </row>
    <row r="6801" spans="11:11">
      <c r="K6801"/>
    </row>
    <row r="6802" spans="11:11">
      <c r="K6802"/>
    </row>
    <row r="6803" spans="11:11">
      <c r="K6803"/>
    </row>
    <row r="6804" spans="11:11">
      <c r="K6804"/>
    </row>
    <row r="6805" spans="11:11">
      <c r="K6805"/>
    </row>
    <row r="6806" spans="11:11">
      <c r="K6806"/>
    </row>
    <row r="6807" spans="11:11">
      <c r="K6807"/>
    </row>
    <row r="6808" spans="11:11">
      <c r="K6808"/>
    </row>
    <row r="6809" spans="11:11">
      <c r="K6809"/>
    </row>
    <row r="6810" spans="11:11">
      <c r="K6810"/>
    </row>
    <row r="6811" spans="11:11">
      <c r="K6811"/>
    </row>
    <row r="6812" spans="11:11">
      <c r="K6812"/>
    </row>
    <row r="6813" spans="11:11">
      <c r="K6813"/>
    </row>
    <row r="6814" spans="11:11">
      <c r="K6814"/>
    </row>
    <row r="6815" spans="11:11">
      <c r="K6815"/>
    </row>
    <row r="6816" spans="11:11">
      <c r="K6816"/>
    </row>
    <row r="6817" spans="11:11">
      <c r="K6817"/>
    </row>
    <row r="6818" spans="11:11">
      <c r="K6818"/>
    </row>
    <row r="6819" spans="11:11">
      <c r="K6819"/>
    </row>
    <row r="6820" spans="11:11">
      <c r="K6820"/>
    </row>
    <row r="6821" spans="11:11">
      <c r="K6821"/>
    </row>
    <row r="6822" spans="11:11">
      <c r="K6822"/>
    </row>
    <row r="6823" spans="11:11">
      <c r="K6823"/>
    </row>
    <row r="6824" spans="11:11">
      <c r="K6824"/>
    </row>
    <row r="6825" spans="11:11">
      <c r="K6825"/>
    </row>
    <row r="6826" spans="11:11">
      <c r="K6826"/>
    </row>
    <row r="6827" spans="11:11">
      <c r="K6827"/>
    </row>
    <row r="6828" spans="11:11">
      <c r="K6828"/>
    </row>
    <row r="6829" spans="11:11">
      <c r="K6829"/>
    </row>
    <row r="6830" spans="11:11">
      <c r="K6830"/>
    </row>
    <row r="6831" spans="11:11">
      <c r="K6831"/>
    </row>
    <row r="6832" spans="11:11">
      <c r="K6832"/>
    </row>
    <row r="6833" spans="11:11">
      <c r="K6833"/>
    </row>
    <row r="6834" spans="11:11">
      <c r="K6834"/>
    </row>
    <row r="6835" spans="11:11">
      <c r="K6835"/>
    </row>
    <row r="6836" spans="11:11">
      <c r="K6836"/>
    </row>
    <row r="6837" spans="11:11">
      <c r="K6837"/>
    </row>
    <row r="6838" spans="11:11">
      <c r="K6838"/>
    </row>
    <row r="6839" spans="11:11">
      <c r="K6839"/>
    </row>
    <row r="6840" spans="11:11">
      <c r="K6840"/>
    </row>
    <row r="6841" spans="11:11">
      <c r="K6841"/>
    </row>
    <row r="6842" spans="11:11">
      <c r="K6842"/>
    </row>
    <row r="6843" spans="11:11">
      <c r="K6843"/>
    </row>
    <row r="6844" spans="11:11">
      <c r="K6844"/>
    </row>
    <row r="6845" spans="11:11">
      <c r="K6845"/>
    </row>
    <row r="6846" spans="11:11">
      <c r="K6846"/>
    </row>
    <row r="6847" spans="11:11">
      <c r="K6847"/>
    </row>
    <row r="6848" spans="11:11">
      <c r="K6848"/>
    </row>
    <row r="6849" spans="11:11">
      <c r="K6849"/>
    </row>
    <row r="6850" spans="11:11">
      <c r="K6850"/>
    </row>
    <row r="6851" spans="11:11">
      <c r="K6851"/>
    </row>
    <row r="6852" spans="11:11">
      <c r="K6852"/>
    </row>
    <row r="6853" spans="11:11">
      <c r="K6853"/>
    </row>
    <row r="6854" spans="11:11">
      <c r="K6854"/>
    </row>
    <row r="6855" spans="11:11">
      <c r="K6855"/>
    </row>
    <row r="6856" spans="11:11">
      <c r="K6856"/>
    </row>
    <row r="6857" spans="11:11">
      <c r="K6857"/>
    </row>
    <row r="6858" spans="11:11">
      <c r="K6858"/>
    </row>
    <row r="6859" spans="11:11">
      <c r="K6859"/>
    </row>
    <row r="6860" spans="11:11">
      <c r="K6860"/>
    </row>
    <row r="6861" spans="11:11">
      <c r="K6861"/>
    </row>
    <row r="6862" spans="11:11">
      <c r="K6862"/>
    </row>
    <row r="6863" spans="11:11">
      <c r="K6863"/>
    </row>
    <row r="6864" spans="11:11">
      <c r="K6864"/>
    </row>
    <row r="6865" spans="11:11">
      <c r="K6865"/>
    </row>
    <row r="6866" spans="11:11">
      <c r="K6866"/>
    </row>
    <row r="6867" spans="11:11">
      <c r="K6867"/>
    </row>
    <row r="6868" spans="11:11">
      <c r="K6868"/>
    </row>
    <row r="6869" spans="11:11">
      <c r="K6869"/>
    </row>
    <row r="6870" spans="11:11">
      <c r="K6870"/>
    </row>
    <row r="6871" spans="11:11">
      <c r="K6871"/>
    </row>
    <row r="6872" spans="11:11">
      <c r="K6872"/>
    </row>
    <row r="6873" spans="11:11">
      <c r="K6873"/>
    </row>
    <row r="6874" spans="11:11">
      <c r="K6874"/>
    </row>
    <row r="6875" spans="11:11">
      <c r="K6875"/>
    </row>
    <row r="6876" spans="11:11">
      <c r="K6876"/>
    </row>
    <row r="6877" spans="11:11">
      <c r="K6877"/>
    </row>
    <row r="6878" spans="11:11">
      <c r="K6878"/>
    </row>
    <row r="6879" spans="11:11">
      <c r="K6879"/>
    </row>
    <row r="6880" spans="11:11">
      <c r="K6880"/>
    </row>
    <row r="6881" spans="11:11">
      <c r="K6881"/>
    </row>
    <row r="6882" spans="11:11">
      <c r="K6882"/>
    </row>
    <row r="6883" spans="11:11">
      <c r="K6883"/>
    </row>
    <row r="6884" spans="11:11">
      <c r="K6884"/>
    </row>
    <row r="6885" spans="11:11">
      <c r="K6885"/>
    </row>
    <row r="6886" spans="11:11">
      <c r="K6886"/>
    </row>
    <row r="6887" spans="11:11">
      <c r="K6887"/>
    </row>
    <row r="6888" spans="11:11">
      <c r="K6888"/>
    </row>
    <row r="6889" spans="11:11">
      <c r="K6889"/>
    </row>
    <row r="6890" spans="11:11">
      <c r="K6890"/>
    </row>
    <row r="6891" spans="11:11">
      <c r="K6891"/>
    </row>
    <row r="6892" spans="11:11">
      <c r="K6892"/>
    </row>
    <row r="6893" spans="11:11">
      <c r="K6893"/>
    </row>
    <row r="6894" spans="11:11">
      <c r="K6894"/>
    </row>
    <row r="6895" spans="11:11">
      <c r="K6895"/>
    </row>
    <row r="6896" spans="11:11">
      <c r="K6896"/>
    </row>
    <row r="6897" spans="11:11">
      <c r="K6897"/>
    </row>
    <row r="6898" spans="11:11">
      <c r="K6898"/>
    </row>
    <row r="6899" spans="11:11">
      <c r="K6899"/>
    </row>
    <row r="6900" spans="11:11">
      <c r="K6900"/>
    </row>
    <row r="6901" spans="11:11">
      <c r="K6901"/>
    </row>
    <row r="6902" spans="11:11">
      <c r="K6902"/>
    </row>
    <row r="6903" spans="11:11">
      <c r="K6903"/>
    </row>
    <row r="6904" spans="11:11">
      <c r="K6904"/>
    </row>
    <row r="6905" spans="11:11">
      <c r="K6905"/>
    </row>
    <row r="6906" spans="11:11">
      <c r="K6906"/>
    </row>
    <row r="6907" spans="11:11">
      <c r="K6907"/>
    </row>
    <row r="6908" spans="11:11">
      <c r="K6908"/>
    </row>
    <row r="6909" spans="11:11">
      <c r="K6909"/>
    </row>
    <row r="6910" spans="11:11">
      <c r="K6910"/>
    </row>
    <row r="6911" spans="11:11">
      <c r="K6911"/>
    </row>
    <row r="6912" spans="11:11">
      <c r="K6912"/>
    </row>
    <row r="6913" spans="11:11">
      <c r="K6913"/>
    </row>
    <row r="6914" spans="11:11">
      <c r="K6914"/>
    </row>
    <row r="6915" spans="11:11">
      <c r="K6915"/>
    </row>
    <row r="6916" spans="11:11">
      <c r="K6916"/>
    </row>
    <row r="6917" spans="11:11">
      <c r="K6917"/>
    </row>
    <row r="6918" spans="11:11">
      <c r="K6918"/>
    </row>
    <row r="6919" spans="11:11">
      <c r="K6919"/>
    </row>
    <row r="6920" spans="11:11">
      <c r="K6920"/>
    </row>
    <row r="6921" spans="11:11">
      <c r="K6921"/>
    </row>
    <row r="6922" spans="11:11">
      <c r="K6922"/>
    </row>
    <row r="6923" spans="11:11">
      <c r="K6923"/>
    </row>
    <row r="6924" spans="11:11">
      <c r="K6924"/>
    </row>
    <row r="6925" spans="11:11">
      <c r="K6925"/>
    </row>
    <row r="6926" spans="11:11">
      <c r="K6926"/>
    </row>
    <row r="6927" spans="11:11">
      <c r="K6927"/>
    </row>
    <row r="6928" spans="11:11">
      <c r="K6928"/>
    </row>
    <row r="6929" spans="11:11">
      <c r="K6929"/>
    </row>
    <row r="6930" spans="11:11">
      <c r="K6930"/>
    </row>
    <row r="6931" spans="11:11">
      <c r="K6931"/>
    </row>
    <row r="6932" spans="11:11">
      <c r="K6932"/>
    </row>
    <row r="6933" spans="11:11">
      <c r="K6933"/>
    </row>
    <row r="6934" spans="11:11">
      <c r="K6934"/>
    </row>
    <row r="6935" spans="11:11">
      <c r="K6935"/>
    </row>
    <row r="6936" spans="11:11">
      <c r="K6936"/>
    </row>
    <row r="6937" spans="11:11">
      <c r="K6937"/>
    </row>
    <row r="6938" spans="11:11">
      <c r="K6938"/>
    </row>
    <row r="6939" spans="11:11">
      <c r="K6939"/>
    </row>
    <row r="6940" spans="11:11">
      <c r="K6940"/>
    </row>
    <row r="6941" spans="11:11">
      <c r="K6941"/>
    </row>
    <row r="6942" spans="11:11">
      <c r="K6942"/>
    </row>
    <row r="6943" spans="11:11">
      <c r="K6943"/>
    </row>
    <row r="6944" spans="11:11">
      <c r="K6944"/>
    </row>
    <row r="6945" spans="11:11">
      <c r="K6945"/>
    </row>
    <row r="6946" spans="11:11">
      <c r="K6946"/>
    </row>
    <row r="6947" spans="11:11">
      <c r="K6947"/>
    </row>
    <row r="6948" spans="11:11">
      <c r="K6948"/>
    </row>
    <row r="6949" spans="11:11">
      <c r="K6949"/>
    </row>
    <row r="6950" spans="11:11">
      <c r="K6950"/>
    </row>
    <row r="6951" spans="11:11">
      <c r="K6951"/>
    </row>
    <row r="6952" spans="11:11">
      <c r="K6952"/>
    </row>
    <row r="6953" spans="11:11">
      <c r="K6953"/>
    </row>
    <row r="6954" spans="11:11">
      <c r="K6954"/>
    </row>
    <row r="6955" spans="11:11">
      <c r="K6955"/>
    </row>
    <row r="6956" spans="11:11">
      <c r="K6956"/>
    </row>
    <row r="6957" spans="11:11">
      <c r="K6957"/>
    </row>
    <row r="6958" spans="11:11">
      <c r="K6958"/>
    </row>
    <row r="6959" spans="11:11">
      <c r="K6959"/>
    </row>
    <row r="6960" spans="11:11">
      <c r="K6960"/>
    </row>
    <row r="6961" spans="11:11">
      <c r="K6961"/>
    </row>
    <row r="6962" spans="11:11">
      <c r="K6962"/>
    </row>
    <row r="6963" spans="11:11">
      <c r="K6963"/>
    </row>
    <row r="6964" spans="11:11">
      <c r="K6964"/>
    </row>
    <row r="6965" spans="11:11">
      <c r="K6965"/>
    </row>
    <row r="6966" spans="11:11">
      <c r="K6966"/>
    </row>
    <row r="6967" spans="11:11">
      <c r="K6967"/>
    </row>
    <row r="6968" spans="11:11">
      <c r="K6968"/>
    </row>
    <row r="6969" spans="11:11">
      <c r="K6969"/>
    </row>
    <row r="6970" spans="11:11">
      <c r="K6970"/>
    </row>
    <row r="6971" spans="11:11">
      <c r="K6971"/>
    </row>
    <row r="6972" spans="11:11">
      <c r="K6972"/>
    </row>
    <row r="6973" spans="11:11">
      <c r="K6973"/>
    </row>
    <row r="6974" spans="11:11">
      <c r="K6974"/>
    </row>
    <row r="6975" spans="11:11">
      <c r="K6975"/>
    </row>
    <row r="6976" spans="11:11">
      <c r="K6976"/>
    </row>
    <row r="6977" spans="11:11">
      <c r="K6977"/>
    </row>
    <row r="6978" spans="11:11">
      <c r="K6978"/>
    </row>
    <row r="6979" spans="11:11">
      <c r="K6979"/>
    </row>
    <row r="6980" spans="11:11">
      <c r="K6980"/>
    </row>
    <row r="6981" spans="11:11">
      <c r="K6981"/>
    </row>
    <row r="6982" spans="11:11">
      <c r="K6982"/>
    </row>
    <row r="6983" spans="11:11">
      <c r="K6983"/>
    </row>
    <row r="6984" spans="11:11">
      <c r="K6984"/>
    </row>
    <row r="6985" spans="11:11">
      <c r="K6985"/>
    </row>
    <row r="6986" spans="11:11">
      <c r="K6986"/>
    </row>
    <row r="6987" spans="11:11">
      <c r="K6987"/>
    </row>
    <row r="6988" spans="11:11">
      <c r="K6988"/>
    </row>
    <row r="6989" spans="11:11">
      <c r="K6989"/>
    </row>
    <row r="6990" spans="11:11">
      <c r="K6990"/>
    </row>
    <row r="6991" spans="11:11">
      <c r="K6991"/>
    </row>
    <row r="6992" spans="11:11">
      <c r="K6992"/>
    </row>
    <row r="6993" spans="11:11">
      <c r="K6993"/>
    </row>
    <row r="6994" spans="11:11">
      <c r="K6994"/>
    </row>
    <row r="6995" spans="11:11">
      <c r="K6995"/>
    </row>
    <row r="6996" spans="11:11">
      <c r="K6996"/>
    </row>
    <row r="6997" spans="11:11">
      <c r="K6997"/>
    </row>
    <row r="6998" spans="11:11">
      <c r="K6998"/>
    </row>
    <row r="6999" spans="11:11">
      <c r="K6999"/>
    </row>
    <row r="7000" spans="11:11">
      <c r="K7000"/>
    </row>
    <row r="7001" spans="11:11">
      <c r="K7001"/>
    </row>
    <row r="7002" spans="11:11">
      <c r="K7002"/>
    </row>
    <row r="7003" spans="11:11">
      <c r="K7003"/>
    </row>
    <row r="7004" spans="11:11">
      <c r="K7004"/>
    </row>
    <row r="7005" spans="11:11">
      <c r="K7005"/>
    </row>
    <row r="7006" spans="11:11">
      <c r="K7006"/>
    </row>
    <row r="7007" spans="11:11">
      <c r="K7007"/>
    </row>
    <row r="7008" spans="11:11">
      <c r="K7008"/>
    </row>
    <row r="7009" spans="11:11">
      <c r="K7009"/>
    </row>
    <row r="7010" spans="11:11">
      <c r="K7010"/>
    </row>
    <row r="7011" spans="11:11">
      <c r="K7011"/>
    </row>
    <row r="7012" spans="11:11">
      <c r="K7012"/>
    </row>
    <row r="7013" spans="11:11">
      <c r="K7013"/>
    </row>
    <row r="7014" spans="11:11">
      <c r="K7014"/>
    </row>
    <row r="7015" spans="11:11">
      <c r="K7015"/>
    </row>
    <row r="7016" spans="11:11">
      <c r="K7016"/>
    </row>
    <row r="7017" spans="11:11">
      <c r="K7017"/>
    </row>
    <row r="7018" spans="11:11">
      <c r="K7018"/>
    </row>
    <row r="7019" spans="11:11">
      <c r="K7019"/>
    </row>
    <row r="7020" spans="11:11">
      <c r="K7020"/>
    </row>
    <row r="7021" spans="11:11">
      <c r="K7021"/>
    </row>
    <row r="7022" spans="11:11">
      <c r="K7022"/>
    </row>
    <row r="7023" spans="11:11">
      <c r="K7023"/>
    </row>
    <row r="7024" spans="11:11">
      <c r="K7024"/>
    </row>
    <row r="7025" spans="11:11">
      <c r="K7025"/>
    </row>
    <row r="7026" spans="11:11">
      <c r="K7026"/>
    </row>
    <row r="7027" spans="11:11">
      <c r="K7027"/>
    </row>
    <row r="7028" spans="11:11">
      <c r="K7028"/>
    </row>
    <row r="7029" spans="11:11">
      <c r="K7029"/>
    </row>
    <row r="7030" spans="11:11">
      <c r="K7030"/>
    </row>
    <row r="7031" spans="11:11">
      <c r="K7031"/>
    </row>
    <row r="7032" spans="11:11">
      <c r="K7032"/>
    </row>
    <row r="7033" spans="11:11">
      <c r="K7033"/>
    </row>
    <row r="7034" spans="11:11">
      <c r="K7034"/>
    </row>
    <row r="7035" spans="11:11">
      <c r="K7035"/>
    </row>
    <row r="7036" spans="11:11">
      <c r="K7036"/>
    </row>
    <row r="7037" spans="11:11">
      <c r="K7037"/>
    </row>
    <row r="7038" spans="11:11">
      <c r="K7038"/>
    </row>
    <row r="7039" spans="11:11">
      <c r="K7039"/>
    </row>
    <row r="7040" spans="11:11">
      <c r="K7040"/>
    </row>
    <row r="7041" spans="11:11">
      <c r="K7041"/>
    </row>
    <row r="7042" spans="11:11">
      <c r="K7042"/>
    </row>
    <row r="7043" spans="11:11">
      <c r="K7043"/>
    </row>
    <row r="7044" spans="11:11">
      <c r="K7044"/>
    </row>
    <row r="7045" spans="11:11">
      <c r="K7045"/>
    </row>
    <row r="7046" spans="11:11">
      <c r="K7046"/>
    </row>
    <row r="7047" spans="11:11">
      <c r="K7047"/>
    </row>
    <row r="7048" spans="11:11">
      <c r="K7048"/>
    </row>
    <row r="7049" spans="11:11">
      <c r="K7049"/>
    </row>
    <row r="7050" spans="11:11">
      <c r="K7050"/>
    </row>
    <row r="7051" spans="11:11">
      <c r="K7051"/>
    </row>
    <row r="7052" spans="11:11">
      <c r="K7052"/>
    </row>
    <row r="7053" spans="11:11">
      <c r="K7053"/>
    </row>
    <row r="7054" spans="11:11">
      <c r="K7054"/>
    </row>
    <row r="7055" spans="11:11">
      <c r="K7055"/>
    </row>
    <row r="7056" spans="11:11">
      <c r="K7056"/>
    </row>
    <row r="7057" spans="11:11">
      <c r="K7057"/>
    </row>
    <row r="7058" spans="11:11">
      <c r="K7058"/>
    </row>
    <row r="7059" spans="11:11">
      <c r="K7059"/>
    </row>
    <row r="7060" spans="11:11">
      <c r="K7060"/>
    </row>
    <row r="7061" spans="11:11">
      <c r="K7061"/>
    </row>
    <row r="7062" spans="11:11">
      <c r="K7062"/>
    </row>
    <row r="7063" spans="11:11">
      <c r="K7063"/>
    </row>
    <row r="7064" spans="11:11">
      <c r="K7064"/>
    </row>
    <row r="7065" spans="11:11">
      <c r="K7065"/>
    </row>
    <row r="7066" spans="11:11">
      <c r="K7066"/>
    </row>
    <row r="7067" spans="11:11">
      <c r="K7067"/>
    </row>
    <row r="7068" spans="11:11">
      <c r="K7068"/>
    </row>
    <row r="7069" spans="11:11">
      <c r="K7069"/>
    </row>
    <row r="7070" spans="11:11">
      <c r="K7070"/>
    </row>
    <row r="7071" spans="11:11">
      <c r="K7071"/>
    </row>
    <row r="7072" spans="11:11">
      <c r="K7072"/>
    </row>
    <row r="7073" spans="11:11">
      <c r="K7073"/>
    </row>
    <row r="7074" spans="11:11">
      <c r="K7074"/>
    </row>
    <row r="7075" spans="11:11">
      <c r="K7075"/>
    </row>
    <row r="7076" spans="11:11">
      <c r="K7076"/>
    </row>
    <row r="7077" spans="11:11">
      <c r="K7077"/>
    </row>
    <row r="7078" spans="11:11">
      <c r="K7078"/>
    </row>
    <row r="7079" spans="11:11">
      <c r="K7079"/>
    </row>
    <row r="7080" spans="11:11">
      <c r="K7080"/>
    </row>
    <row r="7081" spans="11:11">
      <c r="K7081"/>
    </row>
    <row r="7082" spans="11:11">
      <c r="K7082"/>
    </row>
    <row r="7083" spans="11:11">
      <c r="K7083"/>
    </row>
    <row r="7084" spans="11:11">
      <c r="K7084"/>
    </row>
    <row r="7085" spans="11:11">
      <c r="K7085"/>
    </row>
    <row r="7086" spans="11:11">
      <c r="K7086"/>
    </row>
    <row r="7087" spans="11:11">
      <c r="K7087"/>
    </row>
    <row r="7088" spans="11:11">
      <c r="K7088"/>
    </row>
    <row r="7089" spans="11:11">
      <c r="K7089"/>
    </row>
    <row r="7090" spans="11:11">
      <c r="K7090"/>
    </row>
    <row r="7091" spans="11:11">
      <c r="K7091"/>
    </row>
    <row r="7092" spans="11:11">
      <c r="K7092"/>
    </row>
    <row r="7093" spans="11:11">
      <c r="K7093"/>
    </row>
    <row r="7094" spans="11:11">
      <c r="K7094"/>
    </row>
    <row r="7095" spans="11:11">
      <c r="K7095"/>
    </row>
    <row r="7096" spans="11:11">
      <c r="K7096"/>
    </row>
    <row r="7097" spans="11:11">
      <c r="K7097"/>
    </row>
    <row r="7098" spans="11:11">
      <c r="K7098"/>
    </row>
    <row r="7099" spans="11:11">
      <c r="K7099"/>
    </row>
    <row r="7100" spans="11:11">
      <c r="K7100"/>
    </row>
    <row r="7101" spans="11:11">
      <c r="K7101"/>
    </row>
    <row r="7102" spans="11:11">
      <c r="K7102"/>
    </row>
    <row r="7103" spans="11:11">
      <c r="K7103"/>
    </row>
    <row r="7104" spans="11:11">
      <c r="K7104"/>
    </row>
    <row r="7105" spans="11:11">
      <c r="K7105"/>
    </row>
    <row r="7106" spans="11:11">
      <c r="K7106"/>
    </row>
    <row r="7107" spans="11:11">
      <c r="K7107"/>
    </row>
    <row r="7108" spans="11:11">
      <c r="K7108"/>
    </row>
    <row r="7109" spans="11:11">
      <c r="K7109"/>
    </row>
    <row r="7110" spans="11:11">
      <c r="K7110"/>
    </row>
    <row r="7111" spans="11:11">
      <c r="K7111"/>
    </row>
    <row r="7112" spans="11:11">
      <c r="K7112"/>
    </row>
    <row r="7113" spans="11:11">
      <c r="K7113"/>
    </row>
    <row r="7114" spans="11:11">
      <c r="K7114"/>
    </row>
    <row r="7115" spans="11:11">
      <c r="K7115"/>
    </row>
    <row r="7116" spans="11:11">
      <c r="K7116"/>
    </row>
    <row r="7117" spans="11:11">
      <c r="K7117"/>
    </row>
    <row r="7118" spans="11:11">
      <c r="K7118"/>
    </row>
    <row r="7119" spans="11:11">
      <c r="K7119"/>
    </row>
    <row r="7120" spans="11:11">
      <c r="K7120"/>
    </row>
    <row r="7121" spans="11:11">
      <c r="K7121"/>
    </row>
    <row r="7122" spans="11:11">
      <c r="K7122"/>
    </row>
    <row r="7123" spans="11:11">
      <c r="K7123"/>
    </row>
    <row r="7124" spans="11:11">
      <c r="K7124"/>
    </row>
    <row r="7125" spans="11:11">
      <c r="K7125"/>
    </row>
    <row r="7126" spans="11:11">
      <c r="K7126"/>
    </row>
    <row r="7127" spans="11:11">
      <c r="K7127"/>
    </row>
    <row r="7128" spans="11:11">
      <c r="K7128"/>
    </row>
    <row r="7129" spans="11:11">
      <c r="K7129"/>
    </row>
    <row r="7130" spans="11:11">
      <c r="K7130"/>
    </row>
    <row r="7131" spans="11:11">
      <c r="K7131"/>
    </row>
    <row r="7132" spans="11:11">
      <c r="K7132"/>
    </row>
    <row r="7133" spans="11:11">
      <c r="K7133"/>
    </row>
    <row r="7134" spans="11:11">
      <c r="K7134"/>
    </row>
    <row r="7135" spans="11:11">
      <c r="K7135"/>
    </row>
    <row r="7136" spans="11:11">
      <c r="K7136"/>
    </row>
    <row r="7137" spans="11:11">
      <c r="K7137"/>
    </row>
    <row r="7138" spans="11:11">
      <c r="K7138"/>
    </row>
    <row r="7139" spans="11:11">
      <c r="K7139"/>
    </row>
    <row r="7140" spans="11:11">
      <c r="K7140"/>
    </row>
    <row r="7141" spans="11:11">
      <c r="K7141"/>
    </row>
    <row r="7142" spans="11:11">
      <c r="K7142"/>
    </row>
    <row r="7143" spans="11:11">
      <c r="K7143"/>
    </row>
    <row r="7144" spans="11:11">
      <c r="K7144"/>
    </row>
    <row r="7145" spans="11:11">
      <c r="K7145"/>
    </row>
    <row r="7146" spans="11:11">
      <c r="K7146"/>
    </row>
    <row r="7147" spans="11:11">
      <c r="K7147"/>
    </row>
    <row r="7148" spans="11:11">
      <c r="K7148"/>
    </row>
    <row r="7149" spans="11:11">
      <c r="K7149"/>
    </row>
    <row r="7150" spans="11:11">
      <c r="K7150"/>
    </row>
    <row r="7151" spans="11:11">
      <c r="K7151"/>
    </row>
    <row r="7152" spans="11:11">
      <c r="K7152"/>
    </row>
    <row r="7153" spans="11:11">
      <c r="K7153"/>
    </row>
    <row r="7154" spans="11:11">
      <c r="K7154"/>
    </row>
    <row r="7155" spans="11:11">
      <c r="K7155"/>
    </row>
    <row r="7156" spans="11:11">
      <c r="K7156"/>
    </row>
    <row r="7157" spans="11:11">
      <c r="K7157"/>
    </row>
    <row r="7158" spans="11:11">
      <c r="K7158"/>
    </row>
    <row r="7159" spans="11:11">
      <c r="K7159"/>
    </row>
    <row r="7160" spans="11:11">
      <c r="K7160"/>
    </row>
    <row r="7161" spans="11:11">
      <c r="K7161"/>
    </row>
    <row r="7162" spans="11:11">
      <c r="K7162"/>
    </row>
    <row r="7163" spans="11:11">
      <c r="K7163"/>
    </row>
    <row r="7164" spans="11:11">
      <c r="K7164"/>
    </row>
    <row r="7165" spans="11:11">
      <c r="K7165"/>
    </row>
    <row r="7166" spans="11:11">
      <c r="K7166"/>
    </row>
    <row r="7167" spans="11:11">
      <c r="K7167"/>
    </row>
    <row r="7168" spans="11:11">
      <c r="K7168"/>
    </row>
    <row r="7169" spans="11:11">
      <c r="K7169"/>
    </row>
    <row r="7170" spans="11:11">
      <c r="K7170"/>
    </row>
    <row r="7171" spans="11:11">
      <c r="K7171"/>
    </row>
    <row r="7172" spans="11:11">
      <c r="K7172"/>
    </row>
    <row r="7173" spans="11:11">
      <c r="K7173"/>
    </row>
    <row r="7174" spans="11:11">
      <c r="K7174"/>
    </row>
    <row r="7175" spans="11:11">
      <c r="K7175"/>
    </row>
    <row r="7176" spans="11:11">
      <c r="K7176"/>
    </row>
    <row r="7177" spans="11:11">
      <c r="K7177"/>
    </row>
    <row r="7178" spans="11:11">
      <c r="K7178"/>
    </row>
    <row r="7179" spans="11:11">
      <c r="K7179"/>
    </row>
    <row r="7180" spans="11:11">
      <c r="K7180"/>
    </row>
    <row r="7181" spans="11:11">
      <c r="K7181"/>
    </row>
    <row r="7182" spans="11:11">
      <c r="K7182"/>
    </row>
    <row r="7183" spans="11:11">
      <c r="K7183"/>
    </row>
    <row r="7184" spans="11:11">
      <c r="K7184"/>
    </row>
    <row r="7185" spans="11:11">
      <c r="K7185"/>
    </row>
    <row r="7186" spans="11:11">
      <c r="K7186"/>
    </row>
    <row r="7187" spans="11:11">
      <c r="K7187"/>
    </row>
    <row r="7188" spans="11:11">
      <c r="K7188"/>
    </row>
    <row r="7189" spans="11:11">
      <c r="K7189"/>
    </row>
    <row r="7190" spans="11:11">
      <c r="K7190"/>
    </row>
    <row r="7191" spans="11:11">
      <c r="K7191"/>
    </row>
    <row r="7192" spans="11:11">
      <c r="K7192"/>
    </row>
    <row r="7193" spans="11:11">
      <c r="K7193"/>
    </row>
    <row r="7194" spans="11:11">
      <c r="K7194"/>
    </row>
    <row r="7195" spans="11:11">
      <c r="K7195"/>
    </row>
    <row r="7196" spans="11:11">
      <c r="K7196"/>
    </row>
    <row r="7197" spans="11:11">
      <c r="K7197"/>
    </row>
    <row r="7198" spans="11:11">
      <c r="K7198"/>
    </row>
    <row r="7199" spans="11:11">
      <c r="K7199"/>
    </row>
    <row r="7200" spans="11:11">
      <c r="K7200"/>
    </row>
    <row r="7201" spans="11:11">
      <c r="K7201"/>
    </row>
    <row r="7202" spans="11:11">
      <c r="K7202"/>
    </row>
    <row r="7203" spans="11:11">
      <c r="K7203"/>
    </row>
    <row r="7204" spans="11:11">
      <c r="K7204"/>
    </row>
    <row r="7205" spans="11:11">
      <c r="K7205"/>
    </row>
    <row r="7206" spans="11:11">
      <c r="K7206"/>
    </row>
    <row r="7207" spans="11:11">
      <c r="K7207"/>
    </row>
    <row r="7208" spans="11:11">
      <c r="K7208"/>
    </row>
    <row r="7209" spans="11:11">
      <c r="K7209"/>
    </row>
    <row r="7210" spans="11:11">
      <c r="K7210"/>
    </row>
    <row r="7211" spans="11:11">
      <c r="K7211"/>
    </row>
    <row r="7212" spans="11:11">
      <c r="K7212"/>
    </row>
    <row r="7213" spans="11:11">
      <c r="K7213"/>
    </row>
    <row r="7214" spans="11:11">
      <c r="K7214"/>
    </row>
    <row r="7215" spans="11:11">
      <c r="K7215"/>
    </row>
    <row r="7216" spans="11:11">
      <c r="K7216"/>
    </row>
    <row r="7217" spans="11:11">
      <c r="K7217"/>
    </row>
    <row r="7218" spans="11:11">
      <c r="K7218"/>
    </row>
    <row r="7219" spans="11:11">
      <c r="K7219"/>
    </row>
    <row r="7220" spans="11:11">
      <c r="K7220"/>
    </row>
    <row r="7221" spans="11:11">
      <c r="K7221"/>
    </row>
    <row r="7222" spans="11:11">
      <c r="K7222"/>
    </row>
    <row r="7223" spans="11:11">
      <c r="K7223"/>
    </row>
    <row r="7224" spans="11:11">
      <c r="K7224"/>
    </row>
    <row r="7225" spans="11:11">
      <c r="K7225"/>
    </row>
    <row r="7226" spans="11:11">
      <c r="K7226"/>
    </row>
    <row r="7227" spans="11:11">
      <c r="K7227"/>
    </row>
    <row r="7228" spans="11:11">
      <c r="K7228"/>
    </row>
    <row r="7229" spans="11:11">
      <c r="K7229"/>
    </row>
    <row r="7230" spans="11:11">
      <c r="K7230"/>
    </row>
    <row r="7231" spans="11:11">
      <c r="K7231"/>
    </row>
    <row r="7232" spans="11:11">
      <c r="K7232"/>
    </row>
    <row r="7233" spans="11:11">
      <c r="K7233"/>
    </row>
    <row r="7234" spans="11:11">
      <c r="K7234"/>
    </row>
    <row r="7235" spans="11:11">
      <c r="K7235"/>
    </row>
    <row r="7236" spans="11:11">
      <c r="K7236"/>
    </row>
    <row r="7237" spans="11:11">
      <c r="K7237"/>
    </row>
    <row r="7238" spans="11:11">
      <c r="K7238"/>
    </row>
    <row r="7239" spans="11:11">
      <c r="K7239"/>
    </row>
    <row r="7240" spans="11:11">
      <c r="K7240"/>
    </row>
    <row r="7241" spans="11:11">
      <c r="K7241"/>
    </row>
    <row r="7242" spans="11:11">
      <c r="K7242"/>
    </row>
    <row r="7243" spans="11:11">
      <c r="K7243"/>
    </row>
    <row r="7244" spans="11:11">
      <c r="K7244"/>
    </row>
    <row r="7245" spans="11:11">
      <c r="K7245"/>
    </row>
    <row r="7246" spans="11:11">
      <c r="K7246"/>
    </row>
    <row r="7247" spans="11:11">
      <c r="K7247"/>
    </row>
    <row r="7248" spans="11:11">
      <c r="K7248"/>
    </row>
    <row r="7249" spans="11:11">
      <c r="K7249"/>
    </row>
    <row r="7250" spans="11:11">
      <c r="K7250"/>
    </row>
    <row r="7251" spans="11:11">
      <c r="K7251"/>
    </row>
    <row r="7252" spans="11:11">
      <c r="K7252"/>
    </row>
    <row r="7253" spans="11:11">
      <c r="K7253"/>
    </row>
    <row r="7254" spans="11:11">
      <c r="K7254"/>
    </row>
    <row r="7255" spans="11:11">
      <c r="K7255"/>
    </row>
    <row r="7256" spans="11:11">
      <c r="K7256"/>
    </row>
    <row r="7257" spans="11:11">
      <c r="K7257"/>
    </row>
    <row r="7258" spans="11:11">
      <c r="K7258"/>
    </row>
    <row r="7259" spans="11:11">
      <c r="K7259"/>
    </row>
    <row r="7260" spans="11:11">
      <c r="K7260"/>
    </row>
    <row r="7261" spans="11:11">
      <c r="K7261"/>
    </row>
    <row r="7262" spans="11:11">
      <c r="K7262"/>
    </row>
    <row r="7263" spans="11:11">
      <c r="K7263"/>
    </row>
    <row r="7264" spans="11:11">
      <c r="K7264"/>
    </row>
    <row r="7265" spans="11:11">
      <c r="K7265"/>
    </row>
    <row r="7266" spans="11:11">
      <c r="K7266"/>
    </row>
    <row r="7267" spans="11:11">
      <c r="K7267"/>
    </row>
    <row r="7268" spans="11:11">
      <c r="K7268"/>
    </row>
    <row r="7269" spans="11:11">
      <c r="K7269"/>
    </row>
    <row r="7270" spans="11:11">
      <c r="K7270"/>
    </row>
    <row r="7271" spans="11:11">
      <c r="K7271"/>
    </row>
    <row r="7272" spans="11:11">
      <c r="K7272"/>
    </row>
    <row r="7273" spans="11:11">
      <c r="K7273"/>
    </row>
    <row r="7274" spans="11:11">
      <c r="K7274"/>
    </row>
    <row r="7275" spans="11:11">
      <c r="K7275"/>
    </row>
    <row r="7276" spans="11:11">
      <c r="K7276"/>
    </row>
    <row r="7277" spans="11:11">
      <c r="K7277"/>
    </row>
    <row r="7278" spans="11:11">
      <c r="K7278"/>
    </row>
    <row r="7279" spans="11:11">
      <c r="K7279"/>
    </row>
    <row r="7280" spans="11:11">
      <c r="K7280"/>
    </row>
    <row r="7281" spans="11:11">
      <c r="K7281"/>
    </row>
    <row r="7282" spans="11:11">
      <c r="K7282"/>
    </row>
    <row r="7283" spans="11:11">
      <c r="K7283"/>
    </row>
    <row r="7284" spans="11:11">
      <c r="K7284"/>
    </row>
    <row r="7285" spans="11:11">
      <c r="K7285"/>
    </row>
    <row r="7286" spans="11:11">
      <c r="K7286"/>
    </row>
    <row r="7287" spans="11:11">
      <c r="K7287"/>
    </row>
    <row r="7288" spans="11:11">
      <c r="K7288"/>
    </row>
    <row r="7289" spans="11:11">
      <c r="K7289"/>
    </row>
    <row r="7290" spans="11:11">
      <c r="K7290"/>
    </row>
    <row r="7291" spans="11:11">
      <c r="K7291"/>
    </row>
    <row r="7292" spans="11:11">
      <c r="K7292"/>
    </row>
    <row r="7293" spans="11:11">
      <c r="K7293"/>
    </row>
    <row r="7294" spans="11:11">
      <c r="K7294"/>
    </row>
    <row r="7295" spans="11:11">
      <c r="K7295"/>
    </row>
    <row r="7296" spans="11:11">
      <c r="K7296"/>
    </row>
    <row r="7297" spans="11:11">
      <c r="K7297"/>
    </row>
    <row r="7298" spans="11:11">
      <c r="K7298"/>
    </row>
    <row r="7299" spans="11:11">
      <c r="K7299"/>
    </row>
    <row r="7300" spans="11:11">
      <c r="K7300"/>
    </row>
    <row r="7301" spans="11:11">
      <c r="K7301"/>
    </row>
    <row r="7302" spans="11:11">
      <c r="K7302"/>
    </row>
    <row r="7303" spans="11:11">
      <c r="K7303"/>
    </row>
    <row r="7304" spans="11:11">
      <c r="K7304"/>
    </row>
    <row r="7305" spans="11:11">
      <c r="K7305"/>
    </row>
    <row r="7306" spans="11:11">
      <c r="K7306"/>
    </row>
    <row r="7307" spans="11:11">
      <c r="K7307"/>
    </row>
    <row r="7308" spans="11:11">
      <c r="K7308"/>
    </row>
    <row r="7309" spans="11:11">
      <c r="K7309"/>
    </row>
    <row r="7310" spans="11:11">
      <c r="K7310"/>
    </row>
    <row r="7311" spans="11:11">
      <c r="K7311"/>
    </row>
    <row r="7312" spans="11:11">
      <c r="K7312"/>
    </row>
    <row r="7313" spans="11:11">
      <c r="K7313"/>
    </row>
    <row r="7314" spans="11:11">
      <c r="K7314"/>
    </row>
    <row r="7315" spans="11:11">
      <c r="K7315"/>
    </row>
    <row r="7316" spans="11:11">
      <c r="K7316"/>
    </row>
    <row r="7317" spans="11:11">
      <c r="K7317"/>
    </row>
    <row r="7318" spans="11:11">
      <c r="K7318"/>
    </row>
    <row r="7319" spans="11:11">
      <c r="K7319"/>
    </row>
    <row r="7320" spans="11:11">
      <c r="K7320"/>
    </row>
    <row r="7321" spans="11:11">
      <c r="K7321"/>
    </row>
    <row r="7322" spans="11:11">
      <c r="K7322"/>
    </row>
    <row r="7323" spans="11:11">
      <c r="K7323"/>
    </row>
    <row r="7324" spans="11:11">
      <c r="K7324"/>
    </row>
    <row r="7325" spans="11:11">
      <c r="K7325"/>
    </row>
    <row r="7326" spans="11:11">
      <c r="K7326"/>
    </row>
    <row r="7327" spans="11:11">
      <c r="K7327"/>
    </row>
    <row r="7328" spans="11:11">
      <c r="K7328"/>
    </row>
    <row r="7329" spans="11:11">
      <c r="K7329"/>
    </row>
    <row r="7330" spans="11:11">
      <c r="K7330"/>
    </row>
    <row r="7331" spans="11:11">
      <c r="K7331"/>
    </row>
    <row r="7332" spans="11:11">
      <c r="K7332"/>
    </row>
    <row r="7333" spans="11:11">
      <c r="K7333"/>
    </row>
    <row r="7334" spans="11:11">
      <c r="K7334"/>
    </row>
    <row r="7335" spans="11:11">
      <c r="K7335"/>
    </row>
    <row r="7336" spans="11:11">
      <c r="K7336"/>
    </row>
    <row r="7337" spans="11:11">
      <c r="K7337"/>
    </row>
    <row r="7338" spans="11:11">
      <c r="K7338"/>
    </row>
    <row r="7339" spans="11:11">
      <c r="K7339"/>
    </row>
    <row r="7340" spans="11:11">
      <c r="K7340"/>
    </row>
    <row r="7341" spans="11:11">
      <c r="K7341"/>
    </row>
    <row r="7342" spans="11:11">
      <c r="K7342"/>
    </row>
    <row r="7343" spans="11:11">
      <c r="K7343"/>
    </row>
    <row r="7344" spans="11:11">
      <c r="K7344"/>
    </row>
    <row r="7345" spans="11:11">
      <c r="K7345"/>
    </row>
    <row r="7346" spans="11:11">
      <c r="K7346"/>
    </row>
    <row r="7347" spans="11:11">
      <c r="K7347"/>
    </row>
    <row r="7348" spans="11:11">
      <c r="K7348"/>
    </row>
    <row r="7349" spans="11:11">
      <c r="K7349"/>
    </row>
    <row r="7350" spans="11:11">
      <c r="K7350"/>
    </row>
    <row r="7351" spans="11:11">
      <c r="K7351"/>
    </row>
    <row r="7352" spans="11:11">
      <c r="K7352"/>
    </row>
    <row r="7353" spans="11:11">
      <c r="K7353"/>
    </row>
    <row r="7354" spans="11:11">
      <c r="K7354"/>
    </row>
    <row r="7355" spans="11:11">
      <c r="K7355"/>
    </row>
    <row r="7356" spans="11:11">
      <c r="K7356"/>
    </row>
    <row r="7357" spans="11:11">
      <c r="K7357"/>
    </row>
    <row r="7358" spans="11:11">
      <c r="K7358"/>
    </row>
    <row r="7359" spans="11:11">
      <c r="K7359"/>
    </row>
    <row r="7360" spans="11:11">
      <c r="K7360"/>
    </row>
    <row r="7361" spans="11:11">
      <c r="K7361"/>
    </row>
    <row r="7362" spans="11:11">
      <c r="K7362"/>
    </row>
    <row r="7363" spans="11:11">
      <c r="K7363"/>
    </row>
    <row r="7364" spans="11:11">
      <c r="K7364"/>
    </row>
    <row r="7365" spans="11:11">
      <c r="K7365"/>
    </row>
    <row r="7366" spans="11:11">
      <c r="K7366"/>
    </row>
    <row r="7367" spans="11:11">
      <c r="K7367"/>
    </row>
    <row r="7368" spans="11:11">
      <c r="K7368"/>
    </row>
    <row r="7369" spans="11:11">
      <c r="K7369"/>
    </row>
    <row r="7370" spans="11:11">
      <c r="K7370"/>
    </row>
    <row r="7371" spans="11:11">
      <c r="K7371"/>
    </row>
    <row r="7372" spans="11:11">
      <c r="K7372"/>
    </row>
    <row r="7373" spans="11:11">
      <c r="K7373"/>
    </row>
    <row r="7374" spans="11:11">
      <c r="K7374"/>
    </row>
    <row r="7375" spans="11:11">
      <c r="K7375"/>
    </row>
    <row r="7376" spans="11:11">
      <c r="K7376"/>
    </row>
    <row r="7377" spans="11:11">
      <c r="K7377"/>
    </row>
    <row r="7378" spans="11:11">
      <c r="K7378"/>
    </row>
    <row r="7379" spans="11:11">
      <c r="K7379"/>
    </row>
    <row r="7380" spans="11:11">
      <c r="K7380"/>
    </row>
    <row r="7381" spans="11:11">
      <c r="K7381"/>
    </row>
    <row r="7382" spans="11:11">
      <c r="K7382"/>
    </row>
    <row r="7383" spans="11:11">
      <c r="K7383"/>
    </row>
    <row r="7384" spans="11:11">
      <c r="K7384"/>
    </row>
    <row r="7385" spans="11:11">
      <c r="K7385"/>
    </row>
    <row r="7386" spans="11:11">
      <c r="K7386"/>
    </row>
    <row r="7387" spans="11:11">
      <c r="K7387"/>
    </row>
    <row r="7388" spans="11:11">
      <c r="K7388"/>
    </row>
    <row r="7389" spans="11:11">
      <c r="K7389"/>
    </row>
    <row r="7390" spans="11:11">
      <c r="K7390"/>
    </row>
    <row r="7391" spans="11:11">
      <c r="K7391"/>
    </row>
    <row r="7392" spans="11:11">
      <c r="K7392"/>
    </row>
    <row r="7393" spans="11:11">
      <c r="K7393"/>
    </row>
    <row r="7394" spans="11:11">
      <c r="K7394"/>
    </row>
    <row r="7395" spans="11:11">
      <c r="K7395"/>
    </row>
    <row r="7396" spans="11:11">
      <c r="K7396"/>
    </row>
    <row r="7397" spans="11:11">
      <c r="K7397"/>
    </row>
    <row r="7398" spans="11:11">
      <c r="K7398"/>
    </row>
    <row r="7399" spans="11:11">
      <c r="K7399"/>
    </row>
    <row r="7400" spans="11:11">
      <c r="K7400"/>
    </row>
    <row r="7401" spans="11:11">
      <c r="K7401"/>
    </row>
    <row r="7402" spans="11:11">
      <c r="K7402"/>
    </row>
    <row r="7403" spans="11:11">
      <c r="K7403"/>
    </row>
    <row r="7404" spans="11:11">
      <c r="K7404"/>
    </row>
    <row r="7405" spans="11:11">
      <c r="K7405"/>
    </row>
    <row r="7406" spans="11:11">
      <c r="K7406"/>
    </row>
    <row r="7407" spans="11:11">
      <c r="K7407"/>
    </row>
    <row r="7408" spans="11:11">
      <c r="K7408"/>
    </row>
    <row r="7409" spans="11:11">
      <c r="K7409"/>
    </row>
    <row r="7410" spans="11:11">
      <c r="K7410"/>
    </row>
    <row r="7411" spans="11:11">
      <c r="K7411"/>
    </row>
    <row r="7412" spans="11:11">
      <c r="K7412"/>
    </row>
    <row r="7413" spans="11:11">
      <c r="K7413"/>
    </row>
    <row r="7414" spans="11:11">
      <c r="K7414"/>
    </row>
    <row r="7415" spans="11:11">
      <c r="K7415"/>
    </row>
    <row r="7416" spans="11:11">
      <c r="K7416"/>
    </row>
    <row r="7417" spans="11:11">
      <c r="K7417"/>
    </row>
    <row r="7418" spans="11:11">
      <c r="K7418"/>
    </row>
    <row r="7419" spans="11:11">
      <c r="K7419"/>
    </row>
    <row r="7420" spans="11:11">
      <c r="K7420"/>
    </row>
    <row r="7421" spans="11:11">
      <c r="K7421"/>
    </row>
    <row r="7422" spans="11:11">
      <c r="K7422"/>
    </row>
    <row r="7423" spans="11:11">
      <c r="K7423"/>
    </row>
    <row r="7424" spans="11:11">
      <c r="K7424"/>
    </row>
    <row r="7425" spans="11:11">
      <c r="K7425"/>
    </row>
    <row r="7426" spans="11:11">
      <c r="K7426"/>
    </row>
    <row r="7427" spans="11:11">
      <c r="K7427"/>
    </row>
    <row r="7428" spans="11:11">
      <c r="K7428"/>
    </row>
    <row r="7429" spans="11:11">
      <c r="K7429"/>
    </row>
    <row r="7430" spans="11:11">
      <c r="K7430"/>
    </row>
    <row r="7431" spans="11:11">
      <c r="K7431"/>
    </row>
    <row r="7432" spans="11:11">
      <c r="K7432"/>
    </row>
    <row r="7433" spans="11:11">
      <c r="K7433"/>
    </row>
    <row r="7434" spans="11:11">
      <c r="K7434"/>
    </row>
    <row r="7435" spans="11:11">
      <c r="K7435"/>
    </row>
    <row r="7436" spans="11:11">
      <c r="K7436"/>
    </row>
    <row r="7437" spans="11:11">
      <c r="K7437"/>
    </row>
    <row r="7438" spans="11:11">
      <c r="K7438"/>
    </row>
    <row r="7439" spans="11:11">
      <c r="K7439"/>
    </row>
    <row r="7440" spans="11:11">
      <c r="K7440"/>
    </row>
    <row r="7441" spans="11:11">
      <c r="K7441"/>
    </row>
    <row r="7442" spans="11:11">
      <c r="K7442"/>
    </row>
    <row r="7443" spans="11:11">
      <c r="K7443"/>
    </row>
    <row r="7444" spans="11:11">
      <c r="K7444"/>
    </row>
    <row r="7445" spans="11:11">
      <c r="K7445"/>
    </row>
    <row r="7446" spans="11:11">
      <c r="K7446"/>
    </row>
    <row r="7447" spans="11:11">
      <c r="K7447"/>
    </row>
    <row r="7448" spans="11:11">
      <c r="K7448"/>
    </row>
    <row r="7449" spans="11:11">
      <c r="K7449"/>
    </row>
    <row r="7450" spans="11:11">
      <c r="K7450"/>
    </row>
    <row r="7451" spans="11:11">
      <c r="K7451"/>
    </row>
    <row r="7452" spans="11:11">
      <c r="K7452"/>
    </row>
    <row r="7453" spans="11:11">
      <c r="K7453"/>
    </row>
    <row r="7454" spans="11:11">
      <c r="K7454"/>
    </row>
    <row r="7455" spans="11:11">
      <c r="K7455"/>
    </row>
    <row r="7456" spans="11:11">
      <c r="K7456"/>
    </row>
    <row r="7457" spans="11:11">
      <c r="K7457"/>
    </row>
    <row r="7458" spans="11:11">
      <c r="K7458"/>
    </row>
    <row r="7459" spans="11:11">
      <c r="K7459"/>
    </row>
    <row r="7460" spans="11:11">
      <c r="K7460"/>
    </row>
    <row r="7461" spans="11:11">
      <c r="K7461"/>
    </row>
    <row r="7462" spans="11:11">
      <c r="K7462"/>
    </row>
    <row r="7463" spans="11:11">
      <c r="K7463"/>
    </row>
    <row r="7464" spans="11:11">
      <c r="K7464"/>
    </row>
    <row r="7465" spans="11:11">
      <c r="K7465"/>
    </row>
    <row r="7466" spans="11:11">
      <c r="K7466"/>
    </row>
    <row r="7467" spans="11:11">
      <c r="K7467"/>
    </row>
    <row r="7468" spans="11:11">
      <c r="K7468"/>
    </row>
    <row r="7469" spans="11:11">
      <c r="K7469"/>
    </row>
    <row r="7470" spans="11:11">
      <c r="K7470"/>
    </row>
    <row r="7471" spans="11:11">
      <c r="K7471"/>
    </row>
    <row r="7472" spans="11:11">
      <c r="K7472"/>
    </row>
    <row r="7473" spans="11:11">
      <c r="K7473"/>
    </row>
    <row r="7474" spans="11:11">
      <c r="K7474"/>
    </row>
    <row r="7475" spans="11:11">
      <c r="K7475"/>
    </row>
    <row r="7476" spans="11:11">
      <c r="K7476"/>
    </row>
    <row r="7477" spans="11:11">
      <c r="K7477"/>
    </row>
    <row r="7478" spans="11:11">
      <c r="K7478"/>
    </row>
    <row r="7479" spans="11:11">
      <c r="K7479"/>
    </row>
    <row r="7480" spans="11:11">
      <c r="K7480"/>
    </row>
    <row r="7481" spans="11:11">
      <c r="K7481"/>
    </row>
    <row r="7482" spans="11:11">
      <c r="K7482"/>
    </row>
    <row r="7483" spans="11:11">
      <c r="K7483"/>
    </row>
    <row r="7484" spans="11:11">
      <c r="K7484"/>
    </row>
    <row r="7485" spans="11:11">
      <c r="K7485"/>
    </row>
    <row r="7486" spans="11:11">
      <c r="K7486"/>
    </row>
    <row r="7487" spans="11:11">
      <c r="K7487"/>
    </row>
    <row r="7488" spans="11:11">
      <c r="K7488"/>
    </row>
    <row r="7489" spans="11:11">
      <c r="K7489"/>
    </row>
    <row r="7490" spans="11:11">
      <c r="K7490"/>
    </row>
    <row r="7491" spans="11:11">
      <c r="K7491"/>
    </row>
    <row r="7492" spans="11:11">
      <c r="K7492"/>
    </row>
    <row r="7493" spans="11:11">
      <c r="K7493"/>
    </row>
    <row r="7494" spans="11:11">
      <c r="K7494"/>
    </row>
    <row r="7495" spans="11:11">
      <c r="K7495"/>
    </row>
    <row r="7496" spans="11:11">
      <c r="K7496"/>
    </row>
    <row r="7497" spans="11:11">
      <c r="K7497"/>
    </row>
    <row r="7498" spans="11:11">
      <c r="K7498"/>
    </row>
    <row r="7499" spans="11:11">
      <c r="K7499"/>
    </row>
    <row r="7500" spans="11:11">
      <c r="K7500"/>
    </row>
    <row r="7501" spans="11:11">
      <c r="K7501"/>
    </row>
    <row r="7502" spans="11:11">
      <c r="K7502"/>
    </row>
    <row r="7503" spans="11:11">
      <c r="K7503"/>
    </row>
    <row r="7504" spans="11:11">
      <c r="K7504"/>
    </row>
    <row r="7505" spans="11:11">
      <c r="K7505"/>
    </row>
    <row r="7506" spans="11:11">
      <c r="K7506"/>
    </row>
    <row r="7507" spans="11:11">
      <c r="K7507"/>
    </row>
    <row r="7508" spans="11:11">
      <c r="K7508"/>
    </row>
    <row r="7509" spans="11:11">
      <c r="K7509"/>
    </row>
    <row r="7510" spans="11:11">
      <c r="K7510"/>
    </row>
    <row r="7511" spans="11:11">
      <c r="K7511"/>
    </row>
    <row r="7512" spans="11:11">
      <c r="K7512"/>
    </row>
    <row r="7513" spans="11:11">
      <c r="K7513"/>
    </row>
    <row r="7514" spans="11:11">
      <c r="K7514"/>
    </row>
    <row r="7515" spans="11:11">
      <c r="K7515"/>
    </row>
    <row r="7516" spans="11:11">
      <c r="K7516"/>
    </row>
    <row r="7517" spans="11:11">
      <c r="K7517"/>
    </row>
    <row r="7518" spans="11:11">
      <c r="K7518"/>
    </row>
    <row r="7519" spans="11:11">
      <c r="K7519"/>
    </row>
    <row r="7520" spans="11:11">
      <c r="K7520"/>
    </row>
    <row r="7521" spans="11:11">
      <c r="K7521"/>
    </row>
    <row r="7522" spans="11:11">
      <c r="K7522"/>
    </row>
    <row r="7523" spans="11:11">
      <c r="K7523"/>
    </row>
    <row r="7524" spans="11:11">
      <c r="K7524"/>
    </row>
    <row r="7525" spans="11:11">
      <c r="K7525"/>
    </row>
    <row r="7526" spans="11:11">
      <c r="K7526"/>
    </row>
    <row r="7527" spans="11:11">
      <c r="K7527"/>
    </row>
    <row r="7528" spans="11:11">
      <c r="K7528"/>
    </row>
    <row r="7529" spans="11:11">
      <c r="K7529"/>
    </row>
    <row r="7530" spans="11:11">
      <c r="K7530"/>
    </row>
    <row r="7531" spans="11:11">
      <c r="K7531"/>
    </row>
    <row r="7532" spans="11:11">
      <c r="K7532"/>
    </row>
    <row r="7533" spans="11:11">
      <c r="K7533"/>
    </row>
    <row r="7534" spans="11:11">
      <c r="K7534"/>
    </row>
    <row r="7535" spans="11:11">
      <c r="K7535"/>
    </row>
    <row r="7536" spans="11:11">
      <c r="K7536"/>
    </row>
    <row r="7537" spans="11:11">
      <c r="K7537"/>
    </row>
    <row r="7538" spans="11:11">
      <c r="K7538"/>
    </row>
    <row r="7539" spans="11:11">
      <c r="K7539"/>
    </row>
    <row r="7540" spans="11:11">
      <c r="K7540"/>
    </row>
    <row r="7541" spans="11:11">
      <c r="K7541"/>
    </row>
    <row r="7542" spans="11:11">
      <c r="K7542"/>
    </row>
    <row r="7543" spans="11:11">
      <c r="K7543"/>
    </row>
    <row r="7544" spans="11:11">
      <c r="K7544"/>
    </row>
    <row r="7545" spans="11:11">
      <c r="K7545"/>
    </row>
    <row r="7546" spans="11:11">
      <c r="K7546"/>
    </row>
    <row r="7547" spans="11:11">
      <c r="K7547"/>
    </row>
    <row r="7548" spans="11:11">
      <c r="K7548"/>
    </row>
    <row r="7549" spans="11:11">
      <c r="K7549"/>
    </row>
    <row r="7550" spans="11:11">
      <c r="K7550"/>
    </row>
    <row r="7551" spans="11:11">
      <c r="K7551"/>
    </row>
    <row r="7552" spans="11:11">
      <c r="K7552"/>
    </row>
    <row r="7553" spans="11:11">
      <c r="K7553"/>
    </row>
    <row r="7554" spans="11:11">
      <c r="K7554"/>
    </row>
    <row r="7555" spans="11:11">
      <c r="K7555"/>
    </row>
    <row r="7556" spans="11:11">
      <c r="K7556"/>
    </row>
    <row r="7557" spans="11:11">
      <c r="K7557"/>
    </row>
    <row r="7558" spans="11:11">
      <c r="K7558"/>
    </row>
    <row r="7559" spans="11:11">
      <c r="K7559"/>
    </row>
    <row r="7560" spans="11:11">
      <c r="K7560"/>
    </row>
    <row r="7561" spans="11:11">
      <c r="K7561"/>
    </row>
    <row r="7562" spans="11:11">
      <c r="K7562"/>
    </row>
    <row r="7563" spans="11:11">
      <c r="K7563"/>
    </row>
    <row r="7564" spans="11:11">
      <c r="K7564"/>
    </row>
    <row r="7565" spans="11:11">
      <c r="K7565"/>
    </row>
    <row r="7566" spans="11:11">
      <c r="K7566"/>
    </row>
    <row r="7567" spans="11:11">
      <c r="K7567"/>
    </row>
    <row r="7568" spans="11:11">
      <c r="K7568"/>
    </row>
    <row r="7569" spans="11:11">
      <c r="K7569"/>
    </row>
    <row r="7570" spans="11:11">
      <c r="K7570"/>
    </row>
    <row r="7571" spans="11:11">
      <c r="K7571"/>
    </row>
    <row r="7572" spans="11:11">
      <c r="K7572"/>
    </row>
    <row r="7573" spans="11:11">
      <c r="K7573"/>
    </row>
    <row r="7574" spans="11:11">
      <c r="K7574"/>
    </row>
    <row r="7575" spans="11:11">
      <c r="K7575"/>
    </row>
    <row r="7576" spans="11:11">
      <c r="K7576"/>
    </row>
    <row r="7577" spans="11:11">
      <c r="K7577"/>
    </row>
    <row r="7578" spans="11:11">
      <c r="K7578"/>
    </row>
    <row r="7579" spans="11:11">
      <c r="K7579"/>
    </row>
    <row r="7580" spans="11:11">
      <c r="K7580"/>
    </row>
    <row r="7581" spans="11:11">
      <c r="K7581"/>
    </row>
    <row r="7582" spans="11:11">
      <c r="K7582"/>
    </row>
    <row r="7583" spans="11:11">
      <c r="K7583"/>
    </row>
    <row r="7584" spans="11:11">
      <c r="K7584"/>
    </row>
    <row r="7585" spans="11:11">
      <c r="K7585"/>
    </row>
    <row r="7586" spans="11:11">
      <c r="K7586"/>
    </row>
    <row r="7587" spans="11:11">
      <c r="K7587"/>
    </row>
    <row r="7588" spans="11:11">
      <c r="K7588"/>
    </row>
    <row r="7589" spans="11:11">
      <c r="K7589"/>
    </row>
    <row r="7590" spans="11:11">
      <c r="K7590"/>
    </row>
    <row r="7591" spans="11:11">
      <c r="K7591"/>
    </row>
    <row r="7592" spans="11:11">
      <c r="K7592"/>
    </row>
    <row r="7593" spans="11:11">
      <c r="K7593"/>
    </row>
    <row r="7594" spans="11:11">
      <c r="K7594"/>
    </row>
    <row r="7595" spans="11:11">
      <c r="K7595"/>
    </row>
    <row r="7596" spans="11:11">
      <c r="K7596"/>
    </row>
    <row r="7597" spans="11:11">
      <c r="K7597"/>
    </row>
    <row r="7598" spans="11:11">
      <c r="K7598"/>
    </row>
    <row r="7599" spans="11:11">
      <c r="K7599"/>
    </row>
    <row r="7600" spans="11:11">
      <c r="K7600"/>
    </row>
    <row r="7601" spans="11:11">
      <c r="K7601"/>
    </row>
    <row r="7602" spans="11:11">
      <c r="K7602"/>
    </row>
    <row r="7603" spans="11:11">
      <c r="K7603"/>
    </row>
    <row r="7604" spans="11:11">
      <c r="K7604"/>
    </row>
    <row r="7605" spans="11:11">
      <c r="K7605"/>
    </row>
    <row r="7606" spans="11:11">
      <c r="K7606"/>
    </row>
    <row r="7607" spans="11:11">
      <c r="K7607"/>
    </row>
    <row r="7608" spans="11:11">
      <c r="K7608"/>
    </row>
    <row r="7609" spans="11:11">
      <c r="K7609"/>
    </row>
    <row r="7610" spans="11:11">
      <c r="K7610"/>
    </row>
    <row r="7611" spans="11:11">
      <c r="K7611"/>
    </row>
    <row r="7612" spans="11:11">
      <c r="K7612"/>
    </row>
    <row r="7613" spans="11:11">
      <c r="K7613"/>
    </row>
    <row r="7614" spans="11:11">
      <c r="K7614"/>
    </row>
    <row r="7615" spans="11:11">
      <c r="K7615"/>
    </row>
    <row r="7616" spans="11:11">
      <c r="K7616"/>
    </row>
    <row r="7617" spans="11:11">
      <c r="K7617"/>
    </row>
    <row r="7618" spans="11:11">
      <c r="K7618"/>
    </row>
    <row r="7619" spans="11:11">
      <c r="K7619"/>
    </row>
    <row r="7620" spans="11:11">
      <c r="K7620"/>
    </row>
    <row r="7621" spans="11:11">
      <c r="K7621"/>
    </row>
    <row r="7622" spans="11:11">
      <c r="K7622"/>
    </row>
    <row r="7623" spans="11:11">
      <c r="K7623"/>
    </row>
    <row r="7624" spans="11:11">
      <c r="K7624"/>
    </row>
    <row r="7625" spans="11:11">
      <c r="K7625"/>
    </row>
    <row r="7626" spans="11:11">
      <c r="K7626"/>
    </row>
    <row r="7627" spans="11:11">
      <c r="K7627"/>
    </row>
    <row r="7628" spans="11:11">
      <c r="K7628"/>
    </row>
    <row r="7629" spans="11:11">
      <c r="K7629"/>
    </row>
    <row r="7630" spans="11:11">
      <c r="K7630"/>
    </row>
    <row r="7631" spans="11:11">
      <c r="K7631"/>
    </row>
    <row r="7632" spans="11:11">
      <c r="K7632"/>
    </row>
    <row r="7633" spans="11:11">
      <c r="K7633"/>
    </row>
    <row r="7634" spans="11:11">
      <c r="K7634"/>
    </row>
    <row r="7635" spans="11:11">
      <c r="K7635"/>
    </row>
    <row r="7636" spans="11:11">
      <c r="K7636"/>
    </row>
    <row r="7637" spans="11:11">
      <c r="K7637"/>
    </row>
    <row r="7638" spans="11:11">
      <c r="K7638"/>
    </row>
    <row r="7639" spans="11:11">
      <c r="K7639"/>
    </row>
    <row r="7640" spans="11:11">
      <c r="K7640"/>
    </row>
    <row r="7641" spans="11:11">
      <c r="K7641"/>
    </row>
    <row r="7642" spans="11:11">
      <c r="K7642"/>
    </row>
    <row r="7643" spans="11:11">
      <c r="K7643"/>
    </row>
    <row r="7644" spans="11:11">
      <c r="K7644"/>
    </row>
    <row r="7645" spans="11:11">
      <c r="K7645"/>
    </row>
    <row r="7646" spans="11:11">
      <c r="K7646"/>
    </row>
    <row r="7647" spans="11:11">
      <c r="K7647"/>
    </row>
    <row r="7648" spans="11:11">
      <c r="K7648"/>
    </row>
    <row r="7649" spans="11:11">
      <c r="K7649"/>
    </row>
    <row r="7650" spans="11:11">
      <c r="K7650"/>
    </row>
    <row r="7651" spans="11:11">
      <c r="K7651"/>
    </row>
    <row r="7652" spans="11:11">
      <c r="K7652"/>
    </row>
    <row r="7653" spans="11:11">
      <c r="K7653"/>
    </row>
    <row r="7654" spans="11:11">
      <c r="K7654"/>
    </row>
    <row r="7655" spans="11:11">
      <c r="K7655"/>
    </row>
    <row r="7656" spans="11:11">
      <c r="K7656"/>
    </row>
    <row r="7657" spans="11:11">
      <c r="K7657"/>
    </row>
    <row r="7658" spans="11:11">
      <c r="K7658"/>
    </row>
    <row r="7659" spans="11:11">
      <c r="K7659"/>
    </row>
    <row r="7660" spans="11:11">
      <c r="K7660"/>
    </row>
    <row r="7661" spans="11:11">
      <c r="K7661"/>
    </row>
    <row r="7662" spans="11:11">
      <c r="K7662"/>
    </row>
    <row r="7663" spans="11:11">
      <c r="K7663"/>
    </row>
    <row r="7664" spans="11:11">
      <c r="K7664"/>
    </row>
    <row r="7665" spans="11:11">
      <c r="K7665"/>
    </row>
    <row r="7666" spans="11:11">
      <c r="K7666"/>
    </row>
    <row r="7667" spans="11:11">
      <c r="K7667"/>
    </row>
    <row r="7668" spans="11:11">
      <c r="K7668"/>
    </row>
    <row r="7669" spans="11:11">
      <c r="K7669"/>
    </row>
    <row r="7670" spans="11:11">
      <c r="K7670"/>
    </row>
    <row r="7671" spans="11:11">
      <c r="K7671"/>
    </row>
    <row r="7672" spans="11:11">
      <c r="K7672"/>
    </row>
    <row r="7673" spans="11:11">
      <c r="K7673"/>
    </row>
    <row r="7674" spans="11:11">
      <c r="K7674"/>
    </row>
    <row r="7675" spans="11:11">
      <c r="K7675"/>
    </row>
    <row r="7676" spans="11:11">
      <c r="K7676"/>
    </row>
    <row r="7677" spans="11:11">
      <c r="K7677"/>
    </row>
    <row r="7678" spans="11:11">
      <c r="K7678"/>
    </row>
    <row r="7679" spans="11:11">
      <c r="K7679"/>
    </row>
    <row r="7680" spans="11:11">
      <c r="K7680"/>
    </row>
    <row r="7681" spans="11:11">
      <c r="K7681"/>
    </row>
    <row r="7682" spans="11:11">
      <c r="K7682"/>
    </row>
    <row r="7683" spans="11:11">
      <c r="K7683"/>
    </row>
    <row r="7684" spans="11:11">
      <c r="K7684"/>
    </row>
    <row r="7685" spans="11:11">
      <c r="K7685"/>
    </row>
    <row r="7686" spans="11:11">
      <c r="K7686"/>
    </row>
    <row r="7687" spans="11:11">
      <c r="K7687"/>
    </row>
    <row r="7688" spans="11:11">
      <c r="K7688"/>
    </row>
    <row r="7689" spans="11:11">
      <c r="K7689"/>
    </row>
    <row r="7690" spans="11:11">
      <c r="K7690"/>
    </row>
    <row r="7691" spans="11:11">
      <c r="K7691"/>
    </row>
    <row r="7692" spans="11:11">
      <c r="K7692"/>
    </row>
    <row r="7693" spans="11:11">
      <c r="K7693"/>
    </row>
    <row r="7694" spans="11:11">
      <c r="K7694"/>
    </row>
    <row r="7695" spans="11:11">
      <c r="K7695"/>
    </row>
    <row r="7696" spans="11:11">
      <c r="K7696"/>
    </row>
    <row r="7697" spans="11:11">
      <c r="K7697"/>
    </row>
    <row r="7698" spans="11:11">
      <c r="K7698"/>
    </row>
    <row r="7699" spans="11:11">
      <c r="K7699"/>
    </row>
    <row r="7700" spans="11:11">
      <c r="K7700"/>
    </row>
    <row r="7701" spans="11:11">
      <c r="K7701"/>
    </row>
    <row r="7702" spans="11:11">
      <c r="K7702"/>
    </row>
    <row r="7703" spans="11:11">
      <c r="K7703"/>
    </row>
    <row r="7704" spans="11:11">
      <c r="K7704"/>
    </row>
    <row r="7705" spans="11:11">
      <c r="K7705"/>
    </row>
    <row r="7706" spans="11:11">
      <c r="K7706"/>
    </row>
    <row r="7707" spans="11:11">
      <c r="K7707"/>
    </row>
    <row r="7708" spans="11:11">
      <c r="K7708"/>
    </row>
    <row r="7709" spans="11:11">
      <c r="K7709"/>
    </row>
    <row r="7710" spans="11:11">
      <c r="K7710"/>
    </row>
    <row r="7711" spans="11:11">
      <c r="K7711"/>
    </row>
    <row r="7712" spans="11:11">
      <c r="K7712"/>
    </row>
    <row r="7713" spans="11:11">
      <c r="K7713"/>
    </row>
    <row r="7714" spans="11:11">
      <c r="K7714"/>
    </row>
    <row r="7715" spans="11:11">
      <c r="K7715"/>
    </row>
    <row r="7716" spans="11:11">
      <c r="K7716"/>
    </row>
    <row r="7717" spans="11:11">
      <c r="K7717"/>
    </row>
    <row r="7718" spans="11:11">
      <c r="K7718"/>
    </row>
    <row r="7719" spans="11:11">
      <c r="K7719"/>
    </row>
    <row r="7720" spans="11:11">
      <c r="K7720"/>
    </row>
    <row r="7721" spans="11:11">
      <c r="K7721"/>
    </row>
    <row r="7722" spans="11:11">
      <c r="K7722"/>
    </row>
    <row r="7723" spans="11:11">
      <c r="K7723"/>
    </row>
    <row r="7724" spans="11:11">
      <c r="K7724"/>
    </row>
    <row r="7725" spans="11:11">
      <c r="K7725"/>
    </row>
    <row r="7726" spans="11:11">
      <c r="K7726"/>
    </row>
    <row r="7727" spans="11:11">
      <c r="K7727"/>
    </row>
    <row r="7728" spans="11:11">
      <c r="K7728"/>
    </row>
    <row r="7729" spans="11:11">
      <c r="K7729"/>
    </row>
    <row r="7730" spans="11:11">
      <c r="K7730"/>
    </row>
    <row r="7731" spans="11:11">
      <c r="K7731"/>
    </row>
    <row r="7732" spans="11:11">
      <c r="K7732"/>
    </row>
    <row r="7733" spans="11:11">
      <c r="K7733"/>
    </row>
    <row r="7734" spans="11:11">
      <c r="K7734"/>
    </row>
    <row r="7735" spans="11:11">
      <c r="K7735"/>
    </row>
    <row r="7736" spans="11:11">
      <c r="K7736"/>
    </row>
    <row r="7737" spans="11:11">
      <c r="K7737"/>
    </row>
    <row r="7738" spans="11:11">
      <c r="K7738"/>
    </row>
    <row r="7739" spans="11:11">
      <c r="K7739"/>
    </row>
    <row r="7740" spans="11:11">
      <c r="K7740"/>
    </row>
    <row r="7741" spans="11:11">
      <c r="K7741"/>
    </row>
    <row r="7742" spans="11:11">
      <c r="K7742"/>
    </row>
    <row r="7743" spans="11:11">
      <c r="K7743"/>
    </row>
    <row r="7744" spans="11:11">
      <c r="K7744"/>
    </row>
    <row r="7745" spans="11:11">
      <c r="K7745"/>
    </row>
    <row r="7746" spans="11:11">
      <c r="K7746"/>
    </row>
    <row r="7747" spans="11:11">
      <c r="K7747"/>
    </row>
    <row r="7748" spans="11:11">
      <c r="K7748"/>
    </row>
    <row r="7749" spans="11:11">
      <c r="K7749"/>
    </row>
    <row r="7750" spans="11:11">
      <c r="K7750"/>
    </row>
    <row r="7751" spans="11:11">
      <c r="K7751"/>
    </row>
    <row r="7752" spans="11:11">
      <c r="K7752"/>
    </row>
    <row r="7753" spans="11:11">
      <c r="K7753"/>
    </row>
    <row r="7754" spans="11:11">
      <c r="K7754"/>
    </row>
    <row r="7755" spans="11:11">
      <c r="K7755"/>
    </row>
    <row r="7756" spans="11:11">
      <c r="K7756"/>
    </row>
    <row r="7757" spans="11:11">
      <c r="K7757"/>
    </row>
    <row r="7758" spans="11:11">
      <c r="K7758"/>
    </row>
    <row r="7759" spans="11:11">
      <c r="K7759"/>
    </row>
    <row r="7760" spans="11:11">
      <c r="K7760"/>
    </row>
    <row r="7761" spans="11:11">
      <c r="K7761"/>
    </row>
    <row r="7762" spans="11:11">
      <c r="K7762"/>
    </row>
    <row r="7763" spans="11:11">
      <c r="K7763"/>
    </row>
    <row r="7764" spans="11:11">
      <c r="K7764"/>
    </row>
    <row r="7765" spans="11:11">
      <c r="K7765"/>
    </row>
    <row r="7766" spans="11:11">
      <c r="K7766"/>
    </row>
    <row r="7767" spans="11:11">
      <c r="K7767"/>
    </row>
    <row r="7768" spans="11:11">
      <c r="K7768"/>
    </row>
    <row r="7769" spans="11:11">
      <c r="K7769"/>
    </row>
    <row r="7770" spans="11:11">
      <c r="K7770"/>
    </row>
    <row r="7771" spans="11:11">
      <c r="K7771"/>
    </row>
    <row r="7772" spans="11:11">
      <c r="K7772"/>
    </row>
    <row r="7773" spans="11:11">
      <c r="K7773"/>
    </row>
    <row r="7774" spans="11:11">
      <c r="K7774"/>
    </row>
    <row r="7775" spans="11:11">
      <c r="K7775"/>
    </row>
    <row r="7776" spans="11:11">
      <c r="K7776"/>
    </row>
    <row r="7777" spans="11:11">
      <c r="K7777"/>
    </row>
    <row r="7778" spans="11:11">
      <c r="K7778"/>
    </row>
    <row r="7779" spans="11:11">
      <c r="K7779"/>
    </row>
    <row r="7780" spans="11:11">
      <c r="K7780"/>
    </row>
    <row r="7781" spans="11:11">
      <c r="K7781"/>
    </row>
    <row r="7782" spans="11:11">
      <c r="K7782"/>
    </row>
    <row r="7783" spans="11:11">
      <c r="K7783"/>
    </row>
    <row r="7784" spans="11:11">
      <c r="K7784"/>
    </row>
    <row r="7785" spans="11:11">
      <c r="K7785"/>
    </row>
    <row r="7786" spans="11:11">
      <c r="K7786"/>
    </row>
    <row r="7787" spans="11:11">
      <c r="K7787"/>
    </row>
    <row r="7788" spans="11:11">
      <c r="K7788"/>
    </row>
    <row r="7789" spans="11:11">
      <c r="K7789"/>
    </row>
    <row r="7790" spans="11:11">
      <c r="K7790"/>
    </row>
    <row r="7791" spans="11:11">
      <c r="K7791"/>
    </row>
    <row r="7792" spans="11:11">
      <c r="K7792"/>
    </row>
    <row r="7793" spans="11:11">
      <c r="K7793"/>
    </row>
    <row r="7794" spans="11:11">
      <c r="K7794"/>
    </row>
    <row r="7795" spans="11:11">
      <c r="K7795"/>
    </row>
    <row r="7796" spans="11:11">
      <c r="K7796"/>
    </row>
    <row r="7797" spans="11:11">
      <c r="K7797"/>
    </row>
    <row r="7798" spans="11:11">
      <c r="K7798"/>
    </row>
    <row r="7799" spans="11:11">
      <c r="K7799"/>
    </row>
    <row r="7800" spans="11:11">
      <c r="K7800"/>
    </row>
    <row r="7801" spans="11:11">
      <c r="K7801"/>
    </row>
    <row r="7802" spans="11:11">
      <c r="K7802"/>
    </row>
    <row r="7803" spans="11:11">
      <c r="K7803"/>
    </row>
    <row r="7804" spans="11:11">
      <c r="K7804"/>
    </row>
    <row r="7805" spans="11:11">
      <c r="K7805"/>
    </row>
    <row r="7806" spans="11:11">
      <c r="K7806"/>
    </row>
    <row r="7807" spans="11:11">
      <c r="K7807"/>
    </row>
    <row r="7808" spans="11:11">
      <c r="K7808"/>
    </row>
    <row r="7809" spans="11:11">
      <c r="K7809"/>
    </row>
    <row r="7810" spans="11:11">
      <c r="K7810"/>
    </row>
    <row r="7811" spans="11:11">
      <c r="K7811"/>
    </row>
    <row r="7812" spans="11:11">
      <c r="K7812"/>
    </row>
    <row r="7813" spans="11:11">
      <c r="K7813"/>
    </row>
    <row r="7814" spans="11:11">
      <c r="K7814"/>
    </row>
    <row r="7815" spans="11:11">
      <c r="K7815"/>
    </row>
    <row r="7816" spans="11:11">
      <c r="K7816"/>
    </row>
    <row r="7817" spans="11:11">
      <c r="K7817"/>
    </row>
    <row r="7818" spans="11:11">
      <c r="K7818"/>
    </row>
    <row r="7819" spans="11:11">
      <c r="K7819"/>
    </row>
    <row r="7820" spans="11:11">
      <c r="K7820"/>
    </row>
    <row r="7821" spans="11:11">
      <c r="K7821"/>
    </row>
    <row r="7822" spans="11:11">
      <c r="K7822"/>
    </row>
    <row r="7823" spans="11:11">
      <c r="K7823"/>
    </row>
    <row r="7824" spans="11:11">
      <c r="K7824"/>
    </row>
    <row r="7825" spans="11:11">
      <c r="K7825"/>
    </row>
    <row r="7826" spans="11:11">
      <c r="K7826"/>
    </row>
    <row r="7827" spans="11:11">
      <c r="K7827"/>
    </row>
    <row r="7828" spans="11:11">
      <c r="K7828"/>
    </row>
    <row r="7829" spans="11:11">
      <c r="K7829"/>
    </row>
    <row r="7830" spans="11:11">
      <c r="K7830"/>
    </row>
    <row r="7831" spans="11:11">
      <c r="K7831"/>
    </row>
    <row r="7832" spans="11:11">
      <c r="K7832"/>
    </row>
    <row r="7833" spans="11:11">
      <c r="K7833"/>
    </row>
    <row r="7834" spans="11:11">
      <c r="K7834"/>
    </row>
    <row r="7835" spans="11:11">
      <c r="K7835"/>
    </row>
    <row r="7836" spans="11:11">
      <c r="K7836"/>
    </row>
    <row r="7837" spans="11:11">
      <c r="K7837"/>
    </row>
    <row r="7838" spans="11:11">
      <c r="K7838"/>
    </row>
    <row r="7839" spans="11:11">
      <c r="K7839"/>
    </row>
    <row r="7840" spans="11:11">
      <c r="K7840"/>
    </row>
    <row r="7841" spans="11:11">
      <c r="K7841"/>
    </row>
    <row r="7842" spans="11:11">
      <c r="K7842"/>
    </row>
    <row r="7843" spans="11:11">
      <c r="K7843"/>
    </row>
    <row r="7844" spans="11:11">
      <c r="K7844"/>
    </row>
    <row r="7845" spans="11:11">
      <c r="K7845"/>
    </row>
    <row r="7846" spans="11:11">
      <c r="K7846"/>
    </row>
    <row r="7847" spans="11:11">
      <c r="K7847"/>
    </row>
    <row r="7848" spans="11:11">
      <c r="K7848"/>
    </row>
    <row r="7849" spans="11:11">
      <c r="K7849"/>
    </row>
    <row r="7850" spans="11:11">
      <c r="K7850"/>
    </row>
    <row r="7851" spans="11:11">
      <c r="K7851"/>
    </row>
    <row r="7852" spans="11:11">
      <c r="K7852"/>
    </row>
    <row r="7853" spans="11:11">
      <c r="K7853"/>
    </row>
    <row r="7854" spans="11:11">
      <c r="K7854"/>
    </row>
    <row r="7855" spans="11:11">
      <c r="K7855"/>
    </row>
    <row r="7856" spans="11:11">
      <c r="K7856"/>
    </row>
    <row r="7857" spans="11:11">
      <c r="K7857"/>
    </row>
    <row r="7858" spans="11:11">
      <c r="K7858"/>
    </row>
    <row r="7859" spans="11:11">
      <c r="K7859"/>
    </row>
    <row r="7860" spans="11:11">
      <c r="K7860"/>
    </row>
    <row r="7861" spans="11:11">
      <c r="K7861"/>
    </row>
    <row r="7862" spans="11:11">
      <c r="K7862"/>
    </row>
    <row r="7863" spans="11:11">
      <c r="K7863"/>
    </row>
    <row r="7864" spans="11:11">
      <c r="K7864"/>
    </row>
    <row r="7865" spans="11:11">
      <c r="K7865"/>
    </row>
    <row r="7866" spans="11:11">
      <c r="K7866"/>
    </row>
    <row r="7867" spans="11:11">
      <c r="K7867"/>
    </row>
    <row r="7868" spans="11:11">
      <c r="K7868"/>
    </row>
    <row r="7869" spans="11:11">
      <c r="K7869"/>
    </row>
    <row r="7870" spans="11:11">
      <c r="K7870"/>
    </row>
    <row r="7871" spans="11:11">
      <c r="K7871"/>
    </row>
    <row r="7872" spans="11:11">
      <c r="K7872"/>
    </row>
    <row r="7873" spans="11:11">
      <c r="K7873"/>
    </row>
    <row r="7874" spans="11:11">
      <c r="K7874"/>
    </row>
    <row r="7875" spans="11:11">
      <c r="K7875"/>
    </row>
    <row r="7876" spans="11:11">
      <c r="K7876"/>
    </row>
    <row r="7877" spans="11:11">
      <c r="K7877"/>
    </row>
    <row r="7878" spans="11:11">
      <c r="K7878"/>
    </row>
    <row r="7879" spans="11:11">
      <c r="K7879"/>
    </row>
    <row r="7880" spans="11:11">
      <c r="K7880"/>
    </row>
    <row r="7881" spans="11:11">
      <c r="K7881"/>
    </row>
    <row r="7882" spans="11:11">
      <c r="K7882"/>
    </row>
    <row r="7883" spans="11:11">
      <c r="K7883"/>
    </row>
    <row r="7884" spans="11:11">
      <c r="K7884"/>
    </row>
    <row r="7885" spans="11:11">
      <c r="K7885"/>
    </row>
    <row r="7886" spans="11:11">
      <c r="K7886"/>
    </row>
    <row r="7887" spans="11:11">
      <c r="K7887"/>
    </row>
    <row r="7888" spans="11:11">
      <c r="K7888"/>
    </row>
    <row r="7889" spans="11:11">
      <c r="K7889"/>
    </row>
    <row r="7890" spans="11:11">
      <c r="K7890"/>
    </row>
    <row r="7891" spans="11:11">
      <c r="K7891"/>
    </row>
    <row r="7892" spans="11:11">
      <c r="K7892"/>
    </row>
    <row r="7893" spans="11:11">
      <c r="K7893"/>
    </row>
    <row r="7894" spans="11:11">
      <c r="K7894"/>
    </row>
    <row r="7895" spans="11:11">
      <c r="K7895"/>
    </row>
    <row r="7896" spans="11:11">
      <c r="K7896"/>
    </row>
    <row r="7897" spans="11:11">
      <c r="K7897"/>
    </row>
    <row r="7898" spans="11:11">
      <c r="K7898"/>
    </row>
    <row r="7899" spans="11:11">
      <c r="K7899"/>
    </row>
    <row r="7900" spans="11:11">
      <c r="K7900"/>
    </row>
    <row r="7901" spans="11:11">
      <c r="K7901"/>
    </row>
    <row r="7902" spans="11:11">
      <c r="K7902"/>
    </row>
    <row r="7903" spans="11:11">
      <c r="K7903"/>
    </row>
    <row r="7904" spans="11:11">
      <c r="K7904"/>
    </row>
    <row r="7905" spans="11:11">
      <c r="K7905"/>
    </row>
    <row r="7906" spans="11:11">
      <c r="K7906"/>
    </row>
    <row r="7907" spans="11:11">
      <c r="K7907"/>
    </row>
    <row r="7908" spans="11:11">
      <c r="K7908"/>
    </row>
    <row r="7909" spans="11:11">
      <c r="K7909"/>
    </row>
    <row r="7910" spans="11:11">
      <c r="K7910"/>
    </row>
    <row r="7911" spans="11:11">
      <c r="K7911"/>
    </row>
    <row r="7912" spans="11:11">
      <c r="K7912"/>
    </row>
    <row r="7913" spans="11:11">
      <c r="K7913"/>
    </row>
    <row r="7914" spans="11:11">
      <c r="K7914"/>
    </row>
    <row r="7915" spans="11:11">
      <c r="K7915"/>
    </row>
    <row r="7916" spans="11:11">
      <c r="K7916"/>
    </row>
    <row r="7917" spans="11:11">
      <c r="K7917"/>
    </row>
    <row r="7918" spans="11:11">
      <c r="K7918"/>
    </row>
    <row r="7919" spans="11:11">
      <c r="K7919"/>
    </row>
    <row r="7920" spans="11:11">
      <c r="K7920"/>
    </row>
    <row r="7921" spans="11:11">
      <c r="K7921"/>
    </row>
    <row r="7922" spans="11:11">
      <c r="K7922"/>
    </row>
    <row r="7923" spans="11:11">
      <c r="K7923"/>
    </row>
    <row r="7924" spans="11:11">
      <c r="K7924"/>
    </row>
    <row r="7925" spans="11:11">
      <c r="K7925"/>
    </row>
    <row r="7926" spans="11:11">
      <c r="K7926"/>
    </row>
    <row r="7927" spans="11:11">
      <c r="K7927"/>
    </row>
    <row r="7928" spans="11:11">
      <c r="K7928"/>
    </row>
    <row r="7929" spans="11:11">
      <c r="K7929"/>
    </row>
    <row r="7930" spans="11:11">
      <c r="K7930"/>
    </row>
    <row r="7931" spans="11:11">
      <c r="K7931"/>
    </row>
    <row r="7932" spans="11:11">
      <c r="K7932"/>
    </row>
    <row r="7933" spans="11:11">
      <c r="K7933"/>
    </row>
    <row r="7934" spans="11:11">
      <c r="K7934"/>
    </row>
    <row r="7935" spans="11:11">
      <c r="K7935"/>
    </row>
    <row r="7936" spans="11:11">
      <c r="K7936"/>
    </row>
    <row r="7937" spans="11:11">
      <c r="K7937"/>
    </row>
    <row r="7938" spans="11:11">
      <c r="K7938"/>
    </row>
    <row r="7939" spans="11:11">
      <c r="K7939"/>
    </row>
    <row r="7940" spans="11:11">
      <c r="K7940"/>
    </row>
    <row r="7941" spans="11:11">
      <c r="K7941"/>
    </row>
    <row r="7942" spans="11:11">
      <c r="K7942"/>
    </row>
    <row r="7943" spans="11:11">
      <c r="K7943"/>
    </row>
    <row r="7944" spans="11:11">
      <c r="K7944"/>
    </row>
    <row r="7945" spans="11:11">
      <c r="K7945"/>
    </row>
    <row r="7946" spans="11:11">
      <c r="K7946"/>
    </row>
    <row r="7947" spans="11:11">
      <c r="K7947"/>
    </row>
    <row r="7948" spans="11:11">
      <c r="K7948"/>
    </row>
    <row r="7949" spans="11:11">
      <c r="K7949"/>
    </row>
    <row r="7950" spans="11:11">
      <c r="K7950"/>
    </row>
    <row r="7951" spans="11:11">
      <c r="K7951"/>
    </row>
    <row r="7952" spans="11:11">
      <c r="K7952"/>
    </row>
    <row r="7953" spans="11:11">
      <c r="K7953"/>
    </row>
    <row r="7954" spans="11:11">
      <c r="K7954"/>
    </row>
    <row r="7955" spans="11:11">
      <c r="K7955"/>
    </row>
    <row r="7956" spans="11:11">
      <c r="K7956"/>
    </row>
    <row r="7957" spans="11:11">
      <c r="K7957"/>
    </row>
    <row r="7958" spans="11:11">
      <c r="K7958"/>
    </row>
    <row r="7959" spans="11:11">
      <c r="K7959"/>
    </row>
    <row r="7960" spans="11:11">
      <c r="K7960"/>
    </row>
    <row r="7961" spans="11:11">
      <c r="K7961"/>
    </row>
    <row r="7962" spans="11:11">
      <c r="K7962"/>
    </row>
    <row r="7963" spans="11:11">
      <c r="K7963"/>
    </row>
    <row r="7964" spans="11:11">
      <c r="K7964"/>
    </row>
    <row r="7965" spans="11:11">
      <c r="K7965"/>
    </row>
    <row r="7966" spans="11:11">
      <c r="K7966"/>
    </row>
    <row r="7967" spans="11:11">
      <c r="K7967"/>
    </row>
    <row r="7968" spans="11:11">
      <c r="K7968"/>
    </row>
    <row r="7969" spans="11:11">
      <c r="K7969"/>
    </row>
    <row r="7970" spans="11:11">
      <c r="K7970"/>
    </row>
    <row r="7971" spans="11:11">
      <c r="K7971"/>
    </row>
    <row r="7972" spans="11:11">
      <c r="K7972"/>
    </row>
    <row r="7973" spans="11:11">
      <c r="K7973"/>
    </row>
    <row r="7974" spans="11:11">
      <c r="K7974"/>
    </row>
    <row r="7975" spans="11:11">
      <c r="K7975"/>
    </row>
    <row r="7976" spans="11:11">
      <c r="K7976"/>
    </row>
    <row r="7977" spans="11:11">
      <c r="K7977"/>
    </row>
    <row r="7978" spans="11:11">
      <c r="K7978"/>
    </row>
    <row r="7979" spans="11:11">
      <c r="K7979"/>
    </row>
    <row r="7980" spans="11:11">
      <c r="K7980"/>
    </row>
    <row r="7981" spans="11:11">
      <c r="K7981"/>
    </row>
    <row r="7982" spans="11:11">
      <c r="K7982"/>
    </row>
    <row r="7983" spans="11:11">
      <c r="K7983"/>
    </row>
    <row r="7984" spans="11:11">
      <c r="K7984"/>
    </row>
    <row r="7985" spans="11:11">
      <c r="K7985"/>
    </row>
    <row r="7986" spans="11:11">
      <c r="K7986"/>
    </row>
    <row r="7987" spans="11:11">
      <c r="K7987"/>
    </row>
    <row r="7988" spans="11:11">
      <c r="K7988"/>
    </row>
    <row r="7989" spans="11:11">
      <c r="K7989"/>
    </row>
    <row r="7990" spans="11:11">
      <c r="K7990"/>
    </row>
    <row r="7991" spans="11:11">
      <c r="K7991"/>
    </row>
    <row r="7992" spans="11:11">
      <c r="K7992"/>
    </row>
    <row r="7993" spans="11:11">
      <c r="K7993"/>
    </row>
    <row r="7994" spans="11:11">
      <c r="K7994"/>
    </row>
    <row r="7995" spans="11:11">
      <c r="K7995"/>
    </row>
    <row r="7996" spans="11:11">
      <c r="K7996"/>
    </row>
    <row r="7997" spans="11:11">
      <c r="K7997"/>
    </row>
    <row r="7998" spans="11:11">
      <c r="K7998"/>
    </row>
    <row r="7999" spans="11:11">
      <c r="K7999"/>
    </row>
    <row r="8000" spans="11:11">
      <c r="K8000"/>
    </row>
    <row r="8001" spans="11:11">
      <c r="K8001"/>
    </row>
    <row r="8002" spans="11:11">
      <c r="K8002"/>
    </row>
    <row r="8003" spans="11:11">
      <c r="K8003"/>
    </row>
    <row r="8004" spans="11:11">
      <c r="K8004"/>
    </row>
    <row r="8005" spans="11:11">
      <c r="K8005"/>
    </row>
    <row r="8006" spans="11:11">
      <c r="K8006"/>
    </row>
    <row r="8007" spans="11:11">
      <c r="K8007"/>
    </row>
    <row r="8008" spans="11:11">
      <c r="K8008"/>
    </row>
    <row r="8009" spans="11:11">
      <c r="K8009"/>
    </row>
    <row r="8010" spans="11:11">
      <c r="K8010"/>
    </row>
    <row r="8011" spans="11:11">
      <c r="K8011"/>
    </row>
    <row r="8012" spans="11:11">
      <c r="K8012"/>
    </row>
    <row r="8013" spans="11:11">
      <c r="K8013"/>
    </row>
    <row r="8014" spans="11:11">
      <c r="K8014"/>
    </row>
    <row r="8015" spans="11:11">
      <c r="K8015"/>
    </row>
    <row r="8016" spans="11:11">
      <c r="K8016"/>
    </row>
    <row r="8017" spans="11:11">
      <c r="K8017"/>
    </row>
    <row r="8018" spans="11:11">
      <c r="K8018"/>
    </row>
    <row r="8019" spans="11:11">
      <c r="K8019"/>
    </row>
    <row r="8020" spans="11:11">
      <c r="K8020"/>
    </row>
    <row r="8021" spans="11:11">
      <c r="K8021"/>
    </row>
    <row r="8022" spans="11:11">
      <c r="K8022"/>
    </row>
    <row r="8023" spans="11:11">
      <c r="K8023"/>
    </row>
    <row r="8024" spans="11:11">
      <c r="K8024"/>
    </row>
    <row r="8025" spans="11:11">
      <c r="K8025"/>
    </row>
    <row r="8026" spans="11:11">
      <c r="K8026"/>
    </row>
    <row r="8027" spans="11:11">
      <c r="K8027"/>
    </row>
    <row r="8028" spans="11:11">
      <c r="K8028"/>
    </row>
    <row r="8029" spans="11:11">
      <c r="K8029"/>
    </row>
    <row r="8030" spans="11:11">
      <c r="K8030"/>
    </row>
    <row r="8031" spans="11:11">
      <c r="K8031"/>
    </row>
    <row r="8032" spans="11:11">
      <c r="K8032"/>
    </row>
    <row r="8033" spans="11:11">
      <c r="K8033"/>
    </row>
    <row r="8034" spans="11:11">
      <c r="K8034"/>
    </row>
    <row r="8035" spans="11:11">
      <c r="K8035"/>
    </row>
    <row r="8036" spans="11:11">
      <c r="K8036"/>
    </row>
    <row r="8037" spans="11:11">
      <c r="K8037"/>
    </row>
    <row r="8038" spans="11:11">
      <c r="K8038"/>
    </row>
    <row r="8039" spans="11:11">
      <c r="K8039"/>
    </row>
    <row r="8040" spans="11:11">
      <c r="K8040"/>
    </row>
    <row r="8041" spans="11:11">
      <c r="K8041"/>
    </row>
    <row r="8042" spans="11:11">
      <c r="K8042"/>
    </row>
    <row r="8043" spans="11:11">
      <c r="K8043"/>
    </row>
    <row r="8044" spans="11:11">
      <c r="K8044"/>
    </row>
    <row r="8045" spans="11:11">
      <c r="K8045"/>
    </row>
    <row r="8046" spans="11:11">
      <c r="K8046"/>
    </row>
    <row r="8047" spans="11:11">
      <c r="K8047"/>
    </row>
    <row r="8048" spans="11:11">
      <c r="K8048"/>
    </row>
    <row r="8049" spans="11:11">
      <c r="K8049"/>
    </row>
    <row r="8050" spans="11:11">
      <c r="K8050"/>
    </row>
    <row r="8051" spans="11:11">
      <c r="K8051"/>
    </row>
    <row r="8052" spans="11:11">
      <c r="K8052"/>
    </row>
    <row r="8053" spans="11:11">
      <c r="K8053"/>
    </row>
    <row r="8054" spans="11:11">
      <c r="K8054"/>
    </row>
    <row r="8055" spans="11:11">
      <c r="K8055"/>
    </row>
    <row r="8056" spans="11:11">
      <c r="K8056"/>
    </row>
    <row r="8057" spans="11:11">
      <c r="K8057"/>
    </row>
    <row r="8058" spans="11:11">
      <c r="K8058"/>
    </row>
    <row r="8059" spans="11:11">
      <c r="K8059"/>
    </row>
    <row r="8060" spans="11:11">
      <c r="K8060"/>
    </row>
    <row r="8061" spans="11:11">
      <c r="K8061"/>
    </row>
    <row r="8062" spans="11:11">
      <c r="K8062"/>
    </row>
    <row r="8063" spans="11:11">
      <c r="K8063"/>
    </row>
    <row r="8064" spans="11:11">
      <c r="K8064"/>
    </row>
    <row r="8065" spans="11:11">
      <c r="K8065"/>
    </row>
    <row r="8066" spans="11:11">
      <c r="K8066"/>
    </row>
    <row r="8067" spans="11:11">
      <c r="K8067"/>
    </row>
    <row r="8068" spans="11:11">
      <c r="K8068"/>
    </row>
    <row r="8069" spans="11:11">
      <c r="K8069"/>
    </row>
    <row r="8070" spans="11:11">
      <c r="K8070"/>
    </row>
    <row r="8071" spans="11:11">
      <c r="K8071"/>
    </row>
    <row r="8072" spans="11:11">
      <c r="K8072"/>
    </row>
    <row r="8073" spans="11:11">
      <c r="K8073"/>
    </row>
    <row r="8074" spans="11:11">
      <c r="K8074"/>
    </row>
    <row r="8075" spans="11:11">
      <c r="K8075"/>
    </row>
    <row r="8076" spans="11:11">
      <c r="K8076"/>
    </row>
    <row r="8077" spans="11:11">
      <c r="K8077"/>
    </row>
    <row r="8078" spans="11:11">
      <c r="K8078"/>
    </row>
    <row r="8079" spans="11:11">
      <c r="K8079"/>
    </row>
    <row r="8080" spans="11:11">
      <c r="K8080"/>
    </row>
    <row r="8081" spans="11:11">
      <c r="K8081"/>
    </row>
    <row r="8082" spans="11:11">
      <c r="K8082"/>
    </row>
    <row r="8083" spans="11:11">
      <c r="K8083"/>
    </row>
    <row r="8084" spans="11:11">
      <c r="K8084"/>
    </row>
    <row r="8085" spans="11:11">
      <c r="K8085"/>
    </row>
    <row r="8086" spans="11:11">
      <c r="K8086"/>
    </row>
    <row r="8087" spans="11:11">
      <c r="K8087"/>
    </row>
    <row r="8088" spans="11:11">
      <c r="K8088"/>
    </row>
    <row r="8089" spans="11:11">
      <c r="K8089"/>
    </row>
    <row r="8090" spans="11:11">
      <c r="K8090"/>
    </row>
    <row r="8091" spans="11:11">
      <c r="K8091"/>
    </row>
    <row r="8092" spans="11:11">
      <c r="K8092"/>
    </row>
    <row r="8093" spans="11:11">
      <c r="K8093"/>
    </row>
    <row r="8094" spans="11:11">
      <c r="K8094"/>
    </row>
    <row r="8095" spans="11:11">
      <c r="K8095"/>
    </row>
    <row r="8096" spans="11:11">
      <c r="K8096"/>
    </row>
    <row r="8097" spans="11:11">
      <c r="K8097"/>
    </row>
    <row r="8098" spans="11:11">
      <c r="K8098"/>
    </row>
    <row r="8099" spans="11:11">
      <c r="K8099"/>
    </row>
    <row r="8100" spans="11:11">
      <c r="K8100"/>
    </row>
    <row r="8101" spans="11:11">
      <c r="K8101"/>
    </row>
    <row r="8102" spans="11:11">
      <c r="K8102"/>
    </row>
    <row r="8103" spans="11:11">
      <c r="K8103"/>
    </row>
    <row r="8104" spans="11:11">
      <c r="K8104"/>
    </row>
    <row r="8105" spans="11:11">
      <c r="K8105"/>
    </row>
    <row r="8106" spans="11:11">
      <c r="K8106"/>
    </row>
    <row r="8107" spans="11:11">
      <c r="K8107"/>
    </row>
    <row r="8108" spans="11:11">
      <c r="K8108"/>
    </row>
    <row r="8109" spans="11:11">
      <c r="K8109"/>
    </row>
    <row r="8110" spans="11:11">
      <c r="K8110"/>
    </row>
    <row r="8111" spans="11:11">
      <c r="K8111"/>
    </row>
    <row r="8112" spans="11:11">
      <c r="K8112"/>
    </row>
    <row r="8113" spans="11:11">
      <c r="K8113"/>
    </row>
    <row r="8114" spans="11:11">
      <c r="K8114"/>
    </row>
    <row r="8115" spans="11:11">
      <c r="K8115"/>
    </row>
    <row r="8116" spans="11:11">
      <c r="K8116"/>
    </row>
    <row r="8117" spans="11:11">
      <c r="K8117"/>
    </row>
    <row r="8118" spans="11:11">
      <c r="K8118"/>
    </row>
    <row r="8119" spans="11:11">
      <c r="K8119"/>
    </row>
    <row r="8120" spans="11:11">
      <c r="K8120"/>
    </row>
    <row r="8121" spans="11:11">
      <c r="K8121"/>
    </row>
    <row r="8122" spans="11:11">
      <c r="K8122"/>
    </row>
    <row r="8123" spans="11:11">
      <c r="K8123"/>
    </row>
    <row r="8124" spans="11:11">
      <c r="K8124"/>
    </row>
    <row r="8125" spans="11:11">
      <c r="K8125"/>
    </row>
    <row r="8126" spans="11:11">
      <c r="K8126"/>
    </row>
    <row r="8127" spans="11:11">
      <c r="K8127"/>
    </row>
    <row r="8128" spans="11:11">
      <c r="K8128"/>
    </row>
    <row r="8129" spans="11:11">
      <c r="K8129"/>
    </row>
    <row r="8130" spans="11:11">
      <c r="K8130"/>
    </row>
    <row r="8131" spans="11:11">
      <c r="K8131"/>
    </row>
    <row r="8132" spans="11:11">
      <c r="K8132"/>
    </row>
    <row r="8133" spans="11:11">
      <c r="K8133"/>
    </row>
    <row r="8134" spans="11:11">
      <c r="K8134"/>
    </row>
    <row r="8135" spans="11:11">
      <c r="K8135"/>
    </row>
    <row r="8136" spans="11:11">
      <c r="K8136"/>
    </row>
    <row r="8137" spans="11:11">
      <c r="K8137"/>
    </row>
    <row r="8138" spans="11:11">
      <c r="K8138"/>
    </row>
    <row r="8139" spans="11:11">
      <c r="K8139"/>
    </row>
    <row r="8140" spans="11:11">
      <c r="K8140"/>
    </row>
    <row r="8141" spans="11:11">
      <c r="K8141"/>
    </row>
    <row r="8142" spans="11:11">
      <c r="K8142"/>
    </row>
    <row r="8143" spans="11:11">
      <c r="K8143"/>
    </row>
    <row r="8144" spans="11:11">
      <c r="K8144"/>
    </row>
    <row r="8145" spans="11:11">
      <c r="K8145"/>
    </row>
    <row r="8146" spans="11:11">
      <c r="K8146"/>
    </row>
    <row r="8147" spans="11:11">
      <c r="K8147"/>
    </row>
    <row r="8148" spans="11:11">
      <c r="K8148"/>
    </row>
    <row r="8149" spans="11:11">
      <c r="K8149"/>
    </row>
    <row r="8150" spans="11:11">
      <c r="K8150"/>
    </row>
    <row r="8151" spans="11:11">
      <c r="K8151"/>
    </row>
    <row r="8152" spans="11:11">
      <c r="K8152"/>
    </row>
    <row r="8153" spans="11:11">
      <c r="K8153"/>
    </row>
    <row r="8154" spans="11:11">
      <c r="K8154"/>
    </row>
    <row r="8155" spans="11:11">
      <c r="K8155"/>
    </row>
    <row r="8156" spans="11:11">
      <c r="K8156"/>
    </row>
    <row r="8157" spans="11:11">
      <c r="K8157"/>
    </row>
    <row r="8158" spans="11:11">
      <c r="K8158"/>
    </row>
    <row r="8159" spans="11:11">
      <c r="K8159"/>
    </row>
    <row r="8160" spans="11:11">
      <c r="K8160"/>
    </row>
    <row r="8161" spans="11:11">
      <c r="K8161"/>
    </row>
    <row r="8162" spans="11:11">
      <c r="K8162"/>
    </row>
    <row r="8163" spans="11:11">
      <c r="K8163"/>
    </row>
    <row r="8164" spans="11:11">
      <c r="K8164"/>
    </row>
    <row r="8165" spans="11:11">
      <c r="K8165"/>
    </row>
    <row r="8166" spans="11:11">
      <c r="K8166"/>
    </row>
    <row r="8167" spans="11:11">
      <c r="K8167"/>
    </row>
    <row r="8168" spans="11:11">
      <c r="K8168"/>
    </row>
    <row r="8169" spans="11:11">
      <c r="K8169"/>
    </row>
    <row r="8170" spans="11:11">
      <c r="K8170"/>
    </row>
    <row r="8171" spans="11:11">
      <c r="K8171"/>
    </row>
    <row r="8172" spans="11:11">
      <c r="K8172"/>
    </row>
    <row r="8173" spans="11:11">
      <c r="K8173"/>
    </row>
    <row r="8174" spans="11:11">
      <c r="K8174"/>
    </row>
    <row r="8175" spans="11:11">
      <c r="K8175"/>
    </row>
    <row r="8176" spans="11:11">
      <c r="K8176"/>
    </row>
    <row r="8177" spans="11:11">
      <c r="K8177"/>
    </row>
    <row r="8178" spans="11:11">
      <c r="K8178"/>
    </row>
    <row r="8179" spans="11:11">
      <c r="K8179"/>
    </row>
    <row r="8180" spans="11:11">
      <c r="K8180"/>
    </row>
    <row r="8181" spans="11:11">
      <c r="K8181"/>
    </row>
    <row r="8182" spans="11:11">
      <c r="K8182"/>
    </row>
    <row r="8183" spans="11:11">
      <c r="K8183"/>
    </row>
    <row r="8184" spans="11:11">
      <c r="K8184"/>
    </row>
    <row r="8185" spans="11:11">
      <c r="K8185"/>
    </row>
    <row r="8186" spans="11:11">
      <c r="K8186"/>
    </row>
    <row r="8187" spans="11:11">
      <c r="K8187"/>
    </row>
    <row r="8188" spans="11:11">
      <c r="K8188"/>
    </row>
    <row r="8189" spans="11:11">
      <c r="K8189"/>
    </row>
    <row r="8190" spans="11:11">
      <c r="K8190"/>
    </row>
    <row r="8191" spans="11:11">
      <c r="K8191"/>
    </row>
    <row r="8192" spans="11:11">
      <c r="K8192"/>
    </row>
    <row r="8193" spans="11:11">
      <c r="K8193"/>
    </row>
    <row r="8194" spans="11:11">
      <c r="K8194"/>
    </row>
    <row r="8195" spans="11:11">
      <c r="K8195"/>
    </row>
    <row r="8196" spans="11:11">
      <c r="K8196"/>
    </row>
    <row r="8197" spans="11:11">
      <c r="K8197"/>
    </row>
    <row r="8198" spans="11:11">
      <c r="K8198"/>
    </row>
    <row r="8199" spans="11:11">
      <c r="K8199"/>
    </row>
    <row r="8200" spans="11:11">
      <c r="K8200"/>
    </row>
    <row r="8201" spans="11:11">
      <c r="K8201"/>
    </row>
    <row r="8202" spans="11:11">
      <c r="K8202"/>
    </row>
    <row r="8203" spans="11:11">
      <c r="K8203"/>
    </row>
    <row r="8204" spans="11:11">
      <c r="K8204"/>
    </row>
    <row r="8205" spans="11:11">
      <c r="K8205"/>
    </row>
    <row r="8206" spans="11:11">
      <c r="K8206"/>
    </row>
    <row r="8207" spans="11:11">
      <c r="K8207"/>
    </row>
    <row r="8208" spans="11:11">
      <c r="K8208"/>
    </row>
    <row r="8209" spans="11:11">
      <c r="K8209"/>
    </row>
    <row r="8210" spans="11:11">
      <c r="K8210"/>
    </row>
    <row r="8211" spans="11:11">
      <c r="K8211"/>
    </row>
    <row r="8212" spans="11:11">
      <c r="K8212"/>
    </row>
    <row r="8213" spans="11:11">
      <c r="K8213"/>
    </row>
    <row r="8214" spans="11:11">
      <c r="K8214"/>
    </row>
    <row r="8215" spans="11:11">
      <c r="K8215"/>
    </row>
    <row r="8216" spans="11:11">
      <c r="K8216"/>
    </row>
    <row r="8217" spans="11:11">
      <c r="K8217"/>
    </row>
    <row r="8218" spans="11:11">
      <c r="K8218"/>
    </row>
    <row r="8219" spans="11:11">
      <c r="K8219"/>
    </row>
    <row r="8220" spans="11:11">
      <c r="K8220"/>
    </row>
    <row r="8221" spans="11:11">
      <c r="K8221"/>
    </row>
    <row r="8222" spans="11:11">
      <c r="K8222"/>
    </row>
    <row r="8223" spans="11:11">
      <c r="K8223"/>
    </row>
    <row r="8224" spans="11:11">
      <c r="K8224"/>
    </row>
    <row r="8225" spans="11:11">
      <c r="K8225"/>
    </row>
    <row r="8226" spans="11:11">
      <c r="K8226"/>
    </row>
    <row r="8227" spans="11:11">
      <c r="K8227"/>
    </row>
    <row r="8228" spans="11:11">
      <c r="K8228"/>
    </row>
    <row r="8229" spans="11:11">
      <c r="K8229"/>
    </row>
    <row r="8230" spans="11:11">
      <c r="K8230"/>
    </row>
    <row r="8231" spans="11:11">
      <c r="K8231"/>
    </row>
    <row r="8232" spans="11:11">
      <c r="K8232"/>
    </row>
    <row r="8233" spans="11:11">
      <c r="K8233"/>
    </row>
    <row r="8234" spans="11:11">
      <c r="K8234"/>
    </row>
    <row r="8235" spans="11:11">
      <c r="K8235"/>
    </row>
    <row r="8236" spans="11:11">
      <c r="K8236"/>
    </row>
    <row r="8237" spans="11:11">
      <c r="K8237"/>
    </row>
    <row r="8238" spans="11:11">
      <c r="K8238"/>
    </row>
    <row r="8239" spans="11:11">
      <c r="K8239"/>
    </row>
    <row r="8240" spans="11:11">
      <c r="K8240"/>
    </row>
    <row r="8241" spans="11:11">
      <c r="K8241"/>
    </row>
    <row r="8242" spans="11:11">
      <c r="K8242"/>
    </row>
    <row r="8243" spans="11:11">
      <c r="K8243"/>
    </row>
    <row r="8244" spans="11:11">
      <c r="K8244"/>
    </row>
    <row r="8245" spans="11:11">
      <c r="K8245"/>
    </row>
    <row r="8246" spans="11:11">
      <c r="K8246"/>
    </row>
    <row r="8247" spans="11:11">
      <c r="K8247"/>
    </row>
    <row r="8248" spans="11:11">
      <c r="K8248"/>
    </row>
    <row r="8249" spans="11:11">
      <c r="K8249"/>
    </row>
    <row r="8250" spans="11:11">
      <c r="K8250"/>
    </row>
    <row r="8251" spans="11:11">
      <c r="K8251"/>
    </row>
    <row r="8252" spans="11:11">
      <c r="K8252"/>
    </row>
    <row r="8253" spans="11:11">
      <c r="K8253"/>
    </row>
    <row r="8254" spans="11:11">
      <c r="K8254"/>
    </row>
    <row r="8255" spans="11:11">
      <c r="K8255"/>
    </row>
    <row r="8256" spans="11:11">
      <c r="K8256"/>
    </row>
    <row r="8257" spans="11:11">
      <c r="K8257"/>
    </row>
    <row r="8258" spans="11:11">
      <c r="K8258"/>
    </row>
    <row r="8259" spans="11:11">
      <c r="K8259"/>
    </row>
    <row r="8260" spans="11:11">
      <c r="K8260"/>
    </row>
    <row r="8261" spans="11:11">
      <c r="K8261"/>
    </row>
    <row r="8262" spans="11:11">
      <c r="K8262"/>
    </row>
    <row r="8263" spans="11:11">
      <c r="K8263"/>
    </row>
    <row r="8264" spans="11:11">
      <c r="K8264"/>
    </row>
    <row r="8265" spans="11:11">
      <c r="K8265"/>
    </row>
    <row r="8266" spans="11:11">
      <c r="K8266"/>
    </row>
    <row r="8267" spans="11:11">
      <c r="K8267"/>
    </row>
    <row r="8268" spans="11:11">
      <c r="K8268"/>
    </row>
    <row r="8269" spans="11:11">
      <c r="K8269"/>
    </row>
    <row r="8270" spans="11:11">
      <c r="K8270"/>
    </row>
    <row r="8271" spans="11:11">
      <c r="K8271"/>
    </row>
    <row r="8272" spans="11:11">
      <c r="K8272"/>
    </row>
    <row r="8273" spans="11:11">
      <c r="K8273"/>
    </row>
    <row r="8274" spans="11:11">
      <c r="K8274"/>
    </row>
    <row r="8275" spans="11:11">
      <c r="K8275"/>
    </row>
    <row r="8276" spans="11:11">
      <c r="K8276"/>
    </row>
    <row r="8277" spans="11:11">
      <c r="K8277"/>
    </row>
    <row r="8278" spans="11:11">
      <c r="K8278"/>
    </row>
    <row r="8279" spans="11:11">
      <c r="K8279"/>
    </row>
    <row r="8280" spans="11:11">
      <c r="K8280"/>
    </row>
    <row r="8281" spans="11:11">
      <c r="K8281"/>
    </row>
    <row r="8282" spans="11:11">
      <c r="K8282"/>
    </row>
    <row r="8283" spans="11:11">
      <c r="K8283"/>
    </row>
    <row r="8284" spans="11:11">
      <c r="K8284"/>
    </row>
    <row r="8285" spans="11:11">
      <c r="K8285"/>
    </row>
    <row r="8286" spans="11:11">
      <c r="K8286"/>
    </row>
    <row r="8287" spans="11:11">
      <c r="K8287"/>
    </row>
    <row r="8288" spans="11:11">
      <c r="K8288"/>
    </row>
    <row r="8289" spans="11:11">
      <c r="K8289"/>
    </row>
    <row r="8290" spans="11:11">
      <c r="K8290"/>
    </row>
    <row r="8291" spans="11:11">
      <c r="K8291"/>
    </row>
    <row r="8292" spans="11:11">
      <c r="K8292"/>
    </row>
    <row r="8293" spans="11:11">
      <c r="K8293"/>
    </row>
    <row r="8294" spans="11:11">
      <c r="K8294"/>
    </row>
    <row r="8295" spans="11:11">
      <c r="K8295"/>
    </row>
    <row r="8296" spans="11:11">
      <c r="K8296"/>
    </row>
    <row r="8297" spans="11:11">
      <c r="K8297"/>
    </row>
    <row r="8298" spans="11:11">
      <c r="K8298"/>
    </row>
    <row r="8299" spans="11:11">
      <c r="K8299"/>
    </row>
    <row r="8300" spans="11:11">
      <c r="K8300"/>
    </row>
    <row r="8301" spans="11:11">
      <c r="K8301"/>
    </row>
    <row r="8302" spans="11:11">
      <c r="K8302"/>
    </row>
    <row r="8303" spans="11:11">
      <c r="K8303"/>
    </row>
    <row r="8304" spans="11:11">
      <c r="K8304"/>
    </row>
    <row r="8305" spans="11:11">
      <c r="K8305"/>
    </row>
    <row r="8306" spans="11:11">
      <c r="K8306"/>
    </row>
    <row r="8307" spans="11:11">
      <c r="K8307"/>
    </row>
    <row r="8308" spans="11:11">
      <c r="K8308"/>
    </row>
    <row r="8309" spans="11:11">
      <c r="K8309"/>
    </row>
    <row r="8310" spans="11:11">
      <c r="K8310"/>
    </row>
    <row r="8311" spans="11:11">
      <c r="K8311"/>
    </row>
    <row r="8312" spans="11:11">
      <c r="K8312"/>
    </row>
    <row r="8313" spans="11:11">
      <c r="K8313"/>
    </row>
    <row r="8314" spans="11:11">
      <c r="K8314"/>
    </row>
    <row r="8315" spans="11:11">
      <c r="K8315"/>
    </row>
    <row r="8316" spans="11:11">
      <c r="K8316"/>
    </row>
    <row r="8317" spans="11:11">
      <c r="K8317"/>
    </row>
    <row r="8318" spans="11:11">
      <c r="K8318"/>
    </row>
    <row r="8319" spans="11:11">
      <c r="K8319"/>
    </row>
    <row r="8320" spans="11:11">
      <c r="K8320"/>
    </row>
    <row r="8321" spans="11:11">
      <c r="K8321"/>
    </row>
    <row r="8322" spans="11:11">
      <c r="K8322"/>
    </row>
    <row r="8323" spans="11:11">
      <c r="K8323"/>
    </row>
    <row r="8324" spans="11:11">
      <c r="K8324"/>
    </row>
    <row r="8325" spans="11:11">
      <c r="K8325"/>
    </row>
    <row r="8326" spans="11:11">
      <c r="K8326"/>
    </row>
    <row r="8327" spans="11:11">
      <c r="K8327"/>
    </row>
    <row r="8328" spans="11:11">
      <c r="K8328"/>
    </row>
    <row r="8329" spans="11:11">
      <c r="K8329"/>
    </row>
    <row r="8330" spans="11:11">
      <c r="K8330"/>
    </row>
    <row r="8331" spans="11:11">
      <c r="K8331"/>
    </row>
    <row r="8332" spans="11:11">
      <c r="K8332"/>
    </row>
    <row r="8333" spans="11:11">
      <c r="K8333"/>
    </row>
    <row r="8334" spans="11:11">
      <c r="K8334"/>
    </row>
    <row r="8335" spans="11:11">
      <c r="K8335"/>
    </row>
    <row r="8336" spans="11:11">
      <c r="K8336"/>
    </row>
    <row r="8337" spans="11:11">
      <c r="K8337"/>
    </row>
    <row r="8338" spans="11:11">
      <c r="K8338"/>
    </row>
    <row r="8339" spans="11:11">
      <c r="K8339"/>
    </row>
    <row r="8340" spans="11:11">
      <c r="K8340"/>
    </row>
    <row r="8341" spans="11:11">
      <c r="K8341"/>
    </row>
    <row r="8342" spans="11:11">
      <c r="K8342"/>
    </row>
    <row r="8343" spans="11:11">
      <c r="K8343"/>
    </row>
    <row r="8344" spans="11:11">
      <c r="K8344"/>
    </row>
    <row r="8345" spans="11:11">
      <c r="K8345"/>
    </row>
    <row r="8346" spans="11:11">
      <c r="K8346"/>
    </row>
    <row r="8347" spans="11:11">
      <c r="K8347"/>
    </row>
    <row r="8348" spans="11:11">
      <c r="K8348"/>
    </row>
    <row r="8349" spans="11:11">
      <c r="K8349"/>
    </row>
    <row r="8350" spans="11:11">
      <c r="K8350"/>
    </row>
    <row r="8351" spans="11:11">
      <c r="K8351"/>
    </row>
    <row r="8352" spans="11:11">
      <c r="K8352"/>
    </row>
    <row r="8353" spans="11:11">
      <c r="K8353"/>
    </row>
    <row r="8354" spans="11:11">
      <c r="K8354"/>
    </row>
    <row r="8355" spans="11:11">
      <c r="K8355"/>
    </row>
    <row r="8356" spans="11:11">
      <c r="K8356"/>
    </row>
    <row r="8357" spans="11:11">
      <c r="K8357"/>
    </row>
    <row r="8358" spans="11:11">
      <c r="K8358"/>
    </row>
    <row r="8359" spans="11:11">
      <c r="K8359"/>
    </row>
    <row r="8360" spans="11:11">
      <c r="K8360"/>
    </row>
    <row r="8361" spans="11:11">
      <c r="K8361"/>
    </row>
    <row r="8362" spans="11:11">
      <c r="K8362"/>
    </row>
    <row r="8363" spans="11:11">
      <c r="K8363"/>
    </row>
    <row r="8364" spans="11:11">
      <c r="K8364"/>
    </row>
    <row r="8365" spans="11:11">
      <c r="K8365"/>
    </row>
    <row r="8366" spans="11:11">
      <c r="K8366"/>
    </row>
    <row r="8367" spans="11:11">
      <c r="K8367"/>
    </row>
    <row r="8368" spans="11:11">
      <c r="K8368"/>
    </row>
    <row r="8369" spans="11:11">
      <c r="K8369"/>
    </row>
    <row r="8370" spans="11:11">
      <c r="K8370"/>
    </row>
    <row r="8371" spans="11:11">
      <c r="K8371"/>
    </row>
    <row r="8372" spans="11:11">
      <c r="K8372"/>
    </row>
    <row r="8373" spans="11:11">
      <c r="K8373"/>
    </row>
    <row r="8374" spans="11:11">
      <c r="K8374"/>
    </row>
    <row r="8375" spans="11:11">
      <c r="K8375"/>
    </row>
    <row r="8376" spans="11:11">
      <c r="K8376"/>
    </row>
    <row r="8377" spans="11:11">
      <c r="K8377"/>
    </row>
    <row r="8378" spans="11:11">
      <c r="K8378"/>
    </row>
    <row r="8379" spans="11:11">
      <c r="K8379"/>
    </row>
    <row r="8380" spans="11:11">
      <c r="K8380"/>
    </row>
    <row r="8381" spans="11:11">
      <c r="K8381"/>
    </row>
    <row r="8382" spans="11:11">
      <c r="K8382"/>
    </row>
    <row r="8383" spans="11:11">
      <c r="K8383"/>
    </row>
    <row r="8384" spans="11:11">
      <c r="K8384"/>
    </row>
    <row r="8385" spans="11:11">
      <c r="K8385"/>
    </row>
    <row r="8386" spans="11:11">
      <c r="K8386"/>
    </row>
    <row r="8387" spans="11:11">
      <c r="K8387"/>
    </row>
    <row r="8388" spans="11:11">
      <c r="K8388"/>
    </row>
    <row r="8389" spans="11:11">
      <c r="K8389"/>
    </row>
    <row r="8390" spans="11:11">
      <c r="K8390"/>
    </row>
    <row r="8391" spans="11:11">
      <c r="K8391"/>
    </row>
    <row r="8392" spans="11:11">
      <c r="K8392"/>
    </row>
    <row r="8393" spans="11:11">
      <c r="K8393"/>
    </row>
    <row r="8394" spans="11:11">
      <c r="K8394"/>
    </row>
    <row r="8395" spans="11:11">
      <c r="K8395"/>
    </row>
    <row r="8396" spans="11:11">
      <c r="K8396"/>
    </row>
    <row r="8397" spans="11:11">
      <c r="K8397"/>
    </row>
    <row r="8398" spans="11:11">
      <c r="K8398"/>
    </row>
    <row r="8399" spans="11:11">
      <c r="K8399"/>
    </row>
    <row r="8400" spans="11:11">
      <c r="K8400"/>
    </row>
    <row r="8401" spans="11:11">
      <c r="K8401"/>
    </row>
    <row r="8402" spans="11:11">
      <c r="K8402"/>
    </row>
    <row r="8403" spans="11:11">
      <c r="K8403"/>
    </row>
    <row r="8404" spans="11:11">
      <c r="K8404"/>
    </row>
    <row r="8405" spans="11:11">
      <c r="K8405"/>
    </row>
    <row r="8406" spans="11:11">
      <c r="K8406"/>
    </row>
    <row r="8407" spans="11:11">
      <c r="K8407"/>
    </row>
    <row r="8408" spans="11:11">
      <c r="K8408"/>
    </row>
    <row r="8409" spans="11:11">
      <c r="K8409"/>
    </row>
    <row r="8410" spans="11:11">
      <c r="K8410"/>
    </row>
    <row r="8411" spans="11:11">
      <c r="K8411"/>
    </row>
    <row r="8412" spans="11:11">
      <c r="K8412"/>
    </row>
    <row r="8413" spans="11:11">
      <c r="K8413"/>
    </row>
    <row r="8414" spans="11:11">
      <c r="K8414"/>
    </row>
    <row r="8415" spans="11:11">
      <c r="K8415"/>
    </row>
    <row r="8416" spans="11:11">
      <c r="K8416"/>
    </row>
    <row r="8417" spans="11:11">
      <c r="K8417"/>
    </row>
    <row r="8418" spans="11:11">
      <c r="K8418"/>
    </row>
    <row r="8419" spans="11:11">
      <c r="K8419"/>
    </row>
    <row r="8420" spans="11:11">
      <c r="K8420"/>
    </row>
    <row r="8421" spans="11:11">
      <c r="K8421"/>
    </row>
    <row r="8422" spans="11:11">
      <c r="K8422"/>
    </row>
    <row r="8423" spans="11:11">
      <c r="K8423"/>
    </row>
    <row r="8424" spans="11:11">
      <c r="K8424"/>
    </row>
    <row r="8425" spans="11:11">
      <c r="K8425"/>
    </row>
    <row r="8426" spans="11:11">
      <c r="K8426"/>
    </row>
    <row r="8427" spans="11:11">
      <c r="K8427"/>
    </row>
    <row r="8428" spans="11:11">
      <c r="K8428"/>
    </row>
    <row r="8429" spans="11:11">
      <c r="K8429"/>
    </row>
    <row r="8430" spans="11:11">
      <c r="K8430"/>
    </row>
    <row r="8431" spans="11:11">
      <c r="K8431"/>
    </row>
    <row r="8432" spans="11:11">
      <c r="K8432"/>
    </row>
    <row r="8433" spans="11:11">
      <c r="K8433"/>
    </row>
    <row r="8434" spans="11:11">
      <c r="K8434"/>
    </row>
    <row r="8435" spans="11:11">
      <c r="K8435"/>
    </row>
    <row r="8436" spans="11:11">
      <c r="K8436"/>
    </row>
    <row r="8437" spans="11:11">
      <c r="K8437"/>
    </row>
    <row r="8438" spans="11:11">
      <c r="K8438"/>
    </row>
    <row r="8439" spans="11:11">
      <c r="K8439"/>
    </row>
    <row r="8440" spans="11:11">
      <c r="K8440"/>
    </row>
    <row r="8441" spans="11:11">
      <c r="K8441"/>
    </row>
    <row r="8442" spans="11:11">
      <c r="K8442"/>
    </row>
    <row r="8443" spans="11:11">
      <c r="K8443"/>
    </row>
    <row r="8444" spans="11:11">
      <c r="K8444"/>
    </row>
    <row r="8445" spans="11:11">
      <c r="K8445"/>
    </row>
    <row r="8446" spans="11:11">
      <c r="K8446"/>
    </row>
    <row r="8447" spans="11:11">
      <c r="K8447"/>
    </row>
    <row r="8448" spans="11:11">
      <c r="K8448"/>
    </row>
    <row r="8449" spans="11:11">
      <c r="K8449"/>
    </row>
    <row r="8450" spans="11:11">
      <c r="K8450"/>
    </row>
    <row r="8451" spans="11:11">
      <c r="K8451"/>
    </row>
    <row r="8452" spans="11:11">
      <c r="K8452"/>
    </row>
    <row r="8453" spans="11:11">
      <c r="K8453"/>
    </row>
    <row r="8454" spans="11:11">
      <c r="K8454"/>
    </row>
    <row r="8455" spans="11:11">
      <c r="K8455"/>
    </row>
    <row r="8456" spans="11:11">
      <c r="K8456"/>
    </row>
    <row r="8457" spans="11:11">
      <c r="K8457"/>
    </row>
    <row r="8458" spans="11:11">
      <c r="K8458"/>
    </row>
    <row r="8459" spans="11:11">
      <c r="K8459"/>
    </row>
    <row r="8460" spans="11:11">
      <c r="K8460"/>
    </row>
    <row r="8461" spans="11:11">
      <c r="K8461"/>
    </row>
    <row r="8462" spans="11:11">
      <c r="K8462"/>
    </row>
    <row r="8463" spans="11:11">
      <c r="K8463"/>
    </row>
    <row r="8464" spans="11:11">
      <c r="K8464"/>
    </row>
    <row r="8465" spans="11:11">
      <c r="K8465"/>
    </row>
    <row r="8466" spans="11:11">
      <c r="K8466"/>
    </row>
    <row r="8467" spans="11:11">
      <c r="K8467"/>
    </row>
    <row r="8468" spans="11:11">
      <c r="K8468"/>
    </row>
    <row r="8469" spans="11:11">
      <c r="K8469"/>
    </row>
    <row r="8470" spans="11:11">
      <c r="K8470"/>
    </row>
    <row r="8471" spans="11:11">
      <c r="K8471"/>
    </row>
    <row r="8472" spans="11:11">
      <c r="K8472"/>
    </row>
    <row r="8473" spans="11:11">
      <c r="K8473"/>
    </row>
    <row r="8474" spans="11:11">
      <c r="K8474"/>
    </row>
    <row r="8475" spans="11:11">
      <c r="K8475"/>
    </row>
    <row r="8476" spans="11:11">
      <c r="K8476"/>
    </row>
    <row r="8477" spans="11:11">
      <c r="K8477"/>
    </row>
    <row r="8478" spans="11:11">
      <c r="K8478"/>
    </row>
    <row r="8479" spans="11:11">
      <c r="K8479"/>
    </row>
    <row r="8480" spans="11:11">
      <c r="K8480"/>
    </row>
    <row r="8481" spans="11:11">
      <c r="K8481"/>
    </row>
    <row r="8482" spans="11:11">
      <c r="K8482"/>
    </row>
    <row r="8483" spans="11:11">
      <c r="K8483"/>
    </row>
    <row r="8484" spans="11:11">
      <c r="K8484"/>
    </row>
    <row r="8485" spans="11:11">
      <c r="K8485"/>
    </row>
    <row r="8486" spans="11:11">
      <c r="K8486"/>
    </row>
    <row r="8487" spans="11:11">
      <c r="K8487"/>
    </row>
    <row r="8488" spans="11:11">
      <c r="K8488"/>
    </row>
    <row r="8489" spans="11:11">
      <c r="K8489"/>
    </row>
    <row r="8490" spans="11:11">
      <c r="K8490"/>
    </row>
    <row r="8491" spans="11:11">
      <c r="K8491"/>
    </row>
    <row r="8492" spans="11:11">
      <c r="K8492"/>
    </row>
    <row r="8493" spans="11:11">
      <c r="K8493"/>
    </row>
    <row r="8494" spans="11:11">
      <c r="K8494"/>
    </row>
    <row r="8495" spans="11:11">
      <c r="K8495"/>
    </row>
    <row r="8496" spans="11:11">
      <c r="K8496"/>
    </row>
    <row r="8497" spans="11:11">
      <c r="K8497"/>
    </row>
    <row r="8498" spans="11:11">
      <c r="K8498"/>
    </row>
    <row r="8499" spans="11:11">
      <c r="K8499"/>
    </row>
    <row r="8500" spans="11:11">
      <c r="K8500"/>
    </row>
    <row r="8501" spans="11:11">
      <c r="K8501"/>
    </row>
    <row r="8502" spans="11:11">
      <c r="K8502"/>
    </row>
    <row r="8503" spans="11:11">
      <c r="K8503"/>
    </row>
    <row r="8504" spans="11:11">
      <c r="K8504"/>
    </row>
    <row r="8505" spans="11:11">
      <c r="K8505"/>
    </row>
    <row r="8506" spans="11:11">
      <c r="K8506"/>
    </row>
    <row r="8507" spans="11:11">
      <c r="K8507"/>
    </row>
    <row r="8508" spans="11:11">
      <c r="K8508"/>
    </row>
    <row r="8509" spans="11:11">
      <c r="K8509"/>
    </row>
    <row r="8510" spans="11:11">
      <c r="K8510"/>
    </row>
    <row r="8511" spans="11:11">
      <c r="K8511"/>
    </row>
    <row r="8512" spans="11:11">
      <c r="K8512"/>
    </row>
    <row r="8513" spans="11:11">
      <c r="K8513"/>
    </row>
    <row r="8514" spans="11:11">
      <c r="K8514"/>
    </row>
    <row r="8515" spans="11:11">
      <c r="K8515"/>
    </row>
    <row r="8516" spans="11:11">
      <c r="K8516"/>
    </row>
    <row r="8517" spans="11:11">
      <c r="K8517"/>
    </row>
    <row r="8518" spans="11:11">
      <c r="K8518"/>
    </row>
    <row r="8519" spans="11:11">
      <c r="K8519"/>
    </row>
    <row r="8520" spans="11:11">
      <c r="K8520"/>
    </row>
    <row r="8521" spans="11:11">
      <c r="K8521"/>
    </row>
    <row r="8522" spans="11:11">
      <c r="K8522"/>
    </row>
    <row r="8523" spans="11:11">
      <c r="K8523"/>
    </row>
    <row r="8524" spans="11:11">
      <c r="K8524"/>
    </row>
    <row r="8525" spans="11:11">
      <c r="K8525"/>
    </row>
    <row r="8526" spans="11:11">
      <c r="K8526"/>
    </row>
    <row r="8527" spans="11:11">
      <c r="K8527"/>
    </row>
    <row r="8528" spans="11:11">
      <c r="K8528"/>
    </row>
    <row r="8529" spans="11:11">
      <c r="K8529"/>
    </row>
    <row r="8530" spans="11:11">
      <c r="K8530"/>
    </row>
    <row r="8531" spans="11:11">
      <c r="K8531"/>
    </row>
    <row r="8532" spans="11:11">
      <c r="K8532"/>
    </row>
    <row r="8533" spans="11:11">
      <c r="K8533"/>
    </row>
    <row r="8534" spans="11:11">
      <c r="K8534"/>
    </row>
    <row r="8535" spans="11:11">
      <c r="K8535"/>
    </row>
    <row r="8536" spans="11:11">
      <c r="K8536"/>
    </row>
    <row r="8537" spans="11:11">
      <c r="K8537"/>
    </row>
    <row r="8538" spans="11:11">
      <c r="K8538"/>
    </row>
    <row r="8539" spans="11:11">
      <c r="K8539"/>
    </row>
    <row r="8540" spans="11:11">
      <c r="K8540"/>
    </row>
    <row r="8541" spans="11:11">
      <c r="K8541"/>
    </row>
    <row r="8542" spans="11:11">
      <c r="K8542"/>
    </row>
    <row r="8543" spans="11:11">
      <c r="K8543"/>
    </row>
    <row r="8544" spans="11:11">
      <c r="K8544"/>
    </row>
    <row r="8545" spans="11:11">
      <c r="K8545"/>
    </row>
    <row r="8546" spans="11:11">
      <c r="K8546"/>
    </row>
    <row r="8547" spans="11:11">
      <c r="K8547"/>
    </row>
    <row r="8548" spans="11:11">
      <c r="K8548"/>
    </row>
    <row r="8549" spans="11:11">
      <c r="K8549"/>
    </row>
    <row r="8550" spans="11:11">
      <c r="K8550"/>
    </row>
    <row r="8551" spans="11:11">
      <c r="K8551"/>
    </row>
    <row r="8552" spans="11:11">
      <c r="K8552"/>
    </row>
    <row r="8553" spans="11:11">
      <c r="K8553"/>
    </row>
    <row r="8554" spans="11:11">
      <c r="K8554"/>
    </row>
    <row r="8555" spans="11:11">
      <c r="K8555"/>
    </row>
    <row r="8556" spans="11:11">
      <c r="K8556"/>
    </row>
    <row r="8557" spans="11:11">
      <c r="K8557"/>
    </row>
    <row r="8558" spans="11:11">
      <c r="K8558"/>
    </row>
    <row r="8559" spans="11:11">
      <c r="K8559"/>
    </row>
    <row r="8560" spans="11:11">
      <c r="K8560"/>
    </row>
    <row r="8561" spans="11:11">
      <c r="K8561"/>
    </row>
    <row r="8562" spans="11:11">
      <c r="K8562"/>
    </row>
    <row r="8563" spans="11:11">
      <c r="K8563"/>
    </row>
    <row r="8564" spans="11:11">
      <c r="K8564"/>
    </row>
    <row r="8565" spans="11:11">
      <c r="K8565"/>
    </row>
    <row r="8566" spans="11:11">
      <c r="K8566"/>
    </row>
    <row r="8567" spans="11:11">
      <c r="K8567"/>
    </row>
    <row r="8568" spans="11:11">
      <c r="K8568"/>
    </row>
    <row r="8569" spans="11:11">
      <c r="K8569"/>
    </row>
    <row r="8570" spans="11:11">
      <c r="K8570"/>
    </row>
    <row r="8571" spans="11:11">
      <c r="K8571"/>
    </row>
    <row r="8572" spans="11:11">
      <c r="K8572"/>
    </row>
    <row r="8573" spans="11:11">
      <c r="K8573"/>
    </row>
    <row r="8574" spans="11:11">
      <c r="K8574"/>
    </row>
    <row r="8575" spans="11:11">
      <c r="K8575"/>
    </row>
    <row r="8576" spans="11:11">
      <c r="K8576"/>
    </row>
    <row r="8577" spans="11:11">
      <c r="K8577"/>
    </row>
    <row r="8578" spans="11:11">
      <c r="K8578"/>
    </row>
    <row r="8579" spans="11:11">
      <c r="K8579"/>
    </row>
    <row r="8580" spans="11:11">
      <c r="K8580"/>
    </row>
    <row r="8581" spans="11:11">
      <c r="K8581"/>
    </row>
    <row r="8582" spans="11:11">
      <c r="K8582"/>
    </row>
    <row r="8583" spans="11:11">
      <c r="K8583"/>
    </row>
    <row r="8584" spans="11:11">
      <c r="K8584"/>
    </row>
    <row r="8585" spans="11:11">
      <c r="K8585"/>
    </row>
    <row r="8586" spans="11:11">
      <c r="K8586"/>
    </row>
    <row r="8587" spans="11:11">
      <c r="K8587"/>
    </row>
    <row r="8588" spans="11:11">
      <c r="K8588"/>
    </row>
    <row r="8589" spans="11:11">
      <c r="K8589"/>
    </row>
    <row r="8590" spans="11:11">
      <c r="K8590"/>
    </row>
    <row r="8591" spans="11:11">
      <c r="K8591"/>
    </row>
    <row r="8592" spans="11:11">
      <c r="K8592"/>
    </row>
    <row r="8593" spans="11:11">
      <c r="K8593"/>
    </row>
    <row r="8594" spans="11:11">
      <c r="K8594"/>
    </row>
    <row r="8595" spans="11:11">
      <c r="K8595"/>
    </row>
    <row r="8596" spans="11:11">
      <c r="K8596"/>
    </row>
    <row r="8597" spans="11:11">
      <c r="K8597"/>
    </row>
    <row r="8598" spans="11:11">
      <c r="K8598"/>
    </row>
    <row r="8599" spans="11:11">
      <c r="K8599"/>
    </row>
    <row r="8600" spans="11:11">
      <c r="K8600"/>
    </row>
    <row r="8601" spans="11:11">
      <c r="K8601"/>
    </row>
    <row r="8602" spans="11:11">
      <c r="K8602"/>
    </row>
    <row r="8603" spans="11:11">
      <c r="K8603"/>
    </row>
    <row r="8604" spans="11:11">
      <c r="K8604"/>
    </row>
    <row r="8605" spans="11:11">
      <c r="K8605"/>
    </row>
    <row r="8606" spans="11:11">
      <c r="K8606"/>
    </row>
    <row r="8607" spans="11:11">
      <c r="K8607"/>
    </row>
    <row r="8608" spans="11:11">
      <c r="K8608"/>
    </row>
    <row r="8609" spans="11:11">
      <c r="K8609"/>
    </row>
    <row r="8610" spans="11:11">
      <c r="K8610"/>
    </row>
    <row r="8611" spans="11:11">
      <c r="K8611"/>
    </row>
    <row r="8612" spans="11:11">
      <c r="K8612"/>
    </row>
    <row r="8613" spans="11:11">
      <c r="K8613"/>
    </row>
    <row r="8614" spans="11:11">
      <c r="K8614"/>
    </row>
    <row r="8615" spans="11:11">
      <c r="K8615"/>
    </row>
    <row r="8616" spans="11:11">
      <c r="K8616"/>
    </row>
    <row r="8617" spans="11:11">
      <c r="K8617"/>
    </row>
    <row r="8618" spans="11:11">
      <c r="K8618"/>
    </row>
    <row r="8619" spans="11:11">
      <c r="K8619"/>
    </row>
    <row r="8620" spans="11:11">
      <c r="K8620"/>
    </row>
    <row r="8621" spans="11:11">
      <c r="K8621"/>
    </row>
    <row r="8622" spans="11:11">
      <c r="K8622"/>
    </row>
    <row r="8623" spans="11:11">
      <c r="K8623"/>
    </row>
    <row r="8624" spans="11:11">
      <c r="K8624"/>
    </row>
    <row r="8625" spans="11:11">
      <c r="K8625"/>
    </row>
    <row r="8626" spans="11:11">
      <c r="K8626"/>
    </row>
    <row r="8627" spans="11:11">
      <c r="K8627"/>
    </row>
    <row r="8628" spans="11:11">
      <c r="K8628"/>
    </row>
    <row r="8629" spans="11:11">
      <c r="K8629"/>
    </row>
    <row r="8630" spans="11:11">
      <c r="K8630"/>
    </row>
    <row r="8631" spans="11:11">
      <c r="K8631"/>
    </row>
    <row r="8632" spans="11:11">
      <c r="K8632"/>
    </row>
    <row r="8633" spans="11:11">
      <c r="K8633"/>
    </row>
    <row r="8634" spans="11:11">
      <c r="K8634"/>
    </row>
    <row r="8635" spans="11:11">
      <c r="K8635"/>
    </row>
    <row r="8636" spans="11:11">
      <c r="K8636"/>
    </row>
    <row r="8637" spans="11:11">
      <c r="K8637"/>
    </row>
    <row r="8638" spans="11:11">
      <c r="K8638"/>
    </row>
    <row r="8639" spans="11:11">
      <c r="K8639"/>
    </row>
    <row r="8640" spans="11:11">
      <c r="K8640"/>
    </row>
    <row r="8641" spans="11:11">
      <c r="K8641"/>
    </row>
    <row r="8642" spans="11:11">
      <c r="K8642"/>
    </row>
    <row r="8643" spans="11:11">
      <c r="K8643"/>
    </row>
    <row r="8644" spans="11:11">
      <c r="K8644"/>
    </row>
    <row r="8645" spans="11:11">
      <c r="K8645"/>
    </row>
    <row r="8646" spans="11:11">
      <c r="K8646"/>
    </row>
    <row r="8647" spans="11:11">
      <c r="K8647"/>
    </row>
    <row r="8648" spans="11:11">
      <c r="K8648"/>
    </row>
    <row r="8649" spans="11:11">
      <c r="K8649"/>
    </row>
    <row r="8650" spans="11:11">
      <c r="K8650"/>
    </row>
    <row r="8651" spans="11:11">
      <c r="K8651"/>
    </row>
    <row r="8652" spans="11:11">
      <c r="K8652"/>
    </row>
    <row r="8653" spans="11:11">
      <c r="K8653"/>
    </row>
    <row r="8654" spans="11:11">
      <c r="K8654"/>
    </row>
    <row r="8655" spans="11:11">
      <c r="K8655"/>
    </row>
    <row r="8656" spans="11:11">
      <c r="K8656"/>
    </row>
    <row r="8657" spans="11:11">
      <c r="K8657"/>
    </row>
    <row r="8658" spans="11:11">
      <c r="K8658"/>
    </row>
    <row r="8659" spans="11:11">
      <c r="K8659"/>
    </row>
    <row r="8660" spans="11:11">
      <c r="K8660"/>
    </row>
    <row r="8661" spans="11:11">
      <c r="K8661"/>
    </row>
    <row r="8662" spans="11:11">
      <c r="K8662"/>
    </row>
    <row r="8663" spans="11:11">
      <c r="K8663"/>
    </row>
    <row r="8664" spans="11:11">
      <c r="K8664"/>
    </row>
    <row r="8665" spans="11:11">
      <c r="K8665"/>
    </row>
    <row r="8666" spans="11:11">
      <c r="K8666"/>
    </row>
    <row r="8667" spans="11:11">
      <c r="K8667"/>
    </row>
    <row r="8668" spans="11:11">
      <c r="K8668"/>
    </row>
    <row r="8669" spans="11:11">
      <c r="K8669"/>
    </row>
    <row r="8670" spans="11:11">
      <c r="K8670"/>
    </row>
    <row r="8671" spans="11:11">
      <c r="K8671"/>
    </row>
    <row r="8672" spans="11:11">
      <c r="K8672"/>
    </row>
    <row r="8673" spans="11:11">
      <c r="K8673"/>
    </row>
    <row r="8674" spans="11:11">
      <c r="K8674"/>
    </row>
    <row r="8675" spans="11:11">
      <c r="K8675"/>
    </row>
    <row r="8676" spans="11:11">
      <c r="K8676"/>
    </row>
    <row r="8677" spans="11:11">
      <c r="K8677"/>
    </row>
    <row r="8678" spans="11:11">
      <c r="K8678"/>
    </row>
    <row r="8679" spans="11:11">
      <c r="K8679"/>
    </row>
    <row r="8680" spans="11:11">
      <c r="K8680"/>
    </row>
    <row r="8681" spans="11:11">
      <c r="K8681"/>
    </row>
    <row r="8682" spans="11:11">
      <c r="K8682"/>
    </row>
    <row r="8683" spans="11:11">
      <c r="K8683"/>
    </row>
    <row r="8684" spans="11:11">
      <c r="K8684"/>
    </row>
    <row r="8685" spans="11:11">
      <c r="K8685"/>
    </row>
    <row r="8686" spans="11:11">
      <c r="K8686"/>
    </row>
    <row r="8687" spans="11:11">
      <c r="K8687"/>
    </row>
    <row r="8688" spans="11:11">
      <c r="K8688"/>
    </row>
    <row r="8689" spans="11:11">
      <c r="K8689"/>
    </row>
    <row r="8690" spans="11:11">
      <c r="K8690"/>
    </row>
    <row r="8691" spans="11:11">
      <c r="K8691"/>
    </row>
    <row r="8692" spans="11:11">
      <c r="K8692"/>
    </row>
    <row r="8693" spans="11:11">
      <c r="K8693"/>
    </row>
    <row r="8694" spans="11:11">
      <c r="K8694"/>
    </row>
    <row r="8695" spans="11:11">
      <c r="K8695"/>
    </row>
    <row r="8696" spans="11:11">
      <c r="K8696"/>
    </row>
    <row r="8697" spans="11:11">
      <c r="K8697"/>
    </row>
    <row r="8698" spans="11:11">
      <c r="K8698"/>
    </row>
    <row r="8699" spans="11:11">
      <c r="K8699"/>
    </row>
    <row r="8700" spans="11:11">
      <c r="K8700"/>
    </row>
    <row r="8701" spans="11:11">
      <c r="K8701"/>
    </row>
    <row r="8702" spans="11:11">
      <c r="K8702"/>
    </row>
    <row r="8703" spans="11:11">
      <c r="K8703"/>
    </row>
    <row r="8704" spans="11:11">
      <c r="K8704"/>
    </row>
    <row r="8705" spans="11:11">
      <c r="K8705"/>
    </row>
    <row r="8706" spans="11:11">
      <c r="K8706"/>
    </row>
    <row r="8707" spans="11:11">
      <c r="K8707"/>
    </row>
    <row r="8708" spans="11:11">
      <c r="K8708"/>
    </row>
    <row r="8709" spans="11:11">
      <c r="K8709"/>
    </row>
    <row r="8710" spans="11:11">
      <c r="K8710"/>
    </row>
    <row r="8711" spans="11:11">
      <c r="K8711"/>
    </row>
    <row r="8712" spans="11:11">
      <c r="K8712"/>
    </row>
    <row r="8713" spans="11:11">
      <c r="K8713"/>
    </row>
    <row r="8714" spans="11:11">
      <c r="K8714"/>
    </row>
    <row r="8715" spans="11:11">
      <c r="K8715"/>
    </row>
    <row r="8716" spans="11:11">
      <c r="K8716"/>
    </row>
    <row r="8717" spans="11:11">
      <c r="K8717"/>
    </row>
    <row r="8718" spans="11:11">
      <c r="K8718"/>
    </row>
    <row r="8719" spans="11:11">
      <c r="K8719"/>
    </row>
    <row r="8720" spans="11:11">
      <c r="K8720"/>
    </row>
    <row r="8721" spans="11:11">
      <c r="K8721"/>
    </row>
    <row r="8722" spans="11:11">
      <c r="K8722"/>
    </row>
    <row r="8723" spans="11:11">
      <c r="K8723"/>
    </row>
    <row r="8724" spans="11:11">
      <c r="K8724"/>
    </row>
    <row r="8725" spans="11:11">
      <c r="K8725"/>
    </row>
    <row r="8726" spans="11:11">
      <c r="K8726"/>
    </row>
    <row r="8727" spans="11:11">
      <c r="K8727"/>
    </row>
    <row r="8728" spans="11:11">
      <c r="K8728"/>
    </row>
    <row r="8729" spans="11:11">
      <c r="K8729"/>
    </row>
    <row r="8730" spans="11:11">
      <c r="K8730"/>
    </row>
    <row r="8731" spans="11:11">
      <c r="K8731"/>
    </row>
    <row r="8732" spans="11:11">
      <c r="K8732"/>
    </row>
    <row r="8733" spans="11:11">
      <c r="K8733"/>
    </row>
    <row r="8734" spans="11:11">
      <c r="K8734"/>
    </row>
    <row r="8735" spans="11:11">
      <c r="K8735"/>
    </row>
    <row r="8736" spans="11:11">
      <c r="K8736"/>
    </row>
    <row r="8737" spans="11:11">
      <c r="K8737"/>
    </row>
    <row r="8738" spans="11:11">
      <c r="K8738"/>
    </row>
    <row r="8739" spans="11:11">
      <c r="K8739"/>
    </row>
    <row r="8740" spans="11:11">
      <c r="K8740"/>
    </row>
    <row r="8741" spans="11:11">
      <c r="K8741"/>
    </row>
    <row r="8742" spans="11:11">
      <c r="K8742"/>
    </row>
    <row r="8743" spans="11:11">
      <c r="K8743"/>
    </row>
    <row r="8744" spans="11:11">
      <c r="K8744"/>
    </row>
    <row r="8745" spans="11:11">
      <c r="K8745"/>
    </row>
    <row r="8746" spans="11:11">
      <c r="K8746"/>
    </row>
    <row r="8747" spans="11:11">
      <c r="K8747"/>
    </row>
    <row r="8748" spans="11:11">
      <c r="K8748"/>
    </row>
    <row r="8749" spans="11:11">
      <c r="K8749"/>
    </row>
    <row r="8750" spans="11:11">
      <c r="K8750"/>
    </row>
    <row r="8751" spans="11:11">
      <c r="K8751"/>
    </row>
    <row r="8752" spans="11:11">
      <c r="K8752"/>
    </row>
    <row r="8753" spans="11:11">
      <c r="K8753"/>
    </row>
    <row r="8754" spans="11:11">
      <c r="K8754"/>
    </row>
    <row r="8755" spans="11:11">
      <c r="K8755"/>
    </row>
    <row r="8756" spans="11:11">
      <c r="K8756"/>
    </row>
    <row r="8757" spans="11:11">
      <c r="K8757"/>
    </row>
    <row r="8758" spans="11:11">
      <c r="K8758"/>
    </row>
    <row r="8759" spans="11:11">
      <c r="K8759"/>
    </row>
    <row r="8760" spans="11:11">
      <c r="K8760"/>
    </row>
    <row r="8761" spans="11:11">
      <c r="K8761"/>
    </row>
    <row r="8762" spans="11:11">
      <c r="K8762"/>
    </row>
    <row r="8763" spans="11:11">
      <c r="K8763"/>
    </row>
    <row r="8764" spans="11:11">
      <c r="K8764"/>
    </row>
    <row r="8765" spans="11:11">
      <c r="K8765"/>
    </row>
    <row r="8766" spans="11:11">
      <c r="K8766"/>
    </row>
    <row r="8767" spans="11:11">
      <c r="K8767"/>
    </row>
    <row r="8768" spans="11:11">
      <c r="K8768"/>
    </row>
    <row r="8769" spans="11:11">
      <c r="K8769"/>
    </row>
    <row r="8770" spans="11:11">
      <c r="K8770"/>
    </row>
    <row r="8771" spans="11:11">
      <c r="K8771"/>
    </row>
    <row r="8772" spans="11:11">
      <c r="K8772"/>
    </row>
    <row r="8773" spans="11:11">
      <c r="K8773"/>
    </row>
    <row r="8774" spans="11:11">
      <c r="K8774"/>
    </row>
    <row r="8775" spans="11:11">
      <c r="K8775"/>
    </row>
    <row r="8776" spans="11:11">
      <c r="K8776"/>
    </row>
    <row r="8777" spans="11:11">
      <c r="K8777"/>
    </row>
    <row r="8778" spans="11:11">
      <c r="K8778"/>
    </row>
    <row r="8779" spans="11:11">
      <c r="K8779"/>
    </row>
    <row r="8780" spans="11:11">
      <c r="K8780"/>
    </row>
    <row r="8781" spans="11:11">
      <c r="K8781"/>
    </row>
    <row r="8782" spans="11:11">
      <c r="K8782"/>
    </row>
    <row r="8783" spans="11:11">
      <c r="K8783"/>
    </row>
    <row r="8784" spans="11:11">
      <c r="K8784"/>
    </row>
    <row r="8785" spans="11:11">
      <c r="K8785"/>
    </row>
    <row r="8786" spans="11:11">
      <c r="K8786"/>
    </row>
    <row r="8787" spans="11:11">
      <c r="K8787"/>
    </row>
    <row r="8788" spans="11:11">
      <c r="K8788"/>
    </row>
    <row r="8789" spans="11:11">
      <c r="K8789"/>
    </row>
    <row r="8790" spans="11:11">
      <c r="K8790"/>
    </row>
    <row r="8791" spans="11:11">
      <c r="K8791"/>
    </row>
    <row r="8792" spans="11:11">
      <c r="K8792"/>
    </row>
    <row r="8793" spans="11:11">
      <c r="K8793"/>
    </row>
    <row r="8794" spans="11:11">
      <c r="K8794"/>
    </row>
    <row r="8795" spans="11:11">
      <c r="K8795"/>
    </row>
    <row r="8796" spans="11:11">
      <c r="K8796"/>
    </row>
    <row r="8797" spans="11:11">
      <c r="K8797"/>
    </row>
    <row r="8798" spans="11:11">
      <c r="K8798"/>
    </row>
    <row r="8799" spans="11:11">
      <c r="K8799"/>
    </row>
    <row r="8800" spans="11:11">
      <c r="K8800"/>
    </row>
    <row r="8801" spans="11:11">
      <c r="K8801"/>
    </row>
    <row r="8802" spans="11:11">
      <c r="K8802"/>
    </row>
    <row r="8803" spans="11:11">
      <c r="K8803"/>
    </row>
    <row r="8804" spans="11:11">
      <c r="K8804"/>
    </row>
    <row r="8805" spans="11:11">
      <c r="K8805"/>
    </row>
    <row r="8806" spans="11:11">
      <c r="K8806"/>
    </row>
    <row r="8807" spans="11:11">
      <c r="K8807"/>
    </row>
    <row r="8808" spans="11:11">
      <c r="K8808"/>
    </row>
    <row r="8809" spans="11:11">
      <c r="K8809"/>
    </row>
    <row r="8810" spans="11:11">
      <c r="K8810"/>
    </row>
    <row r="8811" spans="11:11">
      <c r="K8811"/>
    </row>
    <row r="8812" spans="11:11">
      <c r="K8812"/>
    </row>
    <row r="8813" spans="11:11">
      <c r="K8813"/>
    </row>
    <row r="8814" spans="11:11">
      <c r="K8814"/>
    </row>
    <row r="8815" spans="11:11">
      <c r="K8815"/>
    </row>
    <row r="8816" spans="11:11">
      <c r="K8816"/>
    </row>
    <row r="8817" spans="11:11">
      <c r="K8817"/>
    </row>
    <row r="8818" spans="11:11">
      <c r="K8818"/>
    </row>
    <row r="8819" spans="11:11">
      <c r="K8819"/>
    </row>
    <row r="8820" spans="11:11">
      <c r="K8820"/>
    </row>
    <row r="8821" spans="11:11">
      <c r="K8821"/>
    </row>
    <row r="8822" spans="11:11">
      <c r="K8822"/>
    </row>
    <row r="8823" spans="11:11">
      <c r="K8823"/>
    </row>
    <row r="8824" spans="11:11">
      <c r="K8824"/>
    </row>
    <row r="8825" spans="11:11">
      <c r="K8825"/>
    </row>
    <row r="8826" spans="11:11">
      <c r="K8826"/>
    </row>
    <row r="8827" spans="11:11">
      <c r="K8827"/>
    </row>
    <row r="8828" spans="11:11">
      <c r="K8828"/>
    </row>
    <row r="8829" spans="11:11">
      <c r="K8829"/>
    </row>
    <row r="8830" spans="11:11">
      <c r="K8830"/>
    </row>
    <row r="8831" spans="11:11">
      <c r="K8831"/>
    </row>
    <row r="8832" spans="11:11">
      <c r="K8832"/>
    </row>
    <row r="8833" spans="11:11">
      <c r="K8833"/>
    </row>
    <row r="8834" spans="11:11">
      <c r="K8834"/>
    </row>
    <row r="8835" spans="11:11">
      <c r="K8835"/>
    </row>
    <row r="8836" spans="11:11">
      <c r="K8836"/>
    </row>
    <row r="8837" spans="11:11">
      <c r="K8837"/>
    </row>
    <row r="8838" spans="11:11">
      <c r="K8838"/>
    </row>
    <row r="8839" spans="11:11">
      <c r="K8839"/>
    </row>
    <row r="8840" spans="11:11">
      <c r="K8840"/>
    </row>
    <row r="8841" spans="11:11">
      <c r="K8841"/>
    </row>
    <row r="8842" spans="11:11">
      <c r="K8842"/>
    </row>
    <row r="8843" spans="11:11">
      <c r="K8843"/>
    </row>
    <row r="8844" spans="11:11">
      <c r="K8844"/>
    </row>
    <row r="8845" spans="11:11">
      <c r="K8845"/>
    </row>
    <row r="8846" spans="11:11">
      <c r="K8846"/>
    </row>
    <row r="8847" spans="11:11">
      <c r="K8847"/>
    </row>
    <row r="8848" spans="11:11">
      <c r="K8848"/>
    </row>
    <row r="8849" spans="11:11">
      <c r="K8849"/>
    </row>
    <row r="8850" spans="11:11">
      <c r="K8850"/>
    </row>
    <row r="8851" spans="11:11">
      <c r="K8851"/>
    </row>
    <row r="8852" spans="11:11">
      <c r="K8852"/>
    </row>
    <row r="8853" spans="11:11">
      <c r="K8853"/>
    </row>
    <row r="8854" spans="11:11">
      <c r="K8854"/>
    </row>
    <row r="8855" spans="11:11">
      <c r="K8855"/>
    </row>
    <row r="8856" spans="11:11">
      <c r="K8856"/>
    </row>
    <row r="8857" spans="11:11">
      <c r="K8857"/>
    </row>
    <row r="8858" spans="11:11">
      <c r="K8858"/>
    </row>
    <row r="8859" spans="11:11">
      <c r="K8859"/>
    </row>
    <row r="8860" spans="11:11">
      <c r="K8860"/>
    </row>
    <row r="8861" spans="11:11">
      <c r="K8861"/>
    </row>
    <row r="8862" spans="11:11">
      <c r="K8862"/>
    </row>
    <row r="8863" spans="11:11">
      <c r="K8863"/>
    </row>
    <row r="8864" spans="11:11">
      <c r="K8864"/>
    </row>
    <row r="8865" spans="11:11">
      <c r="K8865"/>
    </row>
    <row r="8866" spans="11:11">
      <c r="K8866"/>
    </row>
    <row r="8867" spans="11:11">
      <c r="K8867"/>
    </row>
    <row r="8868" spans="11:11">
      <c r="K8868"/>
    </row>
    <row r="8869" spans="11:11">
      <c r="K8869"/>
    </row>
    <row r="8870" spans="11:11">
      <c r="K8870"/>
    </row>
    <row r="8871" spans="11:11">
      <c r="K8871"/>
    </row>
    <row r="8872" spans="11:11">
      <c r="K8872"/>
    </row>
    <row r="8873" spans="11:11">
      <c r="K8873"/>
    </row>
    <row r="8874" spans="11:11">
      <c r="K8874"/>
    </row>
    <row r="8875" spans="11:11">
      <c r="K8875"/>
    </row>
    <row r="8876" spans="11:11">
      <c r="K8876"/>
    </row>
    <row r="8877" spans="11:11">
      <c r="K8877"/>
    </row>
    <row r="8878" spans="11:11">
      <c r="K8878"/>
    </row>
    <row r="8879" spans="11:11">
      <c r="K8879"/>
    </row>
    <row r="8880" spans="11:11">
      <c r="K8880"/>
    </row>
    <row r="8881" spans="11:11">
      <c r="K8881"/>
    </row>
    <row r="8882" spans="11:11">
      <c r="K8882"/>
    </row>
    <row r="8883" spans="11:11">
      <c r="K8883"/>
    </row>
    <row r="8884" spans="11:11">
      <c r="K8884"/>
    </row>
    <row r="8885" spans="11:11">
      <c r="K8885"/>
    </row>
    <row r="8886" spans="11:11">
      <c r="K8886"/>
    </row>
    <row r="8887" spans="11:11">
      <c r="K8887"/>
    </row>
    <row r="8888" spans="11:11">
      <c r="K8888"/>
    </row>
    <row r="8889" spans="11:11">
      <c r="K8889"/>
    </row>
    <row r="8890" spans="11:11">
      <c r="K8890"/>
    </row>
    <row r="8891" spans="11:11">
      <c r="K8891"/>
    </row>
    <row r="8892" spans="11:11">
      <c r="K8892"/>
    </row>
    <row r="8893" spans="11:11">
      <c r="K8893"/>
    </row>
    <row r="8894" spans="11:11">
      <c r="K8894"/>
    </row>
    <row r="8895" spans="11:11">
      <c r="K8895"/>
    </row>
    <row r="8896" spans="11:11">
      <c r="K8896"/>
    </row>
    <row r="8897" spans="11:11">
      <c r="K8897"/>
    </row>
    <row r="8898" spans="11:11">
      <c r="K8898"/>
    </row>
    <row r="8899" spans="11:11">
      <c r="K8899"/>
    </row>
    <row r="8900" spans="11:11">
      <c r="K8900"/>
    </row>
    <row r="8901" spans="11:11">
      <c r="K8901"/>
    </row>
    <row r="8902" spans="11:11">
      <c r="K8902"/>
    </row>
    <row r="8903" spans="11:11">
      <c r="K8903"/>
    </row>
    <row r="8904" spans="11:11">
      <c r="K8904"/>
    </row>
    <row r="8905" spans="11:11">
      <c r="K8905"/>
    </row>
    <row r="8906" spans="11:11">
      <c r="K8906"/>
    </row>
    <row r="8907" spans="11:11">
      <c r="K8907"/>
    </row>
    <row r="8908" spans="11:11">
      <c r="K8908"/>
    </row>
    <row r="8909" spans="11:11">
      <c r="K8909"/>
    </row>
    <row r="8910" spans="11:11">
      <c r="K8910"/>
    </row>
    <row r="8911" spans="11:11">
      <c r="K8911"/>
    </row>
    <row r="8912" spans="11:11">
      <c r="K8912"/>
    </row>
    <row r="8913" spans="11:11">
      <c r="K8913"/>
    </row>
    <row r="8914" spans="11:11">
      <c r="K8914"/>
    </row>
    <row r="8915" spans="11:11">
      <c r="K8915"/>
    </row>
    <row r="8916" spans="11:11">
      <c r="K8916"/>
    </row>
    <row r="8917" spans="11:11">
      <c r="K8917"/>
    </row>
    <row r="8918" spans="11:11">
      <c r="K8918"/>
    </row>
    <row r="8919" spans="11:11">
      <c r="K8919"/>
    </row>
    <row r="8920" spans="11:11">
      <c r="K8920"/>
    </row>
    <row r="8921" spans="11:11">
      <c r="K8921"/>
    </row>
    <row r="8922" spans="11:11">
      <c r="K8922"/>
    </row>
    <row r="8923" spans="11:11">
      <c r="K8923"/>
    </row>
    <row r="8924" spans="11:11">
      <c r="K8924"/>
    </row>
    <row r="8925" spans="11:11">
      <c r="K8925"/>
    </row>
    <row r="8926" spans="11:11">
      <c r="K8926"/>
    </row>
    <row r="8927" spans="11:11">
      <c r="K8927"/>
    </row>
    <row r="8928" spans="11:11">
      <c r="K8928"/>
    </row>
    <row r="8929" spans="11:11">
      <c r="K8929"/>
    </row>
    <row r="8930" spans="11:11">
      <c r="K8930"/>
    </row>
    <row r="8931" spans="11:11">
      <c r="K8931"/>
    </row>
    <row r="8932" spans="11:11">
      <c r="K8932"/>
    </row>
    <row r="8933" spans="11:11">
      <c r="K8933"/>
    </row>
    <row r="8934" spans="11:11">
      <c r="K8934"/>
    </row>
    <row r="8935" spans="11:11">
      <c r="K8935"/>
    </row>
    <row r="8936" spans="11:11">
      <c r="K8936"/>
    </row>
    <row r="8937" spans="11:11">
      <c r="K8937"/>
    </row>
    <row r="8938" spans="11:11">
      <c r="K8938"/>
    </row>
    <row r="8939" spans="11:11">
      <c r="K8939"/>
    </row>
    <row r="8940" spans="11:11">
      <c r="K8940"/>
    </row>
    <row r="8941" spans="11:11">
      <c r="K8941"/>
    </row>
    <row r="8942" spans="11:11">
      <c r="K8942"/>
    </row>
    <row r="8943" spans="11:11">
      <c r="K8943"/>
    </row>
    <row r="8944" spans="11:11">
      <c r="K8944"/>
    </row>
    <row r="8945" spans="11:11">
      <c r="K8945"/>
    </row>
    <row r="8946" spans="11:11">
      <c r="K8946"/>
    </row>
    <row r="8947" spans="11:11">
      <c r="K8947"/>
    </row>
    <row r="8948" spans="11:11">
      <c r="K8948"/>
    </row>
    <row r="8949" spans="11:11">
      <c r="K8949"/>
    </row>
    <row r="8950" spans="11:11">
      <c r="K8950"/>
    </row>
    <row r="8951" spans="11:11">
      <c r="K8951"/>
    </row>
    <row r="8952" spans="11:11">
      <c r="K8952"/>
    </row>
    <row r="8953" spans="11:11">
      <c r="K8953"/>
    </row>
    <row r="8954" spans="11:11">
      <c r="K8954"/>
    </row>
    <row r="8955" spans="11:11">
      <c r="K8955"/>
    </row>
    <row r="8956" spans="11:11">
      <c r="K8956"/>
    </row>
    <row r="8957" spans="11:11">
      <c r="K8957"/>
    </row>
    <row r="8958" spans="11:11">
      <c r="K8958"/>
    </row>
    <row r="8959" spans="11:11">
      <c r="K8959"/>
    </row>
    <row r="8960" spans="11:11">
      <c r="K8960"/>
    </row>
    <row r="8961" spans="11:11">
      <c r="K8961"/>
    </row>
    <row r="8962" spans="11:11">
      <c r="K8962"/>
    </row>
    <row r="8963" spans="11:11">
      <c r="K8963"/>
    </row>
    <row r="8964" spans="11:11">
      <c r="K8964"/>
    </row>
    <row r="8965" spans="11:11">
      <c r="K8965"/>
    </row>
    <row r="8966" spans="11:11">
      <c r="K8966"/>
    </row>
    <row r="8967" spans="11:11">
      <c r="K8967"/>
    </row>
    <row r="8968" spans="11:11">
      <c r="K8968"/>
    </row>
    <row r="8969" spans="11:11">
      <c r="K8969"/>
    </row>
    <row r="8970" spans="11:11">
      <c r="K8970"/>
    </row>
    <row r="8971" spans="11:11">
      <c r="K8971"/>
    </row>
    <row r="8972" spans="11:11">
      <c r="K8972"/>
    </row>
    <row r="8973" spans="11:11">
      <c r="K8973"/>
    </row>
    <row r="8974" spans="11:11">
      <c r="K8974"/>
    </row>
    <row r="8975" spans="11:11">
      <c r="K8975"/>
    </row>
    <row r="8976" spans="11:11">
      <c r="K8976"/>
    </row>
    <row r="8977" spans="11:11">
      <c r="K8977"/>
    </row>
    <row r="8978" spans="11:11">
      <c r="K8978"/>
    </row>
    <row r="8979" spans="11:11">
      <c r="K8979"/>
    </row>
    <row r="8980" spans="11:11">
      <c r="K8980"/>
    </row>
    <row r="8981" spans="11:11">
      <c r="K8981"/>
    </row>
    <row r="8982" spans="11:11">
      <c r="K8982"/>
    </row>
    <row r="8983" spans="11:11">
      <c r="K8983"/>
    </row>
    <row r="8984" spans="11:11">
      <c r="K8984"/>
    </row>
    <row r="8985" spans="11:11">
      <c r="K8985"/>
    </row>
    <row r="8986" spans="11:11">
      <c r="K8986"/>
    </row>
    <row r="8987" spans="11:11">
      <c r="K8987"/>
    </row>
    <row r="8988" spans="11:11">
      <c r="K8988"/>
    </row>
    <row r="8989" spans="11:11">
      <c r="K8989"/>
    </row>
    <row r="8990" spans="11:11">
      <c r="K8990"/>
    </row>
    <row r="8991" spans="11:11">
      <c r="K8991"/>
    </row>
    <row r="8992" spans="11:11">
      <c r="K8992"/>
    </row>
    <row r="8993" spans="11:11">
      <c r="K8993"/>
    </row>
    <row r="8994" spans="11:11">
      <c r="K8994"/>
    </row>
    <row r="8995" spans="11:11">
      <c r="K8995"/>
    </row>
    <row r="8996" spans="11:11">
      <c r="K8996"/>
    </row>
    <row r="8997" spans="11:11">
      <c r="K8997"/>
    </row>
    <row r="8998" spans="11:11">
      <c r="K8998"/>
    </row>
    <row r="8999" spans="11:11">
      <c r="K8999"/>
    </row>
    <row r="9000" spans="11:11">
      <c r="K9000"/>
    </row>
    <row r="9001" spans="11:11">
      <c r="K9001"/>
    </row>
    <row r="9002" spans="11:11">
      <c r="K9002"/>
    </row>
    <row r="9003" spans="11:11">
      <c r="K9003"/>
    </row>
    <row r="9004" spans="11:11">
      <c r="K9004"/>
    </row>
    <row r="9005" spans="11:11">
      <c r="K9005"/>
    </row>
    <row r="9006" spans="11:11">
      <c r="K9006"/>
    </row>
    <row r="9007" spans="11:11">
      <c r="K9007"/>
    </row>
    <row r="9008" spans="11:11">
      <c r="K9008"/>
    </row>
    <row r="9009" spans="11:11">
      <c r="K9009"/>
    </row>
    <row r="9010" spans="11:11">
      <c r="K9010"/>
    </row>
    <row r="9011" spans="11:11">
      <c r="K9011"/>
    </row>
    <row r="9012" spans="11:11">
      <c r="K9012"/>
    </row>
    <row r="9013" spans="11:11">
      <c r="K9013"/>
    </row>
    <row r="9014" spans="11:11">
      <c r="K9014"/>
    </row>
    <row r="9015" spans="11:11">
      <c r="K9015"/>
    </row>
    <row r="9016" spans="11:11">
      <c r="K9016"/>
    </row>
    <row r="9017" spans="11:11">
      <c r="K9017"/>
    </row>
    <row r="9018" spans="11:11">
      <c r="K9018"/>
    </row>
    <row r="9019" spans="11:11">
      <c r="K9019"/>
    </row>
    <row r="9020" spans="11:11">
      <c r="K9020"/>
    </row>
    <row r="9021" spans="11:11">
      <c r="K9021"/>
    </row>
    <row r="9022" spans="11:11">
      <c r="K9022"/>
    </row>
    <row r="9023" spans="11:11">
      <c r="K9023"/>
    </row>
    <row r="9024" spans="11:11">
      <c r="K9024"/>
    </row>
    <row r="9025" spans="11:11">
      <c r="K9025"/>
    </row>
    <row r="9026" spans="11:11">
      <c r="K9026"/>
    </row>
    <row r="9027" spans="11:11">
      <c r="K9027"/>
    </row>
    <row r="9028" spans="11:11">
      <c r="K9028"/>
    </row>
    <row r="9029" spans="11:11">
      <c r="K9029"/>
    </row>
    <row r="9030" spans="11:11">
      <c r="K9030"/>
    </row>
    <row r="9031" spans="11:11">
      <c r="K9031"/>
    </row>
    <row r="9032" spans="11:11">
      <c r="K9032"/>
    </row>
    <row r="9033" spans="11:11">
      <c r="K9033"/>
    </row>
    <row r="9034" spans="11:11">
      <c r="K9034"/>
    </row>
    <row r="9035" spans="11:11">
      <c r="K9035"/>
    </row>
    <row r="9036" spans="11:11">
      <c r="K9036"/>
    </row>
    <row r="9037" spans="11:11">
      <c r="K9037"/>
    </row>
    <row r="9038" spans="11:11">
      <c r="K9038"/>
    </row>
    <row r="9039" spans="11:11">
      <c r="K9039"/>
    </row>
    <row r="9040" spans="11:11">
      <c r="K9040"/>
    </row>
    <row r="9041" spans="11:11">
      <c r="K9041"/>
    </row>
    <row r="9042" spans="11:11">
      <c r="K9042"/>
    </row>
    <row r="9043" spans="11:11">
      <c r="K9043"/>
    </row>
    <row r="9044" spans="11:11">
      <c r="K9044"/>
    </row>
    <row r="9045" spans="11:11">
      <c r="K9045"/>
    </row>
    <row r="9046" spans="11:11">
      <c r="K9046"/>
    </row>
    <row r="9047" spans="11:11">
      <c r="K9047"/>
    </row>
    <row r="9048" spans="11:11">
      <c r="K9048"/>
    </row>
    <row r="9049" spans="11:11">
      <c r="K9049"/>
    </row>
    <row r="9050" spans="11:11">
      <c r="K9050"/>
    </row>
    <row r="9051" spans="11:11">
      <c r="K9051"/>
    </row>
    <row r="9052" spans="11:11">
      <c r="K9052"/>
    </row>
    <row r="9053" spans="11:11">
      <c r="K9053"/>
    </row>
    <row r="9054" spans="11:11">
      <c r="K9054"/>
    </row>
    <row r="9055" spans="11:11">
      <c r="K9055"/>
    </row>
    <row r="9056" spans="11:11">
      <c r="K9056"/>
    </row>
    <row r="9057" spans="11:11">
      <c r="K9057"/>
    </row>
    <row r="9058" spans="11:11">
      <c r="K9058"/>
    </row>
    <row r="9059" spans="11:11">
      <c r="K9059"/>
    </row>
    <row r="9060" spans="11:11">
      <c r="K9060"/>
    </row>
    <row r="9061" spans="11:11">
      <c r="K9061"/>
    </row>
    <row r="9062" spans="11:11">
      <c r="K9062"/>
    </row>
    <row r="9063" spans="11:11">
      <c r="K9063"/>
    </row>
    <row r="9064" spans="11:11">
      <c r="K9064"/>
    </row>
    <row r="9065" spans="11:11">
      <c r="K9065"/>
    </row>
    <row r="9066" spans="11:11">
      <c r="K9066"/>
    </row>
    <row r="9067" spans="11:11">
      <c r="K9067"/>
    </row>
    <row r="9068" spans="11:11">
      <c r="K9068"/>
    </row>
    <row r="9069" spans="11:11">
      <c r="K9069"/>
    </row>
    <row r="9070" spans="11:11">
      <c r="K9070"/>
    </row>
    <row r="9071" spans="11:11">
      <c r="K9071"/>
    </row>
    <row r="9072" spans="11:11">
      <c r="K9072"/>
    </row>
    <row r="9073" spans="11:11">
      <c r="K9073"/>
    </row>
    <row r="9074" spans="11:11">
      <c r="K9074"/>
    </row>
    <row r="9075" spans="11:11">
      <c r="K9075"/>
    </row>
    <row r="9076" spans="11:11">
      <c r="K9076"/>
    </row>
    <row r="9077" spans="11:11">
      <c r="K9077"/>
    </row>
    <row r="9078" spans="11:11">
      <c r="K9078"/>
    </row>
    <row r="9079" spans="11:11">
      <c r="K9079"/>
    </row>
    <row r="9080" spans="11:11">
      <c r="K9080"/>
    </row>
    <row r="9081" spans="11:11">
      <c r="K9081"/>
    </row>
    <row r="9082" spans="11:11">
      <c r="K9082"/>
    </row>
    <row r="9083" spans="11:11">
      <c r="K9083"/>
    </row>
    <row r="9084" spans="11:11">
      <c r="K9084"/>
    </row>
    <row r="9085" spans="11:11">
      <c r="K9085"/>
    </row>
    <row r="9086" spans="11:11">
      <c r="K9086"/>
    </row>
    <row r="9087" spans="11:11">
      <c r="K9087"/>
    </row>
    <row r="9088" spans="11:11">
      <c r="K9088"/>
    </row>
    <row r="9089" spans="11:11">
      <c r="K9089"/>
    </row>
    <row r="9090" spans="11:11">
      <c r="K9090"/>
    </row>
    <row r="9091" spans="11:11">
      <c r="K9091"/>
    </row>
    <row r="9092" spans="11:11">
      <c r="K9092"/>
    </row>
    <row r="9093" spans="11:11">
      <c r="K9093"/>
    </row>
    <row r="9094" spans="11:11">
      <c r="K9094"/>
    </row>
    <row r="9095" spans="11:11">
      <c r="K9095"/>
    </row>
    <row r="9096" spans="11:11">
      <c r="K9096"/>
    </row>
    <row r="9097" spans="11:11">
      <c r="K9097"/>
    </row>
    <row r="9098" spans="11:11">
      <c r="K9098"/>
    </row>
    <row r="9099" spans="11:11">
      <c r="K9099"/>
    </row>
    <row r="9100" spans="11:11">
      <c r="K9100"/>
    </row>
    <row r="9101" spans="11:11">
      <c r="K9101"/>
    </row>
    <row r="9102" spans="11:11">
      <c r="K9102"/>
    </row>
    <row r="9103" spans="11:11">
      <c r="K9103"/>
    </row>
    <row r="9104" spans="11:11">
      <c r="K9104"/>
    </row>
    <row r="9105" spans="11:11">
      <c r="K9105"/>
    </row>
    <row r="9106" spans="11:11">
      <c r="K9106"/>
    </row>
    <row r="9107" spans="11:11">
      <c r="K9107"/>
    </row>
    <row r="9108" spans="11:11">
      <c r="K9108"/>
    </row>
    <row r="9109" spans="11:11">
      <c r="K9109"/>
    </row>
    <row r="9110" spans="11:11">
      <c r="K9110"/>
    </row>
    <row r="9111" spans="11:11">
      <c r="K9111"/>
    </row>
    <row r="9112" spans="11:11">
      <c r="K9112"/>
    </row>
    <row r="9113" spans="11:11">
      <c r="K9113"/>
    </row>
    <row r="9114" spans="11:11">
      <c r="K9114"/>
    </row>
    <row r="9115" spans="11:11">
      <c r="K9115"/>
    </row>
    <row r="9116" spans="11:11">
      <c r="K9116"/>
    </row>
    <row r="9117" spans="11:11">
      <c r="K9117"/>
    </row>
    <row r="9118" spans="11:11">
      <c r="K9118"/>
    </row>
    <row r="9119" spans="11:11">
      <c r="K9119"/>
    </row>
    <row r="9120" spans="11:11">
      <c r="K9120"/>
    </row>
    <row r="9121" spans="11:11">
      <c r="K9121"/>
    </row>
    <row r="9122" spans="11:11">
      <c r="K9122"/>
    </row>
    <row r="9123" spans="11:11">
      <c r="K9123"/>
    </row>
    <row r="9124" spans="11:11">
      <c r="K9124"/>
    </row>
    <row r="9125" spans="11:11">
      <c r="K9125"/>
    </row>
    <row r="9126" spans="11:11">
      <c r="K9126"/>
    </row>
    <row r="9127" spans="11:11">
      <c r="K9127"/>
    </row>
    <row r="9128" spans="11:11">
      <c r="K9128"/>
    </row>
    <row r="9129" spans="11:11">
      <c r="K9129"/>
    </row>
    <row r="9130" spans="11:11">
      <c r="K9130"/>
    </row>
    <row r="9131" spans="11:11">
      <c r="K9131"/>
    </row>
    <row r="9132" spans="11:11">
      <c r="K9132"/>
    </row>
    <row r="9133" spans="11:11">
      <c r="K9133"/>
    </row>
    <row r="9134" spans="11:11">
      <c r="K9134"/>
    </row>
    <row r="9135" spans="11:11">
      <c r="K9135"/>
    </row>
    <row r="9136" spans="11:11">
      <c r="K9136"/>
    </row>
    <row r="9137" spans="11:11">
      <c r="K9137"/>
    </row>
    <row r="9138" spans="11:11">
      <c r="K9138"/>
    </row>
    <row r="9139" spans="11:11">
      <c r="K9139"/>
    </row>
    <row r="9140" spans="11:11">
      <c r="K9140"/>
    </row>
    <row r="9141" spans="11:11">
      <c r="K9141"/>
    </row>
    <row r="9142" spans="11:11">
      <c r="K9142"/>
    </row>
    <row r="9143" spans="11:11">
      <c r="K9143"/>
    </row>
    <row r="9144" spans="11:11">
      <c r="K9144"/>
    </row>
    <row r="9145" spans="11:11">
      <c r="K9145"/>
    </row>
    <row r="9146" spans="11:11">
      <c r="K9146"/>
    </row>
    <row r="9147" spans="11:11">
      <c r="K9147"/>
    </row>
    <row r="9148" spans="11:11">
      <c r="K9148"/>
    </row>
    <row r="9149" spans="11:11">
      <c r="K9149"/>
    </row>
    <row r="9150" spans="11:11">
      <c r="K9150"/>
    </row>
    <row r="9151" spans="11:11">
      <c r="K9151"/>
    </row>
    <row r="9152" spans="11:11">
      <c r="K9152"/>
    </row>
    <row r="9153" spans="11:11">
      <c r="K9153"/>
    </row>
    <row r="9154" spans="11:11">
      <c r="K9154"/>
    </row>
    <row r="9155" spans="11:11">
      <c r="K9155"/>
    </row>
    <row r="9156" spans="11:11">
      <c r="K9156"/>
    </row>
    <row r="9157" spans="11:11">
      <c r="K9157"/>
    </row>
    <row r="9158" spans="11:11">
      <c r="K9158"/>
    </row>
    <row r="9159" spans="11:11">
      <c r="K9159"/>
    </row>
    <row r="9160" spans="11:11">
      <c r="K9160"/>
    </row>
    <row r="9161" spans="11:11">
      <c r="K9161"/>
    </row>
    <row r="9162" spans="11:11">
      <c r="K9162"/>
    </row>
    <row r="9163" spans="11:11">
      <c r="K9163"/>
    </row>
    <row r="9164" spans="11:11">
      <c r="K9164"/>
    </row>
    <row r="9165" spans="11:11">
      <c r="K9165"/>
    </row>
    <row r="9166" spans="11:11">
      <c r="K9166"/>
    </row>
    <row r="9167" spans="11:11">
      <c r="K9167"/>
    </row>
    <row r="9168" spans="11:11">
      <c r="K9168"/>
    </row>
    <row r="9169" spans="11:11">
      <c r="K9169"/>
    </row>
    <row r="9170" spans="11:11">
      <c r="K9170"/>
    </row>
    <row r="9171" spans="11:11">
      <c r="K9171"/>
    </row>
    <row r="9172" spans="11:11">
      <c r="K9172"/>
    </row>
    <row r="9173" spans="11:11">
      <c r="K9173"/>
    </row>
    <row r="9174" spans="11:11">
      <c r="K9174"/>
    </row>
    <row r="9175" spans="11:11">
      <c r="K9175"/>
    </row>
    <row r="9176" spans="11:11">
      <c r="K9176"/>
    </row>
    <row r="9177" spans="11:11">
      <c r="K9177"/>
    </row>
    <row r="9178" spans="11:11">
      <c r="K9178"/>
    </row>
    <row r="9179" spans="11:11">
      <c r="K9179"/>
    </row>
    <row r="9180" spans="11:11">
      <c r="K9180"/>
    </row>
    <row r="9181" spans="11:11">
      <c r="K9181"/>
    </row>
    <row r="9182" spans="11:11">
      <c r="K9182"/>
    </row>
    <row r="9183" spans="11:11">
      <c r="K9183"/>
    </row>
    <row r="9184" spans="11:11">
      <c r="K9184"/>
    </row>
    <row r="9185" spans="11:11">
      <c r="K9185"/>
    </row>
    <row r="9186" spans="11:11">
      <c r="K9186"/>
    </row>
    <row r="9187" spans="11:11">
      <c r="K9187"/>
    </row>
    <row r="9188" spans="11:11">
      <c r="K9188"/>
    </row>
    <row r="9189" spans="11:11">
      <c r="K9189"/>
    </row>
    <row r="9190" spans="11:11">
      <c r="K9190"/>
    </row>
    <row r="9191" spans="11:11">
      <c r="K9191"/>
    </row>
    <row r="9192" spans="11:11">
      <c r="K9192"/>
    </row>
    <row r="9193" spans="11:11">
      <c r="K9193"/>
    </row>
    <row r="9194" spans="11:11">
      <c r="K9194"/>
    </row>
    <row r="9195" spans="11:11">
      <c r="K9195"/>
    </row>
    <row r="9196" spans="11:11">
      <c r="K9196"/>
    </row>
    <row r="9197" spans="11:11">
      <c r="K9197"/>
    </row>
    <row r="9198" spans="11:11">
      <c r="K9198"/>
    </row>
    <row r="9199" spans="11:11">
      <c r="K9199"/>
    </row>
    <row r="9200" spans="11:11">
      <c r="K9200"/>
    </row>
    <row r="9201" spans="11:11">
      <c r="K9201"/>
    </row>
    <row r="9202" spans="11:11">
      <c r="K9202"/>
    </row>
    <row r="9203" spans="11:11">
      <c r="K9203"/>
    </row>
    <row r="9204" spans="11:11">
      <c r="K9204"/>
    </row>
    <row r="9205" spans="11:11">
      <c r="K9205"/>
    </row>
    <row r="9206" spans="11:11">
      <c r="K9206"/>
    </row>
    <row r="9207" spans="11:11">
      <c r="K9207"/>
    </row>
    <row r="9208" spans="11:11">
      <c r="K9208"/>
    </row>
    <row r="9209" spans="11:11">
      <c r="K9209"/>
    </row>
    <row r="9210" spans="11:11">
      <c r="K9210"/>
    </row>
    <row r="9211" spans="11:11">
      <c r="K9211"/>
    </row>
    <row r="9212" spans="11:11">
      <c r="K9212"/>
    </row>
    <row r="9213" spans="11:11">
      <c r="K9213"/>
    </row>
    <row r="9214" spans="11:11">
      <c r="K9214"/>
    </row>
    <row r="9215" spans="11:11">
      <c r="K9215"/>
    </row>
    <row r="9216" spans="11:11">
      <c r="K9216"/>
    </row>
    <row r="9217" spans="11:11">
      <c r="K9217"/>
    </row>
    <row r="9218" spans="11:11">
      <c r="K9218"/>
    </row>
    <row r="9219" spans="11:11">
      <c r="K9219"/>
    </row>
    <row r="9220" spans="11:11">
      <c r="K9220"/>
    </row>
    <row r="9221" spans="11:11">
      <c r="K9221"/>
    </row>
    <row r="9222" spans="11:11">
      <c r="K9222"/>
    </row>
    <row r="9223" spans="11:11">
      <c r="K9223"/>
    </row>
    <row r="9224" spans="11:11">
      <c r="K9224"/>
    </row>
    <row r="9225" spans="11:11">
      <c r="K9225"/>
    </row>
    <row r="9226" spans="11:11">
      <c r="K9226"/>
    </row>
    <row r="9227" spans="11:11">
      <c r="K9227"/>
    </row>
    <row r="9228" spans="11:11">
      <c r="K9228"/>
    </row>
    <row r="9229" spans="11:11">
      <c r="K9229"/>
    </row>
    <row r="9230" spans="11:11">
      <c r="K9230"/>
    </row>
    <row r="9231" spans="11:11">
      <c r="K9231"/>
    </row>
    <row r="9232" spans="11:11">
      <c r="K9232"/>
    </row>
    <row r="9233" spans="11:11">
      <c r="K9233"/>
    </row>
    <row r="9234" spans="11:11">
      <c r="K9234"/>
    </row>
    <row r="9235" spans="11:11">
      <c r="K9235"/>
    </row>
    <row r="9236" spans="11:11">
      <c r="K9236"/>
    </row>
    <row r="9237" spans="11:11">
      <c r="K9237"/>
    </row>
    <row r="9238" spans="11:11">
      <c r="K9238"/>
    </row>
    <row r="9239" spans="11:11">
      <c r="K9239"/>
    </row>
    <row r="9240" spans="11:11">
      <c r="K9240"/>
    </row>
    <row r="9241" spans="11:11">
      <c r="K9241"/>
    </row>
    <row r="9242" spans="11:11">
      <c r="K9242"/>
    </row>
    <row r="9243" spans="11:11">
      <c r="K9243"/>
    </row>
    <row r="9244" spans="11:11">
      <c r="K9244"/>
    </row>
    <row r="9245" spans="11:11">
      <c r="K9245"/>
    </row>
    <row r="9246" spans="11:11">
      <c r="K9246"/>
    </row>
    <row r="9247" spans="11:11">
      <c r="K9247"/>
    </row>
    <row r="9248" spans="11:11">
      <c r="K9248"/>
    </row>
    <row r="9249" spans="11:11">
      <c r="K9249"/>
    </row>
    <row r="9250" spans="11:11">
      <c r="K9250"/>
    </row>
    <row r="9251" spans="11:11">
      <c r="K9251"/>
    </row>
    <row r="9252" spans="11:11">
      <c r="K9252"/>
    </row>
    <row r="9253" spans="11:11">
      <c r="K9253"/>
    </row>
    <row r="9254" spans="11:11">
      <c r="K9254"/>
    </row>
    <row r="9255" spans="11:11">
      <c r="K9255"/>
    </row>
    <row r="9256" spans="11:11">
      <c r="K9256"/>
    </row>
    <row r="9257" spans="11:11">
      <c r="K9257"/>
    </row>
    <row r="9258" spans="11:11">
      <c r="K9258"/>
    </row>
    <row r="9259" spans="11:11">
      <c r="K9259"/>
    </row>
    <row r="9260" spans="11:11">
      <c r="K9260"/>
    </row>
    <row r="9261" spans="11:11">
      <c r="K9261"/>
    </row>
    <row r="9262" spans="11:11">
      <c r="K9262"/>
    </row>
    <row r="9263" spans="11:11">
      <c r="K9263"/>
    </row>
    <row r="9264" spans="11:11">
      <c r="K9264"/>
    </row>
    <row r="9265" spans="11:11">
      <c r="K9265"/>
    </row>
    <row r="9266" spans="11:11">
      <c r="K9266"/>
    </row>
    <row r="9267" spans="11:11">
      <c r="K9267"/>
    </row>
    <row r="9268" spans="11:11">
      <c r="K9268"/>
    </row>
    <row r="9269" spans="11:11">
      <c r="K9269"/>
    </row>
    <row r="9270" spans="11:11">
      <c r="K9270"/>
    </row>
    <row r="9271" spans="11:11">
      <c r="K9271"/>
    </row>
    <row r="9272" spans="11:11">
      <c r="K9272"/>
    </row>
    <row r="9273" spans="11:11">
      <c r="K9273"/>
    </row>
    <row r="9274" spans="11:11">
      <c r="K9274"/>
    </row>
    <row r="9275" spans="11:11">
      <c r="K9275"/>
    </row>
    <row r="9276" spans="11:11">
      <c r="K9276"/>
    </row>
    <row r="9277" spans="11:11">
      <c r="K9277"/>
    </row>
    <row r="9278" spans="11:11">
      <c r="K9278"/>
    </row>
    <row r="9279" spans="11:11">
      <c r="K9279"/>
    </row>
    <row r="9280" spans="11:11">
      <c r="K9280"/>
    </row>
    <row r="9281" spans="11:11">
      <c r="K9281"/>
    </row>
    <row r="9282" spans="11:11">
      <c r="K9282"/>
    </row>
    <row r="9283" spans="11:11">
      <c r="K9283"/>
    </row>
    <row r="9284" spans="11:11">
      <c r="K9284"/>
    </row>
    <row r="9285" spans="11:11">
      <c r="K9285"/>
    </row>
    <row r="9286" spans="11:11">
      <c r="K9286"/>
    </row>
    <row r="9287" spans="11:11">
      <c r="K9287"/>
    </row>
    <row r="9288" spans="11:11">
      <c r="K9288"/>
    </row>
    <row r="9289" spans="11:11">
      <c r="K9289"/>
    </row>
    <row r="9290" spans="11:11">
      <c r="K9290"/>
    </row>
    <row r="9291" spans="11:11">
      <c r="K9291"/>
    </row>
    <row r="9292" spans="11:11">
      <c r="K9292"/>
    </row>
    <row r="9293" spans="11:11">
      <c r="K9293"/>
    </row>
    <row r="9294" spans="11:11">
      <c r="K9294"/>
    </row>
    <row r="9295" spans="11:11">
      <c r="K9295"/>
    </row>
    <row r="9296" spans="11:11">
      <c r="K9296"/>
    </row>
    <row r="9297" spans="11:11">
      <c r="K9297"/>
    </row>
    <row r="9298" spans="11:11">
      <c r="K9298"/>
    </row>
    <row r="9299" spans="11:11">
      <c r="K9299"/>
    </row>
    <row r="9300" spans="11:11">
      <c r="K9300"/>
    </row>
    <row r="9301" spans="11:11">
      <c r="K9301"/>
    </row>
    <row r="9302" spans="11:11">
      <c r="K9302"/>
    </row>
    <row r="9303" spans="11:11">
      <c r="K9303"/>
    </row>
    <row r="9304" spans="11:11">
      <c r="K9304"/>
    </row>
    <row r="9305" spans="11:11">
      <c r="K9305"/>
    </row>
    <row r="9306" spans="11:11">
      <c r="K9306"/>
    </row>
    <row r="9307" spans="11:11">
      <c r="K9307"/>
    </row>
    <row r="9308" spans="11:11">
      <c r="K9308"/>
    </row>
    <row r="9309" spans="11:11">
      <c r="K9309"/>
    </row>
    <row r="9310" spans="11:11">
      <c r="K9310"/>
    </row>
    <row r="9311" spans="11:11">
      <c r="K9311"/>
    </row>
    <row r="9312" spans="11:11">
      <c r="K9312"/>
    </row>
    <row r="9313" spans="11:11">
      <c r="K9313"/>
    </row>
    <row r="9314" spans="11:11">
      <c r="K9314"/>
    </row>
    <row r="9315" spans="11:11">
      <c r="K9315"/>
    </row>
    <row r="9316" spans="11:11">
      <c r="K9316"/>
    </row>
    <row r="9317" spans="11:11">
      <c r="K9317"/>
    </row>
    <row r="9318" spans="11:11">
      <c r="K9318"/>
    </row>
    <row r="9319" spans="11:11">
      <c r="K9319"/>
    </row>
    <row r="9320" spans="11:11">
      <c r="K9320"/>
    </row>
    <row r="9321" spans="11:11">
      <c r="K9321"/>
    </row>
    <row r="9322" spans="11:11">
      <c r="K9322"/>
    </row>
    <row r="9323" spans="11:11">
      <c r="K9323"/>
    </row>
    <row r="9324" spans="11:11">
      <c r="K9324"/>
    </row>
    <row r="9325" spans="11:11">
      <c r="K9325"/>
    </row>
    <row r="9326" spans="11:11">
      <c r="K9326"/>
    </row>
    <row r="9327" spans="11:11">
      <c r="K9327"/>
    </row>
    <row r="9328" spans="11:11">
      <c r="K9328"/>
    </row>
    <row r="9329" spans="11:11">
      <c r="K9329"/>
    </row>
    <row r="9330" spans="11:11">
      <c r="K9330"/>
    </row>
    <row r="9331" spans="11:11">
      <c r="K9331"/>
    </row>
    <row r="9332" spans="11:11">
      <c r="K9332"/>
    </row>
    <row r="9333" spans="11:11">
      <c r="K9333"/>
    </row>
    <row r="9334" spans="11:11">
      <c r="K9334"/>
    </row>
    <row r="9335" spans="11:11">
      <c r="K9335"/>
    </row>
    <row r="9336" spans="11:11">
      <c r="K9336"/>
    </row>
    <row r="9337" spans="11:11">
      <c r="K9337"/>
    </row>
    <row r="9338" spans="11:11">
      <c r="K9338"/>
    </row>
    <row r="9339" spans="11:11">
      <c r="K9339"/>
    </row>
    <row r="9340" spans="11:11">
      <c r="K9340"/>
    </row>
    <row r="9341" spans="11:11">
      <c r="K9341"/>
    </row>
    <row r="9342" spans="11:11">
      <c r="K9342"/>
    </row>
    <row r="9343" spans="11:11">
      <c r="K9343"/>
    </row>
    <row r="9344" spans="11:11">
      <c r="K9344"/>
    </row>
    <row r="9345" spans="11:11">
      <c r="K9345"/>
    </row>
    <row r="9346" spans="11:11">
      <c r="K9346"/>
    </row>
    <row r="9347" spans="11:11">
      <c r="K9347"/>
    </row>
    <row r="9348" spans="11:11">
      <c r="K9348"/>
    </row>
    <row r="9349" spans="11:11">
      <c r="K9349"/>
    </row>
    <row r="9350" spans="11:11">
      <c r="K9350"/>
    </row>
    <row r="9351" spans="11:11">
      <c r="K9351"/>
    </row>
    <row r="9352" spans="11:11">
      <c r="K9352"/>
    </row>
    <row r="9353" spans="11:11">
      <c r="K9353"/>
    </row>
    <row r="9354" spans="11:11">
      <c r="K9354"/>
    </row>
    <row r="9355" spans="11:11">
      <c r="K9355"/>
    </row>
    <row r="9356" spans="11:11">
      <c r="K9356"/>
    </row>
    <row r="9357" spans="11:11">
      <c r="K9357"/>
    </row>
    <row r="9358" spans="11:11">
      <c r="K9358"/>
    </row>
    <row r="9359" spans="11:11">
      <c r="K9359"/>
    </row>
    <row r="9360" spans="11:11">
      <c r="K9360"/>
    </row>
    <row r="9361" spans="11:11">
      <c r="K9361"/>
    </row>
    <row r="9362" spans="11:11">
      <c r="K9362"/>
    </row>
    <row r="9363" spans="11:11">
      <c r="K9363"/>
    </row>
    <row r="9364" spans="11:11">
      <c r="K9364"/>
    </row>
    <row r="9365" spans="11:11">
      <c r="K9365"/>
    </row>
    <row r="9366" spans="11:11">
      <c r="K9366"/>
    </row>
    <row r="9367" spans="11:11">
      <c r="K9367"/>
    </row>
    <row r="9368" spans="11:11">
      <c r="K9368"/>
    </row>
    <row r="9369" spans="11:11">
      <c r="K9369"/>
    </row>
    <row r="9370" spans="11:11">
      <c r="K9370"/>
    </row>
    <row r="9371" spans="11:11">
      <c r="K9371"/>
    </row>
    <row r="9372" spans="11:11">
      <c r="K9372"/>
    </row>
    <row r="9373" spans="11:11">
      <c r="K9373"/>
    </row>
    <row r="9374" spans="11:11">
      <c r="K9374"/>
    </row>
    <row r="9375" spans="11:11">
      <c r="K9375"/>
    </row>
    <row r="9376" spans="11:11">
      <c r="K9376"/>
    </row>
    <row r="9377" spans="11:11">
      <c r="K9377"/>
    </row>
    <row r="9378" spans="11:11">
      <c r="K9378"/>
    </row>
    <row r="9379" spans="11:11">
      <c r="K9379"/>
    </row>
    <row r="9380" spans="11:11">
      <c r="K9380"/>
    </row>
    <row r="9381" spans="11:11">
      <c r="K9381"/>
    </row>
    <row r="9382" spans="11:11">
      <c r="K9382"/>
    </row>
    <row r="9383" spans="11:11">
      <c r="K9383"/>
    </row>
    <row r="9384" spans="11:11">
      <c r="K9384"/>
    </row>
    <row r="9385" spans="11:11">
      <c r="K9385"/>
    </row>
    <row r="9386" spans="11:11">
      <c r="K9386"/>
    </row>
    <row r="9387" spans="11:11">
      <c r="K9387"/>
    </row>
    <row r="9388" spans="11:11">
      <c r="K9388"/>
    </row>
    <row r="9389" spans="11:11">
      <c r="K9389"/>
    </row>
    <row r="9390" spans="11:11">
      <c r="K9390"/>
    </row>
    <row r="9391" spans="11:11">
      <c r="K9391"/>
    </row>
    <row r="9392" spans="11:11">
      <c r="K9392"/>
    </row>
    <row r="9393" spans="11:11">
      <c r="K9393"/>
    </row>
    <row r="9394" spans="11:11">
      <c r="K9394"/>
    </row>
    <row r="9395" spans="11:11">
      <c r="K9395"/>
    </row>
    <row r="9396" spans="11:11">
      <c r="K9396"/>
    </row>
    <row r="9397" spans="11:11">
      <c r="K9397"/>
    </row>
    <row r="9398" spans="11:11">
      <c r="K9398"/>
    </row>
    <row r="9399" spans="11:11">
      <c r="K9399"/>
    </row>
    <row r="9400" spans="11:11">
      <c r="K9400"/>
    </row>
    <row r="9401" spans="11:11">
      <c r="K9401"/>
    </row>
    <row r="9402" spans="11:11">
      <c r="K9402"/>
    </row>
    <row r="9403" spans="11:11">
      <c r="K9403"/>
    </row>
    <row r="9404" spans="11:11">
      <c r="K9404"/>
    </row>
    <row r="9405" spans="11:11">
      <c r="K9405"/>
    </row>
    <row r="9406" spans="11:11">
      <c r="K9406"/>
    </row>
    <row r="9407" spans="11:11">
      <c r="K9407"/>
    </row>
    <row r="9408" spans="11:11">
      <c r="K9408"/>
    </row>
    <row r="9409" spans="11:11">
      <c r="K9409"/>
    </row>
    <row r="9410" spans="11:11">
      <c r="K9410"/>
    </row>
    <row r="9411" spans="11:11">
      <c r="K9411"/>
    </row>
    <row r="9412" spans="11:11">
      <c r="K9412"/>
    </row>
    <row r="9413" spans="11:11">
      <c r="K9413"/>
    </row>
    <row r="9414" spans="11:11">
      <c r="K9414"/>
    </row>
    <row r="9415" spans="11:11">
      <c r="K9415"/>
    </row>
    <row r="9416" spans="11:11">
      <c r="K9416"/>
    </row>
    <row r="9417" spans="11:11">
      <c r="K9417"/>
    </row>
    <row r="9418" spans="11:11">
      <c r="K9418"/>
    </row>
    <row r="9419" spans="11:11">
      <c r="K9419"/>
    </row>
    <row r="9420" spans="11:11">
      <c r="K9420"/>
    </row>
    <row r="9421" spans="11:11">
      <c r="K9421"/>
    </row>
    <row r="9422" spans="11:11">
      <c r="K9422"/>
    </row>
    <row r="9423" spans="11:11">
      <c r="K9423"/>
    </row>
    <row r="9424" spans="11:11">
      <c r="K9424"/>
    </row>
    <row r="9425" spans="11:11">
      <c r="K9425"/>
    </row>
    <row r="9426" spans="11:11">
      <c r="K9426"/>
    </row>
    <row r="9427" spans="11:11">
      <c r="K9427"/>
    </row>
    <row r="9428" spans="11:11">
      <c r="K9428"/>
    </row>
    <row r="9429" spans="11:11">
      <c r="K9429"/>
    </row>
    <row r="9430" spans="11:11">
      <c r="K9430"/>
    </row>
    <row r="9431" spans="11:11">
      <c r="K9431"/>
    </row>
    <row r="9432" spans="11:11">
      <c r="K9432"/>
    </row>
    <row r="9433" spans="11:11">
      <c r="K9433"/>
    </row>
    <row r="9434" spans="11:11">
      <c r="K9434"/>
    </row>
    <row r="9435" spans="11:11">
      <c r="K9435"/>
    </row>
    <row r="9436" spans="11:11">
      <c r="K9436"/>
    </row>
    <row r="9437" spans="11:11">
      <c r="K9437"/>
    </row>
    <row r="9438" spans="11:11">
      <c r="K9438"/>
    </row>
    <row r="9439" spans="11:11">
      <c r="K9439"/>
    </row>
    <row r="9440" spans="11:11">
      <c r="K9440"/>
    </row>
    <row r="9441" spans="11:11">
      <c r="K9441"/>
    </row>
    <row r="9442" spans="11:11">
      <c r="K9442"/>
    </row>
    <row r="9443" spans="11:11">
      <c r="K9443"/>
    </row>
    <row r="9444" spans="11:11">
      <c r="K9444"/>
    </row>
    <row r="9445" spans="11:11">
      <c r="K9445"/>
    </row>
    <row r="9446" spans="11:11">
      <c r="K9446"/>
    </row>
    <row r="9447" spans="11:11">
      <c r="K9447"/>
    </row>
    <row r="9448" spans="11:11">
      <c r="K9448"/>
    </row>
    <row r="9449" spans="11:11">
      <c r="K9449"/>
    </row>
    <row r="9450" spans="11:11">
      <c r="K9450"/>
    </row>
    <row r="9451" spans="11:11">
      <c r="K9451"/>
    </row>
    <row r="9452" spans="11:11">
      <c r="K9452"/>
    </row>
    <row r="9453" spans="11:11">
      <c r="K9453"/>
    </row>
    <row r="9454" spans="11:11">
      <c r="K9454"/>
    </row>
    <row r="9455" spans="11:11">
      <c r="K9455"/>
    </row>
    <row r="9456" spans="11:11">
      <c r="K9456"/>
    </row>
    <row r="9457" spans="11:11">
      <c r="K9457"/>
    </row>
    <row r="9458" spans="11:11">
      <c r="K9458"/>
    </row>
    <row r="9459" spans="11:11">
      <c r="K9459"/>
    </row>
    <row r="9460" spans="11:11">
      <c r="K9460"/>
    </row>
    <row r="9461" spans="11:11">
      <c r="K9461"/>
    </row>
    <row r="9462" spans="11:11">
      <c r="K9462"/>
    </row>
    <row r="9463" spans="11:11">
      <c r="K9463"/>
    </row>
    <row r="9464" spans="11:11">
      <c r="K9464"/>
    </row>
    <row r="9465" spans="11:11">
      <c r="K9465"/>
    </row>
    <row r="9466" spans="11:11">
      <c r="K9466"/>
    </row>
    <row r="9467" spans="11:11">
      <c r="K9467"/>
    </row>
    <row r="9468" spans="11:11">
      <c r="K9468"/>
    </row>
    <row r="9469" spans="11:11">
      <c r="K9469"/>
    </row>
    <row r="9470" spans="11:11">
      <c r="K9470"/>
    </row>
    <row r="9471" spans="11:11">
      <c r="K9471"/>
    </row>
    <row r="9472" spans="11:11">
      <c r="K9472"/>
    </row>
    <row r="9473" spans="11:11">
      <c r="K9473"/>
    </row>
    <row r="9474" spans="11:11">
      <c r="K9474"/>
    </row>
    <row r="9475" spans="11:11">
      <c r="K9475"/>
    </row>
    <row r="9476" spans="11:11">
      <c r="K9476"/>
    </row>
    <row r="9477" spans="11:11">
      <c r="K9477"/>
    </row>
    <row r="9478" spans="11:11">
      <c r="K9478"/>
    </row>
    <row r="9479" spans="11:11">
      <c r="K9479"/>
    </row>
    <row r="9480" spans="11:11">
      <c r="K9480"/>
    </row>
    <row r="9481" spans="11:11">
      <c r="K9481"/>
    </row>
    <row r="9482" spans="11:11">
      <c r="K9482"/>
    </row>
    <row r="9483" spans="11:11">
      <c r="K9483"/>
    </row>
    <row r="9484" spans="11:11">
      <c r="K9484"/>
    </row>
    <row r="9485" spans="11:11">
      <c r="K9485"/>
    </row>
    <row r="9486" spans="11:11">
      <c r="K9486"/>
    </row>
    <row r="9487" spans="11:11">
      <c r="K9487"/>
    </row>
    <row r="9488" spans="11:11">
      <c r="K9488"/>
    </row>
    <row r="9489" spans="11:11">
      <c r="K9489"/>
    </row>
    <row r="9490" spans="11:11">
      <c r="K9490"/>
    </row>
    <row r="9491" spans="11:11">
      <c r="K9491"/>
    </row>
    <row r="9492" spans="11:11">
      <c r="K9492"/>
    </row>
    <row r="9493" spans="11:11">
      <c r="K9493"/>
    </row>
    <row r="9494" spans="11:11">
      <c r="K9494"/>
    </row>
    <row r="9495" spans="11:11">
      <c r="K9495"/>
    </row>
    <row r="9496" spans="11:11">
      <c r="K9496"/>
    </row>
    <row r="9497" spans="11:11">
      <c r="K9497"/>
    </row>
    <row r="9498" spans="11:11">
      <c r="K9498"/>
    </row>
    <row r="9499" spans="11:11">
      <c r="K9499"/>
    </row>
    <row r="9500" spans="11:11">
      <c r="K9500"/>
    </row>
    <row r="9501" spans="11:11">
      <c r="K9501"/>
    </row>
    <row r="9502" spans="11:11">
      <c r="K9502"/>
    </row>
    <row r="9503" spans="11:11">
      <c r="K9503"/>
    </row>
    <row r="9504" spans="11:11">
      <c r="K9504"/>
    </row>
    <row r="9505" spans="11:11">
      <c r="K9505"/>
    </row>
    <row r="9506" spans="11:11">
      <c r="K9506"/>
    </row>
    <row r="9507" spans="11:11">
      <c r="K9507"/>
    </row>
    <row r="9508" spans="11:11">
      <c r="K9508"/>
    </row>
    <row r="9509" spans="11:11">
      <c r="K9509"/>
    </row>
    <row r="9510" spans="11:11">
      <c r="K9510"/>
    </row>
    <row r="9511" spans="11:11">
      <c r="K9511"/>
    </row>
    <row r="9512" spans="11:11">
      <c r="K9512"/>
    </row>
    <row r="9513" spans="11:11">
      <c r="K9513"/>
    </row>
    <row r="9514" spans="11:11">
      <c r="K9514"/>
    </row>
    <row r="9515" spans="11:11">
      <c r="K9515"/>
    </row>
    <row r="9516" spans="11:11">
      <c r="K9516"/>
    </row>
    <row r="9517" spans="11:11">
      <c r="K9517"/>
    </row>
    <row r="9518" spans="11:11">
      <c r="K9518"/>
    </row>
    <row r="9519" spans="11:11">
      <c r="K9519"/>
    </row>
    <row r="9520" spans="11:11">
      <c r="K9520"/>
    </row>
    <row r="9521" spans="11:11">
      <c r="K9521"/>
    </row>
    <row r="9522" spans="11:11">
      <c r="K9522"/>
    </row>
    <row r="9523" spans="11:11">
      <c r="K9523"/>
    </row>
    <row r="9524" spans="11:11">
      <c r="K9524"/>
    </row>
    <row r="9525" spans="11:11">
      <c r="K9525"/>
    </row>
    <row r="9526" spans="11:11">
      <c r="K9526"/>
    </row>
    <row r="9527" spans="11:11">
      <c r="K9527"/>
    </row>
    <row r="9528" spans="11:11">
      <c r="K9528"/>
    </row>
    <row r="9529" spans="11:11">
      <c r="K9529"/>
    </row>
    <row r="9530" spans="11:11">
      <c r="K9530"/>
    </row>
    <row r="9531" spans="11:11">
      <c r="K9531"/>
    </row>
    <row r="9532" spans="11:11">
      <c r="K9532"/>
    </row>
    <row r="9533" spans="11:11">
      <c r="K9533"/>
    </row>
    <row r="9534" spans="11:11">
      <c r="K9534"/>
    </row>
    <row r="9535" spans="11:11">
      <c r="K9535"/>
    </row>
    <row r="9536" spans="11:11">
      <c r="K9536"/>
    </row>
    <row r="9537" spans="11:11">
      <c r="K9537"/>
    </row>
    <row r="9538" spans="11:11">
      <c r="K9538"/>
    </row>
    <row r="9539" spans="11:11">
      <c r="K9539"/>
    </row>
    <row r="9540" spans="11:11">
      <c r="K9540"/>
    </row>
    <row r="9541" spans="11:11">
      <c r="K9541"/>
    </row>
    <row r="9542" spans="11:11">
      <c r="K9542"/>
    </row>
    <row r="9543" spans="11:11">
      <c r="K9543"/>
    </row>
    <row r="9544" spans="11:11">
      <c r="K9544"/>
    </row>
    <row r="9545" spans="11:11">
      <c r="K9545"/>
    </row>
    <row r="9546" spans="11:11">
      <c r="K9546"/>
    </row>
    <row r="9547" spans="11:11">
      <c r="K9547"/>
    </row>
    <row r="9548" spans="11:11">
      <c r="K9548"/>
    </row>
    <row r="9549" spans="11:11">
      <c r="K9549"/>
    </row>
    <row r="9550" spans="11:11">
      <c r="K9550"/>
    </row>
    <row r="9551" spans="11:11">
      <c r="K9551"/>
    </row>
    <row r="9552" spans="11:11">
      <c r="K9552"/>
    </row>
    <row r="9553" spans="11:11">
      <c r="K9553"/>
    </row>
    <row r="9554" spans="11:11">
      <c r="K9554"/>
    </row>
    <row r="9555" spans="11:11">
      <c r="K9555"/>
    </row>
    <row r="9556" spans="11:11">
      <c r="K9556"/>
    </row>
    <row r="9557" spans="11:11">
      <c r="K9557"/>
    </row>
    <row r="9558" spans="11:11">
      <c r="K9558"/>
    </row>
    <row r="9559" spans="11:11">
      <c r="K9559"/>
    </row>
    <row r="9560" spans="11:11">
      <c r="K9560"/>
    </row>
    <row r="9561" spans="11:11">
      <c r="K9561"/>
    </row>
    <row r="9562" spans="11:11">
      <c r="K9562"/>
    </row>
    <row r="9563" spans="11:11">
      <c r="K9563"/>
    </row>
    <row r="9564" spans="11:11">
      <c r="K9564"/>
    </row>
    <row r="9565" spans="11:11">
      <c r="K9565"/>
    </row>
    <row r="9566" spans="11:11">
      <c r="K9566"/>
    </row>
    <row r="9567" spans="11:11">
      <c r="K9567"/>
    </row>
    <row r="9568" spans="11:11">
      <c r="K9568"/>
    </row>
    <row r="9569" spans="11:11">
      <c r="K9569"/>
    </row>
    <row r="9570" spans="11:11">
      <c r="K9570"/>
    </row>
    <row r="9571" spans="11:11">
      <c r="K9571"/>
    </row>
    <row r="9572" spans="11:11">
      <c r="K9572"/>
    </row>
    <row r="9573" spans="11:11">
      <c r="K9573"/>
    </row>
    <row r="9574" spans="11:11">
      <c r="K9574"/>
    </row>
    <row r="9575" spans="11:11">
      <c r="K9575"/>
    </row>
    <row r="9576" spans="11:11">
      <c r="K9576"/>
    </row>
    <row r="9577" spans="11:11">
      <c r="K9577"/>
    </row>
    <row r="9578" spans="11:11">
      <c r="K9578"/>
    </row>
    <row r="9579" spans="11:11">
      <c r="K9579"/>
    </row>
    <row r="9580" spans="11:11">
      <c r="K9580"/>
    </row>
    <row r="9581" spans="11:11">
      <c r="K9581"/>
    </row>
    <row r="9582" spans="11:11">
      <c r="K9582"/>
    </row>
    <row r="9583" spans="11:11">
      <c r="K9583"/>
    </row>
    <row r="9584" spans="11:11">
      <c r="K9584"/>
    </row>
    <row r="9585" spans="11:11">
      <c r="K9585"/>
    </row>
    <row r="9586" spans="11:11">
      <c r="K9586"/>
    </row>
    <row r="9587" spans="11:11">
      <c r="K9587"/>
    </row>
    <row r="9588" spans="11:11">
      <c r="K9588"/>
    </row>
    <row r="9589" spans="11:11">
      <c r="K9589"/>
    </row>
    <row r="9590" spans="11:11">
      <c r="K9590"/>
    </row>
    <row r="9591" spans="11:11">
      <c r="K9591"/>
    </row>
    <row r="9592" spans="11:11">
      <c r="K9592"/>
    </row>
    <row r="9593" spans="11:11">
      <c r="K9593"/>
    </row>
    <row r="9594" spans="11:11">
      <c r="K9594"/>
    </row>
    <row r="9595" spans="11:11">
      <c r="K9595"/>
    </row>
    <row r="9596" spans="11:11">
      <c r="K9596"/>
    </row>
    <row r="9597" spans="11:11">
      <c r="K9597"/>
    </row>
    <row r="9598" spans="11:11">
      <c r="K9598"/>
    </row>
    <row r="9599" spans="11:11">
      <c r="K9599"/>
    </row>
    <row r="9600" spans="11:11">
      <c r="K9600"/>
    </row>
    <row r="9601" spans="11:11">
      <c r="K9601"/>
    </row>
    <row r="9602" spans="11:11">
      <c r="K9602"/>
    </row>
    <row r="9603" spans="11:11">
      <c r="K9603"/>
    </row>
    <row r="9604" spans="11:11">
      <c r="K9604"/>
    </row>
    <row r="9605" spans="11:11">
      <c r="K9605"/>
    </row>
    <row r="9606" spans="11:11">
      <c r="K9606"/>
    </row>
    <row r="9607" spans="11:11">
      <c r="K9607"/>
    </row>
    <row r="9608" spans="11:11">
      <c r="K9608"/>
    </row>
    <row r="9609" spans="11:11">
      <c r="K9609"/>
    </row>
    <row r="9610" spans="11:11">
      <c r="K9610"/>
    </row>
    <row r="9611" spans="11:11">
      <c r="K9611"/>
    </row>
    <row r="9612" spans="11:11">
      <c r="K9612"/>
    </row>
    <row r="9613" spans="11:11">
      <c r="K9613"/>
    </row>
    <row r="9614" spans="11:11">
      <c r="K9614"/>
    </row>
    <row r="9615" spans="11:11">
      <c r="K9615"/>
    </row>
    <row r="9616" spans="11:11">
      <c r="K9616"/>
    </row>
    <row r="9617" spans="11:11">
      <c r="K9617"/>
    </row>
    <row r="9618" spans="11:11">
      <c r="K9618"/>
    </row>
    <row r="9619" spans="11:11">
      <c r="K9619"/>
    </row>
    <row r="9620" spans="11:11">
      <c r="K9620"/>
    </row>
    <row r="9621" spans="11:11">
      <c r="K9621"/>
    </row>
    <row r="9622" spans="11:11">
      <c r="K9622"/>
    </row>
    <row r="9623" spans="11:11">
      <c r="K9623"/>
    </row>
    <row r="9624" spans="11:11">
      <c r="K9624"/>
    </row>
    <row r="9625" spans="11:11">
      <c r="K9625"/>
    </row>
    <row r="9626" spans="11:11">
      <c r="K9626"/>
    </row>
    <row r="9627" spans="11:11">
      <c r="K9627"/>
    </row>
    <row r="9628" spans="11:11">
      <c r="K9628"/>
    </row>
    <row r="9629" spans="11:11">
      <c r="K9629"/>
    </row>
    <row r="9630" spans="11:11">
      <c r="K9630"/>
    </row>
    <row r="9631" spans="11:11">
      <c r="K9631"/>
    </row>
    <row r="9632" spans="11:11">
      <c r="K9632"/>
    </row>
    <row r="9633" spans="11:11">
      <c r="K9633"/>
    </row>
    <row r="9634" spans="11:11">
      <c r="K9634"/>
    </row>
    <row r="9635" spans="11:11">
      <c r="K9635"/>
    </row>
    <row r="9636" spans="11:11">
      <c r="K9636"/>
    </row>
    <row r="9637" spans="11:11">
      <c r="K9637"/>
    </row>
    <row r="9638" spans="11:11">
      <c r="K9638"/>
    </row>
    <row r="9639" spans="11:11">
      <c r="K9639"/>
    </row>
    <row r="9640" spans="11:11">
      <c r="K9640"/>
    </row>
    <row r="9641" spans="11:11">
      <c r="K9641"/>
    </row>
    <row r="9642" spans="11:11">
      <c r="K9642"/>
    </row>
    <row r="9643" spans="11:11">
      <c r="K9643"/>
    </row>
    <row r="9644" spans="11:11">
      <c r="K9644"/>
    </row>
    <row r="9645" spans="11:11">
      <c r="K9645"/>
    </row>
    <row r="9646" spans="11:11">
      <c r="K9646"/>
    </row>
    <row r="9647" spans="11:11">
      <c r="K9647"/>
    </row>
    <row r="9648" spans="11:11">
      <c r="K9648"/>
    </row>
    <row r="9649" spans="11:11">
      <c r="K9649"/>
    </row>
    <row r="9650" spans="11:11">
      <c r="K9650"/>
    </row>
    <row r="9651" spans="11:11">
      <c r="K9651"/>
    </row>
    <row r="9652" spans="11:11">
      <c r="K9652"/>
    </row>
    <row r="9653" spans="11:11">
      <c r="K9653"/>
    </row>
    <row r="9654" spans="11:11">
      <c r="K9654"/>
    </row>
    <row r="9655" spans="11:11">
      <c r="K9655"/>
    </row>
    <row r="9656" spans="11:11">
      <c r="K9656"/>
    </row>
    <row r="9657" spans="11:11">
      <c r="K9657"/>
    </row>
    <row r="9658" spans="11:11">
      <c r="K9658"/>
    </row>
    <row r="9659" spans="11:11">
      <c r="K9659"/>
    </row>
    <row r="9660" spans="11:11">
      <c r="K9660"/>
    </row>
    <row r="9661" spans="11:11">
      <c r="K9661"/>
    </row>
    <row r="9662" spans="11:11">
      <c r="K9662"/>
    </row>
    <row r="9663" spans="11:11">
      <c r="K9663"/>
    </row>
    <row r="9664" spans="11:11">
      <c r="K9664"/>
    </row>
    <row r="9665" spans="11:11">
      <c r="K9665"/>
    </row>
    <row r="9666" spans="11:11">
      <c r="K9666"/>
    </row>
    <row r="9667" spans="11:11">
      <c r="K9667"/>
    </row>
    <row r="9668" spans="11:11">
      <c r="K9668"/>
    </row>
    <row r="9669" spans="11:11">
      <c r="K9669"/>
    </row>
    <row r="9670" spans="11:11">
      <c r="K9670"/>
    </row>
    <row r="9671" spans="11:11">
      <c r="K9671"/>
    </row>
    <row r="9672" spans="11:11">
      <c r="K9672"/>
    </row>
    <row r="9673" spans="11:11">
      <c r="K9673"/>
    </row>
    <row r="9674" spans="11:11">
      <c r="K9674"/>
    </row>
    <row r="9675" spans="11:11">
      <c r="K9675"/>
    </row>
    <row r="9676" spans="11:11">
      <c r="K9676"/>
    </row>
    <row r="9677" spans="11:11">
      <c r="K9677"/>
    </row>
    <row r="9678" spans="11:11">
      <c r="K9678"/>
    </row>
    <row r="9679" spans="11:11">
      <c r="K9679"/>
    </row>
    <row r="9680" spans="11:11">
      <c r="K9680"/>
    </row>
    <row r="9681" spans="11:11">
      <c r="K9681"/>
    </row>
    <row r="9682" spans="11:11">
      <c r="K9682"/>
    </row>
    <row r="9683" spans="11:11">
      <c r="K9683"/>
    </row>
    <row r="9684" spans="11:11">
      <c r="K9684"/>
    </row>
    <row r="9685" spans="11:11">
      <c r="K9685"/>
    </row>
    <row r="9686" spans="11:11">
      <c r="K9686"/>
    </row>
    <row r="9687" spans="11:11">
      <c r="K9687"/>
    </row>
    <row r="9688" spans="11:11">
      <c r="K9688"/>
    </row>
    <row r="9689" spans="11:11">
      <c r="K9689"/>
    </row>
    <row r="9690" spans="11:11">
      <c r="K9690"/>
    </row>
    <row r="9691" spans="11:11">
      <c r="K9691"/>
    </row>
    <row r="9692" spans="11:11">
      <c r="K9692"/>
    </row>
    <row r="9693" spans="11:11">
      <c r="K9693"/>
    </row>
    <row r="9694" spans="11:11">
      <c r="K9694"/>
    </row>
    <row r="9695" spans="11:11">
      <c r="K9695"/>
    </row>
    <row r="9696" spans="11:11">
      <c r="K9696"/>
    </row>
    <row r="9697" spans="11:11">
      <c r="K9697"/>
    </row>
    <row r="9698" spans="11:11">
      <c r="K9698"/>
    </row>
    <row r="9699" spans="11:11">
      <c r="K9699"/>
    </row>
    <row r="9700" spans="11:11">
      <c r="K9700"/>
    </row>
    <row r="9701" spans="11:11">
      <c r="K9701"/>
    </row>
    <row r="9702" spans="11:11">
      <c r="K9702"/>
    </row>
    <row r="9703" spans="11:11">
      <c r="K9703"/>
    </row>
    <row r="9704" spans="11:11">
      <c r="K9704"/>
    </row>
    <row r="9705" spans="11:11">
      <c r="K9705"/>
    </row>
    <row r="9706" spans="11:11">
      <c r="K9706"/>
    </row>
    <row r="9707" spans="11:11">
      <c r="K9707"/>
    </row>
    <row r="9708" spans="11:11">
      <c r="K9708"/>
    </row>
    <row r="9709" spans="11:11">
      <c r="K9709"/>
    </row>
    <row r="9710" spans="11:11">
      <c r="K9710"/>
    </row>
    <row r="9711" spans="11:11">
      <c r="K9711"/>
    </row>
    <row r="9712" spans="11:11">
      <c r="K9712"/>
    </row>
    <row r="9713" spans="11:11">
      <c r="K9713"/>
    </row>
    <row r="9714" spans="11:11">
      <c r="K9714"/>
    </row>
    <row r="9715" spans="11:11">
      <c r="K9715"/>
    </row>
    <row r="9716" spans="11:11">
      <c r="K9716"/>
    </row>
    <row r="9717" spans="11:11">
      <c r="K9717"/>
    </row>
    <row r="9718" spans="11:11">
      <c r="K9718"/>
    </row>
    <row r="9719" spans="11:11">
      <c r="K9719"/>
    </row>
    <row r="9720" spans="11:11">
      <c r="K9720"/>
    </row>
    <row r="9721" spans="11:11">
      <c r="K9721"/>
    </row>
    <row r="9722" spans="11:11">
      <c r="K9722"/>
    </row>
    <row r="9723" spans="11:11">
      <c r="K9723"/>
    </row>
    <row r="9724" spans="11:11">
      <c r="K9724"/>
    </row>
    <row r="9725" spans="11:11">
      <c r="K9725"/>
    </row>
    <row r="9726" spans="11:11">
      <c r="K9726"/>
    </row>
    <row r="9727" spans="11:11">
      <c r="K9727"/>
    </row>
    <row r="9728" spans="11:11">
      <c r="K9728"/>
    </row>
    <row r="9729" spans="11:11">
      <c r="K9729"/>
    </row>
    <row r="9730" spans="11:11">
      <c r="K9730"/>
    </row>
    <row r="9731" spans="11:11">
      <c r="K9731"/>
    </row>
    <row r="9732" spans="11:11">
      <c r="K9732"/>
    </row>
    <row r="9733" spans="11:11">
      <c r="K9733"/>
    </row>
    <row r="9734" spans="11:11">
      <c r="K9734"/>
    </row>
    <row r="9735" spans="11:11">
      <c r="K9735"/>
    </row>
    <row r="9736" spans="11:11">
      <c r="K9736"/>
    </row>
    <row r="9737" spans="11:11">
      <c r="K9737"/>
    </row>
    <row r="9738" spans="11:11">
      <c r="K9738"/>
    </row>
    <row r="9739" spans="11:11">
      <c r="K9739"/>
    </row>
    <row r="9740" spans="11:11">
      <c r="K9740"/>
    </row>
    <row r="9741" spans="11:11">
      <c r="K9741"/>
    </row>
    <row r="9742" spans="11:11">
      <c r="K9742"/>
    </row>
    <row r="9743" spans="11:11">
      <c r="K9743"/>
    </row>
    <row r="9744" spans="11:11">
      <c r="K9744"/>
    </row>
    <row r="9745" spans="11:11">
      <c r="K9745"/>
    </row>
    <row r="9746" spans="11:11">
      <c r="K9746"/>
    </row>
    <row r="9747" spans="11:11">
      <c r="K9747"/>
    </row>
    <row r="9748" spans="11:11">
      <c r="K9748"/>
    </row>
    <row r="9749" spans="11:11">
      <c r="K9749"/>
    </row>
    <row r="9750" spans="11:11">
      <c r="K9750"/>
    </row>
    <row r="9751" spans="11:11">
      <c r="K9751"/>
    </row>
    <row r="9752" spans="11:11">
      <c r="K9752"/>
    </row>
    <row r="9753" spans="11:11">
      <c r="K9753"/>
    </row>
    <row r="9754" spans="11:11">
      <c r="K9754"/>
    </row>
    <row r="9755" spans="11:11">
      <c r="K9755"/>
    </row>
    <row r="9756" spans="11:11">
      <c r="K9756"/>
    </row>
    <row r="9757" spans="11:11">
      <c r="K9757"/>
    </row>
    <row r="9758" spans="11:11">
      <c r="K9758"/>
    </row>
    <row r="9759" spans="11:11">
      <c r="K9759"/>
    </row>
    <row r="9760" spans="11:11">
      <c r="K9760"/>
    </row>
    <row r="9761" spans="11:11">
      <c r="K9761"/>
    </row>
    <row r="9762" spans="11:11">
      <c r="K9762"/>
    </row>
    <row r="9763" spans="11:11">
      <c r="K9763"/>
    </row>
    <row r="9764" spans="11:11">
      <c r="K9764"/>
    </row>
    <row r="9765" spans="11:11">
      <c r="K9765"/>
    </row>
    <row r="9766" spans="11:11">
      <c r="K9766"/>
    </row>
    <row r="9767" spans="11:11">
      <c r="K9767"/>
    </row>
    <row r="9768" spans="11:11">
      <c r="K9768"/>
    </row>
    <row r="9769" spans="11:11">
      <c r="K9769"/>
    </row>
    <row r="9770" spans="11:11">
      <c r="K9770"/>
    </row>
    <row r="9771" spans="11:11">
      <c r="K9771"/>
    </row>
    <row r="9772" spans="11:11">
      <c r="K9772"/>
    </row>
    <row r="9773" spans="11:11">
      <c r="K9773"/>
    </row>
    <row r="9774" spans="11:11">
      <c r="K9774"/>
    </row>
    <row r="9775" spans="11:11">
      <c r="K9775"/>
    </row>
    <row r="9776" spans="11:11">
      <c r="K9776"/>
    </row>
    <row r="9777" spans="11:11">
      <c r="K9777"/>
    </row>
    <row r="9778" spans="11:11">
      <c r="K9778"/>
    </row>
    <row r="9779" spans="11:11">
      <c r="K9779"/>
    </row>
    <row r="9780" spans="11:11">
      <c r="K9780"/>
    </row>
    <row r="9781" spans="11:11">
      <c r="K9781"/>
    </row>
    <row r="9782" spans="11:11">
      <c r="K9782"/>
    </row>
    <row r="9783" spans="11:11">
      <c r="K9783"/>
    </row>
    <row r="9784" spans="11:11">
      <c r="K9784"/>
    </row>
    <row r="9785" spans="11:11">
      <c r="K9785"/>
    </row>
    <row r="9786" spans="11:11">
      <c r="K9786"/>
    </row>
    <row r="9787" spans="11:11">
      <c r="K9787"/>
    </row>
    <row r="9788" spans="11:11">
      <c r="K9788"/>
    </row>
    <row r="9789" spans="11:11">
      <c r="K9789"/>
    </row>
    <row r="9790" spans="11:11">
      <c r="K9790"/>
    </row>
    <row r="9791" spans="11:11">
      <c r="K9791"/>
    </row>
    <row r="9792" spans="11:11">
      <c r="K9792"/>
    </row>
    <row r="9793" spans="11:11">
      <c r="K9793"/>
    </row>
    <row r="9794" spans="11:11">
      <c r="K9794"/>
    </row>
    <row r="9795" spans="11:11">
      <c r="K9795"/>
    </row>
    <row r="9796" spans="11:11">
      <c r="K9796"/>
    </row>
    <row r="9797" spans="11:11">
      <c r="K9797"/>
    </row>
    <row r="9798" spans="11:11">
      <c r="K9798"/>
    </row>
    <row r="9799" spans="11:11">
      <c r="K9799"/>
    </row>
    <row r="9800" spans="11:11">
      <c r="K9800"/>
    </row>
    <row r="9801" spans="11:11">
      <c r="K9801"/>
    </row>
    <row r="9802" spans="11:11">
      <c r="K9802"/>
    </row>
    <row r="9803" spans="11:11">
      <c r="K9803"/>
    </row>
    <row r="9804" spans="11:11">
      <c r="K9804"/>
    </row>
    <row r="9805" spans="11:11">
      <c r="K9805"/>
    </row>
    <row r="9806" spans="11:11">
      <c r="K9806"/>
    </row>
    <row r="9807" spans="11:11">
      <c r="K9807"/>
    </row>
    <row r="9808" spans="11:11">
      <c r="K9808"/>
    </row>
    <row r="9809" spans="11:11">
      <c r="K9809"/>
    </row>
    <row r="9810" spans="11:11">
      <c r="K9810"/>
    </row>
    <row r="9811" spans="11:11">
      <c r="K9811"/>
    </row>
    <row r="9812" spans="11:11">
      <c r="K9812"/>
    </row>
    <row r="9813" spans="11:11">
      <c r="K9813"/>
    </row>
    <row r="9814" spans="11:11">
      <c r="K9814"/>
    </row>
    <row r="9815" spans="11:11">
      <c r="K9815"/>
    </row>
    <row r="9816" spans="11:11">
      <c r="K9816"/>
    </row>
    <row r="9817" spans="11:11">
      <c r="K9817"/>
    </row>
    <row r="9818" spans="11:11">
      <c r="K9818"/>
    </row>
    <row r="9819" spans="11:11">
      <c r="K9819"/>
    </row>
    <row r="9820" spans="11:11">
      <c r="K9820"/>
    </row>
    <row r="9821" spans="11:11">
      <c r="K9821"/>
    </row>
    <row r="9822" spans="11:11">
      <c r="K9822"/>
    </row>
    <row r="9823" spans="11:11">
      <c r="K9823"/>
    </row>
    <row r="9824" spans="11:11">
      <c r="K9824"/>
    </row>
    <row r="9825" spans="11:11">
      <c r="K9825"/>
    </row>
    <row r="9826" spans="11:11">
      <c r="K9826"/>
    </row>
    <row r="9827" spans="11:11">
      <c r="K9827"/>
    </row>
    <row r="9828" spans="11:11">
      <c r="K9828"/>
    </row>
    <row r="9829" spans="11:11">
      <c r="K9829"/>
    </row>
    <row r="9830" spans="11:11">
      <c r="K9830"/>
    </row>
    <row r="9831" spans="11:11">
      <c r="K9831"/>
    </row>
    <row r="9832" spans="11:11">
      <c r="K9832"/>
    </row>
    <row r="9833" spans="11:11">
      <c r="K9833"/>
    </row>
    <row r="9834" spans="11:11">
      <c r="K9834"/>
    </row>
    <row r="9835" spans="11:11">
      <c r="K9835"/>
    </row>
    <row r="9836" spans="11:11">
      <c r="K9836"/>
    </row>
    <row r="9837" spans="11:11">
      <c r="K9837"/>
    </row>
    <row r="9838" spans="11:11">
      <c r="K9838"/>
    </row>
    <row r="9839" spans="11:11">
      <c r="K9839"/>
    </row>
    <row r="9840" spans="11:11">
      <c r="K9840"/>
    </row>
    <row r="9841" spans="11:11">
      <c r="K9841"/>
    </row>
    <row r="9842" spans="11:11">
      <c r="K9842"/>
    </row>
    <row r="9843" spans="11:11">
      <c r="K9843"/>
    </row>
    <row r="9844" spans="11:11">
      <c r="K9844"/>
    </row>
    <row r="9845" spans="11:11">
      <c r="K9845"/>
    </row>
    <row r="9846" spans="11:11">
      <c r="K9846"/>
    </row>
    <row r="9847" spans="11:11">
      <c r="K9847"/>
    </row>
    <row r="9848" spans="11:11">
      <c r="K9848"/>
    </row>
    <row r="9849" spans="11:11">
      <c r="K9849"/>
    </row>
    <row r="9850" spans="11:11">
      <c r="K9850"/>
    </row>
    <row r="9851" spans="11:11">
      <c r="K9851"/>
    </row>
    <row r="9852" spans="11:11">
      <c r="K9852"/>
    </row>
    <row r="9853" spans="11:11">
      <c r="K9853"/>
    </row>
    <row r="9854" spans="11:11">
      <c r="K9854"/>
    </row>
    <row r="9855" spans="11:11">
      <c r="K9855"/>
    </row>
    <row r="9856" spans="11:11">
      <c r="K9856"/>
    </row>
    <row r="9857" spans="11:11">
      <c r="K9857"/>
    </row>
    <row r="9858" spans="11:11">
      <c r="K9858"/>
    </row>
    <row r="9859" spans="11:11">
      <c r="K9859"/>
    </row>
    <row r="9860" spans="11:11">
      <c r="K9860"/>
    </row>
    <row r="9861" spans="11:11">
      <c r="K9861"/>
    </row>
    <row r="9862" spans="11:11">
      <c r="K9862"/>
    </row>
    <row r="9863" spans="11:11">
      <c r="K9863"/>
    </row>
    <row r="9864" spans="11:11">
      <c r="K9864"/>
    </row>
    <row r="9865" spans="11:11">
      <c r="K9865"/>
    </row>
    <row r="9866" spans="11:11">
      <c r="K9866"/>
    </row>
    <row r="9867" spans="11:11">
      <c r="K9867"/>
    </row>
    <row r="9868" spans="11:11">
      <c r="K9868"/>
    </row>
    <row r="9869" spans="11:11">
      <c r="K9869"/>
    </row>
    <row r="9870" spans="11:11">
      <c r="K9870"/>
    </row>
    <row r="9871" spans="11:11">
      <c r="K9871"/>
    </row>
    <row r="9872" spans="11:11">
      <c r="K9872"/>
    </row>
    <row r="9873" spans="11:11">
      <c r="K9873"/>
    </row>
    <row r="9874" spans="11:11">
      <c r="K9874"/>
    </row>
    <row r="9875" spans="11:11">
      <c r="K9875"/>
    </row>
    <row r="9876" spans="11:11">
      <c r="K9876"/>
    </row>
    <row r="9877" spans="11:11">
      <c r="K9877"/>
    </row>
    <row r="9878" spans="11:11">
      <c r="K9878"/>
    </row>
    <row r="9879" spans="11:11">
      <c r="K9879"/>
    </row>
    <row r="9880" spans="11:11">
      <c r="K9880"/>
    </row>
    <row r="9881" spans="11:11">
      <c r="K9881"/>
    </row>
    <row r="9882" spans="11:11">
      <c r="K9882"/>
    </row>
    <row r="9883" spans="11:11">
      <c r="K9883"/>
    </row>
    <row r="9884" spans="11:11">
      <c r="K9884"/>
    </row>
    <row r="9885" spans="11:11">
      <c r="K9885"/>
    </row>
    <row r="9886" spans="11:11">
      <c r="K9886"/>
    </row>
    <row r="9887" spans="11:11">
      <c r="K9887"/>
    </row>
    <row r="9888" spans="11:11">
      <c r="K9888"/>
    </row>
    <row r="9889" spans="11:11">
      <c r="K9889"/>
    </row>
    <row r="9890" spans="11:11">
      <c r="K9890"/>
    </row>
    <row r="9891" spans="11:11">
      <c r="K9891"/>
    </row>
    <row r="9892" spans="11:11">
      <c r="K9892"/>
    </row>
    <row r="9893" spans="11:11">
      <c r="K9893"/>
    </row>
    <row r="9894" spans="11:11">
      <c r="K9894"/>
    </row>
    <row r="9895" spans="11:11">
      <c r="K9895"/>
    </row>
    <row r="9896" spans="11:11">
      <c r="K9896"/>
    </row>
    <row r="9897" spans="11:11">
      <c r="K9897"/>
    </row>
    <row r="9898" spans="11:11">
      <c r="K9898"/>
    </row>
    <row r="9899" spans="11:11">
      <c r="K9899"/>
    </row>
    <row r="9900" spans="11:11">
      <c r="K9900"/>
    </row>
    <row r="9901" spans="11:11">
      <c r="K9901"/>
    </row>
    <row r="9902" spans="11:11">
      <c r="K9902"/>
    </row>
    <row r="9903" spans="11:11">
      <c r="K9903"/>
    </row>
    <row r="9904" spans="11:11">
      <c r="K9904"/>
    </row>
    <row r="9905" spans="11:11">
      <c r="K9905"/>
    </row>
    <row r="9906" spans="11:11">
      <c r="K9906"/>
    </row>
    <row r="9907" spans="11:11">
      <c r="K9907"/>
    </row>
    <row r="9908" spans="11:11">
      <c r="K9908"/>
    </row>
    <row r="9909" spans="11:11">
      <c r="K9909"/>
    </row>
    <row r="9910" spans="11:11">
      <c r="K9910"/>
    </row>
    <row r="9911" spans="11:11">
      <c r="K9911"/>
    </row>
    <row r="9912" spans="11:11">
      <c r="K9912"/>
    </row>
    <row r="9913" spans="11:11">
      <c r="K9913"/>
    </row>
    <row r="9914" spans="11:11">
      <c r="K9914"/>
    </row>
    <row r="9915" spans="11:11">
      <c r="K9915"/>
    </row>
    <row r="9916" spans="11:11">
      <c r="K9916"/>
    </row>
    <row r="9917" spans="11:11">
      <c r="K9917"/>
    </row>
    <row r="9918" spans="11:11">
      <c r="K9918"/>
    </row>
    <row r="9919" spans="11:11">
      <c r="K9919"/>
    </row>
    <row r="9920" spans="11:11">
      <c r="K9920"/>
    </row>
    <row r="9921" spans="11:11">
      <c r="K9921"/>
    </row>
    <row r="9922" spans="11:11">
      <c r="K9922"/>
    </row>
    <row r="9923" spans="11:11">
      <c r="K9923"/>
    </row>
    <row r="9924" spans="11:11">
      <c r="K9924"/>
    </row>
    <row r="9925" spans="11:11">
      <c r="K9925"/>
    </row>
    <row r="9926" spans="11:11">
      <c r="K9926"/>
    </row>
    <row r="9927" spans="11:11">
      <c r="K9927"/>
    </row>
    <row r="9928" spans="11:11">
      <c r="K9928"/>
    </row>
    <row r="9929" spans="11:11">
      <c r="K9929"/>
    </row>
    <row r="9930" spans="11:11">
      <c r="K9930"/>
    </row>
    <row r="9931" spans="11:11">
      <c r="K9931"/>
    </row>
    <row r="9932" spans="11:11">
      <c r="K9932"/>
    </row>
    <row r="9933" spans="11:11">
      <c r="K9933"/>
    </row>
    <row r="9934" spans="11:11">
      <c r="K9934"/>
    </row>
    <row r="9935" spans="11:11">
      <c r="K9935"/>
    </row>
    <row r="9936" spans="11:11">
      <c r="K9936"/>
    </row>
    <row r="9937" spans="11:11">
      <c r="K9937"/>
    </row>
    <row r="9938" spans="11:11">
      <c r="K9938"/>
    </row>
    <row r="9939" spans="11:11">
      <c r="K9939"/>
    </row>
    <row r="9940" spans="11:11">
      <c r="K9940"/>
    </row>
    <row r="9941" spans="11:11">
      <c r="K9941"/>
    </row>
    <row r="9942" spans="11:11">
      <c r="K9942"/>
    </row>
    <row r="9943" spans="11:11">
      <c r="K9943"/>
    </row>
    <row r="9944" spans="11:11">
      <c r="K9944"/>
    </row>
    <row r="9945" spans="11:11">
      <c r="K9945"/>
    </row>
    <row r="9946" spans="11:11">
      <c r="K9946"/>
    </row>
    <row r="9947" spans="11:11">
      <c r="K9947"/>
    </row>
    <row r="9948" spans="11:11">
      <c r="K9948"/>
    </row>
    <row r="9949" spans="11:11">
      <c r="K9949"/>
    </row>
    <row r="9950" spans="11:11">
      <c r="K9950"/>
    </row>
    <row r="9951" spans="11:11">
      <c r="K9951"/>
    </row>
    <row r="9952" spans="11:11">
      <c r="K9952"/>
    </row>
    <row r="9953" spans="11:11">
      <c r="K9953"/>
    </row>
    <row r="9954" spans="11:11">
      <c r="K9954"/>
    </row>
    <row r="9955" spans="11:11">
      <c r="K9955"/>
    </row>
    <row r="9956" spans="11:11">
      <c r="K9956"/>
    </row>
    <row r="9957" spans="11:11">
      <c r="K9957"/>
    </row>
    <row r="9958" spans="11:11">
      <c r="K9958"/>
    </row>
    <row r="9959" spans="11:11">
      <c r="K9959"/>
    </row>
    <row r="9960" spans="11:11">
      <c r="K9960"/>
    </row>
    <row r="9961" spans="11:11">
      <c r="K9961"/>
    </row>
    <row r="9962" spans="11:11">
      <c r="K9962"/>
    </row>
    <row r="9963" spans="11:11">
      <c r="K9963"/>
    </row>
    <row r="9964" spans="11:11">
      <c r="K9964"/>
    </row>
    <row r="9965" spans="11:11">
      <c r="K9965"/>
    </row>
    <row r="9966" spans="11:11">
      <c r="K9966"/>
    </row>
    <row r="9967" spans="11:11">
      <c r="K9967"/>
    </row>
    <row r="9968" spans="11:11">
      <c r="K9968"/>
    </row>
    <row r="9969" spans="11:11">
      <c r="K9969"/>
    </row>
    <row r="9970" spans="11:11">
      <c r="K9970"/>
    </row>
    <row r="9971" spans="11:11">
      <c r="K9971"/>
    </row>
    <row r="9972" spans="11:11">
      <c r="K9972"/>
    </row>
    <row r="9973" spans="11:11">
      <c r="K9973"/>
    </row>
    <row r="9974" spans="11:11">
      <c r="K9974"/>
    </row>
    <row r="9975" spans="11:11">
      <c r="K9975"/>
    </row>
    <row r="9976" spans="11:11">
      <c r="K9976"/>
    </row>
    <row r="9977" spans="11:11">
      <c r="K9977"/>
    </row>
    <row r="9978" spans="11:11">
      <c r="K9978"/>
    </row>
    <row r="9979" spans="11:11">
      <c r="K9979"/>
    </row>
    <row r="9980" spans="11:11">
      <c r="K9980"/>
    </row>
    <row r="9981" spans="11:11">
      <c r="K9981"/>
    </row>
    <row r="9982" spans="11:11">
      <c r="K9982"/>
    </row>
    <row r="9983" spans="11:11">
      <c r="K9983"/>
    </row>
    <row r="9984" spans="11:11">
      <c r="K9984"/>
    </row>
    <row r="9985" spans="11:11">
      <c r="K9985"/>
    </row>
    <row r="9986" spans="11:11">
      <c r="K9986"/>
    </row>
    <row r="9987" spans="11:11">
      <c r="K9987"/>
    </row>
    <row r="9988" spans="11:11">
      <c r="K9988"/>
    </row>
    <row r="9989" spans="11:11">
      <c r="K9989"/>
    </row>
    <row r="9990" spans="11:11">
      <c r="K9990"/>
    </row>
    <row r="9991" spans="11:11">
      <c r="K9991"/>
    </row>
    <row r="9992" spans="11:11">
      <c r="K9992"/>
    </row>
    <row r="9993" spans="11:11">
      <c r="K9993"/>
    </row>
    <row r="9994" spans="11:11">
      <c r="K9994"/>
    </row>
    <row r="9995" spans="11:11">
      <c r="K9995"/>
    </row>
    <row r="9996" spans="11:11">
      <c r="K9996"/>
    </row>
    <row r="9997" spans="11:11">
      <c r="K9997"/>
    </row>
    <row r="9998" spans="11:11">
      <c r="K9998"/>
    </row>
    <row r="9999" spans="11:11">
      <c r="K9999"/>
    </row>
    <row r="10000" spans="11:11">
      <c r="K10000"/>
    </row>
    <row r="10001" spans="11:11">
      <c r="K10001"/>
    </row>
    <row r="10002" spans="11:11">
      <c r="K10002"/>
    </row>
    <row r="10003" spans="11:11">
      <c r="K10003"/>
    </row>
    <row r="10004" spans="11:11">
      <c r="K10004"/>
    </row>
    <row r="10005" spans="11:11">
      <c r="K10005"/>
    </row>
    <row r="10006" spans="11:11">
      <c r="K10006"/>
    </row>
    <row r="10007" spans="11:11">
      <c r="K10007"/>
    </row>
    <row r="10008" spans="11:11">
      <c r="K10008"/>
    </row>
    <row r="10009" spans="11:11">
      <c r="K10009"/>
    </row>
    <row r="10010" spans="11:11">
      <c r="K10010"/>
    </row>
    <row r="10011" spans="11:11">
      <c r="K10011"/>
    </row>
    <row r="10012" spans="11:11">
      <c r="K10012"/>
    </row>
    <row r="10013" spans="11:11">
      <c r="K10013"/>
    </row>
    <row r="10014" spans="11:11">
      <c r="K10014"/>
    </row>
    <row r="10015" spans="11:11">
      <c r="K10015"/>
    </row>
    <row r="10016" spans="11:11">
      <c r="K10016"/>
    </row>
    <row r="10017" spans="11:11">
      <c r="K10017"/>
    </row>
    <row r="10018" spans="11:11">
      <c r="K10018"/>
    </row>
    <row r="10019" spans="11:11">
      <c r="K10019"/>
    </row>
    <row r="10020" spans="11:11">
      <c r="K10020"/>
    </row>
    <row r="10021" spans="11:11">
      <c r="K10021"/>
    </row>
    <row r="10022" spans="11:11">
      <c r="K10022"/>
    </row>
    <row r="10023" spans="11:11">
      <c r="K10023"/>
    </row>
    <row r="10024" spans="11:11">
      <c r="K10024"/>
    </row>
    <row r="10025" spans="11:11">
      <c r="K10025"/>
    </row>
    <row r="10026" spans="11:11">
      <c r="K10026"/>
    </row>
    <row r="10027" spans="11:11">
      <c r="K10027"/>
    </row>
    <row r="10028" spans="11:11">
      <c r="K10028"/>
    </row>
    <row r="10029" spans="11:11">
      <c r="K10029"/>
    </row>
    <row r="10030" spans="11:11">
      <c r="K10030"/>
    </row>
    <row r="10031" spans="11:11">
      <c r="K10031"/>
    </row>
    <row r="10032" spans="11:11">
      <c r="K10032"/>
    </row>
    <row r="10033" spans="11:11">
      <c r="K10033"/>
    </row>
    <row r="10034" spans="11:11">
      <c r="K10034"/>
    </row>
    <row r="10035" spans="11:11">
      <c r="K10035"/>
    </row>
    <row r="10036" spans="11:11">
      <c r="K10036"/>
    </row>
    <row r="10037" spans="11:11">
      <c r="K10037"/>
    </row>
    <row r="10038" spans="11:11">
      <c r="K10038"/>
    </row>
    <row r="10039" spans="11:11">
      <c r="K10039"/>
    </row>
    <row r="10040" spans="11:11">
      <c r="K10040"/>
    </row>
    <row r="10041" spans="11:11">
      <c r="K10041"/>
    </row>
    <row r="10042" spans="11:11">
      <c r="K10042"/>
    </row>
    <row r="10043" spans="11:11">
      <c r="K10043"/>
    </row>
    <row r="10044" spans="11:11">
      <c r="K10044"/>
    </row>
    <row r="10045" spans="11:11">
      <c r="K10045"/>
    </row>
    <row r="10046" spans="11:11">
      <c r="K10046"/>
    </row>
    <row r="10047" spans="11:11">
      <c r="K10047"/>
    </row>
    <row r="10048" spans="11:11">
      <c r="K10048"/>
    </row>
    <row r="10049" spans="11:11">
      <c r="K10049"/>
    </row>
    <row r="10050" spans="11:11">
      <c r="K10050"/>
    </row>
    <row r="10051" spans="11:11">
      <c r="K10051"/>
    </row>
    <row r="10052" spans="11:11">
      <c r="K10052"/>
    </row>
    <row r="10053" spans="11:11">
      <c r="K10053"/>
    </row>
    <row r="10054" spans="11:11">
      <c r="K10054"/>
    </row>
    <row r="10055" spans="11:11">
      <c r="K10055"/>
    </row>
    <row r="10056" spans="11:11">
      <c r="K10056"/>
    </row>
    <row r="10057" spans="11:11">
      <c r="K10057"/>
    </row>
    <row r="10058" spans="11:11">
      <c r="K10058"/>
    </row>
    <row r="10059" spans="11:11">
      <c r="K10059"/>
    </row>
    <row r="10060" spans="11:11">
      <c r="K10060"/>
    </row>
    <row r="10061" spans="11:11">
      <c r="K10061"/>
    </row>
    <row r="10062" spans="11:11">
      <c r="K10062"/>
    </row>
    <row r="10063" spans="11:11">
      <c r="K10063"/>
    </row>
    <row r="10064" spans="11:11">
      <c r="K10064"/>
    </row>
    <row r="10065" spans="11:11">
      <c r="K10065"/>
    </row>
    <row r="10066" spans="11:11">
      <c r="K10066"/>
    </row>
    <row r="10067" spans="11:11">
      <c r="K10067"/>
    </row>
    <row r="10068" spans="11:11">
      <c r="K10068"/>
    </row>
    <row r="10069" spans="11:11">
      <c r="K10069"/>
    </row>
    <row r="10070" spans="11:11">
      <c r="K10070"/>
    </row>
    <row r="10071" spans="11:11">
      <c r="K10071"/>
    </row>
    <row r="10072" spans="11:11">
      <c r="K10072"/>
    </row>
    <row r="10073" spans="11:11">
      <c r="K10073"/>
    </row>
    <row r="10074" spans="11:11">
      <c r="K10074"/>
    </row>
    <row r="10075" spans="11:11">
      <c r="K10075"/>
    </row>
    <row r="10076" spans="11:11">
      <c r="K10076"/>
    </row>
    <row r="10077" spans="11:11">
      <c r="K10077"/>
    </row>
    <row r="10078" spans="11:11">
      <c r="K10078"/>
    </row>
    <row r="10079" spans="11:11">
      <c r="K10079"/>
    </row>
    <row r="10080" spans="11:11">
      <c r="K10080"/>
    </row>
    <row r="10081" spans="11:11">
      <c r="K10081"/>
    </row>
    <row r="10082" spans="11:11">
      <c r="K10082"/>
    </row>
    <row r="10083" spans="11:11">
      <c r="K10083"/>
    </row>
    <row r="10084" spans="11:11">
      <c r="K10084"/>
    </row>
    <row r="10085" spans="11:11">
      <c r="K10085"/>
    </row>
    <row r="10086" spans="11:11">
      <c r="K10086"/>
    </row>
    <row r="10087" spans="11:11">
      <c r="K10087"/>
    </row>
    <row r="10088" spans="11:11">
      <c r="K10088"/>
    </row>
    <row r="10089" spans="11:11">
      <c r="K10089"/>
    </row>
    <row r="10090" spans="11:11">
      <c r="K10090"/>
    </row>
    <row r="10091" spans="11:11">
      <c r="K10091"/>
    </row>
    <row r="10092" spans="11:11">
      <c r="K10092"/>
    </row>
    <row r="10093" spans="11:11">
      <c r="K10093"/>
    </row>
    <row r="10094" spans="11:11">
      <c r="K10094"/>
    </row>
    <row r="10095" spans="11:11">
      <c r="K10095"/>
    </row>
    <row r="10096" spans="11:11">
      <c r="K10096"/>
    </row>
    <row r="10097" spans="11:11">
      <c r="K10097"/>
    </row>
    <row r="10098" spans="11:11">
      <c r="K10098"/>
    </row>
    <row r="10099" spans="11:11">
      <c r="K10099"/>
    </row>
    <row r="10100" spans="11:11">
      <c r="K10100"/>
    </row>
    <row r="10101" spans="11:11">
      <c r="K10101"/>
    </row>
    <row r="10102" spans="11:11">
      <c r="K10102"/>
    </row>
    <row r="10103" spans="11:11">
      <c r="K10103"/>
    </row>
    <row r="10104" spans="11:11">
      <c r="K10104"/>
    </row>
    <row r="10105" spans="11:11">
      <c r="K10105"/>
    </row>
    <row r="10106" spans="11:11">
      <c r="K10106"/>
    </row>
    <row r="10107" spans="11:11">
      <c r="K10107"/>
    </row>
    <row r="10108" spans="11:11">
      <c r="K10108"/>
    </row>
    <row r="10109" spans="11:11">
      <c r="K10109"/>
    </row>
    <row r="10110" spans="11:11">
      <c r="K10110"/>
    </row>
    <row r="10111" spans="11:11">
      <c r="K10111"/>
    </row>
    <row r="10112" spans="11:11">
      <c r="K10112"/>
    </row>
    <row r="10113" spans="11:11">
      <c r="K10113"/>
    </row>
    <row r="10114" spans="11:11">
      <c r="K10114"/>
    </row>
    <row r="10115" spans="11:11">
      <c r="K10115"/>
    </row>
    <row r="10116" spans="11:11">
      <c r="K10116"/>
    </row>
    <row r="10117" spans="11:11">
      <c r="K10117"/>
    </row>
    <row r="10118" spans="11:11">
      <c r="K10118"/>
    </row>
    <row r="10119" spans="11:11">
      <c r="K10119"/>
    </row>
    <row r="10120" spans="11:11">
      <c r="K10120"/>
    </row>
    <row r="10121" spans="11:11">
      <c r="K10121"/>
    </row>
    <row r="10122" spans="11:11">
      <c r="K10122"/>
    </row>
    <row r="10123" spans="11:11">
      <c r="K10123"/>
    </row>
    <row r="10124" spans="11:11">
      <c r="K10124"/>
    </row>
    <row r="10125" spans="11:11">
      <c r="K10125"/>
    </row>
    <row r="10126" spans="11:11">
      <c r="K10126"/>
    </row>
    <row r="10127" spans="11:11">
      <c r="K10127"/>
    </row>
    <row r="10128" spans="11:11">
      <c r="K10128"/>
    </row>
    <row r="10129" spans="11:11">
      <c r="K10129"/>
    </row>
    <row r="10130" spans="11:11">
      <c r="K10130"/>
    </row>
    <row r="10131" spans="11:11">
      <c r="K10131"/>
    </row>
    <row r="10132" spans="11:11">
      <c r="K10132"/>
    </row>
    <row r="10133" spans="11:11">
      <c r="K10133"/>
    </row>
    <row r="10134" spans="11:11">
      <c r="K10134"/>
    </row>
    <row r="10135" spans="11:11">
      <c r="K10135"/>
    </row>
    <row r="10136" spans="11:11">
      <c r="K10136"/>
    </row>
    <row r="10137" spans="11:11">
      <c r="K10137"/>
    </row>
    <row r="10138" spans="11:11">
      <c r="K10138"/>
    </row>
    <row r="10139" spans="11:11">
      <c r="K10139"/>
    </row>
    <row r="10140" spans="11:11">
      <c r="K10140"/>
    </row>
    <row r="10141" spans="11:11">
      <c r="K10141"/>
    </row>
    <row r="10142" spans="11:11">
      <c r="K10142"/>
    </row>
    <row r="10143" spans="11:11">
      <c r="K10143"/>
    </row>
    <row r="10144" spans="11:11">
      <c r="K10144"/>
    </row>
    <row r="10145" spans="11:11">
      <c r="K10145"/>
    </row>
    <row r="10146" spans="11:11">
      <c r="K10146"/>
    </row>
    <row r="10147" spans="11:11">
      <c r="K10147"/>
    </row>
    <row r="10148" spans="11:11">
      <c r="K10148"/>
    </row>
    <row r="10149" spans="11:11">
      <c r="K10149"/>
    </row>
    <row r="10150" spans="11:11">
      <c r="K10150"/>
    </row>
    <row r="10151" spans="11:11">
      <c r="K10151"/>
    </row>
    <row r="10152" spans="11:11">
      <c r="K10152"/>
    </row>
    <row r="10153" spans="11:11">
      <c r="K10153"/>
    </row>
    <row r="10154" spans="11:11">
      <c r="K10154"/>
    </row>
    <row r="10155" spans="11:11">
      <c r="K10155"/>
    </row>
    <row r="10156" spans="11:11">
      <c r="K10156"/>
    </row>
    <row r="10157" spans="11:11">
      <c r="K10157"/>
    </row>
    <row r="10158" spans="11:11">
      <c r="K10158"/>
    </row>
    <row r="10159" spans="11:11">
      <c r="K10159"/>
    </row>
    <row r="10160" spans="11:11">
      <c r="K10160"/>
    </row>
    <row r="10161" spans="11:11">
      <c r="K10161"/>
    </row>
    <row r="10162" spans="11:11">
      <c r="K10162"/>
    </row>
    <row r="10163" spans="11:11">
      <c r="K10163"/>
    </row>
    <row r="10164" spans="11:11">
      <c r="K10164"/>
    </row>
    <row r="10165" spans="11:11">
      <c r="K10165"/>
    </row>
    <row r="10166" spans="11:11">
      <c r="K10166"/>
    </row>
    <row r="10167" spans="11:11">
      <c r="K10167"/>
    </row>
    <row r="10168" spans="11:11">
      <c r="K10168"/>
    </row>
    <row r="10169" spans="11:11">
      <c r="K10169"/>
    </row>
    <row r="10170" spans="11:11">
      <c r="K10170"/>
    </row>
    <row r="10171" spans="11:11">
      <c r="K10171"/>
    </row>
    <row r="10172" spans="11:11">
      <c r="K10172"/>
    </row>
    <row r="10173" spans="11:11">
      <c r="K10173"/>
    </row>
    <row r="10174" spans="11:11">
      <c r="K10174"/>
    </row>
    <row r="10175" spans="11:11">
      <c r="K10175"/>
    </row>
    <row r="10176" spans="11:11">
      <c r="K10176"/>
    </row>
    <row r="10177" spans="11:11">
      <c r="K10177"/>
    </row>
    <row r="10178" spans="11:11">
      <c r="K10178"/>
    </row>
    <row r="10179" spans="11:11">
      <c r="K10179"/>
    </row>
    <row r="10180" spans="11:11">
      <c r="K10180"/>
    </row>
    <row r="10181" spans="11:11">
      <c r="K10181"/>
    </row>
    <row r="10182" spans="11:11">
      <c r="K10182"/>
    </row>
    <row r="10183" spans="11:11">
      <c r="K10183"/>
    </row>
    <row r="10184" spans="11:11">
      <c r="K10184"/>
    </row>
    <row r="10185" spans="11:11">
      <c r="K10185"/>
    </row>
    <row r="10186" spans="11:11">
      <c r="K10186"/>
    </row>
    <row r="10187" spans="11:11">
      <c r="K10187"/>
    </row>
    <row r="10188" spans="11:11">
      <c r="K10188"/>
    </row>
    <row r="10189" spans="11:11">
      <c r="K10189"/>
    </row>
    <row r="10190" spans="11:11">
      <c r="K10190"/>
    </row>
    <row r="10191" spans="11:11">
      <c r="K10191"/>
    </row>
    <row r="10192" spans="11:11">
      <c r="K10192"/>
    </row>
    <row r="10193" spans="11:11">
      <c r="K10193"/>
    </row>
    <row r="10194" spans="11:11">
      <c r="K10194"/>
    </row>
    <row r="10195" spans="11:11">
      <c r="K10195"/>
    </row>
    <row r="10196" spans="11:11">
      <c r="K10196"/>
    </row>
    <row r="10197" spans="11:11">
      <c r="K10197"/>
    </row>
    <row r="10198" spans="11:11">
      <c r="K10198"/>
    </row>
    <row r="10199" spans="11:11">
      <c r="K10199"/>
    </row>
    <row r="10200" spans="11:11">
      <c r="K10200"/>
    </row>
    <row r="10201" spans="11:11">
      <c r="K10201"/>
    </row>
    <row r="10202" spans="11:11">
      <c r="K10202"/>
    </row>
    <row r="10203" spans="11:11">
      <c r="K10203"/>
    </row>
    <row r="10204" spans="11:11">
      <c r="K10204"/>
    </row>
    <row r="10205" spans="11:11">
      <c r="K10205"/>
    </row>
    <row r="10206" spans="11:11">
      <c r="K10206"/>
    </row>
    <row r="10207" spans="11:11">
      <c r="K10207"/>
    </row>
    <row r="10208" spans="11:11">
      <c r="K10208"/>
    </row>
    <row r="10209" spans="11:11">
      <c r="K10209"/>
    </row>
    <row r="10210" spans="11:11">
      <c r="K10210"/>
    </row>
    <row r="10211" spans="11:11">
      <c r="K10211"/>
    </row>
    <row r="10212" spans="11:11">
      <c r="K10212"/>
    </row>
    <row r="10213" spans="11:11">
      <c r="K10213"/>
    </row>
    <row r="10214" spans="11:11">
      <c r="K10214"/>
    </row>
    <row r="10215" spans="11:11">
      <c r="K10215"/>
    </row>
    <row r="10216" spans="11:11">
      <c r="K10216"/>
    </row>
    <row r="10217" spans="11:11">
      <c r="K10217"/>
    </row>
    <row r="10218" spans="11:11">
      <c r="K10218"/>
    </row>
    <row r="10219" spans="11:11">
      <c r="K10219"/>
    </row>
    <row r="10220" spans="11:11">
      <c r="K10220"/>
    </row>
    <row r="10221" spans="11:11">
      <c r="K10221"/>
    </row>
    <row r="10222" spans="11:11">
      <c r="K10222"/>
    </row>
    <row r="10223" spans="11:11">
      <c r="K10223"/>
    </row>
    <row r="10224" spans="11:11">
      <c r="K10224"/>
    </row>
    <row r="10225" spans="11:11">
      <c r="K10225"/>
    </row>
    <row r="10226" spans="11:11">
      <c r="K10226"/>
    </row>
    <row r="10227" spans="11:11">
      <c r="K10227"/>
    </row>
    <row r="10228" spans="11:11">
      <c r="K10228"/>
    </row>
    <row r="10229" spans="11:11">
      <c r="K10229"/>
    </row>
    <row r="10230" spans="11:11">
      <c r="K10230"/>
    </row>
    <row r="10231" spans="11:11">
      <c r="K10231"/>
    </row>
    <row r="10232" spans="11:11">
      <c r="K10232"/>
    </row>
    <row r="10233" spans="11:11">
      <c r="K10233"/>
    </row>
    <row r="10234" spans="11:11">
      <c r="K10234"/>
    </row>
    <row r="10235" spans="11:11">
      <c r="K10235"/>
    </row>
    <row r="10236" spans="11:11">
      <c r="K10236"/>
    </row>
    <row r="10237" spans="11:11">
      <c r="K10237"/>
    </row>
    <row r="10238" spans="11:11">
      <c r="K10238"/>
    </row>
    <row r="10239" spans="11:11">
      <c r="K10239"/>
    </row>
    <row r="10240" spans="11:11">
      <c r="K10240"/>
    </row>
    <row r="10241" spans="11:11">
      <c r="K10241"/>
    </row>
    <row r="10242" spans="11:11">
      <c r="K10242"/>
    </row>
    <row r="10243" spans="11:11">
      <c r="K10243"/>
    </row>
    <row r="10244" spans="11:11">
      <c r="K10244"/>
    </row>
    <row r="10245" spans="11:11">
      <c r="K10245"/>
    </row>
    <row r="10246" spans="11:11">
      <c r="K10246"/>
    </row>
    <row r="10247" spans="11:11">
      <c r="K10247"/>
    </row>
    <row r="10248" spans="11:11">
      <c r="K10248"/>
    </row>
    <row r="10249" spans="11:11">
      <c r="K10249"/>
    </row>
    <row r="10250" spans="11:11">
      <c r="K10250"/>
    </row>
    <row r="10251" spans="11:11">
      <c r="K10251"/>
    </row>
    <row r="10252" spans="11:11">
      <c r="K10252"/>
    </row>
    <row r="10253" spans="11:11">
      <c r="K10253"/>
    </row>
    <row r="10254" spans="11:11">
      <c r="K10254"/>
    </row>
    <row r="10255" spans="11:11">
      <c r="K10255"/>
    </row>
    <row r="10256" spans="11:11">
      <c r="K10256"/>
    </row>
    <row r="10257" spans="11:11">
      <c r="K10257"/>
    </row>
    <row r="10258" spans="11:11">
      <c r="K10258"/>
    </row>
    <row r="10259" spans="11:11">
      <c r="K10259"/>
    </row>
    <row r="10260" spans="11:11">
      <c r="K10260"/>
    </row>
    <row r="10261" spans="11:11">
      <c r="K10261"/>
    </row>
    <row r="10262" spans="11:11">
      <c r="K10262"/>
    </row>
    <row r="10263" spans="11:11">
      <c r="K10263"/>
    </row>
    <row r="10264" spans="11:11">
      <c r="K10264"/>
    </row>
    <row r="10265" spans="11:11">
      <c r="K10265"/>
    </row>
    <row r="10266" spans="11:11">
      <c r="K10266"/>
    </row>
    <row r="10267" spans="11:11">
      <c r="K10267"/>
    </row>
    <row r="10268" spans="11:11">
      <c r="K10268"/>
    </row>
    <row r="10269" spans="11:11">
      <c r="K10269"/>
    </row>
    <row r="10270" spans="11:11">
      <c r="K10270"/>
    </row>
    <row r="10271" spans="11:11">
      <c r="K10271"/>
    </row>
    <row r="10272" spans="11:11">
      <c r="K10272"/>
    </row>
    <row r="10273" spans="11:11">
      <c r="K10273"/>
    </row>
    <row r="10274" spans="11:11">
      <c r="K10274"/>
    </row>
    <row r="10275" spans="11:11">
      <c r="K10275"/>
    </row>
    <row r="10276" spans="11:11">
      <c r="K10276"/>
    </row>
    <row r="10277" spans="11:11">
      <c r="K10277"/>
    </row>
    <row r="10278" spans="11:11">
      <c r="K10278"/>
    </row>
    <row r="10279" spans="11:11">
      <c r="K10279"/>
    </row>
    <row r="10280" spans="11:11">
      <c r="K10280"/>
    </row>
    <row r="10281" spans="11:11">
      <c r="K10281"/>
    </row>
    <row r="10282" spans="11:11">
      <c r="K10282"/>
    </row>
    <row r="10283" spans="11:11">
      <c r="K10283"/>
    </row>
    <row r="10284" spans="11:11">
      <c r="K10284"/>
    </row>
    <row r="10285" spans="11:11">
      <c r="K10285"/>
    </row>
    <row r="10286" spans="11:11">
      <c r="K10286"/>
    </row>
    <row r="10287" spans="11:11">
      <c r="K10287"/>
    </row>
    <row r="10288" spans="11:11">
      <c r="K10288"/>
    </row>
    <row r="10289" spans="11:11">
      <c r="K10289"/>
    </row>
    <row r="10290" spans="11:11">
      <c r="K10290"/>
    </row>
    <row r="10291" spans="11:11">
      <c r="K10291"/>
    </row>
    <row r="10292" spans="11:11">
      <c r="K10292"/>
    </row>
    <row r="10293" spans="11:11">
      <c r="K10293"/>
    </row>
    <row r="10294" spans="11:11">
      <c r="K10294"/>
    </row>
    <row r="10295" spans="11:11">
      <c r="K10295"/>
    </row>
    <row r="10296" spans="11:11">
      <c r="K10296"/>
    </row>
    <row r="10297" spans="11:11">
      <c r="K10297"/>
    </row>
    <row r="10298" spans="11:11">
      <c r="K10298"/>
    </row>
    <row r="10299" spans="11:11">
      <c r="K10299"/>
    </row>
    <row r="10300" spans="11:11">
      <c r="K10300"/>
    </row>
    <row r="10301" spans="11:11">
      <c r="K10301"/>
    </row>
    <row r="10302" spans="11:11">
      <c r="K10302"/>
    </row>
    <row r="10303" spans="11:11">
      <c r="K10303"/>
    </row>
    <row r="10304" spans="11:11">
      <c r="K10304"/>
    </row>
    <row r="10305" spans="11:11">
      <c r="K10305"/>
    </row>
    <row r="10306" spans="11:11">
      <c r="K10306"/>
    </row>
    <row r="10307" spans="11:11">
      <c r="K10307"/>
    </row>
    <row r="10308" spans="11:11">
      <c r="K10308"/>
    </row>
    <row r="10309" spans="11:11">
      <c r="K10309"/>
    </row>
    <row r="10310" spans="11:11">
      <c r="K10310"/>
    </row>
    <row r="10311" spans="11:11">
      <c r="K10311"/>
    </row>
    <row r="10312" spans="11:11">
      <c r="K10312"/>
    </row>
    <row r="10313" spans="11:11">
      <c r="K10313"/>
    </row>
    <row r="10314" spans="11:11">
      <c r="K10314"/>
    </row>
    <row r="10315" spans="11:11">
      <c r="K10315"/>
    </row>
    <row r="10316" spans="11:11">
      <c r="K10316"/>
    </row>
    <row r="10317" spans="11:11">
      <c r="K10317"/>
    </row>
    <row r="10318" spans="11:11">
      <c r="K10318"/>
    </row>
    <row r="10319" spans="11:11">
      <c r="K10319"/>
    </row>
    <row r="10320" spans="11:11">
      <c r="K10320"/>
    </row>
    <row r="10321" spans="11:11">
      <c r="K10321"/>
    </row>
    <row r="10322" spans="11:11">
      <c r="K10322"/>
    </row>
    <row r="10323" spans="11:11">
      <c r="K10323"/>
    </row>
    <row r="10324" spans="11:11">
      <c r="K10324"/>
    </row>
    <row r="10325" spans="11:11">
      <c r="K10325"/>
    </row>
    <row r="10326" spans="11:11">
      <c r="K10326"/>
    </row>
    <row r="10327" spans="11:11">
      <c r="K10327"/>
    </row>
    <row r="10328" spans="11:11">
      <c r="K10328"/>
    </row>
    <row r="10329" spans="11:11">
      <c r="K10329"/>
    </row>
    <row r="10330" spans="11:11">
      <c r="K10330"/>
    </row>
    <row r="10331" spans="11:11">
      <c r="K10331"/>
    </row>
    <row r="10332" spans="11:11">
      <c r="K10332"/>
    </row>
    <row r="10333" spans="11:11">
      <c r="K10333"/>
    </row>
    <row r="10334" spans="11:11">
      <c r="K10334"/>
    </row>
    <row r="10335" spans="11:11">
      <c r="K10335"/>
    </row>
    <row r="10336" spans="11:11">
      <c r="K10336"/>
    </row>
    <row r="10337" spans="11:11">
      <c r="K10337"/>
    </row>
    <row r="10338" spans="11:11">
      <c r="K10338"/>
    </row>
    <row r="10339" spans="11:11">
      <c r="K10339"/>
    </row>
    <row r="10340" spans="11:11">
      <c r="K10340"/>
    </row>
    <row r="10341" spans="11:11">
      <c r="K10341"/>
    </row>
    <row r="10342" spans="11:11">
      <c r="K10342"/>
    </row>
    <row r="10343" spans="11:11">
      <c r="K10343"/>
    </row>
    <row r="10344" spans="11:11">
      <c r="K10344"/>
    </row>
    <row r="10345" spans="11:11">
      <c r="K10345"/>
    </row>
    <row r="10346" spans="11:11">
      <c r="K10346"/>
    </row>
    <row r="10347" spans="11:11">
      <c r="K10347"/>
    </row>
    <row r="10348" spans="11:11">
      <c r="K10348"/>
    </row>
    <row r="10349" spans="11:11">
      <c r="K10349"/>
    </row>
    <row r="10350" spans="11:11">
      <c r="K10350"/>
    </row>
    <row r="10351" spans="11:11">
      <c r="K10351"/>
    </row>
    <row r="10352" spans="11:11">
      <c r="K10352"/>
    </row>
    <row r="10353" spans="11:11">
      <c r="K10353"/>
    </row>
    <row r="10354" spans="11:11">
      <c r="K10354"/>
    </row>
    <row r="10355" spans="11:11">
      <c r="K10355"/>
    </row>
    <row r="10356" spans="11:11">
      <c r="K10356"/>
    </row>
    <row r="10357" spans="11:11">
      <c r="K10357"/>
    </row>
    <row r="10358" spans="11:11">
      <c r="K10358"/>
    </row>
    <row r="10359" spans="11:11">
      <c r="K10359"/>
    </row>
    <row r="10360" spans="11:11">
      <c r="K10360"/>
    </row>
    <row r="10361" spans="11:11">
      <c r="K10361"/>
    </row>
    <row r="10362" spans="11:11">
      <c r="K10362"/>
    </row>
    <row r="10363" spans="11:11">
      <c r="K10363"/>
    </row>
    <row r="10364" spans="11:11">
      <c r="K10364"/>
    </row>
    <row r="10365" spans="11:11">
      <c r="K10365"/>
    </row>
    <row r="10366" spans="11:11">
      <c r="K10366"/>
    </row>
    <row r="10367" spans="11:11">
      <c r="K10367"/>
    </row>
    <row r="10368" spans="11:11">
      <c r="K10368"/>
    </row>
    <row r="10369" spans="11:11">
      <c r="K10369"/>
    </row>
    <row r="10370" spans="11:11">
      <c r="K10370"/>
    </row>
    <row r="10371" spans="11:11">
      <c r="K10371"/>
    </row>
    <row r="10372" spans="11:11">
      <c r="K10372"/>
    </row>
    <row r="10373" spans="11:11">
      <c r="K10373"/>
    </row>
    <row r="10374" spans="11:11">
      <c r="K10374"/>
    </row>
    <row r="10375" spans="11:11">
      <c r="K10375"/>
    </row>
    <row r="10376" spans="11:11">
      <c r="K10376"/>
    </row>
    <row r="10377" spans="11:11">
      <c r="K10377"/>
    </row>
    <row r="10378" spans="11:11">
      <c r="K10378"/>
    </row>
    <row r="10379" spans="11:11">
      <c r="K10379"/>
    </row>
    <row r="10380" spans="11:11">
      <c r="K10380"/>
    </row>
    <row r="10381" spans="11:11">
      <c r="K10381"/>
    </row>
    <row r="10382" spans="11:11">
      <c r="K10382"/>
    </row>
    <row r="10383" spans="11:11">
      <c r="K10383"/>
    </row>
    <row r="10384" spans="11:11">
      <c r="K10384"/>
    </row>
    <row r="10385" spans="11:11">
      <c r="K10385"/>
    </row>
    <row r="10386" spans="11:11">
      <c r="K10386"/>
    </row>
    <row r="10387" spans="11:11">
      <c r="K10387"/>
    </row>
    <row r="10388" spans="11:11">
      <c r="K10388"/>
    </row>
    <row r="10389" spans="11:11">
      <c r="K10389"/>
    </row>
    <row r="10390" spans="11:11">
      <c r="K10390"/>
    </row>
    <row r="10391" spans="11:11">
      <c r="K10391"/>
    </row>
    <row r="10392" spans="11:11">
      <c r="K10392"/>
    </row>
    <row r="10393" spans="11:11">
      <c r="K10393"/>
    </row>
    <row r="10394" spans="11:11">
      <c r="K10394"/>
    </row>
    <row r="10395" spans="11:11">
      <c r="K10395"/>
    </row>
    <row r="10396" spans="11:11">
      <c r="K10396"/>
    </row>
    <row r="10397" spans="11:11">
      <c r="K10397"/>
    </row>
    <row r="10398" spans="11:11">
      <c r="K10398"/>
    </row>
    <row r="10399" spans="11:11">
      <c r="K10399"/>
    </row>
    <row r="10400" spans="11:11">
      <c r="K10400"/>
    </row>
    <row r="10401" spans="11:11">
      <c r="K10401"/>
    </row>
    <row r="10402" spans="11:11">
      <c r="K10402"/>
    </row>
    <row r="10403" spans="11:11">
      <c r="K10403"/>
    </row>
    <row r="10404" spans="11:11">
      <c r="K10404"/>
    </row>
    <row r="10405" spans="11:11">
      <c r="K10405"/>
    </row>
    <row r="10406" spans="11:11">
      <c r="K10406"/>
    </row>
    <row r="10407" spans="11:11">
      <c r="K10407"/>
    </row>
    <row r="10408" spans="11:11">
      <c r="K10408"/>
    </row>
    <row r="10409" spans="11:11">
      <c r="K10409"/>
    </row>
    <row r="10410" spans="11:11">
      <c r="K10410"/>
    </row>
    <row r="10411" spans="11:11">
      <c r="K10411"/>
    </row>
    <row r="10412" spans="11:11">
      <c r="K10412"/>
    </row>
    <row r="10413" spans="11:11">
      <c r="K10413"/>
    </row>
    <row r="10414" spans="11:11">
      <c r="K10414"/>
    </row>
    <row r="10415" spans="11:11">
      <c r="K10415"/>
    </row>
    <row r="10416" spans="11:11">
      <c r="K10416"/>
    </row>
    <row r="10417" spans="11:11">
      <c r="K10417"/>
    </row>
    <row r="10418" spans="11:11">
      <c r="K10418"/>
    </row>
    <row r="10419" spans="11:11">
      <c r="K10419"/>
    </row>
    <row r="10420" spans="11:11">
      <c r="K10420"/>
    </row>
    <row r="10421" spans="11:11">
      <c r="K10421"/>
    </row>
    <row r="10422" spans="11:11">
      <c r="K10422"/>
    </row>
    <row r="10423" spans="11:11">
      <c r="K10423"/>
    </row>
    <row r="10424" spans="11:11">
      <c r="K10424"/>
    </row>
    <row r="10425" spans="11:11">
      <c r="K10425"/>
    </row>
    <row r="10426" spans="11:11">
      <c r="K10426"/>
    </row>
    <row r="10427" spans="11:11">
      <c r="K10427"/>
    </row>
    <row r="10428" spans="11:11">
      <c r="K10428"/>
    </row>
    <row r="10429" spans="11:11">
      <c r="K10429"/>
    </row>
    <row r="10430" spans="11:11">
      <c r="K10430"/>
    </row>
    <row r="10431" spans="11:11">
      <c r="K10431"/>
    </row>
    <row r="10432" spans="11:11">
      <c r="K10432"/>
    </row>
    <row r="10433" spans="11:11">
      <c r="K10433"/>
    </row>
    <row r="10434" spans="11:11">
      <c r="K10434"/>
    </row>
    <row r="10435" spans="11:11">
      <c r="K10435"/>
    </row>
    <row r="10436" spans="11:11">
      <c r="K10436"/>
    </row>
    <row r="10437" spans="11:11">
      <c r="K10437"/>
    </row>
    <row r="10438" spans="11:11">
      <c r="K10438"/>
    </row>
    <row r="10439" spans="11:11">
      <c r="K10439"/>
    </row>
    <row r="10440" spans="11:11">
      <c r="K10440"/>
    </row>
    <row r="10441" spans="11:11">
      <c r="K10441"/>
    </row>
    <row r="10442" spans="11:11">
      <c r="K10442"/>
    </row>
    <row r="10443" spans="11:11">
      <c r="K10443"/>
    </row>
    <row r="10444" spans="11:11">
      <c r="K10444"/>
    </row>
    <row r="10445" spans="11:11">
      <c r="K10445"/>
    </row>
    <row r="10446" spans="11:11">
      <c r="K10446"/>
    </row>
    <row r="10447" spans="11:11">
      <c r="K10447"/>
    </row>
    <row r="10448" spans="11:11">
      <c r="K10448"/>
    </row>
    <row r="10449" spans="11:11">
      <c r="K10449"/>
    </row>
    <row r="10450" spans="11:11">
      <c r="K10450"/>
    </row>
    <row r="10451" spans="11:11">
      <c r="K10451"/>
    </row>
    <row r="10452" spans="11:11">
      <c r="K10452"/>
    </row>
    <row r="10453" spans="11:11">
      <c r="K10453"/>
    </row>
    <row r="10454" spans="11:11">
      <c r="K10454"/>
    </row>
    <row r="10455" spans="11:11">
      <c r="K10455"/>
    </row>
    <row r="10456" spans="11:11">
      <c r="K10456"/>
    </row>
    <row r="10457" spans="11:11">
      <c r="K10457"/>
    </row>
    <row r="10458" spans="11:11">
      <c r="K10458"/>
    </row>
    <row r="10459" spans="11:11">
      <c r="K10459"/>
    </row>
    <row r="10460" spans="11:11">
      <c r="K10460"/>
    </row>
    <row r="10461" spans="11:11">
      <c r="K10461"/>
    </row>
    <row r="10462" spans="11:11">
      <c r="K10462"/>
    </row>
    <row r="10463" spans="11:11">
      <c r="K10463"/>
    </row>
    <row r="10464" spans="11:11">
      <c r="K10464"/>
    </row>
    <row r="10465" spans="11:11">
      <c r="K10465"/>
    </row>
    <row r="10466" spans="11:11">
      <c r="K10466"/>
    </row>
    <row r="10467" spans="11:11">
      <c r="K10467"/>
    </row>
    <row r="10468" spans="11:11">
      <c r="K10468"/>
    </row>
    <row r="10469" spans="11:11">
      <c r="K10469"/>
    </row>
    <row r="10470" spans="11:11">
      <c r="K10470"/>
    </row>
    <row r="10471" spans="11:11">
      <c r="K10471"/>
    </row>
    <row r="10472" spans="11:11">
      <c r="K10472"/>
    </row>
    <row r="10473" spans="11:11">
      <c r="K10473"/>
    </row>
    <row r="10474" spans="11:11">
      <c r="K10474"/>
    </row>
    <row r="10475" spans="11:11">
      <c r="K10475"/>
    </row>
    <row r="10476" spans="11:11">
      <c r="K10476"/>
    </row>
    <row r="10477" spans="11:11">
      <c r="K10477"/>
    </row>
    <row r="10478" spans="11:11">
      <c r="K10478"/>
    </row>
    <row r="10479" spans="11:11">
      <c r="K10479"/>
    </row>
    <row r="10480" spans="11:11">
      <c r="K10480"/>
    </row>
    <row r="10481" spans="11:11">
      <c r="K10481"/>
    </row>
    <row r="10482" spans="11:11">
      <c r="K10482"/>
    </row>
    <row r="10483" spans="11:11">
      <c r="K10483"/>
    </row>
    <row r="10484" spans="11:11">
      <c r="K10484"/>
    </row>
    <row r="10485" spans="11:11">
      <c r="K10485"/>
    </row>
    <row r="10486" spans="11:11">
      <c r="K10486"/>
    </row>
    <row r="10487" spans="11:11">
      <c r="K10487"/>
    </row>
    <row r="10488" spans="11:11">
      <c r="K10488"/>
    </row>
    <row r="10489" spans="11:11">
      <c r="K10489"/>
    </row>
    <row r="10490" spans="11:11">
      <c r="K10490"/>
    </row>
    <row r="10491" spans="11:11">
      <c r="K10491"/>
    </row>
    <row r="10492" spans="11:11">
      <c r="K10492"/>
    </row>
    <row r="10493" spans="11:11">
      <c r="K10493"/>
    </row>
    <row r="10494" spans="11:11">
      <c r="K10494"/>
    </row>
    <row r="10495" spans="11:11">
      <c r="K10495"/>
    </row>
    <row r="10496" spans="11:11">
      <c r="K10496"/>
    </row>
    <row r="10497" spans="11:11">
      <c r="K10497"/>
    </row>
    <row r="10498" spans="11:11">
      <c r="K10498"/>
    </row>
    <row r="10499" spans="11:11">
      <c r="K10499"/>
    </row>
    <row r="10500" spans="11:11">
      <c r="K10500"/>
    </row>
    <row r="10501" spans="11:11">
      <c r="K10501"/>
    </row>
    <row r="10502" spans="11:11">
      <c r="K10502"/>
    </row>
    <row r="10503" spans="11:11">
      <c r="K10503"/>
    </row>
    <row r="10504" spans="11:11">
      <c r="K10504"/>
    </row>
    <row r="10505" spans="11:11">
      <c r="K10505"/>
    </row>
    <row r="10506" spans="11:11">
      <c r="K10506"/>
    </row>
    <row r="10507" spans="11:11">
      <c r="K10507"/>
    </row>
    <row r="10508" spans="11:11">
      <c r="K10508"/>
    </row>
    <row r="10509" spans="11:11">
      <c r="K10509"/>
    </row>
    <row r="10510" spans="11:11">
      <c r="K10510"/>
    </row>
    <row r="10511" spans="11:11">
      <c r="K10511"/>
    </row>
    <row r="10512" spans="11:11">
      <c r="K10512"/>
    </row>
    <row r="10513" spans="11:11">
      <c r="K10513"/>
    </row>
    <row r="10514" spans="11:11">
      <c r="K10514"/>
    </row>
    <row r="10515" spans="11:11">
      <c r="K10515"/>
    </row>
    <row r="10516" spans="11:11">
      <c r="K10516"/>
    </row>
    <row r="10517" spans="11:11">
      <c r="K10517"/>
    </row>
    <row r="10518" spans="11:11">
      <c r="K10518"/>
    </row>
    <row r="10519" spans="11:11">
      <c r="K10519"/>
    </row>
    <row r="10520" spans="11:11">
      <c r="K10520"/>
    </row>
    <row r="10521" spans="11:11">
      <c r="K10521"/>
    </row>
    <row r="10522" spans="11:11">
      <c r="K10522"/>
    </row>
    <row r="10523" spans="11:11">
      <c r="K10523"/>
    </row>
    <row r="10524" spans="11:11">
      <c r="K10524"/>
    </row>
    <row r="10525" spans="11:11">
      <c r="K10525"/>
    </row>
    <row r="10526" spans="11:11">
      <c r="K10526"/>
    </row>
    <row r="10527" spans="11:11">
      <c r="K10527"/>
    </row>
    <row r="10528" spans="11:11">
      <c r="K10528"/>
    </row>
    <row r="10529" spans="11:11">
      <c r="K10529"/>
    </row>
    <row r="10530" spans="11:11">
      <c r="K10530"/>
    </row>
    <row r="10531" spans="11:11">
      <c r="K10531"/>
    </row>
    <row r="10532" spans="11:11">
      <c r="K10532"/>
    </row>
    <row r="10533" spans="11:11">
      <c r="K10533"/>
    </row>
    <row r="10534" spans="11:11">
      <c r="K10534"/>
    </row>
    <row r="10535" spans="11:11">
      <c r="K10535"/>
    </row>
    <row r="10536" spans="11:11">
      <c r="K10536"/>
    </row>
    <row r="10537" spans="11:11">
      <c r="K10537"/>
    </row>
    <row r="10538" spans="11:11">
      <c r="K10538"/>
    </row>
    <row r="10539" spans="11:11">
      <c r="K10539"/>
    </row>
    <row r="10540" spans="11:11">
      <c r="K10540"/>
    </row>
    <row r="10541" spans="11:11">
      <c r="K10541"/>
    </row>
    <row r="10542" spans="11:11">
      <c r="K10542"/>
    </row>
    <row r="10543" spans="11:11">
      <c r="K10543"/>
    </row>
    <row r="10544" spans="11:11">
      <c r="K10544"/>
    </row>
    <row r="10545" spans="11:11">
      <c r="K10545"/>
    </row>
    <row r="10546" spans="11:11">
      <c r="K10546"/>
    </row>
    <row r="10547" spans="11:11">
      <c r="K10547"/>
    </row>
    <row r="10548" spans="11:11">
      <c r="K10548"/>
    </row>
    <row r="10549" spans="11:11">
      <c r="K10549"/>
    </row>
    <row r="10550" spans="11:11">
      <c r="K10550"/>
    </row>
    <row r="10551" spans="11:11">
      <c r="K10551"/>
    </row>
    <row r="10552" spans="11:11">
      <c r="K10552"/>
    </row>
    <row r="10553" spans="11:11">
      <c r="K10553"/>
    </row>
    <row r="10554" spans="11:11">
      <c r="K10554"/>
    </row>
    <row r="10555" spans="11:11">
      <c r="K10555"/>
    </row>
    <row r="10556" spans="11:11">
      <c r="K10556"/>
    </row>
    <row r="10557" spans="11:11">
      <c r="K10557"/>
    </row>
    <row r="10558" spans="11:11">
      <c r="K10558"/>
    </row>
    <row r="10559" spans="11:11">
      <c r="K10559"/>
    </row>
    <row r="10560" spans="11:11">
      <c r="K10560"/>
    </row>
    <row r="10561" spans="11:11">
      <c r="K10561"/>
    </row>
    <row r="10562" spans="11:11">
      <c r="K10562"/>
    </row>
    <row r="10563" spans="11:11">
      <c r="K10563"/>
    </row>
    <row r="10564" spans="11:11">
      <c r="K10564"/>
    </row>
    <row r="10565" spans="11:11">
      <c r="K10565"/>
    </row>
    <row r="10566" spans="11:11">
      <c r="K10566"/>
    </row>
    <row r="10567" spans="11:11">
      <c r="K10567"/>
    </row>
    <row r="10568" spans="11:11">
      <c r="K10568"/>
    </row>
    <row r="10569" spans="11:11">
      <c r="K10569"/>
    </row>
    <row r="10570" spans="11:11">
      <c r="K10570"/>
    </row>
    <row r="10571" spans="11:11">
      <c r="K10571"/>
    </row>
    <row r="10572" spans="11:11">
      <c r="K10572"/>
    </row>
    <row r="10573" spans="11:11">
      <c r="K10573"/>
    </row>
    <row r="10574" spans="11:11">
      <c r="K10574"/>
    </row>
    <row r="10575" spans="11:11">
      <c r="K10575"/>
    </row>
    <row r="10576" spans="11:11">
      <c r="K10576"/>
    </row>
    <row r="10577" spans="11:11">
      <c r="K10577"/>
    </row>
    <row r="10578" spans="11:11">
      <c r="K10578"/>
    </row>
    <row r="10579" spans="11:11">
      <c r="K10579"/>
    </row>
    <row r="10580" spans="11:11">
      <c r="K10580"/>
    </row>
    <row r="10581" spans="11:11">
      <c r="K10581"/>
    </row>
    <row r="10582" spans="11:11">
      <c r="K10582"/>
    </row>
    <row r="10583" spans="11:11">
      <c r="K10583"/>
    </row>
    <row r="10584" spans="11:11">
      <c r="K10584"/>
    </row>
    <row r="10585" spans="11:11">
      <c r="K10585"/>
    </row>
    <row r="10586" spans="11:11">
      <c r="K10586"/>
    </row>
    <row r="10587" spans="11:11">
      <c r="K10587"/>
    </row>
    <row r="10588" spans="11:11">
      <c r="K10588"/>
    </row>
    <row r="10589" spans="11:11">
      <c r="K10589"/>
    </row>
    <row r="10590" spans="11:11">
      <c r="K10590"/>
    </row>
    <row r="10591" spans="11:11">
      <c r="K10591"/>
    </row>
    <row r="10592" spans="11:11">
      <c r="K10592"/>
    </row>
    <row r="10593" spans="11:11">
      <c r="K10593"/>
    </row>
    <row r="10594" spans="11:11">
      <c r="K10594"/>
    </row>
    <row r="10595" spans="11:11">
      <c r="K10595"/>
    </row>
    <row r="10596" spans="11:11">
      <c r="K10596"/>
    </row>
    <row r="10597" spans="11:11">
      <c r="K10597"/>
    </row>
    <row r="10598" spans="11:11">
      <c r="K10598"/>
    </row>
    <row r="10599" spans="11:11">
      <c r="K10599"/>
    </row>
    <row r="10600" spans="11:11">
      <c r="K10600"/>
    </row>
    <row r="10601" spans="11:11">
      <c r="K10601"/>
    </row>
    <row r="10602" spans="11:11">
      <c r="K10602"/>
    </row>
    <row r="10603" spans="11:11">
      <c r="K10603"/>
    </row>
    <row r="10604" spans="11:11">
      <c r="K10604"/>
    </row>
    <row r="10605" spans="11:11">
      <c r="K10605"/>
    </row>
    <row r="10606" spans="11:11">
      <c r="K10606"/>
    </row>
    <row r="10607" spans="11:11">
      <c r="K10607"/>
    </row>
    <row r="10608" spans="11:11">
      <c r="K10608"/>
    </row>
    <row r="10609" spans="11:11">
      <c r="K10609"/>
    </row>
    <row r="10610" spans="11:11">
      <c r="K10610"/>
    </row>
    <row r="10611" spans="11:11">
      <c r="K10611"/>
    </row>
    <row r="10612" spans="11:11">
      <c r="K10612"/>
    </row>
    <row r="10613" spans="11:11">
      <c r="K10613"/>
    </row>
    <row r="10614" spans="11:11">
      <c r="K10614"/>
    </row>
    <row r="10615" spans="11:11">
      <c r="K10615"/>
    </row>
    <row r="10616" spans="11:11">
      <c r="K10616"/>
    </row>
    <row r="10617" spans="11:11">
      <c r="K10617"/>
    </row>
    <row r="10618" spans="11:11">
      <c r="K10618"/>
    </row>
    <row r="10619" spans="11:11">
      <c r="K10619"/>
    </row>
    <row r="10620" spans="11:11">
      <c r="K10620"/>
    </row>
    <row r="10621" spans="11:11">
      <c r="K10621"/>
    </row>
    <row r="10622" spans="11:11">
      <c r="K10622"/>
    </row>
    <row r="10623" spans="11:11">
      <c r="K10623"/>
    </row>
    <row r="10624" spans="11:11">
      <c r="K10624"/>
    </row>
    <row r="10625" spans="11:11">
      <c r="K10625"/>
    </row>
    <row r="10626" spans="11:11">
      <c r="K10626"/>
    </row>
    <row r="10627" spans="11:11">
      <c r="K10627"/>
    </row>
    <row r="10628" spans="11:11">
      <c r="K10628"/>
    </row>
    <row r="10629" spans="11:11">
      <c r="K10629"/>
    </row>
    <row r="10630" spans="11:11">
      <c r="K10630"/>
    </row>
    <row r="10631" spans="11:11">
      <c r="K10631"/>
    </row>
    <row r="10632" spans="11:11">
      <c r="K10632"/>
    </row>
    <row r="10633" spans="11:11">
      <c r="K10633"/>
    </row>
    <row r="10634" spans="11:11">
      <c r="K10634"/>
    </row>
    <row r="10635" spans="11:11">
      <c r="K10635"/>
    </row>
    <row r="10636" spans="11:11">
      <c r="K10636"/>
    </row>
    <row r="10637" spans="11:11">
      <c r="K10637"/>
    </row>
    <row r="10638" spans="11:11">
      <c r="K10638"/>
    </row>
    <row r="10639" spans="11:11">
      <c r="K10639"/>
    </row>
    <row r="10640" spans="11:11">
      <c r="K10640"/>
    </row>
    <row r="10641" spans="11:11">
      <c r="K10641"/>
    </row>
    <row r="10642" spans="11:11">
      <c r="K10642"/>
    </row>
    <row r="10643" spans="11:11">
      <c r="K10643"/>
    </row>
    <row r="10644" spans="11:11">
      <c r="K10644"/>
    </row>
    <row r="10645" spans="11:11">
      <c r="K10645"/>
    </row>
    <row r="10646" spans="11:11">
      <c r="K10646"/>
    </row>
    <row r="10647" spans="11:11">
      <c r="K10647"/>
    </row>
    <row r="10648" spans="11:11">
      <c r="K10648"/>
    </row>
    <row r="10649" spans="11:11">
      <c r="K10649"/>
    </row>
    <row r="10650" spans="11:11">
      <c r="K10650"/>
    </row>
    <row r="10651" spans="11:11">
      <c r="K10651"/>
    </row>
    <row r="10652" spans="11:11">
      <c r="K10652"/>
    </row>
    <row r="10653" spans="11:11">
      <c r="K10653"/>
    </row>
    <row r="10654" spans="11:11">
      <c r="K10654"/>
    </row>
    <row r="10655" spans="11:11">
      <c r="K10655"/>
    </row>
    <row r="10656" spans="11:11">
      <c r="K10656"/>
    </row>
    <row r="10657" spans="11:11">
      <c r="K10657"/>
    </row>
    <row r="10658" spans="11:11">
      <c r="K10658"/>
    </row>
    <row r="10659" spans="11:11">
      <c r="K10659"/>
    </row>
    <row r="10660" spans="11:11">
      <c r="K10660"/>
    </row>
    <row r="10661" spans="11:11">
      <c r="K10661"/>
    </row>
    <row r="10662" spans="11:11">
      <c r="K10662"/>
    </row>
    <row r="10663" spans="11:11">
      <c r="K10663"/>
    </row>
    <row r="10664" spans="11:11">
      <c r="K10664"/>
    </row>
    <row r="10665" spans="11:11">
      <c r="K10665"/>
    </row>
    <row r="10666" spans="11:11">
      <c r="K10666"/>
    </row>
    <row r="10667" spans="11:11">
      <c r="K10667"/>
    </row>
    <row r="10668" spans="11:11">
      <c r="K10668"/>
    </row>
    <row r="10669" spans="11:11">
      <c r="K10669"/>
    </row>
    <row r="10670" spans="11:11">
      <c r="K10670"/>
    </row>
    <row r="10671" spans="11:11">
      <c r="K10671"/>
    </row>
    <row r="10672" spans="11:11">
      <c r="K10672"/>
    </row>
    <row r="10673" spans="11:11">
      <c r="K10673"/>
    </row>
    <row r="10674" spans="11:11">
      <c r="K10674"/>
    </row>
    <row r="10675" spans="11:11">
      <c r="K10675"/>
    </row>
    <row r="10676" spans="11:11">
      <c r="K10676"/>
    </row>
    <row r="10677" spans="11:11">
      <c r="K10677"/>
    </row>
    <row r="10678" spans="11:11">
      <c r="K10678"/>
    </row>
    <row r="10679" spans="11:11">
      <c r="K10679"/>
    </row>
    <row r="10680" spans="11:11">
      <c r="K10680"/>
    </row>
    <row r="10681" spans="11:11">
      <c r="K10681"/>
    </row>
    <row r="10682" spans="11:11">
      <c r="K10682"/>
    </row>
    <row r="10683" spans="11:11">
      <c r="K10683"/>
    </row>
    <row r="10684" spans="11:11">
      <c r="K10684"/>
    </row>
    <row r="10685" spans="11:11">
      <c r="K10685"/>
    </row>
    <row r="10686" spans="11:11">
      <c r="K10686"/>
    </row>
    <row r="10687" spans="11:11">
      <c r="K10687"/>
    </row>
    <row r="10688" spans="11:11">
      <c r="K10688"/>
    </row>
    <row r="10689" spans="11:11">
      <c r="K10689"/>
    </row>
    <row r="10690" spans="11:11">
      <c r="K10690"/>
    </row>
    <row r="10691" spans="11:11">
      <c r="K10691"/>
    </row>
    <row r="10692" spans="11:11">
      <c r="K10692"/>
    </row>
    <row r="10693" spans="11:11">
      <c r="K10693"/>
    </row>
    <row r="10694" spans="11:11">
      <c r="K10694"/>
    </row>
    <row r="10695" spans="11:11">
      <c r="K10695"/>
    </row>
    <row r="10696" spans="11:11">
      <c r="K10696"/>
    </row>
    <row r="10697" spans="11:11">
      <c r="K10697"/>
    </row>
    <row r="10698" spans="11:11">
      <c r="K10698"/>
    </row>
    <row r="10699" spans="11:11">
      <c r="K10699"/>
    </row>
    <row r="10700" spans="11:11">
      <c r="K10700"/>
    </row>
    <row r="10701" spans="11:11">
      <c r="K10701"/>
    </row>
    <row r="10702" spans="11:11">
      <c r="K10702"/>
    </row>
    <row r="10703" spans="11:11">
      <c r="K10703"/>
    </row>
    <row r="10704" spans="11:11">
      <c r="K10704"/>
    </row>
    <row r="10705" spans="11:11">
      <c r="K10705"/>
    </row>
    <row r="10706" spans="11:11">
      <c r="K10706"/>
    </row>
    <row r="10707" spans="11:11">
      <c r="K10707"/>
    </row>
    <row r="10708" spans="11:11">
      <c r="K10708"/>
    </row>
    <row r="10709" spans="11:11">
      <c r="K10709"/>
    </row>
    <row r="10710" spans="11:11">
      <c r="K10710"/>
    </row>
    <row r="10711" spans="11:11">
      <c r="K10711"/>
    </row>
    <row r="10712" spans="11:11">
      <c r="K10712"/>
    </row>
    <row r="10713" spans="11:11">
      <c r="K10713"/>
    </row>
    <row r="10714" spans="11:11">
      <c r="K10714"/>
    </row>
    <row r="10715" spans="11:11">
      <c r="K10715"/>
    </row>
    <row r="10716" spans="11:11">
      <c r="K10716"/>
    </row>
    <row r="10717" spans="11:11">
      <c r="K10717"/>
    </row>
    <row r="10718" spans="11:11">
      <c r="K10718"/>
    </row>
    <row r="10719" spans="11:11">
      <c r="K10719"/>
    </row>
    <row r="10720" spans="11:11">
      <c r="K10720"/>
    </row>
    <row r="10721" spans="11:11">
      <c r="K10721"/>
    </row>
    <row r="10722" spans="11:11">
      <c r="K10722"/>
    </row>
    <row r="10723" spans="11:11">
      <c r="K10723"/>
    </row>
    <row r="10724" spans="11:11">
      <c r="K10724"/>
    </row>
    <row r="10725" spans="11:11">
      <c r="K10725"/>
    </row>
    <row r="10726" spans="11:11">
      <c r="K10726"/>
    </row>
    <row r="10727" spans="11:11">
      <c r="K10727"/>
    </row>
    <row r="10728" spans="11:11">
      <c r="K10728"/>
    </row>
    <row r="10729" spans="11:11">
      <c r="K10729"/>
    </row>
    <row r="10730" spans="11:11">
      <c r="K10730"/>
    </row>
    <row r="10731" spans="11:11">
      <c r="K10731"/>
    </row>
    <row r="10732" spans="11:11">
      <c r="K10732"/>
    </row>
    <row r="10733" spans="11:11">
      <c r="K10733"/>
    </row>
    <row r="10734" spans="11:11">
      <c r="K10734"/>
    </row>
    <row r="10735" spans="11:11">
      <c r="K10735"/>
    </row>
    <row r="10736" spans="11:11">
      <c r="K10736"/>
    </row>
    <row r="10737" spans="11:11">
      <c r="K10737"/>
    </row>
    <row r="10738" spans="11:11">
      <c r="K10738"/>
    </row>
    <row r="10739" spans="11:11">
      <c r="K10739"/>
    </row>
    <row r="10740" spans="11:11">
      <c r="K10740"/>
    </row>
    <row r="10741" spans="11:11">
      <c r="K10741"/>
    </row>
    <row r="10742" spans="11:11">
      <c r="K10742"/>
    </row>
    <row r="10743" spans="11:11">
      <c r="K10743"/>
    </row>
    <row r="10744" spans="11:11">
      <c r="K10744"/>
    </row>
    <row r="10745" spans="11:11">
      <c r="K10745"/>
    </row>
    <row r="10746" spans="11:11">
      <c r="K10746"/>
    </row>
    <row r="10747" spans="11:11">
      <c r="K10747"/>
    </row>
    <row r="10748" spans="11:11">
      <c r="K10748"/>
    </row>
    <row r="10749" spans="11:11">
      <c r="K10749"/>
    </row>
    <row r="10750" spans="11:11">
      <c r="K10750"/>
    </row>
    <row r="10751" spans="11:11">
      <c r="K10751"/>
    </row>
    <row r="10752" spans="11:11">
      <c r="K10752"/>
    </row>
    <row r="10753" spans="11:11">
      <c r="K10753"/>
    </row>
    <row r="10754" spans="11:11">
      <c r="K10754"/>
    </row>
    <row r="10755" spans="11:11">
      <c r="K10755"/>
    </row>
    <row r="10756" spans="11:11">
      <c r="K10756"/>
    </row>
    <row r="10757" spans="11:11">
      <c r="K10757"/>
    </row>
    <row r="10758" spans="11:11">
      <c r="K10758"/>
    </row>
    <row r="10759" spans="11:11">
      <c r="K10759"/>
    </row>
    <row r="10760" spans="11:11">
      <c r="K10760"/>
    </row>
    <row r="10761" spans="11:11">
      <c r="K10761"/>
    </row>
    <row r="10762" spans="11:11">
      <c r="K10762"/>
    </row>
    <row r="10763" spans="11:11">
      <c r="K10763"/>
    </row>
    <row r="10764" spans="11:11">
      <c r="K10764"/>
    </row>
    <row r="10765" spans="11:11">
      <c r="K10765"/>
    </row>
    <row r="10766" spans="11:11">
      <c r="K10766"/>
    </row>
    <row r="10767" spans="11:11">
      <c r="K10767"/>
    </row>
    <row r="10768" spans="11:11">
      <c r="K10768"/>
    </row>
    <row r="10769" spans="11:11">
      <c r="K10769"/>
    </row>
    <row r="10770" spans="11:11">
      <c r="K10770"/>
    </row>
    <row r="10771" spans="11:11">
      <c r="K10771"/>
    </row>
    <row r="10772" spans="11:11">
      <c r="K10772"/>
    </row>
    <row r="10773" spans="11:11">
      <c r="K10773"/>
    </row>
    <row r="10774" spans="11:11">
      <c r="K10774"/>
    </row>
    <row r="10775" spans="11:11">
      <c r="K10775"/>
    </row>
    <row r="10776" spans="11:11">
      <c r="K10776"/>
    </row>
    <row r="10777" spans="11:11">
      <c r="K10777"/>
    </row>
    <row r="10778" spans="11:11">
      <c r="K10778"/>
    </row>
    <row r="10779" spans="11:11">
      <c r="K10779"/>
    </row>
    <row r="10780" spans="11:11">
      <c r="K10780"/>
    </row>
    <row r="10781" spans="11:11">
      <c r="K10781"/>
    </row>
    <row r="10782" spans="11:11">
      <c r="K10782"/>
    </row>
    <row r="10783" spans="11:11">
      <c r="K10783"/>
    </row>
    <row r="10784" spans="11:11">
      <c r="K10784"/>
    </row>
    <row r="10785" spans="11:11">
      <c r="K10785"/>
    </row>
    <row r="10786" spans="11:11">
      <c r="K10786"/>
    </row>
    <row r="10787" spans="11:11">
      <c r="K10787"/>
    </row>
    <row r="10788" spans="11:11">
      <c r="K10788"/>
    </row>
    <row r="10789" spans="11:11">
      <c r="K10789"/>
    </row>
    <row r="10790" spans="11:11">
      <c r="K10790"/>
    </row>
    <row r="10791" spans="11:11">
      <c r="K10791"/>
    </row>
    <row r="10792" spans="11:11">
      <c r="K10792"/>
    </row>
    <row r="10793" spans="11:11">
      <c r="K10793"/>
    </row>
    <row r="10794" spans="11:11">
      <c r="K10794"/>
    </row>
    <row r="10795" spans="11:11">
      <c r="K10795"/>
    </row>
    <row r="10796" spans="11:11">
      <c r="K10796"/>
    </row>
    <row r="10797" spans="11:11">
      <c r="K10797"/>
    </row>
    <row r="10798" spans="11:11">
      <c r="K10798"/>
    </row>
    <row r="10799" spans="11:11">
      <c r="K10799"/>
    </row>
    <row r="10800" spans="11:11">
      <c r="K10800"/>
    </row>
    <row r="10801" spans="11:11">
      <c r="K10801"/>
    </row>
    <row r="10802" spans="11:11">
      <c r="K10802"/>
    </row>
    <row r="10803" spans="11:11">
      <c r="K10803"/>
    </row>
    <row r="10804" spans="11:11">
      <c r="K10804"/>
    </row>
    <row r="10805" spans="11:11">
      <c r="K10805"/>
    </row>
    <row r="10806" spans="11:11">
      <c r="K10806"/>
    </row>
    <row r="10807" spans="11:11">
      <c r="K10807"/>
    </row>
    <row r="10808" spans="11:11">
      <c r="K10808"/>
    </row>
    <row r="10809" spans="11:11">
      <c r="K10809"/>
    </row>
    <row r="10810" spans="11:11">
      <c r="K10810"/>
    </row>
    <row r="10811" spans="11:11">
      <c r="K10811"/>
    </row>
    <row r="10812" spans="11:11">
      <c r="K10812"/>
    </row>
    <row r="10813" spans="11:11">
      <c r="K10813"/>
    </row>
    <row r="10814" spans="11:11">
      <c r="K10814"/>
    </row>
    <row r="10815" spans="11:11">
      <c r="K10815"/>
    </row>
    <row r="10816" spans="11:11">
      <c r="K10816"/>
    </row>
    <row r="10817" spans="11:11">
      <c r="K10817"/>
    </row>
    <row r="10818" spans="11:11">
      <c r="K10818"/>
    </row>
    <row r="10819" spans="11:11">
      <c r="K10819"/>
    </row>
    <row r="10820" spans="11:11">
      <c r="K10820"/>
    </row>
    <row r="10821" spans="11:11">
      <c r="K10821"/>
    </row>
    <row r="10822" spans="11:11">
      <c r="K10822"/>
    </row>
    <row r="10823" spans="11:11">
      <c r="K10823"/>
    </row>
    <row r="10824" spans="11:11">
      <c r="K10824"/>
    </row>
    <row r="10825" spans="11:11">
      <c r="K10825"/>
    </row>
    <row r="10826" spans="11:11">
      <c r="K10826"/>
    </row>
    <row r="10827" spans="11:11">
      <c r="K10827"/>
    </row>
    <row r="10828" spans="11:11">
      <c r="K10828"/>
    </row>
    <row r="10829" spans="11:11">
      <c r="K10829"/>
    </row>
    <row r="10830" spans="11:11">
      <c r="K10830"/>
    </row>
    <row r="10831" spans="11:11">
      <c r="K10831"/>
    </row>
    <row r="10832" spans="11:11">
      <c r="K10832"/>
    </row>
    <row r="10833" spans="11:11">
      <c r="K10833"/>
    </row>
    <row r="10834" spans="11:11">
      <c r="K10834"/>
    </row>
    <row r="10835" spans="11:11">
      <c r="K10835"/>
    </row>
    <row r="10836" spans="11:11">
      <c r="K10836"/>
    </row>
    <row r="10837" spans="11:11">
      <c r="K10837"/>
    </row>
    <row r="10838" spans="11:11">
      <c r="K10838"/>
    </row>
    <row r="10839" spans="11:11">
      <c r="K10839"/>
    </row>
    <row r="10840" spans="11:11">
      <c r="K10840"/>
    </row>
    <row r="10841" spans="11:11">
      <c r="K10841"/>
    </row>
    <row r="10842" spans="11:11">
      <c r="K10842"/>
    </row>
    <row r="10843" spans="11:11">
      <c r="K10843"/>
    </row>
    <row r="10844" spans="11:11">
      <c r="K10844"/>
    </row>
    <row r="10845" spans="11:11">
      <c r="K10845"/>
    </row>
    <row r="10846" spans="11:11">
      <c r="K10846"/>
    </row>
    <row r="10847" spans="11:11">
      <c r="K10847"/>
    </row>
    <row r="10848" spans="11:11">
      <c r="K10848"/>
    </row>
    <row r="10849" spans="11:11">
      <c r="K10849"/>
    </row>
    <row r="10850" spans="11:11">
      <c r="K10850"/>
    </row>
    <row r="10851" spans="11:11">
      <c r="K10851"/>
    </row>
    <row r="10852" spans="11:11">
      <c r="K10852"/>
    </row>
    <row r="10853" spans="11:11">
      <c r="K10853"/>
    </row>
    <row r="10854" spans="11:11">
      <c r="K10854"/>
    </row>
    <row r="10855" spans="11:11">
      <c r="K10855"/>
    </row>
    <row r="10856" spans="11:11">
      <c r="K10856"/>
    </row>
    <row r="10857" spans="11:11">
      <c r="K10857"/>
    </row>
    <row r="10858" spans="11:11">
      <c r="K10858"/>
    </row>
    <row r="10859" spans="11:11">
      <c r="K10859"/>
    </row>
    <row r="10860" spans="11:11">
      <c r="K10860"/>
    </row>
    <row r="10861" spans="11:11">
      <c r="K10861"/>
    </row>
    <row r="10862" spans="11:11">
      <c r="K10862"/>
    </row>
    <row r="10863" spans="11:11">
      <c r="K10863"/>
    </row>
    <row r="10864" spans="11:11">
      <c r="K10864"/>
    </row>
    <row r="10865" spans="11:11">
      <c r="K10865"/>
    </row>
    <row r="10866" spans="11:11">
      <c r="K10866"/>
    </row>
    <row r="10867" spans="11:11">
      <c r="K10867"/>
    </row>
    <row r="10868" spans="11:11">
      <c r="K10868"/>
    </row>
    <row r="10869" spans="11:11">
      <c r="K10869"/>
    </row>
    <row r="10870" spans="11:11">
      <c r="K10870"/>
    </row>
    <row r="10871" spans="11:11">
      <c r="K10871"/>
    </row>
    <row r="10872" spans="11:11">
      <c r="K10872"/>
    </row>
    <row r="10873" spans="11:11">
      <c r="K10873"/>
    </row>
    <row r="10874" spans="11:11">
      <c r="K10874"/>
    </row>
    <row r="10875" spans="11:11">
      <c r="K10875"/>
    </row>
    <row r="10876" spans="11:11">
      <c r="K10876"/>
    </row>
    <row r="10877" spans="11:11">
      <c r="K10877"/>
    </row>
    <row r="10878" spans="11:11">
      <c r="K10878"/>
    </row>
    <row r="10879" spans="11:11">
      <c r="K10879"/>
    </row>
    <row r="10880" spans="11:11">
      <c r="K10880"/>
    </row>
    <row r="10881" spans="11:11">
      <c r="K10881"/>
    </row>
    <row r="10882" spans="11:11">
      <c r="K10882"/>
    </row>
    <row r="10883" spans="11:11">
      <c r="K10883"/>
    </row>
    <row r="10884" spans="11:11">
      <c r="K10884"/>
    </row>
    <row r="10885" spans="11:11">
      <c r="K10885"/>
    </row>
    <row r="10886" spans="11:11">
      <c r="K10886"/>
    </row>
    <row r="10887" spans="11:11">
      <c r="K10887"/>
    </row>
    <row r="10888" spans="11:11">
      <c r="K10888"/>
    </row>
    <row r="10889" spans="11:11">
      <c r="K10889"/>
    </row>
    <row r="10890" spans="11:11">
      <c r="K10890"/>
    </row>
    <row r="10891" spans="11:11">
      <c r="K10891"/>
    </row>
    <row r="10892" spans="11:11">
      <c r="K10892"/>
    </row>
    <row r="10893" spans="11:11">
      <c r="K10893"/>
    </row>
    <row r="10894" spans="11:11">
      <c r="K10894"/>
    </row>
    <row r="10895" spans="11:11">
      <c r="K10895"/>
    </row>
    <row r="10896" spans="11:11">
      <c r="K10896"/>
    </row>
    <row r="10897" spans="11:11">
      <c r="K10897"/>
    </row>
    <row r="10898" spans="11:11">
      <c r="K10898"/>
    </row>
    <row r="10899" spans="11:11">
      <c r="K10899"/>
    </row>
    <row r="10900" spans="11:11">
      <c r="K10900"/>
    </row>
    <row r="10901" spans="11:11">
      <c r="K10901"/>
    </row>
    <row r="10902" spans="11:11">
      <c r="K10902"/>
    </row>
    <row r="10903" spans="11:11">
      <c r="K10903"/>
    </row>
    <row r="10904" spans="11:11">
      <c r="K10904"/>
    </row>
    <row r="10905" spans="11:11">
      <c r="K10905"/>
    </row>
    <row r="10906" spans="11:11">
      <c r="K10906"/>
    </row>
    <row r="10907" spans="11:11">
      <c r="K10907"/>
    </row>
    <row r="10908" spans="11:11">
      <c r="K10908"/>
    </row>
    <row r="10909" spans="11:11">
      <c r="K10909"/>
    </row>
    <row r="10910" spans="11:11">
      <c r="K10910"/>
    </row>
    <row r="10911" spans="11:11">
      <c r="K10911"/>
    </row>
    <row r="10912" spans="11:11">
      <c r="K10912"/>
    </row>
    <row r="10913" spans="11:11">
      <c r="K10913"/>
    </row>
    <row r="10914" spans="11:11">
      <c r="K10914"/>
    </row>
    <row r="10915" spans="11:11">
      <c r="K10915"/>
    </row>
    <row r="10916" spans="11:11">
      <c r="K10916"/>
    </row>
    <row r="10917" spans="11:11">
      <c r="K10917"/>
    </row>
    <row r="10918" spans="11:11">
      <c r="K10918"/>
    </row>
    <row r="10919" spans="11:11">
      <c r="K10919"/>
    </row>
    <row r="10920" spans="11:11">
      <c r="K10920"/>
    </row>
    <row r="10921" spans="11:11">
      <c r="K10921"/>
    </row>
    <row r="10922" spans="11:11">
      <c r="K10922"/>
    </row>
    <row r="10923" spans="11:11">
      <c r="K10923"/>
    </row>
    <row r="10924" spans="11:11">
      <c r="K10924"/>
    </row>
    <row r="10925" spans="11:11">
      <c r="K10925"/>
    </row>
    <row r="10926" spans="11:11">
      <c r="K10926"/>
    </row>
    <row r="10927" spans="11:11">
      <c r="K10927"/>
    </row>
    <row r="10928" spans="11:11">
      <c r="K10928"/>
    </row>
    <row r="10929" spans="11:11">
      <c r="K10929"/>
    </row>
    <row r="10930" spans="11:11">
      <c r="K10930"/>
    </row>
    <row r="10931" spans="11:11">
      <c r="K10931"/>
    </row>
    <row r="10932" spans="11:11">
      <c r="K10932"/>
    </row>
    <row r="10933" spans="11:11">
      <c r="K10933"/>
    </row>
    <row r="10934" spans="11:11">
      <c r="K10934"/>
    </row>
    <row r="10935" spans="11:11">
      <c r="K10935"/>
    </row>
    <row r="10936" spans="11:11">
      <c r="K10936"/>
    </row>
    <row r="10937" spans="11:11">
      <c r="K10937"/>
    </row>
    <row r="10938" spans="11:11">
      <c r="K10938"/>
    </row>
    <row r="10939" spans="11:11">
      <c r="K10939"/>
    </row>
    <row r="10940" spans="11:11">
      <c r="K10940"/>
    </row>
    <row r="10941" spans="11:11">
      <c r="K10941"/>
    </row>
    <row r="10942" spans="11:11">
      <c r="K10942"/>
    </row>
    <row r="10943" spans="11:11">
      <c r="K10943"/>
    </row>
    <row r="10944" spans="11:11">
      <c r="K10944"/>
    </row>
    <row r="10945" spans="11:11">
      <c r="K10945"/>
    </row>
    <row r="10946" spans="11:11">
      <c r="K10946"/>
    </row>
    <row r="10947" spans="11:11">
      <c r="K10947"/>
    </row>
    <row r="10948" spans="11:11">
      <c r="K10948"/>
    </row>
    <row r="10949" spans="11:11">
      <c r="K10949"/>
    </row>
    <row r="10950" spans="11:11">
      <c r="K10950"/>
    </row>
    <row r="10951" spans="11:11">
      <c r="K10951"/>
    </row>
    <row r="10952" spans="11:11">
      <c r="K10952"/>
    </row>
    <row r="10953" spans="11:11">
      <c r="K10953"/>
    </row>
    <row r="10954" spans="11:11">
      <c r="K10954"/>
    </row>
    <row r="10955" spans="11:11">
      <c r="K10955"/>
    </row>
    <row r="10956" spans="11:11">
      <c r="K10956"/>
    </row>
    <row r="10957" spans="11:11">
      <c r="K10957"/>
    </row>
    <row r="10958" spans="11:11">
      <c r="K10958"/>
    </row>
    <row r="10959" spans="11:11">
      <c r="K10959"/>
    </row>
    <row r="10960" spans="11:11">
      <c r="K10960"/>
    </row>
    <row r="10961" spans="11:11">
      <c r="K10961"/>
    </row>
    <row r="10962" spans="11:11">
      <c r="K10962"/>
    </row>
    <row r="10963" spans="11:11">
      <c r="K10963"/>
    </row>
    <row r="10964" spans="11:11">
      <c r="K10964"/>
    </row>
    <row r="10965" spans="11:11">
      <c r="K10965"/>
    </row>
    <row r="10966" spans="11:11">
      <c r="K10966"/>
    </row>
    <row r="10967" spans="11:11">
      <c r="K10967"/>
    </row>
    <row r="10968" spans="11:11">
      <c r="K10968"/>
    </row>
    <row r="10969" spans="11:11">
      <c r="K10969"/>
    </row>
    <row r="10970" spans="11:11">
      <c r="K10970"/>
    </row>
    <row r="10971" spans="11:11">
      <c r="K10971"/>
    </row>
    <row r="10972" spans="11:11">
      <c r="K10972"/>
    </row>
    <row r="10973" spans="11:11">
      <c r="K10973"/>
    </row>
    <row r="10974" spans="11:11">
      <c r="K10974"/>
    </row>
    <row r="10975" spans="11:11">
      <c r="K10975"/>
    </row>
    <row r="10976" spans="11:11">
      <c r="K10976"/>
    </row>
    <row r="10977" spans="11:11">
      <c r="K10977"/>
    </row>
    <row r="10978" spans="11:11">
      <c r="K10978"/>
    </row>
    <row r="10979" spans="11:11">
      <c r="K10979"/>
    </row>
    <row r="10980" spans="11:11">
      <c r="K10980"/>
    </row>
    <row r="10981" spans="11:11">
      <c r="K10981"/>
    </row>
    <row r="10982" spans="11:11">
      <c r="K10982"/>
    </row>
    <row r="10983" spans="11:11">
      <c r="K10983"/>
    </row>
    <row r="10984" spans="11:11">
      <c r="K10984"/>
    </row>
    <row r="10985" spans="11:11">
      <c r="K10985"/>
    </row>
    <row r="10986" spans="11:11">
      <c r="K10986"/>
    </row>
    <row r="10987" spans="11:11">
      <c r="K10987"/>
    </row>
    <row r="10988" spans="11:11">
      <c r="K10988"/>
    </row>
    <row r="10989" spans="11:11">
      <c r="K10989"/>
    </row>
    <row r="10990" spans="11:11">
      <c r="K10990"/>
    </row>
    <row r="10991" spans="11:11">
      <c r="K10991"/>
    </row>
    <row r="10992" spans="11:11">
      <c r="K10992"/>
    </row>
    <row r="10993" spans="11:11">
      <c r="K10993"/>
    </row>
    <row r="10994" spans="11:11">
      <c r="K10994"/>
    </row>
    <row r="10995" spans="11:11">
      <c r="K10995"/>
    </row>
    <row r="10996" spans="11:11">
      <c r="K10996"/>
    </row>
    <row r="10997" spans="11:11">
      <c r="K10997"/>
    </row>
    <row r="10998" spans="11:11">
      <c r="K10998"/>
    </row>
    <row r="10999" spans="11:11">
      <c r="K10999"/>
    </row>
    <row r="11000" spans="11:11">
      <c r="K11000"/>
    </row>
    <row r="11001" spans="11:11">
      <c r="K11001"/>
    </row>
    <row r="11002" spans="11:11">
      <c r="K11002"/>
    </row>
    <row r="11003" spans="11:11">
      <c r="K11003"/>
    </row>
    <row r="11004" spans="11:11">
      <c r="K11004"/>
    </row>
    <row r="11005" spans="11:11">
      <c r="K11005"/>
    </row>
    <row r="11006" spans="11:11">
      <c r="K11006"/>
    </row>
    <row r="11007" spans="11:11">
      <c r="K11007"/>
    </row>
    <row r="11008" spans="11:11">
      <c r="K11008"/>
    </row>
    <row r="11009" spans="11:11">
      <c r="K11009"/>
    </row>
    <row r="11010" spans="11:11">
      <c r="K11010"/>
    </row>
    <row r="11011" spans="11:11">
      <c r="K11011"/>
    </row>
    <row r="11012" spans="11:11">
      <c r="K11012"/>
    </row>
    <row r="11013" spans="11:11">
      <c r="K11013"/>
    </row>
    <row r="11014" spans="11:11">
      <c r="K11014"/>
    </row>
    <row r="11015" spans="11:11">
      <c r="K11015"/>
    </row>
    <row r="11016" spans="11:11">
      <c r="K11016"/>
    </row>
    <row r="11017" spans="11:11">
      <c r="K11017"/>
    </row>
    <row r="11018" spans="11:11">
      <c r="K11018"/>
    </row>
    <row r="11019" spans="11:11">
      <c r="K11019"/>
    </row>
    <row r="11020" spans="11:11">
      <c r="K11020"/>
    </row>
    <row r="11021" spans="11:11">
      <c r="K11021"/>
    </row>
    <row r="11022" spans="11:11">
      <c r="K11022"/>
    </row>
    <row r="11023" spans="11:11">
      <c r="K11023"/>
    </row>
    <row r="11024" spans="11:11">
      <c r="K11024"/>
    </row>
    <row r="11025" spans="11:11">
      <c r="K11025"/>
    </row>
    <row r="11026" spans="11:11">
      <c r="K11026"/>
    </row>
    <row r="11027" spans="11:11">
      <c r="K11027"/>
    </row>
    <row r="11028" spans="11:11">
      <c r="K11028"/>
    </row>
    <row r="11029" spans="11:11">
      <c r="K11029"/>
    </row>
    <row r="11030" spans="11:11">
      <c r="K11030"/>
    </row>
    <row r="11031" spans="11:11">
      <c r="K11031"/>
    </row>
    <row r="11032" spans="11:11">
      <c r="K11032"/>
    </row>
    <row r="11033" spans="11:11">
      <c r="K11033"/>
    </row>
    <row r="11034" spans="11:11">
      <c r="K11034"/>
    </row>
    <row r="11035" spans="11:11">
      <c r="K11035"/>
    </row>
    <row r="11036" spans="11:11">
      <c r="K11036"/>
    </row>
    <row r="11037" spans="11:11">
      <c r="K11037"/>
    </row>
    <row r="11038" spans="11:11">
      <c r="K11038"/>
    </row>
    <row r="11039" spans="11:11">
      <c r="K11039"/>
    </row>
    <row r="11040" spans="11:11">
      <c r="K11040"/>
    </row>
    <row r="11041" spans="11:11">
      <c r="K11041"/>
    </row>
    <row r="11042" spans="11:11">
      <c r="K11042"/>
    </row>
    <row r="11043" spans="11:11">
      <c r="K11043"/>
    </row>
    <row r="11044" spans="11:11">
      <c r="K11044"/>
    </row>
    <row r="11045" spans="11:11">
      <c r="K11045"/>
    </row>
    <row r="11046" spans="11:11">
      <c r="K11046"/>
    </row>
    <row r="11047" spans="11:11">
      <c r="K11047"/>
    </row>
    <row r="11048" spans="11:11">
      <c r="K11048"/>
    </row>
    <row r="11049" spans="11:11">
      <c r="K11049"/>
    </row>
    <row r="11050" spans="11:11">
      <c r="K11050"/>
    </row>
    <row r="11051" spans="11:11">
      <c r="K11051"/>
    </row>
    <row r="11052" spans="11:11">
      <c r="K11052"/>
    </row>
    <row r="11053" spans="11:11">
      <c r="K11053"/>
    </row>
    <row r="11054" spans="11:11">
      <c r="K11054"/>
    </row>
    <row r="11055" spans="11:11">
      <c r="K11055"/>
    </row>
    <row r="11056" spans="11:11">
      <c r="K11056"/>
    </row>
    <row r="11057" spans="11:11">
      <c r="K11057"/>
    </row>
    <row r="11058" spans="11:11">
      <c r="K11058"/>
    </row>
    <row r="11059" spans="11:11">
      <c r="K11059"/>
    </row>
    <row r="11060" spans="11:11">
      <c r="K11060"/>
    </row>
    <row r="11061" spans="11:11">
      <c r="K11061"/>
    </row>
    <row r="11062" spans="11:11">
      <c r="K11062"/>
    </row>
    <row r="11063" spans="11:11">
      <c r="K11063"/>
    </row>
    <row r="11064" spans="11:11">
      <c r="K11064"/>
    </row>
    <row r="11065" spans="11:11">
      <c r="K11065"/>
    </row>
    <row r="11066" spans="11:11">
      <c r="K11066"/>
    </row>
    <row r="11067" spans="11:11">
      <c r="K11067"/>
    </row>
    <row r="11068" spans="11:11">
      <c r="K11068"/>
    </row>
    <row r="11069" spans="11:11">
      <c r="K11069"/>
    </row>
    <row r="11070" spans="11:11">
      <c r="K11070"/>
    </row>
    <row r="11071" spans="11:11">
      <c r="K11071"/>
    </row>
    <row r="11072" spans="11:11">
      <c r="K11072"/>
    </row>
    <row r="11073" spans="11:11">
      <c r="K11073"/>
    </row>
    <row r="11074" spans="11:11">
      <c r="K11074"/>
    </row>
    <row r="11075" spans="11:11">
      <c r="K11075"/>
    </row>
    <row r="11076" spans="11:11">
      <c r="K11076"/>
    </row>
    <row r="11077" spans="11:11">
      <c r="K11077"/>
    </row>
    <row r="11078" spans="11:11">
      <c r="K11078"/>
    </row>
    <row r="11079" spans="11:11">
      <c r="K11079"/>
    </row>
    <row r="11080" spans="11:11">
      <c r="K11080"/>
    </row>
    <row r="11081" spans="11:11">
      <c r="K11081"/>
    </row>
    <row r="11082" spans="11:11">
      <c r="K11082"/>
    </row>
    <row r="11083" spans="11:11">
      <c r="K11083"/>
    </row>
    <row r="11084" spans="11:11">
      <c r="K11084"/>
    </row>
    <row r="11085" spans="11:11">
      <c r="K11085"/>
    </row>
    <row r="11086" spans="11:11">
      <c r="K11086"/>
    </row>
    <row r="11087" spans="11:11">
      <c r="K11087"/>
    </row>
    <row r="11088" spans="11:11">
      <c r="K11088"/>
    </row>
    <row r="11089" spans="11:11">
      <c r="K11089"/>
    </row>
    <row r="11090" spans="11:11">
      <c r="K11090"/>
    </row>
    <row r="11091" spans="11:11">
      <c r="K11091"/>
    </row>
    <row r="11092" spans="11:11">
      <c r="K11092"/>
    </row>
    <row r="11093" spans="11:11">
      <c r="K11093"/>
    </row>
    <row r="11094" spans="11:11">
      <c r="K11094"/>
    </row>
    <row r="11095" spans="11:11">
      <c r="K11095"/>
    </row>
    <row r="11096" spans="11:11">
      <c r="K11096"/>
    </row>
    <row r="11097" spans="11:11">
      <c r="K11097"/>
    </row>
    <row r="11098" spans="11:11">
      <c r="K11098"/>
    </row>
    <row r="11099" spans="11:11">
      <c r="K11099"/>
    </row>
    <row r="11100" spans="11:11">
      <c r="K11100"/>
    </row>
    <row r="11101" spans="11:11">
      <c r="K11101"/>
    </row>
    <row r="11102" spans="11:11">
      <c r="K11102"/>
    </row>
    <row r="11103" spans="11:11">
      <c r="K11103"/>
    </row>
    <row r="11104" spans="11:11">
      <c r="K11104"/>
    </row>
    <row r="11105" spans="11:11">
      <c r="K11105"/>
    </row>
    <row r="11106" spans="11:11">
      <c r="K11106"/>
    </row>
    <row r="11107" spans="11:11">
      <c r="K11107"/>
    </row>
    <row r="11108" spans="11:11">
      <c r="K11108"/>
    </row>
    <row r="11109" spans="11:11">
      <c r="K11109"/>
    </row>
    <row r="11110" spans="11:11">
      <c r="K11110"/>
    </row>
    <row r="11111" spans="11:11">
      <c r="K11111"/>
    </row>
    <row r="11112" spans="11:11">
      <c r="K11112"/>
    </row>
    <row r="11113" spans="11:11">
      <c r="K11113"/>
    </row>
    <row r="11114" spans="11:11">
      <c r="K11114"/>
    </row>
    <row r="11115" spans="11:11">
      <c r="K11115"/>
    </row>
    <row r="11116" spans="11:11">
      <c r="K11116"/>
    </row>
    <row r="11117" spans="11:11">
      <c r="K11117"/>
    </row>
    <row r="11118" spans="11:11">
      <c r="K11118"/>
    </row>
    <row r="11119" spans="11:11">
      <c r="K11119"/>
    </row>
    <row r="11120" spans="11:11">
      <c r="K11120"/>
    </row>
    <row r="11121" spans="11:11">
      <c r="K11121"/>
    </row>
    <row r="11122" spans="11:11">
      <c r="K11122"/>
    </row>
    <row r="11123" spans="11:11">
      <c r="K11123"/>
    </row>
    <row r="11124" spans="11:11">
      <c r="K11124"/>
    </row>
    <row r="11125" spans="11:11">
      <c r="K11125"/>
    </row>
    <row r="11126" spans="11:11">
      <c r="K11126"/>
    </row>
    <row r="11127" spans="11:11">
      <c r="K11127"/>
    </row>
    <row r="11128" spans="11:11">
      <c r="K11128"/>
    </row>
    <row r="11129" spans="11:11">
      <c r="K11129"/>
    </row>
    <row r="11130" spans="11:11">
      <c r="K11130"/>
    </row>
    <row r="11131" spans="11:11">
      <c r="K11131"/>
    </row>
    <row r="11132" spans="11:11">
      <c r="K11132"/>
    </row>
    <row r="11133" spans="11:11">
      <c r="K11133"/>
    </row>
    <row r="11134" spans="11:11">
      <c r="K11134"/>
    </row>
    <row r="11135" spans="11:11">
      <c r="K11135"/>
    </row>
    <row r="11136" spans="11:11">
      <c r="K11136"/>
    </row>
    <row r="11137" spans="11:11">
      <c r="K11137"/>
    </row>
    <row r="11138" spans="11:11">
      <c r="K11138"/>
    </row>
    <row r="11139" spans="11:11">
      <c r="K11139"/>
    </row>
    <row r="11140" spans="11:11">
      <c r="K11140"/>
    </row>
    <row r="11141" spans="11:11">
      <c r="K11141"/>
    </row>
    <row r="11142" spans="11:11">
      <c r="K11142"/>
    </row>
    <row r="11143" spans="11:11">
      <c r="K11143"/>
    </row>
    <row r="11144" spans="11:11">
      <c r="K11144"/>
    </row>
    <row r="11145" spans="11:11">
      <c r="K11145"/>
    </row>
    <row r="11146" spans="11:11">
      <c r="K11146"/>
    </row>
    <row r="11147" spans="11:11">
      <c r="K11147"/>
    </row>
    <row r="11148" spans="11:11">
      <c r="K11148"/>
    </row>
    <row r="11149" spans="11:11">
      <c r="K11149"/>
    </row>
    <row r="11150" spans="11:11">
      <c r="K11150"/>
    </row>
    <row r="11151" spans="11:11">
      <c r="K11151"/>
    </row>
    <row r="11152" spans="11:11">
      <c r="K11152"/>
    </row>
    <row r="11153" spans="11:11">
      <c r="K11153"/>
    </row>
    <row r="11154" spans="11:11">
      <c r="K11154"/>
    </row>
    <row r="11155" spans="11:11">
      <c r="K11155"/>
    </row>
    <row r="11156" spans="11:11">
      <c r="K11156"/>
    </row>
    <row r="11157" spans="11:11">
      <c r="K11157"/>
    </row>
    <row r="11158" spans="11:11">
      <c r="K11158"/>
    </row>
    <row r="11159" spans="11:11">
      <c r="K11159"/>
    </row>
    <row r="11160" spans="11:11">
      <c r="K11160"/>
    </row>
    <row r="11161" spans="11:11">
      <c r="K11161"/>
    </row>
    <row r="11162" spans="11:11">
      <c r="K11162"/>
    </row>
    <row r="11163" spans="11:11">
      <c r="K11163"/>
    </row>
    <row r="11164" spans="11:11">
      <c r="K11164"/>
    </row>
    <row r="11165" spans="11:11">
      <c r="K11165"/>
    </row>
    <row r="11166" spans="11:11">
      <c r="K11166"/>
    </row>
    <row r="11167" spans="11:11">
      <c r="K11167"/>
    </row>
    <row r="11168" spans="11:11">
      <c r="K11168"/>
    </row>
    <row r="11169" spans="11:11">
      <c r="K11169"/>
    </row>
    <row r="11170" spans="11:11">
      <c r="K11170"/>
    </row>
    <row r="11171" spans="11:11">
      <c r="K11171"/>
    </row>
    <row r="11172" spans="11:11">
      <c r="K11172"/>
    </row>
    <row r="11173" spans="11:11">
      <c r="K11173"/>
    </row>
    <row r="11174" spans="11:11">
      <c r="K11174"/>
    </row>
    <row r="11175" spans="11:11">
      <c r="K11175"/>
    </row>
    <row r="11176" spans="11:11">
      <c r="K11176"/>
    </row>
    <row r="11177" spans="11:11">
      <c r="K11177"/>
    </row>
    <row r="11178" spans="11:11">
      <c r="K11178"/>
    </row>
    <row r="11179" spans="11:11">
      <c r="K11179"/>
    </row>
    <row r="11180" spans="11:11">
      <c r="K11180"/>
    </row>
    <row r="11181" spans="11:11">
      <c r="K11181"/>
    </row>
    <row r="11182" spans="11:11">
      <c r="K11182"/>
    </row>
    <row r="11183" spans="11:11">
      <c r="K11183"/>
    </row>
    <row r="11184" spans="11:11">
      <c r="K11184"/>
    </row>
    <row r="11185" spans="11:11">
      <c r="K11185"/>
    </row>
    <row r="11186" spans="11:11">
      <c r="K11186"/>
    </row>
    <row r="11187" spans="11:11">
      <c r="K11187"/>
    </row>
    <row r="11188" spans="11:11">
      <c r="K11188"/>
    </row>
    <row r="11189" spans="11:11">
      <c r="K11189"/>
    </row>
    <row r="11190" spans="11:11">
      <c r="K11190"/>
    </row>
    <row r="11191" spans="11:11">
      <c r="K11191"/>
    </row>
    <row r="11192" spans="11:11">
      <c r="K11192"/>
    </row>
    <row r="11193" spans="11:11">
      <c r="K11193"/>
    </row>
    <row r="11194" spans="11:11">
      <c r="K11194"/>
    </row>
    <row r="11195" spans="11:11">
      <c r="K11195"/>
    </row>
    <row r="11196" spans="11:11">
      <c r="K11196"/>
    </row>
    <row r="11197" spans="11:11">
      <c r="K11197"/>
    </row>
    <row r="11198" spans="11:11">
      <c r="K11198"/>
    </row>
    <row r="11199" spans="11:11">
      <c r="K11199"/>
    </row>
    <row r="11200" spans="11:11">
      <c r="K11200"/>
    </row>
    <row r="11201" spans="11:11">
      <c r="K11201"/>
    </row>
    <row r="11202" spans="11:11">
      <c r="K11202"/>
    </row>
    <row r="11203" spans="11:11">
      <c r="K11203"/>
    </row>
    <row r="11204" spans="11:11">
      <c r="K11204"/>
    </row>
    <row r="11205" spans="11:11">
      <c r="K11205"/>
    </row>
    <row r="11206" spans="11:11">
      <c r="K11206"/>
    </row>
    <row r="11207" spans="11:11">
      <c r="K11207"/>
    </row>
    <row r="11208" spans="11:11">
      <c r="K11208"/>
    </row>
    <row r="11209" spans="11:11">
      <c r="K11209"/>
    </row>
    <row r="11210" spans="11:11">
      <c r="K11210"/>
    </row>
    <row r="11211" spans="11:11">
      <c r="K11211"/>
    </row>
    <row r="11212" spans="11:11">
      <c r="K11212"/>
    </row>
    <row r="11213" spans="11:11">
      <c r="K11213"/>
    </row>
    <row r="11214" spans="11:11">
      <c r="K11214"/>
    </row>
    <row r="11215" spans="11:11">
      <c r="K11215"/>
    </row>
    <row r="11216" spans="11:11">
      <c r="K11216"/>
    </row>
    <row r="11217" spans="11:11">
      <c r="K11217"/>
    </row>
    <row r="11218" spans="11:11">
      <c r="K11218"/>
    </row>
    <row r="11219" spans="11:11">
      <c r="K11219"/>
    </row>
    <row r="11220" spans="11:11">
      <c r="K11220"/>
    </row>
    <row r="11221" spans="11:11">
      <c r="K11221"/>
    </row>
    <row r="11222" spans="11:11">
      <c r="K11222"/>
    </row>
    <row r="11223" spans="11:11">
      <c r="K11223"/>
    </row>
    <row r="11224" spans="11:11">
      <c r="K11224"/>
    </row>
    <row r="11225" spans="11:11">
      <c r="K11225"/>
    </row>
    <row r="11226" spans="11:11">
      <c r="K11226"/>
    </row>
    <row r="11227" spans="11:11">
      <c r="K11227"/>
    </row>
    <row r="11228" spans="11:11">
      <c r="K11228"/>
    </row>
    <row r="11229" spans="11:11">
      <c r="K11229"/>
    </row>
    <row r="11230" spans="11:11">
      <c r="K11230"/>
    </row>
    <row r="11231" spans="11:11">
      <c r="K11231"/>
    </row>
    <row r="11232" spans="11:11">
      <c r="K11232"/>
    </row>
    <row r="11233" spans="11:11">
      <c r="K11233"/>
    </row>
    <row r="11234" spans="11:11">
      <c r="K11234"/>
    </row>
    <row r="11235" spans="11:11">
      <c r="K11235"/>
    </row>
    <row r="11236" spans="11:11">
      <c r="K11236"/>
    </row>
    <row r="11237" spans="11:11">
      <c r="K11237"/>
    </row>
    <row r="11238" spans="11:11">
      <c r="K11238"/>
    </row>
    <row r="11239" spans="11:11">
      <c r="K11239"/>
    </row>
    <row r="11240" spans="11:11">
      <c r="K11240"/>
    </row>
    <row r="11241" spans="11:11">
      <c r="K11241"/>
    </row>
    <row r="11242" spans="11:11">
      <c r="K11242"/>
    </row>
    <row r="11243" spans="11:11">
      <c r="K11243"/>
    </row>
    <row r="11244" spans="11:11">
      <c r="K11244"/>
    </row>
    <row r="11245" spans="11:11">
      <c r="K11245"/>
    </row>
    <row r="11246" spans="11:11">
      <c r="K11246"/>
    </row>
    <row r="11247" spans="11:11">
      <c r="K11247"/>
    </row>
    <row r="11248" spans="11:11">
      <c r="K11248"/>
    </row>
    <row r="11249" spans="11:11">
      <c r="K11249"/>
    </row>
    <row r="11250" spans="11:11">
      <c r="K11250"/>
    </row>
    <row r="11251" spans="11:11">
      <c r="K11251"/>
    </row>
    <row r="11252" spans="11:11">
      <c r="K11252"/>
    </row>
    <row r="11253" spans="11:11">
      <c r="K11253"/>
    </row>
    <row r="11254" spans="11:11">
      <c r="K11254"/>
    </row>
    <row r="11255" spans="11:11">
      <c r="K11255"/>
    </row>
    <row r="11256" spans="11:11">
      <c r="K11256"/>
    </row>
    <row r="11257" spans="11:11">
      <c r="K11257"/>
    </row>
    <row r="11258" spans="11:11">
      <c r="K11258"/>
    </row>
    <row r="11259" spans="11:11">
      <c r="K11259"/>
    </row>
    <row r="11260" spans="11:11">
      <c r="K11260"/>
    </row>
    <row r="11261" spans="11:11">
      <c r="K11261"/>
    </row>
    <row r="11262" spans="11:11">
      <c r="K11262"/>
    </row>
    <row r="11263" spans="11:11">
      <c r="K11263"/>
    </row>
    <row r="11264" spans="11:11">
      <c r="K11264"/>
    </row>
    <row r="11265" spans="11:11">
      <c r="K11265"/>
    </row>
    <row r="11266" spans="11:11">
      <c r="K11266"/>
    </row>
    <row r="11267" spans="11:11">
      <c r="K11267"/>
    </row>
    <row r="11268" spans="11:11">
      <c r="K11268"/>
    </row>
    <row r="11269" spans="11:11">
      <c r="K11269"/>
    </row>
    <row r="11270" spans="11:11">
      <c r="K11270"/>
    </row>
    <row r="11271" spans="11:11">
      <c r="K11271"/>
    </row>
    <row r="11272" spans="11:11">
      <c r="K11272"/>
    </row>
    <row r="11273" spans="11:11">
      <c r="K11273"/>
    </row>
    <row r="11274" spans="11:11">
      <c r="K11274"/>
    </row>
    <row r="11275" spans="11:11">
      <c r="K11275"/>
    </row>
    <row r="11276" spans="11:11">
      <c r="K11276"/>
    </row>
    <row r="11277" spans="11:11">
      <c r="K11277"/>
    </row>
    <row r="11278" spans="11:11">
      <c r="K11278"/>
    </row>
    <row r="11279" spans="11:11">
      <c r="K11279"/>
    </row>
    <row r="11280" spans="11:11">
      <c r="K11280"/>
    </row>
    <row r="11281" spans="11:11">
      <c r="K11281"/>
    </row>
    <row r="11282" spans="11:11">
      <c r="K11282"/>
    </row>
    <row r="11283" spans="11:11">
      <c r="K11283"/>
    </row>
    <row r="11284" spans="11:11">
      <c r="K11284"/>
    </row>
    <row r="11285" spans="11:11">
      <c r="K11285"/>
    </row>
    <row r="11286" spans="11:11">
      <c r="K11286"/>
    </row>
    <row r="11287" spans="11:11">
      <c r="K11287"/>
    </row>
    <row r="11288" spans="11:11">
      <c r="K11288"/>
    </row>
    <row r="11289" spans="11:11">
      <c r="K11289"/>
    </row>
    <row r="11290" spans="11:11">
      <c r="K11290"/>
    </row>
    <row r="11291" spans="11:11">
      <c r="K11291"/>
    </row>
    <row r="11292" spans="11:11">
      <c r="K11292"/>
    </row>
    <row r="11293" spans="11:11">
      <c r="K11293"/>
    </row>
    <row r="11294" spans="11:11">
      <c r="K11294"/>
    </row>
    <row r="11295" spans="11:11">
      <c r="K11295"/>
    </row>
    <row r="11296" spans="11:11">
      <c r="K11296"/>
    </row>
    <row r="11297" spans="11:11">
      <c r="K11297"/>
    </row>
    <row r="11298" spans="11:11">
      <c r="K11298"/>
    </row>
    <row r="11299" spans="11:11">
      <c r="K11299"/>
    </row>
    <row r="11300" spans="11:11">
      <c r="K11300"/>
    </row>
    <row r="11301" spans="11:11">
      <c r="K11301"/>
    </row>
    <row r="11302" spans="11:11">
      <c r="K11302"/>
    </row>
    <row r="11303" spans="11:11">
      <c r="K11303"/>
    </row>
    <row r="11304" spans="11:11">
      <c r="K11304"/>
    </row>
    <row r="11305" spans="11:11">
      <c r="K11305"/>
    </row>
    <row r="11306" spans="11:11">
      <c r="K11306"/>
    </row>
    <row r="11307" spans="11:11">
      <c r="K11307"/>
    </row>
    <row r="11308" spans="11:11">
      <c r="K11308"/>
    </row>
    <row r="11309" spans="11:11">
      <c r="K11309"/>
    </row>
    <row r="11310" spans="11:11">
      <c r="K11310"/>
    </row>
    <row r="11311" spans="11:11">
      <c r="K11311"/>
    </row>
    <row r="11312" spans="11:11">
      <c r="K11312"/>
    </row>
    <row r="11313" spans="11:11">
      <c r="K11313"/>
    </row>
    <row r="11314" spans="11:11">
      <c r="K11314"/>
    </row>
    <row r="11315" spans="11:11">
      <c r="K11315"/>
    </row>
    <row r="11316" spans="11:11">
      <c r="K11316"/>
    </row>
    <row r="11317" spans="11:11">
      <c r="K11317"/>
    </row>
    <row r="11318" spans="11:11">
      <c r="K11318"/>
    </row>
    <row r="11319" spans="11:11">
      <c r="K11319"/>
    </row>
    <row r="11320" spans="11:11">
      <c r="K11320"/>
    </row>
    <row r="11321" spans="11:11">
      <c r="K11321"/>
    </row>
    <row r="11322" spans="11:11">
      <c r="K11322"/>
    </row>
    <row r="11323" spans="11:11">
      <c r="K11323"/>
    </row>
    <row r="11324" spans="11:11">
      <c r="K11324"/>
    </row>
    <row r="11325" spans="11:11">
      <c r="K11325"/>
    </row>
    <row r="11326" spans="11:11">
      <c r="K11326"/>
    </row>
    <row r="11327" spans="11:11">
      <c r="K11327"/>
    </row>
    <row r="11328" spans="11:11">
      <c r="K11328"/>
    </row>
    <row r="11329" spans="11:11">
      <c r="K11329"/>
    </row>
    <row r="11330" spans="11:11">
      <c r="K11330"/>
    </row>
    <row r="11331" spans="11:11">
      <c r="K11331"/>
    </row>
    <row r="11332" spans="11:11">
      <c r="K11332"/>
    </row>
    <row r="11333" spans="11:11">
      <c r="K11333"/>
    </row>
    <row r="11334" spans="11:11">
      <c r="K11334"/>
    </row>
    <row r="11335" spans="11:11">
      <c r="K11335"/>
    </row>
    <row r="11336" spans="11:11">
      <c r="K11336"/>
    </row>
    <row r="11337" spans="11:11">
      <c r="K11337"/>
    </row>
    <row r="11338" spans="11:11">
      <c r="K11338"/>
    </row>
    <row r="11339" spans="11:11">
      <c r="K11339"/>
    </row>
    <row r="11340" spans="11:11">
      <c r="K11340"/>
    </row>
    <row r="11341" spans="11:11">
      <c r="K11341"/>
    </row>
    <row r="11342" spans="11:11">
      <c r="K11342"/>
    </row>
    <row r="11343" spans="11:11">
      <c r="K11343"/>
    </row>
    <row r="11344" spans="11:11">
      <c r="K11344"/>
    </row>
    <row r="11345" spans="11:11">
      <c r="K11345"/>
    </row>
    <row r="11346" spans="11:11">
      <c r="K11346"/>
    </row>
    <row r="11347" spans="11:11">
      <c r="K11347"/>
    </row>
    <row r="11348" spans="11:11">
      <c r="K11348"/>
    </row>
    <row r="11349" spans="11:11">
      <c r="K11349"/>
    </row>
    <row r="11350" spans="11:11">
      <c r="K11350"/>
    </row>
    <row r="11351" spans="11:11">
      <c r="K11351"/>
    </row>
    <row r="11352" spans="11:11">
      <c r="K11352"/>
    </row>
    <row r="11353" spans="11:11">
      <c r="K11353"/>
    </row>
    <row r="11354" spans="11:11">
      <c r="K11354"/>
    </row>
    <row r="11355" spans="11:11">
      <c r="K11355"/>
    </row>
    <row r="11356" spans="11:11">
      <c r="K11356"/>
    </row>
    <row r="11357" spans="11:11">
      <c r="K11357"/>
    </row>
    <row r="11358" spans="11:11">
      <c r="K11358"/>
    </row>
    <row r="11359" spans="11:11">
      <c r="K11359"/>
    </row>
    <row r="11360" spans="11:11">
      <c r="K11360"/>
    </row>
    <row r="11361" spans="11:11">
      <c r="K11361"/>
    </row>
    <row r="11362" spans="11:11">
      <c r="K11362"/>
    </row>
    <row r="11363" spans="11:11">
      <c r="K11363"/>
    </row>
    <row r="11364" spans="11:11">
      <c r="K11364"/>
    </row>
    <row r="11365" spans="11:11">
      <c r="K11365"/>
    </row>
    <row r="11366" spans="11:11">
      <c r="K11366"/>
    </row>
    <row r="11367" spans="11:11">
      <c r="K11367"/>
    </row>
    <row r="11368" spans="11:11">
      <c r="K11368"/>
    </row>
    <row r="11369" spans="11:11">
      <c r="K11369"/>
    </row>
    <row r="11370" spans="11:11">
      <c r="K11370"/>
    </row>
    <row r="11371" spans="11:11">
      <c r="K11371"/>
    </row>
    <row r="11372" spans="11:11">
      <c r="K11372"/>
    </row>
    <row r="11373" spans="11:11">
      <c r="K11373"/>
    </row>
    <row r="11374" spans="11:11">
      <c r="K11374"/>
    </row>
    <row r="11375" spans="11:11">
      <c r="K11375"/>
    </row>
    <row r="11376" spans="11:11">
      <c r="K11376"/>
    </row>
    <row r="11377" spans="11:11">
      <c r="K11377"/>
    </row>
    <row r="11378" spans="11:11">
      <c r="K11378"/>
    </row>
    <row r="11379" spans="11:11">
      <c r="K11379"/>
    </row>
    <row r="11380" spans="11:11">
      <c r="K11380"/>
    </row>
    <row r="11381" spans="11:11">
      <c r="K11381"/>
    </row>
    <row r="11382" spans="11:11">
      <c r="K11382"/>
    </row>
    <row r="11383" spans="11:11">
      <c r="K11383"/>
    </row>
    <row r="11384" spans="11:11">
      <c r="K11384"/>
    </row>
    <row r="11385" spans="11:11">
      <c r="K11385"/>
    </row>
    <row r="11386" spans="11:11">
      <c r="K11386"/>
    </row>
    <row r="11387" spans="11:11">
      <c r="K11387"/>
    </row>
    <row r="11388" spans="11:11">
      <c r="K11388"/>
    </row>
    <row r="11389" spans="11:11">
      <c r="K11389"/>
    </row>
    <row r="11390" spans="11:11">
      <c r="K11390"/>
    </row>
    <row r="11391" spans="11:11">
      <c r="K11391"/>
    </row>
    <row r="11392" spans="11:11">
      <c r="K11392"/>
    </row>
    <row r="11393" spans="11:11">
      <c r="K11393"/>
    </row>
    <row r="11394" spans="11:11">
      <c r="K11394"/>
    </row>
    <row r="11395" spans="11:11">
      <c r="K11395"/>
    </row>
    <row r="11396" spans="11:11">
      <c r="K11396"/>
    </row>
    <row r="11397" spans="11:11">
      <c r="K11397"/>
    </row>
    <row r="11398" spans="11:11">
      <c r="K11398"/>
    </row>
    <row r="11399" spans="11:11">
      <c r="K11399"/>
    </row>
    <row r="11400" spans="11:11">
      <c r="K11400"/>
    </row>
    <row r="11401" spans="11:11">
      <c r="K11401"/>
    </row>
    <row r="11402" spans="11:11">
      <c r="K11402"/>
    </row>
    <row r="11403" spans="11:11">
      <c r="K11403"/>
    </row>
    <row r="11404" spans="11:11">
      <c r="K11404"/>
    </row>
    <row r="11405" spans="11:11">
      <c r="K11405"/>
    </row>
    <row r="11406" spans="11:11">
      <c r="K11406"/>
    </row>
    <row r="11407" spans="11:11">
      <c r="K11407"/>
    </row>
    <row r="11408" spans="11:11">
      <c r="K11408"/>
    </row>
    <row r="11409" spans="11:11">
      <c r="K11409"/>
    </row>
    <row r="11410" spans="11:11">
      <c r="K11410"/>
    </row>
    <row r="11411" spans="11:11">
      <c r="K11411"/>
    </row>
    <row r="11412" spans="11:11">
      <c r="K11412"/>
    </row>
    <row r="11413" spans="11:11">
      <c r="K11413"/>
    </row>
    <row r="11414" spans="11:11">
      <c r="K11414"/>
    </row>
    <row r="11415" spans="11:11">
      <c r="K11415"/>
    </row>
    <row r="11416" spans="11:11">
      <c r="K11416"/>
    </row>
    <row r="11417" spans="11:11">
      <c r="K11417"/>
    </row>
    <row r="11418" spans="11:11">
      <c r="K11418"/>
    </row>
    <row r="11419" spans="11:11">
      <c r="K11419"/>
    </row>
    <row r="11420" spans="11:11">
      <c r="K11420"/>
    </row>
    <row r="11421" spans="11:11">
      <c r="K11421"/>
    </row>
    <row r="11422" spans="11:11">
      <c r="K11422"/>
    </row>
    <row r="11423" spans="11:11">
      <c r="K11423"/>
    </row>
    <row r="11424" spans="11:11">
      <c r="K11424"/>
    </row>
    <row r="11425" spans="11:11">
      <c r="K11425"/>
    </row>
    <row r="11426" spans="11:11">
      <c r="K11426"/>
    </row>
    <row r="11427" spans="11:11">
      <c r="K11427"/>
    </row>
    <row r="11428" spans="11:11">
      <c r="K11428"/>
    </row>
    <row r="11429" spans="11:11">
      <c r="K11429"/>
    </row>
    <row r="11430" spans="11:11">
      <c r="K11430"/>
    </row>
    <row r="11431" spans="11:11">
      <c r="K11431"/>
    </row>
    <row r="11432" spans="11:11">
      <c r="K11432"/>
    </row>
    <row r="11433" spans="11:11">
      <c r="K11433"/>
    </row>
    <row r="11434" spans="11:11">
      <c r="K11434"/>
    </row>
    <row r="11435" spans="11:11">
      <c r="K11435"/>
    </row>
    <row r="11436" spans="11:11">
      <c r="K11436"/>
    </row>
    <row r="11437" spans="11:11">
      <c r="K11437"/>
    </row>
    <row r="11438" spans="11:11">
      <c r="K11438"/>
    </row>
    <row r="11439" spans="11:11">
      <c r="K11439"/>
    </row>
    <row r="11440" spans="11:11">
      <c r="K11440"/>
    </row>
    <row r="11441" spans="11:11">
      <c r="K11441"/>
    </row>
    <row r="11442" spans="11:11">
      <c r="K11442"/>
    </row>
    <row r="11443" spans="11:11">
      <c r="K11443"/>
    </row>
    <row r="11444" spans="11:11">
      <c r="K11444"/>
    </row>
    <row r="11445" spans="11:11">
      <c r="K11445"/>
    </row>
    <row r="11446" spans="11:11">
      <c r="K11446"/>
    </row>
    <row r="11447" spans="11:11">
      <c r="K11447"/>
    </row>
    <row r="11448" spans="11:11">
      <c r="K11448"/>
    </row>
    <row r="11449" spans="11:11">
      <c r="K11449"/>
    </row>
    <row r="11450" spans="11:11">
      <c r="K11450"/>
    </row>
    <row r="11451" spans="11:11">
      <c r="K11451"/>
    </row>
    <row r="11452" spans="11:11">
      <c r="K11452"/>
    </row>
    <row r="11453" spans="11:11">
      <c r="K11453"/>
    </row>
    <row r="11454" spans="11:11">
      <c r="K11454"/>
    </row>
    <row r="11455" spans="11:11">
      <c r="K11455"/>
    </row>
    <row r="11456" spans="11:11">
      <c r="K11456"/>
    </row>
    <row r="11457" spans="11:11">
      <c r="K11457"/>
    </row>
    <row r="11458" spans="11:11">
      <c r="K11458"/>
    </row>
    <row r="11459" spans="11:11">
      <c r="K11459"/>
    </row>
    <row r="11460" spans="11:11">
      <c r="K11460"/>
    </row>
    <row r="11461" spans="11:11">
      <c r="K11461"/>
    </row>
    <row r="11462" spans="11:11">
      <c r="K11462"/>
    </row>
    <row r="11463" spans="11:11">
      <c r="K11463"/>
    </row>
    <row r="11464" spans="11:11">
      <c r="K11464"/>
    </row>
    <row r="11465" spans="11:11">
      <c r="K11465"/>
    </row>
    <row r="11466" spans="11:11">
      <c r="K11466"/>
    </row>
    <row r="11467" spans="11:11">
      <c r="K11467"/>
    </row>
    <row r="11468" spans="11:11">
      <c r="K11468"/>
    </row>
    <row r="11469" spans="11:11">
      <c r="K11469"/>
    </row>
    <row r="11470" spans="11:11">
      <c r="K11470"/>
    </row>
    <row r="11471" spans="11:11">
      <c r="K11471"/>
    </row>
    <row r="11472" spans="11:11">
      <c r="K11472"/>
    </row>
    <row r="11473" spans="11:11">
      <c r="K11473"/>
    </row>
    <row r="11474" spans="11:11">
      <c r="K11474"/>
    </row>
    <row r="11475" spans="11:11">
      <c r="K11475"/>
    </row>
    <row r="11476" spans="11:11">
      <c r="K11476"/>
    </row>
    <row r="11477" spans="11:11">
      <c r="K11477"/>
    </row>
    <row r="11478" spans="11:11">
      <c r="K11478"/>
    </row>
    <row r="11479" spans="11:11">
      <c r="K11479"/>
    </row>
    <row r="11480" spans="11:11">
      <c r="K11480"/>
    </row>
    <row r="11481" spans="11:11">
      <c r="K11481"/>
    </row>
    <row r="11482" spans="11:11">
      <c r="K11482"/>
    </row>
    <row r="11483" spans="11:11">
      <c r="K11483"/>
    </row>
    <row r="11484" spans="11:11">
      <c r="K11484"/>
    </row>
    <row r="11485" spans="11:11">
      <c r="K11485"/>
    </row>
    <row r="11486" spans="11:11">
      <c r="K11486"/>
    </row>
    <row r="11487" spans="11:11">
      <c r="K11487"/>
    </row>
    <row r="11488" spans="11:11">
      <c r="K11488"/>
    </row>
    <row r="11489" spans="11:11">
      <c r="K11489"/>
    </row>
    <row r="11490" spans="11:11">
      <c r="K11490"/>
    </row>
    <row r="11491" spans="11:11">
      <c r="K11491"/>
    </row>
    <row r="11492" spans="11:11">
      <c r="K11492"/>
    </row>
    <row r="11493" spans="11:11">
      <c r="K11493"/>
    </row>
    <row r="11494" spans="11:11">
      <c r="K11494"/>
    </row>
    <row r="11495" spans="11:11">
      <c r="K11495"/>
    </row>
    <row r="11496" spans="11:11">
      <c r="K11496"/>
    </row>
    <row r="11497" spans="11:11">
      <c r="K11497"/>
    </row>
    <row r="11498" spans="11:11">
      <c r="K11498"/>
    </row>
    <row r="11499" spans="11:11">
      <c r="K11499"/>
    </row>
    <row r="11500" spans="11:11">
      <c r="K11500"/>
    </row>
    <row r="11501" spans="11:11">
      <c r="K11501"/>
    </row>
    <row r="11502" spans="11:11">
      <c r="K11502"/>
    </row>
    <row r="11503" spans="11:11">
      <c r="K11503"/>
    </row>
    <row r="11504" spans="11:11">
      <c r="K11504"/>
    </row>
    <row r="11505" spans="11:11">
      <c r="K11505"/>
    </row>
    <row r="11506" spans="11:11">
      <c r="K11506"/>
    </row>
    <row r="11507" spans="11:11">
      <c r="K11507"/>
    </row>
    <row r="11508" spans="11:11">
      <c r="K11508"/>
    </row>
    <row r="11509" spans="11:11">
      <c r="K11509"/>
    </row>
    <row r="11510" spans="11:11">
      <c r="K11510"/>
    </row>
    <row r="11511" spans="11:11">
      <c r="K11511"/>
    </row>
    <row r="11512" spans="11:11">
      <c r="K11512"/>
    </row>
    <row r="11513" spans="11:11">
      <c r="K11513"/>
    </row>
    <row r="11514" spans="11:11">
      <c r="K11514"/>
    </row>
    <row r="11515" spans="11:11">
      <c r="K11515"/>
    </row>
    <row r="11516" spans="11:11">
      <c r="K11516"/>
    </row>
    <row r="11517" spans="11:11">
      <c r="K11517"/>
    </row>
    <row r="11518" spans="11:11">
      <c r="K11518"/>
    </row>
    <row r="11519" spans="11:11">
      <c r="K11519"/>
    </row>
    <row r="11520" spans="11:11">
      <c r="K11520"/>
    </row>
    <row r="11521" spans="11:11">
      <c r="K11521"/>
    </row>
    <row r="11522" spans="11:11">
      <c r="K11522"/>
    </row>
    <row r="11523" spans="11:11">
      <c r="K11523"/>
    </row>
    <row r="11524" spans="11:11">
      <c r="K11524"/>
    </row>
    <row r="11525" spans="11:11">
      <c r="K11525"/>
    </row>
    <row r="11526" spans="11:11">
      <c r="K11526"/>
    </row>
    <row r="11527" spans="11:11">
      <c r="K11527"/>
    </row>
    <row r="11528" spans="11:11">
      <c r="K11528"/>
    </row>
    <row r="11529" spans="11:11">
      <c r="K11529"/>
    </row>
    <row r="11530" spans="11:11">
      <c r="K11530"/>
    </row>
    <row r="11531" spans="11:11">
      <c r="K11531"/>
    </row>
    <row r="11532" spans="11:11">
      <c r="K11532"/>
    </row>
    <row r="11533" spans="11:11">
      <c r="K11533"/>
    </row>
    <row r="11534" spans="11:11">
      <c r="K11534"/>
    </row>
    <row r="11535" spans="11:11">
      <c r="K11535"/>
    </row>
    <row r="11536" spans="11:11">
      <c r="K11536"/>
    </row>
    <row r="11537" spans="11:11">
      <c r="K11537"/>
    </row>
    <row r="11538" spans="11:11">
      <c r="K11538"/>
    </row>
    <row r="11539" spans="11:11">
      <c r="K11539"/>
    </row>
    <row r="11540" spans="11:11">
      <c r="K11540"/>
    </row>
    <row r="11541" spans="11:11">
      <c r="K11541"/>
    </row>
    <row r="11542" spans="11:11">
      <c r="K11542"/>
    </row>
    <row r="11543" spans="11:11">
      <c r="K11543"/>
    </row>
    <row r="11544" spans="11:11">
      <c r="K11544"/>
    </row>
    <row r="11545" spans="11:11">
      <c r="K11545"/>
    </row>
    <row r="11546" spans="11:11">
      <c r="K11546"/>
    </row>
    <row r="11547" spans="11:11">
      <c r="K11547"/>
    </row>
    <row r="11548" spans="11:11">
      <c r="K11548"/>
    </row>
    <row r="11549" spans="11:11">
      <c r="K11549"/>
    </row>
    <row r="11550" spans="11:11">
      <c r="K11550"/>
    </row>
    <row r="11551" spans="11:11">
      <c r="K11551"/>
    </row>
    <row r="11552" spans="11:11">
      <c r="K11552"/>
    </row>
    <row r="11553" spans="11:11">
      <c r="K11553"/>
    </row>
    <row r="11554" spans="11:11">
      <c r="K11554"/>
    </row>
    <row r="11555" spans="11:11">
      <c r="K11555"/>
    </row>
    <row r="11556" spans="11:11">
      <c r="K11556"/>
    </row>
    <row r="11557" spans="11:11">
      <c r="K11557"/>
    </row>
    <row r="11558" spans="11:11">
      <c r="K11558"/>
    </row>
    <row r="11559" spans="11:11">
      <c r="K11559"/>
    </row>
    <row r="11560" spans="11:11">
      <c r="K11560"/>
    </row>
    <row r="11561" spans="11:11">
      <c r="K11561"/>
    </row>
    <row r="11562" spans="11:11">
      <c r="K11562"/>
    </row>
    <row r="11563" spans="11:11">
      <c r="K11563"/>
    </row>
    <row r="11564" spans="11:11">
      <c r="K11564"/>
    </row>
    <row r="11565" spans="11:11">
      <c r="K11565"/>
    </row>
    <row r="11566" spans="11:11">
      <c r="K11566"/>
    </row>
    <row r="11567" spans="11:11">
      <c r="K11567"/>
    </row>
    <row r="11568" spans="11:11">
      <c r="K11568"/>
    </row>
    <row r="11569" spans="11:11">
      <c r="K11569"/>
    </row>
    <row r="11570" spans="11:11">
      <c r="K11570"/>
    </row>
    <row r="11571" spans="11:11">
      <c r="K11571"/>
    </row>
    <row r="11572" spans="11:11">
      <c r="K11572"/>
    </row>
    <row r="11573" spans="11:11">
      <c r="K11573"/>
    </row>
    <row r="11574" spans="11:11">
      <c r="K11574"/>
    </row>
    <row r="11575" spans="11:11">
      <c r="K11575"/>
    </row>
    <row r="11576" spans="11:11">
      <c r="K11576"/>
    </row>
    <row r="11577" spans="11:11">
      <c r="K11577"/>
    </row>
    <row r="11578" spans="11:11">
      <c r="K11578"/>
    </row>
    <row r="11579" spans="11:11">
      <c r="K11579"/>
    </row>
    <row r="11580" spans="11:11">
      <c r="K11580"/>
    </row>
    <row r="11581" spans="11:11">
      <c r="K11581"/>
    </row>
    <row r="11582" spans="11:11">
      <c r="K11582"/>
    </row>
    <row r="11583" spans="11:11">
      <c r="K11583"/>
    </row>
    <row r="11584" spans="11:11">
      <c r="K11584"/>
    </row>
    <row r="11585" spans="11:11">
      <c r="K11585"/>
    </row>
    <row r="11586" spans="11:11">
      <c r="K11586"/>
    </row>
    <row r="11587" spans="11:11">
      <c r="K11587"/>
    </row>
    <row r="11588" spans="11:11">
      <c r="K11588"/>
    </row>
    <row r="11589" spans="11:11">
      <c r="K11589"/>
    </row>
    <row r="11590" spans="11:11">
      <c r="K11590"/>
    </row>
    <row r="11591" spans="11:11">
      <c r="K11591"/>
    </row>
    <row r="11592" spans="11:11">
      <c r="K11592"/>
    </row>
    <row r="11593" spans="11:11">
      <c r="K11593"/>
    </row>
    <row r="11594" spans="11:11">
      <c r="K11594"/>
    </row>
    <row r="11595" spans="11:11">
      <c r="K11595"/>
    </row>
    <row r="11596" spans="11:11">
      <c r="K11596"/>
    </row>
    <row r="11597" spans="11:11">
      <c r="K11597"/>
    </row>
    <row r="11598" spans="11:11">
      <c r="K11598"/>
    </row>
    <row r="11599" spans="11:11">
      <c r="K11599"/>
    </row>
    <row r="11600" spans="11:11">
      <c r="K11600"/>
    </row>
    <row r="11601" spans="11:11">
      <c r="K11601"/>
    </row>
    <row r="11602" spans="11:11">
      <c r="K11602"/>
    </row>
    <row r="11603" spans="11:11">
      <c r="K11603"/>
    </row>
    <row r="11604" spans="11:11">
      <c r="K11604"/>
    </row>
    <row r="11605" spans="11:11">
      <c r="K11605"/>
    </row>
    <row r="11606" spans="11:11">
      <c r="K11606"/>
    </row>
    <row r="11607" spans="11:11">
      <c r="K11607"/>
    </row>
    <row r="11608" spans="11:11">
      <c r="K11608"/>
    </row>
    <row r="11609" spans="11:11">
      <c r="K11609"/>
    </row>
    <row r="11610" spans="11:11">
      <c r="K11610"/>
    </row>
    <row r="11611" spans="11:11">
      <c r="K11611"/>
    </row>
    <row r="11612" spans="11:11">
      <c r="K11612"/>
    </row>
    <row r="11613" spans="11:11">
      <c r="K11613"/>
    </row>
    <row r="11614" spans="11:11">
      <c r="K11614"/>
    </row>
    <row r="11615" spans="11:11">
      <c r="K11615"/>
    </row>
    <row r="11616" spans="11:11">
      <c r="K11616"/>
    </row>
    <row r="11617" spans="11:11">
      <c r="K11617"/>
    </row>
    <row r="11618" spans="11:11">
      <c r="K11618"/>
    </row>
    <row r="11619" spans="11:11">
      <c r="K11619"/>
    </row>
    <row r="11620" spans="11:11">
      <c r="K11620"/>
    </row>
    <row r="11621" spans="11:11">
      <c r="K11621"/>
    </row>
    <row r="11622" spans="11:11">
      <c r="K11622"/>
    </row>
    <row r="11623" spans="11:11">
      <c r="K11623"/>
    </row>
    <row r="11624" spans="11:11">
      <c r="K11624"/>
    </row>
    <row r="11625" spans="11:11">
      <c r="K11625"/>
    </row>
    <row r="11626" spans="11:11">
      <c r="K11626"/>
    </row>
    <row r="11627" spans="11:11">
      <c r="K11627"/>
    </row>
    <row r="11628" spans="11:11">
      <c r="K11628"/>
    </row>
    <row r="11629" spans="11:11">
      <c r="K11629"/>
    </row>
    <row r="11630" spans="11:11">
      <c r="K11630"/>
    </row>
    <row r="11631" spans="11:11">
      <c r="K11631"/>
    </row>
    <row r="11632" spans="11:11">
      <c r="K11632"/>
    </row>
    <row r="11633" spans="11:11">
      <c r="K11633"/>
    </row>
    <row r="11634" spans="11:11">
      <c r="K11634"/>
    </row>
    <row r="11635" spans="11:11">
      <c r="K11635"/>
    </row>
    <row r="11636" spans="11:11">
      <c r="K11636"/>
    </row>
    <row r="11637" spans="11:11">
      <c r="K11637"/>
    </row>
    <row r="11638" spans="11:11">
      <c r="K11638"/>
    </row>
    <row r="11639" spans="11:11">
      <c r="K11639"/>
    </row>
    <row r="11640" spans="11:11">
      <c r="K11640"/>
    </row>
    <row r="11641" spans="11:11">
      <c r="K11641"/>
    </row>
    <row r="11642" spans="11:11">
      <c r="K11642"/>
    </row>
    <row r="11643" spans="11:11">
      <c r="K11643"/>
    </row>
    <row r="11644" spans="11:11">
      <c r="K11644"/>
    </row>
    <row r="11645" spans="11:11">
      <c r="K11645"/>
    </row>
    <row r="11646" spans="11:11">
      <c r="K11646"/>
    </row>
    <row r="11647" spans="11:11">
      <c r="K11647"/>
    </row>
    <row r="11648" spans="11:11">
      <c r="K11648"/>
    </row>
    <row r="11649" spans="11:11">
      <c r="K11649"/>
    </row>
    <row r="11650" spans="11:11">
      <c r="K11650"/>
    </row>
    <row r="11651" spans="11:11">
      <c r="K11651"/>
    </row>
    <row r="11652" spans="11:11">
      <c r="K11652"/>
    </row>
    <row r="11653" spans="11:11">
      <c r="K11653"/>
    </row>
    <row r="11654" spans="11:11">
      <c r="K11654"/>
    </row>
    <row r="11655" spans="11:11">
      <c r="K11655"/>
    </row>
    <row r="11656" spans="11:11">
      <c r="K11656"/>
    </row>
    <row r="11657" spans="11:11">
      <c r="K11657"/>
    </row>
    <row r="11658" spans="11:11">
      <c r="K11658"/>
    </row>
    <row r="11659" spans="11:11">
      <c r="K11659"/>
    </row>
    <row r="11660" spans="11:11">
      <c r="K11660"/>
    </row>
    <row r="11661" spans="11:11">
      <c r="K11661"/>
    </row>
    <row r="11662" spans="11:11">
      <c r="K11662"/>
    </row>
    <row r="11663" spans="11:11">
      <c r="K11663"/>
    </row>
    <row r="11664" spans="11:11">
      <c r="K11664"/>
    </row>
    <row r="11665" spans="11:11">
      <c r="K11665"/>
    </row>
    <row r="11666" spans="11:11">
      <c r="K11666"/>
    </row>
    <row r="11667" spans="11:11">
      <c r="K11667"/>
    </row>
    <row r="11668" spans="11:11">
      <c r="K11668"/>
    </row>
    <row r="11669" spans="11:11">
      <c r="K11669"/>
    </row>
    <row r="11670" spans="11:11">
      <c r="K11670"/>
    </row>
    <row r="11671" spans="11:11">
      <c r="K11671"/>
    </row>
    <row r="11672" spans="11:11">
      <c r="K11672"/>
    </row>
    <row r="11673" spans="11:11">
      <c r="K11673"/>
    </row>
    <row r="11674" spans="11:11">
      <c r="K11674"/>
    </row>
    <row r="11675" spans="11:11">
      <c r="K11675"/>
    </row>
    <row r="11676" spans="11:11">
      <c r="K11676"/>
    </row>
    <row r="11677" spans="11:11">
      <c r="K11677"/>
    </row>
    <row r="11678" spans="11:11">
      <c r="K11678"/>
    </row>
    <row r="11679" spans="11:11">
      <c r="K11679"/>
    </row>
    <row r="11680" spans="11:11">
      <c r="K11680"/>
    </row>
    <row r="11681" spans="11:11">
      <c r="K11681"/>
    </row>
    <row r="11682" spans="11:11">
      <c r="K11682"/>
    </row>
    <row r="11683" spans="11:11">
      <c r="K11683"/>
    </row>
    <row r="11684" spans="11:11">
      <c r="K11684"/>
    </row>
    <row r="11685" spans="11:11">
      <c r="K11685"/>
    </row>
    <row r="11686" spans="11:11">
      <c r="K11686"/>
    </row>
    <row r="11687" spans="11:11">
      <c r="K11687"/>
    </row>
    <row r="11688" spans="11:11">
      <c r="K11688"/>
    </row>
    <row r="11689" spans="11:11">
      <c r="K11689"/>
    </row>
    <row r="11690" spans="11:11">
      <c r="K11690"/>
    </row>
    <row r="11691" spans="11:11">
      <c r="K11691"/>
    </row>
    <row r="11692" spans="11:11">
      <c r="K11692"/>
    </row>
    <row r="11693" spans="11:11">
      <c r="K11693"/>
    </row>
    <row r="11694" spans="11:11">
      <c r="K11694"/>
    </row>
    <row r="11695" spans="11:11">
      <c r="K11695"/>
    </row>
    <row r="11696" spans="11:11">
      <c r="K11696"/>
    </row>
    <row r="11697" spans="11:11">
      <c r="K11697"/>
    </row>
    <row r="11698" spans="11:11">
      <c r="K11698"/>
    </row>
    <row r="11699" spans="11:11">
      <c r="K11699"/>
    </row>
    <row r="11700" spans="11:11">
      <c r="K11700"/>
    </row>
    <row r="11701" spans="11:11">
      <c r="K11701"/>
    </row>
    <row r="11702" spans="11:11">
      <c r="K11702"/>
    </row>
    <row r="11703" spans="11:11">
      <c r="K11703"/>
    </row>
    <row r="11704" spans="11:11">
      <c r="K11704"/>
    </row>
    <row r="11705" spans="11:11">
      <c r="K11705"/>
    </row>
    <row r="11706" spans="11:11">
      <c r="K11706"/>
    </row>
    <row r="11707" spans="11:11">
      <c r="K11707"/>
    </row>
    <row r="11708" spans="11:11">
      <c r="K11708"/>
    </row>
    <row r="11709" spans="11:11">
      <c r="K11709"/>
    </row>
    <row r="11710" spans="11:11">
      <c r="K11710"/>
    </row>
    <row r="11711" spans="11:11">
      <c r="K11711"/>
    </row>
    <row r="11712" spans="11:11">
      <c r="K11712"/>
    </row>
    <row r="11713" spans="11:11">
      <c r="K11713"/>
    </row>
    <row r="11714" spans="11:11">
      <c r="K11714"/>
    </row>
    <row r="11715" spans="11:11">
      <c r="K11715"/>
    </row>
    <row r="11716" spans="11:11">
      <c r="K11716"/>
    </row>
    <row r="11717" spans="11:11">
      <c r="K11717"/>
    </row>
    <row r="11718" spans="11:11">
      <c r="K11718"/>
    </row>
    <row r="11719" spans="11:11">
      <c r="K11719"/>
    </row>
    <row r="11720" spans="11:11">
      <c r="K11720"/>
    </row>
    <row r="11721" spans="11:11">
      <c r="K11721"/>
    </row>
    <row r="11722" spans="11:11">
      <c r="K11722"/>
    </row>
    <row r="11723" spans="11:11">
      <c r="K11723"/>
    </row>
    <row r="11724" spans="11:11">
      <c r="K11724"/>
    </row>
    <row r="11725" spans="11:11">
      <c r="K11725"/>
    </row>
    <row r="11726" spans="11:11">
      <c r="K11726"/>
    </row>
    <row r="11727" spans="11:11">
      <c r="K11727"/>
    </row>
    <row r="11728" spans="11:11">
      <c r="K11728"/>
    </row>
    <row r="11729" spans="11:11">
      <c r="K11729"/>
    </row>
    <row r="11730" spans="11:11">
      <c r="K11730"/>
    </row>
    <row r="11731" spans="11:11">
      <c r="K11731"/>
    </row>
    <row r="11732" spans="11:11">
      <c r="K11732"/>
    </row>
    <row r="11733" spans="11:11">
      <c r="K11733"/>
    </row>
    <row r="11734" spans="11:11">
      <c r="K11734"/>
    </row>
    <row r="11735" spans="11:11">
      <c r="K11735"/>
    </row>
    <row r="11736" spans="11:11">
      <c r="K11736"/>
    </row>
    <row r="11737" spans="11:11">
      <c r="K11737"/>
    </row>
    <row r="11738" spans="11:11">
      <c r="K11738"/>
    </row>
    <row r="11739" spans="11:11">
      <c r="K11739"/>
    </row>
    <row r="11740" spans="11:11">
      <c r="K11740"/>
    </row>
    <row r="11741" spans="11:11">
      <c r="K11741"/>
    </row>
    <row r="11742" spans="11:11">
      <c r="K11742"/>
    </row>
    <row r="11743" spans="11:11">
      <c r="K11743"/>
    </row>
    <row r="11744" spans="11:11">
      <c r="K11744"/>
    </row>
    <row r="11745" spans="11:11">
      <c r="K11745"/>
    </row>
    <row r="11746" spans="11:11">
      <c r="K11746"/>
    </row>
    <row r="11747" spans="11:11">
      <c r="K11747"/>
    </row>
    <row r="11748" spans="11:11">
      <c r="K11748"/>
    </row>
    <row r="11749" spans="11:11">
      <c r="K11749"/>
    </row>
    <row r="11750" spans="11:11">
      <c r="K11750"/>
    </row>
    <row r="11751" spans="11:11">
      <c r="K11751"/>
    </row>
    <row r="11752" spans="11:11">
      <c r="K11752"/>
    </row>
    <row r="11753" spans="11:11">
      <c r="K11753"/>
    </row>
    <row r="11754" spans="11:11">
      <c r="K11754"/>
    </row>
    <row r="11755" spans="11:11">
      <c r="K11755"/>
    </row>
    <row r="11756" spans="11:11">
      <c r="K11756"/>
    </row>
    <row r="11757" spans="11:11">
      <c r="K11757"/>
    </row>
    <row r="11758" spans="11:11">
      <c r="K11758"/>
    </row>
    <row r="11759" spans="11:11">
      <c r="K11759"/>
    </row>
    <row r="11760" spans="11:11">
      <c r="K11760"/>
    </row>
    <row r="11761" spans="11:11">
      <c r="K11761"/>
    </row>
    <row r="11762" spans="11:11">
      <c r="K11762"/>
    </row>
    <row r="11763" spans="11:11">
      <c r="K11763"/>
    </row>
    <row r="11764" spans="11:11">
      <c r="K11764"/>
    </row>
    <row r="11765" spans="11:11">
      <c r="K11765"/>
    </row>
    <row r="11766" spans="11:11">
      <c r="K11766"/>
    </row>
    <row r="11767" spans="11:11">
      <c r="K11767"/>
    </row>
    <row r="11768" spans="11:11">
      <c r="K11768"/>
    </row>
    <row r="11769" spans="11:11">
      <c r="K11769"/>
    </row>
    <row r="11770" spans="11:11">
      <c r="K11770"/>
    </row>
    <row r="11771" spans="11:11">
      <c r="K11771"/>
    </row>
    <row r="11772" spans="11:11">
      <c r="K11772"/>
    </row>
    <row r="11773" spans="11:11">
      <c r="K11773"/>
    </row>
    <row r="11774" spans="11:11">
      <c r="K11774"/>
    </row>
    <row r="11775" spans="11:11">
      <c r="K11775"/>
    </row>
    <row r="11776" spans="11:11">
      <c r="K11776"/>
    </row>
    <row r="11777" spans="11:11">
      <c r="K11777"/>
    </row>
    <row r="11778" spans="11:11">
      <c r="K11778"/>
    </row>
    <row r="11779" spans="11:11">
      <c r="K11779"/>
    </row>
    <row r="11780" spans="11:11">
      <c r="K11780"/>
    </row>
    <row r="11781" spans="11:11">
      <c r="K11781"/>
    </row>
    <row r="11782" spans="11:11">
      <c r="K11782"/>
    </row>
    <row r="11783" spans="11:11">
      <c r="K11783"/>
    </row>
    <row r="11784" spans="11:11">
      <c r="K11784"/>
    </row>
    <row r="11785" spans="11:11">
      <c r="K11785"/>
    </row>
    <row r="11786" spans="11:11">
      <c r="K11786"/>
    </row>
    <row r="11787" spans="11:11">
      <c r="K11787"/>
    </row>
    <row r="11788" spans="11:11">
      <c r="K11788"/>
    </row>
    <row r="11789" spans="11:11">
      <c r="K11789"/>
    </row>
    <row r="11790" spans="11:11">
      <c r="K11790"/>
    </row>
    <row r="11791" spans="11:11">
      <c r="K11791"/>
    </row>
    <row r="11792" spans="11:11">
      <c r="K11792"/>
    </row>
    <row r="11793" spans="11:11">
      <c r="K11793"/>
    </row>
    <row r="11794" spans="11:11">
      <c r="K11794"/>
    </row>
    <row r="11795" spans="11:11">
      <c r="K11795"/>
    </row>
    <row r="11796" spans="11:11">
      <c r="K11796"/>
    </row>
    <row r="11797" spans="11:11">
      <c r="K11797"/>
    </row>
    <row r="11798" spans="11:11">
      <c r="K11798"/>
    </row>
    <row r="11799" spans="11:11">
      <c r="K11799"/>
    </row>
    <row r="11800" spans="11:11">
      <c r="K11800"/>
    </row>
    <row r="11801" spans="11:11">
      <c r="K11801"/>
    </row>
    <row r="11802" spans="11:11">
      <c r="K11802"/>
    </row>
    <row r="11803" spans="11:11">
      <c r="K11803"/>
    </row>
    <row r="11804" spans="11:11">
      <c r="K11804"/>
    </row>
    <row r="11805" spans="11:11">
      <c r="K11805"/>
    </row>
    <row r="11806" spans="11:11">
      <c r="K11806"/>
    </row>
    <row r="11807" spans="11:11">
      <c r="K11807"/>
    </row>
    <row r="11808" spans="11:11">
      <c r="K11808"/>
    </row>
    <row r="11809" spans="11:11">
      <c r="K11809"/>
    </row>
    <row r="11810" spans="11:11">
      <c r="K11810"/>
    </row>
    <row r="11811" spans="11:11">
      <c r="K11811"/>
    </row>
    <row r="11812" spans="11:11">
      <c r="K11812"/>
    </row>
    <row r="11813" spans="11:11">
      <c r="K11813"/>
    </row>
    <row r="11814" spans="11:11">
      <c r="K11814"/>
    </row>
    <row r="11815" spans="11:11">
      <c r="K11815"/>
    </row>
    <row r="11816" spans="11:11">
      <c r="K11816"/>
    </row>
    <row r="11817" spans="11:11">
      <c r="K11817"/>
    </row>
    <row r="11818" spans="11:11">
      <c r="K11818"/>
    </row>
    <row r="11819" spans="11:11">
      <c r="K11819"/>
    </row>
    <row r="11820" spans="11:11">
      <c r="K11820"/>
    </row>
    <row r="11821" spans="11:11">
      <c r="K11821"/>
    </row>
    <row r="11822" spans="11:11">
      <c r="K11822"/>
    </row>
    <row r="11823" spans="11:11">
      <c r="K11823"/>
    </row>
    <row r="11824" spans="11:11">
      <c r="K11824"/>
    </row>
    <row r="11825" spans="11:11">
      <c r="K11825"/>
    </row>
    <row r="11826" spans="11:11">
      <c r="K11826"/>
    </row>
    <row r="11827" spans="11:11">
      <c r="K11827"/>
    </row>
    <row r="11828" spans="11:11">
      <c r="K11828"/>
    </row>
    <row r="11829" spans="11:11">
      <c r="K11829"/>
    </row>
    <row r="11830" spans="11:11">
      <c r="K11830"/>
    </row>
    <row r="11831" spans="11:11">
      <c r="K11831"/>
    </row>
    <row r="11832" spans="11:11">
      <c r="K11832"/>
    </row>
    <row r="11833" spans="11:11">
      <c r="K11833"/>
    </row>
    <row r="11834" spans="11:11">
      <c r="K11834"/>
    </row>
    <row r="11835" spans="11:11">
      <c r="K11835"/>
    </row>
    <row r="11836" spans="11:11">
      <c r="K11836"/>
    </row>
    <row r="11837" spans="11:11">
      <c r="K11837"/>
    </row>
    <row r="11838" spans="11:11">
      <c r="K11838"/>
    </row>
    <row r="11839" spans="11:11">
      <c r="K11839"/>
    </row>
    <row r="11840" spans="11:11">
      <c r="K11840"/>
    </row>
    <row r="11841" spans="11:11">
      <c r="K11841"/>
    </row>
    <row r="11842" spans="11:11">
      <c r="K11842"/>
    </row>
    <row r="11843" spans="11:11">
      <c r="K11843"/>
    </row>
    <row r="11844" spans="11:11">
      <c r="K11844"/>
    </row>
    <row r="11845" spans="11:11">
      <c r="K11845"/>
    </row>
    <row r="11846" spans="11:11">
      <c r="K11846"/>
    </row>
    <row r="11847" spans="11:11">
      <c r="K11847"/>
    </row>
    <row r="11848" spans="11:11">
      <c r="K11848"/>
    </row>
    <row r="11849" spans="11:11">
      <c r="K11849"/>
    </row>
    <row r="11850" spans="11:11">
      <c r="K11850"/>
    </row>
    <row r="11851" spans="11:11">
      <c r="K11851"/>
    </row>
    <row r="11852" spans="11:11">
      <c r="K11852"/>
    </row>
    <row r="11853" spans="11:11">
      <c r="K11853"/>
    </row>
    <row r="11854" spans="11:11">
      <c r="K11854"/>
    </row>
    <row r="11855" spans="11:11">
      <c r="K11855"/>
    </row>
    <row r="11856" spans="11:11">
      <c r="K11856"/>
    </row>
    <row r="11857" spans="11:11">
      <c r="K11857"/>
    </row>
    <row r="11858" spans="11:11">
      <c r="K11858"/>
    </row>
    <row r="11859" spans="11:11">
      <c r="K11859"/>
    </row>
    <row r="11860" spans="11:11">
      <c r="K11860"/>
    </row>
    <row r="11861" spans="11:11">
      <c r="K11861"/>
    </row>
    <row r="11862" spans="11:11">
      <c r="K11862"/>
    </row>
    <row r="11863" spans="11:11">
      <c r="K11863"/>
    </row>
    <row r="11864" spans="11:11">
      <c r="K11864"/>
    </row>
    <row r="11865" spans="11:11">
      <c r="K11865"/>
    </row>
    <row r="11866" spans="11:11">
      <c r="K11866"/>
    </row>
    <row r="11867" spans="11:11">
      <c r="K11867"/>
    </row>
    <row r="11868" spans="11:11">
      <c r="K11868"/>
    </row>
    <row r="11869" spans="11:11">
      <c r="K11869"/>
    </row>
    <row r="11870" spans="11:11">
      <c r="K11870"/>
    </row>
    <row r="11871" spans="11:11">
      <c r="K11871"/>
    </row>
    <row r="11872" spans="11:11">
      <c r="K11872"/>
    </row>
    <row r="11873" spans="11:11">
      <c r="K11873"/>
    </row>
    <row r="11874" spans="11:11">
      <c r="K11874"/>
    </row>
    <row r="11875" spans="11:11">
      <c r="K11875"/>
    </row>
    <row r="11876" spans="11:11">
      <c r="K11876"/>
    </row>
    <row r="11877" spans="11:11">
      <c r="K11877"/>
    </row>
    <row r="11878" spans="11:11">
      <c r="K11878"/>
    </row>
    <row r="11879" spans="11:11">
      <c r="K11879"/>
    </row>
    <row r="11880" spans="11:11">
      <c r="K11880"/>
    </row>
    <row r="11881" spans="11:11">
      <c r="K11881"/>
    </row>
    <row r="11882" spans="11:11">
      <c r="K11882"/>
    </row>
    <row r="11883" spans="11:11">
      <c r="K11883"/>
    </row>
    <row r="11884" spans="11:11">
      <c r="K11884"/>
    </row>
    <row r="11885" spans="11:11">
      <c r="K11885"/>
    </row>
    <row r="11886" spans="11:11">
      <c r="K11886"/>
    </row>
    <row r="11887" spans="11:11">
      <c r="K11887"/>
    </row>
    <row r="11888" spans="11:11">
      <c r="K11888"/>
    </row>
    <row r="11889" spans="11:11">
      <c r="K11889"/>
    </row>
    <row r="11890" spans="11:11">
      <c r="K11890"/>
    </row>
    <row r="11891" spans="11:11">
      <c r="K11891"/>
    </row>
    <row r="11892" spans="11:11">
      <c r="K11892"/>
    </row>
    <row r="11893" spans="11:11">
      <c r="K11893"/>
    </row>
    <row r="11894" spans="11:11">
      <c r="K11894"/>
    </row>
    <row r="11895" spans="11:11">
      <c r="K11895"/>
    </row>
    <row r="11896" spans="11:11">
      <c r="K11896"/>
    </row>
    <row r="11897" spans="11:11">
      <c r="K11897"/>
    </row>
    <row r="11898" spans="11:11">
      <c r="K11898"/>
    </row>
    <row r="11899" spans="11:11">
      <c r="K11899"/>
    </row>
    <row r="11900" spans="11:11">
      <c r="K11900"/>
    </row>
    <row r="11901" spans="11:11">
      <c r="K11901"/>
    </row>
    <row r="11902" spans="11:11">
      <c r="K11902"/>
    </row>
    <row r="11903" spans="11:11">
      <c r="K11903"/>
    </row>
    <row r="11904" spans="11:11">
      <c r="K11904"/>
    </row>
    <row r="11905" spans="11:11">
      <c r="K11905"/>
    </row>
    <row r="11906" spans="11:11">
      <c r="K11906"/>
    </row>
    <row r="11907" spans="11:11">
      <c r="K11907"/>
    </row>
    <row r="11908" spans="11:11">
      <c r="K11908"/>
    </row>
    <row r="11909" spans="11:11">
      <c r="K11909"/>
    </row>
    <row r="11910" spans="11:11">
      <c r="K11910"/>
    </row>
    <row r="11911" spans="11:11">
      <c r="K11911"/>
    </row>
    <row r="11912" spans="11:11">
      <c r="K11912"/>
    </row>
    <row r="11913" spans="11:11">
      <c r="K11913"/>
    </row>
    <row r="11914" spans="11:11">
      <c r="K11914"/>
    </row>
    <row r="11915" spans="11:11">
      <c r="K11915"/>
    </row>
    <row r="11916" spans="11:11">
      <c r="K11916"/>
    </row>
    <row r="11917" spans="11:11">
      <c r="K11917"/>
    </row>
    <row r="11918" spans="11:11">
      <c r="K11918"/>
    </row>
    <row r="11919" spans="11:11">
      <c r="K11919"/>
    </row>
    <row r="11920" spans="11:11">
      <c r="K11920"/>
    </row>
    <row r="11921" spans="11:11">
      <c r="K11921"/>
    </row>
    <row r="11922" spans="11:11">
      <c r="K11922"/>
    </row>
    <row r="11923" spans="11:11">
      <c r="K11923"/>
    </row>
    <row r="11924" spans="11:11">
      <c r="K11924"/>
    </row>
    <row r="11925" spans="11:11">
      <c r="K11925"/>
    </row>
    <row r="11926" spans="11:11">
      <c r="K11926"/>
    </row>
    <row r="11927" spans="11:11">
      <c r="K11927"/>
    </row>
    <row r="11928" spans="11:11">
      <c r="K11928"/>
    </row>
    <row r="11929" spans="11:11">
      <c r="K11929"/>
    </row>
    <row r="11930" spans="11:11">
      <c r="K11930"/>
    </row>
    <row r="11931" spans="11:11">
      <c r="K11931"/>
    </row>
    <row r="11932" spans="11:11">
      <c r="K11932"/>
    </row>
    <row r="11933" spans="11:11">
      <c r="K11933"/>
    </row>
    <row r="11934" spans="11:11">
      <c r="K11934"/>
    </row>
    <row r="11935" spans="11:11">
      <c r="K11935"/>
    </row>
    <row r="11936" spans="11:11">
      <c r="K11936"/>
    </row>
    <row r="11937" spans="11:11">
      <c r="K11937"/>
    </row>
    <row r="11938" spans="11:11">
      <c r="K11938"/>
    </row>
    <row r="11939" spans="11:11">
      <c r="K11939"/>
    </row>
    <row r="11940" spans="11:11">
      <c r="K11940"/>
    </row>
    <row r="11941" spans="11:11">
      <c r="K11941"/>
    </row>
    <row r="11942" spans="11:11">
      <c r="K11942"/>
    </row>
    <row r="11943" spans="11:11">
      <c r="K11943"/>
    </row>
    <row r="11944" spans="11:11">
      <c r="K11944"/>
    </row>
    <row r="11945" spans="11:11">
      <c r="K11945"/>
    </row>
    <row r="11946" spans="11:11">
      <c r="K11946"/>
    </row>
    <row r="11947" spans="11:11">
      <c r="K11947"/>
    </row>
    <row r="11948" spans="11:11">
      <c r="K11948"/>
    </row>
    <row r="11949" spans="11:11">
      <c r="K11949"/>
    </row>
    <row r="11950" spans="11:11">
      <c r="K11950"/>
    </row>
    <row r="11951" spans="11:11">
      <c r="K11951"/>
    </row>
    <row r="11952" spans="11:11">
      <c r="K11952"/>
    </row>
    <row r="11953" spans="11:11">
      <c r="K11953"/>
    </row>
    <row r="11954" spans="11:11">
      <c r="K11954"/>
    </row>
    <row r="11955" spans="11:11">
      <c r="K11955"/>
    </row>
    <row r="11956" spans="11:11">
      <c r="K11956"/>
    </row>
    <row r="11957" spans="11:11">
      <c r="K11957"/>
    </row>
    <row r="11958" spans="11:11">
      <c r="K11958"/>
    </row>
    <row r="11959" spans="11:11">
      <c r="K11959"/>
    </row>
    <row r="11960" spans="11:11">
      <c r="K11960"/>
    </row>
    <row r="11961" spans="11:11">
      <c r="K11961"/>
    </row>
    <row r="11962" spans="11:11">
      <c r="K11962"/>
    </row>
    <row r="11963" spans="11:11">
      <c r="K11963"/>
    </row>
    <row r="11964" spans="11:11">
      <c r="K11964"/>
    </row>
    <row r="11965" spans="11:11">
      <c r="K11965"/>
    </row>
    <row r="11966" spans="11:11">
      <c r="K11966"/>
    </row>
    <row r="11967" spans="11:11">
      <c r="K11967"/>
    </row>
    <row r="11968" spans="11:11">
      <c r="K11968"/>
    </row>
    <row r="11969" spans="11:11">
      <c r="K11969"/>
    </row>
    <row r="11970" spans="11:11">
      <c r="K11970"/>
    </row>
    <row r="11971" spans="11:11">
      <c r="K11971"/>
    </row>
    <row r="11972" spans="11:11">
      <c r="K11972"/>
    </row>
    <row r="11973" spans="11:11">
      <c r="K11973"/>
    </row>
    <row r="11974" spans="11:11">
      <c r="K11974"/>
    </row>
    <row r="11975" spans="11:11">
      <c r="K11975"/>
    </row>
    <row r="11976" spans="11:11">
      <c r="K11976"/>
    </row>
    <row r="11977" spans="11:11">
      <c r="K11977"/>
    </row>
    <row r="11978" spans="11:11">
      <c r="K11978"/>
    </row>
    <row r="11979" spans="11:11">
      <c r="K11979"/>
    </row>
    <row r="11980" spans="11:11">
      <c r="K11980"/>
    </row>
    <row r="11981" spans="11:11">
      <c r="K11981"/>
    </row>
    <row r="11982" spans="11:11">
      <c r="K11982"/>
    </row>
    <row r="11983" spans="11:11">
      <c r="K11983"/>
    </row>
    <row r="11984" spans="11:11">
      <c r="K11984"/>
    </row>
    <row r="11985" spans="11:11">
      <c r="K11985"/>
    </row>
    <row r="11986" spans="11:11">
      <c r="K11986"/>
    </row>
    <row r="11987" spans="11:11">
      <c r="K11987"/>
    </row>
    <row r="11988" spans="11:11">
      <c r="K11988"/>
    </row>
    <row r="11989" spans="11:11">
      <c r="K11989"/>
    </row>
    <row r="11990" spans="11:11">
      <c r="K11990"/>
    </row>
    <row r="11991" spans="11:11">
      <c r="K11991"/>
    </row>
    <row r="11992" spans="11:11">
      <c r="K11992"/>
    </row>
    <row r="11993" spans="11:11">
      <c r="K11993"/>
    </row>
    <row r="11994" spans="11:11">
      <c r="K11994"/>
    </row>
    <row r="11995" spans="11:11">
      <c r="K11995"/>
    </row>
    <row r="11996" spans="11:11">
      <c r="K11996"/>
    </row>
    <row r="11997" spans="11:11">
      <c r="K11997"/>
    </row>
    <row r="11998" spans="11:11">
      <c r="K11998"/>
    </row>
    <row r="11999" spans="11:11">
      <c r="K11999"/>
    </row>
    <row r="12000" spans="11:11">
      <c r="K12000"/>
    </row>
    <row r="12001" spans="11:11">
      <c r="K12001"/>
    </row>
    <row r="12002" spans="11:11">
      <c r="K12002"/>
    </row>
    <row r="12003" spans="11:11">
      <c r="K12003"/>
    </row>
    <row r="12004" spans="11:11">
      <c r="K12004"/>
    </row>
    <row r="12005" spans="11:11">
      <c r="K12005"/>
    </row>
    <row r="12006" spans="11:11">
      <c r="K12006"/>
    </row>
    <row r="12007" spans="11:11">
      <c r="K12007"/>
    </row>
    <row r="12008" spans="11:11">
      <c r="K12008"/>
    </row>
    <row r="12009" spans="11:11">
      <c r="K12009"/>
    </row>
    <row r="12010" spans="11:11">
      <c r="K12010"/>
    </row>
    <row r="12011" spans="11:11">
      <c r="K12011"/>
    </row>
    <row r="12012" spans="11:11">
      <c r="K12012"/>
    </row>
    <row r="12013" spans="11:11">
      <c r="K12013"/>
    </row>
    <row r="12014" spans="11:11">
      <c r="K12014"/>
    </row>
    <row r="12015" spans="11:11">
      <c r="K12015"/>
    </row>
    <row r="12016" spans="11:11">
      <c r="K12016"/>
    </row>
    <row r="12017" spans="11:11">
      <c r="K12017"/>
    </row>
    <row r="12018" spans="11:11">
      <c r="K12018"/>
    </row>
    <row r="12019" spans="11:11">
      <c r="K12019"/>
    </row>
    <row r="12020" spans="11:11">
      <c r="K12020"/>
    </row>
    <row r="12021" spans="11:11">
      <c r="K12021"/>
    </row>
    <row r="12022" spans="11:11">
      <c r="K12022"/>
    </row>
    <row r="12023" spans="11:11">
      <c r="K12023"/>
    </row>
    <row r="12024" spans="11:11">
      <c r="K12024"/>
    </row>
    <row r="12025" spans="11:11">
      <c r="K12025"/>
    </row>
    <row r="12026" spans="11:11">
      <c r="K12026"/>
    </row>
    <row r="12027" spans="11:11">
      <c r="K12027"/>
    </row>
    <row r="12028" spans="11:11">
      <c r="K12028"/>
    </row>
    <row r="12029" spans="11:11">
      <c r="K12029"/>
    </row>
    <row r="12030" spans="11:11">
      <c r="K12030"/>
    </row>
    <row r="12031" spans="11:11">
      <c r="K12031"/>
    </row>
    <row r="12032" spans="11:11">
      <c r="K12032"/>
    </row>
    <row r="12033" spans="11:11">
      <c r="K12033"/>
    </row>
    <row r="12034" spans="11:11">
      <c r="K12034"/>
    </row>
    <row r="12035" spans="11:11">
      <c r="K12035"/>
    </row>
    <row r="12036" spans="11:11">
      <c r="K12036"/>
    </row>
    <row r="12037" spans="11:11">
      <c r="K12037"/>
    </row>
    <row r="12038" spans="11:11">
      <c r="K12038"/>
    </row>
    <row r="12039" spans="11:11">
      <c r="K12039"/>
    </row>
    <row r="12040" spans="11:11">
      <c r="K12040"/>
    </row>
    <row r="12041" spans="11:11">
      <c r="K12041"/>
    </row>
    <row r="12042" spans="11:11">
      <c r="K12042"/>
    </row>
    <row r="12043" spans="11:11">
      <c r="K12043"/>
    </row>
    <row r="12044" spans="11:11">
      <c r="K12044"/>
    </row>
    <row r="12045" spans="11:11">
      <c r="K12045"/>
    </row>
    <row r="12046" spans="11:11">
      <c r="K12046"/>
    </row>
    <row r="12047" spans="11:11">
      <c r="K12047"/>
    </row>
    <row r="12048" spans="11:11">
      <c r="K12048"/>
    </row>
    <row r="12049" spans="11:11">
      <c r="K12049"/>
    </row>
    <row r="12050" spans="11:11">
      <c r="K12050"/>
    </row>
    <row r="12051" spans="11:11">
      <c r="K12051"/>
    </row>
    <row r="12052" spans="11:11">
      <c r="K12052"/>
    </row>
    <row r="12053" spans="11:11">
      <c r="K12053"/>
    </row>
    <row r="12054" spans="11:11">
      <c r="K12054"/>
    </row>
    <row r="12055" spans="11:11">
      <c r="K12055"/>
    </row>
    <row r="12056" spans="11:11">
      <c r="K12056"/>
    </row>
    <row r="12057" spans="11:11">
      <c r="K12057"/>
    </row>
    <row r="12058" spans="11:11">
      <c r="K12058"/>
    </row>
    <row r="12059" spans="11:11">
      <c r="K12059"/>
    </row>
    <row r="12060" spans="11:11">
      <c r="K12060"/>
    </row>
    <row r="12061" spans="11:11">
      <c r="K12061"/>
    </row>
    <row r="12062" spans="11:11">
      <c r="K12062"/>
    </row>
    <row r="12063" spans="11:11">
      <c r="K12063"/>
    </row>
    <row r="12064" spans="11:11">
      <c r="K12064"/>
    </row>
    <row r="12065" spans="11:11">
      <c r="K12065"/>
    </row>
    <row r="12066" spans="11:11">
      <c r="K12066"/>
    </row>
    <row r="12067" spans="11:11">
      <c r="K12067"/>
    </row>
    <row r="12068" spans="11:11">
      <c r="K12068"/>
    </row>
    <row r="12069" spans="11:11">
      <c r="K12069"/>
    </row>
    <row r="12070" spans="11:11">
      <c r="K12070"/>
    </row>
    <row r="12071" spans="11:11">
      <c r="K12071"/>
    </row>
    <row r="12072" spans="11:11">
      <c r="K12072"/>
    </row>
    <row r="12073" spans="11:11">
      <c r="K12073"/>
    </row>
    <row r="12074" spans="11:11">
      <c r="K12074"/>
    </row>
    <row r="12075" spans="11:11">
      <c r="K12075"/>
    </row>
    <row r="12076" spans="11:11">
      <c r="K12076"/>
    </row>
    <row r="12077" spans="11:11">
      <c r="K12077"/>
    </row>
    <row r="12078" spans="11:11">
      <c r="K12078"/>
    </row>
    <row r="12079" spans="11:11">
      <c r="K12079"/>
    </row>
    <row r="12080" spans="11:11">
      <c r="K12080"/>
    </row>
    <row r="12081" spans="11:11">
      <c r="K12081"/>
    </row>
    <row r="12082" spans="11:11">
      <c r="K12082"/>
    </row>
    <row r="12083" spans="11:11">
      <c r="K12083"/>
    </row>
    <row r="12084" spans="11:11">
      <c r="K12084"/>
    </row>
    <row r="12085" spans="11:11">
      <c r="K12085"/>
    </row>
    <row r="12086" spans="11:11">
      <c r="K12086"/>
    </row>
    <row r="12087" spans="11:11">
      <c r="K12087"/>
    </row>
    <row r="12088" spans="11:11">
      <c r="K12088"/>
    </row>
    <row r="12089" spans="11:11">
      <c r="K12089"/>
    </row>
    <row r="12090" spans="11:11">
      <c r="K12090"/>
    </row>
    <row r="12091" spans="11:11">
      <c r="K12091"/>
    </row>
    <row r="12092" spans="11:11">
      <c r="K12092"/>
    </row>
    <row r="12093" spans="11:11">
      <c r="K12093"/>
    </row>
    <row r="12094" spans="11:11">
      <c r="K12094"/>
    </row>
    <row r="12095" spans="11:11">
      <c r="K12095"/>
    </row>
    <row r="12096" spans="11:11">
      <c r="K12096"/>
    </row>
    <row r="12097" spans="11:11">
      <c r="K12097"/>
    </row>
    <row r="12098" spans="11:11">
      <c r="K12098"/>
    </row>
    <row r="12099" spans="11:11">
      <c r="K12099"/>
    </row>
    <row r="12100" spans="11:11">
      <c r="K12100"/>
    </row>
    <row r="12101" spans="11:11">
      <c r="K12101"/>
    </row>
    <row r="12102" spans="11:11">
      <c r="K12102"/>
    </row>
    <row r="12103" spans="11:11">
      <c r="K12103"/>
    </row>
    <row r="12104" spans="11:11">
      <c r="K12104"/>
    </row>
    <row r="12105" spans="11:11">
      <c r="K12105"/>
    </row>
    <row r="12106" spans="11:11">
      <c r="K12106"/>
    </row>
    <row r="12107" spans="11:11">
      <c r="K12107"/>
    </row>
    <row r="12108" spans="11:11">
      <c r="K12108"/>
    </row>
    <row r="12109" spans="11:11">
      <c r="K12109"/>
    </row>
    <row r="12110" spans="11:11">
      <c r="K12110"/>
    </row>
    <row r="12111" spans="11:11">
      <c r="K12111"/>
    </row>
    <row r="12112" spans="11:11">
      <c r="K12112"/>
    </row>
    <row r="12113" spans="11:11">
      <c r="K12113"/>
    </row>
    <row r="12114" spans="11:11">
      <c r="K12114"/>
    </row>
    <row r="12115" spans="11:11">
      <c r="K12115"/>
    </row>
    <row r="12116" spans="11:11">
      <c r="K12116"/>
    </row>
    <row r="12117" spans="11:11">
      <c r="K12117"/>
    </row>
    <row r="12118" spans="11:11">
      <c r="K12118"/>
    </row>
    <row r="12119" spans="11:11">
      <c r="K12119"/>
    </row>
    <row r="12120" spans="11:11">
      <c r="K12120"/>
    </row>
    <row r="12121" spans="11:11">
      <c r="K12121"/>
    </row>
    <row r="12122" spans="11:11">
      <c r="K12122"/>
    </row>
    <row r="12123" spans="11:11">
      <c r="K12123"/>
    </row>
    <row r="12124" spans="11:11">
      <c r="K12124"/>
    </row>
    <row r="12125" spans="11:11">
      <c r="K12125"/>
    </row>
    <row r="12126" spans="11:11">
      <c r="K12126"/>
    </row>
    <row r="12127" spans="11:11">
      <c r="K12127"/>
    </row>
    <row r="12128" spans="11:11">
      <c r="K12128"/>
    </row>
    <row r="12129" spans="11:11">
      <c r="K12129"/>
    </row>
    <row r="12130" spans="11:11">
      <c r="K12130"/>
    </row>
    <row r="12131" spans="11:11">
      <c r="K12131"/>
    </row>
    <row r="12132" spans="11:11">
      <c r="K12132"/>
    </row>
    <row r="12133" spans="11:11">
      <c r="K12133"/>
    </row>
    <row r="12134" spans="11:11">
      <c r="K12134"/>
    </row>
    <row r="12135" spans="11:11">
      <c r="K12135"/>
    </row>
    <row r="12136" spans="11:11">
      <c r="K12136"/>
    </row>
    <row r="12137" spans="11:11">
      <c r="K12137"/>
    </row>
    <row r="12138" spans="11:11">
      <c r="K12138"/>
    </row>
    <row r="12139" spans="11:11">
      <c r="K12139"/>
    </row>
    <row r="12140" spans="11:11">
      <c r="K12140"/>
    </row>
    <row r="12141" spans="11:11">
      <c r="K12141"/>
    </row>
    <row r="12142" spans="11:11">
      <c r="K12142"/>
    </row>
    <row r="12143" spans="11:11">
      <c r="K12143"/>
    </row>
    <row r="12144" spans="11:11">
      <c r="K12144"/>
    </row>
    <row r="12145" spans="11:11">
      <c r="K12145"/>
    </row>
    <row r="12146" spans="11:11">
      <c r="K12146"/>
    </row>
    <row r="12147" spans="11:11">
      <c r="K12147"/>
    </row>
    <row r="12148" spans="11:11">
      <c r="K12148"/>
    </row>
    <row r="12149" spans="11:11">
      <c r="K12149"/>
    </row>
    <row r="12150" spans="11:11">
      <c r="K12150"/>
    </row>
    <row r="12151" spans="11:11">
      <c r="K12151"/>
    </row>
    <row r="12152" spans="11:11">
      <c r="K12152"/>
    </row>
    <row r="12153" spans="11:11">
      <c r="K12153"/>
    </row>
    <row r="12154" spans="11:11">
      <c r="K12154"/>
    </row>
    <row r="12155" spans="11:11">
      <c r="K12155"/>
    </row>
    <row r="12156" spans="11:11">
      <c r="K12156"/>
    </row>
    <row r="12157" spans="11:11">
      <c r="K12157"/>
    </row>
    <row r="12158" spans="11:11">
      <c r="K12158"/>
    </row>
    <row r="12159" spans="11:11">
      <c r="K12159"/>
    </row>
    <row r="12160" spans="11:11">
      <c r="K12160"/>
    </row>
    <row r="12161" spans="11:11">
      <c r="K12161"/>
    </row>
    <row r="12162" spans="11:11">
      <c r="K12162"/>
    </row>
    <row r="12163" spans="11:11">
      <c r="K12163"/>
    </row>
    <row r="12164" spans="11:11">
      <c r="K12164"/>
    </row>
    <row r="12165" spans="11:11">
      <c r="K12165"/>
    </row>
    <row r="12166" spans="11:11">
      <c r="K12166"/>
    </row>
    <row r="12167" spans="11:11">
      <c r="K12167"/>
    </row>
    <row r="12168" spans="11:11">
      <c r="K12168"/>
    </row>
    <row r="12169" spans="11:11">
      <c r="K12169"/>
    </row>
    <row r="12170" spans="11:11">
      <c r="K12170"/>
    </row>
    <row r="12171" spans="11:11">
      <c r="K12171"/>
    </row>
    <row r="12172" spans="11:11">
      <c r="K12172"/>
    </row>
    <row r="12173" spans="11:11">
      <c r="K12173"/>
    </row>
    <row r="12174" spans="11:11">
      <c r="K12174"/>
    </row>
    <row r="12175" spans="11:11">
      <c r="K12175"/>
    </row>
    <row r="12176" spans="11:11">
      <c r="K12176"/>
    </row>
    <row r="12177" spans="11:11">
      <c r="K12177"/>
    </row>
    <row r="12178" spans="11:11">
      <c r="K12178"/>
    </row>
    <row r="12179" spans="11:11">
      <c r="K12179"/>
    </row>
    <row r="12180" spans="11:11">
      <c r="K12180"/>
    </row>
    <row r="12181" spans="11:11">
      <c r="K12181"/>
    </row>
    <row r="12182" spans="11:11">
      <c r="K12182"/>
    </row>
    <row r="12183" spans="11:11">
      <c r="K12183"/>
    </row>
    <row r="12184" spans="11:11">
      <c r="K12184"/>
    </row>
    <row r="12185" spans="11:11">
      <c r="K12185"/>
    </row>
    <row r="12186" spans="11:11">
      <c r="K12186"/>
    </row>
    <row r="12187" spans="11:11">
      <c r="K12187"/>
    </row>
    <row r="12188" spans="11:11">
      <c r="K12188"/>
    </row>
    <row r="12189" spans="11:11">
      <c r="K12189"/>
    </row>
    <row r="12190" spans="11:11">
      <c r="K12190"/>
    </row>
    <row r="12191" spans="11:11">
      <c r="K12191"/>
    </row>
    <row r="12192" spans="11:11">
      <c r="K12192"/>
    </row>
    <row r="12193" spans="11:11">
      <c r="K12193"/>
    </row>
    <row r="12194" spans="11:11">
      <c r="K12194"/>
    </row>
    <row r="12195" spans="11:11">
      <c r="K12195"/>
    </row>
    <row r="12196" spans="11:11">
      <c r="K12196"/>
    </row>
    <row r="12197" spans="11:11">
      <c r="K12197"/>
    </row>
    <row r="12198" spans="11:11">
      <c r="K12198"/>
    </row>
    <row r="12199" spans="11:11">
      <c r="K12199"/>
    </row>
    <row r="12200" spans="11:11">
      <c r="K12200"/>
    </row>
    <row r="12201" spans="11:11">
      <c r="K12201"/>
    </row>
    <row r="12202" spans="11:11">
      <c r="K12202"/>
    </row>
    <row r="12203" spans="11:11">
      <c r="K12203"/>
    </row>
    <row r="12204" spans="11:11">
      <c r="K12204"/>
    </row>
    <row r="12205" spans="11:11">
      <c r="K12205"/>
    </row>
    <row r="12206" spans="11:11">
      <c r="K12206"/>
    </row>
    <row r="12207" spans="11:11">
      <c r="K12207"/>
    </row>
    <row r="12208" spans="11:11">
      <c r="K12208"/>
    </row>
    <row r="12209" spans="11:11">
      <c r="K12209"/>
    </row>
    <row r="12210" spans="11:11">
      <c r="K12210"/>
    </row>
    <row r="12211" spans="11:11">
      <c r="K12211"/>
    </row>
    <row r="12212" spans="11:11">
      <c r="K12212"/>
    </row>
    <row r="12213" spans="11:11">
      <c r="K12213"/>
    </row>
    <row r="12214" spans="11:11">
      <c r="K12214"/>
    </row>
    <row r="12215" spans="11:11">
      <c r="K12215"/>
    </row>
    <row r="12216" spans="11:11">
      <c r="K12216"/>
    </row>
    <row r="12217" spans="11:11">
      <c r="K12217"/>
    </row>
    <row r="12218" spans="11:11">
      <c r="K12218"/>
    </row>
    <row r="12219" spans="11:11">
      <c r="K12219"/>
    </row>
    <row r="12220" spans="11:11">
      <c r="K12220"/>
    </row>
    <row r="12221" spans="11:11">
      <c r="K12221"/>
    </row>
    <row r="12222" spans="11:11">
      <c r="K12222"/>
    </row>
    <row r="12223" spans="11:11">
      <c r="K12223"/>
    </row>
    <row r="12224" spans="11:11">
      <c r="K12224"/>
    </row>
    <row r="12225" spans="11:11">
      <c r="K12225"/>
    </row>
    <row r="12226" spans="11:11">
      <c r="K12226"/>
    </row>
    <row r="12227" spans="11:11">
      <c r="K12227"/>
    </row>
    <row r="12228" spans="11:11">
      <c r="K12228"/>
    </row>
    <row r="12229" spans="11:11">
      <c r="K12229"/>
    </row>
    <row r="12230" spans="11:11">
      <c r="K12230"/>
    </row>
    <row r="12231" spans="11:11">
      <c r="K12231"/>
    </row>
    <row r="12232" spans="11:11">
      <c r="K12232"/>
    </row>
    <row r="12233" spans="11:11">
      <c r="K12233"/>
    </row>
    <row r="12234" spans="11:11">
      <c r="K12234"/>
    </row>
    <row r="12235" spans="11:11">
      <c r="K12235"/>
    </row>
    <row r="12236" spans="11:11">
      <c r="K12236"/>
    </row>
    <row r="12237" spans="11:11">
      <c r="K12237"/>
    </row>
    <row r="12238" spans="11:11">
      <c r="K12238"/>
    </row>
    <row r="12239" spans="11:11">
      <c r="K12239"/>
    </row>
    <row r="12240" spans="11:11">
      <c r="K12240"/>
    </row>
    <row r="12241" spans="11:11">
      <c r="K12241"/>
    </row>
    <row r="12242" spans="11:11">
      <c r="K12242"/>
    </row>
    <row r="12243" spans="11:11">
      <c r="K12243"/>
    </row>
    <row r="12244" spans="11:11">
      <c r="K12244"/>
    </row>
    <row r="12245" spans="11:11">
      <c r="K12245"/>
    </row>
    <row r="12246" spans="11:11">
      <c r="K12246"/>
    </row>
    <row r="12247" spans="11:11">
      <c r="K12247"/>
    </row>
    <row r="12248" spans="11:11">
      <c r="K12248"/>
    </row>
    <row r="12249" spans="11:11">
      <c r="K12249"/>
    </row>
    <row r="12250" spans="11:11">
      <c r="K12250"/>
    </row>
    <row r="12251" spans="11:11">
      <c r="K12251"/>
    </row>
    <row r="12252" spans="11:11">
      <c r="K12252"/>
    </row>
    <row r="12253" spans="11:11">
      <c r="K12253"/>
    </row>
    <row r="12254" spans="11:11">
      <c r="K12254"/>
    </row>
    <row r="12255" spans="11:11">
      <c r="K12255"/>
    </row>
    <row r="12256" spans="11:11">
      <c r="K12256"/>
    </row>
    <row r="12257" spans="11:11">
      <c r="K12257"/>
    </row>
    <row r="12258" spans="11:11">
      <c r="K12258"/>
    </row>
    <row r="12259" spans="11:11">
      <c r="K12259"/>
    </row>
    <row r="12260" spans="11:11">
      <c r="K12260"/>
    </row>
    <row r="12261" spans="11:11">
      <c r="K12261"/>
    </row>
    <row r="12262" spans="11:11">
      <c r="K12262"/>
    </row>
    <row r="12263" spans="11:11">
      <c r="K12263"/>
    </row>
    <row r="12264" spans="11:11">
      <c r="K12264"/>
    </row>
    <row r="12265" spans="11:11">
      <c r="K12265"/>
    </row>
    <row r="12266" spans="11:11">
      <c r="K12266"/>
    </row>
    <row r="12267" spans="11:11">
      <c r="K12267"/>
    </row>
    <row r="12268" spans="11:11">
      <c r="K12268"/>
    </row>
    <row r="12269" spans="11:11">
      <c r="K12269"/>
    </row>
    <row r="12270" spans="11:11">
      <c r="K12270"/>
    </row>
    <row r="12271" spans="11:11">
      <c r="K12271"/>
    </row>
    <row r="12272" spans="11:11">
      <c r="K12272"/>
    </row>
    <row r="12273" spans="11:11">
      <c r="K12273"/>
    </row>
    <row r="12274" spans="11:11">
      <c r="K12274"/>
    </row>
    <row r="12275" spans="11:11">
      <c r="K12275"/>
    </row>
    <row r="12276" spans="11:11">
      <c r="K12276"/>
    </row>
    <row r="12277" spans="11:11">
      <c r="K12277"/>
    </row>
    <row r="12278" spans="11:11">
      <c r="K12278"/>
    </row>
    <row r="12279" spans="11:11">
      <c r="K12279"/>
    </row>
    <row r="12280" spans="11:11">
      <c r="K12280"/>
    </row>
    <row r="12281" spans="11:11">
      <c r="K12281"/>
    </row>
    <row r="12282" spans="11:11">
      <c r="K12282"/>
    </row>
    <row r="12283" spans="11:11">
      <c r="K12283"/>
    </row>
    <row r="12284" spans="11:11">
      <c r="K12284"/>
    </row>
    <row r="12285" spans="11:11">
      <c r="K12285"/>
    </row>
    <row r="12286" spans="11:11">
      <c r="K12286"/>
    </row>
    <row r="12287" spans="11:11">
      <c r="K12287"/>
    </row>
    <row r="12288" spans="11:11">
      <c r="K12288"/>
    </row>
    <row r="12289" spans="11:11">
      <c r="K12289"/>
    </row>
    <row r="12290" spans="11:11">
      <c r="K12290"/>
    </row>
    <row r="12291" spans="11:11">
      <c r="K12291"/>
    </row>
    <row r="12292" spans="11:11">
      <c r="K12292"/>
    </row>
    <row r="12293" spans="11:11">
      <c r="K12293"/>
    </row>
    <row r="12294" spans="11:11">
      <c r="K12294"/>
    </row>
    <row r="12295" spans="11:11">
      <c r="K12295"/>
    </row>
    <row r="12296" spans="11:11">
      <c r="K12296"/>
    </row>
    <row r="12297" spans="11:11">
      <c r="K12297"/>
    </row>
    <row r="12298" spans="11:11">
      <c r="K12298"/>
    </row>
    <row r="12299" spans="11:11">
      <c r="K12299"/>
    </row>
    <row r="12300" spans="11:11">
      <c r="K12300"/>
    </row>
    <row r="12301" spans="11:11">
      <c r="K12301"/>
    </row>
    <row r="12302" spans="11:11">
      <c r="K12302"/>
    </row>
    <row r="12303" spans="11:11">
      <c r="K12303"/>
    </row>
    <row r="12304" spans="11:11">
      <c r="K12304"/>
    </row>
    <row r="12305" spans="11:11">
      <c r="K12305"/>
    </row>
    <row r="12306" spans="11:11">
      <c r="K12306"/>
    </row>
    <row r="12307" spans="11:11">
      <c r="K12307"/>
    </row>
    <row r="12308" spans="11:11">
      <c r="K12308"/>
    </row>
    <row r="12309" spans="11:11">
      <c r="K12309"/>
    </row>
    <row r="12310" spans="11:11">
      <c r="K12310"/>
    </row>
    <row r="12311" spans="11:11">
      <c r="K12311"/>
    </row>
    <row r="12312" spans="11:11">
      <c r="K12312"/>
    </row>
    <row r="12313" spans="11:11">
      <c r="K12313"/>
    </row>
    <row r="12314" spans="11:11">
      <c r="K12314"/>
    </row>
    <row r="12315" spans="11:11">
      <c r="K12315"/>
    </row>
    <row r="12316" spans="11:11">
      <c r="K12316"/>
    </row>
    <row r="12317" spans="11:11">
      <c r="K12317"/>
    </row>
    <row r="12318" spans="11:11">
      <c r="K12318"/>
    </row>
    <row r="12319" spans="11:11">
      <c r="K12319"/>
    </row>
    <row r="12320" spans="11:11">
      <c r="K12320"/>
    </row>
    <row r="12321" spans="11:11">
      <c r="K12321"/>
    </row>
    <row r="12322" spans="11:11">
      <c r="K12322"/>
    </row>
    <row r="12323" spans="11:11">
      <c r="K12323"/>
    </row>
    <row r="12324" spans="11:11">
      <c r="K12324"/>
    </row>
    <row r="12325" spans="11:11">
      <c r="K12325"/>
    </row>
    <row r="12326" spans="11:11">
      <c r="K12326"/>
    </row>
    <row r="12327" spans="11:11">
      <c r="K12327"/>
    </row>
    <row r="12328" spans="11:11">
      <c r="K12328"/>
    </row>
    <row r="12329" spans="11:11">
      <c r="K12329"/>
    </row>
    <row r="12330" spans="11:11">
      <c r="K12330"/>
    </row>
    <row r="12331" spans="11:11">
      <c r="K12331"/>
    </row>
    <row r="12332" spans="11:11">
      <c r="K12332"/>
    </row>
    <row r="12333" spans="11:11">
      <c r="K12333"/>
    </row>
    <row r="12334" spans="11:11">
      <c r="K12334"/>
    </row>
    <row r="12335" spans="11:11">
      <c r="K12335"/>
    </row>
    <row r="12336" spans="11:11">
      <c r="K12336"/>
    </row>
    <row r="12337" spans="11:11">
      <c r="K12337"/>
    </row>
    <row r="12338" spans="11:11">
      <c r="K12338"/>
    </row>
    <row r="12339" spans="11:11">
      <c r="K12339"/>
    </row>
    <row r="12340" spans="11:11">
      <c r="K12340"/>
    </row>
    <row r="12341" spans="11:11">
      <c r="K12341"/>
    </row>
    <row r="12342" spans="11:11">
      <c r="K12342"/>
    </row>
    <row r="12343" spans="11:11">
      <c r="K12343"/>
    </row>
    <row r="12344" spans="11:11">
      <c r="K12344"/>
    </row>
    <row r="12345" spans="11:11">
      <c r="K12345"/>
    </row>
    <row r="12346" spans="11:11">
      <c r="K12346"/>
    </row>
    <row r="12347" spans="11:11">
      <c r="K12347"/>
    </row>
    <row r="12348" spans="11:11">
      <c r="K12348"/>
    </row>
    <row r="12349" spans="11:11">
      <c r="K12349"/>
    </row>
    <row r="12350" spans="11:11">
      <c r="K12350"/>
    </row>
    <row r="12351" spans="11:11">
      <c r="K12351"/>
    </row>
    <row r="12352" spans="11:11">
      <c r="K12352"/>
    </row>
    <row r="12353" spans="11:11">
      <c r="K12353"/>
    </row>
    <row r="12354" spans="11:11">
      <c r="K12354"/>
    </row>
    <row r="12355" spans="11:11">
      <c r="K12355"/>
    </row>
    <row r="12356" spans="11:11">
      <c r="K12356"/>
    </row>
    <row r="12357" spans="11:11">
      <c r="K12357"/>
    </row>
    <row r="12358" spans="11:11">
      <c r="K12358"/>
    </row>
    <row r="12359" spans="11:11">
      <c r="K12359"/>
    </row>
    <row r="12360" spans="11:11">
      <c r="K12360"/>
    </row>
    <row r="12361" spans="11:11">
      <c r="K12361"/>
    </row>
    <row r="12362" spans="11:11">
      <c r="K12362"/>
    </row>
    <row r="12363" spans="11:11">
      <c r="K12363"/>
    </row>
    <row r="12364" spans="11:11">
      <c r="K12364"/>
    </row>
    <row r="12365" spans="11:11">
      <c r="K12365"/>
    </row>
    <row r="12366" spans="11:11">
      <c r="K12366"/>
    </row>
    <row r="12367" spans="11:11">
      <c r="K12367"/>
    </row>
    <row r="12368" spans="11:11">
      <c r="K12368"/>
    </row>
    <row r="12369" spans="11:11">
      <c r="K12369"/>
    </row>
    <row r="12370" spans="11:11">
      <c r="K12370"/>
    </row>
    <row r="12371" spans="11:11">
      <c r="K12371"/>
    </row>
    <row r="12372" spans="11:11">
      <c r="K12372"/>
    </row>
    <row r="12373" spans="11:11">
      <c r="K12373"/>
    </row>
    <row r="12374" spans="11:11">
      <c r="K12374"/>
    </row>
    <row r="12375" spans="11:11">
      <c r="K12375"/>
    </row>
    <row r="12376" spans="11:11">
      <c r="K12376"/>
    </row>
    <row r="12377" spans="11:11">
      <c r="K12377"/>
    </row>
    <row r="12378" spans="11:11">
      <c r="K12378"/>
    </row>
    <row r="12379" spans="11:11">
      <c r="K12379"/>
    </row>
    <row r="12380" spans="11:11">
      <c r="K12380"/>
    </row>
    <row r="12381" spans="11:11">
      <c r="K12381"/>
    </row>
    <row r="12382" spans="11:11">
      <c r="K12382"/>
    </row>
    <row r="12383" spans="11:11">
      <c r="K12383"/>
    </row>
    <row r="12384" spans="11:11">
      <c r="K12384"/>
    </row>
    <row r="12385" spans="11:11">
      <c r="K12385"/>
    </row>
    <row r="12386" spans="11:11">
      <c r="K12386"/>
    </row>
    <row r="12387" spans="11:11">
      <c r="K12387"/>
    </row>
    <row r="12388" spans="11:11">
      <c r="K12388"/>
    </row>
    <row r="12389" spans="11:11">
      <c r="K12389"/>
    </row>
    <row r="12390" spans="11:11">
      <c r="K12390"/>
    </row>
    <row r="12391" spans="11:11">
      <c r="K12391"/>
    </row>
    <row r="12392" spans="11:11">
      <c r="K12392"/>
    </row>
    <row r="12393" spans="11:11">
      <c r="K12393"/>
    </row>
    <row r="12394" spans="11:11">
      <c r="K12394"/>
    </row>
    <row r="12395" spans="11:11">
      <c r="K12395"/>
    </row>
    <row r="12396" spans="11:11">
      <c r="K12396"/>
    </row>
    <row r="12397" spans="11:11">
      <c r="K12397"/>
    </row>
    <row r="12398" spans="11:11">
      <c r="K12398"/>
    </row>
    <row r="12399" spans="11:11">
      <c r="K12399"/>
    </row>
    <row r="12400" spans="11:11">
      <c r="K12400"/>
    </row>
    <row r="12401" spans="11:11">
      <c r="K12401"/>
    </row>
    <row r="12402" spans="11:11">
      <c r="K12402"/>
    </row>
    <row r="12403" spans="11:11">
      <c r="K12403"/>
    </row>
    <row r="12404" spans="11:11">
      <c r="K12404"/>
    </row>
    <row r="12405" spans="11:11">
      <c r="K12405"/>
    </row>
    <row r="12406" spans="11:11">
      <c r="K12406"/>
    </row>
    <row r="12407" spans="11:11">
      <c r="K12407"/>
    </row>
    <row r="12408" spans="11:11">
      <c r="K12408"/>
    </row>
    <row r="12409" spans="11:11">
      <c r="K12409"/>
    </row>
    <row r="12410" spans="11:11">
      <c r="K12410"/>
    </row>
    <row r="12411" spans="11:11">
      <c r="K12411"/>
    </row>
    <row r="12412" spans="11:11">
      <c r="K12412"/>
    </row>
    <row r="12413" spans="11:11">
      <c r="K12413"/>
    </row>
    <row r="12414" spans="11:11">
      <c r="K12414"/>
    </row>
    <row r="12415" spans="11:11">
      <c r="K12415"/>
    </row>
    <row r="12416" spans="11:11">
      <c r="K12416"/>
    </row>
    <row r="12417" spans="11:11">
      <c r="K12417"/>
    </row>
    <row r="12418" spans="11:11">
      <c r="K12418"/>
    </row>
    <row r="12419" spans="11:11">
      <c r="K12419"/>
    </row>
    <row r="12420" spans="11:11">
      <c r="K12420"/>
    </row>
    <row r="12421" spans="11:11">
      <c r="K12421"/>
    </row>
    <row r="12422" spans="11:11">
      <c r="K12422"/>
    </row>
    <row r="12423" spans="11:11">
      <c r="K12423"/>
    </row>
    <row r="12424" spans="11:11">
      <c r="K12424"/>
    </row>
    <row r="12425" spans="11:11">
      <c r="K12425"/>
    </row>
    <row r="12426" spans="11:11">
      <c r="K12426"/>
    </row>
    <row r="12427" spans="11:11">
      <c r="K12427"/>
    </row>
    <row r="12428" spans="11:11">
      <c r="K12428"/>
    </row>
    <row r="12429" spans="11:11">
      <c r="K12429"/>
    </row>
    <row r="12430" spans="11:11">
      <c r="K12430"/>
    </row>
    <row r="12431" spans="11:11">
      <c r="K12431"/>
    </row>
    <row r="12432" spans="11:11">
      <c r="K12432"/>
    </row>
    <row r="12433" spans="11:11">
      <c r="K12433"/>
    </row>
    <row r="12434" spans="11:11">
      <c r="K12434"/>
    </row>
    <row r="12435" spans="11:11">
      <c r="K12435"/>
    </row>
    <row r="12436" spans="11:11">
      <c r="K12436"/>
    </row>
    <row r="12437" spans="11:11">
      <c r="K12437"/>
    </row>
    <row r="12438" spans="11:11">
      <c r="K12438"/>
    </row>
    <row r="12439" spans="11:11">
      <c r="K12439"/>
    </row>
    <row r="12440" spans="11:11">
      <c r="K12440"/>
    </row>
    <row r="12441" spans="11:11">
      <c r="K12441"/>
    </row>
    <row r="12442" spans="11:11">
      <c r="K12442"/>
    </row>
    <row r="12443" spans="11:11">
      <c r="K12443"/>
    </row>
    <row r="12444" spans="11:11">
      <c r="K12444"/>
    </row>
    <row r="12445" spans="11:11">
      <c r="K12445"/>
    </row>
    <row r="12446" spans="11:11">
      <c r="K12446"/>
    </row>
    <row r="12447" spans="11:11">
      <c r="K12447"/>
    </row>
    <row r="12448" spans="11:11">
      <c r="K12448"/>
    </row>
    <row r="12449" spans="11:11">
      <c r="K12449"/>
    </row>
    <row r="12450" spans="11:11">
      <c r="K12450"/>
    </row>
    <row r="12451" spans="11:11">
      <c r="K12451"/>
    </row>
    <row r="12452" spans="11:11">
      <c r="K12452"/>
    </row>
    <row r="12453" spans="11:11">
      <c r="K12453"/>
    </row>
    <row r="12454" spans="11:11">
      <c r="K12454"/>
    </row>
    <row r="12455" spans="11:11">
      <c r="K12455"/>
    </row>
    <row r="12456" spans="11:11">
      <c r="K12456"/>
    </row>
    <row r="12457" spans="11:11">
      <c r="K12457"/>
    </row>
    <row r="12458" spans="11:11">
      <c r="K12458"/>
    </row>
    <row r="12459" spans="11:11">
      <c r="K12459"/>
    </row>
    <row r="12460" spans="11:11">
      <c r="K12460"/>
    </row>
    <row r="12461" spans="11:11">
      <c r="K12461"/>
    </row>
    <row r="12462" spans="11:11">
      <c r="K12462"/>
    </row>
    <row r="12463" spans="11:11">
      <c r="K12463"/>
    </row>
    <row r="12464" spans="11:11">
      <c r="K12464"/>
    </row>
    <row r="12465" spans="11:11">
      <c r="K12465"/>
    </row>
    <row r="12466" spans="11:11">
      <c r="K12466"/>
    </row>
    <row r="12467" spans="11:11">
      <c r="K12467"/>
    </row>
    <row r="12468" spans="11:11">
      <c r="K12468"/>
    </row>
    <row r="12469" spans="11:11">
      <c r="K12469"/>
    </row>
    <row r="12470" spans="11:11">
      <c r="K12470"/>
    </row>
    <row r="12471" spans="11:11">
      <c r="K12471"/>
    </row>
    <row r="12472" spans="11:11">
      <c r="K12472"/>
    </row>
    <row r="12473" spans="11:11">
      <c r="K12473"/>
    </row>
    <row r="12474" spans="11:11">
      <c r="K12474"/>
    </row>
    <row r="12475" spans="11:11">
      <c r="K12475"/>
    </row>
    <row r="12476" spans="11:11">
      <c r="K12476"/>
    </row>
    <row r="12477" spans="11:11">
      <c r="K12477"/>
    </row>
    <row r="12478" spans="11:11">
      <c r="K12478"/>
    </row>
    <row r="12479" spans="11:11">
      <c r="K12479"/>
    </row>
    <row r="12480" spans="11:11">
      <c r="K12480"/>
    </row>
    <row r="12481" spans="11:11">
      <c r="K12481"/>
    </row>
    <row r="12482" spans="11:11">
      <c r="K12482"/>
    </row>
    <row r="12483" spans="11:11">
      <c r="K12483"/>
    </row>
    <row r="12484" spans="11:11">
      <c r="K12484"/>
    </row>
    <row r="12485" spans="11:11">
      <c r="K12485"/>
    </row>
    <row r="12486" spans="11:11">
      <c r="K12486"/>
    </row>
    <row r="12487" spans="11:11">
      <c r="K12487"/>
    </row>
    <row r="12488" spans="11:11">
      <c r="K12488"/>
    </row>
    <row r="12489" spans="11:11">
      <c r="K12489"/>
    </row>
    <row r="12490" spans="11:11">
      <c r="K12490"/>
    </row>
    <row r="12491" spans="11:11">
      <c r="K12491"/>
    </row>
    <row r="12492" spans="11:11">
      <c r="K12492"/>
    </row>
    <row r="12493" spans="11:11">
      <c r="K12493"/>
    </row>
    <row r="12494" spans="11:11">
      <c r="K12494"/>
    </row>
    <row r="12495" spans="11:11">
      <c r="K12495"/>
    </row>
    <row r="12496" spans="11:11">
      <c r="K12496"/>
    </row>
    <row r="12497" spans="11:11">
      <c r="K12497"/>
    </row>
    <row r="12498" spans="11:11">
      <c r="K12498"/>
    </row>
    <row r="12499" spans="11:11">
      <c r="K12499"/>
    </row>
    <row r="12500" spans="11:11">
      <c r="K12500"/>
    </row>
    <row r="12501" spans="11:11">
      <c r="K12501"/>
    </row>
    <row r="12502" spans="11:11">
      <c r="K12502"/>
    </row>
    <row r="12503" spans="11:11">
      <c r="K12503"/>
    </row>
    <row r="12504" spans="11:11">
      <c r="K12504"/>
    </row>
    <row r="12505" spans="11:11">
      <c r="K12505"/>
    </row>
    <row r="12506" spans="11:11">
      <c r="K12506"/>
    </row>
    <row r="12507" spans="11:11">
      <c r="K12507"/>
    </row>
    <row r="12508" spans="11:11">
      <c r="K12508"/>
    </row>
    <row r="12509" spans="11:11">
      <c r="K12509"/>
    </row>
    <row r="12510" spans="11:11">
      <c r="K12510"/>
    </row>
    <row r="12511" spans="11:11">
      <c r="K12511"/>
    </row>
    <row r="12512" spans="11:11">
      <c r="K12512"/>
    </row>
    <row r="12513" spans="11:11">
      <c r="K12513"/>
    </row>
    <row r="12514" spans="11:11">
      <c r="K12514"/>
    </row>
    <row r="12515" spans="11:11">
      <c r="K12515"/>
    </row>
    <row r="12516" spans="11:11">
      <c r="K12516"/>
    </row>
    <row r="12517" spans="11:11">
      <c r="K12517"/>
    </row>
    <row r="12518" spans="11:11">
      <c r="K12518"/>
    </row>
    <row r="12519" spans="11:11">
      <c r="K12519"/>
    </row>
    <row r="12520" spans="11:11">
      <c r="K12520"/>
    </row>
    <row r="12521" spans="11:11">
      <c r="K12521"/>
    </row>
    <row r="12522" spans="11:11">
      <c r="K12522"/>
    </row>
    <row r="12523" spans="11:11">
      <c r="K12523"/>
    </row>
    <row r="12524" spans="11:11">
      <c r="K12524"/>
    </row>
    <row r="12525" spans="11:11">
      <c r="K12525"/>
    </row>
    <row r="12526" spans="11:11">
      <c r="K12526"/>
    </row>
    <row r="12527" spans="11:11">
      <c r="K12527"/>
    </row>
    <row r="12528" spans="11:11">
      <c r="K12528"/>
    </row>
    <row r="12529" spans="11:11">
      <c r="K12529"/>
    </row>
    <row r="12530" spans="11:11">
      <c r="K12530"/>
    </row>
    <row r="12531" spans="11:11">
      <c r="K12531"/>
    </row>
    <row r="12532" spans="11:11">
      <c r="K12532"/>
    </row>
    <row r="12533" spans="11:11">
      <c r="K12533"/>
    </row>
    <row r="12534" spans="11:11">
      <c r="K12534"/>
    </row>
    <row r="12535" spans="11:11">
      <c r="K12535"/>
    </row>
    <row r="12536" spans="11:11">
      <c r="K12536"/>
    </row>
    <row r="12537" spans="11:11">
      <c r="K12537"/>
    </row>
    <row r="12538" spans="11:11">
      <c r="K12538"/>
    </row>
    <row r="12539" spans="11:11">
      <c r="K12539"/>
    </row>
    <row r="12540" spans="11:11">
      <c r="K12540"/>
    </row>
    <row r="12541" spans="11:11">
      <c r="K12541"/>
    </row>
    <row r="12542" spans="11:11">
      <c r="K12542"/>
    </row>
    <row r="12543" spans="11:11">
      <c r="K12543"/>
    </row>
    <row r="12544" spans="11:11">
      <c r="K12544"/>
    </row>
    <row r="12545" spans="11:11">
      <c r="K12545"/>
    </row>
    <row r="12546" spans="11:11">
      <c r="K12546"/>
    </row>
    <row r="12547" spans="11:11">
      <c r="K12547"/>
    </row>
    <row r="12548" spans="11:11">
      <c r="K12548"/>
    </row>
    <row r="12549" spans="11:11">
      <c r="K12549"/>
    </row>
    <row r="12550" spans="11:11">
      <c r="K12550"/>
    </row>
    <row r="12551" spans="11:11">
      <c r="K12551"/>
    </row>
    <row r="12552" spans="11:11">
      <c r="K12552"/>
    </row>
    <row r="12553" spans="11:11">
      <c r="K12553"/>
    </row>
    <row r="12554" spans="11:11">
      <c r="K12554"/>
    </row>
    <row r="12555" spans="11:11">
      <c r="K12555"/>
    </row>
    <row r="12556" spans="11:11">
      <c r="K12556"/>
    </row>
    <row r="12557" spans="11:11">
      <c r="K12557"/>
    </row>
    <row r="12558" spans="11:11">
      <c r="K12558"/>
    </row>
    <row r="12559" spans="11:11">
      <c r="K12559"/>
    </row>
    <row r="12560" spans="11:11">
      <c r="K12560"/>
    </row>
    <row r="12561" spans="11:11">
      <c r="K12561"/>
    </row>
    <row r="12562" spans="11:11">
      <c r="K12562"/>
    </row>
    <row r="12563" spans="11:11">
      <c r="K12563"/>
    </row>
    <row r="12564" spans="11:11">
      <c r="K12564"/>
    </row>
    <row r="12565" spans="11:11">
      <c r="K12565"/>
    </row>
    <row r="12566" spans="11:11">
      <c r="K12566"/>
    </row>
    <row r="12567" spans="11:11">
      <c r="K12567"/>
    </row>
    <row r="12568" spans="11:11">
      <c r="K12568"/>
    </row>
    <row r="12569" spans="11:11">
      <c r="K12569"/>
    </row>
    <row r="12570" spans="11:11">
      <c r="K12570"/>
    </row>
    <row r="12571" spans="11:11">
      <c r="K12571"/>
    </row>
    <row r="12572" spans="11:11">
      <c r="K12572"/>
    </row>
    <row r="12573" spans="11:11">
      <c r="K12573"/>
    </row>
    <row r="12574" spans="11:11">
      <c r="K12574"/>
    </row>
    <row r="12575" spans="11:11">
      <c r="K12575"/>
    </row>
    <row r="12576" spans="11:11">
      <c r="K12576"/>
    </row>
    <row r="12577" spans="11:11">
      <c r="K12577"/>
    </row>
    <row r="12578" spans="11:11">
      <c r="K12578"/>
    </row>
    <row r="12579" spans="11:11">
      <c r="K12579"/>
    </row>
    <row r="12580" spans="11:11">
      <c r="K12580"/>
    </row>
    <row r="12581" spans="11:11">
      <c r="K12581"/>
    </row>
    <row r="12582" spans="11:11">
      <c r="K12582"/>
    </row>
    <row r="12583" spans="11:11">
      <c r="K12583"/>
    </row>
    <row r="12584" spans="11:11">
      <c r="K12584"/>
    </row>
    <row r="12585" spans="11:11">
      <c r="K12585"/>
    </row>
    <row r="12586" spans="11:11">
      <c r="K12586"/>
    </row>
    <row r="12587" spans="11:11">
      <c r="K12587"/>
    </row>
    <row r="12588" spans="11:11">
      <c r="K12588"/>
    </row>
    <row r="12589" spans="11:11">
      <c r="K12589"/>
    </row>
    <row r="12590" spans="11:11">
      <c r="K12590"/>
    </row>
    <row r="12591" spans="11:11">
      <c r="K12591"/>
    </row>
    <row r="12592" spans="11:11">
      <c r="K12592"/>
    </row>
    <row r="12593" spans="11:11">
      <c r="K12593"/>
    </row>
    <row r="12594" spans="11:11">
      <c r="K12594"/>
    </row>
    <row r="12595" spans="11:11">
      <c r="K12595"/>
    </row>
    <row r="12596" spans="11:11">
      <c r="K12596"/>
    </row>
    <row r="12597" spans="11:11">
      <c r="K12597"/>
    </row>
    <row r="12598" spans="11:11">
      <c r="K12598"/>
    </row>
    <row r="12599" spans="11:11">
      <c r="K12599"/>
    </row>
    <row r="12600" spans="11:11">
      <c r="K12600"/>
    </row>
    <row r="12601" spans="11:11">
      <c r="K12601"/>
    </row>
    <row r="12602" spans="11:11">
      <c r="K12602"/>
    </row>
    <row r="12603" spans="11:11">
      <c r="K12603"/>
    </row>
    <row r="12604" spans="11:11">
      <c r="K12604"/>
    </row>
    <row r="12605" spans="11:11">
      <c r="K12605"/>
    </row>
    <row r="12606" spans="11:11">
      <c r="K12606"/>
    </row>
    <row r="12607" spans="11:11">
      <c r="K12607"/>
    </row>
    <row r="12608" spans="11:11">
      <c r="K12608"/>
    </row>
    <row r="12609" spans="11:11">
      <c r="K12609"/>
    </row>
    <row r="12610" spans="11:11">
      <c r="K12610"/>
    </row>
    <row r="12611" spans="11:11">
      <c r="K12611"/>
    </row>
    <row r="12612" spans="11:11">
      <c r="K12612"/>
    </row>
    <row r="12613" spans="11:11">
      <c r="K12613"/>
    </row>
    <row r="12614" spans="11:11">
      <c r="K12614"/>
    </row>
    <row r="12615" spans="11:11">
      <c r="K12615"/>
    </row>
    <row r="12616" spans="11:11">
      <c r="K12616"/>
    </row>
    <row r="12617" spans="11:11">
      <c r="K12617"/>
    </row>
    <row r="12618" spans="11:11">
      <c r="K12618"/>
    </row>
    <row r="12619" spans="11:11">
      <c r="K12619"/>
    </row>
    <row r="12620" spans="11:11">
      <c r="K12620"/>
    </row>
    <row r="12621" spans="11:11">
      <c r="K12621"/>
    </row>
    <row r="12622" spans="11:11">
      <c r="K12622"/>
    </row>
    <row r="12623" spans="11:11">
      <c r="K12623"/>
    </row>
    <row r="12624" spans="11:11">
      <c r="K12624"/>
    </row>
    <row r="12625" spans="11:11">
      <c r="K12625"/>
    </row>
    <row r="12626" spans="11:11">
      <c r="K12626"/>
    </row>
    <row r="12627" spans="11:11">
      <c r="K12627"/>
    </row>
    <row r="12628" spans="11:11">
      <c r="K12628"/>
    </row>
    <row r="12629" spans="11:11">
      <c r="K12629"/>
    </row>
    <row r="12630" spans="11:11">
      <c r="K12630"/>
    </row>
    <row r="12631" spans="11:11">
      <c r="K12631"/>
    </row>
    <row r="12632" spans="11:11">
      <c r="K12632"/>
    </row>
    <row r="12633" spans="11:11">
      <c r="K12633"/>
    </row>
    <row r="12634" spans="11:11">
      <c r="K12634"/>
    </row>
    <row r="12635" spans="11:11">
      <c r="K12635"/>
    </row>
    <row r="12636" spans="11:11">
      <c r="K12636"/>
    </row>
    <row r="12637" spans="11:11">
      <c r="K12637"/>
    </row>
    <row r="12638" spans="11:11">
      <c r="K12638"/>
    </row>
    <row r="12639" spans="11:11">
      <c r="K12639"/>
    </row>
    <row r="12640" spans="11:11">
      <c r="K12640"/>
    </row>
    <row r="12641" spans="11:11">
      <c r="K12641"/>
    </row>
    <row r="12642" spans="11:11">
      <c r="K12642"/>
    </row>
    <row r="12643" spans="11:11">
      <c r="K12643"/>
    </row>
    <row r="12644" spans="11:11">
      <c r="K12644"/>
    </row>
    <row r="12645" spans="11:11">
      <c r="K12645"/>
    </row>
    <row r="12646" spans="11:11">
      <c r="K12646"/>
    </row>
    <row r="12647" spans="11:11">
      <c r="K12647"/>
    </row>
    <row r="12648" spans="11:11">
      <c r="K12648"/>
    </row>
    <row r="12649" spans="11:11">
      <c r="K12649"/>
    </row>
    <row r="12650" spans="11:11">
      <c r="K12650"/>
    </row>
    <row r="12651" spans="11:11">
      <c r="K12651"/>
    </row>
    <row r="12652" spans="11:11">
      <c r="K12652"/>
    </row>
    <row r="12653" spans="11:11">
      <c r="K12653"/>
    </row>
    <row r="12654" spans="11:11">
      <c r="K12654"/>
    </row>
    <row r="12655" spans="11:11">
      <c r="K12655"/>
    </row>
    <row r="12656" spans="11:11">
      <c r="K12656"/>
    </row>
    <row r="12657" spans="11:11">
      <c r="K12657"/>
    </row>
    <row r="12658" spans="11:11">
      <c r="K12658"/>
    </row>
    <row r="12659" spans="11:11">
      <c r="K12659"/>
    </row>
    <row r="12660" spans="11:11">
      <c r="K12660"/>
    </row>
    <row r="12661" spans="11:11">
      <c r="K12661"/>
    </row>
    <row r="12662" spans="11:11">
      <c r="K12662"/>
    </row>
    <row r="12663" spans="11:11">
      <c r="K12663"/>
    </row>
    <row r="12664" spans="11:11">
      <c r="K12664"/>
    </row>
    <row r="12665" spans="11:11">
      <c r="K12665"/>
    </row>
    <row r="12666" spans="11:11">
      <c r="K12666"/>
    </row>
    <row r="12667" spans="11:11">
      <c r="K12667"/>
    </row>
    <row r="12668" spans="11:11">
      <c r="K12668"/>
    </row>
    <row r="12669" spans="11:11">
      <c r="K12669"/>
    </row>
    <row r="12670" spans="11:11">
      <c r="K12670"/>
    </row>
    <row r="12671" spans="11:11">
      <c r="K12671"/>
    </row>
    <row r="12672" spans="11:11">
      <c r="K12672"/>
    </row>
    <row r="12673" spans="11:11">
      <c r="K12673"/>
    </row>
    <row r="12674" spans="11:11">
      <c r="K12674"/>
    </row>
    <row r="12675" spans="11:11">
      <c r="K12675"/>
    </row>
    <row r="12676" spans="11:11">
      <c r="K12676"/>
    </row>
    <row r="12677" spans="11:11">
      <c r="K12677"/>
    </row>
    <row r="12678" spans="11:11">
      <c r="K12678"/>
    </row>
    <row r="12679" spans="11:11">
      <c r="K12679"/>
    </row>
    <row r="12680" spans="11:11">
      <c r="K12680"/>
    </row>
    <row r="12681" spans="11:11">
      <c r="K12681"/>
    </row>
    <row r="12682" spans="11:11">
      <c r="K12682"/>
    </row>
    <row r="12683" spans="11:11">
      <c r="K12683"/>
    </row>
    <row r="12684" spans="11:11">
      <c r="K12684"/>
    </row>
    <row r="12685" spans="11:11">
      <c r="K12685"/>
    </row>
    <row r="12686" spans="11:11">
      <c r="K12686"/>
    </row>
    <row r="12687" spans="11:11">
      <c r="K12687"/>
    </row>
    <row r="12688" spans="11:11">
      <c r="K12688"/>
    </row>
    <row r="12689" spans="11:11">
      <c r="K12689"/>
    </row>
    <row r="12690" spans="11:11">
      <c r="K12690"/>
    </row>
    <row r="12691" spans="11:11">
      <c r="K12691"/>
    </row>
    <row r="12692" spans="11:11">
      <c r="K12692"/>
    </row>
    <row r="12693" spans="11:11">
      <c r="K12693"/>
    </row>
    <row r="12694" spans="11:11">
      <c r="K12694"/>
    </row>
    <row r="12695" spans="11:11">
      <c r="K12695"/>
    </row>
    <row r="12696" spans="11:11">
      <c r="K12696"/>
    </row>
    <row r="12697" spans="11:11">
      <c r="K12697"/>
    </row>
    <row r="12698" spans="11:11">
      <c r="K12698"/>
    </row>
    <row r="12699" spans="11:11">
      <c r="K12699"/>
    </row>
    <row r="12700" spans="11:11">
      <c r="K12700"/>
    </row>
    <row r="12701" spans="11:11">
      <c r="K12701"/>
    </row>
    <row r="12702" spans="11:11">
      <c r="K12702"/>
    </row>
    <row r="12703" spans="11:11">
      <c r="K12703"/>
    </row>
    <row r="12704" spans="11:11">
      <c r="K12704"/>
    </row>
    <row r="12705" spans="11:11">
      <c r="K12705"/>
    </row>
    <row r="12706" spans="11:11">
      <c r="K12706"/>
    </row>
    <row r="12707" spans="11:11">
      <c r="K12707"/>
    </row>
    <row r="12708" spans="11:11">
      <c r="K12708"/>
    </row>
    <row r="12709" spans="11:11">
      <c r="K12709"/>
    </row>
    <row r="12710" spans="11:11">
      <c r="K12710"/>
    </row>
    <row r="12711" spans="11:11">
      <c r="K12711"/>
    </row>
    <row r="12712" spans="11:11">
      <c r="K12712"/>
    </row>
    <row r="12713" spans="11:11">
      <c r="K12713"/>
    </row>
    <row r="12714" spans="11:11">
      <c r="K12714"/>
    </row>
    <row r="12715" spans="11:11">
      <c r="K12715"/>
    </row>
    <row r="12716" spans="11:11">
      <c r="K12716"/>
    </row>
    <row r="12717" spans="11:11">
      <c r="K12717"/>
    </row>
    <row r="12718" spans="11:11">
      <c r="K12718"/>
    </row>
    <row r="12719" spans="11:11">
      <c r="K12719"/>
    </row>
    <row r="12720" spans="11:11">
      <c r="K12720"/>
    </row>
    <row r="12721" spans="11:11">
      <c r="K12721"/>
    </row>
    <row r="12722" spans="11:11">
      <c r="K12722"/>
    </row>
    <row r="12723" spans="11:11">
      <c r="K12723"/>
    </row>
    <row r="12724" spans="11:11">
      <c r="K12724"/>
    </row>
    <row r="12725" spans="11:11">
      <c r="K12725"/>
    </row>
    <row r="12726" spans="11:11">
      <c r="K12726"/>
    </row>
    <row r="12727" spans="11:11">
      <c r="K12727"/>
    </row>
    <row r="12728" spans="11:11">
      <c r="K12728"/>
    </row>
    <row r="12729" spans="11:11">
      <c r="K12729"/>
    </row>
    <row r="12730" spans="11:11">
      <c r="K12730"/>
    </row>
    <row r="12731" spans="11:11">
      <c r="K12731"/>
    </row>
    <row r="12732" spans="11:11">
      <c r="K12732"/>
    </row>
    <row r="12733" spans="11:11">
      <c r="K12733"/>
    </row>
    <row r="12734" spans="11:11">
      <c r="K12734"/>
    </row>
    <row r="12735" spans="11:11">
      <c r="K12735"/>
    </row>
    <row r="12736" spans="11:11">
      <c r="K12736"/>
    </row>
    <row r="12737" spans="11:11">
      <c r="K12737"/>
    </row>
    <row r="12738" spans="11:11">
      <c r="K12738"/>
    </row>
    <row r="12739" spans="11:11">
      <c r="K12739"/>
    </row>
    <row r="12740" spans="11:11">
      <c r="K12740"/>
    </row>
    <row r="12741" spans="11:11">
      <c r="K12741"/>
    </row>
    <row r="12742" spans="11:11">
      <c r="K12742"/>
    </row>
    <row r="12743" spans="11:11">
      <c r="K12743"/>
    </row>
    <row r="12744" spans="11:11">
      <c r="K12744"/>
    </row>
    <row r="12745" spans="11:11">
      <c r="K12745"/>
    </row>
    <row r="12746" spans="11:11">
      <c r="K12746"/>
    </row>
    <row r="12747" spans="11:11">
      <c r="K12747"/>
    </row>
    <row r="12748" spans="11:11">
      <c r="K12748"/>
    </row>
    <row r="12749" spans="11:11">
      <c r="K12749"/>
    </row>
    <row r="12750" spans="11:11">
      <c r="K12750"/>
    </row>
    <row r="12751" spans="11:11">
      <c r="K12751"/>
    </row>
    <row r="12752" spans="11:11">
      <c r="K12752"/>
    </row>
    <row r="12753" spans="11:11">
      <c r="K12753"/>
    </row>
    <row r="12754" spans="11:11">
      <c r="K12754"/>
    </row>
    <row r="12755" spans="11:11">
      <c r="K12755"/>
    </row>
    <row r="12756" spans="11:11">
      <c r="K12756"/>
    </row>
    <row r="12757" spans="11:11">
      <c r="K12757"/>
    </row>
    <row r="12758" spans="11:11">
      <c r="K12758"/>
    </row>
    <row r="12759" spans="11:11">
      <c r="K12759"/>
    </row>
    <row r="12760" spans="11:11">
      <c r="K12760"/>
    </row>
    <row r="12761" spans="11:11">
      <c r="K12761"/>
    </row>
    <row r="12762" spans="11:11">
      <c r="K12762"/>
    </row>
    <row r="12763" spans="11:11">
      <c r="K12763"/>
    </row>
    <row r="12764" spans="11:11">
      <c r="K12764"/>
    </row>
    <row r="12765" spans="11:11">
      <c r="K12765"/>
    </row>
    <row r="12766" spans="11:11">
      <c r="K12766"/>
    </row>
    <row r="12767" spans="11:11">
      <c r="K12767"/>
    </row>
    <row r="12768" spans="11:11">
      <c r="K12768"/>
    </row>
    <row r="12769" spans="11:11">
      <c r="K12769"/>
    </row>
    <row r="12770" spans="11:11">
      <c r="K12770"/>
    </row>
    <row r="12771" spans="11:11">
      <c r="K12771"/>
    </row>
    <row r="12772" spans="11:11">
      <c r="K12772"/>
    </row>
    <row r="12773" spans="11:11">
      <c r="K12773"/>
    </row>
    <row r="12774" spans="11:11">
      <c r="K12774"/>
    </row>
    <row r="12775" spans="11:11">
      <c r="K12775"/>
    </row>
    <row r="12776" spans="11:11">
      <c r="K12776"/>
    </row>
    <row r="12777" spans="11:11">
      <c r="K12777"/>
    </row>
    <row r="12778" spans="11:11">
      <c r="K12778"/>
    </row>
    <row r="12779" spans="11:11">
      <c r="K12779"/>
    </row>
    <row r="12780" spans="11:11">
      <c r="K12780"/>
    </row>
    <row r="12781" spans="11:11">
      <c r="K12781"/>
    </row>
    <row r="12782" spans="11:11">
      <c r="K12782"/>
    </row>
    <row r="12783" spans="11:11">
      <c r="K12783"/>
    </row>
    <row r="12784" spans="11:11">
      <c r="K12784"/>
    </row>
    <row r="12785" spans="11:11">
      <c r="K12785"/>
    </row>
    <row r="12786" spans="11:11">
      <c r="K12786"/>
    </row>
    <row r="12787" spans="11:11">
      <c r="K12787"/>
    </row>
    <row r="12788" spans="11:11">
      <c r="K12788"/>
    </row>
    <row r="12789" spans="11:11">
      <c r="K12789"/>
    </row>
    <row r="12790" spans="11:11">
      <c r="K12790"/>
    </row>
    <row r="12791" spans="11:11">
      <c r="K12791"/>
    </row>
    <row r="12792" spans="11:11">
      <c r="K12792"/>
    </row>
    <row r="12793" spans="11:11">
      <c r="K12793"/>
    </row>
    <row r="12794" spans="11:11">
      <c r="K12794"/>
    </row>
    <row r="12795" spans="11:11">
      <c r="K12795"/>
    </row>
    <row r="12796" spans="11:11">
      <c r="K12796"/>
    </row>
    <row r="12797" spans="11:11">
      <c r="K12797"/>
    </row>
    <row r="12798" spans="11:11">
      <c r="K12798"/>
    </row>
    <row r="12799" spans="11:11">
      <c r="K12799"/>
    </row>
    <row r="12800" spans="11:11">
      <c r="K12800"/>
    </row>
    <row r="12801" spans="11:11">
      <c r="K12801"/>
    </row>
    <row r="12802" spans="11:11">
      <c r="K12802"/>
    </row>
    <row r="12803" spans="11:11">
      <c r="K12803"/>
    </row>
    <row r="12804" spans="11:11">
      <c r="K12804"/>
    </row>
    <row r="12805" spans="11:11">
      <c r="K12805"/>
    </row>
    <row r="12806" spans="11:11">
      <c r="K12806"/>
    </row>
    <row r="12807" spans="11:11">
      <c r="K12807"/>
    </row>
    <row r="12808" spans="11:11">
      <c r="K12808"/>
    </row>
    <row r="12809" spans="11:11">
      <c r="K12809"/>
    </row>
    <row r="12810" spans="11:11">
      <c r="K12810"/>
    </row>
    <row r="12811" spans="11:11">
      <c r="K12811"/>
    </row>
    <row r="12812" spans="11:11">
      <c r="K12812"/>
    </row>
    <row r="12813" spans="11:11">
      <c r="K12813"/>
    </row>
    <row r="12814" spans="11:11">
      <c r="K12814"/>
    </row>
    <row r="12815" spans="11:11">
      <c r="K12815"/>
    </row>
    <row r="12816" spans="11:11">
      <c r="K12816"/>
    </row>
    <row r="12817" spans="11:11">
      <c r="K12817"/>
    </row>
    <row r="12818" spans="11:11">
      <c r="K12818"/>
    </row>
    <row r="12819" spans="11:11">
      <c r="K12819"/>
    </row>
    <row r="12820" spans="11:11">
      <c r="K12820"/>
    </row>
    <row r="12821" spans="11:11">
      <c r="K12821"/>
    </row>
    <row r="12822" spans="11:11">
      <c r="K12822"/>
    </row>
    <row r="12823" spans="11:11">
      <c r="K12823"/>
    </row>
    <row r="12824" spans="11:11">
      <c r="K12824"/>
    </row>
    <row r="12825" spans="11:11">
      <c r="K12825"/>
    </row>
    <row r="12826" spans="11:11">
      <c r="K12826"/>
    </row>
    <row r="12827" spans="11:11">
      <c r="K12827"/>
    </row>
    <row r="12828" spans="11:11">
      <c r="K12828"/>
    </row>
    <row r="12829" spans="11:11">
      <c r="K12829"/>
    </row>
    <row r="12830" spans="11:11">
      <c r="K12830"/>
    </row>
    <row r="12831" spans="11:11">
      <c r="K12831"/>
    </row>
    <row r="12832" spans="11:11">
      <c r="K12832"/>
    </row>
    <row r="12833" spans="11:11">
      <c r="K12833"/>
    </row>
    <row r="12834" spans="11:11">
      <c r="K12834"/>
    </row>
    <row r="12835" spans="11:11">
      <c r="K12835"/>
    </row>
    <row r="12836" spans="11:11">
      <c r="K12836"/>
    </row>
    <row r="12837" spans="11:11">
      <c r="K12837"/>
    </row>
    <row r="12838" spans="11:11">
      <c r="K12838"/>
    </row>
    <row r="12839" spans="11:11">
      <c r="K12839"/>
    </row>
    <row r="12840" spans="11:11">
      <c r="K12840"/>
    </row>
    <row r="12841" spans="11:11">
      <c r="K12841"/>
    </row>
    <row r="12842" spans="11:11">
      <c r="K12842"/>
    </row>
    <row r="12843" spans="11:11">
      <c r="K12843"/>
    </row>
    <row r="12844" spans="11:11">
      <c r="K12844"/>
    </row>
    <row r="12845" spans="11:11">
      <c r="K12845"/>
    </row>
    <row r="12846" spans="11:11">
      <c r="K12846"/>
    </row>
    <row r="12847" spans="11:11">
      <c r="K12847"/>
    </row>
    <row r="12848" spans="11:11">
      <c r="K12848"/>
    </row>
    <row r="12849" spans="11:11">
      <c r="K12849"/>
    </row>
    <row r="12850" spans="11:11">
      <c r="K12850"/>
    </row>
    <row r="12851" spans="11:11">
      <c r="K12851"/>
    </row>
    <row r="12852" spans="11:11">
      <c r="K12852"/>
    </row>
    <row r="12853" spans="11:11">
      <c r="K12853"/>
    </row>
    <row r="12854" spans="11:11">
      <c r="K12854"/>
    </row>
    <row r="12855" spans="11:11">
      <c r="K12855"/>
    </row>
    <row r="12856" spans="11:11">
      <c r="K12856"/>
    </row>
    <row r="12857" spans="11:11">
      <c r="K12857"/>
    </row>
    <row r="12858" spans="11:11">
      <c r="K12858"/>
    </row>
    <row r="12859" spans="11:11">
      <c r="K12859"/>
    </row>
    <row r="12860" spans="11:11">
      <c r="K12860"/>
    </row>
    <row r="12861" spans="11:11">
      <c r="K12861"/>
    </row>
    <row r="12862" spans="11:11">
      <c r="K12862"/>
    </row>
    <row r="12863" spans="11:11">
      <c r="K12863"/>
    </row>
    <row r="12864" spans="11:11">
      <c r="K12864"/>
    </row>
    <row r="12865" spans="11:11">
      <c r="K12865"/>
    </row>
    <row r="12866" spans="11:11">
      <c r="K12866"/>
    </row>
    <row r="12867" spans="11:11">
      <c r="K12867"/>
    </row>
    <row r="12868" spans="11:11">
      <c r="K12868"/>
    </row>
    <row r="12869" spans="11:11">
      <c r="K12869"/>
    </row>
    <row r="12870" spans="11:11">
      <c r="K12870"/>
    </row>
    <row r="12871" spans="11:11">
      <c r="K12871"/>
    </row>
    <row r="12872" spans="11:11">
      <c r="K12872"/>
    </row>
    <row r="12873" spans="11:11">
      <c r="K12873"/>
    </row>
    <row r="12874" spans="11:11">
      <c r="K12874"/>
    </row>
    <row r="12875" spans="11:11">
      <c r="K12875"/>
    </row>
    <row r="12876" spans="11:11">
      <c r="K12876"/>
    </row>
    <row r="12877" spans="11:11">
      <c r="K12877"/>
    </row>
    <row r="12878" spans="11:11">
      <c r="K12878"/>
    </row>
    <row r="12879" spans="11:11">
      <c r="K12879"/>
    </row>
    <row r="12880" spans="11:11">
      <c r="K12880"/>
    </row>
    <row r="12881" spans="11:11">
      <c r="K12881"/>
    </row>
    <row r="12882" spans="11:11">
      <c r="K12882"/>
    </row>
    <row r="12883" spans="11:11">
      <c r="K12883"/>
    </row>
    <row r="12884" spans="11:11">
      <c r="K12884"/>
    </row>
    <row r="12885" spans="11:11">
      <c r="K12885"/>
    </row>
    <row r="12886" spans="11:11">
      <c r="K12886"/>
    </row>
    <row r="12887" spans="11:11">
      <c r="K12887"/>
    </row>
    <row r="12888" spans="11:11">
      <c r="K12888"/>
    </row>
    <row r="12889" spans="11:11">
      <c r="K12889"/>
    </row>
    <row r="12890" spans="11:11">
      <c r="K12890"/>
    </row>
    <row r="12891" spans="11:11">
      <c r="K12891"/>
    </row>
    <row r="12892" spans="11:11">
      <c r="K12892"/>
    </row>
    <row r="12893" spans="11:11">
      <c r="K12893"/>
    </row>
    <row r="12894" spans="11:11">
      <c r="K12894"/>
    </row>
    <row r="12895" spans="11:11">
      <c r="K12895"/>
    </row>
    <row r="12896" spans="11:11">
      <c r="K12896"/>
    </row>
    <row r="12897" spans="11:11">
      <c r="K12897"/>
    </row>
    <row r="12898" spans="11:11">
      <c r="K12898"/>
    </row>
    <row r="12899" spans="11:11">
      <c r="K12899"/>
    </row>
    <row r="12900" spans="11:11">
      <c r="K12900"/>
    </row>
    <row r="12901" spans="11:11">
      <c r="K12901"/>
    </row>
    <row r="12902" spans="11:11">
      <c r="K12902"/>
    </row>
    <row r="12903" spans="11:11">
      <c r="K12903"/>
    </row>
    <row r="12904" spans="11:11">
      <c r="K12904"/>
    </row>
    <row r="12905" spans="11:11">
      <c r="K12905"/>
    </row>
    <row r="12906" spans="11:11">
      <c r="K12906"/>
    </row>
    <row r="12907" spans="11:11">
      <c r="K12907"/>
    </row>
    <row r="12908" spans="11:11">
      <c r="K12908"/>
    </row>
    <row r="12909" spans="11:11">
      <c r="K12909"/>
    </row>
    <row r="12910" spans="11:11">
      <c r="K12910"/>
    </row>
    <row r="12911" spans="11:11">
      <c r="K12911"/>
    </row>
    <row r="12912" spans="11:11">
      <c r="K12912"/>
    </row>
    <row r="12913" spans="11:11">
      <c r="K12913"/>
    </row>
    <row r="12914" spans="11:11">
      <c r="K12914"/>
    </row>
    <row r="12915" spans="11:11">
      <c r="K12915"/>
    </row>
    <row r="12916" spans="11:11">
      <c r="K12916"/>
    </row>
    <row r="12917" spans="11:11">
      <c r="K12917"/>
    </row>
    <row r="12918" spans="11:11">
      <c r="K12918"/>
    </row>
    <row r="12919" spans="11:11">
      <c r="K12919"/>
    </row>
    <row r="12920" spans="11:11">
      <c r="K12920"/>
    </row>
    <row r="12921" spans="11:11">
      <c r="K12921"/>
    </row>
    <row r="12922" spans="11:11">
      <c r="K12922"/>
    </row>
    <row r="12923" spans="11:11">
      <c r="K12923"/>
    </row>
    <row r="12924" spans="11:11">
      <c r="K12924"/>
    </row>
    <row r="12925" spans="11:11">
      <c r="K12925"/>
    </row>
    <row r="12926" spans="11:11">
      <c r="K12926"/>
    </row>
    <row r="12927" spans="11:11">
      <c r="K12927"/>
    </row>
    <row r="12928" spans="11:11">
      <c r="K12928"/>
    </row>
    <row r="12929" spans="11:11">
      <c r="K12929"/>
    </row>
    <row r="12930" spans="11:11">
      <c r="K12930"/>
    </row>
    <row r="12931" spans="11:11">
      <c r="K12931"/>
    </row>
    <row r="12932" spans="11:11">
      <c r="K12932"/>
    </row>
    <row r="12933" spans="11:11">
      <c r="K12933"/>
    </row>
    <row r="12934" spans="11:11">
      <c r="K12934"/>
    </row>
    <row r="12935" spans="11:11">
      <c r="K12935"/>
    </row>
    <row r="12936" spans="11:11">
      <c r="K12936"/>
    </row>
    <row r="12937" spans="11:11">
      <c r="K12937"/>
    </row>
    <row r="12938" spans="11:11">
      <c r="K12938"/>
    </row>
    <row r="12939" spans="11:11">
      <c r="K12939"/>
    </row>
    <row r="12940" spans="11:11">
      <c r="K12940"/>
    </row>
    <row r="12941" spans="11:11">
      <c r="K12941"/>
    </row>
    <row r="12942" spans="11:11">
      <c r="K12942"/>
    </row>
    <row r="12943" spans="11:11">
      <c r="K12943"/>
    </row>
    <row r="12944" spans="11:11">
      <c r="K12944"/>
    </row>
    <row r="12945" spans="11:11">
      <c r="K12945"/>
    </row>
    <row r="12946" spans="11:11">
      <c r="K12946"/>
    </row>
    <row r="12947" spans="11:11">
      <c r="K12947"/>
    </row>
    <row r="12948" spans="11:11">
      <c r="K12948"/>
    </row>
    <row r="12949" spans="11:11">
      <c r="K12949"/>
    </row>
    <row r="12950" spans="11:11">
      <c r="K12950"/>
    </row>
    <row r="12951" spans="11:11">
      <c r="K12951"/>
    </row>
    <row r="12952" spans="11:11">
      <c r="K12952"/>
    </row>
    <row r="12953" spans="11:11">
      <c r="K12953"/>
    </row>
    <row r="12954" spans="11:11">
      <c r="K12954"/>
    </row>
    <row r="12955" spans="11:11">
      <c r="K12955"/>
    </row>
    <row r="12956" spans="11:11">
      <c r="K12956"/>
    </row>
    <row r="12957" spans="11:11">
      <c r="K12957"/>
    </row>
    <row r="12958" spans="11:11">
      <c r="K12958"/>
    </row>
    <row r="12959" spans="11:11">
      <c r="K12959"/>
    </row>
    <row r="12960" spans="11:11">
      <c r="K12960"/>
    </row>
    <row r="12961" spans="11:11">
      <c r="K12961"/>
    </row>
    <row r="12962" spans="11:11">
      <c r="K12962"/>
    </row>
    <row r="12963" spans="11:11">
      <c r="K12963"/>
    </row>
    <row r="12964" spans="11:11">
      <c r="K12964"/>
    </row>
    <row r="12965" spans="11:11">
      <c r="K12965"/>
    </row>
    <row r="12966" spans="11:11">
      <c r="K12966"/>
    </row>
    <row r="12967" spans="11:11">
      <c r="K12967"/>
    </row>
    <row r="12968" spans="11:11">
      <c r="K12968"/>
    </row>
    <row r="12969" spans="11:11">
      <c r="K12969"/>
    </row>
    <row r="12970" spans="11:11">
      <c r="K12970"/>
    </row>
    <row r="12971" spans="11:11">
      <c r="K12971"/>
    </row>
    <row r="12972" spans="11:11">
      <c r="K12972"/>
    </row>
    <row r="12973" spans="11:11">
      <c r="K12973"/>
    </row>
    <row r="12974" spans="11:11">
      <c r="K12974"/>
    </row>
    <row r="12975" spans="11:11">
      <c r="K12975"/>
    </row>
    <row r="12976" spans="11:11">
      <c r="K12976"/>
    </row>
    <row r="12977" spans="11:11">
      <c r="K12977"/>
    </row>
    <row r="12978" spans="11:11">
      <c r="K12978"/>
    </row>
    <row r="12979" spans="11:11">
      <c r="K12979"/>
    </row>
    <row r="12980" spans="11:11">
      <c r="K12980"/>
    </row>
    <row r="12981" spans="11:11">
      <c r="K12981"/>
    </row>
    <row r="12982" spans="11:11">
      <c r="K12982"/>
    </row>
    <row r="12983" spans="11:11">
      <c r="K12983"/>
    </row>
    <row r="12984" spans="11:11">
      <c r="K12984"/>
    </row>
    <row r="12985" spans="11:11">
      <c r="K12985"/>
    </row>
    <row r="12986" spans="11:11">
      <c r="K12986"/>
    </row>
    <row r="12987" spans="11:11">
      <c r="K12987"/>
    </row>
    <row r="12988" spans="11:11">
      <c r="K12988"/>
    </row>
    <row r="12989" spans="11:11">
      <c r="K12989"/>
    </row>
    <row r="12990" spans="11:11">
      <c r="K12990"/>
    </row>
    <row r="12991" spans="11:11">
      <c r="K12991"/>
    </row>
    <row r="12992" spans="11:11">
      <c r="K12992"/>
    </row>
    <row r="12993" spans="11:11">
      <c r="K12993"/>
    </row>
    <row r="12994" spans="11:11">
      <c r="K12994"/>
    </row>
    <row r="12995" spans="11:11">
      <c r="K12995"/>
    </row>
    <row r="12996" spans="11:11">
      <c r="K12996"/>
    </row>
    <row r="12997" spans="11:11">
      <c r="K12997"/>
    </row>
    <row r="12998" spans="11:11">
      <c r="K12998"/>
    </row>
    <row r="12999" spans="11:11">
      <c r="K12999"/>
    </row>
    <row r="13000" spans="11:11">
      <c r="K13000"/>
    </row>
    <row r="13001" spans="11:11">
      <c r="K13001"/>
    </row>
    <row r="13002" spans="11:11">
      <c r="K13002"/>
    </row>
    <row r="13003" spans="11:11">
      <c r="K13003"/>
    </row>
    <row r="13004" spans="11:11">
      <c r="K13004"/>
    </row>
    <row r="13005" spans="11:11">
      <c r="K13005"/>
    </row>
    <row r="13006" spans="11:11">
      <c r="K13006"/>
    </row>
    <row r="13007" spans="11:11">
      <c r="K13007"/>
    </row>
    <row r="13008" spans="11:11">
      <c r="K13008"/>
    </row>
    <row r="13009" spans="11:11">
      <c r="K13009"/>
    </row>
    <row r="13010" spans="11:11">
      <c r="K13010"/>
    </row>
    <row r="13011" spans="11:11">
      <c r="K13011"/>
    </row>
    <row r="13012" spans="11:11">
      <c r="K13012"/>
    </row>
    <row r="13013" spans="11:11">
      <c r="K13013"/>
    </row>
    <row r="13014" spans="11:11">
      <c r="K13014"/>
    </row>
    <row r="13015" spans="11:11">
      <c r="K13015"/>
    </row>
    <row r="13016" spans="11:11">
      <c r="K13016"/>
    </row>
    <row r="13017" spans="11:11">
      <c r="K13017"/>
    </row>
    <row r="13018" spans="11:11">
      <c r="K13018"/>
    </row>
    <row r="13019" spans="11:11">
      <c r="K13019"/>
    </row>
    <row r="13020" spans="11:11">
      <c r="K13020"/>
    </row>
    <row r="13021" spans="11:11">
      <c r="K13021"/>
    </row>
    <row r="13022" spans="11:11">
      <c r="K13022"/>
    </row>
    <row r="13023" spans="11:11">
      <c r="K13023"/>
    </row>
    <row r="13024" spans="11:11">
      <c r="K13024"/>
    </row>
    <row r="13025" spans="11:11">
      <c r="K13025"/>
    </row>
    <row r="13026" spans="11:11">
      <c r="K13026"/>
    </row>
    <row r="13027" spans="11:11">
      <c r="K13027"/>
    </row>
    <row r="13028" spans="11:11">
      <c r="K13028"/>
    </row>
    <row r="13029" spans="11:11">
      <c r="K13029"/>
    </row>
    <row r="13030" spans="11:11">
      <c r="K13030"/>
    </row>
    <row r="13031" spans="11:11">
      <c r="K13031"/>
    </row>
    <row r="13032" spans="11:11">
      <c r="K13032"/>
    </row>
    <row r="13033" spans="11:11">
      <c r="K13033"/>
    </row>
    <row r="13034" spans="11:11">
      <c r="K13034"/>
    </row>
    <row r="13035" spans="11:11">
      <c r="K13035"/>
    </row>
    <row r="13036" spans="11:11">
      <c r="K13036"/>
    </row>
    <row r="13037" spans="11:11">
      <c r="K13037"/>
    </row>
    <row r="13038" spans="11:11">
      <c r="K13038"/>
    </row>
    <row r="13039" spans="11:11">
      <c r="K13039"/>
    </row>
    <row r="13040" spans="11:11">
      <c r="K13040"/>
    </row>
    <row r="13041" spans="11:11">
      <c r="K13041"/>
    </row>
    <row r="13042" spans="11:11">
      <c r="K13042"/>
    </row>
    <row r="13043" spans="11:11">
      <c r="K13043"/>
    </row>
    <row r="13044" spans="11:11">
      <c r="K13044"/>
    </row>
    <row r="13045" spans="11:11">
      <c r="K13045"/>
    </row>
    <row r="13046" spans="11:11">
      <c r="K13046"/>
    </row>
    <row r="13047" spans="11:11">
      <c r="K13047"/>
    </row>
    <row r="13048" spans="11:11">
      <c r="K13048"/>
    </row>
    <row r="13049" spans="11:11">
      <c r="K13049"/>
    </row>
    <row r="13050" spans="11:11">
      <c r="K13050"/>
    </row>
    <row r="13051" spans="11:11">
      <c r="K13051"/>
    </row>
    <row r="13052" spans="11:11">
      <c r="K13052"/>
    </row>
    <row r="13053" spans="11:11">
      <c r="K13053"/>
    </row>
    <row r="13054" spans="11:11">
      <c r="K13054"/>
    </row>
    <row r="13055" spans="11:11">
      <c r="K13055"/>
    </row>
    <row r="13056" spans="11:11">
      <c r="K13056"/>
    </row>
    <row r="13057" spans="11:11">
      <c r="K13057"/>
    </row>
    <row r="13058" spans="11:11">
      <c r="K13058"/>
    </row>
    <row r="13059" spans="11:11">
      <c r="K13059"/>
    </row>
    <row r="13060" spans="11:11">
      <c r="K13060"/>
    </row>
    <row r="13061" spans="11:11">
      <c r="K13061"/>
    </row>
    <row r="13062" spans="11:11">
      <c r="K13062"/>
    </row>
    <row r="13063" spans="11:11">
      <c r="K13063"/>
    </row>
    <row r="13064" spans="11:11">
      <c r="K13064"/>
    </row>
    <row r="13065" spans="11:11">
      <c r="K13065"/>
    </row>
    <row r="13066" spans="11:11">
      <c r="K13066"/>
    </row>
    <row r="13067" spans="11:11">
      <c r="K13067"/>
    </row>
    <row r="13068" spans="11:11">
      <c r="K13068"/>
    </row>
    <row r="13069" spans="11:11">
      <c r="K13069"/>
    </row>
    <row r="13070" spans="11:11">
      <c r="K13070"/>
    </row>
    <row r="13071" spans="11:11">
      <c r="K13071"/>
    </row>
    <row r="13072" spans="11:11">
      <c r="K13072"/>
    </row>
    <row r="13073" spans="11:11">
      <c r="K13073"/>
    </row>
    <row r="13074" spans="11:11">
      <c r="K13074"/>
    </row>
    <row r="13075" spans="11:11">
      <c r="K13075"/>
    </row>
    <row r="13076" spans="11:11">
      <c r="K13076"/>
    </row>
    <row r="13077" spans="11:11">
      <c r="K13077"/>
    </row>
    <row r="13078" spans="11:11">
      <c r="K13078"/>
    </row>
    <row r="13079" spans="11:11">
      <c r="K13079"/>
    </row>
    <row r="13080" spans="11:11">
      <c r="K13080"/>
    </row>
    <row r="13081" spans="11:11">
      <c r="K13081"/>
    </row>
    <row r="13082" spans="11:11">
      <c r="K13082"/>
    </row>
    <row r="13083" spans="11:11">
      <c r="K13083"/>
    </row>
    <row r="13084" spans="11:11">
      <c r="K13084"/>
    </row>
    <row r="13085" spans="11:11">
      <c r="K13085"/>
    </row>
    <row r="13086" spans="11:11">
      <c r="K13086"/>
    </row>
    <row r="13087" spans="11:11">
      <c r="K13087"/>
    </row>
    <row r="13088" spans="11:11">
      <c r="K13088"/>
    </row>
    <row r="13089" spans="11:11">
      <c r="K13089"/>
    </row>
    <row r="13090" spans="11:11">
      <c r="K13090"/>
    </row>
    <row r="13091" spans="11:11">
      <c r="K13091"/>
    </row>
    <row r="13092" spans="11:11">
      <c r="K13092"/>
    </row>
    <row r="13093" spans="11:11">
      <c r="K13093"/>
    </row>
    <row r="13094" spans="11:11">
      <c r="K13094"/>
    </row>
    <row r="13095" spans="11:11">
      <c r="K13095"/>
    </row>
    <row r="13096" spans="11:11">
      <c r="K13096"/>
    </row>
    <row r="13097" spans="11:11">
      <c r="K13097"/>
    </row>
    <row r="13098" spans="11:11">
      <c r="K13098"/>
    </row>
    <row r="13099" spans="11:11">
      <c r="K13099"/>
    </row>
    <row r="13100" spans="11:11">
      <c r="K13100"/>
    </row>
    <row r="13101" spans="11:11">
      <c r="K13101"/>
    </row>
    <row r="13102" spans="11:11">
      <c r="K13102"/>
    </row>
    <row r="13103" spans="11:11">
      <c r="K13103"/>
    </row>
    <row r="13104" spans="11:11">
      <c r="K13104"/>
    </row>
    <row r="13105" spans="11:11">
      <c r="K13105"/>
    </row>
    <row r="13106" spans="11:11">
      <c r="K13106"/>
    </row>
    <row r="13107" spans="11:11">
      <c r="K13107"/>
    </row>
    <row r="13108" spans="11:11">
      <c r="K13108"/>
    </row>
    <row r="13109" spans="11:11">
      <c r="K13109"/>
    </row>
    <row r="13110" spans="11:11">
      <c r="K13110"/>
    </row>
    <row r="13111" spans="11:11">
      <c r="K13111"/>
    </row>
    <row r="13112" spans="11:11">
      <c r="K13112"/>
    </row>
    <row r="13113" spans="11:11">
      <c r="K13113"/>
    </row>
    <row r="13114" spans="11:11">
      <c r="K13114"/>
    </row>
    <row r="13115" spans="11:11">
      <c r="K13115"/>
    </row>
    <row r="13116" spans="11:11">
      <c r="K13116"/>
    </row>
    <row r="13117" spans="11:11">
      <c r="K13117"/>
    </row>
    <row r="13118" spans="11:11">
      <c r="K13118"/>
    </row>
    <row r="13119" spans="11:11">
      <c r="K13119"/>
    </row>
    <row r="13120" spans="11:11">
      <c r="K13120"/>
    </row>
    <row r="13121" spans="11:11">
      <c r="K13121"/>
    </row>
    <row r="13122" spans="11:11">
      <c r="K13122"/>
    </row>
    <row r="13123" spans="11:11">
      <c r="K13123"/>
    </row>
    <row r="13124" spans="11:11">
      <c r="K13124"/>
    </row>
    <row r="13125" spans="11:11">
      <c r="K13125"/>
    </row>
    <row r="13126" spans="11:11">
      <c r="K13126"/>
    </row>
    <row r="13127" spans="11:11">
      <c r="K13127"/>
    </row>
    <row r="13128" spans="11:11">
      <c r="K13128"/>
    </row>
    <row r="13129" spans="11:11">
      <c r="K13129"/>
    </row>
    <row r="13130" spans="11:11">
      <c r="K13130"/>
    </row>
    <row r="13131" spans="11:11">
      <c r="K13131"/>
    </row>
    <row r="13132" spans="11:11">
      <c r="K13132"/>
    </row>
    <row r="13133" spans="11:11">
      <c r="K13133"/>
    </row>
    <row r="13134" spans="11:11">
      <c r="K13134"/>
    </row>
    <row r="13135" spans="11:11">
      <c r="K13135"/>
    </row>
    <row r="13136" spans="11:11">
      <c r="K13136"/>
    </row>
    <row r="13137" spans="11:11">
      <c r="K13137"/>
    </row>
    <row r="13138" spans="11:11">
      <c r="K13138"/>
    </row>
    <row r="13139" spans="11:11">
      <c r="K13139"/>
    </row>
    <row r="13140" spans="11:11">
      <c r="K13140"/>
    </row>
    <row r="13141" spans="11:11">
      <c r="K13141"/>
    </row>
    <row r="13142" spans="11:11">
      <c r="K13142"/>
    </row>
    <row r="13143" spans="11:11">
      <c r="K13143"/>
    </row>
    <row r="13144" spans="11:11">
      <c r="K13144"/>
    </row>
    <row r="13145" spans="11:11">
      <c r="K13145"/>
    </row>
    <row r="13146" spans="11:11">
      <c r="K13146"/>
    </row>
    <row r="13147" spans="11:11">
      <c r="K13147"/>
    </row>
    <row r="13148" spans="11:11">
      <c r="K13148"/>
    </row>
    <row r="13149" spans="11:11">
      <c r="K13149"/>
    </row>
    <row r="13150" spans="11:11">
      <c r="K13150"/>
    </row>
    <row r="13151" spans="11:11">
      <c r="K13151"/>
    </row>
    <row r="13152" spans="11:11">
      <c r="K13152"/>
    </row>
    <row r="13153" spans="11:11">
      <c r="K13153"/>
    </row>
    <row r="13154" spans="11:11">
      <c r="K13154"/>
    </row>
    <row r="13155" spans="11:11">
      <c r="K13155"/>
    </row>
    <row r="13156" spans="11:11">
      <c r="K13156"/>
    </row>
    <row r="13157" spans="11:11">
      <c r="K13157"/>
    </row>
    <row r="13158" spans="11:11">
      <c r="K13158"/>
    </row>
    <row r="13159" spans="11:11">
      <c r="K13159"/>
    </row>
    <row r="13160" spans="11:11">
      <c r="K13160"/>
    </row>
    <row r="13161" spans="11:11">
      <c r="K13161"/>
    </row>
    <row r="13162" spans="11:11">
      <c r="K13162"/>
    </row>
    <row r="13163" spans="11:11">
      <c r="K13163"/>
    </row>
    <row r="13164" spans="11:11">
      <c r="K13164"/>
    </row>
    <row r="13165" spans="11:11">
      <c r="K13165"/>
    </row>
    <row r="13166" spans="11:11">
      <c r="K13166"/>
    </row>
    <row r="13167" spans="11:11">
      <c r="K13167"/>
    </row>
    <row r="13168" spans="11:11">
      <c r="K13168"/>
    </row>
    <row r="13169" spans="11:11">
      <c r="K13169"/>
    </row>
    <row r="13170" spans="11:11">
      <c r="K13170"/>
    </row>
    <row r="13171" spans="11:11">
      <c r="K13171"/>
    </row>
    <row r="13172" spans="11:11">
      <c r="K13172"/>
    </row>
    <row r="13173" spans="11:11">
      <c r="K13173"/>
    </row>
    <row r="13174" spans="11:11">
      <c r="K13174"/>
    </row>
    <row r="13175" spans="11:11">
      <c r="K13175"/>
    </row>
    <row r="13176" spans="11:11">
      <c r="K13176"/>
    </row>
    <row r="13177" spans="11:11">
      <c r="K13177"/>
    </row>
    <row r="13178" spans="11:11">
      <c r="K13178"/>
    </row>
    <row r="13179" spans="11:11">
      <c r="K13179"/>
    </row>
    <row r="13180" spans="11:11">
      <c r="K13180"/>
    </row>
    <row r="13181" spans="11:11">
      <c r="K13181"/>
    </row>
    <row r="13182" spans="11:11">
      <c r="K13182"/>
    </row>
    <row r="13183" spans="11:11">
      <c r="K13183"/>
    </row>
    <row r="13184" spans="11:11">
      <c r="K13184"/>
    </row>
    <row r="13185" spans="11:11">
      <c r="K13185"/>
    </row>
    <row r="13186" spans="11:11">
      <c r="K13186"/>
    </row>
    <row r="13187" spans="11:11">
      <c r="K13187"/>
    </row>
    <row r="13188" spans="11:11">
      <c r="K13188"/>
    </row>
    <row r="13189" spans="11:11">
      <c r="K13189"/>
    </row>
    <row r="13190" spans="11:11">
      <c r="K13190"/>
    </row>
    <row r="13191" spans="11:11">
      <c r="K13191"/>
    </row>
    <row r="13192" spans="11:11">
      <c r="K13192"/>
    </row>
    <row r="13193" spans="11:11">
      <c r="K13193"/>
    </row>
    <row r="13194" spans="11:11">
      <c r="K13194"/>
    </row>
    <row r="13195" spans="11:11">
      <c r="K13195"/>
    </row>
    <row r="13196" spans="11:11">
      <c r="K13196"/>
    </row>
    <row r="13197" spans="11:11">
      <c r="K13197"/>
    </row>
    <row r="13198" spans="11:11">
      <c r="K13198"/>
    </row>
    <row r="13199" spans="11:11">
      <c r="K13199"/>
    </row>
    <row r="13200" spans="11:11">
      <c r="K13200"/>
    </row>
    <row r="13201" spans="11:11">
      <c r="K13201"/>
    </row>
    <row r="13202" spans="11:11">
      <c r="K13202"/>
    </row>
    <row r="13203" spans="11:11">
      <c r="K13203"/>
    </row>
    <row r="13204" spans="11:11">
      <c r="K13204"/>
    </row>
    <row r="13205" spans="11:11">
      <c r="K13205"/>
    </row>
    <row r="13206" spans="11:11">
      <c r="K13206"/>
    </row>
    <row r="13207" spans="11:11">
      <c r="K13207"/>
    </row>
    <row r="13208" spans="11:11">
      <c r="K13208"/>
    </row>
    <row r="13209" spans="11:11">
      <c r="K13209"/>
    </row>
    <row r="13210" spans="11:11">
      <c r="K13210"/>
    </row>
    <row r="13211" spans="11:11">
      <c r="K13211"/>
    </row>
    <row r="13212" spans="11:11">
      <c r="K13212"/>
    </row>
    <row r="13213" spans="11:11">
      <c r="K13213"/>
    </row>
    <row r="13214" spans="11:11">
      <c r="K13214"/>
    </row>
    <row r="13215" spans="11:11">
      <c r="K13215"/>
    </row>
    <row r="13216" spans="11:11">
      <c r="K13216"/>
    </row>
    <row r="13217" spans="11:11">
      <c r="K13217"/>
    </row>
    <row r="13218" spans="11:11">
      <c r="K13218"/>
    </row>
    <row r="13219" spans="11:11">
      <c r="K13219"/>
    </row>
    <row r="13220" spans="11:11">
      <c r="K13220"/>
    </row>
    <row r="13221" spans="11:11">
      <c r="K13221"/>
    </row>
    <row r="13222" spans="11:11">
      <c r="K13222"/>
    </row>
    <row r="13223" spans="11:11">
      <c r="K13223"/>
    </row>
    <row r="13224" spans="11:11">
      <c r="K13224"/>
    </row>
    <row r="13225" spans="11:11">
      <c r="K13225"/>
    </row>
    <row r="13226" spans="11:11">
      <c r="K13226"/>
    </row>
    <row r="13227" spans="11:11">
      <c r="K13227"/>
    </row>
    <row r="13228" spans="11:11">
      <c r="K13228"/>
    </row>
    <row r="13229" spans="11:11">
      <c r="K13229"/>
    </row>
    <row r="13230" spans="11:11">
      <c r="K13230"/>
    </row>
    <row r="13231" spans="11:11">
      <c r="K13231"/>
    </row>
    <row r="13232" spans="11:11">
      <c r="K13232"/>
    </row>
    <row r="13233" spans="11:11">
      <c r="K13233"/>
    </row>
    <row r="13234" spans="11:11">
      <c r="K13234"/>
    </row>
    <row r="13235" spans="11:11">
      <c r="K13235"/>
    </row>
    <row r="13236" spans="11:11">
      <c r="K13236"/>
    </row>
    <row r="13237" spans="11:11">
      <c r="K13237"/>
    </row>
    <row r="13238" spans="11:11">
      <c r="K13238"/>
    </row>
    <row r="13239" spans="11:11">
      <c r="K13239"/>
    </row>
    <row r="13240" spans="11:11">
      <c r="K13240"/>
    </row>
    <row r="13241" spans="11:11">
      <c r="K13241"/>
    </row>
    <row r="13242" spans="11:11">
      <c r="K13242"/>
    </row>
    <row r="13243" spans="11:11">
      <c r="K13243"/>
    </row>
    <row r="13244" spans="11:11">
      <c r="K13244"/>
    </row>
    <row r="13245" spans="11:11">
      <c r="K13245"/>
    </row>
    <row r="13246" spans="11:11">
      <c r="K13246"/>
    </row>
    <row r="13247" spans="11:11">
      <c r="K13247"/>
    </row>
    <row r="13248" spans="11:11">
      <c r="K13248"/>
    </row>
    <row r="13249" spans="11:11">
      <c r="K13249"/>
    </row>
    <row r="13250" spans="11:11">
      <c r="K13250"/>
    </row>
    <row r="13251" spans="11:11">
      <c r="K13251"/>
    </row>
    <row r="13252" spans="11:11">
      <c r="K13252"/>
    </row>
    <row r="13253" spans="11:11">
      <c r="K13253"/>
    </row>
    <row r="13254" spans="11:11">
      <c r="K13254"/>
    </row>
    <row r="13255" spans="11:11">
      <c r="K13255"/>
    </row>
    <row r="13256" spans="11:11">
      <c r="K13256"/>
    </row>
    <row r="13257" spans="11:11">
      <c r="K13257"/>
    </row>
    <row r="13258" spans="11:11">
      <c r="K13258"/>
    </row>
    <row r="13259" spans="11:11">
      <c r="K13259"/>
    </row>
    <row r="13260" spans="11:11">
      <c r="K13260"/>
    </row>
    <row r="13261" spans="11:11">
      <c r="K13261"/>
    </row>
    <row r="13262" spans="11:11">
      <c r="K13262"/>
    </row>
    <row r="13263" spans="11:11">
      <c r="K13263"/>
    </row>
    <row r="13264" spans="11:11">
      <c r="K13264"/>
    </row>
    <row r="13265" spans="11:11">
      <c r="K13265"/>
    </row>
    <row r="13266" spans="11:11">
      <c r="K13266"/>
    </row>
    <row r="13267" spans="11:11">
      <c r="K13267"/>
    </row>
    <row r="13268" spans="11:11">
      <c r="K13268"/>
    </row>
    <row r="13269" spans="11:11">
      <c r="K13269"/>
    </row>
    <row r="13270" spans="11:11">
      <c r="K13270"/>
    </row>
    <row r="13271" spans="11:11">
      <c r="K13271"/>
    </row>
    <row r="13272" spans="11:11">
      <c r="K13272"/>
    </row>
    <row r="13273" spans="11:11">
      <c r="K13273"/>
    </row>
    <row r="13274" spans="11:11">
      <c r="K13274"/>
    </row>
    <row r="13275" spans="11:11">
      <c r="K13275"/>
    </row>
    <row r="13276" spans="11:11">
      <c r="K13276"/>
    </row>
    <row r="13277" spans="11:11">
      <c r="K13277"/>
    </row>
    <row r="13278" spans="11:11">
      <c r="K13278"/>
    </row>
    <row r="13279" spans="11:11">
      <c r="K13279"/>
    </row>
    <row r="13280" spans="11:11">
      <c r="K13280"/>
    </row>
    <row r="13281" spans="11:11">
      <c r="K13281"/>
    </row>
    <row r="13282" spans="11:11">
      <c r="K13282"/>
    </row>
    <row r="13283" spans="11:11">
      <c r="K13283"/>
    </row>
    <row r="13284" spans="11:11">
      <c r="K13284"/>
    </row>
    <row r="13285" spans="11:11">
      <c r="K13285"/>
    </row>
    <row r="13286" spans="11:11">
      <c r="K13286"/>
    </row>
    <row r="13287" spans="11:11">
      <c r="K13287"/>
    </row>
    <row r="13288" spans="11:11">
      <c r="K13288"/>
    </row>
    <row r="13289" spans="11:11">
      <c r="K13289"/>
    </row>
    <row r="13290" spans="11:11">
      <c r="K13290"/>
    </row>
    <row r="13291" spans="11:11">
      <c r="K13291"/>
    </row>
    <row r="13292" spans="11:11">
      <c r="K13292"/>
    </row>
    <row r="13293" spans="11:11">
      <c r="K13293"/>
    </row>
    <row r="13294" spans="11:11">
      <c r="K13294"/>
    </row>
    <row r="13295" spans="11:11">
      <c r="K13295"/>
    </row>
    <row r="13296" spans="11:11">
      <c r="K13296"/>
    </row>
    <row r="13297" spans="11:11">
      <c r="K13297"/>
    </row>
    <row r="13298" spans="11:11">
      <c r="K13298"/>
    </row>
    <row r="13299" spans="11:11">
      <c r="K13299"/>
    </row>
    <row r="13300" spans="11:11">
      <c r="K13300"/>
    </row>
    <row r="13301" spans="11:11">
      <c r="K13301"/>
    </row>
    <row r="13302" spans="11:11">
      <c r="K13302"/>
    </row>
    <row r="13303" spans="11:11">
      <c r="K13303"/>
    </row>
    <row r="13304" spans="11:11">
      <c r="K13304"/>
    </row>
    <row r="13305" spans="11:11">
      <c r="K13305"/>
    </row>
    <row r="13306" spans="11:11">
      <c r="K13306"/>
    </row>
    <row r="13307" spans="11:11">
      <c r="K13307"/>
    </row>
    <row r="13308" spans="11:11">
      <c r="K13308"/>
    </row>
    <row r="13309" spans="11:11">
      <c r="K13309"/>
    </row>
    <row r="13310" spans="11:11">
      <c r="K13310"/>
    </row>
    <row r="13311" spans="11:11">
      <c r="K13311"/>
    </row>
    <row r="13312" spans="11:11">
      <c r="K13312"/>
    </row>
    <row r="13313" spans="11:11">
      <c r="K13313"/>
    </row>
    <row r="13314" spans="11:11">
      <c r="K13314"/>
    </row>
    <row r="13315" spans="11:11">
      <c r="K13315"/>
    </row>
    <row r="13316" spans="11:11">
      <c r="K13316"/>
    </row>
    <row r="13317" spans="11:11">
      <c r="K13317"/>
    </row>
    <row r="13318" spans="11:11">
      <c r="K13318"/>
    </row>
    <row r="13319" spans="11:11">
      <c r="K13319"/>
    </row>
    <row r="13320" spans="11:11">
      <c r="K13320"/>
    </row>
    <row r="13321" spans="11:11">
      <c r="K13321"/>
    </row>
    <row r="13322" spans="11:11">
      <c r="K13322"/>
    </row>
    <row r="13323" spans="11:11">
      <c r="K13323"/>
    </row>
    <row r="13324" spans="11:11">
      <c r="K13324"/>
    </row>
    <row r="13325" spans="11:11">
      <c r="K13325"/>
    </row>
    <row r="13326" spans="11:11">
      <c r="K13326"/>
    </row>
    <row r="13327" spans="11:11">
      <c r="K13327"/>
    </row>
    <row r="13328" spans="11:11">
      <c r="K13328"/>
    </row>
    <row r="13329" spans="11:11">
      <c r="K13329"/>
    </row>
    <row r="13330" spans="11:11">
      <c r="K13330"/>
    </row>
    <row r="13331" spans="11:11">
      <c r="K13331"/>
    </row>
    <row r="13332" spans="11:11">
      <c r="K13332"/>
    </row>
    <row r="13333" spans="11:11">
      <c r="K13333"/>
    </row>
    <row r="13334" spans="11:11">
      <c r="K13334"/>
    </row>
    <row r="13335" spans="11:11">
      <c r="K13335"/>
    </row>
    <row r="13336" spans="11:11">
      <c r="K13336"/>
    </row>
    <row r="13337" spans="11:11">
      <c r="K13337"/>
    </row>
    <row r="13338" spans="11:11">
      <c r="K13338"/>
    </row>
    <row r="13339" spans="11:11">
      <c r="K13339"/>
    </row>
    <row r="13340" spans="11:11">
      <c r="K13340"/>
    </row>
    <row r="13341" spans="11:11">
      <c r="K13341"/>
    </row>
    <row r="13342" spans="11:11">
      <c r="K13342"/>
    </row>
    <row r="13343" spans="11:11">
      <c r="K13343"/>
    </row>
    <row r="13344" spans="11:11">
      <c r="K13344"/>
    </row>
    <row r="13345" spans="11:11">
      <c r="K13345"/>
    </row>
    <row r="13346" spans="11:11">
      <c r="K13346"/>
    </row>
    <row r="13347" spans="11:11">
      <c r="K13347"/>
    </row>
    <row r="13348" spans="11:11">
      <c r="K13348"/>
    </row>
    <row r="13349" spans="11:11">
      <c r="K13349"/>
    </row>
    <row r="13350" spans="11:11">
      <c r="K13350"/>
    </row>
    <row r="13351" spans="11:11">
      <c r="K13351"/>
    </row>
    <row r="13352" spans="11:11">
      <c r="K13352"/>
    </row>
    <row r="13353" spans="11:11">
      <c r="K13353"/>
    </row>
    <row r="13354" spans="11:11">
      <c r="K13354"/>
    </row>
    <row r="13355" spans="11:11">
      <c r="K13355"/>
    </row>
    <row r="13356" spans="11:11">
      <c r="K13356"/>
    </row>
    <row r="13357" spans="11:11">
      <c r="K13357"/>
    </row>
    <row r="13358" spans="11:11">
      <c r="K13358"/>
    </row>
    <row r="13359" spans="11:11">
      <c r="K13359"/>
    </row>
    <row r="13360" spans="11:11">
      <c r="K13360"/>
    </row>
    <row r="13361" spans="11:11">
      <c r="K13361"/>
    </row>
    <row r="13362" spans="11:11">
      <c r="K13362"/>
    </row>
    <row r="13363" spans="11:11">
      <c r="K13363"/>
    </row>
    <row r="13364" spans="11:11">
      <c r="K13364"/>
    </row>
    <row r="13365" spans="11:11">
      <c r="K13365"/>
    </row>
    <row r="13366" spans="11:11">
      <c r="K13366"/>
    </row>
    <row r="13367" spans="11:11">
      <c r="K13367"/>
    </row>
    <row r="13368" spans="11:11">
      <c r="K13368"/>
    </row>
    <row r="13369" spans="11:11">
      <c r="K13369"/>
    </row>
    <row r="13370" spans="11:11">
      <c r="K13370"/>
    </row>
    <row r="13371" spans="11:11">
      <c r="K13371"/>
    </row>
    <row r="13372" spans="11:11">
      <c r="K13372"/>
    </row>
    <row r="13373" spans="11:11">
      <c r="K13373"/>
    </row>
    <row r="13374" spans="11:11">
      <c r="K13374"/>
    </row>
    <row r="13375" spans="11:11">
      <c r="K13375"/>
    </row>
    <row r="13376" spans="11:11">
      <c r="K13376"/>
    </row>
    <row r="13377" spans="11:11">
      <c r="K13377"/>
    </row>
    <row r="13378" spans="11:11">
      <c r="K13378"/>
    </row>
    <row r="13379" spans="11:11">
      <c r="K13379"/>
    </row>
    <row r="13380" spans="11:11">
      <c r="K13380"/>
    </row>
    <row r="13381" spans="11:11">
      <c r="K13381"/>
    </row>
    <row r="13382" spans="11:11">
      <c r="K13382"/>
    </row>
    <row r="13383" spans="11:11">
      <c r="K13383"/>
    </row>
    <row r="13384" spans="11:11">
      <c r="K13384"/>
    </row>
    <row r="13385" spans="11:11">
      <c r="K13385"/>
    </row>
    <row r="13386" spans="11:11">
      <c r="K13386"/>
    </row>
    <row r="13387" spans="11:11">
      <c r="K13387"/>
    </row>
    <row r="13388" spans="11:11">
      <c r="K13388"/>
    </row>
    <row r="13389" spans="11:11">
      <c r="K13389"/>
    </row>
    <row r="13390" spans="11:11">
      <c r="K13390"/>
    </row>
    <row r="13391" spans="11:11">
      <c r="K13391"/>
    </row>
    <row r="13392" spans="11:11">
      <c r="K13392"/>
    </row>
    <row r="13393" spans="11:11">
      <c r="K13393"/>
    </row>
    <row r="13394" spans="11:11">
      <c r="K13394"/>
    </row>
    <row r="13395" spans="11:11">
      <c r="K13395"/>
    </row>
    <row r="13396" spans="11:11">
      <c r="K13396"/>
    </row>
    <row r="13397" spans="11:11">
      <c r="K13397"/>
    </row>
    <row r="13398" spans="11:11">
      <c r="K13398"/>
    </row>
    <row r="13399" spans="11:11">
      <c r="K13399"/>
    </row>
    <row r="13400" spans="11:11">
      <c r="K13400"/>
    </row>
    <row r="13401" spans="11:11">
      <c r="K13401"/>
    </row>
    <row r="13402" spans="11:11">
      <c r="K13402"/>
    </row>
    <row r="13403" spans="11:11">
      <c r="K13403"/>
    </row>
    <row r="13404" spans="11:11">
      <c r="K13404"/>
    </row>
    <row r="13405" spans="11:11">
      <c r="K13405"/>
    </row>
    <row r="13406" spans="11:11">
      <c r="K13406"/>
    </row>
    <row r="13407" spans="11:11">
      <c r="K13407"/>
    </row>
    <row r="13408" spans="11:11">
      <c r="K13408"/>
    </row>
    <row r="13409" spans="11:11">
      <c r="K13409"/>
    </row>
    <row r="13410" spans="11:11">
      <c r="K13410"/>
    </row>
    <row r="13411" spans="11:11">
      <c r="K13411"/>
    </row>
    <row r="13412" spans="11:11">
      <c r="K13412"/>
    </row>
    <row r="13413" spans="11:11">
      <c r="K13413"/>
    </row>
    <row r="13414" spans="11:11">
      <c r="K13414"/>
    </row>
    <row r="13415" spans="11:11">
      <c r="K13415"/>
    </row>
    <row r="13416" spans="11:11">
      <c r="K13416"/>
    </row>
    <row r="13417" spans="11:11">
      <c r="K13417"/>
    </row>
    <row r="13418" spans="11:11">
      <c r="K13418"/>
    </row>
    <row r="13419" spans="11:11">
      <c r="K13419"/>
    </row>
    <row r="13420" spans="11:11">
      <c r="K13420"/>
    </row>
    <row r="13421" spans="11:11">
      <c r="K13421"/>
    </row>
    <row r="13422" spans="11:11">
      <c r="K13422"/>
    </row>
    <row r="13423" spans="11:11">
      <c r="K13423"/>
    </row>
    <row r="13424" spans="11:11">
      <c r="K13424"/>
    </row>
    <row r="13425" spans="11:11">
      <c r="K13425"/>
    </row>
    <row r="13426" spans="11:11">
      <c r="K13426"/>
    </row>
    <row r="13427" spans="11:11">
      <c r="K13427"/>
    </row>
    <row r="13428" spans="11:11">
      <c r="K13428"/>
    </row>
    <row r="13429" spans="11:11">
      <c r="K13429"/>
    </row>
    <row r="13430" spans="11:11">
      <c r="K13430"/>
    </row>
    <row r="13431" spans="11:11">
      <c r="K13431"/>
    </row>
    <row r="13432" spans="11:11">
      <c r="K13432"/>
    </row>
    <row r="13433" spans="11:11">
      <c r="K13433"/>
    </row>
    <row r="13434" spans="11:11">
      <c r="K13434"/>
    </row>
    <row r="13435" spans="11:11">
      <c r="K13435"/>
    </row>
    <row r="13436" spans="11:11">
      <c r="K13436"/>
    </row>
    <row r="13437" spans="11:11">
      <c r="K13437"/>
    </row>
    <row r="13438" spans="11:11">
      <c r="K13438"/>
    </row>
    <row r="13439" spans="11:11">
      <c r="K13439"/>
    </row>
    <row r="13440" spans="11:11">
      <c r="K13440"/>
    </row>
    <row r="13441" spans="11:11">
      <c r="K13441"/>
    </row>
    <row r="13442" spans="11:11">
      <c r="K13442"/>
    </row>
    <row r="13443" spans="11:11">
      <c r="K13443"/>
    </row>
    <row r="13444" spans="11:11">
      <c r="K13444"/>
    </row>
    <row r="13445" spans="11:11">
      <c r="K13445"/>
    </row>
    <row r="13446" spans="11:11">
      <c r="K13446"/>
    </row>
    <row r="13447" spans="11:11">
      <c r="K13447"/>
    </row>
    <row r="13448" spans="11:11">
      <c r="K13448"/>
    </row>
    <row r="13449" spans="11:11">
      <c r="K13449"/>
    </row>
    <row r="13450" spans="11:11">
      <c r="K13450"/>
    </row>
    <row r="13451" spans="11:11">
      <c r="K13451"/>
    </row>
    <row r="13452" spans="11:11">
      <c r="K13452"/>
    </row>
    <row r="13453" spans="11:11">
      <c r="K13453"/>
    </row>
    <row r="13454" spans="11:11">
      <c r="K13454"/>
    </row>
    <row r="13455" spans="11:11">
      <c r="K13455"/>
    </row>
    <row r="13456" spans="11:11">
      <c r="K13456"/>
    </row>
    <row r="13457" spans="11:11">
      <c r="K13457"/>
    </row>
    <row r="13458" spans="11:11">
      <c r="K13458"/>
    </row>
    <row r="13459" spans="11:11">
      <c r="K13459"/>
    </row>
    <row r="13460" spans="11:11">
      <c r="K13460"/>
    </row>
    <row r="13461" spans="11:11">
      <c r="K13461"/>
    </row>
    <row r="13462" spans="11:11">
      <c r="K13462"/>
    </row>
    <row r="13463" spans="11:11">
      <c r="K13463"/>
    </row>
    <row r="13464" spans="11:11">
      <c r="K13464"/>
    </row>
    <row r="13465" spans="11:11">
      <c r="K13465"/>
    </row>
    <row r="13466" spans="11:11">
      <c r="K13466"/>
    </row>
    <row r="13467" spans="11:11">
      <c r="K13467"/>
    </row>
    <row r="13468" spans="11:11">
      <c r="K13468"/>
    </row>
    <row r="13469" spans="11:11">
      <c r="K13469"/>
    </row>
    <row r="13470" spans="11:11">
      <c r="K13470"/>
    </row>
    <row r="13471" spans="11:11">
      <c r="K13471"/>
    </row>
    <row r="13472" spans="11:11">
      <c r="K13472"/>
    </row>
    <row r="13473" spans="11:11">
      <c r="K13473"/>
    </row>
    <row r="13474" spans="11:11">
      <c r="K13474"/>
    </row>
    <row r="13475" spans="11:11">
      <c r="K13475"/>
    </row>
    <row r="13476" spans="11:11">
      <c r="K13476"/>
    </row>
    <row r="13477" spans="11:11">
      <c r="K13477"/>
    </row>
    <row r="13478" spans="11:11">
      <c r="K13478"/>
    </row>
    <row r="13479" spans="11:11">
      <c r="K13479"/>
    </row>
    <row r="13480" spans="11:11">
      <c r="K13480"/>
    </row>
    <row r="13481" spans="11:11">
      <c r="K13481"/>
    </row>
    <row r="13482" spans="11:11">
      <c r="K13482"/>
    </row>
    <row r="13483" spans="11:11">
      <c r="K13483"/>
    </row>
    <row r="13484" spans="11:11">
      <c r="K13484"/>
    </row>
    <row r="13485" spans="11:11">
      <c r="K13485"/>
    </row>
    <row r="13486" spans="11:11">
      <c r="K13486"/>
    </row>
    <row r="13487" spans="11:11">
      <c r="K13487"/>
    </row>
    <row r="13488" spans="11:11">
      <c r="K13488"/>
    </row>
    <row r="13489" spans="11:11">
      <c r="K13489"/>
    </row>
    <row r="13490" spans="11:11">
      <c r="K13490"/>
    </row>
    <row r="13491" spans="11:11">
      <c r="K13491"/>
    </row>
    <row r="13492" spans="11:11">
      <c r="K13492"/>
    </row>
    <row r="13493" spans="11:11">
      <c r="K13493"/>
    </row>
    <row r="13494" spans="11:11">
      <c r="K13494"/>
    </row>
    <row r="13495" spans="11:11">
      <c r="K13495"/>
    </row>
    <row r="13496" spans="11:11">
      <c r="K13496"/>
    </row>
    <row r="13497" spans="11:11">
      <c r="K13497"/>
    </row>
    <row r="13498" spans="11:11">
      <c r="K13498"/>
    </row>
    <row r="13499" spans="11:11">
      <c r="K13499"/>
    </row>
    <row r="13500" spans="11:11">
      <c r="K13500"/>
    </row>
    <row r="13501" spans="11:11">
      <c r="K13501"/>
    </row>
    <row r="13502" spans="11:11">
      <c r="K13502"/>
    </row>
    <row r="13503" spans="11:11">
      <c r="K13503"/>
    </row>
    <row r="13504" spans="11:11">
      <c r="K13504"/>
    </row>
    <row r="13505" spans="11:11">
      <c r="K13505"/>
    </row>
    <row r="13506" spans="11:11">
      <c r="K13506"/>
    </row>
    <row r="13507" spans="11:11">
      <c r="K13507"/>
    </row>
    <row r="13508" spans="11:11">
      <c r="K13508"/>
    </row>
    <row r="13509" spans="11:11">
      <c r="K13509"/>
    </row>
    <row r="13510" spans="11:11">
      <c r="K13510"/>
    </row>
    <row r="13511" spans="11:11">
      <c r="K13511"/>
    </row>
    <row r="13512" spans="11:11">
      <c r="K13512"/>
    </row>
    <row r="13513" spans="11:11">
      <c r="K13513"/>
    </row>
    <row r="13514" spans="11:11">
      <c r="K13514"/>
    </row>
    <row r="13515" spans="11:11">
      <c r="K13515"/>
    </row>
    <row r="13516" spans="11:11">
      <c r="K13516"/>
    </row>
    <row r="13517" spans="11:11">
      <c r="K13517"/>
    </row>
    <row r="13518" spans="11:11">
      <c r="K13518"/>
    </row>
    <row r="13519" spans="11:11">
      <c r="K13519"/>
    </row>
    <row r="13520" spans="11:11">
      <c r="K13520"/>
    </row>
    <row r="13521" spans="11:11">
      <c r="K13521"/>
    </row>
    <row r="13522" spans="11:11">
      <c r="K13522"/>
    </row>
    <row r="13523" spans="11:11">
      <c r="K13523"/>
    </row>
    <row r="13524" spans="11:11">
      <c r="K13524"/>
    </row>
    <row r="13525" spans="11:11">
      <c r="K13525"/>
    </row>
    <row r="13526" spans="11:11">
      <c r="K13526"/>
    </row>
    <row r="13527" spans="11:11">
      <c r="K13527"/>
    </row>
    <row r="13528" spans="11:11">
      <c r="K13528"/>
    </row>
    <row r="13529" spans="11:11">
      <c r="K13529"/>
    </row>
    <row r="13530" spans="11:11">
      <c r="K13530"/>
    </row>
    <row r="13531" spans="11:11">
      <c r="K13531"/>
    </row>
    <row r="13532" spans="11:11">
      <c r="K13532"/>
    </row>
    <row r="13533" spans="11:11">
      <c r="K13533"/>
    </row>
    <row r="13534" spans="11:11">
      <c r="K13534"/>
    </row>
    <row r="13535" spans="11:11">
      <c r="K13535"/>
    </row>
    <row r="13536" spans="11:11">
      <c r="K13536"/>
    </row>
    <row r="13537" spans="11:11">
      <c r="K13537"/>
    </row>
    <row r="13538" spans="11:11">
      <c r="K13538"/>
    </row>
    <row r="13539" spans="11:11">
      <c r="K13539"/>
    </row>
    <row r="13540" spans="11:11">
      <c r="K13540"/>
    </row>
    <row r="13541" spans="11:11">
      <c r="K13541"/>
    </row>
    <row r="13542" spans="11:11">
      <c r="K13542"/>
    </row>
    <row r="13543" spans="11:11">
      <c r="K13543"/>
    </row>
    <row r="13544" spans="11:11">
      <c r="K13544"/>
    </row>
    <row r="13545" spans="11:11">
      <c r="K13545"/>
    </row>
    <row r="13546" spans="11:11">
      <c r="K13546"/>
    </row>
    <row r="13547" spans="11:11">
      <c r="K13547"/>
    </row>
    <row r="13548" spans="11:11">
      <c r="K13548"/>
    </row>
    <row r="13549" spans="11:11">
      <c r="K13549"/>
    </row>
    <row r="13550" spans="11:11">
      <c r="K13550"/>
    </row>
    <row r="13551" spans="11:11">
      <c r="K13551"/>
    </row>
    <row r="13552" spans="11:11">
      <c r="K13552"/>
    </row>
    <row r="13553" spans="11:11">
      <c r="K13553"/>
    </row>
    <row r="13554" spans="11:11">
      <c r="K13554"/>
    </row>
    <row r="13555" spans="11:11">
      <c r="K13555"/>
    </row>
    <row r="13556" spans="11:11">
      <c r="K13556"/>
    </row>
    <row r="13557" spans="11:11">
      <c r="K13557"/>
    </row>
    <row r="13558" spans="11:11">
      <c r="K13558"/>
    </row>
    <row r="13559" spans="11:11">
      <c r="K13559"/>
    </row>
    <row r="13560" spans="11:11">
      <c r="K13560"/>
    </row>
    <row r="13561" spans="11:11">
      <c r="K13561"/>
    </row>
    <row r="13562" spans="11:11">
      <c r="K13562"/>
    </row>
    <row r="13563" spans="11:11">
      <c r="K13563"/>
    </row>
    <row r="13564" spans="11:11">
      <c r="K13564"/>
    </row>
    <row r="13565" spans="11:11">
      <c r="K13565"/>
    </row>
    <row r="13566" spans="11:11">
      <c r="K13566"/>
    </row>
    <row r="13567" spans="11:11">
      <c r="K13567"/>
    </row>
    <row r="13568" spans="11:11">
      <c r="K13568"/>
    </row>
    <row r="13569" spans="11:11">
      <c r="K13569"/>
    </row>
    <row r="13570" spans="11:11">
      <c r="K13570"/>
    </row>
    <row r="13571" spans="11:11">
      <c r="K13571"/>
    </row>
    <row r="13572" spans="11:11">
      <c r="K13572"/>
    </row>
    <row r="13573" spans="11:11">
      <c r="K13573"/>
    </row>
    <row r="13574" spans="11:11">
      <c r="K13574"/>
    </row>
    <row r="13575" spans="11:11">
      <c r="K13575"/>
    </row>
    <row r="13576" spans="11:11">
      <c r="K13576"/>
    </row>
    <row r="13577" spans="11:11">
      <c r="K13577"/>
    </row>
    <row r="13578" spans="11:11">
      <c r="K13578"/>
    </row>
    <row r="13579" spans="11:11">
      <c r="K13579"/>
    </row>
    <row r="13580" spans="11:11">
      <c r="K13580"/>
    </row>
    <row r="13581" spans="11:11">
      <c r="K13581"/>
    </row>
    <row r="13582" spans="11:11">
      <c r="K13582"/>
    </row>
    <row r="13583" spans="11:11">
      <c r="K13583"/>
    </row>
    <row r="13584" spans="11:11">
      <c r="K13584"/>
    </row>
    <row r="13585" spans="11:11">
      <c r="K13585"/>
    </row>
    <row r="13586" spans="11:11">
      <c r="K13586"/>
    </row>
    <row r="13587" spans="11:11">
      <c r="K13587"/>
    </row>
    <row r="13588" spans="11:11">
      <c r="K13588"/>
    </row>
    <row r="13589" spans="11:11">
      <c r="K13589"/>
    </row>
    <row r="13590" spans="11:11">
      <c r="K13590"/>
    </row>
    <row r="13591" spans="11:11">
      <c r="K13591"/>
    </row>
    <row r="13592" spans="11:11">
      <c r="K13592"/>
    </row>
    <row r="13593" spans="11:11">
      <c r="K13593"/>
    </row>
    <row r="13594" spans="11:11">
      <c r="K13594"/>
    </row>
    <row r="13595" spans="11:11">
      <c r="K13595"/>
    </row>
    <row r="13596" spans="11:11">
      <c r="K13596"/>
    </row>
    <row r="13597" spans="11:11">
      <c r="K13597"/>
    </row>
    <row r="13598" spans="11:11">
      <c r="K13598"/>
    </row>
    <row r="13599" spans="11:11">
      <c r="K13599"/>
    </row>
    <row r="13600" spans="11:11">
      <c r="K13600"/>
    </row>
    <row r="13601" spans="11:11">
      <c r="K13601"/>
    </row>
    <row r="13602" spans="11:11">
      <c r="K13602"/>
    </row>
    <row r="13603" spans="11:11">
      <c r="K13603"/>
    </row>
    <row r="13604" spans="11:11">
      <c r="K13604"/>
    </row>
    <row r="13605" spans="11:11">
      <c r="K13605"/>
    </row>
    <row r="13606" spans="11:11">
      <c r="K13606"/>
    </row>
    <row r="13607" spans="11:11">
      <c r="K13607"/>
    </row>
    <row r="13608" spans="11:11">
      <c r="K13608"/>
    </row>
    <row r="13609" spans="11:11">
      <c r="K13609"/>
    </row>
    <row r="13610" spans="11:11">
      <c r="K13610"/>
    </row>
    <row r="13611" spans="11:11">
      <c r="K13611"/>
    </row>
    <row r="13612" spans="11:11">
      <c r="K13612"/>
    </row>
    <row r="13613" spans="11:11">
      <c r="K13613"/>
    </row>
    <row r="13614" spans="11:11">
      <c r="K13614"/>
    </row>
    <row r="13615" spans="11:11">
      <c r="K13615"/>
    </row>
    <row r="13616" spans="11:11">
      <c r="K13616"/>
    </row>
    <row r="13617" spans="11:11">
      <c r="K13617"/>
    </row>
    <row r="13618" spans="11:11">
      <c r="K13618"/>
    </row>
    <row r="13619" spans="11:11">
      <c r="K13619"/>
    </row>
    <row r="13620" spans="11:11">
      <c r="K13620"/>
    </row>
    <row r="13621" spans="11:11">
      <c r="K13621"/>
    </row>
    <row r="13622" spans="11:11">
      <c r="K13622"/>
    </row>
    <row r="13623" spans="11:11">
      <c r="K13623"/>
    </row>
    <row r="13624" spans="11:11">
      <c r="K13624"/>
    </row>
    <row r="13625" spans="11:11">
      <c r="K13625"/>
    </row>
    <row r="13626" spans="11:11">
      <c r="K13626"/>
    </row>
    <row r="13627" spans="11:11">
      <c r="K13627"/>
    </row>
    <row r="13628" spans="11:11">
      <c r="K13628"/>
    </row>
    <row r="13629" spans="11:11">
      <c r="K13629"/>
    </row>
    <row r="13630" spans="11:11">
      <c r="K13630"/>
    </row>
    <row r="13631" spans="11:11">
      <c r="K13631"/>
    </row>
    <row r="13632" spans="11:11">
      <c r="K13632"/>
    </row>
    <row r="13633" spans="11:11">
      <c r="K13633"/>
    </row>
    <row r="13634" spans="11:11">
      <c r="K13634"/>
    </row>
    <row r="13635" spans="11:11">
      <c r="K13635"/>
    </row>
    <row r="13636" spans="11:11">
      <c r="K13636"/>
    </row>
    <row r="13637" spans="11:11">
      <c r="K13637"/>
    </row>
    <row r="13638" spans="11:11">
      <c r="K13638"/>
    </row>
    <row r="13639" spans="11:11">
      <c r="K13639"/>
    </row>
    <row r="13640" spans="11:11">
      <c r="K13640"/>
    </row>
    <row r="13641" spans="11:11">
      <c r="K13641"/>
    </row>
    <row r="13642" spans="11:11">
      <c r="K13642"/>
    </row>
    <row r="13643" spans="11:11">
      <c r="K13643"/>
    </row>
    <row r="13644" spans="11:11">
      <c r="K13644"/>
    </row>
    <row r="13645" spans="11:11">
      <c r="K13645"/>
    </row>
    <row r="13646" spans="11:11">
      <c r="K13646"/>
    </row>
    <row r="13647" spans="11:11">
      <c r="K13647"/>
    </row>
    <row r="13648" spans="11:11">
      <c r="K13648"/>
    </row>
    <row r="13649" spans="11:11">
      <c r="K13649"/>
    </row>
    <row r="13650" spans="11:11">
      <c r="K13650"/>
    </row>
    <row r="13651" spans="11:11">
      <c r="K13651"/>
    </row>
    <row r="13652" spans="11:11">
      <c r="K13652"/>
    </row>
    <row r="13653" spans="11:11">
      <c r="K13653"/>
    </row>
    <row r="13654" spans="11:11">
      <c r="K13654"/>
    </row>
    <row r="13655" spans="11:11">
      <c r="K13655"/>
    </row>
    <row r="13656" spans="11:11">
      <c r="K13656"/>
    </row>
    <row r="13657" spans="11:11">
      <c r="K13657"/>
    </row>
    <row r="13658" spans="11:11">
      <c r="K13658"/>
    </row>
    <row r="13659" spans="11:11">
      <c r="K13659"/>
    </row>
    <row r="13660" spans="11:11">
      <c r="K13660"/>
    </row>
    <row r="13661" spans="11:11">
      <c r="K13661"/>
    </row>
    <row r="13662" spans="11:11">
      <c r="K13662"/>
    </row>
    <row r="13663" spans="11:11">
      <c r="K13663"/>
    </row>
    <row r="13664" spans="11:11">
      <c r="K13664"/>
    </row>
    <row r="13665" spans="11:11">
      <c r="K13665"/>
    </row>
    <row r="13666" spans="11:11">
      <c r="K13666"/>
    </row>
    <row r="13667" spans="11:11">
      <c r="K13667"/>
    </row>
    <row r="13668" spans="11:11">
      <c r="K13668"/>
    </row>
    <row r="13669" spans="11:11">
      <c r="K13669"/>
    </row>
    <row r="13670" spans="11:11">
      <c r="K13670"/>
    </row>
    <row r="13671" spans="11:11">
      <c r="K13671"/>
    </row>
    <row r="13672" spans="11:11">
      <c r="K13672"/>
    </row>
    <row r="13673" spans="11:11">
      <c r="K13673"/>
    </row>
    <row r="13674" spans="11:11">
      <c r="K13674"/>
    </row>
    <row r="13675" spans="11:11">
      <c r="K13675"/>
    </row>
    <row r="13676" spans="11:11">
      <c r="K13676"/>
    </row>
    <row r="13677" spans="11:11">
      <c r="K13677"/>
    </row>
    <row r="13678" spans="11:11">
      <c r="K13678"/>
    </row>
    <row r="13679" spans="11:11">
      <c r="K13679"/>
    </row>
    <row r="13680" spans="11:11">
      <c r="K13680"/>
    </row>
    <row r="13681" spans="11:11">
      <c r="K13681"/>
    </row>
    <row r="13682" spans="11:11">
      <c r="K13682"/>
    </row>
    <row r="13683" spans="11:11">
      <c r="K13683"/>
    </row>
    <row r="13684" spans="11:11">
      <c r="K13684"/>
    </row>
    <row r="13685" spans="11:11">
      <c r="K13685"/>
    </row>
    <row r="13686" spans="11:11">
      <c r="K13686"/>
    </row>
    <row r="13687" spans="11:11">
      <c r="K13687"/>
    </row>
    <row r="13688" spans="11:11">
      <c r="K13688"/>
    </row>
    <row r="13689" spans="11:11">
      <c r="K13689"/>
    </row>
    <row r="13690" spans="11:11">
      <c r="K13690"/>
    </row>
    <row r="13691" spans="11:11">
      <c r="K13691"/>
    </row>
    <row r="13692" spans="11:11">
      <c r="K13692"/>
    </row>
    <row r="13693" spans="11:11">
      <c r="K13693"/>
    </row>
    <row r="13694" spans="11:11">
      <c r="K13694"/>
    </row>
    <row r="13695" spans="11:11">
      <c r="K13695"/>
    </row>
    <row r="13696" spans="11:11">
      <c r="K13696"/>
    </row>
    <row r="13697" spans="11:11">
      <c r="K13697"/>
    </row>
    <row r="13698" spans="11:11">
      <c r="K13698"/>
    </row>
    <row r="13699" spans="11:11">
      <c r="K13699"/>
    </row>
    <row r="13700" spans="11:11">
      <c r="K13700"/>
    </row>
    <row r="13701" spans="11:11">
      <c r="K13701"/>
    </row>
    <row r="13702" spans="11:11">
      <c r="K13702"/>
    </row>
    <row r="13703" spans="11:11">
      <c r="K13703"/>
    </row>
    <row r="13704" spans="11:11">
      <c r="K13704"/>
    </row>
    <row r="13705" spans="11:11">
      <c r="K13705"/>
    </row>
    <row r="13706" spans="11:11">
      <c r="K13706"/>
    </row>
    <row r="13707" spans="11:11">
      <c r="K13707"/>
    </row>
    <row r="13708" spans="11:11">
      <c r="K13708"/>
    </row>
    <row r="13709" spans="11:11">
      <c r="K13709"/>
    </row>
    <row r="13710" spans="11:11">
      <c r="K13710"/>
    </row>
    <row r="13711" spans="11:11">
      <c r="K13711"/>
    </row>
    <row r="13712" spans="11:11">
      <c r="K13712"/>
    </row>
    <row r="13713" spans="11:11">
      <c r="K13713"/>
    </row>
    <row r="13714" spans="11:11">
      <c r="K13714"/>
    </row>
    <row r="13715" spans="11:11">
      <c r="K13715"/>
    </row>
    <row r="13716" spans="11:11">
      <c r="K13716"/>
    </row>
    <row r="13717" spans="11:11">
      <c r="K13717"/>
    </row>
    <row r="13718" spans="11:11">
      <c r="K13718"/>
    </row>
    <row r="13719" spans="11:11">
      <c r="K13719"/>
    </row>
    <row r="13720" spans="11:11">
      <c r="K13720"/>
    </row>
    <row r="13721" spans="11:11">
      <c r="K13721"/>
    </row>
    <row r="13722" spans="11:11">
      <c r="K13722"/>
    </row>
    <row r="13723" spans="11:11">
      <c r="K13723"/>
    </row>
    <row r="13724" spans="11:11">
      <c r="K13724"/>
    </row>
    <row r="13725" spans="11:11">
      <c r="K13725"/>
    </row>
    <row r="13726" spans="11:11">
      <c r="K13726"/>
    </row>
    <row r="13727" spans="11:11">
      <c r="K13727"/>
    </row>
    <row r="13728" spans="11:11">
      <c r="K13728"/>
    </row>
    <row r="13729" spans="11:11">
      <c r="K13729"/>
    </row>
    <row r="13730" spans="11:11">
      <c r="K13730"/>
    </row>
    <row r="13731" spans="11:11">
      <c r="K13731"/>
    </row>
    <row r="13732" spans="11:11">
      <c r="K13732"/>
    </row>
    <row r="13733" spans="11:11">
      <c r="K13733"/>
    </row>
    <row r="13734" spans="11:11">
      <c r="K13734"/>
    </row>
    <row r="13735" spans="11:11">
      <c r="K13735"/>
    </row>
    <row r="13736" spans="11:11">
      <c r="K13736"/>
    </row>
    <row r="13737" spans="11:11">
      <c r="K13737"/>
    </row>
    <row r="13738" spans="11:11">
      <c r="K13738"/>
    </row>
    <row r="13739" spans="11:11">
      <c r="K13739"/>
    </row>
    <row r="13740" spans="11:11">
      <c r="K13740"/>
    </row>
    <row r="13741" spans="11:11">
      <c r="K13741"/>
    </row>
    <row r="13742" spans="11:11">
      <c r="K13742"/>
    </row>
    <row r="13743" spans="11:11">
      <c r="K13743"/>
    </row>
    <row r="13744" spans="11:11">
      <c r="K13744"/>
    </row>
    <row r="13745" spans="11:11">
      <c r="K13745"/>
    </row>
    <row r="13746" spans="11:11">
      <c r="K13746"/>
    </row>
    <row r="13747" spans="11:11">
      <c r="K13747"/>
    </row>
    <row r="13748" spans="11:11">
      <c r="K13748"/>
    </row>
    <row r="13749" spans="11:11">
      <c r="K13749"/>
    </row>
    <row r="13750" spans="11:11">
      <c r="K13750"/>
    </row>
    <row r="13751" spans="11:11">
      <c r="K13751"/>
    </row>
    <row r="13752" spans="11:11">
      <c r="K13752"/>
    </row>
    <row r="13753" spans="11:11">
      <c r="K13753"/>
    </row>
    <row r="13754" spans="11:11">
      <c r="K13754"/>
    </row>
    <row r="13755" spans="11:11">
      <c r="K13755"/>
    </row>
    <row r="13756" spans="11:11">
      <c r="K13756"/>
    </row>
    <row r="13757" spans="11:11">
      <c r="K13757"/>
    </row>
    <row r="13758" spans="11:11">
      <c r="K13758"/>
    </row>
    <row r="13759" spans="11:11">
      <c r="K13759"/>
    </row>
    <row r="13760" spans="11:11">
      <c r="K13760"/>
    </row>
    <row r="13761" spans="11:11">
      <c r="K13761"/>
    </row>
    <row r="13762" spans="11:11">
      <c r="K13762"/>
    </row>
    <row r="13763" spans="11:11">
      <c r="K13763"/>
    </row>
    <row r="13764" spans="11:11">
      <c r="K13764"/>
    </row>
    <row r="13765" spans="11:11">
      <c r="K13765"/>
    </row>
    <row r="13766" spans="11:11">
      <c r="K13766"/>
    </row>
    <row r="13767" spans="11:11">
      <c r="K13767"/>
    </row>
    <row r="13768" spans="11:11">
      <c r="K13768"/>
    </row>
    <row r="13769" spans="11:11">
      <c r="K13769"/>
    </row>
    <row r="13770" spans="11:11">
      <c r="K13770"/>
    </row>
    <row r="13771" spans="11:11">
      <c r="K13771"/>
    </row>
    <row r="13772" spans="11:11">
      <c r="K13772"/>
    </row>
    <row r="13773" spans="11:11">
      <c r="K13773"/>
    </row>
    <row r="13774" spans="11:11">
      <c r="K13774"/>
    </row>
    <row r="13775" spans="11:11">
      <c r="K13775"/>
    </row>
    <row r="13776" spans="11:11">
      <c r="K13776"/>
    </row>
    <row r="13777" spans="11:11">
      <c r="K13777"/>
    </row>
    <row r="13778" spans="11:11">
      <c r="K13778"/>
    </row>
    <row r="13779" spans="11:11">
      <c r="K13779"/>
    </row>
    <row r="13780" spans="11:11">
      <c r="K13780"/>
    </row>
    <row r="13781" spans="11:11">
      <c r="K13781"/>
    </row>
    <row r="13782" spans="11:11">
      <c r="K13782"/>
    </row>
    <row r="13783" spans="11:11">
      <c r="K13783"/>
    </row>
    <row r="13784" spans="11:11">
      <c r="K13784"/>
    </row>
    <row r="13785" spans="11:11">
      <c r="K13785"/>
    </row>
    <row r="13786" spans="11:11">
      <c r="K13786"/>
    </row>
    <row r="13787" spans="11:11">
      <c r="K13787"/>
    </row>
    <row r="13788" spans="11:11">
      <c r="K13788"/>
    </row>
    <row r="13789" spans="11:11">
      <c r="K13789"/>
    </row>
    <row r="13790" spans="11:11">
      <c r="K13790"/>
    </row>
    <row r="13791" spans="11:11">
      <c r="K13791"/>
    </row>
    <row r="13792" spans="11:11">
      <c r="K13792"/>
    </row>
    <row r="13793" spans="11:11">
      <c r="K13793"/>
    </row>
    <row r="13794" spans="11:11">
      <c r="K13794"/>
    </row>
    <row r="13795" spans="11:11">
      <c r="K13795"/>
    </row>
    <row r="13796" spans="11:11">
      <c r="K13796"/>
    </row>
    <row r="13797" spans="11:11">
      <c r="K13797"/>
    </row>
    <row r="13798" spans="11:11">
      <c r="K13798"/>
    </row>
    <row r="13799" spans="11:11">
      <c r="K13799"/>
    </row>
    <row r="13800" spans="11:11">
      <c r="K13800"/>
    </row>
    <row r="13801" spans="11:11">
      <c r="K13801"/>
    </row>
    <row r="13802" spans="11:11">
      <c r="K13802"/>
    </row>
    <row r="13803" spans="11:11">
      <c r="K13803"/>
    </row>
    <row r="13804" spans="11:11">
      <c r="K13804"/>
    </row>
    <row r="13805" spans="11:11">
      <c r="K13805"/>
    </row>
    <row r="13806" spans="11:11">
      <c r="K13806"/>
    </row>
    <row r="13807" spans="11:11">
      <c r="K13807"/>
    </row>
    <row r="13808" spans="11:11">
      <c r="K13808"/>
    </row>
    <row r="13809" spans="11:11">
      <c r="K13809"/>
    </row>
    <row r="13810" spans="11:11">
      <c r="K13810"/>
    </row>
    <row r="13811" spans="11:11">
      <c r="K13811"/>
    </row>
    <row r="13812" spans="11:11">
      <c r="K13812"/>
    </row>
    <row r="13813" spans="11:11">
      <c r="K13813"/>
    </row>
    <row r="13814" spans="11:11">
      <c r="K13814"/>
    </row>
    <row r="13815" spans="11:11">
      <c r="K13815"/>
    </row>
    <row r="13816" spans="11:11">
      <c r="K13816"/>
    </row>
    <row r="13817" spans="11:11">
      <c r="K13817"/>
    </row>
    <row r="13818" spans="11:11">
      <c r="K13818"/>
    </row>
    <row r="13819" spans="11:11">
      <c r="K13819"/>
    </row>
    <row r="13820" spans="11:11">
      <c r="K13820"/>
    </row>
    <row r="13821" spans="11:11">
      <c r="K13821"/>
    </row>
    <row r="13822" spans="11:11">
      <c r="K13822"/>
    </row>
    <row r="13823" spans="11:11">
      <c r="K13823"/>
    </row>
    <row r="13824" spans="11:11">
      <c r="K13824"/>
    </row>
    <row r="13825" spans="11:11">
      <c r="K13825"/>
    </row>
    <row r="13826" spans="11:11">
      <c r="K13826"/>
    </row>
    <row r="13827" spans="11:11">
      <c r="K13827"/>
    </row>
    <row r="13828" spans="11:11">
      <c r="K13828"/>
    </row>
    <row r="13829" spans="11:11">
      <c r="K13829"/>
    </row>
    <row r="13830" spans="11:11">
      <c r="K13830"/>
    </row>
    <row r="13831" spans="11:11">
      <c r="K13831"/>
    </row>
    <row r="13832" spans="11:11">
      <c r="K13832"/>
    </row>
    <row r="13833" spans="11:11">
      <c r="K13833"/>
    </row>
    <row r="13834" spans="11:11">
      <c r="K13834"/>
    </row>
    <row r="13835" spans="11:11">
      <c r="K13835"/>
    </row>
    <row r="13836" spans="11:11">
      <c r="K13836"/>
    </row>
    <row r="13837" spans="11:11">
      <c r="K13837"/>
    </row>
    <row r="13838" spans="11:11">
      <c r="K13838"/>
    </row>
    <row r="13839" spans="11:11">
      <c r="K13839"/>
    </row>
    <row r="13840" spans="11:11">
      <c r="K13840"/>
    </row>
    <row r="13841" spans="11:11">
      <c r="K13841"/>
    </row>
    <row r="13842" spans="11:11">
      <c r="K13842"/>
    </row>
    <row r="13843" spans="11:11">
      <c r="K13843"/>
    </row>
    <row r="13844" spans="11:11">
      <c r="K13844"/>
    </row>
    <row r="13845" spans="11:11">
      <c r="K13845"/>
    </row>
    <row r="13846" spans="11:11">
      <c r="K13846"/>
    </row>
    <row r="13847" spans="11:11">
      <c r="K13847"/>
    </row>
    <row r="13848" spans="11:11">
      <c r="K13848"/>
    </row>
    <row r="13849" spans="11:11">
      <c r="K13849"/>
    </row>
    <row r="13850" spans="11:11">
      <c r="K13850"/>
    </row>
    <row r="13851" spans="11:11">
      <c r="K13851"/>
    </row>
    <row r="13852" spans="11:11">
      <c r="K13852"/>
    </row>
    <row r="13853" spans="11:11">
      <c r="K13853"/>
    </row>
    <row r="13854" spans="11:11">
      <c r="K13854"/>
    </row>
    <row r="13855" spans="11:11">
      <c r="K13855"/>
    </row>
    <row r="13856" spans="11:11">
      <c r="K13856"/>
    </row>
    <row r="13857" spans="11:11">
      <c r="K13857"/>
    </row>
    <row r="13858" spans="11:11">
      <c r="K13858"/>
    </row>
    <row r="13859" spans="11:11">
      <c r="K13859"/>
    </row>
    <row r="13860" spans="11:11">
      <c r="K13860"/>
    </row>
    <row r="13861" spans="11:11">
      <c r="K13861"/>
    </row>
    <row r="13862" spans="11:11">
      <c r="K13862"/>
    </row>
    <row r="13863" spans="11:11">
      <c r="K13863"/>
    </row>
    <row r="13864" spans="11:11">
      <c r="K13864"/>
    </row>
    <row r="13865" spans="11:11">
      <c r="K13865"/>
    </row>
    <row r="13866" spans="11:11">
      <c r="K13866"/>
    </row>
    <row r="13867" spans="11:11">
      <c r="K13867"/>
    </row>
    <row r="13868" spans="11:11">
      <c r="K13868"/>
    </row>
    <row r="13869" spans="11:11">
      <c r="K13869"/>
    </row>
    <row r="13870" spans="11:11">
      <c r="K13870"/>
    </row>
    <row r="13871" spans="11:11">
      <c r="K13871"/>
    </row>
    <row r="13872" spans="11:11">
      <c r="K13872"/>
    </row>
    <row r="13873" spans="11:11">
      <c r="K13873"/>
    </row>
    <row r="13874" spans="11:11">
      <c r="K13874"/>
    </row>
    <row r="13875" spans="11:11">
      <c r="K13875"/>
    </row>
    <row r="13876" spans="11:11">
      <c r="K13876"/>
    </row>
    <row r="13877" spans="11:11">
      <c r="K13877"/>
    </row>
    <row r="13878" spans="11:11">
      <c r="K13878"/>
    </row>
    <row r="13879" spans="11:11">
      <c r="K13879"/>
    </row>
    <row r="13880" spans="11:11">
      <c r="K13880"/>
    </row>
    <row r="13881" spans="11:11">
      <c r="K13881"/>
    </row>
    <row r="13882" spans="11:11">
      <c r="K13882"/>
    </row>
    <row r="13883" spans="11:11">
      <c r="K13883"/>
    </row>
    <row r="13884" spans="11:11">
      <c r="K13884"/>
    </row>
    <row r="13885" spans="11:11">
      <c r="K13885"/>
    </row>
    <row r="13886" spans="11:11">
      <c r="K13886"/>
    </row>
    <row r="13887" spans="11:11">
      <c r="K13887"/>
    </row>
    <row r="13888" spans="11:11">
      <c r="K13888"/>
    </row>
    <row r="13889" spans="11:11">
      <c r="K13889"/>
    </row>
    <row r="13890" spans="11:11">
      <c r="K13890"/>
    </row>
    <row r="13891" spans="11:11">
      <c r="K13891"/>
    </row>
    <row r="13892" spans="11:11">
      <c r="K13892"/>
    </row>
    <row r="13893" spans="11:11">
      <c r="K13893"/>
    </row>
    <row r="13894" spans="11:11">
      <c r="K13894"/>
    </row>
    <row r="13895" spans="11:11">
      <c r="K13895"/>
    </row>
    <row r="13896" spans="11:11">
      <c r="K13896"/>
    </row>
    <row r="13897" spans="11:11">
      <c r="K13897"/>
    </row>
    <row r="13898" spans="11:11">
      <c r="K13898"/>
    </row>
    <row r="13899" spans="11:11">
      <c r="K13899"/>
    </row>
    <row r="13900" spans="11:11">
      <c r="K13900"/>
    </row>
    <row r="13901" spans="11:11">
      <c r="K13901"/>
    </row>
    <row r="13902" spans="11:11">
      <c r="K13902"/>
    </row>
    <row r="13903" spans="11:11">
      <c r="K13903"/>
    </row>
    <row r="13904" spans="11:11">
      <c r="K13904"/>
    </row>
    <row r="13905" spans="11:11">
      <c r="K13905"/>
    </row>
    <row r="13906" spans="11:11">
      <c r="K13906"/>
    </row>
    <row r="13907" spans="11:11">
      <c r="K13907"/>
    </row>
    <row r="13908" spans="11:11">
      <c r="K13908"/>
    </row>
    <row r="13909" spans="11:11">
      <c r="K13909"/>
    </row>
    <row r="13910" spans="11:11">
      <c r="K13910"/>
    </row>
    <row r="13911" spans="11:11">
      <c r="K13911"/>
    </row>
    <row r="13912" spans="11:11">
      <c r="K13912"/>
    </row>
    <row r="13913" spans="11:11">
      <c r="K13913"/>
    </row>
    <row r="13914" spans="11:11">
      <c r="K13914"/>
    </row>
    <row r="13915" spans="11:11">
      <c r="K13915"/>
    </row>
    <row r="13916" spans="11:11">
      <c r="K13916"/>
    </row>
    <row r="13917" spans="11:11">
      <c r="K13917"/>
    </row>
    <row r="13918" spans="11:11">
      <c r="K13918"/>
    </row>
    <row r="13919" spans="11:11">
      <c r="K13919"/>
    </row>
    <row r="13920" spans="11:11">
      <c r="K13920"/>
    </row>
    <row r="13921" spans="11:11">
      <c r="K13921"/>
    </row>
    <row r="13922" spans="11:11">
      <c r="K13922"/>
    </row>
    <row r="13923" spans="11:11">
      <c r="K13923"/>
    </row>
    <row r="13924" spans="11:11">
      <c r="K13924"/>
    </row>
    <row r="13925" spans="11:11">
      <c r="K13925"/>
    </row>
    <row r="13926" spans="11:11">
      <c r="K13926"/>
    </row>
    <row r="13927" spans="11:11">
      <c r="K13927"/>
    </row>
    <row r="13928" spans="11:11">
      <c r="K13928"/>
    </row>
    <row r="13929" spans="11:11">
      <c r="K13929"/>
    </row>
    <row r="13930" spans="11:11">
      <c r="K13930"/>
    </row>
    <row r="13931" spans="11:11">
      <c r="K13931"/>
    </row>
    <row r="13932" spans="11:11">
      <c r="K13932"/>
    </row>
    <row r="13933" spans="11:11">
      <c r="K13933"/>
    </row>
    <row r="13934" spans="11:11">
      <c r="K13934"/>
    </row>
    <row r="13935" spans="11:11">
      <c r="K13935"/>
    </row>
    <row r="13936" spans="11:11">
      <c r="K13936"/>
    </row>
    <row r="13937" spans="11:11">
      <c r="K13937"/>
    </row>
    <row r="13938" spans="11:11">
      <c r="K13938"/>
    </row>
    <row r="13939" spans="11:11">
      <c r="K13939"/>
    </row>
    <row r="13940" spans="11:11">
      <c r="K13940"/>
    </row>
    <row r="13941" spans="11:11">
      <c r="K13941"/>
    </row>
    <row r="13942" spans="11:11">
      <c r="K13942"/>
    </row>
    <row r="13943" spans="11:11">
      <c r="K13943"/>
    </row>
    <row r="13944" spans="11:11">
      <c r="K13944"/>
    </row>
    <row r="13945" spans="11:11">
      <c r="K13945"/>
    </row>
    <row r="13946" spans="11:11">
      <c r="K13946"/>
    </row>
    <row r="13947" spans="11:11">
      <c r="K13947"/>
    </row>
    <row r="13948" spans="11:11">
      <c r="K13948"/>
    </row>
    <row r="13949" spans="11:11">
      <c r="K13949"/>
    </row>
    <row r="13950" spans="11:11">
      <c r="K13950"/>
    </row>
    <row r="13951" spans="11:11">
      <c r="K13951"/>
    </row>
    <row r="13952" spans="11:11">
      <c r="K13952"/>
    </row>
    <row r="13953" spans="11:11">
      <c r="K13953"/>
    </row>
    <row r="13954" spans="11:11">
      <c r="K13954"/>
    </row>
    <row r="13955" spans="11:11">
      <c r="K13955"/>
    </row>
    <row r="13956" spans="11:11">
      <c r="K13956"/>
    </row>
    <row r="13957" spans="11:11">
      <c r="K13957"/>
    </row>
    <row r="13958" spans="11:11">
      <c r="K13958"/>
    </row>
    <row r="13959" spans="11:11">
      <c r="K13959"/>
    </row>
    <row r="13960" spans="11:11">
      <c r="K13960"/>
    </row>
    <row r="13961" spans="11:11">
      <c r="K13961"/>
    </row>
    <row r="13962" spans="11:11">
      <c r="K13962"/>
    </row>
    <row r="13963" spans="11:11">
      <c r="K13963"/>
    </row>
    <row r="13964" spans="11:11">
      <c r="K13964"/>
    </row>
    <row r="13965" spans="11:11">
      <c r="K13965"/>
    </row>
    <row r="13966" spans="11:11">
      <c r="K13966"/>
    </row>
    <row r="13967" spans="11:11">
      <c r="K13967"/>
    </row>
    <row r="13968" spans="11:11">
      <c r="K13968"/>
    </row>
    <row r="13969" spans="11:11">
      <c r="K13969"/>
    </row>
    <row r="13970" spans="11:11">
      <c r="K13970"/>
    </row>
    <row r="13971" spans="11:11">
      <c r="K13971"/>
    </row>
    <row r="13972" spans="11:11">
      <c r="K13972"/>
    </row>
    <row r="13973" spans="11:11">
      <c r="K13973"/>
    </row>
    <row r="13974" spans="11:11">
      <c r="K13974"/>
    </row>
    <row r="13975" spans="11:11">
      <c r="K13975"/>
    </row>
    <row r="13976" spans="11:11">
      <c r="K13976"/>
    </row>
    <row r="13977" spans="11:11">
      <c r="K13977"/>
    </row>
    <row r="13978" spans="11:11">
      <c r="K13978"/>
    </row>
    <row r="13979" spans="11:11">
      <c r="K13979"/>
    </row>
    <row r="13980" spans="11:11">
      <c r="K13980"/>
    </row>
    <row r="13981" spans="11:11">
      <c r="K13981"/>
    </row>
    <row r="13982" spans="11:11">
      <c r="K13982"/>
    </row>
    <row r="13983" spans="11:11">
      <c r="K13983"/>
    </row>
    <row r="13984" spans="11:11">
      <c r="K13984"/>
    </row>
    <row r="13985" spans="11:11">
      <c r="K13985"/>
    </row>
    <row r="13986" spans="11:11">
      <c r="K13986"/>
    </row>
    <row r="13987" spans="11:11">
      <c r="K13987"/>
    </row>
    <row r="13988" spans="11:11">
      <c r="K13988"/>
    </row>
    <row r="13989" spans="11:11">
      <c r="K13989"/>
    </row>
    <row r="13990" spans="11:11">
      <c r="K13990"/>
    </row>
    <row r="13991" spans="11:11">
      <c r="K13991"/>
    </row>
    <row r="13992" spans="11:11">
      <c r="K13992"/>
    </row>
    <row r="13993" spans="11:11">
      <c r="K13993"/>
    </row>
    <row r="13994" spans="11:11">
      <c r="K13994"/>
    </row>
    <row r="13995" spans="11:11">
      <c r="K13995"/>
    </row>
    <row r="13996" spans="11:11">
      <c r="K13996"/>
    </row>
    <row r="13997" spans="11:11">
      <c r="K13997"/>
    </row>
    <row r="13998" spans="11:11">
      <c r="K13998"/>
    </row>
    <row r="13999" spans="11:11">
      <c r="K13999"/>
    </row>
    <row r="14000" spans="11:11">
      <c r="K14000"/>
    </row>
    <row r="14001" spans="11:11">
      <c r="K14001"/>
    </row>
    <row r="14002" spans="11:11">
      <c r="K14002"/>
    </row>
    <row r="14003" spans="11:11">
      <c r="K14003"/>
    </row>
    <row r="14004" spans="11:11">
      <c r="K14004"/>
    </row>
    <row r="14005" spans="11:11">
      <c r="K14005"/>
    </row>
    <row r="14006" spans="11:11">
      <c r="K14006"/>
    </row>
    <row r="14007" spans="11:11">
      <c r="K14007"/>
    </row>
    <row r="14008" spans="11:11">
      <c r="K14008"/>
    </row>
    <row r="14009" spans="11:11">
      <c r="K14009"/>
    </row>
    <row r="14010" spans="11:11">
      <c r="K14010"/>
    </row>
    <row r="14011" spans="11:11">
      <c r="K14011"/>
    </row>
    <row r="14012" spans="11:11">
      <c r="K14012"/>
    </row>
    <row r="14013" spans="11:11">
      <c r="K14013"/>
    </row>
    <row r="14014" spans="11:11">
      <c r="K14014"/>
    </row>
    <row r="14015" spans="11:11">
      <c r="K14015"/>
    </row>
    <row r="14016" spans="11:11">
      <c r="K14016"/>
    </row>
    <row r="14017" spans="11:11">
      <c r="K14017"/>
    </row>
    <row r="14018" spans="11:11">
      <c r="K14018"/>
    </row>
    <row r="14019" spans="11:11">
      <c r="K14019"/>
    </row>
    <row r="14020" spans="11:11">
      <c r="K14020"/>
    </row>
    <row r="14021" spans="11:11">
      <c r="K14021"/>
    </row>
    <row r="14022" spans="11:11">
      <c r="K14022"/>
    </row>
    <row r="14023" spans="11:11">
      <c r="K14023"/>
    </row>
    <row r="14024" spans="11:11">
      <c r="K14024"/>
    </row>
    <row r="14025" spans="11:11">
      <c r="K14025"/>
    </row>
    <row r="14026" spans="11:11">
      <c r="K14026"/>
    </row>
    <row r="14027" spans="11:11">
      <c r="K14027"/>
    </row>
    <row r="14028" spans="11:11">
      <c r="K14028"/>
    </row>
    <row r="14029" spans="11:11">
      <c r="K14029"/>
    </row>
    <row r="14030" spans="11:11">
      <c r="K14030"/>
    </row>
    <row r="14031" spans="11:11">
      <c r="K14031"/>
    </row>
    <row r="14032" spans="11:11">
      <c r="K14032"/>
    </row>
    <row r="14033" spans="11:11">
      <c r="K14033"/>
    </row>
    <row r="14034" spans="11:11">
      <c r="K14034"/>
    </row>
    <row r="14035" spans="11:11">
      <c r="K14035"/>
    </row>
    <row r="14036" spans="11:11">
      <c r="K14036"/>
    </row>
    <row r="14037" spans="11:11">
      <c r="K14037"/>
    </row>
    <row r="14038" spans="11:11">
      <c r="K14038"/>
    </row>
    <row r="14039" spans="11:11">
      <c r="K14039"/>
    </row>
    <row r="14040" spans="11:11">
      <c r="K14040"/>
    </row>
    <row r="14041" spans="11:11">
      <c r="K14041"/>
    </row>
    <row r="14042" spans="11:11">
      <c r="K14042"/>
    </row>
    <row r="14043" spans="11:11">
      <c r="K14043"/>
    </row>
    <row r="14044" spans="11:11">
      <c r="K14044"/>
    </row>
    <row r="14045" spans="11:11">
      <c r="K14045"/>
    </row>
    <row r="14046" spans="11:11">
      <c r="K14046"/>
    </row>
    <row r="14047" spans="11:11">
      <c r="K14047"/>
    </row>
    <row r="14048" spans="11:11">
      <c r="K14048"/>
    </row>
    <row r="14049" spans="11:11">
      <c r="K14049"/>
    </row>
    <row r="14050" spans="11:11">
      <c r="K14050"/>
    </row>
    <row r="14051" spans="11:11">
      <c r="K14051"/>
    </row>
    <row r="14052" spans="11:11">
      <c r="K14052"/>
    </row>
    <row r="14053" spans="11:11">
      <c r="K14053"/>
    </row>
    <row r="14054" spans="11:11">
      <c r="K14054"/>
    </row>
    <row r="14055" spans="11:11">
      <c r="K14055"/>
    </row>
    <row r="14056" spans="11:11">
      <c r="K14056"/>
    </row>
    <row r="14057" spans="11:11">
      <c r="K14057"/>
    </row>
    <row r="14058" spans="11:11">
      <c r="K14058"/>
    </row>
    <row r="14059" spans="11:11">
      <c r="K14059"/>
    </row>
    <row r="14060" spans="11:11">
      <c r="K14060"/>
    </row>
    <row r="14061" spans="11:11">
      <c r="K14061"/>
    </row>
    <row r="14062" spans="11:11">
      <c r="K14062"/>
    </row>
    <row r="14063" spans="11:11">
      <c r="K14063"/>
    </row>
    <row r="14064" spans="11:11">
      <c r="K14064"/>
    </row>
    <row r="14065" spans="11:11">
      <c r="K14065"/>
    </row>
    <row r="14066" spans="11:11">
      <c r="K14066"/>
    </row>
    <row r="14067" spans="11:11">
      <c r="K14067"/>
    </row>
    <row r="14068" spans="11:11">
      <c r="K14068"/>
    </row>
    <row r="14069" spans="11:11">
      <c r="K14069"/>
    </row>
    <row r="14070" spans="11:11">
      <c r="K14070"/>
    </row>
    <row r="14071" spans="11:11">
      <c r="K14071"/>
    </row>
    <row r="14072" spans="11:11">
      <c r="K14072"/>
    </row>
    <row r="14073" spans="11:11">
      <c r="K14073"/>
    </row>
    <row r="14074" spans="11:11">
      <c r="K14074"/>
    </row>
    <row r="14075" spans="11:11">
      <c r="K14075"/>
    </row>
    <row r="14076" spans="11:11">
      <c r="K14076"/>
    </row>
    <row r="14077" spans="11:11">
      <c r="K14077"/>
    </row>
    <row r="14078" spans="11:11">
      <c r="K14078"/>
    </row>
    <row r="14079" spans="11:11">
      <c r="K14079"/>
    </row>
    <row r="14080" spans="11:11">
      <c r="K14080"/>
    </row>
    <row r="14081" spans="11:11">
      <c r="K14081"/>
    </row>
    <row r="14082" spans="11:11">
      <c r="K14082"/>
    </row>
    <row r="14083" spans="11:11">
      <c r="K14083"/>
    </row>
    <row r="14084" spans="11:11">
      <c r="K14084"/>
    </row>
    <row r="14085" spans="11:11">
      <c r="K14085"/>
    </row>
    <row r="14086" spans="11:11">
      <c r="K14086"/>
    </row>
    <row r="14087" spans="11:11">
      <c r="K14087"/>
    </row>
    <row r="14088" spans="11:11">
      <c r="K14088"/>
    </row>
    <row r="14089" spans="11:11">
      <c r="K14089"/>
    </row>
    <row r="14090" spans="11:11">
      <c r="K14090"/>
    </row>
    <row r="14091" spans="11:11">
      <c r="K14091"/>
    </row>
    <row r="14092" spans="11:11">
      <c r="K14092"/>
    </row>
    <row r="14093" spans="11:11">
      <c r="K14093"/>
    </row>
    <row r="14094" spans="11:11">
      <c r="K14094"/>
    </row>
    <row r="14095" spans="11:11">
      <c r="K14095"/>
    </row>
    <row r="14096" spans="11:11">
      <c r="K14096"/>
    </row>
    <row r="14097" spans="11:11">
      <c r="K14097"/>
    </row>
    <row r="14098" spans="11:11">
      <c r="K14098"/>
    </row>
    <row r="14099" spans="11:11">
      <c r="K14099"/>
    </row>
    <row r="14100" spans="11:11">
      <c r="K14100"/>
    </row>
    <row r="14101" spans="11:11">
      <c r="K14101"/>
    </row>
    <row r="14102" spans="11:11">
      <c r="K14102"/>
    </row>
    <row r="14103" spans="11:11">
      <c r="K14103"/>
    </row>
    <row r="14104" spans="11:11">
      <c r="K14104"/>
    </row>
    <row r="14105" spans="11:11">
      <c r="K14105"/>
    </row>
    <row r="14106" spans="11:11">
      <c r="K14106"/>
    </row>
    <row r="14107" spans="11:11">
      <c r="K14107"/>
    </row>
    <row r="14108" spans="11:11">
      <c r="K14108"/>
    </row>
    <row r="14109" spans="11:11">
      <c r="K14109"/>
    </row>
    <row r="14110" spans="11:11">
      <c r="K14110"/>
    </row>
    <row r="14111" spans="11:11">
      <c r="K14111"/>
    </row>
    <row r="14112" spans="11:11">
      <c r="K14112"/>
    </row>
    <row r="14113" spans="11:11">
      <c r="K14113"/>
    </row>
    <row r="14114" spans="11:11">
      <c r="K14114"/>
    </row>
    <row r="14115" spans="11:11">
      <c r="K14115"/>
    </row>
    <row r="14116" spans="11:11">
      <c r="K14116"/>
    </row>
    <row r="14117" spans="11:11">
      <c r="K14117"/>
    </row>
    <row r="14118" spans="11:11">
      <c r="K14118"/>
    </row>
    <row r="14119" spans="11:11">
      <c r="K14119"/>
    </row>
    <row r="14120" spans="11:11">
      <c r="K14120"/>
    </row>
    <row r="14121" spans="11:11">
      <c r="K14121"/>
    </row>
    <row r="14122" spans="11:11">
      <c r="K14122"/>
    </row>
    <row r="14123" spans="11:11">
      <c r="K14123"/>
    </row>
    <row r="14124" spans="11:11">
      <c r="K14124"/>
    </row>
    <row r="14125" spans="11:11">
      <c r="K14125"/>
    </row>
    <row r="14126" spans="11:11">
      <c r="K14126"/>
    </row>
    <row r="14127" spans="11:11">
      <c r="K14127"/>
    </row>
    <row r="14128" spans="11:11">
      <c r="K14128"/>
    </row>
    <row r="14129" spans="11:11">
      <c r="K14129"/>
    </row>
    <row r="14130" spans="11:11">
      <c r="K14130"/>
    </row>
    <row r="14131" spans="11:11">
      <c r="K14131"/>
    </row>
    <row r="14132" spans="11:11">
      <c r="K14132"/>
    </row>
    <row r="14133" spans="11:11">
      <c r="K14133"/>
    </row>
    <row r="14134" spans="11:11">
      <c r="K14134"/>
    </row>
    <row r="14135" spans="11:11">
      <c r="K14135"/>
    </row>
    <row r="14136" spans="11:11">
      <c r="K14136"/>
    </row>
    <row r="14137" spans="11:11">
      <c r="K14137"/>
    </row>
    <row r="14138" spans="11:11">
      <c r="K14138"/>
    </row>
    <row r="14139" spans="11:11">
      <c r="K14139"/>
    </row>
    <row r="14140" spans="11:11">
      <c r="K14140"/>
    </row>
    <row r="14141" spans="11:11">
      <c r="K14141"/>
    </row>
    <row r="14142" spans="11:11">
      <c r="K14142"/>
    </row>
    <row r="14143" spans="11:11">
      <c r="K14143"/>
    </row>
    <row r="14144" spans="11:11">
      <c r="K14144"/>
    </row>
    <row r="14145" spans="11:11">
      <c r="K14145"/>
    </row>
    <row r="14146" spans="11:11">
      <c r="K14146"/>
    </row>
    <row r="14147" spans="11:11">
      <c r="K14147"/>
    </row>
    <row r="14148" spans="11:11">
      <c r="K14148"/>
    </row>
    <row r="14149" spans="11:11">
      <c r="K14149"/>
    </row>
    <row r="14150" spans="11:11">
      <c r="K14150"/>
    </row>
    <row r="14151" spans="11:11">
      <c r="K14151"/>
    </row>
    <row r="14152" spans="11:11">
      <c r="K14152"/>
    </row>
    <row r="14153" spans="11:11">
      <c r="K14153"/>
    </row>
    <row r="14154" spans="11:11">
      <c r="K14154"/>
    </row>
    <row r="14155" spans="11:11">
      <c r="K14155"/>
    </row>
    <row r="14156" spans="11:11">
      <c r="K14156"/>
    </row>
    <row r="14157" spans="11:11">
      <c r="K14157"/>
    </row>
    <row r="14158" spans="11:11">
      <c r="K14158"/>
    </row>
    <row r="14159" spans="11:11">
      <c r="K14159"/>
    </row>
    <row r="14160" spans="11:11">
      <c r="K14160"/>
    </row>
    <row r="14161" spans="11:11">
      <c r="K14161"/>
    </row>
    <row r="14162" spans="11:11">
      <c r="K14162"/>
    </row>
    <row r="14163" spans="11:11">
      <c r="K14163"/>
    </row>
    <row r="14164" spans="11:11">
      <c r="K14164"/>
    </row>
    <row r="14165" spans="11:11">
      <c r="K14165"/>
    </row>
    <row r="14166" spans="11:11">
      <c r="K14166"/>
    </row>
    <row r="14167" spans="11:11">
      <c r="K14167"/>
    </row>
    <row r="14168" spans="11:11">
      <c r="K14168"/>
    </row>
    <row r="14169" spans="11:11">
      <c r="K14169"/>
    </row>
    <row r="14170" spans="11:11">
      <c r="K14170"/>
    </row>
    <row r="14171" spans="11:11">
      <c r="K14171"/>
    </row>
    <row r="14172" spans="11:11">
      <c r="K14172"/>
    </row>
    <row r="14173" spans="11:11">
      <c r="K14173"/>
    </row>
    <row r="14174" spans="11:11">
      <c r="K14174"/>
    </row>
    <row r="14175" spans="11:11">
      <c r="K14175"/>
    </row>
    <row r="14176" spans="11:11">
      <c r="K14176"/>
    </row>
    <row r="14177" spans="11:11">
      <c r="K14177"/>
    </row>
    <row r="14178" spans="11:11">
      <c r="K14178"/>
    </row>
    <row r="14179" spans="11:11">
      <c r="K14179"/>
    </row>
    <row r="14180" spans="11:11">
      <c r="K14180"/>
    </row>
    <row r="14181" spans="11:11">
      <c r="K14181"/>
    </row>
    <row r="14182" spans="11:11">
      <c r="K14182"/>
    </row>
    <row r="14183" spans="11:11">
      <c r="K14183"/>
    </row>
    <row r="14184" spans="11:11">
      <c r="K14184"/>
    </row>
    <row r="14185" spans="11:11">
      <c r="K14185"/>
    </row>
    <row r="14186" spans="11:11">
      <c r="K14186"/>
    </row>
    <row r="14187" spans="11:11">
      <c r="K14187"/>
    </row>
    <row r="14188" spans="11:11">
      <c r="K14188"/>
    </row>
    <row r="14189" spans="11:11">
      <c r="K14189"/>
    </row>
    <row r="14190" spans="11:11">
      <c r="K14190"/>
    </row>
    <row r="14191" spans="11:11">
      <c r="K14191"/>
    </row>
    <row r="14192" spans="11:11">
      <c r="K14192"/>
    </row>
    <row r="14193" spans="11:11">
      <c r="K14193"/>
    </row>
    <row r="14194" spans="11:11">
      <c r="K14194"/>
    </row>
    <row r="14195" spans="11:11">
      <c r="K14195"/>
    </row>
    <row r="14196" spans="11:11">
      <c r="K14196"/>
    </row>
    <row r="14197" spans="11:11">
      <c r="K14197"/>
    </row>
    <row r="14198" spans="11:11">
      <c r="K14198"/>
    </row>
    <row r="14199" spans="11:11">
      <c r="K14199"/>
    </row>
    <row r="14200" spans="11:11">
      <c r="K14200"/>
    </row>
    <row r="14201" spans="11:11">
      <c r="K14201"/>
    </row>
    <row r="14202" spans="11:11">
      <c r="K14202"/>
    </row>
    <row r="14203" spans="11:11">
      <c r="K14203"/>
    </row>
    <row r="14204" spans="11:11">
      <c r="K14204"/>
    </row>
    <row r="14205" spans="11:11">
      <c r="K14205"/>
    </row>
    <row r="14206" spans="11:11">
      <c r="K14206"/>
    </row>
    <row r="14207" spans="11:11">
      <c r="K14207"/>
    </row>
    <row r="14208" spans="11:11">
      <c r="K14208"/>
    </row>
    <row r="14209" spans="11:11">
      <c r="K14209"/>
    </row>
    <row r="14210" spans="11:11">
      <c r="K14210"/>
    </row>
    <row r="14211" spans="11:11">
      <c r="K14211"/>
    </row>
    <row r="14212" spans="11:11">
      <c r="K14212"/>
    </row>
    <row r="14213" spans="11:11">
      <c r="K14213"/>
    </row>
    <row r="14214" spans="11:11">
      <c r="K14214"/>
    </row>
    <row r="14215" spans="11:11">
      <c r="K14215"/>
    </row>
    <row r="14216" spans="11:11">
      <c r="K14216"/>
    </row>
    <row r="14217" spans="11:11">
      <c r="K14217"/>
    </row>
    <row r="14218" spans="11:11">
      <c r="K14218"/>
    </row>
    <row r="14219" spans="11:11">
      <c r="K14219"/>
    </row>
    <row r="14220" spans="11:11">
      <c r="K14220"/>
    </row>
    <row r="14221" spans="11:11">
      <c r="K14221"/>
    </row>
    <row r="14222" spans="11:11">
      <c r="K14222"/>
    </row>
    <row r="14223" spans="11:11">
      <c r="K14223"/>
    </row>
    <row r="14224" spans="11:11">
      <c r="K14224"/>
    </row>
    <row r="14225" spans="11:11">
      <c r="K14225"/>
    </row>
    <row r="14226" spans="11:11">
      <c r="K14226"/>
    </row>
    <row r="14227" spans="11:11">
      <c r="K14227"/>
    </row>
    <row r="14228" spans="11:11">
      <c r="K14228"/>
    </row>
    <row r="14229" spans="11:11">
      <c r="K14229"/>
    </row>
    <row r="14230" spans="11:11">
      <c r="K14230"/>
    </row>
    <row r="14231" spans="11:11">
      <c r="K14231"/>
    </row>
    <row r="14232" spans="11:11">
      <c r="K14232"/>
    </row>
    <row r="14233" spans="11:11">
      <c r="K14233"/>
    </row>
    <row r="14234" spans="11:11">
      <c r="K14234"/>
    </row>
    <row r="14235" spans="11:11">
      <c r="K14235"/>
    </row>
    <row r="14236" spans="11:11">
      <c r="K14236"/>
    </row>
    <row r="14237" spans="11:11">
      <c r="K14237"/>
    </row>
    <row r="14238" spans="11:11">
      <c r="K14238"/>
    </row>
    <row r="14239" spans="11:11">
      <c r="K14239"/>
    </row>
    <row r="14240" spans="11:11">
      <c r="K14240"/>
    </row>
    <row r="14241" spans="11:11">
      <c r="K14241"/>
    </row>
    <row r="14242" spans="11:11">
      <c r="K14242"/>
    </row>
    <row r="14243" spans="11:11">
      <c r="K14243"/>
    </row>
    <row r="14244" spans="11:11">
      <c r="K14244"/>
    </row>
    <row r="14245" spans="11:11">
      <c r="K14245"/>
    </row>
    <row r="14246" spans="11:11">
      <c r="K14246"/>
    </row>
    <row r="14247" spans="11:11">
      <c r="K14247"/>
    </row>
    <row r="14248" spans="11:11">
      <c r="K14248"/>
    </row>
    <row r="14249" spans="11:11">
      <c r="K14249"/>
    </row>
    <row r="14250" spans="11:11">
      <c r="K14250"/>
    </row>
    <row r="14251" spans="11:11">
      <c r="K14251"/>
    </row>
    <row r="14252" spans="11:11">
      <c r="K14252"/>
    </row>
    <row r="14253" spans="11:11">
      <c r="K14253"/>
    </row>
    <row r="14254" spans="11:11">
      <c r="K14254"/>
    </row>
    <row r="14255" spans="11:11">
      <c r="K14255"/>
    </row>
    <row r="14256" spans="11:11">
      <c r="K14256"/>
    </row>
    <row r="14257" spans="11:11">
      <c r="K14257"/>
    </row>
    <row r="14258" spans="11:11">
      <c r="K14258"/>
    </row>
    <row r="14259" spans="11:11">
      <c r="K14259"/>
    </row>
    <row r="14260" spans="11:11">
      <c r="K14260"/>
    </row>
    <row r="14261" spans="11:11">
      <c r="K14261"/>
    </row>
    <row r="14262" spans="11:11">
      <c r="K14262"/>
    </row>
    <row r="14263" spans="11:11">
      <c r="K14263"/>
    </row>
    <row r="14264" spans="11:11">
      <c r="K14264"/>
    </row>
    <row r="14265" spans="11:11">
      <c r="K14265"/>
    </row>
    <row r="14266" spans="11:11">
      <c r="K14266"/>
    </row>
    <row r="14267" spans="11:11">
      <c r="K14267"/>
    </row>
    <row r="14268" spans="11:11">
      <c r="K14268"/>
    </row>
    <row r="14269" spans="11:11">
      <c r="K14269"/>
    </row>
    <row r="14270" spans="11:11">
      <c r="K14270"/>
    </row>
    <row r="14271" spans="11:11">
      <c r="K14271"/>
    </row>
    <row r="14272" spans="11:11">
      <c r="K14272"/>
    </row>
    <row r="14273" spans="11:11">
      <c r="K14273"/>
    </row>
    <row r="14274" spans="11:11">
      <c r="K14274"/>
    </row>
    <row r="14275" spans="11:11">
      <c r="K14275"/>
    </row>
    <row r="14276" spans="11:11">
      <c r="K14276"/>
    </row>
    <row r="14277" spans="11:11">
      <c r="K14277"/>
    </row>
    <row r="14278" spans="11:11">
      <c r="K14278"/>
    </row>
    <row r="14279" spans="11:11">
      <c r="K14279"/>
    </row>
    <row r="14280" spans="11:11">
      <c r="K14280"/>
    </row>
    <row r="14281" spans="11:11">
      <c r="K14281"/>
    </row>
    <row r="14282" spans="11:11">
      <c r="K14282"/>
    </row>
    <row r="14283" spans="11:11">
      <c r="K14283"/>
    </row>
    <row r="14284" spans="11:11">
      <c r="K14284"/>
    </row>
    <row r="14285" spans="11:11">
      <c r="K14285"/>
    </row>
    <row r="14286" spans="11:11">
      <c r="K14286"/>
    </row>
    <row r="14287" spans="11:11">
      <c r="K14287"/>
    </row>
    <row r="14288" spans="11:11">
      <c r="K14288"/>
    </row>
    <row r="14289" spans="11:11">
      <c r="K14289"/>
    </row>
    <row r="14290" spans="11:11">
      <c r="K14290"/>
    </row>
    <row r="14291" spans="11:11">
      <c r="K14291"/>
    </row>
    <row r="14292" spans="11:11">
      <c r="K14292"/>
    </row>
    <row r="14293" spans="11:11">
      <c r="K14293"/>
    </row>
    <row r="14294" spans="11:11">
      <c r="K14294"/>
    </row>
    <row r="14295" spans="11:11">
      <c r="K14295"/>
    </row>
    <row r="14296" spans="11:11">
      <c r="K14296"/>
    </row>
    <row r="14297" spans="11:11">
      <c r="K14297"/>
    </row>
    <row r="14298" spans="11:11">
      <c r="K14298"/>
    </row>
    <row r="14299" spans="11:11">
      <c r="K14299"/>
    </row>
    <row r="14300" spans="11:11">
      <c r="K14300"/>
    </row>
    <row r="14301" spans="11:11">
      <c r="K14301"/>
    </row>
    <row r="14302" spans="11:11">
      <c r="K14302"/>
    </row>
    <row r="14303" spans="11:11">
      <c r="K14303"/>
    </row>
    <row r="14304" spans="11:11">
      <c r="K14304"/>
    </row>
    <row r="14305" spans="11:11">
      <c r="K14305"/>
    </row>
    <row r="14306" spans="11:11">
      <c r="K14306"/>
    </row>
    <row r="14307" spans="11:11">
      <c r="K14307"/>
    </row>
    <row r="14308" spans="11:11">
      <c r="K14308"/>
    </row>
    <row r="14309" spans="11:11">
      <c r="K14309"/>
    </row>
    <row r="14310" spans="11:11">
      <c r="K14310"/>
    </row>
    <row r="14311" spans="11:11">
      <c r="K14311"/>
    </row>
    <row r="14312" spans="11:11">
      <c r="K14312"/>
    </row>
    <row r="14313" spans="11:11">
      <c r="K14313"/>
    </row>
    <row r="14314" spans="11:11">
      <c r="K14314"/>
    </row>
    <row r="14315" spans="11:11">
      <c r="K14315"/>
    </row>
    <row r="14316" spans="11:11">
      <c r="K14316"/>
    </row>
    <row r="14317" spans="11:11">
      <c r="K14317"/>
    </row>
    <row r="14318" spans="11:11">
      <c r="K14318"/>
    </row>
    <row r="14319" spans="11:11">
      <c r="K14319"/>
    </row>
    <row r="14320" spans="11:11">
      <c r="K14320"/>
    </row>
    <row r="14321" spans="11:11">
      <c r="K14321"/>
    </row>
    <row r="14322" spans="11:11">
      <c r="K14322"/>
    </row>
    <row r="14323" spans="11:11">
      <c r="K14323"/>
    </row>
    <row r="14324" spans="11:11">
      <c r="K14324"/>
    </row>
    <row r="14325" spans="11:11">
      <c r="K14325"/>
    </row>
    <row r="14326" spans="11:11">
      <c r="K14326"/>
    </row>
    <row r="14327" spans="11:11">
      <c r="K14327"/>
    </row>
    <row r="14328" spans="11:11">
      <c r="K14328"/>
    </row>
    <row r="14329" spans="11:11">
      <c r="K14329"/>
    </row>
    <row r="14330" spans="11:11">
      <c r="K14330"/>
    </row>
    <row r="14331" spans="11:11">
      <c r="K14331"/>
    </row>
    <row r="14332" spans="11:11">
      <c r="K14332"/>
    </row>
    <row r="14333" spans="11:11">
      <c r="K14333"/>
    </row>
    <row r="14334" spans="11:11">
      <c r="K14334"/>
    </row>
    <row r="14335" spans="11:11">
      <c r="K14335"/>
    </row>
    <row r="14336" spans="11:11">
      <c r="K14336"/>
    </row>
    <row r="14337" spans="11:11">
      <c r="K14337"/>
    </row>
    <row r="14338" spans="11:11">
      <c r="K14338"/>
    </row>
    <row r="14339" spans="11:11">
      <c r="K14339"/>
    </row>
    <row r="14340" spans="11:11">
      <c r="K14340"/>
    </row>
    <row r="14341" spans="11:11">
      <c r="K14341"/>
    </row>
    <row r="14342" spans="11:11">
      <c r="K14342"/>
    </row>
    <row r="14343" spans="11:11">
      <c r="K14343"/>
    </row>
    <row r="14344" spans="11:11">
      <c r="K14344"/>
    </row>
    <row r="14345" spans="11:11">
      <c r="K14345"/>
    </row>
    <row r="14346" spans="11:11">
      <c r="K14346"/>
    </row>
    <row r="14347" spans="11:11">
      <c r="K14347"/>
    </row>
    <row r="14348" spans="11:11">
      <c r="K14348"/>
    </row>
    <row r="14349" spans="11:11">
      <c r="K14349"/>
    </row>
    <row r="14350" spans="11:11">
      <c r="K14350"/>
    </row>
    <row r="14351" spans="11:11">
      <c r="K14351"/>
    </row>
    <row r="14352" spans="11:11">
      <c r="K14352"/>
    </row>
    <row r="14353" spans="11:11">
      <c r="K14353"/>
    </row>
    <row r="14354" spans="11:11">
      <c r="K14354"/>
    </row>
    <row r="14355" spans="11:11">
      <c r="K14355"/>
    </row>
    <row r="14356" spans="11:11">
      <c r="K14356"/>
    </row>
    <row r="14357" spans="11:11">
      <c r="K14357"/>
    </row>
    <row r="14358" spans="11:11">
      <c r="K14358"/>
    </row>
    <row r="14359" spans="11:11">
      <c r="K14359"/>
    </row>
    <row r="14360" spans="11:11">
      <c r="K14360"/>
    </row>
    <row r="14361" spans="11:11">
      <c r="K14361"/>
    </row>
    <row r="14362" spans="11:11">
      <c r="K14362"/>
    </row>
    <row r="14363" spans="11:11">
      <c r="K14363"/>
    </row>
    <row r="14364" spans="11:11">
      <c r="K14364"/>
    </row>
    <row r="14365" spans="11:11">
      <c r="K14365"/>
    </row>
    <row r="14366" spans="11:11">
      <c r="K14366"/>
    </row>
    <row r="14367" spans="11:11">
      <c r="K14367"/>
    </row>
    <row r="14368" spans="11:11">
      <c r="K14368"/>
    </row>
    <row r="14369" spans="11:11">
      <c r="K14369"/>
    </row>
    <row r="14370" spans="11:11">
      <c r="K14370"/>
    </row>
    <row r="14371" spans="11:11">
      <c r="K14371"/>
    </row>
    <row r="14372" spans="11:11">
      <c r="K14372"/>
    </row>
    <row r="14373" spans="11:11">
      <c r="K14373"/>
    </row>
    <row r="14374" spans="11:11">
      <c r="K14374"/>
    </row>
    <row r="14375" spans="11:11">
      <c r="K14375"/>
    </row>
    <row r="14376" spans="11:11">
      <c r="K14376"/>
    </row>
    <row r="14377" spans="11:11">
      <c r="K14377"/>
    </row>
    <row r="14378" spans="11:11">
      <c r="K14378"/>
    </row>
    <row r="14379" spans="11:11">
      <c r="K14379"/>
    </row>
    <row r="14380" spans="11:11">
      <c r="K14380"/>
    </row>
    <row r="14381" spans="11:11">
      <c r="K14381"/>
    </row>
    <row r="14382" spans="11:11">
      <c r="K14382"/>
    </row>
    <row r="14383" spans="11:11">
      <c r="K14383"/>
    </row>
    <row r="14384" spans="11:11">
      <c r="K14384"/>
    </row>
    <row r="14385" spans="11:11">
      <c r="K14385"/>
    </row>
    <row r="14386" spans="11:11">
      <c r="K14386"/>
    </row>
    <row r="14387" spans="11:11">
      <c r="K14387"/>
    </row>
    <row r="14388" spans="11:11">
      <c r="K14388"/>
    </row>
    <row r="14389" spans="11:11">
      <c r="K14389"/>
    </row>
    <row r="14390" spans="11:11">
      <c r="K14390"/>
    </row>
    <row r="14391" spans="11:11">
      <c r="K14391"/>
    </row>
    <row r="14392" spans="11:11">
      <c r="K14392"/>
    </row>
    <row r="14393" spans="11:11">
      <c r="K14393"/>
    </row>
    <row r="14394" spans="11:11">
      <c r="K14394"/>
    </row>
    <row r="14395" spans="11:11">
      <c r="K14395"/>
    </row>
    <row r="14396" spans="11:11">
      <c r="K14396"/>
    </row>
    <row r="14397" spans="11:11">
      <c r="K14397"/>
    </row>
    <row r="14398" spans="11:11">
      <c r="K14398"/>
    </row>
    <row r="14399" spans="11:11">
      <c r="K14399"/>
    </row>
    <row r="14400" spans="11:11">
      <c r="K14400"/>
    </row>
    <row r="14401" spans="11:11">
      <c r="K14401"/>
    </row>
    <row r="14402" spans="11:11">
      <c r="K14402"/>
    </row>
    <row r="14403" spans="11:11">
      <c r="K14403"/>
    </row>
    <row r="14404" spans="11:11">
      <c r="K14404"/>
    </row>
    <row r="14405" spans="11:11">
      <c r="K14405"/>
    </row>
    <row r="14406" spans="11:11">
      <c r="K14406"/>
    </row>
    <row r="14407" spans="11:11">
      <c r="K14407"/>
    </row>
    <row r="14408" spans="11:11">
      <c r="K14408"/>
    </row>
    <row r="14409" spans="11:11">
      <c r="K14409"/>
    </row>
    <row r="14410" spans="11:11">
      <c r="K14410"/>
    </row>
    <row r="14411" spans="11:11">
      <c r="K14411"/>
    </row>
    <row r="14412" spans="11:11">
      <c r="K14412"/>
    </row>
    <row r="14413" spans="11:11">
      <c r="K14413"/>
    </row>
    <row r="14414" spans="11:11">
      <c r="K14414"/>
    </row>
    <row r="14415" spans="11:11">
      <c r="K14415"/>
    </row>
    <row r="14416" spans="11:11">
      <c r="K14416"/>
    </row>
    <row r="14417" spans="11:11">
      <c r="K14417"/>
    </row>
    <row r="14418" spans="11:11">
      <c r="K14418"/>
    </row>
    <row r="14419" spans="11:11">
      <c r="K14419"/>
    </row>
    <row r="14420" spans="11:11">
      <c r="K14420"/>
    </row>
    <row r="14421" spans="11:11">
      <c r="K14421"/>
    </row>
    <row r="14422" spans="11:11">
      <c r="K14422"/>
    </row>
    <row r="14423" spans="11:11">
      <c r="K14423"/>
    </row>
    <row r="14424" spans="11:11">
      <c r="K14424"/>
    </row>
    <row r="14425" spans="11:11">
      <c r="K14425"/>
    </row>
    <row r="14426" spans="11:11">
      <c r="K14426"/>
    </row>
    <row r="14427" spans="11:11">
      <c r="K14427"/>
    </row>
    <row r="14428" spans="11:11">
      <c r="K14428"/>
    </row>
    <row r="14429" spans="11:11">
      <c r="K14429"/>
    </row>
    <row r="14430" spans="11:11">
      <c r="K14430"/>
    </row>
    <row r="14431" spans="11:11">
      <c r="K14431"/>
    </row>
    <row r="14432" spans="11:11">
      <c r="K14432"/>
    </row>
    <row r="14433" spans="11:11">
      <c r="K14433"/>
    </row>
    <row r="14434" spans="11:11">
      <c r="K14434"/>
    </row>
    <row r="14435" spans="11:11">
      <c r="K14435"/>
    </row>
    <row r="14436" spans="11:11">
      <c r="K14436"/>
    </row>
    <row r="14437" spans="11:11">
      <c r="K14437"/>
    </row>
    <row r="14438" spans="11:11">
      <c r="K14438"/>
    </row>
    <row r="14439" spans="11:11">
      <c r="K14439"/>
    </row>
    <row r="14440" spans="11:11">
      <c r="K14440"/>
    </row>
    <row r="14441" spans="11:11">
      <c r="K14441"/>
    </row>
    <row r="14442" spans="11:11">
      <c r="K14442"/>
    </row>
    <row r="14443" spans="11:11">
      <c r="K14443"/>
    </row>
    <row r="14444" spans="11:11">
      <c r="K14444"/>
    </row>
    <row r="14445" spans="11:11">
      <c r="K14445"/>
    </row>
    <row r="14446" spans="11:11">
      <c r="K14446"/>
    </row>
    <row r="14447" spans="11:11">
      <c r="K14447"/>
    </row>
    <row r="14448" spans="11:11">
      <c r="K14448"/>
    </row>
    <row r="14449" spans="11:11">
      <c r="K14449"/>
    </row>
    <row r="14450" spans="11:11">
      <c r="K14450"/>
    </row>
    <row r="14451" spans="11:11">
      <c r="K14451"/>
    </row>
    <row r="14452" spans="11:11">
      <c r="K14452"/>
    </row>
    <row r="14453" spans="11:11">
      <c r="K14453"/>
    </row>
    <row r="14454" spans="11:11">
      <c r="K14454"/>
    </row>
    <row r="14455" spans="11:11">
      <c r="K14455"/>
    </row>
    <row r="14456" spans="11:11">
      <c r="K14456"/>
    </row>
    <row r="14457" spans="11:11">
      <c r="K14457"/>
    </row>
    <row r="14458" spans="11:11">
      <c r="K14458"/>
    </row>
    <row r="14459" spans="11:11">
      <c r="K14459"/>
    </row>
    <row r="14460" spans="11:11">
      <c r="K14460"/>
    </row>
    <row r="14461" spans="11:11">
      <c r="K14461"/>
    </row>
    <row r="14462" spans="11:11">
      <c r="K14462"/>
    </row>
    <row r="14463" spans="11:11">
      <c r="K14463"/>
    </row>
    <row r="14464" spans="11:11">
      <c r="K14464"/>
    </row>
    <row r="14465" spans="11:11">
      <c r="K14465"/>
    </row>
    <row r="14466" spans="11:11">
      <c r="K14466"/>
    </row>
    <row r="14467" spans="11:11">
      <c r="K14467"/>
    </row>
    <row r="14468" spans="11:11">
      <c r="K14468"/>
    </row>
    <row r="14469" spans="11:11">
      <c r="K14469"/>
    </row>
    <row r="14470" spans="11:11">
      <c r="K14470"/>
    </row>
    <row r="14471" spans="11:11">
      <c r="K14471"/>
    </row>
    <row r="14472" spans="11:11">
      <c r="K14472"/>
    </row>
    <row r="14473" spans="11:11">
      <c r="K14473"/>
    </row>
    <row r="14474" spans="11:11">
      <c r="K14474"/>
    </row>
    <row r="14475" spans="11:11">
      <c r="K14475"/>
    </row>
    <row r="14476" spans="11:11">
      <c r="K14476"/>
    </row>
    <row r="14477" spans="11:11">
      <c r="K14477"/>
    </row>
    <row r="14478" spans="11:11">
      <c r="K14478"/>
    </row>
    <row r="14479" spans="11:11">
      <c r="K14479"/>
    </row>
    <row r="14480" spans="11:11">
      <c r="K14480"/>
    </row>
    <row r="14481" spans="11:11">
      <c r="K14481"/>
    </row>
    <row r="14482" spans="11:11">
      <c r="K14482"/>
    </row>
    <row r="14483" spans="11:11">
      <c r="K14483"/>
    </row>
    <row r="14484" spans="11:11">
      <c r="K14484"/>
    </row>
    <row r="14485" spans="11:11">
      <c r="K14485"/>
    </row>
    <row r="14486" spans="11:11">
      <c r="K14486"/>
    </row>
    <row r="14487" spans="11:11">
      <c r="K14487"/>
    </row>
    <row r="14488" spans="11:11">
      <c r="K14488"/>
    </row>
    <row r="14489" spans="11:11">
      <c r="K14489"/>
    </row>
    <row r="14490" spans="11:11">
      <c r="K14490"/>
    </row>
    <row r="14491" spans="11:11">
      <c r="K14491"/>
    </row>
    <row r="14492" spans="11:11">
      <c r="K14492"/>
    </row>
    <row r="14493" spans="11:11">
      <c r="K14493"/>
    </row>
    <row r="14494" spans="11:11">
      <c r="K14494"/>
    </row>
    <row r="14495" spans="11:11">
      <c r="K14495"/>
    </row>
    <row r="14496" spans="11:11">
      <c r="K14496"/>
    </row>
    <row r="14497" spans="11:11">
      <c r="K14497"/>
    </row>
    <row r="14498" spans="11:11">
      <c r="K14498"/>
    </row>
    <row r="14499" spans="11:11">
      <c r="K14499"/>
    </row>
    <row r="14500" spans="11:11">
      <c r="K14500"/>
    </row>
    <row r="14501" spans="11:11">
      <c r="K14501"/>
    </row>
    <row r="14502" spans="11:11">
      <c r="K14502"/>
    </row>
    <row r="14503" spans="11:11">
      <c r="K14503"/>
    </row>
    <row r="14504" spans="11:11">
      <c r="K14504"/>
    </row>
    <row r="14505" spans="11:11">
      <c r="K14505"/>
    </row>
    <row r="14506" spans="11:11">
      <c r="K14506"/>
    </row>
    <row r="14507" spans="11:11">
      <c r="K14507"/>
    </row>
    <row r="14508" spans="11:11">
      <c r="K14508"/>
    </row>
    <row r="14509" spans="11:11">
      <c r="K14509"/>
    </row>
    <row r="14510" spans="11:11">
      <c r="K14510"/>
    </row>
    <row r="14511" spans="11:11">
      <c r="K14511"/>
    </row>
    <row r="14512" spans="11:11">
      <c r="K14512"/>
    </row>
    <row r="14513" spans="11:11">
      <c r="K14513"/>
    </row>
    <row r="14514" spans="11:11">
      <c r="K14514"/>
    </row>
    <row r="14515" spans="11:11">
      <c r="K14515"/>
    </row>
    <row r="14516" spans="11:11">
      <c r="K14516"/>
    </row>
    <row r="14517" spans="11:11">
      <c r="K14517"/>
    </row>
    <row r="14518" spans="11:11">
      <c r="K14518"/>
    </row>
    <row r="14519" spans="11:11">
      <c r="K14519"/>
    </row>
    <row r="14520" spans="11:11">
      <c r="K14520"/>
    </row>
    <row r="14521" spans="11:11">
      <c r="K14521"/>
    </row>
    <row r="14522" spans="11:11">
      <c r="K14522"/>
    </row>
    <row r="14523" spans="11:11">
      <c r="K14523"/>
    </row>
    <row r="14524" spans="11:11">
      <c r="K14524"/>
    </row>
    <row r="14525" spans="11:11">
      <c r="K14525"/>
    </row>
    <row r="14526" spans="11:11">
      <c r="K14526"/>
    </row>
    <row r="14527" spans="11:11">
      <c r="K14527"/>
    </row>
    <row r="14528" spans="11:11">
      <c r="K14528"/>
    </row>
    <row r="14529" spans="11:11">
      <c r="K14529"/>
    </row>
    <row r="14530" spans="11:11">
      <c r="K14530"/>
    </row>
    <row r="14531" spans="11:11">
      <c r="K14531"/>
    </row>
    <row r="14532" spans="11:11">
      <c r="K14532"/>
    </row>
    <row r="14533" spans="11:11">
      <c r="K14533"/>
    </row>
    <row r="14534" spans="11:11">
      <c r="K14534"/>
    </row>
    <row r="14535" spans="11:11">
      <c r="K14535"/>
    </row>
    <row r="14536" spans="11:11">
      <c r="K14536"/>
    </row>
    <row r="14537" spans="11:11">
      <c r="K14537"/>
    </row>
    <row r="14538" spans="11:11">
      <c r="K14538"/>
    </row>
    <row r="14539" spans="11:11">
      <c r="K14539"/>
    </row>
    <row r="14540" spans="11:11">
      <c r="K14540"/>
    </row>
    <row r="14541" spans="11:11">
      <c r="K14541"/>
    </row>
    <row r="14542" spans="11:11">
      <c r="K14542"/>
    </row>
    <row r="14543" spans="11:11">
      <c r="K14543"/>
    </row>
    <row r="14544" spans="11:11">
      <c r="K14544"/>
    </row>
    <row r="14545" spans="11:11">
      <c r="K14545"/>
    </row>
    <row r="14546" spans="11:11">
      <c r="K14546"/>
    </row>
    <row r="14547" spans="11:11">
      <c r="K14547"/>
    </row>
    <row r="14548" spans="11:11">
      <c r="K14548"/>
    </row>
    <row r="14549" spans="11:11">
      <c r="K14549"/>
    </row>
    <row r="14550" spans="11:11">
      <c r="K14550"/>
    </row>
    <row r="14551" spans="11:11">
      <c r="K14551"/>
    </row>
    <row r="14552" spans="11:11">
      <c r="K14552"/>
    </row>
    <row r="14553" spans="11:11">
      <c r="K14553"/>
    </row>
    <row r="14554" spans="11:11">
      <c r="K14554"/>
    </row>
    <row r="14555" spans="11:11">
      <c r="K14555"/>
    </row>
    <row r="14556" spans="11:11">
      <c r="K14556"/>
    </row>
    <row r="14557" spans="11:11">
      <c r="K14557"/>
    </row>
    <row r="14558" spans="11:11">
      <c r="K14558"/>
    </row>
    <row r="14559" spans="11:11">
      <c r="K14559"/>
    </row>
    <row r="14560" spans="11:11">
      <c r="K14560"/>
    </row>
    <row r="14561" spans="11:11">
      <c r="K14561"/>
    </row>
    <row r="14562" spans="11:11">
      <c r="K14562"/>
    </row>
    <row r="14563" spans="11:11">
      <c r="K14563"/>
    </row>
    <row r="14564" spans="11:11">
      <c r="K14564"/>
    </row>
    <row r="14565" spans="11:11">
      <c r="K14565"/>
    </row>
    <row r="14566" spans="11:11">
      <c r="K14566"/>
    </row>
    <row r="14567" spans="11:11">
      <c r="K14567"/>
    </row>
    <row r="14568" spans="11:11">
      <c r="K14568"/>
    </row>
    <row r="14569" spans="11:11">
      <c r="K14569"/>
    </row>
    <row r="14570" spans="11:11">
      <c r="K14570"/>
    </row>
    <row r="14571" spans="11:11">
      <c r="K14571"/>
    </row>
    <row r="14572" spans="11:11">
      <c r="K14572"/>
    </row>
    <row r="14573" spans="11:11">
      <c r="K14573"/>
    </row>
    <row r="14574" spans="11:11">
      <c r="K14574"/>
    </row>
    <row r="14575" spans="11:11">
      <c r="K14575"/>
    </row>
    <row r="14576" spans="11:11">
      <c r="K14576"/>
    </row>
    <row r="14577" spans="11:11">
      <c r="K14577"/>
    </row>
    <row r="14578" spans="11:11">
      <c r="K14578"/>
    </row>
    <row r="14579" spans="11:11">
      <c r="K14579"/>
    </row>
    <row r="14580" spans="11:11">
      <c r="K14580"/>
    </row>
    <row r="14581" spans="11:11">
      <c r="K14581"/>
    </row>
    <row r="14582" spans="11:11">
      <c r="K14582"/>
    </row>
    <row r="14583" spans="11:11">
      <c r="K14583"/>
    </row>
    <row r="14584" spans="11:11">
      <c r="K14584"/>
    </row>
    <row r="14585" spans="11:11">
      <c r="K14585"/>
    </row>
    <row r="14586" spans="11:11">
      <c r="K14586"/>
    </row>
    <row r="14587" spans="11:11">
      <c r="K14587"/>
    </row>
    <row r="14588" spans="11:11">
      <c r="K14588"/>
    </row>
    <row r="14589" spans="11:11">
      <c r="K14589"/>
    </row>
    <row r="14590" spans="11:11">
      <c r="K14590"/>
    </row>
    <row r="14591" spans="11:11">
      <c r="K14591"/>
    </row>
    <row r="14592" spans="11:11">
      <c r="K14592"/>
    </row>
    <row r="14593" spans="11:11">
      <c r="K14593"/>
    </row>
    <row r="14594" spans="11:11">
      <c r="K14594"/>
    </row>
    <row r="14595" spans="11:11">
      <c r="K14595"/>
    </row>
    <row r="14596" spans="11:11">
      <c r="K14596"/>
    </row>
    <row r="14597" spans="11:11">
      <c r="K14597"/>
    </row>
    <row r="14598" spans="11:11">
      <c r="K14598"/>
    </row>
    <row r="14599" spans="11:11">
      <c r="K14599"/>
    </row>
    <row r="14600" spans="11:11">
      <c r="K14600"/>
    </row>
    <row r="14601" spans="11:11">
      <c r="K14601"/>
    </row>
    <row r="14602" spans="11:11">
      <c r="K14602"/>
    </row>
    <row r="14603" spans="11:11">
      <c r="K14603"/>
    </row>
    <row r="14604" spans="11:11">
      <c r="K14604"/>
    </row>
    <row r="14605" spans="11:11">
      <c r="K14605"/>
    </row>
    <row r="14606" spans="11:11">
      <c r="K14606"/>
    </row>
    <row r="14607" spans="11:11">
      <c r="K14607"/>
    </row>
    <row r="14608" spans="11:11">
      <c r="K14608"/>
    </row>
    <row r="14609" spans="11:11">
      <c r="K14609"/>
    </row>
    <row r="14610" spans="11:11">
      <c r="K14610"/>
    </row>
    <row r="14611" spans="11:11">
      <c r="K14611"/>
    </row>
    <row r="14612" spans="11:11">
      <c r="K14612"/>
    </row>
    <row r="14613" spans="11:11">
      <c r="K14613"/>
    </row>
    <row r="14614" spans="11:11">
      <c r="K14614"/>
    </row>
    <row r="14615" spans="11:11">
      <c r="K14615"/>
    </row>
    <row r="14616" spans="11:11">
      <c r="K14616"/>
    </row>
    <row r="14617" spans="11:11">
      <c r="K14617"/>
    </row>
    <row r="14618" spans="11:11">
      <c r="K14618"/>
    </row>
    <row r="14619" spans="11:11">
      <c r="K14619"/>
    </row>
    <row r="14620" spans="11:11">
      <c r="K14620"/>
    </row>
    <row r="14621" spans="11:11">
      <c r="K14621"/>
    </row>
    <row r="14622" spans="11:11">
      <c r="K14622"/>
    </row>
    <row r="14623" spans="11:11">
      <c r="K14623"/>
    </row>
    <row r="14624" spans="11:11">
      <c r="K14624"/>
    </row>
    <row r="14625" spans="11:11">
      <c r="K14625"/>
    </row>
    <row r="14626" spans="11:11">
      <c r="K14626"/>
    </row>
    <row r="14627" spans="11:11">
      <c r="K14627"/>
    </row>
    <row r="14628" spans="11:11">
      <c r="K14628"/>
    </row>
    <row r="14629" spans="11:11">
      <c r="K14629"/>
    </row>
    <row r="14630" spans="11:11">
      <c r="K14630"/>
    </row>
    <row r="14631" spans="11:11">
      <c r="K14631"/>
    </row>
    <row r="14632" spans="11:11">
      <c r="K14632"/>
    </row>
    <row r="14633" spans="11:11">
      <c r="K14633"/>
    </row>
    <row r="14634" spans="11:11">
      <c r="K14634"/>
    </row>
    <row r="14635" spans="11:11">
      <c r="K14635"/>
    </row>
    <row r="14636" spans="11:11">
      <c r="K14636"/>
    </row>
    <row r="14637" spans="11:11">
      <c r="K14637"/>
    </row>
    <row r="14638" spans="11:11">
      <c r="K14638"/>
    </row>
    <row r="14639" spans="11:11">
      <c r="K14639"/>
    </row>
    <row r="14640" spans="11:11">
      <c r="K14640"/>
    </row>
    <row r="14641" spans="11:11">
      <c r="K14641"/>
    </row>
    <row r="14642" spans="11:11">
      <c r="K14642"/>
    </row>
    <row r="14643" spans="11:11">
      <c r="K14643"/>
    </row>
    <row r="14644" spans="11:11">
      <c r="K14644"/>
    </row>
    <row r="14645" spans="11:11">
      <c r="K14645"/>
    </row>
    <row r="14646" spans="11:11">
      <c r="K14646"/>
    </row>
    <row r="14647" spans="11:11">
      <c r="K14647"/>
    </row>
    <row r="14648" spans="11:11">
      <c r="K14648"/>
    </row>
    <row r="14649" spans="11:11">
      <c r="K14649"/>
    </row>
    <row r="14650" spans="11:11">
      <c r="K14650"/>
    </row>
    <row r="14651" spans="11:11">
      <c r="K14651"/>
    </row>
    <row r="14652" spans="11:11">
      <c r="K14652"/>
    </row>
    <row r="14653" spans="11:11">
      <c r="K14653"/>
    </row>
    <row r="14654" spans="11:11">
      <c r="K14654"/>
    </row>
    <row r="14655" spans="11:11">
      <c r="K14655"/>
    </row>
    <row r="14656" spans="11:11">
      <c r="K14656"/>
    </row>
    <row r="14657" spans="11:11">
      <c r="K14657"/>
    </row>
    <row r="14658" spans="11:11">
      <c r="K14658"/>
    </row>
    <row r="14659" spans="11:11">
      <c r="K14659"/>
    </row>
    <row r="14660" spans="11:11">
      <c r="K14660"/>
    </row>
    <row r="14661" spans="11:11">
      <c r="K14661"/>
    </row>
    <row r="14662" spans="11:11">
      <c r="K14662"/>
    </row>
    <row r="14663" spans="11:11">
      <c r="K14663"/>
    </row>
    <row r="14664" spans="11:11">
      <c r="K14664"/>
    </row>
    <row r="14665" spans="11:11">
      <c r="K14665"/>
    </row>
    <row r="14666" spans="11:11">
      <c r="K14666"/>
    </row>
    <row r="14667" spans="11:11">
      <c r="K14667"/>
    </row>
    <row r="14668" spans="11:11">
      <c r="K14668"/>
    </row>
    <row r="14669" spans="11:11">
      <c r="K14669"/>
    </row>
    <row r="14670" spans="11:11">
      <c r="K14670"/>
    </row>
    <row r="14671" spans="11:11">
      <c r="K14671"/>
    </row>
    <row r="14672" spans="11:11">
      <c r="K14672"/>
    </row>
    <row r="14673" spans="11:11">
      <c r="K14673"/>
    </row>
    <row r="14674" spans="11:11">
      <c r="K14674"/>
    </row>
    <row r="14675" spans="11:11">
      <c r="K14675"/>
    </row>
    <row r="14676" spans="11:11">
      <c r="K14676"/>
    </row>
    <row r="14677" spans="11:11">
      <c r="K14677"/>
    </row>
    <row r="14678" spans="11:11">
      <c r="K14678"/>
    </row>
    <row r="14679" spans="11:11">
      <c r="K14679"/>
    </row>
    <row r="14680" spans="11:11">
      <c r="K14680"/>
    </row>
    <row r="14681" spans="11:11">
      <c r="K14681"/>
    </row>
    <row r="14682" spans="11:11">
      <c r="K14682"/>
    </row>
    <row r="14683" spans="11:11">
      <c r="K14683"/>
    </row>
    <row r="14684" spans="11:11">
      <c r="K14684"/>
    </row>
    <row r="14685" spans="11:11">
      <c r="K14685"/>
    </row>
    <row r="14686" spans="11:11">
      <c r="K14686"/>
    </row>
    <row r="14687" spans="11:11">
      <c r="K14687"/>
    </row>
    <row r="14688" spans="11:11">
      <c r="K14688"/>
    </row>
    <row r="14689" spans="11:11">
      <c r="K14689"/>
    </row>
    <row r="14690" spans="11:11">
      <c r="K14690"/>
    </row>
    <row r="14691" spans="11:11">
      <c r="K14691"/>
    </row>
    <row r="14692" spans="11:11">
      <c r="K14692"/>
    </row>
    <row r="14693" spans="11:11">
      <c r="K14693"/>
    </row>
    <row r="14694" spans="11:11">
      <c r="K14694"/>
    </row>
    <row r="14695" spans="11:11">
      <c r="K14695"/>
    </row>
    <row r="14696" spans="11:11">
      <c r="K14696"/>
    </row>
    <row r="14697" spans="11:11">
      <c r="K14697"/>
    </row>
    <row r="14698" spans="11:11">
      <c r="K14698"/>
    </row>
    <row r="14699" spans="11:11">
      <c r="K14699"/>
    </row>
    <row r="14700" spans="11:11">
      <c r="K14700"/>
    </row>
    <row r="14701" spans="11:11">
      <c r="K14701"/>
    </row>
    <row r="14702" spans="11:11">
      <c r="K14702"/>
    </row>
    <row r="14703" spans="11:11">
      <c r="K14703"/>
    </row>
    <row r="14704" spans="11:11">
      <c r="K14704"/>
    </row>
    <row r="14705" spans="11:11">
      <c r="K14705"/>
    </row>
    <row r="14706" spans="11:11">
      <c r="K14706"/>
    </row>
    <row r="14707" spans="11:11">
      <c r="K14707"/>
    </row>
    <row r="14708" spans="11:11">
      <c r="K14708"/>
    </row>
    <row r="14709" spans="11:11">
      <c r="K14709"/>
    </row>
    <row r="14710" spans="11:11">
      <c r="K14710"/>
    </row>
    <row r="14711" spans="11:11">
      <c r="K14711"/>
    </row>
    <row r="14712" spans="11:11">
      <c r="K14712"/>
    </row>
    <row r="14713" spans="11:11">
      <c r="K14713"/>
    </row>
    <row r="14714" spans="11:11">
      <c r="K14714"/>
    </row>
    <row r="14715" spans="11:11">
      <c r="K14715"/>
    </row>
    <row r="14716" spans="11:11">
      <c r="K14716"/>
    </row>
    <row r="14717" spans="11:11">
      <c r="K14717"/>
    </row>
    <row r="14718" spans="11:11">
      <c r="K14718"/>
    </row>
    <row r="14719" spans="11:11">
      <c r="K14719"/>
    </row>
    <row r="14720" spans="11:11">
      <c r="K14720"/>
    </row>
    <row r="14721" spans="11:11">
      <c r="K14721"/>
    </row>
    <row r="14722" spans="11:11">
      <c r="K14722"/>
    </row>
    <row r="14723" spans="11:11">
      <c r="K14723"/>
    </row>
    <row r="14724" spans="11:11">
      <c r="K14724"/>
    </row>
    <row r="14725" spans="11:11">
      <c r="K14725"/>
    </row>
    <row r="14726" spans="11:11">
      <c r="K14726"/>
    </row>
    <row r="14727" spans="11:11">
      <c r="K14727"/>
    </row>
    <row r="14728" spans="11:11">
      <c r="K14728"/>
    </row>
    <row r="14729" spans="11:11">
      <c r="K14729"/>
    </row>
    <row r="14730" spans="11:11">
      <c r="K14730"/>
    </row>
    <row r="14731" spans="11:11">
      <c r="K14731"/>
    </row>
    <row r="14732" spans="11:11">
      <c r="K14732"/>
    </row>
    <row r="14733" spans="11:11">
      <c r="K14733"/>
    </row>
    <row r="14734" spans="11:11">
      <c r="K14734"/>
    </row>
    <row r="14735" spans="11:11">
      <c r="K14735"/>
    </row>
    <row r="14736" spans="11:11">
      <c r="K14736"/>
    </row>
    <row r="14737" spans="11:11">
      <c r="K14737"/>
    </row>
    <row r="14738" spans="11:11">
      <c r="K14738"/>
    </row>
    <row r="14739" spans="11:11">
      <c r="K14739"/>
    </row>
    <row r="14740" spans="11:11">
      <c r="K14740"/>
    </row>
    <row r="14741" spans="11:11">
      <c r="K14741"/>
    </row>
    <row r="14742" spans="11:11">
      <c r="K14742"/>
    </row>
    <row r="14743" spans="11:11">
      <c r="K14743"/>
    </row>
    <row r="14744" spans="11:11">
      <c r="K14744"/>
    </row>
    <row r="14745" spans="11:11">
      <c r="K14745"/>
    </row>
    <row r="14746" spans="11:11">
      <c r="K14746"/>
    </row>
    <row r="14747" spans="11:11">
      <c r="K14747"/>
    </row>
    <row r="14748" spans="11:11">
      <c r="K14748"/>
    </row>
    <row r="14749" spans="11:11">
      <c r="K14749"/>
    </row>
    <row r="14750" spans="11:11">
      <c r="K14750"/>
    </row>
    <row r="14751" spans="11:11">
      <c r="K14751"/>
    </row>
    <row r="14752" spans="11:11">
      <c r="K14752"/>
    </row>
    <row r="14753" spans="11:11">
      <c r="K14753"/>
    </row>
    <row r="14754" spans="11:11">
      <c r="K14754"/>
    </row>
    <row r="14755" spans="11:11">
      <c r="K14755"/>
    </row>
    <row r="14756" spans="11:11">
      <c r="K14756"/>
    </row>
    <row r="14757" spans="11:11">
      <c r="K14757"/>
    </row>
    <row r="14758" spans="11:11">
      <c r="K14758"/>
    </row>
    <row r="14759" spans="11:11">
      <c r="K14759"/>
    </row>
    <row r="14760" spans="11:11">
      <c r="K14760"/>
    </row>
    <row r="14761" spans="11:11">
      <c r="K14761"/>
    </row>
    <row r="14762" spans="11:11">
      <c r="K14762"/>
    </row>
    <row r="14763" spans="11:11">
      <c r="K14763"/>
    </row>
    <row r="14764" spans="11:11">
      <c r="K14764"/>
    </row>
    <row r="14765" spans="11:11">
      <c r="K14765"/>
    </row>
    <row r="14766" spans="11:11">
      <c r="K14766"/>
    </row>
    <row r="14767" spans="11:11">
      <c r="K14767"/>
    </row>
    <row r="14768" spans="11:11">
      <c r="K14768"/>
    </row>
    <row r="14769" spans="11:11">
      <c r="K14769"/>
    </row>
    <row r="14770" spans="11:11">
      <c r="K14770"/>
    </row>
    <row r="14771" spans="11:11">
      <c r="K14771"/>
    </row>
    <row r="14772" spans="11:11">
      <c r="K14772"/>
    </row>
    <row r="14773" spans="11:11">
      <c r="K14773"/>
    </row>
    <row r="14774" spans="11:11">
      <c r="K14774"/>
    </row>
    <row r="14775" spans="11:11">
      <c r="K14775"/>
    </row>
    <row r="14776" spans="11:11">
      <c r="K14776"/>
    </row>
    <row r="14777" spans="11:11">
      <c r="K14777"/>
    </row>
    <row r="14778" spans="11:11">
      <c r="K14778"/>
    </row>
    <row r="14779" spans="11:11">
      <c r="K14779"/>
    </row>
    <row r="14780" spans="11:11">
      <c r="K14780"/>
    </row>
    <row r="14781" spans="11:11">
      <c r="K14781"/>
    </row>
    <row r="14782" spans="11:11">
      <c r="K14782"/>
    </row>
    <row r="14783" spans="11:11">
      <c r="K14783"/>
    </row>
    <row r="14784" spans="11:11">
      <c r="K14784"/>
    </row>
    <row r="14785" spans="11:11">
      <c r="K14785"/>
    </row>
    <row r="14786" spans="11:11">
      <c r="K14786"/>
    </row>
    <row r="14787" spans="11:11">
      <c r="K14787"/>
    </row>
    <row r="14788" spans="11:11">
      <c r="K14788"/>
    </row>
    <row r="14789" spans="11:11">
      <c r="K14789"/>
    </row>
    <row r="14790" spans="11:11">
      <c r="K14790"/>
    </row>
    <row r="14791" spans="11:11">
      <c r="K14791"/>
    </row>
    <row r="14792" spans="11:11">
      <c r="K14792"/>
    </row>
    <row r="14793" spans="11:11">
      <c r="K14793"/>
    </row>
    <row r="14794" spans="11:11">
      <c r="K14794"/>
    </row>
    <row r="14795" spans="11:11">
      <c r="K14795"/>
    </row>
    <row r="14796" spans="11:11">
      <c r="K14796"/>
    </row>
    <row r="14797" spans="11:11">
      <c r="K14797"/>
    </row>
    <row r="14798" spans="11:11">
      <c r="K14798"/>
    </row>
    <row r="14799" spans="11:11">
      <c r="K14799"/>
    </row>
    <row r="14800" spans="11:11">
      <c r="K14800"/>
    </row>
    <row r="14801" spans="11:11">
      <c r="K14801"/>
    </row>
    <row r="14802" spans="11:11">
      <c r="K14802"/>
    </row>
    <row r="14803" spans="11:11">
      <c r="K14803"/>
    </row>
    <row r="14804" spans="11:11">
      <c r="K14804"/>
    </row>
    <row r="14805" spans="11:11">
      <c r="K14805"/>
    </row>
    <row r="14806" spans="11:11">
      <c r="K14806"/>
    </row>
    <row r="14807" spans="11:11">
      <c r="K14807"/>
    </row>
    <row r="14808" spans="11:11">
      <c r="K14808"/>
    </row>
    <row r="14809" spans="11:11">
      <c r="K14809"/>
    </row>
    <row r="14810" spans="11:11">
      <c r="K14810"/>
    </row>
    <row r="14811" spans="11:11">
      <c r="K14811"/>
    </row>
    <row r="14812" spans="11:11">
      <c r="K14812"/>
    </row>
    <row r="14813" spans="11:11">
      <c r="K14813"/>
    </row>
    <row r="14814" spans="11:11">
      <c r="K14814"/>
    </row>
    <row r="14815" spans="11:11">
      <c r="K14815"/>
    </row>
    <row r="14816" spans="11:11">
      <c r="K14816"/>
    </row>
    <row r="14817" spans="11:11">
      <c r="K14817"/>
    </row>
    <row r="14818" spans="11:11">
      <c r="K14818"/>
    </row>
    <row r="14819" spans="11:11">
      <c r="K14819"/>
    </row>
    <row r="14820" spans="11:11">
      <c r="K14820"/>
    </row>
    <row r="14821" spans="11:11">
      <c r="K14821"/>
    </row>
    <row r="14822" spans="11:11">
      <c r="K14822"/>
    </row>
    <row r="14823" spans="11:11">
      <c r="K14823"/>
    </row>
    <row r="14824" spans="11:11">
      <c r="K14824"/>
    </row>
    <row r="14825" spans="11:11">
      <c r="K14825"/>
    </row>
    <row r="14826" spans="11:11">
      <c r="K14826"/>
    </row>
    <row r="14827" spans="11:11">
      <c r="K14827"/>
    </row>
    <row r="14828" spans="11:11">
      <c r="K14828"/>
    </row>
    <row r="14829" spans="11:11">
      <c r="K14829"/>
    </row>
    <row r="14830" spans="11:11">
      <c r="K14830"/>
    </row>
    <row r="14831" spans="11:11">
      <c r="K14831"/>
    </row>
    <row r="14832" spans="11:11">
      <c r="K14832"/>
    </row>
    <row r="14833" spans="11:11">
      <c r="K14833"/>
    </row>
    <row r="14834" spans="11:11">
      <c r="K14834"/>
    </row>
    <row r="14835" spans="11:11">
      <c r="K14835"/>
    </row>
    <row r="14836" spans="11:11">
      <c r="K14836"/>
    </row>
    <row r="14837" spans="11:11">
      <c r="K14837"/>
    </row>
    <row r="14838" spans="11:11">
      <c r="K14838"/>
    </row>
    <row r="14839" spans="11:11">
      <c r="K14839"/>
    </row>
    <row r="14840" spans="11:11">
      <c r="K14840"/>
    </row>
    <row r="14841" spans="11:11">
      <c r="K14841"/>
    </row>
    <row r="14842" spans="11:11">
      <c r="K14842"/>
    </row>
    <row r="14843" spans="11:11">
      <c r="K14843"/>
    </row>
    <row r="14844" spans="11:11">
      <c r="K14844"/>
    </row>
    <row r="14845" spans="11:11">
      <c r="K14845"/>
    </row>
    <row r="14846" spans="11:11">
      <c r="K14846"/>
    </row>
    <row r="14847" spans="11:11">
      <c r="K14847"/>
    </row>
    <row r="14848" spans="11:11">
      <c r="K14848"/>
    </row>
    <row r="14849" spans="11:11">
      <c r="K14849"/>
    </row>
    <row r="14850" spans="11:11">
      <c r="K14850"/>
    </row>
    <row r="14851" spans="11:11">
      <c r="K14851"/>
    </row>
    <row r="14852" spans="11:11">
      <c r="K14852"/>
    </row>
    <row r="14853" spans="11:11">
      <c r="K14853"/>
    </row>
    <row r="14854" spans="11:11">
      <c r="K14854"/>
    </row>
    <row r="14855" spans="11:11">
      <c r="K14855"/>
    </row>
    <row r="14856" spans="11:11">
      <c r="K14856"/>
    </row>
    <row r="14857" spans="11:11">
      <c r="K14857"/>
    </row>
    <row r="14858" spans="11:11">
      <c r="K14858"/>
    </row>
    <row r="14859" spans="11:11">
      <c r="K14859"/>
    </row>
    <row r="14860" spans="11:11">
      <c r="K14860"/>
    </row>
    <row r="14861" spans="11:11">
      <c r="K14861"/>
    </row>
    <row r="14862" spans="11:11">
      <c r="K14862"/>
    </row>
    <row r="14863" spans="11:11">
      <c r="K14863"/>
    </row>
    <row r="14864" spans="11:11">
      <c r="K14864"/>
    </row>
    <row r="14865" spans="11:11">
      <c r="K14865"/>
    </row>
    <row r="14866" spans="11:11">
      <c r="K14866"/>
    </row>
    <row r="14867" spans="11:11">
      <c r="K14867"/>
    </row>
    <row r="14868" spans="11:11">
      <c r="K14868"/>
    </row>
    <row r="14869" spans="11:11">
      <c r="K14869"/>
    </row>
    <row r="14870" spans="11:11">
      <c r="K14870"/>
    </row>
    <row r="14871" spans="11:11">
      <c r="K14871"/>
    </row>
    <row r="14872" spans="11:11">
      <c r="K14872"/>
    </row>
    <row r="14873" spans="11:11">
      <c r="K14873"/>
    </row>
    <row r="14874" spans="11:11">
      <c r="K14874"/>
    </row>
    <row r="14875" spans="11:11">
      <c r="K14875"/>
    </row>
    <row r="14876" spans="11:11">
      <c r="K14876"/>
    </row>
    <row r="14877" spans="11:11">
      <c r="K14877"/>
    </row>
    <row r="14878" spans="11:11">
      <c r="K14878"/>
    </row>
    <row r="14879" spans="11:11">
      <c r="K14879"/>
    </row>
    <row r="14880" spans="11:11">
      <c r="K14880"/>
    </row>
    <row r="14881" spans="11:11">
      <c r="K14881"/>
    </row>
    <row r="14882" spans="11:11">
      <c r="K14882"/>
    </row>
    <row r="14883" spans="11:11">
      <c r="K14883"/>
    </row>
    <row r="14884" spans="11:11">
      <c r="K14884"/>
    </row>
    <row r="14885" spans="11:11">
      <c r="K14885"/>
    </row>
    <row r="14886" spans="11:11">
      <c r="K14886"/>
    </row>
    <row r="14887" spans="11:11">
      <c r="K14887"/>
    </row>
    <row r="14888" spans="11:11">
      <c r="K14888"/>
    </row>
    <row r="14889" spans="11:11">
      <c r="K14889"/>
    </row>
    <row r="14890" spans="11:11">
      <c r="K14890"/>
    </row>
    <row r="14891" spans="11:11">
      <c r="K14891"/>
    </row>
    <row r="14892" spans="11:11">
      <c r="K14892"/>
    </row>
    <row r="14893" spans="11:11">
      <c r="K14893"/>
    </row>
    <row r="14894" spans="11:11">
      <c r="K14894"/>
    </row>
    <row r="14895" spans="11:11">
      <c r="K14895"/>
    </row>
    <row r="14896" spans="11:11">
      <c r="K14896"/>
    </row>
    <row r="14897" spans="11:11">
      <c r="K14897"/>
    </row>
    <row r="14898" spans="11:11">
      <c r="K14898"/>
    </row>
    <row r="14899" spans="11:11">
      <c r="K14899"/>
    </row>
    <row r="14900" spans="11:11">
      <c r="K14900"/>
    </row>
    <row r="14901" spans="11:11">
      <c r="K14901"/>
    </row>
    <row r="14902" spans="11:11">
      <c r="K14902"/>
    </row>
    <row r="14903" spans="11:11">
      <c r="K14903"/>
    </row>
    <row r="14904" spans="11:11">
      <c r="K14904"/>
    </row>
    <row r="14905" spans="11:11">
      <c r="K14905"/>
    </row>
    <row r="14906" spans="11:11">
      <c r="K14906"/>
    </row>
    <row r="14907" spans="11:11">
      <c r="K14907"/>
    </row>
    <row r="14908" spans="11:11">
      <c r="K14908"/>
    </row>
    <row r="14909" spans="11:11">
      <c r="K14909"/>
    </row>
    <row r="14910" spans="11:11">
      <c r="K14910"/>
    </row>
    <row r="14911" spans="11:11">
      <c r="K14911"/>
    </row>
    <row r="14912" spans="11:11">
      <c r="K14912"/>
    </row>
    <row r="14913" spans="11:11">
      <c r="K14913"/>
    </row>
    <row r="14914" spans="11:11">
      <c r="K14914"/>
    </row>
    <row r="14915" spans="11:11">
      <c r="K14915"/>
    </row>
    <row r="14916" spans="11:11">
      <c r="K14916"/>
    </row>
    <row r="14917" spans="11:11">
      <c r="K14917"/>
    </row>
    <row r="14918" spans="11:11">
      <c r="K14918"/>
    </row>
    <row r="14919" spans="11:11">
      <c r="K14919"/>
    </row>
    <row r="14920" spans="11:11">
      <c r="K14920"/>
    </row>
    <row r="14921" spans="11:11">
      <c r="K14921"/>
    </row>
    <row r="14922" spans="11:11">
      <c r="K14922"/>
    </row>
    <row r="14923" spans="11:11">
      <c r="K14923"/>
    </row>
    <row r="14924" spans="11:11">
      <c r="K14924"/>
    </row>
    <row r="14925" spans="11:11">
      <c r="K14925"/>
    </row>
    <row r="14926" spans="11:11">
      <c r="K14926"/>
    </row>
    <row r="14927" spans="11:11">
      <c r="K14927"/>
    </row>
    <row r="14928" spans="11:11">
      <c r="K14928"/>
    </row>
    <row r="14929" spans="11:11">
      <c r="K14929"/>
    </row>
    <row r="14930" spans="11:11">
      <c r="K14930"/>
    </row>
    <row r="14931" spans="11:11">
      <c r="K14931"/>
    </row>
    <row r="14932" spans="11:11">
      <c r="K14932"/>
    </row>
    <row r="14933" spans="11:11">
      <c r="K14933"/>
    </row>
    <row r="14934" spans="11:11">
      <c r="K14934"/>
    </row>
    <row r="14935" spans="11:11">
      <c r="K14935"/>
    </row>
    <row r="14936" spans="11:11">
      <c r="K14936"/>
    </row>
    <row r="14937" spans="11:11">
      <c r="K14937"/>
    </row>
    <row r="14938" spans="11:11">
      <c r="K14938"/>
    </row>
    <row r="14939" spans="11:11">
      <c r="K14939"/>
    </row>
    <row r="14940" spans="11:11">
      <c r="K14940"/>
    </row>
    <row r="14941" spans="11:11">
      <c r="K14941"/>
    </row>
    <row r="14942" spans="11:11">
      <c r="K14942"/>
    </row>
    <row r="14943" spans="11:11">
      <c r="K14943"/>
    </row>
    <row r="14944" spans="11:11">
      <c r="K14944"/>
    </row>
    <row r="14945" spans="11:11">
      <c r="K14945"/>
    </row>
    <row r="14946" spans="11:11">
      <c r="K14946"/>
    </row>
    <row r="14947" spans="11:11">
      <c r="K14947"/>
    </row>
    <row r="14948" spans="11:11">
      <c r="K14948"/>
    </row>
    <row r="14949" spans="11:11">
      <c r="K14949"/>
    </row>
    <row r="14950" spans="11:11">
      <c r="K14950"/>
    </row>
    <row r="14951" spans="11:11">
      <c r="K14951"/>
    </row>
    <row r="14952" spans="11:11">
      <c r="K14952"/>
    </row>
    <row r="14953" spans="11:11">
      <c r="K14953"/>
    </row>
    <row r="14954" spans="11:11">
      <c r="K14954"/>
    </row>
    <row r="14955" spans="11:11">
      <c r="K14955"/>
    </row>
    <row r="14956" spans="11:11">
      <c r="K14956"/>
    </row>
    <row r="14957" spans="11:11">
      <c r="K14957"/>
    </row>
    <row r="14958" spans="11:11">
      <c r="K14958"/>
    </row>
    <row r="14959" spans="11:11">
      <c r="K14959"/>
    </row>
    <row r="14960" spans="11:11">
      <c r="K14960"/>
    </row>
    <row r="14961" spans="11:11">
      <c r="K14961"/>
    </row>
    <row r="14962" spans="11:11">
      <c r="K14962"/>
    </row>
    <row r="14963" spans="11:11">
      <c r="K14963"/>
    </row>
    <row r="14964" spans="11:11">
      <c r="K14964"/>
    </row>
    <row r="14965" spans="11:11">
      <c r="K14965"/>
    </row>
    <row r="14966" spans="11:11">
      <c r="K14966"/>
    </row>
    <row r="14967" spans="11:11">
      <c r="K14967"/>
    </row>
    <row r="14968" spans="11:11">
      <c r="K14968"/>
    </row>
    <row r="14969" spans="11:11">
      <c r="K14969"/>
    </row>
    <row r="14970" spans="11:11">
      <c r="K14970"/>
    </row>
    <row r="14971" spans="11:11">
      <c r="K14971"/>
    </row>
    <row r="14972" spans="11:11">
      <c r="K14972"/>
    </row>
    <row r="14973" spans="11:11">
      <c r="K14973"/>
    </row>
    <row r="14974" spans="11:11">
      <c r="K14974"/>
    </row>
    <row r="14975" spans="11:11">
      <c r="K14975"/>
    </row>
    <row r="14976" spans="11:11">
      <c r="K14976"/>
    </row>
    <row r="14977" spans="11:11">
      <c r="K14977"/>
    </row>
    <row r="14978" spans="11:11">
      <c r="K14978"/>
    </row>
    <row r="14979" spans="11:11">
      <c r="K14979"/>
    </row>
    <row r="14980" spans="11:11">
      <c r="K14980"/>
    </row>
    <row r="14981" spans="11:11">
      <c r="K14981"/>
    </row>
    <row r="14982" spans="11:11">
      <c r="K14982"/>
    </row>
    <row r="14983" spans="11:11">
      <c r="K14983"/>
    </row>
    <row r="14984" spans="11:11">
      <c r="K14984"/>
    </row>
    <row r="14985" spans="11:11">
      <c r="K14985"/>
    </row>
    <row r="14986" spans="11:11">
      <c r="K14986"/>
    </row>
    <row r="14987" spans="11:11">
      <c r="K14987"/>
    </row>
    <row r="14988" spans="11:11">
      <c r="K14988"/>
    </row>
    <row r="14989" spans="11:11">
      <c r="K14989"/>
    </row>
    <row r="14990" spans="11:11">
      <c r="K14990"/>
    </row>
    <row r="14991" spans="11:11">
      <c r="K14991"/>
    </row>
    <row r="14992" spans="11:11">
      <c r="K14992"/>
    </row>
    <row r="14993" spans="11:11">
      <c r="K14993"/>
    </row>
    <row r="14994" spans="11:11">
      <c r="K14994"/>
    </row>
    <row r="14995" spans="11:11">
      <c r="K14995"/>
    </row>
    <row r="14996" spans="11:11">
      <c r="K14996"/>
    </row>
    <row r="14997" spans="11:11">
      <c r="K14997"/>
    </row>
    <row r="14998" spans="11:11">
      <c r="K14998"/>
    </row>
    <row r="14999" spans="11:11">
      <c r="K14999"/>
    </row>
    <row r="15000" spans="11:11">
      <c r="K15000"/>
    </row>
    <row r="15001" spans="11:11">
      <c r="K15001"/>
    </row>
    <row r="15002" spans="11:11">
      <c r="K15002"/>
    </row>
    <row r="15003" spans="11:11">
      <c r="K15003"/>
    </row>
    <row r="15004" spans="11:11">
      <c r="K15004"/>
    </row>
    <row r="15005" spans="11:11">
      <c r="K15005"/>
    </row>
    <row r="15006" spans="11:11">
      <c r="K15006"/>
    </row>
    <row r="15007" spans="11:11">
      <c r="K15007"/>
    </row>
    <row r="15008" spans="11:11">
      <c r="K15008"/>
    </row>
    <row r="15009" spans="11:11">
      <c r="K15009"/>
    </row>
    <row r="15010" spans="11:11">
      <c r="K15010"/>
    </row>
    <row r="15011" spans="11:11">
      <c r="K15011"/>
    </row>
    <row r="15012" spans="11:11">
      <c r="K15012"/>
    </row>
    <row r="15013" spans="11:11">
      <c r="K15013"/>
    </row>
    <row r="15014" spans="11:11">
      <c r="K15014"/>
    </row>
    <row r="15015" spans="11:11">
      <c r="K15015"/>
    </row>
    <row r="15016" spans="11:11">
      <c r="K15016"/>
    </row>
    <row r="15017" spans="11:11">
      <c r="K15017"/>
    </row>
    <row r="15018" spans="11:11">
      <c r="K15018"/>
    </row>
    <row r="15019" spans="11:11">
      <c r="K15019"/>
    </row>
    <row r="15020" spans="11:11">
      <c r="K15020"/>
    </row>
    <row r="15021" spans="11:11">
      <c r="K15021"/>
    </row>
    <row r="15022" spans="11:11">
      <c r="K15022"/>
    </row>
    <row r="15023" spans="11:11">
      <c r="K15023"/>
    </row>
    <row r="15024" spans="11:11">
      <c r="K15024"/>
    </row>
    <row r="15025" spans="11:11">
      <c r="K15025"/>
    </row>
    <row r="15026" spans="11:11">
      <c r="K15026"/>
    </row>
    <row r="15027" spans="11:11">
      <c r="K15027"/>
    </row>
    <row r="15028" spans="11:11">
      <c r="K15028"/>
    </row>
    <row r="15029" spans="11:11">
      <c r="K15029"/>
    </row>
    <row r="15030" spans="11:11">
      <c r="K15030"/>
    </row>
    <row r="15031" spans="11:11">
      <c r="K15031"/>
    </row>
    <row r="15032" spans="11:11">
      <c r="K15032"/>
    </row>
    <row r="15033" spans="11:11">
      <c r="K15033"/>
    </row>
    <row r="15034" spans="11:11">
      <c r="K15034"/>
    </row>
    <row r="15035" spans="11:11">
      <c r="K15035"/>
    </row>
    <row r="15036" spans="11:11">
      <c r="K15036"/>
    </row>
    <row r="15037" spans="11:11">
      <c r="K15037"/>
    </row>
    <row r="15038" spans="11:11">
      <c r="K15038"/>
    </row>
    <row r="15039" spans="11:11">
      <c r="K15039"/>
    </row>
    <row r="15040" spans="11:11">
      <c r="K15040"/>
    </row>
    <row r="15041" spans="11:11">
      <c r="K15041"/>
    </row>
    <row r="15042" spans="11:11">
      <c r="K15042"/>
    </row>
    <row r="15043" spans="11:11">
      <c r="K15043"/>
    </row>
    <row r="15044" spans="11:11">
      <c r="K15044"/>
    </row>
    <row r="15045" spans="11:11">
      <c r="K15045"/>
    </row>
    <row r="15046" spans="11:11">
      <c r="K15046"/>
    </row>
    <row r="15047" spans="11:11">
      <c r="K15047"/>
    </row>
    <row r="15048" spans="11:11">
      <c r="K15048"/>
    </row>
    <row r="15049" spans="11:11">
      <c r="K15049"/>
    </row>
    <row r="15050" spans="11:11">
      <c r="K15050"/>
    </row>
    <row r="15051" spans="11:11">
      <c r="K15051"/>
    </row>
    <row r="15052" spans="11:11">
      <c r="K15052"/>
    </row>
    <row r="15053" spans="11:11">
      <c r="K15053"/>
    </row>
    <row r="15054" spans="11:11">
      <c r="K15054"/>
    </row>
    <row r="15055" spans="11:11">
      <c r="K15055"/>
    </row>
    <row r="15056" spans="11:11">
      <c r="K15056"/>
    </row>
    <row r="15057" spans="11:11">
      <c r="K15057"/>
    </row>
    <row r="15058" spans="11:11">
      <c r="K15058"/>
    </row>
    <row r="15059" spans="11:11">
      <c r="K15059"/>
    </row>
    <row r="15060" spans="11:11">
      <c r="K15060"/>
    </row>
    <row r="15061" spans="11:11">
      <c r="K15061"/>
    </row>
    <row r="15062" spans="11:11">
      <c r="K15062"/>
    </row>
    <row r="15063" spans="11:11">
      <c r="K15063"/>
    </row>
    <row r="15064" spans="11:11">
      <c r="K15064"/>
    </row>
    <row r="15065" spans="11:11">
      <c r="K15065"/>
    </row>
    <row r="15066" spans="11:11">
      <c r="K15066"/>
    </row>
    <row r="15067" spans="11:11">
      <c r="K15067"/>
    </row>
    <row r="15068" spans="11:11">
      <c r="K15068"/>
    </row>
    <row r="15069" spans="11:11">
      <c r="K15069"/>
    </row>
    <row r="15070" spans="11:11">
      <c r="K15070"/>
    </row>
    <row r="15071" spans="11:11">
      <c r="K15071"/>
    </row>
    <row r="15072" spans="11:11">
      <c r="K15072"/>
    </row>
    <row r="15073" spans="11:11">
      <c r="K15073"/>
    </row>
    <row r="15074" spans="11:11">
      <c r="K15074"/>
    </row>
    <row r="15075" spans="11:11">
      <c r="K15075"/>
    </row>
    <row r="15076" spans="11:11">
      <c r="K15076"/>
    </row>
    <row r="15077" spans="11:11">
      <c r="K15077"/>
    </row>
    <row r="15078" spans="11:11">
      <c r="K15078"/>
    </row>
    <row r="15079" spans="11:11">
      <c r="K15079"/>
    </row>
    <row r="15080" spans="11:11">
      <c r="K15080"/>
    </row>
    <row r="15081" spans="11:11">
      <c r="K15081"/>
    </row>
    <row r="15082" spans="11:11">
      <c r="K15082"/>
    </row>
    <row r="15083" spans="11:11">
      <c r="K15083"/>
    </row>
    <row r="15084" spans="11:11">
      <c r="K15084"/>
    </row>
    <row r="15085" spans="11:11">
      <c r="K15085"/>
    </row>
    <row r="15086" spans="11:11">
      <c r="K15086"/>
    </row>
    <row r="15087" spans="11:11">
      <c r="K15087"/>
    </row>
    <row r="15088" spans="11:11">
      <c r="K15088"/>
    </row>
    <row r="15089" spans="11:11">
      <c r="K15089"/>
    </row>
    <row r="15090" spans="11:11">
      <c r="K15090"/>
    </row>
    <row r="15091" spans="11:11">
      <c r="K15091"/>
    </row>
    <row r="15092" spans="11:11">
      <c r="K15092"/>
    </row>
    <row r="15093" spans="11:11">
      <c r="K15093"/>
    </row>
    <row r="15094" spans="11:11">
      <c r="K15094"/>
    </row>
    <row r="15095" spans="11:11">
      <c r="K15095"/>
    </row>
    <row r="15096" spans="11:11">
      <c r="K15096"/>
    </row>
    <row r="15097" spans="11:11">
      <c r="K15097"/>
    </row>
    <row r="15098" spans="11:11">
      <c r="K15098"/>
    </row>
    <row r="15099" spans="11:11">
      <c r="K15099"/>
    </row>
    <row r="15100" spans="11:11">
      <c r="K15100"/>
    </row>
    <row r="15101" spans="11:11">
      <c r="K15101"/>
    </row>
    <row r="15102" spans="11:11">
      <c r="K15102"/>
    </row>
    <row r="15103" spans="11:11">
      <c r="K15103"/>
    </row>
    <row r="15104" spans="11:11">
      <c r="K15104"/>
    </row>
    <row r="15105" spans="11:11">
      <c r="K15105"/>
    </row>
    <row r="15106" spans="11:11">
      <c r="K15106"/>
    </row>
    <row r="15107" spans="11:11">
      <c r="K15107"/>
    </row>
    <row r="15108" spans="11:11">
      <c r="K15108"/>
    </row>
    <row r="15109" spans="11:11">
      <c r="K15109"/>
    </row>
    <row r="15110" spans="11:11">
      <c r="K15110"/>
    </row>
    <row r="15111" spans="11:11">
      <c r="K15111"/>
    </row>
    <row r="15112" spans="11:11">
      <c r="K15112"/>
    </row>
    <row r="15113" spans="11:11">
      <c r="K15113"/>
    </row>
    <row r="15114" spans="11:11">
      <c r="K15114"/>
    </row>
    <row r="15115" spans="11:11">
      <c r="K15115"/>
    </row>
    <row r="15116" spans="11:11">
      <c r="K15116"/>
    </row>
    <row r="15117" spans="11:11">
      <c r="K15117"/>
    </row>
    <row r="15118" spans="11:11">
      <c r="K15118"/>
    </row>
    <row r="15119" spans="11:11">
      <c r="K15119"/>
    </row>
    <row r="15120" spans="11:11">
      <c r="K15120"/>
    </row>
    <row r="15121" spans="11:11">
      <c r="K15121"/>
    </row>
    <row r="15122" spans="11:11">
      <c r="K15122"/>
    </row>
    <row r="15123" spans="11:11">
      <c r="K15123"/>
    </row>
    <row r="15124" spans="11:11">
      <c r="K15124"/>
    </row>
    <row r="15125" spans="11:11">
      <c r="K15125"/>
    </row>
    <row r="15126" spans="11:11">
      <c r="K15126"/>
    </row>
    <row r="15127" spans="11:11">
      <c r="K15127"/>
    </row>
    <row r="15128" spans="11:11">
      <c r="K15128"/>
    </row>
    <row r="15129" spans="11:11">
      <c r="K15129"/>
    </row>
    <row r="15130" spans="11:11">
      <c r="K15130"/>
    </row>
    <row r="15131" spans="11:11">
      <c r="K15131"/>
    </row>
    <row r="15132" spans="11:11">
      <c r="K15132"/>
    </row>
    <row r="15133" spans="11:11">
      <c r="K15133"/>
    </row>
    <row r="15134" spans="11:11">
      <c r="K15134"/>
    </row>
    <row r="15135" spans="11:11">
      <c r="K15135"/>
    </row>
    <row r="15136" spans="11:11">
      <c r="K15136"/>
    </row>
    <row r="15137" spans="11:11">
      <c r="K15137"/>
    </row>
    <row r="15138" spans="11:11">
      <c r="K15138"/>
    </row>
    <row r="15139" spans="11:11">
      <c r="K15139"/>
    </row>
    <row r="15140" spans="11:11">
      <c r="K15140"/>
    </row>
    <row r="15141" spans="11:11">
      <c r="K15141"/>
    </row>
    <row r="15142" spans="11:11">
      <c r="K15142"/>
    </row>
    <row r="15143" spans="11:11">
      <c r="K15143"/>
    </row>
    <row r="15144" spans="11:11">
      <c r="K15144"/>
    </row>
    <row r="15145" spans="11:11">
      <c r="K15145"/>
    </row>
    <row r="15146" spans="11:11">
      <c r="K15146"/>
    </row>
    <row r="15147" spans="11:11">
      <c r="K15147"/>
    </row>
    <row r="15148" spans="11:11">
      <c r="K15148"/>
    </row>
    <row r="15149" spans="11:11">
      <c r="K15149"/>
    </row>
    <row r="15150" spans="11:11">
      <c r="K15150"/>
    </row>
    <row r="15151" spans="11:11">
      <c r="K15151"/>
    </row>
    <row r="15152" spans="11:11">
      <c r="K15152"/>
    </row>
    <row r="15153" spans="11:11">
      <c r="K15153"/>
    </row>
    <row r="15154" spans="11:11">
      <c r="K15154"/>
    </row>
    <row r="15155" spans="11:11">
      <c r="K15155"/>
    </row>
    <row r="15156" spans="11:11">
      <c r="K15156"/>
    </row>
    <row r="15157" spans="11:11">
      <c r="K15157"/>
    </row>
    <row r="15158" spans="11:11">
      <c r="K15158"/>
    </row>
    <row r="15159" spans="11:11">
      <c r="K15159"/>
    </row>
    <row r="15160" spans="11:11">
      <c r="K15160"/>
    </row>
    <row r="15161" spans="11:11">
      <c r="K15161"/>
    </row>
    <row r="15162" spans="11:11">
      <c r="K15162"/>
    </row>
    <row r="15163" spans="11:11">
      <c r="K15163"/>
    </row>
    <row r="15164" spans="11:11">
      <c r="K15164"/>
    </row>
    <row r="15165" spans="11:11">
      <c r="K15165"/>
    </row>
    <row r="15166" spans="11:11">
      <c r="K15166"/>
    </row>
    <row r="15167" spans="11:11">
      <c r="K15167"/>
    </row>
    <row r="15168" spans="11:11">
      <c r="K15168"/>
    </row>
    <row r="15169" spans="11:11">
      <c r="K15169"/>
    </row>
    <row r="15170" spans="11:11">
      <c r="K15170"/>
    </row>
    <row r="15171" spans="11:11">
      <c r="K15171"/>
    </row>
    <row r="15172" spans="11:11">
      <c r="K15172"/>
    </row>
    <row r="15173" spans="11:11">
      <c r="K15173"/>
    </row>
    <row r="15174" spans="11:11">
      <c r="K15174"/>
    </row>
    <row r="15175" spans="11:11">
      <c r="K15175"/>
    </row>
    <row r="15176" spans="11:11">
      <c r="K15176"/>
    </row>
    <row r="15177" spans="11:11">
      <c r="K15177"/>
    </row>
    <row r="15178" spans="11:11">
      <c r="K15178"/>
    </row>
    <row r="15179" spans="11:11">
      <c r="K15179"/>
    </row>
    <row r="15180" spans="11:11">
      <c r="K15180"/>
    </row>
    <row r="15181" spans="11:11">
      <c r="K15181"/>
    </row>
    <row r="15182" spans="11:11">
      <c r="K15182"/>
    </row>
    <row r="15183" spans="11:11">
      <c r="K15183"/>
    </row>
    <row r="15184" spans="11:11">
      <c r="K15184"/>
    </row>
    <row r="15185" spans="11:11">
      <c r="K15185"/>
    </row>
    <row r="15186" spans="11:11">
      <c r="K15186"/>
    </row>
    <row r="15187" spans="11:11">
      <c r="K15187"/>
    </row>
    <row r="15188" spans="11:11">
      <c r="K15188"/>
    </row>
    <row r="15189" spans="11:11">
      <c r="K15189"/>
    </row>
    <row r="15190" spans="11:11">
      <c r="K15190"/>
    </row>
    <row r="15191" spans="11:11">
      <c r="K15191"/>
    </row>
    <row r="15192" spans="11:11">
      <c r="K15192"/>
    </row>
    <row r="15193" spans="11:11">
      <c r="K15193"/>
    </row>
    <row r="15194" spans="11:11">
      <c r="K15194"/>
    </row>
    <row r="15195" spans="11:11">
      <c r="K15195"/>
    </row>
    <row r="15196" spans="11:11">
      <c r="K15196"/>
    </row>
    <row r="15197" spans="11:11">
      <c r="K15197"/>
    </row>
    <row r="15198" spans="11:11">
      <c r="K15198"/>
    </row>
    <row r="15199" spans="11:11">
      <c r="K15199"/>
    </row>
    <row r="15200" spans="11:11">
      <c r="K15200"/>
    </row>
    <row r="15201" spans="11:11">
      <c r="K15201"/>
    </row>
    <row r="15202" spans="11:11">
      <c r="K15202"/>
    </row>
    <row r="15203" spans="11:11">
      <c r="K15203"/>
    </row>
    <row r="15204" spans="11:11">
      <c r="K15204"/>
    </row>
    <row r="15205" spans="11:11">
      <c r="K15205"/>
    </row>
    <row r="15206" spans="11:11">
      <c r="K15206"/>
    </row>
    <row r="15207" spans="11:11">
      <c r="K15207"/>
    </row>
    <row r="15208" spans="11:11">
      <c r="K15208"/>
    </row>
    <row r="15209" spans="11:11">
      <c r="K15209"/>
    </row>
    <row r="15210" spans="11:11">
      <c r="K15210"/>
    </row>
    <row r="15211" spans="11:11">
      <c r="K15211"/>
    </row>
    <row r="15212" spans="11:11">
      <c r="K15212"/>
    </row>
    <row r="15213" spans="11:11">
      <c r="K15213"/>
    </row>
    <row r="15214" spans="11:11">
      <c r="K15214"/>
    </row>
    <row r="15215" spans="11:11">
      <c r="K15215"/>
    </row>
    <row r="15216" spans="11:11">
      <c r="K15216"/>
    </row>
    <row r="15217" spans="11:11">
      <c r="K15217"/>
    </row>
    <row r="15218" spans="11:11">
      <c r="K15218"/>
    </row>
    <row r="15219" spans="11:11">
      <c r="K15219"/>
    </row>
    <row r="15220" spans="11:11">
      <c r="K15220"/>
    </row>
    <row r="15221" spans="11:11">
      <c r="K15221"/>
    </row>
    <row r="15222" spans="11:11">
      <c r="K15222"/>
    </row>
    <row r="15223" spans="11:11">
      <c r="K15223"/>
    </row>
    <row r="15224" spans="11:11">
      <c r="K15224"/>
    </row>
    <row r="15225" spans="11:11">
      <c r="K15225"/>
    </row>
    <row r="15226" spans="11:11">
      <c r="K15226"/>
    </row>
    <row r="15227" spans="11:11">
      <c r="K15227"/>
    </row>
    <row r="15228" spans="11:11">
      <c r="K15228"/>
    </row>
    <row r="15229" spans="11:11">
      <c r="K15229"/>
    </row>
    <row r="15230" spans="11:11">
      <c r="K15230"/>
    </row>
    <row r="15231" spans="11:11">
      <c r="K15231"/>
    </row>
    <row r="15232" spans="11:11">
      <c r="K15232"/>
    </row>
    <row r="15233" spans="11:11">
      <c r="K15233"/>
    </row>
    <row r="15234" spans="11:11">
      <c r="K15234"/>
    </row>
    <row r="15235" spans="11:11">
      <c r="K15235"/>
    </row>
    <row r="15236" spans="11:11">
      <c r="K15236"/>
    </row>
    <row r="15237" spans="11:11">
      <c r="K15237"/>
    </row>
    <row r="15238" spans="11:11">
      <c r="K15238"/>
    </row>
    <row r="15239" spans="11:11">
      <c r="K15239"/>
    </row>
    <row r="15240" spans="11:11">
      <c r="K15240"/>
    </row>
    <row r="15241" spans="11:11">
      <c r="K15241"/>
    </row>
    <row r="15242" spans="11:11">
      <c r="K15242"/>
    </row>
    <row r="15243" spans="11:11">
      <c r="K15243"/>
    </row>
    <row r="15244" spans="11:11">
      <c r="K15244"/>
    </row>
    <row r="15245" spans="11:11">
      <c r="K15245"/>
    </row>
    <row r="15246" spans="11:11">
      <c r="K15246"/>
    </row>
    <row r="15247" spans="11:11">
      <c r="K15247"/>
    </row>
    <row r="15248" spans="11:11">
      <c r="K15248"/>
    </row>
    <row r="15249" spans="11:11">
      <c r="K15249"/>
    </row>
    <row r="15250" spans="11:11">
      <c r="K15250"/>
    </row>
    <row r="15251" spans="11:11">
      <c r="K15251"/>
    </row>
    <row r="15252" spans="11:11">
      <c r="K15252"/>
    </row>
    <row r="15253" spans="11:11">
      <c r="K15253"/>
    </row>
    <row r="15254" spans="11:11">
      <c r="K15254"/>
    </row>
    <row r="15255" spans="11:11">
      <c r="K15255"/>
    </row>
    <row r="15256" spans="11:11">
      <c r="K15256"/>
    </row>
    <row r="15257" spans="11:11">
      <c r="K15257"/>
    </row>
    <row r="15258" spans="11:11">
      <c r="K15258"/>
    </row>
    <row r="15259" spans="11:11">
      <c r="K15259"/>
    </row>
    <row r="15260" spans="11:11">
      <c r="K15260"/>
    </row>
    <row r="15261" spans="11:11">
      <c r="K15261"/>
    </row>
    <row r="15262" spans="11:11">
      <c r="K15262"/>
    </row>
    <row r="15263" spans="11:11">
      <c r="K15263"/>
    </row>
    <row r="15264" spans="11:11">
      <c r="K15264"/>
    </row>
    <row r="15265" spans="11:11">
      <c r="K15265"/>
    </row>
    <row r="15266" spans="11:11">
      <c r="K15266"/>
    </row>
    <row r="15267" spans="11:11">
      <c r="K15267"/>
    </row>
    <row r="15268" spans="11:11">
      <c r="K15268"/>
    </row>
    <row r="15269" spans="11:11">
      <c r="K15269"/>
    </row>
    <row r="15270" spans="11:11">
      <c r="K15270"/>
    </row>
    <row r="15271" spans="11:11">
      <c r="K15271"/>
    </row>
    <row r="15272" spans="11:11">
      <c r="K15272"/>
    </row>
    <row r="15273" spans="11:11">
      <c r="K15273"/>
    </row>
    <row r="15274" spans="11:11">
      <c r="K15274"/>
    </row>
    <row r="15275" spans="11:11">
      <c r="K15275"/>
    </row>
    <row r="15276" spans="11:11">
      <c r="K15276"/>
    </row>
    <row r="15277" spans="11:11">
      <c r="K15277"/>
    </row>
    <row r="15278" spans="11:11">
      <c r="K15278"/>
    </row>
    <row r="15279" spans="11:11">
      <c r="K15279"/>
    </row>
    <row r="15280" spans="11:11">
      <c r="K15280"/>
    </row>
    <row r="15281" spans="11:11">
      <c r="K15281"/>
    </row>
    <row r="15282" spans="11:11">
      <c r="K15282"/>
    </row>
    <row r="15283" spans="11:11">
      <c r="K15283"/>
    </row>
    <row r="15284" spans="11:11">
      <c r="K15284"/>
    </row>
    <row r="15285" spans="11:11">
      <c r="K15285"/>
    </row>
    <row r="15286" spans="11:11">
      <c r="K15286"/>
    </row>
    <row r="15287" spans="11:11">
      <c r="K15287"/>
    </row>
    <row r="15288" spans="11:11">
      <c r="K15288"/>
    </row>
    <row r="15289" spans="11:11">
      <c r="K15289"/>
    </row>
    <row r="15290" spans="11:11">
      <c r="K15290"/>
    </row>
    <row r="15291" spans="11:11">
      <c r="K15291"/>
    </row>
    <row r="15292" spans="11:11">
      <c r="K15292"/>
    </row>
    <row r="15293" spans="11:11">
      <c r="K15293"/>
    </row>
    <row r="15294" spans="11:11">
      <c r="K15294"/>
    </row>
    <row r="15295" spans="11:11">
      <c r="K15295"/>
    </row>
    <row r="15296" spans="11:11">
      <c r="K15296"/>
    </row>
    <row r="15297" spans="11:11">
      <c r="K15297"/>
    </row>
    <row r="15298" spans="11:11">
      <c r="K15298"/>
    </row>
    <row r="15299" spans="11:11">
      <c r="K15299"/>
    </row>
    <row r="15300" spans="11:11">
      <c r="K15300"/>
    </row>
    <row r="15301" spans="11:11">
      <c r="K15301"/>
    </row>
    <row r="15302" spans="11:11">
      <c r="K15302"/>
    </row>
    <row r="15303" spans="11:11">
      <c r="K15303"/>
    </row>
    <row r="15304" spans="11:11">
      <c r="K15304"/>
    </row>
    <row r="15305" spans="11:11">
      <c r="K15305"/>
    </row>
    <row r="15306" spans="11:11">
      <c r="K15306"/>
    </row>
    <row r="15307" spans="11:11">
      <c r="K15307"/>
    </row>
    <row r="15308" spans="11:11">
      <c r="K15308"/>
    </row>
    <row r="15309" spans="11:11">
      <c r="K15309"/>
    </row>
    <row r="15310" spans="11:11">
      <c r="K15310"/>
    </row>
    <row r="15311" spans="11:11">
      <c r="K15311"/>
    </row>
    <row r="15312" spans="11:11">
      <c r="K15312"/>
    </row>
    <row r="15313" spans="11:11">
      <c r="K15313"/>
    </row>
    <row r="15314" spans="11:11">
      <c r="K15314"/>
    </row>
    <row r="15315" spans="11:11">
      <c r="K15315"/>
    </row>
    <row r="15316" spans="11:11">
      <c r="K15316"/>
    </row>
    <row r="15317" spans="11:11">
      <c r="K15317"/>
    </row>
    <row r="15318" spans="11:11">
      <c r="K15318"/>
    </row>
    <row r="15319" spans="11:11">
      <c r="K15319"/>
    </row>
    <row r="15320" spans="11:11">
      <c r="K15320"/>
    </row>
    <row r="15321" spans="11:11">
      <c r="K15321"/>
    </row>
    <row r="15322" spans="11:11">
      <c r="K15322"/>
    </row>
    <row r="15323" spans="11:11">
      <c r="K15323"/>
    </row>
    <row r="15324" spans="11:11">
      <c r="K15324"/>
    </row>
    <row r="15325" spans="11:11">
      <c r="K15325"/>
    </row>
    <row r="15326" spans="11:11">
      <c r="K15326"/>
    </row>
    <row r="15327" spans="11:11">
      <c r="K15327"/>
    </row>
    <row r="15328" spans="11:11">
      <c r="K15328"/>
    </row>
    <row r="15329" spans="11:11">
      <c r="K15329"/>
    </row>
    <row r="15330" spans="11:11">
      <c r="K15330"/>
    </row>
    <row r="15331" spans="11:11">
      <c r="K15331"/>
    </row>
    <row r="15332" spans="11:11">
      <c r="K15332"/>
    </row>
    <row r="15333" spans="11:11">
      <c r="K15333"/>
    </row>
    <row r="15334" spans="11:11">
      <c r="K15334"/>
    </row>
    <row r="15335" spans="11:11">
      <c r="K15335"/>
    </row>
    <row r="15336" spans="11:11">
      <c r="K15336"/>
    </row>
    <row r="15337" spans="11:11">
      <c r="K15337"/>
    </row>
    <row r="15338" spans="11:11">
      <c r="K15338"/>
    </row>
    <row r="15339" spans="11:11">
      <c r="K15339"/>
    </row>
    <row r="15340" spans="11:11">
      <c r="K15340"/>
    </row>
    <row r="15341" spans="11:11">
      <c r="K15341"/>
    </row>
    <row r="15342" spans="11:11">
      <c r="K15342"/>
    </row>
    <row r="15343" spans="11:11">
      <c r="K15343"/>
    </row>
    <row r="15344" spans="11:11">
      <c r="K15344"/>
    </row>
    <row r="15345" spans="11:11">
      <c r="K15345"/>
    </row>
    <row r="15346" spans="11:11">
      <c r="K15346"/>
    </row>
    <row r="15347" spans="11:11">
      <c r="K15347"/>
    </row>
    <row r="15348" spans="11:11">
      <c r="K15348"/>
    </row>
    <row r="15349" spans="11:11">
      <c r="K15349"/>
    </row>
    <row r="15350" spans="11:11">
      <c r="K15350"/>
    </row>
    <row r="15351" spans="11:11">
      <c r="K15351"/>
    </row>
    <row r="15352" spans="11:11">
      <c r="K15352"/>
    </row>
    <row r="15353" spans="11:11">
      <c r="K15353"/>
    </row>
    <row r="15354" spans="11:11">
      <c r="K15354"/>
    </row>
    <row r="15355" spans="11:11">
      <c r="K15355"/>
    </row>
    <row r="15356" spans="11:11">
      <c r="K15356"/>
    </row>
    <row r="15357" spans="11:11">
      <c r="K15357"/>
    </row>
    <row r="15358" spans="11:11">
      <c r="K15358"/>
    </row>
    <row r="15359" spans="11:11">
      <c r="K15359"/>
    </row>
    <row r="15360" spans="11:11">
      <c r="K15360"/>
    </row>
    <row r="15361" spans="11:11">
      <c r="K15361"/>
    </row>
    <row r="15362" spans="11:11">
      <c r="K15362"/>
    </row>
    <row r="15363" spans="11:11">
      <c r="K15363"/>
    </row>
    <row r="15364" spans="11:11">
      <c r="K15364"/>
    </row>
    <row r="15365" spans="11:11">
      <c r="K15365"/>
    </row>
    <row r="15366" spans="11:11">
      <c r="K15366"/>
    </row>
    <row r="15367" spans="11:11">
      <c r="K15367"/>
    </row>
    <row r="15368" spans="11:11">
      <c r="K15368"/>
    </row>
    <row r="15369" spans="11:11">
      <c r="K15369"/>
    </row>
    <row r="15370" spans="11:11">
      <c r="K15370"/>
    </row>
    <row r="15371" spans="11:11">
      <c r="K15371"/>
    </row>
    <row r="15372" spans="11:11">
      <c r="K15372"/>
    </row>
    <row r="15373" spans="11:11">
      <c r="K15373"/>
    </row>
    <row r="15374" spans="11:11">
      <c r="K15374"/>
    </row>
    <row r="15375" spans="11:11">
      <c r="K15375"/>
    </row>
    <row r="15376" spans="11:11">
      <c r="K15376"/>
    </row>
    <row r="15377" spans="11:11">
      <c r="K15377"/>
    </row>
    <row r="15378" spans="11:11">
      <c r="K15378"/>
    </row>
    <row r="15379" spans="11:11">
      <c r="K15379"/>
    </row>
    <row r="15380" spans="11:11">
      <c r="K15380"/>
    </row>
    <row r="15381" spans="11:11">
      <c r="K15381"/>
    </row>
    <row r="15382" spans="11:11">
      <c r="K15382"/>
    </row>
    <row r="15383" spans="11:11">
      <c r="K15383"/>
    </row>
    <row r="15384" spans="11:11">
      <c r="K15384"/>
    </row>
    <row r="15385" spans="11:11">
      <c r="K15385"/>
    </row>
    <row r="15386" spans="11:11">
      <c r="K15386"/>
    </row>
    <row r="15387" spans="11:11">
      <c r="K15387"/>
    </row>
    <row r="15388" spans="11:11">
      <c r="K15388"/>
    </row>
    <row r="15389" spans="11:11">
      <c r="K15389"/>
    </row>
    <row r="15390" spans="11:11">
      <c r="K15390"/>
    </row>
    <row r="15391" spans="11:11">
      <c r="K15391"/>
    </row>
    <row r="15392" spans="11:11">
      <c r="K15392"/>
    </row>
    <row r="15393" spans="11:11">
      <c r="K15393"/>
    </row>
    <row r="15394" spans="11:11">
      <c r="K15394"/>
    </row>
    <row r="15395" spans="11:11">
      <c r="K15395"/>
    </row>
    <row r="15396" spans="11:11">
      <c r="K15396"/>
    </row>
    <row r="15397" spans="11:11">
      <c r="K15397"/>
    </row>
    <row r="15398" spans="11:11">
      <c r="K15398"/>
    </row>
    <row r="15399" spans="11:11">
      <c r="K15399"/>
    </row>
    <row r="15400" spans="11:11">
      <c r="K15400"/>
    </row>
    <row r="15401" spans="11:11">
      <c r="K15401"/>
    </row>
    <row r="15402" spans="11:11">
      <c r="K15402"/>
    </row>
    <row r="15403" spans="11:11">
      <c r="K15403"/>
    </row>
    <row r="15404" spans="11:11">
      <c r="K15404"/>
    </row>
    <row r="15405" spans="11:11">
      <c r="K15405"/>
    </row>
    <row r="15406" spans="11:11">
      <c r="K15406"/>
    </row>
    <row r="15407" spans="11:11">
      <c r="K15407"/>
    </row>
    <row r="15408" spans="11:11">
      <c r="K15408"/>
    </row>
    <row r="15409" spans="11:11">
      <c r="K15409"/>
    </row>
    <row r="15410" spans="11:11">
      <c r="K15410"/>
    </row>
    <row r="15411" spans="11:11">
      <c r="K15411"/>
    </row>
    <row r="15412" spans="11:11">
      <c r="K15412"/>
    </row>
    <row r="15413" spans="11:11">
      <c r="K15413"/>
    </row>
    <row r="15414" spans="11:11">
      <c r="K15414"/>
    </row>
    <row r="15415" spans="11:11">
      <c r="K15415"/>
    </row>
    <row r="15416" spans="11:11">
      <c r="K15416"/>
    </row>
    <row r="15417" spans="11:11">
      <c r="K15417"/>
    </row>
    <row r="15418" spans="11:11">
      <c r="K15418"/>
    </row>
    <row r="15419" spans="11:11">
      <c r="K15419"/>
    </row>
    <row r="15420" spans="11:11">
      <c r="K15420"/>
    </row>
    <row r="15421" spans="11:11">
      <c r="K15421"/>
    </row>
    <row r="15422" spans="11:11">
      <c r="K15422"/>
    </row>
    <row r="15423" spans="11:11">
      <c r="K15423"/>
    </row>
    <row r="15424" spans="11:11">
      <c r="K15424"/>
    </row>
    <row r="15425" spans="11:11">
      <c r="K15425"/>
    </row>
    <row r="15426" spans="11:11">
      <c r="K15426"/>
    </row>
    <row r="15427" spans="11:11">
      <c r="K15427"/>
    </row>
    <row r="15428" spans="11:11">
      <c r="K15428"/>
    </row>
    <row r="15429" spans="11:11">
      <c r="K15429"/>
    </row>
    <row r="15430" spans="11:11">
      <c r="K15430"/>
    </row>
    <row r="15431" spans="11:11">
      <c r="K15431"/>
    </row>
    <row r="15432" spans="11:11">
      <c r="K15432"/>
    </row>
    <row r="15433" spans="11:11">
      <c r="K15433"/>
    </row>
    <row r="15434" spans="11:11">
      <c r="K15434"/>
    </row>
    <row r="15435" spans="11:11">
      <c r="K15435"/>
    </row>
    <row r="15436" spans="11:11">
      <c r="K15436"/>
    </row>
    <row r="15437" spans="11:11">
      <c r="K15437"/>
    </row>
    <row r="15438" spans="11:11">
      <c r="K15438"/>
    </row>
    <row r="15439" spans="11:11">
      <c r="K15439"/>
    </row>
    <row r="15440" spans="11:11">
      <c r="K15440"/>
    </row>
    <row r="15441" spans="11:11">
      <c r="K15441"/>
    </row>
    <row r="15442" spans="11:11">
      <c r="K15442"/>
    </row>
    <row r="15443" spans="11:11">
      <c r="K15443"/>
    </row>
    <row r="15444" spans="11:11">
      <c r="K15444"/>
    </row>
    <row r="15445" spans="11:11">
      <c r="K15445"/>
    </row>
    <row r="15446" spans="11:11">
      <c r="K15446"/>
    </row>
    <row r="15447" spans="11:11">
      <c r="K15447"/>
    </row>
    <row r="15448" spans="11:11">
      <c r="K15448"/>
    </row>
    <row r="15449" spans="11:11">
      <c r="K15449"/>
    </row>
    <row r="15450" spans="11:11">
      <c r="K15450"/>
    </row>
    <row r="15451" spans="11:11">
      <c r="K15451"/>
    </row>
    <row r="15452" spans="11:11">
      <c r="K15452"/>
    </row>
    <row r="15453" spans="11:11">
      <c r="K15453"/>
    </row>
    <row r="15454" spans="11:11">
      <c r="K15454"/>
    </row>
    <row r="15455" spans="11:11">
      <c r="K15455"/>
    </row>
    <row r="15456" spans="11:11">
      <c r="K15456"/>
    </row>
    <row r="15457" spans="11:11">
      <c r="K15457"/>
    </row>
    <row r="15458" spans="11:11">
      <c r="K15458"/>
    </row>
    <row r="15459" spans="11:11">
      <c r="K15459"/>
    </row>
    <row r="15460" spans="11:11">
      <c r="K15460"/>
    </row>
    <row r="15461" spans="11:11">
      <c r="K15461"/>
    </row>
    <row r="15462" spans="11:11">
      <c r="K15462"/>
    </row>
    <row r="15463" spans="11:11">
      <c r="K15463"/>
    </row>
    <row r="15464" spans="11:11">
      <c r="K15464"/>
    </row>
    <row r="15465" spans="11:11">
      <c r="K15465"/>
    </row>
    <row r="15466" spans="11:11">
      <c r="K15466"/>
    </row>
    <row r="15467" spans="11:11">
      <c r="K15467"/>
    </row>
    <row r="15468" spans="11:11">
      <c r="K15468"/>
    </row>
    <row r="15469" spans="11:11">
      <c r="K15469"/>
    </row>
    <row r="15470" spans="11:11">
      <c r="K15470"/>
    </row>
    <row r="15471" spans="11:11">
      <c r="K15471"/>
    </row>
    <row r="15472" spans="11:11">
      <c r="K15472"/>
    </row>
    <row r="15473" spans="11:11">
      <c r="K15473"/>
    </row>
    <row r="15474" spans="11:11">
      <c r="K15474"/>
    </row>
    <row r="15475" spans="11:11">
      <c r="K15475"/>
    </row>
    <row r="15476" spans="11:11">
      <c r="K15476"/>
    </row>
    <row r="15477" spans="11:11">
      <c r="K15477"/>
    </row>
    <row r="15478" spans="11:11">
      <c r="K15478"/>
    </row>
    <row r="15479" spans="11:11">
      <c r="K15479"/>
    </row>
    <row r="15480" spans="11:11">
      <c r="K15480"/>
    </row>
    <row r="15481" spans="11:11">
      <c r="K15481"/>
    </row>
    <row r="15482" spans="11:11">
      <c r="K15482"/>
    </row>
    <row r="15483" spans="11:11">
      <c r="K15483"/>
    </row>
    <row r="15484" spans="11:11">
      <c r="K15484"/>
    </row>
    <row r="15485" spans="11:11">
      <c r="K15485"/>
    </row>
    <row r="15486" spans="11:11">
      <c r="K15486"/>
    </row>
    <row r="15487" spans="11:11">
      <c r="K15487"/>
    </row>
    <row r="15488" spans="11:11">
      <c r="K15488"/>
    </row>
    <row r="15489" spans="11:11">
      <c r="K15489"/>
    </row>
    <row r="15490" spans="11:11">
      <c r="K15490"/>
    </row>
    <row r="15491" spans="11:11">
      <c r="K15491"/>
    </row>
    <row r="15492" spans="11:11">
      <c r="K15492"/>
    </row>
    <row r="15493" spans="11:11">
      <c r="K15493"/>
    </row>
    <row r="15494" spans="11:11">
      <c r="K15494"/>
    </row>
    <row r="15495" spans="11:11">
      <c r="K15495"/>
    </row>
    <row r="15496" spans="11:11">
      <c r="K15496"/>
    </row>
    <row r="15497" spans="11:11">
      <c r="K15497"/>
    </row>
    <row r="15498" spans="11:11">
      <c r="K15498"/>
    </row>
    <row r="15499" spans="11:11">
      <c r="K15499"/>
    </row>
    <row r="15500" spans="11:11">
      <c r="K15500"/>
    </row>
    <row r="15501" spans="11:11">
      <c r="K15501"/>
    </row>
    <row r="15502" spans="11:11">
      <c r="K15502"/>
    </row>
    <row r="15503" spans="11:11">
      <c r="K15503"/>
    </row>
    <row r="15504" spans="11:11">
      <c r="K15504"/>
    </row>
    <row r="15505" spans="11:11">
      <c r="K15505"/>
    </row>
    <row r="15506" spans="11:11">
      <c r="K15506"/>
    </row>
    <row r="15507" spans="11:11">
      <c r="K15507"/>
    </row>
    <row r="15508" spans="11:11">
      <c r="K15508"/>
    </row>
    <row r="15509" spans="11:11">
      <c r="K15509"/>
    </row>
    <row r="15510" spans="11:11">
      <c r="K15510"/>
    </row>
    <row r="15511" spans="11:11">
      <c r="K15511"/>
    </row>
    <row r="15512" spans="11:11">
      <c r="K15512"/>
    </row>
    <row r="15513" spans="11:11">
      <c r="K15513"/>
    </row>
    <row r="15514" spans="11:11">
      <c r="K15514"/>
    </row>
    <row r="15515" spans="11:11">
      <c r="K15515"/>
    </row>
    <row r="15516" spans="11:11">
      <c r="K15516"/>
    </row>
    <row r="15517" spans="11:11">
      <c r="K15517"/>
    </row>
    <row r="15518" spans="11:11">
      <c r="K15518"/>
    </row>
    <row r="15519" spans="11:11">
      <c r="K15519"/>
    </row>
    <row r="15520" spans="11:11">
      <c r="K15520"/>
    </row>
    <row r="15521" spans="11:11">
      <c r="K15521"/>
    </row>
    <row r="15522" spans="11:11">
      <c r="K15522"/>
    </row>
    <row r="15523" spans="11:11">
      <c r="K15523"/>
    </row>
    <row r="15524" spans="11:11">
      <c r="K15524"/>
    </row>
    <row r="15525" spans="11:11">
      <c r="K15525"/>
    </row>
    <row r="15526" spans="11:11">
      <c r="K15526"/>
    </row>
    <row r="15527" spans="11:11">
      <c r="K15527"/>
    </row>
    <row r="15528" spans="11:11">
      <c r="K15528"/>
    </row>
    <row r="15529" spans="11:11">
      <c r="K15529"/>
    </row>
    <row r="15530" spans="11:11">
      <c r="K15530"/>
    </row>
    <row r="15531" spans="11:11">
      <c r="K15531"/>
    </row>
    <row r="15532" spans="11:11">
      <c r="K15532"/>
    </row>
    <row r="15533" spans="11:11">
      <c r="K15533"/>
    </row>
    <row r="15534" spans="11:11">
      <c r="K15534"/>
    </row>
    <row r="15535" spans="11:11">
      <c r="K15535"/>
    </row>
    <row r="15536" spans="11:11">
      <c r="K15536"/>
    </row>
    <row r="15537" spans="11:11">
      <c r="K15537"/>
    </row>
    <row r="15538" spans="11:11">
      <c r="K15538"/>
    </row>
    <row r="15539" spans="11:11">
      <c r="K15539"/>
    </row>
    <row r="15540" spans="11:11">
      <c r="K15540"/>
    </row>
    <row r="15541" spans="11:11">
      <c r="K15541"/>
    </row>
    <row r="15542" spans="11:11">
      <c r="K15542"/>
    </row>
    <row r="15543" spans="11:11">
      <c r="K15543"/>
    </row>
    <row r="15544" spans="11:11">
      <c r="K15544"/>
    </row>
    <row r="15545" spans="11:11">
      <c r="K15545"/>
    </row>
    <row r="15546" spans="11:11">
      <c r="K15546"/>
    </row>
    <row r="15547" spans="11:11">
      <c r="K15547"/>
    </row>
    <row r="15548" spans="11:11">
      <c r="K15548"/>
    </row>
    <row r="15549" spans="11:11">
      <c r="K15549"/>
    </row>
    <row r="15550" spans="11:11">
      <c r="K15550"/>
    </row>
    <row r="15551" spans="11:11">
      <c r="K15551"/>
    </row>
    <row r="15552" spans="11:11">
      <c r="K15552"/>
    </row>
    <row r="15553" spans="11:11">
      <c r="K15553"/>
    </row>
    <row r="15554" spans="11:11">
      <c r="K15554"/>
    </row>
    <row r="15555" spans="11:11">
      <c r="K15555"/>
    </row>
    <row r="15556" spans="11:11">
      <c r="K15556"/>
    </row>
    <row r="15557" spans="11:11">
      <c r="K15557"/>
    </row>
    <row r="15558" spans="11:11">
      <c r="K15558"/>
    </row>
    <row r="15559" spans="11:11">
      <c r="K15559"/>
    </row>
    <row r="15560" spans="11:11">
      <c r="K15560"/>
    </row>
    <row r="15561" spans="11:11">
      <c r="K15561"/>
    </row>
    <row r="15562" spans="11:11">
      <c r="K15562"/>
    </row>
    <row r="15563" spans="11:11">
      <c r="K15563"/>
    </row>
    <row r="15564" spans="11:11">
      <c r="K15564"/>
    </row>
    <row r="15565" spans="11:11">
      <c r="K15565"/>
    </row>
    <row r="15566" spans="11:11">
      <c r="K15566"/>
    </row>
    <row r="15567" spans="11:11">
      <c r="K15567"/>
    </row>
    <row r="15568" spans="11:11">
      <c r="K15568"/>
    </row>
    <row r="15569" spans="11:11">
      <c r="K15569"/>
    </row>
    <row r="15570" spans="11:11">
      <c r="K15570"/>
    </row>
    <row r="15571" spans="11:11">
      <c r="K15571"/>
    </row>
    <row r="15572" spans="11:11">
      <c r="K15572"/>
    </row>
    <row r="15573" spans="11:11">
      <c r="K15573"/>
    </row>
    <row r="15574" spans="11:11">
      <c r="K15574"/>
    </row>
    <row r="15575" spans="11:11">
      <c r="K15575"/>
    </row>
    <row r="15576" spans="11:11">
      <c r="K15576"/>
    </row>
    <row r="15577" spans="11:11">
      <c r="K15577"/>
    </row>
    <row r="15578" spans="11:11">
      <c r="K15578"/>
    </row>
    <row r="15579" spans="11:11">
      <c r="K15579"/>
    </row>
    <row r="15580" spans="11:11">
      <c r="K15580"/>
    </row>
    <row r="15581" spans="11:11">
      <c r="K15581"/>
    </row>
    <row r="15582" spans="11:11">
      <c r="K15582"/>
    </row>
    <row r="15583" spans="11:11">
      <c r="K15583"/>
    </row>
    <row r="15584" spans="11:11">
      <c r="K15584"/>
    </row>
    <row r="15585" spans="11:11">
      <c r="K15585"/>
    </row>
    <row r="15586" spans="11:11">
      <c r="K15586"/>
    </row>
    <row r="15587" spans="11:11">
      <c r="K15587"/>
    </row>
    <row r="15588" spans="11:11">
      <c r="K15588"/>
    </row>
    <row r="15589" spans="11:11">
      <c r="K15589"/>
    </row>
    <row r="15590" spans="11:11">
      <c r="K15590"/>
    </row>
    <row r="15591" spans="11:11">
      <c r="K15591"/>
    </row>
    <row r="15592" spans="11:11">
      <c r="K15592"/>
    </row>
    <row r="15593" spans="11:11">
      <c r="K15593"/>
    </row>
    <row r="15594" spans="11:11">
      <c r="K15594"/>
    </row>
    <row r="15595" spans="11:11">
      <c r="K15595"/>
    </row>
    <row r="15596" spans="11:11">
      <c r="K15596"/>
    </row>
    <row r="15597" spans="11:11">
      <c r="K15597"/>
    </row>
    <row r="15598" spans="11:11">
      <c r="K15598"/>
    </row>
    <row r="15599" spans="11:11">
      <c r="K15599"/>
    </row>
    <row r="15600" spans="11:11">
      <c r="K15600"/>
    </row>
    <row r="15601" spans="11:11">
      <c r="K15601"/>
    </row>
    <row r="15602" spans="11:11">
      <c r="K15602"/>
    </row>
    <row r="15603" spans="11:11">
      <c r="K15603"/>
    </row>
    <row r="15604" spans="11:11">
      <c r="K15604"/>
    </row>
    <row r="15605" spans="11:11">
      <c r="K15605"/>
    </row>
    <row r="15606" spans="11:11">
      <c r="K15606"/>
    </row>
    <row r="15607" spans="11:11">
      <c r="K15607"/>
    </row>
    <row r="15608" spans="11:11">
      <c r="K15608"/>
    </row>
    <row r="15609" spans="11:11">
      <c r="K15609"/>
    </row>
    <row r="15610" spans="11:11">
      <c r="K15610"/>
    </row>
    <row r="15611" spans="11:11">
      <c r="K15611"/>
    </row>
    <row r="15612" spans="11:11">
      <c r="K15612"/>
    </row>
    <row r="15613" spans="11:11">
      <c r="K15613"/>
    </row>
    <row r="15614" spans="11:11">
      <c r="K15614"/>
    </row>
    <row r="15615" spans="11:11">
      <c r="K15615"/>
    </row>
    <row r="15616" spans="11:11">
      <c r="K15616"/>
    </row>
    <row r="15617" spans="11:11">
      <c r="K15617"/>
    </row>
    <row r="15618" spans="11:11">
      <c r="K15618"/>
    </row>
    <row r="15619" spans="11:11">
      <c r="K15619"/>
    </row>
    <row r="15620" spans="11:11">
      <c r="K15620"/>
    </row>
    <row r="15621" spans="11:11">
      <c r="K15621"/>
    </row>
    <row r="15622" spans="11:11">
      <c r="K15622"/>
    </row>
    <row r="15623" spans="11:11">
      <c r="K15623"/>
    </row>
    <row r="15624" spans="11:11">
      <c r="K15624"/>
    </row>
    <row r="15625" spans="11:11">
      <c r="K15625"/>
    </row>
    <row r="15626" spans="11:11">
      <c r="K15626"/>
    </row>
    <row r="15627" spans="11:11">
      <c r="K15627"/>
    </row>
    <row r="15628" spans="11:11">
      <c r="K15628"/>
    </row>
    <row r="15629" spans="11:11">
      <c r="K15629"/>
    </row>
    <row r="15630" spans="11:11">
      <c r="K15630"/>
    </row>
    <row r="15631" spans="11:11">
      <c r="K15631"/>
    </row>
    <row r="15632" spans="11:11">
      <c r="K15632"/>
    </row>
    <row r="15633" spans="11:11">
      <c r="K15633"/>
    </row>
    <row r="15634" spans="11:11">
      <c r="K15634"/>
    </row>
    <row r="15635" spans="11:11">
      <c r="K15635"/>
    </row>
    <row r="15636" spans="11:11">
      <c r="K15636"/>
    </row>
    <row r="15637" spans="11:11">
      <c r="K15637"/>
    </row>
    <row r="15638" spans="11:11">
      <c r="K15638"/>
    </row>
    <row r="15639" spans="11:11">
      <c r="K15639"/>
    </row>
    <row r="15640" spans="11:11">
      <c r="K15640"/>
    </row>
    <row r="15641" spans="11:11">
      <c r="K15641"/>
    </row>
    <row r="15642" spans="11:11">
      <c r="K15642"/>
    </row>
    <row r="15643" spans="11:11">
      <c r="K15643"/>
    </row>
    <row r="15644" spans="11:11">
      <c r="K15644"/>
    </row>
    <row r="15645" spans="11:11">
      <c r="K15645"/>
    </row>
    <row r="15646" spans="11:11">
      <c r="K15646"/>
    </row>
    <row r="15647" spans="11:11">
      <c r="K15647"/>
    </row>
    <row r="15648" spans="11:11">
      <c r="K15648"/>
    </row>
    <row r="15649" spans="11:11">
      <c r="K15649"/>
    </row>
    <row r="15650" spans="11:11">
      <c r="K15650"/>
    </row>
    <row r="15651" spans="11:11">
      <c r="K15651"/>
    </row>
    <row r="15652" spans="11:11">
      <c r="K15652"/>
    </row>
    <row r="15653" spans="11:11">
      <c r="K15653"/>
    </row>
    <row r="15654" spans="11:11">
      <c r="K15654"/>
    </row>
    <row r="15655" spans="11:11">
      <c r="K15655"/>
    </row>
    <row r="15656" spans="11:11">
      <c r="K15656"/>
    </row>
    <row r="15657" spans="11:11">
      <c r="K15657"/>
    </row>
    <row r="15658" spans="11:11">
      <c r="K15658"/>
    </row>
    <row r="15659" spans="11:11">
      <c r="K15659"/>
    </row>
    <row r="15660" spans="11:11">
      <c r="K15660"/>
    </row>
    <row r="15661" spans="11:11">
      <c r="K15661"/>
    </row>
    <row r="15662" spans="11:11">
      <c r="K15662"/>
    </row>
    <row r="15663" spans="11:11">
      <c r="K15663"/>
    </row>
    <row r="15664" spans="11:11">
      <c r="K15664"/>
    </row>
    <row r="15665" spans="11:11">
      <c r="K15665"/>
    </row>
    <row r="15666" spans="11:11">
      <c r="K15666"/>
    </row>
    <row r="15667" spans="11:11">
      <c r="K15667"/>
    </row>
    <row r="15668" spans="11:11">
      <c r="K15668"/>
    </row>
    <row r="15669" spans="11:11">
      <c r="K15669"/>
    </row>
    <row r="15670" spans="11:11">
      <c r="K15670"/>
    </row>
    <row r="15671" spans="11:11">
      <c r="K15671"/>
    </row>
    <row r="15672" spans="11:11">
      <c r="K15672"/>
    </row>
    <row r="15673" spans="11:11">
      <c r="K15673"/>
    </row>
    <row r="15674" spans="11:11">
      <c r="K15674"/>
    </row>
    <row r="15675" spans="11:11">
      <c r="K15675"/>
    </row>
    <row r="15676" spans="11:11">
      <c r="K15676"/>
    </row>
    <row r="15677" spans="11:11">
      <c r="K15677"/>
    </row>
    <row r="15678" spans="11:11">
      <c r="K15678"/>
    </row>
    <row r="15679" spans="11:11">
      <c r="K15679"/>
    </row>
    <row r="15680" spans="11:11">
      <c r="K15680"/>
    </row>
    <row r="15681" spans="11:11">
      <c r="K15681"/>
    </row>
    <row r="15682" spans="11:11">
      <c r="K15682"/>
    </row>
    <row r="15683" spans="11:11">
      <c r="K15683"/>
    </row>
    <row r="15684" spans="11:11">
      <c r="K15684"/>
    </row>
    <row r="15685" spans="11:11">
      <c r="K15685"/>
    </row>
    <row r="15686" spans="11:11">
      <c r="K15686"/>
    </row>
    <row r="15687" spans="11:11">
      <c r="K15687"/>
    </row>
    <row r="15688" spans="11:11">
      <c r="K15688"/>
    </row>
    <row r="15689" spans="11:11">
      <c r="K15689"/>
    </row>
    <row r="15690" spans="11:11">
      <c r="K15690"/>
    </row>
    <row r="15691" spans="11:11">
      <c r="K15691"/>
    </row>
    <row r="15692" spans="11:11">
      <c r="K15692"/>
    </row>
    <row r="15693" spans="11:11">
      <c r="K15693"/>
    </row>
    <row r="15694" spans="11:11">
      <c r="K15694"/>
    </row>
    <row r="15695" spans="11:11">
      <c r="K15695"/>
    </row>
    <row r="15696" spans="11:11">
      <c r="K15696"/>
    </row>
    <row r="15697" spans="11:11">
      <c r="K15697"/>
    </row>
    <row r="15698" spans="11:11">
      <c r="K15698"/>
    </row>
    <row r="15699" spans="11:11">
      <c r="K15699"/>
    </row>
    <row r="15700" spans="11:11">
      <c r="K15700"/>
    </row>
    <row r="15701" spans="11:11">
      <c r="K15701"/>
    </row>
    <row r="15702" spans="11:11">
      <c r="K15702"/>
    </row>
    <row r="15703" spans="11:11">
      <c r="K15703"/>
    </row>
    <row r="15704" spans="11:11">
      <c r="K15704"/>
    </row>
    <row r="15705" spans="11:11">
      <c r="K15705"/>
    </row>
    <row r="15706" spans="11:11">
      <c r="K15706"/>
    </row>
    <row r="15707" spans="11:11">
      <c r="K15707"/>
    </row>
    <row r="15708" spans="11:11">
      <c r="K15708"/>
    </row>
    <row r="15709" spans="11:11">
      <c r="K15709"/>
    </row>
    <row r="15710" spans="11:11">
      <c r="K15710"/>
    </row>
    <row r="15711" spans="11:11">
      <c r="K15711"/>
    </row>
    <row r="15712" spans="11:11">
      <c r="K15712"/>
    </row>
    <row r="15713" spans="11:11">
      <c r="K15713"/>
    </row>
    <row r="15714" spans="11:11">
      <c r="K15714"/>
    </row>
    <row r="15715" spans="11:11">
      <c r="K15715"/>
    </row>
    <row r="15716" spans="11:11">
      <c r="K15716"/>
    </row>
    <row r="15717" spans="11:11">
      <c r="K15717"/>
    </row>
    <row r="15718" spans="11:11">
      <c r="K15718"/>
    </row>
    <row r="15719" spans="11:11">
      <c r="K15719"/>
    </row>
    <row r="15720" spans="11:11">
      <c r="K15720"/>
    </row>
    <row r="15721" spans="11:11">
      <c r="K15721"/>
    </row>
    <row r="15722" spans="11:11">
      <c r="K15722"/>
    </row>
    <row r="15723" spans="11:11">
      <c r="K15723"/>
    </row>
    <row r="15724" spans="11:11">
      <c r="K15724"/>
    </row>
    <row r="15725" spans="11:11">
      <c r="K15725"/>
    </row>
    <row r="15726" spans="11:11">
      <c r="K15726"/>
    </row>
    <row r="15727" spans="11:11">
      <c r="K15727"/>
    </row>
    <row r="15728" spans="11:11">
      <c r="K15728"/>
    </row>
    <row r="15729" spans="11:11">
      <c r="K15729"/>
    </row>
    <row r="15730" spans="11:11">
      <c r="K15730"/>
    </row>
    <row r="15731" spans="11:11">
      <c r="K15731"/>
    </row>
    <row r="15732" spans="11:11">
      <c r="K15732"/>
    </row>
    <row r="15733" spans="11:11">
      <c r="K15733"/>
    </row>
    <row r="15734" spans="11:11">
      <c r="K15734"/>
    </row>
    <row r="15735" spans="11:11">
      <c r="K15735"/>
    </row>
    <row r="15736" spans="11:11">
      <c r="K15736"/>
    </row>
    <row r="15737" spans="11:11">
      <c r="K15737"/>
    </row>
    <row r="15738" spans="11:11">
      <c r="K15738"/>
    </row>
    <row r="15739" spans="11:11">
      <c r="K15739"/>
    </row>
    <row r="15740" spans="11:11">
      <c r="K15740"/>
    </row>
    <row r="15741" spans="11:11">
      <c r="K15741"/>
    </row>
    <row r="15742" spans="11:11">
      <c r="K15742"/>
    </row>
    <row r="15743" spans="11:11">
      <c r="K15743"/>
    </row>
    <row r="15744" spans="11:11">
      <c r="K15744"/>
    </row>
    <row r="15745" spans="11:11">
      <c r="K15745"/>
    </row>
    <row r="15746" spans="11:11">
      <c r="K15746"/>
    </row>
    <row r="15747" spans="11:11">
      <c r="K15747"/>
    </row>
    <row r="15748" spans="11:11">
      <c r="K15748"/>
    </row>
    <row r="15749" spans="11:11">
      <c r="K15749"/>
    </row>
    <row r="15750" spans="11:11">
      <c r="K15750"/>
    </row>
    <row r="15751" spans="11:11">
      <c r="K15751"/>
    </row>
    <row r="15752" spans="11:11">
      <c r="K15752"/>
    </row>
    <row r="15753" spans="11:11">
      <c r="K15753"/>
    </row>
    <row r="15754" spans="11:11">
      <c r="K15754"/>
    </row>
    <row r="15755" spans="11:11">
      <c r="K15755"/>
    </row>
    <row r="15756" spans="11:11">
      <c r="K15756"/>
    </row>
    <row r="15757" spans="11:11">
      <c r="K15757"/>
    </row>
    <row r="15758" spans="11:11">
      <c r="K15758"/>
    </row>
    <row r="15759" spans="11:11">
      <c r="K15759"/>
    </row>
    <row r="15760" spans="11:11">
      <c r="K15760"/>
    </row>
    <row r="15761" spans="11:11">
      <c r="K15761"/>
    </row>
    <row r="15762" spans="11:11">
      <c r="K15762"/>
    </row>
    <row r="15763" spans="11:11">
      <c r="K15763"/>
    </row>
    <row r="15764" spans="11:11">
      <c r="K15764"/>
    </row>
    <row r="15765" spans="11:11">
      <c r="K15765"/>
    </row>
    <row r="15766" spans="11:11">
      <c r="K15766"/>
    </row>
    <row r="15767" spans="11:11">
      <c r="K15767"/>
    </row>
    <row r="15768" spans="11:11">
      <c r="K15768"/>
    </row>
    <row r="15769" spans="11:11">
      <c r="K15769"/>
    </row>
    <row r="15770" spans="11:11">
      <c r="K15770"/>
    </row>
    <row r="15771" spans="11:11">
      <c r="K15771"/>
    </row>
    <row r="15772" spans="11:11">
      <c r="K15772"/>
    </row>
    <row r="15773" spans="11:11">
      <c r="K15773"/>
    </row>
    <row r="15774" spans="11:11">
      <c r="K15774"/>
    </row>
    <row r="15775" spans="11:11">
      <c r="K15775"/>
    </row>
    <row r="15776" spans="11:11">
      <c r="K15776"/>
    </row>
    <row r="15777" spans="11:11">
      <c r="K15777"/>
    </row>
    <row r="15778" spans="11:11">
      <c r="K15778"/>
    </row>
    <row r="15779" spans="11:11">
      <c r="K15779"/>
    </row>
    <row r="15780" spans="11:11">
      <c r="K15780"/>
    </row>
    <row r="15781" spans="11:11">
      <c r="K15781"/>
    </row>
    <row r="15782" spans="11:11">
      <c r="K15782"/>
    </row>
    <row r="15783" spans="11:11">
      <c r="K15783"/>
    </row>
    <row r="15784" spans="11:11">
      <c r="K15784"/>
    </row>
    <row r="15785" spans="11:11">
      <c r="K15785"/>
    </row>
    <row r="15786" spans="11:11">
      <c r="K15786"/>
    </row>
    <row r="15787" spans="11:11">
      <c r="K15787"/>
    </row>
    <row r="15788" spans="11:11">
      <c r="K15788"/>
    </row>
    <row r="15789" spans="11:11">
      <c r="K15789"/>
    </row>
    <row r="15790" spans="11:11">
      <c r="K15790"/>
    </row>
    <row r="15791" spans="11:11">
      <c r="K15791"/>
    </row>
    <row r="15792" spans="11:11">
      <c r="K15792"/>
    </row>
    <row r="15793" spans="11:11">
      <c r="K15793"/>
    </row>
    <row r="15794" spans="11:11">
      <c r="K15794"/>
    </row>
    <row r="15795" spans="11:11">
      <c r="K15795"/>
    </row>
    <row r="15796" spans="11:11">
      <c r="K15796"/>
    </row>
    <row r="15797" spans="11:11">
      <c r="K15797"/>
    </row>
    <row r="15798" spans="11:11">
      <c r="K15798"/>
    </row>
    <row r="15799" spans="11:11">
      <c r="K15799"/>
    </row>
    <row r="15800" spans="11:11">
      <c r="K15800"/>
    </row>
    <row r="15801" spans="11:11">
      <c r="K15801"/>
    </row>
    <row r="15802" spans="11:11">
      <c r="K15802"/>
    </row>
    <row r="15803" spans="11:11">
      <c r="K15803"/>
    </row>
    <row r="15804" spans="11:11">
      <c r="K15804"/>
    </row>
    <row r="15805" spans="11:11">
      <c r="K15805"/>
    </row>
    <row r="15806" spans="11:11">
      <c r="K15806"/>
    </row>
    <row r="15807" spans="11:11">
      <c r="K15807"/>
    </row>
    <row r="15808" spans="11:11">
      <c r="K15808"/>
    </row>
    <row r="15809" spans="11:11">
      <c r="K15809"/>
    </row>
    <row r="15810" spans="11:11">
      <c r="K15810"/>
    </row>
    <row r="15811" spans="11:11">
      <c r="K15811"/>
    </row>
    <row r="15812" spans="11:11">
      <c r="K15812"/>
    </row>
    <row r="15813" spans="11:11">
      <c r="K15813"/>
    </row>
    <row r="15814" spans="11:11">
      <c r="K15814"/>
    </row>
    <row r="15815" spans="11:11">
      <c r="K15815"/>
    </row>
    <row r="15816" spans="11:11">
      <c r="K15816"/>
    </row>
    <row r="15817" spans="11:11">
      <c r="K15817"/>
    </row>
    <row r="15818" spans="11:11">
      <c r="K15818"/>
    </row>
    <row r="15819" spans="11:11">
      <c r="K15819"/>
    </row>
    <row r="15820" spans="11:11">
      <c r="K15820"/>
    </row>
    <row r="15821" spans="11:11">
      <c r="K15821"/>
    </row>
    <row r="15822" spans="11:11">
      <c r="K15822"/>
    </row>
    <row r="15823" spans="11:11">
      <c r="K15823"/>
    </row>
    <row r="15824" spans="11:11">
      <c r="K15824"/>
    </row>
    <row r="15825" spans="11:11">
      <c r="K15825"/>
    </row>
    <row r="15826" spans="11:11">
      <c r="K15826"/>
    </row>
    <row r="15827" spans="11:11">
      <c r="K15827"/>
    </row>
    <row r="15828" spans="11:11">
      <c r="K15828"/>
    </row>
    <row r="15829" spans="11:11">
      <c r="K15829"/>
    </row>
    <row r="15830" spans="11:11">
      <c r="K15830"/>
    </row>
    <row r="15831" spans="11:11">
      <c r="K15831"/>
    </row>
    <row r="15832" spans="11:11">
      <c r="K15832"/>
    </row>
    <row r="15833" spans="11:11">
      <c r="K15833"/>
    </row>
    <row r="15834" spans="11:11">
      <c r="K15834"/>
    </row>
    <row r="15835" spans="11:11">
      <c r="K15835"/>
    </row>
    <row r="15836" spans="11:11">
      <c r="K15836"/>
    </row>
    <row r="15837" spans="11:11">
      <c r="K15837"/>
    </row>
    <row r="15838" spans="11:11">
      <c r="K15838"/>
    </row>
    <row r="15839" spans="11:11">
      <c r="K15839"/>
    </row>
    <row r="15840" spans="11:11">
      <c r="K15840"/>
    </row>
    <row r="15841" spans="11:11">
      <c r="K15841"/>
    </row>
    <row r="15842" spans="11:11">
      <c r="K15842"/>
    </row>
    <row r="15843" spans="11:11">
      <c r="K15843"/>
    </row>
    <row r="15844" spans="11:11">
      <c r="K15844"/>
    </row>
    <row r="15845" spans="11:11">
      <c r="K15845"/>
    </row>
    <row r="15846" spans="11:11">
      <c r="K15846"/>
    </row>
    <row r="15847" spans="11:11">
      <c r="K15847"/>
    </row>
    <row r="15848" spans="11:11">
      <c r="K15848"/>
    </row>
    <row r="15849" spans="11:11">
      <c r="K15849"/>
    </row>
    <row r="15850" spans="11:11">
      <c r="K15850"/>
    </row>
    <row r="15851" spans="11:11">
      <c r="K15851"/>
    </row>
    <row r="15852" spans="11:11">
      <c r="K15852"/>
    </row>
    <row r="15853" spans="11:11">
      <c r="K15853"/>
    </row>
    <row r="15854" spans="11:11">
      <c r="K15854"/>
    </row>
    <row r="15855" spans="11:11">
      <c r="K15855"/>
    </row>
    <row r="15856" spans="11:11">
      <c r="K15856"/>
    </row>
    <row r="15857" spans="11:11">
      <c r="K15857"/>
    </row>
    <row r="15858" spans="11:11">
      <c r="K15858"/>
    </row>
    <row r="15859" spans="11:11">
      <c r="K15859"/>
    </row>
    <row r="15860" spans="11:11">
      <c r="K15860"/>
    </row>
    <row r="15861" spans="11:11">
      <c r="K15861"/>
    </row>
    <row r="15862" spans="11:11">
      <c r="K15862"/>
    </row>
    <row r="15863" spans="11:11">
      <c r="K15863"/>
    </row>
    <row r="15864" spans="11:11">
      <c r="K15864"/>
    </row>
    <row r="15865" spans="11:11">
      <c r="K15865"/>
    </row>
    <row r="15866" spans="11:11">
      <c r="K15866"/>
    </row>
    <row r="15867" spans="11:11">
      <c r="K15867"/>
    </row>
    <row r="15868" spans="11:11">
      <c r="K15868"/>
    </row>
    <row r="15869" spans="11:11">
      <c r="K15869"/>
    </row>
    <row r="15870" spans="11:11">
      <c r="K15870"/>
    </row>
    <row r="15871" spans="11:11">
      <c r="K15871"/>
    </row>
    <row r="15872" spans="11:11">
      <c r="K15872"/>
    </row>
    <row r="15873" spans="11:11">
      <c r="K15873"/>
    </row>
    <row r="15874" spans="11:11">
      <c r="K15874"/>
    </row>
    <row r="15875" spans="11:11">
      <c r="K15875"/>
    </row>
    <row r="15876" spans="11:11">
      <c r="K15876"/>
    </row>
    <row r="15877" spans="11:11">
      <c r="K15877"/>
    </row>
    <row r="15878" spans="11:11">
      <c r="K15878"/>
    </row>
    <row r="15879" spans="11:11">
      <c r="K15879"/>
    </row>
    <row r="15880" spans="11:11">
      <c r="K15880"/>
    </row>
    <row r="15881" spans="11:11">
      <c r="K15881"/>
    </row>
    <row r="15882" spans="11:11">
      <c r="K15882"/>
    </row>
    <row r="15883" spans="11:11">
      <c r="K15883"/>
    </row>
    <row r="15884" spans="11:11">
      <c r="K15884"/>
    </row>
    <row r="15885" spans="11:11">
      <c r="K15885"/>
    </row>
    <row r="15886" spans="11:11">
      <c r="K15886"/>
    </row>
    <row r="15887" spans="11:11">
      <c r="K15887"/>
    </row>
    <row r="15888" spans="11:11">
      <c r="K15888"/>
    </row>
    <row r="15889" spans="11:11">
      <c r="K15889"/>
    </row>
    <row r="15890" spans="11:11">
      <c r="K15890"/>
    </row>
    <row r="15891" spans="11:11">
      <c r="K15891"/>
    </row>
    <row r="15892" spans="11:11">
      <c r="K15892"/>
    </row>
    <row r="15893" spans="11:11">
      <c r="K15893"/>
    </row>
    <row r="15894" spans="11:11">
      <c r="K15894"/>
    </row>
    <row r="15895" spans="11:11">
      <c r="K15895"/>
    </row>
    <row r="15896" spans="11:11">
      <c r="K15896"/>
    </row>
    <row r="15897" spans="11:11">
      <c r="K15897"/>
    </row>
    <row r="15898" spans="11:11">
      <c r="K15898"/>
    </row>
    <row r="15899" spans="11:11">
      <c r="K15899"/>
    </row>
    <row r="15900" spans="11:11">
      <c r="K15900"/>
    </row>
    <row r="15901" spans="11:11">
      <c r="K15901"/>
    </row>
    <row r="15902" spans="11:11">
      <c r="K15902"/>
    </row>
    <row r="15903" spans="11:11">
      <c r="K15903"/>
    </row>
    <row r="15904" spans="11:11">
      <c r="K15904"/>
    </row>
    <row r="15905" spans="11:11">
      <c r="K15905"/>
    </row>
    <row r="15906" spans="11:11">
      <c r="K15906"/>
    </row>
    <row r="15907" spans="11:11">
      <c r="K15907"/>
    </row>
    <row r="15908" spans="11:11">
      <c r="K15908"/>
    </row>
    <row r="15909" spans="11:11">
      <c r="K15909"/>
    </row>
    <row r="15910" spans="11:11">
      <c r="K15910"/>
    </row>
    <row r="15911" spans="11:11">
      <c r="K15911"/>
    </row>
    <row r="15912" spans="11:11">
      <c r="K15912"/>
    </row>
    <row r="15913" spans="11:11">
      <c r="K15913"/>
    </row>
    <row r="15914" spans="11:11">
      <c r="K15914"/>
    </row>
    <row r="15915" spans="11:11">
      <c r="K15915"/>
    </row>
    <row r="15916" spans="11:11">
      <c r="K15916"/>
    </row>
    <row r="15917" spans="11:11">
      <c r="K15917"/>
    </row>
    <row r="15918" spans="11:11">
      <c r="K15918"/>
    </row>
    <row r="15919" spans="11:11">
      <c r="K15919"/>
    </row>
    <row r="15920" spans="11:11">
      <c r="K15920"/>
    </row>
    <row r="15921" spans="11:11">
      <c r="K15921"/>
    </row>
    <row r="15922" spans="11:11">
      <c r="K15922"/>
    </row>
    <row r="15923" spans="11:11">
      <c r="K15923"/>
    </row>
    <row r="15924" spans="11:11">
      <c r="K15924"/>
    </row>
    <row r="15925" spans="11:11">
      <c r="K15925"/>
    </row>
    <row r="15926" spans="11:11">
      <c r="K15926"/>
    </row>
    <row r="15927" spans="11:11">
      <c r="K15927"/>
    </row>
    <row r="15928" spans="11:11">
      <c r="K15928"/>
    </row>
    <row r="15929" spans="11:11">
      <c r="K15929"/>
    </row>
    <row r="15930" spans="11:11">
      <c r="K15930"/>
    </row>
    <row r="15931" spans="11:11">
      <c r="K15931"/>
    </row>
    <row r="15932" spans="11:11">
      <c r="K15932"/>
    </row>
    <row r="15933" spans="11:11">
      <c r="K15933"/>
    </row>
    <row r="15934" spans="11:11">
      <c r="K15934"/>
    </row>
    <row r="15935" spans="11:11">
      <c r="K15935"/>
    </row>
    <row r="15936" spans="11:11">
      <c r="K15936"/>
    </row>
    <row r="15937" spans="11:11">
      <c r="K15937"/>
    </row>
    <row r="15938" spans="11:11">
      <c r="K15938"/>
    </row>
    <row r="15939" spans="11:11">
      <c r="K15939"/>
    </row>
    <row r="15940" spans="11:11">
      <c r="K15940"/>
    </row>
    <row r="15941" spans="11:11">
      <c r="K15941"/>
    </row>
    <row r="15942" spans="11:11">
      <c r="K15942"/>
    </row>
    <row r="15943" spans="11:11">
      <c r="K15943"/>
    </row>
    <row r="15944" spans="11:11">
      <c r="K15944"/>
    </row>
    <row r="15945" spans="11:11">
      <c r="K15945"/>
    </row>
    <row r="15946" spans="11:11">
      <c r="K15946"/>
    </row>
    <row r="15947" spans="11:11">
      <c r="K15947"/>
    </row>
    <row r="15948" spans="11:11">
      <c r="K15948"/>
    </row>
    <row r="15949" spans="11:11">
      <c r="K15949"/>
    </row>
    <row r="15950" spans="11:11">
      <c r="K15950"/>
    </row>
    <row r="15951" spans="11:11">
      <c r="K15951"/>
    </row>
    <row r="15952" spans="11:11">
      <c r="K15952"/>
    </row>
    <row r="15953" spans="11:11">
      <c r="K15953"/>
    </row>
    <row r="15954" spans="11:11">
      <c r="K15954"/>
    </row>
    <row r="15955" spans="11:11">
      <c r="K15955"/>
    </row>
    <row r="15956" spans="11:11">
      <c r="K15956"/>
    </row>
    <row r="15957" spans="11:11">
      <c r="K15957"/>
    </row>
    <row r="15958" spans="11:11">
      <c r="K15958"/>
    </row>
    <row r="15959" spans="11:11">
      <c r="K15959"/>
    </row>
    <row r="15960" spans="11:11">
      <c r="K15960"/>
    </row>
    <row r="15961" spans="11:11">
      <c r="K15961"/>
    </row>
    <row r="15962" spans="11:11">
      <c r="K15962"/>
    </row>
    <row r="15963" spans="11:11">
      <c r="K15963"/>
    </row>
    <row r="15964" spans="11:11">
      <c r="K15964"/>
    </row>
    <row r="15965" spans="11:11">
      <c r="K15965"/>
    </row>
    <row r="15966" spans="11:11">
      <c r="K15966"/>
    </row>
    <row r="15967" spans="11:11">
      <c r="K15967"/>
    </row>
    <row r="15968" spans="11:11">
      <c r="K15968"/>
    </row>
    <row r="15969" spans="11:11">
      <c r="K15969"/>
    </row>
    <row r="15970" spans="11:11">
      <c r="K15970"/>
    </row>
    <row r="15971" spans="11:11">
      <c r="K15971"/>
    </row>
    <row r="15972" spans="11:11">
      <c r="K15972"/>
    </row>
    <row r="15973" spans="11:11">
      <c r="K15973"/>
    </row>
    <row r="15974" spans="11:11">
      <c r="K15974"/>
    </row>
    <row r="15975" spans="11:11">
      <c r="K15975"/>
    </row>
    <row r="15976" spans="11:11">
      <c r="K15976"/>
    </row>
    <row r="15977" spans="11:11">
      <c r="K15977"/>
    </row>
    <row r="15978" spans="11:11">
      <c r="K15978"/>
    </row>
    <row r="15979" spans="11:11">
      <c r="K15979"/>
    </row>
    <row r="15980" spans="11:11">
      <c r="K15980"/>
    </row>
    <row r="15981" spans="11:11">
      <c r="K15981"/>
    </row>
    <row r="15982" spans="11:11">
      <c r="K15982"/>
    </row>
    <row r="15983" spans="11:11">
      <c r="K15983"/>
    </row>
    <row r="15984" spans="11:11">
      <c r="K15984"/>
    </row>
    <row r="15985" spans="11:11">
      <c r="K15985"/>
    </row>
    <row r="15986" spans="11:11">
      <c r="K15986"/>
    </row>
    <row r="15987" spans="11:11">
      <c r="K15987"/>
    </row>
    <row r="15988" spans="11:11">
      <c r="K15988"/>
    </row>
    <row r="15989" spans="11:11">
      <c r="K15989"/>
    </row>
    <row r="15990" spans="11:11">
      <c r="K15990"/>
    </row>
    <row r="15991" spans="11:11">
      <c r="K15991"/>
    </row>
    <row r="15992" spans="11:11">
      <c r="K15992"/>
    </row>
    <row r="15993" spans="11:11">
      <c r="K15993"/>
    </row>
    <row r="15994" spans="11:11">
      <c r="K15994"/>
    </row>
    <row r="15995" spans="11:11">
      <c r="K15995"/>
    </row>
    <row r="15996" spans="11:11">
      <c r="K15996"/>
    </row>
    <row r="15997" spans="11:11">
      <c r="K15997"/>
    </row>
    <row r="15998" spans="11:11">
      <c r="K15998"/>
    </row>
    <row r="15999" spans="11:11">
      <c r="K15999"/>
    </row>
    <row r="16000" spans="11:11">
      <c r="K16000"/>
    </row>
    <row r="16001" spans="11:11">
      <c r="K16001"/>
    </row>
    <row r="16002" spans="11:11">
      <c r="K16002"/>
    </row>
    <row r="16003" spans="11:11">
      <c r="K16003"/>
    </row>
    <row r="16004" spans="11:11">
      <c r="K16004"/>
    </row>
    <row r="16005" spans="11:11">
      <c r="K16005"/>
    </row>
    <row r="16006" spans="11:11">
      <c r="K16006"/>
    </row>
    <row r="16007" spans="11:11">
      <c r="K16007"/>
    </row>
    <row r="16008" spans="11:11">
      <c r="K16008"/>
    </row>
    <row r="16009" spans="11:11">
      <c r="K16009"/>
    </row>
    <row r="16010" spans="11:11">
      <c r="K16010"/>
    </row>
    <row r="16011" spans="11:11">
      <c r="K16011"/>
    </row>
    <row r="16012" spans="11:11">
      <c r="K16012"/>
    </row>
    <row r="16013" spans="11:11">
      <c r="K16013"/>
    </row>
    <row r="16014" spans="11:11">
      <c r="K16014"/>
    </row>
    <row r="16015" spans="11:11">
      <c r="K16015"/>
    </row>
    <row r="16016" spans="11:11">
      <c r="K16016"/>
    </row>
    <row r="16017" spans="11:11">
      <c r="K16017"/>
    </row>
    <row r="16018" spans="11:11">
      <c r="K16018"/>
    </row>
    <row r="16019" spans="11:11">
      <c r="K16019"/>
    </row>
    <row r="16020" spans="11:11">
      <c r="K16020"/>
    </row>
    <row r="16021" spans="11:11">
      <c r="K16021"/>
    </row>
    <row r="16022" spans="11:11">
      <c r="K16022"/>
    </row>
    <row r="16023" spans="11:11">
      <c r="K16023"/>
    </row>
    <row r="16024" spans="11:11">
      <c r="K16024"/>
    </row>
    <row r="16025" spans="11:11">
      <c r="K16025"/>
    </row>
    <row r="16026" spans="11:11">
      <c r="K16026"/>
    </row>
    <row r="16027" spans="11:11">
      <c r="K16027"/>
    </row>
    <row r="16028" spans="11:11">
      <c r="K16028"/>
    </row>
    <row r="16029" spans="11:11">
      <c r="K16029"/>
    </row>
    <row r="16030" spans="11:11">
      <c r="K16030"/>
    </row>
    <row r="16031" spans="11:11">
      <c r="K16031"/>
    </row>
    <row r="16032" spans="11:11">
      <c r="K16032"/>
    </row>
    <row r="16033" spans="11:11">
      <c r="K16033"/>
    </row>
    <row r="16034" spans="11:11">
      <c r="K16034"/>
    </row>
    <row r="16035" spans="11:11">
      <c r="K16035"/>
    </row>
    <row r="16036" spans="11:11">
      <c r="K16036"/>
    </row>
    <row r="16037" spans="11:11">
      <c r="K16037"/>
    </row>
    <row r="16038" spans="11:11">
      <c r="K16038"/>
    </row>
    <row r="16039" spans="11:11">
      <c r="K16039"/>
    </row>
    <row r="16040" spans="11:11">
      <c r="K16040"/>
    </row>
    <row r="16041" spans="11:11">
      <c r="K16041"/>
    </row>
    <row r="16042" spans="11:11">
      <c r="K16042"/>
    </row>
    <row r="16043" spans="11:11">
      <c r="K16043"/>
    </row>
    <row r="16044" spans="11:11">
      <c r="K16044"/>
    </row>
    <row r="16045" spans="11:11">
      <c r="K16045"/>
    </row>
    <row r="16046" spans="11:11">
      <c r="K16046"/>
    </row>
    <row r="16047" spans="11:11">
      <c r="K16047"/>
    </row>
    <row r="16048" spans="11:11">
      <c r="K16048"/>
    </row>
    <row r="16049" spans="11:11">
      <c r="K16049"/>
    </row>
    <row r="16050" spans="11:11">
      <c r="K16050"/>
    </row>
    <row r="16051" spans="11:11">
      <c r="K16051"/>
    </row>
    <row r="16052" spans="11:11">
      <c r="K16052"/>
    </row>
    <row r="16053" spans="11:11">
      <c r="K16053"/>
    </row>
    <row r="16054" spans="11:11">
      <c r="K16054"/>
    </row>
    <row r="16055" spans="11:11">
      <c r="K16055"/>
    </row>
    <row r="16056" spans="11:11">
      <c r="K16056"/>
    </row>
    <row r="16057" spans="11:11">
      <c r="K16057"/>
    </row>
    <row r="16058" spans="11:11">
      <c r="K16058"/>
    </row>
    <row r="16059" spans="11:11">
      <c r="K16059"/>
    </row>
    <row r="16060" spans="11:11">
      <c r="K16060"/>
    </row>
    <row r="16061" spans="11:11">
      <c r="K16061"/>
    </row>
    <row r="16062" spans="11:11">
      <c r="K16062"/>
    </row>
    <row r="16063" spans="11:11">
      <c r="K16063"/>
    </row>
    <row r="16064" spans="11:11">
      <c r="K16064"/>
    </row>
    <row r="16065" spans="11:11">
      <c r="K16065"/>
    </row>
    <row r="16066" spans="11:11">
      <c r="K16066"/>
    </row>
    <row r="16067" spans="11:11">
      <c r="K16067"/>
    </row>
    <row r="16068" spans="11:11">
      <c r="K16068"/>
    </row>
    <row r="16069" spans="11:11">
      <c r="K16069"/>
    </row>
    <row r="16070" spans="11:11">
      <c r="K16070"/>
    </row>
    <row r="16071" spans="11:11">
      <c r="K16071"/>
    </row>
    <row r="16072" spans="11:11">
      <c r="K16072"/>
    </row>
    <row r="16073" spans="11:11">
      <c r="K16073"/>
    </row>
    <row r="16074" spans="11:11">
      <c r="K16074"/>
    </row>
    <row r="16075" spans="11:11">
      <c r="K16075"/>
    </row>
    <row r="16076" spans="11:11">
      <c r="K16076"/>
    </row>
    <row r="16077" spans="11:11">
      <c r="K16077"/>
    </row>
    <row r="16078" spans="11:11">
      <c r="K16078"/>
    </row>
    <row r="16079" spans="11:11">
      <c r="K16079"/>
    </row>
    <row r="16080" spans="11:11">
      <c r="K16080"/>
    </row>
    <row r="16081" spans="11:11">
      <c r="K16081"/>
    </row>
    <row r="16082" spans="11:11">
      <c r="K16082"/>
    </row>
    <row r="16083" spans="11:11">
      <c r="K16083"/>
    </row>
    <row r="16084" spans="11:11">
      <c r="K16084"/>
    </row>
    <row r="16085" spans="11:11">
      <c r="K16085"/>
    </row>
    <row r="16086" spans="11:11">
      <c r="K16086"/>
    </row>
    <row r="16087" spans="11:11">
      <c r="K16087"/>
    </row>
    <row r="16088" spans="11:11">
      <c r="K16088"/>
    </row>
    <row r="16089" spans="11:11">
      <c r="K16089"/>
    </row>
    <row r="16090" spans="11:11">
      <c r="K16090"/>
    </row>
    <row r="16091" spans="11:11">
      <c r="K16091"/>
    </row>
    <row r="16092" spans="11:11">
      <c r="K16092"/>
    </row>
    <row r="16093" spans="11:11">
      <c r="K16093"/>
    </row>
    <row r="16094" spans="11:11">
      <c r="K16094"/>
    </row>
    <row r="16095" spans="11:11">
      <c r="K16095"/>
    </row>
    <row r="16096" spans="11:11">
      <c r="K16096"/>
    </row>
    <row r="16097" spans="11:11">
      <c r="K16097"/>
    </row>
    <row r="16098" spans="11:11">
      <c r="K16098"/>
    </row>
    <row r="16099" spans="11:11">
      <c r="K16099"/>
    </row>
    <row r="16100" spans="11:11">
      <c r="K16100"/>
    </row>
    <row r="16101" spans="11:11">
      <c r="K16101"/>
    </row>
    <row r="16102" spans="11:11">
      <c r="K16102"/>
    </row>
    <row r="16103" spans="11:11">
      <c r="K16103"/>
    </row>
    <row r="16104" spans="11:11">
      <c r="K16104"/>
    </row>
    <row r="16105" spans="11:11">
      <c r="K16105"/>
    </row>
    <row r="16106" spans="11:11">
      <c r="K16106"/>
    </row>
    <row r="16107" spans="11:11">
      <c r="K16107"/>
    </row>
    <row r="16108" spans="11:11">
      <c r="K16108"/>
    </row>
    <row r="16109" spans="11:11">
      <c r="K16109"/>
    </row>
    <row r="16110" spans="11:11">
      <c r="K16110"/>
    </row>
    <row r="16111" spans="11:11">
      <c r="K16111"/>
    </row>
    <row r="16112" spans="11:11">
      <c r="K16112"/>
    </row>
    <row r="16113" spans="11:11">
      <c r="K16113"/>
    </row>
    <row r="16114" spans="11:11">
      <c r="K16114"/>
    </row>
    <row r="16115" spans="11:11">
      <c r="K16115"/>
    </row>
    <row r="16116" spans="11:11">
      <c r="K16116"/>
    </row>
    <row r="16117" spans="11:11">
      <c r="K16117"/>
    </row>
    <row r="16118" spans="11:11">
      <c r="K16118"/>
    </row>
    <row r="16119" spans="11:11">
      <c r="K16119"/>
    </row>
    <row r="16120" spans="11:11">
      <c r="K16120"/>
    </row>
    <row r="16121" spans="11:11">
      <c r="K16121"/>
    </row>
    <row r="16122" spans="11:11">
      <c r="K16122"/>
    </row>
    <row r="16123" spans="11:11">
      <c r="K16123"/>
    </row>
    <row r="16124" spans="11:11">
      <c r="K16124"/>
    </row>
    <row r="16125" spans="11:11">
      <c r="K16125"/>
    </row>
    <row r="16126" spans="11:11">
      <c r="K16126"/>
    </row>
    <row r="16127" spans="11:11">
      <c r="K16127"/>
    </row>
    <row r="16128" spans="11:11">
      <c r="K16128"/>
    </row>
    <row r="16129" spans="11:11">
      <c r="K16129"/>
    </row>
    <row r="16130" spans="11:11">
      <c r="K16130"/>
    </row>
    <row r="16131" spans="11:11">
      <c r="K16131"/>
    </row>
    <row r="16132" spans="11:11">
      <c r="K16132"/>
    </row>
    <row r="16133" spans="11:11">
      <c r="K16133"/>
    </row>
    <row r="16134" spans="11:11">
      <c r="K16134"/>
    </row>
    <row r="16135" spans="11:11">
      <c r="K16135"/>
    </row>
    <row r="16136" spans="11:11">
      <c r="K16136"/>
    </row>
    <row r="16137" spans="11:11">
      <c r="K16137"/>
    </row>
    <row r="16138" spans="11:11">
      <c r="K16138"/>
    </row>
    <row r="16139" spans="11:11">
      <c r="K16139"/>
    </row>
    <row r="16140" spans="11:11">
      <c r="K16140"/>
    </row>
    <row r="16141" spans="11:11">
      <c r="K16141"/>
    </row>
    <row r="16142" spans="11:11">
      <c r="K16142"/>
    </row>
    <row r="16143" spans="11:11">
      <c r="K16143"/>
    </row>
    <row r="16144" spans="11:11">
      <c r="K16144"/>
    </row>
    <row r="16145" spans="11:11">
      <c r="K16145"/>
    </row>
    <row r="16146" spans="11:11">
      <c r="K16146"/>
    </row>
    <row r="16147" spans="11:11">
      <c r="K16147"/>
    </row>
    <row r="16148" spans="11:11">
      <c r="K16148"/>
    </row>
    <row r="16149" spans="11:11">
      <c r="K16149"/>
    </row>
    <row r="16150" spans="11:11">
      <c r="K16150"/>
    </row>
    <row r="16151" spans="11:11">
      <c r="K16151"/>
    </row>
    <row r="16152" spans="11:11">
      <c r="K16152"/>
    </row>
    <row r="16153" spans="11:11">
      <c r="K16153"/>
    </row>
    <row r="16154" spans="11:11">
      <c r="K16154"/>
    </row>
    <row r="16155" spans="11:11">
      <c r="K16155"/>
    </row>
    <row r="16156" spans="11:11">
      <c r="K16156"/>
    </row>
    <row r="16157" spans="11:11">
      <c r="K16157"/>
    </row>
    <row r="16158" spans="11:11">
      <c r="K16158"/>
    </row>
    <row r="16159" spans="11:11">
      <c r="K16159"/>
    </row>
    <row r="16160" spans="11:11">
      <c r="K16160"/>
    </row>
    <row r="16161" spans="11:11">
      <c r="K16161"/>
    </row>
    <row r="16162" spans="11:11">
      <c r="K16162"/>
    </row>
    <row r="16163" spans="11:11">
      <c r="K16163"/>
    </row>
    <row r="16164" spans="11:11">
      <c r="K16164"/>
    </row>
    <row r="16165" spans="11:11">
      <c r="K16165"/>
    </row>
    <row r="16166" spans="11:11">
      <c r="K16166"/>
    </row>
    <row r="16167" spans="11:11">
      <c r="K16167"/>
    </row>
    <row r="16168" spans="11:11">
      <c r="K16168"/>
    </row>
    <row r="16169" spans="11:11">
      <c r="K16169"/>
    </row>
    <row r="16170" spans="11:11">
      <c r="K16170"/>
    </row>
    <row r="16171" spans="11:11">
      <c r="K16171"/>
    </row>
    <row r="16172" spans="11:11">
      <c r="K16172"/>
    </row>
    <row r="16173" spans="11:11">
      <c r="K16173"/>
    </row>
    <row r="16174" spans="11:11">
      <c r="K16174"/>
    </row>
    <row r="16175" spans="11:11">
      <c r="K16175"/>
    </row>
    <row r="16176" spans="11:11">
      <c r="K16176"/>
    </row>
    <row r="16177" spans="11:11">
      <c r="K16177"/>
    </row>
    <row r="16178" spans="11:11">
      <c r="K16178"/>
    </row>
    <row r="16179" spans="11:11">
      <c r="K16179"/>
    </row>
    <row r="16180" spans="11:11">
      <c r="K16180"/>
    </row>
    <row r="16181" spans="11:11">
      <c r="K16181"/>
    </row>
    <row r="16182" spans="11:11">
      <c r="K16182"/>
    </row>
    <row r="16183" spans="11:11">
      <c r="K16183"/>
    </row>
    <row r="16184" spans="11:11">
      <c r="K16184"/>
    </row>
    <row r="16185" spans="11:11">
      <c r="K16185"/>
    </row>
    <row r="16186" spans="11:11">
      <c r="K16186"/>
    </row>
    <row r="16187" spans="11:11">
      <c r="K16187"/>
    </row>
    <row r="16188" spans="11:11">
      <c r="K16188"/>
    </row>
    <row r="16189" spans="11:11">
      <c r="K16189"/>
    </row>
    <row r="16190" spans="11:11">
      <c r="K16190"/>
    </row>
    <row r="16191" spans="11:11">
      <c r="K16191"/>
    </row>
    <row r="16192" spans="11:11">
      <c r="K16192"/>
    </row>
    <row r="16193" spans="11:11">
      <c r="K16193"/>
    </row>
    <row r="16194" spans="11:11">
      <c r="K16194"/>
    </row>
    <row r="16195" spans="11:11">
      <c r="K16195"/>
    </row>
    <row r="16196" spans="11:11">
      <c r="K16196"/>
    </row>
    <row r="16197" spans="11:11">
      <c r="K16197"/>
    </row>
    <row r="16198" spans="11:11">
      <c r="K16198"/>
    </row>
    <row r="16199" spans="11:11">
      <c r="K16199"/>
    </row>
    <row r="16200" spans="11:11">
      <c r="K16200"/>
    </row>
    <row r="16201" spans="11:11">
      <c r="K16201"/>
    </row>
    <row r="16202" spans="11:11">
      <c r="K16202"/>
    </row>
    <row r="16203" spans="11:11">
      <c r="K16203"/>
    </row>
    <row r="16204" spans="11:11">
      <c r="K16204"/>
    </row>
    <row r="16205" spans="11:11">
      <c r="K16205"/>
    </row>
    <row r="16206" spans="11:11">
      <c r="K16206"/>
    </row>
    <row r="16207" spans="11:11">
      <c r="K16207"/>
    </row>
    <row r="16208" spans="11:11">
      <c r="K16208"/>
    </row>
    <row r="16209" spans="11:11">
      <c r="K16209"/>
    </row>
    <row r="16210" spans="11:11">
      <c r="K16210"/>
    </row>
    <row r="16211" spans="11:11">
      <c r="K16211"/>
    </row>
    <row r="16212" spans="11:11">
      <c r="K16212"/>
    </row>
    <row r="16213" spans="11:11">
      <c r="K16213"/>
    </row>
    <row r="16214" spans="11:11">
      <c r="K16214"/>
    </row>
    <row r="16215" spans="11:11">
      <c r="K16215"/>
    </row>
    <row r="16216" spans="11:11">
      <c r="K16216"/>
    </row>
    <row r="16217" spans="11:11">
      <c r="K16217"/>
    </row>
    <row r="16218" spans="11:11">
      <c r="K16218"/>
    </row>
    <row r="16219" spans="11:11">
      <c r="K16219"/>
    </row>
    <row r="16220" spans="11:11">
      <c r="K16220"/>
    </row>
    <row r="16221" spans="11:11">
      <c r="K16221"/>
    </row>
    <row r="16222" spans="11:11">
      <c r="K16222"/>
    </row>
    <row r="16223" spans="11:11">
      <c r="K16223"/>
    </row>
    <row r="16224" spans="11:11">
      <c r="K16224"/>
    </row>
    <row r="16225" spans="11:11">
      <c r="K16225"/>
    </row>
    <row r="16226" spans="11:11">
      <c r="K16226"/>
    </row>
    <row r="16227" spans="11:11">
      <c r="K16227"/>
    </row>
    <row r="16228" spans="11:11">
      <c r="K16228"/>
    </row>
    <row r="16229" spans="11:11">
      <c r="K16229"/>
    </row>
    <row r="16230" spans="11:11">
      <c r="K16230"/>
    </row>
    <row r="16231" spans="11:11">
      <c r="K16231"/>
    </row>
    <row r="16232" spans="11:11">
      <c r="K16232"/>
    </row>
    <row r="16233" spans="11:11">
      <c r="K16233"/>
    </row>
    <row r="16234" spans="11:11">
      <c r="K16234"/>
    </row>
    <row r="16235" spans="11:11">
      <c r="K16235"/>
    </row>
    <row r="16236" spans="11:11">
      <c r="K16236"/>
    </row>
    <row r="16237" spans="11:11">
      <c r="K16237"/>
    </row>
    <row r="16238" spans="11:11">
      <c r="K16238"/>
    </row>
    <row r="16239" spans="11:11">
      <c r="K16239"/>
    </row>
    <row r="16240" spans="11:11">
      <c r="K16240"/>
    </row>
    <row r="16241" spans="11:11">
      <c r="K16241"/>
    </row>
    <row r="16242" spans="11:11">
      <c r="K16242"/>
    </row>
    <row r="16243" spans="11:11">
      <c r="K16243"/>
    </row>
    <row r="16244" spans="11:11">
      <c r="K16244"/>
    </row>
    <row r="16245" spans="11:11">
      <c r="K16245"/>
    </row>
    <row r="16246" spans="11:11">
      <c r="K16246"/>
    </row>
    <row r="16247" spans="11:11">
      <c r="K16247"/>
    </row>
    <row r="16248" spans="11:11">
      <c r="K16248"/>
    </row>
    <row r="16249" spans="11:11">
      <c r="K16249"/>
    </row>
    <row r="16250" spans="11:11">
      <c r="K16250"/>
    </row>
    <row r="16251" spans="11:11">
      <c r="K16251"/>
    </row>
    <row r="16252" spans="11:11">
      <c r="K16252"/>
    </row>
    <row r="16253" spans="11:11">
      <c r="K16253"/>
    </row>
    <row r="16254" spans="11:11">
      <c r="K16254"/>
    </row>
    <row r="16255" spans="11:11">
      <c r="K16255"/>
    </row>
    <row r="16256" spans="11:11">
      <c r="K16256"/>
    </row>
    <row r="16257" spans="11:11">
      <c r="K16257"/>
    </row>
    <row r="16258" spans="11:11">
      <c r="K16258"/>
    </row>
    <row r="16259" spans="11:11">
      <c r="K16259"/>
    </row>
    <row r="16260" spans="11:11">
      <c r="K16260"/>
    </row>
    <row r="16261" spans="11:11">
      <c r="K16261"/>
    </row>
    <row r="16262" spans="11:11">
      <c r="K16262"/>
    </row>
    <row r="16263" spans="11:11">
      <c r="K16263"/>
    </row>
    <row r="16264" spans="11:11">
      <c r="K16264"/>
    </row>
    <row r="16265" spans="11:11">
      <c r="K16265"/>
    </row>
    <row r="16266" spans="11:11">
      <c r="K16266"/>
    </row>
    <row r="16267" spans="11:11">
      <c r="K16267"/>
    </row>
    <row r="16268" spans="11:11">
      <c r="K16268"/>
    </row>
    <row r="16269" spans="11:11">
      <c r="K16269"/>
    </row>
    <row r="16270" spans="11:11">
      <c r="K16270"/>
    </row>
    <row r="16271" spans="11:11">
      <c r="K16271"/>
    </row>
    <row r="16272" spans="11:11">
      <c r="K16272"/>
    </row>
    <row r="16273" spans="11:11">
      <c r="K16273"/>
    </row>
    <row r="16274" spans="11:11">
      <c r="K16274"/>
    </row>
    <row r="16275" spans="11:11">
      <c r="K16275"/>
    </row>
    <row r="16276" spans="11:11">
      <c r="K16276"/>
    </row>
    <row r="16277" spans="11:11">
      <c r="K16277"/>
    </row>
    <row r="16278" spans="11:11">
      <c r="K16278"/>
    </row>
    <row r="16279" spans="11:11">
      <c r="K16279"/>
    </row>
    <row r="16280" spans="11:11">
      <c r="K16280"/>
    </row>
    <row r="16281" spans="11:11">
      <c r="K16281"/>
    </row>
    <row r="16282" spans="11:11">
      <c r="K16282"/>
    </row>
    <row r="16283" spans="11:11">
      <c r="K16283"/>
    </row>
    <row r="16284" spans="11:11">
      <c r="K16284"/>
    </row>
    <row r="16285" spans="11:11">
      <c r="K16285"/>
    </row>
    <row r="16286" spans="11:11">
      <c r="K16286"/>
    </row>
    <row r="16287" spans="11:11">
      <c r="K16287"/>
    </row>
    <row r="16288" spans="11:11">
      <c r="K16288"/>
    </row>
    <row r="16289" spans="11:11">
      <c r="K16289"/>
    </row>
    <row r="16290" spans="11:11">
      <c r="K16290"/>
    </row>
    <row r="16291" spans="11:11">
      <c r="K16291"/>
    </row>
    <row r="16292" spans="11:11">
      <c r="K16292"/>
    </row>
    <row r="16293" spans="11:11">
      <c r="K16293"/>
    </row>
    <row r="16294" spans="11:11">
      <c r="K16294"/>
    </row>
    <row r="16295" spans="11:11">
      <c r="K16295"/>
    </row>
    <row r="16296" spans="11:11">
      <c r="K16296"/>
    </row>
    <row r="16297" spans="11:11">
      <c r="K16297"/>
    </row>
    <row r="16298" spans="11:11">
      <c r="K16298"/>
    </row>
    <row r="16299" spans="11:11">
      <c r="K16299"/>
    </row>
    <row r="16300" spans="11:11">
      <c r="K16300"/>
    </row>
    <row r="16301" spans="11:11">
      <c r="K16301"/>
    </row>
    <row r="16302" spans="11:11">
      <c r="K16302"/>
    </row>
    <row r="16303" spans="11:11">
      <c r="K16303"/>
    </row>
    <row r="16304" spans="11:11">
      <c r="K16304"/>
    </row>
    <row r="16305" spans="11:11">
      <c r="K16305"/>
    </row>
    <row r="16306" spans="11:11">
      <c r="K16306"/>
    </row>
    <row r="16307" spans="11:11">
      <c r="K16307"/>
    </row>
    <row r="16308" spans="11:11">
      <c r="K16308"/>
    </row>
    <row r="16309" spans="11:11">
      <c r="K16309"/>
    </row>
    <row r="16310" spans="11:11">
      <c r="K16310"/>
    </row>
    <row r="16311" spans="11:11">
      <c r="K16311"/>
    </row>
    <row r="16312" spans="11:11">
      <c r="K16312"/>
    </row>
    <row r="16313" spans="11:11">
      <c r="K16313"/>
    </row>
    <row r="16314" spans="11:11">
      <c r="K16314"/>
    </row>
    <row r="16315" spans="11:11">
      <c r="K16315"/>
    </row>
    <row r="16316" spans="11:11">
      <c r="K16316"/>
    </row>
    <row r="16317" spans="11:11">
      <c r="K16317"/>
    </row>
    <row r="16318" spans="11:11">
      <c r="K16318"/>
    </row>
    <row r="16319" spans="11:11">
      <c r="K16319"/>
    </row>
    <row r="16320" spans="11:11">
      <c r="K16320"/>
    </row>
    <row r="16321" spans="11:11">
      <c r="K16321"/>
    </row>
    <row r="16322" spans="11:11">
      <c r="K16322"/>
    </row>
    <row r="16323" spans="11:11">
      <c r="K16323"/>
    </row>
    <row r="16324" spans="11:11">
      <c r="K16324"/>
    </row>
    <row r="16325" spans="11:11">
      <c r="K16325"/>
    </row>
    <row r="16326" spans="11:11">
      <c r="K16326"/>
    </row>
    <row r="16327" spans="11:11">
      <c r="K16327"/>
    </row>
    <row r="16328" spans="11:11">
      <c r="K16328"/>
    </row>
    <row r="16329" spans="11:11">
      <c r="K16329"/>
    </row>
    <row r="16330" spans="11:11">
      <c r="K16330"/>
    </row>
    <row r="16331" spans="11:11">
      <c r="K16331"/>
    </row>
    <row r="16332" spans="11:11">
      <c r="K16332"/>
    </row>
    <row r="16333" spans="11:11">
      <c r="K16333"/>
    </row>
    <row r="16334" spans="11:11">
      <c r="K16334"/>
    </row>
    <row r="16335" spans="11:11">
      <c r="K16335"/>
    </row>
    <row r="16336" spans="11:11">
      <c r="K16336"/>
    </row>
    <row r="16337" spans="11:11">
      <c r="K16337"/>
    </row>
    <row r="16338" spans="11:11">
      <c r="K16338"/>
    </row>
    <row r="16339" spans="11:11">
      <c r="K16339"/>
    </row>
    <row r="16340" spans="11:11">
      <c r="K16340"/>
    </row>
    <row r="16341" spans="11:11">
      <c r="K16341"/>
    </row>
    <row r="16342" spans="11:11">
      <c r="K16342"/>
    </row>
    <row r="16343" spans="11:11">
      <c r="K16343"/>
    </row>
    <row r="16344" spans="11:11">
      <c r="K16344"/>
    </row>
    <row r="16345" spans="11:11">
      <c r="K16345"/>
    </row>
    <row r="16346" spans="11:11">
      <c r="K16346"/>
    </row>
    <row r="16347" spans="11:11">
      <c r="K16347"/>
    </row>
    <row r="16348" spans="11:11">
      <c r="K16348"/>
    </row>
    <row r="16349" spans="11:11">
      <c r="K16349"/>
    </row>
    <row r="16350" spans="11:11">
      <c r="K16350"/>
    </row>
    <row r="16351" spans="11:11">
      <c r="K16351"/>
    </row>
    <row r="16352" spans="11:11">
      <c r="K16352"/>
    </row>
    <row r="16353" spans="11:11">
      <c r="K16353"/>
    </row>
    <row r="16354" spans="11:11">
      <c r="K16354"/>
    </row>
    <row r="16355" spans="11:11">
      <c r="K16355"/>
    </row>
    <row r="16356" spans="11:11">
      <c r="K16356"/>
    </row>
    <row r="16357" spans="11:11">
      <c r="K16357"/>
    </row>
    <row r="16358" spans="11:11">
      <c r="K16358"/>
    </row>
    <row r="16359" spans="11:11">
      <c r="K16359"/>
    </row>
    <row r="16360" spans="11:11">
      <c r="K16360"/>
    </row>
    <row r="16361" spans="11:11">
      <c r="K16361"/>
    </row>
    <row r="16362" spans="11:11">
      <c r="K16362"/>
    </row>
    <row r="16363" spans="11:11">
      <c r="K16363"/>
    </row>
    <row r="16364" spans="11:11">
      <c r="K16364"/>
    </row>
    <row r="16365" spans="11:11">
      <c r="K16365"/>
    </row>
    <row r="16366" spans="11:11">
      <c r="K16366"/>
    </row>
    <row r="16367" spans="11:11">
      <c r="K16367"/>
    </row>
    <row r="16368" spans="11:11">
      <c r="K16368"/>
    </row>
    <row r="16369" spans="11:11">
      <c r="K16369"/>
    </row>
    <row r="16370" spans="11:11">
      <c r="K16370"/>
    </row>
    <row r="16371" spans="11:11">
      <c r="K16371"/>
    </row>
    <row r="16372" spans="11:11">
      <c r="K16372"/>
    </row>
    <row r="16373" spans="11:11">
      <c r="K16373"/>
    </row>
    <row r="16374" spans="11:11">
      <c r="K16374"/>
    </row>
    <row r="16375" spans="11:11">
      <c r="K16375"/>
    </row>
    <row r="16376" spans="11:11">
      <c r="K16376"/>
    </row>
    <row r="16377" spans="11:11">
      <c r="K16377"/>
    </row>
    <row r="16378" spans="11:11">
      <c r="K16378"/>
    </row>
    <row r="16379" spans="11:11">
      <c r="K16379"/>
    </row>
    <row r="16380" spans="11:11">
      <c r="K16380"/>
    </row>
    <row r="16381" spans="11:11">
      <c r="K16381"/>
    </row>
    <row r="16382" spans="11:11">
      <c r="K16382"/>
    </row>
    <row r="16383" spans="11:11">
      <c r="K16383"/>
    </row>
    <row r="16384" spans="11:11">
      <c r="K16384"/>
    </row>
    <row r="16385" spans="11:11">
      <c r="K16385"/>
    </row>
    <row r="16386" spans="11:11">
      <c r="K16386"/>
    </row>
    <row r="16387" spans="11:11">
      <c r="K16387"/>
    </row>
    <row r="16388" spans="11:11">
      <c r="K16388"/>
    </row>
    <row r="16389" spans="11:11">
      <c r="K16389"/>
    </row>
    <row r="16390" spans="11:11">
      <c r="K16390"/>
    </row>
    <row r="16391" spans="11:11">
      <c r="K16391"/>
    </row>
    <row r="16392" spans="11:11">
      <c r="K16392"/>
    </row>
    <row r="16393" spans="11:11">
      <c r="K16393"/>
    </row>
    <row r="16394" spans="11:11">
      <c r="K16394"/>
    </row>
    <row r="16395" spans="11:11">
      <c r="K16395"/>
    </row>
    <row r="16396" spans="11:11">
      <c r="K16396"/>
    </row>
    <row r="16397" spans="11:11">
      <c r="K16397"/>
    </row>
    <row r="16398" spans="11:11">
      <c r="K16398"/>
    </row>
    <row r="16399" spans="11:11">
      <c r="K16399"/>
    </row>
    <row r="16400" spans="11:11">
      <c r="K16400"/>
    </row>
    <row r="16401" spans="11:11">
      <c r="K16401"/>
    </row>
    <row r="16402" spans="11:11">
      <c r="K16402"/>
    </row>
    <row r="16403" spans="11:11">
      <c r="K16403"/>
    </row>
    <row r="16404" spans="11:11">
      <c r="K16404"/>
    </row>
    <row r="16405" spans="11:11">
      <c r="K16405"/>
    </row>
    <row r="16406" spans="11:11">
      <c r="K16406"/>
    </row>
    <row r="16407" spans="11:11">
      <c r="K16407"/>
    </row>
    <row r="16408" spans="11:11">
      <c r="K16408"/>
    </row>
    <row r="16409" spans="11:11">
      <c r="K16409"/>
    </row>
    <row r="16410" spans="11:11">
      <c r="K16410"/>
    </row>
    <row r="16411" spans="11:11">
      <c r="K16411"/>
    </row>
    <row r="16412" spans="11:11">
      <c r="K16412"/>
    </row>
    <row r="16413" spans="11:11">
      <c r="K16413"/>
    </row>
    <row r="16414" spans="11:11">
      <c r="K16414"/>
    </row>
    <row r="16415" spans="11:11">
      <c r="K16415"/>
    </row>
    <row r="16416" spans="11:11">
      <c r="K16416"/>
    </row>
    <row r="16417" spans="11:11">
      <c r="K16417"/>
    </row>
    <row r="16418" spans="11:11">
      <c r="K16418"/>
    </row>
    <row r="16419" spans="11:11">
      <c r="K16419"/>
    </row>
    <row r="16420" spans="11:11">
      <c r="K16420"/>
    </row>
    <row r="16421" spans="11:11">
      <c r="K16421"/>
    </row>
    <row r="16422" spans="11:11">
      <c r="K16422"/>
    </row>
    <row r="16423" spans="11:11">
      <c r="K16423"/>
    </row>
    <row r="16424" spans="11:11">
      <c r="K16424"/>
    </row>
    <row r="16425" spans="11:11">
      <c r="K16425"/>
    </row>
    <row r="16426" spans="11:11">
      <c r="K16426"/>
    </row>
    <row r="16427" spans="11:11">
      <c r="K16427"/>
    </row>
    <row r="16428" spans="11:11">
      <c r="K16428"/>
    </row>
    <row r="16429" spans="11:11">
      <c r="K16429"/>
    </row>
    <row r="16430" spans="11:11">
      <c r="K16430"/>
    </row>
    <row r="16431" spans="11:11">
      <c r="K16431"/>
    </row>
    <row r="16432" spans="11:11">
      <c r="K16432"/>
    </row>
    <row r="16433" spans="11:11">
      <c r="K16433"/>
    </row>
    <row r="16434" spans="11:11">
      <c r="K16434"/>
    </row>
    <row r="16435" spans="11:11">
      <c r="K16435"/>
    </row>
    <row r="16436" spans="11:11">
      <c r="K16436"/>
    </row>
    <row r="16437" spans="11:11">
      <c r="K16437"/>
    </row>
    <row r="16438" spans="11:11">
      <c r="K16438"/>
    </row>
    <row r="16439" spans="11:11">
      <c r="K16439"/>
    </row>
    <row r="16440" spans="11:11">
      <c r="K16440"/>
    </row>
    <row r="16441" spans="11:11">
      <c r="K16441"/>
    </row>
    <row r="16442" spans="11:11">
      <c r="K16442"/>
    </row>
    <row r="16443" spans="11:11">
      <c r="K16443"/>
    </row>
    <row r="16444" spans="11:11">
      <c r="K16444"/>
    </row>
    <row r="16445" spans="11:11">
      <c r="K16445"/>
    </row>
    <row r="16446" spans="11:11">
      <c r="K16446"/>
    </row>
    <row r="16447" spans="11:11">
      <c r="K16447"/>
    </row>
    <row r="16448" spans="11:11">
      <c r="K16448"/>
    </row>
    <row r="16449" spans="11:11">
      <c r="K16449"/>
    </row>
    <row r="16450" spans="11:11">
      <c r="K16450"/>
    </row>
    <row r="16451" spans="11:11">
      <c r="K16451"/>
    </row>
    <row r="16452" spans="11:11">
      <c r="K16452"/>
    </row>
    <row r="16453" spans="11:11">
      <c r="K16453"/>
    </row>
    <row r="16454" spans="11:11">
      <c r="K16454"/>
    </row>
    <row r="16455" spans="11:11">
      <c r="K16455"/>
    </row>
    <row r="16456" spans="11:11">
      <c r="K16456"/>
    </row>
    <row r="16457" spans="11:11">
      <c r="K16457"/>
    </row>
    <row r="16458" spans="11:11">
      <c r="K16458"/>
    </row>
    <row r="16459" spans="11:11">
      <c r="K16459"/>
    </row>
    <row r="16460" spans="11:11">
      <c r="K16460"/>
    </row>
    <row r="16461" spans="11:11">
      <c r="K16461"/>
    </row>
    <row r="16462" spans="11:11">
      <c r="K16462"/>
    </row>
    <row r="16463" spans="11:11">
      <c r="K16463"/>
    </row>
    <row r="16464" spans="11:11">
      <c r="K16464"/>
    </row>
    <row r="16465" spans="11:11">
      <c r="K16465"/>
    </row>
    <row r="16466" spans="11:11">
      <c r="K16466"/>
    </row>
    <row r="16467" spans="11:11">
      <c r="K16467"/>
    </row>
    <row r="16468" spans="11:11">
      <c r="K16468"/>
    </row>
    <row r="16469" spans="11:11">
      <c r="K16469"/>
    </row>
    <row r="16470" spans="11:11">
      <c r="K16470"/>
    </row>
    <row r="16471" spans="11:11">
      <c r="K16471"/>
    </row>
    <row r="16472" spans="11:11">
      <c r="K16472"/>
    </row>
    <row r="16473" spans="11:11">
      <c r="K16473"/>
    </row>
    <row r="16474" spans="11:11">
      <c r="K16474"/>
    </row>
    <row r="16475" spans="11:11">
      <c r="K16475"/>
    </row>
    <row r="16476" spans="11:11">
      <c r="K16476"/>
    </row>
    <row r="16477" spans="11:11">
      <c r="K16477"/>
    </row>
    <row r="16478" spans="11:11">
      <c r="K16478"/>
    </row>
    <row r="16479" spans="11:11">
      <c r="K16479"/>
    </row>
    <row r="16480" spans="11:11">
      <c r="K16480"/>
    </row>
    <row r="16481" spans="11:11">
      <c r="K16481"/>
    </row>
    <row r="16482" spans="11:11">
      <c r="K16482"/>
    </row>
    <row r="16483" spans="11:11">
      <c r="K16483"/>
    </row>
    <row r="16484" spans="11:11">
      <c r="K16484"/>
    </row>
    <row r="16485" spans="11:11">
      <c r="K16485"/>
    </row>
    <row r="16486" spans="11:11">
      <c r="K16486"/>
    </row>
    <row r="16487" spans="11:11">
      <c r="K16487"/>
    </row>
    <row r="16488" spans="11:11">
      <c r="K16488"/>
    </row>
    <row r="16489" spans="11:11">
      <c r="K16489"/>
    </row>
    <row r="16490" spans="11:11">
      <c r="K16490"/>
    </row>
    <row r="16491" spans="11:11">
      <c r="K16491"/>
    </row>
    <row r="16492" spans="11:11">
      <c r="K16492"/>
    </row>
    <row r="16493" spans="11:11">
      <c r="K16493"/>
    </row>
    <row r="16494" spans="11:11">
      <c r="K16494"/>
    </row>
    <row r="16495" spans="11:11">
      <c r="K16495"/>
    </row>
    <row r="16496" spans="11:11">
      <c r="K16496"/>
    </row>
    <row r="16497" spans="11:11">
      <c r="K16497"/>
    </row>
    <row r="16498" spans="11:11">
      <c r="K16498"/>
    </row>
    <row r="16499" spans="11:11">
      <c r="K16499"/>
    </row>
    <row r="16500" spans="11:11">
      <c r="K16500"/>
    </row>
    <row r="16501" spans="11:11">
      <c r="K16501"/>
    </row>
    <row r="16502" spans="11:11">
      <c r="K16502"/>
    </row>
    <row r="16503" spans="11:11">
      <c r="K16503"/>
    </row>
    <row r="16504" spans="11:11">
      <c r="K16504"/>
    </row>
    <row r="16505" spans="11:11">
      <c r="K16505"/>
    </row>
    <row r="16506" spans="11:11">
      <c r="K16506"/>
    </row>
    <row r="16507" spans="11:11">
      <c r="K16507"/>
    </row>
    <row r="16508" spans="11:11">
      <c r="K16508"/>
    </row>
    <row r="16509" spans="11:11">
      <c r="K16509"/>
    </row>
    <row r="16510" spans="11:11">
      <c r="K16510"/>
    </row>
    <row r="16511" spans="11:11">
      <c r="K16511"/>
    </row>
    <row r="16512" spans="11:11">
      <c r="K16512"/>
    </row>
    <row r="16513" spans="11:11">
      <c r="K16513"/>
    </row>
    <row r="16514" spans="11:11">
      <c r="K16514"/>
    </row>
    <row r="16515" spans="11:11">
      <c r="K16515"/>
    </row>
    <row r="16516" spans="11:11">
      <c r="K16516"/>
    </row>
    <row r="16517" spans="11:11">
      <c r="K16517"/>
    </row>
    <row r="16518" spans="11:11">
      <c r="K16518"/>
    </row>
    <row r="16519" spans="11:11">
      <c r="K16519"/>
    </row>
    <row r="16520" spans="11:11">
      <c r="K16520"/>
    </row>
    <row r="16521" spans="11:11">
      <c r="K16521"/>
    </row>
    <row r="16522" spans="11:11">
      <c r="K16522"/>
    </row>
    <row r="16523" spans="11:11">
      <c r="K16523"/>
    </row>
    <row r="16524" spans="11:11">
      <c r="K16524"/>
    </row>
    <row r="16525" spans="11:11">
      <c r="K16525"/>
    </row>
    <row r="16526" spans="11:11">
      <c r="K16526"/>
    </row>
    <row r="16527" spans="11:11">
      <c r="K16527"/>
    </row>
    <row r="16528" spans="11:11">
      <c r="K16528"/>
    </row>
    <row r="16529" spans="11:11">
      <c r="K16529"/>
    </row>
    <row r="16530" spans="11:11">
      <c r="K16530"/>
    </row>
    <row r="16531" spans="11:11">
      <c r="K16531"/>
    </row>
    <row r="16532" spans="11:11">
      <c r="K16532"/>
    </row>
    <row r="16533" spans="11:11">
      <c r="K16533"/>
    </row>
    <row r="16534" spans="11:11">
      <c r="K16534"/>
    </row>
    <row r="16535" spans="11:11">
      <c r="K16535"/>
    </row>
    <row r="16536" spans="11:11">
      <c r="K16536"/>
    </row>
    <row r="16537" spans="11:11">
      <c r="K16537"/>
    </row>
    <row r="16538" spans="11:11">
      <c r="K16538"/>
    </row>
    <row r="16539" spans="11:11">
      <c r="K16539"/>
    </row>
    <row r="16540" spans="11:11">
      <c r="K16540"/>
    </row>
    <row r="16541" spans="11:11">
      <c r="K16541"/>
    </row>
    <row r="16542" spans="11:11">
      <c r="K16542"/>
    </row>
    <row r="16543" spans="11:11">
      <c r="K16543"/>
    </row>
    <row r="16544" spans="11:11">
      <c r="K16544"/>
    </row>
    <row r="16545" spans="11:11">
      <c r="K16545"/>
    </row>
    <row r="16546" spans="11:11">
      <c r="K16546"/>
    </row>
    <row r="16547" spans="11:11">
      <c r="K16547"/>
    </row>
    <row r="16548" spans="11:11">
      <c r="K16548"/>
    </row>
    <row r="16549" spans="11:11">
      <c r="K16549"/>
    </row>
    <row r="16550" spans="11:11">
      <c r="K16550"/>
    </row>
    <row r="16551" spans="11:11">
      <c r="K16551"/>
    </row>
    <row r="16552" spans="11:11">
      <c r="K16552"/>
    </row>
    <row r="16553" spans="11:11">
      <c r="K16553"/>
    </row>
    <row r="16554" spans="11:11">
      <c r="K16554"/>
    </row>
    <row r="16555" spans="11:11">
      <c r="K16555"/>
    </row>
    <row r="16556" spans="11:11">
      <c r="K16556"/>
    </row>
    <row r="16557" spans="11:11">
      <c r="K16557"/>
    </row>
    <row r="16558" spans="11:11">
      <c r="K16558"/>
    </row>
    <row r="16559" spans="11:11">
      <c r="K16559"/>
    </row>
    <row r="16560" spans="11:11">
      <c r="K16560"/>
    </row>
    <row r="16561" spans="11:11">
      <c r="K16561"/>
    </row>
    <row r="16562" spans="11:11">
      <c r="K16562"/>
    </row>
    <row r="16563" spans="11:11">
      <c r="K16563"/>
    </row>
    <row r="16564" spans="11:11">
      <c r="K16564"/>
    </row>
    <row r="16565" spans="11:11">
      <c r="K16565"/>
    </row>
    <row r="16566" spans="11:11">
      <c r="K16566"/>
    </row>
    <row r="16567" spans="11:11">
      <c r="K16567"/>
    </row>
    <row r="16568" spans="11:11">
      <c r="K16568"/>
    </row>
    <row r="16569" spans="11:11">
      <c r="K16569"/>
    </row>
    <row r="16570" spans="11:11">
      <c r="K16570"/>
    </row>
    <row r="16571" spans="11:11">
      <c r="K16571"/>
    </row>
    <row r="16572" spans="11:11">
      <c r="K16572"/>
    </row>
    <row r="16573" spans="11:11">
      <c r="K16573"/>
    </row>
    <row r="16574" spans="11:11">
      <c r="K16574"/>
    </row>
    <row r="16575" spans="11:11">
      <c r="K16575"/>
    </row>
    <row r="16576" spans="11:11">
      <c r="K16576"/>
    </row>
    <row r="16577" spans="11:11">
      <c r="K16577"/>
    </row>
    <row r="16578" spans="11:11">
      <c r="K16578"/>
    </row>
    <row r="16579" spans="11:11">
      <c r="K16579"/>
    </row>
    <row r="16580" spans="11:11">
      <c r="K16580"/>
    </row>
    <row r="16581" spans="11:11">
      <c r="K16581"/>
    </row>
    <row r="16582" spans="11:11">
      <c r="K16582"/>
    </row>
    <row r="16583" spans="11:11">
      <c r="K16583"/>
    </row>
    <row r="16584" spans="11:11">
      <c r="K16584"/>
    </row>
    <row r="16585" spans="11:11">
      <c r="K16585"/>
    </row>
    <row r="16586" spans="11:11">
      <c r="K16586"/>
    </row>
    <row r="16587" spans="11:11">
      <c r="K16587"/>
    </row>
    <row r="16588" spans="11:11">
      <c r="K16588"/>
    </row>
    <row r="16589" spans="11:11">
      <c r="K16589"/>
    </row>
    <row r="16590" spans="11:11">
      <c r="K16590"/>
    </row>
    <row r="16591" spans="11:11">
      <c r="K16591"/>
    </row>
    <row r="16592" spans="11:11">
      <c r="K16592"/>
    </row>
    <row r="16593" spans="11:11">
      <c r="K16593"/>
    </row>
    <row r="16594" spans="11:11">
      <c r="K16594"/>
    </row>
    <row r="16595" spans="11:11">
      <c r="K16595"/>
    </row>
    <row r="16596" spans="11:11">
      <c r="K16596"/>
    </row>
    <row r="16597" spans="11:11">
      <c r="K16597"/>
    </row>
    <row r="16598" spans="11:11">
      <c r="K16598"/>
    </row>
    <row r="16599" spans="11:11">
      <c r="K16599"/>
    </row>
    <row r="16600" spans="11:11">
      <c r="K16600"/>
    </row>
    <row r="16601" spans="11:11">
      <c r="K16601"/>
    </row>
    <row r="16602" spans="11:11">
      <c r="K16602"/>
    </row>
    <row r="16603" spans="11:11">
      <c r="K16603"/>
    </row>
    <row r="16604" spans="11:11">
      <c r="K16604"/>
    </row>
    <row r="16605" spans="11:11">
      <c r="K16605"/>
    </row>
    <row r="16606" spans="11:11">
      <c r="K16606"/>
    </row>
    <row r="16607" spans="11:11">
      <c r="K16607"/>
    </row>
    <row r="16608" spans="11:11">
      <c r="K16608"/>
    </row>
    <row r="16609" spans="11:11">
      <c r="K16609"/>
    </row>
    <row r="16610" spans="11:11">
      <c r="K16610"/>
    </row>
    <row r="16611" spans="11:11">
      <c r="K16611"/>
    </row>
    <row r="16612" spans="11:11">
      <c r="K16612"/>
    </row>
    <row r="16613" spans="11:11">
      <c r="K16613"/>
    </row>
    <row r="16614" spans="11:11">
      <c r="K16614"/>
    </row>
    <row r="16615" spans="11:11">
      <c r="K16615"/>
    </row>
    <row r="16616" spans="11:11">
      <c r="K16616"/>
    </row>
    <row r="16617" spans="11:11">
      <c r="K16617"/>
    </row>
    <row r="16618" spans="11:11">
      <c r="K16618"/>
    </row>
    <row r="16619" spans="11:11">
      <c r="K16619"/>
    </row>
    <row r="16620" spans="11:11">
      <c r="K16620"/>
    </row>
    <row r="16621" spans="11:11">
      <c r="K16621"/>
    </row>
    <row r="16622" spans="11:11">
      <c r="K16622"/>
    </row>
    <row r="16623" spans="11:11">
      <c r="K16623"/>
    </row>
    <row r="16624" spans="11:11">
      <c r="K16624"/>
    </row>
    <row r="16625" spans="11:11">
      <c r="K16625"/>
    </row>
    <row r="16626" spans="11:11">
      <c r="K16626"/>
    </row>
    <row r="16627" spans="11:11">
      <c r="K16627"/>
    </row>
    <row r="16628" spans="11:11">
      <c r="K16628"/>
    </row>
    <row r="16629" spans="11:11">
      <c r="K16629"/>
    </row>
    <row r="16630" spans="11:11">
      <c r="K16630"/>
    </row>
    <row r="16631" spans="11:11">
      <c r="K16631"/>
    </row>
    <row r="16632" spans="11:11">
      <c r="K16632"/>
    </row>
    <row r="16633" spans="11:11">
      <c r="K16633"/>
    </row>
    <row r="16634" spans="11:11">
      <c r="K16634"/>
    </row>
    <row r="16635" spans="11:11">
      <c r="K16635"/>
    </row>
    <row r="16636" spans="11:11">
      <c r="K16636"/>
    </row>
    <row r="16637" spans="11:11">
      <c r="K16637"/>
    </row>
    <row r="16638" spans="11:11">
      <c r="K16638"/>
    </row>
    <row r="16639" spans="11:11">
      <c r="K16639"/>
    </row>
    <row r="16640" spans="11:11">
      <c r="K16640"/>
    </row>
    <row r="16641" spans="11:11">
      <c r="K16641"/>
    </row>
    <row r="16642" spans="11:11">
      <c r="K16642"/>
    </row>
    <row r="16643" spans="11:11">
      <c r="K16643"/>
    </row>
    <row r="16644" spans="11:11">
      <c r="K16644"/>
    </row>
    <row r="16645" spans="11:11">
      <c r="K16645"/>
    </row>
    <row r="16646" spans="11:11">
      <c r="K16646"/>
    </row>
    <row r="16647" spans="11:11">
      <c r="K16647"/>
    </row>
    <row r="16648" spans="11:11">
      <c r="K16648"/>
    </row>
    <row r="16649" spans="11:11">
      <c r="K16649"/>
    </row>
    <row r="16650" spans="11:11">
      <c r="K16650"/>
    </row>
    <row r="16651" spans="11:11">
      <c r="K16651"/>
    </row>
    <row r="16652" spans="11:11">
      <c r="K16652"/>
    </row>
    <row r="16653" spans="11:11">
      <c r="K16653"/>
    </row>
    <row r="16654" spans="11:11">
      <c r="K16654"/>
    </row>
    <row r="16655" spans="11:11">
      <c r="K16655"/>
    </row>
    <row r="16656" spans="11:11">
      <c r="K16656"/>
    </row>
    <row r="16657" spans="11:11">
      <c r="K16657"/>
    </row>
    <row r="16658" spans="11:11">
      <c r="K16658"/>
    </row>
    <row r="16659" spans="11:11">
      <c r="K16659"/>
    </row>
    <row r="16660" spans="11:11">
      <c r="K16660"/>
    </row>
    <row r="16661" spans="11:11">
      <c r="K16661"/>
    </row>
    <row r="16662" spans="11:11">
      <c r="K16662"/>
    </row>
    <row r="16663" spans="11:11">
      <c r="K16663"/>
    </row>
    <row r="16664" spans="11:11">
      <c r="K16664"/>
    </row>
    <row r="16665" spans="11:11">
      <c r="K16665"/>
    </row>
    <row r="16666" spans="11:11">
      <c r="K16666"/>
    </row>
    <row r="16667" spans="11:11">
      <c r="K16667"/>
    </row>
    <row r="16668" spans="11:11">
      <c r="K16668"/>
    </row>
    <row r="16669" spans="11:11">
      <c r="K16669"/>
    </row>
    <row r="16670" spans="11:11">
      <c r="K16670"/>
    </row>
    <row r="16671" spans="11:11">
      <c r="K16671"/>
    </row>
    <row r="16672" spans="11:11">
      <c r="K16672"/>
    </row>
    <row r="16673" spans="11:11">
      <c r="K16673"/>
    </row>
    <row r="16674" spans="11:11">
      <c r="K16674"/>
    </row>
    <row r="16675" spans="11:11">
      <c r="K16675"/>
    </row>
    <row r="16676" spans="11:11">
      <c r="K16676"/>
    </row>
    <row r="16677" spans="11:11">
      <c r="K16677"/>
    </row>
    <row r="16678" spans="11:11">
      <c r="K16678"/>
    </row>
    <row r="16679" spans="11:11">
      <c r="K16679"/>
    </row>
    <row r="16680" spans="11:11">
      <c r="K16680"/>
    </row>
    <row r="16681" spans="11:11">
      <c r="K16681"/>
    </row>
    <row r="16682" spans="11:11">
      <c r="K16682"/>
    </row>
    <row r="16683" spans="11:11">
      <c r="K16683"/>
    </row>
    <row r="16684" spans="11:11">
      <c r="K16684"/>
    </row>
    <row r="16685" spans="11:11">
      <c r="K16685"/>
    </row>
    <row r="16686" spans="11:11">
      <c r="K16686"/>
    </row>
    <row r="16687" spans="11:11">
      <c r="K16687"/>
    </row>
    <row r="16688" spans="11:11">
      <c r="K16688"/>
    </row>
    <row r="16689" spans="11:11">
      <c r="K16689"/>
    </row>
    <row r="16690" spans="11:11">
      <c r="K16690"/>
    </row>
    <row r="16691" spans="11:11">
      <c r="K16691"/>
    </row>
    <row r="16692" spans="11:11">
      <c r="K16692"/>
    </row>
    <row r="16693" spans="11:11">
      <c r="K16693"/>
    </row>
    <row r="16694" spans="11:11">
      <c r="K16694"/>
    </row>
    <row r="16695" spans="11:11">
      <c r="K16695"/>
    </row>
    <row r="16696" spans="11:11">
      <c r="K16696"/>
    </row>
    <row r="16697" spans="11:11">
      <c r="K16697"/>
    </row>
    <row r="16698" spans="11:11">
      <c r="K16698"/>
    </row>
    <row r="16699" spans="11:11">
      <c r="K16699"/>
    </row>
    <row r="16700" spans="11:11">
      <c r="K16700"/>
    </row>
    <row r="16701" spans="11:11">
      <c r="K16701"/>
    </row>
    <row r="16702" spans="11:11">
      <c r="K16702"/>
    </row>
    <row r="16703" spans="11:11">
      <c r="K16703"/>
    </row>
    <row r="16704" spans="11:11">
      <c r="K16704"/>
    </row>
    <row r="16705" spans="11:11">
      <c r="K16705"/>
    </row>
    <row r="16706" spans="11:11">
      <c r="K16706"/>
    </row>
    <row r="16707" spans="11:11">
      <c r="K16707"/>
    </row>
    <row r="16708" spans="11:11">
      <c r="K16708"/>
    </row>
    <row r="16709" spans="11:11">
      <c r="K16709"/>
    </row>
    <row r="16710" spans="11:11">
      <c r="K16710"/>
    </row>
    <row r="16711" spans="11:11">
      <c r="K16711"/>
    </row>
    <row r="16712" spans="11:11">
      <c r="K16712"/>
    </row>
    <row r="16713" spans="11:11">
      <c r="K16713"/>
    </row>
    <row r="16714" spans="11:11">
      <c r="K16714"/>
    </row>
    <row r="16715" spans="11:11">
      <c r="K16715"/>
    </row>
    <row r="16716" spans="11:11">
      <c r="K16716"/>
    </row>
    <row r="16717" spans="11:11">
      <c r="K16717"/>
    </row>
    <row r="16718" spans="11:11">
      <c r="K16718"/>
    </row>
    <row r="16719" spans="11:11">
      <c r="K16719"/>
    </row>
    <row r="16720" spans="11:11">
      <c r="K16720"/>
    </row>
    <row r="16721" spans="11:11">
      <c r="K16721"/>
    </row>
    <row r="16722" spans="11:11">
      <c r="K16722"/>
    </row>
    <row r="16723" spans="11:11">
      <c r="K16723"/>
    </row>
    <row r="16724" spans="11:11">
      <c r="K16724"/>
    </row>
    <row r="16725" spans="11:11">
      <c r="K16725"/>
    </row>
    <row r="16726" spans="11:11">
      <c r="K16726"/>
    </row>
    <row r="16727" spans="11:11">
      <c r="K16727"/>
    </row>
    <row r="16728" spans="11:11">
      <c r="K16728"/>
    </row>
    <row r="16729" spans="11:11">
      <c r="K16729"/>
    </row>
    <row r="16730" spans="11:11">
      <c r="K16730"/>
    </row>
    <row r="16731" spans="11:11">
      <c r="K16731"/>
    </row>
    <row r="16732" spans="11:11">
      <c r="K16732"/>
    </row>
    <row r="16733" spans="11:11">
      <c r="K16733"/>
    </row>
    <row r="16734" spans="11:11">
      <c r="K16734"/>
    </row>
    <row r="16735" spans="11:11">
      <c r="K16735"/>
    </row>
    <row r="16736" spans="11:11">
      <c r="K16736"/>
    </row>
    <row r="16737" spans="11:11">
      <c r="K16737"/>
    </row>
    <row r="16738" spans="11:11">
      <c r="K16738"/>
    </row>
    <row r="16739" spans="11:11">
      <c r="K16739"/>
    </row>
    <row r="16740" spans="11:11">
      <c r="K16740"/>
    </row>
    <row r="16741" spans="11:11">
      <c r="K16741"/>
    </row>
    <row r="16742" spans="11:11">
      <c r="K16742"/>
    </row>
    <row r="16743" spans="11:11">
      <c r="K16743"/>
    </row>
    <row r="16744" spans="11:11">
      <c r="K16744"/>
    </row>
    <row r="16745" spans="11:11">
      <c r="K16745"/>
    </row>
    <row r="16746" spans="11:11">
      <c r="K16746"/>
    </row>
    <row r="16747" spans="11:11">
      <c r="K16747"/>
    </row>
    <row r="16748" spans="11:11">
      <c r="K16748"/>
    </row>
    <row r="16749" spans="11:11">
      <c r="K16749"/>
    </row>
    <row r="16750" spans="11:11">
      <c r="K16750"/>
    </row>
    <row r="16751" spans="11:11">
      <c r="K16751"/>
    </row>
    <row r="16752" spans="11:11">
      <c r="K16752"/>
    </row>
    <row r="16753" spans="11:11">
      <c r="K16753"/>
    </row>
    <row r="16754" spans="11:11">
      <c r="K16754"/>
    </row>
    <row r="16755" spans="11:11">
      <c r="K16755"/>
    </row>
    <row r="16756" spans="11:11">
      <c r="K16756"/>
    </row>
    <row r="16757" spans="11:11">
      <c r="K16757"/>
    </row>
    <row r="16758" spans="11:11">
      <c r="K16758"/>
    </row>
    <row r="16759" spans="11:11">
      <c r="K16759"/>
    </row>
    <row r="16760" spans="11:11">
      <c r="K16760"/>
    </row>
    <row r="16761" spans="11:11">
      <c r="K16761"/>
    </row>
    <row r="16762" spans="11:11">
      <c r="K16762"/>
    </row>
    <row r="16763" spans="11:11">
      <c r="K16763"/>
    </row>
    <row r="16764" spans="11:11">
      <c r="K16764"/>
    </row>
    <row r="16765" spans="11:11">
      <c r="K16765"/>
    </row>
    <row r="16766" spans="11:11">
      <c r="K16766"/>
    </row>
    <row r="16767" spans="11:11">
      <c r="K16767"/>
    </row>
    <row r="16768" spans="11:11">
      <c r="K16768"/>
    </row>
    <row r="16769" spans="11:11">
      <c r="K16769"/>
    </row>
    <row r="16770" spans="11:11">
      <c r="K16770"/>
    </row>
    <row r="16771" spans="11:11">
      <c r="K16771"/>
    </row>
    <row r="16772" spans="11:11">
      <c r="K16772"/>
    </row>
    <row r="16773" spans="11:11">
      <c r="K16773"/>
    </row>
    <row r="16774" spans="11:11">
      <c r="K16774"/>
    </row>
    <row r="16775" spans="11:11">
      <c r="K16775"/>
    </row>
    <row r="16776" spans="11:11">
      <c r="K16776"/>
    </row>
    <row r="16777" spans="11:11">
      <c r="K16777"/>
    </row>
    <row r="16778" spans="11:11">
      <c r="K16778"/>
    </row>
    <row r="16779" spans="11:11">
      <c r="K16779"/>
    </row>
    <row r="16780" spans="11:11">
      <c r="K16780"/>
    </row>
    <row r="16781" spans="11:11">
      <c r="K16781"/>
    </row>
    <row r="16782" spans="11:11">
      <c r="K16782"/>
    </row>
    <row r="16783" spans="11:11">
      <c r="K16783"/>
    </row>
    <row r="16784" spans="11:11">
      <c r="K16784"/>
    </row>
    <row r="16785" spans="11:11">
      <c r="K16785"/>
    </row>
    <row r="16786" spans="11:11">
      <c r="K16786"/>
    </row>
    <row r="16787" spans="11:11">
      <c r="K16787"/>
    </row>
    <row r="16788" spans="11:11">
      <c r="K16788"/>
    </row>
    <row r="16789" spans="11:11">
      <c r="K16789"/>
    </row>
    <row r="16790" spans="11:11">
      <c r="K16790"/>
    </row>
    <row r="16791" spans="11:11">
      <c r="K16791"/>
    </row>
    <row r="16792" spans="11:11">
      <c r="K16792"/>
    </row>
    <row r="16793" spans="11:11">
      <c r="K16793"/>
    </row>
    <row r="16794" spans="11:11">
      <c r="K16794"/>
    </row>
    <row r="16795" spans="11:11">
      <c r="K16795"/>
    </row>
    <row r="16796" spans="11:11">
      <c r="K16796"/>
    </row>
    <row r="16797" spans="11:11">
      <c r="K16797"/>
    </row>
    <row r="16798" spans="11:11">
      <c r="K16798"/>
    </row>
    <row r="16799" spans="11:11">
      <c r="K16799"/>
    </row>
    <row r="16800" spans="11:11">
      <c r="K16800"/>
    </row>
    <row r="16801" spans="11:11">
      <c r="K16801"/>
    </row>
    <row r="16802" spans="11:11">
      <c r="K16802"/>
    </row>
    <row r="16803" spans="11:11">
      <c r="K16803"/>
    </row>
    <row r="16804" spans="11:11">
      <c r="K16804"/>
    </row>
    <row r="16805" spans="11:11">
      <c r="K16805"/>
    </row>
    <row r="16806" spans="11:11">
      <c r="K16806"/>
    </row>
    <row r="16807" spans="11:11">
      <c r="K16807"/>
    </row>
    <row r="16808" spans="11:11">
      <c r="K16808"/>
    </row>
    <row r="16809" spans="11:11">
      <c r="K16809"/>
    </row>
    <row r="16810" spans="11:11">
      <c r="K16810"/>
    </row>
    <row r="16811" spans="11:11">
      <c r="K16811"/>
    </row>
    <row r="16812" spans="11:11">
      <c r="K16812"/>
    </row>
    <row r="16813" spans="11:11">
      <c r="K16813"/>
    </row>
    <row r="16814" spans="11:11">
      <c r="K16814"/>
    </row>
    <row r="16815" spans="11:11">
      <c r="K16815"/>
    </row>
    <row r="16816" spans="11:11">
      <c r="K16816"/>
    </row>
    <row r="16817" spans="11:11">
      <c r="K16817"/>
    </row>
    <row r="16818" spans="11:11">
      <c r="K16818"/>
    </row>
    <row r="16819" spans="11:11">
      <c r="K16819"/>
    </row>
    <row r="16820" spans="11:11">
      <c r="K16820"/>
    </row>
    <row r="16821" spans="11:11">
      <c r="K16821"/>
    </row>
    <row r="16822" spans="11:11">
      <c r="K16822"/>
    </row>
    <row r="16823" spans="11:11">
      <c r="K16823"/>
    </row>
    <row r="16824" spans="11:11">
      <c r="K16824"/>
    </row>
    <row r="16825" spans="11:11">
      <c r="K16825"/>
    </row>
    <row r="16826" spans="11:11">
      <c r="K16826"/>
    </row>
    <row r="16827" spans="11:11">
      <c r="K16827"/>
    </row>
    <row r="16828" spans="11:11">
      <c r="K16828"/>
    </row>
    <row r="16829" spans="11:11">
      <c r="K16829"/>
    </row>
    <row r="16830" spans="11:11">
      <c r="K16830"/>
    </row>
    <row r="16831" spans="11:11">
      <c r="K16831"/>
    </row>
    <row r="16832" spans="11:11">
      <c r="K16832"/>
    </row>
    <row r="16833" spans="11:11">
      <c r="K16833"/>
    </row>
    <row r="16834" spans="11:11">
      <c r="K16834"/>
    </row>
    <row r="16835" spans="11:11">
      <c r="K16835"/>
    </row>
    <row r="16836" spans="11:11">
      <c r="K16836"/>
    </row>
    <row r="16837" spans="11:11">
      <c r="K16837"/>
    </row>
    <row r="16838" spans="11:11">
      <c r="K16838"/>
    </row>
    <row r="16839" spans="11:11">
      <c r="K16839"/>
    </row>
    <row r="16840" spans="11:11">
      <c r="K16840"/>
    </row>
    <row r="16841" spans="11:11">
      <c r="K16841"/>
    </row>
    <row r="16842" spans="11:11">
      <c r="K16842"/>
    </row>
    <row r="16843" spans="11:11">
      <c r="K16843"/>
    </row>
    <row r="16844" spans="11:11">
      <c r="K16844"/>
    </row>
    <row r="16845" spans="11:11">
      <c r="K16845"/>
    </row>
    <row r="16846" spans="11:11">
      <c r="K16846"/>
    </row>
    <row r="16847" spans="11:11">
      <c r="K16847"/>
    </row>
    <row r="16848" spans="11:11">
      <c r="K16848"/>
    </row>
    <row r="16849" spans="11:11">
      <c r="K16849"/>
    </row>
    <row r="16850" spans="11:11">
      <c r="K16850"/>
    </row>
    <row r="16851" spans="11:11">
      <c r="K16851"/>
    </row>
    <row r="16852" spans="11:11">
      <c r="K16852"/>
    </row>
    <row r="16853" spans="11:11">
      <c r="K16853"/>
    </row>
    <row r="16854" spans="11:11">
      <c r="K16854"/>
    </row>
    <row r="16855" spans="11:11">
      <c r="K16855"/>
    </row>
    <row r="16856" spans="11:11">
      <c r="K16856"/>
    </row>
    <row r="16857" spans="11:11">
      <c r="K16857"/>
    </row>
    <row r="16858" spans="11:11">
      <c r="K16858"/>
    </row>
    <row r="16859" spans="11:11">
      <c r="K16859"/>
    </row>
    <row r="16860" spans="11:11">
      <c r="K16860"/>
    </row>
    <row r="16861" spans="11:11">
      <c r="K16861"/>
    </row>
    <row r="16862" spans="11:11">
      <c r="K16862"/>
    </row>
    <row r="16863" spans="11:11">
      <c r="K16863"/>
    </row>
    <row r="16864" spans="11:11">
      <c r="K16864"/>
    </row>
    <row r="16865" spans="11:11">
      <c r="K16865"/>
    </row>
    <row r="16866" spans="11:11">
      <c r="K16866"/>
    </row>
    <row r="16867" spans="11:11">
      <c r="K16867"/>
    </row>
    <row r="16868" spans="11:11">
      <c r="K16868"/>
    </row>
    <row r="16869" spans="11:11">
      <c r="K16869"/>
    </row>
    <row r="16870" spans="11:11">
      <c r="K16870"/>
    </row>
    <row r="16871" spans="11:11">
      <c r="K16871"/>
    </row>
    <row r="16872" spans="11:11">
      <c r="K16872"/>
    </row>
    <row r="16873" spans="11:11">
      <c r="K16873"/>
    </row>
    <row r="16874" spans="11:11">
      <c r="K16874"/>
    </row>
    <row r="16875" spans="11:11">
      <c r="K16875"/>
    </row>
    <row r="16876" spans="11:11">
      <c r="K16876"/>
    </row>
    <row r="16877" spans="11:11">
      <c r="K16877"/>
    </row>
    <row r="16878" spans="11:11">
      <c r="K16878"/>
    </row>
    <row r="16879" spans="11:11">
      <c r="K16879"/>
    </row>
    <row r="16880" spans="11:11">
      <c r="K16880"/>
    </row>
    <row r="16881" spans="11:11">
      <c r="K16881"/>
    </row>
    <row r="16882" spans="11:11">
      <c r="K16882"/>
    </row>
    <row r="16883" spans="11:11">
      <c r="K16883"/>
    </row>
    <row r="16884" spans="11:11">
      <c r="K16884"/>
    </row>
    <row r="16885" spans="11:11">
      <c r="K16885"/>
    </row>
    <row r="16886" spans="11:11">
      <c r="K16886"/>
    </row>
    <row r="16887" spans="11:11">
      <c r="K16887"/>
    </row>
    <row r="16888" spans="11:11">
      <c r="K16888"/>
    </row>
    <row r="16889" spans="11:11">
      <c r="K16889"/>
    </row>
    <row r="16890" spans="11:11">
      <c r="K16890"/>
    </row>
    <row r="16891" spans="11:11">
      <c r="K16891"/>
    </row>
    <row r="16892" spans="11:11">
      <c r="K16892"/>
    </row>
    <row r="16893" spans="11:11">
      <c r="K16893"/>
    </row>
    <row r="16894" spans="11:11">
      <c r="K16894"/>
    </row>
    <row r="16895" spans="11:11">
      <c r="K16895"/>
    </row>
    <row r="16896" spans="11:11">
      <c r="K16896"/>
    </row>
    <row r="16897" spans="11:11">
      <c r="K16897"/>
    </row>
    <row r="16898" spans="11:11">
      <c r="K16898"/>
    </row>
    <row r="16899" spans="11:11">
      <c r="K16899"/>
    </row>
    <row r="16900" spans="11:11">
      <c r="K16900"/>
    </row>
    <row r="16901" spans="11:11">
      <c r="K16901"/>
    </row>
    <row r="16902" spans="11:11">
      <c r="K16902"/>
    </row>
    <row r="16903" spans="11:11">
      <c r="K16903"/>
    </row>
    <row r="16904" spans="11:11">
      <c r="K16904"/>
    </row>
    <row r="16905" spans="11:11">
      <c r="K16905"/>
    </row>
    <row r="16906" spans="11:11">
      <c r="K16906"/>
    </row>
    <row r="16907" spans="11:11">
      <c r="K16907"/>
    </row>
    <row r="16908" spans="11:11">
      <c r="K16908"/>
    </row>
    <row r="16909" spans="11:11">
      <c r="K16909"/>
    </row>
    <row r="16910" spans="11:11">
      <c r="K16910"/>
    </row>
    <row r="16911" spans="11:11">
      <c r="K16911"/>
    </row>
    <row r="16912" spans="11:11">
      <c r="K16912"/>
    </row>
    <row r="16913" spans="11:11">
      <c r="K16913"/>
    </row>
    <row r="16914" spans="11:11">
      <c r="K16914"/>
    </row>
    <row r="16915" spans="11:11">
      <c r="K16915"/>
    </row>
    <row r="16916" spans="11:11">
      <c r="K16916"/>
    </row>
    <row r="16917" spans="11:11">
      <c r="K16917"/>
    </row>
    <row r="16918" spans="11:11">
      <c r="K16918"/>
    </row>
    <row r="16919" spans="11:11">
      <c r="K16919"/>
    </row>
    <row r="16920" spans="11:11">
      <c r="K16920"/>
    </row>
    <row r="16921" spans="11:11">
      <c r="K16921"/>
    </row>
    <row r="16922" spans="11:11">
      <c r="K16922"/>
    </row>
    <row r="16923" spans="11:11">
      <c r="K16923"/>
    </row>
    <row r="16924" spans="11:11">
      <c r="K16924"/>
    </row>
    <row r="16925" spans="11:11">
      <c r="K16925"/>
    </row>
    <row r="16926" spans="11:11">
      <c r="K16926"/>
    </row>
    <row r="16927" spans="11:11">
      <c r="K16927"/>
    </row>
    <row r="16928" spans="11:11">
      <c r="K16928"/>
    </row>
    <row r="16929" spans="11:11">
      <c r="K16929"/>
    </row>
    <row r="16930" spans="11:11">
      <c r="K16930"/>
    </row>
    <row r="16931" spans="11:11">
      <c r="K16931"/>
    </row>
    <row r="16932" spans="11:11">
      <c r="K16932"/>
    </row>
    <row r="16933" spans="11:11">
      <c r="K16933"/>
    </row>
    <row r="16934" spans="11:11">
      <c r="K16934"/>
    </row>
    <row r="16935" spans="11:11">
      <c r="K16935"/>
    </row>
    <row r="16936" spans="11:11">
      <c r="K16936"/>
    </row>
    <row r="16937" spans="11:11">
      <c r="K16937"/>
    </row>
    <row r="16938" spans="11:11">
      <c r="K16938"/>
    </row>
    <row r="16939" spans="11:11">
      <c r="K16939"/>
    </row>
    <row r="16940" spans="11:11">
      <c r="K16940"/>
    </row>
    <row r="16941" spans="11:11">
      <c r="K16941"/>
    </row>
    <row r="16942" spans="11:11">
      <c r="K16942"/>
    </row>
    <row r="16943" spans="11:11">
      <c r="K16943"/>
    </row>
    <row r="16944" spans="11:11">
      <c r="K16944"/>
    </row>
    <row r="16945" spans="11:11">
      <c r="K16945"/>
    </row>
    <row r="16946" spans="11:11">
      <c r="K16946"/>
    </row>
    <row r="16947" spans="11:11">
      <c r="K16947"/>
    </row>
    <row r="16948" spans="11:11">
      <c r="K16948"/>
    </row>
    <row r="16949" spans="11:11">
      <c r="K16949"/>
    </row>
    <row r="16950" spans="11:11">
      <c r="K16950"/>
    </row>
    <row r="16951" spans="11:11">
      <c r="K16951"/>
    </row>
    <row r="16952" spans="11:11">
      <c r="K16952"/>
    </row>
    <row r="16953" spans="11:11">
      <c r="K16953"/>
    </row>
    <row r="16954" spans="11:11">
      <c r="K16954"/>
    </row>
    <row r="16955" spans="11:11">
      <c r="K16955"/>
    </row>
    <row r="16956" spans="11:11">
      <c r="K16956"/>
    </row>
    <row r="16957" spans="11:11">
      <c r="K16957"/>
    </row>
    <row r="16958" spans="11:11">
      <c r="K16958"/>
    </row>
    <row r="16959" spans="11:11">
      <c r="K16959"/>
    </row>
    <row r="16960" spans="11:11">
      <c r="K16960"/>
    </row>
    <row r="16961" spans="11:11">
      <c r="K16961"/>
    </row>
    <row r="16962" spans="11:11">
      <c r="K16962"/>
    </row>
    <row r="16963" spans="11:11">
      <c r="K16963"/>
    </row>
    <row r="16964" spans="11:11">
      <c r="K16964"/>
    </row>
    <row r="16965" spans="11:11">
      <c r="K16965"/>
    </row>
    <row r="16966" spans="11:11">
      <c r="K16966"/>
    </row>
    <row r="16967" spans="11:11">
      <c r="K16967"/>
    </row>
    <row r="16968" spans="11:11">
      <c r="K16968"/>
    </row>
    <row r="16969" spans="11:11">
      <c r="K16969"/>
    </row>
    <row r="16970" spans="11:11">
      <c r="K16970"/>
    </row>
    <row r="16971" spans="11:11">
      <c r="K16971"/>
    </row>
    <row r="16972" spans="11:11">
      <c r="K16972"/>
    </row>
    <row r="16973" spans="11:11">
      <c r="K16973"/>
    </row>
    <row r="16974" spans="11:11">
      <c r="K16974"/>
    </row>
    <row r="16975" spans="11:11">
      <c r="K16975"/>
    </row>
    <row r="16976" spans="11:11">
      <c r="K16976"/>
    </row>
    <row r="16977" spans="11:11">
      <c r="K16977"/>
    </row>
    <row r="16978" spans="11:11">
      <c r="K16978"/>
    </row>
    <row r="16979" spans="11:11">
      <c r="K16979"/>
    </row>
    <row r="16980" spans="11:11">
      <c r="K16980"/>
    </row>
    <row r="16981" spans="11:11">
      <c r="K16981"/>
    </row>
    <row r="16982" spans="11:11">
      <c r="K16982"/>
    </row>
    <row r="16983" spans="11:11">
      <c r="K16983"/>
    </row>
    <row r="16984" spans="11:11">
      <c r="K16984"/>
    </row>
    <row r="16985" spans="11:11">
      <c r="K16985"/>
    </row>
    <row r="16986" spans="11:11">
      <c r="K16986"/>
    </row>
    <row r="16987" spans="11:11">
      <c r="K16987"/>
    </row>
    <row r="16988" spans="11:11">
      <c r="K16988"/>
    </row>
    <row r="16989" spans="11:11">
      <c r="K16989"/>
    </row>
    <row r="16990" spans="11:11">
      <c r="K16990"/>
    </row>
    <row r="16991" spans="11:11">
      <c r="K16991"/>
    </row>
    <row r="16992" spans="11:11">
      <c r="K16992"/>
    </row>
    <row r="16993" spans="11:11">
      <c r="K16993"/>
    </row>
    <row r="16994" spans="11:11">
      <c r="K16994"/>
    </row>
    <row r="16995" spans="11:11">
      <c r="K16995"/>
    </row>
    <row r="16996" spans="11:11">
      <c r="K16996"/>
    </row>
    <row r="16997" spans="11:11">
      <c r="K16997"/>
    </row>
    <row r="16998" spans="11:11">
      <c r="K16998"/>
    </row>
    <row r="16999" spans="11:11">
      <c r="K16999"/>
    </row>
    <row r="17000" spans="11:11">
      <c r="K17000"/>
    </row>
    <row r="17001" spans="11:11">
      <c r="K17001"/>
    </row>
    <row r="17002" spans="11:11">
      <c r="K17002"/>
    </row>
    <row r="17003" spans="11:11">
      <c r="K17003"/>
    </row>
    <row r="17004" spans="11:11">
      <c r="K17004"/>
    </row>
    <row r="17005" spans="11:11">
      <c r="K17005"/>
    </row>
    <row r="17006" spans="11:11">
      <c r="K17006"/>
    </row>
    <row r="17007" spans="11:11">
      <c r="K17007"/>
    </row>
    <row r="17008" spans="11:11">
      <c r="K17008"/>
    </row>
    <row r="17009" spans="11:11">
      <c r="K17009"/>
    </row>
    <row r="17010" spans="11:11">
      <c r="K17010"/>
    </row>
    <row r="17011" spans="11:11">
      <c r="K17011"/>
    </row>
    <row r="17012" spans="11:11">
      <c r="K17012"/>
    </row>
    <row r="17013" spans="11:11">
      <c r="K17013"/>
    </row>
    <row r="17014" spans="11:11">
      <c r="K17014"/>
    </row>
    <row r="17015" spans="11:11">
      <c r="K17015"/>
    </row>
    <row r="17016" spans="11:11">
      <c r="K17016"/>
    </row>
    <row r="17017" spans="11:11">
      <c r="K17017"/>
    </row>
    <row r="17018" spans="11:11">
      <c r="K17018"/>
    </row>
    <row r="17019" spans="11:11">
      <c r="K17019"/>
    </row>
    <row r="17020" spans="11:11">
      <c r="K17020"/>
    </row>
    <row r="17021" spans="11:11">
      <c r="K17021"/>
    </row>
    <row r="17022" spans="11:11">
      <c r="K17022"/>
    </row>
    <row r="17023" spans="11:11">
      <c r="K17023"/>
    </row>
    <row r="17024" spans="11:11">
      <c r="K17024"/>
    </row>
    <row r="17025" spans="11:11">
      <c r="K17025"/>
    </row>
    <row r="17026" spans="11:11">
      <c r="K17026"/>
    </row>
    <row r="17027" spans="11:11">
      <c r="K17027"/>
    </row>
    <row r="17028" spans="11:11">
      <c r="K17028"/>
    </row>
    <row r="17029" spans="11:11">
      <c r="K17029"/>
    </row>
    <row r="17030" spans="11:11">
      <c r="K17030"/>
    </row>
    <row r="17031" spans="11:11">
      <c r="K17031"/>
    </row>
    <row r="17032" spans="11:11">
      <c r="K17032"/>
    </row>
    <row r="17033" spans="11:11">
      <c r="K17033"/>
    </row>
    <row r="17034" spans="11:11">
      <c r="K17034"/>
    </row>
    <row r="17035" spans="11:11">
      <c r="K17035"/>
    </row>
    <row r="17036" spans="11:11">
      <c r="K17036"/>
    </row>
    <row r="17037" spans="11:11">
      <c r="K17037"/>
    </row>
    <row r="17038" spans="11:11">
      <c r="K17038"/>
    </row>
    <row r="17039" spans="11:11">
      <c r="K17039"/>
    </row>
    <row r="17040" spans="11:11">
      <c r="K17040"/>
    </row>
    <row r="17041" spans="11:11">
      <c r="K17041"/>
    </row>
    <row r="17042" spans="11:11">
      <c r="K17042"/>
    </row>
    <row r="17043" spans="11:11">
      <c r="K17043"/>
    </row>
    <row r="17044" spans="11:11">
      <c r="K17044"/>
    </row>
    <row r="17045" spans="11:11">
      <c r="K17045"/>
    </row>
    <row r="17046" spans="11:11">
      <c r="K17046"/>
    </row>
    <row r="17047" spans="11:11">
      <c r="K17047"/>
    </row>
    <row r="17048" spans="11:11">
      <c r="K17048"/>
    </row>
    <row r="17049" spans="11:11">
      <c r="K17049"/>
    </row>
    <row r="17050" spans="11:11">
      <c r="K17050"/>
    </row>
    <row r="17051" spans="11:11">
      <c r="K17051"/>
    </row>
    <row r="17052" spans="11:11">
      <c r="K17052"/>
    </row>
    <row r="17053" spans="11:11">
      <c r="K17053"/>
    </row>
    <row r="17054" spans="11:11">
      <c r="K17054"/>
    </row>
    <row r="17055" spans="11:11">
      <c r="K17055"/>
    </row>
    <row r="17056" spans="11:11">
      <c r="K17056"/>
    </row>
    <row r="17057" spans="11:11">
      <c r="K17057"/>
    </row>
    <row r="17058" spans="11:11">
      <c r="K17058"/>
    </row>
    <row r="17059" spans="11:11">
      <c r="K17059"/>
    </row>
    <row r="17060" spans="11:11">
      <c r="K17060"/>
    </row>
    <row r="17061" spans="11:11">
      <c r="K17061"/>
    </row>
    <row r="17062" spans="11:11">
      <c r="K17062"/>
    </row>
    <row r="17063" spans="11:11">
      <c r="K17063"/>
    </row>
    <row r="17064" spans="11:11">
      <c r="K17064"/>
    </row>
    <row r="17065" spans="11:11">
      <c r="K17065"/>
    </row>
    <row r="17066" spans="11:11">
      <c r="K17066"/>
    </row>
    <row r="17067" spans="11:11">
      <c r="K17067"/>
    </row>
    <row r="17068" spans="11:11">
      <c r="K17068"/>
    </row>
    <row r="17069" spans="11:11">
      <c r="K17069"/>
    </row>
    <row r="17070" spans="11:11">
      <c r="K17070"/>
    </row>
    <row r="17071" spans="11:11">
      <c r="K17071"/>
    </row>
    <row r="17072" spans="11:11">
      <c r="K17072"/>
    </row>
    <row r="17073" spans="11:11">
      <c r="K17073"/>
    </row>
    <row r="17074" spans="11:11">
      <c r="K17074"/>
    </row>
    <row r="17075" spans="11:11">
      <c r="K17075"/>
    </row>
    <row r="17076" spans="11:11">
      <c r="K17076"/>
    </row>
    <row r="17077" spans="11:11">
      <c r="K17077"/>
    </row>
    <row r="17078" spans="11:11">
      <c r="K17078"/>
    </row>
    <row r="17079" spans="11:11">
      <c r="K17079"/>
    </row>
    <row r="17080" spans="11:11">
      <c r="K17080"/>
    </row>
    <row r="17081" spans="11:11">
      <c r="K17081"/>
    </row>
    <row r="17082" spans="11:11">
      <c r="K17082"/>
    </row>
    <row r="17083" spans="11:11">
      <c r="K17083"/>
    </row>
    <row r="17084" spans="11:11">
      <c r="K17084"/>
    </row>
    <row r="17085" spans="11:11">
      <c r="K17085"/>
    </row>
    <row r="17086" spans="11:11">
      <c r="K17086"/>
    </row>
    <row r="17087" spans="11:11">
      <c r="K17087"/>
    </row>
    <row r="17088" spans="11:11">
      <c r="K17088"/>
    </row>
    <row r="17089" spans="11:11">
      <c r="K17089"/>
    </row>
    <row r="17090" spans="11:11">
      <c r="K17090"/>
    </row>
    <row r="17091" spans="11:11">
      <c r="K17091"/>
    </row>
    <row r="17092" spans="11:11">
      <c r="K17092"/>
    </row>
    <row r="17093" spans="11:11">
      <c r="K17093"/>
    </row>
    <row r="17094" spans="11:11">
      <c r="K17094"/>
    </row>
    <row r="17095" spans="11:11">
      <c r="K17095"/>
    </row>
    <row r="17096" spans="11:11">
      <c r="K17096"/>
    </row>
    <row r="17097" spans="11:11">
      <c r="K17097"/>
    </row>
    <row r="17098" spans="11:11">
      <c r="K17098"/>
    </row>
    <row r="17099" spans="11:11">
      <c r="K17099"/>
    </row>
    <row r="17100" spans="11:11">
      <c r="K17100"/>
    </row>
    <row r="17101" spans="11:11">
      <c r="K17101"/>
    </row>
    <row r="17102" spans="11:11">
      <c r="K17102"/>
    </row>
    <row r="17103" spans="11:11">
      <c r="K17103"/>
    </row>
    <row r="17104" spans="11:11">
      <c r="K17104"/>
    </row>
    <row r="17105" spans="11:11">
      <c r="K17105"/>
    </row>
    <row r="17106" spans="11:11">
      <c r="K17106"/>
    </row>
    <row r="17107" spans="11:11">
      <c r="K17107"/>
    </row>
    <row r="17108" spans="11:11">
      <c r="K17108"/>
    </row>
    <row r="17109" spans="11:11">
      <c r="K17109"/>
    </row>
    <row r="17110" spans="11:11">
      <c r="K17110"/>
    </row>
    <row r="17111" spans="11:11">
      <c r="K17111"/>
    </row>
    <row r="17112" spans="11:11">
      <c r="K17112"/>
    </row>
    <row r="17113" spans="11:11">
      <c r="K17113"/>
    </row>
    <row r="17114" spans="11:11">
      <c r="K17114"/>
    </row>
    <row r="17115" spans="11:11">
      <c r="K17115"/>
    </row>
    <row r="17116" spans="11:11">
      <c r="K17116"/>
    </row>
    <row r="17117" spans="11:11">
      <c r="K17117"/>
    </row>
    <row r="17118" spans="11:11">
      <c r="K17118"/>
    </row>
    <row r="17119" spans="11:11">
      <c r="K17119"/>
    </row>
    <row r="17120" spans="11:11">
      <c r="K17120"/>
    </row>
    <row r="17121" spans="11:11">
      <c r="K17121"/>
    </row>
    <row r="17122" spans="11:11">
      <c r="K17122"/>
    </row>
    <row r="17123" spans="11:11">
      <c r="K17123"/>
    </row>
    <row r="17124" spans="11:11">
      <c r="K17124"/>
    </row>
    <row r="17125" spans="11:11">
      <c r="K17125"/>
    </row>
    <row r="17126" spans="11:11">
      <c r="K17126"/>
    </row>
    <row r="17127" spans="11:11">
      <c r="K17127"/>
    </row>
    <row r="17128" spans="11:11">
      <c r="K17128"/>
    </row>
    <row r="17129" spans="11:11">
      <c r="K17129"/>
    </row>
    <row r="17130" spans="11:11">
      <c r="K17130"/>
    </row>
    <row r="17131" spans="11:11">
      <c r="K17131"/>
    </row>
    <row r="17132" spans="11:11">
      <c r="K17132"/>
    </row>
    <row r="17133" spans="11:11">
      <c r="K17133"/>
    </row>
    <row r="17134" spans="11:11">
      <c r="K17134"/>
    </row>
    <row r="17135" spans="11:11">
      <c r="K17135"/>
    </row>
    <row r="17136" spans="11:11">
      <c r="K17136"/>
    </row>
    <row r="17137" spans="11:11">
      <c r="K17137"/>
    </row>
    <row r="17138" spans="11:11">
      <c r="K17138"/>
    </row>
    <row r="17139" spans="11:11">
      <c r="K17139"/>
    </row>
    <row r="17140" spans="11:11">
      <c r="K17140"/>
    </row>
    <row r="17141" spans="11:11">
      <c r="K17141"/>
    </row>
    <row r="17142" spans="11:11">
      <c r="K17142"/>
    </row>
    <row r="17143" spans="11:11">
      <c r="K17143"/>
    </row>
    <row r="17144" spans="11:11">
      <c r="K17144"/>
    </row>
    <row r="17145" spans="11:11">
      <c r="K17145"/>
    </row>
    <row r="17146" spans="11:11">
      <c r="K17146"/>
    </row>
    <row r="17147" spans="11:11">
      <c r="K17147"/>
    </row>
    <row r="17148" spans="11:11">
      <c r="K17148"/>
    </row>
    <row r="17149" spans="11:11">
      <c r="K17149"/>
    </row>
    <row r="17150" spans="11:11">
      <c r="K17150"/>
    </row>
    <row r="17151" spans="11:11">
      <c r="K17151"/>
    </row>
    <row r="17152" spans="11:11">
      <c r="K17152"/>
    </row>
    <row r="17153" spans="11:11">
      <c r="K17153"/>
    </row>
    <row r="17154" spans="11:11">
      <c r="K17154"/>
    </row>
    <row r="17155" spans="11:11">
      <c r="K17155"/>
    </row>
    <row r="17156" spans="11:11">
      <c r="K17156"/>
    </row>
    <row r="17157" spans="11:11">
      <c r="K17157"/>
    </row>
    <row r="17158" spans="11:11">
      <c r="K17158"/>
    </row>
    <row r="17159" spans="11:11">
      <c r="K17159"/>
    </row>
    <row r="17160" spans="11:11">
      <c r="K17160"/>
    </row>
    <row r="17161" spans="11:11">
      <c r="K17161"/>
    </row>
    <row r="17162" spans="11:11">
      <c r="K17162"/>
    </row>
    <row r="17163" spans="11:11">
      <c r="K17163"/>
    </row>
    <row r="17164" spans="11:11">
      <c r="K17164"/>
    </row>
    <row r="17165" spans="11:11">
      <c r="K17165"/>
    </row>
    <row r="17166" spans="11:11">
      <c r="K17166"/>
    </row>
    <row r="17167" spans="11:11">
      <c r="K17167"/>
    </row>
    <row r="17168" spans="11:11">
      <c r="K17168"/>
    </row>
    <row r="17169" spans="11:11">
      <c r="K17169"/>
    </row>
    <row r="17170" spans="11:11">
      <c r="K17170"/>
    </row>
    <row r="17171" spans="11:11">
      <c r="K17171"/>
    </row>
    <row r="17172" spans="11:11">
      <c r="K17172"/>
    </row>
    <row r="17173" spans="11:11">
      <c r="K17173"/>
    </row>
    <row r="17174" spans="11:11">
      <c r="K17174"/>
    </row>
    <row r="17175" spans="11:11">
      <c r="K17175"/>
    </row>
    <row r="17176" spans="11:11">
      <c r="K17176"/>
    </row>
    <row r="17177" spans="11:11">
      <c r="K17177"/>
    </row>
    <row r="17178" spans="11:11">
      <c r="K17178"/>
    </row>
    <row r="17179" spans="11:11">
      <c r="K17179"/>
    </row>
    <row r="17180" spans="11:11">
      <c r="K17180"/>
    </row>
    <row r="17181" spans="11:11">
      <c r="K17181"/>
    </row>
    <row r="17182" spans="11:11">
      <c r="K17182"/>
    </row>
    <row r="17183" spans="11:11">
      <c r="K17183"/>
    </row>
    <row r="17184" spans="11:11">
      <c r="K17184"/>
    </row>
    <row r="17185" spans="11:11">
      <c r="K17185"/>
    </row>
    <row r="17186" spans="11:11">
      <c r="K17186"/>
    </row>
    <row r="17187" spans="11:11">
      <c r="K17187"/>
    </row>
    <row r="17188" spans="11:11">
      <c r="K17188"/>
    </row>
    <row r="17189" spans="11:11">
      <c r="K17189"/>
    </row>
    <row r="17190" spans="11:11">
      <c r="K17190"/>
    </row>
    <row r="17191" spans="11:11">
      <c r="K17191"/>
    </row>
    <row r="17192" spans="11:11">
      <c r="K17192"/>
    </row>
    <row r="17193" spans="11:11">
      <c r="K17193"/>
    </row>
    <row r="17194" spans="11:11">
      <c r="K17194"/>
    </row>
    <row r="17195" spans="11:11">
      <c r="K17195"/>
    </row>
    <row r="17196" spans="11:11">
      <c r="K17196"/>
    </row>
    <row r="17197" spans="11:11">
      <c r="K17197"/>
    </row>
    <row r="17198" spans="11:11">
      <c r="K17198"/>
    </row>
    <row r="17199" spans="11:11">
      <c r="K17199"/>
    </row>
    <row r="17200" spans="11:11">
      <c r="K17200"/>
    </row>
    <row r="17201" spans="11:11">
      <c r="K17201"/>
    </row>
    <row r="17202" spans="11:11">
      <c r="K17202"/>
    </row>
    <row r="17203" spans="11:11">
      <c r="K17203"/>
    </row>
    <row r="17204" spans="11:11">
      <c r="K17204"/>
    </row>
    <row r="17205" spans="11:11">
      <c r="K17205"/>
    </row>
    <row r="17206" spans="11:11">
      <c r="K17206"/>
    </row>
    <row r="17207" spans="11:11">
      <c r="K17207"/>
    </row>
    <row r="17208" spans="11:11">
      <c r="K17208"/>
    </row>
    <row r="17209" spans="11:11">
      <c r="K17209"/>
    </row>
    <row r="17210" spans="11:11">
      <c r="K17210"/>
    </row>
    <row r="17211" spans="11:11">
      <c r="K17211"/>
    </row>
    <row r="17212" spans="11:11">
      <c r="K17212"/>
    </row>
    <row r="17213" spans="11:11">
      <c r="K17213"/>
    </row>
    <row r="17214" spans="11:11">
      <c r="K17214"/>
    </row>
    <row r="17215" spans="11:11">
      <c r="K17215"/>
    </row>
    <row r="17216" spans="11:11">
      <c r="K17216"/>
    </row>
    <row r="17217" spans="11:11">
      <c r="K17217"/>
    </row>
    <row r="17218" spans="11:11">
      <c r="K17218"/>
    </row>
    <row r="17219" spans="11:11">
      <c r="K17219"/>
    </row>
    <row r="17220" spans="11:11">
      <c r="K17220"/>
    </row>
    <row r="17221" spans="11:11">
      <c r="K17221"/>
    </row>
    <row r="17222" spans="11:11">
      <c r="K17222"/>
    </row>
    <row r="17223" spans="11:11">
      <c r="K17223"/>
    </row>
    <row r="17224" spans="11:11">
      <c r="K17224"/>
    </row>
    <row r="17225" spans="11:11">
      <c r="K17225"/>
    </row>
    <row r="17226" spans="11:11">
      <c r="K17226"/>
    </row>
    <row r="17227" spans="11:11">
      <c r="K17227"/>
    </row>
    <row r="17228" spans="11:11">
      <c r="K17228"/>
    </row>
    <row r="17229" spans="11:11">
      <c r="K17229"/>
    </row>
    <row r="17230" spans="11:11">
      <c r="K17230"/>
    </row>
    <row r="17231" spans="11:11">
      <c r="K17231"/>
    </row>
    <row r="17232" spans="11:11">
      <c r="K17232"/>
    </row>
    <row r="17233" spans="11:11">
      <c r="K17233"/>
    </row>
    <row r="17234" spans="11:11">
      <c r="K17234"/>
    </row>
    <row r="17235" spans="11:11">
      <c r="K17235"/>
    </row>
    <row r="17236" spans="11:11">
      <c r="K17236"/>
    </row>
    <row r="17237" spans="11:11">
      <c r="K17237"/>
    </row>
    <row r="17238" spans="11:11">
      <c r="K17238"/>
    </row>
    <row r="17239" spans="11:11">
      <c r="K17239"/>
    </row>
    <row r="17240" spans="11:11">
      <c r="K17240"/>
    </row>
    <row r="17241" spans="11:11">
      <c r="K17241"/>
    </row>
    <row r="17242" spans="11:11">
      <c r="K17242"/>
    </row>
    <row r="17243" spans="11:11">
      <c r="K17243"/>
    </row>
    <row r="17244" spans="11:11">
      <c r="K17244"/>
    </row>
    <row r="17245" spans="11:11">
      <c r="K17245"/>
    </row>
    <row r="17246" spans="11:11">
      <c r="K17246"/>
    </row>
    <row r="17247" spans="11:11">
      <c r="K17247"/>
    </row>
    <row r="17248" spans="11:11">
      <c r="K17248"/>
    </row>
    <row r="17249" spans="11:11">
      <c r="K17249"/>
    </row>
    <row r="17250" spans="11:11">
      <c r="K17250"/>
    </row>
    <row r="17251" spans="11:11">
      <c r="K17251"/>
    </row>
    <row r="17252" spans="11:11">
      <c r="K17252"/>
    </row>
    <row r="17253" spans="11:11">
      <c r="K17253"/>
    </row>
    <row r="17254" spans="11:11">
      <c r="K17254"/>
    </row>
    <row r="17255" spans="11:11">
      <c r="K17255"/>
    </row>
    <row r="17256" spans="11:11">
      <c r="K17256"/>
    </row>
    <row r="17257" spans="11:11">
      <c r="K17257"/>
    </row>
    <row r="17258" spans="11:11">
      <c r="K17258"/>
    </row>
    <row r="17259" spans="11:11">
      <c r="K17259"/>
    </row>
    <row r="17260" spans="11:11">
      <c r="K17260"/>
    </row>
    <row r="17261" spans="11:11">
      <c r="K17261"/>
    </row>
    <row r="17262" spans="11:11">
      <c r="K17262"/>
    </row>
    <row r="17263" spans="11:11">
      <c r="K17263"/>
    </row>
    <row r="17264" spans="11:11">
      <c r="K17264"/>
    </row>
    <row r="17265" spans="11:11">
      <c r="K17265"/>
    </row>
    <row r="17266" spans="11:11">
      <c r="K17266"/>
    </row>
    <row r="17267" spans="11:11">
      <c r="K17267"/>
    </row>
    <row r="17268" spans="11:11">
      <c r="K17268"/>
    </row>
    <row r="17269" spans="11:11">
      <c r="K17269"/>
    </row>
    <row r="17270" spans="11:11">
      <c r="K17270"/>
    </row>
    <row r="17271" spans="11:11">
      <c r="K17271"/>
    </row>
    <row r="17272" spans="11:11">
      <c r="K17272"/>
    </row>
    <row r="17273" spans="11:11">
      <c r="K17273"/>
    </row>
    <row r="17274" spans="11:11">
      <c r="K17274"/>
    </row>
    <row r="17275" spans="11:11">
      <c r="K17275"/>
    </row>
    <row r="17276" spans="11:11">
      <c r="K17276"/>
    </row>
    <row r="17277" spans="11:11">
      <c r="K17277"/>
    </row>
    <row r="17278" spans="11:11">
      <c r="K17278"/>
    </row>
    <row r="17279" spans="11:11">
      <c r="K17279"/>
    </row>
    <row r="17280" spans="11:11">
      <c r="K17280"/>
    </row>
    <row r="17281" spans="11:11">
      <c r="K17281"/>
    </row>
    <row r="17282" spans="11:11">
      <c r="K17282"/>
    </row>
    <row r="17283" spans="11:11">
      <c r="K17283"/>
    </row>
    <row r="17284" spans="11:11">
      <c r="K17284"/>
    </row>
    <row r="17285" spans="11:11">
      <c r="K17285"/>
    </row>
    <row r="17286" spans="11:11">
      <c r="K17286"/>
    </row>
    <row r="17287" spans="11:11">
      <c r="K17287"/>
    </row>
    <row r="17288" spans="11:11">
      <c r="K17288"/>
    </row>
    <row r="17289" spans="11:11">
      <c r="K17289"/>
    </row>
    <row r="17290" spans="11:11">
      <c r="K17290"/>
    </row>
    <row r="17291" spans="11:11">
      <c r="K17291"/>
    </row>
    <row r="17292" spans="11:11">
      <c r="K17292"/>
    </row>
    <row r="17293" spans="11:11">
      <c r="K17293"/>
    </row>
    <row r="17294" spans="11:11">
      <c r="K17294"/>
    </row>
    <row r="17295" spans="11:11">
      <c r="K17295"/>
    </row>
    <row r="17296" spans="11:11">
      <c r="K17296"/>
    </row>
    <row r="17297" spans="11:11">
      <c r="K17297"/>
    </row>
    <row r="17298" spans="11:11">
      <c r="K17298"/>
    </row>
    <row r="17299" spans="11:11">
      <c r="K17299"/>
    </row>
    <row r="17300" spans="11:11">
      <c r="K17300"/>
    </row>
    <row r="17301" spans="11:11">
      <c r="K17301"/>
    </row>
    <row r="17302" spans="11:11">
      <c r="K17302"/>
    </row>
    <row r="17303" spans="11:11">
      <c r="K17303"/>
    </row>
    <row r="17304" spans="11:11">
      <c r="K17304"/>
    </row>
    <row r="17305" spans="11:11">
      <c r="K17305"/>
    </row>
    <row r="17306" spans="11:11">
      <c r="K17306"/>
    </row>
    <row r="17307" spans="11:11">
      <c r="K17307"/>
    </row>
    <row r="17308" spans="11:11">
      <c r="K17308"/>
    </row>
    <row r="17309" spans="11:11">
      <c r="K17309"/>
    </row>
    <row r="17310" spans="11:11">
      <c r="K17310"/>
    </row>
    <row r="17311" spans="11:11">
      <c r="K17311"/>
    </row>
    <row r="17312" spans="11:11">
      <c r="K17312"/>
    </row>
    <row r="17313" spans="11:11">
      <c r="K17313"/>
    </row>
    <row r="17314" spans="11:11">
      <c r="K17314"/>
    </row>
    <row r="17315" spans="11:11">
      <c r="K17315"/>
    </row>
    <row r="17316" spans="11:11">
      <c r="K17316"/>
    </row>
    <row r="17317" spans="11:11">
      <c r="K17317"/>
    </row>
    <row r="17318" spans="11:11">
      <c r="K17318"/>
    </row>
    <row r="17319" spans="11:11">
      <c r="K17319"/>
    </row>
    <row r="17320" spans="11:11">
      <c r="K17320"/>
    </row>
    <row r="17321" spans="11:11">
      <c r="K17321"/>
    </row>
    <row r="17322" spans="11:11">
      <c r="K17322"/>
    </row>
    <row r="17323" spans="11:11">
      <c r="K17323"/>
    </row>
    <row r="17324" spans="11:11">
      <c r="K17324"/>
    </row>
    <row r="17325" spans="11:11">
      <c r="K17325"/>
    </row>
    <row r="17326" spans="11:11">
      <c r="K17326"/>
    </row>
    <row r="17327" spans="11:11">
      <c r="K17327"/>
    </row>
    <row r="17328" spans="11:11">
      <c r="K17328"/>
    </row>
    <row r="17329" spans="11:11">
      <c r="K17329"/>
    </row>
    <row r="17330" spans="11:11">
      <c r="K17330"/>
    </row>
    <row r="17331" spans="11:11">
      <c r="K17331"/>
    </row>
    <row r="17332" spans="11:11">
      <c r="K17332"/>
    </row>
    <row r="17333" spans="11:11">
      <c r="K17333"/>
    </row>
    <row r="17334" spans="11:11">
      <c r="K17334"/>
    </row>
    <row r="17335" spans="11:11">
      <c r="K17335"/>
    </row>
    <row r="17336" spans="11:11">
      <c r="K17336"/>
    </row>
    <row r="17337" spans="11:11">
      <c r="K17337"/>
    </row>
    <row r="17338" spans="11:11">
      <c r="K17338"/>
    </row>
    <row r="17339" spans="11:11">
      <c r="K17339"/>
    </row>
    <row r="17340" spans="11:11">
      <c r="K17340"/>
    </row>
    <row r="17341" spans="11:11">
      <c r="K17341"/>
    </row>
    <row r="17342" spans="11:11">
      <c r="K17342"/>
    </row>
    <row r="17343" spans="11:11">
      <c r="K17343"/>
    </row>
    <row r="17344" spans="11:11">
      <c r="K17344"/>
    </row>
    <row r="17345" spans="11:11">
      <c r="K17345"/>
    </row>
    <row r="17346" spans="11:11">
      <c r="K17346"/>
    </row>
    <row r="17347" spans="11:11">
      <c r="K17347"/>
    </row>
    <row r="17348" spans="11:11">
      <c r="K17348"/>
    </row>
    <row r="17349" spans="11:11">
      <c r="K17349"/>
    </row>
    <row r="17350" spans="11:11">
      <c r="K17350"/>
    </row>
    <row r="17351" spans="11:11">
      <c r="K17351"/>
    </row>
    <row r="17352" spans="11:11">
      <c r="K17352"/>
    </row>
    <row r="17353" spans="11:11">
      <c r="K17353"/>
    </row>
    <row r="17354" spans="11:11">
      <c r="K17354"/>
    </row>
    <row r="17355" spans="11:11">
      <c r="K17355"/>
    </row>
    <row r="17356" spans="11:11">
      <c r="K17356"/>
    </row>
    <row r="17357" spans="11:11">
      <c r="K17357"/>
    </row>
    <row r="17358" spans="11:11">
      <c r="K17358"/>
    </row>
    <row r="17359" spans="11:11">
      <c r="K17359"/>
    </row>
    <row r="17360" spans="11:11">
      <c r="K17360"/>
    </row>
    <row r="17361" spans="11:11">
      <c r="K17361"/>
    </row>
    <row r="17362" spans="11:11">
      <c r="K17362"/>
    </row>
    <row r="17363" spans="11:11">
      <c r="K17363"/>
    </row>
    <row r="17364" spans="11:11">
      <c r="K17364"/>
    </row>
    <row r="17365" spans="11:11">
      <c r="K17365"/>
    </row>
    <row r="17366" spans="11:11">
      <c r="K17366"/>
    </row>
    <row r="17367" spans="11:11">
      <c r="K17367"/>
    </row>
    <row r="17368" spans="11:11">
      <c r="K17368"/>
    </row>
    <row r="17369" spans="11:11">
      <c r="K17369"/>
    </row>
    <row r="17370" spans="11:11">
      <c r="K17370"/>
    </row>
    <row r="17371" spans="11:11">
      <c r="K17371"/>
    </row>
    <row r="17372" spans="11:11">
      <c r="K17372"/>
    </row>
    <row r="17373" spans="11:11">
      <c r="K17373"/>
    </row>
    <row r="17374" spans="11:11">
      <c r="K17374"/>
    </row>
    <row r="17375" spans="11:11">
      <c r="K17375"/>
    </row>
    <row r="17376" spans="11:11">
      <c r="K17376"/>
    </row>
    <row r="17377" spans="11:11">
      <c r="K17377"/>
    </row>
    <row r="17378" spans="11:11">
      <c r="K17378"/>
    </row>
    <row r="17379" spans="11:11">
      <c r="K17379"/>
    </row>
    <row r="17380" spans="11:11">
      <c r="K17380"/>
    </row>
    <row r="17381" spans="11:11">
      <c r="K17381"/>
    </row>
    <row r="17382" spans="11:11">
      <c r="K17382"/>
    </row>
    <row r="17383" spans="11:11">
      <c r="K17383"/>
    </row>
    <row r="17384" spans="11:11">
      <c r="K17384"/>
    </row>
    <row r="17385" spans="11:11">
      <c r="K17385"/>
    </row>
    <row r="17386" spans="11:11">
      <c r="K17386"/>
    </row>
    <row r="17387" spans="11:11">
      <c r="K17387"/>
    </row>
    <row r="17388" spans="11:11">
      <c r="K17388"/>
    </row>
    <row r="17389" spans="11:11">
      <c r="K17389"/>
    </row>
    <row r="17390" spans="11:11">
      <c r="K17390"/>
    </row>
    <row r="17391" spans="11:11">
      <c r="K17391"/>
    </row>
    <row r="17392" spans="11:11">
      <c r="K17392"/>
    </row>
    <row r="17393" spans="11:11">
      <c r="K17393"/>
    </row>
    <row r="17394" spans="11:11">
      <c r="K17394"/>
    </row>
    <row r="17395" spans="11:11">
      <c r="K17395"/>
    </row>
    <row r="17396" spans="11:11">
      <c r="K17396"/>
    </row>
    <row r="17397" spans="11:11">
      <c r="K17397"/>
    </row>
    <row r="17398" spans="11:11">
      <c r="K17398"/>
    </row>
    <row r="17399" spans="11:11">
      <c r="K17399"/>
    </row>
    <row r="17400" spans="11:11">
      <c r="K17400"/>
    </row>
    <row r="17401" spans="11:11">
      <c r="K17401"/>
    </row>
    <row r="17402" spans="11:11">
      <c r="K17402"/>
    </row>
    <row r="17403" spans="11:11">
      <c r="K17403"/>
    </row>
    <row r="17404" spans="11:11">
      <c r="K17404"/>
    </row>
    <row r="17405" spans="11:11">
      <c r="K17405"/>
    </row>
    <row r="17406" spans="11:11">
      <c r="K17406"/>
    </row>
    <row r="17407" spans="11:11">
      <c r="K17407"/>
    </row>
    <row r="17408" spans="11:11">
      <c r="K17408"/>
    </row>
    <row r="17409" spans="11:11">
      <c r="K17409"/>
    </row>
    <row r="17410" spans="11:11">
      <c r="K17410"/>
    </row>
    <row r="17411" spans="11:11">
      <c r="K17411"/>
    </row>
    <row r="17412" spans="11:11">
      <c r="K17412"/>
    </row>
    <row r="17413" spans="11:11">
      <c r="K17413"/>
    </row>
    <row r="17414" spans="11:11">
      <c r="K17414"/>
    </row>
    <row r="17415" spans="11:11">
      <c r="K17415"/>
    </row>
    <row r="17416" spans="11:11">
      <c r="K17416"/>
    </row>
    <row r="17417" spans="11:11">
      <c r="K17417"/>
    </row>
    <row r="17418" spans="11:11">
      <c r="K17418"/>
    </row>
    <row r="17419" spans="11:11">
      <c r="K17419"/>
    </row>
    <row r="17420" spans="11:11">
      <c r="K17420"/>
    </row>
    <row r="17421" spans="11:11">
      <c r="K17421"/>
    </row>
    <row r="17422" spans="11:11">
      <c r="K17422"/>
    </row>
    <row r="17423" spans="11:11">
      <c r="K17423"/>
    </row>
    <row r="17424" spans="11:11">
      <c r="K17424"/>
    </row>
    <row r="17425" spans="11:11">
      <c r="K17425"/>
    </row>
    <row r="17426" spans="11:11">
      <c r="K17426"/>
    </row>
    <row r="17427" spans="11:11">
      <c r="K17427"/>
    </row>
    <row r="17428" spans="11:11">
      <c r="K17428"/>
    </row>
    <row r="17429" spans="11:11">
      <c r="K17429"/>
    </row>
    <row r="17430" spans="11:11">
      <c r="K17430"/>
    </row>
    <row r="17431" spans="11:11">
      <c r="K17431"/>
    </row>
    <row r="17432" spans="11:11">
      <c r="K17432"/>
    </row>
    <row r="17433" spans="11:11">
      <c r="K17433"/>
    </row>
    <row r="17434" spans="11:11">
      <c r="K17434"/>
    </row>
    <row r="17435" spans="11:11">
      <c r="K17435"/>
    </row>
    <row r="17436" spans="11:11">
      <c r="K17436"/>
    </row>
    <row r="17437" spans="11:11">
      <c r="K17437"/>
    </row>
    <row r="17438" spans="11:11">
      <c r="K17438"/>
    </row>
    <row r="17439" spans="11:11">
      <c r="K17439"/>
    </row>
    <row r="17440" spans="11:11">
      <c r="K17440"/>
    </row>
    <row r="17441" spans="11:11">
      <c r="K17441"/>
    </row>
    <row r="17442" spans="11:11">
      <c r="K17442"/>
    </row>
    <row r="17443" spans="11:11">
      <c r="K17443"/>
    </row>
    <row r="17444" spans="11:11">
      <c r="K17444"/>
    </row>
    <row r="17445" spans="11:11">
      <c r="K17445"/>
    </row>
    <row r="17446" spans="11:11">
      <c r="K17446"/>
    </row>
    <row r="17447" spans="11:11">
      <c r="K17447"/>
    </row>
    <row r="17448" spans="11:11">
      <c r="K17448"/>
    </row>
    <row r="17449" spans="11:11">
      <c r="K17449"/>
    </row>
    <row r="17450" spans="11:11">
      <c r="K17450"/>
    </row>
    <row r="17451" spans="11:11">
      <c r="K17451"/>
    </row>
    <row r="17452" spans="11:11">
      <c r="K17452"/>
    </row>
    <row r="17453" spans="11:11">
      <c r="K17453"/>
    </row>
    <row r="17454" spans="11:11">
      <c r="K17454"/>
    </row>
    <row r="17455" spans="11:11">
      <c r="K17455"/>
    </row>
    <row r="17456" spans="11:11">
      <c r="K17456"/>
    </row>
    <row r="17457" spans="11:11">
      <c r="K17457"/>
    </row>
    <row r="17458" spans="11:11">
      <c r="K17458"/>
    </row>
    <row r="17459" spans="11:11">
      <c r="K17459"/>
    </row>
    <row r="17460" spans="11:11">
      <c r="K17460"/>
    </row>
    <row r="17461" spans="11:11">
      <c r="K17461"/>
    </row>
    <row r="17462" spans="11:11">
      <c r="K17462"/>
    </row>
    <row r="17463" spans="11:11">
      <c r="K17463"/>
    </row>
    <row r="17464" spans="11:11">
      <c r="K17464"/>
    </row>
    <row r="17465" spans="11:11">
      <c r="K17465"/>
    </row>
    <row r="17466" spans="11:11">
      <c r="K17466"/>
    </row>
    <row r="17467" spans="11:11">
      <c r="K17467"/>
    </row>
    <row r="17468" spans="11:11">
      <c r="K17468"/>
    </row>
    <row r="17469" spans="11:11">
      <c r="K17469"/>
    </row>
    <row r="17470" spans="11:11">
      <c r="K17470"/>
    </row>
    <row r="17471" spans="11:11">
      <c r="K17471"/>
    </row>
    <row r="17472" spans="11:11">
      <c r="K17472"/>
    </row>
    <row r="17473" spans="11:11">
      <c r="K17473"/>
    </row>
    <row r="17474" spans="11:11">
      <c r="K17474"/>
    </row>
    <row r="17475" spans="11:11">
      <c r="K17475"/>
    </row>
    <row r="17476" spans="11:11">
      <c r="K17476"/>
    </row>
    <row r="17477" spans="11:11">
      <c r="K17477"/>
    </row>
    <row r="17478" spans="11:11">
      <c r="K17478"/>
    </row>
    <row r="17479" spans="11:11">
      <c r="K17479"/>
    </row>
    <row r="17480" spans="11:11">
      <c r="K17480"/>
    </row>
    <row r="17481" spans="11:11">
      <c r="K17481"/>
    </row>
    <row r="17482" spans="11:11">
      <c r="K17482"/>
    </row>
    <row r="17483" spans="11:11">
      <c r="K17483"/>
    </row>
    <row r="17484" spans="11:11">
      <c r="K17484"/>
    </row>
    <row r="17485" spans="11:11">
      <c r="K17485"/>
    </row>
    <row r="17486" spans="11:11">
      <c r="K17486"/>
    </row>
    <row r="17487" spans="11:11">
      <c r="K17487"/>
    </row>
    <row r="17488" spans="11:11">
      <c r="K17488"/>
    </row>
    <row r="17489" spans="11:11">
      <c r="K17489"/>
    </row>
    <row r="17490" spans="11:11">
      <c r="K17490"/>
    </row>
    <row r="17491" spans="11:11">
      <c r="K17491"/>
    </row>
    <row r="17492" spans="11:11">
      <c r="K17492"/>
    </row>
    <row r="17493" spans="11:11">
      <c r="K17493"/>
    </row>
    <row r="17494" spans="11:11">
      <c r="K17494"/>
    </row>
    <row r="17495" spans="11:11">
      <c r="K17495"/>
    </row>
    <row r="17496" spans="11:11">
      <c r="K17496"/>
    </row>
    <row r="17497" spans="11:11">
      <c r="K17497"/>
    </row>
    <row r="17498" spans="11:11">
      <c r="K17498"/>
    </row>
    <row r="17499" spans="11:11">
      <c r="K17499"/>
    </row>
    <row r="17500" spans="11:11">
      <c r="K17500"/>
    </row>
    <row r="17501" spans="11:11">
      <c r="K17501"/>
    </row>
    <row r="17502" spans="11:11">
      <c r="K17502"/>
    </row>
    <row r="17503" spans="11:11">
      <c r="K17503"/>
    </row>
    <row r="17504" spans="11:11">
      <c r="K17504"/>
    </row>
    <row r="17505" spans="11:11">
      <c r="K17505"/>
    </row>
    <row r="17506" spans="11:11">
      <c r="K17506"/>
    </row>
    <row r="17507" spans="11:11">
      <c r="K17507"/>
    </row>
    <row r="17508" spans="11:11">
      <c r="K17508"/>
    </row>
    <row r="17509" spans="11:11">
      <c r="K17509"/>
    </row>
    <row r="17510" spans="11:11">
      <c r="K17510"/>
    </row>
    <row r="17511" spans="11:11">
      <c r="K17511"/>
    </row>
    <row r="17512" spans="11:11">
      <c r="K17512"/>
    </row>
    <row r="17513" spans="11:11">
      <c r="K17513"/>
    </row>
    <row r="17514" spans="11:11">
      <c r="K17514"/>
    </row>
    <row r="17515" spans="11:11">
      <c r="K17515"/>
    </row>
    <row r="17516" spans="11:11">
      <c r="K17516"/>
    </row>
    <row r="17517" spans="11:11">
      <c r="K17517"/>
    </row>
    <row r="17518" spans="11:11">
      <c r="K17518"/>
    </row>
    <row r="17519" spans="11:11">
      <c r="K17519"/>
    </row>
    <row r="17520" spans="11:11">
      <c r="K17520"/>
    </row>
    <row r="17521" spans="11:11">
      <c r="K17521"/>
    </row>
    <row r="17522" spans="11:11">
      <c r="K17522"/>
    </row>
    <row r="17523" spans="11:11">
      <c r="K17523"/>
    </row>
    <row r="17524" spans="11:11">
      <c r="K17524"/>
    </row>
    <row r="17525" spans="11:11">
      <c r="K17525"/>
    </row>
    <row r="17526" spans="11:11">
      <c r="K17526"/>
    </row>
    <row r="17527" spans="11:11">
      <c r="K17527"/>
    </row>
    <row r="17528" spans="11:11">
      <c r="K17528"/>
    </row>
    <row r="17529" spans="11:11">
      <c r="K17529"/>
    </row>
    <row r="17530" spans="11:11">
      <c r="K17530"/>
    </row>
    <row r="17531" spans="11:11">
      <c r="K17531"/>
    </row>
    <row r="17532" spans="11:11">
      <c r="K17532"/>
    </row>
    <row r="17533" spans="11:11">
      <c r="K17533"/>
    </row>
    <row r="17534" spans="11:11">
      <c r="K17534"/>
    </row>
    <row r="17535" spans="11:11">
      <c r="K17535"/>
    </row>
    <row r="17536" spans="11:11">
      <c r="K17536"/>
    </row>
    <row r="17537" spans="11:11">
      <c r="K17537"/>
    </row>
    <row r="17538" spans="11:11">
      <c r="K17538"/>
    </row>
    <row r="17539" spans="11:11">
      <c r="K17539"/>
    </row>
    <row r="17540" spans="11:11">
      <c r="K17540"/>
    </row>
    <row r="17541" spans="11:11">
      <c r="K17541"/>
    </row>
    <row r="17542" spans="11:11">
      <c r="K17542"/>
    </row>
    <row r="17543" spans="11:11">
      <c r="K17543"/>
    </row>
    <row r="17544" spans="11:11">
      <c r="K17544"/>
    </row>
    <row r="17545" spans="11:11">
      <c r="K17545"/>
    </row>
    <row r="17546" spans="11:11">
      <c r="K17546"/>
    </row>
    <row r="17547" spans="11:11">
      <c r="K17547"/>
    </row>
    <row r="17548" spans="11:11">
      <c r="K17548"/>
    </row>
    <row r="17549" spans="11:11">
      <c r="K17549"/>
    </row>
    <row r="17550" spans="11:11">
      <c r="K17550"/>
    </row>
    <row r="17551" spans="11:11">
      <c r="K17551"/>
    </row>
    <row r="17552" spans="11:11">
      <c r="K17552"/>
    </row>
    <row r="17553" spans="11:11">
      <c r="K17553"/>
    </row>
    <row r="17554" spans="11:11">
      <c r="K17554"/>
    </row>
    <row r="17555" spans="11:11">
      <c r="K17555"/>
    </row>
    <row r="17556" spans="11:11">
      <c r="K17556"/>
    </row>
    <row r="17557" spans="11:11">
      <c r="K17557"/>
    </row>
    <row r="17558" spans="11:11">
      <c r="K17558"/>
    </row>
    <row r="17559" spans="11:11">
      <c r="K17559"/>
    </row>
    <row r="17560" spans="11:11">
      <c r="K17560"/>
    </row>
    <row r="17561" spans="11:11">
      <c r="K17561"/>
    </row>
    <row r="17562" spans="11:11">
      <c r="K17562"/>
    </row>
    <row r="17563" spans="11:11">
      <c r="K17563"/>
    </row>
    <row r="17564" spans="11:11">
      <c r="K17564"/>
    </row>
    <row r="17565" spans="11:11">
      <c r="K17565"/>
    </row>
    <row r="17566" spans="11:11">
      <c r="K17566"/>
    </row>
    <row r="17567" spans="11:11">
      <c r="K17567"/>
    </row>
    <row r="17568" spans="11:11">
      <c r="K17568"/>
    </row>
    <row r="17569" spans="11:11">
      <c r="K17569"/>
    </row>
    <row r="17570" spans="11:11">
      <c r="K17570"/>
    </row>
    <row r="17571" spans="11:11">
      <c r="K17571"/>
    </row>
    <row r="17572" spans="11:11">
      <c r="K17572"/>
    </row>
    <row r="17573" spans="11:11">
      <c r="K17573"/>
    </row>
    <row r="17574" spans="11:11">
      <c r="K17574"/>
    </row>
    <row r="17575" spans="11:11">
      <c r="K17575"/>
    </row>
    <row r="17576" spans="11:11">
      <c r="K17576"/>
    </row>
    <row r="17577" spans="11:11">
      <c r="K17577"/>
    </row>
    <row r="17578" spans="11:11">
      <c r="K17578"/>
    </row>
    <row r="17579" spans="11:11">
      <c r="K17579"/>
    </row>
    <row r="17580" spans="11:11">
      <c r="K17580"/>
    </row>
    <row r="17581" spans="11:11">
      <c r="K17581"/>
    </row>
    <row r="17582" spans="11:11">
      <c r="K17582"/>
    </row>
    <row r="17583" spans="11:11">
      <c r="K17583"/>
    </row>
    <row r="17584" spans="11:11">
      <c r="K17584"/>
    </row>
    <row r="17585" spans="11:11">
      <c r="K17585"/>
    </row>
    <row r="17586" spans="11:11">
      <c r="K17586"/>
    </row>
    <row r="17587" spans="11:11">
      <c r="K17587"/>
    </row>
    <row r="17588" spans="11:11">
      <c r="K17588"/>
    </row>
    <row r="17589" spans="11:11">
      <c r="K17589"/>
    </row>
    <row r="17590" spans="11:11">
      <c r="K17590"/>
    </row>
    <row r="17591" spans="11:11">
      <c r="K17591"/>
    </row>
    <row r="17592" spans="11:11">
      <c r="K17592"/>
    </row>
    <row r="17593" spans="11:11">
      <c r="K17593"/>
    </row>
    <row r="17594" spans="11:11">
      <c r="K17594"/>
    </row>
    <row r="17595" spans="11:11">
      <c r="K17595"/>
    </row>
    <row r="17596" spans="11:11">
      <c r="K17596"/>
    </row>
    <row r="17597" spans="11:11">
      <c r="K17597"/>
    </row>
    <row r="17598" spans="11:11">
      <c r="K17598"/>
    </row>
    <row r="17599" spans="11:11">
      <c r="K17599"/>
    </row>
    <row r="17600" spans="11:11">
      <c r="K17600"/>
    </row>
    <row r="17601" spans="11:11">
      <c r="K17601"/>
    </row>
    <row r="17602" spans="11:11">
      <c r="K17602"/>
    </row>
    <row r="17603" spans="11:11">
      <c r="K17603"/>
    </row>
    <row r="17604" spans="11:11">
      <c r="K17604"/>
    </row>
    <row r="17605" spans="11:11">
      <c r="K17605"/>
    </row>
    <row r="17606" spans="11:11">
      <c r="K17606"/>
    </row>
    <row r="17607" spans="11:11">
      <c r="K17607"/>
    </row>
    <row r="17608" spans="11:11">
      <c r="K17608"/>
    </row>
    <row r="17609" spans="11:11">
      <c r="K17609"/>
    </row>
    <row r="17610" spans="11:11">
      <c r="K17610"/>
    </row>
    <row r="17611" spans="11:11">
      <c r="K17611"/>
    </row>
    <row r="17612" spans="11:11">
      <c r="K17612"/>
    </row>
    <row r="17613" spans="11:11">
      <c r="K17613"/>
    </row>
    <row r="17614" spans="11:11">
      <c r="K17614"/>
    </row>
    <row r="17615" spans="11:11">
      <c r="K17615"/>
    </row>
    <row r="17616" spans="11:11">
      <c r="K17616"/>
    </row>
    <row r="17617" spans="11:11">
      <c r="K17617"/>
    </row>
    <row r="17618" spans="11:11">
      <c r="K17618"/>
    </row>
    <row r="17619" spans="11:11">
      <c r="K17619"/>
    </row>
    <row r="17620" spans="11:11">
      <c r="K17620"/>
    </row>
    <row r="17621" spans="11:11">
      <c r="K17621"/>
    </row>
    <row r="17622" spans="11:11">
      <c r="K17622"/>
    </row>
    <row r="17623" spans="11:11">
      <c r="K17623"/>
    </row>
    <row r="17624" spans="11:11">
      <c r="K17624"/>
    </row>
    <row r="17625" spans="11:11">
      <c r="K17625"/>
    </row>
    <row r="17626" spans="11:11">
      <c r="K17626"/>
    </row>
    <row r="17627" spans="11:11">
      <c r="K17627"/>
    </row>
    <row r="17628" spans="11:11">
      <c r="K17628"/>
    </row>
    <row r="17629" spans="11:11">
      <c r="K17629"/>
    </row>
    <row r="17630" spans="11:11">
      <c r="K17630"/>
    </row>
    <row r="17631" spans="11:11">
      <c r="K17631"/>
    </row>
    <row r="17632" spans="11:11">
      <c r="K17632"/>
    </row>
    <row r="17633" spans="11:11">
      <c r="K17633"/>
    </row>
    <row r="17634" spans="11:11">
      <c r="K17634"/>
    </row>
    <row r="17635" spans="11:11">
      <c r="K17635"/>
    </row>
    <row r="17636" spans="11:11">
      <c r="K17636"/>
    </row>
    <row r="17637" spans="11:11">
      <c r="K17637"/>
    </row>
    <row r="17638" spans="11:11">
      <c r="K17638"/>
    </row>
    <row r="17639" spans="11:11">
      <c r="K17639"/>
    </row>
    <row r="17640" spans="11:11">
      <c r="K17640"/>
    </row>
    <row r="17641" spans="11:11">
      <c r="K17641"/>
    </row>
    <row r="17642" spans="11:11">
      <c r="K17642"/>
    </row>
    <row r="17643" spans="11:11">
      <c r="K17643"/>
    </row>
    <row r="17644" spans="11:11">
      <c r="K17644"/>
    </row>
    <row r="17645" spans="11:11">
      <c r="K17645"/>
    </row>
    <row r="17646" spans="11:11">
      <c r="K17646"/>
    </row>
    <row r="17647" spans="11:11">
      <c r="K17647"/>
    </row>
    <row r="17648" spans="11:11">
      <c r="K17648"/>
    </row>
    <row r="17649" spans="11:11">
      <c r="K17649"/>
    </row>
    <row r="17650" spans="11:11">
      <c r="K17650"/>
    </row>
    <row r="17651" spans="11:11">
      <c r="K17651"/>
    </row>
    <row r="17652" spans="11:11">
      <c r="K17652"/>
    </row>
    <row r="17653" spans="11:11">
      <c r="K17653"/>
    </row>
    <row r="17654" spans="11:11">
      <c r="K17654"/>
    </row>
    <row r="17655" spans="11:11">
      <c r="K17655"/>
    </row>
    <row r="17656" spans="11:11">
      <c r="K17656"/>
    </row>
    <row r="17657" spans="11:11">
      <c r="K17657"/>
    </row>
    <row r="17658" spans="11:11">
      <c r="K17658"/>
    </row>
    <row r="17659" spans="11:11">
      <c r="K17659"/>
    </row>
    <row r="17660" spans="11:11">
      <c r="K17660"/>
    </row>
    <row r="17661" spans="11:11">
      <c r="K17661"/>
    </row>
    <row r="17662" spans="11:11">
      <c r="K17662"/>
    </row>
    <row r="17663" spans="11:11">
      <c r="K17663"/>
    </row>
    <row r="17664" spans="11:11">
      <c r="K17664"/>
    </row>
    <row r="17665" spans="11:11">
      <c r="K17665"/>
    </row>
    <row r="17666" spans="11:11">
      <c r="K17666"/>
    </row>
    <row r="17667" spans="11:11">
      <c r="K17667"/>
    </row>
    <row r="17668" spans="11:11">
      <c r="K17668"/>
    </row>
    <row r="17669" spans="11:11">
      <c r="K17669"/>
    </row>
    <row r="17670" spans="11:11">
      <c r="K17670"/>
    </row>
    <row r="17671" spans="11:11">
      <c r="K17671"/>
    </row>
    <row r="17672" spans="11:11">
      <c r="K17672"/>
    </row>
    <row r="17673" spans="11:11">
      <c r="K17673"/>
    </row>
    <row r="17674" spans="11:11">
      <c r="K17674"/>
    </row>
    <row r="17675" spans="11:11">
      <c r="K17675"/>
    </row>
    <row r="17676" spans="11:11">
      <c r="K17676"/>
    </row>
    <row r="17677" spans="11:11">
      <c r="K17677"/>
    </row>
    <row r="17678" spans="11:11">
      <c r="K17678"/>
    </row>
    <row r="17679" spans="11:11">
      <c r="K17679"/>
    </row>
    <row r="17680" spans="11:11">
      <c r="K17680"/>
    </row>
    <row r="17681" spans="11:11">
      <c r="K17681"/>
    </row>
    <row r="17682" spans="11:11">
      <c r="K17682"/>
    </row>
    <row r="17683" spans="11:11">
      <c r="K17683"/>
    </row>
    <row r="17684" spans="11:11">
      <c r="K17684"/>
    </row>
    <row r="17685" spans="11:11">
      <c r="K17685"/>
    </row>
    <row r="17686" spans="11:11">
      <c r="K17686"/>
    </row>
    <row r="17687" spans="11:11">
      <c r="K17687"/>
    </row>
    <row r="17688" spans="11:11">
      <c r="K17688"/>
    </row>
    <row r="17689" spans="11:11">
      <c r="K17689"/>
    </row>
    <row r="17690" spans="11:11">
      <c r="K17690"/>
    </row>
    <row r="17691" spans="11:11">
      <c r="K17691"/>
    </row>
    <row r="17692" spans="11:11">
      <c r="K17692"/>
    </row>
    <row r="17693" spans="11:11">
      <c r="K17693"/>
    </row>
    <row r="17694" spans="11:11">
      <c r="K17694"/>
    </row>
    <row r="17695" spans="11:11">
      <c r="K17695"/>
    </row>
    <row r="17696" spans="11:11">
      <c r="K17696"/>
    </row>
    <row r="17697" spans="11:11">
      <c r="K17697"/>
    </row>
    <row r="17698" spans="11:11">
      <c r="K17698"/>
    </row>
    <row r="17699" spans="11:11">
      <c r="K17699"/>
    </row>
    <row r="17700" spans="11:11">
      <c r="K17700"/>
    </row>
    <row r="17701" spans="11:11">
      <c r="K17701"/>
    </row>
    <row r="17702" spans="11:11">
      <c r="K17702"/>
    </row>
    <row r="17703" spans="11:11">
      <c r="K17703"/>
    </row>
    <row r="17704" spans="11:11">
      <c r="K17704"/>
    </row>
    <row r="17705" spans="11:11">
      <c r="K17705"/>
    </row>
    <row r="17706" spans="11:11">
      <c r="K17706"/>
    </row>
    <row r="17707" spans="11:11">
      <c r="K17707"/>
    </row>
    <row r="17708" spans="11:11">
      <c r="K17708"/>
    </row>
    <row r="17709" spans="11:11">
      <c r="K17709"/>
    </row>
    <row r="17710" spans="11:11">
      <c r="K17710"/>
    </row>
    <row r="17711" spans="11:11">
      <c r="K17711"/>
    </row>
    <row r="17712" spans="11:11">
      <c r="K17712"/>
    </row>
    <row r="17713" spans="11:11">
      <c r="K17713"/>
    </row>
    <row r="17714" spans="11:11">
      <c r="K17714"/>
    </row>
    <row r="17715" spans="11:11">
      <c r="K17715"/>
    </row>
    <row r="17716" spans="11:11">
      <c r="K17716"/>
    </row>
    <row r="17717" spans="11:11">
      <c r="K17717"/>
    </row>
    <row r="17718" spans="11:11">
      <c r="K17718"/>
    </row>
    <row r="17719" spans="11:11">
      <c r="K17719"/>
    </row>
    <row r="17720" spans="11:11">
      <c r="K17720"/>
    </row>
    <row r="17721" spans="11:11">
      <c r="K17721"/>
    </row>
    <row r="17722" spans="11:11">
      <c r="K17722"/>
    </row>
    <row r="17723" spans="11:11">
      <c r="K17723"/>
    </row>
    <row r="17724" spans="11:11">
      <c r="K17724"/>
    </row>
    <row r="17725" spans="11:11">
      <c r="K17725"/>
    </row>
    <row r="17726" spans="11:11">
      <c r="K17726"/>
    </row>
    <row r="17727" spans="11:11">
      <c r="K17727"/>
    </row>
    <row r="17728" spans="11:11">
      <c r="K17728"/>
    </row>
    <row r="17729" spans="11:11">
      <c r="K17729"/>
    </row>
    <row r="17730" spans="11:11">
      <c r="K17730"/>
    </row>
    <row r="17731" spans="11:11">
      <c r="K17731"/>
    </row>
    <row r="17732" spans="11:11">
      <c r="K17732"/>
    </row>
    <row r="17733" spans="11:11">
      <c r="K17733"/>
    </row>
    <row r="17734" spans="11:11">
      <c r="K17734"/>
    </row>
    <row r="17735" spans="11:11">
      <c r="K17735"/>
    </row>
    <row r="17736" spans="11:11">
      <c r="K17736"/>
    </row>
    <row r="17737" spans="11:11">
      <c r="K17737"/>
    </row>
    <row r="17738" spans="11:11">
      <c r="K17738"/>
    </row>
    <row r="17739" spans="11:11">
      <c r="K17739"/>
    </row>
    <row r="17740" spans="11:11">
      <c r="K17740"/>
    </row>
    <row r="17741" spans="11:11">
      <c r="K17741"/>
    </row>
    <row r="17742" spans="11:11">
      <c r="K17742"/>
    </row>
    <row r="17743" spans="11:11">
      <c r="K17743"/>
    </row>
    <row r="17744" spans="11:11">
      <c r="K17744"/>
    </row>
    <row r="17745" spans="11:11">
      <c r="K17745"/>
    </row>
    <row r="17746" spans="11:11">
      <c r="K17746"/>
    </row>
    <row r="17747" spans="11:11">
      <c r="K17747"/>
    </row>
    <row r="17748" spans="11:11">
      <c r="K17748"/>
    </row>
    <row r="17749" spans="11:11">
      <c r="K17749"/>
    </row>
    <row r="17750" spans="11:11">
      <c r="K17750"/>
    </row>
    <row r="17751" spans="11:11">
      <c r="K17751"/>
    </row>
    <row r="17752" spans="11:11">
      <c r="K17752"/>
    </row>
    <row r="17753" spans="11:11">
      <c r="K17753"/>
    </row>
    <row r="17754" spans="11:11">
      <c r="K17754"/>
    </row>
    <row r="17755" spans="11:11">
      <c r="K17755"/>
    </row>
    <row r="17756" spans="11:11">
      <c r="K17756"/>
    </row>
    <row r="17757" spans="11:11">
      <c r="K17757"/>
    </row>
    <row r="17758" spans="11:11">
      <c r="K17758"/>
    </row>
    <row r="17759" spans="11:11">
      <c r="K17759"/>
    </row>
    <row r="17760" spans="11:11">
      <c r="K17760"/>
    </row>
    <row r="17761" spans="11:11">
      <c r="K17761"/>
    </row>
    <row r="17762" spans="11:11">
      <c r="K17762"/>
    </row>
    <row r="17763" spans="11:11">
      <c r="K17763"/>
    </row>
    <row r="17764" spans="11:11">
      <c r="K17764"/>
    </row>
    <row r="17765" spans="11:11">
      <c r="K17765"/>
    </row>
    <row r="17766" spans="11:11">
      <c r="K17766"/>
    </row>
    <row r="17767" spans="11:11">
      <c r="K17767"/>
    </row>
    <row r="17768" spans="11:11">
      <c r="K17768"/>
    </row>
    <row r="17769" spans="11:11">
      <c r="K17769"/>
    </row>
    <row r="17770" spans="11:11">
      <c r="K17770"/>
    </row>
    <row r="17771" spans="11:11">
      <c r="K17771"/>
    </row>
    <row r="17772" spans="11:11">
      <c r="K17772"/>
    </row>
    <row r="17773" spans="11:11">
      <c r="K17773"/>
    </row>
    <row r="17774" spans="11:11">
      <c r="K17774"/>
    </row>
    <row r="17775" spans="11:11">
      <c r="K17775"/>
    </row>
    <row r="17776" spans="11:11">
      <c r="K17776"/>
    </row>
    <row r="17777" spans="11:11">
      <c r="K17777"/>
    </row>
    <row r="17778" spans="11:11">
      <c r="K17778"/>
    </row>
    <row r="17779" spans="11:11">
      <c r="K17779"/>
    </row>
    <row r="17780" spans="11:11">
      <c r="K17780"/>
    </row>
    <row r="17781" spans="11:11">
      <c r="K17781"/>
    </row>
    <row r="17782" spans="11:11">
      <c r="K17782"/>
    </row>
    <row r="17783" spans="11:11">
      <c r="K17783"/>
    </row>
    <row r="17784" spans="11:11">
      <c r="K17784"/>
    </row>
    <row r="17785" spans="11:11">
      <c r="K17785"/>
    </row>
    <row r="17786" spans="11:11">
      <c r="K17786"/>
    </row>
    <row r="17787" spans="11:11">
      <c r="K17787"/>
    </row>
    <row r="17788" spans="11:11">
      <c r="K17788"/>
    </row>
    <row r="17789" spans="11:11">
      <c r="K17789"/>
    </row>
    <row r="17790" spans="11:11">
      <c r="K17790"/>
    </row>
    <row r="17791" spans="11:11">
      <c r="K17791"/>
    </row>
    <row r="17792" spans="11:11">
      <c r="K17792"/>
    </row>
    <row r="17793" spans="11:11">
      <c r="K17793"/>
    </row>
    <row r="17794" spans="11:11">
      <c r="K17794"/>
    </row>
    <row r="17795" spans="11:11">
      <c r="K17795"/>
    </row>
    <row r="17796" spans="11:11">
      <c r="K17796"/>
    </row>
    <row r="17797" spans="11:11">
      <c r="K17797"/>
    </row>
    <row r="17798" spans="11:11">
      <c r="K17798"/>
    </row>
    <row r="17799" spans="11:11">
      <c r="K17799"/>
    </row>
    <row r="17800" spans="11:11">
      <c r="K17800"/>
    </row>
    <row r="17801" spans="11:11">
      <c r="K17801"/>
    </row>
    <row r="17802" spans="11:11">
      <c r="K17802"/>
    </row>
    <row r="17803" spans="11:11">
      <c r="K17803"/>
    </row>
    <row r="17804" spans="11:11">
      <c r="K17804"/>
    </row>
    <row r="17805" spans="11:11">
      <c r="K17805"/>
    </row>
    <row r="17806" spans="11:11">
      <c r="K17806"/>
    </row>
    <row r="17807" spans="11:11">
      <c r="K17807"/>
    </row>
    <row r="17808" spans="11:11">
      <c r="K17808"/>
    </row>
    <row r="17809" spans="11:11">
      <c r="K17809"/>
    </row>
    <row r="17810" spans="11:11">
      <c r="K17810"/>
    </row>
    <row r="17811" spans="11:11">
      <c r="K17811"/>
    </row>
    <row r="17812" spans="11:11">
      <c r="K17812"/>
    </row>
    <row r="17813" spans="11:11">
      <c r="K17813"/>
    </row>
    <row r="17814" spans="11:11">
      <c r="K17814"/>
    </row>
    <row r="17815" spans="11:11">
      <c r="K17815"/>
    </row>
    <row r="17816" spans="11:11">
      <c r="K17816"/>
    </row>
    <row r="17817" spans="11:11">
      <c r="K17817"/>
    </row>
    <row r="17818" spans="11:11">
      <c r="K17818"/>
    </row>
    <row r="17819" spans="11:11">
      <c r="K17819"/>
    </row>
    <row r="17820" spans="11:11">
      <c r="K17820"/>
    </row>
    <row r="17821" spans="11:11">
      <c r="K17821"/>
    </row>
    <row r="17822" spans="11:11">
      <c r="K17822"/>
    </row>
    <row r="17823" spans="11:11">
      <c r="K17823"/>
    </row>
    <row r="17824" spans="11:11">
      <c r="K17824"/>
    </row>
    <row r="17825" spans="11:11">
      <c r="K17825"/>
    </row>
    <row r="17826" spans="11:11">
      <c r="K17826"/>
    </row>
    <row r="17827" spans="11:11">
      <c r="K17827"/>
    </row>
    <row r="17828" spans="11:11">
      <c r="K17828"/>
    </row>
    <row r="17829" spans="11:11">
      <c r="K17829"/>
    </row>
    <row r="17830" spans="11:11">
      <c r="K17830"/>
    </row>
    <row r="17831" spans="11:11">
      <c r="K17831"/>
    </row>
    <row r="17832" spans="11:11">
      <c r="K17832"/>
    </row>
    <row r="17833" spans="11:11">
      <c r="K17833"/>
    </row>
    <row r="17834" spans="11:11">
      <c r="K17834"/>
    </row>
    <row r="17835" spans="11:11">
      <c r="K17835"/>
    </row>
    <row r="17836" spans="11:11">
      <c r="K17836"/>
    </row>
    <row r="17837" spans="11:11">
      <c r="K17837"/>
    </row>
    <row r="17838" spans="11:11">
      <c r="K17838"/>
    </row>
    <row r="17839" spans="11:11">
      <c r="K17839"/>
    </row>
    <row r="17840" spans="11:11">
      <c r="K17840"/>
    </row>
    <row r="17841" spans="11:11">
      <c r="K17841"/>
    </row>
    <row r="17842" spans="11:11">
      <c r="K17842"/>
    </row>
    <row r="17843" spans="11:11">
      <c r="K17843"/>
    </row>
    <row r="17844" spans="11:11">
      <c r="K17844"/>
    </row>
    <row r="17845" spans="11:11">
      <c r="K17845"/>
    </row>
    <row r="17846" spans="11:11">
      <c r="K17846"/>
    </row>
    <row r="17847" spans="11:11">
      <c r="K17847"/>
    </row>
    <row r="17848" spans="11:11">
      <c r="K17848"/>
    </row>
    <row r="17849" spans="11:11">
      <c r="K17849"/>
    </row>
    <row r="17850" spans="11:11">
      <c r="K17850"/>
    </row>
    <row r="17851" spans="11:11">
      <c r="K17851"/>
    </row>
    <row r="17852" spans="11:11">
      <c r="K17852"/>
    </row>
    <row r="17853" spans="11:11">
      <c r="K17853"/>
    </row>
    <row r="17854" spans="11:11">
      <c r="K17854"/>
    </row>
    <row r="17855" spans="11:11">
      <c r="K17855"/>
    </row>
    <row r="17856" spans="11:11">
      <c r="K17856"/>
    </row>
    <row r="17857" spans="11:11">
      <c r="K17857"/>
    </row>
    <row r="17858" spans="11:11">
      <c r="K17858"/>
    </row>
    <row r="17859" spans="11:11">
      <c r="K17859"/>
    </row>
    <row r="17860" spans="11:11">
      <c r="K17860"/>
    </row>
    <row r="17861" spans="11:11">
      <c r="K17861"/>
    </row>
    <row r="17862" spans="11:11">
      <c r="K17862"/>
    </row>
    <row r="17863" spans="11:11">
      <c r="K17863"/>
    </row>
    <row r="17864" spans="11:11">
      <c r="K17864"/>
    </row>
    <row r="17865" spans="11:11">
      <c r="K17865"/>
    </row>
    <row r="17866" spans="11:11">
      <c r="K17866"/>
    </row>
    <row r="17867" spans="11:11">
      <c r="K17867"/>
    </row>
    <row r="17868" spans="11:11">
      <c r="K17868"/>
    </row>
    <row r="17869" spans="11:11">
      <c r="K17869"/>
    </row>
    <row r="17870" spans="11:11">
      <c r="K17870"/>
    </row>
    <row r="17871" spans="11:11">
      <c r="K17871"/>
    </row>
    <row r="17872" spans="11:11">
      <c r="K17872"/>
    </row>
    <row r="17873" spans="11:11">
      <c r="K17873"/>
    </row>
    <row r="17874" spans="11:11">
      <c r="K17874"/>
    </row>
    <row r="17875" spans="11:11">
      <c r="K17875"/>
    </row>
    <row r="17876" spans="11:11">
      <c r="K17876"/>
    </row>
    <row r="17877" spans="11:11">
      <c r="K17877"/>
    </row>
    <row r="17878" spans="11:11">
      <c r="K17878"/>
    </row>
    <row r="17879" spans="11:11">
      <c r="K17879"/>
    </row>
    <row r="17880" spans="11:11">
      <c r="K17880"/>
    </row>
    <row r="17881" spans="11:11">
      <c r="K17881"/>
    </row>
    <row r="17882" spans="11:11">
      <c r="K17882"/>
    </row>
    <row r="17883" spans="11:11">
      <c r="K17883"/>
    </row>
    <row r="17884" spans="11:11">
      <c r="K17884"/>
    </row>
    <row r="17885" spans="11:11">
      <c r="K17885"/>
    </row>
    <row r="17886" spans="11:11">
      <c r="K17886"/>
    </row>
    <row r="17887" spans="11:11">
      <c r="K17887"/>
    </row>
    <row r="17888" spans="11:11">
      <c r="K17888"/>
    </row>
    <row r="17889" spans="11:11">
      <c r="K17889"/>
    </row>
    <row r="17890" spans="11:11">
      <c r="K17890"/>
    </row>
    <row r="17891" spans="11:11">
      <c r="K17891"/>
    </row>
    <row r="17892" spans="11:11">
      <c r="K17892"/>
    </row>
    <row r="17893" spans="11:11">
      <c r="K17893"/>
    </row>
    <row r="17894" spans="11:11">
      <c r="K17894"/>
    </row>
    <row r="17895" spans="11:11">
      <c r="K17895"/>
    </row>
    <row r="17896" spans="11:11">
      <c r="K17896"/>
    </row>
    <row r="17897" spans="11:11">
      <c r="K17897"/>
    </row>
    <row r="17898" spans="11:11">
      <c r="K17898"/>
    </row>
    <row r="17899" spans="11:11">
      <c r="K17899"/>
    </row>
    <row r="17900" spans="11:11">
      <c r="K17900"/>
    </row>
    <row r="17901" spans="11:11">
      <c r="K17901"/>
    </row>
    <row r="17902" spans="11:11">
      <c r="K17902"/>
    </row>
    <row r="17903" spans="11:11">
      <c r="K17903"/>
    </row>
    <row r="17904" spans="11:11">
      <c r="K17904"/>
    </row>
    <row r="17905" spans="11:11">
      <c r="K17905"/>
    </row>
    <row r="17906" spans="11:11">
      <c r="K17906"/>
    </row>
    <row r="17907" spans="11:11">
      <c r="K17907"/>
    </row>
    <row r="17908" spans="11:11">
      <c r="K17908"/>
    </row>
    <row r="17909" spans="11:11">
      <c r="K17909"/>
    </row>
    <row r="17910" spans="11:11">
      <c r="K17910"/>
    </row>
    <row r="17911" spans="11:11">
      <c r="K17911"/>
    </row>
    <row r="17912" spans="11:11">
      <c r="K17912"/>
    </row>
    <row r="17913" spans="11:11">
      <c r="K17913"/>
    </row>
    <row r="17914" spans="11:11">
      <c r="K17914"/>
    </row>
    <row r="17915" spans="11:11">
      <c r="K17915"/>
    </row>
    <row r="17916" spans="11:11">
      <c r="K17916"/>
    </row>
    <row r="17917" spans="11:11">
      <c r="K17917"/>
    </row>
    <row r="17918" spans="11:11">
      <c r="K17918"/>
    </row>
    <row r="17919" spans="11:11">
      <c r="K17919"/>
    </row>
    <row r="17920" spans="11:11">
      <c r="K17920"/>
    </row>
    <row r="17921" spans="11:11">
      <c r="K17921"/>
    </row>
    <row r="17922" spans="11:11">
      <c r="K17922"/>
    </row>
    <row r="17923" spans="11:11">
      <c r="K17923"/>
    </row>
    <row r="17924" spans="11:11">
      <c r="K17924"/>
    </row>
    <row r="17925" spans="11:11">
      <c r="K17925"/>
    </row>
    <row r="17926" spans="11:11">
      <c r="K17926"/>
    </row>
    <row r="17927" spans="11:11">
      <c r="K17927"/>
    </row>
    <row r="17928" spans="11:11">
      <c r="K17928"/>
    </row>
    <row r="17929" spans="11:11">
      <c r="K17929"/>
    </row>
    <row r="17930" spans="11:11">
      <c r="K17930"/>
    </row>
    <row r="17931" spans="11:11">
      <c r="K17931"/>
    </row>
    <row r="17932" spans="11:11">
      <c r="K17932"/>
    </row>
    <row r="17933" spans="11:11">
      <c r="K17933"/>
    </row>
    <row r="17934" spans="11:11">
      <c r="K17934"/>
    </row>
    <row r="17935" spans="11:11">
      <c r="K17935"/>
    </row>
    <row r="17936" spans="11:11">
      <c r="K17936"/>
    </row>
    <row r="17937" spans="11:11">
      <c r="K17937"/>
    </row>
    <row r="17938" spans="11:11">
      <c r="K17938"/>
    </row>
    <row r="17939" spans="11:11">
      <c r="K17939"/>
    </row>
    <row r="17940" spans="11:11">
      <c r="K17940"/>
    </row>
    <row r="17941" spans="11:11">
      <c r="K17941"/>
    </row>
    <row r="17942" spans="11:11">
      <c r="K17942"/>
    </row>
    <row r="17943" spans="11:11">
      <c r="K17943"/>
    </row>
    <row r="17944" spans="11:11">
      <c r="K17944"/>
    </row>
    <row r="17945" spans="11:11">
      <c r="K17945"/>
    </row>
    <row r="17946" spans="11:11">
      <c r="K17946"/>
    </row>
    <row r="17947" spans="11:11">
      <c r="K17947"/>
    </row>
    <row r="17948" spans="11:11">
      <c r="K17948"/>
    </row>
    <row r="17949" spans="11:11">
      <c r="K17949"/>
    </row>
    <row r="17950" spans="11:11">
      <c r="K17950"/>
    </row>
    <row r="17951" spans="11:11">
      <c r="K17951"/>
    </row>
    <row r="17952" spans="11:11">
      <c r="K17952"/>
    </row>
    <row r="17953" spans="11:11">
      <c r="K17953"/>
    </row>
    <row r="17954" spans="11:11">
      <c r="K17954"/>
    </row>
    <row r="17955" spans="11:11">
      <c r="K17955"/>
    </row>
    <row r="17956" spans="11:11">
      <c r="K17956"/>
    </row>
    <row r="17957" spans="11:11">
      <c r="K17957"/>
    </row>
    <row r="17958" spans="11:11">
      <c r="K17958"/>
    </row>
    <row r="17959" spans="11:11">
      <c r="K17959"/>
    </row>
    <row r="17960" spans="11:11">
      <c r="K17960"/>
    </row>
    <row r="17961" spans="11:11">
      <c r="K17961"/>
    </row>
    <row r="17962" spans="11:11">
      <c r="K17962"/>
    </row>
    <row r="17963" spans="11:11">
      <c r="K17963"/>
    </row>
    <row r="17964" spans="11:11">
      <c r="K17964"/>
    </row>
    <row r="17965" spans="11:11">
      <c r="K17965"/>
    </row>
    <row r="17966" spans="11:11">
      <c r="K17966"/>
    </row>
    <row r="17967" spans="11:11">
      <c r="K17967"/>
    </row>
    <row r="17968" spans="11:11">
      <c r="K17968"/>
    </row>
    <row r="17969" spans="11:11">
      <c r="K17969"/>
    </row>
    <row r="17970" spans="11:11">
      <c r="K17970"/>
    </row>
    <row r="17971" spans="11:11">
      <c r="K17971"/>
    </row>
    <row r="17972" spans="11:11">
      <c r="K17972"/>
    </row>
    <row r="17973" spans="11:11">
      <c r="K17973"/>
    </row>
    <row r="17974" spans="11:11">
      <c r="K17974"/>
    </row>
    <row r="17975" spans="11:11">
      <c r="K17975"/>
    </row>
    <row r="17976" spans="11:11">
      <c r="K17976"/>
    </row>
    <row r="17977" spans="11:11">
      <c r="K17977"/>
    </row>
    <row r="17978" spans="11:11">
      <c r="K17978"/>
    </row>
    <row r="17979" spans="11:11">
      <c r="K17979"/>
    </row>
    <row r="17980" spans="11:11">
      <c r="K17980"/>
    </row>
    <row r="17981" spans="11:11">
      <c r="K17981"/>
    </row>
    <row r="17982" spans="11:11">
      <c r="K17982"/>
    </row>
    <row r="17983" spans="11:11">
      <c r="K17983"/>
    </row>
    <row r="17984" spans="11:11">
      <c r="K17984"/>
    </row>
    <row r="17985" spans="11:11">
      <c r="K17985"/>
    </row>
    <row r="17986" spans="11:11">
      <c r="K17986"/>
    </row>
    <row r="17987" spans="11:11">
      <c r="K17987"/>
    </row>
    <row r="17988" spans="11:11">
      <c r="K17988"/>
    </row>
    <row r="17989" spans="11:11">
      <c r="K17989"/>
    </row>
    <row r="17990" spans="11:11">
      <c r="K17990"/>
    </row>
    <row r="17991" spans="11:11">
      <c r="K17991"/>
    </row>
    <row r="17992" spans="11:11">
      <c r="K17992"/>
    </row>
    <row r="17993" spans="11:11">
      <c r="K17993"/>
    </row>
    <row r="17994" spans="11:11">
      <c r="K17994"/>
    </row>
    <row r="17995" spans="11:11">
      <c r="K17995"/>
    </row>
    <row r="17996" spans="11:11">
      <c r="K17996"/>
    </row>
    <row r="17997" spans="11:11">
      <c r="K17997"/>
    </row>
    <row r="17998" spans="11:11">
      <c r="K17998"/>
    </row>
    <row r="17999" spans="11:11">
      <c r="K17999"/>
    </row>
    <row r="18000" spans="11:11">
      <c r="K18000"/>
    </row>
    <row r="18001" spans="11:11">
      <c r="K18001"/>
    </row>
    <row r="18002" spans="11:11">
      <c r="K18002"/>
    </row>
    <row r="18003" spans="11:11">
      <c r="K18003"/>
    </row>
    <row r="18004" spans="11:11">
      <c r="K18004"/>
    </row>
    <row r="18005" spans="11:11">
      <c r="K18005"/>
    </row>
    <row r="18006" spans="11:11">
      <c r="K18006"/>
    </row>
    <row r="18007" spans="11:11">
      <c r="K18007"/>
    </row>
    <row r="18008" spans="11:11">
      <c r="K18008"/>
    </row>
    <row r="18009" spans="11:11">
      <c r="K18009"/>
    </row>
    <row r="18010" spans="11:11">
      <c r="K18010"/>
    </row>
    <row r="18011" spans="11:11">
      <c r="K18011"/>
    </row>
    <row r="18012" spans="11:11">
      <c r="K18012"/>
    </row>
    <row r="18013" spans="11:11">
      <c r="K18013"/>
    </row>
    <row r="18014" spans="11:11">
      <c r="K18014"/>
    </row>
    <row r="18015" spans="11:11">
      <c r="K18015"/>
    </row>
    <row r="18016" spans="11:11">
      <c r="K18016"/>
    </row>
    <row r="18017" spans="11:11">
      <c r="K18017"/>
    </row>
    <row r="18018" spans="11:11">
      <c r="K18018"/>
    </row>
    <row r="18019" spans="11:11">
      <c r="K18019"/>
    </row>
    <row r="18020" spans="11:11">
      <c r="K18020"/>
    </row>
    <row r="18021" spans="11:11">
      <c r="K18021"/>
    </row>
    <row r="18022" spans="11:11">
      <c r="K18022"/>
    </row>
    <row r="18023" spans="11:11">
      <c r="K18023"/>
    </row>
    <row r="18024" spans="11:11">
      <c r="K18024"/>
    </row>
    <row r="18025" spans="11:11">
      <c r="K18025"/>
    </row>
    <row r="18026" spans="11:11">
      <c r="K18026"/>
    </row>
    <row r="18027" spans="11:11">
      <c r="K18027"/>
    </row>
    <row r="18028" spans="11:11">
      <c r="K18028"/>
    </row>
    <row r="18029" spans="11:11">
      <c r="K18029"/>
    </row>
    <row r="18030" spans="11:11">
      <c r="K18030"/>
    </row>
    <row r="18031" spans="11:11">
      <c r="K18031"/>
    </row>
    <row r="18032" spans="11:11">
      <c r="K18032"/>
    </row>
    <row r="18033" spans="11:11">
      <c r="K18033"/>
    </row>
    <row r="18034" spans="11:11">
      <c r="K18034"/>
    </row>
    <row r="18035" spans="11:11">
      <c r="K18035"/>
    </row>
    <row r="18036" spans="11:11">
      <c r="K18036"/>
    </row>
    <row r="18037" spans="11:11">
      <c r="K18037"/>
    </row>
    <row r="18038" spans="11:11">
      <c r="K18038"/>
    </row>
    <row r="18039" spans="11:11">
      <c r="K18039"/>
    </row>
    <row r="18040" spans="11:11">
      <c r="K18040"/>
    </row>
    <row r="18041" spans="11:11">
      <c r="K18041"/>
    </row>
    <row r="18042" spans="11:11">
      <c r="K18042"/>
    </row>
    <row r="18043" spans="11:11">
      <c r="K18043"/>
    </row>
    <row r="18044" spans="11:11">
      <c r="K18044"/>
    </row>
    <row r="18045" spans="11:11">
      <c r="K18045"/>
    </row>
    <row r="18046" spans="11:11">
      <c r="K18046"/>
    </row>
    <row r="18047" spans="11:11">
      <c r="K18047"/>
    </row>
    <row r="18048" spans="11:11">
      <c r="K18048"/>
    </row>
    <row r="18049" spans="11:11">
      <c r="K18049"/>
    </row>
    <row r="18050" spans="11:11">
      <c r="K18050"/>
    </row>
    <row r="18051" spans="11:11">
      <c r="K18051"/>
    </row>
    <row r="18052" spans="11:11">
      <c r="K18052"/>
    </row>
    <row r="18053" spans="11:11">
      <c r="K18053"/>
    </row>
    <row r="18054" spans="11:11">
      <c r="K18054"/>
    </row>
    <row r="18055" spans="11:11">
      <c r="K18055"/>
    </row>
    <row r="18056" spans="11:11">
      <c r="K18056"/>
    </row>
    <row r="18057" spans="11:11">
      <c r="K18057"/>
    </row>
    <row r="18058" spans="11:11">
      <c r="K18058"/>
    </row>
    <row r="18059" spans="11:11">
      <c r="K18059"/>
    </row>
    <row r="18060" spans="11:11">
      <c r="K18060"/>
    </row>
    <row r="18061" spans="11:11">
      <c r="K18061"/>
    </row>
    <row r="18062" spans="11:11">
      <c r="K18062"/>
    </row>
    <row r="18063" spans="11:11">
      <c r="K18063"/>
    </row>
    <row r="18064" spans="11:11">
      <c r="K18064"/>
    </row>
    <row r="18065" spans="11:11">
      <c r="K18065"/>
    </row>
    <row r="18066" spans="11:11">
      <c r="K18066"/>
    </row>
    <row r="18067" spans="11:11">
      <c r="K18067"/>
    </row>
    <row r="18068" spans="11:11">
      <c r="K18068"/>
    </row>
    <row r="18069" spans="11:11">
      <c r="K18069"/>
    </row>
    <row r="18070" spans="11:11">
      <c r="K18070"/>
    </row>
    <row r="18071" spans="11:11">
      <c r="K18071"/>
    </row>
    <row r="18072" spans="11:11">
      <c r="K18072"/>
    </row>
    <row r="18073" spans="11:11">
      <c r="K18073"/>
    </row>
    <row r="18074" spans="11:11">
      <c r="K18074"/>
    </row>
    <row r="18075" spans="11:11">
      <c r="K18075"/>
    </row>
    <row r="18076" spans="11:11">
      <c r="K18076"/>
    </row>
    <row r="18077" spans="11:11">
      <c r="K18077"/>
    </row>
    <row r="18078" spans="11:11">
      <c r="K18078"/>
    </row>
    <row r="18079" spans="11:11">
      <c r="K18079"/>
    </row>
    <row r="18080" spans="11:11">
      <c r="K18080"/>
    </row>
    <row r="18081" spans="11:11">
      <c r="K18081"/>
    </row>
    <row r="18082" spans="11:11">
      <c r="K18082"/>
    </row>
    <row r="18083" spans="11:11">
      <c r="K18083"/>
    </row>
    <row r="18084" spans="11:11">
      <c r="K18084"/>
    </row>
    <row r="18085" spans="11:11">
      <c r="K18085"/>
    </row>
    <row r="18086" spans="11:11">
      <c r="K18086"/>
    </row>
    <row r="18087" spans="11:11">
      <c r="K18087"/>
    </row>
    <row r="18088" spans="11:11">
      <c r="K18088"/>
    </row>
    <row r="18089" spans="11:11">
      <c r="K18089"/>
    </row>
    <row r="18090" spans="11:11">
      <c r="K18090"/>
    </row>
    <row r="18091" spans="11:11">
      <c r="K18091"/>
    </row>
    <row r="18092" spans="11:11">
      <c r="K18092"/>
    </row>
    <row r="18093" spans="11:11">
      <c r="K18093"/>
    </row>
    <row r="18094" spans="11:11">
      <c r="K18094"/>
    </row>
    <row r="18095" spans="11:11">
      <c r="K18095"/>
    </row>
    <row r="18096" spans="11:11">
      <c r="K18096"/>
    </row>
    <row r="18097" spans="11:11">
      <c r="K18097"/>
    </row>
    <row r="18098" spans="11:11">
      <c r="K18098"/>
    </row>
    <row r="18099" spans="11:11">
      <c r="K18099"/>
    </row>
    <row r="18100" spans="11:11">
      <c r="K18100"/>
    </row>
    <row r="18101" spans="11:11">
      <c r="K18101"/>
    </row>
    <row r="18102" spans="11:11">
      <c r="K18102"/>
    </row>
    <row r="18103" spans="11:11">
      <c r="K18103"/>
    </row>
    <row r="18104" spans="11:11">
      <c r="K18104"/>
    </row>
    <row r="18105" spans="11:11">
      <c r="K18105"/>
    </row>
    <row r="18106" spans="11:11">
      <c r="K18106"/>
    </row>
    <row r="18107" spans="11:11">
      <c r="K18107"/>
    </row>
    <row r="18108" spans="11:11">
      <c r="K18108"/>
    </row>
    <row r="18109" spans="11:11">
      <c r="K18109"/>
    </row>
    <row r="18110" spans="11:11">
      <c r="K18110"/>
    </row>
    <row r="18111" spans="11:11">
      <c r="K18111"/>
    </row>
    <row r="18112" spans="11:11">
      <c r="K18112"/>
    </row>
    <row r="18113" spans="11:11">
      <c r="K18113"/>
    </row>
    <row r="18114" spans="11:11">
      <c r="K18114"/>
    </row>
    <row r="18115" spans="11:11">
      <c r="K18115"/>
    </row>
    <row r="18116" spans="11:11">
      <c r="K18116"/>
    </row>
    <row r="18117" spans="11:11">
      <c r="K18117"/>
    </row>
    <row r="18118" spans="11:11">
      <c r="K18118"/>
    </row>
    <row r="18119" spans="11:11">
      <c r="K18119"/>
    </row>
    <row r="18120" spans="11:11">
      <c r="K18120"/>
    </row>
    <row r="18121" spans="11:11">
      <c r="K18121"/>
    </row>
    <row r="18122" spans="11:11">
      <c r="K18122"/>
    </row>
    <row r="18123" spans="11:11">
      <c r="K18123"/>
    </row>
    <row r="18124" spans="11:11">
      <c r="K18124"/>
    </row>
    <row r="18125" spans="11:11">
      <c r="K18125"/>
    </row>
    <row r="18126" spans="11:11">
      <c r="K18126"/>
    </row>
    <row r="18127" spans="11:11">
      <c r="K18127"/>
    </row>
    <row r="18128" spans="11:11">
      <c r="K18128"/>
    </row>
    <row r="18129" spans="11:11">
      <c r="K18129"/>
    </row>
    <row r="18130" spans="11:11">
      <c r="K18130"/>
    </row>
    <row r="18131" spans="11:11">
      <c r="K18131"/>
    </row>
    <row r="18132" spans="11:11">
      <c r="K18132"/>
    </row>
    <row r="18133" spans="11:11">
      <c r="K18133"/>
    </row>
    <row r="18134" spans="11:11">
      <c r="K18134"/>
    </row>
    <row r="18135" spans="11:11">
      <c r="K18135"/>
    </row>
    <row r="18136" spans="11:11">
      <c r="K18136"/>
    </row>
    <row r="18137" spans="11:11">
      <c r="K18137"/>
    </row>
    <row r="18138" spans="11:11">
      <c r="K18138"/>
    </row>
    <row r="18139" spans="11:11">
      <c r="K18139"/>
    </row>
    <row r="18140" spans="11:11">
      <c r="K18140"/>
    </row>
    <row r="18141" spans="11:11">
      <c r="K18141"/>
    </row>
    <row r="18142" spans="11:11">
      <c r="K18142"/>
    </row>
    <row r="18143" spans="11:11">
      <c r="K18143"/>
    </row>
    <row r="18144" spans="11:11">
      <c r="K18144"/>
    </row>
    <row r="18145" spans="11:11">
      <c r="K18145"/>
    </row>
    <row r="18146" spans="11:11">
      <c r="K18146"/>
    </row>
    <row r="18147" spans="11:11">
      <c r="K18147"/>
    </row>
    <row r="18148" spans="11:11">
      <c r="K18148"/>
    </row>
    <row r="18149" spans="11:11">
      <c r="K18149"/>
    </row>
    <row r="18150" spans="11:11">
      <c r="K18150"/>
    </row>
    <row r="18151" spans="11:11">
      <c r="K18151"/>
    </row>
    <row r="18152" spans="11:11">
      <c r="K18152"/>
    </row>
    <row r="18153" spans="11:11">
      <c r="K18153"/>
    </row>
    <row r="18154" spans="11:11">
      <c r="K18154"/>
    </row>
    <row r="18155" spans="11:11">
      <c r="K18155"/>
    </row>
    <row r="18156" spans="11:11">
      <c r="K18156"/>
    </row>
    <row r="18157" spans="11:11">
      <c r="K18157"/>
    </row>
    <row r="18158" spans="11:11">
      <c r="K18158"/>
    </row>
    <row r="18159" spans="11:11">
      <c r="K18159"/>
    </row>
    <row r="18160" spans="11:11">
      <c r="K18160"/>
    </row>
    <row r="18161" spans="11:11">
      <c r="K18161"/>
    </row>
    <row r="18162" spans="11:11">
      <c r="K18162"/>
    </row>
    <row r="18163" spans="11:11">
      <c r="K18163"/>
    </row>
    <row r="18164" spans="11:11">
      <c r="K18164"/>
    </row>
    <row r="18165" spans="11:11">
      <c r="K18165"/>
    </row>
    <row r="18166" spans="11:11">
      <c r="K18166"/>
    </row>
    <row r="18167" spans="11:11">
      <c r="K18167"/>
    </row>
    <row r="18168" spans="11:11">
      <c r="K18168"/>
    </row>
    <row r="18169" spans="11:11">
      <c r="K18169"/>
    </row>
    <row r="18170" spans="11:11">
      <c r="K18170"/>
    </row>
    <row r="18171" spans="11:11">
      <c r="K18171"/>
    </row>
    <row r="18172" spans="11:11">
      <c r="K18172"/>
    </row>
    <row r="18173" spans="11:11">
      <c r="K18173"/>
    </row>
    <row r="18174" spans="11:11">
      <c r="K18174"/>
    </row>
    <row r="18175" spans="11:11">
      <c r="K18175"/>
    </row>
    <row r="18176" spans="11:11">
      <c r="K18176"/>
    </row>
    <row r="18177" spans="11:11">
      <c r="K18177"/>
    </row>
    <row r="18178" spans="11:11">
      <c r="K18178"/>
    </row>
    <row r="18179" spans="11:11">
      <c r="K18179"/>
    </row>
    <row r="18180" spans="11:11">
      <c r="K18180"/>
    </row>
    <row r="18181" spans="11:11">
      <c r="K18181"/>
    </row>
    <row r="18182" spans="11:11">
      <c r="K18182"/>
    </row>
    <row r="18183" spans="11:11">
      <c r="K18183"/>
    </row>
    <row r="18184" spans="11:11">
      <c r="K18184"/>
    </row>
    <row r="18185" spans="11:11">
      <c r="K18185"/>
    </row>
    <row r="18186" spans="11:11">
      <c r="K18186"/>
    </row>
    <row r="18187" spans="11:11">
      <c r="K18187"/>
    </row>
    <row r="18188" spans="11:11">
      <c r="K18188"/>
    </row>
    <row r="18189" spans="11:11">
      <c r="K18189"/>
    </row>
    <row r="18190" spans="11:11">
      <c r="K18190"/>
    </row>
    <row r="18191" spans="11:11">
      <c r="K18191"/>
    </row>
    <row r="18192" spans="11:11">
      <c r="K18192"/>
    </row>
    <row r="18193" spans="11:11">
      <c r="K18193"/>
    </row>
    <row r="18194" spans="11:11">
      <c r="K18194"/>
    </row>
    <row r="18195" spans="11:11">
      <c r="K18195"/>
    </row>
    <row r="18196" spans="11:11">
      <c r="K18196"/>
    </row>
    <row r="18197" spans="11:11">
      <c r="K18197"/>
    </row>
    <row r="18198" spans="11:11">
      <c r="K18198"/>
    </row>
    <row r="18199" spans="11:11">
      <c r="K18199"/>
    </row>
    <row r="18200" spans="11:11">
      <c r="K18200"/>
    </row>
    <row r="18201" spans="11:11">
      <c r="K18201"/>
    </row>
    <row r="18202" spans="11:11">
      <c r="K18202"/>
    </row>
    <row r="18203" spans="11:11">
      <c r="K18203"/>
    </row>
    <row r="18204" spans="11:11">
      <c r="K18204"/>
    </row>
    <row r="18205" spans="11:11">
      <c r="K18205"/>
    </row>
    <row r="18206" spans="11:11">
      <c r="K18206"/>
    </row>
    <row r="18207" spans="11:11">
      <c r="K18207"/>
    </row>
    <row r="18208" spans="11:11">
      <c r="K18208"/>
    </row>
    <row r="18209" spans="11:11">
      <c r="K18209"/>
    </row>
    <row r="18210" spans="11:11">
      <c r="K18210"/>
    </row>
    <row r="18211" spans="11:11">
      <c r="K18211"/>
    </row>
    <row r="18212" spans="11:11">
      <c r="K18212"/>
    </row>
    <row r="18213" spans="11:11">
      <c r="K18213"/>
    </row>
    <row r="18214" spans="11:11">
      <c r="K18214"/>
    </row>
    <row r="18215" spans="11:11">
      <c r="K18215"/>
    </row>
    <row r="18216" spans="11:11">
      <c r="K18216"/>
    </row>
    <row r="18217" spans="11:11">
      <c r="K18217"/>
    </row>
    <row r="18218" spans="11:11">
      <c r="K18218"/>
    </row>
    <row r="18219" spans="11:11">
      <c r="K18219"/>
    </row>
    <row r="18220" spans="11:11">
      <c r="K18220"/>
    </row>
    <row r="18221" spans="11:11">
      <c r="K18221"/>
    </row>
    <row r="18222" spans="11:11">
      <c r="K18222"/>
    </row>
    <row r="18223" spans="11:11">
      <c r="K18223"/>
    </row>
    <row r="18224" spans="11:11">
      <c r="K18224"/>
    </row>
    <row r="18225" spans="11:11">
      <c r="K18225"/>
    </row>
    <row r="18226" spans="11:11">
      <c r="K18226"/>
    </row>
    <row r="18227" spans="11:11">
      <c r="K18227"/>
    </row>
    <row r="18228" spans="11:11">
      <c r="K18228"/>
    </row>
    <row r="18229" spans="11:11">
      <c r="K18229"/>
    </row>
    <row r="18230" spans="11:11">
      <c r="K18230"/>
    </row>
    <row r="18231" spans="11:11">
      <c r="K18231"/>
    </row>
    <row r="18232" spans="11:11">
      <c r="K18232"/>
    </row>
    <row r="18233" spans="11:11">
      <c r="K18233"/>
    </row>
    <row r="18234" spans="11:11">
      <c r="K18234"/>
    </row>
    <row r="18235" spans="11:11">
      <c r="K18235"/>
    </row>
    <row r="18236" spans="11:11">
      <c r="K18236"/>
    </row>
    <row r="18237" spans="11:11">
      <c r="K18237"/>
    </row>
    <row r="18238" spans="11:11">
      <c r="K18238"/>
    </row>
    <row r="18239" spans="11:11">
      <c r="K18239"/>
    </row>
    <row r="18240" spans="11:11">
      <c r="K18240"/>
    </row>
    <row r="18241" spans="11:11">
      <c r="K18241"/>
    </row>
    <row r="18242" spans="11:11">
      <c r="K18242"/>
    </row>
    <row r="18243" spans="11:11">
      <c r="K18243"/>
    </row>
    <row r="18244" spans="11:11">
      <c r="K18244"/>
    </row>
    <row r="18245" spans="11:11">
      <c r="K18245"/>
    </row>
    <row r="18246" spans="11:11">
      <c r="K18246"/>
    </row>
    <row r="18247" spans="11:11">
      <c r="K18247"/>
    </row>
    <row r="18248" spans="11:11">
      <c r="K18248"/>
    </row>
    <row r="18249" spans="11:11">
      <c r="K18249"/>
    </row>
    <row r="18250" spans="11:11">
      <c r="K18250"/>
    </row>
    <row r="18251" spans="11:11">
      <c r="K18251"/>
    </row>
    <row r="18252" spans="11:11">
      <c r="K18252"/>
    </row>
    <row r="18253" spans="11:11">
      <c r="K18253"/>
    </row>
    <row r="18254" spans="11:11">
      <c r="K18254"/>
    </row>
    <row r="18255" spans="11:11">
      <c r="K18255"/>
    </row>
    <row r="18256" spans="11:11">
      <c r="K18256"/>
    </row>
    <row r="18257" spans="11:11">
      <c r="K18257"/>
    </row>
    <row r="18258" spans="11:11">
      <c r="K18258"/>
    </row>
    <row r="18259" spans="11:11">
      <c r="K18259"/>
    </row>
    <row r="18260" spans="11:11">
      <c r="K18260"/>
    </row>
    <row r="18261" spans="11:11">
      <c r="K18261"/>
    </row>
    <row r="18262" spans="11:11">
      <c r="K18262"/>
    </row>
    <row r="18263" spans="11:11">
      <c r="K18263"/>
    </row>
    <row r="18264" spans="11:11">
      <c r="K18264"/>
    </row>
    <row r="18265" spans="11:11">
      <c r="K18265"/>
    </row>
    <row r="18266" spans="11:11">
      <c r="K18266"/>
    </row>
    <row r="18267" spans="11:11">
      <c r="K18267"/>
    </row>
    <row r="18268" spans="11:11">
      <c r="K18268"/>
    </row>
    <row r="18269" spans="11:11">
      <c r="K18269"/>
    </row>
    <row r="18270" spans="11:11">
      <c r="K18270"/>
    </row>
    <row r="18271" spans="11:11">
      <c r="K18271"/>
    </row>
    <row r="18272" spans="11:11">
      <c r="K18272"/>
    </row>
    <row r="18273" spans="11:11">
      <c r="K18273"/>
    </row>
    <row r="18274" spans="11:11">
      <c r="K18274"/>
    </row>
    <row r="18275" spans="11:11">
      <c r="K18275"/>
    </row>
    <row r="18276" spans="11:11">
      <c r="K18276"/>
    </row>
    <row r="18277" spans="11:11">
      <c r="K18277"/>
    </row>
    <row r="18278" spans="11:11">
      <c r="K18278"/>
    </row>
    <row r="18279" spans="11:11">
      <c r="K18279"/>
    </row>
    <row r="18280" spans="11:11">
      <c r="K18280"/>
    </row>
    <row r="18281" spans="11:11">
      <c r="K18281"/>
    </row>
    <row r="18282" spans="11:11">
      <c r="K18282"/>
    </row>
    <row r="18283" spans="11:11">
      <c r="K18283"/>
    </row>
    <row r="18284" spans="11:11">
      <c r="K18284"/>
    </row>
    <row r="18285" spans="11:11">
      <c r="K18285"/>
    </row>
    <row r="18286" spans="11:11">
      <c r="K18286"/>
    </row>
    <row r="18287" spans="11:11">
      <c r="K18287"/>
    </row>
    <row r="18288" spans="11:11">
      <c r="K18288"/>
    </row>
    <row r="18289" spans="11:11">
      <c r="K18289"/>
    </row>
    <row r="18290" spans="11:11">
      <c r="K18290"/>
    </row>
    <row r="18291" spans="11:11">
      <c r="K18291"/>
    </row>
    <row r="18292" spans="11:11">
      <c r="K18292"/>
    </row>
    <row r="18293" spans="11:11">
      <c r="K18293"/>
    </row>
    <row r="18294" spans="11:11">
      <c r="K18294"/>
    </row>
    <row r="18295" spans="11:11">
      <c r="K18295"/>
    </row>
    <row r="18296" spans="11:11">
      <c r="K18296"/>
    </row>
    <row r="18297" spans="11:11">
      <c r="K18297"/>
    </row>
    <row r="18298" spans="11:11">
      <c r="K18298"/>
    </row>
    <row r="18299" spans="11:11">
      <c r="K18299"/>
    </row>
    <row r="18300" spans="11:11">
      <c r="K18300"/>
    </row>
    <row r="18301" spans="11:11">
      <c r="K18301"/>
    </row>
    <row r="18302" spans="11:11">
      <c r="K18302"/>
    </row>
    <row r="18303" spans="11:11">
      <c r="K18303"/>
    </row>
    <row r="18304" spans="11:11">
      <c r="K18304"/>
    </row>
    <row r="18305" spans="11:11">
      <c r="K18305"/>
    </row>
    <row r="18306" spans="11:11">
      <c r="K18306"/>
    </row>
    <row r="18307" spans="11:11">
      <c r="K18307"/>
    </row>
    <row r="18308" spans="11:11">
      <c r="K18308"/>
    </row>
    <row r="18309" spans="11:11">
      <c r="K18309"/>
    </row>
    <row r="18310" spans="11:11">
      <c r="K18310"/>
    </row>
    <row r="18311" spans="11:11">
      <c r="K18311"/>
    </row>
    <row r="18312" spans="11:11">
      <c r="K18312"/>
    </row>
    <row r="18313" spans="11:11">
      <c r="K18313"/>
    </row>
    <row r="18314" spans="11:11">
      <c r="K18314"/>
    </row>
    <row r="18315" spans="11:11">
      <c r="K18315"/>
    </row>
    <row r="18316" spans="11:11">
      <c r="K18316"/>
    </row>
    <row r="18317" spans="11:11">
      <c r="K18317"/>
    </row>
    <row r="18318" spans="11:11">
      <c r="K18318"/>
    </row>
    <row r="18319" spans="11:11">
      <c r="K18319"/>
    </row>
    <row r="18320" spans="11:11">
      <c r="K18320"/>
    </row>
    <row r="18321" spans="11:11">
      <c r="K18321"/>
    </row>
    <row r="18322" spans="11:11">
      <c r="K18322"/>
    </row>
    <row r="18323" spans="11:11">
      <c r="K18323"/>
    </row>
    <row r="18324" spans="11:11">
      <c r="K18324"/>
    </row>
    <row r="18325" spans="11:11">
      <c r="K18325"/>
    </row>
    <row r="18326" spans="11:11">
      <c r="K18326"/>
    </row>
    <row r="18327" spans="11:11">
      <c r="K18327"/>
    </row>
    <row r="18328" spans="11:11">
      <c r="K18328"/>
    </row>
    <row r="18329" spans="11:11">
      <c r="K18329"/>
    </row>
    <row r="18330" spans="11:11">
      <c r="K18330"/>
    </row>
    <row r="18331" spans="11:11">
      <c r="K18331"/>
    </row>
    <row r="18332" spans="11:11">
      <c r="K18332"/>
    </row>
    <row r="18333" spans="11:11">
      <c r="K18333"/>
    </row>
    <row r="18334" spans="11:11">
      <c r="K18334"/>
    </row>
    <row r="18335" spans="11:11">
      <c r="K18335"/>
    </row>
    <row r="18336" spans="11:11">
      <c r="K18336"/>
    </row>
    <row r="18337" spans="11:11">
      <c r="K18337"/>
    </row>
    <row r="18338" spans="11:11">
      <c r="K18338"/>
    </row>
    <row r="18339" spans="11:11">
      <c r="K18339"/>
    </row>
    <row r="18340" spans="11:11">
      <c r="K18340"/>
    </row>
    <row r="18341" spans="11:11">
      <c r="K18341"/>
    </row>
    <row r="18342" spans="11:11">
      <c r="K18342"/>
    </row>
    <row r="18343" spans="11:11">
      <c r="K18343"/>
    </row>
    <row r="18344" spans="11:11">
      <c r="K18344"/>
    </row>
    <row r="18345" spans="11:11">
      <c r="K18345"/>
    </row>
    <row r="18346" spans="11:11">
      <c r="K18346"/>
    </row>
    <row r="18347" spans="11:11">
      <c r="K18347"/>
    </row>
    <row r="18348" spans="11:11">
      <c r="K18348"/>
    </row>
    <row r="18349" spans="11:11">
      <c r="K18349"/>
    </row>
    <row r="18350" spans="11:11">
      <c r="K18350"/>
    </row>
    <row r="18351" spans="11:11">
      <c r="K18351"/>
    </row>
    <row r="18352" spans="11:11">
      <c r="K18352"/>
    </row>
    <row r="18353" spans="11:11">
      <c r="K18353"/>
    </row>
    <row r="18354" spans="11:11">
      <c r="K18354"/>
    </row>
    <row r="18355" spans="11:11">
      <c r="K18355"/>
    </row>
    <row r="18356" spans="11:11">
      <c r="K18356"/>
    </row>
    <row r="18357" spans="11:11">
      <c r="K18357"/>
    </row>
    <row r="18358" spans="11:11">
      <c r="K18358"/>
    </row>
    <row r="18359" spans="11:11">
      <c r="K18359"/>
    </row>
    <row r="18360" spans="11:11">
      <c r="K18360"/>
    </row>
    <row r="18361" spans="11:11">
      <c r="K18361"/>
    </row>
    <row r="18362" spans="11:11">
      <c r="K18362"/>
    </row>
    <row r="18363" spans="11:11">
      <c r="K18363"/>
    </row>
    <row r="18364" spans="11:11">
      <c r="K18364"/>
    </row>
    <row r="18365" spans="11:11">
      <c r="K18365"/>
    </row>
    <row r="18366" spans="11:11">
      <c r="K18366"/>
    </row>
    <row r="18367" spans="11:11">
      <c r="K18367"/>
    </row>
    <row r="18368" spans="11:11">
      <c r="K18368"/>
    </row>
    <row r="18369" spans="11:11">
      <c r="K18369"/>
    </row>
    <row r="18370" spans="11:11">
      <c r="K18370"/>
    </row>
    <row r="18371" spans="11:11">
      <c r="K18371"/>
    </row>
    <row r="18372" spans="11:11">
      <c r="K18372"/>
    </row>
    <row r="18373" spans="11:11">
      <c r="K18373"/>
    </row>
    <row r="18374" spans="11:11">
      <c r="K18374"/>
    </row>
    <row r="18375" spans="11:11">
      <c r="K18375"/>
    </row>
    <row r="18376" spans="11:11">
      <c r="K18376"/>
    </row>
    <row r="18377" spans="11:11">
      <c r="K18377"/>
    </row>
    <row r="18378" spans="11:11">
      <c r="K18378"/>
    </row>
    <row r="18379" spans="11:11">
      <c r="K18379"/>
    </row>
    <row r="18380" spans="11:11">
      <c r="K18380"/>
    </row>
    <row r="18381" spans="11:11">
      <c r="K18381"/>
    </row>
    <row r="18382" spans="11:11">
      <c r="K18382"/>
    </row>
    <row r="18383" spans="11:11">
      <c r="K18383"/>
    </row>
    <row r="18384" spans="11:11">
      <c r="K18384"/>
    </row>
    <row r="18385" spans="11:11">
      <c r="K18385"/>
    </row>
    <row r="18386" spans="11:11">
      <c r="K18386"/>
    </row>
    <row r="18387" spans="11:11">
      <c r="K18387"/>
    </row>
    <row r="18388" spans="11:11">
      <c r="K18388"/>
    </row>
    <row r="18389" spans="11:11">
      <c r="K18389"/>
    </row>
    <row r="18390" spans="11:11">
      <c r="K18390"/>
    </row>
    <row r="18391" spans="11:11">
      <c r="K18391"/>
    </row>
    <row r="18392" spans="11:11">
      <c r="K18392"/>
    </row>
    <row r="18393" spans="11:11">
      <c r="K18393"/>
    </row>
    <row r="18394" spans="11:11">
      <c r="K18394"/>
    </row>
    <row r="18395" spans="11:11">
      <c r="K18395"/>
    </row>
    <row r="18396" spans="11:11">
      <c r="K18396"/>
    </row>
    <row r="18397" spans="11:11">
      <c r="K18397"/>
    </row>
    <row r="18398" spans="11:11">
      <c r="K18398"/>
    </row>
    <row r="18399" spans="11:11">
      <c r="K18399"/>
    </row>
    <row r="18400" spans="11:11">
      <c r="K18400"/>
    </row>
    <row r="18401" spans="11:11">
      <c r="K18401"/>
    </row>
    <row r="18402" spans="11:11">
      <c r="K18402"/>
    </row>
    <row r="18403" spans="11:11">
      <c r="K18403"/>
    </row>
    <row r="18404" spans="11:11">
      <c r="K18404"/>
    </row>
    <row r="18405" spans="11:11">
      <c r="K18405"/>
    </row>
    <row r="18406" spans="11:11">
      <c r="K18406"/>
    </row>
    <row r="18407" spans="11:11">
      <c r="K18407"/>
    </row>
    <row r="18408" spans="11:11">
      <c r="K18408"/>
    </row>
    <row r="18409" spans="11:11">
      <c r="K18409"/>
    </row>
    <row r="18410" spans="11:11">
      <c r="K18410"/>
    </row>
    <row r="18411" spans="11:11">
      <c r="K18411"/>
    </row>
    <row r="18412" spans="11:11">
      <c r="K18412"/>
    </row>
    <row r="18413" spans="11:11">
      <c r="K18413"/>
    </row>
    <row r="18414" spans="11:11">
      <c r="K18414"/>
    </row>
    <row r="18415" spans="11:11">
      <c r="K18415"/>
    </row>
    <row r="18416" spans="11:11">
      <c r="K18416"/>
    </row>
    <row r="18417" spans="11:11">
      <c r="K18417"/>
    </row>
    <row r="18418" spans="11:11">
      <c r="K18418"/>
    </row>
    <row r="18419" spans="11:11">
      <c r="K18419"/>
    </row>
    <row r="18420" spans="11:11">
      <c r="K18420"/>
    </row>
    <row r="18421" spans="11:11">
      <c r="K18421"/>
    </row>
    <row r="18422" spans="11:11">
      <c r="K18422"/>
    </row>
    <row r="18423" spans="11:11">
      <c r="K18423"/>
    </row>
    <row r="18424" spans="11:11">
      <c r="K18424"/>
    </row>
    <row r="18425" spans="11:11">
      <c r="K18425"/>
    </row>
    <row r="18426" spans="11:11">
      <c r="K18426"/>
    </row>
    <row r="18427" spans="11:11">
      <c r="K18427"/>
    </row>
    <row r="18428" spans="11:11">
      <c r="K18428"/>
    </row>
    <row r="18429" spans="11:11">
      <c r="K18429"/>
    </row>
    <row r="18430" spans="11:11">
      <c r="K18430"/>
    </row>
    <row r="18431" spans="11:11">
      <c r="K18431"/>
    </row>
    <row r="18432" spans="11:11">
      <c r="K18432"/>
    </row>
    <row r="18433" spans="11:11">
      <c r="K18433"/>
    </row>
    <row r="18434" spans="11:11">
      <c r="K18434"/>
    </row>
    <row r="18435" spans="11:11">
      <c r="K18435"/>
    </row>
    <row r="18436" spans="11:11">
      <c r="K18436"/>
    </row>
    <row r="18437" spans="11:11">
      <c r="K18437"/>
    </row>
    <row r="18438" spans="11:11">
      <c r="K18438"/>
    </row>
    <row r="18439" spans="11:11">
      <c r="K18439"/>
    </row>
    <row r="18440" spans="11:11">
      <c r="K18440"/>
    </row>
    <row r="18441" spans="11:11">
      <c r="K18441"/>
    </row>
    <row r="18442" spans="11:11">
      <c r="K18442"/>
    </row>
    <row r="18443" spans="11:11">
      <c r="K18443"/>
    </row>
    <row r="18444" spans="11:11">
      <c r="K18444"/>
    </row>
    <row r="18445" spans="11:11">
      <c r="K18445"/>
    </row>
    <row r="18446" spans="11:11">
      <c r="K18446"/>
    </row>
    <row r="18447" spans="11:11">
      <c r="K18447"/>
    </row>
    <row r="18448" spans="11:11">
      <c r="K18448"/>
    </row>
    <row r="18449" spans="11:11">
      <c r="K18449"/>
    </row>
    <row r="18450" spans="11:11">
      <c r="K18450"/>
    </row>
    <row r="18451" spans="11:11">
      <c r="K18451"/>
    </row>
    <row r="18452" spans="11:11">
      <c r="K18452"/>
    </row>
    <row r="18453" spans="11:11">
      <c r="K18453"/>
    </row>
    <row r="18454" spans="11:11">
      <c r="K18454"/>
    </row>
    <row r="18455" spans="11:11">
      <c r="K18455"/>
    </row>
    <row r="18456" spans="11:11">
      <c r="K18456"/>
    </row>
    <row r="18457" spans="11:11">
      <c r="K18457"/>
    </row>
    <row r="18458" spans="11:11">
      <c r="K18458"/>
    </row>
    <row r="18459" spans="11:11">
      <c r="K18459"/>
    </row>
    <row r="18460" spans="11:11">
      <c r="K18460"/>
    </row>
    <row r="18461" spans="11:11">
      <c r="K18461"/>
    </row>
    <row r="18462" spans="11:11">
      <c r="K18462"/>
    </row>
    <row r="18463" spans="11:11">
      <c r="K18463"/>
    </row>
    <row r="18464" spans="11:11">
      <c r="K18464"/>
    </row>
    <row r="18465" spans="11:11">
      <c r="K18465"/>
    </row>
    <row r="18466" spans="11:11">
      <c r="K18466"/>
    </row>
    <row r="18467" spans="11:11">
      <c r="K18467"/>
    </row>
    <row r="18468" spans="11:11">
      <c r="K18468"/>
    </row>
    <row r="18469" spans="11:11">
      <c r="K18469"/>
    </row>
    <row r="18470" spans="11:11">
      <c r="K18470"/>
    </row>
    <row r="18471" spans="11:11">
      <c r="K18471"/>
    </row>
    <row r="18472" spans="11:11">
      <c r="K18472"/>
    </row>
    <row r="18473" spans="11:11">
      <c r="K18473"/>
    </row>
    <row r="18474" spans="11:11">
      <c r="K18474"/>
    </row>
    <row r="18475" spans="11:11">
      <c r="K18475"/>
    </row>
    <row r="18476" spans="11:11">
      <c r="K18476"/>
    </row>
    <row r="18477" spans="11:11">
      <c r="K18477"/>
    </row>
    <row r="18478" spans="11:11">
      <c r="K18478"/>
    </row>
    <row r="18479" spans="11:11">
      <c r="K18479"/>
    </row>
    <row r="18480" spans="11:11">
      <c r="K18480"/>
    </row>
    <row r="18481" spans="11:11">
      <c r="K18481"/>
    </row>
    <row r="18482" spans="11:11">
      <c r="K18482"/>
    </row>
    <row r="18483" spans="11:11">
      <c r="K18483"/>
    </row>
    <row r="18484" spans="11:11">
      <c r="K18484"/>
    </row>
    <row r="18485" spans="11:11">
      <c r="K18485"/>
    </row>
    <row r="18486" spans="11:11">
      <c r="K18486"/>
    </row>
    <row r="18487" spans="11:11">
      <c r="K18487"/>
    </row>
    <row r="18488" spans="11:11">
      <c r="K18488"/>
    </row>
    <row r="18489" spans="11:11">
      <c r="K18489"/>
    </row>
    <row r="18490" spans="11:11">
      <c r="K18490"/>
    </row>
    <row r="18491" spans="11:11">
      <c r="K18491"/>
    </row>
    <row r="18492" spans="11:11">
      <c r="K18492"/>
    </row>
    <row r="18493" spans="11:11">
      <c r="K18493"/>
    </row>
    <row r="18494" spans="11:11">
      <c r="K18494"/>
    </row>
    <row r="18495" spans="11:11">
      <c r="K18495"/>
    </row>
    <row r="18496" spans="11:11">
      <c r="K18496"/>
    </row>
    <row r="18497" spans="11:11">
      <c r="K18497"/>
    </row>
    <row r="18498" spans="11:11">
      <c r="K18498"/>
    </row>
    <row r="18499" spans="11:11">
      <c r="K18499"/>
    </row>
    <row r="18500" spans="11:11">
      <c r="K18500"/>
    </row>
    <row r="18501" spans="11:11">
      <c r="K18501"/>
    </row>
    <row r="18502" spans="11:11">
      <c r="K18502"/>
    </row>
    <row r="18503" spans="11:11">
      <c r="K18503"/>
    </row>
    <row r="18504" spans="11:11">
      <c r="K18504"/>
    </row>
    <row r="18505" spans="11:11">
      <c r="K18505"/>
    </row>
    <row r="18506" spans="11:11">
      <c r="K18506"/>
    </row>
    <row r="18507" spans="11:11">
      <c r="K18507"/>
    </row>
    <row r="18508" spans="11:11">
      <c r="K18508"/>
    </row>
    <row r="18509" spans="11:11">
      <c r="K18509"/>
    </row>
    <row r="18510" spans="11:11">
      <c r="K18510"/>
    </row>
    <row r="18511" spans="11:11">
      <c r="K18511"/>
    </row>
    <row r="18512" spans="11:11">
      <c r="K18512"/>
    </row>
    <row r="18513" spans="11:11">
      <c r="K18513"/>
    </row>
    <row r="18514" spans="11:11">
      <c r="K18514"/>
    </row>
    <row r="18515" spans="11:11">
      <c r="K18515"/>
    </row>
    <row r="18516" spans="11:11">
      <c r="K18516"/>
    </row>
    <row r="18517" spans="11:11">
      <c r="K18517"/>
    </row>
    <row r="18518" spans="11:11">
      <c r="K18518"/>
    </row>
    <row r="18519" spans="11:11">
      <c r="K18519"/>
    </row>
    <row r="18520" spans="11:11">
      <c r="K18520"/>
    </row>
    <row r="18521" spans="11:11">
      <c r="K18521"/>
    </row>
    <row r="18522" spans="11:11">
      <c r="K18522"/>
    </row>
    <row r="18523" spans="11:11">
      <c r="K18523"/>
    </row>
    <row r="18524" spans="11:11">
      <c r="K18524"/>
    </row>
    <row r="18525" spans="11:11">
      <c r="K18525"/>
    </row>
    <row r="18526" spans="11:11">
      <c r="K18526"/>
    </row>
    <row r="18527" spans="11:11">
      <c r="K18527"/>
    </row>
    <row r="18528" spans="11:11">
      <c r="K18528"/>
    </row>
    <row r="18529" spans="11:11">
      <c r="K18529"/>
    </row>
    <row r="18530" spans="11:11">
      <c r="K18530"/>
    </row>
    <row r="18531" spans="11:11">
      <c r="K18531"/>
    </row>
    <row r="18532" spans="11:11">
      <c r="K18532"/>
    </row>
    <row r="18533" spans="11:11">
      <c r="K18533"/>
    </row>
    <row r="18534" spans="11:11">
      <c r="K18534"/>
    </row>
    <row r="18535" spans="11:11">
      <c r="K18535"/>
    </row>
    <row r="18536" spans="11:11">
      <c r="K18536"/>
    </row>
    <row r="18537" spans="11:11">
      <c r="K18537"/>
    </row>
    <row r="18538" spans="11:11">
      <c r="K18538"/>
    </row>
    <row r="18539" spans="11:11">
      <c r="K18539"/>
    </row>
    <row r="18540" spans="11:11">
      <c r="K18540"/>
    </row>
    <row r="18541" spans="11:11">
      <c r="K18541"/>
    </row>
    <row r="18542" spans="11:11">
      <c r="K18542"/>
    </row>
    <row r="18543" spans="11:11">
      <c r="K18543"/>
    </row>
    <row r="18544" spans="11:11">
      <c r="K18544"/>
    </row>
    <row r="18545" spans="11:11">
      <c r="K18545"/>
    </row>
    <row r="18546" spans="11:11">
      <c r="K18546"/>
    </row>
    <row r="18547" spans="11:11">
      <c r="K18547"/>
    </row>
    <row r="18548" spans="11:11">
      <c r="K18548"/>
    </row>
    <row r="18549" spans="11:11">
      <c r="K18549"/>
    </row>
    <row r="18550" spans="11:11">
      <c r="K18550"/>
    </row>
    <row r="18551" spans="11:11">
      <c r="K18551"/>
    </row>
    <row r="18552" spans="11:11">
      <c r="K18552"/>
    </row>
    <row r="18553" spans="11:11">
      <c r="K18553"/>
    </row>
    <row r="18554" spans="11:11">
      <c r="K18554"/>
    </row>
    <row r="18555" spans="11:11">
      <c r="K18555"/>
    </row>
    <row r="18556" spans="11:11">
      <c r="K18556"/>
    </row>
    <row r="18557" spans="11:11">
      <c r="K18557"/>
    </row>
    <row r="18558" spans="11:11">
      <c r="K18558"/>
    </row>
    <row r="18559" spans="11:11">
      <c r="K18559"/>
    </row>
    <row r="18560" spans="11:11">
      <c r="K18560"/>
    </row>
    <row r="18561" spans="11:11">
      <c r="K18561"/>
    </row>
    <row r="18562" spans="11:11">
      <c r="K18562"/>
    </row>
    <row r="18563" spans="11:11">
      <c r="K18563"/>
    </row>
    <row r="18564" spans="11:11">
      <c r="K18564"/>
    </row>
    <row r="18565" spans="11:11">
      <c r="K18565"/>
    </row>
    <row r="18566" spans="11:11">
      <c r="K18566"/>
    </row>
    <row r="18567" spans="11:11">
      <c r="K18567"/>
    </row>
    <row r="18568" spans="11:11">
      <c r="K18568"/>
    </row>
    <row r="18569" spans="11:11">
      <c r="K18569"/>
    </row>
    <row r="18570" spans="11:11">
      <c r="K18570"/>
    </row>
    <row r="18571" spans="11:11">
      <c r="K18571"/>
    </row>
    <row r="18572" spans="11:11">
      <c r="K18572"/>
    </row>
    <row r="18573" spans="11:11">
      <c r="K18573"/>
    </row>
    <row r="18574" spans="11:11">
      <c r="K18574"/>
    </row>
    <row r="18575" spans="11:11">
      <c r="K18575"/>
    </row>
    <row r="18576" spans="11:11">
      <c r="K18576"/>
    </row>
    <row r="18577" spans="11:11">
      <c r="K18577"/>
    </row>
    <row r="18578" spans="11:11">
      <c r="K18578"/>
    </row>
    <row r="18579" spans="11:11">
      <c r="K18579"/>
    </row>
    <row r="18580" spans="11:11">
      <c r="K18580"/>
    </row>
    <row r="18581" spans="11:11">
      <c r="K18581"/>
    </row>
    <row r="18582" spans="11:11">
      <c r="K18582"/>
    </row>
    <row r="18583" spans="11:11">
      <c r="K18583"/>
    </row>
    <row r="18584" spans="11:11">
      <c r="K18584"/>
    </row>
    <row r="18585" spans="11:11">
      <c r="K18585"/>
    </row>
    <row r="18586" spans="11:11">
      <c r="K18586"/>
    </row>
    <row r="18587" spans="11:11">
      <c r="K18587"/>
    </row>
    <row r="18588" spans="11:11">
      <c r="K18588"/>
    </row>
    <row r="18589" spans="11:11">
      <c r="K18589"/>
    </row>
    <row r="18590" spans="11:11">
      <c r="K18590"/>
    </row>
    <row r="18591" spans="11:11">
      <c r="K18591"/>
    </row>
    <row r="18592" spans="11:11">
      <c r="K18592"/>
    </row>
    <row r="18593" spans="11:11">
      <c r="K18593"/>
    </row>
    <row r="18594" spans="11:11">
      <c r="K18594"/>
    </row>
    <row r="18595" spans="11:11">
      <c r="K18595"/>
    </row>
    <row r="18596" spans="11:11">
      <c r="K18596"/>
    </row>
    <row r="18597" spans="11:11">
      <c r="K18597"/>
    </row>
    <row r="18598" spans="11:11">
      <c r="K18598"/>
    </row>
    <row r="18599" spans="11:11">
      <c r="K18599"/>
    </row>
    <row r="18600" spans="11:11">
      <c r="K18600"/>
    </row>
    <row r="18601" spans="11:11">
      <c r="K18601"/>
    </row>
    <row r="18602" spans="11:11">
      <c r="K18602"/>
    </row>
    <row r="18603" spans="11:11">
      <c r="K18603"/>
    </row>
    <row r="18604" spans="11:11">
      <c r="K18604"/>
    </row>
    <row r="18605" spans="11:11">
      <c r="K18605"/>
    </row>
    <row r="18606" spans="11:11">
      <c r="K18606"/>
    </row>
    <row r="18607" spans="11:11">
      <c r="K18607"/>
    </row>
    <row r="18608" spans="11:11">
      <c r="K18608"/>
    </row>
    <row r="18609" spans="11:11">
      <c r="K18609"/>
    </row>
    <row r="18610" spans="11:11">
      <c r="K18610"/>
    </row>
    <row r="18611" spans="11:11">
      <c r="K18611"/>
    </row>
    <row r="18612" spans="11:11">
      <c r="K18612"/>
    </row>
    <row r="18613" spans="11:11">
      <c r="K18613"/>
    </row>
    <row r="18614" spans="11:11">
      <c r="K18614"/>
    </row>
    <row r="18615" spans="11:11">
      <c r="K18615"/>
    </row>
    <row r="18616" spans="11:11">
      <c r="K18616"/>
    </row>
    <row r="18617" spans="11:11">
      <c r="K18617"/>
    </row>
    <row r="18618" spans="11:11">
      <c r="K18618"/>
    </row>
    <row r="18619" spans="11:11">
      <c r="K18619"/>
    </row>
    <row r="18620" spans="11:11">
      <c r="K18620"/>
    </row>
    <row r="18621" spans="11:11">
      <c r="K18621"/>
    </row>
    <row r="18622" spans="11:11">
      <c r="K18622"/>
    </row>
    <row r="18623" spans="11:11">
      <c r="K18623"/>
    </row>
    <row r="18624" spans="11:11">
      <c r="K18624"/>
    </row>
    <row r="18625" spans="11:11">
      <c r="K18625"/>
    </row>
    <row r="18626" spans="11:11">
      <c r="K18626"/>
    </row>
    <row r="18627" spans="11:11">
      <c r="K18627"/>
    </row>
    <row r="18628" spans="11:11">
      <c r="K18628"/>
    </row>
    <row r="18629" spans="11:11">
      <c r="K18629"/>
    </row>
    <row r="18630" spans="11:11">
      <c r="K18630"/>
    </row>
    <row r="18631" spans="11:11">
      <c r="K18631"/>
    </row>
    <row r="18632" spans="11:11">
      <c r="K18632"/>
    </row>
    <row r="18633" spans="11:11">
      <c r="K18633"/>
    </row>
    <row r="18634" spans="11:11">
      <c r="K18634"/>
    </row>
    <row r="18635" spans="11:11">
      <c r="K18635"/>
    </row>
    <row r="18636" spans="11:11">
      <c r="K18636"/>
    </row>
    <row r="18637" spans="11:11">
      <c r="K18637"/>
    </row>
    <row r="18638" spans="11:11">
      <c r="K18638"/>
    </row>
    <row r="18639" spans="11:11">
      <c r="K18639"/>
    </row>
    <row r="18640" spans="11:11">
      <c r="K18640"/>
    </row>
    <row r="18641" spans="11:11">
      <c r="K18641"/>
    </row>
    <row r="18642" spans="11:11">
      <c r="K18642"/>
    </row>
    <row r="18643" spans="11:11">
      <c r="K18643"/>
    </row>
    <row r="18644" spans="11:11">
      <c r="K18644"/>
    </row>
    <row r="18645" spans="11:11">
      <c r="K18645"/>
    </row>
    <row r="18646" spans="11:11">
      <c r="K18646"/>
    </row>
    <row r="18647" spans="11:11">
      <c r="K18647"/>
    </row>
    <row r="18648" spans="11:11">
      <c r="K18648"/>
    </row>
    <row r="18649" spans="11:11">
      <c r="K18649"/>
    </row>
    <row r="18650" spans="11:11">
      <c r="K18650"/>
    </row>
    <row r="18651" spans="11:11">
      <c r="K18651"/>
    </row>
    <row r="18652" spans="11:11">
      <c r="K18652"/>
    </row>
    <row r="18653" spans="11:11">
      <c r="K18653"/>
    </row>
    <row r="18654" spans="11:11">
      <c r="K18654"/>
    </row>
    <row r="18655" spans="11:11">
      <c r="K18655"/>
    </row>
    <row r="18656" spans="11:11">
      <c r="K18656"/>
    </row>
    <row r="18657" spans="11:11">
      <c r="K18657"/>
    </row>
    <row r="18658" spans="11:11">
      <c r="K18658"/>
    </row>
    <row r="18659" spans="11:11">
      <c r="K18659"/>
    </row>
    <row r="18660" spans="11:11">
      <c r="K18660"/>
    </row>
    <row r="18661" spans="11:11">
      <c r="K18661"/>
    </row>
    <row r="18662" spans="11:11">
      <c r="K18662"/>
    </row>
    <row r="18663" spans="11:11">
      <c r="K18663"/>
    </row>
    <row r="18664" spans="11:11">
      <c r="K18664"/>
    </row>
    <row r="18665" spans="11:11">
      <c r="K18665"/>
    </row>
    <row r="18666" spans="11:11">
      <c r="K18666"/>
    </row>
    <row r="18667" spans="11:11">
      <c r="K18667"/>
    </row>
    <row r="18668" spans="11:11">
      <c r="K18668"/>
    </row>
    <row r="18669" spans="11:11">
      <c r="K18669"/>
    </row>
    <row r="18670" spans="11:11">
      <c r="K18670"/>
    </row>
    <row r="18671" spans="11:11">
      <c r="K18671"/>
    </row>
    <row r="18672" spans="11:11">
      <c r="K18672"/>
    </row>
    <row r="18673" spans="11:11">
      <c r="K18673"/>
    </row>
    <row r="18674" spans="11:11">
      <c r="K18674"/>
    </row>
    <row r="18675" spans="11:11">
      <c r="K18675"/>
    </row>
    <row r="18676" spans="11:11">
      <c r="K18676"/>
    </row>
    <row r="18677" spans="11:11">
      <c r="K18677"/>
    </row>
    <row r="18678" spans="11:11">
      <c r="K18678"/>
    </row>
    <row r="18679" spans="11:11">
      <c r="K18679"/>
    </row>
    <row r="18680" spans="11:11">
      <c r="K18680"/>
    </row>
    <row r="18681" spans="11:11">
      <c r="K18681"/>
    </row>
    <row r="18682" spans="11:11">
      <c r="K18682"/>
    </row>
    <row r="18683" spans="11:11">
      <c r="K18683"/>
    </row>
    <row r="18684" spans="11:11">
      <c r="K18684"/>
    </row>
    <row r="18685" spans="11:11">
      <c r="K18685"/>
    </row>
    <row r="18686" spans="11:11">
      <c r="K18686"/>
    </row>
    <row r="18687" spans="11:11">
      <c r="K18687"/>
    </row>
    <row r="18688" spans="11:11">
      <c r="K18688"/>
    </row>
    <row r="18689" spans="11:11">
      <c r="K18689"/>
    </row>
    <row r="18690" spans="11:11">
      <c r="K18690"/>
    </row>
    <row r="18691" spans="11:11">
      <c r="K18691"/>
    </row>
    <row r="18692" spans="11:11">
      <c r="K18692"/>
    </row>
    <row r="18693" spans="11:11">
      <c r="K18693"/>
    </row>
    <row r="18694" spans="11:11">
      <c r="K18694"/>
    </row>
    <row r="18695" spans="11:11">
      <c r="K18695"/>
    </row>
    <row r="18696" spans="11:11">
      <c r="K18696"/>
    </row>
    <row r="18697" spans="11:11">
      <c r="K18697"/>
    </row>
    <row r="18698" spans="11:11">
      <c r="K18698"/>
    </row>
    <row r="18699" spans="11:11">
      <c r="K18699"/>
    </row>
    <row r="18700" spans="11:11">
      <c r="K18700"/>
    </row>
    <row r="18701" spans="11:11">
      <c r="K18701"/>
    </row>
    <row r="18702" spans="11:11">
      <c r="K18702"/>
    </row>
    <row r="18703" spans="11:11">
      <c r="K18703"/>
    </row>
    <row r="18704" spans="11:11">
      <c r="K18704"/>
    </row>
    <row r="18705" spans="11:11">
      <c r="K18705"/>
    </row>
    <row r="18706" spans="11:11">
      <c r="K18706"/>
    </row>
    <row r="18707" spans="11:11">
      <c r="K18707"/>
    </row>
    <row r="18708" spans="11:11">
      <c r="K18708"/>
    </row>
    <row r="18709" spans="11:11">
      <c r="K18709"/>
    </row>
    <row r="18710" spans="11:11">
      <c r="K18710"/>
    </row>
    <row r="18711" spans="11:11">
      <c r="K18711"/>
    </row>
    <row r="18712" spans="11:11">
      <c r="K18712"/>
    </row>
    <row r="18713" spans="11:11">
      <c r="K18713"/>
    </row>
    <row r="18714" spans="11:11">
      <c r="K18714"/>
    </row>
    <row r="18715" spans="11:11">
      <c r="K18715"/>
    </row>
    <row r="18716" spans="11:11">
      <c r="K18716"/>
    </row>
    <row r="18717" spans="11:11">
      <c r="K18717"/>
    </row>
    <row r="18718" spans="11:11">
      <c r="K18718"/>
    </row>
    <row r="18719" spans="11:11">
      <c r="K18719"/>
    </row>
    <row r="18720" spans="11:11">
      <c r="K18720"/>
    </row>
    <row r="18721" spans="11:11">
      <c r="K18721"/>
    </row>
    <row r="18722" spans="11:11">
      <c r="K18722"/>
    </row>
    <row r="18723" spans="11:11">
      <c r="K18723"/>
    </row>
    <row r="18724" spans="11:11">
      <c r="K18724"/>
    </row>
    <row r="18725" spans="11:11">
      <c r="K18725"/>
    </row>
    <row r="18726" spans="11:11">
      <c r="K18726"/>
    </row>
    <row r="18727" spans="11:11">
      <c r="K18727"/>
    </row>
    <row r="18728" spans="11:11">
      <c r="K18728"/>
    </row>
    <row r="18729" spans="11:11">
      <c r="K18729"/>
    </row>
    <row r="18730" spans="11:11">
      <c r="K18730"/>
    </row>
    <row r="18731" spans="11:11">
      <c r="K18731"/>
    </row>
    <row r="18732" spans="11:11">
      <c r="K18732"/>
    </row>
    <row r="18733" spans="11:11">
      <c r="K18733"/>
    </row>
    <row r="18734" spans="11:11">
      <c r="K18734"/>
    </row>
    <row r="18735" spans="11:11">
      <c r="K18735"/>
    </row>
    <row r="18736" spans="11:11">
      <c r="K18736"/>
    </row>
    <row r="18737" spans="11:11">
      <c r="K18737"/>
    </row>
    <row r="18738" spans="11:11">
      <c r="K18738"/>
    </row>
    <row r="18739" spans="11:11">
      <c r="K18739"/>
    </row>
    <row r="18740" spans="11:11">
      <c r="K18740"/>
    </row>
    <row r="18741" spans="11:11">
      <c r="K18741"/>
    </row>
    <row r="18742" spans="11:11">
      <c r="K18742"/>
    </row>
    <row r="18743" spans="11:11">
      <c r="K18743"/>
    </row>
    <row r="18744" spans="11:11">
      <c r="K18744"/>
    </row>
    <row r="18745" spans="11:11">
      <c r="K18745"/>
    </row>
    <row r="18746" spans="11:11">
      <c r="K18746"/>
    </row>
    <row r="18747" spans="11:11">
      <c r="K18747"/>
    </row>
    <row r="18748" spans="11:11">
      <c r="K18748"/>
    </row>
    <row r="18749" spans="11:11">
      <c r="K18749"/>
    </row>
    <row r="18750" spans="11:11">
      <c r="K18750"/>
    </row>
    <row r="18751" spans="11:11">
      <c r="K18751"/>
    </row>
    <row r="18752" spans="11:11">
      <c r="K18752"/>
    </row>
    <row r="18753" spans="11:11">
      <c r="K18753"/>
    </row>
    <row r="18754" spans="11:11">
      <c r="K18754"/>
    </row>
    <row r="18755" spans="11:11">
      <c r="K18755"/>
    </row>
    <row r="18756" spans="11:11">
      <c r="K18756"/>
    </row>
    <row r="18757" spans="11:11">
      <c r="K18757"/>
    </row>
    <row r="18758" spans="11:11">
      <c r="K18758"/>
    </row>
    <row r="18759" spans="11:11">
      <c r="K18759"/>
    </row>
    <row r="18760" spans="11:11">
      <c r="K18760"/>
    </row>
    <row r="18761" spans="11:11">
      <c r="K18761"/>
    </row>
    <row r="18762" spans="11:11">
      <c r="K18762"/>
    </row>
    <row r="18763" spans="11:11">
      <c r="K18763"/>
    </row>
    <row r="18764" spans="11:11">
      <c r="K18764"/>
    </row>
    <row r="18765" spans="11:11">
      <c r="K18765"/>
    </row>
    <row r="18766" spans="11:11">
      <c r="K18766"/>
    </row>
    <row r="18767" spans="11:11">
      <c r="K18767"/>
    </row>
    <row r="18768" spans="11:11">
      <c r="K18768"/>
    </row>
    <row r="18769" spans="11:11">
      <c r="K18769"/>
    </row>
    <row r="18770" spans="11:11">
      <c r="K18770"/>
    </row>
    <row r="18771" spans="11:11">
      <c r="K18771"/>
    </row>
    <row r="18772" spans="11:11">
      <c r="K18772"/>
    </row>
    <row r="18773" spans="11:11">
      <c r="K18773"/>
    </row>
    <row r="18774" spans="11:11">
      <c r="K18774"/>
    </row>
    <row r="18775" spans="11:11">
      <c r="K18775"/>
    </row>
    <row r="18776" spans="11:11">
      <c r="K18776"/>
    </row>
    <row r="18777" spans="11:11">
      <c r="K18777"/>
    </row>
    <row r="18778" spans="11:11">
      <c r="K18778"/>
    </row>
    <row r="18779" spans="11:11">
      <c r="K18779"/>
    </row>
    <row r="18780" spans="11:11">
      <c r="K18780"/>
    </row>
    <row r="18781" spans="11:11">
      <c r="K18781"/>
    </row>
    <row r="18782" spans="11:11">
      <c r="K18782"/>
    </row>
    <row r="18783" spans="11:11">
      <c r="K18783"/>
    </row>
    <row r="18784" spans="11:11">
      <c r="K18784"/>
    </row>
    <row r="18785" spans="11:11">
      <c r="K18785"/>
    </row>
    <row r="18786" spans="11:11">
      <c r="K18786"/>
    </row>
    <row r="18787" spans="11:11">
      <c r="K18787"/>
    </row>
    <row r="18788" spans="11:11">
      <c r="K18788"/>
    </row>
    <row r="18789" spans="11:11">
      <c r="K18789"/>
    </row>
    <row r="18790" spans="11:11">
      <c r="K18790"/>
    </row>
    <row r="18791" spans="11:11">
      <c r="K18791"/>
    </row>
    <row r="18792" spans="11:11">
      <c r="K18792"/>
    </row>
    <row r="18793" spans="11:11">
      <c r="K18793"/>
    </row>
    <row r="18794" spans="11:11">
      <c r="K18794"/>
    </row>
    <row r="18795" spans="11:11">
      <c r="K18795"/>
    </row>
    <row r="18796" spans="11:11">
      <c r="K18796"/>
    </row>
    <row r="18797" spans="11:11">
      <c r="K18797"/>
    </row>
    <row r="18798" spans="11:11">
      <c r="K18798"/>
    </row>
    <row r="18799" spans="11:11">
      <c r="K18799"/>
    </row>
    <row r="18800" spans="11:11">
      <c r="K18800"/>
    </row>
    <row r="18801" spans="11:11">
      <c r="K18801"/>
    </row>
    <row r="18802" spans="11:11">
      <c r="K18802"/>
    </row>
    <row r="18803" spans="11:11">
      <c r="K18803"/>
    </row>
    <row r="18804" spans="11:11">
      <c r="K18804"/>
    </row>
    <row r="18805" spans="11:11">
      <c r="K18805"/>
    </row>
    <row r="18806" spans="11:11">
      <c r="K18806"/>
    </row>
    <row r="18807" spans="11:11">
      <c r="K18807"/>
    </row>
    <row r="18808" spans="11:11">
      <c r="K18808"/>
    </row>
    <row r="18809" spans="11:11">
      <c r="K18809"/>
    </row>
    <row r="18810" spans="11:11">
      <c r="K18810"/>
    </row>
    <row r="18811" spans="11:11">
      <c r="K18811"/>
    </row>
    <row r="18812" spans="11:11">
      <c r="K18812"/>
    </row>
    <row r="18813" spans="11:11">
      <c r="K18813"/>
    </row>
    <row r="18814" spans="11:11">
      <c r="K18814"/>
    </row>
    <row r="18815" spans="11:11">
      <c r="K18815"/>
    </row>
    <row r="18816" spans="11:11">
      <c r="K18816"/>
    </row>
    <row r="18817" spans="11:11">
      <c r="K18817"/>
    </row>
    <row r="18818" spans="11:11">
      <c r="K18818"/>
    </row>
    <row r="18819" spans="11:11">
      <c r="K18819"/>
    </row>
    <row r="18820" spans="11:11">
      <c r="K18820"/>
    </row>
    <row r="18821" spans="11:11">
      <c r="K18821"/>
    </row>
    <row r="18822" spans="11:11">
      <c r="K18822"/>
    </row>
    <row r="18823" spans="11:11">
      <c r="K18823"/>
    </row>
    <row r="18824" spans="11:11">
      <c r="K18824"/>
    </row>
    <row r="18825" spans="11:11">
      <c r="K18825"/>
    </row>
    <row r="18826" spans="11:11">
      <c r="K18826"/>
    </row>
    <row r="18827" spans="11:11">
      <c r="K18827"/>
    </row>
    <row r="18828" spans="11:11">
      <c r="K18828"/>
    </row>
    <row r="18829" spans="11:11">
      <c r="K18829"/>
    </row>
    <row r="18830" spans="11:11">
      <c r="K18830"/>
    </row>
    <row r="18831" spans="11:11">
      <c r="K18831"/>
    </row>
    <row r="18832" spans="11:11">
      <c r="K18832"/>
    </row>
    <row r="18833" spans="11:11">
      <c r="K18833"/>
    </row>
    <row r="18834" spans="11:11">
      <c r="K18834"/>
    </row>
    <row r="18835" spans="11:11">
      <c r="K18835"/>
    </row>
    <row r="18836" spans="11:11">
      <c r="K18836"/>
    </row>
    <row r="18837" spans="11:11">
      <c r="K18837"/>
    </row>
    <row r="18838" spans="11:11">
      <c r="K18838"/>
    </row>
    <row r="18839" spans="11:11">
      <c r="K18839"/>
    </row>
    <row r="18840" spans="11:11">
      <c r="K18840"/>
    </row>
    <row r="18841" spans="11:11">
      <c r="K18841"/>
    </row>
    <row r="18842" spans="11:11">
      <c r="K18842"/>
    </row>
    <row r="18843" spans="11:11">
      <c r="K18843"/>
    </row>
    <row r="18844" spans="11:11">
      <c r="K18844"/>
    </row>
    <row r="18845" spans="11:11">
      <c r="K18845"/>
    </row>
    <row r="18846" spans="11:11">
      <c r="K18846"/>
    </row>
    <row r="18847" spans="11:11">
      <c r="K18847"/>
    </row>
    <row r="18848" spans="11:11">
      <c r="K18848"/>
    </row>
    <row r="18849" spans="11:11">
      <c r="K18849"/>
    </row>
    <row r="18850" spans="11:11">
      <c r="K18850"/>
    </row>
    <row r="18851" spans="11:11">
      <c r="K18851"/>
    </row>
    <row r="18852" spans="11:11">
      <c r="K18852"/>
    </row>
    <row r="18853" spans="11:11">
      <c r="K18853"/>
    </row>
    <row r="18854" spans="11:11">
      <c r="K18854"/>
    </row>
    <row r="18855" spans="11:11">
      <c r="K18855"/>
    </row>
    <row r="18856" spans="11:11">
      <c r="K18856"/>
    </row>
    <row r="18857" spans="11:11">
      <c r="K18857"/>
    </row>
    <row r="18858" spans="11:11">
      <c r="K18858"/>
    </row>
    <row r="18859" spans="11:11">
      <c r="K18859"/>
    </row>
    <row r="18860" spans="11:11">
      <c r="K18860"/>
    </row>
    <row r="18861" spans="11:11">
      <c r="K18861"/>
    </row>
    <row r="18862" spans="11:11">
      <c r="K18862"/>
    </row>
    <row r="18863" spans="11:11">
      <c r="K18863"/>
    </row>
    <row r="18864" spans="11:11">
      <c r="K18864"/>
    </row>
    <row r="18865" spans="11:11">
      <c r="K18865"/>
    </row>
    <row r="18866" spans="11:11">
      <c r="K18866"/>
    </row>
    <row r="18867" spans="11:11">
      <c r="K18867"/>
    </row>
    <row r="18868" spans="11:11">
      <c r="K18868"/>
    </row>
    <row r="18869" spans="11:11">
      <c r="K18869"/>
    </row>
    <row r="18870" spans="11:11">
      <c r="K18870"/>
    </row>
    <row r="18871" spans="11:11">
      <c r="K18871"/>
    </row>
    <row r="18872" spans="11:11">
      <c r="K18872"/>
    </row>
    <row r="18873" spans="11:11">
      <c r="K18873"/>
    </row>
    <row r="18874" spans="11:11">
      <c r="K18874"/>
    </row>
    <row r="18875" spans="11:11">
      <c r="K18875"/>
    </row>
    <row r="18876" spans="11:11">
      <c r="K18876"/>
    </row>
    <row r="18877" spans="11:11">
      <c r="K18877"/>
    </row>
    <row r="18878" spans="11:11">
      <c r="K18878"/>
    </row>
    <row r="18879" spans="11:11">
      <c r="K18879"/>
    </row>
    <row r="18880" spans="11:11">
      <c r="K18880"/>
    </row>
    <row r="18881" spans="11:11">
      <c r="K18881"/>
    </row>
    <row r="18882" spans="11:11">
      <c r="K18882"/>
    </row>
    <row r="18883" spans="11:11">
      <c r="K18883"/>
    </row>
    <row r="18884" spans="11:11">
      <c r="K18884"/>
    </row>
    <row r="18885" spans="11:11">
      <c r="K18885"/>
    </row>
    <row r="18886" spans="11:11">
      <c r="K18886"/>
    </row>
    <row r="18887" spans="11:11">
      <c r="K18887"/>
    </row>
    <row r="18888" spans="11:11">
      <c r="K18888"/>
    </row>
    <row r="18889" spans="11:11">
      <c r="K18889"/>
    </row>
    <row r="18890" spans="11:11">
      <c r="K18890"/>
    </row>
    <row r="18891" spans="11:11">
      <c r="K18891"/>
    </row>
    <row r="18892" spans="11:11">
      <c r="K18892"/>
    </row>
    <row r="18893" spans="11:11">
      <c r="K18893"/>
    </row>
    <row r="18894" spans="11:11">
      <c r="K18894"/>
    </row>
    <row r="18895" spans="11:11">
      <c r="K18895"/>
    </row>
    <row r="18896" spans="11:11">
      <c r="K18896"/>
    </row>
    <row r="18897" spans="11:11">
      <c r="K18897"/>
    </row>
    <row r="18898" spans="11:11">
      <c r="K18898"/>
    </row>
    <row r="18899" spans="11:11">
      <c r="K18899"/>
    </row>
    <row r="18900" spans="11:11">
      <c r="K18900"/>
    </row>
    <row r="18901" spans="11:11">
      <c r="K18901"/>
    </row>
    <row r="18902" spans="11:11">
      <c r="K18902"/>
    </row>
    <row r="18903" spans="11:11">
      <c r="K18903"/>
    </row>
    <row r="18904" spans="11:11">
      <c r="K18904"/>
    </row>
    <row r="18905" spans="11:11">
      <c r="K18905"/>
    </row>
    <row r="18906" spans="11:11">
      <c r="K18906"/>
    </row>
    <row r="18907" spans="11:11">
      <c r="K18907"/>
    </row>
    <row r="18908" spans="11:11">
      <c r="K18908"/>
    </row>
    <row r="18909" spans="11:11">
      <c r="K18909"/>
    </row>
    <row r="18910" spans="11:11">
      <c r="K18910"/>
    </row>
    <row r="18911" spans="11:11">
      <c r="K18911"/>
    </row>
    <row r="18912" spans="11:11">
      <c r="K18912"/>
    </row>
    <row r="18913" spans="11:11">
      <c r="K18913"/>
    </row>
    <row r="18914" spans="11:11">
      <c r="K18914"/>
    </row>
    <row r="18915" spans="11:11">
      <c r="K18915"/>
    </row>
    <row r="18916" spans="11:11">
      <c r="K18916"/>
    </row>
    <row r="18917" spans="11:11">
      <c r="K18917"/>
    </row>
    <row r="18918" spans="11:11">
      <c r="K18918"/>
    </row>
    <row r="18919" spans="11:11">
      <c r="K18919"/>
    </row>
    <row r="18920" spans="11:11">
      <c r="K18920"/>
    </row>
    <row r="18921" spans="11:11">
      <c r="K18921"/>
    </row>
    <row r="18922" spans="11:11">
      <c r="K18922"/>
    </row>
    <row r="18923" spans="11:11">
      <c r="K18923"/>
    </row>
    <row r="18924" spans="11:11">
      <c r="K18924"/>
    </row>
    <row r="18925" spans="11:11">
      <c r="K18925"/>
    </row>
    <row r="18926" spans="11:11">
      <c r="K18926"/>
    </row>
    <row r="18927" spans="11:11">
      <c r="K18927"/>
    </row>
    <row r="18928" spans="11:11">
      <c r="K18928"/>
    </row>
    <row r="18929" spans="11:11">
      <c r="K18929"/>
    </row>
    <row r="18930" spans="11:11">
      <c r="K18930"/>
    </row>
    <row r="18931" spans="11:11">
      <c r="K18931"/>
    </row>
    <row r="18932" spans="11:11">
      <c r="K18932"/>
    </row>
    <row r="18933" spans="11:11">
      <c r="K18933"/>
    </row>
    <row r="18934" spans="11:11">
      <c r="K18934"/>
    </row>
    <row r="18935" spans="11:11">
      <c r="K18935"/>
    </row>
    <row r="18936" spans="11:11">
      <c r="K18936"/>
    </row>
    <row r="18937" spans="11:11">
      <c r="K18937"/>
    </row>
    <row r="18938" spans="11:11">
      <c r="K18938"/>
    </row>
    <row r="18939" spans="11:11">
      <c r="K18939"/>
    </row>
    <row r="18940" spans="11:11">
      <c r="K18940"/>
    </row>
    <row r="18941" spans="11:11">
      <c r="K18941"/>
    </row>
    <row r="18942" spans="11:11">
      <c r="K18942"/>
    </row>
    <row r="18943" spans="11:11">
      <c r="K18943"/>
    </row>
    <row r="18944" spans="11:11">
      <c r="K18944"/>
    </row>
    <row r="18945" spans="11:11">
      <c r="K18945"/>
    </row>
    <row r="18946" spans="11:11">
      <c r="K18946"/>
    </row>
    <row r="18947" spans="11:11">
      <c r="K18947"/>
    </row>
    <row r="18948" spans="11:11">
      <c r="K18948"/>
    </row>
    <row r="18949" spans="11:11">
      <c r="K18949"/>
    </row>
    <row r="18950" spans="11:11">
      <c r="K18950"/>
    </row>
    <row r="18951" spans="11:11">
      <c r="K18951"/>
    </row>
    <row r="18952" spans="11:11">
      <c r="K18952"/>
    </row>
    <row r="18953" spans="11:11">
      <c r="K18953"/>
    </row>
    <row r="18954" spans="11:11">
      <c r="K18954"/>
    </row>
    <row r="18955" spans="11:11">
      <c r="K18955"/>
    </row>
    <row r="18956" spans="11:11">
      <c r="K18956"/>
    </row>
    <row r="18957" spans="11:11">
      <c r="K18957"/>
    </row>
    <row r="18958" spans="11:11">
      <c r="K18958"/>
    </row>
    <row r="18959" spans="11:11">
      <c r="K18959"/>
    </row>
    <row r="18960" spans="11:11">
      <c r="K18960"/>
    </row>
    <row r="18961" spans="11:11">
      <c r="K18961"/>
    </row>
    <row r="18962" spans="11:11">
      <c r="K18962"/>
    </row>
    <row r="18963" spans="11:11">
      <c r="K18963"/>
    </row>
    <row r="18964" spans="11:11">
      <c r="K18964"/>
    </row>
    <row r="18965" spans="11:11">
      <c r="K18965"/>
    </row>
    <row r="18966" spans="11:11">
      <c r="K18966"/>
    </row>
    <row r="18967" spans="11:11">
      <c r="K18967"/>
    </row>
    <row r="18968" spans="11:11">
      <c r="K18968"/>
    </row>
    <row r="18969" spans="11:11">
      <c r="K18969"/>
    </row>
    <row r="18970" spans="11:11">
      <c r="K18970"/>
    </row>
    <row r="18971" spans="11:11">
      <c r="K18971"/>
    </row>
    <row r="18972" spans="11:11">
      <c r="K18972"/>
    </row>
    <row r="18973" spans="11:11">
      <c r="K18973"/>
    </row>
    <row r="18974" spans="11:11">
      <c r="K18974"/>
    </row>
    <row r="18975" spans="11:11">
      <c r="K18975"/>
    </row>
    <row r="18976" spans="11:11">
      <c r="K18976"/>
    </row>
    <row r="18977" spans="11:11">
      <c r="K18977"/>
    </row>
    <row r="18978" spans="11:11">
      <c r="K18978"/>
    </row>
    <row r="18979" spans="11:11">
      <c r="K18979"/>
    </row>
    <row r="18980" spans="11:11">
      <c r="K18980"/>
    </row>
    <row r="18981" spans="11:11">
      <c r="K18981"/>
    </row>
    <row r="18982" spans="11:11">
      <c r="K18982"/>
    </row>
    <row r="18983" spans="11:11">
      <c r="K18983"/>
    </row>
    <row r="18984" spans="11:11">
      <c r="K18984"/>
    </row>
    <row r="18985" spans="11:11">
      <c r="K18985"/>
    </row>
    <row r="18986" spans="11:11">
      <c r="K18986"/>
    </row>
    <row r="18987" spans="11:11">
      <c r="K18987"/>
    </row>
    <row r="18988" spans="11:11">
      <c r="K18988"/>
    </row>
    <row r="18989" spans="11:11">
      <c r="K18989"/>
    </row>
    <row r="18990" spans="11:11">
      <c r="K18990"/>
    </row>
    <row r="18991" spans="11:11">
      <c r="K18991"/>
    </row>
    <row r="18992" spans="11:11">
      <c r="K18992"/>
    </row>
    <row r="18993" spans="11:11">
      <c r="K18993"/>
    </row>
    <row r="18994" spans="11:11">
      <c r="K18994"/>
    </row>
    <row r="18995" spans="11:11">
      <c r="K18995"/>
    </row>
    <row r="18996" spans="11:11">
      <c r="K18996"/>
    </row>
    <row r="18997" spans="11:11">
      <c r="K18997"/>
    </row>
    <row r="18998" spans="11:11">
      <c r="K18998"/>
    </row>
    <row r="18999" spans="11:11">
      <c r="K18999"/>
    </row>
    <row r="19000" spans="11:11">
      <c r="K19000"/>
    </row>
    <row r="19001" spans="11:11">
      <c r="K19001"/>
    </row>
    <row r="19002" spans="11:11">
      <c r="K19002"/>
    </row>
    <row r="19003" spans="11:11">
      <c r="K19003"/>
    </row>
    <row r="19004" spans="11:11">
      <c r="K19004"/>
    </row>
    <row r="19005" spans="11:11">
      <c r="K19005"/>
    </row>
    <row r="19006" spans="11:11">
      <c r="K19006"/>
    </row>
    <row r="19007" spans="11:11">
      <c r="K19007"/>
    </row>
    <row r="19008" spans="11:11">
      <c r="K19008"/>
    </row>
    <row r="19009" spans="11:11">
      <c r="K19009"/>
    </row>
    <row r="19010" spans="11:11">
      <c r="K19010"/>
    </row>
    <row r="19011" spans="11:11">
      <c r="K19011"/>
    </row>
    <row r="19012" spans="11:11">
      <c r="K19012"/>
    </row>
    <row r="19013" spans="11:11">
      <c r="K19013"/>
    </row>
    <row r="19014" spans="11:11">
      <c r="K19014"/>
    </row>
    <row r="19015" spans="11:11">
      <c r="K19015"/>
    </row>
    <row r="19016" spans="11:11">
      <c r="K19016"/>
    </row>
    <row r="19017" spans="11:11">
      <c r="K19017"/>
    </row>
    <row r="19018" spans="11:11">
      <c r="K19018"/>
    </row>
    <row r="19019" spans="11:11">
      <c r="K19019"/>
    </row>
    <row r="19020" spans="11:11">
      <c r="K19020"/>
    </row>
    <row r="19021" spans="11:11">
      <c r="K19021"/>
    </row>
    <row r="19022" spans="11:11">
      <c r="K19022"/>
    </row>
    <row r="19023" spans="11:11">
      <c r="K19023"/>
    </row>
    <row r="19024" spans="11:11">
      <c r="K19024"/>
    </row>
    <row r="19025" spans="11:11">
      <c r="K19025"/>
    </row>
    <row r="19026" spans="11:11">
      <c r="K19026"/>
    </row>
    <row r="19027" spans="11:11">
      <c r="K19027"/>
    </row>
    <row r="19028" spans="11:11">
      <c r="K19028"/>
    </row>
    <row r="19029" spans="11:11">
      <c r="K19029"/>
    </row>
    <row r="19030" spans="11:11">
      <c r="K19030"/>
    </row>
    <row r="19031" spans="11:11">
      <c r="K19031"/>
    </row>
    <row r="19032" spans="11:11">
      <c r="K19032"/>
    </row>
    <row r="19033" spans="11:11">
      <c r="K19033"/>
    </row>
    <row r="19034" spans="11:11">
      <c r="K19034"/>
    </row>
    <row r="19035" spans="11:11">
      <c r="K19035"/>
    </row>
    <row r="19036" spans="11:11">
      <c r="K19036"/>
    </row>
    <row r="19037" spans="11:11">
      <c r="K19037"/>
    </row>
    <row r="19038" spans="11:11">
      <c r="K19038"/>
    </row>
    <row r="19039" spans="11:11">
      <c r="K19039"/>
    </row>
    <row r="19040" spans="11:11">
      <c r="K19040"/>
    </row>
    <row r="19041" spans="11:11">
      <c r="K19041"/>
    </row>
    <row r="19042" spans="11:11">
      <c r="K19042"/>
    </row>
    <row r="19043" spans="11:11">
      <c r="K19043"/>
    </row>
    <row r="19044" spans="11:11">
      <c r="K19044"/>
    </row>
    <row r="19045" spans="11:11">
      <c r="K19045"/>
    </row>
    <row r="19046" spans="11:11">
      <c r="K19046"/>
    </row>
    <row r="19047" spans="11:11">
      <c r="K19047"/>
    </row>
    <row r="19048" spans="11:11">
      <c r="K19048"/>
    </row>
    <row r="19049" spans="11:11">
      <c r="K19049"/>
    </row>
    <row r="19050" spans="11:11">
      <c r="K19050"/>
    </row>
    <row r="19051" spans="11:11">
      <c r="K19051"/>
    </row>
    <row r="19052" spans="11:11">
      <c r="K19052"/>
    </row>
    <row r="19053" spans="11:11">
      <c r="K19053"/>
    </row>
    <row r="19054" spans="11:11">
      <c r="K19054"/>
    </row>
    <row r="19055" spans="11:11">
      <c r="K19055"/>
    </row>
    <row r="19056" spans="11:11">
      <c r="K19056"/>
    </row>
    <row r="19057" spans="11:11">
      <c r="K19057"/>
    </row>
    <row r="19058" spans="11:11">
      <c r="K19058"/>
    </row>
    <row r="19059" spans="11:11">
      <c r="K19059"/>
    </row>
    <row r="19060" spans="11:11">
      <c r="K19060"/>
    </row>
    <row r="19061" spans="11:11">
      <c r="K19061"/>
    </row>
    <row r="19062" spans="11:11">
      <c r="K19062"/>
    </row>
    <row r="19063" spans="11:11">
      <c r="K19063"/>
    </row>
    <row r="19064" spans="11:11">
      <c r="K19064"/>
    </row>
    <row r="19065" spans="11:11">
      <c r="K19065"/>
    </row>
    <row r="19066" spans="11:11">
      <c r="K19066"/>
    </row>
    <row r="19067" spans="11:11">
      <c r="K19067"/>
    </row>
    <row r="19068" spans="11:11">
      <c r="K19068"/>
    </row>
    <row r="19069" spans="11:11">
      <c r="K19069"/>
    </row>
    <row r="19070" spans="11:11">
      <c r="K19070"/>
    </row>
    <row r="19071" spans="11:11">
      <c r="K19071"/>
    </row>
    <row r="19072" spans="11:11">
      <c r="K19072"/>
    </row>
    <row r="19073" spans="11:11">
      <c r="K19073"/>
    </row>
    <row r="19074" spans="11:11">
      <c r="K19074"/>
    </row>
    <row r="19075" spans="11:11">
      <c r="K19075"/>
    </row>
    <row r="19076" spans="11:11">
      <c r="K19076"/>
    </row>
    <row r="19077" spans="11:11">
      <c r="K19077"/>
    </row>
    <row r="19078" spans="11:11">
      <c r="K19078"/>
    </row>
    <row r="19079" spans="11:11">
      <c r="K19079"/>
    </row>
    <row r="19080" spans="11:11">
      <c r="K19080"/>
    </row>
    <row r="19081" spans="11:11">
      <c r="K19081"/>
    </row>
    <row r="19082" spans="11:11">
      <c r="K19082"/>
    </row>
    <row r="19083" spans="11:11">
      <c r="K19083"/>
    </row>
    <row r="19084" spans="11:11">
      <c r="K19084"/>
    </row>
    <row r="19085" spans="11:11">
      <c r="K19085"/>
    </row>
    <row r="19086" spans="11:11">
      <c r="K19086"/>
    </row>
    <row r="19087" spans="11:11">
      <c r="K19087"/>
    </row>
    <row r="19088" spans="11:11">
      <c r="K19088"/>
    </row>
    <row r="19089" spans="11:11">
      <c r="K19089"/>
    </row>
    <row r="19090" spans="11:11">
      <c r="K19090"/>
    </row>
    <row r="19091" spans="11:11">
      <c r="K19091"/>
    </row>
    <row r="19092" spans="11:11">
      <c r="K19092"/>
    </row>
    <row r="19093" spans="11:11">
      <c r="K19093"/>
    </row>
    <row r="19094" spans="11:11">
      <c r="K19094"/>
    </row>
    <row r="19095" spans="11:11">
      <c r="K19095"/>
    </row>
    <row r="19096" spans="11:11">
      <c r="K19096"/>
    </row>
    <row r="19097" spans="11:11">
      <c r="K19097"/>
    </row>
    <row r="19098" spans="11:11">
      <c r="K19098"/>
    </row>
    <row r="19099" spans="11:11">
      <c r="K19099"/>
    </row>
    <row r="19100" spans="11:11">
      <c r="K19100"/>
    </row>
    <row r="19101" spans="11:11">
      <c r="K19101"/>
    </row>
    <row r="19102" spans="11:11">
      <c r="K19102"/>
    </row>
    <row r="19103" spans="11:11">
      <c r="K19103"/>
    </row>
    <row r="19104" spans="11:11">
      <c r="K19104"/>
    </row>
    <row r="19105" spans="11:11">
      <c r="K19105"/>
    </row>
    <row r="19106" spans="11:11">
      <c r="K19106"/>
    </row>
    <row r="19107" spans="11:11">
      <c r="K19107"/>
    </row>
    <row r="19108" spans="11:11">
      <c r="K19108"/>
    </row>
    <row r="19109" spans="11:11">
      <c r="K19109"/>
    </row>
    <row r="19110" spans="11:11">
      <c r="K19110"/>
    </row>
    <row r="19111" spans="11:11">
      <c r="K19111"/>
    </row>
    <row r="19112" spans="11:11">
      <c r="K19112"/>
    </row>
    <row r="19113" spans="11:11">
      <c r="K19113"/>
    </row>
    <row r="19114" spans="11:11">
      <c r="K19114"/>
    </row>
    <row r="19115" spans="11:11">
      <c r="K19115"/>
    </row>
    <row r="19116" spans="11:11">
      <c r="K19116"/>
    </row>
    <row r="19117" spans="11:11">
      <c r="K19117"/>
    </row>
    <row r="19118" spans="11:11">
      <c r="K19118"/>
    </row>
    <row r="19119" spans="11:11">
      <c r="K19119"/>
    </row>
    <row r="19120" spans="11:11">
      <c r="K19120"/>
    </row>
    <row r="19121" spans="11:11">
      <c r="K19121"/>
    </row>
    <row r="19122" spans="11:11">
      <c r="K19122"/>
    </row>
    <row r="19123" spans="11:11">
      <c r="K19123"/>
    </row>
    <row r="19124" spans="11:11">
      <c r="K19124"/>
    </row>
    <row r="19125" spans="11:11">
      <c r="K19125"/>
    </row>
    <row r="19126" spans="11:11">
      <c r="K19126"/>
    </row>
    <row r="19127" spans="11:11">
      <c r="K19127"/>
    </row>
    <row r="19128" spans="11:11">
      <c r="K19128"/>
    </row>
    <row r="19129" spans="11:11">
      <c r="K19129"/>
    </row>
    <row r="19130" spans="11:11">
      <c r="K19130"/>
    </row>
    <row r="19131" spans="11:11">
      <c r="K19131"/>
    </row>
    <row r="19132" spans="11:11">
      <c r="K19132"/>
    </row>
    <row r="19133" spans="11:11">
      <c r="K19133"/>
    </row>
    <row r="19134" spans="11:11">
      <c r="K19134"/>
    </row>
    <row r="19135" spans="11:11">
      <c r="K19135"/>
    </row>
    <row r="19136" spans="11:11">
      <c r="K19136"/>
    </row>
    <row r="19137" spans="11:11">
      <c r="K19137"/>
    </row>
    <row r="19138" spans="11:11">
      <c r="K19138"/>
    </row>
    <row r="19139" spans="11:11">
      <c r="K19139"/>
    </row>
    <row r="19140" spans="11:11">
      <c r="K19140"/>
    </row>
    <row r="19141" spans="11:11">
      <c r="K19141"/>
    </row>
    <row r="19142" spans="11:11">
      <c r="K19142"/>
    </row>
    <row r="19143" spans="11:11">
      <c r="K19143"/>
    </row>
    <row r="19144" spans="11:11">
      <c r="K19144"/>
    </row>
    <row r="19145" spans="11:11">
      <c r="K19145"/>
    </row>
    <row r="19146" spans="11:11">
      <c r="K19146"/>
    </row>
    <row r="19147" spans="11:11">
      <c r="K19147"/>
    </row>
    <row r="19148" spans="11:11">
      <c r="K19148"/>
    </row>
    <row r="19149" spans="11:11">
      <c r="K19149"/>
    </row>
    <row r="19150" spans="11:11">
      <c r="K19150"/>
    </row>
    <row r="19151" spans="11:11">
      <c r="K19151"/>
    </row>
    <row r="19152" spans="11:11">
      <c r="K19152"/>
    </row>
    <row r="19153" spans="11:11">
      <c r="K19153"/>
    </row>
    <row r="19154" spans="11:11">
      <c r="K19154"/>
    </row>
    <row r="19155" spans="11:11">
      <c r="K19155"/>
    </row>
    <row r="19156" spans="11:11">
      <c r="K19156"/>
    </row>
    <row r="19157" spans="11:11">
      <c r="K19157"/>
    </row>
    <row r="19158" spans="11:11">
      <c r="K19158"/>
    </row>
    <row r="19159" spans="11:11">
      <c r="K19159"/>
    </row>
    <row r="19160" spans="11:11">
      <c r="K19160"/>
    </row>
    <row r="19161" spans="11:11">
      <c r="K19161"/>
    </row>
    <row r="19162" spans="11:11">
      <c r="K19162"/>
    </row>
    <row r="19163" spans="11:11">
      <c r="K19163"/>
    </row>
    <row r="19164" spans="11:11">
      <c r="K19164"/>
    </row>
    <row r="19165" spans="11:11">
      <c r="K19165"/>
    </row>
    <row r="19166" spans="11:11">
      <c r="K19166"/>
    </row>
    <row r="19167" spans="11:11">
      <c r="K19167"/>
    </row>
    <row r="19168" spans="11:11">
      <c r="K19168"/>
    </row>
    <row r="19169" spans="11:11">
      <c r="K19169"/>
    </row>
    <row r="19170" spans="11:11">
      <c r="K19170"/>
    </row>
    <row r="19171" spans="11:11">
      <c r="K19171"/>
    </row>
    <row r="19172" spans="11:11">
      <c r="K19172"/>
    </row>
    <row r="19173" spans="11:11">
      <c r="K19173"/>
    </row>
    <row r="19174" spans="11:11">
      <c r="K19174"/>
    </row>
    <row r="19175" spans="11:11">
      <c r="K19175"/>
    </row>
    <row r="19176" spans="11:11">
      <c r="K19176"/>
    </row>
    <row r="19177" spans="11:11">
      <c r="K19177"/>
    </row>
    <row r="19178" spans="11:11">
      <c r="K19178"/>
    </row>
    <row r="19179" spans="11:11">
      <c r="K19179"/>
    </row>
    <row r="19180" spans="11:11">
      <c r="K19180"/>
    </row>
    <row r="19181" spans="11:11">
      <c r="K19181"/>
    </row>
    <row r="19182" spans="11:11">
      <c r="K19182"/>
    </row>
    <row r="19183" spans="11:11">
      <c r="K19183"/>
    </row>
    <row r="19184" spans="11:11">
      <c r="K19184"/>
    </row>
    <row r="19185" spans="11:11">
      <c r="K19185"/>
    </row>
    <row r="19186" spans="11:11">
      <c r="K19186"/>
    </row>
    <row r="19187" spans="11:11">
      <c r="K19187"/>
    </row>
    <row r="19188" spans="11:11">
      <c r="K19188"/>
    </row>
    <row r="19189" spans="11:11">
      <c r="K19189"/>
    </row>
    <row r="19190" spans="11:11">
      <c r="K19190"/>
    </row>
    <row r="19191" spans="11:11">
      <c r="K19191"/>
    </row>
    <row r="19192" spans="11:11">
      <c r="K19192"/>
    </row>
    <row r="19193" spans="11:11">
      <c r="K19193"/>
    </row>
    <row r="19194" spans="11:11">
      <c r="K19194"/>
    </row>
    <row r="19195" spans="11:11">
      <c r="K19195"/>
    </row>
    <row r="19196" spans="11:11">
      <c r="K19196"/>
    </row>
    <row r="19197" spans="11:11">
      <c r="K19197"/>
    </row>
    <row r="19198" spans="11:11">
      <c r="K19198"/>
    </row>
    <row r="19199" spans="11:11">
      <c r="K19199"/>
    </row>
    <row r="19200" spans="11:11">
      <c r="K19200"/>
    </row>
    <row r="19201" spans="11:11">
      <c r="K19201"/>
    </row>
    <row r="19202" spans="11:11">
      <c r="K19202"/>
    </row>
    <row r="19203" spans="11:11">
      <c r="K19203"/>
    </row>
    <row r="19204" spans="11:11">
      <c r="K19204"/>
    </row>
    <row r="19205" spans="11:11">
      <c r="K19205"/>
    </row>
    <row r="19206" spans="11:11">
      <c r="K19206"/>
    </row>
    <row r="19207" spans="11:11">
      <c r="K19207"/>
    </row>
    <row r="19208" spans="11:11">
      <c r="K19208"/>
    </row>
    <row r="19209" spans="11:11">
      <c r="K19209"/>
    </row>
    <row r="19210" spans="11:11">
      <c r="K19210"/>
    </row>
    <row r="19211" spans="11:11">
      <c r="K19211"/>
    </row>
    <row r="19212" spans="11:11">
      <c r="K19212"/>
    </row>
    <row r="19213" spans="11:11">
      <c r="K19213"/>
    </row>
    <row r="19214" spans="11:11">
      <c r="K19214"/>
    </row>
    <row r="19215" spans="11:11">
      <c r="K19215"/>
    </row>
    <row r="19216" spans="11:11">
      <c r="K19216"/>
    </row>
    <row r="19217" spans="11:11">
      <c r="K19217"/>
    </row>
    <row r="19218" spans="11:11">
      <c r="K19218"/>
    </row>
    <row r="19219" spans="11:11">
      <c r="K19219"/>
    </row>
    <row r="19220" spans="11:11">
      <c r="K19220"/>
    </row>
    <row r="19221" spans="11:11">
      <c r="K19221"/>
    </row>
    <row r="19222" spans="11:11">
      <c r="K19222"/>
    </row>
    <row r="19223" spans="11:11">
      <c r="K19223"/>
    </row>
    <row r="19224" spans="11:11">
      <c r="K19224"/>
    </row>
    <row r="19225" spans="11:11">
      <c r="K19225"/>
    </row>
    <row r="19226" spans="11:11">
      <c r="K19226"/>
    </row>
    <row r="19227" spans="11:11">
      <c r="K19227"/>
    </row>
    <row r="19228" spans="11:11">
      <c r="K19228"/>
    </row>
    <row r="19229" spans="11:11">
      <c r="K19229"/>
    </row>
    <row r="19230" spans="11:11">
      <c r="K19230"/>
    </row>
    <row r="19231" spans="11:11">
      <c r="K19231"/>
    </row>
    <row r="19232" spans="11:11">
      <c r="K19232"/>
    </row>
    <row r="19233" spans="11:11">
      <c r="K19233"/>
    </row>
    <row r="19234" spans="11:11">
      <c r="K19234"/>
    </row>
    <row r="19235" spans="11:11">
      <c r="K19235"/>
    </row>
    <row r="19236" spans="11:11">
      <c r="K19236"/>
    </row>
    <row r="19237" spans="11:11">
      <c r="K19237"/>
    </row>
    <row r="19238" spans="11:11">
      <c r="K19238"/>
    </row>
    <row r="19239" spans="11:11">
      <c r="K19239"/>
    </row>
    <row r="19240" spans="11:11">
      <c r="K19240"/>
    </row>
    <row r="19241" spans="11:11">
      <c r="K19241"/>
    </row>
    <row r="19242" spans="11:11">
      <c r="K19242"/>
    </row>
    <row r="19243" spans="11:11">
      <c r="K19243"/>
    </row>
    <row r="19244" spans="11:11">
      <c r="K19244"/>
    </row>
    <row r="19245" spans="11:11">
      <c r="K19245"/>
    </row>
    <row r="19246" spans="11:11">
      <c r="K19246"/>
    </row>
    <row r="19247" spans="11:11">
      <c r="K19247"/>
    </row>
    <row r="19248" spans="11:11">
      <c r="K19248"/>
    </row>
    <row r="19249" spans="11:11">
      <c r="K19249"/>
    </row>
    <row r="19250" spans="11:11">
      <c r="K19250"/>
    </row>
    <row r="19251" spans="11:11">
      <c r="K19251"/>
    </row>
    <row r="19252" spans="11:11">
      <c r="K19252"/>
    </row>
    <row r="19253" spans="11:11">
      <c r="K19253"/>
    </row>
    <row r="19254" spans="11:11">
      <c r="K19254"/>
    </row>
    <row r="19255" spans="11:11">
      <c r="K19255"/>
    </row>
    <row r="19256" spans="11:11">
      <c r="K19256"/>
    </row>
    <row r="19257" spans="11:11">
      <c r="K19257"/>
    </row>
    <row r="19258" spans="11:11">
      <c r="K19258"/>
    </row>
    <row r="19259" spans="11:11">
      <c r="K19259"/>
    </row>
    <row r="19260" spans="11:11">
      <c r="K19260"/>
    </row>
    <row r="19261" spans="11:11">
      <c r="K19261"/>
    </row>
    <row r="19262" spans="11:11">
      <c r="K19262"/>
    </row>
    <row r="19263" spans="11:11">
      <c r="K19263"/>
    </row>
    <row r="19264" spans="11:11">
      <c r="K19264"/>
    </row>
    <row r="19265" spans="11:11">
      <c r="K19265"/>
    </row>
    <row r="19266" spans="11:11">
      <c r="K19266"/>
    </row>
    <row r="19267" spans="11:11">
      <c r="K19267"/>
    </row>
    <row r="19268" spans="11:11">
      <c r="K19268"/>
    </row>
    <row r="19269" spans="11:11">
      <c r="K19269"/>
    </row>
    <row r="19270" spans="11:11">
      <c r="K19270"/>
    </row>
    <row r="19271" spans="11:11">
      <c r="K19271"/>
    </row>
    <row r="19272" spans="11:11">
      <c r="K19272"/>
    </row>
    <row r="19273" spans="11:11">
      <c r="K19273"/>
    </row>
    <row r="19274" spans="11:11">
      <c r="K19274"/>
    </row>
    <row r="19275" spans="11:11">
      <c r="K19275"/>
    </row>
    <row r="19276" spans="11:11">
      <c r="K19276"/>
    </row>
    <row r="19277" spans="11:11">
      <c r="K19277"/>
    </row>
    <row r="19278" spans="11:11">
      <c r="K19278"/>
    </row>
    <row r="19279" spans="11:11">
      <c r="K19279"/>
    </row>
    <row r="19280" spans="11:11">
      <c r="K19280"/>
    </row>
    <row r="19281" spans="11:11">
      <c r="K19281"/>
    </row>
    <row r="19282" spans="11:11">
      <c r="K19282"/>
    </row>
    <row r="19283" spans="11:11">
      <c r="K19283"/>
    </row>
    <row r="19284" spans="11:11">
      <c r="K19284"/>
    </row>
    <row r="19285" spans="11:11">
      <c r="K19285"/>
    </row>
    <row r="19286" spans="11:11">
      <c r="K19286"/>
    </row>
    <row r="19287" spans="11:11">
      <c r="K19287"/>
    </row>
    <row r="19288" spans="11:11">
      <c r="K19288"/>
    </row>
    <row r="19289" spans="11:11">
      <c r="K19289"/>
    </row>
    <row r="19290" spans="11:11">
      <c r="K19290"/>
    </row>
    <row r="19291" spans="11:11">
      <c r="K19291"/>
    </row>
    <row r="19292" spans="11:11">
      <c r="K19292"/>
    </row>
    <row r="19293" spans="11:11">
      <c r="K19293"/>
    </row>
    <row r="19294" spans="11:11">
      <c r="K19294"/>
    </row>
    <row r="19295" spans="11:11">
      <c r="K19295"/>
    </row>
    <row r="19296" spans="11:11">
      <c r="K19296"/>
    </row>
    <row r="19297" spans="11:11">
      <c r="K19297"/>
    </row>
    <row r="19298" spans="11:11">
      <c r="K19298"/>
    </row>
    <row r="19299" spans="11:11">
      <c r="K19299"/>
    </row>
    <row r="19300" spans="11:11">
      <c r="K19300"/>
    </row>
    <row r="19301" spans="11:11">
      <c r="K19301"/>
    </row>
    <row r="19302" spans="11:11">
      <c r="K19302"/>
    </row>
    <row r="19303" spans="11:11">
      <c r="K19303"/>
    </row>
    <row r="19304" spans="11:11">
      <c r="K19304"/>
    </row>
    <row r="19305" spans="11:11">
      <c r="K19305"/>
    </row>
    <row r="19306" spans="11:11">
      <c r="K19306"/>
    </row>
    <row r="19307" spans="11:11">
      <c r="K19307"/>
    </row>
    <row r="19308" spans="11:11">
      <c r="K19308"/>
    </row>
    <row r="19309" spans="11:11">
      <c r="K19309"/>
    </row>
    <row r="19310" spans="11:11">
      <c r="K19310"/>
    </row>
    <row r="19311" spans="11:11">
      <c r="K19311"/>
    </row>
    <row r="19312" spans="11:11">
      <c r="K19312"/>
    </row>
    <row r="19313" spans="11:11">
      <c r="K19313"/>
    </row>
    <row r="19314" spans="11:11">
      <c r="K19314"/>
    </row>
    <row r="19315" spans="11:11">
      <c r="K19315"/>
    </row>
    <row r="19316" spans="11:11">
      <c r="K19316"/>
    </row>
    <row r="19317" spans="11:11">
      <c r="K19317"/>
    </row>
    <row r="19318" spans="11:11">
      <c r="K19318"/>
    </row>
    <row r="19319" spans="11:11">
      <c r="K19319"/>
    </row>
    <row r="19320" spans="11:11">
      <c r="K19320"/>
    </row>
    <row r="19321" spans="11:11">
      <c r="K19321"/>
    </row>
    <row r="19322" spans="11:11">
      <c r="K19322"/>
    </row>
    <row r="19323" spans="11:11">
      <c r="K19323"/>
    </row>
    <row r="19324" spans="11:11">
      <c r="K19324"/>
    </row>
    <row r="19325" spans="11:11">
      <c r="K19325"/>
    </row>
    <row r="19326" spans="11:11">
      <c r="K19326"/>
    </row>
    <row r="19327" spans="11:11">
      <c r="K19327"/>
    </row>
    <row r="19328" spans="11:11">
      <c r="K19328"/>
    </row>
    <row r="19329" spans="11:11">
      <c r="K19329"/>
    </row>
    <row r="19330" spans="11:11">
      <c r="K19330"/>
    </row>
    <row r="19331" spans="11:11">
      <c r="K19331"/>
    </row>
    <row r="19332" spans="11:11">
      <c r="K19332"/>
    </row>
    <row r="19333" spans="11:11">
      <c r="K19333"/>
    </row>
    <row r="19334" spans="11:11">
      <c r="K19334"/>
    </row>
    <row r="19335" spans="11:11">
      <c r="K19335"/>
    </row>
    <row r="19336" spans="11:11">
      <c r="K19336"/>
    </row>
    <row r="19337" spans="11:11">
      <c r="K19337"/>
    </row>
    <row r="19338" spans="11:11">
      <c r="K19338"/>
    </row>
    <row r="19339" spans="11:11">
      <c r="K19339"/>
    </row>
    <row r="19340" spans="11:11">
      <c r="K19340"/>
    </row>
    <row r="19341" spans="11:11">
      <c r="K19341"/>
    </row>
    <row r="19342" spans="11:11">
      <c r="K19342"/>
    </row>
    <row r="19343" spans="11:11">
      <c r="K19343"/>
    </row>
    <row r="19344" spans="11:11">
      <c r="K19344"/>
    </row>
    <row r="19345" spans="11:11">
      <c r="K19345"/>
    </row>
    <row r="19346" spans="11:11">
      <c r="K19346"/>
    </row>
    <row r="19347" spans="11:11">
      <c r="K19347"/>
    </row>
    <row r="19348" spans="11:11">
      <c r="K19348"/>
    </row>
    <row r="19349" spans="11:11">
      <c r="K19349"/>
    </row>
    <row r="19350" spans="11:11">
      <c r="K19350"/>
    </row>
    <row r="19351" spans="11:11">
      <c r="K19351"/>
    </row>
    <row r="19352" spans="11:11">
      <c r="K19352"/>
    </row>
    <row r="19353" spans="11:11">
      <c r="K19353"/>
    </row>
    <row r="19354" spans="11:11">
      <c r="K19354"/>
    </row>
    <row r="19355" spans="11:11">
      <c r="K19355"/>
    </row>
    <row r="19356" spans="11:11">
      <c r="K19356"/>
    </row>
    <row r="19357" spans="11:11">
      <c r="K19357"/>
    </row>
    <row r="19358" spans="11:11">
      <c r="K19358"/>
    </row>
    <row r="19359" spans="11:11">
      <c r="K19359"/>
    </row>
    <row r="19360" spans="11:11">
      <c r="K19360"/>
    </row>
    <row r="19361" spans="11:11">
      <c r="K19361"/>
    </row>
    <row r="19362" spans="11:11">
      <c r="K19362"/>
    </row>
    <row r="19363" spans="11:11">
      <c r="K19363"/>
    </row>
    <row r="19364" spans="11:11">
      <c r="K19364"/>
    </row>
    <row r="19365" spans="11:11">
      <c r="K19365"/>
    </row>
    <row r="19366" spans="11:11">
      <c r="K19366"/>
    </row>
    <row r="19367" spans="11:11">
      <c r="K19367"/>
    </row>
    <row r="19368" spans="11:11">
      <c r="K19368"/>
    </row>
    <row r="19369" spans="11:11">
      <c r="K19369"/>
    </row>
    <row r="19370" spans="11:11">
      <c r="K19370"/>
    </row>
    <row r="19371" spans="11:11">
      <c r="K19371"/>
    </row>
    <row r="19372" spans="11:11">
      <c r="K19372"/>
    </row>
    <row r="19373" spans="11:11">
      <c r="K19373"/>
    </row>
    <row r="19374" spans="11:11">
      <c r="K19374"/>
    </row>
    <row r="19375" spans="11:11">
      <c r="K19375"/>
    </row>
    <row r="19376" spans="11:11">
      <c r="K19376"/>
    </row>
    <row r="19377" spans="11:11">
      <c r="K19377"/>
    </row>
    <row r="19378" spans="11:11">
      <c r="K19378"/>
    </row>
    <row r="19379" spans="11:11">
      <c r="K19379"/>
    </row>
    <row r="19380" spans="11:11">
      <c r="K19380"/>
    </row>
    <row r="19381" spans="11:11">
      <c r="K19381"/>
    </row>
    <row r="19382" spans="11:11">
      <c r="K19382"/>
    </row>
    <row r="19383" spans="11:11">
      <c r="K19383"/>
    </row>
    <row r="19384" spans="11:11">
      <c r="K19384"/>
    </row>
    <row r="19385" spans="11:11">
      <c r="K19385"/>
    </row>
    <row r="19386" spans="11:11">
      <c r="K19386"/>
    </row>
    <row r="19387" spans="11:11">
      <c r="K19387"/>
    </row>
    <row r="19388" spans="11:11">
      <c r="K19388"/>
    </row>
    <row r="19389" spans="11:11">
      <c r="K19389"/>
    </row>
    <row r="19390" spans="11:11">
      <c r="K19390"/>
    </row>
    <row r="19391" spans="11:11">
      <c r="K19391"/>
    </row>
    <row r="19392" spans="11:11">
      <c r="K19392"/>
    </row>
    <row r="19393" spans="11:11">
      <c r="K19393"/>
    </row>
    <row r="19394" spans="11:11">
      <c r="K19394"/>
    </row>
    <row r="19395" spans="11:11">
      <c r="K19395"/>
    </row>
    <row r="19396" spans="11:11">
      <c r="K19396"/>
    </row>
    <row r="19397" spans="11:11">
      <c r="K19397"/>
    </row>
    <row r="19398" spans="11:11">
      <c r="K19398"/>
    </row>
    <row r="19399" spans="11:11">
      <c r="K19399"/>
    </row>
    <row r="19400" spans="11:11">
      <c r="K19400"/>
    </row>
    <row r="19401" spans="11:11">
      <c r="K19401"/>
    </row>
    <row r="19402" spans="11:11">
      <c r="K19402"/>
    </row>
    <row r="19403" spans="11:11">
      <c r="K19403"/>
    </row>
    <row r="19404" spans="11:11">
      <c r="K19404"/>
    </row>
    <row r="19405" spans="11:11">
      <c r="K19405"/>
    </row>
    <row r="19406" spans="11:11">
      <c r="K19406"/>
    </row>
    <row r="19407" spans="11:11">
      <c r="K19407"/>
    </row>
    <row r="19408" spans="11:11">
      <c r="K19408"/>
    </row>
    <row r="19409" spans="11:11">
      <c r="K19409"/>
    </row>
    <row r="19410" spans="11:11">
      <c r="K19410"/>
    </row>
    <row r="19411" spans="11:11">
      <c r="K19411"/>
    </row>
    <row r="19412" spans="11:11">
      <c r="K19412"/>
    </row>
    <row r="19413" spans="11:11">
      <c r="K19413"/>
    </row>
    <row r="19414" spans="11:11">
      <c r="K19414"/>
    </row>
    <row r="19415" spans="11:11">
      <c r="K19415"/>
    </row>
    <row r="19416" spans="11:11">
      <c r="K19416"/>
    </row>
    <row r="19417" spans="11:11">
      <c r="K19417"/>
    </row>
    <row r="19418" spans="11:11">
      <c r="K19418"/>
    </row>
    <row r="19419" spans="11:11">
      <c r="K19419"/>
    </row>
    <row r="19420" spans="11:11">
      <c r="K19420"/>
    </row>
    <row r="19421" spans="11:11">
      <c r="K19421"/>
    </row>
    <row r="19422" spans="11:11">
      <c r="K19422"/>
    </row>
    <row r="19423" spans="11:11">
      <c r="K19423"/>
    </row>
    <row r="19424" spans="11:11">
      <c r="K19424"/>
    </row>
    <row r="19425" spans="11:11">
      <c r="K19425"/>
    </row>
    <row r="19426" spans="11:11">
      <c r="K19426"/>
    </row>
    <row r="19427" spans="11:11">
      <c r="K19427"/>
    </row>
    <row r="19428" spans="11:11">
      <c r="K19428"/>
    </row>
    <row r="19429" spans="11:11">
      <c r="K19429"/>
    </row>
    <row r="19430" spans="11:11">
      <c r="K19430"/>
    </row>
    <row r="19431" spans="11:11">
      <c r="K19431"/>
    </row>
    <row r="19432" spans="11:11">
      <c r="K19432"/>
    </row>
    <row r="19433" spans="11:11">
      <c r="K19433"/>
    </row>
    <row r="19434" spans="11:11">
      <c r="K19434"/>
    </row>
    <row r="19435" spans="11:11">
      <c r="K19435"/>
    </row>
    <row r="19436" spans="11:11">
      <c r="K19436"/>
    </row>
    <row r="19437" spans="11:11">
      <c r="K19437"/>
    </row>
    <row r="19438" spans="11:11">
      <c r="K19438"/>
    </row>
    <row r="19439" spans="11:11">
      <c r="K19439"/>
    </row>
    <row r="19440" spans="11:11">
      <c r="K19440"/>
    </row>
    <row r="19441" spans="11:11">
      <c r="K19441"/>
    </row>
    <row r="19442" spans="11:11">
      <c r="K19442"/>
    </row>
    <row r="19443" spans="11:11">
      <c r="K19443"/>
    </row>
    <row r="19444" spans="11:11">
      <c r="K19444"/>
    </row>
    <row r="19445" spans="11:11">
      <c r="K19445"/>
    </row>
    <row r="19446" spans="11:11">
      <c r="K19446"/>
    </row>
    <row r="19447" spans="11:11">
      <c r="K19447"/>
    </row>
    <row r="19448" spans="11:11">
      <c r="K19448"/>
    </row>
    <row r="19449" spans="11:11">
      <c r="K19449"/>
    </row>
    <row r="19450" spans="11:11">
      <c r="K19450"/>
    </row>
    <row r="19451" spans="11:11">
      <c r="K19451"/>
    </row>
    <row r="19452" spans="11:11">
      <c r="K19452"/>
    </row>
    <row r="19453" spans="11:11">
      <c r="K19453"/>
    </row>
    <row r="19454" spans="11:11">
      <c r="K19454"/>
    </row>
    <row r="19455" spans="11:11">
      <c r="K19455"/>
    </row>
    <row r="19456" spans="11:11">
      <c r="K19456"/>
    </row>
    <row r="19457" spans="11:11">
      <c r="K19457"/>
    </row>
    <row r="19458" spans="11:11">
      <c r="K19458"/>
    </row>
    <row r="19459" spans="11:11">
      <c r="K19459"/>
    </row>
    <row r="19460" spans="11:11">
      <c r="K19460"/>
    </row>
    <row r="19461" spans="11:11">
      <c r="K19461"/>
    </row>
    <row r="19462" spans="11:11">
      <c r="K19462"/>
    </row>
    <row r="19463" spans="11:11">
      <c r="K19463"/>
    </row>
    <row r="19464" spans="11:11">
      <c r="K19464"/>
    </row>
    <row r="19465" spans="11:11">
      <c r="K19465"/>
    </row>
    <row r="19466" spans="11:11">
      <c r="K19466"/>
    </row>
    <row r="19467" spans="11:11">
      <c r="K19467"/>
    </row>
    <row r="19468" spans="11:11">
      <c r="K19468"/>
    </row>
    <row r="19469" spans="11:11">
      <c r="K19469"/>
    </row>
    <row r="19470" spans="11:11">
      <c r="K19470"/>
    </row>
    <row r="19471" spans="11:11">
      <c r="K19471"/>
    </row>
    <row r="19472" spans="11:11">
      <c r="K19472"/>
    </row>
    <row r="19473" spans="11:11">
      <c r="K19473"/>
    </row>
    <row r="19474" spans="11:11">
      <c r="K19474"/>
    </row>
    <row r="19475" spans="11:11">
      <c r="K19475"/>
    </row>
    <row r="19476" spans="11:11">
      <c r="K19476"/>
    </row>
    <row r="19477" spans="11:11">
      <c r="K19477"/>
    </row>
    <row r="19478" spans="11:11">
      <c r="K19478"/>
    </row>
    <row r="19479" spans="11:11">
      <c r="K19479"/>
    </row>
    <row r="19480" spans="11:11">
      <c r="K19480"/>
    </row>
    <row r="19481" spans="11:11">
      <c r="K19481"/>
    </row>
    <row r="19482" spans="11:11">
      <c r="K19482"/>
    </row>
    <row r="19483" spans="11:11">
      <c r="K19483"/>
    </row>
    <row r="19484" spans="11:11">
      <c r="K19484"/>
    </row>
    <row r="19485" spans="11:11">
      <c r="K19485"/>
    </row>
    <row r="19486" spans="11:11">
      <c r="K19486"/>
    </row>
    <row r="19487" spans="11:11">
      <c r="K19487"/>
    </row>
    <row r="19488" spans="11:11">
      <c r="K19488"/>
    </row>
    <row r="19489" spans="11:11">
      <c r="K19489"/>
    </row>
    <row r="19490" spans="11:11">
      <c r="K19490"/>
    </row>
    <row r="19491" spans="11:11">
      <c r="K19491"/>
    </row>
    <row r="19492" spans="11:11">
      <c r="K19492"/>
    </row>
    <row r="19493" spans="11:11">
      <c r="K19493"/>
    </row>
    <row r="19494" spans="11:11">
      <c r="K19494"/>
    </row>
    <row r="19495" spans="11:11">
      <c r="K19495"/>
    </row>
    <row r="19496" spans="11:11">
      <c r="K19496"/>
    </row>
    <row r="19497" spans="11:11">
      <c r="K19497"/>
    </row>
    <row r="19498" spans="11:11">
      <c r="K19498"/>
    </row>
    <row r="19499" spans="11:11">
      <c r="K19499"/>
    </row>
    <row r="19500" spans="11:11">
      <c r="K19500"/>
    </row>
    <row r="19501" spans="11:11">
      <c r="K19501"/>
    </row>
    <row r="19502" spans="11:11">
      <c r="K19502"/>
    </row>
    <row r="19503" spans="11:11">
      <c r="K19503"/>
    </row>
    <row r="19504" spans="11:11">
      <c r="K19504"/>
    </row>
    <row r="19505" spans="11:11">
      <c r="K19505"/>
    </row>
    <row r="19506" spans="11:11">
      <c r="K19506"/>
    </row>
    <row r="19507" spans="11:11">
      <c r="K19507"/>
    </row>
    <row r="19508" spans="11:11">
      <c r="K19508"/>
    </row>
    <row r="19509" spans="11:11">
      <c r="K19509"/>
    </row>
    <row r="19510" spans="11:11">
      <c r="K19510"/>
    </row>
    <row r="19511" spans="11:11">
      <c r="K19511"/>
    </row>
    <row r="19512" spans="11:11">
      <c r="K19512"/>
    </row>
    <row r="19513" spans="11:11">
      <c r="K19513"/>
    </row>
    <row r="19514" spans="11:11">
      <c r="K19514"/>
    </row>
    <row r="19515" spans="11:11">
      <c r="K19515"/>
    </row>
    <row r="19516" spans="11:11">
      <c r="K19516"/>
    </row>
    <row r="19517" spans="11:11">
      <c r="K19517"/>
    </row>
    <row r="19518" spans="11:11">
      <c r="K19518"/>
    </row>
    <row r="19519" spans="11:11">
      <c r="K19519"/>
    </row>
    <row r="19520" spans="11:11">
      <c r="K19520"/>
    </row>
    <row r="19521" spans="11:11">
      <c r="K19521"/>
    </row>
    <row r="19522" spans="11:11">
      <c r="K19522"/>
    </row>
    <row r="19523" spans="11:11">
      <c r="K19523"/>
    </row>
    <row r="19524" spans="11:11">
      <c r="K19524"/>
    </row>
    <row r="19525" spans="11:11">
      <c r="K19525"/>
    </row>
    <row r="19526" spans="11:11">
      <c r="K19526"/>
    </row>
    <row r="19527" spans="11:11">
      <c r="K19527"/>
    </row>
    <row r="19528" spans="11:11">
      <c r="K19528"/>
    </row>
    <row r="19529" spans="11:11">
      <c r="K19529"/>
    </row>
    <row r="19530" spans="11:11">
      <c r="K19530"/>
    </row>
    <row r="19531" spans="11:11">
      <c r="K19531"/>
    </row>
    <row r="19532" spans="11:11">
      <c r="K19532"/>
    </row>
    <row r="19533" spans="11:11">
      <c r="K19533"/>
    </row>
    <row r="19534" spans="11:11">
      <c r="K19534"/>
    </row>
    <row r="19535" spans="11:11">
      <c r="K19535"/>
    </row>
    <row r="19536" spans="11:11">
      <c r="K19536"/>
    </row>
    <row r="19537" spans="11:11">
      <c r="K19537"/>
    </row>
    <row r="19538" spans="11:11">
      <c r="K19538"/>
    </row>
    <row r="19539" spans="11:11">
      <c r="K19539"/>
    </row>
    <row r="19540" spans="11:11">
      <c r="K19540"/>
    </row>
    <row r="19541" spans="11:11">
      <c r="K19541"/>
    </row>
    <row r="19542" spans="11:11">
      <c r="K19542"/>
    </row>
    <row r="19543" spans="11:11">
      <c r="K19543"/>
    </row>
    <row r="19544" spans="11:11">
      <c r="K19544"/>
    </row>
    <row r="19545" spans="11:11">
      <c r="K19545"/>
    </row>
    <row r="19546" spans="11:11">
      <c r="K19546"/>
    </row>
    <row r="19547" spans="11:11">
      <c r="K19547"/>
    </row>
    <row r="19548" spans="11:11">
      <c r="K19548"/>
    </row>
    <row r="19549" spans="11:11">
      <c r="K19549"/>
    </row>
    <row r="19550" spans="11:11">
      <c r="K19550"/>
    </row>
    <row r="19551" spans="11:11">
      <c r="K19551"/>
    </row>
    <row r="19552" spans="11:11">
      <c r="K19552"/>
    </row>
    <row r="19553" spans="11:11">
      <c r="K19553"/>
    </row>
    <row r="19554" spans="11:11">
      <c r="K19554"/>
    </row>
    <row r="19555" spans="11:11">
      <c r="K19555"/>
    </row>
    <row r="19556" spans="11:11">
      <c r="K19556"/>
    </row>
    <row r="19557" spans="11:11">
      <c r="K19557"/>
    </row>
    <row r="19558" spans="11:11">
      <c r="K19558"/>
    </row>
    <row r="19559" spans="11:11">
      <c r="K19559"/>
    </row>
    <row r="19560" spans="11:11">
      <c r="K19560"/>
    </row>
    <row r="19561" spans="11:11">
      <c r="K19561"/>
    </row>
    <row r="19562" spans="11:11">
      <c r="K19562"/>
    </row>
    <row r="19563" spans="11:11">
      <c r="K19563"/>
    </row>
    <row r="19564" spans="11:11">
      <c r="K19564"/>
    </row>
    <row r="19565" spans="11:11">
      <c r="K19565"/>
    </row>
    <row r="19566" spans="11:11">
      <c r="K19566"/>
    </row>
    <row r="19567" spans="11:11">
      <c r="K19567"/>
    </row>
    <row r="19568" spans="11:11">
      <c r="K19568"/>
    </row>
    <row r="19569" spans="11:11">
      <c r="K19569"/>
    </row>
    <row r="19570" spans="11:11">
      <c r="K19570"/>
    </row>
    <row r="19571" spans="11:11">
      <c r="K19571"/>
    </row>
    <row r="19572" spans="11:11">
      <c r="K19572"/>
    </row>
    <row r="19573" spans="11:11">
      <c r="K19573"/>
    </row>
    <row r="19574" spans="11:11">
      <c r="K19574"/>
    </row>
    <row r="19575" spans="11:11">
      <c r="K19575"/>
    </row>
    <row r="19576" spans="11:11">
      <c r="K19576"/>
    </row>
    <row r="19577" spans="11:11">
      <c r="K19577"/>
    </row>
    <row r="19578" spans="11:11">
      <c r="K19578"/>
    </row>
    <row r="19579" spans="11:11">
      <c r="K19579"/>
    </row>
    <row r="19580" spans="11:11">
      <c r="K19580"/>
    </row>
    <row r="19581" spans="11:11">
      <c r="K19581"/>
    </row>
    <row r="19582" spans="11:11">
      <c r="K19582"/>
    </row>
    <row r="19583" spans="11:11">
      <c r="K19583"/>
    </row>
    <row r="19584" spans="11:11">
      <c r="K19584"/>
    </row>
    <row r="19585" spans="11:11">
      <c r="K19585"/>
    </row>
    <row r="19586" spans="11:11">
      <c r="K19586"/>
    </row>
    <row r="19587" spans="11:11">
      <c r="K19587"/>
    </row>
    <row r="19588" spans="11:11">
      <c r="K19588"/>
    </row>
    <row r="19589" spans="11:11">
      <c r="K19589"/>
    </row>
    <row r="19590" spans="11:11">
      <c r="K19590"/>
    </row>
    <row r="19591" spans="11:11">
      <c r="K19591"/>
    </row>
    <row r="19592" spans="11:11">
      <c r="K19592"/>
    </row>
    <row r="19593" spans="11:11">
      <c r="K19593"/>
    </row>
    <row r="19594" spans="11:11">
      <c r="K19594"/>
    </row>
    <row r="19595" spans="11:11">
      <c r="K19595"/>
    </row>
    <row r="19596" spans="11:11">
      <c r="K19596"/>
    </row>
    <row r="19597" spans="11:11">
      <c r="K19597"/>
    </row>
    <row r="19598" spans="11:11">
      <c r="K19598"/>
    </row>
    <row r="19599" spans="11:11">
      <c r="K19599"/>
    </row>
    <row r="19600" spans="11:11">
      <c r="K19600"/>
    </row>
    <row r="19601" spans="11:11">
      <c r="K19601"/>
    </row>
    <row r="19602" spans="11:11">
      <c r="K19602"/>
    </row>
    <row r="19603" spans="11:11">
      <c r="K19603"/>
    </row>
    <row r="19604" spans="11:11">
      <c r="K19604"/>
    </row>
    <row r="19605" spans="11:11">
      <c r="K19605"/>
    </row>
    <row r="19606" spans="11:11">
      <c r="K19606"/>
    </row>
    <row r="19607" spans="11:11">
      <c r="K19607"/>
    </row>
    <row r="19608" spans="11:11">
      <c r="K19608"/>
    </row>
    <row r="19609" spans="11:11">
      <c r="K19609"/>
    </row>
    <row r="19610" spans="11:11">
      <c r="K19610"/>
    </row>
    <row r="19611" spans="11:11">
      <c r="K19611"/>
    </row>
    <row r="19612" spans="11:11">
      <c r="K19612"/>
    </row>
    <row r="19613" spans="11:11">
      <c r="K19613"/>
    </row>
    <row r="19614" spans="11:11">
      <c r="K19614"/>
    </row>
    <row r="19615" spans="11:11">
      <c r="K19615"/>
    </row>
    <row r="19616" spans="11:11">
      <c r="K19616"/>
    </row>
    <row r="19617" spans="11:11">
      <c r="K19617"/>
    </row>
    <row r="19618" spans="11:11">
      <c r="K19618"/>
    </row>
    <row r="19619" spans="11:11">
      <c r="K19619"/>
    </row>
    <row r="19620" spans="11:11">
      <c r="K19620"/>
    </row>
    <row r="19621" spans="11:11">
      <c r="K19621"/>
    </row>
    <row r="19622" spans="11:11">
      <c r="K19622"/>
    </row>
    <row r="19623" spans="11:11">
      <c r="K19623"/>
    </row>
    <row r="19624" spans="11:11">
      <c r="K19624"/>
    </row>
    <row r="19625" spans="11:11">
      <c r="K19625"/>
    </row>
    <row r="19626" spans="11:11">
      <c r="K19626"/>
    </row>
    <row r="19627" spans="11:11">
      <c r="K19627"/>
    </row>
    <row r="19628" spans="11:11">
      <c r="K19628"/>
    </row>
    <row r="19629" spans="11:11">
      <c r="K19629"/>
    </row>
    <row r="19630" spans="11:11">
      <c r="K19630"/>
    </row>
    <row r="19631" spans="11:11">
      <c r="K19631"/>
    </row>
    <row r="19632" spans="11:11">
      <c r="K19632"/>
    </row>
    <row r="19633" spans="11:11">
      <c r="K19633"/>
    </row>
    <row r="19634" spans="11:11">
      <c r="K19634"/>
    </row>
    <row r="19635" spans="11:11">
      <c r="K19635"/>
    </row>
    <row r="19636" spans="11:11">
      <c r="K19636"/>
    </row>
    <row r="19637" spans="11:11">
      <c r="K19637"/>
    </row>
    <row r="19638" spans="11:11">
      <c r="K19638"/>
    </row>
    <row r="19639" spans="11:11">
      <c r="K19639"/>
    </row>
    <row r="19640" spans="11:11">
      <c r="K19640"/>
    </row>
    <row r="19641" spans="11:11">
      <c r="K19641"/>
    </row>
    <row r="19642" spans="11:11">
      <c r="K19642"/>
    </row>
    <row r="19643" spans="11:11">
      <c r="K19643"/>
    </row>
    <row r="19644" spans="11:11">
      <c r="K19644"/>
    </row>
    <row r="19645" spans="11:11">
      <c r="K19645"/>
    </row>
    <row r="19646" spans="11:11">
      <c r="K19646"/>
    </row>
    <row r="19647" spans="11:11">
      <c r="K19647"/>
    </row>
    <row r="19648" spans="11:11">
      <c r="K19648"/>
    </row>
    <row r="19649" spans="11:11">
      <c r="K19649"/>
    </row>
    <row r="19650" spans="11:11">
      <c r="K19650"/>
    </row>
    <row r="19651" spans="11:11">
      <c r="K19651"/>
    </row>
    <row r="19652" spans="11:11">
      <c r="K19652"/>
    </row>
    <row r="19653" spans="11:11">
      <c r="K19653"/>
    </row>
    <row r="19654" spans="11:11">
      <c r="K19654"/>
    </row>
    <row r="19655" spans="11:11">
      <c r="K19655"/>
    </row>
    <row r="19656" spans="11:11">
      <c r="K19656"/>
    </row>
    <row r="19657" spans="11:11">
      <c r="K19657"/>
    </row>
    <row r="19658" spans="11:11">
      <c r="K19658"/>
    </row>
    <row r="19659" spans="11:11">
      <c r="K19659"/>
    </row>
    <row r="19660" spans="11:11">
      <c r="K19660"/>
    </row>
    <row r="19661" spans="11:11">
      <c r="K19661"/>
    </row>
    <row r="19662" spans="11:11">
      <c r="K19662"/>
    </row>
    <row r="19663" spans="11:11">
      <c r="K19663"/>
    </row>
    <row r="19664" spans="11:11">
      <c r="K19664"/>
    </row>
    <row r="19665" spans="11:11">
      <c r="K19665"/>
    </row>
    <row r="19666" spans="11:11">
      <c r="K19666"/>
    </row>
    <row r="19667" spans="11:11">
      <c r="K19667"/>
    </row>
    <row r="19668" spans="11:11">
      <c r="K19668"/>
    </row>
    <row r="19669" spans="11:11">
      <c r="K19669"/>
    </row>
    <row r="19670" spans="11:11">
      <c r="K19670"/>
    </row>
    <row r="19671" spans="11:11">
      <c r="K19671"/>
    </row>
    <row r="19672" spans="11:11">
      <c r="K19672"/>
    </row>
    <row r="19673" spans="11:11">
      <c r="K19673"/>
    </row>
    <row r="19674" spans="11:11">
      <c r="K19674"/>
    </row>
    <row r="19675" spans="11:11">
      <c r="K19675"/>
    </row>
    <row r="19676" spans="11:11">
      <c r="K19676"/>
    </row>
    <row r="19677" spans="11:11">
      <c r="K19677"/>
    </row>
    <row r="19678" spans="11:11">
      <c r="K19678"/>
    </row>
    <row r="19679" spans="11:11">
      <c r="K19679"/>
    </row>
    <row r="19680" spans="11:11">
      <c r="K19680"/>
    </row>
    <row r="19681" spans="11:11">
      <c r="K19681"/>
    </row>
    <row r="19682" spans="11:11">
      <c r="K19682"/>
    </row>
    <row r="19683" spans="11:11">
      <c r="K19683"/>
    </row>
    <row r="19684" spans="11:11">
      <c r="K19684"/>
    </row>
    <row r="19685" spans="11:11">
      <c r="K19685"/>
    </row>
    <row r="19686" spans="11:11">
      <c r="K19686"/>
    </row>
    <row r="19687" spans="11:11">
      <c r="K19687"/>
    </row>
    <row r="19688" spans="11:11">
      <c r="K19688"/>
    </row>
    <row r="19689" spans="11:11">
      <c r="K19689"/>
    </row>
    <row r="19690" spans="11:11">
      <c r="K19690"/>
    </row>
    <row r="19691" spans="11:11">
      <c r="K19691"/>
    </row>
    <row r="19692" spans="11:11">
      <c r="K19692"/>
    </row>
    <row r="19693" spans="11:11">
      <c r="K19693"/>
    </row>
    <row r="19694" spans="11:11">
      <c r="K19694"/>
    </row>
    <row r="19695" spans="11:11">
      <c r="K19695"/>
    </row>
    <row r="19696" spans="11:11">
      <c r="K19696"/>
    </row>
    <row r="19697" spans="11:11">
      <c r="K19697"/>
    </row>
    <row r="19698" spans="11:11">
      <c r="K19698"/>
    </row>
    <row r="19699" spans="11:11">
      <c r="K19699"/>
    </row>
    <row r="19700" spans="11:11">
      <c r="K19700"/>
    </row>
    <row r="19701" spans="11:11">
      <c r="K19701"/>
    </row>
    <row r="19702" spans="11:11">
      <c r="K19702"/>
    </row>
    <row r="19703" spans="11:11">
      <c r="K19703"/>
    </row>
    <row r="19704" spans="11:11">
      <c r="K19704"/>
    </row>
    <row r="19705" spans="11:11">
      <c r="K19705"/>
    </row>
    <row r="19706" spans="11:11">
      <c r="K19706"/>
    </row>
    <row r="19707" spans="11:11">
      <c r="K19707"/>
    </row>
    <row r="19708" spans="11:11">
      <c r="K19708"/>
    </row>
    <row r="19709" spans="11:11">
      <c r="K19709"/>
    </row>
    <row r="19710" spans="11:11">
      <c r="K19710"/>
    </row>
    <row r="19711" spans="11:11">
      <c r="K19711"/>
    </row>
    <row r="19712" spans="11:11">
      <c r="K19712"/>
    </row>
    <row r="19713" spans="11:11">
      <c r="K19713"/>
    </row>
    <row r="19714" spans="11:11">
      <c r="K19714"/>
    </row>
    <row r="19715" spans="11:11">
      <c r="K19715"/>
    </row>
    <row r="19716" spans="11:11">
      <c r="K19716"/>
    </row>
    <row r="19717" spans="11:11">
      <c r="K19717"/>
    </row>
    <row r="19718" spans="11:11">
      <c r="K19718"/>
    </row>
    <row r="19719" spans="11:11">
      <c r="K19719"/>
    </row>
    <row r="19720" spans="11:11">
      <c r="K19720"/>
    </row>
    <row r="19721" spans="11:11">
      <c r="K19721"/>
    </row>
    <row r="19722" spans="11:11">
      <c r="K19722"/>
    </row>
    <row r="19723" spans="11:11">
      <c r="K19723"/>
    </row>
    <row r="19724" spans="11:11">
      <c r="K19724"/>
    </row>
    <row r="19725" spans="11:11">
      <c r="K19725"/>
    </row>
    <row r="19726" spans="11:11">
      <c r="K19726"/>
    </row>
    <row r="19727" spans="11:11">
      <c r="K19727"/>
    </row>
    <row r="19728" spans="11:11">
      <c r="K19728"/>
    </row>
    <row r="19729" spans="11:11">
      <c r="K19729"/>
    </row>
    <row r="19730" spans="11:11">
      <c r="K19730"/>
    </row>
    <row r="19731" spans="11:11">
      <c r="K19731"/>
    </row>
    <row r="19732" spans="11:11">
      <c r="K19732"/>
    </row>
    <row r="19733" spans="11:11">
      <c r="K19733"/>
    </row>
    <row r="19734" spans="11:11">
      <c r="K19734"/>
    </row>
    <row r="19735" spans="11:11">
      <c r="K19735"/>
    </row>
    <row r="19736" spans="11:11">
      <c r="K19736"/>
    </row>
    <row r="19737" spans="11:11">
      <c r="K19737"/>
    </row>
    <row r="19738" spans="11:11">
      <c r="K19738"/>
    </row>
    <row r="19739" spans="11:11">
      <c r="K19739"/>
    </row>
    <row r="19740" spans="11:11">
      <c r="K19740"/>
    </row>
    <row r="19741" spans="11:11">
      <c r="K19741"/>
    </row>
    <row r="19742" spans="11:11">
      <c r="K19742"/>
    </row>
    <row r="19743" spans="11:11">
      <c r="K19743"/>
    </row>
    <row r="19744" spans="11:11">
      <c r="K19744"/>
    </row>
    <row r="19745" spans="11:11">
      <c r="K19745"/>
    </row>
    <row r="19746" spans="11:11">
      <c r="K19746"/>
    </row>
    <row r="19747" spans="11:11">
      <c r="K19747"/>
    </row>
    <row r="19748" spans="11:11">
      <c r="K19748"/>
    </row>
    <row r="19749" spans="11:11">
      <c r="K19749"/>
    </row>
    <row r="19750" spans="11:11">
      <c r="K19750"/>
    </row>
    <row r="19751" spans="11:11">
      <c r="K19751"/>
    </row>
    <row r="19752" spans="11:11">
      <c r="K19752"/>
    </row>
    <row r="19753" spans="11:11">
      <c r="K19753"/>
    </row>
    <row r="19754" spans="11:11">
      <c r="K19754"/>
    </row>
    <row r="19755" spans="11:11">
      <c r="K19755"/>
    </row>
    <row r="19756" spans="11:11">
      <c r="K19756"/>
    </row>
    <row r="19757" spans="11:11">
      <c r="K19757"/>
    </row>
    <row r="19758" spans="11:11">
      <c r="K19758"/>
    </row>
    <row r="19759" spans="11:11">
      <c r="K19759"/>
    </row>
    <row r="19760" spans="11:11">
      <c r="K19760"/>
    </row>
    <row r="19761" spans="11:11">
      <c r="K19761"/>
    </row>
    <row r="19762" spans="11:11">
      <c r="K19762"/>
    </row>
    <row r="19763" spans="11:11">
      <c r="K19763"/>
    </row>
    <row r="19764" spans="11:11">
      <c r="K19764"/>
    </row>
    <row r="19765" spans="11:11">
      <c r="K19765"/>
    </row>
    <row r="19766" spans="11:11">
      <c r="K19766"/>
    </row>
    <row r="19767" spans="11:11">
      <c r="K19767"/>
    </row>
    <row r="19768" spans="11:11">
      <c r="K19768"/>
    </row>
    <row r="19769" spans="11:11">
      <c r="K19769"/>
    </row>
    <row r="19770" spans="11:11">
      <c r="K19770"/>
    </row>
    <row r="19771" spans="11:11">
      <c r="K19771"/>
    </row>
    <row r="19772" spans="11:11">
      <c r="K19772"/>
    </row>
    <row r="19773" spans="11:11">
      <c r="K19773"/>
    </row>
    <row r="19774" spans="11:11">
      <c r="K19774"/>
    </row>
    <row r="19775" spans="11:11">
      <c r="K19775"/>
    </row>
    <row r="19776" spans="11:11">
      <c r="K19776"/>
    </row>
    <row r="19777" spans="11:11">
      <c r="K19777"/>
    </row>
    <row r="19778" spans="11:11">
      <c r="K19778"/>
    </row>
    <row r="19779" spans="11:11">
      <c r="K19779"/>
    </row>
    <row r="19780" spans="11:11">
      <c r="K19780"/>
    </row>
    <row r="19781" spans="11:11">
      <c r="K19781"/>
    </row>
    <row r="19782" spans="11:11">
      <c r="K19782"/>
    </row>
    <row r="19783" spans="11:11">
      <c r="K19783"/>
    </row>
    <row r="19784" spans="11:11">
      <c r="K19784"/>
    </row>
    <row r="19785" spans="11:11">
      <c r="K19785"/>
    </row>
    <row r="19786" spans="11:11">
      <c r="K19786"/>
    </row>
    <row r="19787" spans="11:11">
      <c r="K19787"/>
    </row>
    <row r="19788" spans="11:11">
      <c r="K19788"/>
    </row>
    <row r="19789" spans="11:11">
      <c r="K19789"/>
    </row>
    <row r="19790" spans="11:11">
      <c r="K19790"/>
    </row>
    <row r="19791" spans="11:11">
      <c r="K19791"/>
    </row>
    <row r="19792" spans="11:11">
      <c r="K19792"/>
    </row>
    <row r="19793" spans="11:11">
      <c r="K19793"/>
    </row>
    <row r="19794" spans="11:11">
      <c r="K19794"/>
    </row>
    <row r="19795" spans="11:11">
      <c r="K19795"/>
    </row>
    <row r="19796" spans="11:11">
      <c r="K19796"/>
    </row>
    <row r="19797" spans="11:11">
      <c r="K19797"/>
    </row>
    <row r="19798" spans="11:11">
      <c r="K19798"/>
    </row>
    <row r="19799" spans="11:11">
      <c r="K19799"/>
    </row>
    <row r="19800" spans="11:11">
      <c r="K19800"/>
    </row>
    <row r="19801" spans="11:11">
      <c r="K19801"/>
    </row>
    <row r="19802" spans="11:11">
      <c r="K19802"/>
    </row>
    <row r="19803" spans="11:11">
      <c r="K19803"/>
    </row>
    <row r="19804" spans="11:11">
      <c r="K19804"/>
    </row>
    <row r="19805" spans="11:11">
      <c r="K19805"/>
    </row>
    <row r="19806" spans="11:11">
      <c r="K19806"/>
    </row>
    <row r="19807" spans="11:11">
      <c r="K19807"/>
    </row>
    <row r="19808" spans="11:11">
      <c r="K19808"/>
    </row>
    <row r="19809" spans="11:11">
      <c r="K19809"/>
    </row>
    <row r="19810" spans="11:11">
      <c r="K19810"/>
    </row>
    <row r="19811" spans="11:11">
      <c r="K19811"/>
    </row>
    <row r="19812" spans="11:11">
      <c r="K19812"/>
    </row>
    <row r="19813" spans="11:11">
      <c r="K19813"/>
    </row>
    <row r="19814" spans="11:11">
      <c r="K19814"/>
    </row>
    <row r="19815" spans="11:11">
      <c r="K19815"/>
    </row>
    <row r="19816" spans="11:11">
      <c r="K19816"/>
    </row>
    <row r="19817" spans="11:11">
      <c r="K19817"/>
    </row>
    <row r="19818" spans="11:11">
      <c r="K19818"/>
    </row>
    <row r="19819" spans="11:11">
      <c r="K19819"/>
    </row>
    <row r="19820" spans="11:11">
      <c r="K19820"/>
    </row>
    <row r="19821" spans="11:11">
      <c r="K19821"/>
    </row>
    <row r="19822" spans="11:11">
      <c r="K19822"/>
    </row>
    <row r="19823" spans="11:11">
      <c r="K19823"/>
    </row>
    <row r="19824" spans="11:11">
      <c r="K19824"/>
    </row>
    <row r="19825" spans="11:11">
      <c r="K19825"/>
    </row>
    <row r="19826" spans="11:11">
      <c r="K19826"/>
    </row>
    <row r="19827" spans="11:11">
      <c r="K19827"/>
    </row>
    <row r="19828" spans="11:11">
      <c r="K19828"/>
    </row>
    <row r="19829" spans="11:11">
      <c r="K19829"/>
    </row>
    <row r="19830" spans="11:11">
      <c r="K19830"/>
    </row>
    <row r="19831" spans="11:11">
      <c r="K19831"/>
    </row>
    <row r="19832" spans="11:11">
      <c r="K19832"/>
    </row>
    <row r="19833" spans="11:11">
      <c r="K19833"/>
    </row>
    <row r="19834" spans="11:11">
      <c r="K19834"/>
    </row>
    <row r="19835" spans="11:11">
      <c r="K19835"/>
    </row>
    <row r="19836" spans="11:11">
      <c r="K19836"/>
    </row>
    <row r="19837" spans="11:11">
      <c r="K19837"/>
    </row>
    <row r="19838" spans="11:11">
      <c r="K19838"/>
    </row>
    <row r="19839" spans="11:11">
      <c r="K19839"/>
    </row>
    <row r="19840" spans="11:11">
      <c r="K19840"/>
    </row>
    <row r="19841" spans="11:11">
      <c r="K19841"/>
    </row>
    <row r="19842" spans="11:11">
      <c r="K19842"/>
    </row>
    <row r="19843" spans="11:11">
      <c r="K19843"/>
    </row>
    <row r="19844" spans="11:11">
      <c r="K19844"/>
    </row>
    <row r="19845" spans="11:11">
      <c r="K19845"/>
    </row>
    <row r="19846" spans="11:11">
      <c r="K19846"/>
    </row>
    <row r="19847" spans="11:11">
      <c r="K19847"/>
    </row>
    <row r="19848" spans="11:11">
      <c r="K19848"/>
    </row>
    <row r="19849" spans="11:11">
      <c r="K19849"/>
    </row>
    <row r="19850" spans="11:11">
      <c r="K19850"/>
    </row>
    <row r="19851" spans="11:11">
      <c r="K19851"/>
    </row>
    <row r="19852" spans="11:11">
      <c r="K19852"/>
    </row>
    <row r="19853" spans="11:11">
      <c r="K19853"/>
    </row>
    <row r="19854" spans="11:11">
      <c r="K19854"/>
    </row>
    <row r="19855" spans="11:11">
      <c r="K19855"/>
    </row>
    <row r="19856" spans="11:11">
      <c r="K19856"/>
    </row>
    <row r="19857" spans="11:11">
      <c r="K19857"/>
    </row>
    <row r="19858" spans="11:11">
      <c r="K19858"/>
    </row>
    <row r="19859" spans="11:11">
      <c r="K19859"/>
    </row>
    <row r="19860" spans="11:11">
      <c r="K19860"/>
    </row>
    <row r="19861" spans="11:11">
      <c r="K19861"/>
    </row>
    <row r="19862" spans="11:11">
      <c r="K19862"/>
    </row>
    <row r="19863" spans="11:11">
      <c r="K19863"/>
    </row>
    <row r="19864" spans="11:11">
      <c r="K19864"/>
    </row>
    <row r="19865" spans="11:11">
      <c r="K19865"/>
    </row>
    <row r="19866" spans="11:11">
      <c r="K19866"/>
    </row>
    <row r="19867" spans="11:11">
      <c r="K19867"/>
    </row>
    <row r="19868" spans="11:11">
      <c r="K19868"/>
    </row>
    <row r="19869" spans="11:11">
      <c r="K19869"/>
    </row>
    <row r="19870" spans="11:11">
      <c r="K19870"/>
    </row>
    <row r="19871" spans="11:11">
      <c r="K19871"/>
    </row>
    <row r="19872" spans="11:11">
      <c r="K19872"/>
    </row>
    <row r="19873" spans="11:11">
      <c r="K19873"/>
    </row>
    <row r="19874" spans="11:11">
      <c r="K19874"/>
    </row>
    <row r="19875" spans="11:11">
      <c r="K19875"/>
    </row>
    <row r="19876" spans="11:11">
      <c r="K19876"/>
    </row>
    <row r="19877" spans="11:11">
      <c r="K19877"/>
    </row>
    <row r="19878" spans="11:11">
      <c r="K19878"/>
    </row>
    <row r="19879" spans="11:11">
      <c r="K19879"/>
    </row>
    <row r="19880" spans="11:11">
      <c r="K19880"/>
    </row>
    <row r="19881" spans="11:11">
      <c r="K19881"/>
    </row>
    <row r="19882" spans="11:11">
      <c r="K19882"/>
    </row>
    <row r="19883" spans="11:11">
      <c r="K19883"/>
    </row>
    <row r="19884" spans="11:11">
      <c r="K19884"/>
    </row>
    <row r="19885" spans="11:11">
      <c r="K19885"/>
    </row>
    <row r="19886" spans="11:11">
      <c r="K19886"/>
    </row>
    <row r="19887" spans="11:11">
      <c r="K19887"/>
    </row>
    <row r="19888" spans="11:11">
      <c r="K19888"/>
    </row>
    <row r="19889" spans="11:11">
      <c r="K19889"/>
    </row>
    <row r="19890" spans="11:11">
      <c r="K19890"/>
    </row>
    <row r="19891" spans="11:11">
      <c r="K19891"/>
    </row>
    <row r="19892" spans="11:11">
      <c r="K19892"/>
    </row>
    <row r="19893" spans="11:11">
      <c r="K19893"/>
    </row>
    <row r="19894" spans="11:11">
      <c r="K19894"/>
    </row>
    <row r="19895" spans="11:11">
      <c r="K19895"/>
    </row>
    <row r="19896" spans="11:11">
      <c r="K19896"/>
    </row>
    <row r="19897" spans="11:11">
      <c r="K19897"/>
    </row>
    <row r="19898" spans="11:11">
      <c r="K19898"/>
    </row>
    <row r="19899" spans="11:11">
      <c r="K19899"/>
    </row>
    <row r="19900" spans="11:11">
      <c r="K19900"/>
    </row>
    <row r="19901" spans="11:11">
      <c r="K19901"/>
    </row>
    <row r="19902" spans="11:11">
      <c r="K19902"/>
    </row>
    <row r="19903" spans="11:11">
      <c r="K19903"/>
    </row>
    <row r="19904" spans="11:11">
      <c r="K19904"/>
    </row>
    <row r="19905" spans="11:11">
      <c r="K19905"/>
    </row>
    <row r="19906" spans="11:11">
      <c r="K19906"/>
    </row>
    <row r="19907" spans="11:11">
      <c r="K19907"/>
    </row>
    <row r="19908" spans="11:11">
      <c r="K19908"/>
    </row>
    <row r="19909" spans="11:11">
      <c r="K19909"/>
    </row>
    <row r="19910" spans="11:11">
      <c r="K19910"/>
    </row>
    <row r="19911" spans="11:11">
      <c r="K19911"/>
    </row>
    <row r="19912" spans="11:11">
      <c r="K19912"/>
    </row>
    <row r="19913" spans="11:11">
      <c r="K19913"/>
    </row>
    <row r="19914" spans="11:11">
      <c r="K19914"/>
    </row>
    <row r="19915" spans="11:11">
      <c r="K19915"/>
    </row>
    <row r="19916" spans="11:11">
      <c r="K19916"/>
    </row>
    <row r="19917" spans="11:11">
      <c r="K19917"/>
    </row>
    <row r="19918" spans="11:11">
      <c r="K19918"/>
    </row>
    <row r="19919" spans="11:11">
      <c r="K19919"/>
    </row>
    <row r="19920" spans="11:11">
      <c r="K19920"/>
    </row>
    <row r="19921" spans="11:11">
      <c r="K19921"/>
    </row>
    <row r="19922" spans="11:11">
      <c r="K19922"/>
    </row>
    <row r="19923" spans="11:11">
      <c r="K19923"/>
    </row>
    <row r="19924" spans="11:11">
      <c r="K19924"/>
    </row>
    <row r="19925" spans="11:11">
      <c r="K19925"/>
    </row>
    <row r="19926" spans="11:11">
      <c r="K19926"/>
    </row>
    <row r="19927" spans="11:11">
      <c r="K19927"/>
    </row>
    <row r="19928" spans="11:11">
      <c r="K19928"/>
    </row>
    <row r="19929" spans="11:11">
      <c r="K19929"/>
    </row>
    <row r="19930" spans="11:11">
      <c r="K19930"/>
    </row>
    <row r="19931" spans="11:11">
      <c r="K19931"/>
    </row>
    <row r="19932" spans="11:11">
      <c r="K19932"/>
    </row>
    <row r="19933" spans="11:11">
      <c r="K19933"/>
    </row>
    <row r="19934" spans="11:11">
      <c r="K19934"/>
    </row>
    <row r="19935" spans="11:11">
      <c r="K19935"/>
    </row>
    <row r="19936" spans="11:11">
      <c r="K19936"/>
    </row>
    <row r="19937" spans="11:11">
      <c r="K19937"/>
    </row>
    <row r="19938" spans="11:11">
      <c r="K19938"/>
    </row>
    <row r="19939" spans="11:11">
      <c r="K19939"/>
    </row>
    <row r="19940" spans="11:11">
      <c r="K19940"/>
    </row>
    <row r="19941" spans="11:11">
      <c r="K19941"/>
    </row>
    <row r="19942" spans="11:11">
      <c r="K19942"/>
    </row>
    <row r="19943" spans="11:11">
      <c r="K19943"/>
    </row>
    <row r="19944" spans="11:11">
      <c r="K19944"/>
    </row>
    <row r="19945" spans="11:11">
      <c r="K19945"/>
    </row>
    <row r="19946" spans="11:11">
      <c r="K19946"/>
    </row>
    <row r="19947" spans="11:11">
      <c r="K19947"/>
    </row>
    <row r="19948" spans="11:11">
      <c r="K19948"/>
    </row>
    <row r="19949" spans="11:11">
      <c r="K19949"/>
    </row>
    <row r="19950" spans="11:11">
      <c r="K19950"/>
    </row>
    <row r="19951" spans="11:11">
      <c r="K19951"/>
    </row>
    <row r="19952" spans="11:11">
      <c r="K19952"/>
    </row>
    <row r="19953" spans="11:11">
      <c r="K19953"/>
    </row>
    <row r="19954" spans="11:11">
      <c r="K19954"/>
    </row>
    <row r="19955" spans="11:11">
      <c r="K19955"/>
    </row>
    <row r="19956" spans="11:11">
      <c r="K19956"/>
    </row>
    <row r="19957" spans="11:11">
      <c r="K19957"/>
    </row>
    <row r="19958" spans="11:11">
      <c r="K19958"/>
    </row>
    <row r="19959" spans="11:11">
      <c r="K19959"/>
    </row>
    <row r="19960" spans="11:11">
      <c r="K19960"/>
    </row>
    <row r="19961" spans="11:11">
      <c r="K19961"/>
    </row>
    <row r="19962" spans="11:11">
      <c r="K19962"/>
    </row>
    <row r="19963" spans="11:11">
      <c r="K19963"/>
    </row>
    <row r="19964" spans="11:11">
      <c r="K19964"/>
    </row>
    <row r="19965" spans="11:11">
      <c r="K19965"/>
    </row>
    <row r="19966" spans="11:11">
      <c r="K19966"/>
    </row>
    <row r="19967" spans="11:11">
      <c r="K19967"/>
    </row>
    <row r="19968" spans="11:11">
      <c r="K19968"/>
    </row>
    <row r="19969" spans="11:11">
      <c r="K19969"/>
    </row>
    <row r="19970" spans="11:11">
      <c r="K19970"/>
    </row>
    <row r="19971" spans="11:11">
      <c r="K19971"/>
    </row>
    <row r="19972" spans="11:11">
      <c r="K19972"/>
    </row>
    <row r="19973" spans="11:11">
      <c r="K19973"/>
    </row>
    <row r="19974" spans="11:11">
      <c r="K19974"/>
    </row>
    <row r="19975" spans="11:11">
      <c r="K19975"/>
    </row>
    <row r="19976" spans="11:11">
      <c r="K19976"/>
    </row>
    <row r="19977" spans="11:11">
      <c r="K19977"/>
    </row>
    <row r="19978" spans="11:11">
      <c r="K19978"/>
    </row>
    <row r="19979" spans="11:11">
      <c r="K19979"/>
    </row>
    <row r="19980" spans="11:11">
      <c r="K19980"/>
    </row>
    <row r="19981" spans="11:11">
      <c r="K19981"/>
    </row>
    <row r="19982" spans="11:11">
      <c r="K19982"/>
    </row>
    <row r="19983" spans="11:11">
      <c r="K19983"/>
    </row>
    <row r="19984" spans="11:11">
      <c r="K19984"/>
    </row>
    <row r="19985" spans="11:11">
      <c r="K19985"/>
    </row>
    <row r="19986" spans="11:11">
      <c r="K19986"/>
    </row>
    <row r="19987" spans="11:11">
      <c r="K19987"/>
    </row>
    <row r="19988" spans="11:11">
      <c r="K19988"/>
    </row>
    <row r="19989" spans="11:11">
      <c r="K19989"/>
    </row>
    <row r="19990" spans="11:11">
      <c r="K19990"/>
    </row>
    <row r="19991" spans="11:11">
      <c r="K19991"/>
    </row>
    <row r="19992" spans="11:11">
      <c r="K19992"/>
    </row>
    <row r="19993" spans="11:11">
      <c r="K19993"/>
    </row>
    <row r="19994" spans="11:11">
      <c r="K19994"/>
    </row>
    <row r="19995" spans="11:11">
      <c r="K19995"/>
    </row>
    <row r="19996" spans="11:11">
      <c r="K19996"/>
    </row>
    <row r="19997" spans="11:11">
      <c r="K19997"/>
    </row>
    <row r="19998" spans="11:11">
      <c r="K19998"/>
    </row>
    <row r="19999" spans="11:11">
      <c r="K19999"/>
    </row>
    <row r="20000" spans="11:11">
      <c r="K20000"/>
    </row>
    <row r="20001" spans="11:11">
      <c r="K20001"/>
    </row>
    <row r="20002" spans="11:11">
      <c r="K20002"/>
    </row>
    <row r="20003" spans="11:11">
      <c r="K20003"/>
    </row>
    <row r="20004" spans="11:11">
      <c r="K20004"/>
    </row>
    <row r="20005" spans="11:11">
      <c r="K20005"/>
    </row>
    <row r="20006" spans="11:11">
      <c r="K20006"/>
    </row>
    <row r="20007" spans="11:11">
      <c r="K20007"/>
    </row>
    <row r="20008" spans="11:11">
      <c r="K20008"/>
    </row>
    <row r="20009" spans="11:11">
      <c r="K20009"/>
    </row>
    <row r="20010" spans="11:11">
      <c r="K20010"/>
    </row>
    <row r="20011" spans="11:11">
      <c r="K20011"/>
    </row>
    <row r="20012" spans="11:11">
      <c r="K20012"/>
    </row>
    <row r="20013" spans="11:11">
      <c r="K20013"/>
    </row>
    <row r="20014" spans="11:11">
      <c r="K20014"/>
    </row>
    <row r="20015" spans="11:11">
      <c r="K20015"/>
    </row>
    <row r="20016" spans="11:11">
      <c r="K20016"/>
    </row>
    <row r="20017" spans="11:11">
      <c r="K20017"/>
    </row>
    <row r="20018" spans="11:11">
      <c r="K20018"/>
    </row>
    <row r="20019" spans="11:11">
      <c r="K20019"/>
    </row>
    <row r="20020" spans="11:11">
      <c r="K20020"/>
    </row>
    <row r="20021" spans="11:11">
      <c r="K20021"/>
    </row>
    <row r="20022" spans="11:11">
      <c r="K20022"/>
    </row>
    <row r="20023" spans="11:11">
      <c r="K20023"/>
    </row>
    <row r="20024" spans="11:11">
      <c r="K20024"/>
    </row>
    <row r="20025" spans="11:11">
      <c r="K20025"/>
    </row>
    <row r="20026" spans="11:11">
      <c r="K20026"/>
    </row>
    <row r="20027" spans="11:11">
      <c r="K20027"/>
    </row>
    <row r="20028" spans="11:11">
      <c r="K20028"/>
    </row>
    <row r="20029" spans="11:11">
      <c r="K20029"/>
    </row>
    <row r="20030" spans="11:11">
      <c r="K20030"/>
    </row>
    <row r="20031" spans="11:11">
      <c r="K20031"/>
    </row>
    <row r="20032" spans="11:11">
      <c r="K20032"/>
    </row>
    <row r="20033" spans="11:11">
      <c r="K20033"/>
    </row>
    <row r="20034" spans="11:11">
      <c r="K20034"/>
    </row>
    <row r="20035" spans="11:11">
      <c r="K20035"/>
    </row>
    <row r="20036" spans="11:11">
      <c r="K20036"/>
    </row>
    <row r="20037" spans="11:11">
      <c r="K20037"/>
    </row>
    <row r="20038" spans="11:11">
      <c r="K20038"/>
    </row>
    <row r="20039" spans="11:11">
      <c r="K20039"/>
    </row>
    <row r="20040" spans="11:11">
      <c r="K20040"/>
    </row>
    <row r="20041" spans="11:11">
      <c r="K20041"/>
    </row>
    <row r="20042" spans="11:11">
      <c r="K20042"/>
    </row>
    <row r="20043" spans="11:11">
      <c r="K20043"/>
    </row>
    <row r="20044" spans="11:11">
      <c r="K20044"/>
    </row>
    <row r="20045" spans="11:11">
      <c r="K20045"/>
    </row>
    <row r="20046" spans="11:11">
      <c r="K20046"/>
    </row>
    <row r="20047" spans="11:11">
      <c r="K20047"/>
    </row>
    <row r="20048" spans="11:11">
      <c r="K20048"/>
    </row>
    <row r="20049" spans="11:11">
      <c r="K20049"/>
    </row>
    <row r="20050" spans="11:11">
      <c r="K20050"/>
    </row>
    <row r="20051" spans="11:11">
      <c r="K20051"/>
    </row>
    <row r="20052" spans="11:11">
      <c r="K20052"/>
    </row>
    <row r="20053" spans="11:11">
      <c r="K20053"/>
    </row>
    <row r="20054" spans="11:11">
      <c r="K20054"/>
    </row>
    <row r="20055" spans="11:11">
      <c r="K20055"/>
    </row>
    <row r="20056" spans="11:11">
      <c r="K20056"/>
    </row>
    <row r="20057" spans="11:11">
      <c r="K20057"/>
    </row>
    <row r="20058" spans="11:11">
      <c r="K20058"/>
    </row>
    <row r="20059" spans="11:11">
      <c r="K20059"/>
    </row>
    <row r="20060" spans="11:11">
      <c r="K20060"/>
    </row>
    <row r="20061" spans="11:11">
      <c r="K20061"/>
    </row>
    <row r="20062" spans="11:11">
      <c r="K20062"/>
    </row>
    <row r="20063" spans="11:11">
      <c r="K20063"/>
    </row>
    <row r="20064" spans="11:11">
      <c r="K20064"/>
    </row>
    <row r="20065" spans="11:11">
      <c r="K20065"/>
    </row>
    <row r="20066" spans="11:11">
      <c r="K20066"/>
    </row>
    <row r="20067" spans="11:11">
      <c r="K20067"/>
    </row>
    <row r="20068" spans="11:11">
      <c r="K20068"/>
    </row>
    <row r="20069" spans="11:11">
      <c r="K20069"/>
    </row>
    <row r="20070" spans="11:11">
      <c r="K20070"/>
    </row>
    <row r="20071" spans="11:11">
      <c r="K20071"/>
    </row>
    <row r="20072" spans="11:11">
      <c r="K20072"/>
    </row>
    <row r="20073" spans="11:11">
      <c r="K20073"/>
    </row>
    <row r="20074" spans="11:11">
      <c r="K20074"/>
    </row>
    <row r="20075" spans="11:11">
      <c r="K20075"/>
    </row>
    <row r="20076" spans="11:11">
      <c r="K20076"/>
    </row>
    <row r="20077" spans="11:11">
      <c r="K20077"/>
    </row>
    <row r="20078" spans="11:11">
      <c r="K20078"/>
    </row>
    <row r="20079" spans="11:11">
      <c r="K20079"/>
    </row>
    <row r="20080" spans="11:11">
      <c r="K20080"/>
    </row>
    <row r="20081" spans="11:11">
      <c r="K20081"/>
    </row>
    <row r="20082" spans="11:11">
      <c r="K20082"/>
    </row>
    <row r="20083" spans="11:11">
      <c r="K20083"/>
    </row>
    <row r="20084" spans="11:11">
      <c r="K20084"/>
    </row>
    <row r="20085" spans="11:11">
      <c r="K20085"/>
    </row>
    <row r="20086" spans="11:11">
      <c r="K20086"/>
    </row>
    <row r="20087" spans="11:11">
      <c r="K20087"/>
    </row>
    <row r="20088" spans="11:11">
      <c r="K20088"/>
    </row>
    <row r="20089" spans="11:11">
      <c r="K20089"/>
    </row>
    <row r="20090" spans="11:11">
      <c r="K20090"/>
    </row>
    <row r="20091" spans="11:11">
      <c r="K20091"/>
    </row>
    <row r="20092" spans="11:11">
      <c r="K20092"/>
    </row>
    <row r="20093" spans="11:11">
      <c r="K20093"/>
    </row>
    <row r="20094" spans="11:11">
      <c r="K20094"/>
    </row>
    <row r="20095" spans="11:11">
      <c r="K20095"/>
    </row>
    <row r="20096" spans="11:11">
      <c r="K20096"/>
    </row>
    <row r="20097" spans="11:11">
      <c r="K20097"/>
    </row>
    <row r="20098" spans="11:11">
      <c r="K20098"/>
    </row>
    <row r="20099" spans="11:11">
      <c r="K20099"/>
    </row>
    <row r="20100" spans="11:11">
      <c r="K20100"/>
    </row>
    <row r="20101" spans="11:11">
      <c r="K20101"/>
    </row>
    <row r="20102" spans="11:11">
      <c r="K20102"/>
    </row>
    <row r="20103" spans="11:11">
      <c r="K20103"/>
    </row>
    <row r="20104" spans="11:11">
      <c r="K20104"/>
    </row>
    <row r="20105" spans="11:11">
      <c r="K20105"/>
    </row>
    <row r="20106" spans="11:11">
      <c r="K20106"/>
    </row>
    <row r="20107" spans="11:11">
      <c r="K20107"/>
    </row>
    <row r="20108" spans="11:11">
      <c r="K20108"/>
    </row>
    <row r="20109" spans="11:11">
      <c r="K20109"/>
    </row>
    <row r="20110" spans="11:11">
      <c r="K20110"/>
    </row>
    <row r="20111" spans="11:11">
      <c r="K20111"/>
    </row>
    <row r="20112" spans="11:11">
      <c r="K20112"/>
    </row>
    <row r="20113" spans="11:11">
      <c r="K20113"/>
    </row>
    <row r="20114" spans="11:11">
      <c r="K20114"/>
    </row>
    <row r="20115" spans="11:11">
      <c r="K20115"/>
    </row>
    <row r="20116" spans="11:11">
      <c r="K20116"/>
    </row>
    <row r="20117" spans="11:11">
      <c r="K20117"/>
    </row>
    <row r="20118" spans="11:11">
      <c r="K20118"/>
    </row>
    <row r="20119" spans="11:11">
      <c r="K20119"/>
    </row>
    <row r="20120" spans="11:11">
      <c r="K20120"/>
    </row>
    <row r="20121" spans="11:11">
      <c r="K20121"/>
    </row>
    <row r="20122" spans="11:11">
      <c r="K20122"/>
    </row>
    <row r="20123" spans="11:11">
      <c r="K20123"/>
    </row>
    <row r="20124" spans="11:11">
      <c r="K20124"/>
    </row>
    <row r="20125" spans="11:11">
      <c r="K20125"/>
    </row>
    <row r="20126" spans="11:11">
      <c r="K20126"/>
    </row>
    <row r="20127" spans="11:11">
      <c r="K20127"/>
    </row>
    <row r="20128" spans="11:11">
      <c r="K20128"/>
    </row>
    <row r="20129" spans="11:11">
      <c r="K20129"/>
    </row>
    <row r="20130" spans="11:11">
      <c r="K20130"/>
    </row>
    <row r="20131" spans="11:11">
      <c r="K20131"/>
    </row>
    <row r="20132" spans="11:11">
      <c r="K20132"/>
    </row>
    <row r="20133" spans="11:11">
      <c r="K20133"/>
    </row>
    <row r="20134" spans="11:11">
      <c r="K20134"/>
    </row>
    <row r="20135" spans="11:11">
      <c r="K20135"/>
    </row>
    <row r="20136" spans="11:11">
      <c r="K20136"/>
    </row>
    <row r="20137" spans="11:11">
      <c r="K20137"/>
    </row>
    <row r="20138" spans="11:11">
      <c r="K20138"/>
    </row>
    <row r="20139" spans="11:11">
      <c r="K20139"/>
    </row>
    <row r="20140" spans="11:11">
      <c r="K20140"/>
    </row>
    <row r="20141" spans="11:11">
      <c r="K20141"/>
    </row>
    <row r="20142" spans="11:11">
      <c r="K20142"/>
    </row>
    <row r="20143" spans="11:11">
      <c r="K20143"/>
    </row>
    <row r="20144" spans="11:11">
      <c r="K20144"/>
    </row>
    <row r="20145" spans="11:11">
      <c r="K20145"/>
    </row>
    <row r="20146" spans="11:11">
      <c r="K20146"/>
    </row>
    <row r="20147" spans="11:11">
      <c r="K20147"/>
    </row>
    <row r="20148" spans="11:11">
      <c r="K20148"/>
    </row>
    <row r="20149" spans="11:11">
      <c r="K20149"/>
    </row>
    <row r="20150" spans="11:11">
      <c r="K20150"/>
    </row>
    <row r="20151" spans="11:11">
      <c r="K20151"/>
    </row>
    <row r="20152" spans="11:11">
      <c r="K20152"/>
    </row>
    <row r="20153" spans="11:11">
      <c r="K20153"/>
    </row>
    <row r="20154" spans="11:11">
      <c r="K20154"/>
    </row>
    <row r="20155" spans="11:11">
      <c r="K20155"/>
    </row>
    <row r="20156" spans="11:11">
      <c r="K20156"/>
    </row>
    <row r="20157" spans="11:11">
      <c r="K20157"/>
    </row>
    <row r="20158" spans="11:11">
      <c r="K20158"/>
    </row>
    <row r="20159" spans="11:11">
      <c r="K20159"/>
    </row>
    <row r="20160" spans="11:11">
      <c r="K20160"/>
    </row>
    <row r="20161" spans="11:11">
      <c r="K20161"/>
    </row>
    <row r="20162" spans="11:11">
      <c r="K20162"/>
    </row>
    <row r="20163" spans="11:11">
      <c r="K20163"/>
    </row>
    <row r="20164" spans="11:11">
      <c r="K20164"/>
    </row>
    <row r="20165" spans="11:11">
      <c r="K20165"/>
    </row>
    <row r="20166" spans="11:11">
      <c r="K20166"/>
    </row>
    <row r="20167" spans="11:11">
      <c r="K20167"/>
    </row>
    <row r="20168" spans="11:11">
      <c r="K20168"/>
    </row>
    <row r="20169" spans="11:11">
      <c r="K20169"/>
    </row>
    <row r="20170" spans="11:11">
      <c r="K20170"/>
    </row>
    <row r="20171" spans="11:11">
      <c r="K20171"/>
    </row>
    <row r="20172" spans="11:11">
      <c r="K20172"/>
    </row>
    <row r="20173" spans="11:11">
      <c r="K20173"/>
    </row>
    <row r="20174" spans="11:11">
      <c r="K20174"/>
    </row>
    <row r="20175" spans="11:11">
      <c r="K20175"/>
    </row>
    <row r="20176" spans="11:11">
      <c r="K20176"/>
    </row>
    <row r="20177" spans="11:11">
      <c r="K20177"/>
    </row>
    <row r="20178" spans="11:11">
      <c r="K20178"/>
    </row>
    <row r="20179" spans="11:11">
      <c r="K20179"/>
    </row>
    <row r="20180" spans="11:11">
      <c r="K20180"/>
    </row>
    <row r="20181" spans="11:11">
      <c r="K20181"/>
    </row>
    <row r="20182" spans="11:11">
      <c r="K20182"/>
    </row>
    <row r="20183" spans="11:11">
      <c r="K20183"/>
    </row>
    <row r="20184" spans="11:11">
      <c r="K20184"/>
    </row>
    <row r="20185" spans="11:11">
      <c r="K20185"/>
    </row>
    <row r="20186" spans="11:11">
      <c r="K20186"/>
    </row>
    <row r="20187" spans="11:11">
      <c r="K20187"/>
    </row>
    <row r="20188" spans="11:11">
      <c r="K20188"/>
    </row>
    <row r="20189" spans="11:11">
      <c r="K20189"/>
    </row>
    <row r="20190" spans="11:11">
      <c r="K20190"/>
    </row>
    <row r="20191" spans="11:11">
      <c r="K20191"/>
    </row>
    <row r="20192" spans="11:11">
      <c r="K20192"/>
    </row>
    <row r="20193" spans="11:11">
      <c r="K20193"/>
    </row>
    <row r="20194" spans="11:11">
      <c r="K20194"/>
    </row>
    <row r="20195" spans="11:11">
      <c r="K20195"/>
    </row>
    <row r="20196" spans="11:11">
      <c r="K20196"/>
    </row>
    <row r="20197" spans="11:11">
      <c r="K20197"/>
    </row>
    <row r="20198" spans="11:11">
      <c r="K20198"/>
    </row>
    <row r="20199" spans="11:11">
      <c r="K20199"/>
    </row>
    <row r="20200" spans="11:11">
      <c r="K20200"/>
    </row>
    <row r="20201" spans="11:11">
      <c r="K20201"/>
    </row>
    <row r="20202" spans="11:11">
      <c r="K20202"/>
    </row>
    <row r="20203" spans="11:11">
      <c r="K20203"/>
    </row>
    <row r="20204" spans="11:11">
      <c r="K20204"/>
    </row>
    <row r="20205" spans="11:11">
      <c r="K20205"/>
    </row>
    <row r="20206" spans="11:11">
      <c r="K20206"/>
    </row>
    <row r="20207" spans="11:11">
      <c r="K20207"/>
    </row>
    <row r="20208" spans="11:11">
      <c r="K20208"/>
    </row>
    <row r="20209" spans="11:11">
      <c r="K20209"/>
    </row>
    <row r="20210" spans="11:11">
      <c r="K20210"/>
    </row>
    <row r="20211" spans="11:11">
      <c r="K20211"/>
    </row>
    <row r="20212" spans="11:11">
      <c r="K20212"/>
    </row>
    <row r="20213" spans="11:11">
      <c r="K20213"/>
    </row>
    <row r="20214" spans="11:11">
      <c r="K20214"/>
    </row>
    <row r="20215" spans="11:11">
      <c r="K20215"/>
    </row>
    <row r="20216" spans="11:11">
      <c r="K20216"/>
    </row>
    <row r="20217" spans="11:11">
      <c r="K20217"/>
    </row>
    <row r="20218" spans="11:11">
      <c r="K20218"/>
    </row>
    <row r="20219" spans="11:11">
      <c r="K20219"/>
    </row>
    <row r="20220" spans="11:11">
      <c r="K20220"/>
    </row>
    <row r="20221" spans="11:11">
      <c r="K20221"/>
    </row>
    <row r="20222" spans="11:11">
      <c r="K20222"/>
    </row>
    <row r="20223" spans="11:11">
      <c r="K20223"/>
    </row>
    <row r="20224" spans="11:11">
      <c r="K20224"/>
    </row>
    <row r="20225" spans="11:11">
      <c r="K20225"/>
    </row>
    <row r="20226" spans="11:11">
      <c r="K20226"/>
    </row>
    <row r="20227" spans="11:11">
      <c r="K20227"/>
    </row>
    <row r="20228" spans="11:11">
      <c r="K20228"/>
    </row>
    <row r="20229" spans="11:11">
      <c r="K20229"/>
    </row>
    <row r="20230" spans="11:11">
      <c r="K20230"/>
    </row>
    <row r="20231" spans="11:11">
      <c r="K20231"/>
    </row>
    <row r="20232" spans="11:11">
      <c r="K20232"/>
    </row>
    <row r="20233" spans="11:11">
      <c r="K20233"/>
    </row>
    <row r="20234" spans="11:11">
      <c r="K20234"/>
    </row>
    <row r="20235" spans="11:11">
      <c r="K20235"/>
    </row>
    <row r="20236" spans="11:11">
      <c r="K20236"/>
    </row>
    <row r="20237" spans="11:11">
      <c r="K20237"/>
    </row>
    <row r="20238" spans="11:11">
      <c r="K20238"/>
    </row>
    <row r="20239" spans="11:11">
      <c r="K20239"/>
    </row>
    <row r="20240" spans="11:11">
      <c r="K20240"/>
    </row>
    <row r="20241" spans="11:11">
      <c r="K20241"/>
    </row>
    <row r="20242" spans="11:11">
      <c r="K20242"/>
    </row>
    <row r="20243" spans="11:11">
      <c r="K20243"/>
    </row>
    <row r="20244" spans="11:11">
      <c r="K20244"/>
    </row>
    <row r="20245" spans="11:11">
      <c r="K20245"/>
    </row>
    <row r="20246" spans="11:11">
      <c r="K20246"/>
    </row>
    <row r="20247" spans="11:11">
      <c r="K20247"/>
    </row>
    <row r="20248" spans="11:11">
      <c r="K20248"/>
    </row>
    <row r="20249" spans="11:11">
      <c r="K20249"/>
    </row>
    <row r="20250" spans="11:11">
      <c r="K20250"/>
    </row>
    <row r="20251" spans="11:11">
      <c r="K20251"/>
    </row>
    <row r="20252" spans="11:11">
      <c r="K20252"/>
    </row>
    <row r="20253" spans="11:11">
      <c r="K20253"/>
    </row>
    <row r="20254" spans="11:11">
      <c r="K20254"/>
    </row>
    <row r="20255" spans="11:11">
      <c r="K20255"/>
    </row>
    <row r="20256" spans="11:11">
      <c r="K20256"/>
    </row>
    <row r="20257" spans="11:11">
      <c r="K20257"/>
    </row>
    <row r="20258" spans="11:11">
      <c r="K20258"/>
    </row>
    <row r="20259" spans="11:11">
      <c r="K20259"/>
    </row>
    <row r="20260" spans="11:11">
      <c r="K20260"/>
    </row>
    <row r="20261" spans="11:11">
      <c r="K20261"/>
    </row>
    <row r="20262" spans="11:11">
      <c r="K20262"/>
    </row>
    <row r="20263" spans="11:11">
      <c r="K20263"/>
    </row>
    <row r="20264" spans="11:11">
      <c r="K20264"/>
    </row>
    <row r="20265" spans="11:11">
      <c r="K20265"/>
    </row>
    <row r="20266" spans="11:11">
      <c r="K20266"/>
    </row>
    <row r="20267" spans="11:11">
      <c r="K20267"/>
    </row>
    <row r="20268" spans="11:11">
      <c r="K20268"/>
    </row>
    <row r="20269" spans="11:11">
      <c r="K20269"/>
    </row>
    <row r="20270" spans="11:11">
      <c r="K20270"/>
    </row>
    <row r="20271" spans="11:11">
      <c r="K20271"/>
    </row>
    <row r="20272" spans="11:11">
      <c r="K20272"/>
    </row>
    <row r="20273" spans="11:11">
      <c r="K20273"/>
    </row>
    <row r="20274" spans="11:11">
      <c r="K20274"/>
    </row>
    <row r="20275" spans="11:11">
      <c r="K20275"/>
    </row>
    <row r="20276" spans="11:11">
      <c r="K20276"/>
    </row>
    <row r="20277" spans="11:11">
      <c r="K20277"/>
    </row>
    <row r="20278" spans="11:11">
      <c r="K20278"/>
    </row>
    <row r="20279" spans="11:11">
      <c r="K20279"/>
    </row>
    <row r="20280" spans="11:11">
      <c r="K20280"/>
    </row>
    <row r="20281" spans="11:11">
      <c r="K20281"/>
    </row>
    <row r="20282" spans="11:11">
      <c r="K20282"/>
    </row>
    <row r="20283" spans="11:11">
      <c r="K20283"/>
    </row>
    <row r="20284" spans="11:11">
      <c r="K20284"/>
    </row>
    <row r="20285" spans="11:11">
      <c r="K20285"/>
    </row>
    <row r="20286" spans="11:11">
      <c r="K20286"/>
    </row>
    <row r="20287" spans="11:11">
      <c r="K20287"/>
    </row>
    <row r="20288" spans="11:11">
      <c r="K20288"/>
    </row>
    <row r="20289" spans="11:11">
      <c r="K20289"/>
    </row>
    <row r="20290" spans="11:11">
      <c r="K20290"/>
    </row>
    <row r="20291" spans="11:11">
      <c r="K20291"/>
    </row>
    <row r="20292" spans="11:11">
      <c r="K20292"/>
    </row>
    <row r="20293" spans="11:11">
      <c r="K20293"/>
    </row>
    <row r="20294" spans="11:11">
      <c r="K20294"/>
    </row>
    <row r="20295" spans="11:11">
      <c r="K20295"/>
    </row>
    <row r="20296" spans="11:11">
      <c r="K20296"/>
    </row>
    <row r="20297" spans="11:11">
      <c r="K20297"/>
    </row>
    <row r="20298" spans="11:11">
      <c r="K20298"/>
    </row>
    <row r="20299" spans="11:11">
      <c r="K20299"/>
    </row>
    <row r="20300" spans="11:11">
      <c r="K20300"/>
    </row>
    <row r="20301" spans="11:11">
      <c r="K20301"/>
    </row>
    <row r="20302" spans="11:11">
      <c r="K20302"/>
    </row>
    <row r="20303" spans="11:11">
      <c r="K20303"/>
    </row>
    <row r="20304" spans="11:11">
      <c r="K20304"/>
    </row>
    <row r="20305" spans="11:11">
      <c r="K20305"/>
    </row>
    <row r="20306" spans="11:11">
      <c r="K20306"/>
    </row>
    <row r="20307" spans="11:11">
      <c r="K20307"/>
    </row>
    <row r="20308" spans="11:11">
      <c r="K20308"/>
    </row>
    <row r="20309" spans="11:11">
      <c r="K20309"/>
    </row>
    <row r="20310" spans="11:11">
      <c r="K20310"/>
    </row>
    <row r="20311" spans="11:11">
      <c r="K20311"/>
    </row>
    <row r="20312" spans="11:11">
      <c r="K20312"/>
    </row>
    <row r="20313" spans="11:11">
      <c r="K20313"/>
    </row>
    <row r="20314" spans="11:11">
      <c r="K20314"/>
    </row>
    <row r="20315" spans="11:11">
      <c r="K20315"/>
    </row>
    <row r="20316" spans="11:11">
      <c r="K20316"/>
    </row>
    <row r="20317" spans="11:11">
      <c r="K20317"/>
    </row>
    <row r="20318" spans="11:11">
      <c r="K20318"/>
    </row>
    <row r="20319" spans="11:11">
      <c r="K20319"/>
    </row>
    <row r="20320" spans="11:11">
      <c r="K20320"/>
    </row>
    <row r="20321" spans="11:11">
      <c r="K20321"/>
    </row>
    <row r="20322" spans="11:11">
      <c r="K20322"/>
    </row>
    <row r="20323" spans="11:11">
      <c r="K20323"/>
    </row>
    <row r="20324" spans="11:11">
      <c r="K20324"/>
    </row>
    <row r="20325" spans="11:11">
      <c r="K20325"/>
    </row>
    <row r="20326" spans="11:11">
      <c r="K20326"/>
    </row>
    <row r="20327" spans="11:11">
      <c r="K20327"/>
    </row>
    <row r="20328" spans="11:11">
      <c r="K20328"/>
    </row>
    <row r="20329" spans="11:11">
      <c r="K20329"/>
    </row>
    <row r="20330" spans="11:11">
      <c r="K20330"/>
    </row>
    <row r="20331" spans="11:11">
      <c r="K20331"/>
    </row>
    <row r="20332" spans="11:11">
      <c r="K20332"/>
    </row>
    <row r="20333" spans="11:11">
      <c r="K20333"/>
    </row>
    <row r="20334" spans="11:11">
      <c r="K20334"/>
    </row>
    <row r="20335" spans="11:11">
      <c r="K20335"/>
    </row>
    <row r="20336" spans="11:11">
      <c r="K20336"/>
    </row>
    <row r="20337" spans="11:11">
      <c r="K20337"/>
    </row>
    <row r="20338" spans="11:11">
      <c r="K20338"/>
    </row>
    <row r="20339" spans="11:11">
      <c r="K20339"/>
    </row>
    <row r="20340" spans="11:11">
      <c r="K20340"/>
    </row>
    <row r="20341" spans="11:11">
      <c r="K20341"/>
    </row>
    <row r="20342" spans="11:11">
      <c r="K20342"/>
    </row>
    <row r="20343" spans="11:11">
      <c r="K20343"/>
    </row>
    <row r="20344" spans="11:11">
      <c r="K20344"/>
    </row>
    <row r="20345" spans="11:11">
      <c r="K20345"/>
    </row>
    <row r="20346" spans="11:11">
      <c r="K20346"/>
    </row>
    <row r="20347" spans="11:11">
      <c r="K20347"/>
    </row>
    <row r="20348" spans="11:11">
      <c r="K20348"/>
    </row>
    <row r="20349" spans="11:11">
      <c r="K20349"/>
    </row>
    <row r="20350" spans="11:11">
      <c r="K20350"/>
    </row>
    <row r="20351" spans="11:11">
      <c r="K20351"/>
    </row>
    <row r="20352" spans="11:11">
      <c r="K20352"/>
    </row>
    <row r="20353" spans="11:11">
      <c r="K20353"/>
    </row>
    <row r="20354" spans="11:11">
      <c r="K20354"/>
    </row>
    <row r="20355" spans="11:11">
      <c r="K20355"/>
    </row>
    <row r="20356" spans="11:11">
      <c r="K20356"/>
    </row>
    <row r="20357" spans="11:11">
      <c r="K20357"/>
    </row>
    <row r="20358" spans="11:11">
      <c r="K20358"/>
    </row>
    <row r="20359" spans="11:11">
      <c r="K20359"/>
    </row>
    <row r="20360" spans="11:11">
      <c r="K20360"/>
    </row>
    <row r="20361" spans="11:11">
      <c r="K20361"/>
    </row>
    <row r="20362" spans="11:11">
      <c r="K20362"/>
    </row>
    <row r="20363" spans="11:11">
      <c r="K20363"/>
    </row>
    <row r="20364" spans="11:11">
      <c r="K20364"/>
    </row>
    <row r="20365" spans="11:11">
      <c r="K20365"/>
    </row>
    <row r="20366" spans="11:11">
      <c r="K20366"/>
    </row>
    <row r="20367" spans="11:11">
      <c r="K20367"/>
    </row>
    <row r="20368" spans="11:11">
      <c r="K20368"/>
    </row>
    <row r="20369" spans="11:11">
      <c r="K20369"/>
    </row>
    <row r="20370" spans="11:11">
      <c r="K20370"/>
    </row>
    <row r="20371" spans="11:11">
      <c r="K20371"/>
    </row>
    <row r="20372" spans="11:11">
      <c r="K20372"/>
    </row>
    <row r="20373" spans="11:11">
      <c r="K20373"/>
    </row>
    <row r="20374" spans="11:11">
      <c r="K20374"/>
    </row>
    <row r="20375" spans="11:11">
      <c r="K20375"/>
    </row>
    <row r="20376" spans="11:11">
      <c r="K20376"/>
    </row>
    <row r="20377" spans="11:11">
      <c r="K20377"/>
    </row>
    <row r="20378" spans="11:11">
      <c r="K20378"/>
    </row>
    <row r="20379" spans="11:11">
      <c r="K20379"/>
    </row>
    <row r="20380" spans="11:11">
      <c r="K20380"/>
    </row>
    <row r="20381" spans="11:11">
      <c r="K20381"/>
    </row>
    <row r="20382" spans="11:11">
      <c r="K20382"/>
    </row>
    <row r="20383" spans="11:11">
      <c r="K20383"/>
    </row>
    <row r="20384" spans="11:11">
      <c r="K20384"/>
    </row>
    <row r="20385" spans="11:11">
      <c r="K20385"/>
    </row>
    <row r="20386" spans="11:11">
      <c r="K20386"/>
    </row>
    <row r="20387" spans="11:11">
      <c r="K20387"/>
    </row>
    <row r="20388" spans="11:11">
      <c r="K20388"/>
    </row>
    <row r="20389" spans="11:11">
      <c r="K20389"/>
    </row>
    <row r="20390" spans="11:11">
      <c r="K20390"/>
    </row>
    <row r="20391" spans="11:11">
      <c r="K20391"/>
    </row>
    <row r="20392" spans="11:11">
      <c r="K20392"/>
    </row>
    <row r="20393" spans="11:11">
      <c r="K20393"/>
    </row>
    <row r="20394" spans="11:11">
      <c r="K20394"/>
    </row>
    <row r="20395" spans="11:11">
      <c r="K20395"/>
    </row>
    <row r="20396" spans="11:11">
      <c r="K20396"/>
    </row>
    <row r="20397" spans="11:11">
      <c r="K20397"/>
    </row>
    <row r="20398" spans="11:11">
      <c r="K20398"/>
    </row>
    <row r="20399" spans="11:11">
      <c r="K20399"/>
    </row>
    <row r="20400" spans="11:11">
      <c r="K20400"/>
    </row>
    <row r="20401" spans="11:11">
      <c r="K20401"/>
    </row>
    <row r="20402" spans="11:11">
      <c r="K20402"/>
    </row>
    <row r="20403" spans="11:11">
      <c r="K20403"/>
    </row>
    <row r="20404" spans="11:11">
      <c r="K20404"/>
    </row>
    <row r="20405" spans="11:11">
      <c r="K20405"/>
    </row>
    <row r="20406" spans="11:11">
      <c r="K20406"/>
    </row>
    <row r="20407" spans="11:11">
      <c r="K20407"/>
    </row>
    <row r="20408" spans="11:11">
      <c r="K20408"/>
    </row>
    <row r="20409" spans="11:11">
      <c r="K20409"/>
    </row>
    <row r="20410" spans="11:11">
      <c r="K20410"/>
    </row>
    <row r="20411" spans="11:11">
      <c r="K20411"/>
    </row>
    <row r="20412" spans="11:11">
      <c r="K20412"/>
    </row>
    <row r="20413" spans="11:11">
      <c r="K20413"/>
    </row>
    <row r="20414" spans="11:11">
      <c r="K20414"/>
    </row>
    <row r="20415" spans="11:11">
      <c r="K20415"/>
    </row>
    <row r="20416" spans="11:11">
      <c r="K20416"/>
    </row>
    <row r="20417" spans="11:11">
      <c r="K20417"/>
    </row>
    <row r="20418" spans="11:11">
      <c r="K20418"/>
    </row>
    <row r="20419" spans="11:11">
      <c r="K20419"/>
    </row>
    <row r="20420" spans="11:11">
      <c r="K20420"/>
    </row>
    <row r="20421" spans="11:11">
      <c r="K20421"/>
    </row>
    <row r="20422" spans="11:11">
      <c r="K20422"/>
    </row>
    <row r="20423" spans="11:11">
      <c r="K20423"/>
    </row>
    <row r="20424" spans="11:11">
      <c r="K20424"/>
    </row>
    <row r="20425" spans="11:11">
      <c r="K20425"/>
    </row>
    <row r="20426" spans="11:11">
      <c r="K20426"/>
    </row>
    <row r="20427" spans="11:11">
      <c r="K20427"/>
    </row>
    <row r="20428" spans="11:11">
      <c r="K20428"/>
    </row>
    <row r="20429" spans="11:11">
      <c r="K20429"/>
    </row>
    <row r="20430" spans="11:11">
      <c r="K20430"/>
    </row>
    <row r="20431" spans="11:11">
      <c r="K20431"/>
    </row>
    <row r="20432" spans="11:11">
      <c r="K20432"/>
    </row>
    <row r="20433" spans="11:11">
      <c r="K20433"/>
    </row>
    <row r="20434" spans="11:11">
      <c r="K20434"/>
    </row>
    <row r="20435" spans="11:11">
      <c r="K20435"/>
    </row>
    <row r="20436" spans="11:11">
      <c r="K20436"/>
    </row>
    <row r="20437" spans="11:11">
      <c r="K20437"/>
    </row>
    <row r="20438" spans="11:11">
      <c r="K20438"/>
    </row>
    <row r="20439" spans="11:11">
      <c r="K20439"/>
    </row>
    <row r="20440" spans="11:11">
      <c r="K20440"/>
    </row>
    <row r="20441" spans="11:11">
      <c r="K20441"/>
    </row>
    <row r="20442" spans="11:11">
      <c r="K20442"/>
    </row>
    <row r="20443" spans="11:11">
      <c r="K20443"/>
    </row>
    <row r="20444" spans="11:11">
      <c r="K20444"/>
    </row>
    <row r="20445" spans="11:11">
      <c r="K20445"/>
    </row>
    <row r="20446" spans="11:11">
      <c r="K20446"/>
    </row>
    <row r="20447" spans="11:11">
      <c r="K20447"/>
    </row>
    <row r="20448" spans="11:11">
      <c r="K20448"/>
    </row>
    <row r="20449" spans="11:11">
      <c r="K20449"/>
    </row>
    <row r="20450" spans="11:11">
      <c r="K20450"/>
    </row>
    <row r="20451" spans="11:11">
      <c r="K20451"/>
    </row>
    <row r="20452" spans="11:11">
      <c r="K20452"/>
    </row>
    <row r="20453" spans="11:11">
      <c r="K20453"/>
    </row>
    <row r="20454" spans="11:11">
      <c r="K20454"/>
    </row>
    <row r="20455" spans="11:11">
      <c r="K20455"/>
    </row>
    <row r="20456" spans="11:11">
      <c r="K20456"/>
    </row>
    <row r="20457" spans="11:11">
      <c r="K20457"/>
    </row>
    <row r="20458" spans="11:11">
      <c r="K20458"/>
    </row>
    <row r="20459" spans="11:11">
      <c r="K20459"/>
    </row>
    <row r="20460" spans="11:11">
      <c r="K20460"/>
    </row>
    <row r="20461" spans="11:11">
      <c r="K20461"/>
    </row>
    <row r="20462" spans="11:11">
      <c r="K20462"/>
    </row>
    <row r="20463" spans="11:11">
      <c r="K20463"/>
    </row>
    <row r="20464" spans="11:11">
      <c r="K20464"/>
    </row>
    <row r="20465" spans="11:11">
      <c r="K20465"/>
    </row>
    <row r="20466" spans="11:11">
      <c r="K20466"/>
    </row>
    <row r="20467" spans="11:11">
      <c r="K20467"/>
    </row>
    <row r="20468" spans="11:11">
      <c r="K20468"/>
    </row>
    <row r="20469" spans="11:11">
      <c r="K20469"/>
    </row>
    <row r="20470" spans="11:11">
      <c r="K20470"/>
    </row>
    <row r="20471" spans="11:11">
      <c r="K20471"/>
    </row>
    <row r="20472" spans="11:11">
      <c r="K20472"/>
    </row>
    <row r="20473" spans="11:11">
      <c r="K20473"/>
    </row>
    <row r="20474" spans="11:11">
      <c r="K20474"/>
    </row>
    <row r="20475" spans="11:11">
      <c r="K20475"/>
    </row>
    <row r="20476" spans="11:11">
      <c r="K20476"/>
    </row>
    <row r="20477" spans="11:11">
      <c r="K20477"/>
    </row>
    <row r="20478" spans="11:11">
      <c r="K20478"/>
    </row>
    <row r="20479" spans="11:11">
      <c r="K20479"/>
    </row>
    <row r="20480" spans="11:11">
      <c r="K20480"/>
    </row>
    <row r="20481" spans="11:11">
      <c r="K20481"/>
    </row>
    <row r="20482" spans="11:11">
      <c r="K20482"/>
    </row>
    <row r="20483" spans="11:11">
      <c r="K20483"/>
    </row>
    <row r="20484" spans="11:11">
      <c r="K20484"/>
    </row>
    <row r="20485" spans="11:11">
      <c r="K20485"/>
    </row>
    <row r="20486" spans="11:11">
      <c r="K20486"/>
    </row>
    <row r="20487" spans="11:11">
      <c r="K20487"/>
    </row>
    <row r="20488" spans="11:11">
      <c r="K20488"/>
    </row>
    <row r="20489" spans="11:11">
      <c r="K20489"/>
    </row>
    <row r="20490" spans="11:11">
      <c r="K20490"/>
    </row>
    <row r="20491" spans="11:11">
      <c r="K20491"/>
    </row>
    <row r="20492" spans="11:11">
      <c r="K20492"/>
    </row>
    <row r="20493" spans="11:11">
      <c r="K20493"/>
    </row>
    <row r="20494" spans="11:11">
      <c r="K20494"/>
    </row>
    <row r="20495" spans="11:11">
      <c r="K20495"/>
    </row>
    <row r="20496" spans="11:11">
      <c r="K20496"/>
    </row>
    <row r="20497" spans="11:11">
      <c r="K20497"/>
    </row>
    <row r="20498" spans="11:11">
      <c r="K20498"/>
    </row>
    <row r="20499" spans="11:11">
      <c r="K20499"/>
    </row>
    <row r="20500" spans="11:11">
      <c r="K20500"/>
    </row>
    <row r="20501" spans="11:11">
      <c r="K20501"/>
    </row>
    <row r="20502" spans="11:11">
      <c r="K20502"/>
    </row>
    <row r="20503" spans="11:11">
      <c r="K20503"/>
    </row>
    <row r="20504" spans="11:11">
      <c r="K20504"/>
    </row>
    <row r="20505" spans="11:11">
      <c r="K20505"/>
    </row>
    <row r="20506" spans="11:11">
      <c r="K20506"/>
    </row>
    <row r="20507" spans="11:11">
      <c r="K20507"/>
    </row>
    <row r="20508" spans="11:11">
      <c r="K20508"/>
    </row>
    <row r="20509" spans="11:11">
      <c r="K20509"/>
    </row>
    <row r="20510" spans="11:11">
      <c r="K20510"/>
    </row>
    <row r="20511" spans="11:11">
      <c r="K20511"/>
    </row>
    <row r="20512" spans="11:11">
      <c r="K20512"/>
    </row>
    <row r="20513" spans="11:11">
      <c r="K20513"/>
    </row>
    <row r="20514" spans="11:11">
      <c r="K20514"/>
    </row>
    <row r="20515" spans="11:11">
      <c r="K20515"/>
    </row>
    <row r="20516" spans="11:11">
      <c r="K20516"/>
    </row>
    <row r="20517" spans="11:11">
      <c r="K20517"/>
    </row>
    <row r="20518" spans="11:11">
      <c r="K20518"/>
    </row>
    <row r="20519" spans="11:11">
      <c r="K20519"/>
    </row>
    <row r="20520" spans="11:11">
      <c r="K20520"/>
    </row>
    <row r="20521" spans="11:11">
      <c r="K20521"/>
    </row>
    <row r="20522" spans="11:11">
      <c r="K20522"/>
    </row>
    <row r="20523" spans="11:11">
      <c r="K20523"/>
    </row>
    <row r="20524" spans="11:11">
      <c r="K20524"/>
    </row>
    <row r="20525" spans="11:11">
      <c r="K20525"/>
    </row>
    <row r="20526" spans="11:11">
      <c r="K20526"/>
    </row>
    <row r="20527" spans="11:11">
      <c r="K20527"/>
    </row>
    <row r="20528" spans="11:11">
      <c r="K20528"/>
    </row>
    <row r="20529" spans="11:11">
      <c r="K20529"/>
    </row>
    <row r="20530" spans="11:11">
      <c r="K20530"/>
    </row>
    <row r="20531" spans="11:11">
      <c r="K20531"/>
    </row>
    <row r="20532" spans="11:11">
      <c r="K20532"/>
    </row>
    <row r="20533" spans="11:11">
      <c r="K20533"/>
    </row>
    <row r="20534" spans="11:11">
      <c r="K20534"/>
    </row>
    <row r="20535" spans="11:11">
      <c r="K20535"/>
    </row>
    <row r="20536" spans="11:11">
      <c r="K20536"/>
    </row>
    <row r="20537" spans="11:11">
      <c r="K20537"/>
    </row>
    <row r="20538" spans="11:11">
      <c r="K20538"/>
    </row>
    <row r="20539" spans="11:11">
      <c r="K20539"/>
    </row>
    <row r="20540" spans="11:11">
      <c r="K20540"/>
    </row>
    <row r="20541" spans="11:11">
      <c r="K20541"/>
    </row>
    <row r="20542" spans="11:11">
      <c r="K20542"/>
    </row>
    <row r="20543" spans="11:11">
      <c r="K20543"/>
    </row>
    <row r="20544" spans="11:11">
      <c r="K20544"/>
    </row>
    <row r="20545" spans="11:11">
      <c r="K20545"/>
    </row>
    <row r="20546" spans="11:11">
      <c r="K20546"/>
    </row>
    <row r="20547" spans="11:11">
      <c r="K20547"/>
    </row>
    <row r="20548" spans="11:11">
      <c r="K20548"/>
    </row>
    <row r="20549" spans="11:11">
      <c r="K20549"/>
    </row>
    <row r="20550" spans="11:11">
      <c r="K20550"/>
    </row>
    <row r="20551" spans="11:11">
      <c r="K20551"/>
    </row>
    <row r="20552" spans="11:11">
      <c r="K20552"/>
    </row>
    <row r="20553" spans="11:11">
      <c r="K20553"/>
    </row>
    <row r="20554" spans="11:11">
      <c r="K20554"/>
    </row>
    <row r="20555" spans="11:11">
      <c r="K20555"/>
    </row>
    <row r="20556" spans="11:11">
      <c r="K20556"/>
    </row>
    <row r="20557" spans="11:11">
      <c r="K20557"/>
    </row>
    <row r="20558" spans="11:11">
      <c r="K20558"/>
    </row>
    <row r="20559" spans="11:11">
      <c r="K20559"/>
    </row>
    <row r="20560" spans="11:11">
      <c r="K20560"/>
    </row>
    <row r="20561" spans="11:11">
      <c r="K20561"/>
    </row>
    <row r="20562" spans="11:11">
      <c r="K20562"/>
    </row>
    <row r="20563" spans="11:11">
      <c r="K20563"/>
    </row>
    <row r="20564" spans="11:11">
      <c r="K20564"/>
    </row>
    <row r="20565" spans="11:11">
      <c r="K20565"/>
    </row>
    <row r="20566" spans="11:11">
      <c r="K20566"/>
    </row>
    <row r="20567" spans="11:11">
      <c r="K20567"/>
    </row>
    <row r="20568" spans="11:11">
      <c r="K20568"/>
    </row>
    <row r="20569" spans="11:11">
      <c r="K20569"/>
    </row>
    <row r="20570" spans="11:11">
      <c r="K20570"/>
    </row>
    <row r="20571" spans="11:11">
      <c r="K20571"/>
    </row>
    <row r="20572" spans="11:11">
      <c r="K20572"/>
    </row>
    <row r="20573" spans="11:11">
      <c r="K20573"/>
    </row>
    <row r="20574" spans="11:11">
      <c r="K20574"/>
    </row>
    <row r="20575" spans="11:11">
      <c r="K20575"/>
    </row>
    <row r="20576" spans="11:11">
      <c r="K20576"/>
    </row>
    <row r="20577" spans="11:11">
      <c r="K20577"/>
    </row>
    <row r="20578" spans="11:11">
      <c r="K20578"/>
    </row>
    <row r="20579" spans="11:11">
      <c r="K20579"/>
    </row>
    <row r="20580" spans="11:11">
      <c r="K20580"/>
    </row>
    <row r="20581" spans="11:11">
      <c r="K20581"/>
    </row>
    <row r="20582" spans="11:11">
      <c r="K20582"/>
    </row>
    <row r="20583" spans="11:11">
      <c r="K20583"/>
    </row>
    <row r="20584" spans="11:11">
      <c r="K20584"/>
    </row>
    <row r="20585" spans="11:11">
      <c r="K20585"/>
    </row>
    <row r="20586" spans="11:11">
      <c r="K20586"/>
    </row>
    <row r="20587" spans="11:11">
      <c r="K20587"/>
    </row>
    <row r="20588" spans="11:11">
      <c r="K20588"/>
    </row>
    <row r="20589" spans="11:11">
      <c r="K20589"/>
    </row>
    <row r="20590" spans="11:11">
      <c r="K20590"/>
    </row>
    <row r="20591" spans="11:11">
      <c r="K20591"/>
    </row>
    <row r="20592" spans="11:11">
      <c r="K20592"/>
    </row>
    <row r="20593" spans="11:11">
      <c r="K20593"/>
    </row>
    <row r="20594" spans="11:11">
      <c r="K20594"/>
    </row>
    <row r="20595" spans="11:11">
      <c r="K20595"/>
    </row>
    <row r="20596" spans="11:11">
      <c r="K20596"/>
    </row>
    <row r="20597" spans="11:11">
      <c r="K20597"/>
    </row>
    <row r="20598" spans="11:11">
      <c r="K20598"/>
    </row>
    <row r="20599" spans="11:11">
      <c r="K20599"/>
    </row>
    <row r="20600" spans="11:11">
      <c r="K20600"/>
    </row>
    <row r="20601" spans="11:11">
      <c r="K20601"/>
    </row>
    <row r="20602" spans="11:11">
      <c r="K20602"/>
    </row>
    <row r="20603" spans="11:11">
      <c r="K20603"/>
    </row>
    <row r="20604" spans="11:11">
      <c r="K20604"/>
    </row>
    <row r="20605" spans="11:11">
      <c r="K20605"/>
    </row>
    <row r="20606" spans="11:11">
      <c r="K20606"/>
    </row>
    <row r="20607" spans="11:11">
      <c r="K20607"/>
    </row>
    <row r="20608" spans="11:11">
      <c r="K20608"/>
    </row>
    <row r="20609" spans="11:11">
      <c r="K20609"/>
    </row>
    <row r="20610" spans="11:11">
      <c r="K20610"/>
    </row>
    <row r="20611" spans="11:11">
      <c r="K20611"/>
    </row>
    <row r="20612" spans="11:11">
      <c r="K20612"/>
    </row>
    <row r="20613" spans="11:11">
      <c r="K20613"/>
    </row>
    <row r="20614" spans="11:11">
      <c r="K20614"/>
    </row>
    <row r="20615" spans="11:11">
      <c r="K20615"/>
    </row>
    <row r="20616" spans="11:11">
      <c r="K20616"/>
    </row>
    <row r="20617" spans="11:11">
      <c r="K20617"/>
    </row>
    <row r="20618" spans="11:11">
      <c r="K20618"/>
    </row>
    <row r="20619" spans="11:11">
      <c r="K20619"/>
    </row>
    <row r="20620" spans="11:11">
      <c r="K20620"/>
    </row>
    <row r="20621" spans="11:11">
      <c r="K20621"/>
    </row>
    <row r="20622" spans="11:11">
      <c r="K20622"/>
    </row>
    <row r="20623" spans="11:11">
      <c r="K20623"/>
    </row>
    <row r="20624" spans="11:11">
      <c r="K20624"/>
    </row>
    <row r="20625" spans="11:11">
      <c r="K20625"/>
    </row>
    <row r="20626" spans="11:11">
      <c r="K20626"/>
    </row>
    <row r="20627" spans="11:11">
      <c r="K20627"/>
    </row>
    <row r="20628" spans="11:11">
      <c r="K20628"/>
    </row>
    <row r="20629" spans="11:11">
      <c r="K20629"/>
    </row>
    <row r="20630" spans="11:11">
      <c r="K20630"/>
    </row>
    <row r="20631" spans="11:11">
      <c r="K20631"/>
    </row>
    <row r="20632" spans="11:11">
      <c r="K20632"/>
    </row>
    <row r="20633" spans="11:11">
      <c r="K20633"/>
    </row>
    <row r="20634" spans="11:11">
      <c r="K20634"/>
    </row>
    <row r="20635" spans="11:11">
      <c r="K20635"/>
    </row>
    <row r="20636" spans="11:11">
      <c r="K20636"/>
    </row>
    <row r="20637" spans="11:11">
      <c r="K20637"/>
    </row>
    <row r="20638" spans="11:11">
      <c r="K20638"/>
    </row>
    <row r="20639" spans="11:11">
      <c r="K20639"/>
    </row>
    <row r="20640" spans="11:11">
      <c r="K20640"/>
    </row>
    <row r="20641" spans="11:11">
      <c r="K20641"/>
    </row>
    <row r="20642" spans="11:11">
      <c r="K20642"/>
    </row>
    <row r="20643" spans="11:11">
      <c r="K20643"/>
    </row>
    <row r="20644" spans="11:11">
      <c r="K20644"/>
    </row>
    <row r="20645" spans="11:11">
      <c r="K20645"/>
    </row>
    <row r="20646" spans="11:11">
      <c r="K20646"/>
    </row>
    <row r="20647" spans="11:11">
      <c r="K20647"/>
    </row>
    <row r="20648" spans="11:11">
      <c r="K20648"/>
    </row>
    <row r="20649" spans="11:11">
      <c r="K20649"/>
    </row>
    <row r="20650" spans="11:11">
      <c r="K20650"/>
    </row>
    <row r="20651" spans="11:11">
      <c r="K20651"/>
    </row>
    <row r="20652" spans="11:11">
      <c r="K20652"/>
    </row>
    <row r="20653" spans="11:11">
      <c r="K20653"/>
    </row>
    <row r="20654" spans="11:11">
      <c r="K20654"/>
    </row>
    <row r="20655" spans="11:11">
      <c r="K20655"/>
    </row>
    <row r="20656" spans="11:11">
      <c r="K20656"/>
    </row>
    <row r="20657" spans="11:11">
      <c r="K20657"/>
    </row>
    <row r="20658" spans="11:11">
      <c r="K20658"/>
    </row>
    <row r="20659" spans="11:11">
      <c r="K20659"/>
    </row>
    <row r="20660" spans="11:11">
      <c r="K20660"/>
    </row>
    <row r="20661" spans="11:11">
      <c r="K20661"/>
    </row>
    <row r="20662" spans="11:11">
      <c r="K20662"/>
    </row>
    <row r="20663" spans="11:11">
      <c r="K20663"/>
    </row>
    <row r="20664" spans="11:11">
      <c r="K20664"/>
    </row>
    <row r="20665" spans="11:11">
      <c r="K20665"/>
    </row>
    <row r="20666" spans="11:11">
      <c r="K20666"/>
    </row>
    <row r="20667" spans="11:11">
      <c r="K20667"/>
    </row>
    <row r="20668" spans="11:11">
      <c r="K20668"/>
    </row>
    <row r="20669" spans="11:11">
      <c r="K20669"/>
    </row>
    <row r="20670" spans="11:11">
      <c r="K20670"/>
    </row>
    <row r="20671" spans="11:11">
      <c r="K20671"/>
    </row>
    <row r="20672" spans="11:11">
      <c r="K20672"/>
    </row>
    <row r="20673" spans="11:11">
      <c r="K20673"/>
    </row>
    <row r="20674" spans="11:11">
      <c r="K20674"/>
    </row>
    <row r="20675" spans="11:11">
      <c r="K20675"/>
    </row>
    <row r="20676" spans="11:11">
      <c r="K20676"/>
    </row>
    <row r="20677" spans="11:11">
      <c r="K20677"/>
    </row>
    <row r="20678" spans="11:11">
      <c r="K20678"/>
    </row>
    <row r="20679" spans="11:11">
      <c r="K20679"/>
    </row>
    <row r="20680" spans="11:11">
      <c r="K20680"/>
    </row>
    <row r="20681" spans="11:11">
      <c r="K20681"/>
    </row>
    <row r="20682" spans="11:11">
      <c r="K20682"/>
    </row>
    <row r="20683" spans="11:11">
      <c r="K20683"/>
    </row>
    <row r="20684" spans="11:11">
      <c r="K20684"/>
    </row>
    <row r="20685" spans="11:11">
      <c r="K20685"/>
    </row>
    <row r="20686" spans="11:11">
      <c r="K20686"/>
    </row>
    <row r="20687" spans="11:11">
      <c r="K20687"/>
    </row>
    <row r="20688" spans="11:11">
      <c r="K20688"/>
    </row>
    <row r="20689" spans="11:11">
      <c r="K20689"/>
    </row>
    <row r="20690" spans="11:11">
      <c r="K20690"/>
    </row>
    <row r="20691" spans="11:11">
      <c r="K20691"/>
    </row>
    <row r="20692" spans="11:11">
      <c r="K20692"/>
    </row>
    <row r="20693" spans="11:11">
      <c r="K20693"/>
    </row>
    <row r="20694" spans="11:11">
      <c r="K20694"/>
    </row>
    <row r="20695" spans="11:11">
      <c r="K20695"/>
    </row>
    <row r="20696" spans="11:11">
      <c r="K20696"/>
    </row>
    <row r="20697" spans="11:11">
      <c r="K20697"/>
    </row>
    <row r="20698" spans="11:11">
      <c r="K20698"/>
    </row>
    <row r="20699" spans="11:11">
      <c r="K20699"/>
    </row>
    <row r="20700" spans="11:11">
      <c r="K20700"/>
    </row>
    <row r="20701" spans="11:11">
      <c r="K20701"/>
    </row>
    <row r="20702" spans="11:11">
      <c r="K20702"/>
    </row>
    <row r="20703" spans="11:11">
      <c r="K20703"/>
    </row>
    <row r="20704" spans="11:11">
      <c r="K20704"/>
    </row>
    <row r="20705" spans="11:11">
      <c r="K20705"/>
    </row>
    <row r="20706" spans="11:11">
      <c r="K20706"/>
    </row>
    <row r="20707" spans="11:11">
      <c r="K20707"/>
    </row>
    <row r="20708" spans="11:11">
      <c r="K20708"/>
    </row>
    <row r="20709" spans="11:11">
      <c r="K20709"/>
    </row>
    <row r="20710" spans="11:11">
      <c r="K20710"/>
    </row>
    <row r="20711" spans="11:11">
      <c r="K20711"/>
    </row>
    <row r="20712" spans="11:11">
      <c r="K20712"/>
    </row>
    <row r="20713" spans="11:11">
      <c r="K20713"/>
    </row>
    <row r="20714" spans="11:11">
      <c r="K20714"/>
    </row>
    <row r="20715" spans="11:11">
      <c r="K20715"/>
    </row>
    <row r="20716" spans="11:11">
      <c r="K20716"/>
    </row>
    <row r="20717" spans="11:11">
      <c r="K20717"/>
    </row>
    <row r="20718" spans="11:11">
      <c r="K20718"/>
    </row>
    <row r="20719" spans="11:11">
      <c r="K20719"/>
    </row>
    <row r="20720" spans="11:11">
      <c r="K20720"/>
    </row>
    <row r="20721" spans="11:11">
      <c r="K20721"/>
    </row>
    <row r="20722" spans="11:11">
      <c r="K20722"/>
    </row>
    <row r="20723" spans="11:11">
      <c r="K20723"/>
    </row>
    <row r="20724" spans="11:11">
      <c r="K20724"/>
    </row>
    <row r="20725" spans="11:11">
      <c r="K20725"/>
    </row>
    <row r="20726" spans="11:11">
      <c r="K20726"/>
    </row>
    <row r="20727" spans="11:11">
      <c r="K20727"/>
    </row>
    <row r="20728" spans="11:11">
      <c r="K20728"/>
    </row>
    <row r="20729" spans="11:11">
      <c r="K20729"/>
    </row>
    <row r="20730" spans="11:11">
      <c r="K20730"/>
    </row>
    <row r="20731" spans="11:11">
      <c r="K20731"/>
    </row>
    <row r="20732" spans="11:11">
      <c r="K20732"/>
    </row>
    <row r="20733" spans="11:11">
      <c r="K20733"/>
    </row>
    <row r="20734" spans="11:11">
      <c r="K20734"/>
    </row>
    <row r="20735" spans="11:11">
      <c r="K20735"/>
    </row>
    <row r="20736" spans="11:11">
      <c r="K20736"/>
    </row>
    <row r="20737" spans="11:11">
      <c r="K20737"/>
    </row>
    <row r="20738" spans="11:11">
      <c r="K20738"/>
    </row>
    <row r="20739" spans="11:11">
      <c r="K20739"/>
    </row>
    <row r="20740" spans="11:11">
      <c r="K20740"/>
    </row>
    <row r="20741" spans="11:11">
      <c r="K20741"/>
    </row>
    <row r="20742" spans="11:11">
      <c r="K20742"/>
    </row>
    <row r="20743" spans="11:11">
      <c r="K20743"/>
    </row>
    <row r="20744" spans="11:11">
      <c r="K20744"/>
    </row>
    <row r="20745" spans="11:11">
      <c r="K20745"/>
    </row>
    <row r="20746" spans="11:11">
      <c r="K20746"/>
    </row>
    <row r="20747" spans="11:11">
      <c r="K20747"/>
    </row>
    <row r="20748" spans="11:11">
      <c r="K20748"/>
    </row>
    <row r="20749" spans="11:11">
      <c r="K20749"/>
    </row>
    <row r="20750" spans="11:11">
      <c r="K20750"/>
    </row>
    <row r="20751" spans="11:11">
      <c r="K20751"/>
    </row>
    <row r="20752" spans="11:11">
      <c r="K20752"/>
    </row>
    <row r="20753" spans="11:11">
      <c r="K20753"/>
    </row>
    <row r="20754" spans="11:11">
      <c r="K20754"/>
    </row>
    <row r="20755" spans="11:11">
      <c r="K20755"/>
    </row>
    <row r="20756" spans="11:11">
      <c r="K20756"/>
    </row>
    <row r="20757" spans="11:11">
      <c r="K20757"/>
    </row>
    <row r="20758" spans="11:11">
      <c r="K20758"/>
    </row>
    <row r="20759" spans="11:11">
      <c r="K20759"/>
    </row>
    <row r="20760" spans="11:11">
      <c r="K20760"/>
    </row>
    <row r="20761" spans="11:11">
      <c r="K20761"/>
    </row>
    <row r="20762" spans="11:11">
      <c r="K20762"/>
    </row>
    <row r="20763" spans="11:11">
      <c r="K20763"/>
    </row>
    <row r="20764" spans="11:11">
      <c r="K20764"/>
    </row>
    <row r="20765" spans="11:11">
      <c r="K20765"/>
    </row>
    <row r="20766" spans="11:11">
      <c r="K20766"/>
    </row>
    <row r="20767" spans="11:11">
      <c r="K20767"/>
    </row>
    <row r="20768" spans="11:11">
      <c r="K20768"/>
    </row>
    <row r="20769" spans="11:11">
      <c r="K20769"/>
    </row>
    <row r="20770" spans="11:11">
      <c r="K20770"/>
    </row>
    <row r="20771" spans="11:11">
      <c r="K20771"/>
    </row>
    <row r="20772" spans="11:11">
      <c r="K20772"/>
    </row>
    <row r="20773" spans="11:11">
      <c r="K20773"/>
    </row>
    <row r="20774" spans="11:11">
      <c r="K20774"/>
    </row>
    <row r="20775" spans="11:11">
      <c r="K20775"/>
    </row>
    <row r="20776" spans="11:11">
      <c r="K20776"/>
    </row>
    <row r="20777" spans="11:11">
      <c r="K20777"/>
    </row>
    <row r="20778" spans="11:11">
      <c r="K20778"/>
    </row>
    <row r="20779" spans="11:11">
      <c r="K20779"/>
    </row>
    <row r="20780" spans="11:11">
      <c r="K20780"/>
    </row>
    <row r="20781" spans="11:11">
      <c r="K20781"/>
    </row>
    <row r="20782" spans="11:11">
      <c r="K20782"/>
    </row>
    <row r="20783" spans="11:11">
      <c r="K20783"/>
    </row>
    <row r="20784" spans="11:11">
      <c r="K20784"/>
    </row>
    <row r="20785" spans="11:11">
      <c r="K20785"/>
    </row>
    <row r="20786" spans="11:11">
      <c r="K20786"/>
    </row>
    <row r="20787" spans="11:11">
      <c r="K20787"/>
    </row>
    <row r="20788" spans="11:11">
      <c r="K20788"/>
    </row>
    <row r="20789" spans="11:11">
      <c r="K20789"/>
    </row>
    <row r="20790" spans="11:11">
      <c r="K20790"/>
    </row>
    <row r="20791" spans="11:11">
      <c r="K20791"/>
    </row>
    <row r="20792" spans="11:11">
      <c r="K20792"/>
    </row>
    <row r="20793" spans="11:11">
      <c r="K20793"/>
    </row>
    <row r="20794" spans="11:11">
      <c r="K20794"/>
    </row>
    <row r="20795" spans="11:11">
      <c r="K20795"/>
    </row>
    <row r="20796" spans="11:11">
      <c r="K20796"/>
    </row>
    <row r="20797" spans="11:11">
      <c r="K20797"/>
    </row>
    <row r="20798" spans="11:11">
      <c r="K20798"/>
    </row>
    <row r="20799" spans="11:11">
      <c r="K20799"/>
    </row>
    <row r="20800" spans="11:11">
      <c r="K20800"/>
    </row>
    <row r="20801" spans="11:11">
      <c r="K20801"/>
    </row>
    <row r="20802" spans="11:11">
      <c r="K20802"/>
    </row>
    <row r="20803" spans="11:11">
      <c r="K20803"/>
    </row>
    <row r="20804" spans="11:11">
      <c r="K20804"/>
    </row>
    <row r="20805" spans="11:11">
      <c r="K20805"/>
    </row>
    <row r="20806" spans="11:11">
      <c r="K20806"/>
    </row>
    <row r="20807" spans="11:11">
      <c r="K20807"/>
    </row>
    <row r="20808" spans="11:11">
      <c r="K20808"/>
    </row>
    <row r="20809" spans="11:11">
      <c r="K20809"/>
    </row>
    <row r="20810" spans="11:11">
      <c r="K20810"/>
    </row>
    <row r="20811" spans="11:11">
      <c r="K20811"/>
    </row>
    <row r="20812" spans="11:11">
      <c r="K20812"/>
    </row>
    <row r="20813" spans="11:11">
      <c r="K20813"/>
    </row>
    <row r="20814" spans="11:11">
      <c r="K20814"/>
    </row>
    <row r="20815" spans="11:11">
      <c r="K20815"/>
    </row>
    <row r="20816" spans="11:11">
      <c r="K20816"/>
    </row>
    <row r="20817" spans="11:11">
      <c r="K20817"/>
    </row>
    <row r="20818" spans="11:11">
      <c r="K20818"/>
    </row>
    <row r="20819" spans="11:11">
      <c r="K20819"/>
    </row>
    <row r="20820" spans="11:11">
      <c r="K20820"/>
    </row>
    <row r="20821" spans="11:11">
      <c r="K20821"/>
    </row>
    <row r="20822" spans="11:11">
      <c r="K20822"/>
    </row>
    <row r="20823" spans="11:11">
      <c r="K20823"/>
    </row>
    <row r="20824" spans="11:11">
      <c r="K20824"/>
    </row>
    <row r="20825" spans="11:11">
      <c r="K20825"/>
    </row>
    <row r="20826" spans="11:11">
      <c r="K20826"/>
    </row>
    <row r="20827" spans="11:11">
      <c r="K20827"/>
    </row>
    <row r="20828" spans="11:11">
      <c r="K20828"/>
    </row>
    <row r="20829" spans="11:11">
      <c r="K20829"/>
    </row>
    <row r="20830" spans="11:11">
      <c r="K20830"/>
    </row>
    <row r="20831" spans="11:11">
      <c r="K20831"/>
    </row>
    <row r="20832" spans="11:11">
      <c r="K20832"/>
    </row>
    <row r="20833" spans="11:11">
      <c r="K20833"/>
    </row>
    <row r="20834" spans="11:11">
      <c r="K20834"/>
    </row>
    <row r="20835" spans="11:11">
      <c r="K20835"/>
    </row>
    <row r="20836" spans="11:11">
      <c r="K20836"/>
    </row>
    <row r="20837" spans="11:11">
      <c r="K20837"/>
    </row>
    <row r="20838" spans="11:11">
      <c r="K20838"/>
    </row>
    <row r="20839" spans="11:11">
      <c r="K20839"/>
    </row>
    <row r="20840" spans="11:11">
      <c r="K20840"/>
    </row>
    <row r="20841" spans="11:11">
      <c r="K20841"/>
    </row>
    <row r="20842" spans="11:11">
      <c r="K20842"/>
    </row>
    <row r="20843" spans="11:11">
      <c r="K20843"/>
    </row>
    <row r="20844" spans="11:11">
      <c r="K20844"/>
    </row>
    <row r="20845" spans="11:11">
      <c r="K20845"/>
    </row>
    <row r="20846" spans="11:11">
      <c r="K20846"/>
    </row>
    <row r="20847" spans="11:11">
      <c r="K20847"/>
    </row>
    <row r="20848" spans="11:11">
      <c r="K20848"/>
    </row>
    <row r="20849" spans="11:11">
      <c r="K20849"/>
    </row>
    <row r="20850" spans="11:11">
      <c r="K20850"/>
    </row>
    <row r="20851" spans="11:11">
      <c r="K20851"/>
    </row>
    <row r="20852" spans="11:11">
      <c r="K20852"/>
    </row>
    <row r="20853" spans="11:11">
      <c r="K20853"/>
    </row>
    <row r="20854" spans="11:11">
      <c r="K20854"/>
    </row>
    <row r="20855" spans="11:11">
      <c r="K20855"/>
    </row>
    <row r="20856" spans="11:11">
      <c r="K20856"/>
    </row>
    <row r="20857" spans="11:11">
      <c r="K20857"/>
    </row>
    <row r="20858" spans="11:11">
      <c r="K20858"/>
    </row>
    <row r="20859" spans="11:11">
      <c r="K20859"/>
    </row>
    <row r="20860" spans="11:11">
      <c r="K20860"/>
    </row>
    <row r="20861" spans="11:11">
      <c r="K20861"/>
    </row>
    <row r="20862" spans="11:11">
      <c r="K20862"/>
    </row>
    <row r="20863" spans="11:11">
      <c r="K20863"/>
    </row>
    <row r="20864" spans="11:11">
      <c r="K20864"/>
    </row>
    <row r="20865" spans="11:11">
      <c r="K20865"/>
    </row>
    <row r="20866" spans="11:11">
      <c r="K20866"/>
    </row>
    <row r="20867" spans="11:11">
      <c r="K20867"/>
    </row>
    <row r="20868" spans="11:11">
      <c r="K20868"/>
    </row>
    <row r="20869" spans="11:11">
      <c r="K20869"/>
    </row>
    <row r="20870" spans="11:11">
      <c r="K20870"/>
    </row>
    <row r="20871" spans="11:11">
      <c r="K20871"/>
    </row>
    <row r="20872" spans="11:11">
      <c r="K20872"/>
    </row>
    <row r="20873" spans="11:11">
      <c r="K20873"/>
    </row>
    <row r="20874" spans="11:11">
      <c r="K20874"/>
    </row>
    <row r="20875" spans="11:11">
      <c r="K20875"/>
    </row>
    <row r="20876" spans="11:11">
      <c r="K20876"/>
    </row>
    <row r="20877" spans="11:11">
      <c r="K20877"/>
    </row>
    <row r="20878" spans="11:11">
      <c r="K20878"/>
    </row>
    <row r="20879" spans="11:11">
      <c r="K20879"/>
    </row>
    <row r="20880" spans="11:11">
      <c r="K20880"/>
    </row>
    <row r="20881" spans="11:11">
      <c r="K20881"/>
    </row>
    <row r="20882" spans="11:11">
      <c r="K20882"/>
    </row>
    <row r="20883" spans="11:11">
      <c r="K20883"/>
    </row>
    <row r="20884" spans="11:11">
      <c r="K20884"/>
    </row>
    <row r="20885" spans="11:11">
      <c r="K20885"/>
    </row>
    <row r="20886" spans="11:11">
      <c r="K20886"/>
    </row>
    <row r="20887" spans="11:11">
      <c r="K20887"/>
    </row>
    <row r="20888" spans="11:11">
      <c r="K20888"/>
    </row>
    <row r="20889" spans="11:11">
      <c r="K20889"/>
    </row>
    <row r="20890" spans="11:11">
      <c r="K20890"/>
    </row>
    <row r="20891" spans="11:11">
      <c r="K20891"/>
    </row>
    <row r="20892" spans="11:11">
      <c r="K20892"/>
    </row>
    <row r="20893" spans="11:11">
      <c r="K20893"/>
    </row>
    <row r="20894" spans="11:11">
      <c r="K20894"/>
    </row>
    <row r="20895" spans="11:11">
      <c r="K20895"/>
    </row>
    <row r="20896" spans="11:11">
      <c r="K20896"/>
    </row>
    <row r="20897" spans="11:11">
      <c r="K20897"/>
    </row>
    <row r="20898" spans="11:11">
      <c r="K20898"/>
    </row>
    <row r="20899" spans="11:11">
      <c r="K20899"/>
    </row>
    <row r="20900" spans="11:11">
      <c r="K20900"/>
    </row>
    <row r="20901" spans="11:11">
      <c r="K20901"/>
    </row>
    <row r="20902" spans="11:11">
      <c r="K20902"/>
    </row>
    <row r="20903" spans="11:11">
      <c r="K20903"/>
    </row>
    <row r="20904" spans="11:11">
      <c r="K20904"/>
    </row>
    <row r="20905" spans="11:11">
      <c r="K20905"/>
    </row>
    <row r="20906" spans="11:11">
      <c r="K20906"/>
    </row>
    <row r="20907" spans="11:11">
      <c r="K20907"/>
    </row>
    <row r="20908" spans="11:11">
      <c r="K20908"/>
    </row>
    <row r="20909" spans="11:11">
      <c r="K20909"/>
    </row>
    <row r="20910" spans="11:11">
      <c r="K20910"/>
    </row>
    <row r="20911" spans="11:11">
      <c r="K20911"/>
    </row>
    <row r="20912" spans="11:11">
      <c r="K20912"/>
    </row>
    <row r="20913" spans="11:11">
      <c r="K20913"/>
    </row>
    <row r="20914" spans="11:11">
      <c r="K20914"/>
    </row>
    <row r="20915" spans="11:11">
      <c r="K20915"/>
    </row>
    <row r="20916" spans="11:11">
      <c r="K20916"/>
    </row>
    <row r="20917" spans="11:11">
      <c r="K20917"/>
    </row>
    <row r="20918" spans="11:11">
      <c r="K20918"/>
    </row>
    <row r="20919" spans="11:11">
      <c r="K20919"/>
    </row>
    <row r="20920" spans="11:11">
      <c r="K20920"/>
    </row>
    <row r="20921" spans="11:11">
      <c r="K20921"/>
    </row>
    <row r="20922" spans="11:11">
      <c r="K20922"/>
    </row>
    <row r="20923" spans="11:11">
      <c r="K20923"/>
    </row>
    <row r="20924" spans="11:11">
      <c r="K20924"/>
    </row>
    <row r="20925" spans="11:11">
      <c r="K20925"/>
    </row>
    <row r="20926" spans="11:11">
      <c r="K20926"/>
    </row>
    <row r="20927" spans="11:11">
      <c r="K20927"/>
    </row>
    <row r="20928" spans="11:11">
      <c r="K20928"/>
    </row>
    <row r="20929" spans="11:11">
      <c r="K20929"/>
    </row>
    <row r="20930" spans="11:11">
      <c r="K20930"/>
    </row>
    <row r="20931" spans="11:11">
      <c r="K20931"/>
    </row>
    <row r="20932" spans="11:11">
      <c r="K20932"/>
    </row>
    <row r="20933" spans="11:11">
      <c r="K20933"/>
    </row>
    <row r="20934" spans="11:11">
      <c r="K20934"/>
    </row>
    <row r="20935" spans="11:11">
      <c r="K20935"/>
    </row>
    <row r="20936" spans="11:11">
      <c r="K20936"/>
    </row>
    <row r="20937" spans="11:11">
      <c r="K20937"/>
    </row>
    <row r="20938" spans="11:11">
      <c r="K20938"/>
    </row>
    <row r="20939" spans="11:11">
      <c r="K20939"/>
    </row>
    <row r="20940" spans="11:11">
      <c r="K20940"/>
    </row>
    <row r="20941" spans="11:11">
      <c r="K20941"/>
    </row>
    <row r="20942" spans="11:11">
      <c r="K20942"/>
    </row>
    <row r="20943" spans="11:11">
      <c r="K20943"/>
    </row>
    <row r="20944" spans="11:11">
      <c r="K20944"/>
    </row>
    <row r="20945" spans="11:11">
      <c r="K20945"/>
    </row>
    <row r="20946" spans="11:11">
      <c r="K20946"/>
    </row>
    <row r="20947" spans="11:11">
      <c r="K20947"/>
    </row>
    <row r="20948" spans="11:11">
      <c r="K20948"/>
    </row>
    <row r="20949" spans="11:11">
      <c r="K20949"/>
    </row>
    <row r="20950" spans="11:11">
      <c r="K20950"/>
    </row>
    <row r="20951" spans="11:11">
      <c r="K20951"/>
    </row>
    <row r="20952" spans="11:11">
      <c r="K20952"/>
    </row>
    <row r="20953" spans="11:11">
      <c r="K20953"/>
    </row>
    <row r="20954" spans="11:11">
      <c r="K20954"/>
    </row>
    <row r="20955" spans="11:11">
      <c r="K20955"/>
    </row>
    <row r="20956" spans="11:11">
      <c r="K20956"/>
    </row>
    <row r="20957" spans="11:11">
      <c r="K20957"/>
    </row>
    <row r="20958" spans="11:11">
      <c r="K20958"/>
    </row>
    <row r="20959" spans="11:11">
      <c r="K20959"/>
    </row>
    <row r="20960" spans="11:11">
      <c r="K20960"/>
    </row>
    <row r="20961" spans="11:11">
      <c r="K20961"/>
    </row>
    <row r="20962" spans="11:11">
      <c r="K20962"/>
    </row>
    <row r="20963" spans="11:11">
      <c r="K20963"/>
    </row>
    <row r="20964" spans="11:11">
      <c r="K20964"/>
    </row>
    <row r="20965" spans="11:11">
      <c r="K20965"/>
    </row>
    <row r="20966" spans="11:11">
      <c r="K20966"/>
    </row>
    <row r="20967" spans="11:11">
      <c r="K20967"/>
    </row>
    <row r="20968" spans="11:11">
      <c r="K20968"/>
    </row>
    <row r="20969" spans="11:11">
      <c r="K20969"/>
    </row>
    <row r="20970" spans="11:11">
      <c r="K20970"/>
    </row>
    <row r="20971" spans="11:11">
      <c r="K20971"/>
    </row>
    <row r="20972" spans="11:11">
      <c r="K20972"/>
    </row>
    <row r="20973" spans="11:11">
      <c r="K20973"/>
    </row>
    <row r="20974" spans="11:11">
      <c r="K20974"/>
    </row>
    <row r="20975" spans="11:11">
      <c r="K20975"/>
    </row>
    <row r="20976" spans="11:11">
      <c r="K20976"/>
    </row>
    <row r="20977" spans="11:11">
      <c r="K20977"/>
    </row>
    <row r="20978" spans="11:11">
      <c r="K20978"/>
    </row>
    <row r="20979" spans="11:11">
      <c r="K20979"/>
    </row>
    <row r="20980" spans="11:11">
      <c r="K20980"/>
    </row>
    <row r="20981" spans="11:11">
      <c r="K20981"/>
    </row>
    <row r="20982" spans="11:11">
      <c r="K20982"/>
    </row>
    <row r="20983" spans="11:11">
      <c r="K20983"/>
    </row>
    <row r="20984" spans="11:11">
      <c r="K20984"/>
    </row>
    <row r="20985" spans="11:11">
      <c r="K20985"/>
    </row>
    <row r="20986" spans="11:11">
      <c r="K20986"/>
    </row>
    <row r="20987" spans="11:11">
      <c r="K20987"/>
    </row>
    <row r="20988" spans="11:11">
      <c r="K20988"/>
    </row>
    <row r="20989" spans="11:11">
      <c r="K20989"/>
    </row>
    <row r="20990" spans="11:11">
      <c r="K20990"/>
    </row>
    <row r="20991" spans="11:11">
      <c r="K20991"/>
    </row>
    <row r="20992" spans="11:11">
      <c r="K20992"/>
    </row>
    <row r="20993" spans="11:11">
      <c r="K20993"/>
    </row>
    <row r="20994" spans="11:11">
      <c r="K20994"/>
    </row>
    <row r="20995" spans="11:11">
      <c r="K20995"/>
    </row>
    <row r="20996" spans="11:11">
      <c r="K20996"/>
    </row>
    <row r="20997" spans="11:11">
      <c r="K20997"/>
    </row>
    <row r="20998" spans="11:11">
      <c r="K20998"/>
    </row>
    <row r="20999" spans="11:11">
      <c r="K20999"/>
    </row>
    <row r="21000" spans="11:11">
      <c r="K21000"/>
    </row>
    <row r="21001" spans="11:11">
      <c r="K21001"/>
    </row>
    <row r="21002" spans="11:11">
      <c r="K21002"/>
    </row>
    <row r="21003" spans="11:11">
      <c r="K21003"/>
    </row>
    <row r="21004" spans="11:11">
      <c r="K21004"/>
    </row>
    <row r="21005" spans="11:11">
      <c r="K21005"/>
    </row>
    <row r="21006" spans="11:11">
      <c r="K21006"/>
    </row>
    <row r="21007" spans="11:11">
      <c r="K21007"/>
    </row>
    <row r="21008" spans="11:11">
      <c r="K21008"/>
    </row>
    <row r="21009" spans="11:11">
      <c r="K21009"/>
    </row>
    <row r="21010" spans="11:11">
      <c r="K21010"/>
    </row>
    <row r="21011" spans="11:11">
      <c r="K21011"/>
    </row>
    <row r="21012" spans="11:11">
      <c r="K21012"/>
    </row>
    <row r="21013" spans="11:11">
      <c r="K21013"/>
    </row>
    <row r="21014" spans="11:11">
      <c r="K21014"/>
    </row>
    <row r="21015" spans="11:11">
      <c r="K21015"/>
    </row>
    <row r="21016" spans="11:11">
      <c r="K21016"/>
    </row>
    <row r="21017" spans="11:11">
      <c r="K21017"/>
    </row>
    <row r="21018" spans="11:11">
      <c r="K21018"/>
    </row>
    <row r="21019" spans="11:11">
      <c r="K21019"/>
    </row>
    <row r="21020" spans="11:11">
      <c r="K21020"/>
    </row>
    <row r="21021" spans="11:11">
      <c r="K21021"/>
    </row>
    <row r="21022" spans="11:11">
      <c r="K21022"/>
    </row>
    <row r="21023" spans="11:11">
      <c r="K21023"/>
    </row>
    <row r="21024" spans="11:11">
      <c r="K21024"/>
    </row>
    <row r="21025" spans="11:11">
      <c r="K21025"/>
    </row>
    <row r="21026" spans="11:11">
      <c r="K21026"/>
    </row>
    <row r="21027" spans="11:11">
      <c r="K21027"/>
    </row>
    <row r="21028" spans="11:11">
      <c r="K21028"/>
    </row>
    <row r="21029" spans="11:11">
      <c r="K21029"/>
    </row>
    <row r="21030" spans="11:11">
      <c r="K21030"/>
    </row>
    <row r="21031" spans="11:11">
      <c r="K21031"/>
    </row>
    <row r="21032" spans="11:11">
      <c r="K21032"/>
    </row>
    <row r="21033" spans="11:11">
      <c r="K21033"/>
    </row>
    <row r="21034" spans="11:11">
      <c r="K21034"/>
    </row>
    <row r="21035" spans="11:11">
      <c r="K21035"/>
    </row>
    <row r="21036" spans="11:11">
      <c r="K21036"/>
    </row>
    <row r="21037" spans="11:11">
      <c r="K21037"/>
    </row>
    <row r="21038" spans="11:11">
      <c r="K21038"/>
    </row>
    <row r="21039" spans="11:11">
      <c r="K21039"/>
    </row>
    <row r="21040" spans="11:11">
      <c r="K21040"/>
    </row>
    <row r="21041" spans="11:11">
      <c r="K21041"/>
    </row>
    <row r="21042" spans="11:11">
      <c r="K21042"/>
    </row>
    <row r="21043" spans="11:11">
      <c r="K21043"/>
    </row>
    <row r="21044" spans="11:11">
      <c r="K21044"/>
    </row>
    <row r="21045" spans="11:11">
      <c r="K21045"/>
    </row>
    <row r="21046" spans="11:11">
      <c r="K21046"/>
    </row>
    <row r="21047" spans="11:11">
      <c r="K21047"/>
    </row>
    <row r="21048" spans="11:11">
      <c r="K21048"/>
    </row>
    <row r="21049" spans="11:11">
      <c r="K21049"/>
    </row>
    <row r="21050" spans="11:11">
      <c r="K21050"/>
    </row>
    <row r="21051" spans="11:11">
      <c r="K21051"/>
    </row>
    <row r="21052" spans="11:11">
      <c r="K21052"/>
    </row>
    <row r="21053" spans="11:11">
      <c r="K21053"/>
    </row>
    <row r="21054" spans="11:11">
      <c r="K21054"/>
    </row>
    <row r="21055" spans="11:11">
      <c r="K21055"/>
    </row>
    <row r="21056" spans="11:11">
      <c r="K21056"/>
    </row>
    <row r="21057" spans="11:11">
      <c r="K21057"/>
    </row>
    <row r="21058" spans="11:11">
      <c r="K21058"/>
    </row>
    <row r="21059" spans="11:11">
      <c r="K21059"/>
    </row>
    <row r="21060" spans="11:11">
      <c r="K21060"/>
    </row>
    <row r="21061" spans="11:11">
      <c r="K21061"/>
    </row>
    <row r="21062" spans="11:11">
      <c r="K21062"/>
    </row>
    <row r="21063" spans="11:11">
      <c r="K21063"/>
    </row>
    <row r="21064" spans="11:11">
      <c r="K21064"/>
    </row>
    <row r="21065" spans="11:11">
      <c r="K21065"/>
    </row>
    <row r="21066" spans="11:11">
      <c r="K21066"/>
    </row>
    <row r="21067" spans="11:11">
      <c r="K21067"/>
    </row>
    <row r="21068" spans="11:11">
      <c r="K21068"/>
    </row>
    <row r="21069" spans="11:11">
      <c r="K21069"/>
    </row>
    <row r="21070" spans="11:11">
      <c r="K21070"/>
    </row>
    <row r="21071" spans="11:11">
      <c r="K21071"/>
    </row>
    <row r="21072" spans="11:11">
      <c r="K21072"/>
    </row>
    <row r="21073" spans="11:11">
      <c r="K21073"/>
    </row>
    <row r="21074" spans="11:11">
      <c r="K21074"/>
    </row>
    <row r="21075" spans="11:11">
      <c r="K21075"/>
    </row>
    <row r="21076" spans="11:11">
      <c r="K21076"/>
    </row>
    <row r="21077" spans="11:11">
      <c r="K21077"/>
    </row>
    <row r="21078" spans="11:11">
      <c r="K21078"/>
    </row>
    <row r="21079" spans="11:11">
      <c r="K21079"/>
    </row>
    <row r="21080" spans="11:11">
      <c r="K21080"/>
    </row>
    <row r="21081" spans="11:11">
      <c r="K21081"/>
    </row>
    <row r="21082" spans="11:11">
      <c r="K21082"/>
    </row>
    <row r="21083" spans="11:11">
      <c r="K21083"/>
    </row>
    <row r="21084" spans="11:11">
      <c r="K21084"/>
    </row>
    <row r="21085" spans="11:11">
      <c r="K21085"/>
    </row>
    <row r="21086" spans="11:11">
      <c r="K21086"/>
    </row>
    <row r="21087" spans="11:11">
      <c r="K21087"/>
    </row>
    <row r="21088" spans="11:11">
      <c r="K21088"/>
    </row>
    <row r="21089" spans="11:11">
      <c r="K21089"/>
    </row>
    <row r="21090" spans="11:11">
      <c r="K21090"/>
    </row>
    <row r="21091" spans="11:11">
      <c r="K21091"/>
    </row>
    <row r="21092" spans="11:11">
      <c r="K21092"/>
    </row>
    <row r="21093" spans="11:11">
      <c r="K21093"/>
    </row>
    <row r="21094" spans="11:11">
      <c r="K21094"/>
    </row>
    <row r="21095" spans="11:11">
      <c r="K21095"/>
    </row>
    <row r="21096" spans="11:11">
      <c r="K21096"/>
    </row>
    <row r="21097" spans="11:11">
      <c r="K21097"/>
    </row>
    <row r="21098" spans="11:11">
      <c r="K21098"/>
    </row>
    <row r="21099" spans="11:11">
      <c r="K21099"/>
    </row>
    <row r="21100" spans="11:11">
      <c r="K21100"/>
    </row>
    <row r="21101" spans="11:11">
      <c r="K21101"/>
    </row>
    <row r="21102" spans="11:11">
      <c r="K21102"/>
    </row>
    <row r="21103" spans="11:11">
      <c r="K21103"/>
    </row>
    <row r="21104" spans="11:11">
      <c r="K21104"/>
    </row>
    <row r="21105" spans="11:11">
      <c r="K21105"/>
    </row>
    <row r="21106" spans="11:11">
      <c r="K21106"/>
    </row>
    <row r="21107" spans="11:11">
      <c r="K21107"/>
    </row>
    <row r="21108" spans="11:11">
      <c r="K21108"/>
    </row>
    <row r="21109" spans="11:11">
      <c r="K21109"/>
    </row>
    <row r="21110" spans="11:11">
      <c r="K21110"/>
    </row>
    <row r="21111" spans="11:11">
      <c r="K21111"/>
    </row>
    <row r="21112" spans="11:11">
      <c r="K21112"/>
    </row>
    <row r="21113" spans="11:11">
      <c r="K21113"/>
    </row>
    <row r="21114" spans="11:11">
      <c r="K21114"/>
    </row>
    <row r="21115" spans="11:11">
      <c r="K21115"/>
    </row>
    <row r="21116" spans="11:11">
      <c r="K21116"/>
    </row>
    <row r="21117" spans="11:11">
      <c r="K21117"/>
    </row>
    <row r="21118" spans="11:11">
      <c r="K21118"/>
    </row>
    <row r="21119" spans="11:11">
      <c r="K21119"/>
    </row>
    <row r="21120" spans="11:11">
      <c r="K21120"/>
    </row>
    <row r="21121" spans="11:11">
      <c r="K21121"/>
    </row>
    <row r="21122" spans="11:11">
      <c r="K21122"/>
    </row>
    <row r="21123" spans="11:11">
      <c r="K21123"/>
    </row>
    <row r="21124" spans="11:11">
      <c r="K21124"/>
    </row>
    <row r="21125" spans="11:11">
      <c r="K21125"/>
    </row>
    <row r="21126" spans="11:11">
      <c r="K21126"/>
    </row>
    <row r="21127" spans="11:11">
      <c r="K21127"/>
    </row>
    <row r="21128" spans="11:11">
      <c r="K21128"/>
    </row>
    <row r="21129" spans="11:11">
      <c r="K21129"/>
    </row>
    <row r="21130" spans="11:11">
      <c r="K21130"/>
    </row>
    <row r="21131" spans="11:11">
      <c r="K21131"/>
    </row>
    <row r="21132" spans="11:11">
      <c r="K21132"/>
    </row>
    <row r="21133" spans="11:11">
      <c r="K21133"/>
    </row>
    <row r="21134" spans="11:11">
      <c r="K21134"/>
    </row>
    <row r="21135" spans="11:11">
      <c r="K21135"/>
    </row>
    <row r="21136" spans="11:11">
      <c r="K21136"/>
    </row>
    <row r="21137" spans="11:11">
      <c r="K21137"/>
    </row>
    <row r="21138" spans="11:11">
      <c r="K21138"/>
    </row>
    <row r="21139" spans="11:11">
      <c r="K21139"/>
    </row>
    <row r="21140" spans="11:11">
      <c r="K21140"/>
    </row>
    <row r="21141" spans="11:11">
      <c r="K21141"/>
    </row>
    <row r="21142" spans="11:11">
      <c r="K21142"/>
    </row>
    <row r="21143" spans="11:11">
      <c r="K21143"/>
    </row>
    <row r="21144" spans="11:11">
      <c r="K21144"/>
    </row>
    <row r="21145" spans="11:11">
      <c r="K21145"/>
    </row>
    <row r="21146" spans="11:11">
      <c r="K21146"/>
    </row>
    <row r="21147" spans="11:11">
      <c r="K21147"/>
    </row>
    <row r="21148" spans="11:11">
      <c r="K21148"/>
    </row>
    <row r="21149" spans="11:11">
      <c r="K21149"/>
    </row>
    <row r="21150" spans="11:11">
      <c r="K21150"/>
    </row>
    <row r="21151" spans="11:11">
      <c r="K21151"/>
    </row>
    <row r="21152" spans="11:11">
      <c r="K21152"/>
    </row>
    <row r="21153" spans="11:11">
      <c r="K21153"/>
    </row>
    <row r="21154" spans="11:11">
      <c r="K21154"/>
    </row>
    <row r="21155" spans="11:11">
      <c r="K21155"/>
    </row>
    <row r="21156" spans="11:11">
      <c r="K21156"/>
    </row>
    <row r="21157" spans="11:11">
      <c r="K21157"/>
    </row>
    <row r="21158" spans="11:11">
      <c r="K21158"/>
    </row>
    <row r="21159" spans="11:11">
      <c r="K21159"/>
    </row>
    <row r="21160" spans="11:11">
      <c r="K21160"/>
    </row>
    <row r="21161" spans="11:11">
      <c r="K21161"/>
    </row>
    <row r="21162" spans="11:11">
      <c r="K21162"/>
    </row>
    <row r="21163" spans="11:11">
      <c r="K21163"/>
    </row>
    <row r="21164" spans="11:11">
      <c r="K21164"/>
    </row>
    <row r="21165" spans="11:11">
      <c r="K21165"/>
    </row>
    <row r="21166" spans="11:11">
      <c r="K21166"/>
    </row>
    <row r="21167" spans="11:11">
      <c r="K21167"/>
    </row>
    <row r="21168" spans="11:11">
      <c r="K21168"/>
    </row>
    <row r="21169" spans="11:11">
      <c r="K21169"/>
    </row>
    <row r="21170" spans="11:11">
      <c r="K21170"/>
    </row>
    <row r="21171" spans="11:11">
      <c r="K21171"/>
    </row>
    <row r="21172" spans="11:11">
      <c r="K21172"/>
    </row>
    <row r="21173" spans="11:11">
      <c r="K21173"/>
    </row>
    <row r="21174" spans="11:11">
      <c r="K21174"/>
    </row>
    <row r="21175" spans="11:11">
      <c r="K21175"/>
    </row>
    <row r="21176" spans="11:11">
      <c r="K21176"/>
    </row>
    <row r="21177" spans="11:11">
      <c r="K21177"/>
    </row>
    <row r="21178" spans="11:11">
      <c r="K21178"/>
    </row>
    <row r="21179" spans="11:11">
      <c r="K21179"/>
    </row>
    <row r="21180" spans="11:11">
      <c r="K21180"/>
    </row>
    <row r="21181" spans="11:11">
      <c r="K21181"/>
    </row>
    <row r="21182" spans="11:11">
      <c r="K21182"/>
    </row>
    <row r="21183" spans="11:11">
      <c r="K21183"/>
    </row>
    <row r="21184" spans="11:11">
      <c r="K21184"/>
    </row>
    <row r="21185" spans="11:11">
      <c r="K21185"/>
    </row>
    <row r="21186" spans="11:11">
      <c r="K21186"/>
    </row>
    <row r="21187" spans="11:11">
      <c r="K21187"/>
    </row>
    <row r="21188" spans="11:11">
      <c r="K21188"/>
    </row>
    <row r="21189" spans="11:11">
      <c r="K21189"/>
    </row>
    <row r="21190" spans="11:11">
      <c r="K21190"/>
    </row>
    <row r="21191" spans="11:11">
      <c r="K21191"/>
    </row>
    <row r="21192" spans="11:11">
      <c r="K21192"/>
    </row>
    <row r="21193" spans="11:11">
      <c r="K21193"/>
    </row>
    <row r="21194" spans="11:11">
      <c r="K21194"/>
    </row>
    <row r="21195" spans="11:11">
      <c r="K21195"/>
    </row>
    <row r="21196" spans="11:11">
      <c r="K21196"/>
    </row>
    <row r="21197" spans="11:11">
      <c r="K21197"/>
    </row>
    <row r="21198" spans="11:11">
      <c r="K21198"/>
    </row>
    <row r="21199" spans="11:11">
      <c r="K21199"/>
    </row>
    <row r="21200" spans="11:11">
      <c r="K21200"/>
    </row>
    <row r="21201" spans="11:11">
      <c r="K21201"/>
    </row>
    <row r="21202" spans="11:11">
      <c r="K21202"/>
    </row>
    <row r="21203" spans="11:11">
      <c r="K21203"/>
    </row>
    <row r="21204" spans="11:11">
      <c r="K21204"/>
    </row>
    <row r="21205" spans="11:11">
      <c r="K21205"/>
    </row>
    <row r="21206" spans="11:11">
      <c r="K21206"/>
    </row>
    <row r="21207" spans="11:11">
      <c r="K21207"/>
    </row>
    <row r="21208" spans="11:11">
      <c r="K21208"/>
    </row>
    <row r="21209" spans="11:11">
      <c r="K21209"/>
    </row>
    <row r="21210" spans="11:11">
      <c r="K21210"/>
    </row>
    <row r="21211" spans="11:11">
      <c r="K21211"/>
    </row>
    <row r="21212" spans="11:11">
      <c r="K21212"/>
    </row>
    <row r="21213" spans="11:11">
      <c r="K21213"/>
    </row>
    <row r="21214" spans="11:11">
      <c r="K21214"/>
    </row>
    <row r="21215" spans="11:11">
      <c r="K21215"/>
    </row>
    <row r="21216" spans="11:11">
      <c r="K21216"/>
    </row>
    <row r="21217" spans="11:11">
      <c r="K21217"/>
    </row>
    <row r="21218" spans="11:11">
      <c r="K21218"/>
    </row>
    <row r="21219" spans="11:11">
      <c r="K21219"/>
    </row>
    <row r="21220" spans="11:11">
      <c r="K21220"/>
    </row>
    <row r="21221" spans="11:11">
      <c r="K21221"/>
    </row>
    <row r="21222" spans="11:11">
      <c r="K21222"/>
    </row>
    <row r="21223" spans="11:11">
      <c r="K21223"/>
    </row>
    <row r="21224" spans="11:11">
      <c r="K21224"/>
    </row>
    <row r="21225" spans="11:11">
      <c r="K21225"/>
    </row>
    <row r="21226" spans="11:11">
      <c r="K21226"/>
    </row>
    <row r="21227" spans="11:11">
      <c r="K21227"/>
    </row>
    <row r="21228" spans="11:11">
      <c r="K21228"/>
    </row>
    <row r="21229" spans="11:11">
      <c r="K21229"/>
    </row>
    <row r="21230" spans="11:11">
      <c r="K21230"/>
    </row>
    <row r="21231" spans="11:11">
      <c r="K21231"/>
    </row>
    <row r="21232" spans="11:11">
      <c r="K21232"/>
    </row>
    <row r="21233" spans="11:11">
      <c r="K21233"/>
    </row>
    <row r="21234" spans="11:11">
      <c r="K21234"/>
    </row>
    <row r="21235" spans="11:11">
      <c r="K21235"/>
    </row>
    <row r="21236" spans="11:11">
      <c r="K21236"/>
    </row>
    <row r="21237" spans="11:11">
      <c r="K21237"/>
    </row>
    <row r="21238" spans="11:11">
      <c r="K21238"/>
    </row>
    <row r="21239" spans="11:11">
      <c r="K21239"/>
    </row>
    <row r="21240" spans="11:11">
      <c r="K21240"/>
    </row>
    <row r="21241" spans="11:11">
      <c r="K21241"/>
    </row>
    <row r="21242" spans="11:11">
      <c r="K21242"/>
    </row>
    <row r="21243" spans="11:11">
      <c r="K21243"/>
    </row>
    <row r="21244" spans="11:11">
      <c r="K21244"/>
    </row>
    <row r="21245" spans="11:11">
      <c r="K21245"/>
    </row>
    <row r="21246" spans="11:11">
      <c r="K21246"/>
    </row>
    <row r="21247" spans="11:11">
      <c r="K21247"/>
    </row>
    <row r="21248" spans="11:11">
      <c r="K21248"/>
    </row>
    <row r="21249" spans="11:11">
      <c r="K21249"/>
    </row>
    <row r="21250" spans="11:11">
      <c r="K21250"/>
    </row>
    <row r="21251" spans="11:11">
      <c r="K21251"/>
    </row>
    <row r="21252" spans="11:11">
      <c r="K21252"/>
    </row>
    <row r="21253" spans="11:11">
      <c r="K21253"/>
    </row>
    <row r="21254" spans="11:11">
      <c r="K21254"/>
    </row>
    <row r="21255" spans="11:11">
      <c r="K21255"/>
    </row>
    <row r="21256" spans="11:11">
      <c r="K21256"/>
    </row>
    <row r="21257" spans="11:11">
      <c r="K21257"/>
    </row>
    <row r="21258" spans="11:11">
      <c r="K21258"/>
    </row>
    <row r="21259" spans="11:11">
      <c r="K21259"/>
    </row>
    <row r="21260" spans="11:11">
      <c r="K21260"/>
    </row>
    <row r="21261" spans="11:11">
      <c r="K21261"/>
    </row>
    <row r="21262" spans="11:11">
      <c r="K21262"/>
    </row>
    <row r="21263" spans="11:11">
      <c r="K21263"/>
    </row>
    <row r="21264" spans="11:11">
      <c r="K21264"/>
    </row>
    <row r="21265" spans="11:11">
      <c r="K21265"/>
    </row>
    <row r="21266" spans="11:11">
      <c r="K21266"/>
    </row>
    <row r="21267" spans="11:11">
      <c r="K21267"/>
    </row>
    <row r="21268" spans="11:11">
      <c r="K21268"/>
    </row>
    <row r="21269" spans="11:11">
      <c r="K21269"/>
    </row>
    <row r="21270" spans="11:11">
      <c r="K21270"/>
    </row>
    <row r="21271" spans="11:11">
      <c r="K21271"/>
    </row>
    <row r="21272" spans="11:11">
      <c r="K21272"/>
    </row>
    <row r="21273" spans="11:11">
      <c r="K21273"/>
    </row>
    <row r="21274" spans="11:11">
      <c r="K21274"/>
    </row>
    <row r="21275" spans="11:11">
      <c r="K21275"/>
    </row>
    <row r="21276" spans="11:11">
      <c r="K21276"/>
    </row>
    <row r="21277" spans="11:11">
      <c r="K21277"/>
    </row>
    <row r="21278" spans="11:11">
      <c r="K21278"/>
    </row>
    <row r="21279" spans="11:11">
      <c r="K21279"/>
    </row>
    <row r="21280" spans="11:11">
      <c r="K21280"/>
    </row>
    <row r="21281" spans="11:11">
      <c r="K21281"/>
    </row>
    <row r="21282" spans="11:11">
      <c r="K21282"/>
    </row>
    <row r="21283" spans="11:11">
      <c r="K21283"/>
    </row>
    <row r="21284" spans="11:11">
      <c r="K21284"/>
    </row>
    <row r="21285" spans="11:11">
      <c r="K21285"/>
    </row>
    <row r="21286" spans="11:11">
      <c r="K21286"/>
    </row>
    <row r="21287" spans="11:11">
      <c r="K21287"/>
    </row>
    <row r="21288" spans="11:11">
      <c r="K21288"/>
    </row>
    <row r="21289" spans="11:11">
      <c r="K21289"/>
    </row>
    <row r="21290" spans="11:11">
      <c r="K21290"/>
    </row>
    <row r="21291" spans="11:11">
      <c r="K21291"/>
    </row>
    <row r="21292" spans="11:11">
      <c r="K21292"/>
    </row>
    <row r="21293" spans="11:11">
      <c r="K21293"/>
    </row>
    <row r="21294" spans="11:11">
      <c r="K21294"/>
    </row>
    <row r="21295" spans="11:11">
      <c r="K21295"/>
    </row>
    <row r="21296" spans="11:11">
      <c r="K21296"/>
    </row>
    <row r="21297" spans="11:11">
      <c r="K21297"/>
    </row>
    <row r="21298" spans="11:11">
      <c r="K21298"/>
    </row>
    <row r="21299" spans="11:11">
      <c r="K21299"/>
    </row>
    <row r="21300" spans="11:11">
      <c r="K21300"/>
    </row>
    <row r="21301" spans="11:11">
      <c r="K21301"/>
    </row>
    <row r="21302" spans="11:11">
      <c r="K21302"/>
    </row>
    <row r="21303" spans="11:11">
      <c r="K21303"/>
    </row>
    <row r="21304" spans="11:11">
      <c r="K21304"/>
    </row>
    <row r="21305" spans="11:11">
      <c r="K21305"/>
    </row>
    <row r="21306" spans="11:11">
      <c r="K21306"/>
    </row>
    <row r="21307" spans="11:11">
      <c r="K21307"/>
    </row>
    <row r="21308" spans="11:11">
      <c r="K21308"/>
    </row>
    <row r="21309" spans="11:11">
      <c r="K21309"/>
    </row>
    <row r="21310" spans="11:11">
      <c r="K21310"/>
    </row>
    <row r="21311" spans="11:11">
      <c r="K21311"/>
    </row>
    <row r="21312" spans="11:11">
      <c r="K21312"/>
    </row>
    <row r="21313" spans="11:11">
      <c r="K21313"/>
    </row>
    <row r="21314" spans="11:11">
      <c r="K21314"/>
    </row>
    <row r="21315" spans="11:11">
      <c r="K21315"/>
    </row>
    <row r="21316" spans="11:11">
      <c r="K21316"/>
    </row>
    <row r="21317" spans="11:11">
      <c r="K21317"/>
    </row>
    <row r="21318" spans="11:11">
      <c r="K21318"/>
    </row>
    <row r="21319" spans="11:11">
      <c r="K21319"/>
    </row>
    <row r="21320" spans="11:11">
      <c r="K21320"/>
    </row>
    <row r="21321" spans="11:11">
      <c r="K21321"/>
    </row>
    <row r="21322" spans="11:11">
      <c r="K21322"/>
    </row>
    <row r="21323" spans="11:11">
      <c r="K21323"/>
    </row>
    <row r="21324" spans="11:11">
      <c r="K21324"/>
    </row>
    <row r="21325" spans="11:11">
      <c r="K21325"/>
    </row>
    <row r="21326" spans="11:11">
      <c r="K21326"/>
    </row>
    <row r="21327" spans="11:11">
      <c r="K21327"/>
    </row>
    <row r="21328" spans="11:11">
      <c r="K21328"/>
    </row>
    <row r="21329" spans="11:11">
      <c r="K21329"/>
    </row>
    <row r="21330" spans="11:11">
      <c r="K21330"/>
    </row>
    <row r="21331" spans="11:11">
      <c r="K21331"/>
    </row>
    <row r="21332" spans="11:11">
      <c r="K21332"/>
    </row>
    <row r="21333" spans="11:11">
      <c r="K21333"/>
    </row>
    <row r="21334" spans="11:11">
      <c r="K21334"/>
    </row>
    <row r="21335" spans="11:11">
      <c r="K21335"/>
    </row>
    <row r="21336" spans="11:11">
      <c r="K21336"/>
    </row>
    <row r="21337" spans="11:11">
      <c r="K21337"/>
    </row>
    <row r="21338" spans="11:11">
      <c r="K21338"/>
    </row>
    <row r="21339" spans="11:11">
      <c r="K21339"/>
    </row>
    <row r="21340" spans="11:11">
      <c r="K21340"/>
    </row>
    <row r="21341" spans="11:11">
      <c r="K21341"/>
    </row>
    <row r="21342" spans="11:11">
      <c r="K21342"/>
    </row>
    <row r="21343" spans="11:11">
      <c r="K21343"/>
    </row>
    <row r="21344" spans="11:11">
      <c r="K21344"/>
    </row>
    <row r="21345" spans="11:11">
      <c r="K21345"/>
    </row>
    <row r="21346" spans="11:11">
      <c r="K21346"/>
    </row>
    <row r="21347" spans="11:11">
      <c r="K21347"/>
    </row>
    <row r="21348" spans="11:11">
      <c r="K21348"/>
    </row>
    <row r="21349" spans="11:11">
      <c r="K21349"/>
    </row>
    <row r="21350" spans="11:11">
      <c r="K21350"/>
    </row>
    <row r="21351" spans="11:11">
      <c r="K21351"/>
    </row>
    <row r="21352" spans="11:11">
      <c r="K21352"/>
    </row>
    <row r="21353" spans="11:11">
      <c r="K21353"/>
    </row>
    <row r="21354" spans="11:11">
      <c r="K21354"/>
    </row>
    <row r="21355" spans="11:11">
      <c r="K21355"/>
    </row>
    <row r="21356" spans="11:11">
      <c r="K21356"/>
    </row>
    <row r="21357" spans="11:11">
      <c r="K21357"/>
    </row>
    <row r="21358" spans="11:11">
      <c r="K21358"/>
    </row>
    <row r="21359" spans="11:11">
      <c r="K21359"/>
    </row>
    <row r="21360" spans="11:11">
      <c r="K21360"/>
    </row>
    <row r="21361" spans="11:11">
      <c r="K21361"/>
    </row>
    <row r="21362" spans="11:11">
      <c r="K21362"/>
    </row>
    <row r="21363" spans="11:11">
      <c r="K21363"/>
    </row>
    <row r="21364" spans="11:11">
      <c r="K21364"/>
    </row>
    <row r="21365" spans="11:11">
      <c r="K21365"/>
    </row>
    <row r="21366" spans="11:11">
      <c r="K21366"/>
    </row>
    <row r="21367" spans="11:11">
      <c r="K21367"/>
    </row>
    <row r="21368" spans="11:11">
      <c r="K21368"/>
    </row>
    <row r="21369" spans="11:11">
      <c r="K21369"/>
    </row>
    <row r="21370" spans="11:11">
      <c r="K21370"/>
    </row>
    <row r="21371" spans="11:11">
      <c r="K21371"/>
    </row>
    <row r="21372" spans="11:11">
      <c r="K21372"/>
    </row>
    <row r="21373" spans="11:11">
      <c r="K21373"/>
    </row>
    <row r="21374" spans="11:11">
      <c r="K21374"/>
    </row>
    <row r="21375" spans="11:11">
      <c r="K21375"/>
    </row>
    <row r="21376" spans="11:11">
      <c r="K21376"/>
    </row>
    <row r="21377" spans="11:11">
      <c r="K21377"/>
    </row>
    <row r="21378" spans="11:11">
      <c r="K21378"/>
    </row>
    <row r="21379" spans="11:11">
      <c r="K21379"/>
    </row>
    <row r="21380" spans="11:11">
      <c r="K21380"/>
    </row>
    <row r="21381" spans="11:11">
      <c r="K21381"/>
    </row>
    <row r="21382" spans="11:11">
      <c r="K21382"/>
    </row>
    <row r="21383" spans="11:11">
      <c r="K21383"/>
    </row>
    <row r="21384" spans="11:11">
      <c r="K21384"/>
    </row>
    <row r="21385" spans="11:11">
      <c r="K21385"/>
    </row>
    <row r="21386" spans="11:11">
      <c r="K21386"/>
    </row>
    <row r="21387" spans="11:11">
      <c r="K21387"/>
    </row>
    <row r="21388" spans="11:11">
      <c r="K21388"/>
    </row>
    <row r="21389" spans="11:11">
      <c r="K21389"/>
    </row>
    <row r="21390" spans="11:11">
      <c r="K21390"/>
    </row>
    <row r="21391" spans="11:11">
      <c r="K21391"/>
    </row>
    <row r="21392" spans="11:11">
      <c r="K21392"/>
    </row>
    <row r="21393" spans="11:11">
      <c r="K21393"/>
    </row>
    <row r="21394" spans="11:11">
      <c r="K21394"/>
    </row>
    <row r="21395" spans="11:11">
      <c r="K21395"/>
    </row>
    <row r="21396" spans="11:11">
      <c r="K21396"/>
    </row>
    <row r="21397" spans="11:11">
      <c r="K21397"/>
    </row>
    <row r="21398" spans="11:11">
      <c r="K21398"/>
    </row>
    <row r="21399" spans="11:11">
      <c r="K21399"/>
    </row>
    <row r="21400" spans="11:11">
      <c r="K21400"/>
    </row>
    <row r="21401" spans="11:11">
      <c r="K21401"/>
    </row>
    <row r="21402" spans="11:11">
      <c r="K21402"/>
    </row>
    <row r="21403" spans="11:11">
      <c r="K21403"/>
    </row>
    <row r="21404" spans="11:11">
      <c r="K21404"/>
    </row>
    <row r="21405" spans="11:11">
      <c r="K21405"/>
    </row>
    <row r="21406" spans="11:11">
      <c r="K21406"/>
    </row>
    <row r="21407" spans="11:11">
      <c r="K21407"/>
    </row>
    <row r="21408" spans="11:11">
      <c r="K21408"/>
    </row>
    <row r="21409" spans="11:11">
      <c r="K21409"/>
    </row>
    <row r="21410" spans="11:11">
      <c r="K21410"/>
    </row>
    <row r="21411" spans="11:11">
      <c r="K21411"/>
    </row>
    <row r="21412" spans="11:11">
      <c r="K21412"/>
    </row>
    <row r="21413" spans="11:11">
      <c r="K21413"/>
    </row>
    <row r="21414" spans="11:11">
      <c r="K21414"/>
    </row>
    <row r="21415" spans="11:11">
      <c r="K21415"/>
    </row>
    <row r="21416" spans="11:11">
      <c r="K21416"/>
    </row>
    <row r="21417" spans="11:11">
      <c r="K21417"/>
    </row>
    <row r="21418" spans="11:11">
      <c r="K21418"/>
    </row>
    <row r="21419" spans="11:11">
      <c r="K21419"/>
    </row>
    <row r="21420" spans="11:11">
      <c r="K21420"/>
    </row>
    <row r="21421" spans="11:11">
      <c r="K21421"/>
    </row>
    <row r="21422" spans="11:11">
      <c r="K21422"/>
    </row>
    <row r="21423" spans="11:11">
      <c r="K21423"/>
    </row>
    <row r="21424" spans="11:11">
      <c r="K21424"/>
    </row>
    <row r="21425" spans="11:11">
      <c r="K21425"/>
    </row>
    <row r="21426" spans="11:11">
      <c r="K21426"/>
    </row>
    <row r="21427" spans="11:11">
      <c r="K21427"/>
    </row>
    <row r="21428" spans="11:11">
      <c r="K21428"/>
    </row>
    <row r="21429" spans="11:11">
      <c r="K21429"/>
    </row>
    <row r="21430" spans="11:11">
      <c r="K21430"/>
    </row>
    <row r="21431" spans="11:11">
      <c r="K21431"/>
    </row>
    <row r="21432" spans="11:11">
      <c r="K21432"/>
    </row>
    <row r="21433" spans="11:11">
      <c r="K21433"/>
    </row>
    <row r="21434" spans="11:11">
      <c r="K21434"/>
    </row>
    <row r="21435" spans="11:11">
      <c r="K21435"/>
    </row>
    <row r="21436" spans="11:11">
      <c r="K21436"/>
    </row>
    <row r="21437" spans="11:11">
      <c r="K21437"/>
    </row>
    <row r="21438" spans="11:11">
      <c r="K21438"/>
    </row>
    <row r="21439" spans="11:11">
      <c r="K21439"/>
    </row>
    <row r="21440" spans="11:11">
      <c r="K21440"/>
    </row>
    <row r="21441" spans="11:11">
      <c r="K21441"/>
    </row>
    <row r="21442" spans="11:11">
      <c r="K21442"/>
    </row>
    <row r="21443" spans="11:11">
      <c r="K21443"/>
    </row>
    <row r="21444" spans="11:11">
      <c r="K21444"/>
    </row>
    <row r="21445" spans="11:11">
      <c r="K21445"/>
    </row>
    <row r="21446" spans="11:11">
      <c r="K21446"/>
    </row>
    <row r="21447" spans="11:11">
      <c r="K21447"/>
    </row>
    <row r="21448" spans="11:11">
      <c r="K21448"/>
    </row>
    <row r="21449" spans="11:11">
      <c r="K21449"/>
    </row>
    <row r="21450" spans="11:11">
      <c r="K21450"/>
    </row>
    <row r="21451" spans="11:11">
      <c r="K21451"/>
    </row>
    <row r="21452" spans="11:11">
      <c r="K21452"/>
    </row>
    <row r="21453" spans="11:11">
      <c r="K21453"/>
    </row>
    <row r="21454" spans="11:11">
      <c r="K21454"/>
    </row>
    <row r="21455" spans="11:11">
      <c r="K21455"/>
    </row>
    <row r="21456" spans="11:11">
      <c r="K21456"/>
    </row>
    <row r="21457" spans="11:11">
      <c r="K21457"/>
    </row>
    <row r="21458" spans="11:11">
      <c r="K21458"/>
    </row>
    <row r="21459" spans="11:11">
      <c r="K21459"/>
    </row>
    <row r="21460" spans="11:11">
      <c r="K21460"/>
    </row>
    <row r="21461" spans="11:11">
      <c r="K21461"/>
    </row>
    <row r="21462" spans="11:11">
      <c r="K21462"/>
    </row>
    <row r="21463" spans="11:11">
      <c r="K21463"/>
    </row>
    <row r="21464" spans="11:11">
      <c r="K21464"/>
    </row>
    <row r="21465" spans="11:11">
      <c r="K21465"/>
    </row>
    <row r="21466" spans="11:11">
      <c r="K21466"/>
    </row>
    <row r="21467" spans="11:11">
      <c r="K21467"/>
    </row>
    <row r="21468" spans="11:11">
      <c r="K21468"/>
    </row>
    <row r="21469" spans="11:11">
      <c r="K21469"/>
    </row>
    <row r="21470" spans="11:11">
      <c r="K21470"/>
    </row>
    <row r="21471" spans="11:11">
      <c r="K21471"/>
    </row>
    <row r="21472" spans="11:11">
      <c r="K21472"/>
    </row>
    <row r="21473" spans="11:11">
      <c r="K21473"/>
    </row>
    <row r="21474" spans="11:11">
      <c r="K21474"/>
    </row>
    <row r="21475" spans="11:11">
      <c r="K21475"/>
    </row>
    <row r="21476" spans="11:11">
      <c r="K21476"/>
    </row>
    <row r="21477" spans="11:11">
      <c r="K21477"/>
    </row>
    <row r="21478" spans="11:11">
      <c r="K21478"/>
    </row>
    <row r="21479" spans="11:11">
      <c r="K21479"/>
    </row>
    <row r="21480" spans="11:11">
      <c r="K21480"/>
    </row>
    <row r="21481" spans="11:11">
      <c r="K21481"/>
    </row>
    <row r="21482" spans="11:11">
      <c r="K21482"/>
    </row>
    <row r="21483" spans="11:11">
      <c r="K21483"/>
    </row>
    <row r="21484" spans="11:11">
      <c r="K21484"/>
    </row>
    <row r="21485" spans="11:11">
      <c r="K21485"/>
    </row>
    <row r="21486" spans="11:11">
      <c r="K21486"/>
    </row>
    <row r="21487" spans="11:11">
      <c r="K21487"/>
    </row>
    <row r="21488" spans="11:11">
      <c r="K21488"/>
    </row>
    <row r="21489" spans="11:11">
      <c r="K21489"/>
    </row>
    <row r="21490" spans="11:11">
      <c r="K21490"/>
    </row>
    <row r="21491" spans="11:11">
      <c r="K21491"/>
    </row>
    <row r="21492" spans="11:11">
      <c r="K21492"/>
    </row>
    <row r="21493" spans="11:11">
      <c r="K21493"/>
    </row>
    <row r="21494" spans="11:11">
      <c r="K21494"/>
    </row>
    <row r="21495" spans="11:11">
      <c r="K21495"/>
    </row>
    <row r="21496" spans="11:11">
      <c r="K21496"/>
    </row>
    <row r="21497" spans="11:11">
      <c r="K21497"/>
    </row>
    <row r="21498" spans="11:11">
      <c r="K21498"/>
    </row>
    <row r="21499" spans="11:11">
      <c r="K21499"/>
    </row>
    <row r="21500" spans="11:11">
      <c r="K21500"/>
    </row>
    <row r="21501" spans="11:11">
      <c r="K21501"/>
    </row>
    <row r="21502" spans="11:11">
      <c r="K21502"/>
    </row>
    <row r="21503" spans="11:11">
      <c r="K21503"/>
    </row>
    <row r="21504" spans="11:11">
      <c r="K21504"/>
    </row>
    <row r="21505" spans="11:11">
      <c r="K21505"/>
    </row>
    <row r="21506" spans="11:11">
      <c r="K21506"/>
    </row>
    <row r="21507" spans="11:11">
      <c r="K21507"/>
    </row>
    <row r="21508" spans="11:11">
      <c r="K21508"/>
    </row>
    <row r="21509" spans="11:11">
      <c r="K21509"/>
    </row>
    <row r="21510" spans="11:11">
      <c r="K21510"/>
    </row>
    <row r="21511" spans="11:11">
      <c r="K21511"/>
    </row>
    <row r="21512" spans="11:11">
      <c r="K21512"/>
    </row>
    <row r="21513" spans="11:11">
      <c r="K21513"/>
    </row>
    <row r="21514" spans="11:11">
      <c r="K21514"/>
    </row>
    <row r="21515" spans="11:11">
      <c r="K21515"/>
    </row>
    <row r="21516" spans="11:11">
      <c r="K21516"/>
    </row>
    <row r="21517" spans="11:11">
      <c r="K21517"/>
    </row>
    <row r="21518" spans="11:11">
      <c r="K21518"/>
    </row>
    <row r="21519" spans="11:11">
      <c r="K21519"/>
    </row>
    <row r="21520" spans="11:11">
      <c r="K21520"/>
    </row>
    <row r="21521" spans="11:11">
      <c r="K21521"/>
    </row>
    <row r="21522" spans="11:11">
      <c r="K21522"/>
    </row>
    <row r="21523" spans="11:11">
      <c r="K21523"/>
    </row>
    <row r="21524" spans="11:11">
      <c r="K21524"/>
    </row>
    <row r="21525" spans="11:11">
      <c r="K21525"/>
    </row>
    <row r="21526" spans="11:11">
      <c r="K21526"/>
    </row>
    <row r="21527" spans="11:11">
      <c r="K21527"/>
    </row>
    <row r="21528" spans="11:11">
      <c r="K21528"/>
    </row>
    <row r="21529" spans="11:11">
      <c r="K21529"/>
    </row>
    <row r="21530" spans="11:11">
      <c r="K21530"/>
    </row>
    <row r="21531" spans="11:11">
      <c r="K21531"/>
    </row>
    <row r="21532" spans="11:11">
      <c r="K21532"/>
    </row>
    <row r="21533" spans="11:11">
      <c r="K21533"/>
    </row>
    <row r="21534" spans="11:11">
      <c r="K21534"/>
    </row>
    <row r="21535" spans="11:11">
      <c r="K21535"/>
    </row>
    <row r="21536" spans="11:11">
      <c r="K21536"/>
    </row>
    <row r="21537" spans="11:11">
      <c r="K21537"/>
    </row>
    <row r="21538" spans="11:11">
      <c r="K21538"/>
    </row>
    <row r="21539" spans="11:11">
      <c r="K21539"/>
    </row>
    <row r="21540" spans="11:11">
      <c r="K21540"/>
    </row>
    <row r="21541" spans="11:11">
      <c r="K21541"/>
    </row>
    <row r="21542" spans="11:11">
      <c r="K21542"/>
    </row>
    <row r="21543" spans="11:11">
      <c r="K21543"/>
    </row>
    <row r="21544" spans="11:11">
      <c r="K21544"/>
    </row>
    <row r="21545" spans="11:11">
      <c r="K21545"/>
    </row>
    <row r="21546" spans="11:11">
      <c r="K21546"/>
    </row>
    <row r="21547" spans="11:11">
      <c r="K21547"/>
    </row>
    <row r="21548" spans="11:11">
      <c r="K21548"/>
    </row>
    <row r="21549" spans="11:11">
      <c r="K21549"/>
    </row>
    <row r="21550" spans="11:11">
      <c r="K21550"/>
    </row>
    <row r="21551" spans="11:11">
      <c r="K21551"/>
    </row>
    <row r="21552" spans="11:11">
      <c r="K21552"/>
    </row>
    <row r="21553" spans="11:11">
      <c r="K21553"/>
    </row>
    <row r="21554" spans="11:11">
      <c r="K21554"/>
    </row>
    <row r="21555" spans="11:11">
      <c r="K21555"/>
    </row>
    <row r="21556" spans="11:11">
      <c r="K21556"/>
    </row>
    <row r="21557" spans="11:11">
      <c r="K21557"/>
    </row>
    <row r="21558" spans="11:11">
      <c r="K21558"/>
    </row>
    <row r="21559" spans="11:11">
      <c r="K21559"/>
    </row>
    <row r="21560" spans="11:11">
      <c r="K21560"/>
    </row>
    <row r="21561" spans="11:11">
      <c r="K21561"/>
    </row>
    <row r="21562" spans="11:11">
      <c r="K21562"/>
    </row>
    <row r="21563" spans="11:11">
      <c r="K21563"/>
    </row>
    <row r="21564" spans="11:11">
      <c r="K21564"/>
    </row>
    <row r="21565" spans="11:11">
      <c r="K21565"/>
    </row>
    <row r="21566" spans="11:11">
      <c r="K21566"/>
    </row>
    <row r="21567" spans="11:11">
      <c r="K21567"/>
    </row>
    <row r="21568" spans="11:11">
      <c r="K21568"/>
    </row>
    <row r="21569" spans="11:11">
      <c r="K21569"/>
    </row>
    <row r="21570" spans="11:11">
      <c r="K21570"/>
    </row>
    <row r="21571" spans="11:11">
      <c r="K21571"/>
    </row>
    <row r="21572" spans="11:11">
      <c r="K21572"/>
    </row>
    <row r="21573" spans="11:11">
      <c r="K21573"/>
    </row>
    <row r="21574" spans="11:11">
      <c r="K21574"/>
    </row>
    <row r="21575" spans="11:11">
      <c r="K21575"/>
    </row>
    <row r="21576" spans="11:11">
      <c r="K21576"/>
    </row>
    <row r="21577" spans="11:11">
      <c r="K21577"/>
    </row>
    <row r="21578" spans="11:11">
      <c r="K21578"/>
    </row>
    <row r="21579" spans="11:11">
      <c r="K21579"/>
    </row>
    <row r="21580" spans="11:11">
      <c r="K21580"/>
    </row>
    <row r="21581" spans="11:11">
      <c r="K21581"/>
    </row>
    <row r="21582" spans="11:11">
      <c r="K21582"/>
    </row>
    <row r="21583" spans="11:11">
      <c r="K21583"/>
    </row>
    <row r="21584" spans="11:11">
      <c r="K21584"/>
    </row>
    <row r="21585" spans="11:11">
      <c r="K21585"/>
    </row>
    <row r="21586" spans="11:11">
      <c r="K21586"/>
    </row>
    <row r="21587" spans="11:11">
      <c r="K21587"/>
    </row>
    <row r="21588" spans="11:11">
      <c r="K21588"/>
    </row>
    <row r="21589" spans="11:11">
      <c r="K21589"/>
    </row>
    <row r="21590" spans="11:11">
      <c r="K21590"/>
    </row>
    <row r="21591" spans="11:11">
      <c r="K21591"/>
    </row>
    <row r="21592" spans="11:11">
      <c r="K21592"/>
    </row>
    <row r="21593" spans="11:11">
      <c r="K21593"/>
    </row>
    <row r="21594" spans="11:11">
      <c r="K21594"/>
    </row>
    <row r="21595" spans="11:11">
      <c r="K21595"/>
    </row>
    <row r="21596" spans="11:11">
      <c r="K21596"/>
    </row>
    <row r="21597" spans="11:11">
      <c r="K21597"/>
    </row>
    <row r="21598" spans="11:11">
      <c r="K21598"/>
    </row>
    <row r="21599" spans="11:11">
      <c r="K21599"/>
    </row>
    <row r="21600" spans="11:11">
      <c r="K21600"/>
    </row>
    <row r="21601" spans="11:11">
      <c r="K21601"/>
    </row>
    <row r="21602" spans="11:11">
      <c r="K21602"/>
    </row>
    <row r="21603" spans="11:11">
      <c r="K21603"/>
    </row>
    <row r="21604" spans="11:11">
      <c r="K21604"/>
    </row>
    <row r="21605" spans="11:11">
      <c r="K21605"/>
    </row>
    <row r="21606" spans="11:11">
      <c r="K21606"/>
    </row>
    <row r="21607" spans="11:11">
      <c r="K21607"/>
    </row>
    <row r="21608" spans="11:11">
      <c r="K21608"/>
    </row>
    <row r="21609" spans="11:11">
      <c r="K21609"/>
    </row>
    <row r="21610" spans="11:11">
      <c r="K21610"/>
    </row>
    <row r="21611" spans="11:11">
      <c r="K21611"/>
    </row>
    <row r="21612" spans="11:11">
      <c r="K21612"/>
    </row>
    <row r="21613" spans="11:11">
      <c r="K21613"/>
    </row>
    <row r="21614" spans="11:11">
      <c r="K21614"/>
    </row>
    <row r="21615" spans="11:11">
      <c r="K21615"/>
    </row>
    <row r="21616" spans="11:11">
      <c r="K21616"/>
    </row>
    <row r="21617" spans="11:11">
      <c r="K21617"/>
    </row>
    <row r="21618" spans="11:11">
      <c r="K21618"/>
    </row>
    <row r="21619" spans="11:11">
      <c r="K21619"/>
    </row>
    <row r="21620" spans="11:11">
      <c r="K21620"/>
    </row>
    <row r="21621" spans="11:11">
      <c r="K21621"/>
    </row>
    <row r="21622" spans="11:11">
      <c r="K21622"/>
    </row>
    <row r="21623" spans="11:11">
      <c r="K21623"/>
    </row>
    <row r="21624" spans="11:11">
      <c r="K21624"/>
    </row>
    <row r="21625" spans="11:11">
      <c r="K21625"/>
    </row>
    <row r="21626" spans="11:11">
      <c r="K21626"/>
    </row>
    <row r="21627" spans="11:11">
      <c r="K21627"/>
    </row>
    <row r="21628" spans="11:11">
      <c r="K21628"/>
    </row>
    <row r="21629" spans="11:11">
      <c r="K21629"/>
    </row>
    <row r="21630" spans="11:11">
      <c r="K21630"/>
    </row>
    <row r="21631" spans="11:11">
      <c r="K21631"/>
    </row>
    <row r="21632" spans="11:11">
      <c r="K21632"/>
    </row>
    <row r="21633" spans="11:11">
      <c r="K21633"/>
    </row>
    <row r="21634" spans="11:11">
      <c r="K21634"/>
    </row>
    <row r="21635" spans="11:11">
      <c r="K21635"/>
    </row>
    <row r="21636" spans="11:11">
      <c r="K21636"/>
    </row>
    <row r="21637" spans="11:11">
      <c r="K21637"/>
    </row>
    <row r="21638" spans="11:11">
      <c r="K21638"/>
    </row>
    <row r="21639" spans="11:11">
      <c r="K21639"/>
    </row>
    <row r="21640" spans="11:11">
      <c r="K21640"/>
    </row>
    <row r="21641" spans="11:11">
      <c r="K21641"/>
    </row>
    <row r="21642" spans="11:11">
      <c r="K21642"/>
    </row>
    <row r="21643" spans="11:11">
      <c r="K21643"/>
    </row>
    <row r="21644" spans="11:11">
      <c r="K21644"/>
    </row>
    <row r="21645" spans="11:11">
      <c r="K21645"/>
    </row>
    <row r="21646" spans="11:11">
      <c r="K21646"/>
    </row>
    <row r="21647" spans="11:11">
      <c r="K21647"/>
    </row>
    <row r="21648" spans="11:11">
      <c r="K21648"/>
    </row>
    <row r="21649" spans="11:11">
      <c r="K21649"/>
    </row>
    <row r="21650" spans="11:11">
      <c r="K21650"/>
    </row>
    <row r="21651" spans="11:11">
      <c r="K21651"/>
    </row>
    <row r="21652" spans="11:11">
      <c r="K21652"/>
    </row>
    <row r="21653" spans="11:11">
      <c r="K21653"/>
    </row>
    <row r="21654" spans="11:11">
      <c r="K21654"/>
    </row>
    <row r="21655" spans="11:11">
      <c r="K21655"/>
    </row>
    <row r="21656" spans="11:11">
      <c r="K21656"/>
    </row>
    <row r="21657" spans="11:11">
      <c r="K21657"/>
    </row>
    <row r="21658" spans="11:11">
      <c r="K21658"/>
    </row>
    <row r="21659" spans="11:11">
      <c r="K21659"/>
    </row>
    <row r="21660" spans="11:11">
      <c r="K21660"/>
    </row>
    <row r="21661" spans="11:11">
      <c r="K21661"/>
    </row>
    <row r="21662" spans="11:11">
      <c r="K21662"/>
    </row>
    <row r="21663" spans="11:11">
      <c r="K21663"/>
    </row>
    <row r="21664" spans="11:11">
      <c r="K21664"/>
    </row>
    <row r="21665" spans="11:11">
      <c r="K21665"/>
    </row>
    <row r="21666" spans="11:11">
      <c r="K21666"/>
    </row>
    <row r="21667" spans="11:11">
      <c r="K21667"/>
    </row>
    <row r="21668" spans="11:11">
      <c r="K21668"/>
    </row>
    <row r="21669" spans="11:11">
      <c r="K21669"/>
    </row>
    <row r="21670" spans="11:11">
      <c r="K21670"/>
    </row>
    <row r="21671" spans="11:11">
      <c r="K21671"/>
    </row>
    <row r="21672" spans="11:11">
      <c r="K21672"/>
    </row>
    <row r="21673" spans="11:11">
      <c r="K21673"/>
    </row>
    <row r="21674" spans="11:11">
      <c r="K21674"/>
    </row>
    <row r="21675" spans="11:11">
      <c r="K21675"/>
    </row>
    <row r="21676" spans="11:11">
      <c r="K21676"/>
    </row>
    <row r="21677" spans="11:11">
      <c r="K21677"/>
    </row>
    <row r="21678" spans="11:11">
      <c r="K21678"/>
    </row>
    <row r="21679" spans="11:11">
      <c r="K21679"/>
    </row>
    <row r="21680" spans="11:11">
      <c r="K21680"/>
    </row>
    <row r="21681" spans="11:11">
      <c r="K21681"/>
    </row>
    <row r="21682" spans="11:11">
      <c r="K21682"/>
    </row>
    <row r="21683" spans="11:11">
      <c r="K21683"/>
    </row>
    <row r="21684" spans="11:11">
      <c r="K21684"/>
    </row>
    <row r="21685" spans="11:11">
      <c r="K21685"/>
    </row>
    <row r="21686" spans="11:11">
      <c r="K21686"/>
    </row>
    <row r="21687" spans="11:11">
      <c r="K21687"/>
    </row>
    <row r="21688" spans="11:11">
      <c r="K21688"/>
    </row>
    <row r="21689" spans="11:11">
      <c r="K21689"/>
    </row>
    <row r="21690" spans="11:11">
      <c r="K21690"/>
    </row>
    <row r="21691" spans="11:11">
      <c r="K21691"/>
    </row>
    <row r="21692" spans="11:11">
      <c r="K21692"/>
    </row>
    <row r="21693" spans="11:11">
      <c r="K21693"/>
    </row>
    <row r="21694" spans="11:11">
      <c r="K21694"/>
    </row>
    <row r="21695" spans="11:11">
      <c r="K21695"/>
    </row>
    <row r="21696" spans="11:11">
      <c r="K21696"/>
    </row>
    <row r="21697" spans="11:11">
      <c r="K21697"/>
    </row>
    <row r="21698" spans="11:11">
      <c r="K21698"/>
    </row>
    <row r="21699" spans="11:11">
      <c r="K21699"/>
    </row>
    <row r="21700" spans="11:11">
      <c r="K21700"/>
    </row>
    <row r="21701" spans="11:11">
      <c r="K21701"/>
    </row>
    <row r="21702" spans="11:11">
      <c r="K21702"/>
    </row>
    <row r="21703" spans="11:11">
      <c r="K21703"/>
    </row>
    <row r="21704" spans="11:11">
      <c r="K21704"/>
    </row>
    <row r="21705" spans="11:11">
      <c r="K21705"/>
    </row>
    <row r="21706" spans="11:11">
      <c r="K21706"/>
    </row>
    <row r="21707" spans="11:11">
      <c r="K21707"/>
    </row>
    <row r="21708" spans="11:11">
      <c r="K21708"/>
    </row>
    <row r="21709" spans="11:11">
      <c r="K21709"/>
    </row>
    <row r="21710" spans="11:11">
      <c r="K21710"/>
    </row>
    <row r="21711" spans="11:11">
      <c r="K21711"/>
    </row>
    <row r="21712" spans="11:11">
      <c r="K21712"/>
    </row>
    <row r="21713" spans="11:11">
      <c r="K21713"/>
    </row>
    <row r="21714" spans="11:11">
      <c r="K21714"/>
    </row>
    <row r="21715" spans="11:11">
      <c r="K21715"/>
    </row>
    <row r="21716" spans="11:11">
      <c r="K21716"/>
    </row>
    <row r="21717" spans="11:11">
      <c r="K21717"/>
    </row>
    <row r="21718" spans="11:11">
      <c r="K21718"/>
    </row>
    <row r="21719" spans="11:11">
      <c r="K21719"/>
    </row>
    <row r="21720" spans="11:11">
      <c r="K21720"/>
    </row>
    <row r="21721" spans="11:11">
      <c r="K21721"/>
    </row>
    <row r="21722" spans="11:11">
      <c r="K21722"/>
    </row>
    <row r="21723" spans="11:11">
      <c r="K21723"/>
    </row>
    <row r="21724" spans="11:11">
      <c r="K21724"/>
    </row>
    <row r="21725" spans="11:11">
      <c r="K21725"/>
    </row>
    <row r="21726" spans="11:11">
      <c r="K21726"/>
    </row>
    <row r="21727" spans="11:11">
      <c r="K21727"/>
    </row>
    <row r="21728" spans="11:11">
      <c r="K21728"/>
    </row>
    <row r="21729" spans="11:11">
      <c r="K21729"/>
    </row>
    <row r="21730" spans="11:11">
      <c r="K21730"/>
    </row>
    <row r="21731" spans="11:11">
      <c r="K21731"/>
    </row>
    <row r="21732" spans="11:11">
      <c r="K21732"/>
    </row>
    <row r="21733" spans="11:11">
      <c r="K21733"/>
    </row>
    <row r="21734" spans="11:11">
      <c r="K21734"/>
    </row>
    <row r="21735" spans="11:11">
      <c r="K21735"/>
    </row>
    <row r="21736" spans="11:11">
      <c r="K21736"/>
    </row>
    <row r="21737" spans="11:11">
      <c r="K21737"/>
    </row>
    <row r="21738" spans="11:11">
      <c r="K21738"/>
    </row>
    <row r="21739" spans="11:11">
      <c r="K21739"/>
    </row>
    <row r="21740" spans="11:11">
      <c r="K21740"/>
    </row>
    <row r="21741" spans="11:11">
      <c r="K21741"/>
    </row>
    <row r="21742" spans="11:11">
      <c r="K21742"/>
    </row>
    <row r="21743" spans="11:11">
      <c r="K21743"/>
    </row>
    <row r="21744" spans="11:11">
      <c r="K21744"/>
    </row>
    <row r="21745" spans="11:11">
      <c r="K21745"/>
    </row>
    <row r="21746" spans="11:11">
      <c r="K21746"/>
    </row>
    <row r="21747" spans="11:11">
      <c r="K21747"/>
    </row>
    <row r="21748" spans="11:11">
      <c r="K21748"/>
    </row>
    <row r="21749" spans="11:11">
      <c r="K21749"/>
    </row>
    <row r="21750" spans="11:11">
      <c r="K21750"/>
    </row>
    <row r="21751" spans="11:11">
      <c r="K21751"/>
    </row>
    <row r="21752" spans="11:11">
      <c r="K21752"/>
    </row>
    <row r="21753" spans="11:11">
      <c r="K21753"/>
    </row>
    <row r="21754" spans="11:11">
      <c r="K21754"/>
    </row>
    <row r="21755" spans="11:11">
      <c r="K21755"/>
    </row>
    <row r="21756" spans="11:11">
      <c r="K21756"/>
    </row>
    <row r="21757" spans="11:11">
      <c r="K21757"/>
    </row>
    <row r="21758" spans="11:11">
      <c r="K21758"/>
    </row>
    <row r="21759" spans="11:11">
      <c r="K21759"/>
    </row>
    <row r="21760" spans="11:11">
      <c r="K21760"/>
    </row>
    <row r="21761" spans="11:11">
      <c r="K21761"/>
    </row>
    <row r="21762" spans="11:11">
      <c r="K21762"/>
    </row>
    <row r="21763" spans="11:11">
      <c r="K21763"/>
    </row>
    <row r="21764" spans="11:11">
      <c r="K21764"/>
    </row>
    <row r="21765" spans="11:11">
      <c r="K21765"/>
    </row>
    <row r="21766" spans="11:11">
      <c r="K21766"/>
    </row>
    <row r="21767" spans="11:11">
      <c r="K21767"/>
    </row>
    <row r="21768" spans="11:11">
      <c r="K21768"/>
    </row>
    <row r="21769" spans="11:11">
      <c r="K21769"/>
    </row>
    <row r="21770" spans="11:11">
      <c r="K21770"/>
    </row>
    <row r="21771" spans="11:11">
      <c r="K21771"/>
    </row>
    <row r="21772" spans="11:11">
      <c r="K21772"/>
    </row>
    <row r="21773" spans="11:11">
      <c r="K21773"/>
    </row>
    <row r="21774" spans="11:11">
      <c r="K21774"/>
    </row>
    <row r="21775" spans="11:11">
      <c r="K21775"/>
    </row>
    <row r="21776" spans="11:11">
      <c r="K21776"/>
    </row>
    <row r="21777" spans="11:11">
      <c r="K21777"/>
    </row>
    <row r="21778" spans="11:11">
      <c r="K21778"/>
    </row>
    <row r="21779" spans="11:11">
      <c r="K21779"/>
    </row>
    <row r="21780" spans="11:11">
      <c r="K21780"/>
    </row>
    <row r="21781" spans="11:11">
      <c r="K21781"/>
    </row>
    <row r="21782" spans="11:11">
      <c r="K21782"/>
    </row>
    <row r="21783" spans="11:11">
      <c r="K21783"/>
    </row>
    <row r="21784" spans="11:11">
      <c r="K21784"/>
    </row>
    <row r="21785" spans="11:11">
      <c r="K21785"/>
    </row>
    <row r="21786" spans="11:11">
      <c r="K21786"/>
    </row>
    <row r="21787" spans="11:11">
      <c r="K21787"/>
    </row>
    <row r="21788" spans="11:11">
      <c r="K21788"/>
    </row>
    <row r="21789" spans="11:11">
      <c r="K21789"/>
    </row>
    <row r="21790" spans="11:11">
      <c r="K21790"/>
    </row>
    <row r="21791" spans="11:11">
      <c r="K21791"/>
    </row>
    <row r="21792" spans="11:11">
      <c r="K21792"/>
    </row>
    <row r="21793" spans="11:11">
      <c r="K21793"/>
    </row>
    <row r="21794" spans="11:11">
      <c r="K21794"/>
    </row>
    <row r="21795" spans="11:11">
      <c r="K21795"/>
    </row>
    <row r="21796" spans="11:11">
      <c r="K21796"/>
    </row>
    <row r="21797" spans="11:11">
      <c r="K21797"/>
    </row>
    <row r="21798" spans="11:11">
      <c r="K21798"/>
    </row>
    <row r="21799" spans="11:11">
      <c r="K21799"/>
    </row>
    <row r="21800" spans="11:11">
      <c r="K21800"/>
    </row>
    <row r="21801" spans="11:11">
      <c r="K21801"/>
    </row>
    <row r="21802" spans="11:11">
      <c r="K21802"/>
    </row>
    <row r="21803" spans="11:11">
      <c r="K21803"/>
    </row>
    <row r="21804" spans="11:11">
      <c r="K21804"/>
    </row>
    <row r="21805" spans="11:11">
      <c r="K21805"/>
    </row>
    <row r="21806" spans="11:11">
      <c r="K21806"/>
    </row>
    <row r="21807" spans="11:11">
      <c r="K21807"/>
    </row>
    <row r="21808" spans="11:11">
      <c r="K21808"/>
    </row>
    <row r="21809" spans="11:11">
      <c r="K21809"/>
    </row>
    <row r="21810" spans="11:11">
      <c r="K21810"/>
    </row>
    <row r="21811" spans="11:11">
      <c r="K21811"/>
    </row>
    <row r="21812" spans="11:11">
      <c r="K21812"/>
    </row>
    <row r="21813" spans="11:11">
      <c r="K21813"/>
    </row>
    <row r="21814" spans="11:11">
      <c r="K21814"/>
    </row>
    <row r="21815" spans="11:11">
      <c r="K21815"/>
    </row>
    <row r="21816" spans="11:11">
      <c r="K21816"/>
    </row>
    <row r="21817" spans="11:11">
      <c r="K21817"/>
    </row>
    <row r="21818" spans="11:11">
      <c r="K21818"/>
    </row>
    <row r="21819" spans="11:11">
      <c r="K21819"/>
    </row>
    <row r="21820" spans="11:11">
      <c r="K21820"/>
    </row>
    <row r="21821" spans="11:11">
      <c r="K21821"/>
    </row>
    <row r="21822" spans="11:11">
      <c r="K21822"/>
    </row>
    <row r="21823" spans="11:11">
      <c r="K21823"/>
    </row>
    <row r="21824" spans="11:11">
      <c r="K21824"/>
    </row>
    <row r="21825" spans="11:11">
      <c r="K21825"/>
    </row>
    <row r="21826" spans="11:11">
      <c r="K21826"/>
    </row>
    <row r="21827" spans="11:11">
      <c r="K21827"/>
    </row>
    <row r="21828" spans="11:11">
      <c r="K21828"/>
    </row>
    <row r="21829" spans="11:11">
      <c r="K21829"/>
    </row>
    <row r="21830" spans="11:11">
      <c r="K21830"/>
    </row>
    <row r="21831" spans="11:11">
      <c r="K21831"/>
    </row>
    <row r="21832" spans="11:11">
      <c r="K21832"/>
    </row>
    <row r="21833" spans="11:11">
      <c r="K21833"/>
    </row>
    <row r="21834" spans="11:11">
      <c r="K21834"/>
    </row>
    <row r="21835" spans="11:11">
      <c r="K21835"/>
    </row>
    <row r="21836" spans="11:11">
      <c r="K21836"/>
    </row>
    <row r="21837" spans="11:11">
      <c r="K21837"/>
    </row>
    <row r="21838" spans="11:11">
      <c r="K21838"/>
    </row>
    <row r="21839" spans="11:11">
      <c r="K21839"/>
    </row>
    <row r="21840" spans="11:11">
      <c r="K21840"/>
    </row>
    <row r="21841" spans="11:11">
      <c r="K21841"/>
    </row>
    <row r="21842" spans="11:11">
      <c r="K21842"/>
    </row>
    <row r="21843" spans="11:11">
      <c r="K21843"/>
    </row>
    <row r="21844" spans="11:11">
      <c r="K21844"/>
    </row>
    <row r="21845" spans="11:11">
      <c r="K21845"/>
    </row>
    <row r="21846" spans="11:11">
      <c r="K21846"/>
    </row>
    <row r="21847" spans="11:11">
      <c r="K21847"/>
    </row>
    <row r="21848" spans="11:11">
      <c r="K21848"/>
    </row>
    <row r="21849" spans="11:11">
      <c r="K21849"/>
    </row>
    <row r="21850" spans="11:11">
      <c r="K21850"/>
    </row>
    <row r="21851" spans="11:11">
      <c r="K21851"/>
    </row>
    <row r="21852" spans="11:11">
      <c r="K21852"/>
    </row>
    <row r="21853" spans="11:11">
      <c r="K21853"/>
    </row>
    <row r="21854" spans="11:11">
      <c r="K21854"/>
    </row>
    <row r="21855" spans="11:11">
      <c r="K21855"/>
    </row>
    <row r="21856" spans="11:11">
      <c r="K21856"/>
    </row>
    <row r="21857" spans="11:11">
      <c r="K21857"/>
    </row>
    <row r="21858" spans="11:11">
      <c r="K21858"/>
    </row>
    <row r="21859" spans="11:11">
      <c r="K21859"/>
    </row>
    <row r="21860" spans="11:11">
      <c r="K21860"/>
    </row>
    <row r="21861" spans="11:11">
      <c r="K21861"/>
    </row>
    <row r="21862" spans="11:11">
      <c r="K21862"/>
    </row>
    <row r="21863" spans="11:11">
      <c r="K21863"/>
    </row>
    <row r="21864" spans="11:11">
      <c r="K21864"/>
    </row>
    <row r="21865" spans="11:11">
      <c r="K21865"/>
    </row>
    <row r="21866" spans="11:11">
      <c r="K21866"/>
    </row>
    <row r="21867" spans="11:11">
      <c r="K21867"/>
    </row>
    <row r="21868" spans="11:11">
      <c r="K21868"/>
    </row>
    <row r="21869" spans="11:11">
      <c r="K21869"/>
    </row>
    <row r="21870" spans="11:11">
      <c r="K21870"/>
    </row>
    <row r="21871" spans="11:11">
      <c r="K21871"/>
    </row>
    <row r="21872" spans="11:11">
      <c r="K21872"/>
    </row>
    <row r="21873" spans="11:11">
      <c r="K21873"/>
    </row>
    <row r="21874" spans="11:11">
      <c r="K21874"/>
    </row>
    <row r="21875" spans="11:11">
      <c r="K21875"/>
    </row>
    <row r="21876" spans="11:11">
      <c r="K21876"/>
    </row>
    <row r="21877" spans="11:11">
      <c r="K21877"/>
    </row>
    <row r="21878" spans="11:11">
      <c r="K21878"/>
    </row>
    <row r="21879" spans="11:11">
      <c r="K21879"/>
    </row>
    <row r="21880" spans="11:11">
      <c r="K21880"/>
    </row>
    <row r="21881" spans="11:11">
      <c r="K21881"/>
    </row>
    <row r="21882" spans="11:11">
      <c r="K21882"/>
    </row>
    <row r="21883" spans="11:11">
      <c r="K21883"/>
    </row>
    <row r="21884" spans="11:11">
      <c r="K21884"/>
    </row>
    <row r="21885" spans="11:11">
      <c r="K21885"/>
    </row>
    <row r="21886" spans="11:11">
      <c r="K21886"/>
    </row>
    <row r="21887" spans="11:11">
      <c r="K21887"/>
    </row>
    <row r="21888" spans="11:11">
      <c r="K21888"/>
    </row>
    <row r="21889" spans="11:11">
      <c r="K21889"/>
    </row>
    <row r="21890" spans="11:11">
      <c r="K21890"/>
    </row>
    <row r="21891" spans="11:11">
      <c r="K21891"/>
    </row>
    <row r="21892" spans="11:11">
      <c r="K21892"/>
    </row>
    <row r="21893" spans="11:11">
      <c r="K21893"/>
    </row>
    <row r="21894" spans="11:11">
      <c r="K21894"/>
    </row>
    <row r="21895" spans="11:11">
      <c r="K21895"/>
    </row>
    <row r="21896" spans="11:11">
      <c r="K21896"/>
    </row>
    <row r="21897" spans="11:11">
      <c r="K21897"/>
    </row>
    <row r="21898" spans="11:11">
      <c r="K21898"/>
    </row>
    <row r="21899" spans="11:11">
      <c r="K21899"/>
    </row>
    <row r="21900" spans="11:11">
      <c r="K21900"/>
    </row>
    <row r="21901" spans="11:11">
      <c r="K21901"/>
    </row>
    <row r="21902" spans="11:11">
      <c r="K21902"/>
    </row>
    <row r="21903" spans="11:11">
      <c r="K21903"/>
    </row>
    <row r="21904" spans="11:11">
      <c r="K21904"/>
    </row>
    <row r="21905" spans="11:11">
      <c r="K21905"/>
    </row>
    <row r="21906" spans="11:11">
      <c r="K21906"/>
    </row>
    <row r="21907" spans="11:11">
      <c r="K21907"/>
    </row>
    <row r="21908" spans="11:11">
      <c r="K21908"/>
    </row>
    <row r="21909" spans="11:11">
      <c r="K21909"/>
    </row>
    <row r="21910" spans="11:11">
      <c r="K21910"/>
    </row>
    <row r="21911" spans="11:11">
      <c r="K21911"/>
    </row>
    <row r="21912" spans="11:11">
      <c r="K21912"/>
    </row>
    <row r="21913" spans="11:11">
      <c r="K21913"/>
    </row>
    <row r="21914" spans="11:11">
      <c r="K21914"/>
    </row>
    <row r="21915" spans="11:11">
      <c r="K21915"/>
    </row>
    <row r="21916" spans="11:11">
      <c r="K21916"/>
    </row>
    <row r="21917" spans="11:11">
      <c r="K21917"/>
    </row>
    <row r="21918" spans="11:11">
      <c r="K21918"/>
    </row>
    <row r="21919" spans="11:11">
      <c r="K21919"/>
    </row>
    <row r="21920" spans="11:11">
      <c r="K21920"/>
    </row>
    <row r="21921" spans="11:11">
      <c r="K21921"/>
    </row>
    <row r="21922" spans="11:11">
      <c r="K21922"/>
    </row>
    <row r="21923" spans="11:11">
      <c r="K21923"/>
    </row>
    <row r="21924" spans="11:11">
      <c r="K21924"/>
    </row>
    <row r="21925" spans="11:11">
      <c r="K21925"/>
    </row>
    <row r="21926" spans="11:11">
      <c r="K21926"/>
    </row>
    <row r="21927" spans="11:11">
      <c r="K21927"/>
    </row>
    <row r="21928" spans="11:11">
      <c r="K21928"/>
    </row>
    <row r="21929" spans="11:11">
      <c r="K21929"/>
    </row>
    <row r="21930" spans="11:11">
      <c r="K21930"/>
    </row>
    <row r="21931" spans="11:11">
      <c r="K21931"/>
    </row>
    <row r="21932" spans="11:11">
      <c r="K21932"/>
    </row>
    <row r="21933" spans="11:11">
      <c r="K21933"/>
    </row>
    <row r="21934" spans="11:11">
      <c r="K21934"/>
    </row>
    <row r="21935" spans="11:11">
      <c r="K21935"/>
    </row>
    <row r="21936" spans="11:11">
      <c r="K21936"/>
    </row>
    <row r="21937" spans="11:11">
      <c r="K21937"/>
    </row>
    <row r="21938" spans="11:11">
      <c r="K21938"/>
    </row>
    <row r="21939" spans="11:11">
      <c r="K21939"/>
    </row>
    <row r="21940" spans="11:11">
      <c r="K21940"/>
    </row>
    <row r="21941" spans="11:11">
      <c r="K21941"/>
    </row>
    <row r="21942" spans="11:11">
      <c r="K21942"/>
    </row>
    <row r="21943" spans="11:11">
      <c r="K21943"/>
    </row>
    <row r="21944" spans="11:11">
      <c r="K21944"/>
    </row>
    <row r="21945" spans="11:11">
      <c r="K21945"/>
    </row>
    <row r="21946" spans="11:11">
      <c r="K21946"/>
    </row>
    <row r="21947" spans="11:11">
      <c r="K21947"/>
    </row>
    <row r="21948" spans="11:11">
      <c r="K21948"/>
    </row>
    <row r="21949" spans="11:11">
      <c r="K21949"/>
    </row>
    <row r="21950" spans="11:11">
      <c r="K21950"/>
    </row>
    <row r="21951" spans="11:11">
      <c r="K21951"/>
    </row>
    <row r="21952" spans="11:11">
      <c r="K21952"/>
    </row>
    <row r="21953" spans="11:11">
      <c r="K21953"/>
    </row>
    <row r="21954" spans="11:11">
      <c r="K21954"/>
    </row>
    <row r="21955" spans="11:11">
      <c r="K21955"/>
    </row>
    <row r="21956" spans="11:11">
      <c r="K21956"/>
    </row>
    <row r="21957" spans="11:11">
      <c r="K21957"/>
    </row>
    <row r="21958" spans="11:11">
      <c r="K21958"/>
    </row>
    <row r="21959" spans="11:11">
      <c r="K21959"/>
    </row>
    <row r="21960" spans="11:11">
      <c r="K21960"/>
    </row>
    <row r="21961" spans="11:11">
      <c r="K21961"/>
    </row>
    <row r="21962" spans="11:11">
      <c r="K21962"/>
    </row>
    <row r="21963" spans="11:11">
      <c r="K21963"/>
    </row>
    <row r="21964" spans="11:11">
      <c r="K21964"/>
    </row>
    <row r="21965" spans="11:11">
      <c r="K21965"/>
    </row>
    <row r="21966" spans="11:11">
      <c r="K21966"/>
    </row>
    <row r="21967" spans="11:11">
      <c r="K21967"/>
    </row>
    <row r="21968" spans="11:11">
      <c r="K21968"/>
    </row>
    <row r="21969" spans="11:11">
      <c r="K21969"/>
    </row>
    <row r="21970" spans="11:11">
      <c r="K21970"/>
    </row>
    <row r="21971" spans="11:11">
      <c r="K21971"/>
    </row>
    <row r="21972" spans="11:11">
      <c r="K21972"/>
    </row>
    <row r="21973" spans="11:11">
      <c r="K21973"/>
    </row>
    <row r="21974" spans="11:11">
      <c r="K21974"/>
    </row>
    <row r="21975" spans="11:11">
      <c r="K21975"/>
    </row>
    <row r="21976" spans="11:11">
      <c r="K21976"/>
    </row>
    <row r="21977" spans="11:11">
      <c r="K21977"/>
    </row>
    <row r="21978" spans="11:11">
      <c r="K21978"/>
    </row>
    <row r="21979" spans="11:11">
      <c r="K21979"/>
    </row>
    <row r="21980" spans="11:11">
      <c r="K21980"/>
    </row>
    <row r="21981" spans="11:11">
      <c r="K21981"/>
    </row>
    <row r="21982" spans="11:11">
      <c r="K21982"/>
    </row>
    <row r="21983" spans="11:11">
      <c r="K21983"/>
    </row>
    <row r="21984" spans="11:11">
      <c r="K21984"/>
    </row>
    <row r="21985" spans="11:11">
      <c r="K21985"/>
    </row>
    <row r="21986" spans="11:11">
      <c r="K21986"/>
    </row>
    <row r="21987" spans="11:11">
      <c r="K21987"/>
    </row>
    <row r="21988" spans="11:11">
      <c r="K21988"/>
    </row>
    <row r="21989" spans="11:11">
      <c r="K21989"/>
    </row>
    <row r="21990" spans="11:11">
      <c r="K21990"/>
    </row>
    <row r="21991" spans="11:11">
      <c r="K21991"/>
    </row>
    <row r="21992" spans="11:11">
      <c r="K21992"/>
    </row>
    <row r="21993" spans="11:11">
      <c r="K21993"/>
    </row>
    <row r="21994" spans="11:11">
      <c r="K21994"/>
    </row>
    <row r="21995" spans="11:11">
      <c r="K21995"/>
    </row>
    <row r="21996" spans="11:11">
      <c r="K21996"/>
    </row>
    <row r="21997" spans="11:11">
      <c r="K21997"/>
    </row>
    <row r="21998" spans="11:11">
      <c r="K21998"/>
    </row>
    <row r="21999" spans="11:11">
      <c r="K21999"/>
    </row>
    <row r="22000" spans="11:11">
      <c r="K22000"/>
    </row>
    <row r="22001" spans="11:11">
      <c r="K22001"/>
    </row>
    <row r="22002" spans="11:11">
      <c r="K22002"/>
    </row>
    <row r="22003" spans="11:11">
      <c r="K22003"/>
    </row>
    <row r="22004" spans="11:11">
      <c r="K22004"/>
    </row>
    <row r="22005" spans="11:11">
      <c r="K22005"/>
    </row>
    <row r="22006" spans="11:11">
      <c r="K22006"/>
    </row>
    <row r="22007" spans="11:11">
      <c r="K22007"/>
    </row>
    <row r="22008" spans="11:11">
      <c r="K22008"/>
    </row>
    <row r="22009" spans="11:11">
      <c r="K22009"/>
    </row>
    <row r="22010" spans="11:11">
      <c r="K22010"/>
    </row>
    <row r="22011" spans="11:11">
      <c r="K22011"/>
    </row>
    <row r="22012" spans="11:11">
      <c r="K22012"/>
    </row>
    <row r="22013" spans="11:11">
      <c r="K22013"/>
    </row>
    <row r="22014" spans="11:11">
      <c r="K22014"/>
    </row>
    <row r="22015" spans="11:11">
      <c r="K22015"/>
    </row>
    <row r="22016" spans="11:11">
      <c r="K22016"/>
    </row>
    <row r="22017" spans="11:11">
      <c r="K22017"/>
    </row>
    <row r="22018" spans="11:11">
      <c r="K22018"/>
    </row>
    <row r="22019" spans="11:11">
      <c r="K22019"/>
    </row>
    <row r="22020" spans="11:11">
      <c r="K22020"/>
    </row>
    <row r="22021" spans="11:11">
      <c r="K22021"/>
    </row>
    <row r="22022" spans="11:11">
      <c r="K22022"/>
    </row>
    <row r="22023" spans="11:11">
      <c r="K22023"/>
    </row>
    <row r="22024" spans="11:11">
      <c r="K22024"/>
    </row>
    <row r="22025" spans="11:11">
      <c r="K22025"/>
    </row>
    <row r="22026" spans="11:11">
      <c r="K22026"/>
    </row>
    <row r="22027" spans="11:11">
      <c r="K22027"/>
    </row>
    <row r="22028" spans="11:11">
      <c r="K22028"/>
    </row>
    <row r="22029" spans="11:11">
      <c r="K22029"/>
    </row>
    <row r="22030" spans="11:11">
      <c r="K22030"/>
    </row>
    <row r="22031" spans="11:11">
      <c r="K22031"/>
    </row>
    <row r="22032" spans="11:11">
      <c r="K22032"/>
    </row>
    <row r="22033" spans="11:11">
      <c r="K22033"/>
    </row>
    <row r="22034" spans="11:11">
      <c r="K22034"/>
    </row>
    <row r="22035" spans="11:11">
      <c r="K22035"/>
    </row>
    <row r="22036" spans="11:11">
      <c r="K22036"/>
    </row>
    <row r="22037" spans="11:11">
      <c r="K22037"/>
    </row>
    <row r="22038" spans="11:11">
      <c r="K22038"/>
    </row>
    <row r="22039" spans="11:11">
      <c r="K22039"/>
    </row>
    <row r="22040" spans="11:11">
      <c r="K22040"/>
    </row>
    <row r="22041" spans="11:11">
      <c r="K22041"/>
    </row>
    <row r="22042" spans="11:11">
      <c r="K22042"/>
    </row>
    <row r="22043" spans="11:11">
      <c r="K22043"/>
    </row>
    <row r="22044" spans="11:11">
      <c r="K22044"/>
    </row>
    <row r="22045" spans="11:11">
      <c r="K22045"/>
    </row>
    <row r="22046" spans="11:11">
      <c r="K22046"/>
    </row>
    <row r="22047" spans="11:11">
      <c r="K22047"/>
    </row>
    <row r="22048" spans="11:11">
      <c r="K22048"/>
    </row>
    <row r="22049" spans="11:11">
      <c r="K22049"/>
    </row>
    <row r="22050" spans="11:11">
      <c r="K22050"/>
    </row>
    <row r="22051" spans="11:11">
      <c r="K22051"/>
    </row>
    <row r="22052" spans="11:11">
      <c r="K22052"/>
    </row>
    <row r="22053" spans="11:11">
      <c r="K22053"/>
    </row>
    <row r="22054" spans="11:11">
      <c r="K22054"/>
    </row>
    <row r="22055" spans="11:11">
      <c r="K22055"/>
    </row>
    <row r="22056" spans="11:11">
      <c r="K22056"/>
    </row>
    <row r="22057" spans="11:11">
      <c r="K22057"/>
    </row>
    <row r="22058" spans="11:11">
      <c r="K22058"/>
    </row>
    <row r="22059" spans="11:11">
      <c r="K22059"/>
    </row>
    <row r="22060" spans="11:11">
      <c r="K22060"/>
    </row>
    <row r="22061" spans="11:11">
      <c r="K22061"/>
    </row>
    <row r="22062" spans="11:11">
      <c r="K22062"/>
    </row>
    <row r="22063" spans="11:11">
      <c r="K22063"/>
    </row>
    <row r="22064" spans="11:11">
      <c r="K22064"/>
    </row>
    <row r="22065" spans="11:11">
      <c r="K22065"/>
    </row>
    <row r="22066" spans="11:11">
      <c r="K22066"/>
    </row>
    <row r="22067" spans="11:11">
      <c r="K22067"/>
    </row>
    <row r="22068" spans="11:11">
      <c r="K22068"/>
    </row>
    <row r="22069" spans="11:11">
      <c r="K22069"/>
    </row>
    <row r="22070" spans="11:11">
      <c r="K22070"/>
    </row>
    <row r="22071" spans="11:11">
      <c r="K22071"/>
    </row>
    <row r="22072" spans="11:11">
      <c r="K22072"/>
    </row>
    <row r="22073" spans="11:11">
      <c r="K22073"/>
    </row>
    <row r="22074" spans="11:11">
      <c r="K22074"/>
    </row>
    <row r="22075" spans="11:11">
      <c r="K22075"/>
    </row>
    <row r="22076" spans="11:11">
      <c r="K22076"/>
    </row>
    <row r="22077" spans="11:11">
      <c r="K22077"/>
    </row>
    <row r="22078" spans="11:11">
      <c r="K22078"/>
    </row>
    <row r="22079" spans="11:11">
      <c r="K22079"/>
    </row>
    <row r="22080" spans="11:11">
      <c r="K22080"/>
    </row>
    <row r="22081" spans="11:11">
      <c r="K22081"/>
    </row>
    <row r="22082" spans="11:11">
      <c r="K22082"/>
    </row>
    <row r="22083" spans="11:11">
      <c r="K22083"/>
    </row>
    <row r="22084" spans="11:11">
      <c r="K22084"/>
    </row>
    <row r="22085" spans="11:11">
      <c r="K22085"/>
    </row>
    <row r="22086" spans="11:11">
      <c r="K22086"/>
    </row>
    <row r="22087" spans="11:11">
      <c r="K22087"/>
    </row>
    <row r="22088" spans="11:11">
      <c r="K22088"/>
    </row>
    <row r="22089" spans="11:11">
      <c r="K22089"/>
    </row>
    <row r="22090" spans="11:11">
      <c r="K22090"/>
    </row>
    <row r="22091" spans="11:11">
      <c r="K22091"/>
    </row>
    <row r="22092" spans="11:11">
      <c r="K22092"/>
    </row>
    <row r="22093" spans="11:11">
      <c r="K22093"/>
    </row>
    <row r="22094" spans="11:11">
      <c r="K22094"/>
    </row>
    <row r="22095" spans="11:11">
      <c r="K22095"/>
    </row>
    <row r="22096" spans="11:11">
      <c r="K22096"/>
    </row>
    <row r="22097" spans="11:11">
      <c r="K22097"/>
    </row>
    <row r="22098" spans="11:11">
      <c r="K22098"/>
    </row>
    <row r="22099" spans="11:11">
      <c r="K22099"/>
    </row>
    <row r="22100" spans="11:11">
      <c r="K22100"/>
    </row>
    <row r="22101" spans="11:11">
      <c r="K22101"/>
    </row>
    <row r="22102" spans="11:11">
      <c r="K22102"/>
    </row>
    <row r="22103" spans="11:11">
      <c r="K22103"/>
    </row>
    <row r="22104" spans="11:11">
      <c r="K22104"/>
    </row>
    <row r="22105" spans="11:11">
      <c r="K22105"/>
    </row>
    <row r="22106" spans="11:11">
      <c r="K22106"/>
    </row>
    <row r="22107" spans="11:11">
      <c r="K22107"/>
    </row>
    <row r="22108" spans="11:11">
      <c r="K22108"/>
    </row>
    <row r="22109" spans="11:11">
      <c r="K22109"/>
    </row>
    <row r="22110" spans="11:11">
      <c r="K22110"/>
    </row>
    <row r="22111" spans="11:11">
      <c r="K22111"/>
    </row>
    <row r="22112" spans="11:11">
      <c r="K22112"/>
    </row>
    <row r="22113" spans="11:11">
      <c r="K22113"/>
    </row>
    <row r="22114" spans="11:11">
      <c r="K22114"/>
    </row>
    <row r="22115" spans="11:11">
      <c r="K22115"/>
    </row>
    <row r="22116" spans="11:11">
      <c r="K22116"/>
    </row>
    <row r="22117" spans="11:11">
      <c r="K22117"/>
    </row>
    <row r="22118" spans="11:11">
      <c r="K22118"/>
    </row>
    <row r="22119" spans="11:11">
      <c r="K22119"/>
    </row>
    <row r="22120" spans="11:11">
      <c r="K22120"/>
    </row>
    <row r="22121" spans="11:11">
      <c r="K22121"/>
    </row>
    <row r="22122" spans="11:11">
      <c r="K22122"/>
    </row>
    <row r="22123" spans="11:11">
      <c r="K22123"/>
    </row>
    <row r="22124" spans="11:11">
      <c r="K22124"/>
    </row>
    <row r="22125" spans="11:11">
      <c r="K22125"/>
    </row>
    <row r="22126" spans="11:11">
      <c r="K22126"/>
    </row>
    <row r="22127" spans="11:11">
      <c r="K22127"/>
    </row>
    <row r="22128" spans="11:11">
      <c r="K22128"/>
    </row>
    <row r="22129" spans="11:11">
      <c r="K22129"/>
    </row>
    <row r="22130" spans="11:11">
      <c r="K22130"/>
    </row>
    <row r="22131" spans="11:11">
      <c r="K22131"/>
    </row>
    <row r="22132" spans="11:11">
      <c r="K22132"/>
    </row>
    <row r="22133" spans="11:11">
      <c r="K22133"/>
    </row>
    <row r="22134" spans="11:11">
      <c r="K22134"/>
    </row>
    <row r="22135" spans="11:11">
      <c r="K22135"/>
    </row>
    <row r="22136" spans="11:11">
      <c r="K22136"/>
    </row>
    <row r="22137" spans="11:11">
      <c r="K22137"/>
    </row>
    <row r="22138" spans="11:11">
      <c r="K22138"/>
    </row>
    <row r="22139" spans="11:11">
      <c r="K22139"/>
    </row>
    <row r="22140" spans="11:11">
      <c r="K22140"/>
    </row>
    <row r="22141" spans="11:11">
      <c r="K22141"/>
    </row>
    <row r="22142" spans="11:11">
      <c r="K22142"/>
    </row>
    <row r="22143" spans="11:11">
      <c r="K22143"/>
    </row>
    <row r="22144" spans="11:11">
      <c r="K22144"/>
    </row>
    <row r="22145" spans="11:11">
      <c r="K22145"/>
    </row>
    <row r="22146" spans="11:11">
      <c r="K22146"/>
    </row>
    <row r="22147" spans="11:11">
      <c r="K22147"/>
    </row>
    <row r="22148" spans="11:11">
      <c r="K22148"/>
    </row>
    <row r="22149" spans="11:11">
      <c r="K22149"/>
    </row>
    <row r="22150" spans="11:11">
      <c r="K22150"/>
    </row>
    <row r="22151" spans="11:11">
      <c r="K22151"/>
    </row>
    <row r="22152" spans="11:11">
      <c r="K22152"/>
    </row>
    <row r="22153" spans="11:11">
      <c r="K22153"/>
    </row>
    <row r="22154" spans="11:11">
      <c r="K22154"/>
    </row>
    <row r="22155" spans="11:11">
      <c r="K22155"/>
    </row>
    <row r="22156" spans="11:11">
      <c r="K22156"/>
    </row>
    <row r="22157" spans="11:11">
      <c r="K22157"/>
    </row>
    <row r="22158" spans="11:11">
      <c r="K22158"/>
    </row>
    <row r="22159" spans="11:11">
      <c r="K22159"/>
    </row>
    <row r="22160" spans="11:11">
      <c r="K22160"/>
    </row>
    <row r="22161" spans="11:11">
      <c r="K22161"/>
    </row>
    <row r="22162" spans="11:11">
      <c r="K22162"/>
    </row>
    <row r="22163" spans="11:11">
      <c r="K22163"/>
    </row>
    <row r="22164" spans="11:11">
      <c r="K22164"/>
    </row>
    <row r="22165" spans="11:11">
      <c r="K22165"/>
    </row>
    <row r="22166" spans="11:11">
      <c r="K22166"/>
    </row>
    <row r="22167" spans="11:11">
      <c r="K22167"/>
    </row>
    <row r="22168" spans="11:11">
      <c r="K22168"/>
    </row>
    <row r="22169" spans="11:11">
      <c r="K22169"/>
    </row>
    <row r="22170" spans="11:11">
      <c r="K22170"/>
    </row>
    <row r="22171" spans="11:11">
      <c r="K22171"/>
    </row>
    <row r="22172" spans="11:11">
      <c r="K22172"/>
    </row>
    <row r="22173" spans="11:11">
      <c r="K22173"/>
    </row>
    <row r="22174" spans="11:11">
      <c r="K22174"/>
    </row>
    <row r="22175" spans="11:11">
      <c r="K22175"/>
    </row>
    <row r="22176" spans="11:11">
      <c r="K22176"/>
    </row>
    <row r="22177" spans="11:11">
      <c r="K22177"/>
    </row>
    <row r="22178" spans="11:11">
      <c r="K22178"/>
    </row>
    <row r="22179" spans="11:11">
      <c r="K22179"/>
    </row>
    <row r="22180" spans="11:11">
      <c r="K22180"/>
    </row>
    <row r="22181" spans="11:11">
      <c r="K22181"/>
    </row>
    <row r="22182" spans="11:11">
      <c r="K22182"/>
    </row>
    <row r="22183" spans="11:11">
      <c r="K22183"/>
    </row>
    <row r="22184" spans="11:11">
      <c r="K22184"/>
    </row>
    <row r="22185" spans="11:11">
      <c r="K22185"/>
    </row>
    <row r="22186" spans="11:11">
      <c r="K22186"/>
    </row>
    <row r="22187" spans="11:11">
      <c r="K22187"/>
    </row>
    <row r="22188" spans="11:11">
      <c r="K22188"/>
    </row>
    <row r="22189" spans="11:11">
      <c r="K22189"/>
    </row>
    <row r="22190" spans="11:11">
      <c r="K22190"/>
    </row>
    <row r="22191" spans="11:11">
      <c r="K22191"/>
    </row>
    <row r="22192" spans="11:11">
      <c r="K22192"/>
    </row>
    <row r="22193" spans="11:11">
      <c r="K22193"/>
    </row>
    <row r="22194" spans="11:11">
      <c r="K22194"/>
    </row>
    <row r="22195" spans="11:11">
      <c r="K22195"/>
    </row>
    <row r="22196" spans="11:11">
      <c r="K22196"/>
    </row>
    <row r="22197" spans="11:11">
      <c r="K22197"/>
    </row>
    <row r="22198" spans="11:11">
      <c r="K22198"/>
    </row>
    <row r="22199" spans="11:11">
      <c r="K22199"/>
    </row>
    <row r="22200" spans="11:11">
      <c r="K22200"/>
    </row>
    <row r="22201" spans="11:11">
      <c r="K22201"/>
    </row>
    <row r="22202" spans="11:11">
      <c r="K22202"/>
    </row>
    <row r="22203" spans="11:11">
      <c r="K22203"/>
    </row>
    <row r="22204" spans="11:11">
      <c r="K22204"/>
    </row>
    <row r="22205" spans="11:11">
      <c r="K22205"/>
    </row>
    <row r="22206" spans="11:11">
      <c r="K22206"/>
    </row>
    <row r="22207" spans="11:11">
      <c r="K22207"/>
    </row>
    <row r="22208" spans="11:11">
      <c r="K22208"/>
    </row>
    <row r="22209" spans="11:11">
      <c r="K22209"/>
    </row>
    <row r="22210" spans="11:11">
      <c r="K22210"/>
    </row>
    <row r="22211" spans="11:11">
      <c r="K22211"/>
    </row>
    <row r="22212" spans="11:11">
      <c r="K22212"/>
    </row>
    <row r="22213" spans="11:11">
      <c r="K22213"/>
    </row>
    <row r="22214" spans="11:11">
      <c r="K22214"/>
    </row>
    <row r="22215" spans="11:11">
      <c r="K22215"/>
    </row>
    <row r="22216" spans="11:11">
      <c r="K22216"/>
    </row>
    <row r="22217" spans="11:11">
      <c r="K22217"/>
    </row>
    <row r="22218" spans="11:11">
      <c r="K22218"/>
    </row>
    <row r="22219" spans="11:11">
      <c r="K22219"/>
    </row>
    <row r="22220" spans="11:11">
      <c r="K22220"/>
    </row>
    <row r="22221" spans="11:11">
      <c r="K22221"/>
    </row>
    <row r="22222" spans="11:11">
      <c r="K22222"/>
    </row>
    <row r="22223" spans="11:11">
      <c r="K22223"/>
    </row>
    <row r="22224" spans="11:11">
      <c r="K22224"/>
    </row>
    <row r="22225" spans="11:11">
      <c r="K22225"/>
    </row>
    <row r="22226" spans="11:11">
      <c r="K22226"/>
    </row>
    <row r="22227" spans="11:11">
      <c r="K22227"/>
    </row>
    <row r="22228" spans="11:11">
      <c r="K22228"/>
    </row>
    <row r="22229" spans="11:11">
      <c r="K22229"/>
    </row>
    <row r="22230" spans="11:11">
      <c r="K22230"/>
    </row>
    <row r="22231" spans="11:11">
      <c r="K22231"/>
    </row>
    <row r="22232" spans="11:11">
      <c r="K22232"/>
    </row>
    <row r="22233" spans="11:11">
      <c r="K22233"/>
    </row>
    <row r="22234" spans="11:11">
      <c r="K22234"/>
    </row>
    <row r="22235" spans="11:11">
      <c r="K22235"/>
    </row>
    <row r="22236" spans="11:11">
      <c r="K22236"/>
    </row>
    <row r="22237" spans="11:11">
      <c r="K22237"/>
    </row>
    <row r="22238" spans="11:11">
      <c r="K22238"/>
    </row>
    <row r="22239" spans="11:11">
      <c r="K22239"/>
    </row>
    <row r="22240" spans="11:11">
      <c r="K22240"/>
    </row>
    <row r="22241" spans="11:11">
      <c r="K22241"/>
    </row>
    <row r="22242" spans="11:11">
      <c r="K22242"/>
    </row>
    <row r="22243" spans="11:11">
      <c r="K22243"/>
    </row>
    <row r="22244" spans="11:11">
      <c r="K22244"/>
    </row>
    <row r="22245" spans="11:11">
      <c r="K22245"/>
    </row>
    <row r="22246" spans="11:11">
      <c r="K22246"/>
    </row>
    <row r="22247" spans="11:11">
      <c r="K22247"/>
    </row>
    <row r="22248" spans="11:11">
      <c r="K22248"/>
    </row>
    <row r="22249" spans="11:11">
      <c r="K22249"/>
    </row>
    <row r="22250" spans="11:11">
      <c r="K22250"/>
    </row>
    <row r="22251" spans="11:11">
      <c r="K22251"/>
    </row>
    <row r="22252" spans="11:11">
      <c r="K22252"/>
    </row>
    <row r="22253" spans="11:11">
      <c r="K22253"/>
    </row>
    <row r="22254" spans="11:11">
      <c r="K22254"/>
    </row>
    <row r="22255" spans="11:11">
      <c r="K22255"/>
    </row>
    <row r="22256" spans="11:11">
      <c r="K22256"/>
    </row>
    <row r="22257" spans="11:11">
      <c r="K22257"/>
    </row>
    <row r="22258" spans="11:11">
      <c r="K22258"/>
    </row>
    <row r="22259" spans="11:11">
      <c r="K22259"/>
    </row>
    <row r="22260" spans="11:11">
      <c r="K22260"/>
    </row>
    <row r="22261" spans="11:11">
      <c r="K22261"/>
    </row>
    <row r="22262" spans="11:11">
      <c r="K22262"/>
    </row>
    <row r="22263" spans="11:11">
      <c r="K22263"/>
    </row>
    <row r="22264" spans="11:11">
      <c r="K22264"/>
    </row>
    <row r="22265" spans="11:11">
      <c r="K22265"/>
    </row>
    <row r="22266" spans="11:11">
      <c r="K22266"/>
    </row>
    <row r="22267" spans="11:11">
      <c r="K22267"/>
    </row>
    <row r="22268" spans="11:11">
      <c r="K22268"/>
    </row>
    <row r="22269" spans="11:11">
      <c r="K22269"/>
    </row>
    <row r="22270" spans="11:11">
      <c r="K22270"/>
    </row>
    <row r="22271" spans="11:11">
      <c r="K22271"/>
    </row>
    <row r="22272" spans="11:11">
      <c r="K22272"/>
    </row>
    <row r="22273" spans="11:11">
      <c r="K22273"/>
    </row>
    <row r="22274" spans="11:11">
      <c r="K22274"/>
    </row>
    <row r="22275" spans="11:11">
      <c r="K22275"/>
    </row>
    <row r="22276" spans="11:11">
      <c r="K22276"/>
    </row>
    <row r="22277" spans="11:11">
      <c r="K22277"/>
    </row>
    <row r="22278" spans="11:11">
      <c r="K22278"/>
    </row>
    <row r="22279" spans="11:11">
      <c r="K22279"/>
    </row>
    <row r="22280" spans="11:11">
      <c r="K22280"/>
    </row>
    <row r="22281" spans="11:11">
      <c r="K22281"/>
    </row>
    <row r="22282" spans="11:11">
      <c r="K22282"/>
    </row>
    <row r="22283" spans="11:11">
      <c r="K22283"/>
    </row>
    <row r="22284" spans="11:11">
      <c r="K22284"/>
    </row>
    <row r="22285" spans="11:11">
      <c r="K22285"/>
    </row>
    <row r="22286" spans="11:11">
      <c r="K22286"/>
    </row>
    <row r="22287" spans="11:11">
      <c r="K22287"/>
    </row>
    <row r="22288" spans="11:11">
      <c r="K22288"/>
    </row>
    <row r="22289" spans="11:11">
      <c r="K22289"/>
    </row>
    <row r="22290" spans="11:11">
      <c r="K22290"/>
    </row>
    <row r="22291" spans="11:11">
      <c r="K22291"/>
    </row>
    <row r="22292" spans="11:11">
      <c r="K22292"/>
    </row>
    <row r="22293" spans="11:11">
      <c r="K22293"/>
    </row>
    <row r="22294" spans="11:11">
      <c r="K22294"/>
    </row>
    <row r="22295" spans="11:11">
      <c r="K22295"/>
    </row>
    <row r="22296" spans="11:11">
      <c r="K22296"/>
    </row>
    <row r="22297" spans="11:11">
      <c r="K22297"/>
    </row>
    <row r="22298" spans="11:11">
      <c r="K22298"/>
    </row>
    <row r="22299" spans="11:11">
      <c r="K22299"/>
    </row>
    <row r="22300" spans="11:11">
      <c r="K22300"/>
    </row>
    <row r="22301" spans="11:11">
      <c r="K22301"/>
    </row>
    <row r="22302" spans="11:11">
      <c r="K22302"/>
    </row>
    <row r="22303" spans="11:11">
      <c r="K22303"/>
    </row>
    <row r="22304" spans="11:11">
      <c r="K22304"/>
    </row>
    <row r="22305" spans="11:11">
      <c r="K22305"/>
    </row>
    <row r="22306" spans="11:11">
      <c r="K22306"/>
    </row>
    <row r="22307" spans="11:11">
      <c r="K22307"/>
    </row>
    <row r="22308" spans="11:11">
      <c r="K22308"/>
    </row>
    <row r="22309" spans="11:11">
      <c r="K22309"/>
    </row>
    <row r="22310" spans="11:11">
      <c r="K22310"/>
    </row>
    <row r="22311" spans="11:11">
      <c r="K22311"/>
    </row>
    <row r="22312" spans="11:11">
      <c r="K22312"/>
    </row>
    <row r="22313" spans="11:11">
      <c r="K22313"/>
    </row>
    <row r="22314" spans="11:11">
      <c r="K22314"/>
    </row>
    <row r="22315" spans="11:11">
      <c r="K22315"/>
    </row>
    <row r="22316" spans="11:11">
      <c r="K22316"/>
    </row>
    <row r="22317" spans="11:11">
      <c r="K22317"/>
    </row>
    <row r="22318" spans="11:11">
      <c r="K22318"/>
    </row>
    <row r="22319" spans="11:11">
      <c r="K22319"/>
    </row>
    <row r="22320" spans="11:11">
      <c r="K22320"/>
    </row>
    <row r="22321" spans="11:11">
      <c r="K22321"/>
    </row>
    <row r="22322" spans="11:11">
      <c r="K22322"/>
    </row>
    <row r="22323" spans="11:11">
      <c r="K22323"/>
    </row>
    <row r="22324" spans="11:11">
      <c r="K22324"/>
    </row>
    <row r="22325" spans="11:11">
      <c r="K22325"/>
    </row>
    <row r="22326" spans="11:11">
      <c r="K22326"/>
    </row>
    <row r="22327" spans="11:11">
      <c r="K22327"/>
    </row>
    <row r="22328" spans="11:11">
      <c r="K22328"/>
    </row>
    <row r="22329" spans="11:11">
      <c r="K22329"/>
    </row>
    <row r="22330" spans="11:11">
      <c r="K22330"/>
    </row>
    <row r="22331" spans="11:11">
      <c r="K22331"/>
    </row>
    <row r="22332" spans="11:11">
      <c r="K22332"/>
    </row>
    <row r="22333" spans="11:11">
      <c r="K22333"/>
    </row>
    <row r="22334" spans="11:11">
      <c r="K22334"/>
    </row>
    <row r="22335" spans="11:11">
      <c r="K22335"/>
    </row>
    <row r="22336" spans="11:11">
      <c r="K22336"/>
    </row>
    <row r="22337" spans="11:11">
      <c r="K22337"/>
    </row>
    <row r="22338" spans="11:11">
      <c r="K22338"/>
    </row>
    <row r="22339" spans="11:11">
      <c r="K22339"/>
    </row>
    <row r="22340" spans="11:11">
      <c r="K22340"/>
    </row>
    <row r="22341" spans="11:11">
      <c r="K22341"/>
    </row>
    <row r="22342" spans="11:11">
      <c r="K22342"/>
    </row>
    <row r="22343" spans="11:11">
      <c r="K22343"/>
    </row>
    <row r="22344" spans="11:11">
      <c r="K22344"/>
    </row>
    <row r="22345" spans="11:11">
      <c r="K22345"/>
    </row>
    <row r="22346" spans="11:11">
      <c r="K22346"/>
    </row>
    <row r="22347" spans="11:11">
      <c r="K22347"/>
    </row>
    <row r="22348" spans="11:11">
      <c r="K22348"/>
    </row>
    <row r="22349" spans="11:11">
      <c r="K22349"/>
    </row>
    <row r="22350" spans="11:11">
      <c r="K22350"/>
    </row>
    <row r="22351" spans="11:11">
      <c r="K22351"/>
    </row>
    <row r="22352" spans="11:11">
      <c r="K22352"/>
    </row>
    <row r="22353" spans="11:11">
      <c r="K22353"/>
    </row>
    <row r="22354" spans="11:11">
      <c r="K22354"/>
    </row>
    <row r="22355" spans="11:11">
      <c r="K22355"/>
    </row>
    <row r="22356" spans="11:11">
      <c r="K22356"/>
    </row>
    <row r="22357" spans="11:11">
      <c r="K22357"/>
    </row>
    <row r="22358" spans="11:11">
      <c r="K22358"/>
    </row>
    <row r="22359" spans="11:11">
      <c r="K22359"/>
    </row>
    <row r="22360" spans="11:11">
      <c r="K22360"/>
    </row>
    <row r="22361" spans="11:11">
      <c r="K22361"/>
    </row>
    <row r="22362" spans="11:11">
      <c r="K22362"/>
    </row>
    <row r="22363" spans="11:11">
      <c r="K22363"/>
    </row>
    <row r="22364" spans="11:11">
      <c r="K22364"/>
    </row>
    <row r="22365" spans="11:11">
      <c r="K22365"/>
    </row>
    <row r="22366" spans="11:11">
      <c r="K22366"/>
    </row>
    <row r="22367" spans="11:11">
      <c r="K22367"/>
    </row>
    <row r="22368" spans="11:11">
      <c r="K22368"/>
    </row>
    <row r="22369" spans="11:11">
      <c r="K22369"/>
    </row>
    <row r="22370" spans="11:11">
      <c r="K22370"/>
    </row>
    <row r="22371" spans="11:11">
      <c r="K22371"/>
    </row>
    <row r="22372" spans="11:11">
      <c r="K22372"/>
    </row>
    <row r="22373" spans="11:11">
      <c r="K22373"/>
    </row>
    <row r="22374" spans="11:11">
      <c r="K22374"/>
    </row>
    <row r="22375" spans="11:11">
      <c r="K22375"/>
    </row>
    <row r="22376" spans="11:11">
      <c r="K22376"/>
    </row>
    <row r="22377" spans="11:11">
      <c r="K22377"/>
    </row>
    <row r="22378" spans="11:11">
      <c r="K22378"/>
    </row>
    <row r="22379" spans="11:11">
      <c r="K22379"/>
    </row>
    <row r="22380" spans="11:11">
      <c r="K22380"/>
    </row>
    <row r="22381" spans="11:11">
      <c r="K22381"/>
    </row>
    <row r="22382" spans="11:11">
      <c r="K22382"/>
    </row>
    <row r="22383" spans="11:11">
      <c r="K22383"/>
    </row>
    <row r="22384" spans="11:11">
      <c r="K22384"/>
    </row>
    <row r="22385" spans="11:11">
      <c r="K22385"/>
    </row>
    <row r="22386" spans="11:11">
      <c r="K22386"/>
    </row>
    <row r="22387" spans="11:11">
      <c r="K22387"/>
    </row>
    <row r="22388" spans="11:11">
      <c r="K22388"/>
    </row>
    <row r="22389" spans="11:11">
      <c r="K22389"/>
    </row>
    <row r="22390" spans="11:11">
      <c r="K22390"/>
    </row>
    <row r="22391" spans="11:11">
      <c r="K22391"/>
    </row>
    <row r="22392" spans="11:11">
      <c r="K22392"/>
    </row>
    <row r="22393" spans="11:11">
      <c r="K22393"/>
    </row>
    <row r="22394" spans="11:11">
      <c r="K22394"/>
    </row>
    <row r="22395" spans="11:11">
      <c r="K22395"/>
    </row>
    <row r="22396" spans="11:11">
      <c r="K22396"/>
    </row>
    <row r="22397" spans="11:11">
      <c r="K22397"/>
    </row>
    <row r="22398" spans="11:11">
      <c r="K22398"/>
    </row>
    <row r="22399" spans="11:11">
      <c r="K22399"/>
    </row>
    <row r="22400" spans="11:11">
      <c r="K22400"/>
    </row>
    <row r="22401" spans="11:11">
      <c r="K22401"/>
    </row>
    <row r="22402" spans="11:11">
      <c r="K22402"/>
    </row>
    <row r="22403" spans="11:11">
      <c r="K22403"/>
    </row>
    <row r="22404" spans="11:11">
      <c r="K22404"/>
    </row>
    <row r="22405" spans="11:11">
      <c r="K22405"/>
    </row>
    <row r="22406" spans="11:11">
      <c r="K22406"/>
    </row>
    <row r="22407" spans="11:11">
      <c r="K22407"/>
    </row>
    <row r="22408" spans="11:11">
      <c r="K22408"/>
    </row>
    <row r="22409" spans="11:11">
      <c r="K22409"/>
    </row>
    <row r="22410" spans="11:11">
      <c r="K22410"/>
    </row>
    <row r="22411" spans="11:11">
      <c r="K22411"/>
    </row>
    <row r="22412" spans="11:11">
      <c r="K22412"/>
    </row>
    <row r="22413" spans="11:11">
      <c r="K22413"/>
    </row>
    <row r="22414" spans="11:11">
      <c r="K22414"/>
    </row>
    <row r="22415" spans="11:11">
      <c r="K22415"/>
    </row>
    <row r="22416" spans="11:11">
      <c r="K22416"/>
    </row>
    <row r="22417" spans="11:11">
      <c r="K22417"/>
    </row>
    <row r="22418" spans="11:11">
      <c r="K22418"/>
    </row>
    <row r="22419" spans="11:11">
      <c r="K22419"/>
    </row>
    <row r="22420" spans="11:11">
      <c r="K22420"/>
    </row>
    <row r="22421" spans="11:11">
      <c r="K22421"/>
    </row>
    <row r="22422" spans="11:11">
      <c r="K22422"/>
    </row>
    <row r="22423" spans="11:11">
      <c r="K22423"/>
    </row>
    <row r="22424" spans="11:11">
      <c r="K22424"/>
    </row>
    <row r="22425" spans="11:11">
      <c r="K22425"/>
    </row>
    <row r="22426" spans="11:11">
      <c r="K22426"/>
    </row>
    <row r="22427" spans="11:11">
      <c r="K22427"/>
    </row>
    <row r="22428" spans="11:11">
      <c r="K22428"/>
    </row>
    <row r="22429" spans="11:11">
      <c r="K22429"/>
    </row>
    <row r="22430" spans="11:11">
      <c r="K22430"/>
    </row>
    <row r="22431" spans="11:11">
      <c r="K22431"/>
    </row>
    <row r="22432" spans="11:11">
      <c r="K22432"/>
    </row>
    <row r="22433" spans="11:11">
      <c r="K22433"/>
    </row>
    <row r="22434" spans="11:11">
      <c r="K22434"/>
    </row>
    <row r="22435" spans="11:11">
      <c r="K22435"/>
    </row>
    <row r="22436" spans="11:11">
      <c r="K22436"/>
    </row>
    <row r="22437" spans="11:11">
      <c r="K22437"/>
    </row>
    <row r="22438" spans="11:11">
      <c r="K22438"/>
    </row>
    <row r="22439" spans="11:11">
      <c r="K22439"/>
    </row>
    <row r="22440" spans="11:11">
      <c r="K22440"/>
    </row>
    <row r="22441" spans="11:11">
      <c r="K22441"/>
    </row>
    <row r="22442" spans="11:11">
      <c r="K22442"/>
    </row>
    <row r="22443" spans="11:11">
      <c r="K22443"/>
    </row>
    <row r="22444" spans="11:11">
      <c r="K22444"/>
    </row>
    <row r="22445" spans="11:11">
      <c r="K22445"/>
    </row>
    <row r="22446" spans="11:11">
      <c r="K22446"/>
    </row>
    <row r="22447" spans="11:11">
      <c r="K22447"/>
    </row>
    <row r="22448" spans="11:11">
      <c r="K22448"/>
    </row>
    <row r="22449" spans="11:11">
      <c r="K22449"/>
    </row>
    <row r="22450" spans="11:11">
      <c r="K22450"/>
    </row>
    <row r="22451" spans="11:11">
      <c r="K22451"/>
    </row>
    <row r="22452" spans="11:11">
      <c r="K22452"/>
    </row>
    <row r="22453" spans="11:11">
      <c r="K22453"/>
    </row>
    <row r="22454" spans="11:11">
      <c r="K22454"/>
    </row>
    <row r="22455" spans="11:11">
      <c r="K22455"/>
    </row>
    <row r="22456" spans="11:11">
      <c r="K22456"/>
    </row>
    <row r="22457" spans="11:11">
      <c r="K22457"/>
    </row>
    <row r="22458" spans="11:11">
      <c r="K22458"/>
    </row>
    <row r="22459" spans="11:11">
      <c r="K22459"/>
    </row>
    <row r="22460" spans="11:11">
      <c r="K22460"/>
    </row>
    <row r="22461" spans="11:11">
      <c r="K22461"/>
    </row>
    <row r="22462" spans="11:11">
      <c r="K22462"/>
    </row>
    <row r="22463" spans="11:11">
      <c r="K22463"/>
    </row>
    <row r="22464" spans="11:11">
      <c r="K22464"/>
    </row>
    <row r="22465" spans="11:11">
      <c r="K22465"/>
    </row>
    <row r="22466" spans="11:11">
      <c r="K22466"/>
    </row>
    <row r="22467" spans="11:11">
      <c r="K22467"/>
    </row>
    <row r="22468" spans="11:11">
      <c r="K22468"/>
    </row>
    <row r="22469" spans="11:11">
      <c r="K22469"/>
    </row>
    <row r="22470" spans="11:11">
      <c r="K22470"/>
    </row>
    <row r="22471" spans="11:11">
      <c r="K22471"/>
    </row>
    <row r="22472" spans="11:11">
      <c r="K22472"/>
    </row>
    <row r="22473" spans="11:11">
      <c r="K22473"/>
    </row>
    <row r="22474" spans="11:11">
      <c r="K22474"/>
    </row>
    <row r="22475" spans="11:11">
      <c r="K22475"/>
    </row>
    <row r="22476" spans="11:11">
      <c r="K22476"/>
    </row>
    <row r="22477" spans="11:11">
      <c r="K22477"/>
    </row>
    <row r="22478" spans="11:11">
      <c r="K22478"/>
    </row>
    <row r="22479" spans="11:11">
      <c r="K22479"/>
    </row>
    <row r="22480" spans="11:11">
      <c r="K22480"/>
    </row>
    <row r="22481" spans="11:11">
      <c r="K22481"/>
    </row>
    <row r="22482" spans="11:11">
      <c r="K22482"/>
    </row>
    <row r="22483" spans="11:11">
      <c r="K22483"/>
    </row>
    <row r="22484" spans="11:11">
      <c r="K22484"/>
    </row>
    <row r="22485" spans="11:11">
      <c r="K22485"/>
    </row>
    <row r="22486" spans="11:11">
      <c r="K22486"/>
    </row>
    <row r="22487" spans="11:11">
      <c r="K22487"/>
    </row>
    <row r="22488" spans="11:11">
      <c r="K22488"/>
    </row>
    <row r="22489" spans="11:11">
      <c r="K22489"/>
    </row>
    <row r="22490" spans="11:11">
      <c r="K22490"/>
    </row>
    <row r="22491" spans="11:11">
      <c r="K22491"/>
    </row>
    <row r="22492" spans="11:11">
      <c r="K22492"/>
    </row>
    <row r="22493" spans="11:11">
      <c r="K22493"/>
    </row>
    <row r="22494" spans="11:11">
      <c r="K22494"/>
    </row>
    <row r="22495" spans="11:11">
      <c r="K22495"/>
    </row>
    <row r="22496" spans="11:11">
      <c r="K22496"/>
    </row>
    <row r="22497" spans="11:11">
      <c r="K22497"/>
    </row>
    <row r="22498" spans="11:11">
      <c r="K22498"/>
    </row>
    <row r="22499" spans="11:11">
      <c r="K22499"/>
    </row>
    <row r="22500" spans="11:11">
      <c r="K22500"/>
    </row>
    <row r="22501" spans="11:11">
      <c r="K22501"/>
    </row>
    <row r="22502" spans="11:11">
      <c r="K22502"/>
    </row>
    <row r="22503" spans="11:11">
      <c r="K22503"/>
    </row>
    <row r="22504" spans="11:11">
      <c r="K22504"/>
    </row>
    <row r="22505" spans="11:11">
      <c r="K22505"/>
    </row>
    <row r="22506" spans="11:11">
      <c r="K22506"/>
    </row>
    <row r="22507" spans="11:11">
      <c r="K22507"/>
    </row>
    <row r="22508" spans="11:11">
      <c r="K22508"/>
    </row>
    <row r="22509" spans="11:11">
      <c r="K22509"/>
    </row>
    <row r="22510" spans="11:11">
      <c r="K22510"/>
    </row>
    <row r="22511" spans="11:11">
      <c r="K22511"/>
    </row>
    <row r="22512" spans="11:11">
      <c r="K22512"/>
    </row>
    <row r="22513" spans="11:11">
      <c r="K22513"/>
    </row>
    <row r="22514" spans="11:11">
      <c r="K22514"/>
    </row>
    <row r="22515" spans="11:11">
      <c r="K22515"/>
    </row>
    <row r="22516" spans="11:11">
      <c r="K22516"/>
    </row>
    <row r="22517" spans="11:11">
      <c r="K22517"/>
    </row>
    <row r="22518" spans="11:11">
      <c r="K22518"/>
    </row>
    <row r="22519" spans="11:11">
      <c r="K22519"/>
    </row>
    <row r="22520" spans="11:11">
      <c r="K22520"/>
    </row>
    <row r="22521" spans="11:11">
      <c r="K22521"/>
    </row>
    <row r="22522" spans="11:11">
      <c r="K22522"/>
    </row>
    <row r="22523" spans="11:11">
      <c r="K22523"/>
    </row>
    <row r="22524" spans="11:11">
      <c r="K22524"/>
    </row>
    <row r="22525" spans="11:11">
      <c r="K22525"/>
    </row>
    <row r="22526" spans="11:11">
      <c r="K22526"/>
    </row>
    <row r="22527" spans="11:11">
      <c r="K22527"/>
    </row>
    <row r="22528" spans="11:11">
      <c r="K22528"/>
    </row>
    <row r="22529" spans="11:11">
      <c r="K22529"/>
    </row>
    <row r="22530" spans="11:11">
      <c r="K22530"/>
    </row>
    <row r="22531" spans="11:11">
      <c r="K22531"/>
    </row>
    <row r="22532" spans="11:11">
      <c r="K22532"/>
    </row>
    <row r="22533" spans="11:11">
      <c r="K22533"/>
    </row>
    <row r="22534" spans="11:11">
      <c r="K22534"/>
    </row>
    <row r="22535" spans="11:11">
      <c r="K22535"/>
    </row>
    <row r="22536" spans="11:11">
      <c r="K22536"/>
    </row>
    <row r="22537" spans="11:11">
      <c r="K22537"/>
    </row>
    <row r="22538" spans="11:11">
      <c r="K22538"/>
    </row>
    <row r="22539" spans="11:11">
      <c r="K22539"/>
    </row>
    <row r="22540" spans="11:11">
      <c r="K22540"/>
    </row>
    <row r="22541" spans="11:11">
      <c r="K22541"/>
    </row>
    <row r="22542" spans="11:11">
      <c r="K22542"/>
    </row>
    <row r="22543" spans="11:11">
      <c r="K22543"/>
    </row>
    <row r="22544" spans="11:11">
      <c r="K22544"/>
    </row>
    <row r="22545" spans="11:11">
      <c r="K22545"/>
    </row>
    <row r="22546" spans="11:11">
      <c r="K22546"/>
    </row>
    <row r="22547" spans="11:11">
      <c r="K22547"/>
    </row>
    <row r="22548" spans="11:11">
      <c r="K22548"/>
    </row>
    <row r="22549" spans="11:11">
      <c r="K22549"/>
    </row>
    <row r="22550" spans="11:11">
      <c r="K22550"/>
    </row>
    <row r="22551" spans="11:11">
      <c r="K22551"/>
    </row>
    <row r="22552" spans="11:11">
      <c r="K22552"/>
    </row>
    <row r="22553" spans="11:11">
      <c r="K22553"/>
    </row>
    <row r="22554" spans="11:11">
      <c r="K22554"/>
    </row>
    <row r="22555" spans="11:11">
      <c r="K22555"/>
    </row>
    <row r="22556" spans="11:11">
      <c r="K22556"/>
    </row>
    <row r="22557" spans="11:11">
      <c r="K22557"/>
    </row>
    <row r="22558" spans="11:11">
      <c r="K22558"/>
    </row>
    <row r="22559" spans="11:11">
      <c r="K22559"/>
    </row>
    <row r="22560" spans="11:11">
      <c r="K22560"/>
    </row>
    <row r="22561" spans="11:11">
      <c r="K22561"/>
    </row>
    <row r="22562" spans="11:11">
      <c r="K22562"/>
    </row>
    <row r="22563" spans="11:11">
      <c r="K22563"/>
    </row>
    <row r="22564" spans="11:11">
      <c r="K22564"/>
    </row>
    <row r="22565" spans="11:11">
      <c r="K22565"/>
    </row>
    <row r="22566" spans="11:11">
      <c r="K22566"/>
    </row>
    <row r="22567" spans="11:11">
      <c r="K22567"/>
    </row>
    <row r="22568" spans="11:11">
      <c r="K22568"/>
    </row>
    <row r="22569" spans="11:11">
      <c r="K22569"/>
    </row>
    <row r="22570" spans="11:11">
      <c r="K22570"/>
    </row>
    <row r="22571" spans="11:11">
      <c r="K22571"/>
    </row>
    <row r="22572" spans="11:11">
      <c r="K22572"/>
    </row>
    <row r="22573" spans="11:11">
      <c r="K22573"/>
    </row>
    <row r="22574" spans="11:11">
      <c r="K22574"/>
    </row>
    <row r="22575" spans="11:11">
      <c r="K22575"/>
    </row>
    <row r="22576" spans="11:11">
      <c r="K22576"/>
    </row>
    <row r="22577" spans="11:11">
      <c r="K22577"/>
    </row>
    <row r="22578" spans="11:11">
      <c r="K22578"/>
    </row>
    <row r="22579" spans="11:11">
      <c r="K22579"/>
    </row>
    <row r="22580" spans="11:11">
      <c r="K22580"/>
    </row>
    <row r="22581" spans="11:11">
      <c r="K22581"/>
    </row>
    <row r="22582" spans="11:11">
      <c r="K22582"/>
    </row>
    <row r="22583" spans="11:11">
      <c r="K22583"/>
    </row>
    <row r="22584" spans="11:11">
      <c r="K22584"/>
    </row>
    <row r="22585" spans="11:11">
      <c r="K22585"/>
    </row>
    <row r="22586" spans="11:11">
      <c r="K22586"/>
    </row>
    <row r="22587" spans="11:11">
      <c r="K22587"/>
    </row>
    <row r="22588" spans="11:11">
      <c r="K22588"/>
    </row>
    <row r="22589" spans="11:11">
      <c r="K22589"/>
    </row>
    <row r="22590" spans="11:11">
      <c r="K22590"/>
    </row>
    <row r="22591" spans="11:11">
      <c r="K22591"/>
    </row>
    <row r="22592" spans="11:11">
      <c r="K22592"/>
    </row>
    <row r="22593" spans="11:11">
      <c r="K22593"/>
    </row>
    <row r="22594" spans="11:11">
      <c r="K22594"/>
    </row>
    <row r="22595" spans="11:11">
      <c r="K22595"/>
    </row>
    <row r="22596" spans="11:11">
      <c r="K22596"/>
    </row>
    <row r="22597" spans="11:11">
      <c r="K22597"/>
    </row>
    <row r="22598" spans="11:11">
      <c r="K22598"/>
    </row>
    <row r="22599" spans="11:11">
      <c r="K22599"/>
    </row>
    <row r="22600" spans="11:11">
      <c r="K22600"/>
    </row>
    <row r="22601" spans="11:11">
      <c r="K22601"/>
    </row>
    <row r="22602" spans="11:11">
      <c r="K22602"/>
    </row>
    <row r="22603" spans="11:11">
      <c r="K22603"/>
    </row>
    <row r="22604" spans="11:11">
      <c r="K22604"/>
    </row>
    <row r="22605" spans="11:11">
      <c r="K22605"/>
    </row>
    <row r="22606" spans="11:11">
      <c r="K22606"/>
    </row>
    <row r="22607" spans="11:11">
      <c r="K22607"/>
    </row>
    <row r="22608" spans="11:11">
      <c r="K22608"/>
    </row>
    <row r="22609" spans="11:11">
      <c r="K22609"/>
    </row>
    <row r="22610" spans="11:11">
      <c r="K22610"/>
    </row>
    <row r="22611" spans="11:11">
      <c r="K22611"/>
    </row>
    <row r="22612" spans="11:11">
      <c r="K22612"/>
    </row>
    <row r="22613" spans="11:11">
      <c r="K22613"/>
    </row>
    <row r="22614" spans="11:11">
      <c r="K22614"/>
    </row>
    <row r="22615" spans="11:11">
      <c r="K22615"/>
    </row>
    <row r="22616" spans="11:11">
      <c r="K22616"/>
    </row>
    <row r="22617" spans="11:11">
      <c r="K22617"/>
    </row>
    <row r="22618" spans="11:11">
      <c r="K22618"/>
    </row>
    <row r="22619" spans="11:11">
      <c r="K22619"/>
    </row>
    <row r="22620" spans="11:11">
      <c r="K22620"/>
    </row>
    <row r="22621" spans="11:11">
      <c r="K22621"/>
    </row>
    <row r="22622" spans="11:11">
      <c r="K22622"/>
    </row>
    <row r="22623" spans="11:11">
      <c r="K22623"/>
    </row>
    <row r="22624" spans="11:11">
      <c r="K22624"/>
    </row>
    <row r="22625" spans="11:11">
      <c r="K22625"/>
    </row>
    <row r="22626" spans="11:11">
      <c r="K22626"/>
    </row>
    <row r="22627" spans="11:11">
      <c r="K22627"/>
    </row>
    <row r="22628" spans="11:11">
      <c r="K22628"/>
    </row>
    <row r="22629" spans="11:11">
      <c r="K22629"/>
    </row>
    <row r="22630" spans="11:11">
      <c r="K22630"/>
    </row>
    <row r="22631" spans="11:11">
      <c r="K22631"/>
    </row>
    <row r="22632" spans="11:11">
      <c r="K22632"/>
    </row>
    <row r="22633" spans="11:11">
      <c r="K22633"/>
    </row>
    <row r="22634" spans="11:11">
      <c r="K22634"/>
    </row>
    <row r="22635" spans="11:11">
      <c r="K22635"/>
    </row>
    <row r="22636" spans="11:11">
      <c r="K22636"/>
    </row>
    <row r="22637" spans="11:11">
      <c r="K22637"/>
    </row>
    <row r="22638" spans="11:11">
      <c r="K22638"/>
    </row>
    <row r="22639" spans="11:11">
      <c r="K22639"/>
    </row>
    <row r="22640" spans="11:11">
      <c r="K22640"/>
    </row>
    <row r="22641" spans="11:11">
      <c r="K22641"/>
    </row>
    <row r="22642" spans="11:11">
      <c r="K22642"/>
    </row>
    <row r="22643" spans="11:11">
      <c r="K22643"/>
    </row>
    <row r="22644" spans="11:11">
      <c r="K22644"/>
    </row>
    <row r="22645" spans="11:11">
      <c r="K22645"/>
    </row>
    <row r="22646" spans="11:11">
      <c r="K22646"/>
    </row>
    <row r="22647" spans="11:11">
      <c r="K22647"/>
    </row>
    <row r="22648" spans="11:11">
      <c r="K22648"/>
    </row>
    <row r="22649" spans="11:11">
      <c r="K22649"/>
    </row>
    <row r="22650" spans="11:11">
      <c r="K22650"/>
    </row>
    <row r="22651" spans="11:11">
      <c r="K22651"/>
    </row>
    <row r="22652" spans="11:11">
      <c r="K22652"/>
    </row>
    <row r="22653" spans="11:11">
      <c r="K22653"/>
    </row>
    <row r="22654" spans="11:11">
      <c r="K22654"/>
    </row>
    <row r="22655" spans="11:11">
      <c r="K22655"/>
    </row>
    <row r="22656" spans="11:11">
      <c r="K22656"/>
    </row>
    <row r="22657" spans="11:11">
      <c r="K22657"/>
    </row>
    <row r="22658" spans="11:11">
      <c r="K22658"/>
    </row>
    <row r="22659" spans="11:11">
      <c r="K22659"/>
    </row>
    <row r="22660" spans="11:11">
      <c r="K22660"/>
    </row>
    <row r="22661" spans="11:11">
      <c r="K22661"/>
    </row>
    <row r="22662" spans="11:11">
      <c r="K22662"/>
    </row>
    <row r="22663" spans="11:11">
      <c r="K22663"/>
    </row>
    <row r="22664" spans="11:11">
      <c r="K22664"/>
    </row>
    <row r="22665" spans="11:11">
      <c r="K22665"/>
    </row>
    <row r="22666" spans="11:11">
      <c r="K22666"/>
    </row>
    <row r="22667" spans="11:11">
      <c r="K22667"/>
    </row>
    <row r="22668" spans="11:11">
      <c r="K22668"/>
    </row>
    <row r="22669" spans="11:11">
      <c r="K22669"/>
    </row>
    <row r="22670" spans="11:11">
      <c r="K22670"/>
    </row>
    <row r="22671" spans="11:11">
      <c r="K22671"/>
    </row>
    <row r="22672" spans="11:11">
      <c r="K22672"/>
    </row>
    <row r="22673" spans="11:11">
      <c r="K22673"/>
    </row>
    <row r="22674" spans="11:11">
      <c r="K22674"/>
    </row>
    <row r="22675" spans="11:11">
      <c r="K22675"/>
    </row>
    <row r="22676" spans="11:11">
      <c r="K22676"/>
    </row>
    <row r="22677" spans="11:11">
      <c r="K22677"/>
    </row>
    <row r="22678" spans="11:11">
      <c r="K22678"/>
    </row>
    <row r="22679" spans="11:11">
      <c r="K22679"/>
    </row>
    <row r="22680" spans="11:11">
      <c r="K22680"/>
    </row>
    <row r="22681" spans="11:11">
      <c r="K22681"/>
    </row>
    <row r="22682" spans="11:11">
      <c r="K22682"/>
    </row>
    <row r="22683" spans="11:11">
      <c r="K22683"/>
    </row>
    <row r="22684" spans="11:11">
      <c r="K22684"/>
    </row>
    <row r="22685" spans="11:11">
      <c r="K22685"/>
    </row>
    <row r="22686" spans="11:11">
      <c r="K22686"/>
    </row>
    <row r="22687" spans="11:11">
      <c r="K22687"/>
    </row>
    <row r="22688" spans="11:11">
      <c r="K22688"/>
    </row>
    <row r="22689" spans="11:11">
      <c r="K22689"/>
    </row>
    <row r="22690" spans="11:11">
      <c r="K22690"/>
    </row>
    <row r="22691" spans="11:11">
      <c r="K22691"/>
    </row>
    <row r="22692" spans="11:11">
      <c r="K22692"/>
    </row>
    <row r="22693" spans="11:11">
      <c r="K22693"/>
    </row>
    <row r="22694" spans="11:11">
      <c r="K22694"/>
    </row>
    <row r="22695" spans="11:11">
      <c r="K22695"/>
    </row>
    <row r="22696" spans="11:11">
      <c r="K22696"/>
    </row>
    <row r="22697" spans="11:11">
      <c r="K22697"/>
    </row>
    <row r="22698" spans="11:11">
      <c r="K22698"/>
    </row>
    <row r="22699" spans="11:11">
      <c r="K22699"/>
    </row>
    <row r="22700" spans="11:11">
      <c r="K22700"/>
    </row>
    <row r="22701" spans="11:11">
      <c r="K22701"/>
    </row>
    <row r="22702" spans="11:11">
      <c r="K22702"/>
    </row>
    <row r="22703" spans="11:11">
      <c r="K22703"/>
    </row>
    <row r="22704" spans="11:11">
      <c r="K22704"/>
    </row>
    <row r="22705" spans="11:11">
      <c r="K22705"/>
    </row>
    <row r="22706" spans="11:11">
      <c r="K22706"/>
    </row>
    <row r="22707" spans="11:11">
      <c r="K22707"/>
    </row>
    <row r="22708" spans="11:11">
      <c r="K22708"/>
    </row>
    <row r="22709" spans="11:11">
      <c r="K22709"/>
    </row>
    <row r="22710" spans="11:11">
      <c r="K22710"/>
    </row>
    <row r="22711" spans="11:11">
      <c r="K22711"/>
    </row>
    <row r="22712" spans="11:11">
      <c r="K22712"/>
    </row>
    <row r="22713" spans="11:11">
      <c r="K22713"/>
    </row>
    <row r="22714" spans="11:11">
      <c r="K22714"/>
    </row>
    <row r="22715" spans="11:11">
      <c r="K22715"/>
    </row>
    <row r="22716" spans="11:11">
      <c r="K22716"/>
    </row>
    <row r="22717" spans="11:11">
      <c r="K22717"/>
    </row>
    <row r="22718" spans="11:11">
      <c r="K22718"/>
    </row>
    <row r="22719" spans="11:11">
      <c r="K22719"/>
    </row>
    <row r="22720" spans="11:11">
      <c r="K22720"/>
    </row>
    <row r="22721" spans="11:11">
      <c r="K22721"/>
    </row>
    <row r="22722" spans="11:11">
      <c r="K22722"/>
    </row>
    <row r="22723" spans="11:11">
      <c r="K22723"/>
    </row>
    <row r="22724" spans="11:11">
      <c r="K22724"/>
    </row>
    <row r="22725" spans="11:11">
      <c r="K22725"/>
    </row>
    <row r="22726" spans="11:11">
      <c r="K22726"/>
    </row>
    <row r="22727" spans="11:11">
      <c r="K22727"/>
    </row>
    <row r="22728" spans="11:11">
      <c r="K22728"/>
    </row>
    <row r="22729" spans="11:11">
      <c r="K22729"/>
    </row>
    <row r="22730" spans="11:11">
      <c r="K22730"/>
    </row>
    <row r="22731" spans="11:11">
      <c r="K22731"/>
    </row>
    <row r="22732" spans="11:11">
      <c r="K22732"/>
    </row>
    <row r="22733" spans="11:11">
      <c r="K22733"/>
    </row>
    <row r="22734" spans="11:11">
      <c r="K22734"/>
    </row>
    <row r="22735" spans="11:11">
      <c r="K22735"/>
    </row>
    <row r="22736" spans="11:11">
      <c r="K22736"/>
    </row>
    <row r="22737" spans="11:11">
      <c r="K22737"/>
    </row>
    <row r="22738" spans="11:11">
      <c r="K22738"/>
    </row>
    <row r="22739" spans="11:11">
      <c r="K22739"/>
    </row>
    <row r="22740" spans="11:11">
      <c r="K22740"/>
    </row>
    <row r="22741" spans="11:11">
      <c r="K22741"/>
    </row>
    <row r="22742" spans="11:11">
      <c r="K22742"/>
    </row>
    <row r="22743" spans="11:11">
      <c r="K22743"/>
    </row>
    <row r="22744" spans="11:11">
      <c r="K22744"/>
    </row>
    <row r="22745" spans="11:11">
      <c r="K22745"/>
    </row>
    <row r="22746" spans="11:11">
      <c r="K22746"/>
    </row>
    <row r="22747" spans="11:11">
      <c r="K22747"/>
    </row>
    <row r="22748" spans="11:11">
      <c r="K22748"/>
    </row>
    <row r="22749" spans="11:11">
      <c r="K22749"/>
    </row>
    <row r="22750" spans="11:11">
      <c r="K22750"/>
    </row>
    <row r="22751" spans="11:11">
      <c r="K22751"/>
    </row>
    <row r="22752" spans="11:11">
      <c r="K22752"/>
    </row>
    <row r="22753" spans="11:11">
      <c r="K22753"/>
    </row>
    <row r="22754" spans="11:11">
      <c r="K22754"/>
    </row>
    <row r="22755" spans="11:11">
      <c r="K22755"/>
    </row>
    <row r="22756" spans="11:11">
      <c r="K22756"/>
    </row>
    <row r="22757" spans="11:11">
      <c r="K22757"/>
    </row>
    <row r="22758" spans="11:11">
      <c r="K22758"/>
    </row>
    <row r="22759" spans="11:11">
      <c r="K22759"/>
    </row>
    <row r="22760" spans="11:11">
      <c r="K22760"/>
    </row>
    <row r="22761" spans="11:11">
      <c r="K22761"/>
    </row>
    <row r="22762" spans="11:11">
      <c r="K22762"/>
    </row>
    <row r="22763" spans="11:11">
      <c r="K22763"/>
    </row>
    <row r="22764" spans="11:11">
      <c r="K22764"/>
    </row>
    <row r="22765" spans="11:11">
      <c r="K22765"/>
    </row>
    <row r="22766" spans="11:11">
      <c r="K22766"/>
    </row>
    <row r="22767" spans="11:11">
      <c r="K22767"/>
    </row>
    <row r="22768" spans="11:11">
      <c r="K22768"/>
    </row>
    <row r="22769" spans="11:11">
      <c r="K22769"/>
    </row>
    <row r="22770" spans="11:11">
      <c r="K22770"/>
    </row>
    <row r="22771" spans="11:11">
      <c r="K22771"/>
    </row>
    <row r="22772" spans="11:11">
      <c r="K22772"/>
    </row>
    <row r="22773" spans="11:11">
      <c r="K22773"/>
    </row>
    <row r="22774" spans="11:11">
      <c r="K22774"/>
    </row>
    <row r="22775" spans="11:11">
      <c r="K22775"/>
    </row>
    <row r="22776" spans="11:11">
      <c r="K22776"/>
    </row>
    <row r="22777" spans="11:11">
      <c r="K22777"/>
    </row>
    <row r="22778" spans="11:11">
      <c r="K22778"/>
    </row>
    <row r="22779" spans="11:11">
      <c r="K22779"/>
    </row>
    <row r="22780" spans="11:11">
      <c r="K22780"/>
    </row>
    <row r="22781" spans="11:11">
      <c r="K22781"/>
    </row>
    <row r="22782" spans="11:11">
      <c r="K22782"/>
    </row>
    <row r="22783" spans="11:11">
      <c r="K22783"/>
    </row>
    <row r="22784" spans="11:11">
      <c r="K22784"/>
    </row>
    <row r="22785" spans="11:11">
      <c r="K22785"/>
    </row>
    <row r="22786" spans="11:11">
      <c r="K22786"/>
    </row>
    <row r="22787" spans="11:11">
      <c r="K22787"/>
    </row>
    <row r="22788" spans="11:11">
      <c r="K22788"/>
    </row>
    <row r="22789" spans="11:11">
      <c r="K22789"/>
    </row>
    <row r="22790" spans="11:11">
      <c r="K22790"/>
    </row>
    <row r="22791" spans="11:11">
      <c r="K22791"/>
    </row>
    <row r="22792" spans="11:11">
      <c r="K22792"/>
    </row>
    <row r="22793" spans="11:11">
      <c r="K22793"/>
    </row>
    <row r="22794" spans="11:11">
      <c r="K22794"/>
    </row>
    <row r="22795" spans="11:11">
      <c r="K22795"/>
    </row>
    <row r="22796" spans="11:11">
      <c r="K22796"/>
    </row>
    <row r="22797" spans="11:11">
      <c r="K22797"/>
    </row>
    <row r="22798" spans="11:11">
      <c r="K22798"/>
    </row>
    <row r="22799" spans="11:11">
      <c r="K22799"/>
    </row>
    <row r="22800" spans="11:11">
      <c r="K22800"/>
    </row>
    <row r="22801" spans="11:11">
      <c r="K22801"/>
    </row>
    <row r="22802" spans="11:11">
      <c r="K22802"/>
    </row>
    <row r="22803" spans="11:11">
      <c r="K22803"/>
    </row>
    <row r="22804" spans="11:11">
      <c r="K22804"/>
    </row>
    <row r="22805" spans="11:11">
      <c r="K22805"/>
    </row>
    <row r="22806" spans="11:11">
      <c r="K22806"/>
    </row>
    <row r="22807" spans="11:11">
      <c r="K22807"/>
    </row>
    <row r="22808" spans="11:11">
      <c r="K22808"/>
    </row>
    <row r="22809" spans="11:11">
      <c r="K22809"/>
    </row>
    <row r="22810" spans="11:11">
      <c r="K22810"/>
    </row>
    <row r="22811" spans="11:11">
      <c r="K22811"/>
    </row>
    <row r="22812" spans="11:11">
      <c r="K22812"/>
    </row>
    <row r="22813" spans="11:11">
      <c r="K22813"/>
    </row>
    <row r="22814" spans="11:11">
      <c r="K22814"/>
    </row>
    <row r="22815" spans="11:11">
      <c r="K22815"/>
    </row>
    <row r="22816" spans="11:11">
      <c r="K22816"/>
    </row>
    <row r="22817" spans="11:11">
      <c r="K22817"/>
    </row>
    <row r="22818" spans="11:11">
      <c r="K22818"/>
    </row>
    <row r="22819" spans="11:11">
      <c r="K22819"/>
    </row>
    <row r="22820" spans="11:11">
      <c r="K22820"/>
    </row>
    <row r="22821" spans="11:11">
      <c r="K22821"/>
    </row>
    <row r="22822" spans="11:11">
      <c r="K22822"/>
    </row>
    <row r="22823" spans="11:11">
      <c r="K22823"/>
    </row>
    <row r="22824" spans="11:11">
      <c r="K22824"/>
    </row>
    <row r="22825" spans="11:11">
      <c r="K22825"/>
    </row>
    <row r="22826" spans="11:11">
      <c r="K22826"/>
    </row>
    <row r="22827" spans="11:11">
      <c r="K22827"/>
    </row>
    <row r="22828" spans="11:11">
      <c r="K22828"/>
    </row>
    <row r="22829" spans="11:11">
      <c r="K22829"/>
    </row>
    <row r="22830" spans="11:11">
      <c r="K22830"/>
    </row>
    <row r="22831" spans="11:11">
      <c r="K22831"/>
    </row>
    <row r="22832" spans="11:11">
      <c r="K22832"/>
    </row>
    <row r="22833" spans="11:11">
      <c r="K22833"/>
    </row>
    <row r="22834" spans="11:11">
      <c r="K22834"/>
    </row>
    <row r="22835" spans="11:11">
      <c r="K22835"/>
    </row>
    <row r="22836" spans="11:11">
      <c r="K22836"/>
    </row>
    <row r="22837" spans="11:11">
      <c r="K22837"/>
    </row>
    <row r="22838" spans="11:11">
      <c r="K22838"/>
    </row>
    <row r="22839" spans="11:11">
      <c r="K22839"/>
    </row>
    <row r="22840" spans="11:11">
      <c r="K22840"/>
    </row>
    <row r="22841" spans="11:11">
      <c r="K22841"/>
    </row>
    <row r="22842" spans="11:11">
      <c r="K22842"/>
    </row>
    <row r="22843" spans="11:11">
      <c r="K22843"/>
    </row>
    <row r="22844" spans="11:11">
      <c r="K22844"/>
    </row>
    <row r="22845" spans="11:11">
      <c r="K22845"/>
    </row>
    <row r="22846" spans="11:11">
      <c r="K22846"/>
    </row>
    <row r="22847" spans="11:11">
      <c r="K22847"/>
    </row>
    <row r="22848" spans="11:11">
      <c r="K22848"/>
    </row>
    <row r="22849" spans="11:11">
      <c r="K22849"/>
    </row>
    <row r="22850" spans="11:11">
      <c r="K22850"/>
    </row>
    <row r="22851" spans="11:11">
      <c r="K22851"/>
    </row>
    <row r="22852" spans="11:11">
      <c r="K22852"/>
    </row>
    <row r="22853" spans="11:11">
      <c r="K22853"/>
    </row>
    <row r="22854" spans="11:11">
      <c r="K22854"/>
    </row>
    <row r="22855" spans="11:11">
      <c r="K22855"/>
    </row>
    <row r="22856" spans="11:11">
      <c r="K22856"/>
    </row>
    <row r="22857" spans="11:11">
      <c r="K22857"/>
    </row>
    <row r="22858" spans="11:11">
      <c r="K22858"/>
    </row>
    <row r="22859" spans="11:11">
      <c r="K22859"/>
    </row>
    <row r="22860" spans="11:11">
      <c r="K22860"/>
    </row>
    <row r="22861" spans="11:11">
      <c r="K22861"/>
    </row>
    <row r="22862" spans="11:11">
      <c r="K22862"/>
    </row>
    <row r="22863" spans="11:11">
      <c r="K22863"/>
    </row>
    <row r="22864" spans="11:11">
      <c r="K22864"/>
    </row>
    <row r="22865" spans="11:11">
      <c r="K22865"/>
    </row>
    <row r="22866" spans="11:11">
      <c r="K22866"/>
    </row>
    <row r="22867" spans="11:11">
      <c r="K22867"/>
    </row>
    <row r="22868" spans="11:11">
      <c r="K22868"/>
    </row>
    <row r="22869" spans="11:11">
      <c r="K22869"/>
    </row>
    <row r="22870" spans="11:11">
      <c r="K22870"/>
    </row>
    <row r="22871" spans="11:11">
      <c r="K22871"/>
    </row>
    <row r="22872" spans="11:11">
      <c r="K22872"/>
    </row>
    <row r="22873" spans="11:11">
      <c r="K22873"/>
    </row>
    <row r="22874" spans="11:11">
      <c r="K22874"/>
    </row>
    <row r="22875" spans="11:11">
      <c r="K22875"/>
    </row>
    <row r="22876" spans="11:11">
      <c r="K22876"/>
    </row>
    <row r="22877" spans="11:11">
      <c r="K22877"/>
    </row>
    <row r="22878" spans="11:11">
      <c r="K22878"/>
    </row>
    <row r="22879" spans="11:11">
      <c r="K22879"/>
    </row>
    <row r="22880" spans="11:11">
      <c r="K22880"/>
    </row>
    <row r="22881" spans="11:11">
      <c r="K22881"/>
    </row>
    <row r="22882" spans="11:11">
      <c r="K22882"/>
    </row>
    <row r="22883" spans="11:11">
      <c r="K22883"/>
    </row>
    <row r="22884" spans="11:11">
      <c r="K22884"/>
    </row>
    <row r="22885" spans="11:11">
      <c r="K22885"/>
    </row>
    <row r="22886" spans="11:11">
      <c r="K22886"/>
    </row>
    <row r="22887" spans="11:11">
      <c r="K22887"/>
    </row>
    <row r="22888" spans="11:11">
      <c r="K22888"/>
    </row>
    <row r="22889" spans="11:11">
      <c r="K22889"/>
    </row>
    <row r="22890" spans="11:11">
      <c r="K22890"/>
    </row>
    <row r="22891" spans="11:11">
      <c r="K22891"/>
    </row>
    <row r="22892" spans="11:11">
      <c r="K22892"/>
    </row>
    <row r="22893" spans="11:11">
      <c r="K22893"/>
    </row>
    <row r="22894" spans="11:11">
      <c r="K22894"/>
    </row>
    <row r="22895" spans="11:11">
      <c r="K22895"/>
    </row>
    <row r="22896" spans="11:11">
      <c r="K22896"/>
    </row>
    <row r="22897" spans="11:11">
      <c r="K22897"/>
    </row>
    <row r="22898" spans="11:11">
      <c r="K22898"/>
    </row>
    <row r="22899" spans="11:11">
      <c r="K22899"/>
    </row>
    <row r="22900" spans="11:11">
      <c r="K22900"/>
    </row>
    <row r="22901" spans="11:11">
      <c r="K22901"/>
    </row>
    <row r="22902" spans="11:11">
      <c r="K22902"/>
    </row>
    <row r="22903" spans="11:11">
      <c r="K22903"/>
    </row>
    <row r="22904" spans="11:11">
      <c r="K22904"/>
    </row>
    <row r="22905" spans="11:11">
      <c r="K22905"/>
    </row>
    <row r="22906" spans="11:11">
      <c r="K22906"/>
    </row>
    <row r="22907" spans="11:11">
      <c r="K22907"/>
    </row>
    <row r="22908" spans="11:11">
      <c r="K22908"/>
    </row>
    <row r="22909" spans="11:11">
      <c r="K22909"/>
    </row>
    <row r="22910" spans="11:11">
      <c r="K22910"/>
    </row>
    <row r="22911" spans="11:11">
      <c r="K22911"/>
    </row>
    <row r="22912" spans="11:11">
      <c r="K22912"/>
    </row>
    <row r="22913" spans="11:11">
      <c r="K22913"/>
    </row>
    <row r="22914" spans="11:11">
      <c r="K22914"/>
    </row>
    <row r="22915" spans="11:11">
      <c r="K22915"/>
    </row>
    <row r="22916" spans="11:11">
      <c r="K22916"/>
    </row>
    <row r="22917" spans="11:11">
      <c r="K22917"/>
    </row>
    <row r="22918" spans="11:11">
      <c r="K22918"/>
    </row>
    <row r="22919" spans="11:11">
      <c r="K22919"/>
    </row>
    <row r="22920" spans="11:11">
      <c r="K22920"/>
    </row>
    <row r="22921" spans="11:11">
      <c r="K22921"/>
    </row>
    <row r="22922" spans="11:11">
      <c r="K22922"/>
    </row>
    <row r="22923" spans="11:11">
      <c r="K22923"/>
    </row>
    <row r="22924" spans="11:11">
      <c r="K22924"/>
    </row>
    <row r="22925" spans="11:11">
      <c r="K22925"/>
    </row>
    <row r="22926" spans="11:11">
      <c r="K22926"/>
    </row>
    <row r="22927" spans="11:11">
      <c r="K22927"/>
    </row>
    <row r="22928" spans="11:11">
      <c r="K22928"/>
    </row>
    <row r="22929" spans="11:11">
      <c r="K22929"/>
    </row>
    <row r="22930" spans="11:11">
      <c r="K22930"/>
    </row>
    <row r="22931" spans="11:11">
      <c r="K22931"/>
    </row>
    <row r="22932" spans="11:11">
      <c r="K22932"/>
    </row>
    <row r="22933" spans="11:11">
      <c r="K22933"/>
    </row>
    <row r="22934" spans="11:11">
      <c r="K22934"/>
    </row>
    <row r="22935" spans="11:11">
      <c r="K22935"/>
    </row>
    <row r="22936" spans="11:11">
      <c r="K22936"/>
    </row>
    <row r="22937" spans="11:11">
      <c r="K22937"/>
    </row>
    <row r="22938" spans="11:11">
      <c r="K22938"/>
    </row>
    <row r="22939" spans="11:11">
      <c r="K22939"/>
    </row>
    <row r="22940" spans="11:11">
      <c r="K22940"/>
    </row>
    <row r="22941" spans="11:11">
      <c r="K22941"/>
    </row>
    <row r="22942" spans="11:11">
      <c r="K22942"/>
    </row>
    <row r="22943" spans="11:11">
      <c r="K22943"/>
    </row>
    <row r="22944" spans="11:11">
      <c r="K22944"/>
    </row>
    <row r="22945" spans="11:11">
      <c r="K22945"/>
    </row>
    <row r="22946" spans="11:11">
      <c r="K22946"/>
    </row>
    <row r="22947" spans="11:11">
      <c r="K22947"/>
    </row>
    <row r="22948" spans="11:11">
      <c r="K22948"/>
    </row>
    <row r="22949" spans="11:11">
      <c r="K22949"/>
    </row>
    <row r="22950" spans="11:11">
      <c r="K22950"/>
    </row>
    <row r="22951" spans="11:11">
      <c r="K22951"/>
    </row>
    <row r="22952" spans="11:11">
      <c r="K22952"/>
    </row>
    <row r="22953" spans="11:11">
      <c r="K22953"/>
    </row>
    <row r="22954" spans="11:11">
      <c r="K22954"/>
    </row>
    <row r="22955" spans="11:11">
      <c r="K22955"/>
    </row>
    <row r="22956" spans="11:11">
      <c r="K22956"/>
    </row>
    <row r="22957" spans="11:11">
      <c r="K22957"/>
    </row>
    <row r="22958" spans="11:11">
      <c r="K22958"/>
    </row>
    <row r="22959" spans="11:11">
      <c r="K22959"/>
    </row>
    <row r="22960" spans="11:11">
      <c r="K22960"/>
    </row>
    <row r="22961" spans="11:11">
      <c r="K22961"/>
    </row>
    <row r="22962" spans="11:11">
      <c r="K22962"/>
    </row>
    <row r="22963" spans="11:11">
      <c r="K22963"/>
    </row>
    <row r="22964" spans="11:11">
      <c r="K22964"/>
    </row>
    <row r="22965" spans="11:11">
      <c r="K22965"/>
    </row>
    <row r="22966" spans="11:11">
      <c r="K22966"/>
    </row>
    <row r="22967" spans="11:11">
      <c r="K22967"/>
    </row>
    <row r="22968" spans="11:11">
      <c r="K22968"/>
    </row>
    <row r="22969" spans="11:11">
      <c r="K22969"/>
    </row>
    <row r="22970" spans="11:11">
      <c r="K22970"/>
    </row>
    <row r="22971" spans="11:11">
      <c r="K22971"/>
    </row>
    <row r="22972" spans="11:11">
      <c r="K22972"/>
    </row>
    <row r="22973" spans="11:11">
      <c r="K22973"/>
    </row>
    <row r="22974" spans="11:11">
      <c r="K22974"/>
    </row>
    <row r="22975" spans="11:11">
      <c r="K22975"/>
    </row>
    <row r="22976" spans="11:11">
      <c r="K22976"/>
    </row>
    <row r="22977" spans="11:11">
      <c r="K22977"/>
    </row>
    <row r="22978" spans="11:11">
      <c r="K22978"/>
    </row>
    <row r="22979" spans="11:11">
      <c r="K22979"/>
    </row>
    <row r="22980" spans="11:11">
      <c r="K22980"/>
    </row>
    <row r="22981" spans="11:11">
      <c r="K22981"/>
    </row>
    <row r="22982" spans="11:11">
      <c r="K22982"/>
    </row>
    <row r="22983" spans="11:11">
      <c r="K22983"/>
    </row>
    <row r="22984" spans="11:11">
      <c r="K22984"/>
    </row>
    <row r="22985" spans="11:11">
      <c r="K22985"/>
    </row>
    <row r="22986" spans="11:11">
      <c r="K22986"/>
    </row>
    <row r="22987" spans="11:11">
      <c r="K22987"/>
    </row>
    <row r="22988" spans="11:11">
      <c r="K22988"/>
    </row>
    <row r="22989" spans="11:11">
      <c r="K22989"/>
    </row>
    <row r="22990" spans="11:11">
      <c r="K22990"/>
    </row>
    <row r="22991" spans="11:11">
      <c r="K22991"/>
    </row>
    <row r="22992" spans="11:11">
      <c r="K22992"/>
    </row>
    <row r="22993" spans="11:11">
      <c r="K22993"/>
    </row>
    <row r="22994" spans="11:11">
      <c r="K22994"/>
    </row>
    <row r="22995" spans="11:11">
      <c r="K22995"/>
    </row>
    <row r="22996" spans="11:11">
      <c r="K22996"/>
    </row>
    <row r="22997" spans="11:11">
      <c r="K22997"/>
    </row>
    <row r="22998" spans="11:11">
      <c r="K22998"/>
    </row>
    <row r="22999" spans="11:11">
      <c r="K22999"/>
    </row>
    <row r="23000" spans="11:11">
      <c r="K23000"/>
    </row>
    <row r="23001" spans="11:11">
      <c r="K23001"/>
    </row>
    <row r="23002" spans="11:11">
      <c r="K23002"/>
    </row>
    <row r="23003" spans="11:11">
      <c r="K23003"/>
    </row>
    <row r="23004" spans="11:11">
      <c r="K23004"/>
    </row>
    <row r="23005" spans="11:11">
      <c r="K23005"/>
    </row>
    <row r="23006" spans="11:11">
      <c r="K23006"/>
    </row>
    <row r="23007" spans="11:11">
      <c r="K23007"/>
    </row>
    <row r="23008" spans="11:11">
      <c r="K23008"/>
    </row>
    <row r="23009" spans="11:11">
      <c r="K23009"/>
    </row>
    <row r="23010" spans="11:11">
      <c r="K23010"/>
    </row>
    <row r="23011" spans="11:11">
      <c r="K23011"/>
    </row>
    <row r="23012" spans="11:11">
      <c r="K23012"/>
    </row>
    <row r="23013" spans="11:11">
      <c r="K23013"/>
    </row>
    <row r="23014" spans="11:11">
      <c r="K23014"/>
    </row>
    <row r="23015" spans="11:11">
      <c r="K23015"/>
    </row>
    <row r="23016" spans="11:11">
      <c r="K23016"/>
    </row>
    <row r="23017" spans="11:11">
      <c r="K23017"/>
    </row>
    <row r="23018" spans="11:11">
      <c r="K23018"/>
    </row>
    <row r="23019" spans="11:11">
      <c r="K23019"/>
    </row>
    <row r="23020" spans="11:11">
      <c r="K23020"/>
    </row>
    <row r="23021" spans="11:11">
      <c r="K23021"/>
    </row>
    <row r="23022" spans="11:11">
      <c r="K23022"/>
    </row>
    <row r="23023" spans="11:11">
      <c r="K23023"/>
    </row>
    <row r="23024" spans="11:11">
      <c r="K23024"/>
    </row>
    <row r="23025" spans="11:11">
      <c r="K23025"/>
    </row>
    <row r="23026" spans="11:11">
      <c r="K23026"/>
    </row>
    <row r="23027" spans="11:11">
      <c r="K23027"/>
    </row>
    <row r="23028" spans="11:11">
      <c r="K23028"/>
    </row>
    <row r="23029" spans="11:11">
      <c r="K23029"/>
    </row>
    <row r="23030" spans="11:11">
      <c r="K23030"/>
    </row>
    <row r="23031" spans="11:11">
      <c r="K23031"/>
    </row>
    <row r="23032" spans="11:11">
      <c r="K23032"/>
    </row>
    <row r="23033" spans="11:11">
      <c r="K23033"/>
    </row>
    <row r="23034" spans="11:11">
      <c r="K23034"/>
    </row>
    <row r="23035" spans="11:11">
      <c r="K23035"/>
    </row>
    <row r="23036" spans="11:11">
      <c r="K23036"/>
    </row>
    <row r="23037" spans="11:11">
      <c r="K23037"/>
    </row>
    <row r="23038" spans="11:11">
      <c r="K23038"/>
    </row>
    <row r="23039" spans="11:11">
      <c r="K23039"/>
    </row>
    <row r="23040" spans="11:11">
      <c r="K23040"/>
    </row>
    <row r="23041" spans="11:11">
      <c r="K23041"/>
    </row>
    <row r="23042" spans="11:11">
      <c r="K23042"/>
    </row>
    <row r="23043" spans="11:11">
      <c r="K23043"/>
    </row>
    <row r="23044" spans="11:11">
      <c r="K23044"/>
    </row>
    <row r="23045" spans="11:11">
      <c r="K23045"/>
    </row>
    <row r="23046" spans="11:11">
      <c r="K23046"/>
    </row>
    <row r="23047" spans="11:11">
      <c r="K23047"/>
    </row>
    <row r="23048" spans="11:11">
      <c r="K23048"/>
    </row>
    <row r="23049" spans="11:11">
      <c r="K23049"/>
    </row>
    <row r="23050" spans="11:11">
      <c r="K23050"/>
    </row>
    <row r="23051" spans="11:11">
      <c r="K23051"/>
    </row>
    <row r="23052" spans="11:11">
      <c r="K23052"/>
    </row>
    <row r="23053" spans="11:11">
      <c r="K23053"/>
    </row>
    <row r="23054" spans="11:11">
      <c r="K23054"/>
    </row>
    <row r="23055" spans="11:11">
      <c r="K23055"/>
    </row>
    <row r="23056" spans="11:11">
      <c r="K23056"/>
    </row>
    <row r="23057" spans="11:11">
      <c r="K23057"/>
    </row>
    <row r="23058" spans="11:11">
      <c r="K23058"/>
    </row>
    <row r="23059" spans="11:11">
      <c r="K23059"/>
    </row>
    <row r="23060" spans="11:11">
      <c r="K23060"/>
    </row>
    <row r="23061" spans="11:11">
      <c r="K23061"/>
    </row>
    <row r="23062" spans="11:11">
      <c r="K23062"/>
    </row>
    <row r="23063" spans="11:11">
      <c r="K23063"/>
    </row>
    <row r="23064" spans="11:11">
      <c r="K23064"/>
    </row>
    <row r="23065" spans="11:11">
      <c r="K23065"/>
    </row>
    <row r="23066" spans="11:11">
      <c r="K23066"/>
    </row>
    <row r="23067" spans="11:11">
      <c r="K23067"/>
    </row>
    <row r="23068" spans="11:11">
      <c r="K23068"/>
    </row>
    <row r="23069" spans="11:11">
      <c r="K23069"/>
    </row>
    <row r="23070" spans="11:11">
      <c r="K23070"/>
    </row>
    <row r="23071" spans="11:11">
      <c r="K23071"/>
    </row>
    <row r="23072" spans="11:11">
      <c r="K23072"/>
    </row>
    <row r="23073" spans="11:11">
      <c r="K23073"/>
    </row>
    <row r="23074" spans="11:11">
      <c r="K23074"/>
    </row>
    <row r="23075" spans="11:11">
      <c r="K23075"/>
    </row>
    <row r="23076" spans="11:11">
      <c r="K23076"/>
    </row>
    <row r="23077" spans="11:11">
      <c r="K23077"/>
    </row>
    <row r="23078" spans="11:11">
      <c r="K23078"/>
    </row>
    <row r="23079" spans="11:11">
      <c r="K23079"/>
    </row>
    <row r="23080" spans="11:11">
      <c r="K23080"/>
    </row>
    <row r="23081" spans="11:11">
      <c r="K23081"/>
    </row>
    <row r="23082" spans="11:11">
      <c r="K23082"/>
    </row>
    <row r="23083" spans="11:11">
      <c r="K23083"/>
    </row>
    <row r="23084" spans="11:11">
      <c r="K23084"/>
    </row>
    <row r="23085" spans="11:11">
      <c r="K23085"/>
    </row>
    <row r="23086" spans="11:11">
      <c r="K23086"/>
    </row>
    <row r="23087" spans="11:11">
      <c r="K23087"/>
    </row>
    <row r="23088" spans="11:11">
      <c r="K23088"/>
    </row>
    <row r="23089" spans="11:11">
      <c r="K23089"/>
    </row>
    <row r="23090" spans="11:11">
      <c r="K23090"/>
    </row>
    <row r="23091" spans="11:11">
      <c r="K23091"/>
    </row>
    <row r="23092" spans="11:11">
      <c r="K23092"/>
    </row>
    <row r="23093" spans="11:11">
      <c r="K23093"/>
    </row>
    <row r="23094" spans="11:11">
      <c r="K23094"/>
    </row>
    <row r="23095" spans="11:11">
      <c r="K23095"/>
    </row>
    <row r="23096" spans="11:11">
      <c r="K23096"/>
    </row>
    <row r="23097" spans="11:11">
      <c r="K23097"/>
    </row>
    <row r="23098" spans="11:11">
      <c r="K23098"/>
    </row>
    <row r="23099" spans="11:11">
      <c r="K23099"/>
    </row>
    <row r="23100" spans="11:11">
      <c r="K23100"/>
    </row>
    <row r="23101" spans="11:11">
      <c r="K23101"/>
    </row>
    <row r="23102" spans="11:11">
      <c r="K23102"/>
    </row>
    <row r="23103" spans="11:11">
      <c r="K23103"/>
    </row>
    <row r="23104" spans="11:11">
      <c r="K23104"/>
    </row>
    <row r="23105" spans="11:11">
      <c r="K23105"/>
    </row>
    <row r="23106" spans="11:11">
      <c r="K23106"/>
    </row>
    <row r="23107" spans="11:11">
      <c r="K23107"/>
    </row>
    <row r="23108" spans="11:11">
      <c r="K23108"/>
    </row>
    <row r="23109" spans="11:11">
      <c r="K23109"/>
    </row>
    <row r="23110" spans="11:11">
      <c r="K23110"/>
    </row>
    <row r="23111" spans="11:11">
      <c r="K23111"/>
    </row>
    <row r="23112" spans="11:11">
      <c r="K23112"/>
    </row>
    <row r="23113" spans="11:11">
      <c r="K23113"/>
    </row>
    <row r="23114" spans="11:11">
      <c r="K23114"/>
    </row>
    <row r="23115" spans="11:11">
      <c r="K23115"/>
    </row>
    <row r="23116" spans="11:11">
      <c r="K23116"/>
    </row>
    <row r="23117" spans="11:11">
      <c r="K23117"/>
    </row>
    <row r="23118" spans="11:11">
      <c r="K23118"/>
    </row>
    <row r="23119" spans="11:11">
      <c r="K23119"/>
    </row>
    <row r="23120" spans="11:11">
      <c r="K23120"/>
    </row>
    <row r="23121" spans="11:11">
      <c r="K23121"/>
    </row>
    <row r="23122" spans="11:11">
      <c r="K23122"/>
    </row>
    <row r="23123" spans="11:11">
      <c r="K23123"/>
    </row>
    <row r="23124" spans="11:11">
      <c r="K23124"/>
    </row>
    <row r="23125" spans="11:11">
      <c r="K23125"/>
    </row>
    <row r="23126" spans="11:11">
      <c r="K23126"/>
    </row>
    <row r="23127" spans="11:11">
      <c r="K23127"/>
    </row>
    <row r="23128" spans="11:11">
      <c r="K23128"/>
    </row>
    <row r="23129" spans="11:11">
      <c r="K23129"/>
    </row>
    <row r="23130" spans="11:11">
      <c r="K23130"/>
    </row>
    <row r="23131" spans="11:11">
      <c r="K23131"/>
    </row>
    <row r="23132" spans="11:11">
      <c r="K23132"/>
    </row>
    <row r="23133" spans="11:11">
      <c r="K23133"/>
    </row>
    <row r="23134" spans="11:11">
      <c r="K23134"/>
    </row>
    <row r="23135" spans="11:11">
      <c r="K23135"/>
    </row>
    <row r="23136" spans="11:11">
      <c r="K23136"/>
    </row>
    <row r="23137" spans="11:11">
      <c r="K23137"/>
    </row>
    <row r="23138" spans="11:11">
      <c r="K23138"/>
    </row>
    <row r="23139" spans="11:11">
      <c r="K23139"/>
    </row>
    <row r="23140" spans="11:11">
      <c r="K23140"/>
    </row>
    <row r="23141" spans="11:11">
      <c r="K23141"/>
    </row>
    <row r="23142" spans="11:11">
      <c r="K23142"/>
    </row>
    <row r="23143" spans="11:11">
      <c r="K23143"/>
    </row>
    <row r="23144" spans="11:11">
      <c r="K23144"/>
    </row>
    <row r="23145" spans="11:11">
      <c r="K23145"/>
    </row>
    <row r="23146" spans="11:11">
      <c r="K23146"/>
    </row>
    <row r="23147" spans="11:11">
      <c r="K23147"/>
    </row>
    <row r="23148" spans="11:11">
      <c r="K23148"/>
    </row>
    <row r="23149" spans="11:11">
      <c r="K23149"/>
    </row>
    <row r="23150" spans="11:11">
      <c r="K23150"/>
    </row>
    <row r="23151" spans="11:11">
      <c r="K23151"/>
    </row>
    <row r="23152" spans="11:11">
      <c r="K23152"/>
    </row>
    <row r="23153" spans="11:11">
      <c r="K23153"/>
    </row>
    <row r="23154" spans="11:11">
      <c r="K23154"/>
    </row>
    <row r="23155" spans="11:11">
      <c r="K23155"/>
    </row>
    <row r="23156" spans="11:11">
      <c r="K23156"/>
    </row>
    <row r="23157" spans="11:11">
      <c r="K23157"/>
    </row>
    <row r="23158" spans="11:11">
      <c r="K23158"/>
    </row>
    <row r="23159" spans="11:11">
      <c r="K23159"/>
    </row>
    <row r="23160" spans="11:11">
      <c r="K23160"/>
    </row>
    <row r="23161" spans="11:11">
      <c r="K23161"/>
    </row>
    <row r="23162" spans="11:11">
      <c r="K23162"/>
    </row>
    <row r="23163" spans="11:11">
      <c r="K23163"/>
    </row>
    <row r="23164" spans="11:11">
      <c r="K23164"/>
    </row>
    <row r="23165" spans="11:11">
      <c r="K23165"/>
    </row>
    <row r="23166" spans="11:11">
      <c r="K23166"/>
    </row>
    <row r="23167" spans="11:11">
      <c r="K23167"/>
    </row>
    <row r="23168" spans="11:11">
      <c r="K23168"/>
    </row>
    <row r="23169" spans="11:11">
      <c r="K23169"/>
    </row>
    <row r="23170" spans="11:11">
      <c r="K23170"/>
    </row>
    <row r="23171" spans="11:11">
      <c r="K23171"/>
    </row>
    <row r="23172" spans="11:11">
      <c r="K23172"/>
    </row>
    <row r="23173" spans="11:11">
      <c r="K23173"/>
    </row>
    <row r="23174" spans="11:11">
      <c r="K23174"/>
    </row>
    <row r="23175" spans="11:11">
      <c r="K23175"/>
    </row>
    <row r="23176" spans="11:11">
      <c r="K23176"/>
    </row>
    <row r="23177" spans="11:11">
      <c r="K23177"/>
    </row>
    <row r="23178" spans="11:11">
      <c r="K23178"/>
    </row>
    <row r="23179" spans="11:11">
      <c r="K23179"/>
    </row>
    <row r="23180" spans="11:11">
      <c r="K23180"/>
    </row>
    <row r="23181" spans="11:11">
      <c r="K23181"/>
    </row>
    <row r="23182" spans="11:11">
      <c r="K23182"/>
    </row>
    <row r="23183" spans="11:11">
      <c r="K23183"/>
    </row>
    <row r="23184" spans="11:11">
      <c r="K23184"/>
    </row>
    <row r="23185" spans="11:11">
      <c r="K23185"/>
    </row>
    <row r="23186" spans="11:11">
      <c r="K23186"/>
    </row>
    <row r="23187" spans="11:11">
      <c r="K23187"/>
    </row>
    <row r="23188" spans="11:11">
      <c r="K23188"/>
    </row>
    <row r="23189" spans="11:11">
      <c r="K23189"/>
    </row>
    <row r="23190" spans="11:11">
      <c r="K23190"/>
    </row>
    <row r="23191" spans="11:11">
      <c r="K23191"/>
    </row>
    <row r="23192" spans="11:11">
      <c r="K23192"/>
    </row>
    <row r="23193" spans="11:11">
      <c r="K23193"/>
    </row>
    <row r="23194" spans="11:11">
      <c r="K23194"/>
    </row>
    <row r="23195" spans="11:11">
      <c r="K23195"/>
    </row>
    <row r="23196" spans="11:11">
      <c r="K23196"/>
    </row>
    <row r="23197" spans="11:11">
      <c r="K23197"/>
    </row>
    <row r="23198" spans="11:11">
      <c r="K23198"/>
    </row>
    <row r="23199" spans="11:11">
      <c r="K23199"/>
    </row>
    <row r="23200" spans="11:11">
      <c r="K23200"/>
    </row>
    <row r="23201" spans="11:11">
      <c r="K23201"/>
    </row>
    <row r="23202" spans="11:11">
      <c r="K23202"/>
    </row>
    <row r="23203" spans="11:11">
      <c r="K23203"/>
    </row>
    <row r="23204" spans="11:11">
      <c r="K23204"/>
    </row>
    <row r="23205" spans="11:11">
      <c r="K23205"/>
    </row>
    <row r="23206" spans="11:11">
      <c r="K23206"/>
    </row>
    <row r="23207" spans="11:11">
      <c r="K23207"/>
    </row>
    <row r="23208" spans="11:11">
      <c r="K23208"/>
    </row>
    <row r="23209" spans="11:11">
      <c r="K23209"/>
    </row>
    <row r="23210" spans="11:11">
      <c r="K23210"/>
    </row>
    <row r="23211" spans="11:11">
      <c r="K23211"/>
    </row>
    <row r="23212" spans="11:11">
      <c r="K23212"/>
    </row>
    <row r="23213" spans="11:11">
      <c r="K23213"/>
    </row>
    <row r="23214" spans="11:11">
      <c r="K23214"/>
    </row>
    <row r="23215" spans="11:11">
      <c r="K23215"/>
    </row>
    <row r="23216" spans="11:11">
      <c r="K23216"/>
    </row>
    <row r="23217" spans="11:11">
      <c r="K23217"/>
    </row>
    <row r="23218" spans="11:11">
      <c r="K23218"/>
    </row>
    <row r="23219" spans="11:11">
      <c r="K23219"/>
    </row>
    <row r="23220" spans="11:11">
      <c r="K23220"/>
    </row>
    <row r="23221" spans="11:11">
      <c r="K23221"/>
    </row>
    <row r="23222" spans="11:11">
      <c r="K23222"/>
    </row>
    <row r="23223" spans="11:11">
      <c r="K23223"/>
    </row>
    <row r="23224" spans="11:11">
      <c r="K23224"/>
    </row>
    <row r="23225" spans="11:11">
      <c r="K23225"/>
    </row>
    <row r="23226" spans="11:11">
      <c r="K23226"/>
    </row>
    <row r="23227" spans="11:11">
      <c r="K23227"/>
    </row>
    <row r="23228" spans="11:11">
      <c r="K23228"/>
    </row>
    <row r="23229" spans="11:11">
      <c r="K23229"/>
    </row>
    <row r="23230" spans="11:11">
      <c r="K23230"/>
    </row>
    <row r="23231" spans="11:11">
      <c r="K23231"/>
    </row>
    <row r="23232" spans="11:11">
      <c r="K23232"/>
    </row>
    <row r="23233" spans="11:11">
      <c r="K23233"/>
    </row>
    <row r="23234" spans="11:11">
      <c r="K23234"/>
    </row>
    <row r="23235" spans="11:11">
      <c r="K23235"/>
    </row>
    <row r="23236" spans="11:11">
      <c r="K23236"/>
    </row>
    <row r="23237" spans="11:11">
      <c r="K23237"/>
    </row>
    <row r="23238" spans="11:11">
      <c r="K23238"/>
    </row>
    <row r="23239" spans="11:11">
      <c r="K23239"/>
    </row>
    <row r="23240" spans="11:11">
      <c r="K23240"/>
    </row>
    <row r="23241" spans="11:11">
      <c r="K23241"/>
    </row>
    <row r="23242" spans="11:11">
      <c r="K23242"/>
    </row>
    <row r="23243" spans="11:11">
      <c r="K23243"/>
    </row>
    <row r="23244" spans="11:11">
      <c r="K23244"/>
    </row>
    <row r="23245" spans="11:11">
      <c r="K23245"/>
    </row>
    <row r="23246" spans="11:11">
      <c r="K23246"/>
    </row>
    <row r="23247" spans="11:11">
      <c r="K23247"/>
    </row>
    <row r="23248" spans="11:11">
      <c r="K23248"/>
    </row>
    <row r="23249" spans="11:11">
      <c r="K23249"/>
    </row>
    <row r="23250" spans="11:11">
      <c r="K23250"/>
    </row>
    <row r="23251" spans="11:11">
      <c r="K23251"/>
    </row>
    <row r="23252" spans="11:11">
      <c r="K23252"/>
    </row>
    <row r="23253" spans="11:11">
      <c r="K23253"/>
    </row>
    <row r="23254" spans="11:11">
      <c r="K23254"/>
    </row>
    <row r="23255" spans="11:11">
      <c r="K23255"/>
    </row>
    <row r="23256" spans="11:11">
      <c r="K23256"/>
    </row>
    <row r="23257" spans="11:11">
      <c r="K23257"/>
    </row>
    <row r="23258" spans="11:11">
      <c r="K23258"/>
    </row>
    <row r="23259" spans="11:11">
      <c r="K23259"/>
    </row>
    <row r="23260" spans="11:11">
      <c r="K23260"/>
    </row>
    <row r="23261" spans="11:11">
      <c r="K23261"/>
    </row>
    <row r="23262" spans="11:11">
      <c r="K23262"/>
    </row>
    <row r="23263" spans="11:11">
      <c r="K23263"/>
    </row>
    <row r="23264" spans="11:11">
      <c r="K23264"/>
    </row>
    <row r="23265" spans="11:11">
      <c r="K23265"/>
    </row>
    <row r="23266" spans="11:11">
      <c r="K23266"/>
    </row>
    <row r="23267" spans="11:11">
      <c r="K23267"/>
    </row>
    <row r="23268" spans="11:11">
      <c r="K23268"/>
    </row>
    <row r="23269" spans="11:11">
      <c r="K23269"/>
    </row>
    <row r="23270" spans="11:11">
      <c r="K23270"/>
    </row>
    <row r="23271" spans="11:11">
      <c r="K23271"/>
    </row>
    <row r="23272" spans="11:11">
      <c r="K23272"/>
    </row>
    <row r="23273" spans="11:11">
      <c r="K23273"/>
    </row>
    <row r="23274" spans="11:11">
      <c r="K23274"/>
    </row>
    <row r="23275" spans="11:11">
      <c r="K23275"/>
    </row>
    <row r="23276" spans="11:11">
      <c r="K23276"/>
    </row>
    <row r="23277" spans="11:11">
      <c r="K23277"/>
    </row>
    <row r="23278" spans="11:11">
      <c r="K23278"/>
    </row>
    <row r="23279" spans="11:11">
      <c r="K23279"/>
    </row>
    <row r="23280" spans="11:11">
      <c r="K23280"/>
    </row>
    <row r="23281" spans="11:11">
      <c r="K23281"/>
    </row>
    <row r="23282" spans="11:11">
      <c r="K23282"/>
    </row>
    <row r="23283" spans="11:11">
      <c r="K23283"/>
    </row>
    <row r="23284" spans="11:11">
      <c r="K23284"/>
    </row>
    <row r="23285" spans="11:11">
      <c r="K23285"/>
    </row>
    <row r="23286" spans="11:11">
      <c r="K23286"/>
    </row>
    <row r="23287" spans="11:11">
      <c r="K23287"/>
    </row>
    <row r="23288" spans="11:11">
      <c r="K23288"/>
    </row>
    <row r="23289" spans="11:11">
      <c r="K23289"/>
    </row>
    <row r="23290" spans="11:11">
      <c r="K23290"/>
    </row>
    <row r="23291" spans="11:11">
      <c r="K23291"/>
    </row>
    <row r="23292" spans="11:11">
      <c r="K23292"/>
    </row>
    <row r="23293" spans="11:11">
      <c r="K23293"/>
    </row>
    <row r="23294" spans="11:11">
      <c r="K23294"/>
    </row>
    <row r="23295" spans="11:11">
      <c r="K23295"/>
    </row>
    <row r="23296" spans="11:11">
      <c r="K23296"/>
    </row>
    <row r="23297" spans="11:11">
      <c r="K23297"/>
    </row>
    <row r="23298" spans="11:11">
      <c r="K23298"/>
    </row>
    <row r="23299" spans="11:11">
      <c r="K23299"/>
    </row>
    <row r="23300" spans="11:11">
      <c r="K23300"/>
    </row>
    <row r="23301" spans="11:11">
      <c r="K23301"/>
    </row>
    <row r="23302" spans="11:11">
      <c r="K23302"/>
    </row>
    <row r="23303" spans="11:11">
      <c r="K23303"/>
    </row>
    <row r="23304" spans="11:11">
      <c r="K23304"/>
    </row>
    <row r="23305" spans="11:11">
      <c r="K23305"/>
    </row>
    <row r="23306" spans="11:11">
      <c r="K23306"/>
    </row>
    <row r="23307" spans="11:11">
      <c r="K23307"/>
    </row>
    <row r="23308" spans="11:11">
      <c r="K23308"/>
    </row>
    <row r="23309" spans="11:11">
      <c r="K23309"/>
    </row>
    <row r="23310" spans="11:11">
      <c r="K23310"/>
    </row>
    <row r="23311" spans="11:11">
      <c r="K23311"/>
    </row>
    <row r="23312" spans="11:11">
      <c r="K23312"/>
    </row>
    <row r="23313" spans="11:11">
      <c r="K23313"/>
    </row>
    <row r="23314" spans="11:11">
      <c r="K23314"/>
    </row>
    <row r="23315" spans="11:11">
      <c r="K23315"/>
    </row>
    <row r="23316" spans="11:11">
      <c r="K23316"/>
    </row>
    <row r="23317" spans="11:11">
      <c r="K23317"/>
    </row>
    <row r="23318" spans="11:11">
      <c r="K23318"/>
    </row>
    <row r="23319" spans="11:11">
      <c r="K23319"/>
    </row>
    <row r="23320" spans="11:11">
      <c r="K23320"/>
    </row>
    <row r="23321" spans="11:11">
      <c r="K23321"/>
    </row>
    <row r="23322" spans="11:11">
      <c r="K23322"/>
    </row>
    <row r="23323" spans="11:11">
      <c r="K23323"/>
    </row>
    <row r="23324" spans="11:11">
      <c r="K23324"/>
    </row>
    <row r="23325" spans="11:11">
      <c r="K23325"/>
    </row>
    <row r="23326" spans="11:11">
      <c r="K23326"/>
    </row>
    <row r="23327" spans="11:11">
      <c r="K23327"/>
    </row>
    <row r="23328" spans="11:11">
      <c r="K23328"/>
    </row>
    <row r="23329" spans="11:11">
      <c r="K23329"/>
    </row>
    <row r="23330" spans="11:11">
      <c r="K23330"/>
    </row>
    <row r="23331" spans="11:11">
      <c r="K23331"/>
    </row>
    <row r="23332" spans="11:11">
      <c r="K23332"/>
    </row>
    <row r="23333" spans="11:11">
      <c r="K23333"/>
    </row>
    <row r="23334" spans="11:11">
      <c r="K23334"/>
    </row>
    <row r="23335" spans="11:11">
      <c r="K23335"/>
    </row>
    <row r="23336" spans="11:11">
      <c r="K23336"/>
    </row>
    <row r="23337" spans="11:11">
      <c r="K23337"/>
    </row>
    <row r="23338" spans="11:11">
      <c r="K23338"/>
    </row>
    <row r="23339" spans="11:11">
      <c r="K23339"/>
    </row>
    <row r="23340" spans="11:11">
      <c r="K23340"/>
    </row>
    <row r="23341" spans="11:11">
      <c r="K23341"/>
    </row>
    <row r="23342" spans="11:11">
      <c r="K23342"/>
    </row>
    <row r="23343" spans="11:11">
      <c r="K23343"/>
    </row>
    <row r="23344" spans="11:11">
      <c r="K23344"/>
    </row>
    <row r="23345" spans="11:11">
      <c r="K23345"/>
    </row>
    <row r="23346" spans="11:11">
      <c r="K23346"/>
    </row>
    <row r="23347" spans="11:11">
      <c r="K23347"/>
    </row>
    <row r="23348" spans="11:11">
      <c r="K23348"/>
    </row>
    <row r="23349" spans="11:11">
      <c r="K23349"/>
    </row>
    <row r="23350" spans="11:11">
      <c r="K23350"/>
    </row>
    <row r="23351" spans="11:11">
      <c r="K23351"/>
    </row>
    <row r="23352" spans="11:11">
      <c r="K23352"/>
    </row>
    <row r="23353" spans="11:11">
      <c r="K23353"/>
    </row>
    <row r="23354" spans="11:11">
      <c r="K23354"/>
    </row>
    <row r="23355" spans="11:11">
      <c r="K23355"/>
    </row>
    <row r="23356" spans="11:11">
      <c r="K23356"/>
    </row>
    <row r="23357" spans="11:11">
      <c r="K23357"/>
    </row>
    <row r="23358" spans="11:11">
      <c r="K23358"/>
    </row>
    <row r="23359" spans="11:11">
      <c r="K23359"/>
    </row>
    <row r="23360" spans="11:11">
      <c r="K23360"/>
    </row>
    <row r="23361" spans="11:11">
      <c r="K23361"/>
    </row>
    <row r="23362" spans="11:11">
      <c r="K23362"/>
    </row>
    <row r="23363" spans="11:11">
      <c r="K23363"/>
    </row>
    <row r="23364" spans="11:11">
      <c r="K23364"/>
    </row>
    <row r="23365" spans="11:11">
      <c r="K23365"/>
    </row>
    <row r="23366" spans="11:11">
      <c r="K23366"/>
    </row>
    <row r="23367" spans="11:11">
      <c r="K23367"/>
    </row>
    <row r="23368" spans="11:11">
      <c r="K23368"/>
    </row>
    <row r="23369" spans="11:11">
      <c r="K23369"/>
    </row>
    <row r="23370" spans="11:11">
      <c r="K23370"/>
    </row>
    <row r="23371" spans="11:11">
      <c r="K23371"/>
    </row>
    <row r="23372" spans="11:11">
      <c r="K23372"/>
    </row>
    <row r="23373" spans="11:11">
      <c r="K23373"/>
    </row>
    <row r="23374" spans="11:11">
      <c r="K23374"/>
    </row>
    <row r="23375" spans="11:11">
      <c r="K23375"/>
    </row>
    <row r="23376" spans="11:11">
      <c r="K23376"/>
    </row>
    <row r="23377" spans="11:11">
      <c r="K23377"/>
    </row>
    <row r="23378" spans="11:11">
      <c r="K23378"/>
    </row>
    <row r="23379" spans="11:11">
      <c r="K23379"/>
    </row>
    <row r="23380" spans="11:11">
      <c r="K23380"/>
    </row>
    <row r="23381" spans="11:11">
      <c r="K23381"/>
    </row>
    <row r="23382" spans="11:11">
      <c r="K23382"/>
    </row>
    <row r="23383" spans="11:11">
      <c r="K23383"/>
    </row>
    <row r="23384" spans="11:11">
      <c r="K23384"/>
    </row>
    <row r="23385" spans="11:11">
      <c r="K23385"/>
    </row>
    <row r="23386" spans="11:11">
      <c r="K23386"/>
    </row>
    <row r="23387" spans="11:11">
      <c r="K23387"/>
    </row>
    <row r="23388" spans="11:11">
      <c r="K23388"/>
    </row>
    <row r="23389" spans="11:11">
      <c r="K23389"/>
    </row>
    <row r="23390" spans="11:11">
      <c r="K23390"/>
    </row>
    <row r="23391" spans="11:11">
      <c r="K23391"/>
    </row>
    <row r="23392" spans="11:11">
      <c r="K23392"/>
    </row>
    <row r="23393" spans="11:11">
      <c r="K23393"/>
    </row>
    <row r="23394" spans="11:11">
      <c r="K23394"/>
    </row>
    <row r="23395" spans="11:11">
      <c r="K23395"/>
    </row>
    <row r="23396" spans="11:11">
      <c r="K23396"/>
    </row>
    <row r="23397" spans="11:11">
      <c r="K23397"/>
    </row>
    <row r="23398" spans="11:11">
      <c r="K23398"/>
    </row>
    <row r="23399" spans="11:11">
      <c r="K23399"/>
    </row>
    <row r="23400" spans="11:11">
      <c r="K23400"/>
    </row>
    <row r="23401" spans="11:11">
      <c r="K23401"/>
    </row>
    <row r="23402" spans="11:11">
      <c r="K23402"/>
    </row>
    <row r="23403" spans="11:11">
      <c r="K23403"/>
    </row>
    <row r="23404" spans="11:11">
      <c r="K23404"/>
    </row>
    <row r="23405" spans="11:11">
      <c r="K23405"/>
    </row>
    <row r="23406" spans="11:11">
      <c r="K23406"/>
    </row>
    <row r="23407" spans="11:11">
      <c r="K23407"/>
    </row>
    <row r="23408" spans="11:11">
      <c r="K23408"/>
    </row>
    <row r="23409" spans="11:11">
      <c r="K23409"/>
    </row>
    <row r="23410" spans="11:11">
      <c r="K23410"/>
    </row>
    <row r="23411" spans="11:11">
      <c r="K23411"/>
    </row>
    <row r="23412" spans="11:11">
      <c r="K23412"/>
    </row>
    <row r="23413" spans="11:11">
      <c r="K23413"/>
    </row>
    <row r="23414" spans="11:11">
      <c r="K23414"/>
    </row>
    <row r="23415" spans="11:11">
      <c r="K23415"/>
    </row>
    <row r="23416" spans="11:11">
      <c r="K23416"/>
    </row>
    <row r="23417" spans="11:11">
      <c r="K23417"/>
    </row>
    <row r="23418" spans="11:11">
      <c r="K23418"/>
    </row>
    <row r="23419" spans="11:11">
      <c r="K23419"/>
    </row>
    <row r="23420" spans="11:11">
      <c r="K23420"/>
    </row>
    <row r="23421" spans="11:11">
      <c r="K23421"/>
    </row>
    <row r="23422" spans="11:11">
      <c r="K23422"/>
    </row>
    <row r="23423" spans="11:11">
      <c r="K23423"/>
    </row>
    <row r="23424" spans="11:11">
      <c r="K23424"/>
    </row>
    <row r="23425" spans="11:11">
      <c r="K23425"/>
    </row>
    <row r="23426" spans="11:11">
      <c r="K23426"/>
    </row>
    <row r="23427" spans="11:11">
      <c r="K23427"/>
    </row>
    <row r="23428" spans="11:11">
      <c r="K23428"/>
    </row>
    <row r="23429" spans="11:11">
      <c r="K23429"/>
    </row>
    <row r="23430" spans="11:11">
      <c r="K23430"/>
    </row>
    <row r="23431" spans="11:11">
      <c r="K23431"/>
    </row>
    <row r="23432" spans="11:11">
      <c r="K23432"/>
    </row>
    <row r="23433" spans="11:11">
      <c r="K23433"/>
    </row>
    <row r="23434" spans="11:11">
      <c r="K23434"/>
    </row>
    <row r="23435" spans="11:11">
      <c r="K23435"/>
    </row>
    <row r="23436" spans="11:11">
      <c r="K23436"/>
    </row>
    <row r="23437" spans="11:11">
      <c r="K23437"/>
    </row>
    <row r="23438" spans="11:11">
      <c r="K23438"/>
    </row>
    <row r="23439" spans="11:11">
      <c r="K23439"/>
    </row>
    <row r="23440" spans="11:11">
      <c r="K23440"/>
    </row>
    <row r="23441" spans="11:11">
      <c r="K23441"/>
    </row>
    <row r="23442" spans="11:11">
      <c r="K23442"/>
    </row>
    <row r="23443" spans="11:11">
      <c r="K23443"/>
    </row>
    <row r="23444" spans="11:11">
      <c r="K23444"/>
    </row>
    <row r="23445" spans="11:11">
      <c r="K23445"/>
    </row>
    <row r="23446" spans="11:11">
      <c r="K23446"/>
    </row>
    <row r="23447" spans="11:11">
      <c r="K23447"/>
    </row>
    <row r="23448" spans="11:11">
      <c r="K23448"/>
    </row>
    <row r="23449" spans="11:11">
      <c r="K23449"/>
    </row>
    <row r="23450" spans="11:11">
      <c r="K23450"/>
    </row>
    <row r="23451" spans="11:11">
      <c r="K23451"/>
    </row>
    <row r="23452" spans="11:11">
      <c r="K23452"/>
    </row>
    <row r="23453" spans="11:11">
      <c r="K23453"/>
    </row>
    <row r="23454" spans="11:11">
      <c r="K23454"/>
    </row>
    <row r="23455" spans="11:11">
      <c r="K23455"/>
    </row>
    <row r="23456" spans="11:11">
      <c r="K23456"/>
    </row>
    <row r="23457" spans="11:11">
      <c r="K23457"/>
    </row>
    <row r="23458" spans="11:11">
      <c r="K23458"/>
    </row>
    <row r="23459" spans="11:11">
      <c r="K23459"/>
    </row>
    <row r="23460" spans="11:11">
      <c r="K23460"/>
    </row>
    <row r="23461" spans="11:11">
      <c r="K23461"/>
    </row>
    <row r="23462" spans="11:11">
      <c r="K23462"/>
    </row>
    <row r="23463" spans="11:11">
      <c r="K23463"/>
    </row>
    <row r="23464" spans="11:11">
      <c r="K23464"/>
    </row>
    <row r="23465" spans="11:11">
      <c r="K23465"/>
    </row>
    <row r="23466" spans="11:11">
      <c r="K23466"/>
    </row>
    <row r="23467" spans="11:11">
      <c r="K23467"/>
    </row>
    <row r="23468" spans="11:11">
      <c r="K23468"/>
    </row>
    <row r="23469" spans="11:11">
      <c r="K23469"/>
    </row>
    <row r="23470" spans="11:11">
      <c r="K23470"/>
    </row>
    <row r="23471" spans="11:11">
      <c r="K23471"/>
    </row>
    <row r="23472" spans="11:11">
      <c r="K23472"/>
    </row>
    <row r="23473" spans="11:11">
      <c r="K23473"/>
    </row>
    <row r="23474" spans="11:11">
      <c r="K23474"/>
    </row>
    <row r="23475" spans="11:11">
      <c r="K23475"/>
    </row>
    <row r="23476" spans="11:11">
      <c r="K23476"/>
    </row>
    <row r="23477" spans="11:11">
      <c r="K23477"/>
    </row>
    <row r="23478" spans="11:11">
      <c r="K23478"/>
    </row>
    <row r="23479" spans="11:11">
      <c r="K23479"/>
    </row>
    <row r="23480" spans="11:11">
      <c r="K23480"/>
    </row>
    <row r="23481" spans="11:11">
      <c r="K23481"/>
    </row>
    <row r="23482" spans="11:11">
      <c r="K23482"/>
    </row>
    <row r="23483" spans="11:11">
      <c r="K23483"/>
    </row>
    <row r="23484" spans="11:11">
      <c r="K23484"/>
    </row>
    <row r="23485" spans="11:11">
      <c r="K23485"/>
    </row>
    <row r="23486" spans="11:11">
      <c r="K23486"/>
    </row>
    <row r="23487" spans="11:11">
      <c r="K23487"/>
    </row>
    <row r="23488" spans="11:11">
      <c r="K23488"/>
    </row>
    <row r="23489" spans="11:11">
      <c r="K23489"/>
    </row>
    <row r="23490" spans="11:11">
      <c r="K23490"/>
    </row>
    <row r="23491" spans="11:11">
      <c r="K23491"/>
    </row>
    <row r="23492" spans="11:11">
      <c r="K23492"/>
    </row>
    <row r="23493" spans="11:11">
      <c r="K23493"/>
    </row>
    <row r="23494" spans="11:11">
      <c r="K23494"/>
    </row>
    <row r="23495" spans="11:11">
      <c r="K23495"/>
    </row>
    <row r="23496" spans="11:11">
      <c r="K23496"/>
    </row>
    <row r="23497" spans="11:11">
      <c r="K23497"/>
    </row>
    <row r="23498" spans="11:11">
      <c r="K23498"/>
    </row>
    <row r="23499" spans="11:11">
      <c r="K23499"/>
    </row>
    <row r="23500" spans="11:11">
      <c r="K23500"/>
    </row>
    <row r="23501" spans="11:11">
      <c r="K23501"/>
    </row>
    <row r="23502" spans="11:11">
      <c r="K23502"/>
    </row>
    <row r="23503" spans="11:11">
      <c r="K23503"/>
    </row>
    <row r="23504" spans="11:11">
      <c r="K23504"/>
    </row>
    <row r="23505" spans="11:11">
      <c r="K23505"/>
    </row>
    <row r="23506" spans="11:11">
      <c r="K23506"/>
    </row>
    <row r="23507" spans="11:11">
      <c r="K23507"/>
    </row>
    <row r="23508" spans="11:11">
      <c r="K23508"/>
    </row>
    <row r="23509" spans="11:11">
      <c r="K23509"/>
    </row>
    <row r="23510" spans="11:11">
      <c r="K23510"/>
    </row>
    <row r="23511" spans="11:11">
      <c r="K23511"/>
    </row>
    <row r="23512" spans="11:11">
      <c r="K23512"/>
    </row>
    <row r="23513" spans="11:11">
      <c r="K23513"/>
    </row>
    <row r="23514" spans="11:11">
      <c r="K23514"/>
    </row>
    <row r="23515" spans="11:11">
      <c r="K23515"/>
    </row>
    <row r="23516" spans="11:11">
      <c r="K23516"/>
    </row>
    <row r="23517" spans="11:11">
      <c r="K23517"/>
    </row>
    <row r="23518" spans="11:11">
      <c r="K23518"/>
    </row>
    <row r="23519" spans="11:11">
      <c r="K23519"/>
    </row>
    <row r="23520" spans="11:11">
      <c r="K23520"/>
    </row>
    <row r="23521" spans="11:11">
      <c r="K23521"/>
    </row>
    <row r="23522" spans="11:11">
      <c r="K23522"/>
    </row>
    <row r="23523" spans="11:11">
      <c r="K23523"/>
    </row>
    <row r="23524" spans="11:11">
      <c r="K23524"/>
    </row>
    <row r="23525" spans="11:11">
      <c r="K23525"/>
    </row>
    <row r="23526" spans="11:11">
      <c r="K23526"/>
    </row>
    <row r="23527" spans="11:11">
      <c r="K23527"/>
    </row>
    <row r="23528" spans="11:11">
      <c r="K23528"/>
    </row>
    <row r="23529" spans="11:11">
      <c r="K23529"/>
    </row>
    <row r="23530" spans="11:11">
      <c r="K23530"/>
    </row>
    <row r="23531" spans="11:11">
      <c r="K23531"/>
    </row>
    <row r="23532" spans="11:11">
      <c r="K23532"/>
    </row>
    <row r="23533" spans="11:11">
      <c r="K23533"/>
    </row>
    <row r="23534" spans="11:11">
      <c r="K23534"/>
    </row>
    <row r="23535" spans="11:11">
      <c r="K23535"/>
    </row>
    <row r="23536" spans="11:11">
      <c r="K23536"/>
    </row>
    <row r="23537" spans="11:11">
      <c r="K23537"/>
    </row>
    <row r="23538" spans="11:11">
      <c r="K23538"/>
    </row>
    <row r="23539" spans="11:11">
      <c r="K23539"/>
    </row>
    <row r="23540" spans="11:11">
      <c r="K23540"/>
    </row>
    <row r="23541" spans="11:11">
      <c r="K23541"/>
    </row>
    <row r="23542" spans="11:11">
      <c r="K23542"/>
    </row>
    <row r="23543" spans="11:11">
      <c r="K23543"/>
    </row>
    <row r="23544" spans="11:11">
      <c r="K23544"/>
    </row>
    <row r="23545" spans="11:11">
      <c r="K23545"/>
    </row>
    <row r="23546" spans="11:11">
      <c r="K23546"/>
    </row>
    <row r="23547" spans="11:11">
      <c r="K23547"/>
    </row>
    <row r="23548" spans="11:11">
      <c r="K23548"/>
    </row>
    <row r="23549" spans="11:11">
      <c r="K23549"/>
    </row>
    <row r="23550" spans="11:11">
      <c r="K23550"/>
    </row>
    <row r="23551" spans="11:11">
      <c r="K23551"/>
    </row>
    <row r="23552" spans="11:11">
      <c r="K23552"/>
    </row>
    <row r="23553" spans="11:11">
      <c r="K23553"/>
    </row>
    <row r="23554" spans="11:11">
      <c r="K23554"/>
    </row>
    <row r="23555" spans="11:11">
      <c r="K23555"/>
    </row>
    <row r="23556" spans="11:11">
      <c r="K23556"/>
    </row>
    <row r="23557" spans="11:11">
      <c r="K23557"/>
    </row>
    <row r="23558" spans="11:11">
      <c r="K23558"/>
    </row>
    <row r="23559" spans="11:11">
      <c r="K23559"/>
    </row>
    <row r="23560" spans="11:11">
      <c r="K23560"/>
    </row>
    <row r="23561" spans="11:11">
      <c r="K23561"/>
    </row>
    <row r="23562" spans="11:11">
      <c r="K23562"/>
    </row>
    <row r="23563" spans="11:11">
      <c r="K23563"/>
    </row>
    <row r="23564" spans="11:11">
      <c r="K23564"/>
    </row>
    <row r="23565" spans="11:11">
      <c r="K23565"/>
    </row>
    <row r="23566" spans="11:11">
      <c r="K23566"/>
    </row>
    <row r="23567" spans="11:11">
      <c r="K23567"/>
    </row>
    <row r="23568" spans="11:11">
      <c r="K23568"/>
    </row>
    <row r="23569" spans="11:11">
      <c r="K23569"/>
    </row>
    <row r="23570" spans="11:11">
      <c r="K23570"/>
    </row>
    <row r="23571" spans="11:11">
      <c r="K23571"/>
    </row>
    <row r="23572" spans="11:11">
      <c r="K23572"/>
    </row>
    <row r="23573" spans="11:11">
      <c r="K23573"/>
    </row>
    <row r="23574" spans="11:11">
      <c r="K23574"/>
    </row>
    <row r="23575" spans="11:11">
      <c r="K23575"/>
    </row>
    <row r="23576" spans="11:11">
      <c r="K23576"/>
    </row>
    <row r="23577" spans="11:11">
      <c r="K23577"/>
    </row>
    <row r="23578" spans="11:11">
      <c r="K23578"/>
    </row>
    <row r="23579" spans="11:11">
      <c r="K23579"/>
    </row>
    <row r="23580" spans="11:11">
      <c r="K23580"/>
    </row>
    <row r="23581" spans="11:11">
      <c r="K23581"/>
    </row>
    <row r="23582" spans="11:11">
      <c r="K23582"/>
    </row>
    <row r="23583" spans="11:11">
      <c r="K23583"/>
    </row>
    <row r="23584" spans="11:11">
      <c r="K23584"/>
    </row>
    <row r="23585" spans="11:11">
      <c r="K23585"/>
    </row>
    <row r="23586" spans="11:11">
      <c r="K23586"/>
    </row>
    <row r="23587" spans="11:11">
      <c r="K23587"/>
    </row>
    <row r="23588" spans="11:11">
      <c r="K23588"/>
    </row>
    <row r="23589" spans="11:11">
      <c r="K23589"/>
    </row>
    <row r="23590" spans="11:11">
      <c r="K23590"/>
    </row>
    <row r="23591" spans="11:11">
      <c r="K23591"/>
    </row>
    <row r="23592" spans="11:11">
      <c r="K23592"/>
    </row>
    <row r="23593" spans="11:11">
      <c r="K23593"/>
    </row>
    <row r="23594" spans="11:11">
      <c r="K23594"/>
    </row>
    <row r="23595" spans="11:11">
      <c r="K23595"/>
    </row>
    <row r="23596" spans="11:11">
      <c r="K23596"/>
    </row>
    <row r="23597" spans="11:11">
      <c r="K23597"/>
    </row>
    <row r="23598" spans="11:11">
      <c r="K23598"/>
    </row>
    <row r="23599" spans="11:11">
      <c r="K23599"/>
    </row>
    <row r="23600" spans="11:11">
      <c r="K23600"/>
    </row>
    <row r="23601" spans="11:11">
      <c r="K23601"/>
    </row>
    <row r="23602" spans="11:11">
      <c r="K23602"/>
    </row>
    <row r="23603" spans="11:11">
      <c r="K23603"/>
    </row>
    <row r="23604" spans="11:11">
      <c r="K23604"/>
    </row>
    <row r="23605" spans="11:11">
      <c r="K23605"/>
    </row>
    <row r="23606" spans="11:11">
      <c r="K23606"/>
    </row>
    <row r="23607" spans="11:11">
      <c r="K23607"/>
    </row>
    <row r="23608" spans="11:11">
      <c r="K23608"/>
    </row>
    <row r="23609" spans="11:11">
      <c r="K23609"/>
    </row>
    <row r="23610" spans="11:11">
      <c r="K23610"/>
    </row>
    <row r="23611" spans="11:11">
      <c r="K23611"/>
    </row>
    <row r="23612" spans="11:11">
      <c r="K23612"/>
    </row>
    <row r="23613" spans="11:11">
      <c r="K23613"/>
    </row>
    <row r="23614" spans="11:11">
      <c r="K23614"/>
    </row>
    <row r="23615" spans="11:11">
      <c r="K23615"/>
    </row>
    <row r="23616" spans="11:11">
      <c r="K23616"/>
    </row>
    <row r="23617" spans="11:11">
      <c r="K23617"/>
    </row>
    <row r="23618" spans="11:11">
      <c r="K23618"/>
    </row>
    <row r="23619" spans="11:11">
      <c r="K23619"/>
    </row>
    <row r="23620" spans="11:11">
      <c r="K23620"/>
    </row>
    <row r="23621" spans="11:11">
      <c r="K23621"/>
    </row>
    <row r="23622" spans="11:11">
      <c r="K23622"/>
    </row>
    <row r="23623" spans="11:11">
      <c r="K23623"/>
    </row>
    <row r="23624" spans="11:11">
      <c r="K23624"/>
    </row>
    <row r="23625" spans="11:11">
      <c r="K23625"/>
    </row>
    <row r="23626" spans="11:11">
      <c r="K23626"/>
    </row>
    <row r="23627" spans="11:11">
      <c r="K23627"/>
    </row>
    <row r="23628" spans="11:11">
      <c r="K23628"/>
    </row>
    <row r="23629" spans="11:11">
      <c r="K23629"/>
    </row>
    <row r="23630" spans="11:11">
      <c r="K23630"/>
    </row>
    <row r="23631" spans="11:11">
      <c r="K23631"/>
    </row>
    <row r="23632" spans="11:11">
      <c r="K23632"/>
    </row>
    <row r="23633" spans="11:11">
      <c r="K23633"/>
    </row>
    <row r="23634" spans="11:11">
      <c r="K23634"/>
    </row>
    <row r="23635" spans="11:11">
      <c r="K23635"/>
    </row>
    <row r="23636" spans="11:11">
      <c r="K23636"/>
    </row>
    <row r="23637" spans="11:11">
      <c r="K23637"/>
    </row>
    <row r="23638" spans="11:11">
      <c r="K23638"/>
    </row>
    <row r="23639" spans="11:11">
      <c r="K23639"/>
    </row>
    <row r="23640" spans="11:11">
      <c r="K23640"/>
    </row>
    <row r="23641" spans="11:11">
      <c r="K23641"/>
    </row>
    <row r="23642" spans="11:11">
      <c r="K23642"/>
    </row>
    <row r="23643" spans="11:11">
      <c r="K23643"/>
    </row>
    <row r="23644" spans="11:11">
      <c r="K23644"/>
    </row>
    <row r="23645" spans="11:11">
      <c r="K23645"/>
    </row>
    <row r="23646" spans="11:11">
      <c r="K23646"/>
    </row>
    <row r="23647" spans="11:11">
      <c r="K23647"/>
    </row>
    <row r="23648" spans="11:11">
      <c r="K23648"/>
    </row>
    <row r="23649" spans="11:11">
      <c r="K23649"/>
    </row>
    <row r="23650" spans="11:11">
      <c r="K23650"/>
    </row>
    <row r="23651" spans="11:11">
      <c r="K23651"/>
    </row>
    <row r="23652" spans="11:11">
      <c r="K23652"/>
    </row>
    <row r="23653" spans="11:11">
      <c r="K23653"/>
    </row>
    <row r="23654" spans="11:11">
      <c r="K23654"/>
    </row>
    <row r="23655" spans="11:11">
      <c r="K23655"/>
    </row>
    <row r="23656" spans="11:11">
      <c r="K23656"/>
    </row>
    <row r="23657" spans="11:11">
      <c r="K23657"/>
    </row>
    <row r="23658" spans="11:11">
      <c r="K23658"/>
    </row>
    <row r="23659" spans="11:11">
      <c r="K23659"/>
    </row>
    <row r="23660" spans="11:11">
      <c r="K23660"/>
    </row>
    <row r="23661" spans="11:11">
      <c r="K23661"/>
    </row>
    <row r="23662" spans="11:11">
      <c r="K23662"/>
    </row>
    <row r="23663" spans="11:11">
      <c r="K23663"/>
    </row>
    <row r="23664" spans="11:11">
      <c r="K23664"/>
    </row>
    <row r="23665" spans="11:11">
      <c r="K23665"/>
    </row>
    <row r="23666" spans="11:11">
      <c r="K23666"/>
    </row>
    <row r="23667" spans="11:11">
      <c r="K23667"/>
    </row>
    <row r="23668" spans="11:11">
      <c r="K23668"/>
    </row>
    <row r="23669" spans="11:11">
      <c r="K23669"/>
    </row>
    <row r="23670" spans="11:11">
      <c r="K23670"/>
    </row>
    <row r="23671" spans="11:11">
      <c r="K23671"/>
    </row>
    <row r="23672" spans="11:11">
      <c r="K23672"/>
    </row>
    <row r="23673" spans="11:11">
      <c r="K23673"/>
    </row>
    <row r="23674" spans="11:11">
      <c r="K23674"/>
    </row>
    <row r="23675" spans="11:11">
      <c r="K23675"/>
    </row>
    <row r="23676" spans="11:11">
      <c r="K23676"/>
    </row>
    <row r="23677" spans="11:11">
      <c r="K23677"/>
    </row>
    <row r="23678" spans="11:11">
      <c r="K23678"/>
    </row>
    <row r="23679" spans="11:11">
      <c r="K23679"/>
    </row>
    <row r="23680" spans="11:11">
      <c r="K23680"/>
    </row>
    <row r="23681" spans="11:11">
      <c r="K23681"/>
    </row>
    <row r="23682" spans="11:11">
      <c r="K23682"/>
    </row>
    <row r="23683" spans="11:11">
      <c r="K23683"/>
    </row>
    <row r="23684" spans="11:11">
      <c r="K23684"/>
    </row>
    <row r="23685" spans="11:11">
      <c r="K23685"/>
    </row>
    <row r="23686" spans="11:11">
      <c r="K23686"/>
    </row>
    <row r="23687" spans="11:11">
      <c r="K23687"/>
    </row>
    <row r="23688" spans="11:11">
      <c r="K23688"/>
    </row>
    <row r="23689" spans="11:11">
      <c r="K23689"/>
    </row>
    <row r="23690" spans="11:11">
      <c r="K23690"/>
    </row>
    <row r="23691" spans="11:11">
      <c r="K23691"/>
    </row>
    <row r="23692" spans="11:11">
      <c r="K23692"/>
    </row>
    <row r="23693" spans="11:11">
      <c r="K23693"/>
    </row>
    <row r="23694" spans="11:11">
      <c r="K23694"/>
    </row>
    <row r="23695" spans="11:11">
      <c r="K23695"/>
    </row>
    <row r="23696" spans="11:11">
      <c r="K23696"/>
    </row>
    <row r="23697" spans="11:11">
      <c r="K23697"/>
    </row>
    <row r="23698" spans="11:11">
      <c r="K23698"/>
    </row>
    <row r="23699" spans="11:11">
      <c r="K23699"/>
    </row>
    <row r="23700" spans="11:11">
      <c r="K23700"/>
    </row>
    <row r="23701" spans="11:11">
      <c r="K23701"/>
    </row>
    <row r="23702" spans="11:11">
      <c r="K23702"/>
    </row>
    <row r="23703" spans="11:11">
      <c r="K23703"/>
    </row>
    <row r="23704" spans="11:11">
      <c r="K23704"/>
    </row>
    <row r="23705" spans="11:11">
      <c r="K23705"/>
    </row>
    <row r="23706" spans="11:11">
      <c r="K23706"/>
    </row>
    <row r="23707" spans="11:11">
      <c r="K23707"/>
    </row>
    <row r="23708" spans="11:11">
      <c r="K23708"/>
    </row>
    <row r="23709" spans="11:11">
      <c r="K23709"/>
    </row>
    <row r="23710" spans="11:11">
      <c r="K23710"/>
    </row>
    <row r="23711" spans="11:11">
      <c r="K23711"/>
    </row>
    <row r="23712" spans="11:11">
      <c r="K23712"/>
    </row>
    <row r="23713" spans="11:11">
      <c r="K23713"/>
    </row>
    <row r="23714" spans="11:11">
      <c r="K23714"/>
    </row>
    <row r="23715" spans="11:11">
      <c r="K23715"/>
    </row>
    <row r="23716" spans="11:11">
      <c r="K23716"/>
    </row>
    <row r="23717" spans="11:11">
      <c r="K23717"/>
    </row>
    <row r="23718" spans="11:11">
      <c r="K23718"/>
    </row>
    <row r="23719" spans="11:11">
      <c r="K23719"/>
    </row>
    <row r="23720" spans="11:11">
      <c r="K23720"/>
    </row>
    <row r="23721" spans="11:11">
      <c r="K23721"/>
    </row>
    <row r="23722" spans="11:11">
      <c r="K23722"/>
    </row>
    <row r="23723" spans="11:11">
      <c r="K23723"/>
    </row>
    <row r="23724" spans="11:11">
      <c r="K23724"/>
    </row>
    <row r="23725" spans="11:11">
      <c r="K23725"/>
    </row>
    <row r="23726" spans="11:11">
      <c r="K23726"/>
    </row>
    <row r="23727" spans="11:11">
      <c r="K23727"/>
    </row>
    <row r="23728" spans="11:11">
      <c r="K23728"/>
    </row>
    <row r="23729" spans="11:11">
      <c r="K23729"/>
    </row>
    <row r="23730" spans="11:11">
      <c r="K23730"/>
    </row>
    <row r="23731" spans="11:11">
      <c r="K23731"/>
    </row>
    <row r="23732" spans="11:11">
      <c r="K23732"/>
    </row>
    <row r="23733" spans="11:11">
      <c r="K23733"/>
    </row>
    <row r="23734" spans="11:11">
      <c r="K23734"/>
    </row>
    <row r="23735" spans="11:11">
      <c r="K23735"/>
    </row>
    <row r="23736" spans="11:11">
      <c r="K23736"/>
    </row>
    <row r="23737" spans="11:11">
      <c r="K23737"/>
    </row>
    <row r="23738" spans="11:11">
      <c r="K23738"/>
    </row>
    <row r="23739" spans="11:11">
      <c r="K23739"/>
    </row>
    <row r="23740" spans="11:11">
      <c r="K23740"/>
    </row>
    <row r="23741" spans="11:11">
      <c r="K23741"/>
    </row>
    <row r="23742" spans="11:11">
      <c r="K23742"/>
    </row>
    <row r="23743" spans="11:11">
      <c r="K23743"/>
    </row>
    <row r="23744" spans="11:11">
      <c r="K23744"/>
    </row>
    <row r="23745" spans="11:11">
      <c r="K23745"/>
    </row>
    <row r="23746" spans="11:11">
      <c r="K23746"/>
    </row>
    <row r="23747" spans="11:11">
      <c r="K23747"/>
    </row>
    <row r="23748" spans="11:11">
      <c r="K23748"/>
    </row>
    <row r="23749" spans="11:11">
      <c r="K23749"/>
    </row>
    <row r="23750" spans="11:11">
      <c r="K23750"/>
    </row>
    <row r="23751" spans="11:11">
      <c r="K23751"/>
    </row>
    <row r="23752" spans="11:11">
      <c r="K23752"/>
    </row>
    <row r="23753" spans="11:11">
      <c r="K23753"/>
    </row>
    <row r="23754" spans="11:11">
      <c r="K23754"/>
    </row>
    <row r="23755" spans="11:11">
      <c r="K23755"/>
    </row>
    <row r="23756" spans="11:11">
      <c r="K23756"/>
    </row>
    <row r="23757" spans="11:11">
      <c r="K23757"/>
    </row>
    <row r="23758" spans="11:11">
      <c r="K23758"/>
    </row>
    <row r="23759" spans="11:11">
      <c r="K23759"/>
    </row>
    <row r="23760" spans="11:11">
      <c r="K23760"/>
    </row>
    <row r="23761" spans="11:11">
      <c r="K23761"/>
    </row>
    <row r="23762" spans="11:11">
      <c r="K23762"/>
    </row>
    <row r="23763" spans="11:11">
      <c r="K23763"/>
    </row>
    <row r="23764" spans="11:11">
      <c r="K23764"/>
    </row>
    <row r="23765" spans="11:11">
      <c r="K23765"/>
    </row>
    <row r="23766" spans="11:11">
      <c r="K23766"/>
    </row>
    <row r="23767" spans="11:11">
      <c r="K23767"/>
    </row>
    <row r="23768" spans="11:11">
      <c r="K23768"/>
    </row>
    <row r="23769" spans="11:11">
      <c r="K23769"/>
    </row>
    <row r="23770" spans="11:11">
      <c r="K23770"/>
    </row>
    <row r="23771" spans="11:11">
      <c r="K23771"/>
    </row>
    <row r="23772" spans="11:11">
      <c r="K23772"/>
    </row>
    <row r="23773" spans="11:11">
      <c r="K23773"/>
    </row>
    <row r="23774" spans="11:11">
      <c r="K23774"/>
    </row>
    <row r="23775" spans="11:11">
      <c r="K23775"/>
    </row>
    <row r="23776" spans="11:11">
      <c r="K23776"/>
    </row>
    <row r="23777" spans="11:11">
      <c r="K23777"/>
    </row>
    <row r="23778" spans="11:11">
      <c r="K23778"/>
    </row>
    <row r="23779" spans="11:11">
      <c r="K23779"/>
    </row>
    <row r="23780" spans="11:11">
      <c r="K23780"/>
    </row>
    <row r="23781" spans="11:11">
      <c r="K23781"/>
    </row>
    <row r="23782" spans="11:11">
      <c r="K23782"/>
    </row>
    <row r="23783" spans="11:11">
      <c r="K23783"/>
    </row>
    <row r="23784" spans="11:11">
      <c r="K23784"/>
    </row>
    <row r="23785" spans="11:11">
      <c r="K23785"/>
    </row>
    <row r="23786" spans="11:11">
      <c r="K23786"/>
    </row>
    <row r="23787" spans="11:11">
      <c r="K23787"/>
    </row>
    <row r="23788" spans="11:11">
      <c r="K23788"/>
    </row>
    <row r="23789" spans="11:11">
      <c r="K23789"/>
    </row>
    <row r="23790" spans="11:11">
      <c r="K23790"/>
    </row>
    <row r="23791" spans="11:11">
      <c r="K23791"/>
    </row>
    <row r="23792" spans="11:11">
      <c r="K23792"/>
    </row>
    <row r="23793" spans="11:11">
      <c r="K23793"/>
    </row>
    <row r="23794" spans="11:11">
      <c r="K23794"/>
    </row>
    <row r="23795" spans="11:11">
      <c r="K23795"/>
    </row>
    <row r="23796" spans="11:11">
      <c r="K23796"/>
    </row>
    <row r="23797" spans="11:11">
      <c r="K23797"/>
    </row>
    <row r="23798" spans="11:11">
      <c r="K23798"/>
    </row>
    <row r="23799" spans="11:11">
      <c r="K23799"/>
    </row>
    <row r="23800" spans="11:11">
      <c r="K23800"/>
    </row>
    <row r="23801" spans="11:11">
      <c r="K23801"/>
    </row>
    <row r="23802" spans="11:11">
      <c r="K23802"/>
    </row>
    <row r="23803" spans="11:11">
      <c r="K23803"/>
    </row>
    <row r="23804" spans="11:11">
      <c r="K23804"/>
    </row>
    <row r="23805" spans="11:11">
      <c r="K23805"/>
    </row>
    <row r="23806" spans="11:11">
      <c r="K23806"/>
    </row>
    <row r="23807" spans="11:11">
      <c r="K23807"/>
    </row>
    <row r="23808" spans="11:11">
      <c r="K23808"/>
    </row>
    <row r="23809" spans="11:11">
      <c r="K23809"/>
    </row>
    <row r="23810" spans="11:11">
      <c r="K23810"/>
    </row>
    <row r="23811" spans="11:11">
      <c r="K23811"/>
    </row>
    <row r="23812" spans="11:11">
      <c r="K23812"/>
    </row>
    <row r="23813" spans="11:11">
      <c r="K23813"/>
    </row>
    <row r="23814" spans="11:11">
      <c r="K23814"/>
    </row>
    <row r="23815" spans="11:11">
      <c r="K23815"/>
    </row>
    <row r="23816" spans="11:11">
      <c r="K23816"/>
    </row>
    <row r="23817" spans="11:11">
      <c r="K23817"/>
    </row>
    <row r="23818" spans="11:11">
      <c r="K23818"/>
    </row>
    <row r="23819" spans="11:11">
      <c r="K23819"/>
    </row>
    <row r="23820" spans="11:11">
      <c r="K23820"/>
    </row>
    <row r="23821" spans="11:11">
      <c r="K23821"/>
    </row>
    <row r="23822" spans="11:11">
      <c r="K23822"/>
    </row>
    <row r="23823" spans="11:11">
      <c r="K23823"/>
    </row>
    <row r="23824" spans="11:11">
      <c r="K23824"/>
    </row>
    <row r="23825" spans="11:11">
      <c r="K23825"/>
    </row>
    <row r="23826" spans="11:11">
      <c r="K23826"/>
    </row>
    <row r="23827" spans="11:11">
      <c r="K23827"/>
    </row>
    <row r="23828" spans="11:11">
      <c r="K23828"/>
    </row>
    <row r="23829" spans="11:11">
      <c r="K23829"/>
    </row>
    <row r="23830" spans="11:11">
      <c r="K23830"/>
    </row>
    <row r="23831" spans="11:11">
      <c r="K23831"/>
    </row>
    <row r="23832" spans="11:11">
      <c r="K23832"/>
    </row>
    <row r="23833" spans="11:11">
      <c r="K23833"/>
    </row>
    <row r="23834" spans="11:11">
      <c r="K23834"/>
    </row>
    <row r="23835" spans="11:11">
      <c r="K23835"/>
    </row>
    <row r="23836" spans="11:11">
      <c r="K23836"/>
    </row>
    <row r="23837" spans="11:11">
      <c r="K23837"/>
    </row>
    <row r="23838" spans="11:11">
      <c r="K23838"/>
    </row>
    <row r="23839" spans="11:11">
      <c r="K23839"/>
    </row>
    <row r="23840" spans="11:11">
      <c r="K23840"/>
    </row>
    <row r="23841" spans="11:11">
      <c r="K23841"/>
    </row>
    <row r="23842" spans="11:11">
      <c r="K23842"/>
    </row>
    <row r="23843" spans="11:11">
      <c r="K23843"/>
    </row>
    <row r="23844" spans="11:11">
      <c r="K23844"/>
    </row>
    <row r="23845" spans="11:11">
      <c r="K23845"/>
    </row>
    <row r="23846" spans="11:11">
      <c r="K23846"/>
    </row>
    <row r="23847" spans="11:11">
      <c r="K23847"/>
    </row>
    <row r="23848" spans="11:11">
      <c r="K23848"/>
    </row>
    <row r="23849" spans="11:11">
      <c r="K23849"/>
    </row>
    <row r="23850" spans="11:11">
      <c r="K23850"/>
    </row>
    <row r="23851" spans="11:11">
      <c r="K23851"/>
    </row>
    <row r="23852" spans="11:11">
      <c r="K23852"/>
    </row>
    <row r="23853" spans="11:11">
      <c r="K23853"/>
    </row>
    <row r="23854" spans="11:11">
      <c r="K23854"/>
    </row>
    <row r="23855" spans="11:11">
      <c r="K23855"/>
    </row>
    <row r="23856" spans="11:11">
      <c r="K23856"/>
    </row>
    <row r="23857" spans="11:11">
      <c r="K23857"/>
    </row>
    <row r="23858" spans="11:11">
      <c r="K23858"/>
    </row>
    <row r="23859" spans="11:11">
      <c r="K23859"/>
    </row>
    <row r="23860" spans="11:11">
      <c r="K23860"/>
    </row>
    <row r="23861" spans="11:11">
      <c r="K23861"/>
    </row>
    <row r="23862" spans="11:11">
      <c r="K23862"/>
    </row>
    <row r="23863" spans="11:11">
      <c r="K23863"/>
    </row>
    <row r="23864" spans="11:11">
      <c r="K23864"/>
    </row>
    <row r="23865" spans="11:11">
      <c r="K23865"/>
    </row>
    <row r="23866" spans="11:11">
      <c r="K23866"/>
    </row>
    <row r="23867" spans="11:11">
      <c r="K23867"/>
    </row>
    <row r="23868" spans="11:11">
      <c r="K23868"/>
    </row>
    <row r="23869" spans="11:11">
      <c r="K23869"/>
    </row>
    <row r="23870" spans="11:11">
      <c r="K23870"/>
    </row>
    <row r="23871" spans="11:11">
      <c r="K23871"/>
    </row>
    <row r="23872" spans="11:11">
      <c r="K23872"/>
    </row>
    <row r="23873" spans="11:11">
      <c r="K23873"/>
    </row>
    <row r="23874" spans="11:11">
      <c r="K23874"/>
    </row>
    <row r="23875" spans="11:11">
      <c r="K23875"/>
    </row>
    <row r="23876" spans="11:11">
      <c r="K23876"/>
    </row>
    <row r="23877" spans="11:11">
      <c r="K23877"/>
    </row>
    <row r="23878" spans="11:11">
      <c r="K23878"/>
    </row>
    <row r="23879" spans="11:11">
      <c r="K23879"/>
    </row>
    <row r="23880" spans="11:11">
      <c r="K23880"/>
    </row>
    <row r="23881" spans="11:11">
      <c r="K23881"/>
    </row>
    <row r="23882" spans="11:11">
      <c r="K23882"/>
    </row>
    <row r="23883" spans="11:11">
      <c r="K23883"/>
    </row>
    <row r="23884" spans="11:11">
      <c r="K23884"/>
    </row>
    <row r="23885" spans="11:11">
      <c r="K23885"/>
    </row>
    <row r="23886" spans="11:11">
      <c r="K23886"/>
    </row>
    <row r="23887" spans="11:11">
      <c r="K23887"/>
    </row>
    <row r="23888" spans="11:11">
      <c r="K23888"/>
    </row>
    <row r="23889" spans="11:11">
      <c r="K23889"/>
    </row>
    <row r="23890" spans="11:11">
      <c r="K23890"/>
    </row>
    <row r="23891" spans="11:11">
      <c r="K23891"/>
    </row>
    <row r="23892" spans="11:11">
      <c r="K23892"/>
    </row>
    <row r="23893" spans="11:11">
      <c r="K23893"/>
    </row>
    <row r="23894" spans="11:11">
      <c r="K23894"/>
    </row>
    <row r="23895" spans="11:11">
      <c r="K23895"/>
    </row>
    <row r="23896" spans="11:11">
      <c r="K23896"/>
    </row>
    <row r="23897" spans="11:11">
      <c r="K23897"/>
    </row>
    <row r="23898" spans="11:11">
      <c r="K23898"/>
    </row>
    <row r="23899" spans="11:11">
      <c r="K23899"/>
    </row>
    <row r="23900" spans="11:11">
      <c r="K23900"/>
    </row>
    <row r="23901" spans="11:11">
      <c r="K23901"/>
    </row>
    <row r="23902" spans="11:11">
      <c r="K23902"/>
    </row>
    <row r="23903" spans="11:11">
      <c r="K23903"/>
    </row>
    <row r="23904" spans="11:11">
      <c r="K23904"/>
    </row>
    <row r="23905" spans="11:11">
      <c r="K23905"/>
    </row>
    <row r="23906" spans="11:11">
      <c r="K23906"/>
    </row>
    <row r="23907" spans="11:11">
      <c r="K23907"/>
    </row>
    <row r="23908" spans="11:11">
      <c r="K23908"/>
    </row>
    <row r="23909" spans="11:11">
      <c r="K23909"/>
    </row>
    <row r="23910" spans="11:11">
      <c r="K23910"/>
    </row>
    <row r="23911" spans="11:11">
      <c r="K23911"/>
    </row>
    <row r="23912" spans="11:11">
      <c r="K23912"/>
    </row>
    <row r="23913" spans="11:11">
      <c r="K23913"/>
    </row>
    <row r="23914" spans="11:11">
      <c r="K23914"/>
    </row>
    <row r="23915" spans="11:11">
      <c r="K23915"/>
    </row>
    <row r="23916" spans="11:11">
      <c r="K23916"/>
    </row>
    <row r="23917" spans="11:11">
      <c r="K23917"/>
    </row>
    <row r="23918" spans="11:11">
      <c r="K23918"/>
    </row>
    <row r="23919" spans="11:11">
      <c r="K23919"/>
    </row>
    <row r="23920" spans="11:11">
      <c r="K23920"/>
    </row>
    <row r="23921" spans="11:11">
      <c r="K23921"/>
    </row>
    <row r="23922" spans="11:11">
      <c r="K23922"/>
    </row>
    <row r="23923" spans="11:11">
      <c r="K23923"/>
    </row>
    <row r="23924" spans="11:11">
      <c r="K23924"/>
    </row>
    <row r="23925" spans="11:11">
      <c r="K23925"/>
    </row>
    <row r="23926" spans="11:11">
      <c r="K23926"/>
    </row>
    <row r="23927" spans="11:11">
      <c r="K23927"/>
    </row>
    <row r="23928" spans="11:11">
      <c r="K23928"/>
    </row>
    <row r="23929" spans="11:11">
      <c r="K23929"/>
    </row>
    <row r="23930" spans="11:11">
      <c r="K23930"/>
    </row>
    <row r="23931" spans="11:11">
      <c r="K23931"/>
    </row>
    <row r="23932" spans="11:11">
      <c r="K23932"/>
    </row>
    <row r="23933" spans="11:11">
      <c r="K23933"/>
    </row>
    <row r="23934" spans="11:11">
      <c r="K23934"/>
    </row>
    <row r="23935" spans="11:11">
      <c r="K23935"/>
    </row>
    <row r="23936" spans="11:11">
      <c r="K23936"/>
    </row>
    <row r="23937" spans="11:11">
      <c r="K23937"/>
    </row>
    <row r="23938" spans="11:11">
      <c r="K23938"/>
    </row>
    <row r="23939" spans="11:11">
      <c r="K23939"/>
    </row>
    <row r="23940" spans="11:11">
      <c r="K23940"/>
    </row>
    <row r="23941" spans="11:11">
      <c r="K23941"/>
    </row>
    <row r="23942" spans="11:11">
      <c r="K23942"/>
    </row>
    <row r="23943" spans="11:11">
      <c r="K23943"/>
    </row>
    <row r="23944" spans="11:11">
      <c r="K23944"/>
    </row>
    <row r="23945" spans="11:11">
      <c r="K23945"/>
    </row>
    <row r="23946" spans="11:11">
      <c r="K23946"/>
    </row>
    <row r="23947" spans="11:11">
      <c r="K23947"/>
    </row>
    <row r="23948" spans="11:11">
      <c r="K23948"/>
    </row>
    <row r="23949" spans="11:11">
      <c r="K23949"/>
    </row>
    <row r="23950" spans="11:11">
      <c r="K23950"/>
    </row>
    <row r="23951" spans="11:11">
      <c r="K23951"/>
    </row>
    <row r="23952" spans="11:11">
      <c r="K23952"/>
    </row>
    <row r="23953" spans="11:11">
      <c r="K23953"/>
    </row>
    <row r="23954" spans="11:11">
      <c r="K23954"/>
    </row>
    <row r="23955" spans="11:11">
      <c r="K23955"/>
    </row>
    <row r="23956" spans="11:11">
      <c r="K23956"/>
    </row>
    <row r="23957" spans="11:11">
      <c r="K23957"/>
    </row>
    <row r="23958" spans="11:11">
      <c r="K23958"/>
    </row>
    <row r="23959" spans="11:11">
      <c r="K23959"/>
    </row>
    <row r="23960" spans="11:11">
      <c r="K23960"/>
    </row>
    <row r="23961" spans="11:11">
      <c r="K23961"/>
    </row>
    <row r="23962" spans="11:11">
      <c r="K23962"/>
    </row>
    <row r="23963" spans="11:11">
      <c r="K23963"/>
    </row>
    <row r="23964" spans="11:11">
      <c r="K23964"/>
    </row>
    <row r="23965" spans="11:11">
      <c r="K23965"/>
    </row>
    <row r="23966" spans="11:11">
      <c r="K23966"/>
    </row>
    <row r="23967" spans="11:11">
      <c r="K23967"/>
    </row>
    <row r="23968" spans="11:11">
      <c r="K23968"/>
    </row>
    <row r="23969" spans="11:11">
      <c r="K23969"/>
    </row>
    <row r="23970" spans="11:11">
      <c r="K23970"/>
    </row>
    <row r="23971" spans="11:11">
      <c r="K23971"/>
    </row>
    <row r="23972" spans="11:11">
      <c r="K23972"/>
    </row>
    <row r="23973" spans="11:11">
      <c r="K23973"/>
    </row>
    <row r="23974" spans="11:11">
      <c r="K23974"/>
    </row>
    <row r="23975" spans="11:11">
      <c r="K23975"/>
    </row>
    <row r="23976" spans="11:11">
      <c r="K23976"/>
    </row>
    <row r="23977" spans="11:11">
      <c r="K23977"/>
    </row>
    <row r="23978" spans="11:11">
      <c r="K23978"/>
    </row>
    <row r="23979" spans="11:11">
      <c r="K23979"/>
    </row>
    <row r="23980" spans="11:11">
      <c r="K23980"/>
    </row>
    <row r="23981" spans="11:11">
      <c r="K23981"/>
    </row>
    <row r="23982" spans="11:11">
      <c r="K23982"/>
    </row>
    <row r="23983" spans="11:11">
      <c r="K23983"/>
    </row>
    <row r="23984" spans="11:11">
      <c r="K23984"/>
    </row>
    <row r="23985" spans="11:11">
      <c r="K23985"/>
    </row>
    <row r="23986" spans="11:11">
      <c r="K23986"/>
    </row>
    <row r="23987" spans="11:11">
      <c r="K23987"/>
    </row>
    <row r="23988" spans="11:11">
      <c r="K23988"/>
    </row>
    <row r="23989" spans="11:11">
      <c r="K23989"/>
    </row>
    <row r="23990" spans="11:11">
      <c r="K23990"/>
    </row>
    <row r="23991" spans="11:11">
      <c r="K23991"/>
    </row>
    <row r="23992" spans="11:11">
      <c r="K23992"/>
    </row>
    <row r="23993" spans="11:11">
      <c r="K23993"/>
    </row>
    <row r="23994" spans="11:11">
      <c r="K23994"/>
    </row>
    <row r="23995" spans="11:11">
      <c r="K23995"/>
    </row>
    <row r="23996" spans="11:11">
      <c r="K23996"/>
    </row>
    <row r="23997" spans="11:11">
      <c r="K23997"/>
    </row>
    <row r="23998" spans="11:11">
      <c r="K23998"/>
    </row>
    <row r="23999" spans="11:11">
      <c r="K23999"/>
    </row>
    <row r="24000" spans="11:11">
      <c r="K24000"/>
    </row>
    <row r="24001" spans="11:11">
      <c r="K24001"/>
    </row>
    <row r="24002" spans="11:11">
      <c r="K24002"/>
    </row>
    <row r="24003" spans="11:11">
      <c r="K24003"/>
    </row>
    <row r="24004" spans="11:11">
      <c r="K24004"/>
    </row>
    <row r="24005" spans="11:11">
      <c r="K24005"/>
    </row>
    <row r="24006" spans="11:11">
      <c r="K24006"/>
    </row>
    <row r="24007" spans="11:11">
      <c r="K24007"/>
    </row>
    <row r="24008" spans="11:11">
      <c r="K24008"/>
    </row>
    <row r="24009" spans="11:11">
      <c r="K24009"/>
    </row>
    <row r="24010" spans="11:11">
      <c r="K24010"/>
    </row>
    <row r="24011" spans="11:11">
      <c r="K24011"/>
    </row>
    <row r="24012" spans="11:11">
      <c r="K24012"/>
    </row>
    <row r="24013" spans="11:11">
      <c r="K24013"/>
    </row>
    <row r="24014" spans="11:11">
      <c r="K24014"/>
    </row>
    <row r="24015" spans="11:11">
      <c r="K24015"/>
    </row>
    <row r="24016" spans="11:11">
      <c r="K24016"/>
    </row>
    <row r="24017" spans="11:11">
      <c r="K24017"/>
    </row>
    <row r="24018" spans="11:11">
      <c r="K24018"/>
    </row>
    <row r="24019" spans="11:11">
      <c r="K24019"/>
    </row>
    <row r="24020" spans="11:11">
      <c r="K24020"/>
    </row>
    <row r="24021" spans="11:11">
      <c r="K24021"/>
    </row>
    <row r="24022" spans="11:11">
      <c r="K24022"/>
    </row>
    <row r="24023" spans="11:11">
      <c r="K24023"/>
    </row>
    <row r="24024" spans="11:11">
      <c r="K24024"/>
    </row>
    <row r="24025" spans="11:11">
      <c r="K24025"/>
    </row>
    <row r="24026" spans="11:11">
      <c r="K24026"/>
    </row>
    <row r="24027" spans="11:11">
      <c r="K24027"/>
    </row>
    <row r="24028" spans="11:11">
      <c r="K24028"/>
    </row>
    <row r="24029" spans="11:11">
      <c r="K24029"/>
    </row>
    <row r="24030" spans="11:11">
      <c r="K24030"/>
    </row>
    <row r="24031" spans="11:11">
      <c r="K24031"/>
    </row>
    <row r="24032" spans="11:11">
      <c r="K24032"/>
    </row>
    <row r="24033" spans="11:11">
      <c r="K24033"/>
    </row>
    <row r="24034" spans="11:11">
      <c r="K24034"/>
    </row>
    <row r="24035" spans="11:11">
      <c r="K24035"/>
    </row>
    <row r="24036" spans="11:11">
      <c r="K24036"/>
    </row>
    <row r="24037" spans="11:11">
      <c r="K24037"/>
    </row>
    <row r="24038" spans="11:11">
      <c r="K24038"/>
    </row>
    <row r="24039" spans="11:11">
      <c r="K24039"/>
    </row>
    <row r="24040" spans="11:11">
      <c r="K24040"/>
    </row>
    <row r="24041" spans="11:11">
      <c r="K24041"/>
    </row>
    <row r="24042" spans="11:11">
      <c r="K24042"/>
    </row>
    <row r="24043" spans="11:11">
      <c r="K24043"/>
    </row>
    <row r="24044" spans="11:11">
      <c r="K24044"/>
    </row>
    <row r="24045" spans="11:11">
      <c r="K24045"/>
    </row>
    <row r="24046" spans="11:11">
      <c r="K24046"/>
    </row>
    <row r="24047" spans="11:11">
      <c r="K24047"/>
    </row>
    <row r="24048" spans="11:11">
      <c r="K24048"/>
    </row>
    <row r="24049" spans="11:11">
      <c r="K24049"/>
    </row>
    <row r="24050" spans="11:11">
      <c r="K24050"/>
    </row>
    <row r="24051" spans="11:11">
      <c r="K24051"/>
    </row>
    <row r="24052" spans="11:11">
      <c r="K24052"/>
    </row>
    <row r="24053" spans="11:11">
      <c r="K24053"/>
    </row>
    <row r="24054" spans="11:11">
      <c r="K24054"/>
    </row>
    <row r="24055" spans="11:11">
      <c r="K24055"/>
    </row>
    <row r="24056" spans="11:11">
      <c r="K24056"/>
    </row>
    <row r="24057" spans="11:11">
      <c r="K24057"/>
    </row>
    <row r="24058" spans="11:11">
      <c r="K24058"/>
    </row>
    <row r="24059" spans="11:11">
      <c r="K24059"/>
    </row>
    <row r="24060" spans="11:11">
      <c r="K24060"/>
    </row>
    <row r="24061" spans="11:11">
      <c r="K24061"/>
    </row>
    <row r="24062" spans="11:11">
      <c r="K24062"/>
    </row>
    <row r="24063" spans="11:11">
      <c r="K24063"/>
    </row>
    <row r="24064" spans="11:11">
      <c r="K24064"/>
    </row>
    <row r="24065" spans="11:11">
      <c r="K24065"/>
    </row>
    <row r="24066" spans="11:11">
      <c r="K24066"/>
    </row>
    <row r="24067" spans="11:11">
      <c r="K24067"/>
    </row>
    <row r="24068" spans="11:11">
      <c r="K24068"/>
    </row>
    <row r="24069" spans="11:11">
      <c r="K24069"/>
    </row>
    <row r="24070" spans="11:11">
      <c r="K24070"/>
    </row>
    <row r="24071" spans="11:11">
      <c r="K24071"/>
    </row>
    <row r="24072" spans="11:11">
      <c r="K24072"/>
    </row>
    <row r="24073" spans="11:11">
      <c r="K24073"/>
    </row>
    <row r="24074" spans="11:11">
      <c r="K24074"/>
    </row>
    <row r="24075" spans="11:11">
      <c r="K24075"/>
    </row>
    <row r="24076" spans="11:11">
      <c r="K24076"/>
    </row>
    <row r="24077" spans="11:11">
      <c r="K24077"/>
    </row>
    <row r="24078" spans="11:11">
      <c r="K24078"/>
    </row>
    <row r="24079" spans="11:11">
      <c r="K24079"/>
    </row>
    <row r="24080" spans="11:11">
      <c r="K24080"/>
    </row>
    <row r="24081" spans="11:11">
      <c r="K24081"/>
    </row>
    <row r="24082" spans="11:11">
      <c r="K24082"/>
    </row>
    <row r="24083" spans="11:11">
      <c r="K24083"/>
    </row>
    <row r="24084" spans="11:11">
      <c r="K24084"/>
    </row>
    <row r="24085" spans="11:11">
      <c r="K24085"/>
    </row>
    <row r="24086" spans="11:11">
      <c r="K24086"/>
    </row>
    <row r="24087" spans="11:11">
      <c r="K24087"/>
    </row>
    <row r="24088" spans="11:11">
      <c r="K24088"/>
    </row>
    <row r="24089" spans="11:11">
      <c r="K24089"/>
    </row>
    <row r="24090" spans="11:11">
      <c r="K24090"/>
    </row>
    <row r="24091" spans="11:11">
      <c r="K24091"/>
    </row>
    <row r="24092" spans="11:11">
      <c r="K24092"/>
    </row>
    <row r="24093" spans="11:11">
      <c r="K24093"/>
    </row>
    <row r="24094" spans="11:11">
      <c r="K24094"/>
    </row>
    <row r="24095" spans="11:11">
      <c r="K24095"/>
    </row>
    <row r="24096" spans="11:11">
      <c r="K24096"/>
    </row>
    <row r="24097" spans="11:11">
      <c r="K24097"/>
    </row>
    <row r="24098" spans="11:11">
      <c r="K24098"/>
    </row>
    <row r="24099" spans="11:11">
      <c r="K24099"/>
    </row>
    <row r="24100" spans="11:11">
      <c r="K24100"/>
    </row>
    <row r="24101" spans="11:11">
      <c r="K24101"/>
    </row>
    <row r="24102" spans="11:11">
      <c r="K24102"/>
    </row>
    <row r="24103" spans="11:11">
      <c r="K24103"/>
    </row>
    <row r="24104" spans="11:11">
      <c r="K24104"/>
    </row>
    <row r="24105" spans="11:11">
      <c r="K24105"/>
    </row>
    <row r="24106" spans="11:11">
      <c r="K24106"/>
    </row>
    <row r="24107" spans="11:11">
      <c r="K24107"/>
    </row>
    <row r="24108" spans="11:11">
      <c r="K24108"/>
    </row>
    <row r="24109" spans="11:11">
      <c r="K24109"/>
    </row>
    <row r="24110" spans="11:11">
      <c r="K24110"/>
    </row>
    <row r="24111" spans="11:11">
      <c r="K24111"/>
    </row>
    <row r="24112" spans="11:11">
      <c r="K24112"/>
    </row>
    <row r="24113" spans="11:11">
      <c r="K24113"/>
    </row>
    <row r="24114" spans="11:11">
      <c r="K24114"/>
    </row>
    <row r="24115" spans="11:11">
      <c r="K24115"/>
    </row>
    <row r="24116" spans="11:11">
      <c r="K24116"/>
    </row>
    <row r="24117" spans="11:11">
      <c r="K24117"/>
    </row>
    <row r="24118" spans="11:11">
      <c r="K24118"/>
    </row>
    <row r="24119" spans="11:11">
      <c r="K24119"/>
    </row>
    <row r="24120" spans="11:11">
      <c r="K24120"/>
    </row>
    <row r="24121" spans="11:11">
      <c r="K24121"/>
    </row>
    <row r="24122" spans="11:11">
      <c r="K24122"/>
    </row>
    <row r="24123" spans="11:11">
      <c r="K24123"/>
    </row>
    <row r="24124" spans="11:11">
      <c r="K24124"/>
    </row>
    <row r="24125" spans="11:11">
      <c r="K24125"/>
    </row>
    <row r="24126" spans="11:11">
      <c r="K24126"/>
    </row>
    <row r="24127" spans="11:11">
      <c r="K24127"/>
    </row>
    <row r="24128" spans="11:11">
      <c r="K24128"/>
    </row>
    <row r="24129" spans="11:11">
      <c r="K24129"/>
    </row>
    <row r="24130" spans="11:11">
      <c r="K24130"/>
    </row>
    <row r="24131" spans="11:11">
      <c r="K24131"/>
    </row>
    <row r="24132" spans="11:11">
      <c r="K24132"/>
    </row>
    <row r="24133" spans="11:11">
      <c r="K24133"/>
    </row>
    <row r="24134" spans="11:11">
      <c r="K24134"/>
    </row>
    <row r="24135" spans="11:11">
      <c r="K24135"/>
    </row>
    <row r="24136" spans="11:11">
      <c r="K24136"/>
    </row>
    <row r="24137" spans="11:11">
      <c r="K24137"/>
    </row>
    <row r="24138" spans="11:11">
      <c r="K24138"/>
    </row>
    <row r="24139" spans="11:11">
      <c r="K24139"/>
    </row>
    <row r="24140" spans="11:11">
      <c r="K24140"/>
    </row>
    <row r="24141" spans="11:11">
      <c r="K24141"/>
    </row>
    <row r="24142" spans="11:11">
      <c r="K24142"/>
    </row>
    <row r="24143" spans="11:11">
      <c r="K24143"/>
    </row>
    <row r="24144" spans="11:11">
      <c r="K24144"/>
    </row>
    <row r="24145" spans="11:11">
      <c r="K24145"/>
    </row>
    <row r="24146" spans="11:11">
      <c r="K24146"/>
    </row>
    <row r="24147" spans="11:11">
      <c r="K24147"/>
    </row>
    <row r="24148" spans="11:11">
      <c r="K24148"/>
    </row>
    <row r="24149" spans="11:11">
      <c r="K24149"/>
    </row>
    <row r="24150" spans="11:11">
      <c r="K24150"/>
    </row>
    <row r="24151" spans="11:11">
      <c r="K24151"/>
    </row>
    <row r="24152" spans="11:11">
      <c r="K24152"/>
    </row>
    <row r="24153" spans="11:11">
      <c r="K24153"/>
    </row>
    <row r="24154" spans="11:11">
      <c r="K24154"/>
    </row>
    <row r="24155" spans="11:11">
      <c r="K24155"/>
    </row>
    <row r="24156" spans="11:11">
      <c r="K24156"/>
    </row>
    <row r="24157" spans="11:11">
      <c r="K24157"/>
    </row>
    <row r="24158" spans="11:11">
      <c r="K24158"/>
    </row>
    <row r="24159" spans="11:11">
      <c r="K24159"/>
    </row>
    <row r="24160" spans="11:11">
      <c r="K24160"/>
    </row>
    <row r="24161" spans="11:11">
      <c r="K24161"/>
    </row>
    <row r="24162" spans="11:11">
      <c r="K24162"/>
    </row>
    <row r="24163" spans="11:11">
      <c r="K24163"/>
    </row>
    <row r="24164" spans="11:11">
      <c r="K24164"/>
    </row>
    <row r="24165" spans="11:11">
      <c r="K24165"/>
    </row>
    <row r="24166" spans="11:11">
      <c r="K24166"/>
    </row>
    <row r="24167" spans="11:11">
      <c r="K24167"/>
    </row>
    <row r="24168" spans="11:11">
      <c r="K24168"/>
    </row>
    <row r="24169" spans="11:11">
      <c r="K24169"/>
    </row>
    <row r="24170" spans="11:11">
      <c r="K24170"/>
    </row>
    <row r="24171" spans="11:11">
      <c r="K24171"/>
    </row>
    <row r="24172" spans="11:11">
      <c r="K24172"/>
    </row>
    <row r="24173" spans="11:11">
      <c r="K24173"/>
    </row>
    <row r="24174" spans="11:11">
      <c r="K24174"/>
    </row>
    <row r="24175" spans="11:11">
      <c r="K24175"/>
    </row>
    <row r="24176" spans="11:11">
      <c r="K24176"/>
    </row>
    <row r="24177" spans="11:11">
      <c r="K24177"/>
    </row>
    <row r="24178" spans="11:11">
      <c r="K24178"/>
    </row>
    <row r="24179" spans="11:11">
      <c r="K24179"/>
    </row>
    <row r="24180" spans="11:11">
      <c r="K24180"/>
    </row>
    <row r="24181" spans="11:11">
      <c r="K24181"/>
    </row>
    <row r="24182" spans="11:11">
      <c r="K24182"/>
    </row>
    <row r="24183" spans="11:11">
      <c r="K24183"/>
    </row>
    <row r="24184" spans="11:11">
      <c r="K24184"/>
    </row>
    <row r="24185" spans="11:11">
      <c r="K24185"/>
    </row>
    <row r="24186" spans="11:11">
      <c r="K24186"/>
    </row>
    <row r="24187" spans="11:11">
      <c r="K24187"/>
    </row>
    <row r="24188" spans="11:11">
      <c r="K24188"/>
    </row>
    <row r="24189" spans="11:11">
      <c r="K24189"/>
    </row>
    <row r="24190" spans="11:11">
      <c r="K24190"/>
    </row>
    <row r="24191" spans="11:11">
      <c r="K24191"/>
    </row>
    <row r="24192" spans="11:11">
      <c r="K24192"/>
    </row>
    <row r="24193" spans="11:11">
      <c r="K24193"/>
    </row>
    <row r="24194" spans="11:11">
      <c r="K24194"/>
    </row>
    <row r="24195" spans="11:11">
      <c r="K24195"/>
    </row>
    <row r="24196" spans="11:11">
      <c r="K24196"/>
    </row>
    <row r="24197" spans="11:11">
      <c r="K24197"/>
    </row>
    <row r="24198" spans="11:11">
      <c r="K24198"/>
    </row>
    <row r="24199" spans="11:11">
      <c r="K24199"/>
    </row>
    <row r="24200" spans="11:11">
      <c r="K24200"/>
    </row>
    <row r="24201" spans="11:11">
      <c r="K24201"/>
    </row>
    <row r="24202" spans="11:11">
      <c r="K24202"/>
    </row>
    <row r="24203" spans="11:11">
      <c r="K24203"/>
    </row>
    <row r="24204" spans="11:11">
      <c r="K24204"/>
    </row>
    <row r="24205" spans="11:11">
      <c r="K24205"/>
    </row>
    <row r="24206" spans="11:11">
      <c r="K24206"/>
    </row>
    <row r="24207" spans="11:11">
      <c r="K24207"/>
    </row>
    <row r="24208" spans="11:11">
      <c r="K24208"/>
    </row>
    <row r="24209" spans="11:11">
      <c r="K24209"/>
    </row>
    <row r="24210" spans="11:11">
      <c r="K24210"/>
    </row>
    <row r="24211" spans="11:11">
      <c r="K24211"/>
    </row>
    <row r="24212" spans="11:11">
      <c r="K24212"/>
    </row>
    <row r="24213" spans="11:11">
      <c r="K24213"/>
    </row>
    <row r="24214" spans="11:11">
      <c r="K24214"/>
    </row>
    <row r="24215" spans="11:11">
      <c r="K24215"/>
    </row>
    <row r="24216" spans="11:11">
      <c r="K24216"/>
    </row>
    <row r="24217" spans="11:11">
      <c r="K24217"/>
    </row>
    <row r="24218" spans="11:11">
      <c r="K24218"/>
    </row>
    <row r="24219" spans="11:11">
      <c r="K24219"/>
    </row>
    <row r="24220" spans="11:11">
      <c r="K24220"/>
    </row>
    <row r="24221" spans="11:11">
      <c r="K24221"/>
    </row>
    <row r="24222" spans="11:11">
      <c r="K24222"/>
    </row>
    <row r="24223" spans="11:11">
      <c r="K24223"/>
    </row>
    <row r="24224" spans="11:11">
      <c r="K24224"/>
    </row>
    <row r="24225" spans="11:11">
      <c r="K24225"/>
    </row>
    <row r="24226" spans="11:11">
      <c r="K24226"/>
    </row>
    <row r="24227" spans="11:11">
      <c r="K24227"/>
    </row>
    <row r="24228" spans="11:11">
      <c r="K24228"/>
    </row>
    <row r="24229" spans="11:11">
      <c r="K24229"/>
    </row>
    <row r="24230" spans="11:11">
      <c r="K24230"/>
    </row>
    <row r="24231" spans="11:11">
      <c r="K24231"/>
    </row>
    <row r="24232" spans="11:11">
      <c r="K24232"/>
    </row>
    <row r="24233" spans="11:11">
      <c r="K24233"/>
    </row>
    <row r="24234" spans="11:11">
      <c r="K24234"/>
    </row>
    <row r="24235" spans="11:11">
      <c r="K24235"/>
    </row>
    <row r="24236" spans="11:11">
      <c r="K24236"/>
    </row>
    <row r="24237" spans="11:11">
      <c r="K24237"/>
    </row>
    <row r="24238" spans="11:11">
      <c r="K24238"/>
    </row>
    <row r="24239" spans="11:11">
      <c r="K24239"/>
    </row>
    <row r="24240" spans="11:11">
      <c r="K24240"/>
    </row>
    <row r="24241" spans="11:11">
      <c r="K24241"/>
    </row>
    <row r="24242" spans="11:11">
      <c r="K24242"/>
    </row>
    <row r="24243" spans="11:11">
      <c r="K24243"/>
    </row>
    <row r="24244" spans="11:11">
      <c r="K24244"/>
    </row>
    <row r="24245" spans="11:11">
      <c r="K24245"/>
    </row>
    <row r="24246" spans="11:11">
      <c r="K24246"/>
    </row>
    <row r="24247" spans="11:11">
      <c r="K24247"/>
    </row>
    <row r="24248" spans="11:11">
      <c r="K24248"/>
    </row>
    <row r="24249" spans="11:11">
      <c r="K24249"/>
    </row>
    <row r="24250" spans="11:11">
      <c r="K24250"/>
    </row>
    <row r="24251" spans="11:11">
      <c r="K24251"/>
    </row>
    <row r="24252" spans="11:11">
      <c r="K24252"/>
    </row>
    <row r="24253" spans="11:11">
      <c r="K24253"/>
    </row>
    <row r="24254" spans="11:11">
      <c r="K24254"/>
    </row>
    <row r="24255" spans="11:11">
      <c r="K24255"/>
    </row>
    <row r="24256" spans="11:11">
      <c r="K24256"/>
    </row>
    <row r="24257" spans="11:11">
      <c r="K24257"/>
    </row>
    <row r="24258" spans="11:11">
      <c r="K24258"/>
    </row>
    <row r="24259" spans="11:11">
      <c r="K24259"/>
    </row>
    <row r="24260" spans="11:11">
      <c r="K24260"/>
    </row>
    <row r="24261" spans="11:11">
      <c r="K24261"/>
    </row>
    <row r="24262" spans="11:11">
      <c r="K24262"/>
    </row>
    <row r="24263" spans="11:11">
      <c r="K24263"/>
    </row>
    <row r="24264" spans="11:11">
      <c r="K24264"/>
    </row>
    <row r="24265" spans="11:11">
      <c r="K24265"/>
    </row>
    <row r="24266" spans="11:11">
      <c r="K24266"/>
    </row>
    <row r="24267" spans="11:11">
      <c r="K24267"/>
    </row>
    <row r="24268" spans="11:11">
      <c r="K24268"/>
    </row>
    <row r="24269" spans="11:11">
      <c r="K24269"/>
    </row>
    <row r="24270" spans="11:11">
      <c r="K24270"/>
    </row>
    <row r="24271" spans="11:11">
      <c r="K24271"/>
    </row>
    <row r="24272" spans="11:11">
      <c r="K24272"/>
    </row>
    <row r="24273" spans="11:11">
      <c r="K24273"/>
    </row>
    <row r="24274" spans="11:11">
      <c r="K24274"/>
    </row>
    <row r="24275" spans="11:11">
      <c r="K24275"/>
    </row>
    <row r="24276" spans="11:11">
      <c r="K24276"/>
    </row>
    <row r="24277" spans="11:11">
      <c r="K24277"/>
    </row>
    <row r="24278" spans="11:11">
      <c r="K24278"/>
    </row>
    <row r="24279" spans="11:11">
      <c r="K24279"/>
    </row>
    <row r="24280" spans="11:11">
      <c r="K24280"/>
    </row>
    <row r="24281" spans="11:11">
      <c r="K24281"/>
    </row>
    <row r="24282" spans="11:11">
      <c r="K24282"/>
    </row>
    <row r="24283" spans="11:11">
      <c r="K24283"/>
    </row>
    <row r="24284" spans="11:11">
      <c r="K24284"/>
    </row>
    <row r="24285" spans="11:11">
      <c r="K24285"/>
    </row>
    <row r="24286" spans="11:11">
      <c r="K24286"/>
    </row>
    <row r="24287" spans="11:11">
      <c r="K24287"/>
    </row>
    <row r="24288" spans="11:11">
      <c r="K24288"/>
    </row>
    <row r="24289" spans="11:11">
      <c r="K24289"/>
    </row>
    <row r="24290" spans="11:11">
      <c r="K24290"/>
    </row>
    <row r="24291" spans="11:11">
      <c r="K24291"/>
    </row>
    <row r="24292" spans="11:11">
      <c r="K24292"/>
    </row>
    <row r="24293" spans="11:11">
      <c r="K24293"/>
    </row>
    <row r="24294" spans="11:11">
      <c r="K24294"/>
    </row>
    <row r="24295" spans="11:11">
      <c r="K24295"/>
    </row>
    <row r="24296" spans="11:11">
      <c r="K24296"/>
    </row>
    <row r="24297" spans="11:11">
      <c r="K24297"/>
    </row>
    <row r="24298" spans="11:11">
      <c r="K24298"/>
    </row>
    <row r="24299" spans="11:11">
      <c r="K24299"/>
    </row>
    <row r="24300" spans="11:11">
      <c r="K24300"/>
    </row>
    <row r="24301" spans="11:11">
      <c r="K24301"/>
    </row>
    <row r="24302" spans="11:11">
      <c r="K24302"/>
    </row>
    <row r="24303" spans="11:11">
      <c r="K24303"/>
    </row>
    <row r="24304" spans="11:11">
      <c r="K24304"/>
    </row>
    <row r="24305" spans="11:11">
      <c r="K24305"/>
    </row>
    <row r="24306" spans="11:11">
      <c r="K24306"/>
    </row>
    <row r="24307" spans="11:11">
      <c r="K24307"/>
    </row>
    <row r="24308" spans="11:11">
      <c r="K24308"/>
    </row>
    <row r="24309" spans="11:11">
      <c r="K24309"/>
    </row>
    <row r="24310" spans="11:11">
      <c r="K24310"/>
    </row>
    <row r="24311" spans="11:11">
      <c r="K24311"/>
    </row>
    <row r="24312" spans="11:11">
      <c r="K24312"/>
    </row>
    <row r="24313" spans="11:11">
      <c r="K24313"/>
    </row>
    <row r="24314" spans="11:11">
      <c r="K24314"/>
    </row>
    <row r="24315" spans="11:11">
      <c r="K24315"/>
    </row>
    <row r="24316" spans="11:11">
      <c r="K24316"/>
    </row>
    <row r="24317" spans="11:11">
      <c r="K24317"/>
    </row>
    <row r="24318" spans="11:11">
      <c r="K24318"/>
    </row>
    <row r="24319" spans="11:11">
      <c r="K24319"/>
    </row>
    <row r="24320" spans="11:11">
      <c r="K24320"/>
    </row>
    <row r="24321" spans="11:11">
      <c r="K24321"/>
    </row>
    <row r="24322" spans="11:11">
      <c r="K24322"/>
    </row>
    <row r="24323" spans="11:11">
      <c r="K24323"/>
    </row>
    <row r="24324" spans="11:11">
      <c r="K24324"/>
    </row>
    <row r="24325" spans="11:11">
      <c r="K24325"/>
    </row>
    <row r="24326" spans="11:11">
      <c r="K24326"/>
    </row>
    <row r="24327" spans="11:11">
      <c r="K24327"/>
    </row>
    <row r="24328" spans="11:11">
      <c r="K24328"/>
    </row>
    <row r="24329" spans="11:11">
      <c r="K24329"/>
    </row>
    <row r="24330" spans="11:11">
      <c r="K24330"/>
    </row>
    <row r="24331" spans="11:11">
      <c r="K24331"/>
    </row>
    <row r="24332" spans="11:11">
      <c r="K24332"/>
    </row>
    <row r="24333" spans="11:11">
      <c r="K24333"/>
    </row>
    <row r="24334" spans="11:11">
      <c r="K24334"/>
    </row>
    <row r="24335" spans="11:11">
      <c r="K24335"/>
    </row>
    <row r="24336" spans="11:11">
      <c r="K24336"/>
    </row>
    <row r="24337" spans="11:11">
      <c r="K24337"/>
    </row>
    <row r="24338" spans="11:11">
      <c r="K24338"/>
    </row>
    <row r="24339" spans="11:11">
      <c r="K24339"/>
    </row>
    <row r="24340" spans="11:11">
      <c r="K24340"/>
    </row>
    <row r="24341" spans="11:11">
      <c r="K24341"/>
    </row>
    <row r="24342" spans="11:11">
      <c r="K24342"/>
    </row>
    <row r="24343" spans="11:11">
      <c r="K24343"/>
    </row>
    <row r="24344" spans="11:11">
      <c r="K24344"/>
    </row>
    <row r="24345" spans="11:11">
      <c r="K24345"/>
    </row>
    <row r="24346" spans="11:11">
      <c r="K24346"/>
    </row>
    <row r="24347" spans="11:11">
      <c r="K24347"/>
    </row>
    <row r="24348" spans="11:11">
      <c r="K24348"/>
    </row>
    <row r="24349" spans="11:11">
      <c r="K24349"/>
    </row>
    <row r="24350" spans="11:11">
      <c r="K24350"/>
    </row>
    <row r="24351" spans="11:11">
      <c r="K24351"/>
    </row>
    <row r="24352" spans="11:11">
      <c r="K24352"/>
    </row>
    <row r="24353" spans="11:11">
      <c r="K24353"/>
    </row>
    <row r="24354" spans="11:11">
      <c r="K24354"/>
    </row>
    <row r="24355" spans="11:11">
      <c r="K24355"/>
    </row>
    <row r="24356" spans="11:11">
      <c r="K24356"/>
    </row>
    <row r="24357" spans="11:11">
      <c r="K24357"/>
    </row>
    <row r="24358" spans="11:11">
      <c r="K24358"/>
    </row>
    <row r="24359" spans="11:11">
      <c r="K24359"/>
    </row>
    <row r="24360" spans="11:11">
      <c r="K24360"/>
    </row>
    <row r="24361" spans="11:11">
      <c r="K24361"/>
    </row>
    <row r="24362" spans="11:11">
      <c r="K24362"/>
    </row>
    <row r="24363" spans="11:11">
      <c r="K24363"/>
    </row>
    <row r="24364" spans="11:11">
      <c r="K24364"/>
    </row>
    <row r="24365" spans="11:11">
      <c r="K24365"/>
    </row>
    <row r="24366" spans="11:11">
      <c r="K24366"/>
    </row>
    <row r="24367" spans="11:11">
      <c r="K24367"/>
    </row>
    <row r="24368" spans="11:11">
      <c r="K24368"/>
    </row>
    <row r="24369" spans="11:11">
      <c r="K24369"/>
    </row>
    <row r="24370" spans="11:11">
      <c r="K24370"/>
    </row>
    <row r="24371" spans="11:11">
      <c r="K24371"/>
    </row>
    <row r="24372" spans="11:11">
      <c r="K24372"/>
    </row>
    <row r="24373" spans="11:11">
      <c r="K24373"/>
    </row>
    <row r="24374" spans="11:11">
      <c r="K24374"/>
    </row>
    <row r="24375" spans="11:11">
      <c r="K24375"/>
    </row>
    <row r="24376" spans="11:11">
      <c r="K24376"/>
    </row>
    <row r="24377" spans="11:11">
      <c r="K24377"/>
    </row>
    <row r="24378" spans="11:11">
      <c r="K24378"/>
    </row>
    <row r="24379" spans="11:11">
      <c r="K24379"/>
    </row>
    <row r="24380" spans="11:11">
      <c r="K24380"/>
    </row>
    <row r="24381" spans="11:11">
      <c r="K24381"/>
    </row>
    <row r="24382" spans="11:11">
      <c r="K24382"/>
    </row>
    <row r="24383" spans="11:11">
      <c r="K24383"/>
    </row>
    <row r="24384" spans="11:11">
      <c r="K24384"/>
    </row>
    <row r="24385" spans="11:11">
      <c r="K24385"/>
    </row>
    <row r="24386" spans="11:11">
      <c r="K24386"/>
    </row>
    <row r="24387" spans="11:11">
      <c r="K24387"/>
    </row>
    <row r="24388" spans="11:11">
      <c r="K24388"/>
    </row>
    <row r="24389" spans="11:11">
      <c r="K24389"/>
    </row>
    <row r="24390" spans="11:11">
      <c r="K24390"/>
    </row>
    <row r="24391" spans="11:11">
      <c r="K24391"/>
    </row>
    <row r="24392" spans="11:11">
      <c r="K24392"/>
    </row>
    <row r="24393" spans="11:11">
      <c r="K24393"/>
    </row>
    <row r="24394" spans="11:11">
      <c r="K24394"/>
    </row>
    <row r="24395" spans="11:11">
      <c r="K24395"/>
    </row>
    <row r="24396" spans="11:11">
      <c r="K24396"/>
    </row>
    <row r="24397" spans="11:11">
      <c r="K24397"/>
    </row>
    <row r="24398" spans="11:11">
      <c r="K24398"/>
    </row>
    <row r="24399" spans="11:11">
      <c r="K24399"/>
    </row>
    <row r="24400" spans="11:11">
      <c r="K24400"/>
    </row>
    <row r="24401" spans="11:11">
      <c r="K24401"/>
    </row>
    <row r="24402" spans="11:11">
      <c r="K24402"/>
    </row>
    <row r="24403" spans="11:11">
      <c r="K24403"/>
    </row>
    <row r="24404" spans="11:11">
      <c r="K24404"/>
    </row>
    <row r="24405" spans="11:11">
      <c r="K24405"/>
    </row>
    <row r="24406" spans="11:11">
      <c r="K24406"/>
    </row>
    <row r="24407" spans="11:11">
      <c r="K24407"/>
    </row>
    <row r="24408" spans="11:11">
      <c r="K24408"/>
    </row>
    <row r="24409" spans="11:11">
      <c r="K24409"/>
    </row>
    <row r="24410" spans="11:11">
      <c r="K24410"/>
    </row>
    <row r="24411" spans="11:11">
      <c r="K24411"/>
    </row>
    <row r="24412" spans="11:11">
      <c r="K24412"/>
    </row>
    <row r="24413" spans="11:11">
      <c r="K24413"/>
    </row>
    <row r="24414" spans="11:11">
      <c r="K24414"/>
    </row>
    <row r="24415" spans="11:11">
      <c r="K24415"/>
    </row>
    <row r="24416" spans="11:11">
      <c r="K24416"/>
    </row>
    <row r="24417" spans="11:11">
      <c r="K24417"/>
    </row>
    <row r="24418" spans="11:11">
      <c r="K24418"/>
    </row>
    <row r="24419" spans="11:11">
      <c r="K24419"/>
    </row>
    <row r="24420" spans="11:11">
      <c r="K24420"/>
    </row>
    <row r="24421" spans="11:11">
      <c r="K24421"/>
    </row>
    <row r="24422" spans="11:11">
      <c r="K24422"/>
    </row>
    <row r="24423" spans="11:11">
      <c r="K24423"/>
    </row>
    <row r="24424" spans="11:11">
      <c r="K24424"/>
    </row>
    <row r="24425" spans="11:11">
      <c r="K24425"/>
    </row>
    <row r="24426" spans="11:11">
      <c r="K24426"/>
    </row>
    <row r="24427" spans="11:11">
      <c r="K24427"/>
    </row>
    <row r="24428" spans="11:11">
      <c r="K24428"/>
    </row>
    <row r="24429" spans="11:11">
      <c r="K24429"/>
    </row>
    <row r="24430" spans="11:11">
      <c r="K24430"/>
    </row>
    <row r="24431" spans="11:11">
      <c r="K24431"/>
    </row>
    <row r="24432" spans="11:11">
      <c r="K24432"/>
    </row>
    <row r="24433" spans="11:11">
      <c r="K24433"/>
    </row>
    <row r="24434" spans="11:11">
      <c r="K24434"/>
    </row>
    <row r="24435" spans="11:11">
      <c r="K24435"/>
    </row>
    <row r="24436" spans="11:11">
      <c r="K24436"/>
    </row>
    <row r="24437" spans="11:11">
      <c r="K24437"/>
    </row>
    <row r="24438" spans="11:11">
      <c r="K24438"/>
    </row>
    <row r="24439" spans="11:11">
      <c r="K24439"/>
    </row>
    <row r="24440" spans="11:11">
      <c r="K24440"/>
    </row>
    <row r="24441" spans="11:11">
      <c r="K24441"/>
    </row>
    <row r="24442" spans="11:11">
      <c r="K24442"/>
    </row>
    <row r="24443" spans="11:11">
      <c r="K24443"/>
    </row>
    <row r="24444" spans="11:11">
      <c r="K24444"/>
    </row>
    <row r="24445" spans="11:11">
      <c r="K24445"/>
    </row>
    <row r="24446" spans="11:11">
      <c r="K24446"/>
    </row>
    <row r="24447" spans="11:11">
      <c r="K24447"/>
    </row>
    <row r="24448" spans="11:11">
      <c r="K24448"/>
    </row>
    <row r="24449" spans="11:11">
      <c r="K24449"/>
    </row>
    <row r="24450" spans="11:11">
      <c r="K24450"/>
    </row>
    <row r="24451" spans="11:11">
      <c r="K24451"/>
    </row>
    <row r="24452" spans="11:11">
      <c r="K24452"/>
    </row>
    <row r="24453" spans="11:11">
      <c r="K24453"/>
    </row>
    <row r="24454" spans="11:11">
      <c r="K24454"/>
    </row>
    <row r="24455" spans="11:11">
      <c r="K24455"/>
    </row>
    <row r="24456" spans="11:11">
      <c r="K24456"/>
    </row>
    <row r="24457" spans="11:11">
      <c r="K24457"/>
    </row>
    <row r="24458" spans="11:11">
      <c r="K24458"/>
    </row>
    <row r="24459" spans="11:11">
      <c r="K24459"/>
    </row>
    <row r="24460" spans="11:11">
      <c r="K24460"/>
    </row>
    <row r="24461" spans="11:11">
      <c r="K24461"/>
    </row>
    <row r="24462" spans="11:11">
      <c r="K24462"/>
    </row>
    <row r="24463" spans="11:11">
      <c r="K24463"/>
    </row>
    <row r="24464" spans="11:11">
      <c r="K24464"/>
    </row>
    <row r="24465" spans="11:11">
      <c r="K24465"/>
    </row>
    <row r="24466" spans="11:11">
      <c r="K24466"/>
    </row>
    <row r="24467" spans="11:11">
      <c r="K24467"/>
    </row>
    <row r="24468" spans="11:11">
      <c r="K24468"/>
    </row>
    <row r="24469" spans="11:11">
      <c r="K24469"/>
    </row>
    <row r="24470" spans="11:11">
      <c r="K24470"/>
    </row>
    <row r="24471" spans="11:11">
      <c r="K24471"/>
    </row>
    <row r="24472" spans="11:11">
      <c r="K24472"/>
    </row>
    <row r="24473" spans="11:11">
      <c r="K24473"/>
    </row>
    <row r="24474" spans="11:11">
      <c r="K24474"/>
    </row>
    <row r="24475" spans="11:11">
      <c r="K24475"/>
    </row>
    <row r="24476" spans="11:11">
      <c r="K24476"/>
    </row>
    <row r="24477" spans="11:11">
      <c r="K24477"/>
    </row>
    <row r="24478" spans="11:11">
      <c r="K24478"/>
    </row>
    <row r="24479" spans="11:11">
      <c r="K24479"/>
    </row>
    <row r="24480" spans="11:11">
      <c r="K24480"/>
    </row>
    <row r="24481" spans="11:11">
      <c r="K24481"/>
    </row>
    <row r="24482" spans="11:11">
      <c r="K24482"/>
    </row>
    <row r="24483" spans="11:11">
      <c r="K24483"/>
    </row>
    <row r="24484" spans="11:11">
      <c r="K24484"/>
    </row>
    <row r="24485" spans="11:11">
      <c r="K24485"/>
    </row>
    <row r="24486" spans="11:11">
      <c r="K24486"/>
    </row>
    <row r="24487" spans="11:11">
      <c r="K24487"/>
    </row>
    <row r="24488" spans="11:11">
      <c r="K24488"/>
    </row>
    <row r="24489" spans="11:11">
      <c r="K24489"/>
    </row>
    <row r="24490" spans="11:11">
      <c r="K24490"/>
    </row>
    <row r="24491" spans="11:11">
      <c r="K24491"/>
    </row>
    <row r="24492" spans="11:11">
      <c r="K24492"/>
    </row>
    <row r="24493" spans="11:11">
      <c r="K24493"/>
    </row>
    <row r="24494" spans="11:11">
      <c r="K24494"/>
    </row>
    <row r="24495" spans="11:11">
      <c r="K24495"/>
    </row>
    <row r="24496" spans="11:11">
      <c r="K24496"/>
    </row>
    <row r="24497" spans="11:11">
      <c r="K24497"/>
    </row>
    <row r="24498" spans="11:11">
      <c r="K24498"/>
    </row>
    <row r="24499" spans="11:11">
      <c r="K24499"/>
    </row>
    <row r="24500" spans="11:11">
      <c r="K24500"/>
    </row>
    <row r="24501" spans="11:11">
      <c r="K24501"/>
    </row>
    <row r="24502" spans="11:11">
      <c r="K24502"/>
    </row>
    <row r="24503" spans="11:11">
      <c r="K24503"/>
    </row>
    <row r="24504" spans="11:11">
      <c r="K24504"/>
    </row>
    <row r="24505" spans="11:11">
      <c r="K24505"/>
    </row>
    <row r="24506" spans="11:11">
      <c r="K24506"/>
    </row>
    <row r="24507" spans="11:11">
      <c r="K24507"/>
    </row>
    <row r="24508" spans="11:11">
      <c r="K24508"/>
    </row>
    <row r="24509" spans="11:11">
      <c r="K24509"/>
    </row>
    <row r="24510" spans="11:11">
      <c r="K24510"/>
    </row>
    <row r="24511" spans="11:11">
      <c r="K24511"/>
    </row>
    <row r="24512" spans="11:11">
      <c r="K24512"/>
    </row>
    <row r="24513" spans="11:11">
      <c r="K24513"/>
    </row>
    <row r="24514" spans="11:11">
      <c r="K24514"/>
    </row>
    <row r="24515" spans="11:11">
      <c r="K24515"/>
    </row>
    <row r="24516" spans="11:11">
      <c r="K24516"/>
    </row>
    <row r="24517" spans="11:11">
      <c r="K24517"/>
    </row>
    <row r="24518" spans="11:11">
      <c r="K24518"/>
    </row>
    <row r="24519" spans="11:11">
      <c r="K24519"/>
    </row>
    <row r="24520" spans="11:11">
      <c r="K24520"/>
    </row>
    <row r="24521" spans="11:11">
      <c r="K24521"/>
    </row>
    <row r="24522" spans="11:11">
      <c r="K24522"/>
    </row>
    <row r="24523" spans="11:11">
      <c r="K24523"/>
    </row>
    <row r="24524" spans="11:11">
      <c r="K24524"/>
    </row>
    <row r="24525" spans="11:11">
      <c r="K24525"/>
    </row>
    <row r="24526" spans="11:11">
      <c r="K24526"/>
    </row>
    <row r="24527" spans="11:11">
      <c r="K24527"/>
    </row>
    <row r="24528" spans="11:11">
      <c r="K24528"/>
    </row>
    <row r="24529" spans="11:11">
      <c r="K24529"/>
    </row>
    <row r="24530" spans="11:11">
      <c r="K24530"/>
    </row>
    <row r="24531" spans="11:11">
      <c r="K24531"/>
    </row>
    <row r="24532" spans="11:11">
      <c r="K24532"/>
    </row>
    <row r="24533" spans="11:11">
      <c r="K24533"/>
    </row>
    <row r="24534" spans="11:11">
      <c r="K24534"/>
    </row>
    <row r="24535" spans="11:11">
      <c r="K24535"/>
    </row>
    <row r="24536" spans="11:11">
      <c r="K24536"/>
    </row>
    <row r="24537" spans="11:11">
      <c r="K24537"/>
    </row>
    <row r="24538" spans="11:11">
      <c r="K24538"/>
    </row>
    <row r="24539" spans="11:11">
      <c r="K24539"/>
    </row>
    <row r="24540" spans="11:11">
      <c r="K24540"/>
    </row>
    <row r="24541" spans="11:11">
      <c r="K24541"/>
    </row>
    <row r="24542" spans="11:11">
      <c r="K24542"/>
    </row>
    <row r="24543" spans="11:11">
      <c r="K24543"/>
    </row>
    <row r="24544" spans="11:11">
      <c r="K24544"/>
    </row>
    <row r="24545" spans="11:11">
      <c r="K24545"/>
    </row>
    <row r="24546" spans="11:11">
      <c r="K24546"/>
    </row>
    <row r="24547" spans="11:11">
      <c r="K24547"/>
    </row>
    <row r="24548" spans="11:11">
      <c r="K24548"/>
    </row>
    <row r="24549" spans="11:11">
      <c r="K24549"/>
    </row>
    <row r="24550" spans="11:11">
      <c r="K24550"/>
    </row>
    <row r="24551" spans="11:11">
      <c r="K24551"/>
    </row>
    <row r="24552" spans="11:11">
      <c r="K24552"/>
    </row>
    <row r="24553" spans="11:11">
      <c r="K24553"/>
    </row>
    <row r="24554" spans="11:11">
      <c r="K24554"/>
    </row>
    <row r="24555" spans="11:11">
      <c r="K24555"/>
    </row>
    <row r="24556" spans="11:11">
      <c r="K24556"/>
    </row>
    <row r="24557" spans="11:11">
      <c r="K24557"/>
    </row>
    <row r="24558" spans="11:11">
      <c r="K24558"/>
    </row>
    <row r="24559" spans="11:11">
      <c r="K24559"/>
    </row>
    <row r="24560" spans="11:11">
      <c r="K24560"/>
    </row>
    <row r="24561" spans="11:11">
      <c r="K24561"/>
    </row>
    <row r="24562" spans="11:11">
      <c r="K24562"/>
    </row>
    <row r="24563" spans="11:11">
      <c r="K24563"/>
    </row>
    <row r="24564" spans="11:11">
      <c r="K24564"/>
    </row>
    <row r="24565" spans="11:11">
      <c r="K24565"/>
    </row>
    <row r="24566" spans="11:11">
      <c r="K24566"/>
    </row>
    <row r="24567" spans="11:11">
      <c r="K24567"/>
    </row>
    <row r="24568" spans="11:11">
      <c r="K24568"/>
    </row>
    <row r="24569" spans="11:11">
      <c r="K24569"/>
    </row>
    <row r="24570" spans="11:11">
      <c r="K24570"/>
    </row>
    <row r="24571" spans="11:11">
      <c r="K24571"/>
    </row>
    <row r="24572" spans="11:11">
      <c r="K24572"/>
    </row>
    <row r="24573" spans="11:11">
      <c r="K24573"/>
    </row>
    <row r="24574" spans="11:11">
      <c r="K24574"/>
    </row>
    <row r="24575" spans="11:11">
      <c r="K24575"/>
    </row>
    <row r="24576" spans="11:11">
      <c r="K24576"/>
    </row>
    <row r="24577" spans="11:11">
      <c r="K24577"/>
    </row>
    <row r="24578" spans="11:11">
      <c r="K24578"/>
    </row>
    <row r="24579" spans="11:11">
      <c r="K24579"/>
    </row>
    <row r="24580" spans="11:11">
      <c r="K24580"/>
    </row>
    <row r="24581" spans="11:11">
      <c r="K24581"/>
    </row>
    <row r="24582" spans="11:11">
      <c r="K24582"/>
    </row>
    <row r="24583" spans="11:11">
      <c r="K24583"/>
    </row>
    <row r="24584" spans="11:11">
      <c r="K24584"/>
    </row>
    <row r="24585" spans="11:11">
      <c r="K24585"/>
    </row>
    <row r="24586" spans="11:11">
      <c r="K24586"/>
    </row>
    <row r="24587" spans="11:11">
      <c r="K24587"/>
    </row>
    <row r="24588" spans="11:11">
      <c r="K24588"/>
    </row>
    <row r="24589" spans="11:11">
      <c r="K24589"/>
    </row>
    <row r="24590" spans="11:11">
      <c r="K24590"/>
    </row>
    <row r="24591" spans="11:11">
      <c r="K24591"/>
    </row>
    <row r="24592" spans="11:11">
      <c r="K24592"/>
    </row>
    <row r="24593" spans="11:11">
      <c r="K24593"/>
    </row>
    <row r="24594" spans="11:11">
      <c r="K24594"/>
    </row>
    <row r="24595" spans="11:11">
      <c r="K24595"/>
    </row>
    <row r="24596" spans="11:11">
      <c r="K24596"/>
    </row>
    <row r="24597" spans="11:11">
      <c r="K24597"/>
    </row>
    <row r="24598" spans="11:11">
      <c r="K24598"/>
    </row>
    <row r="24599" spans="11:11">
      <c r="K24599"/>
    </row>
    <row r="24600" spans="11:11">
      <c r="K24600"/>
    </row>
    <row r="24601" spans="11:11">
      <c r="K24601"/>
    </row>
    <row r="24602" spans="11:11">
      <c r="K24602"/>
    </row>
    <row r="24603" spans="11:11">
      <c r="K24603"/>
    </row>
    <row r="24604" spans="11:11">
      <c r="K24604"/>
    </row>
    <row r="24605" spans="11:11">
      <c r="K24605"/>
    </row>
    <row r="24606" spans="11:11">
      <c r="K24606"/>
    </row>
    <row r="24607" spans="11:11">
      <c r="K24607"/>
    </row>
    <row r="24608" spans="11:11">
      <c r="K24608"/>
    </row>
    <row r="24609" spans="11:11">
      <c r="K24609"/>
    </row>
    <row r="24610" spans="11:11">
      <c r="K24610"/>
    </row>
    <row r="24611" spans="11:11">
      <c r="K24611"/>
    </row>
    <row r="24612" spans="11:11">
      <c r="K24612"/>
    </row>
    <row r="24613" spans="11:11">
      <c r="K24613"/>
    </row>
    <row r="24614" spans="11:11">
      <c r="K24614"/>
    </row>
    <row r="24615" spans="11:11">
      <c r="K24615"/>
    </row>
    <row r="24616" spans="11:11">
      <c r="K24616"/>
    </row>
    <row r="24617" spans="11:11">
      <c r="K24617"/>
    </row>
    <row r="24618" spans="11:11">
      <c r="K24618"/>
    </row>
    <row r="24619" spans="11:11">
      <c r="K24619"/>
    </row>
    <row r="24620" spans="11:11">
      <c r="K24620"/>
    </row>
    <row r="24621" spans="11:11">
      <c r="K24621"/>
    </row>
    <row r="24622" spans="11:11">
      <c r="K24622"/>
    </row>
    <row r="24623" spans="11:11">
      <c r="K24623"/>
    </row>
    <row r="24624" spans="11:11">
      <c r="K24624"/>
    </row>
    <row r="24625" spans="11:11">
      <c r="K24625"/>
    </row>
    <row r="24626" spans="11:11">
      <c r="K24626"/>
    </row>
    <row r="24627" spans="11:11">
      <c r="K24627"/>
    </row>
    <row r="24628" spans="11:11">
      <c r="K24628"/>
    </row>
    <row r="24629" spans="11:11">
      <c r="K24629"/>
    </row>
    <row r="24630" spans="11:11">
      <c r="K24630"/>
    </row>
    <row r="24631" spans="11:11">
      <c r="K24631"/>
    </row>
    <row r="24632" spans="11:11">
      <c r="K24632"/>
    </row>
    <row r="24633" spans="11:11">
      <c r="K24633"/>
    </row>
    <row r="24634" spans="11:11">
      <c r="K24634"/>
    </row>
    <row r="24635" spans="11:11">
      <c r="K24635"/>
    </row>
    <row r="24636" spans="11:11">
      <c r="K24636"/>
    </row>
    <row r="24637" spans="11:11">
      <c r="K24637"/>
    </row>
    <row r="24638" spans="11:11">
      <c r="K24638"/>
    </row>
    <row r="24639" spans="11:11">
      <c r="K24639"/>
    </row>
    <row r="24640" spans="11:11">
      <c r="K24640"/>
    </row>
    <row r="24641" spans="11:11">
      <c r="K24641"/>
    </row>
    <row r="24642" spans="11:11">
      <c r="K24642"/>
    </row>
    <row r="24643" spans="11:11">
      <c r="K24643"/>
    </row>
    <row r="24644" spans="11:11">
      <c r="K24644"/>
    </row>
    <row r="24645" spans="11:11">
      <c r="K24645"/>
    </row>
    <row r="24646" spans="11:11">
      <c r="K24646"/>
    </row>
    <row r="24647" spans="11:11">
      <c r="K24647"/>
    </row>
    <row r="24648" spans="11:11">
      <c r="K24648"/>
    </row>
    <row r="24649" spans="11:11">
      <c r="K24649"/>
    </row>
    <row r="24650" spans="11:11">
      <c r="K24650"/>
    </row>
    <row r="24651" spans="11:11">
      <c r="K24651"/>
    </row>
    <row r="24652" spans="11:11">
      <c r="K24652"/>
    </row>
    <row r="24653" spans="11:11">
      <c r="K24653"/>
    </row>
    <row r="24654" spans="11:11">
      <c r="K24654"/>
    </row>
    <row r="24655" spans="11:11">
      <c r="K24655"/>
    </row>
    <row r="24656" spans="11:11">
      <c r="K24656"/>
    </row>
    <row r="24657" spans="11:11">
      <c r="K24657"/>
    </row>
    <row r="24658" spans="11:11">
      <c r="K24658"/>
    </row>
    <row r="24659" spans="11:11">
      <c r="K24659"/>
    </row>
    <row r="24660" spans="11:11">
      <c r="K24660"/>
    </row>
    <row r="24661" spans="11:11">
      <c r="K24661"/>
    </row>
    <row r="24662" spans="11:11">
      <c r="K24662"/>
    </row>
    <row r="24663" spans="11:11">
      <c r="K24663"/>
    </row>
    <row r="24664" spans="11:11">
      <c r="K24664"/>
    </row>
    <row r="24665" spans="11:11">
      <c r="K24665"/>
    </row>
    <row r="24666" spans="11:11">
      <c r="K24666"/>
    </row>
    <row r="24667" spans="11:11">
      <c r="K24667"/>
    </row>
    <row r="24668" spans="11:11">
      <c r="K24668"/>
    </row>
    <row r="24669" spans="11:11">
      <c r="K24669"/>
    </row>
    <row r="24670" spans="11:11">
      <c r="K24670"/>
    </row>
    <row r="24671" spans="11:11">
      <c r="K24671"/>
    </row>
    <row r="24672" spans="11:11">
      <c r="K24672"/>
    </row>
    <row r="24673" spans="11:11">
      <c r="K24673"/>
    </row>
    <row r="24674" spans="11:11">
      <c r="K24674"/>
    </row>
    <row r="24675" spans="11:11">
      <c r="K24675"/>
    </row>
    <row r="24676" spans="11:11">
      <c r="K24676"/>
    </row>
    <row r="24677" spans="11:11">
      <c r="K24677"/>
    </row>
    <row r="24678" spans="11:11">
      <c r="K24678"/>
    </row>
    <row r="24679" spans="11:11">
      <c r="K24679"/>
    </row>
    <row r="24680" spans="11:11">
      <c r="K24680"/>
    </row>
    <row r="24681" spans="11:11">
      <c r="K24681"/>
    </row>
    <row r="24682" spans="11:11">
      <c r="K24682"/>
    </row>
    <row r="24683" spans="11:11">
      <c r="K24683"/>
    </row>
    <row r="24684" spans="11:11">
      <c r="K24684"/>
    </row>
    <row r="24685" spans="11:11">
      <c r="K24685"/>
    </row>
    <row r="24686" spans="11:11">
      <c r="K24686"/>
    </row>
    <row r="24687" spans="11:11">
      <c r="K24687"/>
    </row>
    <row r="24688" spans="11:11">
      <c r="K24688"/>
    </row>
    <row r="24689" spans="11:11">
      <c r="K24689"/>
    </row>
    <row r="24690" spans="11:11">
      <c r="K24690"/>
    </row>
    <row r="24691" spans="11:11">
      <c r="K24691"/>
    </row>
    <row r="24692" spans="11:11">
      <c r="K24692"/>
    </row>
    <row r="24693" spans="11:11">
      <c r="K24693"/>
    </row>
    <row r="24694" spans="11:11">
      <c r="K24694"/>
    </row>
    <row r="24695" spans="11:11">
      <c r="K24695"/>
    </row>
    <row r="24696" spans="11:11">
      <c r="K24696"/>
    </row>
    <row r="24697" spans="11:11">
      <c r="K24697"/>
    </row>
    <row r="24698" spans="11:11">
      <c r="K24698"/>
    </row>
    <row r="24699" spans="11:11">
      <c r="K24699"/>
    </row>
    <row r="24700" spans="11:11">
      <c r="K24700"/>
    </row>
    <row r="24701" spans="11:11">
      <c r="K24701"/>
    </row>
    <row r="24702" spans="11:11">
      <c r="K24702"/>
    </row>
    <row r="24703" spans="11:11">
      <c r="K24703"/>
    </row>
    <row r="24704" spans="11:11">
      <c r="K24704"/>
    </row>
    <row r="24705" spans="11:11">
      <c r="K24705"/>
    </row>
    <row r="24706" spans="11:11">
      <c r="K24706"/>
    </row>
    <row r="24707" spans="11:11">
      <c r="K24707"/>
    </row>
    <row r="24708" spans="11:11">
      <c r="K24708"/>
    </row>
    <row r="24709" spans="11:11">
      <c r="K24709"/>
    </row>
    <row r="24710" spans="11:11">
      <c r="K24710"/>
    </row>
    <row r="24711" spans="11:11">
      <c r="K24711"/>
    </row>
    <row r="24712" spans="11:11">
      <c r="K24712"/>
    </row>
    <row r="24713" spans="11:11">
      <c r="K24713"/>
    </row>
    <row r="24714" spans="11:11">
      <c r="K24714"/>
    </row>
    <row r="24715" spans="11:11">
      <c r="K24715"/>
    </row>
    <row r="24716" spans="11:11">
      <c r="K24716"/>
    </row>
    <row r="24717" spans="11:11">
      <c r="K24717"/>
    </row>
    <row r="24718" spans="11:11">
      <c r="K24718"/>
    </row>
    <row r="24719" spans="11:11">
      <c r="K24719"/>
    </row>
    <row r="24720" spans="11:11">
      <c r="K24720"/>
    </row>
    <row r="24721" spans="11:11">
      <c r="K24721"/>
    </row>
    <row r="24722" spans="11:11">
      <c r="K24722"/>
    </row>
    <row r="24723" spans="11:11">
      <c r="K24723"/>
    </row>
    <row r="24724" spans="11:11">
      <c r="K24724"/>
    </row>
    <row r="24725" spans="11:11">
      <c r="K24725"/>
    </row>
    <row r="24726" spans="11:11">
      <c r="K24726"/>
    </row>
    <row r="24727" spans="11:11">
      <c r="K24727"/>
    </row>
    <row r="24728" spans="11:11">
      <c r="K24728"/>
    </row>
    <row r="24729" spans="11:11">
      <c r="K24729"/>
    </row>
    <row r="24730" spans="11:11">
      <c r="K24730"/>
    </row>
    <row r="24731" spans="11:11">
      <c r="K24731"/>
    </row>
    <row r="24732" spans="11:11">
      <c r="K24732"/>
    </row>
    <row r="24733" spans="11:11">
      <c r="K24733"/>
    </row>
    <row r="24734" spans="11:11">
      <c r="K24734"/>
    </row>
    <row r="24735" spans="11:11">
      <c r="K24735"/>
    </row>
    <row r="24736" spans="11:11">
      <c r="K24736"/>
    </row>
    <row r="24737" spans="11:11">
      <c r="K24737"/>
    </row>
    <row r="24738" spans="11:11">
      <c r="K24738"/>
    </row>
    <row r="24739" spans="11:11">
      <c r="K24739"/>
    </row>
    <row r="24740" spans="11:11">
      <c r="K24740"/>
    </row>
    <row r="24741" spans="11:11">
      <c r="K24741"/>
    </row>
    <row r="24742" spans="11:11">
      <c r="K24742"/>
    </row>
    <row r="24743" spans="11:11">
      <c r="K24743"/>
    </row>
    <row r="24744" spans="11:11">
      <c r="K24744"/>
    </row>
    <row r="24745" spans="11:11">
      <c r="K24745"/>
    </row>
    <row r="24746" spans="11:11">
      <c r="K24746"/>
    </row>
    <row r="24747" spans="11:11">
      <c r="K24747"/>
    </row>
    <row r="24748" spans="11:11">
      <c r="K24748"/>
    </row>
    <row r="24749" spans="11:11">
      <c r="K24749"/>
    </row>
    <row r="24750" spans="11:11">
      <c r="K24750"/>
    </row>
    <row r="24751" spans="11:11">
      <c r="K24751"/>
    </row>
    <row r="24752" spans="11:11">
      <c r="K24752"/>
    </row>
    <row r="24753" spans="11:11">
      <c r="K24753"/>
    </row>
    <row r="24754" spans="11:11">
      <c r="K24754"/>
    </row>
    <row r="24755" spans="11:11">
      <c r="K24755"/>
    </row>
    <row r="24756" spans="11:11">
      <c r="K24756"/>
    </row>
    <row r="24757" spans="11:11">
      <c r="K24757"/>
    </row>
    <row r="24758" spans="11:11">
      <c r="K24758"/>
    </row>
    <row r="24759" spans="11:11">
      <c r="K24759"/>
    </row>
    <row r="24760" spans="11:11">
      <c r="K24760"/>
    </row>
    <row r="24761" spans="11:11">
      <c r="K24761"/>
    </row>
    <row r="24762" spans="11:11">
      <c r="K24762"/>
    </row>
    <row r="24763" spans="11:11">
      <c r="K24763"/>
    </row>
    <row r="24764" spans="11:11">
      <c r="K24764"/>
    </row>
    <row r="24765" spans="11:11">
      <c r="K24765"/>
    </row>
    <row r="24766" spans="11:11">
      <c r="K24766"/>
    </row>
    <row r="24767" spans="11:11">
      <c r="K24767"/>
    </row>
    <row r="24768" spans="11:11">
      <c r="K24768"/>
    </row>
    <row r="24769" spans="11:11">
      <c r="K24769"/>
    </row>
    <row r="24770" spans="11:11">
      <c r="K24770"/>
    </row>
    <row r="24771" spans="11:11">
      <c r="K24771"/>
    </row>
    <row r="24772" spans="11:11">
      <c r="K24772"/>
    </row>
    <row r="24773" spans="11:11">
      <c r="K24773"/>
    </row>
    <row r="24774" spans="11:11">
      <c r="K24774"/>
    </row>
    <row r="24775" spans="11:11">
      <c r="K24775"/>
    </row>
    <row r="24776" spans="11:11">
      <c r="K24776"/>
    </row>
    <row r="24777" spans="11:11">
      <c r="K24777"/>
    </row>
    <row r="24778" spans="11:11">
      <c r="K24778"/>
    </row>
    <row r="24779" spans="11:11">
      <c r="K24779"/>
    </row>
    <row r="24780" spans="11:11">
      <c r="K24780"/>
    </row>
    <row r="24781" spans="11:11">
      <c r="K24781"/>
    </row>
    <row r="24782" spans="11:11">
      <c r="K24782"/>
    </row>
    <row r="24783" spans="11:11">
      <c r="K24783"/>
    </row>
    <row r="24784" spans="11:11">
      <c r="K24784"/>
    </row>
    <row r="24785" spans="11:11">
      <c r="K24785"/>
    </row>
    <row r="24786" spans="11:11">
      <c r="K24786"/>
    </row>
    <row r="24787" spans="11:11">
      <c r="K24787"/>
    </row>
    <row r="24788" spans="11:11">
      <c r="K24788"/>
    </row>
    <row r="24789" spans="11:11">
      <c r="K24789"/>
    </row>
    <row r="24790" spans="11:11">
      <c r="K24790"/>
    </row>
    <row r="24791" spans="11:11">
      <c r="K24791"/>
    </row>
    <row r="24792" spans="11:11">
      <c r="K24792"/>
    </row>
    <row r="24793" spans="11:11">
      <c r="K24793"/>
    </row>
    <row r="24794" spans="11:11">
      <c r="K24794"/>
    </row>
    <row r="24795" spans="11:11">
      <c r="K24795"/>
    </row>
    <row r="24796" spans="11:11">
      <c r="K24796"/>
    </row>
    <row r="24797" spans="11:11">
      <c r="K24797"/>
    </row>
    <row r="24798" spans="11:11">
      <c r="K24798"/>
    </row>
    <row r="24799" spans="11:11">
      <c r="K24799"/>
    </row>
    <row r="24800" spans="11:11">
      <c r="K24800"/>
    </row>
    <row r="24801" spans="11:11">
      <c r="K24801"/>
    </row>
    <row r="24802" spans="11:11">
      <c r="K24802"/>
    </row>
    <row r="24803" spans="11:11">
      <c r="K24803"/>
    </row>
    <row r="24804" spans="11:11">
      <c r="K24804"/>
    </row>
    <row r="24805" spans="11:11">
      <c r="K24805"/>
    </row>
    <row r="24806" spans="11:11">
      <c r="K24806"/>
    </row>
    <row r="24807" spans="11:11">
      <c r="K24807"/>
    </row>
    <row r="24808" spans="11:11">
      <c r="K24808"/>
    </row>
    <row r="24809" spans="11:11">
      <c r="K24809"/>
    </row>
    <row r="24810" spans="11:11">
      <c r="K24810"/>
    </row>
    <row r="24811" spans="11:11">
      <c r="K24811"/>
    </row>
    <row r="24812" spans="11:11">
      <c r="K24812"/>
    </row>
    <row r="24813" spans="11:11">
      <c r="K24813"/>
    </row>
    <row r="24814" spans="11:11">
      <c r="K24814"/>
    </row>
    <row r="24815" spans="11:11">
      <c r="K24815"/>
    </row>
    <row r="24816" spans="11:11">
      <c r="K24816"/>
    </row>
    <row r="24817" spans="11:11">
      <c r="K24817"/>
    </row>
    <row r="24818" spans="11:11">
      <c r="K24818"/>
    </row>
    <row r="24819" spans="11:11">
      <c r="K24819"/>
    </row>
    <row r="24820" spans="11:11">
      <c r="K24820"/>
    </row>
    <row r="24821" spans="11:11">
      <c r="K24821"/>
    </row>
    <row r="24822" spans="11:11">
      <c r="K24822"/>
    </row>
    <row r="24823" spans="11:11">
      <c r="K24823"/>
    </row>
    <row r="24824" spans="11:11">
      <c r="K24824"/>
    </row>
    <row r="24825" spans="11:11">
      <c r="K24825"/>
    </row>
    <row r="24826" spans="11:11">
      <c r="K24826"/>
    </row>
    <row r="24827" spans="11:11">
      <c r="K24827"/>
    </row>
    <row r="24828" spans="11:11">
      <c r="K24828"/>
    </row>
    <row r="24829" spans="11:11">
      <c r="K24829"/>
    </row>
    <row r="24830" spans="11:11">
      <c r="K24830"/>
    </row>
    <row r="24831" spans="11:11">
      <c r="K24831"/>
    </row>
    <row r="24832" spans="11:11">
      <c r="K24832"/>
    </row>
    <row r="24833" spans="11:11">
      <c r="K24833"/>
    </row>
    <row r="24834" spans="11:11">
      <c r="K24834"/>
    </row>
    <row r="24835" spans="11:11">
      <c r="K24835"/>
    </row>
    <row r="24836" spans="11:11">
      <c r="K24836"/>
    </row>
    <row r="24837" spans="11:11">
      <c r="K24837"/>
    </row>
    <row r="24838" spans="11:11">
      <c r="K24838"/>
    </row>
    <row r="24839" spans="11:11">
      <c r="K24839"/>
    </row>
    <row r="24840" spans="11:11">
      <c r="K24840"/>
    </row>
    <row r="24841" spans="11:11">
      <c r="K24841"/>
    </row>
    <row r="24842" spans="11:11">
      <c r="K24842"/>
    </row>
    <row r="24843" spans="11:11">
      <c r="K24843"/>
    </row>
    <row r="24844" spans="11:11">
      <c r="K24844"/>
    </row>
    <row r="24845" spans="11:11">
      <c r="K24845"/>
    </row>
    <row r="24846" spans="11:11">
      <c r="K24846"/>
    </row>
    <row r="24847" spans="11:11">
      <c r="K24847"/>
    </row>
    <row r="24848" spans="11:11">
      <c r="K24848"/>
    </row>
    <row r="24849" spans="11:11">
      <c r="K24849"/>
    </row>
    <row r="24850" spans="11:11">
      <c r="K24850"/>
    </row>
    <row r="24851" spans="11:11">
      <c r="K24851"/>
    </row>
    <row r="24852" spans="11:11">
      <c r="K24852"/>
    </row>
    <row r="24853" spans="11:11">
      <c r="K24853"/>
    </row>
    <row r="24854" spans="11:11">
      <c r="K24854"/>
    </row>
    <row r="24855" spans="11:11">
      <c r="K24855"/>
    </row>
    <row r="24856" spans="11:11">
      <c r="K24856"/>
    </row>
    <row r="24857" spans="11:11">
      <c r="K24857"/>
    </row>
    <row r="24858" spans="11:11">
      <c r="K24858"/>
    </row>
    <row r="24859" spans="11:11">
      <c r="K24859"/>
    </row>
    <row r="24860" spans="11:11">
      <c r="K24860"/>
    </row>
    <row r="24861" spans="11:11">
      <c r="K24861"/>
    </row>
    <row r="24862" spans="11:11">
      <c r="K24862"/>
    </row>
    <row r="24863" spans="11:11">
      <c r="K24863"/>
    </row>
    <row r="24864" spans="11:11">
      <c r="K24864"/>
    </row>
    <row r="24865" spans="11:11">
      <c r="K24865"/>
    </row>
    <row r="24866" spans="11:11">
      <c r="K24866"/>
    </row>
    <row r="24867" spans="11:11">
      <c r="K24867"/>
    </row>
    <row r="24868" spans="11:11">
      <c r="K24868"/>
    </row>
    <row r="24869" spans="11:11">
      <c r="K24869"/>
    </row>
    <row r="24870" spans="11:11">
      <c r="K24870"/>
    </row>
    <row r="24871" spans="11:11">
      <c r="K24871"/>
    </row>
    <row r="24872" spans="11:11">
      <c r="K24872"/>
    </row>
    <row r="24873" spans="11:11">
      <c r="K24873"/>
    </row>
    <row r="24874" spans="11:11">
      <c r="K24874"/>
    </row>
    <row r="24875" spans="11:11">
      <c r="K24875"/>
    </row>
    <row r="24876" spans="11:11">
      <c r="K24876"/>
    </row>
    <row r="24877" spans="11:11">
      <c r="K24877"/>
    </row>
    <row r="24878" spans="11:11">
      <c r="K24878"/>
    </row>
    <row r="24879" spans="11:11">
      <c r="K24879"/>
    </row>
    <row r="24880" spans="11:11">
      <c r="K24880"/>
    </row>
    <row r="24881" spans="11:11">
      <c r="K24881"/>
    </row>
    <row r="24882" spans="11:11">
      <c r="K24882"/>
    </row>
    <row r="24883" spans="11:11">
      <c r="K24883"/>
    </row>
    <row r="24884" spans="11:11">
      <c r="K24884"/>
    </row>
    <row r="24885" spans="11:11">
      <c r="K24885"/>
    </row>
    <row r="24886" spans="11:11">
      <c r="K24886"/>
    </row>
    <row r="24887" spans="11:11">
      <c r="K24887"/>
    </row>
    <row r="24888" spans="11:11">
      <c r="K24888"/>
    </row>
    <row r="24889" spans="11:11">
      <c r="K24889"/>
    </row>
    <row r="24890" spans="11:11">
      <c r="K24890"/>
    </row>
    <row r="24891" spans="11:11">
      <c r="K24891"/>
    </row>
    <row r="24892" spans="11:11">
      <c r="K24892"/>
    </row>
    <row r="24893" spans="11:11">
      <c r="K24893"/>
    </row>
    <row r="24894" spans="11:11">
      <c r="K24894"/>
    </row>
    <row r="24895" spans="11:11">
      <c r="K24895"/>
    </row>
    <row r="24896" spans="11:11">
      <c r="K24896"/>
    </row>
    <row r="24897" spans="11:11">
      <c r="K24897"/>
    </row>
    <row r="24898" spans="11:11">
      <c r="K24898"/>
    </row>
    <row r="24899" spans="11:11">
      <c r="K24899"/>
    </row>
    <row r="24900" spans="11:11">
      <c r="K24900"/>
    </row>
    <row r="24901" spans="11:11">
      <c r="K24901"/>
    </row>
    <row r="24902" spans="11:11">
      <c r="K24902"/>
    </row>
    <row r="24903" spans="11:11">
      <c r="K24903"/>
    </row>
    <row r="24904" spans="11:11">
      <c r="K24904"/>
    </row>
    <row r="24905" spans="11:11">
      <c r="K24905"/>
    </row>
    <row r="24906" spans="11:11">
      <c r="K24906"/>
    </row>
    <row r="24907" spans="11:11">
      <c r="K24907"/>
    </row>
    <row r="24908" spans="11:11">
      <c r="K24908"/>
    </row>
    <row r="24909" spans="11:11">
      <c r="K24909"/>
    </row>
    <row r="24910" spans="11:11">
      <c r="K24910"/>
    </row>
    <row r="24911" spans="11:11">
      <c r="K24911"/>
    </row>
    <row r="24912" spans="11:11">
      <c r="K24912"/>
    </row>
    <row r="24913" spans="11:11">
      <c r="K24913"/>
    </row>
    <row r="24914" spans="11:11">
      <c r="K24914"/>
    </row>
    <row r="24915" spans="11:11">
      <c r="K24915"/>
    </row>
    <row r="24916" spans="11:11">
      <c r="K24916"/>
    </row>
    <row r="24917" spans="11:11">
      <c r="K24917"/>
    </row>
    <row r="24918" spans="11:11">
      <c r="K24918"/>
    </row>
    <row r="24919" spans="11:11">
      <c r="K24919"/>
    </row>
    <row r="24920" spans="11:11">
      <c r="K24920"/>
    </row>
    <row r="24921" spans="11:11">
      <c r="K24921"/>
    </row>
    <row r="24922" spans="11:11">
      <c r="K24922"/>
    </row>
    <row r="24923" spans="11:11">
      <c r="K24923"/>
    </row>
    <row r="24924" spans="11:11">
      <c r="K24924"/>
    </row>
    <row r="24925" spans="11:11">
      <c r="K24925"/>
    </row>
    <row r="24926" spans="11:11">
      <c r="K24926"/>
    </row>
    <row r="24927" spans="11:11">
      <c r="K24927"/>
    </row>
    <row r="24928" spans="11:11">
      <c r="K24928"/>
    </row>
    <row r="24929" spans="11:11">
      <c r="K24929"/>
    </row>
    <row r="24930" spans="11:11">
      <c r="K24930"/>
    </row>
    <row r="24931" spans="11:11">
      <c r="K24931"/>
    </row>
    <row r="24932" spans="11:11">
      <c r="K24932"/>
    </row>
    <row r="24933" spans="11:11">
      <c r="K24933"/>
    </row>
    <row r="24934" spans="11:11">
      <c r="K24934"/>
    </row>
    <row r="24935" spans="11:11">
      <c r="K24935"/>
    </row>
    <row r="24936" spans="11:11">
      <c r="K24936"/>
    </row>
    <row r="24937" spans="11:11">
      <c r="K24937"/>
    </row>
    <row r="24938" spans="11:11">
      <c r="K24938"/>
    </row>
    <row r="24939" spans="11:11">
      <c r="K24939"/>
    </row>
    <row r="24940" spans="11:11">
      <c r="K24940"/>
    </row>
    <row r="24941" spans="11:11">
      <c r="K24941"/>
    </row>
    <row r="24942" spans="11:11">
      <c r="K24942"/>
    </row>
    <row r="24943" spans="11:11">
      <c r="K24943"/>
    </row>
    <row r="24944" spans="11:11">
      <c r="K24944"/>
    </row>
    <row r="24945" spans="11:11">
      <c r="K24945"/>
    </row>
    <row r="24946" spans="11:11">
      <c r="K24946"/>
    </row>
    <row r="24947" spans="11:11">
      <c r="K24947"/>
    </row>
    <row r="24948" spans="11:11">
      <c r="K24948"/>
    </row>
    <row r="24949" spans="11:11">
      <c r="K24949"/>
    </row>
    <row r="24950" spans="11:11">
      <c r="K24950"/>
    </row>
    <row r="24951" spans="11:11">
      <c r="K24951"/>
    </row>
    <row r="24952" spans="11:11">
      <c r="K24952"/>
    </row>
    <row r="24953" spans="11:11">
      <c r="K24953"/>
    </row>
    <row r="24954" spans="11:11">
      <c r="K24954"/>
    </row>
    <row r="24955" spans="11:11">
      <c r="K24955"/>
    </row>
    <row r="24956" spans="11:11">
      <c r="K24956"/>
    </row>
    <row r="24957" spans="11:11">
      <c r="K24957"/>
    </row>
    <row r="24958" spans="11:11">
      <c r="K24958"/>
    </row>
    <row r="24959" spans="11:11">
      <c r="K24959"/>
    </row>
    <row r="24960" spans="11:11">
      <c r="K24960"/>
    </row>
    <row r="24961" spans="11:11">
      <c r="K24961"/>
    </row>
    <row r="24962" spans="11:11">
      <c r="K24962"/>
    </row>
    <row r="24963" spans="11:11">
      <c r="K24963"/>
    </row>
    <row r="24964" spans="11:11">
      <c r="K24964"/>
    </row>
    <row r="24965" spans="11:11">
      <c r="K24965"/>
    </row>
    <row r="24966" spans="11:11">
      <c r="K24966"/>
    </row>
    <row r="24967" spans="11:11">
      <c r="K24967"/>
    </row>
    <row r="24968" spans="11:11">
      <c r="K24968"/>
    </row>
    <row r="24969" spans="11:11">
      <c r="K24969"/>
    </row>
    <row r="24970" spans="11:11">
      <c r="K24970"/>
    </row>
    <row r="24971" spans="11:11">
      <c r="K24971"/>
    </row>
    <row r="24972" spans="11:11">
      <c r="K24972"/>
    </row>
    <row r="24973" spans="11:11">
      <c r="K24973"/>
    </row>
    <row r="24974" spans="11:11">
      <c r="K24974"/>
    </row>
    <row r="24975" spans="11:11">
      <c r="K24975"/>
    </row>
    <row r="24976" spans="11:11">
      <c r="K24976"/>
    </row>
    <row r="24977" spans="11:11">
      <c r="K24977"/>
    </row>
    <row r="24978" spans="11:11">
      <c r="K24978"/>
    </row>
    <row r="24979" spans="11:11">
      <c r="K24979"/>
    </row>
    <row r="24980" spans="11:11">
      <c r="K24980"/>
    </row>
    <row r="24981" spans="11:11">
      <c r="K24981"/>
    </row>
    <row r="24982" spans="11:11">
      <c r="K24982"/>
    </row>
    <row r="24983" spans="11:11">
      <c r="K24983"/>
    </row>
    <row r="24984" spans="11:11">
      <c r="K24984"/>
    </row>
    <row r="24985" spans="11:11">
      <c r="K24985"/>
    </row>
    <row r="24986" spans="11:11">
      <c r="K24986"/>
    </row>
    <row r="24987" spans="11:11">
      <c r="K24987"/>
    </row>
    <row r="24988" spans="11:11">
      <c r="K24988"/>
    </row>
    <row r="24989" spans="11:11">
      <c r="K24989"/>
    </row>
    <row r="24990" spans="11:11">
      <c r="K24990"/>
    </row>
    <row r="24991" spans="11:11">
      <c r="K24991"/>
    </row>
    <row r="24992" spans="11:11">
      <c r="K24992"/>
    </row>
    <row r="24993" spans="11:11">
      <c r="K24993"/>
    </row>
    <row r="24994" spans="11:11">
      <c r="K24994"/>
    </row>
    <row r="24995" spans="11:11">
      <c r="K24995"/>
    </row>
    <row r="24996" spans="11:11">
      <c r="K24996"/>
    </row>
    <row r="24997" spans="11:11">
      <c r="K24997"/>
    </row>
    <row r="24998" spans="11:11">
      <c r="K24998"/>
    </row>
    <row r="24999" spans="11:11">
      <c r="K24999"/>
    </row>
    <row r="25000" spans="11:11">
      <c r="K25000"/>
    </row>
    <row r="25001" spans="11:11">
      <c r="K25001"/>
    </row>
    <row r="25002" spans="11:11">
      <c r="K25002"/>
    </row>
    <row r="25003" spans="11:11">
      <c r="K25003"/>
    </row>
    <row r="25004" spans="11:11">
      <c r="K25004"/>
    </row>
    <row r="25005" spans="11:11">
      <c r="K25005"/>
    </row>
    <row r="25006" spans="11:11">
      <c r="K25006"/>
    </row>
    <row r="25007" spans="11:11">
      <c r="K25007"/>
    </row>
    <row r="25008" spans="11:11">
      <c r="K25008"/>
    </row>
    <row r="25009" spans="11:11">
      <c r="K25009"/>
    </row>
    <row r="25010" spans="11:11">
      <c r="K25010"/>
    </row>
    <row r="25011" spans="11:11">
      <c r="K25011"/>
    </row>
    <row r="25012" spans="11:11">
      <c r="K25012"/>
    </row>
    <row r="25013" spans="11:11">
      <c r="K25013"/>
    </row>
    <row r="25014" spans="11:11">
      <c r="K25014"/>
    </row>
    <row r="25015" spans="11:11">
      <c r="K25015"/>
    </row>
    <row r="25016" spans="11:11">
      <c r="K25016"/>
    </row>
    <row r="25017" spans="11:11">
      <c r="K25017"/>
    </row>
    <row r="25018" spans="11:11">
      <c r="K25018"/>
    </row>
    <row r="25019" spans="11:11">
      <c r="K25019"/>
    </row>
    <row r="25020" spans="11:11">
      <c r="K25020"/>
    </row>
    <row r="25021" spans="11:11">
      <c r="K25021"/>
    </row>
    <row r="25022" spans="11:11">
      <c r="K25022"/>
    </row>
    <row r="25023" spans="11:11">
      <c r="K25023"/>
    </row>
    <row r="25024" spans="11:11">
      <c r="K25024"/>
    </row>
    <row r="25025" spans="11:11">
      <c r="K25025"/>
    </row>
    <row r="25026" spans="11:11">
      <c r="K25026"/>
    </row>
    <row r="25027" spans="11:11">
      <c r="K25027"/>
    </row>
    <row r="25028" spans="11:11">
      <c r="K25028"/>
    </row>
    <row r="25029" spans="11:11">
      <c r="K25029"/>
    </row>
    <row r="25030" spans="11:11">
      <c r="K25030"/>
    </row>
    <row r="25031" spans="11:11">
      <c r="K25031"/>
    </row>
    <row r="25032" spans="11:11">
      <c r="K25032"/>
    </row>
    <row r="25033" spans="11:11">
      <c r="K25033"/>
    </row>
    <row r="25034" spans="11:11">
      <c r="K25034"/>
    </row>
    <row r="25035" spans="11:11">
      <c r="K25035"/>
    </row>
    <row r="25036" spans="11:11">
      <c r="K25036"/>
    </row>
    <row r="25037" spans="11:11">
      <c r="K25037"/>
    </row>
    <row r="25038" spans="11:11">
      <c r="K25038"/>
    </row>
    <row r="25039" spans="11:11">
      <c r="K25039"/>
    </row>
    <row r="25040" spans="11:11">
      <c r="K25040"/>
    </row>
    <row r="25041" spans="11:11">
      <c r="K25041"/>
    </row>
    <row r="25042" spans="11:11">
      <c r="K25042"/>
    </row>
    <row r="25043" spans="11:11">
      <c r="K25043"/>
    </row>
    <row r="25044" spans="11:11">
      <c r="K25044"/>
    </row>
    <row r="25045" spans="11:11">
      <c r="K25045"/>
    </row>
    <row r="25046" spans="11:11">
      <c r="K25046"/>
    </row>
    <row r="25047" spans="11:11">
      <c r="K25047"/>
    </row>
    <row r="25048" spans="11:11">
      <c r="K25048"/>
    </row>
    <row r="25049" spans="11:11">
      <c r="K25049"/>
    </row>
    <row r="25050" spans="11:11">
      <c r="K25050"/>
    </row>
    <row r="25051" spans="11:11">
      <c r="K25051"/>
    </row>
    <row r="25052" spans="11:11">
      <c r="K25052"/>
    </row>
    <row r="25053" spans="11:11">
      <c r="K25053"/>
    </row>
    <row r="25054" spans="11:11">
      <c r="K25054"/>
    </row>
    <row r="25055" spans="11:11">
      <c r="K25055"/>
    </row>
    <row r="25056" spans="11:11">
      <c r="K25056"/>
    </row>
    <row r="25057" spans="11:11">
      <c r="K25057"/>
    </row>
    <row r="25058" spans="11:11">
      <c r="K25058"/>
    </row>
    <row r="25059" spans="11:11">
      <c r="K25059"/>
    </row>
    <row r="25060" spans="11:11">
      <c r="K25060"/>
    </row>
    <row r="25061" spans="11:11">
      <c r="K25061"/>
    </row>
    <row r="25062" spans="11:11">
      <c r="K25062"/>
    </row>
    <row r="25063" spans="11:11">
      <c r="K25063"/>
    </row>
    <row r="25064" spans="11:11">
      <c r="K25064"/>
    </row>
    <row r="25065" spans="11:11">
      <c r="K25065"/>
    </row>
    <row r="25066" spans="11:11">
      <c r="K25066"/>
    </row>
    <row r="25067" spans="11:11">
      <c r="K25067"/>
    </row>
    <row r="25068" spans="11:11">
      <c r="K25068"/>
    </row>
    <row r="25069" spans="11:11">
      <c r="K25069"/>
    </row>
    <row r="25070" spans="11:11">
      <c r="K25070"/>
    </row>
    <row r="25071" spans="11:11">
      <c r="K25071"/>
    </row>
    <row r="25072" spans="11:11">
      <c r="K25072"/>
    </row>
    <row r="25073" spans="11:11">
      <c r="K25073"/>
    </row>
    <row r="25074" spans="11:11">
      <c r="K25074"/>
    </row>
    <row r="25075" spans="11:11">
      <c r="K25075"/>
    </row>
    <row r="25076" spans="11:11">
      <c r="K25076"/>
    </row>
    <row r="25077" spans="11:11">
      <c r="K25077"/>
    </row>
    <row r="25078" spans="11:11">
      <c r="K25078"/>
    </row>
    <row r="25079" spans="11:11">
      <c r="K25079"/>
    </row>
    <row r="25080" spans="11:11">
      <c r="K25080"/>
    </row>
    <row r="25081" spans="11:11">
      <c r="K25081"/>
    </row>
    <row r="25082" spans="11:11">
      <c r="K25082"/>
    </row>
    <row r="25083" spans="11:11">
      <c r="K25083"/>
    </row>
    <row r="25084" spans="11:11">
      <c r="K25084"/>
    </row>
    <row r="25085" spans="11:11">
      <c r="K25085"/>
    </row>
    <row r="25086" spans="11:11">
      <c r="K25086"/>
    </row>
    <row r="25087" spans="11:11">
      <c r="K25087"/>
    </row>
    <row r="25088" spans="11:11">
      <c r="K25088"/>
    </row>
    <row r="25089" spans="11:11">
      <c r="K25089"/>
    </row>
    <row r="25090" spans="11:11">
      <c r="K25090"/>
    </row>
    <row r="25091" spans="11:11">
      <c r="K25091"/>
    </row>
    <row r="25092" spans="11:11">
      <c r="K25092"/>
    </row>
    <row r="25093" spans="11:11">
      <c r="K25093"/>
    </row>
    <row r="25094" spans="11:11">
      <c r="K25094"/>
    </row>
    <row r="25095" spans="11:11">
      <c r="K25095"/>
    </row>
    <row r="25096" spans="11:11">
      <c r="K25096"/>
    </row>
    <row r="25097" spans="11:11">
      <c r="K25097"/>
    </row>
    <row r="25098" spans="11:11">
      <c r="K25098"/>
    </row>
    <row r="25099" spans="11:11">
      <c r="K25099"/>
    </row>
    <row r="25100" spans="11:11">
      <c r="K25100"/>
    </row>
    <row r="25101" spans="11:11">
      <c r="K25101"/>
    </row>
    <row r="25102" spans="11:11">
      <c r="K25102"/>
    </row>
    <row r="25103" spans="11:11">
      <c r="K25103"/>
    </row>
    <row r="25104" spans="11:11">
      <c r="K25104"/>
    </row>
    <row r="25105" spans="11:11">
      <c r="K25105"/>
    </row>
    <row r="25106" spans="11:11">
      <c r="K25106"/>
    </row>
    <row r="25107" spans="11:11">
      <c r="K25107"/>
    </row>
    <row r="25108" spans="11:11">
      <c r="K25108"/>
    </row>
    <row r="25109" spans="11:11">
      <c r="K25109"/>
    </row>
    <row r="25110" spans="11:11">
      <c r="K25110"/>
    </row>
    <row r="25111" spans="11:11">
      <c r="K25111"/>
    </row>
    <row r="25112" spans="11:11">
      <c r="K25112"/>
    </row>
    <row r="25113" spans="11:11">
      <c r="K25113"/>
    </row>
    <row r="25114" spans="11:11">
      <c r="K25114"/>
    </row>
    <row r="25115" spans="11:11">
      <c r="K25115"/>
    </row>
    <row r="25116" spans="11:11">
      <c r="K25116"/>
    </row>
    <row r="25117" spans="11:11">
      <c r="K25117"/>
    </row>
    <row r="25118" spans="11:11">
      <c r="K25118"/>
    </row>
    <row r="25119" spans="11:11">
      <c r="K25119"/>
    </row>
    <row r="25120" spans="11:11">
      <c r="K25120"/>
    </row>
    <row r="25121" spans="11:11">
      <c r="K25121"/>
    </row>
    <row r="25122" spans="11:11">
      <c r="K25122"/>
    </row>
    <row r="25123" spans="11:11">
      <c r="K25123"/>
    </row>
    <row r="25124" spans="11:11">
      <c r="K25124"/>
    </row>
    <row r="25125" spans="11:11">
      <c r="K25125"/>
    </row>
    <row r="25126" spans="11:11">
      <c r="K25126"/>
    </row>
    <row r="25127" spans="11:11">
      <c r="K25127"/>
    </row>
    <row r="25128" spans="11:11">
      <c r="K25128"/>
    </row>
    <row r="25129" spans="11:11">
      <c r="K25129"/>
    </row>
    <row r="25130" spans="11:11">
      <c r="K25130"/>
    </row>
    <row r="25131" spans="11:11">
      <c r="K25131"/>
    </row>
    <row r="25132" spans="11:11">
      <c r="K25132"/>
    </row>
    <row r="25133" spans="11:11">
      <c r="K25133"/>
    </row>
    <row r="25134" spans="11:11">
      <c r="K25134"/>
    </row>
    <row r="25135" spans="11:11">
      <c r="K25135"/>
    </row>
    <row r="25136" spans="11:11">
      <c r="K25136"/>
    </row>
    <row r="25137" spans="11:11">
      <c r="K25137"/>
    </row>
    <row r="25138" spans="11:11">
      <c r="K25138"/>
    </row>
    <row r="25139" spans="11:11">
      <c r="K25139"/>
    </row>
    <row r="25140" spans="11:11">
      <c r="K25140"/>
    </row>
    <row r="25141" spans="11:11">
      <c r="K25141"/>
    </row>
    <row r="25142" spans="11:11">
      <c r="K25142"/>
    </row>
    <row r="25143" spans="11:11">
      <c r="K25143"/>
    </row>
    <row r="25144" spans="11:11">
      <c r="K25144"/>
    </row>
    <row r="25145" spans="11:11">
      <c r="K25145"/>
    </row>
    <row r="25146" spans="11:11">
      <c r="K25146"/>
    </row>
    <row r="25147" spans="11:11">
      <c r="K25147"/>
    </row>
    <row r="25148" spans="11:11">
      <c r="K25148"/>
    </row>
    <row r="25149" spans="11:11">
      <c r="K25149"/>
    </row>
    <row r="25150" spans="11:11">
      <c r="K25150"/>
    </row>
    <row r="25151" spans="11:11">
      <c r="K25151"/>
    </row>
    <row r="25152" spans="11:11">
      <c r="K25152"/>
    </row>
    <row r="25153" spans="11:11">
      <c r="K25153"/>
    </row>
    <row r="25154" spans="11:11">
      <c r="K25154"/>
    </row>
    <row r="25155" spans="11:11">
      <c r="K25155"/>
    </row>
    <row r="25156" spans="11:11">
      <c r="K25156"/>
    </row>
    <row r="25157" spans="11:11">
      <c r="K25157"/>
    </row>
    <row r="25158" spans="11:11">
      <c r="K25158"/>
    </row>
    <row r="25159" spans="11:11">
      <c r="K25159"/>
    </row>
    <row r="25160" spans="11:11">
      <c r="K25160"/>
    </row>
    <row r="25161" spans="11:11">
      <c r="K25161"/>
    </row>
    <row r="25162" spans="11:11">
      <c r="K25162"/>
    </row>
    <row r="25163" spans="11:11">
      <c r="K25163"/>
    </row>
    <row r="25164" spans="11:11">
      <c r="K25164"/>
    </row>
    <row r="25165" spans="11:11">
      <c r="K25165"/>
    </row>
    <row r="25166" spans="11:11">
      <c r="K25166"/>
    </row>
    <row r="25167" spans="11:11">
      <c r="K25167"/>
    </row>
    <row r="25168" spans="11:11">
      <c r="K25168"/>
    </row>
    <row r="25169" spans="11:11">
      <c r="K25169"/>
    </row>
    <row r="25170" spans="11:11">
      <c r="K25170"/>
    </row>
    <row r="25171" spans="11:11">
      <c r="K25171"/>
    </row>
    <row r="25172" spans="11:11">
      <c r="K25172"/>
    </row>
    <row r="25173" spans="11:11">
      <c r="K25173"/>
    </row>
    <row r="25174" spans="11:11">
      <c r="K25174"/>
    </row>
    <row r="25175" spans="11:11">
      <c r="K25175"/>
    </row>
    <row r="25176" spans="11:11">
      <c r="K25176"/>
    </row>
    <row r="25177" spans="11:11">
      <c r="K25177"/>
    </row>
    <row r="25178" spans="11:11">
      <c r="K25178"/>
    </row>
    <row r="25179" spans="11:11">
      <c r="K25179"/>
    </row>
    <row r="25180" spans="11:11">
      <c r="K25180"/>
    </row>
    <row r="25181" spans="11:11">
      <c r="K25181"/>
    </row>
    <row r="25182" spans="11:11">
      <c r="K25182"/>
    </row>
    <row r="25183" spans="11:11">
      <c r="K25183"/>
    </row>
    <row r="25184" spans="11:11">
      <c r="K25184"/>
    </row>
    <row r="25185" spans="11:11">
      <c r="K25185"/>
    </row>
    <row r="25186" spans="11:11">
      <c r="K25186"/>
    </row>
    <row r="25187" spans="11:11">
      <c r="K25187"/>
    </row>
    <row r="25188" spans="11:11">
      <c r="K25188"/>
    </row>
    <row r="25189" spans="11:11">
      <c r="K25189"/>
    </row>
    <row r="25190" spans="11:11">
      <c r="K25190"/>
    </row>
    <row r="25191" spans="11:11">
      <c r="K25191"/>
    </row>
    <row r="25192" spans="11:11">
      <c r="K25192"/>
    </row>
    <row r="25193" spans="11:11">
      <c r="K25193"/>
    </row>
    <row r="25194" spans="11:11">
      <c r="K25194"/>
    </row>
    <row r="25195" spans="11:11">
      <c r="K25195"/>
    </row>
    <row r="25196" spans="11:11">
      <c r="K25196"/>
    </row>
    <row r="25197" spans="11:11">
      <c r="K25197"/>
    </row>
    <row r="25198" spans="11:11">
      <c r="K25198"/>
    </row>
    <row r="25199" spans="11:11">
      <c r="K25199"/>
    </row>
    <row r="25200" spans="11:11">
      <c r="K25200"/>
    </row>
    <row r="25201" spans="11:11">
      <c r="K25201"/>
    </row>
    <row r="25202" spans="11:11">
      <c r="K25202"/>
    </row>
    <row r="25203" spans="11:11">
      <c r="K25203"/>
    </row>
    <row r="25204" spans="11:11">
      <c r="K25204"/>
    </row>
    <row r="25205" spans="11:11">
      <c r="K25205"/>
    </row>
    <row r="25206" spans="11:11">
      <c r="K25206"/>
    </row>
    <row r="25207" spans="11:11">
      <c r="K25207"/>
    </row>
    <row r="25208" spans="11:11">
      <c r="K25208"/>
    </row>
    <row r="25209" spans="11:11">
      <c r="K25209"/>
    </row>
    <row r="25210" spans="11:11">
      <c r="K25210"/>
    </row>
    <row r="25211" spans="11:11">
      <c r="K25211"/>
    </row>
    <row r="25212" spans="11:11">
      <c r="K25212"/>
    </row>
    <row r="25213" spans="11:11">
      <c r="K25213"/>
    </row>
    <row r="25214" spans="11:11">
      <c r="K25214"/>
    </row>
    <row r="25215" spans="11:11">
      <c r="K25215"/>
    </row>
    <row r="25216" spans="11:11">
      <c r="K25216"/>
    </row>
    <row r="25217" spans="11:11">
      <c r="K25217"/>
    </row>
    <row r="25218" spans="11:11">
      <c r="K25218"/>
    </row>
    <row r="25219" spans="11:11">
      <c r="K25219"/>
    </row>
    <row r="25220" spans="11:11">
      <c r="K25220"/>
    </row>
    <row r="25221" spans="11:11">
      <c r="K25221"/>
    </row>
    <row r="25222" spans="11:11">
      <c r="K25222"/>
    </row>
    <row r="25223" spans="11:11">
      <c r="K25223"/>
    </row>
    <row r="25224" spans="11:11">
      <c r="K25224"/>
    </row>
    <row r="25225" spans="11:11">
      <c r="K25225"/>
    </row>
    <row r="25226" spans="11:11">
      <c r="K25226"/>
    </row>
    <row r="25227" spans="11:11">
      <c r="K25227"/>
    </row>
    <row r="25228" spans="11:11">
      <c r="K25228"/>
    </row>
    <row r="25229" spans="11:11">
      <c r="K25229"/>
    </row>
    <row r="25230" spans="11:11">
      <c r="K25230"/>
    </row>
    <row r="25231" spans="11:11">
      <c r="K25231"/>
    </row>
    <row r="25232" spans="11:11">
      <c r="K25232"/>
    </row>
    <row r="25233" spans="11:11">
      <c r="K25233"/>
    </row>
    <row r="25234" spans="11:11">
      <c r="K25234"/>
    </row>
    <row r="25235" spans="11:11">
      <c r="K25235"/>
    </row>
    <row r="25236" spans="11:11">
      <c r="K25236"/>
    </row>
    <row r="25237" spans="11:11">
      <c r="K25237"/>
    </row>
    <row r="25238" spans="11:11">
      <c r="K25238"/>
    </row>
    <row r="25239" spans="11:11">
      <c r="K25239"/>
    </row>
    <row r="25240" spans="11:11">
      <c r="K25240"/>
    </row>
    <row r="25241" spans="11:11">
      <c r="K25241"/>
    </row>
    <row r="25242" spans="11:11">
      <c r="K25242"/>
    </row>
    <row r="25243" spans="11:11">
      <c r="K25243"/>
    </row>
    <row r="25244" spans="11:11">
      <c r="K25244"/>
    </row>
    <row r="25245" spans="11:11">
      <c r="K25245"/>
    </row>
    <row r="25246" spans="11:11">
      <c r="K25246"/>
    </row>
    <row r="25247" spans="11:11">
      <c r="K25247"/>
    </row>
    <row r="25248" spans="11:11">
      <c r="K25248"/>
    </row>
    <row r="25249" spans="11:11">
      <c r="K25249"/>
    </row>
    <row r="25250" spans="11:11">
      <c r="K25250"/>
    </row>
    <row r="25251" spans="11:11">
      <c r="K25251"/>
    </row>
    <row r="25252" spans="11:11">
      <c r="K25252"/>
    </row>
    <row r="25253" spans="11:11">
      <c r="K25253"/>
    </row>
    <row r="25254" spans="11:11">
      <c r="K25254"/>
    </row>
    <row r="25255" spans="11:11">
      <c r="K25255"/>
    </row>
    <row r="25256" spans="11:11">
      <c r="K25256"/>
    </row>
    <row r="25257" spans="11:11">
      <c r="K25257"/>
    </row>
    <row r="25258" spans="11:11">
      <c r="K25258"/>
    </row>
    <row r="25259" spans="11:11">
      <c r="K25259"/>
    </row>
    <row r="25260" spans="11:11">
      <c r="K25260"/>
    </row>
    <row r="25261" spans="11:11">
      <c r="K25261"/>
    </row>
    <row r="25262" spans="11:11">
      <c r="K25262"/>
    </row>
    <row r="25263" spans="11:11">
      <c r="K25263"/>
    </row>
    <row r="25264" spans="11:11">
      <c r="K25264"/>
    </row>
    <row r="25265" spans="11:11">
      <c r="K25265"/>
    </row>
    <row r="25266" spans="11:11">
      <c r="K25266"/>
    </row>
    <row r="25267" spans="11:11">
      <c r="K25267"/>
    </row>
    <row r="25268" spans="11:11">
      <c r="K25268"/>
    </row>
    <row r="25269" spans="11:11">
      <c r="K25269"/>
    </row>
    <row r="25270" spans="11:11">
      <c r="K25270"/>
    </row>
    <row r="25271" spans="11:11">
      <c r="K25271"/>
    </row>
    <row r="25272" spans="11:11">
      <c r="K25272"/>
    </row>
    <row r="25273" spans="11:11">
      <c r="K25273"/>
    </row>
    <row r="25274" spans="11:11">
      <c r="K25274"/>
    </row>
    <row r="25275" spans="11:11">
      <c r="K25275"/>
    </row>
    <row r="25276" spans="11:11">
      <c r="K25276"/>
    </row>
    <row r="25277" spans="11:11">
      <c r="K25277"/>
    </row>
    <row r="25278" spans="11:11">
      <c r="K25278"/>
    </row>
    <row r="25279" spans="11:11">
      <c r="K25279"/>
    </row>
    <row r="25280" spans="11:11">
      <c r="K25280"/>
    </row>
    <row r="25281" spans="11:11">
      <c r="K25281"/>
    </row>
    <row r="25282" spans="11:11">
      <c r="K25282"/>
    </row>
    <row r="25283" spans="11:11">
      <c r="K25283"/>
    </row>
    <row r="25284" spans="11:11">
      <c r="K25284"/>
    </row>
    <row r="25285" spans="11:11">
      <c r="K25285"/>
    </row>
    <row r="25286" spans="11:11">
      <c r="K25286"/>
    </row>
    <row r="25287" spans="11:11">
      <c r="K25287"/>
    </row>
    <row r="25288" spans="11:11">
      <c r="K25288"/>
    </row>
    <row r="25289" spans="11:11">
      <c r="K25289"/>
    </row>
    <row r="25290" spans="11:11">
      <c r="K25290"/>
    </row>
    <row r="25291" spans="11:11">
      <c r="K25291"/>
    </row>
    <row r="25292" spans="11:11">
      <c r="K25292"/>
    </row>
    <row r="25293" spans="11:11">
      <c r="K25293"/>
    </row>
    <row r="25294" spans="11:11">
      <c r="K25294"/>
    </row>
    <row r="25295" spans="11:11">
      <c r="K25295"/>
    </row>
    <row r="25296" spans="11:11">
      <c r="K25296"/>
    </row>
    <row r="25297" spans="11:11">
      <c r="K25297"/>
    </row>
    <row r="25298" spans="11:11">
      <c r="K25298"/>
    </row>
    <row r="25299" spans="11:11">
      <c r="K25299"/>
    </row>
    <row r="25300" spans="11:11">
      <c r="K25300"/>
    </row>
    <row r="25301" spans="11:11">
      <c r="K25301"/>
    </row>
    <row r="25302" spans="11:11">
      <c r="K25302"/>
    </row>
    <row r="25303" spans="11:11">
      <c r="K25303"/>
    </row>
    <row r="25304" spans="11:11">
      <c r="K25304"/>
    </row>
    <row r="25305" spans="11:11">
      <c r="K25305"/>
    </row>
    <row r="25306" spans="11:11">
      <c r="K25306"/>
    </row>
    <row r="25307" spans="11:11">
      <c r="K25307"/>
    </row>
    <row r="25308" spans="11:11">
      <c r="K25308"/>
    </row>
    <row r="25309" spans="11:11">
      <c r="K25309"/>
    </row>
    <row r="25310" spans="11:11">
      <c r="K25310"/>
    </row>
    <row r="25311" spans="11:11">
      <c r="K25311"/>
    </row>
    <row r="25312" spans="11:11">
      <c r="K25312"/>
    </row>
    <row r="25313" spans="11:11">
      <c r="K25313"/>
    </row>
    <row r="25314" spans="11:11">
      <c r="K25314"/>
    </row>
    <row r="25315" spans="11:11">
      <c r="K25315"/>
    </row>
    <row r="25316" spans="11:11">
      <c r="K25316"/>
    </row>
    <row r="25317" spans="11:11">
      <c r="K25317"/>
    </row>
    <row r="25318" spans="11:11">
      <c r="K25318"/>
    </row>
    <row r="25319" spans="11:11">
      <c r="K25319"/>
    </row>
    <row r="25320" spans="11:11">
      <c r="K25320"/>
    </row>
    <row r="25321" spans="11:11">
      <c r="K25321"/>
    </row>
    <row r="25322" spans="11:11">
      <c r="K25322"/>
    </row>
    <row r="25323" spans="11:11">
      <c r="K25323"/>
    </row>
    <row r="25324" spans="11:11">
      <c r="K25324"/>
    </row>
    <row r="25325" spans="11:11">
      <c r="K25325"/>
    </row>
    <row r="25326" spans="11:11">
      <c r="K25326"/>
    </row>
    <row r="25327" spans="11:11">
      <c r="K25327"/>
    </row>
    <row r="25328" spans="11:11">
      <c r="K25328"/>
    </row>
    <row r="25329" spans="11:11">
      <c r="K25329"/>
    </row>
    <row r="25330" spans="11:11">
      <c r="K25330"/>
    </row>
    <row r="25331" spans="11:11">
      <c r="K25331"/>
    </row>
    <row r="25332" spans="11:11">
      <c r="K25332"/>
    </row>
    <row r="25333" spans="11:11">
      <c r="K25333"/>
    </row>
    <row r="25334" spans="11:11">
      <c r="K25334"/>
    </row>
    <row r="25335" spans="11:11">
      <c r="K25335"/>
    </row>
    <row r="25336" spans="11:11">
      <c r="K25336"/>
    </row>
    <row r="25337" spans="11:11">
      <c r="K25337"/>
    </row>
    <row r="25338" spans="11:11">
      <c r="K25338"/>
    </row>
    <row r="25339" spans="11:11">
      <c r="K25339"/>
    </row>
    <row r="25340" spans="11:11">
      <c r="K25340"/>
    </row>
    <row r="25341" spans="11:11">
      <c r="K25341"/>
    </row>
    <row r="25342" spans="11:11">
      <c r="K25342"/>
    </row>
    <row r="25343" spans="11:11">
      <c r="K25343"/>
    </row>
    <row r="25344" spans="11:11">
      <c r="K25344"/>
    </row>
    <row r="25345" spans="11:11">
      <c r="K25345"/>
    </row>
    <row r="25346" spans="11:11">
      <c r="K25346"/>
    </row>
    <row r="25347" spans="11:11">
      <c r="K25347"/>
    </row>
    <row r="25348" spans="11:11">
      <c r="K25348"/>
    </row>
    <row r="25349" spans="11:11">
      <c r="K25349"/>
    </row>
    <row r="25350" spans="11:11">
      <c r="K25350"/>
    </row>
    <row r="25351" spans="11:11">
      <c r="K25351"/>
    </row>
    <row r="25352" spans="11:11">
      <c r="K25352"/>
    </row>
    <row r="25353" spans="11:11">
      <c r="K25353"/>
    </row>
    <row r="25354" spans="11:11">
      <c r="K25354"/>
    </row>
    <row r="25355" spans="11:11">
      <c r="K25355"/>
    </row>
    <row r="25356" spans="11:11">
      <c r="K25356"/>
    </row>
    <row r="25357" spans="11:11">
      <c r="K25357"/>
    </row>
    <row r="25358" spans="11:11">
      <c r="K25358"/>
    </row>
    <row r="25359" spans="11:11">
      <c r="K25359"/>
    </row>
    <row r="25360" spans="11:11">
      <c r="K25360"/>
    </row>
    <row r="25361" spans="11:11">
      <c r="K25361"/>
    </row>
    <row r="25362" spans="11:11">
      <c r="K25362"/>
    </row>
    <row r="25363" spans="11:11">
      <c r="K25363"/>
    </row>
    <row r="25364" spans="11:11">
      <c r="K25364"/>
    </row>
    <row r="25365" spans="11:11">
      <c r="K25365"/>
    </row>
    <row r="25366" spans="11:11">
      <c r="K25366"/>
    </row>
    <row r="25367" spans="11:11">
      <c r="K25367"/>
    </row>
    <row r="25368" spans="11:11">
      <c r="K25368"/>
    </row>
    <row r="25369" spans="11:11">
      <c r="K25369"/>
    </row>
    <row r="25370" spans="11:11">
      <c r="K25370"/>
    </row>
    <row r="25371" spans="11:11">
      <c r="K25371"/>
    </row>
    <row r="25372" spans="11:11">
      <c r="K25372"/>
    </row>
    <row r="25373" spans="11:11">
      <c r="K25373"/>
    </row>
    <row r="25374" spans="11:11">
      <c r="K25374"/>
    </row>
    <row r="25375" spans="11:11">
      <c r="K25375"/>
    </row>
    <row r="25376" spans="11:11">
      <c r="K25376"/>
    </row>
    <row r="25377" spans="11:11">
      <c r="K25377"/>
    </row>
    <row r="25378" spans="11:11">
      <c r="K25378"/>
    </row>
    <row r="25379" spans="11:11">
      <c r="K25379"/>
    </row>
    <row r="25380" spans="11:11">
      <c r="K25380"/>
    </row>
    <row r="25381" spans="11:11">
      <c r="K25381"/>
    </row>
    <row r="25382" spans="11:11">
      <c r="K25382"/>
    </row>
    <row r="25383" spans="11:11">
      <c r="K25383"/>
    </row>
    <row r="25384" spans="11:11">
      <c r="K25384"/>
    </row>
    <row r="25385" spans="11:11">
      <c r="K25385"/>
    </row>
    <row r="25386" spans="11:11">
      <c r="K25386"/>
    </row>
    <row r="25387" spans="11:11">
      <c r="K25387"/>
    </row>
    <row r="25388" spans="11:11">
      <c r="K25388"/>
    </row>
    <row r="25389" spans="11:11">
      <c r="K25389"/>
    </row>
    <row r="25390" spans="11:11">
      <c r="K25390"/>
    </row>
    <row r="25391" spans="11:11">
      <c r="K25391"/>
    </row>
    <row r="25392" spans="11:11">
      <c r="K25392"/>
    </row>
    <row r="25393" spans="11:11">
      <c r="K25393"/>
    </row>
    <row r="25394" spans="11:11">
      <c r="K25394"/>
    </row>
    <row r="25395" spans="11:11">
      <c r="K25395"/>
    </row>
    <row r="25396" spans="11:11">
      <c r="K25396"/>
    </row>
    <row r="25397" spans="11:11">
      <c r="K25397"/>
    </row>
    <row r="25398" spans="11:11">
      <c r="K25398"/>
    </row>
    <row r="25399" spans="11:11">
      <c r="K25399"/>
    </row>
    <row r="25400" spans="11:11">
      <c r="K25400"/>
    </row>
    <row r="25401" spans="11:11">
      <c r="K25401"/>
    </row>
    <row r="25402" spans="11:11">
      <c r="K25402"/>
    </row>
    <row r="25403" spans="11:11">
      <c r="K25403"/>
    </row>
    <row r="25404" spans="11:11">
      <c r="K25404"/>
    </row>
    <row r="25405" spans="11:11">
      <c r="K25405"/>
    </row>
    <row r="25406" spans="11:11">
      <c r="K25406"/>
    </row>
    <row r="25407" spans="11:11">
      <c r="K25407"/>
    </row>
    <row r="25408" spans="11:11">
      <c r="K25408"/>
    </row>
    <row r="25409" spans="11:11">
      <c r="K25409"/>
    </row>
    <row r="25410" spans="11:11">
      <c r="K25410"/>
    </row>
    <row r="25411" spans="11:11">
      <c r="K25411"/>
    </row>
    <row r="25412" spans="11:11">
      <c r="K25412"/>
    </row>
    <row r="25413" spans="11:11">
      <c r="K25413"/>
    </row>
    <row r="25414" spans="11:11">
      <c r="K25414"/>
    </row>
    <row r="25415" spans="11:11">
      <c r="K25415"/>
    </row>
    <row r="25416" spans="11:11">
      <c r="K25416"/>
    </row>
    <row r="25417" spans="11:11">
      <c r="K25417"/>
    </row>
    <row r="25418" spans="11:11">
      <c r="K25418"/>
    </row>
    <row r="25419" spans="11:11">
      <c r="K25419"/>
    </row>
    <row r="25420" spans="11:11">
      <c r="K25420"/>
    </row>
    <row r="25421" spans="11:11">
      <c r="K25421"/>
    </row>
    <row r="25422" spans="11:11">
      <c r="K25422"/>
    </row>
    <row r="25423" spans="11:11">
      <c r="K25423"/>
    </row>
    <row r="25424" spans="11:11">
      <c r="K25424"/>
    </row>
    <row r="25425" spans="11:11">
      <c r="K25425"/>
    </row>
    <row r="25426" spans="11:11">
      <c r="K25426"/>
    </row>
    <row r="25427" spans="11:11">
      <c r="K25427"/>
    </row>
    <row r="25428" spans="11:11">
      <c r="K25428"/>
    </row>
    <row r="25429" spans="11:11">
      <c r="K25429"/>
    </row>
    <row r="25430" spans="11:11">
      <c r="K25430"/>
    </row>
    <row r="25431" spans="11:11">
      <c r="K25431"/>
    </row>
    <row r="25432" spans="11:11">
      <c r="K25432"/>
    </row>
    <row r="25433" spans="11:11">
      <c r="K25433"/>
    </row>
    <row r="25434" spans="11:11">
      <c r="K25434"/>
    </row>
    <row r="25435" spans="11:11">
      <c r="K25435"/>
    </row>
    <row r="25436" spans="11:11">
      <c r="K25436"/>
    </row>
    <row r="25437" spans="11:11">
      <c r="K25437"/>
    </row>
    <row r="25438" spans="11:11">
      <c r="K25438"/>
    </row>
    <row r="25439" spans="11:11">
      <c r="K25439"/>
    </row>
    <row r="25440" spans="11:11">
      <c r="K25440"/>
    </row>
    <row r="25441" spans="11:11">
      <c r="K25441"/>
    </row>
    <row r="25442" spans="11:11">
      <c r="K25442"/>
    </row>
    <row r="25443" spans="11:11">
      <c r="K25443"/>
    </row>
    <row r="25444" spans="11:11">
      <c r="K25444"/>
    </row>
    <row r="25445" spans="11:11">
      <c r="K25445"/>
    </row>
    <row r="25446" spans="11:11">
      <c r="K25446"/>
    </row>
    <row r="25447" spans="11:11">
      <c r="K25447"/>
    </row>
    <row r="25448" spans="11:11">
      <c r="K25448"/>
    </row>
    <row r="25449" spans="11:11">
      <c r="K25449"/>
    </row>
    <row r="25450" spans="11:11">
      <c r="K25450"/>
    </row>
    <row r="25451" spans="11:11">
      <c r="K25451"/>
    </row>
    <row r="25452" spans="11:11">
      <c r="K25452"/>
    </row>
    <row r="25453" spans="11:11">
      <c r="K25453"/>
    </row>
    <row r="25454" spans="11:11">
      <c r="K25454"/>
    </row>
    <row r="25455" spans="11:11">
      <c r="K25455"/>
    </row>
    <row r="25456" spans="11:11">
      <c r="K25456"/>
    </row>
    <row r="25457" spans="11:11">
      <c r="K25457"/>
    </row>
    <row r="25458" spans="11:11">
      <c r="K25458"/>
    </row>
    <row r="25459" spans="11:11">
      <c r="K25459"/>
    </row>
    <row r="25460" spans="11:11">
      <c r="K25460"/>
    </row>
    <row r="25461" spans="11:11">
      <c r="K25461"/>
    </row>
    <row r="25462" spans="11:11">
      <c r="K25462"/>
    </row>
    <row r="25463" spans="11:11">
      <c r="K25463"/>
    </row>
    <row r="25464" spans="11:11">
      <c r="K25464"/>
    </row>
    <row r="25465" spans="11:11">
      <c r="K25465"/>
    </row>
    <row r="25466" spans="11:11">
      <c r="K25466"/>
    </row>
    <row r="25467" spans="11:11">
      <c r="K25467"/>
    </row>
    <row r="25468" spans="11:11">
      <c r="K25468"/>
    </row>
    <row r="25469" spans="11:11">
      <c r="K25469"/>
    </row>
    <row r="25470" spans="11:11">
      <c r="K25470"/>
    </row>
    <row r="25471" spans="11:11">
      <c r="K25471"/>
    </row>
    <row r="25472" spans="11:11">
      <c r="K25472"/>
    </row>
    <row r="25473" spans="11:11">
      <c r="K25473"/>
    </row>
    <row r="25474" spans="11:11">
      <c r="K25474"/>
    </row>
    <row r="25475" spans="11:11">
      <c r="K25475"/>
    </row>
    <row r="25476" spans="11:11">
      <c r="K25476"/>
    </row>
    <row r="25477" spans="11:11">
      <c r="K25477"/>
    </row>
    <row r="25478" spans="11:11">
      <c r="K25478"/>
    </row>
    <row r="25479" spans="11:11">
      <c r="K25479"/>
    </row>
    <row r="25480" spans="11:11">
      <c r="K25480"/>
    </row>
    <row r="25481" spans="11:11">
      <c r="K25481"/>
    </row>
    <row r="25482" spans="11:11">
      <c r="K25482"/>
    </row>
    <row r="25483" spans="11:11">
      <c r="K25483"/>
    </row>
    <row r="25484" spans="11:11">
      <c r="K25484"/>
    </row>
    <row r="25485" spans="11:11">
      <c r="K25485"/>
    </row>
    <row r="25486" spans="11:11">
      <c r="K25486"/>
    </row>
    <row r="25487" spans="11:11">
      <c r="K25487"/>
    </row>
    <row r="25488" spans="11:11">
      <c r="K25488"/>
    </row>
    <row r="25489" spans="11:11">
      <c r="K25489"/>
    </row>
    <row r="25490" spans="11:11">
      <c r="K25490"/>
    </row>
    <row r="25491" spans="11:11">
      <c r="K25491"/>
    </row>
    <row r="25492" spans="11:11">
      <c r="K25492"/>
    </row>
    <row r="25493" spans="11:11">
      <c r="K25493"/>
    </row>
    <row r="25494" spans="11:11">
      <c r="K25494"/>
    </row>
    <row r="25495" spans="11:11">
      <c r="K25495"/>
    </row>
    <row r="25496" spans="11:11">
      <c r="K25496"/>
    </row>
    <row r="25497" spans="11:11">
      <c r="K25497"/>
    </row>
    <row r="25498" spans="11:11">
      <c r="K25498"/>
    </row>
    <row r="25499" spans="11:11">
      <c r="K25499"/>
    </row>
    <row r="25500" spans="11:11">
      <c r="K25500"/>
    </row>
    <row r="25501" spans="11:11">
      <c r="K25501"/>
    </row>
    <row r="25502" spans="11:11">
      <c r="K25502"/>
    </row>
    <row r="25503" spans="11:11">
      <c r="K25503"/>
    </row>
    <row r="25504" spans="11:11">
      <c r="K25504"/>
    </row>
    <row r="25505" spans="11:11">
      <c r="K25505"/>
    </row>
    <row r="25506" spans="11:11">
      <c r="K25506"/>
    </row>
    <row r="25507" spans="11:11">
      <c r="K25507"/>
    </row>
    <row r="25508" spans="11:11">
      <c r="K25508"/>
    </row>
    <row r="25509" spans="11:11">
      <c r="K25509"/>
    </row>
    <row r="25510" spans="11:11">
      <c r="K25510"/>
    </row>
    <row r="25511" spans="11:11">
      <c r="K25511"/>
    </row>
    <row r="25512" spans="11:11">
      <c r="K25512"/>
    </row>
    <row r="25513" spans="11:11">
      <c r="K25513"/>
    </row>
    <row r="25514" spans="11:11">
      <c r="K25514"/>
    </row>
    <row r="25515" spans="11:11">
      <c r="K25515"/>
    </row>
    <row r="25516" spans="11:11">
      <c r="K25516"/>
    </row>
    <row r="25517" spans="11:11">
      <c r="K25517"/>
    </row>
    <row r="25518" spans="11:11">
      <c r="K25518"/>
    </row>
    <row r="25519" spans="11:11">
      <c r="K25519"/>
    </row>
    <row r="25520" spans="11:11">
      <c r="K25520"/>
    </row>
    <row r="25521" spans="11:11">
      <c r="K25521"/>
    </row>
    <row r="25522" spans="11:11">
      <c r="K25522"/>
    </row>
    <row r="25523" spans="11:11">
      <c r="K25523"/>
    </row>
    <row r="25524" spans="11:11">
      <c r="K25524"/>
    </row>
    <row r="25525" spans="11:11">
      <c r="K25525"/>
    </row>
    <row r="25526" spans="11:11">
      <c r="K25526"/>
    </row>
    <row r="25527" spans="11:11">
      <c r="K25527"/>
    </row>
    <row r="25528" spans="11:11">
      <c r="K25528"/>
    </row>
    <row r="25529" spans="11:11">
      <c r="K25529"/>
    </row>
    <row r="25530" spans="11:11">
      <c r="K25530"/>
    </row>
    <row r="25531" spans="11:11">
      <c r="K25531"/>
    </row>
    <row r="25532" spans="11:11">
      <c r="K25532"/>
    </row>
    <row r="25533" spans="11:11">
      <c r="K25533"/>
    </row>
    <row r="25534" spans="11:11">
      <c r="K25534"/>
    </row>
    <row r="25535" spans="11:11">
      <c r="K25535"/>
    </row>
    <row r="25536" spans="11:11">
      <c r="K25536"/>
    </row>
    <row r="25537" spans="11:11">
      <c r="K25537"/>
    </row>
    <row r="25538" spans="11:11">
      <c r="K25538"/>
    </row>
    <row r="25539" spans="11:11">
      <c r="K25539"/>
    </row>
    <row r="25540" spans="11:11">
      <c r="K25540"/>
    </row>
    <row r="25541" spans="11:11">
      <c r="K25541"/>
    </row>
    <row r="25542" spans="11:11">
      <c r="K25542"/>
    </row>
    <row r="25543" spans="11:11">
      <c r="K25543"/>
    </row>
    <row r="25544" spans="11:11">
      <c r="K25544"/>
    </row>
    <row r="25545" spans="11:11">
      <c r="K25545"/>
    </row>
    <row r="25546" spans="11:11">
      <c r="K25546"/>
    </row>
    <row r="25547" spans="11:11">
      <c r="K25547"/>
    </row>
    <row r="25548" spans="11:11">
      <c r="K25548"/>
    </row>
    <row r="25549" spans="11:11">
      <c r="K25549"/>
    </row>
    <row r="25550" spans="11:11">
      <c r="K25550"/>
    </row>
    <row r="25551" spans="11:11">
      <c r="K25551"/>
    </row>
    <row r="25552" spans="11:11">
      <c r="K25552"/>
    </row>
    <row r="25553" spans="11:11">
      <c r="K25553"/>
    </row>
    <row r="25554" spans="11:11">
      <c r="K25554"/>
    </row>
    <row r="25555" spans="11:11">
      <c r="K25555"/>
    </row>
    <row r="25556" spans="11:11">
      <c r="K25556"/>
    </row>
    <row r="25557" spans="11:11">
      <c r="K25557"/>
    </row>
    <row r="25558" spans="11:11">
      <c r="K25558"/>
    </row>
    <row r="25559" spans="11:11">
      <c r="K25559"/>
    </row>
    <row r="25560" spans="11:11">
      <c r="K25560"/>
    </row>
    <row r="25561" spans="11:11">
      <c r="K25561"/>
    </row>
    <row r="25562" spans="11:11">
      <c r="K25562"/>
    </row>
    <row r="25563" spans="11:11">
      <c r="K25563"/>
    </row>
    <row r="25564" spans="11:11">
      <c r="K25564"/>
    </row>
    <row r="25565" spans="11:11">
      <c r="K25565"/>
    </row>
    <row r="25566" spans="11:11">
      <c r="K25566"/>
    </row>
    <row r="25567" spans="11:11">
      <c r="K25567"/>
    </row>
    <row r="25568" spans="11:11">
      <c r="K25568"/>
    </row>
    <row r="25569" spans="11:11">
      <c r="K25569"/>
    </row>
    <row r="25570" spans="11:11">
      <c r="K25570"/>
    </row>
    <row r="25571" spans="11:11">
      <c r="K25571"/>
    </row>
    <row r="25572" spans="11:11">
      <c r="K25572"/>
    </row>
    <row r="25573" spans="11:11">
      <c r="K25573"/>
    </row>
    <row r="25574" spans="11:11">
      <c r="K25574"/>
    </row>
    <row r="25575" spans="11:11">
      <c r="K25575"/>
    </row>
    <row r="25576" spans="11:11">
      <c r="K25576"/>
    </row>
    <row r="25577" spans="11:11">
      <c r="K25577"/>
    </row>
    <row r="25578" spans="11:11">
      <c r="K25578"/>
    </row>
    <row r="25579" spans="11:11">
      <c r="K25579"/>
    </row>
    <row r="25580" spans="11:11">
      <c r="K25580"/>
    </row>
    <row r="25581" spans="11:11">
      <c r="K25581"/>
    </row>
    <row r="25582" spans="11:11">
      <c r="K25582"/>
    </row>
    <row r="25583" spans="11:11">
      <c r="K25583"/>
    </row>
    <row r="25584" spans="11:11">
      <c r="K25584"/>
    </row>
    <row r="25585" spans="11:11">
      <c r="K25585"/>
    </row>
    <row r="25586" spans="11:11">
      <c r="K25586"/>
    </row>
    <row r="25587" spans="11:11">
      <c r="K25587"/>
    </row>
    <row r="25588" spans="11:11">
      <c r="K25588"/>
    </row>
    <row r="25589" spans="11:11">
      <c r="K25589"/>
    </row>
    <row r="25590" spans="11:11">
      <c r="K25590"/>
    </row>
    <row r="25591" spans="11:11">
      <c r="K25591"/>
    </row>
    <row r="25592" spans="11:11">
      <c r="K25592"/>
    </row>
    <row r="25593" spans="11:11">
      <c r="K25593"/>
    </row>
    <row r="25594" spans="11:11">
      <c r="K25594"/>
    </row>
    <row r="25595" spans="11:11">
      <c r="K25595"/>
    </row>
    <row r="25596" spans="11:11">
      <c r="K25596"/>
    </row>
    <row r="25597" spans="11:11">
      <c r="K25597"/>
    </row>
    <row r="25598" spans="11:11">
      <c r="K25598"/>
    </row>
    <row r="25599" spans="11:11">
      <c r="K25599"/>
    </row>
    <row r="25600" spans="11:11">
      <c r="K25600"/>
    </row>
    <row r="25601" spans="11:11">
      <c r="K25601"/>
    </row>
    <row r="25602" spans="11:11">
      <c r="K25602"/>
    </row>
    <row r="25603" spans="11:11">
      <c r="K25603"/>
    </row>
    <row r="25604" spans="11:11">
      <c r="K25604"/>
    </row>
    <row r="25605" spans="11:11">
      <c r="K25605"/>
    </row>
    <row r="25606" spans="11:11">
      <c r="K25606"/>
    </row>
    <row r="25607" spans="11:11">
      <c r="K25607"/>
    </row>
    <row r="25608" spans="11:11">
      <c r="K25608"/>
    </row>
    <row r="25609" spans="11:11">
      <c r="K25609"/>
    </row>
    <row r="25610" spans="11:11">
      <c r="K25610"/>
    </row>
    <row r="25611" spans="11:11">
      <c r="K25611"/>
    </row>
    <row r="25612" spans="11:11">
      <c r="K25612"/>
    </row>
    <row r="25613" spans="11:11">
      <c r="K25613"/>
    </row>
    <row r="25614" spans="11:11">
      <c r="K25614"/>
    </row>
    <row r="25615" spans="11:11">
      <c r="K25615"/>
    </row>
    <row r="25616" spans="11:11">
      <c r="K25616"/>
    </row>
    <row r="25617" spans="11:11">
      <c r="K25617"/>
    </row>
    <row r="25618" spans="11:11">
      <c r="K25618"/>
    </row>
    <row r="25619" spans="11:11">
      <c r="K25619"/>
    </row>
    <row r="25620" spans="11:11">
      <c r="K25620"/>
    </row>
    <row r="25621" spans="11:11">
      <c r="K25621"/>
    </row>
    <row r="25622" spans="11:11">
      <c r="K25622"/>
    </row>
    <row r="25623" spans="11:11">
      <c r="K25623"/>
    </row>
    <row r="25624" spans="11:11">
      <c r="K25624"/>
    </row>
    <row r="25625" spans="11:11">
      <c r="K25625"/>
    </row>
    <row r="25626" spans="11:11">
      <c r="K25626"/>
    </row>
    <row r="25627" spans="11:11">
      <c r="K25627"/>
    </row>
    <row r="25628" spans="11:11">
      <c r="K25628"/>
    </row>
    <row r="25629" spans="11:11">
      <c r="K25629"/>
    </row>
    <row r="25630" spans="11:11">
      <c r="K25630"/>
    </row>
    <row r="25631" spans="11:11">
      <c r="K25631"/>
    </row>
    <row r="25632" spans="11:11">
      <c r="K25632"/>
    </row>
    <row r="25633" spans="11:11">
      <c r="K25633"/>
    </row>
    <row r="25634" spans="11:11">
      <c r="K25634"/>
    </row>
    <row r="25635" spans="11:11">
      <c r="K25635"/>
    </row>
    <row r="25636" spans="11:11">
      <c r="K25636"/>
    </row>
    <row r="25637" spans="11:11">
      <c r="K25637"/>
    </row>
    <row r="25638" spans="11:11">
      <c r="K25638"/>
    </row>
    <row r="25639" spans="11:11">
      <c r="K25639"/>
    </row>
    <row r="25640" spans="11:11">
      <c r="K25640"/>
    </row>
    <row r="25641" spans="11:11">
      <c r="K25641"/>
    </row>
    <row r="25642" spans="11:11">
      <c r="K25642"/>
    </row>
    <row r="25643" spans="11:11">
      <c r="K25643"/>
    </row>
    <row r="25644" spans="11:11">
      <c r="K25644"/>
    </row>
    <row r="25645" spans="11:11">
      <c r="K25645"/>
    </row>
    <row r="25646" spans="11:11">
      <c r="K25646"/>
    </row>
    <row r="25647" spans="11:11">
      <c r="K25647"/>
    </row>
    <row r="25648" spans="11:11">
      <c r="K25648"/>
    </row>
    <row r="25649" spans="11:11">
      <c r="K25649"/>
    </row>
    <row r="25650" spans="11:11">
      <c r="K25650"/>
    </row>
    <row r="25651" spans="11:11">
      <c r="K25651"/>
    </row>
    <row r="25652" spans="11:11">
      <c r="K25652"/>
    </row>
    <row r="25653" spans="11:11">
      <c r="K25653"/>
    </row>
    <row r="25654" spans="11:11">
      <c r="K25654"/>
    </row>
    <row r="25655" spans="11:11">
      <c r="K25655"/>
    </row>
    <row r="25656" spans="11:11">
      <c r="K25656"/>
    </row>
    <row r="25657" spans="11:11">
      <c r="K25657"/>
    </row>
    <row r="25658" spans="11:11">
      <c r="K25658"/>
    </row>
    <row r="25659" spans="11:11">
      <c r="K25659"/>
    </row>
    <row r="25660" spans="11:11">
      <c r="K25660"/>
    </row>
    <row r="25661" spans="11:11">
      <c r="K25661"/>
    </row>
    <row r="25662" spans="11:11">
      <c r="K25662"/>
    </row>
    <row r="25663" spans="11:11">
      <c r="K25663"/>
    </row>
    <row r="25664" spans="11:11">
      <c r="K25664"/>
    </row>
    <row r="25665" spans="11:11">
      <c r="K25665"/>
    </row>
    <row r="25666" spans="11:11">
      <c r="K25666"/>
    </row>
    <row r="25667" spans="11:11">
      <c r="K25667"/>
    </row>
    <row r="25668" spans="11:11">
      <c r="K25668"/>
    </row>
    <row r="25669" spans="11:11">
      <c r="K25669"/>
    </row>
    <row r="25670" spans="11:11">
      <c r="K25670"/>
    </row>
    <row r="25671" spans="11:11">
      <c r="K25671"/>
    </row>
    <row r="25672" spans="11:11">
      <c r="K25672"/>
    </row>
    <row r="25673" spans="11:11">
      <c r="K25673"/>
    </row>
    <row r="25674" spans="11:11">
      <c r="K25674"/>
    </row>
    <row r="25675" spans="11:11">
      <c r="K25675"/>
    </row>
    <row r="25676" spans="11:11">
      <c r="K25676"/>
    </row>
    <row r="25677" spans="11:11">
      <c r="K25677"/>
    </row>
    <row r="25678" spans="11:11">
      <c r="K25678"/>
    </row>
    <row r="25679" spans="11:11">
      <c r="K25679"/>
    </row>
    <row r="25680" spans="11:11">
      <c r="K25680"/>
    </row>
    <row r="25681" spans="11:11">
      <c r="K25681"/>
    </row>
    <row r="25682" spans="11:11">
      <c r="K25682"/>
    </row>
    <row r="25683" spans="11:11">
      <c r="K25683"/>
    </row>
    <row r="25684" spans="11:11">
      <c r="K25684"/>
    </row>
    <row r="25685" spans="11:11">
      <c r="K25685"/>
    </row>
    <row r="25686" spans="11:11">
      <c r="K25686"/>
    </row>
    <row r="25687" spans="11:11">
      <c r="K25687"/>
    </row>
    <row r="25688" spans="11:11">
      <c r="K25688"/>
    </row>
    <row r="25689" spans="11:11">
      <c r="K25689"/>
    </row>
    <row r="25690" spans="11:11">
      <c r="K25690"/>
    </row>
    <row r="25691" spans="11:11">
      <c r="K25691"/>
    </row>
    <row r="25692" spans="11:11">
      <c r="K25692"/>
    </row>
    <row r="25693" spans="11:11">
      <c r="K25693"/>
    </row>
    <row r="25694" spans="11:11">
      <c r="K25694"/>
    </row>
    <row r="25695" spans="11:11">
      <c r="K25695"/>
    </row>
    <row r="25696" spans="11:11">
      <c r="K25696"/>
    </row>
    <row r="25697" spans="11:11">
      <c r="K25697"/>
    </row>
    <row r="25698" spans="11:11">
      <c r="K25698"/>
    </row>
    <row r="25699" spans="11:11">
      <c r="K25699"/>
    </row>
    <row r="25700" spans="11:11">
      <c r="K25700"/>
    </row>
    <row r="25701" spans="11:11">
      <c r="K25701"/>
    </row>
    <row r="25702" spans="11:11">
      <c r="K25702"/>
    </row>
    <row r="25703" spans="11:11">
      <c r="K25703"/>
    </row>
    <row r="25704" spans="11:11">
      <c r="K25704"/>
    </row>
    <row r="25705" spans="11:11">
      <c r="K25705"/>
    </row>
    <row r="25706" spans="11:11">
      <c r="K25706"/>
    </row>
    <row r="25707" spans="11:11">
      <c r="K25707"/>
    </row>
    <row r="25708" spans="11:11">
      <c r="K25708"/>
    </row>
    <row r="25709" spans="11:11">
      <c r="K25709"/>
    </row>
    <row r="25710" spans="11:11">
      <c r="K25710"/>
    </row>
    <row r="25711" spans="11:11">
      <c r="K25711"/>
    </row>
    <row r="25712" spans="11:11">
      <c r="K25712"/>
    </row>
    <row r="25713" spans="11:11">
      <c r="K25713"/>
    </row>
    <row r="25714" spans="11:11">
      <c r="K25714"/>
    </row>
    <row r="25715" spans="11:11">
      <c r="K25715"/>
    </row>
    <row r="25716" spans="11:11">
      <c r="K25716"/>
    </row>
    <row r="25717" spans="11:11">
      <c r="K25717"/>
    </row>
    <row r="25718" spans="11:11">
      <c r="K25718"/>
    </row>
    <row r="25719" spans="11:11">
      <c r="K25719"/>
    </row>
    <row r="25720" spans="11:11">
      <c r="K25720"/>
    </row>
    <row r="25721" spans="11:11">
      <c r="K25721"/>
    </row>
    <row r="25722" spans="11:11">
      <c r="K25722"/>
    </row>
    <row r="25723" spans="11:11">
      <c r="K25723"/>
    </row>
    <row r="25724" spans="11:11">
      <c r="K25724"/>
    </row>
    <row r="25725" spans="11:11">
      <c r="K25725"/>
    </row>
    <row r="25726" spans="11:11">
      <c r="K25726"/>
    </row>
    <row r="25727" spans="11:11">
      <c r="K25727"/>
    </row>
    <row r="25728" spans="11:11">
      <c r="K25728"/>
    </row>
    <row r="25729" spans="11:11">
      <c r="K25729"/>
    </row>
    <row r="25730" spans="11:11">
      <c r="K25730"/>
    </row>
    <row r="25731" spans="11:11">
      <c r="K25731"/>
    </row>
    <row r="25732" spans="11:11">
      <c r="K25732"/>
    </row>
    <row r="25733" spans="11:11">
      <c r="K25733"/>
    </row>
    <row r="25734" spans="11:11">
      <c r="K25734"/>
    </row>
    <row r="25735" spans="11:11">
      <c r="K25735"/>
    </row>
    <row r="25736" spans="11:11">
      <c r="K25736"/>
    </row>
    <row r="25737" spans="11:11">
      <c r="K25737"/>
    </row>
    <row r="25738" spans="11:11">
      <c r="K25738"/>
    </row>
    <row r="25739" spans="11:11">
      <c r="K25739"/>
    </row>
    <row r="25740" spans="11:11">
      <c r="K25740"/>
    </row>
    <row r="25741" spans="11:11">
      <c r="K25741"/>
    </row>
    <row r="25742" spans="11:11">
      <c r="K25742"/>
    </row>
    <row r="25743" spans="11:11">
      <c r="K25743"/>
    </row>
    <row r="25744" spans="11:11">
      <c r="K25744"/>
    </row>
    <row r="25745" spans="11:11">
      <c r="K25745"/>
    </row>
    <row r="25746" spans="11:11">
      <c r="K25746"/>
    </row>
    <row r="25747" spans="11:11">
      <c r="K25747"/>
    </row>
    <row r="25748" spans="11:11">
      <c r="K25748"/>
    </row>
    <row r="25749" spans="11:11">
      <c r="K25749"/>
    </row>
    <row r="25750" spans="11:11">
      <c r="K25750"/>
    </row>
    <row r="25751" spans="11:11">
      <c r="K25751"/>
    </row>
    <row r="25752" spans="11:11">
      <c r="K25752"/>
    </row>
    <row r="25753" spans="11:11">
      <c r="K25753"/>
    </row>
    <row r="25754" spans="11:11">
      <c r="K25754"/>
    </row>
    <row r="25755" spans="11:11">
      <c r="K25755"/>
    </row>
    <row r="25756" spans="11:11">
      <c r="K25756"/>
    </row>
    <row r="25757" spans="11:11">
      <c r="K25757"/>
    </row>
    <row r="25758" spans="11:11">
      <c r="K25758"/>
    </row>
    <row r="25759" spans="11:11">
      <c r="K25759"/>
    </row>
    <row r="25760" spans="11:11">
      <c r="K25760"/>
    </row>
    <row r="25761" spans="11:11">
      <c r="K25761"/>
    </row>
    <row r="25762" spans="11:11">
      <c r="K25762"/>
    </row>
    <row r="25763" spans="11:11">
      <c r="K25763"/>
    </row>
    <row r="25764" spans="11:11">
      <c r="K25764"/>
    </row>
    <row r="25765" spans="11:11">
      <c r="K25765"/>
    </row>
    <row r="25766" spans="11:11">
      <c r="K25766"/>
    </row>
    <row r="25767" spans="11:11">
      <c r="K25767"/>
    </row>
    <row r="25768" spans="11:11">
      <c r="K25768"/>
    </row>
    <row r="25769" spans="11:11">
      <c r="K25769"/>
    </row>
    <row r="25770" spans="11:11">
      <c r="K25770"/>
    </row>
    <row r="25771" spans="11:11">
      <c r="K25771"/>
    </row>
    <row r="25772" spans="11:11">
      <c r="K25772"/>
    </row>
    <row r="25773" spans="11:11">
      <c r="K25773"/>
    </row>
    <row r="25774" spans="11:11">
      <c r="K25774"/>
    </row>
    <row r="25775" spans="11:11">
      <c r="K25775"/>
    </row>
    <row r="25776" spans="11:11">
      <c r="K25776"/>
    </row>
    <row r="25777" spans="11:11">
      <c r="K25777"/>
    </row>
    <row r="25778" spans="11:11">
      <c r="K25778"/>
    </row>
    <row r="25779" spans="11:11">
      <c r="K25779"/>
    </row>
    <row r="25780" spans="11:11">
      <c r="K25780"/>
    </row>
    <row r="25781" spans="11:11">
      <c r="K25781"/>
    </row>
    <row r="25782" spans="11:11">
      <c r="K25782"/>
    </row>
    <row r="25783" spans="11:11">
      <c r="K25783"/>
    </row>
    <row r="25784" spans="11:11">
      <c r="K25784"/>
    </row>
    <row r="25785" spans="11:11">
      <c r="K25785"/>
    </row>
    <row r="25786" spans="11:11">
      <c r="K25786"/>
    </row>
    <row r="25787" spans="11:11">
      <c r="K25787"/>
    </row>
    <row r="25788" spans="11:11">
      <c r="K25788"/>
    </row>
    <row r="25789" spans="11:11">
      <c r="K25789"/>
    </row>
    <row r="25790" spans="11:11">
      <c r="K25790"/>
    </row>
    <row r="25791" spans="11:11">
      <c r="K25791"/>
    </row>
    <row r="25792" spans="11:11">
      <c r="K25792"/>
    </row>
    <row r="25793" spans="11:11">
      <c r="K25793"/>
    </row>
    <row r="25794" spans="11:11">
      <c r="K25794"/>
    </row>
    <row r="25795" spans="11:11">
      <c r="K25795"/>
    </row>
    <row r="25796" spans="11:11">
      <c r="K25796"/>
    </row>
    <row r="25797" spans="11:11">
      <c r="K25797"/>
    </row>
    <row r="25798" spans="11:11">
      <c r="K25798"/>
    </row>
    <row r="25799" spans="11:11">
      <c r="K25799"/>
    </row>
    <row r="25800" spans="11:11">
      <c r="K25800"/>
    </row>
    <row r="25801" spans="11:11">
      <c r="K25801"/>
    </row>
    <row r="25802" spans="11:11">
      <c r="K25802"/>
    </row>
    <row r="25803" spans="11:11">
      <c r="K25803"/>
    </row>
    <row r="25804" spans="11:11">
      <c r="K25804"/>
    </row>
    <row r="25805" spans="11:11">
      <c r="K25805"/>
    </row>
    <row r="25806" spans="11:11">
      <c r="K25806"/>
    </row>
    <row r="25807" spans="11:11">
      <c r="K25807"/>
    </row>
    <row r="25808" spans="11:11">
      <c r="K25808"/>
    </row>
    <row r="25809" spans="11:11">
      <c r="K25809"/>
    </row>
    <row r="25810" spans="11:11">
      <c r="K25810"/>
    </row>
    <row r="25811" spans="11:11">
      <c r="K25811"/>
    </row>
    <row r="25812" spans="11:11">
      <c r="K25812"/>
    </row>
    <row r="25813" spans="11:11">
      <c r="K25813"/>
    </row>
    <row r="25814" spans="11:11">
      <c r="K25814"/>
    </row>
    <row r="25815" spans="11:11">
      <c r="K25815"/>
    </row>
    <row r="25816" spans="11:11">
      <c r="K25816"/>
    </row>
    <row r="25817" spans="11:11">
      <c r="K25817"/>
    </row>
    <row r="25818" spans="11:11">
      <c r="K25818"/>
    </row>
    <row r="25819" spans="11:11">
      <c r="K25819"/>
    </row>
    <row r="25820" spans="11:11">
      <c r="K25820"/>
    </row>
    <row r="25821" spans="11:11">
      <c r="K25821"/>
    </row>
    <row r="25822" spans="11:11">
      <c r="K25822"/>
    </row>
    <row r="25823" spans="11:11">
      <c r="K25823"/>
    </row>
    <row r="25824" spans="11:11">
      <c r="K25824"/>
    </row>
    <row r="25825" spans="11:11">
      <c r="K25825"/>
    </row>
    <row r="25826" spans="11:11">
      <c r="K25826"/>
    </row>
    <row r="25827" spans="11:11">
      <c r="K25827"/>
    </row>
    <row r="25828" spans="11:11">
      <c r="K25828"/>
    </row>
    <row r="25829" spans="11:11">
      <c r="K25829"/>
    </row>
    <row r="25830" spans="11:11">
      <c r="K25830"/>
    </row>
    <row r="25831" spans="11:11">
      <c r="K25831"/>
    </row>
    <row r="25832" spans="11:11">
      <c r="K25832"/>
    </row>
    <row r="25833" spans="11:11">
      <c r="K25833"/>
    </row>
    <row r="25834" spans="11:11">
      <c r="K25834"/>
    </row>
    <row r="25835" spans="11:11">
      <c r="K25835"/>
    </row>
    <row r="25836" spans="11:11">
      <c r="K25836"/>
    </row>
    <row r="25837" spans="11:11">
      <c r="K25837"/>
    </row>
    <row r="25838" spans="11:11">
      <c r="K25838"/>
    </row>
    <row r="25839" spans="11:11">
      <c r="K25839"/>
    </row>
    <row r="25840" spans="11:11">
      <c r="K25840"/>
    </row>
    <row r="25841" spans="11:11">
      <c r="K25841"/>
    </row>
    <row r="25842" spans="11:11">
      <c r="K25842"/>
    </row>
    <row r="25843" spans="11:11">
      <c r="K25843"/>
    </row>
    <row r="25844" spans="11:11">
      <c r="K25844"/>
    </row>
    <row r="25845" spans="11:11">
      <c r="K25845"/>
    </row>
    <row r="25846" spans="11:11">
      <c r="K25846"/>
    </row>
    <row r="25847" spans="11:11">
      <c r="K25847"/>
    </row>
    <row r="25848" spans="11:11">
      <c r="K25848"/>
    </row>
    <row r="25849" spans="11:11">
      <c r="K25849"/>
    </row>
    <row r="25850" spans="11:11">
      <c r="K25850"/>
    </row>
    <row r="25851" spans="11:11">
      <c r="K25851"/>
    </row>
    <row r="25852" spans="11:11">
      <c r="K25852"/>
    </row>
    <row r="25853" spans="11:11">
      <c r="K25853"/>
    </row>
    <row r="25854" spans="11:11">
      <c r="K25854"/>
    </row>
    <row r="25855" spans="11:11">
      <c r="K25855"/>
    </row>
    <row r="25856" spans="11:11">
      <c r="K25856"/>
    </row>
    <row r="25857" spans="11:11">
      <c r="K25857"/>
    </row>
    <row r="25858" spans="11:11">
      <c r="K25858"/>
    </row>
    <row r="25859" spans="11:11">
      <c r="K25859"/>
    </row>
    <row r="25860" spans="11:11">
      <c r="K25860"/>
    </row>
    <row r="25861" spans="11:11">
      <c r="K25861"/>
    </row>
    <row r="25862" spans="11:11">
      <c r="K25862"/>
    </row>
    <row r="25863" spans="11:11">
      <c r="K25863"/>
    </row>
    <row r="25864" spans="11:11">
      <c r="K25864"/>
    </row>
    <row r="25865" spans="11:11">
      <c r="K25865"/>
    </row>
    <row r="25866" spans="11:11">
      <c r="K25866"/>
    </row>
    <row r="25867" spans="11:11">
      <c r="K25867"/>
    </row>
    <row r="25868" spans="11:11">
      <c r="K25868"/>
    </row>
    <row r="25869" spans="11:11">
      <c r="K25869"/>
    </row>
    <row r="25870" spans="11:11">
      <c r="K25870"/>
    </row>
    <row r="25871" spans="11:11">
      <c r="K25871"/>
    </row>
    <row r="25872" spans="11:11">
      <c r="K25872"/>
    </row>
    <row r="25873" spans="11:11">
      <c r="K25873"/>
    </row>
    <row r="25874" spans="11:11">
      <c r="K25874"/>
    </row>
    <row r="25875" spans="11:11">
      <c r="K25875"/>
    </row>
    <row r="25876" spans="11:11">
      <c r="K25876"/>
    </row>
    <row r="25877" spans="11:11">
      <c r="K25877"/>
    </row>
    <row r="25878" spans="11:11">
      <c r="K25878"/>
    </row>
    <row r="25879" spans="11:11">
      <c r="K25879"/>
    </row>
    <row r="25880" spans="11:11">
      <c r="K25880"/>
    </row>
    <row r="25881" spans="11:11">
      <c r="K25881"/>
    </row>
    <row r="25882" spans="11:11">
      <c r="K25882"/>
    </row>
    <row r="25883" spans="11:11">
      <c r="K25883"/>
    </row>
    <row r="25884" spans="11:11">
      <c r="K25884"/>
    </row>
    <row r="25885" spans="11:11">
      <c r="K25885"/>
    </row>
    <row r="25886" spans="11:11">
      <c r="K25886"/>
    </row>
    <row r="25887" spans="11:11">
      <c r="K25887"/>
    </row>
    <row r="25888" spans="11:11">
      <c r="K25888"/>
    </row>
    <row r="25889" spans="11:11">
      <c r="K25889"/>
    </row>
    <row r="25890" spans="11:11">
      <c r="K25890"/>
    </row>
    <row r="25891" spans="11:11">
      <c r="K25891"/>
    </row>
    <row r="25892" spans="11:11">
      <c r="K25892"/>
    </row>
    <row r="25893" spans="11:11">
      <c r="K25893"/>
    </row>
    <row r="25894" spans="11:11">
      <c r="K25894"/>
    </row>
    <row r="25895" spans="11:11">
      <c r="K25895"/>
    </row>
    <row r="25896" spans="11:11">
      <c r="K25896"/>
    </row>
    <row r="25897" spans="11:11">
      <c r="K25897"/>
    </row>
    <row r="25898" spans="11:11">
      <c r="K25898"/>
    </row>
    <row r="25899" spans="11:11">
      <c r="K25899"/>
    </row>
    <row r="25900" spans="11:11">
      <c r="K25900"/>
    </row>
    <row r="25901" spans="11:11">
      <c r="K25901"/>
    </row>
    <row r="25902" spans="11:11">
      <c r="K25902"/>
    </row>
    <row r="25903" spans="11:11">
      <c r="K25903"/>
    </row>
    <row r="25904" spans="11:11">
      <c r="K25904"/>
    </row>
    <row r="25905" spans="11:11">
      <c r="K25905"/>
    </row>
    <row r="25906" spans="11:11">
      <c r="K25906"/>
    </row>
    <row r="25907" spans="11:11">
      <c r="K25907"/>
    </row>
    <row r="25908" spans="11:11">
      <c r="K25908"/>
    </row>
    <row r="25909" spans="11:11">
      <c r="K25909"/>
    </row>
    <row r="25910" spans="11:11">
      <c r="K25910"/>
    </row>
    <row r="25911" spans="11:11">
      <c r="K25911"/>
    </row>
    <row r="25912" spans="11:11">
      <c r="K25912"/>
    </row>
    <row r="25913" spans="11:11">
      <c r="K25913"/>
    </row>
    <row r="25914" spans="11:11">
      <c r="K25914"/>
    </row>
    <row r="25915" spans="11:11">
      <c r="K25915"/>
    </row>
    <row r="25916" spans="11:11">
      <c r="K25916"/>
    </row>
    <row r="25917" spans="11:11">
      <c r="K25917"/>
    </row>
    <row r="25918" spans="11:11">
      <c r="K25918"/>
    </row>
    <row r="25919" spans="11:11">
      <c r="K25919"/>
    </row>
    <row r="25920" spans="11:11">
      <c r="K25920"/>
    </row>
    <row r="25921" spans="11:11">
      <c r="K25921"/>
    </row>
    <row r="25922" spans="11:11">
      <c r="K25922"/>
    </row>
    <row r="25923" spans="11:11">
      <c r="K25923"/>
    </row>
    <row r="25924" spans="11:11">
      <c r="K25924"/>
    </row>
    <row r="25925" spans="11:11">
      <c r="K25925"/>
    </row>
    <row r="25926" spans="11:11">
      <c r="K25926"/>
    </row>
    <row r="25927" spans="11:11">
      <c r="K25927"/>
    </row>
    <row r="25928" spans="11:11">
      <c r="K25928"/>
    </row>
    <row r="25929" spans="11:11">
      <c r="K25929"/>
    </row>
    <row r="25930" spans="11:11">
      <c r="K25930"/>
    </row>
    <row r="25931" spans="11:11">
      <c r="K25931"/>
    </row>
    <row r="25932" spans="11:11">
      <c r="K25932"/>
    </row>
    <row r="25933" spans="11:11">
      <c r="K25933"/>
    </row>
    <row r="25934" spans="11:11">
      <c r="K25934"/>
    </row>
    <row r="25935" spans="11:11">
      <c r="K25935"/>
    </row>
    <row r="25936" spans="11:11">
      <c r="K25936"/>
    </row>
    <row r="25937" spans="11:11">
      <c r="K25937"/>
    </row>
    <row r="25938" spans="11:11">
      <c r="K25938"/>
    </row>
    <row r="25939" spans="11:11">
      <c r="K25939"/>
    </row>
    <row r="25940" spans="11:11">
      <c r="K25940"/>
    </row>
    <row r="25941" spans="11:11">
      <c r="K25941"/>
    </row>
    <row r="25942" spans="11:11">
      <c r="K25942"/>
    </row>
    <row r="25943" spans="11:11">
      <c r="K25943"/>
    </row>
    <row r="25944" spans="11:11">
      <c r="K25944"/>
    </row>
    <row r="25945" spans="11:11">
      <c r="K25945"/>
    </row>
    <row r="25946" spans="11:11">
      <c r="K25946"/>
    </row>
    <row r="25947" spans="11:11">
      <c r="K25947"/>
    </row>
    <row r="25948" spans="11:11">
      <c r="K25948"/>
    </row>
    <row r="25949" spans="11:11">
      <c r="K25949"/>
    </row>
    <row r="25950" spans="11:11">
      <c r="K25950"/>
    </row>
    <row r="25951" spans="11:11">
      <c r="K25951"/>
    </row>
    <row r="25952" spans="11:11">
      <c r="K25952"/>
    </row>
    <row r="25953" spans="11:11">
      <c r="K25953"/>
    </row>
    <row r="25954" spans="11:11">
      <c r="K25954"/>
    </row>
    <row r="25955" spans="11:11">
      <c r="K25955"/>
    </row>
    <row r="25956" spans="11:11">
      <c r="K25956"/>
    </row>
    <row r="25957" spans="11:11">
      <c r="K25957"/>
    </row>
    <row r="25958" spans="11:11">
      <c r="K25958"/>
    </row>
    <row r="25959" spans="11:11">
      <c r="K25959"/>
    </row>
    <row r="25960" spans="11:11">
      <c r="K25960"/>
    </row>
    <row r="25961" spans="11:11">
      <c r="K25961"/>
    </row>
    <row r="25962" spans="11:11">
      <c r="K25962"/>
    </row>
    <row r="25963" spans="11:11">
      <c r="K25963"/>
    </row>
    <row r="25964" spans="11:11">
      <c r="K25964"/>
    </row>
    <row r="25965" spans="11:11">
      <c r="K25965"/>
    </row>
    <row r="25966" spans="11:11">
      <c r="K25966"/>
    </row>
    <row r="25967" spans="11:11">
      <c r="K25967"/>
    </row>
    <row r="25968" spans="11:11">
      <c r="K25968"/>
    </row>
    <row r="25969" spans="11:11">
      <c r="K25969"/>
    </row>
    <row r="25970" spans="11:11">
      <c r="K25970"/>
    </row>
    <row r="25971" spans="11:11">
      <c r="K25971"/>
    </row>
    <row r="25972" spans="11:11">
      <c r="K25972"/>
    </row>
    <row r="25973" spans="11:11">
      <c r="K25973"/>
    </row>
    <row r="25974" spans="11:11">
      <c r="K25974"/>
    </row>
    <row r="25975" spans="11:11">
      <c r="K25975"/>
    </row>
    <row r="25976" spans="11:11">
      <c r="K25976"/>
    </row>
    <row r="25977" spans="11:11">
      <c r="K25977"/>
    </row>
    <row r="25978" spans="11:11">
      <c r="K25978"/>
    </row>
    <row r="25979" spans="11:11">
      <c r="K25979"/>
    </row>
    <row r="25980" spans="11:11">
      <c r="K25980"/>
    </row>
    <row r="25981" spans="11:11">
      <c r="K25981"/>
    </row>
    <row r="25982" spans="11:11">
      <c r="K25982"/>
    </row>
    <row r="25983" spans="11:11">
      <c r="K25983"/>
    </row>
    <row r="25984" spans="11:11">
      <c r="K25984"/>
    </row>
    <row r="25985" spans="11:11">
      <c r="K25985"/>
    </row>
    <row r="25986" spans="11:11">
      <c r="K25986"/>
    </row>
    <row r="25987" spans="11:11">
      <c r="K25987"/>
    </row>
    <row r="25988" spans="11:11">
      <c r="K25988"/>
    </row>
    <row r="25989" spans="11:11">
      <c r="K25989"/>
    </row>
    <row r="25990" spans="11:11">
      <c r="K25990"/>
    </row>
    <row r="25991" spans="11:11">
      <c r="K25991"/>
    </row>
    <row r="25992" spans="11:11">
      <c r="K25992"/>
    </row>
    <row r="25993" spans="11:11">
      <c r="K25993"/>
    </row>
    <row r="25994" spans="11:11">
      <c r="K25994"/>
    </row>
    <row r="25995" spans="11:11">
      <c r="K25995"/>
    </row>
    <row r="25996" spans="11:11">
      <c r="K25996"/>
    </row>
    <row r="25997" spans="11:11">
      <c r="K25997"/>
    </row>
    <row r="25998" spans="11:11">
      <c r="K25998"/>
    </row>
    <row r="25999" spans="11:11">
      <c r="K25999"/>
    </row>
    <row r="26000" spans="11:11">
      <c r="K26000"/>
    </row>
    <row r="26001" spans="11:11">
      <c r="K26001"/>
    </row>
    <row r="26002" spans="11:11">
      <c r="K26002"/>
    </row>
    <row r="26003" spans="11:11">
      <c r="K26003"/>
    </row>
    <row r="26004" spans="11:11">
      <c r="K26004"/>
    </row>
    <row r="26005" spans="11:11">
      <c r="K26005"/>
    </row>
    <row r="26006" spans="11:11">
      <c r="K26006"/>
    </row>
    <row r="26007" spans="11:11">
      <c r="K26007"/>
    </row>
    <row r="26008" spans="11:11">
      <c r="K26008"/>
    </row>
    <row r="26009" spans="11:11">
      <c r="K26009"/>
    </row>
    <row r="26010" spans="11:11">
      <c r="K26010"/>
    </row>
    <row r="26011" spans="11:11">
      <c r="K26011"/>
    </row>
    <row r="26012" spans="11:11">
      <c r="K26012"/>
    </row>
    <row r="26013" spans="11:11">
      <c r="K26013"/>
    </row>
    <row r="26014" spans="11:11">
      <c r="K26014"/>
    </row>
    <row r="26015" spans="11:11">
      <c r="K26015"/>
    </row>
    <row r="26016" spans="11:11">
      <c r="K26016"/>
    </row>
    <row r="26017" spans="11:11">
      <c r="K26017"/>
    </row>
    <row r="26018" spans="11:11">
      <c r="K26018"/>
    </row>
    <row r="26019" spans="11:11">
      <c r="K26019"/>
    </row>
    <row r="26020" spans="11:11">
      <c r="K26020"/>
    </row>
    <row r="26021" spans="11:11">
      <c r="K26021"/>
    </row>
    <row r="26022" spans="11:11">
      <c r="K26022"/>
    </row>
    <row r="26023" spans="11:11">
      <c r="K26023"/>
    </row>
    <row r="26024" spans="11:11">
      <c r="K26024"/>
    </row>
    <row r="26025" spans="11:11">
      <c r="K26025"/>
    </row>
    <row r="26026" spans="11:11">
      <c r="K26026"/>
    </row>
    <row r="26027" spans="11:11">
      <c r="K26027"/>
    </row>
    <row r="26028" spans="11:11">
      <c r="K26028"/>
    </row>
    <row r="26029" spans="11:11">
      <c r="K26029"/>
    </row>
    <row r="26030" spans="11:11">
      <c r="K26030"/>
    </row>
    <row r="26031" spans="11:11">
      <c r="K26031"/>
    </row>
    <row r="26032" spans="11:11">
      <c r="K26032"/>
    </row>
    <row r="26033" spans="11:11">
      <c r="K26033"/>
    </row>
    <row r="26034" spans="11:11">
      <c r="K26034"/>
    </row>
    <row r="26035" spans="11:11">
      <c r="K26035"/>
    </row>
    <row r="26036" spans="11:11">
      <c r="K26036"/>
    </row>
    <row r="26037" spans="11:11">
      <c r="K26037"/>
    </row>
    <row r="26038" spans="11:11">
      <c r="K26038"/>
    </row>
    <row r="26039" spans="11:11">
      <c r="K26039"/>
    </row>
    <row r="26040" spans="11:11">
      <c r="K26040"/>
    </row>
    <row r="26041" spans="11:11">
      <c r="K26041"/>
    </row>
    <row r="26042" spans="11:11">
      <c r="K26042"/>
    </row>
    <row r="26043" spans="11:11">
      <c r="K26043"/>
    </row>
    <row r="26044" spans="11:11">
      <c r="K26044"/>
    </row>
    <row r="26045" spans="11:11">
      <c r="K26045"/>
    </row>
    <row r="26046" spans="11:11">
      <c r="K26046"/>
    </row>
    <row r="26047" spans="11:11">
      <c r="K26047"/>
    </row>
    <row r="26048" spans="11:11">
      <c r="K26048"/>
    </row>
    <row r="26049" spans="11:11">
      <c r="K26049"/>
    </row>
    <row r="26050" spans="11:11">
      <c r="K26050"/>
    </row>
    <row r="26051" spans="11:11">
      <c r="K26051"/>
    </row>
    <row r="26052" spans="11:11">
      <c r="K26052"/>
    </row>
    <row r="26053" spans="11:11">
      <c r="K26053"/>
    </row>
    <row r="26054" spans="11:11">
      <c r="K26054"/>
    </row>
    <row r="26055" spans="11:11">
      <c r="K26055"/>
    </row>
    <row r="26056" spans="11:11">
      <c r="K26056"/>
    </row>
    <row r="26057" spans="11:11">
      <c r="K26057"/>
    </row>
    <row r="26058" spans="11:11">
      <c r="K26058"/>
    </row>
    <row r="26059" spans="11:11">
      <c r="K26059"/>
    </row>
    <row r="26060" spans="11:11">
      <c r="K26060"/>
    </row>
    <row r="26061" spans="11:11">
      <c r="K26061"/>
    </row>
    <row r="26062" spans="11:11">
      <c r="K26062"/>
    </row>
    <row r="26063" spans="11:11">
      <c r="K26063"/>
    </row>
    <row r="26064" spans="11:11">
      <c r="K26064"/>
    </row>
    <row r="26065" spans="11:11">
      <c r="K26065"/>
    </row>
    <row r="26066" spans="11:11">
      <c r="K26066"/>
    </row>
    <row r="26067" spans="11:11">
      <c r="K26067"/>
    </row>
    <row r="26068" spans="11:11">
      <c r="K26068"/>
    </row>
    <row r="26069" spans="11:11">
      <c r="K26069"/>
    </row>
    <row r="26070" spans="11:11">
      <c r="K26070"/>
    </row>
    <row r="26071" spans="11:11">
      <c r="K26071"/>
    </row>
    <row r="26072" spans="11:11">
      <c r="K26072"/>
    </row>
    <row r="26073" spans="11:11">
      <c r="K26073"/>
    </row>
    <row r="26074" spans="11:11">
      <c r="K26074"/>
    </row>
    <row r="26075" spans="11:11">
      <c r="K26075"/>
    </row>
    <row r="26076" spans="11:11">
      <c r="K26076"/>
    </row>
    <row r="26077" spans="11:11">
      <c r="K26077"/>
    </row>
    <row r="26078" spans="11:11">
      <c r="K26078"/>
    </row>
    <row r="26079" spans="11:11">
      <c r="K26079"/>
    </row>
    <row r="26080" spans="11:11">
      <c r="K26080"/>
    </row>
    <row r="26081" spans="11:11">
      <c r="K26081"/>
    </row>
    <row r="26082" spans="11:11">
      <c r="K26082"/>
    </row>
    <row r="26083" spans="11:11">
      <c r="K26083"/>
    </row>
    <row r="26084" spans="11:11">
      <c r="K26084"/>
    </row>
    <row r="26085" spans="11:11">
      <c r="K26085"/>
    </row>
    <row r="26086" spans="11:11">
      <c r="K26086"/>
    </row>
    <row r="26087" spans="11:11">
      <c r="K26087"/>
    </row>
    <row r="26088" spans="11:11">
      <c r="K26088"/>
    </row>
    <row r="26089" spans="11:11">
      <c r="K26089"/>
    </row>
    <row r="26090" spans="11:11">
      <c r="K26090"/>
    </row>
    <row r="26091" spans="11:11">
      <c r="K26091"/>
    </row>
    <row r="26092" spans="11:11">
      <c r="K26092"/>
    </row>
    <row r="26093" spans="11:11">
      <c r="K26093"/>
    </row>
    <row r="26094" spans="11:11">
      <c r="K26094"/>
    </row>
    <row r="26095" spans="11:11">
      <c r="K26095"/>
    </row>
    <row r="26096" spans="11:11">
      <c r="K26096"/>
    </row>
    <row r="26097" spans="11:11">
      <c r="K26097"/>
    </row>
    <row r="26098" spans="11:11">
      <c r="K26098"/>
    </row>
    <row r="26099" spans="11:11">
      <c r="K26099"/>
    </row>
    <row r="26100" spans="11:11">
      <c r="K26100"/>
    </row>
    <row r="26101" spans="11:11">
      <c r="K26101"/>
    </row>
    <row r="26102" spans="11:11">
      <c r="K26102"/>
    </row>
    <row r="26103" spans="11:11">
      <c r="K26103"/>
    </row>
    <row r="26104" spans="11:11">
      <c r="K26104"/>
    </row>
    <row r="26105" spans="11:11">
      <c r="K26105"/>
    </row>
    <row r="26106" spans="11:11">
      <c r="K26106"/>
    </row>
    <row r="26107" spans="11:11">
      <c r="K26107"/>
    </row>
    <row r="26108" spans="11:11">
      <c r="K26108"/>
    </row>
    <row r="26109" spans="11:11">
      <c r="K26109"/>
    </row>
    <row r="26110" spans="11:11">
      <c r="K26110"/>
    </row>
    <row r="26111" spans="11:11">
      <c r="K26111"/>
    </row>
    <row r="26112" spans="11:11">
      <c r="K26112"/>
    </row>
    <row r="26113" spans="11:11">
      <c r="K26113"/>
    </row>
    <row r="26114" spans="11:11">
      <c r="K26114"/>
    </row>
    <row r="26115" spans="11:11">
      <c r="K26115"/>
    </row>
    <row r="26116" spans="11:11">
      <c r="K26116"/>
    </row>
    <row r="26117" spans="11:11">
      <c r="K26117"/>
    </row>
    <row r="26118" spans="11:11">
      <c r="K26118"/>
    </row>
    <row r="26119" spans="11:11">
      <c r="K26119"/>
    </row>
    <row r="26120" spans="11:11">
      <c r="K26120"/>
    </row>
    <row r="26121" spans="11:11">
      <c r="K26121"/>
    </row>
    <row r="26122" spans="11:11">
      <c r="K26122"/>
    </row>
    <row r="26123" spans="11:11">
      <c r="K26123"/>
    </row>
    <row r="26124" spans="11:11">
      <c r="K26124"/>
    </row>
    <row r="26125" spans="11:11">
      <c r="K26125"/>
    </row>
    <row r="26126" spans="11:11">
      <c r="K26126"/>
    </row>
    <row r="26127" spans="11:11">
      <c r="K26127"/>
    </row>
    <row r="26128" spans="11:11">
      <c r="K26128"/>
    </row>
    <row r="26129" spans="11:11">
      <c r="K26129"/>
    </row>
    <row r="26130" spans="11:11">
      <c r="K26130"/>
    </row>
    <row r="26131" spans="11:11">
      <c r="K26131"/>
    </row>
    <row r="26132" spans="11:11">
      <c r="K26132"/>
    </row>
    <row r="26133" spans="11:11">
      <c r="K26133"/>
    </row>
    <row r="26134" spans="11:11">
      <c r="K26134"/>
    </row>
    <row r="26135" spans="11:11">
      <c r="K26135"/>
    </row>
    <row r="26136" spans="11:11">
      <c r="K26136"/>
    </row>
    <row r="26137" spans="11:11">
      <c r="K26137"/>
    </row>
    <row r="26138" spans="11:11">
      <c r="K26138"/>
    </row>
    <row r="26139" spans="11:11">
      <c r="K26139"/>
    </row>
    <row r="26140" spans="11:11">
      <c r="K26140"/>
    </row>
    <row r="26141" spans="11:11">
      <c r="K26141"/>
    </row>
    <row r="26142" spans="11:11">
      <c r="K26142"/>
    </row>
    <row r="26143" spans="11:11">
      <c r="K26143"/>
    </row>
    <row r="26144" spans="11:11">
      <c r="K26144"/>
    </row>
    <row r="26145" spans="11:11">
      <c r="K26145"/>
    </row>
    <row r="26146" spans="11:11">
      <c r="K26146"/>
    </row>
    <row r="26147" spans="11:11">
      <c r="K26147"/>
    </row>
    <row r="26148" spans="11:11">
      <c r="K26148"/>
    </row>
    <row r="26149" spans="11:11">
      <c r="K26149"/>
    </row>
    <row r="26150" spans="11:11">
      <c r="K26150"/>
    </row>
    <row r="26151" spans="11:11">
      <c r="K26151"/>
    </row>
    <row r="26152" spans="11:11">
      <c r="K26152"/>
    </row>
    <row r="26153" spans="11:11">
      <c r="K26153"/>
    </row>
    <row r="26154" spans="11:11">
      <c r="K26154"/>
    </row>
    <row r="26155" spans="11:11">
      <c r="K26155"/>
    </row>
    <row r="26156" spans="11:11">
      <c r="K26156"/>
    </row>
    <row r="26157" spans="11:11">
      <c r="K26157"/>
    </row>
    <row r="26158" spans="11:11">
      <c r="K26158"/>
    </row>
    <row r="26159" spans="11:11">
      <c r="K26159"/>
    </row>
    <row r="26160" spans="11:11">
      <c r="K26160"/>
    </row>
    <row r="26161" spans="11:11">
      <c r="K26161"/>
    </row>
    <row r="26162" spans="11:11">
      <c r="K26162"/>
    </row>
    <row r="26163" spans="11:11">
      <c r="K26163"/>
    </row>
    <row r="26164" spans="11:11">
      <c r="K26164"/>
    </row>
    <row r="26165" spans="11:11">
      <c r="K26165"/>
    </row>
    <row r="26166" spans="11:11">
      <c r="K26166"/>
    </row>
    <row r="26167" spans="11:11">
      <c r="K26167"/>
    </row>
    <row r="26168" spans="11:11">
      <c r="K26168"/>
    </row>
    <row r="26169" spans="11:11">
      <c r="K26169"/>
    </row>
    <row r="26170" spans="11:11">
      <c r="K26170"/>
    </row>
    <row r="26171" spans="11:11">
      <c r="K26171"/>
    </row>
    <row r="26172" spans="11:11">
      <c r="K26172"/>
    </row>
    <row r="26173" spans="11:11">
      <c r="K26173"/>
    </row>
    <row r="26174" spans="11:11">
      <c r="K26174"/>
    </row>
    <row r="26175" spans="11:11">
      <c r="K26175"/>
    </row>
    <row r="26176" spans="11:11">
      <c r="K26176"/>
    </row>
    <row r="26177" spans="11:11">
      <c r="K26177"/>
    </row>
    <row r="26178" spans="11:11">
      <c r="K26178"/>
    </row>
    <row r="26179" spans="11:11">
      <c r="K26179"/>
    </row>
    <row r="26180" spans="11:11">
      <c r="K26180"/>
    </row>
    <row r="26181" spans="11:11">
      <c r="K26181"/>
    </row>
    <row r="26182" spans="11:11">
      <c r="K26182"/>
    </row>
    <row r="26183" spans="11:11">
      <c r="K26183"/>
    </row>
    <row r="26184" spans="11:11">
      <c r="K26184"/>
    </row>
    <row r="26185" spans="11:11">
      <c r="K26185"/>
    </row>
    <row r="26186" spans="11:11">
      <c r="K26186"/>
    </row>
    <row r="26187" spans="11:11">
      <c r="K26187"/>
    </row>
    <row r="26188" spans="11:11">
      <c r="K26188"/>
    </row>
    <row r="26189" spans="11:11">
      <c r="K26189"/>
    </row>
    <row r="26190" spans="11:11">
      <c r="K26190"/>
    </row>
    <row r="26191" spans="11:11">
      <c r="K26191"/>
    </row>
    <row r="26192" spans="11:11">
      <c r="K26192"/>
    </row>
    <row r="26193" spans="11:11">
      <c r="K26193"/>
    </row>
    <row r="26194" spans="11:11">
      <c r="K26194"/>
    </row>
    <row r="26195" spans="11:11">
      <c r="K26195"/>
    </row>
    <row r="26196" spans="11:11">
      <c r="K26196"/>
    </row>
    <row r="26197" spans="11:11">
      <c r="K26197"/>
    </row>
    <row r="26198" spans="11:11">
      <c r="K26198"/>
    </row>
    <row r="26199" spans="11:11">
      <c r="K26199"/>
    </row>
    <row r="26200" spans="11:11">
      <c r="K26200"/>
    </row>
    <row r="26201" spans="11:11">
      <c r="K26201"/>
    </row>
    <row r="26202" spans="11:11">
      <c r="K26202"/>
    </row>
    <row r="26203" spans="11:11">
      <c r="K26203"/>
    </row>
    <row r="26204" spans="11:11">
      <c r="K26204"/>
    </row>
    <row r="26205" spans="11:11">
      <c r="K26205"/>
    </row>
    <row r="26206" spans="11:11">
      <c r="K26206"/>
    </row>
    <row r="26207" spans="11:11">
      <c r="K26207"/>
    </row>
    <row r="26208" spans="11:11">
      <c r="K26208"/>
    </row>
    <row r="26209" spans="11:11">
      <c r="K26209"/>
    </row>
    <row r="26210" spans="11:11">
      <c r="K26210"/>
    </row>
    <row r="26211" spans="11:11">
      <c r="K26211"/>
    </row>
    <row r="26212" spans="11:11">
      <c r="K26212"/>
    </row>
    <row r="26213" spans="11:11">
      <c r="K26213"/>
    </row>
    <row r="26214" spans="11:11">
      <c r="K26214"/>
    </row>
    <row r="26215" spans="11:11">
      <c r="K26215"/>
    </row>
    <row r="26216" spans="11:11">
      <c r="K26216"/>
    </row>
    <row r="26217" spans="11:11">
      <c r="K26217"/>
    </row>
    <row r="26218" spans="11:11">
      <c r="K26218"/>
    </row>
    <row r="26219" spans="11:11">
      <c r="K26219"/>
    </row>
    <row r="26220" spans="11:11">
      <c r="K26220"/>
    </row>
    <row r="26221" spans="11:11">
      <c r="K26221"/>
    </row>
    <row r="26222" spans="11:11">
      <c r="K26222"/>
    </row>
    <row r="26223" spans="11:11">
      <c r="K26223"/>
    </row>
    <row r="26224" spans="11:11">
      <c r="K26224"/>
    </row>
    <row r="26225" spans="11:11">
      <c r="K26225"/>
    </row>
    <row r="26226" spans="11:11">
      <c r="K26226"/>
    </row>
    <row r="26227" spans="11:11">
      <c r="K26227"/>
    </row>
    <row r="26228" spans="11:11">
      <c r="K26228"/>
    </row>
    <row r="26229" spans="11:11">
      <c r="K26229"/>
    </row>
    <row r="26230" spans="11:11">
      <c r="K26230"/>
    </row>
    <row r="26231" spans="11:11">
      <c r="K26231"/>
    </row>
    <row r="26232" spans="11:11">
      <c r="K26232"/>
    </row>
    <row r="26233" spans="11:11">
      <c r="K26233"/>
    </row>
    <row r="26234" spans="11:11">
      <c r="K26234"/>
    </row>
    <row r="26235" spans="11:11">
      <c r="K26235"/>
    </row>
    <row r="26236" spans="11:11">
      <c r="K26236"/>
    </row>
    <row r="26237" spans="11:11">
      <c r="K26237"/>
    </row>
    <row r="26238" spans="11:11">
      <c r="K26238"/>
    </row>
    <row r="26239" spans="11:11">
      <c r="K26239"/>
    </row>
    <row r="26240" spans="11:11">
      <c r="K26240"/>
    </row>
    <row r="26241" spans="11:11">
      <c r="K26241"/>
    </row>
    <row r="26242" spans="11:11">
      <c r="K26242"/>
    </row>
    <row r="26243" spans="11:11">
      <c r="K26243"/>
    </row>
    <row r="26244" spans="11:11">
      <c r="K26244"/>
    </row>
    <row r="26245" spans="11:11">
      <c r="K26245"/>
    </row>
    <row r="26246" spans="11:11">
      <c r="K26246"/>
    </row>
    <row r="26247" spans="11:11">
      <c r="K26247"/>
    </row>
    <row r="26248" spans="11:11">
      <c r="K26248"/>
    </row>
    <row r="26249" spans="11:11">
      <c r="K26249"/>
    </row>
    <row r="26250" spans="11:11">
      <c r="K26250"/>
    </row>
    <row r="26251" spans="11:11">
      <c r="K26251"/>
    </row>
    <row r="26252" spans="11:11">
      <c r="K26252"/>
    </row>
    <row r="26253" spans="11:11">
      <c r="K26253"/>
    </row>
    <row r="26254" spans="11:11">
      <c r="K26254"/>
    </row>
    <row r="26255" spans="11:11">
      <c r="K26255"/>
    </row>
    <row r="26256" spans="11:11">
      <c r="K26256"/>
    </row>
    <row r="26257" spans="11:11">
      <c r="K26257"/>
    </row>
    <row r="26258" spans="11:11">
      <c r="K26258"/>
    </row>
    <row r="26259" spans="11:11">
      <c r="K26259"/>
    </row>
    <row r="26260" spans="11:11">
      <c r="K26260"/>
    </row>
    <row r="26261" spans="11:11">
      <c r="K26261"/>
    </row>
    <row r="26262" spans="11:11">
      <c r="K26262"/>
    </row>
    <row r="26263" spans="11:11">
      <c r="K26263"/>
    </row>
    <row r="26264" spans="11:11">
      <c r="K26264"/>
    </row>
    <row r="26265" spans="11:11">
      <c r="K26265"/>
    </row>
    <row r="26266" spans="11:11">
      <c r="K26266"/>
    </row>
    <row r="26267" spans="11:11">
      <c r="K26267"/>
    </row>
    <row r="26268" spans="11:11">
      <c r="K26268"/>
    </row>
    <row r="26269" spans="11:11">
      <c r="K26269"/>
    </row>
    <row r="26270" spans="11:11">
      <c r="K26270"/>
    </row>
    <row r="26271" spans="11:11">
      <c r="K26271"/>
    </row>
    <row r="26272" spans="11:11">
      <c r="K26272"/>
    </row>
    <row r="26273" spans="11:11">
      <c r="K26273"/>
    </row>
    <row r="26274" spans="11:11">
      <c r="K26274"/>
    </row>
    <row r="26275" spans="11:11">
      <c r="K26275"/>
    </row>
    <row r="26276" spans="11:11">
      <c r="K26276"/>
    </row>
    <row r="26277" spans="11:11">
      <c r="K26277"/>
    </row>
    <row r="26278" spans="11:11">
      <c r="K26278"/>
    </row>
    <row r="26279" spans="11:11">
      <c r="K26279"/>
    </row>
    <row r="26280" spans="11:11">
      <c r="K26280"/>
    </row>
    <row r="26281" spans="11:11">
      <c r="K26281"/>
    </row>
    <row r="26282" spans="11:11">
      <c r="K26282"/>
    </row>
    <row r="26283" spans="11:11">
      <c r="K26283"/>
    </row>
    <row r="26284" spans="11:11">
      <c r="K26284"/>
    </row>
    <row r="26285" spans="11:11">
      <c r="K26285"/>
    </row>
    <row r="26286" spans="11:11">
      <c r="K26286"/>
    </row>
    <row r="26287" spans="11:11">
      <c r="K26287"/>
    </row>
    <row r="26288" spans="11:11">
      <c r="K26288"/>
    </row>
    <row r="26289" spans="11:11">
      <c r="K26289"/>
    </row>
    <row r="26290" spans="11:11">
      <c r="K26290"/>
    </row>
    <row r="26291" spans="11:11">
      <c r="K26291"/>
    </row>
    <row r="26292" spans="11:11">
      <c r="K26292"/>
    </row>
    <row r="26293" spans="11:11">
      <c r="K26293"/>
    </row>
    <row r="26294" spans="11:11">
      <c r="K26294"/>
    </row>
    <row r="26295" spans="11:11">
      <c r="K26295"/>
    </row>
    <row r="26296" spans="11:11">
      <c r="K26296"/>
    </row>
    <row r="26297" spans="11:11">
      <c r="K26297"/>
    </row>
    <row r="26298" spans="11:11">
      <c r="K26298"/>
    </row>
    <row r="26299" spans="11:11">
      <c r="K26299"/>
    </row>
    <row r="26300" spans="11:11">
      <c r="K26300"/>
    </row>
    <row r="26301" spans="11:11">
      <c r="K26301"/>
    </row>
    <row r="26302" spans="11:11">
      <c r="K26302"/>
    </row>
    <row r="26303" spans="11:11">
      <c r="K26303"/>
    </row>
    <row r="26304" spans="11:11">
      <c r="K26304"/>
    </row>
    <row r="26305" spans="11:11">
      <c r="K26305"/>
    </row>
    <row r="26306" spans="11:11">
      <c r="K26306"/>
    </row>
    <row r="26307" spans="11:11">
      <c r="K26307"/>
    </row>
    <row r="26308" spans="11:11">
      <c r="K26308"/>
    </row>
    <row r="26309" spans="11:11">
      <c r="K26309"/>
    </row>
    <row r="26310" spans="11:11">
      <c r="K26310"/>
    </row>
    <row r="26311" spans="11:11">
      <c r="K26311"/>
    </row>
    <row r="26312" spans="11:11">
      <c r="K26312"/>
    </row>
    <row r="26313" spans="11:11">
      <c r="K26313"/>
    </row>
    <row r="26314" spans="11:11">
      <c r="K26314"/>
    </row>
    <row r="26315" spans="11:11">
      <c r="K26315"/>
    </row>
    <row r="26316" spans="11:11">
      <c r="K26316"/>
    </row>
    <row r="26317" spans="11:11">
      <c r="K26317"/>
    </row>
    <row r="26318" spans="11:11">
      <c r="K26318"/>
    </row>
    <row r="26319" spans="11:11">
      <c r="K26319"/>
    </row>
    <row r="26320" spans="11:11">
      <c r="K26320"/>
    </row>
    <row r="26321" spans="11:11">
      <c r="K26321"/>
    </row>
    <row r="26322" spans="11:11">
      <c r="K26322"/>
    </row>
    <row r="26323" spans="11:11">
      <c r="K26323"/>
    </row>
    <row r="26324" spans="11:11">
      <c r="K26324"/>
    </row>
    <row r="26325" spans="11:11">
      <c r="K26325"/>
    </row>
    <row r="26326" spans="11:11">
      <c r="K26326"/>
    </row>
    <row r="26327" spans="11:11">
      <c r="K26327"/>
    </row>
    <row r="26328" spans="11:11">
      <c r="K26328"/>
    </row>
    <row r="26329" spans="11:11">
      <c r="K26329"/>
    </row>
    <row r="26330" spans="11:11">
      <c r="K26330"/>
    </row>
    <row r="26331" spans="11:11">
      <c r="K26331"/>
    </row>
    <row r="26332" spans="11:11">
      <c r="K26332"/>
    </row>
    <row r="26333" spans="11:11">
      <c r="K26333"/>
    </row>
    <row r="26334" spans="11:11">
      <c r="K26334"/>
    </row>
    <row r="26335" spans="11:11">
      <c r="K26335"/>
    </row>
    <row r="26336" spans="11:11">
      <c r="K26336"/>
    </row>
    <row r="26337" spans="11:11">
      <c r="K26337"/>
    </row>
    <row r="26338" spans="11:11">
      <c r="K26338"/>
    </row>
    <row r="26339" spans="11:11">
      <c r="K26339"/>
    </row>
    <row r="26340" spans="11:11">
      <c r="K26340"/>
    </row>
    <row r="26341" spans="11:11">
      <c r="K26341"/>
    </row>
    <row r="26342" spans="11:11">
      <c r="K26342"/>
    </row>
    <row r="26343" spans="11:11">
      <c r="K26343"/>
    </row>
    <row r="26344" spans="11:11">
      <c r="K26344"/>
    </row>
    <row r="26345" spans="11:11">
      <c r="K26345"/>
    </row>
    <row r="26346" spans="11:11">
      <c r="K26346"/>
    </row>
    <row r="26347" spans="11:11">
      <c r="K26347"/>
    </row>
    <row r="26348" spans="11:11">
      <c r="K26348"/>
    </row>
    <row r="26349" spans="11:11">
      <c r="K26349"/>
    </row>
    <row r="26350" spans="11:11">
      <c r="K26350"/>
    </row>
    <row r="26351" spans="11:11">
      <c r="K26351"/>
    </row>
    <row r="26352" spans="11:11">
      <c r="K26352"/>
    </row>
    <row r="26353" spans="11:11">
      <c r="K26353"/>
    </row>
    <row r="26354" spans="11:11">
      <c r="K26354"/>
    </row>
    <row r="26355" spans="11:11">
      <c r="K26355"/>
    </row>
    <row r="26356" spans="11:11">
      <c r="K26356"/>
    </row>
    <row r="26357" spans="11:11">
      <c r="K26357"/>
    </row>
    <row r="26358" spans="11:11">
      <c r="K26358"/>
    </row>
    <row r="26359" spans="11:11">
      <c r="K26359"/>
    </row>
    <row r="26360" spans="11:11">
      <c r="K26360"/>
    </row>
    <row r="26361" spans="11:11">
      <c r="K26361"/>
    </row>
    <row r="26362" spans="11:11">
      <c r="K26362"/>
    </row>
    <row r="26363" spans="11:11">
      <c r="K26363"/>
    </row>
    <row r="26364" spans="11:11">
      <c r="K26364"/>
    </row>
    <row r="26365" spans="11:11">
      <c r="K26365"/>
    </row>
    <row r="26366" spans="11:11">
      <c r="K26366"/>
    </row>
    <row r="26367" spans="11:11">
      <c r="K26367"/>
    </row>
    <row r="26368" spans="11:11">
      <c r="K26368"/>
    </row>
    <row r="26369" spans="11:11">
      <c r="K26369"/>
    </row>
    <row r="26370" spans="11:11">
      <c r="K26370"/>
    </row>
    <row r="26371" spans="11:11">
      <c r="K26371"/>
    </row>
    <row r="26372" spans="11:11">
      <c r="K26372"/>
    </row>
    <row r="26373" spans="11:11">
      <c r="K26373"/>
    </row>
    <row r="26374" spans="11:11">
      <c r="K26374"/>
    </row>
    <row r="26375" spans="11:11">
      <c r="K26375"/>
    </row>
    <row r="26376" spans="11:11">
      <c r="K26376"/>
    </row>
    <row r="26377" spans="11:11">
      <c r="K26377"/>
    </row>
    <row r="26378" spans="11:11">
      <c r="K26378"/>
    </row>
    <row r="26379" spans="11:11">
      <c r="K26379"/>
    </row>
    <row r="26380" spans="11:11">
      <c r="K26380"/>
    </row>
    <row r="26381" spans="11:11">
      <c r="K26381"/>
    </row>
    <row r="26382" spans="11:11">
      <c r="K26382"/>
    </row>
    <row r="26383" spans="11:11">
      <c r="K26383"/>
    </row>
    <row r="26384" spans="11:11">
      <c r="K26384"/>
    </row>
    <row r="26385" spans="11:11">
      <c r="K26385"/>
    </row>
    <row r="26386" spans="11:11">
      <c r="K26386"/>
    </row>
    <row r="26387" spans="11:11">
      <c r="K26387"/>
    </row>
    <row r="26388" spans="11:11">
      <c r="K26388"/>
    </row>
    <row r="26389" spans="11:11">
      <c r="K26389"/>
    </row>
    <row r="26390" spans="11:11">
      <c r="K26390"/>
    </row>
    <row r="26391" spans="11:11">
      <c r="K26391"/>
    </row>
    <row r="26392" spans="11:11">
      <c r="K26392"/>
    </row>
    <row r="26393" spans="11:11">
      <c r="K26393"/>
    </row>
    <row r="26394" spans="11:11">
      <c r="K26394"/>
    </row>
    <row r="26395" spans="11:11">
      <c r="K26395"/>
    </row>
    <row r="26396" spans="11:11">
      <c r="K26396"/>
    </row>
    <row r="26397" spans="11:11">
      <c r="K26397"/>
    </row>
    <row r="26398" spans="11:11">
      <c r="K26398"/>
    </row>
    <row r="26399" spans="11:11">
      <c r="K26399"/>
    </row>
    <row r="26400" spans="11:11">
      <c r="K26400"/>
    </row>
    <row r="26401" spans="11:11">
      <c r="K26401"/>
    </row>
    <row r="26402" spans="11:11">
      <c r="K26402"/>
    </row>
    <row r="26403" spans="11:11">
      <c r="K26403"/>
    </row>
    <row r="26404" spans="11:11">
      <c r="K26404"/>
    </row>
    <row r="26405" spans="11:11">
      <c r="K26405"/>
    </row>
    <row r="26406" spans="11:11">
      <c r="K26406"/>
    </row>
    <row r="26407" spans="11:11">
      <c r="K26407"/>
    </row>
    <row r="26408" spans="11:11">
      <c r="K26408"/>
    </row>
    <row r="26409" spans="11:11">
      <c r="K26409"/>
    </row>
    <row r="26410" spans="11:11">
      <c r="K26410"/>
    </row>
    <row r="26411" spans="11:11">
      <c r="K26411"/>
    </row>
    <row r="26412" spans="11:11">
      <c r="K26412"/>
    </row>
    <row r="26413" spans="11:11">
      <c r="K26413"/>
    </row>
    <row r="26414" spans="11:11">
      <c r="K26414"/>
    </row>
    <row r="26415" spans="11:11">
      <c r="K26415"/>
    </row>
    <row r="26416" spans="11:11">
      <c r="K26416"/>
    </row>
    <row r="26417" spans="11:11">
      <c r="K26417"/>
    </row>
    <row r="26418" spans="11:11">
      <c r="K26418"/>
    </row>
    <row r="26419" spans="11:11">
      <c r="K26419"/>
    </row>
    <row r="26420" spans="11:11">
      <c r="K26420"/>
    </row>
    <row r="26421" spans="11:11">
      <c r="K26421"/>
    </row>
    <row r="26422" spans="11:11">
      <c r="K26422"/>
    </row>
    <row r="26423" spans="11:11">
      <c r="K26423"/>
    </row>
    <row r="26424" spans="11:11">
      <c r="K26424"/>
    </row>
    <row r="26425" spans="11:11">
      <c r="K26425"/>
    </row>
    <row r="26426" spans="11:11">
      <c r="K26426"/>
    </row>
    <row r="26427" spans="11:11">
      <c r="K26427"/>
    </row>
    <row r="26428" spans="11:11">
      <c r="K26428"/>
    </row>
    <row r="26429" spans="11:11">
      <c r="K26429"/>
    </row>
    <row r="26430" spans="11:11">
      <c r="K26430"/>
    </row>
    <row r="26431" spans="11:11">
      <c r="K26431"/>
    </row>
    <row r="26432" spans="11:11">
      <c r="K26432"/>
    </row>
    <row r="26433" spans="11:11">
      <c r="K26433"/>
    </row>
    <row r="26434" spans="11:11">
      <c r="K26434"/>
    </row>
    <row r="26435" spans="11:11">
      <c r="K26435"/>
    </row>
    <row r="26436" spans="11:11">
      <c r="K26436"/>
    </row>
    <row r="26437" spans="11:11">
      <c r="K26437"/>
    </row>
    <row r="26438" spans="11:11">
      <c r="K26438"/>
    </row>
    <row r="26439" spans="11:11">
      <c r="K26439"/>
    </row>
    <row r="26440" spans="11:11">
      <c r="K26440"/>
    </row>
    <row r="26441" spans="11:11">
      <c r="K26441"/>
    </row>
    <row r="26442" spans="11:11">
      <c r="K26442"/>
    </row>
    <row r="26443" spans="11:11">
      <c r="K26443"/>
    </row>
    <row r="26444" spans="11:11">
      <c r="K26444"/>
    </row>
    <row r="26445" spans="11:11">
      <c r="K26445"/>
    </row>
    <row r="26446" spans="11:11">
      <c r="K26446"/>
    </row>
    <row r="26447" spans="11:11">
      <c r="K26447"/>
    </row>
    <row r="26448" spans="11:11">
      <c r="K26448"/>
    </row>
    <row r="26449" spans="11:11">
      <c r="K26449"/>
    </row>
    <row r="26450" spans="11:11">
      <c r="K26450"/>
    </row>
    <row r="26451" spans="11:11">
      <c r="K26451"/>
    </row>
    <row r="26452" spans="11:11">
      <c r="K26452"/>
    </row>
    <row r="26453" spans="11:11">
      <c r="K26453"/>
    </row>
    <row r="26454" spans="11:11">
      <c r="K26454"/>
    </row>
    <row r="26455" spans="11:11">
      <c r="K26455"/>
    </row>
    <row r="26456" spans="11:11">
      <c r="K26456"/>
    </row>
    <row r="26457" spans="11:11">
      <c r="K26457"/>
    </row>
    <row r="26458" spans="11:11">
      <c r="K26458"/>
    </row>
    <row r="26459" spans="11:11">
      <c r="K26459"/>
    </row>
    <row r="26460" spans="11:11">
      <c r="K26460"/>
    </row>
    <row r="26461" spans="11:11">
      <c r="K26461"/>
    </row>
    <row r="26462" spans="11:11">
      <c r="K26462"/>
    </row>
    <row r="26463" spans="11:11">
      <c r="K26463"/>
    </row>
    <row r="26464" spans="11:11">
      <c r="K26464"/>
    </row>
    <row r="26465" spans="11:11">
      <c r="K26465"/>
    </row>
    <row r="26466" spans="11:11">
      <c r="K26466"/>
    </row>
    <row r="26467" spans="11:11">
      <c r="K26467"/>
    </row>
    <row r="26468" spans="11:11">
      <c r="K26468"/>
    </row>
    <row r="26469" spans="11:11">
      <c r="K26469"/>
    </row>
    <row r="26470" spans="11:11">
      <c r="K26470"/>
    </row>
    <row r="26471" spans="11:11">
      <c r="K26471"/>
    </row>
    <row r="26472" spans="11:11">
      <c r="K26472"/>
    </row>
    <row r="26473" spans="11:11">
      <c r="K26473"/>
    </row>
    <row r="26474" spans="11:11">
      <c r="K26474"/>
    </row>
    <row r="26475" spans="11:11">
      <c r="K26475"/>
    </row>
    <row r="26476" spans="11:11">
      <c r="K26476"/>
    </row>
    <row r="26477" spans="11:11">
      <c r="K26477"/>
    </row>
    <row r="26478" spans="11:11">
      <c r="K26478"/>
    </row>
    <row r="26479" spans="11:11">
      <c r="K26479"/>
    </row>
    <row r="26480" spans="11:11">
      <c r="K26480"/>
    </row>
    <row r="26481" spans="11:11">
      <c r="K26481"/>
    </row>
    <row r="26482" spans="11:11">
      <c r="K26482"/>
    </row>
    <row r="26483" spans="11:11">
      <c r="K26483"/>
    </row>
    <row r="26484" spans="11:11">
      <c r="K26484"/>
    </row>
    <row r="26485" spans="11:11">
      <c r="K26485"/>
    </row>
    <row r="26486" spans="11:11">
      <c r="K26486"/>
    </row>
    <row r="26487" spans="11:11">
      <c r="K26487"/>
    </row>
    <row r="26488" spans="11:11">
      <c r="K26488"/>
    </row>
    <row r="26489" spans="11:11">
      <c r="K26489"/>
    </row>
    <row r="26490" spans="11:11">
      <c r="K26490"/>
    </row>
    <row r="26491" spans="11:11">
      <c r="K26491"/>
    </row>
    <row r="26492" spans="11:11">
      <c r="K26492"/>
    </row>
    <row r="26493" spans="11:11">
      <c r="K26493"/>
    </row>
    <row r="26494" spans="11:11">
      <c r="K26494"/>
    </row>
    <row r="26495" spans="11:11">
      <c r="K26495"/>
    </row>
    <row r="26496" spans="11:11">
      <c r="K26496"/>
    </row>
    <row r="26497" spans="11:11">
      <c r="K26497"/>
    </row>
    <row r="26498" spans="11:11">
      <c r="K26498"/>
    </row>
    <row r="26499" spans="11:11">
      <c r="K26499"/>
    </row>
    <row r="26500" spans="11:11">
      <c r="K26500"/>
    </row>
    <row r="26501" spans="11:11">
      <c r="K26501"/>
    </row>
    <row r="26502" spans="11:11">
      <c r="K26502"/>
    </row>
    <row r="26503" spans="11:11">
      <c r="K26503"/>
    </row>
    <row r="26504" spans="11:11">
      <c r="K26504"/>
    </row>
    <row r="26505" spans="11:11">
      <c r="K26505"/>
    </row>
    <row r="26506" spans="11:11">
      <c r="K26506"/>
    </row>
    <row r="26507" spans="11:11">
      <c r="K26507"/>
    </row>
    <row r="26508" spans="11:11">
      <c r="K26508"/>
    </row>
    <row r="26509" spans="11:11">
      <c r="K26509"/>
    </row>
    <row r="26510" spans="11:11">
      <c r="K26510"/>
    </row>
    <row r="26511" spans="11:11">
      <c r="K26511"/>
    </row>
    <row r="26512" spans="11:11">
      <c r="K26512"/>
    </row>
    <row r="26513" spans="11:11">
      <c r="K26513"/>
    </row>
    <row r="26514" spans="11:11">
      <c r="K26514"/>
    </row>
    <row r="26515" spans="11:11">
      <c r="K26515"/>
    </row>
    <row r="26516" spans="11:11">
      <c r="K26516"/>
    </row>
    <row r="26517" spans="11:11">
      <c r="K26517"/>
    </row>
    <row r="26518" spans="11:11">
      <c r="K26518"/>
    </row>
    <row r="26519" spans="11:11">
      <c r="K26519"/>
    </row>
    <row r="26520" spans="11:11">
      <c r="K26520"/>
    </row>
    <row r="26521" spans="11:11">
      <c r="K26521"/>
    </row>
    <row r="26522" spans="11:11">
      <c r="K26522"/>
    </row>
    <row r="26523" spans="11:11">
      <c r="K26523"/>
    </row>
    <row r="26524" spans="11:11">
      <c r="K26524"/>
    </row>
    <row r="26525" spans="11:11">
      <c r="K26525"/>
    </row>
    <row r="26526" spans="11:11">
      <c r="K26526"/>
    </row>
    <row r="26527" spans="11:11">
      <c r="K26527"/>
    </row>
    <row r="26528" spans="11:11">
      <c r="K26528"/>
    </row>
    <row r="26529" spans="11:11">
      <c r="K26529"/>
    </row>
    <row r="26530" spans="11:11">
      <c r="K26530"/>
    </row>
    <row r="26531" spans="11:11">
      <c r="K26531"/>
    </row>
    <row r="26532" spans="11:11">
      <c r="K26532"/>
    </row>
    <row r="26533" spans="11:11">
      <c r="K26533"/>
    </row>
    <row r="26534" spans="11:11">
      <c r="K26534"/>
    </row>
    <row r="26535" spans="11:11">
      <c r="K26535"/>
    </row>
    <row r="26536" spans="11:11">
      <c r="K26536"/>
    </row>
    <row r="26537" spans="11:11">
      <c r="K26537"/>
    </row>
    <row r="26538" spans="11:11">
      <c r="K26538"/>
    </row>
    <row r="26539" spans="11:11">
      <c r="K26539"/>
    </row>
    <row r="26540" spans="11:11">
      <c r="K26540"/>
    </row>
    <row r="26541" spans="11:11">
      <c r="K26541"/>
    </row>
    <row r="26542" spans="11:11">
      <c r="K26542"/>
    </row>
    <row r="26543" spans="11:11">
      <c r="K26543"/>
    </row>
    <row r="26544" spans="11:11">
      <c r="K26544"/>
    </row>
    <row r="26545" spans="11:11">
      <c r="K26545"/>
    </row>
    <row r="26546" spans="11:11">
      <c r="K26546"/>
    </row>
    <row r="26547" spans="11:11">
      <c r="K26547"/>
    </row>
    <row r="26548" spans="11:11">
      <c r="K26548"/>
    </row>
    <row r="26549" spans="11:11">
      <c r="K26549"/>
    </row>
    <row r="26550" spans="11:11">
      <c r="K26550"/>
    </row>
    <row r="26551" spans="11:11">
      <c r="K26551"/>
    </row>
    <row r="26552" spans="11:11">
      <c r="K26552"/>
    </row>
    <row r="26553" spans="11:11">
      <c r="K26553"/>
    </row>
    <row r="26554" spans="11:11">
      <c r="K26554"/>
    </row>
    <row r="26555" spans="11:11">
      <c r="K26555"/>
    </row>
    <row r="26556" spans="11:11">
      <c r="K26556"/>
    </row>
    <row r="26557" spans="11:11">
      <c r="K26557"/>
    </row>
    <row r="26558" spans="11:11">
      <c r="K26558"/>
    </row>
    <row r="26559" spans="11:11">
      <c r="K26559"/>
    </row>
    <row r="26560" spans="11:11">
      <c r="K26560"/>
    </row>
    <row r="26561" spans="11:11">
      <c r="K26561"/>
    </row>
    <row r="26562" spans="11:11">
      <c r="K26562"/>
    </row>
    <row r="26563" spans="11:11">
      <c r="K26563"/>
    </row>
    <row r="26564" spans="11:11">
      <c r="K26564"/>
    </row>
    <row r="26565" spans="11:11">
      <c r="K26565"/>
    </row>
    <row r="26566" spans="11:11">
      <c r="K26566"/>
    </row>
    <row r="26567" spans="11:11">
      <c r="K26567"/>
    </row>
    <row r="26568" spans="11:11">
      <c r="K26568"/>
    </row>
    <row r="26569" spans="11:11">
      <c r="K26569"/>
    </row>
    <row r="26570" spans="11:11">
      <c r="K26570"/>
    </row>
    <row r="26571" spans="11:11">
      <c r="K26571"/>
    </row>
    <row r="26572" spans="11:11">
      <c r="K26572"/>
    </row>
    <row r="26573" spans="11:11">
      <c r="K26573"/>
    </row>
    <row r="26574" spans="11:11">
      <c r="K26574"/>
    </row>
    <row r="26575" spans="11:11">
      <c r="K26575"/>
    </row>
    <row r="26576" spans="11:11">
      <c r="K26576"/>
    </row>
    <row r="26577" spans="11:11">
      <c r="K26577"/>
    </row>
    <row r="26578" spans="11:11">
      <c r="K26578"/>
    </row>
    <row r="26579" spans="11:11">
      <c r="K26579"/>
    </row>
    <row r="26580" spans="11:11">
      <c r="K26580"/>
    </row>
    <row r="26581" spans="11:11">
      <c r="K26581"/>
    </row>
    <row r="26582" spans="11:11">
      <c r="K26582"/>
    </row>
    <row r="26583" spans="11:11">
      <c r="K26583"/>
    </row>
    <row r="26584" spans="11:11">
      <c r="K26584"/>
    </row>
    <row r="26585" spans="11:11">
      <c r="K26585"/>
    </row>
    <row r="26586" spans="11:11">
      <c r="K26586"/>
    </row>
    <row r="26587" spans="11:11">
      <c r="K26587"/>
    </row>
    <row r="26588" spans="11:11">
      <c r="K26588"/>
    </row>
    <row r="26589" spans="11:11">
      <c r="K26589"/>
    </row>
    <row r="26590" spans="11:11">
      <c r="K26590"/>
    </row>
    <row r="26591" spans="11:11">
      <c r="K26591"/>
    </row>
    <row r="26592" spans="11:11">
      <c r="K26592"/>
    </row>
    <row r="26593" spans="11:11">
      <c r="K26593"/>
    </row>
    <row r="26594" spans="11:11">
      <c r="K26594"/>
    </row>
    <row r="26595" spans="11:11">
      <c r="K26595"/>
    </row>
    <row r="26596" spans="11:11">
      <c r="K26596"/>
    </row>
    <row r="26597" spans="11:11">
      <c r="K26597"/>
    </row>
    <row r="26598" spans="11:11">
      <c r="K26598"/>
    </row>
    <row r="26599" spans="11:11">
      <c r="K26599"/>
    </row>
    <row r="26600" spans="11:11">
      <c r="K26600"/>
    </row>
    <row r="26601" spans="11:11">
      <c r="K26601"/>
    </row>
    <row r="26602" spans="11:11">
      <c r="K26602"/>
    </row>
    <row r="26603" spans="11:11">
      <c r="K26603"/>
    </row>
    <row r="26604" spans="11:11">
      <c r="K26604"/>
    </row>
    <row r="26605" spans="11:11">
      <c r="K26605"/>
    </row>
    <row r="26606" spans="11:11">
      <c r="K26606"/>
    </row>
    <row r="26607" spans="11:11">
      <c r="K26607"/>
    </row>
    <row r="26608" spans="11:11">
      <c r="K26608"/>
    </row>
    <row r="26609" spans="11:11">
      <c r="K26609"/>
    </row>
    <row r="26610" spans="11:11">
      <c r="K26610"/>
    </row>
    <row r="26611" spans="11:11">
      <c r="K26611"/>
    </row>
    <row r="26612" spans="11:11">
      <c r="K26612"/>
    </row>
    <row r="26613" spans="11:11">
      <c r="K26613"/>
    </row>
    <row r="26614" spans="11:11">
      <c r="K26614"/>
    </row>
    <row r="26615" spans="11:11">
      <c r="K26615"/>
    </row>
    <row r="26616" spans="11:11">
      <c r="K26616"/>
    </row>
    <row r="26617" spans="11:11">
      <c r="K26617"/>
    </row>
    <row r="26618" spans="11:11">
      <c r="K26618"/>
    </row>
    <row r="26619" spans="11:11">
      <c r="K26619"/>
    </row>
    <row r="26620" spans="11:11">
      <c r="K26620"/>
    </row>
    <row r="26621" spans="11:11">
      <c r="K26621"/>
    </row>
    <row r="26622" spans="11:11">
      <c r="K26622"/>
    </row>
    <row r="26623" spans="11:11">
      <c r="K26623"/>
    </row>
    <row r="26624" spans="11:11">
      <c r="K26624"/>
    </row>
    <row r="26625" spans="11:11">
      <c r="K26625"/>
    </row>
    <row r="26626" spans="11:11">
      <c r="K26626"/>
    </row>
    <row r="26627" spans="11:11">
      <c r="K26627"/>
    </row>
    <row r="26628" spans="11:11">
      <c r="K26628"/>
    </row>
    <row r="26629" spans="11:11">
      <c r="K26629"/>
    </row>
    <row r="26630" spans="11:11">
      <c r="K26630"/>
    </row>
    <row r="26631" spans="11:11">
      <c r="K26631"/>
    </row>
    <row r="26632" spans="11:11">
      <c r="K26632"/>
    </row>
    <row r="26633" spans="11:11">
      <c r="K26633"/>
    </row>
    <row r="26634" spans="11:11">
      <c r="K26634"/>
    </row>
    <row r="26635" spans="11:11">
      <c r="K26635"/>
    </row>
    <row r="26636" spans="11:11">
      <c r="K26636"/>
    </row>
    <row r="26637" spans="11:11">
      <c r="K26637"/>
    </row>
    <row r="26638" spans="11:11">
      <c r="K26638"/>
    </row>
    <row r="26639" spans="11:11">
      <c r="K26639"/>
    </row>
    <row r="26640" spans="11:11">
      <c r="K26640"/>
    </row>
    <row r="26641" spans="11:11">
      <c r="K26641"/>
    </row>
    <row r="26642" spans="11:11">
      <c r="K26642"/>
    </row>
    <row r="26643" spans="11:11">
      <c r="K26643"/>
    </row>
    <row r="26644" spans="11:11">
      <c r="K26644"/>
    </row>
    <row r="26645" spans="11:11">
      <c r="K26645"/>
    </row>
    <row r="26646" spans="11:11">
      <c r="K26646"/>
    </row>
    <row r="26647" spans="11:11">
      <c r="K26647"/>
    </row>
    <row r="26648" spans="11:11">
      <c r="K26648"/>
    </row>
    <row r="26649" spans="11:11">
      <c r="K26649"/>
    </row>
    <row r="26650" spans="11:11">
      <c r="K26650"/>
    </row>
    <row r="26651" spans="11:11">
      <c r="K26651"/>
    </row>
    <row r="26652" spans="11:11">
      <c r="K26652"/>
    </row>
    <row r="26653" spans="11:11">
      <c r="K26653"/>
    </row>
    <row r="26654" spans="11:11">
      <c r="K26654"/>
    </row>
    <row r="26655" spans="11:11">
      <c r="K26655"/>
    </row>
    <row r="26656" spans="11:11">
      <c r="K26656"/>
    </row>
    <row r="26657" spans="11:11">
      <c r="K26657"/>
    </row>
    <row r="26658" spans="11:11">
      <c r="K26658"/>
    </row>
    <row r="26659" spans="11:11">
      <c r="K26659"/>
    </row>
    <row r="26660" spans="11:11">
      <c r="K26660"/>
    </row>
    <row r="26661" spans="11:11">
      <c r="K26661"/>
    </row>
    <row r="26662" spans="11:11">
      <c r="K26662"/>
    </row>
    <row r="26663" spans="11:11">
      <c r="K26663"/>
    </row>
    <row r="26664" spans="11:11">
      <c r="K26664"/>
    </row>
    <row r="26665" spans="11:11">
      <c r="K26665"/>
    </row>
    <row r="26666" spans="11:11">
      <c r="K26666"/>
    </row>
    <row r="26667" spans="11:11">
      <c r="K26667"/>
    </row>
    <row r="26668" spans="11:11">
      <c r="K26668"/>
    </row>
    <row r="26669" spans="11:11">
      <c r="K26669"/>
    </row>
    <row r="26670" spans="11:11">
      <c r="K26670"/>
    </row>
    <row r="26671" spans="11:11">
      <c r="K26671"/>
    </row>
    <row r="26672" spans="11:11">
      <c r="K26672"/>
    </row>
    <row r="26673" spans="11:11">
      <c r="K26673"/>
    </row>
    <row r="26674" spans="11:11">
      <c r="K26674"/>
    </row>
    <row r="26675" spans="11:11">
      <c r="K26675"/>
    </row>
    <row r="26676" spans="11:11">
      <c r="K26676"/>
    </row>
    <row r="26677" spans="11:11">
      <c r="K26677"/>
    </row>
    <row r="26678" spans="11:11">
      <c r="K26678"/>
    </row>
    <row r="26679" spans="11:11">
      <c r="K26679"/>
    </row>
    <row r="26680" spans="11:11">
      <c r="K26680"/>
    </row>
    <row r="26681" spans="11:11">
      <c r="K26681"/>
    </row>
    <row r="26682" spans="11:11">
      <c r="K26682"/>
    </row>
    <row r="26683" spans="11:11">
      <c r="K26683"/>
    </row>
    <row r="26684" spans="11:11">
      <c r="K26684"/>
    </row>
    <row r="26685" spans="11:11">
      <c r="K26685"/>
    </row>
    <row r="26686" spans="11:11">
      <c r="K26686"/>
    </row>
    <row r="26687" spans="11:11">
      <c r="K26687"/>
    </row>
    <row r="26688" spans="11:11">
      <c r="K26688"/>
    </row>
    <row r="26689" spans="11:11">
      <c r="K26689"/>
    </row>
    <row r="26690" spans="11:11">
      <c r="K26690"/>
    </row>
    <row r="26691" spans="11:11">
      <c r="K26691"/>
    </row>
    <row r="26692" spans="11:11">
      <c r="K26692"/>
    </row>
    <row r="26693" spans="11:11">
      <c r="K26693"/>
    </row>
    <row r="26694" spans="11:11">
      <c r="K26694"/>
    </row>
    <row r="26695" spans="11:11">
      <c r="K26695"/>
    </row>
    <row r="26696" spans="11:11">
      <c r="K26696"/>
    </row>
    <row r="26697" spans="11:11">
      <c r="K26697"/>
    </row>
    <row r="26698" spans="11:11">
      <c r="K26698"/>
    </row>
    <row r="26699" spans="11:11">
      <c r="K26699"/>
    </row>
    <row r="26700" spans="11:11">
      <c r="K26700"/>
    </row>
    <row r="26701" spans="11:11">
      <c r="K26701"/>
    </row>
    <row r="26702" spans="11:11">
      <c r="K26702"/>
    </row>
    <row r="26703" spans="11:11">
      <c r="K26703"/>
    </row>
    <row r="26704" spans="11:11">
      <c r="K26704"/>
    </row>
    <row r="26705" spans="11:11">
      <c r="K26705"/>
    </row>
    <row r="26706" spans="11:11">
      <c r="K26706"/>
    </row>
    <row r="26707" spans="11:11">
      <c r="K26707"/>
    </row>
    <row r="26708" spans="11:11">
      <c r="K26708"/>
    </row>
    <row r="26709" spans="11:11">
      <c r="K26709"/>
    </row>
    <row r="26710" spans="11:11">
      <c r="K26710"/>
    </row>
    <row r="26711" spans="11:11">
      <c r="K26711"/>
    </row>
    <row r="26712" spans="11:11">
      <c r="K26712"/>
    </row>
    <row r="26713" spans="11:11">
      <c r="K26713"/>
    </row>
    <row r="26714" spans="11:11">
      <c r="K26714"/>
    </row>
    <row r="26715" spans="11:11">
      <c r="K26715"/>
    </row>
    <row r="26716" spans="11:11">
      <c r="K26716"/>
    </row>
    <row r="26717" spans="11:11">
      <c r="K26717"/>
    </row>
    <row r="26718" spans="11:11">
      <c r="K26718"/>
    </row>
    <row r="26719" spans="11:11">
      <c r="K26719"/>
    </row>
    <row r="26720" spans="11:11">
      <c r="K26720"/>
    </row>
    <row r="26721" spans="11:11">
      <c r="K26721"/>
    </row>
    <row r="26722" spans="11:11">
      <c r="K26722"/>
    </row>
    <row r="26723" spans="11:11">
      <c r="K26723"/>
    </row>
    <row r="26724" spans="11:11">
      <c r="K26724"/>
    </row>
    <row r="26725" spans="11:11">
      <c r="K26725"/>
    </row>
    <row r="26726" spans="11:11">
      <c r="K26726"/>
    </row>
    <row r="26727" spans="11:11">
      <c r="K26727"/>
    </row>
    <row r="26728" spans="11:11">
      <c r="K26728"/>
    </row>
    <row r="26729" spans="11:11">
      <c r="K26729"/>
    </row>
    <row r="26730" spans="11:11">
      <c r="K26730"/>
    </row>
    <row r="26731" spans="11:11">
      <c r="K26731"/>
    </row>
    <row r="26732" spans="11:11">
      <c r="K26732"/>
    </row>
    <row r="26733" spans="11:11">
      <c r="K26733"/>
    </row>
    <row r="26734" spans="11:11">
      <c r="K26734"/>
    </row>
    <row r="26735" spans="11:11">
      <c r="K26735"/>
    </row>
    <row r="26736" spans="11:11">
      <c r="K26736"/>
    </row>
    <row r="26737" spans="11:11">
      <c r="K26737"/>
    </row>
    <row r="26738" spans="11:11">
      <c r="K26738"/>
    </row>
    <row r="26739" spans="11:11">
      <c r="K26739"/>
    </row>
    <row r="26740" spans="11:11">
      <c r="K26740"/>
    </row>
    <row r="26741" spans="11:11">
      <c r="K26741"/>
    </row>
    <row r="26742" spans="11:11">
      <c r="K26742"/>
    </row>
    <row r="26743" spans="11:11">
      <c r="K26743"/>
    </row>
    <row r="26744" spans="11:11">
      <c r="K26744"/>
    </row>
    <row r="26745" spans="11:11">
      <c r="K26745"/>
    </row>
    <row r="26746" spans="11:11">
      <c r="K26746"/>
    </row>
    <row r="26747" spans="11:11">
      <c r="K26747"/>
    </row>
    <row r="26748" spans="11:11">
      <c r="K26748"/>
    </row>
    <row r="26749" spans="11:11">
      <c r="K26749"/>
    </row>
    <row r="26750" spans="11:11">
      <c r="K26750"/>
    </row>
    <row r="26751" spans="11:11">
      <c r="K26751"/>
    </row>
    <row r="26752" spans="11:11">
      <c r="K26752"/>
    </row>
    <row r="26753" spans="11:11">
      <c r="K26753"/>
    </row>
    <row r="26754" spans="11:11">
      <c r="K26754"/>
    </row>
    <row r="26755" spans="11:11">
      <c r="K26755"/>
    </row>
    <row r="26756" spans="11:11">
      <c r="K26756"/>
    </row>
    <row r="26757" spans="11:11">
      <c r="K26757"/>
    </row>
    <row r="26758" spans="11:11">
      <c r="K26758"/>
    </row>
    <row r="26759" spans="11:11">
      <c r="K26759"/>
    </row>
    <row r="26760" spans="11:11">
      <c r="K26760"/>
    </row>
    <row r="26761" spans="11:11">
      <c r="K26761"/>
    </row>
    <row r="26762" spans="11:11">
      <c r="K26762"/>
    </row>
    <row r="26763" spans="11:11">
      <c r="K26763"/>
    </row>
    <row r="26764" spans="11:11">
      <c r="K26764"/>
    </row>
    <row r="26765" spans="11:11">
      <c r="K26765"/>
    </row>
    <row r="26766" spans="11:11">
      <c r="K26766"/>
    </row>
    <row r="26767" spans="11:11">
      <c r="K26767"/>
    </row>
    <row r="26768" spans="11:11">
      <c r="K26768"/>
    </row>
    <row r="26769" spans="11:11">
      <c r="K26769"/>
    </row>
    <row r="26770" spans="11:11">
      <c r="K26770"/>
    </row>
    <row r="26771" spans="11:11">
      <c r="K26771"/>
    </row>
    <row r="26772" spans="11:11">
      <c r="K26772"/>
    </row>
    <row r="26773" spans="11:11">
      <c r="K26773"/>
    </row>
    <row r="26774" spans="11:11">
      <c r="K26774"/>
    </row>
    <row r="26775" spans="11:11">
      <c r="K26775"/>
    </row>
    <row r="26776" spans="11:11">
      <c r="K26776"/>
    </row>
    <row r="26777" spans="11:11">
      <c r="K26777"/>
    </row>
    <row r="26778" spans="11:11">
      <c r="K26778"/>
    </row>
    <row r="26779" spans="11:11">
      <c r="K26779"/>
    </row>
    <row r="26780" spans="11:11">
      <c r="K26780"/>
    </row>
    <row r="26781" spans="11:11">
      <c r="K26781"/>
    </row>
    <row r="26782" spans="11:11">
      <c r="K26782"/>
    </row>
    <row r="26783" spans="11:11">
      <c r="K26783"/>
    </row>
    <row r="26784" spans="11:11">
      <c r="K26784"/>
    </row>
    <row r="26785" spans="11:11">
      <c r="K26785"/>
    </row>
    <row r="26786" spans="11:11">
      <c r="K26786"/>
    </row>
    <row r="26787" spans="11:11">
      <c r="K26787"/>
    </row>
    <row r="26788" spans="11:11">
      <c r="K26788"/>
    </row>
    <row r="26789" spans="11:11">
      <c r="K26789"/>
    </row>
    <row r="26790" spans="11:11">
      <c r="K26790"/>
    </row>
    <row r="26791" spans="11:11">
      <c r="K26791"/>
    </row>
    <row r="26792" spans="11:11">
      <c r="K26792"/>
    </row>
    <row r="26793" spans="11:11">
      <c r="K26793"/>
    </row>
    <row r="26794" spans="11:11">
      <c r="K26794"/>
    </row>
    <row r="26795" spans="11:11">
      <c r="K26795"/>
    </row>
    <row r="26796" spans="11:11">
      <c r="K26796"/>
    </row>
    <row r="26797" spans="11:11">
      <c r="K26797"/>
    </row>
    <row r="26798" spans="11:11">
      <c r="K26798"/>
    </row>
    <row r="26799" spans="11:11">
      <c r="K26799"/>
    </row>
    <row r="26800" spans="11:11">
      <c r="K26800"/>
    </row>
    <row r="26801" spans="11:11">
      <c r="K26801"/>
    </row>
    <row r="26802" spans="11:11">
      <c r="K26802"/>
    </row>
    <row r="26803" spans="11:11">
      <c r="K26803"/>
    </row>
    <row r="26804" spans="11:11">
      <c r="K26804"/>
    </row>
    <row r="26805" spans="11:11">
      <c r="K26805"/>
    </row>
    <row r="26806" spans="11:11">
      <c r="K26806"/>
    </row>
    <row r="26807" spans="11:11">
      <c r="K26807"/>
    </row>
    <row r="26808" spans="11:11">
      <c r="K26808"/>
    </row>
    <row r="26809" spans="11:11">
      <c r="K26809"/>
    </row>
    <row r="26810" spans="11:11">
      <c r="K26810"/>
    </row>
    <row r="26811" spans="11:11">
      <c r="K26811"/>
    </row>
    <row r="26812" spans="11:11">
      <c r="K26812"/>
    </row>
    <row r="26813" spans="11:11">
      <c r="K26813"/>
    </row>
    <row r="26814" spans="11:11">
      <c r="K26814"/>
    </row>
    <row r="26815" spans="11:11">
      <c r="K26815"/>
    </row>
    <row r="26816" spans="11:11">
      <c r="K26816"/>
    </row>
    <row r="26817" spans="11:11">
      <c r="K26817"/>
    </row>
    <row r="26818" spans="11:11">
      <c r="K26818"/>
    </row>
    <row r="26819" spans="11:11">
      <c r="K26819"/>
    </row>
    <row r="26820" spans="11:11">
      <c r="K26820"/>
    </row>
    <row r="26821" spans="11:11">
      <c r="K26821"/>
    </row>
    <row r="26822" spans="11:11">
      <c r="K26822"/>
    </row>
    <row r="26823" spans="11:11">
      <c r="K26823"/>
    </row>
    <row r="26824" spans="11:11">
      <c r="K26824"/>
    </row>
    <row r="26825" spans="11:11">
      <c r="K26825"/>
    </row>
    <row r="26826" spans="11:11">
      <c r="K26826"/>
    </row>
    <row r="26827" spans="11:11">
      <c r="K26827"/>
    </row>
    <row r="26828" spans="11:11">
      <c r="K26828"/>
    </row>
    <row r="26829" spans="11:11">
      <c r="K26829"/>
    </row>
    <row r="26830" spans="11:11">
      <c r="K26830"/>
    </row>
    <row r="26831" spans="11:11">
      <c r="K26831"/>
    </row>
    <row r="26832" spans="11:11">
      <c r="K26832"/>
    </row>
    <row r="26833" spans="11:11">
      <c r="K26833"/>
    </row>
    <row r="26834" spans="11:11">
      <c r="K26834"/>
    </row>
    <row r="26835" spans="11:11">
      <c r="K26835"/>
    </row>
    <row r="26836" spans="11:11">
      <c r="K26836"/>
    </row>
    <row r="26837" spans="11:11">
      <c r="K26837"/>
    </row>
    <row r="26838" spans="11:11">
      <c r="K26838"/>
    </row>
    <row r="26839" spans="11:11">
      <c r="K26839"/>
    </row>
    <row r="26840" spans="11:11">
      <c r="K26840"/>
    </row>
    <row r="26841" spans="11:11">
      <c r="K26841"/>
    </row>
    <row r="26842" spans="11:11">
      <c r="K26842"/>
    </row>
    <row r="26843" spans="11:11">
      <c r="K26843"/>
    </row>
    <row r="26844" spans="11:11">
      <c r="K26844"/>
    </row>
    <row r="26845" spans="11:11">
      <c r="K26845"/>
    </row>
    <row r="26846" spans="11:11">
      <c r="K26846"/>
    </row>
    <row r="26847" spans="11:11">
      <c r="K26847"/>
    </row>
    <row r="26848" spans="11:11">
      <c r="K26848"/>
    </row>
    <row r="26849" spans="11:11">
      <c r="K26849"/>
    </row>
    <row r="26850" spans="11:11">
      <c r="K26850"/>
    </row>
    <row r="26851" spans="11:11">
      <c r="K26851"/>
    </row>
    <row r="26852" spans="11:11">
      <c r="K26852"/>
    </row>
    <row r="26853" spans="11:11">
      <c r="K26853"/>
    </row>
    <row r="26854" spans="11:11">
      <c r="K26854"/>
    </row>
    <row r="26855" spans="11:11">
      <c r="K26855"/>
    </row>
    <row r="26856" spans="11:11">
      <c r="K26856"/>
    </row>
    <row r="26857" spans="11:11">
      <c r="K26857"/>
    </row>
    <row r="26858" spans="11:11">
      <c r="K26858"/>
    </row>
    <row r="26859" spans="11:11">
      <c r="K26859"/>
    </row>
    <row r="26860" spans="11:11">
      <c r="K26860"/>
    </row>
    <row r="26861" spans="11:11">
      <c r="K26861"/>
    </row>
    <row r="26862" spans="11:11">
      <c r="K26862"/>
    </row>
    <row r="26863" spans="11:11">
      <c r="K26863"/>
    </row>
    <row r="26864" spans="11:11">
      <c r="K26864"/>
    </row>
    <row r="26865" spans="11:11">
      <c r="K26865"/>
    </row>
    <row r="26866" spans="11:11">
      <c r="K26866"/>
    </row>
    <row r="26867" spans="11:11">
      <c r="K26867"/>
    </row>
    <row r="26868" spans="11:11">
      <c r="K26868"/>
    </row>
    <row r="26869" spans="11:11">
      <c r="K26869"/>
    </row>
    <row r="26870" spans="11:11">
      <c r="K26870"/>
    </row>
    <row r="26871" spans="11:11">
      <c r="K26871"/>
    </row>
    <row r="26872" spans="11:11">
      <c r="K26872"/>
    </row>
    <row r="26873" spans="11:11">
      <c r="K26873"/>
    </row>
    <row r="26874" spans="11:11">
      <c r="K26874"/>
    </row>
    <row r="26875" spans="11:11">
      <c r="K26875"/>
    </row>
    <row r="26876" spans="11:11">
      <c r="K26876"/>
    </row>
    <row r="26877" spans="11:11">
      <c r="K26877"/>
    </row>
    <row r="26878" spans="11:11">
      <c r="K26878"/>
    </row>
    <row r="26879" spans="11:11">
      <c r="K26879"/>
    </row>
    <row r="26880" spans="11:11">
      <c r="K26880"/>
    </row>
    <row r="26881" spans="11:11">
      <c r="K26881"/>
    </row>
    <row r="26882" spans="11:11">
      <c r="K26882"/>
    </row>
    <row r="26883" spans="11:11">
      <c r="K26883"/>
    </row>
    <row r="26884" spans="11:11">
      <c r="K26884"/>
    </row>
    <row r="26885" spans="11:11">
      <c r="K26885"/>
    </row>
    <row r="26886" spans="11:11">
      <c r="K26886"/>
    </row>
    <row r="26887" spans="11:11">
      <c r="K26887"/>
    </row>
    <row r="26888" spans="11:11">
      <c r="K26888"/>
    </row>
    <row r="26889" spans="11:11">
      <c r="K26889"/>
    </row>
    <row r="26890" spans="11:11">
      <c r="K26890"/>
    </row>
    <row r="26891" spans="11:11">
      <c r="K26891"/>
    </row>
    <row r="26892" spans="11:11">
      <c r="K26892"/>
    </row>
    <row r="26893" spans="11:11">
      <c r="K26893"/>
    </row>
    <row r="26894" spans="11:11">
      <c r="K26894"/>
    </row>
    <row r="26895" spans="11:11">
      <c r="K26895"/>
    </row>
    <row r="26896" spans="11:11">
      <c r="K26896"/>
    </row>
    <row r="26897" spans="11:11">
      <c r="K26897"/>
    </row>
    <row r="26898" spans="11:11">
      <c r="K26898"/>
    </row>
    <row r="26899" spans="11:11">
      <c r="K26899"/>
    </row>
    <row r="26900" spans="11:11">
      <c r="K26900"/>
    </row>
    <row r="26901" spans="11:11">
      <c r="K26901"/>
    </row>
    <row r="26902" spans="11:11">
      <c r="K26902"/>
    </row>
    <row r="26903" spans="11:11">
      <c r="K26903"/>
    </row>
    <row r="26904" spans="11:11">
      <c r="K26904"/>
    </row>
    <row r="26905" spans="11:11">
      <c r="K26905"/>
    </row>
    <row r="26906" spans="11:11">
      <c r="K26906"/>
    </row>
    <row r="26907" spans="11:11">
      <c r="K26907"/>
    </row>
    <row r="26908" spans="11:11">
      <c r="K26908"/>
    </row>
    <row r="26909" spans="11:11">
      <c r="K26909"/>
    </row>
    <row r="26910" spans="11:11">
      <c r="K26910"/>
    </row>
    <row r="26911" spans="11:11">
      <c r="K26911"/>
    </row>
    <row r="26912" spans="11:11">
      <c r="K26912"/>
    </row>
    <row r="26913" spans="11:11">
      <c r="K26913"/>
    </row>
    <row r="26914" spans="11:11">
      <c r="K26914"/>
    </row>
    <row r="26915" spans="11:11">
      <c r="K26915"/>
    </row>
    <row r="26916" spans="11:11">
      <c r="K26916"/>
    </row>
    <row r="26917" spans="11:11">
      <c r="K26917"/>
    </row>
    <row r="26918" spans="11:11">
      <c r="K26918"/>
    </row>
    <row r="26919" spans="11:11">
      <c r="K26919"/>
    </row>
    <row r="26920" spans="11:11">
      <c r="K26920"/>
    </row>
    <row r="26921" spans="11:11">
      <c r="K26921"/>
    </row>
    <row r="26922" spans="11:11">
      <c r="K26922"/>
    </row>
    <row r="26923" spans="11:11">
      <c r="K26923"/>
    </row>
    <row r="26924" spans="11:11">
      <c r="K26924"/>
    </row>
    <row r="26925" spans="11:11">
      <c r="K26925"/>
    </row>
    <row r="26926" spans="11:11">
      <c r="K26926"/>
    </row>
    <row r="26927" spans="11:11">
      <c r="K26927"/>
    </row>
    <row r="26928" spans="11:11">
      <c r="K26928"/>
    </row>
    <row r="26929" spans="11:11">
      <c r="K26929"/>
    </row>
    <row r="26930" spans="11:11">
      <c r="K26930"/>
    </row>
    <row r="26931" spans="11:11">
      <c r="K26931"/>
    </row>
    <row r="26932" spans="11:11">
      <c r="K26932"/>
    </row>
    <row r="26933" spans="11:11">
      <c r="K26933"/>
    </row>
    <row r="26934" spans="11:11">
      <c r="K26934"/>
    </row>
    <row r="26935" spans="11:11">
      <c r="K26935"/>
    </row>
    <row r="26936" spans="11:11">
      <c r="K26936"/>
    </row>
    <row r="26937" spans="11:11">
      <c r="K26937"/>
    </row>
    <row r="26938" spans="11:11">
      <c r="K26938"/>
    </row>
    <row r="26939" spans="11:11">
      <c r="K26939"/>
    </row>
    <row r="26940" spans="11:11">
      <c r="K26940"/>
    </row>
    <row r="26941" spans="11:11">
      <c r="K26941"/>
    </row>
    <row r="26942" spans="11:11">
      <c r="K26942"/>
    </row>
    <row r="26943" spans="11:11">
      <c r="K26943"/>
    </row>
    <row r="26944" spans="11:11">
      <c r="K26944"/>
    </row>
    <row r="26945" spans="11:11">
      <c r="K26945"/>
    </row>
    <row r="26946" spans="11:11">
      <c r="K26946"/>
    </row>
    <row r="26947" spans="11:11">
      <c r="K26947"/>
    </row>
    <row r="26948" spans="11:11">
      <c r="K26948"/>
    </row>
    <row r="26949" spans="11:11">
      <c r="K26949"/>
    </row>
    <row r="26950" spans="11:11">
      <c r="K26950"/>
    </row>
    <row r="26951" spans="11:11">
      <c r="K26951"/>
    </row>
    <row r="26952" spans="11:11">
      <c r="K26952"/>
    </row>
    <row r="26953" spans="11:11">
      <c r="K26953"/>
    </row>
    <row r="26954" spans="11:11">
      <c r="K26954"/>
    </row>
    <row r="26955" spans="11:11">
      <c r="K26955"/>
    </row>
    <row r="26956" spans="11:11">
      <c r="K26956"/>
    </row>
    <row r="26957" spans="11:11">
      <c r="K26957"/>
    </row>
    <row r="26958" spans="11:11">
      <c r="K26958"/>
    </row>
    <row r="26959" spans="11:11">
      <c r="K26959"/>
    </row>
    <row r="26960" spans="11:11">
      <c r="K26960"/>
    </row>
    <row r="26961" spans="11:11">
      <c r="K26961"/>
    </row>
    <row r="26962" spans="11:11">
      <c r="K26962"/>
    </row>
    <row r="26963" spans="11:11">
      <c r="K26963"/>
    </row>
    <row r="26964" spans="11:11">
      <c r="K26964"/>
    </row>
    <row r="26965" spans="11:11">
      <c r="K26965"/>
    </row>
    <row r="26966" spans="11:11">
      <c r="K26966"/>
    </row>
    <row r="26967" spans="11:11">
      <c r="K26967"/>
    </row>
    <row r="26968" spans="11:11">
      <c r="K26968"/>
    </row>
    <row r="26969" spans="11:11">
      <c r="K26969"/>
    </row>
    <row r="26970" spans="11:11">
      <c r="K26970"/>
    </row>
    <row r="26971" spans="11:11">
      <c r="K26971"/>
    </row>
    <row r="26972" spans="11:11">
      <c r="K26972"/>
    </row>
    <row r="26973" spans="11:11">
      <c r="K26973"/>
    </row>
    <row r="26974" spans="11:11">
      <c r="K26974"/>
    </row>
    <row r="26975" spans="11:11">
      <c r="K26975"/>
    </row>
    <row r="26976" spans="11:11">
      <c r="K26976"/>
    </row>
    <row r="26977" spans="11:11">
      <c r="K26977"/>
    </row>
    <row r="26978" spans="11:11">
      <c r="K26978"/>
    </row>
    <row r="26979" spans="11:11">
      <c r="K26979"/>
    </row>
    <row r="26980" spans="11:11">
      <c r="K26980"/>
    </row>
    <row r="26981" spans="11:11">
      <c r="K26981"/>
    </row>
    <row r="26982" spans="11:11">
      <c r="K26982"/>
    </row>
    <row r="26983" spans="11:11">
      <c r="K26983"/>
    </row>
    <row r="26984" spans="11:11">
      <c r="K26984"/>
    </row>
    <row r="26985" spans="11:11">
      <c r="K26985"/>
    </row>
    <row r="26986" spans="11:11">
      <c r="K26986"/>
    </row>
    <row r="26987" spans="11:11">
      <c r="K26987"/>
    </row>
    <row r="26988" spans="11:11">
      <c r="K26988"/>
    </row>
    <row r="26989" spans="11:11">
      <c r="K26989"/>
    </row>
    <row r="26990" spans="11:11">
      <c r="K26990"/>
    </row>
    <row r="26991" spans="11:11">
      <c r="K26991"/>
    </row>
    <row r="26992" spans="11:11">
      <c r="K26992"/>
    </row>
    <row r="26993" spans="11:11">
      <c r="K26993"/>
    </row>
    <row r="26994" spans="11:11">
      <c r="K26994"/>
    </row>
    <row r="26995" spans="11:11">
      <c r="K26995"/>
    </row>
    <row r="26996" spans="11:11">
      <c r="K26996"/>
    </row>
    <row r="26997" spans="11:11">
      <c r="K26997"/>
    </row>
    <row r="26998" spans="11:11">
      <c r="K26998"/>
    </row>
    <row r="26999" spans="11:11">
      <c r="K26999"/>
    </row>
    <row r="27000" spans="11:11">
      <c r="K27000"/>
    </row>
    <row r="27001" spans="11:11">
      <c r="K27001"/>
    </row>
    <row r="27002" spans="11:11">
      <c r="K27002"/>
    </row>
    <row r="27003" spans="11:11">
      <c r="K27003"/>
    </row>
    <row r="27004" spans="11:11">
      <c r="K27004"/>
    </row>
    <row r="27005" spans="11:11">
      <c r="K27005"/>
    </row>
    <row r="27006" spans="11:11">
      <c r="K27006"/>
    </row>
    <row r="27007" spans="11:11">
      <c r="K27007"/>
    </row>
    <row r="27008" spans="11:11">
      <c r="K27008"/>
    </row>
    <row r="27009" spans="11:11">
      <c r="K27009"/>
    </row>
    <row r="27010" spans="11:11">
      <c r="K27010"/>
    </row>
    <row r="27011" spans="11:11">
      <c r="K27011"/>
    </row>
    <row r="27012" spans="11:11">
      <c r="K27012"/>
    </row>
    <row r="27013" spans="11:11">
      <c r="K27013"/>
    </row>
    <row r="27014" spans="11:11">
      <c r="K27014"/>
    </row>
    <row r="27015" spans="11:11">
      <c r="K27015"/>
    </row>
    <row r="27016" spans="11:11">
      <c r="K27016"/>
    </row>
    <row r="27017" spans="11:11">
      <c r="K27017"/>
    </row>
    <row r="27018" spans="11:11">
      <c r="K27018"/>
    </row>
    <row r="27019" spans="11:11">
      <c r="K27019"/>
    </row>
    <row r="27020" spans="11:11">
      <c r="K27020"/>
    </row>
    <row r="27021" spans="11:11">
      <c r="K27021"/>
    </row>
    <row r="27022" spans="11:11">
      <c r="K27022"/>
    </row>
    <row r="27023" spans="11:11">
      <c r="K27023"/>
    </row>
    <row r="27024" spans="11:11">
      <c r="K27024"/>
    </row>
    <row r="27025" spans="11:11">
      <c r="K27025"/>
    </row>
    <row r="27026" spans="11:11">
      <c r="K27026"/>
    </row>
    <row r="27027" spans="11:11">
      <c r="K27027"/>
    </row>
    <row r="27028" spans="11:11">
      <c r="K27028"/>
    </row>
    <row r="27029" spans="11:11">
      <c r="K27029"/>
    </row>
    <row r="27030" spans="11:11">
      <c r="K27030"/>
    </row>
    <row r="27031" spans="11:11">
      <c r="K27031"/>
    </row>
    <row r="27032" spans="11:11">
      <c r="K27032"/>
    </row>
    <row r="27033" spans="11:11">
      <c r="K27033"/>
    </row>
    <row r="27034" spans="11:11">
      <c r="K27034"/>
    </row>
    <row r="27035" spans="11:11">
      <c r="K27035"/>
    </row>
    <row r="27036" spans="11:11">
      <c r="K27036"/>
    </row>
    <row r="27037" spans="11:11">
      <c r="K27037"/>
    </row>
    <row r="27038" spans="11:11">
      <c r="K27038"/>
    </row>
    <row r="27039" spans="11:11">
      <c r="K27039"/>
    </row>
    <row r="27040" spans="11:11">
      <c r="K27040"/>
    </row>
    <row r="27041" spans="11:11">
      <c r="K27041"/>
    </row>
    <row r="27042" spans="11:11">
      <c r="K27042"/>
    </row>
    <row r="27043" spans="11:11">
      <c r="K27043"/>
    </row>
    <row r="27044" spans="11:11">
      <c r="K27044"/>
    </row>
    <row r="27045" spans="11:11">
      <c r="K27045"/>
    </row>
    <row r="27046" spans="11:11">
      <c r="K27046"/>
    </row>
    <row r="27047" spans="11:11">
      <c r="K27047"/>
    </row>
    <row r="27048" spans="11:11">
      <c r="K27048"/>
    </row>
    <row r="27049" spans="11:11">
      <c r="K27049"/>
    </row>
    <row r="27050" spans="11:11">
      <c r="K27050"/>
    </row>
    <row r="27051" spans="11:11">
      <c r="K27051"/>
    </row>
    <row r="27052" spans="11:11">
      <c r="K27052"/>
    </row>
    <row r="27053" spans="11:11">
      <c r="K27053"/>
    </row>
    <row r="27054" spans="11:11">
      <c r="K27054"/>
    </row>
    <row r="27055" spans="11:11">
      <c r="K27055"/>
    </row>
    <row r="27056" spans="11:11">
      <c r="K27056"/>
    </row>
    <row r="27057" spans="11:11">
      <c r="K27057"/>
    </row>
    <row r="27058" spans="11:11">
      <c r="K27058"/>
    </row>
    <row r="27059" spans="11:11">
      <c r="K27059"/>
    </row>
    <row r="27060" spans="11:11">
      <c r="K27060"/>
    </row>
    <row r="27061" spans="11:11">
      <c r="K27061"/>
    </row>
    <row r="27062" spans="11:11">
      <c r="K27062"/>
    </row>
    <row r="27063" spans="11:11">
      <c r="K27063"/>
    </row>
    <row r="27064" spans="11:11">
      <c r="K27064"/>
    </row>
    <row r="27065" spans="11:11">
      <c r="K27065"/>
    </row>
    <row r="27066" spans="11:11">
      <c r="K27066"/>
    </row>
    <row r="27067" spans="11:11">
      <c r="K27067"/>
    </row>
    <row r="27068" spans="11:11">
      <c r="K27068"/>
    </row>
    <row r="27069" spans="11:11">
      <c r="K27069"/>
    </row>
    <row r="27070" spans="11:11">
      <c r="K27070"/>
    </row>
    <row r="27071" spans="11:11">
      <c r="K27071"/>
    </row>
    <row r="27072" spans="11:11">
      <c r="K27072"/>
    </row>
    <row r="27073" spans="11:11">
      <c r="K27073"/>
    </row>
    <row r="27074" spans="11:11">
      <c r="K27074"/>
    </row>
    <row r="27075" spans="11:11">
      <c r="K27075"/>
    </row>
    <row r="27076" spans="11:11">
      <c r="K27076"/>
    </row>
    <row r="27077" spans="11:11">
      <c r="K27077"/>
    </row>
    <row r="27078" spans="11:11">
      <c r="K27078"/>
    </row>
    <row r="27079" spans="11:11">
      <c r="K27079"/>
    </row>
    <row r="27080" spans="11:11">
      <c r="K27080"/>
    </row>
    <row r="27081" spans="11:11">
      <c r="K27081"/>
    </row>
    <row r="27082" spans="11:11">
      <c r="K27082"/>
    </row>
    <row r="27083" spans="11:11">
      <c r="K27083"/>
    </row>
    <row r="27084" spans="11:11">
      <c r="K27084"/>
    </row>
    <row r="27085" spans="11:11">
      <c r="K27085"/>
    </row>
    <row r="27086" spans="11:11">
      <c r="K27086"/>
    </row>
    <row r="27087" spans="11:11">
      <c r="K27087"/>
    </row>
    <row r="27088" spans="11:11">
      <c r="K27088"/>
    </row>
    <row r="27089" spans="11:11">
      <c r="K27089"/>
    </row>
    <row r="27090" spans="11:11">
      <c r="K27090"/>
    </row>
    <row r="27091" spans="11:11">
      <c r="K27091"/>
    </row>
    <row r="27092" spans="11:11">
      <c r="K27092"/>
    </row>
    <row r="27093" spans="11:11">
      <c r="K27093"/>
    </row>
    <row r="27094" spans="11:11">
      <c r="K27094"/>
    </row>
    <row r="27095" spans="11:11">
      <c r="K27095"/>
    </row>
    <row r="27096" spans="11:11">
      <c r="K27096"/>
    </row>
    <row r="27097" spans="11:11">
      <c r="K27097"/>
    </row>
    <row r="27098" spans="11:11">
      <c r="K27098"/>
    </row>
    <row r="27099" spans="11:11">
      <c r="K27099"/>
    </row>
    <row r="27100" spans="11:11">
      <c r="K27100"/>
    </row>
    <row r="27101" spans="11:11">
      <c r="K27101"/>
    </row>
    <row r="27102" spans="11:11">
      <c r="K27102"/>
    </row>
    <row r="27103" spans="11:11">
      <c r="K27103"/>
    </row>
    <row r="27104" spans="11:11">
      <c r="K27104"/>
    </row>
    <row r="27105" spans="11:11">
      <c r="K27105"/>
    </row>
    <row r="27106" spans="11:11">
      <c r="K27106"/>
    </row>
    <row r="27107" spans="11:11">
      <c r="K27107"/>
    </row>
    <row r="27108" spans="11:11">
      <c r="K27108"/>
    </row>
    <row r="27109" spans="11:11">
      <c r="K27109"/>
    </row>
    <row r="27110" spans="11:11">
      <c r="K27110"/>
    </row>
    <row r="27111" spans="11:11">
      <c r="K27111"/>
    </row>
    <row r="27112" spans="11:11">
      <c r="K27112"/>
    </row>
    <row r="27113" spans="11:11">
      <c r="K27113"/>
    </row>
    <row r="27114" spans="11:11">
      <c r="K27114"/>
    </row>
    <row r="27115" spans="11:11">
      <c r="K27115"/>
    </row>
    <row r="27116" spans="11:11">
      <c r="K27116"/>
    </row>
    <row r="27117" spans="11:11">
      <c r="K27117"/>
    </row>
    <row r="27118" spans="11:11">
      <c r="K27118"/>
    </row>
    <row r="27119" spans="11:11">
      <c r="K27119"/>
    </row>
    <row r="27120" spans="11:11">
      <c r="K27120"/>
    </row>
    <row r="27121" spans="11:11">
      <c r="K27121"/>
    </row>
    <row r="27122" spans="11:11">
      <c r="K27122"/>
    </row>
    <row r="27123" spans="11:11">
      <c r="K27123"/>
    </row>
    <row r="27124" spans="11:11">
      <c r="K27124"/>
    </row>
    <row r="27125" spans="11:11">
      <c r="K27125"/>
    </row>
    <row r="27126" spans="11:11">
      <c r="K27126"/>
    </row>
    <row r="27127" spans="11:11">
      <c r="K27127"/>
    </row>
    <row r="27128" spans="11:11">
      <c r="K27128"/>
    </row>
    <row r="27129" spans="11:11">
      <c r="K27129"/>
    </row>
    <row r="27130" spans="11:11">
      <c r="K27130"/>
    </row>
    <row r="27131" spans="11:11">
      <c r="K27131"/>
    </row>
    <row r="27132" spans="11:11">
      <c r="K27132"/>
    </row>
    <row r="27133" spans="11:11">
      <c r="K27133"/>
    </row>
    <row r="27134" spans="11:11">
      <c r="K27134"/>
    </row>
    <row r="27135" spans="11:11">
      <c r="K27135"/>
    </row>
    <row r="27136" spans="11:11">
      <c r="K27136"/>
    </row>
    <row r="27137" spans="11:11">
      <c r="K27137"/>
    </row>
    <row r="27138" spans="11:11">
      <c r="K27138"/>
    </row>
    <row r="27139" spans="11:11">
      <c r="K27139"/>
    </row>
    <row r="27140" spans="11:11">
      <c r="K27140"/>
    </row>
    <row r="27141" spans="11:11">
      <c r="K27141"/>
    </row>
    <row r="27142" spans="11:11">
      <c r="K27142"/>
    </row>
    <row r="27143" spans="11:11">
      <c r="K27143"/>
    </row>
    <row r="27144" spans="11:11">
      <c r="K27144"/>
    </row>
    <row r="27145" spans="11:11">
      <c r="K27145"/>
    </row>
    <row r="27146" spans="11:11">
      <c r="K27146"/>
    </row>
    <row r="27147" spans="11:11">
      <c r="K27147"/>
    </row>
    <row r="27148" spans="11:11">
      <c r="K27148"/>
    </row>
    <row r="27149" spans="11:11">
      <c r="K27149"/>
    </row>
    <row r="27150" spans="11:11">
      <c r="K27150"/>
    </row>
    <row r="27151" spans="11:11">
      <c r="K27151"/>
    </row>
    <row r="27152" spans="11:11">
      <c r="K27152"/>
    </row>
    <row r="27153" spans="11:11">
      <c r="K27153"/>
    </row>
    <row r="27154" spans="11:11">
      <c r="K27154"/>
    </row>
    <row r="27155" spans="11:11">
      <c r="K27155"/>
    </row>
    <row r="27156" spans="11:11">
      <c r="K27156"/>
    </row>
    <row r="27157" spans="11:11">
      <c r="K27157"/>
    </row>
    <row r="27158" spans="11:11">
      <c r="K27158"/>
    </row>
    <row r="27159" spans="11:11">
      <c r="K27159"/>
    </row>
    <row r="27160" spans="11:11">
      <c r="K27160"/>
    </row>
    <row r="27161" spans="11:11">
      <c r="K27161"/>
    </row>
    <row r="27162" spans="11:11">
      <c r="K27162"/>
    </row>
    <row r="27163" spans="11:11">
      <c r="K27163"/>
    </row>
    <row r="27164" spans="11:11">
      <c r="K27164"/>
    </row>
    <row r="27165" spans="11:11">
      <c r="K27165"/>
    </row>
    <row r="27166" spans="11:11">
      <c r="K27166"/>
    </row>
    <row r="27167" spans="11:11">
      <c r="K27167"/>
    </row>
    <row r="27168" spans="11:11">
      <c r="K27168"/>
    </row>
    <row r="27169" spans="11:11">
      <c r="K27169"/>
    </row>
    <row r="27170" spans="11:11">
      <c r="K27170"/>
    </row>
    <row r="27171" spans="11:11">
      <c r="K27171"/>
    </row>
    <row r="27172" spans="11:11">
      <c r="K27172"/>
    </row>
    <row r="27173" spans="11:11">
      <c r="K27173"/>
    </row>
    <row r="27174" spans="11:11">
      <c r="K27174"/>
    </row>
    <row r="27175" spans="11:11">
      <c r="K27175"/>
    </row>
    <row r="27176" spans="11:11">
      <c r="K27176"/>
    </row>
    <row r="27177" spans="11:11">
      <c r="K27177"/>
    </row>
    <row r="27178" spans="11:11">
      <c r="K27178"/>
    </row>
    <row r="27179" spans="11:11">
      <c r="K27179"/>
    </row>
    <row r="27180" spans="11:11">
      <c r="K27180"/>
    </row>
    <row r="27181" spans="11:11">
      <c r="K27181"/>
    </row>
    <row r="27182" spans="11:11">
      <c r="K27182"/>
    </row>
    <row r="27183" spans="11:11">
      <c r="K27183"/>
    </row>
    <row r="27184" spans="11:11">
      <c r="K27184"/>
    </row>
    <row r="27185" spans="11:11">
      <c r="K27185"/>
    </row>
    <row r="27186" spans="11:11">
      <c r="K27186"/>
    </row>
    <row r="27187" spans="11:11">
      <c r="K27187"/>
    </row>
    <row r="27188" spans="11:11">
      <c r="K27188"/>
    </row>
    <row r="27189" spans="11:11">
      <c r="K27189"/>
    </row>
    <row r="27190" spans="11:11">
      <c r="K27190"/>
    </row>
    <row r="27191" spans="11:11">
      <c r="K27191"/>
    </row>
    <row r="27192" spans="11:11">
      <c r="K27192"/>
    </row>
    <row r="27193" spans="11:11">
      <c r="K27193"/>
    </row>
    <row r="27194" spans="11:11">
      <c r="K27194"/>
    </row>
    <row r="27195" spans="11:11">
      <c r="K27195"/>
    </row>
    <row r="27196" spans="11:11">
      <c r="K27196"/>
    </row>
    <row r="27197" spans="11:11">
      <c r="K27197"/>
    </row>
    <row r="27198" spans="11:11">
      <c r="K27198"/>
    </row>
    <row r="27199" spans="11:11">
      <c r="K27199"/>
    </row>
    <row r="27200" spans="11:11">
      <c r="K27200"/>
    </row>
    <row r="27201" spans="11:11">
      <c r="K27201"/>
    </row>
    <row r="27202" spans="11:11">
      <c r="K27202"/>
    </row>
    <row r="27203" spans="11:11">
      <c r="K27203"/>
    </row>
    <row r="27204" spans="11:11">
      <c r="K27204"/>
    </row>
    <row r="27205" spans="11:11">
      <c r="K27205"/>
    </row>
    <row r="27206" spans="11:11">
      <c r="K27206"/>
    </row>
    <row r="27207" spans="11:11">
      <c r="K27207"/>
    </row>
    <row r="27208" spans="11:11">
      <c r="K27208"/>
    </row>
    <row r="27209" spans="11:11">
      <c r="K27209"/>
    </row>
    <row r="27210" spans="11:11">
      <c r="K27210"/>
    </row>
    <row r="27211" spans="11:11">
      <c r="K27211"/>
    </row>
    <row r="27212" spans="11:11">
      <c r="K27212"/>
    </row>
    <row r="27213" spans="11:11">
      <c r="K27213"/>
    </row>
    <row r="27214" spans="11:11">
      <c r="K27214"/>
    </row>
    <row r="27215" spans="11:11">
      <c r="K27215"/>
    </row>
    <row r="27216" spans="11:11">
      <c r="K27216"/>
    </row>
    <row r="27217" spans="11:11">
      <c r="K27217"/>
    </row>
    <row r="27218" spans="11:11">
      <c r="K27218"/>
    </row>
    <row r="27219" spans="11:11">
      <c r="K27219"/>
    </row>
    <row r="27220" spans="11:11">
      <c r="K27220"/>
    </row>
    <row r="27221" spans="11:11">
      <c r="K27221"/>
    </row>
    <row r="27222" spans="11:11">
      <c r="K27222"/>
    </row>
    <row r="27223" spans="11:11">
      <c r="K27223"/>
    </row>
    <row r="27224" spans="11:11">
      <c r="K27224"/>
    </row>
    <row r="27225" spans="11:11">
      <c r="K27225"/>
    </row>
    <row r="27226" spans="11:11">
      <c r="K27226"/>
    </row>
    <row r="27227" spans="11:11">
      <c r="K27227"/>
    </row>
    <row r="27228" spans="11:11">
      <c r="K27228"/>
    </row>
    <row r="27229" spans="11:11">
      <c r="K27229"/>
    </row>
    <row r="27230" spans="11:11">
      <c r="K27230"/>
    </row>
    <row r="27231" spans="11:11">
      <c r="K27231"/>
    </row>
    <row r="27232" spans="11:11">
      <c r="K27232"/>
    </row>
    <row r="27233" spans="11:11">
      <c r="K27233"/>
    </row>
    <row r="27234" spans="11:11">
      <c r="K27234"/>
    </row>
    <row r="27235" spans="11:11">
      <c r="K27235"/>
    </row>
    <row r="27236" spans="11:11">
      <c r="K27236"/>
    </row>
    <row r="27237" spans="11:11">
      <c r="K27237"/>
    </row>
    <row r="27238" spans="11:11">
      <c r="K27238"/>
    </row>
    <row r="27239" spans="11:11">
      <c r="K27239"/>
    </row>
    <row r="27240" spans="11:11">
      <c r="K27240"/>
    </row>
    <row r="27241" spans="11:11">
      <c r="K27241"/>
    </row>
    <row r="27242" spans="11:11">
      <c r="K27242"/>
    </row>
    <row r="27243" spans="11:11">
      <c r="K27243"/>
    </row>
    <row r="27244" spans="11:11">
      <c r="K27244"/>
    </row>
    <row r="27245" spans="11:11">
      <c r="K27245"/>
    </row>
    <row r="27246" spans="11:11">
      <c r="K27246"/>
    </row>
    <row r="27247" spans="11:11">
      <c r="K27247"/>
    </row>
    <row r="27248" spans="11:11">
      <c r="K27248"/>
    </row>
    <row r="27249" spans="11:11">
      <c r="K27249"/>
    </row>
    <row r="27250" spans="11:11">
      <c r="K27250"/>
    </row>
    <row r="27251" spans="11:11">
      <c r="K27251"/>
    </row>
    <row r="27252" spans="11:11">
      <c r="K27252"/>
    </row>
    <row r="27253" spans="11:11">
      <c r="K27253"/>
    </row>
    <row r="27254" spans="11:11">
      <c r="K27254"/>
    </row>
    <row r="27255" spans="11:11">
      <c r="K27255"/>
    </row>
    <row r="27256" spans="11:11">
      <c r="K27256"/>
    </row>
    <row r="27257" spans="11:11">
      <c r="K27257"/>
    </row>
    <row r="27258" spans="11:11">
      <c r="K27258"/>
    </row>
    <row r="27259" spans="11:11">
      <c r="K27259"/>
    </row>
    <row r="27260" spans="11:11">
      <c r="K27260"/>
    </row>
    <row r="27261" spans="11:11">
      <c r="K27261"/>
    </row>
    <row r="27262" spans="11:11">
      <c r="K27262"/>
    </row>
    <row r="27263" spans="11:11">
      <c r="K27263"/>
    </row>
    <row r="27264" spans="11:11">
      <c r="K27264"/>
    </row>
    <row r="27265" spans="11:11">
      <c r="K27265"/>
    </row>
    <row r="27266" spans="11:11">
      <c r="K27266"/>
    </row>
    <row r="27267" spans="11:11">
      <c r="K27267"/>
    </row>
    <row r="27268" spans="11:11">
      <c r="K27268"/>
    </row>
    <row r="27269" spans="11:11">
      <c r="K27269"/>
    </row>
    <row r="27270" spans="11:11">
      <c r="K27270"/>
    </row>
    <row r="27271" spans="11:11">
      <c r="K27271"/>
    </row>
    <row r="27272" spans="11:11">
      <c r="K27272"/>
    </row>
    <row r="27273" spans="11:11">
      <c r="K27273"/>
    </row>
    <row r="27274" spans="11:11">
      <c r="K27274"/>
    </row>
    <row r="27275" spans="11:11">
      <c r="K27275"/>
    </row>
    <row r="27276" spans="11:11">
      <c r="K27276"/>
    </row>
    <row r="27277" spans="11:11">
      <c r="K27277"/>
    </row>
    <row r="27278" spans="11:11">
      <c r="K27278"/>
    </row>
    <row r="27279" spans="11:11">
      <c r="K27279"/>
    </row>
    <row r="27280" spans="11:11">
      <c r="K27280"/>
    </row>
    <row r="27281" spans="11:11">
      <c r="K27281"/>
    </row>
    <row r="27282" spans="11:11">
      <c r="K27282"/>
    </row>
    <row r="27283" spans="11:11">
      <c r="K27283"/>
    </row>
    <row r="27284" spans="11:11">
      <c r="K27284"/>
    </row>
    <row r="27285" spans="11:11">
      <c r="K27285"/>
    </row>
    <row r="27286" spans="11:11">
      <c r="K27286"/>
    </row>
    <row r="27287" spans="11:11">
      <c r="K27287"/>
    </row>
    <row r="27288" spans="11:11">
      <c r="K27288"/>
    </row>
    <row r="27289" spans="11:11">
      <c r="K27289"/>
    </row>
    <row r="27290" spans="11:11">
      <c r="K27290"/>
    </row>
    <row r="27291" spans="11:11">
      <c r="K27291"/>
    </row>
    <row r="27292" spans="11:11">
      <c r="K27292"/>
    </row>
    <row r="27293" spans="11:11">
      <c r="K27293"/>
    </row>
    <row r="27294" spans="11:11">
      <c r="K27294"/>
    </row>
    <row r="27295" spans="11:11">
      <c r="K27295"/>
    </row>
    <row r="27296" spans="11:11">
      <c r="K27296"/>
    </row>
    <row r="27297" spans="11:11">
      <c r="K27297"/>
    </row>
    <row r="27298" spans="11:11">
      <c r="K27298"/>
    </row>
    <row r="27299" spans="11:11">
      <c r="K27299"/>
    </row>
    <row r="27300" spans="11:11">
      <c r="K27300"/>
    </row>
    <row r="27301" spans="11:11">
      <c r="K27301"/>
    </row>
    <row r="27302" spans="11:11">
      <c r="K27302"/>
    </row>
    <row r="27303" spans="11:11">
      <c r="K27303"/>
    </row>
    <row r="27304" spans="11:11">
      <c r="K27304"/>
    </row>
    <row r="27305" spans="11:11">
      <c r="K27305"/>
    </row>
    <row r="27306" spans="11:11">
      <c r="K27306"/>
    </row>
    <row r="27307" spans="11:11">
      <c r="K27307"/>
    </row>
    <row r="27308" spans="11:11">
      <c r="K27308"/>
    </row>
    <row r="27309" spans="11:11">
      <c r="K27309"/>
    </row>
    <row r="27310" spans="11:11">
      <c r="K27310"/>
    </row>
    <row r="27311" spans="11:11">
      <c r="K27311"/>
    </row>
    <row r="27312" spans="11:11">
      <c r="K27312"/>
    </row>
    <row r="27313" spans="11:11">
      <c r="K27313"/>
    </row>
    <row r="27314" spans="11:11">
      <c r="K27314"/>
    </row>
    <row r="27315" spans="11:11">
      <c r="K27315"/>
    </row>
    <row r="27316" spans="11:11">
      <c r="K27316"/>
    </row>
    <row r="27317" spans="11:11">
      <c r="K27317"/>
    </row>
    <row r="27318" spans="11:11">
      <c r="K27318"/>
    </row>
    <row r="27319" spans="11:11">
      <c r="K27319"/>
    </row>
    <row r="27320" spans="11:11">
      <c r="K27320"/>
    </row>
    <row r="27321" spans="11:11">
      <c r="K27321"/>
    </row>
    <row r="27322" spans="11:11">
      <c r="K27322"/>
    </row>
    <row r="27323" spans="11:11">
      <c r="K27323"/>
    </row>
    <row r="27324" spans="11:11">
      <c r="K27324"/>
    </row>
    <row r="27325" spans="11:11">
      <c r="K27325"/>
    </row>
    <row r="27326" spans="11:11">
      <c r="K27326"/>
    </row>
    <row r="27327" spans="11:11">
      <c r="K27327"/>
    </row>
    <row r="27328" spans="11:11">
      <c r="K27328"/>
    </row>
    <row r="27329" spans="11:11">
      <c r="K27329"/>
    </row>
    <row r="27330" spans="11:11">
      <c r="K27330"/>
    </row>
    <row r="27331" spans="11:11">
      <c r="K27331"/>
    </row>
    <row r="27332" spans="11:11">
      <c r="K27332"/>
    </row>
    <row r="27333" spans="11:11">
      <c r="K27333"/>
    </row>
    <row r="27334" spans="11:11">
      <c r="K27334"/>
    </row>
    <row r="27335" spans="11:11">
      <c r="K27335"/>
    </row>
    <row r="27336" spans="11:11">
      <c r="K27336"/>
    </row>
    <row r="27337" spans="11:11">
      <c r="K27337"/>
    </row>
    <row r="27338" spans="11:11">
      <c r="K27338"/>
    </row>
    <row r="27339" spans="11:11">
      <c r="K27339"/>
    </row>
    <row r="27340" spans="11:11">
      <c r="K27340"/>
    </row>
    <row r="27341" spans="11:11">
      <c r="K27341"/>
    </row>
    <row r="27342" spans="11:11">
      <c r="K27342"/>
    </row>
    <row r="27343" spans="11:11">
      <c r="K27343"/>
    </row>
    <row r="27344" spans="11:11">
      <c r="K27344"/>
    </row>
    <row r="27345" spans="11:11">
      <c r="K27345"/>
    </row>
    <row r="27346" spans="11:11">
      <c r="K27346"/>
    </row>
    <row r="27347" spans="11:11">
      <c r="K27347"/>
    </row>
    <row r="27348" spans="11:11">
      <c r="K27348"/>
    </row>
    <row r="27349" spans="11:11">
      <c r="K27349"/>
    </row>
    <row r="27350" spans="11:11">
      <c r="K27350"/>
    </row>
    <row r="27351" spans="11:11">
      <c r="K27351"/>
    </row>
    <row r="27352" spans="11:11">
      <c r="K27352"/>
    </row>
    <row r="27353" spans="11:11">
      <c r="K27353"/>
    </row>
    <row r="27354" spans="11:11">
      <c r="K27354"/>
    </row>
    <row r="27355" spans="11:11">
      <c r="K27355"/>
    </row>
    <row r="27356" spans="11:11">
      <c r="K27356"/>
    </row>
    <row r="27357" spans="11:11">
      <c r="K27357"/>
    </row>
    <row r="27358" spans="11:11">
      <c r="K27358"/>
    </row>
    <row r="27359" spans="11:11">
      <c r="K27359"/>
    </row>
    <row r="27360" spans="11:11">
      <c r="K27360"/>
    </row>
    <row r="27361" spans="11:11">
      <c r="K27361"/>
    </row>
    <row r="27362" spans="11:11">
      <c r="K27362"/>
    </row>
    <row r="27363" spans="11:11">
      <c r="K27363"/>
    </row>
    <row r="27364" spans="11:11">
      <c r="K27364"/>
    </row>
    <row r="27365" spans="11:11">
      <c r="K27365"/>
    </row>
    <row r="27366" spans="11:11">
      <c r="K27366"/>
    </row>
    <row r="27367" spans="11:11">
      <c r="K27367"/>
    </row>
    <row r="27368" spans="11:11">
      <c r="K27368"/>
    </row>
    <row r="27369" spans="11:11">
      <c r="K27369"/>
    </row>
    <row r="27370" spans="11:11">
      <c r="K27370"/>
    </row>
    <row r="27371" spans="11:11">
      <c r="K27371"/>
    </row>
    <row r="27372" spans="11:11">
      <c r="K27372"/>
    </row>
    <row r="27373" spans="11:11">
      <c r="K27373"/>
    </row>
    <row r="27374" spans="11:11">
      <c r="K27374"/>
    </row>
    <row r="27375" spans="11:11">
      <c r="K27375"/>
    </row>
    <row r="27376" spans="11:11">
      <c r="K27376"/>
    </row>
    <row r="27377" spans="11:11">
      <c r="K27377"/>
    </row>
    <row r="27378" spans="11:11">
      <c r="K27378"/>
    </row>
    <row r="27379" spans="11:11">
      <c r="K27379"/>
    </row>
    <row r="27380" spans="11:11">
      <c r="K27380"/>
    </row>
    <row r="27381" spans="11:11">
      <c r="K27381"/>
    </row>
    <row r="27382" spans="11:11">
      <c r="K27382"/>
    </row>
    <row r="27383" spans="11:11">
      <c r="K27383"/>
    </row>
    <row r="27384" spans="11:11">
      <c r="K27384"/>
    </row>
    <row r="27385" spans="11:11">
      <c r="K27385"/>
    </row>
    <row r="27386" spans="11:11">
      <c r="K27386"/>
    </row>
    <row r="27387" spans="11:11">
      <c r="K27387"/>
    </row>
    <row r="27388" spans="11:11">
      <c r="K27388"/>
    </row>
    <row r="27389" spans="11:11">
      <c r="K27389"/>
    </row>
    <row r="27390" spans="11:11">
      <c r="K27390"/>
    </row>
    <row r="27391" spans="11:11">
      <c r="K27391"/>
    </row>
    <row r="27392" spans="11:11">
      <c r="K27392"/>
    </row>
    <row r="27393" spans="11:11">
      <c r="K27393"/>
    </row>
    <row r="27394" spans="11:11">
      <c r="K27394"/>
    </row>
    <row r="27395" spans="11:11">
      <c r="K27395"/>
    </row>
    <row r="27396" spans="11:11">
      <c r="K27396"/>
    </row>
    <row r="27397" spans="11:11">
      <c r="K27397"/>
    </row>
    <row r="27398" spans="11:11">
      <c r="K27398"/>
    </row>
    <row r="27399" spans="11:11">
      <c r="K27399"/>
    </row>
    <row r="27400" spans="11:11">
      <c r="K27400"/>
    </row>
    <row r="27401" spans="11:11">
      <c r="K27401"/>
    </row>
    <row r="27402" spans="11:11">
      <c r="K27402"/>
    </row>
    <row r="27403" spans="11:11">
      <c r="K27403"/>
    </row>
    <row r="27404" spans="11:11">
      <c r="K27404"/>
    </row>
    <row r="27405" spans="11:11">
      <c r="K27405"/>
    </row>
    <row r="27406" spans="11:11">
      <c r="K27406"/>
    </row>
    <row r="27407" spans="11:11">
      <c r="K27407"/>
    </row>
    <row r="27408" spans="11:11">
      <c r="K27408"/>
    </row>
    <row r="27409" spans="11:11">
      <c r="K27409"/>
    </row>
    <row r="27410" spans="11:11">
      <c r="K27410"/>
    </row>
    <row r="27411" spans="11:11">
      <c r="K27411"/>
    </row>
    <row r="27412" spans="11:11">
      <c r="K27412"/>
    </row>
    <row r="27413" spans="11:11">
      <c r="K27413"/>
    </row>
    <row r="27414" spans="11:11">
      <c r="K27414"/>
    </row>
    <row r="27415" spans="11:11">
      <c r="K27415"/>
    </row>
    <row r="27416" spans="11:11">
      <c r="K27416"/>
    </row>
    <row r="27417" spans="11:11">
      <c r="K27417"/>
    </row>
    <row r="27418" spans="11:11">
      <c r="K27418"/>
    </row>
    <row r="27419" spans="11:11">
      <c r="K27419"/>
    </row>
    <row r="27420" spans="11:11">
      <c r="K27420"/>
    </row>
    <row r="27421" spans="11:11">
      <c r="K27421"/>
    </row>
    <row r="27422" spans="11:11">
      <c r="K27422"/>
    </row>
    <row r="27423" spans="11:11">
      <c r="K27423"/>
    </row>
    <row r="27424" spans="11:11">
      <c r="K27424"/>
    </row>
    <row r="27425" spans="11:11">
      <c r="K27425"/>
    </row>
    <row r="27426" spans="11:11">
      <c r="K27426"/>
    </row>
    <row r="27427" spans="11:11">
      <c r="K27427"/>
    </row>
    <row r="27428" spans="11:11">
      <c r="K27428"/>
    </row>
    <row r="27429" spans="11:11">
      <c r="K27429"/>
    </row>
    <row r="27430" spans="11:11">
      <c r="K27430"/>
    </row>
    <row r="27431" spans="11:11">
      <c r="K27431"/>
    </row>
    <row r="27432" spans="11:11">
      <c r="K27432"/>
    </row>
    <row r="27433" spans="11:11">
      <c r="K27433"/>
    </row>
    <row r="27434" spans="11:11">
      <c r="K27434"/>
    </row>
    <row r="27435" spans="11:11">
      <c r="K27435"/>
    </row>
    <row r="27436" spans="11:11">
      <c r="K27436"/>
    </row>
    <row r="27437" spans="11:11">
      <c r="K27437"/>
    </row>
    <row r="27438" spans="11:11">
      <c r="K27438"/>
    </row>
    <row r="27439" spans="11:11">
      <c r="K27439"/>
    </row>
    <row r="27440" spans="11:11">
      <c r="K27440"/>
    </row>
    <row r="27441" spans="11:11">
      <c r="K27441"/>
    </row>
    <row r="27442" spans="11:11">
      <c r="K27442"/>
    </row>
    <row r="27443" spans="11:11">
      <c r="K27443"/>
    </row>
    <row r="27444" spans="11:11">
      <c r="K27444"/>
    </row>
    <row r="27445" spans="11:11">
      <c r="K27445"/>
    </row>
    <row r="27446" spans="11:11">
      <c r="K27446"/>
    </row>
    <row r="27447" spans="11:11">
      <c r="K27447"/>
    </row>
    <row r="27448" spans="11:11">
      <c r="K27448"/>
    </row>
    <row r="27449" spans="11:11">
      <c r="K27449"/>
    </row>
    <row r="27450" spans="11:11">
      <c r="K27450"/>
    </row>
    <row r="27451" spans="11:11">
      <c r="K27451"/>
    </row>
    <row r="27452" spans="11:11">
      <c r="K27452"/>
    </row>
    <row r="27453" spans="11:11">
      <c r="K27453"/>
    </row>
    <row r="27454" spans="11:11">
      <c r="K27454"/>
    </row>
    <row r="27455" spans="11:11">
      <c r="K27455"/>
    </row>
    <row r="27456" spans="11:11">
      <c r="K27456"/>
    </row>
    <row r="27457" spans="11:11">
      <c r="K27457"/>
    </row>
    <row r="27458" spans="11:11">
      <c r="K27458"/>
    </row>
    <row r="27459" spans="11:11">
      <c r="K27459"/>
    </row>
    <row r="27460" spans="11:11">
      <c r="K27460"/>
    </row>
    <row r="27461" spans="11:11">
      <c r="K27461"/>
    </row>
    <row r="27462" spans="11:11">
      <c r="K27462"/>
    </row>
    <row r="27463" spans="11:11">
      <c r="K27463"/>
    </row>
    <row r="27464" spans="11:11">
      <c r="K27464"/>
    </row>
    <row r="27465" spans="11:11">
      <c r="K27465"/>
    </row>
    <row r="27466" spans="11:11">
      <c r="K27466"/>
    </row>
    <row r="27467" spans="11:11">
      <c r="K27467"/>
    </row>
    <row r="27468" spans="11:11">
      <c r="K27468"/>
    </row>
    <row r="27469" spans="11:11">
      <c r="K27469"/>
    </row>
    <row r="27470" spans="11:11">
      <c r="K27470"/>
    </row>
    <row r="27471" spans="11:11">
      <c r="K27471"/>
    </row>
    <row r="27472" spans="11:11">
      <c r="K27472"/>
    </row>
    <row r="27473" spans="11:11">
      <c r="K27473"/>
    </row>
    <row r="27474" spans="11:11">
      <c r="K27474"/>
    </row>
    <row r="27475" spans="11:11">
      <c r="K27475"/>
    </row>
    <row r="27476" spans="11:11">
      <c r="K27476"/>
    </row>
    <row r="27477" spans="11:11">
      <c r="K27477"/>
    </row>
    <row r="27478" spans="11:11">
      <c r="K27478"/>
    </row>
    <row r="27479" spans="11:11">
      <c r="K27479"/>
    </row>
    <row r="27480" spans="11:11">
      <c r="K27480"/>
    </row>
    <row r="27481" spans="11:11">
      <c r="K27481"/>
    </row>
    <row r="27482" spans="11:11">
      <c r="K27482"/>
    </row>
    <row r="27483" spans="11:11">
      <c r="K27483"/>
    </row>
    <row r="27484" spans="11:11">
      <c r="K27484"/>
    </row>
    <row r="27485" spans="11:11">
      <c r="K27485"/>
    </row>
    <row r="27486" spans="11:11">
      <c r="K27486"/>
    </row>
    <row r="27487" spans="11:11">
      <c r="K27487"/>
    </row>
    <row r="27488" spans="11:11">
      <c r="K27488"/>
    </row>
    <row r="27489" spans="11:11">
      <c r="K27489"/>
    </row>
    <row r="27490" spans="11:11">
      <c r="K27490"/>
    </row>
    <row r="27491" spans="11:11">
      <c r="K27491"/>
    </row>
    <row r="27492" spans="11:11">
      <c r="K27492"/>
    </row>
    <row r="27493" spans="11:11">
      <c r="K27493"/>
    </row>
    <row r="27494" spans="11:11">
      <c r="K27494"/>
    </row>
    <row r="27495" spans="11:11">
      <c r="K27495"/>
    </row>
    <row r="27496" spans="11:11">
      <c r="K27496"/>
    </row>
    <row r="27497" spans="11:11">
      <c r="K27497"/>
    </row>
    <row r="27498" spans="11:11">
      <c r="K27498"/>
    </row>
    <row r="27499" spans="11:11">
      <c r="K27499"/>
    </row>
    <row r="27500" spans="11:11">
      <c r="K27500"/>
    </row>
    <row r="27501" spans="11:11">
      <c r="K27501"/>
    </row>
    <row r="27502" spans="11:11">
      <c r="K27502"/>
    </row>
    <row r="27503" spans="11:11">
      <c r="K27503"/>
    </row>
    <row r="27504" spans="11:11">
      <c r="K27504"/>
    </row>
    <row r="27505" spans="11:11">
      <c r="K27505"/>
    </row>
    <row r="27506" spans="11:11">
      <c r="K27506"/>
    </row>
    <row r="27507" spans="11:11">
      <c r="K27507"/>
    </row>
    <row r="27508" spans="11:11">
      <c r="K27508"/>
    </row>
    <row r="27509" spans="11:11">
      <c r="K27509"/>
    </row>
    <row r="27510" spans="11:11">
      <c r="K27510"/>
    </row>
    <row r="27511" spans="11:11">
      <c r="K27511"/>
    </row>
    <row r="27512" spans="11:11">
      <c r="K27512"/>
    </row>
    <row r="27513" spans="11:11">
      <c r="K27513"/>
    </row>
    <row r="27514" spans="11:11">
      <c r="K27514"/>
    </row>
    <row r="27515" spans="11:11">
      <c r="K27515"/>
    </row>
    <row r="27516" spans="11:11">
      <c r="K27516"/>
    </row>
    <row r="27517" spans="11:11">
      <c r="K27517"/>
    </row>
    <row r="27518" spans="11:11">
      <c r="K27518"/>
    </row>
    <row r="27519" spans="11:11">
      <c r="K27519"/>
    </row>
    <row r="27520" spans="11:11">
      <c r="K27520"/>
    </row>
    <row r="27521" spans="11:11">
      <c r="K27521"/>
    </row>
    <row r="27522" spans="11:11">
      <c r="K27522"/>
    </row>
    <row r="27523" spans="11:11">
      <c r="K27523"/>
    </row>
    <row r="27524" spans="11:11">
      <c r="K27524"/>
    </row>
    <row r="27525" spans="11:11">
      <c r="K27525"/>
    </row>
    <row r="27526" spans="11:11">
      <c r="K27526"/>
    </row>
    <row r="27527" spans="11:11">
      <c r="K27527"/>
    </row>
    <row r="27528" spans="11:11">
      <c r="K27528"/>
    </row>
    <row r="27529" spans="11:11">
      <c r="K27529"/>
    </row>
    <row r="27530" spans="11:11">
      <c r="K27530"/>
    </row>
    <row r="27531" spans="11:11">
      <c r="K27531"/>
    </row>
    <row r="27532" spans="11:11">
      <c r="K27532"/>
    </row>
    <row r="27533" spans="11:11">
      <c r="K27533"/>
    </row>
    <row r="27534" spans="11:11">
      <c r="K27534"/>
    </row>
    <row r="27535" spans="11:11">
      <c r="K27535"/>
    </row>
    <row r="27536" spans="11:11">
      <c r="K27536"/>
    </row>
    <row r="27537" spans="11:11">
      <c r="K27537"/>
    </row>
    <row r="27538" spans="11:11">
      <c r="K27538"/>
    </row>
    <row r="27539" spans="11:11">
      <c r="K27539"/>
    </row>
    <row r="27540" spans="11:11">
      <c r="K27540"/>
    </row>
    <row r="27541" spans="11:11">
      <c r="K27541"/>
    </row>
    <row r="27542" spans="11:11">
      <c r="K27542"/>
    </row>
    <row r="27543" spans="11:11">
      <c r="K27543"/>
    </row>
    <row r="27544" spans="11:11">
      <c r="K27544"/>
    </row>
    <row r="27545" spans="11:11">
      <c r="K27545"/>
    </row>
    <row r="27546" spans="11:11">
      <c r="K27546"/>
    </row>
    <row r="27547" spans="11:11">
      <c r="K27547"/>
    </row>
    <row r="27548" spans="11:11">
      <c r="K27548"/>
    </row>
    <row r="27549" spans="11:11">
      <c r="K27549"/>
    </row>
    <row r="27550" spans="11:11">
      <c r="K27550"/>
    </row>
    <row r="27551" spans="11:11">
      <c r="K27551"/>
    </row>
    <row r="27552" spans="11:11">
      <c r="K27552"/>
    </row>
    <row r="27553" spans="11:11">
      <c r="K27553"/>
    </row>
    <row r="27554" spans="11:11">
      <c r="K27554"/>
    </row>
    <row r="27555" spans="11:11">
      <c r="K27555"/>
    </row>
    <row r="27556" spans="11:11">
      <c r="K27556"/>
    </row>
    <row r="27557" spans="11:11">
      <c r="K27557"/>
    </row>
    <row r="27558" spans="11:11">
      <c r="K27558"/>
    </row>
    <row r="27559" spans="11:11">
      <c r="K27559"/>
    </row>
    <row r="27560" spans="11:11">
      <c r="K27560"/>
    </row>
    <row r="27561" spans="11:11">
      <c r="K27561"/>
    </row>
    <row r="27562" spans="11:11">
      <c r="K27562"/>
    </row>
    <row r="27563" spans="11:11">
      <c r="K27563"/>
    </row>
    <row r="27564" spans="11:11">
      <c r="K27564"/>
    </row>
    <row r="27565" spans="11:11">
      <c r="K27565"/>
    </row>
    <row r="27566" spans="11:11">
      <c r="K27566"/>
    </row>
    <row r="27567" spans="11:11">
      <c r="K27567"/>
    </row>
    <row r="27568" spans="11:11">
      <c r="K27568"/>
    </row>
    <row r="27569" spans="11:11">
      <c r="K27569"/>
    </row>
    <row r="27570" spans="11:11">
      <c r="K27570"/>
    </row>
    <row r="27571" spans="11:11">
      <c r="K27571"/>
    </row>
    <row r="27572" spans="11:11">
      <c r="K27572"/>
    </row>
    <row r="27573" spans="11:11">
      <c r="K27573"/>
    </row>
    <row r="27574" spans="11:11">
      <c r="K27574"/>
    </row>
    <row r="27575" spans="11:11">
      <c r="K27575"/>
    </row>
    <row r="27576" spans="11:11">
      <c r="K27576"/>
    </row>
    <row r="27577" spans="11:11">
      <c r="K27577"/>
    </row>
    <row r="27578" spans="11:11">
      <c r="K27578"/>
    </row>
    <row r="27579" spans="11:11">
      <c r="K27579"/>
    </row>
    <row r="27580" spans="11:11">
      <c r="K27580"/>
    </row>
    <row r="27581" spans="11:11">
      <c r="K27581"/>
    </row>
    <row r="27582" spans="11:11">
      <c r="K27582"/>
    </row>
    <row r="27583" spans="11:11">
      <c r="K27583"/>
    </row>
    <row r="27584" spans="11:11">
      <c r="K27584"/>
    </row>
    <row r="27585" spans="11:11">
      <c r="K27585"/>
    </row>
    <row r="27586" spans="11:11">
      <c r="K27586"/>
    </row>
    <row r="27587" spans="11:11">
      <c r="K27587"/>
    </row>
    <row r="27588" spans="11:11">
      <c r="K27588"/>
    </row>
    <row r="27589" spans="11:11">
      <c r="K27589"/>
    </row>
    <row r="27590" spans="11:11">
      <c r="K27590"/>
    </row>
    <row r="27591" spans="11:11">
      <c r="K27591"/>
    </row>
    <row r="27592" spans="11:11">
      <c r="K27592"/>
    </row>
    <row r="27593" spans="11:11">
      <c r="K27593"/>
    </row>
    <row r="27594" spans="11:11">
      <c r="K27594"/>
    </row>
    <row r="27595" spans="11:11">
      <c r="K27595"/>
    </row>
    <row r="27596" spans="11:11">
      <c r="K27596"/>
    </row>
    <row r="27597" spans="11:11">
      <c r="K27597"/>
    </row>
    <row r="27598" spans="11:11">
      <c r="K27598"/>
    </row>
    <row r="27599" spans="11:11">
      <c r="K27599"/>
    </row>
    <row r="27600" spans="11:11">
      <c r="K27600"/>
    </row>
    <row r="27601" spans="11:11">
      <c r="K27601"/>
    </row>
    <row r="27602" spans="11:11">
      <c r="K27602"/>
    </row>
    <row r="27603" spans="11:11">
      <c r="K27603"/>
    </row>
    <row r="27604" spans="11:11">
      <c r="K27604"/>
    </row>
    <row r="27605" spans="11:11">
      <c r="K27605"/>
    </row>
    <row r="27606" spans="11:11">
      <c r="K27606"/>
    </row>
    <row r="27607" spans="11:11">
      <c r="K27607"/>
    </row>
    <row r="27608" spans="11:11">
      <c r="K27608"/>
    </row>
    <row r="27609" spans="11:11">
      <c r="K27609"/>
    </row>
    <row r="27610" spans="11:11">
      <c r="K27610"/>
    </row>
    <row r="27611" spans="11:11">
      <c r="K27611"/>
    </row>
    <row r="27612" spans="11:11">
      <c r="K27612"/>
    </row>
    <row r="27613" spans="11:11">
      <c r="K27613"/>
    </row>
    <row r="27614" spans="11:11">
      <c r="K27614"/>
    </row>
    <row r="27615" spans="11:11">
      <c r="K27615"/>
    </row>
    <row r="27616" spans="11:11">
      <c r="K27616"/>
    </row>
    <row r="27617" spans="11:11">
      <c r="K27617"/>
    </row>
    <row r="27618" spans="11:11">
      <c r="K27618"/>
    </row>
    <row r="27619" spans="11:11">
      <c r="K27619"/>
    </row>
    <row r="27620" spans="11:11">
      <c r="K27620"/>
    </row>
    <row r="27621" spans="11:11">
      <c r="K27621"/>
    </row>
    <row r="27622" spans="11:11">
      <c r="K27622"/>
    </row>
    <row r="27623" spans="11:11">
      <c r="K27623"/>
    </row>
    <row r="27624" spans="11:11">
      <c r="K27624"/>
    </row>
    <row r="27625" spans="11:11">
      <c r="K27625"/>
    </row>
    <row r="27626" spans="11:11">
      <c r="K27626"/>
    </row>
    <row r="27627" spans="11:11">
      <c r="K27627"/>
    </row>
    <row r="27628" spans="11:11">
      <c r="K27628"/>
    </row>
    <row r="27629" spans="11:11">
      <c r="K27629"/>
    </row>
    <row r="27630" spans="11:11">
      <c r="K27630"/>
    </row>
    <row r="27631" spans="11:11">
      <c r="K27631"/>
    </row>
    <row r="27632" spans="11:11">
      <c r="K27632"/>
    </row>
    <row r="27633" spans="11:11">
      <c r="K27633"/>
    </row>
    <row r="27634" spans="11:11">
      <c r="K27634"/>
    </row>
    <row r="27635" spans="11:11">
      <c r="K27635"/>
    </row>
    <row r="27636" spans="11:11">
      <c r="K27636"/>
    </row>
    <row r="27637" spans="11:11">
      <c r="K27637"/>
    </row>
    <row r="27638" spans="11:11">
      <c r="K27638"/>
    </row>
    <row r="27639" spans="11:11">
      <c r="K27639"/>
    </row>
    <row r="27640" spans="11:11">
      <c r="K27640"/>
    </row>
    <row r="27641" spans="11:11">
      <c r="K27641"/>
    </row>
    <row r="27642" spans="11:11">
      <c r="K27642"/>
    </row>
    <row r="27643" spans="11:11">
      <c r="K27643"/>
    </row>
    <row r="27644" spans="11:11">
      <c r="K27644"/>
    </row>
    <row r="27645" spans="11:11">
      <c r="K27645"/>
    </row>
    <row r="27646" spans="11:11">
      <c r="K27646"/>
    </row>
    <row r="27647" spans="11:11">
      <c r="K27647"/>
    </row>
    <row r="27648" spans="11:11">
      <c r="K27648"/>
    </row>
    <row r="27649" spans="11:11">
      <c r="K27649"/>
    </row>
    <row r="27650" spans="11:11">
      <c r="K27650"/>
    </row>
    <row r="27651" spans="11:11">
      <c r="K27651"/>
    </row>
    <row r="27652" spans="11:11">
      <c r="K27652"/>
    </row>
    <row r="27653" spans="11:11">
      <c r="K27653"/>
    </row>
    <row r="27654" spans="11:11">
      <c r="K27654"/>
    </row>
    <row r="27655" spans="11:11">
      <c r="K27655"/>
    </row>
    <row r="27656" spans="11:11">
      <c r="K27656"/>
    </row>
    <row r="27657" spans="11:11">
      <c r="K27657"/>
    </row>
    <row r="27658" spans="11:11">
      <c r="K27658"/>
    </row>
    <row r="27659" spans="11:11">
      <c r="K27659"/>
    </row>
    <row r="27660" spans="11:11">
      <c r="K27660"/>
    </row>
    <row r="27661" spans="11:11">
      <c r="K27661"/>
    </row>
    <row r="27662" spans="11:11">
      <c r="K27662"/>
    </row>
    <row r="27663" spans="11:11">
      <c r="K27663"/>
    </row>
    <row r="27664" spans="11:11">
      <c r="K27664"/>
    </row>
    <row r="27665" spans="11:11">
      <c r="K27665"/>
    </row>
    <row r="27666" spans="11:11">
      <c r="K27666"/>
    </row>
    <row r="27667" spans="11:11">
      <c r="K27667"/>
    </row>
    <row r="27668" spans="11:11">
      <c r="K27668"/>
    </row>
    <row r="27669" spans="11:11">
      <c r="K27669"/>
    </row>
    <row r="27670" spans="11:11">
      <c r="K27670"/>
    </row>
    <row r="27671" spans="11:11">
      <c r="K27671"/>
    </row>
    <row r="27672" spans="11:11">
      <c r="K27672"/>
    </row>
    <row r="27673" spans="11:11">
      <c r="K27673"/>
    </row>
    <row r="27674" spans="11:11">
      <c r="K27674"/>
    </row>
    <row r="27675" spans="11:11">
      <c r="K27675"/>
    </row>
    <row r="27676" spans="11:11">
      <c r="K27676"/>
    </row>
    <row r="27677" spans="11:11">
      <c r="K27677"/>
    </row>
    <row r="27678" spans="11:11">
      <c r="K27678"/>
    </row>
    <row r="27679" spans="11:11">
      <c r="K27679"/>
    </row>
    <row r="27680" spans="11:11">
      <c r="K27680"/>
    </row>
    <row r="27681" spans="11:11">
      <c r="K27681"/>
    </row>
    <row r="27682" spans="11:11">
      <c r="K27682"/>
    </row>
    <row r="27683" spans="11:11">
      <c r="K27683"/>
    </row>
    <row r="27684" spans="11:11">
      <c r="K27684"/>
    </row>
    <row r="27685" spans="11:11">
      <c r="K27685"/>
    </row>
    <row r="27686" spans="11:11">
      <c r="K27686"/>
    </row>
    <row r="27687" spans="11:11">
      <c r="K27687"/>
    </row>
    <row r="27688" spans="11:11">
      <c r="K27688"/>
    </row>
    <row r="27689" spans="11:11">
      <c r="K27689"/>
    </row>
    <row r="27690" spans="11:11">
      <c r="K27690"/>
    </row>
    <row r="27691" spans="11:11">
      <c r="K27691"/>
    </row>
    <row r="27692" spans="11:11">
      <c r="K27692"/>
    </row>
    <row r="27693" spans="11:11">
      <c r="K27693"/>
    </row>
    <row r="27694" spans="11:11">
      <c r="K27694"/>
    </row>
    <row r="27695" spans="11:11">
      <c r="K27695"/>
    </row>
    <row r="27696" spans="11:11">
      <c r="K27696"/>
    </row>
    <row r="27697" spans="11:11">
      <c r="K27697"/>
    </row>
    <row r="27698" spans="11:11">
      <c r="K27698"/>
    </row>
    <row r="27699" spans="11:11">
      <c r="K27699"/>
    </row>
    <row r="27700" spans="11:11">
      <c r="K27700"/>
    </row>
    <row r="27701" spans="11:11">
      <c r="K27701"/>
    </row>
    <row r="27702" spans="11:11">
      <c r="K27702"/>
    </row>
    <row r="27703" spans="11:11">
      <c r="K27703"/>
    </row>
    <row r="27704" spans="11:11">
      <c r="K27704"/>
    </row>
    <row r="27705" spans="11:11">
      <c r="K27705"/>
    </row>
    <row r="27706" spans="11:11">
      <c r="K27706"/>
    </row>
    <row r="27707" spans="11:11">
      <c r="K27707"/>
    </row>
    <row r="27708" spans="11:11">
      <c r="K27708"/>
    </row>
    <row r="27709" spans="11:11">
      <c r="K27709"/>
    </row>
    <row r="27710" spans="11:11">
      <c r="K27710"/>
    </row>
    <row r="27711" spans="11:11">
      <c r="K27711"/>
    </row>
    <row r="27712" spans="11:11">
      <c r="K27712"/>
    </row>
    <row r="27713" spans="11:11">
      <c r="K27713"/>
    </row>
    <row r="27714" spans="11:11">
      <c r="K27714"/>
    </row>
    <row r="27715" spans="11:11">
      <c r="K27715"/>
    </row>
    <row r="27716" spans="11:11">
      <c r="K27716"/>
    </row>
    <row r="27717" spans="11:11">
      <c r="K27717"/>
    </row>
    <row r="27718" spans="11:11">
      <c r="K27718"/>
    </row>
    <row r="27719" spans="11:11">
      <c r="K27719"/>
    </row>
    <row r="27720" spans="11:11">
      <c r="K27720"/>
    </row>
    <row r="27721" spans="11:11">
      <c r="K27721"/>
    </row>
    <row r="27722" spans="11:11">
      <c r="K27722"/>
    </row>
    <row r="27723" spans="11:11">
      <c r="K27723"/>
    </row>
    <row r="27724" spans="11:11">
      <c r="K27724"/>
    </row>
    <row r="27725" spans="11:11">
      <c r="K27725"/>
    </row>
    <row r="27726" spans="11:11">
      <c r="K27726"/>
    </row>
    <row r="27727" spans="11:11">
      <c r="K27727"/>
    </row>
    <row r="27728" spans="11:11">
      <c r="K27728"/>
    </row>
    <row r="27729" spans="11:11">
      <c r="K27729"/>
    </row>
    <row r="27730" spans="11:11">
      <c r="K27730"/>
    </row>
    <row r="27731" spans="11:11">
      <c r="K27731"/>
    </row>
    <row r="27732" spans="11:11">
      <c r="K27732"/>
    </row>
    <row r="27733" spans="11:11">
      <c r="K27733"/>
    </row>
    <row r="27734" spans="11:11">
      <c r="K27734"/>
    </row>
    <row r="27735" spans="11:11">
      <c r="K27735"/>
    </row>
    <row r="27736" spans="11:11">
      <c r="K27736"/>
    </row>
    <row r="27737" spans="11:11">
      <c r="K27737"/>
    </row>
    <row r="27738" spans="11:11">
      <c r="K27738"/>
    </row>
    <row r="27739" spans="11:11">
      <c r="K27739"/>
    </row>
    <row r="27740" spans="11:11">
      <c r="K27740"/>
    </row>
    <row r="27741" spans="11:11">
      <c r="K27741"/>
    </row>
    <row r="27742" spans="11:11">
      <c r="K27742"/>
    </row>
    <row r="27743" spans="11:11">
      <c r="K27743"/>
    </row>
    <row r="27744" spans="11:11">
      <c r="K27744"/>
    </row>
    <row r="27745" spans="11:11">
      <c r="K27745"/>
    </row>
    <row r="27746" spans="11:11">
      <c r="K27746"/>
    </row>
    <row r="27747" spans="11:11">
      <c r="K27747"/>
    </row>
    <row r="27748" spans="11:11">
      <c r="K27748"/>
    </row>
    <row r="27749" spans="11:11">
      <c r="K27749"/>
    </row>
    <row r="27750" spans="11:11">
      <c r="K27750"/>
    </row>
    <row r="27751" spans="11:11">
      <c r="K27751"/>
    </row>
    <row r="27752" spans="11:11">
      <c r="K27752"/>
    </row>
    <row r="27753" spans="11:11">
      <c r="K27753"/>
    </row>
    <row r="27754" spans="11:11">
      <c r="K27754"/>
    </row>
    <row r="27755" spans="11:11">
      <c r="K27755"/>
    </row>
    <row r="27756" spans="11:11">
      <c r="K27756"/>
    </row>
    <row r="27757" spans="11:11">
      <c r="K27757"/>
    </row>
    <row r="27758" spans="11:11">
      <c r="K27758"/>
    </row>
    <row r="27759" spans="11:11">
      <c r="K27759"/>
    </row>
    <row r="27760" spans="11:11">
      <c r="K27760"/>
    </row>
    <row r="27761" spans="11:11">
      <c r="K27761"/>
    </row>
    <row r="27762" spans="11:11">
      <c r="K27762"/>
    </row>
    <row r="27763" spans="11:11">
      <c r="K27763"/>
    </row>
    <row r="27764" spans="11:11">
      <c r="K27764"/>
    </row>
    <row r="27765" spans="11:11">
      <c r="K27765"/>
    </row>
    <row r="27766" spans="11:11">
      <c r="K27766"/>
    </row>
    <row r="27767" spans="11:11">
      <c r="K27767"/>
    </row>
    <row r="27768" spans="11:11">
      <c r="K27768"/>
    </row>
    <row r="27769" spans="11:11">
      <c r="K27769"/>
    </row>
    <row r="27770" spans="11:11">
      <c r="K27770"/>
    </row>
    <row r="27771" spans="11:11">
      <c r="K27771"/>
    </row>
    <row r="27772" spans="11:11">
      <c r="K27772"/>
    </row>
    <row r="27773" spans="11:11">
      <c r="K27773"/>
    </row>
    <row r="27774" spans="11:11">
      <c r="K27774"/>
    </row>
    <row r="27775" spans="11:11">
      <c r="K27775"/>
    </row>
    <row r="27776" spans="11:11">
      <c r="K27776"/>
    </row>
    <row r="27777" spans="11:11">
      <c r="K27777"/>
    </row>
    <row r="27778" spans="11:11">
      <c r="K27778"/>
    </row>
    <row r="27779" spans="11:11">
      <c r="K27779"/>
    </row>
    <row r="27780" spans="11:11">
      <c r="K27780"/>
    </row>
    <row r="27781" spans="11:11">
      <c r="K27781"/>
    </row>
    <row r="27782" spans="11:11">
      <c r="K27782"/>
    </row>
    <row r="27783" spans="11:11">
      <c r="K27783"/>
    </row>
    <row r="27784" spans="11:11">
      <c r="K27784"/>
    </row>
    <row r="27785" spans="11:11">
      <c r="K27785"/>
    </row>
    <row r="27786" spans="11:11">
      <c r="K27786"/>
    </row>
    <row r="27787" spans="11:11">
      <c r="K27787"/>
    </row>
    <row r="27788" spans="11:11">
      <c r="K27788"/>
    </row>
    <row r="27789" spans="11:11">
      <c r="K27789"/>
    </row>
    <row r="27790" spans="11:11">
      <c r="K27790"/>
    </row>
    <row r="27791" spans="11:11">
      <c r="K27791"/>
    </row>
    <row r="27792" spans="11:11">
      <c r="K27792"/>
    </row>
    <row r="27793" spans="11:11">
      <c r="K27793"/>
    </row>
    <row r="27794" spans="11:11">
      <c r="K27794"/>
    </row>
    <row r="27795" spans="11:11">
      <c r="K27795"/>
    </row>
    <row r="27796" spans="11:11">
      <c r="K27796"/>
    </row>
    <row r="27797" spans="11:11">
      <c r="K27797"/>
    </row>
    <row r="27798" spans="11:11">
      <c r="K27798"/>
    </row>
    <row r="27799" spans="11:11">
      <c r="K27799"/>
    </row>
    <row r="27800" spans="11:11">
      <c r="K27800"/>
    </row>
    <row r="27801" spans="11:11">
      <c r="K27801"/>
    </row>
    <row r="27802" spans="11:11">
      <c r="K27802"/>
    </row>
    <row r="27803" spans="11:11">
      <c r="K27803"/>
    </row>
    <row r="27804" spans="11:11">
      <c r="K27804"/>
    </row>
    <row r="27805" spans="11:11">
      <c r="K27805"/>
    </row>
    <row r="27806" spans="11:11">
      <c r="K27806"/>
    </row>
    <row r="27807" spans="11:11">
      <c r="K27807"/>
    </row>
    <row r="27808" spans="11:11">
      <c r="K27808"/>
    </row>
    <row r="27809" spans="11:11">
      <c r="K27809"/>
    </row>
    <row r="27810" spans="11:11">
      <c r="K27810"/>
    </row>
    <row r="27811" spans="11:11">
      <c r="K27811"/>
    </row>
    <row r="27812" spans="11:11">
      <c r="K27812"/>
    </row>
    <row r="27813" spans="11:11">
      <c r="K27813"/>
    </row>
    <row r="27814" spans="11:11">
      <c r="K27814"/>
    </row>
    <row r="27815" spans="11:11">
      <c r="K27815"/>
    </row>
    <row r="27816" spans="11:11">
      <c r="K27816"/>
    </row>
    <row r="27817" spans="11:11">
      <c r="K27817"/>
    </row>
    <row r="27818" spans="11:11">
      <c r="K27818"/>
    </row>
    <row r="27819" spans="11:11">
      <c r="K27819"/>
    </row>
    <row r="27820" spans="11:11">
      <c r="K27820"/>
    </row>
    <row r="27821" spans="11:11">
      <c r="K27821"/>
    </row>
    <row r="27822" spans="11:11">
      <c r="K27822"/>
    </row>
    <row r="27823" spans="11:11">
      <c r="K27823"/>
    </row>
    <row r="27824" spans="11:11">
      <c r="K27824"/>
    </row>
    <row r="27825" spans="11:11">
      <c r="K27825"/>
    </row>
    <row r="27826" spans="11:11">
      <c r="K27826"/>
    </row>
    <row r="27827" spans="11:11">
      <c r="K27827"/>
    </row>
    <row r="27828" spans="11:11">
      <c r="K27828"/>
    </row>
    <row r="27829" spans="11:11">
      <c r="K27829"/>
    </row>
    <row r="27830" spans="11:11">
      <c r="K27830"/>
    </row>
    <row r="27831" spans="11:11">
      <c r="K27831"/>
    </row>
    <row r="27832" spans="11:11">
      <c r="K27832"/>
    </row>
    <row r="27833" spans="11:11">
      <c r="K27833"/>
    </row>
    <row r="27834" spans="11:11">
      <c r="K27834"/>
    </row>
    <row r="27835" spans="11:11">
      <c r="K27835"/>
    </row>
    <row r="27836" spans="11:11">
      <c r="K27836"/>
    </row>
    <row r="27837" spans="11:11">
      <c r="K27837"/>
    </row>
    <row r="27838" spans="11:11">
      <c r="K27838"/>
    </row>
    <row r="27839" spans="11:11">
      <c r="K27839"/>
    </row>
    <row r="27840" spans="11:11">
      <c r="K27840"/>
    </row>
    <row r="27841" spans="11:11">
      <c r="K27841"/>
    </row>
    <row r="27842" spans="11:11">
      <c r="K27842"/>
    </row>
    <row r="27843" spans="11:11">
      <c r="K27843"/>
    </row>
    <row r="27844" spans="11:11">
      <c r="K27844"/>
    </row>
    <row r="27845" spans="11:11">
      <c r="K27845"/>
    </row>
    <row r="27846" spans="11:11">
      <c r="K27846"/>
    </row>
    <row r="27847" spans="11:11">
      <c r="K27847"/>
    </row>
    <row r="27848" spans="11:11">
      <c r="K27848"/>
    </row>
    <row r="27849" spans="11:11">
      <c r="K27849"/>
    </row>
    <row r="27850" spans="11:11">
      <c r="K27850"/>
    </row>
    <row r="27851" spans="11:11">
      <c r="K27851"/>
    </row>
    <row r="27852" spans="11:11">
      <c r="K27852"/>
    </row>
    <row r="27853" spans="11:11">
      <c r="K27853"/>
    </row>
    <row r="27854" spans="11:11">
      <c r="K27854"/>
    </row>
    <row r="27855" spans="11:11">
      <c r="K27855"/>
    </row>
    <row r="27856" spans="11:11">
      <c r="K27856"/>
    </row>
    <row r="27857" spans="11:11">
      <c r="K27857"/>
    </row>
    <row r="27858" spans="11:11">
      <c r="K27858"/>
    </row>
    <row r="27859" spans="11:11">
      <c r="K27859"/>
    </row>
    <row r="27860" spans="11:11">
      <c r="K27860"/>
    </row>
    <row r="27861" spans="11:11">
      <c r="K27861"/>
    </row>
    <row r="27862" spans="11:11">
      <c r="K27862"/>
    </row>
    <row r="27863" spans="11:11">
      <c r="K27863"/>
    </row>
    <row r="27864" spans="11:11">
      <c r="K27864"/>
    </row>
    <row r="27865" spans="11:11">
      <c r="K27865"/>
    </row>
    <row r="27866" spans="11:11">
      <c r="K27866"/>
    </row>
    <row r="27867" spans="11:11">
      <c r="K27867"/>
    </row>
    <row r="27868" spans="11:11">
      <c r="K27868"/>
    </row>
    <row r="27869" spans="11:11">
      <c r="K27869"/>
    </row>
    <row r="27870" spans="11:11">
      <c r="K27870"/>
    </row>
    <row r="27871" spans="11:11">
      <c r="K27871"/>
    </row>
    <row r="27872" spans="11:11">
      <c r="K27872"/>
    </row>
    <row r="27873" spans="11:11">
      <c r="K27873"/>
    </row>
    <row r="27874" spans="11:11">
      <c r="K27874"/>
    </row>
    <row r="27875" spans="11:11">
      <c r="K27875"/>
    </row>
    <row r="27876" spans="11:11">
      <c r="K27876"/>
    </row>
    <row r="27877" spans="11:11">
      <c r="K27877"/>
    </row>
    <row r="27878" spans="11:11">
      <c r="K27878"/>
    </row>
    <row r="27879" spans="11:11">
      <c r="K27879"/>
    </row>
    <row r="27880" spans="11:11">
      <c r="K27880"/>
    </row>
    <row r="27881" spans="11:11">
      <c r="K27881"/>
    </row>
    <row r="27882" spans="11:11">
      <c r="K27882"/>
    </row>
    <row r="27883" spans="11:11">
      <c r="K27883"/>
    </row>
    <row r="27884" spans="11:11">
      <c r="K27884"/>
    </row>
    <row r="27885" spans="11:11">
      <c r="K27885"/>
    </row>
    <row r="27886" spans="11:11">
      <c r="K27886"/>
    </row>
    <row r="27887" spans="11:11">
      <c r="K27887"/>
    </row>
    <row r="27888" spans="11:11">
      <c r="K27888"/>
    </row>
    <row r="27889" spans="11:11">
      <c r="K27889"/>
    </row>
    <row r="27890" spans="11:11">
      <c r="K27890"/>
    </row>
    <row r="27891" spans="11:11">
      <c r="K27891"/>
    </row>
    <row r="27892" spans="11:11">
      <c r="K27892"/>
    </row>
    <row r="27893" spans="11:11">
      <c r="K27893"/>
    </row>
    <row r="27894" spans="11:11">
      <c r="K27894"/>
    </row>
    <row r="27895" spans="11:11">
      <c r="K27895"/>
    </row>
    <row r="27896" spans="11:11">
      <c r="K27896"/>
    </row>
    <row r="27897" spans="11:11">
      <c r="K27897"/>
    </row>
    <row r="27898" spans="11:11">
      <c r="K27898"/>
    </row>
    <row r="27899" spans="11:11">
      <c r="K27899"/>
    </row>
    <row r="27900" spans="11:11">
      <c r="K27900"/>
    </row>
    <row r="27901" spans="11:11">
      <c r="K27901"/>
    </row>
    <row r="27902" spans="11:11">
      <c r="K27902"/>
    </row>
    <row r="27903" spans="11:11">
      <c r="K27903"/>
    </row>
    <row r="27904" spans="11:11">
      <c r="K27904"/>
    </row>
    <row r="27905" spans="11:11">
      <c r="K27905"/>
    </row>
    <row r="27906" spans="11:11">
      <c r="K27906"/>
    </row>
    <row r="27907" spans="11:11">
      <c r="K27907"/>
    </row>
    <row r="27908" spans="11:11">
      <c r="K27908"/>
    </row>
    <row r="27909" spans="11:11">
      <c r="K27909"/>
    </row>
    <row r="27910" spans="11:11">
      <c r="K27910"/>
    </row>
    <row r="27911" spans="11:11">
      <c r="K27911"/>
    </row>
    <row r="27912" spans="11:11">
      <c r="K27912"/>
    </row>
    <row r="27913" spans="11:11">
      <c r="K27913"/>
    </row>
    <row r="27914" spans="11:11">
      <c r="K27914"/>
    </row>
    <row r="27915" spans="11:11">
      <c r="K27915"/>
    </row>
    <row r="27916" spans="11:11">
      <c r="K27916"/>
    </row>
    <row r="27917" spans="11:11">
      <c r="K27917"/>
    </row>
    <row r="27918" spans="11:11">
      <c r="K27918"/>
    </row>
    <row r="27919" spans="11:11">
      <c r="K27919"/>
    </row>
    <row r="27920" spans="11:11">
      <c r="K27920"/>
    </row>
    <row r="27921" spans="11:11">
      <c r="K27921"/>
    </row>
    <row r="27922" spans="11:11">
      <c r="K27922"/>
    </row>
    <row r="27923" spans="11:11">
      <c r="K27923"/>
    </row>
    <row r="27924" spans="11:11">
      <c r="K27924"/>
    </row>
    <row r="27925" spans="11:11">
      <c r="K27925"/>
    </row>
    <row r="27926" spans="11:11">
      <c r="K27926"/>
    </row>
    <row r="27927" spans="11:11">
      <c r="K27927"/>
    </row>
    <row r="27928" spans="11:11">
      <c r="K27928"/>
    </row>
    <row r="27929" spans="11:11">
      <c r="K27929"/>
    </row>
    <row r="27930" spans="11:11">
      <c r="K27930"/>
    </row>
    <row r="27931" spans="11:11">
      <c r="K27931"/>
    </row>
    <row r="27932" spans="11:11">
      <c r="K27932"/>
    </row>
    <row r="27933" spans="11:11">
      <c r="K27933"/>
    </row>
    <row r="27934" spans="11:11">
      <c r="K27934"/>
    </row>
    <row r="27935" spans="11:11">
      <c r="K27935"/>
    </row>
    <row r="27936" spans="11:11">
      <c r="K27936"/>
    </row>
    <row r="27937" spans="11:11">
      <c r="K27937"/>
    </row>
    <row r="27938" spans="11:11">
      <c r="K27938"/>
    </row>
    <row r="27939" spans="11:11">
      <c r="K27939"/>
    </row>
    <row r="27940" spans="11:11">
      <c r="K27940"/>
    </row>
    <row r="27941" spans="11:11">
      <c r="K27941"/>
    </row>
    <row r="27942" spans="11:11">
      <c r="K27942"/>
    </row>
    <row r="27943" spans="11:11">
      <c r="K27943"/>
    </row>
    <row r="27944" spans="11:11">
      <c r="K27944"/>
    </row>
    <row r="27945" spans="11:11">
      <c r="K27945"/>
    </row>
    <row r="27946" spans="11:11">
      <c r="K27946"/>
    </row>
    <row r="27947" spans="11:11">
      <c r="K27947"/>
    </row>
    <row r="27948" spans="11:11">
      <c r="K27948"/>
    </row>
    <row r="27949" spans="11:11">
      <c r="K27949"/>
    </row>
    <row r="27950" spans="11:11">
      <c r="K27950"/>
    </row>
    <row r="27951" spans="11:11">
      <c r="K27951"/>
    </row>
    <row r="27952" spans="11:11">
      <c r="K27952"/>
    </row>
    <row r="27953" spans="11:11">
      <c r="K27953"/>
    </row>
    <row r="27954" spans="11:11">
      <c r="K27954"/>
    </row>
    <row r="27955" spans="11:11">
      <c r="K27955"/>
    </row>
    <row r="27956" spans="11:11">
      <c r="K27956"/>
    </row>
    <row r="27957" spans="11:11">
      <c r="K27957"/>
    </row>
    <row r="27958" spans="11:11">
      <c r="K27958"/>
    </row>
    <row r="27959" spans="11:11">
      <c r="K27959"/>
    </row>
    <row r="27960" spans="11:11">
      <c r="K27960"/>
    </row>
    <row r="27961" spans="11:11">
      <c r="K27961"/>
    </row>
    <row r="27962" spans="11:11">
      <c r="K27962"/>
    </row>
    <row r="27963" spans="11:11">
      <c r="K27963"/>
    </row>
    <row r="27964" spans="11:11">
      <c r="K27964"/>
    </row>
    <row r="27965" spans="11:11">
      <c r="K27965"/>
    </row>
    <row r="27966" spans="11:11">
      <c r="K27966"/>
    </row>
    <row r="27967" spans="11:11">
      <c r="K27967"/>
    </row>
    <row r="27968" spans="11:11">
      <c r="K27968"/>
    </row>
    <row r="27969" spans="11:11">
      <c r="K27969"/>
    </row>
    <row r="27970" spans="11:11">
      <c r="K27970"/>
    </row>
    <row r="27971" spans="11:11">
      <c r="K27971"/>
    </row>
    <row r="27972" spans="11:11">
      <c r="K27972"/>
    </row>
    <row r="27973" spans="11:11">
      <c r="K27973"/>
    </row>
    <row r="27974" spans="11:11">
      <c r="K27974"/>
    </row>
    <row r="27975" spans="11:11">
      <c r="K27975"/>
    </row>
    <row r="27976" spans="11:11">
      <c r="K27976"/>
    </row>
    <row r="27977" spans="11:11">
      <c r="K27977"/>
    </row>
    <row r="27978" spans="11:11">
      <c r="K27978"/>
    </row>
    <row r="27979" spans="11:11">
      <c r="K27979"/>
    </row>
    <row r="27980" spans="11:11">
      <c r="K27980"/>
    </row>
    <row r="27981" spans="11:11">
      <c r="K27981"/>
    </row>
    <row r="27982" spans="11:11">
      <c r="K27982"/>
    </row>
    <row r="27983" spans="11:11">
      <c r="K27983"/>
    </row>
    <row r="27984" spans="11:11">
      <c r="K27984"/>
    </row>
    <row r="27985" spans="11:11">
      <c r="K27985"/>
    </row>
    <row r="27986" spans="11:11">
      <c r="K27986"/>
    </row>
    <row r="27987" spans="11:11">
      <c r="K27987"/>
    </row>
    <row r="27988" spans="11:11">
      <c r="K27988"/>
    </row>
    <row r="27989" spans="11:11">
      <c r="K27989"/>
    </row>
    <row r="27990" spans="11:11">
      <c r="K27990"/>
    </row>
    <row r="27991" spans="11:11">
      <c r="K27991"/>
    </row>
    <row r="27992" spans="11:11">
      <c r="K27992"/>
    </row>
    <row r="27993" spans="11:11">
      <c r="K27993"/>
    </row>
    <row r="27994" spans="11:11">
      <c r="K27994"/>
    </row>
    <row r="27995" spans="11:11">
      <c r="K27995"/>
    </row>
    <row r="27996" spans="11:11">
      <c r="K27996"/>
    </row>
    <row r="27997" spans="11:11">
      <c r="K27997"/>
    </row>
    <row r="27998" spans="11:11">
      <c r="K27998"/>
    </row>
    <row r="27999" spans="11:11">
      <c r="K27999"/>
    </row>
    <row r="28000" spans="11:11">
      <c r="K28000"/>
    </row>
    <row r="28001" spans="11:11">
      <c r="K28001"/>
    </row>
    <row r="28002" spans="11:11">
      <c r="K28002"/>
    </row>
    <row r="28003" spans="11:11">
      <c r="K28003"/>
    </row>
    <row r="28004" spans="11:11">
      <c r="K28004"/>
    </row>
    <row r="28005" spans="11:11">
      <c r="K28005"/>
    </row>
    <row r="28006" spans="11:11">
      <c r="K28006"/>
    </row>
    <row r="28007" spans="11:11">
      <c r="K28007"/>
    </row>
    <row r="28008" spans="11:11">
      <c r="K28008"/>
    </row>
    <row r="28009" spans="11:11">
      <c r="K28009"/>
    </row>
    <row r="28010" spans="11:11">
      <c r="K28010"/>
    </row>
    <row r="28011" spans="11:11">
      <c r="K28011"/>
    </row>
    <row r="28012" spans="11:11">
      <c r="K28012"/>
    </row>
    <row r="28013" spans="11:11">
      <c r="K28013"/>
    </row>
    <row r="28014" spans="11:11">
      <c r="K28014"/>
    </row>
    <row r="28015" spans="11:11">
      <c r="K28015"/>
    </row>
    <row r="28016" spans="11:11">
      <c r="K28016"/>
    </row>
    <row r="28017" spans="11:11">
      <c r="K28017"/>
    </row>
    <row r="28018" spans="11:11">
      <c r="K28018"/>
    </row>
    <row r="28019" spans="11:11">
      <c r="K28019"/>
    </row>
    <row r="28020" spans="11:11">
      <c r="K28020"/>
    </row>
    <row r="28021" spans="11:11">
      <c r="K28021"/>
    </row>
    <row r="28022" spans="11:11">
      <c r="K28022"/>
    </row>
    <row r="28023" spans="11:11">
      <c r="K28023"/>
    </row>
    <row r="28024" spans="11:11">
      <c r="K28024"/>
    </row>
    <row r="28025" spans="11:11">
      <c r="K28025"/>
    </row>
    <row r="28026" spans="11:11">
      <c r="K28026"/>
    </row>
    <row r="28027" spans="11:11">
      <c r="K28027"/>
    </row>
    <row r="28028" spans="11:11">
      <c r="K28028"/>
    </row>
    <row r="28029" spans="11:11">
      <c r="K28029"/>
    </row>
    <row r="28030" spans="11:11">
      <c r="K28030"/>
    </row>
    <row r="28031" spans="11:11">
      <c r="K28031"/>
    </row>
    <row r="28032" spans="11:11">
      <c r="K28032"/>
    </row>
    <row r="28033" spans="11:11">
      <c r="K28033"/>
    </row>
    <row r="28034" spans="11:11">
      <c r="K28034"/>
    </row>
    <row r="28035" spans="11:11">
      <c r="K28035"/>
    </row>
    <row r="28036" spans="11:11">
      <c r="K28036"/>
    </row>
    <row r="28037" spans="11:11">
      <c r="K28037"/>
    </row>
    <row r="28038" spans="11:11">
      <c r="K28038"/>
    </row>
    <row r="28039" spans="11:11">
      <c r="K28039"/>
    </row>
    <row r="28040" spans="11:11">
      <c r="K28040"/>
    </row>
    <row r="28041" spans="11:11">
      <c r="K28041"/>
    </row>
    <row r="28042" spans="11:11">
      <c r="K28042"/>
    </row>
    <row r="28043" spans="11:11">
      <c r="K28043"/>
    </row>
    <row r="28044" spans="11:11">
      <c r="K28044"/>
    </row>
    <row r="28045" spans="11:11">
      <c r="K28045"/>
    </row>
    <row r="28046" spans="11:11">
      <c r="K28046"/>
    </row>
    <row r="28047" spans="11:11">
      <c r="K28047"/>
    </row>
    <row r="28048" spans="11:11">
      <c r="K28048"/>
    </row>
    <row r="28049" spans="11:11">
      <c r="K28049"/>
    </row>
    <row r="28050" spans="11:11">
      <c r="K28050"/>
    </row>
    <row r="28051" spans="11:11">
      <c r="K28051"/>
    </row>
    <row r="28052" spans="11:11">
      <c r="K28052"/>
    </row>
    <row r="28053" spans="11:11">
      <c r="K28053"/>
    </row>
    <row r="28054" spans="11:11">
      <c r="K28054"/>
    </row>
    <row r="28055" spans="11:11">
      <c r="K28055"/>
    </row>
    <row r="28056" spans="11:11">
      <c r="K28056"/>
    </row>
    <row r="28057" spans="11:11">
      <c r="K28057"/>
    </row>
    <row r="28058" spans="11:11">
      <c r="K28058"/>
    </row>
    <row r="28059" spans="11:11">
      <c r="K28059"/>
    </row>
    <row r="28060" spans="11:11">
      <c r="K28060"/>
    </row>
    <row r="28061" spans="11:11">
      <c r="K28061"/>
    </row>
    <row r="28062" spans="11:11">
      <c r="K28062"/>
    </row>
    <row r="28063" spans="11:11">
      <c r="K28063"/>
    </row>
    <row r="28064" spans="11:11">
      <c r="K28064"/>
    </row>
    <row r="28065" spans="11:11">
      <c r="K28065"/>
    </row>
    <row r="28066" spans="11:11">
      <c r="K28066"/>
    </row>
    <row r="28067" spans="11:11">
      <c r="K28067"/>
    </row>
    <row r="28068" spans="11:11">
      <c r="K28068"/>
    </row>
    <row r="28069" spans="11:11">
      <c r="K28069"/>
    </row>
    <row r="28070" spans="11:11">
      <c r="K28070"/>
    </row>
    <row r="28071" spans="11:11">
      <c r="K28071"/>
    </row>
    <row r="28072" spans="11:11">
      <c r="K28072"/>
    </row>
    <row r="28073" spans="11:11">
      <c r="K28073"/>
    </row>
    <row r="28074" spans="11:11">
      <c r="K28074"/>
    </row>
    <row r="28075" spans="11:11">
      <c r="K28075"/>
    </row>
    <row r="28076" spans="11:11">
      <c r="K28076"/>
    </row>
    <row r="28077" spans="11:11">
      <c r="K28077"/>
    </row>
    <row r="28078" spans="11:11">
      <c r="K28078"/>
    </row>
    <row r="28079" spans="11:11">
      <c r="K28079"/>
    </row>
    <row r="28080" spans="11:11">
      <c r="K28080"/>
    </row>
    <row r="28081" spans="11:11">
      <c r="K28081"/>
    </row>
    <row r="28082" spans="11:11">
      <c r="K28082"/>
    </row>
    <row r="28083" spans="11:11">
      <c r="K28083"/>
    </row>
    <row r="28084" spans="11:11">
      <c r="K28084"/>
    </row>
    <row r="28085" spans="11:11">
      <c r="K28085"/>
    </row>
    <row r="28086" spans="11:11">
      <c r="K28086"/>
    </row>
    <row r="28087" spans="11:11">
      <c r="K28087"/>
    </row>
    <row r="28088" spans="11:11">
      <c r="K28088"/>
    </row>
    <row r="28089" spans="11:11">
      <c r="K28089"/>
    </row>
    <row r="28090" spans="11:11">
      <c r="K28090"/>
    </row>
    <row r="28091" spans="11:11">
      <c r="K28091"/>
    </row>
    <row r="28092" spans="11:11">
      <c r="K28092"/>
    </row>
    <row r="28093" spans="11:11">
      <c r="K28093"/>
    </row>
    <row r="28094" spans="11:11">
      <c r="K28094"/>
    </row>
    <row r="28095" spans="11:11">
      <c r="K28095"/>
    </row>
    <row r="28096" spans="11:11">
      <c r="K28096"/>
    </row>
    <row r="28097" spans="11:11">
      <c r="K28097"/>
    </row>
    <row r="28098" spans="11:11">
      <c r="K28098"/>
    </row>
    <row r="28099" spans="11:11">
      <c r="K28099"/>
    </row>
    <row r="28100" spans="11:11">
      <c r="K28100"/>
    </row>
    <row r="28101" spans="11:11">
      <c r="K28101"/>
    </row>
    <row r="28102" spans="11:11">
      <c r="K28102"/>
    </row>
    <row r="28103" spans="11:11">
      <c r="K28103"/>
    </row>
    <row r="28104" spans="11:11">
      <c r="K28104"/>
    </row>
    <row r="28105" spans="11:11">
      <c r="K28105"/>
    </row>
    <row r="28106" spans="11:11">
      <c r="K28106"/>
    </row>
    <row r="28107" spans="11:11">
      <c r="K28107"/>
    </row>
    <row r="28108" spans="11:11">
      <c r="K28108"/>
    </row>
    <row r="28109" spans="11:11">
      <c r="K28109"/>
    </row>
    <row r="28110" spans="11:11">
      <c r="K28110"/>
    </row>
    <row r="28111" spans="11:11">
      <c r="K28111"/>
    </row>
    <row r="28112" spans="11:11">
      <c r="K28112"/>
    </row>
    <row r="28113" spans="11:11">
      <c r="K28113"/>
    </row>
    <row r="28114" spans="11:11">
      <c r="K28114"/>
    </row>
    <row r="28115" spans="11:11">
      <c r="K28115"/>
    </row>
    <row r="28116" spans="11:11">
      <c r="K28116"/>
    </row>
    <row r="28117" spans="11:11">
      <c r="K28117"/>
    </row>
    <row r="28118" spans="11:11">
      <c r="K28118"/>
    </row>
    <row r="28119" spans="11:11">
      <c r="K28119"/>
    </row>
    <row r="28120" spans="11:11">
      <c r="K28120"/>
    </row>
    <row r="28121" spans="11:11">
      <c r="K28121"/>
    </row>
    <row r="28122" spans="11:11">
      <c r="K28122"/>
    </row>
    <row r="28123" spans="11:11">
      <c r="K28123"/>
    </row>
    <row r="28124" spans="11:11">
      <c r="K28124"/>
    </row>
    <row r="28125" spans="11:11">
      <c r="K28125"/>
    </row>
    <row r="28126" spans="11:11">
      <c r="K28126"/>
    </row>
    <row r="28127" spans="11:11">
      <c r="K28127"/>
    </row>
    <row r="28128" spans="11:11">
      <c r="K28128"/>
    </row>
    <row r="28129" spans="11:11">
      <c r="K28129"/>
    </row>
    <row r="28130" spans="11:11">
      <c r="K28130"/>
    </row>
    <row r="28131" spans="11:11">
      <c r="K28131"/>
    </row>
    <row r="28132" spans="11:11">
      <c r="K28132"/>
    </row>
    <row r="28133" spans="11:11">
      <c r="K28133"/>
    </row>
    <row r="28134" spans="11:11">
      <c r="K28134"/>
    </row>
    <row r="28135" spans="11:11">
      <c r="K28135"/>
    </row>
    <row r="28136" spans="11:11">
      <c r="K28136"/>
    </row>
    <row r="28137" spans="11:11">
      <c r="K28137"/>
    </row>
    <row r="28138" spans="11:11">
      <c r="K28138"/>
    </row>
    <row r="28139" spans="11:11">
      <c r="K28139"/>
    </row>
    <row r="28140" spans="11:11">
      <c r="K28140"/>
    </row>
    <row r="28141" spans="11:11">
      <c r="K28141"/>
    </row>
    <row r="28142" spans="11:11">
      <c r="K28142"/>
    </row>
    <row r="28143" spans="11:11">
      <c r="K28143"/>
    </row>
    <row r="28144" spans="11:11">
      <c r="K28144"/>
    </row>
    <row r="28145" spans="11:11">
      <c r="K28145"/>
    </row>
    <row r="28146" spans="11:11">
      <c r="K28146"/>
    </row>
    <row r="28147" spans="11:11">
      <c r="K28147"/>
    </row>
    <row r="28148" spans="11:11">
      <c r="K28148"/>
    </row>
    <row r="28149" spans="11:11">
      <c r="K28149"/>
    </row>
    <row r="28150" spans="11:11">
      <c r="K28150"/>
    </row>
    <row r="28151" spans="11:11">
      <c r="K28151"/>
    </row>
    <row r="28152" spans="11:11">
      <c r="K28152"/>
    </row>
    <row r="28153" spans="11:11">
      <c r="K28153"/>
    </row>
    <row r="28154" spans="11:11">
      <c r="K28154"/>
    </row>
    <row r="28155" spans="11:11">
      <c r="K28155"/>
    </row>
    <row r="28156" spans="11:11">
      <c r="K28156"/>
    </row>
    <row r="28157" spans="11:11">
      <c r="K28157"/>
    </row>
    <row r="28158" spans="11:11">
      <c r="K28158"/>
    </row>
    <row r="28159" spans="11:11">
      <c r="K28159"/>
    </row>
    <row r="28160" spans="11:11">
      <c r="K28160"/>
    </row>
    <row r="28161" spans="11:11">
      <c r="K28161"/>
    </row>
    <row r="28162" spans="11:11">
      <c r="K28162"/>
    </row>
    <row r="28163" spans="11:11">
      <c r="K28163"/>
    </row>
    <row r="28164" spans="11:11">
      <c r="K28164"/>
    </row>
    <row r="28165" spans="11:11">
      <c r="K28165"/>
    </row>
    <row r="28166" spans="11:11">
      <c r="K28166"/>
    </row>
    <row r="28167" spans="11:11">
      <c r="K28167"/>
    </row>
    <row r="28168" spans="11:11">
      <c r="K28168"/>
    </row>
    <row r="28169" spans="11:11">
      <c r="K28169"/>
    </row>
    <row r="28170" spans="11:11">
      <c r="K28170"/>
    </row>
    <row r="28171" spans="11:11">
      <c r="K28171"/>
    </row>
    <row r="28172" spans="11:11">
      <c r="K28172"/>
    </row>
    <row r="28173" spans="11:11">
      <c r="K28173"/>
    </row>
    <row r="28174" spans="11:11">
      <c r="K28174"/>
    </row>
    <row r="28175" spans="11:11">
      <c r="K28175"/>
    </row>
    <row r="28176" spans="11:11">
      <c r="K28176"/>
    </row>
    <row r="28177" spans="11:11">
      <c r="K28177"/>
    </row>
    <row r="28178" spans="11:11">
      <c r="K28178"/>
    </row>
    <row r="28179" spans="11:11">
      <c r="K28179"/>
    </row>
    <row r="28180" spans="11:11">
      <c r="K28180"/>
    </row>
    <row r="28181" spans="11:11">
      <c r="K28181"/>
    </row>
    <row r="28182" spans="11:11">
      <c r="K28182"/>
    </row>
    <row r="28183" spans="11:11">
      <c r="K28183"/>
    </row>
    <row r="28184" spans="11:11">
      <c r="K28184"/>
    </row>
    <row r="28185" spans="11:11">
      <c r="K28185"/>
    </row>
    <row r="28186" spans="11:11">
      <c r="K28186"/>
    </row>
    <row r="28187" spans="11:11">
      <c r="K28187"/>
    </row>
    <row r="28188" spans="11:11">
      <c r="K28188"/>
    </row>
    <row r="28189" spans="11:11">
      <c r="K28189"/>
    </row>
    <row r="28190" spans="11:11">
      <c r="K28190"/>
    </row>
    <row r="28191" spans="11:11">
      <c r="K28191"/>
    </row>
    <row r="28192" spans="11:11">
      <c r="K28192"/>
    </row>
    <row r="28193" spans="11:11">
      <c r="K28193"/>
    </row>
    <row r="28194" spans="11:11">
      <c r="K28194"/>
    </row>
    <row r="28195" spans="11:11">
      <c r="K28195"/>
    </row>
    <row r="28196" spans="11:11">
      <c r="K28196"/>
    </row>
    <row r="28197" spans="11:11">
      <c r="K28197"/>
    </row>
    <row r="28198" spans="11:11">
      <c r="K28198"/>
    </row>
    <row r="28199" spans="11:11">
      <c r="K28199"/>
    </row>
    <row r="28200" spans="11:11">
      <c r="K28200"/>
    </row>
    <row r="28201" spans="11:11">
      <c r="K28201"/>
    </row>
    <row r="28202" spans="11:11">
      <c r="K28202"/>
    </row>
    <row r="28203" spans="11:11">
      <c r="K28203"/>
    </row>
    <row r="28204" spans="11:11">
      <c r="K28204"/>
    </row>
    <row r="28205" spans="11:11">
      <c r="K28205"/>
    </row>
    <row r="28206" spans="11:11">
      <c r="K28206"/>
    </row>
    <row r="28207" spans="11:11">
      <c r="K28207"/>
    </row>
    <row r="28208" spans="11:11">
      <c r="K28208"/>
    </row>
    <row r="28209" spans="11:11">
      <c r="K28209"/>
    </row>
    <row r="28210" spans="11:11">
      <c r="K28210"/>
    </row>
    <row r="28211" spans="11:11">
      <c r="K28211"/>
    </row>
    <row r="28212" spans="11:11">
      <c r="K28212"/>
    </row>
    <row r="28213" spans="11:11">
      <c r="K28213"/>
    </row>
    <row r="28214" spans="11:11">
      <c r="K28214"/>
    </row>
    <row r="28215" spans="11:11">
      <c r="K28215"/>
    </row>
    <row r="28216" spans="11:11">
      <c r="K28216"/>
    </row>
    <row r="28217" spans="11:11">
      <c r="K28217"/>
    </row>
    <row r="28218" spans="11:11">
      <c r="K28218"/>
    </row>
    <row r="28219" spans="11:11">
      <c r="K28219"/>
    </row>
    <row r="28220" spans="11:11">
      <c r="K28220"/>
    </row>
    <row r="28221" spans="11:11">
      <c r="K28221"/>
    </row>
    <row r="28222" spans="11:11">
      <c r="K28222"/>
    </row>
    <row r="28223" spans="11:11">
      <c r="K28223"/>
    </row>
    <row r="28224" spans="11:11">
      <c r="K28224"/>
    </row>
    <row r="28225" spans="11:11">
      <c r="K28225"/>
    </row>
    <row r="28226" spans="11:11">
      <c r="K28226"/>
    </row>
    <row r="28227" spans="11:11">
      <c r="K28227"/>
    </row>
    <row r="28228" spans="11:11">
      <c r="K28228"/>
    </row>
    <row r="28229" spans="11:11">
      <c r="K28229"/>
    </row>
    <row r="28230" spans="11:11">
      <c r="K28230"/>
    </row>
    <row r="28231" spans="11:11">
      <c r="K28231"/>
    </row>
    <row r="28232" spans="11:11">
      <c r="K28232"/>
    </row>
    <row r="28233" spans="11:11">
      <c r="K28233"/>
    </row>
    <row r="28234" spans="11:11">
      <c r="K28234"/>
    </row>
    <row r="28235" spans="11:11">
      <c r="K28235"/>
    </row>
    <row r="28236" spans="11:11">
      <c r="K28236"/>
    </row>
    <row r="28237" spans="11:11">
      <c r="K28237"/>
    </row>
    <row r="28238" spans="11:11">
      <c r="K28238"/>
    </row>
    <row r="28239" spans="11:11">
      <c r="K28239"/>
    </row>
    <row r="28240" spans="11:11">
      <c r="K28240"/>
    </row>
    <row r="28241" spans="11:11">
      <c r="K28241"/>
    </row>
    <row r="28242" spans="11:11">
      <c r="K28242"/>
    </row>
    <row r="28243" spans="11:11">
      <c r="K28243"/>
    </row>
    <row r="28244" spans="11:11">
      <c r="K28244"/>
    </row>
    <row r="28245" spans="11:11">
      <c r="K28245"/>
    </row>
    <row r="28246" spans="11:11">
      <c r="K28246"/>
    </row>
    <row r="28247" spans="11:11">
      <c r="K28247"/>
    </row>
    <row r="28248" spans="11:11">
      <c r="K28248"/>
    </row>
    <row r="28249" spans="11:11">
      <c r="K28249"/>
    </row>
    <row r="28250" spans="11:11">
      <c r="K28250"/>
    </row>
    <row r="28251" spans="11:11">
      <c r="K28251"/>
    </row>
    <row r="28252" spans="11:11">
      <c r="K28252"/>
    </row>
    <row r="28253" spans="11:11">
      <c r="K28253"/>
    </row>
    <row r="28254" spans="11:11">
      <c r="K28254"/>
    </row>
    <row r="28255" spans="11:11">
      <c r="K28255"/>
    </row>
    <row r="28256" spans="11:11">
      <c r="K28256"/>
    </row>
    <row r="28257" spans="11:11">
      <c r="K28257"/>
    </row>
    <row r="28258" spans="11:11">
      <c r="K28258"/>
    </row>
    <row r="28259" spans="11:11">
      <c r="K28259"/>
    </row>
    <row r="28260" spans="11:11">
      <c r="K28260"/>
    </row>
    <row r="28261" spans="11:11">
      <c r="K28261"/>
    </row>
    <row r="28262" spans="11:11">
      <c r="K28262"/>
    </row>
    <row r="28263" spans="11:11">
      <c r="K28263"/>
    </row>
    <row r="28264" spans="11:11">
      <c r="K28264"/>
    </row>
    <row r="28265" spans="11:11">
      <c r="K28265"/>
    </row>
    <row r="28266" spans="11:11">
      <c r="K28266"/>
    </row>
    <row r="28267" spans="11:11">
      <c r="K28267"/>
    </row>
    <row r="28268" spans="11:11">
      <c r="K28268"/>
    </row>
    <row r="28269" spans="11:11">
      <c r="K28269"/>
    </row>
    <row r="28270" spans="11:11">
      <c r="K28270"/>
    </row>
    <row r="28271" spans="11:11">
      <c r="K28271"/>
    </row>
    <row r="28272" spans="11:11">
      <c r="K28272"/>
    </row>
    <row r="28273" spans="11:11">
      <c r="K28273"/>
    </row>
    <row r="28274" spans="11:11">
      <c r="K28274"/>
    </row>
    <row r="28275" spans="11:11">
      <c r="K28275"/>
    </row>
    <row r="28276" spans="11:11">
      <c r="K28276"/>
    </row>
    <row r="28277" spans="11:11">
      <c r="K28277"/>
    </row>
    <row r="28278" spans="11:11">
      <c r="K28278"/>
    </row>
    <row r="28279" spans="11:11">
      <c r="K28279"/>
    </row>
    <row r="28280" spans="11:11">
      <c r="K28280"/>
    </row>
    <row r="28281" spans="11:11">
      <c r="K28281"/>
    </row>
    <row r="28282" spans="11:11">
      <c r="K28282"/>
    </row>
    <row r="28283" spans="11:11">
      <c r="K28283"/>
    </row>
    <row r="28284" spans="11:11">
      <c r="K28284"/>
    </row>
    <row r="28285" spans="11:11">
      <c r="K28285"/>
    </row>
    <row r="28286" spans="11:11">
      <c r="K28286"/>
    </row>
    <row r="28287" spans="11:11">
      <c r="K28287"/>
    </row>
    <row r="28288" spans="11:11">
      <c r="K28288"/>
    </row>
    <row r="28289" spans="11:11">
      <c r="K28289"/>
    </row>
    <row r="28290" spans="11:11">
      <c r="K28290"/>
    </row>
    <row r="28291" spans="11:11">
      <c r="K28291"/>
    </row>
    <row r="28292" spans="11:11">
      <c r="K28292"/>
    </row>
    <row r="28293" spans="11:11">
      <c r="K28293"/>
    </row>
    <row r="28294" spans="11:11">
      <c r="K28294"/>
    </row>
    <row r="28295" spans="11:11">
      <c r="K28295"/>
    </row>
    <row r="28296" spans="11:11">
      <c r="K28296"/>
    </row>
    <row r="28297" spans="11:11">
      <c r="K28297"/>
    </row>
    <row r="28298" spans="11:11">
      <c r="K28298"/>
    </row>
    <row r="28299" spans="11:11">
      <c r="K28299"/>
    </row>
    <row r="28300" spans="11:11">
      <c r="K28300"/>
    </row>
    <row r="28301" spans="11:11">
      <c r="K28301"/>
    </row>
    <row r="28302" spans="11:11">
      <c r="K28302"/>
    </row>
    <row r="28303" spans="11:11">
      <c r="K28303"/>
    </row>
    <row r="28304" spans="11:11">
      <c r="K28304"/>
    </row>
    <row r="28305" spans="11:11">
      <c r="K28305"/>
    </row>
    <row r="28306" spans="11:11">
      <c r="K28306"/>
    </row>
    <row r="28307" spans="11:11">
      <c r="K28307"/>
    </row>
    <row r="28308" spans="11:11">
      <c r="K28308"/>
    </row>
    <row r="28309" spans="11:11">
      <c r="K28309"/>
    </row>
    <row r="28310" spans="11:11">
      <c r="K28310"/>
    </row>
    <row r="28311" spans="11:11">
      <c r="K28311"/>
    </row>
    <row r="28312" spans="11:11">
      <c r="K28312"/>
    </row>
    <row r="28313" spans="11:11">
      <c r="K28313"/>
    </row>
    <row r="28314" spans="11:11">
      <c r="K28314"/>
    </row>
    <row r="28315" spans="11:11">
      <c r="K28315"/>
    </row>
    <row r="28316" spans="11:11">
      <c r="K28316"/>
    </row>
    <row r="28317" spans="11:11">
      <c r="K28317"/>
    </row>
    <row r="28318" spans="11:11">
      <c r="K28318"/>
    </row>
    <row r="28319" spans="11:11">
      <c r="K28319"/>
    </row>
    <row r="28320" spans="11:11">
      <c r="K28320"/>
    </row>
    <row r="28321" spans="11:11">
      <c r="K28321"/>
    </row>
    <row r="28322" spans="11:11">
      <c r="K28322"/>
    </row>
    <row r="28323" spans="11:11">
      <c r="K28323"/>
    </row>
    <row r="28324" spans="11:11">
      <c r="K28324"/>
    </row>
    <row r="28325" spans="11:11">
      <c r="K28325"/>
    </row>
    <row r="28326" spans="11:11">
      <c r="K28326"/>
    </row>
    <row r="28327" spans="11:11">
      <c r="K28327"/>
    </row>
    <row r="28328" spans="11:11">
      <c r="K28328"/>
    </row>
    <row r="28329" spans="11:11">
      <c r="K28329"/>
    </row>
    <row r="28330" spans="11:11">
      <c r="K28330"/>
    </row>
    <row r="28331" spans="11:11">
      <c r="K28331"/>
    </row>
    <row r="28332" spans="11:11">
      <c r="K28332"/>
    </row>
    <row r="28333" spans="11:11">
      <c r="K28333"/>
    </row>
    <row r="28334" spans="11:11">
      <c r="K28334"/>
    </row>
    <row r="28335" spans="11:11">
      <c r="K28335"/>
    </row>
    <row r="28336" spans="11:11">
      <c r="K28336"/>
    </row>
    <row r="28337" spans="11:11">
      <c r="K28337"/>
    </row>
    <row r="28338" spans="11:11">
      <c r="K28338"/>
    </row>
    <row r="28339" spans="11:11">
      <c r="K28339"/>
    </row>
    <row r="28340" spans="11:11">
      <c r="K28340"/>
    </row>
    <row r="28341" spans="11:11">
      <c r="K28341"/>
    </row>
    <row r="28342" spans="11:11">
      <c r="K28342"/>
    </row>
    <row r="28343" spans="11:11">
      <c r="K28343"/>
    </row>
    <row r="28344" spans="11:11">
      <c r="K28344"/>
    </row>
    <row r="28345" spans="11:11">
      <c r="K28345"/>
    </row>
    <row r="28346" spans="11:11">
      <c r="K28346"/>
    </row>
    <row r="28347" spans="11:11">
      <c r="K28347"/>
    </row>
    <row r="28348" spans="11:11">
      <c r="K28348"/>
    </row>
    <row r="28349" spans="11:11">
      <c r="K28349"/>
    </row>
    <row r="28350" spans="11:11">
      <c r="K28350"/>
    </row>
    <row r="28351" spans="11:11">
      <c r="K28351"/>
    </row>
    <row r="28352" spans="11:11">
      <c r="K28352"/>
    </row>
    <row r="28353" spans="11:11">
      <c r="K28353"/>
    </row>
    <row r="28354" spans="11:11">
      <c r="K28354"/>
    </row>
    <row r="28355" spans="11:11">
      <c r="K28355"/>
    </row>
    <row r="28356" spans="11:11">
      <c r="K28356"/>
    </row>
    <row r="28357" spans="11:11">
      <c r="K28357"/>
    </row>
    <row r="28358" spans="11:11">
      <c r="K28358"/>
    </row>
    <row r="28359" spans="11:11">
      <c r="K28359"/>
    </row>
    <row r="28360" spans="11:11">
      <c r="K28360"/>
    </row>
    <row r="28361" spans="11:11">
      <c r="K28361"/>
    </row>
    <row r="28362" spans="11:11">
      <c r="K28362"/>
    </row>
    <row r="28363" spans="11:11">
      <c r="K28363"/>
    </row>
    <row r="28364" spans="11:11">
      <c r="K28364"/>
    </row>
    <row r="28365" spans="11:11">
      <c r="K28365"/>
    </row>
    <row r="28366" spans="11:11">
      <c r="K28366"/>
    </row>
    <row r="28367" spans="11:11">
      <c r="K28367"/>
    </row>
    <row r="28368" spans="11:11">
      <c r="K28368"/>
    </row>
    <row r="28369" spans="11:11">
      <c r="K28369"/>
    </row>
    <row r="28370" spans="11:11">
      <c r="K28370"/>
    </row>
    <row r="28371" spans="11:11">
      <c r="K28371"/>
    </row>
    <row r="28372" spans="11:11">
      <c r="K28372"/>
    </row>
    <row r="28373" spans="11:11">
      <c r="K28373"/>
    </row>
    <row r="28374" spans="11:11">
      <c r="K28374"/>
    </row>
    <row r="28375" spans="11:11">
      <c r="K28375"/>
    </row>
    <row r="28376" spans="11:11">
      <c r="K28376"/>
    </row>
    <row r="28377" spans="11:11">
      <c r="K28377"/>
    </row>
    <row r="28378" spans="11:11">
      <c r="K28378"/>
    </row>
    <row r="28379" spans="11:11">
      <c r="K28379"/>
    </row>
    <row r="28380" spans="11:11">
      <c r="K28380"/>
    </row>
    <row r="28381" spans="11:11">
      <c r="K28381"/>
    </row>
    <row r="28382" spans="11:11">
      <c r="K28382"/>
    </row>
    <row r="28383" spans="11:11">
      <c r="K28383"/>
    </row>
    <row r="28384" spans="11:11">
      <c r="K28384"/>
    </row>
    <row r="28385" spans="11:11">
      <c r="K28385"/>
    </row>
    <row r="28386" spans="11:11">
      <c r="K28386"/>
    </row>
    <row r="28387" spans="11:11">
      <c r="K28387"/>
    </row>
    <row r="28388" spans="11:11">
      <c r="K28388"/>
    </row>
    <row r="28389" spans="11:11">
      <c r="K28389"/>
    </row>
    <row r="28390" spans="11:11">
      <c r="K28390"/>
    </row>
    <row r="28391" spans="11:11">
      <c r="K28391"/>
    </row>
    <row r="28392" spans="11:11">
      <c r="K28392"/>
    </row>
    <row r="28393" spans="11:11">
      <c r="K28393"/>
    </row>
    <row r="28394" spans="11:11">
      <c r="K28394"/>
    </row>
    <row r="28395" spans="11:11">
      <c r="K28395"/>
    </row>
    <row r="28396" spans="11:11">
      <c r="K28396"/>
    </row>
    <row r="28397" spans="11:11">
      <c r="K28397"/>
    </row>
    <row r="28398" spans="11:11">
      <c r="K28398"/>
    </row>
    <row r="28399" spans="11:11">
      <c r="K28399"/>
    </row>
    <row r="28400" spans="11:11">
      <c r="K28400"/>
    </row>
    <row r="28401" spans="11:11">
      <c r="K28401"/>
    </row>
    <row r="28402" spans="11:11">
      <c r="K28402"/>
    </row>
    <row r="28403" spans="11:11">
      <c r="K28403"/>
    </row>
    <row r="28404" spans="11:11">
      <c r="K28404"/>
    </row>
    <row r="28405" spans="11:11">
      <c r="K28405"/>
    </row>
    <row r="28406" spans="11:11">
      <c r="K28406"/>
    </row>
    <row r="28407" spans="11:11">
      <c r="K28407"/>
    </row>
    <row r="28408" spans="11:11">
      <c r="K28408"/>
    </row>
    <row r="28409" spans="11:11">
      <c r="K28409"/>
    </row>
    <row r="28410" spans="11:11">
      <c r="K28410"/>
    </row>
    <row r="28411" spans="11:11">
      <c r="K28411"/>
    </row>
    <row r="28412" spans="11:11">
      <c r="K28412"/>
    </row>
    <row r="28413" spans="11:11">
      <c r="K28413"/>
    </row>
    <row r="28414" spans="11:11">
      <c r="K28414"/>
    </row>
    <row r="28415" spans="11:11">
      <c r="K28415"/>
    </row>
    <row r="28416" spans="11:11">
      <c r="K28416"/>
    </row>
    <row r="28417" spans="11:11">
      <c r="K28417"/>
    </row>
    <row r="28418" spans="11:11">
      <c r="K28418"/>
    </row>
    <row r="28419" spans="11:11">
      <c r="K28419"/>
    </row>
    <row r="28420" spans="11:11">
      <c r="K28420"/>
    </row>
    <row r="28421" spans="11:11">
      <c r="K28421"/>
    </row>
    <row r="28422" spans="11:11">
      <c r="K28422"/>
    </row>
    <row r="28423" spans="11:11">
      <c r="K28423"/>
    </row>
    <row r="28424" spans="11:11">
      <c r="K28424"/>
    </row>
    <row r="28425" spans="11:11">
      <c r="K28425"/>
    </row>
    <row r="28426" spans="11:11">
      <c r="K28426"/>
    </row>
    <row r="28427" spans="11:11">
      <c r="K28427"/>
    </row>
    <row r="28428" spans="11:11">
      <c r="K28428"/>
    </row>
    <row r="28429" spans="11:11">
      <c r="K28429"/>
    </row>
    <row r="28430" spans="11:11">
      <c r="K28430"/>
    </row>
    <row r="28431" spans="11:11">
      <c r="K28431"/>
    </row>
    <row r="28432" spans="11:11">
      <c r="K28432"/>
    </row>
    <row r="28433" spans="11:11">
      <c r="K28433"/>
    </row>
    <row r="28434" spans="11:11">
      <c r="K28434"/>
    </row>
    <row r="28435" spans="11:11">
      <c r="K28435"/>
    </row>
    <row r="28436" spans="11:11">
      <c r="K28436"/>
    </row>
    <row r="28437" spans="11:11">
      <c r="K28437"/>
    </row>
    <row r="28438" spans="11:11">
      <c r="K28438"/>
    </row>
    <row r="28439" spans="11:11">
      <c r="K28439"/>
    </row>
    <row r="28440" spans="11:11">
      <c r="K28440"/>
    </row>
    <row r="28441" spans="11:11">
      <c r="K28441"/>
    </row>
    <row r="28442" spans="11:11">
      <c r="K28442"/>
    </row>
    <row r="28443" spans="11:11">
      <c r="K28443"/>
    </row>
    <row r="28444" spans="11:11">
      <c r="K28444"/>
    </row>
    <row r="28445" spans="11:11">
      <c r="K28445"/>
    </row>
    <row r="28446" spans="11:11">
      <c r="K28446"/>
    </row>
    <row r="28447" spans="11:11">
      <c r="K28447"/>
    </row>
    <row r="28448" spans="11:11">
      <c r="K28448"/>
    </row>
    <row r="28449" spans="11:11">
      <c r="K28449"/>
    </row>
    <row r="28450" spans="11:11">
      <c r="K28450"/>
    </row>
    <row r="28451" spans="11:11">
      <c r="K28451"/>
    </row>
    <row r="28452" spans="11:11">
      <c r="K28452"/>
    </row>
    <row r="28453" spans="11:11">
      <c r="K28453"/>
    </row>
    <row r="28454" spans="11:11">
      <c r="K28454"/>
    </row>
    <row r="28455" spans="11:11">
      <c r="K28455"/>
    </row>
    <row r="28456" spans="11:11">
      <c r="K28456"/>
    </row>
    <row r="28457" spans="11:11">
      <c r="K28457"/>
    </row>
    <row r="28458" spans="11:11">
      <c r="K28458"/>
    </row>
    <row r="28459" spans="11:11">
      <c r="K28459"/>
    </row>
    <row r="28460" spans="11:11">
      <c r="K28460"/>
    </row>
    <row r="28461" spans="11:11">
      <c r="K28461"/>
    </row>
    <row r="28462" spans="11:11">
      <c r="K28462"/>
    </row>
    <row r="28463" spans="11:11">
      <c r="K28463"/>
    </row>
    <row r="28464" spans="11:11">
      <c r="K28464"/>
    </row>
    <row r="28465" spans="11:11">
      <c r="K28465"/>
    </row>
    <row r="28466" spans="11:11">
      <c r="K28466"/>
    </row>
    <row r="28467" spans="11:11">
      <c r="K28467"/>
    </row>
    <row r="28468" spans="11:11">
      <c r="K28468"/>
    </row>
    <row r="28469" spans="11:11">
      <c r="K28469"/>
    </row>
    <row r="28470" spans="11:11">
      <c r="K28470"/>
    </row>
    <row r="28471" spans="11:11">
      <c r="K28471"/>
    </row>
    <row r="28472" spans="11:11">
      <c r="K28472"/>
    </row>
    <row r="28473" spans="11:11">
      <c r="K28473"/>
    </row>
    <row r="28474" spans="11:11">
      <c r="K28474"/>
    </row>
    <row r="28475" spans="11:11">
      <c r="K28475"/>
    </row>
    <row r="28476" spans="11:11">
      <c r="K28476"/>
    </row>
    <row r="28477" spans="11:11">
      <c r="K28477"/>
    </row>
    <row r="28478" spans="11:11">
      <c r="K28478"/>
    </row>
    <row r="28479" spans="11:11">
      <c r="K28479"/>
    </row>
    <row r="28480" spans="11:11">
      <c r="K28480"/>
    </row>
    <row r="28481" spans="11:11">
      <c r="K28481"/>
    </row>
    <row r="28482" spans="11:11">
      <c r="K28482"/>
    </row>
    <row r="28483" spans="11:11">
      <c r="K28483"/>
    </row>
    <row r="28484" spans="11:11">
      <c r="K28484"/>
    </row>
    <row r="28485" spans="11:11">
      <c r="K28485"/>
    </row>
    <row r="28486" spans="11:11">
      <c r="K28486"/>
    </row>
    <row r="28487" spans="11:11">
      <c r="K28487"/>
    </row>
    <row r="28488" spans="11:11">
      <c r="K28488"/>
    </row>
    <row r="28489" spans="11:11">
      <c r="K28489"/>
    </row>
    <row r="28490" spans="11:11">
      <c r="K28490"/>
    </row>
    <row r="28491" spans="11:11">
      <c r="K28491"/>
    </row>
    <row r="28492" spans="11:11">
      <c r="K28492"/>
    </row>
    <row r="28493" spans="11:11">
      <c r="K28493"/>
    </row>
    <row r="28494" spans="11:11">
      <c r="K28494"/>
    </row>
    <row r="28495" spans="11:11">
      <c r="K28495"/>
    </row>
    <row r="28496" spans="11:11">
      <c r="K28496"/>
    </row>
    <row r="28497" spans="11:11">
      <c r="K28497"/>
    </row>
    <row r="28498" spans="11:11">
      <c r="K28498"/>
    </row>
    <row r="28499" spans="11:11">
      <c r="K28499"/>
    </row>
    <row r="28500" spans="11:11">
      <c r="K28500"/>
    </row>
    <row r="28501" spans="11:11">
      <c r="K28501"/>
    </row>
    <row r="28502" spans="11:11">
      <c r="K28502"/>
    </row>
    <row r="28503" spans="11:11">
      <c r="K28503"/>
    </row>
    <row r="28504" spans="11:11">
      <c r="K28504"/>
    </row>
    <row r="28505" spans="11:11">
      <c r="K28505"/>
    </row>
    <row r="28506" spans="11:11">
      <c r="K28506"/>
    </row>
    <row r="28507" spans="11:11">
      <c r="K28507"/>
    </row>
    <row r="28508" spans="11:11">
      <c r="K28508"/>
    </row>
    <row r="28509" spans="11:11">
      <c r="K28509"/>
    </row>
    <row r="28510" spans="11:11">
      <c r="K28510"/>
    </row>
    <row r="28511" spans="11:11">
      <c r="K28511"/>
    </row>
    <row r="28512" spans="11:11">
      <c r="K28512"/>
    </row>
    <row r="28513" spans="11:11">
      <c r="K28513"/>
    </row>
    <row r="28514" spans="11:11">
      <c r="K28514"/>
    </row>
    <row r="28515" spans="11:11">
      <c r="K28515"/>
    </row>
    <row r="28516" spans="11:11">
      <c r="K28516"/>
    </row>
    <row r="28517" spans="11:11">
      <c r="K28517"/>
    </row>
    <row r="28518" spans="11:11">
      <c r="K28518"/>
    </row>
    <row r="28519" spans="11:11">
      <c r="K28519"/>
    </row>
    <row r="28520" spans="11:11">
      <c r="K28520"/>
    </row>
    <row r="28521" spans="11:11">
      <c r="K28521"/>
    </row>
    <row r="28522" spans="11:11">
      <c r="K28522"/>
    </row>
    <row r="28523" spans="11:11">
      <c r="K28523"/>
    </row>
    <row r="28524" spans="11:11">
      <c r="K28524"/>
    </row>
    <row r="28525" spans="11:11">
      <c r="K28525"/>
    </row>
    <row r="28526" spans="11:11">
      <c r="K28526"/>
    </row>
    <row r="28527" spans="11:11">
      <c r="K28527"/>
    </row>
    <row r="28528" spans="11:11">
      <c r="K28528"/>
    </row>
    <row r="28529" spans="11:11">
      <c r="K28529"/>
    </row>
    <row r="28530" spans="11:11">
      <c r="K28530"/>
    </row>
    <row r="28531" spans="11:11">
      <c r="K28531"/>
    </row>
    <row r="28532" spans="11:11">
      <c r="K28532"/>
    </row>
    <row r="28533" spans="11:11">
      <c r="K28533"/>
    </row>
    <row r="28534" spans="11:11">
      <c r="K28534"/>
    </row>
    <row r="28535" spans="11:11">
      <c r="K28535"/>
    </row>
    <row r="28536" spans="11:11">
      <c r="K28536"/>
    </row>
    <row r="28537" spans="11:11">
      <c r="K28537"/>
    </row>
    <row r="28538" spans="11:11">
      <c r="K28538"/>
    </row>
    <row r="28539" spans="11:11">
      <c r="K28539"/>
    </row>
    <row r="28540" spans="11:11">
      <c r="K28540"/>
    </row>
    <row r="28541" spans="11:11">
      <c r="K28541"/>
    </row>
    <row r="28542" spans="11:11">
      <c r="K28542"/>
    </row>
    <row r="28543" spans="11:11">
      <c r="K28543"/>
    </row>
    <row r="28544" spans="11:11">
      <c r="K28544"/>
    </row>
    <row r="28545" spans="11:11">
      <c r="K28545"/>
    </row>
    <row r="28546" spans="11:11">
      <c r="K28546"/>
    </row>
    <row r="28547" spans="11:11">
      <c r="K28547"/>
    </row>
    <row r="28548" spans="11:11">
      <c r="K28548"/>
    </row>
    <row r="28549" spans="11:11">
      <c r="K28549"/>
    </row>
    <row r="28550" spans="11:11">
      <c r="K28550"/>
    </row>
    <row r="28551" spans="11:11">
      <c r="K28551"/>
    </row>
    <row r="28552" spans="11:11">
      <c r="K28552"/>
    </row>
    <row r="28553" spans="11:11">
      <c r="K28553"/>
    </row>
    <row r="28554" spans="11:11">
      <c r="K28554"/>
    </row>
    <row r="28555" spans="11:11">
      <c r="K28555"/>
    </row>
    <row r="28556" spans="11:11">
      <c r="K28556"/>
    </row>
    <row r="28557" spans="11:11">
      <c r="K28557"/>
    </row>
    <row r="28558" spans="11:11">
      <c r="K28558"/>
    </row>
    <row r="28559" spans="11:11">
      <c r="K28559"/>
    </row>
    <row r="28560" spans="11:11">
      <c r="K28560"/>
    </row>
    <row r="28561" spans="11:11">
      <c r="K28561"/>
    </row>
    <row r="28562" spans="11:11">
      <c r="K28562"/>
    </row>
    <row r="28563" spans="11:11">
      <c r="K28563"/>
    </row>
    <row r="28564" spans="11:11">
      <c r="K28564"/>
    </row>
    <row r="28565" spans="11:11">
      <c r="K28565"/>
    </row>
    <row r="28566" spans="11:11">
      <c r="K28566"/>
    </row>
    <row r="28567" spans="11:11">
      <c r="K28567"/>
    </row>
    <row r="28568" spans="11:11">
      <c r="K28568"/>
    </row>
    <row r="28569" spans="11:11">
      <c r="K28569"/>
    </row>
    <row r="28570" spans="11:11">
      <c r="K28570"/>
    </row>
    <row r="28571" spans="11:11">
      <c r="K28571"/>
    </row>
    <row r="28572" spans="11:11">
      <c r="K28572"/>
    </row>
    <row r="28573" spans="11:11">
      <c r="K28573"/>
    </row>
    <row r="28574" spans="11:11">
      <c r="K28574"/>
    </row>
    <row r="28575" spans="11:11">
      <c r="K28575"/>
    </row>
    <row r="28576" spans="11:11">
      <c r="K28576"/>
    </row>
    <row r="28577" spans="11:11">
      <c r="K28577"/>
    </row>
    <row r="28578" spans="11:11">
      <c r="K28578"/>
    </row>
    <row r="28579" spans="11:11">
      <c r="K28579"/>
    </row>
    <row r="28580" spans="11:11">
      <c r="K28580"/>
    </row>
    <row r="28581" spans="11:11">
      <c r="K28581"/>
    </row>
    <row r="28582" spans="11:11">
      <c r="K28582"/>
    </row>
    <row r="28583" spans="11:11">
      <c r="K28583"/>
    </row>
    <row r="28584" spans="11:11">
      <c r="K28584"/>
    </row>
    <row r="28585" spans="11:11">
      <c r="K28585"/>
    </row>
    <row r="28586" spans="11:11">
      <c r="K28586"/>
    </row>
    <row r="28587" spans="11:11">
      <c r="K28587"/>
    </row>
    <row r="28588" spans="11:11">
      <c r="K28588"/>
    </row>
    <row r="28589" spans="11:11">
      <c r="K28589"/>
    </row>
    <row r="28590" spans="11:11">
      <c r="K28590"/>
    </row>
    <row r="28591" spans="11:11">
      <c r="K28591"/>
    </row>
    <row r="28592" spans="11:11">
      <c r="K28592"/>
    </row>
    <row r="28593" spans="11:11">
      <c r="K28593"/>
    </row>
    <row r="28594" spans="11:11">
      <c r="K28594"/>
    </row>
    <row r="28595" spans="11:11">
      <c r="K28595"/>
    </row>
    <row r="28596" spans="11:11">
      <c r="K28596"/>
    </row>
    <row r="28597" spans="11:11">
      <c r="K28597"/>
    </row>
    <row r="28598" spans="11:11">
      <c r="K28598"/>
    </row>
    <row r="28599" spans="11:11">
      <c r="K28599"/>
    </row>
    <row r="28600" spans="11:11">
      <c r="K28600"/>
    </row>
    <row r="28601" spans="11:11">
      <c r="K28601"/>
    </row>
    <row r="28602" spans="11:11">
      <c r="K28602"/>
    </row>
    <row r="28603" spans="11:11">
      <c r="K28603"/>
    </row>
    <row r="28604" spans="11:11">
      <c r="K28604"/>
    </row>
    <row r="28605" spans="11:11">
      <c r="K28605"/>
    </row>
    <row r="28606" spans="11:11">
      <c r="K28606"/>
    </row>
    <row r="28607" spans="11:11">
      <c r="K28607"/>
    </row>
    <row r="28608" spans="11:11">
      <c r="K28608"/>
    </row>
    <row r="28609" spans="11:11">
      <c r="K28609"/>
    </row>
    <row r="28610" spans="11:11">
      <c r="K28610"/>
    </row>
    <row r="28611" spans="11:11">
      <c r="K28611"/>
    </row>
    <row r="28612" spans="11:11">
      <c r="K28612"/>
    </row>
    <row r="28613" spans="11:11">
      <c r="K28613"/>
    </row>
    <row r="28614" spans="11:11">
      <c r="K28614"/>
    </row>
    <row r="28615" spans="11:11">
      <c r="K28615"/>
    </row>
    <row r="28616" spans="11:11">
      <c r="K28616"/>
    </row>
    <row r="28617" spans="11:11">
      <c r="K28617"/>
    </row>
    <row r="28618" spans="11:11">
      <c r="K28618"/>
    </row>
    <row r="28619" spans="11:11">
      <c r="K28619"/>
    </row>
    <row r="28620" spans="11:11">
      <c r="K28620"/>
    </row>
    <row r="28621" spans="11:11">
      <c r="K28621"/>
    </row>
    <row r="28622" spans="11:11">
      <c r="K28622"/>
    </row>
    <row r="28623" spans="11:11">
      <c r="K28623"/>
    </row>
    <row r="28624" spans="11:11">
      <c r="K28624"/>
    </row>
    <row r="28625" spans="11:11">
      <c r="K28625"/>
    </row>
    <row r="28626" spans="11:11">
      <c r="K28626"/>
    </row>
    <row r="28627" spans="11:11">
      <c r="K28627"/>
    </row>
    <row r="28628" spans="11:11">
      <c r="K28628"/>
    </row>
    <row r="28629" spans="11:11">
      <c r="K28629"/>
    </row>
    <row r="28630" spans="11:11">
      <c r="K28630"/>
    </row>
    <row r="28631" spans="11:11">
      <c r="K28631"/>
    </row>
    <row r="28632" spans="11:11">
      <c r="K28632"/>
    </row>
    <row r="28633" spans="11:11">
      <c r="K28633"/>
    </row>
    <row r="28634" spans="11:11">
      <c r="K28634"/>
    </row>
    <row r="28635" spans="11:11">
      <c r="K28635"/>
    </row>
    <row r="28636" spans="11:11">
      <c r="K28636"/>
    </row>
    <row r="28637" spans="11:11">
      <c r="K28637"/>
    </row>
    <row r="28638" spans="11:11">
      <c r="K28638"/>
    </row>
    <row r="28639" spans="11:11">
      <c r="K28639"/>
    </row>
    <row r="28640" spans="11:11">
      <c r="K28640"/>
    </row>
    <row r="28641" spans="11:11">
      <c r="K28641"/>
    </row>
    <row r="28642" spans="11:11">
      <c r="K28642"/>
    </row>
    <row r="28643" spans="11:11">
      <c r="K28643"/>
    </row>
    <row r="28644" spans="11:11">
      <c r="K28644"/>
    </row>
    <row r="28645" spans="11:11">
      <c r="K28645"/>
    </row>
    <row r="28646" spans="11:11">
      <c r="K28646"/>
    </row>
    <row r="28647" spans="11:11">
      <c r="K28647"/>
    </row>
    <row r="28648" spans="11:11">
      <c r="K28648"/>
    </row>
    <row r="28649" spans="11:11">
      <c r="K28649"/>
    </row>
    <row r="28650" spans="11:11">
      <c r="K28650"/>
    </row>
    <row r="28651" spans="11:11">
      <c r="K28651"/>
    </row>
    <row r="28652" spans="11:11">
      <c r="K28652"/>
    </row>
    <row r="28653" spans="11:11">
      <c r="K28653"/>
    </row>
    <row r="28654" spans="11:11">
      <c r="K28654"/>
    </row>
    <row r="28655" spans="11:11">
      <c r="K28655"/>
    </row>
    <row r="28656" spans="11:11">
      <c r="K28656"/>
    </row>
    <row r="28657" spans="11:11">
      <c r="K28657"/>
    </row>
    <row r="28658" spans="11:11">
      <c r="K28658"/>
    </row>
    <row r="28659" spans="11:11">
      <c r="K28659"/>
    </row>
    <row r="28660" spans="11:11">
      <c r="K28660"/>
    </row>
    <row r="28661" spans="11:11">
      <c r="K28661"/>
    </row>
    <row r="28662" spans="11:11">
      <c r="K28662"/>
    </row>
    <row r="28663" spans="11:11">
      <c r="K28663"/>
    </row>
    <row r="28664" spans="11:11">
      <c r="K28664"/>
    </row>
    <row r="28665" spans="11:11">
      <c r="K28665"/>
    </row>
    <row r="28666" spans="11:11">
      <c r="K28666"/>
    </row>
    <row r="28667" spans="11:11">
      <c r="K28667"/>
    </row>
    <row r="28668" spans="11:11">
      <c r="K28668"/>
    </row>
    <row r="28669" spans="11:11">
      <c r="K28669"/>
    </row>
    <row r="28670" spans="11:11">
      <c r="K28670"/>
    </row>
    <row r="28671" spans="11:11">
      <c r="K28671"/>
    </row>
    <row r="28672" spans="11:11">
      <c r="K28672"/>
    </row>
    <row r="28673" spans="11:11">
      <c r="K28673"/>
    </row>
    <row r="28674" spans="11:11">
      <c r="K28674"/>
    </row>
    <row r="28675" spans="11:11">
      <c r="K28675"/>
    </row>
    <row r="28676" spans="11:11">
      <c r="K28676"/>
    </row>
    <row r="28677" spans="11:11">
      <c r="K28677"/>
    </row>
    <row r="28678" spans="11:11">
      <c r="K28678"/>
    </row>
    <row r="28679" spans="11:11">
      <c r="K28679"/>
    </row>
    <row r="28680" spans="11:11">
      <c r="K28680"/>
    </row>
    <row r="28681" spans="11:11">
      <c r="K28681"/>
    </row>
    <row r="28682" spans="11:11">
      <c r="K28682"/>
    </row>
    <row r="28683" spans="11:11">
      <c r="K28683"/>
    </row>
    <row r="28684" spans="11:11">
      <c r="K28684"/>
    </row>
    <row r="28685" spans="11:11">
      <c r="K28685"/>
    </row>
    <row r="28686" spans="11:11">
      <c r="K28686"/>
    </row>
    <row r="28687" spans="11:11">
      <c r="K28687"/>
    </row>
    <row r="28688" spans="11:11">
      <c r="K28688"/>
    </row>
    <row r="28689" spans="11:11">
      <c r="K28689"/>
    </row>
    <row r="28690" spans="11:11">
      <c r="K28690"/>
    </row>
    <row r="28691" spans="11:11">
      <c r="K28691"/>
    </row>
    <row r="28692" spans="11:11">
      <c r="K28692"/>
    </row>
    <row r="28693" spans="11:11">
      <c r="K28693"/>
    </row>
    <row r="28694" spans="11:11">
      <c r="K28694"/>
    </row>
    <row r="28695" spans="11:11">
      <c r="K28695"/>
    </row>
    <row r="28696" spans="11:11">
      <c r="K28696"/>
    </row>
    <row r="28697" spans="11:11">
      <c r="K28697"/>
    </row>
    <row r="28698" spans="11:11">
      <c r="K28698"/>
    </row>
    <row r="28699" spans="11:11">
      <c r="K28699"/>
    </row>
    <row r="28700" spans="11:11">
      <c r="K28700"/>
    </row>
    <row r="28701" spans="11:11">
      <c r="K28701"/>
    </row>
    <row r="28702" spans="11:11">
      <c r="K28702"/>
    </row>
    <row r="28703" spans="11:11">
      <c r="K28703"/>
    </row>
    <row r="28704" spans="11:11">
      <c r="K28704"/>
    </row>
    <row r="28705" spans="11:11">
      <c r="K28705"/>
    </row>
    <row r="28706" spans="11:11">
      <c r="K28706"/>
    </row>
    <row r="28707" spans="11:11">
      <c r="K28707"/>
    </row>
    <row r="28708" spans="11:11">
      <c r="K28708"/>
    </row>
    <row r="28709" spans="11:11">
      <c r="K28709"/>
    </row>
    <row r="28710" spans="11:11">
      <c r="K28710"/>
    </row>
    <row r="28711" spans="11:11">
      <c r="K28711"/>
    </row>
    <row r="28712" spans="11:11">
      <c r="K28712"/>
    </row>
    <row r="28713" spans="11:11">
      <c r="K28713"/>
    </row>
    <row r="28714" spans="11:11">
      <c r="K28714"/>
    </row>
    <row r="28715" spans="11:11">
      <c r="K28715"/>
    </row>
    <row r="28716" spans="11:11">
      <c r="K28716"/>
    </row>
    <row r="28717" spans="11:11">
      <c r="K28717"/>
    </row>
    <row r="28718" spans="11:11">
      <c r="K28718"/>
    </row>
    <row r="28719" spans="11:11">
      <c r="K28719"/>
    </row>
    <row r="28720" spans="11:11">
      <c r="K28720"/>
    </row>
    <row r="28721" spans="11:11">
      <c r="K28721"/>
    </row>
    <row r="28722" spans="11:11">
      <c r="K28722"/>
    </row>
    <row r="28723" spans="11:11">
      <c r="K28723"/>
    </row>
    <row r="28724" spans="11:11">
      <c r="K28724"/>
    </row>
    <row r="28725" spans="11:11">
      <c r="K28725"/>
    </row>
    <row r="28726" spans="11:11">
      <c r="K28726"/>
    </row>
    <row r="28727" spans="11:11">
      <c r="K28727"/>
    </row>
    <row r="28728" spans="11:11">
      <c r="K28728"/>
    </row>
    <row r="28729" spans="11:11">
      <c r="K28729"/>
    </row>
    <row r="28730" spans="11:11">
      <c r="K28730"/>
    </row>
    <row r="28731" spans="11:11">
      <c r="K28731"/>
    </row>
    <row r="28732" spans="11:11">
      <c r="K28732"/>
    </row>
    <row r="28733" spans="11:11">
      <c r="K28733"/>
    </row>
    <row r="28734" spans="11:11">
      <c r="K28734"/>
    </row>
    <row r="28735" spans="11:11">
      <c r="K28735"/>
    </row>
    <row r="28736" spans="11:11">
      <c r="K28736"/>
    </row>
    <row r="28737" spans="11:11">
      <c r="K28737"/>
    </row>
    <row r="28738" spans="11:11">
      <c r="K28738"/>
    </row>
    <row r="28739" spans="11:11">
      <c r="K28739"/>
    </row>
    <row r="28740" spans="11:11">
      <c r="K28740"/>
    </row>
    <row r="28741" spans="11:11">
      <c r="K28741"/>
    </row>
    <row r="28742" spans="11:11">
      <c r="K28742"/>
    </row>
    <row r="28743" spans="11:11">
      <c r="K28743"/>
    </row>
    <row r="28744" spans="11:11">
      <c r="K28744"/>
    </row>
    <row r="28745" spans="11:11">
      <c r="K28745"/>
    </row>
    <row r="28746" spans="11:11">
      <c r="K28746"/>
    </row>
    <row r="28747" spans="11:11">
      <c r="K28747"/>
    </row>
    <row r="28748" spans="11:11">
      <c r="K28748"/>
    </row>
    <row r="28749" spans="11:11">
      <c r="K28749"/>
    </row>
    <row r="28750" spans="11:11">
      <c r="K28750"/>
    </row>
    <row r="28751" spans="11:11">
      <c r="K28751"/>
    </row>
    <row r="28752" spans="11:11">
      <c r="K28752"/>
    </row>
    <row r="28753" spans="11:11">
      <c r="K28753"/>
    </row>
    <row r="28754" spans="11:11">
      <c r="K28754"/>
    </row>
    <row r="28755" spans="11:11">
      <c r="K28755"/>
    </row>
    <row r="28756" spans="11:11">
      <c r="K28756"/>
    </row>
    <row r="28757" spans="11:11">
      <c r="K28757"/>
    </row>
    <row r="28758" spans="11:11">
      <c r="K28758"/>
    </row>
    <row r="28759" spans="11:11">
      <c r="K28759"/>
    </row>
    <row r="28760" spans="11:11">
      <c r="K28760"/>
    </row>
    <row r="28761" spans="11:11">
      <c r="K28761"/>
    </row>
    <row r="28762" spans="11:11">
      <c r="K28762"/>
    </row>
    <row r="28763" spans="11:11">
      <c r="K28763"/>
    </row>
    <row r="28764" spans="11:11">
      <c r="K28764"/>
    </row>
    <row r="28765" spans="11:11">
      <c r="K28765"/>
    </row>
    <row r="28766" spans="11:11">
      <c r="K28766"/>
    </row>
    <row r="28767" spans="11:11">
      <c r="K28767"/>
    </row>
    <row r="28768" spans="11:11">
      <c r="K28768"/>
    </row>
    <row r="28769" spans="11:11">
      <c r="K28769"/>
    </row>
    <row r="28770" spans="11:11">
      <c r="K28770"/>
    </row>
    <row r="28771" spans="11:11">
      <c r="K28771"/>
    </row>
    <row r="28772" spans="11:11">
      <c r="K28772"/>
    </row>
    <row r="28773" spans="11:11">
      <c r="K28773"/>
    </row>
    <row r="28774" spans="11:11">
      <c r="K28774"/>
    </row>
    <row r="28775" spans="11:11">
      <c r="K28775"/>
    </row>
    <row r="28776" spans="11:11">
      <c r="K28776"/>
    </row>
    <row r="28777" spans="11:11">
      <c r="K28777"/>
    </row>
    <row r="28778" spans="11:11">
      <c r="K28778"/>
    </row>
    <row r="28779" spans="11:11">
      <c r="K28779"/>
    </row>
    <row r="28780" spans="11:11">
      <c r="K28780"/>
    </row>
    <row r="28781" spans="11:11">
      <c r="K28781"/>
    </row>
    <row r="28782" spans="11:11">
      <c r="K28782"/>
    </row>
    <row r="28783" spans="11:11">
      <c r="K28783"/>
    </row>
    <row r="28784" spans="11:11">
      <c r="K28784"/>
    </row>
    <row r="28785" spans="11:11">
      <c r="K28785"/>
    </row>
    <row r="28786" spans="11:11">
      <c r="K28786"/>
    </row>
    <row r="28787" spans="11:11">
      <c r="K28787"/>
    </row>
    <row r="28788" spans="11:11">
      <c r="K28788"/>
    </row>
    <row r="28789" spans="11:11">
      <c r="K28789"/>
    </row>
    <row r="28790" spans="11:11">
      <c r="K28790"/>
    </row>
    <row r="28791" spans="11:11">
      <c r="K28791"/>
    </row>
    <row r="28792" spans="11:11">
      <c r="K28792"/>
    </row>
    <row r="28793" spans="11:11">
      <c r="K28793"/>
    </row>
    <row r="28794" spans="11:11">
      <c r="K28794"/>
    </row>
    <row r="28795" spans="11:11">
      <c r="K28795"/>
    </row>
    <row r="28796" spans="11:11">
      <c r="K28796"/>
    </row>
    <row r="28797" spans="11:11">
      <c r="K28797"/>
    </row>
    <row r="28798" spans="11:11">
      <c r="K28798"/>
    </row>
    <row r="28799" spans="11:11">
      <c r="K28799"/>
    </row>
    <row r="28800" spans="11:11">
      <c r="K28800"/>
    </row>
    <row r="28801" spans="11:11">
      <c r="K28801"/>
    </row>
    <row r="28802" spans="11:11">
      <c r="K28802"/>
    </row>
    <row r="28803" spans="11:11">
      <c r="K28803"/>
    </row>
    <row r="28804" spans="11:11">
      <c r="K28804"/>
    </row>
    <row r="28805" spans="11:11">
      <c r="K28805"/>
    </row>
    <row r="28806" spans="11:11">
      <c r="K28806"/>
    </row>
    <row r="28807" spans="11:11">
      <c r="K28807"/>
    </row>
    <row r="28808" spans="11:11">
      <c r="K28808"/>
    </row>
    <row r="28809" spans="11:11">
      <c r="K28809"/>
    </row>
    <row r="28810" spans="11:11">
      <c r="K28810"/>
    </row>
    <row r="28811" spans="11:11">
      <c r="K28811"/>
    </row>
    <row r="28812" spans="11:11">
      <c r="K28812"/>
    </row>
    <row r="28813" spans="11:11">
      <c r="K28813"/>
    </row>
    <row r="28814" spans="11:11">
      <c r="K28814"/>
    </row>
    <row r="28815" spans="11:11">
      <c r="K28815"/>
    </row>
    <row r="28816" spans="11:11">
      <c r="K28816"/>
    </row>
    <row r="28817" spans="11:11">
      <c r="K28817"/>
    </row>
    <row r="28818" spans="11:11">
      <c r="K28818"/>
    </row>
    <row r="28819" spans="11:11">
      <c r="K28819"/>
    </row>
    <row r="28820" spans="11:11">
      <c r="K28820"/>
    </row>
    <row r="28821" spans="11:11">
      <c r="K28821"/>
    </row>
    <row r="28822" spans="11:11">
      <c r="K28822"/>
    </row>
    <row r="28823" spans="11:11">
      <c r="K28823"/>
    </row>
    <row r="28824" spans="11:11">
      <c r="K28824"/>
    </row>
    <row r="28825" spans="11:11">
      <c r="K28825"/>
    </row>
    <row r="28826" spans="11:11">
      <c r="K28826"/>
    </row>
    <row r="28827" spans="11:11">
      <c r="K28827"/>
    </row>
    <row r="28828" spans="11:11">
      <c r="K28828"/>
    </row>
    <row r="28829" spans="11:11">
      <c r="K28829"/>
    </row>
    <row r="28830" spans="11:11">
      <c r="K28830"/>
    </row>
    <row r="28831" spans="11:11">
      <c r="K28831"/>
    </row>
    <row r="28832" spans="11:11">
      <c r="K28832"/>
    </row>
    <row r="28833" spans="11:11">
      <c r="K28833"/>
    </row>
    <row r="28834" spans="11:11">
      <c r="K28834"/>
    </row>
    <row r="28835" spans="11:11">
      <c r="K28835"/>
    </row>
    <row r="28836" spans="11:11">
      <c r="K28836"/>
    </row>
    <row r="28837" spans="11:11">
      <c r="K28837"/>
    </row>
    <row r="28838" spans="11:11">
      <c r="K28838"/>
    </row>
    <row r="28839" spans="11:11">
      <c r="K28839"/>
    </row>
    <row r="28840" spans="11:11">
      <c r="K28840"/>
    </row>
    <row r="28841" spans="11:11">
      <c r="K28841"/>
    </row>
    <row r="28842" spans="11:11">
      <c r="K28842"/>
    </row>
    <row r="28843" spans="11:11">
      <c r="K28843"/>
    </row>
    <row r="28844" spans="11:11">
      <c r="K28844"/>
    </row>
    <row r="28845" spans="11:11">
      <c r="K28845"/>
    </row>
    <row r="28846" spans="11:11">
      <c r="K28846"/>
    </row>
    <row r="28847" spans="11:11">
      <c r="K28847"/>
    </row>
    <row r="28848" spans="11:11">
      <c r="K28848"/>
    </row>
    <row r="28849" spans="11:11">
      <c r="K28849"/>
    </row>
    <row r="28850" spans="11:11">
      <c r="K28850"/>
    </row>
    <row r="28851" spans="11:11">
      <c r="K28851"/>
    </row>
    <row r="28852" spans="11:11">
      <c r="K28852"/>
    </row>
    <row r="28853" spans="11:11">
      <c r="K28853"/>
    </row>
    <row r="28854" spans="11:11">
      <c r="K28854"/>
    </row>
    <row r="28855" spans="11:11">
      <c r="K28855"/>
    </row>
    <row r="28856" spans="11:11">
      <c r="K28856"/>
    </row>
    <row r="28857" spans="11:11">
      <c r="K28857"/>
    </row>
    <row r="28858" spans="11:11">
      <c r="K28858"/>
    </row>
    <row r="28859" spans="11:11">
      <c r="K28859"/>
    </row>
    <row r="28860" spans="11:11">
      <c r="K28860"/>
    </row>
    <row r="28861" spans="11:11">
      <c r="K28861"/>
    </row>
    <row r="28862" spans="11:11">
      <c r="K28862"/>
    </row>
    <row r="28863" spans="11:11">
      <c r="K28863"/>
    </row>
    <row r="28864" spans="11:11">
      <c r="K28864"/>
    </row>
    <row r="28865" spans="11:11">
      <c r="K28865"/>
    </row>
    <row r="28866" spans="11:11">
      <c r="K28866"/>
    </row>
    <row r="28867" spans="11:11">
      <c r="K28867"/>
    </row>
    <row r="28868" spans="11:11">
      <c r="K28868"/>
    </row>
    <row r="28869" spans="11:11">
      <c r="K28869"/>
    </row>
    <row r="28870" spans="11:11">
      <c r="K28870"/>
    </row>
    <row r="28871" spans="11:11">
      <c r="K28871"/>
    </row>
    <row r="28872" spans="11:11">
      <c r="K28872"/>
    </row>
    <row r="28873" spans="11:11">
      <c r="K28873"/>
    </row>
    <row r="28874" spans="11:11">
      <c r="K28874"/>
    </row>
    <row r="28875" spans="11:11">
      <c r="K28875"/>
    </row>
    <row r="28876" spans="11:11">
      <c r="K28876"/>
    </row>
    <row r="28877" spans="11:11">
      <c r="K28877"/>
    </row>
    <row r="28878" spans="11:11">
      <c r="K28878"/>
    </row>
    <row r="28879" spans="11:11">
      <c r="K28879"/>
    </row>
    <row r="28880" spans="11:11">
      <c r="K28880"/>
    </row>
    <row r="28881" spans="11:11">
      <c r="K28881"/>
    </row>
    <row r="28882" spans="11:11">
      <c r="K28882"/>
    </row>
    <row r="28883" spans="11:11">
      <c r="K28883"/>
    </row>
    <row r="28884" spans="11:11">
      <c r="K28884"/>
    </row>
    <row r="28885" spans="11:11">
      <c r="K28885"/>
    </row>
    <row r="28886" spans="11:11">
      <c r="K28886"/>
    </row>
    <row r="28887" spans="11:11">
      <c r="K28887"/>
    </row>
    <row r="28888" spans="11:11">
      <c r="K28888"/>
    </row>
    <row r="28889" spans="11:11">
      <c r="K28889"/>
    </row>
    <row r="28890" spans="11:11">
      <c r="K28890"/>
    </row>
    <row r="28891" spans="11:11">
      <c r="K28891"/>
    </row>
    <row r="28892" spans="11:11">
      <c r="K28892"/>
    </row>
    <row r="28893" spans="11:11">
      <c r="K28893"/>
    </row>
    <row r="28894" spans="11:11">
      <c r="K28894"/>
    </row>
    <row r="28895" spans="11:11">
      <c r="K28895"/>
    </row>
    <row r="28896" spans="11:11">
      <c r="K28896"/>
    </row>
    <row r="28897" spans="11:11">
      <c r="K28897"/>
    </row>
    <row r="28898" spans="11:11">
      <c r="K28898"/>
    </row>
    <row r="28899" spans="11:11">
      <c r="K28899"/>
    </row>
    <row r="28900" spans="11:11">
      <c r="K28900"/>
    </row>
    <row r="28901" spans="11:11">
      <c r="K28901"/>
    </row>
    <row r="28902" spans="11:11">
      <c r="K28902"/>
    </row>
    <row r="28903" spans="11:11">
      <c r="K28903"/>
    </row>
    <row r="28904" spans="11:11">
      <c r="K28904"/>
    </row>
    <row r="28905" spans="11:11">
      <c r="K28905"/>
    </row>
    <row r="28906" spans="11:11">
      <c r="K28906"/>
    </row>
    <row r="28907" spans="11:11">
      <c r="K28907"/>
    </row>
    <row r="28908" spans="11:11">
      <c r="K28908"/>
    </row>
    <row r="28909" spans="11:11">
      <c r="K28909"/>
    </row>
    <row r="28910" spans="11:11">
      <c r="K28910"/>
    </row>
    <row r="28911" spans="11:11">
      <c r="K28911"/>
    </row>
    <row r="28912" spans="11:11">
      <c r="K28912"/>
    </row>
    <row r="28913" spans="11:11">
      <c r="K28913"/>
    </row>
    <row r="28914" spans="11:11">
      <c r="K28914"/>
    </row>
    <row r="28915" spans="11:11">
      <c r="K28915"/>
    </row>
    <row r="28916" spans="11:11">
      <c r="K28916"/>
    </row>
    <row r="28917" spans="11:11">
      <c r="K28917"/>
    </row>
    <row r="28918" spans="11:11">
      <c r="K28918"/>
    </row>
    <row r="28919" spans="11:11">
      <c r="K28919"/>
    </row>
    <row r="28920" spans="11:11">
      <c r="K28920"/>
    </row>
    <row r="28921" spans="11:11">
      <c r="K28921"/>
    </row>
    <row r="28922" spans="11:11">
      <c r="K28922"/>
    </row>
    <row r="28923" spans="11:11">
      <c r="K28923"/>
    </row>
    <row r="28924" spans="11:11">
      <c r="K28924"/>
    </row>
    <row r="28925" spans="11:11">
      <c r="K28925"/>
    </row>
    <row r="28926" spans="11:11">
      <c r="K28926"/>
    </row>
    <row r="28927" spans="11:11">
      <c r="K28927"/>
    </row>
    <row r="28928" spans="11:11">
      <c r="K28928"/>
    </row>
    <row r="28929" spans="11:11">
      <c r="K28929"/>
    </row>
    <row r="28930" spans="11:11">
      <c r="K28930"/>
    </row>
    <row r="28931" spans="11:11">
      <c r="K28931"/>
    </row>
    <row r="28932" spans="11:11">
      <c r="K28932"/>
    </row>
    <row r="28933" spans="11:11">
      <c r="K28933"/>
    </row>
    <row r="28934" spans="11:11">
      <c r="K28934"/>
    </row>
    <row r="28935" spans="11:11">
      <c r="K28935"/>
    </row>
    <row r="28936" spans="11:11">
      <c r="K28936"/>
    </row>
    <row r="28937" spans="11:11">
      <c r="K28937"/>
    </row>
    <row r="28938" spans="11:11">
      <c r="K28938"/>
    </row>
    <row r="28939" spans="11:11">
      <c r="K28939"/>
    </row>
    <row r="28940" spans="11:11">
      <c r="K28940"/>
    </row>
    <row r="28941" spans="11:11">
      <c r="K28941"/>
    </row>
    <row r="28942" spans="11:11">
      <c r="K28942"/>
    </row>
    <row r="28943" spans="11:11">
      <c r="K28943"/>
    </row>
    <row r="28944" spans="11:11">
      <c r="K28944"/>
    </row>
    <row r="28945" spans="11:11">
      <c r="K28945"/>
    </row>
    <row r="28946" spans="11:11">
      <c r="K28946"/>
    </row>
    <row r="28947" spans="11:11">
      <c r="K28947"/>
    </row>
    <row r="28948" spans="11:11">
      <c r="K28948"/>
    </row>
    <row r="28949" spans="11:11">
      <c r="K28949"/>
    </row>
    <row r="28950" spans="11:11">
      <c r="K28950"/>
    </row>
    <row r="28951" spans="11:11">
      <c r="K28951"/>
    </row>
    <row r="28952" spans="11:11">
      <c r="K28952"/>
    </row>
    <row r="28953" spans="11:11">
      <c r="K28953"/>
    </row>
    <row r="28954" spans="11:11">
      <c r="K28954"/>
    </row>
    <row r="28955" spans="11:11">
      <c r="K28955"/>
    </row>
    <row r="28956" spans="11:11">
      <c r="K28956"/>
    </row>
    <row r="28957" spans="11:11">
      <c r="K28957"/>
    </row>
    <row r="28958" spans="11:11">
      <c r="K28958"/>
    </row>
    <row r="28959" spans="11:11">
      <c r="K28959"/>
    </row>
    <row r="28960" spans="11:11">
      <c r="K28960"/>
    </row>
    <row r="28961" spans="11:11">
      <c r="K28961"/>
    </row>
    <row r="28962" spans="11:11">
      <c r="K28962"/>
    </row>
    <row r="28963" spans="11:11">
      <c r="K28963"/>
    </row>
    <row r="28964" spans="11:11">
      <c r="K28964"/>
    </row>
    <row r="28965" spans="11:11">
      <c r="K28965"/>
    </row>
    <row r="28966" spans="11:11">
      <c r="K28966"/>
    </row>
    <row r="28967" spans="11:11">
      <c r="K28967"/>
    </row>
    <row r="28968" spans="11:11">
      <c r="K28968"/>
    </row>
    <row r="28969" spans="11:11">
      <c r="K28969"/>
    </row>
    <row r="28970" spans="11:11">
      <c r="K28970"/>
    </row>
    <row r="28971" spans="11:11">
      <c r="K28971"/>
    </row>
    <row r="28972" spans="11:11">
      <c r="K28972"/>
    </row>
    <row r="28973" spans="11:11">
      <c r="K28973"/>
    </row>
    <row r="28974" spans="11:11">
      <c r="K28974"/>
    </row>
    <row r="28975" spans="11:11">
      <c r="K28975"/>
    </row>
    <row r="28976" spans="11:11">
      <c r="K28976"/>
    </row>
    <row r="28977" spans="11:11">
      <c r="K28977"/>
    </row>
    <row r="28978" spans="11:11">
      <c r="K28978"/>
    </row>
    <row r="28979" spans="11:11">
      <c r="K28979"/>
    </row>
    <row r="28980" spans="11:11">
      <c r="K28980"/>
    </row>
    <row r="28981" spans="11:11">
      <c r="K28981"/>
    </row>
    <row r="28982" spans="11:11">
      <c r="K28982"/>
    </row>
    <row r="28983" spans="11:11">
      <c r="K28983"/>
    </row>
    <row r="28984" spans="11:11">
      <c r="K28984"/>
    </row>
    <row r="28985" spans="11:11">
      <c r="K28985"/>
    </row>
    <row r="28986" spans="11:11">
      <c r="K28986"/>
    </row>
    <row r="28987" spans="11:11">
      <c r="K28987"/>
    </row>
    <row r="28988" spans="11:11">
      <c r="K28988"/>
    </row>
    <row r="28989" spans="11:11">
      <c r="K28989"/>
    </row>
    <row r="28990" spans="11:11">
      <c r="K28990"/>
    </row>
    <row r="28991" spans="11:11">
      <c r="K28991"/>
    </row>
    <row r="28992" spans="11:11">
      <c r="K28992"/>
    </row>
    <row r="28993" spans="11:11">
      <c r="K28993"/>
    </row>
    <row r="28994" spans="11:11">
      <c r="K28994"/>
    </row>
    <row r="28995" spans="11:11">
      <c r="K28995"/>
    </row>
    <row r="28996" spans="11:11">
      <c r="K28996"/>
    </row>
    <row r="28997" spans="11:11">
      <c r="K28997"/>
    </row>
    <row r="28998" spans="11:11">
      <c r="K28998"/>
    </row>
    <row r="28999" spans="11:11">
      <c r="K28999"/>
    </row>
    <row r="29000" spans="11:11">
      <c r="K29000"/>
    </row>
    <row r="29001" spans="11:11">
      <c r="K29001"/>
    </row>
    <row r="29002" spans="11:11">
      <c r="K29002"/>
    </row>
    <row r="29003" spans="11:11">
      <c r="K29003"/>
    </row>
    <row r="29004" spans="11:11">
      <c r="K29004"/>
    </row>
    <row r="29005" spans="11:11">
      <c r="K29005"/>
    </row>
    <row r="29006" spans="11:11">
      <c r="K29006"/>
    </row>
    <row r="29007" spans="11:11">
      <c r="K29007"/>
    </row>
    <row r="29008" spans="11:11">
      <c r="K29008"/>
    </row>
    <row r="29009" spans="11:11">
      <c r="K29009"/>
    </row>
    <row r="29010" spans="11:11">
      <c r="K29010"/>
    </row>
    <row r="29011" spans="11:11">
      <c r="K29011"/>
    </row>
    <row r="29012" spans="11:11">
      <c r="K29012"/>
    </row>
    <row r="29013" spans="11:11">
      <c r="K29013"/>
    </row>
    <row r="29014" spans="11:11">
      <c r="K29014"/>
    </row>
    <row r="29015" spans="11:11">
      <c r="K29015"/>
    </row>
    <row r="29016" spans="11:11">
      <c r="K29016"/>
    </row>
    <row r="29017" spans="11:11">
      <c r="K29017"/>
    </row>
    <row r="29018" spans="11:11">
      <c r="K29018"/>
    </row>
    <row r="29019" spans="11:11">
      <c r="K29019"/>
    </row>
    <row r="29020" spans="11:11">
      <c r="K29020"/>
    </row>
    <row r="29021" spans="11:11">
      <c r="K29021"/>
    </row>
    <row r="29022" spans="11:11">
      <c r="K29022"/>
    </row>
    <row r="29023" spans="11:11">
      <c r="K29023"/>
    </row>
    <row r="29024" spans="11:11">
      <c r="K29024"/>
    </row>
    <row r="29025" spans="11:11">
      <c r="K29025"/>
    </row>
    <row r="29026" spans="11:11">
      <c r="K29026"/>
    </row>
    <row r="29027" spans="11:11">
      <c r="K29027"/>
    </row>
    <row r="29028" spans="11:11">
      <c r="K29028"/>
    </row>
    <row r="29029" spans="11:11">
      <c r="K29029"/>
    </row>
    <row r="29030" spans="11:11">
      <c r="K29030"/>
    </row>
    <row r="29031" spans="11:11">
      <c r="K29031"/>
    </row>
    <row r="29032" spans="11:11">
      <c r="K29032"/>
    </row>
    <row r="29033" spans="11:11">
      <c r="K29033"/>
    </row>
    <row r="29034" spans="11:11">
      <c r="K29034"/>
    </row>
    <row r="29035" spans="11:11">
      <c r="K29035"/>
    </row>
    <row r="29036" spans="11:11">
      <c r="K29036"/>
    </row>
    <row r="29037" spans="11:11">
      <c r="K29037"/>
    </row>
    <row r="29038" spans="11:11">
      <c r="K29038"/>
    </row>
    <row r="29039" spans="11:11">
      <c r="K29039"/>
    </row>
    <row r="29040" spans="11:11">
      <c r="K29040"/>
    </row>
    <row r="29041" spans="11:11">
      <c r="K29041"/>
    </row>
    <row r="29042" spans="11:11">
      <c r="K29042"/>
    </row>
    <row r="29043" spans="11:11">
      <c r="K29043"/>
    </row>
    <row r="29044" spans="11:11">
      <c r="K29044"/>
    </row>
    <row r="29045" spans="11:11">
      <c r="K29045"/>
    </row>
    <row r="29046" spans="11:11">
      <c r="K29046"/>
    </row>
    <row r="29047" spans="11:11">
      <c r="K29047"/>
    </row>
    <row r="29048" spans="11:11">
      <c r="K29048"/>
    </row>
    <row r="29049" spans="11:11">
      <c r="K29049"/>
    </row>
    <row r="29050" spans="11:11">
      <c r="K29050"/>
    </row>
    <row r="29051" spans="11:11">
      <c r="K29051"/>
    </row>
    <row r="29052" spans="11:11">
      <c r="K29052"/>
    </row>
    <row r="29053" spans="11:11">
      <c r="K29053"/>
    </row>
    <row r="29054" spans="11:11">
      <c r="K29054"/>
    </row>
    <row r="29055" spans="11:11">
      <c r="K29055"/>
    </row>
    <row r="29056" spans="11:11">
      <c r="K29056"/>
    </row>
    <row r="29057" spans="11:11">
      <c r="K29057"/>
    </row>
    <row r="29058" spans="11:11">
      <c r="K29058"/>
    </row>
    <row r="29059" spans="11:11">
      <c r="K29059"/>
    </row>
    <row r="29060" spans="11:11">
      <c r="K29060"/>
    </row>
    <row r="29061" spans="11:11">
      <c r="K29061"/>
    </row>
    <row r="29062" spans="11:11">
      <c r="K29062"/>
    </row>
    <row r="29063" spans="11:11">
      <c r="K29063"/>
    </row>
    <row r="29064" spans="11:11">
      <c r="K29064"/>
    </row>
    <row r="29065" spans="11:11">
      <c r="K29065"/>
    </row>
    <row r="29066" spans="11:11">
      <c r="K29066"/>
    </row>
    <row r="29067" spans="11:11">
      <c r="K29067"/>
    </row>
    <row r="29068" spans="11:11">
      <c r="K29068"/>
    </row>
    <row r="29069" spans="11:11">
      <c r="K29069"/>
    </row>
    <row r="29070" spans="11:11">
      <c r="K29070"/>
    </row>
    <row r="29071" spans="11:11">
      <c r="K29071"/>
    </row>
    <row r="29072" spans="11:11">
      <c r="K29072"/>
    </row>
    <row r="29073" spans="11:11">
      <c r="K29073"/>
    </row>
    <row r="29074" spans="11:11">
      <c r="K29074"/>
    </row>
    <row r="29075" spans="11:11">
      <c r="K29075"/>
    </row>
    <row r="29076" spans="11:11">
      <c r="K29076"/>
    </row>
    <row r="29077" spans="11:11">
      <c r="K29077"/>
    </row>
    <row r="29078" spans="11:11">
      <c r="K29078"/>
    </row>
    <row r="29079" spans="11:11">
      <c r="K29079"/>
    </row>
    <row r="29080" spans="11:11">
      <c r="K29080"/>
    </row>
    <row r="29081" spans="11:11">
      <c r="K29081"/>
    </row>
    <row r="29082" spans="11:11">
      <c r="K29082"/>
    </row>
    <row r="29083" spans="11:11">
      <c r="K29083"/>
    </row>
    <row r="29084" spans="11:11">
      <c r="K29084"/>
    </row>
    <row r="29085" spans="11:11">
      <c r="K29085"/>
    </row>
    <row r="29086" spans="11:11">
      <c r="K29086"/>
    </row>
    <row r="29087" spans="11:11">
      <c r="K29087"/>
    </row>
    <row r="29088" spans="11:11">
      <c r="K29088"/>
    </row>
    <row r="29089" spans="11:11">
      <c r="K29089"/>
    </row>
    <row r="29090" spans="11:11">
      <c r="K29090"/>
    </row>
    <row r="29091" spans="11:11">
      <c r="K29091"/>
    </row>
    <row r="29092" spans="11:11">
      <c r="K29092"/>
    </row>
    <row r="29093" spans="11:11">
      <c r="K29093"/>
    </row>
    <row r="29094" spans="11:11">
      <c r="K29094"/>
    </row>
    <row r="29095" spans="11:11">
      <c r="K29095"/>
    </row>
    <row r="29096" spans="11:11">
      <c r="K29096"/>
    </row>
    <row r="29097" spans="11:11">
      <c r="K29097"/>
    </row>
    <row r="29098" spans="11:11">
      <c r="K29098"/>
    </row>
    <row r="29099" spans="11:11">
      <c r="K29099"/>
    </row>
    <row r="29100" spans="11:11">
      <c r="K29100"/>
    </row>
    <row r="29101" spans="11:11">
      <c r="K29101"/>
    </row>
    <row r="29102" spans="11:11">
      <c r="K29102"/>
    </row>
    <row r="29103" spans="11:11">
      <c r="K29103"/>
    </row>
    <row r="29104" spans="11:11">
      <c r="K29104"/>
    </row>
    <row r="29105" spans="11:11">
      <c r="K29105"/>
    </row>
    <row r="29106" spans="11:11">
      <c r="K29106"/>
    </row>
    <row r="29107" spans="11:11">
      <c r="K29107"/>
    </row>
    <row r="29108" spans="11:11">
      <c r="K29108"/>
    </row>
    <row r="29109" spans="11:11">
      <c r="K29109"/>
    </row>
    <row r="29110" spans="11:11">
      <c r="K29110"/>
    </row>
    <row r="29111" spans="11:11">
      <c r="K29111"/>
    </row>
    <row r="29112" spans="11:11">
      <c r="K29112"/>
    </row>
    <row r="29113" spans="11:11">
      <c r="K29113"/>
    </row>
    <row r="29114" spans="11:11">
      <c r="K29114"/>
    </row>
    <row r="29115" spans="11:11">
      <c r="K29115"/>
    </row>
    <row r="29116" spans="11:11">
      <c r="K29116"/>
    </row>
    <row r="29117" spans="11:11">
      <c r="K29117"/>
    </row>
    <row r="29118" spans="11:11">
      <c r="K29118"/>
    </row>
    <row r="29119" spans="11:11">
      <c r="K29119"/>
    </row>
    <row r="29120" spans="11:11">
      <c r="K29120"/>
    </row>
    <row r="29121" spans="11:11">
      <c r="K29121"/>
    </row>
    <row r="29122" spans="11:11">
      <c r="K29122"/>
    </row>
    <row r="29123" spans="11:11">
      <c r="K29123"/>
    </row>
    <row r="29124" spans="11:11">
      <c r="K29124"/>
    </row>
    <row r="29125" spans="11:11">
      <c r="K29125"/>
    </row>
    <row r="29126" spans="11:11">
      <c r="K29126"/>
    </row>
    <row r="29127" spans="11:11">
      <c r="K29127"/>
    </row>
    <row r="29128" spans="11:11">
      <c r="K29128"/>
    </row>
    <row r="29129" spans="11:11">
      <c r="K29129"/>
    </row>
    <row r="29130" spans="11:11">
      <c r="K29130"/>
    </row>
    <row r="29131" spans="11:11">
      <c r="K29131"/>
    </row>
    <row r="29132" spans="11:11">
      <c r="K29132"/>
    </row>
    <row r="29133" spans="11:11">
      <c r="K29133"/>
    </row>
    <row r="29134" spans="11:11">
      <c r="K29134"/>
    </row>
    <row r="29135" spans="11:11">
      <c r="K29135"/>
    </row>
    <row r="29136" spans="11:11">
      <c r="K29136"/>
    </row>
    <row r="29137" spans="11:11">
      <c r="K29137"/>
    </row>
    <row r="29138" spans="11:11">
      <c r="K29138"/>
    </row>
    <row r="29139" spans="11:11">
      <c r="K29139"/>
    </row>
    <row r="29140" spans="11:11">
      <c r="K29140"/>
    </row>
    <row r="29141" spans="11:11">
      <c r="K29141"/>
    </row>
    <row r="29142" spans="11:11">
      <c r="K29142"/>
    </row>
    <row r="29143" spans="11:11">
      <c r="K29143"/>
    </row>
    <row r="29144" spans="11:11">
      <c r="K29144"/>
    </row>
    <row r="29145" spans="11:11">
      <c r="K29145"/>
    </row>
    <row r="29146" spans="11:11">
      <c r="K29146"/>
    </row>
    <row r="29147" spans="11:11">
      <c r="K29147"/>
    </row>
    <row r="29148" spans="11:11">
      <c r="K29148"/>
    </row>
    <row r="29149" spans="11:11">
      <c r="K29149"/>
    </row>
    <row r="29150" spans="11:11">
      <c r="K29150"/>
    </row>
    <row r="29151" spans="11:11">
      <c r="K29151"/>
    </row>
    <row r="29152" spans="11:11">
      <c r="K29152"/>
    </row>
    <row r="29153" spans="11:11">
      <c r="K29153"/>
    </row>
    <row r="29154" spans="11:11">
      <c r="K29154"/>
    </row>
    <row r="29155" spans="11:11">
      <c r="K29155"/>
    </row>
    <row r="29156" spans="11:11">
      <c r="K29156"/>
    </row>
    <row r="29157" spans="11:11">
      <c r="K29157"/>
    </row>
    <row r="29158" spans="11:11">
      <c r="K29158"/>
    </row>
    <row r="29159" spans="11:11">
      <c r="K29159"/>
    </row>
    <row r="29160" spans="11:11">
      <c r="K29160"/>
    </row>
    <row r="29161" spans="11:11">
      <c r="K29161"/>
    </row>
    <row r="29162" spans="11:11">
      <c r="K29162"/>
    </row>
    <row r="29163" spans="11:11">
      <c r="K29163"/>
    </row>
    <row r="29164" spans="11:11">
      <c r="K29164"/>
    </row>
    <row r="29165" spans="11:11">
      <c r="K29165"/>
    </row>
    <row r="29166" spans="11:11">
      <c r="K29166"/>
    </row>
    <row r="29167" spans="11:11">
      <c r="K29167"/>
    </row>
    <row r="29168" spans="11:11">
      <c r="K29168"/>
    </row>
    <row r="29169" spans="11:11">
      <c r="K29169"/>
    </row>
    <row r="29170" spans="11:11">
      <c r="K29170"/>
    </row>
    <row r="29171" spans="11:11">
      <c r="K29171"/>
    </row>
    <row r="29172" spans="11:11">
      <c r="K29172"/>
    </row>
    <row r="29173" spans="11:11">
      <c r="K29173"/>
    </row>
    <row r="29174" spans="11:11">
      <c r="K29174"/>
    </row>
    <row r="29175" spans="11:11">
      <c r="K29175"/>
    </row>
    <row r="29176" spans="11:11">
      <c r="K29176"/>
    </row>
    <row r="29177" spans="11:11">
      <c r="K29177"/>
    </row>
    <row r="29178" spans="11:11">
      <c r="K29178"/>
    </row>
    <row r="29179" spans="11:11">
      <c r="K29179"/>
    </row>
    <row r="29180" spans="11:11">
      <c r="K29180"/>
    </row>
    <row r="29181" spans="11:11">
      <c r="K29181"/>
    </row>
    <row r="29182" spans="11:11">
      <c r="K29182"/>
    </row>
    <row r="29183" spans="11:11">
      <c r="K29183"/>
    </row>
    <row r="29184" spans="11:11">
      <c r="K29184"/>
    </row>
    <row r="29185" spans="11:11">
      <c r="K29185"/>
    </row>
    <row r="29186" spans="11:11">
      <c r="K29186"/>
    </row>
    <row r="29187" spans="11:11">
      <c r="K29187"/>
    </row>
    <row r="29188" spans="11:11">
      <c r="K29188"/>
    </row>
    <row r="29189" spans="11:11">
      <c r="K29189"/>
    </row>
    <row r="29190" spans="11:11">
      <c r="K29190"/>
    </row>
    <row r="29191" spans="11:11">
      <c r="K29191"/>
    </row>
    <row r="29192" spans="11:11">
      <c r="K29192"/>
    </row>
    <row r="29193" spans="11:11">
      <c r="K29193"/>
    </row>
    <row r="29194" spans="11:11">
      <c r="K29194"/>
    </row>
    <row r="29195" spans="11:11">
      <c r="K29195"/>
    </row>
    <row r="29196" spans="11:11">
      <c r="K29196"/>
    </row>
    <row r="29197" spans="11:11">
      <c r="K29197"/>
    </row>
    <row r="29198" spans="11:11">
      <c r="K29198"/>
    </row>
    <row r="29199" spans="11:11">
      <c r="K29199"/>
    </row>
    <row r="29200" spans="11:11">
      <c r="K29200"/>
    </row>
    <row r="29201" spans="11:11">
      <c r="K29201"/>
    </row>
    <row r="29202" spans="11:11">
      <c r="K29202"/>
    </row>
    <row r="29203" spans="11:11">
      <c r="K29203"/>
    </row>
    <row r="29204" spans="11:11">
      <c r="K29204"/>
    </row>
    <row r="29205" spans="11:11">
      <c r="K29205"/>
    </row>
    <row r="29206" spans="11:11">
      <c r="K29206"/>
    </row>
    <row r="29207" spans="11:11">
      <c r="K29207"/>
    </row>
    <row r="29208" spans="11:11">
      <c r="K29208"/>
    </row>
    <row r="29209" spans="11:11">
      <c r="K29209"/>
    </row>
    <row r="29210" spans="11:11">
      <c r="K29210"/>
    </row>
    <row r="29211" spans="11:11">
      <c r="K29211"/>
    </row>
    <row r="29212" spans="11:11">
      <c r="K29212"/>
    </row>
    <row r="29213" spans="11:11">
      <c r="K29213"/>
    </row>
    <row r="29214" spans="11:11">
      <c r="K29214"/>
    </row>
    <row r="29215" spans="11:11">
      <c r="K29215"/>
    </row>
    <row r="29216" spans="11:11">
      <c r="K29216"/>
    </row>
    <row r="29217" spans="11:11">
      <c r="K29217"/>
    </row>
    <row r="29218" spans="11:11">
      <c r="K29218"/>
    </row>
    <row r="29219" spans="11:11">
      <c r="K29219"/>
    </row>
    <row r="29220" spans="11:11">
      <c r="K29220"/>
    </row>
    <row r="29221" spans="11:11">
      <c r="K29221"/>
    </row>
    <row r="29222" spans="11:11">
      <c r="K29222"/>
    </row>
    <row r="29223" spans="11:11">
      <c r="K29223"/>
    </row>
    <row r="29224" spans="11:11">
      <c r="K29224"/>
    </row>
    <row r="29225" spans="11:11">
      <c r="K29225"/>
    </row>
    <row r="29226" spans="11:11">
      <c r="K29226"/>
    </row>
    <row r="29227" spans="11:11">
      <c r="K29227"/>
    </row>
    <row r="29228" spans="11:11">
      <c r="K29228"/>
    </row>
    <row r="29229" spans="11:11">
      <c r="K29229"/>
    </row>
    <row r="29230" spans="11:11">
      <c r="K29230"/>
    </row>
    <row r="29231" spans="11:11">
      <c r="K29231"/>
    </row>
    <row r="29232" spans="11:11">
      <c r="K29232"/>
    </row>
    <row r="29233" spans="11:11">
      <c r="K29233"/>
    </row>
    <row r="29234" spans="11:11">
      <c r="K29234"/>
    </row>
    <row r="29235" spans="11:11">
      <c r="K29235"/>
    </row>
    <row r="29236" spans="11:11">
      <c r="K29236"/>
    </row>
    <row r="29237" spans="11:11">
      <c r="K29237"/>
    </row>
    <row r="29238" spans="11:11">
      <c r="K29238"/>
    </row>
    <row r="29239" spans="11:11">
      <c r="K29239"/>
    </row>
    <row r="29240" spans="11:11">
      <c r="K29240"/>
    </row>
    <row r="29241" spans="11:11">
      <c r="K29241"/>
    </row>
    <row r="29242" spans="11:11">
      <c r="K29242"/>
    </row>
    <row r="29243" spans="11:11">
      <c r="K29243"/>
    </row>
    <row r="29244" spans="11:11">
      <c r="K29244"/>
    </row>
    <row r="29245" spans="11:11">
      <c r="K29245"/>
    </row>
    <row r="29246" spans="11:11">
      <c r="K29246"/>
    </row>
    <row r="29247" spans="11:11">
      <c r="K29247"/>
    </row>
    <row r="29248" spans="11:11">
      <c r="K29248"/>
    </row>
    <row r="29249" spans="11:11">
      <c r="K29249"/>
    </row>
    <row r="29250" spans="11:11">
      <c r="K29250"/>
    </row>
    <row r="29251" spans="11:11">
      <c r="K29251"/>
    </row>
    <row r="29252" spans="11:11">
      <c r="K29252"/>
    </row>
    <row r="29253" spans="11:11">
      <c r="K29253"/>
    </row>
    <row r="29254" spans="11:11">
      <c r="K29254"/>
    </row>
    <row r="29255" spans="11:11">
      <c r="K29255"/>
    </row>
    <row r="29256" spans="11:11">
      <c r="K29256"/>
    </row>
    <row r="29257" spans="11:11">
      <c r="K29257"/>
    </row>
    <row r="29258" spans="11:11">
      <c r="K29258"/>
    </row>
    <row r="29259" spans="11:11">
      <c r="K29259"/>
    </row>
    <row r="29260" spans="11:11">
      <c r="K29260"/>
    </row>
    <row r="29261" spans="11:11">
      <c r="K29261"/>
    </row>
    <row r="29262" spans="11:11">
      <c r="K29262"/>
    </row>
    <row r="29263" spans="11:11">
      <c r="K29263"/>
    </row>
    <row r="29264" spans="11:11">
      <c r="K29264"/>
    </row>
    <row r="29265" spans="11:11">
      <c r="K29265"/>
    </row>
    <row r="29266" spans="11:11">
      <c r="K29266"/>
    </row>
    <row r="29267" spans="11:11">
      <c r="K29267"/>
    </row>
    <row r="29268" spans="11:11">
      <c r="K29268"/>
    </row>
    <row r="29269" spans="11:11">
      <c r="K29269"/>
    </row>
    <row r="29270" spans="11:11">
      <c r="K29270"/>
    </row>
    <row r="29271" spans="11:11">
      <c r="K29271"/>
    </row>
    <row r="29272" spans="11:11">
      <c r="K29272"/>
    </row>
    <row r="29273" spans="11:11">
      <c r="K29273"/>
    </row>
    <row r="29274" spans="11:11">
      <c r="K29274"/>
    </row>
    <row r="29275" spans="11:11">
      <c r="K29275"/>
    </row>
    <row r="29276" spans="11:11">
      <c r="K29276"/>
    </row>
    <row r="29277" spans="11:11">
      <c r="K29277"/>
    </row>
    <row r="29278" spans="11:11">
      <c r="K29278"/>
    </row>
    <row r="29279" spans="11:11">
      <c r="K29279"/>
    </row>
    <row r="29280" spans="11:11">
      <c r="K29280"/>
    </row>
    <row r="29281" spans="11:11">
      <c r="K29281"/>
    </row>
    <row r="29282" spans="11:11">
      <c r="K29282"/>
    </row>
    <row r="29283" spans="11:11">
      <c r="K29283"/>
    </row>
    <row r="29284" spans="11:11">
      <c r="K29284"/>
    </row>
    <row r="29285" spans="11:11">
      <c r="K29285"/>
    </row>
    <row r="29286" spans="11:11">
      <c r="K29286"/>
    </row>
    <row r="29287" spans="11:11">
      <c r="K29287"/>
    </row>
    <row r="29288" spans="11:11">
      <c r="K29288"/>
    </row>
    <row r="29289" spans="11:11">
      <c r="K29289"/>
    </row>
    <row r="29290" spans="11:11">
      <c r="K29290"/>
    </row>
    <row r="29291" spans="11:11">
      <c r="K29291"/>
    </row>
    <row r="29292" spans="11:11">
      <c r="K29292"/>
    </row>
    <row r="29293" spans="11:11">
      <c r="K29293"/>
    </row>
    <row r="29294" spans="11:11">
      <c r="K29294"/>
    </row>
    <row r="29295" spans="11:11">
      <c r="K29295"/>
    </row>
    <row r="29296" spans="11:11">
      <c r="K29296"/>
    </row>
    <row r="29297" spans="11:11">
      <c r="K29297"/>
    </row>
    <row r="29298" spans="11:11">
      <c r="K29298"/>
    </row>
    <row r="29299" spans="11:11">
      <c r="K29299"/>
    </row>
    <row r="29300" spans="11:11">
      <c r="K29300"/>
    </row>
    <row r="29301" spans="11:11">
      <c r="K29301"/>
    </row>
    <row r="29302" spans="11:11">
      <c r="K29302"/>
    </row>
    <row r="29303" spans="11:11">
      <c r="K29303"/>
    </row>
    <row r="29304" spans="11:11">
      <c r="K29304"/>
    </row>
    <row r="29305" spans="11:11">
      <c r="K29305"/>
    </row>
    <row r="29306" spans="11:11">
      <c r="K29306"/>
    </row>
    <row r="29307" spans="11:11">
      <c r="K29307"/>
    </row>
    <row r="29308" spans="11:11">
      <c r="K29308"/>
    </row>
    <row r="29309" spans="11:11">
      <c r="K29309"/>
    </row>
    <row r="29310" spans="11:11">
      <c r="K29310"/>
    </row>
    <row r="29311" spans="11:11">
      <c r="K29311"/>
    </row>
    <row r="29312" spans="11:11">
      <c r="K29312"/>
    </row>
    <row r="29313" spans="11:11">
      <c r="K29313"/>
    </row>
    <row r="29314" spans="11:11">
      <c r="K29314"/>
    </row>
    <row r="29315" spans="11:11">
      <c r="K29315"/>
    </row>
    <row r="29316" spans="11:11">
      <c r="K29316"/>
    </row>
    <row r="29317" spans="11:11">
      <c r="K29317"/>
    </row>
    <row r="29318" spans="11:11">
      <c r="K29318"/>
    </row>
    <row r="29319" spans="11:11">
      <c r="K29319"/>
    </row>
    <row r="29320" spans="11:11">
      <c r="K29320"/>
    </row>
    <row r="29321" spans="11:11">
      <c r="K29321"/>
    </row>
    <row r="29322" spans="11:11">
      <c r="K29322"/>
    </row>
    <row r="29323" spans="11:11">
      <c r="K29323"/>
    </row>
    <row r="29324" spans="11:11">
      <c r="K29324"/>
    </row>
    <row r="29325" spans="11:11">
      <c r="K29325"/>
    </row>
    <row r="29326" spans="11:11">
      <c r="K29326"/>
    </row>
    <row r="29327" spans="11:11">
      <c r="K29327"/>
    </row>
    <row r="29328" spans="11:11">
      <c r="K29328"/>
    </row>
    <row r="29329" spans="11:11">
      <c r="K29329"/>
    </row>
    <row r="29330" spans="11:11">
      <c r="K29330"/>
    </row>
    <row r="29331" spans="11:11">
      <c r="K29331"/>
    </row>
    <row r="29332" spans="11:11">
      <c r="K29332"/>
    </row>
    <row r="29333" spans="11:11">
      <c r="K29333"/>
    </row>
    <row r="29334" spans="11:11">
      <c r="K29334"/>
    </row>
    <row r="29335" spans="11:11">
      <c r="K29335"/>
    </row>
    <row r="29336" spans="11:11">
      <c r="K29336"/>
    </row>
    <row r="29337" spans="11:11">
      <c r="K29337"/>
    </row>
    <row r="29338" spans="11:11">
      <c r="K29338"/>
    </row>
    <row r="29339" spans="11:11">
      <c r="K29339"/>
    </row>
    <row r="29340" spans="11:11">
      <c r="K29340"/>
    </row>
    <row r="29341" spans="11:11">
      <c r="K29341"/>
    </row>
    <row r="29342" spans="11:11">
      <c r="K29342"/>
    </row>
    <row r="29343" spans="11:11">
      <c r="K29343"/>
    </row>
    <row r="29344" spans="11:11">
      <c r="K29344"/>
    </row>
    <row r="29345" spans="11:11">
      <c r="K29345"/>
    </row>
    <row r="29346" spans="11:11">
      <c r="K29346"/>
    </row>
    <row r="29347" spans="11:11">
      <c r="K29347"/>
    </row>
    <row r="29348" spans="11:11">
      <c r="K29348"/>
    </row>
    <row r="29349" spans="11:11">
      <c r="K29349"/>
    </row>
    <row r="29350" spans="11:11">
      <c r="K29350"/>
    </row>
    <row r="29351" spans="11:11">
      <c r="K29351"/>
    </row>
    <row r="29352" spans="11:11">
      <c r="K29352"/>
    </row>
    <row r="29353" spans="11:11">
      <c r="K29353"/>
    </row>
    <row r="29354" spans="11:11">
      <c r="K29354"/>
    </row>
    <row r="29355" spans="11:11">
      <c r="K29355"/>
    </row>
    <row r="29356" spans="11:11">
      <c r="K29356"/>
    </row>
    <row r="29357" spans="11:11">
      <c r="K29357"/>
    </row>
    <row r="29358" spans="11:11">
      <c r="K29358"/>
    </row>
    <row r="29359" spans="11:11">
      <c r="K29359"/>
    </row>
    <row r="29360" spans="11:11">
      <c r="K29360"/>
    </row>
    <row r="29361" spans="11:11">
      <c r="K29361"/>
    </row>
    <row r="29362" spans="11:11">
      <c r="K29362"/>
    </row>
    <row r="29363" spans="11:11">
      <c r="K29363"/>
    </row>
    <row r="29364" spans="11:11">
      <c r="K29364"/>
    </row>
    <row r="29365" spans="11:11">
      <c r="K29365"/>
    </row>
    <row r="29366" spans="11:11">
      <c r="K29366"/>
    </row>
    <row r="29367" spans="11:11">
      <c r="K29367"/>
    </row>
    <row r="29368" spans="11:11">
      <c r="K29368"/>
    </row>
    <row r="29369" spans="11:11">
      <c r="K29369"/>
    </row>
    <row r="29370" spans="11:11">
      <c r="K29370"/>
    </row>
    <row r="29371" spans="11:11">
      <c r="K29371"/>
    </row>
    <row r="29372" spans="11:11">
      <c r="K29372"/>
    </row>
    <row r="29373" spans="11:11">
      <c r="K29373"/>
    </row>
    <row r="29374" spans="11:11">
      <c r="K29374"/>
    </row>
    <row r="29375" spans="11:11">
      <c r="K29375"/>
    </row>
    <row r="29376" spans="11:11">
      <c r="K29376"/>
    </row>
    <row r="29377" spans="11:11">
      <c r="K29377"/>
    </row>
    <row r="29378" spans="11:11">
      <c r="K29378"/>
    </row>
    <row r="29379" spans="11:11">
      <c r="K29379"/>
    </row>
    <row r="29380" spans="11:11">
      <c r="K29380"/>
    </row>
    <row r="29381" spans="11:11">
      <c r="K29381"/>
    </row>
    <row r="29382" spans="11:11">
      <c r="K29382"/>
    </row>
    <row r="29383" spans="11:11">
      <c r="K29383"/>
    </row>
    <row r="29384" spans="11:11">
      <c r="K29384"/>
    </row>
    <row r="29385" spans="11:11">
      <c r="K29385"/>
    </row>
    <row r="29386" spans="11:11">
      <c r="K29386"/>
    </row>
    <row r="29387" spans="11:11">
      <c r="K29387"/>
    </row>
    <row r="29388" spans="11:11">
      <c r="K29388"/>
    </row>
    <row r="29389" spans="11:11">
      <c r="K29389"/>
    </row>
    <row r="29390" spans="11:11">
      <c r="K29390"/>
    </row>
    <row r="29391" spans="11:11">
      <c r="K29391"/>
    </row>
    <row r="29392" spans="11:11">
      <c r="K29392"/>
    </row>
    <row r="29393" spans="11:11">
      <c r="K29393"/>
    </row>
    <row r="29394" spans="11:11">
      <c r="K29394"/>
    </row>
    <row r="29395" spans="11:11">
      <c r="K29395"/>
    </row>
    <row r="29396" spans="11:11">
      <c r="K29396"/>
    </row>
    <row r="29397" spans="11:11">
      <c r="K29397"/>
    </row>
    <row r="29398" spans="11:11">
      <c r="K29398"/>
    </row>
    <row r="29399" spans="11:11">
      <c r="K29399"/>
    </row>
    <row r="29400" spans="11:11">
      <c r="K29400"/>
    </row>
    <row r="29401" spans="11:11">
      <c r="K29401"/>
    </row>
    <row r="29402" spans="11:11">
      <c r="K29402"/>
    </row>
    <row r="29403" spans="11:11">
      <c r="K29403"/>
    </row>
    <row r="29404" spans="11:11">
      <c r="K29404"/>
    </row>
    <row r="29405" spans="11:11">
      <c r="K29405"/>
    </row>
    <row r="29406" spans="11:11">
      <c r="K29406"/>
    </row>
    <row r="29407" spans="11:11">
      <c r="K29407"/>
    </row>
    <row r="29408" spans="11:11">
      <c r="K29408"/>
    </row>
    <row r="29409" spans="11:11">
      <c r="K29409"/>
    </row>
    <row r="29410" spans="11:11">
      <c r="K29410"/>
    </row>
    <row r="29411" spans="11:11">
      <c r="K29411"/>
    </row>
    <row r="29412" spans="11:11">
      <c r="K29412"/>
    </row>
    <row r="29413" spans="11:11">
      <c r="K29413"/>
    </row>
    <row r="29414" spans="11:11">
      <c r="K29414"/>
    </row>
    <row r="29415" spans="11:11">
      <c r="K29415"/>
    </row>
    <row r="29416" spans="11:11">
      <c r="K29416"/>
    </row>
    <row r="29417" spans="11:11">
      <c r="K29417"/>
    </row>
    <row r="29418" spans="11:11">
      <c r="K29418"/>
    </row>
    <row r="29419" spans="11:11">
      <c r="K29419"/>
    </row>
    <row r="29420" spans="11:11">
      <c r="K29420"/>
    </row>
    <row r="29421" spans="11:11">
      <c r="K29421"/>
    </row>
    <row r="29422" spans="11:11">
      <c r="K29422"/>
    </row>
    <row r="29423" spans="11:11">
      <c r="K29423"/>
    </row>
    <row r="29424" spans="11:11">
      <c r="K29424"/>
    </row>
    <row r="29425" spans="11:11">
      <c r="K29425"/>
    </row>
    <row r="29426" spans="11:11">
      <c r="K29426"/>
    </row>
    <row r="29427" spans="11:11">
      <c r="K29427"/>
    </row>
    <row r="29428" spans="11:11">
      <c r="K29428"/>
    </row>
    <row r="29429" spans="11:11">
      <c r="K29429"/>
    </row>
    <row r="29430" spans="11:11">
      <c r="K29430"/>
    </row>
    <row r="29431" spans="11:11">
      <c r="K29431"/>
    </row>
    <row r="29432" spans="11:11">
      <c r="K29432"/>
    </row>
    <row r="29433" spans="11:11">
      <c r="K29433"/>
    </row>
    <row r="29434" spans="11:11">
      <c r="K29434"/>
    </row>
    <row r="29435" spans="11:11">
      <c r="K29435"/>
    </row>
    <row r="29436" spans="11:11">
      <c r="K29436"/>
    </row>
    <row r="29437" spans="11:11">
      <c r="K29437"/>
    </row>
    <row r="29438" spans="11:11">
      <c r="K29438"/>
    </row>
    <row r="29439" spans="11:11">
      <c r="K29439"/>
    </row>
    <row r="29440" spans="11:11">
      <c r="K29440"/>
    </row>
    <row r="29441" spans="11:11">
      <c r="K29441"/>
    </row>
    <row r="29442" spans="11:11">
      <c r="K29442"/>
    </row>
    <row r="29443" spans="11:11">
      <c r="K29443"/>
    </row>
    <row r="29444" spans="11:11">
      <c r="K29444"/>
    </row>
    <row r="29445" spans="11:11">
      <c r="K29445"/>
    </row>
    <row r="29446" spans="11:11">
      <c r="K29446"/>
    </row>
    <row r="29447" spans="11:11">
      <c r="K29447"/>
    </row>
    <row r="29448" spans="11:11">
      <c r="K29448"/>
    </row>
    <row r="29449" spans="11:11">
      <c r="K29449"/>
    </row>
    <row r="29450" spans="11:11">
      <c r="K29450"/>
    </row>
    <row r="29451" spans="11:11">
      <c r="K29451"/>
    </row>
    <row r="29452" spans="11:11">
      <c r="K29452"/>
    </row>
    <row r="29453" spans="11:11">
      <c r="K29453"/>
    </row>
    <row r="29454" spans="11:11">
      <c r="K29454"/>
    </row>
    <row r="29455" spans="11:11">
      <c r="K29455"/>
    </row>
    <row r="29456" spans="11:11">
      <c r="K29456"/>
    </row>
    <row r="29457" spans="11:11">
      <c r="K29457"/>
    </row>
    <row r="29458" spans="11:11">
      <c r="K29458"/>
    </row>
    <row r="29459" spans="11:11">
      <c r="K29459"/>
    </row>
    <row r="29460" spans="11:11">
      <c r="K29460"/>
    </row>
    <row r="29461" spans="11:11">
      <c r="K29461"/>
    </row>
    <row r="29462" spans="11:11">
      <c r="K29462"/>
    </row>
    <row r="29463" spans="11:11">
      <c r="K29463"/>
    </row>
    <row r="29464" spans="11:11">
      <c r="K29464"/>
    </row>
    <row r="29465" spans="11:11">
      <c r="K29465"/>
    </row>
    <row r="29466" spans="11:11">
      <c r="K29466"/>
    </row>
    <row r="29467" spans="11:11">
      <c r="K29467"/>
    </row>
    <row r="29468" spans="11:11">
      <c r="K29468"/>
    </row>
    <row r="29469" spans="11:11">
      <c r="K29469"/>
    </row>
    <row r="29470" spans="11:11">
      <c r="K29470"/>
    </row>
    <row r="29471" spans="11:11">
      <c r="K29471"/>
    </row>
    <row r="29472" spans="11:11">
      <c r="K29472"/>
    </row>
    <row r="29473" spans="11:11">
      <c r="K29473"/>
    </row>
    <row r="29474" spans="11:11">
      <c r="K29474"/>
    </row>
    <row r="29475" spans="11:11">
      <c r="K29475"/>
    </row>
    <row r="29476" spans="11:11">
      <c r="K29476"/>
    </row>
    <row r="29477" spans="11:11">
      <c r="K29477"/>
    </row>
    <row r="29478" spans="11:11">
      <c r="K29478"/>
    </row>
    <row r="29479" spans="11:11">
      <c r="K29479"/>
    </row>
    <row r="29480" spans="11:11">
      <c r="K29480"/>
    </row>
    <row r="29481" spans="11:11">
      <c r="K29481"/>
    </row>
    <row r="29482" spans="11:11">
      <c r="K29482"/>
    </row>
    <row r="29483" spans="11:11">
      <c r="K29483"/>
    </row>
    <row r="29484" spans="11:11">
      <c r="K29484"/>
    </row>
    <row r="29485" spans="11:11">
      <c r="K29485"/>
    </row>
    <row r="29486" spans="11:11">
      <c r="K29486"/>
    </row>
    <row r="29487" spans="11:11">
      <c r="K29487"/>
    </row>
    <row r="29488" spans="11:11">
      <c r="K29488"/>
    </row>
    <row r="29489" spans="11:11">
      <c r="K29489"/>
    </row>
    <row r="29490" spans="11:11">
      <c r="K29490"/>
    </row>
    <row r="29491" spans="11:11">
      <c r="K29491"/>
    </row>
    <row r="29492" spans="11:11">
      <c r="K29492"/>
    </row>
    <row r="29493" spans="11:11">
      <c r="K29493"/>
    </row>
    <row r="29494" spans="11:11">
      <c r="K29494"/>
    </row>
    <row r="29495" spans="11:11">
      <c r="K29495"/>
    </row>
    <row r="29496" spans="11:11">
      <c r="K29496"/>
    </row>
    <row r="29497" spans="11:11">
      <c r="K29497"/>
    </row>
    <row r="29498" spans="11:11">
      <c r="K29498"/>
    </row>
    <row r="29499" spans="11:11">
      <c r="K29499"/>
    </row>
    <row r="29500" spans="11:11">
      <c r="K29500"/>
    </row>
    <row r="29501" spans="11:11">
      <c r="K29501"/>
    </row>
    <row r="29502" spans="11:11">
      <c r="K29502"/>
    </row>
    <row r="29503" spans="11:11">
      <c r="K29503"/>
    </row>
    <row r="29504" spans="11:11">
      <c r="K29504"/>
    </row>
    <row r="29505" spans="11:11">
      <c r="K29505"/>
    </row>
    <row r="29506" spans="11:11">
      <c r="K29506"/>
    </row>
    <row r="29507" spans="11:11">
      <c r="K29507"/>
    </row>
    <row r="29508" spans="11:11">
      <c r="K29508"/>
    </row>
    <row r="29509" spans="11:11">
      <c r="K29509"/>
    </row>
    <row r="29510" spans="11:11">
      <c r="K29510"/>
    </row>
    <row r="29511" spans="11:11">
      <c r="K29511"/>
    </row>
    <row r="29512" spans="11:11">
      <c r="K29512"/>
    </row>
    <row r="29513" spans="11:11">
      <c r="K29513"/>
    </row>
    <row r="29514" spans="11:11">
      <c r="K29514"/>
    </row>
    <row r="29515" spans="11:11">
      <c r="K29515"/>
    </row>
    <row r="29516" spans="11:11">
      <c r="K29516"/>
    </row>
    <row r="29517" spans="11:11">
      <c r="K29517"/>
    </row>
    <row r="29518" spans="11:11">
      <c r="K29518"/>
    </row>
    <row r="29519" spans="11:11">
      <c r="K29519"/>
    </row>
    <row r="29520" spans="11:11">
      <c r="K29520"/>
    </row>
    <row r="29521" spans="11:11">
      <c r="K29521"/>
    </row>
    <row r="29522" spans="11:11">
      <c r="K29522"/>
    </row>
    <row r="29523" spans="11:11">
      <c r="K29523"/>
    </row>
    <row r="29524" spans="11:11">
      <c r="K29524"/>
    </row>
    <row r="29525" spans="11:11">
      <c r="K29525"/>
    </row>
    <row r="29526" spans="11:11">
      <c r="K29526"/>
    </row>
    <row r="29527" spans="11:11">
      <c r="K29527"/>
    </row>
    <row r="29528" spans="11:11">
      <c r="K29528"/>
    </row>
    <row r="29529" spans="11:11">
      <c r="K29529"/>
    </row>
    <row r="29530" spans="11:11">
      <c r="K29530"/>
    </row>
    <row r="29531" spans="11:11">
      <c r="K29531"/>
    </row>
    <row r="29532" spans="11:11">
      <c r="K29532"/>
    </row>
    <row r="29533" spans="11:11">
      <c r="K29533"/>
    </row>
    <row r="29534" spans="11:11">
      <c r="K29534"/>
    </row>
    <row r="29535" spans="11:11">
      <c r="K29535"/>
    </row>
    <row r="29536" spans="11:11">
      <c r="K29536"/>
    </row>
    <row r="29537" spans="11:11">
      <c r="K29537"/>
    </row>
    <row r="29538" spans="11:11">
      <c r="K29538"/>
    </row>
    <row r="29539" spans="11:11">
      <c r="K29539"/>
    </row>
    <row r="29540" spans="11:11">
      <c r="K29540"/>
    </row>
    <row r="29541" spans="11:11">
      <c r="K29541"/>
    </row>
    <row r="29542" spans="11:11">
      <c r="K29542"/>
    </row>
    <row r="29543" spans="11:11">
      <c r="K29543"/>
    </row>
    <row r="29544" spans="11:11">
      <c r="K29544"/>
    </row>
    <row r="29545" spans="11:11">
      <c r="K29545"/>
    </row>
    <row r="29546" spans="11:11">
      <c r="K29546"/>
    </row>
    <row r="29547" spans="11:11">
      <c r="K29547"/>
    </row>
    <row r="29548" spans="11:11">
      <c r="K29548"/>
    </row>
    <row r="29549" spans="11:11">
      <c r="K29549"/>
    </row>
    <row r="29550" spans="11:11">
      <c r="K29550"/>
    </row>
    <row r="29551" spans="11:11">
      <c r="K29551"/>
    </row>
    <row r="29552" spans="11:11">
      <c r="K29552"/>
    </row>
    <row r="29553" spans="11:11">
      <c r="K29553"/>
    </row>
    <row r="29554" spans="11:11">
      <c r="K29554"/>
    </row>
    <row r="29555" spans="11:11">
      <c r="K29555"/>
    </row>
    <row r="29556" spans="11:11">
      <c r="K29556"/>
    </row>
    <row r="29557" spans="11:11">
      <c r="K29557"/>
    </row>
    <row r="29558" spans="11:11">
      <c r="K29558"/>
    </row>
    <row r="29559" spans="11:11">
      <c r="K29559"/>
    </row>
    <row r="29560" spans="11:11">
      <c r="K29560"/>
    </row>
    <row r="29561" spans="11:11">
      <c r="K29561"/>
    </row>
    <row r="29562" spans="11:11">
      <c r="K29562"/>
    </row>
    <row r="29563" spans="11:11">
      <c r="K29563"/>
    </row>
    <row r="29564" spans="11:11">
      <c r="K29564"/>
    </row>
    <row r="29565" spans="11:11">
      <c r="K29565"/>
    </row>
    <row r="29566" spans="11:11">
      <c r="K29566"/>
    </row>
    <row r="29567" spans="11:11">
      <c r="K29567"/>
    </row>
    <row r="29568" spans="11:11">
      <c r="K29568"/>
    </row>
    <row r="29569" spans="11:11">
      <c r="K29569"/>
    </row>
    <row r="29570" spans="11:11">
      <c r="K29570"/>
    </row>
    <row r="29571" spans="11:11">
      <c r="K29571"/>
    </row>
    <row r="29572" spans="11:11">
      <c r="K29572"/>
    </row>
    <row r="29573" spans="11:11">
      <c r="K29573"/>
    </row>
    <row r="29574" spans="11:11">
      <c r="K29574"/>
    </row>
    <row r="29575" spans="11:11">
      <c r="K29575"/>
    </row>
    <row r="29576" spans="11:11">
      <c r="K29576"/>
    </row>
    <row r="29577" spans="11:11">
      <c r="K29577"/>
    </row>
    <row r="29578" spans="11:11">
      <c r="K29578"/>
    </row>
    <row r="29579" spans="11:11">
      <c r="K29579"/>
    </row>
    <row r="29580" spans="11:11">
      <c r="K29580"/>
    </row>
    <row r="29581" spans="11:11">
      <c r="K29581"/>
    </row>
    <row r="29582" spans="11:11">
      <c r="K29582"/>
    </row>
    <row r="29583" spans="11:11">
      <c r="K29583"/>
    </row>
    <row r="29584" spans="11:11">
      <c r="K29584"/>
    </row>
    <row r="29585" spans="11:11">
      <c r="K29585"/>
    </row>
    <row r="29586" spans="11:11">
      <c r="K29586"/>
    </row>
    <row r="29587" spans="11:11">
      <c r="K29587"/>
    </row>
    <row r="29588" spans="11:11">
      <c r="K29588"/>
    </row>
    <row r="29589" spans="11:11">
      <c r="K29589"/>
    </row>
    <row r="29590" spans="11:11">
      <c r="K29590"/>
    </row>
    <row r="29591" spans="11:11">
      <c r="K29591"/>
    </row>
    <row r="29592" spans="11:11">
      <c r="K29592"/>
    </row>
    <row r="29593" spans="11:11">
      <c r="K29593"/>
    </row>
    <row r="29594" spans="11:11">
      <c r="K29594"/>
    </row>
    <row r="29595" spans="11:11">
      <c r="K29595"/>
    </row>
    <row r="29596" spans="11:11">
      <c r="K29596"/>
    </row>
    <row r="29597" spans="11:11">
      <c r="K29597"/>
    </row>
    <row r="29598" spans="11:11">
      <c r="K29598"/>
    </row>
    <row r="29599" spans="11:11">
      <c r="K29599"/>
    </row>
    <row r="29600" spans="11:11">
      <c r="K29600"/>
    </row>
    <row r="29601" spans="11:11">
      <c r="K29601"/>
    </row>
    <row r="29602" spans="11:11">
      <c r="K29602"/>
    </row>
    <row r="29603" spans="11:11">
      <c r="K29603"/>
    </row>
    <row r="29604" spans="11:11">
      <c r="K29604"/>
    </row>
    <row r="29605" spans="11:11">
      <c r="K29605"/>
    </row>
    <row r="29606" spans="11:11">
      <c r="K29606"/>
    </row>
    <row r="29607" spans="11:11">
      <c r="K29607"/>
    </row>
    <row r="29608" spans="11:11">
      <c r="K29608"/>
    </row>
    <row r="29609" spans="11:11">
      <c r="K29609"/>
    </row>
    <row r="29610" spans="11:11">
      <c r="K29610"/>
    </row>
    <row r="29611" spans="11:11">
      <c r="K29611"/>
    </row>
    <row r="29612" spans="11:11">
      <c r="K29612"/>
    </row>
    <row r="29613" spans="11:11">
      <c r="K29613"/>
    </row>
    <row r="29614" spans="11:11">
      <c r="K29614"/>
    </row>
    <row r="29615" spans="11:11">
      <c r="K29615"/>
    </row>
    <row r="29616" spans="11:11">
      <c r="K29616"/>
    </row>
    <row r="29617" spans="11:11">
      <c r="K29617"/>
    </row>
    <row r="29618" spans="11:11">
      <c r="K29618"/>
    </row>
    <row r="29619" spans="11:11">
      <c r="K29619"/>
    </row>
    <row r="29620" spans="11:11">
      <c r="K29620"/>
    </row>
    <row r="29621" spans="11:11">
      <c r="K29621"/>
    </row>
    <row r="29622" spans="11:11">
      <c r="K29622"/>
    </row>
    <row r="29623" spans="11:11">
      <c r="K29623"/>
    </row>
    <row r="29624" spans="11:11">
      <c r="K29624"/>
    </row>
    <row r="29625" spans="11:11">
      <c r="K29625"/>
    </row>
    <row r="29626" spans="11:11">
      <c r="K29626"/>
    </row>
    <row r="29627" spans="11:11">
      <c r="K29627"/>
    </row>
    <row r="29628" spans="11:11">
      <c r="K29628"/>
    </row>
    <row r="29629" spans="11:11">
      <c r="K29629"/>
    </row>
    <row r="29630" spans="11:11">
      <c r="K29630"/>
    </row>
    <row r="29631" spans="11:11">
      <c r="K29631"/>
    </row>
    <row r="29632" spans="11:11">
      <c r="K29632"/>
    </row>
    <row r="29633" spans="11:11">
      <c r="K29633"/>
    </row>
    <row r="29634" spans="11:11">
      <c r="K29634"/>
    </row>
    <row r="29635" spans="11:11">
      <c r="K29635"/>
    </row>
    <row r="29636" spans="11:11">
      <c r="K29636"/>
    </row>
    <row r="29637" spans="11:11">
      <c r="K29637"/>
    </row>
    <row r="29638" spans="11:11">
      <c r="K29638"/>
    </row>
    <row r="29639" spans="11:11">
      <c r="K29639"/>
    </row>
    <row r="29640" spans="11:11">
      <c r="K29640"/>
    </row>
    <row r="29641" spans="11:11">
      <c r="K29641"/>
    </row>
    <row r="29642" spans="11:11">
      <c r="K29642"/>
    </row>
    <row r="29643" spans="11:11">
      <c r="K29643"/>
    </row>
    <row r="29644" spans="11:11">
      <c r="K29644"/>
    </row>
    <row r="29645" spans="11:11">
      <c r="K29645"/>
    </row>
    <row r="29646" spans="11:11">
      <c r="K29646"/>
    </row>
    <row r="29647" spans="11:11">
      <c r="K29647"/>
    </row>
    <row r="29648" spans="11:11">
      <c r="K29648"/>
    </row>
    <row r="29649" spans="11:11">
      <c r="K29649"/>
    </row>
    <row r="29650" spans="11:11">
      <c r="K29650"/>
    </row>
    <row r="29651" spans="11:11">
      <c r="K29651"/>
    </row>
    <row r="29652" spans="11:11">
      <c r="K29652"/>
    </row>
    <row r="29653" spans="11:11">
      <c r="K29653"/>
    </row>
    <row r="29654" spans="11:11">
      <c r="K29654"/>
    </row>
    <row r="29655" spans="11:11">
      <c r="K29655"/>
    </row>
    <row r="29656" spans="11:11">
      <c r="K29656"/>
    </row>
    <row r="29657" spans="11:11">
      <c r="K29657"/>
    </row>
    <row r="29658" spans="11:11">
      <c r="K29658"/>
    </row>
    <row r="29659" spans="11:11">
      <c r="K29659"/>
    </row>
    <row r="29660" spans="11:11">
      <c r="K29660"/>
    </row>
    <row r="29661" spans="11:11">
      <c r="K29661"/>
    </row>
    <row r="29662" spans="11:11">
      <c r="K29662"/>
    </row>
    <row r="29663" spans="11:11">
      <c r="K29663"/>
    </row>
    <row r="29664" spans="11:11">
      <c r="K29664"/>
    </row>
    <row r="29665" spans="11:11">
      <c r="K29665"/>
    </row>
    <row r="29666" spans="11:11">
      <c r="K29666"/>
    </row>
    <row r="29667" spans="11:11">
      <c r="K29667"/>
    </row>
    <row r="29668" spans="11:11">
      <c r="K29668"/>
    </row>
    <row r="29669" spans="11:11">
      <c r="K29669"/>
    </row>
    <row r="29670" spans="11:11">
      <c r="K29670"/>
    </row>
    <row r="29671" spans="11:11">
      <c r="K29671"/>
    </row>
    <row r="29672" spans="11:11">
      <c r="K29672"/>
    </row>
    <row r="29673" spans="11:11">
      <c r="K29673"/>
    </row>
    <row r="29674" spans="11:11">
      <c r="K29674"/>
    </row>
    <row r="29675" spans="11:11">
      <c r="K29675"/>
    </row>
    <row r="29676" spans="11:11">
      <c r="K29676"/>
    </row>
    <row r="29677" spans="11:11">
      <c r="K29677"/>
    </row>
    <row r="29678" spans="11:11">
      <c r="K29678"/>
    </row>
    <row r="29679" spans="11:11">
      <c r="K29679"/>
    </row>
    <row r="29680" spans="11:11">
      <c r="K29680"/>
    </row>
    <row r="29681" spans="11:11">
      <c r="K29681"/>
    </row>
    <row r="29682" spans="11:11">
      <c r="K29682"/>
    </row>
    <row r="29683" spans="11:11">
      <c r="K29683"/>
    </row>
    <row r="29684" spans="11:11">
      <c r="K29684"/>
    </row>
    <row r="29685" spans="11:11">
      <c r="K29685"/>
    </row>
    <row r="29686" spans="11:11">
      <c r="K29686"/>
    </row>
    <row r="29687" spans="11:11">
      <c r="K29687"/>
    </row>
    <row r="29688" spans="11:11">
      <c r="K29688"/>
    </row>
    <row r="29689" spans="11:11">
      <c r="K29689"/>
    </row>
    <row r="29690" spans="11:11">
      <c r="K29690"/>
    </row>
    <row r="29691" spans="11:11">
      <c r="K29691"/>
    </row>
    <row r="29692" spans="11:11">
      <c r="K29692"/>
    </row>
    <row r="29693" spans="11:11">
      <c r="K29693"/>
    </row>
    <row r="29694" spans="11:11">
      <c r="K29694"/>
    </row>
    <row r="29695" spans="11:11">
      <c r="K29695"/>
    </row>
    <row r="29696" spans="11:11">
      <c r="K29696"/>
    </row>
    <row r="29697" spans="11:11">
      <c r="K29697"/>
    </row>
    <row r="29698" spans="11:11">
      <c r="K29698"/>
    </row>
    <row r="29699" spans="11:11">
      <c r="K29699"/>
    </row>
    <row r="29700" spans="11:11">
      <c r="K29700"/>
    </row>
    <row r="29701" spans="11:11">
      <c r="K29701"/>
    </row>
    <row r="29702" spans="11:11">
      <c r="K29702"/>
    </row>
    <row r="29703" spans="11:11">
      <c r="K29703"/>
    </row>
    <row r="29704" spans="11:11">
      <c r="K29704"/>
    </row>
    <row r="29705" spans="11:11">
      <c r="K29705"/>
    </row>
    <row r="29706" spans="11:11">
      <c r="K29706"/>
    </row>
    <row r="29707" spans="11:11">
      <c r="K29707"/>
    </row>
    <row r="29708" spans="11:11">
      <c r="K29708"/>
    </row>
    <row r="29709" spans="11:11">
      <c r="K29709"/>
    </row>
    <row r="29710" spans="11:11">
      <c r="K29710"/>
    </row>
    <row r="29711" spans="11:11">
      <c r="K29711"/>
    </row>
    <row r="29712" spans="11:11">
      <c r="K29712"/>
    </row>
    <row r="29713" spans="11:11">
      <c r="K29713"/>
    </row>
    <row r="29714" spans="11:11">
      <c r="K29714"/>
    </row>
    <row r="29715" spans="11:11">
      <c r="K29715"/>
    </row>
    <row r="29716" spans="11:11">
      <c r="K29716"/>
    </row>
    <row r="29717" spans="11:11">
      <c r="K29717"/>
    </row>
    <row r="29718" spans="11:11">
      <c r="K29718"/>
    </row>
    <row r="29719" spans="11:11">
      <c r="K29719"/>
    </row>
    <row r="29720" spans="11:11">
      <c r="K29720"/>
    </row>
    <row r="29721" spans="11:11">
      <c r="K29721"/>
    </row>
    <row r="29722" spans="11:11">
      <c r="K29722"/>
    </row>
    <row r="29723" spans="11:11">
      <c r="K29723"/>
    </row>
    <row r="29724" spans="11:11">
      <c r="K29724"/>
    </row>
    <row r="29725" spans="11:11">
      <c r="K29725"/>
    </row>
    <row r="29726" spans="11:11">
      <c r="K29726"/>
    </row>
    <row r="29727" spans="11:11">
      <c r="K29727"/>
    </row>
    <row r="29728" spans="11:11">
      <c r="K29728"/>
    </row>
    <row r="29729" spans="11:11">
      <c r="K29729"/>
    </row>
    <row r="29730" spans="11:11">
      <c r="K29730"/>
    </row>
    <row r="29731" spans="11:11">
      <c r="K29731"/>
    </row>
    <row r="29732" spans="11:11">
      <c r="K29732"/>
    </row>
    <row r="29733" spans="11:11">
      <c r="K29733"/>
    </row>
    <row r="29734" spans="11:11">
      <c r="K29734"/>
    </row>
    <row r="29735" spans="11:11">
      <c r="K29735"/>
    </row>
    <row r="29736" spans="11:11">
      <c r="K29736"/>
    </row>
    <row r="29737" spans="11:11">
      <c r="K29737"/>
    </row>
    <row r="29738" spans="11:11">
      <c r="K29738"/>
    </row>
    <row r="29739" spans="11:11">
      <c r="K29739"/>
    </row>
    <row r="29740" spans="11:11">
      <c r="K29740"/>
    </row>
    <row r="29741" spans="11:11">
      <c r="K29741"/>
    </row>
    <row r="29742" spans="11:11">
      <c r="K29742"/>
    </row>
    <row r="29743" spans="11:11">
      <c r="K29743"/>
    </row>
    <row r="29744" spans="11:11">
      <c r="K29744"/>
    </row>
    <row r="29745" spans="11:11">
      <c r="K29745"/>
    </row>
    <row r="29746" spans="11:11">
      <c r="K29746"/>
    </row>
    <row r="29747" spans="11:11">
      <c r="K29747"/>
    </row>
    <row r="29748" spans="11:11">
      <c r="K29748"/>
    </row>
    <row r="29749" spans="11:11">
      <c r="K29749"/>
    </row>
    <row r="29750" spans="11:11">
      <c r="K29750"/>
    </row>
    <row r="29751" spans="11:11">
      <c r="K29751"/>
    </row>
    <row r="29752" spans="11:11">
      <c r="K29752"/>
    </row>
    <row r="29753" spans="11:11">
      <c r="K29753"/>
    </row>
    <row r="29754" spans="11:11">
      <c r="K29754"/>
    </row>
    <row r="29755" spans="11:11">
      <c r="K29755"/>
    </row>
    <row r="29756" spans="11:11">
      <c r="K29756"/>
    </row>
    <row r="29757" spans="11:11">
      <c r="K29757"/>
    </row>
    <row r="29758" spans="11:11">
      <c r="K29758"/>
    </row>
    <row r="29759" spans="11:11">
      <c r="K29759"/>
    </row>
    <row r="29760" spans="11:11">
      <c r="K29760"/>
    </row>
    <row r="29761" spans="11:11">
      <c r="K29761"/>
    </row>
    <row r="29762" spans="11:11">
      <c r="K29762"/>
    </row>
    <row r="29763" spans="11:11">
      <c r="K29763"/>
    </row>
    <row r="29764" spans="11:11">
      <c r="K29764"/>
    </row>
    <row r="29765" spans="11:11">
      <c r="K29765"/>
    </row>
    <row r="29766" spans="11:11">
      <c r="K29766"/>
    </row>
    <row r="29767" spans="11:11">
      <c r="K29767"/>
    </row>
    <row r="29768" spans="11:11">
      <c r="K29768"/>
    </row>
    <row r="29769" spans="11:11">
      <c r="K29769"/>
    </row>
    <row r="29770" spans="11:11">
      <c r="K29770"/>
    </row>
    <row r="29771" spans="11:11">
      <c r="K29771"/>
    </row>
    <row r="29772" spans="11:11">
      <c r="K29772"/>
    </row>
    <row r="29773" spans="11:11">
      <c r="K29773"/>
    </row>
    <row r="29774" spans="11:11">
      <c r="K29774"/>
    </row>
    <row r="29775" spans="11:11">
      <c r="K29775"/>
    </row>
    <row r="29776" spans="11:11">
      <c r="K29776"/>
    </row>
    <row r="29777" spans="11:11">
      <c r="K29777"/>
    </row>
    <row r="29778" spans="11:11">
      <c r="K29778"/>
    </row>
    <row r="29779" spans="11:11">
      <c r="K29779"/>
    </row>
    <row r="29780" spans="11:11">
      <c r="K29780"/>
    </row>
    <row r="29781" spans="11:11">
      <c r="K29781"/>
    </row>
    <row r="29782" spans="11:11">
      <c r="K29782"/>
    </row>
    <row r="29783" spans="11:11">
      <c r="K29783"/>
    </row>
    <row r="29784" spans="11:11">
      <c r="K29784"/>
    </row>
    <row r="29785" spans="11:11">
      <c r="K29785"/>
    </row>
    <row r="29786" spans="11:11">
      <c r="K29786"/>
    </row>
    <row r="29787" spans="11:11">
      <c r="K29787"/>
    </row>
    <row r="29788" spans="11:11">
      <c r="K29788"/>
    </row>
    <row r="29789" spans="11:11">
      <c r="K29789"/>
    </row>
    <row r="29790" spans="11:11">
      <c r="K29790"/>
    </row>
    <row r="29791" spans="11:11">
      <c r="K29791"/>
    </row>
    <row r="29792" spans="11:11">
      <c r="K29792"/>
    </row>
    <row r="29793" spans="11:11">
      <c r="K29793"/>
    </row>
    <row r="29794" spans="11:11">
      <c r="K29794"/>
    </row>
    <row r="29795" spans="11:11">
      <c r="K29795"/>
    </row>
    <row r="29796" spans="11:11">
      <c r="K29796"/>
    </row>
    <row r="29797" spans="11:11">
      <c r="K29797"/>
    </row>
    <row r="29798" spans="11:11">
      <c r="K29798"/>
    </row>
    <row r="29799" spans="11:11">
      <c r="K29799"/>
    </row>
    <row r="29800" spans="11:11">
      <c r="K29800"/>
    </row>
    <row r="29801" spans="11:11">
      <c r="K29801"/>
    </row>
    <row r="29802" spans="11:11">
      <c r="K29802"/>
    </row>
    <row r="29803" spans="11:11">
      <c r="K29803"/>
    </row>
    <row r="29804" spans="11:11">
      <c r="K29804"/>
    </row>
    <row r="29805" spans="11:11">
      <c r="K29805"/>
    </row>
    <row r="29806" spans="11:11">
      <c r="K29806"/>
    </row>
    <row r="29807" spans="11:11">
      <c r="K29807"/>
    </row>
    <row r="29808" spans="11:11">
      <c r="K29808"/>
    </row>
    <row r="29809" spans="11:11">
      <c r="K29809"/>
    </row>
    <row r="29810" spans="11:11">
      <c r="K29810"/>
    </row>
    <row r="29811" spans="11:11">
      <c r="K29811"/>
    </row>
    <row r="29812" spans="11:11">
      <c r="K29812"/>
    </row>
    <row r="29813" spans="11:11">
      <c r="K29813"/>
    </row>
    <row r="29814" spans="11:11">
      <c r="K29814"/>
    </row>
    <row r="29815" spans="11:11">
      <c r="K29815"/>
    </row>
    <row r="29816" spans="11:11">
      <c r="K29816"/>
    </row>
    <row r="29817" spans="11:11">
      <c r="K29817"/>
    </row>
    <row r="29818" spans="11:11">
      <c r="K29818"/>
    </row>
    <row r="29819" spans="11:11">
      <c r="K29819"/>
    </row>
    <row r="29820" spans="11:11">
      <c r="K29820"/>
    </row>
    <row r="29821" spans="11:11">
      <c r="K29821"/>
    </row>
    <row r="29822" spans="11:11">
      <c r="K29822"/>
    </row>
    <row r="29823" spans="11:11">
      <c r="K29823"/>
    </row>
    <row r="29824" spans="11:11">
      <c r="K29824"/>
    </row>
    <row r="29825" spans="11:11">
      <c r="K29825"/>
    </row>
    <row r="29826" spans="11:11">
      <c r="K29826"/>
    </row>
    <row r="29827" spans="11:11">
      <c r="K29827"/>
    </row>
    <row r="29828" spans="11:11">
      <c r="K29828"/>
    </row>
    <row r="29829" spans="11:11">
      <c r="K29829"/>
    </row>
    <row r="29830" spans="11:11">
      <c r="K29830"/>
    </row>
    <row r="29831" spans="11:11">
      <c r="K29831"/>
    </row>
    <row r="29832" spans="11:11">
      <c r="K29832"/>
    </row>
    <row r="29833" spans="11:11">
      <c r="K29833"/>
    </row>
    <row r="29834" spans="11:11">
      <c r="K29834"/>
    </row>
    <row r="29835" spans="11:11">
      <c r="K29835"/>
    </row>
    <row r="29836" spans="11:11">
      <c r="K29836"/>
    </row>
    <row r="29837" spans="11:11">
      <c r="K29837"/>
    </row>
    <row r="29838" spans="11:11">
      <c r="K29838"/>
    </row>
    <row r="29839" spans="11:11">
      <c r="K29839"/>
    </row>
    <row r="29840" spans="11:11">
      <c r="K29840"/>
    </row>
    <row r="29841" spans="11:11">
      <c r="K29841"/>
    </row>
    <row r="29842" spans="11:11">
      <c r="K29842"/>
    </row>
    <row r="29843" spans="11:11">
      <c r="K29843"/>
    </row>
    <row r="29844" spans="11:11">
      <c r="K29844"/>
    </row>
    <row r="29845" spans="11:11">
      <c r="K29845"/>
    </row>
    <row r="29846" spans="11:11">
      <c r="K29846"/>
    </row>
    <row r="29847" spans="11:11">
      <c r="K29847"/>
    </row>
    <row r="29848" spans="11:11">
      <c r="K29848"/>
    </row>
    <row r="29849" spans="11:11">
      <c r="K29849"/>
    </row>
    <row r="29850" spans="11:11">
      <c r="K29850"/>
    </row>
    <row r="29851" spans="11:11">
      <c r="K29851"/>
    </row>
    <row r="29852" spans="11:11">
      <c r="K29852"/>
    </row>
    <row r="29853" spans="11:11">
      <c r="K29853"/>
    </row>
    <row r="29854" spans="11:11">
      <c r="K29854"/>
    </row>
    <row r="29855" spans="11:11">
      <c r="K29855"/>
    </row>
    <row r="29856" spans="11:11">
      <c r="K29856"/>
    </row>
    <row r="29857" spans="11:11">
      <c r="K29857"/>
    </row>
    <row r="29858" spans="11:11">
      <c r="K29858"/>
    </row>
    <row r="29859" spans="11:11">
      <c r="K29859"/>
    </row>
    <row r="29860" spans="11:11">
      <c r="K29860"/>
    </row>
    <row r="29861" spans="11:11">
      <c r="K29861"/>
    </row>
    <row r="29862" spans="11:11">
      <c r="K29862"/>
    </row>
    <row r="29863" spans="11:11">
      <c r="K29863"/>
    </row>
    <row r="29864" spans="11:11">
      <c r="K29864"/>
    </row>
    <row r="29865" spans="11:11">
      <c r="K29865"/>
    </row>
    <row r="29866" spans="11:11">
      <c r="K29866"/>
    </row>
    <row r="29867" spans="11:11">
      <c r="K29867"/>
    </row>
    <row r="29868" spans="11:11">
      <c r="K29868"/>
    </row>
    <row r="29869" spans="11:11">
      <c r="K29869"/>
    </row>
    <row r="29870" spans="11:11">
      <c r="K29870"/>
    </row>
    <row r="29871" spans="11:11">
      <c r="K29871"/>
    </row>
    <row r="29872" spans="11:11">
      <c r="K29872"/>
    </row>
    <row r="29873" spans="11:11">
      <c r="K29873"/>
    </row>
    <row r="29874" spans="11:11">
      <c r="K29874"/>
    </row>
    <row r="29875" spans="11:11">
      <c r="K29875"/>
    </row>
    <row r="29876" spans="11:11">
      <c r="K29876"/>
    </row>
    <row r="29877" spans="11:11">
      <c r="K29877"/>
    </row>
    <row r="29878" spans="11:11">
      <c r="K29878"/>
    </row>
    <row r="29879" spans="11:11">
      <c r="K29879"/>
    </row>
    <row r="29880" spans="11:11">
      <c r="K29880"/>
    </row>
    <row r="29881" spans="11:11">
      <c r="K29881"/>
    </row>
    <row r="29882" spans="11:11">
      <c r="K29882"/>
    </row>
    <row r="29883" spans="11:11">
      <c r="K29883"/>
    </row>
    <row r="29884" spans="11:11">
      <c r="K29884"/>
    </row>
    <row r="29885" spans="11:11">
      <c r="K29885"/>
    </row>
    <row r="29886" spans="11:11">
      <c r="K29886"/>
    </row>
    <row r="29887" spans="11:11">
      <c r="K29887"/>
    </row>
    <row r="29888" spans="11:11">
      <c r="K29888"/>
    </row>
    <row r="29889" spans="11:11">
      <c r="K29889"/>
    </row>
    <row r="29890" spans="11:11">
      <c r="K29890"/>
    </row>
    <row r="29891" spans="11:11">
      <c r="K29891"/>
    </row>
    <row r="29892" spans="11:11">
      <c r="K29892"/>
    </row>
    <row r="29893" spans="11:11">
      <c r="K29893"/>
    </row>
    <row r="29894" spans="11:11">
      <c r="K29894"/>
    </row>
    <row r="29895" spans="11:11">
      <c r="K29895"/>
    </row>
    <row r="29896" spans="11:11">
      <c r="K29896"/>
    </row>
    <row r="29897" spans="11:11">
      <c r="K29897"/>
    </row>
    <row r="29898" spans="11:11">
      <c r="K29898"/>
    </row>
    <row r="29899" spans="11:11">
      <c r="K29899"/>
    </row>
    <row r="29900" spans="11:11">
      <c r="K29900"/>
    </row>
    <row r="29901" spans="11:11">
      <c r="K29901"/>
    </row>
    <row r="29902" spans="11:11">
      <c r="K29902"/>
    </row>
    <row r="29903" spans="11:11">
      <c r="K29903"/>
    </row>
    <row r="29904" spans="11:11">
      <c r="K29904"/>
    </row>
    <row r="29905" spans="11:11">
      <c r="K29905"/>
    </row>
    <row r="29906" spans="11:11">
      <c r="K29906"/>
    </row>
    <row r="29907" spans="11:11">
      <c r="K29907"/>
    </row>
    <row r="29908" spans="11:11">
      <c r="K29908"/>
    </row>
    <row r="29909" spans="11:11">
      <c r="K29909"/>
    </row>
    <row r="29910" spans="11:11">
      <c r="K29910"/>
    </row>
    <row r="29911" spans="11:11">
      <c r="K29911"/>
    </row>
    <row r="29912" spans="11:11">
      <c r="K29912"/>
    </row>
    <row r="29913" spans="11:11">
      <c r="K29913"/>
    </row>
    <row r="29914" spans="11:11">
      <c r="K29914"/>
    </row>
    <row r="29915" spans="11:11">
      <c r="K29915"/>
    </row>
    <row r="29916" spans="11:11">
      <c r="K29916"/>
    </row>
    <row r="29917" spans="11:11">
      <c r="K29917"/>
    </row>
    <row r="29918" spans="11:11">
      <c r="K29918"/>
    </row>
    <row r="29919" spans="11:11">
      <c r="K29919"/>
    </row>
    <row r="29920" spans="11:11">
      <c r="K29920"/>
    </row>
    <row r="29921" spans="11:11">
      <c r="K29921"/>
    </row>
    <row r="29922" spans="11:11">
      <c r="K29922"/>
    </row>
    <row r="29923" spans="11:11">
      <c r="K29923"/>
    </row>
    <row r="29924" spans="11:11">
      <c r="K29924"/>
    </row>
    <row r="29925" spans="11:11">
      <c r="K29925"/>
    </row>
    <row r="29926" spans="11:11">
      <c r="K29926"/>
    </row>
    <row r="29927" spans="11:11">
      <c r="K29927"/>
    </row>
    <row r="29928" spans="11:11">
      <c r="K29928"/>
    </row>
    <row r="29929" spans="11:11">
      <c r="K29929"/>
    </row>
    <row r="29930" spans="11:11">
      <c r="K29930"/>
    </row>
    <row r="29931" spans="11:11">
      <c r="K29931"/>
    </row>
    <row r="29932" spans="11:11">
      <c r="K29932"/>
    </row>
    <row r="29933" spans="11:11">
      <c r="K29933"/>
    </row>
    <row r="29934" spans="11:11">
      <c r="K29934"/>
    </row>
    <row r="29935" spans="11:11">
      <c r="K29935"/>
    </row>
    <row r="29936" spans="11:11">
      <c r="K29936"/>
    </row>
    <row r="29937" spans="11:11">
      <c r="K29937"/>
    </row>
    <row r="29938" spans="11:11">
      <c r="K29938"/>
    </row>
    <row r="29939" spans="11:11">
      <c r="K29939"/>
    </row>
    <row r="29940" spans="11:11">
      <c r="K29940"/>
    </row>
    <row r="29941" spans="11:11">
      <c r="K29941"/>
    </row>
    <row r="29942" spans="11:11">
      <c r="K29942"/>
    </row>
    <row r="29943" spans="11:11">
      <c r="K29943"/>
    </row>
    <row r="29944" spans="11:11">
      <c r="K29944"/>
    </row>
    <row r="29945" spans="11:11">
      <c r="K29945"/>
    </row>
    <row r="29946" spans="11:11">
      <c r="K29946"/>
    </row>
    <row r="29947" spans="11:11">
      <c r="K29947"/>
    </row>
    <row r="29948" spans="11:11">
      <c r="K29948"/>
    </row>
    <row r="29949" spans="11:11">
      <c r="K29949"/>
    </row>
    <row r="29950" spans="11:11">
      <c r="K29950"/>
    </row>
    <row r="29951" spans="11:11">
      <c r="K29951"/>
    </row>
    <row r="29952" spans="11:11">
      <c r="K29952"/>
    </row>
    <row r="29953" spans="11:11">
      <c r="K29953"/>
    </row>
    <row r="29954" spans="11:11">
      <c r="K29954"/>
    </row>
    <row r="29955" spans="11:11">
      <c r="K29955"/>
    </row>
    <row r="29956" spans="11:11">
      <c r="K29956"/>
    </row>
    <row r="29957" spans="11:11">
      <c r="K29957"/>
    </row>
    <row r="29958" spans="11:11">
      <c r="K29958"/>
    </row>
    <row r="29959" spans="11:11">
      <c r="K29959"/>
    </row>
    <row r="29960" spans="11:11">
      <c r="K29960"/>
    </row>
    <row r="29961" spans="11:11">
      <c r="K29961"/>
    </row>
    <row r="29962" spans="11:11">
      <c r="K29962"/>
    </row>
    <row r="29963" spans="11:11">
      <c r="K29963"/>
    </row>
    <row r="29964" spans="11:11">
      <c r="K29964"/>
    </row>
    <row r="29965" spans="11:11">
      <c r="K29965"/>
    </row>
    <row r="29966" spans="11:11">
      <c r="K29966"/>
    </row>
    <row r="29967" spans="11:11">
      <c r="K29967"/>
    </row>
    <row r="29968" spans="11:11">
      <c r="K29968"/>
    </row>
    <row r="29969" spans="11:11">
      <c r="K29969"/>
    </row>
    <row r="29970" spans="11:11">
      <c r="K29970"/>
    </row>
    <row r="29971" spans="11:11">
      <c r="K29971"/>
    </row>
    <row r="29972" spans="11:11">
      <c r="K29972"/>
    </row>
    <row r="29973" spans="11:11">
      <c r="K29973"/>
    </row>
    <row r="29974" spans="11:11">
      <c r="K29974"/>
    </row>
    <row r="29975" spans="11:11">
      <c r="K29975"/>
    </row>
    <row r="29976" spans="11:11">
      <c r="K29976"/>
    </row>
    <row r="29977" spans="11:11">
      <c r="K29977"/>
    </row>
    <row r="29978" spans="11:11">
      <c r="K29978"/>
    </row>
    <row r="29979" spans="11:11">
      <c r="K29979"/>
    </row>
    <row r="29980" spans="11:11">
      <c r="K29980"/>
    </row>
    <row r="29981" spans="11:11">
      <c r="K29981"/>
    </row>
    <row r="29982" spans="11:11">
      <c r="K29982"/>
    </row>
    <row r="29983" spans="11:11">
      <c r="K29983"/>
    </row>
    <row r="29984" spans="11:11">
      <c r="K29984"/>
    </row>
    <row r="29985" spans="11:11">
      <c r="K29985"/>
    </row>
    <row r="29986" spans="11:11">
      <c r="K29986"/>
    </row>
    <row r="29987" spans="11:11">
      <c r="K29987"/>
    </row>
    <row r="29988" spans="11:11">
      <c r="K29988"/>
    </row>
    <row r="29989" spans="11:11">
      <c r="K29989"/>
    </row>
    <row r="29990" spans="11:11">
      <c r="K29990"/>
    </row>
    <row r="29991" spans="11:11">
      <c r="K29991"/>
    </row>
    <row r="29992" spans="11:11">
      <c r="K29992"/>
    </row>
    <row r="29993" spans="11:11">
      <c r="K29993"/>
    </row>
    <row r="29994" spans="11:11">
      <c r="K29994"/>
    </row>
    <row r="29995" spans="11:11">
      <c r="K29995"/>
    </row>
    <row r="29996" spans="11:11">
      <c r="K29996"/>
    </row>
    <row r="29997" spans="11:11">
      <c r="K29997"/>
    </row>
    <row r="29998" spans="11:11">
      <c r="K29998"/>
    </row>
    <row r="29999" spans="11:11">
      <c r="K29999"/>
    </row>
    <row r="30000" spans="11:11">
      <c r="K30000"/>
    </row>
    <row r="30001" spans="11:11">
      <c r="K30001"/>
    </row>
    <row r="30002" spans="11:11">
      <c r="K30002"/>
    </row>
    <row r="30003" spans="11:11">
      <c r="K30003"/>
    </row>
    <row r="30004" spans="11:11">
      <c r="K30004"/>
    </row>
    <row r="30005" spans="11:11">
      <c r="K30005"/>
    </row>
    <row r="30006" spans="11:11">
      <c r="K30006"/>
    </row>
    <row r="30007" spans="11:11">
      <c r="K30007"/>
    </row>
    <row r="30008" spans="11:11">
      <c r="K30008"/>
    </row>
    <row r="30009" spans="11:11">
      <c r="K30009"/>
    </row>
    <row r="30010" spans="11:11">
      <c r="K30010"/>
    </row>
    <row r="30011" spans="11:11">
      <c r="K30011"/>
    </row>
    <row r="30012" spans="11:11">
      <c r="K30012"/>
    </row>
    <row r="30013" spans="11:11">
      <c r="K30013"/>
    </row>
    <row r="30014" spans="11:11">
      <c r="K30014"/>
    </row>
    <row r="30015" spans="11:11">
      <c r="K30015"/>
    </row>
    <row r="30016" spans="11:11">
      <c r="K30016"/>
    </row>
    <row r="30017" spans="11:11">
      <c r="K30017"/>
    </row>
    <row r="30018" spans="11:11">
      <c r="K30018"/>
    </row>
    <row r="30019" spans="11:11">
      <c r="K30019"/>
    </row>
    <row r="30020" spans="11:11">
      <c r="K30020"/>
    </row>
    <row r="30021" spans="11:11">
      <c r="K30021"/>
    </row>
    <row r="30022" spans="11:11">
      <c r="K30022"/>
    </row>
    <row r="30023" spans="11:11">
      <c r="K30023"/>
    </row>
    <row r="30024" spans="11:11">
      <c r="K30024"/>
    </row>
    <row r="30025" spans="11:11">
      <c r="K30025"/>
    </row>
    <row r="30026" spans="11:11">
      <c r="K30026"/>
    </row>
    <row r="30027" spans="11:11">
      <c r="K30027"/>
    </row>
    <row r="30028" spans="11:11">
      <c r="K30028"/>
    </row>
    <row r="30029" spans="11:11">
      <c r="K30029"/>
    </row>
    <row r="30030" spans="11:11">
      <c r="K30030"/>
    </row>
    <row r="30031" spans="11:11">
      <c r="K30031"/>
    </row>
    <row r="30032" spans="11:11">
      <c r="K30032"/>
    </row>
    <row r="30033" spans="11:11">
      <c r="K30033"/>
    </row>
    <row r="30034" spans="11:11">
      <c r="K30034"/>
    </row>
    <row r="30035" spans="11:11">
      <c r="K30035"/>
    </row>
    <row r="30036" spans="11:11">
      <c r="K30036"/>
    </row>
    <row r="30037" spans="11:11">
      <c r="K30037"/>
    </row>
    <row r="30038" spans="11:11">
      <c r="K30038"/>
    </row>
    <row r="30039" spans="11:11">
      <c r="K30039"/>
    </row>
    <row r="30040" spans="11:11">
      <c r="K30040"/>
    </row>
    <row r="30041" spans="11:11">
      <c r="K30041"/>
    </row>
    <row r="30042" spans="11:11">
      <c r="K30042"/>
    </row>
    <row r="30043" spans="11:11">
      <c r="K30043"/>
    </row>
    <row r="30044" spans="11:11">
      <c r="K30044"/>
    </row>
    <row r="30045" spans="11:11">
      <c r="K30045"/>
    </row>
    <row r="30046" spans="11:11">
      <c r="K30046"/>
    </row>
    <row r="30047" spans="11:11">
      <c r="K30047"/>
    </row>
    <row r="30048" spans="11:11">
      <c r="K30048"/>
    </row>
    <row r="30049" spans="11:11">
      <c r="K30049"/>
    </row>
    <row r="30050" spans="11:11">
      <c r="K30050"/>
    </row>
    <row r="30051" spans="11:11">
      <c r="K30051"/>
    </row>
    <row r="30052" spans="11:11">
      <c r="K30052"/>
    </row>
    <row r="30053" spans="11:11">
      <c r="K30053"/>
    </row>
    <row r="30054" spans="11:11">
      <c r="K30054"/>
    </row>
    <row r="30055" spans="11:11">
      <c r="K30055"/>
    </row>
    <row r="30056" spans="11:11">
      <c r="K30056"/>
    </row>
    <row r="30057" spans="11:11">
      <c r="K30057"/>
    </row>
    <row r="30058" spans="11:11">
      <c r="K30058"/>
    </row>
    <row r="30059" spans="11:11">
      <c r="K30059"/>
    </row>
    <row r="30060" spans="11:11">
      <c r="K30060"/>
    </row>
    <row r="30061" spans="11:11">
      <c r="K30061"/>
    </row>
    <row r="30062" spans="11:11">
      <c r="K30062"/>
    </row>
    <row r="30063" spans="11:11">
      <c r="K30063"/>
    </row>
    <row r="30064" spans="11:11">
      <c r="K30064"/>
    </row>
    <row r="30065" spans="11:11">
      <c r="K30065"/>
    </row>
    <row r="30066" spans="11:11">
      <c r="K30066"/>
    </row>
    <row r="30067" spans="11:11">
      <c r="K30067"/>
    </row>
    <row r="30068" spans="11:11">
      <c r="K30068"/>
    </row>
    <row r="30069" spans="11:11">
      <c r="K30069"/>
    </row>
    <row r="30070" spans="11:11">
      <c r="K30070"/>
    </row>
    <row r="30071" spans="11:11">
      <c r="K30071"/>
    </row>
    <row r="30072" spans="11:11">
      <c r="K30072"/>
    </row>
    <row r="30073" spans="11:11">
      <c r="K30073"/>
    </row>
    <row r="30074" spans="11:11">
      <c r="K30074"/>
    </row>
    <row r="30075" spans="11:11">
      <c r="K30075"/>
    </row>
    <row r="30076" spans="11:11">
      <c r="K30076"/>
    </row>
    <row r="30077" spans="11:11">
      <c r="K30077"/>
    </row>
    <row r="30078" spans="11:11">
      <c r="K30078"/>
    </row>
    <row r="30079" spans="11:11">
      <c r="K30079"/>
    </row>
    <row r="30080" spans="11:11">
      <c r="K30080"/>
    </row>
    <row r="30081" spans="11:11">
      <c r="K30081"/>
    </row>
    <row r="30082" spans="11:11">
      <c r="K30082"/>
    </row>
    <row r="30083" spans="11:11">
      <c r="K30083"/>
    </row>
    <row r="30084" spans="11:11">
      <c r="K30084"/>
    </row>
    <row r="30085" spans="11:11">
      <c r="K30085"/>
    </row>
    <row r="30086" spans="11:11">
      <c r="K30086"/>
    </row>
    <row r="30087" spans="11:11">
      <c r="K30087"/>
    </row>
    <row r="30088" spans="11:11">
      <c r="K30088"/>
    </row>
    <row r="30089" spans="11:11">
      <c r="K30089"/>
    </row>
    <row r="30090" spans="11:11">
      <c r="K30090"/>
    </row>
    <row r="30091" spans="11:11">
      <c r="K30091"/>
    </row>
    <row r="30092" spans="11:11">
      <c r="K30092"/>
    </row>
    <row r="30093" spans="11:11">
      <c r="K30093"/>
    </row>
    <row r="30094" spans="11:11">
      <c r="K30094"/>
    </row>
    <row r="30095" spans="11:11">
      <c r="K30095"/>
    </row>
    <row r="30096" spans="11:11">
      <c r="K30096"/>
    </row>
    <row r="30097" spans="11:11">
      <c r="K30097"/>
    </row>
    <row r="30098" spans="11:11">
      <c r="K30098"/>
    </row>
    <row r="30099" spans="11:11">
      <c r="K30099"/>
    </row>
    <row r="30100" spans="11:11">
      <c r="K30100"/>
    </row>
    <row r="30101" spans="11:11">
      <c r="K30101"/>
    </row>
    <row r="30102" spans="11:11">
      <c r="K30102"/>
    </row>
    <row r="30103" spans="11:11">
      <c r="K30103"/>
    </row>
    <row r="30104" spans="11:11">
      <c r="K30104"/>
    </row>
    <row r="30105" spans="11:11">
      <c r="K30105"/>
    </row>
    <row r="30106" spans="11:11">
      <c r="K30106"/>
    </row>
    <row r="30107" spans="11:11">
      <c r="K30107"/>
    </row>
    <row r="30108" spans="11:11">
      <c r="K30108"/>
    </row>
    <row r="30109" spans="11:11">
      <c r="K30109"/>
    </row>
    <row r="30110" spans="11:11">
      <c r="K30110"/>
    </row>
    <row r="30111" spans="11:11">
      <c r="K30111"/>
    </row>
    <row r="30112" spans="11:11">
      <c r="K30112"/>
    </row>
    <row r="30113" spans="11:11">
      <c r="K30113"/>
    </row>
    <row r="30114" spans="11:11">
      <c r="K30114"/>
    </row>
    <row r="30115" spans="11:11">
      <c r="K30115"/>
    </row>
    <row r="30116" spans="11:11">
      <c r="K30116"/>
    </row>
    <row r="30117" spans="11:11">
      <c r="K30117"/>
    </row>
    <row r="30118" spans="11:11">
      <c r="K30118"/>
    </row>
    <row r="30119" spans="11:11">
      <c r="K30119"/>
    </row>
    <row r="30120" spans="11:11">
      <c r="K30120"/>
    </row>
    <row r="30121" spans="11:11">
      <c r="K30121"/>
    </row>
    <row r="30122" spans="11:11">
      <c r="K30122"/>
    </row>
    <row r="30123" spans="11:11">
      <c r="K30123"/>
    </row>
    <row r="30124" spans="11:11">
      <c r="K30124"/>
    </row>
    <row r="30125" spans="11:11">
      <c r="K30125"/>
    </row>
    <row r="30126" spans="11:11">
      <c r="K30126"/>
    </row>
    <row r="30127" spans="11:11">
      <c r="K30127"/>
    </row>
    <row r="30128" spans="11:11">
      <c r="K30128"/>
    </row>
    <row r="30129" spans="11:11">
      <c r="K30129"/>
    </row>
    <row r="30130" spans="11:11">
      <c r="K30130"/>
    </row>
    <row r="30131" spans="11:11">
      <c r="K30131"/>
    </row>
    <row r="30132" spans="11:11">
      <c r="K30132"/>
    </row>
    <row r="30133" spans="11:11">
      <c r="K30133"/>
    </row>
    <row r="30134" spans="11:11">
      <c r="K30134"/>
    </row>
    <row r="30135" spans="11:11">
      <c r="K30135"/>
    </row>
    <row r="30136" spans="11:11">
      <c r="K30136"/>
    </row>
    <row r="30137" spans="11:11">
      <c r="K30137"/>
    </row>
    <row r="30138" spans="11:11">
      <c r="K30138"/>
    </row>
    <row r="30139" spans="11:11">
      <c r="K30139"/>
    </row>
    <row r="30140" spans="11:11">
      <c r="K30140"/>
    </row>
    <row r="30141" spans="11:11">
      <c r="K30141"/>
    </row>
    <row r="30142" spans="11:11">
      <c r="K30142"/>
    </row>
    <row r="30143" spans="11:11">
      <c r="K30143"/>
    </row>
    <row r="30144" spans="11:11">
      <c r="K30144"/>
    </row>
    <row r="30145" spans="11:11">
      <c r="K30145"/>
    </row>
    <row r="30146" spans="11:11">
      <c r="K30146"/>
    </row>
    <row r="30147" spans="11:11">
      <c r="K30147"/>
    </row>
    <row r="30148" spans="11:11">
      <c r="K30148"/>
    </row>
    <row r="30149" spans="11:11">
      <c r="K30149"/>
    </row>
    <row r="30150" spans="11:11">
      <c r="K30150"/>
    </row>
    <row r="30151" spans="11:11">
      <c r="K30151"/>
    </row>
    <row r="30152" spans="11:11">
      <c r="K30152"/>
    </row>
    <row r="30153" spans="11:11">
      <c r="K30153"/>
    </row>
    <row r="30154" spans="11:11">
      <c r="K30154"/>
    </row>
    <row r="30155" spans="11:11">
      <c r="K30155"/>
    </row>
    <row r="30156" spans="11:11">
      <c r="K30156"/>
    </row>
    <row r="30157" spans="11:11">
      <c r="K30157"/>
    </row>
    <row r="30158" spans="11:11">
      <c r="K30158"/>
    </row>
    <row r="30159" spans="11:11">
      <c r="K30159"/>
    </row>
    <row r="30160" spans="11:11">
      <c r="K30160"/>
    </row>
    <row r="30161" spans="11:11">
      <c r="K30161"/>
    </row>
    <row r="30162" spans="11:11">
      <c r="K30162"/>
    </row>
    <row r="30163" spans="11:11">
      <c r="K30163"/>
    </row>
    <row r="30164" spans="11:11">
      <c r="K30164"/>
    </row>
    <row r="30165" spans="11:11">
      <c r="K30165"/>
    </row>
    <row r="30166" spans="11:11">
      <c r="K30166"/>
    </row>
    <row r="30167" spans="11:11">
      <c r="K30167"/>
    </row>
    <row r="30168" spans="11:11">
      <c r="K30168"/>
    </row>
    <row r="30169" spans="11:11">
      <c r="K30169"/>
    </row>
    <row r="30170" spans="11:11">
      <c r="K30170"/>
    </row>
    <row r="30171" spans="11:11">
      <c r="K30171"/>
    </row>
    <row r="30172" spans="11:11">
      <c r="K30172"/>
    </row>
    <row r="30173" spans="11:11">
      <c r="K30173"/>
    </row>
    <row r="30174" spans="11:11">
      <c r="K30174"/>
    </row>
    <row r="30175" spans="11:11">
      <c r="K30175"/>
    </row>
    <row r="30176" spans="11:11">
      <c r="K30176"/>
    </row>
    <row r="30177" spans="11:11">
      <c r="K30177"/>
    </row>
    <row r="30178" spans="11:11">
      <c r="K30178"/>
    </row>
    <row r="30179" spans="11:11">
      <c r="K30179"/>
    </row>
    <row r="30180" spans="11:11">
      <c r="K30180"/>
    </row>
    <row r="30181" spans="11:11">
      <c r="K30181"/>
    </row>
    <row r="30182" spans="11:11">
      <c r="K30182"/>
    </row>
    <row r="30183" spans="11:11">
      <c r="K30183"/>
    </row>
    <row r="30184" spans="11:11">
      <c r="K30184"/>
    </row>
    <row r="30185" spans="11:11">
      <c r="K30185"/>
    </row>
    <row r="30186" spans="11:11">
      <c r="K30186"/>
    </row>
    <row r="30187" spans="11:11">
      <c r="K30187"/>
    </row>
    <row r="30188" spans="11:11">
      <c r="K30188"/>
    </row>
    <row r="30189" spans="11:11">
      <c r="K30189"/>
    </row>
    <row r="30190" spans="11:11">
      <c r="K30190"/>
    </row>
    <row r="30191" spans="11:11">
      <c r="K30191"/>
    </row>
    <row r="30192" spans="11:11">
      <c r="K30192"/>
    </row>
    <row r="30193" spans="11:11">
      <c r="K30193"/>
    </row>
    <row r="30194" spans="11:11">
      <c r="K30194"/>
    </row>
    <row r="30195" spans="11:11">
      <c r="K30195"/>
    </row>
    <row r="30196" spans="11:11">
      <c r="K30196"/>
    </row>
    <row r="30197" spans="11:11">
      <c r="K30197"/>
    </row>
    <row r="30198" spans="11:11">
      <c r="K30198"/>
    </row>
    <row r="30199" spans="11:11">
      <c r="K30199"/>
    </row>
    <row r="30200" spans="11:11">
      <c r="K30200"/>
    </row>
    <row r="30201" spans="11:11">
      <c r="K30201"/>
    </row>
    <row r="30202" spans="11:11">
      <c r="K30202"/>
    </row>
    <row r="30203" spans="11:11">
      <c r="K30203"/>
    </row>
    <row r="30204" spans="11:11">
      <c r="K30204"/>
    </row>
    <row r="30205" spans="11:11">
      <c r="K30205"/>
    </row>
    <row r="30206" spans="11:11">
      <c r="K30206"/>
    </row>
    <row r="30207" spans="11:11">
      <c r="K30207"/>
    </row>
    <row r="30208" spans="11:11">
      <c r="K30208"/>
    </row>
    <row r="30209" spans="11:11">
      <c r="K30209"/>
    </row>
    <row r="30210" spans="11:11">
      <c r="K30210"/>
    </row>
    <row r="30211" spans="11:11">
      <c r="K30211"/>
    </row>
    <row r="30212" spans="11:11">
      <c r="K30212"/>
    </row>
    <row r="30213" spans="11:11">
      <c r="K30213"/>
    </row>
    <row r="30214" spans="11:11">
      <c r="K30214"/>
    </row>
    <row r="30215" spans="11:11">
      <c r="K30215"/>
    </row>
    <row r="30216" spans="11:11">
      <c r="K30216"/>
    </row>
    <row r="30217" spans="11:11">
      <c r="K30217"/>
    </row>
    <row r="30218" spans="11:11">
      <c r="K30218"/>
    </row>
    <row r="30219" spans="11:11">
      <c r="K30219"/>
    </row>
    <row r="30220" spans="11:11">
      <c r="K30220"/>
    </row>
    <row r="30221" spans="11:11">
      <c r="K30221"/>
    </row>
    <row r="30222" spans="11:11">
      <c r="K30222"/>
    </row>
    <row r="30223" spans="11:11">
      <c r="K30223"/>
    </row>
    <row r="30224" spans="11:11">
      <c r="K30224"/>
    </row>
    <row r="30225" spans="11:11">
      <c r="K30225"/>
    </row>
    <row r="30226" spans="11:11">
      <c r="K30226"/>
    </row>
    <row r="30227" spans="11:11">
      <c r="K30227"/>
    </row>
    <row r="30228" spans="11:11">
      <c r="K30228"/>
    </row>
    <row r="30229" spans="11:11">
      <c r="K30229"/>
    </row>
    <row r="30230" spans="11:11">
      <c r="K30230"/>
    </row>
    <row r="30231" spans="11:11">
      <c r="K30231"/>
    </row>
    <row r="30232" spans="11:11">
      <c r="K30232"/>
    </row>
    <row r="30233" spans="11:11">
      <c r="K30233"/>
    </row>
    <row r="30234" spans="11:11">
      <c r="K30234"/>
    </row>
    <row r="30235" spans="11:11">
      <c r="K30235"/>
    </row>
    <row r="30236" spans="11:11">
      <c r="K30236"/>
    </row>
    <row r="30237" spans="11:11">
      <c r="K30237"/>
    </row>
    <row r="30238" spans="11:11">
      <c r="K30238"/>
    </row>
    <row r="30239" spans="11:11">
      <c r="K30239"/>
    </row>
    <row r="30240" spans="11:11">
      <c r="K30240"/>
    </row>
    <row r="30241" spans="11:11">
      <c r="K30241"/>
    </row>
    <row r="30242" spans="11:11">
      <c r="K30242"/>
    </row>
    <row r="30243" spans="11:11">
      <c r="K30243"/>
    </row>
    <row r="30244" spans="11:11">
      <c r="K30244"/>
    </row>
    <row r="30245" spans="11:11">
      <c r="K30245"/>
    </row>
    <row r="30246" spans="11:11">
      <c r="K30246"/>
    </row>
    <row r="30247" spans="11:11">
      <c r="K30247"/>
    </row>
    <row r="30248" spans="11:11">
      <c r="K30248"/>
    </row>
    <row r="30249" spans="11:11">
      <c r="K30249"/>
    </row>
    <row r="30250" spans="11:11">
      <c r="K30250"/>
    </row>
    <row r="30251" spans="11:11">
      <c r="K30251"/>
    </row>
    <row r="30252" spans="11:11">
      <c r="K30252"/>
    </row>
    <row r="30253" spans="11:11">
      <c r="K30253"/>
    </row>
    <row r="30254" spans="11:11">
      <c r="K30254"/>
    </row>
    <row r="30255" spans="11:11">
      <c r="K30255"/>
    </row>
    <row r="30256" spans="11:11">
      <c r="K30256"/>
    </row>
    <row r="30257" spans="11:11">
      <c r="K30257"/>
    </row>
    <row r="30258" spans="11:11">
      <c r="K30258"/>
    </row>
    <row r="30259" spans="11:11">
      <c r="K30259"/>
    </row>
    <row r="30260" spans="11:11">
      <c r="K30260"/>
    </row>
    <row r="30261" spans="11:11">
      <c r="K30261"/>
    </row>
    <row r="30262" spans="11:11">
      <c r="K30262"/>
    </row>
    <row r="30263" spans="11:11">
      <c r="K30263"/>
    </row>
    <row r="30264" spans="11:11">
      <c r="K30264"/>
    </row>
    <row r="30265" spans="11:11">
      <c r="K30265"/>
    </row>
    <row r="30266" spans="11:11">
      <c r="K30266"/>
    </row>
    <row r="30267" spans="11:11">
      <c r="K30267"/>
    </row>
    <row r="30268" spans="11:11">
      <c r="K30268"/>
    </row>
    <row r="30269" spans="11:11">
      <c r="K30269"/>
    </row>
    <row r="30270" spans="11:11">
      <c r="K30270"/>
    </row>
    <row r="30271" spans="11:11">
      <c r="K30271"/>
    </row>
    <row r="30272" spans="11:11">
      <c r="K30272"/>
    </row>
    <row r="30273" spans="11:11">
      <c r="K30273"/>
    </row>
    <row r="30274" spans="11:11">
      <c r="K30274"/>
    </row>
    <row r="30275" spans="11:11">
      <c r="K30275"/>
    </row>
    <row r="30276" spans="11:11">
      <c r="K30276"/>
    </row>
    <row r="30277" spans="11:11">
      <c r="K30277"/>
    </row>
    <row r="30278" spans="11:11">
      <c r="K30278"/>
    </row>
    <row r="30279" spans="11:11">
      <c r="K30279"/>
    </row>
    <row r="30280" spans="11:11">
      <c r="K30280"/>
    </row>
    <row r="30281" spans="11:11">
      <c r="K30281"/>
    </row>
    <row r="30282" spans="11:11">
      <c r="K30282"/>
    </row>
    <row r="30283" spans="11:11">
      <c r="K30283"/>
    </row>
    <row r="30284" spans="11:11">
      <c r="K30284"/>
    </row>
    <row r="30285" spans="11:11">
      <c r="K30285"/>
    </row>
    <row r="30286" spans="11:11">
      <c r="K30286"/>
    </row>
    <row r="30287" spans="11:11">
      <c r="K30287"/>
    </row>
    <row r="30288" spans="11:11">
      <c r="K30288"/>
    </row>
    <row r="30289" spans="11:11">
      <c r="K30289"/>
    </row>
    <row r="30290" spans="11:11">
      <c r="K30290"/>
    </row>
    <row r="30291" spans="11:11">
      <c r="K30291"/>
    </row>
    <row r="30292" spans="11:11">
      <c r="K30292"/>
    </row>
    <row r="30293" spans="11:11">
      <c r="K30293"/>
    </row>
    <row r="30294" spans="11:11">
      <c r="K30294"/>
    </row>
    <row r="30295" spans="11:11">
      <c r="K30295"/>
    </row>
    <row r="30296" spans="11:11">
      <c r="K30296"/>
    </row>
    <row r="30297" spans="11:11">
      <c r="K30297"/>
    </row>
    <row r="30298" spans="11:11">
      <c r="K30298"/>
    </row>
    <row r="30299" spans="11:11">
      <c r="K30299"/>
    </row>
    <row r="30300" spans="11:11">
      <c r="K30300"/>
    </row>
    <row r="30301" spans="11:11">
      <c r="K30301"/>
    </row>
    <row r="30302" spans="11:11">
      <c r="K30302"/>
    </row>
    <row r="30303" spans="11:11">
      <c r="K30303"/>
    </row>
    <row r="30304" spans="11:11">
      <c r="K30304"/>
    </row>
    <row r="30305" spans="11:11">
      <c r="K30305"/>
    </row>
    <row r="30306" spans="11:11">
      <c r="K30306"/>
    </row>
    <row r="30307" spans="11:11">
      <c r="K30307"/>
    </row>
    <row r="30308" spans="11:11">
      <c r="K30308"/>
    </row>
    <row r="30309" spans="11:11">
      <c r="K30309"/>
    </row>
    <row r="30310" spans="11:11">
      <c r="K30310"/>
    </row>
    <row r="30311" spans="11:11">
      <c r="K30311"/>
    </row>
    <row r="30312" spans="11:11">
      <c r="K30312"/>
    </row>
    <row r="30313" spans="11:11">
      <c r="K30313"/>
    </row>
    <row r="30314" spans="11:11">
      <c r="K30314"/>
    </row>
    <row r="30315" spans="11:11">
      <c r="K30315"/>
    </row>
    <row r="30316" spans="11:11">
      <c r="K30316"/>
    </row>
    <row r="30317" spans="11:11">
      <c r="K30317"/>
    </row>
    <row r="30318" spans="11:11">
      <c r="K30318"/>
    </row>
    <row r="30319" spans="11:11">
      <c r="K30319"/>
    </row>
    <row r="30320" spans="11:11">
      <c r="K30320"/>
    </row>
    <row r="30321" spans="11:11">
      <c r="K30321"/>
    </row>
    <row r="30322" spans="11:11">
      <c r="K30322"/>
    </row>
    <row r="30323" spans="11:11">
      <c r="K30323"/>
    </row>
    <row r="30324" spans="11:11">
      <c r="K30324"/>
    </row>
    <row r="30325" spans="11:11">
      <c r="K30325"/>
    </row>
    <row r="30326" spans="11:11">
      <c r="K30326"/>
    </row>
    <row r="30327" spans="11:11">
      <c r="K30327"/>
    </row>
    <row r="30328" spans="11:11">
      <c r="K30328"/>
    </row>
    <row r="30329" spans="11:11">
      <c r="K30329"/>
    </row>
    <row r="30330" spans="11:11">
      <c r="K30330"/>
    </row>
    <row r="30331" spans="11:11">
      <c r="K30331"/>
    </row>
    <row r="30332" spans="11:11">
      <c r="K30332"/>
    </row>
    <row r="30333" spans="11:11">
      <c r="K30333"/>
    </row>
    <row r="30334" spans="11:11">
      <c r="K30334"/>
    </row>
    <row r="30335" spans="11:11">
      <c r="K30335"/>
    </row>
    <row r="30336" spans="11:11">
      <c r="K30336"/>
    </row>
    <row r="30337" spans="11:11">
      <c r="K30337"/>
    </row>
    <row r="30338" spans="11:11">
      <c r="K30338"/>
    </row>
    <row r="30339" spans="11:11">
      <c r="K30339"/>
    </row>
    <row r="30340" spans="11:11">
      <c r="K30340"/>
    </row>
    <row r="30341" spans="11:11">
      <c r="K30341"/>
    </row>
    <row r="30342" spans="11:11">
      <c r="K30342"/>
    </row>
    <row r="30343" spans="11:11">
      <c r="K30343"/>
    </row>
    <row r="30344" spans="11:11">
      <c r="K30344"/>
    </row>
    <row r="30345" spans="11:11">
      <c r="K30345"/>
    </row>
    <row r="30346" spans="11:11">
      <c r="K30346"/>
    </row>
    <row r="30347" spans="11:11">
      <c r="K30347"/>
    </row>
    <row r="30348" spans="11:11">
      <c r="K30348"/>
    </row>
    <row r="30349" spans="11:11">
      <c r="K30349"/>
    </row>
    <row r="30350" spans="11:11">
      <c r="K30350"/>
    </row>
    <row r="30351" spans="11:11">
      <c r="K30351"/>
    </row>
    <row r="30352" spans="11:11">
      <c r="K30352"/>
    </row>
    <row r="30353" spans="11:11">
      <c r="K30353"/>
    </row>
    <row r="30354" spans="11:11">
      <c r="K30354"/>
    </row>
    <row r="30355" spans="11:11">
      <c r="K30355"/>
    </row>
    <row r="30356" spans="11:11">
      <c r="K30356"/>
    </row>
    <row r="30357" spans="11:11">
      <c r="K30357"/>
    </row>
    <row r="30358" spans="11:11">
      <c r="K30358"/>
    </row>
    <row r="30359" spans="11:11">
      <c r="K30359"/>
    </row>
    <row r="30360" spans="11:11">
      <c r="K30360"/>
    </row>
    <row r="30361" spans="11:11">
      <c r="K30361"/>
    </row>
    <row r="30362" spans="11:11">
      <c r="K30362"/>
    </row>
    <row r="30363" spans="11:11">
      <c r="K30363"/>
    </row>
    <row r="30364" spans="11:11">
      <c r="K30364"/>
    </row>
    <row r="30365" spans="11:11">
      <c r="K30365"/>
    </row>
    <row r="30366" spans="11:11">
      <c r="K30366"/>
    </row>
    <row r="30367" spans="11:11">
      <c r="K30367"/>
    </row>
    <row r="30368" spans="11:11">
      <c r="K30368"/>
    </row>
    <row r="30369" spans="11:11">
      <c r="K30369"/>
    </row>
    <row r="30370" spans="11:11">
      <c r="K30370"/>
    </row>
    <row r="30371" spans="11:11">
      <c r="K30371"/>
    </row>
    <row r="30372" spans="11:11">
      <c r="K30372"/>
    </row>
    <row r="30373" spans="11:11">
      <c r="K30373"/>
    </row>
    <row r="30374" spans="11:11">
      <c r="K30374"/>
    </row>
    <row r="30375" spans="11:11">
      <c r="K30375"/>
    </row>
    <row r="30376" spans="11:11">
      <c r="K30376"/>
    </row>
    <row r="30377" spans="11:11">
      <c r="K30377"/>
    </row>
    <row r="30378" spans="11:11">
      <c r="K30378"/>
    </row>
    <row r="30379" spans="11:11">
      <c r="K30379"/>
    </row>
    <row r="30380" spans="11:11">
      <c r="K30380"/>
    </row>
    <row r="30381" spans="11:11">
      <c r="K30381"/>
    </row>
    <row r="30382" spans="11:11">
      <c r="K30382"/>
    </row>
    <row r="30383" spans="11:11">
      <c r="K30383"/>
    </row>
    <row r="30384" spans="11:11">
      <c r="K30384"/>
    </row>
    <row r="30385" spans="11:11">
      <c r="K30385"/>
    </row>
    <row r="30386" spans="11:11">
      <c r="K30386"/>
    </row>
    <row r="30387" spans="11:11">
      <c r="K30387"/>
    </row>
    <row r="30388" spans="11:11">
      <c r="K30388"/>
    </row>
    <row r="30389" spans="11:11">
      <c r="K30389"/>
    </row>
    <row r="30390" spans="11:11">
      <c r="K30390"/>
    </row>
    <row r="30391" spans="11:11">
      <c r="K30391"/>
    </row>
    <row r="30392" spans="11:11">
      <c r="K30392"/>
    </row>
    <row r="30393" spans="11:11">
      <c r="K30393"/>
    </row>
    <row r="30394" spans="11:11">
      <c r="K30394"/>
    </row>
    <row r="30395" spans="11:11">
      <c r="K30395"/>
    </row>
    <row r="30396" spans="11:11">
      <c r="K30396"/>
    </row>
    <row r="30397" spans="11:11">
      <c r="K30397"/>
    </row>
    <row r="30398" spans="11:11">
      <c r="K30398"/>
    </row>
    <row r="30399" spans="11:11">
      <c r="K30399"/>
    </row>
    <row r="30400" spans="11:11">
      <c r="K30400"/>
    </row>
    <row r="30401" spans="11:11">
      <c r="K30401"/>
    </row>
    <row r="30402" spans="11:11">
      <c r="K30402"/>
    </row>
    <row r="30403" spans="11:11">
      <c r="K30403"/>
    </row>
    <row r="30404" spans="11:11">
      <c r="K30404"/>
    </row>
    <row r="30405" spans="11:11">
      <c r="K30405"/>
    </row>
    <row r="30406" spans="11:11">
      <c r="K30406"/>
    </row>
    <row r="30407" spans="11:11">
      <c r="K30407"/>
    </row>
    <row r="30408" spans="11:11">
      <c r="K30408"/>
    </row>
    <row r="30409" spans="11:11">
      <c r="K30409"/>
    </row>
    <row r="30410" spans="11:11">
      <c r="K30410"/>
    </row>
    <row r="30411" spans="11:11">
      <c r="K30411"/>
    </row>
    <row r="30412" spans="11:11">
      <c r="K30412"/>
    </row>
    <row r="30413" spans="11:11">
      <c r="K30413"/>
    </row>
    <row r="30414" spans="11:11">
      <c r="K30414"/>
    </row>
    <row r="30415" spans="11:11">
      <c r="K30415"/>
    </row>
    <row r="30416" spans="11:11">
      <c r="K30416"/>
    </row>
    <row r="30417" spans="11:11">
      <c r="K30417"/>
    </row>
    <row r="30418" spans="11:11">
      <c r="K30418"/>
    </row>
    <row r="30419" spans="11:11">
      <c r="K30419"/>
    </row>
    <row r="30420" spans="11:11">
      <c r="K30420"/>
    </row>
    <row r="30421" spans="11:11">
      <c r="K30421"/>
    </row>
    <row r="30422" spans="11:11">
      <c r="K30422"/>
    </row>
    <row r="30423" spans="11:11">
      <c r="K30423"/>
    </row>
    <row r="30424" spans="11:11">
      <c r="K30424"/>
    </row>
    <row r="30425" spans="11:11">
      <c r="K30425"/>
    </row>
    <row r="30426" spans="11:11">
      <c r="K30426"/>
    </row>
    <row r="30427" spans="11:11">
      <c r="K30427"/>
    </row>
    <row r="30428" spans="11:11">
      <c r="K30428"/>
    </row>
    <row r="30429" spans="11:11">
      <c r="K30429"/>
    </row>
    <row r="30430" spans="11:11">
      <c r="K30430"/>
    </row>
    <row r="30431" spans="11:11">
      <c r="K30431"/>
    </row>
    <row r="30432" spans="11:11">
      <c r="K30432"/>
    </row>
    <row r="30433" spans="11:11">
      <c r="K30433"/>
    </row>
    <row r="30434" spans="11:11">
      <c r="K30434"/>
    </row>
    <row r="30435" spans="11:11">
      <c r="K30435"/>
    </row>
    <row r="30436" spans="11:11">
      <c r="K30436"/>
    </row>
    <row r="30437" spans="11:11">
      <c r="K30437"/>
    </row>
    <row r="30438" spans="11:11">
      <c r="K30438"/>
    </row>
    <row r="30439" spans="11:11">
      <c r="K30439"/>
    </row>
    <row r="30440" spans="11:11">
      <c r="K30440"/>
    </row>
    <row r="30441" spans="11:11">
      <c r="K30441"/>
    </row>
    <row r="30442" spans="11:11">
      <c r="K30442"/>
    </row>
    <row r="30443" spans="11:11">
      <c r="K30443"/>
    </row>
    <row r="30444" spans="11:11">
      <c r="K30444"/>
    </row>
    <row r="30445" spans="11:11">
      <c r="K30445"/>
    </row>
    <row r="30446" spans="11:11">
      <c r="K30446"/>
    </row>
    <row r="30447" spans="11:11">
      <c r="K30447"/>
    </row>
    <row r="30448" spans="11:11">
      <c r="K30448"/>
    </row>
    <row r="30449" spans="11:11">
      <c r="K30449"/>
    </row>
    <row r="30450" spans="11:11">
      <c r="K30450"/>
    </row>
    <row r="30451" spans="11:11">
      <c r="K30451"/>
    </row>
    <row r="30452" spans="11:11">
      <c r="K30452"/>
    </row>
    <row r="30453" spans="11:11">
      <c r="K30453"/>
    </row>
    <row r="30454" spans="11:11">
      <c r="K30454"/>
    </row>
    <row r="30455" spans="11:11">
      <c r="K30455"/>
    </row>
    <row r="30456" spans="11:11">
      <c r="K30456"/>
    </row>
    <row r="30457" spans="11:11">
      <c r="K30457"/>
    </row>
    <row r="30458" spans="11:11">
      <c r="K30458"/>
    </row>
    <row r="30459" spans="11:11">
      <c r="K30459"/>
    </row>
    <row r="30460" spans="11:11">
      <c r="K30460"/>
    </row>
    <row r="30461" spans="11:11">
      <c r="K30461"/>
    </row>
    <row r="30462" spans="11:11">
      <c r="K30462"/>
    </row>
    <row r="30463" spans="11:11">
      <c r="K30463"/>
    </row>
    <row r="30464" spans="11:11">
      <c r="K30464"/>
    </row>
    <row r="30465" spans="11:11">
      <c r="K30465"/>
    </row>
    <row r="30466" spans="11:11">
      <c r="K30466"/>
    </row>
    <row r="30467" spans="11:11">
      <c r="K30467"/>
    </row>
    <row r="30468" spans="11:11">
      <c r="K30468"/>
    </row>
    <row r="30469" spans="11:11">
      <c r="K30469"/>
    </row>
    <row r="30470" spans="11:11">
      <c r="K30470"/>
    </row>
    <row r="30471" spans="11:11">
      <c r="K30471"/>
    </row>
    <row r="30472" spans="11:11">
      <c r="K30472"/>
    </row>
    <row r="30473" spans="11:11">
      <c r="K30473"/>
    </row>
    <row r="30474" spans="11:11">
      <c r="K30474"/>
    </row>
    <row r="30475" spans="11:11">
      <c r="K30475"/>
    </row>
    <row r="30476" spans="11:11">
      <c r="K30476"/>
    </row>
    <row r="30477" spans="11:11">
      <c r="K30477"/>
    </row>
    <row r="30478" spans="11:11">
      <c r="K30478"/>
    </row>
    <row r="30479" spans="11:11">
      <c r="K30479"/>
    </row>
    <row r="30480" spans="11:11">
      <c r="K30480"/>
    </row>
    <row r="30481" spans="11:11">
      <c r="K30481"/>
    </row>
    <row r="30482" spans="11:11">
      <c r="K30482"/>
    </row>
    <row r="30483" spans="11:11">
      <c r="K30483"/>
    </row>
    <row r="30484" spans="11:11">
      <c r="K30484"/>
    </row>
    <row r="30485" spans="11:11">
      <c r="K30485"/>
    </row>
    <row r="30486" spans="11:11">
      <c r="K30486"/>
    </row>
    <row r="30487" spans="11:11">
      <c r="K30487"/>
    </row>
    <row r="30488" spans="11:11">
      <c r="K30488"/>
    </row>
    <row r="30489" spans="11:11">
      <c r="K30489"/>
    </row>
    <row r="30490" spans="11:11">
      <c r="K30490"/>
    </row>
    <row r="30491" spans="11:11">
      <c r="K30491"/>
    </row>
    <row r="30492" spans="11:11">
      <c r="K30492"/>
    </row>
    <row r="30493" spans="11:11">
      <c r="K30493"/>
    </row>
    <row r="30494" spans="11:11">
      <c r="K30494"/>
    </row>
    <row r="30495" spans="11:11">
      <c r="K30495"/>
    </row>
    <row r="30496" spans="11:11">
      <c r="K30496"/>
    </row>
    <row r="30497" spans="11:11">
      <c r="K30497"/>
    </row>
    <row r="30498" spans="11:11">
      <c r="K30498"/>
    </row>
    <row r="30499" spans="11:11">
      <c r="K30499"/>
    </row>
    <row r="30500" spans="11:11">
      <c r="K30500"/>
    </row>
    <row r="30501" spans="11:11">
      <c r="K30501"/>
    </row>
    <row r="30502" spans="11:11">
      <c r="K30502"/>
    </row>
    <row r="30503" spans="11:11">
      <c r="K30503"/>
    </row>
    <row r="30504" spans="11:11">
      <c r="K30504"/>
    </row>
    <row r="30505" spans="11:11">
      <c r="K30505"/>
    </row>
    <row r="30506" spans="11:11">
      <c r="K30506"/>
    </row>
    <row r="30507" spans="11:11">
      <c r="K30507"/>
    </row>
    <row r="30508" spans="11:11">
      <c r="K30508"/>
    </row>
    <row r="30509" spans="11:11">
      <c r="K30509"/>
    </row>
    <row r="30510" spans="11:11">
      <c r="K30510"/>
    </row>
    <row r="30511" spans="11:11">
      <c r="K30511"/>
    </row>
    <row r="30512" spans="11:11">
      <c r="K30512"/>
    </row>
    <row r="30513" spans="11:11">
      <c r="K30513"/>
    </row>
    <row r="30514" spans="11:11">
      <c r="K30514"/>
    </row>
    <row r="30515" spans="11:11">
      <c r="K30515"/>
    </row>
    <row r="30516" spans="11:11">
      <c r="K30516"/>
    </row>
    <row r="30517" spans="11:11">
      <c r="K30517"/>
    </row>
    <row r="30518" spans="11:11">
      <c r="K30518"/>
    </row>
    <row r="30519" spans="11:11">
      <c r="K30519"/>
    </row>
    <row r="30520" spans="11:11">
      <c r="K30520"/>
    </row>
    <row r="30521" spans="11:11">
      <c r="K30521"/>
    </row>
    <row r="30522" spans="11:11">
      <c r="K30522"/>
    </row>
    <row r="30523" spans="11:11">
      <c r="K30523"/>
    </row>
    <row r="30524" spans="11:11">
      <c r="K30524"/>
    </row>
    <row r="30525" spans="11:11">
      <c r="K30525"/>
    </row>
    <row r="30526" spans="11:11">
      <c r="K30526"/>
    </row>
    <row r="30527" spans="11:11">
      <c r="K30527"/>
    </row>
    <row r="30528" spans="11:11">
      <c r="K30528"/>
    </row>
    <row r="30529" spans="11:11">
      <c r="K30529"/>
    </row>
    <row r="30530" spans="11:11">
      <c r="K30530"/>
    </row>
    <row r="30531" spans="11:11">
      <c r="K30531"/>
    </row>
    <row r="30532" spans="11:11">
      <c r="K30532"/>
    </row>
    <row r="30533" spans="11:11">
      <c r="K30533"/>
    </row>
    <row r="30534" spans="11:11">
      <c r="K30534"/>
    </row>
    <row r="30535" spans="11:11">
      <c r="K30535"/>
    </row>
    <row r="30536" spans="11:11">
      <c r="K30536"/>
    </row>
    <row r="30537" spans="11:11">
      <c r="K30537"/>
    </row>
    <row r="30538" spans="11:11">
      <c r="K30538"/>
    </row>
    <row r="30539" spans="11:11">
      <c r="K30539"/>
    </row>
    <row r="30540" spans="11:11">
      <c r="K30540"/>
    </row>
    <row r="30541" spans="11:11">
      <c r="K30541"/>
    </row>
    <row r="30542" spans="11:11">
      <c r="K30542"/>
    </row>
    <row r="30543" spans="11:11">
      <c r="K30543"/>
    </row>
    <row r="30544" spans="11:11">
      <c r="K30544"/>
    </row>
    <row r="30545" spans="11:11">
      <c r="K30545"/>
    </row>
    <row r="30546" spans="11:11">
      <c r="K30546"/>
    </row>
    <row r="30547" spans="11:11">
      <c r="K30547"/>
    </row>
    <row r="30548" spans="11:11">
      <c r="K30548"/>
    </row>
    <row r="30549" spans="11:11">
      <c r="K30549"/>
    </row>
    <row r="30550" spans="11:11">
      <c r="K30550"/>
    </row>
    <row r="30551" spans="11:11">
      <c r="K30551"/>
    </row>
    <row r="30552" spans="11:11">
      <c r="K30552"/>
    </row>
    <row r="30553" spans="11:11">
      <c r="K30553"/>
    </row>
    <row r="30554" spans="11:11">
      <c r="K30554"/>
    </row>
    <row r="30555" spans="11:11">
      <c r="K30555"/>
    </row>
    <row r="30556" spans="11:11">
      <c r="K30556"/>
    </row>
    <row r="30557" spans="11:11">
      <c r="K30557"/>
    </row>
    <row r="30558" spans="11:11">
      <c r="K30558"/>
    </row>
    <row r="30559" spans="11:11">
      <c r="K30559"/>
    </row>
    <row r="30560" spans="11:11">
      <c r="K30560"/>
    </row>
    <row r="30561" spans="11:11">
      <c r="K30561"/>
    </row>
    <row r="30562" spans="11:11">
      <c r="K30562"/>
    </row>
    <row r="30563" spans="11:11">
      <c r="K30563"/>
    </row>
    <row r="30564" spans="11:11">
      <c r="K30564"/>
    </row>
    <row r="30565" spans="11:11">
      <c r="K30565"/>
    </row>
    <row r="30566" spans="11:11">
      <c r="K30566"/>
    </row>
    <row r="30567" spans="11:11">
      <c r="K30567"/>
    </row>
    <row r="30568" spans="11:11">
      <c r="K30568"/>
    </row>
    <row r="30569" spans="11:11">
      <c r="K30569"/>
    </row>
    <row r="30570" spans="11:11">
      <c r="K30570"/>
    </row>
    <row r="30571" spans="11:11">
      <c r="K30571"/>
    </row>
    <row r="30572" spans="11:11">
      <c r="K30572"/>
    </row>
    <row r="30573" spans="11:11">
      <c r="K30573"/>
    </row>
    <row r="30574" spans="11:11">
      <c r="K30574"/>
    </row>
    <row r="30575" spans="11:11">
      <c r="K30575"/>
    </row>
    <row r="30576" spans="11:11">
      <c r="K30576"/>
    </row>
    <row r="30577" spans="11:11">
      <c r="K30577"/>
    </row>
    <row r="30578" spans="11:11">
      <c r="K30578"/>
    </row>
    <row r="30579" spans="11:11">
      <c r="K30579"/>
    </row>
    <row r="30580" spans="11:11">
      <c r="K30580"/>
    </row>
    <row r="30581" spans="11:11">
      <c r="K30581"/>
    </row>
    <row r="30582" spans="11:11">
      <c r="K30582"/>
    </row>
    <row r="30583" spans="11:11">
      <c r="K30583"/>
    </row>
    <row r="30584" spans="11:11">
      <c r="K30584"/>
    </row>
    <row r="30585" spans="11:11">
      <c r="K30585"/>
    </row>
    <row r="30586" spans="11:11">
      <c r="K30586"/>
    </row>
    <row r="30587" spans="11:11">
      <c r="K30587"/>
    </row>
    <row r="30588" spans="11:11">
      <c r="K30588"/>
    </row>
    <row r="30589" spans="11:11">
      <c r="K30589"/>
    </row>
    <row r="30590" spans="11:11">
      <c r="K30590"/>
    </row>
    <row r="30591" spans="11:11">
      <c r="K30591"/>
    </row>
    <row r="30592" spans="11:11">
      <c r="K30592"/>
    </row>
    <row r="30593" spans="11:11">
      <c r="K30593"/>
    </row>
    <row r="30594" spans="11:11">
      <c r="K30594"/>
    </row>
    <row r="30595" spans="11:11">
      <c r="K30595"/>
    </row>
    <row r="30596" spans="11:11">
      <c r="K30596"/>
    </row>
    <row r="30597" spans="11:11">
      <c r="K30597"/>
    </row>
    <row r="30598" spans="11:11">
      <c r="K30598"/>
    </row>
    <row r="30599" spans="11:11">
      <c r="K30599"/>
    </row>
    <row r="30600" spans="11:11">
      <c r="K30600"/>
    </row>
    <row r="30601" spans="11:11">
      <c r="K30601"/>
    </row>
    <row r="30602" spans="11:11">
      <c r="K30602"/>
    </row>
    <row r="30603" spans="11:11">
      <c r="K30603"/>
    </row>
    <row r="30604" spans="11:11">
      <c r="K30604"/>
    </row>
    <row r="30605" spans="11:11">
      <c r="K30605"/>
    </row>
    <row r="30606" spans="11:11">
      <c r="K30606"/>
    </row>
    <row r="30607" spans="11:11">
      <c r="K30607"/>
    </row>
    <row r="30608" spans="11:11">
      <c r="K30608"/>
    </row>
    <row r="30609" spans="11:11">
      <c r="K30609"/>
    </row>
    <row r="30610" spans="11:11">
      <c r="K30610"/>
    </row>
    <row r="30611" spans="11:11">
      <c r="K30611"/>
    </row>
    <row r="30612" spans="11:11">
      <c r="K30612"/>
    </row>
    <row r="30613" spans="11:11">
      <c r="K30613"/>
    </row>
    <row r="30614" spans="11:11">
      <c r="K30614"/>
    </row>
    <row r="30615" spans="11:11">
      <c r="K30615"/>
    </row>
    <row r="30616" spans="11:11">
      <c r="K30616"/>
    </row>
    <row r="30617" spans="11:11">
      <c r="K30617"/>
    </row>
    <row r="30618" spans="11:11">
      <c r="K30618"/>
    </row>
    <row r="30619" spans="11:11">
      <c r="K30619"/>
    </row>
    <row r="30620" spans="11:11">
      <c r="K30620"/>
    </row>
    <row r="30621" spans="11:11">
      <c r="K30621"/>
    </row>
    <row r="30622" spans="11:11">
      <c r="K30622"/>
    </row>
    <row r="30623" spans="11:11">
      <c r="K30623"/>
    </row>
    <row r="30624" spans="11:11">
      <c r="K30624"/>
    </row>
    <row r="30625" spans="11:11">
      <c r="K30625"/>
    </row>
    <row r="30626" spans="11:11">
      <c r="K30626"/>
    </row>
    <row r="30627" spans="11:11">
      <c r="K30627"/>
    </row>
    <row r="30628" spans="11:11">
      <c r="K30628"/>
    </row>
    <row r="30629" spans="11:11">
      <c r="K30629"/>
    </row>
    <row r="30630" spans="11:11">
      <c r="K30630"/>
    </row>
    <row r="30631" spans="11:11">
      <c r="K30631"/>
    </row>
    <row r="30632" spans="11:11">
      <c r="K30632"/>
    </row>
    <row r="30633" spans="11:11">
      <c r="K30633"/>
    </row>
    <row r="30634" spans="11:11">
      <c r="K30634"/>
    </row>
    <row r="30635" spans="11:11">
      <c r="K30635"/>
    </row>
    <row r="30636" spans="11:11">
      <c r="K30636"/>
    </row>
    <row r="30637" spans="11:11">
      <c r="K30637"/>
    </row>
    <row r="30638" spans="11:11">
      <c r="K30638"/>
    </row>
    <row r="30639" spans="11:11">
      <c r="K30639"/>
    </row>
    <row r="30640" spans="11:11">
      <c r="K30640"/>
    </row>
    <row r="30641" spans="11:11">
      <c r="K30641"/>
    </row>
    <row r="30642" spans="11:11">
      <c r="K30642"/>
    </row>
    <row r="30643" spans="11:11">
      <c r="K30643"/>
    </row>
    <row r="30644" spans="11:11">
      <c r="K30644"/>
    </row>
    <row r="30645" spans="11:11">
      <c r="K30645"/>
    </row>
    <row r="30646" spans="11:11">
      <c r="K30646"/>
    </row>
    <row r="30647" spans="11:11">
      <c r="K30647"/>
    </row>
    <row r="30648" spans="11:11">
      <c r="K30648"/>
    </row>
    <row r="30649" spans="11:11">
      <c r="K30649"/>
    </row>
    <row r="30650" spans="11:11">
      <c r="K30650"/>
    </row>
    <row r="30651" spans="11:11">
      <c r="K30651"/>
    </row>
    <row r="30652" spans="11:11">
      <c r="K30652"/>
    </row>
    <row r="30653" spans="11:11">
      <c r="K30653"/>
    </row>
    <row r="30654" spans="11:11">
      <c r="K30654"/>
    </row>
    <row r="30655" spans="11:11">
      <c r="K30655"/>
    </row>
    <row r="30656" spans="11:11">
      <c r="K30656"/>
    </row>
    <row r="30657" spans="11:11">
      <c r="K30657"/>
    </row>
    <row r="30658" spans="11:11">
      <c r="K30658"/>
    </row>
    <row r="30659" spans="11:11">
      <c r="K30659"/>
    </row>
    <row r="30660" spans="11:11">
      <c r="K30660"/>
    </row>
    <row r="30661" spans="11:11">
      <c r="K30661"/>
    </row>
    <row r="30662" spans="11:11">
      <c r="K30662"/>
    </row>
    <row r="30663" spans="11:11">
      <c r="K30663"/>
    </row>
    <row r="30664" spans="11:11">
      <c r="K30664"/>
    </row>
    <row r="30665" spans="11:11">
      <c r="K30665"/>
    </row>
    <row r="30666" spans="11:11">
      <c r="K30666"/>
    </row>
    <row r="30667" spans="11:11">
      <c r="K30667"/>
    </row>
    <row r="30668" spans="11:11">
      <c r="K30668"/>
    </row>
    <row r="30669" spans="11:11">
      <c r="K30669"/>
    </row>
    <row r="30670" spans="11:11">
      <c r="K30670"/>
    </row>
    <row r="30671" spans="11:11">
      <c r="K30671"/>
    </row>
    <row r="30672" spans="11:11">
      <c r="K30672"/>
    </row>
    <row r="30673" spans="11:11">
      <c r="K30673"/>
    </row>
    <row r="30674" spans="11:11">
      <c r="K30674"/>
    </row>
    <row r="30675" spans="11:11">
      <c r="K30675"/>
    </row>
    <row r="30676" spans="11:11">
      <c r="K30676"/>
    </row>
    <row r="30677" spans="11:11">
      <c r="K30677"/>
    </row>
    <row r="30678" spans="11:11">
      <c r="K30678"/>
    </row>
    <row r="30679" spans="11:11">
      <c r="K30679"/>
    </row>
    <row r="30680" spans="11:11">
      <c r="K30680"/>
    </row>
    <row r="30681" spans="11:11">
      <c r="K30681"/>
    </row>
    <row r="30682" spans="11:11">
      <c r="K30682"/>
    </row>
    <row r="30683" spans="11:11">
      <c r="K30683"/>
    </row>
    <row r="30684" spans="11:11">
      <c r="K30684"/>
    </row>
    <row r="30685" spans="11:11">
      <c r="K30685"/>
    </row>
    <row r="30686" spans="11:11">
      <c r="K30686"/>
    </row>
    <row r="30687" spans="11:11">
      <c r="K30687"/>
    </row>
    <row r="30688" spans="11:11">
      <c r="K30688"/>
    </row>
    <row r="30689" spans="11:11">
      <c r="K30689"/>
    </row>
    <row r="30690" spans="11:11">
      <c r="K30690"/>
    </row>
    <row r="30691" spans="11:11">
      <c r="K30691"/>
    </row>
    <row r="30692" spans="11:11">
      <c r="K30692"/>
    </row>
    <row r="30693" spans="11:11">
      <c r="K30693"/>
    </row>
    <row r="30694" spans="11:11">
      <c r="K30694"/>
    </row>
    <row r="30695" spans="11:11">
      <c r="K30695"/>
    </row>
    <row r="30696" spans="11:11">
      <c r="K30696"/>
    </row>
    <row r="30697" spans="11:11">
      <c r="K30697"/>
    </row>
    <row r="30698" spans="11:11">
      <c r="K30698"/>
    </row>
    <row r="30699" spans="11:11">
      <c r="K30699"/>
    </row>
    <row r="30700" spans="11:11">
      <c r="K30700"/>
    </row>
    <row r="30701" spans="11:11">
      <c r="K30701"/>
    </row>
    <row r="30702" spans="11:11">
      <c r="K30702"/>
    </row>
    <row r="30703" spans="11:11">
      <c r="K30703"/>
    </row>
    <row r="30704" spans="11:11">
      <c r="K30704"/>
    </row>
    <row r="30705" spans="11:11">
      <c r="K30705"/>
    </row>
    <row r="30706" spans="11:11">
      <c r="K30706"/>
    </row>
    <row r="30707" spans="11:11">
      <c r="K30707"/>
    </row>
    <row r="30708" spans="11:11">
      <c r="K30708"/>
    </row>
    <row r="30709" spans="11:11">
      <c r="K30709"/>
    </row>
    <row r="30710" spans="11:11">
      <c r="K30710"/>
    </row>
    <row r="30711" spans="11:11">
      <c r="K30711"/>
    </row>
    <row r="30712" spans="11:11">
      <c r="K30712"/>
    </row>
    <row r="30713" spans="11:11">
      <c r="K30713"/>
    </row>
    <row r="30714" spans="11:11">
      <c r="K30714"/>
    </row>
    <row r="30715" spans="11:11">
      <c r="K30715"/>
    </row>
    <row r="30716" spans="11:11">
      <c r="K30716"/>
    </row>
    <row r="30717" spans="11:11">
      <c r="K30717"/>
    </row>
    <row r="30718" spans="11:11">
      <c r="K30718"/>
    </row>
    <row r="30719" spans="11:11">
      <c r="K30719"/>
    </row>
    <row r="30720" spans="11:11">
      <c r="K30720"/>
    </row>
    <row r="30721" spans="11:11">
      <c r="K30721"/>
    </row>
    <row r="30722" spans="11:11">
      <c r="K30722"/>
    </row>
    <row r="30723" spans="11:11">
      <c r="K30723"/>
    </row>
    <row r="30724" spans="11:11">
      <c r="K30724"/>
    </row>
    <row r="30725" spans="11:11">
      <c r="K30725"/>
    </row>
    <row r="30726" spans="11:11">
      <c r="K30726"/>
    </row>
    <row r="30727" spans="11:11">
      <c r="K30727"/>
    </row>
    <row r="30728" spans="11:11">
      <c r="K30728"/>
    </row>
    <row r="30729" spans="11:11">
      <c r="K30729"/>
    </row>
    <row r="30730" spans="11:11">
      <c r="K30730"/>
    </row>
    <row r="30731" spans="11:11">
      <c r="K30731"/>
    </row>
    <row r="30732" spans="11:11">
      <c r="K30732"/>
    </row>
    <row r="30733" spans="11:11">
      <c r="K30733"/>
    </row>
    <row r="30734" spans="11:11">
      <c r="K30734"/>
    </row>
    <row r="30735" spans="11:11">
      <c r="K30735"/>
    </row>
    <row r="30736" spans="11:11">
      <c r="K30736"/>
    </row>
    <row r="30737" spans="11:11">
      <c r="K30737"/>
    </row>
    <row r="30738" spans="11:11">
      <c r="K30738"/>
    </row>
    <row r="30739" spans="11:11">
      <c r="K30739"/>
    </row>
    <row r="30740" spans="11:11">
      <c r="K30740"/>
    </row>
    <row r="30741" spans="11:11">
      <c r="K30741"/>
    </row>
    <row r="30742" spans="11:11">
      <c r="K30742"/>
    </row>
    <row r="30743" spans="11:11">
      <c r="K30743"/>
    </row>
    <row r="30744" spans="11:11">
      <c r="K30744"/>
    </row>
    <row r="30745" spans="11:11">
      <c r="K30745"/>
    </row>
    <row r="30746" spans="11:11">
      <c r="K30746"/>
    </row>
    <row r="30747" spans="11:11">
      <c r="K30747"/>
    </row>
    <row r="30748" spans="11:11">
      <c r="K30748"/>
    </row>
    <row r="30749" spans="11:11">
      <c r="K30749"/>
    </row>
    <row r="30750" spans="11:11">
      <c r="K30750"/>
    </row>
    <row r="30751" spans="11:11">
      <c r="K30751"/>
    </row>
    <row r="30752" spans="11:11">
      <c r="K30752"/>
    </row>
    <row r="30753" spans="11:11">
      <c r="K30753"/>
    </row>
    <row r="30754" spans="11:11">
      <c r="K30754"/>
    </row>
    <row r="30755" spans="11:11">
      <c r="K30755"/>
    </row>
    <row r="30756" spans="11:11">
      <c r="K30756"/>
    </row>
    <row r="30757" spans="11:11">
      <c r="K30757"/>
    </row>
    <row r="30758" spans="11:11">
      <c r="K30758"/>
    </row>
    <row r="30759" spans="11:11">
      <c r="K30759"/>
    </row>
    <row r="30760" spans="11:11">
      <c r="K30760"/>
    </row>
    <row r="30761" spans="11:11">
      <c r="K30761"/>
    </row>
    <row r="30762" spans="11:11">
      <c r="K30762"/>
    </row>
    <row r="30763" spans="11:11">
      <c r="K30763"/>
    </row>
    <row r="30764" spans="11:11">
      <c r="K30764"/>
    </row>
    <row r="30765" spans="11:11">
      <c r="K30765"/>
    </row>
    <row r="30766" spans="11:11">
      <c r="K30766"/>
    </row>
    <row r="30767" spans="11:11">
      <c r="K30767"/>
    </row>
    <row r="30768" spans="11:11">
      <c r="K30768"/>
    </row>
    <row r="30769" spans="11:11">
      <c r="K30769"/>
    </row>
    <row r="30770" spans="11:11">
      <c r="K30770"/>
    </row>
    <row r="30771" spans="11:11">
      <c r="K30771"/>
    </row>
    <row r="30772" spans="11:11">
      <c r="K30772"/>
    </row>
    <row r="30773" spans="11:11">
      <c r="K30773"/>
    </row>
    <row r="30774" spans="11:11">
      <c r="K30774"/>
    </row>
    <row r="30775" spans="11:11">
      <c r="K30775"/>
    </row>
    <row r="30776" spans="11:11">
      <c r="K30776"/>
    </row>
    <row r="30777" spans="11:11">
      <c r="K30777"/>
    </row>
    <row r="30778" spans="11:11">
      <c r="K30778"/>
    </row>
    <row r="30779" spans="11:11">
      <c r="K30779"/>
    </row>
    <row r="30780" spans="11:11">
      <c r="K30780"/>
    </row>
    <row r="30781" spans="11:11">
      <c r="K30781"/>
    </row>
    <row r="30782" spans="11:11">
      <c r="K30782"/>
    </row>
    <row r="30783" spans="11:11">
      <c r="K30783"/>
    </row>
    <row r="30784" spans="11:11">
      <c r="K30784"/>
    </row>
    <row r="30785" spans="11:11">
      <c r="K30785"/>
    </row>
    <row r="30786" spans="11:11">
      <c r="K30786"/>
    </row>
    <row r="30787" spans="11:11">
      <c r="K30787"/>
    </row>
    <row r="30788" spans="11:11">
      <c r="K30788"/>
    </row>
    <row r="30789" spans="11:11">
      <c r="K30789"/>
    </row>
    <row r="30790" spans="11:11">
      <c r="K30790"/>
    </row>
    <row r="30791" spans="11:11">
      <c r="K30791"/>
    </row>
    <row r="30792" spans="11:11">
      <c r="K30792"/>
    </row>
    <row r="30793" spans="11:11">
      <c r="K30793"/>
    </row>
    <row r="30794" spans="11:11">
      <c r="K30794"/>
    </row>
    <row r="30795" spans="11:11">
      <c r="K30795"/>
    </row>
    <row r="30796" spans="11:11">
      <c r="K30796"/>
    </row>
    <row r="30797" spans="11:11">
      <c r="K30797"/>
    </row>
    <row r="30798" spans="11:11">
      <c r="K30798"/>
    </row>
    <row r="30799" spans="11:11">
      <c r="K30799"/>
    </row>
    <row r="30800" spans="11:11">
      <c r="K30800"/>
    </row>
    <row r="30801" spans="11:11">
      <c r="K30801"/>
    </row>
    <row r="30802" spans="11:11">
      <c r="K30802"/>
    </row>
    <row r="30803" spans="11:11">
      <c r="K30803"/>
    </row>
    <row r="30804" spans="11:11">
      <c r="K30804"/>
    </row>
    <row r="30805" spans="11:11">
      <c r="K30805"/>
    </row>
    <row r="30806" spans="11:11">
      <c r="K30806"/>
    </row>
    <row r="30807" spans="11:11">
      <c r="K30807"/>
    </row>
    <row r="30808" spans="11:11">
      <c r="K30808"/>
    </row>
    <row r="30809" spans="11:11">
      <c r="K30809"/>
    </row>
    <row r="30810" spans="11:11">
      <c r="K30810"/>
    </row>
    <row r="30811" spans="11:11">
      <c r="K30811"/>
    </row>
    <row r="30812" spans="11:11">
      <c r="K30812"/>
    </row>
    <row r="30813" spans="11:11">
      <c r="K30813"/>
    </row>
    <row r="30814" spans="11:11">
      <c r="K30814"/>
    </row>
    <row r="30815" spans="11:11">
      <c r="K30815"/>
    </row>
    <row r="30816" spans="11:11">
      <c r="K30816"/>
    </row>
    <row r="30817" spans="11:11">
      <c r="K30817"/>
    </row>
    <row r="30818" spans="11:11">
      <c r="K30818"/>
    </row>
    <row r="30819" spans="11:11">
      <c r="K30819"/>
    </row>
    <row r="30820" spans="11:11">
      <c r="K30820"/>
    </row>
    <row r="30821" spans="11:11">
      <c r="K30821"/>
    </row>
    <row r="30822" spans="11:11">
      <c r="K30822"/>
    </row>
    <row r="30823" spans="11:11">
      <c r="K30823"/>
    </row>
    <row r="30824" spans="11:11">
      <c r="K30824"/>
    </row>
    <row r="30825" spans="11:11">
      <c r="K30825"/>
    </row>
    <row r="30826" spans="11:11">
      <c r="K30826"/>
    </row>
    <row r="30827" spans="11:11">
      <c r="K30827"/>
    </row>
    <row r="30828" spans="11:11">
      <c r="K30828"/>
    </row>
    <row r="30829" spans="11:11">
      <c r="K30829"/>
    </row>
    <row r="30830" spans="11:11">
      <c r="K30830"/>
    </row>
    <row r="30831" spans="11:11">
      <c r="K30831"/>
    </row>
    <row r="30832" spans="11:11">
      <c r="K30832"/>
    </row>
    <row r="30833" spans="11:11">
      <c r="K30833"/>
    </row>
    <row r="30834" spans="11:11">
      <c r="K30834"/>
    </row>
    <row r="30835" spans="11:11">
      <c r="K30835"/>
    </row>
    <row r="30836" spans="11:11">
      <c r="K30836"/>
    </row>
    <row r="30837" spans="11:11">
      <c r="K30837"/>
    </row>
    <row r="30838" spans="11:11">
      <c r="K30838"/>
    </row>
    <row r="30839" spans="11:11">
      <c r="K30839"/>
    </row>
    <row r="30840" spans="11:11">
      <c r="K30840"/>
    </row>
    <row r="30841" spans="11:11">
      <c r="K30841"/>
    </row>
    <row r="30842" spans="11:11">
      <c r="K30842"/>
    </row>
    <row r="30843" spans="11:11">
      <c r="K30843"/>
    </row>
    <row r="30844" spans="11:11">
      <c r="K30844"/>
    </row>
    <row r="30845" spans="11:11">
      <c r="K30845"/>
    </row>
    <row r="30846" spans="11:11">
      <c r="K30846"/>
    </row>
    <row r="30847" spans="11:11">
      <c r="K30847"/>
    </row>
    <row r="30848" spans="11:11">
      <c r="K30848"/>
    </row>
    <row r="30849" spans="11:11">
      <c r="K30849"/>
    </row>
    <row r="30850" spans="11:11">
      <c r="K30850"/>
    </row>
    <row r="30851" spans="11:11">
      <c r="K30851"/>
    </row>
    <row r="30852" spans="11:11">
      <c r="K30852"/>
    </row>
    <row r="30853" spans="11:11">
      <c r="K30853"/>
    </row>
    <row r="30854" spans="11:11">
      <c r="K30854"/>
    </row>
    <row r="30855" spans="11:11">
      <c r="K30855"/>
    </row>
    <row r="30856" spans="11:11">
      <c r="K30856"/>
    </row>
    <row r="30857" spans="11:11">
      <c r="K30857"/>
    </row>
    <row r="30858" spans="11:11">
      <c r="K30858"/>
    </row>
    <row r="30859" spans="11:11">
      <c r="K30859"/>
    </row>
    <row r="30860" spans="11:11">
      <c r="K30860"/>
    </row>
    <row r="30861" spans="11:11">
      <c r="K30861"/>
    </row>
    <row r="30862" spans="11:11">
      <c r="K30862"/>
    </row>
    <row r="30863" spans="11:11">
      <c r="K30863"/>
    </row>
    <row r="30864" spans="11:11">
      <c r="K30864"/>
    </row>
    <row r="30865" spans="11:11">
      <c r="K30865"/>
    </row>
    <row r="30866" spans="11:11">
      <c r="K30866"/>
    </row>
    <row r="30867" spans="11:11">
      <c r="K30867"/>
    </row>
    <row r="30868" spans="11:11">
      <c r="K30868"/>
    </row>
    <row r="30869" spans="11:11">
      <c r="K30869"/>
    </row>
    <row r="30870" spans="11:11">
      <c r="K30870"/>
    </row>
    <row r="30871" spans="11:11">
      <c r="K30871"/>
    </row>
    <row r="30872" spans="11:11">
      <c r="K30872"/>
    </row>
    <row r="30873" spans="11:11">
      <c r="K30873"/>
    </row>
    <row r="30874" spans="11:11">
      <c r="K30874"/>
    </row>
    <row r="30875" spans="11:11">
      <c r="K30875"/>
    </row>
    <row r="30876" spans="11:11">
      <c r="K30876"/>
    </row>
    <row r="30877" spans="11:11">
      <c r="K30877"/>
    </row>
    <row r="30878" spans="11:11">
      <c r="K30878"/>
    </row>
    <row r="30879" spans="11:11">
      <c r="K30879"/>
    </row>
    <row r="30880" spans="11:11">
      <c r="K30880"/>
    </row>
    <row r="30881" spans="11:11">
      <c r="K30881"/>
    </row>
    <row r="30882" spans="11:11">
      <c r="K30882"/>
    </row>
    <row r="30883" spans="11:11">
      <c r="K30883"/>
    </row>
    <row r="30884" spans="11:11">
      <c r="K30884"/>
    </row>
    <row r="30885" spans="11:11">
      <c r="K30885"/>
    </row>
    <row r="30886" spans="11:11">
      <c r="K30886"/>
    </row>
    <row r="30887" spans="11:11">
      <c r="K30887"/>
    </row>
    <row r="30888" spans="11:11">
      <c r="K30888"/>
    </row>
    <row r="30889" spans="11:11">
      <c r="K30889"/>
    </row>
    <row r="30890" spans="11:11">
      <c r="K30890"/>
    </row>
    <row r="30891" spans="11:11">
      <c r="K30891"/>
    </row>
    <row r="30892" spans="11:11">
      <c r="K30892"/>
    </row>
    <row r="30893" spans="11:11">
      <c r="K30893"/>
    </row>
    <row r="30894" spans="11:11">
      <c r="K30894"/>
    </row>
    <row r="30895" spans="11:11">
      <c r="K30895"/>
    </row>
    <row r="30896" spans="11:11">
      <c r="K30896"/>
    </row>
    <row r="30897" spans="11:11">
      <c r="K30897"/>
    </row>
    <row r="30898" spans="11:11">
      <c r="K30898"/>
    </row>
    <row r="30899" spans="11:11">
      <c r="K30899"/>
    </row>
    <row r="30900" spans="11:11">
      <c r="K30900"/>
    </row>
    <row r="30901" spans="11:11">
      <c r="K30901"/>
    </row>
    <row r="30902" spans="11:11">
      <c r="K30902"/>
    </row>
    <row r="30903" spans="11:11">
      <c r="K30903"/>
    </row>
    <row r="30904" spans="11:11">
      <c r="K30904"/>
    </row>
    <row r="30905" spans="11:11">
      <c r="K30905"/>
    </row>
    <row r="30906" spans="11:11">
      <c r="K30906"/>
    </row>
    <row r="30907" spans="11:11">
      <c r="K30907"/>
    </row>
    <row r="30908" spans="11:11">
      <c r="K30908"/>
    </row>
    <row r="30909" spans="11:11">
      <c r="K30909"/>
    </row>
    <row r="30910" spans="11:11">
      <c r="K30910"/>
    </row>
    <row r="30911" spans="11:11">
      <c r="K30911"/>
    </row>
    <row r="30912" spans="11:11">
      <c r="K30912"/>
    </row>
    <row r="30913" spans="11:11">
      <c r="K30913"/>
    </row>
    <row r="30914" spans="11:11">
      <c r="K30914"/>
    </row>
    <row r="30915" spans="11:11">
      <c r="K30915"/>
    </row>
    <row r="30916" spans="11:11">
      <c r="K30916"/>
    </row>
    <row r="30917" spans="11:11">
      <c r="K30917"/>
    </row>
    <row r="30918" spans="11:11">
      <c r="K30918"/>
    </row>
    <row r="30919" spans="11:11">
      <c r="K30919"/>
    </row>
    <row r="30920" spans="11:11">
      <c r="K30920"/>
    </row>
    <row r="30921" spans="11:11">
      <c r="K30921"/>
    </row>
    <row r="30922" spans="11:11">
      <c r="K30922"/>
    </row>
    <row r="30923" spans="11:11">
      <c r="K30923"/>
    </row>
    <row r="30924" spans="11:11">
      <c r="K30924"/>
    </row>
    <row r="30925" spans="11:11">
      <c r="K30925"/>
    </row>
    <row r="30926" spans="11:11">
      <c r="K30926"/>
    </row>
    <row r="30927" spans="11:11">
      <c r="K30927"/>
    </row>
    <row r="30928" spans="11:11">
      <c r="K30928"/>
    </row>
    <row r="30929" spans="11:11">
      <c r="K30929"/>
    </row>
    <row r="30930" spans="11:11">
      <c r="K30930"/>
    </row>
    <row r="30931" spans="11:11">
      <c r="K30931"/>
    </row>
    <row r="30932" spans="11:11">
      <c r="K30932"/>
    </row>
    <row r="30933" spans="11:11">
      <c r="K30933"/>
    </row>
    <row r="30934" spans="11:11">
      <c r="K30934"/>
    </row>
    <row r="30935" spans="11:11">
      <c r="K30935"/>
    </row>
    <row r="30936" spans="11:11">
      <c r="K30936"/>
    </row>
    <row r="30937" spans="11:11">
      <c r="K30937"/>
    </row>
    <row r="30938" spans="11:11">
      <c r="K30938"/>
    </row>
    <row r="30939" spans="11:11">
      <c r="K30939"/>
    </row>
    <row r="30940" spans="11:11">
      <c r="K30940"/>
    </row>
    <row r="30941" spans="11:11">
      <c r="K30941"/>
    </row>
    <row r="30942" spans="11:11">
      <c r="K30942"/>
    </row>
    <row r="30943" spans="11:11">
      <c r="K30943"/>
    </row>
    <row r="30944" spans="11:11">
      <c r="K30944"/>
    </row>
    <row r="30945" spans="11:11">
      <c r="K30945"/>
    </row>
    <row r="30946" spans="11:11">
      <c r="K30946"/>
    </row>
    <row r="30947" spans="11:11">
      <c r="K30947"/>
    </row>
    <row r="30948" spans="11:11">
      <c r="K30948"/>
    </row>
    <row r="30949" spans="11:11">
      <c r="K30949"/>
    </row>
    <row r="30950" spans="11:11">
      <c r="K30950"/>
    </row>
    <row r="30951" spans="11:11">
      <c r="K30951"/>
    </row>
    <row r="30952" spans="11:11">
      <c r="K30952"/>
    </row>
    <row r="30953" spans="11:11">
      <c r="K30953"/>
    </row>
    <row r="30954" spans="11:11">
      <c r="K30954"/>
    </row>
    <row r="30955" spans="11:11">
      <c r="K30955"/>
    </row>
    <row r="30956" spans="11:11">
      <c r="K30956"/>
    </row>
    <row r="30957" spans="11:11">
      <c r="K30957"/>
    </row>
    <row r="30958" spans="11:11">
      <c r="K30958"/>
    </row>
    <row r="30959" spans="11:11">
      <c r="K30959"/>
    </row>
    <row r="30960" spans="11:11">
      <c r="K30960"/>
    </row>
    <row r="30961" spans="11:11">
      <c r="K30961"/>
    </row>
    <row r="30962" spans="11:11">
      <c r="K30962"/>
    </row>
    <row r="30963" spans="11:11">
      <c r="K30963"/>
    </row>
    <row r="30964" spans="11:11">
      <c r="K30964"/>
    </row>
    <row r="30965" spans="11:11">
      <c r="K30965"/>
    </row>
    <row r="30966" spans="11:11">
      <c r="K30966"/>
    </row>
    <row r="30967" spans="11:11">
      <c r="K30967"/>
    </row>
    <row r="30968" spans="11:11">
      <c r="K30968"/>
    </row>
    <row r="30969" spans="11:11">
      <c r="K30969"/>
    </row>
    <row r="30970" spans="11:11">
      <c r="K30970"/>
    </row>
    <row r="30971" spans="11:11">
      <c r="K30971"/>
    </row>
    <row r="30972" spans="11:11">
      <c r="K30972"/>
    </row>
    <row r="30973" spans="11:11">
      <c r="K30973"/>
    </row>
    <row r="30974" spans="11:11">
      <c r="K30974"/>
    </row>
    <row r="30975" spans="11:11">
      <c r="K30975"/>
    </row>
    <row r="30976" spans="11:11">
      <c r="K30976"/>
    </row>
    <row r="30977" spans="11:11">
      <c r="K30977"/>
    </row>
    <row r="30978" spans="11:11">
      <c r="K30978"/>
    </row>
    <row r="30979" spans="11:11">
      <c r="K30979"/>
    </row>
    <row r="30980" spans="11:11">
      <c r="K30980"/>
    </row>
    <row r="30981" spans="11:11">
      <c r="K30981"/>
    </row>
    <row r="30982" spans="11:11">
      <c r="K30982"/>
    </row>
    <row r="30983" spans="11:11">
      <c r="K30983"/>
    </row>
    <row r="30984" spans="11:11">
      <c r="K30984"/>
    </row>
    <row r="30985" spans="11:11">
      <c r="K30985"/>
    </row>
    <row r="30986" spans="11:11">
      <c r="K30986"/>
    </row>
    <row r="30987" spans="11:11">
      <c r="K30987"/>
    </row>
    <row r="30988" spans="11:11">
      <c r="K30988"/>
    </row>
    <row r="30989" spans="11:11">
      <c r="K30989"/>
    </row>
    <row r="30990" spans="11:11">
      <c r="K30990"/>
    </row>
    <row r="30991" spans="11:11">
      <c r="K30991"/>
    </row>
    <row r="30992" spans="11:11">
      <c r="K30992"/>
    </row>
    <row r="30993" spans="11:11">
      <c r="K30993"/>
    </row>
    <row r="30994" spans="11:11">
      <c r="K30994"/>
    </row>
    <row r="30995" spans="11:11">
      <c r="K30995"/>
    </row>
    <row r="30996" spans="11:11">
      <c r="K30996"/>
    </row>
    <row r="30997" spans="11:11">
      <c r="K30997"/>
    </row>
    <row r="30998" spans="11:11">
      <c r="K30998"/>
    </row>
    <row r="30999" spans="11:11">
      <c r="K30999"/>
    </row>
    <row r="31000" spans="11:11">
      <c r="K31000"/>
    </row>
    <row r="31001" spans="11:11">
      <c r="K31001"/>
    </row>
    <row r="31002" spans="11:11">
      <c r="K31002"/>
    </row>
    <row r="31003" spans="11:11">
      <c r="K31003"/>
    </row>
    <row r="31004" spans="11:11">
      <c r="K31004"/>
    </row>
    <row r="31005" spans="11:11">
      <c r="K31005"/>
    </row>
    <row r="31006" spans="11:11">
      <c r="K31006"/>
    </row>
    <row r="31007" spans="11:11">
      <c r="K31007"/>
    </row>
    <row r="31008" spans="11:11">
      <c r="K31008"/>
    </row>
    <row r="31009" spans="11:11">
      <c r="K31009"/>
    </row>
    <row r="31010" spans="11:11">
      <c r="K31010"/>
    </row>
    <row r="31011" spans="11:11">
      <c r="K31011"/>
    </row>
    <row r="31012" spans="11:11">
      <c r="K31012"/>
    </row>
    <row r="31013" spans="11:11">
      <c r="K31013"/>
    </row>
    <row r="31014" spans="11:11">
      <c r="K31014"/>
    </row>
    <row r="31015" spans="11:11">
      <c r="K31015"/>
    </row>
    <row r="31016" spans="11:11">
      <c r="K31016"/>
    </row>
    <row r="31017" spans="11:11">
      <c r="K31017"/>
    </row>
    <row r="31018" spans="11:11">
      <c r="K31018"/>
    </row>
    <row r="31019" spans="11:11">
      <c r="K31019"/>
    </row>
    <row r="31020" spans="11:11">
      <c r="K31020"/>
    </row>
    <row r="31021" spans="11:11">
      <c r="K31021"/>
    </row>
    <row r="31022" spans="11:11">
      <c r="K31022"/>
    </row>
    <row r="31023" spans="11:11">
      <c r="K31023"/>
    </row>
    <row r="31024" spans="11:11">
      <c r="K31024"/>
    </row>
    <row r="31025" spans="11:11">
      <c r="K31025"/>
    </row>
    <row r="31026" spans="11:11">
      <c r="K31026"/>
    </row>
    <row r="31027" spans="11:11">
      <c r="K31027"/>
    </row>
    <row r="31028" spans="11:11">
      <c r="K31028"/>
    </row>
    <row r="31029" spans="11:11">
      <c r="K31029"/>
    </row>
    <row r="31030" spans="11:11">
      <c r="K31030"/>
    </row>
    <row r="31031" spans="11:11">
      <c r="K31031"/>
    </row>
    <row r="31032" spans="11:11">
      <c r="K31032"/>
    </row>
    <row r="31033" spans="11:11">
      <c r="K31033"/>
    </row>
    <row r="31034" spans="11:11">
      <c r="K31034"/>
    </row>
    <row r="31035" spans="11:11">
      <c r="K31035"/>
    </row>
    <row r="31036" spans="11:11">
      <c r="K31036"/>
    </row>
    <row r="31037" spans="11:11">
      <c r="K31037"/>
    </row>
    <row r="31038" spans="11:11">
      <c r="K31038"/>
    </row>
    <row r="31039" spans="11:11">
      <c r="K31039"/>
    </row>
    <row r="31040" spans="11:11">
      <c r="K31040"/>
    </row>
    <row r="31041" spans="11:11">
      <c r="K31041"/>
    </row>
    <row r="31042" spans="11:11">
      <c r="K31042"/>
    </row>
    <row r="31043" spans="11:11">
      <c r="K31043"/>
    </row>
    <row r="31044" spans="11:11">
      <c r="K31044"/>
    </row>
    <row r="31045" spans="11:11">
      <c r="K31045"/>
    </row>
    <row r="31046" spans="11:11">
      <c r="K31046"/>
    </row>
    <row r="31047" spans="11:11">
      <c r="K31047"/>
    </row>
    <row r="31048" spans="11:11">
      <c r="K31048"/>
    </row>
    <row r="31049" spans="11:11">
      <c r="K31049"/>
    </row>
    <row r="31050" spans="11:11">
      <c r="K31050"/>
    </row>
    <row r="31051" spans="11:11">
      <c r="K31051"/>
    </row>
    <row r="31052" spans="11:11">
      <c r="K31052"/>
    </row>
    <row r="31053" spans="11:11">
      <c r="K31053"/>
    </row>
    <row r="31054" spans="11:11">
      <c r="K31054"/>
    </row>
    <row r="31055" spans="11:11">
      <c r="K31055"/>
    </row>
    <row r="31056" spans="11:11">
      <c r="K31056"/>
    </row>
    <row r="31057" spans="11:11">
      <c r="K31057"/>
    </row>
    <row r="31058" spans="11:11">
      <c r="K31058"/>
    </row>
    <row r="31059" spans="11:11">
      <c r="K31059"/>
    </row>
    <row r="31060" spans="11:11">
      <c r="K31060"/>
    </row>
    <row r="31061" spans="11:11">
      <c r="K31061"/>
    </row>
    <row r="31062" spans="11:11">
      <c r="K31062"/>
    </row>
    <row r="31063" spans="11:11">
      <c r="K31063"/>
    </row>
    <row r="31064" spans="11:11">
      <c r="K31064"/>
    </row>
    <row r="31065" spans="11:11">
      <c r="K31065"/>
    </row>
    <row r="31066" spans="11:11">
      <c r="K31066"/>
    </row>
    <row r="31067" spans="11:11">
      <c r="K31067"/>
    </row>
    <row r="31068" spans="11:11">
      <c r="K31068"/>
    </row>
    <row r="31069" spans="11:11">
      <c r="K31069"/>
    </row>
    <row r="31070" spans="11:11">
      <c r="K31070"/>
    </row>
    <row r="31071" spans="11:11">
      <c r="K31071"/>
    </row>
    <row r="31072" spans="11:11">
      <c r="K31072"/>
    </row>
    <row r="31073" spans="11:11">
      <c r="K31073"/>
    </row>
    <row r="31074" spans="11:11">
      <c r="K31074"/>
    </row>
    <row r="31075" spans="11:11">
      <c r="K31075"/>
    </row>
    <row r="31076" spans="11:11">
      <c r="K31076"/>
    </row>
    <row r="31077" spans="11:11">
      <c r="K31077"/>
    </row>
    <row r="31078" spans="11:11">
      <c r="K31078"/>
    </row>
    <row r="31079" spans="11:11">
      <c r="K31079"/>
    </row>
    <row r="31080" spans="11:11">
      <c r="K31080"/>
    </row>
    <row r="31081" spans="11:11">
      <c r="K31081"/>
    </row>
    <row r="31082" spans="11:11">
      <c r="K31082"/>
    </row>
    <row r="31083" spans="11:11">
      <c r="K31083"/>
    </row>
    <row r="31084" spans="11:11">
      <c r="K31084"/>
    </row>
    <row r="31085" spans="11:11">
      <c r="K31085"/>
    </row>
    <row r="31086" spans="11:11">
      <c r="K31086"/>
    </row>
    <row r="31087" spans="11:11">
      <c r="K31087"/>
    </row>
    <row r="31088" spans="11:11">
      <c r="K31088"/>
    </row>
    <row r="31089" spans="11:11">
      <c r="K31089"/>
    </row>
    <row r="31090" spans="11:11">
      <c r="K31090"/>
    </row>
    <row r="31091" spans="11:11">
      <c r="K31091"/>
    </row>
    <row r="31092" spans="11:11">
      <c r="K31092"/>
    </row>
    <row r="31093" spans="11:11">
      <c r="K31093"/>
    </row>
    <row r="31094" spans="11:11">
      <c r="K31094"/>
    </row>
    <row r="31095" spans="11:11">
      <c r="K31095"/>
    </row>
    <row r="31096" spans="11:11">
      <c r="K31096"/>
    </row>
    <row r="31097" spans="11:11">
      <c r="K31097"/>
    </row>
    <row r="31098" spans="11:11">
      <c r="K31098"/>
    </row>
    <row r="31099" spans="11:11">
      <c r="K31099"/>
    </row>
    <row r="31100" spans="11:11">
      <c r="K31100"/>
    </row>
    <row r="31101" spans="11:11">
      <c r="K31101"/>
    </row>
    <row r="31102" spans="11:11">
      <c r="K31102"/>
    </row>
    <row r="31103" spans="11:11">
      <c r="K31103"/>
    </row>
    <row r="31104" spans="11:11">
      <c r="K31104"/>
    </row>
    <row r="31105" spans="11:11">
      <c r="K31105"/>
    </row>
    <row r="31106" spans="11:11">
      <c r="K31106"/>
    </row>
    <row r="31107" spans="11:11">
      <c r="K31107"/>
    </row>
    <row r="31108" spans="11:11">
      <c r="K31108"/>
    </row>
    <row r="31109" spans="11:11">
      <c r="K31109"/>
    </row>
    <row r="31110" spans="11:11">
      <c r="K31110"/>
    </row>
    <row r="31111" spans="11:11">
      <c r="K31111"/>
    </row>
    <row r="31112" spans="11:11">
      <c r="K31112"/>
    </row>
    <row r="31113" spans="11:11">
      <c r="K31113"/>
    </row>
    <row r="31114" spans="11:11">
      <c r="K31114"/>
    </row>
    <row r="31115" spans="11:11">
      <c r="K31115"/>
    </row>
    <row r="31116" spans="11:11">
      <c r="K31116"/>
    </row>
    <row r="31117" spans="11:11">
      <c r="K31117"/>
    </row>
    <row r="31118" spans="11:11">
      <c r="K31118"/>
    </row>
    <row r="31119" spans="11:11">
      <c r="K31119"/>
    </row>
    <row r="31120" spans="11:11">
      <c r="K31120"/>
    </row>
    <row r="31121" spans="11:11">
      <c r="K31121"/>
    </row>
    <row r="31122" spans="11:11">
      <c r="K31122"/>
    </row>
    <row r="31123" spans="11:11">
      <c r="K31123"/>
    </row>
    <row r="31124" spans="11:11">
      <c r="K31124"/>
    </row>
    <row r="31125" spans="11:11">
      <c r="K31125"/>
    </row>
    <row r="31126" spans="11:11">
      <c r="K31126"/>
    </row>
    <row r="31127" spans="11:11">
      <c r="K31127"/>
    </row>
    <row r="31128" spans="11:11">
      <c r="K31128"/>
    </row>
    <row r="31129" spans="11:11">
      <c r="K31129"/>
    </row>
    <row r="31130" spans="11:11">
      <c r="K31130"/>
    </row>
    <row r="31131" spans="11:11">
      <c r="K31131"/>
    </row>
    <row r="31132" spans="11:11">
      <c r="K31132"/>
    </row>
    <row r="31133" spans="11:11">
      <c r="K31133"/>
    </row>
    <row r="31134" spans="11:11">
      <c r="K31134"/>
    </row>
    <row r="31135" spans="11:11">
      <c r="K31135"/>
    </row>
    <row r="31136" spans="11:11">
      <c r="K31136"/>
    </row>
    <row r="31137" spans="11:11">
      <c r="K31137"/>
    </row>
    <row r="31138" spans="11:11">
      <c r="K31138"/>
    </row>
    <row r="31139" spans="11:11">
      <c r="K31139"/>
    </row>
    <row r="31140" spans="11:11">
      <c r="K31140"/>
    </row>
    <row r="31141" spans="11:11">
      <c r="K31141"/>
    </row>
    <row r="31142" spans="11:11">
      <c r="K31142"/>
    </row>
    <row r="31143" spans="11:11">
      <c r="K31143"/>
    </row>
    <row r="31144" spans="11:11">
      <c r="K31144"/>
    </row>
    <row r="31145" spans="11:11">
      <c r="K31145"/>
    </row>
    <row r="31146" spans="11:11">
      <c r="K31146"/>
    </row>
    <row r="31147" spans="11:11">
      <c r="K31147"/>
    </row>
    <row r="31148" spans="11:11">
      <c r="K31148"/>
    </row>
    <row r="31149" spans="11:11">
      <c r="K31149"/>
    </row>
    <row r="31150" spans="11:11">
      <c r="K31150"/>
    </row>
    <row r="31151" spans="11:11">
      <c r="K31151"/>
    </row>
    <row r="31152" spans="11:11">
      <c r="K31152"/>
    </row>
    <row r="31153" spans="11:11">
      <c r="K31153"/>
    </row>
    <row r="31154" spans="11:11">
      <c r="K31154"/>
    </row>
    <row r="31155" spans="11:11">
      <c r="K31155"/>
    </row>
    <row r="31156" spans="11:11">
      <c r="K31156"/>
    </row>
    <row r="31157" spans="11:11">
      <c r="K31157"/>
    </row>
    <row r="31158" spans="11:11">
      <c r="K31158"/>
    </row>
    <row r="31159" spans="11:11">
      <c r="K31159"/>
    </row>
    <row r="31160" spans="11:11">
      <c r="K31160"/>
    </row>
    <row r="31161" spans="11:11">
      <c r="K31161"/>
    </row>
    <row r="31162" spans="11:11">
      <c r="K31162"/>
    </row>
    <row r="31163" spans="11:11">
      <c r="K31163"/>
    </row>
    <row r="31164" spans="11:11">
      <c r="K31164"/>
    </row>
    <row r="31165" spans="11:11">
      <c r="K31165"/>
    </row>
    <row r="31166" spans="11:11">
      <c r="K31166"/>
    </row>
    <row r="31167" spans="11:11">
      <c r="K31167"/>
    </row>
    <row r="31168" spans="11:11">
      <c r="K31168"/>
    </row>
    <row r="31169" spans="11:11">
      <c r="K31169"/>
    </row>
    <row r="31170" spans="11:11">
      <c r="K31170"/>
    </row>
    <row r="31171" spans="11:11">
      <c r="K31171"/>
    </row>
    <row r="31172" spans="11:11">
      <c r="K31172"/>
    </row>
    <row r="31173" spans="11:11">
      <c r="K31173"/>
    </row>
    <row r="31174" spans="11:11">
      <c r="K31174"/>
    </row>
    <row r="31175" spans="11:11">
      <c r="K31175"/>
    </row>
    <row r="31176" spans="11:11">
      <c r="K31176"/>
    </row>
    <row r="31177" spans="11:11">
      <c r="K31177"/>
    </row>
    <row r="31178" spans="11:11">
      <c r="K31178"/>
    </row>
    <row r="31179" spans="11:11">
      <c r="K31179"/>
    </row>
    <row r="31180" spans="11:11">
      <c r="K31180"/>
    </row>
    <row r="31181" spans="11:11">
      <c r="K31181"/>
    </row>
    <row r="31182" spans="11:11">
      <c r="K31182"/>
    </row>
    <row r="31183" spans="11:11">
      <c r="K31183"/>
    </row>
    <row r="31184" spans="11:11">
      <c r="K31184"/>
    </row>
    <row r="31185" spans="11:11">
      <c r="K31185"/>
    </row>
    <row r="31186" spans="11:11">
      <c r="K31186"/>
    </row>
    <row r="31187" spans="11:11">
      <c r="K31187"/>
    </row>
    <row r="31188" spans="11:11">
      <c r="K31188"/>
    </row>
    <row r="31189" spans="11:11">
      <c r="K31189"/>
    </row>
    <row r="31190" spans="11:11">
      <c r="K31190"/>
    </row>
    <row r="31191" spans="11:11">
      <c r="K31191"/>
    </row>
    <row r="31192" spans="11:11">
      <c r="K31192"/>
    </row>
    <row r="31193" spans="11:11">
      <c r="K31193"/>
    </row>
    <row r="31194" spans="11:11">
      <c r="K31194"/>
    </row>
    <row r="31195" spans="11:11">
      <c r="K31195"/>
    </row>
    <row r="31196" spans="11:11">
      <c r="K31196"/>
    </row>
    <row r="31197" spans="11:11">
      <c r="K31197"/>
    </row>
    <row r="31198" spans="11:11">
      <c r="K31198"/>
    </row>
    <row r="31199" spans="11:11">
      <c r="K31199"/>
    </row>
    <row r="31200" spans="11:11">
      <c r="K31200"/>
    </row>
    <row r="31201" spans="11:11">
      <c r="K31201"/>
    </row>
    <row r="31202" spans="11:11">
      <c r="K31202"/>
    </row>
    <row r="31203" spans="11:11">
      <c r="K31203"/>
    </row>
    <row r="31204" spans="11:11">
      <c r="K31204"/>
    </row>
    <row r="31205" spans="11:11">
      <c r="K31205"/>
    </row>
    <row r="31206" spans="11:11">
      <c r="K31206"/>
    </row>
    <row r="31207" spans="11:11">
      <c r="K31207"/>
    </row>
    <row r="31208" spans="11:11">
      <c r="K31208"/>
    </row>
    <row r="31209" spans="11:11">
      <c r="K31209"/>
    </row>
    <row r="31210" spans="11:11">
      <c r="K31210"/>
    </row>
    <row r="31211" spans="11:11">
      <c r="K31211"/>
    </row>
    <row r="31212" spans="11:11">
      <c r="K31212"/>
    </row>
    <row r="31213" spans="11:11">
      <c r="K31213"/>
    </row>
    <row r="31214" spans="11:11">
      <c r="K31214"/>
    </row>
    <row r="31215" spans="11:11">
      <c r="K31215"/>
    </row>
    <row r="31216" spans="11:11">
      <c r="K31216"/>
    </row>
    <row r="31217" spans="11:11">
      <c r="K31217"/>
    </row>
    <row r="31218" spans="11:11">
      <c r="K31218"/>
    </row>
    <row r="31219" spans="11:11">
      <c r="K31219"/>
    </row>
    <row r="31220" spans="11:11">
      <c r="K31220"/>
    </row>
    <row r="31221" spans="11:11">
      <c r="K31221"/>
    </row>
    <row r="31222" spans="11:11">
      <c r="K31222"/>
    </row>
    <row r="31223" spans="11:11">
      <c r="K31223"/>
    </row>
    <row r="31224" spans="11:11">
      <c r="K31224"/>
    </row>
    <row r="31225" spans="11:11">
      <c r="K31225"/>
    </row>
    <row r="31226" spans="11:11">
      <c r="K31226"/>
    </row>
    <row r="31227" spans="11:11">
      <c r="K31227"/>
    </row>
    <row r="31228" spans="11:11">
      <c r="K31228"/>
    </row>
    <row r="31229" spans="11:11">
      <c r="K31229"/>
    </row>
    <row r="31230" spans="11:11">
      <c r="K31230"/>
    </row>
    <row r="31231" spans="11:11">
      <c r="K31231"/>
    </row>
    <row r="31232" spans="11:11">
      <c r="K31232"/>
    </row>
    <row r="31233" spans="11:11">
      <c r="K31233"/>
    </row>
    <row r="31234" spans="11:11">
      <c r="K31234"/>
    </row>
    <row r="31235" spans="11:11">
      <c r="K31235"/>
    </row>
    <row r="31236" spans="11:11">
      <c r="K31236"/>
    </row>
    <row r="31237" spans="11:11">
      <c r="K31237"/>
    </row>
    <row r="31238" spans="11:11">
      <c r="K31238"/>
    </row>
    <row r="31239" spans="11:11">
      <c r="K31239"/>
    </row>
    <row r="31240" spans="11:11">
      <c r="K31240"/>
    </row>
    <row r="31241" spans="11:11">
      <c r="K31241"/>
    </row>
    <row r="31242" spans="11:11">
      <c r="K31242"/>
    </row>
    <row r="31243" spans="11:11">
      <c r="K31243"/>
    </row>
    <row r="31244" spans="11:11">
      <c r="K31244"/>
    </row>
    <row r="31245" spans="11:11">
      <c r="K31245"/>
    </row>
    <row r="31246" spans="11:11">
      <c r="K31246"/>
    </row>
    <row r="31247" spans="11:11">
      <c r="K31247"/>
    </row>
    <row r="31248" spans="11:11">
      <c r="K31248"/>
    </row>
    <row r="31249" spans="11:11">
      <c r="K31249"/>
    </row>
    <row r="31250" spans="11:11">
      <c r="K31250"/>
    </row>
    <row r="31251" spans="11:11">
      <c r="K31251"/>
    </row>
    <row r="31252" spans="11:11">
      <c r="K31252"/>
    </row>
    <row r="31253" spans="11:11">
      <c r="K31253"/>
    </row>
    <row r="31254" spans="11:11">
      <c r="K31254"/>
    </row>
    <row r="31255" spans="11:11">
      <c r="K31255"/>
    </row>
    <row r="31256" spans="11:11">
      <c r="K31256"/>
    </row>
    <row r="31257" spans="11:11">
      <c r="K31257"/>
    </row>
    <row r="31258" spans="11:11">
      <c r="K31258"/>
    </row>
    <row r="31259" spans="11:11">
      <c r="K31259"/>
    </row>
    <row r="31260" spans="11:11">
      <c r="K31260"/>
    </row>
    <row r="31261" spans="11:11">
      <c r="K31261"/>
    </row>
    <row r="31262" spans="11:11">
      <c r="K31262"/>
    </row>
    <row r="31263" spans="11:11">
      <c r="K31263"/>
    </row>
    <row r="31264" spans="11:11">
      <c r="K31264"/>
    </row>
    <row r="31265" spans="11:11">
      <c r="K31265"/>
    </row>
    <row r="31266" spans="11:11">
      <c r="K31266"/>
    </row>
    <row r="31267" spans="11:11">
      <c r="K31267"/>
    </row>
    <row r="31268" spans="11:11">
      <c r="K31268"/>
    </row>
    <row r="31269" spans="11:11">
      <c r="K31269"/>
    </row>
    <row r="31270" spans="11:11">
      <c r="K31270"/>
    </row>
    <row r="31271" spans="11:11">
      <c r="K31271"/>
    </row>
    <row r="31272" spans="11:11">
      <c r="K31272"/>
    </row>
    <row r="31273" spans="11:11">
      <c r="K31273"/>
    </row>
    <row r="31274" spans="11:11">
      <c r="K31274"/>
    </row>
    <row r="31275" spans="11:11">
      <c r="K31275"/>
    </row>
    <row r="31276" spans="11:11">
      <c r="K31276"/>
    </row>
    <row r="31277" spans="11:11">
      <c r="K31277"/>
    </row>
    <row r="31278" spans="11:11">
      <c r="K31278"/>
    </row>
    <row r="31279" spans="11:11">
      <c r="K31279"/>
    </row>
    <row r="31280" spans="11:11">
      <c r="K31280"/>
    </row>
    <row r="31281" spans="11:11">
      <c r="K31281"/>
    </row>
    <row r="31282" spans="11:11">
      <c r="K31282"/>
    </row>
    <row r="31283" spans="11:11">
      <c r="K31283"/>
    </row>
    <row r="31284" spans="11:11">
      <c r="K31284"/>
    </row>
    <row r="31285" spans="11:11">
      <c r="K31285"/>
    </row>
    <row r="31286" spans="11:11">
      <c r="K31286"/>
    </row>
    <row r="31287" spans="11:11">
      <c r="K31287"/>
    </row>
    <row r="31288" spans="11:11">
      <c r="K31288"/>
    </row>
    <row r="31289" spans="11:11">
      <c r="K31289"/>
    </row>
    <row r="31290" spans="11:11">
      <c r="K31290"/>
    </row>
    <row r="31291" spans="11:11">
      <c r="K31291"/>
    </row>
    <row r="31292" spans="11:11">
      <c r="K31292"/>
    </row>
    <row r="31293" spans="11:11">
      <c r="K31293"/>
    </row>
    <row r="31294" spans="11:11">
      <c r="K31294"/>
    </row>
    <row r="31295" spans="11:11">
      <c r="K31295"/>
    </row>
    <row r="31296" spans="11:11">
      <c r="K31296"/>
    </row>
    <row r="31297" spans="11:11">
      <c r="K31297"/>
    </row>
    <row r="31298" spans="11:11">
      <c r="K31298"/>
    </row>
    <row r="31299" spans="11:11">
      <c r="K31299"/>
    </row>
    <row r="31300" spans="11:11">
      <c r="K31300"/>
    </row>
    <row r="31301" spans="11:11">
      <c r="K31301"/>
    </row>
    <row r="31302" spans="11:11">
      <c r="K31302"/>
    </row>
    <row r="31303" spans="11:11">
      <c r="K31303"/>
    </row>
    <row r="31304" spans="11:11">
      <c r="K31304"/>
    </row>
    <row r="31305" spans="11:11">
      <c r="K31305"/>
    </row>
    <row r="31306" spans="11:11">
      <c r="K31306"/>
    </row>
    <row r="31307" spans="11:11">
      <c r="K31307"/>
    </row>
    <row r="31308" spans="11:11">
      <c r="K31308"/>
    </row>
    <row r="31309" spans="11:11">
      <c r="K31309"/>
    </row>
    <row r="31310" spans="11:11">
      <c r="K31310"/>
    </row>
    <row r="31311" spans="11:11">
      <c r="K31311"/>
    </row>
    <row r="31312" spans="11:11">
      <c r="K31312"/>
    </row>
    <row r="31313" spans="11:11">
      <c r="K31313"/>
    </row>
    <row r="31314" spans="11:11">
      <c r="K31314"/>
    </row>
    <row r="31315" spans="11:11">
      <c r="K31315"/>
    </row>
    <row r="31316" spans="11:11">
      <c r="K31316"/>
    </row>
    <row r="31317" spans="11:11">
      <c r="K31317"/>
    </row>
    <row r="31318" spans="11:11">
      <c r="K31318"/>
    </row>
    <row r="31319" spans="11:11">
      <c r="K31319"/>
    </row>
    <row r="31320" spans="11:11">
      <c r="K31320"/>
    </row>
    <row r="31321" spans="11:11">
      <c r="K31321"/>
    </row>
    <row r="31322" spans="11:11">
      <c r="K31322"/>
    </row>
    <row r="31323" spans="11:11">
      <c r="K31323"/>
    </row>
    <row r="31324" spans="11:11">
      <c r="K31324"/>
    </row>
    <row r="31325" spans="11:11">
      <c r="K31325"/>
    </row>
    <row r="31326" spans="11:11">
      <c r="K31326"/>
    </row>
    <row r="31327" spans="11:11">
      <c r="K31327"/>
    </row>
    <row r="31328" spans="11:11">
      <c r="K31328"/>
    </row>
    <row r="31329" spans="11:11">
      <c r="K31329"/>
    </row>
    <row r="31330" spans="11:11">
      <c r="K31330"/>
    </row>
    <row r="31331" spans="11:11">
      <c r="K31331"/>
    </row>
    <row r="31332" spans="11:11">
      <c r="K31332"/>
    </row>
    <row r="31333" spans="11:11">
      <c r="K31333"/>
    </row>
    <row r="31334" spans="11:11">
      <c r="K31334"/>
    </row>
    <row r="31335" spans="11:11">
      <c r="K31335"/>
    </row>
    <row r="31336" spans="11:11">
      <c r="K31336"/>
    </row>
    <row r="31337" spans="11:11">
      <c r="K31337"/>
    </row>
    <row r="31338" spans="11:11">
      <c r="K31338"/>
    </row>
    <row r="31339" spans="11:11">
      <c r="K31339"/>
    </row>
    <row r="31340" spans="11:11">
      <c r="K31340"/>
    </row>
    <row r="31341" spans="11:11">
      <c r="K31341"/>
    </row>
    <row r="31342" spans="11:11">
      <c r="K31342"/>
    </row>
    <row r="31343" spans="11:11">
      <c r="K31343"/>
    </row>
    <row r="31344" spans="11:11">
      <c r="K31344"/>
    </row>
    <row r="31345" spans="11:11">
      <c r="K31345"/>
    </row>
    <row r="31346" spans="11:11">
      <c r="K31346"/>
    </row>
    <row r="31347" spans="11:11">
      <c r="K31347"/>
    </row>
    <row r="31348" spans="11:11">
      <c r="K31348"/>
    </row>
    <row r="31349" spans="11:11">
      <c r="K31349"/>
    </row>
    <row r="31350" spans="11:11">
      <c r="K31350"/>
    </row>
    <row r="31351" spans="11:11">
      <c r="K31351"/>
    </row>
    <row r="31352" spans="11:11">
      <c r="K31352"/>
    </row>
    <row r="31353" spans="11:11">
      <c r="K31353"/>
    </row>
    <row r="31354" spans="11:11">
      <c r="K31354"/>
    </row>
    <row r="31355" spans="11:11">
      <c r="K31355"/>
    </row>
    <row r="31356" spans="11:11">
      <c r="K31356"/>
    </row>
    <row r="31357" spans="11:11">
      <c r="K31357"/>
    </row>
    <row r="31358" spans="11:11">
      <c r="K31358"/>
    </row>
    <row r="31359" spans="11:11">
      <c r="K31359"/>
    </row>
    <row r="31360" spans="11:11">
      <c r="K31360"/>
    </row>
    <row r="31361" spans="11:11">
      <c r="K31361"/>
    </row>
    <row r="31362" spans="11:11">
      <c r="K31362"/>
    </row>
    <row r="31363" spans="11:11">
      <c r="K31363"/>
    </row>
    <row r="31364" spans="11:11">
      <c r="K31364"/>
    </row>
    <row r="31365" spans="11:11">
      <c r="K31365"/>
    </row>
    <row r="31366" spans="11:11">
      <c r="K31366"/>
    </row>
    <row r="31367" spans="11:11">
      <c r="K31367"/>
    </row>
    <row r="31368" spans="11:11">
      <c r="K31368"/>
    </row>
    <row r="31369" spans="11:11">
      <c r="K31369"/>
    </row>
    <row r="31370" spans="11:11">
      <c r="K31370"/>
    </row>
    <row r="31371" spans="11:11">
      <c r="K31371"/>
    </row>
    <row r="31372" spans="11:11">
      <c r="K31372"/>
    </row>
    <row r="31373" spans="11:11">
      <c r="K31373"/>
    </row>
    <row r="31374" spans="11:11">
      <c r="K31374"/>
    </row>
    <row r="31375" spans="11:11">
      <c r="K31375"/>
    </row>
    <row r="31376" spans="11:11">
      <c r="K31376"/>
    </row>
    <row r="31377" spans="11:11">
      <c r="K31377"/>
    </row>
    <row r="31378" spans="11:11">
      <c r="K31378"/>
    </row>
    <row r="31379" spans="11:11">
      <c r="K31379"/>
    </row>
    <row r="31380" spans="11:11">
      <c r="K31380"/>
    </row>
    <row r="31381" spans="11:11">
      <c r="K31381"/>
    </row>
    <row r="31382" spans="11:11">
      <c r="K31382"/>
    </row>
    <row r="31383" spans="11:11">
      <c r="K31383"/>
    </row>
    <row r="31384" spans="11:11">
      <c r="K31384"/>
    </row>
    <row r="31385" spans="11:11">
      <c r="K31385"/>
    </row>
    <row r="31386" spans="11:11">
      <c r="K31386"/>
    </row>
    <row r="31387" spans="11:11">
      <c r="K31387"/>
    </row>
    <row r="31388" spans="11:11">
      <c r="K31388"/>
    </row>
    <row r="31389" spans="11:11">
      <c r="K31389"/>
    </row>
    <row r="31390" spans="11:11">
      <c r="K31390"/>
    </row>
    <row r="31391" spans="11:11">
      <c r="K31391"/>
    </row>
    <row r="31392" spans="11:11">
      <c r="K31392"/>
    </row>
    <row r="31393" spans="11:11">
      <c r="K31393"/>
    </row>
    <row r="31394" spans="11:11">
      <c r="K31394"/>
    </row>
    <row r="31395" spans="11:11">
      <c r="K31395"/>
    </row>
    <row r="31396" spans="11:11">
      <c r="K31396"/>
    </row>
    <row r="31397" spans="11:11">
      <c r="K31397"/>
    </row>
    <row r="31398" spans="11:11">
      <c r="K31398"/>
    </row>
    <row r="31399" spans="11:11">
      <c r="K31399"/>
    </row>
    <row r="31400" spans="11:11">
      <c r="K31400"/>
    </row>
    <row r="31401" spans="11:11">
      <c r="K31401"/>
    </row>
    <row r="31402" spans="11:11">
      <c r="K31402"/>
    </row>
    <row r="31403" spans="11:11">
      <c r="K31403"/>
    </row>
    <row r="31404" spans="11:11">
      <c r="K31404"/>
    </row>
    <row r="31405" spans="11:11">
      <c r="K31405"/>
    </row>
    <row r="31406" spans="11:11">
      <c r="K31406"/>
    </row>
    <row r="31407" spans="11:11">
      <c r="K31407"/>
    </row>
    <row r="31408" spans="11:11">
      <c r="K31408"/>
    </row>
    <row r="31409" spans="11:11">
      <c r="K31409"/>
    </row>
    <row r="31410" spans="11:11">
      <c r="K31410"/>
    </row>
    <row r="31411" spans="11:11">
      <c r="K31411"/>
    </row>
    <row r="31412" spans="11:11">
      <c r="K31412"/>
    </row>
    <row r="31413" spans="11:11">
      <c r="K31413"/>
    </row>
    <row r="31414" spans="11:11">
      <c r="K31414"/>
    </row>
    <row r="31415" spans="11:11">
      <c r="K31415"/>
    </row>
    <row r="31416" spans="11:11">
      <c r="K31416"/>
    </row>
    <row r="31417" spans="11:11">
      <c r="K31417"/>
    </row>
    <row r="31418" spans="11:11">
      <c r="K31418"/>
    </row>
    <row r="31419" spans="11:11">
      <c r="K31419"/>
    </row>
    <row r="31420" spans="11:11">
      <c r="K31420"/>
    </row>
    <row r="31421" spans="11:11">
      <c r="K31421"/>
    </row>
    <row r="31422" spans="11:11">
      <c r="K31422"/>
    </row>
    <row r="31423" spans="11:11">
      <c r="K31423"/>
    </row>
    <row r="31424" spans="11:11">
      <c r="K31424"/>
    </row>
    <row r="31425" spans="11:11">
      <c r="K31425"/>
    </row>
    <row r="31426" spans="11:11">
      <c r="K31426"/>
    </row>
    <row r="31427" spans="11:11">
      <c r="K31427"/>
    </row>
    <row r="31428" spans="11:11">
      <c r="K31428"/>
    </row>
    <row r="31429" spans="11:11">
      <c r="K31429"/>
    </row>
    <row r="31430" spans="11:11">
      <c r="K31430"/>
    </row>
    <row r="31431" spans="11:11">
      <c r="K31431"/>
    </row>
    <row r="31432" spans="11:11">
      <c r="K31432"/>
    </row>
    <row r="31433" spans="11:11">
      <c r="K31433"/>
    </row>
    <row r="31434" spans="11:11">
      <c r="K31434"/>
    </row>
    <row r="31435" spans="11:11">
      <c r="K31435"/>
    </row>
    <row r="31436" spans="11:11">
      <c r="K31436"/>
    </row>
    <row r="31437" spans="11:11">
      <c r="K31437"/>
    </row>
    <row r="31438" spans="11:11">
      <c r="K31438"/>
    </row>
    <row r="31439" spans="11:11">
      <c r="K31439"/>
    </row>
    <row r="31440" spans="11:11">
      <c r="K31440"/>
    </row>
    <row r="31441" spans="11:11">
      <c r="K31441"/>
    </row>
    <row r="31442" spans="11:11">
      <c r="K31442"/>
    </row>
    <row r="31443" spans="11:11">
      <c r="K31443"/>
    </row>
    <row r="31444" spans="11:11">
      <c r="K31444"/>
    </row>
    <row r="31445" spans="11:11">
      <c r="K31445"/>
    </row>
    <row r="31446" spans="11:11">
      <c r="K31446"/>
    </row>
    <row r="31447" spans="11:11">
      <c r="K31447"/>
    </row>
    <row r="31448" spans="11:11">
      <c r="K31448"/>
    </row>
    <row r="31449" spans="11:11">
      <c r="K31449"/>
    </row>
    <row r="31450" spans="11:11">
      <c r="K31450"/>
    </row>
    <row r="31451" spans="11:11">
      <c r="K31451"/>
    </row>
    <row r="31452" spans="11:11">
      <c r="K31452"/>
    </row>
    <row r="31453" spans="11:11">
      <c r="K31453"/>
    </row>
    <row r="31454" spans="11:11">
      <c r="K31454"/>
    </row>
    <row r="31455" spans="11:11">
      <c r="K31455"/>
    </row>
    <row r="31456" spans="11:11">
      <c r="K31456"/>
    </row>
    <row r="31457" spans="11:11">
      <c r="K31457"/>
    </row>
    <row r="31458" spans="11:11">
      <c r="K31458"/>
    </row>
    <row r="31459" spans="11:11">
      <c r="K31459"/>
    </row>
    <row r="31460" spans="11:11">
      <c r="K31460"/>
    </row>
    <row r="31461" spans="11:11">
      <c r="K31461"/>
    </row>
    <row r="31462" spans="11:11">
      <c r="K31462"/>
    </row>
    <row r="31463" spans="11:11">
      <c r="K31463"/>
    </row>
    <row r="31464" spans="11:11">
      <c r="K31464"/>
    </row>
    <row r="31465" spans="11:11">
      <c r="K31465"/>
    </row>
    <row r="31466" spans="11:11">
      <c r="K31466"/>
    </row>
    <row r="31467" spans="11:11">
      <c r="K31467"/>
    </row>
    <row r="31468" spans="11:11">
      <c r="K31468"/>
    </row>
    <row r="31469" spans="11:11">
      <c r="K31469"/>
    </row>
    <row r="31470" spans="11:11">
      <c r="K31470"/>
    </row>
    <row r="31471" spans="11:11">
      <c r="K31471"/>
    </row>
    <row r="31472" spans="11:11">
      <c r="K31472"/>
    </row>
    <row r="31473" spans="11:11">
      <c r="K31473"/>
    </row>
    <row r="31474" spans="11:11">
      <c r="K31474"/>
    </row>
    <row r="31475" spans="11:11">
      <c r="K31475"/>
    </row>
    <row r="31476" spans="11:11">
      <c r="K31476"/>
    </row>
    <row r="31477" spans="11:11">
      <c r="K31477"/>
    </row>
    <row r="31478" spans="11:11">
      <c r="K31478"/>
    </row>
    <row r="31479" spans="11:11">
      <c r="K31479"/>
    </row>
    <row r="31480" spans="11:11">
      <c r="K31480"/>
    </row>
    <row r="31481" spans="11:11">
      <c r="K31481"/>
    </row>
    <row r="31482" spans="11:11">
      <c r="K31482"/>
    </row>
    <row r="31483" spans="11:11">
      <c r="K31483"/>
    </row>
    <row r="31484" spans="11:11">
      <c r="K31484"/>
    </row>
    <row r="31485" spans="11:11">
      <c r="K31485"/>
    </row>
    <row r="31486" spans="11:11">
      <c r="K31486"/>
    </row>
    <row r="31487" spans="11:11">
      <c r="K31487"/>
    </row>
    <row r="31488" spans="11:11">
      <c r="K31488"/>
    </row>
    <row r="31489" spans="11:11">
      <c r="K31489"/>
    </row>
    <row r="31490" spans="11:11">
      <c r="K31490"/>
    </row>
    <row r="31491" spans="11:11">
      <c r="K31491"/>
    </row>
    <row r="31492" spans="11:11">
      <c r="K31492"/>
    </row>
    <row r="31493" spans="11:11">
      <c r="K31493"/>
    </row>
    <row r="31494" spans="11:11">
      <c r="K31494"/>
    </row>
    <row r="31495" spans="11:11">
      <c r="K31495"/>
    </row>
    <row r="31496" spans="11:11">
      <c r="K31496"/>
    </row>
    <row r="31497" spans="11:11">
      <c r="K31497"/>
    </row>
    <row r="31498" spans="11:11">
      <c r="K31498"/>
    </row>
    <row r="31499" spans="11:11">
      <c r="K31499"/>
    </row>
    <row r="31500" spans="11:11">
      <c r="K31500"/>
    </row>
    <row r="31501" spans="11:11">
      <c r="K31501"/>
    </row>
    <row r="31502" spans="11:11">
      <c r="K31502"/>
    </row>
    <row r="31503" spans="11:11">
      <c r="K31503"/>
    </row>
    <row r="31504" spans="11:11">
      <c r="K31504"/>
    </row>
    <row r="31505" spans="11:11">
      <c r="K31505"/>
    </row>
    <row r="31506" spans="11:11">
      <c r="K31506"/>
    </row>
    <row r="31507" spans="11:11">
      <c r="K31507"/>
    </row>
    <row r="31508" spans="11:11">
      <c r="K31508"/>
    </row>
    <row r="31509" spans="11:11">
      <c r="K31509"/>
    </row>
    <row r="31510" spans="11:11">
      <c r="K31510"/>
    </row>
    <row r="31511" spans="11:11">
      <c r="K31511"/>
    </row>
    <row r="31512" spans="11:11">
      <c r="K31512"/>
    </row>
    <row r="31513" spans="11:11">
      <c r="K31513"/>
    </row>
    <row r="31514" spans="11:11">
      <c r="K31514"/>
    </row>
    <row r="31515" spans="11:11">
      <c r="K31515"/>
    </row>
    <row r="31516" spans="11:11">
      <c r="K31516"/>
    </row>
    <row r="31517" spans="11:11">
      <c r="K31517"/>
    </row>
    <row r="31518" spans="11:11">
      <c r="K31518"/>
    </row>
    <row r="31519" spans="11:11">
      <c r="K31519"/>
    </row>
    <row r="31520" spans="11:11">
      <c r="K31520"/>
    </row>
    <row r="31521" spans="11:11">
      <c r="K31521"/>
    </row>
    <row r="31522" spans="11:11">
      <c r="K31522"/>
    </row>
    <row r="31523" spans="11:11">
      <c r="K31523"/>
    </row>
    <row r="31524" spans="11:11">
      <c r="K31524"/>
    </row>
    <row r="31525" spans="11:11">
      <c r="K31525"/>
    </row>
    <row r="31526" spans="11:11">
      <c r="K31526"/>
    </row>
    <row r="31527" spans="11:11">
      <c r="K31527"/>
    </row>
    <row r="31528" spans="11:11">
      <c r="K31528"/>
    </row>
    <row r="31529" spans="11:11">
      <c r="K31529"/>
    </row>
    <row r="31530" spans="11:11">
      <c r="K31530"/>
    </row>
    <row r="31531" spans="11:11">
      <c r="K31531"/>
    </row>
    <row r="31532" spans="11:11">
      <c r="K31532"/>
    </row>
    <row r="31533" spans="11:11">
      <c r="K31533"/>
    </row>
    <row r="31534" spans="11:11">
      <c r="K31534"/>
    </row>
    <row r="31535" spans="11:11">
      <c r="K31535"/>
    </row>
    <row r="31536" spans="11:11">
      <c r="K31536"/>
    </row>
    <row r="31537" spans="11:11">
      <c r="K31537"/>
    </row>
    <row r="31538" spans="11:11">
      <c r="K31538"/>
    </row>
    <row r="31539" spans="11:11">
      <c r="K31539"/>
    </row>
    <row r="31540" spans="11:11">
      <c r="K31540"/>
    </row>
    <row r="31541" spans="11:11">
      <c r="K31541"/>
    </row>
    <row r="31542" spans="11:11">
      <c r="K31542"/>
    </row>
    <row r="31543" spans="11:11">
      <c r="K31543"/>
    </row>
    <row r="31544" spans="11:11">
      <c r="K31544"/>
    </row>
    <row r="31545" spans="11:11">
      <c r="K31545"/>
    </row>
    <row r="31546" spans="11:11">
      <c r="K31546"/>
    </row>
    <row r="31547" spans="11:11">
      <c r="K31547"/>
    </row>
    <row r="31548" spans="11:11">
      <c r="K31548"/>
    </row>
    <row r="31549" spans="11:11">
      <c r="K31549"/>
    </row>
    <row r="31550" spans="11:11">
      <c r="K31550"/>
    </row>
    <row r="31551" spans="11:11">
      <c r="K31551"/>
    </row>
    <row r="31552" spans="11:11">
      <c r="K31552"/>
    </row>
    <row r="31553" spans="11:11">
      <c r="K31553"/>
    </row>
    <row r="31554" spans="11:11">
      <c r="K31554"/>
    </row>
    <row r="31555" spans="11:11">
      <c r="K31555"/>
    </row>
    <row r="31556" spans="11:11">
      <c r="K31556"/>
    </row>
    <row r="31557" spans="11:11">
      <c r="K31557"/>
    </row>
    <row r="31558" spans="11:11">
      <c r="K31558"/>
    </row>
    <row r="31559" spans="11:11">
      <c r="K31559"/>
    </row>
    <row r="31560" spans="11:11">
      <c r="K31560"/>
    </row>
    <row r="31561" spans="11:11">
      <c r="K31561"/>
    </row>
    <row r="31562" spans="11:11">
      <c r="K31562"/>
    </row>
    <row r="31563" spans="11:11">
      <c r="K31563"/>
    </row>
    <row r="31564" spans="11:11">
      <c r="K31564"/>
    </row>
    <row r="31565" spans="11:11">
      <c r="K31565"/>
    </row>
    <row r="31566" spans="11:11">
      <c r="K31566"/>
    </row>
    <row r="31567" spans="11:11">
      <c r="K31567"/>
    </row>
    <row r="31568" spans="11:11">
      <c r="K31568"/>
    </row>
    <row r="31569" spans="11:11">
      <c r="K31569"/>
    </row>
    <row r="31570" spans="11:11">
      <c r="K31570"/>
    </row>
    <row r="31571" spans="11:11">
      <c r="K31571"/>
    </row>
    <row r="31572" spans="11:11">
      <c r="K31572"/>
    </row>
    <row r="31573" spans="11:11">
      <c r="K31573"/>
    </row>
    <row r="31574" spans="11:11">
      <c r="K31574"/>
    </row>
    <row r="31575" spans="11:11">
      <c r="K31575"/>
    </row>
    <row r="31576" spans="11:11">
      <c r="K31576"/>
    </row>
    <row r="31577" spans="11:11">
      <c r="K31577"/>
    </row>
    <row r="31578" spans="11:11">
      <c r="K31578"/>
    </row>
    <row r="31579" spans="11:11">
      <c r="K31579"/>
    </row>
    <row r="31580" spans="11:11">
      <c r="K31580"/>
    </row>
    <row r="31581" spans="11:11">
      <c r="K31581"/>
    </row>
    <row r="31582" spans="11:11">
      <c r="K31582"/>
    </row>
    <row r="31583" spans="11:11">
      <c r="K31583"/>
    </row>
    <row r="31584" spans="11:11">
      <c r="K31584"/>
    </row>
    <row r="31585" spans="11:11">
      <c r="K31585"/>
    </row>
    <row r="31586" spans="11:11">
      <c r="K31586"/>
    </row>
    <row r="31587" spans="11:11">
      <c r="K31587"/>
    </row>
    <row r="31588" spans="11:11">
      <c r="K31588"/>
    </row>
    <row r="31589" spans="11:11">
      <c r="K31589"/>
    </row>
    <row r="31590" spans="11:11">
      <c r="K31590"/>
    </row>
    <row r="31591" spans="11:11">
      <c r="K31591"/>
    </row>
    <row r="31592" spans="11:11">
      <c r="K31592"/>
    </row>
    <row r="31593" spans="11:11">
      <c r="K31593"/>
    </row>
    <row r="31594" spans="11:11">
      <c r="K31594"/>
    </row>
    <row r="31595" spans="11:11">
      <c r="K31595"/>
    </row>
    <row r="31596" spans="11:11">
      <c r="K31596"/>
    </row>
    <row r="31597" spans="11:11">
      <c r="K31597"/>
    </row>
    <row r="31598" spans="11:11">
      <c r="K31598"/>
    </row>
    <row r="31599" spans="11:11">
      <c r="K31599"/>
    </row>
    <row r="31600" spans="11:11">
      <c r="K31600"/>
    </row>
    <row r="31601" spans="11:11">
      <c r="K31601"/>
    </row>
    <row r="31602" spans="11:11">
      <c r="K31602"/>
    </row>
    <row r="31603" spans="11:11">
      <c r="K31603"/>
    </row>
    <row r="31604" spans="11:11">
      <c r="K31604"/>
    </row>
    <row r="31605" spans="11:11">
      <c r="K31605"/>
    </row>
    <row r="31606" spans="11:11">
      <c r="K31606"/>
    </row>
    <row r="31607" spans="11:11">
      <c r="K31607"/>
    </row>
    <row r="31608" spans="11:11">
      <c r="K31608"/>
    </row>
    <row r="31609" spans="11:11">
      <c r="K31609"/>
    </row>
    <row r="31610" spans="11:11">
      <c r="K31610"/>
    </row>
    <row r="31611" spans="11:11">
      <c r="K31611"/>
    </row>
    <row r="31612" spans="11:11">
      <c r="K31612"/>
    </row>
    <row r="31613" spans="11:11">
      <c r="K31613"/>
    </row>
    <row r="31614" spans="11:11">
      <c r="K31614"/>
    </row>
    <row r="31615" spans="11:11">
      <c r="K31615"/>
    </row>
    <row r="31616" spans="11:11">
      <c r="K31616"/>
    </row>
    <row r="31617" spans="11:11">
      <c r="K31617"/>
    </row>
    <row r="31618" spans="11:11">
      <c r="K31618"/>
    </row>
    <row r="31619" spans="11:11">
      <c r="K31619"/>
    </row>
    <row r="31620" spans="11:11">
      <c r="K31620"/>
    </row>
    <row r="31621" spans="11:11">
      <c r="K31621"/>
    </row>
    <row r="31622" spans="11:11">
      <c r="K31622"/>
    </row>
    <row r="31623" spans="11:11">
      <c r="K31623"/>
    </row>
    <row r="31624" spans="11:11">
      <c r="K31624"/>
    </row>
    <row r="31625" spans="11:11">
      <c r="K31625"/>
    </row>
    <row r="31626" spans="11:11">
      <c r="K31626"/>
    </row>
    <row r="31627" spans="11:11">
      <c r="K31627"/>
    </row>
    <row r="31628" spans="11:11">
      <c r="K31628"/>
    </row>
    <row r="31629" spans="11:11">
      <c r="K31629"/>
    </row>
    <row r="31630" spans="11:11">
      <c r="K31630"/>
    </row>
    <row r="31631" spans="11:11">
      <c r="K31631"/>
    </row>
    <row r="31632" spans="11:11">
      <c r="K31632"/>
    </row>
    <row r="31633" spans="11:11">
      <c r="K31633"/>
    </row>
    <row r="31634" spans="11:11">
      <c r="K31634"/>
    </row>
    <row r="31635" spans="11:11">
      <c r="K31635"/>
    </row>
    <row r="31636" spans="11:11">
      <c r="K31636"/>
    </row>
    <row r="31637" spans="11:11">
      <c r="K31637"/>
    </row>
    <row r="31638" spans="11:11">
      <c r="K31638"/>
    </row>
    <row r="31639" spans="11:11">
      <c r="K31639"/>
    </row>
    <row r="31640" spans="11:11">
      <c r="K31640"/>
    </row>
    <row r="31641" spans="11:11">
      <c r="K31641"/>
    </row>
    <row r="31642" spans="11:11">
      <c r="K31642"/>
    </row>
    <row r="31643" spans="11:11">
      <c r="K31643"/>
    </row>
    <row r="31644" spans="11:11">
      <c r="K31644"/>
    </row>
    <row r="31645" spans="11:11">
      <c r="K31645"/>
    </row>
    <row r="31646" spans="11:11">
      <c r="K31646"/>
    </row>
    <row r="31647" spans="11:11">
      <c r="K31647"/>
    </row>
    <row r="31648" spans="11:11">
      <c r="K31648"/>
    </row>
    <row r="31649" spans="11:11">
      <c r="K31649"/>
    </row>
    <row r="31650" spans="11:11">
      <c r="K31650"/>
    </row>
    <row r="31651" spans="11:11">
      <c r="K31651"/>
    </row>
    <row r="31652" spans="11:11">
      <c r="K31652"/>
    </row>
    <row r="31653" spans="11:11">
      <c r="K31653"/>
    </row>
    <row r="31654" spans="11:11">
      <c r="K31654"/>
    </row>
    <row r="31655" spans="11:11">
      <c r="K31655"/>
    </row>
    <row r="31656" spans="11:11">
      <c r="K31656"/>
    </row>
    <row r="31657" spans="11:11">
      <c r="K31657"/>
    </row>
    <row r="31658" spans="11:11">
      <c r="K31658"/>
    </row>
    <row r="31659" spans="11:11">
      <c r="K31659"/>
    </row>
    <row r="31660" spans="11:11">
      <c r="K31660"/>
    </row>
    <row r="31661" spans="11:11">
      <c r="K31661"/>
    </row>
    <row r="31662" spans="11:11">
      <c r="K31662"/>
    </row>
    <row r="31663" spans="11:11">
      <c r="K31663"/>
    </row>
    <row r="31664" spans="11:11">
      <c r="K31664"/>
    </row>
    <row r="31665" spans="11:11">
      <c r="K31665"/>
    </row>
    <row r="31666" spans="11:11">
      <c r="K31666"/>
    </row>
    <row r="31667" spans="11:11">
      <c r="K31667"/>
    </row>
    <row r="31668" spans="11:11">
      <c r="K31668"/>
    </row>
    <row r="31669" spans="11:11">
      <c r="K31669"/>
    </row>
    <row r="31670" spans="11:11">
      <c r="K31670"/>
    </row>
    <row r="31671" spans="11:11">
      <c r="K31671"/>
    </row>
    <row r="31672" spans="11:11">
      <c r="K31672"/>
    </row>
    <row r="31673" spans="11:11">
      <c r="K31673"/>
    </row>
    <row r="31674" spans="11:11">
      <c r="K31674"/>
    </row>
    <row r="31675" spans="11:11">
      <c r="K31675"/>
    </row>
    <row r="31676" spans="11:11">
      <c r="K31676"/>
    </row>
    <row r="31677" spans="11:11">
      <c r="K31677"/>
    </row>
    <row r="31678" spans="11:11">
      <c r="K31678"/>
    </row>
    <row r="31679" spans="11:11">
      <c r="K31679"/>
    </row>
    <row r="31680" spans="11:11">
      <c r="K31680"/>
    </row>
    <row r="31681" spans="11:11">
      <c r="K31681"/>
    </row>
    <row r="31682" spans="11:11">
      <c r="K31682"/>
    </row>
    <row r="31683" spans="11:11">
      <c r="K31683"/>
    </row>
    <row r="31684" spans="11:11">
      <c r="K31684"/>
    </row>
    <row r="31685" spans="11:11">
      <c r="K31685"/>
    </row>
    <row r="31686" spans="11:11">
      <c r="K31686"/>
    </row>
    <row r="31687" spans="11:11">
      <c r="K31687"/>
    </row>
    <row r="31688" spans="11:11">
      <c r="K31688"/>
    </row>
    <row r="31689" spans="11:11">
      <c r="K31689"/>
    </row>
    <row r="31690" spans="11:11">
      <c r="K31690"/>
    </row>
    <row r="31691" spans="11:11">
      <c r="K31691"/>
    </row>
    <row r="31692" spans="11:11">
      <c r="K31692"/>
    </row>
    <row r="31693" spans="11:11">
      <c r="K31693"/>
    </row>
    <row r="31694" spans="11:11">
      <c r="K31694"/>
    </row>
    <row r="31695" spans="11:11">
      <c r="K31695"/>
    </row>
    <row r="31696" spans="11:11">
      <c r="K31696"/>
    </row>
    <row r="31697" spans="11:11">
      <c r="K31697"/>
    </row>
    <row r="31698" spans="11:11">
      <c r="K31698"/>
    </row>
    <row r="31699" spans="11:11">
      <c r="K31699"/>
    </row>
    <row r="31700" spans="11:11">
      <c r="K31700"/>
    </row>
    <row r="31701" spans="11:11">
      <c r="K31701"/>
    </row>
    <row r="31702" spans="11:11">
      <c r="K31702"/>
    </row>
    <row r="31703" spans="11:11">
      <c r="K31703"/>
    </row>
    <row r="31704" spans="11:11">
      <c r="K31704"/>
    </row>
    <row r="31705" spans="11:11">
      <c r="K31705"/>
    </row>
    <row r="31706" spans="11:11">
      <c r="K31706"/>
    </row>
    <row r="31707" spans="11:11">
      <c r="K31707"/>
    </row>
    <row r="31708" spans="11:11">
      <c r="K31708"/>
    </row>
    <row r="31709" spans="11:11">
      <c r="K31709"/>
    </row>
    <row r="31710" spans="11:11">
      <c r="K31710"/>
    </row>
    <row r="31711" spans="11:11">
      <c r="K31711"/>
    </row>
    <row r="31712" spans="11:11">
      <c r="K31712"/>
    </row>
    <row r="31713" spans="11:11">
      <c r="K31713"/>
    </row>
    <row r="31714" spans="11:11">
      <c r="K31714"/>
    </row>
    <row r="31715" spans="11:11">
      <c r="K31715"/>
    </row>
    <row r="31716" spans="11:11">
      <c r="K31716"/>
    </row>
    <row r="31717" spans="11:11">
      <c r="K31717"/>
    </row>
    <row r="31718" spans="11:11">
      <c r="K31718"/>
    </row>
    <row r="31719" spans="11:11">
      <c r="K31719"/>
    </row>
    <row r="31720" spans="11:11">
      <c r="K31720"/>
    </row>
    <row r="31721" spans="11:11">
      <c r="K31721"/>
    </row>
    <row r="31722" spans="11:11">
      <c r="K31722"/>
    </row>
    <row r="31723" spans="11:11">
      <c r="K31723"/>
    </row>
    <row r="31724" spans="11:11">
      <c r="K31724"/>
    </row>
    <row r="31725" spans="11:11">
      <c r="K31725"/>
    </row>
    <row r="31726" spans="11:11">
      <c r="K31726"/>
    </row>
    <row r="31727" spans="11:11">
      <c r="K31727"/>
    </row>
    <row r="31728" spans="11:11">
      <c r="K31728"/>
    </row>
    <row r="31729" spans="11:11">
      <c r="K31729"/>
    </row>
    <row r="31730" spans="11:11">
      <c r="K31730"/>
    </row>
    <row r="31731" spans="11:11">
      <c r="K31731"/>
    </row>
    <row r="31732" spans="11:11">
      <c r="K31732"/>
    </row>
    <row r="31733" spans="11:11">
      <c r="K31733"/>
    </row>
    <row r="31734" spans="11:11">
      <c r="K31734"/>
    </row>
    <row r="31735" spans="11:11">
      <c r="K31735"/>
    </row>
    <row r="31736" spans="11:11">
      <c r="K31736"/>
    </row>
    <row r="31737" spans="11:11">
      <c r="K31737"/>
    </row>
    <row r="31738" spans="11:11">
      <c r="K31738"/>
    </row>
    <row r="31739" spans="11:11">
      <c r="K31739"/>
    </row>
    <row r="31740" spans="11:11">
      <c r="K31740"/>
    </row>
    <row r="31741" spans="11:11">
      <c r="K31741"/>
    </row>
    <row r="31742" spans="11:11">
      <c r="K31742"/>
    </row>
    <row r="31743" spans="11:11">
      <c r="K31743"/>
    </row>
    <row r="31744" spans="11:11">
      <c r="K31744"/>
    </row>
    <row r="31745" spans="11:11">
      <c r="K31745"/>
    </row>
    <row r="31746" spans="11:11">
      <c r="K31746"/>
    </row>
    <row r="31747" spans="11:11">
      <c r="K31747"/>
    </row>
    <row r="31748" spans="11:11">
      <c r="K31748"/>
    </row>
    <row r="31749" spans="11:11">
      <c r="K31749"/>
    </row>
    <row r="31750" spans="11:11">
      <c r="K31750"/>
    </row>
    <row r="31751" spans="11:11">
      <c r="K31751"/>
    </row>
    <row r="31752" spans="11:11">
      <c r="K31752"/>
    </row>
    <row r="31753" spans="11:11">
      <c r="K31753"/>
    </row>
    <row r="31754" spans="11:11">
      <c r="K31754"/>
    </row>
    <row r="31755" spans="11:11">
      <c r="K31755"/>
    </row>
    <row r="31756" spans="11:11">
      <c r="K31756"/>
    </row>
    <row r="31757" spans="11:11">
      <c r="K31757"/>
    </row>
    <row r="31758" spans="11:11">
      <c r="K31758"/>
    </row>
    <row r="31759" spans="11:11">
      <c r="K31759"/>
    </row>
    <row r="31760" spans="11:11">
      <c r="K31760"/>
    </row>
    <row r="31761" spans="11:11">
      <c r="K31761"/>
    </row>
    <row r="31762" spans="11:11">
      <c r="K31762"/>
    </row>
    <row r="31763" spans="11:11">
      <c r="K31763"/>
    </row>
    <row r="31764" spans="11:11">
      <c r="K31764"/>
    </row>
    <row r="31765" spans="11:11">
      <c r="K31765"/>
    </row>
    <row r="31766" spans="11:11">
      <c r="K31766"/>
    </row>
    <row r="31767" spans="11:11">
      <c r="K31767"/>
    </row>
    <row r="31768" spans="11:11">
      <c r="K31768"/>
    </row>
    <row r="31769" spans="11:11">
      <c r="K31769"/>
    </row>
    <row r="31770" spans="11:11">
      <c r="K31770"/>
    </row>
    <row r="31771" spans="11:11">
      <c r="K31771"/>
    </row>
    <row r="31772" spans="11:11">
      <c r="K31772"/>
    </row>
    <row r="31773" spans="11:11">
      <c r="K31773"/>
    </row>
    <row r="31774" spans="11:11">
      <c r="K31774"/>
    </row>
    <row r="31775" spans="11:11">
      <c r="K31775"/>
    </row>
    <row r="31776" spans="11:11">
      <c r="K31776"/>
    </row>
    <row r="31777" spans="11:11">
      <c r="K31777"/>
    </row>
    <row r="31778" spans="11:11">
      <c r="K31778"/>
    </row>
    <row r="31779" spans="11:11">
      <c r="K31779"/>
    </row>
    <row r="31780" spans="11:11">
      <c r="K31780"/>
    </row>
    <row r="31781" spans="11:11">
      <c r="K31781"/>
    </row>
    <row r="31782" spans="11:11">
      <c r="K31782"/>
    </row>
    <row r="31783" spans="11:11">
      <c r="K31783"/>
    </row>
    <row r="31784" spans="11:11">
      <c r="K31784"/>
    </row>
    <row r="31785" spans="11:11">
      <c r="K31785"/>
    </row>
    <row r="31786" spans="11:11">
      <c r="K31786"/>
    </row>
    <row r="31787" spans="11:11">
      <c r="K31787"/>
    </row>
    <row r="31788" spans="11:11">
      <c r="K31788"/>
    </row>
    <row r="31789" spans="11:11">
      <c r="K31789"/>
    </row>
    <row r="31790" spans="11:11">
      <c r="K31790"/>
    </row>
    <row r="31791" spans="11:11">
      <c r="K31791"/>
    </row>
    <row r="31792" spans="11:11">
      <c r="K31792"/>
    </row>
    <row r="31793" spans="11:11">
      <c r="K31793"/>
    </row>
    <row r="31794" spans="11:11">
      <c r="K31794"/>
    </row>
    <row r="31795" spans="11:11">
      <c r="K31795"/>
    </row>
    <row r="31796" spans="11:11">
      <c r="K31796"/>
    </row>
    <row r="31797" spans="11:11">
      <c r="K31797"/>
    </row>
    <row r="31798" spans="11:11">
      <c r="K31798"/>
    </row>
    <row r="31799" spans="11:11">
      <c r="K31799"/>
    </row>
    <row r="31800" spans="11:11">
      <c r="K31800"/>
    </row>
    <row r="31801" spans="11:11">
      <c r="K31801"/>
    </row>
    <row r="31802" spans="11:11">
      <c r="K31802"/>
    </row>
    <row r="31803" spans="11:11">
      <c r="K31803"/>
    </row>
    <row r="31804" spans="11:11">
      <c r="K31804"/>
    </row>
    <row r="31805" spans="11:11">
      <c r="K31805"/>
    </row>
    <row r="31806" spans="11:11">
      <c r="K31806"/>
    </row>
    <row r="31807" spans="11:11">
      <c r="K31807"/>
    </row>
    <row r="31808" spans="11:11">
      <c r="K31808"/>
    </row>
    <row r="31809" spans="11:11">
      <c r="K31809"/>
    </row>
    <row r="31810" spans="11:11">
      <c r="K31810"/>
    </row>
    <row r="31811" spans="11:11">
      <c r="K31811"/>
    </row>
    <row r="31812" spans="11:11">
      <c r="K31812"/>
    </row>
    <row r="31813" spans="11:11">
      <c r="K31813"/>
    </row>
    <row r="31814" spans="11:11">
      <c r="K31814"/>
    </row>
    <row r="31815" spans="11:11">
      <c r="K31815"/>
    </row>
    <row r="31816" spans="11:11">
      <c r="K31816"/>
    </row>
    <row r="31817" spans="11:11">
      <c r="K31817"/>
    </row>
    <row r="31818" spans="11:11">
      <c r="K31818"/>
    </row>
    <row r="31819" spans="11:11">
      <c r="K31819"/>
    </row>
    <row r="31820" spans="11:11">
      <c r="K31820"/>
    </row>
    <row r="31821" spans="11:11">
      <c r="K31821"/>
    </row>
    <row r="31822" spans="11:11">
      <c r="K31822"/>
    </row>
    <row r="31823" spans="11:11">
      <c r="K31823"/>
    </row>
    <row r="31824" spans="11:11">
      <c r="K31824"/>
    </row>
    <row r="31825" spans="11:11">
      <c r="K31825"/>
    </row>
    <row r="31826" spans="11:11">
      <c r="K31826"/>
    </row>
    <row r="31827" spans="11:11">
      <c r="K31827"/>
    </row>
    <row r="31828" spans="11:11">
      <c r="K31828"/>
    </row>
    <row r="31829" spans="11:11">
      <c r="K31829"/>
    </row>
    <row r="31830" spans="11:11">
      <c r="K31830"/>
    </row>
    <row r="31831" spans="11:11">
      <c r="K31831"/>
    </row>
    <row r="31832" spans="11:11">
      <c r="K31832"/>
    </row>
    <row r="31833" spans="11:11">
      <c r="K31833"/>
    </row>
    <row r="31834" spans="11:11">
      <c r="K31834"/>
    </row>
    <row r="31835" spans="11:11">
      <c r="K31835"/>
    </row>
    <row r="31836" spans="11:11">
      <c r="K31836"/>
    </row>
    <row r="31837" spans="11:11">
      <c r="K31837"/>
    </row>
    <row r="31838" spans="11:11">
      <c r="K31838"/>
    </row>
    <row r="31839" spans="11:11">
      <c r="K31839"/>
    </row>
    <row r="31840" spans="11:11">
      <c r="K31840"/>
    </row>
    <row r="31841" spans="11:11">
      <c r="K31841"/>
    </row>
    <row r="31842" spans="11:11">
      <c r="K31842"/>
    </row>
    <row r="31843" spans="11:11">
      <c r="K31843"/>
    </row>
    <row r="31844" spans="11:11">
      <c r="K31844"/>
    </row>
    <row r="31845" spans="11:11">
      <c r="K31845"/>
    </row>
    <row r="31846" spans="11:11">
      <c r="K31846"/>
    </row>
    <row r="31847" spans="11:11">
      <c r="K31847"/>
    </row>
    <row r="31848" spans="11:11">
      <c r="K31848"/>
    </row>
    <row r="31849" spans="11:11">
      <c r="K31849"/>
    </row>
    <row r="31850" spans="11:11">
      <c r="K31850"/>
    </row>
    <row r="31851" spans="11:11">
      <c r="K31851"/>
    </row>
    <row r="31852" spans="11:11">
      <c r="K31852"/>
    </row>
    <row r="31853" spans="11:11">
      <c r="K31853"/>
    </row>
    <row r="31854" spans="11:11">
      <c r="K31854"/>
    </row>
    <row r="31855" spans="11:11">
      <c r="K31855"/>
    </row>
    <row r="31856" spans="11:11">
      <c r="K31856"/>
    </row>
    <row r="31857" spans="11:11">
      <c r="K31857"/>
    </row>
    <row r="31858" spans="11:11">
      <c r="K31858"/>
    </row>
    <row r="31859" spans="11:11">
      <c r="K31859"/>
    </row>
    <row r="31860" spans="11:11">
      <c r="K31860"/>
    </row>
    <row r="31861" spans="11:11">
      <c r="K31861"/>
    </row>
    <row r="31862" spans="11:11">
      <c r="K31862"/>
    </row>
    <row r="31863" spans="11:11">
      <c r="K31863"/>
    </row>
    <row r="31864" spans="11:11">
      <c r="K31864"/>
    </row>
    <row r="31865" spans="11:11">
      <c r="K31865"/>
    </row>
    <row r="31866" spans="11:11">
      <c r="K31866"/>
    </row>
    <row r="31867" spans="11:11">
      <c r="K31867"/>
    </row>
    <row r="31868" spans="11:11">
      <c r="K31868"/>
    </row>
    <row r="31869" spans="11:11">
      <c r="K31869"/>
    </row>
    <row r="31870" spans="11:11">
      <c r="K31870"/>
    </row>
    <row r="31871" spans="11:11">
      <c r="K31871"/>
    </row>
    <row r="31872" spans="11:11">
      <c r="K31872"/>
    </row>
    <row r="31873" spans="11:11">
      <c r="K31873"/>
    </row>
    <row r="31874" spans="11:11">
      <c r="K31874"/>
    </row>
    <row r="31875" spans="11:11">
      <c r="K31875"/>
    </row>
    <row r="31876" spans="11:11">
      <c r="K31876"/>
    </row>
    <row r="31877" spans="11:11">
      <c r="K31877"/>
    </row>
    <row r="31878" spans="11:11">
      <c r="K31878"/>
    </row>
    <row r="31879" spans="11:11">
      <c r="K31879"/>
    </row>
    <row r="31880" spans="11:11">
      <c r="K31880"/>
    </row>
    <row r="31881" spans="11:11">
      <c r="K31881"/>
    </row>
    <row r="31882" spans="11:11">
      <c r="K31882"/>
    </row>
    <row r="31883" spans="11:11">
      <c r="K31883"/>
    </row>
    <row r="31884" spans="11:11">
      <c r="K31884"/>
    </row>
    <row r="31885" spans="11:11">
      <c r="K31885"/>
    </row>
    <row r="31886" spans="11:11">
      <c r="K31886"/>
    </row>
    <row r="31887" spans="11:11">
      <c r="K31887"/>
    </row>
    <row r="31888" spans="11:11">
      <c r="K31888"/>
    </row>
    <row r="31889" spans="11:11">
      <c r="K31889"/>
    </row>
    <row r="31890" spans="11:11">
      <c r="K31890"/>
    </row>
    <row r="31891" spans="11:11">
      <c r="K31891"/>
    </row>
    <row r="31892" spans="11:11">
      <c r="K31892"/>
    </row>
    <row r="31893" spans="11:11">
      <c r="K31893"/>
    </row>
    <row r="31894" spans="11:11">
      <c r="K31894"/>
    </row>
    <row r="31895" spans="11:11">
      <c r="K31895"/>
    </row>
    <row r="31896" spans="11:11">
      <c r="K31896"/>
    </row>
    <row r="31897" spans="11:11">
      <c r="K31897"/>
    </row>
    <row r="31898" spans="11:11">
      <c r="K31898"/>
    </row>
    <row r="31899" spans="11:11">
      <c r="K31899"/>
    </row>
    <row r="31900" spans="11:11">
      <c r="K31900"/>
    </row>
    <row r="31901" spans="11:11">
      <c r="K31901"/>
    </row>
    <row r="31902" spans="11:11">
      <c r="K31902"/>
    </row>
    <row r="31903" spans="11:11">
      <c r="K31903"/>
    </row>
    <row r="31904" spans="11:11">
      <c r="K31904"/>
    </row>
    <row r="31905" spans="11:11">
      <c r="K31905"/>
    </row>
    <row r="31906" spans="11:11">
      <c r="K31906"/>
    </row>
    <row r="31907" spans="11:11">
      <c r="K31907"/>
    </row>
    <row r="31908" spans="11:11">
      <c r="K31908"/>
    </row>
    <row r="31909" spans="11:11">
      <c r="K31909"/>
    </row>
    <row r="31910" spans="11:11">
      <c r="K31910"/>
    </row>
    <row r="31911" spans="11:11">
      <c r="K31911"/>
    </row>
    <row r="31912" spans="11:11">
      <c r="K31912"/>
    </row>
    <row r="31913" spans="11:11">
      <c r="K31913"/>
    </row>
    <row r="31914" spans="11:11">
      <c r="K31914"/>
    </row>
    <row r="31915" spans="11:11">
      <c r="K31915"/>
    </row>
    <row r="31916" spans="11:11">
      <c r="K31916"/>
    </row>
    <row r="31917" spans="11:11">
      <c r="K31917"/>
    </row>
    <row r="31918" spans="11:11">
      <c r="K31918"/>
    </row>
    <row r="31919" spans="11:11">
      <c r="K31919"/>
    </row>
    <row r="31920" spans="11:11">
      <c r="K31920"/>
    </row>
    <row r="31921" spans="11:11">
      <c r="K31921"/>
    </row>
    <row r="31922" spans="11:11">
      <c r="K31922"/>
    </row>
    <row r="31923" spans="11:11">
      <c r="K31923"/>
    </row>
    <row r="31924" spans="11:11">
      <c r="K31924"/>
    </row>
    <row r="31925" spans="11:11">
      <c r="K31925"/>
    </row>
    <row r="31926" spans="11:11">
      <c r="K31926"/>
    </row>
    <row r="31927" spans="11:11">
      <c r="K31927"/>
    </row>
    <row r="31928" spans="11:11">
      <c r="K31928"/>
    </row>
    <row r="31929" spans="11:11">
      <c r="K31929"/>
    </row>
    <row r="31930" spans="11:11">
      <c r="K31930"/>
    </row>
    <row r="31931" spans="11:11">
      <c r="K31931"/>
    </row>
    <row r="31932" spans="11:11">
      <c r="K31932"/>
    </row>
    <row r="31933" spans="11:11">
      <c r="K31933"/>
    </row>
    <row r="31934" spans="11:11">
      <c r="K31934"/>
    </row>
    <row r="31935" spans="11:11">
      <c r="K31935"/>
    </row>
    <row r="31936" spans="11:11">
      <c r="K31936"/>
    </row>
    <row r="31937" spans="11:11">
      <c r="K31937"/>
    </row>
    <row r="31938" spans="11:11">
      <c r="K31938"/>
    </row>
    <row r="31939" spans="11:11">
      <c r="K31939"/>
    </row>
    <row r="31940" spans="11:11">
      <c r="K31940"/>
    </row>
    <row r="31941" spans="11:11">
      <c r="K31941"/>
    </row>
    <row r="31942" spans="11:11">
      <c r="K31942"/>
    </row>
    <row r="31943" spans="11:11">
      <c r="K31943"/>
    </row>
    <row r="31944" spans="11:11">
      <c r="K31944"/>
    </row>
    <row r="31945" spans="11:11">
      <c r="K31945"/>
    </row>
    <row r="31946" spans="11:11">
      <c r="K31946"/>
    </row>
    <row r="31947" spans="11:11">
      <c r="K31947"/>
    </row>
    <row r="31948" spans="11:11">
      <c r="K31948"/>
    </row>
    <row r="31949" spans="11:11">
      <c r="K31949"/>
    </row>
    <row r="31950" spans="11:11">
      <c r="K31950"/>
    </row>
    <row r="31951" spans="11:11">
      <c r="K31951"/>
    </row>
    <row r="31952" spans="11:11">
      <c r="K31952"/>
    </row>
    <row r="31953" spans="11:11">
      <c r="K31953"/>
    </row>
    <row r="31954" spans="11:11">
      <c r="K31954"/>
    </row>
    <row r="31955" spans="11:11">
      <c r="K31955"/>
    </row>
    <row r="31956" spans="11:11">
      <c r="K31956"/>
    </row>
    <row r="31957" spans="11:11">
      <c r="K31957"/>
    </row>
    <row r="31958" spans="11:11">
      <c r="K31958"/>
    </row>
    <row r="31959" spans="11:11">
      <c r="K31959"/>
    </row>
    <row r="31960" spans="11:11">
      <c r="K31960"/>
    </row>
    <row r="31961" spans="11:11">
      <c r="K31961"/>
    </row>
    <row r="31962" spans="11:11">
      <c r="K31962"/>
    </row>
    <row r="31963" spans="11:11">
      <c r="K31963"/>
    </row>
    <row r="31964" spans="11:11">
      <c r="K31964"/>
    </row>
    <row r="31965" spans="11:11">
      <c r="K31965"/>
    </row>
    <row r="31966" spans="11:11">
      <c r="K31966"/>
    </row>
    <row r="31967" spans="11:11">
      <c r="K31967"/>
    </row>
    <row r="31968" spans="11:11">
      <c r="K31968"/>
    </row>
    <row r="31969" spans="11:11">
      <c r="K31969"/>
    </row>
    <row r="31970" spans="11:11">
      <c r="K31970"/>
    </row>
    <row r="31971" spans="11:11">
      <c r="K31971"/>
    </row>
    <row r="31972" spans="11:11">
      <c r="K31972"/>
    </row>
    <row r="31973" spans="11:11">
      <c r="K31973"/>
    </row>
    <row r="31974" spans="11:11">
      <c r="K31974"/>
    </row>
    <row r="31975" spans="11:11">
      <c r="K31975"/>
    </row>
    <row r="31976" spans="11:11">
      <c r="K31976"/>
    </row>
    <row r="31977" spans="11:11">
      <c r="K31977"/>
    </row>
    <row r="31978" spans="11:11">
      <c r="K31978"/>
    </row>
    <row r="31979" spans="11:11">
      <c r="K31979"/>
    </row>
    <row r="31980" spans="11:11">
      <c r="K31980"/>
    </row>
    <row r="31981" spans="11:11">
      <c r="K31981"/>
    </row>
    <row r="31982" spans="11:11">
      <c r="K31982"/>
    </row>
    <row r="31983" spans="11:11">
      <c r="K31983"/>
    </row>
    <row r="31984" spans="11:11">
      <c r="K31984"/>
    </row>
    <row r="31985" spans="11:11">
      <c r="K31985"/>
    </row>
    <row r="31986" spans="11:11">
      <c r="K31986"/>
    </row>
    <row r="31987" spans="11:11">
      <c r="K31987"/>
    </row>
    <row r="31988" spans="11:11">
      <c r="K31988"/>
    </row>
    <row r="31989" spans="11:11">
      <c r="K31989"/>
    </row>
    <row r="31990" spans="11:11">
      <c r="K31990"/>
    </row>
    <row r="31991" spans="11:11">
      <c r="K31991"/>
    </row>
    <row r="31992" spans="11:11">
      <c r="K31992"/>
    </row>
    <row r="31993" spans="11:11">
      <c r="K31993"/>
    </row>
    <row r="31994" spans="11:11">
      <c r="K31994"/>
    </row>
    <row r="31995" spans="11:11">
      <c r="K31995"/>
    </row>
    <row r="31996" spans="11:11">
      <c r="K31996"/>
    </row>
    <row r="31997" spans="11:11">
      <c r="K31997"/>
    </row>
    <row r="31998" spans="11:11">
      <c r="K31998"/>
    </row>
    <row r="31999" spans="11:11">
      <c r="K31999"/>
    </row>
    <row r="32000" spans="11:11">
      <c r="K32000"/>
    </row>
    <row r="32001" spans="11:11">
      <c r="K32001"/>
    </row>
    <row r="32002" spans="11:11">
      <c r="K32002"/>
    </row>
    <row r="32003" spans="11:11">
      <c r="K32003"/>
    </row>
    <row r="32004" spans="11:11">
      <c r="K32004"/>
    </row>
    <row r="32005" spans="11:11">
      <c r="K32005"/>
    </row>
    <row r="32006" spans="11:11">
      <c r="K32006"/>
    </row>
    <row r="32007" spans="11:11">
      <c r="K32007"/>
    </row>
    <row r="32008" spans="11:11">
      <c r="K32008"/>
    </row>
    <row r="32009" spans="11:11">
      <c r="K32009"/>
    </row>
    <row r="32010" spans="11:11">
      <c r="K32010"/>
    </row>
    <row r="32011" spans="11:11">
      <c r="K32011"/>
    </row>
    <row r="32012" spans="11:11">
      <c r="K32012"/>
    </row>
    <row r="32013" spans="11:11">
      <c r="K32013"/>
    </row>
    <row r="32014" spans="11:11">
      <c r="K32014"/>
    </row>
    <row r="32015" spans="11:11">
      <c r="K32015"/>
    </row>
    <row r="32016" spans="11:11">
      <c r="K32016"/>
    </row>
    <row r="32017" spans="11:11">
      <c r="K32017"/>
    </row>
    <row r="32018" spans="11:11">
      <c r="K32018"/>
    </row>
    <row r="32019" spans="11:11">
      <c r="K32019"/>
    </row>
    <row r="32020" spans="11:11">
      <c r="K32020"/>
    </row>
    <row r="32021" spans="11:11">
      <c r="K32021"/>
    </row>
    <row r="32022" spans="11:11">
      <c r="K32022"/>
    </row>
    <row r="32023" spans="11:11">
      <c r="K32023"/>
    </row>
    <row r="32024" spans="11:11">
      <c r="K32024"/>
    </row>
    <row r="32025" spans="11:11">
      <c r="K32025"/>
    </row>
    <row r="32026" spans="11:11">
      <c r="K32026"/>
    </row>
    <row r="32027" spans="11:11">
      <c r="K32027"/>
    </row>
    <row r="32028" spans="11:11">
      <c r="K32028"/>
    </row>
    <row r="32029" spans="11:11">
      <c r="K32029"/>
    </row>
    <row r="32030" spans="11:11">
      <c r="K32030"/>
    </row>
    <row r="32031" spans="11:11">
      <c r="K32031"/>
    </row>
    <row r="32032" spans="11:11">
      <c r="K32032"/>
    </row>
    <row r="32033" spans="11:11">
      <c r="K32033"/>
    </row>
    <row r="32034" spans="11:11">
      <c r="K32034"/>
    </row>
    <row r="32035" spans="11:11">
      <c r="K32035"/>
    </row>
    <row r="32036" spans="11:11">
      <c r="K32036"/>
    </row>
    <row r="32037" spans="11:11">
      <c r="K32037"/>
    </row>
    <row r="32038" spans="11:11">
      <c r="K32038"/>
    </row>
    <row r="32039" spans="11:11">
      <c r="K32039"/>
    </row>
    <row r="32040" spans="11:11">
      <c r="K32040"/>
    </row>
    <row r="32041" spans="11:11">
      <c r="K32041"/>
    </row>
    <row r="32042" spans="11:11">
      <c r="K32042"/>
    </row>
    <row r="32043" spans="11:11">
      <c r="K32043"/>
    </row>
    <row r="32044" spans="11:11">
      <c r="K32044"/>
    </row>
    <row r="32045" spans="11:11">
      <c r="K32045"/>
    </row>
    <row r="32046" spans="11:11">
      <c r="K32046"/>
    </row>
    <row r="32047" spans="11:11">
      <c r="K32047"/>
    </row>
    <row r="32048" spans="11:11">
      <c r="K32048"/>
    </row>
    <row r="32049" spans="11:11">
      <c r="K32049"/>
    </row>
    <row r="32050" spans="11:11">
      <c r="K32050"/>
    </row>
    <row r="32051" spans="11:11">
      <c r="K32051"/>
    </row>
    <row r="32052" spans="11:11">
      <c r="K32052"/>
    </row>
    <row r="32053" spans="11:11">
      <c r="K32053"/>
    </row>
    <row r="32054" spans="11:11">
      <c r="K32054"/>
    </row>
    <row r="32055" spans="11:11">
      <c r="K32055"/>
    </row>
    <row r="32056" spans="11:11">
      <c r="K32056"/>
    </row>
    <row r="32057" spans="11:11">
      <c r="K32057"/>
    </row>
    <row r="32058" spans="11:11">
      <c r="K32058"/>
    </row>
    <row r="32059" spans="11:11">
      <c r="K32059"/>
    </row>
    <row r="32060" spans="11:11">
      <c r="K32060"/>
    </row>
    <row r="32061" spans="11:11">
      <c r="K32061"/>
    </row>
    <row r="32062" spans="11:11">
      <c r="K32062"/>
    </row>
    <row r="32063" spans="11:11">
      <c r="K32063"/>
    </row>
    <row r="32064" spans="11:11">
      <c r="K32064"/>
    </row>
    <row r="32065" spans="11:11">
      <c r="K32065"/>
    </row>
    <row r="32066" spans="11:11">
      <c r="K32066"/>
    </row>
    <row r="32067" spans="11:11">
      <c r="K32067"/>
    </row>
    <row r="32068" spans="11:11">
      <c r="K32068"/>
    </row>
    <row r="32069" spans="11:11">
      <c r="K32069"/>
    </row>
    <row r="32070" spans="11:11">
      <c r="K32070"/>
    </row>
    <row r="32071" spans="11:11">
      <c r="K32071"/>
    </row>
    <row r="32072" spans="11:11">
      <c r="K32072"/>
    </row>
    <row r="32073" spans="11:11">
      <c r="K32073"/>
    </row>
    <row r="32074" spans="11:11">
      <c r="K32074"/>
    </row>
    <row r="32075" spans="11:11">
      <c r="K32075"/>
    </row>
    <row r="32076" spans="11:11">
      <c r="K32076"/>
    </row>
    <row r="32077" spans="11:11">
      <c r="K32077"/>
    </row>
    <row r="32078" spans="11:11">
      <c r="K32078"/>
    </row>
    <row r="32079" spans="11:11">
      <c r="K32079"/>
    </row>
    <row r="32080" spans="11:11">
      <c r="K32080"/>
    </row>
    <row r="32081" spans="11:11">
      <c r="K32081"/>
    </row>
    <row r="32082" spans="11:11">
      <c r="K32082"/>
    </row>
    <row r="32083" spans="11:11">
      <c r="K32083"/>
    </row>
    <row r="32084" spans="11:11">
      <c r="K32084"/>
    </row>
    <row r="32085" spans="11:11">
      <c r="K32085"/>
    </row>
    <row r="32086" spans="11:11">
      <c r="K32086"/>
    </row>
    <row r="32087" spans="11:11">
      <c r="K32087"/>
    </row>
    <row r="32088" spans="11:11">
      <c r="K32088"/>
    </row>
    <row r="32089" spans="11:11">
      <c r="K32089"/>
    </row>
    <row r="32090" spans="11:11">
      <c r="K32090"/>
    </row>
    <row r="32091" spans="11:11">
      <c r="K32091"/>
    </row>
    <row r="32092" spans="11:11">
      <c r="K32092"/>
    </row>
    <row r="32093" spans="11:11">
      <c r="K32093"/>
    </row>
    <row r="32094" spans="11:11">
      <c r="K32094"/>
    </row>
    <row r="32095" spans="11:11">
      <c r="K32095"/>
    </row>
    <row r="32096" spans="11:11">
      <c r="K32096"/>
    </row>
    <row r="32097" spans="11:11">
      <c r="K32097"/>
    </row>
    <row r="32098" spans="11:11">
      <c r="K32098"/>
    </row>
    <row r="32099" spans="11:11">
      <c r="K32099"/>
    </row>
    <row r="32100" spans="11:11">
      <c r="K32100"/>
    </row>
    <row r="32101" spans="11:11">
      <c r="K32101"/>
    </row>
    <row r="32102" spans="11:11">
      <c r="K32102"/>
    </row>
    <row r="32103" spans="11:11">
      <c r="K32103"/>
    </row>
    <row r="32104" spans="11:11">
      <c r="K32104"/>
    </row>
    <row r="32105" spans="11:11">
      <c r="K32105"/>
    </row>
    <row r="32106" spans="11:11">
      <c r="K32106"/>
    </row>
    <row r="32107" spans="11:11">
      <c r="K32107"/>
    </row>
    <row r="32108" spans="11:11">
      <c r="K32108"/>
    </row>
    <row r="32109" spans="11:11">
      <c r="K32109"/>
    </row>
    <row r="32110" spans="11:11">
      <c r="K32110"/>
    </row>
    <row r="32111" spans="11:11">
      <c r="K32111"/>
    </row>
    <row r="32112" spans="11:11">
      <c r="K32112"/>
    </row>
    <row r="32113" spans="11:11">
      <c r="K32113"/>
    </row>
    <row r="32114" spans="11:11">
      <c r="K32114"/>
    </row>
    <row r="32115" spans="11:11">
      <c r="K32115"/>
    </row>
    <row r="32116" spans="11:11">
      <c r="K32116"/>
    </row>
    <row r="32117" spans="11:11">
      <c r="K32117"/>
    </row>
    <row r="32118" spans="11:11">
      <c r="K32118"/>
    </row>
    <row r="32119" spans="11:11">
      <c r="K32119"/>
    </row>
    <row r="32120" spans="11:11">
      <c r="K32120"/>
    </row>
    <row r="32121" spans="11:11">
      <c r="K32121"/>
    </row>
    <row r="32122" spans="11:11">
      <c r="K32122"/>
    </row>
    <row r="32123" spans="11:11">
      <c r="K32123"/>
    </row>
    <row r="32124" spans="11:11">
      <c r="K32124"/>
    </row>
    <row r="32125" spans="11:11">
      <c r="K32125"/>
    </row>
    <row r="32126" spans="11:11">
      <c r="K32126"/>
    </row>
    <row r="32127" spans="11:11">
      <c r="K32127"/>
    </row>
    <row r="32128" spans="11:11">
      <c r="K32128"/>
    </row>
    <row r="32129" spans="11:11">
      <c r="K32129"/>
    </row>
    <row r="32130" spans="11:11">
      <c r="K32130"/>
    </row>
    <row r="32131" spans="11:11">
      <c r="K32131"/>
    </row>
    <row r="32132" spans="11:11">
      <c r="K32132"/>
    </row>
    <row r="32133" spans="11:11">
      <c r="K32133"/>
    </row>
    <row r="32134" spans="11:11">
      <c r="K32134"/>
    </row>
    <row r="32135" spans="11:11">
      <c r="K32135"/>
    </row>
    <row r="32136" spans="11:11">
      <c r="K32136"/>
    </row>
    <row r="32137" spans="11:11">
      <c r="K32137"/>
    </row>
    <row r="32138" spans="11:11">
      <c r="K32138"/>
    </row>
    <row r="32139" spans="11:11">
      <c r="K32139"/>
    </row>
    <row r="32140" spans="11:11">
      <c r="K32140"/>
    </row>
    <row r="32141" spans="11:11">
      <c r="K32141"/>
    </row>
    <row r="32142" spans="11:11">
      <c r="K32142"/>
    </row>
    <row r="32143" spans="11:11">
      <c r="K32143"/>
    </row>
    <row r="32144" spans="11:11">
      <c r="K32144"/>
    </row>
    <row r="32145" spans="11:11">
      <c r="K32145"/>
    </row>
    <row r="32146" spans="11:11">
      <c r="K32146"/>
    </row>
    <row r="32147" spans="11:11">
      <c r="K32147"/>
    </row>
    <row r="32148" spans="11:11">
      <c r="K32148"/>
    </row>
    <row r="32149" spans="11:11">
      <c r="K32149"/>
    </row>
    <row r="32150" spans="11:11">
      <c r="K32150"/>
    </row>
    <row r="32151" spans="11:11">
      <c r="K32151"/>
    </row>
    <row r="32152" spans="11:11">
      <c r="K32152"/>
    </row>
    <row r="32153" spans="11:11">
      <c r="K32153"/>
    </row>
    <row r="32154" spans="11:11">
      <c r="K32154"/>
    </row>
    <row r="32155" spans="11:11">
      <c r="K32155"/>
    </row>
    <row r="32156" spans="11:11">
      <c r="K32156"/>
    </row>
    <row r="32157" spans="11:11">
      <c r="K32157"/>
    </row>
    <row r="32158" spans="11:11">
      <c r="K32158"/>
    </row>
    <row r="32159" spans="11:11">
      <c r="K32159"/>
    </row>
    <row r="32160" spans="11:11">
      <c r="K32160"/>
    </row>
    <row r="32161" spans="11:11">
      <c r="K32161"/>
    </row>
    <row r="32162" spans="11:11">
      <c r="K32162"/>
    </row>
    <row r="32163" spans="11:11">
      <c r="K32163"/>
    </row>
    <row r="32164" spans="11:11">
      <c r="K32164"/>
    </row>
    <row r="32165" spans="11:11">
      <c r="K32165"/>
    </row>
    <row r="32166" spans="11:11">
      <c r="K32166"/>
    </row>
    <row r="32167" spans="11:11">
      <c r="K32167"/>
    </row>
    <row r="32168" spans="11:11">
      <c r="K32168"/>
    </row>
    <row r="32169" spans="11:11">
      <c r="K32169"/>
    </row>
    <row r="32170" spans="11:11">
      <c r="K32170"/>
    </row>
    <row r="32171" spans="11:11">
      <c r="K32171"/>
    </row>
    <row r="32172" spans="11:11">
      <c r="K32172"/>
    </row>
    <row r="32173" spans="11:11">
      <c r="K32173"/>
    </row>
    <row r="32174" spans="11:11">
      <c r="K32174"/>
    </row>
    <row r="32175" spans="11:11">
      <c r="K32175"/>
    </row>
    <row r="32176" spans="11:11">
      <c r="K32176"/>
    </row>
    <row r="32177" spans="11:11">
      <c r="K32177"/>
    </row>
    <row r="32178" spans="11:11">
      <c r="K32178"/>
    </row>
    <row r="32179" spans="11:11">
      <c r="K32179"/>
    </row>
    <row r="32180" spans="11:11">
      <c r="K32180"/>
    </row>
    <row r="32181" spans="11:11">
      <c r="K32181"/>
    </row>
    <row r="32182" spans="11:11">
      <c r="K32182"/>
    </row>
    <row r="32183" spans="11:11">
      <c r="K32183"/>
    </row>
    <row r="32184" spans="11:11">
      <c r="K32184"/>
    </row>
    <row r="32185" spans="11:11">
      <c r="K32185"/>
    </row>
    <row r="32186" spans="11:11">
      <c r="K32186"/>
    </row>
    <row r="32187" spans="11:11">
      <c r="K32187"/>
    </row>
    <row r="32188" spans="11:11">
      <c r="K32188"/>
    </row>
    <row r="32189" spans="11:11">
      <c r="K32189"/>
    </row>
    <row r="32190" spans="11:11">
      <c r="K32190"/>
    </row>
    <row r="32191" spans="11:11">
      <c r="K32191"/>
    </row>
    <row r="32192" spans="11:11">
      <c r="K32192"/>
    </row>
    <row r="32193" spans="11:11">
      <c r="K32193"/>
    </row>
    <row r="32194" spans="11:11">
      <c r="K32194"/>
    </row>
    <row r="32195" spans="11:11">
      <c r="K32195"/>
    </row>
    <row r="32196" spans="11:11">
      <c r="K32196"/>
    </row>
    <row r="32197" spans="11:11">
      <c r="K32197"/>
    </row>
    <row r="32198" spans="11:11">
      <c r="K32198"/>
    </row>
    <row r="32199" spans="11:11">
      <c r="K32199"/>
    </row>
    <row r="32200" spans="11:11">
      <c r="K32200"/>
    </row>
    <row r="32201" spans="11:11">
      <c r="K32201"/>
    </row>
    <row r="32202" spans="11:11">
      <c r="K32202"/>
    </row>
    <row r="32203" spans="11:11">
      <c r="K32203"/>
    </row>
    <row r="32204" spans="11:11">
      <c r="K32204"/>
    </row>
    <row r="32205" spans="11:11">
      <c r="K32205"/>
    </row>
    <row r="32206" spans="11:11">
      <c r="K32206"/>
    </row>
    <row r="32207" spans="11:11">
      <c r="K32207"/>
    </row>
    <row r="32208" spans="11:11">
      <c r="K32208"/>
    </row>
    <row r="32209" spans="11:11">
      <c r="K32209"/>
    </row>
    <row r="32210" spans="11:11">
      <c r="K32210"/>
    </row>
    <row r="32211" spans="11:11">
      <c r="K32211"/>
    </row>
    <row r="32212" spans="11:11">
      <c r="K32212"/>
    </row>
    <row r="32213" spans="11:11">
      <c r="K32213"/>
    </row>
    <row r="32214" spans="11:11">
      <c r="K32214"/>
    </row>
    <row r="32215" spans="11:11">
      <c r="K32215"/>
    </row>
    <row r="32216" spans="11:11">
      <c r="K32216"/>
    </row>
    <row r="32217" spans="11:11">
      <c r="K32217"/>
    </row>
    <row r="32218" spans="11:11">
      <c r="K32218"/>
    </row>
    <row r="32219" spans="11:11">
      <c r="K32219"/>
    </row>
    <row r="32220" spans="11:11">
      <c r="K32220"/>
    </row>
    <row r="32221" spans="11:11">
      <c r="K32221"/>
    </row>
    <row r="32222" spans="11:11">
      <c r="K32222"/>
    </row>
    <row r="32223" spans="11:11">
      <c r="K32223"/>
    </row>
    <row r="32224" spans="11:11">
      <c r="K32224"/>
    </row>
    <row r="32225" spans="11:11">
      <c r="K32225"/>
    </row>
    <row r="32226" spans="11:11">
      <c r="K32226"/>
    </row>
    <row r="32227" spans="11:11">
      <c r="K32227"/>
    </row>
    <row r="32228" spans="11:11">
      <c r="K32228"/>
    </row>
    <row r="32229" spans="11:11">
      <c r="K32229"/>
    </row>
    <row r="32230" spans="11:11">
      <c r="K32230"/>
    </row>
    <row r="32231" spans="11:11">
      <c r="K32231"/>
    </row>
    <row r="32232" spans="11:11">
      <c r="K32232"/>
    </row>
    <row r="32233" spans="11:11">
      <c r="K32233"/>
    </row>
    <row r="32234" spans="11:11">
      <c r="K32234"/>
    </row>
    <row r="32235" spans="11:11">
      <c r="K32235"/>
    </row>
    <row r="32236" spans="11:11">
      <c r="K32236"/>
    </row>
    <row r="32237" spans="11:11">
      <c r="K32237"/>
    </row>
    <row r="32238" spans="11:11">
      <c r="K32238"/>
    </row>
    <row r="32239" spans="11:11">
      <c r="K32239"/>
    </row>
    <row r="32240" spans="11:11">
      <c r="K32240"/>
    </row>
    <row r="32241" spans="11:11">
      <c r="K32241"/>
    </row>
    <row r="32242" spans="11:11">
      <c r="K32242"/>
    </row>
    <row r="32243" spans="11:11">
      <c r="K32243"/>
    </row>
    <row r="32244" spans="11:11">
      <c r="K32244"/>
    </row>
    <row r="32245" spans="11:11">
      <c r="K32245"/>
    </row>
    <row r="32246" spans="11:11">
      <c r="K32246"/>
    </row>
    <row r="32247" spans="11:11">
      <c r="K32247"/>
    </row>
    <row r="32248" spans="11:11">
      <c r="K32248"/>
    </row>
    <row r="32249" spans="11:11">
      <c r="K32249"/>
    </row>
    <row r="32250" spans="11:11">
      <c r="K32250"/>
    </row>
    <row r="32251" spans="11:11">
      <c r="K32251"/>
    </row>
    <row r="32252" spans="11:11">
      <c r="K32252"/>
    </row>
    <row r="32253" spans="11:11">
      <c r="K32253"/>
    </row>
    <row r="32254" spans="11:11">
      <c r="K32254"/>
    </row>
    <row r="32255" spans="11:11">
      <c r="K32255"/>
    </row>
    <row r="32256" spans="11:11">
      <c r="K32256"/>
    </row>
    <row r="32257" spans="11:11">
      <c r="K32257"/>
    </row>
    <row r="32258" spans="11:11">
      <c r="K32258"/>
    </row>
    <row r="32259" spans="11:11">
      <c r="K32259"/>
    </row>
    <row r="32260" spans="11:11">
      <c r="K32260"/>
    </row>
    <row r="32261" spans="11:11">
      <c r="K32261"/>
    </row>
    <row r="32262" spans="11:11">
      <c r="K32262"/>
    </row>
    <row r="32263" spans="11:11">
      <c r="K32263"/>
    </row>
    <row r="32264" spans="11:11">
      <c r="K32264"/>
    </row>
    <row r="32265" spans="11:11">
      <c r="K32265"/>
    </row>
    <row r="32266" spans="11:11">
      <c r="K32266"/>
    </row>
    <row r="32267" spans="11:11">
      <c r="K32267"/>
    </row>
    <row r="32268" spans="11:11">
      <c r="K32268"/>
    </row>
    <row r="32269" spans="11:11">
      <c r="K32269"/>
    </row>
    <row r="32270" spans="11:11">
      <c r="K32270"/>
    </row>
    <row r="32271" spans="11:11">
      <c r="K32271"/>
    </row>
    <row r="32272" spans="11:11">
      <c r="K32272"/>
    </row>
    <row r="32273" spans="11:11">
      <c r="K32273"/>
    </row>
    <row r="32274" spans="11:11">
      <c r="K32274"/>
    </row>
    <row r="32275" spans="11:11">
      <c r="K32275"/>
    </row>
    <row r="32276" spans="11:11">
      <c r="K32276"/>
    </row>
    <row r="32277" spans="11:11">
      <c r="K32277"/>
    </row>
    <row r="32278" spans="11:11">
      <c r="K32278"/>
    </row>
    <row r="32279" spans="11:11">
      <c r="K32279"/>
    </row>
    <row r="32280" spans="11:11">
      <c r="K32280"/>
    </row>
    <row r="32281" spans="11:11">
      <c r="K32281"/>
    </row>
    <row r="32282" spans="11:11">
      <c r="K32282"/>
    </row>
    <row r="32283" spans="11:11">
      <c r="K32283"/>
    </row>
    <row r="32284" spans="11:11">
      <c r="K32284"/>
    </row>
    <row r="32285" spans="11:11">
      <c r="K32285"/>
    </row>
    <row r="32286" spans="11:11">
      <c r="K32286"/>
    </row>
    <row r="32287" spans="11:11">
      <c r="K32287"/>
    </row>
    <row r="32288" spans="11:11">
      <c r="K32288"/>
    </row>
    <row r="32289" spans="11:11">
      <c r="K32289"/>
    </row>
    <row r="32290" spans="11:11">
      <c r="K32290"/>
    </row>
    <row r="32291" spans="11:11">
      <c r="K32291"/>
    </row>
    <row r="32292" spans="11:11">
      <c r="K32292"/>
    </row>
    <row r="32293" spans="11:11">
      <c r="K32293"/>
    </row>
    <row r="32294" spans="11:11">
      <c r="K32294"/>
    </row>
    <row r="32295" spans="11:11">
      <c r="K32295"/>
    </row>
    <row r="32296" spans="11:11">
      <c r="K32296"/>
    </row>
    <row r="32297" spans="11:11">
      <c r="K32297"/>
    </row>
    <row r="32298" spans="11:11">
      <c r="K32298"/>
    </row>
    <row r="32299" spans="11:11">
      <c r="K32299"/>
    </row>
    <row r="32300" spans="11:11">
      <c r="K32300"/>
    </row>
    <row r="32301" spans="11:11">
      <c r="K32301"/>
    </row>
    <row r="32302" spans="11:11">
      <c r="K32302"/>
    </row>
    <row r="32303" spans="11:11">
      <c r="K32303"/>
    </row>
    <row r="32304" spans="11:11">
      <c r="K32304"/>
    </row>
    <row r="32305" spans="11:11">
      <c r="K32305"/>
    </row>
    <row r="32306" spans="11:11">
      <c r="K32306"/>
    </row>
    <row r="32307" spans="11:11">
      <c r="K32307"/>
    </row>
    <row r="32308" spans="11:11">
      <c r="K32308"/>
    </row>
    <row r="32309" spans="11:11">
      <c r="K32309"/>
    </row>
    <row r="32310" spans="11:11">
      <c r="K32310"/>
    </row>
    <row r="32311" spans="11:11">
      <c r="K32311"/>
    </row>
    <row r="32312" spans="11:11">
      <c r="K32312"/>
    </row>
    <row r="32313" spans="11:11">
      <c r="K32313"/>
    </row>
    <row r="32314" spans="11:11">
      <c r="K32314"/>
    </row>
    <row r="32315" spans="11:11">
      <c r="K32315"/>
    </row>
    <row r="32316" spans="11:11">
      <c r="K32316"/>
    </row>
    <row r="32317" spans="11:11">
      <c r="K32317"/>
    </row>
    <row r="32318" spans="11:11">
      <c r="K32318"/>
    </row>
    <row r="32319" spans="11:11">
      <c r="K32319"/>
    </row>
    <row r="32320" spans="11:11">
      <c r="K32320"/>
    </row>
    <row r="32321" spans="11:11">
      <c r="K32321"/>
    </row>
    <row r="32322" spans="11:11">
      <c r="K32322"/>
    </row>
    <row r="32323" spans="11:11">
      <c r="K32323"/>
    </row>
    <row r="32324" spans="11:11">
      <c r="K32324"/>
    </row>
    <row r="32325" spans="11:11">
      <c r="K32325"/>
    </row>
    <row r="32326" spans="11:11">
      <c r="K32326"/>
    </row>
    <row r="32327" spans="11:11">
      <c r="K32327"/>
    </row>
    <row r="32328" spans="11:11">
      <c r="K32328"/>
    </row>
    <row r="32329" spans="11:11">
      <c r="K32329"/>
    </row>
    <row r="32330" spans="11:11">
      <c r="K32330"/>
    </row>
    <row r="32331" spans="11:11">
      <c r="K32331"/>
    </row>
    <row r="32332" spans="11:11">
      <c r="K32332"/>
    </row>
    <row r="32333" spans="11:11">
      <c r="K32333"/>
    </row>
    <row r="32334" spans="11:11">
      <c r="K32334"/>
    </row>
    <row r="32335" spans="11:11">
      <c r="K32335"/>
    </row>
    <row r="32336" spans="11:11">
      <c r="K32336"/>
    </row>
    <row r="32337" spans="11:11">
      <c r="K32337"/>
    </row>
    <row r="32338" spans="11:11">
      <c r="K32338"/>
    </row>
    <row r="32339" spans="11:11">
      <c r="K32339"/>
    </row>
    <row r="32340" spans="11:11">
      <c r="K32340"/>
    </row>
    <row r="32341" spans="11:11">
      <c r="K32341"/>
    </row>
    <row r="32342" spans="11:11">
      <c r="K32342"/>
    </row>
    <row r="32343" spans="11:11">
      <c r="K32343"/>
    </row>
    <row r="32344" spans="11:11">
      <c r="K32344"/>
    </row>
    <row r="32345" spans="11:11">
      <c r="K32345"/>
    </row>
    <row r="32346" spans="11:11">
      <c r="K32346"/>
    </row>
    <row r="32347" spans="11:11">
      <c r="K32347"/>
    </row>
    <row r="32348" spans="11:11">
      <c r="K32348"/>
    </row>
    <row r="32349" spans="11:11">
      <c r="K32349"/>
    </row>
    <row r="32350" spans="11:11">
      <c r="K32350"/>
    </row>
    <row r="32351" spans="11:11">
      <c r="K32351"/>
    </row>
    <row r="32352" spans="11:11">
      <c r="K32352"/>
    </row>
    <row r="32353" spans="11:11">
      <c r="K32353"/>
    </row>
    <row r="32354" spans="11:11">
      <c r="K32354"/>
    </row>
    <row r="32355" spans="11:11">
      <c r="K32355"/>
    </row>
    <row r="32356" spans="11:11">
      <c r="K32356"/>
    </row>
    <row r="32357" spans="11:11">
      <c r="K32357"/>
    </row>
    <row r="32358" spans="11:11">
      <c r="K32358"/>
    </row>
    <row r="32359" spans="11:11">
      <c r="K32359"/>
    </row>
    <row r="32360" spans="11:11">
      <c r="K32360"/>
    </row>
    <row r="32361" spans="11:11">
      <c r="K32361"/>
    </row>
    <row r="32362" spans="11:11">
      <c r="K32362"/>
    </row>
    <row r="32363" spans="11:11">
      <c r="K32363"/>
    </row>
    <row r="32364" spans="11:11">
      <c r="K32364"/>
    </row>
    <row r="32365" spans="11:11">
      <c r="K32365"/>
    </row>
    <row r="32366" spans="11:11">
      <c r="K32366"/>
    </row>
    <row r="32367" spans="11:11">
      <c r="K32367"/>
    </row>
    <row r="32368" spans="11:11">
      <c r="K32368"/>
    </row>
    <row r="32369" spans="11:11">
      <c r="K32369"/>
    </row>
    <row r="32370" spans="11:11">
      <c r="K32370"/>
    </row>
    <row r="32371" spans="11:11">
      <c r="K32371"/>
    </row>
    <row r="32372" spans="11:11">
      <c r="K32372"/>
    </row>
    <row r="32373" spans="11:11">
      <c r="K32373"/>
    </row>
    <row r="32374" spans="11:11">
      <c r="K32374"/>
    </row>
    <row r="32375" spans="11:11">
      <c r="K32375"/>
    </row>
    <row r="32376" spans="11:11">
      <c r="K32376"/>
    </row>
    <row r="32377" spans="11:11">
      <c r="K32377"/>
    </row>
    <row r="32378" spans="11:11">
      <c r="K32378"/>
    </row>
    <row r="32379" spans="11:11">
      <c r="K32379"/>
    </row>
    <row r="32380" spans="11:11">
      <c r="K32380"/>
    </row>
    <row r="32381" spans="11:11">
      <c r="K32381"/>
    </row>
    <row r="32382" spans="11:11">
      <c r="K32382"/>
    </row>
    <row r="32383" spans="11:11">
      <c r="K32383"/>
    </row>
    <row r="32384" spans="11:11">
      <c r="K32384"/>
    </row>
    <row r="32385" spans="11:11">
      <c r="K32385"/>
    </row>
    <row r="32386" spans="11:11">
      <c r="K32386"/>
    </row>
    <row r="32387" spans="11:11">
      <c r="K32387"/>
    </row>
    <row r="32388" spans="11:11">
      <c r="K32388"/>
    </row>
    <row r="32389" spans="11:11">
      <c r="K32389"/>
    </row>
    <row r="32390" spans="11:11">
      <c r="K32390"/>
    </row>
    <row r="32391" spans="11:11">
      <c r="K32391"/>
    </row>
    <row r="32392" spans="11:11">
      <c r="K32392"/>
    </row>
    <row r="32393" spans="11:11">
      <c r="K32393"/>
    </row>
    <row r="32394" spans="11:11">
      <c r="K32394"/>
    </row>
    <row r="32395" spans="11:11">
      <c r="K32395"/>
    </row>
    <row r="32396" spans="11:11">
      <c r="K32396"/>
    </row>
    <row r="32397" spans="11:11">
      <c r="K32397"/>
    </row>
    <row r="32398" spans="11:11">
      <c r="K32398"/>
    </row>
    <row r="32399" spans="11:11">
      <c r="K32399"/>
    </row>
    <row r="32400" spans="11:11">
      <c r="K32400"/>
    </row>
    <row r="32401" spans="11:11">
      <c r="K32401"/>
    </row>
    <row r="32402" spans="11:11">
      <c r="K32402"/>
    </row>
    <row r="32403" spans="11:11">
      <c r="K32403"/>
    </row>
    <row r="32404" spans="11:11">
      <c r="K32404"/>
    </row>
    <row r="32405" spans="11:11">
      <c r="K32405"/>
    </row>
    <row r="32406" spans="11:11">
      <c r="K32406"/>
    </row>
    <row r="32407" spans="11:11">
      <c r="K32407"/>
    </row>
    <row r="32408" spans="11:11">
      <c r="K32408"/>
    </row>
    <row r="32409" spans="11:11">
      <c r="K32409"/>
    </row>
    <row r="32410" spans="11:11">
      <c r="K32410"/>
    </row>
    <row r="32411" spans="11:11">
      <c r="K32411"/>
    </row>
    <row r="32412" spans="11:11">
      <c r="K32412"/>
    </row>
    <row r="32413" spans="11:11">
      <c r="K32413"/>
    </row>
    <row r="32414" spans="11:11">
      <c r="K32414"/>
    </row>
    <row r="32415" spans="11:11">
      <c r="K32415"/>
    </row>
    <row r="32416" spans="11:11">
      <c r="K32416"/>
    </row>
    <row r="32417" spans="11:11">
      <c r="K32417"/>
    </row>
    <row r="32418" spans="11:11">
      <c r="K32418"/>
    </row>
    <row r="32419" spans="11:11">
      <c r="K32419"/>
    </row>
    <row r="32420" spans="11:11">
      <c r="K32420"/>
    </row>
    <row r="32421" spans="11:11">
      <c r="K32421"/>
    </row>
    <row r="32422" spans="11:11">
      <c r="K32422"/>
    </row>
    <row r="32423" spans="11:11">
      <c r="K32423"/>
    </row>
    <row r="32424" spans="11:11">
      <c r="K32424"/>
    </row>
    <row r="32425" spans="11:11">
      <c r="K32425"/>
    </row>
    <row r="32426" spans="11:11">
      <c r="K32426"/>
    </row>
    <row r="32427" spans="11:11">
      <c r="K32427"/>
    </row>
    <row r="32428" spans="11:11">
      <c r="K32428"/>
    </row>
    <row r="32429" spans="11:11">
      <c r="K32429"/>
    </row>
    <row r="32430" spans="11:11">
      <c r="K32430"/>
    </row>
    <row r="32431" spans="11:11">
      <c r="K32431"/>
    </row>
    <row r="32432" spans="11:11">
      <c r="K32432"/>
    </row>
    <row r="32433" spans="11:11">
      <c r="K32433"/>
    </row>
    <row r="32434" spans="11:11">
      <c r="K32434"/>
    </row>
    <row r="32435" spans="11:11">
      <c r="K32435"/>
    </row>
    <row r="32436" spans="11:11">
      <c r="K32436"/>
    </row>
    <row r="32437" spans="11:11">
      <c r="K32437"/>
    </row>
    <row r="32438" spans="11:11">
      <c r="K32438"/>
    </row>
    <row r="32439" spans="11:11">
      <c r="K32439"/>
    </row>
    <row r="32440" spans="11:11">
      <c r="K32440"/>
    </row>
    <row r="32441" spans="11:11">
      <c r="K32441"/>
    </row>
    <row r="32442" spans="11:11">
      <c r="K32442"/>
    </row>
    <row r="32443" spans="11:11">
      <c r="K32443"/>
    </row>
    <row r="32444" spans="11:11">
      <c r="K32444"/>
    </row>
    <row r="32445" spans="11:11">
      <c r="K32445"/>
    </row>
    <row r="32446" spans="11:11">
      <c r="K32446"/>
    </row>
    <row r="32447" spans="11:11">
      <c r="K32447"/>
    </row>
    <row r="32448" spans="11:11">
      <c r="K32448"/>
    </row>
    <row r="32449" spans="11:11">
      <c r="K32449"/>
    </row>
    <row r="32450" spans="11:11">
      <c r="K32450"/>
    </row>
    <row r="32451" spans="11:11">
      <c r="K32451"/>
    </row>
    <row r="32452" spans="11:11">
      <c r="K32452"/>
    </row>
    <row r="32453" spans="11:11">
      <c r="K32453"/>
    </row>
    <row r="32454" spans="11:11">
      <c r="K32454"/>
    </row>
    <row r="32455" spans="11:11">
      <c r="K32455"/>
    </row>
    <row r="32456" spans="11:11">
      <c r="K32456"/>
    </row>
    <row r="32457" spans="11:11">
      <c r="K32457"/>
    </row>
    <row r="32458" spans="11:11">
      <c r="K32458"/>
    </row>
    <row r="32459" spans="11:11">
      <c r="K32459"/>
    </row>
    <row r="32460" spans="11:11">
      <c r="K32460"/>
    </row>
    <row r="32461" spans="11:11">
      <c r="K32461"/>
    </row>
    <row r="32462" spans="11:11">
      <c r="K32462"/>
    </row>
    <row r="32463" spans="11:11">
      <c r="K32463"/>
    </row>
    <row r="32464" spans="11:11">
      <c r="K32464"/>
    </row>
    <row r="32465" spans="11:11">
      <c r="K32465"/>
    </row>
    <row r="32466" spans="11:11">
      <c r="K32466"/>
    </row>
    <row r="32467" spans="11:11">
      <c r="K32467"/>
    </row>
    <row r="32468" spans="11:11">
      <c r="K32468"/>
    </row>
    <row r="32469" spans="11:11">
      <c r="K32469"/>
    </row>
    <row r="32470" spans="11:11">
      <c r="K32470"/>
    </row>
    <row r="32471" spans="11:11">
      <c r="K32471"/>
    </row>
    <row r="32472" spans="11:11">
      <c r="K32472"/>
    </row>
    <row r="32473" spans="11:11">
      <c r="K32473"/>
    </row>
    <row r="32474" spans="11:11">
      <c r="K32474"/>
    </row>
    <row r="32475" spans="11:11">
      <c r="K32475"/>
    </row>
    <row r="32476" spans="11:11">
      <c r="K32476"/>
    </row>
    <row r="32477" spans="11:11">
      <c r="K32477"/>
    </row>
    <row r="32478" spans="11:11">
      <c r="K32478"/>
    </row>
    <row r="32479" spans="11:11">
      <c r="K32479"/>
    </row>
    <row r="32480" spans="11:11">
      <c r="K32480"/>
    </row>
    <row r="32481" spans="11:11">
      <c r="K32481"/>
    </row>
    <row r="32482" spans="11:11">
      <c r="K32482"/>
    </row>
    <row r="32483" spans="11:11">
      <c r="K32483"/>
    </row>
    <row r="32484" spans="11:11">
      <c r="K32484"/>
    </row>
    <row r="32485" spans="11:11">
      <c r="K32485"/>
    </row>
    <row r="32486" spans="11:11">
      <c r="K32486"/>
    </row>
    <row r="32487" spans="11:11">
      <c r="K32487"/>
    </row>
    <row r="32488" spans="11:11">
      <c r="K32488"/>
    </row>
    <row r="32489" spans="11:11">
      <c r="K32489"/>
    </row>
    <row r="32490" spans="11:11">
      <c r="K32490"/>
    </row>
    <row r="32491" spans="11:11">
      <c r="K32491"/>
    </row>
    <row r="32492" spans="11:11">
      <c r="K32492"/>
    </row>
    <row r="32493" spans="11:11">
      <c r="K32493"/>
    </row>
    <row r="32494" spans="11:11">
      <c r="K32494"/>
    </row>
    <row r="32495" spans="11:11">
      <c r="K32495"/>
    </row>
    <row r="32496" spans="11:11">
      <c r="K32496"/>
    </row>
    <row r="32497" spans="11:11">
      <c r="K32497"/>
    </row>
    <row r="32498" spans="11:11">
      <c r="K32498"/>
    </row>
    <row r="32499" spans="11:11">
      <c r="K32499"/>
    </row>
    <row r="32500" spans="11:11">
      <c r="K32500"/>
    </row>
    <row r="32501" spans="11:11">
      <c r="K32501"/>
    </row>
    <row r="32502" spans="11:11">
      <c r="K32502"/>
    </row>
    <row r="32503" spans="11:11">
      <c r="K32503"/>
    </row>
    <row r="32504" spans="11:11">
      <c r="K32504"/>
    </row>
    <row r="32505" spans="11:11">
      <c r="K32505"/>
    </row>
    <row r="32506" spans="11:11">
      <c r="K32506"/>
    </row>
    <row r="32507" spans="11:11">
      <c r="K32507"/>
    </row>
    <row r="32508" spans="11:11">
      <c r="K32508"/>
    </row>
    <row r="32509" spans="11:11">
      <c r="K32509"/>
    </row>
    <row r="32510" spans="11:11">
      <c r="K32510"/>
    </row>
    <row r="32511" spans="11:11">
      <c r="K32511"/>
    </row>
    <row r="32512" spans="11:11">
      <c r="K32512"/>
    </row>
    <row r="32513" spans="11:11">
      <c r="K32513"/>
    </row>
    <row r="32514" spans="11:11">
      <c r="K32514"/>
    </row>
    <row r="32515" spans="11:11">
      <c r="K32515"/>
    </row>
    <row r="32516" spans="11:11">
      <c r="K32516"/>
    </row>
    <row r="32517" spans="11:11">
      <c r="K32517"/>
    </row>
    <row r="32518" spans="11:11">
      <c r="K32518"/>
    </row>
    <row r="32519" spans="11:11">
      <c r="K32519"/>
    </row>
    <row r="32520" spans="11:11">
      <c r="K32520"/>
    </row>
    <row r="32521" spans="11:11">
      <c r="K32521"/>
    </row>
    <row r="32522" spans="11:11">
      <c r="K32522"/>
    </row>
    <row r="32523" spans="11:11">
      <c r="K32523"/>
    </row>
    <row r="32524" spans="11:11">
      <c r="K32524"/>
    </row>
    <row r="32525" spans="11:11">
      <c r="K32525"/>
    </row>
    <row r="32526" spans="11:11">
      <c r="K32526"/>
    </row>
    <row r="32527" spans="11:11">
      <c r="K32527"/>
    </row>
    <row r="32528" spans="11:11">
      <c r="K32528"/>
    </row>
    <row r="32529" spans="11:11">
      <c r="K32529"/>
    </row>
    <row r="32530" spans="11:11">
      <c r="K32530"/>
    </row>
    <row r="32531" spans="11:11">
      <c r="K32531"/>
    </row>
    <row r="32532" spans="11:11">
      <c r="K32532"/>
    </row>
    <row r="32533" spans="11:11">
      <c r="K32533"/>
    </row>
    <row r="32534" spans="11:11">
      <c r="K32534"/>
    </row>
    <row r="32535" spans="11:11">
      <c r="K32535"/>
    </row>
    <row r="32536" spans="11:11">
      <c r="K32536"/>
    </row>
    <row r="32537" spans="11:11">
      <c r="K32537"/>
    </row>
    <row r="32538" spans="11:11">
      <c r="K32538"/>
    </row>
    <row r="32539" spans="11:11">
      <c r="K32539"/>
    </row>
    <row r="32540" spans="11:11">
      <c r="K32540"/>
    </row>
    <row r="32541" spans="11:11">
      <c r="K32541"/>
    </row>
    <row r="32542" spans="11:11">
      <c r="K32542"/>
    </row>
    <row r="32543" spans="11:11">
      <c r="K32543"/>
    </row>
    <row r="32544" spans="11:11">
      <c r="K32544"/>
    </row>
    <row r="32545" spans="11:11">
      <c r="K32545"/>
    </row>
    <row r="32546" spans="11:11">
      <c r="K32546"/>
    </row>
    <row r="32547" spans="11:11">
      <c r="K32547"/>
    </row>
    <row r="32548" spans="11:11">
      <c r="K32548"/>
    </row>
    <row r="32549" spans="11:11">
      <c r="K32549"/>
    </row>
    <row r="32550" spans="11:11">
      <c r="K32550"/>
    </row>
    <row r="32551" spans="11:11">
      <c r="K32551"/>
    </row>
    <row r="32552" spans="11:11">
      <c r="K32552"/>
    </row>
    <row r="32553" spans="11:11">
      <c r="K32553"/>
    </row>
    <row r="32554" spans="11:11">
      <c r="K32554"/>
    </row>
    <row r="32555" spans="11:11">
      <c r="K32555"/>
    </row>
    <row r="32556" spans="11:11">
      <c r="K32556"/>
    </row>
    <row r="32557" spans="11:11">
      <c r="K32557"/>
    </row>
    <row r="32558" spans="11:11">
      <c r="K32558"/>
    </row>
    <row r="32559" spans="11:11">
      <c r="K32559"/>
    </row>
    <row r="32560" spans="11:11">
      <c r="K32560"/>
    </row>
    <row r="32561" spans="11:11">
      <c r="K32561"/>
    </row>
    <row r="32562" spans="11:11">
      <c r="K32562"/>
    </row>
    <row r="32563" spans="11:11">
      <c r="K32563"/>
    </row>
    <row r="32564" spans="11:11">
      <c r="K32564"/>
    </row>
    <row r="32565" spans="11:11">
      <c r="K32565"/>
    </row>
    <row r="32566" spans="11:11">
      <c r="K32566"/>
    </row>
    <row r="32567" spans="11:11">
      <c r="K32567"/>
    </row>
    <row r="32568" spans="11:11">
      <c r="K32568"/>
    </row>
    <row r="32569" spans="11:11">
      <c r="K32569"/>
    </row>
    <row r="32570" spans="11:11">
      <c r="K32570"/>
    </row>
    <row r="32571" spans="11:11">
      <c r="K32571"/>
    </row>
    <row r="32572" spans="11:11">
      <c r="K32572"/>
    </row>
    <row r="32573" spans="11:11">
      <c r="K32573"/>
    </row>
    <row r="32574" spans="11:11">
      <c r="K32574"/>
    </row>
    <row r="32575" spans="11:11">
      <c r="K32575"/>
    </row>
    <row r="32576" spans="11:11">
      <c r="K32576"/>
    </row>
    <row r="32577" spans="11:11">
      <c r="K32577"/>
    </row>
    <row r="32578" spans="11:11">
      <c r="K32578"/>
    </row>
    <row r="32579" spans="11:11">
      <c r="K32579"/>
    </row>
    <row r="32580" spans="11:11">
      <c r="K32580"/>
    </row>
    <row r="32581" spans="11:11">
      <c r="K32581"/>
    </row>
    <row r="32582" spans="11:11">
      <c r="K32582"/>
    </row>
    <row r="32583" spans="11:11">
      <c r="K32583"/>
    </row>
    <row r="32584" spans="11:11">
      <c r="K32584"/>
    </row>
    <row r="32585" spans="11:11">
      <c r="K32585"/>
    </row>
    <row r="32586" spans="11:11">
      <c r="K32586"/>
    </row>
    <row r="32587" spans="11:11">
      <c r="K32587"/>
    </row>
    <row r="32588" spans="11:11">
      <c r="K32588"/>
    </row>
    <row r="32589" spans="11:11">
      <c r="K32589"/>
    </row>
    <row r="32590" spans="11:11">
      <c r="K32590"/>
    </row>
    <row r="32591" spans="11:11">
      <c r="K32591"/>
    </row>
    <row r="32592" spans="11:11">
      <c r="K32592"/>
    </row>
    <row r="32593" spans="11:11">
      <c r="K32593"/>
    </row>
    <row r="32594" spans="11:11">
      <c r="K32594"/>
    </row>
    <row r="32595" spans="11:11">
      <c r="K32595"/>
    </row>
    <row r="32596" spans="11:11">
      <c r="K32596"/>
    </row>
    <row r="32597" spans="11:11">
      <c r="K32597"/>
    </row>
    <row r="32598" spans="11:11">
      <c r="K32598"/>
    </row>
    <row r="32599" spans="11:11">
      <c r="K32599"/>
    </row>
    <row r="32600" spans="11:11">
      <c r="K32600"/>
    </row>
    <row r="32601" spans="11:11">
      <c r="K32601"/>
    </row>
    <row r="32602" spans="11:11">
      <c r="K32602"/>
    </row>
    <row r="32603" spans="11:11">
      <c r="K32603"/>
    </row>
    <row r="32604" spans="11:11">
      <c r="K32604"/>
    </row>
    <row r="32605" spans="11:11">
      <c r="K32605"/>
    </row>
    <row r="32606" spans="11:11">
      <c r="K32606"/>
    </row>
    <row r="32607" spans="11:11">
      <c r="K32607"/>
    </row>
    <row r="32608" spans="11:11">
      <c r="K32608"/>
    </row>
    <row r="32609" spans="11:11">
      <c r="K32609"/>
    </row>
    <row r="32610" spans="11:11">
      <c r="K32610"/>
    </row>
    <row r="32611" spans="11:11">
      <c r="K32611"/>
    </row>
    <row r="32612" spans="11:11">
      <c r="K32612"/>
    </row>
    <row r="32613" spans="11:11">
      <c r="K32613"/>
    </row>
    <row r="32614" spans="11:11">
      <c r="K32614"/>
    </row>
    <row r="32615" spans="11:11">
      <c r="K32615"/>
    </row>
    <row r="32616" spans="11:11">
      <c r="K32616"/>
    </row>
    <row r="32617" spans="11:11">
      <c r="K32617"/>
    </row>
    <row r="32618" spans="11:11">
      <c r="K32618"/>
    </row>
    <row r="32619" spans="11:11">
      <c r="K32619"/>
    </row>
    <row r="32620" spans="11:11">
      <c r="K32620"/>
    </row>
    <row r="32621" spans="11:11">
      <c r="K32621"/>
    </row>
    <row r="32622" spans="11:11">
      <c r="K32622"/>
    </row>
    <row r="32623" spans="11:11">
      <c r="K32623"/>
    </row>
    <row r="32624" spans="11:11">
      <c r="K32624"/>
    </row>
    <row r="32625" spans="11:11">
      <c r="K32625"/>
    </row>
    <row r="32626" spans="11:11">
      <c r="K32626"/>
    </row>
    <row r="32627" spans="11:11">
      <c r="K32627"/>
    </row>
    <row r="32628" spans="11:11">
      <c r="K32628"/>
    </row>
    <row r="32629" spans="11:11">
      <c r="K32629"/>
    </row>
    <row r="32630" spans="11:11">
      <c r="K32630"/>
    </row>
    <row r="32631" spans="11:11">
      <c r="K32631"/>
    </row>
    <row r="32632" spans="11:11">
      <c r="K32632"/>
    </row>
    <row r="32633" spans="11:11">
      <c r="K32633"/>
    </row>
    <row r="32634" spans="11:11">
      <c r="K32634"/>
    </row>
    <row r="32635" spans="11:11">
      <c r="K32635"/>
    </row>
    <row r="32636" spans="11:11">
      <c r="K32636"/>
    </row>
    <row r="32637" spans="11:11">
      <c r="K32637"/>
    </row>
    <row r="32638" spans="11:11">
      <c r="K32638"/>
    </row>
    <row r="32639" spans="11:11">
      <c r="K32639"/>
    </row>
    <row r="32640" spans="11:11">
      <c r="K32640"/>
    </row>
    <row r="32641" spans="11:11">
      <c r="K32641"/>
    </row>
    <row r="32642" spans="11:11">
      <c r="K32642"/>
    </row>
    <row r="32643" spans="11:11">
      <c r="K32643"/>
    </row>
    <row r="32644" spans="11:11">
      <c r="K32644"/>
    </row>
    <row r="32645" spans="11:11">
      <c r="K32645"/>
    </row>
    <row r="32646" spans="11:11">
      <c r="K32646"/>
    </row>
    <row r="32647" spans="11:11">
      <c r="K32647"/>
    </row>
    <row r="32648" spans="11:11">
      <c r="K32648"/>
    </row>
    <row r="32649" spans="11:11">
      <c r="K32649"/>
    </row>
    <row r="32650" spans="11:11">
      <c r="K32650"/>
    </row>
    <row r="32651" spans="11:11">
      <c r="K32651"/>
    </row>
    <row r="32652" spans="11:11">
      <c r="K32652"/>
    </row>
    <row r="32653" spans="11:11">
      <c r="K32653"/>
    </row>
    <row r="32654" spans="11:11">
      <c r="K32654"/>
    </row>
    <row r="32655" spans="11:11">
      <c r="K32655"/>
    </row>
    <row r="32656" spans="11:11">
      <c r="K32656"/>
    </row>
    <row r="32657" spans="11:11">
      <c r="K32657"/>
    </row>
    <row r="32658" spans="11:11">
      <c r="K32658"/>
    </row>
    <row r="32659" spans="11:11">
      <c r="K32659"/>
    </row>
    <row r="32660" spans="11:11">
      <c r="K32660"/>
    </row>
    <row r="32661" spans="11:11">
      <c r="K32661"/>
    </row>
    <row r="32662" spans="11:11">
      <c r="K32662"/>
    </row>
    <row r="32663" spans="11:11">
      <c r="K32663"/>
    </row>
    <row r="32664" spans="11:11">
      <c r="K32664"/>
    </row>
    <row r="32665" spans="11:11">
      <c r="K32665"/>
    </row>
    <row r="32666" spans="11:11">
      <c r="K32666"/>
    </row>
    <row r="32667" spans="11:11">
      <c r="K32667"/>
    </row>
    <row r="32668" spans="11:11">
      <c r="K32668"/>
    </row>
    <row r="32669" spans="11:11">
      <c r="K32669"/>
    </row>
    <row r="32670" spans="11:11">
      <c r="K32670"/>
    </row>
    <row r="32671" spans="11:11">
      <c r="K32671"/>
    </row>
    <row r="32672" spans="11:11">
      <c r="K32672"/>
    </row>
    <row r="32673" spans="11:11">
      <c r="K32673"/>
    </row>
    <row r="32674" spans="11:11">
      <c r="K32674"/>
    </row>
    <row r="32675" spans="11:11">
      <c r="K32675"/>
    </row>
    <row r="32676" spans="11:11">
      <c r="K32676"/>
    </row>
    <row r="32677" spans="11:11">
      <c r="K32677"/>
    </row>
    <row r="32678" spans="11:11">
      <c r="K32678"/>
    </row>
    <row r="32679" spans="11:11">
      <c r="K32679"/>
    </row>
    <row r="32680" spans="11:11">
      <c r="K32680"/>
    </row>
    <row r="32681" spans="11:11">
      <c r="K32681"/>
    </row>
    <row r="32682" spans="11:11">
      <c r="K32682"/>
    </row>
    <row r="32683" spans="11:11">
      <c r="K32683"/>
    </row>
    <row r="32684" spans="11:11">
      <c r="K32684"/>
    </row>
    <row r="32685" spans="11:11">
      <c r="K32685"/>
    </row>
    <row r="32686" spans="11:11">
      <c r="K32686"/>
    </row>
    <row r="32687" spans="11:11">
      <c r="K32687"/>
    </row>
    <row r="32688" spans="11:11">
      <c r="K32688"/>
    </row>
    <row r="32689" spans="11:11">
      <c r="K32689"/>
    </row>
    <row r="32690" spans="11:11">
      <c r="K32690"/>
    </row>
    <row r="32691" spans="11:11">
      <c r="K32691"/>
    </row>
    <row r="32692" spans="11:11">
      <c r="K32692"/>
    </row>
    <row r="32693" spans="11:11">
      <c r="K32693"/>
    </row>
    <row r="32694" spans="11:11">
      <c r="K32694"/>
    </row>
    <row r="32695" spans="11:11">
      <c r="K32695"/>
    </row>
    <row r="32696" spans="11:11">
      <c r="K32696"/>
    </row>
    <row r="32697" spans="11:11">
      <c r="K32697"/>
    </row>
    <row r="32698" spans="11:11">
      <c r="K32698"/>
    </row>
    <row r="32699" spans="11:11">
      <c r="K32699"/>
    </row>
    <row r="32700" spans="11:11">
      <c r="K32700"/>
    </row>
    <row r="32701" spans="11:11">
      <c r="K32701"/>
    </row>
    <row r="32702" spans="11:11">
      <c r="K32702"/>
    </row>
    <row r="32703" spans="11:11">
      <c r="K32703"/>
    </row>
    <row r="32704" spans="11:11">
      <c r="K32704"/>
    </row>
    <row r="32705" spans="11:11">
      <c r="K32705"/>
    </row>
    <row r="32706" spans="11:11">
      <c r="K32706"/>
    </row>
    <row r="32707" spans="11:11">
      <c r="K32707"/>
    </row>
    <row r="32708" spans="11:11">
      <c r="K32708"/>
    </row>
    <row r="32709" spans="11:11">
      <c r="K32709"/>
    </row>
    <row r="32710" spans="11:11">
      <c r="K32710"/>
    </row>
    <row r="32711" spans="11:11">
      <c r="K32711"/>
    </row>
    <row r="32712" spans="11:11">
      <c r="K32712"/>
    </row>
    <row r="32713" spans="11:11">
      <c r="K32713"/>
    </row>
    <row r="32714" spans="11:11">
      <c r="K32714"/>
    </row>
    <row r="32715" spans="11:11">
      <c r="K32715"/>
    </row>
    <row r="32716" spans="11:11">
      <c r="K32716"/>
    </row>
    <row r="32717" spans="11:11">
      <c r="K32717"/>
    </row>
    <row r="32718" spans="11:11">
      <c r="K32718"/>
    </row>
    <row r="32719" spans="11:11">
      <c r="K32719"/>
    </row>
    <row r="32720" spans="11:11">
      <c r="K32720"/>
    </row>
    <row r="32721" spans="11:11">
      <c r="K32721"/>
    </row>
    <row r="32722" spans="11:11">
      <c r="K32722"/>
    </row>
    <row r="32723" spans="11:11">
      <c r="K32723"/>
    </row>
    <row r="32724" spans="11:11">
      <c r="K32724"/>
    </row>
    <row r="32725" spans="11:11">
      <c r="K32725"/>
    </row>
    <row r="32726" spans="11:11">
      <c r="K32726"/>
    </row>
    <row r="32727" spans="11:11">
      <c r="K32727"/>
    </row>
    <row r="32728" spans="11:11">
      <c r="K32728"/>
    </row>
    <row r="32729" spans="11:11">
      <c r="K32729"/>
    </row>
    <row r="32730" spans="11:11">
      <c r="K32730"/>
    </row>
    <row r="32731" spans="11:11">
      <c r="K32731"/>
    </row>
    <row r="32732" spans="11:11">
      <c r="K32732"/>
    </row>
    <row r="32733" spans="11:11">
      <c r="K32733"/>
    </row>
    <row r="32734" spans="11:11">
      <c r="K32734"/>
    </row>
    <row r="32735" spans="11:11">
      <c r="K32735"/>
    </row>
    <row r="32736" spans="11:11">
      <c r="K32736"/>
    </row>
    <row r="32737" spans="11:11">
      <c r="K32737"/>
    </row>
    <row r="32738" spans="11:11">
      <c r="K32738"/>
    </row>
    <row r="32739" spans="11:11">
      <c r="K32739"/>
    </row>
    <row r="32740" spans="11:11">
      <c r="K32740"/>
    </row>
    <row r="32741" spans="11:11">
      <c r="K32741"/>
    </row>
    <row r="32742" spans="11:11">
      <c r="K32742"/>
    </row>
    <row r="32743" spans="11:11">
      <c r="K32743"/>
    </row>
    <row r="32744" spans="11:11">
      <c r="K32744"/>
    </row>
    <row r="32745" spans="11:11">
      <c r="K32745"/>
    </row>
    <row r="32746" spans="11:11">
      <c r="K32746"/>
    </row>
    <row r="32747" spans="11:11">
      <c r="K32747"/>
    </row>
    <row r="32748" spans="11:11">
      <c r="K32748"/>
    </row>
    <row r="32749" spans="11:11">
      <c r="K32749"/>
    </row>
    <row r="32750" spans="11:11">
      <c r="K32750"/>
    </row>
    <row r="32751" spans="11:11">
      <c r="K32751"/>
    </row>
    <row r="32752" spans="11:11">
      <c r="K32752"/>
    </row>
    <row r="32753" spans="11:11">
      <c r="K32753"/>
    </row>
    <row r="32754" spans="11:11">
      <c r="K32754"/>
    </row>
    <row r="32755" spans="11:11">
      <c r="K32755"/>
    </row>
    <row r="32756" spans="11:11">
      <c r="K32756"/>
    </row>
    <row r="32757" spans="11:11">
      <c r="K32757"/>
    </row>
    <row r="32758" spans="11:11">
      <c r="K32758"/>
    </row>
    <row r="32759" spans="11:11">
      <c r="K32759"/>
    </row>
    <row r="32760" spans="11:11">
      <c r="K32760"/>
    </row>
    <row r="32761" spans="11:11">
      <c r="K32761"/>
    </row>
    <row r="32762" spans="11:11">
      <c r="K32762"/>
    </row>
    <row r="32763" spans="11:11">
      <c r="K32763"/>
    </row>
    <row r="32764" spans="11:11">
      <c r="K32764"/>
    </row>
    <row r="32765" spans="11:11">
      <c r="K32765"/>
    </row>
    <row r="32766" spans="11:11">
      <c r="K32766"/>
    </row>
    <row r="32767" spans="11:11">
      <c r="K32767"/>
    </row>
    <row r="32768" spans="11:11">
      <c r="K32768"/>
    </row>
    <row r="32769" spans="11:11">
      <c r="K32769"/>
    </row>
    <row r="32770" spans="11:11">
      <c r="K32770"/>
    </row>
    <row r="32771" spans="11:11">
      <c r="K32771"/>
    </row>
    <row r="32772" spans="11:11">
      <c r="K32772"/>
    </row>
    <row r="32773" spans="11:11">
      <c r="K32773"/>
    </row>
    <row r="32774" spans="11:11">
      <c r="K32774"/>
    </row>
    <row r="32775" spans="11:11">
      <c r="K32775"/>
    </row>
    <row r="32776" spans="11:11">
      <c r="K32776"/>
    </row>
    <row r="32777" spans="11:11">
      <c r="K32777"/>
    </row>
    <row r="32778" spans="11:11">
      <c r="K32778"/>
    </row>
    <row r="32779" spans="11:11">
      <c r="K32779"/>
    </row>
    <row r="32780" spans="11:11">
      <c r="K32780"/>
    </row>
    <row r="32781" spans="11:11">
      <c r="K32781"/>
    </row>
    <row r="32782" spans="11:11">
      <c r="K32782"/>
    </row>
    <row r="32783" spans="11:11">
      <c r="K32783"/>
    </row>
    <row r="32784" spans="11:11">
      <c r="K32784"/>
    </row>
    <row r="32785" spans="11:11">
      <c r="K32785"/>
    </row>
    <row r="32786" spans="11:11">
      <c r="K32786"/>
    </row>
    <row r="32787" spans="11:11">
      <c r="K32787"/>
    </row>
    <row r="32788" spans="11:11">
      <c r="K32788"/>
    </row>
    <row r="32789" spans="11:11">
      <c r="K32789"/>
    </row>
    <row r="32790" spans="11:11">
      <c r="K32790"/>
    </row>
    <row r="32791" spans="11:11">
      <c r="K32791"/>
    </row>
    <row r="32792" spans="11:11">
      <c r="K32792"/>
    </row>
    <row r="32793" spans="11:11">
      <c r="K32793"/>
    </row>
    <row r="32794" spans="11:11">
      <c r="K32794"/>
    </row>
    <row r="32795" spans="11:11">
      <c r="K32795"/>
    </row>
    <row r="32796" spans="11:11">
      <c r="K32796"/>
    </row>
    <row r="32797" spans="11:11">
      <c r="K32797"/>
    </row>
    <row r="32798" spans="11:11">
      <c r="K32798"/>
    </row>
    <row r="32799" spans="11:11">
      <c r="K32799"/>
    </row>
    <row r="32800" spans="11:11">
      <c r="K32800"/>
    </row>
    <row r="32801" spans="11:11">
      <c r="K32801"/>
    </row>
    <row r="32802" spans="11:11">
      <c r="K32802"/>
    </row>
    <row r="32803" spans="11:11">
      <c r="K32803"/>
    </row>
    <row r="32804" spans="11:11">
      <c r="K32804"/>
    </row>
    <row r="32805" spans="11:11">
      <c r="K32805"/>
    </row>
    <row r="32806" spans="11:11">
      <c r="K32806"/>
    </row>
    <row r="32807" spans="11:11">
      <c r="K32807"/>
    </row>
    <row r="32808" spans="11:11">
      <c r="K32808"/>
    </row>
    <row r="32809" spans="11:11">
      <c r="K32809"/>
    </row>
    <row r="32810" spans="11:11">
      <c r="K32810"/>
    </row>
    <row r="32811" spans="11:11">
      <c r="K32811"/>
    </row>
    <row r="32812" spans="11:11">
      <c r="K32812"/>
    </row>
    <row r="32813" spans="11:11">
      <c r="K32813"/>
    </row>
    <row r="32814" spans="11:11">
      <c r="K32814"/>
    </row>
    <row r="32815" spans="11:11">
      <c r="K32815"/>
    </row>
    <row r="32816" spans="11:11">
      <c r="K32816"/>
    </row>
    <row r="32817" spans="11:11">
      <c r="K32817"/>
    </row>
    <row r="32818" spans="11:11">
      <c r="K32818"/>
    </row>
    <row r="32819" spans="11:11">
      <c r="K32819"/>
    </row>
    <row r="32820" spans="11:11">
      <c r="K32820"/>
    </row>
    <row r="32821" spans="11:11">
      <c r="K32821"/>
    </row>
    <row r="32822" spans="11:11">
      <c r="K32822"/>
    </row>
    <row r="32823" spans="11:11">
      <c r="K32823"/>
    </row>
    <row r="32824" spans="11:11">
      <c r="K32824"/>
    </row>
    <row r="32825" spans="11:11">
      <c r="K32825"/>
    </row>
    <row r="32826" spans="11:11">
      <c r="K32826"/>
    </row>
    <row r="32827" spans="11:11">
      <c r="K32827"/>
    </row>
    <row r="32828" spans="11:11">
      <c r="K32828"/>
    </row>
    <row r="32829" spans="11:11">
      <c r="K32829"/>
    </row>
    <row r="32830" spans="11:11">
      <c r="K32830"/>
    </row>
    <row r="32831" spans="11:11">
      <c r="K32831"/>
    </row>
    <row r="32832" spans="11:11">
      <c r="K32832"/>
    </row>
    <row r="32833" spans="11:11">
      <c r="K32833"/>
    </row>
    <row r="32834" spans="11:11">
      <c r="K32834"/>
    </row>
    <row r="32835" spans="11:11">
      <c r="K32835"/>
    </row>
    <row r="32836" spans="11:11">
      <c r="K32836"/>
    </row>
    <row r="32837" spans="11:11">
      <c r="K32837"/>
    </row>
    <row r="32838" spans="11:11">
      <c r="K32838"/>
    </row>
    <row r="32839" spans="11:11">
      <c r="K32839"/>
    </row>
    <row r="32840" spans="11:11">
      <c r="K32840"/>
    </row>
    <row r="32841" spans="11:11">
      <c r="K32841"/>
    </row>
    <row r="32842" spans="11:11">
      <c r="K32842"/>
    </row>
    <row r="32843" spans="11:11">
      <c r="K32843"/>
    </row>
    <row r="32844" spans="11:11">
      <c r="K32844"/>
    </row>
    <row r="32845" spans="11:11">
      <c r="K32845"/>
    </row>
    <row r="32846" spans="11:11">
      <c r="K32846"/>
    </row>
    <row r="32847" spans="11:11">
      <c r="K32847"/>
    </row>
    <row r="32848" spans="11:11">
      <c r="K32848"/>
    </row>
    <row r="32849" spans="11:11">
      <c r="K32849"/>
    </row>
    <row r="32850" spans="11:11">
      <c r="K32850"/>
    </row>
    <row r="32851" spans="11:11">
      <c r="K32851"/>
    </row>
    <row r="32852" spans="11:11">
      <c r="K32852"/>
    </row>
    <row r="32853" spans="11:11">
      <c r="K32853"/>
    </row>
    <row r="32854" spans="11:11">
      <c r="K32854"/>
    </row>
    <row r="32855" spans="11:11">
      <c r="K32855"/>
    </row>
    <row r="32856" spans="11:11">
      <c r="K32856"/>
    </row>
    <row r="32857" spans="11:11">
      <c r="K32857"/>
    </row>
    <row r="32858" spans="11:11">
      <c r="K32858"/>
    </row>
    <row r="32859" spans="11:11">
      <c r="K32859"/>
    </row>
    <row r="32860" spans="11:11">
      <c r="K32860"/>
    </row>
    <row r="32861" spans="11:11">
      <c r="K32861"/>
    </row>
    <row r="32862" spans="11:11">
      <c r="K32862"/>
    </row>
    <row r="32863" spans="11:11">
      <c r="K32863"/>
    </row>
    <row r="32864" spans="11:11">
      <c r="K32864"/>
    </row>
    <row r="32865" spans="11:11">
      <c r="K32865"/>
    </row>
    <row r="32866" spans="11:11">
      <c r="K32866"/>
    </row>
    <row r="32867" spans="11:11">
      <c r="K32867"/>
    </row>
    <row r="32868" spans="11:11">
      <c r="K32868"/>
    </row>
    <row r="32869" spans="11:11">
      <c r="K32869"/>
    </row>
    <row r="32870" spans="11:11">
      <c r="K32870"/>
    </row>
    <row r="32871" spans="11:11">
      <c r="K32871"/>
    </row>
    <row r="32872" spans="11:11">
      <c r="K32872"/>
    </row>
    <row r="32873" spans="11:11">
      <c r="K32873"/>
    </row>
    <row r="32874" spans="11:11">
      <c r="K32874"/>
    </row>
    <row r="32875" spans="11:11">
      <c r="K32875"/>
    </row>
    <row r="32876" spans="11:11">
      <c r="K32876"/>
    </row>
    <row r="32877" spans="11:11">
      <c r="K32877"/>
    </row>
    <row r="32878" spans="11:11">
      <c r="K32878"/>
    </row>
    <row r="32879" spans="11:11">
      <c r="K32879"/>
    </row>
    <row r="32880" spans="11:11">
      <c r="K32880"/>
    </row>
    <row r="32881" spans="11:11">
      <c r="K32881"/>
    </row>
    <row r="32882" spans="11:11">
      <c r="K32882"/>
    </row>
    <row r="32883" spans="11:11">
      <c r="K32883"/>
    </row>
    <row r="32884" spans="11:11">
      <c r="K32884"/>
    </row>
    <row r="32885" spans="11:11">
      <c r="K32885"/>
    </row>
    <row r="32886" spans="11:11">
      <c r="K32886"/>
    </row>
    <row r="32887" spans="11:11">
      <c r="K32887"/>
    </row>
    <row r="32888" spans="11:11">
      <c r="K32888"/>
    </row>
    <row r="32889" spans="11:11">
      <c r="K32889"/>
    </row>
    <row r="32890" spans="11:11">
      <c r="K32890"/>
    </row>
    <row r="32891" spans="11:11">
      <c r="K32891"/>
    </row>
    <row r="32892" spans="11:11">
      <c r="K32892"/>
    </row>
    <row r="32893" spans="11:11">
      <c r="K32893"/>
    </row>
    <row r="32894" spans="11:11">
      <c r="K32894"/>
    </row>
    <row r="32895" spans="11:11">
      <c r="K32895"/>
    </row>
    <row r="32896" spans="11:11">
      <c r="K32896"/>
    </row>
    <row r="32897" spans="11:11">
      <c r="K32897"/>
    </row>
    <row r="32898" spans="11:11">
      <c r="K32898"/>
    </row>
    <row r="32899" spans="11:11">
      <c r="K32899"/>
    </row>
    <row r="32900" spans="11:11">
      <c r="K32900"/>
    </row>
    <row r="32901" spans="11:11">
      <c r="K32901"/>
    </row>
    <row r="32902" spans="11:11">
      <c r="K32902"/>
    </row>
    <row r="32903" spans="11:11">
      <c r="K32903"/>
    </row>
    <row r="32904" spans="11:11">
      <c r="K32904"/>
    </row>
    <row r="32905" spans="11:11">
      <c r="K32905"/>
    </row>
    <row r="32906" spans="11:11">
      <c r="K32906"/>
    </row>
    <row r="32907" spans="11:11">
      <c r="K32907"/>
    </row>
    <row r="32908" spans="11:11">
      <c r="K32908"/>
    </row>
    <row r="32909" spans="11:11">
      <c r="K32909"/>
    </row>
    <row r="32910" spans="11:11">
      <c r="K32910"/>
    </row>
    <row r="32911" spans="11:11">
      <c r="K32911"/>
    </row>
    <row r="32912" spans="11:11">
      <c r="K32912"/>
    </row>
    <row r="32913" spans="11:11">
      <c r="K32913"/>
    </row>
    <row r="32914" spans="11:11">
      <c r="K32914"/>
    </row>
    <row r="32915" spans="11:11">
      <c r="K32915"/>
    </row>
    <row r="32916" spans="11:11">
      <c r="K32916"/>
    </row>
    <row r="32917" spans="11:11">
      <c r="K32917"/>
    </row>
    <row r="32918" spans="11:11">
      <c r="K32918"/>
    </row>
    <row r="32919" spans="11:11">
      <c r="K32919"/>
    </row>
    <row r="32920" spans="11:11">
      <c r="K32920"/>
    </row>
    <row r="32921" spans="11:11">
      <c r="K32921"/>
    </row>
    <row r="32922" spans="11:11">
      <c r="K32922"/>
    </row>
    <row r="32923" spans="11:11">
      <c r="K32923"/>
    </row>
    <row r="32924" spans="11:11">
      <c r="K32924"/>
    </row>
    <row r="32925" spans="11:11">
      <c r="K32925"/>
    </row>
    <row r="32926" spans="11:11">
      <c r="K32926"/>
    </row>
    <row r="32927" spans="11:11">
      <c r="K32927"/>
    </row>
    <row r="32928" spans="11:11">
      <c r="K32928"/>
    </row>
    <row r="32929" spans="11:11">
      <c r="K32929"/>
    </row>
    <row r="32930" spans="11:11">
      <c r="K32930"/>
    </row>
    <row r="32931" spans="11:11">
      <c r="K32931"/>
    </row>
    <row r="32932" spans="11:11">
      <c r="K32932"/>
    </row>
    <row r="32933" spans="11:11">
      <c r="K32933"/>
    </row>
    <row r="32934" spans="11:11">
      <c r="K32934"/>
    </row>
    <row r="32935" spans="11:11">
      <c r="K32935"/>
    </row>
    <row r="32936" spans="11:11">
      <c r="K32936"/>
    </row>
    <row r="32937" spans="11:11">
      <c r="K32937"/>
    </row>
    <row r="32938" spans="11:11">
      <c r="K32938"/>
    </row>
    <row r="32939" spans="11:11">
      <c r="K32939"/>
    </row>
    <row r="32940" spans="11:11">
      <c r="K32940"/>
    </row>
    <row r="32941" spans="11:11">
      <c r="K32941"/>
    </row>
    <row r="32942" spans="11:11">
      <c r="K32942"/>
    </row>
    <row r="32943" spans="11:11">
      <c r="K32943"/>
    </row>
    <row r="32944" spans="11:11">
      <c r="K32944"/>
    </row>
    <row r="32945" spans="11:11">
      <c r="K32945"/>
    </row>
    <row r="32946" spans="11:11">
      <c r="K32946"/>
    </row>
    <row r="32947" spans="11:11">
      <c r="K32947"/>
    </row>
    <row r="32948" spans="11:11">
      <c r="K32948"/>
    </row>
    <row r="32949" spans="11:11">
      <c r="K32949"/>
    </row>
    <row r="32950" spans="11:11">
      <c r="K32950"/>
    </row>
    <row r="32951" spans="11:11">
      <c r="K32951"/>
    </row>
    <row r="32952" spans="11:11">
      <c r="K32952"/>
    </row>
    <row r="32953" spans="11:11">
      <c r="K32953"/>
    </row>
    <row r="32954" spans="11:11">
      <c r="K32954"/>
    </row>
    <row r="32955" spans="11:11">
      <c r="K32955"/>
    </row>
    <row r="32956" spans="11:11">
      <c r="K32956"/>
    </row>
    <row r="32957" spans="11:11">
      <c r="K32957"/>
    </row>
    <row r="32958" spans="11:11">
      <c r="K32958"/>
    </row>
    <row r="32959" spans="11:11">
      <c r="K32959"/>
    </row>
    <row r="32960" spans="11:11">
      <c r="K32960"/>
    </row>
    <row r="32961" spans="11:11">
      <c r="K32961"/>
    </row>
    <row r="32962" spans="11:11">
      <c r="K32962"/>
    </row>
    <row r="32963" spans="11:11">
      <c r="K32963"/>
    </row>
    <row r="32964" spans="11:11">
      <c r="K32964"/>
    </row>
    <row r="32965" spans="11:11">
      <c r="K32965"/>
    </row>
    <row r="32966" spans="11:11">
      <c r="K32966"/>
    </row>
    <row r="32967" spans="11:11">
      <c r="K32967"/>
    </row>
    <row r="32968" spans="11:11">
      <c r="K32968"/>
    </row>
    <row r="32969" spans="11:11">
      <c r="K32969"/>
    </row>
    <row r="32970" spans="11:11">
      <c r="K32970"/>
    </row>
    <row r="32971" spans="11:11">
      <c r="K32971"/>
    </row>
    <row r="32972" spans="11:11">
      <c r="K32972"/>
    </row>
    <row r="32973" spans="11:11">
      <c r="K32973"/>
    </row>
    <row r="32974" spans="11:11">
      <c r="K32974"/>
    </row>
    <row r="32975" spans="11:11">
      <c r="K32975"/>
    </row>
    <row r="32976" spans="11:11">
      <c r="K32976"/>
    </row>
    <row r="32977" spans="11:11">
      <c r="K32977"/>
    </row>
    <row r="32978" spans="11:11">
      <c r="K32978"/>
    </row>
    <row r="32979" spans="11:11">
      <c r="K32979"/>
    </row>
    <row r="32980" spans="11:11">
      <c r="K32980"/>
    </row>
    <row r="32981" spans="11:11">
      <c r="K32981"/>
    </row>
    <row r="32982" spans="11:11">
      <c r="K32982"/>
    </row>
    <row r="32983" spans="11:11">
      <c r="K32983"/>
    </row>
    <row r="32984" spans="11:11">
      <c r="K32984"/>
    </row>
    <row r="32985" spans="11:11">
      <c r="K32985"/>
    </row>
    <row r="32986" spans="11:11">
      <c r="K32986"/>
    </row>
    <row r="32987" spans="11:11">
      <c r="K32987"/>
    </row>
    <row r="32988" spans="11:11">
      <c r="K32988"/>
    </row>
    <row r="32989" spans="11:11">
      <c r="K32989"/>
    </row>
    <row r="32990" spans="11:11">
      <c r="K32990"/>
    </row>
    <row r="32991" spans="11:11">
      <c r="K32991"/>
    </row>
    <row r="32992" spans="11:11">
      <c r="K32992"/>
    </row>
    <row r="32993" spans="11:11">
      <c r="K32993"/>
    </row>
    <row r="32994" spans="11:11">
      <c r="K32994"/>
    </row>
    <row r="32995" spans="11:11">
      <c r="K32995"/>
    </row>
    <row r="32996" spans="11:11">
      <c r="K32996"/>
    </row>
    <row r="32997" spans="11:11">
      <c r="K32997"/>
    </row>
    <row r="32998" spans="11:11">
      <c r="K32998"/>
    </row>
    <row r="32999" spans="11:11">
      <c r="K32999"/>
    </row>
    <row r="33000" spans="11:11">
      <c r="K33000"/>
    </row>
    <row r="33001" spans="11:11">
      <c r="K33001"/>
    </row>
    <row r="33002" spans="11:11">
      <c r="K33002"/>
    </row>
    <row r="33003" spans="11:11">
      <c r="K33003"/>
    </row>
    <row r="33004" spans="11:11">
      <c r="K33004"/>
    </row>
    <row r="33005" spans="11:11">
      <c r="K33005"/>
    </row>
    <row r="33006" spans="11:11">
      <c r="K33006"/>
    </row>
    <row r="33007" spans="11:11">
      <c r="K33007"/>
    </row>
    <row r="33008" spans="11:11">
      <c r="K33008"/>
    </row>
    <row r="33009" spans="11:11">
      <c r="K33009"/>
    </row>
    <row r="33010" spans="11:11">
      <c r="K33010"/>
    </row>
    <row r="33011" spans="11:11">
      <c r="K33011"/>
    </row>
    <row r="33012" spans="11:11">
      <c r="K33012"/>
    </row>
    <row r="33013" spans="11:11">
      <c r="K33013"/>
    </row>
    <row r="33014" spans="11:11">
      <c r="K33014"/>
    </row>
    <row r="33015" spans="11:11">
      <c r="K33015"/>
    </row>
    <row r="33016" spans="11:11">
      <c r="K33016"/>
    </row>
    <row r="33017" spans="11:11">
      <c r="K33017"/>
    </row>
    <row r="33018" spans="11:11">
      <c r="K33018"/>
    </row>
    <row r="33019" spans="11:11">
      <c r="K33019"/>
    </row>
    <row r="33020" spans="11:11">
      <c r="K33020"/>
    </row>
    <row r="33021" spans="11:11">
      <c r="K33021"/>
    </row>
    <row r="33022" spans="11:11">
      <c r="K33022"/>
    </row>
    <row r="33023" spans="11:11">
      <c r="K33023"/>
    </row>
    <row r="33024" spans="11:11">
      <c r="K33024"/>
    </row>
    <row r="33025" spans="11:11">
      <c r="K33025"/>
    </row>
    <row r="33026" spans="11:11">
      <c r="K33026"/>
    </row>
    <row r="33027" spans="11:11">
      <c r="K33027"/>
    </row>
    <row r="33028" spans="11:11">
      <c r="K33028"/>
    </row>
    <row r="33029" spans="11:11">
      <c r="K33029"/>
    </row>
    <row r="33030" spans="11:11">
      <c r="K33030"/>
    </row>
    <row r="33031" spans="11:11">
      <c r="K33031"/>
    </row>
    <row r="33032" spans="11:11">
      <c r="K33032"/>
    </row>
    <row r="33033" spans="11:11">
      <c r="K33033"/>
    </row>
    <row r="33034" spans="11:11">
      <c r="K33034"/>
    </row>
    <row r="33035" spans="11:11">
      <c r="K33035"/>
    </row>
    <row r="33036" spans="11:11">
      <c r="K33036"/>
    </row>
    <row r="33037" spans="11:11">
      <c r="K33037"/>
    </row>
    <row r="33038" spans="11:11">
      <c r="K33038"/>
    </row>
    <row r="33039" spans="11:11">
      <c r="K33039"/>
    </row>
    <row r="33040" spans="11:11">
      <c r="K33040"/>
    </row>
    <row r="33041" spans="11:11">
      <c r="K33041"/>
    </row>
    <row r="33042" spans="11:11">
      <c r="K33042"/>
    </row>
    <row r="33043" spans="11:11">
      <c r="K33043"/>
    </row>
    <row r="33044" spans="11:11">
      <c r="K33044"/>
    </row>
    <row r="33045" spans="11:11">
      <c r="K33045"/>
    </row>
    <row r="33046" spans="11:11">
      <c r="K33046"/>
    </row>
    <row r="33047" spans="11:11">
      <c r="K33047"/>
    </row>
    <row r="33048" spans="11:11">
      <c r="K33048"/>
    </row>
    <row r="33049" spans="11:11">
      <c r="K33049"/>
    </row>
    <row r="33050" spans="11:11">
      <c r="K33050"/>
    </row>
    <row r="33051" spans="11:11">
      <c r="K33051"/>
    </row>
    <row r="33052" spans="11:11">
      <c r="K33052"/>
    </row>
    <row r="33053" spans="11:11">
      <c r="K33053"/>
    </row>
    <row r="33054" spans="11:11">
      <c r="K33054"/>
    </row>
    <row r="33055" spans="11:11">
      <c r="K33055"/>
    </row>
    <row r="33056" spans="11:11">
      <c r="K33056"/>
    </row>
    <row r="33057" spans="11:11">
      <c r="K33057"/>
    </row>
    <row r="33058" spans="11:11">
      <c r="K33058"/>
    </row>
    <row r="33059" spans="11:11">
      <c r="K33059"/>
    </row>
    <row r="33060" spans="11:11">
      <c r="K33060"/>
    </row>
    <row r="33061" spans="11:11">
      <c r="K33061"/>
    </row>
    <row r="33062" spans="11:11">
      <c r="K33062"/>
    </row>
    <row r="33063" spans="11:11">
      <c r="K33063"/>
    </row>
    <row r="33064" spans="11:11">
      <c r="K33064"/>
    </row>
    <row r="33065" spans="11:11">
      <c r="K33065"/>
    </row>
    <row r="33066" spans="11:11">
      <c r="K33066"/>
    </row>
    <row r="33067" spans="11:11">
      <c r="K33067"/>
    </row>
    <row r="33068" spans="11:11">
      <c r="K33068"/>
    </row>
    <row r="33069" spans="11:11">
      <c r="K33069"/>
    </row>
    <row r="33070" spans="11:11">
      <c r="K33070"/>
    </row>
    <row r="33071" spans="11:11">
      <c r="K33071"/>
    </row>
    <row r="33072" spans="11:11">
      <c r="K33072"/>
    </row>
    <row r="33073" spans="11:11">
      <c r="K33073"/>
    </row>
    <row r="33074" spans="11:11">
      <c r="K33074"/>
    </row>
    <row r="33075" spans="11:11">
      <c r="K33075"/>
    </row>
    <row r="33076" spans="11:11">
      <c r="K33076"/>
    </row>
    <row r="33077" spans="11:11">
      <c r="K33077"/>
    </row>
    <row r="33078" spans="11:11">
      <c r="K33078"/>
    </row>
    <row r="33079" spans="11:11">
      <c r="K33079"/>
    </row>
    <row r="33080" spans="11:11">
      <c r="K33080"/>
    </row>
    <row r="33081" spans="11:11">
      <c r="K33081"/>
    </row>
    <row r="33082" spans="11:11">
      <c r="K33082"/>
    </row>
    <row r="33083" spans="11:11">
      <c r="K33083"/>
    </row>
    <row r="33084" spans="11:11">
      <c r="K33084"/>
    </row>
    <row r="33085" spans="11:11">
      <c r="K33085"/>
    </row>
    <row r="33086" spans="11:11">
      <c r="K33086"/>
    </row>
    <row r="33087" spans="11:11">
      <c r="K33087"/>
    </row>
    <row r="33088" spans="11:11">
      <c r="K33088"/>
    </row>
    <row r="33089" spans="11:11">
      <c r="K33089"/>
    </row>
    <row r="33090" spans="11:11">
      <c r="K33090"/>
    </row>
    <row r="33091" spans="11:11">
      <c r="K33091"/>
    </row>
    <row r="33092" spans="11:11">
      <c r="K33092"/>
    </row>
    <row r="33093" spans="11:11">
      <c r="K33093"/>
    </row>
    <row r="33094" spans="11:11">
      <c r="K33094"/>
    </row>
    <row r="33095" spans="11:11">
      <c r="K33095"/>
    </row>
    <row r="33096" spans="11:11">
      <c r="K33096"/>
    </row>
    <row r="33097" spans="11:11">
      <c r="K33097"/>
    </row>
    <row r="33098" spans="11:11">
      <c r="K33098"/>
    </row>
    <row r="33099" spans="11:11">
      <c r="K33099"/>
    </row>
    <row r="33100" spans="11:11">
      <c r="K33100"/>
    </row>
    <row r="33101" spans="11:11">
      <c r="K33101"/>
    </row>
    <row r="33102" spans="11:11">
      <c r="K33102"/>
    </row>
    <row r="33103" spans="11:11">
      <c r="K33103"/>
    </row>
    <row r="33104" spans="11:11">
      <c r="K33104"/>
    </row>
    <row r="33105" spans="11:11">
      <c r="K33105"/>
    </row>
    <row r="33106" spans="11:11">
      <c r="K33106"/>
    </row>
    <row r="33107" spans="11:11">
      <c r="K33107"/>
    </row>
    <row r="33108" spans="11:11">
      <c r="K33108"/>
    </row>
    <row r="33109" spans="11:11">
      <c r="K33109"/>
    </row>
    <row r="33110" spans="11:11">
      <c r="K33110"/>
    </row>
    <row r="33111" spans="11:11">
      <c r="K33111"/>
    </row>
    <row r="33112" spans="11:11">
      <c r="K33112"/>
    </row>
    <row r="33113" spans="11:11">
      <c r="K33113"/>
    </row>
    <row r="33114" spans="11:11">
      <c r="K33114"/>
    </row>
    <row r="33115" spans="11:11">
      <c r="K33115"/>
    </row>
    <row r="33116" spans="11:11">
      <c r="K33116"/>
    </row>
    <row r="33117" spans="11:11">
      <c r="K33117"/>
    </row>
    <row r="33118" spans="11:11">
      <c r="K33118"/>
    </row>
    <row r="33119" spans="11:11">
      <c r="K33119"/>
    </row>
    <row r="33120" spans="11:11">
      <c r="K33120"/>
    </row>
    <row r="33121" spans="11:11">
      <c r="K33121"/>
    </row>
    <row r="33122" spans="11:11">
      <c r="K33122"/>
    </row>
    <row r="33123" spans="11:11">
      <c r="K33123"/>
    </row>
    <row r="33124" spans="11:11">
      <c r="K33124"/>
    </row>
    <row r="33125" spans="11:11">
      <c r="K33125"/>
    </row>
    <row r="33126" spans="11:11">
      <c r="K33126"/>
    </row>
    <row r="33127" spans="11:11">
      <c r="K33127"/>
    </row>
    <row r="33128" spans="11:11">
      <c r="K33128"/>
    </row>
    <row r="33129" spans="11:11">
      <c r="K33129"/>
    </row>
    <row r="33130" spans="11:11">
      <c r="K33130"/>
    </row>
    <row r="33131" spans="11:11">
      <c r="K33131"/>
    </row>
    <row r="33132" spans="11:11">
      <c r="K33132"/>
    </row>
    <row r="33133" spans="11:11">
      <c r="K33133"/>
    </row>
    <row r="33134" spans="11:11">
      <c r="K33134"/>
    </row>
    <row r="33135" spans="11:11">
      <c r="K33135"/>
    </row>
    <row r="33136" spans="11:11">
      <c r="K33136"/>
    </row>
    <row r="33137" spans="11:11">
      <c r="K33137"/>
    </row>
    <row r="33138" spans="11:11">
      <c r="K33138"/>
    </row>
    <row r="33139" spans="11:11">
      <c r="K33139"/>
    </row>
    <row r="33140" spans="11:11">
      <c r="K33140"/>
    </row>
    <row r="33141" spans="11:11">
      <c r="K33141"/>
    </row>
    <row r="33142" spans="11:11">
      <c r="K33142"/>
    </row>
    <row r="33143" spans="11:11">
      <c r="K33143"/>
    </row>
    <row r="33144" spans="11:11">
      <c r="K33144"/>
    </row>
    <row r="33145" spans="11:11">
      <c r="K33145"/>
    </row>
    <row r="33146" spans="11:11">
      <c r="K33146"/>
    </row>
    <row r="33147" spans="11:11">
      <c r="K33147"/>
    </row>
    <row r="33148" spans="11:11">
      <c r="K33148"/>
    </row>
    <row r="33149" spans="11:11">
      <c r="K33149"/>
    </row>
    <row r="33150" spans="11:11">
      <c r="K33150"/>
    </row>
    <row r="33151" spans="11:11">
      <c r="K33151"/>
    </row>
    <row r="33152" spans="11:11">
      <c r="K33152"/>
    </row>
    <row r="33153" spans="11:11">
      <c r="K33153"/>
    </row>
    <row r="33154" spans="11:11">
      <c r="K33154"/>
    </row>
    <row r="33155" spans="11:11">
      <c r="K33155"/>
    </row>
    <row r="33156" spans="11:11">
      <c r="K33156"/>
    </row>
    <row r="33157" spans="11:11">
      <c r="K33157"/>
    </row>
    <row r="33158" spans="11:11">
      <c r="K33158"/>
    </row>
    <row r="33159" spans="11:11">
      <c r="K33159"/>
    </row>
    <row r="33160" spans="11:11">
      <c r="K33160"/>
    </row>
    <row r="33161" spans="11:11">
      <c r="K33161"/>
    </row>
    <row r="33162" spans="11:11">
      <c r="K33162"/>
    </row>
    <row r="33163" spans="11:11">
      <c r="K33163"/>
    </row>
    <row r="33164" spans="11:11">
      <c r="K33164"/>
    </row>
    <row r="33165" spans="11:11">
      <c r="K33165"/>
    </row>
    <row r="33166" spans="11:11">
      <c r="K33166"/>
    </row>
    <row r="33167" spans="11:11">
      <c r="K33167"/>
    </row>
    <row r="33168" spans="11:11">
      <c r="K33168"/>
    </row>
    <row r="33169" spans="11:11">
      <c r="K33169"/>
    </row>
    <row r="33170" spans="11:11">
      <c r="K33170"/>
    </row>
    <row r="33171" spans="11:11">
      <c r="K33171"/>
    </row>
    <row r="33172" spans="11:11">
      <c r="K33172"/>
    </row>
    <row r="33173" spans="11:11">
      <c r="K33173"/>
    </row>
    <row r="33174" spans="11:11">
      <c r="K33174"/>
    </row>
    <row r="33175" spans="11:11">
      <c r="K33175"/>
    </row>
    <row r="33176" spans="11:11">
      <c r="K33176"/>
    </row>
    <row r="33177" spans="11:11">
      <c r="K33177"/>
    </row>
    <row r="33178" spans="11:11">
      <c r="K33178"/>
    </row>
    <row r="33179" spans="11:11">
      <c r="K33179"/>
    </row>
    <row r="33180" spans="11:11">
      <c r="K33180"/>
    </row>
    <row r="33181" spans="11:11">
      <c r="K33181"/>
    </row>
    <row r="33182" spans="11:11">
      <c r="K33182"/>
    </row>
    <row r="33183" spans="11:11">
      <c r="K33183"/>
    </row>
    <row r="33184" spans="11:11">
      <c r="K33184"/>
    </row>
    <row r="33185" spans="11:11">
      <c r="K33185"/>
    </row>
    <row r="33186" spans="11:11">
      <c r="K33186"/>
    </row>
    <row r="33187" spans="11:11">
      <c r="K33187"/>
    </row>
    <row r="33188" spans="11:11">
      <c r="K33188"/>
    </row>
    <row r="33189" spans="11:11">
      <c r="K33189"/>
    </row>
    <row r="33190" spans="11:11">
      <c r="K33190"/>
    </row>
    <row r="33191" spans="11:11">
      <c r="K33191"/>
    </row>
    <row r="33192" spans="11:11">
      <c r="K33192"/>
    </row>
    <row r="33193" spans="11:11">
      <c r="K33193"/>
    </row>
    <row r="33194" spans="11:11">
      <c r="K33194"/>
    </row>
    <row r="33195" spans="11:11">
      <c r="K33195"/>
    </row>
    <row r="33196" spans="11:11">
      <c r="K33196"/>
    </row>
    <row r="33197" spans="11:11">
      <c r="K33197"/>
    </row>
    <row r="33198" spans="11:11">
      <c r="K33198"/>
    </row>
    <row r="33199" spans="11:11">
      <c r="K33199"/>
    </row>
    <row r="33200" spans="11:11">
      <c r="K33200"/>
    </row>
    <row r="33201" spans="11:11">
      <c r="K33201"/>
    </row>
    <row r="33202" spans="11:11">
      <c r="K33202"/>
    </row>
    <row r="33203" spans="11:11">
      <c r="K33203"/>
    </row>
    <row r="33204" spans="11:11">
      <c r="K33204"/>
    </row>
    <row r="33205" spans="11:11">
      <c r="K33205"/>
    </row>
    <row r="33206" spans="11:11">
      <c r="K33206"/>
    </row>
    <row r="33207" spans="11:11">
      <c r="K33207"/>
    </row>
    <row r="33208" spans="11:11">
      <c r="K33208"/>
    </row>
    <row r="33209" spans="11:11">
      <c r="K33209"/>
    </row>
    <row r="33210" spans="11:11">
      <c r="K33210"/>
    </row>
    <row r="33211" spans="11:11">
      <c r="K33211"/>
    </row>
    <row r="33212" spans="11:11">
      <c r="K33212"/>
    </row>
    <row r="33213" spans="11:11">
      <c r="K33213"/>
    </row>
    <row r="33214" spans="11:11">
      <c r="K33214"/>
    </row>
    <row r="33215" spans="11:11">
      <c r="K33215"/>
    </row>
    <row r="33216" spans="11:11">
      <c r="K33216"/>
    </row>
    <row r="33217" spans="11:11">
      <c r="K33217"/>
    </row>
    <row r="33218" spans="11:11">
      <c r="K33218"/>
    </row>
    <row r="33219" spans="11:11">
      <c r="K33219"/>
    </row>
    <row r="33220" spans="11:11">
      <c r="K33220"/>
    </row>
    <row r="33221" spans="11:11">
      <c r="K33221"/>
    </row>
    <row r="33222" spans="11:11">
      <c r="K33222"/>
    </row>
    <row r="33223" spans="11:11">
      <c r="K33223"/>
    </row>
    <row r="33224" spans="11:11">
      <c r="K33224"/>
    </row>
    <row r="33225" spans="11:11">
      <c r="K33225"/>
    </row>
    <row r="33226" spans="11:11">
      <c r="K33226"/>
    </row>
    <row r="33227" spans="11:11">
      <c r="K33227"/>
    </row>
    <row r="33228" spans="11:11">
      <c r="K33228"/>
    </row>
    <row r="33229" spans="11:11">
      <c r="K33229"/>
    </row>
    <row r="33230" spans="11:11">
      <c r="K33230"/>
    </row>
    <row r="33231" spans="11:11">
      <c r="K33231"/>
    </row>
    <row r="33232" spans="11:11">
      <c r="K33232"/>
    </row>
    <row r="33233" spans="11:11">
      <c r="K33233"/>
    </row>
    <row r="33234" spans="11:11">
      <c r="K33234"/>
    </row>
    <row r="33235" spans="11:11">
      <c r="K33235"/>
    </row>
    <row r="33236" spans="11:11">
      <c r="K33236"/>
    </row>
    <row r="33237" spans="11:11">
      <c r="K33237"/>
    </row>
    <row r="33238" spans="11:11">
      <c r="K33238"/>
    </row>
    <row r="33239" spans="11:11">
      <c r="K33239"/>
    </row>
    <row r="33240" spans="11:11">
      <c r="K33240"/>
    </row>
    <row r="33241" spans="11:11">
      <c r="K33241"/>
    </row>
    <row r="33242" spans="11:11">
      <c r="K33242"/>
    </row>
    <row r="33243" spans="11:11">
      <c r="K33243"/>
    </row>
    <row r="33244" spans="11:11">
      <c r="K33244"/>
    </row>
    <row r="33245" spans="11:11">
      <c r="K33245"/>
    </row>
    <row r="33246" spans="11:11">
      <c r="K33246"/>
    </row>
    <row r="33247" spans="11:11">
      <c r="K33247"/>
    </row>
    <row r="33248" spans="11:11">
      <c r="K33248"/>
    </row>
    <row r="33249" spans="11:11">
      <c r="K33249"/>
    </row>
    <row r="33250" spans="11:11">
      <c r="K33250"/>
    </row>
    <row r="33251" spans="11:11">
      <c r="K33251"/>
    </row>
    <row r="33252" spans="11:11">
      <c r="K33252"/>
    </row>
    <row r="33253" spans="11:11">
      <c r="K33253"/>
    </row>
    <row r="33254" spans="11:11">
      <c r="K33254"/>
    </row>
    <row r="33255" spans="11:11">
      <c r="K33255"/>
    </row>
    <row r="33256" spans="11:11">
      <c r="K33256"/>
    </row>
    <row r="33257" spans="11:11">
      <c r="K33257"/>
    </row>
    <row r="33258" spans="11:11">
      <c r="K33258"/>
    </row>
    <row r="33259" spans="11:11">
      <c r="K33259"/>
    </row>
    <row r="33260" spans="11:11">
      <c r="K33260"/>
    </row>
    <row r="33261" spans="11:11">
      <c r="K33261"/>
    </row>
    <row r="33262" spans="11:11">
      <c r="K33262"/>
    </row>
    <row r="33263" spans="11:11">
      <c r="K33263"/>
    </row>
    <row r="33264" spans="11:11">
      <c r="K33264"/>
    </row>
    <row r="33265" spans="11:11">
      <c r="K33265"/>
    </row>
    <row r="33266" spans="11:11">
      <c r="K33266"/>
    </row>
    <row r="33267" spans="11:11">
      <c r="K33267"/>
    </row>
    <row r="33268" spans="11:11">
      <c r="K33268"/>
    </row>
    <row r="33269" spans="11:11">
      <c r="K33269"/>
    </row>
    <row r="33270" spans="11:11">
      <c r="K33270"/>
    </row>
    <row r="33271" spans="11:11">
      <c r="K33271"/>
    </row>
    <row r="33272" spans="11:11">
      <c r="K33272"/>
    </row>
    <row r="33273" spans="11:11">
      <c r="K33273"/>
    </row>
    <row r="33274" spans="11:11">
      <c r="K33274"/>
    </row>
    <row r="33275" spans="11:11">
      <c r="K33275"/>
    </row>
    <row r="33276" spans="11:11">
      <c r="K33276"/>
    </row>
    <row r="33277" spans="11:11">
      <c r="K33277"/>
    </row>
    <row r="33278" spans="11:11">
      <c r="K33278"/>
    </row>
    <row r="33279" spans="11:11">
      <c r="K33279"/>
    </row>
    <row r="33280" spans="11:11">
      <c r="K33280"/>
    </row>
    <row r="33281" spans="11:11">
      <c r="K33281"/>
    </row>
    <row r="33282" spans="11:11">
      <c r="K33282"/>
    </row>
    <row r="33283" spans="11:11">
      <c r="K33283"/>
    </row>
    <row r="33284" spans="11:11">
      <c r="K33284"/>
    </row>
    <row r="33285" spans="11:11">
      <c r="K33285"/>
    </row>
    <row r="33286" spans="11:11">
      <c r="K33286"/>
    </row>
    <row r="33287" spans="11:11">
      <c r="K33287"/>
    </row>
    <row r="33288" spans="11:11">
      <c r="K33288"/>
    </row>
    <row r="33289" spans="11:11">
      <c r="K33289"/>
    </row>
    <row r="33290" spans="11:11">
      <c r="K33290"/>
    </row>
    <row r="33291" spans="11:11">
      <c r="K33291"/>
    </row>
    <row r="33292" spans="11:11">
      <c r="K33292"/>
    </row>
    <row r="33293" spans="11:11">
      <c r="K33293"/>
    </row>
    <row r="33294" spans="11:11">
      <c r="K33294"/>
    </row>
    <row r="33295" spans="11:11">
      <c r="K33295"/>
    </row>
    <row r="33296" spans="11:11">
      <c r="K33296"/>
    </row>
    <row r="33297" spans="11:11">
      <c r="K33297"/>
    </row>
    <row r="33298" spans="11:11">
      <c r="K33298"/>
    </row>
    <row r="33299" spans="11:11">
      <c r="K33299"/>
    </row>
    <row r="33300" spans="11:11">
      <c r="K33300"/>
    </row>
    <row r="33301" spans="11:11">
      <c r="K33301"/>
    </row>
    <row r="33302" spans="11:11">
      <c r="K33302"/>
    </row>
    <row r="33303" spans="11:11">
      <c r="K33303"/>
    </row>
    <row r="33304" spans="11:11">
      <c r="K33304"/>
    </row>
    <row r="33305" spans="11:11">
      <c r="K33305"/>
    </row>
    <row r="33306" spans="11:11">
      <c r="K33306"/>
    </row>
    <row r="33307" spans="11:11">
      <c r="K33307"/>
    </row>
    <row r="33308" spans="11:11">
      <c r="K33308"/>
    </row>
    <row r="33309" spans="11:11">
      <c r="K33309"/>
    </row>
    <row r="33310" spans="11:11">
      <c r="K33310"/>
    </row>
    <row r="33311" spans="11:11">
      <c r="K33311"/>
    </row>
    <row r="33312" spans="11:11">
      <c r="K33312"/>
    </row>
    <row r="33313" spans="11:11">
      <c r="K33313"/>
    </row>
    <row r="33314" spans="11:11">
      <c r="K33314"/>
    </row>
    <row r="33315" spans="11:11">
      <c r="K33315"/>
    </row>
    <row r="33316" spans="11:11">
      <c r="K33316"/>
    </row>
    <row r="33317" spans="11:11">
      <c r="K33317"/>
    </row>
    <row r="33318" spans="11:11">
      <c r="K33318"/>
    </row>
    <row r="33319" spans="11:11">
      <c r="K33319"/>
    </row>
    <row r="33320" spans="11:11">
      <c r="K33320"/>
    </row>
    <row r="33321" spans="11:11">
      <c r="K33321"/>
    </row>
    <row r="33322" spans="11:11">
      <c r="K33322"/>
    </row>
    <row r="33323" spans="11:11">
      <c r="K33323"/>
    </row>
    <row r="33324" spans="11:11">
      <c r="K33324"/>
    </row>
    <row r="33325" spans="11:11">
      <c r="K33325"/>
    </row>
    <row r="33326" spans="11:11">
      <c r="K33326"/>
    </row>
    <row r="33327" spans="11:11">
      <c r="K33327"/>
    </row>
    <row r="33328" spans="11:11">
      <c r="K33328"/>
    </row>
    <row r="33329" spans="11:11">
      <c r="K33329"/>
    </row>
    <row r="33330" spans="11:11">
      <c r="K33330"/>
    </row>
    <row r="33331" spans="11:11">
      <c r="K33331"/>
    </row>
    <row r="33332" spans="11:11">
      <c r="K33332"/>
    </row>
    <row r="33333" spans="11:11">
      <c r="K33333"/>
    </row>
    <row r="33334" spans="11:11">
      <c r="K33334"/>
    </row>
    <row r="33335" spans="11:11">
      <c r="K33335"/>
    </row>
    <row r="33336" spans="11:11">
      <c r="K33336"/>
    </row>
    <row r="33337" spans="11:11">
      <c r="K33337"/>
    </row>
    <row r="33338" spans="11:11">
      <c r="K33338"/>
    </row>
    <row r="33339" spans="11:11">
      <c r="K33339"/>
    </row>
    <row r="33340" spans="11:11">
      <c r="K33340"/>
    </row>
    <row r="33341" spans="11:11">
      <c r="K33341"/>
    </row>
    <row r="33342" spans="11:11">
      <c r="K33342"/>
    </row>
    <row r="33343" spans="11:11">
      <c r="K33343"/>
    </row>
    <row r="33344" spans="11:11">
      <c r="K33344"/>
    </row>
    <row r="33345" spans="11:11">
      <c r="K33345"/>
    </row>
    <row r="33346" spans="11:11">
      <c r="K33346"/>
    </row>
    <row r="33347" spans="11:11">
      <c r="K33347"/>
    </row>
    <row r="33348" spans="11:11">
      <c r="K33348"/>
    </row>
    <row r="33349" spans="11:11">
      <c r="K33349"/>
    </row>
    <row r="33350" spans="11:11">
      <c r="K33350"/>
    </row>
    <row r="33351" spans="11:11">
      <c r="K33351"/>
    </row>
    <row r="33352" spans="11:11">
      <c r="K33352"/>
    </row>
    <row r="33353" spans="11:11">
      <c r="K33353"/>
    </row>
    <row r="33354" spans="11:11">
      <c r="K33354"/>
    </row>
    <row r="33355" spans="11:11">
      <c r="K33355"/>
    </row>
    <row r="33356" spans="11:11">
      <c r="K33356"/>
    </row>
    <row r="33357" spans="11:11">
      <c r="K33357"/>
    </row>
    <row r="33358" spans="11:11">
      <c r="K33358"/>
    </row>
    <row r="33359" spans="11:11">
      <c r="K33359"/>
    </row>
    <row r="33360" spans="11:11">
      <c r="K33360"/>
    </row>
    <row r="33361" spans="11:11">
      <c r="K33361"/>
    </row>
    <row r="33362" spans="11:11">
      <c r="K33362"/>
    </row>
    <row r="33363" spans="11:11">
      <c r="K33363"/>
    </row>
    <row r="33364" spans="11:11">
      <c r="K33364"/>
    </row>
    <row r="33365" spans="11:11">
      <c r="K33365"/>
    </row>
    <row r="33366" spans="11:11">
      <c r="K33366"/>
    </row>
    <row r="33367" spans="11:11">
      <c r="K33367"/>
    </row>
    <row r="33368" spans="11:11">
      <c r="K33368"/>
    </row>
    <row r="33369" spans="11:11">
      <c r="K33369"/>
    </row>
    <row r="33370" spans="11:11">
      <c r="K33370"/>
    </row>
    <row r="33371" spans="11:11">
      <c r="K33371"/>
    </row>
    <row r="33372" spans="11:11">
      <c r="K33372"/>
    </row>
    <row r="33373" spans="11:11">
      <c r="K33373"/>
    </row>
    <row r="33374" spans="11:11">
      <c r="K33374"/>
    </row>
    <row r="33375" spans="11:11">
      <c r="K33375"/>
    </row>
    <row r="33376" spans="11:11">
      <c r="K33376"/>
    </row>
    <row r="33377" spans="11:11">
      <c r="K33377"/>
    </row>
    <row r="33378" spans="11:11">
      <c r="K33378"/>
    </row>
    <row r="33379" spans="11:11">
      <c r="K33379"/>
    </row>
    <row r="33380" spans="11:11">
      <c r="K33380"/>
    </row>
    <row r="33381" spans="11:11">
      <c r="K33381"/>
    </row>
    <row r="33382" spans="11:11">
      <c r="K33382"/>
    </row>
    <row r="33383" spans="11:11">
      <c r="K33383"/>
    </row>
    <row r="33384" spans="11:11">
      <c r="K33384"/>
    </row>
    <row r="33385" spans="11:11">
      <c r="K33385"/>
    </row>
    <row r="33386" spans="11:11">
      <c r="K33386"/>
    </row>
    <row r="33387" spans="11:11">
      <c r="K33387"/>
    </row>
    <row r="33388" spans="11:11">
      <c r="K33388"/>
    </row>
    <row r="33389" spans="11:11">
      <c r="K33389"/>
    </row>
    <row r="33390" spans="11:11">
      <c r="K33390"/>
    </row>
    <row r="33391" spans="11:11">
      <c r="K33391"/>
    </row>
    <row r="33392" spans="11:11">
      <c r="K33392"/>
    </row>
    <row r="33393" spans="11:11">
      <c r="K33393"/>
    </row>
    <row r="33394" spans="11:11">
      <c r="K33394"/>
    </row>
    <row r="33395" spans="11:11">
      <c r="K33395"/>
    </row>
    <row r="33396" spans="11:11">
      <c r="K33396"/>
    </row>
    <row r="33397" spans="11:11">
      <c r="K33397"/>
    </row>
    <row r="33398" spans="11:11">
      <c r="K33398"/>
    </row>
    <row r="33399" spans="11:11">
      <c r="K33399"/>
    </row>
    <row r="33400" spans="11:11">
      <c r="K33400"/>
    </row>
    <row r="33401" spans="11:11">
      <c r="K33401"/>
    </row>
    <row r="33402" spans="11:11">
      <c r="K33402"/>
    </row>
    <row r="33403" spans="11:11">
      <c r="K33403"/>
    </row>
    <row r="33404" spans="11:11">
      <c r="K33404"/>
    </row>
    <row r="33405" spans="11:11">
      <c r="K33405"/>
    </row>
    <row r="33406" spans="11:11">
      <c r="K33406"/>
    </row>
    <row r="33407" spans="11:11">
      <c r="K33407"/>
    </row>
    <row r="33408" spans="11:11">
      <c r="K33408"/>
    </row>
    <row r="33409" spans="11:11">
      <c r="K33409"/>
    </row>
    <row r="33410" spans="11:11">
      <c r="K33410"/>
    </row>
    <row r="33411" spans="11:11">
      <c r="K33411"/>
    </row>
    <row r="33412" spans="11:11">
      <c r="K33412"/>
    </row>
    <row r="33413" spans="11:11">
      <c r="K33413"/>
    </row>
    <row r="33414" spans="11:11">
      <c r="K33414"/>
    </row>
    <row r="33415" spans="11:11">
      <c r="K33415"/>
    </row>
    <row r="33416" spans="11:11">
      <c r="K33416"/>
    </row>
    <row r="33417" spans="11:11">
      <c r="K33417"/>
    </row>
    <row r="33418" spans="11:11">
      <c r="K33418"/>
    </row>
    <row r="33419" spans="11:11">
      <c r="K33419"/>
    </row>
    <row r="33420" spans="11:11">
      <c r="K33420"/>
    </row>
    <row r="33421" spans="11:11">
      <c r="K33421"/>
    </row>
    <row r="33422" spans="11:11">
      <c r="K33422"/>
    </row>
    <row r="33423" spans="11:11">
      <c r="K33423"/>
    </row>
    <row r="33424" spans="11:11">
      <c r="K33424"/>
    </row>
    <row r="33425" spans="11:11">
      <c r="K33425"/>
    </row>
    <row r="33426" spans="11:11">
      <c r="K33426"/>
    </row>
    <row r="33427" spans="11:11">
      <c r="K33427"/>
    </row>
    <row r="33428" spans="11:11">
      <c r="K33428"/>
    </row>
    <row r="33429" spans="11:11">
      <c r="K33429"/>
    </row>
    <row r="33430" spans="11:11">
      <c r="K33430"/>
    </row>
    <row r="33431" spans="11:11">
      <c r="K33431"/>
    </row>
    <row r="33432" spans="11:11">
      <c r="K33432"/>
    </row>
    <row r="33433" spans="11:11">
      <c r="K33433"/>
    </row>
    <row r="33434" spans="11:11">
      <c r="K33434"/>
    </row>
    <row r="33435" spans="11:11">
      <c r="K33435"/>
    </row>
    <row r="33436" spans="11:11">
      <c r="K33436"/>
    </row>
    <row r="33437" spans="11:11">
      <c r="K33437"/>
    </row>
    <row r="33438" spans="11:11">
      <c r="K33438"/>
    </row>
    <row r="33439" spans="11:11">
      <c r="K33439"/>
    </row>
    <row r="33440" spans="11:11">
      <c r="K33440"/>
    </row>
    <row r="33441" spans="11:11">
      <c r="K33441"/>
    </row>
    <row r="33442" spans="11:11">
      <c r="K33442"/>
    </row>
    <row r="33443" spans="11:11">
      <c r="K33443"/>
    </row>
    <row r="33444" spans="11:11">
      <c r="K33444"/>
    </row>
    <row r="33445" spans="11:11">
      <c r="K33445"/>
    </row>
    <row r="33446" spans="11:11">
      <c r="K33446"/>
    </row>
    <row r="33447" spans="11:11">
      <c r="K33447"/>
    </row>
    <row r="33448" spans="11:11">
      <c r="K33448"/>
    </row>
    <row r="33449" spans="11:11">
      <c r="K33449"/>
    </row>
    <row r="33450" spans="11:11">
      <c r="K33450"/>
    </row>
    <row r="33451" spans="11:11">
      <c r="K33451"/>
    </row>
    <row r="33452" spans="11:11">
      <c r="K33452"/>
    </row>
    <row r="33453" spans="11:11">
      <c r="K33453"/>
    </row>
    <row r="33454" spans="11:11">
      <c r="K33454"/>
    </row>
    <row r="33455" spans="11:11">
      <c r="K33455"/>
    </row>
    <row r="33456" spans="11:11">
      <c r="K33456"/>
    </row>
    <row r="33457" spans="11:11">
      <c r="K33457"/>
    </row>
    <row r="33458" spans="11:11">
      <c r="K33458"/>
    </row>
    <row r="33459" spans="11:11">
      <c r="K33459"/>
    </row>
    <row r="33460" spans="11:11">
      <c r="K33460"/>
    </row>
    <row r="33461" spans="11:11">
      <c r="K33461"/>
    </row>
    <row r="33462" spans="11:11">
      <c r="K33462"/>
    </row>
    <row r="33463" spans="11:11">
      <c r="K33463"/>
    </row>
    <row r="33464" spans="11:11">
      <c r="K33464"/>
    </row>
    <row r="33465" spans="11:11">
      <c r="K33465"/>
    </row>
    <row r="33466" spans="11:11">
      <c r="K33466"/>
    </row>
    <row r="33467" spans="11:11">
      <c r="K33467"/>
    </row>
    <row r="33468" spans="11:11">
      <c r="K33468"/>
    </row>
    <row r="33469" spans="11:11">
      <c r="K33469"/>
    </row>
    <row r="33470" spans="11:11">
      <c r="K33470"/>
    </row>
    <row r="33471" spans="11:11">
      <c r="K33471"/>
    </row>
    <row r="33472" spans="11:11">
      <c r="K33472"/>
    </row>
    <row r="33473" spans="11:11">
      <c r="K33473"/>
    </row>
    <row r="33474" spans="11:11">
      <c r="K33474"/>
    </row>
    <row r="33475" spans="11:11">
      <c r="K33475"/>
    </row>
    <row r="33476" spans="11:11">
      <c r="K33476"/>
    </row>
    <row r="33477" spans="11:11">
      <c r="K33477"/>
    </row>
    <row r="33478" spans="11:11">
      <c r="K33478"/>
    </row>
    <row r="33479" spans="11:11">
      <c r="K33479"/>
    </row>
    <row r="33480" spans="11:11">
      <c r="K33480"/>
    </row>
    <row r="33481" spans="11:11">
      <c r="K33481"/>
    </row>
    <row r="33482" spans="11:11">
      <c r="K33482"/>
    </row>
    <row r="33483" spans="11:11">
      <c r="K33483"/>
    </row>
    <row r="33484" spans="11:11">
      <c r="K33484"/>
    </row>
    <row r="33485" spans="11:11">
      <c r="K33485"/>
    </row>
    <row r="33486" spans="11:11">
      <c r="K33486"/>
    </row>
    <row r="33487" spans="11:11">
      <c r="K33487"/>
    </row>
    <row r="33488" spans="11:11">
      <c r="K33488"/>
    </row>
    <row r="33489" spans="11:11">
      <c r="K33489"/>
    </row>
    <row r="33490" spans="11:11">
      <c r="K33490"/>
    </row>
    <row r="33491" spans="11:11">
      <c r="K33491"/>
    </row>
    <row r="33492" spans="11:11">
      <c r="K33492"/>
    </row>
    <row r="33493" spans="11:11">
      <c r="K33493"/>
    </row>
    <row r="33494" spans="11:11">
      <c r="K33494"/>
    </row>
    <row r="33495" spans="11:11">
      <c r="K33495"/>
    </row>
    <row r="33496" spans="11:11">
      <c r="K33496"/>
    </row>
    <row r="33497" spans="11:11">
      <c r="K33497"/>
    </row>
    <row r="33498" spans="11:11">
      <c r="K33498"/>
    </row>
    <row r="33499" spans="11:11">
      <c r="K33499"/>
    </row>
    <row r="33500" spans="11:11">
      <c r="K33500"/>
    </row>
    <row r="33501" spans="11:11">
      <c r="K33501"/>
    </row>
    <row r="33502" spans="11:11">
      <c r="K33502"/>
    </row>
    <row r="33503" spans="11:11">
      <c r="K33503"/>
    </row>
    <row r="33504" spans="11:11">
      <c r="K33504"/>
    </row>
    <row r="33505" spans="11:11">
      <c r="K33505"/>
    </row>
    <row r="33506" spans="11:11">
      <c r="K33506"/>
    </row>
    <row r="33507" spans="11:11">
      <c r="K33507"/>
    </row>
    <row r="33508" spans="11:11">
      <c r="K33508"/>
    </row>
    <row r="33509" spans="11:11">
      <c r="K33509"/>
    </row>
    <row r="33510" spans="11:11">
      <c r="K33510"/>
    </row>
    <row r="33511" spans="11:11">
      <c r="K33511"/>
    </row>
    <row r="33512" spans="11:11">
      <c r="K33512"/>
    </row>
    <row r="33513" spans="11:11">
      <c r="K33513"/>
    </row>
    <row r="33514" spans="11:11">
      <c r="K33514"/>
    </row>
    <row r="33515" spans="11:11">
      <c r="K33515"/>
    </row>
    <row r="33516" spans="11:11">
      <c r="K33516"/>
    </row>
    <row r="33517" spans="11:11">
      <c r="K33517"/>
    </row>
    <row r="33518" spans="11:11">
      <c r="K33518"/>
    </row>
    <row r="33519" spans="11:11">
      <c r="K33519"/>
    </row>
    <row r="33520" spans="11:11">
      <c r="K33520"/>
    </row>
    <row r="33521" spans="11:11">
      <c r="K33521"/>
    </row>
    <row r="33522" spans="11:11">
      <c r="K33522"/>
    </row>
    <row r="33523" spans="11:11">
      <c r="K33523"/>
    </row>
    <row r="33524" spans="11:11">
      <c r="K33524"/>
    </row>
    <row r="33525" spans="11:11">
      <c r="K33525"/>
    </row>
    <row r="33526" spans="11:11">
      <c r="K33526"/>
    </row>
    <row r="33527" spans="11:11">
      <c r="K33527"/>
    </row>
    <row r="33528" spans="11:11">
      <c r="K33528"/>
    </row>
    <row r="33529" spans="11:11">
      <c r="K33529"/>
    </row>
    <row r="33530" spans="11:11">
      <c r="K33530"/>
    </row>
    <row r="33531" spans="11:11">
      <c r="K33531"/>
    </row>
    <row r="33532" spans="11:11">
      <c r="K33532"/>
    </row>
    <row r="33533" spans="11:11">
      <c r="K33533"/>
    </row>
    <row r="33534" spans="11:11">
      <c r="K33534"/>
    </row>
    <row r="33535" spans="11:11">
      <c r="K33535"/>
    </row>
    <row r="33536" spans="11:11">
      <c r="K33536"/>
    </row>
    <row r="33537" spans="11:11">
      <c r="K33537"/>
    </row>
    <row r="33538" spans="11:11">
      <c r="K33538"/>
    </row>
    <row r="33539" spans="11:11">
      <c r="K33539"/>
    </row>
    <row r="33540" spans="11:11">
      <c r="K33540"/>
    </row>
    <row r="33541" spans="11:11">
      <c r="K33541"/>
    </row>
    <row r="33542" spans="11:11">
      <c r="K33542"/>
    </row>
    <row r="33543" spans="11:11">
      <c r="K33543"/>
    </row>
    <row r="33544" spans="11:11">
      <c r="K33544"/>
    </row>
    <row r="33545" spans="11:11">
      <c r="K33545"/>
    </row>
    <row r="33546" spans="11:11">
      <c r="K33546"/>
    </row>
    <row r="33547" spans="11:11">
      <c r="K33547"/>
    </row>
    <row r="33548" spans="11:11">
      <c r="K33548"/>
    </row>
    <row r="33549" spans="11:11">
      <c r="K33549"/>
    </row>
    <row r="33550" spans="11:11">
      <c r="K33550"/>
    </row>
    <row r="33551" spans="11:11">
      <c r="K33551"/>
    </row>
    <row r="33552" spans="11:11">
      <c r="K33552"/>
    </row>
    <row r="33553" spans="11:11">
      <c r="K33553"/>
    </row>
    <row r="33554" spans="11:11">
      <c r="K33554"/>
    </row>
    <row r="33555" spans="11:11">
      <c r="K33555"/>
    </row>
    <row r="33556" spans="11:11">
      <c r="K33556"/>
    </row>
    <row r="33557" spans="11:11">
      <c r="K33557"/>
    </row>
    <row r="33558" spans="11:11">
      <c r="K33558"/>
    </row>
    <row r="33559" spans="11:11">
      <c r="K33559"/>
    </row>
    <row r="33560" spans="11:11">
      <c r="K33560"/>
    </row>
    <row r="33561" spans="11:11">
      <c r="K33561"/>
    </row>
    <row r="33562" spans="11:11">
      <c r="K33562"/>
    </row>
    <row r="33563" spans="11:11">
      <c r="K33563"/>
    </row>
    <row r="33564" spans="11:11">
      <c r="K33564"/>
    </row>
    <row r="33565" spans="11:11">
      <c r="K33565"/>
    </row>
    <row r="33566" spans="11:11">
      <c r="K33566"/>
    </row>
    <row r="33567" spans="11:11">
      <c r="K33567"/>
    </row>
    <row r="33568" spans="11:11">
      <c r="K33568"/>
    </row>
    <row r="33569" spans="11:11">
      <c r="K33569"/>
    </row>
    <row r="33570" spans="11:11">
      <c r="K33570"/>
    </row>
    <row r="33571" spans="11:11">
      <c r="K33571"/>
    </row>
    <row r="33572" spans="11:11">
      <c r="K33572"/>
    </row>
    <row r="33573" spans="11:11">
      <c r="K33573"/>
    </row>
    <row r="33574" spans="11:11">
      <c r="K33574"/>
    </row>
    <row r="33575" spans="11:11">
      <c r="K33575"/>
    </row>
    <row r="33576" spans="11:11">
      <c r="K33576"/>
    </row>
    <row r="33577" spans="11:11">
      <c r="K33577"/>
    </row>
    <row r="33578" spans="11:11">
      <c r="K33578"/>
    </row>
    <row r="33579" spans="11:11">
      <c r="K33579"/>
    </row>
    <row r="33580" spans="11:11">
      <c r="K33580"/>
    </row>
    <row r="33581" spans="11:11">
      <c r="K33581"/>
    </row>
    <row r="33582" spans="11:11">
      <c r="K33582"/>
    </row>
    <row r="33583" spans="11:11">
      <c r="K33583"/>
    </row>
    <row r="33584" spans="11:11">
      <c r="K33584"/>
    </row>
    <row r="33585" spans="11:11">
      <c r="K33585"/>
    </row>
    <row r="33586" spans="11:11">
      <c r="K33586"/>
    </row>
    <row r="33587" spans="11:11">
      <c r="K33587"/>
    </row>
    <row r="33588" spans="11:11">
      <c r="K33588"/>
    </row>
    <row r="33589" spans="11:11">
      <c r="K33589"/>
    </row>
    <row r="33590" spans="11:11">
      <c r="K33590"/>
    </row>
    <row r="33591" spans="11:11">
      <c r="K33591"/>
    </row>
    <row r="33592" spans="11:11">
      <c r="K33592"/>
    </row>
    <row r="33593" spans="11:11">
      <c r="K33593"/>
    </row>
    <row r="33594" spans="11:11">
      <c r="K33594"/>
    </row>
    <row r="33595" spans="11:11">
      <c r="K33595"/>
    </row>
    <row r="33596" spans="11:11">
      <c r="K33596"/>
    </row>
    <row r="33597" spans="11:11">
      <c r="K33597"/>
    </row>
    <row r="33598" spans="11:11">
      <c r="K33598"/>
    </row>
    <row r="33599" spans="11:11">
      <c r="K33599"/>
    </row>
    <row r="33600" spans="11:11">
      <c r="K33600"/>
    </row>
    <row r="33601" spans="11:11">
      <c r="K33601"/>
    </row>
    <row r="33602" spans="11:11">
      <c r="K33602"/>
    </row>
    <row r="33603" spans="11:11">
      <c r="K33603"/>
    </row>
    <row r="33604" spans="11:11">
      <c r="K33604"/>
    </row>
    <row r="33605" spans="11:11">
      <c r="K33605"/>
    </row>
    <row r="33606" spans="11:11">
      <c r="K33606"/>
    </row>
    <row r="33607" spans="11:11">
      <c r="K33607"/>
    </row>
    <row r="33608" spans="11:11">
      <c r="K33608"/>
    </row>
    <row r="33609" spans="11:11">
      <c r="K33609"/>
    </row>
    <row r="33610" spans="11:11">
      <c r="K33610"/>
    </row>
    <row r="33611" spans="11:11">
      <c r="K33611"/>
    </row>
    <row r="33612" spans="11:11">
      <c r="K33612"/>
    </row>
    <row r="33613" spans="11:11">
      <c r="K33613"/>
    </row>
    <row r="33614" spans="11:11">
      <c r="K33614"/>
    </row>
    <row r="33615" spans="11:11">
      <c r="K33615"/>
    </row>
    <row r="33616" spans="11:11">
      <c r="K33616"/>
    </row>
    <row r="33617" spans="11:11">
      <c r="K33617"/>
    </row>
    <row r="33618" spans="11:11">
      <c r="K33618"/>
    </row>
    <row r="33619" spans="11:11">
      <c r="K33619"/>
    </row>
    <row r="33620" spans="11:11">
      <c r="K33620"/>
    </row>
    <row r="33621" spans="11:11">
      <c r="K33621"/>
    </row>
    <row r="33622" spans="11:11">
      <c r="K33622"/>
    </row>
    <row r="33623" spans="11:11">
      <c r="K33623"/>
    </row>
    <row r="33624" spans="11:11">
      <c r="K33624"/>
    </row>
    <row r="33625" spans="11:11">
      <c r="K33625"/>
    </row>
    <row r="33626" spans="11:11">
      <c r="K33626"/>
    </row>
    <row r="33627" spans="11:11">
      <c r="K33627"/>
    </row>
    <row r="33628" spans="11:11">
      <c r="K33628"/>
    </row>
    <row r="33629" spans="11:11">
      <c r="K33629"/>
    </row>
    <row r="33630" spans="11:11">
      <c r="K33630"/>
    </row>
    <row r="33631" spans="11:11">
      <c r="K33631"/>
    </row>
    <row r="33632" spans="11:11">
      <c r="K33632"/>
    </row>
    <row r="33633" spans="11:11">
      <c r="K33633"/>
    </row>
    <row r="33634" spans="11:11">
      <c r="K33634"/>
    </row>
    <row r="33635" spans="11:11">
      <c r="K33635"/>
    </row>
    <row r="33636" spans="11:11">
      <c r="K33636"/>
    </row>
    <row r="33637" spans="11:11">
      <c r="K33637"/>
    </row>
    <row r="33638" spans="11:11">
      <c r="K33638"/>
    </row>
    <row r="33639" spans="11:11">
      <c r="K33639"/>
    </row>
    <row r="33640" spans="11:11">
      <c r="K33640"/>
    </row>
    <row r="33641" spans="11:11">
      <c r="K33641"/>
    </row>
    <row r="33642" spans="11:11">
      <c r="K33642"/>
    </row>
    <row r="33643" spans="11:11">
      <c r="K33643"/>
    </row>
    <row r="33644" spans="11:11">
      <c r="K33644"/>
    </row>
    <row r="33645" spans="11:11">
      <c r="K33645"/>
    </row>
    <row r="33646" spans="11:11">
      <c r="K33646"/>
    </row>
    <row r="33647" spans="11:11">
      <c r="K33647"/>
    </row>
    <row r="33648" spans="11:11">
      <c r="K33648"/>
    </row>
    <row r="33649" spans="11:11">
      <c r="K33649"/>
    </row>
    <row r="33650" spans="11:11">
      <c r="K33650"/>
    </row>
    <row r="33651" spans="11:11">
      <c r="K33651"/>
    </row>
    <row r="33652" spans="11:11">
      <c r="K33652"/>
    </row>
    <row r="33653" spans="11:11">
      <c r="K33653"/>
    </row>
    <row r="33654" spans="11:11">
      <c r="K33654"/>
    </row>
    <row r="33655" spans="11:11">
      <c r="K33655"/>
    </row>
    <row r="33656" spans="11:11">
      <c r="K33656"/>
    </row>
    <row r="33657" spans="11:11">
      <c r="K33657"/>
    </row>
    <row r="33658" spans="11:11">
      <c r="K33658"/>
    </row>
    <row r="33659" spans="11:11">
      <c r="K33659"/>
    </row>
    <row r="33660" spans="11:11">
      <c r="K33660"/>
    </row>
    <row r="33661" spans="11:11">
      <c r="K33661"/>
    </row>
    <row r="33662" spans="11:11">
      <c r="K33662"/>
    </row>
    <row r="33663" spans="11:11">
      <c r="K33663"/>
    </row>
    <row r="33664" spans="11:11">
      <c r="K33664"/>
    </row>
    <row r="33665" spans="11:11">
      <c r="K33665"/>
    </row>
    <row r="33666" spans="11:11">
      <c r="K33666"/>
    </row>
    <row r="33667" spans="11:11">
      <c r="K33667"/>
    </row>
    <row r="33668" spans="11:11">
      <c r="K33668"/>
    </row>
    <row r="33669" spans="11:11">
      <c r="K33669"/>
    </row>
    <row r="33670" spans="11:11">
      <c r="K33670"/>
    </row>
    <row r="33671" spans="11:11">
      <c r="K33671"/>
    </row>
    <row r="33672" spans="11:11">
      <c r="K33672"/>
    </row>
    <row r="33673" spans="11:11">
      <c r="K33673"/>
    </row>
    <row r="33674" spans="11:11">
      <c r="K33674"/>
    </row>
    <row r="33675" spans="11:11">
      <c r="K33675"/>
    </row>
    <row r="33676" spans="11:11">
      <c r="K33676"/>
    </row>
    <row r="33677" spans="11:11">
      <c r="K33677"/>
    </row>
    <row r="33678" spans="11:11">
      <c r="K33678"/>
    </row>
    <row r="33679" spans="11:11">
      <c r="K33679"/>
    </row>
    <row r="33680" spans="11:11">
      <c r="K33680"/>
    </row>
    <row r="33681" spans="11:11">
      <c r="K33681"/>
    </row>
    <row r="33682" spans="11:11">
      <c r="K33682"/>
    </row>
    <row r="33683" spans="11:11">
      <c r="K33683"/>
    </row>
    <row r="33684" spans="11:11">
      <c r="K33684"/>
    </row>
    <row r="33685" spans="11:11">
      <c r="K33685"/>
    </row>
    <row r="33686" spans="11:11">
      <c r="K33686"/>
    </row>
    <row r="33687" spans="11:11">
      <c r="K33687"/>
    </row>
    <row r="33688" spans="11:11">
      <c r="K33688"/>
    </row>
    <row r="33689" spans="11:11">
      <c r="K33689"/>
    </row>
    <row r="33690" spans="11:11">
      <c r="K33690"/>
    </row>
    <row r="33691" spans="11:11">
      <c r="K33691"/>
    </row>
    <row r="33692" spans="11:11">
      <c r="K33692"/>
    </row>
    <row r="33693" spans="11:11">
      <c r="K33693"/>
    </row>
    <row r="33694" spans="11:11">
      <c r="K33694"/>
    </row>
    <row r="33695" spans="11:11">
      <c r="K33695"/>
    </row>
    <row r="33696" spans="11:11">
      <c r="K33696"/>
    </row>
    <row r="33697" spans="11:11">
      <c r="K33697"/>
    </row>
    <row r="33698" spans="11:11">
      <c r="K33698"/>
    </row>
    <row r="33699" spans="11:11">
      <c r="K33699"/>
    </row>
    <row r="33700" spans="11:11">
      <c r="K33700"/>
    </row>
    <row r="33701" spans="11:11">
      <c r="K33701"/>
    </row>
    <row r="33702" spans="11:11">
      <c r="K33702"/>
    </row>
    <row r="33703" spans="11:11">
      <c r="K33703"/>
    </row>
    <row r="33704" spans="11:11">
      <c r="K33704"/>
    </row>
    <row r="33705" spans="11:11">
      <c r="K33705"/>
    </row>
    <row r="33706" spans="11:11">
      <c r="K33706"/>
    </row>
    <row r="33707" spans="11:11">
      <c r="K33707"/>
    </row>
    <row r="33708" spans="11:11">
      <c r="K33708"/>
    </row>
    <row r="33709" spans="11:11">
      <c r="K33709"/>
    </row>
    <row r="33710" spans="11:11">
      <c r="K33710"/>
    </row>
    <row r="33711" spans="11:11">
      <c r="K33711"/>
    </row>
    <row r="33712" spans="11:11">
      <c r="K33712"/>
    </row>
    <row r="33713" spans="11:11">
      <c r="K33713"/>
    </row>
    <row r="33714" spans="11:11">
      <c r="K33714"/>
    </row>
    <row r="33715" spans="11:11">
      <c r="K33715"/>
    </row>
    <row r="33716" spans="11:11">
      <c r="K33716"/>
    </row>
    <row r="33717" spans="11:11">
      <c r="K33717"/>
    </row>
    <row r="33718" spans="11:11">
      <c r="K33718"/>
    </row>
    <row r="33719" spans="11:11">
      <c r="K33719"/>
    </row>
    <row r="33720" spans="11:11">
      <c r="K33720"/>
    </row>
    <row r="33721" spans="11:11">
      <c r="K33721"/>
    </row>
    <row r="33722" spans="11:11">
      <c r="K33722"/>
    </row>
    <row r="33723" spans="11:11">
      <c r="K33723"/>
    </row>
    <row r="33724" spans="11:11">
      <c r="K33724"/>
    </row>
    <row r="33725" spans="11:11">
      <c r="K33725"/>
    </row>
    <row r="33726" spans="11:11">
      <c r="K33726"/>
    </row>
    <row r="33727" spans="11:11">
      <c r="K33727"/>
    </row>
    <row r="33728" spans="11:11">
      <c r="K33728"/>
    </row>
    <row r="33729" spans="11:11">
      <c r="K33729"/>
    </row>
    <row r="33730" spans="11:11">
      <c r="K33730"/>
    </row>
    <row r="33731" spans="11:11">
      <c r="K33731"/>
    </row>
    <row r="33732" spans="11:11">
      <c r="K33732"/>
    </row>
    <row r="33733" spans="11:11">
      <c r="K33733"/>
    </row>
    <row r="33734" spans="11:11">
      <c r="K33734"/>
    </row>
    <row r="33735" spans="11:11">
      <c r="K33735"/>
    </row>
    <row r="33736" spans="11:11">
      <c r="K33736"/>
    </row>
    <row r="33737" spans="11:11">
      <c r="K33737"/>
    </row>
    <row r="33738" spans="11:11">
      <c r="K33738"/>
    </row>
    <row r="33739" spans="11:11">
      <c r="K33739"/>
    </row>
    <row r="33740" spans="11:11">
      <c r="K33740"/>
    </row>
    <row r="33741" spans="11:11">
      <c r="K33741"/>
    </row>
    <row r="33742" spans="11:11">
      <c r="K33742"/>
    </row>
    <row r="33743" spans="11:11">
      <c r="K33743"/>
    </row>
    <row r="33744" spans="11:11">
      <c r="K33744"/>
    </row>
    <row r="33745" spans="11:11">
      <c r="K33745"/>
    </row>
    <row r="33746" spans="11:11">
      <c r="K33746"/>
    </row>
    <row r="33747" spans="11:11">
      <c r="K33747"/>
    </row>
    <row r="33748" spans="11:11">
      <c r="K33748"/>
    </row>
    <row r="33749" spans="11:11">
      <c r="K33749"/>
    </row>
    <row r="33750" spans="11:11">
      <c r="K33750"/>
    </row>
    <row r="33751" spans="11:11">
      <c r="K33751"/>
    </row>
    <row r="33752" spans="11:11">
      <c r="K33752"/>
    </row>
    <row r="33753" spans="11:11">
      <c r="K33753"/>
    </row>
    <row r="33754" spans="11:11">
      <c r="K33754"/>
    </row>
    <row r="33755" spans="11:11">
      <c r="K33755"/>
    </row>
    <row r="33756" spans="11:11">
      <c r="K33756"/>
    </row>
    <row r="33757" spans="11:11">
      <c r="K33757"/>
    </row>
    <row r="33758" spans="11:11">
      <c r="K33758"/>
    </row>
    <row r="33759" spans="11:11">
      <c r="K33759"/>
    </row>
    <row r="33760" spans="11:11">
      <c r="K33760"/>
    </row>
    <row r="33761" spans="11:11">
      <c r="K33761"/>
    </row>
    <row r="33762" spans="11:11">
      <c r="K33762"/>
    </row>
    <row r="33763" spans="11:11">
      <c r="K33763"/>
    </row>
    <row r="33764" spans="11:11">
      <c r="K33764"/>
    </row>
    <row r="33765" spans="11:11">
      <c r="K33765"/>
    </row>
    <row r="33766" spans="11:11">
      <c r="K33766"/>
    </row>
    <row r="33767" spans="11:11">
      <c r="K33767"/>
    </row>
    <row r="33768" spans="11:11">
      <c r="K33768"/>
    </row>
    <row r="33769" spans="11:11">
      <c r="K33769"/>
    </row>
    <row r="33770" spans="11:11">
      <c r="K33770"/>
    </row>
    <row r="33771" spans="11:11">
      <c r="K33771"/>
    </row>
    <row r="33772" spans="11:11">
      <c r="K33772"/>
    </row>
    <row r="33773" spans="11:11">
      <c r="K33773"/>
    </row>
    <row r="33774" spans="11:11">
      <c r="K33774"/>
    </row>
    <row r="33775" spans="11:11">
      <c r="K33775"/>
    </row>
    <row r="33776" spans="11:11">
      <c r="K33776"/>
    </row>
    <row r="33777" spans="11:11">
      <c r="K33777"/>
    </row>
    <row r="33778" spans="11:11">
      <c r="K33778"/>
    </row>
    <row r="33779" spans="11:11">
      <c r="K33779"/>
    </row>
    <row r="33780" spans="11:11">
      <c r="K33780"/>
    </row>
    <row r="33781" spans="11:11">
      <c r="K33781"/>
    </row>
    <row r="33782" spans="11:11">
      <c r="K33782"/>
    </row>
    <row r="33783" spans="11:11">
      <c r="K33783"/>
    </row>
    <row r="33784" spans="11:11">
      <c r="K33784"/>
    </row>
    <row r="33785" spans="11:11">
      <c r="K33785"/>
    </row>
    <row r="33786" spans="11:11">
      <c r="K33786"/>
    </row>
    <row r="33787" spans="11:11">
      <c r="K33787"/>
    </row>
    <row r="33788" spans="11:11">
      <c r="K33788"/>
    </row>
    <row r="33789" spans="11:11">
      <c r="K33789"/>
    </row>
    <row r="33790" spans="11:11">
      <c r="K33790"/>
    </row>
    <row r="33791" spans="11:11">
      <c r="K33791"/>
    </row>
    <row r="33792" spans="11:11">
      <c r="K33792"/>
    </row>
    <row r="33793" spans="11:11">
      <c r="K33793"/>
    </row>
    <row r="33794" spans="11:11">
      <c r="K33794"/>
    </row>
    <row r="33795" spans="11:11">
      <c r="K33795"/>
    </row>
    <row r="33796" spans="11:11">
      <c r="K33796"/>
    </row>
    <row r="33797" spans="11:11">
      <c r="K33797"/>
    </row>
    <row r="33798" spans="11:11">
      <c r="K33798"/>
    </row>
    <row r="33799" spans="11:11">
      <c r="K33799"/>
    </row>
    <row r="33800" spans="11:11">
      <c r="K33800"/>
    </row>
    <row r="33801" spans="11:11">
      <c r="K33801"/>
    </row>
    <row r="33802" spans="11:11">
      <c r="K33802"/>
    </row>
    <row r="33803" spans="11:11">
      <c r="K33803"/>
    </row>
    <row r="33804" spans="11:11">
      <c r="K33804"/>
    </row>
    <row r="33805" spans="11:11">
      <c r="K33805"/>
    </row>
    <row r="33806" spans="11:11">
      <c r="K33806"/>
    </row>
    <row r="33807" spans="11:11">
      <c r="K33807"/>
    </row>
    <row r="33808" spans="11:11">
      <c r="K33808"/>
    </row>
    <row r="33809" spans="11:11">
      <c r="K33809"/>
    </row>
    <row r="33810" spans="11:11">
      <c r="K33810"/>
    </row>
    <row r="33811" spans="11:11">
      <c r="K33811"/>
    </row>
    <row r="33812" spans="11:11">
      <c r="K33812"/>
    </row>
    <row r="33813" spans="11:11">
      <c r="K33813"/>
    </row>
    <row r="33814" spans="11:11">
      <c r="K33814"/>
    </row>
    <row r="33815" spans="11:11">
      <c r="K33815"/>
    </row>
    <row r="33816" spans="11:11">
      <c r="K33816"/>
    </row>
    <row r="33817" spans="11:11">
      <c r="K33817"/>
    </row>
    <row r="33818" spans="11:11">
      <c r="K33818"/>
    </row>
    <row r="33819" spans="11:11">
      <c r="K33819"/>
    </row>
    <row r="33820" spans="11:11">
      <c r="K33820"/>
    </row>
    <row r="33821" spans="11:11">
      <c r="K33821"/>
    </row>
    <row r="33822" spans="11:11">
      <c r="K33822"/>
    </row>
    <row r="33823" spans="11:11">
      <c r="K33823"/>
    </row>
    <row r="33824" spans="11:11">
      <c r="K33824"/>
    </row>
    <row r="33825" spans="11:11">
      <c r="K33825"/>
    </row>
    <row r="33826" spans="11:11">
      <c r="K33826"/>
    </row>
    <row r="33827" spans="11:11">
      <c r="K33827"/>
    </row>
    <row r="33828" spans="11:11">
      <c r="K33828"/>
    </row>
    <row r="33829" spans="11:11">
      <c r="K33829"/>
    </row>
    <row r="33830" spans="11:11">
      <c r="K33830"/>
    </row>
    <row r="33831" spans="11:11">
      <c r="K33831"/>
    </row>
    <row r="33832" spans="11:11">
      <c r="K33832"/>
    </row>
    <row r="33833" spans="11:11">
      <c r="K33833"/>
    </row>
    <row r="33834" spans="11:11">
      <c r="K33834"/>
    </row>
    <row r="33835" spans="11:11">
      <c r="K33835"/>
    </row>
    <row r="33836" spans="11:11">
      <c r="K33836"/>
    </row>
    <row r="33837" spans="11:11">
      <c r="K33837"/>
    </row>
    <row r="33838" spans="11:11">
      <c r="K33838"/>
    </row>
    <row r="33839" spans="11:11">
      <c r="K33839"/>
    </row>
    <row r="33840" spans="11:11">
      <c r="K33840"/>
    </row>
    <row r="33841" spans="11:11">
      <c r="K33841"/>
    </row>
    <row r="33842" spans="11:11">
      <c r="K33842"/>
    </row>
    <row r="33843" spans="11:11">
      <c r="K33843"/>
    </row>
    <row r="33844" spans="11:11">
      <c r="K33844"/>
    </row>
    <row r="33845" spans="11:11">
      <c r="K33845"/>
    </row>
    <row r="33846" spans="11:11">
      <c r="K33846"/>
    </row>
    <row r="33847" spans="11:11">
      <c r="K33847"/>
    </row>
    <row r="33848" spans="11:11">
      <c r="K33848"/>
    </row>
    <row r="33849" spans="11:11">
      <c r="K33849"/>
    </row>
    <row r="33850" spans="11:11">
      <c r="K33850"/>
    </row>
    <row r="33851" spans="11:11">
      <c r="K33851"/>
    </row>
    <row r="33852" spans="11:11">
      <c r="K33852"/>
    </row>
    <row r="33853" spans="11:11">
      <c r="K33853"/>
    </row>
    <row r="33854" spans="11:11">
      <c r="K33854"/>
    </row>
    <row r="33855" spans="11:11">
      <c r="K33855"/>
    </row>
    <row r="33856" spans="11:11">
      <c r="K33856"/>
    </row>
    <row r="33857" spans="11:11">
      <c r="K33857"/>
    </row>
    <row r="33858" spans="11:11">
      <c r="K33858"/>
    </row>
    <row r="33859" spans="11:11">
      <c r="K33859"/>
    </row>
    <row r="33860" spans="11:11">
      <c r="K33860"/>
    </row>
    <row r="33861" spans="11:11">
      <c r="K33861"/>
    </row>
    <row r="33862" spans="11:11">
      <c r="K33862"/>
    </row>
    <row r="33863" spans="11:11">
      <c r="K33863"/>
    </row>
    <row r="33864" spans="11:11">
      <c r="K33864"/>
    </row>
    <row r="33865" spans="11:11">
      <c r="K33865"/>
    </row>
    <row r="33866" spans="11:11">
      <c r="K33866"/>
    </row>
    <row r="33867" spans="11:11">
      <c r="K33867"/>
    </row>
    <row r="33868" spans="11:11">
      <c r="K33868"/>
    </row>
    <row r="33869" spans="11:11">
      <c r="K33869"/>
    </row>
    <row r="33870" spans="11:11">
      <c r="K33870"/>
    </row>
    <row r="33871" spans="11:11">
      <c r="K33871"/>
    </row>
    <row r="33872" spans="11:11">
      <c r="K33872"/>
    </row>
    <row r="33873" spans="11:11">
      <c r="K33873"/>
    </row>
    <row r="33874" spans="11:11">
      <c r="K33874"/>
    </row>
    <row r="33875" spans="11:11">
      <c r="K33875"/>
    </row>
    <row r="33876" spans="11:11">
      <c r="K33876"/>
    </row>
    <row r="33877" spans="11:11">
      <c r="K33877"/>
    </row>
    <row r="33878" spans="11:11">
      <c r="K33878"/>
    </row>
    <row r="33879" spans="11:11">
      <c r="K33879"/>
    </row>
    <row r="33880" spans="11:11">
      <c r="K33880"/>
    </row>
    <row r="33881" spans="11:11">
      <c r="K33881"/>
    </row>
    <row r="33882" spans="11:11">
      <c r="K33882"/>
    </row>
    <row r="33883" spans="11:11">
      <c r="K33883"/>
    </row>
    <row r="33884" spans="11:11">
      <c r="K33884"/>
    </row>
    <row r="33885" spans="11:11">
      <c r="K33885"/>
    </row>
    <row r="33886" spans="11:11">
      <c r="K33886"/>
    </row>
    <row r="33887" spans="11:11">
      <c r="K33887"/>
    </row>
    <row r="33888" spans="11:11">
      <c r="K33888"/>
    </row>
    <row r="33889" spans="11:11">
      <c r="K33889"/>
    </row>
    <row r="33890" spans="11:11">
      <c r="K33890"/>
    </row>
    <row r="33891" spans="11:11">
      <c r="K33891"/>
    </row>
    <row r="33892" spans="11:11">
      <c r="K33892"/>
    </row>
    <row r="33893" spans="11:11">
      <c r="K33893"/>
    </row>
    <row r="33894" spans="11:11">
      <c r="K33894"/>
    </row>
    <row r="33895" spans="11:11">
      <c r="K33895"/>
    </row>
    <row r="33896" spans="11:11">
      <c r="K33896"/>
    </row>
    <row r="33897" spans="11:11">
      <c r="K33897"/>
    </row>
    <row r="33898" spans="11:11">
      <c r="K33898"/>
    </row>
    <row r="33899" spans="11:11">
      <c r="K33899"/>
    </row>
    <row r="33900" spans="11:11">
      <c r="K33900"/>
    </row>
    <row r="33901" spans="11:11">
      <c r="K33901"/>
    </row>
    <row r="33902" spans="11:11">
      <c r="K33902"/>
    </row>
    <row r="33903" spans="11:11">
      <c r="K33903"/>
    </row>
    <row r="33904" spans="11:11">
      <c r="K33904"/>
    </row>
    <row r="33905" spans="11:11">
      <c r="K33905"/>
    </row>
    <row r="33906" spans="11:11">
      <c r="K33906"/>
    </row>
    <row r="33907" spans="11:11">
      <c r="K33907"/>
    </row>
    <row r="33908" spans="11:11">
      <c r="K33908"/>
    </row>
    <row r="33909" spans="11:11">
      <c r="K33909"/>
    </row>
    <row r="33910" spans="11:11">
      <c r="K33910"/>
    </row>
    <row r="33911" spans="11:11">
      <c r="K33911"/>
    </row>
    <row r="33912" spans="11:11">
      <c r="K33912"/>
    </row>
    <row r="33913" spans="11:11">
      <c r="K33913"/>
    </row>
    <row r="33914" spans="11:11">
      <c r="K33914"/>
    </row>
    <row r="33915" spans="11:11">
      <c r="K33915"/>
    </row>
    <row r="33916" spans="11:11">
      <c r="K33916"/>
    </row>
    <row r="33917" spans="11:11">
      <c r="K33917"/>
    </row>
    <row r="33918" spans="11:11">
      <c r="K33918"/>
    </row>
    <row r="33919" spans="11:11">
      <c r="K33919"/>
    </row>
    <row r="33920" spans="11:11">
      <c r="K33920"/>
    </row>
    <row r="33921" spans="11:11">
      <c r="K33921"/>
    </row>
    <row r="33922" spans="11:11">
      <c r="K33922"/>
    </row>
    <row r="33923" spans="11:11">
      <c r="K33923"/>
    </row>
    <row r="33924" spans="11:11">
      <c r="K33924"/>
    </row>
    <row r="33925" spans="11:11">
      <c r="K33925"/>
    </row>
    <row r="33926" spans="11:11">
      <c r="K33926"/>
    </row>
    <row r="33927" spans="11:11">
      <c r="K33927"/>
    </row>
    <row r="33928" spans="11:11">
      <c r="K33928"/>
    </row>
    <row r="33929" spans="11:11">
      <c r="K33929"/>
    </row>
    <row r="33930" spans="11:11">
      <c r="K33930"/>
    </row>
    <row r="33931" spans="11:11">
      <c r="K33931"/>
    </row>
    <row r="33932" spans="11:11">
      <c r="K33932"/>
    </row>
    <row r="33933" spans="11:11">
      <c r="K33933"/>
    </row>
    <row r="33934" spans="11:11">
      <c r="K33934"/>
    </row>
    <row r="33935" spans="11:11">
      <c r="K33935"/>
    </row>
    <row r="33936" spans="11:11">
      <c r="K33936"/>
    </row>
    <row r="33937" spans="11:11">
      <c r="K33937"/>
    </row>
    <row r="33938" spans="11:11">
      <c r="K33938"/>
    </row>
    <row r="33939" spans="11:11">
      <c r="K33939"/>
    </row>
    <row r="33940" spans="11:11">
      <c r="K33940"/>
    </row>
    <row r="33941" spans="11:11">
      <c r="K33941"/>
    </row>
    <row r="33942" spans="11:11">
      <c r="K33942"/>
    </row>
    <row r="33943" spans="11:11">
      <c r="K33943"/>
    </row>
    <row r="33944" spans="11:11">
      <c r="K33944"/>
    </row>
    <row r="33945" spans="11:11">
      <c r="K33945"/>
    </row>
    <row r="33946" spans="11:11">
      <c r="K33946"/>
    </row>
    <row r="33947" spans="11:11">
      <c r="K33947"/>
    </row>
    <row r="33948" spans="11:11">
      <c r="K33948"/>
    </row>
    <row r="33949" spans="11:11">
      <c r="K33949"/>
    </row>
    <row r="33950" spans="11:11">
      <c r="K33950"/>
    </row>
    <row r="33951" spans="11:11">
      <c r="K33951"/>
    </row>
    <row r="33952" spans="11:11">
      <c r="K33952"/>
    </row>
    <row r="33953" spans="11:11">
      <c r="K33953"/>
    </row>
    <row r="33954" spans="11:11">
      <c r="K33954"/>
    </row>
    <row r="33955" spans="11:11">
      <c r="K33955"/>
    </row>
    <row r="33956" spans="11:11">
      <c r="K33956"/>
    </row>
    <row r="33957" spans="11:11">
      <c r="K33957"/>
    </row>
    <row r="33958" spans="11:11">
      <c r="K33958"/>
    </row>
    <row r="33959" spans="11:11">
      <c r="K33959"/>
    </row>
    <row r="33960" spans="11:11">
      <c r="K33960"/>
    </row>
    <row r="33961" spans="11:11">
      <c r="K33961"/>
    </row>
    <row r="33962" spans="11:11">
      <c r="K33962"/>
    </row>
    <row r="33963" spans="11:11">
      <c r="K33963"/>
    </row>
    <row r="33964" spans="11:11">
      <c r="K33964"/>
    </row>
    <row r="33965" spans="11:11">
      <c r="K33965"/>
    </row>
    <row r="33966" spans="11:11">
      <c r="K33966"/>
    </row>
    <row r="33967" spans="11:11">
      <c r="K33967"/>
    </row>
    <row r="33968" spans="11:11">
      <c r="K33968"/>
    </row>
    <row r="33969" spans="11:11">
      <c r="K33969"/>
    </row>
    <row r="33970" spans="11:11">
      <c r="K33970"/>
    </row>
    <row r="33971" spans="11:11">
      <c r="K33971"/>
    </row>
    <row r="33972" spans="11:11">
      <c r="K33972"/>
    </row>
    <row r="33973" spans="11:11">
      <c r="K33973"/>
    </row>
    <row r="33974" spans="11:11">
      <c r="K33974"/>
    </row>
    <row r="33975" spans="11:11">
      <c r="K33975"/>
    </row>
    <row r="33976" spans="11:11">
      <c r="K33976"/>
    </row>
    <row r="33977" spans="11:11">
      <c r="K33977"/>
    </row>
    <row r="33978" spans="11:11">
      <c r="K33978"/>
    </row>
    <row r="33979" spans="11:11">
      <c r="K33979"/>
    </row>
    <row r="33980" spans="11:11">
      <c r="K33980"/>
    </row>
    <row r="33981" spans="11:11">
      <c r="K33981"/>
    </row>
    <row r="33982" spans="11:11">
      <c r="K33982"/>
    </row>
    <row r="33983" spans="11:11">
      <c r="K33983"/>
    </row>
    <row r="33984" spans="11:11">
      <c r="K33984"/>
    </row>
    <row r="33985" spans="11:11">
      <c r="K33985"/>
    </row>
    <row r="33986" spans="11:11">
      <c r="K33986"/>
    </row>
    <row r="33987" spans="11:11">
      <c r="K33987"/>
    </row>
    <row r="33988" spans="11:11">
      <c r="K33988"/>
    </row>
    <row r="33989" spans="11:11">
      <c r="K33989"/>
    </row>
    <row r="33990" spans="11:11">
      <c r="K33990"/>
    </row>
    <row r="33991" spans="11:11">
      <c r="K33991"/>
    </row>
    <row r="33992" spans="11:11">
      <c r="K33992"/>
    </row>
    <row r="33993" spans="11:11">
      <c r="K33993"/>
    </row>
    <row r="33994" spans="11:11">
      <c r="K33994"/>
    </row>
    <row r="33995" spans="11:11">
      <c r="K33995"/>
    </row>
    <row r="33996" spans="11:11">
      <c r="K33996"/>
    </row>
    <row r="33997" spans="11:11">
      <c r="K33997"/>
    </row>
    <row r="33998" spans="11:11">
      <c r="K33998"/>
    </row>
    <row r="33999" spans="11:11">
      <c r="K33999"/>
    </row>
    <row r="34000" spans="11:11">
      <c r="K34000"/>
    </row>
    <row r="34001" spans="11:11">
      <c r="K34001"/>
    </row>
    <row r="34002" spans="11:11">
      <c r="K34002"/>
    </row>
    <row r="34003" spans="11:11">
      <c r="K34003"/>
    </row>
    <row r="34004" spans="11:11">
      <c r="K34004"/>
    </row>
    <row r="34005" spans="11:11">
      <c r="K34005"/>
    </row>
    <row r="34006" spans="11:11">
      <c r="K34006"/>
    </row>
    <row r="34007" spans="11:11">
      <c r="K34007"/>
    </row>
    <row r="34008" spans="11:11">
      <c r="K34008"/>
    </row>
    <row r="34009" spans="11:11">
      <c r="K34009"/>
    </row>
    <row r="34010" spans="11:11">
      <c r="K34010"/>
    </row>
    <row r="34011" spans="11:11">
      <c r="K34011"/>
    </row>
    <row r="34012" spans="11:11">
      <c r="K34012"/>
    </row>
    <row r="34013" spans="11:11">
      <c r="K34013"/>
    </row>
    <row r="34014" spans="11:11">
      <c r="K34014"/>
    </row>
    <row r="34015" spans="11:11">
      <c r="K34015"/>
    </row>
    <row r="34016" spans="11:11">
      <c r="K34016"/>
    </row>
    <row r="34017" spans="11:11">
      <c r="K34017"/>
    </row>
    <row r="34018" spans="11:11">
      <c r="K34018"/>
    </row>
    <row r="34019" spans="11:11">
      <c r="K34019"/>
    </row>
    <row r="34020" spans="11:11">
      <c r="K34020"/>
    </row>
    <row r="34021" spans="11:11">
      <c r="K34021"/>
    </row>
    <row r="34022" spans="11:11">
      <c r="K34022"/>
    </row>
    <row r="34023" spans="11:11">
      <c r="K34023"/>
    </row>
    <row r="34024" spans="11:11">
      <c r="K34024"/>
    </row>
    <row r="34025" spans="11:11">
      <c r="K34025"/>
    </row>
    <row r="34026" spans="11:11">
      <c r="K34026"/>
    </row>
    <row r="34027" spans="11:11">
      <c r="K34027"/>
    </row>
    <row r="34028" spans="11:11">
      <c r="K34028"/>
    </row>
    <row r="34029" spans="11:11">
      <c r="K34029"/>
    </row>
    <row r="34030" spans="11:11">
      <c r="K34030"/>
    </row>
    <row r="34031" spans="11:11">
      <c r="K34031"/>
    </row>
    <row r="34032" spans="11:11">
      <c r="K34032"/>
    </row>
    <row r="34033" spans="11:11">
      <c r="K34033"/>
    </row>
    <row r="34034" spans="11:11">
      <c r="K34034"/>
    </row>
    <row r="34035" spans="11:11">
      <c r="K34035"/>
    </row>
    <row r="34036" spans="11:11">
      <c r="K34036"/>
    </row>
    <row r="34037" spans="11:11">
      <c r="K34037"/>
    </row>
    <row r="34038" spans="11:11">
      <c r="K34038"/>
    </row>
    <row r="34039" spans="11:11">
      <c r="K34039"/>
    </row>
    <row r="34040" spans="11:11">
      <c r="K34040"/>
    </row>
    <row r="34041" spans="11:11">
      <c r="K34041"/>
    </row>
    <row r="34042" spans="11:11">
      <c r="K34042"/>
    </row>
    <row r="34043" spans="11:11">
      <c r="K34043"/>
    </row>
    <row r="34044" spans="11:11">
      <c r="K34044"/>
    </row>
    <row r="34045" spans="11:11">
      <c r="K34045"/>
    </row>
    <row r="34046" spans="11:11">
      <c r="K34046"/>
    </row>
    <row r="34047" spans="11:11">
      <c r="K34047"/>
    </row>
    <row r="34048" spans="11:11">
      <c r="K34048"/>
    </row>
    <row r="34049" spans="11:11">
      <c r="K34049"/>
    </row>
    <row r="34050" spans="11:11">
      <c r="K34050"/>
    </row>
    <row r="34051" spans="11:11">
      <c r="K34051"/>
    </row>
    <row r="34052" spans="11:11">
      <c r="K34052"/>
    </row>
    <row r="34053" spans="11:11">
      <c r="K34053"/>
    </row>
    <row r="34054" spans="11:11">
      <c r="K34054"/>
    </row>
    <row r="34055" spans="11:11">
      <c r="K34055"/>
    </row>
    <row r="34056" spans="11:11">
      <c r="K34056"/>
    </row>
    <row r="34057" spans="11:11">
      <c r="K34057"/>
    </row>
    <row r="34058" spans="11:11">
      <c r="K34058"/>
    </row>
    <row r="34059" spans="11:11">
      <c r="K34059"/>
    </row>
    <row r="34060" spans="11:11">
      <c r="K34060"/>
    </row>
    <row r="34061" spans="11:11">
      <c r="K34061"/>
    </row>
    <row r="34062" spans="11:11">
      <c r="K34062"/>
    </row>
    <row r="34063" spans="11:11">
      <c r="K34063"/>
    </row>
    <row r="34064" spans="11:11">
      <c r="K34064"/>
    </row>
    <row r="34065" spans="11:11">
      <c r="K34065"/>
    </row>
    <row r="34066" spans="11:11">
      <c r="K34066"/>
    </row>
    <row r="34067" spans="11:11">
      <c r="K34067"/>
    </row>
    <row r="34068" spans="11:11">
      <c r="K34068"/>
    </row>
    <row r="34069" spans="11:11">
      <c r="K34069"/>
    </row>
    <row r="34070" spans="11:11">
      <c r="K34070"/>
    </row>
    <row r="34071" spans="11:11">
      <c r="K34071"/>
    </row>
    <row r="34072" spans="11:11">
      <c r="K34072"/>
    </row>
    <row r="34073" spans="11:11">
      <c r="K34073"/>
    </row>
    <row r="34074" spans="11:11">
      <c r="K34074"/>
    </row>
    <row r="34075" spans="11:11">
      <c r="K34075"/>
    </row>
    <row r="34076" spans="11:11">
      <c r="K34076"/>
    </row>
    <row r="34077" spans="11:11">
      <c r="K34077"/>
    </row>
    <row r="34078" spans="11:11">
      <c r="K34078"/>
    </row>
    <row r="34079" spans="11:11">
      <c r="K34079"/>
    </row>
    <row r="34080" spans="11:11">
      <c r="K34080"/>
    </row>
    <row r="34081" spans="11:11">
      <c r="K34081"/>
    </row>
    <row r="34082" spans="11:11">
      <c r="K34082"/>
    </row>
    <row r="34083" spans="11:11">
      <c r="K34083"/>
    </row>
    <row r="34084" spans="11:11">
      <c r="K34084"/>
    </row>
    <row r="34085" spans="11:11">
      <c r="K34085"/>
    </row>
    <row r="34086" spans="11:11">
      <c r="K34086"/>
    </row>
    <row r="34087" spans="11:11">
      <c r="K34087"/>
    </row>
    <row r="34088" spans="11:11">
      <c r="K34088"/>
    </row>
    <row r="34089" spans="11:11">
      <c r="K34089"/>
    </row>
    <row r="34090" spans="11:11">
      <c r="K34090"/>
    </row>
    <row r="34091" spans="11:11">
      <c r="K34091"/>
    </row>
    <row r="34092" spans="11:11">
      <c r="K34092"/>
    </row>
    <row r="34093" spans="11:11">
      <c r="K34093"/>
    </row>
    <row r="34094" spans="11:11">
      <c r="K34094"/>
    </row>
    <row r="34095" spans="11:11">
      <c r="K34095"/>
    </row>
    <row r="34096" spans="11:11">
      <c r="K34096"/>
    </row>
    <row r="34097" spans="11:11">
      <c r="K34097"/>
    </row>
    <row r="34098" spans="11:11">
      <c r="K34098"/>
    </row>
    <row r="34099" spans="11:11">
      <c r="K34099"/>
    </row>
    <row r="34100" spans="11:11">
      <c r="K34100"/>
    </row>
    <row r="34101" spans="11:11">
      <c r="K34101"/>
    </row>
    <row r="34102" spans="11:11">
      <c r="K34102"/>
    </row>
    <row r="34103" spans="11:11">
      <c r="K34103"/>
    </row>
    <row r="34104" spans="11:11">
      <c r="K34104"/>
    </row>
    <row r="34105" spans="11:11">
      <c r="K34105"/>
    </row>
    <row r="34106" spans="11:11">
      <c r="K34106"/>
    </row>
    <row r="34107" spans="11:11">
      <c r="K34107"/>
    </row>
    <row r="34108" spans="11:11">
      <c r="K34108"/>
    </row>
    <row r="34109" spans="11:11">
      <c r="K34109"/>
    </row>
    <row r="34110" spans="11:11">
      <c r="K34110"/>
    </row>
    <row r="34111" spans="11:11">
      <c r="K34111"/>
    </row>
    <row r="34112" spans="11:11">
      <c r="K34112"/>
    </row>
    <row r="34113" spans="11:11">
      <c r="K34113"/>
    </row>
    <row r="34114" spans="11:11">
      <c r="K34114"/>
    </row>
    <row r="34115" spans="11:11">
      <c r="K34115"/>
    </row>
    <row r="34116" spans="11:11">
      <c r="K34116"/>
    </row>
    <row r="34117" spans="11:11">
      <c r="K34117"/>
    </row>
    <row r="34118" spans="11:11">
      <c r="K34118"/>
    </row>
    <row r="34119" spans="11:11">
      <c r="K34119"/>
    </row>
    <row r="34120" spans="11:11">
      <c r="K34120"/>
    </row>
    <row r="34121" spans="11:11">
      <c r="K34121"/>
    </row>
    <row r="34122" spans="11:11">
      <c r="K34122"/>
    </row>
    <row r="34123" spans="11:11">
      <c r="K34123"/>
    </row>
    <row r="34124" spans="11:11">
      <c r="K34124"/>
    </row>
    <row r="34125" spans="11:11">
      <c r="K34125"/>
    </row>
    <row r="34126" spans="11:11">
      <c r="K34126"/>
    </row>
    <row r="34127" spans="11:11">
      <c r="K34127"/>
    </row>
    <row r="34128" spans="11:11">
      <c r="K34128"/>
    </row>
    <row r="34129" spans="11:11">
      <c r="K34129"/>
    </row>
    <row r="34130" spans="11:11">
      <c r="K34130"/>
    </row>
    <row r="34131" spans="11:11">
      <c r="K34131"/>
    </row>
    <row r="34132" spans="11:11">
      <c r="K34132"/>
    </row>
    <row r="34133" spans="11:11">
      <c r="K34133"/>
    </row>
    <row r="34134" spans="11:11">
      <c r="K34134"/>
    </row>
    <row r="34135" spans="11:11">
      <c r="K34135"/>
    </row>
    <row r="34136" spans="11:11">
      <c r="K34136"/>
    </row>
    <row r="34137" spans="11:11">
      <c r="K34137"/>
    </row>
    <row r="34138" spans="11:11">
      <c r="K34138"/>
    </row>
    <row r="34139" spans="11:11">
      <c r="K34139"/>
    </row>
    <row r="34140" spans="11:11">
      <c r="K34140"/>
    </row>
    <row r="34141" spans="11:11">
      <c r="K34141"/>
    </row>
    <row r="34142" spans="11:11">
      <c r="K34142"/>
    </row>
    <row r="34143" spans="11:11">
      <c r="K34143"/>
    </row>
    <row r="34144" spans="11:11">
      <c r="K34144"/>
    </row>
    <row r="34145" spans="11:11">
      <c r="K34145"/>
    </row>
    <row r="34146" spans="11:11">
      <c r="K34146"/>
    </row>
    <row r="34147" spans="11:11">
      <c r="K34147"/>
    </row>
    <row r="34148" spans="11:11">
      <c r="K34148"/>
    </row>
    <row r="34149" spans="11:11">
      <c r="K34149"/>
    </row>
    <row r="34150" spans="11:11">
      <c r="K34150"/>
    </row>
    <row r="34151" spans="11:11">
      <c r="K34151"/>
    </row>
    <row r="34152" spans="11:11">
      <c r="K34152"/>
    </row>
    <row r="34153" spans="11:11">
      <c r="K34153"/>
    </row>
    <row r="34154" spans="11:11">
      <c r="K34154"/>
    </row>
    <row r="34155" spans="11:11">
      <c r="K34155"/>
    </row>
    <row r="34156" spans="11:11">
      <c r="K34156"/>
    </row>
    <row r="34157" spans="11:11">
      <c r="K34157"/>
    </row>
    <row r="34158" spans="11:11">
      <c r="K34158"/>
    </row>
    <row r="34159" spans="11:11">
      <c r="K34159"/>
    </row>
    <row r="34160" spans="11:11">
      <c r="K34160"/>
    </row>
    <row r="34161" spans="11:11">
      <c r="K34161"/>
    </row>
    <row r="34162" spans="11:11">
      <c r="K34162"/>
    </row>
    <row r="34163" spans="11:11">
      <c r="K34163"/>
    </row>
    <row r="34164" spans="11:11">
      <c r="K34164"/>
    </row>
    <row r="34165" spans="11:11">
      <c r="K34165"/>
    </row>
    <row r="34166" spans="11:11">
      <c r="K34166"/>
    </row>
    <row r="34167" spans="11:11">
      <c r="K34167"/>
    </row>
    <row r="34168" spans="11:11">
      <c r="K34168"/>
    </row>
    <row r="34169" spans="11:11">
      <c r="K34169"/>
    </row>
    <row r="34170" spans="11:11">
      <c r="K34170"/>
    </row>
    <row r="34171" spans="11:11">
      <c r="K34171"/>
    </row>
    <row r="34172" spans="11:11">
      <c r="K34172"/>
    </row>
    <row r="34173" spans="11:11">
      <c r="K34173"/>
    </row>
    <row r="34174" spans="11:11">
      <c r="K34174"/>
    </row>
    <row r="34175" spans="11:11">
      <c r="K34175"/>
    </row>
    <row r="34176" spans="11:11">
      <c r="K34176"/>
    </row>
    <row r="34177" spans="11:11">
      <c r="K34177"/>
    </row>
    <row r="34178" spans="11:11">
      <c r="K34178"/>
    </row>
    <row r="34179" spans="11:11">
      <c r="K34179"/>
    </row>
    <row r="34180" spans="11:11">
      <c r="K34180"/>
    </row>
    <row r="34181" spans="11:11">
      <c r="K34181"/>
    </row>
    <row r="34182" spans="11:11">
      <c r="K34182"/>
    </row>
    <row r="34183" spans="11:11">
      <c r="K34183"/>
    </row>
    <row r="34184" spans="11:11">
      <c r="K34184"/>
    </row>
    <row r="34185" spans="11:11">
      <c r="K34185"/>
    </row>
    <row r="34186" spans="11:11">
      <c r="K34186"/>
    </row>
    <row r="34187" spans="11:11">
      <c r="K34187"/>
    </row>
    <row r="34188" spans="11:11">
      <c r="K34188"/>
    </row>
    <row r="34189" spans="11:11">
      <c r="K34189"/>
    </row>
    <row r="34190" spans="11:11">
      <c r="K34190"/>
    </row>
    <row r="34191" spans="11:11">
      <c r="K34191"/>
    </row>
    <row r="34192" spans="11:11">
      <c r="K34192"/>
    </row>
    <row r="34193" spans="11:11">
      <c r="K34193"/>
    </row>
    <row r="34194" spans="11:11">
      <c r="K34194"/>
    </row>
    <row r="34195" spans="11:11">
      <c r="K34195"/>
    </row>
    <row r="34196" spans="11:11">
      <c r="K34196"/>
    </row>
    <row r="34197" spans="11:11">
      <c r="K34197"/>
    </row>
    <row r="34198" spans="11:11">
      <c r="K34198"/>
    </row>
    <row r="34199" spans="11:11">
      <c r="K34199"/>
    </row>
    <row r="34200" spans="11:11">
      <c r="K34200"/>
    </row>
    <row r="34201" spans="11:11">
      <c r="K34201"/>
    </row>
    <row r="34202" spans="11:11">
      <c r="K34202"/>
    </row>
    <row r="34203" spans="11:11">
      <c r="K34203"/>
    </row>
    <row r="34204" spans="11:11">
      <c r="K34204"/>
    </row>
    <row r="34205" spans="11:11">
      <c r="K34205"/>
    </row>
    <row r="34206" spans="11:11">
      <c r="K34206"/>
    </row>
    <row r="34207" spans="11:11">
      <c r="K34207"/>
    </row>
    <row r="34208" spans="11:11">
      <c r="K34208"/>
    </row>
    <row r="34209" spans="11:11">
      <c r="K34209"/>
    </row>
    <row r="34210" spans="11:11">
      <c r="K34210"/>
    </row>
    <row r="34211" spans="11:11">
      <c r="K34211"/>
    </row>
    <row r="34212" spans="11:11">
      <c r="K34212"/>
    </row>
    <row r="34213" spans="11:11">
      <c r="K34213"/>
    </row>
    <row r="34214" spans="11:11">
      <c r="K34214"/>
    </row>
    <row r="34215" spans="11:11">
      <c r="K34215"/>
    </row>
    <row r="34216" spans="11:11">
      <c r="K34216"/>
    </row>
    <row r="34217" spans="11:11">
      <c r="K34217"/>
    </row>
    <row r="34218" spans="11:11">
      <c r="K34218"/>
    </row>
    <row r="34219" spans="11:11">
      <c r="K34219"/>
    </row>
    <row r="34220" spans="11:11">
      <c r="K34220"/>
    </row>
    <row r="34221" spans="11:11">
      <c r="K34221"/>
    </row>
    <row r="34222" spans="11:11">
      <c r="K34222"/>
    </row>
    <row r="34223" spans="11:11">
      <c r="K34223"/>
    </row>
    <row r="34224" spans="11:11">
      <c r="K34224"/>
    </row>
    <row r="34225" spans="11:11">
      <c r="K34225"/>
    </row>
    <row r="34226" spans="11:11">
      <c r="K34226"/>
    </row>
    <row r="34227" spans="11:11">
      <c r="K34227"/>
    </row>
    <row r="34228" spans="11:11">
      <c r="K34228"/>
    </row>
    <row r="34229" spans="11:11">
      <c r="K34229"/>
    </row>
    <row r="34230" spans="11:11">
      <c r="K34230"/>
    </row>
    <row r="34231" spans="11:11">
      <c r="K34231"/>
    </row>
    <row r="34232" spans="11:11">
      <c r="K34232"/>
    </row>
    <row r="34233" spans="11:11">
      <c r="K34233"/>
    </row>
    <row r="34234" spans="11:11">
      <c r="K34234"/>
    </row>
    <row r="34235" spans="11:11">
      <c r="K34235"/>
    </row>
    <row r="34236" spans="11:11">
      <c r="K34236"/>
    </row>
    <row r="34237" spans="11:11">
      <c r="K34237"/>
    </row>
    <row r="34238" spans="11:11">
      <c r="K34238"/>
    </row>
    <row r="34239" spans="11:11">
      <c r="K34239"/>
    </row>
    <row r="34240" spans="11:11">
      <c r="K34240"/>
    </row>
    <row r="34241" spans="11:11">
      <c r="K34241"/>
    </row>
    <row r="34242" spans="11:11">
      <c r="K34242"/>
    </row>
    <row r="34243" spans="11:11">
      <c r="K34243"/>
    </row>
    <row r="34244" spans="11:11">
      <c r="K34244"/>
    </row>
    <row r="34245" spans="11:11">
      <c r="K34245"/>
    </row>
    <row r="34246" spans="11:11">
      <c r="K34246"/>
    </row>
    <row r="34247" spans="11:11">
      <c r="K34247"/>
    </row>
    <row r="34248" spans="11:11">
      <c r="K34248"/>
    </row>
    <row r="34249" spans="11:11">
      <c r="K34249"/>
    </row>
    <row r="34250" spans="11:11">
      <c r="K34250"/>
    </row>
    <row r="34251" spans="11:11">
      <c r="K34251"/>
    </row>
    <row r="34252" spans="11:11">
      <c r="K34252"/>
    </row>
    <row r="34253" spans="11:11">
      <c r="K34253"/>
    </row>
    <row r="34254" spans="11:11">
      <c r="K34254"/>
    </row>
    <row r="34255" spans="11:11">
      <c r="K34255"/>
    </row>
    <row r="34256" spans="11:11">
      <c r="K34256"/>
    </row>
    <row r="34257" spans="11:11">
      <c r="K34257"/>
    </row>
    <row r="34258" spans="11:11">
      <c r="K34258"/>
    </row>
    <row r="34259" spans="11:11">
      <c r="K34259"/>
    </row>
    <row r="34260" spans="11:11">
      <c r="K34260"/>
    </row>
    <row r="34261" spans="11:11">
      <c r="K34261"/>
    </row>
    <row r="34262" spans="11:11">
      <c r="K34262"/>
    </row>
    <row r="34263" spans="11:11">
      <c r="K34263"/>
    </row>
    <row r="34264" spans="11:11">
      <c r="K34264"/>
    </row>
    <row r="34265" spans="11:11">
      <c r="K34265"/>
    </row>
    <row r="34266" spans="11:11">
      <c r="K34266"/>
    </row>
    <row r="34267" spans="11:11">
      <c r="K34267"/>
    </row>
    <row r="34268" spans="11:11">
      <c r="K34268"/>
    </row>
    <row r="34269" spans="11:11">
      <c r="K34269"/>
    </row>
    <row r="34270" spans="11:11">
      <c r="K34270"/>
    </row>
    <row r="34271" spans="11:11">
      <c r="K34271"/>
    </row>
    <row r="34272" spans="11:11">
      <c r="K34272"/>
    </row>
    <row r="34273" spans="11:11">
      <c r="K34273"/>
    </row>
    <row r="34274" spans="11:11">
      <c r="K34274"/>
    </row>
    <row r="34275" spans="11:11">
      <c r="K34275"/>
    </row>
    <row r="34276" spans="11:11">
      <c r="K34276"/>
    </row>
    <row r="34277" spans="11:11">
      <c r="K34277"/>
    </row>
    <row r="34278" spans="11:11">
      <c r="K34278"/>
    </row>
    <row r="34279" spans="11:11">
      <c r="K34279"/>
    </row>
    <row r="34280" spans="11:11">
      <c r="K34280"/>
    </row>
    <row r="34281" spans="11:11">
      <c r="K34281"/>
    </row>
    <row r="34282" spans="11:11">
      <c r="K34282"/>
    </row>
    <row r="34283" spans="11:11">
      <c r="K34283"/>
    </row>
    <row r="34284" spans="11:11">
      <c r="K34284"/>
    </row>
    <row r="34285" spans="11:11">
      <c r="K34285"/>
    </row>
    <row r="34286" spans="11:11">
      <c r="K34286"/>
    </row>
    <row r="34287" spans="11:11">
      <c r="K34287"/>
    </row>
    <row r="34288" spans="11:11">
      <c r="K34288"/>
    </row>
    <row r="34289" spans="11:11">
      <c r="K34289"/>
    </row>
    <row r="34290" spans="11:11">
      <c r="K34290"/>
    </row>
    <row r="34291" spans="11:11">
      <c r="K34291"/>
    </row>
    <row r="34292" spans="11:11">
      <c r="K34292"/>
    </row>
    <row r="34293" spans="11:11">
      <c r="K34293"/>
    </row>
    <row r="34294" spans="11:11">
      <c r="K34294"/>
    </row>
    <row r="34295" spans="11:11">
      <c r="K34295"/>
    </row>
    <row r="34296" spans="11:11">
      <c r="K34296"/>
    </row>
    <row r="34297" spans="11:11">
      <c r="K34297"/>
    </row>
    <row r="34298" spans="11:11">
      <c r="K34298"/>
    </row>
    <row r="34299" spans="11:11">
      <c r="K34299"/>
    </row>
    <row r="34300" spans="11:11">
      <c r="K34300"/>
    </row>
    <row r="34301" spans="11:11">
      <c r="K34301"/>
    </row>
    <row r="34302" spans="11:11">
      <c r="K34302"/>
    </row>
    <row r="34303" spans="11:11">
      <c r="K34303"/>
    </row>
    <row r="34304" spans="11:11">
      <c r="K34304"/>
    </row>
    <row r="34305" spans="11:11">
      <c r="K34305"/>
    </row>
    <row r="34306" spans="11:11">
      <c r="K34306"/>
    </row>
    <row r="34307" spans="11:11">
      <c r="K34307"/>
    </row>
    <row r="34308" spans="11:11">
      <c r="K34308"/>
    </row>
    <row r="34309" spans="11:11">
      <c r="K34309"/>
    </row>
    <row r="34310" spans="11:11">
      <c r="K34310"/>
    </row>
    <row r="34311" spans="11:11">
      <c r="K34311"/>
    </row>
    <row r="34312" spans="11:11">
      <c r="K34312"/>
    </row>
    <row r="34313" spans="11:11">
      <c r="K34313"/>
    </row>
    <row r="34314" spans="11:11">
      <c r="K34314"/>
    </row>
    <row r="34315" spans="11:11">
      <c r="K34315"/>
    </row>
    <row r="34316" spans="11:11">
      <c r="K34316"/>
    </row>
    <row r="34317" spans="11:11">
      <c r="K34317"/>
    </row>
    <row r="34318" spans="11:11">
      <c r="K34318"/>
    </row>
    <row r="34319" spans="11:11">
      <c r="K34319"/>
    </row>
    <row r="34320" spans="11:11">
      <c r="K34320"/>
    </row>
    <row r="34321" spans="11:11">
      <c r="K34321"/>
    </row>
    <row r="34322" spans="11:11">
      <c r="K34322"/>
    </row>
    <row r="34323" spans="11:11">
      <c r="K34323"/>
    </row>
    <row r="34324" spans="11:11">
      <c r="K34324"/>
    </row>
    <row r="34325" spans="11:11">
      <c r="K34325"/>
    </row>
    <row r="34326" spans="11:11">
      <c r="K34326"/>
    </row>
    <row r="34327" spans="11:11">
      <c r="K34327"/>
    </row>
    <row r="34328" spans="11:11">
      <c r="K34328"/>
    </row>
    <row r="34329" spans="11:11">
      <c r="K34329"/>
    </row>
    <row r="34330" spans="11:11">
      <c r="K34330"/>
    </row>
    <row r="34331" spans="11:11">
      <c r="K34331"/>
    </row>
    <row r="34332" spans="11:11">
      <c r="K34332"/>
    </row>
    <row r="34333" spans="11:11">
      <c r="K34333"/>
    </row>
    <row r="34334" spans="11:11">
      <c r="K34334"/>
    </row>
    <row r="34335" spans="11:11">
      <c r="K34335"/>
    </row>
    <row r="34336" spans="11:11">
      <c r="K34336"/>
    </row>
    <row r="34337" spans="11:11">
      <c r="K34337"/>
    </row>
    <row r="34338" spans="11:11">
      <c r="K34338"/>
    </row>
    <row r="34339" spans="11:11">
      <c r="K34339"/>
    </row>
    <row r="34340" spans="11:11">
      <c r="K34340"/>
    </row>
    <row r="34341" spans="11:11">
      <c r="K34341"/>
    </row>
    <row r="34342" spans="11:11">
      <c r="K34342"/>
    </row>
    <row r="34343" spans="11:11">
      <c r="K34343"/>
    </row>
    <row r="34344" spans="11:11">
      <c r="K34344"/>
    </row>
    <row r="34345" spans="11:11">
      <c r="K34345"/>
    </row>
    <row r="34346" spans="11:11">
      <c r="K34346"/>
    </row>
    <row r="34347" spans="11:11">
      <c r="K34347"/>
    </row>
    <row r="34348" spans="11:11">
      <c r="K34348"/>
    </row>
    <row r="34349" spans="11:11">
      <c r="K34349"/>
    </row>
    <row r="34350" spans="11:11">
      <c r="K34350"/>
    </row>
    <row r="34351" spans="11:11">
      <c r="K34351"/>
    </row>
    <row r="34352" spans="11:11">
      <c r="K34352"/>
    </row>
    <row r="34353" spans="11:11">
      <c r="K34353"/>
    </row>
    <row r="34354" spans="11:11">
      <c r="K34354"/>
    </row>
    <row r="34355" spans="11:11">
      <c r="K34355"/>
    </row>
    <row r="34356" spans="11:11">
      <c r="K34356"/>
    </row>
    <row r="34357" spans="11:11">
      <c r="K34357"/>
    </row>
    <row r="34358" spans="11:11">
      <c r="K34358"/>
    </row>
    <row r="34359" spans="11:11">
      <c r="K34359"/>
    </row>
    <row r="34360" spans="11:11">
      <c r="K34360"/>
    </row>
    <row r="34361" spans="11:11">
      <c r="K34361"/>
    </row>
    <row r="34362" spans="11:11">
      <c r="K34362"/>
    </row>
    <row r="34363" spans="11:11">
      <c r="K34363"/>
    </row>
    <row r="34364" spans="11:11">
      <c r="K34364"/>
    </row>
    <row r="34365" spans="11:11">
      <c r="K34365"/>
    </row>
    <row r="34366" spans="11:11">
      <c r="K34366"/>
    </row>
    <row r="34367" spans="11:11">
      <c r="K34367"/>
    </row>
    <row r="34368" spans="11:11">
      <c r="K34368"/>
    </row>
    <row r="34369" spans="11:11">
      <c r="K34369"/>
    </row>
    <row r="34370" spans="11:11">
      <c r="K34370"/>
    </row>
    <row r="34371" spans="11:11">
      <c r="K34371"/>
    </row>
    <row r="34372" spans="11:11">
      <c r="K34372"/>
    </row>
    <row r="34373" spans="11:11">
      <c r="K34373"/>
    </row>
    <row r="34374" spans="11:11">
      <c r="K34374"/>
    </row>
    <row r="34375" spans="11:11">
      <c r="K34375"/>
    </row>
    <row r="34376" spans="11:11">
      <c r="K34376"/>
    </row>
    <row r="34377" spans="11:11">
      <c r="K34377"/>
    </row>
    <row r="34378" spans="11:11">
      <c r="K34378"/>
    </row>
    <row r="34379" spans="11:11">
      <c r="K34379"/>
    </row>
    <row r="34380" spans="11:11">
      <c r="K34380"/>
    </row>
    <row r="34381" spans="11:11">
      <c r="K34381"/>
    </row>
    <row r="34382" spans="11:11">
      <c r="K34382"/>
    </row>
    <row r="34383" spans="11:11">
      <c r="K34383"/>
    </row>
    <row r="34384" spans="11:11">
      <c r="K34384"/>
    </row>
    <row r="34385" spans="11:11">
      <c r="K34385"/>
    </row>
    <row r="34386" spans="11:11">
      <c r="K34386"/>
    </row>
    <row r="34387" spans="11:11">
      <c r="K34387"/>
    </row>
    <row r="34388" spans="11:11">
      <c r="K34388"/>
    </row>
    <row r="34389" spans="11:11">
      <c r="K34389"/>
    </row>
    <row r="34390" spans="11:11">
      <c r="K34390"/>
    </row>
    <row r="34391" spans="11:11">
      <c r="K34391"/>
    </row>
    <row r="34392" spans="11:11">
      <c r="K34392"/>
    </row>
    <row r="34393" spans="11:11">
      <c r="K34393"/>
    </row>
    <row r="34394" spans="11:11">
      <c r="K34394"/>
    </row>
    <row r="34395" spans="11:11">
      <c r="K34395"/>
    </row>
    <row r="34396" spans="11:11">
      <c r="K34396"/>
    </row>
    <row r="34397" spans="11:11">
      <c r="K34397"/>
    </row>
    <row r="34398" spans="11:11">
      <c r="K34398"/>
    </row>
    <row r="34399" spans="11:11">
      <c r="K34399"/>
    </row>
    <row r="34400" spans="11:11">
      <c r="K34400"/>
    </row>
    <row r="34401" spans="11:11">
      <c r="K34401"/>
    </row>
    <row r="34402" spans="11:11">
      <c r="K34402"/>
    </row>
    <row r="34403" spans="11:11">
      <c r="K34403"/>
    </row>
    <row r="34404" spans="11:11">
      <c r="K34404"/>
    </row>
    <row r="34405" spans="11:11">
      <c r="K34405"/>
    </row>
    <row r="34406" spans="11:11">
      <c r="K34406"/>
    </row>
    <row r="34407" spans="11:11">
      <c r="K34407"/>
    </row>
    <row r="34408" spans="11:11">
      <c r="K34408"/>
    </row>
    <row r="34409" spans="11:11">
      <c r="K34409"/>
    </row>
    <row r="34410" spans="11:11">
      <c r="K34410"/>
    </row>
    <row r="34411" spans="11:11">
      <c r="K34411"/>
    </row>
    <row r="34412" spans="11:11">
      <c r="K34412"/>
    </row>
    <row r="34413" spans="11:11">
      <c r="K34413"/>
    </row>
    <row r="34414" spans="11:11">
      <c r="K34414"/>
    </row>
    <row r="34415" spans="11:11">
      <c r="K34415"/>
    </row>
    <row r="34416" spans="11:11">
      <c r="K34416"/>
    </row>
    <row r="34417" spans="11:11">
      <c r="K34417"/>
    </row>
    <row r="34418" spans="11:11">
      <c r="K34418"/>
    </row>
    <row r="34419" spans="11:11">
      <c r="K34419"/>
    </row>
    <row r="34420" spans="11:11">
      <c r="K34420"/>
    </row>
    <row r="34421" spans="11:11">
      <c r="K34421"/>
    </row>
    <row r="34422" spans="11:11">
      <c r="K34422"/>
    </row>
    <row r="34423" spans="11:11">
      <c r="K34423"/>
    </row>
    <row r="34424" spans="11:11">
      <c r="K34424"/>
    </row>
    <row r="34425" spans="11:11">
      <c r="K34425"/>
    </row>
    <row r="34426" spans="11:11">
      <c r="K34426"/>
    </row>
    <row r="34427" spans="11:11">
      <c r="K34427"/>
    </row>
    <row r="34428" spans="11:11">
      <c r="K34428"/>
    </row>
    <row r="34429" spans="11:11">
      <c r="K34429"/>
    </row>
    <row r="34430" spans="11:11">
      <c r="K34430"/>
    </row>
    <row r="34431" spans="11:11">
      <c r="K34431"/>
    </row>
    <row r="34432" spans="11:11">
      <c r="K34432"/>
    </row>
    <row r="34433" spans="11:11">
      <c r="K34433"/>
    </row>
    <row r="34434" spans="11:11">
      <c r="K34434"/>
    </row>
    <row r="34435" spans="11:11">
      <c r="K34435"/>
    </row>
    <row r="34436" spans="11:11">
      <c r="K34436"/>
    </row>
    <row r="34437" spans="11:11">
      <c r="K34437"/>
    </row>
    <row r="34438" spans="11:11">
      <c r="K34438"/>
    </row>
    <row r="34439" spans="11:11">
      <c r="K34439"/>
    </row>
    <row r="34440" spans="11:11">
      <c r="K34440"/>
    </row>
    <row r="34441" spans="11:11">
      <c r="K34441"/>
    </row>
    <row r="34442" spans="11:11">
      <c r="K34442"/>
    </row>
    <row r="34443" spans="11:11">
      <c r="K34443"/>
    </row>
    <row r="34444" spans="11:11">
      <c r="K34444"/>
    </row>
    <row r="34445" spans="11:11">
      <c r="K34445"/>
    </row>
    <row r="34446" spans="11:11">
      <c r="K34446"/>
    </row>
    <row r="34447" spans="11:11">
      <c r="K34447"/>
    </row>
    <row r="34448" spans="11:11">
      <c r="K34448"/>
    </row>
    <row r="34449" spans="11:11">
      <c r="K34449"/>
    </row>
    <row r="34450" spans="11:11">
      <c r="K34450"/>
    </row>
    <row r="34451" spans="11:11">
      <c r="K34451"/>
    </row>
    <row r="34452" spans="11:11">
      <c r="K34452"/>
    </row>
    <row r="34453" spans="11:11">
      <c r="K34453"/>
    </row>
    <row r="34454" spans="11:11">
      <c r="K34454"/>
    </row>
    <row r="34455" spans="11:11">
      <c r="K34455"/>
    </row>
    <row r="34456" spans="11:11">
      <c r="K34456"/>
    </row>
    <row r="34457" spans="11:11">
      <c r="K34457"/>
    </row>
    <row r="34458" spans="11:11">
      <c r="K34458"/>
    </row>
    <row r="34459" spans="11:11">
      <c r="K34459"/>
    </row>
    <row r="34460" spans="11:11">
      <c r="K34460"/>
    </row>
    <row r="34461" spans="11:11">
      <c r="K34461"/>
    </row>
    <row r="34462" spans="11:11">
      <c r="K34462"/>
    </row>
    <row r="34463" spans="11:11">
      <c r="K34463"/>
    </row>
    <row r="34464" spans="11:11">
      <c r="K34464"/>
    </row>
    <row r="34465" spans="11:11">
      <c r="K34465"/>
    </row>
    <row r="34466" spans="11:11">
      <c r="K34466"/>
    </row>
    <row r="34467" spans="11:11">
      <c r="K34467"/>
    </row>
    <row r="34468" spans="11:11">
      <c r="K34468"/>
    </row>
    <row r="34469" spans="11:11">
      <c r="K34469"/>
    </row>
    <row r="34470" spans="11:11">
      <c r="K34470"/>
    </row>
    <row r="34471" spans="11:11">
      <c r="K34471"/>
    </row>
    <row r="34472" spans="11:11">
      <c r="K34472"/>
    </row>
    <row r="34473" spans="11:11">
      <c r="K34473"/>
    </row>
    <row r="34474" spans="11:11">
      <c r="K34474"/>
    </row>
    <row r="34475" spans="11:11">
      <c r="K34475"/>
    </row>
    <row r="34476" spans="11:11">
      <c r="K34476"/>
    </row>
    <row r="34477" spans="11:11">
      <c r="K34477"/>
    </row>
    <row r="34478" spans="11:11">
      <c r="K34478"/>
    </row>
    <row r="34479" spans="11:11">
      <c r="K34479"/>
    </row>
    <row r="34480" spans="11:11">
      <c r="K34480"/>
    </row>
    <row r="34481" spans="11:11">
      <c r="K34481"/>
    </row>
    <row r="34482" spans="11:11">
      <c r="K34482"/>
    </row>
    <row r="34483" spans="11:11">
      <c r="K34483"/>
    </row>
    <row r="34484" spans="11:11">
      <c r="K34484"/>
    </row>
    <row r="34485" spans="11:11">
      <c r="K34485"/>
    </row>
    <row r="34486" spans="11:11">
      <c r="K34486"/>
    </row>
    <row r="34487" spans="11:11">
      <c r="K34487"/>
    </row>
    <row r="34488" spans="11:11">
      <c r="K34488"/>
    </row>
    <row r="34489" spans="11:11">
      <c r="K34489"/>
    </row>
    <row r="34490" spans="11:11">
      <c r="K34490"/>
    </row>
    <row r="34491" spans="11:11">
      <c r="K34491"/>
    </row>
    <row r="34492" spans="11:11">
      <c r="K34492"/>
    </row>
    <row r="34493" spans="11:11">
      <c r="K34493"/>
    </row>
    <row r="34494" spans="11:11">
      <c r="K34494"/>
    </row>
    <row r="34495" spans="11:11">
      <c r="K34495"/>
    </row>
    <row r="34496" spans="11:11">
      <c r="K34496"/>
    </row>
    <row r="34497" spans="11:11">
      <c r="K34497"/>
    </row>
    <row r="34498" spans="11:11">
      <c r="K34498"/>
    </row>
    <row r="34499" spans="11:11">
      <c r="K34499"/>
    </row>
    <row r="34500" spans="11:11">
      <c r="K34500"/>
    </row>
    <row r="34501" spans="11:11">
      <c r="K34501"/>
    </row>
    <row r="34502" spans="11:11">
      <c r="K34502"/>
    </row>
    <row r="34503" spans="11:11">
      <c r="K34503"/>
    </row>
    <row r="34504" spans="11:11">
      <c r="K34504"/>
    </row>
    <row r="34505" spans="11:11">
      <c r="K34505"/>
    </row>
    <row r="34506" spans="11:11">
      <c r="K34506"/>
    </row>
    <row r="34507" spans="11:11">
      <c r="K34507"/>
    </row>
    <row r="34508" spans="11:11">
      <c r="K34508"/>
    </row>
    <row r="34509" spans="11:11">
      <c r="K34509"/>
    </row>
    <row r="34510" spans="11:11">
      <c r="K34510"/>
    </row>
    <row r="34511" spans="11:11">
      <c r="K34511"/>
    </row>
    <row r="34512" spans="11:11">
      <c r="K34512"/>
    </row>
    <row r="34513" spans="11:11">
      <c r="K34513"/>
    </row>
    <row r="34514" spans="11:11">
      <c r="K34514"/>
    </row>
    <row r="34515" spans="11:11">
      <c r="K34515"/>
    </row>
    <row r="34516" spans="11:11">
      <c r="K34516"/>
    </row>
    <row r="34517" spans="11:11">
      <c r="K34517"/>
    </row>
    <row r="34518" spans="11:11">
      <c r="K34518"/>
    </row>
    <row r="34519" spans="11:11">
      <c r="K34519"/>
    </row>
    <row r="34520" spans="11:11">
      <c r="K34520"/>
    </row>
    <row r="34521" spans="11:11">
      <c r="K34521"/>
    </row>
    <row r="34522" spans="11:11">
      <c r="K34522"/>
    </row>
    <row r="34523" spans="11:11">
      <c r="K34523"/>
    </row>
    <row r="34524" spans="11:11">
      <c r="K34524"/>
    </row>
    <row r="34525" spans="11:11">
      <c r="K34525"/>
    </row>
    <row r="34526" spans="11:11">
      <c r="K34526"/>
    </row>
    <row r="34527" spans="11:11">
      <c r="K34527"/>
    </row>
    <row r="34528" spans="11:11">
      <c r="K34528"/>
    </row>
    <row r="34529" spans="11:11">
      <c r="K34529"/>
    </row>
    <row r="34530" spans="11:11">
      <c r="K34530"/>
    </row>
    <row r="34531" spans="11:11">
      <c r="K34531"/>
    </row>
    <row r="34532" spans="11:11">
      <c r="K34532"/>
    </row>
    <row r="34533" spans="11:11">
      <c r="K34533"/>
    </row>
    <row r="34534" spans="11:11">
      <c r="K34534"/>
    </row>
    <row r="34535" spans="11:11">
      <c r="K34535"/>
    </row>
    <row r="34536" spans="11:11">
      <c r="K34536"/>
    </row>
    <row r="34537" spans="11:11">
      <c r="K34537"/>
    </row>
    <row r="34538" spans="11:11">
      <c r="K34538"/>
    </row>
    <row r="34539" spans="11:11">
      <c r="K34539"/>
    </row>
    <row r="34540" spans="11:11">
      <c r="K34540"/>
    </row>
    <row r="34541" spans="11:11">
      <c r="K34541"/>
    </row>
    <row r="34542" spans="11:11">
      <c r="K34542"/>
    </row>
    <row r="34543" spans="11:11">
      <c r="K34543"/>
    </row>
    <row r="34544" spans="11:11">
      <c r="K34544"/>
    </row>
    <row r="34545" spans="11:11">
      <c r="K34545"/>
    </row>
    <row r="34546" spans="11:11">
      <c r="K34546"/>
    </row>
    <row r="34547" spans="11:11">
      <c r="K34547"/>
    </row>
    <row r="34548" spans="11:11">
      <c r="K34548"/>
    </row>
    <row r="34549" spans="11:11">
      <c r="K34549"/>
    </row>
    <row r="34550" spans="11:11">
      <c r="K34550"/>
    </row>
    <row r="34551" spans="11:11">
      <c r="K34551"/>
    </row>
    <row r="34552" spans="11:11">
      <c r="K34552"/>
    </row>
    <row r="34553" spans="11:11">
      <c r="K34553"/>
    </row>
    <row r="34554" spans="11:11">
      <c r="K34554"/>
    </row>
    <row r="34555" spans="11:11">
      <c r="K34555"/>
    </row>
    <row r="34556" spans="11:11">
      <c r="K34556"/>
    </row>
    <row r="34557" spans="11:11">
      <c r="K34557"/>
    </row>
    <row r="34558" spans="11:11">
      <c r="K34558"/>
    </row>
    <row r="34559" spans="11:11">
      <c r="K34559"/>
    </row>
    <row r="34560" spans="11:11">
      <c r="K34560"/>
    </row>
    <row r="34561" spans="11:11">
      <c r="K34561"/>
    </row>
    <row r="34562" spans="11:11">
      <c r="K34562"/>
    </row>
    <row r="34563" spans="11:11">
      <c r="K34563"/>
    </row>
    <row r="34564" spans="11:11">
      <c r="K34564"/>
    </row>
    <row r="34565" spans="11:11">
      <c r="K34565"/>
    </row>
    <row r="34566" spans="11:11">
      <c r="K34566"/>
    </row>
    <row r="34567" spans="11:11">
      <c r="K34567"/>
    </row>
    <row r="34568" spans="11:11">
      <c r="K34568"/>
    </row>
    <row r="34569" spans="11:11">
      <c r="K34569"/>
    </row>
    <row r="34570" spans="11:11">
      <c r="K34570"/>
    </row>
    <row r="34571" spans="11:11">
      <c r="K34571"/>
    </row>
    <row r="34572" spans="11:11">
      <c r="K34572"/>
    </row>
    <row r="34573" spans="11:11">
      <c r="K34573"/>
    </row>
    <row r="34574" spans="11:11">
      <c r="K34574"/>
    </row>
    <row r="34575" spans="11:11">
      <c r="K34575"/>
    </row>
    <row r="34576" spans="11:11">
      <c r="K34576"/>
    </row>
    <row r="34577" spans="11:11">
      <c r="K34577"/>
    </row>
    <row r="34578" spans="11:11">
      <c r="K34578"/>
    </row>
    <row r="34579" spans="11:11">
      <c r="K34579"/>
    </row>
    <row r="34580" spans="11:11">
      <c r="K34580"/>
    </row>
    <row r="34581" spans="11:11">
      <c r="K34581"/>
    </row>
    <row r="34582" spans="11:11">
      <c r="K34582"/>
    </row>
    <row r="34583" spans="11:11">
      <c r="K34583"/>
    </row>
    <row r="34584" spans="11:11">
      <c r="K34584"/>
    </row>
    <row r="34585" spans="11:11">
      <c r="K34585"/>
    </row>
    <row r="34586" spans="11:11">
      <c r="K34586"/>
    </row>
    <row r="34587" spans="11:11">
      <c r="K34587"/>
    </row>
    <row r="34588" spans="11:11">
      <c r="K34588"/>
    </row>
    <row r="34589" spans="11:11">
      <c r="K34589"/>
    </row>
    <row r="34590" spans="11:11">
      <c r="K34590"/>
    </row>
    <row r="34591" spans="11:11">
      <c r="K34591"/>
    </row>
    <row r="34592" spans="11:11">
      <c r="K34592"/>
    </row>
    <row r="34593" spans="11:11">
      <c r="K34593"/>
    </row>
    <row r="34594" spans="11:11">
      <c r="K34594"/>
    </row>
    <row r="34595" spans="11:11">
      <c r="K34595"/>
    </row>
    <row r="34596" spans="11:11">
      <c r="K34596"/>
    </row>
    <row r="34597" spans="11:11">
      <c r="K34597"/>
    </row>
    <row r="34598" spans="11:11">
      <c r="K34598"/>
    </row>
    <row r="34599" spans="11:11">
      <c r="K34599"/>
    </row>
    <row r="34600" spans="11:11">
      <c r="K34600"/>
    </row>
    <row r="34601" spans="11:11">
      <c r="K34601"/>
    </row>
    <row r="34602" spans="11:11">
      <c r="K34602"/>
    </row>
    <row r="34603" spans="11:11">
      <c r="K34603"/>
    </row>
    <row r="34604" spans="11:11">
      <c r="K34604"/>
    </row>
    <row r="34605" spans="11:11">
      <c r="K34605"/>
    </row>
    <row r="34606" spans="11:11">
      <c r="K34606"/>
    </row>
    <row r="34607" spans="11:11">
      <c r="K34607"/>
    </row>
    <row r="34608" spans="11:11">
      <c r="K34608"/>
    </row>
    <row r="34609" spans="11:11">
      <c r="K34609"/>
    </row>
    <row r="34610" spans="11:11">
      <c r="K34610"/>
    </row>
    <row r="34611" spans="11:11">
      <c r="K34611"/>
    </row>
    <row r="34612" spans="11:11">
      <c r="K34612"/>
    </row>
    <row r="34613" spans="11:11">
      <c r="K34613"/>
    </row>
    <row r="34614" spans="11:11">
      <c r="K34614"/>
    </row>
    <row r="34615" spans="11:11">
      <c r="K34615"/>
    </row>
    <row r="34616" spans="11:11">
      <c r="K34616"/>
    </row>
    <row r="34617" spans="11:11">
      <c r="K34617"/>
    </row>
    <row r="34618" spans="11:11">
      <c r="K34618"/>
    </row>
    <row r="34619" spans="11:11">
      <c r="K34619"/>
    </row>
    <row r="34620" spans="11:11">
      <c r="K34620"/>
    </row>
    <row r="34621" spans="11:11">
      <c r="K34621"/>
    </row>
    <row r="34622" spans="11:11">
      <c r="K34622"/>
    </row>
    <row r="34623" spans="11:11">
      <c r="K34623"/>
    </row>
    <row r="34624" spans="11:11">
      <c r="K34624"/>
    </row>
    <row r="34625" spans="11:11">
      <c r="K34625"/>
    </row>
    <row r="34626" spans="11:11">
      <c r="K34626"/>
    </row>
    <row r="34627" spans="11:11">
      <c r="K34627"/>
    </row>
    <row r="34628" spans="11:11">
      <c r="K34628"/>
    </row>
    <row r="34629" spans="11:11">
      <c r="K34629"/>
    </row>
    <row r="34630" spans="11:11">
      <c r="K34630"/>
    </row>
    <row r="34631" spans="11:11">
      <c r="K34631"/>
    </row>
    <row r="34632" spans="11:11">
      <c r="K34632"/>
    </row>
    <row r="34633" spans="11:11">
      <c r="K34633"/>
    </row>
    <row r="34634" spans="11:11">
      <c r="K34634"/>
    </row>
    <row r="34635" spans="11:11">
      <c r="K34635"/>
    </row>
    <row r="34636" spans="11:11">
      <c r="K34636"/>
    </row>
    <row r="34637" spans="11:11">
      <c r="K34637"/>
    </row>
    <row r="34638" spans="11:11">
      <c r="K34638"/>
    </row>
    <row r="34639" spans="11:11">
      <c r="K34639"/>
    </row>
    <row r="34640" spans="11:11">
      <c r="K34640"/>
    </row>
    <row r="34641" spans="11:11">
      <c r="K34641"/>
    </row>
    <row r="34642" spans="11:11">
      <c r="K34642"/>
    </row>
    <row r="34643" spans="11:11">
      <c r="K34643"/>
    </row>
    <row r="34644" spans="11:11">
      <c r="K34644"/>
    </row>
    <row r="34645" spans="11:11">
      <c r="K34645"/>
    </row>
    <row r="34646" spans="11:11">
      <c r="K34646"/>
    </row>
    <row r="34647" spans="11:11">
      <c r="K34647"/>
    </row>
    <row r="34648" spans="11:11">
      <c r="K34648"/>
    </row>
    <row r="34649" spans="11:11">
      <c r="K34649"/>
    </row>
    <row r="34650" spans="11:11">
      <c r="K34650"/>
    </row>
    <row r="34651" spans="11:11">
      <c r="K34651"/>
    </row>
    <row r="34652" spans="11:11">
      <c r="K34652"/>
    </row>
    <row r="34653" spans="11:11">
      <c r="K34653"/>
    </row>
    <row r="34654" spans="11:11">
      <c r="K34654"/>
    </row>
    <row r="34655" spans="11:11">
      <c r="K34655"/>
    </row>
    <row r="34656" spans="11:11">
      <c r="K34656"/>
    </row>
    <row r="34657" spans="11:11">
      <c r="K34657"/>
    </row>
    <row r="34658" spans="11:11">
      <c r="K34658"/>
    </row>
    <row r="34659" spans="11:11">
      <c r="K34659"/>
    </row>
    <row r="34660" spans="11:11">
      <c r="K34660"/>
    </row>
    <row r="34661" spans="11:11">
      <c r="K34661"/>
    </row>
    <row r="34662" spans="11:11">
      <c r="K34662"/>
    </row>
    <row r="34663" spans="11:11">
      <c r="K34663"/>
    </row>
    <row r="34664" spans="11:11">
      <c r="K34664"/>
    </row>
    <row r="34665" spans="11:11">
      <c r="K34665"/>
    </row>
    <row r="34666" spans="11:11">
      <c r="K34666"/>
    </row>
    <row r="34667" spans="11:11">
      <c r="K34667"/>
    </row>
    <row r="34668" spans="11:11">
      <c r="K34668"/>
    </row>
    <row r="34669" spans="11:11">
      <c r="K34669"/>
    </row>
    <row r="34670" spans="11:11">
      <c r="K34670"/>
    </row>
    <row r="34671" spans="11:11">
      <c r="K34671"/>
    </row>
    <row r="34672" spans="11:11">
      <c r="K34672"/>
    </row>
    <row r="34673" spans="11:11">
      <c r="K34673"/>
    </row>
    <row r="34674" spans="11:11">
      <c r="K34674"/>
    </row>
    <row r="34675" spans="11:11">
      <c r="K34675"/>
    </row>
    <row r="34676" spans="11:11">
      <c r="K34676"/>
    </row>
    <row r="34677" spans="11:11">
      <c r="K34677"/>
    </row>
    <row r="34678" spans="11:11">
      <c r="K34678"/>
    </row>
    <row r="34679" spans="11:11">
      <c r="K34679"/>
    </row>
    <row r="34680" spans="11:11">
      <c r="K34680"/>
    </row>
    <row r="34681" spans="11:11">
      <c r="K34681"/>
    </row>
    <row r="34682" spans="11:11">
      <c r="K34682"/>
    </row>
    <row r="34683" spans="11:11">
      <c r="K34683"/>
    </row>
    <row r="34684" spans="11:11">
      <c r="K34684"/>
    </row>
    <row r="34685" spans="11:11">
      <c r="K34685"/>
    </row>
    <row r="34686" spans="11:11">
      <c r="K34686"/>
    </row>
    <row r="34687" spans="11:11">
      <c r="K34687"/>
    </row>
    <row r="34688" spans="11:11">
      <c r="K34688"/>
    </row>
    <row r="34689" spans="11:11">
      <c r="K34689"/>
    </row>
    <row r="34690" spans="11:11">
      <c r="K34690"/>
    </row>
    <row r="34691" spans="11:11">
      <c r="K34691"/>
    </row>
    <row r="34692" spans="11:11">
      <c r="K34692"/>
    </row>
    <row r="34693" spans="11:11">
      <c r="K34693"/>
    </row>
    <row r="34694" spans="11:11">
      <c r="K34694"/>
    </row>
    <row r="34695" spans="11:11">
      <c r="K34695"/>
    </row>
    <row r="34696" spans="11:11">
      <c r="K34696"/>
    </row>
    <row r="34697" spans="11:11">
      <c r="K34697"/>
    </row>
    <row r="34698" spans="11:11">
      <c r="K34698"/>
    </row>
    <row r="34699" spans="11:11">
      <c r="K34699"/>
    </row>
    <row r="34700" spans="11:11">
      <c r="K34700"/>
    </row>
    <row r="34701" spans="11:11">
      <c r="K34701"/>
    </row>
    <row r="34702" spans="11:11">
      <c r="K34702"/>
    </row>
    <row r="34703" spans="11:11">
      <c r="K34703"/>
    </row>
    <row r="34704" spans="11:11">
      <c r="K34704"/>
    </row>
    <row r="34705" spans="11:11">
      <c r="K34705"/>
    </row>
    <row r="34706" spans="11:11">
      <c r="K34706"/>
    </row>
    <row r="34707" spans="11:11">
      <c r="K34707"/>
    </row>
    <row r="34708" spans="11:11">
      <c r="K34708"/>
    </row>
    <row r="34709" spans="11:11">
      <c r="K34709"/>
    </row>
    <row r="34710" spans="11:11">
      <c r="K34710"/>
    </row>
    <row r="34711" spans="11:11">
      <c r="K34711"/>
    </row>
    <row r="34712" spans="11:11">
      <c r="K34712"/>
    </row>
    <row r="34713" spans="11:11">
      <c r="K34713"/>
    </row>
    <row r="34714" spans="11:11">
      <c r="K34714"/>
    </row>
    <row r="34715" spans="11:11">
      <c r="K34715"/>
    </row>
    <row r="34716" spans="11:11">
      <c r="K34716"/>
    </row>
    <row r="34717" spans="11:11">
      <c r="K34717"/>
    </row>
    <row r="34718" spans="11:11">
      <c r="K34718"/>
    </row>
    <row r="34719" spans="11:11">
      <c r="K34719"/>
    </row>
    <row r="34720" spans="11:11">
      <c r="K34720"/>
    </row>
    <row r="34721" spans="11:11">
      <c r="K34721"/>
    </row>
    <row r="34722" spans="11:11">
      <c r="K34722"/>
    </row>
    <row r="34723" spans="11:11">
      <c r="K34723"/>
    </row>
    <row r="34724" spans="11:11">
      <c r="K34724"/>
    </row>
    <row r="34725" spans="11:11">
      <c r="K34725"/>
    </row>
    <row r="34726" spans="11:11">
      <c r="K34726"/>
    </row>
    <row r="34727" spans="11:11">
      <c r="K34727"/>
    </row>
    <row r="34728" spans="11:11">
      <c r="K34728"/>
    </row>
    <row r="34729" spans="11:11">
      <c r="K34729"/>
    </row>
    <row r="34730" spans="11:11">
      <c r="K34730"/>
    </row>
    <row r="34731" spans="11:11">
      <c r="K34731"/>
    </row>
    <row r="34732" spans="11:11">
      <c r="K34732"/>
    </row>
    <row r="34733" spans="11:11">
      <c r="K34733"/>
    </row>
    <row r="34734" spans="11:11">
      <c r="K34734"/>
    </row>
    <row r="34735" spans="11:11">
      <c r="K34735"/>
    </row>
    <row r="34736" spans="11:11">
      <c r="K34736"/>
    </row>
    <row r="34737" spans="11:11">
      <c r="K34737"/>
    </row>
    <row r="34738" spans="11:11">
      <c r="K34738"/>
    </row>
    <row r="34739" spans="11:11">
      <c r="K34739"/>
    </row>
    <row r="34740" spans="11:11">
      <c r="K34740"/>
    </row>
    <row r="34741" spans="11:11">
      <c r="K34741"/>
    </row>
    <row r="34742" spans="11:11">
      <c r="K34742"/>
    </row>
    <row r="34743" spans="11:11">
      <c r="K34743"/>
    </row>
    <row r="34744" spans="11:11">
      <c r="K34744"/>
    </row>
    <row r="34745" spans="11:11">
      <c r="K34745"/>
    </row>
    <row r="34746" spans="11:11">
      <c r="K34746"/>
    </row>
    <row r="34747" spans="11:11">
      <c r="K34747"/>
    </row>
    <row r="34748" spans="11:11">
      <c r="K34748"/>
    </row>
    <row r="34749" spans="11:11">
      <c r="K34749"/>
    </row>
    <row r="34750" spans="11:11">
      <c r="K34750"/>
    </row>
    <row r="34751" spans="11:11">
      <c r="K34751"/>
    </row>
    <row r="34752" spans="11:11">
      <c r="K34752"/>
    </row>
    <row r="34753" spans="11:11">
      <c r="K34753"/>
    </row>
    <row r="34754" spans="11:11">
      <c r="K34754"/>
    </row>
    <row r="34755" spans="11:11">
      <c r="K34755"/>
    </row>
    <row r="34756" spans="11:11">
      <c r="K34756"/>
    </row>
    <row r="34757" spans="11:11">
      <c r="K34757"/>
    </row>
    <row r="34758" spans="11:11">
      <c r="K34758"/>
    </row>
    <row r="34759" spans="11:11">
      <c r="K34759"/>
    </row>
    <row r="34760" spans="11:11">
      <c r="K34760"/>
    </row>
    <row r="34761" spans="11:11">
      <c r="K34761"/>
    </row>
    <row r="34762" spans="11:11">
      <c r="K34762"/>
    </row>
    <row r="34763" spans="11:11">
      <c r="K34763"/>
    </row>
    <row r="34764" spans="11:11">
      <c r="K34764"/>
    </row>
    <row r="34765" spans="11:11">
      <c r="K34765"/>
    </row>
    <row r="34766" spans="11:11">
      <c r="K34766"/>
    </row>
    <row r="34767" spans="11:11">
      <c r="K34767"/>
    </row>
    <row r="34768" spans="11:11">
      <c r="K34768"/>
    </row>
    <row r="34769" spans="11:11">
      <c r="K34769"/>
    </row>
    <row r="34770" spans="11:11">
      <c r="K34770"/>
    </row>
    <row r="34771" spans="11:11">
      <c r="K34771"/>
    </row>
    <row r="34772" spans="11:11">
      <c r="K34772"/>
    </row>
    <row r="34773" spans="11:11">
      <c r="K34773"/>
    </row>
    <row r="34774" spans="11:11">
      <c r="K34774"/>
    </row>
    <row r="34775" spans="11:11">
      <c r="K34775"/>
    </row>
    <row r="34776" spans="11:11">
      <c r="K34776"/>
    </row>
    <row r="34777" spans="11:11">
      <c r="K34777"/>
    </row>
    <row r="34778" spans="11:11">
      <c r="K34778"/>
    </row>
    <row r="34779" spans="11:11">
      <c r="K34779"/>
    </row>
    <row r="34780" spans="11:11">
      <c r="K34780"/>
    </row>
    <row r="34781" spans="11:11">
      <c r="K34781"/>
    </row>
    <row r="34782" spans="11:11">
      <c r="K34782"/>
    </row>
    <row r="34783" spans="11:11">
      <c r="K34783"/>
    </row>
    <row r="34784" spans="11:11">
      <c r="K34784"/>
    </row>
    <row r="34785" spans="11:11">
      <c r="K34785"/>
    </row>
    <row r="34786" spans="11:11">
      <c r="K34786"/>
    </row>
    <row r="34787" spans="11:11">
      <c r="K34787"/>
    </row>
    <row r="34788" spans="11:11">
      <c r="K34788"/>
    </row>
    <row r="34789" spans="11:11">
      <c r="K34789"/>
    </row>
    <row r="34790" spans="11:11">
      <c r="K34790"/>
    </row>
    <row r="34791" spans="11:11">
      <c r="K34791"/>
    </row>
    <row r="34792" spans="11:11">
      <c r="K34792"/>
    </row>
    <row r="34793" spans="11:11">
      <c r="K34793"/>
    </row>
    <row r="34794" spans="11:11">
      <c r="K34794"/>
    </row>
    <row r="34795" spans="11:11">
      <c r="K34795"/>
    </row>
    <row r="34796" spans="11:11">
      <c r="K34796"/>
    </row>
    <row r="34797" spans="11:11">
      <c r="K34797"/>
    </row>
    <row r="34798" spans="11:11">
      <c r="K34798"/>
    </row>
    <row r="34799" spans="11:11">
      <c r="K34799"/>
    </row>
    <row r="34800" spans="11:11">
      <c r="K34800"/>
    </row>
    <row r="34801" spans="11:11">
      <c r="K34801"/>
    </row>
    <row r="34802" spans="11:11">
      <c r="K34802"/>
    </row>
    <row r="34803" spans="11:11">
      <c r="K34803"/>
    </row>
    <row r="34804" spans="11:11">
      <c r="K34804"/>
    </row>
    <row r="34805" spans="11:11">
      <c r="K34805"/>
    </row>
    <row r="34806" spans="11:11">
      <c r="K34806"/>
    </row>
    <row r="34807" spans="11:11">
      <c r="K34807"/>
    </row>
    <row r="34808" spans="11:11">
      <c r="K34808"/>
    </row>
    <row r="34809" spans="11:11">
      <c r="K34809"/>
    </row>
    <row r="34810" spans="11:11">
      <c r="K34810"/>
    </row>
    <row r="34811" spans="11:11">
      <c r="K34811"/>
    </row>
    <row r="34812" spans="11:11">
      <c r="K34812"/>
    </row>
    <row r="34813" spans="11:11">
      <c r="K34813"/>
    </row>
    <row r="34814" spans="11:11">
      <c r="K34814"/>
    </row>
    <row r="34815" spans="11:11">
      <c r="K34815"/>
    </row>
    <row r="34816" spans="11:11">
      <c r="K34816"/>
    </row>
    <row r="34817" spans="11:11">
      <c r="K34817"/>
    </row>
    <row r="34818" spans="11:11">
      <c r="K34818"/>
    </row>
    <row r="34819" spans="11:11">
      <c r="K34819"/>
    </row>
    <row r="34820" spans="11:11">
      <c r="K34820"/>
    </row>
    <row r="34821" spans="11:11">
      <c r="K34821"/>
    </row>
    <row r="34822" spans="11:11">
      <c r="K34822"/>
    </row>
    <row r="34823" spans="11:11">
      <c r="K34823"/>
    </row>
    <row r="34824" spans="11:11">
      <c r="K34824"/>
    </row>
    <row r="34825" spans="11:11">
      <c r="K34825"/>
    </row>
    <row r="34826" spans="11:11">
      <c r="K34826"/>
    </row>
    <row r="34827" spans="11:11">
      <c r="K34827"/>
    </row>
    <row r="34828" spans="11:11">
      <c r="K34828"/>
    </row>
    <row r="34829" spans="11:11">
      <c r="K34829"/>
    </row>
    <row r="34830" spans="11:11">
      <c r="K34830"/>
    </row>
    <row r="34831" spans="11:11">
      <c r="K34831"/>
    </row>
    <row r="34832" spans="11:11">
      <c r="K34832"/>
    </row>
    <row r="34833" spans="11:11">
      <c r="K34833"/>
    </row>
    <row r="34834" spans="11:11">
      <c r="K34834"/>
    </row>
    <row r="34835" spans="11:11">
      <c r="K34835"/>
    </row>
    <row r="34836" spans="11:11">
      <c r="K34836"/>
    </row>
    <row r="34837" spans="11:11">
      <c r="K34837"/>
    </row>
    <row r="34838" spans="11:11">
      <c r="K34838"/>
    </row>
    <row r="34839" spans="11:11">
      <c r="K34839"/>
    </row>
    <row r="34840" spans="11:11">
      <c r="K34840"/>
    </row>
    <row r="34841" spans="11:11">
      <c r="K34841"/>
    </row>
    <row r="34842" spans="11:11">
      <c r="K34842"/>
    </row>
    <row r="34843" spans="11:11">
      <c r="K34843"/>
    </row>
    <row r="34844" spans="11:11">
      <c r="K34844"/>
    </row>
    <row r="34845" spans="11:11">
      <c r="K34845"/>
    </row>
    <row r="34846" spans="11:11">
      <c r="K34846"/>
    </row>
    <row r="34847" spans="11:11">
      <c r="K34847"/>
    </row>
    <row r="34848" spans="11:11">
      <c r="K34848"/>
    </row>
    <row r="34849" spans="11:11">
      <c r="K34849"/>
    </row>
    <row r="34850" spans="11:11">
      <c r="K34850"/>
    </row>
    <row r="34851" spans="11:11">
      <c r="K34851"/>
    </row>
    <row r="34852" spans="11:11">
      <c r="K34852"/>
    </row>
    <row r="34853" spans="11:11">
      <c r="K34853"/>
    </row>
    <row r="34854" spans="11:11">
      <c r="K34854"/>
    </row>
    <row r="34855" spans="11:11">
      <c r="K34855"/>
    </row>
    <row r="34856" spans="11:11">
      <c r="K34856"/>
    </row>
    <row r="34857" spans="11:11">
      <c r="K34857"/>
    </row>
    <row r="34858" spans="11:11">
      <c r="K34858"/>
    </row>
    <row r="34859" spans="11:11">
      <c r="K34859"/>
    </row>
    <row r="34860" spans="11:11">
      <c r="K34860"/>
    </row>
    <row r="34861" spans="11:11">
      <c r="K34861"/>
    </row>
    <row r="34862" spans="11:11">
      <c r="K34862"/>
    </row>
    <row r="34863" spans="11:11">
      <c r="K34863"/>
    </row>
    <row r="34864" spans="11:11">
      <c r="K34864"/>
    </row>
    <row r="34865" spans="11:11">
      <c r="K34865"/>
    </row>
    <row r="34866" spans="11:11">
      <c r="K34866"/>
    </row>
    <row r="34867" spans="11:11">
      <c r="K34867"/>
    </row>
    <row r="34868" spans="11:11">
      <c r="K34868"/>
    </row>
    <row r="34869" spans="11:11">
      <c r="K34869"/>
    </row>
    <row r="34870" spans="11:11">
      <c r="K34870"/>
    </row>
    <row r="34871" spans="11:11">
      <c r="K34871"/>
    </row>
    <row r="34872" spans="11:11">
      <c r="K34872"/>
    </row>
    <row r="34873" spans="11:11">
      <c r="K34873"/>
    </row>
    <row r="34874" spans="11:11">
      <c r="K34874"/>
    </row>
    <row r="34875" spans="11:11">
      <c r="K34875"/>
    </row>
    <row r="34876" spans="11:11">
      <c r="K34876"/>
    </row>
    <row r="34877" spans="11:11">
      <c r="K34877"/>
    </row>
    <row r="34878" spans="11:11">
      <c r="K34878"/>
    </row>
    <row r="34879" spans="11:11">
      <c r="K34879"/>
    </row>
    <row r="34880" spans="11:11">
      <c r="K34880"/>
    </row>
    <row r="34881" spans="11:11">
      <c r="K34881"/>
    </row>
    <row r="34882" spans="11:11">
      <c r="K34882"/>
    </row>
    <row r="34883" spans="11:11">
      <c r="K34883"/>
    </row>
    <row r="34884" spans="11:11">
      <c r="K34884"/>
    </row>
    <row r="34885" spans="11:11">
      <c r="K34885"/>
    </row>
    <row r="34886" spans="11:11">
      <c r="K34886"/>
    </row>
    <row r="34887" spans="11:11">
      <c r="K34887"/>
    </row>
    <row r="34888" spans="11:11">
      <c r="K34888"/>
    </row>
    <row r="34889" spans="11:11">
      <c r="K34889"/>
    </row>
    <row r="34890" spans="11:11">
      <c r="K34890"/>
    </row>
    <row r="34891" spans="11:11">
      <c r="K34891"/>
    </row>
    <row r="34892" spans="11:11">
      <c r="K34892"/>
    </row>
    <row r="34893" spans="11:11">
      <c r="K34893"/>
    </row>
    <row r="34894" spans="11:11">
      <c r="K34894"/>
    </row>
    <row r="34895" spans="11:11">
      <c r="K34895"/>
    </row>
    <row r="34896" spans="11:11">
      <c r="K34896"/>
    </row>
    <row r="34897" spans="11:11">
      <c r="K34897"/>
    </row>
    <row r="34898" spans="11:11">
      <c r="K34898"/>
    </row>
    <row r="34899" spans="11:11">
      <c r="K34899"/>
    </row>
    <row r="34900" spans="11:11">
      <c r="K34900"/>
    </row>
    <row r="34901" spans="11:11">
      <c r="K34901"/>
    </row>
    <row r="34902" spans="11:11">
      <c r="K34902"/>
    </row>
    <row r="34903" spans="11:11">
      <c r="K34903"/>
    </row>
    <row r="34904" spans="11:11">
      <c r="K34904"/>
    </row>
    <row r="34905" spans="11:11">
      <c r="K34905"/>
    </row>
    <row r="34906" spans="11:11">
      <c r="K34906"/>
    </row>
    <row r="34907" spans="11:11">
      <c r="K34907"/>
    </row>
    <row r="34908" spans="11:11">
      <c r="K34908"/>
    </row>
    <row r="34909" spans="11:11">
      <c r="K34909"/>
    </row>
    <row r="34910" spans="11:11">
      <c r="K34910"/>
    </row>
    <row r="34911" spans="11:11">
      <c r="K34911"/>
    </row>
    <row r="34912" spans="11:11">
      <c r="K34912"/>
    </row>
    <row r="34913" spans="11:11">
      <c r="K34913"/>
    </row>
    <row r="34914" spans="11:11">
      <c r="K34914"/>
    </row>
    <row r="34915" spans="11:11">
      <c r="K34915"/>
    </row>
    <row r="34916" spans="11:11">
      <c r="K34916"/>
    </row>
    <row r="34917" spans="11:11">
      <c r="K34917"/>
    </row>
    <row r="34918" spans="11:11">
      <c r="K34918"/>
    </row>
    <row r="34919" spans="11:11">
      <c r="K34919"/>
    </row>
    <row r="34920" spans="11:11">
      <c r="K34920"/>
    </row>
    <row r="34921" spans="11:11">
      <c r="K34921"/>
    </row>
    <row r="34922" spans="11:11">
      <c r="K34922"/>
    </row>
    <row r="34923" spans="11:11">
      <c r="K34923"/>
    </row>
    <row r="34924" spans="11:11">
      <c r="K34924"/>
    </row>
    <row r="34925" spans="11:11">
      <c r="K34925"/>
    </row>
    <row r="34926" spans="11:11">
      <c r="K34926"/>
    </row>
    <row r="34927" spans="11:11">
      <c r="K34927"/>
    </row>
    <row r="34928" spans="11:11">
      <c r="K34928"/>
    </row>
    <row r="34929" spans="11:11">
      <c r="K34929"/>
    </row>
    <row r="34930" spans="11:11">
      <c r="K34930"/>
    </row>
    <row r="34931" spans="11:11">
      <c r="K34931"/>
    </row>
    <row r="34932" spans="11:11">
      <c r="K34932"/>
    </row>
    <row r="34933" spans="11:11">
      <c r="K34933"/>
    </row>
    <row r="34934" spans="11:11">
      <c r="K34934"/>
    </row>
    <row r="34935" spans="11:11">
      <c r="K34935"/>
    </row>
    <row r="34936" spans="11:11">
      <c r="K34936"/>
    </row>
    <row r="34937" spans="11:11">
      <c r="K34937"/>
    </row>
    <row r="34938" spans="11:11">
      <c r="K34938"/>
    </row>
    <row r="34939" spans="11:11">
      <c r="K34939"/>
    </row>
    <row r="34940" spans="11:11">
      <c r="K34940"/>
    </row>
    <row r="34941" spans="11:11">
      <c r="K34941"/>
    </row>
    <row r="34942" spans="11:11">
      <c r="K34942"/>
    </row>
    <row r="34943" spans="11:11">
      <c r="K34943"/>
    </row>
    <row r="34944" spans="11:11">
      <c r="K34944"/>
    </row>
    <row r="34945" spans="11:11">
      <c r="K34945"/>
    </row>
    <row r="34946" spans="11:11">
      <c r="K34946"/>
    </row>
    <row r="34947" spans="11:11">
      <c r="K34947"/>
    </row>
    <row r="34948" spans="11:11">
      <c r="K34948"/>
    </row>
    <row r="34949" spans="11:11">
      <c r="K34949"/>
    </row>
    <row r="34950" spans="11:11">
      <c r="K34950"/>
    </row>
    <row r="34951" spans="11:11">
      <c r="K34951"/>
    </row>
    <row r="34952" spans="11:11">
      <c r="K34952"/>
    </row>
    <row r="34953" spans="11:11">
      <c r="K34953"/>
    </row>
    <row r="34954" spans="11:11">
      <c r="K34954"/>
    </row>
    <row r="34955" spans="11:11">
      <c r="K34955"/>
    </row>
    <row r="34956" spans="11:11">
      <c r="K34956"/>
    </row>
    <row r="34957" spans="11:11">
      <c r="K34957"/>
    </row>
    <row r="34958" spans="11:11">
      <c r="K34958"/>
    </row>
    <row r="34959" spans="11:11">
      <c r="K34959"/>
    </row>
    <row r="34960" spans="11:11">
      <c r="K34960"/>
    </row>
    <row r="34961" spans="11:11">
      <c r="K34961"/>
    </row>
    <row r="34962" spans="11:11">
      <c r="K34962"/>
    </row>
    <row r="34963" spans="11:11">
      <c r="K34963"/>
    </row>
    <row r="34964" spans="11:11">
      <c r="K34964"/>
    </row>
    <row r="34965" spans="11:11">
      <c r="K34965"/>
    </row>
    <row r="34966" spans="11:11">
      <c r="K34966"/>
    </row>
    <row r="34967" spans="11:11">
      <c r="K34967"/>
    </row>
    <row r="34968" spans="11:11">
      <c r="K34968"/>
    </row>
    <row r="34969" spans="11:11">
      <c r="K34969"/>
    </row>
    <row r="34970" spans="11:11">
      <c r="K34970"/>
    </row>
    <row r="34971" spans="11:11">
      <c r="K34971"/>
    </row>
    <row r="34972" spans="11:11">
      <c r="K34972"/>
    </row>
    <row r="34973" spans="11:11">
      <c r="K34973"/>
    </row>
    <row r="34974" spans="11:11">
      <c r="K34974"/>
    </row>
    <row r="34975" spans="11:11">
      <c r="K34975"/>
    </row>
    <row r="34976" spans="11:11">
      <c r="K34976"/>
    </row>
    <row r="34977" spans="11:11">
      <c r="K34977"/>
    </row>
    <row r="34978" spans="11:11">
      <c r="K34978"/>
    </row>
    <row r="34979" spans="11:11">
      <c r="K34979"/>
    </row>
    <row r="34980" spans="11:11">
      <c r="K34980"/>
    </row>
    <row r="34981" spans="11:11">
      <c r="K34981"/>
    </row>
    <row r="34982" spans="11:11">
      <c r="K34982"/>
    </row>
    <row r="34983" spans="11:11">
      <c r="K34983"/>
    </row>
    <row r="34984" spans="11:11">
      <c r="K34984"/>
    </row>
    <row r="34985" spans="11:11">
      <c r="K34985"/>
    </row>
    <row r="34986" spans="11:11">
      <c r="K34986"/>
    </row>
    <row r="34987" spans="11:11">
      <c r="K34987"/>
    </row>
    <row r="34988" spans="11:11">
      <c r="K34988"/>
    </row>
    <row r="34989" spans="11:11">
      <c r="K34989"/>
    </row>
    <row r="34990" spans="11:11">
      <c r="K34990"/>
    </row>
    <row r="34991" spans="11:11">
      <c r="K34991"/>
    </row>
    <row r="34992" spans="11:11">
      <c r="K34992"/>
    </row>
    <row r="34993" spans="11:11">
      <c r="K34993"/>
    </row>
    <row r="34994" spans="11:11">
      <c r="K34994"/>
    </row>
    <row r="34995" spans="11:11">
      <c r="K34995"/>
    </row>
    <row r="34996" spans="11:11">
      <c r="K34996"/>
    </row>
    <row r="34997" spans="11:11">
      <c r="K34997"/>
    </row>
    <row r="34998" spans="11:11">
      <c r="K34998"/>
    </row>
    <row r="34999" spans="11:11">
      <c r="K34999"/>
    </row>
    <row r="35000" spans="11:11">
      <c r="K35000"/>
    </row>
    <row r="35001" spans="11:11">
      <c r="K35001"/>
    </row>
    <row r="35002" spans="11:11">
      <c r="K35002"/>
    </row>
    <row r="35003" spans="11:11">
      <c r="K35003"/>
    </row>
    <row r="35004" spans="11:11">
      <c r="K35004"/>
    </row>
    <row r="35005" spans="11:11">
      <c r="K35005"/>
    </row>
    <row r="35006" spans="11:11">
      <c r="K35006"/>
    </row>
    <row r="35007" spans="11:11">
      <c r="K35007"/>
    </row>
    <row r="35008" spans="11:11">
      <c r="K35008"/>
    </row>
    <row r="35009" spans="11:11">
      <c r="K35009"/>
    </row>
    <row r="35010" spans="11:11">
      <c r="K35010"/>
    </row>
    <row r="35011" spans="11:11">
      <c r="K35011"/>
    </row>
    <row r="35012" spans="11:11">
      <c r="K35012"/>
    </row>
    <row r="35013" spans="11:11">
      <c r="K35013"/>
    </row>
    <row r="35014" spans="11:11">
      <c r="K35014"/>
    </row>
    <row r="35015" spans="11:11">
      <c r="K35015"/>
    </row>
    <row r="35016" spans="11:11">
      <c r="K35016"/>
    </row>
    <row r="35017" spans="11:11">
      <c r="K35017"/>
    </row>
    <row r="35018" spans="11:11">
      <c r="K35018"/>
    </row>
    <row r="35019" spans="11:11">
      <c r="K35019"/>
    </row>
    <row r="35020" spans="11:11">
      <c r="K35020"/>
    </row>
    <row r="35021" spans="11:11">
      <c r="K35021"/>
    </row>
    <row r="35022" spans="11:11">
      <c r="K35022"/>
    </row>
    <row r="35023" spans="11:11">
      <c r="K35023"/>
    </row>
    <row r="35024" spans="11:11">
      <c r="K35024"/>
    </row>
    <row r="35025" spans="11:11">
      <c r="K35025"/>
    </row>
    <row r="35026" spans="11:11">
      <c r="K35026"/>
    </row>
    <row r="35027" spans="11:11">
      <c r="K35027"/>
    </row>
    <row r="35028" spans="11:11">
      <c r="K35028"/>
    </row>
    <row r="35029" spans="11:11">
      <c r="K35029"/>
    </row>
    <row r="35030" spans="11:11">
      <c r="K35030"/>
    </row>
    <row r="35031" spans="11:11">
      <c r="K35031"/>
    </row>
    <row r="35032" spans="11:11">
      <c r="K35032"/>
    </row>
    <row r="35033" spans="11:11">
      <c r="K35033"/>
    </row>
    <row r="35034" spans="11:11">
      <c r="K35034"/>
    </row>
    <row r="35035" spans="11:11">
      <c r="K35035"/>
    </row>
    <row r="35036" spans="11:11">
      <c r="K35036"/>
    </row>
    <row r="35037" spans="11:11">
      <c r="K35037"/>
    </row>
    <row r="35038" spans="11:11">
      <c r="K35038"/>
    </row>
    <row r="35039" spans="11:11">
      <c r="K35039"/>
    </row>
    <row r="35040" spans="11:11">
      <c r="K35040"/>
    </row>
    <row r="35041" spans="11:11">
      <c r="K35041"/>
    </row>
    <row r="35042" spans="11:11">
      <c r="K35042"/>
    </row>
    <row r="35043" spans="11:11">
      <c r="K35043"/>
    </row>
    <row r="35044" spans="11:11">
      <c r="K35044"/>
    </row>
    <row r="35045" spans="11:11">
      <c r="K35045"/>
    </row>
    <row r="35046" spans="11:11">
      <c r="K35046"/>
    </row>
    <row r="35047" spans="11:11">
      <c r="K35047"/>
    </row>
    <row r="35048" spans="11:11">
      <c r="K35048"/>
    </row>
    <row r="35049" spans="11:11">
      <c r="K35049"/>
    </row>
    <row r="35050" spans="11:11">
      <c r="K35050"/>
    </row>
    <row r="35051" spans="11:11">
      <c r="K35051"/>
    </row>
    <row r="35052" spans="11:11">
      <c r="K35052"/>
    </row>
    <row r="35053" spans="11:11">
      <c r="K35053"/>
    </row>
    <row r="35054" spans="11:11">
      <c r="K35054"/>
    </row>
    <row r="35055" spans="11:11">
      <c r="K35055"/>
    </row>
    <row r="35056" spans="11:11">
      <c r="K35056"/>
    </row>
    <row r="35057" spans="11:11">
      <c r="K35057"/>
    </row>
    <row r="35058" spans="11:11">
      <c r="K35058"/>
    </row>
    <row r="35059" spans="11:11">
      <c r="K35059"/>
    </row>
    <row r="35060" spans="11:11">
      <c r="K35060"/>
    </row>
    <row r="35061" spans="11:11">
      <c r="K35061"/>
    </row>
    <row r="35062" spans="11:11">
      <c r="K35062"/>
    </row>
    <row r="35063" spans="11:11">
      <c r="K35063"/>
    </row>
    <row r="35064" spans="11:11">
      <c r="K35064"/>
    </row>
    <row r="35065" spans="11:11">
      <c r="K35065"/>
    </row>
    <row r="35066" spans="11:11">
      <c r="K35066"/>
    </row>
    <row r="35067" spans="11:11">
      <c r="K35067"/>
    </row>
    <row r="35068" spans="11:11">
      <c r="K35068"/>
    </row>
    <row r="35069" spans="11:11">
      <c r="K35069"/>
    </row>
    <row r="35070" spans="11:11">
      <c r="K35070"/>
    </row>
    <row r="35071" spans="11:11">
      <c r="K35071"/>
    </row>
    <row r="35072" spans="11:11">
      <c r="K35072"/>
    </row>
    <row r="35073" spans="11:11">
      <c r="K35073"/>
    </row>
    <row r="35074" spans="11:11">
      <c r="K35074"/>
    </row>
    <row r="35075" spans="11:11">
      <c r="K35075"/>
    </row>
    <row r="35076" spans="11:11">
      <c r="K35076"/>
    </row>
    <row r="35077" spans="11:11">
      <c r="K35077"/>
    </row>
    <row r="35078" spans="11:11">
      <c r="K35078"/>
    </row>
    <row r="35079" spans="11:11">
      <c r="K35079"/>
    </row>
    <row r="35080" spans="11:11">
      <c r="K35080"/>
    </row>
    <row r="35081" spans="11:11">
      <c r="K35081"/>
    </row>
    <row r="35082" spans="11:11">
      <c r="K35082"/>
    </row>
    <row r="35083" spans="11:11">
      <c r="K35083"/>
    </row>
    <row r="35084" spans="11:11">
      <c r="K35084"/>
    </row>
    <row r="35085" spans="11:11">
      <c r="K35085"/>
    </row>
    <row r="35086" spans="11:11">
      <c r="K35086"/>
    </row>
    <row r="35087" spans="11:11">
      <c r="K35087"/>
    </row>
    <row r="35088" spans="11:11">
      <c r="K35088"/>
    </row>
    <row r="35089" spans="11:11">
      <c r="K35089"/>
    </row>
    <row r="35090" spans="11:11">
      <c r="K35090"/>
    </row>
    <row r="35091" spans="11:11">
      <c r="K35091"/>
    </row>
    <row r="35092" spans="11:11">
      <c r="K35092"/>
    </row>
    <row r="35093" spans="11:11">
      <c r="K35093"/>
    </row>
    <row r="35094" spans="11:11">
      <c r="K35094"/>
    </row>
    <row r="35095" spans="11:11">
      <c r="K35095"/>
    </row>
    <row r="35096" spans="11:11">
      <c r="K35096"/>
    </row>
    <row r="35097" spans="11:11">
      <c r="K35097"/>
    </row>
    <row r="35098" spans="11:11">
      <c r="K35098"/>
    </row>
    <row r="35099" spans="11:11">
      <c r="K35099"/>
    </row>
    <row r="35100" spans="11:11">
      <c r="K35100"/>
    </row>
    <row r="35101" spans="11:11">
      <c r="K35101"/>
    </row>
    <row r="35102" spans="11:11">
      <c r="K35102"/>
    </row>
    <row r="35103" spans="11:11">
      <c r="K35103"/>
    </row>
    <row r="35104" spans="11:11">
      <c r="K35104"/>
    </row>
    <row r="35105" spans="11:11">
      <c r="K35105"/>
    </row>
    <row r="35106" spans="11:11">
      <c r="K35106"/>
    </row>
    <row r="35107" spans="11:11">
      <c r="K35107"/>
    </row>
    <row r="35108" spans="11:11">
      <c r="K35108"/>
    </row>
    <row r="35109" spans="11:11">
      <c r="K35109"/>
    </row>
    <row r="35110" spans="11:11">
      <c r="K35110"/>
    </row>
    <row r="35111" spans="11:11">
      <c r="K35111"/>
    </row>
    <row r="35112" spans="11:11">
      <c r="K35112"/>
    </row>
    <row r="35113" spans="11:11">
      <c r="K35113"/>
    </row>
    <row r="35114" spans="11:11">
      <c r="K35114"/>
    </row>
    <row r="35115" spans="11:11">
      <c r="K35115"/>
    </row>
    <row r="35116" spans="11:11">
      <c r="K35116"/>
    </row>
    <row r="35117" spans="11:11">
      <c r="K35117"/>
    </row>
    <row r="35118" spans="11:11">
      <c r="K35118"/>
    </row>
    <row r="35119" spans="11:11">
      <c r="K35119"/>
    </row>
    <row r="35120" spans="11:11">
      <c r="K35120"/>
    </row>
    <row r="35121" spans="11:11">
      <c r="K35121"/>
    </row>
    <row r="35122" spans="11:11">
      <c r="K35122"/>
    </row>
    <row r="35123" spans="11:11">
      <c r="K35123"/>
    </row>
    <row r="35124" spans="11:11">
      <c r="K35124"/>
    </row>
    <row r="35125" spans="11:11">
      <c r="K35125"/>
    </row>
    <row r="35126" spans="11:11">
      <c r="K35126"/>
    </row>
    <row r="35127" spans="11:11">
      <c r="K35127"/>
    </row>
    <row r="35128" spans="11:11">
      <c r="K35128"/>
    </row>
    <row r="35129" spans="11:11">
      <c r="K35129"/>
    </row>
    <row r="35130" spans="11:11">
      <c r="K35130"/>
    </row>
    <row r="35131" spans="11:11">
      <c r="K35131"/>
    </row>
    <row r="35132" spans="11:11">
      <c r="K35132"/>
    </row>
    <row r="35133" spans="11:11">
      <c r="K35133"/>
    </row>
    <row r="35134" spans="11:11">
      <c r="K35134"/>
    </row>
    <row r="35135" spans="11:11">
      <c r="K35135"/>
    </row>
    <row r="35136" spans="11:11">
      <c r="K35136"/>
    </row>
    <row r="35137" spans="11:11">
      <c r="K35137"/>
    </row>
    <row r="35138" spans="11:11">
      <c r="K35138"/>
    </row>
    <row r="35139" spans="11:11">
      <c r="K35139"/>
    </row>
    <row r="35140" spans="11:11">
      <c r="K35140"/>
    </row>
    <row r="35141" spans="11:11">
      <c r="K35141"/>
    </row>
    <row r="35142" spans="11:11">
      <c r="K35142"/>
    </row>
    <row r="35143" spans="11:11">
      <c r="K35143"/>
    </row>
    <row r="35144" spans="11:11">
      <c r="K35144"/>
    </row>
    <row r="35145" spans="11:11">
      <c r="K35145"/>
    </row>
    <row r="35146" spans="11:11">
      <c r="K35146"/>
    </row>
    <row r="35147" spans="11:11">
      <c r="K35147"/>
    </row>
    <row r="35148" spans="11:11">
      <c r="K35148"/>
    </row>
    <row r="35149" spans="11:11">
      <c r="K35149"/>
    </row>
    <row r="35150" spans="11:11">
      <c r="K35150"/>
    </row>
    <row r="35151" spans="11:11">
      <c r="K35151"/>
    </row>
    <row r="35152" spans="11:11">
      <c r="K35152"/>
    </row>
    <row r="35153" spans="11:11">
      <c r="K35153"/>
    </row>
    <row r="35154" spans="11:11">
      <c r="K35154"/>
    </row>
    <row r="35155" spans="11:11">
      <c r="K35155"/>
    </row>
    <row r="35156" spans="11:11">
      <c r="K35156"/>
    </row>
    <row r="35157" spans="11:11">
      <c r="K35157"/>
    </row>
    <row r="35158" spans="11:11">
      <c r="K35158"/>
    </row>
    <row r="35159" spans="11:11">
      <c r="K35159"/>
    </row>
    <row r="35160" spans="11:11">
      <c r="K35160"/>
    </row>
    <row r="35161" spans="11:11">
      <c r="K35161"/>
    </row>
    <row r="35162" spans="11:11">
      <c r="K35162"/>
    </row>
    <row r="35163" spans="11:11">
      <c r="K35163"/>
    </row>
    <row r="35164" spans="11:11">
      <c r="K35164"/>
    </row>
    <row r="35165" spans="11:11">
      <c r="K35165"/>
    </row>
    <row r="35166" spans="11:11">
      <c r="K35166"/>
    </row>
    <row r="35167" spans="11:11">
      <c r="K35167"/>
    </row>
    <row r="35168" spans="11:11">
      <c r="K35168"/>
    </row>
    <row r="35169" spans="11:11">
      <c r="K35169"/>
    </row>
    <row r="35170" spans="11:11">
      <c r="K35170"/>
    </row>
    <row r="35171" spans="11:11">
      <c r="K35171"/>
    </row>
    <row r="35172" spans="11:11">
      <c r="K35172"/>
    </row>
    <row r="35173" spans="11:11">
      <c r="K35173"/>
    </row>
    <row r="35174" spans="11:11">
      <c r="K35174"/>
    </row>
    <row r="35175" spans="11:11">
      <c r="K35175"/>
    </row>
    <row r="35176" spans="11:11">
      <c r="K35176"/>
    </row>
    <row r="35177" spans="11:11">
      <c r="K35177"/>
    </row>
    <row r="35178" spans="11:11">
      <c r="K35178"/>
    </row>
    <row r="35179" spans="11:11">
      <c r="K35179"/>
    </row>
    <row r="35180" spans="11:11">
      <c r="K35180"/>
    </row>
    <row r="35181" spans="11:11">
      <c r="K35181"/>
    </row>
    <row r="35182" spans="11:11">
      <c r="K35182"/>
    </row>
    <row r="35183" spans="11:11">
      <c r="K35183"/>
    </row>
    <row r="35184" spans="11:11">
      <c r="K35184"/>
    </row>
    <row r="35185" spans="11:11">
      <c r="K35185"/>
    </row>
    <row r="35186" spans="11:11">
      <c r="K35186"/>
    </row>
    <row r="35187" spans="11:11">
      <c r="K35187"/>
    </row>
    <row r="35188" spans="11:11">
      <c r="K35188"/>
    </row>
    <row r="35189" spans="11:11">
      <c r="K35189"/>
    </row>
    <row r="35190" spans="11:11">
      <c r="K35190"/>
    </row>
    <row r="35191" spans="11:11">
      <c r="K35191"/>
    </row>
    <row r="35192" spans="11:11">
      <c r="K35192"/>
    </row>
    <row r="35193" spans="11:11">
      <c r="K35193"/>
    </row>
    <row r="35194" spans="11:11">
      <c r="K35194"/>
    </row>
    <row r="35195" spans="11:11">
      <c r="K35195"/>
    </row>
    <row r="35196" spans="11:11">
      <c r="K35196"/>
    </row>
    <row r="35197" spans="11:11">
      <c r="K35197"/>
    </row>
    <row r="35198" spans="11:11">
      <c r="K35198"/>
    </row>
    <row r="35199" spans="11:11">
      <c r="K35199"/>
    </row>
    <row r="35200" spans="11:11">
      <c r="K35200"/>
    </row>
    <row r="35201" spans="11:11">
      <c r="K35201"/>
    </row>
    <row r="35202" spans="11:11">
      <c r="K35202"/>
    </row>
    <row r="35203" spans="11:11">
      <c r="K35203"/>
    </row>
    <row r="35204" spans="11:11">
      <c r="K35204"/>
    </row>
    <row r="35205" spans="11:11">
      <c r="K35205"/>
    </row>
    <row r="35206" spans="11:11">
      <c r="K35206"/>
    </row>
    <row r="35207" spans="11:11">
      <c r="K35207"/>
    </row>
    <row r="35208" spans="11:11">
      <c r="K35208"/>
    </row>
    <row r="35209" spans="11:11">
      <c r="K35209"/>
    </row>
    <row r="35210" spans="11:11">
      <c r="K35210"/>
    </row>
    <row r="35211" spans="11:11">
      <c r="K35211"/>
    </row>
    <row r="35212" spans="11:11">
      <c r="K35212"/>
    </row>
    <row r="35213" spans="11:11">
      <c r="K35213"/>
    </row>
    <row r="35214" spans="11:11">
      <c r="K35214"/>
    </row>
    <row r="35215" spans="11:11">
      <c r="K35215"/>
    </row>
    <row r="35216" spans="11:11">
      <c r="K35216"/>
    </row>
    <row r="35217" spans="11:11">
      <c r="K35217"/>
    </row>
    <row r="35218" spans="11:11">
      <c r="K35218"/>
    </row>
    <row r="35219" spans="11:11">
      <c r="K35219"/>
    </row>
    <row r="35220" spans="11:11">
      <c r="K35220"/>
    </row>
    <row r="35221" spans="11:11">
      <c r="K35221"/>
    </row>
    <row r="35222" spans="11:11">
      <c r="K35222"/>
    </row>
    <row r="35223" spans="11:11">
      <c r="K35223"/>
    </row>
    <row r="35224" spans="11:11">
      <c r="K35224"/>
    </row>
    <row r="35225" spans="11:11">
      <c r="K35225"/>
    </row>
    <row r="35226" spans="11:11">
      <c r="K35226"/>
    </row>
    <row r="35227" spans="11:11">
      <c r="K35227"/>
    </row>
    <row r="35228" spans="11:11">
      <c r="K35228"/>
    </row>
    <row r="35229" spans="11:11">
      <c r="K35229"/>
    </row>
    <row r="35230" spans="11:11">
      <c r="K35230"/>
    </row>
    <row r="35231" spans="11:11">
      <c r="K35231"/>
    </row>
    <row r="35232" spans="11:11">
      <c r="K35232"/>
    </row>
    <row r="35233" spans="11:11">
      <c r="K35233"/>
    </row>
    <row r="35234" spans="11:11">
      <c r="K35234"/>
    </row>
    <row r="35235" spans="11:11">
      <c r="K35235"/>
    </row>
    <row r="35236" spans="11:11">
      <c r="K35236"/>
    </row>
    <row r="35237" spans="11:11">
      <c r="K35237"/>
    </row>
    <row r="35238" spans="11:11">
      <c r="K35238"/>
    </row>
    <row r="35239" spans="11:11">
      <c r="K35239"/>
    </row>
    <row r="35240" spans="11:11">
      <c r="K35240"/>
    </row>
    <row r="35241" spans="11:11">
      <c r="K35241"/>
    </row>
    <row r="35242" spans="11:11">
      <c r="K35242"/>
    </row>
    <row r="35243" spans="11:11">
      <c r="K35243"/>
    </row>
    <row r="35244" spans="11:11">
      <c r="K35244"/>
    </row>
    <row r="35245" spans="11:11">
      <c r="K35245"/>
    </row>
    <row r="35246" spans="11:11">
      <c r="K35246"/>
    </row>
    <row r="35247" spans="11:11">
      <c r="K35247"/>
    </row>
    <row r="35248" spans="11:11">
      <c r="K35248"/>
    </row>
    <row r="35249" spans="11:11">
      <c r="K35249"/>
    </row>
    <row r="35250" spans="11:11">
      <c r="K35250"/>
    </row>
    <row r="35251" spans="11:11">
      <c r="K35251"/>
    </row>
    <row r="35252" spans="11:11">
      <c r="K35252"/>
    </row>
    <row r="35253" spans="11:11">
      <c r="K35253"/>
    </row>
    <row r="35254" spans="11:11">
      <c r="K35254"/>
    </row>
    <row r="35255" spans="11:11">
      <c r="K35255"/>
    </row>
    <row r="35256" spans="11:11">
      <c r="K35256"/>
    </row>
    <row r="35257" spans="11:11">
      <c r="K35257"/>
    </row>
    <row r="35258" spans="11:11">
      <c r="K35258"/>
    </row>
    <row r="35259" spans="11:11">
      <c r="K35259"/>
    </row>
    <row r="35260" spans="11:11">
      <c r="K35260"/>
    </row>
    <row r="35261" spans="11:11">
      <c r="K35261"/>
    </row>
    <row r="35262" spans="11:11">
      <c r="K35262"/>
    </row>
    <row r="35263" spans="11:11">
      <c r="K35263"/>
    </row>
    <row r="35264" spans="11:11">
      <c r="K35264"/>
    </row>
    <row r="35265" spans="11:11">
      <c r="K35265"/>
    </row>
    <row r="35266" spans="11:11">
      <c r="K35266"/>
    </row>
    <row r="35267" spans="11:11">
      <c r="K35267"/>
    </row>
    <row r="35268" spans="11:11">
      <c r="K35268"/>
    </row>
    <row r="35269" spans="11:11">
      <c r="K35269"/>
    </row>
    <row r="35270" spans="11:11">
      <c r="K35270"/>
    </row>
    <row r="35271" spans="11:11">
      <c r="K35271"/>
    </row>
    <row r="35272" spans="11:11">
      <c r="K35272"/>
    </row>
    <row r="35273" spans="11:11">
      <c r="K35273"/>
    </row>
    <row r="35274" spans="11:11">
      <c r="K35274"/>
    </row>
    <row r="35275" spans="11:11">
      <c r="K35275"/>
    </row>
    <row r="35276" spans="11:11">
      <c r="K35276"/>
    </row>
    <row r="35277" spans="11:11">
      <c r="K35277"/>
    </row>
    <row r="35278" spans="11:11">
      <c r="K35278"/>
    </row>
    <row r="35279" spans="11:11">
      <c r="K35279"/>
    </row>
    <row r="35280" spans="11:11">
      <c r="K35280"/>
    </row>
    <row r="35281" spans="11:11">
      <c r="K35281"/>
    </row>
    <row r="35282" spans="11:11">
      <c r="K35282"/>
    </row>
    <row r="35283" spans="11:11">
      <c r="K35283"/>
    </row>
    <row r="35284" spans="11:11">
      <c r="K35284"/>
    </row>
    <row r="35285" spans="11:11">
      <c r="K35285"/>
    </row>
    <row r="35286" spans="11:11">
      <c r="K35286"/>
    </row>
    <row r="35287" spans="11:11">
      <c r="K35287"/>
    </row>
    <row r="35288" spans="11:11">
      <c r="K35288"/>
    </row>
    <row r="35289" spans="11:11">
      <c r="K35289"/>
    </row>
    <row r="35290" spans="11:11">
      <c r="K35290"/>
    </row>
    <row r="35291" spans="11:11">
      <c r="K35291"/>
    </row>
    <row r="35292" spans="11:11">
      <c r="K35292"/>
    </row>
    <row r="35293" spans="11:11">
      <c r="K35293"/>
    </row>
    <row r="35294" spans="11:11">
      <c r="K35294"/>
    </row>
    <row r="35295" spans="11:11">
      <c r="K35295"/>
    </row>
    <row r="35296" spans="11:11">
      <c r="K35296"/>
    </row>
    <row r="35297" spans="11:11">
      <c r="K35297"/>
    </row>
    <row r="35298" spans="11:11">
      <c r="K35298"/>
    </row>
    <row r="35299" spans="11:11">
      <c r="K35299"/>
    </row>
    <row r="35300" spans="11:11">
      <c r="K35300"/>
    </row>
    <row r="35301" spans="11:11">
      <c r="K35301"/>
    </row>
    <row r="35302" spans="11:11">
      <c r="K35302"/>
    </row>
    <row r="35303" spans="11:11">
      <c r="K35303"/>
    </row>
    <row r="35304" spans="11:11">
      <c r="K35304"/>
    </row>
    <row r="35305" spans="11:11">
      <c r="K35305"/>
    </row>
    <row r="35306" spans="11:11">
      <c r="K35306"/>
    </row>
    <row r="35307" spans="11:11">
      <c r="K35307"/>
    </row>
    <row r="35308" spans="11:11">
      <c r="K35308"/>
    </row>
    <row r="35309" spans="11:11">
      <c r="K35309"/>
    </row>
    <row r="35310" spans="11:11">
      <c r="K35310"/>
    </row>
    <row r="35311" spans="11:11">
      <c r="K35311"/>
    </row>
    <row r="35312" spans="11:11">
      <c r="K35312"/>
    </row>
    <row r="35313" spans="11:11">
      <c r="K35313"/>
    </row>
    <row r="35314" spans="11:11">
      <c r="K35314"/>
    </row>
    <row r="35315" spans="11:11">
      <c r="K35315"/>
    </row>
    <row r="35316" spans="11:11">
      <c r="K35316"/>
    </row>
    <row r="35317" spans="11:11">
      <c r="K35317"/>
    </row>
    <row r="35318" spans="11:11">
      <c r="K35318"/>
    </row>
    <row r="35319" spans="11:11">
      <c r="K35319"/>
    </row>
    <row r="35320" spans="11:11">
      <c r="K35320"/>
    </row>
    <row r="35321" spans="11:11">
      <c r="K35321"/>
    </row>
    <row r="35322" spans="11:11">
      <c r="K35322"/>
    </row>
    <row r="35323" spans="11:11">
      <c r="K35323"/>
    </row>
    <row r="35324" spans="11:11">
      <c r="K35324"/>
    </row>
    <row r="35325" spans="11:11">
      <c r="K35325"/>
    </row>
    <row r="35326" spans="11:11">
      <c r="K35326"/>
    </row>
    <row r="35327" spans="11:11">
      <c r="K35327"/>
    </row>
    <row r="35328" spans="11:11">
      <c r="K35328"/>
    </row>
    <row r="35329" spans="11:11">
      <c r="K35329"/>
    </row>
    <row r="35330" spans="11:11">
      <c r="K35330"/>
    </row>
    <row r="35331" spans="11:11">
      <c r="K35331"/>
    </row>
    <row r="35332" spans="11:11">
      <c r="K35332"/>
    </row>
    <row r="35333" spans="11:11">
      <c r="K35333"/>
    </row>
    <row r="35334" spans="11:11">
      <c r="K35334"/>
    </row>
    <row r="35335" spans="11:11">
      <c r="K35335"/>
    </row>
    <row r="35336" spans="11:11">
      <c r="K35336"/>
    </row>
    <row r="35337" spans="11:11">
      <c r="K35337"/>
    </row>
    <row r="35338" spans="11:11">
      <c r="K35338"/>
    </row>
    <row r="35339" spans="11:11">
      <c r="K35339"/>
    </row>
    <row r="35340" spans="11:11">
      <c r="K35340"/>
    </row>
    <row r="35341" spans="11:11">
      <c r="K35341"/>
    </row>
    <row r="35342" spans="11:11">
      <c r="K35342"/>
    </row>
    <row r="35343" spans="11:11">
      <c r="K35343"/>
    </row>
    <row r="35344" spans="11:11">
      <c r="K35344"/>
    </row>
    <row r="35345" spans="11:11">
      <c r="K35345"/>
    </row>
    <row r="35346" spans="11:11">
      <c r="K35346"/>
    </row>
    <row r="35347" spans="11:11">
      <c r="K35347"/>
    </row>
    <row r="35348" spans="11:11">
      <c r="K35348"/>
    </row>
    <row r="35349" spans="11:11">
      <c r="K35349"/>
    </row>
    <row r="35350" spans="11:11">
      <c r="K35350"/>
    </row>
    <row r="35351" spans="11:11">
      <c r="K35351"/>
    </row>
    <row r="35352" spans="11:11">
      <c r="K35352"/>
    </row>
    <row r="35353" spans="11:11">
      <c r="K35353"/>
    </row>
    <row r="35354" spans="11:11">
      <c r="K35354"/>
    </row>
    <row r="35355" spans="11:11">
      <c r="K35355"/>
    </row>
    <row r="35356" spans="11:11">
      <c r="K35356"/>
    </row>
    <row r="35357" spans="11:11">
      <c r="K35357"/>
    </row>
    <row r="35358" spans="11:11">
      <c r="K35358"/>
    </row>
    <row r="35359" spans="11:11">
      <c r="K35359"/>
    </row>
    <row r="35360" spans="11:11">
      <c r="K35360"/>
    </row>
    <row r="35361" spans="11:11">
      <c r="K35361"/>
    </row>
    <row r="35362" spans="11:11">
      <c r="K35362"/>
    </row>
    <row r="35363" spans="11:11">
      <c r="K35363"/>
    </row>
    <row r="35364" spans="11:11">
      <c r="K35364"/>
    </row>
    <row r="35365" spans="11:11">
      <c r="K35365"/>
    </row>
    <row r="35366" spans="11:11">
      <c r="K35366"/>
    </row>
    <row r="35367" spans="11:11">
      <c r="K35367"/>
    </row>
    <row r="35368" spans="11:11">
      <c r="K35368"/>
    </row>
    <row r="35369" spans="11:11">
      <c r="K35369"/>
    </row>
    <row r="35370" spans="11:11">
      <c r="K35370"/>
    </row>
    <row r="35371" spans="11:11">
      <c r="K35371"/>
    </row>
    <row r="35372" spans="11:11">
      <c r="K35372"/>
    </row>
    <row r="35373" spans="11:11">
      <c r="K35373"/>
    </row>
    <row r="35374" spans="11:11">
      <c r="K35374"/>
    </row>
    <row r="35375" spans="11:11">
      <c r="K35375"/>
    </row>
    <row r="35376" spans="11:11">
      <c r="K35376"/>
    </row>
    <row r="35377" spans="11:11">
      <c r="K35377"/>
    </row>
    <row r="35378" spans="11:11">
      <c r="K35378"/>
    </row>
    <row r="35379" spans="11:11">
      <c r="K35379"/>
    </row>
    <row r="35380" spans="11:11">
      <c r="K35380"/>
    </row>
    <row r="35381" spans="11:11">
      <c r="K35381"/>
    </row>
    <row r="35382" spans="11:11">
      <c r="K35382"/>
    </row>
    <row r="35383" spans="11:11">
      <c r="K35383"/>
    </row>
    <row r="35384" spans="11:11">
      <c r="K35384"/>
    </row>
    <row r="35385" spans="11:11">
      <c r="K35385"/>
    </row>
    <row r="35386" spans="11:11">
      <c r="K35386"/>
    </row>
    <row r="35387" spans="11:11">
      <c r="K35387"/>
    </row>
    <row r="35388" spans="11:11">
      <c r="K35388"/>
    </row>
    <row r="35389" spans="11:11">
      <c r="K35389"/>
    </row>
    <row r="35390" spans="11:11">
      <c r="K35390"/>
    </row>
    <row r="35391" spans="11:11">
      <c r="K35391"/>
    </row>
    <row r="35392" spans="11:11">
      <c r="K35392"/>
    </row>
    <row r="35393" spans="11:11">
      <c r="K35393"/>
    </row>
    <row r="35394" spans="11:11">
      <c r="K35394"/>
    </row>
    <row r="35395" spans="11:11">
      <c r="K35395"/>
    </row>
    <row r="35396" spans="11:11">
      <c r="K35396"/>
    </row>
    <row r="35397" spans="11:11">
      <c r="K35397"/>
    </row>
    <row r="35398" spans="11:11">
      <c r="K35398"/>
    </row>
    <row r="35399" spans="11:11">
      <c r="K35399"/>
    </row>
    <row r="35400" spans="11:11">
      <c r="K35400"/>
    </row>
    <row r="35401" spans="11:11">
      <c r="K35401"/>
    </row>
    <row r="35402" spans="11:11">
      <c r="K35402"/>
    </row>
    <row r="35403" spans="11:11">
      <c r="K35403"/>
    </row>
    <row r="35404" spans="11:11">
      <c r="K35404"/>
    </row>
    <row r="35405" spans="11:11">
      <c r="K35405"/>
    </row>
    <row r="35406" spans="11:11">
      <c r="K35406"/>
    </row>
    <row r="35407" spans="11:11">
      <c r="K35407"/>
    </row>
    <row r="35408" spans="11:11">
      <c r="K35408"/>
    </row>
    <row r="35409" spans="11:11">
      <c r="K35409"/>
    </row>
    <row r="35410" spans="11:11">
      <c r="K35410"/>
    </row>
    <row r="35411" spans="11:11">
      <c r="K35411"/>
    </row>
    <row r="35412" spans="11:11">
      <c r="K35412"/>
    </row>
    <row r="35413" spans="11:11">
      <c r="K35413"/>
    </row>
    <row r="35414" spans="11:11">
      <c r="K35414"/>
    </row>
    <row r="35415" spans="11:11">
      <c r="K35415"/>
    </row>
    <row r="35416" spans="11:11">
      <c r="K35416"/>
    </row>
    <row r="35417" spans="11:11">
      <c r="K35417"/>
    </row>
    <row r="35418" spans="11:11">
      <c r="K35418"/>
    </row>
    <row r="35419" spans="11:11">
      <c r="K35419"/>
    </row>
    <row r="35420" spans="11:11">
      <c r="K35420"/>
    </row>
    <row r="35421" spans="11:11">
      <c r="K35421"/>
    </row>
    <row r="35422" spans="11:11">
      <c r="K35422"/>
    </row>
    <row r="35423" spans="11:11">
      <c r="K35423"/>
    </row>
    <row r="35424" spans="11:11">
      <c r="K35424"/>
    </row>
    <row r="35425" spans="11:11">
      <c r="K35425"/>
    </row>
    <row r="35426" spans="11:11">
      <c r="K35426"/>
    </row>
    <row r="35427" spans="11:11">
      <c r="K35427"/>
    </row>
    <row r="35428" spans="11:11">
      <c r="K35428"/>
    </row>
    <row r="35429" spans="11:11">
      <c r="K35429"/>
    </row>
    <row r="35430" spans="11:11">
      <c r="K35430"/>
    </row>
    <row r="35431" spans="11:11">
      <c r="K35431"/>
    </row>
    <row r="35432" spans="11:11">
      <c r="K35432"/>
    </row>
    <row r="35433" spans="11:11">
      <c r="K35433"/>
    </row>
    <row r="35434" spans="11:11">
      <c r="K35434"/>
    </row>
    <row r="35435" spans="11:11">
      <c r="K35435"/>
    </row>
    <row r="35436" spans="11:11">
      <c r="K35436"/>
    </row>
    <row r="35437" spans="11:11">
      <c r="K35437"/>
    </row>
    <row r="35438" spans="11:11">
      <c r="K35438"/>
    </row>
    <row r="35439" spans="11:11">
      <c r="K35439"/>
    </row>
    <row r="35440" spans="11:11">
      <c r="K35440"/>
    </row>
    <row r="35441" spans="11:11">
      <c r="K35441"/>
    </row>
    <row r="35442" spans="11:11">
      <c r="K35442"/>
    </row>
    <row r="35443" spans="11:11">
      <c r="K35443"/>
    </row>
    <row r="35444" spans="11:11">
      <c r="K35444"/>
    </row>
    <row r="35445" spans="11:11">
      <c r="K35445"/>
    </row>
    <row r="35446" spans="11:11">
      <c r="K35446"/>
    </row>
    <row r="35447" spans="11:11">
      <c r="K35447"/>
    </row>
    <row r="35448" spans="11:11">
      <c r="K35448"/>
    </row>
    <row r="35449" spans="11:11">
      <c r="K35449"/>
    </row>
    <row r="35450" spans="11:11">
      <c r="K35450"/>
    </row>
    <row r="35451" spans="11:11">
      <c r="K35451"/>
    </row>
    <row r="35452" spans="11:11">
      <c r="K35452"/>
    </row>
    <row r="35453" spans="11:11">
      <c r="K35453"/>
    </row>
    <row r="35454" spans="11:11">
      <c r="K35454"/>
    </row>
    <row r="35455" spans="11:11">
      <c r="K35455"/>
    </row>
    <row r="35456" spans="11:11">
      <c r="K35456"/>
    </row>
    <row r="35457" spans="11:11">
      <c r="K35457"/>
    </row>
    <row r="35458" spans="11:11">
      <c r="K35458"/>
    </row>
    <row r="35459" spans="11:11">
      <c r="K35459"/>
    </row>
    <row r="35460" spans="11:11">
      <c r="K35460"/>
    </row>
    <row r="35461" spans="11:11">
      <c r="K35461"/>
    </row>
    <row r="35462" spans="11:11">
      <c r="K35462"/>
    </row>
    <row r="35463" spans="11:11">
      <c r="K35463"/>
    </row>
    <row r="35464" spans="11:11">
      <c r="K35464"/>
    </row>
    <row r="35465" spans="11:11">
      <c r="K35465"/>
    </row>
    <row r="35466" spans="11:11">
      <c r="K35466"/>
    </row>
    <row r="35467" spans="11:11">
      <c r="K35467"/>
    </row>
    <row r="35468" spans="11:11">
      <c r="K35468"/>
    </row>
    <row r="35469" spans="11:11">
      <c r="K35469"/>
    </row>
    <row r="35470" spans="11:11">
      <c r="K35470"/>
    </row>
    <row r="35471" spans="11:11">
      <c r="K35471"/>
    </row>
    <row r="35472" spans="11:11">
      <c r="K35472"/>
    </row>
    <row r="35473" spans="11:11">
      <c r="K35473"/>
    </row>
    <row r="35474" spans="11:11">
      <c r="K35474"/>
    </row>
    <row r="35475" spans="11:11">
      <c r="K35475"/>
    </row>
    <row r="35476" spans="11:11">
      <c r="K35476"/>
    </row>
    <row r="35477" spans="11:11">
      <c r="K35477"/>
    </row>
    <row r="35478" spans="11:11">
      <c r="K35478"/>
    </row>
    <row r="35479" spans="11:11">
      <c r="K35479"/>
    </row>
    <row r="35480" spans="11:11">
      <c r="K35480"/>
    </row>
    <row r="35481" spans="11:11">
      <c r="K35481"/>
    </row>
    <row r="35482" spans="11:11">
      <c r="K35482"/>
    </row>
    <row r="35483" spans="11:11">
      <c r="K35483"/>
    </row>
    <row r="35484" spans="11:11">
      <c r="K35484"/>
    </row>
    <row r="35485" spans="11:11">
      <c r="K35485"/>
    </row>
    <row r="35486" spans="11:11">
      <c r="K35486"/>
    </row>
    <row r="35487" spans="11:11">
      <c r="K35487"/>
    </row>
    <row r="35488" spans="11:11">
      <c r="K35488"/>
    </row>
    <row r="35489" spans="11:11">
      <c r="K35489"/>
    </row>
    <row r="35490" spans="11:11">
      <c r="K35490"/>
    </row>
    <row r="35491" spans="11:11">
      <c r="K35491"/>
    </row>
    <row r="35492" spans="11:11">
      <c r="K35492"/>
    </row>
    <row r="35493" spans="11:11">
      <c r="K35493"/>
    </row>
    <row r="35494" spans="11:11">
      <c r="K35494"/>
    </row>
    <row r="35495" spans="11:11">
      <c r="K35495"/>
    </row>
    <row r="35496" spans="11:11">
      <c r="K35496"/>
    </row>
    <row r="35497" spans="11:11">
      <c r="K35497"/>
    </row>
    <row r="35498" spans="11:11">
      <c r="K35498"/>
    </row>
    <row r="35499" spans="11:11">
      <c r="K35499"/>
    </row>
    <row r="35500" spans="11:11">
      <c r="K35500"/>
    </row>
    <row r="35501" spans="11:11">
      <c r="K35501"/>
    </row>
    <row r="35502" spans="11:11">
      <c r="K35502"/>
    </row>
    <row r="35503" spans="11:11">
      <c r="K35503"/>
    </row>
    <row r="35504" spans="11:11">
      <c r="K35504"/>
    </row>
    <row r="35505" spans="11:11">
      <c r="K35505"/>
    </row>
    <row r="35506" spans="11:11">
      <c r="K35506"/>
    </row>
    <row r="35507" spans="11:11">
      <c r="K35507"/>
    </row>
    <row r="35508" spans="11:11">
      <c r="K35508"/>
    </row>
    <row r="35509" spans="11:11">
      <c r="K35509"/>
    </row>
    <row r="35510" spans="11:11">
      <c r="K35510"/>
    </row>
    <row r="35511" spans="11:11">
      <c r="K35511"/>
    </row>
    <row r="35512" spans="11:11">
      <c r="K35512"/>
    </row>
    <row r="35513" spans="11:11">
      <c r="K35513"/>
    </row>
    <row r="35514" spans="11:11">
      <c r="K35514"/>
    </row>
    <row r="35515" spans="11:11">
      <c r="K35515"/>
    </row>
    <row r="35516" spans="11:11">
      <c r="K35516"/>
    </row>
    <row r="35517" spans="11:11">
      <c r="K35517"/>
    </row>
    <row r="35518" spans="11:11">
      <c r="K35518"/>
    </row>
    <row r="35519" spans="11:11">
      <c r="K35519"/>
    </row>
    <row r="35520" spans="11:11">
      <c r="K35520"/>
    </row>
    <row r="35521" spans="11:11">
      <c r="K35521"/>
    </row>
    <row r="35522" spans="11:11">
      <c r="K35522"/>
    </row>
    <row r="35523" spans="11:11">
      <c r="K35523"/>
    </row>
    <row r="35524" spans="11:11">
      <c r="K35524"/>
    </row>
    <row r="35525" spans="11:11">
      <c r="K35525"/>
    </row>
    <row r="35526" spans="11:11">
      <c r="K35526"/>
    </row>
    <row r="35527" spans="11:11">
      <c r="K35527"/>
    </row>
    <row r="35528" spans="11:11">
      <c r="K35528"/>
    </row>
    <row r="35529" spans="11:11">
      <c r="K35529"/>
    </row>
    <row r="35530" spans="11:11">
      <c r="K35530"/>
    </row>
    <row r="35531" spans="11:11">
      <c r="K35531"/>
    </row>
    <row r="35532" spans="11:11">
      <c r="K35532"/>
    </row>
    <row r="35533" spans="11:11">
      <c r="K35533"/>
    </row>
    <row r="35534" spans="11:11">
      <c r="K35534"/>
    </row>
    <row r="35535" spans="11:11">
      <c r="K35535"/>
    </row>
    <row r="35536" spans="11:11">
      <c r="K35536"/>
    </row>
    <row r="35537" spans="11:11">
      <c r="K35537"/>
    </row>
    <row r="35538" spans="11:11">
      <c r="K35538"/>
    </row>
    <row r="35539" spans="11:11">
      <c r="K35539"/>
    </row>
    <row r="35540" spans="11:11">
      <c r="K35540"/>
    </row>
    <row r="35541" spans="11:11">
      <c r="K35541"/>
    </row>
    <row r="35542" spans="11:11">
      <c r="K35542"/>
    </row>
    <row r="35543" spans="11:11">
      <c r="K35543"/>
    </row>
    <row r="35544" spans="11:11">
      <c r="K35544"/>
    </row>
    <row r="35545" spans="11:11">
      <c r="K35545"/>
    </row>
    <row r="35546" spans="11:11">
      <c r="K35546"/>
    </row>
    <row r="35547" spans="11:11">
      <c r="K35547"/>
    </row>
    <row r="35548" spans="11:11">
      <c r="K35548"/>
    </row>
    <row r="35549" spans="11:11">
      <c r="K35549"/>
    </row>
    <row r="35550" spans="11:11">
      <c r="K35550"/>
    </row>
    <row r="35551" spans="11:11">
      <c r="K35551"/>
    </row>
    <row r="35552" spans="11:11">
      <c r="K35552"/>
    </row>
    <row r="35553" spans="11:11">
      <c r="K35553"/>
    </row>
    <row r="35554" spans="11:11">
      <c r="K35554"/>
    </row>
    <row r="35555" spans="11:11">
      <c r="K35555"/>
    </row>
    <row r="35556" spans="11:11">
      <c r="K35556"/>
    </row>
    <row r="35557" spans="11:11">
      <c r="K35557"/>
    </row>
    <row r="35558" spans="11:11">
      <c r="K35558"/>
    </row>
    <row r="35559" spans="11:11">
      <c r="K35559"/>
    </row>
    <row r="35560" spans="11:11">
      <c r="K35560"/>
    </row>
    <row r="35561" spans="11:11">
      <c r="K35561"/>
    </row>
    <row r="35562" spans="11:11">
      <c r="K35562"/>
    </row>
    <row r="35563" spans="11:11">
      <c r="K35563"/>
    </row>
    <row r="35564" spans="11:11">
      <c r="K35564"/>
    </row>
    <row r="35565" spans="11:11">
      <c r="K35565"/>
    </row>
    <row r="35566" spans="11:11">
      <c r="K35566"/>
    </row>
    <row r="35567" spans="11:11">
      <c r="K35567"/>
    </row>
    <row r="35568" spans="11:11">
      <c r="K35568"/>
    </row>
    <row r="35569" spans="11:11">
      <c r="K35569"/>
    </row>
    <row r="35570" spans="11:11">
      <c r="K35570"/>
    </row>
    <row r="35571" spans="11:11">
      <c r="K35571"/>
    </row>
    <row r="35572" spans="11:11">
      <c r="K35572"/>
    </row>
    <row r="35573" spans="11:11">
      <c r="K35573"/>
    </row>
    <row r="35574" spans="11:11">
      <c r="K35574"/>
    </row>
    <row r="35575" spans="11:11">
      <c r="K35575"/>
    </row>
    <row r="35576" spans="11:11">
      <c r="K35576"/>
    </row>
    <row r="35577" spans="11:11">
      <c r="K35577"/>
    </row>
    <row r="35578" spans="11:11">
      <c r="K35578"/>
    </row>
    <row r="35579" spans="11:11">
      <c r="K35579"/>
    </row>
    <row r="35580" spans="11:11">
      <c r="K35580"/>
    </row>
    <row r="35581" spans="11:11">
      <c r="K35581"/>
    </row>
    <row r="35582" spans="11:11">
      <c r="K35582"/>
    </row>
    <row r="35583" spans="11:11">
      <c r="K35583"/>
    </row>
    <row r="35584" spans="11:11">
      <c r="K35584"/>
    </row>
    <row r="35585" spans="11:11">
      <c r="K35585"/>
    </row>
    <row r="35586" spans="11:11">
      <c r="K35586"/>
    </row>
    <row r="35587" spans="11:11">
      <c r="K35587"/>
    </row>
    <row r="35588" spans="11:11">
      <c r="K35588"/>
    </row>
    <row r="35589" spans="11:11">
      <c r="K35589"/>
    </row>
    <row r="35590" spans="11:11">
      <c r="K35590"/>
    </row>
    <row r="35591" spans="11:11">
      <c r="K35591"/>
    </row>
    <row r="35592" spans="11:11">
      <c r="K35592"/>
    </row>
    <row r="35593" spans="11:11">
      <c r="K35593"/>
    </row>
    <row r="35594" spans="11:11">
      <c r="K35594"/>
    </row>
    <row r="35595" spans="11:11">
      <c r="K35595"/>
    </row>
    <row r="35596" spans="11:11">
      <c r="K35596"/>
    </row>
    <row r="35597" spans="11:11">
      <c r="K35597"/>
    </row>
    <row r="35598" spans="11:11">
      <c r="K35598"/>
    </row>
    <row r="35599" spans="11:11">
      <c r="K35599"/>
    </row>
    <row r="35600" spans="11:11">
      <c r="K35600"/>
    </row>
    <row r="35601" spans="11:11">
      <c r="K35601"/>
    </row>
    <row r="35602" spans="11:11">
      <c r="K35602"/>
    </row>
    <row r="35603" spans="11:11">
      <c r="K35603"/>
    </row>
    <row r="35604" spans="11:11">
      <c r="K35604"/>
    </row>
    <row r="35605" spans="11:11">
      <c r="K35605"/>
    </row>
    <row r="35606" spans="11:11">
      <c r="K35606"/>
    </row>
    <row r="35607" spans="11:11">
      <c r="K35607"/>
    </row>
    <row r="35608" spans="11:11">
      <c r="K35608"/>
    </row>
    <row r="35609" spans="11:11">
      <c r="K35609"/>
    </row>
    <row r="35610" spans="11:11">
      <c r="K35610"/>
    </row>
    <row r="35611" spans="11:11">
      <c r="K35611"/>
    </row>
    <row r="35612" spans="11:11">
      <c r="K35612"/>
    </row>
    <row r="35613" spans="11:11">
      <c r="K35613"/>
    </row>
    <row r="35614" spans="11:11">
      <c r="K35614"/>
    </row>
    <row r="35615" spans="11:11">
      <c r="K35615"/>
    </row>
    <row r="35616" spans="11:11">
      <c r="K35616"/>
    </row>
    <row r="35617" spans="11:11">
      <c r="K35617"/>
    </row>
    <row r="35618" spans="11:11">
      <c r="K35618"/>
    </row>
    <row r="35619" spans="11:11">
      <c r="K35619"/>
    </row>
    <row r="35620" spans="11:11">
      <c r="K35620"/>
    </row>
    <row r="35621" spans="11:11">
      <c r="K35621"/>
    </row>
    <row r="35622" spans="11:11">
      <c r="K35622"/>
    </row>
    <row r="35623" spans="11:11">
      <c r="K35623"/>
    </row>
    <row r="35624" spans="11:11">
      <c r="K35624"/>
    </row>
    <row r="35625" spans="11:11">
      <c r="K35625"/>
    </row>
    <row r="35626" spans="11:11">
      <c r="K35626"/>
    </row>
    <row r="35627" spans="11:11">
      <c r="K35627"/>
    </row>
    <row r="35628" spans="11:11">
      <c r="K35628"/>
    </row>
    <row r="35629" spans="11:11">
      <c r="K35629"/>
    </row>
    <row r="35630" spans="11:11">
      <c r="K35630"/>
    </row>
    <row r="35631" spans="11:11">
      <c r="K35631"/>
    </row>
    <row r="35632" spans="11:11">
      <c r="K35632"/>
    </row>
    <row r="35633" spans="11:11">
      <c r="K35633"/>
    </row>
    <row r="35634" spans="11:11">
      <c r="K35634"/>
    </row>
    <row r="35635" spans="11:11">
      <c r="K35635"/>
    </row>
    <row r="35636" spans="11:11">
      <c r="K35636"/>
    </row>
    <row r="35637" spans="11:11">
      <c r="K35637"/>
    </row>
    <row r="35638" spans="11:11">
      <c r="K35638"/>
    </row>
    <row r="35639" spans="11:11">
      <c r="K35639"/>
    </row>
    <row r="35640" spans="11:11">
      <c r="K35640"/>
    </row>
    <row r="35641" spans="11:11">
      <c r="K35641"/>
    </row>
    <row r="35642" spans="11:11">
      <c r="K35642"/>
    </row>
    <row r="35643" spans="11:11">
      <c r="K35643"/>
    </row>
    <row r="35644" spans="11:11">
      <c r="K35644"/>
    </row>
    <row r="35645" spans="11:11">
      <c r="K35645"/>
    </row>
    <row r="35646" spans="11:11">
      <c r="K35646"/>
    </row>
    <row r="35647" spans="11:11">
      <c r="K35647"/>
    </row>
    <row r="35648" spans="11:11">
      <c r="K35648"/>
    </row>
    <row r="35649" spans="11:11">
      <c r="K35649"/>
    </row>
    <row r="35650" spans="11:11">
      <c r="K35650"/>
    </row>
    <row r="35651" spans="11:11">
      <c r="K35651"/>
    </row>
    <row r="35652" spans="11:11">
      <c r="K35652"/>
    </row>
    <row r="35653" spans="11:11">
      <c r="K35653"/>
    </row>
    <row r="35654" spans="11:11">
      <c r="K35654"/>
    </row>
    <row r="35655" spans="11:11">
      <c r="K35655"/>
    </row>
    <row r="35656" spans="11:11">
      <c r="K35656"/>
    </row>
    <row r="35657" spans="11:11">
      <c r="K35657"/>
    </row>
    <row r="35658" spans="11:11">
      <c r="K35658"/>
    </row>
    <row r="35659" spans="11:11">
      <c r="K35659"/>
    </row>
    <row r="35660" spans="11:11">
      <c r="K35660"/>
    </row>
    <row r="35661" spans="11:11">
      <c r="K35661"/>
    </row>
    <row r="35662" spans="11:11">
      <c r="K35662"/>
    </row>
    <row r="35663" spans="11:11">
      <c r="K35663"/>
    </row>
    <row r="35664" spans="11:11">
      <c r="K35664"/>
    </row>
    <row r="35665" spans="11:11">
      <c r="K35665"/>
    </row>
    <row r="35666" spans="11:11">
      <c r="K35666"/>
    </row>
    <row r="35667" spans="11:11">
      <c r="K35667"/>
    </row>
    <row r="35668" spans="11:11">
      <c r="K35668"/>
    </row>
    <row r="35669" spans="11:11">
      <c r="K35669"/>
    </row>
    <row r="35670" spans="11:11">
      <c r="K35670"/>
    </row>
    <row r="35671" spans="11:11">
      <c r="K35671"/>
    </row>
    <row r="35672" spans="11:11">
      <c r="K35672"/>
    </row>
    <row r="35673" spans="11:11">
      <c r="K35673"/>
    </row>
    <row r="35674" spans="11:11">
      <c r="K35674"/>
    </row>
    <row r="35675" spans="11:11">
      <c r="K35675"/>
    </row>
    <row r="35676" spans="11:11">
      <c r="K35676"/>
    </row>
    <row r="35677" spans="11:11">
      <c r="K35677"/>
    </row>
    <row r="35678" spans="11:11">
      <c r="K35678"/>
    </row>
    <row r="35679" spans="11:11">
      <c r="K35679"/>
    </row>
    <row r="35680" spans="11:11">
      <c r="K35680"/>
    </row>
    <row r="35681" spans="11:11">
      <c r="K35681"/>
    </row>
    <row r="35682" spans="11:11">
      <c r="K35682"/>
    </row>
    <row r="35683" spans="11:11">
      <c r="K35683"/>
    </row>
    <row r="35684" spans="11:11">
      <c r="K35684"/>
    </row>
    <row r="35685" spans="11:11">
      <c r="K35685"/>
    </row>
    <row r="35686" spans="11:11">
      <c r="K35686"/>
    </row>
    <row r="35687" spans="11:11">
      <c r="K35687"/>
    </row>
    <row r="35688" spans="11:11">
      <c r="K35688"/>
    </row>
    <row r="35689" spans="11:11">
      <c r="K35689"/>
    </row>
    <row r="35690" spans="11:11">
      <c r="K35690"/>
    </row>
    <row r="35691" spans="11:11">
      <c r="K35691"/>
    </row>
    <row r="35692" spans="11:11">
      <c r="K35692"/>
    </row>
    <row r="35693" spans="11:11">
      <c r="K35693"/>
    </row>
    <row r="35694" spans="11:11">
      <c r="K35694"/>
    </row>
    <row r="35695" spans="11:11">
      <c r="K35695"/>
    </row>
    <row r="35696" spans="11:11">
      <c r="K35696"/>
    </row>
    <row r="35697" spans="11:11">
      <c r="K35697"/>
    </row>
    <row r="35698" spans="11:11">
      <c r="K35698"/>
    </row>
    <row r="35699" spans="11:11">
      <c r="K35699"/>
    </row>
    <row r="35700" spans="11:11">
      <c r="K35700"/>
    </row>
    <row r="35701" spans="11:11">
      <c r="K35701"/>
    </row>
    <row r="35702" spans="11:11">
      <c r="K35702"/>
    </row>
    <row r="35703" spans="11:11">
      <c r="K35703"/>
    </row>
    <row r="35704" spans="11:11">
      <c r="K35704"/>
    </row>
    <row r="35705" spans="11:11">
      <c r="K35705"/>
    </row>
    <row r="35706" spans="11:11">
      <c r="K35706"/>
    </row>
    <row r="35707" spans="11:11">
      <c r="K35707"/>
    </row>
    <row r="35708" spans="11:11">
      <c r="K35708"/>
    </row>
    <row r="35709" spans="11:11">
      <c r="K35709"/>
    </row>
    <row r="35710" spans="11:11">
      <c r="K35710"/>
    </row>
    <row r="35711" spans="11:11">
      <c r="K35711"/>
    </row>
    <row r="35712" spans="11:11">
      <c r="K35712"/>
    </row>
    <row r="35713" spans="11:11">
      <c r="K35713"/>
    </row>
    <row r="35714" spans="11:11">
      <c r="K35714"/>
    </row>
    <row r="35715" spans="11:11">
      <c r="K35715"/>
    </row>
    <row r="35716" spans="11:11">
      <c r="K35716"/>
    </row>
    <row r="35717" spans="11:11">
      <c r="K35717"/>
    </row>
    <row r="35718" spans="11:11">
      <c r="K35718"/>
    </row>
    <row r="35719" spans="11:11">
      <c r="K35719"/>
    </row>
    <row r="35720" spans="11:11">
      <c r="K35720"/>
    </row>
    <row r="35721" spans="11:11">
      <c r="K35721"/>
    </row>
    <row r="35722" spans="11:11">
      <c r="K35722"/>
    </row>
    <row r="35723" spans="11:11">
      <c r="K35723"/>
    </row>
    <row r="35724" spans="11:11">
      <c r="K35724"/>
    </row>
    <row r="35725" spans="11:11">
      <c r="K35725"/>
    </row>
    <row r="35726" spans="11:11">
      <c r="K35726"/>
    </row>
    <row r="35727" spans="11:11">
      <c r="K35727"/>
    </row>
    <row r="35728" spans="11:11">
      <c r="K35728"/>
    </row>
    <row r="35729" spans="11:11">
      <c r="K35729"/>
    </row>
    <row r="35730" spans="11:11">
      <c r="K35730"/>
    </row>
    <row r="35731" spans="11:11">
      <c r="K35731"/>
    </row>
    <row r="35732" spans="11:11">
      <c r="K35732"/>
    </row>
    <row r="35733" spans="11:11">
      <c r="K35733"/>
    </row>
    <row r="35734" spans="11:11">
      <c r="K35734"/>
    </row>
    <row r="35735" spans="11:11">
      <c r="K35735"/>
    </row>
    <row r="35736" spans="11:11">
      <c r="K35736"/>
    </row>
    <row r="35737" spans="11:11">
      <c r="K35737"/>
    </row>
    <row r="35738" spans="11:11">
      <c r="K35738"/>
    </row>
    <row r="35739" spans="11:11">
      <c r="K35739"/>
    </row>
    <row r="35740" spans="11:11">
      <c r="K35740"/>
    </row>
    <row r="35741" spans="11:11">
      <c r="K35741"/>
    </row>
    <row r="35742" spans="11:11">
      <c r="K35742"/>
    </row>
    <row r="35743" spans="11:11">
      <c r="K35743"/>
    </row>
    <row r="35744" spans="11:11">
      <c r="K35744"/>
    </row>
    <row r="35745" spans="11:11">
      <c r="K35745"/>
    </row>
    <row r="35746" spans="11:11">
      <c r="K35746"/>
    </row>
    <row r="35747" spans="11:11">
      <c r="K35747"/>
    </row>
    <row r="35748" spans="11:11">
      <c r="K35748"/>
    </row>
    <row r="35749" spans="11:11">
      <c r="K35749"/>
    </row>
    <row r="35750" spans="11:11">
      <c r="K35750"/>
    </row>
    <row r="35751" spans="11:11">
      <c r="K35751"/>
    </row>
    <row r="35752" spans="11:11">
      <c r="K35752"/>
    </row>
    <row r="35753" spans="11:11">
      <c r="K35753"/>
    </row>
    <row r="35754" spans="11:11">
      <c r="K35754"/>
    </row>
    <row r="35755" spans="11:11">
      <c r="K35755"/>
    </row>
    <row r="35756" spans="11:11">
      <c r="K35756"/>
    </row>
    <row r="35757" spans="11:11">
      <c r="K35757"/>
    </row>
    <row r="35758" spans="11:11">
      <c r="K35758"/>
    </row>
    <row r="35759" spans="11:11">
      <c r="K35759"/>
    </row>
    <row r="35760" spans="11:11">
      <c r="K35760"/>
    </row>
    <row r="35761" spans="11:11">
      <c r="K35761"/>
    </row>
    <row r="35762" spans="11:11">
      <c r="K35762"/>
    </row>
    <row r="35763" spans="11:11">
      <c r="K35763"/>
    </row>
    <row r="35764" spans="11:11">
      <c r="K35764"/>
    </row>
    <row r="35765" spans="11:11">
      <c r="K35765"/>
    </row>
    <row r="35766" spans="11:11">
      <c r="K35766"/>
    </row>
    <row r="35767" spans="11:11">
      <c r="K35767"/>
    </row>
    <row r="35768" spans="11:11">
      <c r="K35768"/>
    </row>
    <row r="35769" spans="11:11">
      <c r="K35769"/>
    </row>
    <row r="35770" spans="11:11">
      <c r="K35770"/>
    </row>
    <row r="35771" spans="11:11">
      <c r="K35771"/>
    </row>
    <row r="35772" spans="11:11">
      <c r="K35772"/>
    </row>
    <row r="35773" spans="11:11">
      <c r="K35773"/>
    </row>
    <row r="35774" spans="11:11">
      <c r="K35774"/>
    </row>
    <row r="35775" spans="11:11">
      <c r="K35775"/>
    </row>
    <row r="35776" spans="11:11">
      <c r="K35776"/>
    </row>
    <row r="35777" spans="11:11">
      <c r="K35777"/>
    </row>
    <row r="35778" spans="11:11">
      <c r="K35778"/>
    </row>
    <row r="35779" spans="11:11">
      <c r="K35779"/>
    </row>
    <row r="35780" spans="11:11">
      <c r="K35780"/>
    </row>
    <row r="35781" spans="11:11">
      <c r="K35781"/>
    </row>
    <row r="35782" spans="11:11">
      <c r="K35782"/>
    </row>
    <row r="35783" spans="11:11">
      <c r="K35783"/>
    </row>
    <row r="35784" spans="11:11">
      <c r="K35784"/>
    </row>
    <row r="35785" spans="11:11">
      <c r="K35785"/>
    </row>
    <row r="35786" spans="11:11">
      <c r="K35786"/>
    </row>
    <row r="35787" spans="11:11">
      <c r="K35787"/>
    </row>
    <row r="35788" spans="11:11">
      <c r="K35788"/>
    </row>
    <row r="35789" spans="11:11">
      <c r="K35789"/>
    </row>
    <row r="35790" spans="11:11">
      <c r="K35790"/>
    </row>
    <row r="35791" spans="11:11">
      <c r="K35791"/>
    </row>
    <row r="35792" spans="11:11">
      <c r="K35792"/>
    </row>
    <row r="35793" spans="11:11">
      <c r="K35793"/>
    </row>
    <row r="35794" spans="11:11">
      <c r="K35794"/>
    </row>
    <row r="35795" spans="11:11">
      <c r="K35795"/>
    </row>
    <row r="35796" spans="11:11">
      <c r="K35796"/>
    </row>
    <row r="35797" spans="11:11">
      <c r="K35797"/>
    </row>
    <row r="35798" spans="11:11">
      <c r="K35798"/>
    </row>
    <row r="35799" spans="11:11">
      <c r="K35799"/>
    </row>
    <row r="35800" spans="11:11">
      <c r="K35800"/>
    </row>
    <row r="35801" spans="11:11">
      <c r="K35801"/>
    </row>
    <row r="35802" spans="11:11">
      <c r="K35802"/>
    </row>
    <row r="35803" spans="11:11">
      <c r="K35803"/>
    </row>
    <row r="35804" spans="11:11">
      <c r="K35804"/>
    </row>
    <row r="35805" spans="11:11">
      <c r="K35805"/>
    </row>
    <row r="35806" spans="11:11">
      <c r="K35806"/>
    </row>
    <row r="35807" spans="11:11">
      <c r="K35807"/>
    </row>
    <row r="35808" spans="11:11">
      <c r="K35808"/>
    </row>
    <row r="35809" spans="11:11">
      <c r="K35809"/>
    </row>
    <row r="35810" spans="11:11">
      <c r="K35810"/>
    </row>
    <row r="35811" spans="11:11">
      <c r="K35811"/>
    </row>
    <row r="35812" spans="11:11">
      <c r="K35812"/>
    </row>
    <row r="35813" spans="11:11">
      <c r="K35813"/>
    </row>
    <row r="35814" spans="11:11">
      <c r="K35814"/>
    </row>
    <row r="35815" spans="11:11">
      <c r="K35815"/>
    </row>
    <row r="35816" spans="11:11">
      <c r="K35816"/>
    </row>
    <row r="35817" spans="11:11">
      <c r="K35817"/>
    </row>
    <row r="35818" spans="11:11">
      <c r="K35818"/>
    </row>
    <row r="35819" spans="11:11">
      <c r="K35819"/>
    </row>
    <row r="35820" spans="11:11">
      <c r="K35820"/>
    </row>
    <row r="35821" spans="11:11">
      <c r="K35821"/>
    </row>
    <row r="35822" spans="11:11">
      <c r="K35822"/>
    </row>
    <row r="35823" spans="11:11">
      <c r="K35823"/>
    </row>
    <row r="35824" spans="11:11">
      <c r="K35824"/>
    </row>
    <row r="35825" spans="11:11">
      <c r="K35825"/>
    </row>
    <row r="35826" spans="11:11">
      <c r="K35826"/>
    </row>
    <row r="35827" spans="11:11">
      <c r="K35827"/>
    </row>
    <row r="35828" spans="11:11">
      <c r="K35828"/>
    </row>
    <row r="35829" spans="11:11">
      <c r="K35829"/>
    </row>
    <row r="35830" spans="11:11">
      <c r="K35830"/>
    </row>
    <row r="35831" spans="11:11">
      <c r="K35831"/>
    </row>
    <row r="35832" spans="11:11">
      <c r="K35832"/>
    </row>
    <row r="35833" spans="11:11">
      <c r="K35833"/>
    </row>
    <row r="35834" spans="11:11">
      <c r="K35834"/>
    </row>
    <row r="35835" spans="11:11">
      <c r="K35835"/>
    </row>
    <row r="35836" spans="11:11">
      <c r="K35836"/>
    </row>
    <row r="35837" spans="11:11">
      <c r="K35837"/>
    </row>
    <row r="35838" spans="11:11">
      <c r="K35838"/>
    </row>
    <row r="35839" spans="11:11">
      <c r="K35839"/>
    </row>
    <row r="35840" spans="11:11">
      <c r="K35840"/>
    </row>
    <row r="35841" spans="11:11">
      <c r="K35841"/>
    </row>
    <row r="35842" spans="11:11">
      <c r="K35842"/>
    </row>
    <row r="35843" spans="11:11">
      <c r="K35843"/>
    </row>
    <row r="35844" spans="11:11">
      <c r="K35844"/>
    </row>
    <row r="35845" spans="11:11">
      <c r="K35845"/>
    </row>
    <row r="35846" spans="11:11">
      <c r="K35846"/>
    </row>
    <row r="35847" spans="11:11">
      <c r="K35847"/>
    </row>
    <row r="35848" spans="11:11">
      <c r="K35848"/>
    </row>
    <row r="35849" spans="11:11">
      <c r="K35849"/>
    </row>
    <row r="35850" spans="11:11">
      <c r="K35850"/>
    </row>
    <row r="35851" spans="11:11">
      <c r="K35851"/>
    </row>
    <row r="35852" spans="11:11">
      <c r="K35852"/>
    </row>
    <row r="35853" spans="11:11">
      <c r="K35853"/>
    </row>
    <row r="35854" spans="11:11">
      <c r="K35854"/>
    </row>
    <row r="35855" spans="11:11">
      <c r="K35855"/>
    </row>
    <row r="35856" spans="11:11">
      <c r="K35856"/>
    </row>
    <row r="35857" spans="11:11">
      <c r="K35857"/>
    </row>
    <row r="35858" spans="11:11">
      <c r="K35858"/>
    </row>
    <row r="35859" spans="11:11">
      <c r="K35859"/>
    </row>
    <row r="35860" spans="11:11">
      <c r="K35860"/>
    </row>
    <row r="35861" spans="11:11">
      <c r="K35861"/>
    </row>
    <row r="35862" spans="11:11">
      <c r="K35862"/>
    </row>
    <row r="35863" spans="11:11">
      <c r="K35863"/>
    </row>
    <row r="35864" spans="11:11">
      <c r="K35864"/>
    </row>
    <row r="35865" spans="11:11">
      <c r="K35865"/>
    </row>
    <row r="35866" spans="11:11">
      <c r="K35866"/>
    </row>
    <row r="35867" spans="11:11">
      <c r="K35867"/>
    </row>
    <row r="35868" spans="11:11">
      <c r="K35868"/>
    </row>
    <row r="35869" spans="11:11">
      <c r="K35869"/>
    </row>
    <row r="35870" spans="11:11">
      <c r="K35870"/>
    </row>
    <row r="35871" spans="11:11">
      <c r="K35871"/>
    </row>
    <row r="35872" spans="11:11">
      <c r="K35872"/>
    </row>
    <row r="35873" spans="11:11">
      <c r="K35873"/>
    </row>
    <row r="35874" spans="11:11">
      <c r="K35874"/>
    </row>
    <row r="35875" spans="11:11">
      <c r="K35875"/>
    </row>
    <row r="35876" spans="11:11">
      <c r="K35876"/>
    </row>
    <row r="35877" spans="11:11">
      <c r="K35877"/>
    </row>
    <row r="35878" spans="11:11">
      <c r="K35878"/>
    </row>
    <row r="35879" spans="11:11">
      <c r="K35879"/>
    </row>
    <row r="35880" spans="11:11">
      <c r="K35880"/>
    </row>
    <row r="35881" spans="11:11">
      <c r="K35881"/>
    </row>
    <row r="35882" spans="11:11">
      <c r="K35882"/>
    </row>
    <row r="35883" spans="11:11">
      <c r="K35883"/>
    </row>
    <row r="35884" spans="11:11">
      <c r="K35884"/>
    </row>
    <row r="35885" spans="11:11">
      <c r="K35885"/>
    </row>
    <row r="35886" spans="11:11">
      <c r="K35886"/>
    </row>
    <row r="35887" spans="11:11">
      <c r="K35887"/>
    </row>
    <row r="35888" spans="11:11">
      <c r="K35888"/>
    </row>
    <row r="35889" spans="11:11">
      <c r="K35889"/>
    </row>
    <row r="35890" spans="11:11">
      <c r="K35890"/>
    </row>
    <row r="35891" spans="11:11">
      <c r="K35891"/>
    </row>
    <row r="35892" spans="11:11">
      <c r="K35892"/>
    </row>
    <row r="35893" spans="11:11">
      <c r="K35893"/>
    </row>
    <row r="35894" spans="11:11">
      <c r="K35894"/>
    </row>
    <row r="35895" spans="11:11">
      <c r="K35895"/>
    </row>
    <row r="35896" spans="11:11">
      <c r="K35896"/>
    </row>
    <row r="35897" spans="11:11">
      <c r="K35897"/>
    </row>
    <row r="35898" spans="11:11">
      <c r="K35898"/>
    </row>
    <row r="35899" spans="11:11">
      <c r="K35899"/>
    </row>
    <row r="35900" spans="11:11">
      <c r="K35900"/>
    </row>
    <row r="35901" spans="11:11">
      <c r="K35901"/>
    </row>
    <row r="35902" spans="11:11">
      <c r="K35902"/>
    </row>
    <row r="35903" spans="11:11">
      <c r="K35903"/>
    </row>
    <row r="35904" spans="11:11">
      <c r="K35904"/>
    </row>
    <row r="35905" spans="11:11">
      <c r="K35905"/>
    </row>
    <row r="35906" spans="11:11">
      <c r="K35906"/>
    </row>
    <row r="35907" spans="11:11">
      <c r="K35907"/>
    </row>
    <row r="35908" spans="11:11">
      <c r="K35908"/>
    </row>
    <row r="35909" spans="11:11">
      <c r="K35909"/>
    </row>
    <row r="35910" spans="11:11">
      <c r="K35910"/>
    </row>
    <row r="35911" spans="11:11">
      <c r="K35911"/>
    </row>
    <row r="35912" spans="11:11">
      <c r="K35912"/>
    </row>
    <row r="35913" spans="11:11">
      <c r="K35913"/>
    </row>
    <row r="35914" spans="11:11">
      <c r="K35914"/>
    </row>
    <row r="35915" spans="11:11">
      <c r="K35915"/>
    </row>
    <row r="35916" spans="11:11">
      <c r="K35916"/>
    </row>
    <row r="35917" spans="11:11">
      <c r="K35917"/>
    </row>
    <row r="35918" spans="11:11">
      <c r="K35918"/>
    </row>
    <row r="35919" spans="11:11">
      <c r="K35919"/>
    </row>
    <row r="35920" spans="11:11">
      <c r="K35920"/>
    </row>
    <row r="35921" spans="11:11">
      <c r="K35921"/>
    </row>
    <row r="35922" spans="11:11">
      <c r="K35922"/>
    </row>
    <row r="35923" spans="11:11">
      <c r="K35923"/>
    </row>
    <row r="35924" spans="11:11">
      <c r="K35924"/>
    </row>
    <row r="35925" spans="11:11">
      <c r="K35925"/>
    </row>
    <row r="35926" spans="11:11">
      <c r="K35926"/>
    </row>
    <row r="35927" spans="11:11">
      <c r="K35927"/>
    </row>
    <row r="35928" spans="11:11">
      <c r="K35928"/>
    </row>
    <row r="35929" spans="11:11">
      <c r="K35929"/>
    </row>
    <row r="35930" spans="11:11">
      <c r="K35930"/>
    </row>
    <row r="35931" spans="11:11">
      <c r="K35931"/>
    </row>
    <row r="35932" spans="11:11">
      <c r="K35932"/>
    </row>
    <row r="35933" spans="11:11">
      <c r="K35933"/>
    </row>
    <row r="35934" spans="11:11">
      <c r="K35934"/>
    </row>
    <row r="35935" spans="11:11">
      <c r="K35935"/>
    </row>
    <row r="35936" spans="11:11">
      <c r="K35936"/>
    </row>
    <row r="35937" spans="11:11">
      <c r="K35937"/>
    </row>
    <row r="35938" spans="11:11">
      <c r="K35938"/>
    </row>
    <row r="35939" spans="11:11">
      <c r="K35939"/>
    </row>
    <row r="35940" spans="11:11">
      <c r="K35940"/>
    </row>
    <row r="35941" spans="11:11">
      <c r="K35941"/>
    </row>
    <row r="35942" spans="11:11">
      <c r="K35942"/>
    </row>
    <row r="35943" spans="11:11">
      <c r="K35943"/>
    </row>
    <row r="35944" spans="11:11">
      <c r="K35944"/>
    </row>
    <row r="35945" spans="11:11">
      <c r="K35945"/>
    </row>
    <row r="35946" spans="11:11">
      <c r="K35946"/>
    </row>
    <row r="35947" spans="11:11">
      <c r="K35947"/>
    </row>
    <row r="35948" spans="11:11">
      <c r="K35948"/>
    </row>
    <row r="35949" spans="11:11">
      <c r="K35949"/>
    </row>
    <row r="35950" spans="11:11">
      <c r="K35950"/>
    </row>
    <row r="35951" spans="11:11">
      <c r="K35951"/>
    </row>
    <row r="35952" spans="11:11">
      <c r="K35952"/>
    </row>
    <row r="35953" spans="11:11">
      <c r="K35953"/>
    </row>
    <row r="35954" spans="11:11">
      <c r="K35954"/>
    </row>
    <row r="35955" spans="11:11">
      <c r="K35955"/>
    </row>
    <row r="35956" spans="11:11">
      <c r="K35956"/>
    </row>
    <row r="35957" spans="11:11">
      <c r="K35957"/>
    </row>
    <row r="35958" spans="11:11">
      <c r="K35958"/>
    </row>
    <row r="35959" spans="11:11">
      <c r="K35959"/>
    </row>
    <row r="35960" spans="11:11">
      <c r="K35960"/>
    </row>
    <row r="35961" spans="11:11">
      <c r="K35961"/>
    </row>
    <row r="35962" spans="11:11">
      <c r="K35962"/>
    </row>
    <row r="35963" spans="11:11">
      <c r="K35963"/>
    </row>
    <row r="35964" spans="11:11">
      <c r="K35964"/>
    </row>
    <row r="35965" spans="11:11">
      <c r="K35965"/>
    </row>
    <row r="35966" spans="11:11">
      <c r="K35966"/>
    </row>
    <row r="35967" spans="11:11">
      <c r="K35967"/>
    </row>
    <row r="35968" spans="11:11">
      <c r="K35968"/>
    </row>
    <row r="35969" spans="11:11">
      <c r="K35969"/>
    </row>
    <row r="35970" spans="11:11">
      <c r="K35970"/>
    </row>
    <row r="35971" spans="11:11">
      <c r="K35971"/>
    </row>
    <row r="35972" spans="11:11">
      <c r="K35972"/>
    </row>
    <row r="35973" spans="11:11">
      <c r="K35973"/>
    </row>
    <row r="35974" spans="11:11">
      <c r="K35974"/>
    </row>
    <row r="35975" spans="11:11">
      <c r="K35975"/>
    </row>
    <row r="35976" spans="11:11">
      <c r="K35976"/>
    </row>
    <row r="35977" spans="11:11">
      <c r="K35977"/>
    </row>
    <row r="35978" spans="11:11">
      <c r="K35978"/>
    </row>
    <row r="35979" spans="11:11">
      <c r="K35979"/>
    </row>
    <row r="35980" spans="11:11">
      <c r="K35980"/>
    </row>
    <row r="35981" spans="11:11">
      <c r="K35981"/>
    </row>
    <row r="35982" spans="11:11">
      <c r="K35982"/>
    </row>
    <row r="35983" spans="11:11">
      <c r="K35983"/>
    </row>
    <row r="35984" spans="11:11">
      <c r="K35984"/>
    </row>
    <row r="35985" spans="11:11">
      <c r="K35985"/>
    </row>
    <row r="35986" spans="11:11">
      <c r="K35986"/>
    </row>
    <row r="35987" spans="11:11">
      <c r="K35987"/>
    </row>
    <row r="35988" spans="11:11">
      <c r="K35988"/>
    </row>
    <row r="35989" spans="11:11">
      <c r="K35989"/>
    </row>
    <row r="35990" spans="11:11">
      <c r="K35990"/>
    </row>
    <row r="35991" spans="11:11">
      <c r="K35991"/>
    </row>
    <row r="35992" spans="11:11">
      <c r="K35992"/>
    </row>
    <row r="35993" spans="11:11">
      <c r="K35993"/>
    </row>
    <row r="35994" spans="11:11">
      <c r="K35994"/>
    </row>
    <row r="35995" spans="11:11">
      <c r="K35995"/>
    </row>
    <row r="35996" spans="11:11">
      <c r="K35996"/>
    </row>
    <row r="35997" spans="11:11">
      <c r="K35997"/>
    </row>
    <row r="35998" spans="11:11">
      <c r="K35998"/>
    </row>
    <row r="35999" spans="11:11">
      <c r="K35999"/>
    </row>
    <row r="36000" spans="11:11">
      <c r="K36000"/>
    </row>
    <row r="36001" spans="11:11">
      <c r="K36001"/>
    </row>
    <row r="36002" spans="11:11">
      <c r="K36002"/>
    </row>
    <row r="36003" spans="11:11">
      <c r="K36003"/>
    </row>
    <row r="36004" spans="11:11">
      <c r="K36004"/>
    </row>
    <row r="36005" spans="11:11">
      <c r="K36005"/>
    </row>
    <row r="36006" spans="11:11">
      <c r="K36006"/>
    </row>
    <row r="36007" spans="11:11">
      <c r="K36007"/>
    </row>
    <row r="36008" spans="11:11">
      <c r="K36008"/>
    </row>
    <row r="36009" spans="11:11">
      <c r="K36009"/>
    </row>
    <row r="36010" spans="11:11">
      <c r="K36010"/>
    </row>
    <row r="36011" spans="11:11">
      <c r="K36011"/>
    </row>
    <row r="36012" spans="11:11">
      <c r="K36012"/>
    </row>
    <row r="36013" spans="11:11">
      <c r="K36013"/>
    </row>
    <row r="36014" spans="11:11">
      <c r="K36014"/>
    </row>
    <row r="36015" spans="11:11">
      <c r="K36015"/>
    </row>
    <row r="36016" spans="11:11">
      <c r="K36016"/>
    </row>
    <row r="36017" spans="11:11">
      <c r="K36017"/>
    </row>
    <row r="36018" spans="11:11">
      <c r="K36018"/>
    </row>
    <row r="36019" spans="11:11">
      <c r="K36019"/>
    </row>
    <row r="36020" spans="11:11">
      <c r="K36020"/>
    </row>
    <row r="36021" spans="11:11">
      <c r="K36021"/>
    </row>
    <row r="36022" spans="11:11">
      <c r="K36022"/>
    </row>
    <row r="36023" spans="11:11">
      <c r="K36023"/>
    </row>
    <row r="36024" spans="11:11">
      <c r="K36024"/>
    </row>
    <row r="36025" spans="11:11">
      <c r="K36025"/>
    </row>
    <row r="36026" spans="11:11">
      <c r="K36026"/>
    </row>
    <row r="36027" spans="11:11">
      <c r="K36027"/>
    </row>
    <row r="36028" spans="11:11">
      <c r="K36028"/>
    </row>
    <row r="36029" spans="11:11">
      <c r="K36029"/>
    </row>
    <row r="36030" spans="11:11">
      <c r="K36030"/>
    </row>
    <row r="36031" spans="11:11">
      <c r="K36031"/>
    </row>
    <row r="36032" spans="11:11">
      <c r="K36032"/>
    </row>
    <row r="36033" spans="11:11">
      <c r="K36033"/>
    </row>
    <row r="36034" spans="11:11">
      <c r="K36034"/>
    </row>
    <row r="36035" spans="11:11">
      <c r="K36035"/>
    </row>
    <row r="36036" spans="11:11">
      <c r="K36036"/>
    </row>
    <row r="36037" spans="11:11">
      <c r="K36037"/>
    </row>
    <row r="36038" spans="11:11">
      <c r="K36038"/>
    </row>
    <row r="36039" spans="11:11">
      <c r="K36039"/>
    </row>
    <row r="36040" spans="11:11">
      <c r="K36040"/>
    </row>
    <row r="36041" spans="11:11">
      <c r="K36041"/>
    </row>
    <row r="36042" spans="11:11">
      <c r="K36042"/>
    </row>
    <row r="36043" spans="11:11">
      <c r="K36043"/>
    </row>
    <row r="36044" spans="11:11">
      <c r="K36044"/>
    </row>
    <row r="36045" spans="11:11">
      <c r="K36045"/>
    </row>
    <row r="36046" spans="11:11">
      <c r="K36046"/>
    </row>
    <row r="36047" spans="11:11">
      <c r="K36047"/>
    </row>
    <row r="36048" spans="11:11">
      <c r="K36048"/>
    </row>
    <row r="36049" spans="11:11">
      <c r="K36049"/>
    </row>
    <row r="36050" spans="11:11">
      <c r="K36050"/>
    </row>
    <row r="36051" spans="11:11">
      <c r="K36051"/>
    </row>
    <row r="36052" spans="11:11">
      <c r="K36052"/>
    </row>
    <row r="36053" spans="11:11">
      <c r="K36053"/>
    </row>
    <row r="36054" spans="11:11">
      <c r="K36054"/>
    </row>
    <row r="36055" spans="11:11">
      <c r="K36055"/>
    </row>
    <row r="36056" spans="11:11">
      <c r="K36056"/>
    </row>
    <row r="36057" spans="11:11">
      <c r="K36057"/>
    </row>
    <row r="36058" spans="11:11">
      <c r="K36058"/>
    </row>
    <row r="36059" spans="11:11">
      <c r="K36059"/>
    </row>
    <row r="36060" spans="11:11">
      <c r="K36060"/>
    </row>
    <row r="36061" spans="11:11">
      <c r="K36061"/>
    </row>
    <row r="36062" spans="11:11">
      <c r="K36062"/>
    </row>
    <row r="36063" spans="11:11">
      <c r="K36063"/>
    </row>
    <row r="36064" spans="11:11">
      <c r="K36064"/>
    </row>
    <row r="36065" spans="11:11">
      <c r="K36065"/>
    </row>
    <row r="36066" spans="11:11">
      <c r="K36066"/>
    </row>
    <row r="36067" spans="11:11">
      <c r="K36067"/>
    </row>
    <row r="36068" spans="11:11">
      <c r="K36068"/>
    </row>
    <row r="36069" spans="11:11">
      <c r="K36069"/>
    </row>
    <row r="36070" spans="11:11">
      <c r="K36070"/>
    </row>
    <row r="36071" spans="11:11">
      <c r="K36071"/>
    </row>
    <row r="36072" spans="11:11">
      <c r="K36072"/>
    </row>
    <row r="36073" spans="11:11">
      <c r="K36073"/>
    </row>
    <row r="36074" spans="11:11">
      <c r="K36074"/>
    </row>
    <row r="36075" spans="11:11">
      <c r="K36075"/>
    </row>
    <row r="36076" spans="11:11">
      <c r="K36076"/>
    </row>
    <row r="36077" spans="11:11">
      <c r="K36077"/>
    </row>
    <row r="36078" spans="11:11">
      <c r="K36078"/>
    </row>
    <row r="36079" spans="11:11">
      <c r="K36079"/>
    </row>
    <row r="36080" spans="11:11">
      <c r="K36080"/>
    </row>
    <row r="36081" spans="11:11">
      <c r="K36081"/>
    </row>
    <row r="36082" spans="11:11">
      <c r="K36082"/>
    </row>
    <row r="36083" spans="11:11">
      <c r="K36083"/>
    </row>
    <row r="36084" spans="11:11">
      <c r="K36084"/>
    </row>
    <row r="36085" spans="11:11">
      <c r="K36085"/>
    </row>
    <row r="36086" spans="11:11">
      <c r="K36086"/>
    </row>
    <row r="36087" spans="11:11">
      <c r="K36087"/>
    </row>
    <row r="36088" spans="11:11">
      <c r="K36088"/>
    </row>
    <row r="36089" spans="11:11">
      <c r="K36089"/>
    </row>
    <row r="36090" spans="11:11">
      <c r="K36090"/>
    </row>
    <row r="36091" spans="11:11">
      <c r="K36091"/>
    </row>
    <row r="36092" spans="11:11">
      <c r="K36092"/>
    </row>
    <row r="36093" spans="11:11">
      <c r="K36093"/>
    </row>
    <row r="36094" spans="11:11">
      <c r="K36094"/>
    </row>
    <row r="36095" spans="11:11">
      <c r="K36095"/>
    </row>
    <row r="36096" spans="11:11">
      <c r="K36096"/>
    </row>
    <row r="36097" spans="11:11">
      <c r="K36097"/>
    </row>
    <row r="36098" spans="11:11">
      <c r="K36098"/>
    </row>
    <row r="36099" spans="11:11">
      <c r="K36099"/>
    </row>
    <row r="36100" spans="11:11">
      <c r="K36100"/>
    </row>
    <row r="36101" spans="11:11">
      <c r="K36101"/>
    </row>
    <row r="36102" spans="11:11">
      <c r="K36102"/>
    </row>
    <row r="36103" spans="11:11">
      <c r="K36103"/>
    </row>
    <row r="36104" spans="11:11">
      <c r="K36104"/>
    </row>
    <row r="36105" spans="11:11">
      <c r="K36105"/>
    </row>
    <row r="36106" spans="11:11">
      <c r="K36106"/>
    </row>
    <row r="36107" spans="11:11">
      <c r="K36107"/>
    </row>
    <row r="36108" spans="11:11">
      <c r="K36108"/>
    </row>
    <row r="36109" spans="11:11">
      <c r="K36109"/>
    </row>
    <row r="36110" spans="11:11">
      <c r="K36110"/>
    </row>
    <row r="36111" spans="11:11">
      <c r="K36111"/>
    </row>
    <row r="36112" spans="11:11">
      <c r="K36112"/>
    </row>
    <row r="36113" spans="11:11">
      <c r="K36113"/>
    </row>
    <row r="36114" spans="11:11">
      <c r="K36114"/>
    </row>
    <row r="36115" spans="11:11">
      <c r="K36115"/>
    </row>
    <row r="36116" spans="11:11">
      <c r="K36116"/>
    </row>
    <row r="36117" spans="11:11">
      <c r="K36117"/>
    </row>
    <row r="36118" spans="11:11">
      <c r="K36118"/>
    </row>
    <row r="36119" spans="11:11">
      <c r="K36119"/>
    </row>
    <row r="36120" spans="11:11">
      <c r="K36120"/>
    </row>
    <row r="36121" spans="11:11">
      <c r="K36121"/>
    </row>
    <row r="36122" spans="11:11">
      <c r="K36122"/>
    </row>
    <row r="36123" spans="11:11">
      <c r="K36123"/>
    </row>
    <row r="36124" spans="11:11">
      <c r="K36124"/>
    </row>
    <row r="36125" spans="11:11">
      <c r="K36125"/>
    </row>
    <row r="36126" spans="11:11">
      <c r="K36126"/>
    </row>
    <row r="36127" spans="11:11">
      <c r="K36127"/>
    </row>
    <row r="36128" spans="11:11">
      <c r="K36128"/>
    </row>
    <row r="36129" spans="11:11">
      <c r="K36129"/>
    </row>
    <row r="36130" spans="11:11">
      <c r="K36130"/>
    </row>
    <row r="36131" spans="11:11">
      <c r="K36131"/>
    </row>
    <row r="36132" spans="11:11">
      <c r="K36132"/>
    </row>
    <row r="36133" spans="11:11">
      <c r="K36133"/>
    </row>
    <row r="36134" spans="11:11">
      <c r="K36134"/>
    </row>
    <row r="36135" spans="11:11">
      <c r="K36135"/>
    </row>
    <row r="36136" spans="11:11">
      <c r="K36136"/>
    </row>
    <row r="36137" spans="11:11">
      <c r="K36137"/>
    </row>
    <row r="36138" spans="11:11">
      <c r="K36138"/>
    </row>
    <row r="36139" spans="11:11">
      <c r="K36139"/>
    </row>
    <row r="36140" spans="11:11">
      <c r="K36140"/>
    </row>
    <row r="36141" spans="11:11">
      <c r="K36141"/>
    </row>
    <row r="36142" spans="11:11">
      <c r="K36142"/>
    </row>
    <row r="36143" spans="11:11">
      <c r="K36143"/>
    </row>
    <row r="36144" spans="11:11">
      <c r="K36144"/>
    </row>
    <row r="36145" spans="11:11">
      <c r="K36145"/>
    </row>
    <row r="36146" spans="11:11">
      <c r="K36146"/>
    </row>
    <row r="36147" spans="11:11">
      <c r="K36147"/>
    </row>
    <row r="36148" spans="11:11">
      <c r="K36148"/>
    </row>
    <row r="36149" spans="11:11">
      <c r="K36149"/>
    </row>
    <row r="36150" spans="11:11">
      <c r="K36150"/>
    </row>
    <row r="36151" spans="11:11">
      <c r="K36151"/>
    </row>
    <row r="36152" spans="11:11">
      <c r="K36152"/>
    </row>
    <row r="36153" spans="11:11">
      <c r="K36153"/>
    </row>
    <row r="36154" spans="11:11">
      <c r="K36154"/>
    </row>
    <row r="36155" spans="11:11">
      <c r="K36155"/>
    </row>
    <row r="36156" spans="11:11">
      <c r="K36156"/>
    </row>
    <row r="36157" spans="11:11">
      <c r="K36157"/>
    </row>
    <row r="36158" spans="11:11">
      <c r="K36158"/>
    </row>
    <row r="36159" spans="11:11">
      <c r="K36159"/>
    </row>
    <row r="36160" spans="11:11">
      <c r="K36160"/>
    </row>
    <row r="36161" spans="11:11">
      <c r="K36161"/>
    </row>
    <row r="36162" spans="11:11">
      <c r="K36162"/>
    </row>
    <row r="36163" spans="11:11">
      <c r="K36163"/>
    </row>
    <row r="36164" spans="11:11">
      <c r="K36164"/>
    </row>
    <row r="36165" spans="11:11">
      <c r="K36165"/>
    </row>
    <row r="36166" spans="11:11">
      <c r="K36166"/>
    </row>
    <row r="36167" spans="11:11">
      <c r="K36167"/>
    </row>
    <row r="36168" spans="11:11">
      <c r="K36168"/>
    </row>
    <row r="36169" spans="11:11">
      <c r="K36169"/>
    </row>
    <row r="36170" spans="11:11">
      <c r="K36170"/>
    </row>
    <row r="36171" spans="11:11">
      <c r="K36171"/>
    </row>
    <row r="36172" spans="11:11">
      <c r="K36172"/>
    </row>
    <row r="36173" spans="11:11">
      <c r="K36173"/>
    </row>
    <row r="36174" spans="11:11">
      <c r="K36174"/>
    </row>
    <row r="36175" spans="11:11">
      <c r="K36175"/>
    </row>
    <row r="36176" spans="11:11">
      <c r="K36176"/>
    </row>
    <row r="36177" spans="11:11">
      <c r="K36177"/>
    </row>
    <row r="36178" spans="11:11">
      <c r="K36178"/>
    </row>
    <row r="36179" spans="11:11">
      <c r="K36179"/>
    </row>
    <row r="36180" spans="11:11">
      <c r="K36180"/>
    </row>
    <row r="36181" spans="11:11">
      <c r="K36181"/>
    </row>
    <row r="36182" spans="11:11">
      <c r="K36182"/>
    </row>
    <row r="36183" spans="11:11">
      <c r="K36183"/>
    </row>
    <row r="36184" spans="11:11">
      <c r="K36184"/>
    </row>
    <row r="36185" spans="11:11">
      <c r="K36185"/>
    </row>
    <row r="36186" spans="11:11">
      <c r="K36186"/>
    </row>
    <row r="36187" spans="11:11">
      <c r="K36187"/>
    </row>
    <row r="36188" spans="11:11">
      <c r="K36188"/>
    </row>
    <row r="36189" spans="11:11">
      <c r="K36189"/>
    </row>
    <row r="36190" spans="11:11">
      <c r="K36190"/>
    </row>
    <row r="36191" spans="11:11">
      <c r="K36191"/>
    </row>
    <row r="36192" spans="11:11">
      <c r="K36192"/>
    </row>
    <row r="36193" spans="11:11">
      <c r="K36193"/>
    </row>
    <row r="36194" spans="11:11">
      <c r="K36194"/>
    </row>
    <row r="36195" spans="11:11">
      <c r="K36195"/>
    </row>
    <row r="36196" spans="11:11">
      <c r="K36196"/>
    </row>
    <row r="36197" spans="11:11">
      <c r="K36197"/>
    </row>
    <row r="36198" spans="11:11">
      <c r="K36198"/>
    </row>
    <row r="36199" spans="11:11">
      <c r="K36199"/>
    </row>
    <row r="36200" spans="11:11">
      <c r="K36200"/>
    </row>
    <row r="36201" spans="11:11">
      <c r="K36201"/>
    </row>
    <row r="36202" spans="11:11">
      <c r="K36202"/>
    </row>
    <row r="36203" spans="11:11">
      <c r="K36203"/>
    </row>
    <row r="36204" spans="11:11">
      <c r="K36204"/>
    </row>
    <row r="36205" spans="11:11">
      <c r="K36205"/>
    </row>
    <row r="36206" spans="11:11">
      <c r="K36206"/>
    </row>
    <row r="36207" spans="11:11">
      <c r="K36207"/>
    </row>
    <row r="36208" spans="11:11">
      <c r="K36208"/>
    </row>
    <row r="36209" spans="11:11">
      <c r="K36209"/>
    </row>
    <row r="36210" spans="11:11">
      <c r="K36210"/>
    </row>
    <row r="36211" spans="11:11">
      <c r="K36211"/>
    </row>
    <row r="36212" spans="11:11">
      <c r="K36212"/>
    </row>
    <row r="36213" spans="11:11">
      <c r="K36213"/>
    </row>
    <row r="36214" spans="11:11">
      <c r="K36214"/>
    </row>
    <row r="36215" spans="11:11">
      <c r="K36215"/>
    </row>
    <row r="36216" spans="11:11">
      <c r="K36216"/>
    </row>
    <row r="36217" spans="11:11">
      <c r="K36217"/>
    </row>
    <row r="36218" spans="11:11">
      <c r="K36218"/>
    </row>
    <row r="36219" spans="11:11">
      <c r="K36219"/>
    </row>
    <row r="36220" spans="11:11">
      <c r="K36220"/>
    </row>
    <row r="36221" spans="11:11">
      <c r="K36221"/>
    </row>
    <row r="36222" spans="11:11">
      <c r="K36222"/>
    </row>
    <row r="36223" spans="11:11">
      <c r="K36223"/>
    </row>
    <row r="36224" spans="11:11">
      <c r="K36224"/>
    </row>
    <row r="36225" spans="11:11">
      <c r="K36225"/>
    </row>
    <row r="36226" spans="11:11">
      <c r="K36226"/>
    </row>
    <row r="36227" spans="11:11">
      <c r="K36227"/>
    </row>
    <row r="36228" spans="11:11">
      <c r="K36228"/>
    </row>
    <row r="36229" spans="11:11">
      <c r="K36229"/>
    </row>
    <row r="36230" spans="11:11">
      <c r="K36230"/>
    </row>
    <row r="36231" spans="11:11">
      <c r="K36231"/>
    </row>
    <row r="36232" spans="11:11">
      <c r="K36232"/>
    </row>
    <row r="36233" spans="11:11">
      <c r="K36233"/>
    </row>
    <row r="36234" spans="11:11">
      <c r="K36234"/>
    </row>
    <row r="36235" spans="11:11">
      <c r="K36235"/>
    </row>
    <row r="36236" spans="11:11">
      <c r="K36236"/>
    </row>
    <row r="36237" spans="11:11">
      <c r="K36237"/>
    </row>
    <row r="36238" spans="11:11">
      <c r="K36238"/>
    </row>
    <row r="36239" spans="11:11">
      <c r="K36239"/>
    </row>
    <row r="36240" spans="11:11">
      <c r="K36240"/>
    </row>
    <row r="36241" spans="11:11">
      <c r="K36241"/>
    </row>
    <row r="36242" spans="11:11">
      <c r="K36242"/>
    </row>
    <row r="36243" spans="11:11">
      <c r="K36243"/>
    </row>
    <row r="36244" spans="11:11">
      <c r="K36244"/>
    </row>
    <row r="36245" spans="11:11">
      <c r="K36245"/>
    </row>
    <row r="36246" spans="11:11">
      <c r="K36246"/>
    </row>
    <row r="36247" spans="11:11">
      <c r="K36247"/>
    </row>
    <row r="36248" spans="11:11">
      <c r="K36248"/>
    </row>
    <row r="36249" spans="11:11">
      <c r="K36249"/>
    </row>
    <row r="36250" spans="11:11">
      <c r="K36250"/>
    </row>
    <row r="36251" spans="11:11">
      <c r="K36251"/>
    </row>
    <row r="36252" spans="11:11">
      <c r="K36252"/>
    </row>
    <row r="36253" spans="11:11">
      <c r="K36253"/>
    </row>
    <row r="36254" spans="11:11">
      <c r="K36254"/>
    </row>
    <row r="36255" spans="11:11">
      <c r="K36255"/>
    </row>
    <row r="36256" spans="11:11">
      <c r="K36256"/>
    </row>
    <row r="36257" spans="11:11">
      <c r="K36257"/>
    </row>
    <row r="36258" spans="11:11">
      <c r="K36258"/>
    </row>
    <row r="36259" spans="11:11">
      <c r="K36259"/>
    </row>
    <row r="36260" spans="11:11">
      <c r="K36260"/>
    </row>
    <row r="36261" spans="11:11">
      <c r="K36261"/>
    </row>
    <row r="36262" spans="11:11">
      <c r="K36262"/>
    </row>
    <row r="36263" spans="11:11">
      <c r="K36263"/>
    </row>
    <row r="36264" spans="11:11">
      <c r="K36264"/>
    </row>
    <row r="36265" spans="11:11">
      <c r="K36265"/>
    </row>
    <row r="36266" spans="11:11">
      <c r="K36266"/>
    </row>
    <row r="36267" spans="11:11">
      <c r="K36267"/>
    </row>
    <row r="36268" spans="11:11">
      <c r="K36268"/>
    </row>
    <row r="36269" spans="11:11">
      <c r="K36269"/>
    </row>
    <row r="36270" spans="11:11">
      <c r="K36270"/>
    </row>
    <row r="36271" spans="11:11">
      <c r="K36271"/>
    </row>
    <row r="36272" spans="11:11">
      <c r="K36272"/>
    </row>
    <row r="36273" spans="11:11">
      <c r="K36273"/>
    </row>
    <row r="36274" spans="11:11">
      <c r="K36274"/>
    </row>
    <row r="36275" spans="11:11">
      <c r="K36275"/>
    </row>
    <row r="36276" spans="11:11">
      <c r="K36276"/>
    </row>
    <row r="36277" spans="11:11">
      <c r="K36277"/>
    </row>
    <row r="36278" spans="11:11">
      <c r="K36278"/>
    </row>
    <row r="36279" spans="11:11">
      <c r="K36279"/>
    </row>
    <row r="36280" spans="11:11">
      <c r="K36280"/>
    </row>
    <row r="36281" spans="11:11">
      <c r="K36281"/>
    </row>
    <row r="36282" spans="11:11">
      <c r="K36282"/>
    </row>
    <row r="36283" spans="11:11">
      <c r="K36283"/>
    </row>
    <row r="36284" spans="11:11">
      <c r="K36284"/>
    </row>
    <row r="36285" spans="11:11">
      <c r="K36285"/>
    </row>
    <row r="36286" spans="11:11">
      <c r="K36286"/>
    </row>
    <row r="36287" spans="11:11">
      <c r="K36287"/>
    </row>
    <row r="36288" spans="11:11">
      <c r="K36288"/>
    </row>
    <row r="36289" spans="11:11">
      <c r="K36289"/>
    </row>
    <row r="36290" spans="11:11">
      <c r="K36290"/>
    </row>
    <row r="36291" spans="11:11">
      <c r="K36291"/>
    </row>
    <row r="36292" spans="11:11">
      <c r="K36292"/>
    </row>
    <row r="36293" spans="11:11">
      <c r="K36293"/>
    </row>
    <row r="36294" spans="11:11">
      <c r="K36294"/>
    </row>
    <row r="36295" spans="11:11">
      <c r="K36295"/>
    </row>
    <row r="36296" spans="11:11">
      <c r="K36296"/>
    </row>
    <row r="36297" spans="11:11">
      <c r="K36297"/>
    </row>
    <row r="36298" spans="11:11">
      <c r="K36298"/>
    </row>
    <row r="36299" spans="11:11">
      <c r="K36299"/>
    </row>
    <row r="36300" spans="11:11">
      <c r="K36300"/>
    </row>
    <row r="36301" spans="11:11">
      <c r="K36301"/>
    </row>
    <row r="36302" spans="11:11">
      <c r="K36302"/>
    </row>
    <row r="36303" spans="11:11">
      <c r="K36303"/>
    </row>
    <row r="36304" spans="11:11">
      <c r="K36304"/>
    </row>
    <row r="36305" spans="11:11">
      <c r="K36305"/>
    </row>
    <row r="36306" spans="11:11">
      <c r="K36306"/>
    </row>
    <row r="36307" spans="11:11">
      <c r="K36307"/>
    </row>
    <row r="36308" spans="11:11">
      <c r="K36308"/>
    </row>
    <row r="36309" spans="11:11">
      <c r="K36309"/>
    </row>
    <row r="36310" spans="11:11">
      <c r="K36310"/>
    </row>
    <row r="36311" spans="11:11">
      <c r="K36311"/>
    </row>
    <row r="36312" spans="11:11">
      <c r="K36312"/>
    </row>
    <row r="36313" spans="11:11">
      <c r="K36313"/>
    </row>
    <row r="36314" spans="11:11">
      <c r="K36314"/>
    </row>
    <row r="36315" spans="11:11">
      <c r="K36315"/>
    </row>
    <row r="36316" spans="11:11">
      <c r="K36316"/>
    </row>
    <row r="36317" spans="11:11">
      <c r="K36317"/>
    </row>
    <row r="36318" spans="11:11">
      <c r="K36318"/>
    </row>
    <row r="36319" spans="11:11">
      <c r="K36319"/>
    </row>
    <row r="36320" spans="11:11">
      <c r="K36320"/>
    </row>
    <row r="36321" spans="11:11">
      <c r="K36321"/>
    </row>
    <row r="36322" spans="11:11">
      <c r="K36322"/>
    </row>
    <row r="36323" spans="11:11">
      <c r="K36323"/>
    </row>
    <row r="36324" spans="11:11">
      <c r="K36324"/>
    </row>
    <row r="36325" spans="11:11">
      <c r="K36325"/>
    </row>
    <row r="36326" spans="11:11">
      <c r="K36326"/>
    </row>
    <row r="36327" spans="11:11">
      <c r="K36327"/>
    </row>
    <row r="36328" spans="11:11">
      <c r="K36328"/>
    </row>
    <row r="36329" spans="11:11">
      <c r="K36329"/>
    </row>
    <row r="36330" spans="11:11">
      <c r="K36330"/>
    </row>
    <row r="36331" spans="11:11">
      <c r="K36331"/>
    </row>
    <row r="36332" spans="11:11">
      <c r="K36332"/>
    </row>
    <row r="36333" spans="11:11">
      <c r="K36333"/>
    </row>
    <row r="36334" spans="11:11">
      <c r="K36334"/>
    </row>
    <row r="36335" spans="11:11">
      <c r="K36335"/>
    </row>
    <row r="36336" spans="11:11">
      <c r="K36336"/>
    </row>
    <row r="36337" spans="11:11">
      <c r="K36337"/>
    </row>
    <row r="36338" spans="11:11">
      <c r="K36338"/>
    </row>
    <row r="36339" spans="11:11">
      <c r="K36339"/>
    </row>
    <row r="36340" spans="11:11">
      <c r="K36340"/>
    </row>
    <row r="36341" spans="11:11">
      <c r="K36341"/>
    </row>
    <row r="36342" spans="11:11">
      <c r="K36342"/>
    </row>
    <row r="36343" spans="11:11">
      <c r="K36343"/>
    </row>
    <row r="36344" spans="11:11">
      <c r="K36344"/>
    </row>
    <row r="36345" spans="11:11">
      <c r="K36345"/>
    </row>
    <row r="36346" spans="11:11">
      <c r="K36346"/>
    </row>
    <row r="36347" spans="11:11">
      <c r="K36347"/>
    </row>
    <row r="36348" spans="11:11">
      <c r="K36348"/>
    </row>
    <row r="36349" spans="11:11">
      <c r="K36349"/>
    </row>
    <row r="36350" spans="11:11">
      <c r="K36350"/>
    </row>
    <row r="36351" spans="11:11">
      <c r="K36351"/>
    </row>
    <row r="36352" spans="11:11">
      <c r="K36352"/>
    </row>
    <row r="36353" spans="11:11">
      <c r="K36353"/>
    </row>
    <row r="36354" spans="11:11">
      <c r="K36354"/>
    </row>
    <row r="36355" spans="11:11">
      <c r="K36355"/>
    </row>
    <row r="36356" spans="11:11">
      <c r="K36356"/>
    </row>
    <row r="36357" spans="11:11">
      <c r="K36357"/>
    </row>
    <row r="36358" spans="11:11">
      <c r="K36358"/>
    </row>
    <row r="36359" spans="11:11">
      <c r="K36359"/>
    </row>
    <row r="36360" spans="11:11">
      <c r="K36360"/>
    </row>
    <row r="36361" spans="11:11">
      <c r="K36361"/>
    </row>
    <row r="36362" spans="11:11">
      <c r="K36362"/>
    </row>
    <row r="36363" spans="11:11">
      <c r="K36363"/>
    </row>
    <row r="36364" spans="11:11">
      <c r="K36364"/>
    </row>
    <row r="36365" spans="11:11">
      <c r="K36365"/>
    </row>
    <row r="36366" spans="11:11">
      <c r="K36366"/>
    </row>
    <row r="36367" spans="11:11">
      <c r="K36367"/>
    </row>
    <row r="36368" spans="11:11">
      <c r="K36368"/>
    </row>
    <row r="36369" spans="11:11">
      <c r="K36369"/>
    </row>
    <row r="36370" spans="11:11">
      <c r="K36370"/>
    </row>
    <row r="36371" spans="11:11">
      <c r="K36371"/>
    </row>
    <row r="36372" spans="11:11">
      <c r="K36372"/>
    </row>
    <row r="36373" spans="11:11">
      <c r="K36373"/>
    </row>
    <row r="36374" spans="11:11">
      <c r="K36374"/>
    </row>
    <row r="36375" spans="11:11">
      <c r="K36375"/>
    </row>
    <row r="36376" spans="11:11">
      <c r="K36376"/>
    </row>
    <row r="36377" spans="11:11">
      <c r="K36377"/>
    </row>
    <row r="36378" spans="11:11">
      <c r="K36378"/>
    </row>
    <row r="36379" spans="11:11">
      <c r="K36379"/>
    </row>
    <row r="36380" spans="11:11">
      <c r="K36380"/>
    </row>
    <row r="36381" spans="11:11">
      <c r="K36381"/>
    </row>
    <row r="36382" spans="11:11">
      <c r="K36382"/>
    </row>
    <row r="36383" spans="11:11">
      <c r="K36383"/>
    </row>
    <row r="36384" spans="11:11">
      <c r="K36384"/>
    </row>
    <row r="36385" spans="11:11">
      <c r="K36385"/>
    </row>
    <row r="36386" spans="11:11">
      <c r="K36386"/>
    </row>
    <row r="36387" spans="11:11">
      <c r="K36387"/>
    </row>
    <row r="36388" spans="11:11">
      <c r="K36388"/>
    </row>
    <row r="36389" spans="11:11">
      <c r="K36389"/>
    </row>
    <row r="36390" spans="11:11">
      <c r="K36390"/>
    </row>
    <row r="36391" spans="11:11">
      <c r="K36391"/>
    </row>
    <row r="36392" spans="11:11">
      <c r="K36392"/>
    </row>
    <row r="36393" spans="11:11">
      <c r="K36393"/>
    </row>
    <row r="36394" spans="11:11">
      <c r="K36394"/>
    </row>
    <row r="36395" spans="11:11">
      <c r="K36395"/>
    </row>
    <row r="36396" spans="11:11">
      <c r="K36396"/>
    </row>
    <row r="36397" spans="11:11">
      <c r="K36397"/>
    </row>
    <row r="36398" spans="11:11">
      <c r="K36398"/>
    </row>
    <row r="36399" spans="11:11">
      <c r="K36399"/>
    </row>
    <row r="36400" spans="11:11">
      <c r="K36400"/>
    </row>
    <row r="36401" spans="11:11">
      <c r="K36401"/>
    </row>
    <row r="36402" spans="11:11">
      <c r="K36402"/>
    </row>
    <row r="36403" spans="11:11">
      <c r="K36403"/>
    </row>
    <row r="36404" spans="11:11">
      <c r="K36404"/>
    </row>
    <row r="36405" spans="11:11">
      <c r="K36405"/>
    </row>
    <row r="36406" spans="11:11">
      <c r="K36406"/>
    </row>
    <row r="36407" spans="11:11">
      <c r="K36407"/>
    </row>
    <row r="36408" spans="11:11">
      <c r="K36408"/>
    </row>
    <row r="36409" spans="11:11">
      <c r="K36409"/>
    </row>
    <row r="36410" spans="11:11">
      <c r="K36410"/>
    </row>
    <row r="36411" spans="11:11">
      <c r="K36411"/>
    </row>
    <row r="36412" spans="11:11">
      <c r="K36412"/>
    </row>
    <row r="36413" spans="11:11">
      <c r="K36413"/>
    </row>
    <row r="36414" spans="11:11">
      <c r="K36414"/>
    </row>
    <row r="36415" spans="11:11">
      <c r="K36415"/>
    </row>
    <row r="36416" spans="11:11">
      <c r="K36416"/>
    </row>
    <row r="36417" spans="11:11">
      <c r="K36417"/>
    </row>
    <row r="36418" spans="11:11">
      <c r="K36418"/>
    </row>
    <row r="36419" spans="11:11">
      <c r="K36419"/>
    </row>
    <row r="36420" spans="11:11">
      <c r="K36420"/>
    </row>
    <row r="36421" spans="11:11">
      <c r="K36421"/>
    </row>
    <row r="36422" spans="11:11">
      <c r="K36422"/>
    </row>
    <row r="36423" spans="11:11">
      <c r="K36423"/>
    </row>
    <row r="36424" spans="11:11">
      <c r="K36424"/>
    </row>
    <row r="36425" spans="11:11">
      <c r="K36425"/>
    </row>
    <row r="36426" spans="11:11">
      <c r="K36426"/>
    </row>
    <row r="36427" spans="11:11">
      <c r="K36427"/>
    </row>
    <row r="36428" spans="11:11">
      <c r="K36428"/>
    </row>
    <row r="36429" spans="11:11">
      <c r="K36429"/>
    </row>
    <row r="36430" spans="11:11">
      <c r="K36430"/>
    </row>
    <row r="36431" spans="11:11">
      <c r="K36431"/>
    </row>
    <row r="36432" spans="11:11">
      <c r="K36432"/>
    </row>
    <row r="36433" spans="11:11">
      <c r="K36433"/>
    </row>
    <row r="36434" spans="11:11">
      <c r="K36434"/>
    </row>
    <row r="36435" spans="11:11">
      <c r="K36435"/>
    </row>
    <row r="36436" spans="11:11">
      <c r="K36436"/>
    </row>
    <row r="36437" spans="11:11">
      <c r="K36437"/>
    </row>
    <row r="36438" spans="11:11">
      <c r="K36438"/>
    </row>
    <row r="36439" spans="11:11">
      <c r="K36439"/>
    </row>
    <row r="36440" spans="11:11">
      <c r="K36440"/>
    </row>
    <row r="36441" spans="11:11">
      <c r="K36441"/>
    </row>
    <row r="36442" spans="11:11">
      <c r="K36442"/>
    </row>
    <row r="36443" spans="11:11">
      <c r="K36443"/>
    </row>
    <row r="36444" spans="11:11">
      <c r="K36444"/>
    </row>
    <row r="36445" spans="11:11">
      <c r="K36445"/>
    </row>
    <row r="36446" spans="11:11">
      <c r="K36446"/>
    </row>
    <row r="36447" spans="11:11">
      <c r="K36447"/>
    </row>
    <row r="36448" spans="11:11">
      <c r="K36448"/>
    </row>
    <row r="36449" spans="11:11">
      <c r="K36449"/>
    </row>
    <row r="36450" spans="11:11">
      <c r="K36450"/>
    </row>
    <row r="36451" spans="11:11">
      <c r="K36451"/>
    </row>
    <row r="36452" spans="11:11">
      <c r="K36452"/>
    </row>
    <row r="36453" spans="11:11">
      <c r="K36453"/>
    </row>
    <row r="36454" spans="11:11">
      <c r="K36454"/>
    </row>
    <row r="36455" spans="11:11">
      <c r="K36455"/>
    </row>
    <row r="36456" spans="11:11">
      <c r="K36456"/>
    </row>
    <row r="36457" spans="11:11">
      <c r="K36457"/>
    </row>
    <row r="36458" spans="11:11">
      <c r="K36458"/>
    </row>
    <row r="36459" spans="11:11">
      <c r="K36459"/>
    </row>
    <row r="36460" spans="11:11">
      <c r="K36460"/>
    </row>
    <row r="36461" spans="11:11">
      <c r="K36461"/>
    </row>
    <row r="36462" spans="11:11">
      <c r="K36462"/>
    </row>
    <row r="36463" spans="11:11">
      <c r="K36463"/>
    </row>
    <row r="36464" spans="11:11">
      <c r="K36464"/>
    </row>
    <row r="36465" spans="11:11">
      <c r="K36465"/>
    </row>
    <row r="36466" spans="11:11">
      <c r="K36466"/>
    </row>
    <row r="36467" spans="11:11">
      <c r="K36467"/>
    </row>
    <row r="36468" spans="11:11">
      <c r="K36468"/>
    </row>
    <row r="36469" spans="11:11">
      <c r="K36469"/>
    </row>
    <row r="36470" spans="11:11">
      <c r="K36470"/>
    </row>
    <row r="36471" spans="11:11">
      <c r="K36471"/>
    </row>
    <row r="36472" spans="11:11">
      <c r="K36472"/>
    </row>
    <row r="36473" spans="11:11">
      <c r="K36473"/>
    </row>
    <row r="36474" spans="11:11">
      <c r="K36474"/>
    </row>
    <row r="36475" spans="11:11">
      <c r="K36475"/>
    </row>
    <row r="36476" spans="11:11">
      <c r="K36476"/>
    </row>
    <row r="36477" spans="11:11">
      <c r="K36477"/>
    </row>
    <row r="36478" spans="11:11">
      <c r="K36478"/>
    </row>
    <row r="36479" spans="11:11">
      <c r="K36479"/>
    </row>
    <row r="36480" spans="11:11">
      <c r="K36480"/>
    </row>
    <row r="36481" spans="11:11">
      <c r="K36481"/>
    </row>
    <row r="36482" spans="11:11">
      <c r="K36482"/>
    </row>
    <row r="36483" spans="11:11">
      <c r="K36483"/>
    </row>
    <row r="36484" spans="11:11">
      <c r="K36484"/>
    </row>
    <row r="36485" spans="11:11">
      <c r="K36485"/>
    </row>
    <row r="36486" spans="11:11">
      <c r="K36486"/>
    </row>
    <row r="36487" spans="11:11">
      <c r="K36487"/>
    </row>
    <row r="36488" spans="11:11">
      <c r="K36488"/>
    </row>
    <row r="36489" spans="11:11">
      <c r="K36489"/>
    </row>
    <row r="36490" spans="11:11">
      <c r="K36490"/>
    </row>
    <row r="36491" spans="11:11">
      <c r="K36491"/>
    </row>
    <row r="36492" spans="11:11">
      <c r="K36492"/>
    </row>
    <row r="36493" spans="11:11">
      <c r="K36493"/>
    </row>
    <row r="36494" spans="11:11">
      <c r="K36494"/>
    </row>
    <row r="36495" spans="11:11">
      <c r="K36495"/>
    </row>
    <row r="36496" spans="11:11">
      <c r="K36496"/>
    </row>
    <row r="36497" spans="11:11">
      <c r="K36497"/>
    </row>
    <row r="36498" spans="11:11">
      <c r="K36498"/>
    </row>
    <row r="36499" spans="11:11">
      <c r="K36499"/>
    </row>
    <row r="36500" spans="11:11">
      <c r="K36500"/>
    </row>
    <row r="36501" spans="11:11">
      <c r="K36501"/>
    </row>
    <row r="36502" spans="11:11">
      <c r="K36502"/>
    </row>
    <row r="36503" spans="11:11">
      <c r="K36503"/>
    </row>
    <row r="36504" spans="11:11">
      <c r="K36504"/>
    </row>
    <row r="36505" spans="11:11">
      <c r="K36505"/>
    </row>
    <row r="36506" spans="11:11">
      <c r="K36506"/>
    </row>
    <row r="36507" spans="11:11">
      <c r="K36507"/>
    </row>
    <row r="36508" spans="11:11">
      <c r="K36508"/>
    </row>
    <row r="36509" spans="11:11">
      <c r="K36509"/>
    </row>
    <row r="36510" spans="11:11">
      <c r="K36510"/>
    </row>
    <row r="36511" spans="11:11">
      <c r="K36511"/>
    </row>
    <row r="36512" spans="11:11">
      <c r="K36512"/>
    </row>
    <row r="36513" spans="11:11">
      <c r="K36513"/>
    </row>
    <row r="36514" spans="11:11">
      <c r="K36514"/>
    </row>
    <row r="36515" spans="11:11">
      <c r="K36515"/>
    </row>
    <row r="36516" spans="11:11">
      <c r="K36516"/>
    </row>
    <row r="36517" spans="11:11">
      <c r="K36517"/>
    </row>
    <row r="36518" spans="11:11">
      <c r="K36518"/>
    </row>
    <row r="36519" spans="11:11">
      <c r="K36519"/>
    </row>
    <row r="36520" spans="11:11">
      <c r="K36520"/>
    </row>
    <row r="36521" spans="11:11">
      <c r="K36521"/>
    </row>
    <row r="36522" spans="11:11">
      <c r="K36522"/>
    </row>
    <row r="36523" spans="11:11">
      <c r="K36523"/>
    </row>
    <row r="36524" spans="11:11">
      <c r="K36524"/>
    </row>
    <row r="36525" spans="11:11">
      <c r="K36525"/>
    </row>
    <row r="36526" spans="11:11">
      <c r="K36526"/>
    </row>
    <row r="36527" spans="11:11">
      <c r="K36527"/>
    </row>
    <row r="36528" spans="11:11">
      <c r="K36528"/>
    </row>
    <row r="36529" spans="11:11">
      <c r="K36529"/>
    </row>
    <row r="36530" spans="11:11">
      <c r="K36530"/>
    </row>
    <row r="36531" spans="11:11">
      <c r="K36531"/>
    </row>
    <row r="36532" spans="11:11">
      <c r="K36532"/>
    </row>
    <row r="36533" spans="11:11">
      <c r="K36533"/>
    </row>
    <row r="36534" spans="11:11">
      <c r="K36534"/>
    </row>
    <row r="36535" spans="11:11">
      <c r="K36535"/>
    </row>
    <row r="36536" spans="11:11">
      <c r="K36536"/>
    </row>
    <row r="36537" spans="11:11">
      <c r="K36537"/>
    </row>
    <row r="36538" spans="11:11">
      <c r="K36538"/>
    </row>
    <row r="36539" spans="11:11">
      <c r="K36539"/>
    </row>
    <row r="36540" spans="11:11">
      <c r="K36540"/>
    </row>
    <row r="36541" spans="11:11">
      <c r="K36541"/>
    </row>
    <row r="36542" spans="11:11">
      <c r="K36542"/>
    </row>
    <row r="36543" spans="11:11">
      <c r="K36543"/>
    </row>
    <row r="36544" spans="11:11">
      <c r="K36544"/>
    </row>
    <row r="36545" spans="11:11">
      <c r="K36545"/>
    </row>
    <row r="36546" spans="11:11">
      <c r="K36546"/>
    </row>
    <row r="36547" spans="11:11">
      <c r="K36547"/>
    </row>
    <row r="36548" spans="11:11">
      <c r="K36548"/>
    </row>
    <row r="36549" spans="11:11">
      <c r="K36549"/>
    </row>
    <row r="36550" spans="11:11">
      <c r="K36550"/>
    </row>
    <row r="36551" spans="11:11">
      <c r="K36551"/>
    </row>
    <row r="36552" spans="11:11">
      <c r="K36552"/>
    </row>
    <row r="36553" spans="11:11">
      <c r="K36553"/>
    </row>
    <row r="36554" spans="11:11">
      <c r="K36554"/>
    </row>
    <row r="36555" spans="11:11">
      <c r="K36555"/>
    </row>
    <row r="36556" spans="11:11">
      <c r="K36556"/>
    </row>
    <row r="36557" spans="11:11">
      <c r="K36557"/>
    </row>
    <row r="36558" spans="11:11">
      <c r="K36558"/>
    </row>
    <row r="36559" spans="11:11">
      <c r="K36559"/>
    </row>
    <row r="36560" spans="11:11">
      <c r="K36560"/>
    </row>
    <row r="36561" spans="11:11">
      <c r="K36561"/>
    </row>
    <row r="36562" spans="11:11">
      <c r="K36562"/>
    </row>
    <row r="36563" spans="11:11">
      <c r="K36563"/>
    </row>
    <row r="36564" spans="11:11">
      <c r="K36564"/>
    </row>
    <row r="36565" spans="11:11">
      <c r="K36565"/>
    </row>
    <row r="36566" spans="11:11">
      <c r="K36566"/>
    </row>
    <row r="36567" spans="11:11">
      <c r="K36567"/>
    </row>
    <row r="36568" spans="11:11">
      <c r="K36568"/>
    </row>
    <row r="36569" spans="11:11">
      <c r="K36569"/>
    </row>
    <row r="36570" spans="11:11">
      <c r="K36570"/>
    </row>
    <row r="36571" spans="11:11">
      <c r="K36571"/>
    </row>
    <row r="36572" spans="11:11">
      <c r="K36572"/>
    </row>
    <row r="36573" spans="11:11">
      <c r="K36573"/>
    </row>
    <row r="36574" spans="11:11">
      <c r="K36574"/>
    </row>
    <row r="36575" spans="11:11">
      <c r="K36575"/>
    </row>
    <row r="36576" spans="11:11">
      <c r="K36576"/>
    </row>
    <row r="36577" spans="11:11">
      <c r="K36577"/>
    </row>
    <row r="36578" spans="11:11">
      <c r="K36578"/>
    </row>
    <row r="36579" spans="11:11">
      <c r="K36579"/>
    </row>
    <row r="36580" spans="11:11">
      <c r="K36580"/>
    </row>
    <row r="36581" spans="11:11">
      <c r="K36581"/>
    </row>
    <row r="36582" spans="11:11">
      <c r="K36582"/>
    </row>
    <row r="36583" spans="11:11">
      <c r="K36583"/>
    </row>
    <row r="36584" spans="11:11">
      <c r="K36584"/>
    </row>
    <row r="36585" spans="11:11">
      <c r="K36585"/>
    </row>
    <row r="36586" spans="11:11">
      <c r="K36586"/>
    </row>
    <row r="36587" spans="11:11">
      <c r="K36587"/>
    </row>
    <row r="36588" spans="11:11">
      <c r="K36588"/>
    </row>
    <row r="36589" spans="11:11">
      <c r="K36589"/>
    </row>
    <row r="36590" spans="11:11">
      <c r="K36590"/>
    </row>
    <row r="36591" spans="11:11">
      <c r="K36591"/>
    </row>
    <row r="36592" spans="11:11">
      <c r="K36592"/>
    </row>
    <row r="36593" spans="11:11">
      <c r="K36593"/>
    </row>
    <row r="36594" spans="11:11">
      <c r="K36594"/>
    </row>
    <row r="36595" spans="11:11">
      <c r="K36595"/>
    </row>
    <row r="36596" spans="11:11">
      <c r="K36596"/>
    </row>
    <row r="36597" spans="11:11">
      <c r="K36597"/>
    </row>
    <row r="36598" spans="11:11">
      <c r="K36598"/>
    </row>
    <row r="36599" spans="11:11">
      <c r="K36599"/>
    </row>
    <row r="36600" spans="11:11">
      <c r="K36600"/>
    </row>
    <row r="36601" spans="11:11">
      <c r="K36601"/>
    </row>
    <row r="36602" spans="11:11">
      <c r="K36602"/>
    </row>
    <row r="36603" spans="11:11">
      <c r="K36603"/>
    </row>
    <row r="36604" spans="11:11">
      <c r="K36604"/>
    </row>
    <row r="36605" spans="11:11">
      <c r="K36605"/>
    </row>
    <row r="36606" spans="11:11">
      <c r="K36606"/>
    </row>
    <row r="36607" spans="11:11">
      <c r="K36607"/>
    </row>
    <row r="36608" spans="11:11">
      <c r="K36608"/>
    </row>
    <row r="36609" spans="11:11">
      <c r="K36609"/>
    </row>
    <row r="36610" spans="11:11">
      <c r="K36610"/>
    </row>
    <row r="36611" spans="11:11">
      <c r="K36611"/>
    </row>
    <row r="36612" spans="11:11">
      <c r="K36612"/>
    </row>
    <row r="36613" spans="11:11">
      <c r="K36613"/>
    </row>
    <row r="36614" spans="11:11">
      <c r="K36614"/>
    </row>
    <row r="36615" spans="11:11">
      <c r="K36615"/>
    </row>
    <row r="36616" spans="11:11">
      <c r="K36616"/>
    </row>
    <row r="36617" spans="11:11">
      <c r="K36617"/>
    </row>
    <row r="36618" spans="11:11">
      <c r="K36618"/>
    </row>
    <row r="36619" spans="11:11">
      <c r="K36619"/>
    </row>
    <row r="36620" spans="11:11">
      <c r="K36620"/>
    </row>
    <row r="36621" spans="11:11">
      <c r="K36621"/>
    </row>
    <row r="36622" spans="11:11">
      <c r="K36622"/>
    </row>
    <row r="36623" spans="11:11">
      <c r="K36623"/>
    </row>
    <row r="36624" spans="11:11">
      <c r="K36624"/>
    </row>
    <row r="36625" spans="11:11">
      <c r="K36625"/>
    </row>
    <row r="36626" spans="11:11">
      <c r="K36626"/>
    </row>
    <row r="36627" spans="11:11">
      <c r="K36627"/>
    </row>
    <row r="36628" spans="11:11">
      <c r="K36628"/>
    </row>
    <row r="36629" spans="11:11">
      <c r="K36629"/>
    </row>
    <row r="36630" spans="11:11">
      <c r="K36630"/>
    </row>
    <row r="36631" spans="11:11">
      <c r="K36631"/>
    </row>
    <row r="36632" spans="11:11">
      <c r="K36632"/>
    </row>
    <row r="36633" spans="11:11">
      <c r="K36633"/>
    </row>
    <row r="36634" spans="11:11">
      <c r="K36634"/>
    </row>
    <row r="36635" spans="11:11">
      <c r="K36635"/>
    </row>
    <row r="36636" spans="11:11">
      <c r="K36636"/>
    </row>
    <row r="36637" spans="11:11">
      <c r="K36637"/>
    </row>
    <row r="36638" spans="11:11">
      <c r="K36638"/>
    </row>
    <row r="36639" spans="11:11">
      <c r="K36639"/>
    </row>
    <row r="36640" spans="11:11">
      <c r="K36640"/>
    </row>
    <row r="36641" spans="11:11">
      <c r="K36641"/>
    </row>
    <row r="36642" spans="11:11">
      <c r="K36642"/>
    </row>
    <row r="36643" spans="11:11">
      <c r="K36643"/>
    </row>
    <row r="36644" spans="11:11">
      <c r="K36644"/>
    </row>
    <row r="36645" spans="11:11">
      <c r="K36645"/>
    </row>
    <row r="36646" spans="11:11">
      <c r="K36646"/>
    </row>
    <row r="36647" spans="11:11">
      <c r="K36647"/>
    </row>
    <row r="36648" spans="11:11">
      <c r="K36648"/>
    </row>
    <row r="36649" spans="11:11">
      <c r="K36649"/>
    </row>
    <row r="36650" spans="11:11">
      <c r="K36650"/>
    </row>
    <row r="36651" spans="11:11">
      <c r="K36651"/>
    </row>
    <row r="36652" spans="11:11">
      <c r="K36652"/>
    </row>
    <row r="36653" spans="11:11">
      <c r="K36653"/>
    </row>
    <row r="36654" spans="11:11">
      <c r="K36654"/>
    </row>
    <row r="36655" spans="11:11">
      <c r="K36655"/>
    </row>
    <row r="36656" spans="11:11">
      <c r="K36656"/>
    </row>
    <row r="36657" spans="11:11">
      <c r="K36657"/>
    </row>
    <row r="36658" spans="11:11">
      <c r="K36658"/>
    </row>
    <row r="36659" spans="11:11">
      <c r="K36659"/>
    </row>
    <row r="36660" spans="11:11">
      <c r="K36660"/>
    </row>
    <row r="36661" spans="11:11">
      <c r="K36661"/>
    </row>
    <row r="36662" spans="11:11">
      <c r="K36662"/>
    </row>
    <row r="36663" spans="11:11">
      <c r="K36663"/>
    </row>
    <row r="36664" spans="11:11">
      <c r="K36664"/>
    </row>
    <row r="36665" spans="11:11">
      <c r="K36665"/>
    </row>
    <row r="36666" spans="11:11">
      <c r="K36666"/>
    </row>
    <row r="36667" spans="11:11">
      <c r="K36667"/>
    </row>
    <row r="36668" spans="11:11">
      <c r="K36668"/>
    </row>
    <row r="36669" spans="11:11">
      <c r="K36669"/>
    </row>
    <row r="36670" spans="11:11">
      <c r="K36670"/>
    </row>
    <row r="36671" spans="11:11">
      <c r="K36671"/>
    </row>
    <row r="36672" spans="11:11">
      <c r="K36672"/>
    </row>
    <row r="36673" spans="11:11">
      <c r="K36673"/>
    </row>
    <row r="36674" spans="11:11">
      <c r="K36674"/>
    </row>
    <row r="36675" spans="11:11">
      <c r="K36675"/>
    </row>
    <row r="36676" spans="11:11">
      <c r="K36676"/>
    </row>
    <row r="36677" spans="11:11">
      <c r="K36677"/>
    </row>
    <row r="36678" spans="11:11">
      <c r="K36678"/>
    </row>
    <row r="36679" spans="11:11">
      <c r="K36679"/>
    </row>
    <row r="36680" spans="11:11">
      <c r="K36680"/>
    </row>
    <row r="36681" spans="11:11">
      <c r="K36681"/>
    </row>
    <row r="36682" spans="11:11">
      <c r="K36682"/>
    </row>
    <row r="36683" spans="11:11">
      <c r="K36683"/>
    </row>
    <row r="36684" spans="11:11">
      <c r="K36684"/>
    </row>
    <row r="36685" spans="11:11">
      <c r="K36685"/>
    </row>
    <row r="36686" spans="11:11">
      <c r="K36686"/>
    </row>
    <row r="36687" spans="11:11">
      <c r="K36687"/>
    </row>
    <row r="36688" spans="11:11">
      <c r="K36688"/>
    </row>
    <row r="36689" spans="11:11">
      <c r="K36689"/>
    </row>
    <row r="36690" spans="11:11">
      <c r="K36690"/>
    </row>
    <row r="36691" spans="11:11">
      <c r="K36691"/>
    </row>
    <row r="36692" spans="11:11">
      <c r="K36692"/>
    </row>
    <row r="36693" spans="11:11">
      <c r="K36693"/>
    </row>
    <row r="36694" spans="11:11">
      <c r="K36694"/>
    </row>
    <row r="36695" spans="11:11">
      <c r="K36695"/>
    </row>
    <row r="36696" spans="11:11">
      <c r="K36696"/>
    </row>
    <row r="36697" spans="11:11">
      <c r="K36697"/>
    </row>
    <row r="36698" spans="11:11">
      <c r="K36698"/>
    </row>
    <row r="36699" spans="11:11">
      <c r="K36699"/>
    </row>
    <row r="36700" spans="11:11">
      <c r="K36700"/>
    </row>
    <row r="36701" spans="11:11">
      <c r="K36701"/>
    </row>
    <row r="36702" spans="11:11">
      <c r="K36702"/>
    </row>
    <row r="36703" spans="11:11">
      <c r="K36703"/>
    </row>
    <row r="36704" spans="11:11">
      <c r="K36704"/>
    </row>
    <row r="36705" spans="11:11">
      <c r="K36705"/>
    </row>
    <row r="36706" spans="11:11">
      <c r="K36706"/>
    </row>
    <row r="36707" spans="11:11">
      <c r="K36707"/>
    </row>
    <row r="36708" spans="11:11">
      <c r="K36708"/>
    </row>
    <row r="36709" spans="11:11">
      <c r="K36709"/>
    </row>
    <row r="36710" spans="11:11">
      <c r="K36710"/>
    </row>
    <row r="36711" spans="11:11">
      <c r="K36711"/>
    </row>
    <row r="36712" spans="11:11">
      <c r="K36712"/>
    </row>
    <row r="36713" spans="11:11">
      <c r="K36713"/>
    </row>
    <row r="36714" spans="11:11">
      <c r="K36714"/>
    </row>
    <row r="36715" spans="11:11">
      <c r="K36715"/>
    </row>
    <row r="36716" spans="11:11">
      <c r="K36716"/>
    </row>
    <row r="36717" spans="11:11">
      <c r="K36717"/>
    </row>
    <row r="36718" spans="11:11">
      <c r="K36718"/>
    </row>
    <row r="36719" spans="11:11">
      <c r="K36719"/>
    </row>
    <row r="36720" spans="11:11">
      <c r="K36720"/>
    </row>
    <row r="36721" spans="11:11">
      <c r="K36721"/>
    </row>
    <row r="36722" spans="11:11">
      <c r="K36722"/>
    </row>
    <row r="36723" spans="11:11">
      <c r="K36723"/>
    </row>
    <row r="36724" spans="11:11">
      <c r="K36724"/>
    </row>
    <row r="36725" spans="11:11">
      <c r="K36725"/>
    </row>
    <row r="36726" spans="11:11">
      <c r="K36726"/>
    </row>
    <row r="36727" spans="11:11">
      <c r="K36727"/>
    </row>
    <row r="36728" spans="11:11">
      <c r="K36728"/>
    </row>
    <row r="36729" spans="11:11">
      <c r="K36729"/>
    </row>
    <row r="36730" spans="11:11">
      <c r="K36730"/>
    </row>
    <row r="36731" spans="11:11">
      <c r="K36731"/>
    </row>
    <row r="36732" spans="11:11">
      <c r="K36732"/>
    </row>
    <row r="36733" spans="11:11">
      <c r="K36733"/>
    </row>
    <row r="36734" spans="11:11">
      <c r="K36734"/>
    </row>
    <row r="36735" spans="11:11">
      <c r="K36735"/>
    </row>
    <row r="36736" spans="11:11">
      <c r="K36736"/>
    </row>
    <row r="36737" spans="11:11">
      <c r="K36737"/>
    </row>
    <row r="36738" spans="11:11">
      <c r="K36738"/>
    </row>
    <row r="36739" spans="11:11">
      <c r="K36739"/>
    </row>
    <row r="36740" spans="11:11">
      <c r="K36740"/>
    </row>
    <row r="36741" spans="11:11">
      <c r="K36741"/>
    </row>
    <row r="36742" spans="11:11">
      <c r="K36742"/>
    </row>
    <row r="36743" spans="11:11">
      <c r="K36743"/>
    </row>
    <row r="36744" spans="11:11">
      <c r="K36744"/>
    </row>
    <row r="36745" spans="11:11">
      <c r="K36745"/>
    </row>
    <row r="36746" spans="11:11">
      <c r="K36746"/>
    </row>
    <row r="36747" spans="11:11">
      <c r="K36747"/>
    </row>
    <row r="36748" spans="11:11">
      <c r="K36748"/>
    </row>
    <row r="36749" spans="11:11">
      <c r="K36749"/>
    </row>
    <row r="36750" spans="11:11">
      <c r="K36750"/>
    </row>
    <row r="36751" spans="11:11">
      <c r="K36751"/>
    </row>
    <row r="36752" spans="11:11">
      <c r="K36752"/>
    </row>
    <row r="36753" spans="11:11">
      <c r="K36753"/>
    </row>
    <row r="36754" spans="11:11">
      <c r="K36754"/>
    </row>
    <row r="36755" spans="11:11">
      <c r="K36755"/>
    </row>
    <row r="36756" spans="11:11">
      <c r="K36756"/>
    </row>
    <row r="36757" spans="11:11">
      <c r="K36757"/>
    </row>
    <row r="36758" spans="11:11">
      <c r="K36758"/>
    </row>
    <row r="36759" spans="11:11">
      <c r="K36759"/>
    </row>
    <row r="36760" spans="11:11">
      <c r="K36760"/>
    </row>
    <row r="36761" spans="11:11">
      <c r="K36761"/>
    </row>
    <row r="36762" spans="11:11">
      <c r="K36762"/>
    </row>
    <row r="36763" spans="11:11">
      <c r="K36763"/>
    </row>
    <row r="36764" spans="11:11">
      <c r="K36764"/>
    </row>
    <row r="36765" spans="11:11">
      <c r="K36765"/>
    </row>
    <row r="36766" spans="11:11">
      <c r="K36766"/>
    </row>
    <row r="36767" spans="11:11">
      <c r="K36767"/>
    </row>
    <row r="36768" spans="11:11">
      <c r="K36768"/>
    </row>
    <row r="36769" spans="11:11">
      <c r="K36769"/>
    </row>
    <row r="36770" spans="11:11">
      <c r="K36770"/>
    </row>
    <row r="36771" spans="11:11">
      <c r="K36771"/>
    </row>
    <row r="36772" spans="11:11">
      <c r="K36772"/>
    </row>
    <row r="36773" spans="11:11">
      <c r="K36773"/>
    </row>
    <row r="36774" spans="11:11">
      <c r="K36774"/>
    </row>
    <row r="36775" spans="11:11">
      <c r="K36775"/>
    </row>
    <row r="36776" spans="11:11">
      <c r="K36776"/>
    </row>
    <row r="36777" spans="11:11">
      <c r="K36777"/>
    </row>
    <row r="36778" spans="11:11">
      <c r="K36778"/>
    </row>
    <row r="36779" spans="11:11">
      <c r="K36779"/>
    </row>
    <row r="36780" spans="11:11">
      <c r="K36780"/>
    </row>
    <row r="36781" spans="11:11">
      <c r="K36781"/>
    </row>
    <row r="36782" spans="11:11">
      <c r="K36782"/>
    </row>
    <row r="36783" spans="11:11">
      <c r="K36783"/>
    </row>
    <row r="36784" spans="11:11">
      <c r="K36784"/>
    </row>
    <row r="36785" spans="11:11">
      <c r="K36785"/>
    </row>
    <row r="36786" spans="11:11">
      <c r="K36786"/>
    </row>
    <row r="36787" spans="11:11">
      <c r="K36787"/>
    </row>
    <row r="36788" spans="11:11">
      <c r="K36788"/>
    </row>
    <row r="36789" spans="11:11">
      <c r="K36789"/>
    </row>
    <row r="36790" spans="11:11">
      <c r="K36790"/>
    </row>
    <row r="36791" spans="11:11">
      <c r="K36791"/>
    </row>
    <row r="36792" spans="11:11">
      <c r="K36792"/>
    </row>
    <row r="36793" spans="11:11">
      <c r="K36793"/>
    </row>
    <row r="36794" spans="11:11">
      <c r="K36794"/>
    </row>
    <row r="36795" spans="11:11">
      <c r="K36795"/>
    </row>
    <row r="36796" spans="11:11">
      <c r="K36796"/>
    </row>
    <row r="36797" spans="11:11">
      <c r="K36797"/>
    </row>
    <row r="36798" spans="11:11">
      <c r="K36798"/>
    </row>
    <row r="36799" spans="11:11">
      <c r="K36799"/>
    </row>
    <row r="36800" spans="11:11">
      <c r="K36800"/>
    </row>
    <row r="36801" spans="11:11">
      <c r="K36801"/>
    </row>
    <row r="36802" spans="11:11">
      <c r="K36802"/>
    </row>
    <row r="36803" spans="11:11">
      <c r="K36803"/>
    </row>
    <row r="36804" spans="11:11">
      <c r="K36804"/>
    </row>
    <row r="36805" spans="11:11">
      <c r="K36805"/>
    </row>
    <row r="36806" spans="11:11">
      <c r="K36806"/>
    </row>
    <row r="36807" spans="11:11">
      <c r="K36807"/>
    </row>
    <row r="36808" spans="11:11">
      <c r="K36808"/>
    </row>
    <row r="36809" spans="11:11">
      <c r="K36809"/>
    </row>
    <row r="36810" spans="11:11">
      <c r="K36810"/>
    </row>
    <row r="36811" spans="11:11">
      <c r="K36811"/>
    </row>
    <row r="36812" spans="11:11">
      <c r="K36812"/>
    </row>
    <row r="36813" spans="11:11">
      <c r="K36813"/>
    </row>
    <row r="36814" spans="11:11">
      <c r="K36814"/>
    </row>
    <row r="36815" spans="11:11">
      <c r="K36815"/>
    </row>
    <row r="36816" spans="11:11">
      <c r="K36816"/>
    </row>
    <row r="36817" spans="11:11">
      <c r="K36817"/>
    </row>
    <row r="36818" spans="11:11">
      <c r="K36818"/>
    </row>
    <row r="36819" spans="11:11">
      <c r="K36819"/>
    </row>
    <row r="36820" spans="11:11">
      <c r="K36820"/>
    </row>
    <row r="36821" spans="11:11">
      <c r="K36821"/>
    </row>
    <row r="36822" spans="11:11">
      <c r="K36822"/>
    </row>
    <row r="36823" spans="11:11">
      <c r="K36823"/>
    </row>
    <row r="36824" spans="11:11">
      <c r="K36824"/>
    </row>
    <row r="36825" spans="11:11">
      <c r="K36825"/>
    </row>
    <row r="36826" spans="11:11">
      <c r="K36826"/>
    </row>
    <row r="36827" spans="11:11">
      <c r="K36827"/>
    </row>
    <row r="36828" spans="11:11">
      <c r="K36828"/>
    </row>
    <row r="36829" spans="11:11">
      <c r="K36829"/>
    </row>
    <row r="36830" spans="11:11">
      <c r="K36830"/>
    </row>
    <row r="36831" spans="11:11">
      <c r="K36831"/>
    </row>
    <row r="36832" spans="11:11">
      <c r="K36832"/>
    </row>
    <row r="36833" spans="11:11">
      <c r="K36833"/>
    </row>
    <row r="36834" spans="11:11">
      <c r="K36834"/>
    </row>
    <row r="36835" spans="11:11">
      <c r="K36835"/>
    </row>
    <row r="36836" spans="11:11">
      <c r="K36836"/>
    </row>
    <row r="36837" spans="11:11">
      <c r="K36837"/>
    </row>
    <row r="36838" spans="11:11">
      <c r="K36838"/>
    </row>
    <row r="36839" spans="11:11">
      <c r="K36839"/>
    </row>
    <row r="36840" spans="11:11">
      <c r="K36840"/>
    </row>
    <row r="36841" spans="11:11">
      <c r="K36841"/>
    </row>
    <row r="36842" spans="11:11">
      <c r="K36842"/>
    </row>
    <row r="36843" spans="11:11">
      <c r="K36843"/>
    </row>
    <row r="36844" spans="11:11">
      <c r="K36844"/>
    </row>
    <row r="36845" spans="11:11">
      <c r="K36845"/>
    </row>
    <row r="36846" spans="11:11">
      <c r="K36846"/>
    </row>
    <row r="36847" spans="11:11">
      <c r="K36847"/>
    </row>
    <row r="36848" spans="11:11">
      <c r="K36848"/>
    </row>
    <row r="36849" spans="11:11">
      <c r="K36849"/>
    </row>
    <row r="36850" spans="11:11">
      <c r="K36850"/>
    </row>
    <row r="36851" spans="11:11">
      <c r="K36851"/>
    </row>
    <row r="36852" spans="11:11">
      <c r="K36852"/>
    </row>
    <row r="36853" spans="11:11">
      <c r="K36853"/>
    </row>
    <row r="36854" spans="11:11">
      <c r="K36854"/>
    </row>
    <row r="36855" spans="11:11">
      <c r="K36855"/>
    </row>
    <row r="36856" spans="11:11">
      <c r="K36856"/>
    </row>
    <row r="36857" spans="11:11">
      <c r="K36857"/>
    </row>
    <row r="36858" spans="11:11">
      <c r="K36858"/>
    </row>
    <row r="36859" spans="11:11">
      <c r="K36859"/>
    </row>
    <row r="36860" spans="11:11">
      <c r="K36860"/>
    </row>
    <row r="36861" spans="11:11">
      <c r="K36861"/>
    </row>
    <row r="36862" spans="11:11">
      <c r="K36862"/>
    </row>
    <row r="36863" spans="11:11">
      <c r="K36863"/>
    </row>
    <row r="36864" spans="11:11">
      <c r="K36864"/>
    </row>
    <row r="36865" spans="11:11">
      <c r="K36865"/>
    </row>
    <row r="36866" spans="11:11">
      <c r="K36866"/>
    </row>
    <row r="36867" spans="11:11">
      <c r="K36867"/>
    </row>
    <row r="36868" spans="11:11">
      <c r="K36868"/>
    </row>
    <row r="36869" spans="11:11">
      <c r="K36869"/>
    </row>
    <row r="36870" spans="11:11">
      <c r="K36870"/>
    </row>
    <row r="36871" spans="11:11">
      <c r="K36871"/>
    </row>
    <row r="36872" spans="11:11">
      <c r="K36872"/>
    </row>
    <row r="36873" spans="11:11">
      <c r="K36873"/>
    </row>
    <row r="36874" spans="11:11">
      <c r="K36874"/>
    </row>
    <row r="36875" spans="11:11">
      <c r="K36875"/>
    </row>
    <row r="36876" spans="11:11">
      <c r="K36876"/>
    </row>
    <row r="36877" spans="11:11">
      <c r="K36877"/>
    </row>
    <row r="36878" spans="11:11">
      <c r="K36878"/>
    </row>
    <row r="36879" spans="11:11">
      <c r="K36879"/>
    </row>
    <row r="36880" spans="11:11">
      <c r="K36880"/>
    </row>
    <row r="36881" spans="11:11">
      <c r="K36881"/>
    </row>
    <row r="36882" spans="11:11">
      <c r="K36882"/>
    </row>
    <row r="36883" spans="11:11">
      <c r="K36883"/>
    </row>
    <row r="36884" spans="11:11">
      <c r="K36884"/>
    </row>
    <row r="36885" spans="11:11">
      <c r="K36885"/>
    </row>
    <row r="36886" spans="11:11">
      <c r="K36886"/>
    </row>
    <row r="36887" spans="11:11">
      <c r="K36887"/>
    </row>
    <row r="36888" spans="11:11">
      <c r="K36888"/>
    </row>
    <row r="36889" spans="11:11">
      <c r="K36889"/>
    </row>
    <row r="36890" spans="11:11">
      <c r="K36890"/>
    </row>
    <row r="36891" spans="11:11">
      <c r="K36891"/>
    </row>
    <row r="36892" spans="11:11">
      <c r="K36892"/>
    </row>
    <row r="36893" spans="11:11">
      <c r="K36893"/>
    </row>
    <row r="36894" spans="11:11">
      <c r="K36894"/>
    </row>
    <row r="36895" spans="11:11">
      <c r="K36895"/>
    </row>
    <row r="36896" spans="11:11">
      <c r="K36896"/>
    </row>
    <row r="36897" spans="11:11">
      <c r="K36897"/>
    </row>
    <row r="36898" spans="11:11">
      <c r="K36898"/>
    </row>
    <row r="36899" spans="11:11">
      <c r="K36899"/>
    </row>
    <row r="36900" spans="11:11">
      <c r="K36900"/>
    </row>
    <row r="36901" spans="11:11">
      <c r="K36901"/>
    </row>
    <row r="36902" spans="11:11">
      <c r="K36902"/>
    </row>
    <row r="36903" spans="11:11">
      <c r="K36903"/>
    </row>
    <row r="36904" spans="11:11">
      <c r="K36904"/>
    </row>
    <row r="36905" spans="11:11">
      <c r="K36905"/>
    </row>
    <row r="36906" spans="11:11">
      <c r="K36906"/>
    </row>
    <row r="36907" spans="11:11">
      <c r="K36907"/>
    </row>
    <row r="36908" spans="11:11">
      <c r="K36908"/>
    </row>
    <row r="36909" spans="11:11">
      <c r="K36909"/>
    </row>
    <row r="36910" spans="11:11">
      <c r="K36910"/>
    </row>
    <row r="36911" spans="11:11">
      <c r="K36911"/>
    </row>
    <row r="36912" spans="11:11">
      <c r="K36912"/>
    </row>
    <row r="36913" spans="11:11">
      <c r="K36913"/>
    </row>
    <row r="36914" spans="11:11">
      <c r="K36914"/>
    </row>
    <row r="36915" spans="11:11">
      <c r="K36915"/>
    </row>
    <row r="36916" spans="11:11">
      <c r="K36916"/>
    </row>
    <row r="36917" spans="11:11">
      <c r="K36917"/>
    </row>
    <row r="36918" spans="11:11">
      <c r="K36918"/>
    </row>
    <row r="36919" spans="11:11">
      <c r="K36919"/>
    </row>
    <row r="36920" spans="11:11">
      <c r="K36920"/>
    </row>
    <row r="36921" spans="11:11">
      <c r="K36921"/>
    </row>
    <row r="36922" spans="11:11">
      <c r="K36922"/>
    </row>
    <row r="36923" spans="11:11">
      <c r="K36923"/>
    </row>
    <row r="36924" spans="11:11">
      <c r="K36924"/>
    </row>
    <row r="36925" spans="11:11">
      <c r="K36925"/>
    </row>
    <row r="36926" spans="11:11">
      <c r="K36926"/>
    </row>
    <row r="36927" spans="11:11">
      <c r="K36927"/>
    </row>
    <row r="36928" spans="11:11">
      <c r="K36928"/>
    </row>
    <row r="36929" spans="11:11">
      <c r="K36929"/>
    </row>
    <row r="36930" spans="11:11">
      <c r="K36930"/>
    </row>
    <row r="36931" spans="11:11">
      <c r="K36931"/>
    </row>
    <row r="36932" spans="11:11">
      <c r="K36932"/>
    </row>
    <row r="36933" spans="11:11">
      <c r="K36933"/>
    </row>
    <row r="36934" spans="11:11">
      <c r="K36934"/>
    </row>
    <row r="36935" spans="11:11">
      <c r="K36935"/>
    </row>
    <row r="36936" spans="11:11">
      <c r="K36936"/>
    </row>
    <row r="36937" spans="11:11">
      <c r="K36937"/>
    </row>
    <row r="36938" spans="11:11">
      <c r="K36938"/>
    </row>
    <row r="36939" spans="11:11">
      <c r="K36939"/>
    </row>
    <row r="36940" spans="11:11">
      <c r="K36940"/>
    </row>
    <row r="36941" spans="11:11">
      <c r="K36941"/>
    </row>
    <row r="36942" spans="11:11">
      <c r="K36942"/>
    </row>
    <row r="36943" spans="11:11">
      <c r="K36943"/>
    </row>
    <row r="36944" spans="11:11">
      <c r="K36944"/>
    </row>
    <row r="36945" spans="11:11">
      <c r="K36945"/>
    </row>
    <row r="36946" spans="11:11">
      <c r="K36946"/>
    </row>
    <row r="36947" spans="11:11">
      <c r="K36947"/>
    </row>
    <row r="36948" spans="11:11">
      <c r="K36948"/>
    </row>
    <row r="36949" spans="11:11">
      <c r="K36949"/>
    </row>
    <row r="36950" spans="11:11">
      <c r="K36950"/>
    </row>
    <row r="36951" spans="11:11">
      <c r="K36951"/>
    </row>
    <row r="36952" spans="11:11">
      <c r="K36952"/>
    </row>
    <row r="36953" spans="11:11">
      <c r="K36953"/>
    </row>
    <row r="36954" spans="11:11">
      <c r="K36954"/>
    </row>
    <row r="36955" spans="11:11">
      <c r="K36955"/>
    </row>
    <row r="36956" spans="11:11">
      <c r="K36956"/>
    </row>
    <row r="36957" spans="11:11">
      <c r="K36957"/>
    </row>
    <row r="36958" spans="11:11">
      <c r="K36958"/>
    </row>
    <row r="36959" spans="11:11">
      <c r="K36959"/>
    </row>
    <row r="36960" spans="11:11">
      <c r="K36960"/>
    </row>
    <row r="36961" spans="11:11">
      <c r="K36961"/>
    </row>
    <row r="36962" spans="11:11">
      <c r="K36962"/>
    </row>
    <row r="36963" spans="11:11">
      <c r="K36963"/>
    </row>
    <row r="36964" spans="11:11">
      <c r="K36964"/>
    </row>
    <row r="36965" spans="11:11">
      <c r="K36965"/>
    </row>
    <row r="36966" spans="11:11">
      <c r="K36966"/>
    </row>
    <row r="36967" spans="11:11">
      <c r="K36967"/>
    </row>
    <row r="36968" spans="11:11">
      <c r="K36968"/>
    </row>
    <row r="36969" spans="11:11">
      <c r="K36969"/>
    </row>
    <row r="36970" spans="11:11">
      <c r="K36970"/>
    </row>
    <row r="36971" spans="11:11">
      <c r="K36971"/>
    </row>
    <row r="36972" spans="11:11">
      <c r="K36972"/>
    </row>
    <row r="36973" spans="11:11">
      <c r="K36973"/>
    </row>
    <row r="36974" spans="11:11">
      <c r="K36974"/>
    </row>
    <row r="36975" spans="11:11">
      <c r="K36975"/>
    </row>
    <row r="36976" spans="11:11">
      <c r="K36976"/>
    </row>
    <row r="36977" spans="11:11">
      <c r="K36977"/>
    </row>
    <row r="36978" spans="11:11">
      <c r="K36978"/>
    </row>
    <row r="36979" spans="11:11">
      <c r="K36979"/>
    </row>
    <row r="36980" spans="11:11">
      <c r="K36980"/>
    </row>
    <row r="36981" spans="11:11">
      <c r="K36981"/>
    </row>
    <row r="36982" spans="11:11">
      <c r="K36982"/>
    </row>
    <row r="36983" spans="11:11">
      <c r="K36983"/>
    </row>
    <row r="36984" spans="11:11">
      <c r="K36984"/>
    </row>
    <row r="36985" spans="11:11">
      <c r="K36985"/>
    </row>
    <row r="36986" spans="11:11">
      <c r="K36986"/>
    </row>
    <row r="36987" spans="11:11">
      <c r="K36987"/>
    </row>
    <row r="36988" spans="11:11">
      <c r="K36988"/>
    </row>
    <row r="36989" spans="11:11">
      <c r="K36989"/>
    </row>
    <row r="36990" spans="11:11">
      <c r="K36990"/>
    </row>
    <row r="36991" spans="11:11">
      <c r="K36991"/>
    </row>
    <row r="36992" spans="11:11">
      <c r="K36992"/>
    </row>
    <row r="36993" spans="11:11">
      <c r="K36993"/>
    </row>
    <row r="36994" spans="11:11">
      <c r="K36994"/>
    </row>
    <row r="36995" spans="11:11">
      <c r="K36995"/>
    </row>
    <row r="36996" spans="11:11">
      <c r="K36996"/>
    </row>
    <row r="36997" spans="11:11">
      <c r="K36997"/>
    </row>
    <row r="36998" spans="11:11">
      <c r="K36998"/>
    </row>
    <row r="36999" spans="11:11">
      <c r="K36999"/>
    </row>
    <row r="37000" spans="11:11">
      <c r="K37000"/>
    </row>
    <row r="37001" spans="11:11">
      <c r="K37001"/>
    </row>
    <row r="37002" spans="11:11">
      <c r="K37002"/>
    </row>
    <row r="37003" spans="11:11">
      <c r="K37003"/>
    </row>
    <row r="37004" spans="11:11">
      <c r="K37004"/>
    </row>
    <row r="37005" spans="11:11">
      <c r="K37005"/>
    </row>
    <row r="37006" spans="11:11">
      <c r="K37006"/>
    </row>
    <row r="37007" spans="11:11">
      <c r="K37007"/>
    </row>
    <row r="37008" spans="11:11">
      <c r="K37008"/>
    </row>
    <row r="37009" spans="11:11">
      <c r="K37009"/>
    </row>
    <row r="37010" spans="11:11">
      <c r="K37010"/>
    </row>
    <row r="37011" spans="11:11">
      <c r="K37011"/>
    </row>
    <row r="37012" spans="11:11">
      <c r="K37012"/>
    </row>
    <row r="37013" spans="11:11">
      <c r="K37013"/>
    </row>
    <row r="37014" spans="11:11">
      <c r="K37014"/>
    </row>
    <row r="37015" spans="11:11">
      <c r="K37015"/>
    </row>
    <row r="37016" spans="11:11">
      <c r="K37016"/>
    </row>
    <row r="37017" spans="11:11">
      <c r="K37017"/>
    </row>
    <row r="37018" spans="11:11">
      <c r="K37018"/>
    </row>
    <row r="37019" spans="11:11">
      <c r="K37019"/>
    </row>
    <row r="37020" spans="11:11">
      <c r="K37020"/>
    </row>
    <row r="37021" spans="11:11">
      <c r="K37021"/>
    </row>
    <row r="37022" spans="11:11">
      <c r="K37022"/>
    </row>
    <row r="37023" spans="11:11">
      <c r="K37023"/>
    </row>
    <row r="37024" spans="11:11">
      <c r="K37024"/>
    </row>
    <row r="37025" spans="11:11">
      <c r="K37025"/>
    </row>
    <row r="37026" spans="11:11">
      <c r="K37026"/>
    </row>
    <row r="37027" spans="11:11">
      <c r="K37027"/>
    </row>
    <row r="37028" spans="11:11">
      <c r="K37028"/>
    </row>
    <row r="37029" spans="11:11">
      <c r="K37029"/>
    </row>
    <row r="37030" spans="11:11">
      <c r="K37030"/>
    </row>
    <row r="37031" spans="11:11">
      <c r="K37031"/>
    </row>
    <row r="37032" spans="11:11">
      <c r="K37032"/>
    </row>
    <row r="37033" spans="11:11">
      <c r="K37033"/>
    </row>
    <row r="37034" spans="11:11">
      <c r="K37034"/>
    </row>
    <row r="37035" spans="11:11">
      <c r="K37035"/>
    </row>
    <row r="37036" spans="11:11">
      <c r="K37036"/>
    </row>
    <row r="37037" spans="11:11">
      <c r="K37037"/>
    </row>
    <row r="37038" spans="11:11">
      <c r="K37038"/>
    </row>
    <row r="37039" spans="11:11">
      <c r="K37039"/>
    </row>
    <row r="37040" spans="11:11">
      <c r="K37040"/>
    </row>
    <row r="37041" spans="11:11">
      <c r="K37041"/>
    </row>
    <row r="37042" spans="11:11">
      <c r="K37042"/>
    </row>
    <row r="37043" spans="11:11">
      <c r="K37043"/>
    </row>
    <row r="37044" spans="11:11">
      <c r="K37044"/>
    </row>
    <row r="37045" spans="11:11">
      <c r="K37045"/>
    </row>
    <row r="37046" spans="11:11">
      <c r="K37046"/>
    </row>
    <row r="37047" spans="11:11">
      <c r="K37047"/>
    </row>
    <row r="37048" spans="11:11">
      <c r="K37048"/>
    </row>
    <row r="37049" spans="11:11">
      <c r="K37049"/>
    </row>
    <row r="37050" spans="11:11">
      <c r="K37050"/>
    </row>
    <row r="37051" spans="11:11">
      <c r="K37051"/>
    </row>
    <row r="37052" spans="11:11">
      <c r="K37052"/>
    </row>
    <row r="37053" spans="11:11">
      <c r="K37053"/>
    </row>
    <row r="37054" spans="11:11">
      <c r="K37054"/>
    </row>
    <row r="37055" spans="11:11">
      <c r="K37055"/>
    </row>
    <row r="37056" spans="11:11">
      <c r="K37056"/>
    </row>
    <row r="37057" spans="11:11">
      <c r="K37057"/>
    </row>
    <row r="37058" spans="11:11">
      <c r="K37058"/>
    </row>
    <row r="37059" spans="11:11">
      <c r="K37059"/>
    </row>
    <row r="37060" spans="11:11">
      <c r="K37060"/>
    </row>
    <row r="37061" spans="11:11">
      <c r="K37061"/>
    </row>
    <row r="37062" spans="11:11">
      <c r="K37062"/>
    </row>
    <row r="37063" spans="11:11">
      <c r="K37063"/>
    </row>
    <row r="37064" spans="11:11">
      <c r="K37064"/>
    </row>
    <row r="37065" spans="11:11">
      <c r="K37065"/>
    </row>
    <row r="37066" spans="11:11">
      <c r="K37066"/>
    </row>
    <row r="37067" spans="11:11">
      <c r="K37067"/>
    </row>
    <row r="37068" spans="11:11">
      <c r="K37068"/>
    </row>
    <row r="37069" spans="11:11">
      <c r="K37069"/>
    </row>
    <row r="37070" spans="11:11">
      <c r="K37070"/>
    </row>
    <row r="37071" spans="11:11">
      <c r="K37071"/>
    </row>
    <row r="37072" spans="11:11">
      <c r="K37072"/>
    </row>
    <row r="37073" spans="11:11">
      <c r="K37073"/>
    </row>
    <row r="37074" spans="11:11">
      <c r="K37074"/>
    </row>
    <row r="37075" spans="11:11">
      <c r="K37075"/>
    </row>
    <row r="37076" spans="11:11">
      <c r="K37076"/>
    </row>
    <row r="37077" spans="11:11">
      <c r="K37077"/>
    </row>
    <row r="37078" spans="11:11">
      <c r="K37078"/>
    </row>
    <row r="37079" spans="11:11">
      <c r="K37079"/>
    </row>
    <row r="37080" spans="11:11">
      <c r="K37080"/>
    </row>
    <row r="37081" spans="11:11">
      <c r="K37081"/>
    </row>
    <row r="37082" spans="11:11">
      <c r="K37082"/>
    </row>
    <row r="37083" spans="11:11">
      <c r="K37083"/>
    </row>
    <row r="37084" spans="11:11">
      <c r="K37084"/>
    </row>
    <row r="37085" spans="11:11">
      <c r="K37085"/>
    </row>
    <row r="37086" spans="11:11">
      <c r="K37086"/>
    </row>
    <row r="37087" spans="11:11">
      <c r="K37087"/>
    </row>
    <row r="37088" spans="11:11">
      <c r="K37088"/>
    </row>
    <row r="37089" spans="11:11">
      <c r="K37089"/>
    </row>
    <row r="37090" spans="11:11">
      <c r="K37090"/>
    </row>
    <row r="37091" spans="11:11">
      <c r="K37091"/>
    </row>
    <row r="37092" spans="11:11">
      <c r="K37092"/>
    </row>
    <row r="37093" spans="11:11">
      <c r="K37093"/>
    </row>
    <row r="37094" spans="11:11">
      <c r="K37094"/>
    </row>
    <row r="37095" spans="11:11">
      <c r="K37095"/>
    </row>
    <row r="37096" spans="11:11">
      <c r="K37096"/>
    </row>
    <row r="37097" spans="11:11">
      <c r="K37097"/>
    </row>
    <row r="37098" spans="11:11">
      <c r="K37098"/>
    </row>
    <row r="37099" spans="11:11">
      <c r="K37099"/>
    </row>
    <row r="37100" spans="11:11">
      <c r="K37100"/>
    </row>
    <row r="37101" spans="11:11">
      <c r="K37101"/>
    </row>
    <row r="37102" spans="11:11">
      <c r="K37102"/>
    </row>
    <row r="37103" spans="11:11">
      <c r="K37103"/>
    </row>
    <row r="37104" spans="11:11">
      <c r="K37104"/>
    </row>
    <row r="37105" spans="11:11">
      <c r="K37105"/>
    </row>
    <row r="37106" spans="11:11">
      <c r="K37106"/>
    </row>
    <row r="37107" spans="11:11">
      <c r="K37107"/>
    </row>
    <row r="37108" spans="11:11">
      <c r="K37108"/>
    </row>
    <row r="37109" spans="11:11">
      <c r="K37109"/>
    </row>
    <row r="37110" spans="11:11">
      <c r="K37110"/>
    </row>
    <row r="37111" spans="11:11">
      <c r="K37111"/>
    </row>
    <row r="37112" spans="11:11">
      <c r="K37112"/>
    </row>
    <row r="37113" spans="11:11">
      <c r="K37113"/>
    </row>
    <row r="37114" spans="11:11">
      <c r="K37114"/>
    </row>
    <row r="37115" spans="11:11">
      <c r="K37115"/>
    </row>
    <row r="37116" spans="11:11">
      <c r="K37116"/>
    </row>
    <row r="37117" spans="11:11">
      <c r="K37117"/>
    </row>
    <row r="37118" spans="11:11">
      <c r="K37118"/>
    </row>
    <row r="37119" spans="11:11">
      <c r="K37119"/>
    </row>
    <row r="37120" spans="11:11">
      <c r="K37120"/>
    </row>
    <row r="37121" spans="11:11">
      <c r="K37121"/>
    </row>
    <row r="37122" spans="11:11">
      <c r="K37122"/>
    </row>
    <row r="37123" spans="11:11">
      <c r="K37123"/>
    </row>
    <row r="37124" spans="11:11">
      <c r="K37124"/>
    </row>
    <row r="37125" spans="11:11">
      <c r="K37125"/>
    </row>
    <row r="37126" spans="11:11">
      <c r="K37126"/>
    </row>
    <row r="37127" spans="11:11">
      <c r="K37127"/>
    </row>
    <row r="37128" spans="11:11">
      <c r="K37128"/>
    </row>
    <row r="37129" spans="11:11">
      <c r="K37129"/>
    </row>
    <row r="37130" spans="11:11">
      <c r="K37130"/>
    </row>
    <row r="37131" spans="11:11">
      <c r="K37131"/>
    </row>
    <row r="37132" spans="11:11">
      <c r="K37132"/>
    </row>
    <row r="37133" spans="11:11">
      <c r="K37133"/>
    </row>
    <row r="37134" spans="11:11">
      <c r="K37134"/>
    </row>
    <row r="37135" spans="11:11">
      <c r="K37135"/>
    </row>
    <row r="37136" spans="11:11">
      <c r="K37136"/>
    </row>
    <row r="37137" spans="11:11">
      <c r="K37137"/>
    </row>
    <row r="37138" spans="11:11">
      <c r="K37138"/>
    </row>
    <row r="37139" spans="11:11">
      <c r="K37139"/>
    </row>
    <row r="37140" spans="11:11">
      <c r="K37140"/>
    </row>
    <row r="37141" spans="11:11">
      <c r="K37141"/>
    </row>
    <row r="37142" spans="11:11">
      <c r="K37142"/>
    </row>
    <row r="37143" spans="11:11">
      <c r="K37143"/>
    </row>
    <row r="37144" spans="11:11">
      <c r="K37144"/>
    </row>
    <row r="37145" spans="11:11">
      <c r="K37145"/>
    </row>
    <row r="37146" spans="11:11">
      <c r="K37146"/>
    </row>
    <row r="37147" spans="11:11">
      <c r="K37147"/>
    </row>
    <row r="37148" spans="11:11">
      <c r="K37148"/>
    </row>
    <row r="37149" spans="11:11">
      <c r="K37149"/>
    </row>
    <row r="37150" spans="11:11">
      <c r="K37150"/>
    </row>
    <row r="37151" spans="11:11">
      <c r="K37151"/>
    </row>
    <row r="37152" spans="11:11">
      <c r="K37152"/>
    </row>
    <row r="37153" spans="11:11">
      <c r="K37153"/>
    </row>
    <row r="37154" spans="11:11">
      <c r="K37154"/>
    </row>
    <row r="37155" spans="11:11">
      <c r="K37155"/>
    </row>
    <row r="37156" spans="11:11">
      <c r="K37156"/>
    </row>
    <row r="37157" spans="11:11">
      <c r="K37157"/>
    </row>
    <row r="37158" spans="11:11">
      <c r="K37158"/>
    </row>
    <row r="37159" spans="11:11">
      <c r="K37159"/>
    </row>
    <row r="37160" spans="11:11">
      <c r="K37160"/>
    </row>
    <row r="37161" spans="11:11">
      <c r="K37161"/>
    </row>
    <row r="37162" spans="11:11">
      <c r="K37162"/>
    </row>
    <row r="37163" spans="11:11">
      <c r="K37163"/>
    </row>
    <row r="37164" spans="11:11">
      <c r="K37164"/>
    </row>
    <row r="37165" spans="11:11">
      <c r="K37165"/>
    </row>
    <row r="37166" spans="11:11">
      <c r="K37166"/>
    </row>
    <row r="37167" spans="11:11">
      <c r="K37167"/>
    </row>
    <row r="37168" spans="11:11">
      <c r="K37168"/>
    </row>
    <row r="37169" spans="11:11">
      <c r="K37169"/>
    </row>
    <row r="37170" spans="11:11">
      <c r="K37170"/>
    </row>
    <row r="37171" spans="11:11">
      <c r="K37171"/>
    </row>
    <row r="37172" spans="11:11">
      <c r="K37172"/>
    </row>
    <row r="37173" spans="11:11">
      <c r="K37173"/>
    </row>
    <row r="37174" spans="11:11">
      <c r="K37174"/>
    </row>
    <row r="37175" spans="11:11">
      <c r="K37175"/>
    </row>
    <row r="37176" spans="11:11">
      <c r="K37176"/>
    </row>
    <row r="37177" spans="11:11">
      <c r="K37177"/>
    </row>
    <row r="37178" spans="11:11">
      <c r="K37178"/>
    </row>
    <row r="37179" spans="11:11">
      <c r="K37179"/>
    </row>
    <row r="37180" spans="11:11">
      <c r="K37180"/>
    </row>
    <row r="37181" spans="11:11">
      <c r="K37181"/>
    </row>
    <row r="37182" spans="11:11">
      <c r="K37182"/>
    </row>
    <row r="37183" spans="11:11">
      <c r="K37183"/>
    </row>
    <row r="37184" spans="11:11">
      <c r="K37184"/>
    </row>
    <row r="37185" spans="11:11">
      <c r="K37185"/>
    </row>
    <row r="37186" spans="11:11">
      <c r="K37186"/>
    </row>
    <row r="37187" spans="11:11">
      <c r="K37187"/>
    </row>
    <row r="37188" spans="11:11">
      <c r="K37188"/>
    </row>
    <row r="37189" spans="11:11">
      <c r="K37189"/>
    </row>
    <row r="37190" spans="11:11">
      <c r="K37190"/>
    </row>
    <row r="37191" spans="11:11">
      <c r="K37191"/>
    </row>
    <row r="37192" spans="11:11">
      <c r="K37192"/>
    </row>
    <row r="37193" spans="11:11">
      <c r="K37193"/>
    </row>
    <row r="37194" spans="11:11">
      <c r="K37194"/>
    </row>
    <row r="37195" spans="11:11">
      <c r="K37195"/>
    </row>
    <row r="37196" spans="11:11">
      <c r="K37196"/>
    </row>
    <row r="37197" spans="11:11">
      <c r="K37197"/>
    </row>
    <row r="37198" spans="11:11">
      <c r="K37198"/>
    </row>
    <row r="37199" spans="11:11">
      <c r="K37199"/>
    </row>
    <row r="37200" spans="11:11">
      <c r="K37200"/>
    </row>
    <row r="37201" spans="11:11">
      <c r="K37201"/>
    </row>
    <row r="37202" spans="11:11">
      <c r="K37202"/>
    </row>
    <row r="37203" spans="11:11">
      <c r="K37203"/>
    </row>
    <row r="37204" spans="11:11">
      <c r="K37204"/>
    </row>
    <row r="37205" spans="11:11">
      <c r="K37205"/>
    </row>
    <row r="37206" spans="11:11">
      <c r="K37206"/>
    </row>
    <row r="37207" spans="11:11">
      <c r="K37207"/>
    </row>
    <row r="37208" spans="11:11">
      <c r="K37208"/>
    </row>
    <row r="37209" spans="11:11">
      <c r="K37209"/>
    </row>
    <row r="37210" spans="11:11">
      <c r="K37210"/>
    </row>
    <row r="37211" spans="11:11">
      <c r="K37211"/>
    </row>
    <row r="37212" spans="11:11">
      <c r="K37212"/>
    </row>
    <row r="37213" spans="11:11">
      <c r="K37213"/>
    </row>
    <row r="37214" spans="11:11">
      <c r="K37214"/>
    </row>
    <row r="37215" spans="11:11">
      <c r="K37215"/>
    </row>
    <row r="37216" spans="11:11">
      <c r="K37216"/>
    </row>
    <row r="37217" spans="11:11">
      <c r="K37217"/>
    </row>
    <row r="37218" spans="11:11">
      <c r="K37218"/>
    </row>
    <row r="37219" spans="11:11">
      <c r="K37219"/>
    </row>
    <row r="37220" spans="11:11">
      <c r="K37220"/>
    </row>
    <row r="37221" spans="11:11">
      <c r="K37221"/>
    </row>
    <row r="37222" spans="11:11">
      <c r="K37222"/>
    </row>
    <row r="37223" spans="11:11">
      <c r="K37223"/>
    </row>
    <row r="37224" spans="11:11">
      <c r="K37224"/>
    </row>
    <row r="37225" spans="11:11">
      <c r="K37225"/>
    </row>
    <row r="37226" spans="11:11">
      <c r="K37226"/>
    </row>
    <row r="37227" spans="11:11">
      <c r="K37227"/>
    </row>
    <row r="37228" spans="11:11">
      <c r="K37228"/>
    </row>
    <row r="37229" spans="11:11">
      <c r="K37229"/>
    </row>
    <row r="37230" spans="11:11">
      <c r="K37230"/>
    </row>
    <row r="37231" spans="11:11">
      <c r="K37231"/>
    </row>
    <row r="37232" spans="11:11">
      <c r="K37232"/>
    </row>
    <row r="37233" spans="11:11">
      <c r="K37233"/>
    </row>
    <row r="37234" spans="11:11">
      <c r="K37234"/>
    </row>
    <row r="37235" spans="11:11">
      <c r="K37235"/>
    </row>
    <row r="37236" spans="11:11">
      <c r="K37236"/>
    </row>
    <row r="37237" spans="11:11">
      <c r="K37237"/>
    </row>
    <row r="37238" spans="11:11">
      <c r="K37238"/>
    </row>
    <row r="37239" spans="11:11">
      <c r="K37239"/>
    </row>
    <row r="37240" spans="11:11">
      <c r="K37240"/>
    </row>
    <row r="37241" spans="11:11">
      <c r="K37241"/>
    </row>
    <row r="37242" spans="11:11">
      <c r="K37242"/>
    </row>
    <row r="37243" spans="11:11">
      <c r="K37243"/>
    </row>
    <row r="37244" spans="11:11">
      <c r="K37244"/>
    </row>
    <row r="37245" spans="11:11">
      <c r="K37245"/>
    </row>
    <row r="37246" spans="11:11">
      <c r="K37246"/>
    </row>
    <row r="37247" spans="11:11">
      <c r="K37247"/>
    </row>
    <row r="37248" spans="11:11">
      <c r="K37248"/>
    </row>
    <row r="37249" spans="11:11">
      <c r="K37249"/>
    </row>
    <row r="37250" spans="11:11">
      <c r="K37250"/>
    </row>
    <row r="37251" spans="11:11">
      <c r="K37251"/>
    </row>
    <row r="37252" spans="11:11">
      <c r="K37252"/>
    </row>
    <row r="37253" spans="11:11">
      <c r="K37253"/>
    </row>
    <row r="37254" spans="11:11">
      <c r="K37254"/>
    </row>
    <row r="37255" spans="11:11">
      <c r="K37255"/>
    </row>
    <row r="37256" spans="11:11">
      <c r="K37256"/>
    </row>
    <row r="37257" spans="11:11">
      <c r="K37257"/>
    </row>
    <row r="37258" spans="11:11">
      <c r="K37258"/>
    </row>
    <row r="37259" spans="11:11">
      <c r="K37259"/>
    </row>
    <row r="37260" spans="11:11">
      <c r="K37260"/>
    </row>
    <row r="37261" spans="11:11">
      <c r="K37261"/>
    </row>
    <row r="37262" spans="11:11">
      <c r="K37262"/>
    </row>
    <row r="37263" spans="11:11">
      <c r="K37263"/>
    </row>
    <row r="37264" spans="11:11">
      <c r="K37264"/>
    </row>
    <row r="37265" spans="11:11">
      <c r="K37265"/>
    </row>
    <row r="37266" spans="11:11">
      <c r="K37266"/>
    </row>
    <row r="37267" spans="11:11">
      <c r="K37267"/>
    </row>
    <row r="37268" spans="11:11">
      <c r="K37268"/>
    </row>
    <row r="37269" spans="11:11">
      <c r="K37269"/>
    </row>
    <row r="37270" spans="11:11">
      <c r="K37270"/>
    </row>
    <row r="37271" spans="11:11">
      <c r="K37271"/>
    </row>
    <row r="37272" spans="11:11">
      <c r="K37272"/>
    </row>
    <row r="37273" spans="11:11">
      <c r="K37273"/>
    </row>
    <row r="37274" spans="11:11">
      <c r="K37274"/>
    </row>
    <row r="37275" spans="11:11">
      <c r="K37275"/>
    </row>
    <row r="37276" spans="11:11">
      <c r="K37276"/>
    </row>
    <row r="37277" spans="11:11">
      <c r="K37277"/>
    </row>
    <row r="37278" spans="11:11">
      <c r="K37278"/>
    </row>
    <row r="37279" spans="11:11">
      <c r="K37279"/>
    </row>
    <row r="37280" spans="11:11">
      <c r="K37280"/>
    </row>
    <row r="37281" spans="11:11">
      <c r="K37281"/>
    </row>
    <row r="37282" spans="11:11">
      <c r="K37282"/>
    </row>
    <row r="37283" spans="11:11">
      <c r="K37283"/>
    </row>
    <row r="37284" spans="11:11">
      <c r="K37284"/>
    </row>
    <row r="37285" spans="11:11">
      <c r="K37285"/>
    </row>
    <row r="37286" spans="11:11">
      <c r="K37286"/>
    </row>
    <row r="37287" spans="11:11">
      <c r="K37287"/>
    </row>
    <row r="37288" spans="11:11">
      <c r="K37288"/>
    </row>
    <row r="37289" spans="11:11">
      <c r="K37289"/>
    </row>
    <row r="37290" spans="11:11">
      <c r="K37290"/>
    </row>
    <row r="37291" spans="11:11">
      <c r="K37291"/>
    </row>
    <row r="37292" spans="11:11">
      <c r="K37292"/>
    </row>
    <row r="37293" spans="11:11">
      <c r="K37293"/>
    </row>
    <row r="37294" spans="11:11">
      <c r="K37294"/>
    </row>
    <row r="37295" spans="11:11">
      <c r="K37295"/>
    </row>
    <row r="37296" spans="11:11">
      <c r="K37296"/>
    </row>
    <row r="37297" spans="11:11">
      <c r="K37297"/>
    </row>
    <row r="37298" spans="11:11">
      <c r="K37298"/>
    </row>
    <row r="37299" spans="11:11">
      <c r="K37299"/>
    </row>
    <row r="37300" spans="11:11">
      <c r="K37300"/>
    </row>
    <row r="37301" spans="11:11">
      <c r="K37301"/>
    </row>
    <row r="37302" spans="11:11">
      <c r="K37302"/>
    </row>
    <row r="37303" spans="11:11">
      <c r="K37303"/>
    </row>
    <row r="37304" spans="11:11">
      <c r="K37304"/>
    </row>
    <row r="37305" spans="11:11">
      <c r="K37305"/>
    </row>
    <row r="37306" spans="11:11">
      <c r="K37306"/>
    </row>
    <row r="37307" spans="11:11">
      <c r="K37307"/>
    </row>
    <row r="37308" spans="11:11">
      <c r="K37308"/>
    </row>
    <row r="37309" spans="11:11">
      <c r="K37309"/>
    </row>
    <row r="37310" spans="11:11">
      <c r="K37310"/>
    </row>
    <row r="37311" spans="11:11">
      <c r="K37311"/>
    </row>
    <row r="37312" spans="11:11">
      <c r="K37312"/>
    </row>
    <row r="37313" spans="11:11">
      <c r="K37313"/>
    </row>
    <row r="37314" spans="11:11">
      <c r="K37314"/>
    </row>
    <row r="37315" spans="11:11">
      <c r="K37315"/>
    </row>
    <row r="37316" spans="11:11">
      <c r="K37316"/>
    </row>
    <row r="37317" spans="11:11">
      <c r="K37317"/>
    </row>
    <row r="37318" spans="11:11">
      <c r="K37318"/>
    </row>
    <row r="37319" spans="11:11">
      <c r="K37319"/>
    </row>
    <row r="37320" spans="11:11">
      <c r="K37320"/>
    </row>
    <row r="37321" spans="11:11">
      <c r="K37321"/>
    </row>
    <row r="37322" spans="11:11">
      <c r="K37322"/>
    </row>
    <row r="37323" spans="11:11">
      <c r="K37323"/>
    </row>
    <row r="37324" spans="11:11">
      <c r="K37324"/>
    </row>
    <row r="37325" spans="11:11">
      <c r="K37325"/>
    </row>
    <row r="37326" spans="11:11">
      <c r="K37326"/>
    </row>
    <row r="37327" spans="11:11">
      <c r="K37327"/>
    </row>
    <row r="37328" spans="11:11">
      <c r="K37328"/>
    </row>
    <row r="37329" spans="11:11">
      <c r="K37329"/>
    </row>
    <row r="37330" spans="11:11">
      <c r="K37330"/>
    </row>
    <row r="37331" spans="11:11">
      <c r="K37331"/>
    </row>
    <row r="37332" spans="11:11">
      <c r="K37332"/>
    </row>
    <row r="37333" spans="11:11">
      <c r="K37333"/>
    </row>
    <row r="37334" spans="11:11">
      <c r="K37334"/>
    </row>
    <row r="37335" spans="11:11">
      <c r="K37335"/>
    </row>
    <row r="37336" spans="11:11">
      <c r="K37336"/>
    </row>
    <row r="37337" spans="11:11">
      <c r="K37337"/>
    </row>
    <row r="37338" spans="11:11">
      <c r="K37338"/>
    </row>
    <row r="37339" spans="11:11">
      <c r="K37339"/>
    </row>
    <row r="37340" spans="11:11">
      <c r="K37340"/>
    </row>
    <row r="37341" spans="11:11">
      <c r="K37341"/>
    </row>
    <row r="37342" spans="11:11">
      <c r="K37342"/>
    </row>
    <row r="37343" spans="11:11">
      <c r="K37343"/>
    </row>
    <row r="37344" spans="11:11">
      <c r="K37344"/>
    </row>
    <row r="37345" spans="11:11">
      <c r="K37345"/>
    </row>
    <row r="37346" spans="11:11">
      <c r="K37346"/>
    </row>
    <row r="37347" spans="11:11">
      <c r="K37347"/>
    </row>
    <row r="37348" spans="11:11">
      <c r="K37348"/>
    </row>
    <row r="37349" spans="11:11">
      <c r="K37349"/>
    </row>
    <row r="37350" spans="11:11">
      <c r="K37350"/>
    </row>
    <row r="37351" spans="11:11">
      <c r="K37351"/>
    </row>
    <row r="37352" spans="11:11">
      <c r="K37352"/>
    </row>
    <row r="37353" spans="11:11">
      <c r="K37353"/>
    </row>
    <row r="37354" spans="11:11">
      <c r="K37354"/>
    </row>
    <row r="37355" spans="11:11">
      <c r="K37355"/>
    </row>
    <row r="37356" spans="11:11">
      <c r="K37356"/>
    </row>
    <row r="37357" spans="11:11">
      <c r="K37357"/>
    </row>
    <row r="37358" spans="11:11">
      <c r="K37358"/>
    </row>
    <row r="37359" spans="11:11">
      <c r="K37359"/>
    </row>
    <row r="37360" spans="11:11">
      <c r="K37360"/>
    </row>
    <row r="37361" spans="11:11">
      <c r="K37361"/>
    </row>
    <row r="37362" spans="11:11">
      <c r="K37362"/>
    </row>
    <row r="37363" spans="11:11">
      <c r="K37363"/>
    </row>
    <row r="37364" spans="11:11">
      <c r="K37364"/>
    </row>
    <row r="37365" spans="11:11">
      <c r="K37365"/>
    </row>
    <row r="37366" spans="11:11">
      <c r="K37366"/>
    </row>
    <row r="37367" spans="11:11">
      <c r="K37367"/>
    </row>
    <row r="37368" spans="11:11">
      <c r="K37368"/>
    </row>
    <row r="37369" spans="11:11">
      <c r="K37369"/>
    </row>
    <row r="37370" spans="11:11">
      <c r="K37370"/>
    </row>
    <row r="37371" spans="11:11">
      <c r="K37371"/>
    </row>
    <row r="37372" spans="11:11">
      <c r="K37372"/>
    </row>
    <row r="37373" spans="11:11">
      <c r="K37373"/>
    </row>
    <row r="37374" spans="11:11">
      <c r="K37374"/>
    </row>
    <row r="37375" spans="11:11">
      <c r="K37375"/>
    </row>
    <row r="37376" spans="11:11">
      <c r="K37376"/>
    </row>
    <row r="37377" spans="11:11">
      <c r="K37377"/>
    </row>
    <row r="37378" spans="11:11">
      <c r="K37378"/>
    </row>
    <row r="37379" spans="11:11">
      <c r="K37379"/>
    </row>
    <row r="37380" spans="11:11">
      <c r="K37380"/>
    </row>
    <row r="37381" spans="11:11">
      <c r="K37381"/>
    </row>
    <row r="37382" spans="11:11">
      <c r="K37382"/>
    </row>
    <row r="37383" spans="11:11">
      <c r="K37383"/>
    </row>
    <row r="37384" spans="11:11">
      <c r="K37384"/>
    </row>
    <row r="37385" spans="11:11">
      <c r="K37385"/>
    </row>
    <row r="37386" spans="11:11">
      <c r="K37386"/>
    </row>
    <row r="37387" spans="11:11">
      <c r="K37387"/>
    </row>
    <row r="37388" spans="11:11">
      <c r="K37388"/>
    </row>
    <row r="37389" spans="11:11">
      <c r="K37389"/>
    </row>
    <row r="37390" spans="11:11">
      <c r="K37390"/>
    </row>
    <row r="37391" spans="11:11">
      <c r="K37391"/>
    </row>
    <row r="37392" spans="11:11">
      <c r="K37392"/>
    </row>
    <row r="37393" spans="11:11">
      <c r="K37393"/>
    </row>
    <row r="37394" spans="11:11">
      <c r="K37394"/>
    </row>
    <row r="37395" spans="11:11">
      <c r="K37395"/>
    </row>
    <row r="37396" spans="11:11">
      <c r="K37396"/>
    </row>
    <row r="37397" spans="11:11">
      <c r="K37397"/>
    </row>
    <row r="37398" spans="11:11">
      <c r="K37398"/>
    </row>
    <row r="37399" spans="11:11">
      <c r="K37399"/>
    </row>
    <row r="37400" spans="11:11">
      <c r="K37400"/>
    </row>
    <row r="37401" spans="11:11">
      <c r="K37401"/>
    </row>
    <row r="37402" spans="11:11">
      <c r="K37402"/>
    </row>
    <row r="37403" spans="11:11">
      <c r="K37403"/>
    </row>
    <row r="37404" spans="11:11">
      <c r="K37404"/>
    </row>
    <row r="37405" spans="11:11">
      <c r="K37405"/>
    </row>
    <row r="37406" spans="11:11">
      <c r="K37406"/>
    </row>
    <row r="37407" spans="11:11">
      <c r="K37407"/>
    </row>
    <row r="37408" spans="11:11">
      <c r="K37408"/>
    </row>
    <row r="37409" spans="11:11">
      <c r="K37409"/>
    </row>
    <row r="37410" spans="11:11">
      <c r="K37410"/>
    </row>
    <row r="37411" spans="11:11">
      <c r="K37411"/>
    </row>
    <row r="37412" spans="11:11">
      <c r="K37412"/>
    </row>
    <row r="37413" spans="11:11">
      <c r="K37413"/>
    </row>
    <row r="37414" spans="11:11">
      <c r="K37414"/>
    </row>
    <row r="37415" spans="11:11">
      <c r="K37415"/>
    </row>
    <row r="37416" spans="11:11">
      <c r="K37416"/>
    </row>
    <row r="37417" spans="11:11">
      <c r="K37417"/>
    </row>
    <row r="37418" spans="11:11">
      <c r="K37418"/>
    </row>
    <row r="37419" spans="11:11">
      <c r="K37419"/>
    </row>
    <row r="37420" spans="11:11">
      <c r="K37420"/>
    </row>
    <row r="37421" spans="11:11">
      <c r="K37421"/>
    </row>
    <row r="37422" spans="11:11">
      <c r="K37422"/>
    </row>
    <row r="37423" spans="11:11">
      <c r="K37423"/>
    </row>
    <row r="37424" spans="11:11">
      <c r="K37424"/>
    </row>
    <row r="37425" spans="11:11">
      <c r="K37425"/>
    </row>
    <row r="37426" spans="11:11">
      <c r="K37426"/>
    </row>
    <row r="37427" spans="11:11">
      <c r="K37427"/>
    </row>
    <row r="37428" spans="11:11">
      <c r="K37428"/>
    </row>
    <row r="37429" spans="11:11">
      <c r="K37429"/>
    </row>
    <row r="37430" spans="11:11">
      <c r="K37430"/>
    </row>
    <row r="37431" spans="11:11">
      <c r="K37431"/>
    </row>
    <row r="37432" spans="11:11">
      <c r="K37432"/>
    </row>
    <row r="37433" spans="11:11">
      <c r="K37433"/>
    </row>
    <row r="37434" spans="11:11">
      <c r="K37434"/>
    </row>
    <row r="37435" spans="11:11">
      <c r="K37435"/>
    </row>
    <row r="37436" spans="11:11">
      <c r="K37436"/>
    </row>
    <row r="37437" spans="11:11">
      <c r="K37437"/>
    </row>
    <row r="37438" spans="11:11">
      <c r="K37438"/>
    </row>
    <row r="37439" spans="11:11">
      <c r="K37439"/>
    </row>
    <row r="37440" spans="11:11">
      <c r="K37440"/>
    </row>
    <row r="37441" spans="11:11">
      <c r="K37441"/>
    </row>
    <row r="37442" spans="11:11">
      <c r="K37442"/>
    </row>
    <row r="37443" spans="11:11">
      <c r="K37443"/>
    </row>
    <row r="37444" spans="11:11">
      <c r="K37444"/>
    </row>
    <row r="37445" spans="11:11">
      <c r="K37445"/>
    </row>
    <row r="37446" spans="11:11">
      <c r="K37446"/>
    </row>
    <row r="37447" spans="11:11">
      <c r="K37447"/>
    </row>
    <row r="37448" spans="11:11">
      <c r="K37448"/>
    </row>
    <row r="37449" spans="11:11">
      <c r="K37449"/>
    </row>
    <row r="37450" spans="11:11">
      <c r="K37450"/>
    </row>
    <row r="37451" spans="11:11">
      <c r="K37451"/>
    </row>
    <row r="37452" spans="11:11">
      <c r="K37452"/>
    </row>
    <row r="37453" spans="11:11">
      <c r="K37453"/>
    </row>
    <row r="37454" spans="11:11">
      <c r="K37454"/>
    </row>
    <row r="37455" spans="11:11">
      <c r="K37455"/>
    </row>
    <row r="37456" spans="11:11">
      <c r="K37456"/>
    </row>
    <row r="37457" spans="11:11">
      <c r="K37457"/>
    </row>
    <row r="37458" spans="11:11">
      <c r="K37458"/>
    </row>
    <row r="37459" spans="11:11">
      <c r="K37459"/>
    </row>
    <row r="37460" spans="11:11">
      <c r="K37460"/>
    </row>
    <row r="37461" spans="11:11">
      <c r="K37461"/>
    </row>
    <row r="37462" spans="11:11">
      <c r="K37462"/>
    </row>
    <row r="37463" spans="11:11">
      <c r="K37463"/>
    </row>
    <row r="37464" spans="11:11">
      <c r="K37464"/>
    </row>
    <row r="37465" spans="11:11">
      <c r="K37465"/>
    </row>
    <row r="37466" spans="11:11">
      <c r="K37466"/>
    </row>
    <row r="37467" spans="11:11">
      <c r="K37467"/>
    </row>
    <row r="37468" spans="11:11">
      <c r="K37468"/>
    </row>
    <row r="37469" spans="11:11">
      <c r="K37469"/>
    </row>
    <row r="37470" spans="11:11">
      <c r="K37470"/>
    </row>
    <row r="37471" spans="11:11">
      <c r="K37471"/>
    </row>
    <row r="37472" spans="11:11">
      <c r="K37472"/>
    </row>
    <row r="37473" spans="11:11">
      <c r="K37473"/>
    </row>
    <row r="37474" spans="11:11">
      <c r="K37474"/>
    </row>
    <row r="37475" spans="11:11">
      <c r="K37475"/>
    </row>
    <row r="37476" spans="11:11">
      <c r="K37476"/>
    </row>
    <row r="37477" spans="11:11">
      <c r="K37477"/>
    </row>
    <row r="37478" spans="11:11">
      <c r="K37478"/>
    </row>
    <row r="37479" spans="11:11">
      <c r="K37479"/>
    </row>
    <row r="37480" spans="11:11">
      <c r="K37480"/>
    </row>
    <row r="37481" spans="11:11">
      <c r="K37481"/>
    </row>
    <row r="37482" spans="11:11">
      <c r="K37482"/>
    </row>
    <row r="37483" spans="11:11">
      <c r="K37483"/>
    </row>
    <row r="37484" spans="11:11">
      <c r="K37484"/>
    </row>
    <row r="37485" spans="11:11">
      <c r="K37485"/>
    </row>
    <row r="37486" spans="11:11">
      <c r="K37486"/>
    </row>
    <row r="37487" spans="11:11">
      <c r="K37487"/>
    </row>
    <row r="37488" spans="11:11">
      <c r="K37488"/>
    </row>
    <row r="37489" spans="11:11">
      <c r="K37489"/>
    </row>
    <row r="37490" spans="11:11">
      <c r="K37490"/>
    </row>
    <row r="37491" spans="11:11">
      <c r="K37491"/>
    </row>
    <row r="37492" spans="11:11">
      <c r="K37492"/>
    </row>
    <row r="37493" spans="11:11">
      <c r="K37493"/>
    </row>
    <row r="37494" spans="11:11">
      <c r="K37494"/>
    </row>
    <row r="37495" spans="11:11">
      <c r="K37495"/>
    </row>
    <row r="37496" spans="11:11">
      <c r="K37496"/>
    </row>
    <row r="37497" spans="11:11">
      <c r="K37497"/>
    </row>
    <row r="37498" spans="11:11">
      <c r="K37498"/>
    </row>
    <row r="37499" spans="11:11">
      <c r="K37499"/>
    </row>
    <row r="37500" spans="11:11">
      <c r="K37500"/>
    </row>
    <row r="37501" spans="11:11">
      <c r="K37501"/>
    </row>
    <row r="37502" spans="11:11">
      <c r="K37502"/>
    </row>
    <row r="37503" spans="11:11">
      <c r="K37503"/>
    </row>
    <row r="37504" spans="11:11">
      <c r="K37504"/>
    </row>
    <row r="37505" spans="11:11">
      <c r="K37505"/>
    </row>
    <row r="37506" spans="11:11">
      <c r="K37506"/>
    </row>
    <row r="37507" spans="11:11">
      <c r="K37507"/>
    </row>
    <row r="37508" spans="11:11">
      <c r="K37508"/>
    </row>
    <row r="37509" spans="11:11">
      <c r="K37509"/>
    </row>
    <row r="37510" spans="11:11">
      <c r="K37510"/>
    </row>
    <row r="37511" spans="11:11">
      <c r="K37511"/>
    </row>
    <row r="37512" spans="11:11">
      <c r="K37512"/>
    </row>
    <row r="37513" spans="11:11">
      <c r="K37513"/>
    </row>
    <row r="37514" spans="11:11">
      <c r="K37514"/>
    </row>
    <row r="37515" spans="11:11">
      <c r="K37515"/>
    </row>
    <row r="37516" spans="11:11">
      <c r="K37516"/>
    </row>
    <row r="37517" spans="11:11">
      <c r="K37517"/>
    </row>
    <row r="37518" spans="11:11">
      <c r="K37518"/>
    </row>
    <row r="37519" spans="11:11">
      <c r="K37519"/>
    </row>
    <row r="37520" spans="11:11">
      <c r="K37520"/>
    </row>
    <row r="37521" spans="11:11">
      <c r="K37521"/>
    </row>
    <row r="37522" spans="11:11">
      <c r="K37522"/>
    </row>
    <row r="37523" spans="11:11">
      <c r="K37523"/>
    </row>
    <row r="37524" spans="11:11">
      <c r="K37524"/>
    </row>
    <row r="37525" spans="11:11">
      <c r="K37525"/>
    </row>
    <row r="37526" spans="11:11">
      <c r="K37526"/>
    </row>
    <row r="37527" spans="11:11">
      <c r="K37527"/>
    </row>
    <row r="37528" spans="11:11">
      <c r="K37528"/>
    </row>
    <row r="37529" spans="11:11">
      <c r="K37529"/>
    </row>
    <row r="37530" spans="11:11">
      <c r="K37530"/>
    </row>
    <row r="37531" spans="11:11">
      <c r="K37531"/>
    </row>
    <row r="37532" spans="11:11">
      <c r="K37532"/>
    </row>
    <row r="37533" spans="11:11">
      <c r="K37533"/>
    </row>
    <row r="37534" spans="11:11">
      <c r="K37534"/>
    </row>
    <row r="37535" spans="11:11">
      <c r="K37535"/>
    </row>
    <row r="37536" spans="11:11">
      <c r="K37536"/>
    </row>
    <row r="37537" spans="11:11">
      <c r="K37537"/>
    </row>
    <row r="37538" spans="11:11">
      <c r="K37538"/>
    </row>
    <row r="37539" spans="11:11">
      <c r="K37539"/>
    </row>
    <row r="37540" spans="11:11">
      <c r="K37540"/>
    </row>
    <row r="37541" spans="11:11">
      <c r="K37541"/>
    </row>
    <row r="37542" spans="11:11">
      <c r="K37542"/>
    </row>
    <row r="37543" spans="11:11">
      <c r="K37543"/>
    </row>
    <row r="37544" spans="11:11">
      <c r="K37544"/>
    </row>
    <row r="37545" spans="11:11">
      <c r="K37545"/>
    </row>
    <row r="37546" spans="11:11">
      <c r="K37546"/>
    </row>
    <row r="37547" spans="11:11">
      <c r="K37547"/>
    </row>
    <row r="37548" spans="11:11">
      <c r="K37548"/>
    </row>
    <row r="37549" spans="11:11">
      <c r="K37549"/>
    </row>
    <row r="37550" spans="11:11">
      <c r="K37550"/>
    </row>
    <row r="37551" spans="11:11">
      <c r="K37551"/>
    </row>
    <row r="37552" spans="11:11">
      <c r="K37552"/>
    </row>
    <row r="37553" spans="11:11">
      <c r="K37553"/>
    </row>
    <row r="37554" spans="11:11">
      <c r="K37554"/>
    </row>
    <row r="37555" spans="11:11">
      <c r="K37555"/>
    </row>
    <row r="37556" spans="11:11">
      <c r="K37556"/>
    </row>
    <row r="37557" spans="11:11">
      <c r="K37557"/>
    </row>
    <row r="37558" spans="11:11">
      <c r="K37558"/>
    </row>
    <row r="37559" spans="11:11">
      <c r="K37559"/>
    </row>
    <row r="37560" spans="11:11">
      <c r="K37560"/>
    </row>
    <row r="37561" spans="11:11">
      <c r="K37561"/>
    </row>
    <row r="37562" spans="11:11">
      <c r="K37562"/>
    </row>
    <row r="37563" spans="11:11">
      <c r="K37563"/>
    </row>
    <row r="37564" spans="11:11">
      <c r="K37564"/>
    </row>
    <row r="37565" spans="11:11">
      <c r="K37565"/>
    </row>
    <row r="37566" spans="11:11">
      <c r="K37566"/>
    </row>
    <row r="37567" spans="11:11">
      <c r="K37567"/>
    </row>
    <row r="37568" spans="11:11">
      <c r="K37568"/>
    </row>
    <row r="37569" spans="11:11">
      <c r="K37569"/>
    </row>
    <row r="37570" spans="11:11">
      <c r="K37570"/>
    </row>
    <row r="37571" spans="11:11">
      <c r="K37571"/>
    </row>
    <row r="37572" spans="11:11">
      <c r="K37572"/>
    </row>
    <row r="37573" spans="11:11">
      <c r="K37573"/>
    </row>
    <row r="37574" spans="11:11">
      <c r="K37574"/>
    </row>
    <row r="37575" spans="11:11">
      <c r="K37575"/>
    </row>
    <row r="37576" spans="11:11">
      <c r="K37576"/>
    </row>
    <row r="37577" spans="11:11">
      <c r="K37577"/>
    </row>
    <row r="37578" spans="11:11">
      <c r="K37578"/>
    </row>
    <row r="37579" spans="11:11">
      <c r="K37579"/>
    </row>
    <row r="37580" spans="11:11">
      <c r="K37580"/>
    </row>
    <row r="37581" spans="11:11">
      <c r="K37581"/>
    </row>
    <row r="37582" spans="11:11">
      <c r="K37582"/>
    </row>
    <row r="37583" spans="11:11">
      <c r="K37583"/>
    </row>
    <row r="37584" spans="11:11">
      <c r="K37584"/>
    </row>
    <row r="37585" spans="11:11">
      <c r="K37585"/>
    </row>
    <row r="37586" spans="11:11">
      <c r="K37586"/>
    </row>
    <row r="37587" spans="11:11">
      <c r="K37587"/>
    </row>
    <row r="37588" spans="11:11">
      <c r="K37588"/>
    </row>
    <row r="37589" spans="11:11">
      <c r="K37589"/>
    </row>
    <row r="37590" spans="11:11">
      <c r="K37590"/>
    </row>
    <row r="37591" spans="11:11">
      <c r="K37591"/>
    </row>
    <row r="37592" spans="11:11">
      <c r="K37592"/>
    </row>
    <row r="37593" spans="11:11">
      <c r="K37593"/>
    </row>
    <row r="37594" spans="11:11">
      <c r="K37594"/>
    </row>
    <row r="37595" spans="11:11">
      <c r="K37595"/>
    </row>
    <row r="37596" spans="11:11">
      <c r="K37596"/>
    </row>
    <row r="37597" spans="11:11">
      <c r="K37597"/>
    </row>
    <row r="37598" spans="11:11">
      <c r="K37598"/>
    </row>
    <row r="37599" spans="11:11">
      <c r="K37599"/>
    </row>
    <row r="37600" spans="11:11">
      <c r="K37600"/>
    </row>
    <row r="37601" spans="11:11">
      <c r="K37601"/>
    </row>
    <row r="37602" spans="11:11">
      <c r="K37602"/>
    </row>
    <row r="37603" spans="11:11">
      <c r="K37603"/>
    </row>
    <row r="37604" spans="11:11">
      <c r="K37604"/>
    </row>
    <row r="37605" spans="11:11">
      <c r="K37605"/>
    </row>
    <row r="37606" spans="11:11">
      <c r="K37606"/>
    </row>
    <row r="37607" spans="11:11">
      <c r="K37607"/>
    </row>
    <row r="37608" spans="11:11">
      <c r="K37608"/>
    </row>
    <row r="37609" spans="11:11">
      <c r="K37609"/>
    </row>
    <row r="37610" spans="11:11">
      <c r="K37610"/>
    </row>
    <row r="37611" spans="11:11">
      <c r="K37611"/>
    </row>
    <row r="37612" spans="11:11">
      <c r="K37612"/>
    </row>
    <row r="37613" spans="11:11">
      <c r="K37613"/>
    </row>
    <row r="37614" spans="11:11">
      <c r="K37614"/>
    </row>
    <row r="37615" spans="11:11">
      <c r="K37615"/>
    </row>
    <row r="37616" spans="11:11">
      <c r="K37616"/>
    </row>
    <row r="37617" spans="11:11">
      <c r="K37617"/>
    </row>
    <row r="37618" spans="11:11">
      <c r="K37618"/>
    </row>
    <row r="37619" spans="11:11">
      <c r="K37619"/>
    </row>
    <row r="37620" spans="11:11">
      <c r="K37620"/>
    </row>
    <row r="37621" spans="11:11">
      <c r="K37621"/>
    </row>
    <row r="37622" spans="11:11">
      <c r="K37622"/>
    </row>
    <row r="37623" spans="11:11">
      <c r="K37623"/>
    </row>
    <row r="37624" spans="11:11">
      <c r="K37624"/>
    </row>
    <row r="37625" spans="11:11">
      <c r="K37625"/>
    </row>
    <row r="37626" spans="11:11">
      <c r="K37626"/>
    </row>
    <row r="37627" spans="11:11">
      <c r="K37627"/>
    </row>
    <row r="37628" spans="11:11">
      <c r="K37628"/>
    </row>
    <row r="37629" spans="11:11">
      <c r="K37629"/>
    </row>
    <row r="37630" spans="11:11">
      <c r="K37630"/>
    </row>
    <row r="37631" spans="11:11">
      <c r="K37631"/>
    </row>
    <row r="37632" spans="11:11">
      <c r="K37632"/>
    </row>
    <row r="37633" spans="11:11">
      <c r="K37633"/>
    </row>
    <row r="37634" spans="11:11">
      <c r="K37634"/>
    </row>
    <row r="37635" spans="11:11">
      <c r="K37635"/>
    </row>
    <row r="37636" spans="11:11">
      <c r="K37636"/>
    </row>
    <row r="37637" spans="11:11">
      <c r="K37637"/>
    </row>
    <row r="37638" spans="11:11">
      <c r="K37638"/>
    </row>
    <row r="37639" spans="11:11">
      <c r="K37639"/>
    </row>
    <row r="37640" spans="11:11">
      <c r="K37640"/>
    </row>
    <row r="37641" spans="11:11">
      <c r="K37641"/>
    </row>
    <row r="37642" spans="11:11">
      <c r="K37642"/>
    </row>
    <row r="37643" spans="11:11">
      <c r="K37643"/>
    </row>
    <row r="37644" spans="11:11">
      <c r="K37644"/>
    </row>
    <row r="37645" spans="11:11">
      <c r="K37645"/>
    </row>
    <row r="37646" spans="11:11">
      <c r="K37646"/>
    </row>
    <row r="37647" spans="11:11">
      <c r="K37647"/>
    </row>
    <row r="37648" spans="11:11">
      <c r="K37648"/>
    </row>
    <row r="37649" spans="11:11">
      <c r="K37649"/>
    </row>
    <row r="37650" spans="11:11">
      <c r="K37650"/>
    </row>
    <row r="37651" spans="11:11">
      <c r="K37651"/>
    </row>
    <row r="37652" spans="11:11">
      <c r="K37652"/>
    </row>
    <row r="37653" spans="11:11">
      <c r="K37653"/>
    </row>
    <row r="37654" spans="11:11">
      <c r="K37654"/>
    </row>
    <row r="37655" spans="11:11">
      <c r="K37655"/>
    </row>
    <row r="37656" spans="11:11">
      <c r="K37656"/>
    </row>
    <row r="37657" spans="11:11">
      <c r="K37657"/>
    </row>
    <row r="37658" spans="11:11">
      <c r="K37658"/>
    </row>
    <row r="37659" spans="11:11">
      <c r="K37659"/>
    </row>
    <row r="37660" spans="11:11">
      <c r="K37660"/>
    </row>
    <row r="37661" spans="11:11">
      <c r="K37661"/>
    </row>
    <row r="37662" spans="11:11">
      <c r="K37662"/>
    </row>
    <row r="37663" spans="11:11">
      <c r="K37663"/>
    </row>
    <row r="37664" spans="11:11">
      <c r="K37664"/>
    </row>
    <row r="37665" spans="11:11">
      <c r="K37665"/>
    </row>
    <row r="37666" spans="11:11">
      <c r="K37666"/>
    </row>
    <row r="37667" spans="11:11">
      <c r="K37667"/>
    </row>
    <row r="37668" spans="11:11">
      <c r="K37668"/>
    </row>
    <row r="37669" spans="11:11">
      <c r="K37669"/>
    </row>
    <row r="37670" spans="11:11">
      <c r="K37670"/>
    </row>
    <row r="37671" spans="11:11">
      <c r="K37671"/>
    </row>
    <row r="37672" spans="11:11">
      <c r="K37672"/>
    </row>
    <row r="37673" spans="11:11">
      <c r="K37673"/>
    </row>
    <row r="37674" spans="11:11">
      <c r="K37674"/>
    </row>
    <row r="37675" spans="11:11">
      <c r="K37675"/>
    </row>
    <row r="37676" spans="11:11">
      <c r="K37676"/>
    </row>
    <row r="37677" spans="11:11">
      <c r="K37677"/>
    </row>
    <row r="37678" spans="11:11">
      <c r="K37678"/>
    </row>
    <row r="37679" spans="11:11">
      <c r="K37679"/>
    </row>
    <row r="37680" spans="11:11">
      <c r="K37680"/>
    </row>
    <row r="37681" spans="11:11">
      <c r="K37681"/>
    </row>
    <row r="37682" spans="11:11">
      <c r="K37682"/>
    </row>
    <row r="37683" spans="11:11">
      <c r="K37683"/>
    </row>
    <row r="37684" spans="11:11">
      <c r="K37684"/>
    </row>
    <row r="37685" spans="11:11">
      <c r="K37685"/>
    </row>
    <row r="37686" spans="11:11">
      <c r="K37686"/>
    </row>
    <row r="37687" spans="11:11">
      <c r="K37687"/>
    </row>
    <row r="37688" spans="11:11">
      <c r="K37688"/>
    </row>
    <row r="37689" spans="11:11">
      <c r="K37689"/>
    </row>
    <row r="37690" spans="11:11">
      <c r="K37690"/>
    </row>
    <row r="37691" spans="11:11">
      <c r="K37691"/>
    </row>
    <row r="37692" spans="11:11">
      <c r="K37692"/>
    </row>
    <row r="37693" spans="11:11">
      <c r="K37693"/>
    </row>
    <row r="37694" spans="11:11">
      <c r="K37694"/>
    </row>
    <row r="37695" spans="11:11">
      <c r="K37695"/>
    </row>
    <row r="37696" spans="11:11">
      <c r="K37696"/>
    </row>
    <row r="37697" spans="11:11">
      <c r="K37697"/>
    </row>
    <row r="37698" spans="11:11">
      <c r="K37698"/>
    </row>
    <row r="37699" spans="11:11">
      <c r="K37699"/>
    </row>
    <row r="37700" spans="11:11">
      <c r="K37700"/>
    </row>
    <row r="37701" spans="11:11">
      <c r="K37701"/>
    </row>
    <row r="37702" spans="11:11">
      <c r="K37702"/>
    </row>
    <row r="37703" spans="11:11">
      <c r="K37703"/>
    </row>
    <row r="37704" spans="11:11">
      <c r="K37704"/>
    </row>
    <row r="37705" spans="11:11">
      <c r="K37705"/>
    </row>
    <row r="37706" spans="11:11">
      <c r="K37706"/>
    </row>
    <row r="37707" spans="11:11">
      <c r="K37707"/>
    </row>
    <row r="37708" spans="11:11">
      <c r="K37708"/>
    </row>
    <row r="37709" spans="11:11">
      <c r="K37709"/>
    </row>
    <row r="37710" spans="11:11">
      <c r="K37710"/>
    </row>
    <row r="37711" spans="11:11">
      <c r="K37711"/>
    </row>
    <row r="37712" spans="11:11">
      <c r="K37712"/>
    </row>
    <row r="37713" spans="11:11">
      <c r="K37713"/>
    </row>
    <row r="37714" spans="11:11">
      <c r="K37714"/>
    </row>
    <row r="37715" spans="11:11">
      <c r="K37715"/>
    </row>
    <row r="37716" spans="11:11">
      <c r="K37716"/>
    </row>
    <row r="37717" spans="11:11">
      <c r="K37717"/>
    </row>
    <row r="37718" spans="11:11">
      <c r="K37718"/>
    </row>
    <row r="37719" spans="11:11">
      <c r="K37719"/>
    </row>
    <row r="37720" spans="11:11">
      <c r="K37720"/>
    </row>
    <row r="37721" spans="11:11">
      <c r="K37721"/>
    </row>
    <row r="37722" spans="11:11">
      <c r="K37722"/>
    </row>
    <row r="37723" spans="11:11">
      <c r="K37723"/>
    </row>
    <row r="37724" spans="11:11">
      <c r="K37724"/>
    </row>
    <row r="37725" spans="11:11">
      <c r="K37725"/>
    </row>
    <row r="37726" spans="11:11">
      <c r="K37726"/>
    </row>
    <row r="37727" spans="11:11">
      <c r="K37727"/>
    </row>
    <row r="37728" spans="11:11">
      <c r="K37728"/>
    </row>
    <row r="37729" spans="11:11">
      <c r="K37729"/>
    </row>
    <row r="37730" spans="11:11">
      <c r="K37730"/>
    </row>
    <row r="37731" spans="11:11">
      <c r="K37731"/>
    </row>
    <row r="37732" spans="11:11">
      <c r="K37732"/>
    </row>
    <row r="37733" spans="11:11">
      <c r="K37733"/>
    </row>
    <row r="37734" spans="11:11">
      <c r="K37734"/>
    </row>
    <row r="37735" spans="11:11">
      <c r="K37735"/>
    </row>
    <row r="37736" spans="11:11">
      <c r="K37736"/>
    </row>
    <row r="37737" spans="11:11">
      <c r="K37737"/>
    </row>
    <row r="37738" spans="11:11">
      <c r="K37738"/>
    </row>
    <row r="37739" spans="11:11">
      <c r="K37739"/>
    </row>
    <row r="37740" spans="11:11">
      <c r="K37740"/>
    </row>
    <row r="37741" spans="11:11">
      <c r="K37741"/>
    </row>
    <row r="37742" spans="11:11">
      <c r="K37742"/>
    </row>
    <row r="37743" spans="11:11">
      <c r="K37743"/>
    </row>
    <row r="37744" spans="11:11">
      <c r="K37744"/>
    </row>
    <row r="37745" spans="11:11">
      <c r="K37745"/>
    </row>
    <row r="37746" spans="11:11">
      <c r="K37746"/>
    </row>
    <row r="37747" spans="11:11">
      <c r="K37747"/>
    </row>
    <row r="37748" spans="11:11">
      <c r="K37748"/>
    </row>
    <row r="37749" spans="11:11">
      <c r="K37749"/>
    </row>
    <row r="37750" spans="11:11">
      <c r="K37750"/>
    </row>
    <row r="37751" spans="11:11">
      <c r="K37751"/>
    </row>
    <row r="37752" spans="11:11">
      <c r="K37752"/>
    </row>
    <row r="37753" spans="11:11">
      <c r="K37753"/>
    </row>
    <row r="37754" spans="11:11">
      <c r="K37754"/>
    </row>
    <row r="37755" spans="11:11">
      <c r="K37755"/>
    </row>
    <row r="37756" spans="11:11">
      <c r="K37756"/>
    </row>
    <row r="37757" spans="11:11">
      <c r="K37757"/>
    </row>
    <row r="37758" spans="11:11">
      <c r="K37758"/>
    </row>
    <row r="37759" spans="11:11">
      <c r="K37759"/>
    </row>
    <row r="37760" spans="11:11">
      <c r="K37760"/>
    </row>
    <row r="37761" spans="11:11">
      <c r="K37761"/>
    </row>
    <row r="37762" spans="11:11">
      <c r="K37762"/>
    </row>
    <row r="37763" spans="11:11">
      <c r="K37763"/>
    </row>
    <row r="37764" spans="11:11">
      <c r="K37764"/>
    </row>
    <row r="37765" spans="11:11">
      <c r="K37765"/>
    </row>
    <row r="37766" spans="11:11">
      <c r="K37766"/>
    </row>
    <row r="37767" spans="11:11">
      <c r="K37767"/>
    </row>
    <row r="37768" spans="11:11">
      <c r="K37768"/>
    </row>
    <row r="37769" spans="11:11">
      <c r="K37769"/>
    </row>
    <row r="37770" spans="11:11">
      <c r="K37770"/>
    </row>
    <row r="37771" spans="11:11">
      <c r="K37771"/>
    </row>
    <row r="37772" spans="11:11">
      <c r="K37772"/>
    </row>
    <row r="37773" spans="11:11">
      <c r="K37773"/>
    </row>
    <row r="37774" spans="11:11">
      <c r="K37774"/>
    </row>
    <row r="37775" spans="11:11">
      <c r="K37775"/>
    </row>
    <row r="37776" spans="11:11">
      <c r="K37776"/>
    </row>
    <row r="37777" spans="11:11">
      <c r="K37777"/>
    </row>
    <row r="37778" spans="11:11">
      <c r="K37778"/>
    </row>
    <row r="37779" spans="11:11">
      <c r="K37779"/>
    </row>
    <row r="37780" spans="11:11">
      <c r="K37780"/>
    </row>
    <row r="37781" spans="11:11">
      <c r="K37781"/>
    </row>
    <row r="37782" spans="11:11">
      <c r="K37782"/>
    </row>
    <row r="37783" spans="11:11">
      <c r="K37783"/>
    </row>
    <row r="37784" spans="11:11">
      <c r="K37784"/>
    </row>
    <row r="37785" spans="11:11">
      <c r="K37785"/>
    </row>
    <row r="37786" spans="11:11">
      <c r="K37786"/>
    </row>
    <row r="37787" spans="11:11">
      <c r="K37787"/>
    </row>
    <row r="37788" spans="11:11">
      <c r="K37788"/>
    </row>
    <row r="37789" spans="11:11">
      <c r="K37789"/>
    </row>
    <row r="37790" spans="11:11">
      <c r="K37790"/>
    </row>
    <row r="37791" spans="11:11">
      <c r="K37791"/>
    </row>
    <row r="37792" spans="11:11">
      <c r="K37792"/>
    </row>
    <row r="37793" spans="11:11">
      <c r="K37793"/>
    </row>
    <row r="37794" spans="11:11">
      <c r="K37794"/>
    </row>
    <row r="37795" spans="11:11">
      <c r="K37795"/>
    </row>
    <row r="37796" spans="11:11">
      <c r="K37796"/>
    </row>
    <row r="37797" spans="11:11">
      <c r="K37797"/>
    </row>
    <row r="37798" spans="11:11">
      <c r="K37798"/>
    </row>
    <row r="37799" spans="11:11">
      <c r="K37799"/>
    </row>
    <row r="37800" spans="11:11">
      <c r="K37800"/>
    </row>
    <row r="37801" spans="11:11">
      <c r="K37801"/>
    </row>
    <row r="37802" spans="11:11">
      <c r="K37802"/>
    </row>
    <row r="37803" spans="11:11">
      <c r="K37803"/>
    </row>
    <row r="37804" spans="11:11">
      <c r="K37804"/>
    </row>
    <row r="37805" spans="11:11">
      <c r="K37805"/>
    </row>
    <row r="37806" spans="11:11">
      <c r="K37806"/>
    </row>
    <row r="37807" spans="11:11">
      <c r="K37807"/>
    </row>
    <row r="37808" spans="11:11">
      <c r="K37808"/>
    </row>
    <row r="37809" spans="11:11">
      <c r="K37809"/>
    </row>
    <row r="37810" spans="11:11">
      <c r="K37810"/>
    </row>
    <row r="37811" spans="11:11">
      <c r="K37811"/>
    </row>
    <row r="37812" spans="11:11">
      <c r="K37812"/>
    </row>
    <row r="37813" spans="11:11">
      <c r="K37813"/>
    </row>
    <row r="37814" spans="11:11">
      <c r="K37814"/>
    </row>
    <row r="37815" spans="11:11">
      <c r="K37815"/>
    </row>
    <row r="37816" spans="11:11">
      <c r="K37816"/>
    </row>
    <row r="37817" spans="11:11">
      <c r="K37817"/>
    </row>
    <row r="37818" spans="11:11">
      <c r="K37818"/>
    </row>
    <row r="37819" spans="11:11">
      <c r="K37819"/>
    </row>
    <row r="37820" spans="11:11">
      <c r="K37820"/>
    </row>
    <row r="37821" spans="11:11">
      <c r="K37821"/>
    </row>
    <row r="37822" spans="11:11">
      <c r="K37822"/>
    </row>
    <row r="37823" spans="11:11">
      <c r="K37823"/>
    </row>
    <row r="37824" spans="11:11">
      <c r="K37824"/>
    </row>
    <row r="37825" spans="11:11">
      <c r="K37825"/>
    </row>
    <row r="37826" spans="11:11">
      <c r="K37826"/>
    </row>
    <row r="37827" spans="11:11">
      <c r="K37827"/>
    </row>
    <row r="37828" spans="11:11">
      <c r="K37828"/>
    </row>
    <row r="37829" spans="11:11">
      <c r="K37829"/>
    </row>
    <row r="37830" spans="11:11">
      <c r="K37830"/>
    </row>
    <row r="37831" spans="11:11">
      <c r="K37831"/>
    </row>
    <row r="37832" spans="11:11">
      <c r="K37832"/>
    </row>
    <row r="37833" spans="11:11">
      <c r="K37833"/>
    </row>
    <row r="37834" spans="11:11">
      <c r="K37834"/>
    </row>
    <row r="37835" spans="11:11">
      <c r="K37835"/>
    </row>
    <row r="37836" spans="11:11">
      <c r="K37836"/>
    </row>
    <row r="37837" spans="11:11">
      <c r="K37837"/>
    </row>
    <row r="37838" spans="11:11">
      <c r="K37838"/>
    </row>
    <row r="37839" spans="11:11">
      <c r="K37839"/>
    </row>
    <row r="37840" spans="11:11">
      <c r="K37840"/>
    </row>
    <row r="37841" spans="11:11">
      <c r="K37841"/>
    </row>
    <row r="37842" spans="11:11">
      <c r="K37842"/>
    </row>
    <row r="37843" spans="11:11">
      <c r="K37843"/>
    </row>
    <row r="37844" spans="11:11">
      <c r="K37844"/>
    </row>
    <row r="37845" spans="11:11">
      <c r="K37845"/>
    </row>
    <row r="37846" spans="11:11">
      <c r="K37846"/>
    </row>
    <row r="37847" spans="11:11">
      <c r="K37847"/>
    </row>
    <row r="37848" spans="11:11">
      <c r="K37848"/>
    </row>
    <row r="37849" spans="11:11">
      <c r="K37849"/>
    </row>
    <row r="37850" spans="11:11">
      <c r="K37850"/>
    </row>
    <row r="37851" spans="11:11">
      <c r="K37851"/>
    </row>
    <row r="37852" spans="11:11">
      <c r="K37852"/>
    </row>
    <row r="37853" spans="11:11">
      <c r="K37853"/>
    </row>
    <row r="37854" spans="11:11">
      <c r="K37854"/>
    </row>
    <row r="37855" spans="11:11">
      <c r="K37855"/>
    </row>
    <row r="37856" spans="11:11">
      <c r="K37856"/>
    </row>
    <row r="37857" spans="11:11">
      <c r="K37857"/>
    </row>
    <row r="37858" spans="11:11">
      <c r="K37858"/>
    </row>
    <row r="37859" spans="11:11">
      <c r="K37859"/>
    </row>
    <row r="37860" spans="11:11">
      <c r="K37860"/>
    </row>
    <row r="37861" spans="11:11">
      <c r="K37861"/>
    </row>
    <row r="37862" spans="11:11">
      <c r="K37862"/>
    </row>
    <row r="37863" spans="11:11">
      <c r="K37863"/>
    </row>
    <row r="37864" spans="11:11">
      <c r="K37864"/>
    </row>
    <row r="37865" spans="11:11">
      <c r="K37865"/>
    </row>
    <row r="37866" spans="11:11">
      <c r="K37866"/>
    </row>
    <row r="37867" spans="11:11">
      <c r="K37867"/>
    </row>
    <row r="37868" spans="11:11">
      <c r="K37868"/>
    </row>
    <row r="37869" spans="11:11">
      <c r="K37869"/>
    </row>
    <row r="37870" spans="11:11">
      <c r="K37870"/>
    </row>
    <row r="37871" spans="11:11">
      <c r="K37871"/>
    </row>
    <row r="37872" spans="11:11">
      <c r="K37872"/>
    </row>
    <row r="37873" spans="11:11">
      <c r="K37873"/>
    </row>
    <row r="37874" spans="11:11">
      <c r="K37874"/>
    </row>
    <row r="37875" spans="11:11">
      <c r="K37875"/>
    </row>
    <row r="37876" spans="11:11">
      <c r="K37876"/>
    </row>
    <row r="37877" spans="11:11">
      <c r="K37877"/>
    </row>
    <row r="37878" spans="11:11">
      <c r="K37878"/>
    </row>
    <row r="37879" spans="11:11">
      <c r="K37879"/>
    </row>
    <row r="37880" spans="11:11">
      <c r="K37880"/>
    </row>
    <row r="37881" spans="11:11">
      <c r="K37881"/>
    </row>
    <row r="37882" spans="11:11">
      <c r="K37882"/>
    </row>
    <row r="37883" spans="11:11">
      <c r="K37883"/>
    </row>
    <row r="37884" spans="11:11">
      <c r="K37884"/>
    </row>
    <row r="37885" spans="11:11">
      <c r="K37885"/>
    </row>
    <row r="37886" spans="11:11">
      <c r="K37886"/>
    </row>
    <row r="37887" spans="11:11">
      <c r="K37887"/>
    </row>
    <row r="37888" spans="11:11">
      <c r="K37888"/>
    </row>
    <row r="37889" spans="11:11">
      <c r="K37889"/>
    </row>
    <row r="37890" spans="11:11">
      <c r="K37890"/>
    </row>
    <row r="37891" spans="11:11">
      <c r="K37891"/>
    </row>
    <row r="37892" spans="11:11">
      <c r="K37892"/>
    </row>
    <row r="37893" spans="11:11">
      <c r="K37893"/>
    </row>
    <row r="37894" spans="11:11">
      <c r="K37894"/>
    </row>
    <row r="37895" spans="11:11">
      <c r="K37895"/>
    </row>
    <row r="37896" spans="11:11">
      <c r="K37896"/>
    </row>
    <row r="37897" spans="11:11">
      <c r="K37897"/>
    </row>
    <row r="37898" spans="11:11">
      <c r="K37898"/>
    </row>
    <row r="37899" spans="11:11">
      <c r="K37899"/>
    </row>
    <row r="37900" spans="11:11">
      <c r="K37900"/>
    </row>
    <row r="37901" spans="11:11">
      <c r="K37901"/>
    </row>
    <row r="37902" spans="11:11">
      <c r="K37902"/>
    </row>
    <row r="37903" spans="11:11">
      <c r="K37903"/>
    </row>
    <row r="37904" spans="11:11">
      <c r="K37904"/>
    </row>
    <row r="37905" spans="11:11">
      <c r="K37905"/>
    </row>
    <row r="37906" spans="11:11">
      <c r="K37906"/>
    </row>
    <row r="37907" spans="11:11">
      <c r="K37907"/>
    </row>
    <row r="37908" spans="11:11">
      <c r="K37908"/>
    </row>
    <row r="37909" spans="11:11">
      <c r="K37909"/>
    </row>
    <row r="37910" spans="11:11">
      <c r="K37910"/>
    </row>
    <row r="37911" spans="11:11">
      <c r="K37911"/>
    </row>
    <row r="37912" spans="11:11">
      <c r="K37912"/>
    </row>
    <row r="37913" spans="11:11">
      <c r="K37913"/>
    </row>
    <row r="37914" spans="11:11">
      <c r="K37914"/>
    </row>
    <row r="37915" spans="11:11">
      <c r="K37915"/>
    </row>
    <row r="37916" spans="11:11">
      <c r="K37916"/>
    </row>
    <row r="37917" spans="11:11">
      <c r="K37917"/>
    </row>
    <row r="37918" spans="11:11">
      <c r="K37918"/>
    </row>
    <row r="37919" spans="11:11">
      <c r="K37919"/>
    </row>
    <row r="37920" spans="11:11">
      <c r="K37920"/>
    </row>
    <row r="37921" spans="11:11">
      <c r="K37921"/>
    </row>
    <row r="37922" spans="11:11">
      <c r="K37922"/>
    </row>
    <row r="37923" spans="11:11">
      <c r="K37923"/>
    </row>
    <row r="37924" spans="11:11">
      <c r="K37924"/>
    </row>
    <row r="37925" spans="11:11">
      <c r="K37925"/>
    </row>
    <row r="37926" spans="11:11">
      <c r="K37926"/>
    </row>
    <row r="37927" spans="11:11">
      <c r="K37927"/>
    </row>
    <row r="37928" spans="11:11">
      <c r="K37928"/>
    </row>
    <row r="37929" spans="11:11">
      <c r="K37929"/>
    </row>
    <row r="37930" spans="11:11">
      <c r="K37930"/>
    </row>
    <row r="37931" spans="11:11">
      <c r="K37931"/>
    </row>
    <row r="37932" spans="11:11">
      <c r="K37932"/>
    </row>
    <row r="37933" spans="11:11">
      <c r="K37933"/>
    </row>
    <row r="37934" spans="11:11">
      <c r="K37934"/>
    </row>
    <row r="37935" spans="11:11">
      <c r="K37935"/>
    </row>
    <row r="37936" spans="11:11">
      <c r="K37936"/>
    </row>
    <row r="37937" spans="11:11">
      <c r="K37937"/>
    </row>
    <row r="37938" spans="11:11">
      <c r="K37938"/>
    </row>
    <row r="37939" spans="11:11">
      <c r="K37939"/>
    </row>
    <row r="37940" spans="11:11">
      <c r="K37940"/>
    </row>
    <row r="37941" spans="11:11">
      <c r="K37941"/>
    </row>
    <row r="37942" spans="11:11">
      <c r="K37942"/>
    </row>
    <row r="37943" spans="11:11">
      <c r="K37943"/>
    </row>
    <row r="37944" spans="11:11">
      <c r="K37944"/>
    </row>
    <row r="37945" spans="11:11">
      <c r="K37945"/>
    </row>
    <row r="37946" spans="11:11">
      <c r="K37946"/>
    </row>
    <row r="37947" spans="11:11">
      <c r="K37947"/>
    </row>
    <row r="37948" spans="11:11">
      <c r="K37948"/>
    </row>
    <row r="37949" spans="11:11">
      <c r="K37949"/>
    </row>
    <row r="37950" spans="11:11">
      <c r="K37950"/>
    </row>
    <row r="37951" spans="11:11">
      <c r="K37951"/>
    </row>
    <row r="37952" spans="11:11">
      <c r="K37952"/>
    </row>
    <row r="37953" spans="11:11">
      <c r="K37953"/>
    </row>
    <row r="37954" spans="11:11">
      <c r="K37954"/>
    </row>
    <row r="37955" spans="11:11">
      <c r="K37955"/>
    </row>
    <row r="37956" spans="11:11">
      <c r="K37956"/>
    </row>
    <row r="37957" spans="11:11">
      <c r="K37957"/>
    </row>
    <row r="37958" spans="11:11">
      <c r="K37958"/>
    </row>
    <row r="37959" spans="11:11">
      <c r="K37959"/>
    </row>
    <row r="37960" spans="11:11">
      <c r="K37960"/>
    </row>
    <row r="37961" spans="11:11">
      <c r="K37961"/>
    </row>
    <row r="37962" spans="11:11">
      <c r="K37962"/>
    </row>
    <row r="37963" spans="11:11">
      <c r="K37963"/>
    </row>
    <row r="37964" spans="11:11">
      <c r="K37964"/>
    </row>
    <row r="37965" spans="11:11">
      <c r="K37965"/>
    </row>
    <row r="37966" spans="11:11">
      <c r="K37966"/>
    </row>
    <row r="37967" spans="11:11">
      <c r="K37967"/>
    </row>
    <row r="37968" spans="11:11">
      <c r="K37968"/>
    </row>
    <row r="37969" spans="11:11">
      <c r="K37969"/>
    </row>
    <row r="37970" spans="11:11">
      <c r="K37970"/>
    </row>
    <row r="37971" spans="11:11">
      <c r="K37971"/>
    </row>
    <row r="37972" spans="11:11">
      <c r="K37972"/>
    </row>
    <row r="37973" spans="11:11">
      <c r="K37973"/>
    </row>
    <row r="37974" spans="11:11">
      <c r="K37974"/>
    </row>
    <row r="37975" spans="11:11">
      <c r="K37975"/>
    </row>
    <row r="37976" spans="11:11">
      <c r="K37976"/>
    </row>
    <row r="37977" spans="11:11">
      <c r="K37977"/>
    </row>
    <row r="37978" spans="11:11">
      <c r="K37978"/>
    </row>
    <row r="37979" spans="11:11">
      <c r="K37979"/>
    </row>
    <row r="37980" spans="11:11">
      <c r="K37980"/>
    </row>
    <row r="37981" spans="11:11">
      <c r="K37981"/>
    </row>
    <row r="37982" spans="11:11">
      <c r="K37982"/>
    </row>
    <row r="37983" spans="11:11">
      <c r="K37983"/>
    </row>
    <row r="37984" spans="11:11">
      <c r="K37984"/>
    </row>
    <row r="37985" spans="11:11">
      <c r="K37985"/>
    </row>
    <row r="37986" spans="11:11">
      <c r="K37986"/>
    </row>
    <row r="37987" spans="11:11">
      <c r="K37987"/>
    </row>
    <row r="37988" spans="11:11">
      <c r="K37988"/>
    </row>
    <row r="37989" spans="11:11">
      <c r="K37989"/>
    </row>
    <row r="37990" spans="11:11">
      <c r="K37990"/>
    </row>
    <row r="37991" spans="11:11">
      <c r="K37991"/>
    </row>
    <row r="37992" spans="11:11">
      <c r="K37992"/>
    </row>
    <row r="37993" spans="11:11">
      <c r="K37993"/>
    </row>
    <row r="37994" spans="11:11">
      <c r="K37994"/>
    </row>
    <row r="37995" spans="11:11">
      <c r="K37995"/>
    </row>
    <row r="37996" spans="11:11">
      <c r="K37996"/>
    </row>
    <row r="37997" spans="11:11">
      <c r="K37997"/>
    </row>
    <row r="37998" spans="11:11">
      <c r="K37998"/>
    </row>
    <row r="37999" spans="11:11">
      <c r="K37999"/>
    </row>
    <row r="38000" spans="11:11">
      <c r="K38000"/>
    </row>
    <row r="38001" spans="11:11">
      <c r="K38001"/>
    </row>
    <row r="38002" spans="11:11">
      <c r="K38002"/>
    </row>
    <row r="38003" spans="11:11">
      <c r="K38003"/>
    </row>
    <row r="38004" spans="11:11">
      <c r="K38004"/>
    </row>
    <row r="38005" spans="11:11">
      <c r="K38005"/>
    </row>
    <row r="38006" spans="11:11">
      <c r="K38006"/>
    </row>
    <row r="38007" spans="11:11">
      <c r="K38007"/>
    </row>
    <row r="38008" spans="11:11">
      <c r="K38008"/>
    </row>
    <row r="38009" spans="11:11">
      <c r="K38009"/>
    </row>
    <row r="38010" spans="11:11">
      <c r="K38010"/>
    </row>
    <row r="38011" spans="11:11">
      <c r="K38011"/>
    </row>
    <row r="38012" spans="11:11">
      <c r="K38012"/>
    </row>
    <row r="38013" spans="11:11">
      <c r="K38013"/>
    </row>
    <row r="38014" spans="11:11">
      <c r="K38014"/>
    </row>
    <row r="38015" spans="11:11">
      <c r="K38015"/>
    </row>
    <row r="38016" spans="11:11">
      <c r="K38016"/>
    </row>
    <row r="38017" spans="11:11">
      <c r="K38017"/>
    </row>
    <row r="38018" spans="11:11">
      <c r="K38018"/>
    </row>
    <row r="38019" spans="11:11">
      <c r="K38019"/>
    </row>
    <row r="38020" spans="11:11">
      <c r="K38020"/>
    </row>
    <row r="38021" spans="11:11">
      <c r="K38021"/>
    </row>
    <row r="38022" spans="11:11">
      <c r="K38022"/>
    </row>
    <row r="38023" spans="11:11">
      <c r="K38023"/>
    </row>
    <row r="38024" spans="11:11">
      <c r="K38024"/>
    </row>
    <row r="38025" spans="11:11">
      <c r="K38025"/>
    </row>
    <row r="38026" spans="11:11">
      <c r="K38026"/>
    </row>
    <row r="38027" spans="11:11">
      <c r="K38027"/>
    </row>
    <row r="38028" spans="11:11">
      <c r="K38028"/>
    </row>
    <row r="38029" spans="11:11">
      <c r="K38029"/>
    </row>
    <row r="38030" spans="11:11">
      <c r="K38030"/>
    </row>
    <row r="38031" spans="11:11">
      <c r="K38031"/>
    </row>
    <row r="38032" spans="11:11">
      <c r="K38032"/>
    </row>
    <row r="38033" spans="11:11">
      <c r="K38033"/>
    </row>
    <row r="38034" spans="11:11">
      <c r="K38034"/>
    </row>
    <row r="38035" spans="11:11">
      <c r="K38035"/>
    </row>
    <row r="38036" spans="11:11">
      <c r="K38036"/>
    </row>
    <row r="38037" spans="11:11">
      <c r="K38037"/>
    </row>
    <row r="38038" spans="11:11">
      <c r="K38038"/>
    </row>
    <row r="38039" spans="11:11">
      <c r="K38039"/>
    </row>
    <row r="38040" spans="11:11">
      <c r="K38040"/>
    </row>
    <row r="38041" spans="11:11">
      <c r="K38041"/>
    </row>
    <row r="38042" spans="11:11">
      <c r="K38042"/>
    </row>
    <row r="38043" spans="11:11">
      <c r="K38043"/>
    </row>
    <row r="38044" spans="11:11">
      <c r="K38044"/>
    </row>
    <row r="38045" spans="11:11">
      <c r="K38045"/>
    </row>
    <row r="38046" spans="11:11">
      <c r="K38046"/>
    </row>
    <row r="38047" spans="11:11">
      <c r="K38047"/>
    </row>
    <row r="38048" spans="11:11">
      <c r="K38048"/>
    </row>
    <row r="38049" spans="11:11">
      <c r="K38049"/>
    </row>
    <row r="38050" spans="11:11">
      <c r="K38050"/>
    </row>
    <row r="38051" spans="11:11">
      <c r="K38051"/>
    </row>
    <row r="38052" spans="11:11">
      <c r="K38052"/>
    </row>
    <row r="38053" spans="11:11">
      <c r="K38053"/>
    </row>
    <row r="38054" spans="11:11">
      <c r="K38054"/>
    </row>
    <row r="38055" spans="11:11">
      <c r="K38055"/>
    </row>
    <row r="38056" spans="11:11">
      <c r="K38056"/>
    </row>
    <row r="38057" spans="11:11">
      <c r="K38057"/>
    </row>
    <row r="38058" spans="11:11">
      <c r="K38058"/>
    </row>
    <row r="38059" spans="11:11">
      <c r="K38059"/>
    </row>
    <row r="38060" spans="11:11">
      <c r="K38060"/>
    </row>
    <row r="38061" spans="11:11">
      <c r="K38061"/>
    </row>
    <row r="38062" spans="11:11">
      <c r="K38062"/>
    </row>
    <row r="38063" spans="11:11">
      <c r="K38063"/>
    </row>
    <row r="38064" spans="11:11">
      <c r="K38064"/>
    </row>
    <row r="38065" spans="11:11">
      <c r="K38065"/>
    </row>
    <row r="38066" spans="11:11">
      <c r="K38066"/>
    </row>
    <row r="38067" spans="11:11">
      <c r="K38067"/>
    </row>
    <row r="38068" spans="11:11">
      <c r="K38068"/>
    </row>
    <row r="38069" spans="11:11">
      <c r="K38069"/>
    </row>
    <row r="38070" spans="11:11">
      <c r="K38070"/>
    </row>
    <row r="38071" spans="11:11">
      <c r="K38071"/>
    </row>
    <row r="38072" spans="11:11">
      <c r="K38072"/>
    </row>
    <row r="38073" spans="11:11">
      <c r="K38073"/>
    </row>
    <row r="38074" spans="11:11">
      <c r="K38074"/>
    </row>
    <row r="38075" spans="11:11">
      <c r="K38075"/>
    </row>
    <row r="38076" spans="11:11">
      <c r="K38076"/>
    </row>
    <row r="38077" spans="11:11">
      <c r="K38077"/>
    </row>
    <row r="38078" spans="11:11">
      <c r="K38078"/>
    </row>
    <row r="38079" spans="11:11">
      <c r="K38079"/>
    </row>
    <row r="38080" spans="11:11">
      <c r="K38080"/>
    </row>
    <row r="38081" spans="11:11">
      <c r="K38081"/>
    </row>
    <row r="38082" spans="11:11">
      <c r="K38082"/>
    </row>
    <row r="38083" spans="11:11">
      <c r="K38083"/>
    </row>
    <row r="38084" spans="11:11">
      <c r="K38084"/>
    </row>
    <row r="38085" spans="11:11">
      <c r="K38085"/>
    </row>
    <row r="38086" spans="11:11">
      <c r="K38086"/>
    </row>
    <row r="38087" spans="11:11">
      <c r="K38087"/>
    </row>
    <row r="38088" spans="11:11">
      <c r="K38088"/>
    </row>
    <row r="38089" spans="11:11">
      <c r="K38089"/>
    </row>
    <row r="38090" spans="11:11">
      <c r="K38090"/>
    </row>
    <row r="38091" spans="11:11">
      <c r="K38091"/>
    </row>
    <row r="38092" spans="11:11">
      <c r="K38092"/>
    </row>
    <row r="38093" spans="11:11">
      <c r="K38093"/>
    </row>
    <row r="38094" spans="11:11">
      <c r="K38094"/>
    </row>
    <row r="38095" spans="11:11">
      <c r="K38095"/>
    </row>
    <row r="38096" spans="11:11">
      <c r="K38096"/>
    </row>
    <row r="38097" spans="11:11">
      <c r="K38097"/>
    </row>
    <row r="38098" spans="11:11">
      <c r="K38098"/>
    </row>
    <row r="38099" spans="11:11">
      <c r="K38099"/>
    </row>
    <row r="38100" spans="11:11">
      <c r="K38100"/>
    </row>
    <row r="38101" spans="11:11">
      <c r="K38101"/>
    </row>
    <row r="38102" spans="11:11">
      <c r="K38102"/>
    </row>
    <row r="38103" spans="11:11">
      <c r="K38103"/>
    </row>
    <row r="38104" spans="11:11">
      <c r="K38104"/>
    </row>
    <row r="38105" spans="11:11">
      <c r="K38105"/>
    </row>
    <row r="38106" spans="11:11">
      <c r="K38106"/>
    </row>
    <row r="38107" spans="11:11">
      <c r="K38107"/>
    </row>
    <row r="38108" spans="11:11">
      <c r="K38108"/>
    </row>
    <row r="38109" spans="11:11">
      <c r="K38109"/>
    </row>
    <row r="38110" spans="11:11">
      <c r="K38110"/>
    </row>
    <row r="38111" spans="11:11">
      <c r="K38111"/>
    </row>
    <row r="38112" spans="11:11">
      <c r="K38112"/>
    </row>
    <row r="38113" spans="11:11">
      <c r="K38113"/>
    </row>
    <row r="38114" spans="11:11">
      <c r="K38114"/>
    </row>
    <row r="38115" spans="11:11">
      <c r="K38115"/>
    </row>
    <row r="38116" spans="11:11">
      <c r="K38116"/>
    </row>
    <row r="38117" spans="11:11">
      <c r="K38117"/>
    </row>
    <row r="38118" spans="11:11">
      <c r="K38118"/>
    </row>
    <row r="38119" spans="11:11">
      <c r="K38119"/>
    </row>
    <row r="38120" spans="11:11">
      <c r="K38120"/>
    </row>
    <row r="38121" spans="11:11">
      <c r="K38121"/>
    </row>
    <row r="38122" spans="11:11">
      <c r="K38122"/>
    </row>
    <row r="38123" spans="11:11">
      <c r="K38123"/>
    </row>
    <row r="38124" spans="11:11">
      <c r="K38124"/>
    </row>
    <row r="38125" spans="11:11">
      <c r="K38125"/>
    </row>
    <row r="38126" spans="11:11">
      <c r="K38126"/>
    </row>
    <row r="38127" spans="11:11">
      <c r="K38127"/>
    </row>
    <row r="38128" spans="11:11">
      <c r="K38128"/>
    </row>
    <row r="38129" spans="11:11">
      <c r="K38129"/>
    </row>
    <row r="38130" spans="11:11">
      <c r="K38130"/>
    </row>
    <row r="38131" spans="11:11">
      <c r="K38131"/>
    </row>
    <row r="38132" spans="11:11">
      <c r="K38132"/>
    </row>
    <row r="38133" spans="11:11">
      <c r="K38133"/>
    </row>
    <row r="38134" spans="11:11">
      <c r="K38134"/>
    </row>
    <row r="38135" spans="11:11">
      <c r="K38135"/>
    </row>
    <row r="38136" spans="11:11">
      <c r="K38136"/>
    </row>
    <row r="38137" spans="11:11">
      <c r="K38137"/>
    </row>
    <row r="38138" spans="11:11">
      <c r="K38138"/>
    </row>
    <row r="38139" spans="11:11">
      <c r="K38139"/>
    </row>
    <row r="38140" spans="11:11">
      <c r="K38140"/>
    </row>
    <row r="38141" spans="11:11">
      <c r="K38141"/>
    </row>
    <row r="38142" spans="11:11">
      <c r="K38142"/>
    </row>
    <row r="38143" spans="11:11">
      <c r="K38143"/>
    </row>
    <row r="38144" spans="11:11">
      <c r="K38144"/>
    </row>
    <row r="38145" spans="11:11">
      <c r="K38145"/>
    </row>
    <row r="38146" spans="11:11">
      <c r="K38146"/>
    </row>
    <row r="38147" spans="11:11">
      <c r="K38147"/>
    </row>
    <row r="38148" spans="11:11">
      <c r="K38148"/>
    </row>
    <row r="38149" spans="11:11">
      <c r="K38149"/>
    </row>
    <row r="38150" spans="11:11">
      <c r="K38150"/>
    </row>
    <row r="38151" spans="11:11">
      <c r="K38151"/>
    </row>
    <row r="38152" spans="11:11">
      <c r="K38152"/>
    </row>
    <row r="38153" spans="11:11">
      <c r="K38153"/>
    </row>
    <row r="38154" spans="11:11">
      <c r="K38154"/>
    </row>
    <row r="38155" spans="11:11">
      <c r="K38155"/>
    </row>
    <row r="38156" spans="11:11">
      <c r="K38156"/>
    </row>
    <row r="38157" spans="11:11">
      <c r="K38157"/>
    </row>
    <row r="38158" spans="11:11">
      <c r="K38158"/>
    </row>
    <row r="38159" spans="11:11">
      <c r="K38159"/>
    </row>
    <row r="38160" spans="11:11">
      <c r="K38160"/>
    </row>
    <row r="38161" spans="11:11">
      <c r="K38161"/>
    </row>
    <row r="38162" spans="11:11">
      <c r="K38162"/>
    </row>
    <row r="38163" spans="11:11">
      <c r="K38163"/>
    </row>
    <row r="38164" spans="11:11">
      <c r="K38164"/>
    </row>
    <row r="38165" spans="11:11">
      <c r="K38165"/>
    </row>
    <row r="38166" spans="11:11">
      <c r="K38166"/>
    </row>
    <row r="38167" spans="11:11">
      <c r="K38167"/>
    </row>
    <row r="38168" spans="11:11">
      <c r="K38168"/>
    </row>
    <row r="38169" spans="11:11">
      <c r="K38169"/>
    </row>
    <row r="38170" spans="11:11">
      <c r="K38170"/>
    </row>
    <row r="38171" spans="11:11">
      <c r="K38171"/>
    </row>
    <row r="38172" spans="11:11">
      <c r="K38172"/>
    </row>
    <row r="38173" spans="11:11">
      <c r="K38173"/>
    </row>
    <row r="38174" spans="11:11">
      <c r="K38174"/>
    </row>
    <row r="38175" spans="11:11">
      <c r="K38175"/>
    </row>
    <row r="38176" spans="11:11">
      <c r="K38176"/>
    </row>
    <row r="38177" spans="11:11">
      <c r="K38177"/>
    </row>
    <row r="38178" spans="11:11">
      <c r="K38178"/>
    </row>
    <row r="38179" spans="11:11">
      <c r="K38179"/>
    </row>
    <row r="38180" spans="11:11">
      <c r="K38180"/>
    </row>
    <row r="38181" spans="11:11">
      <c r="K38181"/>
    </row>
    <row r="38182" spans="11:11">
      <c r="K38182"/>
    </row>
    <row r="38183" spans="11:11">
      <c r="K38183"/>
    </row>
    <row r="38184" spans="11:11">
      <c r="K38184"/>
    </row>
    <row r="38185" spans="11:11">
      <c r="K38185"/>
    </row>
    <row r="38186" spans="11:11">
      <c r="K38186"/>
    </row>
    <row r="38187" spans="11:11">
      <c r="K38187"/>
    </row>
    <row r="38188" spans="11:11">
      <c r="K38188"/>
    </row>
    <row r="38189" spans="11:11">
      <c r="K38189"/>
    </row>
    <row r="38190" spans="11:11">
      <c r="K38190"/>
    </row>
    <row r="38191" spans="11:11">
      <c r="K38191"/>
    </row>
    <row r="38192" spans="11:11">
      <c r="K38192"/>
    </row>
    <row r="38193" spans="11:11">
      <c r="K38193"/>
    </row>
    <row r="38194" spans="11:11">
      <c r="K38194"/>
    </row>
    <row r="38195" spans="11:11">
      <c r="K38195"/>
    </row>
    <row r="38196" spans="11:11">
      <c r="K38196"/>
    </row>
    <row r="38197" spans="11:11">
      <c r="K38197"/>
    </row>
    <row r="38198" spans="11:11">
      <c r="K38198"/>
    </row>
    <row r="38199" spans="11:11">
      <c r="K38199"/>
    </row>
    <row r="38200" spans="11:11">
      <c r="K38200"/>
    </row>
    <row r="38201" spans="11:11">
      <c r="K38201"/>
    </row>
    <row r="38202" spans="11:11">
      <c r="K38202"/>
    </row>
    <row r="38203" spans="11:11">
      <c r="K38203"/>
    </row>
    <row r="38204" spans="11:11">
      <c r="K38204"/>
    </row>
    <row r="38205" spans="11:11">
      <c r="K38205"/>
    </row>
    <row r="38206" spans="11:11">
      <c r="K38206"/>
    </row>
    <row r="38207" spans="11:11">
      <c r="K38207"/>
    </row>
    <row r="38208" spans="11:11">
      <c r="K38208"/>
    </row>
    <row r="38209" spans="11:11">
      <c r="K38209"/>
    </row>
    <row r="38210" spans="11:11">
      <c r="K38210"/>
    </row>
    <row r="38211" spans="11:11">
      <c r="K38211"/>
    </row>
    <row r="38212" spans="11:11">
      <c r="K38212"/>
    </row>
    <row r="38213" spans="11:11">
      <c r="K38213"/>
    </row>
    <row r="38214" spans="11:11">
      <c r="K38214"/>
    </row>
    <row r="38215" spans="11:11">
      <c r="K38215"/>
    </row>
    <row r="38216" spans="11:11">
      <c r="K38216"/>
    </row>
    <row r="38217" spans="11:11">
      <c r="K38217"/>
    </row>
    <row r="38218" spans="11:11">
      <c r="K38218"/>
    </row>
    <row r="38219" spans="11:11">
      <c r="K38219"/>
    </row>
    <row r="38220" spans="11:11">
      <c r="K38220"/>
    </row>
    <row r="38221" spans="11:11">
      <c r="K38221"/>
    </row>
    <row r="38222" spans="11:11">
      <c r="K38222"/>
    </row>
    <row r="38223" spans="11:11">
      <c r="K38223"/>
    </row>
    <row r="38224" spans="11:11">
      <c r="K38224"/>
    </row>
    <row r="38225" spans="11:11">
      <c r="K38225"/>
    </row>
    <row r="38226" spans="11:11">
      <c r="K38226"/>
    </row>
    <row r="38227" spans="11:11">
      <c r="K38227"/>
    </row>
    <row r="38228" spans="11:11">
      <c r="K38228"/>
    </row>
    <row r="38229" spans="11:11">
      <c r="K38229"/>
    </row>
    <row r="38230" spans="11:11">
      <c r="K38230"/>
    </row>
    <row r="38231" spans="11:11">
      <c r="K38231"/>
    </row>
    <row r="38232" spans="11:11">
      <c r="K38232"/>
    </row>
    <row r="38233" spans="11:11">
      <c r="K38233"/>
    </row>
    <row r="38234" spans="11:11">
      <c r="K38234"/>
    </row>
    <row r="38235" spans="11:11">
      <c r="K38235"/>
    </row>
    <row r="38236" spans="11:11">
      <c r="K38236"/>
    </row>
    <row r="38237" spans="11:11">
      <c r="K38237"/>
    </row>
    <row r="38238" spans="11:11">
      <c r="K38238"/>
    </row>
    <row r="38239" spans="11:11">
      <c r="K38239"/>
    </row>
    <row r="38240" spans="11:11">
      <c r="K38240"/>
    </row>
    <row r="38241" spans="11:11">
      <c r="K38241"/>
    </row>
    <row r="38242" spans="11:11">
      <c r="K38242"/>
    </row>
    <row r="38243" spans="11:11">
      <c r="K38243"/>
    </row>
    <row r="38244" spans="11:11">
      <c r="K38244"/>
    </row>
    <row r="38245" spans="11:11">
      <c r="K38245"/>
    </row>
    <row r="38246" spans="11:11">
      <c r="K38246"/>
    </row>
    <row r="38247" spans="11:11">
      <c r="K38247"/>
    </row>
    <row r="38248" spans="11:11">
      <c r="K38248"/>
    </row>
    <row r="38249" spans="11:11">
      <c r="K38249"/>
    </row>
    <row r="38250" spans="11:11">
      <c r="K38250"/>
    </row>
    <row r="38251" spans="11:11">
      <c r="K38251"/>
    </row>
    <row r="38252" spans="11:11">
      <c r="K38252"/>
    </row>
    <row r="38253" spans="11:11">
      <c r="K38253"/>
    </row>
    <row r="38254" spans="11:11">
      <c r="K38254"/>
    </row>
    <row r="38255" spans="11:11">
      <c r="K38255"/>
    </row>
    <row r="38256" spans="11:11">
      <c r="K38256"/>
    </row>
    <row r="38257" spans="11:11">
      <c r="K38257"/>
    </row>
    <row r="38258" spans="11:11">
      <c r="K38258"/>
    </row>
    <row r="38259" spans="11:11">
      <c r="K38259"/>
    </row>
    <row r="38260" spans="11:11">
      <c r="K38260"/>
    </row>
    <row r="38261" spans="11:11">
      <c r="K38261"/>
    </row>
    <row r="38262" spans="11:11">
      <c r="K38262"/>
    </row>
    <row r="38263" spans="11:11">
      <c r="K38263"/>
    </row>
    <row r="38264" spans="11:11">
      <c r="K38264"/>
    </row>
    <row r="38265" spans="11:11">
      <c r="K38265"/>
    </row>
    <row r="38266" spans="11:11">
      <c r="K38266"/>
    </row>
    <row r="38267" spans="11:11">
      <c r="K38267"/>
    </row>
    <row r="38268" spans="11:11">
      <c r="K38268"/>
    </row>
    <row r="38269" spans="11:11">
      <c r="K38269"/>
    </row>
    <row r="38270" spans="11:11">
      <c r="K38270"/>
    </row>
    <row r="38271" spans="11:11">
      <c r="K38271"/>
    </row>
    <row r="38272" spans="11:11">
      <c r="K38272"/>
    </row>
    <row r="38273" spans="11:11">
      <c r="K38273"/>
    </row>
    <row r="38274" spans="11:11">
      <c r="K38274"/>
    </row>
    <row r="38275" spans="11:11">
      <c r="K38275"/>
    </row>
    <row r="38276" spans="11:11">
      <c r="K38276"/>
    </row>
    <row r="38277" spans="11:11">
      <c r="K38277"/>
    </row>
    <row r="38278" spans="11:11">
      <c r="K38278"/>
    </row>
    <row r="38279" spans="11:11">
      <c r="K38279"/>
    </row>
    <row r="38280" spans="11:11">
      <c r="K38280"/>
    </row>
    <row r="38281" spans="11:11">
      <c r="K38281"/>
    </row>
    <row r="38282" spans="11:11">
      <c r="K38282"/>
    </row>
    <row r="38283" spans="11:11">
      <c r="K38283"/>
    </row>
    <row r="38284" spans="11:11">
      <c r="K38284"/>
    </row>
    <row r="38285" spans="11:11">
      <c r="K38285"/>
    </row>
    <row r="38286" spans="11:11">
      <c r="K38286"/>
    </row>
    <row r="38287" spans="11:11">
      <c r="K38287"/>
    </row>
    <row r="38288" spans="11:11">
      <c r="K38288"/>
    </row>
    <row r="38289" spans="11:11">
      <c r="K38289"/>
    </row>
    <row r="38290" spans="11:11">
      <c r="K38290"/>
    </row>
    <row r="38291" spans="11:11">
      <c r="K38291"/>
    </row>
    <row r="38292" spans="11:11">
      <c r="K38292"/>
    </row>
    <row r="38293" spans="11:11">
      <c r="K38293"/>
    </row>
    <row r="38294" spans="11:11">
      <c r="K38294"/>
    </row>
    <row r="38295" spans="11:11">
      <c r="K38295"/>
    </row>
    <row r="38296" spans="11:11">
      <c r="K38296"/>
    </row>
    <row r="38297" spans="11:11">
      <c r="K38297"/>
    </row>
    <row r="38298" spans="11:11">
      <c r="K38298"/>
    </row>
    <row r="38299" spans="11:11">
      <c r="K38299"/>
    </row>
    <row r="38300" spans="11:11">
      <c r="K38300"/>
    </row>
    <row r="38301" spans="11:11">
      <c r="K38301"/>
    </row>
    <row r="38302" spans="11:11">
      <c r="K38302"/>
    </row>
    <row r="38303" spans="11:11">
      <c r="K38303"/>
    </row>
    <row r="38304" spans="11:11">
      <c r="K38304"/>
    </row>
    <row r="38305" spans="11:11">
      <c r="K38305"/>
    </row>
    <row r="38306" spans="11:11">
      <c r="K38306"/>
    </row>
    <row r="38307" spans="11:11">
      <c r="K38307"/>
    </row>
    <row r="38308" spans="11:11">
      <c r="K38308"/>
    </row>
    <row r="38309" spans="11:11">
      <c r="K38309"/>
    </row>
    <row r="38310" spans="11:11">
      <c r="K38310"/>
    </row>
    <row r="38311" spans="11:11">
      <c r="K38311"/>
    </row>
    <row r="38312" spans="11:11">
      <c r="K38312"/>
    </row>
    <row r="38313" spans="11:11">
      <c r="K38313"/>
    </row>
    <row r="38314" spans="11:11">
      <c r="K38314"/>
    </row>
    <row r="38315" spans="11:11">
      <c r="K38315"/>
    </row>
    <row r="38316" spans="11:11">
      <c r="K38316"/>
    </row>
    <row r="38317" spans="11:11">
      <c r="K38317"/>
    </row>
    <row r="38318" spans="11:11">
      <c r="K38318"/>
    </row>
    <row r="38319" spans="11:11">
      <c r="K38319"/>
    </row>
    <row r="38320" spans="11:11">
      <c r="K38320"/>
    </row>
    <row r="38321" spans="11:11">
      <c r="K38321"/>
    </row>
    <row r="38322" spans="11:11">
      <c r="K38322"/>
    </row>
    <row r="38323" spans="11:11">
      <c r="K38323"/>
    </row>
    <row r="38324" spans="11:11">
      <c r="K38324"/>
    </row>
    <row r="38325" spans="11:11">
      <c r="K38325"/>
    </row>
    <row r="38326" spans="11:11">
      <c r="K38326"/>
    </row>
    <row r="38327" spans="11:11">
      <c r="K38327"/>
    </row>
    <row r="38328" spans="11:11">
      <c r="K38328"/>
    </row>
    <row r="38329" spans="11:11">
      <c r="K38329"/>
    </row>
    <row r="38330" spans="11:11">
      <c r="K38330"/>
    </row>
    <row r="38331" spans="11:11">
      <c r="K38331"/>
    </row>
    <row r="38332" spans="11:11">
      <c r="K38332"/>
    </row>
    <row r="38333" spans="11:11">
      <c r="K38333"/>
    </row>
    <row r="38334" spans="11:11">
      <c r="K38334"/>
    </row>
    <row r="38335" spans="11:11">
      <c r="K38335"/>
    </row>
    <row r="38336" spans="11:11">
      <c r="K38336"/>
    </row>
    <row r="38337" spans="11:11">
      <c r="K38337"/>
    </row>
    <row r="38338" spans="11:11">
      <c r="K38338"/>
    </row>
    <row r="38339" spans="11:11">
      <c r="K38339"/>
    </row>
    <row r="38340" spans="11:11">
      <c r="K38340"/>
    </row>
    <row r="38341" spans="11:11">
      <c r="K38341"/>
    </row>
    <row r="38342" spans="11:11">
      <c r="K38342"/>
    </row>
    <row r="38343" spans="11:11">
      <c r="K38343"/>
    </row>
    <row r="38344" spans="11:11">
      <c r="K38344"/>
    </row>
    <row r="38345" spans="11:11">
      <c r="K38345"/>
    </row>
    <row r="38346" spans="11:11">
      <c r="K38346"/>
    </row>
    <row r="38347" spans="11:11">
      <c r="K38347"/>
    </row>
    <row r="38348" spans="11:11">
      <c r="K38348"/>
    </row>
    <row r="38349" spans="11:11">
      <c r="K38349"/>
    </row>
    <row r="38350" spans="11:11">
      <c r="K38350"/>
    </row>
    <row r="38351" spans="11:11">
      <c r="K38351"/>
    </row>
    <row r="38352" spans="11:11">
      <c r="K38352"/>
    </row>
    <row r="38353" spans="11:11">
      <c r="K38353"/>
    </row>
    <row r="38354" spans="11:11">
      <c r="K38354"/>
    </row>
    <row r="38355" spans="11:11">
      <c r="K38355"/>
    </row>
    <row r="38356" spans="11:11">
      <c r="K38356"/>
    </row>
    <row r="38357" spans="11:11">
      <c r="K38357"/>
    </row>
    <row r="38358" spans="11:11">
      <c r="K38358"/>
    </row>
    <row r="38359" spans="11:11">
      <c r="K38359"/>
    </row>
    <row r="38360" spans="11:11">
      <c r="K38360"/>
    </row>
    <row r="38361" spans="11:11">
      <c r="K38361"/>
    </row>
    <row r="38362" spans="11:11">
      <c r="K38362"/>
    </row>
    <row r="38363" spans="11:11">
      <c r="K38363"/>
    </row>
    <row r="38364" spans="11:11">
      <c r="K38364"/>
    </row>
    <row r="38365" spans="11:11">
      <c r="K38365"/>
    </row>
    <row r="38366" spans="11:11">
      <c r="K38366"/>
    </row>
    <row r="38367" spans="11:11">
      <c r="K38367"/>
    </row>
    <row r="38368" spans="11:11">
      <c r="K38368"/>
    </row>
    <row r="38369" spans="11:11">
      <c r="K38369"/>
    </row>
    <row r="38370" spans="11:11">
      <c r="K38370"/>
    </row>
    <row r="38371" spans="11:11">
      <c r="K38371"/>
    </row>
    <row r="38372" spans="11:11">
      <c r="K38372"/>
    </row>
    <row r="38373" spans="11:11">
      <c r="K38373"/>
    </row>
    <row r="38374" spans="11:11">
      <c r="K38374"/>
    </row>
    <row r="38375" spans="11:11">
      <c r="K38375"/>
    </row>
    <row r="38376" spans="11:11">
      <c r="K38376"/>
    </row>
    <row r="38377" spans="11:11">
      <c r="K38377"/>
    </row>
    <row r="38378" spans="11:11">
      <c r="K38378"/>
    </row>
    <row r="38379" spans="11:11">
      <c r="K38379"/>
    </row>
    <row r="38380" spans="11:11">
      <c r="K38380"/>
    </row>
    <row r="38381" spans="11:11">
      <c r="K38381"/>
    </row>
    <row r="38382" spans="11:11">
      <c r="K38382"/>
    </row>
    <row r="38383" spans="11:11">
      <c r="K38383"/>
    </row>
    <row r="38384" spans="11:11">
      <c r="K38384"/>
    </row>
    <row r="38385" spans="11:11">
      <c r="K38385"/>
    </row>
    <row r="38386" spans="11:11">
      <c r="K38386"/>
    </row>
    <row r="38387" spans="11:11">
      <c r="K38387"/>
    </row>
    <row r="38388" spans="11:11">
      <c r="K38388"/>
    </row>
    <row r="38389" spans="11:11">
      <c r="K38389"/>
    </row>
    <row r="38390" spans="11:11">
      <c r="K38390"/>
    </row>
    <row r="38391" spans="11:11">
      <c r="K38391"/>
    </row>
    <row r="38392" spans="11:11">
      <c r="K38392"/>
    </row>
    <row r="38393" spans="11:11">
      <c r="K38393"/>
    </row>
    <row r="38394" spans="11:11">
      <c r="K38394"/>
    </row>
    <row r="38395" spans="11:11">
      <c r="K38395"/>
    </row>
    <row r="38396" spans="11:11">
      <c r="K38396"/>
    </row>
    <row r="38397" spans="11:11">
      <c r="K38397"/>
    </row>
    <row r="38398" spans="11:11">
      <c r="K38398"/>
    </row>
    <row r="38399" spans="11:11">
      <c r="K38399"/>
    </row>
    <row r="38400" spans="11:11">
      <c r="K38400"/>
    </row>
    <row r="38401" spans="11:11">
      <c r="K38401"/>
    </row>
    <row r="38402" spans="11:11">
      <c r="K38402"/>
    </row>
    <row r="38403" spans="11:11">
      <c r="K38403"/>
    </row>
    <row r="38404" spans="11:11">
      <c r="K38404"/>
    </row>
    <row r="38405" spans="11:11">
      <c r="K38405"/>
    </row>
    <row r="38406" spans="11:11">
      <c r="K38406"/>
    </row>
    <row r="38407" spans="11:11">
      <c r="K38407"/>
    </row>
    <row r="38408" spans="11:11">
      <c r="K38408"/>
    </row>
    <row r="38409" spans="11:11">
      <c r="K38409"/>
    </row>
    <row r="38410" spans="11:11">
      <c r="K38410"/>
    </row>
    <row r="38411" spans="11:11">
      <c r="K38411"/>
    </row>
    <row r="38412" spans="11:11">
      <c r="K38412"/>
    </row>
    <row r="38413" spans="11:11">
      <c r="K38413"/>
    </row>
    <row r="38414" spans="11:11">
      <c r="K38414"/>
    </row>
    <row r="38415" spans="11:11">
      <c r="K38415"/>
    </row>
    <row r="38416" spans="11:11">
      <c r="K38416"/>
    </row>
    <row r="38417" spans="11:11">
      <c r="K38417"/>
    </row>
    <row r="38418" spans="11:11">
      <c r="K38418"/>
    </row>
    <row r="38419" spans="11:11">
      <c r="K38419"/>
    </row>
    <row r="38420" spans="11:11">
      <c r="K38420"/>
    </row>
    <row r="38421" spans="11:11">
      <c r="K38421"/>
    </row>
    <row r="38422" spans="11:11">
      <c r="K38422"/>
    </row>
    <row r="38423" spans="11:11">
      <c r="K38423"/>
    </row>
    <row r="38424" spans="11:11">
      <c r="K38424"/>
    </row>
    <row r="38425" spans="11:11">
      <c r="K38425"/>
    </row>
    <row r="38426" spans="11:11">
      <c r="K38426"/>
    </row>
    <row r="38427" spans="11:11">
      <c r="K38427"/>
    </row>
    <row r="38428" spans="11:11">
      <c r="K38428"/>
    </row>
    <row r="38429" spans="11:11">
      <c r="K38429"/>
    </row>
    <row r="38430" spans="11:11">
      <c r="K38430"/>
    </row>
    <row r="38431" spans="11:11">
      <c r="K38431"/>
    </row>
    <row r="38432" spans="11:11">
      <c r="K38432"/>
    </row>
    <row r="38433" spans="11:11">
      <c r="K38433"/>
    </row>
    <row r="38434" spans="11:11">
      <c r="K38434"/>
    </row>
    <row r="38435" spans="11:11">
      <c r="K38435"/>
    </row>
    <row r="38436" spans="11:11">
      <c r="K38436"/>
    </row>
    <row r="38437" spans="11:11">
      <c r="K38437"/>
    </row>
    <row r="38438" spans="11:11">
      <c r="K38438"/>
    </row>
    <row r="38439" spans="11:11">
      <c r="K38439"/>
    </row>
    <row r="38440" spans="11:11">
      <c r="K38440"/>
    </row>
    <row r="38441" spans="11:11">
      <c r="K38441"/>
    </row>
    <row r="38442" spans="11:11">
      <c r="K38442"/>
    </row>
    <row r="38443" spans="11:11">
      <c r="K38443"/>
    </row>
    <row r="38444" spans="11:11">
      <c r="K38444"/>
    </row>
    <row r="38445" spans="11:11">
      <c r="K38445"/>
    </row>
    <row r="38446" spans="11:11">
      <c r="K38446"/>
    </row>
    <row r="38447" spans="11:11">
      <c r="K38447"/>
    </row>
    <row r="38448" spans="11:11">
      <c r="K38448"/>
    </row>
    <row r="38449" spans="11:11">
      <c r="K38449"/>
    </row>
    <row r="38450" spans="11:11">
      <c r="K38450"/>
    </row>
    <row r="38451" spans="11:11">
      <c r="K38451"/>
    </row>
    <row r="38452" spans="11:11">
      <c r="K38452"/>
    </row>
    <row r="38453" spans="11:11">
      <c r="K38453"/>
    </row>
    <row r="38454" spans="11:11">
      <c r="K38454"/>
    </row>
    <row r="38455" spans="11:11">
      <c r="K38455"/>
    </row>
    <row r="38456" spans="11:11">
      <c r="K38456"/>
    </row>
    <row r="38457" spans="11:11">
      <c r="K38457"/>
    </row>
    <row r="38458" spans="11:11">
      <c r="K38458"/>
    </row>
    <row r="38459" spans="11:11">
      <c r="K38459"/>
    </row>
    <row r="38460" spans="11:11">
      <c r="K38460"/>
    </row>
    <row r="38461" spans="11:11">
      <c r="K38461"/>
    </row>
    <row r="38462" spans="11:11">
      <c r="K38462"/>
    </row>
    <row r="38463" spans="11:11">
      <c r="K38463"/>
    </row>
    <row r="38464" spans="11:11">
      <c r="K38464"/>
    </row>
    <row r="38465" spans="11:11">
      <c r="K38465"/>
    </row>
    <row r="38466" spans="11:11">
      <c r="K38466"/>
    </row>
    <row r="38467" spans="11:11">
      <c r="K38467"/>
    </row>
    <row r="38468" spans="11:11">
      <c r="K38468"/>
    </row>
    <row r="38469" spans="11:11">
      <c r="K38469"/>
    </row>
    <row r="38470" spans="11:11">
      <c r="K38470"/>
    </row>
    <row r="38471" spans="11:11">
      <c r="K38471"/>
    </row>
    <row r="38472" spans="11:11">
      <c r="K38472"/>
    </row>
    <row r="38473" spans="11:11">
      <c r="K38473"/>
    </row>
    <row r="38474" spans="11:11">
      <c r="K38474"/>
    </row>
    <row r="38475" spans="11:11">
      <c r="K38475"/>
    </row>
    <row r="38476" spans="11:11">
      <c r="K38476"/>
    </row>
    <row r="38477" spans="11:11">
      <c r="K38477"/>
    </row>
    <row r="38478" spans="11:11">
      <c r="K38478"/>
    </row>
    <row r="38479" spans="11:11">
      <c r="K38479"/>
    </row>
    <row r="38480" spans="11:11">
      <c r="K38480"/>
    </row>
    <row r="38481" spans="11:11">
      <c r="K38481"/>
    </row>
    <row r="38482" spans="11:11">
      <c r="K38482"/>
    </row>
    <row r="38483" spans="11:11">
      <c r="K38483"/>
    </row>
    <row r="38484" spans="11:11">
      <c r="K38484"/>
    </row>
    <row r="38485" spans="11:11">
      <c r="K38485"/>
    </row>
    <row r="38486" spans="11:11">
      <c r="K38486"/>
    </row>
    <row r="38487" spans="11:11">
      <c r="K38487"/>
    </row>
    <row r="38488" spans="11:11">
      <c r="K38488"/>
    </row>
    <row r="38489" spans="11:11">
      <c r="K38489"/>
    </row>
    <row r="38490" spans="11:11">
      <c r="K38490"/>
    </row>
    <row r="38491" spans="11:11">
      <c r="K38491"/>
    </row>
    <row r="38492" spans="11:11">
      <c r="K38492"/>
    </row>
    <row r="38493" spans="11:11">
      <c r="K38493"/>
    </row>
    <row r="38494" spans="11:11">
      <c r="K38494"/>
    </row>
    <row r="38495" spans="11:11">
      <c r="K38495"/>
    </row>
    <row r="38496" spans="11:11">
      <c r="K38496"/>
    </row>
    <row r="38497" spans="11:11">
      <c r="K38497"/>
    </row>
    <row r="38498" spans="11:11">
      <c r="K38498"/>
    </row>
    <row r="38499" spans="11:11">
      <c r="K38499"/>
    </row>
    <row r="38500" spans="11:11">
      <c r="K38500"/>
    </row>
    <row r="38501" spans="11:11">
      <c r="K38501"/>
    </row>
    <row r="38502" spans="11:11">
      <c r="K38502"/>
    </row>
    <row r="38503" spans="11:11">
      <c r="K38503"/>
    </row>
    <row r="38504" spans="11:11">
      <c r="K38504"/>
    </row>
    <row r="38505" spans="11:11">
      <c r="K38505"/>
    </row>
    <row r="38506" spans="11:11">
      <c r="K38506"/>
    </row>
    <row r="38507" spans="11:11">
      <c r="K38507"/>
    </row>
    <row r="38508" spans="11:11">
      <c r="K38508"/>
    </row>
    <row r="38509" spans="11:11">
      <c r="K38509"/>
    </row>
    <row r="38510" spans="11:11">
      <c r="K38510"/>
    </row>
    <row r="38511" spans="11:11">
      <c r="K38511"/>
    </row>
    <row r="38512" spans="11:11">
      <c r="K38512"/>
    </row>
    <row r="38513" spans="11:11">
      <c r="K38513"/>
    </row>
    <row r="38514" spans="11:11">
      <c r="K38514"/>
    </row>
    <row r="38515" spans="11:11">
      <c r="K38515"/>
    </row>
    <row r="38516" spans="11:11">
      <c r="K38516"/>
    </row>
    <row r="38517" spans="11:11">
      <c r="K38517"/>
    </row>
    <row r="38518" spans="11:11">
      <c r="K38518"/>
    </row>
    <row r="38519" spans="11:11">
      <c r="K38519"/>
    </row>
    <row r="38520" spans="11:11">
      <c r="K38520"/>
    </row>
    <row r="38521" spans="11:11">
      <c r="K38521"/>
    </row>
    <row r="38522" spans="11:11">
      <c r="K38522"/>
    </row>
    <row r="38523" spans="11:11">
      <c r="K38523"/>
    </row>
    <row r="38524" spans="11:11">
      <c r="K38524"/>
    </row>
    <row r="38525" spans="11:11">
      <c r="K38525"/>
    </row>
    <row r="38526" spans="11:11">
      <c r="K38526"/>
    </row>
    <row r="38527" spans="11:11">
      <c r="K38527"/>
    </row>
    <row r="38528" spans="11:11">
      <c r="K38528"/>
    </row>
    <row r="38529" spans="11:11">
      <c r="K38529"/>
    </row>
    <row r="38530" spans="11:11">
      <c r="K38530"/>
    </row>
    <row r="38531" spans="11:11">
      <c r="K38531"/>
    </row>
    <row r="38532" spans="11:11">
      <c r="K38532"/>
    </row>
    <row r="38533" spans="11:11">
      <c r="K38533"/>
    </row>
    <row r="38534" spans="11:11">
      <c r="K38534"/>
    </row>
    <row r="38535" spans="11:11">
      <c r="K38535"/>
    </row>
    <row r="38536" spans="11:11">
      <c r="K38536"/>
    </row>
    <row r="38537" spans="11:11">
      <c r="K38537"/>
    </row>
    <row r="38538" spans="11:11">
      <c r="K38538"/>
    </row>
    <row r="38539" spans="11:11">
      <c r="K38539"/>
    </row>
    <row r="38540" spans="11:11">
      <c r="K38540"/>
    </row>
    <row r="38541" spans="11:11">
      <c r="K38541"/>
    </row>
    <row r="38542" spans="11:11">
      <c r="K38542"/>
    </row>
    <row r="38543" spans="11:11">
      <c r="K38543"/>
    </row>
    <row r="38544" spans="11:11">
      <c r="K38544"/>
    </row>
    <row r="38545" spans="11:11">
      <c r="K38545"/>
    </row>
    <row r="38546" spans="11:11">
      <c r="K38546"/>
    </row>
    <row r="38547" spans="11:11">
      <c r="K38547"/>
    </row>
    <row r="38548" spans="11:11">
      <c r="K38548"/>
    </row>
    <row r="38549" spans="11:11">
      <c r="K38549"/>
    </row>
    <row r="38550" spans="11:11">
      <c r="K38550"/>
    </row>
    <row r="38551" spans="11:11">
      <c r="K38551"/>
    </row>
    <row r="38552" spans="11:11">
      <c r="K38552"/>
    </row>
    <row r="38553" spans="11:11">
      <c r="K38553"/>
    </row>
    <row r="38554" spans="11:11">
      <c r="K38554"/>
    </row>
    <row r="38555" spans="11:11">
      <c r="K38555"/>
    </row>
    <row r="38556" spans="11:11">
      <c r="K38556"/>
    </row>
    <row r="38557" spans="11:11">
      <c r="K38557"/>
    </row>
    <row r="38558" spans="11:11">
      <c r="K38558"/>
    </row>
    <row r="38559" spans="11:11">
      <c r="K38559"/>
    </row>
    <row r="38560" spans="11:11">
      <c r="K38560"/>
    </row>
    <row r="38561" spans="11:11">
      <c r="K38561"/>
    </row>
    <row r="38562" spans="11:11">
      <c r="K38562"/>
    </row>
    <row r="38563" spans="11:11">
      <c r="K38563"/>
    </row>
    <row r="38564" spans="11:11">
      <c r="K38564"/>
    </row>
    <row r="38565" spans="11:11">
      <c r="K38565"/>
    </row>
    <row r="38566" spans="11:11">
      <c r="K38566"/>
    </row>
    <row r="38567" spans="11:11">
      <c r="K38567"/>
    </row>
    <row r="38568" spans="11:11">
      <c r="K38568"/>
    </row>
    <row r="38569" spans="11:11">
      <c r="K38569"/>
    </row>
    <row r="38570" spans="11:11">
      <c r="K38570"/>
    </row>
    <row r="38571" spans="11:11">
      <c r="K38571"/>
    </row>
    <row r="38572" spans="11:11">
      <c r="K38572"/>
    </row>
    <row r="38573" spans="11:11">
      <c r="K38573"/>
    </row>
    <row r="38574" spans="11:11">
      <c r="K38574"/>
    </row>
    <row r="38575" spans="11:11">
      <c r="K38575"/>
    </row>
    <row r="38576" spans="11:11">
      <c r="K38576"/>
    </row>
    <row r="38577" spans="11:11">
      <c r="K38577"/>
    </row>
    <row r="38578" spans="11:11">
      <c r="K38578"/>
    </row>
    <row r="38579" spans="11:11">
      <c r="K38579"/>
    </row>
    <row r="38580" spans="11:11">
      <c r="K38580"/>
    </row>
    <row r="38581" spans="11:11">
      <c r="K38581"/>
    </row>
    <row r="38582" spans="11:11">
      <c r="K38582"/>
    </row>
    <row r="38583" spans="11:11">
      <c r="K38583"/>
    </row>
    <row r="38584" spans="11:11">
      <c r="K38584"/>
    </row>
    <row r="38585" spans="11:11">
      <c r="K38585"/>
    </row>
    <row r="38586" spans="11:11">
      <c r="K38586"/>
    </row>
    <row r="38587" spans="11:11">
      <c r="K38587"/>
    </row>
    <row r="38588" spans="11:11">
      <c r="K38588"/>
    </row>
    <row r="38589" spans="11:11">
      <c r="K38589"/>
    </row>
    <row r="38590" spans="11:11">
      <c r="K38590"/>
    </row>
    <row r="38591" spans="11:11">
      <c r="K38591"/>
    </row>
    <row r="38592" spans="11:11">
      <c r="K38592"/>
    </row>
    <row r="38593" spans="11:11">
      <c r="K38593"/>
    </row>
    <row r="38594" spans="11:11">
      <c r="K38594"/>
    </row>
    <row r="38595" spans="11:11">
      <c r="K38595"/>
    </row>
    <row r="38596" spans="11:11">
      <c r="K38596"/>
    </row>
    <row r="38597" spans="11:11">
      <c r="K38597"/>
    </row>
    <row r="38598" spans="11:11">
      <c r="K38598"/>
    </row>
    <row r="38599" spans="11:11">
      <c r="K38599"/>
    </row>
    <row r="38600" spans="11:11">
      <c r="K38600"/>
    </row>
    <row r="38601" spans="11:11">
      <c r="K38601"/>
    </row>
    <row r="38602" spans="11:11">
      <c r="K38602"/>
    </row>
    <row r="38603" spans="11:11">
      <c r="K38603"/>
    </row>
    <row r="38604" spans="11:11">
      <c r="K38604"/>
    </row>
    <row r="38605" spans="11:11">
      <c r="K38605"/>
    </row>
    <row r="38606" spans="11:11">
      <c r="K38606"/>
    </row>
    <row r="38607" spans="11:11">
      <c r="K38607"/>
    </row>
    <row r="38608" spans="11:11">
      <c r="K38608"/>
    </row>
    <row r="38609" spans="11:11">
      <c r="K38609"/>
    </row>
    <row r="38610" spans="11:11">
      <c r="K38610"/>
    </row>
    <row r="38611" spans="11:11">
      <c r="K38611"/>
    </row>
    <row r="38612" spans="11:11">
      <c r="K38612"/>
    </row>
    <row r="38613" spans="11:11">
      <c r="K38613"/>
    </row>
    <row r="38614" spans="11:11">
      <c r="K38614"/>
    </row>
    <row r="38615" spans="11:11">
      <c r="K38615"/>
    </row>
    <row r="38616" spans="11:11">
      <c r="K38616"/>
    </row>
    <row r="38617" spans="11:11">
      <c r="K38617"/>
    </row>
    <row r="38618" spans="11:11">
      <c r="K38618"/>
    </row>
    <row r="38619" spans="11:11">
      <c r="K38619"/>
    </row>
    <row r="38620" spans="11:11">
      <c r="K38620"/>
    </row>
    <row r="38621" spans="11:11">
      <c r="K38621"/>
    </row>
    <row r="38622" spans="11:11">
      <c r="K38622"/>
    </row>
    <row r="38623" spans="11:11">
      <c r="K38623"/>
    </row>
    <row r="38624" spans="11:11">
      <c r="K38624"/>
    </row>
    <row r="38625" spans="11:11">
      <c r="K38625"/>
    </row>
    <row r="38626" spans="11:11">
      <c r="K38626"/>
    </row>
    <row r="38627" spans="11:11">
      <c r="K38627"/>
    </row>
    <row r="38628" spans="11:11">
      <c r="K38628"/>
    </row>
    <row r="38629" spans="11:11">
      <c r="K38629"/>
    </row>
    <row r="38630" spans="11:11">
      <c r="K38630"/>
    </row>
    <row r="38631" spans="11:11">
      <c r="K38631"/>
    </row>
    <row r="38632" spans="11:11">
      <c r="K38632"/>
    </row>
    <row r="38633" spans="11:11">
      <c r="K38633"/>
    </row>
    <row r="38634" spans="11:11">
      <c r="K38634"/>
    </row>
    <row r="38635" spans="11:11">
      <c r="K38635"/>
    </row>
    <row r="38636" spans="11:11">
      <c r="K38636"/>
    </row>
    <row r="38637" spans="11:11">
      <c r="K38637"/>
    </row>
    <row r="38638" spans="11:11">
      <c r="K38638"/>
    </row>
    <row r="38639" spans="11:11">
      <c r="K38639"/>
    </row>
    <row r="38640" spans="11:11">
      <c r="K38640"/>
    </row>
    <row r="38641" spans="11:11">
      <c r="K38641"/>
    </row>
    <row r="38642" spans="11:11">
      <c r="K38642"/>
    </row>
    <row r="38643" spans="11:11">
      <c r="K38643"/>
    </row>
    <row r="38644" spans="11:11">
      <c r="K38644"/>
    </row>
    <row r="38645" spans="11:11">
      <c r="K38645"/>
    </row>
    <row r="38646" spans="11:11">
      <c r="K38646"/>
    </row>
    <row r="38647" spans="11:11">
      <c r="K38647"/>
    </row>
    <row r="38648" spans="11:11">
      <c r="K38648"/>
    </row>
    <row r="38649" spans="11:11">
      <c r="K38649"/>
    </row>
    <row r="38650" spans="11:11">
      <c r="K38650"/>
    </row>
    <row r="38651" spans="11:11">
      <c r="K38651"/>
    </row>
    <row r="38652" spans="11:11">
      <c r="K38652"/>
    </row>
    <row r="38653" spans="11:11">
      <c r="K38653"/>
    </row>
    <row r="38654" spans="11:11">
      <c r="K38654"/>
    </row>
    <row r="38655" spans="11:11">
      <c r="K38655"/>
    </row>
    <row r="38656" spans="11:11">
      <c r="K38656"/>
    </row>
    <row r="38657" spans="11:11">
      <c r="K38657"/>
    </row>
    <row r="38658" spans="11:11">
      <c r="K38658"/>
    </row>
    <row r="38659" spans="11:11">
      <c r="K38659"/>
    </row>
    <row r="38660" spans="11:11">
      <c r="K38660"/>
    </row>
    <row r="38661" spans="11:11">
      <c r="K38661"/>
    </row>
    <row r="38662" spans="11:11">
      <c r="K38662"/>
    </row>
    <row r="38663" spans="11:11">
      <c r="K38663"/>
    </row>
    <row r="38664" spans="11:11">
      <c r="K38664"/>
    </row>
    <row r="38665" spans="11:11">
      <c r="K38665"/>
    </row>
    <row r="38666" spans="11:11">
      <c r="K38666"/>
    </row>
    <row r="38667" spans="11:11">
      <c r="K38667"/>
    </row>
    <row r="38668" spans="11:11">
      <c r="K38668"/>
    </row>
    <row r="38669" spans="11:11">
      <c r="K38669"/>
    </row>
    <row r="38670" spans="11:11">
      <c r="K38670"/>
    </row>
    <row r="38671" spans="11:11">
      <c r="K38671"/>
    </row>
    <row r="38672" spans="11:11">
      <c r="K38672"/>
    </row>
    <row r="38673" spans="11:11">
      <c r="K38673"/>
    </row>
    <row r="38674" spans="11:11">
      <c r="K38674"/>
    </row>
    <row r="38675" spans="11:11">
      <c r="K38675"/>
    </row>
    <row r="38676" spans="11:11">
      <c r="K38676"/>
    </row>
    <row r="38677" spans="11:11">
      <c r="K38677"/>
    </row>
    <row r="38678" spans="11:11">
      <c r="K38678"/>
    </row>
    <row r="38679" spans="11:11">
      <c r="K38679"/>
    </row>
    <row r="38680" spans="11:11">
      <c r="K38680"/>
    </row>
    <row r="38681" spans="11:11">
      <c r="K38681"/>
    </row>
    <row r="38682" spans="11:11">
      <c r="K38682"/>
    </row>
    <row r="38683" spans="11:11">
      <c r="K38683"/>
    </row>
    <row r="38684" spans="11:11">
      <c r="K38684"/>
    </row>
    <row r="38685" spans="11:11">
      <c r="K38685"/>
    </row>
    <row r="38686" spans="11:11">
      <c r="K38686"/>
    </row>
    <row r="38687" spans="11:11">
      <c r="K38687"/>
    </row>
    <row r="38688" spans="11:11">
      <c r="K38688"/>
    </row>
    <row r="38689" spans="11:11">
      <c r="K38689"/>
    </row>
    <row r="38690" spans="11:11">
      <c r="K38690"/>
    </row>
    <row r="38691" spans="11:11">
      <c r="K38691"/>
    </row>
    <row r="38692" spans="11:11">
      <c r="K38692"/>
    </row>
    <row r="38693" spans="11:11">
      <c r="K38693"/>
    </row>
    <row r="38694" spans="11:11">
      <c r="K38694"/>
    </row>
    <row r="38695" spans="11:11">
      <c r="K38695"/>
    </row>
    <row r="38696" spans="11:11">
      <c r="K38696"/>
    </row>
    <row r="38697" spans="11:11">
      <c r="K38697"/>
    </row>
    <row r="38698" spans="11:11">
      <c r="K38698"/>
    </row>
    <row r="38699" spans="11:11">
      <c r="K38699"/>
    </row>
    <row r="38700" spans="11:11">
      <c r="K38700"/>
    </row>
    <row r="38701" spans="11:11">
      <c r="K38701"/>
    </row>
    <row r="38702" spans="11:11">
      <c r="K38702"/>
    </row>
    <row r="38703" spans="11:11">
      <c r="K38703"/>
    </row>
    <row r="38704" spans="11:11">
      <c r="K38704"/>
    </row>
    <row r="38705" spans="11:11">
      <c r="K38705"/>
    </row>
    <row r="38706" spans="11:11">
      <c r="K38706"/>
    </row>
    <row r="38707" spans="11:11">
      <c r="K38707"/>
    </row>
    <row r="38708" spans="11:11">
      <c r="K38708"/>
    </row>
    <row r="38709" spans="11:11">
      <c r="K38709"/>
    </row>
    <row r="38710" spans="11:11">
      <c r="K38710"/>
    </row>
    <row r="38711" spans="11:11">
      <c r="K38711"/>
    </row>
    <row r="38712" spans="11:11">
      <c r="K38712"/>
    </row>
    <row r="38713" spans="11:11">
      <c r="K38713"/>
    </row>
    <row r="38714" spans="11:11">
      <c r="K38714"/>
    </row>
    <row r="38715" spans="11:11">
      <c r="K38715"/>
    </row>
    <row r="38716" spans="11:11">
      <c r="K38716"/>
    </row>
    <row r="38717" spans="11:11">
      <c r="K38717"/>
    </row>
    <row r="38718" spans="11:11">
      <c r="K38718"/>
    </row>
    <row r="38719" spans="11:11">
      <c r="K38719"/>
    </row>
    <row r="38720" spans="11:11">
      <c r="K38720"/>
    </row>
    <row r="38721" spans="11:11">
      <c r="K38721"/>
    </row>
    <row r="38722" spans="11:11">
      <c r="K38722"/>
    </row>
    <row r="38723" spans="11:11">
      <c r="K38723"/>
    </row>
    <row r="38724" spans="11:11">
      <c r="K38724"/>
    </row>
    <row r="38725" spans="11:11">
      <c r="K38725"/>
    </row>
    <row r="38726" spans="11:11">
      <c r="K38726"/>
    </row>
    <row r="38727" spans="11:11">
      <c r="K38727"/>
    </row>
    <row r="38728" spans="11:11">
      <c r="K38728"/>
    </row>
    <row r="38729" spans="11:11">
      <c r="K38729"/>
    </row>
    <row r="38730" spans="11:11">
      <c r="K38730"/>
    </row>
    <row r="38731" spans="11:11">
      <c r="K38731"/>
    </row>
    <row r="38732" spans="11:11">
      <c r="K38732"/>
    </row>
    <row r="38733" spans="11:11">
      <c r="K38733"/>
    </row>
    <row r="38734" spans="11:11">
      <c r="K38734"/>
    </row>
    <row r="38735" spans="11:11">
      <c r="K38735"/>
    </row>
    <row r="38736" spans="11:11">
      <c r="K38736"/>
    </row>
    <row r="38737" spans="11:11">
      <c r="K38737"/>
    </row>
    <row r="38738" spans="11:11">
      <c r="K38738"/>
    </row>
    <row r="38739" spans="11:11">
      <c r="K38739"/>
    </row>
    <row r="38740" spans="11:11">
      <c r="K38740"/>
    </row>
    <row r="38741" spans="11:11">
      <c r="K38741"/>
    </row>
    <row r="38742" spans="11:11">
      <c r="K38742"/>
    </row>
    <row r="38743" spans="11:11">
      <c r="K38743"/>
    </row>
    <row r="38744" spans="11:11">
      <c r="K38744"/>
    </row>
    <row r="38745" spans="11:11">
      <c r="K38745"/>
    </row>
    <row r="38746" spans="11:11">
      <c r="K38746"/>
    </row>
    <row r="38747" spans="11:11">
      <c r="K38747"/>
    </row>
    <row r="38748" spans="11:11">
      <c r="K38748"/>
    </row>
    <row r="38749" spans="11:11">
      <c r="K38749"/>
    </row>
    <row r="38750" spans="11:11">
      <c r="K38750"/>
    </row>
    <row r="38751" spans="11:11">
      <c r="K38751"/>
    </row>
    <row r="38752" spans="11:11">
      <c r="K38752"/>
    </row>
    <row r="38753" spans="11:11">
      <c r="K38753"/>
    </row>
    <row r="38754" spans="11:11">
      <c r="K38754"/>
    </row>
    <row r="38755" spans="11:11">
      <c r="K38755"/>
    </row>
    <row r="38756" spans="11:11">
      <c r="K38756"/>
    </row>
    <row r="38757" spans="11:11">
      <c r="K38757"/>
    </row>
    <row r="38758" spans="11:11">
      <c r="K38758"/>
    </row>
    <row r="38759" spans="11:11">
      <c r="K38759"/>
    </row>
    <row r="38760" spans="11:11">
      <c r="K38760"/>
    </row>
    <row r="38761" spans="11:11">
      <c r="K38761"/>
    </row>
    <row r="38762" spans="11:11">
      <c r="K38762"/>
    </row>
    <row r="38763" spans="11:11">
      <c r="K38763"/>
    </row>
    <row r="38764" spans="11:11">
      <c r="K38764"/>
    </row>
    <row r="38765" spans="11:11">
      <c r="K38765"/>
    </row>
    <row r="38766" spans="11:11">
      <c r="K38766"/>
    </row>
    <row r="38767" spans="11:11">
      <c r="K38767"/>
    </row>
    <row r="38768" spans="11:11">
      <c r="K38768"/>
    </row>
    <row r="38769" spans="11:11">
      <c r="K38769"/>
    </row>
    <row r="38770" spans="11:11">
      <c r="K38770"/>
    </row>
    <row r="38771" spans="11:11">
      <c r="K38771"/>
    </row>
    <row r="38772" spans="11:11">
      <c r="K38772"/>
    </row>
    <row r="38773" spans="11:11">
      <c r="K38773"/>
    </row>
    <row r="38774" spans="11:11">
      <c r="K38774"/>
    </row>
    <row r="38775" spans="11:11">
      <c r="K38775"/>
    </row>
    <row r="38776" spans="11:11">
      <c r="K38776"/>
    </row>
    <row r="38777" spans="11:11">
      <c r="K38777"/>
    </row>
    <row r="38778" spans="11:11">
      <c r="K38778"/>
    </row>
    <row r="38779" spans="11:11">
      <c r="K38779"/>
    </row>
    <row r="38780" spans="11:11">
      <c r="K38780"/>
    </row>
    <row r="38781" spans="11:11">
      <c r="K38781"/>
    </row>
    <row r="38782" spans="11:11">
      <c r="K38782"/>
    </row>
    <row r="38783" spans="11:11">
      <c r="K38783"/>
    </row>
    <row r="38784" spans="11:11">
      <c r="K38784"/>
    </row>
    <row r="38785" spans="11:11">
      <c r="K38785"/>
    </row>
    <row r="38786" spans="11:11">
      <c r="K38786"/>
    </row>
    <row r="38787" spans="11:11">
      <c r="K38787"/>
    </row>
    <row r="38788" spans="11:11">
      <c r="K38788"/>
    </row>
    <row r="38789" spans="11:11">
      <c r="K38789"/>
    </row>
    <row r="38790" spans="11:11">
      <c r="K38790"/>
    </row>
    <row r="38791" spans="11:11">
      <c r="K38791"/>
    </row>
    <row r="38792" spans="11:11">
      <c r="K38792"/>
    </row>
    <row r="38793" spans="11:11">
      <c r="K38793"/>
    </row>
    <row r="38794" spans="11:11">
      <c r="K38794"/>
    </row>
    <row r="38795" spans="11:11">
      <c r="K38795"/>
    </row>
    <row r="38796" spans="11:11">
      <c r="K38796"/>
    </row>
    <row r="38797" spans="11:11">
      <c r="K38797"/>
    </row>
    <row r="38798" spans="11:11">
      <c r="K38798"/>
    </row>
    <row r="38799" spans="11:11">
      <c r="K38799"/>
    </row>
    <row r="38800" spans="11:11">
      <c r="K38800"/>
    </row>
    <row r="38801" spans="11:11">
      <c r="K38801"/>
    </row>
    <row r="38802" spans="11:11">
      <c r="K38802"/>
    </row>
    <row r="38803" spans="11:11">
      <c r="K38803"/>
    </row>
    <row r="38804" spans="11:11">
      <c r="K38804"/>
    </row>
    <row r="38805" spans="11:11">
      <c r="K38805"/>
    </row>
    <row r="38806" spans="11:11">
      <c r="K38806"/>
    </row>
    <row r="38807" spans="11:11">
      <c r="K38807"/>
    </row>
    <row r="38808" spans="11:11">
      <c r="K38808"/>
    </row>
    <row r="38809" spans="11:11">
      <c r="K38809"/>
    </row>
    <row r="38810" spans="11:11">
      <c r="K38810"/>
    </row>
    <row r="38811" spans="11:11">
      <c r="K38811"/>
    </row>
    <row r="38812" spans="11:11">
      <c r="K38812"/>
    </row>
    <row r="38813" spans="11:11">
      <c r="K38813"/>
    </row>
    <row r="38814" spans="11:11">
      <c r="K38814"/>
    </row>
    <row r="38815" spans="11:11">
      <c r="K38815"/>
    </row>
    <row r="38816" spans="11:11">
      <c r="K38816"/>
    </row>
    <row r="38817" spans="11:11">
      <c r="K38817"/>
    </row>
    <row r="38818" spans="11:11">
      <c r="K38818"/>
    </row>
    <row r="38819" spans="11:11">
      <c r="K38819"/>
    </row>
    <row r="38820" spans="11:11">
      <c r="K38820"/>
    </row>
    <row r="38821" spans="11:11">
      <c r="K38821"/>
    </row>
    <row r="38822" spans="11:11">
      <c r="K38822"/>
    </row>
    <row r="38823" spans="11:11">
      <c r="K38823"/>
    </row>
    <row r="38824" spans="11:11">
      <c r="K38824"/>
    </row>
    <row r="38825" spans="11:11">
      <c r="K38825"/>
    </row>
    <row r="38826" spans="11:11">
      <c r="K38826"/>
    </row>
    <row r="38827" spans="11:11">
      <c r="K38827"/>
    </row>
    <row r="38828" spans="11:11">
      <c r="K38828"/>
    </row>
    <row r="38829" spans="11:11">
      <c r="K38829"/>
    </row>
    <row r="38830" spans="11:11">
      <c r="K38830"/>
    </row>
    <row r="38831" spans="11:11">
      <c r="K38831"/>
    </row>
    <row r="38832" spans="11:11">
      <c r="K38832"/>
    </row>
    <row r="38833" spans="11:11">
      <c r="K38833"/>
    </row>
    <row r="38834" spans="11:11">
      <c r="K38834"/>
    </row>
    <row r="38835" spans="11:11">
      <c r="K38835"/>
    </row>
    <row r="38836" spans="11:11">
      <c r="K38836"/>
    </row>
    <row r="38837" spans="11:11">
      <c r="K38837"/>
    </row>
    <row r="38838" spans="11:11">
      <c r="K38838"/>
    </row>
    <row r="38839" spans="11:11">
      <c r="K38839"/>
    </row>
    <row r="38840" spans="11:11">
      <c r="K38840"/>
    </row>
    <row r="38841" spans="11:11">
      <c r="K38841"/>
    </row>
    <row r="38842" spans="11:11">
      <c r="K38842"/>
    </row>
    <row r="38843" spans="11:11">
      <c r="K38843"/>
    </row>
    <row r="38844" spans="11:11">
      <c r="K38844"/>
    </row>
    <row r="38845" spans="11:11">
      <c r="K38845"/>
    </row>
    <row r="38846" spans="11:11">
      <c r="K38846"/>
    </row>
    <row r="38847" spans="11:11">
      <c r="K38847"/>
    </row>
    <row r="38848" spans="11:11">
      <c r="K38848"/>
    </row>
    <row r="38849" spans="11:11">
      <c r="K38849"/>
    </row>
    <row r="38850" spans="11:11">
      <c r="K38850"/>
    </row>
    <row r="38851" spans="11:11">
      <c r="K38851"/>
    </row>
    <row r="38852" spans="11:11">
      <c r="K38852"/>
    </row>
    <row r="38853" spans="11:11">
      <c r="K38853"/>
    </row>
    <row r="38854" spans="11:11">
      <c r="K38854"/>
    </row>
    <row r="38855" spans="11:11">
      <c r="K38855"/>
    </row>
    <row r="38856" spans="11:11">
      <c r="K38856"/>
    </row>
    <row r="38857" spans="11:11">
      <c r="K38857"/>
    </row>
    <row r="38858" spans="11:11">
      <c r="K38858"/>
    </row>
    <row r="38859" spans="11:11">
      <c r="K38859"/>
    </row>
    <row r="38860" spans="11:11">
      <c r="K38860"/>
    </row>
    <row r="38861" spans="11:11">
      <c r="K38861"/>
    </row>
    <row r="38862" spans="11:11">
      <c r="K38862"/>
    </row>
    <row r="38863" spans="11:11">
      <c r="K38863"/>
    </row>
    <row r="38864" spans="11:11">
      <c r="K38864"/>
    </row>
    <row r="38865" spans="11:11">
      <c r="K38865"/>
    </row>
    <row r="38866" spans="11:11">
      <c r="K38866"/>
    </row>
    <row r="38867" spans="11:11">
      <c r="K38867"/>
    </row>
    <row r="38868" spans="11:11">
      <c r="K38868"/>
    </row>
    <row r="38869" spans="11:11">
      <c r="K38869"/>
    </row>
    <row r="38870" spans="11:11">
      <c r="K38870"/>
    </row>
    <row r="38871" spans="11:11">
      <c r="K38871"/>
    </row>
    <row r="38872" spans="11:11">
      <c r="K38872"/>
    </row>
    <row r="38873" spans="11:11">
      <c r="K38873"/>
    </row>
    <row r="38874" spans="11:11">
      <c r="K38874"/>
    </row>
    <row r="38875" spans="11:11">
      <c r="K38875"/>
    </row>
    <row r="38876" spans="11:11">
      <c r="K38876"/>
    </row>
    <row r="38877" spans="11:11">
      <c r="K38877"/>
    </row>
    <row r="38878" spans="11:11">
      <c r="K38878"/>
    </row>
    <row r="38879" spans="11:11">
      <c r="K38879"/>
    </row>
    <row r="38880" spans="11:11">
      <c r="K38880"/>
    </row>
    <row r="38881" spans="11:11">
      <c r="K38881"/>
    </row>
    <row r="38882" spans="11:11">
      <c r="K38882"/>
    </row>
    <row r="38883" spans="11:11">
      <c r="K38883"/>
    </row>
    <row r="38884" spans="11:11">
      <c r="K38884"/>
    </row>
    <row r="38885" spans="11:11">
      <c r="K38885"/>
    </row>
    <row r="38886" spans="11:11">
      <c r="K38886"/>
    </row>
    <row r="38887" spans="11:11">
      <c r="K38887"/>
    </row>
    <row r="38888" spans="11:11">
      <c r="K38888"/>
    </row>
    <row r="38889" spans="11:11">
      <c r="K38889"/>
    </row>
    <row r="38890" spans="11:11">
      <c r="K38890"/>
    </row>
    <row r="38891" spans="11:11">
      <c r="K38891"/>
    </row>
    <row r="38892" spans="11:11">
      <c r="K38892"/>
    </row>
    <row r="38893" spans="11:11">
      <c r="K38893"/>
    </row>
    <row r="38894" spans="11:11">
      <c r="K38894"/>
    </row>
    <row r="38895" spans="11:11">
      <c r="K38895"/>
    </row>
    <row r="38896" spans="11:11">
      <c r="K38896"/>
    </row>
    <row r="38897" spans="11:11">
      <c r="K38897"/>
    </row>
    <row r="38898" spans="11:11">
      <c r="K38898"/>
    </row>
    <row r="38899" spans="11:11">
      <c r="K38899"/>
    </row>
    <row r="38900" spans="11:11">
      <c r="K38900"/>
    </row>
    <row r="38901" spans="11:11">
      <c r="K38901"/>
    </row>
    <row r="38902" spans="11:11">
      <c r="K38902"/>
    </row>
    <row r="38903" spans="11:11">
      <c r="K38903"/>
    </row>
    <row r="38904" spans="11:11">
      <c r="K38904"/>
    </row>
    <row r="38905" spans="11:11">
      <c r="K38905"/>
    </row>
    <row r="38906" spans="11:11">
      <c r="K38906"/>
    </row>
    <row r="38907" spans="11:11">
      <c r="K38907"/>
    </row>
    <row r="38908" spans="11:11">
      <c r="K38908"/>
    </row>
    <row r="38909" spans="11:11">
      <c r="K38909"/>
    </row>
    <row r="38910" spans="11:11">
      <c r="K38910"/>
    </row>
    <row r="38911" spans="11:11">
      <c r="K38911"/>
    </row>
    <row r="38912" spans="11:11">
      <c r="K38912"/>
    </row>
    <row r="38913" spans="11:11">
      <c r="K38913"/>
    </row>
    <row r="38914" spans="11:11">
      <c r="K38914"/>
    </row>
    <row r="38915" spans="11:11">
      <c r="K38915"/>
    </row>
    <row r="38916" spans="11:11">
      <c r="K38916"/>
    </row>
    <row r="38917" spans="11:11">
      <c r="K38917"/>
    </row>
    <row r="38918" spans="11:11">
      <c r="K38918"/>
    </row>
    <row r="38919" spans="11:11">
      <c r="K38919"/>
    </row>
    <row r="38920" spans="11:11">
      <c r="K38920"/>
    </row>
    <row r="38921" spans="11:11">
      <c r="K38921"/>
    </row>
    <row r="38922" spans="11:11">
      <c r="K38922"/>
    </row>
    <row r="38923" spans="11:11">
      <c r="K38923"/>
    </row>
    <row r="38924" spans="11:11">
      <c r="K38924"/>
    </row>
    <row r="38925" spans="11:11">
      <c r="K38925"/>
    </row>
    <row r="38926" spans="11:11">
      <c r="K38926"/>
    </row>
    <row r="38927" spans="11:11">
      <c r="K38927"/>
    </row>
    <row r="38928" spans="11:11">
      <c r="K38928"/>
    </row>
    <row r="38929" spans="11:11">
      <c r="K38929"/>
    </row>
    <row r="38930" spans="11:11">
      <c r="K38930"/>
    </row>
    <row r="38931" spans="11:11">
      <c r="K38931"/>
    </row>
    <row r="38932" spans="11:11">
      <c r="K38932"/>
    </row>
    <row r="38933" spans="11:11">
      <c r="K38933"/>
    </row>
    <row r="38934" spans="11:11">
      <c r="K38934"/>
    </row>
    <row r="38935" spans="11:11">
      <c r="K38935"/>
    </row>
    <row r="38936" spans="11:11">
      <c r="K38936"/>
    </row>
    <row r="38937" spans="11:11">
      <c r="K38937"/>
    </row>
    <row r="38938" spans="11:11">
      <c r="K38938"/>
    </row>
    <row r="38939" spans="11:11">
      <c r="K38939"/>
    </row>
    <row r="38940" spans="11:11">
      <c r="K38940"/>
    </row>
    <row r="38941" spans="11:11">
      <c r="K38941"/>
    </row>
    <row r="38942" spans="11:11">
      <c r="K38942"/>
    </row>
    <row r="38943" spans="11:11">
      <c r="K38943"/>
    </row>
    <row r="38944" spans="11:11">
      <c r="K38944"/>
    </row>
    <row r="38945" spans="11:11">
      <c r="K38945"/>
    </row>
    <row r="38946" spans="11:11">
      <c r="K38946"/>
    </row>
    <row r="38947" spans="11:11">
      <c r="K38947"/>
    </row>
    <row r="38948" spans="11:11">
      <c r="K38948"/>
    </row>
    <row r="38949" spans="11:11">
      <c r="K38949"/>
    </row>
    <row r="38950" spans="11:11">
      <c r="K38950"/>
    </row>
    <row r="38951" spans="11:11">
      <c r="K38951"/>
    </row>
    <row r="38952" spans="11:11">
      <c r="K38952"/>
    </row>
    <row r="38953" spans="11:11">
      <c r="K38953"/>
    </row>
    <row r="38954" spans="11:11">
      <c r="K38954"/>
    </row>
    <row r="38955" spans="11:11">
      <c r="K38955"/>
    </row>
    <row r="38956" spans="11:11">
      <c r="K38956"/>
    </row>
    <row r="38957" spans="11:11">
      <c r="K38957"/>
    </row>
    <row r="38958" spans="11:11">
      <c r="K38958"/>
    </row>
    <row r="38959" spans="11:11">
      <c r="K38959"/>
    </row>
    <row r="38960" spans="11:11">
      <c r="K38960"/>
    </row>
    <row r="38961" spans="11:11">
      <c r="K38961"/>
    </row>
    <row r="38962" spans="11:11">
      <c r="K38962"/>
    </row>
    <row r="38963" spans="11:11">
      <c r="K38963"/>
    </row>
    <row r="38964" spans="11:11">
      <c r="K38964"/>
    </row>
    <row r="38965" spans="11:11">
      <c r="K38965"/>
    </row>
    <row r="38966" spans="11:11">
      <c r="K38966"/>
    </row>
    <row r="38967" spans="11:11">
      <c r="K38967"/>
    </row>
    <row r="38968" spans="11:11">
      <c r="K38968"/>
    </row>
    <row r="38969" spans="11:11">
      <c r="K38969"/>
    </row>
    <row r="38970" spans="11:11">
      <c r="K38970"/>
    </row>
    <row r="38971" spans="11:11">
      <c r="K38971"/>
    </row>
    <row r="38972" spans="11:11">
      <c r="K38972"/>
    </row>
    <row r="38973" spans="11:11">
      <c r="K38973"/>
    </row>
    <row r="38974" spans="11:11">
      <c r="K38974"/>
    </row>
    <row r="38975" spans="11:11">
      <c r="K38975"/>
    </row>
    <row r="38976" spans="11:11">
      <c r="K38976"/>
    </row>
    <row r="38977" spans="11:11">
      <c r="K38977"/>
    </row>
    <row r="38978" spans="11:11">
      <c r="K38978"/>
    </row>
    <row r="38979" spans="11:11">
      <c r="K38979"/>
    </row>
    <row r="38980" spans="11:11">
      <c r="K38980"/>
    </row>
    <row r="38981" spans="11:11">
      <c r="K38981"/>
    </row>
    <row r="38982" spans="11:11">
      <c r="K38982"/>
    </row>
    <row r="38983" spans="11:11">
      <c r="K38983"/>
    </row>
    <row r="38984" spans="11:11">
      <c r="K38984"/>
    </row>
    <row r="38985" spans="11:11">
      <c r="K38985"/>
    </row>
    <row r="38986" spans="11:11">
      <c r="K38986"/>
    </row>
    <row r="38987" spans="11:11">
      <c r="K38987"/>
    </row>
    <row r="38988" spans="11:11">
      <c r="K38988"/>
    </row>
    <row r="38989" spans="11:11">
      <c r="K38989"/>
    </row>
    <row r="38990" spans="11:11">
      <c r="K38990"/>
    </row>
    <row r="38991" spans="11:11">
      <c r="K38991"/>
    </row>
    <row r="38992" spans="11:11">
      <c r="K38992"/>
    </row>
    <row r="38993" spans="11:11">
      <c r="K38993"/>
    </row>
    <row r="38994" spans="11:11">
      <c r="K38994"/>
    </row>
    <row r="38995" spans="11:11">
      <c r="K38995"/>
    </row>
    <row r="38996" spans="11:11">
      <c r="K38996"/>
    </row>
    <row r="38997" spans="11:11">
      <c r="K38997"/>
    </row>
    <row r="38998" spans="11:11">
      <c r="K38998"/>
    </row>
    <row r="38999" spans="11:11">
      <c r="K38999"/>
    </row>
    <row r="39000" spans="11:11">
      <c r="K39000"/>
    </row>
    <row r="39001" spans="11:11">
      <c r="K39001"/>
    </row>
    <row r="39002" spans="11:11">
      <c r="K39002"/>
    </row>
    <row r="39003" spans="11:11">
      <c r="K39003"/>
    </row>
    <row r="39004" spans="11:11">
      <c r="K39004"/>
    </row>
    <row r="39005" spans="11:11">
      <c r="K39005"/>
    </row>
    <row r="39006" spans="11:11">
      <c r="K39006"/>
    </row>
    <row r="39007" spans="11:11">
      <c r="K39007"/>
    </row>
    <row r="39008" spans="11:11">
      <c r="K39008"/>
    </row>
    <row r="39009" spans="11:11">
      <c r="K39009"/>
    </row>
    <row r="39010" spans="11:11">
      <c r="K39010"/>
    </row>
    <row r="39011" spans="11:11">
      <c r="K39011"/>
    </row>
    <row r="39012" spans="11:11">
      <c r="K39012"/>
    </row>
    <row r="39013" spans="11:11">
      <c r="K39013"/>
    </row>
    <row r="39014" spans="11:11">
      <c r="K39014"/>
    </row>
    <row r="39015" spans="11:11">
      <c r="K39015"/>
    </row>
    <row r="39016" spans="11:11">
      <c r="K39016"/>
    </row>
    <row r="39017" spans="11:11">
      <c r="K39017"/>
    </row>
    <row r="39018" spans="11:11">
      <c r="K39018"/>
    </row>
    <row r="39019" spans="11:11">
      <c r="K39019"/>
    </row>
    <row r="39020" spans="11:11">
      <c r="K39020"/>
    </row>
    <row r="39021" spans="11:11">
      <c r="K39021"/>
    </row>
    <row r="39022" spans="11:11">
      <c r="K39022"/>
    </row>
    <row r="39023" spans="11:11">
      <c r="K39023"/>
    </row>
    <row r="39024" spans="11:11">
      <c r="K39024"/>
    </row>
    <row r="39025" spans="11:11">
      <c r="K39025"/>
    </row>
    <row r="39026" spans="11:11">
      <c r="K39026"/>
    </row>
    <row r="39027" spans="11:11">
      <c r="K39027"/>
    </row>
    <row r="39028" spans="11:11">
      <c r="K39028"/>
    </row>
    <row r="39029" spans="11:11">
      <c r="K39029"/>
    </row>
    <row r="39030" spans="11:11">
      <c r="K39030"/>
    </row>
    <row r="39031" spans="11:11">
      <c r="K39031"/>
    </row>
    <row r="39032" spans="11:11">
      <c r="K39032"/>
    </row>
    <row r="39033" spans="11:11">
      <c r="K39033"/>
    </row>
    <row r="39034" spans="11:11">
      <c r="K39034"/>
    </row>
    <row r="39035" spans="11:11">
      <c r="K39035"/>
    </row>
    <row r="39036" spans="11:11">
      <c r="K39036"/>
    </row>
    <row r="39037" spans="11:11">
      <c r="K39037"/>
    </row>
    <row r="39038" spans="11:11">
      <c r="K39038"/>
    </row>
    <row r="39039" spans="11:11">
      <c r="K39039"/>
    </row>
    <row r="39040" spans="11:11">
      <c r="K39040"/>
    </row>
    <row r="39041" spans="11:11">
      <c r="K39041"/>
    </row>
    <row r="39042" spans="11:11">
      <c r="K39042"/>
    </row>
    <row r="39043" spans="11:11">
      <c r="K39043"/>
    </row>
    <row r="39044" spans="11:11">
      <c r="K39044"/>
    </row>
    <row r="39045" spans="11:11">
      <c r="K39045"/>
    </row>
    <row r="39046" spans="11:11">
      <c r="K39046"/>
    </row>
    <row r="39047" spans="11:11">
      <c r="K39047"/>
    </row>
    <row r="39048" spans="11:11">
      <c r="K39048"/>
    </row>
    <row r="39049" spans="11:11">
      <c r="K39049"/>
    </row>
    <row r="39050" spans="11:11">
      <c r="K39050"/>
    </row>
    <row r="39051" spans="11:11">
      <c r="K39051"/>
    </row>
    <row r="39052" spans="11:11">
      <c r="K39052"/>
    </row>
    <row r="39053" spans="11:11">
      <c r="K39053"/>
    </row>
    <row r="39054" spans="11:11">
      <c r="K39054"/>
    </row>
    <row r="39055" spans="11:11">
      <c r="K39055"/>
    </row>
    <row r="39056" spans="11:11">
      <c r="K39056"/>
    </row>
    <row r="39057" spans="11:11">
      <c r="K39057"/>
    </row>
    <row r="39058" spans="11:11">
      <c r="K39058"/>
    </row>
    <row r="39059" spans="11:11">
      <c r="K39059"/>
    </row>
    <row r="39060" spans="11:11">
      <c r="K39060"/>
    </row>
    <row r="39061" spans="11:11">
      <c r="K39061"/>
    </row>
    <row r="39062" spans="11:11">
      <c r="K39062"/>
    </row>
    <row r="39063" spans="11:11">
      <c r="K39063"/>
    </row>
    <row r="39064" spans="11:11">
      <c r="K39064"/>
    </row>
    <row r="39065" spans="11:11">
      <c r="K39065"/>
    </row>
    <row r="39066" spans="11:11">
      <c r="K39066"/>
    </row>
    <row r="39067" spans="11:11">
      <c r="K39067"/>
    </row>
    <row r="39068" spans="11:11">
      <c r="K39068"/>
    </row>
    <row r="39069" spans="11:11">
      <c r="K39069"/>
    </row>
    <row r="39070" spans="11:11">
      <c r="K39070"/>
    </row>
    <row r="39071" spans="11:11">
      <c r="K39071"/>
    </row>
    <row r="39072" spans="11:11">
      <c r="K39072"/>
    </row>
    <row r="39073" spans="11:11">
      <c r="K39073"/>
    </row>
    <row r="39074" spans="11:11">
      <c r="K39074"/>
    </row>
    <row r="39075" spans="11:11">
      <c r="K39075"/>
    </row>
    <row r="39076" spans="11:11">
      <c r="K39076"/>
    </row>
    <row r="39077" spans="11:11">
      <c r="K39077"/>
    </row>
    <row r="39078" spans="11:11">
      <c r="K39078"/>
    </row>
    <row r="39079" spans="11:11">
      <c r="K39079"/>
    </row>
    <row r="39080" spans="11:11">
      <c r="K39080"/>
    </row>
    <row r="39081" spans="11:11">
      <c r="K39081"/>
    </row>
    <row r="39082" spans="11:11">
      <c r="K39082"/>
    </row>
    <row r="39083" spans="11:11">
      <c r="K39083"/>
    </row>
    <row r="39084" spans="11:11">
      <c r="K39084"/>
    </row>
    <row r="39085" spans="11:11">
      <c r="K39085"/>
    </row>
    <row r="39086" spans="11:11">
      <c r="K39086"/>
    </row>
    <row r="39087" spans="11:11">
      <c r="K39087"/>
    </row>
    <row r="39088" spans="11:11">
      <c r="K39088"/>
    </row>
    <row r="39089" spans="11:11">
      <c r="K39089"/>
    </row>
    <row r="39090" spans="11:11">
      <c r="K39090"/>
    </row>
    <row r="39091" spans="11:11">
      <c r="K39091"/>
    </row>
    <row r="39092" spans="11:11">
      <c r="K39092"/>
    </row>
    <row r="39093" spans="11:11">
      <c r="K39093"/>
    </row>
    <row r="39094" spans="11:11">
      <c r="K39094"/>
    </row>
    <row r="39095" spans="11:11">
      <c r="K39095"/>
    </row>
    <row r="39096" spans="11:11">
      <c r="K39096"/>
    </row>
    <row r="39097" spans="11:11">
      <c r="K39097"/>
    </row>
    <row r="39098" spans="11:11">
      <c r="K39098"/>
    </row>
    <row r="39099" spans="11:11">
      <c r="K39099"/>
    </row>
    <row r="39100" spans="11:11">
      <c r="K39100"/>
    </row>
    <row r="39101" spans="11:11">
      <c r="K39101"/>
    </row>
    <row r="39102" spans="11:11">
      <c r="K39102"/>
    </row>
    <row r="39103" spans="11:11">
      <c r="K39103"/>
    </row>
    <row r="39104" spans="11:11">
      <c r="K39104"/>
    </row>
    <row r="39105" spans="11:11">
      <c r="K39105"/>
    </row>
    <row r="39106" spans="11:11">
      <c r="K39106"/>
    </row>
    <row r="39107" spans="11:11">
      <c r="K39107"/>
    </row>
    <row r="39108" spans="11:11">
      <c r="K39108"/>
    </row>
    <row r="39109" spans="11:11">
      <c r="K39109"/>
    </row>
    <row r="39110" spans="11:11">
      <c r="K39110"/>
    </row>
    <row r="39111" spans="11:11">
      <c r="K39111"/>
    </row>
    <row r="39112" spans="11:11">
      <c r="K39112"/>
    </row>
    <row r="39113" spans="11:11">
      <c r="K39113"/>
    </row>
    <row r="39114" spans="11:11">
      <c r="K39114"/>
    </row>
    <row r="39115" spans="11:11">
      <c r="K39115"/>
    </row>
    <row r="39116" spans="11:11">
      <c r="K39116"/>
    </row>
    <row r="39117" spans="11:11">
      <c r="K39117"/>
    </row>
    <row r="39118" spans="11:11">
      <c r="K39118"/>
    </row>
    <row r="39119" spans="11:11">
      <c r="K39119"/>
    </row>
    <row r="39120" spans="11:11">
      <c r="K39120"/>
    </row>
    <row r="39121" spans="11:11">
      <c r="K39121"/>
    </row>
    <row r="39122" spans="11:11">
      <c r="K39122"/>
    </row>
    <row r="39123" spans="11:11">
      <c r="K39123"/>
    </row>
    <row r="39124" spans="11:11">
      <c r="K39124"/>
    </row>
    <row r="39125" spans="11:11">
      <c r="K39125"/>
    </row>
    <row r="39126" spans="11:11">
      <c r="K39126"/>
    </row>
    <row r="39127" spans="11:11">
      <c r="K39127"/>
    </row>
    <row r="39128" spans="11:11">
      <c r="K39128"/>
    </row>
    <row r="39129" spans="11:11">
      <c r="K39129"/>
    </row>
    <row r="39130" spans="11:11">
      <c r="K39130"/>
    </row>
    <row r="39131" spans="11:11">
      <c r="K39131"/>
    </row>
    <row r="39132" spans="11:11">
      <c r="K39132"/>
    </row>
    <row r="39133" spans="11:11">
      <c r="K39133"/>
    </row>
    <row r="39134" spans="11:11">
      <c r="K39134"/>
    </row>
    <row r="39135" spans="11:11">
      <c r="K39135"/>
    </row>
    <row r="39136" spans="11:11">
      <c r="K39136"/>
    </row>
    <row r="39137" spans="11:11">
      <c r="K39137"/>
    </row>
    <row r="39138" spans="11:11">
      <c r="K39138"/>
    </row>
    <row r="39139" spans="11:11">
      <c r="K39139"/>
    </row>
    <row r="39140" spans="11:11">
      <c r="K39140"/>
    </row>
    <row r="39141" spans="11:11">
      <c r="K39141"/>
    </row>
    <row r="39142" spans="11:11">
      <c r="K39142"/>
    </row>
    <row r="39143" spans="11:11">
      <c r="K39143"/>
    </row>
    <row r="39144" spans="11:11">
      <c r="K39144"/>
    </row>
    <row r="39145" spans="11:11">
      <c r="K39145"/>
    </row>
    <row r="39146" spans="11:11">
      <c r="K39146"/>
    </row>
    <row r="39147" spans="11:11">
      <c r="K39147"/>
    </row>
    <row r="39148" spans="11:11">
      <c r="K39148"/>
    </row>
    <row r="39149" spans="11:11">
      <c r="K39149"/>
    </row>
    <row r="39150" spans="11:11">
      <c r="K39150"/>
    </row>
    <row r="39151" spans="11:11">
      <c r="K39151"/>
    </row>
    <row r="39152" spans="11:11">
      <c r="K39152"/>
    </row>
    <row r="39153" spans="11:11">
      <c r="K39153"/>
    </row>
    <row r="39154" spans="11:11">
      <c r="K39154"/>
    </row>
    <row r="39155" spans="11:11">
      <c r="K39155"/>
    </row>
    <row r="39156" spans="11:11">
      <c r="K39156"/>
    </row>
    <row r="39157" spans="11:11">
      <c r="K39157"/>
    </row>
    <row r="39158" spans="11:11">
      <c r="K39158"/>
    </row>
    <row r="39159" spans="11:11">
      <c r="K39159"/>
    </row>
    <row r="39160" spans="11:11">
      <c r="K39160"/>
    </row>
    <row r="39161" spans="11:11">
      <c r="K39161"/>
    </row>
    <row r="39162" spans="11:11">
      <c r="K39162"/>
    </row>
    <row r="39163" spans="11:11">
      <c r="K39163"/>
    </row>
    <row r="39164" spans="11:11">
      <c r="K39164"/>
    </row>
    <row r="39165" spans="11:11">
      <c r="K39165"/>
    </row>
    <row r="39166" spans="11:11">
      <c r="K39166"/>
    </row>
    <row r="39167" spans="11:11">
      <c r="K39167"/>
    </row>
    <row r="39168" spans="11:11">
      <c r="K39168"/>
    </row>
    <row r="39169" spans="11:11">
      <c r="K39169"/>
    </row>
    <row r="39170" spans="11:11">
      <c r="K39170"/>
    </row>
    <row r="39171" spans="11:11">
      <c r="K39171"/>
    </row>
    <row r="39172" spans="11:11">
      <c r="K39172"/>
    </row>
    <row r="39173" spans="11:11">
      <c r="K39173"/>
    </row>
    <row r="39174" spans="11:11">
      <c r="K39174"/>
    </row>
    <row r="39175" spans="11:11">
      <c r="K39175"/>
    </row>
    <row r="39176" spans="11:11">
      <c r="K39176"/>
    </row>
    <row r="39177" spans="11:11">
      <c r="K39177"/>
    </row>
    <row r="39178" spans="11:11">
      <c r="K39178"/>
    </row>
    <row r="39179" spans="11:11">
      <c r="K39179"/>
    </row>
    <row r="39180" spans="11:11">
      <c r="K39180"/>
    </row>
    <row r="39181" spans="11:11">
      <c r="K39181"/>
    </row>
    <row r="39182" spans="11:11">
      <c r="K39182"/>
    </row>
    <row r="39183" spans="11:11">
      <c r="K39183"/>
    </row>
    <row r="39184" spans="11:11">
      <c r="K39184"/>
    </row>
    <row r="39185" spans="11:11">
      <c r="K39185"/>
    </row>
    <row r="39186" spans="11:11">
      <c r="K39186"/>
    </row>
    <row r="39187" spans="11:11">
      <c r="K39187"/>
    </row>
    <row r="39188" spans="11:11">
      <c r="K39188"/>
    </row>
    <row r="39189" spans="11:11">
      <c r="K39189"/>
    </row>
    <row r="39190" spans="11:11">
      <c r="K39190"/>
    </row>
    <row r="39191" spans="11:11">
      <c r="K39191"/>
    </row>
    <row r="39192" spans="11:11">
      <c r="K39192"/>
    </row>
    <row r="39193" spans="11:11">
      <c r="K39193"/>
    </row>
    <row r="39194" spans="11:11">
      <c r="K39194"/>
    </row>
    <row r="39195" spans="11:11">
      <c r="K39195"/>
    </row>
    <row r="39196" spans="11:11">
      <c r="K39196"/>
    </row>
    <row r="39197" spans="11:11">
      <c r="K39197"/>
    </row>
    <row r="39198" spans="11:11">
      <c r="K39198"/>
    </row>
    <row r="39199" spans="11:11">
      <c r="K39199"/>
    </row>
    <row r="39200" spans="11:11">
      <c r="K39200"/>
    </row>
    <row r="39201" spans="11:11">
      <c r="K39201"/>
    </row>
    <row r="39202" spans="11:11">
      <c r="K39202"/>
    </row>
    <row r="39203" spans="11:11">
      <c r="K39203"/>
    </row>
    <row r="39204" spans="11:11">
      <c r="K39204"/>
    </row>
    <row r="39205" spans="11:11">
      <c r="K39205"/>
    </row>
    <row r="39206" spans="11:11">
      <c r="K39206"/>
    </row>
    <row r="39207" spans="11:11">
      <c r="K39207"/>
    </row>
    <row r="39208" spans="11:11">
      <c r="K39208"/>
    </row>
    <row r="39209" spans="11:11">
      <c r="K39209"/>
    </row>
    <row r="39210" spans="11:11">
      <c r="K39210"/>
    </row>
    <row r="39211" spans="11:11">
      <c r="K39211"/>
    </row>
    <row r="39212" spans="11:11">
      <c r="K39212"/>
    </row>
    <row r="39213" spans="11:11">
      <c r="K39213"/>
    </row>
    <row r="39214" spans="11:11">
      <c r="K39214"/>
    </row>
    <row r="39215" spans="11:11">
      <c r="K39215"/>
    </row>
    <row r="39216" spans="11:11">
      <c r="K39216"/>
    </row>
    <row r="39217" spans="11:11">
      <c r="K39217"/>
    </row>
    <row r="39218" spans="11:11">
      <c r="K39218"/>
    </row>
    <row r="39219" spans="11:11">
      <c r="K39219"/>
    </row>
    <row r="39220" spans="11:11">
      <c r="K39220"/>
    </row>
    <row r="39221" spans="11:11">
      <c r="K39221"/>
    </row>
    <row r="39222" spans="11:11">
      <c r="K39222"/>
    </row>
    <row r="39223" spans="11:11">
      <c r="K39223"/>
    </row>
    <row r="39224" spans="11:11">
      <c r="K39224"/>
    </row>
    <row r="39225" spans="11:11">
      <c r="K39225"/>
    </row>
    <row r="39226" spans="11:11">
      <c r="K39226"/>
    </row>
    <row r="39227" spans="11:11">
      <c r="K39227"/>
    </row>
    <row r="39228" spans="11:11">
      <c r="K39228"/>
    </row>
    <row r="39229" spans="11:11">
      <c r="K39229"/>
    </row>
    <row r="39230" spans="11:11">
      <c r="K39230"/>
    </row>
    <row r="39231" spans="11:11">
      <c r="K39231"/>
    </row>
    <row r="39232" spans="11:11">
      <c r="K39232"/>
    </row>
    <row r="39233" spans="11:11">
      <c r="K39233"/>
    </row>
    <row r="39234" spans="11:11">
      <c r="K39234"/>
    </row>
    <row r="39235" spans="11:11">
      <c r="K39235"/>
    </row>
    <row r="39236" spans="11:11">
      <c r="K39236"/>
    </row>
    <row r="39237" spans="11:11">
      <c r="K39237"/>
    </row>
    <row r="39238" spans="11:11">
      <c r="K39238"/>
    </row>
    <row r="39239" spans="11:11">
      <c r="K39239"/>
    </row>
    <row r="39240" spans="11:11">
      <c r="K39240"/>
    </row>
    <row r="39241" spans="11:11">
      <c r="K39241"/>
    </row>
    <row r="39242" spans="11:11">
      <c r="K39242"/>
    </row>
    <row r="39243" spans="11:11">
      <c r="K39243"/>
    </row>
    <row r="39244" spans="11:11">
      <c r="K39244"/>
    </row>
    <row r="39245" spans="11:11">
      <c r="K39245"/>
    </row>
    <row r="39246" spans="11:11">
      <c r="K39246"/>
    </row>
    <row r="39247" spans="11:11">
      <c r="K39247"/>
    </row>
    <row r="39248" spans="11:11">
      <c r="K39248"/>
    </row>
    <row r="39249" spans="11:11">
      <c r="K39249"/>
    </row>
    <row r="39250" spans="11:11">
      <c r="K39250"/>
    </row>
    <row r="39251" spans="11:11">
      <c r="K39251"/>
    </row>
    <row r="39252" spans="11:11">
      <c r="K39252"/>
    </row>
    <row r="39253" spans="11:11">
      <c r="K39253"/>
    </row>
    <row r="39254" spans="11:11">
      <c r="K39254"/>
    </row>
    <row r="39255" spans="11:11">
      <c r="K39255"/>
    </row>
    <row r="39256" spans="11:11">
      <c r="K39256"/>
    </row>
    <row r="39257" spans="11:11">
      <c r="K39257"/>
    </row>
    <row r="39258" spans="11:11">
      <c r="K39258"/>
    </row>
    <row r="39259" spans="11:11">
      <c r="K39259"/>
    </row>
    <row r="39260" spans="11:11">
      <c r="K39260"/>
    </row>
    <row r="39261" spans="11:11">
      <c r="K39261"/>
    </row>
    <row r="39262" spans="11:11">
      <c r="K39262"/>
    </row>
    <row r="39263" spans="11:11">
      <c r="K39263"/>
    </row>
    <row r="39264" spans="11:11">
      <c r="K39264"/>
    </row>
    <row r="39265" spans="11:11">
      <c r="K39265"/>
    </row>
    <row r="39266" spans="11:11">
      <c r="K39266"/>
    </row>
    <row r="39267" spans="11:11">
      <c r="K39267"/>
    </row>
    <row r="39268" spans="11:11">
      <c r="K39268"/>
    </row>
    <row r="39269" spans="11:11">
      <c r="K39269"/>
    </row>
    <row r="39270" spans="11:11">
      <c r="K39270"/>
    </row>
    <row r="39271" spans="11:11">
      <c r="K39271"/>
    </row>
    <row r="39272" spans="11:11">
      <c r="K39272"/>
    </row>
    <row r="39273" spans="11:11">
      <c r="K39273"/>
    </row>
    <row r="39274" spans="11:11">
      <c r="K39274"/>
    </row>
    <row r="39275" spans="11:11">
      <c r="K39275"/>
    </row>
    <row r="39276" spans="11:11">
      <c r="K39276"/>
    </row>
    <row r="39277" spans="11:11">
      <c r="K39277"/>
    </row>
    <row r="39278" spans="11:11">
      <c r="K39278"/>
    </row>
    <row r="39279" spans="11:11">
      <c r="K39279"/>
    </row>
    <row r="39280" spans="11:11">
      <c r="K39280"/>
    </row>
    <row r="39281" spans="11:11">
      <c r="K39281"/>
    </row>
    <row r="39282" spans="11:11">
      <c r="K39282"/>
    </row>
    <row r="39283" spans="11:11">
      <c r="K39283"/>
    </row>
    <row r="39284" spans="11:11">
      <c r="K39284"/>
    </row>
    <row r="39285" spans="11:11">
      <c r="K39285"/>
    </row>
    <row r="39286" spans="11:11">
      <c r="K39286"/>
    </row>
    <row r="39287" spans="11:11">
      <c r="K39287"/>
    </row>
    <row r="39288" spans="11:11">
      <c r="K39288"/>
    </row>
    <row r="39289" spans="11:11">
      <c r="K39289"/>
    </row>
    <row r="39290" spans="11:11">
      <c r="K39290"/>
    </row>
    <row r="39291" spans="11:11">
      <c r="K39291"/>
    </row>
    <row r="39292" spans="11:11">
      <c r="K39292"/>
    </row>
    <row r="39293" spans="11:11">
      <c r="K39293"/>
    </row>
    <row r="39294" spans="11:11">
      <c r="K39294"/>
    </row>
    <row r="39295" spans="11:11">
      <c r="K39295"/>
    </row>
    <row r="39296" spans="11:11">
      <c r="K39296"/>
    </row>
    <row r="39297" spans="11:11">
      <c r="K39297"/>
    </row>
    <row r="39298" spans="11:11">
      <c r="K39298"/>
    </row>
    <row r="39299" spans="11:11">
      <c r="K39299"/>
    </row>
    <row r="39300" spans="11:11">
      <c r="K39300"/>
    </row>
    <row r="39301" spans="11:11">
      <c r="K39301"/>
    </row>
    <row r="39302" spans="11:11">
      <c r="K39302"/>
    </row>
    <row r="39303" spans="11:11">
      <c r="K39303"/>
    </row>
    <row r="39304" spans="11:11">
      <c r="K39304"/>
    </row>
    <row r="39305" spans="11:11">
      <c r="K39305"/>
    </row>
    <row r="39306" spans="11:11">
      <c r="K39306"/>
    </row>
    <row r="39307" spans="11:11">
      <c r="K39307"/>
    </row>
    <row r="39308" spans="11:11">
      <c r="K39308"/>
    </row>
    <row r="39309" spans="11:11">
      <c r="K39309"/>
    </row>
    <row r="39310" spans="11:11">
      <c r="K39310"/>
    </row>
    <row r="39311" spans="11:11">
      <c r="K39311"/>
    </row>
    <row r="39312" spans="11:11">
      <c r="K39312"/>
    </row>
    <row r="39313" spans="11:11">
      <c r="K39313"/>
    </row>
    <row r="39314" spans="11:11">
      <c r="K39314"/>
    </row>
    <row r="39315" spans="11:11">
      <c r="K39315"/>
    </row>
    <row r="39316" spans="11:11">
      <c r="K39316"/>
    </row>
    <row r="39317" spans="11:11">
      <c r="K39317"/>
    </row>
    <row r="39318" spans="11:11">
      <c r="K39318"/>
    </row>
    <row r="39319" spans="11:11">
      <c r="K39319"/>
    </row>
    <row r="39320" spans="11:11">
      <c r="K39320"/>
    </row>
    <row r="39321" spans="11:11">
      <c r="K39321"/>
    </row>
    <row r="39322" spans="11:11">
      <c r="K39322"/>
    </row>
    <row r="39323" spans="11:11">
      <c r="K39323"/>
    </row>
    <row r="39324" spans="11:11">
      <c r="K39324"/>
    </row>
    <row r="39325" spans="11:11">
      <c r="K39325"/>
    </row>
    <row r="39326" spans="11:11">
      <c r="K39326"/>
    </row>
    <row r="39327" spans="11:11">
      <c r="K39327"/>
    </row>
    <row r="39328" spans="11:11">
      <c r="K39328"/>
    </row>
    <row r="39329" spans="11:11">
      <c r="K39329"/>
    </row>
    <row r="39330" spans="11:11">
      <c r="K39330"/>
    </row>
    <row r="39331" spans="11:11">
      <c r="K39331"/>
    </row>
    <row r="39332" spans="11:11">
      <c r="K39332"/>
    </row>
    <row r="39333" spans="11:11">
      <c r="K39333"/>
    </row>
    <row r="39334" spans="11:11">
      <c r="K39334"/>
    </row>
    <row r="39335" spans="11:11">
      <c r="K39335"/>
    </row>
    <row r="39336" spans="11:11">
      <c r="K39336"/>
    </row>
    <row r="39337" spans="11:11">
      <c r="K39337"/>
    </row>
    <row r="39338" spans="11:11">
      <c r="K39338"/>
    </row>
    <row r="39339" spans="11:11">
      <c r="K39339"/>
    </row>
    <row r="39340" spans="11:11">
      <c r="K39340"/>
    </row>
    <row r="39341" spans="11:11">
      <c r="K39341"/>
    </row>
    <row r="39342" spans="11:11">
      <c r="K39342"/>
    </row>
    <row r="39343" spans="11:11">
      <c r="K39343"/>
    </row>
    <row r="39344" spans="11:11">
      <c r="K39344"/>
    </row>
    <row r="39345" spans="11:11">
      <c r="K39345"/>
    </row>
    <row r="39346" spans="11:11">
      <c r="K39346"/>
    </row>
    <row r="39347" spans="11:11">
      <c r="K39347"/>
    </row>
    <row r="39348" spans="11:11">
      <c r="K39348"/>
    </row>
    <row r="39349" spans="11:11">
      <c r="K39349"/>
    </row>
    <row r="39350" spans="11:11">
      <c r="K39350"/>
    </row>
    <row r="39351" spans="11:11">
      <c r="K39351"/>
    </row>
    <row r="39352" spans="11:11">
      <c r="K39352"/>
    </row>
    <row r="39353" spans="11:11">
      <c r="K39353"/>
    </row>
    <row r="39354" spans="11:11">
      <c r="K39354"/>
    </row>
    <row r="39355" spans="11:11">
      <c r="K39355"/>
    </row>
    <row r="39356" spans="11:11">
      <c r="K39356"/>
    </row>
    <row r="39357" spans="11:11">
      <c r="K39357"/>
    </row>
    <row r="39358" spans="11:11">
      <c r="K39358"/>
    </row>
    <row r="39359" spans="11:11">
      <c r="K39359"/>
    </row>
    <row r="39360" spans="11:11">
      <c r="K39360"/>
    </row>
    <row r="39361" spans="11:11">
      <c r="K39361"/>
    </row>
    <row r="39362" spans="11:11">
      <c r="K39362"/>
    </row>
    <row r="39363" spans="11:11">
      <c r="K39363"/>
    </row>
    <row r="39364" spans="11:11">
      <c r="K39364"/>
    </row>
    <row r="39365" spans="11:11">
      <c r="K39365"/>
    </row>
    <row r="39366" spans="11:11">
      <c r="K39366"/>
    </row>
    <row r="39367" spans="11:11">
      <c r="K39367"/>
    </row>
    <row r="39368" spans="11:11">
      <c r="K39368"/>
    </row>
    <row r="39369" spans="11:11">
      <c r="K39369"/>
    </row>
    <row r="39370" spans="11:11">
      <c r="K39370"/>
    </row>
    <row r="39371" spans="11:11">
      <c r="K39371"/>
    </row>
    <row r="39372" spans="11:11">
      <c r="K39372"/>
    </row>
    <row r="39373" spans="11:11">
      <c r="K39373"/>
    </row>
    <row r="39374" spans="11:11">
      <c r="K39374"/>
    </row>
    <row r="39375" spans="11:11">
      <c r="K39375"/>
    </row>
    <row r="39376" spans="11:11">
      <c r="K39376"/>
    </row>
    <row r="39377" spans="11:11">
      <c r="K39377"/>
    </row>
    <row r="39378" spans="11:11">
      <c r="K39378"/>
    </row>
    <row r="39379" spans="11:11">
      <c r="K39379"/>
    </row>
    <row r="39380" spans="11:11">
      <c r="K39380"/>
    </row>
    <row r="39381" spans="11:11">
      <c r="K39381"/>
    </row>
    <row r="39382" spans="11:11">
      <c r="K39382"/>
    </row>
    <row r="39383" spans="11:11">
      <c r="K39383"/>
    </row>
    <row r="39384" spans="11:11">
      <c r="K39384"/>
    </row>
    <row r="39385" spans="11:11">
      <c r="K39385"/>
    </row>
    <row r="39386" spans="11:11">
      <c r="K39386"/>
    </row>
    <row r="39387" spans="11:11">
      <c r="K39387"/>
    </row>
    <row r="39388" spans="11:11">
      <c r="K39388"/>
    </row>
    <row r="39389" spans="11:11">
      <c r="K39389"/>
    </row>
    <row r="39390" spans="11:11">
      <c r="K39390"/>
    </row>
    <row r="39391" spans="11:11">
      <c r="K39391"/>
    </row>
    <row r="39392" spans="11:11">
      <c r="K39392"/>
    </row>
    <row r="39393" spans="11:11">
      <c r="K39393"/>
    </row>
    <row r="39394" spans="11:11">
      <c r="K39394"/>
    </row>
    <row r="39395" spans="11:11">
      <c r="K39395"/>
    </row>
    <row r="39396" spans="11:11">
      <c r="K39396"/>
    </row>
    <row r="39397" spans="11:11">
      <c r="K39397"/>
    </row>
    <row r="39398" spans="11:11">
      <c r="K39398"/>
    </row>
    <row r="39399" spans="11:11">
      <c r="K39399"/>
    </row>
    <row r="39400" spans="11:11">
      <c r="K39400"/>
    </row>
    <row r="39401" spans="11:11">
      <c r="K39401"/>
    </row>
    <row r="39402" spans="11:11">
      <c r="K39402"/>
    </row>
    <row r="39403" spans="11:11">
      <c r="K39403"/>
    </row>
    <row r="39404" spans="11:11">
      <c r="K39404"/>
    </row>
    <row r="39405" spans="11:11">
      <c r="K39405"/>
    </row>
    <row r="39406" spans="11:11">
      <c r="K39406"/>
    </row>
    <row r="39407" spans="11:11">
      <c r="K39407"/>
    </row>
    <row r="39408" spans="11:11">
      <c r="K39408"/>
    </row>
    <row r="39409" spans="11:11">
      <c r="K39409"/>
    </row>
    <row r="39410" spans="11:11">
      <c r="K39410"/>
    </row>
    <row r="39411" spans="11:11">
      <c r="K39411"/>
    </row>
    <row r="39412" spans="11:11">
      <c r="K39412"/>
    </row>
    <row r="39413" spans="11:11">
      <c r="K39413"/>
    </row>
    <row r="39414" spans="11:11">
      <c r="K39414"/>
    </row>
    <row r="39415" spans="11:11">
      <c r="K39415"/>
    </row>
    <row r="39416" spans="11:11">
      <c r="K39416"/>
    </row>
    <row r="39417" spans="11:11">
      <c r="K39417"/>
    </row>
    <row r="39418" spans="11:11">
      <c r="K39418"/>
    </row>
    <row r="39419" spans="11:11">
      <c r="K39419"/>
    </row>
    <row r="39420" spans="11:11">
      <c r="K39420"/>
    </row>
    <row r="39421" spans="11:11">
      <c r="K39421"/>
    </row>
    <row r="39422" spans="11:11">
      <c r="K39422"/>
    </row>
    <row r="39423" spans="11:11">
      <c r="K39423"/>
    </row>
    <row r="39424" spans="11:11">
      <c r="K39424"/>
    </row>
    <row r="39425" spans="11:11">
      <c r="K39425"/>
    </row>
    <row r="39426" spans="11:11">
      <c r="K39426"/>
    </row>
    <row r="39427" spans="11:11">
      <c r="K39427"/>
    </row>
    <row r="39428" spans="11:11">
      <c r="K39428"/>
    </row>
    <row r="39429" spans="11:11">
      <c r="K39429"/>
    </row>
    <row r="39430" spans="11:11">
      <c r="K39430"/>
    </row>
    <row r="39431" spans="11:11">
      <c r="K39431"/>
    </row>
    <row r="39432" spans="11:11">
      <c r="K39432"/>
    </row>
    <row r="39433" spans="11:11">
      <c r="K39433"/>
    </row>
    <row r="39434" spans="11:11">
      <c r="K39434"/>
    </row>
    <row r="39435" spans="11:11">
      <c r="K39435"/>
    </row>
    <row r="39436" spans="11:11">
      <c r="K39436"/>
    </row>
    <row r="39437" spans="11:11">
      <c r="K39437"/>
    </row>
    <row r="39438" spans="11:11">
      <c r="K39438"/>
    </row>
    <row r="39439" spans="11:11">
      <c r="K39439"/>
    </row>
    <row r="39440" spans="11:11">
      <c r="K39440"/>
    </row>
    <row r="39441" spans="11:11">
      <c r="K39441"/>
    </row>
    <row r="39442" spans="11:11">
      <c r="K39442"/>
    </row>
    <row r="39443" spans="11:11">
      <c r="K39443"/>
    </row>
    <row r="39444" spans="11:11">
      <c r="K39444"/>
    </row>
    <row r="39445" spans="11:11">
      <c r="K39445"/>
    </row>
    <row r="39446" spans="11:11">
      <c r="K39446"/>
    </row>
    <row r="39447" spans="11:11">
      <c r="K39447"/>
    </row>
    <row r="39448" spans="11:11">
      <c r="K39448"/>
    </row>
    <row r="39449" spans="11:11">
      <c r="K39449"/>
    </row>
    <row r="39450" spans="11:11">
      <c r="K39450"/>
    </row>
    <row r="39451" spans="11:11">
      <c r="K39451"/>
    </row>
    <row r="39452" spans="11:11">
      <c r="K39452"/>
    </row>
    <row r="39453" spans="11:11">
      <c r="K39453"/>
    </row>
    <row r="39454" spans="11:11">
      <c r="K39454"/>
    </row>
    <row r="39455" spans="11:11">
      <c r="K39455"/>
    </row>
    <row r="39456" spans="11:11">
      <c r="K39456"/>
    </row>
    <row r="39457" spans="11:11">
      <c r="K39457"/>
    </row>
    <row r="39458" spans="11:11">
      <c r="K39458"/>
    </row>
    <row r="39459" spans="11:11">
      <c r="K39459"/>
    </row>
    <row r="39460" spans="11:11">
      <c r="K39460"/>
    </row>
    <row r="39461" spans="11:11">
      <c r="K39461"/>
    </row>
    <row r="39462" spans="11:11">
      <c r="K39462"/>
    </row>
    <row r="39463" spans="11:11">
      <c r="K39463"/>
    </row>
    <row r="39464" spans="11:11">
      <c r="K39464"/>
    </row>
    <row r="39465" spans="11:11">
      <c r="K39465"/>
    </row>
    <row r="39466" spans="11:11">
      <c r="K39466"/>
    </row>
    <row r="39467" spans="11:11">
      <c r="K39467"/>
    </row>
    <row r="39468" spans="11:11">
      <c r="K39468"/>
    </row>
    <row r="39469" spans="11:11">
      <c r="K39469"/>
    </row>
    <row r="39470" spans="11:11">
      <c r="K39470"/>
    </row>
    <row r="39471" spans="11:11">
      <c r="K39471"/>
    </row>
    <row r="39472" spans="11:11">
      <c r="K39472"/>
    </row>
    <row r="39473" spans="11:11">
      <c r="K39473"/>
    </row>
    <row r="39474" spans="11:11">
      <c r="K39474"/>
    </row>
    <row r="39475" spans="11:11">
      <c r="K39475"/>
    </row>
    <row r="39476" spans="11:11">
      <c r="K39476"/>
    </row>
    <row r="39477" spans="11:11">
      <c r="K39477"/>
    </row>
    <row r="39478" spans="11:11">
      <c r="K39478"/>
    </row>
    <row r="39479" spans="11:11">
      <c r="K39479"/>
    </row>
    <row r="39480" spans="11:11">
      <c r="K39480"/>
    </row>
    <row r="39481" spans="11:11">
      <c r="K39481"/>
    </row>
    <row r="39482" spans="11:11">
      <c r="K39482"/>
    </row>
    <row r="39483" spans="11:11">
      <c r="K39483"/>
    </row>
    <row r="39484" spans="11:11">
      <c r="K39484"/>
    </row>
    <row r="39485" spans="11:11">
      <c r="K39485"/>
    </row>
    <row r="39486" spans="11:11">
      <c r="K39486"/>
    </row>
    <row r="39487" spans="11:11">
      <c r="K39487"/>
    </row>
    <row r="39488" spans="11:11">
      <c r="K39488"/>
    </row>
    <row r="39489" spans="11:11">
      <c r="K39489"/>
    </row>
    <row r="39490" spans="11:11">
      <c r="K39490"/>
    </row>
    <row r="39491" spans="11:11">
      <c r="K39491"/>
    </row>
    <row r="39492" spans="11:11">
      <c r="K39492"/>
    </row>
    <row r="39493" spans="11:11">
      <c r="K39493"/>
    </row>
    <row r="39494" spans="11:11">
      <c r="K39494"/>
    </row>
    <row r="39495" spans="11:11">
      <c r="K39495"/>
    </row>
    <row r="39496" spans="11:11">
      <c r="K39496"/>
    </row>
    <row r="39497" spans="11:11">
      <c r="K39497"/>
    </row>
    <row r="39498" spans="11:11">
      <c r="K39498"/>
    </row>
    <row r="39499" spans="11:11">
      <c r="K39499"/>
    </row>
    <row r="39500" spans="11:11">
      <c r="K39500"/>
    </row>
    <row r="39501" spans="11:11">
      <c r="K39501"/>
    </row>
    <row r="39502" spans="11:11">
      <c r="K39502"/>
    </row>
    <row r="39503" spans="11:11">
      <c r="K39503"/>
    </row>
    <row r="39504" spans="11:11">
      <c r="K39504"/>
    </row>
    <row r="39505" spans="11:11">
      <c r="K39505"/>
    </row>
    <row r="39506" spans="11:11">
      <c r="K39506"/>
    </row>
    <row r="39507" spans="11:11">
      <c r="K39507"/>
    </row>
    <row r="39508" spans="11:11">
      <c r="K39508"/>
    </row>
    <row r="39509" spans="11:11">
      <c r="K39509"/>
    </row>
    <row r="39510" spans="11:11">
      <c r="K39510"/>
    </row>
    <row r="39511" spans="11:11">
      <c r="K39511"/>
    </row>
    <row r="39512" spans="11:11">
      <c r="K39512"/>
    </row>
    <row r="39513" spans="11:11">
      <c r="K39513"/>
    </row>
    <row r="39514" spans="11:11">
      <c r="K39514"/>
    </row>
    <row r="39515" spans="11:11">
      <c r="K39515"/>
    </row>
    <row r="39516" spans="11:11">
      <c r="K39516"/>
    </row>
    <row r="39517" spans="11:11">
      <c r="K39517"/>
    </row>
    <row r="39518" spans="11:11">
      <c r="K39518"/>
    </row>
    <row r="39519" spans="11:11">
      <c r="K39519"/>
    </row>
    <row r="39520" spans="11:11">
      <c r="K39520"/>
    </row>
    <row r="39521" spans="11:11">
      <c r="K39521"/>
    </row>
    <row r="39522" spans="11:11">
      <c r="K39522"/>
    </row>
    <row r="39523" spans="11:11">
      <c r="K39523"/>
    </row>
    <row r="39524" spans="11:11">
      <c r="K39524"/>
    </row>
    <row r="39525" spans="11:11">
      <c r="K39525"/>
    </row>
    <row r="39526" spans="11:11">
      <c r="K39526"/>
    </row>
    <row r="39527" spans="11:11">
      <c r="K39527"/>
    </row>
    <row r="39528" spans="11:11">
      <c r="K39528"/>
    </row>
    <row r="39529" spans="11:11">
      <c r="K39529"/>
    </row>
    <row r="39530" spans="11:11">
      <c r="K39530"/>
    </row>
    <row r="39531" spans="11:11">
      <c r="K39531"/>
    </row>
    <row r="39532" spans="11:11">
      <c r="K39532"/>
    </row>
    <row r="39533" spans="11:11">
      <c r="K39533"/>
    </row>
    <row r="39534" spans="11:11">
      <c r="K39534"/>
    </row>
    <row r="39535" spans="11:11">
      <c r="K39535"/>
    </row>
    <row r="39536" spans="11:11">
      <c r="K39536"/>
    </row>
    <row r="39537" spans="11:11">
      <c r="K39537"/>
    </row>
    <row r="39538" spans="11:11">
      <c r="K39538"/>
    </row>
    <row r="39539" spans="11:11">
      <c r="K39539"/>
    </row>
    <row r="39540" spans="11:11">
      <c r="K39540"/>
    </row>
    <row r="39541" spans="11:11">
      <c r="K39541"/>
    </row>
    <row r="39542" spans="11:11">
      <c r="K39542"/>
    </row>
    <row r="39543" spans="11:11">
      <c r="K39543"/>
    </row>
    <row r="39544" spans="11:11">
      <c r="K39544"/>
    </row>
    <row r="39545" spans="11:11">
      <c r="K39545"/>
    </row>
    <row r="39546" spans="11:11">
      <c r="K39546"/>
    </row>
    <row r="39547" spans="11:11">
      <c r="K39547"/>
    </row>
    <row r="39548" spans="11:11">
      <c r="K39548"/>
    </row>
    <row r="39549" spans="11:11">
      <c r="K39549"/>
    </row>
    <row r="39550" spans="11:11">
      <c r="K39550"/>
    </row>
    <row r="39551" spans="11:11">
      <c r="K39551"/>
    </row>
    <row r="39552" spans="11:11">
      <c r="K39552"/>
    </row>
    <row r="39553" spans="11:11">
      <c r="K39553"/>
    </row>
    <row r="39554" spans="11:11">
      <c r="K39554"/>
    </row>
    <row r="39555" spans="11:11">
      <c r="K39555"/>
    </row>
    <row r="39556" spans="11:11">
      <c r="K39556"/>
    </row>
    <row r="39557" spans="11:11">
      <c r="K39557"/>
    </row>
    <row r="39558" spans="11:11">
      <c r="K39558"/>
    </row>
    <row r="39559" spans="11:11">
      <c r="K39559"/>
    </row>
    <row r="39560" spans="11:11">
      <c r="K39560"/>
    </row>
    <row r="39561" spans="11:11">
      <c r="K39561"/>
    </row>
    <row r="39562" spans="11:11">
      <c r="K39562"/>
    </row>
    <row r="39563" spans="11:11">
      <c r="K39563"/>
    </row>
    <row r="39564" spans="11:11">
      <c r="K39564"/>
    </row>
    <row r="39565" spans="11:11">
      <c r="K39565"/>
    </row>
    <row r="39566" spans="11:11">
      <c r="K39566"/>
    </row>
    <row r="39567" spans="11:11">
      <c r="K39567"/>
    </row>
    <row r="39568" spans="11:11">
      <c r="K39568"/>
    </row>
    <row r="39569" spans="11:11">
      <c r="K39569"/>
    </row>
    <row r="39570" spans="11:11">
      <c r="K39570"/>
    </row>
    <row r="39571" spans="11:11">
      <c r="K39571"/>
    </row>
    <row r="39572" spans="11:11">
      <c r="K39572"/>
    </row>
    <row r="39573" spans="11:11">
      <c r="K39573"/>
    </row>
    <row r="39574" spans="11:11">
      <c r="K39574"/>
    </row>
    <row r="39575" spans="11:11">
      <c r="K39575"/>
    </row>
    <row r="39576" spans="11:11">
      <c r="K39576"/>
    </row>
    <row r="39577" spans="11:11">
      <c r="K39577"/>
    </row>
    <row r="39578" spans="11:11">
      <c r="K39578"/>
    </row>
    <row r="39579" spans="11:11">
      <c r="K39579"/>
    </row>
    <row r="39580" spans="11:11">
      <c r="K39580"/>
    </row>
    <row r="39581" spans="11:11">
      <c r="K39581"/>
    </row>
    <row r="39582" spans="11:11">
      <c r="K39582"/>
    </row>
    <row r="39583" spans="11:11">
      <c r="K39583"/>
    </row>
    <row r="39584" spans="11:11">
      <c r="K39584"/>
    </row>
    <row r="39585" spans="11:11">
      <c r="K39585"/>
    </row>
    <row r="39586" spans="11:11">
      <c r="K39586"/>
    </row>
    <row r="39587" spans="11:11">
      <c r="K39587"/>
    </row>
    <row r="39588" spans="11:11">
      <c r="K39588"/>
    </row>
    <row r="39589" spans="11:11">
      <c r="K39589"/>
    </row>
    <row r="39590" spans="11:11">
      <c r="K39590"/>
    </row>
    <row r="39591" spans="11:11">
      <c r="K39591"/>
    </row>
    <row r="39592" spans="11:11">
      <c r="K39592"/>
    </row>
    <row r="39593" spans="11:11">
      <c r="K39593"/>
    </row>
    <row r="39594" spans="11:11">
      <c r="K39594"/>
    </row>
    <row r="39595" spans="11:11">
      <c r="K39595"/>
    </row>
    <row r="39596" spans="11:11">
      <c r="K39596"/>
    </row>
    <row r="39597" spans="11:11">
      <c r="K39597"/>
    </row>
    <row r="39598" spans="11:11">
      <c r="K39598"/>
    </row>
    <row r="39599" spans="11:11">
      <c r="K39599"/>
    </row>
    <row r="39600" spans="11:11">
      <c r="K39600"/>
    </row>
    <row r="39601" spans="11:11">
      <c r="K39601"/>
    </row>
    <row r="39602" spans="11:11">
      <c r="K39602"/>
    </row>
    <row r="39603" spans="11:11">
      <c r="K39603"/>
    </row>
    <row r="39604" spans="11:11">
      <c r="K39604"/>
    </row>
    <row r="39605" spans="11:11">
      <c r="K39605"/>
    </row>
    <row r="39606" spans="11:11">
      <c r="K39606"/>
    </row>
    <row r="39607" spans="11:11">
      <c r="K39607"/>
    </row>
    <row r="39608" spans="11:11">
      <c r="K39608"/>
    </row>
    <row r="39609" spans="11:11">
      <c r="K39609"/>
    </row>
    <row r="39610" spans="11:11">
      <c r="K39610"/>
    </row>
    <row r="39611" spans="11:11">
      <c r="K39611"/>
    </row>
    <row r="39612" spans="11:11">
      <c r="K39612"/>
    </row>
    <row r="39613" spans="11:11">
      <c r="K39613"/>
    </row>
    <row r="39614" spans="11:11">
      <c r="K39614"/>
    </row>
    <row r="39615" spans="11:11">
      <c r="K39615"/>
    </row>
    <row r="39616" spans="11:11">
      <c r="K39616"/>
    </row>
    <row r="39617" spans="11:11">
      <c r="K39617"/>
    </row>
    <row r="39618" spans="11:11">
      <c r="K39618"/>
    </row>
    <row r="39619" spans="11:11">
      <c r="K39619"/>
    </row>
    <row r="39620" spans="11:11">
      <c r="K39620"/>
    </row>
    <row r="39621" spans="11:11">
      <c r="K39621"/>
    </row>
    <row r="39622" spans="11:11">
      <c r="K39622"/>
    </row>
    <row r="39623" spans="11:11">
      <c r="K39623"/>
    </row>
    <row r="39624" spans="11:11">
      <c r="K39624"/>
    </row>
    <row r="39625" spans="11:11">
      <c r="K39625"/>
    </row>
    <row r="39626" spans="11:11">
      <c r="K39626"/>
    </row>
    <row r="39627" spans="11:11">
      <c r="K39627"/>
    </row>
    <row r="39628" spans="11:11">
      <c r="K39628"/>
    </row>
    <row r="39629" spans="11:11">
      <c r="K39629"/>
    </row>
    <row r="39630" spans="11:11">
      <c r="K39630"/>
    </row>
    <row r="39631" spans="11:11">
      <c r="K39631"/>
    </row>
    <row r="39632" spans="11:11">
      <c r="K39632"/>
    </row>
    <row r="39633" spans="11:11">
      <c r="K39633"/>
    </row>
    <row r="39634" spans="11:11">
      <c r="K39634"/>
    </row>
    <row r="39635" spans="11:11">
      <c r="K39635"/>
    </row>
    <row r="39636" spans="11:11">
      <c r="K39636"/>
    </row>
    <row r="39637" spans="11:11">
      <c r="K39637"/>
    </row>
    <row r="39638" spans="11:11">
      <c r="K39638"/>
    </row>
    <row r="39639" spans="11:11">
      <c r="K39639"/>
    </row>
    <row r="39640" spans="11:11">
      <c r="K39640"/>
    </row>
    <row r="39641" spans="11:11">
      <c r="K39641"/>
    </row>
    <row r="39642" spans="11:11">
      <c r="K39642"/>
    </row>
    <row r="39643" spans="11:11">
      <c r="K39643"/>
    </row>
    <row r="39644" spans="11:11">
      <c r="K39644"/>
    </row>
    <row r="39645" spans="11:11">
      <c r="K39645"/>
    </row>
    <row r="39646" spans="11:11">
      <c r="K39646"/>
    </row>
    <row r="39647" spans="11:11">
      <c r="K39647"/>
    </row>
    <row r="39648" spans="11:11">
      <c r="K39648"/>
    </row>
    <row r="39649" spans="11:11">
      <c r="K39649"/>
    </row>
    <row r="39650" spans="11:11">
      <c r="K39650"/>
    </row>
    <row r="39651" spans="11:11">
      <c r="K39651"/>
    </row>
    <row r="39652" spans="11:11">
      <c r="K39652"/>
    </row>
    <row r="39653" spans="11:11">
      <c r="K39653"/>
    </row>
    <row r="39654" spans="11:11">
      <c r="K39654"/>
    </row>
    <row r="39655" spans="11:11">
      <c r="K39655"/>
    </row>
    <row r="39656" spans="11:11">
      <c r="K39656"/>
    </row>
    <row r="39657" spans="11:11">
      <c r="K39657"/>
    </row>
    <row r="39658" spans="11:11">
      <c r="K39658"/>
    </row>
    <row r="39659" spans="11:11">
      <c r="K39659"/>
    </row>
    <row r="39660" spans="11:11">
      <c r="K39660"/>
    </row>
    <row r="39661" spans="11:11">
      <c r="K39661"/>
    </row>
    <row r="39662" spans="11:11">
      <c r="K39662"/>
    </row>
    <row r="39663" spans="11:11">
      <c r="K39663"/>
    </row>
    <row r="39664" spans="11:11">
      <c r="K39664"/>
    </row>
    <row r="39665" spans="11:11">
      <c r="K39665"/>
    </row>
    <row r="39666" spans="11:11">
      <c r="K39666"/>
    </row>
    <row r="39667" spans="11:11">
      <c r="K39667"/>
    </row>
    <row r="39668" spans="11:11">
      <c r="K39668"/>
    </row>
    <row r="39669" spans="11:11">
      <c r="K39669"/>
    </row>
    <row r="39670" spans="11:11">
      <c r="K39670"/>
    </row>
    <row r="39671" spans="11:11">
      <c r="K39671"/>
    </row>
    <row r="39672" spans="11:11">
      <c r="K39672"/>
    </row>
    <row r="39673" spans="11:11">
      <c r="K39673"/>
    </row>
    <row r="39674" spans="11:11">
      <c r="K39674"/>
    </row>
    <row r="39675" spans="11:11">
      <c r="K39675"/>
    </row>
    <row r="39676" spans="11:11">
      <c r="K39676"/>
    </row>
    <row r="39677" spans="11:11">
      <c r="K39677"/>
    </row>
    <row r="39678" spans="11:11">
      <c r="K39678"/>
    </row>
    <row r="39679" spans="11:11">
      <c r="K39679"/>
    </row>
    <row r="39680" spans="11:11">
      <c r="K39680"/>
    </row>
    <row r="39681" spans="11:11">
      <c r="K39681"/>
    </row>
    <row r="39682" spans="11:11">
      <c r="K39682"/>
    </row>
    <row r="39683" spans="11:11">
      <c r="K39683"/>
    </row>
    <row r="39684" spans="11:11">
      <c r="K39684"/>
    </row>
    <row r="39685" spans="11:11">
      <c r="K39685"/>
    </row>
    <row r="39686" spans="11:11">
      <c r="K39686"/>
    </row>
    <row r="39687" spans="11:11">
      <c r="K39687"/>
    </row>
    <row r="39688" spans="11:11">
      <c r="K39688"/>
    </row>
    <row r="39689" spans="11:11">
      <c r="K39689"/>
    </row>
    <row r="39690" spans="11:11">
      <c r="K39690"/>
    </row>
    <row r="39691" spans="11:11">
      <c r="K39691"/>
    </row>
    <row r="39692" spans="11:11">
      <c r="K39692"/>
    </row>
    <row r="39693" spans="11:11">
      <c r="K39693"/>
    </row>
    <row r="39694" spans="11:11">
      <c r="K39694"/>
    </row>
    <row r="39695" spans="11:11">
      <c r="K39695"/>
    </row>
    <row r="39696" spans="11:11">
      <c r="K39696"/>
    </row>
    <row r="39697" spans="11:11">
      <c r="K39697"/>
    </row>
    <row r="39698" spans="11:11">
      <c r="K39698"/>
    </row>
    <row r="39699" spans="11:11">
      <c r="K39699"/>
    </row>
    <row r="39700" spans="11:11">
      <c r="K39700"/>
    </row>
    <row r="39701" spans="11:11">
      <c r="K39701"/>
    </row>
    <row r="39702" spans="11:11">
      <c r="K39702"/>
    </row>
    <row r="39703" spans="11:11">
      <c r="K39703"/>
    </row>
    <row r="39704" spans="11:11">
      <c r="K39704"/>
    </row>
    <row r="39705" spans="11:11">
      <c r="K39705"/>
    </row>
    <row r="39706" spans="11:11">
      <c r="K39706"/>
    </row>
    <row r="39707" spans="11:11">
      <c r="K39707"/>
    </row>
    <row r="39708" spans="11:11">
      <c r="K39708"/>
    </row>
    <row r="39709" spans="11:11">
      <c r="K39709"/>
    </row>
    <row r="39710" spans="11:11">
      <c r="K39710"/>
    </row>
    <row r="39711" spans="11:11">
      <c r="K39711"/>
    </row>
    <row r="39712" spans="11:11">
      <c r="K39712"/>
    </row>
    <row r="39713" spans="11:11">
      <c r="K39713"/>
    </row>
    <row r="39714" spans="11:11">
      <c r="K39714"/>
    </row>
    <row r="39715" spans="11:11">
      <c r="K39715"/>
    </row>
    <row r="39716" spans="11:11">
      <c r="K39716"/>
    </row>
    <row r="39717" spans="11:11">
      <c r="K39717"/>
    </row>
    <row r="39718" spans="11:11">
      <c r="K39718"/>
    </row>
    <row r="39719" spans="11:11">
      <c r="K39719"/>
    </row>
    <row r="39720" spans="11:11">
      <c r="K39720"/>
    </row>
    <row r="39721" spans="11:11">
      <c r="K39721"/>
    </row>
    <row r="39722" spans="11:11">
      <c r="K39722"/>
    </row>
    <row r="39723" spans="11:11">
      <c r="K39723"/>
    </row>
    <row r="39724" spans="11:11">
      <c r="K39724"/>
    </row>
    <row r="39725" spans="11:11">
      <c r="K39725"/>
    </row>
    <row r="39726" spans="11:11">
      <c r="K39726"/>
    </row>
    <row r="39727" spans="11:11">
      <c r="K39727"/>
    </row>
    <row r="39728" spans="11:11">
      <c r="K39728"/>
    </row>
    <row r="39729" spans="11:11">
      <c r="K39729"/>
    </row>
    <row r="39730" spans="11:11">
      <c r="K39730"/>
    </row>
    <row r="39731" spans="11:11">
      <c r="K39731"/>
    </row>
    <row r="39732" spans="11:11">
      <c r="K39732"/>
    </row>
    <row r="39733" spans="11:11">
      <c r="K39733"/>
    </row>
    <row r="39734" spans="11:11">
      <c r="K39734"/>
    </row>
    <row r="39735" spans="11:11">
      <c r="K39735"/>
    </row>
    <row r="39736" spans="11:11">
      <c r="K39736"/>
    </row>
    <row r="39737" spans="11:11">
      <c r="K39737"/>
    </row>
    <row r="39738" spans="11:11">
      <c r="K39738"/>
    </row>
    <row r="39739" spans="11:11">
      <c r="K39739"/>
    </row>
    <row r="39740" spans="11:11">
      <c r="K39740"/>
    </row>
    <row r="39741" spans="11:11">
      <c r="K39741"/>
    </row>
    <row r="39742" spans="11:11">
      <c r="K39742"/>
    </row>
    <row r="39743" spans="11:11">
      <c r="K39743"/>
    </row>
    <row r="39744" spans="11:11">
      <c r="K39744"/>
    </row>
    <row r="39745" spans="11:11">
      <c r="K39745"/>
    </row>
    <row r="39746" spans="11:11">
      <c r="K39746"/>
    </row>
    <row r="39747" spans="11:11">
      <c r="K39747"/>
    </row>
    <row r="39748" spans="11:11">
      <c r="K39748"/>
    </row>
    <row r="39749" spans="11:11">
      <c r="K39749"/>
    </row>
    <row r="39750" spans="11:11">
      <c r="K39750"/>
    </row>
    <row r="39751" spans="11:11">
      <c r="K39751"/>
    </row>
    <row r="39752" spans="11:11">
      <c r="K39752"/>
    </row>
    <row r="39753" spans="11:11">
      <c r="K39753"/>
    </row>
    <row r="39754" spans="11:11">
      <c r="K39754"/>
    </row>
    <row r="39755" spans="11:11">
      <c r="K39755"/>
    </row>
    <row r="39756" spans="11:11">
      <c r="K39756"/>
    </row>
    <row r="39757" spans="11:11">
      <c r="K39757"/>
    </row>
    <row r="39758" spans="11:11">
      <c r="K39758"/>
    </row>
    <row r="39759" spans="11:11">
      <c r="K39759"/>
    </row>
    <row r="39760" spans="11:11">
      <c r="K39760"/>
    </row>
    <row r="39761" spans="11:11">
      <c r="K39761"/>
    </row>
    <row r="39762" spans="11:11">
      <c r="K39762"/>
    </row>
    <row r="39763" spans="11:11">
      <c r="K39763"/>
    </row>
    <row r="39764" spans="11:11">
      <c r="K39764"/>
    </row>
    <row r="39765" spans="11:11">
      <c r="K39765"/>
    </row>
    <row r="39766" spans="11:11">
      <c r="K39766"/>
    </row>
    <row r="39767" spans="11:11">
      <c r="K39767"/>
    </row>
    <row r="39768" spans="11:11">
      <c r="K39768"/>
    </row>
    <row r="39769" spans="11:11">
      <c r="K39769"/>
    </row>
    <row r="39770" spans="11:11">
      <c r="K39770"/>
    </row>
    <row r="39771" spans="11:11">
      <c r="K39771"/>
    </row>
    <row r="39772" spans="11:11">
      <c r="K39772"/>
    </row>
    <row r="39773" spans="11:11">
      <c r="K39773"/>
    </row>
    <row r="39774" spans="11:11">
      <c r="K39774"/>
    </row>
    <row r="39775" spans="11:11">
      <c r="K39775"/>
    </row>
    <row r="39776" spans="11:11">
      <c r="K39776"/>
    </row>
    <row r="39777" spans="11:11">
      <c r="K39777"/>
    </row>
    <row r="39778" spans="11:11">
      <c r="K39778"/>
    </row>
    <row r="39779" spans="11:11">
      <c r="K39779"/>
    </row>
    <row r="39780" spans="11:11">
      <c r="K39780"/>
    </row>
    <row r="39781" spans="11:11">
      <c r="K39781"/>
    </row>
    <row r="39782" spans="11:11">
      <c r="K39782"/>
    </row>
    <row r="39783" spans="11:11">
      <c r="K39783"/>
    </row>
    <row r="39784" spans="11:11">
      <c r="K39784"/>
    </row>
    <row r="39785" spans="11:11">
      <c r="K39785"/>
    </row>
    <row r="39786" spans="11:11">
      <c r="K39786"/>
    </row>
    <row r="39787" spans="11:11">
      <c r="K39787"/>
    </row>
    <row r="39788" spans="11:11">
      <c r="K39788"/>
    </row>
    <row r="39789" spans="11:11">
      <c r="K39789"/>
    </row>
    <row r="39790" spans="11:11">
      <c r="K39790"/>
    </row>
    <row r="39791" spans="11:11">
      <c r="K39791"/>
    </row>
    <row r="39792" spans="11:11">
      <c r="K39792"/>
    </row>
    <row r="39793" spans="11:11">
      <c r="K39793"/>
    </row>
    <row r="39794" spans="11:11">
      <c r="K39794"/>
    </row>
    <row r="39795" spans="11:11">
      <c r="K39795"/>
    </row>
    <row r="39796" spans="11:11">
      <c r="K39796"/>
    </row>
    <row r="39797" spans="11:11">
      <c r="K39797"/>
    </row>
    <row r="39798" spans="11:11">
      <c r="K39798"/>
    </row>
    <row r="39799" spans="11:11">
      <c r="K39799"/>
    </row>
    <row r="39800" spans="11:11">
      <c r="K39800"/>
    </row>
    <row r="39801" spans="11:11">
      <c r="K39801"/>
    </row>
    <row r="39802" spans="11:11">
      <c r="K39802"/>
    </row>
    <row r="39803" spans="11:11">
      <c r="K39803"/>
    </row>
    <row r="39804" spans="11:11">
      <c r="K39804"/>
    </row>
    <row r="39805" spans="11:11">
      <c r="K39805"/>
    </row>
    <row r="39806" spans="11:11">
      <c r="K39806"/>
    </row>
    <row r="39807" spans="11:11">
      <c r="K39807"/>
    </row>
    <row r="39808" spans="11:11">
      <c r="K39808"/>
    </row>
    <row r="39809" spans="11:11">
      <c r="K39809"/>
    </row>
    <row r="39810" spans="11:11">
      <c r="K39810"/>
    </row>
    <row r="39811" spans="11:11">
      <c r="K39811"/>
    </row>
    <row r="39812" spans="11:11">
      <c r="K39812"/>
    </row>
    <row r="39813" spans="11:11">
      <c r="K39813"/>
    </row>
    <row r="39814" spans="11:11">
      <c r="K39814"/>
    </row>
    <row r="39815" spans="11:11">
      <c r="K39815"/>
    </row>
    <row r="39816" spans="11:11">
      <c r="K39816"/>
    </row>
    <row r="39817" spans="11:11">
      <c r="K39817"/>
    </row>
    <row r="39818" spans="11:11">
      <c r="K39818"/>
    </row>
    <row r="39819" spans="11:11">
      <c r="K39819"/>
    </row>
    <row r="39820" spans="11:11">
      <c r="K39820"/>
    </row>
    <row r="39821" spans="11:11">
      <c r="K39821"/>
    </row>
    <row r="39822" spans="11:11">
      <c r="K39822"/>
    </row>
    <row r="39823" spans="11:11">
      <c r="K39823"/>
    </row>
    <row r="39824" spans="11:11">
      <c r="K39824"/>
    </row>
    <row r="39825" spans="11:11">
      <c r="K39825"/>
    </row>
    <row r="39826" spans="11:11">
      <c r="K39826"/>
    </row>
    <row r="39827" spans="11:11">
      <c r="K39827"/>
    </row>
    <row r="39828" spans="11:11">
      <c r="K39828"/>
    </row>
    <row r="39829" spans="11:11">
      <c r="K39829"/>
    </row>
    <row r="39830" spans="11:11">
      <c r="K39830"/>
    </row>
    <row r="39831" spans="11:11">
      <c r="K39831"/>
    </row>
    <row r="39832" spans="11:11">
      <c r="K39832"/>
    </row>
    <row r="39833" spans="11:11">
      <c r="K39833"/>
    </row>
    <row r="39834" spans="11:11">
      <c r="K39834"/>
    </row>
    <row r="39835" spans="11:11">
      <c r="K39835"/>
    </row>
    <row r="39836" spans="11:11">
      <c r="K39836"/>
    </row>
    <row r="39837" spans="11:11">
      <c r="K39837"/>
    </row>
    <row r="39838" spans="11:11">
      <c r="K39838"/>
    </row>
    <row r="39839" spans="11:11">
      <c r="K39839"/>
    </row>
    <row r="39840" spans="11:11">
      <c r="K39840"/>
    </row>
    <row r="39841" spans="11:11">
      <c r="K39841"/>
    </row>
    <row r="39842" spans="11:11">
      <c r="K39842"/>
    </row>
    <row r="39843" spans="11:11">
      <c r="K39843"/>
    </row>
    <row r="39844" spans="11:11">
      <c r="K39844"/>
    </row>
    <row r="39845" spans="11:11">
      <c r="K39845"/>
    </row>
    <row r="39846" spans="11:11">
      <c r="K39846"/>
    </row>
    <row r="39847" spans="11:11">
      <c r="K39847"/>
    </row>
    <row r="39848" spans="11:11">
      <c r="K39848"/>
    </row>
    <row r="39849" spans="11:11">
      <c r="K39849"/>
    </row>
    <row r="39850" spans="11:11">
      <c r="K39850"/>
    </row>
    <row r="39851" spans="11:11">
      <c r="K39851"/>
    </row>
    <row r="39852" spans="11:11">
      <c r="K39852"/>
    </row>
    <row r="39853" spans="11:11">
      <c r="K39853"/>
    </row>
    <row r="39854" spans="11:11">
      <c r="K39854"/>
    </row>
    <row r="39855" spans="11:11">
      <c r="K39855"/>
    </row>
    <row r="39856" spans="11:11">
      <c r="K39856"/>
    </row>
    <row r="39857" spans="11:11">
      <c r="K39857"/>
    </row>
    <row r="39858" spans="11:11">
      <c r="K39858"/>
    </row>
    <row r="39859" spans="11:11">
      <c r="K39859"/>
    </row>
    <row r="39860" spans="11:11">
      <c r="K39860"/>
    </row>
    <row r="39861" spans="11:11">
      <c r="K39861"/>
    </row>
    <row r="39862" spans="11:11">
      <c r="K39862"/>
    </row>
    <row r="39863" spans="11:11">
      <c r="K39863"/>
    </row>
    <row r="39864" spans="11:11">
      <c r="K39864"/>
    </row>
    <row r="39865" spans="11:11">
      <c r="K39865"/>
    </row>
    <row r="39866" spans="11:11">
      <c r="K39866"/>
    </row>
    <row r="39867" spans="11:11">
      <c r="K39867"/>
    </row>
    <row r="39868" spans="11:11">
      <c r="K39868"/>
    </row>
    <row r="39869" spans="11:11">
      <c r="K39869"/>
    </row>
    <row r="39870" spans="11:11">
      <c r="K39870"/>
    </row>
    <row r="39871" spans="11:11">
      <c r="K39871"/>
    </row>
    <row r="39872" spans="11:11">
      <c r="K39872"/>
    </row>
    <row r="39873" spans="11:11">
      <c r="K39873"/>
    </row>
    <row r="39874" spans="11:11">
      <c r="K39874"/>
    </row>
    <row r="39875" spans="11:11">
      <c r="K39875"/>
    </row>
    <row r="39876" spans="11:11">
      <c r="K39876"/>
    </row>
    <row r="39877" spans="11:11">
      <c r="K39877"/>
    </row>
    <row r="39878" spans="11:11">
      <c r="K39878"/>
    </row>
    <row r="39879" spans="11:11">
      <c r="K39879"/>
    </row>
    <row r="39880" spans="11:11">
      <c r="K39880"/>
    </row>
    <row r="39881" spans="11:11">
      <c r="K39881"/>
    </row>
    <row r="39882" spans="11:11">
      <c r="K39882"/>
    </row>
    <row r="39883" spans="11:11">
      <c r="K39883"/>
    </row>
    <row r="39884" spans="11:11">
      <c r="K39884"/>
    </row>
    <row r="39885" spans="11:11">
      <c r="K39885"/>
    </row>
    <row r="39886" spans="11:11">
      <c r="K39886"/>
    </row>
    <row r="39887" spans="11:11">
      <c r="K39887"/>
    </row>
    <row r="39888" spans="11:11">
      <c r="K39888"/>
    </row>
    <row r="39889" spans="11:11">
      <c r="K39889"/>
    </row>
    <row r="39890" spans="11:11">
      <c r="K39890"/>
    </row>
    <row r="39891" spans="11:11">
      <c r="K39891"/>
    </row>
    <row r="39892" spans="11:11">
      <c r="K39892"/>
    </row>
    <row r="39893" spans="11:11">
      <c r="K39893"/>
    </row>
    <row r="39894" spans="11:11">
      <c r="K39894"/>
    </row>
    <row r="39895" spans="11:11">
      <c r="K39895"/>
    </row>
    <row r="39896" spans="11:11">
      <c r="K39896"/>
    </row>
    <row r="39897" spans="11:11">
      <c r="K39897"/>
    </row>
    <row r="39898" spans="11:11">
      <c r="K39898"/>
    </row>
    <row r="39899" spans="11:11">
      <c r="K39899"/>
    </row>
    <row r="39900" spans="11:11">
      <c r="K39900"/>
    </row>
    <row r="39901" spans="11:11">
      <c r="K39901"/>
    </row>
    <row r="39902" spans="11:11">
      <c r="K39902"/>
    </row>
    <row r="39903" spans="11:11">
      <c r="K39903"/>
    </row>
    <row r="39904" spans="11:11">
      <c r="K39904"/>
    </row>
    <row r="39905" spans="11:11">
      <c r="K39905"/>
    </row>
    <row r="39906" spans="11:11">
      <c r="K39906"/>
    </row>
    <row r="39907" spans="11:11">
      <c r="K39907"/>
    </row>
    <row r="39908" spans="11:11">
      <c r="K39908"/>
    </row>
    <row r="39909" spans="11:11">
      <c r="K39909"/>
    </row>
    <row r="39910" spans="11:11">
      <c r="K39910"/>
    </row>
    <row r="39911" spans="11:11">
      <c r="K39911"/>
    </row>
    <row r="39912" spans="11:11">
      <c r="K39912"/>
    </row>
    <row r="39913" spans="11:11">
      <c r="K39913"/>
    </row>
    <row r="39914" spans="11:11">
      <c r="K39914"/>
    </row>
    <row r="39915" spans="11:11">
      <c r="K39915"/>
    </row>
    <row r="39916" spans="11:11">
      <c r="K39916"/>
    </row>
    <row r="39917" spans="11:11">
      <c r="K39917"/>
    </row>
    <row r="39918" spans="11:11">
      <c r="K39918"/>
    </row>
    <row r="39919" spans="11:11">
      <c r="K39919"/>
    </row>
    <row r="39920" spans="11:11">
      <c r="K39920"/>
    </row>
    <row r="39921" spans="11:11">
      <c r="K39921"/>
    </row>
    <row r="39922" spans="11:11">
      <c r="K39922"/>
    </row>
    <row r="39923" spans="11:11">
      <c r="K39923"/>
    </row>
    <row r="39924" spans="11:11">
      <c r="K39924"/>
    </row>
    <row r="39925" spans="11:11">
      <c r="K39925"/>
    </row>
    <row r="39926" spans="11:11">
      <c r="K39926"/>
    </row>
    <row r="39927" spans="11:11">
      <c r="K39927"/>
    </row>
    <row r="39928" spans="11:11">
      <c r="K39928"/>
    </row>
    <row r="39929" spans="11:11">
      <c r="K39929"/>
    </row>
    <row r="39930" spans="11:11">
      <c r="K39930"/>
    </row>
    <row r="39931" spans="11:11">
      <c r="K39931"/>
    </row>
    <row r="39932" spans="11:11">
      <c r="K39932"/>
    </row>
    <row r="39933" spans="11:11">
      <c r="K39933"/>
    </row>
    <row r="39934" spans="11:11">
      <c r="K39934"/>
    </row>
    <row r="39935" spans="11:11">
      <c r="K39935"/>
    </row>
    <row r="39936" spans="11:11">
      <c r="K39936"/>
    </row>
    <row r="39937" spans="11:11">
      <c r="K39937"/>
    </row>
    <row r="39938" spans="11:11">
      <c r="K39938"/>
    </row>
    <row r="39939" spans="11:11">
      <c r="K39939"/>
    </row>
    <row r="39940" spans="11:11">
      <c r="K39940"/>
    </row>
    <row r="39941" spans="11:11">
      <c r="K39941"/>
    </row>
    <row r="39942" spans="11:11">
      <c r="K39942"/>
    </row>
    <row r="39943" spans="11:11">
      <c r="K39943"/>
    </row>
    <row r="39944" spans="11:11">
      <c r="K39944"/>
    </row>
    <row r="39945" spans="11:11">
      <c r="K39945"/>
    </row>
    <row r="39946" spans="11:11">
      <c r="K39946"/>
    </row>
    <row r="39947" spans="11:11">
      <c r="K39947"/>
    </row>
    <row r="39948" spans="11:11">
      <c r="K39948"/>
    </row>
    <row r="39949" spans="11:11">
      <c r="K39949"/>
    </row>
    <row r="39950" spans="11:11">
      <c r="K39950"/>
    </row>
    <row r="39951" spans="11:11">
      <c r="K39951"/>
    </row>
    <row r="39952" spans="11:11">
      <c r="K39952"/>
    </row>
    <row r="39953" spans="11:11">
      <c r="K39953"/>
    </row>
    <row r="39954" spans="11:11">
      <c r="K39954"/>
    </row>
    <row r="39955" spans="11:11">
      <c r="K39955"/>
    </row>
    <row r="39956" spans="11:11">
      <c r="K39956"/>
    </row>
    <row r="39957" spans="11:11">
      <c r="K39957"/>
    </row>
    <row r="39958" spans="11:11">
      <c r="K39958"/>
    </row>
    <row r="39959" spans="11:11">
      <c r="K39959"/>
    </row>
    <row r="39960" spans="11:11">
      <c r="K39960"/>
    </row>
    <row r="39961" spans="11:11">
      <c r="K39961"/>
    </row>
    <row r="39962" spans="11:11">
      <c r="K39962"/>
    </row>
    <row r="39963" spans="11:11">
      <c r="K39963"/>
    </row>
    <row r="39964" spans="11:11">
      <c r="K39964"/>
    </row>
    <row r="39965" spans="11:11">
      <c r="K39965"/>
    </row>
    <row r="39966" spans="11:11">
      <c r="K39966"/>
    </row>
    <row r="39967" spans="11:11">
      <c r="K39967"/>
    </row>
    <row r="39968" spans="11:11">
      <c r="K39968"/>
    </row>
    <row r="39969" spans="11:11">
      <c r="K39969"/>
    </row>
    <row r="39970" spans="11:11">
      <c r="K39970"/>
    </row>
    <row r="39971" spans="11:11">
      <c r="K39971"/>
    </row>
    <row r="39972" spans="11:11">
      <c r="K39972"/>
    </row>
    <row r="39973" spans="11:11">
      <c r="K39973"/>
    </row>
    <row r="39974" spans="11:11">
      <c r="K39974"/>
    </row>
    <row r="39975" spans="11:11">
      <c r="K39975"/>
    </row>
    <row r="39976" spans="11:11">
      <c r="K39976"/>
    </row>
    <row r="39977" spans="11:11">
      <c r="K39977"/>
    </row>
    <row r="39978" spans="11:11">
      <c r="K39978"/>
    </row>
    <row r="39979" spans="11:11">
      <c r="K39979"/>
    </row>
    <row r="39980" spans="11:11">
      <c r="K39980"/>
    </row>
    <row r="39981" spans="11:11">
      <c r="K39981"/>
    </row>
    <row r="39982" spans="11:11">
      <c r="K39982"/>
    </row>
    <row r="39983" spans="11:11">
      <c r="K39983"/>
    </row>
    <row r="39984" spans="11:11">
      <c r="K39984"/>
    </row>
    <row r="39985" spans="11:11">
      <c r="K39985"/>
    </row>
    <row r="39986" spans="11:11">
      <c r="K39986"/>
    </row>
    <row r="39987" spans="11:11">
      <c r="K39987"/>
    </row>
    <row r="39988" spans="11:11">
      <c r="K39988"/>
    </row>
    <row r="39989" spans="11:11">
      <c r="K39989"/>
    </row>
    <row r="39990" spans="11:11">
      <c r="K39990"/>
    </row>
    <row r="39991" spans="11:11">
      <c r="K39991"/>
    </row>
    <row r="39992" spans="11:11">
      <c r="K39992"/>
    </row>
    <row r="39993" spans="11:11">
      <c r="K39993"/>
    </row>
    <row r="39994" spans="11:11">
      <c r="K39994"/>
    </row>
    <row r="39995" spans="11:11">
      <c r="K39995"/>
    </row>
    <row r="39996" spans="11:11">
      <c r="K39996"/>
    </row>
    <row r="39997" spans="11:11">
      <c r="K39997"/>
    </row>
    <row r="39998" spans="11:11">
      <c r="K39998"/>
    </row>
    <row r="39999" spans="11:11">
      <c r="K39999"/>
    </row>
    <row r="40000" spans="11:11">
      <c r="K40000"/>
    </row>
    <row r="40001" spans="11:11">
      <c r="K40001"/>
    </row>
    <row r="40002" spans="11:11">
      <c r="K40002"/>
    </row>
    <row r="40003" spans="11:11">
      <c r="K40003"/>
    </row>
    <row r="40004" spans="11:11">
      <c r="K40004"/>
    </row>
    <row r="40005" spans="11:11">
      <c r="K40005"/>
    </row>
    <row r="40006" spans="11:11">
      <c r="K40006"/>
    </row>
    <row r="40007" spans="11:11">
      <c r="K40007"/>
    </row>
    <row r="40008" spans="11:11">
      <c r="K40008"/>
    </row>
    <row r="40009" spans="11:11">
      <c r="K40009"/>
    </row>
    <row r="40010" spans="11:11">
      <c r="K40010"/>
    </row>
    <row r="40011" spans="11:11">
      <c r="K40011"/>
    </row>
    <row r="40012" spans="11:11">
      <c r="K40012"/>
    </row>
    <row r="40013" spans="11:11">
      <c r="K40013"/>
    </row>
    <row r="40014" spans="11:11">
      <c r="K40014"/>
    </row>
    <row r="40015" spans="11:11">
      <c r="K40015"/>
    </row>
    <row r="40016" spans="11:11">
      <c r="K40016"/>
    </row>
    <row r="40017" spans="11:11">
      <c r="K40017"/>
    </row>
    <row r="40018" spans="11:11">
      <c r="K40018"/>
    </row>
    <row r="40019" spans="11:11">
      <c r="K40019"/>
    </row>
    <row r="40020" spans="11:11">
      <c r="K40020"/>
    </row>
    <row r="40021" spans="11:11">
      <c r="K40021"/>
    </row>
    <row r="40022" spans="11:11">
      <c r="K40022"/>
    </row>
    <row r="40023" spans="11:11">
      <c r="K40023"/>
    </row>
    <row r="40024" spans="11:11">
      <c r="K40024"/>
    </row>
    <row r="40025" spans="11:11">
      <c r="K40025"/>
    </row>
    <row r="40026" spans="11:11">
      <c r="K40026"/>
    </row>
    <row r="40027" spans="11:11">
      <c r="K40027"/>
    </row>
    <row r="40028" spans="11:11">
      <c r="K40028"/>
    </row>
    <row r="40029" spans="11:11">
      <c r="K40029"/>
    </row>
    <row r="40030" spans="11:11">
      <c r="K40030"/>
    </row>
    <row r="40031" spans="11:11">
      <c r="K40031"/>
    </row>
    <row r="40032" spans="11:11">
      <c r="K40032"/>
    </row>
    <row r="40033" spans="11:11">
      <c r="K40033"/>
    </row>
    <row r="40034" spans="11:11">
      <c r="K40034"/>
    </row>
    <row r="40035" spans="11:11">
      <c r="K40035"/>
    </row>
    <row r="40036" spans="11:11">
      <c r="K40036"/>
    </row>
    <row r="40037" spans="11:11">
      <c r="K40037"/>
    </row>
    <row r="40038" spans="11:11">
      <c r="K40038"/>
    </row>
    <row r="40039" spans="11:11">
      <c r="K40039"/>
    </row>
    <row r="40040" spans="11:11">
      <c r="K40040"/>
    </row>
    <row r="40041" spans="11:11">
      <c r="K40041"/>
    </row>
    <row r="40042" spans="11:11">
      <c r="K40042"/>
    </row>
    <row r="40043" spans="11:11">
      <c r="K40043"/>
    </row>
    <row r="40044" spans="11:11">
      <c r="K40044"/>
    </row>
    <row r="40045" spans="11:11">
      <c r="K40045"/>
    </row>
    <row r="40046" spans="11:11">
      <c r="K40046"/>
    </row>
    <row r="40047" spans="11:11">
      <c r="K40047"/>
    </row>
    <row r="40048" spans="11:11">
      <c r="K40048"/>
    </row>
    <row r="40049" spans="11:11">
      <c r="K40049"/>
    </row>
    <row r="40050" spans="11:11">
      <c r="K40050"/>
    </row>
    <row r="40051" spans="11:11">
      <c r="K40051"/>
    </row>
    <row r="40052" spans="11:11">
      <c r="K40052"/>
    </row>
    <row r="40053" spans="11:11">
      <c r="K40053"/>
    </row>
    <row r="40054" spans="11:11">
      <c r="K40054"/>
    </row>
    <row r="40055" spans="11:11">
      <c r="K40055"/>
    </row>
    <row r="40056" spans="11:11">
      <c r="K40056"/>
    </row>
    <row r="40057" spans="11:11">
      <c r="K40057"/>
    </row>
    <row r="40058" spans="11:11">
      <c r="K40058"/>
    </row>
    <row r="40059" spans="11:11">
      <c r="K40059"/>
    </row>
    <row r="40060" spans="11:11">
      <c r="K40060"/>
    </row>
    <row r="40061" spans="11:11">
      <c r="K40061"/>
    </row>
    <row r="40062" spans="11:11">
      <c r="K40062"/>
    </row>
    <row r="40063" spans="11:11">
      <c r="K40063"/>
    </row>
    <row r="40064" spans="11:11">
      <c r="K40064"/>
    </row>
    <row r="40065" spans="11:11">
      <c r="K40065"/>
    </row>
    <row r="40066" spans="11:11">
      <c r="K40066"/>
    </row>
    <row r="40067" spans="11:11">
      <c r="K40067"/>
    </row>
    <row r="40068" spans="11:11">
      <c r="K40068"/>
    </row>
    <row r="40069" spans="11:11">
      <c r="K40069"/>
    </row>
    <row r="40070" spans="11:11">
      <c r="K40070"/>
    </row>
    <row r="40071" spans="11:11">
      <c r="K40071"/>
    </row>
    <row r="40072" spans="11:11">
      <c r="K40072"/>
    </row>
    <row r="40073" spans="11:11">
      <c r="K40073"/>
    </row>
    <row r="40074" spans="11:11">
      <c r="K40074"/>
    </row>
    <row r="40075" spans="11:11">
      <c r="K40075"/>
    </row>
    <row r="40076" spans="11:11">
      <c r="K40076"/>
    </row>
    <row r="40077" spans="11:11">
      <c r="K40077"/>
    </row>
    <row r="40078" spans="11:11">
      <c r="K40078"/>
    </row>
    <row r="40079" spans="11:11">
      <c r="K40079"/>
    </row>
    <row r="40080" spans="11:11">
      <c r="K40080"/>
    </row>
    <row r="40081" spans="11:11">
      <c r="K40081"/>
    </row>
    <row r="40082" spans="11:11">
      <c r="K40082"/>
    </row>
    <row r="40083" spans="11:11">
      <c r="K40083"/>
    </row>
    <row r="40084" spans="11:11">
      <c r="K40084"/>
    </row>
    <row r="40085" spans="11:11">
      <c r="K40085"/>
    </row>
    <row r="40086" spans="11:11">
      <c r="K40086"/>
    </row>
    <row r="40087" spans="11:11">
      <c r="K40087"/>
    </row>
    <row r="40088" spans="11:11">
      <c r="K40088"/>
    </row>
    <row r="40089" spans="11:11">
      <c r="K40089"/>
    </row>
    <row r="40090" spans="11:11">
      <c r="K40090"/>
    </row>
    <row r="40091" spans="11:11">
      <c r="K40091"/>
    </row>
    <row r="40092" spans="11:11">
      <c r="K40092"/>
    </row>
    <row r="40093" spans="11:11">
      <c r="K40093"/>
    </row>
    <row r="40094" spans="11:11">
      <c r="K40094"/>
    </row>
    <row r="40095" spans="11:11">
      <c r="K40095"/>
    </row>
    <row r="40096" spans="11:11">
      <c r="K40096"/>
    </row>
    <row r="40097" spans="11:11">
      <c r="K40097"/>
    </row>
    <row r="40098" spans="11:11">
      <c r="K40098"/>
    </row>
    <row r="40099" spans="11:11">
      <c r="K40099"/>
    </row>
    <row r="40100" spans="11:11">
      <c r="K40100"/>
    </row>
    <row r="40101" spans="11:11">
      <c r="K40101"/>
    </row>
    <row r="40102" spans="11:11">
      <c r="K40102"/>
    </row>
    <row r="40103" spans="11:11">
      <c r="K40103"/>
    </row>
    <row r="40104" spans="11:11">
      <c r="K40104"/>
    </row>
    <row r="40105" spans="11:11">
      <c r="K40105"/>
    </row>
    <row r="40106" spans="11:11">
      <c r="K40106"/>
    </row>
    <row r="40107" spans="11:11">
      <c r="K40107"/>
    </row>
    <row r="40108" spans="11:11">
      <c r="K40108"/>
    </row>
    <row r="40109" spans="11:11">
      <c r="K40109"/>
    </row>
    <row r="40110" spans="11:11">
      <c r="K40110"/>
    </row>
    <row r="40111" spans="11:11">
      <c r="K40111"/>
    </row>
    <row r="40112" spans="11:11">
      <c r="K40112"/>
    </row>
    <row r="40113" spans="11:11">
      <c r="K40113"/>
    </row>
    <row r="40114" spans="11:11">
      <c r="K40114"/>
    </row>
    <row r="40115" spans="11:11">
      <c r="K40115"/>
    </row>
    <row r="40116" spans="11:11">
      <c r="K40116"/>
    </row>
    <row r="40117" spans="11:11">
      <c r="K40117"/>
    </row>
    <row r="40118" spans="11:11">
      <c r="K40118"/>
    </row>
    <row r="40119" spans="11:11">
      <c r="K40119"/>
    </row>
    <row r="40120" spans="11:11">
      <c r="K40120"/>
    </row>
    <row r="40121" spans="11:11">
      <c r="K40121"/>
    </row>
    <row r="40122" spans="11:11">
      <c r="K40122"/>
    </row>
    <row r="40123" spans="11:11">
      <c r="K40123"/>
    </row>
    <row r="40124" spans="11:11">
      <c r="K40124"/>
    </row>
    <row r="40125" spans="11:11">
      <c r="K40125"/>
    </row>
    <row r="40126" spans="11:11">
      <c r="K40126"/>
    </row>
    <row r="40127" spans="11:11">
      <c r="K40127"/>
    </row>
    <row r="40128" spans="11:11">
      <c r="K40128"/>
    </row>
    <row r="40129" spans="11:11">
      <c r="K40129"/>
    </row>
    <row r="40130" spans="11:11">
      <c r="K40130"/>
    </row>
    <row r="40131" spans="11:11">
      <c r="K40131"/>
    </row>
    <row r="40132" spans="11:11">
      <c r="K40132"/>
    </row>
    <row r="40133" spans="11:11">
      <c r="K40133"/>
    </row>
    <row r="40134" spans="11:11">
      <c r="K40134"/>
    </row>
    <row r="40135" spans="11:11">
      <c r="K40135"/>
    </row>
    <row r="40136" spans="11:11">
      <c r="K40136"/>
    </row>
    <row r="40137" spans="11:11">
      <c r="K40137"/>
    </row>
    <row r="40138" spans="11:11">
      <c r="K40138"/>
    </row>
    <row r="40139" spans="11:11">
      <c r="K40139"/>
    </row>
    <row r="40140" spans="11:11">
      <c r="K40140"/>
    </row>
    <row r="40141" spans="11:11">
      <c r="K40141"/>
    </row>
    <row r="40142" spans="11:11">
      <c r="K40142"/>
    </row>
    <row r="40143" spans="11:11">
      <c r="K40143"/>
    </row>
    <row r="40144" spans="11:11">
      <c r="K40144"/>
    </row>
    <row r="40145" spans="11:11">
      <c r="K40145"/>
    </row>
    <row r="40146" spans="11:11">
      <c r="K40146"/>
    </row>
    <row r="40147" spans="11:11">
      <c r="K40147"/>
    </row>
    <row r="40148" spans="11:11">
      <c r="K40148"/>
    </row>
    <row r="40149" spans="11:11">
      <c r="K40149"/>
    </row>
    <row r="40150" spans="11:11">
      <c r="K40150"/>
    </row>
    <row r="40151" spans="11:11">
      <c r="K40151"/>
    </row>
    <row r="40152" spans="11:11">
      <c r="K40152"/>
    </row>
    <row r="40153" spans="11:11">
      <c r="K40153"/>
    </row>
    <row r="40154" spans="11:11">
      <c r="K40154"/>
    </row>
    <row r="40155" spans="11:11">
      <c r="K40155"/>
    </row>
    <row r="40156" spans="11:11">
      <c r="K40156"/>
    </row>
    <row r="40157" spans="11:11">
      <c r="K40157"/>
    </row>
    <row r="40158" spans="11:11">
      <c r="K40158"/>
    </row>
    <row r="40159" spans="11:11">
      <c r="K40159"/>
    </row>
    <row r="40160" spans="11:11">
      <c r="K40160"/>
    </row>
    <row r="40161" spans="11:11">
      <c r="K40161"/>
    </row>
    <row r="40162" spans="11:11">
      <c r="K40162"/>
    </row>
    <row r="40163" spans="11:11">
      <c r="K40163"/>
    </row>
    <row r="40164" spans="11:11">
      <c r="K40164"/>
    </row>
    <row r="40165" spans="11:11">
      <c r="K40165"/>
    </row>
    <row r="40166" spans="11:11">
      <c r="K40166"/>
    </row>
    <row r="40167" spans="11:11">
      <c r="K40167"/>
    </row>
    <row r="40168" spans="11:11">
      <c r="K40168"/>
    </row>
    <row r="40169" spans="11:11">
      <c r="K40169"/>
    </row>
    <row r="40170" spans="11:11">
      <c r="K40170"/>
    </row>
    <row r="40171" spans="11:11">
      <c r="K40171"/>
    </row>
    <row r="40172" spans="11:11">
      <c r="K40172"/>
    </row>
    <row r="40173" spans="11:11">
      <c r="K40173"/>
    </row>
    <row r="40174" spans="11:11">
      <c r="K40174"/>
    </row>
    <row r="40175" spans="11:11">
      <c r="K40175"/>
    </row>
    <row r="40176" spans="11:11">
      <c r="K40176"/>
    </row>
    <row r="40177" spans="11:11">
      <c r="K40177"/>
    </row>
    <row r="40178" spans="11:11">
      <c r="K40178"/>
    </row>
    <row r="40179" spans="11:11">
      <c r="K40179"/>
    </row>
    <row r="40180" spans="11:11">
      <c r="K40180"/>
    </row>
    <row r="40181" spans="11:11">
      <c r="K40181"/>
    </row>
    <row r="40182" spans="11:11">
      <c r="K40182"/>
    </row>
    <row r="40183" spans="11:11">
      <c r="K40183"/>
    </row>
    <row r="40184" spans="11:11">
      <c r="K40184"/>
    </row>
    <row r="40185" spans="11:11">
      <c r="K40185"/>
    </row>
    <row r="40186" spans="11:11">
      <c r="K40186"/>
    </row>
    <row r="40187" spans="11:11">
      <c r="K40187"/>
    </row>
    <row r="40188" spans="11:11">
      <c r="K40188"/>
    </row>
    <row r="40189" spans="11:11">
      <c r="K40189"/>
    </row>
    <row r="40190" spans="11:11">
      <c r="K40190"/>
    </row>
    <row r="40191" spans="11:11">
      <c r="K40191"/>
    </row>
    <row r="40192" spans="11:11">
      <c r="K40192"/>
    </row>
    <row r="40193" spans="11:11">
      <c r="K40193"/>
    </row>
    <row r="40194" spans="11:11">
      <c r="K40194"/>
    </row>
    <row r="40195" spans="11:11">
      <c r="K40195"/>
    </row>
    <row r="40196" spans="11:11">
      <c r="K40196"/>
    </row>
    <row r="40197" spans="11:11">
      <c r="K40197"/>
    </row>
    <row r="40198" spans="11:11">
      <c r="K40198"/>
    </row>
    <row r="40199" spans="11:11">
      <c r="K40199"/>
    </row>
    <row r="40200" spans="11:11">
      <c r="K40200"/>
    </row>
    <row r="40201" spans="11:11">
      <c r="K40201"/>
    </row>
    <row r="40202" spans="11:11">
      <c r="K40202"/>
    </row>
    <row r="40203" spans="11:11">
      <c r="K40203"/>
    </row>
    <row r="40204" spans="11:11">
      <c r="K40204"/>
    </row>
    <row r="40205" spans="11:11">
      <c r="K40205"/>
    </row>
    <row r="40206" spans="11:11">
      <c r="K40206"/>
    </row>
    <row r="40207" spans="11:11">
      <c r="K40207"/>
    </row>
    <row r="40208" spans="11:11">
      <c r="K40208"/>
    </row>
    <row r="40209" spans="11:11">
      <c r="K40209"/>
    </row>
    <row r="40210" spans="11:11">
      <c r="K40210"/>
    </row>
    <row r="40211" spans="11:11">
      <c r="K40211"/>
    </row>
    <row r="40212" spans="11:11">
      <c r="K40212"/>
    </row>
    <row r="40213" spans="11:11">
      <c r="K40213"/>
    </row>
    <row r="40214" spans="11:11">
      <c r="K40214"/>
    </row>
    <row r="40215" spans="11:11">
      <c r="K40215"/>
    </row>
    <row r="40216" spans="11:11">
      <c r="K40216"/>
    </row>
    <row r="40217" spans="11:11">
      <c r="K40217"/>
    </row>
    <row r="40218" spans="11:11">
      <c r="K40218"/>
    </row>
    <row r="40219" spans="11:11">
      <c r="K40219"/>
    </row>
    <row r="40220" spans="11:11">
      <c r="K40220"/>
    </row>
    <row r="40221" spans="11:11">
      <c r="K40221"/>
    </row>
    <row r="40222" spans="11:11">
      <c r="K40222"/>
    </row>
    <row r="40223" spans="11:11">
      <c r="K40223"/>
    </row>
    <row r="40224" spans="11:11">
      <c r="K40224"/>
    </row>
    <row r="40225" spans="11:11">
      <c r="K40225"/>
    </row>
    <row r="40226" spans="11:11">
      <c r="K40226"/>
    </row>
    <row r="40227" spans="11:11">
      <c r="K40227"/>
    </row>
    <row r="40228" spans="11:11">
      <c r="K40228"/>
    </row>
    <row r="40229" spans="11:11">
      <c r="K40229"/>
    </row>
    <row r="40230" spans="11:11">
      <c r="K40230"/>
    </row>
    <row r="40231" spans="11:11">
      <c r="K40231"/>
    </row>
    <row r="40232" spans="11:11">
      <c r="K40232"/>
    </row>
    <row r="40233" spans="11:11">
      <c r="K40233"/>
    </row>
    <row r="40234" spans="11:11">
      <c r="K40234"/>
    </row>
    <row r="40235" spans="11:11">
      <c r="K40235"/>
    </row>
    <row r="40236" spans="11:11">
      <c r="K40236"/>
    </row>
    <row r="40237" spans="11:11">
      <c r="K40237"/>
    </row>
    <row r="40238" spans="11:11">
      <c r="K40238"/>
    </row>
    <row r="40239" spans="11:11">
      <c r="K40239"/>
    </row>
    <row r="40240" spans="11:11">
      <c r="K40240"/>
    </row>
    <row r="40241" spans="11:11">
      <c r="K40241"/>
    </row>
    <row r="40242" spans="11:11">
      <c r="K40242"/>
    </row>
    <row r="40243" spans="11:11">
      <c r="K40243"/>
    </row>
    <row r="40244" spans="11:11">
      <c r="K40244"/>
    </row>
    <row r="40245" spans="11:11">
      <c r="K40245"/>
    </row>
    <row r="40246" spans="11:11">
      <c r="K40246"/>
    </row>
    <row r="40247" spans="11:11">
      <c r="K40247"/>
    </row>
    <row r="40248" spans="11:11">
      <c r="K40248"/>
    </row>
    <row r="40249" spans="11:11">
      <c r="K40249"/>
    </row>
    <row r="40250" spans="11:11">
      <c r="K40250"/>
    </row>
    <row r="40251" spans="11:11">
      <c r="K40251"/>
    </row>
    <row r="40252" spans="11:11">
      <c r="K40252"/>
    </row>
    <row r="40253" spans="11:11">
      <c r="K40253"/>
    </row>
    <row r="40254" spans="11:11">
      <c r="K40254"/>
    </row>
    <row r="40255" spans="11:11">
      <c r="K40255"/>
    </row>
    <row r="40256" spans="11:11">
      <c r="K40256"/>
    </row>
    <row r="40257" spans="11:11">
      <c r="K40257"/>
    </row>
    <row r="40258" spans="11:11">
      <c r="K40258"/>
    </row>
    <row r="40259" spans="11:11">
      <c r="K40259"/>
    </row>
    <row r="40260" spans="11:11">
      <c r="K40260"/>
    </row>
    <row r="40261" spans="11:11">
      <c r="K40261"/>
    </row>
    <row r="40262" spans="11:11">
      <c r="K40262"/>
    </row>
    <row r="40263" spans="11:11">
      <c r="K40263"/>
    </row>
    <row r="40264" spans="11:11">
      <c r="K40264"/>
    </row>
    <row r="40265" spans="11:11">
      <c r="K40265"/>
    </row>
    <row r="40266" spans="11:11">
      <c r="K40266"/>
    </row>
    <row r="40267" spans="11:11">
      <c r="K40267"/>
    </row>
    <row r="40268" spans="11:11">
      <c r="K40268"/>
    </row>
    <row r="40269" spans="11:11">
      <c r="K40269"/>
    </row>
    <row r="40270" spans="11:11">
      <c r="K40270"/>
    </row>
    <row r="40271" spans="11:11">
      <c r="K40271"/>
    </row>
    <row r="40272" spans="11:11">
      <c r="K40272"/>
    </row>
    <row r="40273" spans="11:11">
      <c r="K40273"/>
    </row>
    <row r="40274" spans="11:11">
      <c r="K40274"/>
    </row>
    <row r="40275" spans="11:11">
      <c r="K40275"/>
    </row>
    <row r="40276" spans="11:11">
      <c r="K40276"/>
    </row>
    <row r="40277" spans="11:11">
      <c r="K40277"/>
    </row>
    <row r="40278" spans="11:11">
      <c r="K40278"/>
    </row>
    <row r="40279" spans="11:11">
      <c r="K40279"/>
    </row>
    <row r="40280" spans="11:11">
      <c r="K40280"/>
    </row>
    <row r="40281" spans="11:11">
      <c r="K40281"/>
    </row>
    <row r="40282" spans="11:11">
      <c r="K40282"/>
    </row>
    <row r="40283" spans="11:11">
      <c r="K40283"/>
    </row>
    <row r="40284" spans="11:11">
      <c r="K40284"/>
    </row>
    <row r="40285" spans="11:11">
      <c r="K40285"/>
    </row>
    <row r="40286" spans="11:11">
      <c r="K40286"/>
    </row>
    <row r="40287" spans="11:11">
      <c r="K40287"/>
    </row>
    <row r="40288" spans="11:11">
      <c r="K40288"/>
    </row>
    <row r="40289" spans="11:11">
      <c r="K40289"/>
    </row>
    <row r="40290" spans="11:11">
      <c r="K40290"/>
    </row>
    <row r="40291" spans="11:11">
      <c r="K40291"/>
    </row>
    <row r="40292" spans="11:11">
      <c r="K40292"/>
    </row>
    <row r="40293" spans="11:11">
      <c r="K40293"/>
    </row>
    <row r="40294" spans="11:11">
      <c r="K40294"/>
    </row>
    <row r="40295" spans="11:11">
      <c r="K40295"/>
    </row>
    <row r="40296" spans="11:11">
      <c r="K40296"/>
    </row>
    <row r="40297" spans="11:11">
      <c r="K40297"/>
    </row>
    <row r="40298" spans="11:11">
      <c r="K40298"/>
    </row>
    <row r="40299" spans="11:11">
      <c r="K40299"/>
    </row>
    <row r="40300" spans="11:11">
      <c r="K40300"/>
    </row>
    <row r="40301" spans="11:11">
      <c r="K40301"/>
    </row>
    <row r="40302" spans="11:11">
      <c r="K40302"/>
    </row>
    <row r="40303" spans="11:11">
      <c r="K40303"/>
    </row>
    <row r="40304" spans="11:11">
      <c r="K40304"/>
    </row>
    <row r="40305" spans="11:11">
      <c r="K40305"/>
    </row>
    <row r="40306" spans="11:11">
      <c r="K40306"/>
    </row>
    <row r="40307" spans="11:11">
      <c r="K40307"/>
    </row>
    <row r="40308" spans="11:11">
      <c r="K40308"/>
    </row>
    <row r="40309" spans="11:11">
      <c r="K40309"/>
    </row>
    <row r="40310" spans="11:11">
      <c r="K40310"/>
    </row>
    <row r="40311" spans="11:11">
      <c r="K40311"/>
    </row>
    <row r="40312" spans="11:11">
      <c r="K40312"/>
    </row>
    <row r="40313" spans="11:11">
      <c r="K40313"/>
    </row>
    <row r="40314" spans="11:11">
      <c r="K40314"/>
    </row>
    <row r="40315" spans="11:11">
      <c r="K40315"/>
    </row>
    <row r="40316" spans="11:11">
      <c r="K40316"/>
    </row>
    <row r="40317" spans="11:11">
      <c r="K40317"/>
    </row>
    <row r="40318" spans="11:11">
      <c r="K40318"/>
    </row>
    <row r="40319" spans="11:11">
      <c r="K40319"/>
    </row>
    <row r="40320" spans="11:11">
      <c r="K40320"/>
    </row>
    <row r="40321" spans="11:11">
      <c r="K40321"/>
    </row>
    <row r="40322" spans="11:11">
      <c r="K40322"/>
    </row>
    <row r="40323" spans="11:11">
      <c r="K40323"/>
    </row>
    <row r="40324" spans="11:11">
      <c r="K40324"/>
    </row>
    <row r="40325" spans="11:11">
      <c r="K40325"/>
    </row>
    <row r="40326" spans="11:11">
      <c r="K40326"/>
    </row>
    <row r="40327" spans="11:11">
      <c r="K40327"/>
    </row>
    <row r="40328" spans="11:11">
      <c r="K40328"/>
    </row>
    <row r="40329" spans="11:11">
      <c r="K40329"/>
    </row>
    <row r="40330" spans="11:11">
      <c r="K40330"/>
    </row>
    <row r="40331" spans="11:11">
      <c r="K40331"/>
    </row>
    <row r="40332" spans="11:11">
      <c r="K40332"/>
    </row>
    <row r="40333" spans="11:11">
      <c r="K40333"/>
    </row>
    <row r="40334" spans="11:11">
      <c r="K40334"/>
    </row>
    <row r="40335" spans="11:11">
      <c r="K40335"/>
    </row>
    <row r="40336" spans="11:11">
      <c r="K40336"/>
    </row>
    <row r="40337" spans="11:11">
      <c r="K40337"/>
    </row>
    <row r="40338" spans="11:11">
      <c r="K40338"/>
    </row>
    <row r="40339" spans="11:11">
      <c r="K40339"/>
    </row>
    <row r="40340" spans="11:11">
      <c r="K40340"/>
    </row>
    <row r="40341" spans="11:11">
      <c r="K40341"/>
    </row>
    <row r="40342" spans="11:11">
      <c r="K40342"/>
    </row>
    <row r="40343" spans="11:11">
      <c r="K40343"/>
    </row>
    <row r="40344" spans="11:11">
      <c r="K40344"/>
    </row>
    <row r="40345" spans="11:11">
      <c r="K40345"/>
    </row>
    <row r="40346" spans="11:11">
      <c r="K40346"/>
    </row>
    <row r="40347" spans="11:11">
      <c r="K40347"/>
    </row>
    <row r="40348" spans="11:11">
      <c r="K40348"/>
    </row>
    <row r="40349" spans="11:11">
      <c r="K40349"/>
    </row>
    <row r="40350" spans="11:11">
      <c r="K40350"/>
    </row>
    <row r="40351" spans="11:11">
      <c r="K40351"/>
    </row>
    <row r="40352" spans="11:11">
      <c r="K40352"/>
    </row>
    <row r="40353" spans="11:11">
      <c r="K40353"/>
    </row>
    <row r="40354" spans="11:11">
      <c r="K40354"/>
    </row>
    <row r="40355" spans="11:11">
      <c r="K40355"/>
    </row>
    <row r="40356" spans="11:11">
      <c r="K40356"/>
    </row>
    <row r="40357" spans="11:11">
      <c r="K40357"/>
    </row>
    <row r="40358" spans="11:11">
      <c r="K40358"/>
    </row>
    <row r="40359" spans="11:11">
      <c r="K40359"/>
    </row>
    <row r="40360" spans="11:11">
      <c r="K40360"/>
    </row>
    <row r="40361" spans="11:11">
      <c r="K40361"/>
    </row>
    <row r="40362" spans="11:11">
      <c r="K40362"/>
    </row>
    <row r="40363" spans="11:11">
      <c r="K40363"/>
    </row>
    <row r="40364" spans="11:11">
      <c r="K40364"/>
    </row>
    <row r="40365" spans="11:11">
      <c r="K40365"/>
    </row>
    <row r="40366" spans="11:11">
      <c r="K40366"/>
    </row>
    <row r="40367" spans="11:11">
      <c r="K40367"/>
    </row>
    <row r="40368" spans="11:11">
      <c r="K40368"/>
    </row>
    <row r="40369" spans="11:11">
      <c r="K40369"/>
    </row>
    <row r="40370" spans="11:11">
      <c r="K40370"/>
    </row>
    <row r="40371" spans="11:11">
      <c r="K40371"/>
    </row>
    <row r="40372" spans="11:11">
      <c r="K40372"/>
    </row>
    <row r="40373" spans="11:11">
      <c r="K40373"/>
    </row>
    <row r="40374" spans="11:11">
      <c r="K40374"/>
    </row>
    <row r="40375" spans="11:11">
      <c r="K40375"/>
    </row>
    <row r="40376" spans="11:11">
      <c r="K40376"/>
    </row>
    <row r="40377" spans="11:11">
      <c r="K40377"/>
    </row>
    <row r="40378" spans="11:11">
      <c r="K40378"/>
    </row>
    <row r="40379" spans="11:11">
      <c r="K40379"/>
    </row>
    <row r="40380" spans="11:11">
      <c r="K40380"/>
    </row>
    <row r="40381" spans="11:11">
      <c r="K40381"/>
    </row>
    <row r="40382" spans="11:11">
      <c r="K40382"/>
    </row>
    <row r="40383" spans="11:11">
      <c r="K40383"/>
    </row>
    <row r="40384" spans="11:11">
      <c r="K40384"/>
    </row>
    <row r="40385" spans="11:11">
      <c r="K40385"/>
    </row>
    <row r="40386" spans="11:11">
      <c r="K40386"/>
    </row>
    <row r="40387" spans="11:11">
      <c r="K40387"/>
    </row>
    <row r="40388" spans="11:11">
      <c r="K40388"/>
    </row>
    <row r="40389" spans="11:11">
      <c r="K40389"/>
    </row>
    <row r="40390" spans="11:11">
      <c r="K40390"/>
    </row>
    <row r="40391" spans="11:11">
      <c r="K40391"/>
    </row>
    <row r="40392" spans="11:11">
      <c r="K40392"/>
    </row>
    <row r="40393" spans="11:11">
      <c r="K40393"/>
    </row>
    <row r="40394" spans="11:11">
      <c r="K40394"/>
    </row>
    <row r="40395" spans="11:11">
      <c r="K40395"/>
    </row>
    <row r="40396" spans="11:11">
      <c r="K40396"/>
    </row>
    <row r="40397" spans="11:11">
      <c r="K40397"/>
    </row>
    <row r="40398" spans="11:11">
      <c r="K40398"/>
    </row>
    <row r="40399" spans="11:11">
      <c r="K40399"/>
    </row>
    <row r="40400" spans="11:11">
      <c r="K40400"/>
    </row>
    <row r="40401" spans="11:11">
      <c r="K40401"/>
    </row>
    <row r="40402" spans="11:11">
      <c r="K40402"/>
    </row>
    <row r="40403" spans="11:11">
      <c r="K40403"/>
    </row>
    <row r="40404" spans="11:11">
      <c r="K40404"/>
    </row>
    <row r="40405" spans="11:11">
      <c r="K40405"/>
    </row>
    <row r="40406" spans="11:11">
      <c r="K40406"/>
    </row>
    <row r="40407" spans="11:11">
      <c r="K40407"/>
    </row>
    <row r="40408" spans="11:11">
      <c r="K40408"/>
    </row>
    <row r="40409" spans="11:11">
      <c r="K40409"/>
    </row>
    <row r="40410" spans="11:11">
      <c r="K40410"/>
    </row>
    <row r="40411" spans="11:11">
      <c r="K40411"/>
    </row>
    <row r="40412" spans="11:11">
      <c r="K40412"/>
    </row>
    <row r="40413" spans="11:11">
      <c r="K40413"/>
    </row>
    <row r="40414" spans="11:11">
      <c r="K40414"/>
    </row>
    <row r="40415" spans="11:11">
      <c r="K40415"/>
    </row>
    <row r="40416" spans="11:11">
      <c r="K40416"/>
    </row>
    <row r="40417" spans="11:11">
      <c r="K40417"/>
    </row>
    <row r="40418" spans="11:11">
      <c r="K40418"/>
    </row>
    <row r="40419" spans="11:11">
      <c r="K40419"/>
    </row>
    <row r="40420" spans="11:11">
      <c r="K40420"/>
    </row>
    <row r="40421" spans="11:11">
      <c r="K40421"/>
    </row>
    <row r="40422" spans="11:11">
      <c r="K40422"/>
    </row>
    <row r="40423" spans="11:11">
      <c r="K40423"/>
    </row>
    <row r="40424" spans="11:11">
      <c r="K40424"/>
    </row>
    <row r="40425" spans="11:11">
      <c r="K40425"/>
    </row>
    <row r="40426" spans="11:11">
      <c r="K40426"/>
    </row>
    <row r="40427" spans="11:11">
      <c r="K40427"/>
    </row>
    <row r="40428" spans="11:11">
      <c r="K40428"/>
    </row>
    <row r="40429" spans="11:11">
      <c r="K40429"/>
    </row>
    <row r="40430" spans="11:11">
      <c r="K40430"/>
    </row>
    <row r="40431" spans="11:11">
      <c r="K40431"/>
    </row>
    <row r="40432" spans="11:11">
      <c r="K40432"/>
    </row>
    <row r="40433" spans="11:11">
      <c r="K40433"/>
    </row>
    <row r="40434" spans="11:11">
      <c r="K40434"/>
    </row>
    <row r="40435" spans="11:11">
      <c r="K40435"/>
    </row>
    <row r="40436" spans="11:11">
      <c r="K40436"/>
    </row>
    <row r="40437" spans="11:11">
      <c r="K40437"/>
    </row>
    <row r="40438" spans="11:11">
      <c r="K40438"/>
    </row>
    <row r="40439" spans="11:11">
      <c r="K40439"/>
    </row>
    <row r="40440" spans="11:11">
      <c r="K40440"/>
    </row>
    <row r="40441" spans="11:11">
      <c r="K40441"/>
    </row>
    <row r="40442" spans="11:11">
      <c r="K40442"/>
    </row>
    <row r="40443" spans="11:11">
      <c r="K40443"/>
    </row>
    <row r="40444" spans="11:11">
      <c r="K40444"/>
    </row>
    <row r="40445" spans="11:11">
      <c r="K40445"/>
    </row>
    <row r="40446" spans="11:11">
      <c r="K40446"/>
    </row>
    <row r="40447" spans="11:11">
      <c r="K40447"/>
    </row>
    <row r="40448" spans="11:11">
      <c r="K40448"/>
    </row>
    <row r="40449" spans="11:11">
      <c r="K40449"/>
    </row>
    <row r="40450" spans="11:11">
      <c r="K40450"/>
    </row>
    <row r="40451" spans="11:11">
      <c r="K40451"/>
    </row>
    <row r="40452" spans="11:11">
      <c r="K40452"/>
    </row>
    <row r="40453" spans="11:11">
      <c r="K40453"/>
    </row>
    <row r="40454" spans="11:11">
      <c r="K40454"/>
    </row>
    <row r="40455" spans="11:11">
      <c r="K40455"/>
    </row>
    <row r="40456" spans="11:11">
      <c r="K40456"/>
    </row>
    <row r="40457" spans="11:11">
      <c r="K40457"/>
    </row>
    <row r="40458" spans="11:11">
      <c r="K40458"/>
    </row>
    <row r="40459" spans="11:11">
      <c r="K40459"/>
    </row>
    <row r="40460" spans="11:11">
      <c r="K40460"/>
    </row>
    <row r="40461" spans="11:11">
      <c r="K40461"/>
    </row>
    <row r="40462" spans="11:11">
      <c r="K40462"/>
    </row>
    <row r="40463" spans="11:11">
      <c r="K40463"/>
    </row>
    <row r="40464" spans="11:11">
      <c r="K40464"/>
    </row>
    <row r="40465" spans="11:11">
      <c r="K40465"/>
    </row>
    <row r="40466" spans="11:11">
      <c r="K40466"/>
    </row>
    <row r="40467" spans="11:11">
      <c r="K40467"/>
    </row>
    <row r="40468" spans="11:11">
      <c r="K40468"/>
    </row>
    <row r="40469" spans="11:11">
      <c r="K40469"/>
    </row>
    <row r="40470" spans="11:11">
      <c r="K40470"/>
    </row>
    <row r="40471" spans="11:11">
      <c r="K40471"/>
    </row>
    <row r="40472" spans="11:11">
      <c r="K40472"/>
    </row>
    <row r="40473" spans="11:11">
      <c r="K40473"/>
    </row>
    <row r="40474" spans="11:11">
      <c r="K40474"/>
    </row>
    <row r="40475" spans="11:11">
      <c r="K40475"/>
    </row>
    <row r="40476" spans="11:11">
      <c r="K40476"/>
    </row>
    <row r="40477" spans="11:11">
      <c r="K40477"/>
    </row>
    <row r="40478" spans="11:11">
      <c r="K40478"/>
    </row>
    <row r="40479" spans="11:11">
      <c r="K40479"/>
    </row>
    <row r="40480" spans="11:11">
      <c r="K40480"/>
    </row>
    <row r="40481" spans="11:11">
      <c r="K40481"/>
    </row>
    <row r="40482" spans="11:11">
      <c r="K40482"/>
    </row>
    <row r="40483" spans="11:11">
      <c r="K40483"/>
    </row>
    <row r="40484" spans="11:11">
      <c r="K40484"/>
    </row>
    <row r="40485" spans="11:11">
      <c r="K40485"/>
    </row>
    <row r="40486" spans="11:11">
      <c r="K40486"/>
    </row>
    <row r="40487" spans="11:11">
      <c r="K40487"/>
    </row>
    <row r="40488" spans="11:11">
      <c r="K40488"/>
    </row>
    <row r="40489" spans="11:11">
      <c r="K40489"/>
    </row>
    <row r="40490" spans="11:11">
      <c r="K40490"/>
    </row>
    <row r="40491" spans="11:11">
      <c r="K40491"/>
    </row>
    <row r="40492" spans="11:11">
      <c r="K40492"/>
    </row>
    <row r="40493" spans="11:11">
      <c r="K40493"/>
    </row>
    <row r="40494" spans="11:11">
      <c r="K40494"/>
    </row>
    <row r="40495" spans="11:11">
      <c r="K40495"/>
    </row>
    <row r="40496" spans="11:11">
      <c r="K40496"/>
    </row>
    <row r="40497" spans="11:11">
      <c r="K40497"/>
    </row>
    <row r="40498" spans="11:11">
      <c r="K40498"/>
    </row>
    <row r="40499" spans="11:11">
      <c r="K40499"/>
    </row>
    <row r="40500" spans="11:11">
      <c r="K40500"/>
    </row>
    <row r="40501" spans="11:11">
      <c r="K40501"/>
    </row>
    <row r="40502" spans="11:11">
      <c r="K40502"/>
    </row>
    <row r="40503" spans="11:11">
      <c r="K40503"/>
    </row>
    <row r="40504" spans="11:11">
      <c r="K40504"/>
    </row>
    <row r="40505" spans="11:11">
      <c r="K40505"/>
    </row>
    <row r="40506" spans="11:11">
      <c r="K40506"/>
    </row>
    <row r="40507" spans="11:11">
      <c r="K40507"/>
    </row>
    <row r="40508" spans="11:11">
      <c r="K40508"/>
    </row>
    <row r="40509" spans="11:11">
      <c r="K40509"/>
    </row>
    <row r="40510" spans="11:11">
      <c r="K40510"/>
    </row>
    <row r="40511" spans="11:11">
      <c r="K40511"/>
    </row>
    <row r="40512" spans="11:11">
      <c r="K40512"/>
    </row>
    <row r="40513" spans="11:11">
      <c r="K40513"/>
    </row>
    <row r="40514" spans="11:11">
      <c r="K40514"/>
    </row>
    <row r="40515" spans="11:11">
      <c r="K40515"/>
    </row>
    <row r="40516" spans="11:11">
      <c r="K40516"/>
    </row>
    <row r="40517" spans="11:11">
      <c r="K40517"/>
    </row>
    <row r="40518" spans="11:11">
      <c r="K40518"/>
    </row>
    <row r="40519" spans="11:11">
      <c r="K40519"/>
    </row>
    <row r="40520" spans="11:11">
      <c r="K40520"/>
    </row>
    <row r="40521" spans="11:11">
      <c r="K40521"/>
    </row>
    <row r="40522" spans="11:11">
      <c r="K40522"/>
    </row>
    <row r="40523" spans="11:11">
      <c r="K40523"/>
    </row>
    <row r="40524" spans="11:11">
      <c r="K40524"/>
    </row>
    <row r="40525" spans="11:11">
      <c r="K40525"/>
    </row>
    <row r="40526" spans="11:11">
      <c r="K40526"/>
    </row>
    <row r="40527" spans="11:11">
      <c r="K40527"/>
    </row>
    <row r="40528" spans="11:11">
      <c r="K40528"/>
    </row>
    <row r="40529" spans="11:11">
      <c r="K40529"/>
    </row>
    <row r="40530" spans="11:11">
      <c r="K40530"/>
    </row>
    <row r="40531" spans="11:11">
      <c r="K40531"/>
    </row>
    <row r="40532" spans="11:11">
      <c r="K40532"/>
    </row>
    <row r="40533" spans="11:11">
      <c r="K40533"/>
    </row>
    <row r="40534" spans="11:11">
      <c r="K40534"/>
    </row>
    <row r="40535" spans="11:11">
      <c r="K40535"/>
    </row>
    <row r="40536" spans="11:11">
      <c r="K40536"/>
    </row>
    <row r="40537" spans="11:11">
      <c r="K40537"/>
    </row>
    <row r="40538" spans="11:11">
      <c r="K40538"/>
    </row>
    <row r="40539" spans="11:11">
      <c r="K40539"/>
    </row>
    <row r="40540" spans="11:11">
      <c r="K40540"/>
    </row>
    <row r="40541" spans="11:11">
      <c r="K40541"/>
    </row>
    <row r="40542" spans="11:11">
      <c r="K40542"/>
    </row>
    <row r="40543" spans="11:11">
      <c r="K40543"/>
    </row>
    <row r="40544" spans="11:11">
      <c r="K40544"/>
    </row>
    <row r="40545" spans="11:11">
      <c r="K40545"/>
    </row>
    <row r="40546" spans="11:11">
      <c r="K40546"/>
    </row>
    <row r="40547" spans="11:11">
      <c r="K40547"/>
    </row>
    <row r="40548" spans="11:11">
      <c r="K40548"/>
    </row>
    <row r="40549" spans="11:11">
      <c r="K40549"/>
    </row>
    <row r="40550" spans="11:11">
      <c r="K40550"/>
    </row>
    <row r="40551" spans="11:11">
      <c r="K40551"/>
    </row>
    <row r="40552" spans="11:11">
      <c r="K40552"/>
    </row>
    <row r="40553" spans="11:11">
      <c r="K40553"/>
    </row>
    <row r="40554" spans="11:11">
      <c r="K40554"/>
    </row>
    <row r="40555" spans="11:11">
      <c r="K40555"/>
    </row>
    <row r="40556" spans="11:11">
      <c r="K40556"/>
    </row>
    <row r="40557" spans="11:11">
      <c r="K40557"/>
    </row>
    <row r="40558" spans="11:11">
      <c r="K40558"/>
    </row>
    <row r="40559" spans="11:11">
      <c r="K40559"/>
    </row>
    <row r="40560" spans="11:11">
      <c r="K40560"/>
    </row>
    <row r="40561" spans="11:11">
      <c r="K40561"/>
    </row>
    <row r="40562" spans="11:11">
      <c r="K40562"/>
    </row>
    <row r="40563" spans="11:11">
      <c r="K40563"/>
    </row>
    <row r="40564" spans="11:11">
      <c r="K40564"/>
    </row>
    <row r="40565" spans="11:11">
      <c r="K40565"/>
    </row>
    <row r="40566" spans="11:11">
      <c r="K40566"/>
    </row>
    <row r="40567" spans="11:11">
      <c r="K40567"/>
    </row>
    <row r="40568" spans="11:11">
      <c r="K40568"/>
    </row>
    <row r="40569" spans="11:11">
      <c r="K40569"/>
    </row>
    <row r="40570" spans="11:11">
      <c r="K40570"/>
    </row>
    <row r="40571" spans="11:11">
      <c r="K40571"/>
    </row>
    <row r="40572" spans="11:11">
      <c r="K40572"/>
    </row>
    <row r="40573" spans="11:11">
      <c r="K40573"/>
    </row>
    <row r="40574" spans="11:11">
      <c r="K40574"/>
    </row>
    <row r="40575" spans="11:11">
      <c r="K40575"/>
    </row>
    <row r="40576" spans="11:11">
      <c r="K40576"/>
    </row>
    <row r="40577" spans="11:11">
      <c r="K40577"/>
    </row>
    <row r="40578" spans="11:11">
      <c r="K40578"/>
    </row>
    <row r="40579" spans="11:11">
      <c r="K40579"/>
    </row>
    <row r="40580" spans="11:11">
      <c r="K40580"/>
    </row>
    <row r="40581" spans="11:11">
      <c r="K40581"/>
    </row>
    <row r="40582" spans="11:11">
      <c r="K40582"/>
    </row>
    <row r="40583" spans="11:11">
      <c r="K40583"/>
    </row>
    <row r="40584" spans="11:11">
      <c r="K40584"/>
    </row>
    <row r="40585" spans="11:11">
      <c r="K40585"/>
    </row>
    <row r="40586" spans="11:11">
      <c r="K40586"/>
    </row>
    <row r="40587" spans="11:11">
      <c r="K40587"/>
    </row>
    <row r="40588" spans="11:11">
      <c r="K40588"/>
    </row>
    <row r="40589" spans="11:11">
      <c r="K40589"/>
    </row>
    <row r="40590" spans="11:11">
      <c r="K40590"/>
    </row>
    <row r="40591" spans="11:11">
      <c r="K40591"/>
    </row>
    <row r="40592" spans="11:11">
      <c r="K40592"/>
    </row>
    <row r="40593" spans="11:11">
      <c r="K40593"/>
    </row>
    <row r="40594" spans="11:11">
      <c r="K40594"/>
    </row>
    <row r="40595" spans="11:11">
      <c r="K40595"/>
    </row>
    <row r="40596" spans="11:11">
      <c r="K40596"/>
    </row>
    <row r="40597" spans="11:11">
      <c r="K40597"/>
    </row>
    <row r="40598" spans="11:11">
      <c r="K40598"/>
    </row>
    <row r="40599" spans="11:11">
      <c r="K40599"/>
    </row>
    <row r="40600" spans="11:11">
      <c r="K40600"/>
    </row>
    <row r="40601" spans="11:11">
      <c r="K40601"/>
    </row>
    <row r="40602" spans="11:11">
      <c r="K40602"/>
    </row>
    <row r="40603" spans="11:11">
      <c r="K40603"/>
    </row>
    <row r="40604" spans="11:11">
      <c r="K40604"/>
    </row>
    <row r="40605" spans="11:11">
      <c r="K40605"/>
    </row>
    <row r="40606" spans="11:11">
      <c r="K40606"/>
    </row>
    <row r="40607" spans="11:11">
      <c r="K40607"/>
    </row>
    <row r="40608" spans="11:11">
      <c r="K40608"/>
    </row>
    <row r="40609" spans="11:11">
      <c r="K40609"/>
    </row>
    <row r="40610" spans="11:11">
      <c r="K40610"/>
    </row>
    <row r="40611" spans="11:11">
      <c r="K40611"/>
    </row>
    <row r="40612" spans="11:11">
      <c r="K40612"/>
    </row>
    <row r="40613" spans="11:11">
      <c r="K40613"/>
    </row>
    <row r="40614" spans="11:11">
      <c r="K40614"/>
    </row>
    <row r="40615" spans="11:11">
      <c r="K40615"/>
    </row>
    <row r="40616" spans="11:11">
      <c r="K40616"/>
    </row>
    <row r="40617" spans="11:11">
      <c r="K40617"/>
    </row>
    <row r="40618" spans="11:11">
      <c r="K40618"/>
    </row>
    <row r="40619" spans="11:11">
      <c r="K40619"/>
    </row>
    <row r="40620" spans="11:11">
      <c r="K40620"/>
    </row>
    <row r="40621" spans="11:11">
      <c r="K40621"/>
    </row>
    <row r="40622" spans="11:11">
      <c r="K40622"/>
    </row>
    <row r="40623" spans="11:11">
      <c r="K40623"/>
    </row>
    <row r="40624" spans="11:11">
      <c r="K40624"/>
    </row>
    <row r="40625" spans="11:11">
      <c r="K40625"/>
    </row>
    <row r="40626" spans="11:11">
      <c r="K40626"/>
    </row>
    <row r="40627" spans="11:11">
      <c r="K40627"/>
    </row>
    <row r="40628" spans="11:11">
      <c r="K40628"/>
    </row>
    <row r="40629" spans="11:11">
      <c r="K40629"/>
    </row>
    <row r="40630" spans="11:11">
      <c r="K40630"/>
    </row>
    <row r="40631" spans="11:11">
      <c r="K40631"/>
    </row>
    <row r="40632" spans="11:11">
      <c r="K40632"/>
    </row>
    <row r="40633" spans="11:11">
      <c r="K40633"/>
    </row>
    <row r="40634" spans="11:11">
      <c r="K40634"/>
    </row>
    <row r="40635" spans="11:11">
      <c r="K40635"/>
    </row>
    <row r="40636" spans="11:11">
      <c r="K40636"/>
    </row>
    <row r="40637" spans="11:11">
      <c r="K40637"/>
    </row>
    <row r="40638" spans="11:11">
      <c r="K40638"/>
    </row>
    <row r="40639" spans="11:11">
      <c r="K40639"/>
    </row>
    <row r="40640" spans="11:11">
      <c r="K40640"/>
    </row>
    <row r="40641" spans="11:11">
      <c r="K40641"/>
    </row>
    <row r="40642" spans="11:11">
      <c r="K40642"/>
    </row>
    <row r="40643" spans="11:11">
      <c r="K40643"/>
    </row>
    <row r="40644" spans="11:11">
      <c r="K40644"/>
    </row>
    <row r="40645" spans="11:11">
      <c r="K40645"/>
    </row>
    <row r="40646" spans="11:11">
      <c r="K40646"/>
    </row>
    <row r="40647" spans="11:11">
      <c r="K40647"/>
    </row>
    <row r="40648" spans="11:11">
      <c r="K40648"/>
    </row>
    <row r="40649" spans="11:11">
      <c r="K40649"/>
    </row>
    <row r="40650" spans="11:11">
      <c r="K40650"/>
    </row>
    <row r="40651" spans="11:11">
      <c r="K40651"/>
    </row>
    <row r="40652" spans="11:11">
      <c r="K40652"/>
    </row>
    <row r="40653" spans="11:11">
      <c r="K40653"/>
    </row>
    <row r="40654" spans="11:11">
      <c r="K40654"/>
    </row>
    <row r="40655" spans="11:11">
      <c r="K40655"/>
    </row>
    <row r="40656" spans="11:11">
      <c r="K40656"/>
    </row>
    <row r="40657" spans="11:11">
      <c r="K40657"/>
    </row>
    <row r="40658" spans="11:11">
      <c r="K40658"/>
    </row>
    <row r="40659" spans="11:11">
      <c r="K40659"/>
    </row>
    <row r="40660" spans="11:11">
      <c r="K40660"/>
    </row>
    <row r="40661" spans="11:11">
      <c r="K40661"/>
    </row>
    <row r="40662" spans="11:11">
      <c r="K40662"/>
    </row>
    <row r="40663" spans="11:11">
      <c r="K40663"/>
    </row>
    <row r="40664" spans="11:11">
      <c r="K40664"/>
    </row>
    <row r="40665" spans="11:11">
      <c r="K40665"/>
    </row>
    <row r="40666" spans="11:11">
      <c r="K40666"/>
    </row>
    <row r="40667" spans="11:11">
      <c r="K40667"/>
    </row>
    <row r="40668" spans="11:11">
      <c r="K40668"/>
    </row>
    <row r="40669" spans="11:11">
      <c r="K40669"/>
    </row>
    <row r="40670" spans="11:11">
      <c r="K40670"/>
    </row>
    <row r="40671" spans="11:11">
      <c r="K40671"/>
    </row>
    <row r="40672" spans="11:11">
      <c r="K40672"/>
    </row>
    <row r="40673" spans="11:11">
      <c r="K40673"/>
    </row>
    <row r="40674" spans="11:11">
      <c r="K40674"/>
    </row>
    <row r="40675" spans="11:11">
      <c r="K40675"/>
    </row>
    <row r="40676" spans="11:11">
      <c r="K40676"/>
    </row>
    <row r="40677" spans="11:11">
      <c r="K40677"/>
    </row>
    <row r="40678" spans="11:11">
      <c r="K40678"/>
    </row>
    <row r="40679" spans="11:11">
      <c r="K40679"/>
    </row>
    <row r="40680" spans="11:11">
      <c r="K40680"/>
    </row>
    <row r="40681" spans="11:11">
      <c r="K40681"/>
    </row>
    <row r="40682" spans="11:11">
      <c r="K40682"/>
    </row>
    <row r="40683" spans="11:11">
      <c r="K40683"/>
    </row>
    <row r="40684" spans="11:11">
      <c r="K40684"/>
    </row>
    <row r="40685" spans="11:11">
      <c r="K40685"/>
    </row>
    <row r="40686" spans="11:11">
      <c r="K40686"/>
    </row>
    <row r="40687" spans="11:11">
      <c r="K40687"/>
    </row>
    <row r="40688" spans="11:11">
      <c r="K40688"/>
    </row>
    <row r="40689" spans="11:11">
      <c r="K40689"/>
    </row>
    <row r="40690" spans="11:11">
      <c r="K40690"/>
    </row>
    <row r="40691" spans="11:11">
      <c r="K40691"/>
    </row>
    <row r="40692" spans="11:11">
      <c r="K40692"/>
    </row>
    <row r="40693" spans="11:11">
      <c r="K40693"/>
    </row>
    <row r="40694" spans="11:11">
      <c r="K40694"/>
    </row>
    <row r="40695" spans="11:11">
      <c r="K40695"/>
    </row>
    <row r="40696" spans="11:11">
      <c r="K40696"/>
    </row>
    <row r="40697" spans="11:11">
      <c r="K40697"/>
    </row>
    <row r="40698" spans="11:11">
      <c r="K40698"/>
    </row>
    <row r="40699" spans="11:11">
      <c r="K40699"/>
    </row>
    <row r="40700" spans="11:11">
      <c r="K40700"/>
    </row>
    <row r="40701" spans="11:11">
      <c r="K40701"/>
    </row>
    <row r="40702" spans="11:11">
      <c r="K40702"/>
    </row>
    <row r="40703" spans="11:11">
      <c r="K40703"/>
    </row>
    <row r="40704" spans="11:11">
      <c r="K40704"/>
    </row>
    <row r="40705" spans="11:11">
      <c r="K40705"/>
    </row>
    <row r="40706" spans="11:11">
      <c r="K40706"/>
    </row>
    <row r="40707" spans="11:11">
      <c r="K40707"/>
    </row>
    <row r="40708" spans="11:11">
      <c r="K40708"/>
    </row>
    <row r="40709" spans="11:11">
      <c r="K40709"/>
    </row>
    <row r="40710" spans="11:11">
      <c r="K40710"/>
    </row>
    <row r="40711" spans="11:11">
      <c r="K40711"/>
    </row>
    <row r="40712" spans="11:11">
      <c r="K40712"/>
    </row>
    <row r="40713" spans="11:11">
      <c r="K40713"/>
    </row>
    <row r="40714" spans="11:11">
      <c r="K40714"/>
    </row>
    <row r="40715" spans="11:11">
      <c r="K40715"/>
    </row>
    <row r="40716" spans="11:11">
      <c r="K40716"/>
    </row>
    <row r="40717" spans="11:11">
      <c r="K40717"/>
    </row>
    <row r="40718" spans="11:11">
      <c r="K40718"/>
    </row>
    <row r="40719" spans="11:11">
      <c r="K40719"/>
    </row>
    <row r="40720" spans="11:11">
      <c r="K40720"/>
    </row>
    <row r="40721" spans="11:11">
      <c r="K40721"/>
    </row>
    <row r="40722" spans="11:11">
      <c r="K40722"/>
    </row>
    <row r="40723" spans="11:11">
      <c r="K40723"/>
    </row>
    <row r="40724" spans="11:11">
      <c r="K40724"/>
    </row>
    <row r="40725" spans="11:11">
      <c r="K40725"/>
    </row>
    <row r="40726" spans="11:11">
      <c r="K40726"/>
    </row>
    <row r="40727" spans="11:11">
      <c r="K40727"/>
    </row>
    <row r="40728" spans="11:11">
      <c r="K40728"/>
    </row>
    <row r="40729" spans="11:11">
      <c r="K40729"/>
    </row>
    <row r="40730" spans="11:11">
      <c r="K40730"/>
    </row>
    <row r="40731" spans="11:11">
      <c r="K40731"/>
    </row>
    <row r="40732" spans="11:11">
      <c r="K40732"/>
    </row>
    <row r="40733" spans="11:11">
      <c r="K40733"/>
    </row>
    <row r="40734" spans="11:11">
      <c r="K40734"/>
    </row>
    <row r="40735" spans="11:11">
      <c r="K40735"/>
    </row>
    <row r="40736" spans="11:11">
      <c r="K40736"/>
    </row>
    <row r="40737" spans="11:11">
      <c r="K40737"/>
    </row>
    <row r="40738" spans="11:11">
      <c r="K40738"/>
    </row>
    <row r="40739" spans="11:11">
      <c r="K40739"/>
    </row>
    <row r="40740" spans="11:11">
      <c r="K40740"/>
    </row>
    <row r="40741" spans="11:11">
      <c r="K40741"/>
    </row>
    <row r="40742" spans="11:11">
      <c r="K40742"/>
    </row>
    <row r="40743" spans="11:11">
      <c r="K40743"/>
    </row>
    <row r="40744" spans="11:11">
      <c r="K40744"/>
    </row>
    <row r="40745" spans="11:11">
      <c r="K40745"/>
    </row>
    <row r="40746" spans="11:11">
      <c r="K40746"/>
    </row>
    <row r="40747" spans="11:11">
      <c r="K40747"/>
    </row>
    <row r="40748" spans="11:11">
      <c r="K40748"/>
    </row>
    <row r="40749" spans="11:11">
      <c r="K40749"/>
    </row>
    <row r="40750" spans="11:11">
      <c r="K40750"/>
    </row>
    <row r="40751" spans="11:11">
      <c r="K40751"/>
    </row>
    <row r="40752" spans="11:11">
      <c r="K40752"/>
    </row>
    <row r="40753" spans="11:11">
      <c r="K40753"/>
    </row>
    <row r="40754" spans="11:11">
      <c r="K40754"/>
    </row>
    <row r="40755" spans="11:11">
      <c r="K40755"/>
    </row>
    <row r="40756" spans="11:11">
      <c r="K40756"/>
    </row>
    <row r="40757" spans="11:11">
      <c r="K40757"/>
    </row>
    <row r="40758" spans="11:11">
      <c r="K40758"/>
    </row>
    <row r="40759" spans="11:11">
      <c r="K40759"/>
    </row>
    <row r="40760" spans="11:11">
      <c r="K40760"/>
    </row>
    <row r="40761" spans="11:11">
      <c r="K40761"/>
    </row>
    <row r="40762" spans="11:11">
      <c r="K40762"/>
    </row>
    <row r="40763" spans="11:11">
      <c r="K40763"/>
    </row>
    <row r="40764" spans="11:11">
      <c r="K40764"/>
    </row>
    <row r="40765" spans="11:11">
      <c r="K40765"/>
    </row>
    <row r="40766" spans="11:11">
      <c r="K40766"/>
    </row>
    <row r="40767" spans="11:11">
      <c r="K40767"/>
    </row>
    <row r="40768" spans="11:11">
      <c r="K40768"/>
    </row>
    <row r="40769" spans="11:11">
      <c r="K40769"/>
    </row>
    <row r="40770" spans="11:11">
      <c r="K40770"/>
    </row>
    <row r="40771" spans="11:11">
      <c r="K40771"/>
    </row>
    <row r="40772" spans="11:11">
      <c r="K40772"/>
    </row>
    <row r="40773" spans="11:11">
      <c r="K40773"/>
    </row>
    <row r="40774" spans="11:11">
      <c r="K40774"/>
    </row>
    <row r="40775" spans="11:11">
      <c r="K40775"/>
    </row>
    <row r="40776" spans="11:11">
      <c r="K40776"/>
    </row>
    <row r="40777" spans="11:11">
      <c r="K40777"/>
    </row>
    <row r="40778" spans="11:11">
      <c r="K40778"/>
    </row>
    <row r="40779" spans="11:11">
      <c r="K40779"/>
    </row>
    <row r="40780" spans="11:11">
      <c r="K40780"/>
    </row>
    <row r="40781" spans="11:11">
      <c r="K40781"/>
    </row>
    <row r="40782" spans="11:11">
      <c r="K40782"/>
    </row>
    <row r="40783" spans="11:11">
      <c r="K40783"/>
    </row>
    <row r="40784" spans="11:11">
      <c r="K40784"/>
    </row>
    <row r="40785" spans="11:11">
      <c r="K40785"/>
    </row>
    <row r="40786" spans="11:11">
      <c r="K40786"/>
    </row>
    <row r="40787" spans="11:11">
      <c r="K40787"/>
    </row>
    <row r="40788" spans="11:11">
      <c r="K40788"/>
    </row>
    <row r="40789" spans="11:11">
      <c r="K40789"/>
    </row>
    <row r="40790" spans="11:11">
      <c r="K40790"/>
    </row>
    <row r="40791" spans="11:11">
      <c r="K40791"/>
    </row>
    <row r="40792" spans="11:11">
      <c r="K40792"/>
    </row>
    <row r="40793" spans="11:11">
      <c r="K40793"/>
    </row>
    <row r="40794" spans="11:11">
      <c r="K40794"/>
    </row>
    <row r="40795" spans="11:11">
      <c r="K40795"/>
    </row>
    <row r="40796" spans="11:11">
      <c r="K40796"/>
    </row>
    <row r="40797" spans="11:11">
      <c r="K40797"/>
    </row>
    <row r="40798" spans="11:11">
      <c r="K40798"/>
    </row>
    <row r="40799" spans="11:11">
      <c r="K40799"/>
    </row>
    <row r="40800" spans="11:11">
      <c r="K40800"/>
    </row>
    <row r="40801" spans="11:11">
      <c r="K40801"/>
    </row>
    <row r="40802" spans="11:11">
      <c r="K40802"/>
    </row>
    <row r="40803" spans="11:11">
      <c r="K40803"/>
    </row>
    <row r="40804" spans="11:11">
      <c r="K40804"/>
    </row>
    <row r="40805" spans="11:11">
      <c r="K40805"/>
    </row>
    <row r="40806" spans="11:11">
      <c r="K40806"/>
    </row>
    <row r="40807" spans="11:11">
      <c r="K40807"/>
    </row>
    <row r="40808" spans="11:11">
      <c r="K40808"/>
    </row>
    <row r="40809" spans="11:11">
      <c r="K40809"/>
    </row>
    <row r="40810" spans="11:11">
      <c r="K40810"/>
    </row>
    <row r="40811" spans="11:11">
      <c r="K40811"/>
    </row>
    <row r="40812" spans="11:11">
      <c r="K40812"/>
    </row>
    <row r="40813" spans="11:11">
      <c r="K40813"/>
    </row>
    <row r="40814" spans="11:11">
      <c r="K40814"/>
    </row>
    <row r="40815" spans="11:11">
      <c r="K40815"/>
    </row>
    <row r="40816" spans="11:11">
      <c r="K40816"/>
    </row>
    <row r="40817" spans="11:11">
      <c r="K40817"/>
    </row>
    <row r="40818" spans="11:11">
      <c r="K40818"/>
    </row>
    <row r="40819" spans="11:11">
      <c r="K40819"/>
    </row>
    <row r="40820" spans="11:11">
      <c r="K40820"/>
    </row>
    <row r="40821" spans="11:11">
      <c r="K40821"/>
    </row>
    <row r="40822" spans="11:11">
      <c r="K40822"/>
    </row>
    <row r="40823" spans="11:11">
      <c r="K40823"/>
    </row>
    <row r="40824" spans="11:11">
      <c r="K40824"/>
    </row>
    <row r="40825" spans="11:11">
      <c r="K40825"/>
    </row>
    <row r="40826" spans="11:11">
      <c r="K40826"/>
    </row>
    <row r="40827" spans="11:11">
      <c r="K40827"/>
    </row>
    <row r="40828" spans="11:11">
      <c r="K40828"/>
    </row>
    <row r="40829" spans="11:11">
      <c r="K40829"/>
    </row>
    <row r="40830" spans="11:11">
      <c r="K40830"/>
    </row>
    <row r="40831" spans="11:11">
      <c r="K40831"/>
    </row>
    <row r="40832" spans="11:11">
      <c r="K40832"/>
    </row>
    <row r="40833" spans="11:11">
      <c r="K40833"/>
    </row>
    <row r="40834" spans="11:11">
      <c r="K40834"/>
    </row>
    <row r="40835" spans="11:11">
      <c r="K40835"/>
    </row>
    <row r="40836" spans="11:11">
      <c r="K40836"/>
    </row>
    <row r="40837" spans="11:11">
      <c r="K40837"/>
    </row>
    <row r="40838" spans="11:11">
      <c r="K40838"/>
    </row>
    <row r="40839" spans="11:11">
      <c r="K40839"/>
    </row>
    <row r="40840" spans="11:11">
      <c r="K40840"/>
    </row>
    <row r="40841" spans="11:11">
      <c r="K40841"/>
    </row>
    <row r="40842" spans="11:11">
      <c r="K40842"/>
    </row>
    <row r="40843" spans="11:11">
      <c r="K40843"/>
    </row>
    <row r="40844" spans="11:11">
      <c r="K40844"/>
    </row>
    <row r="40845" spans="11:11">
      <c r="K40845"/>
    </row>
    <row r="40846" spans="11:11">
      <c r="K40846"/>
    </row>
    <row r="40847" spans="11:11">
      <c r="K40847"/>
    </row>
    <row r="40848" spans="11:11">
      <c r="K40848"/>
    </row>
    <row r="40849" spans="11:11">
      <c r="K40849"/>
    </row>
    <row r="40850" spans="11:11">
      <c r="K40850"/>
    </row>
    <row r="40851" spans="11:11">
      <c r="K40851"/>
    </row>
    <row r="40852" spans="11:11">
      <c r="K40852"/>
    </row>
    <row r="40853" spans="11:11">
      <c r="K40853"/>
    </row>
    <row r="40854" spans="11:11">
      <c r="K40854"/>
    </row>
    <row r="40855" spans="11:11">
      <c r="K40855"/>
    </row>
    <row r="40856" spans="11:11">
      <c r="K40856"/>
    </row>
    <row r="40857" spans="11:11">
      <c r="K40857"/>
    </row>
    <row r="40858" spans="11:11">
      <c r="K40858"/>
    </row>
    <row r="40859" spans="11:11">
      <c r="K40859"/>
    </row>
    <row r="40860" spans="11:11">
      <c r="K40860"/>
    </row>
    <row r="40861" spans="11:11">
      <c r="K40861"/>
    </row>
    <row r="40862" spans="11:11">
      <c r="K40862"/>
    </row>
    <row r="40863" spans="11:11">
      <c r="K40863"/>
    </row>
    <row r="40864" spans="11:11">
      <c r="K40864"/>
    </row>
    <row r="40865" spans="11:11">
      <c r="K40865"/>
    </row>
    <row r="40866" spans="11:11">
      <c r="K40866"/>
    </row>
    <row r="40867" spans="11:11">
      <c r="K40867"/>
    </row>
    <row r="40868" spans="11:11">
      <c r="K40868"/>
    </row>
    <row r="40869" spans="11:11">
      <c r="K40869"/>
    </row>
    <row r="40870" spans="11:11">
      <c r="K40870"/>
    </row>
    <row r="40871" spans="11:11">
      <c r="K40871"/>
    </row>
    <row r="40872" spans="11:11">
      <c r="K40872"/>
    </row>
    <row r="40873" spans="11:11">
      <c r="K40873"/>
    </row>
    <row r="40874" spans="11:11">
      <c r="K40874"/>
    </row>
    <row r="40875" spans="11:11">
      <c r="K40875"/>
    </row>
    <row r="40876" spans="11:11">
      <c r="K40876"/>
    </row>
    <row r="40877" spans="11:11">
      <c r="K40877"/>
    </row>
    <row r="40878" spans="11:11">
      <c r="K40878"/>
    </row>
    <row r="40879" spans="11:11">
      <c r="K40879"/>
    </row>
    <row r="40880" spans="11:11">
      <c r="K40880"/>
    </row>
    <row r="40881" spans="11:11">
      <c r="K40881"/>
    </row>
    <row r="40882" spans="11:11">
      <c r="K40882"/>
    </row>
    <row r="40883" spans="11:11">
      <c r="K40883"/>
    </row>
    <row r="40884" spans="11:11">
      <c r="K40884"/>
    </row>
    <row r="40885" spans="11:11">
      <c r="K40885"/>
    </row>
    <row r="40886" spans="11:11">
      <c r="K40886"/>
    </row>
    <row r="40887" spans="11:11">
      <c r="K40887"/>
    </row>
    <row r="40888" spans="11:11">
      <c r="K40888"/>
    </row>
    <row r="40889" spans="11:11">
      <c r="K40889"/>
    </row>
    <row r="40890" spans="11:11">
      <c r="K40890"/>
    </row>
    <row r="40891" spans="11:11">
      <c r="K40891"/>
    </row>
    <row r="40892" spans="11:11">
      <c r="K40892"/>
    </row>
    <row r="40893" spans="11:11">
      <c r="K40893"/>
    </row>
    <row r="40894" spans="11:11">
      <c r="K40894"/>
    </row>
    <row r="40895" spans="11:11">
      <c r="K40895"/>
    </row>
    <row r="40896" spans="11:11">
      <c r="K40896"/>
    </row>
    <row r="40897" spans="11:11">
      <c r="K40897"/>
    </row>
    <row r="40898" spans="11:11">
      <c r="K40898"/>
    </row>
    <row r="40899" spans="11:11">
      <c r="K40899"/>
    </row>
    <row r="40900" spans="11:11">
      <c r="K40900"/>
    </row>
    <row r="40901" spans="11:11">
      <c r="K40901"/>
    </row>
    <row r="40902" spans="11:11">
      <c r="K40902"/>
    </row>
    <row r="40903" spans="11:11">
      <c r="K40903"/>
    </row>
    <row r="40904" spans="11:11">
      <c r="K40904"/>
    </row>
    <row r="40905" spans="11:11">
      <c r="K40905"/>
    </row>
    <row r="40906" spans="11:11">
      <c r="K40906"/>
    </row>
    <row r="40907" spans="11:11">
      <c r="K40907"/>
    </row>
    <row r="40908" spans="11:11">
      <c r="K40908"/>
    </row>
    <row r="40909" spans="11:11">
      <c r="K40909"/>
    </row>
    <row r="40910" spans="11:11">
      <c r="K40910"/>
    </row>
    <row r="40911" spans="11:11">
      <c r="K40911"/>
    </row>
    <row r="40912" spans="11:11">
      <c r="K40912"/>
    </row>
    <row r="40913" spans="11:11">
      <c r="K40913"/>
    </row>
    <row r="40914" spans="11:11">
      <c r="K40914"/>
    </row>
    <row r="40915" spans="11:11">
      <c r="K40915"/>
    </row>
    <row r="40916" spans="11:11">
      <c r="K40916"/>
    </row>
    <row r="40917" spans="11:11">
      <c r="K40917"/>
    </row>
    <row r="40918" spans="11:11">
      <c r="K40918"/>
    </row>
    <row r="40919" spans="11:11">
      <c r="K40919"/>
    </row>
    <row r="40920" spans="11:11">
      <c r="K40920"/>
    </row>
    <row r="40921" spans="11:11">
      <c r="K40921"/>
    </row>
    <row r="40922" spans="11:11">
      <c r="K40922"/>
    </row>
    <row r="40923" spans="11:11">
      <c r="K40923"/>
    </row>
    <row r="40924" spans="11:11">
      <c r="K40924"/>
    </row>
    <row r="40925" spans="11:11">
      <c r="K40925"/>
    </row>
    <row r="40926" spans="11:11">
      <c r="K40926"/>
    </row>
    <row r="40927" spans="11:11">
      <c r="K40927"/>
    </row>
    <row r="40928" spans="11:11">
      <c r="K40928"/>
    </row>
    <row r="40929" spans="11:11">
      <c r="K40929"/>
    </row>
    <row r="40930" spans="11:11">
      <c r="K40930"/>
    </row>
    <row r="40931" spans="11:11">
      <c r="K40931"/>
    </row>
    <row r="40932" spans="11:11">
      <c r="K40932"/>
    </row>
    <row r="40933" spans="11:11">
      <c r="K40933"/>
    </row>
    <row r="40934" spans="11:11">
      <c r="K40934"/>
    </row>
    <row r="40935" spans="11:11">
      <c r="K40935"/>
    </row>
    <row r="40936" spans="11:11">
      <c r="K40936"/>
    </row>
    <row r="40937" spans="11:11">
      <c r="K40937"/>
    </row>
    <row r="40938" spans="11:11">
      <c r="K40938"/>
    </row>
    <row r="40939" spans="11:11">
      <c r="K40939"/>
    </row>
    <row r="40940" spans="11:11">
      <c r="K40940"/>
    </row>
    <row r="40941" spans="11:11">
      <c r="K40941"/>
    </row>
    <row r="40942" spans="11:11">
      <c r="K40942"/>
    </row>
    <row r="40943" spans="11:11">
      <c r="K40943"/>
    </row>
    <row r="40944" spans="11:11">
      <c r="K40944"/>
    </row>
    <row r="40945" spans="11:11">
      <c r="K40945"/>
    </row>
    <row r="40946" spans="11:11">
      <c r="K40946"/>
    </row>
    <row r="40947" spans="11:11">
      <c r="K40947"/>
    </row>
    <row r="40948" spans="11:11">
      <c r="K40948"/>
    </row>
    <row r="40949" spans="11:11">
      <c r="K40949"/>
    </row>
    <row r="40950" spans="11:11">
      <c r="K40950"/>
    </row>
    <row r="40951" spans="11:11">
      <c r="K40951"/>
    </row>
    <row r="40952" spans="11:11">
      <c r="K40952"/>
    </row>
    <row r="40953" spans="11:11">
      <c r="K40953"/>
    </row>
    <row r="40954" spans="11:11">
      <c r="K40954"/>
    </row>
    <row r="40955" spans="11:11">
      <c r="K40955"/>
    </row>
    <row r="40956" spans="11:11">
      <c r="K40956"/>
    </row>
    <row r="40957" spans="11:11">
      <c r="K40957"/>
    </row>
    <row r="40958" spans="11:11">
      <c r="K40958"/>
    </row>
    <row r="40959" spans="11:11">
      <c r="K40959"/>
    </row>
    <row r="40960" spans="11:11">
      <c r="K40960"/>
    </row>
    <row r="40961" spans="11:11">
      <c r="K40961"/>
    </row>
    <row r="40962" spans="11:11">
      <c r="K40962"/>
    </row>
    <row r="40963" spans="11:11">
      <c r="K40963"/>
    </row>
    <row r="40964" spans="11:11">
      <c r="K40964"/>
    </row>
    <row r="40965" spans="11:11">
      <c r="K40965"/>
    </row>
    <row r="40966" spans="11:11">
      <c r="K40966"/>
    </row>
    <row r="40967" spans="11:11">
      <c r="K40967"/>
    </row>
    <row r="40968" spans="11:11">
      <c r="K40968"/>
    </row>
    <row r="40969" spans="11:11">
      <c r="K40969"/>
    </row>
    <row r="40970" spans="11:11">
      <c r="K40970"/>
    </row>
    <row r="40971" spans="11:11">
      <c r="K40971"/>
    </row>
    <row r="40972" spans="11:11">
      <c r="K40972"/>
    </row>
    <row r="40973" spans="11:11">
      <c r="K40973"/>
    </row>
    <row r="40974" spans="11:11">
      <c r="K40974"/>
    </row>
    <row r="40975" spans="11:11">
      <c r="K40975"/>
    </row>
    <row r="40976" spans="11:11">
      <c r="K40976"/>
    </row>
    <row r="40977" spans="11:11">
      <c r="K40977"/>
    </row>
    <row r="40978" spans="11:11">
      <c r="K40978"/>
    </row>
    <row r="40979" spans="11:11">
      <c r="K40979"/>
    </row>
    <row r="40980" spans="11:11">
      <c r="K40980"/>
    </row>
    <row r="40981" spans="11:11">
      <c r="K40981"/>
    </row>
    <row r="40982" spans="11:11">
      <c r="K40982"/>
    </row>
    <row r="40983" spans="11:11">
      <c r="K40983"/>
    </row>
    <row r="40984" spans="11:11">
      <c r="K40984"/>
    </row>
    <row r="40985" spans="11:11">
      <c r="K40985"/>
    </row>
    <row r="40986" spans="11:11">
      <c r="K40986"/>
    </row>
    <row r="40987" spans="11:11">
      <c r="K40987"/>
    </row>
    <row r="40988" spans="11:11">
      <c r="K40988"/>
    </row>
    <row r="40989" spans="11:11">
      <c r="K40989"/>
    </row>
    <row r="40990" spans="11:11">
      <c r="K40990"/>
    </row>
    <row r="40991" spans="11:11">
      <c r="K40991"/>
    </row>
    <row r="40992" spans="11:11">
      <c r="K40992"/>
    </row>
    <row r="40993" spans="11:11">
      <c r="K40993"/>
    </row>
    <row r="40994" spans="11:11">
      <c r="K40994"/>
    </row>
    <row r="40995" spans="11:11">
      <c r="K40995"/>
    </row>
    <row r="40996" spans="11:11">
      <c r="K40996"/>
    </row>
    <row r="40997" spans="11:11">
      <c r="K40997"/>
    </row>
    <row r="40998" spans="11:11">
      <c r="K40998"/>
    </row>
    <row r="40999" spans="11:11">
      <c r="K40999"/>
    </row>
    <row r="41000" spans="11:11">
      <c r="K41000"/>
    </row>
    <row r="41001" spans="11:11">
      <c r="K41001"/>
    </row>
    <row r="41002" spans="11:11">
      <c r="K41002"/>
    </row>
    <row r="41003" spans="11:11">
      <c r="K41003"/>
    </row>
    <row r="41004" spans="11:11">
      <c r="K41004"/>
    </row>
    <row r="41005" spans="11:11">
      <c r="K41005"/>
    </row>
    <row r="41006" spans="11:11">
      <c r="K41006"/>
    </row>
    <row r="41007" spans="11:11">
      <c r="K41007"/>
    </row>
    <row r="41008" spans="11:11">
      <c r="K41008"/>
    </row>
    <row r="41009" spans="11:11">
      <c r="K41009"/>
    </row>
    <row r="41010" spans="11:11">
      <c r="K41010"/>
    </row>
    <row r="41011" spans="11:11">
      <c r="K41011"/>
    </row>
    <row r="41012" spans="11:11">
      <c r="K41012"/>
    </row>
    <row r="41013" spans="11:11">
      <c r="K41013"/>
    </row>
    <row r="41014" spans="11:11">
      <c r="K41014"/>
    </row>
    <row r="41015" spans="11:11">
      <c r="K41015"/>
    </row>
    <row r="41016" spans="11:11">
      <c r="K41016"/>
    </row>
    <row r="41017" spans="11:11">
      <c r="K41017"/>
    </row>
    <row r="41018" spans="11:11">
      <c r="K41018"/>
    </row>
    <row r="41019" spans="11:11">
      <c r="K41019"/>
    </row>
    <row r="41020" spans="11:11">
      <c r="K41020"/>
    </row>
    <row r="41021" spans="11:11">
      <c r="K41021"/>
    </row>
    <row r="41022" spans="11:11">
      <c r="K41022"/>
    </row>
    <row r="41023" spans="11:11">
      <c r="K41023"/>
    </row>
    <row r="41024" spans="11:11">
      <c r="K41024"/>
    </row>
    <row r="41025" spans="11:11">
      <c r="K41025"/>
    </row>
    <row r="41026" spans="11:11">
      <c r="K41026"/>
    </row>
    <row r="41027" spans="11:11">
      <c r="K41027"/>
    </row>
    <row r="41028" spans="11:11">
      <c r="K41028"/>
    </row>
    <row r="41029" spans="11:11">
      <c r="K41029"/>
    </row>
    <row r="41030" spans="11:11">
      <c r="K41030"/>
    </row>
    <row r="41031" spans="11:11">
      <c r="K41031"/>
    </row>
    <row r="41032" spans="11:11">
      <c r="K41032"/>
    </row>
    <row r="41033" spans="11:11">
      <c r="K41033"/>
    </row>
    <row r="41034" spans="11:11">
      <c r="K41034"/>
    </row>
    <row r="41035" spans="11:11">
      <c r="K41035"/>
    </row>
    <row r="41036" spans="11:11">
      <c r="K41036"/>
    </row>
    <row r="41037" spans="11:11">
      <c r="K41037"/>
    </row>
    <row r="41038" spans="11:11">
      <c r="K41038"/>
    </row>
    <row r="41039" spans="11:11">
      <c r="K41039"/>
    </row>
    <row r="41040" spans="11:11">
      <c r="K41040"/>
    </row>
    <row r="41041" spans="11:11">
      <c r="K41041"/>
    </row>
    <row r="41042" spans="11:11">
      <c r="K41042"/>
    </row>
    <row r="41043" spans="11:11">
      <c r="K41043"/>
    </row>
    <row r="41044" spans="11:11">
      <c r="K41044"/>
    </row>
    <row r="41045" spans="11:11">
      <c r="K41045"/>
    </row>
    <row r="41046" spans="11:11">
      <c r="K41046"/>
    </row>
    <row r="41047" spans="11:11">
      <c r="K41047"/>
    </row>
    <row r="41048" spans="11:11">
      <c r="K41048"/>
    </row>
    <row r="41049" spans="11:11">
      <c r="K41049"/>
    </row>
    <row r="41050" spans="11:11">
      <c r="K41050"/>
    </row>
    <row r="41051" spans="11:11">
      <c r="K41051"/>
    </row>
    <row r="41052" spans="11:11">
      <c r="K41052"/>
    </row>
    <row r="41053" spans="11:11">
      <c r="K41053"/>
    </row>
    <row r="41054" spans="11:11">
      <c r="K41054"/>
    </row>
    <row r="41055" spans="11:11">
      <c r="K41055"/>
    </row>
    <row r="41056" spans="11:11">
      <c r="K41056"/>
    </row>
    <row r="41057" spans="11:11">
      <c r="K41057"/>
    </row>
    <row r="41058" spans="11:11">
      <c r="K41058"/>
    </row>
    <row r="41059" spans="11:11">
      <c r="K41059"/>
    </row>
    <row r="41060" spans="11:11">
      <c r="K41060"/>
    </row>
    <row r="41061" spans="11:11">
      <c r="K41061"/>
    </row>
    <row r="41062" spans="11:11">
      <c r="K41062"/>
    </row>
    <row r="41063" spans="11:11">
      <c r="K41063"/>
    </row>
    <row r="41064" spans="11:11">
      <c r="K41064"/>
    </row>
    <row r="41065" spans="11:11">
      <c r="K41065"/>
    </row>
    <row r="41066" spans="11:11">
      <c r="K41066"/>
    </row>
    <row r="41067" spans="11:11">
      <c r="K41067"/>
    </row>
    <row r="41068" spans="11:11">
      <c r="K41068"/>
    </row>
    <row r="41069" spans="11:11">
      <c r="K41069"/>
    </row>
    <row r="41070" spans="11:11">
      <c r="K41070"/>
    </row>
    <row r="41071" spans="11:11">
      <c r="K41071"/>
    </row>
    <row r="41072" spans="11:11">
      <c r="K41072"/>
    </row>
    <row r="41073" spans="11:11">
      <c r="K41073"/>
    </row>
    <row r="41074" spans="11:11">
      <c r="K41074"/>
    </row>
    <row r="41075" spans="11:11">
      <c r="K41075"/>
    </row>
    <row r="41076" spans="11:11">
      <c r="K41076"/>
    </row>
    <row r="41077" spans="11:11">
      <c r="K41077"/>
    </row>
    <row r="41078" spans="11:11">
      <c r="K41078"/>
    </row>
    <row r="41079" spans="11:11">
      <c r="K41079"/>
    </row>
    <row r="41080" spans="11:11">
      <c r="K41080"/>
    </row>
    <row r="41081" spans="11:11">
      <c r="K41081"/>
    </row>
    <row r="41082" spans="11:11">
      <c r="K41082"/>
    </row>
    <row r="41083" spans="11:11">
      <c r="K41083"/>
    </row>
    <row r="41084" spans="11:11">
      <c r="K41084"/>
    </row>
    <row r="41085" spans="11:11">
      <c r="K41085"/>
    </row>
    <row r="41086" spans="11:11">
      <c r="K41086"/>
    </row>
    <row r="41087" spans="11:11">
      <c r="K41087"/>
    </row>
    <row r="41088" spans="11:11">
      <c r="K41088"/>
    </row>
    <row r="41089" spans="11:11">
      <c r="K41089"/>
    </row>
    <row r="41090" spans="11:11">
      <c r="K41090"/>
    </row>
    <row r="41091" spans="11:11">
      <c r="K41091"/>
    </row>
    <row r="41092" spans="11:11">
      <c r="K41092"/>
    </row>
    <row r="41093" spans="11:11">
      <c r="K41093"/>
    </row>
    <row r="41094" spans="11:11">
      <c r="K41094"/>
    </row>
    <row r="41095" spans="11:11">
      <c r="K41095"/>
    </row>
    <row r="41096" spans="11:11">
      <c r="K41096"/>
    </row>
    <row r="41097" spans="11:11">
      <c r="K41097"/>
    </row>
    <row r="41098" spans="11:11">
      <c r="K41098"/>
    </row>
    <row r="41099" spans="11:11">
      <c r="K41099"/>
    </row>
    <row r="41100" spans="11:11">
      <c r="K41100"/>
    </row>
    <row r="41101" spans="11:11">
      <c r="K41101"/>
    </row>
    <row r="41102" spans="11:11">
      <c r="K41102"/>
    </row>
    <row r="41103" spans="11:11">
      <c r="K41103"/>
    </row>
    <row r="41104" spans="11:11">
      <c r="K41104"/>
    </row>
    <row r="41105" spans="11:11">
      <c r="K41105"/>
    </row>
    <row r="41106" spans="11:11">
      <c r="K41106"/>
    </row>
    <row r="41107" spans="11:11">
      <c r="K41107"/>
    </row>
    <row r="41108" spans="11:11">
      <c r="K41108"/>
    </row>
    <row r="41109" spans="11:11">
      <c r="K41109"/>
    </row>
    <row r="41110" spans="11:11">
      <c r="K41110"/>
    </row>
    <row r="41111" spans="11:11">
      <c r="K41111"/>
    </row>
    <row r="41112" spans="11:11">
      <c r="K41112"/>
    </row>
    <row r="41113" spans="11:11">
      <c r="K41113"/>
    </row>
    <row r="41114" spans="11:11">
      <c r="K41114"/>
    </row>
    <row r="41115" spans="11:11">
      <c r="K41115"/>
    </row>
    <row r="41116" spans="11:11">
      <c r="K41116"/>
    </row>
    <row r="41117" spans="11:11">
      <c r="K41117"/>
    </row>
    <row r="41118" spans="11:11">
      <c r="K41118"/>
    </row>
    <row r="41119" spans="11:11">
      <c r="K41119"/>
    </row>
    <row r="41120" spans="11:11">
      <c r="K41120"/>
    </row>
    <row r="41121" spans="11:11">
      <c r="K41121"/>
    </row>
    <row r="41122" spans="11:11">
      <c r="K41122"/>
    </row>
    <row r="41123" spans="11:11">
      <c r="K41123"/>
    </row>
    <row r="41124" spans="11:11">
      <c r="K41124"/>
    </row>
    <row r="41125" spans="11:11">
      <c r="K41125"/>
    </row>
    <row r="41126" spans="11:11">
      <c r="K41126"/>
    </row>
    <row r="41127" spans="11:11">
      <c r="K41127"/>
    </row>
    <row r="41128" spans="11:11">
      <c r="K41128"/>
    </row>
    <row r="41129" spans="11:11">
      <c r="K41129"/>
    </row>
    <row r="41130" spans="11:11">
      <c r="K41130"/>
    </row>
    <row r="41131" spans="11:11">
      <c r="K41131"/>
    </row>
    <row r="41132" spans="11:11">
      <c r="K41132"/>
    </row>
    <row r="41133" spans="11:11">
      <c r="K41133"/>
    </row>
    <row r="41134" spans="11:11">
      <c r="K41134"/>
    </row>
    <row r="41135" spans="11:11">
      <c r="K41135"/>
    </row>
    <row r="41136" spans="11:11">
      <c r="K41136"/>
    </row>
    <row r="41137" spans="11:11">
      <c r="K41137"/>
    </row>
    <row r="41138" spans="11:11">
      <c r="K41138"/>
    </row>
    <row r="41139" spans="11:11">
      <c r="K41139"/>
    </row>
    <row r="41140" spans="11:11">
      <c r="K41140"/>
    </row>
    <row r="41141" spans="11:11">
      <c r="K41141"/>
    </row>
    <row r="41142" spans="11:11">
      <c r="K41142"/>
    </row>
    <row r="41143" spans="11:11">
      <c r="K41143"/>
    </row>
    <row r="41144" spans="11:11">
      <c r="K41144"/>
    </row>
    <row r="41145" spans="11:11">
      <c r="K41145"/>
    </row>
    <row r="41146" spans="11:11">
      <c r="K41146"/>
    </row>
    <row r="41147" spans="11:11">
      <c r="K41147"/>
    </row>
    <row r="41148" spans="11:11">
      <c r="K41148"/>
    </row>
    <row r="41149" spans="11:11">
      <c r="K41149"/>
    </row>
    <row r="41150" spans="11:11">
      <c r="K41150"/>
    </row>
    <row r="41151" spans="11:11">
      <c r="K41151"/>
    </row>
    <row r="41152" spans="11:11">
      <c r="K41152"/>
    </row>
    <row r="41153" spans="11:11">
      <c r="K41153"/>
    </row>
    <row r="41154" spans="11:11">
      <c r="K41154"/>
    </row>
    <row r="41155" spans="11:11">
      <c r="K41155"/>
    </row>
    <row r="41156" spans="11:11">
      <c r="K41156"/>
    </row>
    <row r="41157" spans="11:11">
      <c r="K41157"/>
    </row>
    <row r="41158" spans="11:11">
      <c r="K41158"/>
    </row>
    <row r="41159" spans="11:11">
      <c r="K41159"/>
    </row>
    <row r="41160" spans="11:11">
      <c r="K41160"/>
    </row>
    <row r="41161" spans="11:11">
      <c r="K41161"/>
    </row>
    <row r="41162" spans="11:11">
      <c r="K41162"/>
    </row>
    <row r="41163" spans="11:11">
      <c r="K41163"/>
    </row>
    <row r="41164" spans="11:11">
      <c r="K41164"/>
    </row>
    <row r="41165" spans="11:11">
      <c r="K41165"/>
    </row>
    <row r="41166" spans="11:11">
      <c r="K41166"/>
    </row>
    <row r="41167" spans="11:11">
      <c r="K41167"/>
    </row>
    <row r="41168" spans="11:11">
      <c r="K41168"/>
    </row>
    <row r="41169" spans="11:11">
      <c r="K41169"/>
    </row>
    <row r="41170" spans="11:11">
      <c r="K41170"/>
    </row>
    <row r="41171" spans="11:11">
      <c r="K41171"/>
    </row>
    <row r="41172" spans="11:11">
      <c r="K41172"/>
    </row>
    <row r="41173" spans="11:11">
      <c r="K41173"/>
    </row>
    <row r="41174" spans="11:11">
      <c r="K41174"/>
    </row>
    <row r="41175" spans="11:11">
      <c r="K41175"/>
    </row>
    <row r="41176" spans="11:11">
      <c r="K41176"/>
    </row>
    <row r="41177" spans="11:11">
      <c r="K41177"/>
    </row>
    <row r="41178" spans="11:11">
      <c r="K41178"/>
    </row>
    <row r="41179" spans="11:11">
      <c r="K41179"/>
    </row>
    <row r="41180" spans="11:11">
      <c r="K41180"/>
    </row>
    <row r="41181" spans="11:11">
      <c r="K41181"/>
    </row>
    <row r="41182" spans="11:11">
      <c r="K41182"/>
    </row>
    <row r="41183" spans="11:11">
      <c r="K41183"/>
    </row>
    <row r="41184" spans="11:11">
      <c r="K41184"/>
    </row>
    <row r="41185" spans="11:11">
      <c r="K41185"/>
    </row>
    <row r="41186" spans="11:11">
      <c r="K41186"/>
    </row>
    <row r="41187" spans="11:11">
      <c r="K41187"/>
    </row>
    <row r="41188" spans="11:11">
      <c r="K41188"/>
    </row>
    <row r="41189" spans="11:11">
      <c r="K41189"/>
    </row>
    <row r="41190" spans="11:11">
      <c r="K41190"/>
    </row>
    <row r="41191" spans="11:11">
      <c r="K41191"/>
    </row>
    <row r="41192" spans="11:11">
      <c r="K41192"/>
    </row>
    <row r="41193" spans="11:11">
      <c r="K41193"/>
    </row>
    <row r="41194" spans="11:11">
      <c r="K41194"/>
    </row>
    <row r="41195" spans="11:11">
      <c r="K41195"/>
    </row>
    <row r="41196" spans="11:11">
      <c r="K41196"/>
    </row>
    <row r="41197" spans="11:11">
      <c r="K41197"/>
    </row>
    <row r="41198" spans="11:11">
      <c r="K41198"/>
    </row>
    <row r="41199" spans="11:11">
      <c r="K41199"/>
    </row>
    <row r="41200" spans="11:11">
      <c r="K41200"/>
    </row>
    <row r="41201" spans="11:11">
      <c r="K41201"/>
    </row>
    <row r="41202" spans="11:11">
      <c r="K41202"/>
    </row>
    <row r="41203" spans="11:11">
      <c r="K41203"/>
    </row>
    <row r="41204" spans="11:11">
      <c r="K41204"/>
    </row>
    <row r="41205" spans="11:11">
      <c r="K41205"/>
    </row>
    <row r="41206" spans="11:11">
      <c r="K41206"/>
    </row>
    <row r="41207" spans="11:11">
      <c r="K41207"/>
    </row>
    <row r="41208" spans="11:11">
      <c r="K41208"/>
    </row>
    <row r="41209" spans="11:11">
      <c r="K41209"/>
    </row>
    <row r="41210" spans="11:11">
      <c r="K41210"/>
    </row>
    <row r="41211" spans="11:11">
      <c r="K41211"/>
    </row>
    <row r="41212" spans="11:11">
      <c r="K41212"/>
    </row>
    <row r="41213" spans="11:11">
      <c r="K41213"/>
    </row>
    <row r="41214" spans="11:11">
      <c r="K41214"/>
    </row>
    <row r="41215" spans="11:11">
      <c r="K41215"/>
    </row>
    <row r="41216" spans="11:11">
      <c r="K41216"/>
    </row>
    <row r="41217" spans="11:11">
      <c r="K41217"/>
    </row>
    <row r="41218" spans="11:11">
      <c r="K41218"/>
    </row>
    <row r="41219" spans="11:11">
      <c r="K41219"/>
    </row>
    <row r="41220" spans="11:11">
      <c r="K41220"/>
    </row>
    <row r="41221" spans="11:11">
      <c r="K41221"/>
    </row>
    <row r="41222" spans="11:11">
      <c r="K41222"/>
    </row>
    <row r="41223" spans="11:11">
      <c r="K41223"/>
    </row>
    <row r="41224" spans="11:11">
      <c r="K41224"/>
    </row>
    <row r="41225" spans="11:11">
      <c r="K41225"/>
    </row>
    <row r="41226" spans="11:11">
      <c r="K41226"/>
    </row>
    <row r="41227" spans="11:11">
      <c r="K41227"/>
    </row>
    <row r="41228" spans="11:11">
      <c r="K41228"/>
    </row>
    <row r="41229" spans="11:11">
      <c r="K41229"/>
    </row>
    <row r="41230" spans="11:11">
      <c r="K41230"/>
    </row>
    <row r="41231" spans="11:11">
      <c r="K41231"/>
    </row>
    <row r="41232" spans="11:11">
      <c r="K41232"/>
    </row>
    <row r="41233" spans="11:11">
      <c r="K41233"/>
    </row>
    <row r="41234" spans="11:11">
      <c r="K41234"/>
    </row>
    <row r="41235" spans="11:11">
      <c r="K41235"/>
    </row>
    <row r="41236" spans="11:11">
      <c r="K41236"/>
    </row>
    <row r="41237" spans="11:11">
      <c r="K41237"/>
    </row>
    <row r="41238" spans="11:11">
      <c r="K41238"/>
    </row>
    <row r="41239" spans="11:11">
      <c r="K41239"/>
    </row>
    <row r="41240" spans="11:11">
      <c r="K41240"/>
    </row>
    <row r="41241" spans="11:11">
      <c r="K41241"/>
    </row>
    <row r="41242" spans="11:11">
      <c r="K41242"/>
    </row>
    <row r="41243" spans="11:11">
      <c r="K41243"/>
    </row>
    <row r="41244" spans="11:11">
      <c r="K41244"/>
    </row>
    <row r="41245" spans="11:11">
      <c r="K41245"/>
    </row>
    <row r="41246" spans="11:11">
      <c r="K41246"/>
    </row>
    <row r="41247" spans="11:11">
      <c r="K41247"/>
    </row>
    <row r="41248" spans="11:11">
      <c r="K41248"/>
    </row>
    <row r="41249" spans="11:11">
      <c r="K41249"/>
    </row>
    <row r="41250" spans="11:11">
      <c r="K41250"/>
    </row>
    <row r="41251" spans="11:11">
      <c r="K41251"/>
    </row>
    <row r="41252" spans="11:11">
      <c r="K41252"/>
    </row>
    <row r="41253" spans="11:11">
      <c r="K41253"/>
    </row>
    <row r="41254" spans="11:11">
      <c r="K41254"/>
    </row>
    <row r="41255" spans="11:11">
      <c r="K41255"/>
    </row>
    <row r="41256" spans="11:11">
      <c r="K41256"/>
    </row>
    <row r="41257" spans="11:11">
      <c r="K41257"/>
    </row>
    <row r="41258" spans="11:11">
      <c r="K41258"/>
    </row>
    <row r="41259" spans="11:11">
      <c r="K41259"/>
    </row>
    <row r="41260" spans="11:11">
      <c r="K41260"/>
    </row>
    <row r="41261" spans="11:11">
      <c r="K41261"/>
    </row>
    <row r="41262" spans="11:11">
      <c r="K41262"/>
    </row>
    <row r="41263" spans="11:11">
      <c r="K41263"/>
    </row>
    <row r="41264" spans="11:11">
      <c r="K41264"/>
    </row>
    <row r="41265" spans="11:11">
      <c r="K41265"/>
    </row>
    <row r="41266" spans="11:11">
      <c r="K41266"/>
    </row>
    <row r="41267" spans="11:11">
      <c r="K41267"/>
    </row>
    <row r="41268" spans="11:11">
      <c r="K41268"/>
    </row>
    <row r="41269" spans="11:11">
      <c r="K41269"/>
    </row>
    <row r="41270" spans="11:11">
      <c r="K41270"/>
    </row>
    <row r="41271" spans="11:11">
      <c r="K41271"/>
    </row>
    <row r="41272" spans="11:11">
      <c r="K41272"/>
    </row>
    <row r="41273" spans="11:11">
      <c r="K41273"/>
    </row>
    <row r="41274" spans="11:11">
      <c r="K41274"/>
    </row>
    <row r="41275" spans="11:11">
      <c r="K41275"/>
    </row>
    <row r="41276" spans="11:11">
      <c r="K41276"/>
    </row>
    <row r="41277" spans="11:11">
      <c r="K41277"/>
    </row>
    <row r="41278" spans="11:11">
      <c r="K41278"/>
    </row>
    <row r="41279" spans="11:11">
      <c r="K41279"/>
    </row>
    <row r="41280" spans="11:11">
      <c r="K41280"/>
    </row>
    <row r="41281" spans="11:11">
      <c r="K41281"/>
    </row>
    <row r="41282" spans="11:11">
      <c r="K41282"/>
    </row>
    <row r="41283" spans="11:11">
      <c r="K41283"/>
    </row>
    <row r="41284" spans="11:11">
      <c r="K41284"/>
    </row>
    <row r="41285" spans="11:11">
      <c r="K41285"/>
    </row>
    <row r="41286" spans="11:11">
      <c r="K41286"/>
    </row>
    <row r="41287" spans="11:11">
      <c r="K41287"/>
    </row>
    <row r="41288" spans="11:11">
      <c r="K41288"/>
    </row>
    <row r="41289" spans="11:11">
      <c r="K41289"/>
    </row>
    <row r="41290" spans="11:11">
      <c r="K41290"/>
    </row>
    <row r="41291" spans="11:11">
      <c r="K41291"/>
    </row>
    <row r="41292" spans="11:11">
      <c r="K41292"/>
    </row>
    <row r="41293" spans="11:11">
      <c r="K41293"/>
    </row>
    <row r="41294" spans="11:11">
      <c r="K41294"/>
    </row>
    <row r="41295" spans="11:11">
      <c r="K41295"/>
    </row>
    <row r="41296" spans="11:11">
      <c r="K41296"/>
    </row>
    <row r="41297" spans="11:11">
      <c r="K41297"/>
    </row>
    <row r="41298" spans="11:11">
      <c r="K41298"/>
    </row>
    <row r="41299" spans="11:11">
      <c r="K41299"/>
    </row>
    <row r="41300" spans="11:11">
      <c r="K41300"/>
    </row>
    <row r="41301" spans="11:11">
      <c r="K41301"/>
    </row>
    <row r="41302" spans="11:11">
      <c r="K41302"/>
    </row>
    <row r="41303" spans="11:11">
      <c r="K41303"/>
    </row>
    <row r="41304" spans="11:11">
      <c r="K41304"/>
    </row>
    <row r="41305" spans="11:11">
      <c r="K41305"/>
    </row>
    <row r="41306" spans="11:11">
      <c r="K41306"/>
    </row>
    <row r="41307" spans="11:11">
      <c r="K41307"/>
    </row>
    <row r="41308" spans="11:11">
      <c r="K41308"/>
    </row>
    <row r="41309" spans="11:11">
      <c r="K41309"/>
    </row>
    <row r="41310" spans="11:11">
      <c r="K41310"/>
    </row>
    <row r="41311" spans="11:11">
      <c r="K41311"/>
    </row>
    <row r="41312" spans="11:11">
      <c r="K41312"/>
    </row>
    <row r="41313" spans="11:11">
      <c r="K41313"/>
    </row>
    <row r="41314" spans="11:11">
      <c r="K41314"/>
    </row>
    <row r="41315" spans="11:11">
      <c r="K41315"/>
    </row>
    <row r="41316" spans="11:11">
      <c r="K41316"/>
    </row>
    <row r="41317" spans="11:11">
      <c r="K41317"/>
    </row>
    <row r="41318" spans="11:11">
      <c r="K41318"/>
    </row>
    <row r="41319" spans="11:11">
      <c r="K41319"/>
    </row>
    <row r="41320" spans="11:11">
      <c r="K41320"/>
    </row>
    <row r="41321" spans="11:11">
      <c r="K41321"/>
    </row>
    <row r="41322" spans="11:11">
      <c r="K41322"/>
    </row>
    <row r="41323" spans="11:11">
      <c r="K41323"/>
    </row>
    <row r="41324" spans="11:11">
      <c r="K41324"/>
    </row>
    <row r="41325" spans="11:11">
      <c r="K41325"/>
    </row>
    <row r="41326" spans="11:11">
      <c r="K41326"/>
    </row>
    <row r="41327" spans="11:11">
      <c r="K41327"/>
    </row>
    <row r="41328" spans="11:11">
      <c r="K41328"/>
    </row>
    <row r="41329" spans="11:11">
      <c r="K41329"/>
    </row>
    <row r="41330" spans="11:11">
      <c r="K41330"/>
    </row>
    <row r="41331" spans="11:11">
      <c r="K41331"/>
    </row>
    <row r="41332" spans="11:11">
      <c r="K41332"/>
    </row>
    <row r="41333" spans="11:11">
      <c r="K41333"/>
    </row>
    <row r="41334" spans="11:11">
      <c r="K41334"/>
    </row>
    <row r="41335" spans="11:11">
      <c r="K41335"/>
    </row>
    <row r="41336" spans="11:11">
      <c r="K41336"/>
    </row>
    <row r="41337" spans="11:11">
      <c r="K41337"/>
    </row>
    <row r="41338" spans="11:11">
      <c r="K41338"/>
    </row>
    <row r="41339" spans="11:11">
      <c r="K41339"/>
    </row>
    <row r="41340" spans="11:11">
      <c r="K41340"/>
    </row>
    <row r="41341" spans="11:11">
      <c r="K41341"/>
    </row>
    <row r="41342" spans="11:11">
      <c r="K41342"/>
    </row>
    <row r="41343" spans="11:11">
      <c r="K41343"/>
    </row>
    <row r="41344" spans="11:11">
      <c r="K41344"/>
    </row>
    <row r="41345" spans="11:11">
      <c r="K41345"/>
    </row>
    <row r="41346" spans="11:11">
      <c r="K41346"/>
    </row>
    <row r="41347" spans="11:11">
      <c r="K41347"/>
    </row>
    <row r="41348" spans="11:11">
      <c r="K41348"/>
    </row>
    <row r="41349" spans="11:11">
      <c r="K41349"/>
    </row>
    <row r="41350" spans="11:11">
      <c r="K41350"/>
    </row>
    <row r="41351" spans="11:11">
      <c r="K41351"/>
    </row>
    <row r="41352" spans="11:11">
      <c r="K41352"/>
    </row>
    <row r="41353" spans="11:11">
      <c r="K41353"/>
    </row>
    <row r="41354" spans="11:11">
      <c r="K41354"/>
    </row>
    <row r="41355" spans="11:11">
      <c r="K41355"/>
    </row>
    <row r="41356" spans="11:11">
      <c r="K41356"/>
    </row>
    <row r="41357" spans="11:11">
      <c r="K41357"/>
    </row>
    <row r="41358" spans="11:11">
      <c r="K41358"/>
    </row>
    <row r="41359" spans="11:11">
      <c r="K41359"/>
    </row>
    <row r="41360" spans="11:11">
      <c r="K41360"/>
    </row>
    <row r="41361" spans="11:11">
      <c r="K41361"/>
    </row>
    <row r="41362" spans="11:11">
      <c r="K41362"/>
    </row>
    <row r="41363" spans="11:11">
      <c r="K41363"/>
    </row>
    <row r="41364" spans="11:11">
      <c r="K41364"/>
    </row>
    <row r="41365" spans="11:11">
      <c r="K41365"/>
    </row>
    <row r="41366" spans="11:11">
      <c r="K41366"/>
    </row>
    <row r="41367" spans="11:11">
      <c r="K41367"/>
    </row>
    <row r="41368" spans="11:11">
      <c r="K41368"/>
    </row>
    <row r="41369" spans="11:11">
      <c r="K41369"/>
    </row>
    <row r="41370" spans="11:11">
      <c r="K41370"/>
    </row>
    <row r="41371" spans="11:11">
      <c r="K41371"/>
    </row>
    <row r="41372" spans="11:11">
      <c r="K41372"/>
    </row>
    <row r="41373" spans="11:11">
      <c r="K41373"/>
    </row>
    <row r="41374" spans="11:11">
      <c r="K41374"/>
    </row>
    <row r="41375" spans="11:11">
      <c r="K41375"/>
    </row>
    <row r="41376" spans="11:11">
      <c r="K41376"/>
    </row>
    <row r="41377" spans="11:11">
      <c r="K41377"/>
    </row>
    <row r="41378" spans="11:11">
      <c r="K41378"/>
    </row>
    <row r="41379" spans="11:11">
      <c r="K41379"/>
    </row>
    <row r="41380" spans="11:11">
      <c r="K41380"/>
    </row>
    <row r="41381" spans="11:11">
      <c r="K41381"/>
    </row>
    <row r="41382" spans="11:11">
      <c r="K41382"/>
    </row>
    <row r="41383" spans="11:11">
      <c r="K41383"/>
    </row>
    <row r="41384" spans="11:11">
      <c r="K41384"/>
    </row>
    <row r="41385" spans="11:11">
      <c r="K41385"/>
    </row>
    <row r="41386" spans="11:11">
      <c r="K41386"/>
    </row>
    <row r="41387" spans="11:11">
      <c r="K41387"/>
    </row>
    <row r="41388" spans="11:11">
      <c r="K41388"/>
    </row>
    <row r="41389" spans="11:11">
      <c r="K41389"/>
    </row>
    <row r="41390" spans="11:11">
      <c r="K41390"/>
    </row>
    <row r="41391" spans="11:11">
      <c r="K41391"/>
    </row>
    <row r="41392" spans="11:11">
      <c r="K41392"/>
    </row>
    <row r="41393" spans="11:11">
      <c r="K41393"/>
    </row>
    <row r="41394" spans="11:11">
      <c r="K41394"/>
    </row>
    <row r="41395" spans="11:11">
      <c r="K41395"/>
    </row>
    <row r="41396" spans="11:11">
      <c r="K41396"/>
    </row>
    <row r="41397" spans="11:11">
      <c r="K41397"/>
    </row>
    <row r="41398" spans="11:11">
      <c r="K41398"/>
    </row>
    <row r="41399" spans="11:11">
      <c r="K41399"/>
    </row>
    <row r="41400" spans="11:11">
      <c r="K41400"/>
    </row>
    <row r="41401" spans="11:11">
      <c r="K41401"/>
    </row>
    <row r="41402" spans="11:11">
      <c r="K41402"/>
    </row>
    <row r="41403" spans="11:11">
      <c r="K41403"/>
    </row>
    <row r="41404" spans="11:11">
      <c r="K41404"/>
    </row>
    <row r="41405" spans="11:11">
      <c r="K41405"/>
    </row>
    <row r="41406" spans="11:11">
      <c r="K41406"/>
    </row>
    <row r="41407" spans="11:11">
      <c r="K41407"/>
    </row>
    <row r="41408" spans="11:11">
      <c r="K41408"/>
    </row>
    <row r="41409" spans="11:11">
      <c r="K41409"/>
    </row>
    <row r="41410" spans="11:11">
      <c r="K41410"/>
    </row>
    <row r="41411" spans="11:11">
      <c r="K41411"/>
    </row>
    <row r="41412" spans="11:11">
      <c r="K41412"/>
    </row>
    <row r="41413" spans="11:11">
      <c r="K41413"/>
    </row>
    <row r="41414" spans="11:11">
      <c r="K41414"/>
    </row>
    <row r="41415" spans="11:11">
      <c r="K41415"/>
    </row>
    <row r="41416" spans="11:11">
      <c r="K41416"/>
    </row>
    <row r="41417" spans="11:11">
      <c r="K41417"/>
    </row>
    <row r="41418" spans="11:11">
      <c r="K41418"/>
    </row>
    <row r="41419" spans="11:11">
      <c r="K41419"/>
    </row>
    <row r="41420" spans="11:11">
      <c r="K41420"/>
    </row>
    <row r="41421" spans="11:11">
      <c r="K41421"/>
    </row>
    <row r="41422" spans="11:11">
      <c r="K41422"/>
    </row>
    <row r="41423" spans="11:11">
      <c r="K41423"/>
    </row>
    <row r="41424" spans="11:11">
      <c r="K41424"/>
    </row>
    <row r="41425" spans="11:11">
      <c r="K41425"/>
    </row>
    <row r="41426" spans="11:11">
      <c r="K41426"/>
    </row>
    <row r="41427" spans="11:11">
      <c r="K41427"/>
    </row>
    <row r="41428" spans="11:11">
      <c r="K41428"/>
    </row>
    <row r="41429" spans="11:11">
      <c r="K41429"/>
    </row>
    <row r="41430" spans="11:11">
      <c r="K41430"/>
    </row>
    <row r="41431" spans="11:11">
      <c r="K41431"/>
    </row>
    <row r="41432" spans="11:11">
      <c r="K41432"/>
    </row>
    <row r="41433" spans="11:11">
      <c r="K41433"/>
    </row>
    <row r="41434" spans="11:11">
      <c r="K41434"/>
    </row>
    <row r="41435" spans="11:11">
      <c r="K41435"/>
    </row>
    <row r="41436" spans="11:11">
      <c r="K41436"/>
    </row>
    <row r="41437" spans="11:11">
      <c r="K41437"/>
    </row>
    <row r="41438" spans="11:11">
      <c r="K41438"/>
    </row>
    <row r="41439" spans="11:11">
      <c r="K41439"/>
    </row>
    <row r="41440" spans="11:11">
      <c r="K41440"/>
    </row>
    <row r="41441" spans="11:11">
      <c r="K41441"/>
    </row>
    <row r="41442" spans="11:11">
      <c r="K41442"/>
    </row>
    <row r="41443" spans="11:11">
      <c r="K41443"/>
    </row>
    <row r="41444" spans="11:11">
      <c r="K41444"/>
    </row>
    <row r="41445" spans="11:11">
      <c r="K41445"/>
    </row>
    <row r="41446" spans="11:11">
      <c r="K41446"/>
    </row>
    <row r="41447" spans="11:11">
      <c r="K41447"/>
    </row>
    <row r="41448" spans="11:11">
      <c r="K41448"/>
    </row>
    <row r="41449" spans="11:11">
      <c r="K41449"/>
    </row>
    <row r="41450" spans="11:11">
      <c r="K41450"/>
    </row>
    <row r="41451" spans="11:11">
      <c r="K41451"/>
    </row>
    <row r="41452" spans="11:11">
      <c r="K41452"/>
    </row>
    <row r="41453" spans="11:11">
      <c r="K41453"/>
    </row>
    <row r="41454" spans="11:11">
      <c r="K41454"/>
    </row>
    <row r="41455" spans="11:11">
      <c r="K41455"/>
    </row>
    <row r="41456" spans="11:11">
      <c r="K41456"/>
    </row>
    <row r="41457" spans="11:11">
      <c r="K41457"/>
    </row>
    <row r="41458" spans="11:11">
      <c r="K41458"/>
    </row>
    <row r="41459" spans="11:11">
      <c r="K41459"/>
    </row>
    <row r="41460" spans="11:11">
      <c r="K41460"/>
    </row>
    <row r="41461" spans="11:11">
      <c r="K41461"/>
    </row>
    <row r="41462" spans="11:11">
      <c r="K41462"/>
    </row>
    <row r="41463" spans="11:11">
      <c r="K41463"/>
    </row>
    <row r="41464" spans="11:11">
      <c r="K41464"/>
    </row>
    <row r="41465" spans="11:11">
      <c r="K41465"/>
    </row>
    <row r="41466" spans="11:11">
      <c r="K41466"/>
    </row>
    <row r="41467" spans="11:11">
      <c r="K41467"/>
    </row>
    <row r="41468" spans="11:11">
      <c r="K41468"/>
    </row>
    <row r="41469" spans="11:11">
      <c r="K41469"/>
    </row>
    <row r="41470" spans="11:11">
      <c r="K41470"/>
    </row>
    <row r="41471" spans="11:11">
      <c r="K41471"/>
    </row>
    <row r="41472" spans="11:11">
      <c r="K41472"/>
    </row>
    <row r="41473" spans="11:11">
      <c r="K41473"/>
    </row>
    <row r="41474" spans="11:11">
      <c r="K41474"/>
    </row>
    <row r="41475" spans="11:11">
      <c r="K41475"/>
    </row>
    <row r="41476" spans="11:11">
      <c r="K41476"/>
    </row>
    <row r="41477" spans="11:11">
      <c r="K41477"/>
    </row>
    <row r="41478" spans="11:11">
      <c r="K41478"/>
    </row>
    <row r="41479" spans="11:11">
      <c r="K41479"/>
    </row>
    <row r="41480" spans="11:11">
      <c r="K41480"/>
    </row>
    <row r="41481" spans="11:11">
      <c r="K41481"/>
    </row>
    <row r="41482" spans="11:11">
      <c r="K41482"/>
    </row>
    <row r="41483" spans="11:11">
      <c r="K41483"/>
    </row>
    <row r="41484" spans="11:11">
      <c r="K41484"/>
    </row>
    <row r="41485" spans="11:11">
      <c r="K41485"/>
    </row>
    <row r="41486" spans="11:11">
      <c r="K41486"/>
    </row>
    <row r="41487" spans="11:11">
      <c r="K41487"/>
    </row>
    <row r="41488" spans="11:11">
      <c r="K41488"/>
    </row>
    <row r="41489" spans="11:11">
      <c r="K41489"/>
    </row>
    <row r="41490" spans="11:11">
      <c r="K41490"/>
    </row>
    <row r="41491" spans="11:11">
      <c r="K41491"/>
    </row>
    <row r="41492" spans="11:11">
      <c r="K41492"/>
    </row>
    <row r="41493" spans="11:11">
      <c r="K41493"/>
    </row>
    <row r="41494" spans="11:11">
      <c r="K41494"/>
    </row>
    <row r="41495" spans="11:11">
      <c r="K41495"/>
    </row>
    <row r="41496" spans="11:11">
      <c r="K41496"/>
    </row>
    <row r="41497" spans="11:11">
      <c r="K41497"/>
    </row>
    <row r="41498" spans="11:11">
      <c r="K41498"/>
    </row>
    <row r="41499" spans="11:11">
      <c r="K41499"/>
    </row>
    <row r="41500" spans="11:11">
      <c r="K41500"/>
    </row>
    <row r="41501" spans="11:11">
      <c r="K41501"/>
    </row>
    <row r="41502" spans="11:11">
      <c r="K41502"/>
    </row>
    <row r="41503" spans="11:11">
      <c r="K41503"/>
    </row>
    <row r="41504" spans="11:11">
      <c r="K41504"/>
    </row>
    <row r="41505" spans="11:11">
      <c r="K41505"/>
    </row>
    <row r="41506" spans="11:11">
      <c r="K41506"/>
    </row>
    <row r="41507" spans="11:11">
      <c r="K41507"/>
    </row>
    <row r="41508" spans="11:11">
      <c r="K41508"/>
    </row>
    <row r="41509" spans="11:11">
      <c r="K41509"/>
    </row>
    <row r="41510" spans="11:11">
      <c r="K41510"/>
    </row>
    <row r="41511" spans="11:11">
      <c r="K41511"/>
    </row>
    <row r="41512" spans="11:11">
      <c r="K41512"/>
    </row>
    <row r="41513" spans="11:11">
      <c r="K41513"/>
    </row>
    <row r="41514" spans="11:11">
      <c r="K41514"/>
    </row>
    <row r="41515" spans="11:11">
      <c r="K41515"/>
    </row>
    <row r="41516" spans="11:11">
      <c r="K41516"/>
    </row>
    <row r="41517" spans="11:11">
      <c r="K41517"/>
    </row>
    <row r="41518" spans="11:11">
      <c r="K41518"/>
    </row>
    <row r="41519" spans="11:11">
      <c r="K41519"/>
    </row>
    <row r="41520" spans="11:11">
      <c r="K41520"/>
    </row>
    <row r="41521" spans="11:11">
      <c r="K41521"/>
    </row>
    <row r="41522" spans="11:11">
      <c r="K41522"/>
    </row>
    <row r="41523" spans="11:11">
      <c r="K41523"/>
    </row>
    <row r="41524" spans="11:11">
      <c r="K41524"/>
    </row>
    <row r="41525" spans="11:11">
      <c r="K41525"/>
    </row>
    <row r="41526" spans="11:11">
      <c r="K41526"/>
    </row>
    <row r="41527" spans="11:11">
      <c r="K41527"/>
    </row>
    <row r="41528" spans="11:11">
      <c r="K41528"/>
    </row>
    <row r="41529" spans="11:11">
      <c r="K41529"/>
    </row>
    <row r="41530" spans="11:11">
      <c r="K41530"/>
    </row>
    <row r="41531" spans="11:11">
      <c r="K41531"/>
    </row>
    <row r="41532" spans="11:11">
      <c r="K41532"/>
    </row>
    <row r="41533" spans="11:11">
      <c r="K41533"/>
    </row>
    <row r="41534" spans="11:11">
      <c r="K41534"/>
    </row>
    <row r="41535" spans="11:11">
      <c r="K41535"/>
    </row>
    <row r="41536" spans="11:11">
      <c r="K41536"/>
    </row>
    <row r="41537" spans="11:11">
      <c r="K41537"/>
    </row>
    <row r="41538" spans="11:11">
      <c r="K41538"/>
    </row>
    <row r="41539" spans="11:11">
      <c r="K41539"/>
    </row>
    <row r="41540" spans="11:11">
      <c r="K41540"/>
    </row>
    <row r="41541" spans="11:11">
      <c r="K41541"/>
    </row>
    <row r="41542" spans="11:11">
      <c r="K41542"/>
    </row>
    <row r="41543" spans="11:11">
      <c r="K41543"/>
    </row>
    <row r="41544" spans="11:11">
      <c r="K41544"/>
    </row>
    <row r="41545" spans="11:11">
      <c r="K41545"/>
    </row>
    <row r="41546" spans="11:11">
      <c r="K41546"/>
    </row>
    <row r="41547" spans="11:11">
      <c r="K41547"/>
    </row>
    <row r="41548" spans="11:11">
      <c r="K41548"/>
    </row>
    <row r="41549" spans="11:11">
      <c r="K41549"/>
    </row>
    <row r="41550" spans="11:11">
      <c r="K41550"/>
    </row>
    <row r="41551" spans="11:11">
      <c r="K41551"/>
    </row>
    <row r="41552" spans="11:11">
      <c r="K41552"/>
    </row>
    <row r="41553" spans="11:11">
      <c r="K41553"/>
    </row>
    <row r="41554" spans="11:11">
      <c r="K41554"/>
    </row>
    <row r="41555" spans="11:11">
      <c r="K41555"/>
    </row>
    <row r="41556" spans="11:11">
      <c r="K41556"/>
    </row>
    <row r="41557" spans="11:11">
      <c r="K41557"/>
    </row>
    <row r="41558" spans="11:11">
      <c r="K41558"/>
    </row>
    <row r="41559" spans="11:11">
      <c r="K41559"/>
    </row>
    <row r="41560" spans="11:11">
      <c r="K41560"/>
    </row>
    <row r="41561" spans="11:11">
      <c r="K41561"/>
    </row>
    <row r="41562" spans="11:11">
      <c r="K41562"/>
    </row>
    <row r="41563" spans="11:11">
      <c r="K41563"/>
    </row>
    <row r="41564" spans="11:11">
      <c r="K41564"/>
    </row>
    <row r="41565" spans="11:11">
      <c r="K41565"/>
    </row>
    <row r="41566" spans="11:11">
      <c r="K41566"/>
    </row>
    <row r="41567" spans="11:11">
      <c r="K41567"/>
    </row>
    <row r="41568" spans="11:11">
      <c r="K41568"/>
    </row>
    <row r="41569" spans="11:11">
      <c r="K41569"/>
    </row>
    <row r="41570" spans="11:11">
      <c r="K41570"/>
    </row>
    <row r="41571" spans="11:11">
      <c r="K41571"/>
    </row>
    <row r="41572" spans="11:11">
      <c r="K41572"/>
    </row>
    <row r="41573" spans="11:11">
      <c r="K41573"/>
    </row>
    <row r="41574" spans="11:11">
      <c r="K41574"/>
    </row>
    <row r="41575" spans="11:11">
      <c r="K41575"/>
    </row>
    <row r="41576" spans="11:11">
      <c r="K41576"/>
    </row>
    <row r="41577" spans="11:11">
      <c r="K41577"/>
    </row>
    <row r="41578" spans="11:11">
      <c r="K41578"/>
    </row>
    <row r="41579" spans="11:11">
      <c r="K41579"/>
    </row>
    <row r="41580" spans="11:11">
      <c r="K41580"/>
    </row>
    <row r="41581" spans="11:11">
      <c r="K41581"/>
    </row>
    <row r="41582" spans="11:11">
      <c r="K41582"/>
    </row>
    <row r="41583" spans="11:11">
      <c r="K41583"/>
    </row>
    <row r="41584" spans="11:11">
      <c r="K41584"/>
    </row>
    <row r="41585" spans="11:11">
      <c r="K41585"/>
    </row>
    <row r="41586" spans="11:11">
      <c r="K41586"/>
    </row>
    <row r="41587" spans="11:11">
      <c r="K41587"/>
    </row>
    <row r="41588" spans="11:11">
      <c r="K41588"/>
    </row>
    <row r="41589" spans="11:11">
      <c r="K41589"/>
    </row>
    <row r="41590" spans="11:11">
      <c r="K41590"/>
    </row>
    <row r="41591" spans="11:11">
      <c r="K41591"/>
    </row>
    <row r="41592" spans="11:11">
      <c r="K41592"/>
    </row>
    <row r="41593" spans="11:11">
      <c r="K41593"/>
    </row>
    <row r="41594" spans="11:11">
      <c r="K41594"/>
    </row>
    <row r="41595" spans="11:11">
      <c r="K41595"/>
    </row>
    <row r="41596" spans="11:11">
      <c r="K41596"/>
    </row>
    <row r="41597" spans="11:11">
      <c r="K41597"/>
    </row>
    <row r="41598" spans="11:11">
      <c r="K41598"/>
    </row>
    <row r="41599" spans="11:11">
      <c r="K41599"/>
    </row>
    <row r="41600" spans="11:11">
      <c r="K41600"/>
    </row>
    <row r="41601" spans="11:11">
      <c r="K41601"/>
    </row>
    <row r="41602" spans="11:11">
      <c r="K41602"/>
    </row>
    <row r="41603" spans="11:11">
      <c r="K41603"/>
    </row>
    <row r="41604" spans="11:11">
      <c r="K41604"/>
    </row>
    <row r="41605" spans="11:11">
      <c r="K41605"/>
    </row>
    <row r="41606" spans="11:11">
      <c r="K41606"/>
    </row>
    <row r="41607" spans="11:11">
      <c r="K41607"/>
    </row>
    <row r="41608" spans="11:11">
      <c r="K41608"/>
    </row>
    <row r="41609" spans="11:11">
      <c r="K41609"/>
    </row>
    <row r="41610" spans="11:11">
      <c r="K41610"/>
    </row>
    <row r="41611" spans="11:11">
      <c r="K41611"/>
    </row>
    <row r="41612" spans="11:11">
      <c r="K41612"/>
    </row>
    <row r="41613" spans="11:11">
      <c r="K41613"/>
    </row>
    <row r="41614" spans="11:11">
      <c r="K41614"/>
    </row>
    <row r="41615" spans="11:11">
      <c r="K41615"/>
    </row>
    <row r="41616" spans="11:11">
      <c r="K41616"/>
    </row>
    <row r="41617" spans="11:11">
      <c r="K41617"/>
    </row>
    <row r="41618" spans="11:11">
      <c r="K41618"/>
    </row>
    <row r="41619" spans="11:11">
      <c r="K41619"/>
    </row>
    <row r="41620" spans="11:11">
      <c r="K41620"/>
    </row>
    <row r="41621" spans="11:11">
      <c r="K41621"/>
    </row>
    <row r="41622" spans="11:11">
      <c r="K41622"/>
    </row>
    <row r="41623" spans="11:11">
      <c r="K41623"/>
    </row>
    <row r="41624" spans="11:11">
      <c r="K41624"/>
    </row>
    <row r="41625" spans="11:11">
      <c r="K41625"/>
    </row>
    <row r="41626" spans="11:11">
      <c r="K41626"/>
    </row>
    <row r="41627" spans="11:11">
      <c r="K41627"/>
    </row>
    <row r="41628" spans="11:11">
      <c r="K41628"/>
    </row>
    <row r="41629" spans="11:11">
      <c r="K41629"/>
    </row>
    <row r="41630" spans="11:11">
      <c r="K41630"/>
    </row>
    <row r="41631" spans="11:11">
      <c r="K41631"/>
    </row>
    <row r="41632" spans="11:11">
      <c r="K41632"/>
    </row>
    <row r="41633" spans="11:11">
      <c r="K41633"/>
    </row>
    <row r="41634" spans="11:11">
      <c r="K41634"/>
    </row>
    <row r="41635" spans="11:11">
      <c r="K41635"/>
    </row>
    <row r="41636" spans="11:11">
      <c r="K41636"/>
    </row>
    <row r="41637" spans="11:11">
      <c r="K41637"/>
    </row>
    <row r="41638" spans="11:11">
      <c r="K41638"/>
    </row>
    <row r="41639" spans="11:11">
      <c r="K41639"/>
    </row>
    <row r="41640" spans="11:11">
      <c r="K41640"/>
    </row>
    <row r="41641" spans="11:11">
      <c r="K41641"/>
    </row>
    <row r="41642" spans="11:11">
      <c r="K41642"/>
    </row>
    <row r="41643" spans="11:11">
      <c r="K41643"/>
    </row>
    <row r="41644" spans="11:11">
      <c r="K41644"/>
    </row>
    <row r="41645" spans="11:11">
      <c r="K41645"/>
    </row>
    <row r="41646" spans="11:11">
      <c r="K41646"/>
    </row>
    <row r="41647" spans="11:11">
      <c r="K41647"/>
    </row>
    <row r="41648" spans="11:11">
      <c r="K41648"/>
    </row>
    <row r="41649" spans="11:11">
      <c r="K41649"/>
    </row>
    <row r="41650" spans="11:11">
      <c r="K41650"/>
    </row>
    <row r="41651" spans="11:11">
      <c r="K41651"/>
    </row>
    <row r="41652" spans="11:11">
      <c r="K41652"/>
    </row>
    <row r="41653" spans="11:11">
      <c r="K41653"/>
    </row>
    <row r="41654" spans="11:11">
      <c r="K41654"/>
    </row>
    <row r="41655" spans="11:11">
      <c r="K41655"/>
    </row>
    <row r="41656" spans="11:11">
      <c r="K41656"/>
    </row>
    <row r="41657" spans="11:11">
      <c r="K41657"/>
    </row>
    <row r="41658" spans="11:11">
      <c r="K41658"/>
    </row>
    <row r="41659" spans="11:11">
      <c r="K41659"/>
    </row>
    <row r="41660" spans="11:11">
      <c r="K41660"/>
    </row>
    <row r="41661" spans="11:11">
      <c r="K41661"/>
    </row>
    <row r="41662" spans="11:11">
      <c r="K41662"/>
    </row>
    <row r="41663" spans="11:11">
      <c r="K41663"/>
    </row>
    <row r="41664" spans="11:11">
      <c r="K41664"/>
    </row>
    <row r="41665" spans="11:11">
      <c r="K41665"/>
    </row>
    <row r="41666" spans="11:11">
      <c r="K41666"/>
    </row>
    <row r="41667" spans="11:11">
      <c r="K41667"/>
    </row>
    <row r="41668" spans="11:11">
      <c r="K41668"/>
    </row>
    <row r="41669" spans="11:11">
      <c r="K41669"/>
    </row>
    <row r="41670" spans="11:11">
      <c r="K41670"/>
    </row>
    <row r="41671" spans="11:11">
      <c r="K41671"/>
    </row>
    <row r="41672" spans="11:11">
      <c r="K41672"/>
    </row>
    <row r="41673" spans="11:11">
      <c r="K41673"/>
    </row>
    <row r="41674" spans="11:11">
      <c r="K41674"/>
    </row>
    <row r="41675" spans="11:11">
      <c r="K41675"/>
    </row>
    <row r="41676" spans="11:11">
      <c r="K41676"/>
    </row>
    <row r="41677" spans="11:11">
      <c r="K41677"/>
    </row>
    <row r="41678" spans="11:11">
      <c r="K41678"/>
    </row>
    <row r="41679" spans="11:11">
      <c r="K41679"/>
    </row>
    <row r="41680" spans="11:11">
      <c r="K41680"/>
    </row>
    <row r="41681" spans="11:11">
      <c r="K41681"/>
    </row>
    <row r="41682" spans="11:11">
      <c r="K41682"/>
    </row>
    <row r="41683" spans="11:11">
      <c r="K41683"/>
    </row>
    <row r="41684" spans="11:11">
      <c r="K41684"/>
    </row>
    <row r="41685" spans="11:11">
      <c r="K41685"/>
    </row>
    <row r="41686" spans="11:11">
      <c r="K41686"/>
    </row>
    <row r="41687" spans="11:11">
      <c r="K41687"/>
    </row>
    <row r="41688" spans="11:11">
      <c r="K41688"/>
    </row>
    <row r="41689" spans="11:11">
      <c r="K41689"/>
    </row>
    <row r="41690" spans="11:11">
      <c r="K41690"/>
    </row>
    <row r="41691" spans="11:11">
      <c r="K41691"/>
    </row>
    <row r="41692" spans="11:11">
      <c r="K41692"/>
    </row>
    <row r="41693" spans="11:11">
      <c r="K41693"/>
    </row>
    <row r="41694" spans="11:11">
      <c r="K41694"/>
    </row>
    <row r="41695" spans="11:11">
      <c r="K41695"/>
    </row>
    <row r="41696" spans="11:11">
      <c r="K41696"/>
    </row>
    <row r="41697" spans="11:11">
      <c r="K41697"/>
    </row>
    <row r="41698" spans="11:11">
      <c r="K41698"/>
    </row>
    <row r="41699" spans="11:11">
      <c r="K41699"/>
    </row>
    <row r="41700" spans="11:11">
      <c r="K41700"/>
    </row>
    <row r="41701" spans="11:11">
      <c r="K41701"/>
    </row>
    <row r="41702" spans="11:11">
      <c r="K41702"/>
    </row>
    <row r="41703" spans="11:11">
      <c r="K41703"/>
    </row>
    <row r="41704" spans="11:11">
      <c r="K41704"/>
    </row>
    <row r="41705" spans="11:11">
      <c r="K41705"/>
    </row>
    <row r="41706" spans="11:11">
      <c r="K41706"/>
    </row>
    <row r="41707" spans="11:11">
      <c r="K41707"/>
    </row>
    <row r="41708" spans="11:11">
      <c r="K41708"/>
    </row>
    <row r="41709" spans="11:11">
      <c r="K41709"/>
    </row>
    <row r="41710" spans="11:11">
      <c r="K41710"/>
    </row>
    <row r="41711" spans="11:11">
      <c r="K41711"/>
    </row>
    <row r="41712" spans="11:11">
      <c r="K41712"/>
    </row>
    <row r="41713" spans="11:11">
      <c r="K41713"/>
    </row>
    <row r="41714" spans="11:11">
      <c r="K41714"/>
    </row>
    <row r="41715" spans="11:11">
      <c r="K41715"/>
    </row>
    <row r="41716" spans="11:11">
      <c r="K41716"/>
    </row>
    <row r="41717" spans="11:11">
      <c r="K41717"/>
    </row>
    <row r="41718" spans="11:11">
      <c r="K41718"/>
    </row>
    <row r="41719" spans="11:11">
      <c r="K41719"/>
    </row>
    <row r="41720" spans="11:11">
      <c r="K41720"/>
    </row>
    <row r="41721" spans="11:11">
      <c r="K41721"/>
    </row>
    <row r="41722" spans="11:11">
      <c r="K41722"/>
    </row>
    <row r="41723" spans="11:11">
      <c r="K41723"/>
    </row>
    <row r="41724" spans="11:11">
      <c r="K41724"/>
    </row>
    <row r="41725" spans="11:11">
      <c r="K41725"/>
    </row>
    <row r="41726" spans="11:11">
      <c r="K41726"/>
    </row>
    <row r="41727" spans="11:11">
      <c r="K41727"/>
    </row>
    <row r="41728" spans="11:11">
      <c r="K41728"/>
    </row>
    <row r="41729" spans="11:11">
      <c r="K41729"/>
    </row>
    <row r="41730" spans="11:11">
      <c r="K41730"/>
    </row>
    <row r="41731" spans="11:11">
      <c r="K41731"/>
    </row>
    <row r="41732" spans="11:11">
      <c r="K41732"/>
    </row>
    <row r="41733" spans="11:11">
      <c r="K41733"/>
    </row>
    <row r="41734" spans="11:11">
      <c r="K41734"/>
    </row>
    <row r="41735" spans="11:11">
      <c r="K41735"/>
    </row>
    <row r="41736" spans="11:11">
      <c r="K41736"/>
    </row>
    <row r="41737" spans="11:11">
      <c r="K41737"/>
    </row>
    <row r="41738" spans="11:11">
      <c r="K41738"/>
    </row>
    <row r="41739" spans="11:11">
      <c r="K41739"/>
    </row>
    <row r="41740" spans="11:11">
      <c r="K41740"/>
    </row>
    <row r="41741" spans="11:11">
      <c r="K41741"/>
    </row>
    <row r="41742" spans="11:11">
      <c r="K41742"/>
    </row>
    <row r="41743" spans="11:11">
      <c r="K41743"/>
    </row>
    <row r="41744" spans="11:11">
      <c r="K41744"/>
    </row>
    <row r="41745" spans="11:11">
      <c r="K41745"/>
    </row>
    <row r="41746" spans="11:11">
      <c r="K41746"/>
    </row>
    <row r="41747" spans="11:11">
      <c r="K41747"/>
    </row>
    <row r="41748" spans="11:11">
      <c r="K41748"/>
    </row>
    <row r="41749" spans="11:11">
      <c r="K41749"/>
    </row>
    <row r="41750" spans="11:11">
      <c r="K41750"/>
    </row>
    <row r="41751" spans="11:11">
      <c r="K41751"/>
    </row>
    <row r="41752" spans="11:11">
      <c r="K41752"/>
    </row>
    <row r="41753" spans="11:11">
      <c r="K41753"/>
    </row>
    <row r="41754" spans="11:11">
      <c r="K41754"/>
    </row>
    <row r="41755" spans="11:11">
      <c r="K41755"/>
    </row>
    <row r="41756" spans="11:11">
      <c r="K41756"/>
    </row>
    <row r="41757" spans="11:11">
      <c r="K41757"/>
    </row>
    <row r="41758" spans="11:11">
      <c r="K41758"/>
    </row>
    <row r="41759" spans="11:11">
      <c r="K41759"/>
    </row>
    <row r="41760" spans="11:11">
      <c r="K41760"/>
    </row>
    <row r="41761" spans="11:11">
      <c r="K41761"/>
    </row>
    <row r="41762" spans="11:11">
      <c r="K41762"/>
    </row>
    <row r="41763" spans="11:11">
      <c r="K41763"/>
    </row>
    <row r="41764" spans="11:11">
      <c r="K41764"/>
    </row>
    <row r="41765" spans="11:11">
      <c r="K41765"/>
    </row>
    <row r="41766" spans="11:11">
      <c r="K41766"/>
    </row>
    <row r="41767" spans="11:11">
      <c r="K41767"/>
    </row>
    <row r="41768" spans="11:11">
      <c r="K41768"/>
    </row>
    <row r="41769" spans="11:11">
      <c r="K41769"/>
    </row>
    <row r="41770" spans="11:11">
      <c r="K41770"/>
    </row>
    <row r="41771" spans="11:11">
      <c r="K41771"/>
    </row>
    <row r="41772" spans="11:11">
      <c r="K41772"/>
    </row>
    <row r="41773" spans="11:11">
      <c r="K41773"/>
    </row>
    <row r="41774" spans="11:11">
      <c r="K41774"/>
    </row>
    <row r="41775" spans="11:11">
      <c r="K41775"/>
    </row>
    <row r="41776" spans="11:11">
      <c r="K41776"/>
    </row>
    <row r="41777" spans="11:11">
      <c r="K41777"/>
    </row>
    <row r="41778" spans="11:11">
      <c r="K41778"/>
    </row>
    <row r="41779" spans="11:11">
      <c r="K41779"/>
    </row>
    <row r="41780" spans="11:11">
      <c r="K41780"/>
    </row>
    <row r="41781" spans="11:11">
      <c r="K41781"/>
    </row>
    <row r="41782" spans="11:11">
      <c r="K41782"/>
    </row>
    <row r="41783" spans="11:11">
      <c r="K41783"/>
    </row>
    <row r="41784" spans="11:11">
      <c r="K41784"/>
    </row>
    <row r="41785" spans="11:11">
      <c r="K41785"/>
    </row>
    <row r="41786" spans="11:11">
      <c r="K41786"/>
    </row>
    <row r="41787" spans="11:11">
      <c r="K41787"/>
    </row>
    <row r="41788" spans="11:11">
      <c r="K41788"/>
    </row>
    <row r="41789" spans="11:11">
      <c r="K41789"/>
    </row>
    <row r="41790" spans="11:11">
      <c r="K41790"/>
    </row>
    <row r="41791" spans="11:11">
      <c r="K41791"/>
    </row>
    <row r="41792" spans="11:11">
      <c r="K41792"/>
    </row>
    <row r="41793" spans="11:11">
      <c r="K41793"/>
    </row>
    <row r="41794" spans="11:11">
      <c r="K41794"/>
    </row>
    <row r="41795" spans="11:11">
      <c r="K41795"/>
    </row>
    <row r="41796" spans="11:11">
      <c r="K41796"/>
    </row>
    <row r="41797" spans="11:11">
      <c r="K41797"/>
    </row>
    <row r="41798" spans="11:11">
      <c r="K41798"/>
    </row>
    <row r="41799" spans="11:11">
      <c r="K41799"/>
    </row>
    <row r="41800" spans="11:11">
      <c r="K41800"/>
    </row>
    <row r="41801" spans="11:11">
      <c r="K41801"/>
    </row>
    <row r="41802" spans="11:11">
      <c r="K41802"/>
    </row>
    <row r="41803" spans="11:11">
      <c r="K41803"/>
    </row>
    <row r="41804" spans="11:11">
      <c r="K41804"/>
    </row>
    <row r="41805" spans="11:11">
      <c r="K41805"/>
    </row>
    <row r="41806" spans="11:11">
      <c r="K41806"/>
    </row>
    <row r="41807" spans="11:11">
      <c r="K41807"/>
    </row>
    <row r="41808" spans="11:11">
      <c r="K41808"/>
    </row>
    <row r="41809" spans="11:11">
      <c r="K41809"/>
    </row>
    <row r="41810" spans="11:11">
      <c r="K41810"/>
    </row>
    <row r="41811" spans="11:11">
      <c r="K41811"/>
    </row>
    <row r="41812" spans="11:11">
      <c r="K41812"/>
    </row>
    <row r="41813" spans="11:11">
      <c r="K41813"/>
    </row>
    <row r="41814" spans="11:11">
      <c r="K41814"/>
    </row>
    <row r="41815" spans="11:11">
      <c r="K41815"/>
    </row>
    <row r="41816" spans="11:11">
      <c r="K41816"/>
    </row>
    <row r="41817" spans="11:11">
      <c r="K41817"/>
    </row>
    <row r="41818" spans="11:11">
      <c r="K41818"/>
    </row>
    <row r="41819" spans="11:11">
      <c r="K41819"/>
    </row>
    <row r="41820" spans="11:11">
      <c r="K41820"/>
    </row>
    <row r="41821" spans="11:11">
      <c r="K41821"/>
    </row>
    <row r="41822" spans="11:11">
      <c r="K41822"/>
    </row>
    <row r="41823" spans="11:11">
      <c r="K41823"/>
    </row>
    <row r="41824" spans="11:11">
      <c r="K41824"/>
    </row>
    <row r="41825" spans="11:11">
      <c r="K41825"/>
    </row>
    <row r="41826" spans="11:11">
      <c r="K41826"/>
    </row>
    <row r="41827" spans="11:11">
      <c r="K41827"/>
    </row>
    <row r="41828" spans="11:11">
      <c r="K41828"/>
    </row>
    <row r="41829" spans="11:11">
      <c r="K41829"/>
    </row>
    <row r="41830" spans="11:11">
      <c r="K41830"/>
    </row>
    <row r="41831" spans="11:11">
      <c r="K41831"/>
    </row>
    <row r="41832" spans="11:11">
      <c r="K41832"/>
    </row>
    <row r="41833" spans="11:11">
      <c r="K41833"/>
    </row>
    <row r="41834" spans="11:11">
      <c r="K41834"/>
    </row>
    <row r="41835" spans="11:11">
      <c r="K41835"/>
    </row>
    <row r="41836" spans="11:11">
      <c r="K41836"/>
    </row>
    <row r="41837" spans="11:11">
      <c r="K41837"/>
    </row>
    <row r="41838" spans="11:11">
      <c r="K41838"/>
    </row>
    <row r="41839" spans="11:11">
      <c r="K41839"/>
    </row>
    <row r="41840" spans="11:11">
      <c r="K41840"/>
    </row>
    <row r="41841" spans="11:11">
      <c r="K41841"/>
    </row>
    <row r="41842" spans="11:11">
      <c r="K41842"/>
    </row>
    <row r="41843" spans="11:11">
      <c r="K41843"/>
    </row>
    <row r="41844" spans="11:11">
      <c r="K41844"/>
    </row>
    <row r="41845" spans="11:11">
      <c r="K41845"/>
    </row>
    <row r="41846" spans="11:11">
      <c r="K41846"/>
    </row>
    <row r="41847" spans="11:11">
      <c r="K41847"/>
    </row>
    <row r="41848" spans="11:11">
      <c r="K41848"/>
    </row>
    <row r="41849" spans="11:11">
      <c r="K41849"/>
    </row>
    <row r="41850" spans="11:11">
      <c r="K41850"/>
    </row>
    <row r="41851" spans="11:11">
      <c r="K41851"/>
    </row>
    <row r="41852" spans="11:11">
      <c r="K41852"/>
    </row>
    <row r="41853" spans="11:11">
      <c r="K41853"/>
    </row>
    <row r="41854" spans="11:11">
      <c r="K41854"/>
    </row>
    <row r="41855" spans="11:11">
      <c r="K41855"/>
    </row>
    <row r="41856" spans="11:11">
      <c r="K41856"/>
    </row>
    <row r="41857" spans="11:11">
      <c r="K41857"/>
    </row>
    <row r="41858" spans="11:11">
      <c r="K41858"/>
    </row>
    <row r="41859" spans="11:11">
      <c r="K41859"/>
    </row>
    <row r="41860" spans="11:11">
      <c r="K41860"/>
    </row>
    <row r="41861" spans="11:11">
      <c r="K41861"/>
    </row>
    <row r="41862" spans="11:11">
      <c r="K41862"/>
    </row>
    <row r="41863" spans="11:11">
      <c r="K41863"/>
    </row>
    <row r="41864" spans="11:11">
      <c r="K41864"/>
    </row>
    <row r="41865" spans="11:11">
      <c r="K41865"/>
    </row>
    <row r="41866" spans="11:11">
      <c r="K41866"/>
    </row>
    <row r="41867" spans="11:11">
      <c r="K41867"/>
    </row>
    <row r="41868" spans="11:11">
      <c r="K41868"/>
    </row>
    <row r="41869" spans="11:11">
      <c r="K41869"/>
    </row>
    <row r="41870" spans="11:11">
      <c r="K41870"/>
    </row>
    <row r="41871" spans="11:11">
      <c r="K41871"/>
    </row>
    <row r="41872" spans="11:11">
      <c r="K41872"/>
    </row>
    <row r="41873" spans="11:11">
      <c r="K41873"/>
    </row>
    <row r="41874" spans="11:11">
      <c r="K41874"/>
    </row>
    <row r="41875" spans="11:11">
      <c r="K41875"/>
    </row>
    <row r="41876" spans="11:11">
      <c r="K41876"/>
    </row>
    <row r="41877" spans="11:11">
      <c r="K41877"/>
    </row>
    <row r="41878" spans="11:11">
      <c r="K41878"/>
    </row>
    <row r="41879" spans="11:11">
      <c r="K41879"/>
    </row>
    <row r="41880" spans="11:11">
      <c r="K41880"/>
    </row>
    <row r="41881" spans="11:11">
      <c r="K41881"/>
    </row>
    <row r="41882" spans="11:11">
      <c r="K41882"/>
    </row>
    <row r="41883" spans="11:11">
      <c r="K41883"/>
    </row>
    <row r="41884" spans="11:11">
      <c r="K41884"/>
    </row>
    <row r="41885" spans="11:11">
      <c r="K41885"/>
    </row>
    <row r="41886" spans="11:11">
      <c r="K41886"/>
    </row>
    <row r="41887" spans="11:11">
      <c r="K41887"/>
    </row>
    <row r="41888" spans="11:11">
      <c r="K41888"/>
    </row>
    <row r="41889" spans="11:11">
      <c r="K41889"/>
    </row>
    <row r="41890" spans="11:11">
      <c r="K41890"/>
    </row>
    <row r="41891" spans="11:11">
      <c r="K41891"/>
    </row>
    <row r="41892" spans="11:11">
      <c r="K41892"/>
    </row>
    <row r="41893" spans="11:11">
      <c r="K41893"/>
    </row>
    <row r="41894" spans="11:11">
      <c r="K41894"/>
    </row>
    <row r="41895" spans="11:11">
      <c r="K41895"/>
    </row>
    <row r="41896" spans="11:11">
      <c r="K41896"/>
    </row>
    <row r="41897" spans="11:11">
      <c r="K41897"/>
    </row>
    <row r="41898" spans="11:11">
      <c r="K41898"/>
    </row>
    <row r="41899" spans="11:11">
      <c r="K41899"/>
    </row>
    <row r="41900" spans="11:11">
      <c r="K41900"/>
    </row>
    <row r="41901" spans="11:11">
      <c r="K41901"/>
    </row>
    <row r="41902" spans="11:11">
      <c r="K41902"/>
    </row>
    <row r="41903" spans="11:11">
      <c r="K41903"/>
    </row>
    <row r="41904" spans="11:11">
      <c r="K41904"/>
    </row>
    <row r="41905" spans="11:11">
      <c r="K41905"/>
    </row>
    <row r="41906" spans="11:11">
      <c r="K41906"/>
    </row>
    <row r="41907" spans="11:11">
      <c r="K41907"/>
    </row>
    <row r="41908" spans="11:11">
      <c r="K41908"/>
    </row>
    <row r="41909" spans="11:11">
      <c r="K41909"/>
    </row>
    <row r="41910" spans="11:11">
      <c r="K41910"/>
    </row>
    <row r="41911" spans="11:11">
      <c r="K41911"/>
    </row>
    <row r="41912" spans="11:11">
      <c r="K41912"/>
    </row>
    <row r="41913" spans="11:11">
      <c r="K41913"/>
    </row>
    <row r="41914" spans="11:11">
      <c r="K41914"/>
    </row>
    <row r="41915" spans="11:11">
      <c r="K41915"/>
    </row>
    <row r="41916" spans="11:11">
      <c r="K41916"/>
    </row>
    <row r="41917" spans="11:11">
      <c r="K41917"/>
    </row>
    <row r="41918" spans="11:11">
      <c r="K41918"/>
    </row>
    <row r="41919" spans="11:11">
      <c r="K41919"/>
    </row>
    <row r="41920" spans="11:11">
      <c r="K41920"/>
    </row>
    <row r="41921" spans="11:11">
      <c r="K41921"/>
    </row>
    <row r="41922" spans="11:11">
      <c r="K41922"/>
    </row>
    <row r="41923" spans="11:11">
      <c r="K41923"/>
    </row>
    <row r="41924" spans="11:11">
      <c r="K41924"/>
    </row>
    <row r="41925" spans="11:11">
      <c r="K41925"/>
    </row>
    <row r="41926" spans="11:11">
      <c r="K41926"/>
    </row>
    <row r="41927" spans="11:11">
      <c r="K41927"/>
    </row>
    <row r="41928" spans="11:11">
      <c r="K41928"/>
    </row>
    <row r="41929" spans="11:11">
      <c r="K41929"/>
    </row>
    <row r="41930" spans="11:11">
      <c r="K41930"/>
    </row>
    <row r="41931" spans="11:11">
      <c r="K41931"/>
    </row>
    <row r="41932" spans="11:11">
      <c r="K41932"/>
    </row>
    <row r="41933" spans="11:11">
      <c r="K41933"/>
    </row>
    <row r="41934" spans="11:11">
      <c r="K41934"/>
    </row>
    <row r="41935" spans="11:11">
      <c r="K41935"/>
    </row>
    <row r="41936" spans="11:11">
      <c r="K41936"/>
    </row>
    <row r="41937" spans="11:11">
      <c r="K41937"/>
    </row>
    <row r="41938" spans="11:11">
      <c r="K41938"/>
    </row>
    <row r="41939" spans="11:11">
      <c r="K41939"/>
    </row>
    <row r="41940" spans="11:11">
      <c r="K41940"/>
    </row>
    <row r="41941" spans="11:11">
      <c r="K41941"/>
    </row>
    <row r="41942" spans="11:11">
      <c r="K41942"/>
    </row>
    <row r="41943" spans="11:11">
      <c r="K41943"/>
    </row>
    <row r="41944" spans="11:11">
      <c r="K41944"/>
    </row>
    <row r="41945" spans="11:11">
      <c r="K41945"/>
    </row>
    <row r="41946" spans="11:11">
      <c r="K41946"/>
    </row>
    <row r="41947" spans="11:11">
      <c r="K41947"/>
    </row>
    <row r="41948" spans="11:11">
      <c r="K41948"/>
    </row>
    <row r="41949" spans="11:11">
      <c r="K41949"/>
    </row>
    <row r="41950" spans="11:11">
      <c r="K41950"/>
    </row>
    <row r="41951" spans="11:11">
      <c r="K41951"/>
    </row>
    <row r="41952" spans="11:11">
      <c r="K41952"/>
    </row>
    <row r="41953" spans="11:11">
      <c r="K41953"/>
    </row>
    <row r="41954" spans="11:11">
      <c r="K41954"/>
    </row>
    <row r="41955" spans="11:11">
      <c r="K41955"/>
    </row>
    <row r="41956" spans="11:11">
      <c r="K41956"/>
    </row>
    <row r="41957" spans="11:11">
      <c r="K41957"/>
    </row>
    <row r="41958" spans="11:11">
      <c r="K41958"/>
    </row>
    <row r="41959" spans="11:11">
      <c r="K41959"/>
    </row>
    <row r="41960" spans="11:11">
      <c r="K41960"/>
    </row>
    <row r="41961" spans="11:11">
      <c r="K41961"/>
    </row>
    <row r="41962" spans="11:11">
      <c r="K41962"/>
    </row>
    <row r="41963" spans="11:11">
      <c r="K41963"/>
    </row>
    <row r="41964" spans="11:11">
      <c r="K41964"/>
    </row>
    <row r="41965" spans="11:11">
      <c r="K41965"/>
    </row>
    <row r="41966" spans="11:11">
      <c r="K41966"/>
    </row>
    <row r="41967" spans="11:11">
      <c r="K41967"/>
    </row>
    <row r="41968" spans="11:11">
      <c r="K41968"/>
    </row>
    <row r="41969" spans="11:11">
      <c r="K41969"/>
    </row>
    <row r="41970" spans="11:11">
      <c r="K41970"/>
    </row>
    <row r="41971" spans="11:11">
      <c r="K41971"/>
    </row>
    <row r="41972" spans="11:11">
      <c r="K41972"/>
    </row>
    <row r="41973" spans="11:11">
      <c r="K41973"/>
    </row>
    <row r="41974" spans="11:11">
      <c r="K41974"/>
    </row>
    <row r="41975" spans="11:11">
      <c r="K41975"/>
    </row>
    <row r="41976" spans="11:11">
      <c r="K41976"/>
    </row>
    <row r="41977" spans="11:11">
      <c r="K41977"/>
    </row>
    <row r="41978" spans="11:11">
      <c r="K41978"/>
    </row>
    <row r="41979" spans="11:11">
      <c r="K41979"/>
    </row>
    <row r="41980" spans="11:11">
      <c r="K41980"/>
    </row>
    <row r="41981" spans="11:11">
      <c r="K41981"/>
    </row>
    <row r="41982" spans="11:11">
      <c r="K41982"/>
    </row>
    <row r="41983" spans="11:11">
      <c r="K41983"/>
    </row>
    <row r="41984" spans="11:11">
      <c r="K41984"/>
    </row>
    <row r="41985" spans="11:11">
      <c r="K41985"/>
    </row>
    <row r="41986" spans="11:11">
      <c r="K41986"/>
    </row>
    <row r="41987" spans="11:11">
      <c r="K41987"/>
    </row>
    <row r="41988" spans="11:11">
      <c r="K41988"/>
    </row>
    <row r="41989" spans="11:11">
      <c r="K41989"/>
    </row>
    <row r="41990" spans="11:11">
      <c r="K41990"/>
    </row>
    <row r="41991" spans="11:11">
      <c r="K41991"/>
    </row>
    <row r="41992" spans="11:11">
      <c r="K41992"/>
    </row>
    <row r="41993" spans="11:11">
      <c r="K41993"/>
    </row>
    <row r="41994" spans="11:11">
      <c r="K41994"/>
    </row>
    <row r="41995" spans="11:11">
      <c r="K41995"/>
    </row>
    <row r="41996" spans="11:11">
      <c r="K41996"/>
    </row>
    <row r="41997" spans="11:11">
      <c r="K41997"/>
    </row>
    <row r="41998" spans="11:11">
      <c r="K41998"/>
    </row>
    <row r="41999" spans="11:11">
      <c r="K41999"/>
    </row>
    <row r="42000" spans="11:11">
      <c r="K42000"/>
    </row>
    <row r="42001" spans="11:11">
      <c r="K42001"/>
    </row>
    <row r="42002" spans="11:11">
      <c r="K42002"/>
    </row>
    <row r="42003" spans="11:11">
      <c r="K42003"/>
    </row>
    <row r="42004" spans="11:11">
      <c r="K42004"/>
    </row>
    <row r="42005" spans="11:11">
      <c r="K42005"/>
    </row>
    <row r="42006" spans="11:11">
      <c r="K42006"/>
    </row>
    <row r="42007" spans="11:11">
      <c r="K42007"/>
    </row>
    <row r="42008" spans="11:11">
      <c r="K42008"/>
    </row>
    <row r="42009" spans="11:11">
      <c r="K42009"/>
    </row>
    <row r="42010" spans="11:11">
      <c r="K42010"/>
    </row>
    <row r="42011" spans="11:11">
      <c r="K42011"/>
    </row>
    <row r="42012" spans="11:11">
      <c r="K42012"/>
    </row>
    <row r="42013" spans="11:11">
      <c r="K42013"/>
    </row>
    <row r="42014" spans="11:11">
      <c r="K42014"/>
    </row>
    <row r="42015" spans="11:11">
      <c r="K42015"/>
    </row>
    <row r="42016" spans="11:11">
      <c r="K42016"/>
    </row>
    <row r="42017" spans="11:11">
      <c r="K42017"/>
    </row>
    <row r="42018" spans="11:11">
      <c r="K42018"/>
    </row>
    <row r="42019" spans="11:11">
      <c r="K42019"/>
    </row>
    <row r="42020" spans="11:11">
      <c r="K42020"/>
    </row>
    <row r="42021" spans="11:11">
      <c r="K42021"/>
    </row>
    <row r="42022" spans="11:11">
      <c r="K42022"/>
    </row>
    <row r="42023" spans="11:11">
      <c r="K42023"/>
    </row>
    <row r="42024" spans="11:11">
      <c r="K42024"/>
    </row>
    <row r="42025" spans="11:11">
      <c r="K42025"/>
    </row>
    <row r="42026" spans="11:11">
      <c r="K42026"/>
    </row>
    <row r="42027" spans="11:11">
      <c r="K42027"/>
    </row>
    <row r="42028" spans="11:11">
      <c r="K42028"/>
    </row>
    <row r="42029" spans="11:11">
      <c r="K42029"/>
    </row>
    <row r="42030" spans="11:11">
      <c r="K42030"/>
    </row>
    <row r="42031" spans="11:11">
      <c r="K42031"/>
    </row>
    <row r="42032" spans="11:11">
      <c r="K42032"/>
    </row>
    <row r="42033" spans="11:11">
      <c r="K42033"/>
    </row>
    <row r="42034" spans="11:11">
      <c r="K42034"/>
    </row>
    <row r="42035" spans="11:11">
      <c r="K42035"/>
    </row>
    <row r="42036" spans="11:11">
      <c r="K42036"/>
    </row>
    <row r="42037" spans="11:11">
      <c r="K42037"/>
    </row>
    <row r="42038" spans="11:11">
      <c r="K42038"/>
    </row>
    <row r="42039" spans="11:11">
      <c r="K42039"/>
    </row>
    <row r="42040" spans="11:11">
      <c r="K42040"/>
    </row>
    <row r="42041" spans="11:11">
      <c r="K42041"/>
    </row>
    <row r="42042" spans="11:11">
      <c r="K42042"/>
    </row>
    <row r="42043" spans="11:11">
      <c r="K42043"/>
    </row>
    <row r="42044" spans="11:11">
      <c r="K42044"/>
    </row>
    <row r="42045" spans="11:11">
      <c r="K42045"/>
    </row>
    <row r="42046" spans="11:11">
      <c r="K42046"/>
    </row>
    <row r="42047" spans="11:11">
      <c r="K42047"/>
    </row>
    <row r="42048" spans="11:11">
      <c r="K42048"/>
    </row>
    <row r="42049" spans="11:11">
      <c r="K42049"/>
    </row>
    <row r="42050" spans="11:11">
      <c r="K42050"/>
    </row>
    <row r="42051" spans="11:11">
      <c r="K42051"/>
    </row>
    <row r="42052" spans="11:11">
      <c r="K42052"/>
    </row>
    <row r="42053" spans="11:11">
      <c r="K42053"/>
    </row>
    <row r="42054" spans="11:11">
      <c r="K42054"/>
    </row>
    <row r="42055" spans="11:11">
      <c r="K42055"/>
    </row>
    <row r="42056" spans="11:11">
      <c r="K42056"/>
    </row>
    <row r="42057" spans="11:11">
      <c r="K42057"/>
    </row>
    <row r="42058" spans="11:11">
      <c r="K42058"/>
    </row>
    <row r="42059" spans="11:11">
      <c r="K42059"/>
    </row>
    <row r="42060" spans="11:11">
      <c r="K42060"/>
    </row>
    <row r="42061" spans="11:11">
      <c r="K42061"/>
    </row>
    <row r="42062" spans="11:11">
      <c r="K42062"/>
    </row>
    <row r="42063" spans="11:11">
      <c r="K42063"/>
    </row>
    <row r="42064" spans="11:11">
      <c r="K42064"/>
    </row>
    <row r="42065" spans="11:11">
      <c r="K42065"/>
    </row>
    <row r="42066" spans="11:11">
      <c r="K42066"/>
    </row>
    <row r="42067" spans="11:11">
      <c r="K42067"/>
    </row>
    <row r="42068" spans="11:11">
      <c r="K42068"/>
    </row>
    <row r="42069" spans="11:11">
      <c r="K42069"/>
    </row>
    <row r="42070" spans="11:11">
      <c r="K42070"/>
    </row>
    <row r="42071" spans="11:11">
      <c r="K42071"/>
    </row>
    <row r="42072" spans="11:11">
      <c r="K42072"/>
    </row>
    <row r="42073" spans="11:11">
      <c r="K42073"/>
    </row>
    <row r="42074" spans="11:11">
      <c r="K42074"/>
    </row>
    <row r="42075" spans="11:11">
      <c r="K42075"/>
    </row>
    <row r="42076" spans="11:11">
      <c r="K42076"/>
    </row>
    <row r="42077" spans="11:11">
      <c r="K42077"/>
    </row>
    <row r="42078" spans="11:11">
      <c r="K42078"/>
    </row>
    <row r="42079" spans="11:11">
      <c r="K42079"/>
    </row>
    <row r="42080" spans="11:11">
      <c r="K42080"/>
    </row>
    <row r="42081" spans="11:11">
      <c r="K42081"/>
    </row>
    <row r="42082" spans="11:11">
      <c r="K42082"/>
    </row>
    <row r="42083" spans="11:11">
      <c r="K42083"/>
    </row>
    <row r="42084" spans="11:11">
      <c r="K42084"/>
    </row>
    <row r="42085" spans="11:11">
      <c r="K42085"/>
    </row>
    <row r="42086" spans="11:11">
      <c r="K42086"/>
    </row>
    <row r="42087" spans="11:11">
      <c r="K42087"/>
    </row>
    <row r="42088" spans="11:11">
      <c r="K42088"/>
    </row>
    <row r="42089" spans="11:11">
      <c r="K42089"/>
    </row>
    <row r="42090" spans="11:11">
      <c r="K42090"/>
    </row>
    <row r="42091" spans="11:11">
      <c r="K42091"/>
    </row>
    <row r="42092" spans="11:11">
      <c r="K42092"/>
    </row>
    <row r="42093" spans="11:11">
      <c r="K42093"/>
    </row>
    <row r="42094" spans="11:11">
      <c r="K42094"/>
    </row>
    <row r="42095" spans="11:11">
      <c r="K42095"/>
    </row>
    <row r="42096" spans="11:11">
      <c r="K42096"/>
    </row>
    <row r="42097" spans="11:11">
      <c r="K42097"/>
    </row>
    <row r="42098" spans="11:11">
      <c r="K42098"/>
    </row>
    <row r="42099" spans="11:11">
      <c r="K42099"/>
    </row>
    <row r="42100" spans="11:11">
      <c r="K42100"/>
    </row>
    <row r="42101" spans="11:11">
      <c r="K42101"/>
    </row>
    <row r="42102" spans="11:11">
      <c r="K42102"/>
    </row>
    <row r="42103" spans="11:11">
      <c r="K42103"/>
    </row>
    <row r="42104" spans="11:11">
      <c r="K42104"/>
    </row>
    <row r="42105" spans="11:11">
      <c r="K42105"/>
    </row>
    <row r="42106" spans="11:11">
      <c r="K42106"/>
    </row>
    <row r="42107" spans="11:11">
      <c r="K42107"/>
    </row>
    <row r="42108" spans="11:11">
      <c r="K42108"/>
    </row>
    <row r="42109" spans="11:11">
      <c r="K42109"/>
    </row>
    <row r="42110" spans="11:11">
      <c r="K42110"/>
    </row>
    <row r="42111" spans="11:11">
      <c r="K42111"/>
    </row>
    <row r="42112" spans="11:11">
      <c r="K42112"/>
    </row>
    <row r="42113" spans="11:11">
      <c r="K42113"/>
    </row>
    <row r="42114" spans="11:11">
      <c r="K42114"/>
    </row>
    <row r="42115" spans="11:11">
      <c r="K42115"/>
    </row>
    <row r="42116" spans="11:11">
      <c r="K42116"/>
    </row>
    <row r="42117" spans="11:11">
      <c r="K42117"/>
    </row>
    <row r="42118" spans="11:11">
      <c r="K42118"/>
    </row>
    <row r="42119" spans="11:11">
      <c r="K42119"/>
    </row>
    <row r="42120" spans="11:11">
      <c r="K42120"/>
    </row>
    <row r="42121" spans="11:11">
      <c r="K42121"/>
    </row>
    <row r="42122" spans="11:11">
      <c r="K42122"/>
    </row>
    <row r="42123" spans="11:11">
      <c r="K42123"/>
    </row>
    <row r="42124" spans="11:11">
      <c r="K42124"/>
    </row>
    <row r="42125" spans="11:11">
      <c r="K42125"/>
    </row>
    <row r="42126" spans="11:11">
      <c r="K42126"/>
    </row>
    <row r="42127" spans="11:11">
      <c r="K42127"/>
    </row>
    <row r="42128" spans="11:11">
      <c r="K42128"/>
    </row>
    <row r="42129" spans="11:11">
      <c r="K42129"/>
    </row>
    <row r="42130" spans="11:11">
      <c r="K42130"/>
    </row>
    <row r="42131" spans="11:11">
      <c r="K42131"/>
    </row>
    <row r="42132" spans="11:11">
      <c r="K42132"/>
    </row>
    <row r="42133" spans="11:11">
      <c r="K42133"/>
    </row>
    <row r="42134" spans="11:11">
      <c r="K42134"/>
    </row>
    <row r="42135" spans="11:11">
      <c r="K42135"/>
    </row>
    <row r="42136" spans="11:11">
      <c r="K42136"/>
    </row>
    <row r="42137" spans="11:11">
      <c r="K42137"/>
    </row>
    <row r="42138" spans="11:11">
      <c r="K42138"/>
    </row>
    <row r="42139" spans="11:11">
      <c r="K42139"/>
    </row>
    <row r="42140" spans="11:11">
      <c r="K42140"/>
    </row>
    <row r="42141" spans="11:11">
      <c r="K42141"/>
    </row>
    <row r="42142" spans="11:11">
      <c r="K42142"/>
    </row>
    <row r="42143" spans="11:11">
      <c r="K42143"/>
    </row>
    <row r="42144" spans="11:11">
      <c r="K42144"/>
    </row>
    <row r="42145" spans="11:11">
      <c r="K42145"/>
    </row>
    <row r="42146" spans="11:11">
      <c r="K42146"/>
    </row>
    <row r="42147" spans="11:11">
      <c r="K42147"/>
    </row>
    <row r="42148" spans="11:11">
      <c r="K42148"/>
    </row>
    <row r="42149" spans="11:11">
      <c r="K42149"/>
    </row>
    <row r="42150" spans="11:11">
      <c r="K42150"/>
    </row>
    <row r="42151" spans="11:11">
      <c r="K42151"/>
    </row>
    <row r="42152" spans="11:11">
      <c r="K42152"/>
    </row>
    <row r="42153" spans="11:11">
      <c r="K42153"/>
    </row>
    <row r="42154" spans="11:11">
      <c r="K42154"/>
    </row>
    <row r="42155" spans="11:11">
      <c r="K42155"/>
    </row>
    <row r="42156" spans="11:11">
      <c r="K42156"/>
    </row>
    <row r="42157" spans="11:11">
      <c r="K42157"/>
    </row>
    <row r="42158" spans="11:11">
      <c r="K42158"/>
    </row>
    <row r="42159" spans="11:11">
      <c r="K42159"/>
    </row>
    <row r="42160" spans="11:11">
      <c r="K42160"/>
    </row>
    <row r="42161" spans="11:11">
      <c r="K42161"/>
    </row>
    <row r="42162" spans="11:11">
      <c r="K42162"/>
    </row>
    <row r="42163" spans="11:11">
      <c r="K42163"/>
    </row>
    <row r="42164" spans="11:11">
      <c r="K42164"/>
    </row>
    <row r="42165" spans="11:11">
      <c r="K42165"/>
    </row>
    <row r="42166" spans="11:11">
      <c r="K42166"/>
    </row>
    <row r="42167" spans="11:11">
      <c r="K42167"/>
    </row>
    <row r="42168" spans="11:11">
      <c r="K42168"/>
    </row>
    <row r="42169" spans="11:11">
      <c r="K42169"/>
    </row>
    <row r="42170" spans="11:11">
      <c r="K42170"/>
    </row>
    <row r="42171" spans="11:11">
      <c r="K42171"/>
    </row>
    <row r="42172" spans="11:11">
      <c r="K42172"/>
    </row>
    <row r="42173" spans="11:11">
      <c r="K42173"/>
    </row>
    <row r="42174" spans="11:11">
      <c r="K42174"/>
    </row>
    <row r="42175" spans="11:11">
      <c r="K42175"/>
    </row>
    <row r="42176" spans="11:11">
      <c r="K42176"/>
    </row>
    <row r="42177" spans="11:11">
      <c r="K42177"/>
    </row>
    <row r="42178" spans="11:11">
      <c r="K42178"/>
    </row>
    <row r="42179" spans="11:11">
      <c r="K42179"/>
    </row>
    <row r="42180" spans="11:11">
      <c r="K42180"/>
    </row>
    <row r="42181" spans="11:11">
      <c r="K42181"/>
    </row>
    <row r="42182" spans="11:11">
      <c r="K42182"/>
    </row>
    <row r="42183" spans="11:11">
      <c r="K42183"/>
    </row>
    <row r="42184" spans="11:11">
      <c r="K42184"/>
    </row>
    <row r="42185" spans="11:11">
      <c r="K42185"/>
    </row>
    <row r="42186" spans="11:11">
      <c r="K42186"/>
    </row>
    <row r="42187" spans="11:11">
      <c r="K42187"/>
    </row>
    <row r="42188" spans="11:11">
      <c r="K42188"/>
    </row>
    <row r="42189" spans="11:11">
      <c r="K42189"/>
    </row>
    <row r="42190" spans="11:11">
      <c r="K42190"/>
    </row>
    <row r="42191" spans="11:11">
      <c r="K42191"/>
    </row>
    <row r="42192" spans="11:11">
      <c r="K42192"/>
    </row>
    <row r="42193" spans="11:11">
      <c r="K42193"/>
    </row>
    <row r="42194" spans="11:11">
      <c r="K42194"/>
    </row>
    <row r="42195" spans="11:11">
      <c r="K42195"/>
    </row>
    <row r="42196" spans="11:11">
      <c r="K42196"/>
    </row>
    <row r="42197" spans="11:11">
      <c r="K42197"/>
    </row>
    <row r="42198" spans="11:11">
      <c r="K42198"/>
    </row>
    <row r="42199" spans="11:11">
      <c r="K42199"/>
    </row>
    <row r="42200" spans="11:11">
      <c r="K42200"/>
    </row>
    <row r="42201" spans="11:11">
      <c r="K42201"/>
    </row>
    <row r="42202" spans="11:11">
      <c r="K42202"/>
    </row>
    <row r="42203" spans="11:11">
      <c r="K42203"/>
    </row>
    <row r="42204" spans="11:11">
      <c r="K42204"/>
    </row>
    <row r="42205" spans="11:11">
      <c r="K42205"/>
    </row>
    <row r="42206" spans="11:11">
      <c r="K42206"/>
    </row>
    <row r="42207" spans="11:11">
      <c r="K42207"/>
    </row>
    <row r="42208" spans="11:11">
      <c r="K42208"/>
    </row>
    <row r="42209" spans="11:11">
      <c r="K42209"/>
    </row>
    <row r="42210" spans="11:11">
      <c r="K42210"/>
    </row>
    <row r="42211" spans="11:11">
      <c r="K42211"/>
    </row>
    <row r="42212" spans="11:11">
      <c r="K42212"/>
    </row>
    <row r="42213" spans="11:11">
      <c r="K42213"/>
    </row>
    <row r="42214" spans="11:11">
      <c r="K42214"/>
    </row>
    <row r="42215" spans="11:11">
      <c r="K42215"/>
    </row>
    <row r="42216" spans="11:11">
      <c r="K42216"/>
    </row>
    <row r="42217" spans="11:11">
      <c r="K42217"/>
    </row>
    <row r="42218" spans="11:11">
      <c r="K42218"/>
    </row>
    <row r="42219" spans="11:11">
      <c r="K42219"/>
    </row>
    <row r="42220" spans="11:11">
      <c r="K42220"/>
    </row>
    <row r="42221" spans="11:11">
      <c r="K42221"/>
    </row>
    <row r="42222" spans="11:11">
      <c r="K42222"/>
    </row>
    <row r="42223" spans="11:11">
      <c r="K42223"/>
    </row>
    <row r="42224" spans="11:11">
      <c r="K42224"/>
    </row>
    <row r="42225" spans="11:11">
      <c r="K42225"/>
    </row>
    <row r="42226" spans="11:11">
      <c r="K42226"/>
    </row>
    <row r="42227" spans="11:11">
      <c r="K42227"/>
    </row>
    <row r="42228" spans="11:11">
      <c r="K42228"/>
    </row>
    <row r="42229" spans="11:11">
      <c r="K42229"/>
    </row>
    <row r="42230" spans="11:11">
      <c r="K42230"/>
    </row>
    <row r="42231" spans="11:11">
      <c r="K42231"/>
    </row>
    <row r="42232" spans="11:11">
      <c r="K42232"/>
    </row>
    <row r="42233" spans="11:11">
      <c r="K42233"/>
    </row>
    <row r="42234" spans="11:11">
      <c r="K42234"/>
    </row>
    <row r="42235" spans="11:11">
      <c r="K42235"/>
    </row>
    <row r="42236" spans="11:11">
      <c r="K42236"/>
    </row>
    <row r="42237" spans="11:11">
      <c r="K42237"/>
    </row>
    <row r="42238" spans="11:11">
      <c r="K42238"/>
    </row>
    <row r="42239" spans="11:11">
      <c r="K42239"/>
    </row>
    <row r="42240" spans="11:11">
      <c r="K42240"/>
    </row>
    <row r="42241" spans="11:11">
      <c r="K42241"/>
    </row>
    <row r="42242" spans="11:11">
      <c r="K42242"/>
    </row>
    <row r="42243" spans="11:11">
      <c r="K42243"/>
    </row>
    <row r="42244" spans="11:11">
      <c r="K42244"/>
    </row>
    <row r="42245" spans="11:11">
      <c r="K42245"/>
    </row>
    <row r="42246" spans="11:11">
      <c r="K42246"/>
    </row>
    <row r="42247" spans="11:11">
      <c r="K42247"/>
    </row>
    <row r="42248" spans="11:11">
      <c r="K42248"/>
    </row>
    <row r="42249" spans="11:11">
      <c r="K42249"/>
    </row>
    <row r="42250" spans="11:11">
      <c r="K42250"/>
    </row>
    <row r="42251" spans="11:11">
      <c r="K42251"/>
    </row>
    <row r="42252" spans="11:11">
      <c r="K42252"/>
    </row>
    <row r="42253" spans="11:11">
      <c r="K42253"/>
    </row>
    <row r="42254" spans="11:11">
      <c r="K42254"/>
    </row>
    <row r="42255" spans="11:11">
      <c r="K42255"/>
    </row>
    <row r="42256" spans="11:11">
      <c r="K42256"/>
    </row>
    <row r="42257" spans="11:11">
      <c r="K42257"/>
    </row>
    <row r="42258" spans="11:11">
      <c r="K42258"/>
    </row>
    <row r="42259" spans="11:11">
      <c r="K42259"/>
    </row>
    <row r="42260" spans="11:11">
      <c r="K42260"/>
    </row>
    <row r="42261" spans="11:11">
      <c r="K42261"/>
    </row>
    <row r="42262" spans="11:11">
      <c r="K42262"/>
    </row>
    <row r="42263" spans="11:11">
      <c r="K42263"/>
    </row>
    <row r="42264" spans="11:11">
      <c r="K42264"/>
    </row>
    <row r="42265" spans="11:11">
      <c r="K42265"/>
    </row>
    <row r="42266" spans="11:11">
      <c r="K42266"/>
    </row>
    <row r="42267" spans="11:11">
      <c r="K42267"/>
    </row>
    <row r="42268" spans="11:11">
      <c r="K42268"/>
    </row>
    <row r="42269" spans="11:11">
      <c r="K42269"/>
    </row>
    <row r="42270" spans="11:11">
      <c r="K42270"/>
    </row>
    <row r="42271" spans="11:11">
      <c r="K42271"/>
    </row>
    <row r="42272" spans="11:11">
      <c r="K42272"/>
    </row>
    <row r="42273" spans="11:11">
      <c r="K42273"/>
    </row>
    <row r="42274" spans="11:11">
      <c r="K42274"/>
    </row>
    <row r="42275" spans="11:11">
      <c r="K42275"/>
    </row>
    <row r="42276" spans="11:11">
      <c r="K42276"/>
    </row>
    <row r="42277" spans="11:11">
      <c r="K42277"/>
    </row>
    <row r="42278" spans="11:11">
      <c r="K42278"/>
    </row>
    <row r="42279" spans="11:11">
      <c r="K42279"/>
    </row>
    <row r="42280" spans="11:11">
      <c r="K42280"/>
    </row>
    <row r="42281" spans="11:11">
      <c r="K42281"/>
    </row>
    <row r="42282" spans="11:11">
      <c r="K42282"/>
    </row>
    <row r="42283" spans="11:11">
      <c r="K42283"/>
    </row>
    <row r="42284" spans="11:11">
      <c r="K42284"/>
    </row>
    <row r="42285" spans="11:11">
      <c r="K42285"/>
    </row>
    <row r="42286" spans="11:11">
      <c r="K42286"/>
    </row>
    <row r="42287" spans="11:11">
      <c r="K42287"/>
    </row>
    <row r="42288" spans="11:11">
      <c r="K42288"/>
    </row>
    <row r="42289" spans="11:11">
      <c r="K42289"/>
    </row>
    <row r="42290" spans="11:11">
      <c r="K42290"/>
    </row>
    <row r="42291" spans="11:11">
      <c r="K42291"/>
    </row>
    <row r="42292" spans="11:11">
      <c r="K42292"/>
    </row>
    <row r="42293" spans="11:11">
      <c r="K42293"/>
    </row>
    <row r="42294" spans="11:11">
      <c r="K42294"/>
    </row>
    <row r="42295" spans="11:11">
      <c r="K42295"/>
    </row>
    <row r="42296" spans="11:11">
      <c r="K42296"/>
    </row>
    <row r="42297" spans="11:11">
      <c r="K42297"/>
    </row>
    <row r="42298" spans="11:11">
      <c r="K42298"/>
    </row>
    <row r="42299" spans="11:11">
      <c r="K42299"/>
    </row>
    <row r="42300" spans="11:11">
      <c r="K42300"/>
    </row>
    <row r="42301" spans="11:11">
      <c r="K42301"/>
    </row>
    <row r="42302" spans="11:11">
      <c r="K42302"/>
    </row>
    <row r="42303" spans="11:11">
      <c r="K42303"/>
    </row>
    <row r="42304" spans="11:11">
      <c r="K42304"/>
    </row>
    <row r="42305" spans="11:11">
      <c r="K42305"/>
    </row>
    <row r="42306" spans="11:11">
      <c r="K42306"/>
    </row>
    <row r="42307" spans="11:11">
      <c r="K42307"/>
    </row>
    <row r="42308" spans="11:11">
      <c r="K42308"/>
    </row>
    <row r="42309" spans="11:11">
      <c r="K42309"/>
    </row>
    <row r="42310" spans="11:11">
      <c r="K42310"/>
    </row>
    <row r="42311" spans="11:11">
      <c r="K42311"/>
    </row>
    <row r="42312" spans="11:11">
      <c r="K42312"/>
    </row>
    <row r="42313" spans="11:11">
      <c r="K42313"/>
    </row>
    <row r="42314" spans="11:11">
      <c r="K42314"/>
    </row>
    <row r="42315" spans="11:11">
      <c r="K42315"/>
    </row>
    <row r="42316" spans="11:11">
      <c r="K42316"/>
    </row>
    <row r="42317" spans="11:11">
      <c r="K42317"/>
    </row>
    <row r="42318" spans="11:11">
      <c r="K42318"/>
    </row>
    <row r="42319" spans="11:11">
      <c r="K42319"/>
    </row>
    <row r="42320" spans="11:11">
      <c r="K42320"/>
    </row>
    <row r="42321" spans="11:11">
      <c r="K42321"/>
    </row>
    <row r="42322" spans="11:11">
      <c r="K42322"/>
    </row>
    <row r="42323" spans="11:11">
      <c r="K42323"/>
    </row>
    <row r="42324" spans="11:11">
      <c r="K42324"/>
    </row>
    <row r="42325" spans="11:11">
      <c r="K42325"/>
    </row>
    <row r="42326" spans="11:11">
      <c r="K42326"/>
    </row>
    <row r="42327" spans="11:11">
      <c r="K42327"/>
    </row>
    <row r="42328" spans="11:11">
      <c r="K42328"/>
    </row>
    <row r="42329" spans="11:11">
      <c r="K42329"/>
    </row>
    <row r="42330" spans="11:11">
      <c r="K42330"/>
    </row>
    <row r="42331" spans="11:11">
      <c r="K42331"/>
    </row>
    <row r="42332" spans="11:11">
      <c r="K42332"/>
    </row>
    <row r="42333" spans="11:11">
      <c r="K42333"/>
    </row>
    <row r="42334" spans="11:11">
      <c r="K42334"/>
    </row>
    <row r="42335" spans="11:11">
      <c r="K42335"/>
    </row>
    <row r="42336" spans="11:11">
      <c r="K42336"/>
    </row>
    <row r="42337" spans="11:11">
      <c r="K42337"/>
    </row>
    <row r="42338" spans="11:11">
      <c r="K42338"/>
    </row>
    <row r="42339" spans="11:11">
      <c r="K42339"/>
    </row>
    <row r="42340" spans="11:11">
      <c r="K42340"/>
    </row>
    <row r="42341" spans="11:11">
      <c r="K42341"/>
    </row>
    <row r="42342" spans="11:11">
      <c r="K42342"/>
    </row>
    <row r="42343" spans="11:11">
      <c r="K42343"/>
    </row>
    <row r="42344" spans="11:11">
      <c r="K42344"/>
    </row>
    <row r="42345" spans="11:11">
      <c r="K42345"/>
    </row>
    <row r="42346" spans="11:11">
      <c r="K42346"/>
    </row>
    <row r="42347" spans="11:11">
      <c r="K42347"/>
    </row>
    <row r="42348" spans="11:11">
      <c r="K42348"/>
    </row>
    <row r="42349" spans="11:11">
      <c r="K42349"/>
    </row>
    <row r="42350" spans="11:11">
      <c r="K42350"/>
    </row>
    <row r="42351" spans="11:11">
      <c r="K42351"/>
    </row>
    <row r="42352" spans="11:11">
      <c r="K42352"/>
    </row>
    <row r="42353" spans="11:11">
      <c r="K42353"/>
    </row>
    <row r="42354" spans="11:11">
      <c r="K42354"/>
    </row>
    <row r="42355" spans="11:11">
      <c r="K42355"/>
    </row>
    <row r="42356" spans="11:11">
      <c r="K42356"/>
    </row>
    <row r="42357" spans="11:11">
      <c r="K42357"/>
    </row>
    <row r="42358" spans="11:11">
      <c r="K42358"/>
    </row>
    <row r="42359" spans="11:11">
      <c r="K42359"/>
    </row>
    <row r="42360" spans="11:11">
      <c r="K42360"/>
    </row>
    <row r="42361" spans="11:11">
      <c r="K42361"/>
    </row>
    <row r="42362" spans="11:11">
      <c r="K42362"/>
    </row>
    <row r="42363" spans="11:11">
      <c r="K42363"/>
    </row>
    <row r="42364" spans="11:11">
      <c r="K42364"/>
    </row>
    <row r="42365" spans="11:11">
      <c r="K42365"/>
    </row>
    <row r="42366" spans="11:11">
      <c r="K42366"/>
    </row>
    <row r="42367" spans="11:11">
      <c r="K42367"/>
    </row>
    <row r="42368" spans="11:11">
      <c r="K42368"/>
    </row>
    <row r="42369" spans="11:11">
      <c r="K42369"/>
    </row>
    <row r="42370" spans="11:11">
      <c r="K42370"/>
    </row>
    <row r="42371" spans="11:11">
      <c r="K42371"/>
    </row>
    <row r="42372" spans="11:11">
      <c r="K42372"/>
    </row>
    <row r="42373" spans="11:11">
      <c r="K42373"/>
    </row>
    <row r="42374" spans="11:11">
      <c r="K42374"/>
    </row>
    <row r="42375" spans="11:11">
      <c r="K42375"/>
    </row>
    <row r="42376" spans="11:11">
      <c r="K42376"/>
    </row>
    <row r="42377" spans="11:11">
      <c r="K42377"/>
    </row>
    <row r="42378" spans="11:11">
      <c r="K42378"/>
    </row>
    <row r="42379" spans="11:11">
      <c r="K42379"/>
    </row>
    <row r="42380" spans="11:11">
      <c r="K42380"/>
    </row>
    <row r="42381" spans="11:11">
      <c r="K42381"/>
    </row>
    <row r="42382" spans="11:11">
      <c r="K42382"/>
    </row>
    <row r="42383" spans="11:11">
      <c r="K42383"/>
    </row>
    <row r="42384" spans="11:11">
      <c r="K42384"/>
    </row>
    <row r="42385" spans="11:11">
      <c r="K42385"/>
    </row>
    <row r="42386" spans="11:11">
      <c r="K42386"/>
    </row>
    <row r="42387" spans="11:11">
      <c r="K42387"/>
    </row>
    <row r="42388" spans="11:11">
      <c r="K42388"/>
    </row>
    <row r="42389" spans="11:11">
      <c r="K42389"/>
    </row>
    <row r="42390" spans="11:11">
      <c r="K42390"/>
    </row>
    <row r="42391" spans="11:11">
      <c r="K42391"/>
    </row>
    <row r="42392" spans="11:11">
      <c r="K42392"/>
    </row>
    <row r="42393" spans="11:11">
      <c r="K42393"/>
    </row>
    <row r="42394" spans="11:11">
      <c r="K42394"/>
    </row>
    <row r="42395" spans="11:11">
      <c r="K42395"/>
    </row>
    <row r="42396" spans="11:11">
      <c r="K42396"/>
    </row>
    <row r="42397" spans="11:11">
      <c r="K42397"/>
    </row>
    <row r="42398" spans="11:11">
      <c r="K42398"/>
    </row>
    <row r="42399" spans="11:11">
      <c r="K42399"/>
    </row>
    <row r="42400" spans="11:11">
      <c r="K42400"/>
    </row>
    <row r="42401" spans="11:11">
      <c r="K42401"/>
    </row>
    <row r="42402" spans="11:11">
      <c r="K42402"/>
    </row>
    <row r="42403" spans="11:11">
      <c r="K42403"/>
    </row>
    <row r="42404" spans="11:11">
      <c r="K42404"/>
    </row>
    <row r="42405" spans="11:11">
      <c r="K42405"/>
    </row>
    <row r="42406" spans="11:11">
      <c r="K42406"/>
    </row>
    <row r="42407" spans="11:11">
      <c r="K42407"/>
    </row>
    <row r="42408" spans="11:11">
      <c r="K42408"/>
    </row>
    <row r="42409" spans="11:11">
      <c r="K42409"/>
    </row>
    <row r="42410" spans="11:11">
      <c r="K42410"/>
    </row>
    <row r="42411" spans="11:11">
      <c r="K42411"/>
    </row>
    <row r="42412" spans="11:11">
      <c r="K42412"/>
    </row>
    <row r="42413" spans="11:11">
      <c r="K42413"/>
    </row>
    <row r="42414" spans="11:11">
      <c r="K42414"/>
    </row>
    <row r="42415" spans="11:11">
      <c r="K42415"/>
    </row>
    <row r="42416" spans="11:11">
      <c r="K42416"/>
    </row>
    <row r="42417" spans="11:11">
      <c r="K42417"/>
    </row>
    <row r="42418" spans="11:11">
      <c r="K42418"/>
    </row>
    <row r="42419" spans="11:11">
      <c r="K42419"/>
    </row>
    <row r="42420" spans="11:11">
      <c r="K42420"/>
    </row>
    <row r="42421" spans="11:11">
      <c r="K42421"/>
    </row>
    <row r="42422" spans="11:11">
      <c r="K42422"/>
    </row>
    <row r="42423" spans="11:11">
      <c r="K42423"/>
    </row>
    <row r="42424" spans="11:11">
      <c r="K42424"/>
    </row>
    <row r="42425" spans="11:11">
      <c r="K42425"/>
    </row>
    <row r="42426" spans="11:11">
      <c r="K42426"/>
    </row>
    <row r="42427" spans="11:11">
      <c r="K42427"/>
    </row>
    <row r="42428" spans="11:11">
      <c r="K42428"/>
    </row>
    <row r="42429" spans="11:11">
      <c r="K42429"/>
    </row>
    <row r="42430" spans="11:11">
      <c r="K42430"/>
    </row>
    <row r="42431" spans="11:11">
      <c r="K42431"/>
    </row>
    <row r="42432" spans="11:11">
      <c r="K42432"/>
    </row>
    <row r="42433" spans="11:11">
      <c r="K42433"/>
    </row>
    <row r="42434" spans="11:11">
      <c r="K42434"/>
    </row>
    <row r="42435" spans="11:11">
      <c r="K42435"/>
    </row>
    <row r="42436" spans="11:11">
      <c r="K42436"/>
    </row>
    <row r="42437" spans="11:11">
      <c r="K42437"/>
    </row>
    <row r="42438" spans="11:11">
      <c r="K42438"/>
    </row>
    <row r="42439" spans="11:11">
      <c r="K42439"/>
    </row>
    <row r="42440" spans="11:11">
      <c r="K42440"/>
    </row>
    <row r="42441" spans="11:11">
      <c r="K42441"/>
    </row>
    <row r="42442" spans="11:11">
      <c r="K42442"/>
    </row>
    <row r="42443" spans="11:11">
      <c r="K42443"/>
    </row>
    <row r="42444" spans="11:11">
      <c r="K42444"/>
    </row>
    <row r="42445" spans="11:11">
      <c r="K42445"/>
    </row>
    <row r="42446" spans="11:11">
      <c r="K42446"/>
    </row>
    <row r="42447" spans="11:11">
      <c r="K42447"/>
    </row>
    <row r="42448" spans="11:11">
      <c r="K42448"/>
    </row>
    <row r="42449" spans="11:11">
      <c r="K42449"/>
    </row>
    <row r="42450" spans="11:11">
      <c r="K42450"/>
    </row>
    <row r="42451" spans="11:11">
      <c r="K42451"/>
    </row>
    <row r="42452" spans="11:11">
      <c r="K42452"/>
    </row>
    <row r="42453" spans="11:11">
      <c r="K42453"/>
    </row>
    <row r="42454" spans="11:11">
      <c r="K42454"/>
    </row>
    <row r="42455" spans="11:11">
      <c r="K42455"/>
    </row>
    <row r="42456" spans="11:11">
      <c r="K42456"/>
    </row>
    <row r="42457" spans="11:11">
      <c r="K42457"/>
    </row>
    <row r="42458" spans="11:11">
      <c r="K42458"/>
    </row>
    <row r="42459" spans="11:11">
      <c r="K42459"/>
    </row>
    <row r="42460" spans="11:11">
      <c r="K42460"/>
    </row>
    <row r="42461" spans="11:11">
      <c r="K42461"/>
    </row>
    <row r="42462" spans="11:11">
      <c r="K42462"/>
    </row>
    <row r="42463" spans="11:11">
      <c r="K42463"/>
    </row>
    <row r="42464" spans="11:11">
      <c r="K42464"/>
    </row>
    <row r="42465" spans="11:11">
      <c r="K42465"/>
    </row>
    <row r="42466" spans="11:11">
      <c r="K42466"/>
    </row>
    <row r="42467" spans="11:11">
      <c r="K42467"/>
    </row>
    <row r="42468" spans="11:11">
      <c r="K42468"/>
    </row>
    <row r="42469" spans="11:11">
      <c r="K42469"/>
    </row>
    <row r="42470" spans="11:11">
      <c r="K42470"/>
    </row>
    <row r="42471" spans="11:11">
      <c r="K42471"/>
    </row>
    <row r="42472" spans="11:11">
      <c r="K42472"/>
    </row>
    <row r="42473" spans="11:11">
      <c r="K42473"/>
    </row>
    <row r="42474" spans="11:11">
      <c r="K42474"/>
    </row>
    <row r="42475" spans="11:11">
      <c r="K42475"/>
    </row>
    <row r="42476" spans="11:11">
      <c r="K42476"/>
    </row>
    <row r="42477" spans="11:11">
      <c r="K42477"/>
    </row>
    <row r="42478" spans="11:11">
      <c r="K42478"/>
    </row>
    <row r="42479" spans="11:11">
      <c r="K42479"/>
    </row>
    <row r="42480" spans="11:11">
      <c r="K42480"/>
    </row>
    <row r="42481" spans="11:11">
      <c r="K42481"/>
    </row>
    <row r="42482" spans="11:11">
      <c r="K42482"/>
    </row>
    <row r="42483" spans="11:11">
      <c r="K42483"/>
    </row>
    <row r="42484" spans="11:11">
      <c r="K42484"/>
    </row>
    <row r="42485" spans="11:11">
      <c r="K42485"/>
    </row>
    <row r="42486" spans="11:11">
      <c r="K42486"/>
    </row>
    <row r="42487" spans="11:11">
      <c r="K42487"/>
    </row>
    <row r="42488" spans="11:11">
      <c r="K42488"/>
    </row>
    <row r="42489" spans="11:11">
      <c r="K42489"/>
    </row>
    <row r="42490" spans="11:11">
      <c r="K42490"/>
    </row>
    <row r="42491" spans="11:11">
      <c r="K42491"/>
    </row>
    <row r="42492" spans="11:11">
      <c r="K42492"/>
    </row>
    <row r="42493" spans="11:11">
      <c r="K42493"/>
    </row>
    <row r="42494" spans="11:11">
      <c r="K42494"/>
    </row>
    <row r="42495" spans="11:11">
      <c r="K42495"/>
    </row>
    <row r="42496" spans="11:11">
      <c r="K42496"/>
    </row>
    <row r="42497" spans="11:11">
      <c r="K42497"/>
    </row>
    <row r="42498" spans="11:11">
      <c r="K42498"/>
    </row>
    <row r="42499" spans="11:11">
      <c r="K42499"/>
    </row>
    <row r="42500" spans="11:11">
      <c r="K42500"/>
    </row>
    <row r="42501" spans="11:11">
      <c r="K42501"/>
    </row>
    <row r="42502" spans="11:11">
      <c r="K42502"/>
    </row>
    <row r="42503" spans="11:11">
      <c r="K42503"/>
    </row>
    <row r="42504" spans="11:11">
      <c r="K42504"/>
    </row>
    <row r="42505" spans="11:11">
      <c r="K42505"/>
    </row>
    <row r="42506" spans="11:11">
      <c r="K42506"/>
    </row>
    <row r="42507" spans="11:11">
      <c r="K42507"/>
    </row>
    <row r="42508" spans="11:11">
      <c r="K42508"/>
    </row>
    <row r="42509" spans="11:11">
      <c r="K42509"/>
    </row>
    <row r="42510" spans="11:11">
      <c r="K42510"/>
    </row>
    <row r="42511" spans="11:11">
      <c r="K42511"/>
    </row>
    <row r="42512" spans="11:11">
      <c r="K42512"/>
    </row>
    <row r="42513" spans="11:11">
      <c r="K42513"/>
    </row>
    <row r="42514" spans="11:11">
      <c r="K42514"/>
    </row>
    <row r="42515" spans="11:11">
      <c r="K42515"/>
    </row>
    <row r="42516" spans="11:11">
      <c r="K42516"/>
    </row>
    <row r="42517" spans="11:11">
      <c r="K42517"/>
    </row>
    <row r="42518" spans="11:11">
      <c r="K42518"/>
    </row>
    <row r="42519" spans="11:11">
      <c r="K42519"/>
    </row>
    <row r="42520" spans="11:11">
      <c r="K42520"/>
    </row>
    <row r="42521" spans="11:11">
      <c r="K42521"/>
    </row>
    <row r="42522" spans="11:11">
      <c r="K42522"/>
    </row>
    <row r="42523" spans="11:11">
      <c r="K42523"/>
    </row>
    <row r="42524" spans="11:11">
      <c r="K42524"/>
    </row>
    <row r="42525" spans="11:11">
      <c r="K42525"/>
    </row>
    <row r="42526" spans="11:11">
      <c r="K42526"/>
    </row>
    <row r="42527" spans="11:11">
      <c r="K42527"/>
    </row>
    <row r="42528" spans="11:11">
      <c r="K42528"/>
    </row>
    <row r="42529" spans="11:11">
      <c r="K42529"/>
    </row>
    <row r="42530" spans="11:11">
      <c r="K42530"/>
    </row>
    <row r="42531" spans="11:11">
      <c r="K42531"/>
    </row>
    <row r="42532" spans="11:11">
      <c r="K42532"/>
    </row>
    <row r="42533" spans="11:11">
      <c r="K42533"/>
    </row>
    <row r="42534" spans="11:11">
      <c r="K42534"/>
    </row>
    <row r="42535" spans="11:11">
      <c r="K42535"/>
    </row>
    <row r="42536" spans="11:11">
      <c r="K42536"/>
    </row>
    <row r="42537" spans="11:11">
      <c r="K42537"/>
    </row>
    <row r="42538" spans="11:11">
      <c r="K42538"/>
    </row>
    <row r="42539" spans="11:11">
      <c r="K42539"/>
    </row>
    <row r="42540" spans="11:11">
      <c r="K42540"/>
    </row>
    <row r="42541" spans="11:11">
      <c r="K42541"/>
    </row>
    <row r="42542" spans="11:11">
      <c r="K42542"/>
    </row>
    <row r="42543" spans="11:11">
      <c r="K42543"/>
    </row>
    <row r="42544" spans="11:11">
      <c r="K42544"/>
    </row>
    <row r="42545" spans="11:11">
      <c r="K42545"/>
    </row>
    <row r="42546" spans="11:11">
      <c r="K42546"/>
    </row>
    <row r="42547" spans="11:11">
      <c r="K42547"/>
    </row>
    <row r="42548" spans="11:11">
      <c r="K42548"/>
    </row>
    <row r="42549" spans="11:11">
      <c r="K42549"/>
    </row>
    <row r="42550" spans="11:11">
      <c r="K42550"/>
    </row>
    <row r="42551" spans="11:11">
      <c r="K42551"/>
    </row>
    <row r="42552" spans="11:11">
      <c r="K42552"/>
    </row>
    <row r="42553" spans="11:11">
      <c r="K42553"/>
    </row>
    <row r="42554" spans="11:11">
      <c r="K42554"/>
    </row>
    <row r="42555" spans="11:11">
      <c r="K42555"/>
    </row>
    <row r="42556" spans="11:11">
      <c r="K42556"/>
    </row>
    <row r="42557" spans="11:11">
      <c r="K42557"/>
    </row>
    <row r="42558" spans="11:11">
      <c r="K42558"/>
    </row>
    <row r="42559" spans="11:11">
      <c r="K42559"/>
    </row>
    <row r="42560" spans="11:11">
      <c r="K42560"/>
    </row>
    <row r="42561" spans="11:11">
      <c r="K42561"/>
    </row>
    <row r="42562" spans="11:11">
      <c r="K42562"/>
    </row>
    <row r="42563" spans="11:11">
      <c r="K42563"/>
    </row>
    <row r="42564" spans="11:11">
      <c r="K42564"/>
    </row>
    <row r="42565" spans="11:11">
      <c r="K42565"/>
    </row>
    <row r="42566" spans="11:11">
      <c r="K42566"/>
    </row>
    <row r="42567" spans="11:11">
      <c r="K42567"/>
    </row>
    <row r="42568" spans="11:11">
      <c r="K42568"/>
    </row>
    <row r="42569" spans="11:11">
      <c r="K42569"/>
    </row>
    <row r="42570" spans="11:11">
      <c r="K42570"/>
    </row>
    <row r="42571" spans="11:11">
      <c r="K42571"/>
    </row>
    <row r="42572" spans="11:11">
      <c r="K42572"/>
    </row>
    <row r="42573" spans="11:11">
      <c r="K42573"/>
    </row>
    <row r="42574" spans="11:11">
      <c r="K42574"/>
    </row>
    <row r="42575" spans="11:11">
      <c r="K42575"/>
    </row>
    <row r="42576" spans="11:11">
      <c r="K42576"/>
    </row>
    <row r="42577" spans="11:11">
      <c r="K42577"/>
    </row>
    <row r="42578" spans="11:11">
      <c r="K42578"/>
    </row>
    <row r="42579" spans="11:11">
      <c r="K42579"/>
    </row>
    <row r="42580" spans="11:11">
      <c r="K42580"/>
    </row>
    <row r="42581" spans="11:11">
      <c r="K42581"/>
    </row>
    <row r="42582" spans="11:11">
      <c r="K42582"/>
    </row>
    <row r="42583" spans="11:11">
      <c r="K42583"/>
    </row>
    <row r="42584" spans="11:11">
      <c r="K42584"/>
    </row>
    <row r="42585" spans="11:11">
      <c r="K42585"/>
    </row>
    <row r="42586" spans="11:11">
      <c r="K42586"/>
    </row>
    <row r="42587" spans="11:11">
      <c r="K42587"/>
    </row>
    <row r="42588" spans="11:11">
      <c r="K42588"/>
    </row>
    <row r="42589" spans="11:11">
      <c r="K42589"/>
    </row>
    <row r="42590" spans="11:11">
      <c r="K42590"/>
    </row>
    <row r="42591" spans="11:11">
      <c r="K42591"/>
    </row>
    <row r="42592" spans="11:11">
      <c r="K42592"/>
    </row>
    <row r="42593" spans="11:11">
      <c r="K42593"/>
    </row>
    <row r="42594" spans="11:11">
      <c r="K42594"/>
    </row>
    <row r="42595" spans="11:11">
      <c r="K42595"/>
    </row>
    <row r="42596" spans="11:11">
      <c r="K42596"/>
    </row>
    <row r="42597" spans="11:11">
      <c r="K42597"/>
    </row>
    <row r="42598" spans="11:11">
      <c r="K42598"/>
    </row>
    <row r="42599" spans="11:11">
      <c r="K42599"/>
    </row>
    <row r="42600" spans="11:11">
      <c r="K42600"/>
    </row>
    <row r="42601" spans="11:11">
      <c r="K42601"/>
    </row>
    <row r="42602" spans="11:11">
      <c r="K42602"/>
    </row>
    <row r="42603" spans="11:11">
      <c r="K42603"/>
    </row>
    <row r="42604" spans="11:11">
      <c r="K42604"/>
    </row>
    <row r="42605" spans="11:11">
      <c r="K42605"/>
    </row>
    <row r="42606" spans="11:11">
      <c r="K42606"/>
    </row>
    <row r="42607" spans="11:11">
      <c r="K42607"/>
    </row>
    <row r="42608" spans="11:11">
      <c r="K42608"/>
    </row>
    <row r="42609" spans="11:11">
      <c r="K42609"/>
    </row>
    <row r="42610" spans="11:11">
      <c r="K42610"/>
    </row>
    <row r="42611" spans="11:11">
      <c r="K42611"/>
    </row>
    <row r="42612" spans="11:11">
      <c r="K42612"/>
    </row>
    <row r="42613" spans="11:11">
      <c r="K42613"/>
    </row>
    <row r="42614" spans="11:11">
      <c r="K42614"/>
    </row>
    <row r="42615" spans="11:11">
      <c r="K42615"/>
    </row>
    <row r="42616" spans="11:11">
      <c r="K42616"/>
    </row>
    <row r="42617" spans="11:11">
      <c r="K42617"/>
    </row>
    <row r="42618" spans="11:11">
      <c r="K42618"/>
    </row>
    <row r="42619" spans="11:11">
      <c r="K42619"/>
    </row>
    <row r="42620" spans="11:11">
      <c r="K42620"/>
    </row>
    <row r="42621" spans="11:11">
      <c r="K42621"/>
    </row>
    <row r="42622" spans="11:11">
      <c r="K42622"/>
    </row>
    <row r="42623" spans="11:11">
      <c r="K42623"/>
    </row>
    <row r="42624" spans="11:11">
      <c r="K42624"/>
    </row>
    <row r="42625" spans="11:11">
      <c r="K42625"/>
    </row>
    <row r="42626" spans="11:11">
      <c r="K42626"/>
    </row>
    <row r="42627" spans="11:11">
      <c r="K42627"/>
    </row>
    <row r="42628" spans="11:11">
      <c r="K42628"/>
    </row>
    <row r="42629" spans="11:11">
      <c r="K42629"/>
    </row>
    <row r="42630" spans="11:11">
      <c r="K42630"/>
    </row>
    <row r="42631" spans="11:11">
      <c r="K42631"/>
    </row>
    <row r="42632" spans="11:11">
      <c r="K42632"/>
    </row>
    <row r="42633" spans="11:11">
      <c r="K42633"/>
    </row>
    <row r="42634" spans="11:11">
      <c r="K42634"/>
    </row>
    <row r="42635" spans="11:11">
      <c r="K42635"/>
    </row>
    <row r="42636" spans="11:11">
      <c r="K42636"/>
    </row>
    <row r="42637" spans="11:11">
      <c r="K42637"/>
    </row>
    <row r="42638" spans="11:11">
      <c r="K42638"/>
    </row>
    <row r="42639" spans="11:11">
      <c r="K42639"/>
    </row>
    <row r="42640" spans="11:11">
      <c r="K42640"/>
    </row>
    <row r="42641" spans="11:11">
      <c r="K42641"/>
    </row>
    <row r="42642" spans="11:11">
      <c r="K42642"/>
    </row>
    <row r="42643" spans="11:11">
      <c r="K42643"/>
    </row>
    <row r="42644" spans="11:11">
      <c r="K42644"/>
    </row>
    <row r="42645" spans="11:11">
      <c r="K42645"/>
    </row>
    <row r="42646" spans="11:11">
      <c r="K42646"/>
    </row>
    <row r="42647" spans="11:11">
      <c r="K42647"/>
    </row>
    <row r="42648" spans="11:11">
      <c r="K42648"/>
    </row>
    <row r="42649" spans="11:11">
      <c r="K42649"/>
    </row>
    <row r="42650" spans="11:11">
      <c r="K42650"/>
    </row>
    <row r="42651" spans="11:11">
      <c r="K42651"/>
    </row>
    <row r="42652" spans="11:11">
      <c r="K42652"/>
    </row>
    <row r="42653" spans="11:11">
      <c r="K42653"/>
    </row>
    <row r="42654" spans="11:11">
      <c r="K42654"/>
    </row>
    <row r="42655" spans="11:11">
      <c r="K42655"/>
    </row>
    <row r="42656" spans="11:11">
      <c r="K42656"/>
    </row>
    <row r="42657" spans="11:11">
      <c r="K42657"/>
    </row>
    <row r="42658" spans="11:11">
      <c r="K42658"/>
    </row>
    <row r="42659" spans="11:11">
      <c r="K42659"/>
    </row>
    <row r="42660" spans="11:11">
      <c r="K42660"/>
    </row>
    <row r="42661" spans="11:11">
      <c r="K42661"/>
    </row>
    <row r="42662" spans="11:11">
      <c r="K42662"/>
    </row>
    <row r="42663" spans="11:11">
      <c r="K42663"/>
    </row>
    <row r="42664" spans="11:11">
      <c r="K42664"/>
    </row>
    <row r="42665" spans="11:11">
      <c r="K42665"/>
    </row>
    <row r="42666" spans="11:11">
      <c r="K42666"/>
    </row>
    <row r="42667" spans="11:11">
      <c r="K42667"/>
    </row>
    <row r="42668" spans="11:11">
      <c r="K42668"/>
    </row>
    <row r="42669" spans="11:11">
      <c r="K42669"/>
    </row>
    <row r="42670" spans="11:11">
      <c r="K42670"/>
    </row>
    <row r="42671" spans="11:11">
      <c r="K42671"/>
    </row>
    <row r="42672" spans="11:11">
      <c r="K42672"/>
    </row>
    <row r="42673" spans="11:11">
      <c r="K42673"/>
    </row>
    <row r="42674" spans="11:11">
      <c r="K42674"/>
    </row>
    <row r="42675" spans="11:11">
      <c r="K42675"/>
    </row>
    <row r="42676" spans="11:11">
      <c r="K42676"/>
    </row>
    <row r="42677" spans="11:11">
      <c r="K42677"/>
    </row>
    <row r="42678" spans="11:11">
      <c r="K42678"/>
    </row>
    <row r="42679" spans="11:11">
      <c r="K42679"/>
    </row>
    <row r="42680" spans="11:11">
      <c r="K42680"/>
    </row>
    <row r="42681" spans="11:11">
      <c r="K42681"/>
    </row>
    <row r="42682" spans="11:11">
      <c r="K42682"/>
    </row>
    <row r="42683" spans="11:11">
      <c r="K42683"/>
    </row>
    <row r="42684" spans="11:11">
      <c r="K42684"/>
    </row>
    <row r="42685" spans="11:11">
      <c r="K42685"/>
    </row>
    <row r="42686" spans="11:11">
      <c r="K42686"/>
    </row>
    <row r="42687" spans="11:11">
      <c r="K42687"/>
    </row>
    <row r="42688" spans="11:11">
      <c r="K42688"/>
    </row>
    <row r="42689" spans="11:11">
      <c r="K42689"/>
    </row>
    <row r="42690" spans="11:11">
      <c r="K42690"/>
    </row>
    <row r="42691" spans="11:11">
      <c r="K42691"/>
    </row>
    <row r="42692" spans="11:11">
      <c r="K42692"/>
    </row>
    <row r="42693" spans="11:11">
      <c r="K42693"/>
    </row>
    <row r="42694" spans="11:11">
      <c r="K42694"/>
    </row>
    <row r="42695" spans="11:11">
      <c r="K42695"/>
    </row>
    <row r="42696" spans="11:11">
      <c r="K42696"/>
    </row>
    <row r="42697" spans="11:11">
      <c r="K42697"/>
    </row>
    <row r="42698" spans="11:11">
      <c r="K42698"/>
    </row>
    <row r="42699" spans="11:11">
      <c r="K42699"/>
    </row>
    <row r="42700" spans="11:11">
      <c r="K42700"/>
    </row>
    <row r="42701" spans="11:11">
      <c r="K42701"/>
    </row>
    <row r="42702" spans="11:11">
      <c r="K42702"/>
    </row>
    <row r="42703" spans="11:11">
      <c r="K42703"/>
    </row>
    <row r="42704" spans="11:11">
      <c r="K42704"/>
    </row>
    <row r="42705" spans="11:11">
      <c r="K42705"/>
    </row>
    <row r="42706" spans="11:11">
      <c r="K42706"/>
    </row>
    <row r="42707" spans="11:11">
      <c r="K42707"/>
    </row>
    <row r="42708" spans="11:11">
      <c r="K42708"/>
    </row>
    <row r="42709" spans="11:11">
      <c r="K42709"/>
    </row>
    <row r="42710" spans="11:11">
      <c r="K42710"/>
    </row>
    <row r="42711" spans="11:11">
      <c r="K42711"/>
    </row>
    <row r="42712" spans="11:11">
      <c r="K42712"/>
    </row>
    <row r="42713" spans="11:11">
      <c r="K42713"/>
    </row>
    <row r="42714" spans="11:11">
      <c r="K42714"/>
    </row>
    <row r="42715" spans="11:11">
      <c r="K42715"/>
    </row>
    <row r="42716" spans="11:11">
      <c r="K42716"/>
    </row>
    <row r="42717" spans="11:11">
      <c r="K42717"/>
    </row>
    <row r="42718" spans="11:11">
      <c r="K42718"/>
    </row>
    <row r="42719" spans="11:11">
      <c r="K42719"/>
    </row>
    <row r="42720" spans="11:11">
      <c r="K42720"/>
    </row>
    <row r="42721" spans="11:11">
      <c r="K42721"/>
    </row>
    <row r="42722" spans="11:11">
      <c r="K42722"/>
    </row>
    <row r="42723" spans="11:11">
      <c r="K42723"/>
    </row>
    <row r="42724" spans="11:11">
      <c r="K42724"/>
    </row>
    <row r="42725" spans="11:11">
      <c r="K42725"/>
    </row>
    <row r="42726" spans="11:11">
      <c r="K42726"/>
    </row>
    <row r="42727" spans="11:11">
      <c r="K42727"/>
    </row>
    <row r="42728" spans="11:11">
      <c r="K42728"/>
    </row>
    <row r="42729" spans="11:11">
      <c r="K42729"/>
    </row>
    <row r="42730" spans="11:11">
      <c r="K42730"/>
    </row>
    <row r="42731" spans="11:11">
      <c r="K42731"/>
    </row>
    <row r="42732" spans="11:11">
      <c r="K42732"/>
    </row>
    <row r="42733" spans="11:11">
      <c r="K42733"/>
    </row>
    <row r="42734" spans="11:11">
      <c r="K42734"/>
    </row>
    <row r="42735" spans="11:11">
      <c r="K42735"/>
    </row>
    <row r="42736" spans="11:11">
      <c r="K42736"/>
    </row>
    <row r="42737" spans="11:11">
      <c r="K42737"/>
    </row>
    <row r="42738" spans="11:11">
      <c r="K42738"/>
    </row>
    <row r="42739" spans="11:11">
      <c r="K42739"/>
    </row>
    <row r="42740" spans="11:11">
      <c r="K42740"/>
    </row>
    <row r="42741" spans="11:11">
      <c r="K42741"/>
    </row>
    <row r="42742" spans="11:11">
      <c r="K42742"/>
    </row>
    <row r="42743" spans="11:11">
      <c r="K42743"/>
    </row>
    <row r="42744" spans="11:11">
      <c r="K42744"/>
    </row>
    <row r="42745" spans="11:11">
      <c r="K42745"/>
    </row>
    <row r="42746" spans="11:11">
      <c r="K42746"/>
    </row>
    <row r="42747" spans="11:11">
      <c r="K42747"/>
    </row>
    <row r="42748" spans="11:11">
      <c r="K42748"/>
    </row>
    <row r="42749" spans="11:11">
      <c r="K42749"/>
    </row>
    <row r="42750" spans="11:11">
      <c r="K42750"/>
    </row>
    <row r="42751" spans="11:11">
      <c r="K42751"/>
    </row>
    <row r="42752" spans="11:11">
      <c r="K42752"/>
    </row>
    <row r="42753" spans="11:11">
      <c r="K42753"/>
    </row>
    <row r="42754" spans="11:11">
      <c r="K42754"/>
    </row>
    <row r="42755" spans="11:11">
      <c r="K42755"/>
    </row>
    <row r="42756" spans="11:11">
      <c r="K42756"/>
    </row>
    <row r="42757" spans="11:11">
      <c r="K42757"/>
    </row>
    <row r="42758" spans="11:11">
      <c r="K42758"/>
    </row>
    <row r="42759" spans="11:11">
      <c r="K42759"/>
    </row>
    <row r="42760" spans="11:11">
      <c r="K42760"/>
    </row>
    <row r="42761" spans="11:11">
      <c r="K42761"/>
    </row>
    <row r="42762" spans="11:11">
      <c r="K42762"/>
    </row>
    <row r="42763" spans="11:11">
      <c r="K42763"/>
    </row>
    <row r="42764" spans="11:11">
      <c r="K42764"/>
    </row>
    <row r="42765" spans="11:11">
      <c r="K42765"/>
    </row>
    <row r="42766" spans="11:11">
      <c r="K42766"/>
    </row>
    <row r="42767" spans="11:11">
      <c r="K42767"/>
    </row>
    <row r="42768" spans="11:11">
      <c r="K42768"/>
    </row>
    <row r="42769" spans="11:11">
      <c r="K42769"/>
    </row>
    <row r="42770" spans="11:11">
      <c r="K42770"/>
    </row>
    <row r="42771" spans="11:11">
      <c r="K42771"/>
    </row>
    <row r="42772" spans="11:11">
      <c r="K42772"/>
    </row>
    <row r="42773" spans="11:11">
      <c r="K42773"/>
    </row>
    <row r="42774" spans="11:11">
      <c r="K42774"/>
    </row>
    <row r="42775" spans="11:11">
      <c r="K42775"/>
    </row>
    <row r="42776" spans="11:11">
      <c r="K42776"/>
    </row>
    <row r="42777" spans="11:11">
      <c r="K42777"/>
    </row>
    <row r="42778" spans="11:11">
      <c r="K42778"/>
    </row>
    <row r="42779" spans="11:11">
      <c r="K42779"/>
    </row>
    <row r="42780" spans="11:11">
      <c r="K42780"/>
    </row>
    <row r="42781" spans="11:11">
      <c r="K42781"/>
    </row>
    <row r="42782" spans="11:11">
      <c r="K42782"/>
    </row>
    <row r="42783" spans="11:11">
      <c r="K42783"/>
    </row>
    <row r="42784" spans="11:11">
      <c r="K42784"/>
    </row>
    <row r="42785" spans="11:11">
      <c r="K42785"/>
    </row>
    <row r="42786" spans="11:11">
      <c r="K42786"/>
    </row>
    <row r="42787" spans="11:11">
      <c r="K42787"/>
    </row>
    <row r="42788" spans="11:11">
      <c r="K42788"/>
    </row>
    <row r="42789" spans="11:11">
      <c r="K42789"/>
    </row>
    <row r="42790" spans="11:11">
      <c r="K42790"/>
    </row>
    <row r="42791" spans="11:11">
      <c r="K42791"/>
    </row>
    <row r="42792" spans="11:11">
      <c r="K42792"/>
    </row>
    <row r="42793" spans="11:11">
      <c r="K42793"/>
    </row>
    <row r="42794" spans="11:11">
      <c r="K42794"/>
    </row>
    <row r="42795" spans="11:11">
      <c r="K42795"/>
    </row>
    <row r="42796" spans="11:11">
      <c r="K42796"/>
    </row>
    <row r="42797" spans="11:11">
      <c r="K42797"/>
    </row>
    <row r="42798" spans="11:11">
      <c r="K42798"/>
    </row>
    <row r="42799" spans="11:11">
      <c r="K42799"/>
    </row>
    <row r="42800" spans="11:11">
      <c r="K42800"/>
    </row>
    <row r="42801" spans="11:11">
      <c r="K42801"/>
    </row>
    <row r="42802" spans="11:11">
      <c r="K42802"/>
    </row>
    <row r="42803" spans="11:11">
      <c r="K42803"/>
    </row>
    <row r="42804" spans="11:11">
      <c r="K42804"/>
    </row>
    <row r="42805" spans="11:11">
      <c r="K42805"/>
    </row>
    <row r="42806" spans="11:11">
      <c r="K42806"/>
    </row>
    <row r="42807" spans="11:11">
      <c r="K42807"/>
    </row>
    <row r="42808" spans="11:11">
      <c r="K42808"/>
    </row>
    <row r="42809" spans="11:11">
      <c r="K42809"/>
    </row>
    <row r="42810" spans="11:11">
      <c r="K42810"/>
    </row>
    <row r="42811" spans="11:11">
      <c r="K42811"/>
    </row>
    <row r="42812" spans="11:11">
      <c r="K42812"/>
    </row>
    <row r="42813" spans="11:11">
      <c r="K42813"/>
    </row>
    <row r="42814" spans="11:11">
      <c r="K42814"/>
    </row>
    <row r="42815" spans="11:11">
      <c r="K42815"/>
    </row>
    <row r="42816" spans="11:11">
      <c r="K42816"/>
    </row>
    <row r="42817" spans="11:11">
      <c r="K42817"/>
    </row>
    <row r="42818" spans="11:11">
      <c r="K42818"/>
    </row>
    <row r="42819" spans="11:11">
      <c r="K42819"/>
    </row>
    <row r="42820" spans="11:11">
      <c r="K42820"/>
    </row>
    <row r="42821" spans="11:11">
      <c r="K42821"/>
    </row>
    <row r="42822" spans="11:11">
      <c r="K42822"/>
    </row>
    <row r="42823" spans="11:11">
      <c r="K42823"/>
    </row>
    <row r="42824" spans="11:11">
      <c r="K42824"/>
    </row>
    <row r="42825" spans="11:11">
      <c r="K42825"/>
    </row>
    <row r="42826" spans="11:11">
      <c r="K42826"/>
    </row>
    <row r="42827" spans="11:11">
      <c r="K42827"/>
    </row>
    <row r="42828" spans="11:11">
      <c r="K42828"/>
    </row>
    <row r="42829" spans="11:11">
      <c r="K42829"/>
    </row>
    <row r="42830" spans="11:11">
      <c r="K42830"/>
    </row>
    <row r="42831" spans="11:11">
      <c r="K42831"/>
    </row>
    <row r="42832" spans="11:11">
      <c r="K42832"/>
    </row>
    <row r="42833" spans="11:11">
      <c r="K42833"/>
    </row>
    <row r="42834" spans="11:11">
      <c r="K42834"/>
    </row>
    <row r="42835" spans="11:11">
      <c r="K42835"/>
    </row>
    <row r="42836" spans="11:11">
      <c r="K42836"/>
    </row>
    <row r="42837" spans="11:11">
      <c r="K42837"/>
    </row>
    <row r="42838" spans="11:11">
      <c r="K42838"/>
    </row>
    <row r="42839" spans="11:11">
      <c r="K42839"/>
    </row>
    <row r="42840" spans="11:11">
      <c r="K42840"/>
    </row>
    <row r="42841" spans="11:11">
      <c r="K42841"/>
    </row>
    <row r="42842" spans="11:11">
      <c r="K42842"/>
    </row>
    <row r="42843" spans="11:11">
      <c r="K42843"/>
    </row>
    <row r="42844" spans="11:11">
      <c r="K42844"/>
    </row>
    <row r="42845" spans="11:11">
      <c r="K42845"/>
    </row>
    <row r="42846" spans="11:11">
      <c r="K42846"/>
    </row>
    <row r="42847" spans="11:11">
      <c r="K42847"/>
    </row>
    <row r="42848" spans="11:11">
      <c r="K42848"/>
    </row>
    <row r="42849" spans="11:11">
      <c r="K42849"/>
    </row>
    <row r="42850" spans="11:11">
      <c r="K42850"/>
    </row>
    <row r="42851" spans="11:11">
      <c r="K42851"/>
    </row>
    <row r="42852" spans="11:11">
      <c r="K42852"/>
    </row>
    <row r="42853" spans="11:11">
      <c r="K42853"/>
    </row>
    <row r="42854" spans="11:11">
      <c r="K42854"/>
    </row>
    <row r="42855" spans="11:11">
      <c r="K42855"/>
    </row>
    <row r="42856" spans="11:11">
      <c r="K42856"/>
    </row>
    <row r="42857" spans="11:11">
      <c r="K42857"/>
    </row>
    <row r="42858" spans="11:11">
      <c r="K42858"/>
    </row>
    <row r="42859" spans="11:11">
      <c r="K42859"/>
    </row>
    <row r="42860" spans="11:11">
      <c r="K42860"/>
    </row>
    <row r="42861" spans="11:11">
      <c r="K42861"/>
    </row>
    <row r="42862" spans="11:11">
      <c r="K42862"/>
    </row>
    <row r="42863" spans="11:11">
      <c r="K42863"/>
    </row>
    <row r="42864" spans="11:11">
      <c r="K42864"/>
    </row>
    <row r="42865" spans="11:11">
      <c r="K42865"/>
    </row>
    <row r="42866" spans="11:11">
      <c r="K42866"/>
    </row>
    <row r="42867" spans="11:11">
      <c r="K42867"/>
    </row>
    <row r="42868" spans="11:11">
      <c r="K42868"/>
    </row>
    <row r="42869" spans="11:11">
      <c r="K42869"/>
    </row>
    <row r="42870" spans="11:11">
      <c r="K42870"/>
    </row>
    <row r="42871" spans="11:11">
      <c r="K42871"/>
    </row>
    <row r="42872" spans="11:11">
      <c r="K42872"/>
    </row>
    <row r="42873" spans="11:11">
      <c r="K42873"/>
    </row>
    <row r="42874" spans="11:11">
      <c r="K42874"/>
    </row>
    <row r="42875" spans="11:11">
      <c r="K42875"/>
    </row>
    <row r="42876" spans="11:11">
      <c r="K42876"/>
    </row>
    <row r="42877" spans="11:11">
      <c r="K42877"/>
    </row>
    <row r="42878" spans="11:11">
      <c r="K42878"/>
    </row>
    <row r="42879" spans="11:11">
      <c r="K42879"/>
    </row>
    <row r="42880" spans="11:11">
      <c r="K42880"/>
    </row>
    <row r="42881" spans="11:11">
      <c r="K42881"/>
    </row>
    <row r="42882" spans="11:11">
      <c r="K42882"/>
    </row>
    <row r="42883" spans="11:11">
      <c r="K42883"/>
    </row>
    <row r="42884" spans="11:11">
      <c r="K42884"/>
    </row>
    <row r="42885" spans="11:11">
      <c r="K42885"/>
    </row>
    <row r="42886" spans="11:11">
      <c r="K42886"/>
    </row>
    <row r="42887" spans="11:11">
      <c r="K42887"/>
    </row>
    <row r="42888" spans="11:11">
      <c r="K42888"/>
    </row>
    <row r="42889" spans="11:11">
      <c r="K42889"/>
    </row>
    <row r="42890" spans="11:11">
      <c r="K42890"/>
    </row>
    <row r="42891" spans="11:11">
      <c r="K42891"/>
    </row>
    <row r="42892" spans="11:11">
      <c r="K42892"/>
    </row>
    <row r="42893" spans="11:11">
      <c r="K42893"/>
    </row>
    <row r="42894" spans="11:11">
      <c r="K42894"/>
    </row>
    <row r="42895" spans="11:11">
      <c r="K42895"/>
    </row>
    <row r="42896" spans="11:11">
      <c r="K42896"/>
    </row>
    <row r="42897" spans="11:11">
      <c r="K42897"/>
    </row>
    <row r="42898" spans="11:11">
      <c r="K42898"/>
    </row>
    <row r="42899" spans="11:11">
      <c r="K42899"/>
    </row>
    <row r="42900" spans="11:11">
      <c r="K42900"/>
    </row>
    <row r="42901" spans="11:11">
      <c r="K42901"/>
    </row>
    <row r="42902" spans="11:11">
      <c r="K42902"/>
    </row>
    <row r="42903" spans="11:11">
      <c r="K42903"/>
    </row>
    <row r="42904" spans="11:11">
      <c r="K42904"/>
    </row>
    <row r="42905" spans="11:11">
      <c r="K42905"/>
    </row>
    <row r="42906" spans="11:11">
      <c r="K42906"/>
    </row>
    <row r="42907" spans="11:11">
      <c r="K42907"/>
    </row>
    <row r="42908" spans="11:11">
      <c r="K42908"/>
    </row>
    <row r="42909" spans="11:11">
      <c r="K42909"/>
    </row>
    <row r="42910" spans="11:11">
      <c r="K42910"/>
    </row>
    <row r="42911" spans="11:11">
      <c r="K42911"/>
    </row>
    <row r="42912" spans="11:11">
      <c r="K42912"/>
    </row>
    <row r="42913" spans="11:11">
      <c r="K42913"/>
    </row>
    <row r="42914" spans="11:11">
      <c r="K42914"/>
    </row>
    <row r="42915" spans="11:11">
      <c r="K42915"/>
    </row>
    <row r="42916" spans="11:11">
      <c r="K42916"/>
    </row>
    <row r="42917" spans="11:11">
      <c r="K42917"/>
    </row>
    <row r="42918" spans="11:11">
      <c r="K42918"/>
    </row>
    <row r="42919" spans="11:11">
      <c r="K42919"/>
    </row>
    <row r="42920" spans="11:11">
      <c r="K42920"/>
    </row>
    <row r="42921" spans="11:11">
      <c r="K42921"/>
    </row>
    <row r="42922" spans="11:11">
      <c r="K42922"/>
    </row>
    <row r="42923" spans="11:11">
      <c r="K42923"/>
    </row>
    <row r="42924" spans="11:11">
      <c r="K42924"/>
    </row>
    <row r="42925" spans="11:11">
      <c r="K42925"/>
    </row>
    <row r="42926" spans="11:11">
      <c r="K42926"/>
    </row>
    <row r="42927" spans="11:11">
      <c r="K42927"/>
    </row>
    <row r="42928" spans="11:11">
      <c r="K42928"/>
    </row>
    <row r="42929" spans="11:11">
      <c r="K42929"/>
    </row>
    <row r="42930" spans="11:11">
      <c r="K42930"/>
    </row>
    <row r="42931" spans="11:11">
      <c r="K42931"/>
    </row>
    <row r="42932" spans="11:11">
      <c r="K42932"/>
    </row>
    <row r="42933" spans="11:11">
      <c r="K42933"/>
    </row>
    <row r="42934" spans="11:11">
      <c r="K42934"/>
    </row>
    <row r="42935" spans="11:11">
      <c r="K42935"/>
    </row>
    <row r="42936" spans="11:11">
      <c r="K42936"/>
    </row>
    <row r="42937" spans="11:11">
      <c r="K42937"/>
    </row>
    <row r="42938" spans="11:11">
      <c r="K42938"/>
    </row>
    <row r="42939" spans="11:11">
      <c r="K42939"/>
    </row>
    <row r="42940" spans="11:11">
      <c r="K42940"/>
    </row>
    <row r="42941" spans="11:11">
      <c r="K42941"/>
    </row>
    <row r="42942" spans="11:11">
      <c r="K42942"/>
    </row>
    <row r="42943" spans="11:11">
      <c r="K42943"/>
    </row>
    <row r="42944" spans="11:11">
      <c r="K42944"/>
    </row>
    <row r="42945" spans="11:11">
      <c r="K42945"/>
    </row>
    <row r="42946" spans="11:11">
      <c r="K42946"/>
    </row>
    <row r="42947" spans="11:11">
      <c r="K42947"/>
    </row>
    <row r="42948" spans="11:11">
      <c r="K42948"/>
    </row>
    <row r="42949" spans="11:11">
      <c r="K42949"/>
    </row>
    <row r="42950" spans="11:11">
      <c r="K42950"/>
    </row>
    <row r="42951" spans="11:11">
      <c r="K42951"/>
    </row>
    <row r="42952" spans="11:11">
      <c r="K42952"/>
    </row>
    <row r="42953" spans="11:11">
      <c r="K42953"/>
    </row>
    <row r="42954" spans="11:11">
      <c r="K42954"/>
    </row>
    <row r="42955" spans="11:11">
      <c r="K42955"/>
    </row>
    <row r="42956" spans="11:11">
      <c r="K42956"/>
    </row>
    <row r="42957" spans="11:11">
      <c r="K42957"/>
    </row>
    <row r="42958" spans="11:11">
      <c r="K42958"/>
    </row>
    <row r="42959" spans="11:11">
      <c r="K42959"/>
    </row>
    <row r="42960" spans="11:11">
      <c r="K42960"/>
    </row>
    <row r="42961" spans="11:11">
      <c r="K42961"/>
    </row>
    <row r="42962" spans="11:11">
      <c r="K42962"/>
    </row>
    <row r="42963" spans="11:11">
      <c r="K42963"/>
    </row>
    <row r="42964" spans="11:11">
      <c r="K42964"/>
    </row>
    <row r="42965" spans="11:11">
      <c r="K42965"/>
    </row>
    <row r="42966" spans="11:11">
      <c r="K42966"/>
    </row>
    <row r="42967" spans="11:11">
      <c r="K42967"/>
    </row>
    <row r="42968" spans="11:11">
      <c r="K42968"/>
    </row>
    <row r="42969" spans="11:11">
      <c r="K42969"/>
    </row>
    <row r="42970" spans="11:11">
      <c r="K42970"/>
    </row>
    <row r="42971" spans="11:11">
      <c r="K42971"/>
    </row>
    <row r="42972" spans="11:11">
      <c r="K42972"/>
    </row>
    <row r="42973" spans="11:11">
      <c r="K42973"/>
    </row>
    <row r="42974" spans="11:11">
      <c r="K42974"/>
    </row>
    <row r="42975" spans="11:11">
      <c r="K42975"/>
    </row>
    <row r="42976" spans="11:11">
      <c r="K42976"/>
    </row>
    <row r="42977" spans="11:11">
      <c r="K42977"/>
    </row>
    <row r="42978" spans="11:11">
      <c r="K42978"/>
    </row>
    <row r="42979" spans="11:11">
      <c r="K42979"/>
    </row>
    <row r="42980" spans="11:11">
      <c r="K42980"/>
    </row>
    <row r="42981" spans="11:11">
      <c r="K42981"/>
    </row>
    <row r="42982" spans="11:11">
      <c r="K42982"/>
    </row>
    <row r="42983" spans="11:11">
      <c r="K42983"/>
    </row>
    <row r="42984" spans="11:11">
      <c r="K42984"/>
    </row>
    <row r="42985" spans="11:11">
      <c r="K42985"/>
    </row>
    <row r="42986" spans="11:11">
      <c r="K42986"/>
    </row>
    <row r="42987" spans="11:11">
      <c r="K42987"/>
    </row>
    <row r="42988" spans="11:11">
      <c r="K42988"/>
    </row>
    <row r="42989" spans="11:11">
      <c r="K42989"/>
    </row>
    <row r="42990" spans="11:11">
      <c r="K42990"/>
    </row>
    <row r="42991" spans="11:11">
      <c r="K42991"/>
    </row>
    <row r="42992" spans="11:11">
      <c r="K42992"/>
    </row>
    <row r="42993" spans="11:11">
      <c r="K42993"/>
    </row>
    <row r="42994" spans="11:11">
      <c r="K42994"/>
    </row>
    <row r="42995" spans="11:11">
      <c r="K42995"/>
    </row>
    <row r="42996" spans="11:11">
      <c r="K42996"/>
    </row>
    <row r="42997" spans="11:11">
      <c r="K42997"/>
    </row>
    <row r="42998" spans="11:11">
      <c r="K42998"/>
    </row>
    <row r="42999" spans="11:11">
      <c r="K42999"/>
    </row>
    <row r="43000" spans="11:11">
      <c r="K43000"/>
    </row>
    <row r="43001" spans="11:11">
      <c r="K43001"/>
    </row>
    <row r="43002" spans="11:11">
      <c r="K43002"/>
    </row>
    <row r="43003" spans="11:11">
      <c r="K43003"/>
    </row>
    <row r="43004" spans="11:11">
      <c r="K43004"/>
    </row>
    <row r="43005" spans="11:11">
      <c r="K43005"/>
    </row>
    <row r="43006" spans="11:11">
      <c r="K43006"/>
    </row>
    <row r="43007" spans="11:11">
      <c r="K43007"/>
    </row>
    <row r="43008" spans="11:11">
      <c r="K43008"/>
    </row>
    <row r="43009" spans="11:11">
      <c r="K43009"/>
    </row>
    <row r="43010" spans="11:11">
      <c r="K43010"/>
    </row>
    <row r="43011" spans="11:11">
      <c r="K43011"/>
    </row>
    <row r="43012" spans="11:11">
      <c r="K43012"/>
    </row>
    <row r="43013" spans="11:11">
      <c r="K43013"/>
    </row>
    <row r="43014" spans="11:11">
      <c r="K43014"/>
    </row>
    <row r="43015" spans="11:11">
      <c r="K43015"/>
    </row>
    <row r="43016" spans="11:11">
      <c r="K43016"/>
    </row>
    <row r="43017" spans="11:11">
      <c r="K43017"/>
    </row>
    <row r="43018" spans="11:11">
      <c r="K43018"/>
    </row>
    <row r="43019" spans="11:11">
      <c r="K43019"/>
    </row>
    <row r="43020" spans="11:11">
      <c r="K43020"/>
    </row>
    <row r="43021" spans="11:11">
      <c r="K43021"/>
    </row>
    <row r="43022" spans="11:11">
      <c r="K43022"/>
    </row>
    <row r="43023" spans="11:11">
      <c r="K43023"/>
    </row>
    <row r="43024" spans="11:11">
      <c r="K43024"/>
    </row>
    <row r="43025" spans="11:11">
      <c r="K43025"/>
    </row>
    <row r="43026" spans="11:11">
      <c r="K43026"/>
    </row>
    <row r="43027" spans="11:11">
      <c r="K43027"/>
    </row>
    <row r="43028" spans="11:11">
      <c r="K43028"/>
    </row>
    <row r="43029" spans="11:11">
      <c r="K43029"/>
    </row>
    <row r="43030" spans="11:11">
      <c r="K43030"/>
    </row>
    <row r="43031" spans="11:11">
      <c r="K43031"/>
    </row>
    <row r="43032" spans="11:11">
      <c r="K43032"/>
    </row>
    <row r="43033" spans="11:11">
      <c r="K43033"/>
    </row>
    <row r="43034" spans="11:11">
      <c r="K43034"/>
    </row>
    <row r="43035" spans="11:11">
      <c r="K43035"/>
    </row>
    <row r="43036" spans="11:11">
      <c r="K43036"/>
    </row>
    <row r="43037" spans="11:11">
      <c r="K43037"/>
    </row>
    <row r="43038" spans="11:11">
      <c r="K43038"/>
    </row>
    <row r="43039" spans="11:11">
      <c r="K43039"/>
    </row>
    <row r="43040" spans="11:11">
      <c r="K43040"/>
    </row>
    <row r="43041" spans="11:11">
      <c r="K43041"/>
    </row>
    <row r="43042" spans="11:11">
      <c r="K43042"/>
    </row>
    <row r="43043" spans="11:11">
      <c r="K43043"/>
    </row>
    <row r="43044" spans="11:11">
      <c r="K43044"/>
    </row>
    <row r="43045" spans="11:11">
      <c r="K43045"/>
    </row>
    <row r="43046" spans="11:11">
      <c r="K43046"/>
    </row>
    <row r="43047" spans="11:11">
      <c r="K43047"/>
    </row>
    <row r="43048" spans="11:11">
      <c r="K43048"/>
    </row>
    <row r="43049" spans="11:11">
      <c r="K43049"/>
    </row>
    <row r="43050" spans="11:11">
      <c r="K43050"/>
    </row>
    <row r="43051" spans="11:11">
      <c r="K43051"/>
    </row>
    <row r="43052" spans="11:11">
      <c r="K43052"/>
    </row>
    <row r="43053" spans="11:11">
      <c r="K43053"/>
    </row>
    <row r="43054" spans="11:11">
      <c r="K43054"/>
    </row>
    <row r="43055" spans="11:11">
      <c r="K43055"/>
    </row>
    <row r="43056" spans="11:11">
      <c r="K43056"/>
    </row>
    <row r="43057" spans="11:11">
      <c r="K43057"/>
    </row>
    <row r="43058" spans="11:11">
      <c r="K43058"/>
    </row>
    <row r="43059" spans="11:11">
      <c r="K43059"/>
    </row>
    <row r="43060" spans="11:11">
      <c r="K43060"/>
    </row>
    <row r="43061" spans="11:11">
      <c r="K43061"/>
    </row>
    <row r="43062" spans="11:11">
      <c r="K43062"/>
    </row>
    <row r="43063" spans="11:11">
      <c r="K43063"/>
    </row>
    <row r="43064" spans="11:11">
      <c r="K43064"/>
    </row>
    <row r="43065" spans="11:11">
      <c r="K43065"/>
    </row>
    <row r="43066" spans="11:11">
      <c r="K43066"/>
    </row>
    <row r="43067" spans="11:11">
      <c r="K43067"/>
    </row>
    <row r="43068" spans="11:11">
      <c r="K43068"/>
    </row>
    <row r="43069" spans="11:11">
      <c r="K43069"/>
    </row>
    <row r="43070" spans="11:11">
      <c r="K43070"/>
    </row>
    <row r="43071" spans="11:11">
      <c r="K43071"/>
    </row>
    <row r="43072" spans="11:11">
      <c r="K43072"/>
    </row>
    <row r="43073" spans="11:11">
      <c r="K43073"/>
    </row>
    <row r="43074" spans="11:11">
      <c r="K43074"/>
    </row>
    <row r="43075" spans="11:11">
      <c r="K43075"/>
    </row>
    <row r="43076" spans="11:11">
      <c r="K43076"/>
    </row>
    <row r="43077" spans="11:11">
      <c r="K43077"/>
    </row>
    <row r="43078" spans="11:11">
      <c r="K43078"/>
    </row>
    <row r="43079" spans="11:11">
      <c r="K43079"/>
    </row>
    <row r="43080" spans="11:11">
      <c r="K43080"/>
    </row>
    <row r="43081" spans="11:11">
      <c r="K43081"/>
    </row>
    <row r="43082" spans="11:11">
      <c r="K43082"/>
    </row>
    <row r="43083" spans="11:11">
      <c r="K43083"/>
    </row>
    <row r="43084" spans="11:11">
      <c r="K43084"/>
    </row>
    <row r="43085" spans="11:11">
      <c r="K43085"/>
    </row>
    <row r="43086" spans="11:11">
      <c r="K43086"/>
    </row>
    <row r="43087" spans="11:11">
      <c r="K43087"/>
    </row>
    <row r="43088" spans="11:11">
      <c r="K43088"/>
    </row>
    <row r="43089" spans="11:11">
      <c r="K43089"/>
    </row>
    <row r="43090" spans="11:11">
      <c r="K43090"/>
    </row>
    <row r="43091" spans="11:11">
      <c r="K43091"/>
    </row>
    <row r="43092" spans="11:11">
      <c r="K43092"/>
    </row>
    <row r="43093" spans="11:11">
      <c r="K43093"/>
    </row>
    <row r="43094" spans="11:11">
      <c r="K43094"/>
    </row>
    <row r="43095" spans="11:11">
      <c r="K43095"/>
    </row>
    <row r="43096" spans="11:11">
      <c r="K43096"/>
    </row>
    <row r="43097" spans="11:11">
      <c r="K43097"/>
    </row>
    <row r="43098" spans="11:11">
      <c r="K43098"/>
    </row>
    <row r="43099" spans="11:11">
      <c r="K43099"/>
    </row>
    <row r="43100" spans="11:11">
      <c r="K43100"/>
    </row>
    <row r="43101" spans="11:11">
      <c r="K43101"/>
    </row>
    <row r="43102" spans="11:11">
      <c r="K43102"/>
    </row>
    <row r="43103" spans="11:11">
      <c r="K43103"/>
    </row>
    <row r="43104" spans="11:11">
      <c r="K43104"/>
    </row>
    <row r="43105" spans="11:11">
      <c r="K43105"/>
    </row>
    <row r="43106" spans="11:11">
      <c r="K43106"/>
    </row>
    <row r="43107" spans="11:11">
      <c r="K43107"/>
    </row>
    <row r="43108" spans="11:11">
      <c r="K43108"/>
    </row>
    <row r="43109" spans="11:11">
      <c r="K43109"/>
    </row>
    <row r="43110" spans="11:11">
      <c r="K43110"/>
    </row>
    <row r="43111" spans="11:11">
      <c r="K43111"/>
    </row>
    <row r="43112" spans="11:11">
      <c r="K43112"/>
    </row>
    <row r="43113" spans="11:11">
      <c r="K43113"/>
    </row>
    <row r="43114" spans="11:11">
      <c r="K43114"/>
    </row>
    <row r="43115" spans="11:11">
      <c r="K43115"/>
    </row>
    <row r="43116" spans="11:11">
      <c r="K43116"/>
    </row>
    <row r="43117" spans="11:11">
      <c r="K43117"/>
    </row>
    <row r="43118" spans="11:11">
      <c r="K43118"/>
    </row>
    <row r="43119" spans="11:11">
      <c r="K43119"/>
    </row>
    <row r="43120" spans="11:11">
      <c r="K43120"/>
    </row>
    <row r="43121" spans="11:11">
      <c r="K43121"/>
    </row>
    <row r="43122" spans="11:11">
      <c r="K43122"/>
    </row>
    <row r="43123" spans="11:11">
      <c r="K43123"/>
    </row>
    <row r="43124" spans="11:11">
      <c r="K43124"/>
    </row>
    <row r="43125" spans="11:11">
      <c r="K43125"/>
    </row>
    <row r="43126" spans="11:11">
      <c r="K43126"/>
    </row>
    <row r="43127" spans="11:11">
      <c r="K43127"/>
    </row>
    <row r="43128" spans="11:11">
      <c r="K43128"/>
    </row>
    <row r="43129" spans="11:11">
      <c r="K43129"/>
    </row>
    <row r="43130" spans="11:11">
      <c r="K43130"/>
    </row>
    <row r="43131" spans="11:11">
      <c r="K43131"/>
    </row>
    <row r="43132" spans="11:11">
      <c r="K43132"/>
    </row>
    <row r="43133" spans="11:11">
      <c r="K43133"/>
    </row>
    <row r="43134" spans="11:11">
      <c r="K43134"/>
    </row>
    <row r="43135" spans="11:11">
      <c r="K43135"/>
    </row>
    <row r="43136" spans="11:11">
      <c r="K43136"/>
    </row>
    <row r="43137" spans="11:11">
      <c r="K43137"/>
    </row>
    <row r="43138" spans="11:11">
      <c r="K43138"/>
    </row>
    <row r="43139" spans="11:11">
      <c r="K43139"/>
    </row>
    <row r="43140" spans="11:11">
      <c r="K43140"/>
    </row>
    <row r="43141" spans="11:11">
      <c r="K43141"/>
    </row>
    <row r="43142" spans="11:11">
      <c r="K43142"/>
    </row>
    <row r="43143" spans="11:11">
      <c r="K43143"/>
    </row>
    <row r="43144" spans="11:11">
      <c r="K43144"/>
    </row>
    <row r="43145" spans="11:11">
      <c r="K43145"/>
    </row>
    <row r="43146" spans="11:11">
      <c r="K43146"/>
    </row>
    <row r="43147" spans="11:11">
      <c r="K43147"/>
    </row>
    <row r="43148" spans="11:11">
      <c r="K43148"/>
    </row>
    <row r="43149" spans="11:11">
      <c r="K43149"/>
    </row>
    <row r="43150" spans="11:11">
      <c r="K43150"/>
    </row>
    <row r="43151" spans="11:11">
      <c r="K43151"/>
    </row>
    <row r="43152" spans="11:11">
      <c r="K43152"/>
    </row>
    <row r="43153" spans="11:11">
      <c r="K43153"/>
    </row>
    <row r="43154" spans="11:11">
      <c r="K43154"/>
    </row>
    <row r="43155" spans="11:11">
      <c r="K43155"/>
    </row>
    <row r="43156" spans="11:11">
      <c r="K43156"/>
    </row>
    <row r="43157" spans="11:11">
      <c r="K43157"/>
    </row>
    <row r="43158" spans="11:11">
      <c r="K43158"/>
    </row>
    <row r="43159" spans="11:11">
      <c r="K43159"/>
    </row>
    <row r="43160" spans="11:11">
      <c r="K43160"/>
    </row>
    <row r="43161" spans="11:11">
      <c r="K43161"/>
    </row>
    <row r="43162" spans="11:11">
      <c r="K43162"/>
    </row>
    <row r="43163" spans="11:11">
      <c r="K43163"/>
    </row>
    <row r="43164" spans="11:11">
      <c r="K43164"/>
    </row>
    <row r="43165" spans="11:11">
      <c r="K43165"/>
    </row>
    <row r="43166" spans="11:11">
      <c r="K43166"/>
    </row>
    <row r="43167" spans="11:11">
      <c r="K43167"/>
    </row>
    <row r="43168" spans="11:11">
      <c r="K43168"/>
    </row>
    <row r="43169" spans="11:11">
      <c r="K43169"/>
    </row>
    <row r="43170" spans="11:11">
      <c r="K43170"/>
    </row>
    <row r="43171" spans="11:11">
      <c r="K43171"/>
    </row>
    <row r="43172" spans="11:11">
      <c r="K43172"/>
    </row>
    <row r="43173" spans="11:11">
      <c r="K43173"/>
    </row>
    <row r="43174" spans="11:11">
      <c r="K43174"/>
    </row>
    <row r="43175" spans="11:11">
      <c r="K43175"/>
    </row>
    <row r="43176" spans="11:11">
      <c r="K43176"/>
    </row>
    <row r="43177" spans="11:11">
      <c r="K43177"/>
    </row>
    <row r="43178" spans="11:11">
      <c r="K43178"/>
    </row>
    <row r="43179" spans="11:11">
      <c r="K43179"/>
    </row>
    <row r="43180" spans="11:11">
      <c r="K43180"/>
    </row>
    <row r="43181" spans="11:11">
      <c r="K43181"/>
    </row>
    <row r="43182" spans="11:11">
      <c r="K43182"/>
    </row>
    <row r="43183" spans="11:11">
      <c r="K43183"/>
    </row>
    <row r="43184" spans="11:11">
      <c r="K43184"/>
    </row>
    <row r="43185" spans="11:11">
      <c r="K43185"/>
    </row>
    <row r="43186" spans="11:11">
      <c r="K43186"/>
    </row>
    <row r="43187" spans="11:11">
      <c r="K43187"/>
    </row>
    <row r="43188" spans="11:11">
      <c r="K43188"/>
    </row>
    <row r="43189" spans="11:11">
      <c r="K43189"/>
    </row>
    <row r="43190" spans="11:11">
      <c r="K43190"/>
    </row>
    <row r="43191" spans="11:11">
      <c r="K43191"/>
    </row>
    <row r="43192" spans="11:11">
      <c r="K43192"/>
    </row>
    <row r="43193" spans="11:11">
      <c r="K43193"/>
    </row>
    <row r="43194" spans="11:11">
      <c r="K43194"/>
    </row>
    <row r="43195" spans="11:11">
      <c r="K43195"/>
    </row>
    <row r="43196" spans="11:11">
      <c r="K43196"/>
    </row>
    <row r="43197" spans="11:11">
      <c r="K43197"/>
    </row>
    <row r="43198" spans="11:11">
      <c r="K43198"/>
    </row>
    <row r="43199" spans="11:11">
      <c r="K43199"/>
    </row>
    <row r="43200" spans="11:11">
      <c r="K43200"/>
    </row>
    <row r="43201" spans="11:11">
      <c r="K43201"/>
    </row>
    <row r="43202" spans="11:11">
      <c r="K43202"/>
    </row>
    <row r="43203" spans="11:11">
      <c r="K43203"/>
    </row>
    <row r="43204" spans="11:11">
      <c r="K43204"/>
    </row>
    <row r="43205" spans="11:11">
      <c r="K43205"/>
    </row>
    <row r="43206" spans="11:11">
      <c r="K43206"/>
    </row>
    <row r="43207" spans="11:11">
      <c r="K43207"/>
    </row>
    <row r="43208" spans="11:11">
      <c r="K43208"/>
    </row>
    <row r="43209" spans="11:11">
      <c r="K43209"/>
    </row>
    <row r="43210" spans="11:11">
      <c r="K43210"/>
    </row>
    <row r="43211" spans="11:11">
      <c r="K43211"/>
    </row>
    <row r="43212" spans="11:11">
      <c r="K43212"/>
    </row>
    <row r="43213" spans="11:11">
      <c r="K43213"/>
    </row>
    <row r="43214" spans="11:11">
      <c r="K43214"/>
    </row>
    <row r="43215" spans="11:11">
      <c r="K43215"/>
    </row>
    <row r="43216" spans="11:11">
      <c r="K43216"/>
    </row>
    <row r="43217" spans="11:11">
      <c r="K43217"/>
    </row>
    <row r="43218" spans="11:11">
      <c r="K43218"/>
    </row>
    <row r="43219" spans="11:11">
      <c r="K43219"/>
    </row>
    <row r="43220" spans="11:11">
      <c r="K43220"/>
    </row>
    <row r="43221" spans="11:11">
      <c r="K43221"/>
    </row>
    <row r="43222" spans="11:11">
      <c r="K43222"/>
    </row>
    <row r="43223" spans="11:11">
      <c r="K43223"/>
    </row>
    <row r="43224" spans="11:11">
      <c r="K43224"/>
    </row>
    <row r="43225" spans="11:11">
      <c r="K43225"/>
    </row>
    <row r="43226" spans="11:11">
      <c r="K43226"/>
    </row>
    <row r="43227" spans="11:11">
      <c r="K43227"/>
    </row>
    <row r="43228" spans="11:11">
      <c r="K43228"/>
    </row>
    <row r="43229" spans="11:11">
      <c r="K43229"/>
    </row>
    <row r="43230" spans="11:11">
      <c r="K43230"/>
    </row>
    <row r="43231" spans="11:11">
      <c r="K43231"/>
    </row>
    <row r="43232" spans="11:11">
      <c r="K43232"/>
    </row>
    <row r="43233" spans="11:11">
      <c r="K43233"/>
    </row>
    <row r="43234" spans="11:11">
      <c r="K43234"/>
    </row>
    <row r="43235" spans="11:11">
      <c r="K43235"/>
    </row>
    <row r="43236" spans="11:11">
      <c r="K43236"/>
    </row>
    <row r="43237" spans="11:11">
      <c r="K43237"/>
    </row>
    <row r="43238" spans="11:11">
      <c r="K43238"/>
    </row>
    <row r="43239" spans="11:11">
      <c r="K43239"/>
    </row>
    <row r="43240" spans="11:11">
      <c r="K43240"/>
    </row>
    <row r="43241" spans="11:11">
      <c r="K43241"/>
    </row>
    <row r="43242" spans="11:11">
      <c r="K43242"/>
    </row>
    <row r="43243" spans="11:11">
      <c r="K43243"/>
    </row>
    <row r="43244" spans="11:11">
      <c r="K43244"/>
    </row>
    <row r="43245" spans="11:11">
      <c r="K43245"/>
    </row>
    <row r="43246" spans="11:11">
      <c r="K43246"/>
    </row>
    <row r="43247" spans="11:11">
      <c r="K43247"/>
    </row>
    <row r="43248" spans="11:11">
      <c r="K43248"/>
    </row>
    <row r="43249" spans="11:11">
      <c r="K43249"/>
    </row>
    <row r="43250" spans="11:11">
      <c r="K43250"/>
    </row>
    <row r="43251" spans="11:11">
      <c r="K43251"/>
    </row>
    <row r="43252" spans="11:11">
      <c r="K43252"/>
    </row>
    <row r="43253" spans="11:11">
      <c r="K43253"/>
    </row>
    <row r="43254" spans="11:11">
      <c r="K43254"/>
    </row>
    <row r="43255" spans="11:11">
      <c r="K43255"/>
    </row>
    <row r="43256" spans="11:11">
      <c r="K43256"/>
    </row>
    <row r="43257" spans="11:11">
      <c r="K43257"/>
    </row>
    <row r="43258" spans="11:11">
      <c r="K43258"/>
    </row>
    <row r="43259" spans="11:11">
      <c r="K43259"/>
    </row>
    <row r="43260" spans="11:11">
      <c r="K43260"/>
    </row>
    <row r="43261" spans="11:11">
      <c r="K43261"/>
    </row>
    <row r="43262" spans="11:11">
      <c r="K43262"/>
    </row>
    <row r="43263" spans="11:11">
      <c r="K43263"/>
    </row>
    <row r="43264" spans="11:11">
      <c r="K43264"/>
    </row>
    <row r="43265" spans="11:11">
      <c r="K43265"/>
    </row>
    <row r="43266" spans="11:11">
      <c r="K43266"/>
    </row>
    <row r="43267" spans="11:11">
      <c r="K43267"/>
    </row>
    <row r="43268" spans="11:11">
      <c r="K43268"/>
    </row>
    <row r="43269" spans="11:11">
      <c r="K43269"/>
    </row>
    <row r="43270" spans="11:11">
      <c r="K43270"/>
    </row>
    <row r="43271" spans="11:11">
      <c r="K43271"/>
    </row>
    <row r="43272" spans="11:11">
      <c r="K43272"/>
    </row>
    <row r="43273" spans="11:11">
      <c r="K43273"/>
    </row>
    <row r="43274" spans="11:11">
      <c r="K43274"/>
    </row>
    <row r="43275" spans="11:11">
      <c r="K43275"/>
    </row>
    <row r="43276" spans="11:11">
      <c r="K43276"/>
    </row>
    <row r="43277" spans="11:11">
      <c r="K43277"/>
    </row>
    <row r="43278" spans="11:11">
      <c r="K43278"/>
    </row>
    <row r="43279" spans="11:11">
      <c r="K43279"/>
    </row>
    <row r="43280" spans="11:11">
      <c r="K43280"/>
    </row>
    <row r="43281" spans="11:11">
      <c r="K43281"/>
    </row>
    <row r="43282" spans="11:11">
      <c r="K43282"/>
    </row>
    <row r="43283" spans="11:11">
      <c r="K43283"/>
    </row>
    <row r="43284" spans="11:11">
      <c r="K43284"/>
    </row>
    <row r="43285" spans="11:11">
      <c r="K43285"/>
    </row>
    <row r="43286" spans="11:11">
      <c r="K43286"/>
    </row>
    <row r="43287" spans="11:11">
      <c r="K43287"/>
    </row>
    <row r="43288" spans="11:11">
      <c r="K43288"/>
    </row>
    <row r="43289" spans="11:11">
      <c r="K43289"/>
    </row>
    <row r="43290" spans="11:11">
      <c r="K43290"/>
    </row>
    <row r="43291" spans="11:11">
      <c r="K43291"/>
    </row>
    <row r="43292" spans="11:11">
      <c r="K43292"/>
    </row>
    <row r="43293" spans="11:11">
      <c r="K43293"/>
    </row>
    <row r="43294" spans="11:11">
      <c r="K43294"/>
    </row>
    <row r="43295" spans="11:11">
      <c r="K43295"/>
    </row>
    <row r="43296" spans="11:11">
      <c r="K43296"/>
    </row>
    <row r="43297" spans="11:11">
      <c r="K43297"/>
    </row>
    <row r="43298" spans="11:11">
      <c r="K43298"/>
    </row>
    <row r="43299" spans="11:11">
      <c r="K43299"/>
    </row>
    <row r="43300" spans="11:11">
      <c r="K43300"/>
    </row>
    <row r="43301" spans="11:11">
      <c r="K43301"/>
    </row>
    <row r="43302" spans="11:11">
      <c r="K43302"/>
    </row>
    <row r="43303" spans="11:11">
      <c r="K43303"/>
    </row>
    <row r="43304" spans="11:11">
      <c r="K43304"/>
    </row>
    <row r="43305" spans="11:11">
      <c r="K43305"/>
    </row>
    <row r="43306" spans="11:11">
      <c r="K43306"/>
    </row>
    <row r="43307" spans="11:11">
      <c r="K43307"/>
    </row>
    <row r="43308" spans="11:11">
      <c r="K43308"/>
    </row>
    <row r="43309" spans="11:11">
      <c r="K43309"/>
    </row>
    <row r="43310" spans="11:11">
      <c r="K43310"/>
    </row>
    <row r="43311" spans="11:11">
      <c r="K43311"/>
    </row>
    <row r="43312" spans="11:11">
      <c r="K43312"/>
    </row>
    <row r="43313" spans="11:11">
      <c r="K43313"/>
    </row>
    <row r="43314" spans="11:11">
      <c r="K43314"/>
    </row>
    <row r="43315" spans="11:11">
      <c r="K43315"/>
    </row>
    <row r="43316" spans="11:11">
      <c r="K43316"/>
    </row>
    <row r="43317" spans="11:11">
      <c r="K43317"/>
    </row>
    <row r="43318" spans="11:11">
      <c r="K43318"/>
    </row>
    <row r="43319" spans="11:11">
      <c r="K43319"/>
    </row>
    <row r="43320" spans="11:11">
      <c r="K43320"/>
    </row>
    <row r="43321" spans="11:11">
      <c r="K43321"/>
    </row>
    <row r="43322" spans="11:11">
      <c r="K43322"/>
    </row>
    <row r="43323" spans="11:11">
      <c r="K43323"/>
    </row>
    <row r="43324" spans="11:11">
      <c r="K43324"/>
    </row>
    <row r="43325" spans="11:11">
      <c r="K43325"/>
    </row>
    <row r="43326" spans="11:11">
      <c r="K43326"/>
    </row>
    <row r="43327" spans="11:11">
      <c r="K43327"/>
    </row>
    <row r="43328" spans="11:11">
      <c r="K43328"/>
    </row>
    <row r="43329" spans="11:11">
      <c r="K43329"/>
    </row>
    <row r="43330" spans="11:11">
      <c r="K43330"/>
    </row>
    <row r="43331" spans="11:11">
      <c r="K43331"/>
    </row>
    <row r="43332" spans="11:11">
      <c r="K43332"/>
    </row>
    <row r="43333" spans="11:11">
      <c r="K43333"/>
    </row>
    <row r="43334" spans="11:11">
      <c r="K43334"/>
    </row>
    <row r="43335" spans="11:11">
      <c r="K43335"/>
    </row>
    <row r="43336" spans="11:11">
      <c r="K43336"/>
    </row>
    <row r="43337" spans="11:11">
      <c r="K43337"/>
    </row>
    <row r="43338" spans="11:11">
      <c r="K43338"/>
    </row>
    <row r="43339" spans="11:11">
      <c r="K43339"/>
    </row>
    <row r="43340" spans="11:11">
      <c r="K43340"/>
    </row>
    <row r="43341" spans="11:11">
      <c r="K43341"/>
    </row>
    <row r="43342" spans="11:11">
      <c r="K43342"/>
    </row>
    <row r="43343" spans="11:11">
      <c r="K43343"/>
    </row>
    <row r="43344" spans="11:11">
      <c r="K43344"/>
    </row>
    <row r="43345" spans="11:11">
      <c r="K43345"/>
    </row>
    <row r="43346" spans="11:11">
      <c r="K43346"/>
    </row>
    <row r="43347" spans="11:11">
      <c r="K43347"/>
    </row>
    <row r="43348" spans="11:11">
      <c r="K43348"/>
    </row>
    <row r="43349" spans="11:11">
      <c r="K43349"/>
    </row>
    <row r="43350" spans="11:11">
      <c r="K43350"/>
    </row>
    <row r="43351" spans="11:11">
      <c r="K43351"/>
    </row>
    <row r="43352" spans="11:11">
      <c r="K43352"/>
    </row>
    <row r="43353" spans="11:11">
      <c r="K43353"/>
    </row>
    <row r="43354" spans="11:11">
      <c r="K43354"/>
    </row>
    <row r="43355" spans="11:11">
      <c r="K43355"/>
    </row>
    <row r="43356" spans="11:11">
      <c r="K43356"/>
    </row>
    <row r="43357" spans="11:11">
      <c r="K43357"/>
    </row>
    <row r="43358" spans="11:11">
      <c r="K43358"/>
    </row>
    <row r="43359" spans="11:11">
      <c r="K43359"/>
    </row>
    <row r="43360" spans="11:11">
      <c r="K43360"/>
    </row>
    <row r="43361" spans="11:11">
      <c r="K43361"/>
    </row>
    <row r="43362" spans="11:11">
      <c r="K43362"/>
    </row>
    <row r="43363" spans="11:11">
      <c r="K43363"/>
    </row>
    <row r="43364" spans="11:11">
      <c r="K43364"/>
    </row>
    <row r="43365" spans="11:11">
      <c r="K43365"/>
    </row>
    <row r="43366" spans="11:11">
      <c r="K43366"/>
    </row>
    <row r="43367" spans="11:11">
      <c r="K43367"/>
    </row>
    <row r="43368" spans="11:11">
      <c r="K43368"/>
    </row>
    <row r="43369" spans="11:11">
      <c r="K43369"/>
    </row>
    <row r="43370" spans="11:11">
      <c r="K43370"/>
    </row>
    <row r="43371" spans="11:11">
      <c r="K43371"/>
    </row>
    <row r="43372" spans="11:11">
      <c r="K43372"/>
    </row>
    <row r="43373" spans="11:11">
      <c r="K43373"/>
    </row>
    <row r="43374" spans="11:11">
      <c r="K43374"/>
    </row>
    <row r="43375" spans="11:11">
      <c r="K43375"/>
    </row>
    <row r="43376" spans="11:11">
      <c r="K43376"/>
    </row>
    <row r="43377" spans="11:11">
      <c r="K43377"/>
    </row>
    <row r="43378" spans="11:11">
      <c r="K43378"/>
    </row>
    <row r="43379" spans="11:11">
      <c r="K43379"/>
    </row>
    <row r="43380" spans="11:11">
      <c r="K43380"/>
    </row>
    <row r="43381" spans="11:11">
      <c r="K43381"/>
    </row>
    <row r="43382" spans="11:11">
      <c r="K43382"/>
    </row>
    <row r="43383" spans="11:11">
      <c r="K43383"/>
    </row>
    <row r="43384" spans="11:11">
      <c r="K43384"/>
    </row>
    <row r="43385" spans="11:11">
      <c r="K43385"/>
    </row>
    <row r="43386" spans="11:11">
      <c r="K43386"/>
    </row>
    <row r="43387" spans="11:11">
      <c r="K43387"/>
    </row>
    <row r="43388" spans="11:11">
      <c r="K43388"/>
    </row>
    <row r="43389" spans="11:11">
      <c r="K43389"/>
    </row>
    <row r="43390" spans="11:11">
      <c r="K43390"/>
    </row>
    <row r="43391" spans="11:11">
      <c r="K43391"/>
    </row>
    <row r="43392" spans="11:11">
      <c r="K43392"/>
    </row>
    <row r="43393" spans="11:11">
      <c r="K43393"/>
    </row>
    <row r="43394" spans="11:11">
      <c r="K43394"/>
    </row>
    <row r="43395" spans="11:11">
      <c r="K43395"/>
    </row>
    <row r="43396" spans="11:11">
      <c r="K43396"/>
    </row>
    <row r="43397" spans="11:11">
      <c r="K43397"/>
    </row>
    <row r="43398" spans="11:11">
      <c r="K43398"/>
    </row>
    <row r="43399" spans="11:11">
      <c r="K43399"/>
    </row>
    <row r="43400" spans="11:11">
      <c r="K43400"/>
    </row>
    <row r="43401" spans="11:11">
      <c r="K43401"/>
    </row>
    <row r="43402" spans="11:11">
      <c r="K43402"/>
    </row>
    <row r="43403" spans="11:11">
      <c r="K43403"/>
    </row>
    <row r="43404" spans="11:11">
      <c r="K43404"/>
    </row>
    <row r="43405" spans="11:11">
      <c r="K43405"/>
    </row>
    <row r="43406" spans="11:11">
      <c r="K43406"/>
    </row>
    <row r="43407" spans="11:11">
      <c r="K43407"/>
    </row>
    <row r="43408" spans="11:11">
      <c r="K43408"/>
    </row>
    <row r="43409" spans="11:11">
      <c r="K43409"/>
    </row>
    <row r="43410" spans="11:11">
      <c r="K43410"/>
    </row>
    <row r="43411" spans="11:11">
      <c r="K43411"/>
    </row>
    <row r="43412" spans="11:11">
      <c r="K43412"/>
    </row>
    <row r="43413" spans="11:11">
      <c r="K43413"/>
    </row>
    <row r="43414" spans="11:11">
      <c r="K43414"/>
    </row>
    <row r="43415" spans="11:11">
      <c r="K43415"/>
    </row>
    <row r="43416" spans="11:11">
      <c r="K43416"/>
    </row>
    <row r="43417" spans="11:11">
      <c r="K43417"/>
    </row>
    <row r="43418" spans="11:11">
      <c r="K43418"/>
    </row>
    <row r="43419" spans="11:11">
      <c r="K43419"/>
    </row>
    <row r="43420" spans="11:11">
      <c r="K43420"/>
    </row>
    <row r="43421" spans="11:11">
      <c r="K43421"/>
    </row>
    <row r="43422" spans="11:11">
      <c r="K43422"/>
    </row>
    <row r="43423" spans="11:11">
      <c r="K43423"/>
    </row>
    <row r="43424" spans="11:11">
      <c r="K43424"/>
    </row>
    <row r="43425" spans="11:11">
      <c r="K43425"/>
    </row>
    <row r="43426" spans="11:11">
      <c r="K43426"/>
    </row>
    <row r="43427" spans="11:11">
      <c r="K43427"/>
    </row>
    <row r="43428" spans="11:11">
      <c r="K43428"/>
    </row>
    <row r="43429" spans="11:11">
      <c r="K43429"/>
    </row>
    <row r="43430" spans="11:11">
      <c r="K43430"/>
    </row>
    <row r="43431" spans="11:11">
      <c r="K43431"/>
    </row>
    <row r="43432" spans="11:11">
      <c r="K43432"/>
    </row>
    <row r="43433" spans="11:11">
      <c r="K43433"/>
    </row>
    <row r="43434" spans="11:11">
      <c r="K43434"/>
    </row>
    <row r="43435" spans="11:11">
      <c r="K43435"/>
    </row>
    <row r="43436" spans="11:11">
      <c r="K43436"/>
    </row>
    <row r="43437" spans="11:11">
      <c r="K43437"/>
    </row>
    <row r="43438" spans="11:11">
      <c r="K43438"/>
    </row>
    <row r="43439" spans="11:11">
      <c r="K43439"/>
    </row>
    <row r="43440" spans="11:11">
      <c r="K43440"/>
    </row>
    <row r="43441" spans="11:11">
      <c r="K43441"/>
    </row>
    <row r="43442" spans="11:11">
      <c r="K43442"/>
    </row>
    <row r="43443" spans="11:11">
      <c r="K43443"/>
    </row>
    <row r="43444" spans="11:11">
      <c r="K43444"/>
    </row>
    <row r="43445" spans="11:11">
      <c r="K43445"/>
    </row>
    <row r="43446" spans="11:11">
      <c r="K43446"/>
    </row>
    <row r="43447" spans="11:11">
      <c r="K43447"/>
    </row>
    <row r="43448" spans="11:11">
      <c r="K43448"/>
    </row>
    <row r="43449" spans="11:11">
      <c r="K43449"/>
    </row>
    <row r="43450" spans="11:11">
      <c r="K43450"/>
    </row>
    <row r="43451" spans="11:11">
      <c r="K43451"/>
    </row>
    <row r="43452" spans="11:11">
      <c r="K43452"/>
    </row>
    <row r="43453" spans="11:11">
      <c r="K43453"/>
    </row>
    <row r="43454" spans="11:11">
      <c r="K43454"/>
    </row>
    <row r="43455" spans="11:11">
      <c r="K43455"/>
    </row>
    <row r="43456" spans="11:11">
      <c r="K43456"/>
    </row>
    <row r="43457" spans="11:11">
      <c r="K43457"/>
    </row>
    <row r="43458" spans="11:11">
      <c r="K43458"/>
    </row>
    <row r="43459" spans="11:11">
      <c r="K43459"/>
    </row>
    <row r="43460" spans="11:11">
      <c r="K43460"/>
    </row>
    <row r="43461" spans="11:11">
      <c r="K43461"/>
    </row>
    <row r="43462" spans="11:11">
      <c r="K43462"/>
    </row>
    <row r="43463" spans="11:11">
      <c r="K43463"/>
    </row>
    <row r="43464" spans="11:11">
      <c r="K43464"/>
    </row>
    <row r="43465" spans="11:11">
      <c r="K43465"/>
    </row>
    <row r="43466" spans="11:11">
      <c r="K43466"/>
    </row>
    <row r="43467" spans="11:11">
      <c r="K43467"/>
    </row>
    <row r="43468" spans="11:11">
      <c r="K43468"/>
    </row>
    <row r="43469" spans="11:11">
      <c r="K43469"/>
    </row>
    <row r="43470" spans="11:11">
      <c r="K43470"/>
    </row>
    <row r="43471" spans="11:11">
      <c r="K43471"/>
    </row>
    <row r="43472" spans="11:11">
      <c r="K43472"/>
    </row>
    <row r="43473" spans="11:11">
      <c r="K43473"/>
    </row>
    <row r="43474" spans="11:11">
      <c r="K43474"/>
    </row>
    <row r="43475" spans="11:11">
      <c r="K43475"/>
    </row>
    <row r="43476" spans="11:11">
      <c r="K43476"/>
    </row>
    <row r="43477" spans="11:11">
      <c r="K43477"/>
    </row>
    <row r="43478" spans="11:11">
      <c r="K43478"/>
    </row>
    <row r="43479" spans="11:11">
      <c r="K43479"/>
    </row>
    <row r="43480" spans="11:11">
      <c r="K43480"/>
    </row>
    <row r="43481" spans="11:11">
      <c r="K43481"/>
    </row>
    <row r="43482" spans="11:11">
      <c r="K43482"/>
    </row>
    <row r="43483" spans="11:11">
      <c r="K43483"/>
    </row>
    <row r="43484" spans="11:11">
      <c r="K43484"/>
    </row>
    <row r="43485" spans="11:11">
      <c r="K43485"/>
    </row>
    <row r="43486" spans="11:11">
      <c r="K43486"/>
    </row>
    <row r="43487" spans="11:11">
      <c r="K43487"/>
    </row>
    <row r="43488" spans="11:11">
      <c r="K43488"/>
    </row>
    <row r="43489" spans="11:11">
      <c r="K43489"/>
    </row>
    <row r="43490" spans="11:11">
      <c r="K43490"/>
    </row>
    <row r="43491" spans="11:11">
      <c r="K43491"/>
    </row>
    <row r="43492" spans="11:11">
      <c r="K43492"/>
    </row>
    <row r="43493" spans="11:11">
      <c r="K43493"/>
    </row>
    <row r="43494" spans="11:11">
      <c r="K43494"/>
    </row>
    <row r="43495" spans="11:11">
      <c r="K43495"/>
    </row>
    <row r="43496" spans="11:11">
      <c r="K43496"/>
    </row>
    <row r="43497" spans="11:11">
      <c r="K43497"/>
    </row>
    <row r="43498" spans="11:11">
      <c r="K43498"/>
    </row>
    <row r="43499" spans="11:11">
      <c r="K43499"/>
    </row>
    <row r="43500" spans="11:11">
      <c r="K43500"/>
    </row>
    <row r="43501" spans="11:11">
      <c r="K43501"/>
    </row>
    <row r="43502" spans="11:11">
      <c r="K43502"/>
    </row>
    <row r="43503" spans="11:11">
      <c r="K43503"/>
    </row>
    <row r="43504" spans="11:11">
      <c r="K43504"/>
    </row>
    <row r="43505" spans="11:11">
      <c r="K43505"/>
    </row>
    <row r="43506" spans="11:11">
      <c r="K43506"/>
    </row>
    <row r="43507" spans="11:11">
      <c r="K43507"/>
    </row>
    <row r="43508" spans="11:11">
      <c r="K43508"/>
    </row>
    <row r="43509" spans="11:11">
      <c r="K43509"/>
    </row>
    <row r="43510" spans="11:11">
      <c r="K43510"/>
    </row>
    <row r="43511" spans="11:11">
      <c r="K43511"/>
    </row>
    <row r="43512" spans="11:11">
      <c r="K43512"/>
    </row>
    <row r="43513" spans="11:11">
      <c r="K43513"/>
    </row>
    <row r="43514" spans="11:11">
      <c r="K43514"/>
    </row>
    <row r="43515" spans="11:11">
      <c r="K43515"/>
    </row>
    <row r="43516" spans="11:11">
      <c r="K43516"/>
    </row>
    <row r="43517" spans="11:11">
      <c r="K43517"/>
    </row>
    <row r="43518" spans="11:11">
      <c r="K43518"/>
    </row>
    <row r="43519" spans="11:11">
      <c r="K43519"/>
    </row>
    <row r="43520" spans="11:11">
      <c r="K43520"/>
    </row>
    <row r="43521" spans="11:11">
      <c r="K43521"/>
    </row>
    <row r="43522" spans="11:11">
      <c r="K43522"/>
    </row>
    <row r="43523" spans="11:11">
      <c r="K43523"/>
    </row>
    <row r="43524" spans="11:11">
      <c r="K43524"/>
    </row>
    <row r="43525" spans="11:11">
      <c r="K43525"/>
    </row>
    <row r="43526" spans="11:11">
      <c r="K43526"/>
    </row>
    <row r="43527" spans="11:11">
      <c r="K43527"/>
    </row>
    <row r="43528" spans="11:11">
      <c r="K43528"/>
    </row>
    <row r="43529" spans="11:11">
      <c r="K43529"/>
    </row>
    <row r="43530" spans="11:11">
      <c r="K43530"/>
    </row>
    <row r="43531" spans="11:11">
      <c r="K43531"/>
    </row>
    <row r="43532" spans="11:11">
      <c r="K43532"/>
    </row>
    <row r="43533" spans="11:11">
      <c r="K43533"/>
    </row>
    <row r="43534" spans="11:11">
      <c r="K43534"/>
    </row>
    <row r="43535" spans="11:11">
      <c r="K43535"/>
    </row>
    <row r="43536" spans="11:11">
      <c r="K43536"/>
    </row>
    <row r="43537" spans="11:11">
      <c r="K43537"/>
    </row>
    <row r="43538" spans="11:11">
      <c r="K43538"/>
    </row>
    <row r="43539" spans="11:11">
      <c r="K43539"/>
    </row>
    <row r="43540" spans="11:11">
      <c r="K43540"/>
    </row>
    <row r="43541" spans="11:11">
      <c r="K43541"/>
    </row>
    <row r="43542" spans="11:11">
      <c r="K43542"/>
    </row>
    <row r="43543" spans="11:11">
      <c r="K43543"/>
    </row>
    <row r="43544" spans="11:11">
      <c r="K43544"/>
    </row>
    <row r="43545" spans="11:11">
      <c r="K43545"/>
    </row>
    <row r="43546" spans="11:11">
      <c r="K43546"/>
    </row>
    <row r="43547" spans="11:11">
      <c r="K43547"/>
    </row>
    <row r="43548" spans="11:11">
      <c r="K43548"/>
    </row>
    <row r="43549" spans="11:11">
      <c r="K43549"/>
    </row>
    <row r="43550" spans="11:11">
      <c r="K43550"/>
    </row>
    <row r="43551" spans="11:11">
      <c r="K43551"/>
    </row>
    <row r="43552" spans="11:11">
      <c r="K43552"/>
    </row>
    <row r="43553" spans="11:11">
      <c r="K43553"/>
    </row>
    <row r="43554" spans="11:11">
      <c r="K43554"/>
    </row>
    <row r="43555" spans="11:11">
      <c r="K43555"/>
    </row>
    <row r="43556" spans="11:11">
      <c r="K43556"/>
    </row>
    <row r="43557" spans="11:11">
      <c r="K43557"/>
    </row>
    <row r="43558" spans="11:11">
      <c r="K43558"/>
    </row>
    <row r="43559" spans="11:11">
      <c r="K43559"/>
    </row>
    <row r="43560" spans="11:11">
      <c r="K43560"/>
    </row>
    <row r="43561" spans="11:11">
      <c r="K43561"/>
    </row>
    <row r="43562" spans="11:11">
      <c r="K43562"/>
    </row>
    <row r="43563" spans="11:11">
      <c r="K43563"/>
    </row>
    <row r="43564" spans="11:11">
      <c r="K43564"/>
    </row>
    <row r="43565" spans="11:11">
      <c r="K43565"/>
    </row>
    <row r="43566" spans="11:11">
      <c r="K43566"/>
    </row>
    <row r="43567" spans="11:11">
      <c r="K43567"/>
    </row>
    <row r="43568" spans="11:11">
      <c r="K43568"/>
    </row>
    <row r="43569" spans="11:11">
      <c r="K43569"/>
    </row>
    <row r="43570" spans="11:11">
      <c r="K43570"/>
    </row>
    <row r="43571" spans="11:11">
      <c r="K43571"/>
    </row>
    <row r="43572" spans="11:11">
      <c r="K43572"/>
    </row>
    <row r="43573" spans="11:11">
      <c r="K43573"/>
    </row>
    <row r="43574" spans="11:11">
      <c r="K43574"/>
    </row>
    <row r="43575" spans="11:11">
      <c r="K43575"/>
    </row>
    <row r="43576" spans="11:11">
      <c r="K43576"/>
    </row>
    <row r="43577" spans="11:11">
      <c r="K43577"/>
    </row>
    <row r="43578" spans="11:11">
      <c r="K43578"/>
    </row>
    <row r="43579" spans="11:11">
      <c r="K43579"/>
    </row>
    <row r="43580" spans="11:11">
      <c r="K43580"/>
    </row>
    <row r="43581" spans="11:11">
      <c r="K43581"/>
    </row>
    <row r="43582" spans="11:11">
      <c r="K43582"/>
    </row>
    <row r="43583" spans="11:11">
      <c r="K43583"/>
    </row>
    <row r="43584" spans="11:11">
      <c r="K43584"/>
    </row>
    <row r="43585" spans="11:11">
      <c r="K43585"/>
    </row>
    <row r="43586" spans="11:11">
      <c r="K43586"/>
    </row>
    <row r="43587" spans="11:11">
      <c r="K43587"/>
    </row>
    <row r="43588" spans="11:11">
      <c r="K43588"/>
    </row>
    <row r="43589" spans="11:11">
      <c r="K43589"/>
    </row>
    <row r="43590" spans="11:11">
      <c r="K43590"/>
    </row>
    <row r="43591" spans="11:11">
      <c r="K43591"/>
    </row>
    <row r="43592" spans="11:11">
      <c r="K43592"/>
    </row>
    <row r="43593" spans="11:11">
      <c r="K43593"/>
    </row>
    <row r="43594" spans="11:11">
      <c r="K43594"/>
    </row>
    <row r="43595" spans="11:11">
      <c r="K43595"/>
    </row>
    <row r="43596" spans="11:11">
      <c r="K43596"/>
    </row>
    <row r="43597" spans="11:11">
      <c r="K43597"/>
    </row>
    <row r="43598" spans="11:11">
      <c r="K43598"/>
    </row>
    <row r="43599" spans="11:11">
      <c r="K43599"/>
    </row>
    <row r="43600" spans="11:11">
      <c r="K43600"/>
    </row>
    <row r="43601" spans="11:11">
      <c r="K43601"/>
    </row>
    <row r="43602" spans="11:11">
      <c r="K43602"/>
    </row>
    <row r="43603" spans="11:11">
      <c r="K43603"/>
    </row>
    <row r="43604" spans="11:11">
      <c r="K43604"/>
    </row>
    <row r="43605" spans="11:11">
      <c r="K43605"/>
    </row>
    <row r="43606" spans="11:11">
      <c r="K43606"/>
    </row>
    <row r="43607" spans="11:11">
      <c r="K43607"/>
    </row>
    <row r="43608" spans="11:11">
      <c r="K43608"/>
    </row>
    <row r="43609" spans="11:11">
      <c r="K43609"/>
    </row>
    <row r="43610" spans="11:11">
      <c r="K43610"/>
    </row>
    <row r="43611" spans="11:11">
      <c r="K43611"/>
    </row>
    <row r="43612" spans="11:11">
      <c r="K43612"/>
    </row>
    <row r="43613" spans="11:11">
      <c r="K43613"/>
    </row>
    <row r="43614" spans="11:11">
      <c r="K43614"/>
    </row>
    <row r="43615" spans="11:11">
      <c r="K43615"/>
    </row>
    <row r="43616" spans="11:11">
      <c r="K43616"/>
    </row>
    <row r="43617" spans="11:11">
      <c r="K43617"/>
    </row>
    <row r="43618" spans="11:11">
      <c r="K43618"/>
    </row>
    <row r="43619" spans="11:11">
      <c r="K43619"/>
    </row>
    <row r="43620" spans="11:11">
      <c r="K43620"/>
    </row>
    <row r="43621" spans="11:11">
      <c r="K43621"/>
    </row>
    <row r="43622" spans="11:11">
      <c r="K43622"/>
    </row>
    <row r="43623" spans="11:11">
      <c r="K43623"/>
    </row>
    <row r="43624" spans="11:11">
      <c r="K43624"/>
    </row>
    <row r="43625" spans="11:11">
      <c r="K43625"/>
    </row>
    <row r="43626" spans="11:11">
      <c r="K43626"/>
    </row>
    <row r="43627" spans="11:11">
      <c r="K43627"/>
    </row>
    <row r="43628" spans="11:11">
      <c r="K43628"/>
    </row>
    <row r="43629" spans="11:11">
      <c r="K43629"/>
    </row>
    <row r="43630" spans="11:11">
      <c r="K43630"/>
    </row>
    <row r="43631" spans="11:11">
      <c r="K43631"/>
    </row>
    <row r="43632" spans="11:11">
      <c r="K43632"/>
    </row>
    <row r="43633" spans="11:11">
      <c r="K43633"/>
    </row>
    <row r="43634" spans="11:11">
      <c r="K43634"/>
    </row>
    <row r="43635" spans="11:11">
      <c r="K43635"/>
    </row>
    <row r="43636" spans="11:11">
      <c r="K43636"/>
    </row>
    <row r="43637" spans="11:11">
      <c r="K43637"/>
    </row>
    <row r="43638" spans="11:11">
      <c r="K43638"/>
    </row>
    <row r="43639" spans="11:11">
      <c r="K43639"/>
    </row>
    <row r="43640" spans="11:11">
      <c r="K43640"/>
    </row>
    <row r="43641" spans="11:11">
      <c r="K43641"/>
    </row>
    <row r="43642" spans="11:11">
      <c r="K43642"/>
    </row>
    <row r="43643" spans="11:11">
      <c r="K43643"/>
    </row>
    <row r="43644" spans="11:11">
      <c r="K43644"/>
    </row>
    <row r="43645" spans="11:11">
      <c r="K43645"/>
    </row>
    <row r="43646" spans="11:11">
      <c r="K43646"/>
    </row>
    <row r="43647" spans="11:11">
      <c r="K43647"/>
    </row>
    <row r="43648" spans="11:11">
      <c r="K43648"/>
    </row>
    <row r="43649" spans="11:11">
      <c r="K43649"/>
    </row>
    <row r="43650" spans="11:11">
      <c r="K43650"/>
    </row>
    <row r="43651" spans="11:11">
      <c r="K43651"/>
    </row>
    <row r="43652" spans="11:11">
      <c r="K43652"/>
    </row>
    <row r="43653" spans="11:11">
      <c r="K43653"/>
    </row>
    <row r="43654" spans="11:11">
      <c r="K43654"/>
    </row>
    <row r="43655" spans="11:11">
      <c r="K43655"/>
    </row>
    <row r="43656" spans="11:11">
      <c r="K43656"/>
    </row>
    <row r="43657" spans="11:11">
      <c r="K43657"/>
    </row>
    <row r="43658" spans="11:11">
      <c r="K43658"/>
    </row>
    <row r="43659" spans="11:11">
      <c r="K43659"/>
    </row>
    <row r="43660" spans="11:11">
      <c r="K43660"/>
    </row>
    <row r="43661" spans="11:11">
      <c r="K43661"/>
    </row>
    <row r="43662" spans="11:11">
      <c r="K43662"/>
    </row>
    <row r="43663" spans="11:11">
      <c r="K43663"/>
    </row>
    <row r="43664" spans="11:11">
      <c r="K43664"/>
    </row>
    <row r="43665" spans="11:11">
      <c r="K43665"/>
    </row>
    <row r="43666" spans="11:11">
      <c r="K43666"/>
    </row>
    <row r="43667" spans="11:11">
      <c r="K43667"/>
    </row>
    <row r="43668" spans="11:11">
      <c r="K43668"/>
    </row>
    <row r="43669" spans="11:11">
      <c r="K43669"/>
    </row>
    <row r="43670" spans="11:11">
      <c r="K43670"/>
    </row>
    <row r="43671" spans="11:11">
      <c r="K43671"/>
    </row>
    <row r="43672" spans="11:11">
      <c r="K43672"/>
    </row>
    <row r="43673" spans="11:11">
      <c r="K43673"/>
    </row>
    <row r="43674" spans="11:11">
      <c r="K43674"/>
    </row>
    <row r="43675" spans="11:11">
      <c r="K43675"/>
    </row>
    <row r="43676" spans="11:11">
      <c r="K43676"/>
    </row>
    <row r="43677" spans="11:11">
      <c r="K43677"/>
    </row>
    <row r="43678" spans="11:11">
      <c r="K43678"/>
    </row>
    <row r="43679" spans="11:11">
      <c r="K43679"/>
    </row>
    <row r="43680" spans="11:11">
      <c r="K43680"/>
    </row>
    <row r="43681" spans="11:11">
      <c r="K43681"/>
    </row>
    <row r="43682" spans="11:11">
      <c r="K43682"/>
    </row>
    <row r="43683" spans="11:11">
      <c r="K43683"/>
    </row>
    <row r="43684" spans="11:11">
      <c r="K43684"/>
    </row>
    <row r="43685" spans="11:11">
      <c r="K43685"/>
    </row>
    <row r="43686" spans="11:11">
      <c r="K43686"/>
    </row>
    <row r="43687" spans="11:11">
      <c r="K43687"/>
    </row>
    <row r="43688" spans="11:11">
      <c r="K43688"/>
    </row>
    <row r="43689" spans="11:11">
      <c r="K43689"/>
    </row>
    <row r="43690" spans="11:11">
      <c r="K43690"/>
    </row>
    <row r="43691" spans="11:11">
      <c r="K43691"/>
    </row>
    <row r="43692" spans="11:11">
      <c r="K43692"/>
    </row>
    <row r="43693" spans="11:11">
      <c r="K43693"/>
    </row>
    <row r="43694" spans="11:11">
      <c r="K43694"/>
    </row>
    <row r="43695" spans="11:11">
      <c r="K43695"/>
    </row>
    <row r="43696" spans="11:11">
      <c r="K43696"/>
    </row>
    <row r="43697" spans="11:11">
      <c r="K43697"/>
    </row>
    <row r="43698" spans="11:11">
      <c r="K43698"/>
    </row>
    <row r="43699" spans="11:11">
      <c r="K43699"/>
    </row>
    <row r="43700" spans="11:11">
      <c r="K43700"/>
    </row>
    <row r="43701" spans="11:11">
      <c r="K43701"/>
    </row>
    <row r="43702" spans="11:11">
      <c r="K43702"/>
    </row>
    <row r="43703" spans="11:11">
      <c r="K43703"/>
    </row>
    <row r="43704" spans="11:11">
      <c r="K43704"/>
    </row>
    <row r="43705" spans="11:11">
      <c r="K43705"/>
    </row>
    <row r="43706" spans="11:11">
      <c r="K43706"/>
    </row>
    <row r="43707" spans="11:11">
      <c r="K43707"/>
    </row>
    <row r="43708" spans="11:11">
      <c r="K43708"/>
    </row>
    <row r="43709" spans="11:11">
      <c r="K43709"/>
    </row>
    <row r="43710" spans="11:11">
      <c r="K43710"/>
    </row>
    <row r="43711" spans="11:11">
      <c r="K43711"/>
    </row>
    <row r="43712" spans="11:11">
      <c r="K43712"/>
    </row>
    <row r="43713" spans="11:11">
      <c r="K43713"/>
    </row>
    <row r="43714" spans="11:11">
      <c r="K43714"/>
    </row>
    <row r="43715" spans="11:11">
      <c r="K43715"/>
    </row>
    <row r="43716" spans="11:11">
      <c r="K43716"/>
    </row>
    <row r="43717" spans="11:11">
      <c r="K43717"/>
    </row>
    <row r="43718" spans="11:11">
      <c r="K43718"/>
    </row>
    <row r="43719" spans="11:11">
      <c r="K43719"/>
    </row>
    <row r="43720" spans="11:11">
      <c r="K43720"/>
    </row>
    <row r="43721" spans="11:11">
      <c r="K43721"/>
    </row>
    <row r="43722" spans="11:11">
      <c r="K43722"/>
    </row>
    <row r="43723" spans="11:11">
      <c r="K43723"/>
    </row>
    <row r="43724" spans="11:11">
      <c r="K43724"/>
    </row>
    <row r="43725" spans="11:11">
      <c r="K43725"/>
    </row>
    <row r="43726" spans="11:11">
      <c r="K43726"/>
    </row>
    <row r="43727" spans="11:11">
      <c r="K43727"/>
    </row>
    <row r="43728" spans="11:11">
      <c r="K43728"/>
    </row>
    <row r="43729" spans="11:11">
      <c r="K43729"/>
    </row>
    <row r="43730" spans="11:11">
      <c r="K43730"/>
    </row>
    <row r="43731" spans="11:11">
      <c r="K43731"/>
    </row>
    <row r="43732" spans="11:11">
      <c r="K43732"/>
    </row>
    <row r="43733" spans="11:11">
      <c r="K43733"/>
    </row>
    <row r="43734" spans="11:11">
      <c r="K43734"/>
    </row>
    <row r="43735" spans="11:11">
      <c r="K43735"/>
    </row>
    <row r="43736" spans="11:11">
      <c r="K43736"/>
    </row>
    <row r="43737" spans="11:11">
      <c r="K43737"/>
    </row>
    <row r="43738" spans="11:11">
      <c r="K43738"/>
    </row>
    <row r="43739" spans="11:11">
      <c r="K43739"/>
    </row>
    <row r="43740" spans="11:11">
      <c r="K43740"/>
    </row>
    <row r="43741" spans="11:11">
      <c r="K43741"/>
    </row>
    <row r="43742" spans="11:11">
      <c r="K43742"/>
    </row>
    <row r="43743" spans="11:11">
      <c r="K43743"/>
    </row>
    <row r="43744" spans="11:11">
      <c r="K43744"/>
    </row>
    <row r="43745" spans="11:11">
      <c r="K43745"/>
    </row>
    <row r="43746" spans="11:11">
      <c r="K43746"/>
    </row>
    <row r="43747" spans="11:11">
      <c r="K43747"/>
    </row>
    <row r="43748" spans="11:11">
      <c r="K43748"/>
    </row>
    <row r="43749" spans="11:11">
      <c r="K43749"/>
    </row>
    <row r="43750" spans="11:11">
      <c r="K43750"/>
    </row>
    <row r="43751" spans="11:11">
      <c r="K43751"/>
    </row>
    <row r="43752" spans="11:11">
      <c r="K43752"/>
    </row>
    <row r="43753" spans="11:11">
      <c r="K43753"/>
    </row>
    <row r="43754" spans="11:11">
      <c r="K43754"/>
    </row>
    <row r="43755" spans="11:11">
      <c r="K43755"/>
    </row>
    <row r="43756" spans="11:11">
      <c r="K43756"/>
    </row>
    <row r="43757" spans="11:11">
      <c r="K43757"/>
    </row>
    <row r="43758" spans="11:11">
      <c r="K43758"/>
    </row>
    <row r="43759" spans="11:11">
      <c r="K43759"/>
    </row>
    <row r="43760" spans="11:11">
      <c r="K43760"/>
    </row>
    <row r="43761" spans="11:11">
      <c r="K43761"/>
    </row>
    <row r="43762" spans="11:11">
      <c r="K43762"/>
    </row>
    <row r="43763" spans="11:11">
      <c r="K43763"/>
    </row>
    <row r="43764" spans="11:11">
      <c r="K43764"/>
    </row>
    <row r="43765" spans="11:11">
      <c r="K43765"/>
    </row>
    <row r="43766" spans="11:11">
      <c r="K43766"/>
    </row>
    <row r="43767" spans="11:11">
      <c r="K43767"/>
    </row>
    <row r="43768" spans="11:11">
      <c r="K43768"/>
    </row>
    <row r="43769" spans="11:11">
      <c r="K43769"/>
    </row>
    <row r="43770" spans="11:11">
      <c r="K43770"/>
    </row>
    <row r="43771" spans="11:11">
      <c r="K43771"/>
    </row>
    <row r="43772" spans="11:11">
      <c r="K43772"/>
    </row>
    <row r="43773" spans="11:11">
      <c r="K43773"/>
    </row>
    <row r="43774" spans="11:11">
      <c r="K43774"/>
    </row>
    <row r="43775" spans="11:11">
      <c r="K43775"/>
    </row>
    <row r="43776" spans="11:11">
      <c r="K43776"/>
    </row>
    <row r="43777" spans="11:11">
      <c r="K43777"/>
    </row>
    <row r="43778" spans="11:11">
      <c r="K43778"/>
    </row>
    <row r="43779" spans="11:11">
      <c r="K43779"/>
    </row>
    <row r="43780" spans="11:11">
      <c r="K43780"/>
    </row>
    <row r="43781" spans="11:11">
      <c r="K43781"/>
    </row>
    <row r="43782" spans="11:11">
      <c r="K43782"/>
    </row>
    <row r="43783" spans="11:11">
      <c r="K43783"/>
    </row>
    <row r="43784" spans="11:11">
      <c r="K43784"/>
    </row>
    <row r="43785" spans="11:11">
      <c r="K43785"/>
    </row>
    <row r="43786" spans="11:11">
      <c r="K43786"/>
    </row>
    <row r="43787" spans="11:11">
      <c r="K43787"/>
    </row>
    <row r="43788" spans="11:11">
      <c r="K43788"/>
    </row>
    <row r="43789" spans="11:11">
      <c r="K43789"/>
    </row>
    <row r="43790" spans="11:11">
      <c r="K43790"/>
    </row>
    <row r="43791" spans="11:11">
      <c r="K43791"/>
    </row>
    <row r="43792" spans="11:11">
      <c r="K43792"/>
    </row>
    <row r="43793" spans="11:11">
      <c r="K43793"/>
    </row>
    <row r="43794" spans="11:11">
      <c r="K43794"/>
    </row>
    <row r="43795" spans="11:11">
      <c r="K43795"/>
    </row>
    <row r="43796" spans="11:11">
      <c r="K43796"/>
    </row>
    <row r="43797" spans="11:11">
      <c r="K43797"/>
    </row>
    <row r="43798" spans="11:11">
      <c r="K43798"/>
    </row>
    <row r="43799" spans="11:11">
      <c r="K43799"/>
    </row>
    <row r="43800" spans="11:11">
      <c r="K43800"/>
    </row>
    <row r="43801" spans="11:11">
      <c r="K43801"/>
    </row>
    <row r="43802" spans="11:11">
      <c r="K43802"/>
    </row>
    <row r="43803" spans="11:11">
      <c r="K43803"/>
    </row>
    <row r="43804" spans="11:11">
      <c r="K43804"/>
    </row>
    <row r="43805" spans="11:11">
      <c r="K43805"/>
    </row>
    <row r="43806" spans="11:11">
      <c r="K43806"/>
    </row>
    <row r="43807" spans="11:11">
      <c r="K43807"/>
    </row>
    <row r="43808" spans="11:11">
      <c r="K43808"/>
    </row>
    <row r="43809" spans="11:11">
      <c r="K43809"/>
    </row>
    <row r="43810" spans="11:11">
      <c r="K43810"/>
    </row>
    <row r="43811" spans="11:11">
      <c r="K43811"/>
    </row>
    <row r="43812" spans="11:11">
      <c r="K43812"/>
    </row>
    <row r="43813" spans="11:11">
      <c r="K43813"/>
    </row>
    <row r="43814" spans="11:11">
      <c r="K43814"/>
    </row>
    <row r="43815" spans="11:11">
      <c r="K43815"/>
    </row>
    <row r="43816" spans="11:11">
      <c r="K43816"/>
    </row>
    <row r="43817" spans="11:11">
      <c r="K43817"/>
    </row>
    <row r="43818" spans="11:11">
      <c r="K43818"/>
    </row>
    <row r="43819" spans="11:11">
      <c r="K43819"/>
    </row>
    <row r="43820" spans="11:11">
      <c r="K43820"/>
    </row>
    <row r="43821" spans="11:11">
      <c r="K43821"/>
    </row>
    <row r="43822" spans="11:11">
      <c r="K43822"/>
    </row>
    <row r="43823" spans="11:11">
      <c r="K43823"/>
    </row>
    <row r="43824" spans="11:11">
      <c r="K43824"/>
    </row>
    <row r="43825" spans="11:11">
      <c r="K43825"/>
    </row>
    <row r="43826" spans="11:11">
      <c r="K43826"/>
    </row>
    <row r="43827" spans="11:11">
      <c r="K43827"/>
    </row>
    <row r="43828" spans="11:11">
      <c r="K43828"/>
    </row>
    <row r="43829" spans="11:11">
      <c r="K43829"/>
    </row>
    <row r="43830" spans="11:11">
      <c r="K43830"/>
    </row>
    <row r="43831" spans="11:11">
      <c r="K43831"/>
    </row>
    <row r="43832" spans="11:11">
      <c r="K43832"/>
    </row>
    <row r="43833" spans="11:11">
      <c r="K43833"/>
    </row>
    <row r="43834" spans="11:11">
      <c r="K43834"/>
    </row>
    <row r="43835" spans="11:11">
      <c r="K43835"/>
    </row>
    <row r="43836" spans="11:11">
      <c r="K43836"/>
    </row>
    <row r="43837" spans="11:11">
      <c r="K43837"/>
    </row>
    <row r="43838" spans="11:11">
      <c r="K43838"/>
    </row>
    <row r="43839" spans="11:11">
      <c r="K43839"/>
    </row>
    <row r="43840" spans="11:11">
      <c r="K43840"/>
    </row>
    <row r="43841" spans="11:11">
      <c r="K43841"/>
    </row>
    <row r="43842" spans="11:11">
      <c r="K43842"/>
    </row>
    <row r="43843" spans="11:11">
      <c r="K43843"/>
    </row>
    <row r="43844" spans="11:11">
      <c r="K43844"/>
    </row>
    <row r="43845" spans="11:11">
      <c r="K43845"/>
    </row>
    <row r="43846" spans="11:11">
      <c r="K43846"/>
    </row>
    <row r="43847" spans="11:11">
      <c r="K43847"/>
    </row>
    <row r="43848" spans="11:11">
      <c r="K43848"/>
    </row>
    <row r="43849" spans="11:11">
      <c r="K43849"/>
    </row>
    <row r="43850" spans="11:11">
      <c r="K43850"/>
    </row>
    <row r="43851" spans="11:11">
      <c r="K43851"/>
    </row>
    <row r="43852" spans="11:11">
      <c r="K43852"/>
    </row>
    <row r="43853" spans="11:11">
      <c r="K43853"/>
    </row>
    <row r="43854" spans="11:11">
      <c r="K43854"/>
    </row>
    <row r="43855" spans="11:11">
      <c r="K43855"/>
    </row>
    <row r="43856" spans="11:11">
      <c r="K43856"/>
    </row>
    <row r="43857" spans="11:11">
      <c r="K43857"/>
    </row>
    <row r="43858" spans="11:11">
      <c r="K43858"/>
    </row>
    <row r="43859" spans="11:11">
      <c r="K43859"/>
    </row>
    <row r="43860" spans="11:11">
      <c r="K43860"/>
    </row>
    <row r="43861" spans="11:11">
      <c r="K43861"/>
    </row>
    <row r="43862" spans="11:11">
      <c r="K43862"/>
    </row>
    <row r="43863" spans="11:11">
      <c r="K43863"/>
    </row>
    <row r="43864" spans="11:11">
      <c r="K43864"/>
    </row>
    <row r="43865" spans="11:11">
      <c r="K43865"/>
    </row>
    <row r="43866" spans="11:11">
      <c r="K43866"/>
    </row>
    <row r="43867" spans="11:11">
      <c r="K43867"/>
    </row>
    <row r="43868" spans="11:11">
      <c r="K43868"/>
    </row>
    <row r="43869" spans="11:11">
      <c r="K43869"/>
    </row>
    <row r="43870" spans="11:11">
      <c r="K43870"/>
    </row>
    <row r="43871" spans="11:11">
      <c r="K43871"/>
    </row>
    <row r="43872" spans="11:11">
      <c r="K43872"/>
    </row>
    <row r="43873" spans="11:11">
      <c r="K43873"/>
    </row>
    <row r="43874" spans="11:11">
      <c r="K43874"/>
    </row>
    <row r="43875" spans="11:11">
      <c r="K43875"/>
    </row>
    <row r="43876" spans="11:11">
      <c r="K43876"/>
    </row>
    <row r="43877" spans="11:11">
      <c r="K43877"/>
    </row>
    <row r="43878" spans="11:11">
      <c r="K43878"/>
    </row>
    <row r="43879" spans="11:11">
      <c r="K43879"/>
    </row>
    <row r="43880" spans="11:11">
      <c r="K43880"/>
    </row>
    <row r="43881" spans="11:11">
      <c r="K43881"/>
    </row>
    <row r="43882" spans="11:11">
      <c r="K43882"/>
    </row>
    <row r="43883" spans="11:11">
      <c r="K43883"/>
    </row>
    <row r="43884" spans="11:11">
      <c r="K43884"/>
    </row>
    <row r="43885" spans="11:11">
      <c r="K43885"/>
    </row>
    <row r="43886" spans="11:11">
      <c r="K43886"/>
    </row>
    <row r="43887" spans="11:11">
      <c r="K43887"/>
    </row>
    <row r="43888" spans="11:11">
      <c r="K43888"/>
    </row>
    <row r="43889" spans="11:11">
      <c r="K43889"/>
    </row>
    <row r="43890" spans="11:11">
      <c r="K43890"/>
    </row>
    <row r="43891" spans="11:11">
      <c r="K43891"/>
    </row>
    <row r="43892" spans="11:11">
      <c r="K43892"/>
    </row>
    <row r="43893" spans="11:11">
      <c r="K43893"/>
    </row>
    <row r="43894" spans="11:11">
      <c r="K43894"/>
    </row>
    <row r="43895" spans="11:11">
      <c r="K43895"/>
    </row>
    <row r="43896" spans="11:11">
      <c r="K43896"/>
    </row>
    <row r="43897" spans="11:11">
      <c r="K43897"/>
    </row>
    <row r="43898" spans="11:11">
      <c r="K43898"/>
    </row>
    <row r="43899" spans="11:11">
      <c r="K43899"/>
    </row>
    <row r="43900" spans="11:11">
      <c r="K43900"/>
    </row>
    <row r="43901" spans="11:11">
      <c r="K43901"/>
    </row>
    <row r="43902" spans="11:11">
      <c r="K43902"/>
    </row>
    <row r="43903" spans="11:11">
      <c r="K43903"/>
    </row>
    <row r="43904" spans="11:11">
      <c r="K43904"/>
    </row>
    <row r="43905" spans="11:11">
      <c r="K43905"/>
    </row>
    <row r="43906" spans="11:11">
      <c r="K43906"/>
    </row>
    <row r="43907" spans="11:11">
      <c r="K43907"/>
    </row>
    <row r="43908" spans="11:11">
      <c r="K43908"/>
    </row>
    <row r="43909" spans="11:11">
      <c r="K43909"/>
    </row>
    <row r="43910" spans="11:11">
      <c r="K43910"/>
    </row>
    <row r="43911" spans="11:11">
      <c r="K43911"/>
    </row>
    <row r="43912" spans="11:11">
      <c r="K43912"/>
    </row>
    <row r="43913" spans="11:11">
      <c r="K43913"/>
    </row>
    <row r="43914" spans="11:11">
      <c r="K43914"/>
    </row>
    <row r="43915" spans="11:11">
      <c r="K43915"/>
    </row>
    <row r="43916" spans="11:11">
      <c r="K43916"/>
    </row>
    <row r="43917" spans="11:11">
      <c r="K43917"/>
    </row>
    <row r="43918" spans="11:11">
      <c r="K43918"/>
    </row>
    <row r="43919" spans="11:11">
      <c r="K43919"/>
    </row>
    <row r="43920" spans="11:11">
      <c r="K43920"/>
    </row>
    <row r="43921" spans="11:11">
      <c r="K43921"/>
    </row>
    <row r="43922" spans="11:11">
      <c r="K43922"/>
    </row>
    <row r="43923" spans="11:11">
      <c r="K43923"/>
    </row>
    <row r="43924" spans="11:11">
      <c r="K43924"/>
    </row>
    <row r="43925" spans="11:11">
      <c r="K43925"/>
    </row>
    <row r="43926" spans="11:11">
      <c r="K43926"/>
    </row>
    <row r="43927" spans="11:11">
      <c r="K43927"/>
    </row>
    <row r="43928" spans="11:11">
      <c r="K43928"/>
    </row>
    <row r="43929" spans="11:11">
      <c r="K43929"/>
    </row>
    <row r="43930" spans="11:11">
      <c r="K43930"/>
    </row>
    <row r="43931" spans="11:11">
      <c r="K43931"/>
    </row>
    <row r="43932" spans="11:11">
      <c r="K43932"/>
    </row>
    <row r="43933" spans="11:11">
      <c r="K43933"/>
    </row>
    <row r="43934" spans="11:11">
      <c r="K43934"/>
    </row>
    <row r="43935" spans="11:11">
      <c r="K43935"/>
    </row>
    <row r="43936" spans="11:11">
      <c r="K43936"/>
    </row>
    <row r="43937" spans="11:11">
      <c r="K43937"/>
    </row>
    <row r="43938" spans="11:11">
      <c r="K43938"/>
    </row>
    <row r="43939" spans="11:11">
      <c r="K43939"/>
    </row>
    <row r="43940" spans="11:11">
      <c r="K43940"/>
    </row>
    <row r="43941" spans="11:11">
      <c r="K43941"/>
    </row>
    <row r="43942" spans="11:11">
      <c r="K43942"/>
    </row>
    <row r="43943" spans="11:11">
      <c r="K43943"/>
    </row>
    <row r="43944" spans="11:11">
      <c r="K43944"/>
    </row>
    <row r="43945" spans="11:11">
      <c r="K43945"/>
    </row>
    <row r="43946" spans="11:11">
      <c r="K43946"/>
    </row>
    <row r="43947" spans="11:11">
      <c r="K43947"/>
    </row>
    <row r="43948" spans="11:11">
      <c r="K43948"/>
    </row>
    <row r="43949" spans="11:11">
      <c r="K43949"/>
    </row>
    <row r="43950" spans="11:11">
      <c r="K43950"/>
    </row>
    <row r="43951" spans="11:11">
      <c r="K43951"/>
    </row>
    <row r="43952" spans="11:11">
      <c r="K43952"/>
    </row>
    <row r="43953" spans="11:11">
      <c r="K43953"/>
    </row>
    <row r="43954" spans="11:11">
      <c r="K43954"/>
    </row>
    <row r="43955" spans="11:11">
      <c r="K43955"/>
    </row>
    <row r="43956" spans="11:11">
      <c r="K43956"/>
    </row>
    <row r="43957" spans="11:11">
      <c r="K43957"/>
    </row>
    <row r="43958" spans="11:11">
      <c r="K43958"/>
    </row>
    <row r="43959" spans="11:11">
      <c r="K43959"/>
    </row>
    <row r="43960" spans="11:11">
      <c r="K43960"/>
    </row>
    <row r="43961" spans="11:11">
      <c r="K43961"/>
    </row>
    <row r="43962" spans="11:11">
      <c r="K43962"/>
    </row>
    <row r="43963" spans="11:11">
      <c r="K43963"/>
    </row>
    <row r="43964" spans="11:11">
      <c r="K43964"/>
    </row>
    <row r="43965" spans="11:11">
      <c r="K43965"/>
    </row>
    <row r="43966" spans="11:11">
      <c r="K43966"/>
    </row>
    <row r="43967" spans="11:11">
      <c r="K43967"/>
    </row>
    <row r="43968" spans="11:11">
      <c r="K43968"/>
    </row>
    <row r="43969" spans="11:11">
      <c r="K43969"/>
    </row>
    <row r="43970" spans="11:11">
      <c r="K43970"/>
    </row>
    <row r="43971" spans="11:11">
      <c r="K43971"/>
    </row>
    <row r="43972" spans="11:11">
      <c r="K43972"/>
    </row>
    <row r="43973" spans="11:11">
      <c r="K43973"/>
    </row>
    <row r="43974" spans="11:11">
      <c r="K43974"/>
    </row>
    <row r="43975" spans="11:11">
      <c r="K43975"/>
    </row>
    <row r="43976" spans="11:11">
      <c r="K43976"/>
    </row>
    <row r="43977" spans="11:11">
      <c r="K43977"/>
    </row>
    <row r="43978" spans="11:11">
      <c r="K43978"/>
    </row>
    <row r="43979" spans="11:11">
      <c r="K43979"/>
    </row>
    <row r="43980" spans="11:11">
      <c r="K43980"/>
    </row>
    <row r="43981" spans="11:11">
      <c r="K43981"/>
    </row>
    <row r="43982" spans="11:11">
      <c r="K43982"/>
    </row>
    <row r="43983" spans="11:11">
      <c r="K43983"/>
    </row>
    <row r="43984" spans="11:11">
      <c r="K43984"/>
    </row>
    <row r="43985" spans="11:11">
      <c r="K43985"/>
    </row>
    <row r="43986" spans="11:11">
      <c r="K43986"/>
    </row>
    <row r="43987" spans="11:11">
      <c r="K43987"/>
    </row>
    <row r="43988" spans="11:11">
      <c r="K43988"/>
    </row>
    <row r="43989" spans="11:11">
      <c r="K43989"/>
    </row>
    <row r="43990" spans="11:11">
      <c r="K43990"/>
    </row>
    <row r="43991" spans="11:11">
      <c r="K43991"/>
    </row>
    <row r="43992" spans="11:11">
      <c r="K43992"/>
    </row>
    <row r="43993" spans="11:11">
      <c r="K43993"/>
    </row>
    <row r="43994" spans="11:11">
      <c r="K43994"/>
    </row>
    <row r="43995" spans="11:11">
      <c r="K43995"/>
    </row>
    <row r="43996" spans="11:11">
      <c r="K43996"/>
    </row>
    <row r="43997" spans="11:11">
      <c r="K43997"/>
    </row>
    <row r="43998" spans="11:11">
      <c r="K43998"/>
    </row>
    <row r="43999" spans="11:11">
      <c r="K43999"/>
    </row>
    <row r="44000" spans="11:11">
      <c r="K44000"/>
    </row>
    <row r="44001" spans="11:11">
      <c r="K44001"/>
    </row>
    <row r="44002" spans="11:11">
      <c r="K44002"/>
    </row>
    <row r="44003" spans="11:11">
      <c r="K44003"/>
    </row>
    <row r="44004" spans="11:11">
      <c r="K44004"/>
    </row>
    <row r="44005" spans="11:11">
      <c r="K44005"/>
    </row>
    <row r="44006" spans="11:11">
      <c r="K44006"/>
    </row>
    <row r="44007" spans="11:11">
      <c r="K44007"/>
    </row>
    <row r="44008" spans="11:11">
      <c r="K44008"/>
    </row>
    <row r="44009" spans="11:11">
      <c r="K44009"/>
    </row>
    <row r="44010" spans="11:11">
      <c r="K44010"/>
    </row>
    <row r="44011" spans="11:11">
      <c r="K44011"/>
    </row>
    <row r="44012" spans="11:11">
      <c r="K44012"/>
    </row>
    <row r="44013" spans="11:11">
      <c r="K44013"/>
    </row>
    <row r="44014" spans="11:11">
      <c r="K44014"/>
    </row>
    <row r="44015" spans="11:11">
      <c r="K44015"/>
    </row>
    <row r="44016" spans="11:11">
      <c r="K44016"/>
    </row>
    <row r="44017" spans="11:11">
      <c r="K44017"/>
    </row>
    <row r="44018" spans="11:11">
      <c r="K44018"/>
    </row>
    <row r="44019" spans="11:11">
      <c r="K44019"/>
    </row>
    <row r="44020" spans="11:11">
      <c r="K44020"/>
    </row>
    <row r="44021" spans="11:11">
      <c r="K44021"/>
    </row>
    <row r="44022" spans="11:11">
      <c r="K44022"/>
    </row>
    <row r="44023" spans="11:11">
      <c r="K44023"/>
    </row>
    <row r="44024" spans="11:11">
      <c r="K44024"/>
    </row>
    <row r="44025" spans="11:11">
      <c r="K44025"/>
    </row>
    <row r="44026" spans="11:11">
      <c r="K44026"/>
    </row>
    <row r="44027" spans="11:11">
      <c r="K44027"/>
    </row>
    <row r="44028" spans="11:11">
      <c r="K44028"/>
    </row>
    <row r="44029" spans="11:11">
      <c r="K44029"/>
    </row>
    <row r="44030" spans="11:11">
      <c r="K44030"/>
    </row>
    <row r="44031" spans="11:11">
      <c r="K44031"/>
    </row>
    <row r="44032" spans="11:11">
      <c r="K44032"/>
    </row>
    <row r="44033" spans="11:11">
      <c r="K44033"/>
    </row>
    <row r="44034" spans="11:11">
      <c r="K44034"/>
    </row>
    <row r="44035" spans="11:11">
      <c r="K44035"/>
    </row>
    <row r="44036" spans="11:11">
      <c r="K44036"/>
    </row>
    <row r="44037" spans="11:11">
      <c r="K44037"/>
    </row>
    <row r="44038" spans="11:11">
      <c r="K44038"/>
    </row>
    <row r="44039" spans="11:11">
      <c r="K44039"/>
    </row>
    <row r="44040" spans="11:11">
      <c r="K44040"/>
    </row>
    <row r="44041" spans="11:11">
      <c r="K44041"/>
    </row>
    <row r="44042" spans="11:11">
      <c r="K44042"/>
    </row>
    <row r="44043" spans="11:11">
      <c r="K44043"/>
    </row>
    <row r="44044" spans="11:11">
      <c r="K44044"/>
    </row>
    <row r="44045" spans="11:11">
      <c r="K44045"/>
    </row>
    <row r="44046" spans="11:11">
      <c r="K44046"/>
    </row>
    <row r="44047" spans="11:11">
      <c r="K44047"/>
    </row>
    <row r="44048" spans="11:11">
      <c r="K44048"/>
    </row>
    <row r="44049" spans="11:11">
      <c r="K44049"/>
    </row>
    <row r="44050" spans="11:11">
      <c r="K44050"/>
    </row>
    <row r="44051" spans="11:11">
      <c r="K44051"/>
    </row>
    <row r="44052" spans="11:11">
      <c r="K44052"/>
    </row>
    <row r="44053" spans="11:11">
      <c r="K44053"/>
    </row>
    <row r="44054" spans="11:11">
      <c r="K44054"/>
    </row>
    <row r="44055" spans="11:11">
      <c r="K44055"/>
    </row>
    <row r="44056" spans="11:11">
      <c r="K44056"/>
    </row>
    <row r="44057" spans="11:11">
      <c r="K44057"/>
    </row>
    <row r="44058" spans="11:11">
      <c r="K44058"/>
    </row>
    <row r="44059" spans="11:11">
      <c r="K44059"/>
    </row>
    <row r="44060" spans="11:11">
      <c r="K44060"/>
    </row>
    <row r="44061" spans="11:11">
      <c r="K44061"/>
    </row>
    <row r="44062" spans="11:11">
      <c r="K44062"/>
    </row>
    <row r="44063" spans="11:11">
      <c r="K44063"/>
    </row>
    <row r="44064" spans="11:11">
      <c r="K44064"/>
    </row>
    <row r="44065" spans="11:11">
      <c r="K44065"/>
    </row>
    <row r="44066" spans="11:11">
      <c r="K44066"/>
    </row>
    <row r="44067" spans="11:11">
      <c r="K44067"/>
    </row>
    <row r="44068" spans="11:11">
      <c r="K44068"/>
    </row>
    <row r="44069" spans="11:11">
      <c r="K44069"/>
    </row>
    <row r="44070" spans="11:11">
      <c r="K44070"/>
    </row>
    <row r="44071" spans="11:11">
      <c r="K44071"/>
    </row>
    <row r="44072" spans="11:11">
      <c r="K44072"/>
    </row>
    <row r="44073" spans="11:11">
      <c r="K44073"/>
    </row>
    <row r="44074" spans="11:11">
      <c r="K44074"/>
    </row>
    <row r="44075" spans="11:11">
      <c r="K44075"/>
    </row>
    <row r="44076" spans="11:11">
      <c r="K44076"/>
    </row>
    <row r="44077" spans="11:11">
      <c r="K44077"/>
    </row>
    <row r="44078" spans="11:11">
      <c r="K44078"/>
    </row>
    <row r="44079" spans="11:11">
      <c r="K44079"/>
    </row>
    <row r="44080" spans="11:11">
      <c r="K44080"/>
    </row>
    <row r="44081" spans="11:11">
      <c r="K44081"/>
    </row>
    <row r="44082" spans="11:11">
      <c r="K44082"/>
    </row>
    <row r="44083" spans="11:11">
      <c r="K44083"/>
    </row>
    <row r="44084" spans="11:11">
      <c r="K44084"/>
    </row>
    <row r="44085" spans="11:11">
      <c r="K44085"/>
    </row>
    <row r="44086" spans="11:11">
      <c r="K44086"/>
    </row>
    <row r="44087" spans="11:11">
      <c r="K44087"/>
    </row>
    <row r="44088" spans="11:11">
      <c r="K44088"/>
    </row>
    <row r="44089" spans="11:11">
      <c r="K44089"/>
    </row>
    <row r="44090" spans="11:11">
      <c r="K44090"/>
    </row>
    <row r="44091" spans="11:11">
      <c r="K44091"/>
    </row>
    <row r="44092" spans="11:11">
      <c r="K44092"/>
    </row>
    <row r="44093" spans="11:11">
      <c r="K44093"/>
    </row>
    <row r="44094" spans="11:11">
      <c r="K44094"/>
    </row>
    <row r="44095" spans="11:11">
      <c r="K44095"/>
    </row>
    <row r="44096" spans="11:11">
      <c r="K44096"/>
    </row>
    <row r="44097" spans="11:11">
      <c r="K44097"/>
    </row>
    <row r="44098" spans="11:11">
      <c r="K44098"/>
    </row>
    <row r="44099" spans="11:11">
      <c r="K44099"/>
    </row>
    <row r="44100" spans="11:11">
      <c r="K44100"/>
    </row>
    <row r="44101" spans="11:11">
      <c r="K44101"/>
    </row>
    <row r="44102" spans="11:11">
      <c r="K44102"/>
    </row>
    <row r="44103" spans="11:11">
      <c r="K44103"/>
    </row>
    <row r="44104" spans="11:11">
      <c r="K44104"/>
    </row>
    <row r="44105" spans="11:11">
      <c r="K44105"/>
    </row>
    <row r="44106" spans="11:11">
      <c r="K44106"/>
    </row>
    <row r="44107" spans="11:11">
      <c r="K44107"/>
    </row>
    <row r="44108" spans="11:11">
      <c r="K44108"/>
    </row>
    <row r="44109" spans="11:11">
      <c r="K44109"/>
    </row>
    <row r="44110" spans="11:11">
      <c r="K44110"/>
    </row>
    <row r="44111" spans="11:11">
      <c r="K44111"/>
    </row>
    <row r="44112" spans="11:11">
      <c r="K44112"/>
    </row>
    <row r="44113" spans="11:11">
      <c r="K44113"/>
    </row>
    <row r="44114" spans="11:11">
      <c r="K44114"/>
    </row>
    <row r="44115" spans="11:11">
      <c r="K44115"/>
    </row>
    <row r="44116" spans="11:11">
      <c r="K44116"/>
    </row>
    <row r="44117" spans="11:11">
      <c r="K44117"/>
    </row>
    <row r="44118" spans="11:11">
      <c r="K44118"/>
    </row>
    <row r="44119" spans="11:11">
      <c r="K44119"/>
    </row>
    <row r="44120" spans="11:11">
      <c r="K44120"/>
    </row>
    <row r="44121" spans="11:11">
      <c r="K44121"/>
    </row>
    <row r="44122" spans="11:11">
      <c r="K44122"/>
    </row>
    <row r="44123" spans="11:11">
      <c r="K44123"/>
    </row>
    <row r="44124" spans="11:11">
      <c r="K44124"/>
    </row>
    <row r="44125" spans="11:11">
      <c r="K44125"/>
    </row>
    <row r="44126" spans="11:11">
      <c r="K44126"/>
    </row>
    <row r="44127" spans="11:11">
      <c r="K44127"/>
    </row>
    <row r="44128" spans="11:11">
      <c r="K44128"/>
    </row>
    <row r="44129" spans="11:11">
      <c r="K44129"/>
    </row>
    <row r="44130" spans="11:11">
      <c r="K44130"/>
    </row>
    <row r="44131" spans="11:11">
      <c r="K44131"/>
    </row>
    <row r="44132" spans="11:11">
      <c r="K44132"/>
    </row>
    <row r="44133" spans="11:11">
      <c r="K44133"/>
    </row>
    <row r="44134" spans="11:11">
      <c r="K44134"/>
    </row>
    <row r="44135" spans="11:11">
      <c r="K44135"/>
    </row>
    <row r="44136" spans="11:11">
      <c r="K44136"/>
    </row>
    <row r="44137" spans="11:11">
      <c r="K44137"/>
    </row>
    <row r="44138" spans="11:11">
      <c r="K44138"/>
    </row>
    <row r="44139" spans="11:11">
      <c r="K44139"/>
    </row>
    <row r="44140" spans="11:11">
      <c r="K44140"/>
    </row>
    <row r="44141" spans="11:11">
      <c r="K44141"/>
    </row>
    <row r="44142" spans="11:11">
      <c r="K44142"/>
    </row>
    <row r="44143" spans="11:11">
      <c r="K44143"/>
    </row>
    <row r="44144" spans="11:11">
      <c r="K44144"/>
    </row>
    <row r="44145" spans="11:11">
      <c r="K44145"/>
    </row>
    <row r="44146" spans="11:11">
      <c r="K44146"/>
    </row>
    <row r="44147" spans="11:11">
      <c r="K44147"/>
    </row>
    <row r="44148" spans="11:11">
      <c r="K44148"/>
    </row>
    <row r="44149" spans="11:11">
      <c r="K44149"/>
    </row>
    <row r="44150" spans="11:11">
      <c r="K44150"/>
    </row>
    <row r="44151" spans="11:11">
      <c r="K44151"/>
    </row>
    <row r="44152" spans="11:11">
      <c r="K44152"/>
    </row>
    <row r="44153" spans="11:11">
      <c r="K44153"/>
    </row>
    <row r="44154" spans="11:11">
      <c r="K44154"/>
    </row>
    <row r="44155" spans="11:11">
      <c r="K44155"/>
    </row>
    <row r="44156" spans="11:11">
      <c r="K44156"/>
    </row>
    <row r="44157" spans="11:11">
      <c r="K44157"/>
    </row>
    <row r="44158" spans="11:11">
      <c r="K44158"/>
    </row>
    <row r="44159" spans="11:11">
      <c r="K44159"/>
    </row>
    <row r="44160" spans="11:11">
      <c r="K44160"/>
    </row>
    <row r="44161" spans="11:11">
      <c r="K44161"/>
    </row>
    <row r="44162" spans="11:11">
      <c r="K44162"/>
    </row>
    <row r="44163" spans="11:11">
      <c r="K44163"/>
    </row>
    <row r="44164" spans="11:11">
      <c r="K44164"/>
    </row>
    <row r="44165" spans="11:11">
      <c r="K44165"/>
    </row>
    <row r="44166" spans="11:11">
      <c r="K44166"/>
    </row>
    <row r="44167" spans="11:11">
      <c r="K44167"/>
    </row>
    <row r="44168" spans="11:11">
      <c r="K44168"/>
    </row>
    <row r="44169" spans="11:11">
      <c r="K44169"/>
    </row>
    <row r="44170" spans="11:11">
      <c r="K44170"/>
    </row>
    <row r="44171" spans="11:11">
      <c r="K44171"/>
    </row>
    <row r="44172" spans="11:11">
      <c r="K44172"/>
    </row>
    <row r="44173" spans="11:11">
      <c r="K44173"/>
    </row>
    <row r="44174" spans="11:11">
      <c r="K44174"/>
    </row>
    <row r="44175" spans="11:11">
      <c r="K44175"/>
    </row>
    <row r="44176" spans="11:11">
      <c r="K44176"/>
    </row>
    <row r="44177" spans="11:11">
      <c r="K44177"/>
    </row>
    <row r="44178" spans="11:11">
      <c r="K44178"/>
    </row>
    <row r="44179" spans="11:11">
      <c r="K44179"/>
    </row>
    <row r="44180" spans="11:11">
      <c r="K44180"/>
    </row>
    <row r="44181" spans="11:11">
      <c r="K44181"/>
    </row>
    <row r="44182" spans="11:11">
      <c r="K44182"/>
    </row>
    <row r="44183" spans="11:11">
      <c r="K44183"/>
    </row>
    <row r="44184" spans="11:11">
      <c r="K44184"/>
    </row>
    <row r="44185" spans="11:11">
      <c r="K44185"/>
    </row>
    <row r="44186" spans="11:11">
      <c r="K44186"/>
    </row>
    <row r="44187" spans="11:11">
      <c r="K44187"/>
    </row>
    <row r="44188" spans="11:11">
      <c r="K44188"/>
    </row>
    <row r="44189" spans="11:11">
      <c r="K44189"/>
    </row>
    <row r="44190" spans="11:11">
      <c r="K44190"/>
    </row>
    <row r="44191" spans="11:11">
      <c r="K44191"/>
    </row>
    <row r="44192" spans="11:11">
      <c r="K44192"/>
    </row>
    <row r="44193" spans="11:11">
      <c r="K44193"/>
    </row>
    <row r="44194" spans="11:11">
      <c r="K44194"/>
    </row>
    <row r="44195" spans="11:11">
      <c r="K44195"/>
    </row>
    <row r="44196" spans="11:11">
      <c r="K44196"/>
    </row>
    <row r="44197" spans="11:11">
      <c r="K44197"/>
    </row>
    <row r="44198" spans="11:11">
      <c r="K44198"/>
    </row>
    <row r="44199" spans="11:11">
      <c r="K44199"/>
    </row>
    <row r="44200" spans="11:11">
      <c r="K44200"/>
    </row>
    <row r="44201" spans="11:11">
      <c r="K44201"/>
    </row>
    <row r="44202" spans="11:11">
      <c r="K44202"/>
    </row>
    <row r="44203" spans="11:11">
      <c r="K44203"/>
    </row>
    <row r="44204" spans="11:11">
      <c r="K44204"/>
    </row>
    <row r="44205" spans="11:11">
      <c r="K44205"/>
    </row>
    <row r="44206" spans="11:11">
      <c r="K44206"/>
    </row>
    <row r="44207" spans="11:11">
      <c r="K44207"/>
    </row>
    <row r="44208" spans="11:11">
      <c r="K44208"/>
    </row>
    <row r="44209" spans="11:11">
      <c r="K44209"/>
    </row>
    <row r="44210" spans="11:11">
      <c r="K44210"/>
    </row>
    <row r="44211" spans="11:11">
      <c r="K44211"/>
    </row>
    <row r="44212" spans="11:11">
      <c r="K44212"/>
    </row>
    <row r="44213" spans="11:11">
      <c r="K44213"/>
    </row>
    <row r="44214" spans="11:11">
      <c r="K44214"/>
    </row>
    <row r="44215" spans="11:11">
      <c r="K44215"/>
    </row>
    <row r="44216" spans="11:11">
      <c r="K44216"/>
    </row>
    <row r="44217" spans="11:11">
      <c r="K44217"/>
    </row>
    <row r="44218" spans="11:11">
      <c r="K44218"/>
    </row>
    <row r="44219" spans="11:11">
      <c r="K44219"/>
    </row>
    <row r="44220" spans="11:11">
      <c r="K44220"/>
    </row>
    <row r="44221" spans="11:11">
      <c r="K44221"/>
    </row>
    <row r="44222" spans="11:11">
      <c r="K44222"/>
    </row>
    <row r="44223" spans="11:11">
      <c r="K44223"/>
    </row>
    <row r="44224" spans="11:11">
      <c r="K44224"/>
    </row>
    <row r="44225" spans="11:11">
      <c r="K44225"/>
    </row>
    <row r="44226" spans="11:11">
      <c r="K44226"/>
    </row>
    <row r="44227" spans="11:11">
      <c r="K44227"/>
    </row>
    <row r="44228" spans="11:11">
      <c r="K44228"/>
    </row>
    <row r="44229" spans="11:11">
      <c r="K44229"/>
    </row>
    <row r="44230" spans="11:11">
      <c r="K44230"/>
    </row>
    <row r="44231" spans="11:11">
      <c r="K44231"/>
    </row>
    <row r="44232" spans="11:11">
      <c r="K44232"/>
    </row>
    <row r="44233" spans="11:11">
      <c r="K44233"/>
    </row>
    <row r="44234" spans="11:11">
      <c r="K44234"/>
    </row>
    <row r="44235" spans="11:11">
      <c r="K44235"/>
    </row>
    <row r="44236" spans="11:11">
      <c r="K44236"/>
    </row>
    <row r="44237" spans="11:11">
      <c r="K44237"/>
    </row>
    <row r="44238" spans="11:11">
      <c r="K44238"/>
    </row>
    <row r="44239" spans="11:11">
      <c r="K44239"/>
    </row>
    <row r="44240" spans="11:11">
      <c r="K44240"/>
    </row>
    <row r="44241" spans="11:11">
      <c r="K44241"/>
    </row>
    <row r="44242" spans="11:11">
      <c r="K44242"/>
    </row>
    <row r="44243" spans="11:11">
      <c r="K44243"/>
    </row>
    <row r="44244" spans="11:11">
      <c r="K44244"/>
    </row>
    <row r="44245" spans="11:11">
      <c r="K44245"/>
    </row>
    <row r="44246" spans="11:11">
      <c r="K44246"/>
    </row>
    <row r="44247" spans="11:11">
      <c r="K44247"/>
    </row>
    <row r="44248" spans="11:11">
      <c r="K44248"/>
    </row>
    <row r="44249" spans="11:11">
      <c r="K44249"/>
    </row>
    <row r="44250" spans="11:11">
      <c r="K44250"/>
    </row>
    <row r="44251" spans="11:11">
      <c r="K44251"/>
    </row>
    <row r="44252" spans="11:11">
      <c r="K44252"/>
    </row>
    <row r="44253" spans="11:11">
      <c r="K44253"/>
    </row>
    <row r="44254" spans="11:11">
      <c r="K44254"/>
    </row>
    <row r="44255" spans="11:11">
      <c r="K44255"/>
    </row>
    <row r="44256" spans="11:11">
      <c r="K44256"/>
    </row>
    <row r="44257" spans="11:11">
      <c r="K44257"/>
    </row>
    <row r="44258" spans="11:11">
      <c r="K44258"/>
    </row>
    <row r="44259" spans="11:11">
      <c r="K44259"/>
    </row>
    <row r="44260" spans="11:11">
      <c r="K44260"/>
    </row>
    <row r="44261" spans="11:11">
      <c r="K44261"/>
    </row>
    <row r="44262" spans="11:11">
      <c r="K44262"/>
    </row>
    <row r="44263" spans="11:11">
      <c r="K44263"/>
    </row>
    <row r="44264" spans="11:11">
      <c r="K44264"/>
    </row>
    <row r="44265" spans="11:11">
      <c r="K44265"/>
    </row>
    <row r="44266" spans="11:11">
      <c r="K44266"/>
    </row>
    <row r="44267" spans="11:11">
      <c r="K44267"/>
    </row>
    <row r="44268" spans="11:11">
      <c r="K44268"/>
    </row>
    <row r="44269" spans="11:11">
      <c r="K44269"/>
    </row>
    <row r="44270" spans="11:11">
      <c r="K44270"/>
    </row>
    <row r="44271" spans="11:11">
      <c r="K44271"/>
    </row>
    <row r="44272" spans="11:11">
      <c r="K44272"/>
    </row>
    <row r="44273" spans="11:11">
      <c r="K44273"/>
    </row>
    <row r="44274" spans="11:11">
      <c r="K44274"/>
    </row>
    <row r="44275" spans="11:11">
      <c r="K44275"/>
    </row>
    <row r="44276" spans="11:11">
      <c r="K44276"/>
    </row>
    <row r="44277" spans="11:11">
      <c r="K44277"/>
    </row>
    <row r="44278" spans="11:11">
      <c r="K44278"/>
    </row>
    <row r="44279" spans="11:11">
      <c r="K44279"/>
    </row>
    <row r="44280" spans="11:11">
      <c r="K44280"/>
    </row>
    <row r="44281" spans="11:11">
      <c r="K44281"/>
    </row>
    <row r="44282" spans="11:11">
      <c r="K44282"/>
    </row>
    <row r="44283" spans="11:11">
      <c r="K44283"/>
    </row>
    <row r="44284" spans="11:11">
      <c r="K44284"/>
    </row>
    <row r="44285" spans="11:11">
      <c r="K44285"/>
    </row>
    <row r="44286" spans="11:11">
      <c r="K44286"/>
    </row>
    <row r="44287" spans="11:11">
      <c r="K44287"/>
    </row>
    <row r="44288" spans="11:11">
      <c r="K44288"/>
    </row>
    <row r="44289" spans="11:11">
      <c r="K44289"/>
    </row>
    <row r="44290" spans="11:11">
      <c r="K44290"/>
    </row>
    <row r="44291" spans="11:11">
      <c r="K44291"/>
    </row>
    <row r="44292" spans="11:11">
      <c r="K44292"/>
    </row>
    <row r="44293" spans="11:11">
      <c r="K44293"/>
    </row>
    <row r="44294" spans="11:11">
      <c r="K44294"/>
    </row>
    <row r="44295" spans="11:11">
      <c r="K44295"/>
    </row>
    <row r="44296" spans="11:11">
      <c r="K44296"/>
    </row>
    <row r="44297" spans="11:11">
      <c r="K44297"/>
    </row>
    <row r="44298" spans="11:11">
      <c r="K44298"/>
    </row>
    <row r="44299" spans="11:11">
      <c r="K44299"/>
    </row>
    <row r="44300" spans="11:11">
      <c r="K44300"/>
    </row>
    <row r="44301" spans="11:11">
      <c r="K44301"/>
    </row>
    <row r="44302" spans="11:11">
      <c r="K44302"/>
    </row>
    <row r="44303" spans="11:11">
      <c r="K44303"/>
    </row>
    <row r="44304" spans="11:11">
      <c r="K44304"/>
    </row>
    <row r="44305" spans="11:11">
      <c r="K44305"/>
    </row>
    <row r="44306" spans="11:11">
      <c r="K44306"/>
    </row>
    <row r="44307" spans="11:11">
      <c r="K44307"/>
    </row>
    <row r="44308" spans="11:11">
      <c r="K44308"/>
    </row>
    <row r="44309" spans="11:11">
      <c r="K44309"/>
    </row>
    <row r="44310" spans="11:11">
      <c r="K44310"/>
    </row>
    <row r="44311" spans="11:11">
      <c r="K44311"/>
    </row>
    <row r="44312" spans="11:11">
      <c r="K44312"/>
    </row>
    <row r="44313" spans="11:11">
      <c r="K44313"/>
    </row>
    <row r="44314" spans="11:11">
      <c r="K44314"/>
    </row>
    <row r="44315" spans="11:11">
      <c r="K44315"/>
    </row>
    <row r="44316" spans="11:11">
      <c r="K44316"/>
    </row>
    <row r="44317" spans="11:11">
      <c r="K44317"/>
    </row>
    <row r="44318" spans="11:11">
      <c r="K44318"/>
    </row>
    <row r="44319" spans="11:11">
      <c r="K44319"/>
    </row>
    <row r="44320" spans="11:11">
      <c r="K44320"/>
    </row>
    <row r="44321" spans="11:11">
      <c r="K44321"/>
    </row>
    <row r="44322" spans="11:11">
      <c r="K44322"/>
    </row>
    <row r="44323" spans="11:11">
      <c r="K44323"/>
    </row>
    <row r="44324" spans="11:11">
      <c r="K44324"/>
    </row>
    <row r="44325" spans="11:11">
      <c r="K44325"/>
    </row>
    <row r="44326" spans="11:11">
      <c r="K44326"/>
    </row>
    <row r="44327" spans="11:11">
      <c r="K44327"/>
    </row>
    <row r="44328" spans="11:11">
      <c r="K44328"/>
    </row>
    <row r="44329" spans="11:11">
      <c r="K44329"/>
    </row>
    <row r="44330" spans="11:11">
      <c r="K44330"/>
    </row>
    <row r="44331" spans="11:11">
      <c r="K44331"/>
    </row>
    <row r="44332" spans="11:11">
      <c r="K44332"/>
    </row>
    <row r="44333" spans="11:11">
      <c r="K44333"/>
    </row>
    <row r="44334" spans="11:11">
      <c r="K44334"/>
    </row>
    <row r="44335" spans="11:11">
      <c r="K44335"/>
    </row>
    <row r="44336" spans="11:11">
      <c r="K44336"/>
    </row>
    <row r="44337" spans="11:11">
      <c r="K44337"/>
    </row>
    <row r="44338" spans="11:11">
      <c r="K44338"/>
    </row>
    <row r="44339" spans="11:11">
      <c r="K44339"/>
    </row>
    <row r="44340" spans="11:11">
      <c r="K44340"/>
    </row>
    <row r="44341" spans="11:11">
      <c r="K44341"/>
    </row>
    <row r="44342" spans="11:11">
      <c r="K44342"/>
    </row>
    <row r="44343" spans="11:11">
      <c r="K44343"/>
    </row>
    <row r="44344" spans="11:11">
      <c r="K44344"/>
    </row>
    <row r="44345" spans="11:11">
      <c r="K44345"/>
    </row>
    <row r="44346" spans="11:11">
      <c r="K44346"/>
    </row>
    <row r="44347" spans="11:11">
      <c r="K44347"/>
    </row>
    <row r="44348" spans="11:11">
      <c r="K44348"/>
    </row>
    <row r="44349" spans="11:11">
      <c r="K44349"/>
    </row>
    <row r="44350" spans="11:11">
      <c r="K44350"/>
    </row>
    <row r="44351" spans="11:11">
      <c r="K44351"/>
    </row>
    <row r="44352" spans="11:11">
      <c r="K44352"/>
    </row>
    <row r="44353" spans="11:11">
      <c r="K44353"/>
    </row>
    <row r="44354" spans="11:11">
      <c r="K44354"/>
    </row>
    <row r="44355" spans="11:11">
      <c r="K44355"/>
    </row>
    <row r="44356" spans="11:11">
      <c r="K44356"/>
    </row>
    <row r="44357" spans="11:11">
      <c r="K44357"/>
    </row>
    <row r="44358" spans="11:11">
      <c r="K44358"/>
    </row>
    <row r="44359" spans="11:11">
      <c r="K44359"/>
    </row>
    <row r="44360" spans="11:11">
      <c r="K44360"/>
    </row>
    <row r="44361" spans="11:11">
      <c r="K44361"/>
    </row>
    <row r="44362" spans="11:11">
      <c r="K44362"/>
    </row>
    <row r="44363" spans="11:11">
      <c r="K44363"/>
    </row>
    <row r="44364" spans="11:11">
      <c r="K44364"/>
    </row>
    <row r="44365" spans="11:11">
      <c r="K44365"/>
    </row>
    <row r="44366" spans="11:11">
      <c r="K44366"/>
    </row>
    <row r="44367" spans="11:11">
      <c r="K44367"/>
    </row>
    <row r="44368" spans="11:11">
      <c r="K44368"/>
    </row>
    <row r="44369" spans="11:11">
      <c r="K44369"/>
    </row>
    <row r="44370" spans="11:11">
      <c r="K44370"/>
    </row>
    <row r="44371" spans="11:11">
      <c r="K44371"/>
    </row>
    <row r="44372" spans="11:11">
      <c r="K44372"/>
    </row>
    <row r="44373" spans="11:11">
      <c r="K44373"/>
    </row>
    <row r="44374" spans="11:11">
      <c r="K44374"/>
    </row>
    <row r="44375" spans="11:11">
      <c r="K44375"/>
    </row>
    <row r="44376" spans="11:11">
      <c r="K44376"/>
    </row>
    <row r="44377" spans="11:11">
      <c r="K44377"/>
    </row>
    <row r="44378" spans="11:11">
      <c r="K44378"/>
    </row>
    <row r="44379" spans="11:11">
      <c r="K44379"/>
    </row>
    <row r="44380" spans="11:11">
      <c r="K44380"/>
    </row>
    <row r="44381" spans="11:11">
      <c r="K44381"/>
    </row>
    <row r="44382" spans="11:11">
      <c r="K44382"/>
    </row>
    <row r="44383" spans="11:11">
      <c r="K44383"/>
    </row>
    <row r="44384" spans="11:11">
      <c r="K44384"/>
    </row>
    <row r="44385" spans="11:11">
      <c r="K44385"/>
    </row>
    <row r="44386" spans="11:11">
      <c r="K44386"/>
    </row>
    <row r="44387" spans="11:11">
      <c r="K44387"/>
    </row>
    <row r="44388" spans="11:11">
      <c r="K44388"/>
    </row>
    <row r="44389" spans="11:11">
      <c r="K44389"/>
    </row>
    <row r="44390" spans="11:11">
      <c r="K44390"/>
    </row>
    <row r="44391" spans="11:11">
      <c r="K44391"/>
    </row>
    <row r="44392" spans="11:11">
      <c r="K44392"/>
    </row>
    <row r="44393" spans="11:11">
      <c r="K44393"/>
    </row>
    <row r="44394" spans="11:11">
      <c r="K44394"/>
    </row>
    <row r="44395" spans="11:11">
      <c r="K44395"/>
    </row>
    <row r="44396" spans="11:11">
      <c r="K44396"/>
    </row>
    <row r="44397" spans="11:11">
      <c r="K44397"/>
    </row>
    <row r="44398" spans="11:11">
      <c r="K44398"/>
    </row>
    <row r="44399" spans="11:11">
      <c r="K44399"/>
    </row>
    <row r="44400" spans="11:11">
      <c r="K44400"/>
    </row>
    <row r="44401" spans="11:11">
      <c r="K44401"/>
    </row>
    <row r="44402" spans="11:11">
      <c r="K44402"/>
    </row>
    <row r="44403" spans="11:11">
      <c r="K44403"/>
    </row>
    <row r="44404" spans="11:11">
      <c r="K44404"/>
    </row>
    <row r="44405" spans="11:11">
      <c r="K44405"/>
    </row>
    <row r="44406" spans="11:11">
      <c r="K44406"/>
    </row>
    <row r="44407" spans="11:11">
      <c r="K44407"/>
    </row>
    <row r="44408" spans="11:11">
      <c r="K44408"/>
    </row>
    <row r="44409" spans="11:11">
      <c r="K44409"/>
    </row>
    <row r="44410" spans="11:11">
      <c r="K44410"/>
    </row>
    <row r="44411" spans="11:11">
      <c r="K44411"/>
    </row>
    <row r="44412" spans="11:11">
      <c r="K44412"/>
    </row>
    <row r="44413" spans="11:11">
      <c r="K44413"/>
    </row>
    <row r="44414" spans="11:11">
      <c r="K44414"/>
    </row>
    <row r="44415" spans="11:11">
      <c r="K44415"/>
    </row>
    <row r="44416" spans="11:11">
      <c r="K44416"/>
    </row>
    <row r="44417" spans="11:11">
      <c r="K44417"/>
    </row>
    <row r="44418" spans="11:11">
      <c r="K44418"/>
    </row>
    <row r="44419" spans="11:11">
      <c r="K44419"/>
    </row>
    <row r="44420" spans="11:11">
      <c r="K44420"/>
    </row>
    <row r="44421" spans="11:11">
      <c r="K44421"/>
    </row>
    <row r="44422" spans="11:11">
      <c r="K44422"/>
    </row>
    <row r="44423" spans="11:11">
      <c r="K44423"/>
    </row>
    <row r="44424" spans="11:11">
      <c r="K44424"/>
    </row>
    <row r="44425" spans="11:11">
      <c r="K44425"/>
    </row>
    <row r="44426" spans="11:11">
      <c r="K44426"/>
    </row>
    <row r="44427" spans="11:11">
      <c r="K44427"/>
    </row>
    <row r="44428" spans="11:11">
      <c r="K44428"/>
    </row>
    <row r="44429" spans="11:11">
      <c r="K44429"/>
    </row>
    <row r="44430" spans="11:11">
      <c r="K44430"/>
    </row>
    <row r="44431" spans="11:11">
      <c r="K44431"/>
    </row>
    <row r="44432" spans="11:11">
      <c r="K44432"/>
    </row>
    <row r="44433" spans="11:11">
      <c r="K44433"/>
    </row>
    <row r="44434" spans="11:11">
      <c r="K44434"/>
    </row>
    <row r="44435" spans="11:11">
      <c r="K44435"/>
    </row>
    <row r="44436" spans="11:11">
      <c r="K44436"/>
    </row>
    <row r="44437" spans="11:11">
      <c r="K44437"/>
    </row>
    <row r="44438" spans="11:11">
      <c r="K44438"/>
    </row>
    <row r="44439" spans="11:11">
      <c r="K44439"/>
    </row>
    <row r="44440" spans="11:11">
      <c r="K44440"/>
    </row>
    <row r="44441" spans="11:11">
      <c r="K44441"/>
    </row>
    <row r="44442" spans="11:11">
      <c r="K44442"/>
    </row>
    <row r="44443" spans="11:11">
      <c r="K44443"/>
    </row>
    <row r="44444" spans="11:11">
      <c r="K44444"/>
    </row>
    <row r="44445" spans="11:11">
      <c r="K44445"/>
    </row>
    <row r="44446" spans="11:11">
      <c r="K44446"/>
    </row>
    <row r="44447" spans="11:11">
      <c r="K44447"/>
    </row>
    <row r="44448" spans="11:11">
      <c r="K44448"/>
    </row>
    <row r="44449" spans="11:11">
      <c r="K44449"/>
    </row>
    <row r="44450" spans="11:11">
      <c r="K44450"/>
    </row>
    <row r="44451" spans="11:11">
      <c r="K44451"/>
    </row>
    <row r="44452" spans="11:11">
      <c r="K44452"/>
    </row>
    <row r="44453" spans="11:11">
      <c r="K44453"/>
    </row>
    <row r="44454" spans="11:11">
      <c r="K44454"/>
    </row>
    <row r="44455" spans="11:11">
      <c r="K44455"/>
    </row>
    <row r="44456" spans="11:11">
      <c r="K44456"/>
    </row>
    <row r="44457" spans="11:11">
      <c r="K44457"/>
    </row>
    <row r="44458" spans="11:11">
      <c r="K44458"/>
    </row>
    <row r="44459" spans="11:11">
      <c r="K44459"/>
    </row>
    <row r="44460" spans="11:11">
      <c r="K44460"/>
    </row>
    <row r="44461" spans="11:11">
      <c r="K44461"/>
    </row>
    <row r="44462" spans="11:11">
      <c r="K44462"/>
    </row>
    <row r="44463" spans="11:11">
      <c r="K44463"/>
    </row>
    <row r="44464" spans="11:11">
      <c r="K44464"/>
    </row>
    <row r="44465" spans="11:11">
      <c r="K44465"/>
    </row>
    <row r="44466" spans="11:11">
      <c r="K44466"/>
    </row>
    <row r="44467" spans="11:11">
      <c r="K44467"/>
    </row>
    <row r="44468" spans="11:11">
      <c r="K44468"/>
    </row>
    <row r="44469" spans="11:11">
      <c r="K44469"/>
    </row>
    <row r="44470" spans="11:11">
      <c r="K44470"/>
    </row>
    <row r="44471" spans="11:11">
      <c r="K44471"/>
    </row>
    <row r="44472" spans="11:11">
      <c r="K44472"/>
    </row>
    <row r="44473" spans="11:11">
      <c r="K44473"/>
    </row>
    <row r="44474" spans="11:11">
      <c r="K44474"/>
    </row>
    <row r="44475" spans="11:11">
      <c r="K44475"/>
    </row>
    <row r="44476" spans="11:11">
      <c r="K44476"/>
    </row>
    <row r="44477" spans="11:11">
      <c r="K44477"/>
    </row>
    <row r="44478" spans="11:11">
      <c r="K44478"/>
    </row>
    <row r="44479" spans="11:11">
      <c r="K44479"/>
    </row>
    <row r="44480" spans="11:11">
      <c r="K44480"/>
    </row>
    <row r="44481" spans="11:11">
      <c r="K44481"/>
    </row>
    <row r="44482" spans="11:11">
      <c r="K44482"/>
    </row>
    <row r="44483" spans="11:11">
      <c r="K44483"/>
    </row>
    <row r="44484" spans="11:11">
      <c r="K44484"/>
    </row>
    <row r="44485" spans="11:11">
      <c r="K44485"/>
    </row>
    <row r="44486" spans="11:11">
      <c r="K44486"/>
    </row>
    <row r="44487" spans="11:11">
      <c r="K44487"/>
    </row>
    <row r="44488" spans="11:11">
      <c r="K44488"/>
    </row>
    <row r="44489" spans="11:11">
      <c r="K44489"/>
    </row>
    <row r="44490" spans="11:11">
      <c r="K44490"/>
    </row>
    <row r="44491" spans="11:11">
      <c r="K44491"/>
    </row>
    <row r="44492" spans="11:11">
      <c r="K44492"/>
    </row>
    <row r="44493" spans="11:11">
      <c r="K44493"/>
    </row>
    <row r="44494" spans="11:11">
      <c r="K44494"/>
    </row>
    <row r="44495" spans="11:11">
      <c r="K44495"/>
    </row>
    <row r="44496" spans="11:11">
      <c r="K44496"/>
    </row>
    <row r="44497" spans="11:11">
      <c r="K44497"/>
    </row>
    <row r="44498" spans="11:11">
      <c r="K44498"/>
    </row>
    <row r="44499" spans="11:11">
      <c r="K44499"/>
    </row>
    <row r="44500" spans="11:11">
      <c r="K44500"/>
    </row>
    <row r="44501" spans="11:11">
      <c r="K44501"/>
    </row>
    <row r="44502" spans="11:11">
      <c r="K44502"/>
    </row>
    <row r="44503" spans="11:11">
      <c r="K44503"/>
    </row>
    <row r="44504" spans="11:11">
      <c r="K44504"/>
    </row>
    <row r="44505" spans="11:11">
      <c r="K44505"/>
    </row>
    <row r="44506" spans="11:11">
      <c r="K44506"/>
    </row>
    <row r="44507" spans="11:11">
      <c r="K44507"/>
    </row>
    <row r="44508" spans="11:11">
      <c r="K44508"/>
    </row>
    <row r="44509" spans="11:11">
      <c r="K44509"/>
    </row>
    <row r="44510" spans="11:11">
      <c r="K44510"/>
    </row>
    <row r="44511" spans="11:11">
      <c r="K44511"/>
    </row>
    <row r="44512" spans="11:11">
      <c r="K44512"/>
    </row>
    <row r="44513" spans="11:11">
      <c r="K44513"/>
    </row>
    <row r="44514" spans="11:11">
      <c r="K44514"/>
    </row>
    <row r="44515" spans="11:11">
      <c r="K44515"/>
    </row>
    <row r="44516" spans="11:11">
      <c r="K44516"/>
    </row>
    <row r="44517" spans="11:11">
      <c r="K44517"/>
    </row>
    <row r="44518" spans="11:11">
      <c r="K44518"/>
    </row>
    <row r="44519" spans="11:11">
      <c r="K44519"/>
    </row>
    <row r="44520" spans="11:11">
      <c r="K44520"/>
    </row>
    <row r="44521" spans="11:11">
      <c r="K44521"/>
    </row>
    <row r="44522" spans="11:11">
      <c r="K44522"/>
    </row>
    <row r="44523" spans="11:11">
      <c r="K44523"/>
    </row>
    <row r="44524" spans="11:11">
      <c r="K44524"/>
    </row>
    <row r="44525" spans="11:11">
      <c r="K44525"/>
    </row>
    <row r="44526" spans="11:11">
      <c r="K44526"/>
    </row>
    <row r="44527" spans="11:11">
      <c r="K44527"/>
    </row>
    <row r="44528" spans="11:11">
      <c r="K44528"/>
    </row>
    <row r="44529" spans="11:11">
      <c r="K44529"/>
    </row>
    <row r="44530" spans="11:11">
      <c r="K44530"/>
    </row>
    <row r="44531" spans="11:11">
      <c r="K44531"/>
    </row>
    <row r="44532" spans="11:11">
      <c r="K44532"/>
    </row>
    <row r="44533" spans="11:11">
      <c r="K44533"/>
    </row>
    <row r="44534" spans="11:11">
      <c r="K44534"/>
    </row>
    <row r="44535" spans="11:11">
      <c r="K44535"/>
    </row>
    <row r="44536" spans="11:11">
      <c r="K44536"/>
    </row>
    <row r="44537" spans="11:11">
      <c r="K44537"/>
    </row>
    <row r="44538" spans="11:11">
      <c r="K44538"/>
    </row>
    <row r="44539" spans="11:11">
      <c r="K44539"/>
    </row>
    <row r="44540" spans="11:11">
      <c r="K44540"/>
    </row>
    <row r="44541" spans="11:11">
      <c r="K44541"/>
    </row>
    <row r="44542" spans="11:11">
      <c r="K44542"/>
    </row>
    <row r="44543" spans="11:11">
      <c r="K44543"/>
    </row>
    <row r="44544" spans="11:11">
      <c r="K44544"/>
    </row>
    <row r="44545" spans="11:11">
      <c r="K44545"/>
    </row>
    <row r="44546" spans="11:11">
      <c r="K44546"/>
    </row>
    <row r="44547" spans="11:11">
      <c r="K44547"/>
    </row>
    <row r="44548" spans="11:11">
      <c r="K44548"/>
    </row>
    <row r="44549" spans="11:11">
      <c r="K44549"/>
    </row>
    <row r="44550" spans="11:11">
      <c r="K44550"/>
    </row>
    <row r="44551" spans="11:11">
      <c r="K44551"/>
    </row>
    <row r="44552" spans="11:11">
      <c r="K44552"/>
    </row>
    <row r="44553" spans="11:11">
      <c r="K44553"/>
    </row>
    <row r="44554" spans="11:11">
      <c r="K44554"/>
    </row>
    <row r="44555" spans="11:11">
      <c r="K44555"/>
    </row>
    <row r="44556" spans="11:11">
      <c r="K44556"/>
    </row>
    <row r="44557" spans="11:11">
      <c r="K44557"/>
    </row>
    <row r="44558" spans="11:11">
      <c r="K44558"/>
    </row>
    <row r="44559" spans="11:11">
      <c r="K44559"/>
    </row>
    <row r="44560" spans="11:11">
      <c r="K44560"/>
    </row>
    <row r="44561" spans="11:11">
      <c r="K44561"/>
    </row>
    <row r="44562" spans="11:11">
      <c r="K44562"/>
    </row>
    <row r="44563" spans="11:11">
      <c r="K44563"/>
    </row>
    <row r="44564" spans="11:11">
      <c r="K44564"/>
    </row>
    <row r="44565" spans="11:11">
      <c r="K44565"/>
    </row>
    <row r="44566" spans="11:11">
      <c r="K44566"/>
    </row>
    <row r="44567" spans="11:11">
      <c r="K44567"/>
    </row>
    <row r="44568" spans="11:11">
      <c r="K44568"/>
    </row>
    <row r="44569" spans="11:11">
      <c r="K44569"/>
    </row>
    <row r="44570" spans="11:11">
      <c r="K44570"/>
    </row>
    <row r="44571" spans="11:11">
      <c r="K44571"/>
    </row>
    <row r="44572" spans="11:11">
      <c r="K44572"/>
    </row>
    <row r="44573" spans="11:11">
      <c r="K44573"/>
    </row>
    <row r="44574" spans="11:11">
      <c r="K44574"/>
    </row>
    <row r="44575" spans="11:11">
      <c r="K44575"/>
    </row>
    <row r="44576" spans="11:11">
      <c r="K44576"/>
    </row>
    <row r="44577" spans="11:11">
      <c r="K44577"/>
    </row>
    <row r="44578" spans="11:11">
      <c r="K44578"/>
    </row>
    <row r="44579" spans="11:11">
      <c r="K44579"/>
    </row>
    <row r="44580" spans="11:11">
      <c r="K44580"/>
    </row>
    <row r="44581" spans="11:11">
      <c r="K44581"/>
    </row>
    <row r="44582" spans="11:11">
      <c r="K44582"/>
    </row>
    <row r="44583" spans="11:11">
      <c r="K44583"/>
    </row>
    <row r="44584" spans="11:11">
      <c r="K44584"/>
    </row>
    <row r="44585" spans="11:11">
      <c r="K44585"/>
    </row>
    <row r="44586" spans="11:11">
      <c r="K44586"/>
    </row>
    <row r="44587" spans="11:11">
      <c r="K44587"/>
    </row>
    <row r="44588" spans="11:11">
      <c r="K44588"/>
    </row>
    <row r="44589" spans="11:11">
      <c r="K44589"/>
    </row>
    <row r="44590" spans="11:11">
      <c r="K44590"/>
    </row>
    <row r="44591" spans="11:11">
      <c r="K44591"/>
    </row>
    <row r="44592" spans="11:11">
      <c r="K44592"/>
    </row>
    <row r="44593" spans="11:11">
      <c r="K44593"/>
    </row>
    <row r="44594" spans="11:11">
      <c r="K44594"/>
    </row>
    <row r="44595" spans="11:11">
      <c r="K44595"/>
    </row>
    <row r="44596" spans="11:11">
      <c r="K44596"/>
    </row>
    <row r="44597" spans="11:11">
      <c r="K44597"/>
    </row>
    <row r="44598" spans="11:11">
      <c r="K44598"/>
    </row>
    <row r="44599" spans="11:11">
      <c r="K44599"/>
    </row>
    <row r="44600" spans="11:11">
      <c r="K44600"/>
    </row>
    <row r="44601" spans="11:11">
      <c r="K44601"/>
    </row>
    <row r="44602" spans="11:11">
      <c r="K44602"/>
    </row>
    <row r="44603" spans="11:11">
      <c r="K44603"/>
    </row>
    <row r="44604" spans="11:11">
      <c r="K44604"/>
    </row>
    <row r="44605" spans="11:11">
      <c r="K44605"/>
    </row>
    <row r="44606" spans="11:11">
      <c r="K44606"/>
    </row>
    <row r="44607" spans="11:11">
      <c r="K44607"/>
    </row>
    <row r="44608" spans="11:11">
      <c r="K44608"/>
    </row>
    <row r="44609" spans="11:11">
      <c r="K44609"/>
    </row>
    <row r="44610" spans="11:11">
      <c r="K44610"/>
    </row>
    <row r="44611" spans="11:11">
      <c r="K44611"/>
    </row>
    <row r="44612" spans="11:11">
      <c r="K44612"/>
    </row>
    <row r="44613" spans="11:11">
      <c r="K44613"/>
    </row>
    <row r="44614" spans="11:11">
      <c r="K44614"/>
    </row>
    <row r="44615" spans="11:11">
      <c r="K44615"/>
    </row>
    <row r="44616" spans="11:11">
      <c r="K44616"/>
    </row>
    <row r="44617" spans="11:11">
      <c r="K44617"/>
    </row>
    <row r="44618" spans="11:11">
      <c r="K44618"/>
    </row>
    <row r="44619" spans="11:11">
      <c r="K44619"/>
    </row>
    <row r="44620" spans="11:11">
      <c r="K44620"/>
    </row>
    <row r="44621" spans="11:11">
      <c r="K44621"/>
    </row>
    <row r="44622" spans="11:11">
      <c r="K44622"/>
    </row>
    <row r="44623" spans="11:11">
      <c r="K44623"/>
    </row>
    <row r="44624" spans="11:11">
      <c r="K44624"/>
    </row>
    <row r="44625" spans="11:11">
      <c r="K44625"/>
    </row>
    <row r="44626" spans="11:11">
      <c r="K44626"/>
    </row>
    <row r="44627" spans="11:11">
      <c r="K44627"/>
    </row>
    <row r="44628" spans="11:11">
      <c r="K44628"/>
    </row>
    <row r="44629" spans="11:11">
      <c r="K44629"/>
    </row>
    <row r="44630" spans="11:11">
      <c r="K44630"/>
    </row>
    <row r="44631" spans="11:11">
      <c r="K44631"/>
    </row>
    <row r="44632" spans="11:11">
      <c r="K44632"/>
    </row>
    <row r="44633" spans="11:11">
      <c r="K44633"/>
    </row>
    <row r="44634" spans="11:11">
      <c r="K44634"/>
    </row>
    <row r="44635" spans="11:11">
      <c r="K44635"/>
    </row>
    <row r="44636" spans="11:11">
      <c r="K44636"/>
    </row>
    <row r="44637" spans="11:11">
      <c r="K44637"/>
    </row>
    <row r="44638" spans="11:11">
      <c r="K44638"/>
    </row>
    <row r="44639" spans="11:11">
      <c r="K44639"/>
    </row>
    <row r="44640" spans="11:11">
      <c r="K44640"/>
    </row>
    <row r="44641" spans="11:11">
      <c r="K44641"/>
    </row>
    <row r="44642" spans="11:11">
      <c r="K44642"/>
    </row>
    <row r="44643" spans="11:11">
      <c r="K44643"/>
    </row>
    <row r="44644" spans="11:11">
      <c r="K44644"/>
    </row>
    <row r="44645" spans="11:11">
      <c r="K44645"/>
    </row>
    <row r="44646" spans="11:11">
      <c r="K44646"/>
    </row>
    <row r="44647" spans="11:11">
      <c r="K44647"/>
    </row>
    <row r="44648" spans="11:11">
      <c r="K44648"/>
    </row>
    <row r="44649" spans="11:11">
      <c r="K44649"/>
    </row>
    <row r="44650" spans="11:11">
      <c r="K44650"/>
    </row>
    <row r="44651" spans="11:11">
      <c r="K44651"/>
    </row>
    <row r="44652" spans="11:11">
      <c r="K44652"/>
    </row>
    <row r="44653" spans="11:11">
      <c r="K44653"/>
    </row>
    <row r="44654" spans="11:11">
      <c r="K44654"/>
    </row>
    <row r="44655" spans="11:11">
      <c r="K44655"/>
    </row>
    <row r="44656" spans="11:11">
      <c r="K44656"/>
    </row>
    <row r="44657" spans="11:11">
      <c r="K44657"/>
    </row>
    <row r="44658" spans="11:11">
      <c r="K44658"/>
    </row>
    <row r="44659" spans="11:11">
      <c r="K44659"/>
    </row>
    <row r="44660" spans="11:11">
      <c r="K44660"/>
    </row>
    <row r="44661" spans="11:11">
      <c r="K44661"/>
    </row>
    <row r="44662" spans="11:11">
      <c r="K44662"/>
    </row>
    <row r="44663" spans="11:11">
      <c r="K44663"/>
    </row>
    <row r="44664" spans="11:11">
      <c r="K44664"/>
    </row>
    <row r="44665" spans="11:11">
      <c r="K44665"/>
    </row>
    <row r="44666" spans="11:11">
      <c r="K44666"/>
    </row>
    <row r="44667" spans="11:11">
      <c r="K44667"/>
    </row>
    <row r="44668" spans="11:11">
      <c r="K44668"/>
    </row>
    <row r="44669" spans="11:11">
      <c r="K44669"/>
    </row>
    <row r="44670" spans="11:11">
      <c r="K44670"/>
    </row>
    <row r="44671" spans="11:11">
      <c r="K44671"/>
    </row>
    <row r="44672" spans="11:11">
      <c r="K44672"/>
    </row>
    <row r="44673" spans="11:11">
      <c r="K44673"/>
    </row>
    <row r="44674" spans="11:11">
      <c r="K44674"/>
    </row>
    <row r="44675" spans="11:11">
      <c r="K44675"/>
    </row>
    <row r="44676" spans="11:11">
      <c r="K44676"/>
    </row>
    <row r="44677" spans="11:11">
      <c r="K44677"/>
    </row>
    <row r="44678" spans="11:11">
      <c r="K44678"/>
    </row>
    <row r="44679" spans="11:11">
      <c r="K44679"/>
    </row>
    <row r="44680" spans="11:11">
      <c r="K44680"/>
    </row>
    <row r="44681" spans="11:11">
      <c r="K44681"/>
    </row>
    <row r="44682" spans="11:11">
      <c r="K44682"/>
    </row>
    <row r="44683" spans="11:11">
      <c r="K44683"/>
    </row>
    <row r="44684" spans="11:11">
      <c r="K44684"/>
    </row>
    <row r="44685" spans="11:11">
      <c r="K44685"/>
    </row>
    <row r="44686" spans="11:11">
      <c r="K44686"/>
    </row>
    <row r="44687" spans="11:11">
      <c r="K44687"/>
    </row>
    <row r="44688" spans="11:11">
      <c r="K44688"/>
    </row>
    <row r="44689" spans="11:11">
      <c r="K44689"/>
    </row>
    <row r="44690" spans="11:11">
      <c r="K44690"/>
    </row>
    <row r="44691" spans="11:11">
      <c r="K44691"/>
    </row>
    <row r="44692" spans="11:11">
      <c r="K44692"/>
    </row>
    <row r="44693" spans="11:11">
      <c r="K44693"/>
    </row>
    <row r="44694" spans="11:11">
      <c r="K44694"/>
    </row>
    <row r="44695" spans="11:11">
      <c r="K44695"/>
    </row>
    <row r="44696" spans="11:11">
      <c r="K44696"/>
    </row>
    <row r="44697" spans="11:11">
      <c r="K44697"/>
    </row>
    <row r="44698" spans="11:11">
      <c r="K44698"/>
    </row>
    <row r="44699" spans="11:11">
      <c r="K44699"/>
    </row>
    <row r="44700" spans="11:11">
      <c r="K44700"/>
    </row>
    <row r="44701" spans="11:11">
      <c r="K44701"/>
    </row>
    <row r="44702" spans="11:11">
      <c r="K44702"/>
    </row>
    <row r="44703" spans="11:11">
      <c r="K44703"/>
    </row>
    <row r="44704" spans="11:11">
      <c r="K44704"/>
    </row>
    <row r="44705" spans="11:11">
      <c r="K44705"/>
    </row>
    <row r="44706" spans="11:11">
      <c r="K44706"/>
    </row>
    <row r="44707" spans="11:11">
      <c r="K44707"/>
    </row>
    <row r="44708" spans="11:11">
      <c r="K44708"/>
    </row>
    <row r="44709" spans="11:11">
      <c r="K44709"/>
    </row>
    <row r="44710" spans="11:11">
      <c r="K44710"/>
    </row>
    <row r="44711" spans="11:11">
      <c r="K44711"/>
    </row>
    <row r="44712" spans="11:11">
      <c r="K44712"/>
    </row>
    <row r="44713" spans="11:11">
      <c r="K44713"/>
    </row>
    <row r="44714" spans="11:11">
      <c r="K44714"/>
    </row>
    <row r="44715" spans="11:11">
      <c r="K44715"/>
    </row>
    <row r="44716" spans="11:11">
      <c r="K44716"/>
    </row>
    <row r="44717" spans="11:11">
      <c r="K44717"/>
    </row>
    <row r="44718" spans="11:11">
      <c r="K44718"/>
    </row>
    <row r="44719" spans="11:11">
      <c r="K44719"/>
    </row>
    <row r="44720" spans="11:11">
      <c r="K44720"/>
    </row>
    <row r="44721" spans="11:11">
      <c r="K44721"/>
    </row>
    <row r="44722" spans="11:11">
      <c r="K44722"/>
    </row>
    <row r="44723" spans="11:11">
      <c r="K44723"/>
    </row>
    <row r="44724" spans="11:11">
      <c r="K44724"/>
    </row>
    <row r="44725" spans="11:11">
      <c r="K44725"/>
    </row>
    <row r="44726" spans="11:11">
      <c r="K44726"/>
    </row>
    <row r="44727" spans="11:11">
      <c r="K44727"/>
    </row>
    <row r="44728" spans="11:11">
      <c r="K44728"/>
    </row>
    <row r="44729" spans="11:11">
      <c r="K44729"/>
    </row>
    <row r="44730" spans="11:11">
      <c r="K44730"/>
    </row>
    <row r="44731" spans="11:11">
      <c r="K44731"/>
    </row>
    <row r="44732" spans="11:11">
      <c r="K44732"/>
    </row>
    <row r="44733" spans="11:11">
      <c r="K44733"/>
    </row>
    <row r="44734" spans="11:11">
      <c r="K44734"/>
    </row>
    <row r="44735" spans="11:11">
      <c r="K44735"/>
    </row>
    <row r="44736" spans="11:11">
      <c r="K44736"/>
    </row>
    <row r="44737" spans="11:11">
      <c r="K44737"/>
    </row>
    <row r="44738" spans="11:11">
      <c r="K44738"/>
    </row>
    <row r="44739" spans="11:11">
      <c r="K44739"/>
    </row>
    <row r="44740" spans="11:11">
      <c r="K44740"/>
    </row>
    <row r="44741" spans="11:11">
      <c r="K44741"/>
    </row>
    <row r="44742" spans="11:11">
      <c r="K44742"/>
    </row>
    <row r="44743" spans="11:11">
      <c r="K44743"/>
    </row>
    <row r="44744" spans="11:11">
      <c r="K44744"/>
    </row>
    <row r="44745" spans="11:11">
      <c r="K44745"/>
    </row>
    <row r="44746" spans="11:11">
      <c r="K44746"/>
    </row>
    <row r="44747" spans="11:11">
      <c r="K44747"/>
    </row>
    <row r="44748" spans="11:11">
      <c r="K44748"/>
    </row>
    <row r="44749" spans="11:11">
      <c r="K44749"/>
    </row>
    <row r="44750" spans="11:11">
      <c r="K44750"/>
    </row>
    <row r="44751" spans="11:11">
      <c r="K44751"/>
    </row>
    <row r="44752" spans="11:11">
      <c r="K44752"/>
    </row>
    <row r="44753" spans="11:11">
      <c r="K44753"/>
    </row>
    <row r="44754" spans="11:11">
      <c r="K44754"/>
    </row>
    <row r="44755" spans="11:11">
      <c r="K44755"/>
    </row>
    <row r="44756" spans="11:11">
      <c r="K44756"/>
    </row>
    <row r="44757" spans="11:11">
      <c r="K44757"/>
    </row>
    <row r="44758" spans="11:11">
      <c r="K44758"/>
    </row>
    <row r="44759" spans="11:11">
      <c r="K44759"/>
    </row>
    <row r="44760" spans="11:11">
      <c r="K44760"/>
    </row>
    <row r="44761" spans="11:11">
      <c r="K44761"/>
    </row>
    <row r="44762" spans="11:11">
      <c r="K44762"/>
    </row>
    <row r="44763" spans="11:11">
      <c r="K44763"/>
    </row>
    <row r="44764" spans="11:11">
      <c r="K44764"/>
    </row>
    <row r="44765" spans="11:11">
      <c r="K44765"/>
    </row>
    <row r="44766" spans="11:11">
      <c r="K44766"/>
    </row>
    <row r="44767" spans="11:11">
      <c r="K44767"/>
    </row>
    <row r="44768" spans="11:11">
      <c r="K44768"/>
    </row>
    <row r="44769" spans="11:11">
      <c r="K44769"/>
    </row>
    <row r="44770" spans="11:11">
      <c r="K44770"/>
    </row>
    <row r="44771" spans="11:11">
      <c r="K44771"/>
    </row>
    <row r="44772" spans="11:11">
      <c r="K44772"/>
    </row>
    <row r="44773" spans="11:11">
      <c r="K44773"/>
    </row>
    <row r="44774" spans="11:11">
      <c r="K44774"/>
    </row>
    <row r="44775" spans="11:11">
      <c r="K44775"/>
    </row>
    <row r="44776" spans="11:11">
      <c r="K44776"/>
    </row>
    <row r="44777" spans="11:11">
      <c r="K44777"/>
    </row>
    <row r="44778" spans="11:11">
      <c r="K44778"/>
    </row>
    <row r="44779" spans="11:11">
      <c r="K44779"/>
    </row>
    <row r="44780" spans="11:11">
      <c r="K44780"/>
    </row>
    <row r="44781" spans="11:11">
      <c r="K44781"/>
    </row>
    <row r="44782" spans="11:11">
      <c r="K44782"/>
    </row>
    <row r="44783" spans="11:11">
      <c r="K44783"/>
    </row>
    <row r="44784" spans="11:11">
      <c r="K44784"/>
    </row>
    <row r="44785" spans="11:11">
      <c r="K44785"/>
    </row>
    <row r="44786" spans="11:11">
      <c r="K44786"/>
    </row>
    <row r="44787" spans="11:11">
      <c r="K44787"/>
    </row>
    <row r="44788" spans="11:11">
      <c r="K44788"/>
    </row>
    <row r="44789" spans="11:11">
      <c r="K44789"/>
    </row>
    <row r="44790" spans="11:11">
      <c r="K44790"/>
    </row>
    <row r="44791" spans="11:11">
      <c r="K44791"/>
    </row>
    <row r="44792" spans="11:11">
      <c r="K44792"/>
    </row>
    <row r="44793" spans="11:11">
      <c r="K44793"/>
    </row>
    <row r="44794" spans="11:11">
      <c r="K44794"/>
    </row>
    <row r="44795" spans="11:11">
      <c r="K44795"/>
    </row>
    <row r="44796" spans="11:11">
      <c r="K44796"/>
    </row>
    <row r="44797" spans="11:11">
      <c r="K44797"/>
    </row>
    <row r="44798" spans="11:11">
      <c r="K44798"/>
    </row>
    <row r="44799" spans="11:11">
      <c r="K44799"/>
    </row>
    <row r="44800" spans="11:11">
      <c r="K44800"/>
    </row>
    <row r="44801" spans="11:11">
      <c r="K44801"/>
    </row>
    <row r="44802" spans="11:11">
      <c r="K44802"/>
    </row>
    <row r="44803" spans="11:11">
      <c r="K44803"/>
    </row>
    <row r="44804" spans="11:11">
      <c r="K44804"/>
    </row>
    <row r="44805" spans="11:11">
      <c r="K44805"/>
    </row>
    <row r="44806" spans="11:11">
      <c r="K44806"/>
    </row>
    <row r="44807" spans="11:11">
      <c r="K44807"/>
    </row>
    <row r="44808" spans="11:11">
      <c r="K44808"/>
    </row>
    <row r="44809" spans="11:11">
      <c r="K44809"/>
    </row>
    <row r="44810" spans="11:11">
      <c r="K44810"/>
    </row>
    <row r="44811" spans="11:11">
      <c r="K44811"/>
    </row>
    <row r="44812" spans="11:11">
      <c r="K44812"/>
    </row>
    <row r="44813" spans="11:11">
      <c r="K44813"/>
    </row>
    <row r="44814" spans="11:11">
      <c r="K44814"/>
    </row>
    <row r="44815" spans="11:11">
      <c r="K44815"/>
    </row>
    <row r="44816" spans="11:11">
      <c r="K44816"/>
    </row>
    <row r="44817" spans="11:11">
      <c r="K44817"/>
    </row>
    <row r="44818" spans="11:11">
      <c r="K44818"/>
    </row>
    <row r="44819" spans="11:11">
      <c r="K44819"/>
    </row>
    <row r="44820" spans="11:11">
      <c r="K44820"/>
    </row>
    <row r="44821" spans="11:11">
      <c r="K44821"/>
    </row>
    <row r="44822" spans="11:11">
      <c r="K44822"/>
    </row>
    <row r="44823" spans="11:11">
      <c r="K44823"/>
    </row>
    <row r="44824" spans="11:11">
      <c r="K44824"/>
    </row>
    <row r="44825" spans="11:11">
      <c r="K44825"/>
    </row>
    <row r="44826" spans="11:11">
      <c r="K44826"/>
    </row>
    <row r="44827" spans="11:11">
      <c r="K44827"/>
    </row>
    <row r="44828" spans="11:11">
      <c r="K44828"/>
    </row>
    <row r="44829" spans="11:11">
      <c r="K44829"/>
    </row>
    <row r="44830" spans="11:11">
      <c r="K44830"/>
    </row>
    <row r="44831" spans="11:11">
      <c r="K44831"/>
    </row>
    <row r="44832" spans="11:11">
      <c r="K44832"/>
    </row>
    <row r="44833" spans="11:11">
      <c r="K44833"/>
    </row>
    <row r="44834" spans="11:11">
      <c r="K44834"/>
    </row>
    <row r="44835" spans="11:11">
      <c r="K44835"/>
    </row>
    <row r="44836" spans="11:11">
      <c r="K44836"/>
    </row>
    <row r="44837" spans="11:11">
      <c r="K44837"/>
    </row>
    <row r="44838" spans="11:11">
      <c r="K44838"/>
    </row>
    <row r="44839" spans="11:11">
      <c r="K44839"/>
    </row>
    <row r="44840" spans="11:11">
      <c r="K44840"/>
    </row>
    <row r="44841" spans="11:11">
      <c r="K44841"/>
    </row>
    <row r="44842" spans="11:11">
      <c r="K44842"/>
    </row>
    <row r="44843" spans="11:11">
      <c r="K44843"/>
    </row>
    <row r="44844" spans="11:11">
      <c r="K44844"/>
    </row>
    <row r="44845" spans="11:11">
      <c r="K44845"/>
    </row>
    <row r="44846" spans="11:11">
      <c r="K44846"/>
    </row>
    <row r="44847" spans="11:11">
      <c r="K44847"/>
    </row>
    <row r="44848" spans="11:11">
      <c r="K44848"/>
    </row>
    <row r="44849" spans="11:11">
      <c r="K44849"/>
    </row>
    <row r="44850" spans="11:11">
      <c r="K44850"/>
    </row>
    <row r="44851" spans="11:11">
      <c r="K44851"/>
    </row>
    <row r="44852" spans="11:11">
      <c r="K44852"/>
    </row>
    <row r="44853" spans="11:11">
      <c r="K44853"/>
    </row>
    <row r="44854" spans="11:11">
      <c r="K44854"/>
    </row>
    <row r="44855" spans="11:11">
      <c r="K44855"/>
    </row>
    <row r="44856" spans="11:11">
      <c r="K44856"/>
    </row>
    <row r="44857" spans="11:11">
      <c r="K44857"/>
    </row>
    <row r="44858" spans="11:11">
      <c r="K44858"/>
    </row>
    <row r="44859" spans="11:11">
      <c r="K44859"/>
    </row>
    <row r="44860" spans="11:11">
      <c r="K44860"/>
    </row>
    <row r="44861" spans="11:11">
      <c r="K44861"/>
    </row>
    <row r="44862" spans="11:11">
      <c r="K44862"/>
    </row>
    <row r="44863" spans="11:11">
      <c r="K44863"/>
    </row>
    <row r="44864" spans="11:11">
      <c r="K44864"/>
    </row>
    <row r="44865" spans="11:11">
      <c r="K44865"/>
    </row>
    <row r="44866" spans="11:11">
      <c r="K44866"/>
    </row>
    <row r="44867" spans="11:11">
      <c r="K44867"/>
    </row>
    <row r="44868" spans="11:11">
      <c r="K44868"/>
    </row>
    <row r="44869" spans="11:11">
      <c r="K44869"/>
    </row>
    <row r="44870" spans="11:11">
      <c r="K44870"/>
    </row>
    <row r="44871" spans="11:11">
      <c r="K44871"/>
    </row>
    <row r="44872" spans="11:11">
      <c r="K44872"/>
    </row>
    <row r="44873" spans="11:11">
      <c r="K44873"/>
    </row>
    <row r="44874" spans="11:11">
      <c r="K44874"/>
    </row>
    <row r="44875" spans="11:11">
      <c r="K44875"/>
    </row>
    <row r="44876" spans="11:11">
      <c r="K44876"/>
    </row>
    <row r="44877" spans="11:11">
      <c r="K44877"/>
    </row>
    <row r="44878" spans="11:11">
      <c r="K44878"/>
    </row>
    <row r="44879" spans="11:11">
      <c r="K44879"/>
    </row>
    <row r="44880" spans="11:11">
      <c r="K44880"/>
    </row>
    <row r="44881" spans="11:11">
      <c r="K44881"/>
    </row>
    <row r="44882" spans="11:11">
      <c r="K44882"/>
    </row>
    <row r="44883" spans="11:11">
      <c r="K44883"/>
    </row>
    <row r="44884" spans="11:11">
      <c r="K44884"/>
    </row>
    <row r="44885" spans="11:11">
      <c r="K44885"/>
    </row>
    <row r="44886" spans="11:11">
      <c r="K44886"/>
    </row>
    <row r="44887" spans="11:11">
      <c r="K44887"/>
    </row>
    <row r="44888" spans="11:11">
      <c r="K44888"/>
    </row>
    <row r="44889" spans="11:11">
      <c r="K44889"/>
    </row>
    <row r="44890" spans="11:11">
      <c r="K44890"/>
    </row>
    <row r="44891" spans="11:11">
      <c r="K44891"/>
    </row>
    <row r="44892" spans="11:11">
      <c r="K44892"/>
    </row>
    <row r="44893" spans="11:11">
      <c r="K44893"/>
    </row>
    <row r="44894" spans="11:11">
      <c r="K44894"/>
    </row>
    <row r="44895" spans="11:11">
      <c r="K44895"/>
    </row>
    <row r="44896" spans="11:11">
      <c r="K44896"/>
    </row>
    <row r="44897" spans="11:11">
      <c r="K44897"/>
    </row>
    <row r="44898" spans="11:11">
      <c r="K44898"/>
    </row>
    <row r="44899" spans="11:11">
      <c r="K44899"/>
    </row>
    <row r="44900" spans="11:11">
      <c r="K44900"/>
    </row>
    <row r="44901" spans="11:11">
      <c r="K44901"/>
    </row>
    <row r="44902" spans="11:11">
      <c r="K44902"/>
    </row>
    <row r="44903" spans="11:11">
      <c r="K44903"/>
    </row>
    <row r="44904" spans="11:11">
      <c r="K44904"/>
    </row>
    <row r="44905" spans="11:11">
      <c r="K44905"/>
    </row>
    <row r="44906" spans="11:11">
      <c r="K44906"/>
    </row>
    <row r="44907" spans="11:11">
      <c r="K44907"/>
    </row>
    <row r="44908" spans="11:11">
      <c r="K44908"/>
    </row>
    <row r="44909" spans="11:11">
      <c r="K44909"/>
    </row>
    <row r="44910" spans="11:11">
      <c r="K44910"/>
    </row>
    <row r="44911" spans="11:11">
      <c r="K44911"/>
    </row>
    <row r="44912" spans="11:11">
      <c r="K44912"/>
    </row>
    <row r="44913" spans="11:11">
      <c r="K44913"/>
    </row>
    <row r="44914" spans="11:11">
      <c r="K44914"/>
    </row>
    <row r="44915" spans="11:11">
      <c r="K44915"/>
    </row>
    <row r="44916" spans="11:11">
      <c r="K44916"/>
    </row>
    <row r="44917" spans="11:11">
      <c r="K44917"/>
    </row>
    <row r="44918" spans="11:11">
      <c r="K44918"/>
    </row>
    <row r="44919" spans="11:11">
      <c r="K44919"/>
    </row>
    <row r="44920" spans="11:11">
      <c r="K44920"/>
    </row>
    <row r="44921" spans="11:11">
      <c r="K44921"/>
    </row>
    <row r="44922" spans="11:11">
      <c r="K44922"/>
    </row>
    <row r="44923" spans="11:11">
      <c r="K44923"/>
    </row>
    <row r="44924" spans="11:11">
      <c r="K44924"/>
    </row>
    <row r="44925" spans="11:11">
      <c r="K44925"/>
    </row>
    <row r="44926" spans="11:11">
      <c r="K44926"/>
    </row>
    <row r="44927" spans="11:11">
      <c r="K44927"/>
    </row>
    <row r="44928" spans="11:11">
      <c r="K44928"/>
    </row>
    <row r="44929" spans="11:11">
      <c r="K44929"/>
    </row>
    <row r="44930" spans="11:11">
      <c r="K44930"/>
    </row>
    <row r="44931" spans="11:11">
      <c r="K44931"/>
    </row>
    <row r="44932" spans="11:11">
      <c r="K44932"/>
    </row>
    <row r="44933" spans="11:11">
      <c r="K44933"/>
    </row>
    <row r="44934" spans="11:11">
      <c r="K44934"/>
    </row>
    <row r="44935" spans="11:11">
      <c r="K44935"/>
    </row>
    <row r="44936" spans="11:11">
      <c r="K44936"/>
    </row>
    <row r="44937" spans="11:11">
      <c r="K44937"/>
    </row>
    <row r="44938" spans="11:11">
      <c r="K44938"/>
    </row>
    <row r="44939" spans="11:11">
      <c r="K44939"/>
    </row>
    <row r="44940" spans="11:11">
      <c r="K44940"/>
    </row>
    <row r="44941" spans="11:11">
      <c r="K44941"/>
    </row>
    <row r="44942" spans="11:11">
      <c r="K44942"/>
    </row>
    <row r="44943" spans="11:11">
      <c r="K44943"/>
    </row>
    <row r="44944" spans="11:11">
      <c r="K44944"/>
    </row>
    <row r="44945" spans="11:11">
      <c r="K44945"/>
    </row>
    <row r="44946" spans="11:11">
      <c r="K44946"/>
    </row>
    <row r="44947" spans="11:11">
      <c r="K44947"/>
    </row>
    <row r="44948" spans="11:11">
      <c r="K44948"/>
    </row>
    <row r="44949" spans="11:11">
      <c r="K44949"/>
    </row>
    <row r="44950" spans="11:11">
      <c r="K44950"/>
    </row>
    <row r="44951" spans="11:11">
      <c r="K44951"/>
    </row>
    <row r="44952" spans="11:11">
      <c r="K44952"/>
    </row>
    <row r="44953" spans="11:11">
      <c r="K44953"/>
    </row>
    <row r="44954" spans="11:11">
      <c r="K44954"/>
    </row>
    <row r="44955" spans="11:11">
      <c r="K44955"/>
    </row>
    <row r="44956" spans="11:11">
      <c r="K44956"/>
    </row>
    <row r="44957" spans="11:11">
      <c r="K44957"/>
    </row>
    <row r="44958" spans="11:11">
      <c r="K44958"/>
    </row>
    <row r="44959" spans="11:11">
      <c r="K44959"/>
    </row>
    <row r="44960" spans="11:11">
      <c r="K44960"/>
    </row>
    <row r="44961" spans="11:11">
      <c r="K44961"/>
    </row>
    <row r="44962" spans="11:11">
      <c r="K44962"/>
    </row>
    <row r="44963" spans="11:11">
      <c r="K44963"/>
    </row>
    <row r="44964" spans="11:11">
      <c r="K44964"/>
    </row>
    <row r="44965" spans="11:11">
      <c r="K44965"/>
    </row>
    <row r="44966" spans="11:11">
      <c r="K44966"/>
    </row>
    <row r="44967" spans="11:11">
      <c r="K44967"/>
    </row>
    <row r="44968" spans="11:11">
      <c r="K44968"/>
    </row>
    <row r="44969" spans="11:11">
      <c r="K44969"/>
    </row>
    <row r="44970" spans="11:11">
      <c r="K44970"/>
    </row>
    <row r="44971" spans="11:11">
      <c r="K44971"/>
    </row>
    <row r="44972" spans="11:11">
      <c r="K44972"/>
    </row>
    <row r="44973" spans="11:11">
      <c r="K44973"/>
    </row>
    <row r="44974" spans="11:11">
      <c r="K44974"/>
    </row>
    <row r="44975" spans="11:11">
      <c r="K44975"/>
    </row>
    <row r="44976" spans="11:11">
      <c r="K44976"/>
    </row>
    <row r="44977" spans="11:11">
      <c r="K44977"/>
    </row>
    <row r="44978" spans="11:11">
      <c r="K44978"/>
    </row>
    <row r="44979" spans="11:11">
      <c r="K44979"/>
    </row>
    <row r="44980" spans="11:11">
      <c r="K44980"/>
    </row>
    <row r="44981" spans="11:11">
      <c r="K44981"/>
    </row>
    <row r="44982" spans="11:11">
      <c r="K44982"/>
    </row>
    <row r="44983" spans="11:11">
      <c r="K44983"/>
    </row>
    <row r="44984" spans="11:11">
      <c r="K44984"/>
    </row>
    <row r="44985" spans="11:11">
      <c r="K44985"/>
    </row>
    <row r="44986" spans="11:11">
      <c r="K44986"/>
    </row>
    <row r="44987" spans="11:11">
      <c r="K44987"/>
    </row>
    <row r="44988" spans="11:11">
      <c r="K44988"/>
    </row>
    <row r="44989" spans="11:11">
      <c r="K44989"/>
    </row>
    <row r="44990" spans="11:11">
      <c r="K44990"/>
    </row>
    <row r="44991" spans="11:11">
      <c r="K44991"/>
    </row>
    <row r="44992" spans="11:11">
      <c r="K44992"/>
    </row>
    <row r="44993" spans="11:11">
      <c r="K44993"/>
    </row>
    <row r="44994" spans="11:11">
      <c r="K44994"/>
    </row>
    <row r="44995" spans="11:11">
      <c r="K44995"/>
    </row>
    <row r="44996" spans="11:11">
      <c r="K44996"/>
    </row>
    <row r="44997" spans="11:11">
      <c r="K44997"/>
    </row>
    <row r="44998" spans="11:11">
      <c r="K44998"/>
    </row>
    <row r="44999" spans="11:11">
      <c r="K44999"/>
    </row>
    <row r="45000" spans="11:11">
      <c r="K45000"/>
    </row>
    <row r="45001" spans="11:11">
      <c r="K45001"/>
    </row>
    <row r="45002" spans="11:11">
      <c r="K45002"/>
    </row>
    <row r="45003" spans="11:11">
      <c r="K45003"/>
    </row>
    <row r="45004" spans="11:11">
      <c r="K45004"/>
    </row>
    <row r="45005" spans="11:11">
      <c r="K45005"/>
    </row>
    <row r="45006" spans="11:11">
      <c r="K45006"/>
    </row>
    <row r="45007" spans="11:11">
      <c r="K45007"/>
    </row>
    <row r="45008" spans="11:11">
      <c r="K45008"/>
    </row>
    <row r="45009" spans="11:11">
      <c r="K45009"/>
    </row>
    <row r="45010" spans="11:11">
      <c r="K45010"/>
    </row>
    <row r="45011" spans="11:11">
      <c r="K45011"/>
    </row>
    <row r="45012" spans="11:11">
      <c r="K45012"/>
    </row>
    <row r="45013" spans="11:11">
      <c r="K45013"/>
    </row>
    <row r="45014" spans="11:11">
      <c r="K45014"/>
    </row>
    <row r="45015" spans="11:11">
      <c r="K45015"/>
    </row>
    <row r="45016" spans="11:11">
      <c r="K45016"/>
    </row>
    <row r="45017" spans="11:11">
      <c r="K45017"/>
    </row>
    <row r="45018" spans="11:11">
      <c r="K45018"/>
    </row>
    <row r="45019" spans="11:11">
      <c r="K45019"/>
    </row>
    <row r="45020" spans="11:11">
      <c r="K45020"/>
    </row>
    <row r="45021" spans="11:11">
      <c r="K45021"/>
    </row>
    <row r="45022" spans="11:11">
      <c r="K45022"/>
    </row>
    <row r="45023" spans="11:11">
      <c r="K45023"/>
    </row>
    <row r="45024" spans="11:11">
      <c r="K45024"/>
    </row>
    <row r="45025" spans="11:11">
      <c r="K45025"/>
    </row>
    <row r="45026" spans="11:11">
      <c r="K45026"/>
    </row>
    <row r="45027" spans="11:11">
      <c r="K45027"/>
    </row>
    <row r="45028" spans="11:11">
      <c r="K45028"/>
    </row>
    <row r="45029" spans="11:11">
      <c r="K45029"/>
    </row>
    <row r="45030" spans="11:11">
      <c r="K45030"/>
    </row>
    <row r="45031" spans="11:11">
      <c r="K45031"/>
    </row>
    <row r="45032" spans="11:11">
      <c r="K45032"/>
    </row>
    <row r="45033" spans="11:11">
      <c r="K45033"/>
    </row>
    <row r="45034" spans="11:11">
      <c r="K45034"/>
    </row>
    <row r="45035" spans="11:11">
      <c r="K45035"/>
    </row>
    <row r="45036" spans="11:11">
      <c r="K45036"/>
    </row>
    <row r="45037" spans="11:11">
      <c r="K45037"/>
    </row>
    <row r="45038" spans="11:11">
      <c r="K45038"/>
    </row>
    <row r="45039" spans="11:11">
      <c r="K45039"/>
    </row>
    <row r="45040" spans="11:11">
      <c r="K45040"/>
    </row>
    <row r="45041" spans="11:11">
      <c r="K45041"/>
    </row>
    <row r="45042" spans="11:11">
      <c r="K45042"/>
    </row>
    <row r="45043" spans="11:11">
      <c r="K45043"/>
    </row>
    <row r="45044" spans="11:11">
      <c r="K45044"/>
    </row>
    <row r="45045" spans="11:11">
      <c r="K45045"/>
    </row>
    <row r="45046" spans="11:11">
      <c r="K45046"/>
    </row>
    <row r="45047" spans="11:11">
      <c r="K45047"/>
    </row>
    <row r="45048" spans="11:11">
      <c r="K45048"/>
    </row>
    <row r="45049" spans="11:11">
      <c r="K45049"/>
    </row>
    <row r="45050" spans="11:11">
      <c r="K45050"/>
    </row>
    <row r="45051" spans="11:11">
      <c r="K45051"/>
    </row>
    <row r="45052" spans="11:11">
      <c r="K45052"/>
    </row>
    <row r="45053" spans="11:11">
      <c r="K45053"/>
    </row>
    <row r="45054" spans="11:11">
      <c r="K45054"/>
    </row>
    <row r="45055" spans="11:11">
      <c r="K45055"/>
    </row>
    <row r="45056" spans="11:11">
      <c r="K45056"/>
    </row>
    <row r="45057" spans="11:11">
      <c r="K45057"/>
    </row>
    <row r="45058" spans="11:11">
      <c r="K45058"/>
    </row>
    <row r="45059" spans="11:11">
      <c r="K45059"/>
    </row>
    <row r="45060" spans="11:11">
      <c r="K45060"/>
    </row>
    <row r="45061" spans="11:11">
      <c r="K45061"/>
    </row>
    <row r="45062" spans="11:11">
      <c r="K45062"/>
    </row>
    <row r="45063" spans="11:11">
      <c r="K45063"/>
    </row>
    <row r="45064" spans="11:11">
      <c r="K45064"/>
    </row>
    <row r="45065" spans="11:11">
      <c r="K45065"/>
    </row>
    <row r="45066" spans="11:11">
      <c r="K45066"/>
    </row>
    <row r="45067" spans="11:11">
      <c r="K45067"/>
    </row>
    <row r="45068" spans="11:11">
      <c r="K45068"/>
    </row>
    <row r="45069" spans="11:11">
      <c r="K45069"/>
    </row>
    <row r="45070" spans="11:11">
      <c r="K45070"/>
    </row>
    <row r="45071" spans="11:11">
      <c r="K45071"/>
    </row>
    <row r="45072" spans="11:11">
      <c r="K45072"/>
    </row>
    <row r="45073" spans="11:11">
      <c r="K45073"/>
    </row>
    <row r="45074" spans="11:11">
      <c r="K45074"/>
    </row>
    <row r="45075" spans="11:11">
      <c r="K45075"/>
    </row>
    <row r="45076" spans="11:11">
      <c r="K45076"/>
    </row>
    <row r="45077" spans="11:11">
      <c r="K45077"/>
    </row>
    <row r="45078" spans="11:11">
      <c r="K45078"/>
    </row>
    <row r="45079" spans="11:11">
      <c r="K45079"/>
    </row>
    <row r="45080" spans="11:11">
      <c r="K45080"/>
    </row>
    <row r="45081" spans="11:11">
      <c r="K45081"/>
    </row>
    <row r="45082" spans="11:11">
      <c r="K45082"/>
    </row>
    <row r="45083" spans="11:11">
      <c r="K45083"/>
    </row>
    <row r="45084" spans="11:11">
      <c r="K45084"/>
    </row>
    <row r="45085" spans="11:11">
      <c r="K45085"/>
    </row>
    <row r="45086" spans="11:11">
      <c r="K45086"/>
    </row>
    <row r="45087" spans="11:11">
      <c r="K45087"/>
    </row>
    <row r="45088" spans="11:11">
      <c r="K45088"/>
    </row>
    <row r="45089" spans="11:11">
      <c r="K45089"/>
    </row>
    <row r="45090" spans="11:11">
      <c r="K45090"/>
    </row>
    <row r="45091" spans="11:11">
      <c r="K45091"/>
    </row>
    <row r="45092" spans="11:11">
      <c r="K45092"/>
    </row>
    <row r="45093" spans="11:11">
      <c r="K45093"/>
    </row>
    <row r="45094" spans="11:11">
      <c r="K45094"/>
    </row>
    <row r="45095" spans="11:11">
      <c r="K45095"/>
    </row>
    <row r="45096" spans="11:11">
      <c r="K45096"/>
    </row>
    <row r="45097" spans="11:11">
      <c r="K45097"/>
    </row>
    <row r="45098" spans="11:11">
      <c r="K45098"/>
    </row>
    <row r="45099" spans="11:11">
      <c r="K45099"/>
    </row>
    <row r="45100" spans="11:11">
      <c r="K45100"/>
    </row>
    <row r="45101" spans="11:11">
      <c r="K45101"/>
    </row>
    <row r="45102" spans="11:11">
      <c r="K45102"/>
    </row>
    <row r="45103" spans="11:11">
      <c r="K45103"/>
    </row>
    <row r="45104" spans="11:11">
      <c r="K45104"/>
    </row>
    <row r="45105" spans="11:11">
      <c r="K45105"/>
    </row>
    <row r="45106" spans="11:11">
      <c r="K45106"/>
    </row>
    <row r="45107" spans="11:11">
      <c r="K45107"/>
    </row>
    <row r="45108" spans="11:11">
      <c r="K45108"/>
    </row>
    <row r="45109" spans="11:11">
      <c r="K45109"/>
    </row>
    <row r="45110" spans="11:11">
      <c r="K45110"/>
    </row>
    <row r="45111" spans="11:11">
      <c r="K45111"/>
    </row>
    <row r="45112" spans="11:11">
      <c r="K45112"/>
    </row>
    <row r="45113" spans="11:11">
      <c r="K45113"/>
    </row>
    <row r="45114" spans="11:11">
      <c r="K45114"/>
    </row>
    <row r="45115" spans="11:11">
      <c r="K45115"/>
    </row>
    <row r="45116" spans="11:11">
      <c r="K45116"/>
    </row>
    <row r="45117" spans="11:11">
      <c r="K45117"/>
    </row>
    <row r="45118" spans="11:11">
      <c r="K45118"/>
    </row>
    <row r="45119" spans="11:11">
      <c r="K45119"/>
    </row>
    <row r="45120" spans="11:11">
      <c r="K45120"/>
    </row>
    <row r="45121" spans="11:11">
      <c r="K45121"/>
    </row>
    <row r="45122" spans="11:11">
      <c r="K45122"/>
    </row>
    <row r="45123" spans="11:11">
      <c r="K45123"/>
    </row>
    <row r="45124" spans="11:11">
      <c r="K45124"/>
    </row>
    <row r="45125" spans="11:11">
      <c r="K45125"/>
    </row>
    <row r="45126" spans="11:11">
      <c r="K45126"/>
    </row>
    <row r="45127" spans="11:11">
      <c r="K45127"/>
    </row>
    <row r="45128" spans="11:11">
      <c r="K45128"/>
    </row>
    <row r="45129" spans="11:11">
      <c r="K45129"/>
    </row>
    <row r="45130" spans="11:11">
      <c r="K45130"/>
    </row>
    <row r="45131" spans="11:11">
      <c r="K45131"/>
    </row>
    <row r="45132" spans="11:11">
      <c r="K45132"/>
    </row>
    <row r="45133" spans="11:11">
      <c r="K45133"/>
    </row>
    <row r="45134" spans="11:11">
      <c r="K45134"/>
    </row>
    <row r="45135" spans="11:11">
      <c r="K45135"/>
    </row>
    <row r="45136" spans="11:11">
      <c r="K45136"/>
    </row>
    <row r="45137" spans="11:11">
      <c r="K45137"/>
    </row>
    <row r="45138" spans="11:11">
      <c r="K45138"/>
    </row>
    <row r="45139" spans="11:11">
      <c r="K45139"/>
    </row>
    <row r="45140" spans="11:11">
      <c r="K45140"/>
    </row>
    <row r="45141" spans="11:11">
      <c r="K45141"/>
    </row>
    <row r="45142" spans="11:11">
      <c r="K45142"/>
    </row>
    <row r="45143" spans="11:11">
      <c r="K45143"/>
    </row>
    <row r="45144" spans="11:11">
      <c r="K45144"/>
    </row>
    <row r="45145" spans="11:11">
      <c r="K45145"/>
    </row>
    <row r="45146" spans="11:11">
      <c r="K45146"/>
    </row>
    <row r="45147" spans="11:11">
      <c r="K45147"/>
    </row>
    <row r="45148" spans="11:11">
      <c r="K45148"/>
    </row>
    <row r="45149" spans="11:11">
      <c r="K45149"/>
    </row>
    <row r="45150" spans="11:11">
      <c r="K45150"/>
    </row>
    <row r="45151" spans="11:11">
      <c r="K45151"/>
    </row>
    <row r="45152" spans="11:11">
      <c r="K45152"/>
    </row>
    <row r="45153" spans="11:11">
      <c r="K45153"/>
    </row>
    <row r="45154" spans="11:11">
      <c r="K45154"/>
    </row>
    <row r="45155" spans="11:11">
      <c r="K45155"/>
    </row>
    <row r="45156" spans="11:11">
      <c r="K45156"/>
    </row>
    <row r="45157" spans="11:11">
      <c r="K45157"/>
    </row>
    <row r="45158" spans="11:11">
      <c r="K45158"/>
    </row>
    <row r="45159" spans="11:11">
      <c r="K45159"/>
    </row>
    <row r="45160" spans="11:11">
      <c r="K45160"/>
    </row>
    <row r="45161" spans="11:11">
      <c r="K45161"/>
    </row>
    <row r="45162" spans="11:11">
      <c r="K45162"/>
    </row>
    <row r="45163" spans="11:11">
      <c r="K45163"/>
    </row>
    <row r="45164" spans="11:11">
      <c r="K45164"/>
    </row>
    <row r="45165" spans="11:11">
      <c r="K45165"/>
    </row>
    <row r="45166" spans="11:11">
      <c r="K45166"/>
    </row>
    <row r="45167" spans="11:11">
      <c r="K45167"/>
    </row>
    <row r="45168" spans="11:11">
      <c r="K45168"/>
    </row>
    <row r="45169" spans="11:11">
      <c r="K45169"/>
    </row>
    <row r="45170" spans="11:11">
      <c r="K45170"/>
    </row>
    <row r="45171" spans="11:11">
      <c r="K45171"/>
    </row>
    <row r="45172" spans="11:11">
      <c r="K45172"/>
    </row>
    <row r="45173" spans="11:11">
      <c r="K45173"/>
    </row>
    <row r="45174" spans="11:11">
      <c r="K45174"/>
    </row>
    <row r="45175" spans="11:11">
      <c r="K45175"/>
    </row>
    <row r="45176" spans="11:11">
      <c r="K45176"/>
    </row>
    <row r="45177" spans="11:11">
      <c r="K45177"/>
    </row>
    <row r="45178" spans="11:11">
      <c r="K45178"/>
    </row>
    <row r="45179" spans="11:11">
      <c r="K45179"/>
    </row>
    <row r="45180" spans="11:11">
      <c r="K45180"/>
    </row>
    <row r="45181" spans="11:11">
      <c r="K45181"/>
    </row>
    <row r="45182" spans="11:11">
      <c r="K45182"/>
    </row>
    <row r="45183" spans="11:11">
      <c r="K45183"/>
    </row>
    <row r="45184" spans="11:11">
      <c r="K45184"/>
    </row>
    <row r="45185" spans="11:11">
      <c r="K45185"/>
    </row>
    <row r="45186" spans="11:11">
      <c r="K45186"/>
    </row>
    <row r="45187" spans="11:11">
      <c r="K45187"/>
    </row>
    <row r="45188" spans="11:11">
      <c r="K45188"/>
    </row>
    <row r="45189" spans="11:11">
      <c r="K45189"/>
    </row>
    <row r="45190" spans="11:11">
      <c r="K45190"/>
    </row>
    <row r="45191" spans="11:11">
      <c r="K45191"/>
    </row>
    <row r="45192" spans="11:11">
      <c r="K45192"/>
    </row>
    <row r="45193" spans="11:11">
      <c r="K45193"/>
    </row>
    <row r="45194" spans="11:11">
      <c r="K45194"/>
    </row>
    <row r="45195" spans="11:11">
      <c r="K45195"/>
    </row>
    <row r="45196" spans="11:11">
      <c r="K45196"/>
    </row>
    <row r="45197" spans="11:11">
      <c r="K45197"/>
    </row>
    <row r="45198" spans="11:11">
      <c r="K45198"/>
    </row>
    <row r="45199" spans="11:11">
      <c r="K45199"/>
    </row>
    <row r="45200" spans="11:11">
      <c r="K45200"/>
    </row>
    <row r="45201" spans="11:11">
      <c r="K45201"/>
    </row>
    <row r="45202" spans="11:11">
      <c r="K45202"/>
    </row>
    <row r="45203" spans="11:11">
      <c r="K45203"/>
    </row>
    <row r="45204" spans="11:11">
      <c r="K45204"/>
    </row>
    <row r="45205" spans="11:11">
      <c r="K45205"/>
    </row>
    <row r="45206" spans="11:11">
      <c r="K45206"/>
    </row>
    <row r="45207" spans="11:11">
      <c r="K45207"/>
    </row>
    <row r="45208" spans="11:11">
      <c r="K45208"/>
    </row>
    <row r="45209" spans="11:11">
      <c r="K45209"/>
    </row>
    <row r="45210" spans="11:11">
      <c r="K45210"/>
    </row>
    <row r="45211" spans="11:11">
      <c r="K45211"/>
    </row>
    <row r="45212" spans="11:11">
      <c r="K45212"/>
    </row>
    <row r="45213" spans="11:11">
      <c r="K45213"/>
    </row>
    <row r="45214" spans="11:11">
      <c r="K45214"/>
    </row>
    <row r="45215" spans="11:11">
      <c r="K45215"/>
    </row>
    <row r="45216" spans="11:11">
      <c r="K45216"/>
    </row>
    <row r="45217" spans="11:11">
      <c r="K45217"/>
    </row>
    <row r="45218" spans="11:11">
      <c r="K45218"/>
    </row>
    <row r="45219" spans="11:11">
      <c r="K45219"/>
    </row>
    <row r="45220" spans="11:11">
      <c r="K45220"/>
    </row>
    <row r="45221" spans="11:11">
      <c r="K45221"/>
    </row>
    <row r="45222" spans="11:11">
      <c r="K45222"/>
    </row>
    <row r="45223" spans="11:11">
      <c r="K45223"/>
    </row>
    <row r="45224" spans="11:11">
      <c r="K45224"/>
    </row>
    <row r="45225" spans="11:11">
      <c r="K45225"/>
    </row>
    <row r="45226" spans="11:11">
      <c r="K45226"/>
    </row>
    <row r="45227" spans="11:11">
      <c r="K45227"/>
    </row>
    <row r="45228" spans="11:11">
      <c r="K45228"/>
    </row>
    <row r="45229" spans="11:11">
      <c r="K45229"/>
    </row>
    <row r="45230" spans="11:11">
      <c r="K45230"/>
    </row>
    <row r="45231" spans="11:11">
      <c r="K45231"/>
    </row>
    <row r="45232" spans="11:11">
      <c r="K45232"/>
    </row>
    <row r="45233" spans="11:11">
      <c r="K45233"/>
    </row>
    <row r="45234" spans="11:11">
      <c r="K45234"/>
    </row>
    <row r="45235" spans="11:11">
      <c r="K45235"/>
    </row>
    <row r="45236" spans="11:11">
      <c r="K45236"/>
    </row>
    <row r="45237" spans="11:11">
      <c r="K45237"/>
    </row>
    <row r="45238" spans="11:11">
      <c r="K45238"/>
    </row>
    <row r="45239" spans="11:11">
      <c r="K45239"/>
    </row>
    <row r="45240" spans="11:11">
      <c r="K45240"/>
    </row>
    <row r="45241" spans="11:11">
      <c r="K45241"/>
    </row>
    <row r="45242" spans="11:11">
      <c r="K45242"/>
    </row>
    <row r="45243" spans="11:11">
      <c r="K45243"/>
    </row>
    <row r="45244" spans="11:11">
      <c r="K45244"/>
    </row>
    <row r="45245" spans="11:11">
      <c r="K45245"/>
    </row>
    <row r="45246" spans="11:11">
      <c r="K45246"/>
    </row>
    <row r="45247" spans="11:11">
      <c r="K45247"/>
    </row>
    <row r="45248" spans="11:11">
      <c r="K45248"/>
    </row>
    <row r="45249" spans="11:11">
      <c r="K45249"/>
    </row>
    <row r="45250" spans="11:11">
      <c r="K45250"/>
    </row>
    <row r="45251" spans="11:11">
      <c r="K45251"/>
    </row>
    <row r="45252" spans="11:11">
      <c r="K45252"/>
    </row>
    <row r="45253" spans="11:11">
      <c r="K45253"/>
    </row>
    <row r="45254" spans="11:11">
      <c r="K45254"/>
    </row>
    <row r="45255" spans="11:11">
      <c r="K45255"/>
    </row>
    <row r="45256" spans="11:11">
      <c r="K45256"/>
    </row>
    <row r="45257" spans="11:11">
      <c r="K45257"/>
    </row>
    <row r="45258" spans="11:11">
      <c r="K45258"/>
    </row>
    <row r="45259" spans="11:11">
      <c r="K45259"/>
    </row>
    <row r="45260" spans="11:11">
      <c r="K45260"/>
    </row>
    <row r="45261" spans="11:11">
      <c r="K45261"/>
    </row>
    <row r="45262" spans="11:11">
      <c r="K45262"/>
    </row>
    <row r="45263" spans="11:11">
      <c r="K45263"/>
    </row>
    <row r="45264" spans="11:11">
      <c r="K45264"/>
    </row>
    <row r="45265" spans="11:11">
      <c r="K45265"/>
    </row>
    <row r="45266" spans="11:11">
      <c r="K45266"/>
    </row>
    <row r="45267" spans="11:11">
      <c r="K45267"/>
    </row>
    <row r="45268" spans="11:11">
      <c r="K45268"/>
    </row>
    <row r="45269" spans="11:11">
      <c r="K45269"/>
    </row>
    <row r="45270" spans="11:11">
      <c r="K45270"/>
    </row>
    <row r="45271" spans="11:11">
      <c r="K45271"/>
    </row>
    <row r="45272" spans="11:11">
      <c r="K45272"/>
    </row>
    <row r="45273" spans="11:11">
      <c r="K45273"/>
    </row>
    <row r="45274" spans="11:11">
      <c r="K45274"/>
    </row>
    <row r="45275" spans="11:11">
      <c r="K45275"/>
    </row>
    <row r="45276" spans="11:11">
      <c r="K45276"/>
    </row>
    <row r="45277" spans="11:11">
      <c r="K45277"/>
    </row>
    <row r="45278" spans="11:11">
      <c r="K45278"/>
    </row>
    <row r="45279" spans="11:11">
      <c r="K45279"/>
    </row>
    <row r="45280" spans="11:11">
      <c r="K45280"/>
    </row>
    <row r="45281" spans="11:11">
      <c r="K45281"/>
    </row>
    <row r="45282" spans="11:11">
      <c r="K45282"/>
    </row>
    <row r="45283" spans="11:11">
      <c r="K45283"/>
    </row>
    <row r="45284" spans="11:11">
      <c r="K45284"/>
    </row>
    <row r="45285" spans="11:11">
      <c r="K45285"/>
    </row>
    <row r="45286" spans="11:11">
      <c r="K45286"/>
    </row>
    <row r="45287" spans="11:11">
      <c r="K45287"/>
    </row>
    <row r="45288" spans="11:11">
      <c r="K45288"/>
    </row>
    <row r="45289" spans="11:11">
      <c r="K45289"/>
    </row>
    <row r="45290" spans="11:11">
      <c r="K45290"/>
    </row>
    <row r="45291" spans="11:11">
      <c r="K45291"/>
    </row>
    <row r="45292" spans="11:11">
      <c r="K45292"/>
    </row>
    <row r="45293" spans="11:11">
      <c r="K45293"/>
    </row>
    <row r="45294" spans="11:11">
      <c r="K45294"/>
    </row>
    <row r="45295" spans="11:11">
      <c r="K45295"/>
    </row>
    <row r="45296" spans="11:11">
      <c r="K45296"/>
    </row>
    <row r="45297" spans="11:11">
      <c r="K45297"/>
    </row>
    <row r="45298" spans="11:11">
      <c r="K45298"/>
    </row>
    <row r="45299" spans="11:11">
      <c r="K45299"/>
    </row>
    <row r="45300" spans="11:11">
      <c r="K45300"/>
    </row>
    <row r="45301" spans="11:11">
      <c r="K45301"/>
    </row>
    <row r="45302" spans="11:11">
      <c r="K45302"/>
    </row>
    <row r="45303" spans="11:11">
      <c r="K45303"/>
    </row>
    <row r="45304" spans="11:11">
      <c r="K45304"/>
    </row>
    <row r="45305" spans="11:11">
      <c r="K45305"/>
    </row>
    <row r="45306" spans="11:11">
      <c r="K45306"/>
    </row>
    <row r="45307" spans="11:11">
      <c r="K45307"/>
    </row>
    <row r="45308" spans="11:11">
      <c r="K45308"/>
    </row>
    <row r="45309" spans="11:11">
      <c r="K45309"/>
    </row>
    <row r="45310" spans="11:11">
      <c r="K45310"/>
    </row>
    <row r="45311" spans="11:11">
      <c r="K45311"/>
    </row>
    <row r="45312" spans="11:11">
      <c r="K45312"/>
    </row>
    <row r="45313" spans="11:11">
      <c r="K45313"/>
    </row>
    <row r="45314" spans="11:11">
      <c r="K45314"/>
    </row>
    <row r="45315" spans="11:11">
      <c r="K45315"/>
    </row>
    <row r="45316" spans="11:11">
      <c r="K45316"/>
    </row>
    <row r="45317" spans="11:11">
      <c r="K45317"/>
    </row>
    <row r="45318" spans="11:11">
      <c r="K45318"/>
    </row>
    <row r="45319" spans="11:11">
      <c r="K45319"/>
    </row>
    <row r="45320" spans="11:11">
      <c r="K45320"/>
    </row>
    <row r="45321" spans="11:11">
      <c r="K45321"/>
    </row>
    <row r="45322" spans="11:11">
      <c r="K45322"/>
    </row>
    <row r="45323" spans="11:11">
      <c r="K45323"/>
    </row>
    <row r="45324" spans="11:11">
      <c r="K45324"/>
    </row>
    <row r="45325" spans="11:11">
      <c r="K45325"/>
    </row>
    <row r="45326" spans="11:11">
      <c r="K45326"/>
    </row>
    <row r="45327" spans="11:11">
      <c r="K45327"/>
    </row>
    <row r="45328" spans="11:11">
      <c r="K45328"/>
    </row>
    <row r="45329" spans="11:11">
      <c r="K45329"/>
    </row>
    <row r="45330" spans="11:11">
      <c r="K45330"/>
    </row>
    <row r="45331" spans="11:11">
      <c r="K45331"/>
    </row>
    <row r="45332" spans="11:11">
      <c r="K45332"/>
    </row>
    <row r="45333" spans="11:11">
      <c r="K45333"/>
    </row>
    <row r="45334" spans="11:11">
      <c r="K45334"/>
    </row>
    <row r="45335" spans="11:11">
      <c r="K45335"/>
    </row>
    <row r="45336" spans="11:11">
      <c r="K45336"/>
    </row>
    <row r="45337" spans="11:11">
      <c r="K45337"/>
    </row>
    <row r="45338" spans="11:11">
      <c r="K45338"/>
    </row>
    <row r="45339" spans="11:11">
      <c r="K45339"/>
    </row>
    <row r="45340" spans="11:11">
      <c r="K45340"/>
    </row>
    <row r="45341" spans="11:11">
      <c r="K45341"/>
    </row>
    <row r="45342" spans="11:11">
      <c r="K45342"/>
    </row>
    <row r="45343" spans="11:11">
      <c r="K45343"/>
    </row>
    <row r="45344" spans="11:11">
      <c r="K45344"/>
    </row>
    <row r="45345" spans="11:11">
      <c r="K45345"/>
    </row>
    <row r="45346" spans="11:11">
      <c r="K45346"/>
    </row>
    <row r="45347" spans="11:11">
      <c r="K45347"/>
    </row>
    <row r="45348" spans="11:11">
      <c r="K45348"/>
    </row>
    <row r="45349" spans="11:11">
      <c r="K45349"/>
    </row>
    <row r="45350" spans="11:11">
      <c r="K45350"/>
    </row>
    <row r="45351" spans="11:11">
      <c r="K45351"/>
    </row>
    <row r="45352" spans="11:11">
      <c r="K45352"/>
    </row>
    <row r="45353" spans="11:11">
      <c r="K45353"/>
    </row>
    <row r="45354" spans="11:11">
      <c r="K45354"/>
    </row>
    <row r="45355" spans="11:11">
      <c r="K45355"/>
    </row>
    <row r="45356" spans="11:11">
      <c r="K45356"/>
    </row>
    <row r="45357" spans="11:11">
      <c r="K45357"/>
    </row>
    <row r="45358" spans="11:11">
      <c r="K45358"/>
    </row>
    <row r="45359" spans="11:11">
      <c r="K45359"/>
    </row>
    <row r="45360" spans="11:11">
      <c r="K45360"/>
    </row>
    <row r="45361" spans="11:11">
      <c r="K45361"/>
    </row>
    <row r="45362" spans="11:11">
      <c r="K45362"/>
    </row>
    <row r="45363" spans="11:11">
      <c r="K45363"/>
    </row>
    <row r="45364" spans="11:11">
      <c r="K45364"/>
    </row>
    <row r="45365" spans="11:11">
      <c r="K45365"/>
    </row>
    <row r="45366" spans="11:11">
      <c r="K45366"/>
    </row>
    <row r="45367" spans="11:11">
      <c r="K45367"/>
    </row>
    <row r="45368" spans="11:11">
      <c r="K45368"/>
    </row>
    <row r="45369" spans="11:11">
      <c r="K45369"/>
    </row>
    <row r="45370" spans="11:11">
      <c r="K45370"/>
    </row>
    <row r="45371" spans="11:11">
      <c r="K45371"/>
    </row>
    <row r="45372" spans="11:11">
      <c r="K45372"/>
    </row>
    <row r="45373" spans="11:11">
      <c r="K45373"/>
    </row>
    <row r="45374" spans="11:11">
      <c r="K45374"/>
    </row>
    <row r="45375" spans="11:11">
      <c r="K45375"/>
    </row>
    <row r="45376" spans="11:11">
      <c r="K45376"/>
    </row>
    <row r="45377" spans="11:11">
      <c r="K45377"/>
    </row>
    <row r="45378" spans="11:11">
      <c r="K45378"/>
    </row>
    <row r="45379" spans="11:11">
      <c r="K45379"/>
    </row>
    <row r="45380" spans="11:11">
      <c r="K45380"/>
    </row>
    <row r="45381" spans="11:11">
      <c r="K45381"/>
    </row>
    <row r="45382" spans="11:11">
      <c r="K45382"/>
    </row>
    <row r="45383" spans="11:11">
      <c r="K45383"/>
    </row>
    <row r="45384" spans="11:11">
      <c r="K45384"/>
    </row>
    <row r="45385" spans="11:11">
      <c r="K45385"/>
    </row>
    <row r="45386" spans="11:11">
      <c r="K45386"/>
    </row>
    <row r="45387" spans="11:11">
      <c r="K45387"/>
    </row>
    <row r="45388" spans="11:11">
      <c r="K45388"/>
    </row>
    <row r="45389" spans="11:11">
      <c r="K45389"/>
    </row>
    <row r="45390" spans="11:11">
      <c r="K45390"/>
    </row>
    <row r="45391" spans="11:11">
      <c r="K45391"/>
    </row>
    <row r="45392" spans="11:11">
      <c r="K45392"/>
    </row>
    <row r="45393" spans="11:11">
      <c r="K45393"/>
    </row>
    <row r="45394" spans="11:11">
      <c r="K45394"/>
    </row>
    <row r="45395" spans="11:11">
      <c r="K45395"/>
    </row>
    <row r="45396" spans="11:11">
      <c r="K45396"/>
    </row>
    <row r="45397" spans="11:11">
      <c r="K45397"/>
    </row>
    <row r="45398" spans="11:11">
      <c r="K45398"/>
    </row>
    <row r="45399" spans="11:11">
      <c r="K45399"/>
    </row>
    <row r="45400" spans="11:11">
      <c r="K45400"/>
    </row>
    <row r="45401" spans="11:11">
      <c r="K45401"/>
    </row>
    <row r="45402" spans="11:11">
      <c r="K45402"/>
    </row>
    <row r="45403" spans="11:11">
      <c r="K45403"/>
    </row>
    <row r="45404" spans="11:11">
      <c r="K45404"/>
    </row>
    <row r="45405" spans="11:11">
      <c r="K45405"/>
    </row>
    <row r="45406" spans="11:11">
      <c r="K45406"/>
    </row>
    <row r="45407" spans="11:11">
      <c r="K45407"/>
    </row>
    <row r="45408" spans="11:11">
      <c r="K45408"/>
    </row>
    <row r="45409" spans="11:11">
      <c r="K45409"/>
    </row>
    <row r="45410" spans="11:11">
      <c r="K45410"/>
    </row>
    <row r="45411" spans="11:11">
      <c r="K45411"/>
    </row>
    <row r="45412" spans="11:11">
      <c r="K45412"/>
    </row>
    <row r="45413" spans="11:11">
      <c r="K45413"/>
    </row>
    <row r="45414" spans="11:11">
      <c r="K45414"/>
    </row>
    <row r="45415" spans="11:11">
      <c r="K45415"/>
    </row>
    <row r="45416" spans="11:11">
      <c r="K45416"/>
    </row>
    <row r="45417" spans="11:11">
      <c r="K45417"/>
    </row>
    <row r="45418" spans="11:11">
      <c r="K45418"/>
    </row>
    <row r="45419" spans="11:11">
      <c r="K45419"/>
    </row>
    <row r="45420" spans="11:11">
      <c r="K45420"/>
    </row>
    <row r="45421" spans="11:11">
      <c r="K45421"/>
    </row>
    <row r="45422" spans="11:11">
      <c r="K45422"/>
    </row>
    <row r="45423" spans="11:11">
      <c r="K45423"/>
    </row>
    <row r="45424" spans="11:11">
      <c r="K45424"/>
    </row>
    <row r="45425" spans="11:11">
      <c r="K45425"/>
    </row>
    <row r="45426" spans="11:11">
      <c r="K45426"/>
    </row>
    <row r="45427" spans="11:11">
      <c r="K45427"/>
    </row>
    <row r="45428" spans="11:11">
      <c r="K45428"/>
    </row>
    <row r="45429" spans="11:11">
      <c r="K45429"/>
    </row>
    <row r="45430" spans="11:11">
      <c r="K45430"/>
    </row>
    <row r="45431" spans="11:11">
      <c r="K45431"/>
    </row>
    <row r="45432" spans="11:11">
      <c r="K45432"/>
    </row>
    <row r="45433" spans="11:11">
      <c r="K45433"/>
    </row>
    <row r="45434" spans="11:11">
      <c r="K45434"/>
    </row>
    <row r="45435" spans="11:11">
      <c r="K45435"/>
    </row>
    <row r="45436" spans="11:11">
      <c r="K45436"/>
    </row>
    <row r="45437" spans="11:11">
      <c r="K45437"/>
    </row>
    <row r="45438" spans="11:11">
      <c r="K45438"/>
    </row>
    <row r="45439" spans="11:11">
      <c r="K45439"/>
    </row>
    <row r="45440" spans="11:11">
      <c r="K45440"/>
    </row>
    <row r="45441" spans="11:11">
      <c r="K45441"/>
    </row>
    <row r="45442" spans="11:11">
      <c r="K45442"/>
    </row>
    <row r="45443" spans="11:11">
      <c r="K45443"/>
    </row>
    <row r="45444" spans="11:11">
      <c r="K45444"/>
    </row>
    <row r="45445" spans="11:11">
      <c r="K45445"/>
    </row>
    <row r="45446" spans="11:11">
      <c r="K45446"/>
    </row>
    <row r="45447" spans="11:11">
      <c r="K45447"/>
    </row>
    <row r="45448" spans="11:11">
      <c r="K45448"/>
    </row>
    <row r="45449" spans="11:11">
      <c r="K45449"/>
    </row>
    <row r="45450" spans="11:11">
      <c r="K45450"/>
    </row>
    <row r="45451" spans="11:11">
      <c r="K45451"/>
    </row>
    <row r="45452" spans="11:11">
      <c r="K45452"/>
    </row>
    <row r="45453" spans="11:11">
      <c r="K45453"/>
    </row>
    <row r="45454" spans="11:11">
      <c r="K45454"/>
    </row>
    <row r="45455" spans="11:11">
      <c r="K45455"/>
    </row>
    <row r="45456" spans="11:11">
      <c r="K45456"/>
    </row>
    <row r="45457" spans="11:11">
      <c r="K45457"/>
    </row>
    <row r="45458" spans="11:11">
      <c r="K45458"/>
    </row>
    <row r="45459" spans="11:11">
      <c r="K45459"/>
    </row>
    <row r="45460" spans="11:11">
      <c r="K45460"/>
    </row>
    <row r="45461" spans="11:11">
      <c r="K45461"/>
    </row>
    <row r="45462" spans="11:11">
      <c r="K45462"/>
    </row>
    <row r="45463" spans="11:11">
      <c r="K45463"/>
    </row>
    <row r="45464" spans="11:11">
      <c r="K45464"/>
    </row>
    <row r="45465" spans="11:11">
      <c r="K45465"/>
    </row>
    <row r="45466" spans="11:11">
      <c r="K45466"/>
    </row>
    <row r="45467" spans="11:11">
      <c r="K45467"/>
    </row>
    <row r="45468" spans="11:11">
      <c r="K45468"/>
    </row>
    <row r="45469" spans="11:11">
      <c r="K45469"/>
    </row>
    <row r="45470" spans="11:11">
      <c r="K45470"/>
    </row>
    <row r="45471" spans="11:11">
      <c r="K45471"/>
    </row>
    <row r="45472" spans="11:11">
      <c r="K45472"/>
    </row>
    <row r="45473" spans="11:11">
      <c r="K45473"/>
    </row>
    <row r="45474" spans="11:11">
      <c r="K45474"/>
    </row>
    <row r="45475" spans="11:11">
      <c r="K45475"/>
    </row>
    <row r="45476" spans="11:11">
      <c r="K45476"/>
    </row>
    <row r="45477" spans="11:11">
      <c r="K45477"/>
    </row>
    <row r="45478" spans="11:11">
      <c r="K45478"/>
    </row>
    <row r="45479" spans="11:11">
      <c r="K45479"/>
    </row>
    <row r="45480" spans="11:11">
      <c r="K45480"/>
    </row>
    <row r="45481" spans="11:11">
      <c r="K45481"/>
    </row>
    <row r="45482" spans="11:11">
      <c r="K45482"/>
    </row>
    <row r="45483" spans="11:11">
      <c r="K45483"/>
    </row>
    <row r="45484" spans="11:11">
      <c r="K45484"/>
    </row>
    <row r="45485" spans="11:11">
      <c r="K45485"/>
    </row>
    <row r="45486" spans="11:11">
      <c r="K45486"/>
    </row>
    <row r="45487" spans="11:11">
      <c r="K45487"/>
    </row>
    <row r="45488" spans="11:11">
      <c r="K45488"/>
    </row>
    <row r="45489" spans="11:11">
      <c r="K45489"/>
    </row>
    <row r="45490" spans="11:11">
      <c r="K45490"/>
    </row>
    <row r="45491" spans="11:11">
      <c r="K45491"/>
    </row>
    <row r="45492" spans="11:11">
      <c r="K45492"/>
    </row>
    <row r="45493" spans="11:11">
      <c r="K45493"/>
    </row>
    <row r="45494" spans="11:11">
      <c r="K45494"/>
    </row>
    <row r="45495" spans="11:11">
      <c r="K45495"/>
    </row>
    <row r="45496" spans="11:11">
      <c r="K45496"/>
    </row>
    <row r="45497" spans="11:11">
      <c r="K45497"/>
    </row>
    <row r="45498" spans="11:11">
      <c r="K45498"/>
    </row>
    <row r="45499" spans="11:11">
      <c r="K45499"/>
    </row>
    <row r="45500" spans="11:11">
      <c r="K45500"/>
    </row>
    <row r="45501" spans="11:11">
      <c r="K45501"/>
    </row>
    <row r="45502" spans="11:11">
      <c r="K45502"/>
    </row>
    <row r="45503" spans="11:11">
      <c r="K45503"/>
    </row>
    <row r="45504" spans="11:11">
      <c r="K45504"/>
    </row>
    <row r="45505" spans="11:11">
      <c r="K45505"/>
    </row>
    <row r="45506" spans="11:11">
      <c r="K45506"/>
    </row>
    <row r="45507" spans="11:11">
      <c r="K45507"/>
    </row>
    <row r="45508" spans="11:11">
      <c r="K45508"/>
    </row>
    <row r="45509" spans="11:11">
      <c r="K45509"/>
    </row>
    <row r="45510" spans="11:11">
      <c r="K45510"/>
    </row>
    <row r="45511" spans="11:11">
      <c r="K45511"/>
    </row>
    <row r="45512" spans="11:11">
      <c r="K45512"/>
    </row>
    <row r="45513" spans="11:11">
      <c r="K45513"/>
    </row>
    <row r="45514" spans="11:11">
      <c r="K45514"/>
    </row>
    <row r="45515" spans="11:11">
      <c r="K45515"/>
    </row>
    <row r="45516" spans="11:11">
      <c r="K45516"/>
    </row>
    <row r="45517" spans="11:11">
      <c r="K45517"/>
    </row>
    <row r="45518" spans="11:11">
      <c r="K45518"/>
    </row>
    <row r="45519" spans="11:11">
      <c r="K45519"/>
    </row>
    <row r="45520" spans="11:11">
      <c r="K45520"/>
    </row>
    <row r="45521" spans="11:11">
      <c r="K45521"/>
    </row>
    <row r="45522" spans="11:11">
      <c r="K45522"/>
    </row>
    <row r="45523" spans="11:11">
      <c r="K45523"/>
    </row>
    <row r="45524" spans="11:11">
      <c r="K45524"/>
    </row>
    <row r="45525" spans="11:11">
      <c r="K45525"/>
    </row>
    <row r="45526" spans="11:11">
      <c r="K45526"/>
    </row>
    <row r="45527" spans="11:11">
      <c r="K45527"/>
    </row>
    <row r="45528" spans="11:11">
      <c r="K45528"/>
    </row>
    <row r="45529" spans="11:11">
      <c r="K45529"/>
    </row>
    <row r="45530" spans="11:11">
      <c r="K45530"/>
    </row>
    <row r="45531" spans="11:11">
      <c r="K45531"/>
    </row>
    <row r="45532" spans="11:11">
      <c r="K45532"/>
    </row>
    <row r="45533" spans="11:11">
      <c r="K45533"/>
    </row>
    <row r="45534" spans="11:11">
      <c r="K45534"/>
    </row>
    <row r="45535" spans="11:11">
      <c r="K45535"/>
    </row>
    <row r="45536" spans="11:11">
      <c r="K45536"/>
    </row>
    <row r="45537" spans="11:11">
      <c r="K45537"/>
    </row>
    <row r="45538" spans="11:11">
      <c r="K45538"/>
    </row>
    <row r="45539" spans="11:11">
      <c r="K45539"/>
    </row>
    <row r="45540" spans="11:11">
      <c r="K45540"/>
    </row>
    <row r="45541" spans="11:11">
      <c r="K45541"/>
    </row>
    <row r="45542" spans="11:11">
      <c r="K45542"/>
    </row>
    <row r="45543" spans="11:11">
      <c r="K45543"/>
    </row>
    <row r="45544" spans="11:11">
      <c r="K45544"/>
    </row>
    <row r="45545" spans="11:11">
      <c r="K45545"/>
    </row>
    <row r="45546" spans="11:11">
      <c r="K45546"/>
    </row>
    <row r="45547" spans="11:11">
      <c r="K45547"/>
    </row>
    <row r="45548" spans="11:11">
      <c r="K45548"/>
    </row>
    <row r="45549" spans="11:11">
      <c r="K45549"/>
    </row>
    <row r="45550" spans="11:11">
      <c r="K45550"/>
    </row>
    <row r="45551" spans="11:11">
      <c r="K45551"/>
    </row>
    <row r="45552" spans="11:11">
      <c r="K45552"/>
    </row>
    <row r="45553" spans="11:11">
      <c r="K45553"/>
    </row>
    <row r="45554" spans="11:11">
      <c r="K45554"/>
    </row>
    <row r="45555" spans="11:11">
      <c r="K45555"/>
    </row>
    <row r="45556" spans="11:11">
      <c r="K45556"/>
    </row>
    <row r="45557" spans="11:11">
      <c r="K45557"/>
    </row>
    <row r="45558" spans="11:11">
      <c r="K45558"/>
    </row>
    <row r="45559" spans="11:11">
      <c r="K45559"/>
    </row>
    <row r="45560" spans="11:11">
      <c r="K45560"/>
    </row>
    <row r="45561" spans="11:11">
      <c r="K45561"/>
    </row>
    <row r="45562" spans="11:11">
      <c r="K45562"/>
    </row>
    <row r="45563" spans="11:11">
      <c r="K45563"/>
    </row>
    <row r="45564" spans="11:11">
      <c r="K45564"/>
    </row>
    <row r="45565" spans="11:11">
      <c r="K45565"/>
    </row>
    <row r="45566" spans="11:11">
      <c r="K45566"/>
    </row>
    <row r="45567" spans="11:11">
      <c r="K45567"/>
    </row>
    <row r="45568" spans="11:11">
      <c r="K45568"/>
    </row>
    <row r="45569" spans="11:11">
      <c r="K45569"/>
    </row>
    <row r="45570" spans="11:11">
      <c r="K45570"/>
    </row>
    <row r="45571" spans="11:11">
      <c r="K45571"/>
    </row>
    <row r="45572" spans="11:11">
      <c r="K45572"/>
    </row>
    <row r="45573" spans="11:11">
      <c r="K45573"/>
    </row>
    <row r="45574" spans="11:11">
      <c r="K45574"/>
    </row>
    <row r="45575" spans="11:11">
      <c r="K45575"/>
    </row>
    <row r="45576" spans="11:11">
      <c r="K45576"/>
    </row>
    <row r="45577" spans="11:11">
      <c r="K45577"/>
    </row>
    <row r="45578" spans="11:11">
      <c r="K45578"/>
    </row>
    <row r="45579" spans="11:11">
      <c r="K45579"/>
    </row>
    <row r="45580" spans="11:11">
      <c r="K45580"/>
    </row>
    <row r="45581" spans="11:11">
      <c r="K45581"/>
    </row>
    <row r="45582" spans="11:11">
      <c r="K45582"/>
    </row>
    <row r="45583" spans="11:11">
      <c r="K45583"/>
    </row>
    <row r="45584" spans="11:11">
      <c r="K45584"/>
    </row>
    <row r="45585" spans="11:11">
      <c r="K45585"/>
    </row>
    <row r="45586" spans="11:11">
      <c r="K45586"/>
    </row>
    <row r="45587" spans="11:11">
      <c r="K45587"/>
    </row>
    <row r="45588" spans="11:11">
      <c r="K45588"/>
    </row>
    <row r="45589" spans="11:11">
      <c r="K45589"/>
    </row>
    <row r="45590" spans="11:11">
      <c r="K45590"/>
    </row>
    <row r="45591" spans="11:11">
      <c r="K45591"/>
    </row>
    <row r="45592" spans="11:11">
      <c r="K45592"/>
    </row>
    <row r="45593" spans="11:11">
      <c r="K45593"/>
    </row>
    <row r="45594" spans="11:11">
      <c r="K45594"/>
    </row>
    <row r="45595" spans="11:11">
      <c r="K45595"/>
    </row>
    <row r="45596" spans="11:11">
      <c r="K45596"/>
    </row>
    <row r="45597" spans="11:11">
      <c r="K45597"/>
    </row>
    <row r="45598" spans="11:11">
      <c r="K45598"/>
    </row>
    <row r="45599" spans="11:11">
      <c r="K45599"/>
    </row>
    <row r="45600" spans="11:11">
      <c r="K45600"/>
    </row>
    <row r="45601" spans="11:11">
      <c r="K45601"/>
    </row>
    <row r="45602" spans="11:11">
      <c r="K45602"/>
    </row>
    <row r="45603" spans="11:11">
      <c r="K45603"/>
    </row>
    <row r="45604" spans="11:11">
      <c r="K45604"/>
    </row>
    <row r="45605" spans="11:11">
      <c r="K45605"/>
    </row>
    <row r="45606" spans="11:11">
      <c r="K45606"/>
    </row>
    <row r="45607" spans="11:11">
      <c r="K45607"/>
    </row>
    <row r="45608" spans="11:11">
      <c r="K45608"/>
    </row>
    <row r="45609" spans="11:11">
      <c r="K45609"/>
    </row>
    <row r="45610" spans="11:11">
      <c r="K45610"/>
    </row>
    <row r="45611" spans="11:11">
      <c r="K45611"/>
    </row>
    <row r="45612" spans="11:11">
      <c r="K45612"/>
    </row>
    <row r="45613" spans="11:11">
      <c r="K45613"/>
    </row>
    <row r="45614" spans="11:11">
      <c r="K45614"/>
    </row>
    <row r="45615" spans="11:11">
      <c r="K45615"/>
    </row>
    <row r="45616" spans="11:11">
      <c r="K45616"/>
    </row>
    <row r="45617" spans="11:11">
      <c r="K45617"/>
    </row>
    <row r="45618" spans="11:11">
      <c r="K45618"/>
    </row>
    <row r="45619" spans="11:11">
      <c r="K45619"/>
    </row>
    <row r="45620" spans="11:11">
      <c r="K45620"/>
    </row>
    <row r="45621" spans="11:11">
      <c r="K45621"/>
    </row>
    <row r="45622" spans="11:11">
      <c r="K45622"/>
    </row>
    <row r="45623" spans="11:11">
      <c r="K45623"/>
    </row>
    <row r="45624" spans="11:11">
      <c r="K45624"/>
    </row>
    <row r="45625" spans="11:11">
      <c r="K45625"/>
    </row>
    <row r="45626" spans="11:11">
      <c r="K45626"/>
    </row>
    <row r="45627" spans="11:11">
      <c r="K45627"/>
    </row>
    <row r="45628" spans="11:11">
      <c r="K45628"/>
    </row>
    <row r="45629" spans="11:11">
      <c r="K45629"/>
    </row>
    <row r="45630" spans="11:11">
      <c r="K45630"/>
    </row>
    <row r="45631" spans="11:11">
      <c r="K45631"/>
    </row>
    <row r="45632" spans="11:11">
      <c r="K45632"/>
    </row>
    <row r="45633" spans="11:11">
      <c r="K45633"/>
    </row>
    <row r="45634" spans="11:11">
      <c r="K45634"/>
    </row>
    <row r="45635" spans="11:11">
      <c r="K45635"/>
    </row>
    <row r="45636" spans="11:11">
      <c r="K45636"/>
    </row>
    <row r="45637" spans="11:11">
      <c r="K45637"/>
    </row>
    <row r="45638" spans="11:11">
      <c r="K45638"/>
    </row>
    <row r="45639" spans="11:11">
      <c r="K45639"/>
    </row>
    <row r="45640" spans="11:11">
      <c r="K45640"/>
    </row>
    <row r="45641" spans="11:11">
      <c r="K45641"/>
    </row>
    <row r="45642" spans="11:11">
      <c r="K45642"/>
    </row>
    <row r="45643" spans="11:11">
      <c r="K45643"/>
    </row>
    <row r="45644" spans="11:11">
      <c r="K45644"/>
    </row>
    <row r="45645" spans="11:11">
      <c r="K45645"/>
    </row>
    <row r="45646" spans="11:11">
      <c r="K45646"/>
    </row>
    <row r="45647" spans="11:11">
      <c r="K45647"/>
    </row>
    <row r="45648" spans="11:11">
      <c r="K45648"/>
    </row>
    <row r="45649" spans="11:11">
      <c r="K45649"/>
    </row>
    <row r="45650" spans="11:11">
      <c r="K45650"/>
    </row>
    <row r="45651" spans="11:11">
      <c r="K45651"/>
    </row>
    <row r="45652" spans="11:11">
      <c r="K45652"/>
    </row>
    <row r="45653" spans="11:11">
      <c r="K45653"/>
    </row>
    <row r="45654" spans="11:11">
      <c r="K45654"/>
    </row>
    <row r="45655" spans="11:11">
      <c r="K45655"/>
    </row>
    <row r="45656" spans="11:11">
      <c r="K45656"/>
    </row>
    <row r="45657" spans="11:11">
      <c r="K45657"/>
    </row>
    <row r="45658" spans="11:11">
      <c r="K45658"/>
    </row>
    <row r="45659" spans="11:11">
      <c r="K45659"/>
    </row>
    <row r="45660" spans="11:11">
      <c r="K45660"/>
    </row>
    <row r="45661" spans="11:11">
      <c r="K45661"/>
    </row>
    <row r="45662" spans="11:11">
      <c r="K45662"/>
    </row>
    <row r="45663" spans="11:11">
      <c r="K45663"/>
    </row>
    <row r="45664" spans="11:11">
      <c r="K45664"/>
    </row>
    <row r="45665" spans="11:11">
      <c r="K45665"/>
    </row>
    <row r="45666" spans="11:11">
      <c r="K45666"/>
    </row>
    <row r="45667" spans="11:11">
      <c r="K45667"/>
    </row>
    <row r="45668" spans="11:11">
      <c r="K45668"/>
    </row>
    <row r="45669" spans="11:11">
      <c r="K45669"/>
    </row>
    <row r="45670" spans="11:11">
      <c r="K45670"/>
    </row>
    <row r="45671" spans="11:11">
      <c r="K45671"/>
    </row>
    <row r="45672" spans="11:11">
      <c r="K45672"/>
    </row>
    <row r="45673" spans="11:11">
      <c r="K45673"/>
    </row>
    <row r="45674" spans="11:11">
      <c r="K45674"/>
    </row>
    <row r="45675" spans="11:11">
      <c r="K45675"/>
    </row>
    <row r="45676" spans="11:11">
      <c r="K45676"/>
    </row>
    <row r="45677" spans="11:11">
      <c r="K45677"/>
    </row>
    <row r="45678" spans="11:11">
      <c r="K45678"/>
    </row>
    <row r="45679" spans="11:11">
      <c r="K45679"/>
    </row>
    <row r="45680" spans="11:11">
      <c r="K45680"/>
    </row>
    <row r="45681" spans="11:11">
      <c r="K45681"/>
    </row>
    <row r="45682" spans="11:11">
      <c r="K45682"/>
    </row>
    <row r="45683" spans="11:11">
      <c r="K45683"/>
    </row>
    <row r="45684" spans="11:11">
      <c r="K45684"/>
    </row>
    <row r="45685" spans="11:11">
      <c r="K45685"/>
    </row>
    <row r="45686" spans="11:11">
      <c r="K45686"/>
    </row>
    <row r="45687" spans="11:11">
      <c r="K45687"/>
    </row>
    <row r="45688" spans="11:11">
      <c r="K45688"/>
    </row>
    <row r="45689" spans="11:11">
      <c r="K45689"/>
    </row>
    <row r="45690" spans="11:11">
      <c r="K45690"/>
    </row>
    <row r="45691" spans="11:11">
      <c r="K45691"/>
    </row>
    <row r="45692" spans="11:11">
      <c r="K45692"/>
    </row>
    <row r="45693" spans="11:11">
      <c r="K45693"/>
    </row>
    <row r="45694" spans="11:11">
      <c r="K45694"/>
    </row>
    <row r="45695" spans="11:11">
      <c r="K45695"/>
    </row>
    <row r="45696" spans="11:11">
      <c r="K45696"/>
    </row>
    <row r="45697" spans="11:11">
      <c r="K45697"/>
    </row>
    <row r="45698" spans="11:11">
      <c r="K45698"/>
    </row>
    <row r="45699" spans="11:11">
      <c r="K45699"/>
    </row>
    <row r="45700" spans="11:11">
      <c r="K45700"/>
    </row>
    <row r="45701" spans="11:11">
      <c r="K45701"/>
    </row>
    <row r="45702" spans="11:11">
      <c r="K45702"/>
    </row>
    <row r="45703" spans="11:11">
      <c r="K45703"/>
    </row>
    <row r="45704" spans="11:11">
      <c r="K45704"/>
    </row>
    <row r="45705" spans="11:11">
      <c r="K45705"/>
    </row>
    <row r="45706" spans="11:11">
      <c r="K45706"/>
    </row>
    <row r="45707" spans="11:11">
      <c r="K45707"/>
    </row>
    <row r="45708" spans="11:11">
      <c r="K45708"/>
    </row>
    <row r="45709" spans="11:11">
      <c r="K45709"/>
    </row>
    <row r="45710" spans="11:11">
      <c r="K45710"/>
    </row>
    <row r="45711" spans="11:11">
      <c r="K45711"/>
    </row>
    <row r="45712" spans="11:11">
      <c r="K45712"/>
    </row>
    <row r="45713" spans="11:11">
      <c r="K45713"/>
    </row>
    <row r="45714" spans="11:11">
      <c r="K45714"/>
    </row>
    <row r="45715" spans="11:11">
      <c r="K45715"/>
    </row>
    <row r="45716" spans="11:11">
      <c r="K45716"/>
    </row>
    <row r="45717" spans="11:11">
      <c r="K45717"/>
    </row>
    <row r="45718" spans="11:11">
      <c r="K45718"/>
    </row>
    <row r="45719" spans="11:11">
      <c r="K45719"/>
    </row>
    <row r="45720" spans="11:11">
      <c r="K45720"/>
    </row>
    <row r="45721" spans="11:11">
      <c r="K45721"/>
    </row>
    <row r="45722" spans="11:11">
      <c r="K45722"/>
    </row>
    <row r="45723" spans="11:11">
      <c r="K45723"/>
    </row>
    <row r="45724" spans="11:11">
      <c r="K45724"/>
    </row>
    <row r="45725" spans="11:11">
      <c r="K45725"/>
    </row>
    <row r="45726" spans="11:11">
      <c r="K45726"/>
    </row>
    <row r="45727" spans="11:11">
      <c r="K45727"/>
    </row>
    <row r="45728" spans="11:11">
      <c r="K45728"/>
    </row>
    <row r="45729" spans="11:11">
      <c r="K45729"/>
    </row>
    <row r="45730" spans="11:11">
      <c r="K45730"/>
    </row>
    <row r="45731" spans="11:11">
      <c r="K45731"/>
    </row>
    <row r="45732" spans="11:11">
      <c r="K45732"/>
    </row>
    <row r="45733" spans="11:11">
      <c r="K45733"/>
    </row>
    <row r="45734" spans="11:11">
      <c r="K45734"/>
    </row>
    <row r="45735" spans="11:11">
      <c r="K45735"/>
    </row>
    <row r="45736" spans="11:11">
      <c r="K45736"/>
    </row>
    <row r="45737" spans="11:11">
      <c r="K45737"/>
    </row>
    <row r="45738" spans="11:11">
      <c r="K45738"/>
    </row>
    <row r="45739" spans="11:11">
      <c r="K45739"/>
    </row>
    <row r="45740" spans="11:11">
      <c r="K45740"/>
    </row>
    <row r="45741" spans="11:11">
      <c r="K45741"/>
    </row>
    <row r="45742" spans="11:11">
      <c r="K45742"/>
    </row>
    <row r="45743" spans="11:11">
      <c r="K45743"/>
    </row>
    <row r="45744" spans="11:11">
      <c r="K45744"/>
    </row>
    <row r="45745" spans="11:11">
      <c r="K45745"/>
    </row>
    <row r="45746" spans="11:11">
      <c r="K45746"/>
    </row>
    <row r="45747" spans="11:11">
      <c r="K45747"/>
    </row>
    <row r="45748" spans="11:11">
      <c r="K45748"/>
    </row>
    <row r="45749" spans="11:11">
      <c r="K45749"/>
    </row>
    <row r="45750" spans="11:11">
      <c r="K45750"/>
    </row>
    <row r="45751" spans="11:11">
      <c r="K45751"/>
    </row>
    <row r="45752" spans="11:11">
      <c r="K45752"/>
    </row>
    <row r="45753" spans="11:11">
      <c r="K45753"/>
    </row>
    <row r="45754" spans="11:11">
      <c r="K45754"/>
    </row>
    <row r="45755" spans="11:11">
      <c r="K45755"/>
    </row>
    <row r="45756" spans="11:11">
      <c r="K45756"/>
    </row>
    <row r="45757" spans="11:11">
      <c r="K45757"/>
    </row>
    <row r="45758" spans="11:11">
      <c r="K45758"/>
    </row>
    <row r="45759" spans="11:11">
      <c r="K45759"/>
    </row>
    <row r="45760" spans="11:11">
      <c r="K45760"/>
    </row>
    <row r="45761" spans="11:11">
      <c r="K45761"/>
    </row>
    <row r="45762" spans="11:11">
      <c r="K45762"/>
    </row>
    <row r="45763" spans="11:11">
      <c r="K45763"/>
    </row>
    <row r="45764" spans="11:11">
      <c r="K45764"/>
    </row>
    <row r="45765" spans="11:11">
      <c r="K45765"/>
    </row>
    <row r="45766" spans="11:11">
      <c r="K45766"/>
    </row>
    <row r="45767" spans="11:11">
      <c r="K45767"/>
    </row>
    <row r="45768" spans="11:11">
      <c r="K45768"/>
    </row>
    <row r="45769" spans="11:11">
      <c r="K45769"/>
    </row>
    <row r="45770" spans="11:11">
      <c r="K45770"/>
    </row>
    <row r="45771" spans="11:11">
      <c r="K45771"/>
    </row>
    <row r="45772" spans="11:11">
      <c r="K45772"/>
    </row>
    <row r="45773" spans="11:11">
      <c r="K45773"/>
    </row>
    <row r="45774" spans="11:11">
      <c r="K45774"/>
    </row>
    <row r="45775" spans="11:11">
      <c r="K45775"/>
    </row>
    <row r="45776" spans="11:11">
      <c r="K45776"/>
    </row>
    <row r="45777" spans="11:11">
      <c r="K45777"/>
    </row>
    <row r="45778" spans="11:11">
      <c r="K45778"/>
    </row>
    <row r="45779" spans="11:11">
      <c r="K45779"/>
    </row>
    <row r="45780" spans="11:11">
      <c r="K45780"/>
    </row>
    <row r="45781" spans="11:11">
      <c r="K45781"/>
    </row>
    <row r="45782" spans="11:11">
      <c r="K45782"/>
    </row>
    <row r="45783" spans="11:11">
      <c r="K45783"/>
    </row>
    <row r="45784" spans="11:11">
      <c r="K45784"/>
    </row>
    <row r="45785" spans="11:11">
      <c r="K45785"/>
    </row>
    <row r="45786" spans="11:11">
      <c r="K45786"/>
    </row>
    <row r="45787" spans="11:11">
      <c r="K45787"/>
    </row>
    <row r="45788" spans="11:11">
      <c r="K45788"/>
    </row>
    <row r="45789" spans="11:11">
      <c r="K45789"/>
    </row>
    <row r="45790" spans="11:11">
      <c r="K45790"/>
    </row>
    <row r="45791" spans="11:11">
      <c r="K45791"/>
    </row>
    <row r="45792" spans="11:11">
      <c r="K45792"/>
    </row>
    <row r="45793" spans="11:11">
      <c r="K45793"/>
    </row>
    <row r="45794" spans="11:11">
      <c r="K45794"/>
    </row>
    <row r="45795" spans="11:11">
      <c r="K45795"/>
    </row>
    <row r="45796" spans="11:11">
      <c r="K45796"/>
    </row>
    <row r="45797" spans="11:11">
      <c r="K45797"/>
    </row>
    <row r="45798" spans="11:11">
      <c r="K45798"/>
    </row>
    <row r="45799" spans="11:11">
      <c r="K45799"/>
    </row>
    <row r="45800" spans="11:11">
      <c r="K45800"/>
    </row>
    <row r="45801" spans="11:11">
      <c r="K45801"/>
    </row>
    <row r="45802" spans="11:11">
      <c r="K45802"/>
    </row>
    <row r="45803" spans="11:11">
      <c r="K45803"/>
    </row>
    <row r="45804" spans="11:11">
      <c r="K45804"/>
    </row>
    <row r="45805" spans="11:11">
      <c r="K45805"/>
    </row>
    <row r="45806" spans="11:11">
      <c r="K45806"/>
    </row>
    <row r="45807" spans="11:11">
      <c r="K45807"/>
    </row>
    <row r="45808" spans="11:11">
      <c r="K45808"/>
    </row>
    <row r="45809" spans="11:11">
      <c r="K45809"/>
    </row>
    <row r="45810" spans="11:11">
      <c r="K45810"/>
    </row>
    <row r="45811" spans="11:11">
      <c r="K45811"/>
    </row>
    <row r="45812" spans="11:11">
      <c r="K45812"/>
    </row>
    <row r="45813" spans="11:11">
      <c r="K45813"/>
    </row>
    <row r="45814" spans="11:11">
      <c r="K45814"/>
    </row>
    <row r="45815" spans="11:11">
      <c r="K45815"/>
    </row>
    <row r="45816" spans="11:11">
      <c r="K45816"/>
    </row>
    <row r="45817" spans="11:11">
      <c r="K45817"/>
    </row>
    <row r="45818" spans="11:11">
      <c r="K45818"/>
    </row>
    <row r="45819" spans="11:11">
      <c r="K45819"/>
    </row>
    <row r="45820" spans="11:11">
      <c r="K45820"/>
    </row>
    <row r="45821" spans="11:11">
      <c r="K45821"/>
    </row>
    <row r="45822" spans="11:11">
      <c r="K45822"/>
    </row>
    <row r="45823" spans="11:11">
      <c r="K45823"/>
    </row>
    <row r="45824" spans="11:11">
      <c r="K45824"/>
    </row>
    <row r="45825" spans="11:11">
      <c r="K45825"/>
    </row>
    <row r="45826" spans="11:11">
      <c r="K45826"/>
    </row>
    <row r="45827" spans="11:11">
      <c r="K45827"/>
    </row>
    <row r="45828" spans="11:11">
      <c r="K45828"/>
    </row>
    <row r="45829" spans="11:11">
      <c r="K45829"/>
    </row>
    <row r="45830" spans="11:11">
      <c r="K45830"/>
    </row>
    <row r="45831" spans="11:11">
      <c r="K45831"/>
    </row>
    <row r="45832" spans="11:11">
      <c r="K45832"/>
    </row>
    <row r="45833" spans="11:11">
      <c r="K45833"/>
    </row>
    <row r="45834" spans="11:11">
      <c r="K45834"/>
    </row>
    <row r="45835" spans="11:11">
      <c r="K45835"/>
    </row>
    <row r="45836" spans="11:11">
      <c r="K45836"/>
    </row>
    <row r="45837" spans="11:11">
      <c r="K45837"/>
    </row>
    <row r="45838" spans="11:11">
      <c r="K45838"/>
    </row>
    <row r="45839" spans="11:11">
      <c r="K45839"/>
    </row>
    <row r="45840" spans="11:11">
      <c r="K45840"/>
    </row>
    <row r="45841" spans="11:11">
      <c r="K45841"/>
    </row>
    <row r="45842" spans="11:11">
      <c r="K45842"/>
    </row>
    <row r="45843" spans="11:11">
      <c r="K45843"/>
    </row>
    <row r="45844" spans="11:11">
      <c r="K45844"/>
    </row>
    <row r="45845" spans="11:11">
      <c r="K45845"/>
    </row>
    <row r="45846" spans="11:11">
      <c r="K45846"/>
    </row>
    <row r="45847" spans="11:11">
      <c r="K45847"/>
    </row>
    <row r="45848" spans="11:11">
      <c r="K45848"/>
    </row>
    <row r="45849" spans="11:11">
      <c r="K45849"/>
    </row>
    <row r="45850" spans="11:11">
      <c r="K45850"/>
    </row>
    <row r="45851" spans="11:11">
      <c r="K45851"/>
    </row>
    <row r="45852" spans="11:11">
      <c r="K45852"/>
    </row>
    <row r="45853" spans="11:11">
      <c r="K45853"/>
    </row>
    <row r="45854" spans="11:11">
      <c r="K45854"/>
    </row>
    <row r="45855" spans="11:11">
      <c r="K45855"/>
    </row>
    <row r="45856" spans="11:11">
      <c r="K45856"/>
    </row>
    <row r="45857" spans="11:11">
      <c r="K45857"/>
    </row>
    <row r="45858" spans="11:11">
      <c r="K45858"/>
    </row>
    <row r="45859" spans="11:11">
      <c r="K45859"/>
    </row>
    <row r="45860" spans="11:11">
      <c r="K45860"/>
    </row>
    <row r="45861" spans="11:11">
      <c r="K45861"/>
    </row>
    <row r="45862" spans="11:11">
      <c r="K45862"/>
    </row>
    <row r="45863" spans="11:11">
      <c r="K45863"/>
    </row>
    <row r="45864" spans="11:11">
      <c r="K45864"/>
    </row>
    <row r="45865" spans="11:11">
      <c r="K45865"/>
    </row>
    <row r="45866" spans="11:11">
      <c r="K45866"/>
    </row>
    <row r="45867" spans="11:11">
      <c r="K45867"/>
    </row>
    <row r="45868" spans="11:11">
      <c r="K45868"/>
    </row>
    <row r="45869" spans="11:11">
      <c r="K45869"/>
    </row>
    <row r="45870" spans="11:11">
      <c r="K45870"/>
    </row>
    <row r="45871" spans="11:11">
      <c r="K45871"/>
    </row>
    <row r="45872" spans="11:11">
      <c r="K45872"/>
    </row>
    <row r="45873" spans="11:11">
      <c r="K45873"/>
    </row>
    <row r="45874" spans="11:11">
      <c r="K45874"/>
    </row>
    <row r="45875" spans="11:11">
      <c r="K45875"/>
    </row>
    <row r="45876" spans="11:11">
      <c r="K45876"/>
    </row>
    <row r="45877" spans="11:11">
      <c r="K45877"/>
    </row>
    <row r="45878" spans="11:11">
      <c r="K45878"/>
    </row>
    <row r="45879" spans="11:11">
      <c r="K45879"/>
    </row>
    <row r="45880" spans="11:11">
      <c r="K45880"/>
    </row>
    <row r="45881" spans="11:11">
      <c r="K45881"/>
    </row>
    <row r="45882" spans="11:11">
      <c r="K45882"/>
    </row>
    <row r="45883" spans="11:11">
      <c r="K45883"/>
    </row>
    <row r="45884" spans="11:11">
      <c r="K45884"/>
    </row>
    <row r="45885" spans="11:11">
      <c r="K45885"/>
    </row>
    <row r="45886" spans="11:11">
      <c r="K45886"/>
    </row>
    <row r="45887" spans="11:11">
      <c r="K45887"/>
    </row>
    <row r="45888" spans="11:11">
      <c r="K45888"/>
    </row>
    <row r="45889" spans="11:11">
      <c r="K45889"/>
    </row>
    <row r="45890" spans="11:11">
      <c r="K45890"/>
    </row>
    <row r="45891" spans="11:11">
      <c r="K45891"/>
    </row>
    <row r="45892" spans="11:11">
      <c r="K45892"/>
    </row>
    <row r="45893" spans="11:11">
      <c r="K45893"/>
    </row>
    <row r="45894" spans="11:11">
      <c r="K45894"/>
    </row>
    <row r="45895" spans="11:11">
      <c r="K45895"/>
    </row>
    <row r="45896" spans="11:11">
      <c r="K45896"/>
    </row>
    <row r="45897" spans="11:11">
      <c r="K45897"/>
    </row>
    <row r="45898" spans="11:11">
      <c r="K45898"/>
    </row>
    <row r="45899" spans="11:11">
      <c r="K45899"/>
    </row>
    <row r="45900" spans="11:11">
      <c r="K45900"/>
    </row>
    <row r="45901" spans="11:11">
      <c r="K45901"/>
    </row>
    <row r="45902" spans="11:11">
      <c r="K45902"/>
    </row>
    <row r="45903" spans="11:11">
      <c r="K45903"/>
    </row>
    <row r="45904" spans="11:11">
      <c r="K45904"/>
    </row>
    <row r="45905" spans="11:11">
      <c r="K45905"/>
    </row>
    <row r="45906" spans="11:11">
      <c r="K45906"/>
    </row>
    <row r="45907" spans="11:11">
      <c r="K45907"/>
    </row>
    <row r="45908" spans="11:11">
      <c r="K45908"/>
    </row>
    <row r="45909" spans="11:11">
      <c r="K45909"/>
    </row>
    <row r="45910" spans="11:11">
      <c r="K45910"/>
    </row>
    <row r="45911" spans="11:11">
      <c r="K45911"/>
    </row>
    <row r="45912" spans="11:11">
      <c r="K45912"/>
    </row>
    <row r="45913" spans="11:11">
      <c r="K45913"/>
    </row>
    <row r="45914" spans="11:11">
      <c r="K45914"/>
    </row>
    <row r="45915" spans="11:11">
      <c r="K45915"/>
    </row>
    <row r="45916" spans="11:11">
      <c r="K45916"/>
    </row>
    <row r="45917" spans="11:11">
      <c r="K45917"/>
    </row>
    <row r="45918" spans="11:11">
      <c r="K45918"/>
    </row>
    <row r="45919" spans="11:11">
      <c r="K45919"/>
    </row>
    <row r="45920" spans="11:11">
      <c r="K45920"/>
    </row>
    <row r="45921" spans="11:11">
      <c r="K45921"/>
    </row>
    <row r="45922" spans="11:11">
      <c r="K45922"/>
    </row>
    <row r="45923" spans="11:11">
      <c r="K45923"/>
    </row>
    <row r="45924" spans="11:11">
      <c r="K45924"/>
    </row>
    <row r="45925" spans="11:11">
      <c r="K45925"/>
    </row>
    <row r="45926" spans="11:11">
      <c r="K45926"/>
    </row>
    <row r="45927" spans="11:11">
      <c r="K45927"/>
    </row>
    <row r="45928" spans="11:11">
      <c r="K45928"/>
    </row>
    <row r="45929" spans="11:11">
      <c r="K45929"/>
    </row>
    <row r="45930" spans="11:11">
      <c r="K45930"/>
    </row>
    <row r="45931" spans="11:11">
      <c r="K45931"/>
    </row>
    <row r="45932" spans="11:11">
      <c r="K45932"/>
    </row>
    <row r="45933" spans="11:11">
      <c r="K45933"/>
    </row>
    <row r="45934" spans="11:11">
      <c r="K45934"/>
    </row>
    <row r="45935" spans="11:11">
      <c r="K45935"/>
    </row>
    <row r="45936" spans="11:11">
      <c r="K45936"/>
    </row>
    <row r="45937" spans="11:11">
      <c r="K45937"/>
    </row>
    <row r="45938" spans="11:11">
      <c r="K45938"/>
    </row>
    <row r="45939" spans="11:11">
      <c r="K45939"/>
    </row>
    <row r="45940" spans="11:11">
      <c r="K45940"/>
    </row>
    <row r="45941" spans="11:11">
      <c r="K45941"/>
    </row>
    <row r="45942" spans="11:11">
      <c r="K45942"/>
    </row>
    <row r="45943" spans="11:11">
      <c r="K45943"/>
    </row>
    <row r="45944" spans="11:11">
      <c r="K45944"/>
    </row>
    <row r="45945" spans="11:11">
      <c r="K45945"/>
    </row>
    <row r="45946" spans="11:11">
      <c r="K45946"/>
    </row>
    <row r="45947" spans="11:11">
      <c r="K45947"/>
    </row>
    <row r="45948" spans="11:11">
      <c r="K45948"/>
    </row>
    <row r="45949" spans="11:11">
      <c r="K45949"/>
    </row>
    <row r="45950" spans="11:11">
      <c r="K45950"/>
    </row>
    <row r="45951" spans="11:11">
      <c r="K45951"/>
    </row>
    <row r="45952" spans="11:11">
      <c r="K45952"/>
    </row>
    <row r="45953" spans="11:11">
      <c r="K45953"/>
    </row>
    <row r="45954" spans="11:11">
      <c r="K45954"/>
    </row>
    <row r="45955" spans="11:11">
      <c r="K45955"/>
    </row>
    <row r="45956" spans="11:11">
      <c r="K45956"/>
    </row>
    <row r="45957" spans="11:11">
      <c r="K45957"/>
    </row>
    <row r="45958" spans="11:11">
      <c r="K45958"/>
    </row>
    <row r="45959" spans="11:11">
      <c r="K45959"/>
    </row>
    <row r="45960" spans="11:11">
      <c r="K45960"/>
    </row>
    <row r="45961" spans="11:11">
      <c r="K45961"/>
    </row>
    <row r="45962" spans="11:11">
      <c r="K45962"/>
    </row>
    <row r="45963" spans="11:11">
      <c r="K45963"/>
    </row>
    <row r="45964" spans="11:11">
      <c r="K45964"/>
    </row>
    <row r="45965" spans="11:11">
      <c r="K45965"/>
    </row>
    <row r="45966" spans="11:11">
      <c r="K45966"/>
    </row>
    <row r="45967" spans="11:11">
      <c r="K45967"/>
    </row>
    <row r="45968" spans="11:11">
      <c r="K45968"/>
    </row>
    <row r="45969" spans="11:11">
      <c r="K45969"/>
    </row>
    <row r="45970" spans="11:11">
      <c r="K45970"/>
    </row>
    <row r="45971" spans="11:11">
      <c r="K45971"/>
    </row>
    <row r="45972" spans="11:11">
      <c r="K45972"/>
    </row>
    <row r="45973" spans="11:11">
      <c r="K45973"/>
    </row>
    <row r="45974" spans="11:11">
      <c r="K45974"/>
    </row>
    <row r="45975" spans="11:11">
      <c r="K45975"/>
    </row>
    <row r="45976" spans="11:11">
      <c r="K45976"/>
    </row>
    <row r="45977" spans="11:11">
      <c r="K45977"/>
    </row>
    <row r="45978" spans="11:11">
      <c r="K45978"/>
    </row>
    <row r="45979" spans="11:11">
      <c r="K45979"/>
    </row>
    <row r="45980" spans="11:11">
      <c r="K45980"/>
    </row>
    <row r="45981" spans="11:11">
      <c r="K45981"/>
    </row>
    <row r="45982" spans="11:11">
      <c r="K45982"/>
    </row>
    <row r="45983" spans="11:11">
      <c r="K45983"/>
    </row>
    <row r="45984" spans="11:11">
      <c r="K45984"/>
    </row>
    <row r="45985" spans="11:11">
      <c r="K45985"/>
    </row>
    <row r="45986" spans="11:11">
      <c r="K45986"/>
    </row>
    <row r="45987" spans="11:11">
      <c r="K45987"/>
    </row>
    <row r="45988" spans="11:11">
      <c r="K45988"/>
    </row>
    <row r="45989" spans="11:11">
      <c r="K45989"/>
    </row>
    <row r="45990" spans="11:11">
      <c r="K45990"/>
    </row>
    <row r="45991" spans="11:11">
      <c r="K45991"/>
    </row>
    <row r="45992" spans="11:11">
      <c r="K45992"/>
    </row>
    <row r="45993" spans="11:11">
      <c r="K45993"/>
    </row>
    <row r="45994" spans="11:11">
      <c r="K45994"/>
    </row>
    <row r="45995" spans="11:11">
      <c r="K45995"/>
    </row>
    <row r="45996" spans="11:11">
      <c r="K45996"/>
    </row>
    <row r="45997" spans="11:11">
      <c r="K45997"/>
    </row>
    <row r="45998" spans="11:11">
      <c r="K45998"/>
    </row>
    <row r="45999" spans="11:11">
      <c r="K45999"/>
    </row>
    <row r="46000" spans="11:11">
      <c r="K46000"/>
    </row>
    <row r="46001" spans="11:11">
      <c r="K46001"/>
    </row>
    <row r="46002" spans="11:11">
      <c r="K46002"/>
    </row>
    <row r="46003" spans="11:11">
      <c r="K46003"/>
    </row>
    <row r="46004" spans="11:11">
      <c r="K46004"/>
    </row>
    <row r="46005" spans="11:11">
      <c r="K46005"/>
    </row>
    <row r="46006" spans="11:11">
      <c r="K46006"/>
    </row>
    <row r="46007" spans="11:11">
      <c r="K46007"/>
    </row>
    <row r="46008" spans="11:11">
      <c r="K46008"/>
    </row>
    <row r="46009" spans="11:11">
      <c r="K46009"/>
    </row>
    <row r="46010" spans="11:11">
      <c r="K46010"/>
    </row>
    <row r="46011" spans="11:11">
      <c r="K46011"/>
    </row>
    <row r="46012" spans="11:11">
      <c r="K46012"/>
    </row>
    <row r="46013" spans="11:11">
      <c r="K46013"/>
    </row>
    <row r="46014" spans="11:11">
      <c r="K46014"/>
    </row>
    <row r="46015" spans="11:11">
      <c r="K46015"/>
    </row>
    <row r="46016" spans="11:11">
      <c r="K46016"/>
    </row>
    <row r="46017" spans="11:11">
      <c r="K46017"/>
    </row>
    <row r="46018" spans="11:11">
      <c r="K46018"/>
    </row>
    <row r="46019" spans="11:11">
      <c r="K46019"/>
    </row>
    <row r="46020" spans="11:11">
      <c r="K46020"/>
    </row>
    <row r="46021" spans="11:11">
      <c r="K46021"/>
    </row>
    <row r="46022" spans="11:11">
      <c r="K46022"/>
    </row>
    <row r="46023" spans="11:11">
      <c r="K46023"/>
    </row>
    <row r="46024" spans="11:11">
      <c r="K46024"/>
    </row>
    <row r="46025" spans="11:11">
      <c r="K46025"/>
    </row>
    <row r="46026" spans="11:11">
      <c r="K46026"/>
    </row>
    <row r="46027" spans="11:11">
      <c r="K46027"/>
    </row>
    <row r="46028" spans="11:11">
      <c r="K46028"/>
    </row>
    <row r="46029" spans="11:11">
      <c r="K46029"/>
    </row>
    <row r="46030" spans="11:11">
      <c r="K46030"/>
    </row>
    <row r="46031" spans="11:11">
      <c r="K46031"/>
    </row>
    <row r="46032" spans="11:11">
      <c r="K46032"/>
    </row>
    <row r="46033" spans="11:11">
      <c r="K46033"/>
    </row>
    <row r="46034" spans="11:11">
      <c r="K46034"/>
    </row>
    <row r="46035" spans="11:11">
      <c r="K46035"/>
    </row>
    <row r="46036" spans="11:11">
      <c r="K46036"/>
    </row>
    <row r="46037" spans="11:11">
      <c r="K46037"/>
    </row>
    <row r="46038" spans="11:11">
      <c r="K46038"/>
    </row>
    <row r="46039" spans="11:11">
      <c r="K46039"/>
    </row>
    <row r="46040" spans="11:11">
      <c r="K46040"/>
    </row>
    <row r="46041" spans="11:11">
      <c r="K46041"/>
    </row>
    <row r="46042" spans="11:11">
      <c r="K46042"/>
    </row>
    <row r="46043" spans="11:11">
      <c r="K46043"/>
    </row>
    <row r="46044" spans="11:11">
      <c r="K46044"/>
    </row>
    <row r="46045" spans="11:11">
      <c r="K46045"/>
    </row>
    <row r="46046" spans="11:11">
      <c r="K46046"/>
    </row>
    <row r="46047" spans="11:11">
      <c r="K46047"/>
    </row>
    <row r="46048" spans="11:11">
      <c r="K46048"/>
    </row>
    <row r="46049" spans="11:11">
      <c r="K46049"/>
    </row>
    <row r="46050" spans="11:11">
      <c r="K46050"/>
    </row>
    <row r="46051" spans="11:11">
      <c r="K46051"/>
    </row>
    <row r="46052" spans="11:11">
      <c r="K46052"/>
    </row>
    <row r="46053" spans="11:11">
      <c r="K46053"/>
    </row>
    <row r="46054" spans="11:11">
      <c r="K46054"/>
    </row>
    <row r="46055" spans="11:11">
      <c r="K46055"/>
    </row>
    <row r="46056" spans="11:11">
      <c r="K46056"/>
    </row>
    <row r="46057" spans="11:11">
      <c r="K46057"/>
    </row>
    <row r="46058" spans="11:11">
      <c r="K46058"/>
    </row>
    <row r="46059" spans="11:11">
      <c r="K46059"/>
    </row>
    <row r="46060" spans="11:11">
      <c r="K46060"/>
    </row>
    <row r="46061" spans="11:11">
      <c r="K46061"/>
    </row>
    <row r="46062" spans="11:11">
      <c r="K46062"/>
    </row>
    <row r="46063" spans="11:11">
      <c r="K46063"/>
    </row>
    <row r="46064" spans="11:11">
      <c r="K46064"/>
    </row>
    <row r="46065" spans="11:11">
      <c r="K46065"/>
    </row>
    <row r="46066" spans="11:11">
      <c r="K46066"/>
    </row>
    <row r="46067" spans="11:11">
      <c r="K46067"/>
    </row>
    <row r="46068" spans="11:11">
      <c r="K46068"/>
    </row>
    <row r="46069" spans="11:11">
      <c r="K46069"/>
    </row>
    <row r="46070" spans="11:11">
      <c r="K46070"/>
    </row>
    <row r="46071" spans="11:11">
      <c r="K46071"/>
    </row>
    <row r="46072" spans="11:11">
      <c r="K46072"/>
    </row>
    <row r="46073" spans="11:11">
      <c r="K46073"/>
    </row>
    <row r="46074" spans="11:11">
      <c r="K46074"/>
    </row>
    <row r="46075" spans="11:11">
      <c r="K46075"/>
    </row>
    <row r="46076" spans="11:11">
      <c r="K46076"/>
    </row>
    <row r="46077" spans="11:11">
      <c r="K46077"/>
    </row>
    <row r="46078" spans="11:11">
      <c r="K46078"/>
    </row>
    <row r="46079" spans="11:11">
      <c r="K46079"/>
    </row>
    <row r="46080" spans="11:11">
      <c r="K46080"/>
    </row>
    <row r="46081" spans="11:11">
      <c r="K46081"/>
    </row>
    <row r="46082" spans="11:11">
      <c r="K46082"/>
    </row>
    <row r="46083" spans="11:11">
      <c r="K46083"/>
    </row>
    <row r="46084" spans="11:11">
      <c r="K46084"/>
    </row>
    <row r="46085" spans="11:11">
      <c r="K46085"/>
    </row>
    <row r="46086" spans="11:11">
      <c r="K46086"/>
    </row>
    <row r="46087" spans="11:11">
      <c r="K46087"/>
    </row>
    <row r="46088" spans="11:11">
      <c r="K46088"/>
    </row>
    <row r="46089" spans="11:11">
      <c r="K46089"/>
    </row>
    <row r="46090" spans="11:11">
      <c r="K46090"/>
    </row>
    <row r="46091" spans="11:11">
      <c r="K46091"/>
    </row>
    <row r="46092" spans="11:11">
      <c r="K46092"/>
    </row>
    <row r="46093" spans="11:11">
      <c r="K46093"/>
    </row>
    <row r="46094" spans="11:11">
      <c r="K46094"/>
    </row>
    <row r="46095" spans="11:11">
      <c r="K46095"/>
    </row>
    <row r="46096" spans="11:11">
      <c r="K46096"/>
    </row>
    <row r="46097" spans="11:11">
      <c r="K46097"/>
    </row>
    <row r="46098" spans="11:11">
      <c r="K46098"/>
    </row>
    <row r="46099" spans="11:11">
      <c r="K46099"/>
    </row>
    <row r="46100" spans="11:11">
      <c r="K46100"/>
    </row>
    <row r="46101" spans="11:11">
      <c r="K46101"/>
    </row>
    <row r="46102" spans="11:11">
      <c r="K46102"/>
    </row>
    <row r="46103" spans="11:11">
      <c r="K46103"/>
    </row>
    <row r="46104" spans="11:11">
      <c r="K46104"/>
    </row>
    <row r="46105" spans="11:11">
      <c r="K46105"/>
    </row>
    <row r="46106" spans="11:11">
      <c r="K46106"/>
    </row>
    <row r="46107" spans="11:11">
      <c r="K46107"/>
    </row>
    <row r="46108" spans="11:11">
      <c r="K46108"/>
    </row>
    <row r="46109" spans="11:11">
      <c r="K46109"/>
    </row>
    <row r="46110" spans="11:11">
      <c r="K46110"/>
    </row>
    <row r="46111" spans="11:11">
      <c r="K46111"/>
    </row>
    <row r="46112" spans="11:11">
      <c r="K46112"/>
    </row>
    <row r="46113" spans="11:11">
      <c r="K46113"/>
    </row>
    <row r="46114" spans="11:11">
      <c r="K46114"/>
    </row>
    <row r="46115" spans="11:11">
      <c r="K46115"/>
    </row>
    <row r="46116" spans="11:11">
      <c r="K46116"/>
    </row>
    <row r="46117" spans="11:11">
      <c r="K46117"/>
    </row>
    <row r="46118" spans="11:11">
      <c r="K46118"/>
    </row>
    <row r="46119" spans="11:11">
      <c r="K46119"/>
    </row>
    <row r="46120" spans="11:11">
      <c r="K46120"/>
    </row>
    <row r="46121" spans="11:11">
      <c r="K46121"/>
    </row>
    <row r="46122" spans="11:11">
      <c r="K46122"/>
    </row>
    <row r="46123" spans="11:11">
      <c r="K46123"/>
    </row>
    <row r="46124" spans="11:11">
      <c r="K46124"/>
    </row>
    <row r="46125" spans="11:11">
      <c r="K46125"/>
    </row>
    <row r="46126" spans="11:11">
      <c r="K46126"/>
    </row>
    <row r="46127" spans="11:11">
      <c r="K46127"/>
    </row>
    <row r="46128" spans="11:11">
      <c r="K46128"/>
    </row>
    <row r="46129" spans="11:11">
      <c r="K46129"/>
    </row>
    <row r="46130" spans="11:11">
      <c r="K46130"/>
    </row>
    <row r="46131" spans="11:11">
      <c r="K46131"/>
    </row>
    <row r="46132" spans="11:11">
      <c r="K46132"/>
    </row>
    <row r="46133" spans="11:11">
      <c r="K46133"/>
    </row>
    <row r="46134" spans="11:11">
      <c r="K46134"/>
    </row>
    <row r="46135" spans="11:11">
      <c r="K46135"/>
    </row>
    <row r="46136" spans="11:11">
      <c r="K46136"/>
    </row>
    <row r="46137" spans="11:11">
      <c r="K46137"/>
    </row>
    <row r="46138" spans="11:11">
      <c r="K46138"/>
    </row>
    <row r="46139" spans="11:11">
      <c r="K46139"/>
    </row>
    <row r="46140" spans="11:11">
      <c r="K46140"/>
    </row>
    <row r="46141" spans="11:11">
      <c r="K46141"/>
    </row>
    <row r="46142" spans="11:11">
      <c r="K46142"/>
    </row>
    <row r="46143" spans="11:11">
      <c r="K46143"/>
    </row>
    <row r="46144" spans="11:11">
      <c r="K46144"/>
    </row>
    <row r="46145" spans="11:11">
      <c r="K46145"/>
    </row>
    <row r="46146" spans="11:11">
      <c r="K46146"/>
    </row>
    <row r="46147" spans="11:11">
      <c r="K46147"/>
    </row>
    <row r="46148" spans="11:11">
      <c r="K46148"/>
    </row>
    <row r="46149" spans="11:11">
      <c r="K46149"/>
    </row>
    <row r="46150" spans="11:11">
      <c r="K46150"/>
    </row>
    <row r="46151" spans="11:11">
      <c r="K46151"/>
    </row>
    <row r="46152" spans="11:11">
      <c r="K46152"/>
    </row>
    <row r="46153" spans="11:11">
      <c r="K46153"/>
    </row>
    <row r="46154" spans="11:11">
      <c r="K46154"/>
    </row>
    <row r="46155" spans="11:11">
      <c r="K46155"/>
    </row>
    <row r="46156" spans="11:11">
      <c r="K46156"/>
    </row>
    <row r="46157" spans="11:11">
      <c r="K46157"/>
    </row>
    <row r="46158" spans="11:11">
      <c r="K46158"/>
    </row>
    <row r="46159" spans="11:11">
      <c r="K46159"/>
    </row>
    <row r="46160" spans="11:11">
      <c r="K46160"/>
    </row>
    <row r="46161" spans="11:11">
      <c r="K46161"/>
    </row>
    <row r="46162" spans="11:11">
      <c r="K46162"/>
    </row>
    <row r="46163" spans="11:11">
      <c r="K46163"/>
    </row>
    <row r="46164" spans="11:11">
      <c r="K46164"/>
    </row>
    <row r="46165" spans="11:11">
      <c r="K46165"/>
    </row>
    <row r="46166" spans="11:11">
      <c r="K46166"/>
    </row>
    <row r="46167" spans="11:11">
      <c r="K46167"/>
    </row>
    <row r="46168" spans="11:11">
      <c r="K46168"/>
    </row>
    <row r="46169" spans="11:11">
      <c r="K46169"/>
    </row>
    <row r="46170" spans="11:11">
      <c r="K46170"/>
    </row>
    <row r="46171" spans="11:11">
      <c r="K46171"/>
    </row>
    <row r="46172" spans="11:11">
      <c r="K46172"/>
    </row>
    <row r="46173" spans="11:11">
      <c r="K46173"/>
    </row>
    <row r="46174" spans="11:11">
      <c r="K46174"/>
    </row>
    <row r="46175" spans="11:11">
      <c r="K46175"/>
    </row>
    <row r="46176" spans="11:11">
      <c r="K46176"/>
    </row>
    <row r="46177" spans="11:11">
      <c r="K46177"/>
    </row>
    <row r="46178" spans="11:11">
      <c r="K46178"/>
    </row>
    <row r="46179" spans="11:11">
      <c r="K46179"/>
    </row>
    <row r="46180" spans="11:11">
      <c r="K46180"/>
    </row>
    <row r="46181" spans="11:11">
      <c r="K46181"/>
    </row>
    <row r="46182" spans="11:11">
      <c r="K46182"/>
    </row>
    <row r="46183" spans="11:11">
      <c r="K46183"/>
    </row>
    <row r="46184" spans="11:11">
      <c r="K46184"/>
    </row>
    <row r="46185" spans="11:11">
      <c r="K46185"/>
    </row>
    <row r="46186" spans="11:11">
      <c r="K46186"/>
    </row>
    <row r="46187" spans="11:11">
      <c r="K46187"/>
    </row>
    <row r="46188" spans="11:11">
      <c r="K46188"/>
    </row>
    <row r="46189" spans="11:11">
      <c r="K46189"/>
    </row>
    <row r="46190" spans="11:11">
      <c r="K46190"/>
    </row>
    <row r="46191" spans="11:11">
      <c r="K46191"/>
    </row>
    <row r="46192" spans="11:11">
      <c r="K46192"/>
    </row>
    <row r="46193" spans="11:11">
      <c r="K46193"/>
    </row>
    <row r="46194" spans="11:11">
      <c r="K46194"/>
    </row>
    <row r="46195" spans="11:11">
      <c r="K46195"/>
    </row>
    <row r="46196" spans="11:11">
      <c r="K46196"/>
    </row>
    <row r="46197" spans="11:11">
      <c r="K46197"/>
    </row>
    <row r="46198" spans="11:11">
      <c r="K46198"/>
    </row>
    <row r="46199" spans="11:11">
      <c r="K46199"/>
    </row>
    <row r="46200" spans="11:11">
      <c r="K46200"/>
    </row>
    <row r="46201" spans="11:11">
      <c r="K46201"/>
    </row>
    <row r="46202" spans="11:11">
      <c r="K46202"/>
    </row>
    <row r="46203" spans="11:11">
      <c r="K46203"/>
    </row>
    <row r="46204" spans="11:11">
      <c r="K46204"/>
    </row>
    <row r="46205" spans="11:11">
      <c r="K46205"/>
    </row>
    <row r="46206" spans="11:11">
      <c r="K46206"/>
    </row>
    <row r="46207" spans="11:11">
      <c r="K46207"/>
    </row>
    <row r="46208" spans="11:11">
      <c r="K46208"/>
    </row>
    <row r="46209" spans="11:11">
      <c r="K46209"/>
    </row>
    <row r="46210" spans="11:11">
      <c r="K46210"/>
    </row>
    <row r="46211" spans="11:11">
      <c r="K46211"/>
    </row>
    <row r="46212" spans="11:11">
      <c r="K46212"/>
    </row>
    <row r="46213" spans="11:11">
      <c r="K46213"/>
    </row>
    <row r="46214" spans="11:11">
      <c r="K46214"/>
    </row>
    <row r="46215" spans="11:11">
      <c r="K46215"/>
    </row>
    <row r="46216" spans="11:11">
      <c r="K46216"/>
    </row>
    <row r="46217" spans="11:11">
      <c r="K46217"/>
    </row>
    <row r="46218" spans="11:11">
      <c r="K46218"/>
    </row>
    <row r="46219" spans="11:11">
      <c r="K46219"/>
    </row>
    <row r="46220" spans="11:11">
      <c r="K46220"/>
    </row>
    <row r="46221" spans="11:11">
      <c r="K46221"/>
    </row>
    <row r="46222" spans="11:11">
      <c r="K46222"/>
    </row>
    <row r="46223" spans="11:11">
      <c r="K46223"/>
    </row>
    <row r="46224" spans="11:11">
      <c r="K46224"/>
    </row>
    <row r="46225" spans="11:11">
      <c r="K46225"/>
    </row>
    <row r="46226" spans="11:11">
      <c r="K46226"/>
    </row>
    <row r="46227" spans="11:11">
      <c r="K46227"/>
    </row>
    <row r="46228" spans="11:11">
      <c r="K46228"/>
    </row>
    <row r="46229" spans="11:11">
      <c r="K46229"/>
    </row>
    <row r="46230" spans="11:11">
      <c r="K46230"/>
    </row>
    <row r="46231" spans="11:11">
      <c r="K46231"/>
    </row>
    <row r="46232" spans="11:11">
      <c r="K46232"/>
    </row>
    <row r="46233" spans="11:11">
      <c r="K46233"/>
    </row>
    <row r="46234" spans="11:11">
      <c r="K46234"/>
    </row>
    <row r="46235" spans="11:11">
      <c r="K46235"/>
    </row>
    <row r="46236" spans="11:11">
      <c r="K46236"/>
    </row>
    <row r="46237" spans="11:11">
      <c r="K46237"/>
    </row>
    <row r="46238" spans="11:11">
      <c r="K46238"/>
    </row>
    <row r="46239" spans="11:11">
      <c r="K46239"/>
    </row>
    <row r="46240" spans="11:11">
      <c r="K46240"/>
    </row>
    <row r="46241" spans="11:11">
      <c r="K46241"/>
    </row>
    <row r="46242" spans="11:11">
      <c r="K46242"/>
    </row>
    <row r="46243" spans="11:11">
      <c r="K46243"/>
    </row>
    <row r="46244" spans="11:11">
      <c r="K46244"/>
    </row>
    <row r="46245" spans="11:11">
      <c r="K46245"/>
    </row>
    <row r="46246" spans="11:11">
      <c r="K46246"/>
    </row>
    <row r="46247" spans="11:11">
      <c r="K46247"/>
    </row>
    <row r="46248" spans="11:11">
      <c r="K46248"/>
    </row>
    <row r="46249" spans="11:11">
      <c r="K46249"/>
    </row>
    <row r="46250" spans="11:11">
      <c r="K46250"/>
    </row>
    <row r="46251" spans="11:11">
      <c r="K46251"/>
    </row>
    <row r="46252" spans="11:11">
      <c r="K46252"/>
    </row>
    <row r="46253" spans="11:11">
      <c r="K46253"/>
    </row>
    <row r="46254" spans="11:11">
      <c r="K46254"/>
    </row>
    <row r="46255" spans="11:11">
      <c r="K46255"/>
    </row>
    <row r="46256" spans="11:11">
      <c r="K46256"/>
    </row>
    <row r="46257" spans="11:11">
      <c r="K46257"/>
    </row>
    <row r="46258" spans="11:11">
      <c r="K46258"/>
    </row>
    <row r="46259" spans="11:11">
      <c r="K46259"/>
    </row>
    <row r="46260" spans="11:11">
      <c r="K46260"/>
    </row>
    <row r="46261" spans="11:11">
      <c r="K46261"/>
    </row>
    <row r="46262" spans="11:11">
      <c r="K46262"/>
    </row>
    <row r="46263" spans="11:11">
      <c r="K46263"/>
    </row>
    <row r="46264" spans="11:11">
      <c r="K46264"/>
    </row>
    <row r="46265" spans="11:11">
      <c r="K46265"/>
    </row>
    <row r="46266" spans="11:11">
      <c r="K46266"/>
    </row>
    <row r="46267" spans="11:11">
      <c r="K46267"/>
    </row>
    <row r="46268" spans="11:11">
      <c r="K46268"/>
    </row>
    <row r="46269" spans="11:11">
      <c r="K46269"/>
    </row>
    <row r="46270" spans="11:11">
      <c r="K46270"/>
    </row>
    <row r="46271" spans="11:11">
      <c r="K46271"/>
    </row>
    <row r="46272" spans="11:11">
      <c r="K46272"/>
    </row>
    <row r="46273" spans="11:11">
      <c r="K46273"/>
    </row>
    <row r="46274" spans="11:11">
      <c r="K46274"/>
    </row>
    <row r="46275" spans="11:11">
      <c r="K46275"/>
    </row>
    <row r="46276" spans="11:11">
      <c r="K46276"/>
    </row>
    <row r="46277" spans="11:11">
      <c r="K46277"/>
    </row>
    <row r="46278" spans="11:11">
      <c r="K46278"/>
    </row>
    <row r="46279" spans="11:11">
      <c r="K46279"/>
    </row>
    <row r="46280" spans="11:11">
      <c r="K46280"/>
    </row>
    <row r="46281" spans="11:11">
      <c r="K46281"/>
    </row>
    <row r="46282" spans="11:11">
      <c r="K46282"/>
    </row>
    <row r="46283" spans="11:11">
      <c r="K46283"/>
    </row>
    <row r="46284" spans="11:11">
      <c r="K46284"/>
    </row>
    <row r="46285" spans="11:11">
      <c r="K46285"/>
    </row>
    <row r="46286" spans="11:11">
      <c r="K46286"/>
    </row>
    <row r="46287" spans="11:11">
      <c r="K46287"/>
    </row>
    <row r="46288" spans="11:11">
      <c r="K46288"/>
    </row>
    <row r="46289" spans="11:11">
      <c r="K46289"/>
    </row>
    <row r="46290" spans="11:11">
      <c r="K46290"/>
    </row>
    <row r="46291" spans="11:11">
      <c r="K46291"/>
    </row>
    <row r="46292" spans="11:11">
      <c r="K46292"/>
    </row>
    <row r="46293" spans="11:11">
      <c r="K46293"/>
    </row>
    <row r="46294" spans="11:11">
      <c r="K46294"/>
    </row>
    <row r="46295" spans="11:11">
      <c r="K46295"/>
    </row>
    <row r="46296" spans="11:11">
      <c r="K46296"/>
    </row>
    <row r="46297" spans="11:11">
      <c r="K46297"/>
    </row>
    <row r="46298" spans="11:11">
      <c r="K46298"/>
    </row>
    <row r="46299" spans="11:11">
      <c r="K46299"/>
    </row>
    <row r="46300" spans="11:11">
      <c r="K46300"/>
    </row>
    <row r="46301" spans="11:11">
      <c r="K46301"/>
    </row>
    <row r="46302" spans="11:11">
      <c r="K46302"/>
    </row>
    <row r="46303" spans="11:11">
      <c r="K46303"/>
    </row>
    <row r="46304" spans="11:11">
      <c r="K46304"/>
    </row>
    <row r="46305" spans="11:11">
      <c r="K46305"/>
    </row>
    <row r="46306" spans="11:11">
      <c r="K46306"/>
    </row>
    <row r="46307" spans="11:11">
      <c r="K46307"/>
    </row>
    <row r="46308" spans="11:11">
      <c r="K46308"/>
    </row>
    <row r="46309" spans="11:11">
      <c r="K46309"/>
    </row>
    <row r="46310" spans="11:11">
      <c r="K46310"/>
    </row>
    <row r="46311" spans="11:11">
      <c r="K46311"/>
    </row>
    <row r="46312" spans="11:11">
      <c r="K46312"/>
    </row>
    <row r="46313" spans="11:11">
      <c r="K46313"/>
    </row>
    <row r="46314" spans="11:11">
      <c r="K46314"/>
    </row>
    <row r="46315" spans="11:11">
      <c r="K46315"/>
    </row>
    <row r="46316" spans="11:11">
      <c r="K46316"/>
    </row>
    <row r="46317" spans="11:11">
      <c r="K46317"/>
    </row>
    <row r="46318" spans="11:11">
      <c r="K46318"/>
    </row>
    <row r="46319" spans="11:11">
      <c r="K46319"/>
    </row>
    <row r="46320" spans="11:11">
      <c r="K46320"/>
    </row>
    <row r="46321" spans="11:11">
      <c r="K46321"/>
    </row>
    <row r="46322" spans="11:11">
      <c r="K46322"/>
    </row>
    <row r="46323" spans="11:11">
      <c r="K46323"/>
    </row>
    <row r="46324" spans="11:11">
      <c r="K46324"/>
    </row>
    <row r="46325" spans="11:11">
      <c r="K46325"/>
    </row>
    <row r="46326" spans="11:11">
      <c r="K46326"/>
    </row>
    <row r="46327" spans="11:11">
      <c r="K46327"/>
    </row>
    <row r="46328" spans="11:11">
      <c r="K46328"/>
    </row>
    <row r="46329" spans="11:11">
      <c r="K46329"/>
    </row>
    <row r="46330" spans="11:11">
      <c r="K46330"/>
    </row>
    <row r="46331" spans="11:11">
      <c r="K46331"/>
    </row>
    <row r="46332" spans="11:11">
      <c r="K46332"/>
    </row>
    <row r="46333" spans="11:11">
      <c r="K46333"/>
    </row>
    <row r="46334" spans="11:11">
      <c r="K46334"/>
    </row>
    <row r="46335" spans="11:11">
      <c r="K46335"/>
    </row>
    <row r="46336" spans="11:11">
      <c r="K46336"/>
    </row>
    <row r="46337" spans="11:11">
      <c r="K46337"/>
    </row>
    <row r="46338" spans="11:11">
      <c r="K46338"/>
    </row>
    <row r="46339" spans="11:11">
      <c r="K46339"/>
    </row>
    <row r="46340" spans="11:11">
      <c r="K46340"/>
    </row>
    <row r="46341" spans="11:11">
      <c r="K46341"/>
    </row>
    <row r="46342" spans="11:11">
      <c r="K46342"/>
    </row>
    <row r="46343" spans="11:11">
      <c r="K46343"/>
    </row>
    <row r="46344" spans="11:11">
      <c r="K46344"/>
    </row>
    <row r="46345" spans="11:11">
      <c r="K46345"/>
    </row>
    <row r="46346" spans="11:11">
      <c r="K46346"/>
    </row>
    <row r="46347" spans="11:11">
      <c r="K46347"/>
    </row>
    <row r="46348" spans="11:11">
      <c r="K46348"/>
    </row>
    <row r="46349" spans="11:11">
      <c r="K46349"/>
    </row>
    <row r="46350" spans="11:11">
      <c r="K46350"/>
    </row>
    <row r="46351" spans="11:11">
      <c r="K46351"/>
    </row>
    <row r="46352" spans="11:11">
      <c r="K46352"/>
    </row>
    <row r="46353" spans="11:11">
      <c r="K46353"/>
    </row>
    <row r="46354" spans="11:11">
      <c r="K46354"/>
    </row>
    <row r="46355" spans="11:11">
      <c r="K46355"/>
    </row>
    <row r="46356" spans="11:11">
      <c r="K46356"/>
    </row>
    <row r="46357" spans="11:11">
      <c r="K46357"/>
    </row>
    <row r="46358" spans="11:11">
      <c r="K46358"/>
    </row>
    <row r="46359" spans="11:11">
      <c r="K46359"/>
    </row>
    <row r="46360" spans="11:11">
      <c r="K46360"/>
    </row>
    <row r="46361" spans="11:11">
      <c r="K46361"/>
    </row>
    <row r="46362" spans="11:11">
      <c r="K46362"/>
    </row>
    <row r="46363" spans="11:11">
      <c r="K46363"/>
    </row>
    <row r="46364" spans="11:11">
      <c r="K46364"/>
    </row>
    <row r="46365" spans="11:11">
      <c r="K46365"/>
    </row>
    <row r="46366" spans="11:11">
      <c r="K46366"/>
    </row>
    <row r="46367" spans="11:11">
      <c r="K46367"/>
    </row>
    <row r="46368" spans="11:11">
      <c r="K46368"/>
    </row>
    <row r="46369" spans="11:11">
      <c r="K46369"/>
    </row>
    <row r="46370" spans="11:11">
      <c r="K46370"/>
    </row>
    <row r="46371" spans="11:11">
      <c r="K46371"/>
    </row>
    <row r="46372" spans="11:11">
      <c r="K46372"/>
    </row>
    <row r="46373" spans="11:11">
      <c r="K46373"/>
    </row>
    <row r="46374" spans="11:11">
      <c r="K46374"/>
    </row>
    <row r="46375" spans="11:11">
      <c r="K46375"/>
    </row>
    <row r="46376" spans="11:11">
      <c r="K46376"/>
    </row>
    <row r="46377" spans="11:11">
      <c r="K46377"/>
    </row>
    <row r="46378" spans="11:11">
      <c r="K46378"/>
    </row>
    <row r="46379" spans="11:11">
      <c r="K46379"/>
    </row>
    <row r="46380" spans="11:11">
      <c r="K46380"/>
    </row>
    <row r="46381" spans="11:11">
      <c r="K46381"/>
    </row>
    <row r="46382" spans="11:11">
      <c r="K46382"/>
    </row>
    <row r="46383" spans="11:11">
      <c r="K46383"/>
    </row>
    <row r="46384" spans="11:11">
      <c r="K46384"/>
    </row>
    <row r="46385" spans="11:11">
      <c r="K46385"/>
    </row>
    <row r="46386" spans="11:11">
      <c r="K46386"/>
    </row>
    <row r="46387" spans="11:11">
      <c r="K46387"/>
    </row>
    <row r="46388" spans="11:11">
      <c r="K46388"/>
    </row>
    <row r="46389" spans="11:11">
      <c r="K46389"/>
    </row>
    <row r="46390" spans="11:11">
      <c r="K46390"/>
    </row>
    <row r="46391" spans="11:11">
      <c r="K46391"/>
    </row>
    <row r="46392" spans="11:11">
      <c r="K46392"/>
    </row>
    <row r="46393" spans="11:11">
      <c r="K46393"/>
    </row>
    <row r="46394" spans="11:11">
      <c r="K46394"/>
    </row>
    <row r="46395" spans="11:11">
      <c r="K46395"/>
    </row>
    <row r="46396" spans="11:11">
      <c r="K46396"/>
    </row>
    <row r="46397" spans="11:11">
      <c r="K46397"/>
    </row>
    <row r="46398" spans="11:11">
      <c r="K46398"/>
    </row>
    <row r="46399" spans="11:11">
      <c r="K46399"/>
    </row>
    <row r="46400" spans="11:11">
      <c r="K46400"/>
    </row>
    <row r="46401" spans="11:11">
      <c r="K46401"/>
    </row>
    <row r="46402" spans="11:11">
      <c r="K46402"/>
    </row>
    <row r="46403" spans="11:11">
      <c r="K46403"/>
    </row>
    <row r="46404" spans="11:11">
      <c r="K46404"/>
    </row>
    <row r="46405" spans="11:11">
      <c r="K46405"/>
    </row>
    <row r="46406" spans="11:11">
      <c r="K46406"/>
    </row>
    <row r="46407" spans="11:11">
      <c r="K46407"/>
    </row>
    <row r="46408" spans="11:11">
      <c r="K46408"/>
    </row>
    <row r="46409" spans="11:11">
      <c r="K46409"/>
    </row>
    <row r="46410" spans="11:11">
      <c r="K46410"/>
    </row>
    <row r="46411" spans="11:11">
      <c r="K46411"/>
    </row>
    <row r="46412" spans="11:11">
      <c r="K46412"/>
    </row>
    <row r="46413" spans="11:11">
      <c r="K46413"/>
    </row>
    <row r="46414" spans="11:11">
      <c r="K46414"/>
    </row>
    <row r="46415" spans="11:11">
      <c r="K46415"/>
    </row>
    <row r="46416" spans="11:11">
      <c r="K46416"/>
    </row>
    <row r="46417" spans="11:11">
      <c r="K46417"/>
    </row>
    <row r="46418" spans="11:11">
      <c r="K46418"/>
    </row>
    <row r="46419" spans="11:11">
      <c r="K46419"/>
    </row>
    <row r="46420" spans="11:11">
      <c r="K46420"/>
    </row>
    <row r="46421" spans="11:11">
      <c r="K46421"/>
    </row>
    <row r="46422" spans="11:11">
      <c r="K46422"/>
    </row>
    <row r="46423" spans="11:11">
      <c r="K46423"/>
    </row>
    <row r="46424" spans="11:11">
      <c r="K46424"/>
    </row>
    <row r="46425" spans="11:11">
      <c r="K46425"/>
    </row>
    <row r="46426" spans="11:11">
      <c r="K46426"/>
    </row>
    <row r="46427" spans="11:11">
      <c r="K46427"/>
    </row>
    <row r="46428" spans="11:11">
      <c r="K46428"/>
    </row>
    <row r="46429" spans="11:11">
      <c r="K46429"/>
    </row>
    <row r="46430" spans="11:11">
      <c r="K46430"/>
    </row>
    <row r="46431" spans="11:11">
      <c r="K46431"/>
    </row>
    <row r="46432" spans="11:11">
      <c r="K46432"/>
    </row>
    <row r="46433" spans="11:11">
      <c r="K46433"/>
    </row>
    <row r="46434" spans="11:11">
      <c r="K46434"/>
    </row>
    <row r="46435" spans="11:11">
      <c r="K46435"/>
    </row>
    <row r="46436" spans="11:11">
      <c r="K46436"/>
    </row>
    <row r="46437" spans="11:11">
      <c r="K46437"/>
    </row>
    <row r="46438" spans="11:11">
      <c r="K46438"/>
    </row>
    <row r="46439" spans="11:11">
      <c r="K46439"/>
    </row>
    <row r="46440" spans="11:11">
      <c r="K46440"/>
    </row>
    <row r="46441" spans="11:11">
      <c r="K46441"/>
    </row>
    <row r="46442" spans="11:11">
      <c r="K46442"/>
    </row>
    <row r="46443" spans="11:11">
      <c r="K46443"/>
    </row>
    <row r="46444" spans="11:11">
      <c r="K46444"/>
    </row>
    <row r="46445" spans="11:11">
      <c r="K46445"/>
    </row>
    <row r="46446" spans="11:11">
      <c r="K46446"/>
    </row>
    <row r="46447" spans="11:11">
      <c r="K46447"/>
    </row>
    <row r="46448" spans="11:11">
      <c r="K46448"/>
    </row>
    <row r="46449" spans="11:11">
      <c r="K46449"/>
    </row>
    <row r="46450" spans="11:11">
      <c r="K46450"/>
    </row>
    <row r="46451" spans="11:11">
      <c r="K46451"/>
    </row>
    <row r="46452" spans="11:11">
      <c r="K46452"/>
    </row>
    <row r="46453" spans="11:11">
      <c r="K46453"/>
    </row>
    <row r="46454" spans="11:11">
      <c r="K46454"/>
    </row>
    <row r="46455" spans="11:11">
      <c r="K46455"/>
    </row>
    <row r="46456" spans="11:11">
      <c r="K46456"/>
    </row>
    <row r="46457" spans="11:11">
      <c r="K46457"/>
    </row>
    <row r="46458" spans="11:11">
      <c r="K46458"/>
    </row>
    <row r="46459" spans="11:11">
      <c r="K46459"/>
    </row>
    <row r="46460" spans="11:11">
      <c r="K46460"/>
    </row>
    <row r="46461" spans="11:11">
      <c r="K46461"/>
    </row>
    <row r="46462" spans="11:11">
      <c r="K46462"/>
    </row>
    <row r="46463" spans="11:11">
      <c r="K46463"/>
    </row>
    <row r="46464" spans="11:11">
      <c r="K46464"/>
    </row>
    <row r="46465" spans="11:11">
      <c r="K46465"/>
    </row>
    <row r="46466" spans="11:11">
      <c r="K46466"/>
    </row>
    <row r="46467" spans="11:11">
      <c r="K46467"/>
    </row>
    <row r="46468" spans="11:11">
      <c r="K46468"/>
    </row>
    <row r="46469" spans="11:11">
      <c r="K46469"/>
    </row>
    <row r="46470" spans="11:11">
      <c r="K46470"/>
    </row>
    <row r="46471" spans="11:11">
      <c r="K46471"/>
    </row>
    <row r="46472" spans="11:11">
      <c r="K46472"/>
    </row>
    <row r="46473" spans="11:11">
      <c r="K46473"/>
    </row>
    <row r="46474" spans="11:11">
      <c r="K46474"/>
    </row>
    <row r="46475" spans="11:11">
      <c r="K46475"/>
    </row>
    <row r="46476" spans="11:11">
      <c r="K46476"/>
    </row>
    <row r="46477" spans="11:11">
      <c r="K46477"/>
    </row>
    <row r="46478" spans="11:11">
      <c r="K46478"/>
    </row>
    <row r="46479" spans="11:11">
      <c r="K46479"/>
    </row>
    <row r="46480" spans="11:11">
      <c r="K46480"/>
    </row>
    <row r="46481" spans="11:11">
      <c r="K46481"/>
    </row>
    <row r="46482" spans="11:11">
      <c r="K46482"/>
    </row>
    <row r="46483" spans="11:11">
      <c r="K46483"/>
    </row>
    <row r="46484" spans="11:11">
      <c r="K46484"/>
    </row>
    <row r="46485" spans="11:11">
      <c r="K46485"/>
    </row>
    <row r="46486" spans="11:11">
      <c r="K46486"/>
    </row>
    <row r="46487" spans="11:11">
      <c r="K46487"/>
    </row>
    <row r="46488" spans="11:11">
      <c r="K46488"/>
    </row>
    <row r="46489" spans="11:11">
      <c r="K46489"/>
    </row>
    <row r="46490" spans="11:11">
      <c r="K46490"/>
    </row>
    <row r="46491" spans="11:11">
      <c r="K46491"/>
    </row>
    <row r="46492" spans="11:11">
      <c r="K46492"/>
    </row>
    <row r="46493" spans="11:11">
      <c r="K46493"/>
    </row>
    <row r="46494" spans="11:11">
      <c r="K46494"/>
    </row>
    <row r="46495" spans="11:11">
      <c r="K46495"/>
    </row>
    <row r="46496" spans="11:11">
      <c r="K46496"/>
    </row>
    <row r="46497" spans="11:11">
      <c r="K46497"/>
    </row>
    <row r="46498" spans="11:11">
      <c r="K46498"/>
    </row>
    <row r="46499" spans="11:11">
      <c r="K46499"/>
    </row>
    <row r="46500" spans="11:11">
      <c r="K46500"/>
    </row>
    <row r="46501" spans="11:11">
      <c r="K46501"/>
    </row>
    <row r="46502" spans="11:11">
      <c r="K46502"/>
    </row>
    <row r="46503" spans="11:11">
      <c r="K46503"/>
    </row>
    <row r="46504" spans="11:11">
      <c r="K46504"/>
    </row>
    <row r="46505" spans="11:11">
      <c r="K46505"/>
    </row>
    <row r="46506" spans="11:11">
      <c r="K46506"/>
    </row>
    <row r="46507" spans="11:11">
      <c r="K46507"/>
    </row>
    <row r="46508" spans="11:11">
      <c r="K46508"/>
    </row>
    <row r="46509" spans="11:11">
      <c r="K46509"/>
    </row>
    <row r="46510" spans="11:11">
      <c r="K46510"/>
    </row>
    <row r="46511" spans="11:11">
      <c r="K46511"/>
    </row>
    <row r="46512" spans="11:11">
      <c r="K46512"/>
    </row>
    <row r="46513" spans="11:11">
      <c r="K46513"/>
    </row>
    <row r="46514" spans="11:11">
      <c r="K46514"/>
    </row>
    <row r="46515" spans="11:11">
      <c r="K46515"/>
    </row>
    <row r="46516" spans="11:11">
      <c r="K46516"/>
    </row>
    <row r="46517" spans="11:11">
      <c r="K46517"/>
    </row>
    <row r="46518" spans="11:11">
      <c r="K46518"/>
    </row>
    <row r="46519" spans="11:11">
      <c r="K46519"/>
    </row>
    <row r="46520" spans="11:11">
      <c r="K46520"/>
    </row>
    <row r="46521" spans="11:11">
      <c r="K46521"/>
    </row>
    <row r="46522" spans="11:11">
      <c r="K46522"/>
    </row>
    <row r="46523" spans="11:11">
      <c r="K46523"/>
    </row>
    <row r="46524" spans="11:11">
      <c r="K46524"/>
    </row>
    <row r="46525" spans="11:11">
      <c r="K46525"/>
    </row>
    <row r="46526" spans="11:11">
      <c r="K46526"/>
    </row>
    <row r="46527" spans="11:11">
      <c r="K46527"/>
    </row>
    <row r="46528" spans="11:11">
      <c r="K46528"/>
    </row>
    <row r="46529" spans="11:11">
      <c r="K46529"/>
    </row>
    <row r="46530" spans="11:11">
      <c r="K46530"/>
    </row>
    <row r="46531" spans="11:11">
      <c r="K46531"/>
    </row>
    <row r="46532" spans="11:11">
      <c r="K46532"/>
    </row>
    <row r="46533" spans="11:11">
      <c r="K46533"/>
    </row>
    <row r="46534" spans="11:11">
      <c r="K46534"/>
    </row>
    <row r="46535" spans="11:11">
      <c r="K46535"/>
    </row>
    <row r="46536" spans="11:11">
      <c r="K46536"/>
    </row>
    <row r="46537" spans="11:11">
      <c r="K46537"/>
    </row>
    <row r="46538" spans="11:11">
      <c r="K46538"/>
    </row>
    <row r="46539" spans="11:11">
      <c r="K46539"/>
    </row>
    <row r="46540" spans="11:11">
      <c r="K46540"/>
    </row>
    <row r="46541" spans="11:11">
      <c r="K46541"/>
    </row>
    <row r="46542" spans="11:11">
      <c r="K46542"/>
    </row>
    <row r="46543" spans="11:11">
      <c r="K46543"/>
    </row>
    <row r="46544" spans="11:11">
      <c r="K46544"/>
    </row>
    <row r="46545" spans="11:11">
      <c r="K46545"/>
    </row>
    <row r="46546" spans="11:11">
      <c r="K46546"/>
    </row>
    <row r="46547" spans="11:11">
      <c r="K46547"/>
    </row>
    <row r="46548" spans="11:11">
      <c r="K46548"/>
    </row>
    <row r="46549" spans="11:11">
      <c r="K46549"/>
    </row>
    <row r="46550" spans="11:11">
      <c r="K46550"/>
    </row>
    <row r="46551" spans="11:11">
      <c r="K46551"/>
    </row>
    <row r="46552" spans="11:11">
      <c r="K46552"/>
    </row>
    <row r="46553" spans="11:11">
      <c r="K46553"/>
    </row>
    <row r="46554" spans="11:11">
      <c r="K46554"/>
    </row>
    <row r="46555" spans="11:11">
      <c r="K46555"/>
    </row>
    <row r="46556" spans="11:11">
      <c r="K46556"/>
    </row>
    <row r="46557" spans="11:11">
      <c r="K46557"/>
    </row>
    <row r="46558" spans="11:11">
      <c r="K46558"/>
    </row>
    <row r="46559" spans="11:11">
      <c r="K46559"/>
    </row>
    <row r="46560" spans="11:11">
      <c r="K46560"/>
    </row>
    <row r="46561" spans="11:11">
      <c r="K46561"/>
    </row>
    <row r="46562" spans="11:11">
      <c r="K46562"/>
    </row>
    <row r="46563" spans="11:11">
      <c r="K46563"/>
    </row>
    <row r="46564" spans="11:11">
      <c r="K46564"/>
    </row>
    <row r="46565" spans="11:11">
      <c r="K46565"/>
    </row>
    <row r="46566" spans="11:11">
      <c r="K46566"/>
    </row>
    <row r="46567" spans="11:11">
      <c r="K46567"/>
    </row>
    <row r="46568" spans="11:11">
      <c r="K46568"/>
    </row>
    <row r="46569" spans="11:11">
      <c r="K46569"/>
    </row>
    <row r="46570" spans="11:11">
      <c r="K46570"/>
    </row>
    <row r="46571" spans="11:11">
      <c r="K46571"/>
    </row>
    <row r="46572" spans="11:11">
      <c r="K46572"/>
    </row>
    <row r="46573" spans="11:11">
      <c r="K46573"/>
    </row>
    <row r="46574" spans="11:11">
      <c r="K46574"/>
    </row>
    <row r="46575" spans="11:11">
      <c r="K46575"/>
    </row>
    <row r="46576" spans="11:11">
      <c r="K46576"/>
    </row>
    <row r="46577" spans="11:11">
      <c r="K46577"/>
    </row>
    <row r="46578" spans="11:11">
      <c r="K46578"/>
    </row>
    <row r="46579" spans="11:11">
      <c r="K46579"/>
    </row>
    <row r="46580" spans="11:11">
      <c r="K46580"/>
    </row>
    <row r="46581" spans="11:11">
      <c r="K46581"/>
    </row>
    <row r="46582" spans="11:11">
      <c r="K46582"/>
    </row>
    <row r="46583" spans="11:11">
      <c r="K46583"/>
    </row>
    <row r="46584" spans="11:11">
      <c r="K46584"/>
    </row>
    <row r="46585" spans="11:11">
      <c r="K46585"/>
    </row>
    <row r="46586" spans="11:11">
      <c r="K46586"/>
    </row>
    <row r="46587" spans="11:11">
      <c r="K46587"/>
    </row>
    <row r="46588" spans="11:11">
      <c r="K46588"/>
    </row>
    <row r="46589" spans="11:11">
      <c r="K46589"/>
    </row>
    <row r="46590" spans="11:11">
      <c r="K46590"/>
    </row>
    <row r="46591" spans="11:11">
      <c r="K46591"/>
    </row>
    <row r="46592" spans="11:11">
      <c r="K46592"/>
    </row>
    <row r="46593" spans="11:11">
      <c r="K46593"/>
    </row>
    <row r="46594" spans="11:11">
      <c r="K46594"/>
    </row>
    <row r="46595" spans="11:11">
      <c r="K46595"/>
    </row>
    <row r="46596" spans="11:11">
      <c r="K46596"/>
    </row>
    <row r="46597" spans="11:11">
      <c r="K46597"/>
    </row>
    <row r="46598" spans="11:11">
      <c r="K46598"/>
    </row>
    <row r="46599" spans="11:11">
      <c r="K46599"/>
    </row>
    <row r="46600" spans="11:11">
      <c r="K46600"/>
    </row>
    <row r="46601" spans="11:11">
      <c r="K46601"/>
    </row>
    <row r="46602" spans="11:11">
      <c r="K46602"/>
    </row>
    <row r="46603" spans="11:11">
      <c r="K46603"/>
    </row>
    <row r="46604" spans="11:11">
      <c r="K46604"/>
    </row>
    <row r="46605" spans="11:11">
      <c r="K46605"/>
    </row>
    <row r="46606" spans="11:11">
      <c r="K46606"/>
    </row>
    <row r="46607" spans="11:11">
      <c r="K46607"/>
    </row>
    <row r="46608" spans="11:11">
      <c r="K46608"/>
    </row>
    <row r="46609" spans="11:11">
      <c r="K46609"/>
    </row>
    <row r="46610" spans="11:11">
      <c r="K46610"/>
    </row>
    <row r="46611" spans="11:11">
      <c r="K46611"/>
    </row>
    <row r="46612" spans="11:11">
      <c r="K46612"/>
    </row>
    <row r="46613" spans="11:11">
      <c r="K46613"/>
    </row>
    <row r="46614" spans="11:11">
      <c r="K46614"/>
    </row>
    <row r="46615" spans="11:11">
      <c r="K46615"/>
    </row>
    <row r="46616" spans="11:11">
      <c r="K46616"/>
    </row>
    <row r="46617" spans="11:11">
      <c r="K46617"/>
    </row>
    <row r="46618" spans="11:11">
      <c r="K46618"/>
    </row>
    <row r="46619" spans="11:11">
      <c r="K46619"/>
    </row>
    <row r="46620" spans="11:11">
      <c r="K46620"/>
    </row>
    <row r="46621" spans="11:11">
      <c r="K46621"/>
    </row>
    <row r="46622" spans="11:11">
      <c r="K46622"/>
    </row>
    <row r="46623" spans="11:11">
      <c r="K46623"/>
    </row>
    <row r="46624" spans="11:11">
      <c r="K46624"/>
    </row>
    <row r="46625" spans="11:11">
      <c r="K46625"/>
    </row>
    <row r="46626" spans="11:11">
      <c r="K46626"/>
    </row>
    <row r="46627" spans="11:11">
      <c r="K46627"/>
    </row>
    <row r="46628" spans="11:11">
      <c r="K46628"/>
    </row>
    <row r="46629" spans="11:11">
      <c r="K46629"/>
    </row>
    <row r="46630" spans="11:11">
      <c r="K46630"/>
    </row>
    <row r="46631" spans="11:11">
      <c r="K46631"/>
    </row>
    <row r="46632" spans="11:11">
      <c r="K46632"/>
    </row>
    <row r="46633" spans="11:11">
      <c r="K46633"/>
    </row>
    <row r="46634" spans="11:11">
      <c r="K46634"/>
    </row>
    <row r="46635" spans="11:11">
      <c r="K46635"/>
    </row>
    <row r="46636" spans="11:11">
      <c r="K46636"/>
    </row>
    <row r="46637" spans="11:11">
      <c r="K46637"/>
    </row>
    <row r="46638" spans="11:11">
      <c r="K46638"/>
    </row>
    <row r="46639" spans="11:11">
      <c r="K46639"/>
    </row>
    <row r="46640" spans="11:11">
      <c r="K46640"/>
    </row>
    <row r="46641" spans="11:11">
      <c r="K46641"/>
    </row>
    <row r="46642" spans="11:11">
      <c r="K46642"/>
    </row>
    <row r="46643" spans="11:11">
      <c r="K46643"/>
    </row>
    <row r="46644" spans="11:11">
      <c r="K46644"/>
    </row>
    <row r="46645" spans="11:11">
      <c r="K46645"/>
    </row>
    <row r="46646" spans="11:11">
      <c r="K46646"/>
    </row>
    <row r="46647" spans="11:11">
      <c r="K46647"/>
    </row>
    <row r="46648" spans="11:11">
      <c r="K46648"/>
    </row>
    <row r="46649" spans="11:11">
      <c r="K46649"/>
    </row>
    <row r="46650" spans="11:11">
      <c r="K46650"/>
    </row>
    <row r="46651" spans="11:11">
      <c r="K46651"/>
    </row>
    <row r="46652" spans="11:11">
      <c r="K46652"/>
    </row>
    <row r="46653" spans="11:11">
      <c r="K46653"/>
    </row>
    <row r="46654" spans="11:11">
      <c r="K46654"/>
    </row>
    <row r="46655" spans="11:11">
      <c r="K46655"/>
    </row>
    <row r="46656" spans="11:11">
      <c r="K46656"/>
    </row>
    <row r="46657" spans="11:11">
      <c r="K46657"/>
    </row>
    <row r="46658" spans="11:11">
      <c r="K46658"/>
    </row>
    <row r="46659" spans="11:11">
      <c r="K46659"/>
    </row>
    <row r="46660" spans="11:11">
      <c r="K46660"/>
    </row>
    <row r="46661" spans="11:11">
      <c r="K46661"/>
    </row>
    <row r="46662" spans="11:11">
      <c r="K46662"/>
    </row>
    <row r="46663" spans="11:11">
      <c r="K46663"/>
    </row>
    <row r="46664" spans="11:11">
      <c r="K46664"/>
    </row>
    <row r="46665" spans="11:11">
      <c r="K46665"/>
    </row>
    <row r="46666" spans="11:11">
      <c r="K46666"/>
    </row>
    <row r="46667" spans="11:11">
      <c r="K46667"/>
    </row>
    <row r="46668" spans="11:11">
      <c r="K46668"/>
    </row>
    <row r="46669" spans="11:11">
      <c r="K46669"/>
    </row>
    <row r="46670" spans="11:11">
      <c r="K46670"/>
    </row>
    <row r="46671" spans="11:11">
      <c r="K46671"/>
    </row>
    <row r="46672" spans="11:11">
      <c r="K46672"/>
    </row>
    <row r="46673" spans="11:11">
      <c r="K46673"/>
    </row>
    <row r="46674" spans="11:11">
      <c r="K46674"/>
    </row>
    <row r="46675" spans="11:11">
      <c r="K46675"/>
    </row>
    <row r="46676" spans="11:11">
      <c r="K46676"/>
    </row>
    <row r="46677" spans="11:11">
      <c r="K46677"/>
    </row>
    <row r="46678" spans="11:11">
      <c r="K46678"/>
    </row>
    <row r="46679" spans="11:11">
      <c r="K46679"/>
    </row>
    <row r="46680" spans="11:11">
      <c r="K46680"/>
    </row>
    <row r="46681" spans="11:11">
      <c r="K46681"/>
    </row>
    <row r="46682" spans="11:11">
      <c r="K46682"/>
    </row>
    <row r="46683" spans="11:11">
      <c r="K46683"/>
    </row>
    <row r="46684" spans="11:11">
      <c r="K46684"/>
    </row>
    <row r="46685" spans="11:11">
      <c r="K46685"/>
    </row>
    <row r="46686" spans="11:11">
      <c r="K46686"/>
    </row>
    <row r="46687" spans="11:11">
      <c r="K46687"/>
    </row>
    <row r="46688" spans="11:11">
      <c r="K46688"/>
    </row>
    <row r="46689" spans="11:11">
      <c r="K46689"/>
    </row>
    <row r="46690" spans="11:11">
      <c r="K46690"/>
    </row>
    <row r="46691" spans="11:11">
      <c r="K46691"/>
    </row>
    <row r="46692" spans="11:11">
      <c r="K46692"/>
    </row>
    <row r="46693" spans="11:11">
      <c r="K46693"/>
    </row>
    <row r="46694" spans="11:11">
      <c r="K46694"/>
    </row>
    <row r="46695" spans="11:11">
      <c r="K46695"/>
    </row>
    <row r="46696" spans="11:11">
      <c r="K46696"/>
    </row>
    <row r="46697" spans="11:11">
      <c r="K46697"/>
    </row>
    <row r="46698" spans="11:11">
      <c r="K46698"/>
    </row>
    <row r="46699" spans="11:11">
      <c r="K46699"/>
    </row>
    <row r="46700" spans="11:11">
      <c r="K46700"/>
    </row>
    <row r="46701" spans="11:11">
      <c r="K46701"/>
    </row>
    <row r="46702" spans="11:11">
      <c r="K46702"/>
    </row>
    <row r="46703" spans="11:11">
      <c r="K46703"/>
    </row>
    <row r="46704" spans="11:11">
      <c r="K46704"/>
    </row>
    <row r="46705" spans="11:11">
      <c r="K46705"/>
    </row>
    <row r="46706" spans="11:11">
      <c r="K46706"/>
    </row>
    <row r="46707" spans="11:11">
      <c r="K46707"/>
    </row>
    <row r="46708" spans="11:11">
      <c r="K46708"/>
    </row>
    <row r="46709" spans="11:11">
      <c r="K46709"/>
    </row>
    <row r="46710" spans="11:11">
      <c r="K46710"/>
    </row>
    <row r="46711" spans="11:11">
      <c r="K46711"/>
    </row>
    <row r="46712" spans="11:11">
      <c r="K46712"/>
    </row>
    <row r="46713" spans="11:11">
      <c r="K46713"/>
    </row>
    <row r="46714" spans="11:11">
      <c r="K46714"/>
    </row>
    <row r="46715" spans="11:11">
      <c r="K46715"/>
    </row>
    <row r="46716" spans="11:11">
      <c r="K46716"/>
    </row>
    <row r="46717" spans="11:11">
      <c r="K46717"/>
    </row>
    <row r="46718" spans="11:11">
      <c r="K46718"/>
    </row>
    <row r="46719" spans="11:11">
      <c r="K46719"/>
    </row>
    <row r="46720" spans="11:11">
      <c r="K46720"/>
    </row>
    <row r="46721" spans="11:11">
      <c r="K46721"/>
    </row>
    <row r="46722" spans="11:11">
      <c r="K46722"/>
    </row>
    <row r="46723" spans="11:11">
      <c r="K46723"/>
    </row>
    <row r="46724" spans="11:11">
      <c r="K46724"/>
    </row>
    <row r="46725" spans="11:11">
      <c r="K46725"/>
    </row>
    <row r="46726" spans="11:11">
      <c r="K46726"/>
    </row>
    <row r="46727" spans="11:11">
      <c r="K46727"/>
    </row>
    <row r="46728" spans="11:11">
      <c r="K46728"/>
    </row>
    <row r="46729" spans="11:11">
      <c r="K46729"/>
    </row>
    <row r="46730" spans="11:11">
      <c r="K46730"/>
    </row>
    <row r="46731" spans="11:11">
      <c r="K46731"/>
    </row>
    <row r="46732" spans="11:11">
      <c r="K46732"/>
    </row>
    <row r="46733" spans="11:11">
      <c r="K46733"/>
    </row>
    <row r="46734" spans="11:11">
      <c r="K46734"/>
    </row>
    <row r="46735" spans="11:11">
      <c r="K46735"/>
    </row>
    <row r="46736" spans="11:11">
      <c r="K46736"/>
    </row>
    <row r="46737" spans="11:11">
      <c r="K46737"/>
    </row>
    <row r="46738" spans="11:11">
      <c r="K46738"/>
    </row>
    <row r="46739" spans="11:11">
      <c r="K46739"/>
    </row>
    <row r="46740" spans="11:11">
      <c r="K46740"/>
    </row>
    <row r="46741" spans="11:11">
      <c r="K46741"/>
    </row>
    <row r="46742" spans="11:11">
      <c r="K46742"/>
    </row>
    <row r="46743" spans="11:11">
      <c r="K46743"/>
    </row>
    <row r="46744" spans="11:11">
      <c r="K46744"/>
    </row>
    <row r="46745" spans="11:11">
      <c r="K46745"/>
    </row>
    <row r="46746" spans="11:11">
      <c r="K46746"/>
    </row>
    <row r="46747" spans="11:11">
      <c r="K46747"/>
    </row>
    <row r="46748" spans="11:11">
      <c r="K46748"/>
    </row>
    <row r="46749" spans="11:11">
      <c r="K46749"/>
    </row>
    <row r="46750" spans="11:11">
      <c r="K46750"/>
    </row>
    <row r="46751" spans="11:11">
      <c r="K46751"/>
    </row>
    <row r="46752" spans="11:11">
      <c r="K46752"/>
    </row>
    <row r="46753" spans="11:11">
      <c r="K46753"/>
    </row>
    <row r="46754" spans="11:11">
      <c r="K46754"/>
    </row>
    <row r="46755" spans="11:11">
      <c r="K46755"/>
    </row>
    <row r="46756" spans="11:11">
      <c r="K46756"/>
    </row>
    <row r="46757" spans="11:11">
      <c r="K46757"/>
    </row>
    <row r="46758" spans="11:11">
      <c r="K46758"/>
    </row>
    <row r="46759" spans="11:11">
      <c r="K46759"/>
    </row>
    <row r="46760" spans="11:11">
      <c r="K46760"/>
    </row>
    <row r="46761" spans="11:11">
      <c r="K46761"/>
    </row>
    <row r="46762" spans="11:11">
      <c r="K46762"/>
    </row>
    <row r="46763" spans="11:11">
      <c r="K46763"/>
    </row>
    <row r="46764" spans="11:11">
      <c r="K46764"/>
    </row>
    <row r="46765" spans="11:11">
      <c r="K46765"/>
    </row>
    <row r="46766" spans="11:11">
      <c r="K46766"/>
    </row>
    <row r="46767" spans="11:11">
      <c r="K46767"/>
    </row>
    <row r="46768" spans="11:11">
      <c r="K46768"/>
    </row>
    <row r="46769" spans="11:11">
      <c r="K46769"/>
    </row>
    <row r="46770" spans="11:11">
      <c r="K46770"/>
    </row>
    <row r="46771" spans="11:11">
      <c r="K46771"/>
    </row>
    <row r="46772" spans="11:11">
      <c r="K46772"/>
    </row>
    <row r="46773" spans="11:11">
      <c r="K46773"/>
    </row>
    <row r="46774" spans="11:11">
      <c r="K46774"/>
    </row>
    <row r="46775" spans="11:11">
      <c r="K46775"/>
    </row>
    <row r="46776" spans="11:11">
      <c r="K46776"/>
    </row>
    <row r="46777" spans="11:11">
      <c r="K46777"/>
    </row>
    <row r="46778" spans="11:11">
      <c r="K46778"/>
    </row>
    <row r="46779" spans="11:11">
      <c r="K46779"/>
    </row>
    <row r="46780" spans="11:11">
      <c r="K46780"/>
    </row>
    <row r="46781" spans="11:11">
      <c r="K46781"/>
    </row>
    <row r="46782" spans="11:11">
      <c r="K46782"/>
    </row>
    <row r="46783" spans="11:11">
      <c r="K46783"/>
    </row>
    <row r="46784" spans="11:11">
      <c r="K46784"/>
    </row>
    <row r="46785" spans="11:11">
      <c r="K46785"/>
    </row>
    <row r="46786" spans="11:11">
      <c r="K46786"/>
    </row>
    <row r="46787" spans="11:11">
      <c r="K46787"/>
    </row>
    <row r="46788" spans="11:11">
      <c r="K46788"/>
    </row>
    <row r="46789" spans="11:11">
      <c r="K46789"/>
    </row>
    <row r="46790" spans="11:11">
      <c r="K46790"/>
    </row>
    <row r="46791" spans="11:11">
      <c r="K46791"/>
    </row>
    <row r="46792" spans="11:11">
      <c r="K46792"/>
    </row>
    <row r="46793" spans="11:11">
      <c r="K46793"/>
    </row>
    <row r="46794" spans="11:11">
      <c r="K46794"/>
    </row>
    <row r="46795" spans="11:11">
      <c r="K46795"/>
    </row>
    <row r="46796" spans="11:11">
      <c r="K46796"/>
    </row>
    <row r="46797" spans="11:11">
      <c r="K46797"/>
    </row>
    <row r="46798" spans="11:11">
      <c r="K46798"/>
    </row>
    <row r="46799" spans="11:11">
      <c r="K46799"/>
    </row>
    <row r="46800" spans="11:11">
      <c r="K46800"/>
    </row>
    <row r="46801" spans="11:11">
      <c r="K46801"/>
    </row>
    <row r="46802" spans="11:11">
      <c r="K46802"/>
    </row>
    <row r="46803" spans="11:11">
      <c r="K46803"/>
    </row>
    <row r="46804" spans="11:11">
      <c r="K46804"/>
    </row>
    <row r="46805" spans="11:11">
      <c r="K46805"/>
    </row>
    <row r="46806" spans="11:11">
      <c r="K46806"/>
    </row>
    <row r="46807" spans="11:11">
      <c r="K46807"/>
    </row>
    <row r="46808" spans="11:11">
      <c r="K46808"/>
    </row>
    <row r="46809" spans="11:11">
      <c r="K46809"/>
    </row>
    <row r="46810" spans="11:11">
      <c r="K46810"/>
    </row>
    <row r="46811" spans="11:11">
      <c r="K46811"/>
    </row>
    <row r="46812" spans="11:11">
      <c r="K46812"/>
    </row>
    <row r="46813" spans="11:11">
      <c r="K46813"/>
    </row>
    <row r="46814" spans="11:11">
      <c r="K46814"/>
    </row>
    <row r="46815" spans="11:11">
      <c r="K46815"/>
    </row>
    <row r="46816" spans="11:11">
      <c r="K46816"/>
    </row>
    <row r="46817" spans="11:11">
      <c r="K46817"/>
    </row>
    <row r="46818" spans="11:11">
      <c r="K46818"/>
    </row>
    <row r="46819" spans="11:11">
      <c r="K46819"/>
    </row>
    <row r="46820" spans="11:11">
      <c r="K46820"/>
    </row>
    <row r="46821" spans="11:11">
      <c r="K46821"/>
    </row>
    <row r="46822" spans="11:11">
      <c r="K46822"/>
    </row>
    <row r="46823" spans="11:11">
      <c r="K46823"/>
    </row>
    <row r="46824" spans="11:11">
      <c r="K46824"/>
    </row>
    <row r="46825" spans="11:11">
      <c r="K46825"/>
    </row>
    <row r="46826" spans="11:11">
      <c r="K46826"/>
    </row>
    <row r="46827" spans="11:11">
      <c r="K46827"/>
    </row>
    <row r="46828" spans="11:11">
      <c r="K46828"/>
    </row>
    <row r="46829" spans="11:11">
      <c r="K46829"/>
    </row>
    <row r="46830" spans="11:11">
      <c r="K46830"/>
    </row>
    <row r="46831" spans="11:11">
      <c r="K46831"/>
    </row>
    <row r="46832" spans="11:11">
      <c r="K46832"/>
    </row>
    <row r="46833" spans="11:11">
      <c r="K46833"/>
    </row>
    <row r="46834" spans="11:11">
      <c r="K46834"/>
    </row>
    <row r="46835" spans="11:11">
      <c r="K46835"/>
    </row>
    <row r="46836" spans="11:11">
      <c r="K46836"/>
    </row>
    <row r="46837" spans="11:11">
      <c r="K46837"/>
    </row>
    <row r="46838" spans="11:11">
      <c r="K46838"/>
    </row>
    <row r="46839" spans="11:11">
      <c r="K46839"/>
    </row>
    <row r="46840" spans="11:11">
      <c r="K46840"/>
    </row>
    <row r="46841" spans="11:11">
      <c r="K46841"/>
    </row>
    <row r="46842" spans="11:11">
      <c r="K46842"/>
    </row>
    <row r="46843" spans="11:11">
      <c r="K46843"/>
    </row>
    <row r="46844" spans="11:11">
      <c r="K46844"/>
    </row>
    <row r="46845" spans="11:11">
      <c r="K46845"/>
    </row>
    <row r="46846" spans="11:11">
      <c r="K46846"/>
    </row>
    <row r="46847" spans="11:11">
      <c r="K46847"/>
    </row>
    <row r="46848" spans="11:11">
      <c r="K46848"/>
    </row>
    <row r="46849" spans="11:11">
      <c r="K46849"/>
    </row>
    <row r="46850" spans="11:11">
      <c r="K46850"/>
    </row>
    <row r="46851" spans="11:11">
      <c r="K46851"/>
    </row>
    <row r="46852" spans="11:11">
      <c r="K46852"/>
    </row>
    <row r="46853" spans="11:11">
      <c r="K46853"/>
    </row>
    <row r="46854" spans="11:11">
      <c r="K46854"/>
    </row>
    <row r="46855" spans="11:11">
      <c r="K46855"/>
    </row>
    <row r="46856" spans="11:11">
      <c r="K46856"/>
    </row>
    <row r="46857" spans="11:11">
      <c r="K46857"/>
    </row>
    <row r="46858" spans="11:11">
      <c r="K46858"/>
    </row>
    <row r="46859" spans="11:11">
      <c r="K46859"/>
    </row>
    <row r="46860" spans="11:11">
      <c r="K46860"/>
    </row>
    <row r="46861" spans="11:11">
      <c r="K46861"/>
    </row>
    <row r="46862" spans="11:11">
      <c r="K46862"/>
    </row>
    <row r="46863" spans="11:11">
      <c r="K46863"/>
    </row>
    <row r="46864" spans="11:11">
      <c r="K46864"/>
    </row>
    <row r="46865" spans="11:11">
      <c r="K46865"/>
    </row>
    <row r="46866" spans="11:11">
      <c r="K46866"/>
    </row>
    <row r="46867" spans="11:11">
      <c r="K46867"/>
    </row>
    <row r="46868" spans="11:11">
      <c r="K46868"/>
    </row>
    <row r="46869" spans="11:11">
      <c r="K46869"/>
    </row>
    <row r="46870" spans="11:11">
      <c r="K46870"/>
    </row>
    <row r="46871" spans="11:11">
      <c r="K46871"/>
    </row>
    <row r="46872" spans="11:11">
      <c r="K46872"/>
    </row>
    <row r="46873" spans="11:11">
      <c r="K46873"/>
    </row>
    <row r="46874" spans="11:11">
      <c r="K46874"/>
    </row>
    <row r="46875" spans="11:11">
      <c r="K46875"/>
    </row>
    <row r="46876" spans="11:11">
      <c r="K46876"/>
    </row>
    <row r="46877" spans="11:11">
      <c r="K46877"/>
    </row>
    <row r="46878" spans="11:11">
      <c r="K46878"/>
    </row>
    <row r="46879" spans="11:11">
      <c r="K46879"/>
    </row>
    <row r="46880" spans="11:11">
      <c r="K46880"/>
    </row>
    <row r="46881" spans="11:11">
      <c r="K46881"/>
    </row>
    <row r="46882" spans="11:11">
      <c r="K46882"/>
    </row>
    <row r="46883" spans="11:11">
      <c r="K46883"/>
    </row>
    <row r="46884" spans="11:11">
      <c r="K46884"/>
    </row>
    <row r="46885" spans="11:11">
      <c r="K46885"/>
    </row>
    <row r="46886" spans="11:11">
      <c r="K46886"/>
    </row>
    <row r="46887" spans="11:11">
      <c r="K46887"/>
    </row>
    <row r="46888" spans="11:11">
      <c r="K46888"/>
    </row>
    <row r="46889" spans="11:11">
      <c r="K46889"/>
    </row>
    <row r="46890" spans="11:11">
      <c r="K46890"/>
    </row>
    <row r="46891" spans="11:11">
      <c r="K46891"/>
    </row>
    <row r="46892" spans="11:11">
      <c r="K46892"/>
    </row>
    <row r="46893" spans="11:11">
      <c r="K46893"/>
    </row>
    <row r="46894" spans="11:11">
      <c r="K46894"/>
    </row>
    <row r="46895" spans="11:11">
      <c r="K46895"/>
    </row>
    <row r="46896" spans="11:11">
      <c r="K46896"/>
    </row>
    <row r="46897" spans="11:11">
      <c r="K46897"/>
    </row>
    <row r="46898" spans="11:11">
      <c r="K46898"/>
    </row>
    <row r="46899" spans="11:11">
      <c r="K46899"/>
    </row>
    <row r="46900" spans="11:11">
      <c r="K46900"/>
    </row>
    <row r="46901" spans="11:11">
      <c r="K46901"/>
    </row>
    <row r="46902" spans="11:11">
      <c r="K46902"/>
    </row>
    <row r="46903" spans="11:11">
      <c r="K46903"/>
    </row>
    <row r="46904" spans="11:11">
      <c r="K46904"/>
    </row>
    <row r="46905" spans="11:11">
      <c r="K46905"/>
    </row>
    <row r="46906" spans="11:11">
      <c r="K46906"/>
    </row>
    <row r="46907" spans="11:11">
      <c r="K46907"/>
    </row>
    <row r="46908" spans="11:11">
      <c r="K46908"/>
    </row>
    <row r="46909" spans="11:11">
      <c r="K46909"/>
    </row>
    <row r="46910" spans="11:11">
      <c r="K46910"/>
    </row>
    <row r="46911" spans="11:11">
      <c r="K46911"/>
    </row>
    <row r="46912" spans="11:11">
      <c r="K46912"/>
    </row>
    <row r="46913" spans="11:11">
      <c r="K46913"/>
    </row>
    <row r="46914" spans="11:11">
      <c r="K46914"/>
    </row>
    <row r="46915" spans="11:11">
      <c r="K46915"/>
    </row>
    <row r="46916" spans="11:11">
      <c r="K46916"/>
    </row>
    <row r="46917" spans="11:11">
      <c r="K46917"/>
    </row>
    <row r="46918" spans="11:11">
      <c r="K46918"/>
    </row>
    <row r="46919" spans="11:11">
      <c r="K46919"/>
    </row>
    <row r="46920" spans="11:11">
      <c r="K46920"/>
    </row>
    <row r="46921" spans="11:11">
      <c r="K46921"/>
    </row>
    <row r="46922" spans="11:11">
      <c r="K46922"/>
    </row>
    <row r="46923" spans="11:11">
      <c r="K46923"/>
    </row>
    <row r="46924" spans="11:11">
      <c r="K46924"/>
    </row>
    <row r="46925" spans="11:11">
      <c r="K46925"/>
    </row>
    <row r="46926" spans="11:11">
      <c r="K46926"/>
    </row>
    <row r="46927" spans="11:11">
      <c r="K46927"/>
    </row>
    <row r="46928" spans="11:11">
      <c r="K46928"/>
    </row>
    <row r="46929" spans="11:11">
      <c r="K46929"/>
    </row>
    <row r="46930" spans="11:11">
      <c r="K46930"/>
    </row>
    <row r="46931" spans="11:11">
      <c r="K46931"/>
    </row>
    <row r="46932" spans="11:11">
      <c r="K46932"/>
    </row>
    <row r="46933" spans="11:11">
      <c r="K46933"/>
    </row>
    <row r="46934" spans="11:11">
      <c r="K46934"/>
    </row>
    <row r="46935" spans="11:11">
      <c r="K46935"/>
    </row>
    <row r="46936" spans="11:11">
      <c r="K46936"/>
    </row>
    <row r="46937" spans="11:11">
      <c r="K46937"/>
    </row>
    <row r="46938" spans="11:11">
      <c r="K46938"/>
    </row>
    <row r="46939" spans="11:11">
      <c r="K46939"/>
    </row>
    <row r="46940" spans="11:11">
      <c r="K46940"/>
    </row>
    <row r="46941" spans="11:11">
      <c r="K46941"/>
    </row>
    <row r="46942" spans="11:11">
      <c r="K46942"/>
    </row>
    <row r="46943" spans="11:11">
      <c r="K46943"/>
    </row>
    <row r="46944" spans="11:11">
      <c r="K46944"/>
    </row>
    <row r="46945" spans="11:11">
      <c r="K46945"/>
    </row>
    <row r="46946" spans="11:11">
      <c r="K46946"/>
    </row>
    <row r="46947" spans="11:11">
      <c r="K46947"/>
    </row>
    <row r="46948" spans="11:11">
      <c r="K46948"/>
    </row>
    <row r="46949" spans="11:11">
      <c r="K46949"/>
    </row>
    <row r="46950" spans="11:11">
      <c r="K46950"/>
    </row>
    <row r="46951" spans="11:11">
      <c r="K46951"/>
    </row>
    <row r="46952" spans="11:11">
      <c r="K46952"/>
    </row>
    <row r="46953" spans="11:11">
      <c r="K46953"/>
    </row>
    <row r="46954" spans="11:11">
      <c r="K46954"/>
    </row>
    <row r="46955" spans="11:11">
      <c r="K46955"/>
    </row>
    <row r="46956" spans="11:11">
      <c r="K46956"/>
    </row>
    <row r="46957" spans="11:11">
      <c r="K46957"/>
    </row>
    <row r="46958" spans="11:11">
      <c r="K46958"/>
    </row>
    <row r="46959" spans="11:11">
      <c r="K46959"/>
    </row>
    <row r="46960" spans="11:11">
      <c r="K46960"/>
    </row>
    <row r="46961" spans="11:11">
      <c r="K46961"/>
    </row>
    <row r="46962" spans="11:11">
      <c r="K46962"/>
    </row>
    <row r="46963" spans="11:11">
      <c r="K46963"/>
    </row>
    <row r="46964" spans="11:11">
      <c r="K46964"/>
    </row>
    <row r="46965" spans="11:11">
      <c r="K46965"/>
    </row>
    <row r="46966" spans="11:11">
      <c r="K46966"/>
    </row>
    <row r="46967" spans="11:11">
      <c r="K46967"/>
    </row>
    <row r="46968" spans="11:11">
      <c r="K46968"/>
    </row>
    <row r="46969" spans="11:11">
      <c r="K46969"/>
    </row>
    <row r="46970" spans="11:11">
      <c r="K46970"/>
    </row>
    <row r="46971" spans="11:11">
      <c r="K46971"/>
    </row>
    <row r="46972" spans="11:11">
      <c r="K46972"/>
    </row>
    <row r="46973" spans="11:11">
      <c r="K46973"/>
    </row>
    <row r="46974" spans="11:11">
      <c r="K46974"/>
    </row>
    <row r="46975" spans="11:11">
      <c r="K46975"/>
    </row>
    <row r="46976" spans="11:11">
      <c r="K46976"/>
    </row>
    <row r="46977" spans="11:11">
      <c r="K46977"/>
    </row>
    <row r="46978" spans="11:11">
      <c r="K46978"/>
    </row>
    <row r="46979" spans="11:11">
      <c r="K46979"/>
    </row>
    <row r="46980" spans="11:11">
      <c r="K46980"/>
    </row>
    <row r="46981" spans="11:11">
      <c r="K46981"/>
    </row>
    <row r="46982" spans="11:11">
      <c r="K46982"/>
    </row>
    <row r="46983" spans="11:11">
      <c r="K46983"/>
    </row>
    <row r="46984" spans="11:11">
      <c r="K46984"/>
    </row>
    <row r="46985" spans="11:11">
      <c r="K46985"/>
    </row>
    <row r="46986" spans="11:11">
      <c r="K46986"/>
    </row>
    <row r="46987" spans="11:11">
      <c r="K46987"/>
    </row>
    <row r="46988" spans="11:11">
      <c r="K46988"/>
    </row>
    <row r="46989" spans="11:11">
      <c r="K46989"/>
    </row>
    <row r="46990" spans="11:11">
      <c r="K46990"/>
    </row>
    <row r="46991" spans="11:11">
      <c r="K46991"/>
    </row>
    <row r="46992" spans="11:11">
      <c r="K46992"/>
    </row>
    <row r="46993" spans="11:11">
      <c r="K46993"/>
    </row>
    <row r="46994" spans="11:11">
      <c r="K46994"/>
    </row>
    <row r="46995" spans="11:11">
      <c r="K46995"/>
    </row>
    <row r="46996" spans="11:11">
      <c r="K46996"/>
    </row>
    <row r="46997" spans="11:11">
      <c r="K46997"/>
    </row>
    <row r="46998" spans="11:11">
      <c r="K46998"/>
    </row>
    <row r="46999" spans="11:11">
      <c r="K46999"/>
    </row>
    <row r="47000" spans="11:11">
      <c r="K47000"/>
    </row>
    <row r="47001" spans="11:11">
      <c r="K47001"/>
    </row>
    <row r="47002" spans="11:11">
      <c r="K47002"/>
    </row>
    <row r="47003" spans="11:11">
      <c r="K47003"/>
    </row>
    <row r="47004" spans="11:11">
      <c r="K47004"/>
    </row>
    <row r="47005" spans="11:11">
      <c r="K47005"/>
    </row>
    <row r="47006" spans="11:11">
      <c r="K47006"/>
    </row>
    <row r="47007" spans="11:11">
      <c r="K47007"/>
    </row>
    <row r="47008" spans="11:11">
      <c r="K47008"/>
    </row>
    <row r="47009" spans="11:11">
      <c r="K47009"/>
    </row>
    <row r="47010" spans="11:11">
      <c r="K47010"/>
    </row>
    <row r="47011" spans="11:11">
      <c r="K47011"/>
    </row>
    <row r="47012" spans="11:11">
      <c r="K47012"/>
    </row>
    <row r="47013" spans="11:11">
      <c r="K47013"/>
    </row>
    <row r="47014" spans="11:11">
      <c r="K47014"/>
    </row>
    <row r="47015" spans="11:11">
      <c r="K47015"/>
    </row>
    <row r="47016" spans="11:11">
      <c r="K47016"/>
    </row>
    <row r="47017" spans="11:11">
      <c r="K47017"/>
    </row>
    <row r="47018" spans="11:11">
      <c r="K47018"/>
    </row>
    <row r="47019" spans="11:11">
      <c r="K47019"/>
    </row>
    <row r="47020" spans="11:11">
      <c r="K47020"/>
    </row>
    <row r="47021" spans="11:11">
      <c r="K47021"/>
    </row>
    <row r="47022" spans="11:11">
      <c r="K47022"/>
    </row>
    <row r="47023" spans="11:11">
      <c r="K47023"/>
    </row>
    <row r="47024" spans="11:11">
      <c r="K47024"/>
    </row>
    <row r="47025" spans="11:11">
      <c r="K47025"/>
    </row>
    <row r="47026" spans="11:11">
      <c r="K47026"/>
    </row>
    <row r="47027" spans="11:11">
      <c r="K47027"/>
    </row>
    <row r="47028" spans="11:11">
      <c r="K47028"/>
    </row>
    <row r="47029" spans="11:11">
      <c r="K47029"/>
    </row>
    <row r="47030" spans="11:11">
      <c r="K47030"/>
    </row>
    <row r="47031" spans="11:11">
      <c r="K47031"/>
    </row>
    <row r="47032" spans="11:11">
      <c r="K47032"/>
    </row>
    <row r="47033" spans="11:11">
      <c r="K47033"/>
    </row>
    <row r="47034" spans="11:11">
      <c r="K47034"/>
    </row>
    <row r="47035" spans="11:11">
      <c r="K47035"/>
    </row>
    <row r="47036" spans="11:11">
      <c r="K47036"/>
    </row>
    <row r="47037" spans="11:11">
      <c r="K47037"/>
    </row>
    <row r="47038" spans="11:11">
      <c r="K47038"/>
    </row>
    <row r="47039" spans="11:11">
      <c r="K47039"/>
    </row>
    <row r="47040" spans="11:11">
      <c r="K47040"/>
    </row>
    <row r="47041" spans="11:11">
      <c r="K47041"/>
    </row>
    <row r="47042" spans="11:11">
      <c r="K47042"/>
    </row>
    <row r="47043" spans="11:11">
      <c r="K47043"/>
    </row>
    <row r="47044" spans="11:11">
      <c r="K47044"/>
    </row>
    <row r="47045" spans="11:11">
      <c r="K47045"/>
    </row>
    <row r="47046" spans="11:11">
      <c r="K47046"/>
    </row>
    <row r="47047" spans="11:11">
      <c r="K47047"/>
    </row>
    <row r="47048" spans="11:11">
      <c r="K47048"/>
    </row>
    <row r="47049" spans="11:11">
      <c r="K47049"/>
    </row>
    <row r="47050" spans="11:11">
      <c r="K47050"/>
    </row>
    <row r="47051" spans="11:11">
      <c r="K47051"/>
    </row>
    <row r="47052" spans="11:11">
      <c r="K47052"/>
    </row>
    <row r="47053" spans="11:11">
      <c r="K47053"/>
    </row>
    <row r="47054" spans="11:11">
      <c r="K47054"/>
    </row>
    <row r="47055" spans="11:11">
      <c r="K47055"/>
    </row>
    <row r="47056" spans="11:11">
      <c r="K47056"/>
    </row>
    <row r="47057" spans="11:11">
      <c r="K47057"/>
    </row>
    <row r="47058" spans="11:11">
      <c r="K47058"/>
    </row>
    <row r="47059" spans="11:11">
      <c r="K47059"/>
    </row>
    <row r="47060" spans="11:11">
      <c r="K47060"/>
    </row>
    <row r="47061" spans="11:11">
      <c r="K47061"/>
    </row>
    <row r="47062" spans="11:11">
      <c r="K47062"/>
    </row>
    <row r="47063" spans="11:11">
      <c r="K47063"/>
    </row>
    <row r="47064" spans="11:11">
      <c r="K47064"/>
    </row>
    <row r="47065" spans="11:11">
      <c r="K47065"/>
    </row>
    <row r="47066" spans="11:11">
      <c r="K47066"/>
    </row>
    <row r="47067" spans="11:11">
      <c r="K47067"/>
    </row>
    <row r="47068" spans="11:11">
      <c r="K47068"/>
    </row>
    <row r="47069" spans="11:11">
      <c r="K47069"/>
    </row>
    <row r="47070" spans="11:11">
      <c r="K47070"/>
    </row>
    <row r="47071" spans="11:11">
      <c r="K47071"/>
    </row>
    <row r="47072" spans="11:11">
      <c r="K47072"/>
    </row>
    <row r="47073" spans="11:11">
      <c r="K47073"/>
    </row>
    <row r="47074" spans="11:11">
      <c r="K47074"/>
    </row>
    <row r="47075" spans="11:11">
      <c r="K47075"/>
    </row>
    <row r="47076" spans="11:11">
      <c r="K47076"/>
    </row>
    <row r="47077" spans="11:11">
      <c r="K47077"/>
    </row>
    <row r="47078" spans="11:11">
      <c r="K47078"/>
    </row>
    <row r="47079" spans="11:11">
      <c r="K47079"/>
    </row>
    <row r="47080" spans="11:11">
      <c r="K47080"/>
    </row>
    <row r="47081" spans="11:11">
      <c r="K47081"/>
    </row>
    <row r="47082" spans="11:11">
      <c r="K47082"/>
    </row>
    <row r="47083" spans="11:11">
      <c r="K47083"/>
    </row>
    <row r="47084" spans="11:11">
      <c r="K47084"/>
    </row>
    <row r="47085" spans="11:11">
      <c r="K47085"/>
    </row>
    <row r="47086" spans="11:11">
      <c r="K47086"/>
    </row>
    <row r="47087" spans="11:11">
      <c r="K47087"/>
    </row>
    <row r="47088" spans="11:11">
      <c r="K47088"/>
    </row>
    <row r="47089" spans="11:11">
      <c r="K47089"/>
    </row>
    <row r="47090" spans="11:11">
      <c r="K47090"/>
    </row>
    <row r="47091" spans="11:11">
      <c r="K47091"/>
    </row>
    <row r="47092" spans="11:11">
      <c r="K47092"/>
    </row>
    <row r="47093" spans="11:11">
      <c r="K47093"/>
    </row>
    <row r="47094" spans="11:11">
      <c r="K47094"/>
    </row>
    <row r="47095" spans="11:11">
      <c r="K47095"/>
    </row>
    <row r="47096" spans="11:11">
      <c r="K47096"/>
    </row>
    <row r="47097" spans="11:11">
      <c r="K47097"/>
    </row>
    <row r="47098" spans="11:11">
      <c r="K47098"/>
    </row>
    <row r="47099" spans="11:11">
      <c r="K47099"/>
    </row>
    <row r="47100" spans="11:11">
      <c r="K47100"/>
    </row>
    <row r="47101" spans="11:11">
      <c r="K47101"/>
    </row>
    <row r="47102" spans="11:11">
      <c r="K47102"/>
    </row>
    <row r="47103" spans="11:11">
      <c r="K47103"/>
    </row>
    <row r="47104" spans="11:11">
      <c r="K47104"/>
    </row>
    <row r="47105" spans="11:11">
      <c r="K47105"/>
    </row>
    <row r="47106" spans="11:11">
      <c r="K47106"/>
    </row>
    <row r="47107" spans="11:11">
      <c r="K47107"/>
    </row>
    <row r="47108" spans="11:11">
      <c r="K47108"/>
    </row>
    <row r="47109" spans="11:11">
      <c r="K47109"/>
    </row>
    <row r="47110" spans="11:11">
      <c r="K47110"/>
    </row>
    <row r="47111" spans="11:11">
      <c r="K47111"/>
    </row>
    <row r="47112" spans="11:11">
      <c r="K47112"/>
    </row>
    <row r="47113" spans="11:11">
      <c r="K47113"/>
    </row>
    <row r="47114" spans="11:11">
      <c r="K47114"/>
    </row>
    <row r="47115" spans="11:11">
      <c r="K47115"/>
    </row>
    <row r="47116" spans="11:11">
      <c r="K47116"/>
    </row>
    <row r="47117" spans="11:11">
      <c r="K47117"/>
    </row>
    <row r="47118" spans="11:11">
      <c r="K47118"/>
    </row>
    <row r="47119" spans="11:11">
      <c r="K47119"/>
    </row>
    <row r="47120" spans="11:11">
      <c r="K47120"/>
    </row>
    <row r="47121" spans="11:11">
      <c r="K47121"/>
    </row>
    <row r="47122" spans="11:11">
      <c r="K47122"/>
    </row>
    <row r="47123" spans="11:11">
      <c r="K47123"/>
    </row>
    <row r="47124" spans="11:11">
      <c r="K47124"/>
    </row>
    <row r="47125" spans="11:11">
      <c r="K47125"/>
    </row>
    <row r="47126" spans="11:11">
      <c r="K47126"/>
    </row>
    <row r="47127" spans="11:11">
      <c r="K47127"/>
    </row>
    <row r="47128" spans="11:11">
      <c r="K47128"/>
    </row>
    <row r="47129" spans="11:11">
      <c r="K47129"/>
    </row>
    <row r="47130" spans="11:11">
      <c r="K47130"/>
    </row>
    <row r="47131" spans="11:11">
      <c r="K47131"/>
    </row>
    <row r="47132" spans="11:11">
      <c r="K47132"/>
    </row>
    <row r="47133" spans="11:11">
      <c r="K47133"/>
    </row>
    <row r="47134" spans="11:11">
      <c r="K47134"/>
    </row>
    <row r="47135" spans="11:11">
      <c r="K47135"/>
    </row>
    <row r="47136" spans="11:11">
      <c r="K47136"/>
    </row>
    <row r="47137" spans="11:11">
      <c r="K47137"/>
    </row>
    <row r="47138" spans="11:11">
      <c r="K47138"/>
    </row>
    <row r="47139" spans="11:11">
      <c r="K47139"/>
    </row>
    <row r="47140" spans="11:11">
      <c r="K47140"/>
    </row>
    <row r="47141" spans="11:11">
      <c r="K47141"/>
    </row>
    <row r="47142" spans="11:11">
      <c r="K47142"/>
    </row>
    <row r="47143" spans="11:11">
      <c r="K47143"/>
    </row>
    <row r="47144" spans="11:11">
      <c r="K47144"/>
    </row>
    <row r="47145" spans="11:11">
      <c r="K47145"/>
    </row>
    <row r="47146" spans="11:11">
      <c r="K47146"/>
    </row>
    <row r="47147" spans="11:11">
      <c r="K47147"/>
    </row>
    <row r="47148" spans="11:11">
      <c r="K47148"/>
    </row>
    <row r="47149" spans="11:11">
      <c r="K47149"/>
    </row>
    <row r="47150" spans="11:11">
      <c r="K47150"/>
    </row>
    <row r="47151" spans="11:11">
      <c r="K47151"/>
    </row>
    <row r="47152" spans="11:11">
      <c r="K47152"/>
    </row>
    <row r="47153" spans="11:11">
      <c r="K47153"/>
    </row>
    <row r="47154" spans="11:11">
      <c r="K47154"/>
    </row>
    <row r="47155" spans="11:11">
      <c r="K47155"/>
    </row>
    <row r="47156" spans="11:11">
      <c r="K47156"/>
    </row>
    <row r="47157" spans="11:11">
      <c r="K47157"/>
    </row>
    <row r="47158" spans="11:11">
      <c r="K47158"/>
    </row>
    <row r="47159" spans="11:11">
      <c r="K47159"/>
    </row>
    <row r="47160" spans="11:11">
      <c r="K47160"/>
    </row>
    <row r="47161" spans="11:11">
      <c r="K47161"/>
    </row>
    <row r="47162" spans="11:11">
      <c r="K47162"/>
    </row>
    <row r="47163" spans="11:11">
      <c r="K47163"/>
    </row>
    <row r="47164" spans="11:11">
      <c r="K47164"/>
    </row>
    <row r="47165" spans="11:11">
      <c r="K47165"/>
    </row>
    <row r="47166" spans="11:11">
      <c r="K47166"/>
    </row>
    <row r="47167" spans="11:11">
      <c r="K47167"/>
    </row>
    <row r="47168" spans="11:11">
      <c r="K47168"/>
    </row>
    <row r="47169" spans="11:11">
      <c r="K47169"/>
    </row>
    <row r="47170" spans="11:11">
      <c r="K47170"/>
    </row>
    <row r="47171" spans="11:11">
      <c r="K47171"/>
    </row>
    <row r="47172" spans="11:11">
      <c r="K47172"/>
    </row>
    <row r="47173" spans="11:11">
      <c r="K47173"/>
    </row>
    <row r="47174" spans="11:11">
      <c r="K47174"/>
    </row>
    <row r="47175" spans="11:11">
      <c r="K47175"/>
    </row>
    <row r="47176" spans="11:11">
      <c r="K47176"/>
    </row>
    <row r="47177" spans="11:11">
      <c r="K47177"/>
    </row>
    <row r="47178" spans="11:11">
      <c r="K47178"/>
    </row>
    <row r="47179" spans="11:11">
      <c r="K47179"/>
    </row>
    <row r="47180" spans="11:11">
      <c r="K47180"/>
    </row>
    <row r="47181" spans="11:11">
      <c r="K47181"/>
    </row>
    <row r="47182" spans="11:11">
      <c r="K47182"/>
    </row>
    <row r="47183" spans="11:11">
      <c r="K47183"/>
    </row>
    <row r="47184" spans="11:11">
      <c r="K47184"/>
    </row>
    <row r="47185" spans="11:11">
      <c r="K47185"/>
    </row>
    <row r="47186" spans="11:11">
      <c r="K47186"/>
    </row>
    <row r="47187" spans="11:11">
      <c r="K47187"/>
    </row>
    <row r="47188" spans="11:11">
      <c r="K47188"/>
    </row>
    <row r="47189" spans="11:11">
      <c r="K47189"/>
    </row>
    <row r="47190" spans="11:11">
      <c r="K47190"/>
    </row>
    <row r="47191" spans="11:11">
      <c r="K47191"/>
    </row>
    <row r="47192" spans="11:11">
      <c r="K47192"/>
    </row>
    <row r="47193" spans="11:11">
      <c r="K47193"/>
    </row>
    <row r="47194" spans="11:11">
      <c r="K47194"/>
    </row>
    <row r="47195" spans="11:11">
      <c r="K47195"/>
    </row>
    <row r="47196" spans="11:11">
      <c r="K47196"/>
    </row>
    <row r="47197" spans="11:11">
      <c r="K47197"/>
    </row>
    <row r="47198" spans="11:11">
      <c r="K47198"/>
    </row>
    <row r="47199" spans="11:11">
      <c r="K47199"/>
    </row>
    <row r="47200" spans="11:11">
      <c r="K47200"/>
    </row>
    <row r="47201" spans="11:11">
      <c r="K47201"/>
    </row>
    <row r="47202" spans="11:11">
      <c r="K47202"/>
    </row>
    <row r="47203" spans="11:11">
      <c r="K47203"/>
    </row>
    <row r="47204" spans="11:11">
      <c r="K47204"/>
    </row>
    <row r="47205" spans="11:11">
      <c r="K47205"/>
    </row>
    <row r="47206" spans="11:11">
      <c r="K47206"/>
    </row>
    <row r="47207" spans="11:11">
      <c r="K47207"/>
    </row>
    <row r="47208" spans="11:11">
      <c r="K47208"/>
    </row>
    <row r="47209" spans="11:11">
      <c r="K47209"/>
    </row>
    <row r="47210" spans="11:11">
      <c r="K47210"/>
    </row>
    <row r="47211" spans="11:11">
      <c r="K47211"/>
    </row>
    <row r="47212" spans="11:11">
      <c r="K47212"/>
    </row>
    <row r="47213" spans="11:11">
      <c r="K47213"/>
    </row>
    <row r="47214" spans="11:11">
      <c r="K47214"/>
    </row>
    <row r="47215" spans="11:11">
      <c r="K47215"/>
    </row>
    <row r="47216" spans="11:11">
      <c r="K47216"/>
    </row>
    <row r="47217" spans="11:11">
      <c r="K47217"/>
    </row>
    <row r="47218" spans="11:11">
      <c r="K47218"/>
    </row>
    <row r="47219" spans="11:11">
      <c r="K47219"/>
    </row>
    <row r="47220" spans="11:11">
      <c r="K47220"/>
    </row>
    <row r="47221" spans="11:11">
      <c r="K47221"/>
    </row>
    <row r="47222" spans="11:11">
      <c r="K47222"/>
    </row>
    <row r="47223" spans="11:11">
      <c r="K47223"/>
    </row>
    <row r="47224" spans="11:11">
      <c r="K47224"/>
    </row>
    <row r="47225" spans="11:11">
      <c r="K47225"/>
    </row>
    <row r="47226" spans="11:11">
      <c r="K47226"/>
    </row>
    <row r="47227" spans="11:11">
      <c r="K47227"/>
    </row>
    <row r="47228" spans="11:11">
      <c r="K47228"/>
    </row>
    <row r="47229" spans="11:11">
      <c r="K47229"/>
    </row>
    <row r="47230" spans="11:11">
      <c r="K47230"/>
    </row>
    <row r="47231" spans="11:11">
      <c r="K47231"/>
    </row>
    <row r="47232" spans="11:11">
      <c r="K47232"/>
    </row>
    <row r="47233" spans="11:11">
      <c r="K47233"/>
    </row>
    <row r="47234" spans="11:11">
      <c r="K47234"/>
    </row>
    <row r="47235" spans="11:11">
      <c r="K47235"/>
    </row>
    <row r="47236" spans="11:11">
      <c r="K47236"/>
    </row>
    <row r="47237" spans="11:11">
      <c r="K47237"/>
    </row>
    <row r="47238" spans="11:11">
      <c r="K47238"/>
    </row>
    <row r="47239" spans="11:11">
      <c r="K47239"/>
    </row>
    <row r="47240" spans="11:11">
      <c r="K47240"/>
    </row>
    <row r="47241" spans="11:11">
      <c r="K47241"/>
    </row>
    <row r="47242" spans="11:11">
      <c r="K47242"/>
    </row>
    <row r="47243" spans="11:11">
      <c r="K47243"/>
    </row>
    <row r="47244" spans="11:11">
      <c r="K47244"/>
    </row>
    <row r="47245" spans="11:11">
      <c r="K47245"/>
    </row>
    <row r="47246" spans="11:11">
      <c r="K47246"/>
    </row>
    <row r="47247" spans="11:11">
      <c r="K47247"/>
    </row>
    <row r="47248" spans="11:11">
      <c r="K47248"/>
    </row>
    <row r="47249" spans="11:11">
      <c r="K47249"/>
    </row>
    <row r="47250" spans="11:11">
      <c r="K47250"/>
    </row>
    <row r="47251" spans="11:11">
      <c r="K47251"/>
    </row>
    <row r="47252" spans="11:11">
      <c r="K47252"/>
    </row>
    <row r="47253" spans="11:11">
      <c r="K47253"/>
    </row>
    <row r="47254" spans="11:11">
      <c r="K47254"/>
    </row>
    <row r="47255" spans="11:11">
      <c r="K47255"/>
    </row>
    <row r="47256" spans="11:11">
      <c r="K47256"/>
    </row>
    <row r="47257" spans="11:11">
      <c r="K47257"/>
    </row>
    <row r="47258" spans="11:11">
      <c r="K47258"/>
    </row>
    <row r="47259" spans="11:11">
      <c r="K47259"/>
    </row>
    <row r="47260" spans="11:11">
      <c r="K47260"/>
    </row>
    <row r="47261" spans="11:11">
      <c r="K47261"/>
    </row>
    <row r="47262" spans="11:11">
      <c r="K47262"/>
    </row>
    <row r="47263" spans="11:11">
      <c r="K47263"/>
    </row>
    <row r="47264" spans="11:11">
      <c r="K47264"/>
    </row>
    <row r="47265" spans="11:11">
      <c r="K47265"/>
    </row>
    <row r="47266" spans="11:11">
      <c r="K47266"/>
    </row>
    <row r="47267" spans="11:11">
      <c r="K47267"/>
    </row>
    <row r="47268" spans="11:11">
      <c r="K47268"/>
    </row>
    <row r="47269" spans="11:11">
      <c r="K47269"/>
    </row>
    <row r="47270" spans="11:11">
      <c r="K47270"/>
    </row>
    <row r="47271" spans="11:11">
      <c r="K47271"/>
    </row>
    <row r="47272" spans="11:11">
      <c r="K47272"/>
    </row>
    <row r="47273" spans="11:11">
      <c r="K47273"/>
    </row>
    <row r="47274" spans="11:11">
      <c r="K47274"/>
    </row>
    <row r="47275" spans="11:11">
      <c r="K47275"/>
    </row>
    <row r="47276" spans="11:11">
      <c r="K47276"/>
    </row>
    <row r="47277" spans="11:11">
      <c r="K47277"/>
    </row>
    <row r="47278" spans="11:11">
      <c r="K47278"/>
    </row>
    <row r="47279" spans="11:11">
      <c r="K47279"/>
    </row>
    <row r="47280" spans="11:11">
      <c r="K47280"/>
    </row>
    <row r="47281" spans="11:11">
      <c r="K47281"/>
    </row>
    <row r="47282" spans="11:11">
      <c r="K47282"/>
    </row>
    <row r="47283" spans="11:11">
      <c r="K47283"/>
    </row>
    <row r="47284" spans="11:11">
      <c r="K47284"/>
    </row>
    <row r="47285" spans="11:11">
      <c r="K47285"/>
    </row>
    <row r="47286" spans="11:11">
      <c r="K47286"/>
    </row>
    <row r="47287" spans="11:11">
      <c r="K47287"/>
    </row>
    <row r="47288" spans="11:11">
      <c r="K47288"/>
    </row>
    <row r="47289" spans="11:11">
      <c r="K47289"/>
    </row>
    <row r="47290" spans="11:11">
      <c r="K47290"/>
    </row>
    <row r="47291" spans="11:11">
      <c r="K47291"/>
    </row>
    <row r="47292" spans="11:11">
      <c r="K47292"/>
    </row>
    <row r="47293" spans="11:11">
      <c r="K47293"/>
    </row>
    <row r="47294" spans="11:11">
      <c r="K47294"/>
    </row>
    <row r="47295" spans="11:11">
      <c r="K47295"/>
    </row>
    <row r="47296" spans="11:11">
      <c r="K47296"/>
    </row>
    <row r="47297" spans="11:11">
      <c r="K47297"/>
    </row>
    <row r="47298" spans="11:11">
      <c r="K47298"/>
    </row>
    <row r="47299" spans="11:11">
      <c r="K47299"/>
    </row>
    <row r="47300" spans="11:11">
      <c r="K47300"/>
    </row>
    <row r="47301" spans="11:11">
      <c r="K47301"/>
    </row>
    <row r="47302" spans="11:11">
      <c r="K47302"/>
    </row>
    <row r="47303" spans="11:11">
      <c r="K47303"/>
    </row>
    <row r="47304" spans="11:11">
      <c r="K47304"/>
    </row>
    <row r="47305" spans="11:11">
      <c r="K47305"/>
    </row>
    <row r="47306" spans="11:11">
      <c r="K47306"/>
    </row>
    <row r="47307" spans="11:11">
      <c r="K47307"/>
    </row>
    <row r="47308" spans="11:11">
      <c r="K47308"/>
    </row>
    <row r="47309" spans="11:11">
      <c r="K47309"/>
    </row>
    <row r="47310" spans="11:11">
      <c r="K47310"/>
    </row>
    <row r="47311" spans="11:11">
      <c r="K47311"/>
    </row>
    <row r="47312" spans="11:11">
      <c r="K47312"/>
    </row>
    <row r="47313" spans="11:11">
      <c r="K47313"/>
    </row>
    <row r="47314" spans="11:11">
      <c r="K47314"/>
    </row>
    <row r="47315" spans="11:11">
      <c r="K47315"/>
    </row>
    <row r="47316" spans="11:11">
      <c r="K47316"/>
    </row>
    <row r="47317" spans="11:11">
      <c r="K47317"/>
    </row>
    <row r="47318" spans="11:11">
      <c r="K47318"/>
    </row>
    <row r="47319" spans="11:11">
      <c r="K47319"/>
    </row>
    <row r="47320" spans="11:11">
      <c r="K47320"/>
    </row>
    <row r="47321" spans="11:11">
      <c r="K47321"/>
    </row>
    <row r="47322" spans="11:11">
      <c r="K47322"/>
    </row>
    <row r="47323" spans="11:11">
      <c r="K47323"/>
    </row>
    <row r="47324" spans="11:11">
      <c r="K47324"/>
    </row>
    <row r="47325" spans="11:11">
      <c r="K47325"/>
    </row>
    <row r="47326" spans="11:11">
      <c r="K47326"/>
    </row>
    <row r="47327" spans="11:11">
      <c r="K47327"/>
    </row>
    <row r="47328" spans="11:11">
      <c r="K47328"/>
    </row>
    <row r="47329" spans="11:11">
      <c r="K47329"/>
    </row>
    <row r="47330" spans="11:11">
      <c r="K47330"/>
    </row>
    <row r="47331" spans="11:11">
      <c r="K47331"/>
    </row>
    <row r="47332" spans="11:11">
      <c r="K47332"/>
    </row>
    <row r="47333" spans="11:11">
      <c r="K47333"/>
    </row>
    <row r="47334" spans="11:11">
      <c r="K47334"/>
    </row>
    <row r="47335" spans="11:11">
      <c r="K47335"/>
    </row>
    <row r="47336" spans="11:11">
      <c r="K47336"/>
    </row>
    <row r="47337" spans="11:11">
      <c r="K47337"/>
    </row>
    <row r="47338" spans="11:11">
      <c r="K47338"/>
    </row>
    <row r="47339" spans="11:11">
      <c r="K47339"/>
    </row>
    <row r="47340" spans="11:11">
      <c r="K47340"/>
    </row>
    <row r="47341" spans="11:11">
      <c r="K47341"/>
    </row>
    <row r="47342" spans="11:11">
      <c r="K47342"/>
    </row>
    <row r="47343" spans="11:11">
      <c r="K47343"/>
    </row>
    <row r="47344" spans="11:11">
      <c r="K47344"/>
    </row>
    <row r="47345" spans="11:11">
      <c r="K47345"/>
    </row>
    <row r="47346" spans="11:11">
      <c r="K47346"/>
    </row>
    <row r="47347" spans="11:11">
      <c r="K47347"/>
    </row>
    <row r="47348" spans="11:11">
      <c r="K47348"/>
    </row>
    <row r="47349" spans="11:11">
      <c r="K47349"/>
    </row>
    <row r="47350" spans="11:11">
      <c r="K47350"/>
    </row>
    <row r="47351" spans="11:11">
      <c r="K47351"/>
    </row>
    <row r="47352" spans="11:11">
      <c r="K47352"/>
    </row>
    <row r="47353" spans="11:11">
      <c r="K47353"/>
    </row>
    <row r="47354" spans="11:11">
      <c r="K47354"/>
    </row>
    <row r="47355" spans="11:11">
      <c r="K47355"/>
    </row>
    <row r="47356" spans="11:11">
      <c r="K47356"/>
    </row>
    <row r="47357" spans="11:11">
      <c r="K47357"/>
    </row>
    <row r="47358" spans="11:11">
      <c r="K47358"/>
    </row>
    <row r="47359" spans="11:11">
      <c r="K47359"/>
    </row>
    <row r="47360" spans="11:11">
      <c r="K47360"/>
    </row>
    <row r="47361" spans="11:11">
      <c r="K47361"/>
    </row>
    <row r="47362" spans="11:11">
      <c r="K47362"/>
    </row>
    <row r="47363" spans="11:11">
      <c r="K47363"/>
    </row>
    <row r="47364" spans="11:11">
      <c r="K47364"/>
    </row>
    <row r="47365" spans="11:11">
      <c r="K47365"/>
    </row>
    <row r="47366" spans="11:11">
      <c r="K47366"/>
    </row>
    <row r="47367" spans="11:11">
      <c r="K47367"/>
    </row>
    <row r="47368" spans="11:11">
      <c r="K47368"/>
    </row>
    <row r="47369" spans="11:11">
      <c r="K47369"/>
    </row>
    <row r="47370" spans="11:11">
      <c r="K47370"/>
    </row>
    <row r="47371" spans="11:11">
      <c r="K47371"/>
    </row>
    <row r="47372" spans="11:11">
      <c r="K47372"/>
    </row>
    <row r="47373" spans="11:11">
      <c r="K47373"/>
    </row>
    <row r="47374" spans="11:11">
      <c r="K47374"/>
    </row>
    <row r="47375" spans="11:11">
      <c r="K47375"/>
    </row>
    <row r="47376" spans="11:11">
      <c r="K47376"/>
    </row>
    <row r="47377" spans="11:11">
      <c r="K47377"/>
    </row>
    <row r="47378" spans="11:11">
      <c r="K47378"/>
    </row>
    <row r="47379" spans="11:11">
      <c r="K47379"/>
    </row>
    <row r="47380" spans="11:11">
      <c r="K47380"/>
    </row>
    <row r="47381" spans="11:11">
      <c r="K47381"/>
    </row>
    <row r="47382" spans="11:11">
      <c r="K47382"/>
    </row>
    <row r="47383" spans="11:11">
      <c r="K47383"/>
    </row>
    <row r="47384" spans="11:11">
      <c r="K47384"/>
    </row>
    <row r="47385" spans="11:11">
      <c r="K47385"/>
    </row>
    <row r="47386" spans="11:11">
      <c r="K47386"/>
    </row>
    <row r="47387" spans="11:11">
      <c r="K47387"/>
    </row>
    <row r="47388" spans="11:11">
      <c r="K47388"/>
    </row>
    <row r="47389" spans="11:11">
      <c r="K47389"/>
    </row>
    <row r="47390" spans="11:11">
      <c r="K47390"/>
    </row>
    <row r="47391" spans="11:11">
      <c r="K47391"/>
    </row>
    <row r="47392" spans="11:11">
      <c r="K47392"/>
    </row>
    <row r="47393" spans="11:11">
      <c r="K47393"/>
    </row>
    <row r="47394" spans="11:11">
      <c r="K47394"/>
    </row>
    <row r="47395" spans="11:11">
      <c r="K47395"/>
    </row>
    <row r="47396" spans="11:11">
      <c r="K47396"/>
    </row>
    <row r="47397" spans="11:11">
      <c r="K47397"/>
    </row>
    <row r="47398" spans="11:11">
      <c r="K47398"/>
    </row>
    <row r="47399" spans="11:11">
      <c r="K47399"/>
    </row>
    <row r="47400" spans="11:11">
      <c r="K47400"/>
    </row>
    <row r="47401" spans="11:11">
      <c r="K47401"/>
    </row>
    <row r="47402" spans="11:11">
      <c r="K47402"/>
    </row>
    <row r="47403" spans="11:11">
      <c r="K47403"/>
    </row>
    <row r="47404" spans="11:11">
      <c r="K47404"/>
    </row>
    <row r="47405" spans="11:11">
      <c r="K47405"/>
    </row>
    <row r="47406" spans="11:11">
      <c r="K47406"/>
    </row>
    <row r="47407" spans="11:11">
      <c r="K47407"/>
    </row>
    <row r="47408" spans="11:11">
      <c r="K47408"/>
    </row>
    <row r="47409" spans="11:11">
      <c r="K47409"/>
    </row>
    <row r="47410" spans="11:11">
      <c r="K47410"/>
    </row>
    <row r="47411" spans="11:11">
      <c r="K47411"/>
    </row>
    <row r="47412" spans="11:11">
      <c r="K47412"/>
    </row>
    <row r="47413" spans="11:11">
      <c r="K47413"/>
    </row>
    <row r="47414" spans="11:11">
      <c r="K47414"/>
    </row>
    <row r="47415" spans="11:11">
      <c r="K47415"/>
    </row>
    <row r="47416" spans="11:11">
      <c r="K47416"/>
    </row>
    <row r="47417" spans="11:11">
      <c r="K47417"/>
    </row>
    <row r="47418" spans="11:11">
      <c r="K47418"/>
    </row>
    <row r="47419" spans="11:11">
      <c r="K47419"/>
    </row>
    <row r="47420" spans="11:11">
      <c r="K47420"/>
    </row>
    <row r="47421" spans="11:11">
      <c r="K47421"/>
    </row>
    <row r="47422" spans="11:11">
      <c r="K47422"/>
    </row>
    <row r="47423" spans="11:11">
      <c r="K47423"/>
    </row>
    <row r="47424" spans="11:11">
      <c r="K47424"/>
    </row>
    <row r="47425" spans="11:11">
      <c r="K47425"/>
    </row>
    <row r="47426" spans="11:11">
      <c r="K47426"/>
    </row>
    <row r="47427" spans="11:11">
      <c r="K47427"/>
    </row>
    <row r="47428" spans="11:11">
      <c r="K47428"/>
    </row>
    <row r="47429" spans="11:11">
      <c r="K47429"/>
    </row>
    <row r="47430" spans="11:11">
      <c r="K47430"/>
    </row>
    <row r="47431" spans="11:11">
      <c r="K47431"/>
    </row>
    <row r="47432" spans="11:11">
      <c r="K47432"/>
    </row>
    <row r="47433" spans="11:11">
      <c r="K47433"/>
    </row>
    <row r="47434" spans="11:11">
      <c r="K47434"/>
    </row>
    <row r="47435" spans="11:11">
      <c r="K47435"/>
    </row>
    <row r="47436" spans="11:11">
      <c r="K47436"/>
    </row>
    <row r="47437" spans="11:11">
      <c r="K47437"/>
    </row>
    <row r="47438" spans="11:11">
      <c r="K47438"/>
    </row>
    <row r="47439" spans="11:11">
      <c r="K47439"/>
    </row>
    <row r="47440" spans="11:11">
      <c r="K47440"/>
    </row>
    <row r="47441" spans="11:11">
      <c r="K47441"/>
    </row>
    <row r="47442" spans="11:11">
      <c r="K47442"/>
    </row>
    <row r="47443" spans="11:11">
      <c r="K47443"/>
    </row>
    <row r="47444" spans="11:11">
      <c r="K47444"/>
    </row>
    <row r="47445" spans="11:11">
      <c r="K47445"/>
    </row>
    <row r="47446" spans="11:11">
      <c r="K47446"/>
    </row>
    <row r="47447" spans="11:11">
      <c r="K47447"/>
    </row>
    <row r="47448" spans="11:11">
      <c r="K47448"/>
    </row>
    <row r="47449" spans="11:11">
      <c r="K47449"/>
    </row>
    <row r="47450" spans="11:11">
      <c r="K47450"/>
    </row>
    <row r="47451" spans="11:11">
      <c r="K47451"/>
    </row>
    <row r="47452" spans="11:11">
      <c r="K47452"/>
    </row>
    <row r="47453" spans="11:11">
      <c r="K47453"/>
    </row>
    <row r="47454" spans="11:11">
      <c r="K47454"/>
    </row>
    <row r="47455" spans="11:11">
      <c r="K47455"/>
    </row>
    <row r="47456" spans="11:11">
      <c r="K47456"/>
    </row>
    <row r="47457" spans="11:11">
      <c r="K47457"/>
    </row>
    <row r="47458" spans="11:11">
      <c r="K47458"/>
    </row>
    <row r="47459" spans="11:11">
      <c r="K47459"/>
    </row>
    <row r="47460" spans="11:11">
      <c r="K47460"/>
    </row>
    <row r="47461" spans="11:11">
      <c r="K47461"/>
    </row>
    <row r="47462" spans="11:11">
      <c r="K47462"/>
    </row>
    <row r="47463" spans="11:11">
      <c r="K47463"/>
    </row>
    <row r="47464" spans="11:11">
      <c r="K47464"/>
    </row>
    <row r="47465" spans="11:11">
      <c r="K47465"/>
    </row>
    <row r="47466" spans="11:11">
      <c r="K47466"/>
    </row>
    <row r="47467" spans="11:11">
      <c r="K47467"/>
    </row>
    <row r="47468" spans="11:11">
      <c r="K47468"/>
    </row>
    <row r="47469" spans="11:11">
      <c r="K47469"/>
    </row>
    <row r="47470" spans="11:11">
      <c r="K47470"/>
    </row>
    <row r="47471" spans="11:11">
      <c r="K47471"/>
    </row>
    <row r="47472" spans="11:11">
      <c r="K47472"/>
    </row>
    <row r="47473" spans="11:11">
      <c r="K47473"/>
    </row>
    <row r="47474" spans="11:11">
      <c r="K47474"/>
    </row>
    <row r="47475" spans="11:11">
      <c r="K47475"/>
    </row>
    <row r="47476" spans="11:11">
      <c r="K47476"/>
    </row>
    <row r="47477" spans="11:11">
      <c r="K47477"/>
    </row>
    <row r="47478" spans="11:11">
      <c r="K47478"/>
    </row>
    <row r="47479" spans="11:11">
      <c r="K47479"/>
    </row>
    <row r="47480" spans="11:11">
      <c r="K47480"/>
    </row>
    <row r="47481" spans="11:11">
      <c r="K47481"/>
    </row>
    <row r="47482" spans="11:11">
      <c r="K47482"/>
    </row>
    <row r="47483" spans="11:11">
      <c r="K47483"/>
    </row>
    <row r="47484" spans="11:11">
      <c r="K47484"/>
    </row>
    <row r="47485" spans="11:11">
      <c r="K47485"/>
    </row>
    <row r="47486" spans="11:11">
      <c r="K47486"/>
    </row>
    <row r="47487" spans="11:11">
      <c r="K47487"/>
    </row>
    <row r="47488" spans="11:11">
      <c r="K47488"/>
    </row>
    <row r="47489" spans="11:11">
      <c r="K47489"/>
    </row>
    <row r="47490" spans="11:11">
      <c r="K47490"/>
    </row>
    <row r="47491" spans="11:11">
      <c r="K47491"/>
    </row>
    <row r="47492" spans="11:11">
      <c r="K47492"/>
    </row>
    <row r="47493" spans="11:11">
      <c r="K47493"/>
    </row>
    <row r="47494" spans="11:11">
      <c r="K47494"/>
    </row>
    <row r="47495" spans="11:11">
      <c r="K47495"/>
    </row>
    <row r="47496" spans="11:11">
      <c r="K47496"/>
    </row>
    <row r="47497" spans="11:11">
      <c r="K47497"/>
    </row>
    <row r="47498" spans="11:11">
      <c r="K47498"/>
    </row>
    <row r="47499" spans="11:11">
      <c r="K47499"/>
    </row>
    <row r="47500" spans="11:11">
      <c r="K47500"/>
    </row>
    <row r="47501" spans="11:11">
      <c r="K47501"/>
    </row>
    <row r="47502" spans="11:11">
      <c r="K47502"/>
    </row>
    <row r="47503" spans="11:11">
      <c r="K47503"/>
    </row>
    <row r="47504" spans="11:11">
      <c r="K47504"/>
    </row>
    <row r="47505" spans="11:11">
      <c r="K47505"/>
    </row>
    <row r="47506" spans="11:11">
      <c r="K47506"/>
    </row>
    <row r="47507" spans="11:11">
      <c r="K47507"/>
    </row>
    <row r="47508" spans="11:11">
      <c r="K47508"/>
    </row>
    <row r="47509" spans="11:11">
      <c r="K47509"/>
    </row>
    <row r="47510" spans="11:11">
      <c r="K47510"/>
    </row>
    <row r="47511" spans="11:11">
      <c r="K47511"/>
    </row>
    <row r="47512" spans="11:11">
      <c r="K47512"/>
    </row>
    <row r="47513" spans="11:11">
      <c r="K47513"/>
    </row>
    <row r="47514" spans="11:11">
      <c r="K47514"/>
    </row>
    <row r="47515" spans="11:11">
      <c r="K47515"/>
    </row>
    <row r="47516" spans="11:11">
      <c r="K47516"/>
    </row>
    <row r="47517" spans="11:11">
      <c r="K47517"/>
    </row>
    <row r="47518" spans="11:11">
      <c r="K47518"/>
    </row>
    <row r="47519" spans="11:11">
      <c r="K47519"/>
    </row>
    <row r="47520" spans="11:11">
      <c r="K47520"/>
    </row>
    <row r="47521" spans="11:11">
      <c r="K47521"/>
    </row>
    <row r="47522" spans="11:11">
      <c r="K47522"/>
    </row>
    <row r="47523" spans="11:11">
      <c r="K47523"/>
    </row>
    <row r="47524" spans="11:11">
      <c r="K47524"/>
    </row>
    <row r="47525" spans="11:11">
      <c r="K47525"/>
    </row>
    <row r="47526" spans="11:11">
      <c r="K47526"/>
    </row>
    <row r="47527" spans="11:11">
      <c r="K47527"/>
    </row>
    <row r="47528" spans="11:11">
      <c r="K47528"/>
    </row>
    <row r="47529" spans="11:11">
      <c r="K47529"/>
    </row>
    <row r="47530" spans="11:11">
      <c r="K47530"/>
    </row>
    <row r="47531" spans="11:11">
      <c r="K47531"/>
    </row>
    <row r="47532" spans="11:11">
      <c r="K47532"/>
    </row>
    <row r="47533" spans="11:11">
      <c r="K47533"/>
    </row>
    <row r="47534" spans="11:11">
      <c r="K47534"/>
    </row>
    <row r="47535" spans="11:11">
      <c r="K47535"/>
    </row>
    <row r="47536" spans="11:11">
      <c r="K47536"/>
    </row>
    <row r="47537" spans="11:11">
      <c r="K47537"/>
    </row>
    <row r="47538" spans="11:11">
      <c r="K47538"/>
    </row>
    <row r="47539" spans="11:11">
      <c r="K47539"/>
    </row>
    <row r="47540" spans="11:11">
      <c r="K47540"/>
    </row>
    <row r="47541" spans="11:11">
      <c r="K47541"/>
    </row>
    <row r="47542" spans="11:11">
      <c r="K47542"/>
    </row>
    <row r="47543" spans="11:11">
      <c r="K47543"/>
    </row>
    <row r="47544" spans="11:11">
      <c r="K47544"/>
    </row>
    <row r="47545" spans="11:11">
      <c r="K47545"/>
    </row>
    <row r="47546" spans="11:11">
      <c r="K47546"/>
    </row>
    <row r="47547" spans="11:11">
      <c r="K47547"/>
    </row>
    <row r="47548" spans="11:11">
      <c r="K47548"/>
    </row>
    <row r="47549" spans="11:11">
      <c r="K47549"/>
    </row>
    <row r="47550" spans="11:11">
      <c r="K47550"/>
    </row>
    <row r="47551" spans="11:11">
      <c r="K47551"/>
    </row>
    <row r="47552" spans="11:11">
      <c r="K47552"/>
    </row>
    <row r="47553" spans="11:11">
      <c r="K47553"/>
    </row>
    <row r="47554" spans="11:11">
      <c r="K47554"/>
    </row>
    <row r="47555" spans="11:11">
      <c r="K47555"/>
    </row>
    <row r="47556" spans="11:11">
      <c r="K47556"/>
    </row>
    <row r="47557" spans="11:11">
      <c r="K47557"/>
    </row>
    <row r="47558" spans="11:11">
      <c r="K47558"/>
    </row>
    <row r="47559" spans="11:11">
      <c r="K47559"/>
    </row>
    <row r="47560" spans="11:11">
      <c r="K47560"/>
    </row>
    <row r="47561" spans="11:11">
      <c r="K47561"/>
    </row>
    <row r="47562" spans="11:11">
      <c r="K47562"/>
    </row>
    <row r="47563" spans="11:11">
      <c r="K47563"/>
    </row>
    <row r="47564" spans="11:11">
      <c r="K47564"/>
    </row>
    <row r="47565" spans="11:11">
      <c r="K47565"/>
    </row>
    <row r="47566" spans="11:11">
      <c r="K47566"/>
    </row>
    <row r="47567" spans="11:11">
      <c r="K47567"/>
    </row>
    <row r="47568" spans="11:11">
      <c r="K47568"/>
    </row>
    <row r="47569" spans="11:11">
      <c r="K47569"/>
    </row>
    <row r="47570" spans="11:11">
      <c r="K47570"/>
    </row>
    <row r="47571" spans="11:11">
      <c r="K47571"/>
    </row>
    <row r="47572" spans="11:11">
      <c r="K47572"/>
    </row>
    <row r="47573" spans="11:11">
      <c r="K47573"/>
    </row>
    <row r="47574" spans="11:11">
      <c r="K47574"/>
    </row>
    <row r="47575" spans="11:11">
      <c r="K47575"/>
    </row>
    <row r="47576" spans="11:11">
      <c r="K47576"/>
    </row>
    <row r="47577" spans="11:11">
      <c r="K47577"/>
    </row>
    <row r="47578" spans="11:11">
      <c r="K47578"/>
    </row>
    <row r="47579" spans="11:11">
      <c r="K47579"/>
    </row>
    <row r="47580" spans="11:11">
      <c r="K47580"/>
    </row>
    <row r="47581" spans="11:11">
      <c r="K47581"/>
    </row>
    <row r="47582" spans="11:11">
      <c r="K47582"/>
    </row>
    <row r="47583" spans="11:11">
      <c r="K47583"/>
    </row>
    <row r="47584" spans="11:11">
      <c r="K47584"/>
    </row>
    <row r="47585" spans="11:11">
      <c r="K47585"/>
    </row>
    <row r="47586" spans="11:11">
      <c r="K47586"/>
    </row>
    <row r="47587" spans="11:11">
      <c r="K47587"/>
    </row>
    <row r="47588" spans="11:11">
      <c r="K47588"/>
    </row>
    <row r="47589" spans="11:11">
      <c r="K47589"/>
    </row>
    <row r="47590" spans="11:11">
      <c r="K47590"/>
    </row>
    <row r="47591" spans="11:11">
      <c r="K47591"/>
    </row>
    <row r="47592" spans="11:11">
      <c r="K47592"/>
    </row>
    <row r="47593" spans="11:11">
      <c r="K47593"/>
    </row>
    <row r="47594" spans="11:11">
      <c r="K47594"/>
    </row>
    <row r="47595" spans="11:11">
      <c r="K47595"/>
    </row>
    <row r="47596" spans="11:11">
      <c r="K47596"/>
    </row>
    <row r="47597" spans="11:11">
      <c r="K47597"/>
    </row>
    <row r="47598" spans="11:11">
      <c r="K47598"/>
    </row>
    <row r="47599" spans="11:11">
      <c r="K47599"/>
    </row>
    <row r="47600" spans="11:11">
      <c r="K47600"/>
    </row>
    <row r="47601" spans="11:11">
      <c r="K47601"/>
    </row>
    <row r="47602" spans="11:11">
      <c r="K47602"/>
    </row>
    <row r="47603" spans="11:11">
      <c r="K47603"/>
    </row>
    <row r="47604" spans="11:11">
      <c r="K47604"/>
    </row>
    <row r="47605" spans="11:11">
      <c r="K47605"/>
    </row>
    <row r="47606" spans="11:11">
      <c r="K47606"/>
    </row>
    <row r="47607" spans="11:11">
      <c r="K47607"/>
    </row>
    <row r="47608" spans="11:11">
      <c r="K47608"/>
    </row>
    <row r="47609" spans="11:11">
      <c r="K47609"/>
    </row>
    <row r="47610" spans="11:11">
      <c r="K47610"/>
    </row>
    <row r="47611" spans="11:11">
      <c r="K47611"/>
    </row>
    <row r="47612" spans="11:11">
      <c r="K47612"/>
    </row>
    <row r="47613" spans="11:11">
      <c r="K47613"/>
    </row>
    <row r="47614" spans="11:11">
      <c r="K47614"/>
    </row>
    <row r="47615" spans="11:11">
      <c r="K47615"/>
    </row>
    <row r="47616" spans="11:11">
      <c r="K47616"/>
    </row>
    <row r="47617" spans="11:11">
      <c r="K47617"/>
    </row>
    <row r="47618" spans="11:11">
      <c r="K47618"/>
    </row>
    <row r="47619" spans="11:11">
      <c r="K47619"/>
    </row>
    <row r="47620" spans="11:11">
      <c r="K47620"/>
    </row>
    <row r="47621" spans="11:11">
      <c r="K47621"/>
    </row>
    <row r="47622" spans="11:11">
      <c r="K47622"/>
    </row>
    <row r="47623" spans="11:11">
      <c r="K47623"/>
    </row>
    <row r="47624" spans="11:11">
      <c r="K47624"/>
    </row>
    <row r="47625" spans="11:11">
      <c r="K47625"/>
    </row>
    <row r="47626" spans="11:11">
      <c r="K47626"/>
    </row>
    <row r="47627" spans="11:11">
      <c r="K47627"/>
    </row>
    <row r="47628" spans="11:11">
      <c r="K47628"/>
    </row>
    <row r="47629" spans="11:11">
      <c r="K47629"/>
    </row>
    <row r="47630" spans="11:11">
      <c r="K47630"/>
    </row>
    <row r="47631" spans="11:11">
      <c r="K47631"/>
    </row>
    <row r="47632" spans="11:11">
      <c r="K47632"/>
    </row>
    <row r="47633" spans="11:11">
      <c r="K47633"/>
    </row>
    <row r="47634" spans="11:11">
      <c r="K47634"/>
    </row>
    <row r="47635" spans="11:11">
      <c r="K47635"/>
    </row>
    <row r="47636" spans="11:11">
      <c r="K47636"/>
    </row>
    <row r="47637" spans="11:11">
      <c r="K47637"/>
    </row>
    <row r="47638" spans="11:11">
      <c r="K47638"/>
    </row>
    <row r="47639" spans="11:11">
      <c r="K47639"/>
    </row>
    <row r="47640" spans="11:11">
      <c r="K47640"/>
    </row>
    <row r="47641" spans="11:11">
      <c r="K47641"/>
    </row>
    <row r="47642" spans="11:11">
      <c r="K47642"/>
    </row>
    <row r="47643" spans="11:11">
      <c r="K47643"/>
    </row>
    <row r="47644" spans="11:11">
      <c r="K47644"/>
    </row>
    <row r="47645" spans="11:11">
      <c r="K47645"/>
    </row>
    <row r="47646" spans="11:11">
      <c r="K47646"/>
    </row>
    <row r="47647" spans="11:11">
      <c r="K47647"/>
    </row>
    <row r="47648" spans="11:11">
      <c r="K47648"/>
    </row>
    <row r="47649" spans="11:11">
      <c r="K47649"/>
    </row>
    <row r="47650" spans="11:11">
      <c r="K47650"/>
    </row>
    <row r="47651" spans="11:11">
      <c r="K47651"/>
    </row>
    <row r="47652" spans="11:11">
      <c r="K47652"/>
    </row>
    <row r="47653" spans="11:11">
      <c r="K47653"/>
    </row>
    <row r="47654" spans="11:11">
      <c r="K47654"/>
    </row>
    <row r="47655" spans="11:11">
      <c r="K47655"/>
    </row>
    <row r="47656" spans="11:11">
      <c r="K47656"/>
    </row>
    <row r="47657" spans="11:11">
      <c r="K47657"/>
    </row>
    <row r="47658" spans="11:11">
      <c r="K47658"/>
    </row>
    <row r="47659" spans="11:11">
      <c r="K47659"/>
    </row>
    <row r="47660" spans="11:11">
      <c r="K47660"/>
    </row>
    <row r="47661" spans="11:11">
      <c r="K47661"/>
    </row>
    <row r="47662" spans="11:11">
      <c r="K47662"/>
    </row>
    <row r="47663" spans="11:11">
      <c r="K47663"/>
    </row>
    <row r="47664" spans="11:11">
      <c r="K47664"/>
    </row>
    <row r="47665" spans="11:11">
      <c r="K47665"/>
    </row>
    <row r="47666" spans="11:11">
      <c r="K47666"/>
    </row>
    <row r="47667" spans="11:11">
      <c r="K47667"/>
    </row>
    <row r="47668" spans="11:11">
      <c r="K47668"/>
    </row>
    <row r="47669" spans="11:11">
      <c r="K47669"/>
    </row>
    <row r="47670" spans="11:11">
      <c r="K47670"/>
    </row>
    <row r="47671" spans="11:11">
      <c r="K47671"/>
    </row>
    <row r="47672" spans="11:11">
      <c r="K47672"/>
    </row>
    <row r="47673" spans="11:11">
      <c r="K47673"/>
    </row>
    <row r="47674" spans="11:11">
      <c r="K47674"/>
    </row>
    <row r="47675" spans="11:11">
      <c r="K47675"/>
    </row>
    <row r="47676" spans="11:11">
      <c r="K47676"/>
    </row>
    <row r="47677" spans="11:11">
      <c r="K47677"/>
    </row>
    <row r="47678" spans="11:11">
      <c r="K47678"/>
    </row>
    <row r="47679" spans="11:11">
      <c r="K47679"/>
    </row>
    <row r="47680" spans="11:11">
      <c r="K47680"/>
    </row>
    <row r="47681" spans="11:11">
      <c r="K47681"/>
    </row>
    <row r="47682" spans="11:11">
      <c r="K47682"/>
    </row>
    <row r="47683" spans="11:11">
      <c r="K47683"/>
    </row>
    <row r="47684" spans="11:11">
      <c r="K47684"/>
    </row>
    <row r="47685" spans="11:11">
      <c r="K47685"/>
    </row>
    <row r="47686" spans="11:11">
      <c r="K47686"/>
    </row>
    <row r="47687" spans="11:11">
      <c r="K47687"/>
    </row>
    <row r="47688" spans="11:11">
      <c r="K47688"/>
    </row>
    <row r="47689" spans="11:11">
      <c r="K47689"/>
    </row>
    <row r="47690" spans="11:11">
      <c r="K47690"/>
    </row>
    <row r="47691" spans="11:11">
      <c r="K47691"/>
    </row>
    <row r="47692" spans="11:11">
      <c r="K47692"/>
    </row>
    <row r="47693" spans="11:11">
      <c r="K47693"/>
    </row>
    <row r="47694" spans="11:11">
      <c r="K47694"/>
    </row>
    <row r="47695" spans="11:11">
      <c r="K47695"/>
    </row>
    <row r="47696" spans="11:11">
      <c r="K47696"/>
    </row>
    <row r="47697" spans="11:11">
      <c r="K47697"/>
    </row>
    <row r="47698" spans="11:11">
      <c r="K47698"/>
    </row>
    <row r="47699" spans="11:11">
      <c r="K47699"/>
    </row>
    <row r="47700" spans="11:11">
      <c r="K47700"/>
    </row>
    <row r="47701" spans="11:11">
      <c r="K47701"/>
    </row>
    <row r="47702" spans="11:11">
      <c r="K47702"/>
    </row>
    <row r="47703" spans="11:11">
      <c r="K47703"/>
    </row>
    <row r="47704" spans="11:11">
      <c r="K47704"/>
    </row>
    <row r="47705" spans="11:11">
      <c r="K47705"/>
    </row>
    <row r="47706" spans="11:11">
      <c r="K47706"/>
    </row>
    <row r="47707" spans="11:11">
      <c r="K47707"/>
    </row>
    <row r="47708" spans="11:11">
      <c r="K47708"/>
    </row>
    <row r="47709" spans="11:11">
      <c r="K47709"/>
    </row>
    <row r="47710" spans="11:11">
      <c r="K47710"/>
    </row>
    <row r="47711" spans="11:11">
      <c r="K47711"/>
    </row>
    <row r="47712" spans="11:11">
      <c r="K47712"/>
    </row>
    <row r="47713" spans="11:11">
      <c r="K47713"/>
    </row>
    <row r="47714" spans="11:11">
      <c r="K47714"/>
    </row>
    <row r="47715" spans="11:11">
      <c r="K47715"/>
    </row>
    <row r="47716" spans="11:11">
      <c r="K47716"/>
    </row>
    <row r="47717" spans="11:11">
      <c r="K47717"/>
    </row>
    <row r="47718" spans="11:11">
      <c r="K47718"/>
    </row>
    <row r="47719" spans="11:11">
      <c r="K47719"/>
    </row>
    <row r="47720" spans="11:11">
      <c r="K47720"/>
    </row>
    <row r="47721" spans="11:11">
      <c r="K47721"/>
    </row>
    <row r="47722" spans="11:11">
      <c r="K47722"/>
    </row>
    <row r="47723" spans="11:11">
      <c r="K47723"/>
    </row>
    <row r="47724" spans="11:11">
      <c r="K47724"/>
    </row>
    <row r="47725" spans="11:11">
      <c r="K47725"/>
    </row>
    <row r="47726" spans="11:11">
      <c r="K47726"/>
    </row>
    <row r="47727" spans="11:11">
      <c r="K47727"/>
    </row>
    <row r="47728" spans="11:11">
      <c r="K47728"/>
    </row>
    <row r="47729" spans="11:11">
      <c r="K47729"/>
    </row>
    <row r="47730" spans="11:11">
      <c r="K47730"/>
    </row>
    <row r="47731" spans="11:11">
      <c r="K47731"/>
    </row>
    <row r="47732" spans="11:11">
      <c r="K47732"/>
    </row>
    <row r="47733" spans="11:11">
      <c r="K47733"/>
    </row>
    <row r="47734" spans="11:11">
      <c r="K47734"/>
    </row>
    <row r="47735" spans="11:11">
      <c r="K47735"/>
    </row>
    <row r="47736" spans="11:11">
      <c r="K47736"/>
    </row>
    <row r="47737" spans="11:11">
      <c r="K47737"/>
    </row>
    <row r="47738" spans="11:11">
      <c r="K47738"/>
    </row>
    <row r="47739" spans="11:11">
      <c r="K47739"/>
    </row>
    <row r="47740" spans="11:11">
      <c r="K47740"/>
    </row>
    <row r="47741" spans="11:11">
      <c r="K47741"/>
    </row>
    <row r="47742" spans="11:11">
      <c r="K47742"/>
    </row>
    <row r="47743" spans="11:11">
      <c r="K47743"/>
    </row>
    <row r="47744" spans="11:11">
      <c r="K47744"/>
    </row>
    <row r="47745" spans="11:11">
      <c r="K47745"/>
    </row>
    <row r="47746" spans="11:11">
      <c r="K47746"/>
    </row>
    <row r="47747" spans="11:11">
      <c r="K47747"/>
    </row>
    <row r="47748" spans="11:11">
      <c r="K47748"/>
    </row>
    <row r="47749" spans="11:11">
      <c r="K47749"/>
    </row>
    <row r="47750" spans="11:11">
      <c r="K47750"/>
    </row>
    <row r="47751" spans="11:11">
      <c r="K47751"/>
    </row>
    <row r="47752" spans="11:11">
      <c r="K47752"/>
    </row>
    <row r="47753" spans="11:11">
      <c r="K47753"/>
    </row>
    <row r="47754" spans="11:11">
      <c r="K47754"/>
    </row>
    <row r="47755" spans="11:11">
      <c r="K47755"/>
    </row>
    <row r="47756" spans="11:11">
      <c r="K47756"/>
    </row>
    <row r="47757" spans="11:11">
      <c r="K47757"/>
    </row>
    <row r="47758" spans="11:11">
      <c r="K47758"/>
    </row>
    <row r="47759" spans="11:11">
      <c r="K47759"/>
    </row>
    <row r="47760" spans="11:11">
      <c r="K47760"/>
    </row>
    <row r="47761" spans="11:11">
      <c r="K47761"/>
    </row>
    <row r="47762" spans="11:11">
      <c r="K47762"/>
    </row>
    <row r="47763" spans="11:11">
      <c r="K47763"/>
    </row>
    <row r="47764" spans="11:11">
      <c r="K47764"/>
    </row>
    <row r="47765" spans="11:11">
      <c r="K47765"/>
    </row>
    <row r="47766" spans="11:11">
      <c r="K47766"/>
    </row>
    <row r="47767" spans="11:11">
      <c r="K47767"/>
    </row>
    <row r="47768" spans="11:11">
      <c r="K47768"/>
    </row>
    <row r="47769" spans="11:11">
      <c r="K47769"/>
    </row>
    <row r="47770" spans="11:11">
      <c r="K47770"/>
    </row>
    <row r="47771" spans="11:11">
      <c r="K47771"/>
    </row>
    <row r="47772" spans="11:11">
      <c r="K47772"/>
    </row>
    <row r="47773" spans="11:11">
      <c r="K47773"/>
    </row>
    <row r="47774" spans="11:11">
      <c r="K47774"/>
    </row>
    <row r="47775" spans="11:11">
      <c r="K47775"/>
    </row>
    <row r="47776" spans="11:11">
      <c r="K47776"/>
    </row>
    <row r="47777" spans="11:11">
      <c r="K47777"/>
    </row>
    <row r="47778" spans="11:11">
      <c r="K47778"/>
    </row>
    <row r="47779" spans="11:11">
      <c r="K47779"/>
    </row>
    <row r="47780" spans="11:11">
      <c r="K47780"/>
    </row>
    <row r="47781" spans="11:11">
      <c r="K47781"/>
    </row>
    <row r="47782" spans="11:11">
      <c r="K47782"/>
    </row>
    <row r="47783" spans="11:11">
      <c r="K47783"/>
    </row>
    <row r="47784" spans="11:11">
      <c r="K47784"/>
    </row>
    <row r="47785" spans="11:11">
      <c r="K47785"/>
    </row>
    <row r="47786" spans="11:11">
      <c r="K47786"/>
    </row>
    <row r="47787" spans="11:11">
      <c r="K47787"/>
    </row>
    <row r="47788" spans="11:11">
      <c r="K47788"/>
    </row>
    <row r="47789" spans="11:11">
      <c r="K47789"/>
    </row>
    <row r="47790" spans="11:11">
      <c r="K47790"/>
    </row>
    <row r="47791" spans="11:11">
      <c r="K47791"/>
    </row>
    <row r="47792" spans="11:11">
      <c r="K47792"/>
    </row>
    <row r="47793" spans="11:11">
      <c r="K47793"/>
    </row>
    <row r="47794" spans="11:11">
      <c r="K47794"/>
    </row>
    <row r="47795" spans="11:11">
      <c r="K47795"/>
    </row>
    <row r="47796" spans="11:11">
      <c r="K47796"/>
    </row>
    <row r="47797" spans="11:11">
      <c r="K47797"/>
    </row>
    <row r="47798" spans="11:11">
      <c r="K47798"/>
    </row>
    <row r="47799" spans="11:11">
      <c r="K47799"/>
    </row>
    <row r="47800" spans="11:11">
      <c r="K47800"/>
    </row>
    <row r="47801" spans="11:11">
      <c r="K47801"/>
    </row>
    <row r="47802" spans="11:11">
      <c r="K47802"/>
    </row>
    <row r="47803" spans="11:11">
      <c r="K47803"/>
    </row>
    <row r="47804" spans="11:11">
      <c r="K47804"/>
    </row>
    <row r="47805" spans="11:11">
      <c r="K47805"/>
    </row>
    <row r="47806" spans="11:11">
      <c r="K47806"/>
    </row>
    <row r="47807" spans="11:11">
      <c r="K47807"/>
    </row>
    <row r="47808" spans="11:11">
      <c r="K47808"/>
    </row>
    <row r="47809" spans="11:11">
      <c r="K47809"/>
    </row>
    <row r="47810" spans="11:11">
      <c r="K47810"/>
    </row>
    <row r="47811" spans="11:11">
      <c r="K47811"/>
    </row>
    <row r="47812" spans="11:11">
      <c r="K47812"/>
    </row>
    <row r="47813" spans="11:11">
      <c r="K47813"/>
    </row>
    <row r="47814" spans="11:11">
      <c r="K47814"/>
    </row>
    <row r="47815" spans="11:11">
      <c r="K47815"/>
    </row>
    <row r="47816" spans="11:11">
      <c r="K47816"/>
    </row>
    <row r="47817" spans="11:11">
      <c r="K47817"/>
    </row>
    <row r="47818" spans="11:11">
      <c r="K47818"/>
    </row>
    <row r="47819" spans="11:11">
      <c r="K47819"/>
    </row>
    <row r="47820" spans="11:11">
      <c r="K47820"/>
    </row>
    <row r="47821" spans="11:11">
      <c r="K47821"/>
    </row>
    <row r="47822" spans="11:11">
      <c r="K47822"/>
    </row>
    <row r="47823" spans="11:11">
      <c r="K47823"/>
    </row>
    <row r="47824" spans="11:11">
      <c r="K47824"/>
    </row>
    <row r="47825" spans="11:11">
      <c r="K47825"/>
    </row>
    <row r="47826" spans="11:11">
      <c r="K47826"/>
    </row>
    <row r="47827" spans="11:11">
      <c r="K47827"/>
    </row>
    <row r="47828" spans="11:11">
      <c r="K47828"/>
    </row>
    <row r="47829" spans="11:11">
      <c r="K47829"/>
    </row>
    <row r="47830" spans="11:11">
      <c r="K47830"/>
    </row>
    <row r="47831" spans="11:11">
      <c r="K47831"/>
    </row>
    <row r="47832" spans="11:11">
      <c r="K47832"/>
    </row>
    <row r="47833" spans="11:11">
      <c r="K47833"/>
    </row>
    <row r="47834" spans="11:11">
      <c r="K47834"/>
    </row>
    <row r="47835" spans="11:11">
      <c r="K47835"/>
    </row>
    <row r="47836" spans="11:11">
      <c r="K47836"/>
    </row>
    <row r="47837" spans="11:11">
      <c r="K47837"/>
    </row>
    <row r="47838" spans="11:11">
      <c r="K47838"/>
    </row>
    <row r="47839" spans="11:11">
      <c r="K47839"/>
    </row>
    <row r="47840" spans="11:11">
      <c r="K47840"/>
    </row>
    <row r="47841" spans="11:11">
      <c r="K47841"/>
    </row>
    <row r="47842" spans="11:11">
      <c r="K47842"/>
    </row>
    <row r="47843" spans="11:11">
      <c r="K47843"/>
    </row>
    <row r="47844" spans="11:11">
      <c r="K47844"/>
    </row>
    <row r="47845" spans="11:11">
      <c r="K47845"/>
    </row>
    <row r="47846" spans="11:11">
      <c r="K47846"/>
    </row>
    <row r="47847" spans="11:11">
      <c r="K47847"/>
    </row>
    <row r="47848" spans="11:11">
      <c r="K47848"/>
    </row>
    <row r="47849" spans="11:11">
      <c r="K47849"/>
    </row>
    <row r="47850" spans="11:11">
      <c r="K47850"/>
    </row>
    <row r="47851" spans="11:11">
      <c r="K47851"/>
    </row>
    <row r="47852" spans="11:11">
      <c r="K47852"/>
    </row>
    <row r="47853" spans="11:11">
      <c r="K47853"/>
    </row>
    <row r="47854" spans="11:11">
      <c r="K47854"/>
    </row>
    <row r="47855" spans="11:11">
      <c r="K47855"/>
    </row>
    <row r="47856" spans="11:11">
      <c r="K47856"/>
    </row>
    <row r="47857" spans="11:11">
      <c r="K47857"/>
    </row>
    <row r="47858" spans="11:11">
      <c r="K47858"/>
    </row>
    <row r="47859" spans="11:11">
      <c r="K47859"/>
    </row>
    <row r="47860" spans="11:11">
      <c r="K47860"/>
    </row>
    <row r="47861" spans="11:11">
      <c r="K47861"/>
    </row>
    <row r="47862" spans="11:11">
      <c r="K47862"/>
    </row>
    <row r="47863" spans="11:11">
      <c r="K47863"/>
    </row>
    <row r="47864" spans="11:11">
      <c r="K47864"/>
    </row>
    <row r="47865" spans="11:11">
      <c r="K47865"/>
    </row>
    <row r="47866" spans="11:11">
      <c r="K47866"/>
    </row>
    <row r="47867" spans="11:11">
      <c r="K47867"/>
    </row>
    <row r="47868" spans="11:11">
      <c r="K47868"/>
    </row>
    <row r="47869" spans="11:11">
      <c r="K47869"/>
    </row>
    <row r="47870" spans="11:11">
      <c r="K47870"/>
    </row>
    <row r="47871" spans="11:11">
      <c r="K47871"/>
    </row>
    <row r="47872" spans="11:11">
      <c r="K47872"/>
    </row>
    <row r="47873" spans="11:11">
      <c r="K47873"/>
    </row>
    <row r="47874" spans="11:11">
      <c r="K47874"/>
    </row>
    <row r="47875" spans="11:11">
      <c r="K47875"/>
    </row>
    <row r="47876" spans="11:11">
      <c r="K47876"/>
    </row>
    <row r="47877" spans="11:11">
      <c r="K47877"/>
    </row>
    <row r="47878" spans="11:11">
      <c r="K47878"/>
    </row>
    <row r="47879" spans="11:11">
      <c r="K47879"/>
    </row>
    <row r="47880" spans="11:11">
      <c r="K47880"/>
    </row>
    <row r="47881" spans="11:11">
      <c r="K47881"/>
    </row>
    <row r="47882" spans="11:11">
      <c r="K47882"/>
    </row>
    <row r="47883" spans="11:11">
      <c r="K47883"/>
    </row>
    <row r="47884" spans="11:11">
      <c r="K47884"/>
    </row>
    <row r="47885" spans="11:11">
      <c r="K47885"/>
    </row>
    <row r="47886" spans="11:11">
      <c r="K47886"/>
    </row>
    <row r="47887" spans="11:11">
      <c r="K47887"/>
    </row>
    <row r="47888" spans="11:11">
      <c r="K47888"/>
    </row>
    <row r="47889" spans="11:11">
      <c r="K47889"/>
    </row>
    <row r="47890" spans="11:11">
      <c r="K47890"/>
    </row>
    <row r="47891" spans="11:11">
      <c r="K47891"/>
    </row>
    <row r="47892" spans="11:11">
      <c r="K47892"/>
    </row>
    <row r="47893" spans="11:11">
      <c r="K47893"/>
    </row>
    <row r="47894" spans="11:11">
      <c r="K47894"/>
    </row>
    <row r="47895" spans="11:11">
      <c r="K47895"/>
    </row>
    <row r="47896" spans="11:11">
      <c r="K47896"/>
    </row>
    <row r="47897" spans="11:11">
      <c r="K47897"/>
    </row>
    <row r="47898" spans="11:11">
      <c r="K47898"/>
    </row>
    <row r="47899" spans="11:11">
      <c r="K47899"/>
    </row>
    <row r="47900" spans="11:11">
      <c r="K47900"/>
    </row>
    <row r="47901" spans="11:11">
      <c r="K47901"/>
    </row>
    <row r="47902" spans="11:11">
      <c r="K47902"/>
    </row>
    <row r="47903" spans="11:11">
      <c r="K47903"/>
    </row>
    <row r="47904" spans="11:11">
      <c r="K47904"/>
    </row>
    <row r="47905" spans="11:11">
      <c r="K47905"/>
    </row>
    <row r="47906" spans="11:11">
      <c r="K47906"/>
    </row>
    <row r="47907" spans="11:11">
      <c r="K47907"/>
    </row>
    <row r="47908" spans="11:11">
      <c r="K47908"/>
    </row>
    <row r="47909" spans="11:11">
      <c r="K47909"/>
    </row>
    <row r="47910" spans="11:11">
      <c r="K47910"/>
    </row>
    <row r="47911" spans="11:11">
      <c r="K47911"/>
    </row>
    <row r="47912" spans="11:11">
      <c r="K47912"/>
    </row>
    <row r="47913" spans="11:11">
      <c r="K47913"/>
    </row>
    <row r="47914" spans="11:11">
      <c r="K47914"/>
    </row>
    <row r="47915" spans="11:11">
      <c r="K47915"/>
    </row>
    <row r="47916" spans="11:11">
      <c r="K47916"/>
    </row>
    <row r="47917" spans="11:11">
      <c r="K47917"/>
    </row>
    <row r="47918" spans="11:11">
      <c r="K47918"/>
    </row>
    <row r="47919" spans="11:11">
      <c r="K47919"/>
    </row>
    <row r="47920" spans="11:11">
      <c r="K47920"/>
    </row>
    <row r="47921" spans="11:11">
      <c r="K47921"/>
    </row>
    <row r="47922" spans="11:11">
      <c r="K47922"/>
    </row>
    <row r="47923" spans="11:11">
      <c r="K47923"/>
    </row>
    <row r="47924" spans="11:11">
      <c r="K47924"/>
    </row>
    <row r="47925" spans="11:11">
      <c r="K47925"/>
    </row>
    <row r="47926" spans="11:11">
      <c r="K47926"/>
    </row>
    <row r="47927" spans="11:11">
      <c r="K47927"/>
    </row>
    <row r="47928" spans="11:11">
      <c r="K47928"/>
    </row>
    <row r="47929" spans="11:11">
      <c r="K47929"/>
    </row>
    <row r="47930" spans="11:11">
      <c r="K47930"/>
    </row>
    <row r="47931" spans="11:11">
      <c r="K47931"/>
    </row>
    <row r="47932" spans="11:11">
      <c r="K47932"/>
    </row>
    <row r="47933" spans="11:11">
      <c r="K47933"/>
    </row>
    <row r="47934" spans="11:11">
      <c r="K47934"/>
    </row>
    <row r="47935" spans="11:11">
      <c r="K47935"/>
    </row>
    <row r="47936" spans="11:11">
      <c r="K47936"/>
    </row>
    <row r="47937" spans="11:11">
      <c r="K47937"/>
    </row>
    <row r="47938" spans="11:11">
      <c r="K47938"/>
    </row>
    <row r="47939" spans="11:11">
      <c r="K47939"/>
    </row>
    <row r="47940" spans="11:11">
      <c r="K47940"/>
    </row>
    <row r="47941" spans="11:11">
      <c r="K47941"/>
    </row>
    <row r="47942" spans="11:11">
      <c r="K47942"/>
    </row>
    <row r="47943" spans="11:11">
      <c r="K47943"/>
    </row>
    <row r="47944" spans="11:11">
      <c r="K47944"/>
    </row>
    <row r="47945" spans="11:11">
      <c r="K47945"/>
    </row>
    <row r="47946" spans="11:11">
      <c r="K47946"/>
    </row>
    <row r="47947" spans="11:11">
      <c r="K47947"/>
    </row>
    <row r="47948" spans="11:11">
      <c r="K47948"/>
    </row>
    <row r="47949" spans="11:11">
      <c r="K47949"/>
    </row>
    <row r="47950" spans="11:11">
      <c r="K47950"/>
    </row>
    <row r="47951" spans="11:11">
      <c r="K47951"/>
    </row>
    <row r="47952" spans="11:11">
      <c r="K47952"/>
    </row>
    <row r="47953" spans="11:11">
      <c r="K47953"/>
    </row>
    <row r="47954" spans="11:11">
      <c r="K47954"/>
    </row>
    <row r="47955" spans="11:11">
      <c r="K47955"/>
    </row>
    <row r="47956" spans="11:11">
      <c r="K47956"/>
    </row>
    <row r="47957" spans="11:11">
      <c r="K47957"/>
    </row>
    <row r="47958" spans="11:11">
      <c r="K47958"/>
    </row>
    <row r="47959" spans="11:11">
      <c r="K47959"/>
    </row>
    <row r="47960" spans="11:11">
      <c r="K47960"/>
    </row>
    <row r="47961" spans="11:11">
      <c r="K47961"/>
    </row>
    <row r="47962" spans="11:11">
      <c r="K47962"/>
    </row>
    <row r="47963" spans="11:11">
      <c r="K47963"/>
    </row>
    <row r="47964" spans="11:11">
      <c r="K47964"/>
    </row>
    <row r="47965" spans="11:11">
      <c r="K47965"/>
    </row>
    <row r="47966" spans="11:11">
      <c r="K47966"/>
    </row>
    <row r="47967" spans="11:11">
      <c r="K47967"/>
    </row>
    <row r="47968" spans="11:11">
      <c r="K47968"/>
    </row>
    <row r="47969" spans="11:11">
      <c r="K47969"/>
    </row>
    <row r="47970" spans="11:11">
      <c r="K47970"/>
    </row>
    <row r="47971" spans="11:11">
      <c r="K47971"/>
    </row>
    <row r="47972" spans="11:11">
      <c r="K47972"/>
    </row>
    <row r="47973" spans="11:11">
      <c r="K47973"/>
    </row>
    <row r="47974" spans="11:11">
      <c r="K47974"/>
    </row>
    <row r="47975" spans="11:11">
      <c r="K47975"/>
    </row>
    <row r="47976" spans="11:11">
      <c r="K47976"/>
    </row>
    <row r="47977" spans="11:11">
      <c r="K47977"/>
    </row>
    <row r="47978" spans="11:11">
      <c r="K47978"/>
    </row>
    <row r="47979" spans="11:11">
      <c r="K47979"/>
    </row>
    <row r="47980" spans="11:11">
      <c r="K47980"/>
    </row>
    <row r="47981" spans="11:11">
      <c r="K47981"/>
    </row>
    <row r="47982" spans="11:11">
      <c r="K47982"/>
    </row>
    <row r="47983" spans="11:11">
      <c r="K47983"/>
    </row>
    <row r="47984" spans="11:11">
      <c r="K47984"/>
    </row>
    <row r="47985" spans="11:11">
      <c r="K47985"/>
    </row>
    <row r="47986" spans="11:11">
      <c r="K47986"/>
    </row>
    <row r="47987" spans="11:11">
      <c r="K47987"/>
    </row>
    <row r="47988" spans="11:11">
      <c r="K47988"/>
    </row>
    <row r="47989" spans="11:11">
      <c r="K47989"/>
    </row>
    <row r="47990" spans="11:11">
      <c r="K47990"/>
    </row>
    <row r="47991" spans="11:11">
      <c r="K47991"/>
    </row>
    <row r="47992" spans="11:11">
      <c r="K47992"/>
    </row>
    <row r="47993" spans="11:11">
      <c r="K47993"/>
    </row>
    <row r="47994" spans="11:11">
      <c r="K47994"/>
    </row>
    <row r="47995" spans="11:11">
      <c r="K47995"/>
    </row>
    <row r="47996" spans="11:11">
      <c r="K47996"/>
    </row>
    <row r="47997" spans="11:11">
      <c r="K47997"/>
    </row>
    <row r="47998" spans="11:11">
      <c r="K47998"/>
    </row>
    <row r="47999" spans="11:11">
      <c r="K47999"/>
    </row>
    <row r="48000" spans="11:11">
      <c r="K48000"/>
    </row>
    <row r="48001" spans="11:11">
      <c r="K48001"/>
    </row>
    <row r="48002" spans="11:11">
      <c r="K48002"/>
    </row>
    <row r="48003" spans="11:11">
      <c r="K48003"/>
    </row>
    <row r="48004" spans="11:11">
      <c r="K48004"/>
    </row>
    <row r="48005" spans="11:11">
      <c r="K48005"/>
    </row>
    <row r="48006" spans="11:11">
      <c r="K48006"/>
    </row>
    <row r="48007" spans="11:11">
      <c r="K48007"/>
    </row>
    <row r="48008" spans="11:11">
      <c r="K48008"/>
    </row>
    <row r="48009" spans="11:11">
      <c r="K48009"/>
    </row>
    <row r="48010" spans="11:11">
      <c r="K48010"/>
    </row>
    <row r="48011" spans="11:11">
      <c r="K48011"/>
    </row>
    <row r="48012" spans="11:11">
      <c r="K48012"/>
    </row>
    <row r="48013" spans="11:11">
      <c r="K48013"/>
    </row>
    <row r="48014" spans="11:11">
      <c r="K48014"/>
    </row>
    <row r="48015" spans="11:11">
      <c r="K48015"/>
    </row>
    <row r="48016" spans="11:11">
      <c r="K48016"/>
    </row>
    <row r="48017" spans="11:11">
      <c r="K48017"/>
    </row>
    <row r="48018" spans="11:11">
      <c r="K48018"/>
    </row>
    <row r="48019" spans="11:11">
      <c r="K48019"/>
    </row>
    <row r="48020" spans="11:11">
      <c r="K48020"/>
    </row>
    <row r="48021" spans="11:11">
      <c r="K48021"/>
    </row>
    <row r="48022" spans="11:11">
      <c r="K48022"/>
    </row>
    <row r="48023" spans="11:11">
      <c r="K48023"/>
    </row>
    <row r="48024" spans="11:11">
      <c r="K48024"/>
    </row>
    <row r="48025" spans="11:11">
      <c r="K48025"/>
    </row>
    <row r="48026" spans="11:11">
      <c r="K48026"/>
    </row>
    <row r="48027" spans="11:11">
      <c r="K48027"/>
    </row>
    <row r="48028" spans="11:11">
      <c r="K48028"/>
    </row>
    <row r="48029" spans="11:11">
      <c r="K48029"/>
    </row>
    <row r="48030" spans="11:11">
      <c r="K48030"/>
    </row>
    <row r="48031" spans="11:11">
      <c r="K48031"/>
    </row>
    <row r="48032" spans="11:11">
      <c r="K48032"/>
    </row>
    <row r="48033" spans="11:11">
      <c r="K48033"/>
    </row>
    <row r="48034" spans="11:11">
      <c r="K48034"/>
    </row>
    <row r="48035" spans="11:11">
      <c r="K48035"/>
    </row>
    <row r="48036" spans="11:11">
      <c r="K48036"/>
    </row>
    <row r="48037" spans="11:11">
      <c r="K48037"/>
    </row>
    <row r="48038" spans="11:11">
      <c r="K48038"/>
    </row>
    <row r="48039" spans="11:11">
      <c r="K48039"/>
    </row>
    <row r="48040" spans="11:11">
      <c r="K48040"/>
    </row>
    <row r="48041" spans="11:11">
      <c r="K48041"/>
    </row>
    <row r="48042" spans="11:11">
      <c r="K48042"/>
    </row>
    <row r="48043" spans="11:11">
      <c r="K48043"/>
    </row>
    <row r="48044" spans="11:11">
      <c r="K48044"/>
    </row>
    <row r="48045" spans="11:11">
      <c r="K48045"/>
    </row>
    <row r="48046" spans="11:11">
      <c r="K48046"/>
    </row>
    <row r="48047" spans="11:11">
      <c r="K48047"/>
    </row>
    <row r="48048" spans="11:11">
      <c r="K48048"/>
    </row>
    <row r="48049" spans="11:11">
      <c r="K48049"/>
    </row>
    <row r="48050" spans="11:11">
      <c r="K48050"/>
    </row>
    <row r="48051" spans="11:11">
      <c r="K48051"/>
    </row>
    <row r="48052" spans="11:11">
      <c r="K48052"/>
    </row>
    <row r="48053" spans="11:11">
      <c r="K48053"/>
    </row>
    <row r="48054" spans="11:11">
      <c r="K48054"/>
    </row>
    <row r="48055" spans="11:11">
      <c r="K48055"/>
    </row>
    <row r="48056" spans="11:11">
      <c r="K48056"/>
    </row>
    <row r="48057" spans="11:11">
      <c r="K48057"/>
    </row>
    <row r="48058" spans="11:11">
      <c r="K48058"/>
    </row>
    <row r="48059" spans="11:11">
      <c r="K48059"/>
    </row>
    <row r="48060" spans="11:11">
      <c r="K48060"/>
    </row>
    <row r="48061" spans="11:11">
      <c r="K48061"/>
    </row>
    <row r="48062" spans="11:11">
      <c r="K48062"/>
    </row>
    <row r="48063" spans="11:11">
      <c r="K48063"/>
    </row>
    <row r="48064" spans="11:11">
      <c r="K48064"/>
    </row>
    <row r="48065" spans="11:11">
      <c r="K48065"/>
    </row>
    <row r="48066" spans="11:11">
      <c r="K48066"/>
    </row>
    <row r="48067" spans="11:11">
      <c r="K48067"/>
    </row>
    <row r="48068" spans="11:11">
      <c r="K48068"/>
    </row>
    <row r="48069" spans="11:11">
      <c r="K48069"/>
    </row>
    <row r="48070" spans="11:11">
      <c r="K48070"/>
    </row>
    <row r="48071" spans="11:11">
      <c r="K48071"/>
    </row>
    <row r="48072" spans="11:11">
      <c r="K48072"/>
    </row>
    <row r="48073" spans="11:11">
      <c r="K48073"/>
    </row>
    <row r="48074" spans="11:11">
      <c r="K48074"/>
    </row>
    <row r="48075" spans="11:11">
      <c r="K48075"/>
    </row>
    <row r="48076" spans="11:11">
      <c r="K48076"/>
    </row>
    <row r="48077" spans="11:11">
      <c r="K48077"/>
    </row>
    <row r="48078" spans="11:11">
      <c r="K48078"/>
    </row>
    <row r="48079" spans="11:11">
      <c r="K48079"/>
    </row>
    <row r="48080" spans="11:11">
      <c r="K48080"/>
    </row>
    <row r="48081" spans="11:11">
      <c r="K48081"/>
    </row>
    <row r="48082" spans="11:11">
      <c r="K48082"/>
    </row>
    <row r="48083" spans="11:11">
      <c r="K48083"/>
    </row>
    <row r="48084" spans="11:11">
      <c r="K48084"/>
    </row>
    <row r="48085" spans="11:11">
      <c r="K48085"/>
    </row>
    <row r="48086" spans="11:11">
      <c r="K48086"/>
    </row>
    <row r="48087" spans="11:11">
      <c r="K48087"/>
    </row>
    <row r="48088" spans="11:11">
      <c r="K48088"/>
    </row>
    <row r="48089" spans="11:11">
      <c r="K48089"/>
    </row>
    <row r="48090" spans="11:11">
      <c r="K48090"/>
    </row>
    <row r="48091" spans="11:11">
      <c r="K48091"/>
    </row>
    <row r="48092" spans="11:11">
      <c r="K48092"/>
    </row>
    <row r="48093" spans="11:11">
      <c r="K48093"/>
    </row>
    <row r="48094" spans="11:11">
      <c r="K48094"/>
    </row>
    <row r="48095" spans="11:11">
      <c r="K48095"/>
    </row>
    <row r="48096" spans="11:11">
      <c r="K48096"/>
    </row>
    <row r="48097" spans="11:11">
      <c r="K48097"/>
    </row>
    <row r="48098" spans="11:11">
      <c r="K48098"/>
    </row>
    <row r="48099" spans="11:11">
      <c r="K48099"/>
    </row>
    <row r="48100" spans="11:11">
      <c r="K48100"/>
    </row>
    <row r="48101" spans="11:11">
      <c r="K48101"/>
    </row>
    <row r="48102" spans="11:11">
      <c r="K48102"/>
    </row>
    <row r="48103" spans="11:11">
      <c r="K48103"/>
    </row>
    <row r="48104" spans="11:11">
      <c r="K48104"/>
    </row>
    <row r="48105" spans="11:11">
      <c r="K48105"/>
    </row>
    <row r="48106" spans="11:11">
      <c r="K48106"/>
    </row>
    <row r="48107" spans="11:11">
      <c r="K48107"/>
    </row>
    <row r="48108" spans="11:11">
      <c r="K48108"/>
    </row>
    <row r="48109" spans="11:11">
      <c r="K48109"/>
    </row>
    <row r="48110" spans="11:11">
      <c r="K48110"/>
    </row>
    <row r="48111" spans="11:11">
      <c r="K48111"/>
    </row>
    <row r="48112" spans="11:11">
      <c r="K48112"/>
    </row>
    <row r="48113" spans="11:11">
      <c r="K48113"/>
    </row>
    <row r="48114" spans="11:11">
      <c r="K48114"/>
    </row>
    <row r="48115" spans="11:11">
      <c r="K48115"/>
    </row>
    <row r="48116" spans="11:11">
      <c r="K48116"/>
    </row>
    <row r="48117" spans="11:11">
      <c r="K48117"/>
    </row>
    <row r="48118" spans="11:11">
      <c r="K48118"/>
    </row>
    <row r="48119" spans="11:11">
      <c r="K48119"/>
    </row>
    <row r="48120" spans="11:11">
      <c r="K48120"/>
    </row>
    <row r="48121" spans="11:11">
      <c r="K48121"/>
    </row>
    <row r="48122" spans="11:11">
      <c r="K48122"/>
    </row>
    <row r="48123" spans="11:11">
      <c r="K48123"/>
    </row>
    <row r="48124" spans="11:11">
      <c r="K48124"/>
    </row>
    <row r="48125" spans="11:11">
      <c r="K48125"/>
    </row>
    <row r="48126" spans="11:11">
      <c r="K48126"/>
    </row>
    <row r="48127" spans="11:11">
      <c r="K48127"/>
    </row>
    <row r="48128" spans="11:11">
      <c r="K48128"/>
    </row>
    <row r="48129" spans="11:11">
      <c r="K48129"/>
    </row>
    <row r="48130" spans="11:11">
      <c r="K48130"/>
    </row>
    <row r="48131" spans="11:11">
      <c r="K48131"/>
    </row>
    <row r="48132" spans="11:11">
      <c r="K48132"/>
    </row>
    <row r="48133" spans="11:11">
      <c r="K48133"/>
    </row>
    <row r="48134" spans="11:11">
      <c r="K48134"/>
    </row>
    <row r="48135" spans="11:11">
      <c r="K48135"/>
    </row>
    <row r="48136" spans="11:11">
      <c r="K48136"/>
    </row>
    <row r="48137" spans="11:11">
      <c r="K48137"/>
    </row>
    <row r="48138" spans="11:11">
      <c r="K48138"/>
    </row>
    <row r="48139" spans="11:11">
      <c r="K48139"/>
    </row>
    <row r="48140" spans="11:11">
      <c r="K48140"/>
    </row>
    <row r="48141" spans="11:11">
      <c r="K48141"/>
    </row>
    <row r="48142" spans="11:11">
      <c r="K48142"/>
    </row>
    <row r="48143" spans="11:11">
      <c r="K48143"/>
    </row>
    <row r="48144" spans="11:11">
      <c r="K48144"/>
    </row>
    <row r="48145" spans="11:11">
      <c r="K48145"/>
    </row>
    <row r="48146" spans="11:11">
      <c r="K48146"/>
    </row>
    <row r="48147" spans="11:11">
      <c r="K48147"/>
    </row>
    <row r="48148" spans="11:11">
      <c r="K48148"/>
    </row>
    <row r="48149" spans="11:11">
      <c r="K48149"/>
    </row>
    <row r="48150" spans="11:11">
      <c r="K48150"/>
    </row>
    <row r="48151" spans="11:11">
      <c r="K48151"/>
    </row>
    <row r="48152" spans="11:11">
      <c r="K48152"/>
    </row>
    <row r="48153" spans="11:11">
      <c r="K48153"/>
    </row>
    <row r="48154" spans="11:11">
      <c r="K48154"/>
    </row>
    <row r="48155" spans="11:11">
      <c r="K48155"/>
    </row>
    <row r="48156" spans="11:11">
      <c r="K48156"/>
    </row>
    <row r="48157" spans="11:11">
      <c r="K48157"/>
    </row>
    <row r="48158" spans="11:11">
      <c r="K48158"/>
    </row>
    <row r="48159" spans="11:11">
      <c r="K48159"/>
    </row>
    <row r="48160" spans="11:11">
      <c r="K48160"/>
    </row>
    <row r="48161" spans="11:11">
      <c r="K48161"/>
    </row>
    <row r="48162" spans="11:11">
      <c r="K48162"/>
    </row>
    <row r="48163" spans="11:11">
      <c r="K48163"/>
    </row>
    <row r="48164" spans="11:11">
      <c r="K48164"/>
    </row>
    <row r="48165" spans="11:11">
      <c r="K48165"/>
    </row>
    <row r="48166" spans="11:11">
      <c r="K48166"/>
    </row>
    <row r="48167" spans="11:11">
      <c r="K48167"/>
    </row>
    <row r="48168" spans="11:11">
      <c r="K48168"/>
    </row>
    <row r="48169" spans="11:11">
      <c r="K48169"/>
    </row>
    <row r="48170" spans="11:11">
      <c r="K48170"/>
    </row>
    <row r="48171" spans="11:11">
      <c r="K48171"/>
    </row>
    <row r="48172" spans="11:11">
      <c r="K48172"/>
    </row>
    <row r="48173" spans="11:11">
      <c r="K48173"/>
    </row>
    <row r="48174" spans="11:11">
      <c r="K48174"/>
    </row>
    <row r="48175" spans="11:11">
      <c r="K48175"/>
    </row>
    <row r="48176" spans="11:11">
      <c r="K48176"/>
    </row>
    <row r="48177" spans="11:11">
      <c r="K48177"/>
    </row>
    <row r="48178" spans="11:11">
      <c r="K48178"/>
    </row>
    <row r="48179" spans="11:11">
      <c r="K48179"/>
    </row>
    <row r="48180" spans="11:11">
      <c r="K48180"/>
    </row>
    <row r="48181" spans="11:11">
      <c r="K48181"/>
    </row>
    <row r="48182" spans="11:11">
      <c r="K48182"/>
    </row>
    <row r="48183" spans="11:11">
      <c r="K48183"/>
    </row>
    <row r="48184" spans="11:11">
      <c r="K48184"/>
    </row>
    <row r="48185" spans="11:11">
      <c r="K48185"/>
    </row>
    <row r="48186" spans="11:11">
      <c r="K48186"/>
    </row>
    <row r="48187" spans="11:11">
      <c r="K48187"/>
    </row>
    <row r="48188" spans="11:11">
      <c r="K48188"/>
    </row>
    <row r="48189" spans="11:11">
      <c r="K48189"/>
    </row>
    <row r="48190" spans="11:11">
      <c r="K48190"/>
    </row>
    <row r="48191" spans="11:11">
      <c r="K48191"/>
    </row>
    <row r="48192" spans="11:11">
      <c r="K48192"/>
    </row>
    <row r="48193" spans="11:11">
      <c r="K48193"/>
    </row>
    <row r="48194" spans="11:11">
      <c r="K48194"/>
    </row>
    <row r="48195" spans="11:11">
      <c r="K48195"/>
    </row>
    <row r="48196" spans="11:11">
      <c r="K48196"/>
    </row>
    <row r="48197" spans="11:11">
      <c r="K48197"/>
    </row>
    <row r="48198" spans="11:11">
      <c r="K48198"/>
    </row>
    <row r="48199" spans="11:11">
      <c r="K48199"/>
    </row>
    <row r="48200" spans="11:11">
      <c r="K48200"/>
    </row>
    <row r="48201" spans="11:11">
      <c r="K48201"/>
    </row>
    <row r="48202" spans="11:11">
      <c r="K48202"/>
    </row>
    <row r="48203" spans="11:11">
      <c r="K48203"/>
    </row>
    <row r="48204" spans="11:11">
      <c r="K48204"/>
    </row>
    <row r="48205" spans="11:11">
      <c r="K48205"/>
    </row>
    <row r="48206" spans="11:11">
      <c r="K48206"/>
    </row>
    <row r="48207" spans="11:11">
      <c r="K48207"/>
    </row>
    <row r="48208" spans="11:11">
      <c r="K48208"/>
    </row>
    <row r="48209" spans="11:11">
      <c r="K48209"/>
    </row>
    <row r="48210" spans="11:11">
      <c r="K48210"/>
    </row>
    <row r="48211" spans="11:11">
      <c r="K48211"/>
    </row>
    <row r="48212" spans="11:11">
      <c r="K48212"/>
    </row>
    <row r="48213" spans="11:11">
      <c r="K48213"/>
    </row>
    <row r="48214" spans="11:11">
      <c r="K48214"/>
    </row>
    <row r="48215" spans="11:11">
      <c r="K48215"/>
    </row>
    <row r="48216" spans="11:11">
      <c r="K48216"/>
    </row>
    <row r="48217" spans="11:11">
      <c r="K48217"/>
    </row>
    <row r="48218" spans="11:11">
      <c r="K48218"/>
    </row>
    <row r="48219" spans="11:11">
      <c r="K48219"/>
    </row>
    <row r="48220" spans="11:11">
      <c r="K48220"/>
    </row>
    <row r="48221" spans="11:11">
      <c r="K48221"/>
    </row>
    <row r="48222" spans="11:11">
      <c r="K48222"/>
    </row>
    <row r="48223" spans="11:11">
      <c r="K48223"/>
    </row>
    <row r="48224" spans="11:11">
      <c r="K48224"/>
    </row>
    <row r="48225" spans="11:11">
      <c r="K48225"/>
    </row>
    <row r="48226" spans="11:11">
      <c r="K48226"/>
    </row>
    <row r="48227" spans="11:11">
      <c r="K48227"/>
    </row>
    <row r="48228" spans="11:11">
      <c r="K48228"/>
    </row>
    <row r="48229" spans="11:11">
      <c r="K48229"/>
    </row>
    <row r="48230" spans="11:11">
      <c r="K48230"/>
    </row>
    <row r="48231" spans="11:11">
      <c r="K48231"/>
    </row>
    <row r="48232" spans="11:11">
      <c r="K48232"/>
    </row>
    <row r="48233" spans="11:11">
      <c r="K48233"/>
    </row>
    <row r="48234" spans="11:11">
      <c r="K48234"/>
    </row>
    <row r="48235" spans="11:11">
      <c r="K48235"/>
    </row>
    <row r="48236" spans="11:11">
      <c r="K48236"/>
    </row>
    <row r="48237" spans="11:11">
      <c r="K48237"/>
    </row>
    <row r="48238" spans="11:11">
      <c r="K48238"/>
    </row>
    <row r="48239" spans="11:11">
      <c r="K48239"/>
    </row>
    <row r="48240" spans="11:11">
      <c r="K48240"/>
    </row>
    <row r="48241" spans="11:11">
      <c r="K48241"/>
    </row>
    <row r="48242" spans="11:11">
      <c r="K48242"/>
    </row>
    <row r="48243" spans="11:11">
      <c r="K48243"/>
    </row>
    <row r="48244" spans="11:11">
      <c r="K48244"/>
    </row>
    <row r="48245" spans="11:11">
      <c r="K48245"/>
    </row>
    <row r="48246" spans="11:11">
      <c r="K48246"/>
    </row>
    <row r="48247" spans="11:11">
      <c r="K48247"/>
    </row>
    <row r="48248" spans="11:11">
      <c r="K48248"/>
    </row>
    <row r="48249" spans="11:11">
      <c r="K48249"/>
    </row>
    <row r="48250" spans="11:11">
      <c r="K48250"/>
    </row>
    <row r="48251" spans="11:11">
      <c r="K48251"/>
    </row>
    <row r="48252" spans="11:11">
      <c r="K48252"/>
    </row>
    <row r="48253" spans="11:11">
      <c r="K48253"/>
    </row>
    <row r="48254" spans="11:11">
      <c r="K48254"/>
    </row>
    <row r="48255" spans="11:11">
      <c r="K48255"/>
    </row>
    <row r="48256" spans="11:11">
      <c r="K48256"/>
    </row>
    <row r="48257" spans="11:11">
      <c r="K48257"/>
    </row>
    <row r="48258" spans="11:11">
      <c r="K48258"/>
    </row>
    <row r="48259" spans="11:11">
      <c r="K48259"/>
    </row>
    <row r="48260" spans="11:11">
      <c r="K48260"/>
    </row>
    <row r="48261" spans="11:11">
      <c r="K48261"/>
    </row>
    <row r="48262" spans="11:11">
      <c r="K48262"/>
    </row>
    <row r="48263" spans="11:11">
      <c r="K48263"/>
    </row>
    <row r="48264" spans="11:11">
      <c r="K48264"/>
    </row>
    <row r="48265" spans="11:11">
      <c r="K48265"/>
    </row>
    <row r="48266" spans="11:11">
      <c r="K48266"/>
    </row>
    <row r="48267" spans="11:11">
      <c r="K48267"/>
    </row>
    <row r="48268" spans="11:11">
      <c r="K48268"/>
    </row>
    <row r="48269" spans="11:11">
      <c r="K48269"/>
    </row>
    <row r="48270" spans="11:11">
      <c r="K48270"/>
    </row>
    <row r="48271" spans="11:11">
      <c r="K48271"/>
    </row>
    <row r="48272" spans="11:11">
      <c r="K48272"/>
    </row>
    <row r="48273" spans="11:11">
      <c r="K48273"/>
    </row>
    <row r="48274" spans="11:11">
      <c r="K48274"/>
    </row>
    <row r="48275" spans="11:11">
      <c r="K48275"/>
    </row>
    <row r="48276" spans="11:11">
      <c r="K48276"/>
    </row>
    <row r="48277" spans="11:11">
      <c r="K48277"/>
    </row>
    <row r="48278" spans="11:11">
      <c r="K48278"/>
    </row>
    <row r="48279" spans="11:11">
      <c r="K48279"/>
    </row>
    <row r="48280" spans="11:11">
      <c r="K48280"/>
    </row>
    <row r="48281" spans="11:11">
      <c r="K48281"/>
    </row>
    <row r="48282" spans="11:11">
      <c r="K48282"/>
    </row>
    <row r="48283" spans="11:11">
      <c r="K48283"/>
    </row>
    <row r="48284" spans="11:11">
      <c r="K48284"/>
    </row>
    <row r="48285" spans="11:11">
      <c r="K48285"/>
    </row>
    <row r="48286" spans="11:11">
      <c r="K48286"/>
    </row>
    <row r="48287" spans="11:11">
      <c r="K48287"/>
    </row>
    <row r="48288" spans="11:11">
      <c r="K48288"/>
    </row>
    <row r="48289" spans="11:11">
      <c r="K48289"/>
    </row>
    <row r="48290" spans="11:11">
      <c r="K48290"/>
    </row>
    <row r="48291" spans="11:11">
      <c r="K48291"/>
    </row>
    <row r="48292" spans="11:11">
      <c r="K48292"/>
    </row>
    <row r="48293" spans="11:11">
      <c r="K48293"/>
    </row>
    <row r="48294" spans="11:11">
      <c r="K48294"/>
    </row>
    <row r="48295" spans="11:11">
      <c r="K48295"/>
    </row>
    <row r="48296" spans="11:11">
      <c r="K48296"/>
    </row>
    <row r="48297" spans="11:11">
      <c r="K48297"/>
    </row>
    <row r="48298" spans="11:11">
      <c r="K48298"/>
    </row>
    <row r="48299" spans="11:11">
      <c r="K48299"/>
    </row>
    <row r="48300" spans="11:11">
      <c r="K48300"/>
    </row>
    <row r="48301" spans="11:11">
      <c r="K48301"/>
    </row>
    <row r="48302" spans="11:11">
      <c r="K48302"/>
    </row>
    <row r="48303" spans="11:11">
      <c r="K48303"/>
    </row>
    <row r="48304" spans="11:11">
      <c r="K48304"/>
    </row>
    <row r="48305" spans="11:11">
      <c r="K48305"/>
    </row>
    <row r="48306" spans="11:11">
      <c r="K48306"/>
    </row>
    <row r="48307" spans="11:11">
      <c r="K48307"/>
    </row>
    <row r="48308" spans="11:11">
      <c r="K48308"/>
    </row>
    <row r="48309" spans="11:11">
      <c r="K48309"/>
    </row>
    <row r="48310" spans="11:11">
      <c r="K48310"/>
    </row>
    <row r="48311" spans="11:11">
      <c r="K48311"/>
    </row>
    <row r="48312" spans="11:11">
      <c r="K48312"/>
    </row>
    <row r="48313" spans="11:11">
      <c r="K48313"/>
    </row>
    <row r="48314" spans="11:11">
      <c r="K48314"/>
    </row>
    <row r="48315" spans="11:11">
      <c r="K48315"/>
    </row>
    <row r="48316" spans="11:11">
      <c r="K48316"/>
    </row>
    <row r="48317" spans="11:11">
      <c r="K48317"/>
    </row>
    <row r="48318" spans="11:11">
      <c r="K48318"/>
    </row>
    <row r="48319" spans="11:11">
      <c r="K48319"/>
    </row>
    <row r="48320" spans="11:11">
      <c r="K48320"/>
    </row>
    <row r="48321" spans="11:11">
      <c r="K48321"/>
    </row>
    <row r="48322" spans="11:11">
      <c r="K48322"/>
    </row>
    <row r="48323" spans="11:11">
      <c r="K48323"/>
    </row>
    <row r="48324" spans="11:11">
      <c r="K48324"/>
    </row>
    <row r="48325" spans="11:11">
      <c r="K48325"/>
    </row>
    <row r="48326" spans="11:11">
      <c r="K48326"/>
    </row>
    <row r="48327" spans="11:11">
      <c r="K48327"/>
    </row>
    <row r="48328" spans="11:11">
      <c r="K48328"/>
    </row>
    <row r="48329" spans="11:11">
      <c r="K48329"/>
    </row>
    <row r="48330" spans="11:11">
      <c r="K48330"/>
    </row>
    <row r="48331" spans="11:11">
      <c r="K48331"/>
    </row>
    <row r="48332" spans="11:11">
      <c r="K48332"/>
    </row>
    <row r="48333" spans="11:11">
      <c r="K48333"/>
    </row>
    <row r="48334" spans="11:11">
      <c r="K48334"/>
    </row>
    <row r="48335" spans="11:11">
      <c r="K48335"/>
    </row>
    <row r="48336" spans="11:11">
      <c r="K48336"/>
    </row>
    <row r="48337" spans="11:11">
      <c r="K48337"/>
    </row>
    <row r="48338" spans="11:11">
      <c r="K48338"/>
    </row>
    <row r="48339" spans="11:11">
      <c r="K48339"/>
    </row>
    <row r="48340" spans="11:11">
      <c r="K48340"/>
    </row>
    <row r="48341" spans="11:11">
      <c r="K48341"/>
    </row>
    <row r="48342" spans="11:11">
      <c r="K48342"/>
    </row>
    <row r="48343" spans="11:11">
      <c r="K48343"/>
    </row>
    <row r="48344" spans="11:11">
      <c r="K48344"/>
    </row>
    <row r="48345" spans="11:11">
      <c r="K48345"/>
    </row>
    <row r="48346" spans="11:11">
      <c r="K48346"/>
    </row>
    <row r="48347" spans="11:11">
      <c r="K48347"/>
    </row>
    <row r="48348" spans="11:11">
      <c r="K48348"/>
    </row>
    <row r="48349" spans="11:11">
      <c r="K48349"/>
    </row>
    <row r="48350" spans="11:11">
      <c r="K48350"/>
    </row>
    <row r="48351" spans="11:11">
      <c r="K48351"/>
    </row>
    <row r="48352" spans="11:11">
      <c r="K48352"/>
    </row>
    <row r="48353" spans="11:11">
      <c r="K48353"/>
    </row>
    <row r="48354" spans="11:11">
      <c r="K48354"/>
    </row>
    <row r="48355" spans="11:11">
      <c r="K48355"/>
    </row>
    <row r="48356" spans="11:11">
      <c r="K48356"/>
    </row>
    <row r="48357" spans="11:11">
      <c r="K48357"/>
    </row>
    <row r="48358" spans="11:11">
      <c r="K48358"/>
    </row>
    <row r="48359" spans="11:11">
      <c r="K48359"/>
    </row>
    <row r="48360" spans="11:11">
      <c r="K48360"/>
    </row>
    <row r="48361" spans="11:11">
      <c r="K48361"/>
    </row>
    <row r="48362" spans="11:11">
      <c r="K48362"/>
    </row>
    <row r="48363" spans="11:11">
      <c r="K48363"/>
    </row>
    <row r="48364" spans="11:11">
      <c r="K48364"/>
    </row>
    <row r="48365" spans="11:11">
      <c r="K48365"/>
    </row>
    <row r="48366" spans="11:11">
      <c r="K48366"/>
    </row>
    <row r="48367" spans="11:11">
      <c r="K48367"/>
    </row>
    <row r="48368" spans="11:11">
      <c r="K48368"/>
    </row>
    <row r="48369" spans="11:11">
      <c r="K48369"/>
    </row>
    <row r="48370" spans="11:11">
      <c r="K48370"/>
    </row>
    <row r="48371" spans="11:11">
      <c r="K48371"/>
    </row>
    <row r="48372" spans="11:11">
      <c r="K48372"/>
    </row>
    <row r="48373" spans="11:11">
      <c r="K48373"/>
    </row>
    <row r="48374" spans="11:11">
      <c r="K48374"/>
    </row>
    <row r="48375" spans="11:11">
      <c r="K48375"/>
    </row>
    <row r="48376" spans="11:11">
      <c r="K48376"/>
    </row>
    <row r="48377" spans="11:11">
      <c r="K48377"/>
    </row>
    <row r="48378" spans="11:11">
      <c r="K48378"/>
    </row>
    <row r="48379" spans="11:11">
      <c r="K48379"/>
    </row>
    <row r="48380" spans="11:11">
      <c r="K48380"/>
    </row>
    <row r="48381" spans="11:11">
      <c r="K48381"/>
    </row>
    <row r="48382" spans="11:11">
      <c r="K48382"/>
    </row>
    <row r="48383" spans="11:11">
      <c r="K48383"/>
    </row>
    <row r="48384" spans="11:11">
      <c r="K48384"/>
    </row>
    <row r="48385" spans="11:11">
      <c r="K48385"/>
    </row>
    <row r="48386" spans="11:11">
      <c r="K48386"/>
    </row>
    <row r="48387" spans="11:11">
      <c r="K48387"/>
    </row>
    <row r="48388" spans="11:11">
      <c r="K48388"/>
    </row>
    <row r="48389" spans="11:11">
      <c r="K48389"/>
    </row>
    <row r="48390" spans="11:11">
      <c r="K48390"/>
    </row>
    <row r="48391" spans="11:11">
      <c r="K48391"/>
    </row>
    <row r="48392" spans="11:11">
      <c r="K48392"/>
    </row>
    <row r="48393" spans="11:11">
      <c r="K48393"/>
    </row>
    <row r="48394" spans="11:11">
      <c r="K48394"/>
    </row>
    <row r="48395" spans="11:11">
      <c r="K48395"/>
    </row>
    <row r="48396" spans="11:11">
      <c r="K48396"/>
    </row>
    <row r="48397" spans="11:11">
      <c r="K48397"/>
    </row>
    <row r="48398" spans="11:11">
      <c r="K48398"/>
    </row>
    <row r="48399" spans="11:11">
      <c r="K48399"/>
    </row>
    <row r="48400" spans="11:11">
      <c r="K48400"/>
    </row>
    <row r="48401" spans="11:11">
      <c r="K48401"/>
    </row>
    <row r="48402" spans="11:11">
      <c r="K48402"/>
    </row>
    <row r="48403" spans="11:11">
      <c r="K48403"/>
    </row>
    <row r="48404" spans="11:11">
      <c r="K48404"/>
    </row>
    <row r="48405" spans="11:11">
      <c r="K48405"/>
    </row>
    <row r="48406" spans="11:11">
      <c r="K48406"/>
    </row>
    <row r="48407" spans="11:11">
      <c r="K48407"/>
    </row>
    <row r="48408" spans="11:11">
      <c r="K48408"/>
    </row>
    <row r="48409" spans="11:11">
      <c r="K48409"/>
    </row>
    <row r="48410" spans="11:11">
      <c r="K48410"/>
    </row>
    <row r="48411" spans="11:11">
      <c r="K48411"/>
    </row>
    <row r="48412" spans="11:11">
      <c r="K48412"/>
    </row>
    <row r="48413" spans="11:11">
      <c r="K48413"/>
    </row>
    <row r="48414" spans="11:11">
      <c r="K48414"/>
    </row>
    <row r="48415" spans="11:11">
      <c r="K48415"/>
    </row>
    <row r="48416" spans="11:11">
      <c r="K48416"/>
    </row>
    <row r="48417" spans="11:11">
      <c r="K48417"/>
    </row>
    <row r="48418" spans="11:11">
      <c r="K48418"/>
    </row>
    <row r="48419" spans="11:11">
      <c r="K48419"/>
    </row>
    <row r="48420" spans="11:11">
      <c r="K48420"/>
    </row>
    <row r="48421" spans="11:11">
      <c r="K48421"/>
    </row>
    <row r="48422" spans="11:11">
      <c r="K48422"/>
    </row>
    <row r="48423" spans="11:11">
      <c r="K48423"/>
    </row>
    <row r="48424" spans="11:11">
      <c r="K48424"/>
    </row>
    <row r="48425" spans="11:11">
      <c r="K48425"/>
    </row>
    <row r="48426" spans="11:11">
      <c r="K48426"/>
    </row>
    <row r="48427" spans="11:11">
      <c r="K48427"/>
    </row>
    <row r="48428" spans="11:11">
      <c r="K48428"/>
    </row>
    <row r="48429" spans="11:11">
      <c r="K48429"/>
    </row>
    <row r="48430" spans="11:11">
      <c r="K48430"/>
    </row>
    <row r="48431" spans="11:11">
      <c r="K48431"/>
    </row>
    <row r="48432" spans="11:11">
      <c r="K48432"/>
    </row>
    <row r="48433" spans="11:11">
      <c r="K48433"/>
    </row>
    <row r="48434" spans="11:11">
      <c r="K48434"/>
    </row>
    <row r="48435" spans="11:11">
      <c r="K48435"/>
    </row>
    <row r="48436" spans="11:11">
      <c r="K48436"/>
    </row>
    <row r="48437" spans="11:11">
      <c r="K48437"/>
    </row>
    <row r="48438" spans="11:11">
      <c r="K48438"/>
    </row>
    <row r="48439" spans="11:11">
      <c r="K48439"/>
    </row>
    <row r="48440" spans="11:11">
      <c r="K48440"/>
    </row>
    <row r="48441" spans="11:11">
      <c r="K48441"/>
    </row>
    <row r="48442" spans="11:11">
      <c r="K48442"/>
    </row>
    <row r="48443" spans="11:11">
      <c r="K48443"/>
    </row>
    <row r="48444" spans="11:11">
      <c r="K48444"/>
    </row>
    <row r="48445" spans="11:11">
      <c r="K48445"/>
    </row>
    <row r="48446" spans="11:11">
      <c r="K48446"/>
    </row>
    <row r="48447" spans="11:11">
      <c r="K48447"/>
    </row>
    <row r="48448" spans="11:11">
      <c r="K48448"/>
    </row>
    <row r="48449" spans="11:11">
      <c r="K48449"/>
    </row>
    <row r="48450" spans="11:11">
      <c r="K48450"/>
    </row>
    <row r="48451" spans="11:11">
      <c r="K48451"/>
    </row>
    <row r="48452" spans="11:11">
      <c r="K48452"/>
    </row>
    <row r="48453" spans="11:11">
      <c r="K48453"/>
    </row>
    <row r="48454" spans="11:11">
      <c r="K48454"/>
    </row>
    <row r="48455" spans="11:11">
      <c r="K48455"/>
    </row>
    <row r="48456" spans="11:11">
      <c r="K48456"/>
    </row>
    <row r="48457" spans="11:11">
      <c r="K48457"/>
    </row>
    <row r="48458" spans="11:11">
      <c r="K48458"/>
    </row>
    <row r="48459" spans="11:11">
      <c r="K48459"/>
    </row>
    <row r="48460" spans="11:11">
      <c r="K48460"/>
    </row>
    <row r="48461" spans="11:11">
      <c r="K48461"/>
    </row>
    <row r="48462" spans="11:11">
      <c r="K48462"/>
    </row>
    <row r="48463" spans="11:11">
      <c r="K48463"/>
    </row>
    <row r="48464" spans="11:11">
      <c r="K48464"/>
    </row>
    <row r="48465" spans="11:11">
      <c r="K48465"/>
    </row>
    <row r="48466" spans="11:11">
      <c r="K48466"/>
    </row>
    <row r="48467" spans="11:11">
      <c r="K48467"/>
    </row>
    <row r="48468" spans="11:11">
      <c r="K48468"/>
    </row>
    <row r="48469" spans="11:11">
      <c r="K48469"/>
    </row>
    <row r="48470" spans="11:11">
      <c r="K48470"/>
    </row>
    <row r="48471" spans="11:11">
      <c r="K48471"/>
    </row>
    <row r="48472" spans="11:11">
      <c r="K48472"/>
    </row>
    <row r="48473" spans="11:11">
      <c r="K48473"/>
    </row>
    <row r="48474" spans="11:11">
      <c r="K48474"/>
    </row>
    <row r="48475" spans="11:11">
      <c r="K48475"/>
    </row>
    <row r="48476" spans="11:11">
      <c r="K48476"/>
    </row>
    <row r="48477" spans="11:11">
      <c r="K48477"/>
    </row>
    <row r="48478" spans="11:11">
      <c r="K48478"/>
    </row>
    <row r="48479" spans="11:11">
      <c r="K48479"/>
    </row>
    <row r="48480" spans="11:11">
      <c r="K48480"/>
    </row>
    <row r="48481" spans="11:11">
      <c r="K48481"/>
    </row>
    <row r="48482" spans="11:11">
      <c r="K48482"/>
    </row>
    <row r="48483" spans="11:11">
      <c r="K48483"/>
    </row>
    <row r="48484" spans="11:11">
      <c r="K48484"/>
    </row>
    <row r="48485" spans="11:11">
      <c r="K48485"/>
    </row>
    <row r="48486" spans="11:11">
      <c r="K48486"/>
    </row>
    <row r="48487" spans="11:11">
      <c r="K48487"/>
    </row>
    <row r="48488" spans="11:11">
      <c r="K48488"/>
    </row>
    <row r="48489" spans="11:11">
      <c r="K48489"/>
    </row>
    <row r="48490" spans="11:11">
      <c r="K48490"/>
    </row>
    <row r="48491" spans="11:11">
      <c r="K48491"/>
    </row>
    <row r="48492" spans="11:11">
      <c r="K48492"/>
    </row>
    <row r="48493" spans="11:11">
      <c r="K48493"/>
    </row>
    <row r="48494" spans="11:11">
      <c r="K48494"/>
    </row>
    <row r="48495" spans="11:11">
      <c r="K48495"/>
    </row>
    <row r="48496" spans="11:11">
      <c r="K48496"/>
    </row>
    <row r="48497" spans="11:11">
      <c r="K48497"/>
    </row>
    <row r="48498" spans="11:11">
      <c r="K48498"/>
    </row>
    <row r="48499" spans="11:11">
      <c r="K48499"/>
    </row>
    <row r="48500" spans="11:11">
      <c r="K48500"/>
    </row>
    <row r="48501" spans="11:11">
      <c r="K48501"/>
    </row>
    <row r="48502" spans="11:11">
      <c r="K48502"/>
    </row>
    <row r="48503" spans="11:11">
      <c r="K48503"/>
    </row>
    <row r="48504" spans="11:11">
      <c r="K48504"/>
    </row>
    <row r="48505" spans="11:11">
      <c r="K48505"/>
    </row>
    <row r="48506" spans="11:11">
      <c r="K48506"/>
    </row>
    <row r="48507" spans="11:11">
      <c r="K48507"/>
    </row>
    <row r="48508" spans="11:11">
      <c r="K48508"/>
    </row>
    <row r="48509" spans="11:11">
      <c r="K48509"/>
    </row>
    <row r="48510" spans="11:11">
      <c r="K48510"/>
    </row>
    <row r="48511" spans="11:11">
      <c r="K48511"/>
    </row>
    <row r="48512" spans="11:11">
      <c r="K48512"/>
    </row>
    <row r="48513" spans="11:11">
      <c r="K48513"/>
    </row>
    <row r="48514" spans="11:11">
      <c r="K48514"/>
    </row>
    <row r="48515" spans="11:11">
      <c r="K48515"/>
    </row>
    <row r="48516" spans="11:11">
      <c r="K48516"/>
    </row>
    <row r="48517" spans="11:11">
      <c r="K48517"/>
    </row>
    <row r="48518" spans="11:11">
      <c r="K48518"/>
    </row>
    <row r="48519" spans="11:11">
      <c r="K48519"/>
    </row>
    <row r="48520" spans="11:11">
      <c r="K48520"/>
    </row>
    <row r="48521" spans="11:11">
      <c r="K48521"/>
    </row>
    <row r="48522" spans="11:11">
      <c r="K48522"/>
    </row>
    <row r="48523" spans="11:11">
      <c r="K48523"/>
    </row>
    <row r="48524" spans="11:11">
      <c r="K48524"/>
    </row>
    <row r="48525" spans="11:11">
      <c r="K48525"/>
    </row>
    <row r="48526" spans="11:11">
      <c r="K48526"/>
    </row>
    <row r="48527" spans="11:11">
      <c r="K48527"/>
    </row>
    <row r="48528" spans="11:11">
      <c r="K48528"/>
    </row>
    <row r="48529" spans="11:11">
      <c r="K48529"/>
    </row>
    <row r="48530" spans="11:11">
      <c r="K48530"/>
    </row>
    <row r="48531" spans="11:11">
      <c r="K48531"/>
    </row>
    <row r="48532" spans="11:11">
      <c r="K48532"/>
    </row>
    <row r="48533" spans="11:11">
      <c r="K48533"/>
    </row>
    <row r="48534" spans="11:11">
      <c r="K48534"/>
    </row>
    <row r="48535" spans="11:11">
      <c r="K48535"/>
    </row>
    <row r="48536" spans="11:11">
      <c r="K48536"/>
    </row>
    <row r="48537" spans="11:11">
      <c r="K48537"/>
    </row>
    <row r="48538" spans="11:11">
      <c r="K48538"/>
    </row>
    <row r="48539" spans="11:11">
      <c r="K48539"/>
    </row>
    <row r="48540" spans="11:11">
      <c r="K48540"/>
    </row>
    <row r="48541" spans="11:11">
      <c r="K48541"/>
    </row>
    <row r="48542" spans="11:11">
      <c r="K48542"/>
    </row>
    <row r="48543" spans="11:11">
      <c r="K48543"/>
    </row>
    <row r="48544" spans="11:11">
      <c r="K48544"/>
    </row>
    <row r="48545" spans="11:11">
      <c r="K48545"/>
    </row>
    <row r="48546" spans="11:11">
      <c r="K48546"/>
    </row>
    <row r="48547" spans="11:11">
      <c r="K48547"/>
    </row>
    <row r="48548" spans="11:11">
      <c r="K48548"/>
    </row>
    <row r="48549" spans="11:11">
      <c r="K48549"/>
    </row>
    <row r="48550" spans="11:11">
      <c r="K48550"/>
    </row>
    <row r="48551" spans="11:11">
      <c r="K48551"/>
    </row>
    <row r="48552" spans="11:11">
      <c r="K48552"/>
    </row>
    <row r="48553" spans="11:11">
      <c r="K48553"/>
    </row>
    <row r="48554" spans="11:11">
      <c r="K48554"/>
    </row>
    <row r="48555" spans="11:11">
      <c r="K48555"/>
    </row>
    <row r="48556" spans="11:11">
      <c r="K48556"/>
    </row>
    <row r="48557" spans="11:11">
      <c r="K48557"/>
    </row>
    <row r="48558" spans="11:11">
      <c r="K48558"/>
    </row>
    <row r="48559" spans="11:11">
      <c r="K48559"/>
    </row>
    <row r="48560" spans="11:11">
      <c r="K48560"/>
    </row>
    <row r="48561" spans="11:11">
      <c r="K48561"/>
    </row>
    <row r="48562" spans="11:11">
      <c r="K48562"/>
    </row>
    <row r="48563" spans="11:11">
      <c r="K48563"/>
    </row>
    <row r="48564" spans="11:11">
      <c r="K48564"/>
    </row>
    <row r="48565" spans="11:11">
      <c r="K48565"/>
    </row>
    <row r="48566" spans="11:11">
      <c r="K48566"/>
    </row>
    <row r="48567" spans="11:11">
      <c r="K48567"/>
    </row>
    <row r="48568" spans="11:11">
      <c r="K48568"/>
    </row>
    <row r="48569" spans="11:11">
      <c r="K48569"/>
    </row>
    <row r="48570" spans="11:11">
      <c r="K48570"/>
    </row>
    <row r="48571" spans="11:11">
      <c r="K48571"/>
    </row>
    <row r="48572" spans="11:11">
      <c r="K48572"/>
    </row>
    <row r="48573" spans="11:11">
      <c r="K48573"/>
    </row>
    <row r="48574" spans="11:11">
      <c r="K48574"/>
    </row>
    <row r="48575" spans="11:11">
      <c r="K48575"/>
    </row>
    <row r="48576" spans="11:11">
      <c r="K48576"/>
    </row>
    <row r="48577" spans="11:11">
      <c r="K48577"/>
    </row>
    <row r="48578" spans="11:11">
      <c r="K48578"/>
    </row>
    <row r="48579" spans="11:11">
      <c r="K48579"/>
    </row>
    <row r="48580" spans="11:11">
      <c r="K48580"/>
    </row>
    <row r="48581" spans="11:11">
      <c r="K48581"/>
    </row>
    <row r="48582" spans="11:11">
      <c r="K48582"/>
    </row>
    <row r="48583" spans="11:11">
      <c r="K48583"/>
    </row>
    <row r="48584" spans="11:11">
      <c r="K48584"/>
    </row>
    <row r="48585" spans="11:11">
      <c r="K48585"/>
    </row>
    <row r="48586" spans="11:11">
      <c r="K48586"/>
    </row>
    <row r="48587" spans="11:11">
      <c r="K48587"/>
    </row>
    <row r="48588" spans="11:11">
      <c r="K48588"/>
    </row>
    <row r="48589" spans="11:11">
      <c r="K48589"/>
    </row>
    <row r="48590" spans="11:11">
      <c r="K48590"/>
    </row>
    <row r="48591" spans="11:11">
      <c r="K48591"/>
    </row>
    <row r="48592" spans="11:11">
      <c r="K48592"/>
    </row>
    <row r="48593" spans="11:11">
      <c r="K48593"/>
    </row>
    <row r="48594" spans="11:11">
      <c r="K48594"/>
    </row>
    <row r="48595" spans="11:11">
      <c r="K48595"/>
    </row>
    <row r="48596" spans="11:11">
      <c r="K48596"/>
    </row>
    <row r="48597" spans="11:11">
      <c r="K48597"/>
    </row>
    <row r="48598" spans="11:11">
      <c r="K48598"/>
    </row>
    <row r="48599" spans="11:11">
      <c r="K48599"/>
    </row>
    <row r="48600" spans="11:11">
      <c r="K48600"/>
    </row>
    <row r="48601" spans="11:11">
      <c r="K48601"/>
    </row>
    <row r="48602" spans="11:11">
      <c r="K48602"/>
    </row>
    <row r="48603" spans="11:11">
      <c r="K48603"/>
    </row>
    <row r="48604" spans="11:11">
      <c r="K48604"/>
    </row>
    <row r="48605" spans="11:11">
      <c r="K48605"/>
    </row>
    <row r="48606" spans="11:11">
      <c r="K48606"/>
    </row>
    <row r="48607" spans="11:11">
      <c r="K48607"/>
    </row>
    <row r="48608" spans="11:11">
      <c r="K48608"/>
    </row>
    <row r="48609" spans="11:11">
      <c r="K48609"/>
    </row>
    <row r="48610" spans="11:11">
      <c r="K48610"/>
    </row>
    <row r="48611" spans="11:11">
      <c r="K48611"/>
    </row>
    <row r="48612" spans="11:11">
      <c r="K48612"/>
    </row>
    <row r="48613" spans="11:11">
      <c r="K48613"/>
    </row>
    <row r="48614" spans="11:11">
      <c r="K48614"/>
    </row>
    <row r="48615" spans="11:11">
      <c r="K48615"/>
    </row>
    <row r="48616" spans="11:11">
      <c r="K48616"/>
    </row>
    <row r="48617" spans="11:11">
      <c r="K48617"/>
    </row>
    <row r="48618" spans="11:11">
      <c r="K48618"/>
    </row>
    <row r="48619" spans="11:11">
      <c r="K48619"/>
    </row>
    <row r="48620" spans="11:11">
      <c r="K48620"/>
    </row>
    <row r="48621" spans="11:11">
      <c r="K48621"/>
    </row>
    <row r="48622" spans="11:11">
      <c r="K48622"/>
    </row>
    <row r="48623" spans="11:11">
      <c r="K48623"/>
    </row>
    <row r="48624" spans="11:11">
      <c r="K48624"/>
    </row>
    <row r="48625" spans="11:11">
      <c r="K48625"/>
    </row>
    <row r="48626" spans="11:11">
      <c r="K48626"/>
    </row>
    <row r="48627" spans="11:11">
      <c r="K48627"/>
    </row>
    <row r="48628" spans="11:11">
      <c r="K48628"/>
    </row>
    <row r="48629" spans="11:11">
      <c r="K48629"/>
    </row>
    <row r="48630" spans="11:11">
      <c r="K48630"/>
    </row>
    <row r="48631" spans="11:11">
      <c r="K48631"/>
    </row>
    <row r="48632" spans="11:11">
      <c r="K48632"/>
    </row>
    <row r="48633" spans="11:11">
      <c r="K48633"/>
    </row>
    <row r="48634" spans="11:11">
      <c r="K48634"/>
    </row>
    <row r="48635" spans="11:11">
      <c r="K48635"/>
    </row>
    <row r="48636" spans="11:11">
      <c r="K48636"/>
    </row>
    <row r="48637" spans="11:11">
      <c r="K48637"/>
    </row>
    <row r="48638" spans="11:11">
      <c r="K48638"/>
    </row>
    <row r="48639" spans="11:11">
      <c r="K48639"/>
    </row>
    <row r="48640" spans="11:11">
      <c r="K48640"/>
    </row>
    <row r="48641" spans="11:11">
      <c r="K48641"/>
    </row>
    <row r="48642" spans="11:11">
      <c r="K48642"/>
    </row>
    <row r="48643" spans="11:11">
      <c r="K48643"/>
    </row>
    <row r="48644" spans="11:11">
      <c r="K48644"/>
    </row>
    <row r="48645" spans="11:11">
      <c r="K48645"/>
    </row>
    <row r="48646" spans="11:11">
      <c r="K48646"/>
    </row>
    <row r="48647" spans="11:11">
      <c r="K48647"/>
    </row>
    <row r="48648" spans="11:11">
      <c r="K48648"/>
    </row>
    <row r="48649" spans="11:11">
      <c r="K48649"/>
    </row>
    <row r="48650" spans="11:11">
      <c r="K48650"/>
    </row>
    <row r="48651" spans="11:11">
      <c r="K48651"/>
    </row>
    <row r="48652" spans="11:11">
      <c r="K48652"/>
    </row>
    <row r="48653" spans="11:11">
      <c r="K48653"/>
    </row>
    <row r="48654" spans="11:11">
      <c r="K48654"/>
    </row>
    <row r="48655" spans="11:11">
      <c r="K48655"/>
    </row>
    <row r="48656" spans="11:11">
      <c r="K48656"/>
    </row>
    <row r="48657" spans="11:11">
      <c r="K48657"/>
    </row>
    <row r="48658" spans="11:11">
      <c r="K48658"/>
    </row>
    <row r="48659" spans="11:11">
      <c r="K48659"/>
    </row>
    <row r="48660" spans="11:11">
      <c r="K48660"/>
    </row>
    <row r="48661" spans="11:11">
      <c r="K48661"/>
    </row>
    <row r="48662" spans="11:11">
      <c r="K48662"/>
    </row>
    <row r="48663" spans="11:11">
      <c r="K48663"/>
    </row>
    <row r="48664" spans="11:11">
      <c r="K48664"/>
    </row>
    <row r="48665" spans="11:11">
      <c r="K48665"/>
    </row>
    <row r="48666" spans="11:11">
      <c r="K48666"/>
    </row>
    <row r="48667" spans="11:11">
      <c r="K48667"/>
    </row>
    <row r="48668" spans="11:11">
      <c r="K48668"/>
    </row>
    <row r="48669" spans="11:11">
      <c r="K48669"/>
    </row>
    <row r="48670" spans="11:11">
      <c r="K48670"/>
    </row>
    <row r="48671" spans="11:11">
      <c r="K48671"/>
    </row>
    <row r="48672" spans="11:11">
      <c r="K48672"/>
    </row>
    <row r="48673" spans="11:11">
      <c r="K48673"/>
    </row>
    <row r="48674" spans="11:11">
      <c r="K48674"/>
    </row>
    <row r="48675" spans="11:11">
      <c r="K48675"/>
    </row>
    <row r="48676" spans="11:11">
      <c r="K48676"/>
    </row>
    <row r="48677" spans="11:11">
      <c r="K48677"/>
    </row>
    <row r="48678" spans="11:11">
      <c r="K48678"/>
    </row>
    <row r="48679" spans="11:11">
      <c r="K48679"/>
    </row>
    <row r="48680" spans="11:11">
      <c r="K48680"/>
    </row>
    <row r="48681" spans="11:11">
      <c r="K48681"/>
    </row>
    <row r="48682" spans="11:11">
      <c r="K48682"/>
    </row>
    <row r="48683" spans="11:11">
      <c r="K48683"/>
    </row>
    <row r="48684" spans="11:11">
      <c r="K48684"/>
    </row>
    <row r="48685" spans="11:11">
      <c r="K48685"/>
    </row>
    <row r="48686" spans="11:11">
      <c r="K48686"/>
    </row>
    <row r="48687" spans="11:11">
      <c r="K48687"/>
    </row>
    <row r="48688" spans="11:11">
      <c r="K48688"/>
    </row>
    <row r="48689" spans="11:11">
      <c r="K48689"/>
    </row>
    <row r="48690" spans="11:11">
      <c r="K48690"/>
    </row>
    <row r="48691" spans="11:11">
      <c r="K48691"/>
    </row>
    <row r="48692" spans="11:11">
      <c r="K48692"/>
    </row>
    <row r="48693" spans="11:11">
      <c r="K48693"/>
    </row>
    <row r="48694" spans="11:11">
      <c r="K48694"/>
    </row>
    <row r="48695" spans="11:11">
      <c r="K48695"/>
    </row>
    <row r="48696" spans="11:11">
      <c r="K48696"/>
    </row>
    <row r="48697" spans="11:11">
      <c r="K48697"/>
    </row>
    <row r="48698" spans="11:11">
      <c r="K48698"/>
    </row>
    <row r="48699" spans="11:11">
      <c r="K48699"/>
    </row>
    <row r="48700" spans="11:11">
      <c r="K48700"/>
    </row>
    <row r="48701" spans="11:11">
      <c r="K48701"/>
    </row>
    <row r="48702" spans="11:11">
      <c r="K48702"/>
    </row>
    <row r="48703" spans="11:11">
      <c r="K48703"/>
    </row>
    <row r="48704" spans="11:11">
      <c r="K48704"/>
    </row>
    <row r="48705" spans="11:11">
      <c r="K48705"/>
    </row>
    <row r="48706" spans="11:11">
      <c r="K48706"/>
    </row>
    <row r="48707" spans="11:11">
      <c r="K48707"/>
    </row>
    <row r="48708" spans="11:11">
      <c r="K48708"/>
    </row>
    <row r="48709" spans="11:11">
      <c r="K48709"/>
    </row>
    <row r="48710" spans="11:11">
      <c r="K48710"/>
    </row>
    <row r="48711" spans="11:11">
      <c r="K48711"/>
    </row>
    <row r="48712" spans="11:11">
      <c r="K48712"/>
    </row>
    <row r="48713" spans="11:11">
      <c r="K48713"/>
    </row>
    <row r="48714" spans="11:11">
      <c r="K48714"/>
    </row>
    <row r="48715" spans="11:11">
      <c r="K48715"/>
    </row>
    <row r="48716" spans="11:11">
      <c r="K48716"/>
    </row>
    <row r="48717" spans="11:11">
      <c r="K48717"/>
    </row>
    <row r="48718" spans="11:11">
      <c r="K48718"/>
    </row>
    <row r="48719" spans="11:11">
      <c r="K48719"/>
    </row>
    <row r="48720" spans="11:11">
      <c r="K48720"/>
    </row>
    <row r="48721" spans="11:11">
      <c r="K48721"/>
    </row>
    <row r="48722" spans="11:11">
      <c r="K48722"/>
    </row>
    <row r="48723" spans="11:11">
      <c r="K48723"/>
    </row>
    <row r="48724" spans="11:11">
      <c r="K48724"/>
    </row>
    <row r="48725" spans="11:11">
      <c r="K48725"/>
    </row>
    <row r="48726" spans="11:11">
      <c r="K48726"/>
    </row>
    <row r="48727" spans="11:11">
      <c r="K48727"/>
    </row>
    <row r="48728" spans="11:11">
      <c r="K48728"/>
    </row>
    <row r="48729" spans="11:11">
      <c r="K48729"/>
    </row>
    <row r="48730" spans="11:11">
      <c r="K48730"/>
    </row>
    <row r="48731" spans="11:11">
      <c r="K48731"/>
    </row>
    <row r="48732" spans="11:11">
      <c r="K48732"/>
    </row>
    <row r="48733" spans="11:11">
      <c r="K48733"/>
    </row>
    <row r="48734" spans="11:11">
      <c r="K48734"/>
    </row>
    <row r="48735" spans="11:11">
      <c r="K48735"/>
    </row>
    <row r="48736" spans="11:11">
      <c r="K48736"/>
    </row>
    <row r="48737" spans="11:11">
      <c r="K48737"/>
    </row>
    <row r="48738" spans="11:11">
      <c r="K48738"/>
    </row>
    <row r="48739" spans="11:11">
      <c r="K48739"/>
    </row>
    <row r="48740" spans="11:11">
      <c r="K48740"/>
    </row>
    <row r="48741" spans="11:11">
      <c r="K48741"/>
    </row>
    <row r="48742" spans="11:11">
      <c r="K48742"/>
    </row>
    <row r="48743" spans="11:11">
      <c r="K48743"/>
    </row>
    <row r="48744" spans="11:11">
      <c r="K48744"/>
    </row>
    <row r="48745" spans="11:11">
      <c r="K48745"/>
    </row>
    <row r="48746" spans="11:11">
      <c r="K48746"/>
    </row>
    <row r="48747" spans="11:11">
      <c r="K48747"/>
    </row>
    <row r="48748" spans="11:11">
      <c r="K48748"/>
    </row>
    <row r="48749" spans="11:11">
      <c r="K48749"/>
    </row>
    <row r="48750" spans="11:11">
      <c r="K48750"/>
    </row>
    <row r="48751" spans="11:11">
      <c r="K48751"/>
    </row>
    <row r="48752" spans="11:11">
      <c r="K48752"/>
    </row>
    <row r="48753" spans="11:11">
      <c r="K48753"/>
    </row>
    <row r="48754" spans="11:11">
      <c r="K48754"/>
    </row>
    <row r="48755" spans="11:11">
      <c r="K48755"/>
    </row>
    <row r="48756" spans="11:11">
      <c r="K48756"/>
    </row>
    <row r="48757" spans="11:11">
      <c r="K48757"/>
    </row>
    <row r="48758" spans="11:11">
      <c r="K48758"/>
    </row>
    <row r="48759" spans="11:11">
      <c r="K48759"/>
    </row>
    <row r="48760" spans="11:11">
      <c r="K48760"/>
    </row>
    <row r="48761" spans="11:11">
      <c r="K48761"/>
    </row>
    <row r="48762" spans="11:11">
      <c r="K48762"/>
    </row>
    <row r="48763" spans="11:11">
      <c r="K48763"/>
    </row>
    <row r="48764" spans="11:11">
      <c r="K48764"/>
    </row>
    <row r="48765" spans="11:11">
      <c r="K48765"/>
    </row>
    <row r="48766" spans="11:11">
      <c r="K48766"/>
    </row>
    <row r="48767" spans="11:11">
      <c r="K48767"/>
    </row>
    <row r="48768" spans="11:11">
      <c r="K48768"/>
    </row>
    <row r="48769" spans="11:11">
      <c r="K48769"/>
    </row>
    <row r="48770" spans="11:11">
      <c r="K48770"/>
    </row>
    <row r="48771" spans="11:11">
      <c r="K48771"/>
    </row>
    <row r="48772" spans="11:11">
      <c r="K48772"/>
    </row>
    <row r="48773" spans="11:11">
      <c r="K48773"/>
    </row>
    <row r="48774" spans="11:11">
      <c r="K48774"/>
    </row>
    <row r="48775" spans="11:11">
      <c r="K48775"/>
    </row>
    <row r="48776" spans="11:11">
      <c r="K48776"/>
    </row>
    <row r="48777" spans="11:11">
      <c r="K48777"/>
    </row>
    <row r="48778" spans="11:11">
      <c r="K48778"/>
    </row>
    <row r="48779" spans="11:11">
      <c r="K48779"/>
    </row>
    <row r="48780" spans="11:11">
      <c r="K48780"/>
    </row>
    <row r="48781" spans="11:11">
      <c r="K48781"/>
    </row>
    <row r="48782" spans="11:11">
      <c r="K48782"/>
    </row>
    <row r="48783" spans="11:11">
      <c r="K48783"/>
    </row>
    <row r="48784" spans="11:11">
      <c r="K48784"/>
    </row>
    <row r="48785" spans="11:11">
      <c r="K48785"/>
    </row>
    <row r="48786" spans="11:11">
      <c r="K48786"/>
    </row>
    <row r="48787" spans="11:11">
      <c r="K48787"/>
    </row>
    <row r="48788" spans="11:11">
      <c r="K48788"/>
    </row>
    <row r="48789" spans="11:11">
      <c r="K48789"/>
    </row>
    <row r="48790" spans="11:11">
      <c r="K48790"/>
    </row>
    <row r="48791" spans="11:11">
      <c r="K48791"/>
    </row>
    <row r="48792" spans="11:11">
      <c r="K48792"/>
    </row>
    <row r="48793" spans="11:11">
      <c r="K48793"/>
    </row>
    <row r="48794" spans="11:11">
      <c r="K48794"/>
    </row>
    <row r="48795" spans="11:11">
      <c r="K48795"/>
    </row>
    <row r="48796" spans="11:11">
      <c r="K48796"/>
    </row>
    <row r="48797" spans="11:11">
      <c r="K48797"/>
    </row>
    <row r="48798" spans="11:11">
      <c r="K48798"/>
    </row>
    <row r="48799" spans="11:11">
      <c r="K48799"/>
    </row>
    <row r="48800" spans="11:11">
      <c r="K48800"/>
    </row>
    <row r="48801" spans="11:11">
      <c r="K48801"/>
    </row>
    <row r="48802" spans="11:11">
      <c r="K48802"/>
    </row>
    <row r="48803" spans="11:11">
      <c r="K48803"/>
    </row>
    <row r="48804" spans="11:11">
      <c r="K48804"/>
    </row>
    <row r="48805" spans="11:11">
      <c r="K48805"/>
    </row>
    <row r="48806" spans="11:11">
      <c r="K48806"/>
    </row>
    <row r="48807" spans="11:11">
      <c r="K48807"/>
    </row>
    <row r="48808" spans="11:11">
      <c r="K48808"/>
    </row>
    <row r="48809" spans="11:11">
      <c r="K48809"/>
    </row>
    <row r="48810" spans="11:11">
      <c r="K48810"/>
    </row>
    <row r="48811" spans="11:11">
      <c r="K48811"/>
    </row>
    <row r="48812" spans="11:11">
      <c r="K48812"/>
    </row>
    <row r="48813" spans="11:11">
      <c r="K48813"/>
    </row>
    <row r="48814" spans="11:11">
      <c r="K48814"/>
    </row>
    <row r="48815" spans="11:11">
      <c r="K48815"/>
    </row>
    <row r="48816" spans="11:11">
      <c r="K48816"/>
    </row>
    <row r="48817" spans="11:11">
      <c r="K48817"/>
    </row>
    <row r="48818" spans="11:11">
      <c r="K48818"/>
    </row>
    <row r="48819" spans="11:11">
      <c r="K48819"/>
    </row>
    <row r="48820" spans="11:11">
      <c r="K48820"/>
    </row>
    <row r="48821" spans="11:11">
      <c r="K48821"/>
    </row>
    <row r="48822" spans="11:11">
      <c r="K48822"/>
    </row>
    <row r="48823" spans="11:11">
      <c r="K48823"/>
    </row>
    <row r="48824" spans="11:11">
      <c r="K48824"/>
    </row>
    <row r="48825" spans="11:11">
      <c r="K48825"/>
    </row>
    <row r="48826" spans="11:11">
      <c r="K48826"/>
    </row>
    <row r="48827" spans="11:11">
      <c r="K48827"/>
    </row>
    <row r="48828" spans="11:11">
      <c r="K48828"/>
    </row>
    <row r="48829" spans="11:11">
      <c r="K48829"/>
    </row>
    <row r="48830" spans="11:11">
      <c r="K48830"/>
    </row>
    <row r="48831" spans="11:11">
      <c r="K48831"/>
    </row>
    <row r="48832" spans="11:11">
      <c r="K48832"/>
    </row>
    <row r="48833" spans="11:11">
      <c r="K48833"/>
    </row>
    <row r="48834" spans="11:11">
      <c r="K48834"/>
    </row>
    <row r="48835" spans="11:11">
      <c r="K48835"/>
    </row>
    <row r="48836" spans="11:11">
      <c r="K48836"/>
    </row>
    <row r="48837" spans="11:11">
      <c r="K48837"/>
    </row>
    <row r="48838" spans="11:11">
      <c r="K48838"/>
    </row>
    <row r="48839" spans="11:11">
      <c r="K48839"/>
    </row>
    <row r="48840" spans="11:11">
      <c r="K48840"/>
    </row>
    <row r="48841" spans="11:11">
      <c r="K48841"/>
    </row>
    <row r="48842" spans="11:11">
      <c r="K48842"/>
    </row>
    <row r="48843" spans="11:11">
      <c r="K48843"/>
    </row>
    <row r="48844" spans="11:11">
      <c r="K48844"/>
    </row>
    <row r="48845" spans="11:11">
      <c r="K48845"/>
    </row>
    <row r="48846" spans="11:11">
      <c r="K48846"/>
    </row>
    <row r="48847" spans="11:11">
      <c r="K48847"/>
    </row>
    <row r="48848" spans="11:11">
      <c r="K48848"/>
    </row>
    <row r="48849" spans="11:11">
      <c r="K48849"/>
    </row>
    <row r="48850" spans="11:11">
      <c r="K48850"/>
    </row>
    <row r="48851" spans="11:11">
      <c r="K48851"/>
    </row>
    <row r="48852" spans="11:11">
      <c r="K48852"/>
    </row>
    <row r="48853" spans="11:11">
      <c r="K48853"/>
    </row>
    <row r="48854" spans="11:11">
      <c r="K48854"/>
    </row>
    <row r="48855" spans="11:11">
      <c r="K48855"/>
    </row>
    <row r="48856" spans="11:11">
      <c r="K48856"/>
    </row>
    <row r="48857" spans="11:11">
      <c r="K48857"/>
    </row>
    <row r="48858" spans="11:11">
      <c r="K48858"/>
    </row>
    <row r="48859" spans="11:11">
      <c r="K48859"/>
    </row>
    <row r="48860" spans="11:11">
      <c r="K48860"/>
    </row>
    <row r="48861" spans="11:11">
      <c r="K48861"/>
    </row>
    <row r="48862" spans="11:11">
      <c r="K48862"/>
    </row>
    <row r="48863" spans="11:11">
      <c r="K48863"/>
    </row>
    <row r="48864" spans="11:11">
      <c r="K48864"/>
    </row>
    <row r="48865" spans="11:11">
      <c r="K48865"/>
    </row>
    <row r="48866" spans="11:11">
      <c r="K48866"/>
    </row>
    <row r="48867" spans="11:11">
      <c r="K48867"/>
    </row>
    <row r="48868" spans="11:11">
      <c r="K48868"/>
    </row>
    <row r="48869" spans="11:11">
      <c r="K48869"/>
    </row>
    <row r="48870" spans="11:11">
      <c r="K48870"/>
    </row>
    <row r="48871" spans="11:11">
      <c r="K48871"/>
    </row>
    <row r="48872" spans="11:11">
      <c r="K48872"/>
    </row>
    <row r="48873" spans="11:11">
      <c r="K48873"/>
    </row>
    <row r="48874" spans="11:11">
      <c r="K48874"/>
    </row>
    <row r="48875" spans="11:11">
      <c r="K48875"/>
    </row>
    <row r="48876" spans="11:11">
      <c r="K48876"/>
    </row>
    <row r="48877" spans="11:11">
      <c r="K48877"/>
    </row>
    <row r="48878" spans="11:11">
      <c r="K48878"/>
    </row>
    <row r="48879" spans="11:11">
      <c r="K48879"/>
    </row>
    <row r="48880" spans="11:11">
      <c r="K48880"/>
    </row>
    <row r="48881" spans="11:11">
      <c r="K48881"/>
    </row>
    <row r="48882" spans="11:11">
      <c r="K48882"/>
    </row>
    <row r="48883" spans="11:11">
      <c r="K48883"/>
    </row>
    <row r="48884" spans="11:11">
      <c r="K48884"/>
    </row>
    <row r="48885" spans="11:11">
      <c r="K48885"/>
    </row>
    <row r="48886" spans="11:11">
      <c r="K48886"/>
    </row>
    <row r="48887" spans="11:11">
      <c r="K48887"/>
    </row>
    <row r="48888" spans="11:11">
      <c r="K48888"/>
    </row>
    <row r="48889" spans="11:11">
      <c r="K48889"/>
    </row>
    <row r="48890" spans="11:11">
      <c r="K48890"/>
    </row>
    <row r="48891" spans="11:11">
      <c r="K48891"/>
    </row>
    <row r="48892" spans="11:11">
      <c r="K48892"/>
    </row>
    <row r="48893" spans="11:11">
      <c r="K48893"/>
    </row>
    <row r="48894" spans="11:11">
      <c r="K48894"/>
    </row>
    <row r="48895" spans="11:11">
      <c r="K48895"/>
    </row>
    <row r="48896" spans="11:11">
      <c r="K48896"/>
    </row>
    <row r="48897" spans="11:11">
      <c r="K48897"/>
    </row>
    <row r="48898" spans="11:11">
      <c r="K48898"/>
    </row>
    <row r="48899" spans="11:11">
      <c r="K48899"/>
    </row>
    <row r="48900" spans="11:11">
      <c r="K48900"/>
    </row>
    <row r="48901" spans="11:11">
      <c r="K48901"/>
    </row>
    <row r="48902" spans="11:11">
      <c r="K48902"/>
    </row>
    <row r="48903" spans="11:11">
      <c r="K48903"/>
    </row>
    <row r="48904" spans="11:11">
      <c r="K48904"/>
    </row>
    <row r="48905" spans="11:11">
      <c r="K48905"/>
    </row>
    <row r="48906" spans="11:11">
      <c r="K48906"/>
    </row>
    <row r="48907" spans="11:11">
      <c r="K48907"/>
    </row>
    <row r="48908" spans="11:11">
      <c r="K48908"/>
    </row>
    <row r="48909" spans="11:11">
      <c r="K48909"/>
    </row>
    <row r="48910" spans="11:11">
      <c r="K48910"/>
    </row>
    <row r="48911" spans="11:11">
      <c r="K48911"/>
    </row>
    <row r="48912" spans="11:11">
      <c r="K48912"/>
    </row>
    <row r="48913" spans="11:11">
      <c r="K48913"/>
    </row>
    <row r="48914" spans="11:11">
      <c r="K48914"/>
    </row>
    <row r="48915" spans="11:11">
      <c r="K48915"/>
    </row>
    <row r="48916" spans="11:11">
      <c r="K48916"/>
    </row>
    <row r="48917" spans="11:11">
      <c r="K48917"/>
    </row>
    <row r="48918" spans="11:11">
      <c r="K48918"/>
    </row>
    <row r="48919" spans="11:11">
      <c r="K48919"/>
    </row>
    <row r="48920" spans="11:11">
      <c r="K48920"/>
    </row>
    <row r="48921" spans="11:11">
      <c r="K48921"/>
    </row>
    <row r="48922" spans="11:11">
      <c r="K48922"/>
    </row>
    <row r="48923" spans="11:11">
      <c r="K48923"/>
    </row>
    <row r="48924" spans="11:11">
      <c r="K48924"/>
    </row>
    <row r="48925" spans="11:11">
      <c r="K48925"/>
    </row>
    <row r="48926" spans="11:11">
      <c r="K48926"/>
    </row>
    <row r="48927" spans="11:11">
      <c r="K48927"/>
    </row>
    <row r="48928" spans="11:11">
      <c r="K48928"/>
    </row>
    <row r="48929" spans="11:11">
      <c r="K48929"/>
    </row>
    <row r="48930" spans="11:11">
      <c r="K48930"/>
    </row>
    <row r="48931" spans="11:11">
      <c r="K48931"/>
    </row>
    <row r="48932" spans="11:11">
      <c r="K48932"/>
    </row>
    <row r="48933" spans="11:11">
      <c r="K48933"/>
    </row>
    <row r="48934" spans="11:11">
      <c r="K48934"/>
    </row>
    <row r="48935" spans="11:11">
      <c r="K48935"/>
    </row>
    <row r="48936" spans="11:11">
      <c r="K48936"/>
    </row>
    <row r="48937" spans="11:11">
      <c r="K48937"/>
    </row>
    <row r="48938" spans="11:11">
      <c r="K48938"/>
    </row>
    <row r="48939" spans="11:11">
      <c r="K48939"/>
    </row>
    <row r="48940" spans="11:11">
      <c r="K48940"/>
    </row>
    <row r="48941" spans="11:11">
      <c r="K48941"/>
    </row>
    <row r="48942" spans="11:11">
      <c r="K48942"/>
    </row>
    <row r="48943" spans="11:11">
      <c r="K48943"/>
    </row>
    <row r="48944" spans="11:11">
      <c r="K48944"/>
    </row>
    <row r="48945" spans="11:11">
      <c r="K48945"/>
    </row>
    <row r="48946" spans="11:11">
      <c r="K48946"/>
    </row>
    <row r="48947" spans="11:11">
      <c r="K48947"/>
    </row>
    <row r="48948" spans="11:11">
      <c r="K48948"/>
    </row>
    <row r="48949" spans="11:11">
      <c r="K48949"/>
    </row>
    <row r="48950" spans="11:11">
      <c r="K48950"/>
    </row>
    <row r="48951" spans="11:11">
      <c r="K48951"/>
    </row>
    <row r="48952" spans="11:11">
      <c r="K48952"/>
    </row>
    <row r="48953" spans="11:11">
      <c r="K48953"/>
    </row>
    <row r="48954" spans="11:11">
      <c r="K48954"/>
    </row>
    <row r="48955" spans="11:11">
      <c r="K48955"/>
    </row>
    <row r="48956" spans="11:11">
      <c r="K48956"/>
    </row>
    <row r="48957" spans="11:11">
      <c r="K48957"/>
    </row>
    <row r="48958" spans="11:11">
      <c r="K48958"/>
    </row>
    <row r="48959" spans="11:11">
      <c r="K48959"/>
    </row>
    <row r="48960" spans="11:11">
      <c r="K48960"/>
    </row>
    <row r="48961" spans="11:11">
      <c r="K48961"/>
    </row>
    <row r="48962" spans="11:11">
      <c r="K48962"/>
    </row>
    <row r="48963" spans="11:11">
      <c r="K48963"/>
    </row>
    <row r="48964" spans="11:11">
      <c r="K48964"/>
    </row>
    <row r="48965" spans="11:11">
      <c r="K48965"/>
    </row>
    <row r="48966" spans="11:11">
      <c r="K48966"/>
    </row>
    <row r="48967" spans="11:11">
      <c r="K48967"/>
    </row>
    <row r="48968" spans="11:11">
      <c r="K48968"/>
    </row>
    <row r="48969" spans="11:11">
      <c r="K48969"/>
    </row>
    <row r="48970" spans="11:11">
      <c r="K48970"/>
    </row>
    <row r="48971" spans="11:11">
      <c r="K48971"/>
    </row>
    <row r="48972" spans="11:11">
      <c r="K48972"/>
    </row>
    <row r="48973" spans="11:11">
      <c r="K48973"/>
    </row>
    <row r="48974" spans="11:11">
      <c r="K48974"/>
    </row>
    <row r="48975" spans="11:11">
      <c r="K48975"/>
    </row>
    <row r="48976" spans="11:11">
      <c r="K48976"/>
    </row>
    <row r="48977" spans="11:11">
      <c r="K48977"/>
    </row>
    <row r="48978" spans="11:11">
      <c r="K48978"/>
    </row>
    <row r="48979" spans="11:11">
      <c r="K48979"/>
    </row>
    <row r="48980" spans="11:11">
      <c r="K48980"/>
    </row>
    <row r="48981" spans="11:11">
      <c r="K48981"/>
    </row>
    <row r="48982" spans="11:11">
      <c r="K48982"/>
    </row>
    <row r="48983" spans="11:11">
      <c r="K48983"/>
    </row>
    <row r="48984" spans="11:11">
      <c r="K48984"/>
    </row>
    <row r="48985" spans="11:11">
      <c r="K48985"/>
    </row>
    <row r="48986" spans="11:11">
      <c r="K48986"/>
    </row>
    <row r="48987" spans="11:11">
      <c r="K48987"/>
    </row>
    <row r="48988" spans="11:11">
      <c r="K48988"/>
    </row>
    <row r="48989" spans="11:11">
      <c r="K48989"/>
    </row>
    <row r="48990" spans="11:11">
      <c r="K48990"/>
    </row>
    <row r="48991" spans="11:11">
      <c r="K48991"/>
    </row>
    <row r="48992" spans="11:11">
      <c r="K48992"/>
    </row>
    <row r="48993" spans="11:11">
      <c r="K48993"/>
    </row>
    <row r="48994" spans="11:11">
      <c r="K48994"/>
    </row>
    <row r="48995" spans="11:11">
      <c r="K48995"/>
    </row>
    <row r="48996" spans="11:11">
      <c r="K48996"/>
    </row>
    <row r="48997" spans="11:11">
      <c r="K48997"/>
    </row>
    <row r="48998" spans="11:11">
      <c r="K48998"/>
    </row>
    <row r="48999" spans="11:11">
      <c r="K48999"/>
    </row>
    <row r="49000" spans="11:11">
      <c r="K49000"/>
    </row>
    <row r="49001" spans="11:11">
      <c r="K49001"/>
    </row>
    <row r="49002" spans="11:11">
      <c r="K49002"/>
    </row>
    <row r="49003" spans="11:11">
      <c r="K49003"/>
    </row>
    <row r="49004" spans="11:11">
      <c r="K49004"/>
    </row>
    <row r="49005" spans="11:11">
      <c r="K49005"/>
    </row>
    <row r="49006" spans="11:11">
      <c r="K49006"/>
    </row>
    <row r="49007" spans="11:11">
      <c r="K49007"/>
    </row>
    <row r="49008" spans="11:11">
      <c r="K49008"/>
    </row>
    <row r="49009" spans="11:11">
      <c r="K49009"/>
    </row>
    <row r="49010" spans="11:11">
      <c r="K49010"/>
    </row>
    <row r="49011" spans="11:11">
      <c r="K49011"/>
    </row>
    <row r="49012" spans="11:11">
      <c r="K49012"/>
    </row>
    <row r="49013" spans="11:11">
      <c r="K49013"/>
    </row>
    <row r="49014" spans="11:11">
      <c r="K49014"/>
    </row>
    <row r="49015" spans="11:11">
      <c r="K49015"/>
    </row>
    <row r="49016" spans="11:11">
      <c r="K49016"/>
    </row>
    <row r="49017" spans="11:11">
      <c r="K49017"/>
    </row>
    <row r="49018" spans="11:11">
      <c r="K49018"/>
    </row>
    <row r="49019" spans="11:11">
      <c r="K49019"/>
    </row>
    <row r="49020" spans="11:11">
      <c r="K49020"/>
    </row>
    <row r="49021" spans="11:11">
      <c r="K49021"/>
    </row>
    <row r="49022" spans="11:11">
      <c r="K49022"/>
    </row>
    <row r="49023" spans="11:11">
      <c r="K49023"/>
    </row>
    <row r="49024" spans="11:11">
      <c r="K49024"/>
    </row>
    <row r="49025" spans="11:11">
      <c r="K49025"/>
    </row>
    <row r="49026" spans="11:11">
      <c r="K49026"/>
    </row>
    <row r="49027" spans="11:11">
      <c r="K49027"/>
    </row>
    <row r="49028" spans="11:11">
      <c r="K49028"/>
    </row>
    <row r="49029" spans="11:11">
      <c r="K49029"/>
    </row>
    <row r="49030" spans="11:11">
      <c r="K49030"/>
    </row>
    <row r="49031" spans="11:11">
      <c r="K49031"/>
    </row>
    <row r="49032" spans="11:11">
      <c r="K49032"/>
    </row>
    <row r="49033" spans="11:11">
      <c r="K49033"/>
    </row>
    <row r="49034" spans="11:11">
      <c r="K49034"/>
    </row>
    <row r="49035" spans="11:11">
      <c r="K49035"/>
    </row>
    <row r="49036" spans="11:11">
      <c r="K49036"/>
    </row>
    <row r="49037" spans="11:11">
      <c r="K49037"/>
    </row>
    <row r="49038" spans="11:11">
      <c r="K49038"/>
    </row>
    <row r="49039" spans="11:11">
      <c r="K49039"/>
    </row>
    <row r="49040" spans="11:11">
      <c r="K49040"/>
    </row>
    <row r="49041" spans="11:11">
      <c r="K49041"/>
    </row>
    <row r="49042" spans="11:11">
      <c r="K49042"/>
    </row>
    <row r="49043" spans="11:11">
      <c r="K49043"/>
    </row>
    <row r="49044" spans="11:11">
      <c r="K49044"/>
    </row>
    <row r="49045" spans="11:11">
      <c r="K49045"/>
    </row>
    <row r="49046" spans="11:11">
      <c r="K49046"/>
    </row>
    <row r="49047" spans="11:11">
      <c r="K49047"/>
    </row>
    <row r="49048" spans="11:11">
      <c r="K49048"/>
    </row>
    <row r="49049" spans="11:11">
      <c r="K49049"/>
    </row>
    <row r="49050" spans="11:11">
      <c r="K49050"/>
    </row>
    <row r="49051" spans="11:11">
      <c r="K49051"/>
    </row>
    <row r="49052" spans="11:11">
      <c r="K49052"/>
    </row>
    <row r="49053" spans="11:11">
      <c r="K49053"/>
    </row>
    <row r="49054" spans="11:11">
      <c r="K49054"/>
    </row>
    <row r="49055" spans="11:11">
      <c r="K49055"/>
    </row>
    <row r="49056" spans="11:11">
      <c r="K49056"/>
    </row>
    <row r="49057" spans="11:11">
      <c r="K49057"/>
    </row>
    <row r="49058" spans="11:11">
      <c r="K49058"/>
    </row>
    <row r="49059" spans="11:11">
      <c r="K49059"/>
    </row>
    <row r="49060" spans="11:11">
      <c r="K49060"/>
    </row>
    <row r="49061" spans="11:11">
      <c r="K49061"/>
    </row>
    <row r="49062" spans="11:11">
      <c r="K49062"/>
    </row>
    <row r="49063" spans="11:11">
      <c r="K49063"/>
    </row>
    <row r="49064" spans="11:11">
      <c r="K49064"/>
    </row>
    <row r="49065" spans="11:11">
      <c r="K49065"/>
    </row>
    <row r="49066" spans="11:11">
      <c r="K49066"/>
    </row>
    <row r="49067" spans="11:11">
      <c r="K49067"/>
    </row>
    <row r="49068" spans="11:11">
      <c r="K49068"/>
    </row>
    <row r="49069" spans="11:11">
      <c r="K49069"/>
    </row>
    <row r="49070" spans="11:11">
      <c r="K49070"/>
    </row>
    <row r="49071" spans="11:11">
      <c r="K49071"/>
    </row>
    <row r="49072" spans="11:11">
      <c r="K49072"/>
    </row>
    <row r="49073" spans="11:11">
      <c r="K49073"/>
    </row>
    <row r="49074" spans="11:11">
      <c r="K49074"/>
    </row>
    <row r="49075" spans="11:11">
      <c r="K49075"/>
    </row>
    <row r="49076" spans="11:11">
      <c r="K49076"/>
    </row>
    <row r="49077" spans="11:11">
      <c r="K49077"/>
    </row>
    <row r="49078" spans="11:11">
      <c r="K49078"/>
    </row>
    <row r="49079" spans="11:11">
      <c r="K49079"/>
    </row>
    <row r="49080" spans="11:11">
      <c r="K49080"/>
    </row>
    <row r="49081" spans="11:11">
      <c r="K49081"/>
    </row>
    <row r="49082" spans="11:11">
      <c r="K49082"/>
    </row>
    <row r="49083" spans="11:11">
      <c r="K49083"/>
    </row>
    <row r="49084" spans="11:11">
      <c r="K49084"/>
    </row>
    <row r="49085" spans="11:11">
      <c r="K49085"/>
    </row>
    <row r="49086" spans="11:11">
      <c r="K49086"/>
    </row>
    <row r="49087" spans="11:11">
      <c r="K49087"/>
    </row>
    <row r="49088" spans="11:11">
      <c r="K49088"/>
    </row>
    <row r="49089" spans="11:11">
      <c r="K49089"/>
    </row>
    <row r="49090" spans="11:11">
      <c r="K49090"/>
    </row>
    <row r="49091" spans="11:11">
      <c r="K49091"/>
    </row>
    <row r="49092" spans="11:11">
      <c r="K49092"/>
    </row>
    <row r="49093" spans="11:11">
      <c r="K49093"/>
    </row>
    <row r="49094" spans="11:11">
      <c r="K49094"/>
    </row>
    <row r="49095" spans="11:11">
      <c r="K49095"/>
    </row>
    <row r="49096" spans="11:11">
      <c r="K49096"/>
    </row>
    <row r="49097" spans="11:11">
      <c r="K49097"/>
    </row>
    <row r="49098" spans="11:11">
      <c r="K49098"/>
    </row>
    <row r="49099" spans="11:11">
      <c r="K49099"/>
    </row>
    <row r="49100" spans="11:11">
      <c r="K49100"/>
    </row>
    <row r="49101" spans="11:11">
      <c r="K49101"/>
    </row>
    <row r="49102" spans="11:11">
      <c r="K49102"/>
    </row>
    <row r="49103" spans="11:11">
      <c r="K49103"/>
    </row>
    <row r="49104" spans="11:11">
      <c r="K49104"/>
    </row>
    <row r="49105" spans="11:11">
      <c r="K49105"/>
    </row>
    <row r="49106" spans="11:11">
      <c r="K49106"/>
    </row>
    <row r="49107" spans="11:11">
      <c r="K49107"/>
    </row>
    <row r="49108" spans="11:11">
      <c r="K49108"/>
    </row>
    <row r="49109" spans="11:11">
      <c r="K49109"/>
    </row>
    <row r="49110" spans="11:11">
      <c r="K49110"/>
    </row>
    <row r="49111" spans="11:11">
      <c r="K49111"/>
    </row>
    <row r="49112" spans="11:11">
      <c r="K49112"/>
    </row>
    <row r="49113" spans="11:11">
      <c r="K49113"/>
    </row>
    <row r="49114" spans="11:11">
      <c r="K49114"/>
    </row>
    <row r="49115" spans="11:11">
      <c r="K49115"/>
    </row>
    <row r="49116" spans="11:11">
      <c r="K49116"/>
    </row>
    <row r="49117" spans="11:11">
      <c r="K49117"/>
    </row>
    <row r="49118" spans="11:11">
      <c r="K49118"/>
    </row>
    <row r="49119" spans="11:11">
      <c r="K49119"/>
    </row>
    <row r="49120" spans="11:11">
      <c r="K49120"/>
    </row>
    <row r="49121" spans="11:11">
      <c r="K49121"/>
    </row>
    <row r="49122" spans="11:11">
      <c r="K49122"/>
    </row>
    <row r="49123" spans="11:11">
      <c r="K49123"/>
    </row>
    <row r="49124" spans="11:11">
      <c r="K49124"/>
    </row>
    <row r="49125" spans="11:11">
      <c r="K49125"/>
    </row>
    <row r="49126" spans="11:11">
      <c r="K49126"/>
    </row>
    <row r="49127" spans="11:11">
      <c r="K49127"/>
    </row>
    <row r="49128" spans="11:11">
      <c r="K49128"/>
    </row>
    <row r="49129" spans="11:11">
      <c r="K49129"/>
    </row>
    <row r="49130" spans="11:11">
      <c r="K49130"/>
    </row>
    <row r="49131" spans="11:11">
      <c r="K49131"/>
    </row>
    <row r="49132" spans="11:11">
      <c r="K49132"/>
    </row>
    <row r="49133" spans="11:11">
      <c r="K49133"/>
    </row>
    <row r="49134" spans="11:11">
      <c r="K49134"/>
    </row>
    <row r="49135" spans="11:11">
      <c r="K49135"/>
    </row>
    <row r="49136" spans="11:11">
      <c r="K49136"/>
    </row>
    <row r="49137" spans="11:11">
      <c r="K49137"/>
    </row>
    <row r="49138" spans="11:11">
      <c r="K49138"/>
    </row>
    <row r="49139" spans="11:11">
      <c r="K49139"/>
    </row>
    <row r="49140" spans="11:11">
      <c r="K49140"/>
    </row>
    <row r="49141" spans="11:11">
      <c r="K49141"/>
    </row>
    <row r="49142" spans="11:11">
      <c r="K49142"/>
    </row>
    <row r="49143" spans="11:11">
      <c r="K49143"/>
    </row>
    <row r="49144" spans="11:11">
      <c r="K49144"/>
    </row>
    <row r="49145" spans="11:11">
      <c r="K49145"/>
    </row>
    <row r="49146" spans="11:11">
      <c r="K49146"/>
    </row>
    <row r="49147" spans="11:11">
      <c r="K49147"/>
    </row>
    <row r="49148" spans="11:11">
      <c r="K49148"/>
    </row>
    <row r="49149" spans="11:11">
      <c r="K49149"/>
    </row>
    <row r="49150" spans="11:11">
      <c r="K49150"/>
    </row>
    <row r="49151" spans="11:11">
      <c r="K49151"/>
    </row>
    <row r="49152" spans="11:11">
      <c r="K49152"/>
    </row>
    <row r="49153" spans="11:11">
      <c r="K49153"/>
    </row>
    <row r="49154" spans="11:11">
      <c r="K49154"/>
    </row>
    <row r="49155" spans="11:11">
      <c r="K49155"/>
    </row>
    <row r="49156" spans="11:11">
      <c r="K49156"/>
    </row>
    <row r="49157" spans="11:11">
      <c r="K49157"/>
    </row>
    <row r="49158" spans="11:11">
      <c r="K49158"/>
    </row>
    <row r="49159" spans="11:11">
      <c r="K49159"/>
    </row>
    <row r="49160" spans="11:11">
      <c r="K49160"/>
    </row>
    <row r="49161" spans="11:11">
      <c r="K49161"/>
    </row>
    <row r="49162" spans="11:11">
      <c r="K49162"/>
    </row>
    <row r="49163" spans="11:11">
      <c r="K49163"/>
    </row>
    <row r="49164" spans="11:11">
      <c r="K49164"/>
    </row>
    <row r="49165" spans="11:11">
      <c r="K49165"/>
    </row>
    <row r="49166" spans="11:11">
      <c r="K49166"/>
    </row>
    <row r="49167" spans="11:11">
      <c r="K49167"/>
    </row>
    <row r="49168" spans="11:11">
      <c r="K49168"/>
    </row>
    <row r="49169" spans="11:11">
      <c r="K49169"/>
    </row>
    <row r="49170" spans="11:11">
      <c r="K49170"/>
    </row>
    <row r="49171" spans="11:11">
      <c r="K49171"/>
    </row>
    <row r="49172" spans="11:11">
      <c r="K49172"/>
    </row>
    <row r="49173" spans="11:11">
      <c r="K49173"/>
    </row>
    <row r="49174" spans="11:11">
      <c r="K49174"/>
    </row>
    <row r="49175" spans="11:11">
      <c r="K49175"/>
    </row>
    <row r="49176" spans="11:11">
      <c r="K49176"/>
    </row>
    <row r="49177" spans="11:11">
      <c r="K49177"/>
    </row>
    <row r="49178" spans="11:11">
      <c r="K49178"/>
    </row>
    <row r="49179" spans="11:11">
      <c r="K49179"/>
    </row>
    <row r="49180" spans="11:11">
      <c r="K49180"/>
    </row>
    <row r="49181" spans="11:11">
      <c r="K49181"/>
    </row>
    <row r="49182" spans="11:11">
      <c r="K49182"/>
    </row>
    <row r="49183" spans="11:11">
      <c r="K49183"/>
    </row>
    <row r="49184" spans="11:11">
      <c r="K49184"/>
    </row>
    <row r="49185" spans="11:11">
      <c r="K49185"/>
    </row>
    <row r="49186" spans="11:11">
      <c r="K49186"/>
    </row>
    <row r="49187" spans="11:11">
      <c r="K49187"/>
    </row>
    <row r="49188" spans="11:11">
      <c r="K49188"/>
    </row>
    <row r="49189" spans="11:11">
      <c r="K49189"/>
    </row>
    <row r="49190" spans="11:11">
      <c r="K49190"/>
    </row>
    <row r="49191" spans="11:11">
      <c r="K49191"/>
    </row>
    <row r="49192" spans="11:11">
      <c r="K49192"/>
    </row>
    <row r="49193" spans="11:11">
      <c r="K49193"/>
    </row>
    <row r="49194" spans="11:11">
      <c r="K49194"/>
    </row>
    <row r="49195" spans="11:11">
      <c r="K49195"/>
    </row>
    <row r="49196" spans="11:11">
      <c r="K49196"/>
    </row>
    <row r="49197" spans="11:11">
      <c r="K49197"/>
    </row>
    <row r="49198" spans="11:11">
      <c r="K49198"/>
    </row>
    <row r="49199" spans="11:11">
      <c r="K49199"/>
    </row>
    <row r="49200" spans="11:11">
      <c r="K49200"/>
    </row>
    <row r="49201" spans="11:11">
      <c r="K49201"/>
    </row>
    <row r="49202" spans="11:11">
      <c r="K49202"/>
    </row>
    <row r="49203" spans="11:11">
      <c r="K49203"/>
    </row>
    <row r="49204" spans="11:11">
      <c r="K49204"/>
    </row>
    <row r="49205" spans="11:11">
      <c r="K49205"/>
    </row>
    <row r="49206" spans="11:11">
      <c r="K49206"/>
    </row>
    <row r="49207" spans="11:11">
      <c r="K49207"/>
    </row>
    <row r="49208" spans="11:11">
      <c r="K49208"/>
    </row>
    <row r="49209" spans="11:11">
      <c r="K49209"/>
    </row>
    <row r="49210" spans="11:11">
      <c r="K49210"/>
    </row>
    <row r="49211" spans="11:11">
      <c r="K49211"/>
    </row>
    <row r="49212" spans="11:11">
      <c r="K49212"/>
    </row>
    <row r="49213" spans="11:11">
      <c r="K49213"/>
    </row>
    <row r="49214" spans="11:11">
      <c r="K49214"/>
    </row>
    <row r="49215" spans="11:11">
      <c r="K49215"/>
    </row>
    <row r="49216" spans="11:11">
      <c r="K49216"/>
    </row>
    <row r="49217" spans="11:11">
      <c r="K49217"/>
    </row>
    <row r="49218" spans="11:11">
      <c r="K49218"/>
    </row>
    <row r="49219" spans="11:11">
      <c r="K49219"/>
    </row>
    <row r="49220" spans="11:11">
      <c r="K49220"/>
    </row>
    <row r="49221" spans="11:11">
      <c r="K49221"/>
    </row>
    <row r="49222" spans="11:11">
      <c r="K49222"/>
    </row>
    <row r="49223" spans="11:11">
      <c r="K49223"/>
    </row>
    <row r="49224" spans="11:11">
      <c r="K49224"/>
    </row>
    <row r="49225" spans="11:11">
      <c r="K49225"/>
    </row>
    <row r="49226" spans="11:11">
      <c r="K49226"/>
    </row>
    <row r="49227" spans="11:11">
      <c r="K49227"/>
    </row>
    <row r="49228" spans="11:11">
      <c r="K49228"/>
    </row>
    <row r="49229" spans="11:11">
      <c r="K49229"/>
    </row>
    <row r="49230" spans="11:11">
      <c r="K49230"/>
    </row>
    <row r="49231" spans="11:11">
      <c r="K49231"/>
    </row>
    <row r="49232" spans="11:11">
      <c r="K49232"/>
    </row>
    <row r="49233" spans="11:11">
      <c r="K49233"/>
    </row>
    <row r="49234" spans="11:11">
      <c r="K49234"/>
    </row>
    <row r="49235" spans="11:11">
      <c r="K49235"/>
    </row>
    <row r="49236" spans="11:11">
      <c r="K49236"/>
    </row>
    <row r="49237" spans="11:11">
      <c r="K49237"/>
    </row>
    <row r="49238" spans="11:11">
      <c r="K49238"/>
    </row>
    <row r="49239" spans="11:11">
      <c r="K49239"/>
    </row>
    <row r="49240" spans="11:11">
      <c r="K49240"/>
    </row>
    <row r="49241" spans="11:11">
      <c r="K49241"/>
    </row>
    <row r="49242" spans="11:11">
      <c r="K49242"/>
    </row>
    <row r="49243" spans="11:11">
      <c r="K49243"/>
    </row>
    <row r="49244" spans="11:11">
      <c r="K49244"/>
    </row>
    <row r="49245" spans="11:11">
      <c r="K49245"/>
    </row>
    <row r="49246" spans="11:11">
      <c r="K49246"/>
    </row>
    <row r="49247" spans="11:11">
      <c r="K49247"/>
    </row>
    <row r="49248" spans="11:11">
      <c r="K49248"/>
    </row>
    <row r="49249" spans="11:11">
      <c r="K49249"/>
    </row>
    <row r="49250" spans="11:11">
      <c r="K49250"/>
    </row>
    <row r="49251" spans="11:11">
      <c r="K49251"/>
    </row>
    <row r="49252" spans="11:11">
      <c r="K49252"/>
    </row>
    <row r="49253" spans="11:11">
      <c r="K49253"/>
    </row>
    <row r="49254" spans="11:11">
      <c r="K49254"/>
    </row>
    <row r="49255" spans="11:11">
      <c r="K49255"/>
    </row>
    <row r="49256" spans="11:11">
      <c r="K49256"/>
    </row>
    <row r="49257" spans="11:11">
      <c r="K49257"/>
    </row>
    <row r="49258" spans="11:11">
      <c r="K49258"/>
    </row>
    <row r="49259" spans="11:11">
      <c r="K49259"/>
    </row>
    <row r="49260" spans="11:11">
      <c r="K49260"/>
    </row>
    <row r="49261" spans="11:11">
      <c r="K49261"/>
    </row>
    <row r="49262" spans="11:11">
      <c r="K49262"/>
    </row>
    <row r="49263" spans="11:11">
      <c r="K49263"/>
    </row>
    <row r="49264" spans="11:11">
      <c r="K49264"/>
    </row>
    <row r="49265" spans="11:11">
      <c r="K49265"/>
    </row>
    <row r="49266" spans="11:11">
      <c r="K49266"/>
    </row>
    <row r="49267" spans="11:11">
      <c r="K49267"/>
    </row>
    <row r="49268" spans="11:11">
      <c r="K49268"/>
    </row>
    <row r="49269" spans="11:11">
      <c r="K49269"/>
    </row>
    <row r="49270" spans="11:11">
      <c r="K49270"/>
    </row>
    <row r="49271" spans="11:11">
      <c r="K49271"/>
    </row>
    <row r="49272" spans="11:11">
      <c r="K49272"/>
    </row>
    <row r="49273" spans="11:11">
      <c r="K49273"/>
    </row>
    <row r="49274" spans="11:11">
      <c r="K49274"/>
    </row>
    <row r="49275" spans="11:11">
      <c r="K49275"/>
    </row>
    <row r="49276" spans="11:11">
      <c r="K49276"/>
    </row>
    <row r="49277" spans="11:11">
      <c r="K49277"/>
    </row>
    <row r="49278" spans="11:11">
      <c r="K49278"/>
    </row>
    <row r="49279" spans="11:11">
      <c r="K49279"/>
    </row>
    <row r="49280" spans="11:11">
      <c r="K49280"/>
    </row>
    <row r="49281" spans="11:11">
      <c r="K49281"/>
    </row>
    <row r="49282" spans="11:11">
      <c r="K49282"/>
    </row>
    <row r="49283" spans="11:11">
      <c r="K49283"/>
    </row>
    <row r="49284" spans="11:11">
      <c r="K49284"/>
    </row>
    <row r="49285" spans="11:11">
      <c r="K49285"/>
    </row>
    <row r="49286" spans="11:11">
      <c r="K49286"/>
    </row>
    <row r="49287" spans="11:11">
      <c r="K49287"/>
    </row>
    <row r="49288" spans="11:11">
      <c r="K49288"/>
    </row>
    <row r="49289" spans="11:11">
      <c r="K49289"/>
    </row>
    <row r="49290" spans="11:11">
      <c r="K49290"/>
    </row>
    <row r="49291" spans="11:11">
      <c r="K49291"/>
    </row>
    <row r="49292" spans="11:11">
      <c r="K49292"/>
    </row>
    <row r="49293" spans="11:11">
      <c r="K49293"/>
    </row>
    <row r="49294" spans="11:11">
      <c r="K49294"/>
    </row>
    <row r="49295" spans="11:11">
      <c r="K49295"/>
    </row>
    <row r="49296" spans="11:11">
      <c r="K49296"/>
    </row>
    <row r="49297" spans="11:11">
      <c r="K49297"/>
    </row>
    <row r="49298" spans="11:11">
      <c r="K49298"/>
    </row>
    <row r="49299" spans="11:11">
      <c r="K49299"/>
    </row>
    <row r="49300" spans="11:11">
      <c r="K49300"/>
    </row>
    <row r="49301" spans="11:11">
      <c r="K49301"/>
    </row>
    <row r="49302" spans="11:11">
      <c r="K49302"/>
    </row>
    <row r="49303" spans="11:11">
      <c r="K49303"/>
    </row>
    <row r="49304" spans="11:11">
      <c r="K49304"/>
    </row>
    <row r="49305" spans="11:11">
      <c r="K49305"/>
    </row>
    <row r="49306" spans="11:11">
      <c r="K49306"/>
    </row>
    <row r="49307" spans="11:11">
      <c r="K49307"/>
    </row>
    <row r="49308" spans="11:11">
      <c r="K49308"/>
    </row>
    <row r="49309" spans="11:11">
      <c r="K49309"/>
    </row>
    <row r="49310" spans="11:11">
      <c r="K49310"/>
    </row>
    <row r="49311" spans="11:11">
      <c r="K49311"/>
    </row>
    <row r="49312" spans="11:11">
      <c r="K49312"/>
    </row>
    <row r="49313" spans="11:11">
      <c r="K49313"/>
    </row>
    <row r="49314" spans="11:11">
      <c r="K49314"/>
    </row>
    <row r="49315" spans="11:11">
      <c r="K49315"/>
    </row>
    <row r="49316" spans="11:11">
      <c r="K49316"/>
    </row>
    <row r="49317" spans="11:11">
      <c r="K49317"/>
    </row>
    <row r="49318" spans="11:11">
      <c r="K49318"/>
    </row>
    <row r="49319" spans="11:11">
      <c r="K49319"/>
    </row>
    <row r="49320" spans="11:11">
      <c r="K49320"/>
    </row>
    <row r="49321" spans="11:11">
      <c r="K49321"/>
    </row>
    <row r="49322" spans="11:11">
      <c r="K49322"/>
    </row>
    <row r="49323" spans="11:11">
      <c r="K49323"/>
    </row>
    <row r="49324" spans="11:11">
      <c r="K49324"/>
    </row>
    <row r="49325" spans="11:11">
      <c r="K49325"/>
    </row>
    <row r="49326" spans="11:11">
      <c r="K49326"/>
    </row>
    <row r="49327" spans="11:11">
      <c r="K49327"/>
    </row>
    <row r="49328" spans="11:11">
      <c r="K49328"/>
    </row>
    <row r="49329" spans="11:11">
      <c r="K49329"/>
    </row>
    <row r="49330" spans="11:11">
      <c r="K49330"/>
    </row>
    <row r="49331" spans="11:11">
      <c r="K49331"/>
    </row>
    <row r="49332" spans="11:11">
      <c r="K49332"/>
    </row>
    <row r="49333" spans="11:11">
      <c r="K49333"/>
    </row>
    <row r="49334" spans="11:11">
      <c r="K49334"/>
    </row>
    <row r="49335" spans="11:11">
      <c r="K49335"/>
    </row>
    <row r="49336" spans="11:11">
      <c r="K49336"/>
    </row>
    <row r="49337" spans="11:11">
      <c r="K49337"/>
    </row>
    <row r="49338" spans="11:11">
      <c r="K49338"/>
    </row>
    <row r="49339" spans="11:11">
      <c r="K49339"/>
    </row>
    <row r="49340" spans="11:11">
      <c r="K49340"/>
    </row>
    <row r="49341" spans="11:11">
      <c r="K49341"/>
    </row>
    <row r="49342" spans="11:11">
      <c r="K49342"/>
    </row>
    <row r="49343" spans="11:11">
      <c r="K49343"/>
    </row>
    <row r="49344" spans="11:11">
      <c r="K49344"/>
    </row>
    <row r="49345" spans="11:11">
      <c r="K49345"/>
    </row>
    <row r="49346" spans="11:11">
      <c r="K49346"/>
    </row>
    <row r="49347" spans="11:11">
      <c r="K49347"/>
    </row>
    <row r="49348" spans="11:11">
      <c r="K49348"/>
    </row>
    <row r="49349" spans="11:11">
      <c r="K49349"/>
    </row>
    <row r="49350" spans="11:11">
      <c r="K49350"/>
    </row>
    <row r="49351" spans="11:11">
      <c r="K49351"/>
    </row>
    <row r="49352" spans="11:11">
      <c r="K49352"/>
    </row>
    <row r="49353" spans="11:11">
      <c r="K49353"/>
    </row>
    <row r="49354" spans="11:11">
      <c r="K49354"/>
    </row>
    <row r="49355" spans="11:11">
      <c r="K49355"/>
    </row>
    <row r="49356" spans="11:11">
      <c r="K49356"/>
    </row>
    <row r="49357" spans="11:11">
      <c r="K49357"/>
    </row>
    <row r="49358" spans="11:11">
      <c r="K49358"/>
    </row>
    <row r="49359" spans="11:11">
      <c r="K49359"/>
    </row>
    <row r="49360" spans="11:11">
      <c r="K49360"/>
    </row>
    <row r="49361" spans="11:11">
      <c r="K49361"/>
    </row>
    <row r="49362" spans="11:11">
      <c r="K49362"/>
    </row>
    <row r="49363" spans="11:11">
      <c r="K49363"/>
    </row>
    <row r="49364" spans="11:11">
      <c r="K49364"/>
    </row>
    <row r="49365" spans="11:11">
      <c r="K49365"/>
    </row>
    <row r="49366" spans="11:11">
      <c r="K49366"/>
    </row>
    <row r="49367" spans="11:11">
      <c r="K49367"/>
    </row>
    <row r="49368" spans="11:11">
      <c r="K49368"/>
    </row>
    <row r="49369" spans="11:11">
      <c r="K49369"/>
    </row>
    <row r="49370" spans="11:11">
      <c r="K49370"/>
    </row>
    <row r="49371" spans="11:11">
      <c r="K49371"/>
    </row>
    <row r="49372" spans="11:11">
      <c r="K49372"/>
    </row>
    <row r="49373" spans="11:11">
      <c r="K49373"/>
    </row>
    <row r="49374" spans="11:11">
      <c r="K49374"/>
    </row>
    <row r="49375" spans="11:11">
      <c r="K49375"/>
    </row>
    <row r="49376" spans="11:11">
      <c r="K49376"/>
    </row>
    <row r="49377" spans="11:11">
      <c r="K49377"/>
    </row>
    <row r="49378" spans="11:11">
      <c r="K49378"/>
    </row>
    <row r="49379" spans="11:11">
      <c r="K49379"/>
    </row>
    <row r="49380" spans="11:11">
      <c r="K49380"/>
    </row>
    <row r="49381" spans="11:11">
      <c r="K49381"/>
    </row>
    <row r="49382" spans="11:11">
      <c r="K49382"/>
    </row>
    <row r="49383" spans="11:11">
      <c r="K49383"/>
    </row>
    <row r="49384" spans="11:11">
      <c r="K49384"/>
    </row>
    <row r="49385" spans="11:11">
      <c r="K49385"/>
    </row>
    <row r="49386" spans="11:11">
      <c r="K49386"/>
    </row>
    <row r="49387" spans="11:11">
      <c r="K49387"/>
    </row>
    <row r="49388" spans="11:11">
      <c r="K49388"/>
    </row>
    <row r="49389" spans="11:11">
      <c r="K49389"/>
    </row>
    <row r="49390" spans="11:11">
      <c r="K49390"/>
    </row>
    <row r="49391" spans="11:11">
      <c r="K49391"/>
    </row>
    <row r="49392" spans="11:11">
      <c r="K49392"/>
    </row>
    <row r="49393" spans="11:11">
      <c r="K49393"/>
    </row>
    <row r="49394" spans="11:11">
      <c r="K49394"/>
    </row>
    <row r="49395" spans="11:11">
      <c r="K49395"/>
    </row>
    <row r="49396" spans="11:11">
      <c r="K49396"/>
    </row>
    <row r="49397" spans="11:11">
      <c r="K49397"/>
    </row>
    <row r="49398" spans="11:11">
      <c r="K49398"/>
    </row>
    <row r="49399" spans="11:11">
      <c r="K49399"/>
    </row>
    <row r="49400" spans="11:11">
      <c r="K49400"/>
    </row>
    <row r="49401" spans="11:11">
      <c r="K49401"/>
    </row>
    <row r="49402" spans="11:11">
      <c r="K49402"/>
    </row>
    <row r="49403" spans="11:11">
      <c r="K49403"/>
    </row>
    <row r="49404" spans="11:11">
      <c r="K49404"/>
    </row>
    <row r="49405" spans="11:11">
      <c r="K49405"/>
    </row>
    <row r="49406" spans="11:11">
      <c r="K49406"/>
    </row>
    <row r="49407" spans="11:11">
      <c r="K49407"/>
    </row>
    <row r="49408" spans="11:11">
      <c r="K49408"/>
    </row>
    <row r="49409" spans="11:11">
      <c r="K49409"/>
    </row>
    <row r="49410" spans="11:11">
      <c r="K49410"/>
    </row>
    <row r="49411" spans="11:11">
      <c r="K49411"/>
    </row>
    <row r="49412" spans="11:11">
      <c r="K49412"/>
    </row>
    <row r="49413" spans="11:11">
      <c r="K49413"/>
    </row>
    <row r="49414" spans="11:11">
      <c r="K49414"/>
    </row>
    <row r="49415" spans="11:11">
      <c r="K49415"/>
    </row>
    <row r="49416" spans="11:11">
      <c r="K49416"/>
    </row>
    <row r="49417" spans="11:11">
      <c r="K49417"/>
    </row>
    <row r="49418" spans="11:11">
      <c r="K49418"/>
    </row>
    <row r="49419" spans="11:11">
      <c r="K49419"/>
    </row>
    <row r="49420" spans="11:11">
      <c r="K49420"/>
    </row>
    <row r="49421" spans="11:11">
      <c r="K49421"/>
    </row>
    <row r="49422" spans="11:11">
      <c r="K49422"/>
    </row>
    <row r="49423" spans="11:11">
      <c r="K49423"/>
    </row>
    <row r="49424" spans="11:11">
      <c r="K49424"/>
    </row>
    <row r="49425" spans="11:11">
      <c r="K49425"/>
    </row>
    <row r="49426" spans="11:11">
      <c r="K49426"/>
    </row>
    <row r="49427" spans="11:11">
      <c r="K49427"/>
    </row>
    <row r="49428" spans="11:11">
      <c r="K49428"/>
    </row>
    <row r="49429" spans="11:11">
      <c r="K49429"/>
    </row>
    <row r="49430" spans="11:11">
      <c r="K49430"/>
    </row>
    <row r="49431" spans="11:11">
      <c r="K49431"/>
    </row>
    <row r="49432" spans="11:11">
      <c r="K49432"/>
    </row>
    <row r="49433" spans="11:11">
      <c r="K49433"/>
    </row>
    <row r="49434" spans="11:11">
      <c r="K49434"/>
    </row>
    <row r="49435" spans="11:11">
      <c r="K49435"/>
    </row>
    <row r="49436" spans="11:11">
      <c r="K49436"/>
    </row>
    <row r="49437" spans="11:11">
      <c r="K49437"/>
    </row>
    <row r="49438" spans="11:11">
      <c r="K49438"/>
    </row>
    <row r="49439" spans="11:11">
      <c r="K49439"/>
    </row>
    <row r="49440" spans="11:11">
      <c r="K49440"/>
    </row>
    <row r="49441" spans="11:11">
      <c r="K49441"/>
    </row>
    <row r="49442" spans="11:11">
      <c r="K49442"/>
    </row>
    <row r="49443" spans="11:11">
      <c r="K49443"/>
    </row>
    <row r="49444" spans="11:11">
      <c r="K49444"/>
    </row>
    <row r="49445" spans="11:11">
      <c r="K49445"/>
    </row>
    <row r="49446" spans="11:11">
      <c r="K49446"/>
    </row>
    <row r="49447" spans="11:11">
      <c r="K49447"/>
    </row>
    <row r="49448" spans="11:11">
      <c r="K49448"/>
    </row>
    <row r="49449" spans="11:11">
      <c r="K49449"/>
    </row>
    <row r="49450" spans="11:11">
      <c r="K49450"/>
    </row>
    <row r="49451" spans="11:11">
      <c r="K49451"/>
    </row>
    <row r="49452" spans="11:11">
      <c r="K49452"/>
    </row>
    <row r="49453" spans="11:11">
      <c r="K49453"/>
    </row>
    <row r="49454" spans="11:11">
      <c r="K49454"/>
    </row>
    <row r="49455" spans="11:11">
      <c r="K49455"/>
    </row>
    <row r="49456" spans="11:11">
      <c r="K49456"/>
    </row>
    <row r="49457" spans="11:11">
      <c r="K49457"/>
    </row>
    <row r="49458" spans="11:11">
      <c r="K49458"/>
    </row>
    <row r="49459" spans="11:11">
      <c r="K49459"/>
    </row>
    <row r="49460" spans="11:11">
      <c r="K49460"/>
    </row>
    <row r="49461" spans="11:11">
      <c r="K49461"/>
    </row>
    <row r="49462" spans="11:11">
      <c r="K49462"/>
    </row>
    <row r="49463" spans="11:11">
      <c r="K49463"/>
    </row>
    <row r="49464" spans="11:11">
      <c r="K49464"/>
    </row>
    <row r="49465" spans="11:11">
      <c r="K49465"/>
    </row>
    <row r="49466" spans="11:11">
      <c r="K49466"/>
    </row>
    <row r="49467" spans="11:11">
      <c r="K49467"/>
    </row>
    <row r="49468" spans="11:11">
      <c r="K49468"/>
    </row>
    <row r="49469" spans="11:11">
      <c r="K49469"/>
    </row>
    <row r="49470" spans="11:11">
      <c r="K49470"/>
    </row>
    <row r="49471" spans="11:11">
      <c r="K49471"/>
    </row>
    <row r="49472" spans="11:11">
      <c r="K49472"/>
    </row>
    <row r="49473" spans="11:11">
      <c r="K49473"/>
    </row>
    <row r="49474" spans="11:11">
      <c r="K49474"/>
    </row>
    <row r="49475" spans="11:11">
      <c r="K49475"/>
    </row>
    <row r="49476" spans="11:11">
      <c r="K49476"/>
    </row>
    <row r="49477" spans="11:11">
      <c r="K49477"/>
    </row>
    <row r="49478" spans="11:11">
      <c r="K49478"/>
    </row>
    <row r="49479" spans="11:11">
      <c r="K49479"/>
    </row>
    <row r="49480" spans="11:11">
      <c r="K49480"/>
    </row>
    <row r="49481" spans="11:11">
      <c r="K49481"/>
    </row>
    <row r="49482" spans="11:11">
      <c r="K49482"/>
    </row>
    <row r="49483" spans="11:11">
      <c r="K49483"/>
    </row>
    <row r="49484" spans="11:11">
      <c r="K49484"/>
    </row>
    <row r="49485" spans="11:11">
      <c r="K49485"/>
    </row>
    <row r="49486" spans="11:11">
      <c r="K49486"/>
    </row>
    <row r="49487" spans="11:11">
      <c r="K49487"/>
    </row>
    <row r="49488" spans="11:11">
      <c r="K49488"/>
    </row>
    <row r="49489" spans="11:11">
      <c r="K49489"/>
    </row>
    <row r="49490" spans="11:11">
      <c r="K49490"/>
    </row>
    <row r="49491" spans="11:11">
      <c r="K49491"/>
    </row>
    <row r="49492" spans="11:11">
      <c r="K49492"/>
    </row>
    <row r="49493" spans="11:11">
      <c r="K49493"/>
    </row>
    <row r="49494" spans="11:11">
      <c r="K49494"/>
    </row>
    <row r="49495" spans="11:11">
      <c r="K49495"/>
    </row>
    <row r="49496" spans="11:11">
      <c r="K49496"/>
    </row>
    <row r="49497" spans="11:11">
      <c r="K49497"/>
    </row>
    <row r="49498" spans="11:11">
      <c r="K49498"/>
    </row>
    <row r="49499" spans="11:11">
      <c r="K49499"/>
    </row>
    <row r="49500" spans="11:11">
      <c r="K49500"/>
    </row>
    <row r="49501" spans="11:11">
      <c r="K49501"/>
    </row>
    <row r="49502" spans="11:11">
      <c r="K49502"/>
    </row>
    <row r="49503" spans="11:11">
      <c r="K49503"/>
    </row>
    <row r="49504" spans="11:11">
      <c r="K49504"/>
    </row>
    <row r="49505" spans="11:11">
      <c r="K49505"/>
    </row>
    <row r="49506" spans="11:11">
      <c r="K49506"/>
    </row>
    <row r="49507" spans="11:11">
      <c r="K49507"/>
    </row>
    <row r="49508" spans="11:11">
      <c r="K49508"/>
    </row>
    <row r="49509" spans="11:11">
      <c r="K49509"/>
    </row>
    <row r="49510" spans="11:11">
      <c r="K49510"/>
    </row>
    <row r="49511" spans="11:11">
      <c r="K49511"/>
    </row>
    <row r="49512" spans="11:11">
      <c r="K49512"/>
    </row>
    <row r="49513" spans="11:11">
      <c r="K49513"/>
    </row>
    <row r="49514" spans="11:11">
      <c r="K49514"/>
    </row>
    <row r="49515" spans="11:11">
      <c r="K49515"/>
    </row>
    <row r="49516" spans="11:11">
      <c r="K49516"/>
    </row>
    <row r="49517" spans="11:11">
      <c r="K49517"/>
    </row>
    <row r="49518" spans="11:11">
      <c r="K49518"/>
    </row>
    <row r="49519" spans="11:11">
      <c r="K49519"/>
    </row>
    <row r="49520" spans="11:11">
      <c r="K49520"/>
    </row>
    <row r="49521" spans="11:11">
      <c r="K49521"/>
    </row>
    <row r="49522" spans="11:11">
      <c r="K49522"/>
    </row>
    <row r="49523" spans="11:11">
      <c r="K49523"/>
    </row>
    <row r="49524" spans="11:11">
      <c r="K49524"/>
    </row>
    <row r="49525" spans="11:11">
      <c r="K49525"/>
    </row>
    <row r="49526" spans="11:11">
      <c r="K49526"/>
    </row>
    <row r="49527" spans="11:11">
      <c r="K49527"/>
    </row>
    <row r="49528" spans="11:11">
      <c r="K49528"/>
    </row>
    <row r="49529" spans="11:11">
      <c r="K49529"/>
    </row>
    <row r="49530" spans="11:11">
      <c r="K49530"/>
    </row>
    <row r="49531" spans="11:11">
      <c r="K49531"/>
    </row>
    <row r="49532" spans="11:11">
      <c r="K49532"/>
    </row>
    <row r="49533" spans="11:11">
      <c r="K49533"/>
    </row>
    <row r="49534" spans="11:11">
      <c r="K49534"/>
    </row>
    <row r="49535" spans="11:11">
      <c r="K49535"/>
    </row>
    <row r="49536" spans="11:11">
      <c r="K49536"/>
    </row>
    <row r="49537" spans="11:11">
      <c r="K49537"/>
    </row>
    <row r="49538" spans="11:11">
      <c r="K49538"/>
    </row>
    <row r="49539" spans="11:11">
      <c r="K49539"/>
    </row>
    <row r="49540" spans="11:11">
      <c r="K49540"/>
    </row>
    <row r="49541" spans="11:11">
      <c r="K49541"/>
    </row>
    <row r="49542" spans="11:11">
      <c r="K49542"/>
    </row>
    <row r="49543" spans="11:11">
      <c r="K49543"/>
    </row>
    <row r="49544" spans="11:11">
      <c r="K49544"/>
    </row>
    <row r="49545" spans="11:11">
      <c r="K49545"/>
    </row>
    <row r="49546" spans="11:11">
      <c r="K49546"/>
    </row>
    <row r="49547" spans="11:11">
      <c r="K49547"/>
    </row>
    <row r="49548" spans="11:11">
      <c r="K49548"/>
    </row>
    <row r="49549" spans="11:11">
      <c r="K49549"/>
    </row>
    <row r="49550" spans="11:11">
      <c r="K49550"/>
    </row>
    <row r="49551" spans="11:11">
      <c r="K49551"/>
    </row>
    <row r="49552" spans="11:11">
      <c r="K49552"/>
    </row>
    <row r="49553" spans="11:11">
      <c r="K49553"/>
    </row>
    <row r="49554" spans="11:11">
      <c r="K49554"/>
    </row>
    <row r="49555" spans="11:11">
      <c r="K49555"/>
    </row>
    <row r="49556" spans="11:11">
      <c r="K49556"/>
    </row>
    <row r="49557" spans="11:11">
      <c r="K49557"/>
    </row>
    <row r="49558" spans="11:11">
      <c r="K49558"/>
    </row>
    <row r="49559" spans="11:11">
      <c r="K49559"/>
    </row>
    <row r="49560" spans="11:11">
      <c r="K49560"/>
    </row>
    <row r="49561" spans="11:11">
      <c r="K49561"/>
    </row>
    <row r="49562" spans="11:11">
      <c r="K49562"/>
    </row>
    <row r="49563" spans="11:11">
      <c r="K49563"/>
    </row>
    <row r="49564" spans="11:11">
      <c r="K49564"/>
    </row>
    <row r="49565" spans="11:11">
      <c r="K49565"/>
    </row>
    <row r="49566" spans="11:11">
      <c r="K49566"/>
    </row>
    <row r="49567" spans="11:11">
      <c r="K49567"/>
    </row>
    <row r="49568" spans="11:11">
      <c r="K49568"/>
    </row>
    <row r="49569" spans="11:11">
      <c r="K49569"/>
    </row>
    <row r="49570" spans="11:11">
      <c r="K49570"/>
    </row>
    <row r="49571" spans="11:11">
      <c r="K49571"/>
    </row>
    <row r="49572" spans="11:11">
      <c r="K49572"/>
    </row>
    <row r="49573" spans="11:11">
      <c r="K49573"/>
    </row>
    <row r="49574" spans="11:11">
      <c r="K49574"/>
    </row>
    <row r="49575" spans="11:11">
      <c r="K49575"/>
    </row>
    <row r="49576" spans="11:11">
      <c r="K49576"/>
    </row>
    <row r="49577" spans="11:11">
      <c r="K49577"/>
    </row>
    <row r="49578" spans="11:11">
      <c r="K49578"/>
    </row>
    <row r="49579" spans="11:11">
      <c r="K49579"/>
    </row>
    <row r="49580" spans="11:11">
      <c r="K49580"/>
    </row>
    <row r="49581" spans="11:11">
      <c r="K49581"/>
    </row>
    <row r="49582" spans="11:11">
      <c r="K49582"/>
    </row>
    <row r="49583" spans="11:11">
      <c r="K49583"/>
    </row>
    <row r="49584" spans="11:11">
      <c r="K49584"/>
    </row>
    <row r="49585" spans="11:11">
      <c r="K49585"/>
    </row>
    <row r="49586" spans="11:11">
      <c r="K49586"/>
    </row>
    <row r="49587" spans="11:11">
      <c r="K49587"/>
    </row>
    <row r="49588" spans="11:11">
      <c r="K49588"/>
    </row>
    <row r="49589" spans="11:11">
      <c r="K49589"/>
    </row>
    <row r="49590" spans="11:11">
      <c r="K49590"/>
    </row>
    <row r="49591" spans="11:11">
      <c r="K49591"/>
    </row>
    <row r="49592" spans="11:11">
      <c r="K49592"/>
    </row>
    <row r="49593" spans="11:11">
      <c r="K49593"/>
    </row>
    <row r="49594" spans="11:11">
      <c r="K49594"/>
    </row>
    <row r="49595" spans="11:11">
      <c r="K49595"/>
    </row>
    <row r="49596" spans="11:11">
      <c r="K49596"/>
    </row>
    <row r="49597" spans="11:11">
      <c r="K49597"/>
    </row>
    <row r="49598" spans="11:11">
      <c r="K49598"/>
    </row>
    <row r="49599" spans="11:11">
      <c r="K49599"/>
    </row>
    <row r="49600" spans="11:11">
      <c r="K49600"/>
    </row>
    <row r="49601" spans="11:11">
      <c r="K49601"/>
    </row>
    <row r="49602" spans="11:11">
      <c r="K49602"/>
    </row>
    <row r="49603" spans="11:11">
      <c r="K49603"/>
    </row>
    <row r="49604" spans="11:11">
      <c r="K49604"/>
    </row>
    <row r="49605" spans="11:11">
      <c r="K49605"/>
    </row>
    <row r="49606" spans="11:11">
      <c r="K49606"/>
    </row>
    <row r="49607" spans="11:11">
      <c r="K49607"/>
    </row>
    <row r="49608" spans="11:11">
      <c r="K49608"/>
    </row>
    <row r="49609" spans="11:11">
      <c r="K49609"/>
    </row>
    <row r="49610" spans="11:11">
      <c r="K49610"/>
    </row>
    <row r="49611" spans="11:11">
      <c r="K49611"/>
    </row>
    <row r="49612" spans="11:11">
      <c r="K49612"/>
    </row>
    <row r="49613" spans="11:11">
      <c r="K49613"/>
    </row>
    <row r="49614" spans="11:11">
      <c r="K49614"/>
    </row>
    <row r="49615" spans="11:11">
      <c r="K49615"/>
    </row>
    <row r="49616" spans="11:11">
      <c r="K49616"/>
    </row>
    <row r="49617" spans="11:11">
      <c r="K49617"/>
    </row>
    <row r="49618" spans="11:11">
      <c r="K49618"/>
    </row>
    <row r="49619" spans="11:11">
      <c r="K49619"/>
    </row>
    <row r="49620" spans="11:11">
      <c r="K49620"/>
    </row>
    <row r="49621" spans="11:11">
      <c r="K49621"/>
    </row>
    <row r="49622" spans="11:11">
      <c r="K49622"/>
    </row>
    <row r="49623" spans="11:11">
      <c r="K49623"/>
    </row>
    <row r="49624" spans="11:11">
      <c r="K49624"/>
    </row>
    <row r="49625" spans="11:11">
      <c r="K49625"/>
    </row>
    <row r="49626" spans="11:11">
      <c r="K49626"/>
    </row>
    <row r="49627" spans="11:11">
      <c r="K49627"/>
    </row>
    <row r="49628" spans="11:11">
      <c r="K49628"/>
    </row>
    <row r="49629" spans="11:11">
      <c r="K49629"/>
    </row>
    <row r="49630" spans="11:11">
      <c r="K49630"/>
    </row>
    <row r="49631" spans="11:11">
      <c r="K49631"/>
    </row>
    <row r="49632" spans="11:11">
      <c r="K49632"/>
    </row>
    <row r="49633" spans="11:11">
      <c r="K49633"/>
    </row>
    <row r="49634" spans="11:11">
      <c r="K49634"/>
    </row>
    <row r="49635" spans="11:11">
      <c r="K49635"/>
    </row>
    <row r="49636" spans="11:11">
      <c r="K49636"/>
    </row>
    <row r="49637" spans="11:11">
      <c r="K49637"/>
    </row>
    <row r="49638" spans="11:11">
      <c r="K49638"/>
    </row>
    <row r="49639" spans="11:11">
      <c r="K49639"/>
    </row>
    <row r="49640" spans="11:11">
      <c r="K49640"/>
    </row>
    <row r="49641" spans="11:11">
      <c r="K49641"/>
    </row>
    <row r="49642" spans="11:11">
      <c r="K49642"/>
    </row>
    <row r="49643" spans="11:11">
      <c r="K49643"/>
    </row>
    <row r="49644" spans="11:11">
      <c r="K49644"/>
    </row>
    <row r="49645" spans="11:11">
      <c r="K49645"/>
    </row>
    <row r="49646" spans="11:11">
      <c r="K49646"/>
    </row>
    <row r="49647" spans="11:11">
      <c r="K49647"/>
    </row>
    <row r="49648" spans="11:11">
      <c r="K49648"/>
    </row>
    <row r="49649" spans="11:11">
      <c r="K49649"/>
    </row>
    <row r="49650" spans="11:11">
      <c r="K49650"/>
    </row>
    <row r="49651" spans="11:11">
      <c r="K49651"/>
    </row>
    <row r="49652" spans="11:11">
      <c r="K49652"/>
    </row>
    <row r="49653" spans="11:11">
      <c r="K49653"/>
    </row>
    <row r="49654" spans="11:11">
      <c r="K49654"/>
    </row>
    <row r="49655" spans="11:11">
      <c r="K49655"/>
    </row>
    <row r="49656" spans="11:11">
      <c r="K49656"/>
    </row>
    <row r="49657" spans="11:11">
      <c r="K49657"/>
    </row>
    <row r="49658" spans="11:11">
      <c r="K49658"/>
    </row>
    <row r="49659" spans="11:11">
      <c r="K49659"/>
    </row>
    <row r="49660" spans="11:11">
      <c r="K49660"/>
    </row>
    <row r="49661" spans="11:11">
      <c r="K49661"/>
    </row>
    <row r="49662" spans="11:11">
      <c r="K49662"/>
    </row>
    <row r="49663" spans="11:11">
      <c r="K49663"/>
    </row>
    <row r="49664" spans="11:11">
      <c r="K49664"/>
    </row>
    <row r="49665" spans="11:11">
      <c r="K49665"/>
    </row>
    <row r="49666" spans="11:11">
      <c r="K49666"/>
    </row>
    <row r="49667" spans="11:11">
      <c r="K49667"/>
    </row>
    <row r="49668" spans="11:11">
      <c r="K49668"/>
    </row>
    <row r="49669" spans="11:11">
      <c r="K49669"/>
    </row>
    <row r="49670" spans="11:11">
      <c r="K49670"/>
    </row>
    <row r="49671" spans="11:11">
      <c r="K49671"/>
    </row>
    <row r="49672" spans="11:11">
      <c r="K49672"/>
    </row>
    <row r="49673" spans="11:11">
      <c r="K49673"/>
    </row>
    <row r="49674" spans="11:11">
      <c r="K49674"/>
    </row>
    <row r="49675" spans="11:11">
      <c r="K49675"/>
    </row>
    <row r="49676" spans="11:11">
      <c r="K49676"/>
    </row>
    <row r="49677" spans="11:11">
      <c r="K49677"/>
    </row>
    <row r="49678" spans="11:11">
      <c r="K49678"/>
    </row>
    <row r="49679" spans="11:11">
      <c r="K49679"/>
    </row>
    <row r="49680" spans="11:11">
      <c r="K49680"/>
    </row>
    <row r="49681" spans="11:11">
      <c r="K49681"/>
    </row>
    <row r="49682" spans="11:11">
      <c r="K49682"/>
    </row>
    <row r="49683" spans="11:11">
      <c r="K49683"/>
    </row>
    <row r="49684" spans="11:11">
      <c r="K49684"/>
    </row>
    <row r="49685" spans="11:11">
      <c r="K49685"/>
    </row>
    <row r="49686" spans="11:11">
      <c r="K49686"/>
    </row>
    <row r="49687" spans="11:11">
      <c r="K49687"/>
    </row>
    <row r="49688" spans="11:11">
      <c r="K49688"/>
    </row>
    <row r="49689" spans="11:11">
      <c r="K49689"/>
    </row>
    <row r="49690" spans="11:11">
      <c r="K49690"/>
    </row>
    <row r="49691" spans="11:11">
      <c r="K49691"/>
    </row>
    <row r="49692" spans="11:11">
      <c r="K49692"/>
    </row>
    <row r="49693" spans="11:11">
      <c r="K49693"/>
    </row>
    <row r="49694" spans="11:11">
      <c r="K49694"/>
    </row>
    <row r="49695" spans="11:11">
      <c r="K49695"/>
    </row>
    <row r="49696" spans="11:11">
      <c r="K49696"/>
    </row>
    <row r="49697" spans="11:11">
      <c r="K49697"/>
    </row>
    <row r="49698" spans="11:11">
      <c r="K49698"/>
    </row>
    <row r="49699" spans="11:11">
      <c r="K49699"/>
    </row>
    <row r="49700" spans="11:11">
      <c r="K49700"/>
    </row>
    <row r="49701" spans="11:11">
      <c r="K49701"/>
    </row>
    <row r="49702" spans="11:11">
      <c r="K49702"/>
    </row>
    <row r="49703" spans="11:11">
      <c r="K49703"/>
    </row>
    <row r="49704" spans="11:11">
      <c r="K49704"/>
    </row>
    <row r="49705" spans="11:11">
      <c r="K49705"/>
    </row>
    <row r="49706" spans="11:11">
      <c r="K49706"/>
    </row>
    <row r="49707" spans="11:11">
      <c r="K49707"/>
    </row>
    <row r="49708" spans="11:11">
      <c r="K49708"/>
    </row>
    <row r="49709" spans="11:11">
      <c r="K49709"/>
    </row>
    <row r="49710" spans="11:11">
      <c r="K49710"/>
    </row>
    <row r="49711" spans="11:11">
      <c r="K49711"/>
    </row>
    <row r="49712" spans="11:11">
      <c r="K49712"/>
    </row>
    <row r="49713" spans="11:11">
      <c r="K49713"/>
    </row>
    <row r="49714" spans="11:11">
      <c r="K49714"/>
    </row>
    <row r="49715" spans="11:11">
      <c r="K49715"/>
    </row>
    <row r="49716" spans="11:11">
      <c r="K49716"/>
    </row>
    <row r="49717" spans="11:11">
      <c r="K49717"/>
    </row>
    <row r="49718" spans="11:11">
      <c r="K49718"/>
    </row>
    <row r="49719" spans="11:11">
      <c r="K49719"/>
    </row>
    <row r="49720" spans="11:11">
      <c r="K49720"/>
    </row>
    <row r="49721" spans="11:11">
      <c r="K49721"/>
    </row>
    <row r="49722" spans="11:11">
      <c r="K49722"/>
    </row>
    <row r="49723" spans="11:11">
      <c r="K49723"/>
    </row>
    <row r="49724" spans="11:11">
      <c r="K49724"/>
    </row>
    <row r="49725" spans="11:11">
      <c r="K49725"/>
    </row>
    <row r="49726" spans="11:11">
      <c r="K49726"/>
    </row>
    <row r="49727" spans="11:11">
      <c r="K49727"/>
    </row>
    <row r="49728" spans="11:11">
      <c r="K49728"/>
    </row>
    <row r="49729" spans="11:11">
      <c r="K49729"/>
    </row>
    <row r="49730" spans="11:11">
      <c r="K49730"/>
    </row>
    <row r="49731" spans="11:11">
      <c r="K49731"/>
    </row>
    <row r="49732" spans="11:11">
      <c r="K49732"/>
    </row>
    <row r="49733" spans="11:11">
      <c r="K49733"/>
    </row>
    <row r="49734" spans="11:11">
      <c r="K49734"/>
    </row>
    <row r="49735" spans="11:11">
      <c r="K49735"/>
    </row>
    <row r="49736" spans="11:11">
      <c r="K49736"/>
    </row>
    <row r="49737" spans="11:11">
      <c r="K49737"/>
    </row>
    <row r="49738" spans="11:11">
      <c r="K49738"/>
    </row>
    <row r="49739" spans="11:11">
      <c r="K49739"/>
    </row>
    <row r="49740" spans="11:11">
      <c r="K49740"/>
    </row>
    <row r="49741" spans="11:11">
      <c r="K49741"/>
    </row>
    <row r="49742" spans="11:11">
      <c r="K49742"/>
    </row>
    <row r="49743" spans="11:11">
      <c r="K49743"/>
    </row>
    <row r="49744" spans="11:11">
      <c r="K49744"/>
    </row>
    <row r="49745" spans="11:11">
      <c r="K49745"/>
    </row>
    <row r="49746" spans="11:11">
      <c r="K49746"/>
    </row>
    <row r="49747" spans="11:11">
      <c r="K49747"/>
    </row>
    <row r="49748" spans="11:11">
      <c r="K49748"/>
    </row>
    <row r="49749" spans="11:11">
      <c r="K49749"/>
    </row>
    <row r="49750" spans="11:11">
      <c r="K49750"/>
    </row>
    <row r="49751" spans="11:11">
      <c r="K49751"/>
    </row>
    <row r="49752" spans="11:11">
      <c r="K49752"/>
    </row>
    <row r="49753" spans="11:11">
      <c r="K49753"/>
    </row>
    <row r="49754" spans="11:11">
      <c r="K49754"/>
    </row>
    <row r="49755" spans="11:11">
      <c r="K49755"/>
    </row>
    <row r="49756" spans="11:11">
      <c r="K49756"/>
    </row>
    <row r="49757" spans="11:11">
      <c r="K49757"/>
    </row>
    <row r="49758" spans="11:11">
      <c r="K49758"/>
    </row>
    <row r="49759" spans="11:11">
      <c r="K49759"/>
    </row>
    <row r="49760" spans="11:11">
      <c r="K49760"/>
    </row>
    <row r="49761" spans="11:11">
      <c r="K49761"/>
    </row>
    <row r="49762" spans="11:11">
      <c r="K49762"/>
    </row>
    <row r="49763" spans="11:11">
      <c r="K49763"/>
    </row>
    <row r="49764" spans="11:11">
      <c r="K49764"/>
    </row>
    <row r="49765" spans="11:11">
      <c r="K49765"/>
    </row>
    <row r="49766" spans="11:11">
      <c r="K49766"/>
    </row>
    <row r="49767" spans="11:11">
      <c r="K49767"/>
    </row>
    <row r="49768" spans="11:11">
      <c r="K49768"/>
    </row>
    <row r="49769" spans="11:11">
      <c r="K49769"/>
    </row>
    <row r="49770" spans="11:11">
      <c r="K49770"/>
    </row>
    <row r="49771" spans="11:11">
      <c r="K49771"/>
    </row>
    <row r="49772" spans="11:11">
      <c r="K49772"/>
    </row>
    <row r="49773" spans="11:11">
      <c r="K49773"/>
    </row>
    <row r="49774" spans="11:11">
      <c r="K49774"/>
    </row>
    <row r="49775" spans="11:11">
      <c r="K49775"/>
    </row>
    <row r="49776" spans="11:11">
      <c r="K49776"/>
    </row>
    <row r="49777" spans="11:11">
      <c r="K49777"/>
    </row>
    <row r="49778" spans="11:11">
      <c r="K49778"/>
    </row>
    <row r="49779" spans="11:11">
      <c r="K49779"/>
    </row>
    <row r="49780" spans="11:11">
      <c r="K49780"/>
    </row>
    <row r="49781" spans="11:11">
      <c r="K49781"/>
    </row>
    <row r="49782" spans="11:11">
      <c r="K49782"/>
    </row>
    <row r="49783" spans="11:11">
      <c r="K49783"/>
    </row>
    <row r="49784" spans="11:11">
      <c r="K49784"/>
    </row>
    <row r="49785" spans="11:11">
      <c r="K49785"/>
    </row>
    <row r="49786" spans="11:11">
      <c r="K49786"/>
    </row>
    <row r="49787" spans="11:11">
      <c r="K49787"/>
    </row>
    <row r="49788" spans="11:11">
      <c r="K49788"/>
    </row>
    <row r="49789" spans="11:11">
      <c r="K49789"/>
    </row>
    <row r="49790" spans="11:11">
      <c r="K49790"/>
    </row>
    <row r="49791" spans="11:11">
      <c r="K49791"/>
    </row>
    <row r="49792" spans="11:11">
      <c r="K49792"/>
    </row>
    <row r="49793" spans="11:11">
      <c r="K49793"/>
    </row>
    <row r="49794" spans="11:11">
      <c r="K49794"/>
    </row>
    <row r="49795" spans="11:11">
      <c r="K49795"/>
    </row>
    <row r="49796" spans="11:11">
      <c r="K49796"/>
    </row>
    <row r="49797" spans="11:11">
      <c r="K49797"/>
    </row>
    <row r="49798" spans="11:11">
      <c r="K49798"/>
    </row>
    <row r="49799" spans="11:11">
      <c r="K49799"/>
    </row>
    <row r="49800" spans="11:11">
      <c r="K49800"/>
    </row>
    <row r="49801" spans="11:11">
      <c r="K49801"/>
    </row>
    <row r="49802" spans="11:11">
      <c r="K49802"/>
    </row>
    <row r="49803" spans="11:11">
      <c r="K49803"/>
    </row>
    <row r="49804" spans="11:11">
      <c r="K49804"/>
    </row>
    <row r="49805" spans="11:11">
      <c r="K49805"/>
    </row>
    <row r="49806" spans="11:11">
      <c r="K49806"/>
    </row>
    <row r="49807" spans="11:11">
      <c r="K49807"/>
    </row>
    <row r="49808" spans="11:11">
      <c r="K49808"/>
    </row>
    <row r="49809" spans="11:11">
      <c r="K49809"/>
    </row>
    <row r="49810" spans="11:11">
      <c r="K49810"/>
    </row>
    <row r="49811" spans="11:11">
      <c r="K49811"/>
    </row>
    <row r="49812" spans="11:11">
      <c r="K49812"/>
    </row>
    <row r="49813" spans="11:11">
      <c r="K49813"/>
    </row>
    <row r="49814" spans="11:11">
      <c r="K49814"/>
    </row>
    <row r="49815" spans="11:11">
      <c r="K49815"/>
    </row>
    <row r="49816" spans="11:11">
      <c r="K49816"/>
    </row>
    <row r="49817" spans="11:11">
      <c r="K49817"/>
    </row>
    <row r="49818" spans="11:11">
      <c r="K49818"/>
    </row>
    <row r="49819" spans="11:11">
      <c r="K49819"/>
    </row>
    <row r="49820" spans="11:11">
      <c r="K49820"/>
    </row>
    <row r="49821" spans="11:11">
      <c r="K49821"/>
    </row>
    <row r="49822" spans="11:11">
      <c r="K49822"/>
    </row>
    <row r="49823" spans="11:11">
      <c r="K49823"/>
    </row>
    <row r="49824" spans="11:11">
      <c r="K49824"/>
    </row>
    <row r="49825" spans="11:11">
      <c r="K49825"/>
    </row>
    <row r="49826" spans="11:11">
      <c r="K49826"/>
    </row>
    <row r="49827" spans="11:11">
      <c r="K49827"/>
    </row>
    <row r="49828" spans="11:11">
      <c r="K49828"/>
    </row>
    <row r="49829" spans="11:11">
      <c r="K49829"/>
    </row>
    <row r="49830" spans="11:11">
      <c r="K49830"/>
    </row>
    <row r="49831" spans="11:11">
      <c r="K49831"/>
    </row>
    <row r="49832" spans="11:11">
      <c r="K49832"/>
    </row>
    <row r="49833" spans="11:11">
      <c r="K49833"/>
    </row>
    <row r="49834" spans="11:11">
      <c r="K49834"/>
    </row>
    <row r="49835" spans="11:11">
      <c r="K49835"/>
    </row>
    <row r="49836" spans="11:11">
      <c r="K49836"/>
    </row>
    <row r="49837" spans="11:11">
      <c r="K49837"/>
    </row>
    <row r="49838" spans="11:11">
      <c r="K49838"/>
    </row>
    <row r="49839" spans="11:11">
      <c r="K49839"/>
    </row>
    <row r="49840" spans="11:11">
      <c r="K49840"/>
    </row>
    <row r="49841" spans="11:11">
      <c r="K49841"/>
    </row>
    <row r="49842" spans="11:11">
      <c r="K49842"/>
    </row>
    <row r="49843" spans="11:11">
      <c r="K49843"/>
    </row>
    <row r="49844" spans="11:11">
      <c r="K49844"/>
    </row>
    <row r="49845" spans="11:11">
      <c r="K49845"/>
    </row>
    <row r="49846" spans="11:11">
      <c r="K49846"/>
    </row>
    <row r="49847" spans="11:11">
      <c r="K49847"/>
    </row>
    <row r="49848" spans="11:11">
      <c r="K49848"/>
    </row>
    <row r="49849" spans="11:11">
      <c r="K49849"/>
    </row>
    <row r="49850" spans="11:11">
      <c r="K49850"/>
    </row>
    <row r="49851" spans="11:11">
      <c r="K49851"/>
    </row>
    <row r="49852" spans="11:11">
      <c r="K49852"/>
    </row>
    <row r="49853" spans="11:11">
      <c r="K49853"/>
    </row>
    <row r="49854" spans="11:11">
      <c r="K49854"/>
    </row>
    <row r="49855" spans="11:11">
      <c r="K49855"/>
    </row>
    <row r="49856" spans="11:11">
      <c r="K49856"/>
    </row>
    <row r="49857" spans="11:11">
      <c r="K49857"/>
    </row>
    <row r="49858" spans="11:11">
      <c r="K49858"/>
    </row>
    <row r="49859" spans="11:11">
      <c r="K49859"/>
    </row>
    <row r="49860" spans="11:11">
      <c r="K49860"/>
    </row>
    <row r="49861" spans="11:11">
      <c r="K49861"/>
    </row>
    <row r="49862" spans="11:11">
      <c r="K49862"/>
    </row>
    <row r="49863" spans="11:11">
      <c r="K49863"/>
    </row>
    <row r="49864" spans="11:11">
      <c r="K49864"/>
    </row>
    <row r="49865" spans="11:11">
      <c r="K49865"/>
    </row>
    <row r="49866" spans="11:11">
      <c r="K49866"/>
    </row>
    <row r="49867" spans="11:11">
      <c r="K49867"/>
    </row>
    <row r="49868" spans="11:11">
      <c r="K49868"/>
    </row>
    <row r="49869" spans="11:11">
      <c r="K49869"/>
    </row>
    <row r="49870" spans="11:11">
      <c r="K49870"/>
    </row>
    <row r="49871" spans="11:11">
      <c r="K49871"/>
    </row>
    <row r="49872" spans="11:11">
      <c r="K49872"/>
    </row>
    <row r="49873" spans="11:11">
      <c r="K49873"/>
    </row>
    <row r="49874" spans="11:11">
      <c r="K49874"/>
    </row>
    <row r="49875" spans="11:11">
      <c r="K49875"/>
    </row>
    <row r="49876" spans="11:11">
      <c r="K49876"/>
    </row>
    <row r="49877" spans="11:11">
      <c r="K49877"/>
    </row>
    <row r="49878" spans="11:11">
      <c r="K49878"/>
    </row>
    <row r="49879" spans="11:11">
      <c r="K49879"/>
    </row>
    <row r="49880" spans="11:11">
      <c r="K49880"/>
    </row>
    <row r="49881" spans="11:11">
      <c r="K49881"/>
    </row>
    <row r="49882" spans="11:11">
      <c r="K49882"/>
    </row>
    <row r="49883" spans="11:11">
      <c r="K49883"/>
    </row>
    <row r="49884" spans="11:11">
      <c r="K49884"/>
    </row>
    <row r="49885" spans="11:11">
      <c r="K49885"/>
    </row>
    <row r="49886" spans="11:11">
      <c r="K49886"/>
    </row>
    <row r="49887" spans="11:11">
      <c r="K49887"/>
    </row>
    <row r="49888" spans="11:11">
      <c r="K49888"/>
    </row>
    <row r="49889" spans="11:11">
      <c r="K49889"/>
    </row>
    <row r="49890" spans="11:11">
      <c r="K49890"/>
    </row>
    <row r="49891" spans="11:11">
      <c r="K49891"/>
    </row>
    <row r="49892" spans="11:11">
      <c r="K49892"/>
    </row>
    <row r="49893" spans="11:11">
      <c r="K49893"/>
    </row>
    <row r="49894" spans="11:11">
      <c r="K49894"/>
    </row>
    <row r="49895" spans="11:11">
      <c r="K49895"/>
    </row>
    <row r="49896" spans="11:11">
      <c r="K49896"/>
    </row>
    <row r="49897" spans="11:11">
      <c r="K49897"/>
    </row>
    <row r="49898" spans="11:11">
      <c r="K49898"/>
    </row>
    <row r="49899" spans="11:11">
      <c r="K49899"/>
    </row>
    <row r="49900" spans="11:11">
      <c r="K49900"/>
    </row>
    <row r="49901" spans="11:11">
      <c r="K49901"/>
    </row>
    <row r="49902" spans="11:11">
      <c r="K49902"/>
    </row>
    <row r="49903" spans="11:11">
      <c r="K49903"/>
    </row>
    <row r="49904" spans="11:11">
      <c r="K49904"/>
    </row>
    <row r="49905" spans="11:11">
      <c r="K49905"/>
    </row>
    <row r="49906" spans="11:11">
      <c r="K49906"/>
    </row>
    <row r="49907" spans="11:11">
      <c r="K49907"/>
    </row>
    <row r="49908" spans="11:11">
      <c r="K49908"/>
    </row>
    <row r="49909" spans="11:11">
      <c r="K49909"/>
    </row>
    <row r="49910" spans="11:11">
      <c r="K49910"/>
    </row>
    <row r="49911" spans="11:11">
      <c r="K49911"/>
    </row>
    <row r="49912" spans="11:11">
      <c r="K49912"/>
    </row>
    <row r="49913" spans="11:11">
      <c r="K49913"/>
    </row>
    <row r="49914" spans="11:11">
      <c r="K49914"/>
    </row>
    <row r="49915" spans="11:11">
      <c r="K49915"/>
    </row>
    <row r="49916" spans="11:11">
      <c r="K49916"/>
    </row>
    <row r="49917" spans="11:11">
      <c r="K49917"/>
    </row>
    <row r="49918" spans="11:11">
      <c r="K49918"/>
    </row>
    <row r="49919" spans="11:11">
      <c r="K49919"/>
    </row>
    <row r="49920" spans="11:11">
      <c r="K49920"/>
    </row>
    <row r="49921" spans="11:11">
      <c r="K49921"/>
    </row>
    <row r="49922" spans="11:11">
      <c r="K49922"/>
    </row>
    <row r="49923" spans="11:11">
      <c r="K49923"/>
    </row>
    <row r="49924" spans="11:11">
      <c r="K49924"/>
    </row>
    <row r="49925" spans="11:11">
      <c r="K49925"/>
    </row>
    <row r="49926" spans="11:11">
      <c r="K49926"/>
    </row>
    <row r="49927" spans="11:11">
      <c r="K49927"/>
    </row>
    <row r="49928" spans="11:11">
      <c r="K49928"/>
    </row>
    <row r="49929" spans="11:11">
      <c r="K49929"/>
    </row>
    <row r="49930" spans="11:11">
      <c r="K49930"/>
    </row>
    <row r="49931" spans="11:11">
      <c r="K49931"/>
    </row>
    <row r="49932" spans="11:11">
      <c r="K49932"/>
    </row>
    <row r="49933" spans="11:11">
      <c r="K49933"/>
    </row>
    <row r="49934" spans="11:11">
      <c r="K49934"/>
    </row>
    <row r="49935" spans="11:11">
      <c r="K49935"/>
    </row>
    <row r="49936" spans="11:11">
      <c r="K49936"/>
    </row>
    <row r="49937" spans="11:11">
      <c r="K49937"/>
    </row>
    <row r="49938" spans="11:11">
      <c r="K49938"/>
    </row>
    <row r="49939" spans="11:11">
      <c r="K49939"/>
    </row>
    <row r="49940" spans="11:11">
      <c r="K49940"/>
    </row>
    <row r="49941" spans="11:11">
      <c r="K49941"/>
    </row>
    <row r="49942" spans="11:11">
      <c r="K49942"/>
    </row>
    <row r="49943" spans="11:11">
      <c r="K49943"/>
    </row>
    <row r="49944" spans="11:11">
      <c r="K49944"/>
    </row>
    <row r="49945" spans="11:11">
      <c r="K49945"/>
    </row>
    <row r="49946" spans="11:11">
      <c r="K49946"/>
    </row>
    <row r="49947" spans="11:11">
      <c r="K49947"/>
    </row>
    <row r="49948" spans="11:11">
      <c r="K49948"/>
    </row>
    <row r="49949" spans="11:11">
      <c r="K49949"/>
    </row>
    <row r="49950" spans="11:11">
      <c r="K49950"/>
    </row>
    <row r="49951" spans="11:11">
      <c r="K49951"/>
    </row>
    <row r="49952" spans="11:11">
      <c r="K49952"/>
    </row>
    <row r="49953" spans="11:11">
      <c r="K49953"/>
    </row>
    <row r="49954" spans="11:11">
      <c r="K49954"/>
    </row>
    <row r="49955" spans="11:11">
      <c r="K49955"/>
    </row>
    <row r="49956" spans="11:11">
      <c r="K49956"/>
    </row>
    <row r="49957" spans="11:11">
      <c r="K49957"/>
    </row>
    <row r="49958" spans="11:11">
      <c r="K49958"/>
    </row>
    <row r="49959" spans="11:11">
      <c r="K49959"/>
    </row>
    <row r="49960" spans="11:11">
      <c r="K49960"/>
    </row>
    <row r="49961" spans="11:11">
      <c r="K49961"/>
    </row>
    <row r="49962" spans="11:11">
      <c r="K49962"/>
    </row>
    <row r="49963" spans="11:11">
      <c r="K49963"/>
    </row>
    <row r="49964" spans="11:11">
      <c r="K49964"/>
    </row>
    <row r="49965" spans="11:11">
      <c r="K49965"/>
    </row>
    <row r="49966" spans="11:11">
      <c r="K49966"/>
    </row>
    <row r="49967" spans="11:11">
      <c r="K49967"/>
    </row>
    <row r="49968" spans="11:11">
      <c r="K49968"/>
    </row>
    <row r="49969" spans="11:11">
      <c r="K49969"/>
    </row>
    <row r="49970" spans="11:11">
      <c r="K49970"/>
    </row>
    <row r="49971" spans="11:11">
      <c r="K49971"/>
    </row>
    <row r="49972" spans="11:11">
      <c r="K49972"/>
    </row>
    <row r="49973" spans="11:11">
      <c r="K49973"/>
    </row>
    <row r="49974" spans="11:11">
      <c r="K49974"/>
    </row>
    <row r="49975" spans="11:11">
      <c r="K49975"/>
    </row>
    <row r="49976" spans="11:11">
      <c r="K49976"/>
    </row>
    <row r="49977" spans="11:11">
      <c r="K49977"/>
    </row>
    <row r="49978" spans="11:11">
      <c r="K49978"/>
    </row>
    <row r="49979" spans="11:11">
      <c r="K49979"/>
    </row>
    <row r="49980" spans="11:11">
      <c r="K49980"/>
    </row>
    <row r="49981" spans="11:11">
      <c r="K49981"/>
    </row>
    <row r="49982" spans="11:11">
      <c r="K49982"/>
    </row>
    <row r="49983" spans="11:11">
      <c r="K49983"/>
    </row>
    <row r="49984" spans="11:11">
      <c r="K49984"/>
    </row>
    <row r="49985" spans="11:11">
      <c r="K49985"/>
    </row>
    <row r="49986" spans="11:11">
      <c r="K49986"/>
    </row>
    <row r="49987" spans="11:11">
      <c r="K49987"/>
    </row>
    <row r="49988" spans="11:11">
      <c r="K49988"/>
    </row>
    <row r="49989" spans="11:11">
      <c r="K49989"/>
    </row>
    <row r="49990" spans="11:11">
      <c r="K49990"/>
    </row>
    <row r="49991" spans="11:11">
      <c r="K49991"/>
    </row>
    <row r="49992" spans="11:11">
      <c r="K49992"/>
    </row>
    <row r="49993" spans="11:11">
      <c r="K49993"/>
    </row>
    <row r="49994" spans="11:11">
      <c r="K49994"/>
    </row>
    <row r="49995" spans="11:11">
      <c r="K49995"/>
    </row>
    <row r="49996" spans="11:11">
      <c r="K49996"/>
    </row>
    <row r="49997" spans="11:11">
      <c r="K49997"/>
    </row>
    <row r="49998" spans="11:11">
      <c r="K49998"/>
    </row>
    <row r="49999" spans="11:11">
      <c r="K49999"/>
    </row>
    <row r="50000" spans="11:11">
      <c r="K50000"/>
    </row>
    <row r="50001" spans="11:11">
      <c r="K50001"/>
    </row>
    <row r="50002" spans="11:11">
      <c r="K50002"/>
    </row>
    <row r="50003" spans="11:11">
      <c r="K50003"/>
    </row>
    <row r="50004" spans="11:11">
      <c r="K50004"/>
    </row>
    <row r="50005" spans="11:11">
      <c r="K50005"/>
    </row>
    <row r="50006" spans="11:11">
      <c r="K50006"/>
    </row>
    <row r="50007" spans="11:11">
      <c r="K50007"/>
    </row>
    <row r="50008" spans="11:11">
      <c r="K50008"/>
    </row>
    <row r="50009" spans="11:11">
      <c r="K50009"/>
    </row>
    <row r="50010" spans="11:11">
      <c r="K50010"/>
    </row>
    <row r="50011" spans="11:11">
      <c r="K50011"/>
    </row>
    <row r="50012" spans="11:11">
      <c r="K50012"/>
    </row>
    <row r="50013" spans="11:11">
      <c r="K50013"/>
    </row>
    <row r="50014" spans="11:11">
      <c r="K50014"/>
    </row>
    <row r="50015" spans="11:11">
      <c r="K50015"/>
    </row>
    <row r="50016" spans="11:11">
      <c r="K50016"/>
    </row>
    <row r="50017" spans="11:11">
      <c r="K50017"/>
    </row>
    <row r="50018" spans="11:11">
      <c r="K50018"/>
    </row>
    <row r="50019" spans="11:11">
      <c r="K50019"/>
    </row>
    <row r="50020" spans="11:11">
      <c r="K50020"/>
    </row>
    <row r="50021" spans="11:11">
      <c r="K50021"/>
    </row>
    <row r="50022" spans="11:11">
      <c r="K50022"/>
    </row>
    <row r="50023" spans="11:11">
      <c r="K50023"/>
    </row>
    <row r="50024" spans="11:11">
      <c r="K50024"/>
    </row>
    <row r="50025" spans="11:11">
      <c r="K50025"/>
    </row>
    <row r="50026" spans="11:11">
      <c r="K50026"/>
    </row>
    <row r="50027" spans="11:11">
      <c r="K50027"/>
    </row>
    <row r="50028" spans="11:11">
      <c r="K50028"/>
    </row>
    <row r="50029" spans="11:11">
      <c r="K50029"/>
    </row>
    <row r="50030" spans="11:11">
      <c r="K50030"/>
    </row>
    <row r="50031" spans="11:11">
      <c r="K50031"/>
    </row>
    <row r="50032" spans="11:11">
      <c r="K50032"/>
    </row>
    <row r="50033" spans="11:11">
      <c r="K50033"/>
    </row>
    <row r="50034" spans="11:11">
      <c r="K50034"/>
    </row>
    <row r="50035" spans="11:11">
      <c r="K50035"/>
    </row>
    <row r="50036" spans="11:11">
      <c r="K50036"/>
    </row>
    <row r="50037" spans="11:11">
      <c r="K50037"/>
    </row>
    <row r="50038" spans="11:11">
      <c r="K50038"/>
    </row>
    <row r="50039" spans="11:11">
      <c r="K50039"/>
    </row>
    <row r="50040" spans="11:11">
      <c r="K50040"/>
    </row>
    <row r="50041" spans="11:11">
      <c r="K50041"/>
    </row>
    <row r="50042" spans="11:11">
      <c r="K50042"/>
    </row>
    <row r="50043" spans="11:11">
      <c r="K50043"/>
    </row>
    <row r="50044" spans="11:11">
      <c r="K50044"/>
    </row>
    <row r="50045" spans="11:11">
      <c r="K50045"/>
    </row>
    <row r="50046" spans="11:11">
      <c r="K50046"/>
    </row>
    <row r="50047" spans="11:11">
      <c r="K50047"/>
    </row>
    <row r="50048" spans="11:11">
      <c r="K50048"/>
    </row>
    <row r="50049" spans="11:11">
      <c r="K50049"/>
    </row>
    <row r="50050" spans="11:11">
      <c r="K50050"/>
    </row>
    <row r="50051" spans="11:11">
      <c r="K50051"/>
    </row>
    <row r="50052" spans="11:11">
      <c r="K50052"/>
    </row>
    <row r="50053" spans="11:11">
      <c r="K50053"/>
    </row>
    <row r="50054" spans="11:11">
      <c r="K50054"/>
    </row>
    <row r="50055" spans="11:11">
      <c r="K50055"/>
    </row>
    <row r="50056" spans="11:11">
      <c r="K50056"/>
    </row>
    <row r="50057" spans="11:11">
      <c r="K50057"/>
    </row>
    <row r="50058" spans="11:11">
      <c r="K50058"/>
    </row>
    <row r="50059" spans="11:11">
      <c r="K50059"/>
    </row>
    <row r="50060" spans="11:11">
      <c r="K50060"/>
    </row>
    <row r="50061" spans="11:11">
      <c r="K50061"/>
    </row>
    <row r="50062" spans="11:11">
      <c r="K50062"/>
    </row>
    <row r="50063" spans="11:11">
      <c r="K50063"/>
    </row>
    <row r="50064" spans="11:11">
      <c r="K50064"/>
    </row>
    <row r="50065" spans="11:11">
      <c r="K50065"/>
    </row>
    <row r="50066" spans="11:11">
      <c r="K50066"/>
    </row>
    <row r="50067" spans="11:11">
      <c r="K50067"/>
    </row>
    <row r="50068" spans="11:11">
      <c r="K50068"/>
    </row>
    <row r="50069" spans="11:11">
      <c r="K50069"/>
    </row>
    <row r="50070" spans="11:11">
      <c r="K50070"/>
    </row>
    <row r="50071" spans="11:11">
      <c r="K50071"/>
    </row>
    <row r="50072" spans="11:11">
      <c r="K50072"/>
    </row>
    <row r="50073" spans="11:11">
      <c r="K50073"/>
    </row>
    <row r="50074" spans="11:11">
      <c r="K50074"/>
    </row>
    <row r="50075" spans="11:11">
      <c r="K50075"/>
    </row>
    <row r="50076" spans="11:11">
      <c r="K50076"/>
    </row>
    <row r="50077" spans="11:11">
      <c r="K50077"/>
    </row>
    <row r="50078" spans="11:11">
      <c r="K50078"/>
    </row>
    <row r="50079" spans="11:11">
      <c r="K50079"/>
    </row>
    <row r="50080" spans="11:11">
      <c r="K50080"/>
    </row>
    <row r="50081" spans="11:11">
      <c r="K50081"/>
    </row>
    <row r="50082" spans="11:11">
      <c r="K50082"/>
    </row>
    <row r="50083" spans="11:11">
      <c r="K50083"/>
    </row>
    <row r="50084" spans="11:11">
      <c r="K50084"/>
    </row>
    <row r="50085" spans="11:11">
      <c r="K50085"/>
    </row>
    <row r="50086" spans="11:11">
      <c r="K50086"/>
    </row>
    <row r="50087" spans="11:11">
      <c r="K50087"/>
    </row>
    <row r="50088" spans="11:11">
      <c r="K50088"/>
    </row>
    <row r="50089" spans="11:11">
      <c r="K50089"/>
    </row>
    <row r="50090" spans="11:11">
      <c r="K50090"/>
    </row>
    <row r="50091" spans="11:11">
      <c r="K50091"/>
    </row>
    <row r="50092" spans="11:11">
      <c r="K50092"/>
    </row>
    <row r="50093" spans="11:11">
      <c r="K50093"/>
    </row>
    <row r="50094" spans="11:11">
      <c r="K50094"/>
    </row>
    <row r="50095" spans="11:11">
      <c r="K50095"/>
    </row>
    <row r="50096" spans="11:11">
      <c r="K50096"/>
    </row>
    <row r="50097" spans="11:11">
      <c r="K50097"/>
    </row>
    <row r="50098" spans="11:11">
      <c r="K50098"/>
    </row>
    <row r="50099" spans="11:11">
      <c r="K50099"/>
    </row>
    <row r="50100" spans="11:11">
      <c r="K50100"/>
    </row>
    <row r="50101" spans="11:11">
      <c r="K50101"/>
    </row>
    <row r="50102" spans="11:11">
      <c r="K50102"/>
    </row>
    <row r="50103" spans="11:11">
      <c r="K50103"/>
    </row>
    <row r="50104" spans="11:11">
      <c r="K50104"/>
    </row>
    <row r="50105" spans="11:11">
      <c r="K50105"/>
    </row>
    <row r="50106" spans="11:11">
      <c r="K50106"/>
    </row>
    <row r="50107" spans="11:11">
      <c r="K50107"/>
    </row>
    <row r="50108" spans="11:11">
      <c r="K50108"/>
    </row>
    <row r="50109" spans="11:11">
      <c r="K50109"/>
    </row>
    <row r="50110" spans="11:11">
      <c r="K50110"/>
    </row>
    <row r="50111" spans="11:11">
      <c r="K50111"/>
    </row>
    <row r="50112" spans="11:11">
      <c r="K50112"/>
    </row>
    <row r="50113" spans="11:11">
      <c r="K50113"/>
    </row>
    <row r="50114" spans="11:11">
      <c r="K50114"/>
    </row>
    <row r="50115" spans="11:11">
      <c r="K50115"/>
    </row>
    <row r="50116" spans="11:11">
      <c r="K50116"/>
    </row>
    <row r="50117" spans="11:11">
      <c r="K50117"/>
    </row>
    <row r="50118" spans="11:11">
      <c r="K50118"/>
    </row>
    <row r="50119" spans="11:11">
      <c r="K50119"/>
    </row>
    <row r="50120" spans="11:11">
      <c r="K50120"/>
    </row>
    <row r="50121" spans="11:11">
      <c r="K50121"/>
    </row>
    <row r="50122" spans="11:11">
      <c r="K50122"/>
    </row>
    <row r="50123" spans="11:11">
      <c r="K50123"/>
    </row>
    <row r="50124" spans="11:11">
      <c r="K50124"/>
    </row>
    <row r="50125" spans="11:11">
      <c r="K50125"/>
    </row>
    <row r="50126" spans="11:11">
      <c r="K50126"/>
    </row>
    <row r="50127" spans="11:11">
      <c r="K50127"/>
    </row>
    <row r="50128" spans="11:11">
      <c r="K50128"/>
    </row>
    <row r="50129" spans="11:11">
      <c r="K50129"/>
    </row>
    <row r="50130" spans="11:11">
      <c r="K50130"/>
    </row>
    <row r="50131" spans="11:11">
      <c r="K50131"/>
    </row>
    <row r="50132" spans="11:11">
      <c r="K50132"/>
    </row>
    <row r="50133" spans="11:11">
      <c r="K50133"/>
    </row>
    <row r="50134" spans="11:11">
      <c r="K50134"/>
    </row>
    <row r="50135" spans="11:11">
      <c r="K50135"/>
    </row>
    <row r="50136" spans="11:11">
      <c r="K50136"/>
    </row>
    <row r="50137" spans="11:11">
      <c r="K50137"/>
    </row>
    <row r="50138" spans="11:11">
      <c r="K50138"/>
    </row>
    <row r="50139" spans="11:11">
      <c r="K50139"/>
    </row>
    <row r="50140" spans="11:11">
      <c r="K50140"/>
    </row>
    <row r="50141" spans="11:11">
      <c r="K50141"/>
    </row>
    <row r="50142" spans="11:11">
      <c r="K50142"/>
    </row>
    <row r="50143" spans="11:11">
      <c r="K50143"/>
    </row>
    <row r="50144" spans="11:11">
      <c r="K50144"/>
    </row>
    <row r="50145" spans="11:11">
      <c r="K50145"/>
    </row>
    <row r="50146" spans="11:11">
      <c r="K50146"/>
    </row>
    <row r="50147" spans="11:11">
      <c r="K50147"/>
    </row>
    <row r="50148" spans="11:11">
      <c r="K50148"/>
    </row>
    <row r="50149" spans="11:11">
      <c r="K50149"/>
    </row>
    <row r="50150" spans="11:11">
      <c r="K50150"/>
    </row>
    <row r="50151" spans="11:11">
      <c r="K50151"/>
    </row>
    <row r="50152" spans="11:11">
      <c r="K50152"/>
    </row>
    <row r="50153" spans="11:11">
      <c r="K50153"/>
    </row>
    <row r="50154" spans="11:11">
      <c r="K50154"/>
    </row>
    <row r="50155" spans="11:11">
      <c r="K50155"/>
    </row>
    <row r="50156" spans="11:11">
      <c r="K50156"/>
    </row>
    <row r="50157" spans="11:11">
      <c r="K50157"/>
    </row>
    <row r="50158" spans="11:11">
      <c r="K50158"/>
    </row>
    <row r="50159" spans="11:11">
      <c r="K50159"/>
    </row>
    <row r="50160" spans="11:11">
      <c r="K50160"/>
    </row>
    <row r="50161" spans="11:11">
      <c r="K50161"/>
    </row>
    <row r="50162" spans="11:11">
      <c r="K50162"/>
    </row>
    <row r="50163" spans="11:11">
      <c r="K50163"/>
    </row>
    <row r="50164" spans="11:11">
      <c r="K50164"/>
    </row>
    <row r="50165" spans="11:11">
      <c r="K50165"/>
    </row>
    <row r="50166" spans="11:11">
      <c r="K50166"/>
    </row>
    <row r="50167" spans="11:11">
      <c r="K50167"/>
    </row>
    <row r="50168" spans="11:11">
      <c r="K50168"/>
    </row>
    <row r="50169" spans="11:11">
      <c r="K50169"/>
    </row>
    <row r="50170" spans="11:11">
      <c r="K50170"/>
    </row>
    <row r="50171" spans="11:11">
      <c r="K50171"/>
    </row>
    <row r="50172" spans="11:11">
      <c r="K50172"/>
    </row>
    <row r="50173" spans="11:11">
      <c r="K50173"/>
    </row>
    <row r="50174" spans="11:11">
      <c r="K50174"/>
    </row>
    <row r="50175" spans="11:11">
      <c r="K50175"/>
    </row>
    <row r="50176" spans="11:11">
      <c r="K50176"/>
    </row>
    <row r="50177" spans="11:11">
      <c r="K50177"/>
    </row>
    <row r="50178" spans="11:11">
      <c r="K50178"/>
    </row>
    <row r="50179" spans="11:11">
      <c r="K50179"/>
    </row>
    <row r="50180" spans="11:11">
      <c r="K50180"/>
    </row>
    <row r="50181" spans="11:11">
      <c r="K50181"/>
    </row>
    <row r="50182" spans="11:11">
      <c r="K50182"/>
    </row>
    <row r="50183" spans="11:11">
      <c r="K50183"/>
    </row>
    <row r="50184" spans="11:11">
      <c r="K50184"/>
    </row>
    <row r="50185" spans="11:11">
      <c r="K50185"/>
    </row>
    <row r="50186" spans="11:11">
      <c r="K50186"/>
    </row>
    <row r="50187" spans="11:11">
      <c r="K50187"/>
    </row>
    <row r="50188" spans="11:11">
      <c r="K50188"/>
    </row>
    <row r="50189" spans="11:11">
      <c r="K50189"/>
    </row>
    <row r="50190" spans="11:11">
      <c r="K50190"/>
    </row>
    <row r="50191" spans="11:11">
      <c r="K50191"/>
    </row>
    <row r="50192" spans="11:11">
      <c r="K50192"/>
    </row>
    <row r="50193" spans="11:11">
      <c r="K50193"/>
    </row>
    <row r="50194" spans="11:11">
      <c r="K50194"/>
    </row>
    <row r="50195" spans="11:11">
      <c r="K50195"/>
    </row>
    <row r="50196" spans="11:11">
      <c r="K50196"/>
    </row>
    <row r="50197" spans="11:11">
      <c r="K50197"/>
    </row>
    <row r="50198" spans="11:11">
      <c r="K50198"/>
    </row>
    <row r="50199" spans="11:11">
      <c r="K50199"/>
    </row>
    <row r="50200" spans="11:11">
      <c r="K50200"/>
    </row>
    <row r="50201" spans="11:11">
      <c r="K50201"/>
    </row>
    <row r="50202" spans="11:11">
      <c r="K50202"/>
    </row>
    <row r="50203" spans="11:11">
      <c r="K50203"/>
    </row>
    <row r="50204" spans="11:11">
      <c r="K50204"/>
    </row>
    <row r="50205" spans="11:11">
      <c r="K50205"/>
    </row>
    <row r="50206" spans="11:11">
      <c r="K50206"/>
    </row>
    <row r="50207" spans="11:11">
      <c r="K50207"/>
    </row>
    <row r="50208" spans="11:11">
      <c r="K50208"/>
    </row>
    <row r="50209" spans="11:11">
      <c r="K50209"/>
    </row>
    <row r="50210" spans="11:11">
      <c r="K50210"/>
    </row>
    <row r="50211" spans="11:11">
      <c r="K50211"/>
    </row>
    <row r="50212" spans="11:11">
      <c r="K50212"/>
    </row>
    <row r="50213" spans="11:11">
      <c r="K50213"/>
    </row>
    <row r="50214" spans="11:11">
      <c r="K50214"/>
    </row>
    <row r="50215" spans="11:11">
      <c r="K50215"/>
    </row>
    <row r="50216" spans="11:11">
      <c r="K50216"/>
    </row>
    <row r="50217" spans="11:11">
      <c r="K50217"/>
    </row>
    <row r="50218" spans="11:11">
      <c r="K50218"/>
    </row>
    <row r="50219" spans="11:11">
      <c r="K50219"/>
    </row>
    <row r="50220" spans="11:11">
      <c r="K50220"/>
    </row>
    <row r="50221" spans="11:11">
      <c r="K50221"/>
    </row>
    <row r="50222" spans="11:11">
      <c r="K50222"/>
    </row>
    <row r="50223" spans="11:11">
      <c r="K50223"/>
    </row>
    <row r="50224" spans="11:11">
      <c r="K50224"/>
    </row>
    <row r="50225" spans="11:11">
      <c r="K50225"/>
    </row>
    <row r="50226" spans="11:11">
      <c r="K50226"/>
    </row>
    <row r="50227" spans="11:11">
      <c r="K50227"/>
    </row>
    <row r="50228" spans="11:11">
      <c r="K50228"/>
    </row>
    <row r="50229" spans="11:11">
      <c r="K50229"/>
    </row>
    <row r="50230" spans="11:11">
      <c r="K50230"/>
    </row>
    <row r="50231" spans="11:11">
      <c r="K50231"/>
    </row>
    <row r="50232" spans="11:11">
      <c r="K50232"/>
    </row>
    <row r="50233" spans="11:11">
      <c r="K50233"/>
    </row>
    <row r="50234" spans="11:11">
      <c r="K50234"/>
    </row>
    <row r="50235" spans="11:11">
      <c r="K50235"/>
    </row>
    <row r="50236" spans="11:11">
      <c r="K50236"/>
    </row>
    <row r="50237" spans="11:11">
      <c r="K50237"/>
    </row>
    <row r="50238" spans="11:11">
      <c r="K50238"/>
    </row>
    <row r="50239" spans="11:11">
      <c r="K50239"/>
    </row>
    <row r="50240" spans="11:11">
      <c r="K50240"/>
    </row>
    <row r="50241" spans="11:11">
      <c r="K50241"/>
    </row>
    <row r="50242" spans="11:11">
      <c r="K50242"/>
    </row>
    <row r="50243" spans="11:11">
      <c r="K50243"/>
    </row>
    <row r="50244" spans="11:11">
      <c r="K50244"/>
    </row>
    <row r="50245" spans="11:11">
      <c r="K50245"/>
    </row>
    <row r="50246" spans="11:11">
      <c r="K50246"/>
    </row>
    <row r="50247" spans="11:11">
      <c r="K50247"/>
    </row>
    <row r="50248" spans="11:11">
      <c r="K50248"/>
    </row>
    <row r="50249" spans="11:11">
      <c r="K50249"/>
    </row>
    <row r="50250" spans="11:11">
      <c r="K50250"/>
    </row>
    <row r="50251" spans="11:11">
      <c r="K50251"/>
    </row>
    <row r="50252" spans="11:11">
      <c r="K50252"/>
    </row>
    <row r="50253" spans="11:11">
      <c r="K50253"/>
    </row>
    <row r="50254" spans="11:11">
      <c r="K50254"/>
    </row>
    <row r="50255" spans="11:11">
      <c r="K50255"/>
    </row>
    <row r="50256" spans="11:11">
      <c r="K50256"/>
    </row>
    <row r="50257" spans="11:11">
      <c r="K50257"/>
    </row>
    <row r="50258" spans="11:11">
      <c r="K50258"/>
    </row>
    <row r="50259" spans="11:11">
      <c r="K50259"/>
    </row>
    <row r="50260" spans="11:11">
      <c r="K50260"/>
    </row>
    <row r="50261" spans="11:11">
      <c r="K50261"/>
    </row>
    <row r="50262" spans="11:11">
      <c r="K50262"/>
    </row>
    <row r="50263" spans="11:11">
      <c r="K50263"/>
    </row>
    <row r="50264" spans="11:11">
      <c r="K50264"/>
    </row>
    <row r="50265" spans="11:11">
      <c r="K50265"/>
    </row>
    <row r="50266" spans="11:11">
      <c r="K50266"/>
    </row>
    <row r="50267" spans="11:11">
      <c r="K50267"/>
    </row>
    <row r="50268" spans="11:11">
      <c r="K50268"/>
    </row>
    <row r="50269" spans="11:11">
      <c r="K50269"/>
    </row>
    <row r="50270" spans="11:11">
      <c r="K50270"/>
    </row>
    <row r="50271" spans="11:11">
      <c r="K50271"/>
    </row>
    <row r="50272" spans="11:11">
      <c r="K50272"/>
    </row>
    <row r="50273" spans="11:11">
      <c r="K50273"/>
    </row>
    <row r="50274" spans="11:11">
      <c r="K50274"/>
    </row>
    <row r="50275" spans="11:11">
      <c r="K50275"/>
    </row>
    <row r="50276" spans="11:11">
      <c r="K50276"/>
    </row>
    <row r="50277" spans="11:11">
      <c r="K50277"/>
    </row>
    <row r="50278" spans="11:11">
      <c r="K50278"/>
    </row>
    <row r="50279" spans="11:11">
      <c r="K50279"/>
    </row>
    <row r="50280" spans="11:11">
      <c r="K50280"/>
    </row>
    <row r="50281" spans="11:11">
      <c r="K50281"/>
    </row>
    <row r="50282" spans="11:11">
      <c r="K50282"/>
    </row>
    <row r="50283" spans="11:11">
      <c r="K50283"/>
    </row>
    <row r="50284" spans="11:11">
      <c r="K50284"/>
    </row>
    <row r="50285" spans="11:11">
      <c r="K50285"/>
    </row>
    <row r="50286" spans="11:11">
      <c r="K50286"/>
    </row>
    <row r="50287" spans="11:11">
      <c r="K50287"/>
    </row>
    <row r="50288" spans="11:11">
      <c r="K50288"/>
    </row>
    <row r="50289" spans="11:11">
      <c r="K50289"/>
    </row>
    <row r="50290" spans="11:11">
      <c r="K50290"/>
    </row>
    <row r="50291" spans="11:11">
      <c r="K50291"/>
    </row>
    <row r="50292" spans="11:11">
      <c r="K50292"/>
    </row>
    <row r="50293" spans="11:11">
      <c r="K50293"/>
    </row>
    <row r="50294" spans="11:11">
      <c r="K50294"/>
    </row>
    <row r="50295" spans="11:11">
      <c r="K50295"/>
    </row>
    <row r="50296" spans="11:11">
      <c r="K50296"/>
    </row>
    <row r="50297" spans="11:11">
      <c r="K50297"/>
    </row>
    <row r="50298" spans="11:11">
      <c r="K50298"/>
    </row>
    <row r="50299" spans="11:11">
      <c r="K50299"/>
    </row>
    <row r="50300" spans="11:11">
      <c r="K50300"/>
    </row>
    <row r="50301" spans="11:11">
      <c r="K50301"/>
    </row>
    <row r="50302" spans="11:11">
      <c r="K50302"/>
    </row>
    <row r="50303" spans="11:11">
      <c r="K50303"/>
    </row>
    <row r="50304" spans="11:11">
      <c r="K50304"/>
    </row>
    <row r="50305" spans="11:11">
      <c r="K50305"/>
    </row>
    <row r="50306" spans="11:11">
      <c r="K50306"/>
    </row>
    <row r="50307" spans="11:11">
      <c r="K50307"/>
    </row>
    <row r="50308" spans="11:11">
      <c r="K50308"/>
    </row>
    <row r="50309" spans="11:11">
      <c r="K50309"/>
    </row>
    <row r="50310" spans="11:11">
      <c r="K50310"/>
    </row>
    <row r="50311" spans="11:11">
      <c r="K50311"/>
    </row>
    <row r="50312" spans="11:11">
      <c r="K50312"/>
    </row>
    <row r="50313" spans="11:11">
      <c r="K50313"/>
    </row>
    <row r="50314" spans="11:11">
      <c r="K50314"/>
    </row>
    <row r="50315" spans="11:11">
      <c r="K50315"/>
    </row>
    <row r="50316" spans="11:11">
      <c r="K50316"/>
    </row>
    <row r="50317" spans="11:11">
      <c r="K50317"/>
    </row>
    <row r="50318" spans="11:11">
      <c r="K50318"/>
    </row>
    <row r="50319" spans="11:11">
      <c r="K50319"/>
    </row>
    <row r="50320" spans="11:11">
      <c r="K50320"/>
    </row>
    <row r="50321" spans="11:11">
      <c r="K50321"/>
    </row>
    <row r="50322" spans="11:11">
      <c r="K50322"/>
    </row>
    <row r="50323" spans="11:11">
      <c r="K50323"/>
    </row>
    <row r="50324" spans="11:11">
      <c r="K50324"/>
    </row>
    <row r="50325" spans="11:11">
      <c r="K50325"/>
    </row>
    <row r="50326" spans="11:11">
      <c r="K50326"/>
    </row>
    <row r="50327" spans="11:11">
      <c r="K50327"/>
    </row>
    <row r="50328" spans="11:11">
      <c r="K50328"/>
    </row>
    <row r="50329" spans="11:11">
      <c r="K50329"/>
    </row>
    <row r="50330" spans="11:11">
      <c r="K50330"/>
    </row>
    <row r="50331" spans="11:11">
      <c r="K50331"/>
    </row>
    <row r="50332" spans="11:11">
      <c r="K50332"/>
    </row>
    <row r="50333" spans="11:11">
      <c r="K50333"/>
    </row>
    <row r="50334" spans="11:11">
      <c r="K50334"/>
    </row>
    <row r="50335" spans="11:11">
      <c r="K50335"/>
    </row>
    <row r="50336" spans="11:11">
      <c r="K50336"/>
    </row>
    <row r="50337" spans="11:11">
      <c r="K50337"/>
    </row>
    <row r="50338" spans="11:11">
      <c r="K50338"/>
    </row>
    <row r="50339" spans="11:11">
      <c r="K50339"/>
    </row>
    <row r="50340" spans="11:11">
      <c r="K50340"/>
    </row>
    <row r="50341" spans="11:11">
      <c r="K50341"/>
    </row>
    <row r="50342" spans="11:11">
      <c r="K50342"/>
    </row>
    <row r="50343" spans="11:11">
      <c r="K50343"/>
    </row>
    <row r="50344" spans="11:11">
      <c r="K50344"/>
    </row>
    <row r="50345" spans="11:11">
      <c r="K50345"/>
    </row>
    <row r="50346" spans="11:11">
      <c r="K50346"/>
    </row>
    <row r="50347" spans="11:11">
      <c r="K50347"/>
    </row>
    <row r="50348" spans="11:11">
      <c r="K50348"/>
    </row>
    <row r="50349" spans="11:11">
      <c r="K50349"/>
    </row>
    <row r="50350" spans="11:11">
      <c r="K50350"/>
    </row>
    <row r="50351" spans="11:11">
      <c r="K50351"/>
    </row>
    <row r="50352" spans="11:11">
      <c r="K50352"/>
    </row>
    <row r="50353" spans="11:11">
      <c r="K50353"/>
    </row>
    <row r="50354" spans="11:11">
      <c r="K50354"/>
    </row>
    <row r="50355" spans="11:11">
      <c r="K50355"/>
    </row>
    <row r="50356" spans="11:11">
      <c r="K50356"/>
    </row>
    <row r="50357" spans="11:11">
      <c r="K50357"/>
    </row>
    <row r="50358" spans="11:11">
      <c r="K50358"/>
    </row>
    <row r="50359" spans="11:11">
      <c r="K50359"/>
    </row>
    <row r="50360" spans="11:11">
      <c r="K50360"/>
    </row>
    <row r="50361" spans="11:11">
      <c r="K50361"/>
    </row>
    <row r="50362" spans="11:11">
      <c r="K50362"/>
    </row>
    <row r="50363" spans="11:11">
      <c r="K50363"/>
    </row>
    <row r="50364" spans="11:11">
      <c r="K50364"/>
    </row>
    <row r="50365" spans="11:11">
      <c r="K50365"/>
    </row>
    <row r="50366" spans="11:11">
      <c r="K50366"/>
    </row>
    <row r="50367" spans="11:11">
      <c r="K50367"/>
    </row>
    <row r="50368" spans="11:11">
      <c r="K50368"/>
    </row>
    <row r="50369" spans="11:11">
      <c r="K50369"/>
    </row>
    <row r="50370" spans="11:11">
      <c r="K50370"/>
    </row>
    <row r="50371" spans="11:11">
      <c r="K50371"/>
    </row>
    <row r="50372" spans="11:11">
      <c r="K50372"/>
    </row>
    <row r="50373" spans="11:11">
      <c r="K50373"/>
    </row>
    <row r="50374" spans="11:11">
      <c r="K50374"/>
    </row>
    <row r="50375" spans="11:11">
      <c r="K50375"/>
    </row>
    <row r="50376" spans="11:11">
      <c r="K50376"/>
    </row>
    <row r="50377" spans="11:11">
      <c r="K50377"/>
    </row>
    <row r="50378" spans="11:11">
      <c r="K50378"/>
    </row>
    <row r="50379" spans="11:11">
      <c r="K50379"/>
    </row>
    <row r="50380" spans="11:11">
      <c r="K50380"/>
    </row>
    <row r="50381" spans="11:11">
      <c r="K50381"/>
    </row>
    <row r="50382" spans="11:11">
      <c r="K50382"/>
    </row>
    <row r="50383" spans="11:11">
      <c r="K50383"/>
    </row>
    <row r="50384" spans="11:11">
      <c r="K50384"/>
    </row>
    <row r="50385" spans="11:11">
      <c r="K50385"/>
    </row>
    <row r="50386" spans="11:11">
      <c r="K50386"/>
    </row>
    <row r="50387" spans="11:11">
      <c r="K50387"/>
    </row>
    <row r="50388" spans="11:11">
      <c r="K50388"/>
    </row>
    <row r="50389" spans="11:11">
      <c r="K50389"/>
    </row>
    <row r="50390" spans="11:11">
      <c r="K50390"/>
    </row>
    <row r="50391" spans="11:11">
      <c r="K50391"/>
    </row>
    <row r="50392" spans="11:11">
      <c r="K50392"/>
    </row>
    <row r="50393" spans="11:11">
      <c r="K50393"/>
    </row>
    <row r="50394" spans="11:11">
      <c r="K50394"/>
    </row>
    <row r="50395" spans="11:11">
      <c r="K50395"/>
    </row>
    <row r="50396" spans="11:11">
      <c r="K50396"/>
    </row>
    <row r="50397" spans="11:11">
      <c r="K50397"/>
    </row>
    <row r="50398" spans="11:11">
      <c r="K50398"/>
    </row>
    <row r="50399" spans="11:11">
      <c r="K50399"/>
    </row>
    <row r="50400" spans="11:11">
      <c r="K50400"/>
    </row>
    <row r="50401" spans="11:11">
      <c r="K50401"/>
    </row>
    <row r="50402" spans="11:11">
      <c r="K50402"/>
    </row>
    <row r="50403" spans="11:11">
      <c r="K50403"/>
    </row>
    <row r="50404" spans="11:11">
      <c r="K50404"/>
    </row>
    <row r="50405" spans="11:11">
      <c r="K50405"/>
    </row>
    <row r="50406" spans="11:11">
      <c r="K50406"/>
    </row>
    <row r="50407" spans="11:11">
      <c r="K50407"/>
    </row>
    <row r="50408" spans="11:11">
      <c r="K50408"/>
    </row>
    <row r="50409" spans="11:11">
      <c r="K50409"/>
    </row>
    <row r="50410" spans="11:11">
      <c r="K50410"/>
    </row>
    <row r="50411" spans="11:11">
      <c r="K50411"/>
    </row>
    <row r="50412" spans="11:11">
      <c r="K50412"/>
    </row>
    <row r="50413" spans="11:11">
      <c r="K50413"/>
    </row>
    <row r="50414" spans="11:11">
      <c r="K50414"/>
    </row>
    <row r="50415" spans="11:11">
      <c r="K50415"/>
    </row>
    <row r="50416" spans="11:11">
      <c r="K50416"/>
    </row>
    <row r="50417" spans="11:11">
      <c r="K50417"/>
    </row>
    <row r="50418" spans="11:11">
      <c r="K50418"/>
    </row>
    <row r="50419" spans="11:11">
      <c r="K50419"/>
    </row>
    <row r="50420" spans="11:11">
      <c r="K50420"/>
    </row>
    <row r="50421" spans="11:11">
      <c r="K50421"/>
    </row>
    <row r="50422" spans="11:11">
      <c r="K50422"/>
    </row>
    <row r="50423" spans="11:11">
      <c r="K50423"/>
    </row>
    <row r="50424" spans="11:11">
      <c r="K50424"/>
    </row>
    <row r="50425" spans="11:11">
      <c r="K50425"/>
    </row>
    <row r="50426" spans="11:11">
      <c r="K50426"/>
    </row>
    <row r="50427" spans="11:11">
      <c r="K50427"/>
    </row>
    <row r="50428" spans="11:11">
      <c r="K50428"/>
    </row>
    <row r="50429" spans="11:11">
      <c r="K50429"/>
    </row>
    <row r="50430" spans="11:11">
      <c r="K50430"/>
    </row>
    <row r="50431" spans="11:11">
      <c r="K50431"/>
    </row>
    <row r="50432" spans="11:11">
      <c r="K50432"/>
    </row>
    <row r="50433" spans="11:11">
      <c r="K50433"/>
    </row>
    <row r="50434" spans="11:11">
      <c r="K50434"/>
    </row>
    <row r="50435" spans="11:11">
      <c r="K50435"/>
    </row>
    <row r="50436" spans="11:11">
      <c r="K50436"/>
    </row>
    <row r="50437" spans="11:11">
      <c r="K50437"/>
    </row>
    <row r="50438" spans="11:11">
      <c r="K50438"/>
    </row>
    <row r="50439" spans="11:11">
      <c r="K50439"/>
    </row>
    <row r="50440" spans="11:11">
      <c r="K50440"/>
    </row>
    <row r="50441" spans="11:11">
      <c r="K50441"/>
    </row>
    <row r="50442" spans="11:11">
      <c r="K50442"/>
    </row>
    <row r="50443" spans="11:11">
      <c r="K50443"/>
    </row>
    <row r="50444" spans="11:11">
      <c r="K50444"/>
    </row>
    <row r="50445" spans="11:11">
      <c r="K50445"/>
    </row>
    <row r="50446" spans="11:11">
      <c r="K50446"/>
    </row>
    <row r="50447" spans="11:11">
      <c r="K50447"/>
    </row>
    <row r="50448" spans="11:11">
      <c r="K50448"/>
    </row>
    <row r="50449" spans="11:11">
      <c r="K50449"/>
    </row>
    <row r="50450" spans="11:11">
      <c r="K50450"/>
    </row>
    <row r="50451" spans="11:11">
      <c r="K50451"/>
    </row>
    <row r="50452" spans="11:11">
      <c r="K50452"/>
    </row>
    <row r="50453" spans="11:11">
      <c r="K50453"/>
    </row>
    <row r="50454" spans="11:11">
      <c r="K50454"/>
    </row>
    <row r="50455" spans="11:11">
      <c r="K50455"/>
    </row>
    <row r="50456" spans="11:11">
      <c r="K50456"/>
    </row>
    <row r="50457" spans="11:11">
      <c r="K50457"/>
    </row>
    <row r="50458" spans="11:11">
      <c r="K50458"/>
    </row>
    <row r="50459" spans="11:11">
      <c r="K50459"/>
    </row>
    <row r="50460" spans="11:11">
      <c r="K50460"/>
    </row>
    <row r="50461" spans="11:11">
      <c r="K50461"/>
    </row>
    <row r="50462" spans="11:11">
      <c r="K50462"/>
    </row>
    <row r="50463" spans="11:11">
      <c r="K50463"/>
    </row>
    <row r="50464" spans="11:11">
      <c r="K50464"/>
    </row>
    <row r="50465" spans="11:11">
      <c r="K50465"/>
    </row>
    <row r="50466" spans="11:11">
      <c r="K50466"/>
    </row>
    <row r="50467" spans="11:11">
      <c r="K50467"/>
    </row>
    <row r="50468" spans="11:11">
      <c r="K50468"/>
    </row>
    <row r="50469" spans="11:11">
      <c r="K50469"/>
    </row>
    <row r="50470" spans="11:11">
      <c r="K50470"/>
    </row>
    <row r="50471" spans="11:11">
      <c r="K50471"/>
    </row>
    <row r="50472" spans="11:11">
      <c r="K50472"/>
    </row>
    <row r="50473" spans="11:11">
      <c r="K50473"/>
    </row>
    <row r="50474" spans="11:11">
      <c r="K50474"/>
    </row>
    <row r="50475" spans="11:11">
      <c r="K50475"/>
    </row>
    <row r="50476" spans="11:11">
      <c r="K50476"/>
    </row>
    <row r="50477" spans="11:11">
      <c r="K50477"/>
    </row>
    <row r="50478" spans="11:11">
      <c r="K50478"/>
    </row>
    <row r="50479" spans="11:11">
      <c r="K50479"/>
    </row>
    <row r="50480" spans="11:11">
      <c r="K50480"/>
    </row>
    <row r="50481" spans="11:11">
      <c r="K50481"/>
    </row>
    <row r="50482" spans="11:11">
      <c r="K50482"/>
    </row>
    <row r="50483" spans="11:11">
      <c r="K50483"/>
    </row>
    <row r="50484" spans="11:11">
      <c r="K50484"/>
    </row>
    <row r="50485" spans="11:11">
      <c r="K50485"/>
    </row>
    <row r="50486" spans="11:11">
      <c r="K50486"/>
    </row>
    <row r="50487" spans="11:11">
      <c r="K50487"/>
    </row>
    <row r="50488" spans="11:11">
      <c r="K50488"/>
    </row>
    <row r="50489" spans="11:11">
      <c r="K50489"/>
    </row>
    <row r="50490" spans="11:11">
      <c r="K50490"/>
    </row>
    <row r="50491" spans="11:11">
      <c r="K50491"/>
    </row>
    <row r="50492" spans="11:11">
      <c r="K50492"/>
    </row>
    <row r="50493" spans="11:11">
      <c r="K50493"/>
    </row>
    <row r="50494" spans="11:11">
      <c r="K50494"/>
    </row>
    <row r="50495" spans="11:11">
      <c r="K50495"/>
    </row>
    <row r="50496" spans="11:11">
      <c r="K50496"/>
    </row>
    <row r="50497" spans="11:11">
      <c r="K50497"/>
    </row>
    <row r="50498" spans="11:11">
      <c r="K50498"/>
    </row>
    <row r="50499" spans="11:11">
      <c r="K50499"/>
    </row>
    <row r="50500" spans="11:11">
      <c r="K50500"/>
    </row>
    <row r="50501" spans="11:11">
      <c r="K50501"/>
    </row>
    <row r="50502" spans="11:11">
      <c r="K50502"/>
    </row>
    <row r="50503" spans="11:11">
      <c r="K50503"/>
    </row>
    <row r="50504" spans="11:11">
      <c r="K50504"/>
    </row>
    <row r="50505" spans="11:11">
      <c r="K50505"/>
    </row>
    <row r="50506" spans="11:11">
      <c r="K50506"/>
    </row>
    <row r="50507" spans="11:11">
      <c r="K50507"/>
    </row>
    <row r="50508" spans="11:11">
      <c r="K50508"/>
    </row>
    <row r="50509" spans="11:11">
      <c r="K50509"/>
    </row>
    <row r="50510" spans="11:11">
      <c r="K50510"/>
    </row>
    <row r="50511" spans="11:11">
      <c r="K50511"/>
    </row>
    <row r="50512" spans="11:11">
      <c r="K50512"/>
    </row>
    <row r="50513" spans="11:11">
      <c r="K50513"/>
    </row>
    <row r="50514" spans="11:11">
      <c r="K50514"/>
    </row>
    <row r="50515" spans="11:11">
      <c r="K50515"/>
    </row>
    <row r="50516" spans="11:11">
      <c r="K50516"/>
    </row>
    <row r="50517" spans="11:11">
      <c r="K50517"/>
    </row>
    <row r="50518" spans="11:11">
      <c r="K50518"/>
    </row>
    <row r="50519" spans="11:11">
      <c r="K50519"/>
    </row>
    <row r="50520" spans="11:11">
      <c r="K50520"/>
    </row>
    <row r="50521" spans="11:11">
      <c r="K50521"/>
    </row>
    <row r="50522" spans="11:11">
      <c r="K50522"/>
    </row>
    <row r="50523" spans="11:11">
      <c r="K50523"/>
    </row>
    <row r="50524" spans="11:11">
      <c r="K50524"/>
    </row>
    <row r="50525" spans="11:11">
      <c r="K50525"/>
    </row>
    <row r="50526" spans="11:11">
      <c r="K50526"/>
    </row>
    <row r="50527" spans="11:11">
      <c r="K50527"/>
    </row>
    <row r="50528" spans="11:11">
      <c r="K50528"/>
    </row>
    <row r="50529" spans="11:11">
      <c r="K50529"/>
    </row>
    <row r="50530" spans="11:11">
      <c r="K50530"/>
    </row>
    <row r="50531" spans="11:11">
      <c r="K50531"/>
    </row>
    <row r="50532" spans="11:11">
      <c r="K50532"/>
    </row>
    <row r="50533" spans="11:11">
      <c r="K50533"/>
    </row>
    <row r="50534" spans="11:11">
      <c r="K50534"/>
    </row>
    <row r="50535" spans="11:11">
      <c r="K50535"/>
    </row>
    <row r="50536" spans="11:11">
      <c r="K50536"/>
    </row>
    <row r="50537" spans="11:11">
      <c r="K50537"/>
    </row>
    <row r="50538" spans="11:11">
      <c r="K50538"/>
    </row>
    <row r="50539" spans="11:11">
      <c r="K50539"/>
    </row>
    <row r="50540" spans="11:11">
      <c r="K50540"/>
    </row>
    <row r="50541" spans="11:11">
      <c r="K50541"/>
    </row>
    <row r="50542" spans="11:11">
      <c r="K50542"/>
    </row>
    <row r="50543" spans="11:11">
      <c r="K50543"/>
    </row>
    <row r="50544" spans="11:11">
      <c r="K50544"/>
    </row>
    <row r="50545" spans="11:11">
      <c r="K50545"/>
    </row>
    <row r="50546" spans="11:11">
      <c r="K50546"/>
    </row>
    <row r="50547" spans="11:11">
      <c r="K50547"/>
    </row>
    <row r="50548" spans="11:11">
      <c r="K50548"/>
    </row>
    <row r="50549" spans="11:11">
      <c r="K50549"/>
    </row>
    <row r="50550" spans="11:11">
      <c r="K50550"/>
    </row>
    <row r="50551" spans="11:11">
      <c r="K50551"/>
    </row>
    <row r="50552" spans="11:11">
      <c r="K50552"/>
    </row>
    <row r="50553" spans="11:11">
      <c r="K50553"/>
    </row>
    <row r="50554" spans="11:11">
      <c r="K50554"/>
    </row>
    <row r="50555" spans="11:11">
      <c r="K50555"/>
    </row>
    <row r="50556" spans="11:11">
      <c r="K50556"/>
    </row>
    <row r="50557" spans="11:11">
      <c r="K50557"/>
    </row>
    <row r="50558" spans="11:11">
      <c r="K50558"/>
    </row>
    <row r="50559" spans="11:11">
      <c r="K50559"/>
    </row>
    <row r="50560" spans="11:11">
      <c r="K50560"/>
    </row>
    <row r="50561" spans="11:11">
      <c r="K50561"/>
    </row>
    <row r="50562" spans="11:11">
      <c r="K50562"/>
    </row>
    <row r="50563" spans="11:11">
      <c r="K50563"/>
    </row>
    <row r="50564" spans="11:11">
      <c r="K50564"/>
    </row>
    <row r="50565" spans="11:11">
      <c r="K50565"/>
    </row>
    <row r="50566" spans="11:11">
      <c r="K50566"/>
    </row>
    <row r="50567" spans="11:11">
      <c r="K50567"/>
    </row>
    <row r="50568" spans="11:11">
      <c r="K50568"/>
    </row>
    <row r="50569" spans="11:11">
      <c r="K50569"/>
    </row>
    <row r="50570" spans="11:11">
      <c r="K50570"/>
    </row>
    <row r="50571" spans="11:11">
      <c r="K50571"/>
    </row>
    <row r="50572" spans="11:11">
      <c r="K50572"/>
    </row>
    <row r="50573" spans="11:11">
      <c r="K50573"/>
    </row>
    <row r="50574" spans="11:11">
      <c r="K50574"/>
    </row>
    <row r="50575" spans="11:11">
      <c r="K50575"/>
    </row>
    <row r="50576" spans="11:11">
      <c r="K50576"/>
    </row>
    <row r="50577" spans="11:11">
      <c r="K50577"/>
    </row>
    <row r="50578" spans="11:11">
      <c r="K50578"/>
    </row>
    <row r="50579" spans="11:11">
      <c r="K50579"/>
    </row>
    <row r="50580" spans="11:11">
      <c r="K50580"/>
    </row>
    <row r="50581" spans="11:11">
      <c r="K50581"/>
    </row>
    <row r="50582" spans="11:11">
      <c r="K50582"/>
    </row>
    <row r="50583" spans="11:11">
      <c r="K50583"/>
    </row>
    <row r="50584" spans="11:11">
      <c r="K50584"/>
    </row>
    <row r="50585" spans="11:11">
      <c r="K50585"/>
    </row>
    <row r="50586" spans="11:11">
      <c r="K50586"/>
    </row>
    <row r="50587" spans="11:11">
      <c r="K50587"/>
    </row>
    <row r="50588" spans="11:11">
      <c r="K50588"/>
    </row>
    <row r="50589" spans="11:11">
      <c r="K50589"/>
    </row>
    <row r="50590" spans="11:11">
      <c r="K50590"/>
    </row>
    <row r="50591" spans="11:11">
      <c r="K50591"/>
    </row>
    <row r="50592" spans="11:11">
      <c r="K50592"/>
    </row>
    <row r="50593" spans="11:11">
      <c r="K50593"/>
    </row>
    <row r="50594" spans="11:11">
      <c r="K50594"/>
    </row>
    <row r="50595" spans="11:11">
      <c r="K50595"/>
    </row>
    <row r="50596" spans="11:11">
      <c r="K50596"/>
    </row>
    <row r="50597" spans="11:11">
      <c r="K50597"/>
    </row>
    <row r="50598" spans="11:11">
      <c r="K50598"/>
    </row>
    <row r="50599" spans="11:11">
      <c r="K50599"/>
    </row>
    <row r="50600" spans="11:11">
      <c r="K50600"/>
    </row>
    <row r="50601" spans="11:11">
      <c r="K50601"/>
    </row>
    <row r="50602" spans="11:11">
      <c r="K50602"/>
    </row>
    <row r="50603" spans="11:11">
      <c r="K50603"/>
    </row>
    <row r="50604" spans="11:11">
      <c r="K50604"/>
    </row>
    <row r="50605" spans="11:11">
      <c r="K50605"/>
    </row>
    <row r="50606" spans="11:11">
      <c r="K50606"/>
    </row>
    <row r="50607" spans="11:11">
      <c r="K50607"/>
    </row>
    <row r="50608" spans="11:11">
      <c r="K50608"/>
    </row>
    <row r="50609" spans="11:11">
      <c r="K50609"/>
    </row>
    <row r="50610" spans="11:11">
      <c r="K50610"/>
    </row>
    <row r="50611" spans="11:11">
      <c r="K50611"/>
    </row>
    <row r="50612" spans="11:11">
      <c r="K50612"/>
    </row>
    <row r="50613" spans="11:11">
      <c r="K50613"/>
    </row>
    <row r="50614" spans="11:11">
      <c r="K50614"/>
    </row>
    <row r="50615" spans="11:11">
      <c r="K50615"/>
    </row>
    <row r="50616" spans="11:11">
      <c r="K50616"/>
    </row>
    <row r="50617" spans="11:11">
      <c r="K50617"/>
    </row>
    <row r="50618" spans="11:11">
      <c r="K50618"/>
    </row>
    <row r="50619" spans="11:11">
      <c r="K50619"/>
    </row>
    <row r="50620" spans="11:11">
      <c r="K50620"/>
    </row>
    <row r="50621" spans="11:11">
      <c r="K50621"/>
    </row>
    <row r="50622" spans="11:11">
      <c r="K50622"/>
    </row>
    <row r="50623" spans="11:11">
      <c r="K50623"/>
    </row>
    <row r="50624" spans="11:11">
      <c r="K50624"/>
    </row>
    <row r="50625" spans="11:11">
      <c r="K50625"/>
    </row>
    <row r="50626" spans="11:11">
      <c r="K50626"/>
    </row>
    <row r="50627" spans="11:11">
      <c r="K50627"/>
    </row>
    <row r="50628" spans="11:11">
      <c r="K50628"/>
    </row>
    <row r="50629" spans="11:11">
      <c r="K50629"/>
    </row>
    <row r="50630" spans="11:11">
      <c r="K50630"/>
    </row>
    <row r="50631" spans="11:11">
      <c r="K50631"/>
    </row>
    <row r="50632" spans="11:11">
      <c r="K50632"/>
    </row>
    <row r="50633" spans="11:11">
      <c r="K50633"/>
    </row>
    <row r="50634" spans="11:11">
      <c r="K50634"/>
    </row>
    <row r="50635" spans="11:11">
      <c r="K50635"/>
    </row>
    <row r="50636" spans="11:11">
      <c r="K50636"/>
    </row>
    <row r="50637" spans="11:11">
      <c r="K50637"/>
    </row>
    <row r="50638" spans="11:11">
      <c r="K50638"/>
    </row>
    <row r="50639" spans="11:11">
      <c r="K50639"/>
    </row>
    <row r="50640" spans="11:11">
      <c r="K50640"/>
    </row>
    <row r="50641" spans="11:11">
      <c r="K50641"/>
    </row>
    <row r="50642" spans="11:11">
      <c r="K50642"/>
    </row>
    <row r="50643" spans="11:11">
      <c r="K50643"/>
    </row>
    <row r="50644" spans="11:11">
      <c r="K50644"/>
    </row>
    <row r="50645" spans="11:11">
      <c r="K50645"/>
    </row>
    <row r="50646" spans="11:11">
      <c r="K50646"/>
    </row>
    <row r="50647" spans="11:11">
      <c r="K50647"/>
    </row>
    <row r="50648" spans="11:11">
      <c r="K50648"/>
    </row>
    <row r="50649" spans="11:11">
      <c r="K50649"/>
    </row>
    <row r="50650" spans="11:11">
      <c r="K50650"/>
    </row>
    <row r="50651" spans="11:11">
      <c r="K50651"/>
    </row>
    <row r="50652" spans="11:11">
      <c r="K50652"/>
    </row>
    <row r="50653" spans="11:11">
      <c r="K50653"/>
    </row>
    <row r="50654" spans="11:11">
      <c r="K50654"/>
    </row>
    <row r="50655" spans="11:11">
      <c r="K50655"/>
    </row>
    <row r="50656" spans="11:11">
      <c r="K50656"/>
    </row>
    <row r="50657" spans="11:11">
      <c r="K50657"/>
    </row>
    <row r="50658" spans="11:11">
      <c r="K50658"/>
    </row>
    <row r="50659" spans="11:11">
      <c r="K50659"/>
    </row>
    <row r="50660" spans="11:11">
      <c r="K50660"/>
    </row>
    <row r="50661" spans="11:11">
      <c r="K50661"/>
    </row>
    <row r="50662" spans="11:11">
      <c r="K50662"/>
    </row>
    <row r="50663" spans="11:11">
      <c r="K50663"/>
    </row>
    <row r="50664" spans="11:11">
      <c r="K50664"/>
    </row>
    <row r="50665" spans="11:11">
      <c r="K50665"/>
    </row>
    <row r="50666" spans="11:11">
      <c r="K50666"/>
    </row>
    <row r="50667" spans="11:11">
      <c r="K50667"/>
    </row>
    <row r="50668" spans="11:11">
      <c r="K50668"/>
    </row>
    <row r="50669" spans="11:11">
      <c r="K50669"/>
    </row>
    <row r="50670" spans="11:11">
      <c r="K50670"/>
    </row>
    <row r="50671" spans="11:11">
      <c r="K50671"/>
    </row>
    <row r="50672" spans="11:11">
      <c r="K50672"/>
    </row>
    <row r="50673" spans="11:11">
      <c r="K50673"/>
    </row>
    <row r="50674" spans="11:11">
      <c r="K50674"/>
    </row>
    <row r="50675" spans="11:11">
      <c r="K50675"/>
    </row>
    <row r="50676" spans="11:11">
      <c r="K50676"/>
    </row>
    <row r="50677" spans="11:11">
      <c r="K50677"/>
    </row>
    <row r="50678" spans="11:11">
      <c r="K50678"/>
    </row>
    <row r="50679" spans="11:11">
      <c r="K50679"/>
    </row>
    <row r="50680" spans="11:11">
      <c r="K50680"/>
    </row>
    <row r="50681" spans="11:11">
      <c r="K50681"/>
    </row>
    <row r="50682" spans="11:11">
      <c r="K50682"/>
    </row>
    <row r="50683" spans="11:11">
      <c r="K50683"/>
    </row>
    <row r="50684" spans="11:11">
      <c r="K50684"/>
    </row>
    <row r="50685" spans="11:11">
      <c r="K50685"/>
    </row>
    <row r="50686" spans="11:11">
      <c r="K50686"/>
    </row>
    <row r="50687" spans="11:11">
      <c r="K50687"/>
    </row>
    <row r="50688" spans="11:11">
      <c r="K50688"/>
    </row>
    <row r="50689" spans="11:11">
      <c r="K50689"/>
    </row>
    <row r="50690" spans="11:11">
      <c r="K50690"/>
    </row>
    <row r="50691" spans="11:11">
      <c r="K50691"/>
    </row>
    <row r="50692" spans="11:11">
      <c r="K50692"/>
    </row>
    <row r="50693" spans="11:11">
      <c r="K50693"/>
    </row>
    <row r="50694" spans="11:11">
      <c r="K50694"/>
    </row>
    <row r="50695" spans="11:11">
      <c r="K50695"/>
    </row>
    <row r="50696" spans="11:11">
      <c r="K50696"/>
    </row>
    <row r="50697" spans="11:11">
      <c r="K50697"/>
    </row>
    <row r="50698" spans="11:11">
      <c r="K50698"/>
    </row>
    <row r="50699" spans="11:11">
      <c r="K50699"/>
    </row>
    <row r="50700" spans="11:11">
      <c r="K50700"/>
    </row>
    <row r="50701" spans="11:11">
      <c r="K50701"/>
    </row>
    <row r="50702" spans="11:11">
      <c r="K50702"/>
    </row>
    <row r="50703" spans="11:11">
      <c r="K50703"/>
    </row>
    <row r="50704" spans="11:11">
      <c r="K50704"/>
    </row>
    <row r="50705" spans="11:11">
      <c r="K50705"/>
    </row>
    <row r="50706" spans="11:11">
      <c r="K50706"/>
    </row>
    <row r="50707" spans="11:11">
      <c r="K50707"/>
    </row>
    <row r="50708" spans="11:11">
      <c r="K50708"/>
    </row>
    <row r="50709" spans="11:11">
      <c r="K50709"/>
    </row>
    <row r="50710" spans="11:11">
      <c r="K50710"/>
    </row>
    <row r="50711" spans="11:11">
      <c r="K50711"/>
    </row>
    <row r="50712" spans="11:11">
      <c r="K50712"/>
    </row>
    <row r="50713" spans="11:11">
      <c r="K50713"/>
    </row>
    <row r="50714" spans="11:11">
      <c r="K50714"/>
    </row>
    <row r="50715" spans="11:11">
      <c r="K50715"/>
    </row>
    <row r="50716" spans="11:11">
      <c r="K50716"/>
    </row>
    <row r="50717" spans="11:11">
      <c r="K50717"/>
    </row>
    <row r="50718" spans="11:11">
      <c r="K50718"/>
    </row>
    <row r="50719" spans="11:11">
      <c r="K50719"/>
    </row>
    <row r="50720" spans="11:11">
      <c r="K50720"/>
    </row>
    <row r="50721" spans="11:11">
      <c r="K50721"/>
    </row>
    <row r="50722" spans="11:11">
      <c r="K50722"/>
    </row>
    <row r="50723" spans="11:11">
      <c r="K50723"/>
    </row>
    <row r="50724" spans="11:11">
      <c r="K50724"/>
    </row>
    <row r="50725" spans="11:11">
      <c r="K50725"/>
    </row>
    <row r="50726" spans="11:11">
      <c r="K50726"/>
    </row>
    <row r="50727" spans="11:11">
      <c r="K50727"/>
    </row>
    <row r="50728" spans="11:11">
      <c r="K50728"/>
    </row>
    <row r="50729" spans="11:11">
      <c r="K50729"/>
    </row>
    <row r="50730" spans="11:11">
      <c r="K50730"/>
    </row>
    <row r="50731" spans="11:11">
      <c r="K50731"/>
    </row>
    <row r="50732" spans="11:11">
      <c r="K50732"/>
    </row>
    <row r="50733" spans="11:11">
      <c r="K50733"/>
    </row>
    <row r="50734" spans="11:11">
      <c r="K50734"/>
    </row>
    <row r="50735" spans="11:11">
      <c r="K50735"/>
    </row>
    <row r="50736" spans="11:11">
      <c r="K50736"/>
    </row>
    <row r="50737" spans="11:11">
      <c r="K50737"/>
    </row>
    <row r="50738" spans="11:11">
      <c r="K50738"/>
    </row>
    <row r="50739" spans="11:11">
      <c r="K50739"/>
    </row>
    <row r="50740" spans="11:11">
      <c r="K50740"/>
    </row>
    <row r="50741" spans="11:11">
      <c r="K50741"/>
    </row>
    <row r="50742" spans="11:11">
      <c r="K50742"/>
    </row>
    <row r="50743" spans="11:11">
      <c r="K50743"/>
    </row>
    <row r="50744" spans="11:11">
      <c r="K50744"/>
    </row>
    <row r="50745" spans="11:11">
      <c r="K50745"/>
    </row>
    <row r="50746" spans="11:11">
      <c r="K50746"/>
    </row>
    <row r="50747" spans="11:11">
      <c r="K50747"/>
    </row>
    <row r="50748" spans="11:11">
      <c r="K50748"/>
    </row>
    <row r="50749" spans="11:11">
      <c r="K50749"/>
    </row>
    <row r="50750" spans="11:11">
      <c r="K50750"/>
    </row>
    <row r="50751" spans="11:11">
      <c r="K50751"/>
    </row>
    <row r="50752" spans="11:11">
      <c r="K50752"/>
    </row>
    <row r="50753" spans="11:11">
      <c r="K50753"/>
    </row>
    <row r="50754" spans="11:11">
      <c r="K50754"/>
    </row>
    <row r="50755" spans="11:11">
      <c r="K50755"/>
    </row>
    <row r="50756" spans="11:11">
      <c r="K50756"/>
    </row>
    <row r="50757" spans="11:11">
      <c r="K50757"/>
    </row>
    <row r="50758" spans="11:11">
      <c r="K50758"/>
    </row>
    <row r="50759" spans="11:11">
      <c r="K50759"/>
    </row>
    <row r="50760" spans="11:11">
      <c r="K50760"/>
    </row>
    <row r="50761" spans="11:11">
      <c r="K50761"/>
    </row>
    <row r="50762" spans="11:11">
      <c r="K50762"/>
    </row>
    <row r="50763" spans="11:11">
      <c r="K50763"/>
    </row>
    <row r="50764" spans="11:11">
      <c r="K50764"/>
    </row>
    <row r="50765" spans="11:11">
      <c r="K50765"/>
    </row>
    <row r="50766" spans="11:11">
      <c r="K50766"/>
    </row>
    <row r="50767" spans="11:11">
      <c r="K50767"/>
    </row>
    <row r="50768" spans="11:11">
      <c r="K50768"/>
    </row>
    <row r="50769" spans="11:11">
      <c r="K50769"/>
    </row>
    <row r="50770" spans="11:11">
      <c r="K50770"/>
    </row>
    <row r="50771" spans="11:11">
      <c r="K50771"/>
    </row>
    <row r="50772" spans="11:11">
      <c r="K50772"/>
    </row>
    <row r="50773" spans="11:11">
      <c r="K50773"/>
    </row>
    <row r="50774" spans="11:11">
      <c r="K50774"/>
    </row>
    <row r="50775" spans="11:11">
      <c r="K50775"/>
    </row>
    <row r="50776" spans="11:11">
      <c r="K50776"/>
    </row>
    <row r="50777" spans="11:11">
      <c r="K50777"/>
    </row>
    <row r="50778" spans="11:11">
      <c r="K50778"/>
    </row>
    <row r="50779" spans="11:11">
      <c r="K50779"/>
    </row>
    <row r="50780" spans="11:11">
      <c r="K50780"/>
    </row>
    <row r="50781" spans="11:11">
      <c r="K50781"/>
    </row>
    <row r="50782" spans="11:11">
      <c r="K50782"/>
    </row>
    <row r="50783" spans="11:11">
      <c r="K50783"/>
    </row>
    <row r="50784" spans="11:11">
      <c r="K50784"/>
    </row>
    <row r="50785" spans="11:11">
      <c r="K50785"/>
    </row>
    <row r="50786" spans="11:11">
      <c r="K50786"/>
    </row>
    <row r="50787" spans="11:11">
      <c r="K50787"/>
    </row>
    <row r="50788" spans="11:11">
      <c r="K50788"/>
    </row>
    <row r="50789" spans="11:11">
      <c r="K50789"/>
    </row>
    <row r="50790" spans="11:11">
      <c r="K50790"/>
    </row>
    <row r="50791" spans="11:11">
      <c r="K50791"/>
    </row>
    <row r="50792" spans="11:11">
      <c r="K50792"/>
    </row>
    <row r="50793" spans="11:11">
      <c r="K50793"/>
    </row>
    <row r="50794" spans="11:11">
      <c r="K50794"/>
    </row>
    <row r="50795" spans="11:11">
      <c r="K50795"/>
    </row>
    <row r="50796" spans="11:11">
      <c r="K50796"/>
    </row>
    <row r="50797" spans="11:11">
      <c r="K50797"/>
    </row>
    <row r="50798" spans="11:11">
      <c r="K50798"/>
    </row>
    <row r="50799" spans="11:11">
      <c r="K50799"/>
    </row>
    <row r="50800" spans="11:11">
      <c r="K50800"/>
    </row>
    <row r="50801" spans="11:11">
      <c r="K50801"/>
    </row>
    <row r="50802" spans="11:11">
      <c r="K50802"/>
    </row>
    <row r="50803" spans="11:11">
      <c r="K50803"/>
    </row>
    <row r="50804" spans="11:11">
      <c r="K50804"/>
    </row>
    <row r="50805" spans="11:11">
      <c r="K50805"/>
    </row>
    <row r="50806" spans="11:11">
      <c r="K50806"/>
    </row>
    <row r="50807" spans="11:11">
      <c r="K50807"/>
    </row>
    <row r="50808" spans="11:11">
      <c r="K50808"/>
    </row>
    <row r="50809" spans="11:11">
      <c r="K50809"/>
    </row>
    <row r="50810" spans="11:11">
      <c r="K50810"/>
    </row>
    <row r="50811" spans="11:11">
      <c r="K50811"/>
    </row>
    <row r="50812" spans="11:11">
      <c r="K50812"/>
    </row>
    <row r="50813" spans="11:11">
      <c r="K50813"/>
    </row>
    <row r="50814" spans="11:11">
      <c r="K50814"/>
    </row>
    <row r="50815" spans="11:11">
      <c r="K50815"/>
    </row>
    <row r="50816" spans="11:11">
      <c r="K50816"/>
    </row>
    <row r="50817" spans="11:11">
      <c r="K50817"/>
    </row>
    <row r="50818" spans="11:11">
      <c r="K50818"/>
    </row>
    <row r="50819" spans="11:11">
      <c r="K50819"/>
    </row>
    <row r="50820" spans="11:11">
      <c r="K50820"/>
    </row>
    <row r="50821" spans="11:11">
      <c r="K50821"/>
    </row>
    <row r="50822" spans="11:11">
      <c r="K50822"/>
    </row>
    <row r="50823" spans="11:11">
      <c r="K50823"/>
    </row>
    <row r="50824" spans="11:11">
      <c r="K50824"/>
    </row>
    <row r="50825" spans="11:11">
      <c r="K50825"/>
    </row>
    <row r="50826" spans="11:11">
      <c r="K50826"/>
    </row>
    <row r="50827" spans="11:11">
      <c r="K50827"/>
    </row>
    <row r="50828" spans="11:11">
      <c r="K50828"/>
    </row>
    <row r="50829" spans="11:11">
      <c r="K50829"/>
    </row>
    <row r="50830" spans="11:11">
      <c r="K50830"/>
    </row>
    <row r="50831" spans="11:11">
      <c r="K50831"/>
    </row>
    <row r="50832" spans="11:11">
      <c r="K50832"/>
    </row>
    <row r="50833" spans="11:11">
      <c r="K50833"/>
    </row>
    <row r="50834" spans="11:11">
      <c r="K50834"/>
    </row>
    <row r="50835" spans="11:11">
      <c r="K50835"/>
    </row>
    <row r="50836" spans="11:11">
      <c r="K50836"/>
    </row>
    <row r="50837" spans="11:11">
      <c r="K50837"/>
    </row>
    <row r="50838" spans="11:11">
      <c r="K50838"/>
    </row>
    <row r="50839" spans="11:11">
      <c r="K50839"/>
    </row>
    <row r="50840" spans="11:11">
      <c r="K50840"/>
    </row>
    <row r="50841" spans="11:11">
      <c r="K50841"/>
    </row>
    <row r="50842" spans="11:11">
      <c r="K50842"/>
    </row>
    <row r="50843" spans="11:11">
      <c r="K50843"/>
    </row>
    <row r="50844" spans="11:11">
      <c r="K50844"/>
    </row>
    <row r="50845" spans="11:11">
      <c r="K50845"/>
    </row>
    <row r="50846" spans="11:11">
      <c r="K50846"/>
    </row>
    <row r="50847" spans="11:11">
      <c r="K50847"/>
    </row>
    <row r="50848" spans="11:11">
      <c r="K50848"/>
    </row>
    <row r="50849" spans="11:11">
      <c r="K50849"/>
    </row>
    <row r="50850" spans="11:11">
      <c r="K50850"/>
    </row>
    <row r="50851" spans="11:11">
      <c r="K50851"/>
    </row>
    <row r="50852" spans="11:11">
      <c r="K50852"/>
    </row>
    <row r="50853" spans="11:11">
      <c r="K50853"/>
    </row>
    <row r="50854" spans="11:11">
      <c r="K50854"/>
    </row>
    <row r="50855" spans="11:11">
      <c r="K50855"/>
    </row>
    <row r="50856" spans="11:11">
      <c r="K50856"/>
    </row>
    <row r="50857" spans="11:11">
      <c r="K50857"/>
    </row>
    <row r="50858" spans="11:11">
      <c r="K50858"/>
    </row>
    <row r="50859" spans="11:11">
      <c r="K50859"/>
    </row>
    <row r="50860" spans="11:11">
      <c r="K50860"/>
    </row>
    <row r="50861" spans="11:11">
      <c r="K50861"/>
    </row>
    <row r="50862" spans="11:11">
      <c r="K50862"/>
    </row>
    <row r="50863" spans="11:11">
      <c r="K50863"/>
    </row>
    <row r="50864" spans="11:11">
      <c r="K50864"/>
    </row>
    <row r="50865" spans="11:11">
      <c r="K50865"/>
    </row>
    <row r="50866" spans="11:11">
      <c r="K50866"/>
    </row>
    <row r="50867" spans="11:11">
      <c r="K50867"/>
    </row>
    <row r="50868" spans="11:11">
      <c r="K50868"/>
    </row>
    <row r="50869" spans="11:11">
      <c r="K50869"/>
    </row>
    <row r="50870" spans="11:11">
      <c r="K50870"/>
    </row>
    <row r="50871" spans="11:11">
      <c r="K50871"/>
    </row>
    <row r="50872" spans="11:11">
      <c r="K50872"/>
    </row>
    <row r="50873" spans="11:11">
      <c r="K50873"/>
    </row>
    <row r="50874" spans="11:11">
      <c r="K50874"/>
    </row>
    <row r="50875" spans="11:11">
      <c r="K50875"/>
    </row>
    <row r="50876" spans="11:11">
      <c r="K50876"/>
    </row>
    <row r="50877" spans="11:11">
      <c r="K50877"/>
    </row>
    <row r="50878" spans="11:11">
      <c r="K50878"/>
    </row>
    <row r="50879" spans="11:11">
      <c r="K50879"/>
    </row>
    <row r="50880" spans="11:11">
      <c r="K50880"/>
    </row>
    <row r="50881" spans="11:11">
      <c r="K50881"/>
    </row>
    <row r="50882" spans="11:11">
      <c r="K50882"/>
    </row>
    <row r="50883" spans="11:11">
      <c r="K50883"/>
    </row>
    <row r="50884" spans="11:11">
      <c r="K50884"/>
    </row>
    <row r="50885" spans="11:11">
      <c r="K50885"/>
    </row>
    <row r="50886" spans="11:11">
      <c r="K50886"/>
    </row>
    <row r="50887" spans="11:11">
      <c r="K50887"/>
    </row>
    <row r="50888" spans="11:11">
      <c r="K50888"/>
    </row>
    <row r="50889" spans="11:11">
      <c r="K50889"/>
    </row>
    <row r="50890" spans="11:11">
      <c r="K50890"/>
    </row>
    <row r="50891" spans="11:11">
      <c r="K50891"/>
    </row>
    <row r="50892" spans="11:11">
      <c r="K50892"/>
    </row>
    <row r="50893" spans="11:11">
      <c r="K50893"/>
    </row>
    <row r="50894" spans="11:11">
      <c r="K50894"/>
    </row>
    <row r="50895" spans="11:11">
      <c r="K50895"/>
    </row>
    <row r="50896" spans="11:11">
      <c r="K50896"/>
    </row>
    <row r="50897" spans="11:11">
      <c r="K50897"/>
    </row>
    <row r="50898" spans="11:11">
      <c r="K50898"/>
    </row>
    <row r="50899" spans="11:11">
      <c r="K50899"/>
    </row>
    <row r="50900" spans="11:11">
      <c r="K50900"/>
    </row>
    <row r="50901" spans="11:11">
      <c r="K50901"/>
    </row>
    <row r="50902" spans="11:11">
      <c r="K50902"/>
    </row>
    <row r="50903" spans="11:11">
      <c r="K50903"/>
    </row>
    <row r="50904" spans="11:11">
      <c r="K50904"/>
    </row>
    <row r="50905" spans="11:11">
      <c r="K50905"/>
    </row>
    <row r="50906" spans="11:11">
      <c r="K50906"/>
    </row>
    <row r="50907" spans="11:11">
      <c r="K50907"/>
    </row>
    <row r="50908" spans="11:11">
      <c r="K50908"/>
    </row>
    <row r="50909" spans="11:11">
      <c r="K50909"/>
    </row>
    <row r="50910" spans="11:11">
      <c r="K50910"/>
    </row>
    <row r="50911" spans="11:11">
      <c r="K50911"/>
    </row>
    <row r="50912" spans="11:11">
      <c r="K50912"/>
    </row>
    <row r="50913" spans="11:11">
      <c r="K50913"/>
    </row>
    <row r="50914" spans="11:11">
      <c r="K50914"/>
    </row>
    <row r="50915" spans="11:11">
      <c r="K50915"/>
    </row>
    <row r="50916" spans="11:11">
      <c r="K50916"/>
    </row>
    <row r="50917" spans="11:11">
      <c r="K50917"/>
    </row>
    <row r="50918" spans="11:11">
      <c r="K50918"/>
    </row>
    <row r="50919" spans="11:11">
      <c r="K50919"/>
    </row>
    <row r="50920" spans="11:11">
      <c r="K50920"/>
    </row>
    <row r="50921" spans="11:11">
      <c r="K50921"/>
    </row>
    <row r="50922" spans="11:11">
      <c r="K50922"/>
    </row>
    <row r="50923" spans="11:11">
      <c r="K50923"/>
    </row>
    <row r="50924" spans="11:11">
      <c r="K50924"/>
    </row>
    <row r="50925" spans="11:11">
      <c r="K50925"/>
    </row>
    <row r="50926" spans="11:11">
      <c r="K50926"/>
    </row>
    <row r="50927" spans="11:11">
      <c r="K50927"/>
    </row>
    <row r="50928" spans="11:11">
      <c r="K50928"/>
    </row>
    <row r="50929" spans="11:11">
      <c r="K50929"/>
    </row>
    <row r="50930" spans="11:11">
      <c r="K50930"/>
    </row>
    <row r="50931" spans="11:11">
      <c r="K50931"/>
    </row>
    <row r="50932" spans="11:11">
      <c r="K50932"/>
    </row>
    <row r="50933" spans="11:11">
      <c r="K50933"/>
    </row>
    <row r="50934" spans="11:11">
      <c r="K50934"/>
    </row>
    <row r="50935" spans="11:11">
      <c r="K50935"/>
    </row>
    <row r="50936" spans="11:11">
      <c r="K50936"/>
    </row>
    <row r="50937" spans="11:11">
      <c r="K50937"/>
    </row>
    <row r="50938" spans="11:11">
      <c r="K50938"/>
    </row>
    <row r="50939" spans="11:11">
      <c r="K50939"/>
    </row>
    <row r="50940" spans="11:11">
      <c r="K50940"/>
    </row>
    <row r="50941" spans="11:11">
      <c r="K50941"/>
    </row>
    <row r="50942" spans="11:11">
      <c r="K50942"/>
    </row>
    <row r="50943" spans="11:11">
      <c r="K50943"/>
    </row>
    <row r="50944" spans="11:11">
      <c r="K50944"/>
    </row>
    <row r="50945" spans="11:11">
      <c r="K50945"/>
    </row>
    <row r="50946" spans="11:11">
      <c r="K50946"/>
    </row>
    <row r="50947" spans="11:11">
      <c r="K50947"/>
    </row>
    <row r="50948" spans="11:11">
      <c r="K50948"/>
    </row>
    <row r="50949" spans="11:11">
      <c r="K50949"/>
    </row>
    <row r="50950" spans="11:11">
      <c r="K50950"/>
    </row>
    <row r="50951" spans="11:11">
      <c r="K50951"/>
    </row>
    <row r="50952" spans="11:11">
      <c r="K50952"/>
    </row>
    <row r="50953" spans="11:11">
      <c r="K50953"/>
    </row>
    <row r="50954" spans="11:11">
      <c r="K50954"/>
    </row>
    <row r="50955" spans="11:11">
      <c r="K50955"/>
    </row>
    <row r="50956" spans="11:11">
      <c r="K50956"/>
    </row>
    <row r="50957" spans="11:11">
      <c r="K50957"/>
    </row>
    <row r="50958" spans="11:11">
      <c r="K50958"/>
    </row>
    <row r="50959" spans="11:11">
      <c r="K50959"/>
    </row>
    <row r="50960" spans="11:11">
      <c r="K50960"/>
    </row>
    <row r="50961" spans="11:11">
      <c r="K50961"/>
    </row>
    <row r="50962" spans="11:11">
      <c r="K50962"/>
    </row>
    <row r="50963" spans="11:11">
      <c r="K50963"/>
    </row>
    <row r="50964" spans="11:11">
      <c r="K50964"/>
    </row>
    <row r="50965" spans="11:11">
      <c r="K50965"/>
    </row>
    <row r="50966" spans="11:11">
      <c r="K50966"/>
    </row>
    <row r="50967" spans="11:11">
      <c r="K50967"/>
    </row>
    <row r="50968" spans="11:11">
      <c r="K50968"/>
    </row>
    <row r="50969" spans="11:11">
      <c r="K50969"/>
    </row>
    <row r="50970" spans="11:11">
      <c r="K50970"/>
    </row>
    <row r="50971" spans="11:11">
      <c r="K50971"/>
    </row>
    <row r="50972" spans="11:11">
      <c r="K50972"/>
    </row>
    <row r="50973" spans="11:11">
      <c r="K50973"/>
    </row>
    <row r="50974" spans="11:11">
      <c r="K50974"/>
    </row>
    <row r="50975" spans="11:11">
      <c r="K50975"/>
    </row>
    <row r="50976" spans="11:11">
      <c r="K50976"/>
    </row>
    <row r="50977" spans="11:11">
      <c r="K50977"/>
    </row>
    <row r="50978" spans="11:11">
      <c r="K50978"/>
    </row>
    <row r="50979" spans="11:11">
      <c r="K50979"/>
    </row>
    <row r="50980" spans="11:11">
      <c r="K50980"/>
    </row>
    <row r="50981" spans="11:11">
      <c r="K50981"/>
    </row>
    <row r="50982" spans="11:11">
      <c r="K50982"/>
    </row>
    <row r="50983" spans="11:11">
      <c r="K50983"/>
    </row>
    <row r="50984" spans="11:11">
      <c r="K50984"/>
    </row>
    <row r="50985" spans="11:11">
      <c r="K50985"/>
    </row>
    <row r="50986" spans="11:11">
      <c r="K50986"/>
    </row>
    <row r="50987" spans="11:11">
      <c r="K50987"/>
    </row>
    <row r="50988" spans="11:11">
      <c r="K50988"/>
    </row>
    <row r="50989" spans="11:11">
      <c r="K50989"/>
    </row>
    <row r="50990" spans="11:11">
      <c r="K50990"/>
    </row>
    <row r="50991" spans="11:11">
      <c r="K50991"/>
    </row>
    <row r="50992" spans="11:11">
      <c r="K50992"/>
    </row>
    <row r="50993" spans="11:11">
      <c r="K50993"/>
    </row>
    <row r="50994" spans="11:11">
      <c r="K50994"/>
    </row>
    <row r="50995" spans="11:11">
      <c r="K50995"/>
    </row>
    <row r="50996" spans="11:11">
      <c r="K50996"/>
    </row>
    <row r="50997" spans="11:11">
      <c r="K50997"/>
    </row>
    <row r="50998" spans="11:11">
      <c r="K50998"/>
    </row>
    <row r="50999" spans="11:11">
      <c r="K50999"/>
    </row>
    <row r="51000" spans="11:11">
      <c r="K51000"/>
    </row>
    <row r="51001" spans="11:11">
      <c r="K51001"/>
    </row>
    <row r="51002" spans="11:11">
      <c r="K51002"/>
    </row>
    <row r="51003" spans="11:11">
      <c r="K51003"/>
    </row>
    <row r="51004" spans="11:11">
      <c r="K51004"/>
    </row>
    <row r="51005" spans="11:11">
      <c r="K51005"/>
    </row>
    <row r="51006" spans="11:11">
      <c r="K51006"/>
    </row>
    <row r="51007" spans="11:11">
      <c r="K51007"/>
    </row>
    <row r="51008" spans="11:11">
      <c r="K51008"/>
    </row>
    <row r="51009" spans="11:11">
      <c r="K51009"/>
    </row>
    <row r="51010" spans="11:11">
      <c r="K51010"/>
    </row>
    <row r="51011" spans="11:11">
      <c r="K51011"/>
    </row>
    <row r="51012" spans="11:11">
      <c r="K51012"/>
    </row>
    <row r="51013" spans="11:11">
      <c r="K51013"/>
    </row>
    <row r="51014" spans="11:11">
      <c r="K51014"/>
    </row>
    <row r="51015" spans="11:11">
      <c r="K51015"/>
    </row>
    <row r="51016" spans="11:11">
      <c r="K51016"/>
    </row>
    <row r="51017" spans="11:11">
      <c r="K51017"/>
    </row>
    <row r="51018" spans="11:11">
      <c r="K51018"/>
    </row>
    <row r="51019" spans="11:11">
      <c r="K51019"/>
    </row>
    <row r="51020" spans="11:11">
      <c r="K51020"/>
    </row>
    <row r="51021" spans="11:11">
      <c r="K51021"/>
    </row>
    <row r="51022" spans="11:11">
      <c r="K51022"/>
    </row>
    <row r="51023" spans="11:11">
      <c r="K51023"/>
    </row>
    <row r="51024" spans="11:11">
      <c r="K51024"/>
    </row>
    <row r="51025" spans="11:11">
      <c r="K51025"/>
    </row>
    <row r="51026" spans="11:11">
      <c r="K51026"/>
    </row>
    <row r="51027" spans="11:11">
      <c r="K51027"/>
    </row>
    <row r="51028" spans="11:11">
      <c r="K51028"/>
    </row>
    <row r="51029" spans="11:11">
      <c r="K51029"/>
    </row>
    <row r="51030" spans="11:11">
      <c r="K51030"/>
    </row>
    <row r="51031" spans="11:11">
      <c r="K51031"/>
    </row>
    <row r="51032" spans="11:11">
      <c r="K51032"/>
    </row>
    <row r="51033" spans="11:11">
      <c r="K51033"/>
    </row>
    <row r="51034" spans="11:11">
      <c r="K51034"/>
    </row>
    <row r="51035" spans="11:11">
      <c r="K51035"/>
    </row>
    <row r="51036" spans="11:11">
      <c r="K51036"/>
    </row>
    <row r="51037" spans="11:11">
      <c r="K51037"/>
    </row>
    <row r="51038" spans="11:11">
      <c r="K51038"/>
    </row>
    <row r="51039" spans="11:11">
      <c r="K51039"/>
    </row>
    <row r="51040" spans="11:11">
      <c r="K51040"/>
    </row>
    <row r="51041" spans="11:11">
      <c r="K51041"/>
    </row>
    <row r="51042" spans="11:11">
      <c r="K51042"/>
    </row>
    <row r="51043" spans="11:11">
      <c r="K51043"/>
    </row>
    <row r="51044" spans="11:11">
      <c r="K51044"/>
    </row>
    <row r="51045" spans="11:11">
      <c r="K51045"/>
    </row>
    <row r="51046" spans="11:11">
      <c r="K51046"/>
    </row>
    <row r="51047" spans="11:11">
      <c r="K51047"/>
    </row>
    <row r="51048" spans="11:11">
      <c r="K51048"/>
    </row>
    <row r="51049" spans="11:11">
      <c r="K51049"/>
    </row>
    <row r="51050" spans="11:11">
      <c r="K51050"/>
    </row>
    <row r="51051" spans="11:11">
      <c r="K51051"/>
    </row>
    <row r="51052" spans="11:11">
      <c r="K51052"/>
    </row>
    <row r="51053" spans="11:11">
      <c r="K51053"/>
    </row>
    <row r="51054" spans="11:11">
      <c r="K51054"/>
    </row>
    <row r="51055" spans="11:11">
      <c r="K51055"/>
    </row>
    <row r="51056" spans="11:11">
      <c r="K51056"/>
    </row>
    <row r="51057" spans="11:11">
      <c r="K51057"/>
    </row>
    <row r="51058" spans="11:11">
      <c r="K51058"/>
    </row>
    <row r="51059" spans="11:11">
      <c r="K51059"/>
    </row>
    <row r="51060" spans="11:11">
      <c r="K51060"/>
    </row>
    <row r="51061" spans="11:11">
      <c r="K51061"/>
    </row>
    <row r="51062" spans="11:11">
      <c r="K51062"/>
    </row>
    <row r="51063" spans="11:11">
      <c r="K51063"/>
    </row>
    <row r="51064" spans="11:11">
      <c r="K51064"/>
    </row>
    <row r="51065" spans="11:11">
      <c r="K51065"/>
    </row>
    <row r="51066" spans="11:11">
      <c r="K51066"/>
    </row>
    <row r="51067" spans="11:11">
      <c r="K51067"/>
    </row>
    <row r="51068" spans="11:11">
      <c r="K51068"/>
    </row>
    <row r="51069" spans="11:11">
      <c r="K51069"/>
    </row>
    <row r="51070" spans="11:11">
      <c r="K51070"/>
    </row>
    <row r="51071" spans="11:11">
      <c r="K51071"/>
    </row>
    <row r="51072" spans="11:11">
      <c r="K51072"/>
    </row>
    <row r="51073" spans="11:11">
      <c r="K51073"/>
    </row>
    <row r="51074" spans="11:11">
      <c r="K51074"/>
    </row>
    <row r="51075" spans="11:11">
      <c r="K51075"/>
    </row>
    <row r="51076" spans="11:11">
      <c r="K51076"/>
    </row>
    <row r="51077" spans="11:11">
      <c r="K51077"/>
    </row>
    <row r="51078" spans="11:11">
      <c r="K51078"/>
    </row>
    <row r="51079" spans="11:11">
      <c r="K51079"/>
    </row>
    <row r="51080" spans="11:11">
      <c r="K51080"/>
    </row>
    <row r="51081" spans="11:11">
      <c r="K51081"/>
    </row>
    <row r="51082" spans="11:11">
      <c r="K51082"/>
    </row>
    <row r="51083" spans="11:11">
      <c r="K51083"/>
    </row>
    <row r="51084" spans="11:11">
      <c r="K51084"/>
    </row>
    <row r="51085" spans="11:11">
      <c r="K51085"/>
    </row>
    <row r="51086" spans="11:11">
      <c r="K51086"/>
    </row>
    <row r="51087" spans="11:11">
      <c r="K51087"/>
    </row>
    <row r="51088" spans="11:11">
      <c r="K51088"/>
    </row>
    <row r="51089" spans="11:11">
      <c r="K51089"/>
    </row>
    <row r="51090" spans="11:11">
      <c r="K51090"/>
    </row>
    <row r="51091" spans="11:11">
      <c r="K51091"/>
    </row>
    <row r="51092" spans="11:11">
      <c r="K51092"/>
    </row>
    <row r="51093" spans="11:11">
      <c r="K51093"/>
    </row>
    <row r="51094" spans="11:11">
      <c r="K51094"/>
    </row>
    <row r="51095" spans="11:11">
      <c r="K51095"/>
    </row>
    <row r="51096" spans="11:11">
      <c r="K51096"/>
    </row>
    <row r="51097" spans="11:11">
      <c r="K51097"/>
    </row>
    <row r="51098" spans="11:11">
      <c r="K51098"/>
    </row>
    <row r="51099" spans="11:11">
      <c r="K51099"/>
    </row>
    <row r="51100" spans="11:11">
      <c r="K51100"/>
    </row>
    <row r="51101" spans="11:11">
      <c r="K51101"/>
    </row>
    <row r="51102" spans="11:11">
      <c r="K51102"/>
    </row>
    <row r="51103" spans="11:11">
      <c r="K51103"/>
    </row>
    <row r="51104" spans="11:11">
      <c r="K51104"/>
    </row>
    <row r="51105" spans="11:11">
      <c r="K51105"/>
    </row>
    <row r="51106" spans="11:11">
      <c r="K51106"/>
    </row>
    <row r="51107" spans="11:11">
      <c r="K51107"/>
    </row>
    <row r="51108" spans="11:11">
      <c r="K51108"/>
    </row>
    <row r="51109" spans="11:11">
      <c r="K51109"/>
    </row>
    <row r="51110" spans="11:11">
      <c r="K51110"/>
    </row>
    <row r="51111" spans="11:11">
      <c r="K51111"/>
    </row>
    <row r="51112" spans="11:11">
      <c r="K51112"/>
    </row>
    <row r="51113" spans="11:11">
      <c r="K51113"/>
    </row>
    <row r="51114" spans="11:11">
      <c r="K51114"/>
    </row>
    <row r="51115" spans="11:11">
      <c r="K51115"/>
    </row>
    <row r="51116" spans="11:11">
      <c r="K51116"/>
    </row>
    <row r="51117" spans="11:11">
      <c r="K51117"/>
    </row>
    <row r="51118" spans="11:11">
      <c r="K51118"/>
    </row>
    <row r="51119" spans="11:11">
      <c r="K51119"/>
    </row>
    <row r="51120" spans="11:11">
      <c r="K51120"/>
    </row>
    <row r="51121" spans="11:11">
      <c r="K51121"/>
    </row>
    <row r="51122" spans="11:11">
      <c r="K51122"/>
    </row>
    <row r="51123" spans="11:11">
      <c r="K51123"/>
    </row>
    <row r="51124" spans="11:11">
      <c r="K51124"/>
    </row>
    <row r="51125" spans="11:11">
      <c r="K51125"/>
    </row>
    <row r="51126" spans="11:11">
      <c r="K51126"/>
    </row>
    <row r="51127" spans="11:11">
      <c r="K51127"/>
    </row>
    <row r="51128" spans="11:11">
      <c r="K51128"/>
    </row>
    <row r="51129" spans="11:11">
      <c r="K51129"/>
    </row>
    <row r="51130" spans="11:11">
      <c r="K51130"/>
    </row>
    <row r="51131" spans="11:11">
      <c r="K51131"/>
    </row>
    <row r="51132" spans="11:11">
      <c r="K51132"/>
    </row>
    <row r="51133" spans="11:11">
      <c r="K51133"/>
    </row>
    <row r="51134" spans="11:11">
      <c r="K51134"/>
    </row>
    <row r="51135" spans="11:11">
      <c r="K51135"/>
    </row>
    <row r="51136" spans="11:11">
      <c r="K51136"/>
    </row>
    <row r="51137" spans="11:11">
      <c r="K51137"/>
    </row>
    <row r="51138" spans="11:11">
      <c r="K51138"/>
    </row>
    <row r="51139" spans="11:11">
      <c r="K51139"/>
    </row>
    <row r="51140" spans="11:11">
      <c r="K51140"/>
    </row>
    <row r="51141" spans="11:11">
      <c r="K51141"/>
    </row>
    <row r="51142" spans="11:11">
      <c r="K51142"/>
    </row>
    <row r="51143" spans="11:11">
      <c r="K51143"/>
    </row>
    <row r="51144" spans="11:11">
      <c r="K51144"/>
    </row>
    <row r="51145" spans="11:11">
      <c r="K51145"/>
    </row>
    <row r="51146" spans="11:11">
      <c r="K51146"/>
    </row>
    <row r="51147" spans="11:11">
      <c r="K51147"/>
    </row>
    <row r="51148" spans="11:11">
      <c r="K51148"/>
    </row>
    <row r="51149" spans="11:11">
      <c r="K51149"/>
    </row>
    <row r="51150" spans="11:11">
      <c r="K51150"/>
    </row>
    <row r="51151" spans="11:11">
      <c r="K51151"/>
    </row>
    <row r="51152" spans="11:11">
      <c r="K51152"/>
    </row>
    <row r="51153" spans="11:11">
      <c r="K51153"/>
    </row>
    <row r="51154" spans="11:11">
      <c r="K51154"/>
    </row>
    <row r="51155" spans="11:11">
      <c r="K51155"/>
    </row>
    <row r="51156" spans="11:11">
      <c r="K51156"/>
    </row>
    <row r="51157" spans="11:11">
      <c r="K51157"/>
    </row>
    <row r="51158" spans="11:11">
      <c r="K51158"/>
    </row>
    <row r="51159" spans="11:11">
      <c r="K51159"/>
    </row>
    <row r="51160" spans="11:11">
      <c r="K51160"/>
    </row>
    <row r="51161" spans="11:11">
      <c r="K51161"/>
    </row>
    <row r="51162" spans="11:11">
      <c r="K51162"/>
    </row>
    <row r="51163" spans="11:11">
      <c r="K51163"/>
    </row>
    <row r="51164" spans="11:11">
      <c r="K51164"/>
    </row>
    <row r="51165" spans="11:11">
      <c r="K51165"/>
    </row>
    <row r="51166" spans="11:11">
      <c r="K51166"/>
    </row>
    <row r="51167" spans="11:11">
      <c r="K51167"/>
    </row>
    <row r="51168" spans="11:11">
      <c r="K51168"/>
    </row>
    <row r="51169" spans="11:11">
      <c r="K51169"/>
    </row>
    <row r="51170" spans="11:11">
      <c r="K51170"/>
    </row>
    <row r="51171" spans="11:11">
      <c r="K51171"/>
    </row>
    <row r="51172" spans="11:11">
      <c r="K51172"/>
    </row>
    <row r="51173" spans="11:11">
      <c r="K51173"/>
    </row>
    <row r="51174" spans="11:11">
      <c r="K51174"/>
    </row>
    <row r="51175" spans="11:11">
      <c r="K51175"/>
    </row>
    <row r="51176" spans="11:11">
      <c r="K51176"/>
    </row>
    <row r="51177" spans="11:11">
      <c r="K51177"/>
    </row>
    <row r="51178" spans="11:11">
      <c r="K51178"/>
    </row>
    <row r="51179" spans="11:11">
      <c r="K51179"/>
    </row>
    <row r="51180" spans="11:11">
      <c r="K51180"/>
    </row>
    <row r="51181" spans="11:11">
      <c r="K51181"/>
    </row>
    <row r="51182" spans="11:11">
      <c r="K51182"/>
    </row>
    <row r="51183" spans="11:11">
      <c r="K51183"/>
    </row>
    <row r="51184" spans="11:11">
      <c r="K51184"/>
    </row>
    <row r="51185" spans="11:11">
      <c r="K51185"/>
    </row>
    <row r="51186" spans="11:11">
      <c r="K51186"/>
    </row>
    <row r="51187" spans="11:11">
      <c r="K51187"/>
    </row>
    <row r="51188" spans="11:11">
      <c r="K51188"/>
    </row>
    <row r="51189" spans="11:11">
      <c r="K51189"/>
    </row>
    <row r="51190" spans="11:11">
      <c r="K51190"/>
    </row>
    <row r="51191" spans="11:11">
      <c r="K51191"/>
    </row>
    <row r="51192" spans="11:11">
      <c r="K51192"/>
    </row>
    <row r="51193" spans="11:11">
      <c r="K51193"/>
    </row>
    <row r="51194" spans="11:11">
      <c r="K51194"/>
    </row>
    <row r="51195" spans="11:11">
      <c r="K51195"/>
    </row>
    <row r="51196" spans="11:11">
      <c r="K51196"/>
    </row>
    <row r="51197" spans="11:11">
      <c r="K51197"/>
    </row>
    <row r="51198" spans="11:11">
      <c r="K51198"/>
    </row>
    <row r="51199" spans="11:11">
      <c r="K51199"/>
    </row>
    <row r="51200" spans="11:11">
      <c r="K51200"/>
    </row>
    <row r="51201" spans="11:11">
      <c r="K51201"/>
    </row>
    <row r="51202" spans="11:11">
      <c r="K51202"/>
    </row>
    <row r="51203" spans="11:11">
      <c r="K51203"/>
    </row>
    <row r="51204" spans="11:11">
      <c r="K51204"/>
    </row>
    <row r="51205" spans="11:11">
      <c r="K51205"/>
    </row>
    <row r="51206" spans="11:11">
      <c r="K51206"/>
    </row>
    <row r="51207" spans="11:11">
      <c r="K51207"/>
    </row>
    <row r="51208" spans="11:11">
      <c r="K51208"/>
    </row>
    <row r="51209" spans="11:11">
      <c r="K51209"/>
    </row>
    <row r="51210" spans="11:11">
      <c r="K51210"/>
    </row>
    <row r="51211" spans="11:11">
      <c r="K51211"/>
    </row>
    <row r="51212" spans="11:11">
      <c r="K51212"/>
    </row>
    <row r="51213" spans="11:11">
      <c r="K51213"/>
    </row>
    <row r="51214" spans="11:11">
      <c r="K51214"/>
    </row>
    <row r="51215" spans="11:11">
      <c r="K51215"/>
    </row>
    <row r="51216" spans="11:11">
      <c r="K51216"/>
    </row>
    <row r="51217" spans="11:11">
      <c r="K51217"/>
    </row>
    <row r="51218" spans="11:11">
      <c r="K51218"/>
    </row>
    <row r="51219" spans="11:11">
      <c r="K51219"/>
    </row>
    <row r="51220" spans="11:11">
      <c r="K51220"/>
    </row>
    <row r="51221" spans="11:11">
      <c r="K51221"/>
    </row>
    <row r="51222" spans="11:11">
      <c r="K51222"/>
    </row>
    <row r="51223" spans="11:11">
      <c r="K51223"/>
    </row>
    <row r="51224" spans="11:11">
      <c r="K51224"/>
    </row>
    <row r="51225" spans="11:11">
      <c r="K51225"/>
    </row>
    <row r="51226" spans="11:11">
      <c r="K51226"/>
    </row>
    <row r="51227" spans="11:11">
      <c r="K51227"/>
    </row>
    <row r="51228" spans="11:11">
      <c r="K51228"/>
    </row>
    <row r="51229" spans="11:11">
      <c r="K51229"/>
    </row>
    <row r="51230" spans="11:11">
      <c r="K51230"/>
    </row>
    <row r="51231" spans="11:11">
      <c r="K51231"/>
    </row>
    <row r="51232" spans="11:11">
      <c r="K51232"/>
    </row>
    <row r="51233" spans="11:11">
      <c r="K51233"/>
    </row>
    <row r="51234" spans="11:11">
      <c r="K51234"/>
    </row>
    <row r="51235" spans="11:11">
      <c r="K51235"/>
    </row>
    <row r="51236" spans="11:11">
      <c r="K51236"/>
    </row>
    <row r="51237" spans="11:11">
      <c r="K51237"/>
    </row>
    <row r="51238" spans="11:11">
      <c r="K51238"/>
    </row>
    <row r="51239" spans="11:11">
      <c r="K51239"/>
    </row>
    <row r="51240" spans="11:11">
      <c r="K51240"/>
    </row>
    <row r="51241" spans="11:11">
      <c r="K51241"/>
    </row>
    <row r="51242" spans="11:11">
      <c r="K51242"/>
    </row>
    <row r="51243" spans="11:11">
      <c r="K51243"/>
    </row>
    <row r="51244" spans="11:11">
      <c r="K51244"/>
    </row>
    <row r="51245" spans="11:11">
      <c r="K51245"/>
    </row>
    <row r="51246" spans="11:11">
      <c r="K51246"/>
    </row>
    <row r="51247" spans="11:11">
      <c r="K51247"/>
    </row>
    <row r="51248" spans="11:11">
      <c r="K51248"/>
    </row>
    <row r="51249" spans="11:11">
      <c r="K51249"/>
    </row>
    <row r="51250" spans="11:11">
      <c r="K51250"/>
    </row>
    <row r="51251" spans="11:11">
      <c r="K51251"/>
    </row>
    <row r="51252" spans="11:11">
      <c r="K51252"/>
    </row>
    <row r="51253" spans="11:11">
      <c r="K51253"/>
    </row>
    <row r="51254" spans="11:11">
      <c r="K51254"/>
    </row>
    <row r="51255" spans="11:11">
      <c r="K51255"/>
    </row>
    <row r="51256" spans="11:11">
      <c r="K51256"/>
    </row>
    <row r="51257" spans="11:11">
      <c r="K51257"/>
    </row>
    <row r="51258" spans="11:11">
      <c r="K51258"/>
    </row>
    <row r="51259" spans="11:11">
      <c r="K51259"/>
    </row>
    <row r="51260" spans="11:11">
      <c r="K51260"/>
    </row>
    <row r="51261" spans="11:11">
      <c r="K51261"/>
    </row>
    <row r="51262" spans="11:11">
      <c r="K51262"/>
    </row>
    <row r="51263" spans="11:11">
      <c r="K51263"/>
    </row>
    <row r="51264" spans="11:11">
      <c r="K51264"/>
    </row>
    <row r="51265" spans="11:11">
      <c r="K51265"/>
    </row>
    <row r="51266" spans="11:11">
      <c r="K51266"/>
    </row>
    <row r="51267" spans="11:11">
      <c r="K51267"/>
    </row>
    <row r="51268" spans="11:11">
      <c r="K51268"/>
    </row>
    <row r="51269" spans="11:11">
      <c r="K51269"/>
    </row>
    <row r="51270" spans="11:11">
      <c r="K51270"/>
    </row>
    <row r="51271" spans="11:11">
      <c r="K51271"/>
    </row>
    <row r="51272" spans="11:11">
      <c r="K51272"/>
    </row>
    <row r="51273" spans="11:11">
      <c r="K51273"/>
    </row>
    <row r="51274" spans="11:11">
      <c r="K51274"/>
    </row>
    <row r="51275" spans="11:11">
      <c r="K51275"/>
    </row>
    <row r="51276" spans="11:11">
      <c r="K51276"/>
    </row>
    <row r="51277" spans="11:11">
      <c r="K51277"/>
    </row>
    <row r="51278" spans="11:11">
      <c r="K51278"/>
    </row>
    <row r="51279" spans="11:11">
      <c r="K51279"/>
    </row>
    <row r="51280" spans="11:11">
      <c r="K51280"/>
    </row>
    <row r="51281" spans="11:11">
      <c r="K51281"/>
    </row>
    <row r="51282" spans="11:11">
      <c r="K51282"/>
    </row>
    <row r="51283" spans="11:11">
      <c r="K51283"/>
    </row>
    <row r="51284" spans="11:11">
      <c r="K51284"/>
    </row>
    <row r="51285" spans="11:11">
      <c r="K51285"/>
    </row>
    <row r="51286" spans="11:11">
      <c r="K51286"/>
    </row>
    <row r="51287" spans="11:11">
      <c r="K51287"/>
    </row>
    <row r="51288" spans="11:11">
      <c r="K51288"/>
    </row>
    <row r="51289" spans="11:11">
      <c r="K51289"/>
    </row>
    <row r="51290" spans="11:11">
      <c r="K51290"/>
    </row>
    <row r="51291" spans="11:11">
      <c r="K51291"/>
    </row>
    <row r="51292" spans="11:11">
      <c r="K51292"/>
    </row>
    <row r="51293" spans="11:11">
      <c r="K51293"/>
    </row>
    <row r="51294" spans="11:11">
      <c r="K51294"/>
    </row>
    <row r="51295" spans="11:11">
      <c r="K51295"/>
    </row>
    <row r="51296" spans="11:11">
      <c r="K51296"/>
    </row>
    <row r="51297" spans="11:11">
      <c r="K51297"/>
    </row>
    <row r="51298" spans="11:11">
      <c r="K51298"/>
    </row>
    <row r="51299" spans="11:11">
      <c r="K51299"/>
    </row>
    <row r="51300" spans="11:11">
      <c r="K51300"/>
    </row>
    <row r="51301" spans="11:11">
      <c r="K51301"/>
    </row>
    <row r="51302" spans="11:11">
      <c r="K51302"/>
    </row>
    <row r="51303" spans="11:11">
      <c r="K51303"/>
    </row>
    <row r="51304" spans="11:11">
      <c r="K51304"/>
    </row>
    <row r="51305" spans="11:11">
      <c r="K51305"/>
    </row>
    <row r="51306" spans="11:11">
      <c r="K51306"/>
    </row>
    <row r="51307" spans="11:11">
      <c r="K51307"/>
    </row>
    <row r="51308" spans="11:11">
      <c r="K51308"/>
    </row>
    <row r="51309" spans="11:11">
      <c r="K51309"/>
    </row>
    <row r="51310" spans="11:11">
      <c r="K51310"/>
    </row>
    <row r="51311" spans="11:11">
      <c r="K51311"/>
    </row>
    <row r="51312" spans="11:11">
      <c r="K51312"/>
    </row>
    <row r="51313" spans="11:11">
      <c r="K51313"/>
    </row>
    <row r="51314" spans="11:11">
      <c r="K51314"/>
    </row>
    <row r="51315" spans="11:11">
      <c r="K51315"/>
    </row>
    <row r="51316" spans="11:11">
      <c r="K51316"/>
    </row>
    <row r="51317" spans="11:11">
      <c r="K51317"/>
    </row>
    <row r="51318" spans="11:11">
      <c r="K51318"/>
    </row>
    <row r="51319" spans="11:11">
      <c r="K51319"/>
    </row>
    <row r="51320" spans="11:11">
      <c r="K51320"/>
    </row>
    <row r="51321" spans="11:11">
      <c r="K51321"/>
    </row>
    <row r="51322" spans="11:11">
      <c r="K51322"/>
    </row>
    <row r="51323" spans="11:11">
      <c r="K51323"/>
    </row>
    <row r="51324" spans="11:11">
      <c r="K51324"/>
    </row>
    <row r="51325" spans="11:11">
      <c r="K51325"/>
    </row>
    <row r="51326" spans="11:11">
      <c r="K51326"/>
    </row>
    <row r="51327" spans="11:11">
      <c r="K51327"/>
    </row>
    <row r="51328" spans="11:11">
      <c r="K51328"/>
    </row>
    <row r="51329" spans="11:11">
      <c r="K51329"/>
    </row>
    <row r="51330" spans="11:11">
      <c r="K51330"/>
    </row>
    <row r="51331" spans="11:11">
      <c r="K51331"/>
    </row>
    <row r="51332" spans="11:11">
      <c r="K51332"/>
    </row>
    <row r="51333" spans="11:11">
      <c r="K51333"/>
    </row>
    <row r="51334" spans="11:11">
      <c r="K51334"/>
    </row>
    <row r="51335" spans="11:11">
      <c r="K51335"/>
    </row>
    <row r="51336" spans="11:11">
      <c r="K51336"/>
    </row>
    <row r="51337" spans="11:11">
      <c r="K51337"/>
    </row>
    <row r="51338" spans="11:11">
      <c r="K51338"/>
    </row>
    <row r="51339" spans="11:11">
      <c r="K51339"/>
    </row>
    <row r="51340" spans="11:11">
      <c r="K51340"/>
    </row>
    <row r="51341" spans="11:11">
      <c r="K51341"/>
    </row>
    <row r="51342" spans="11:11">
      <c r="K51342"/>
    </row>
    <row r="51343" spans="11:11">
      <c r="K51343"/>
    </row>
    <row r="51344" spans="11:11">
      <c r="K51344"/>
    </row>
    <row r="51345" spans="11:11">
      <c r="K51345"/>
    </row>
    <row r="51346" spans="11:11">
      <c r="K51346"/>
    </row>
    <row r="51347" spans="11:11">
      <c r="K51347"/>
    </row>
    <row r="51348" spans="11:11">
      <c r="K51348"/>
    </row>
    <row r="51349" spans="11:11">
      <c r="K51349"/>
    </row>
    <row r="51350" spans="11:11">
      <c r="K51350"/>
    </row>
    <row r="51351" spans="11:11">
      <c r="K51351"/>
    </row>
    <row r="51352" spans="11:11">
      <c r="K51352"/>
    </row>
    <row r="51353" spans="11:11">
      <c r="K51353"/>
    </row>
    <row r="51354" spans="11:11">
      <c r="K51354"/>
    </row>
    <row r="51355" spans="11:11">
      <c r="K51355"/>
    </row>
    <row r="51356" spans="11:11">
      <c r="K51356"/>
    </row>
    <row r="51357" spans="11:11">
      <c r="K51357"/>
    </row>
    <row r="51358" spans="11:11">
      <c r="K51358"/>
    </row>
    <row r="51359" spans="11:11">
      <c r="K51359"/>
    </row>
    <row r="51360" spans="11:11">
      <c r="K51360"/>
    </row>
    <row r="51361" spans="11:11">
      <c r="K51361"/>
    </row>
    <row r="51362" spans="11:11">
      <c r="K51362"/>
    </row>
    <row r="51363" spans="11:11">
      <c r="K51363"/>
    </row>
    <row r="51364" spans="11:11">
      <c r="K51364"/>
    </row>
    <row r="51365" spans="11:11">
      <c r="K51365"/>
    </row>
    <row r="51366" spans="11:11">
      <c r="K51366"/>
    </row>
    <row r="51367" spans="11:11">
      <c r="K51367"/>
    </row>
    <row r="51368" spans="11:11">
      <c r="K51368"/>
    </row>
    <row r="51369" spans="11:11">
      <c r="K51369"/>
    </row>
    <row r="51370" spans="11:11">
      <c r="K51370"/>
    </row>
    <row r="51371" spans="11:11">
      <c r="K51371"/>
    </row>
    <row r="51372" spans="11:11">
      <c r="K51372"/>
    </row>
    <row r="51373" spans="11:11">
      <c r="K51373"/>
    </row>
    <row r="51374" spans="11:11">
      <c r="K51374"/>
    </row>
    <row r="51375" spans="11:11">
      <c r="K51375"/>
    </row>
    <row r="51376" spans="11:11">
      <c r="K51376"/>
    </row>
    <row r="51377" spans="11:11">
      <c r="K51377"/>
    </row>
    <row r="51378" spans="11:11">
      <c r="K51378"/>
    </row>
    <row r="51379" spans="11:11">
      <c r="K51379"/>
    </row>
    <row r="51380" spans="11:11">
      <c r="K51380"/>
    </row>
    <row r="51381" spans="11:11">
      <c r="K51381"/>
    </row>
    <row r="51382" spans="11:11">
      <c r="K51382"/>
    </row>
    <row r="51383" spans="11:11">
      <c r="K51383"/>
    </row>
    <row r="51384" spans="11:11">
      <c r="K51384"/>
    </row>
    <row r="51385" spans="11:11">
      <c r="K51385"/>
    </row>
    <row r="51386" spans="11:11">
      <c r="K51386"/>
    </row>
    <row r="51387" spans="11:11">
      <c r="K51387"/>
    </row>
    <row r="51388" spans="11:11">
      <c r="K51388"/>
    </row>
    <row r="51389" spans="11:11">
      <c r="K51389"/>
    </row>
    <row r="51390" spans="11:11">
      <c r="K51390"/>
    </row>
    <row r="51391" spans="11:11">
      <c r="K51391"/>
    </row>
    <row r="51392" spans="11:11">
      <c r="K51392"/>
    </row>
    <row r="51393" spans="11:11">
      <c r="K51393"/>
    </row>
    <row r="51394" spans="11:11">
      <c r="K51394"/>
    </row>
    <row r="51395" spans="11:11">
      <c r="K51395"/>
    </row>
    <row r="51396" spans="11:11">
      <c r="K51396"/>
    </row>
    <row r="51397" spans="11:11">
      <c r="K51397"/>
    </row>
    <row r="51398" spans="11:11">
      <c r="K51398"/>
    </row>
    <row r="51399" spans="11:11">
      <c r="K51399"/>
    </row>
    <row r="51400" spans="11:11">
      <c r="K51400"/>
    </row>
    <row r="51401" spans="11:11">
      <c r="K51401"/>
    </row>
    <row r="51402" spans="11:11">
      <c r="K51402"/>
    </row>
    <row r="51403" spans="11:11">
      <c r="K51403"/>
    </row>
    <row r="51404" spans="11:11">
      <c r="K51404"/>
    </row>
    <row r="51405" spans="11:11">
      <c r="K51405"/>
    </row>
    <row r="51406" spans="11:11">
      <c r="K51406"/>
    </row>
    <row r="51407" spans="11:11">
      <c r="K51407"/>
    </row>
    <row r="51408" spans="11:11">
      <c r="K51408"/>
    </row>
    <row r="51409" spans="11:11">
      <c r="K51409"/>
    </row>
    <row r="51410" spans="11:11">
      <c r="K51410"/>
    </row>
    <row r="51411" spans="11:11">
      <c r="K51411"/>
    </row>
    <row r="51412" spans="11:11">
      <c r="K51412"/>
    </row>
    <row r="51413" spans="11:11">
      <c r="K51413"/>
    </row>
    <row r="51414" spans="11:11">
      <c r="K51414"/>
    </row>
    <row r="51415" spans="11:11">
      <c r="K51415"/>
    </row>
    <row r="51416" spans="11:11">
      <c r="K51416"/>
    </row>
    <row r="51417" spans="11:11">
      <c r="K51417"/>
    </row>
    <row r="51418" spans="11:11">
      <c r="K51418"/>
    </row>
    <row r="51419" spans="11:11">
      <c r="K51419"/>
    </row>
    <row r="51420" spans="11:11">
      <c r="K51420"/>
    </row>
    <row r="51421" spans="11:11">
      <c r="K51421"/>
    </row>
    <row r="51422" spans="11:11">
      <c r="K51422"/>
    </row>
    <row r="51423" spans="11:11">
      <c r="K51423"/>
    </row>
    <row r="51424" spans="11:11">
      <c r="K51424"/>
    </row>
    <row r="51425" spans="11:11">
      <c r="K51425"/>
    </row>
    <row r="51426" spans="11:11">
      <c r="K51426"/>
    </row>
    <row r="51427" spans="11:11">
      <c r="K51427"/>
    </row>
    <row r="51428" spans="11:11">
      <c r="K51428"/>
    </row>
    <row r="51429" spans="11:11">
      <c r="K51429"/>
    </row>
    <row r="51430" spans="11:11">
      <c r="K51430"/>
    </row>
    <row r="51431" spans="11:11">
      <c r="K51431"/>
    </row>
    <row r="51432" spans="11:11">
      <c r="K51432"/>
    </row>
    <row r="51433" spans="11:11">
      <c r="K51433"/>
    </row>
    <row r="51434" spans="11:11">
      <c r="K51434"/>
    </row>
    <row r="51435" spans="11:11">
      <c r="K51435"/>
    </row>
    <row r="51436" spans="11:11">
      <c r="K51436"/>
    </row>
    <row r="51437" spans="11:11">
      <c r="K51437"/>
    </row>
    <row r="51438" spans="11:11">
      <c r="K51438"/>
    </row>
    <row r="51439" spans="11:11">
      <c r="K51439"/>
    </row>
    <row r="51440" spans="11:11">
      <c r="K51440"/>
    </row>
    <row r="51441" spans="11:11">
      <c r="K51441"/>
    </row>
    <row r="51442" spans="11:11">
      <c r="K51442"/>
    </row>
    <row r="51443" spans="11:11">
      <c r="K51443"/>
    </row>
    <row r="51444" spans="11:11">
      <c r="K51444"/>
    </row>
    <row r="51445" spans="11:11">
      <c r="K51445"/>
    </row>
    <row r="51446" spans="11:11">
      <c r="K51446"/>
    </row>
    <row r="51447" spans="11:11">
      <c r="K51447"/>
    </row>
    <row r="51448" spans="11:11">
      <c r="K51448"/>
    </row>
    <row r="51449" spans="11:11">
      <c r="K51449"/>
    </row>
    <row r="51450" spans="11:11">
      <c r="K51450"/>
    </row>
    <row r="51451" spans="11:11">
      <c r="K51451"/>
    </row>
    <row r="51452" spans="11:11">
      <c r="K51452"/>
    </row>
    <row r="51453" spans="11:11">
      <c r="K51453"/>
    </row>
    <row r="51454" spans="11:11">
      <c r="K51454"/>
    </row>
    <row r="51455" spans="11:11">
      <c r="K51455"/>
    </row>
    <row r="51456" spans="11:11">
      <c r="K51456"/>
    </row>
    <row r="51457" spans="11:11">
      <c r="K51457"/>
    </row>
    <row r="51458" spans="11:11">
      <c r="K51458"/>
    </row>
    <row r="51459" spans="11:11">
      <c r="K51459"/>
    </row>
    <row r="51460" spans="11:11">
      <c r="K51460"/>
    </row>
    <row r="51461" spans="11:11">
      <c r="K51461"/>
    </row>
    <row r="51462" spans="11:11">
      <c r="K51462"/>
    </row>
    <row r="51463" spans="11:11">
      <c r="K51463"/>
    </row>
    <row r="51464" spans="11:11">
      <c r="K51464"/>
    </row>
    <row r="51465" spans="11:11">
      <c r="K51465"/>
    </row>
    <row r="51466" spans="11:11">
      <c r="K51466"/>
    </row>
    <row r="51467" spans="11:11">
      <c r="K51467"/>
    </row>
    <row r="51468" spans="11:11">
      <c r="K51468"/>
    </row>
    <row r="51469" spans="11:11">
      <c r="K51469"/>
    </row>
    <row r="51470" spans="11:11">
      <c r="K51470"/>
    </row>
    <row r="51471" spans="11:11">
      <c r="K51471"/>
    </row>
    <row r="51472" spans="11:11">
      <c r="K51472"/>
    </row>
    <row r="51473" spans="11:11">
      <c r="K51473"/>
    </row>
    <row r="51474" spans="11:11">
      <c r="K51474"/>
    </row>
    <row r="51475" spans="11:11">
      <c r="K51475"/>
    </row>
    <row r="51476" spans="11:11">
      <c r="K51476"/>
    </row>
    <row r="51477" spans="11:11">
      <c r="K51477"/>
    </row>
    <row r="51478" spans="11:11">
      <c r="K51478"/>
    </row>
    <row r="51479" spans="11:11">
      <c r="K51479"/>
    </row>
    <row r="51480" spans="11:11">
      <c r="K51480"/>
    </row>
    <row r="51481" spans="11:11">
      <c r="K51481"/>
    </row>
    <row r="51482" spans="11:11">
      <c r="K51482"/>
    </row>
    <row r="51483" spans="11:11">
      <c r="K51483"/>
    </row>
    <row r="51484" spans="11:11">
      <c r="K51484"/>
    </row>
    <row r="51485" spans="11:11">
      <c r="K51485"/>
    </row>
    <row r="51486" spans="11:11">
      <c r="K51486"/>
    </row>
    <row r="51487" spans="11:11">
      <c r="K51487"/>
    </row>
    <row r="51488" spans="11:11">
      <c r="K51488"/>
    </row>
    <row r="51489" spans="11:11">
      <c r="K51489"/>
    </row>
    <row r="51490" spans="11:11">
      <c r="K51490"/>
    </row>
    <row r="51491" spans="11:11">
      <c r="K51491"/>
    </row>
    <row r="51492" spans="11:11">
      <c r="K51492"/>
    </row>
    <row r="51493" spans="11:11">
      <c r="K51493"/>
    </row>
    <row r="51494" spans="11:11">
      <c r="K51494"/>
    </row>
    <row r="51495" spans="11:11">
      <c r="K51495"/>
    </row>
    <row r="51496" spans="11:11">
      <c r="K51496"/>
    </row>
    <row r="51497" spans="11:11">
      <c r="K51497"/>
    </row>
    <row r="51498" spans="11:11">
      <c r="K51498"/>
    </row>
    <row r="51499" spans="11:11">
      <c r="K51499"/>
    </row>
    <row r="51500" spans="11:11">
      <c r="K51500"/>
    </row>
    <row r="51501" spans="11:11">
      <c r="K51501"/>
    </row>
    <row r="51502" spans="11:11">
      <c r="K51502"/>
    </row>
    <row r="51503" spans="11:11">
      <c r="K51503"/>
    </row>
    <row r="51504" spans="11:11">
      <c r="K51504"/>
    </row>
    <row r="51505" spans="11:11">
      <c r="K51505"/>
    </row>
    <row r="51506" spans="11:11">
      <c r="K51506"/>
    </row>
    <row r="51507" spans="11:11">
      <c r="K51507"/>
    </row>
    <row r="51508" spans="11:11">
      <c r="K51508"/>
    </row>
    <row r="51509" spans="11:11">
      <c r="K51509"/>
    </row>
    <row r="51510" spans="11:11">
      <c r="K51510"/>
    </row>
    <row r="51511" spans="11:11">
      <c r="K51511"/>
    </row>
    <row r="51512" spans="11:11">
      <c r="K51512"/>
    </row>
    <row r="51513" spans="11:11">
      <c r="K51513"/>
    </row>
    <row r="51514" spans="11:11">
      <c r="K51514"/>
    </row>
    <row r="51515" spans="11:11">
      <c r="K51515"/>
    </row>
    <row r="51516" spans="11:11">
      <c r="K51516"/>
    </row>
    <row r="51517" spans="11:11">
      <c r="K51517"/>
    </row>
    <row r="51518" spans="11:11">
      <c r="K51518"/>
    </row>
    <row r="51519" spans="11:11">
      <c r="K51519"/>
    </row>
    <row r="51520" spans="11:11">
      <c r="K51520"/>
    </row>
    <row r="51521" spans="11:11">
      <c r="K51521"/>
    </row>
    <row r="51522" spans="11:11">
      <c r="K51522"/>
    </row>
    <row r="51523" spans="11:11">
      <c r="K51523"/>
    </row>
    <row r="51524" spans="11:11">
      <c r="K51524"/>
    </row>
    <row r="51525" spans="11:11">
      <c r="K51525"/>
    </row>
    <row r="51526" spans="11:11">
      <c r="K51526"/>
    </row>
    <row r="51527" spans="11:11">
      <c r="K51527"/>
    </row>
    <row r="51528" spans="11:11">
      <c r="K51528"/>
    </row>
    <row r="51529" spans="11:11">
      <c r="K51529"/>
    </row>
    <row r="51530" spans="11:11">
      <c r="K51530"/>
    </row>
    <row r="51531" spans="11:11">
      <c r="K51531"/>
    </row>
    <row r="51532" spans="11:11">
      <c r="K51532"/>
    </row>
    <row r="51533" spans="11:11">
      <c r="K51533"/>
    </row>
    <row r="51534" spans="11:11">
      <c r="K51534"/>
    </row>
    <row r="51535" spans="11:11">
      <c r="K51535"/>
    </row>
    <row r="51536" spans="11:11">
      <c r="K51536"/>
    </row>
    <row r="51537" spans="11:11">
      <c r="K51537"/>
    </row>
    <row r="51538" spans="11:11">
      <c r="K51538"/>
    </row>
    <row r="51539" spans="11:11">
      <c r="K51539"/>
    </row>
    <row r="51540" spans="11:11">
      <c r="K51540"/>
    </row>
    <row r="51541" spans="11:11">
      <c r="K51541"/>
    </row>
    <row r="51542" spans="11:11">
      <c r="K51542"/>
    </row>
    <row r="51543" spans="11:11">
      <c r="K51543"/>
    </row>
    <row r="51544" spans="11:11">
      <c r="K51544"/>
    </row>
    <row r="51545" spans="11:11">
      <c r="K51545"/>
    </row>
    <row r="51546" spans="11:11">
      <c r="K51546"/>
    </row>
    <row r="51547" spans="11:11">
      <c r="K51547"/>
    </row>
    <row r="51548" spans="11:11">
      <c r="K51548"/>
    </row>
    <row r="51549" spans="11:11">
      <c r="K51549"/>
    </row>
    <row r="51550" spans="11:11">
      <c r="K51550"/>
    </row>
    <row r="51551" spans="11:11">
      <c r="K51551"/>
    </row>
    <row r="51552" spans="11:11">
      <c r="K51552"/>
    </row>
    <row r="51553" spans="11:11">
      <c r="K51553"/>
    </row>
    <row r="51554" spans="11:11">
      <c r="K51554"/>
    </row>
    <row r="51555" spans="11:11">
      <c r="K51555"/>
    </row>
    <row r="51556" spans="11:11">
      <c r="K51556"/>
    </row>
    <row r="51557" spans="11:11">
      <c r="K51557"/>
    </row>
    <row r="51558" spans="11:11">
      <c r="K51558"/>
    </row>
    <row r="51559" spans="11:11">
      <c r="K51559"/>
    </row>
    <row r="51560" spans="11:11">
      <c r="K51560"/>
    </row>
    <row r="51561" spans="11:11">
      <c r="K51561"/>
    </row>
    <row r="51562" spans="11:11">
      <c r="K51562"/>
    </row>
    <row r="51563" spans="11:11">
      <c r="K51563"/>
    </row>
    <row r="51564" spans="11:11">
      <c r="K51564"/>
    </row>
    <row r="51565" spans="11:11">
      <c r="K51565"/>
    </row>
    <row r="51566" spans="11:11">
      <c r="K51566"/>
    </row>
    <row r="51567" spans="11:11">
      <c r="K51567"/>
    </row>
    <row r="51568" spans="11:11">
      <c r="K51568"/>
    </row>
    <row r="51569" spans="11:11">
      <c r="K51569"/>
    </row>
    <row r="51570" spans="11:11">
      <c r="K51570"/>
    </row>
    <row r="51571" spans="11:11">
      <c r="K51571"/>
    </row>
    <row r="51572" spans="11:11">
      <c r="K51572"/>
    </row>
    <row r="51573" spans="11:11">
      <c r="K51573"/>
    </row>
    <row r="51574" spans="11:11">
      <c r="K51574"/>
    </row>
    <row r="51575" spans="11:11">
      <c r="K51575"/>
    </row>
    <row r="51576" spans="11:11">
      <c r="K51576"/>
    </row>
    <row r="51577" spans="11:11">
      <c r="K51577"/>
    </row>
    <row r="51578" spans="11:11">
      <c r="K51578"/>
    </row>
    <row r="51579" spans="11:11">
      <c r="K51579"/>
    </row>
    <row r="51580" spans="11:11">
      <c r="K51580"/>
    </row>
    <row r="51581" spans="11:11">
      <c r="K51581"/>
    </row>
    <row r="51582" spans="11:11">
      <c r="K51582"/>
    </row>
    <row r="51583" spans="11:11">
      <c r="K51583"/>
    </row>
    <row r="51584" spans="11:11">
      <c r="K51584"/>
    </row>
    <row r="51585" spans="11:11">
      <c r="K51585"/>
    </row>
    <row r="51586" spans="11:11">
      <c r="K51586"/>
    </row>
    <row r="51587" spans="11:11">
      <c r="K51587"/>
    </row>
    <row r="51588" spans="11:11">
      <c r="K51588"/>
    </row>
    <row r="51589" spans="11:11">
      <c r="K51589"/>
    </row>
    <row r="51590" spans="11:11">
      <c r="K51590"/>
    </row>
    <row r="51591" spans="11:11">
      <c r="K51591"/>
    </row>
    <row r="51592" spans="11:11">
      <c r="K51592"/>
    </row>
    <row r="51593" spans="11:11">
      <c r="K51593"/>
    </row>
    <row r="51594" spans="11:11">
      <c r="K51594"/>
    </row>
    <row r="51595" spans="11:11">
      <c r="K51595"/>
    </row>
    <row r="51596" spans="11:11">
      <c r="K51596"/>
    </row>
    <row r="51597" spans="11:11">
      <c r="K51597"/>
    </row>
    <row r="51598" spans="11:11">
      <c r="K51598"/>
    </row>
    <row r="51599" spans="11:11">
      <c r="K51599"/>
    </row>
    <row r="51600" spans="11:11">
      <c r="K51600"/>
    </row>
    <row r="51601" spans="11:11">
      <c r="K51601"/>
    </row>
    <row r="51602" spans="11:11">
      <c r="K51602"/>
    </row>
    <row r="51603" spans="11:11">
      <c r="K51603"/>
    </row>
    <row r="51604" spans="11:11">
      <c r="K51604"/>
    </row>
    <row r="51605" spans="11:11">
      <c r="K51605"/>
    </row>
    <row r="51606" spans="11:11">
      <c r="K51606"/>
    </row>
    <row r="51607" spans="11:11">
      <c r="K51607"/>
    </row>
    <row r="51608" spans="11:11">
      <c r="K51608"/>
    </row>
    <row r="51609" spans="11:11">
      <c r="K51609"/>
    </row>
    <row r="51610" spans="11:11">
      <c r="K51610"/>
    </row>
    <row r="51611" spans="11:11">
      <c r="K51611"/>
    </row>
    <row r="51612" spans="11:11">
      <c r="K51612"/>
    </row>
    <row r="51613" spans="11:11">
      <c r="K51613"/>
    </row>
    <row r="51614" spans="11:11">
      <c r="K51614"/>
    </row>
    <row r="51615" spans="11:11">
      <c r="K51615"/>
    </row>
    <row r="51616" spans="11:11">
      <c r="K51616"/>
    </row>
    <row r="51617" spans="11:11">
      <c r="K51617"/>
    </row>
    <row r="51618" spans="11:11">
      <c r="K51618"/>
    </row>
    <row r="51619" spans="11:11">
      <c r="K51619"/>
    </row>
    <row r="51620" spans="11:11">
      <c r="K51620"/>
    </row>
    <row r="51621" spans="11:11">
      <c r="K51621"/>
    </row>
    <row r="51622" spans="11:11">
      <c r="K51622"/>
    </row>
    <row r="51623" spans="11:11">
      <c r="K51623"/>
    </row>
    <row r="51624" spans="11:11">
      <c r="K51624"/>
    </row>
    <row r="51625" spans="11:11">
      <c r="K51625"/>
    </row>
    <row r="51626" spans="11:11">
      <c r="K51626"/>
    </row>
    <row r="51627" spans="11:11">
      <c r="K51627"/>
    </row>
    <row r="51628" spans="11:11">
      <c r="K51628"/>
    </row>
    <row r="51629" spans="11:11">
      <c r="K51629"/>
    </row>
    <row r="51630" spans="11:11">
      <c r="K51630"/>
    </row>
    <row r="51631" spans="11:11">
      <c r="K51631"/>
    </row>
    <row r="51632" spans="11:11">
      <c r="K51632"/>
    </row>
    <row r="51633" spans="11:11">
      <c r="K51633"/>
    </row>
    <row r="51634" spans="11:11">
      <c r="K51634"/>
    </row>
    <row r="51635" spans="11:11">
      <c r="K51635"/>
    </row>
    <row r="51636" spans="11:11">
      <c r="K51636"/>
    </row>
    <row r="51637" spans="11:11">
      <c r="K51637"/>
    </row>
    <row r="51638" spans="11:11">
      <c r="K51638"/>
    </row>
    <row r="51639" spans="11:11">
      <c r="K51639"/>
    </row>
    <row r="51640" spans="11:11">
      <c r="K51640"/>
    </row>
    <row r="51641" spans="11:11">
      <c r="K51641"/>
    </row>
    <row r="51642" spans="11:11">
      <c r="K51642"/>
    </row>
    <row r="51643" spans="11:11">
      <c r="K51643"/>
    </row>
    <row r="51644" spans="11:11">
      <c r="K51644"/>
    </row>
    <row r="51645" spans="11:11">
      <c r="K51645"/>
    </row>
    <row r="51646" spans="11:11">
      <c r="K51646"/>
    </row>
    <row r="51647" spans="11:11">
      <c r="K51647"/>
    </row>
    <row r="51648" spans="11:11">
      <c r="K51648"/>
    </row>
    <row r="51649" spans="11:11">
      <c r="K51649"/>
    </row>
    <row r="51650" spans="11:11">
      <c r="K51650"/>
    </row>
    <row r="51651" spans="11:11">
      <c r="K51651"/>
    </row>
    <row r="51652" spans="11:11">
      <c r="K51652"/>
    </row>
    <row r="51653" spans="11:11">
      <c r="K51653"/>
    </row>
    <row r="51654" spans="11:11">
      <c r="K51654"/>
    </row>
    <row r="51655" spans="11:11">
      <c r="K51655"/>
    </row>
    <row r="51656" spans="11:11">
      <c r="K51656"/>
    </row>
    <row r="51657" spans="11:11">
      <c r="K51657"/>
    </row>
    <row r="51658" spans="11:11">
      <c r="K51658"/>
    </row>
    <row r="51659" spans="11:11">
      <c r="K51659"/>
    </row>
    <row r="51660" spans="11:11">
      <c r="K51660"/>
    </row>
    <row r="51661" spans="11:11">
      <c r="K51661"/>
    </row>
    <row r="51662" spans="11:11">
      <c r="K51662"/>
    </row>
    <row r="51663" spans="11:11">
      <c r="K51663"/>
    </row>
    <row r="51664" spans="11:11">
      <c r="K51664"/>
    </row>
    <row r="51665" spans="11:11">
      <c r="K51665"/>
    </row>
    <row r="51666" spans="11:11">
      <c r="K51666"/>
    </row>
    <row r="51667" spans="11:11">
      <c r="K51667"/>
    </row>
    <row r="51668" spans="11:11">
      <c r="K51668"/>
    </row>
    <row r="51669" spans="11:11">
      <c r="K51669"/>
    </row>
    <row r="51670" spans="11:11">
      <c r="K51670"/>
    </row>
    <row r="51671" spans="11:11">
      <c r="K51671"/>
    </row>
    <row r="51672" spans="11:11">
      <c r="K51672"/>
    </row>
    <row r="51673" spans="11:11">
      <c r="K51673"/>
    </row>
    <row r="51674" spans="11:11">
      <c r="K51674"/>
    </row>
    <row r="51675" spans="11:11">
      <c r="K51675"/>
    </row>
    <row r="51676" spans="11:11">
      <c r="K51676"/>
    </row>
    <row r="51677" spans="11:11">
      <c r="K51677"/>
    </row>
    <row r="51678" spans="11:11">
      <c r="K51678"/>
    </row>
    <row r="51679" spans="11:11">
      <c r="K51679"/>
    </row>
    <row r="51680" spans="11:11">
      <c r="K51680"/>
    </row>
    <row r="51681" spans="11:11">
      <c r="K51681"/>
    </row>
    <row r="51682" spans="11:11">
      <c r="K51682"/>
    </row>
    <row r="51683" spans="11:11">
      <c r="K51683"/>
    </row>
    <row r="51684" spans="11:11">
      <c r="K51684"/>
    </row>
    <row r="51685" spans="11:11">
      <c r="K51685"/>
    </row>
    <row r="51686" spans="11:11">
      <c r="K51686"/>
    </row>
    <row r="51687" spans="11:11">
      <c r="K51687"/>
    </row>
    <row r="51688" spans="11:11">
      <c r="K51688"/>
    </row>
    <row r="51689" spans="11:11">
      <c r="K51689"/>
    </row>
    <row r="51690" spans="11:11">
      <c r="K51690"/>
    </row>
    <row r="51691" spans="11:11">
      <c r="K51691"/>
    </row>
    <row r="51692" spans="11:11">
      <c r="K51692"/>
    </row>
    <row r="51693" spans="11:11">
      <c r="K51693"/>
    </row>
    <row r="51694" spans="11:11">
      <c r="K51694"/>
    </row>
    <row r="51695" spans="11:11">
      <c r="K51695"/>
    </row>
    <row r="51696" spans="11:11">
      <c r="K51696"/>
    </row>
    <row r="51697" spans="11:11">
      <c r="K51697"/>
    </row>
    <row r="51698" spans="11:11">
      <c r="K51698"/>
    </row>
    <row r="51699" spans="11:11">
      <c r="K51699"/>
    </row>
    <row r="51700" spans="11:11">
      <c r="K51700"/>
    </row>
    <row r="51701" spans="11:11">
      <c r="K51701"/>
    </row>
    <row r="51702" spans="11:11">
      <c r="K51702"/>
    </row>
    <row r="51703" spans="11:11">
      <c r="K51703"/>
    </row>
    <row r="51704" spans="11:11">
      <c r="K51704"/>
    </row>
    <row r="51705" spans="11:11">
      <c r="K51705"/>
    </row>
    <row r="51706" spans="11:11">
      <c r="K51706"/>
    </row>
    <row r="51707" spans="11:11">
      <c r="K51707"/>
    </row>
    <row r="51708" spans="11:11">
      <c r="K51708"/>
    </row>
    <row r="51709" spans="11:11">
      <c r="K51709"/>
    </row>
    <row r="51710" spans="11:11">
      <c r="K51710"/>
    </row>
    <row r="51711" spans="11:11">
      <c r="K51711"/>
    </row>
    <row r="51712" spans="11:11">
      <c r="K51712"/>
    </row>
    <row r="51713" spans="11:11">
      <c r="K51713"/>
    </row>
    <row r="51714" spans="11:11">
      <c r="K51714"/>
    </row>
    <row r="51715" spans="11:11">
      <c r="K51715"/>
    </row>
    <row r="51716" spans="11:11">
      <c r="K51716"/>
    </row>
    <row r="51717" spans="11:11">
      <c r="K51717"/>
    </row>
    <row r="51718" spans="11:11">
      <c r="K51718"/>
    </row>
    <row r="51719" spans="11:11">
      <c r="K51719"/>
    </row>
    <row r="51720" spans="11:11">
      <c r="K51720"/>
    </row>
    <row r="51721" spans="11:11">
      <c r="K51721"/>
    </row>
    <row r="51722" spans="11:11">
      <c r="K51722"/>
    </row>
    <row r="51723" spans="11:11">
      <c r="K51723"/>
    </row>
    <row r="51724" spans="11:11">
      <c r="K51724"/>
    </row>
    <row r="51725" spans="11:11">
      <c r="K51725"/>
    </row>
    <row r="51726" spans="11:11">
      <c r="K51726"/>
    </row>
    <row r="51727" spans="11:11">
      <c r="K51727"/>
    </row>
    <row r="51728" spans="11:11">
      <c r="K51728"/>
    </row>
    <row r="51729" spans="11:11">
      <c r="K51729"/>
    </row>
    <row r="51730" spans="11:11">
      <c r="K51730"/>
    </row>
    <row r="51731" spans="11:11">
      <c r="K51731"/>
    </row>
    <row r="51732" spans="11:11">
      <c r="K51732"/>
    </row>
    <row r="51733" spans="11:11">
      <c r="K51733"/>
    </row>
    <row r="51734" spans="11:11">
      <c r="K51734"/>
    </row>
    <row r="51735" spans="11:11">
      <c r="K51735"/>
    </row>
    <row r="51736" spans="11:11">
      <c r="K51736"/>
    </row>
    <row r="51737" spans="11:11">
      <c r="K51737"/>
    </row>
    <row r="51738" spans="11:11">
      <c r="K51738"/>
    </row>
    <row r="51739" spans="11:11">
      <c r="K51739"/>
    </row>
    <row r="51740" spans="11:11">
      <c r="K51740"/>
    </row>
    <row r="51741" spans="11:11">
      <c r="K51741"/>
    </row>
    <row r="51742" spans="11:11">
      <c r="K51742"/>
    </row>
    <row r="51743" spans="11:11">
      <c r="K51743"/>
    </row>
    <row r="51744" spans="11:11">
      <c r="K51744"/>
    </row>
    <row r="51745" spans="11:11">
      <c r="K51745"/>
    </row>
    <row r="51746" spans="11:11">
      <c r="K51746"/>
    </row>
    <row r="51747" spans="11:11">
      <c r="K51747"/>
    </row>
    <row r="51748" spans="11:11">
      <c r="K51748"/>
    </row>
    <row r="51749" spans="11:11">
      <c r="K51749"/>
    </row>
    <row r="51750" spans="11:11">
      <c r="K51750"/>
    </row>
    <row r="51751" spans="11:11">
      <c r="K51751"/>
    </row>
    <row r="51752" spans="11:11">
      <c r="K51752"/>
    </row>
    <row r="51753" spans="11:11">
      <c r="K51753"/>
    </row>
    <row r="51754" spans="11:11">
      <c r="K51754"/>
    </row>
    <row r="51755" spans="11:11">
      <c r="K51755"/>
    </row>
    <row r="51756" spans="11:11">
      <c r="K51756"/>
    </row>
    <row r="51757" spans="11:11">
      <c r="K51757"/>
    </row>
    <row r="51758" spans="11:11">
      <c r="K51758"/>
    </row>
    <row r="51759" spans="11:11">
      <c r="K51759"/>
    </row>
    <row r="51760" spans="11:11">
      <c r="K51760"/>
    </row>
    <row r="51761" spans="11:11">
      <c r="K51761"/>
    </row>
    <row r="51762" spans="11:11">
      <c r="K51762"/>
    </row>
    <row r="51763" spans="11:11">
      <c r="K51763"/>
    </row>
    <row r="51764" spans="11:11">
      <c r="K51764"/>
    </row>
    <row r="51765" spans="11:11">
      <c r="K51765"/>
    </row>
    <row r="51766" spans="11:11">
      <c r="K51766"/>
    </row>
    <row r="51767" spans="11:11">
      <c r="K51767"/>
    </row>
    <row r="51768" spans="11:11">
      <c r="K51768"/>
    </row>
    <row r="51769" spans="11:11">
      <c r="K51769"/>
    </row>
    <row r="51770" spans="11:11">
      <c r="K51770"/>
    </row>
    <row r="51771" spans="11:11">
      <c r="K51771"/>
    </row>
    <row r="51772" spans="11:11">
      <c r="K51772"/>
    </row>
    <row r="51773" spans="11:11">
      <c r="K51773"/>
    </row>
    <row r="51774" spans="11:11">
      <c r="K51774"/>
    </row>
    <row r="51775" spans="11:11">
      <c r="K51775"/>
    </row>
    <row r="51776" spans="11:11">
      <c r="K51776"/>
    </row>
    <row r="51777" spans="11:11">
      <c r="K51777"/>
    </row>
    <row r="51778" spans="11:11">
      <c r="K51778"/>
    </row>
    <row r="51779" spans="11:11">
      <c r="K51779"/>
    </row>
    <row r="51780" spans="11:11">
      <c r="K51780"/>
    </row>
    <row r="51781" spans="11:11">
      <c r="K51781"/>
    </row>
    <row r="51782" spans="11:11">
      <c r="K51782"/>
    </row>
    <row r="51783" spans="11:11">
      <c r="K51783"/>
    </row>
    <row r="51784" spans="11:11">
      <c r="K51784"/>
    </row>
    <row r="51785" spans="11:11">
      <c r="K51785"/>
    </row>
    <row r="51786" spans="11:11">
      <c r="K51786"/>
    </row>
    <row r="51787" spans="11:11">
      <c r="K51787"/>
    </row>
    <row r="51788" spans="11:11">
      <c r="K51788"/>
    </row>
    <row r="51789" spans="11:11">
      <c r="K51789"/>
    </row>
    <row r="51790" spans="11:11">
      <c r="K51790"/>
    </row>
    <row r="51791" spans="11:11">
      <c r="K51791"/>
    </row>
    <row r="51792" spans="11:11">
      <c r="K51792"/>
    </row>
    <row r="51793" spans="11:11">
      <c r="K51793"/>
    </row>
    <row r="51794" spans="11:11">
      <c r="K51794"/>
    </row>
    <row r="51795" spans="11:11">
      <c r="K51795"/>
    </row>
    <row r="51796" spans="11:11">
      <c r="K51796"/>
    </row>
    <row r="51797" spans="11:11">
      <c r="K51797"/>
    </row>
    <row r="51798" spans="11:11">
      <c r="K51798"/>
    </row>
    <row r="51799" spans="11:11">
      <c r="K51799"/>
    </row>
    <row r="51800" spans="11:11">
      <c r="K51800"/>
    </row>
    <row r="51801" spans="11:11">
      <c r="K51801"/>
    </row>
    <row r="51802" spans="11:11">
      <c r="K51802"/>
    </row>
    <row r="51803" spans="11:11">
      <c r="K51803"/>
    </row>
    <row r="51804" spans="11:11">
      <c r="K51804"/>
    </row>
    <row r="51805" spans="11:11">
      <c r="K51805"/>
    </row>
    <row r="51806" spans="11:11">
      <c r="K51806"/>
    </row>
    <row r="51807" spans="11:11">
      <c r="K51807"/>
    </row>
    <row r="51808" spans="11:11">
      <c r="K51808"/>
    </row>
    <row r="51809" spans="11:11">
      <c r="K51809"/>
    </row>
    <row r="51810" spans="11:11">
      <c r="K51810"/>
    </row>
    <row r="51811" spans="11:11">
      <c r="K51811"/>
    </row>
    <row r="51812" spans="11:11">
      <c r="K51812"/>
    </row>
    <row r="51813" spans="11:11">
      <c r="K51813"/>
    </row>
    <row r="51814" spans="11:11">
      <c r="K51814"/>
    </row>
    <row r="51815" spans="11:11">
      <c r="K51815"/>
    </row>
    <row r="51816" spans="11:11">
      <c r="K51816"/>
    </row>
    <row r="51817" spans="11:11">
      <c r="K51817"/>
    </row>
    <row r="51818" spans="11:11">
      <c r="K51818"/>
    </row>
    <row r="51819" spans="11:11">
      <c r="K51819"/>
    </row>
    <row r="51820" spans="11:11">
      <c r="K51820"/>
    </row>
    <row r="51821" spans="11:11">
      <c r="K51821"/>
    </row>
    <row r="51822" spans="11:11">
      <c r="K51822"/>
    </row>
    <row r="51823" spans="11:11">
      <c r="K51823"/>
    </row>
    <row r="51824" spans="11:11">
      <c r="K51824"/>
    </row>
    <row r="51825" spans="11:11">
      <c r="K51825"/>
    </row>
    <row r="51826" spans="11:11">
      <c r="K51826"/>
    </row>
    <row r="51827" spans="11:11">
      <c r="K51827"/>
    </row>
    <row r="51828" spans="11:11">
      <c r="K51828"/>
    </row>
    <row r="51829" spans="11:11">
      <c r="K51829"/>
    </row>
    <row r="51830" spans="11:11">
      <c r="K51830"/>
    </row>
    <row r="51831" spans="11:11">
      <c r="K51831"/>
    </row>
    <row r="51832" spans="11:11">
      <c r="K51832"/>
    </row>
    <row r="51833" spans="11:11">
      <c r="K51833"/>
    </row>
    <row r="51834" spans="11:11">
      <c r="K51834"/>
    </row>
    <row r="51835" spans="11:11">
      <c r="K51835"/>
    </row>
    <row r="51836" spans="11:11">
      <c r="K51836"/>
    </row>
    <row r="51837" spans="11:11">
      <c r="K51837"/>
    </row>
    <row r="51838" spans="11:11">
      <c r="K51838"/>
    </row>
    <row r="51839" spans="11:11">
      <c r="K51839"/>
    </row>
    <row r="51840" spans="11:11">
      <c r="K51840"/>
    </row>
    <row r="51841" spans="11:11">
      <c r="K51841"/>
    </row>
    <row r="51842" spans="11:11">
      <c r="K51842"/>
    </row>
    <row r="51843" spans="11:11">
      <c r="K51843"/>
    </row>
    <row r="51844" spans="11:11">
      <c r="K51844"/>
    </row>
    <row r="51845" spans="11:11">
      <c r="K51845"/>
    </row>
    <row r="51846" spans="11:11">
      <c r="K51846"/>
    </row>
    <row r="51847" spans="11:11">
      <c r="K51847"/>
    </row>
    <row r="51848" spans="11:11">
      <c r="K51848"/>
    </row>
    <row r="51849" spans="11:11">
      <c r="K51849"/>
    </row>
    <row r="51850" spans="11:11">
      <c r="K51850"/>
    </row>
    <row r="51851" spans="11:11">
      <c r="K51851"/>
    </row>
    <row r="51852" spans="11:11">
      <c r="K51852"/>
    </row>
    <row r="51853" spans="11:11">
      <c r="K51853"/>
    </row>
    <row r="51854" spans="11:11">
      <c r="K51854"/>
    </row>
    <row r="51855" spans="11:11">
      <c r="K51855"/>
    </row>
    <row r="51856" spans="11:11">
      <c r="K51856"/>
    </row>
    <row r="51857" spans="11:11">
      <c r="K51857"/>
    </row>
    <row r="51858" spans="11:11">
      <c r="K51858"/>
    </row>
    <row r="51859" spans="11:11">
      <c r="K51859"/>
    </row>
    <row r="51860" spans="11:11">
      <c r="K51860"/>
    </row>
    <row r="51861" spans="11:11">
      <c r="K51861"/>
    </row>
    <row r="51862" spans="11:11">
      <c r="K51862"/>
    </row>
    <row r="51863" spans="11:11">
      <c r="K51863"/>
    </row>
    <row r="51864" spans="11:11">
      <c r="K51864"/>
    </row>
    <row r="51865" spans="11:11">
      <c r="K51865"/>
    </row>
    <row r="51866" spans="11:11">
      <c r="K51866"/>
    </row>
    <row r="51867" spans="11:11">
      <c r="K51867"/>
    </row>
    <row r="51868" spans="11:11">
      <c r="K51868"/>
    </row>
    <row r="51869" spans="11:11">
      <c r="K51869"/>
    </row>
    <row r="51870" spans="11:11">
      <c r="K51870"/>
    </row>
    <row r="51871" spans="11:11">
      <c r="K51871"/>
    </row>
    <row r="51872" spans="11:11">
      <c r="K51872"/>
    </row>
    <row r="51873" spans="11:11">
      <c r="K51873"/>
    </row>
    <row r="51874" spans="11:11">
      <c r="K51874"/>
    </row>
    <row r="51875" spans="11:11">
      <c r="K51875"/>
    </row>
    <row r="51876" spans="11:11">
      <c r="K51876"/>
    </row>
    <row r="51877" spans="11:11">
      <c r="K51877"/>
    </row>
    <row r="51878" spans="11:11">
      <c r="K51878"/>
    </row>
    <row r="51879" spans="11:11">
      <c r="K51879"/>
    </row>
    <row r="51880" spans="11:11">
      <c r="K51880"/>
    </row>
    <row r="51881" spans="11:11">
      <c r="K51881"/>
    </row>
    <row r="51882" spans="11:11">
      <c r="K51882"/>
    </row>
    <row r="51883" spans="11:11">
      <c r="K51883"/>
    </row>
    <row r="51884" spans="11:11">
      <c r="K51884"/>
    </row>
    <row r="51885" spans="11:11">
      <c r="K51885"/>
    </row>
    <row r="51886" spans="11:11">
      <c r="K51886"/>
    </row>
    <row r="51887" spans="11:11">
      <c r="K51887"/>
    </row>
    <row r="51888" spans="11:11">
      <c r="K51888"/>
    </row>
    <row r="51889" spans="11:11">
      <c r="K51889"/>
    </row>
    <row r="51890" spans="11:11">
      <c r="K51890"/>
    </row>
    <row r="51891" spans="11:11">
      <c r="K51891"/>
    </row>
    <row r="51892" spans="11:11">
      <c r="K51892"/>
    </row>
    <row r="51893" spans="11:11">
      <c r="K51893"/>
    </row>
    <row r="51894" spans="11:11">
      <c r="K51894"/>
    </row>
    <row r="51895" spans="11:11">
      <c r="K51895"/>
    </row>
    <row r="51896" spans="11:11">
      <c r="K51896"/>
    </row>
    <row r="51897" spans="11:11">
      <c r="K51897"/>
    </row>
    <row r="51898" spans="11:11">
      <c r="K51898"/>
    </row>
    <row r="51899" spans="11:11">
      <c r="K51899"/>
    </row>
    <row r="51900" spans="11:11">
      <c r="K51900"/>
    </row>
    <row r="51901" spans="11:11">
      <c r="K51901"/>
    </row>
    <row r="51902" spans="11:11">
      <c r="K51902"/>
    </row>
    <row r="51903" spans="11:11">
      <c r="K51903"/>
    </row>
    <row r="51904" spans="11:11">
      <c r="K51904"/>
    </row>
    <row r="51905" spans="11:11">
      <c r="K51905"/>
    </row>
    <row r="51906" spans="11:11">
      <c r="K51906"/>
    </row>
    <row r="51907" spans="11:11">
      <c r="K51907"/>
    </row>
    <row r="51908" spans="11:11">
      <c r="K51908"/>
    </row>
    <row r="51909" spans="11:11">
      <c r="K51909"/>
    </row>
    <row r="51910" spans="11:11">
      <c r="K51910"/>
    </row>
    <row r="51911" spans="11:11">
      <c r="K51911"/>
    </row>
    <row r="51912" spans="11:11">
      <c r="K51912"/>
    </row>
    <row r="51913" spans="11:11">
      <c r="K51913"/>
    </row>
    <row r="51914" spans="11:11">
      <c r="K51914"/>
    </row>
    <row r="51915" spans="11:11">
      <c r="K51915"/>
    </row>
    <row r="51916" spans="11:11">
      <c r="K51916"/>
    </row>
    <row r="51917" spans="11:11">
      <c r="K51917"/>
    </row>
    <row r="51918" spans="11:11">
      <c r="K51918"/>
    </row>
    <row r="51919" spans="11:11">
      <c r="K51919"/>
    </row>
    <row r="51920" spans="11:11">
      <c r="K51920"/>
    </row>
    <row r="51921" spans="11:11">
      <c r="K51921"/>
    </row>
    <row r="51922" spans="11:11">
      <c r="K51922"/>
    </row>
    <row r="51923" spans="11:11">
      <c r="K51923"/>
    </row>
    <row r="51924" spans="11:11">
      <c r="K51924"/>
    </row>
    <row r="51925" spans="11:11">
      <c r="K51925"/>
    </row>
    <row r="51926" spans="11:11">
      <c r="K51926"/>
    </row>
    <row r="51927" spans="11:11">
      <c r="K51927"/>
    </row>
    <row r="51928" spans="11:11">
      <c r="K51928"/>
    </row>
    <row r="51929" spans="11:11">
      <c r="K51929"/>
    </row>
    <row r="51930" spans="11:11">
      <c r="K51930"/>
    </row>
    <row r="51931" spans="11:11">
      <c r="K51931"/>
    </row>
    <row r="51932" spans="11:11">
      <c r="K51932"/>
    </row>
    <row r="51933" spans="11:11">
      <c r="K51933"/>
    </row>
    <row r="51934" spans="11:11">
      <c r="K51934"/>
    </row>
    <row r="51935" spans="11:11">
      <c r="K51935"/>
    </row>
    <row r="51936" spans="11:11">
      <c r="K51936"/>
    </row>
    <row r="51937" spans="11:11">
      <c r="K51937"/>
    </row>
    <row r="51938" spans="11:11">
      <c r="K51938"/>
    </row>
    <row r="51939" spans="11:11">
      <c r="K51939"/>
    </row>
    <row r="51940" spans="11:11">
      <c r="K51940"/>
    </row>
    <row r="51941" spans="11:11">
      <c r="K51941"/>
    </row>
    <row r="51942" spans="11:11">
      <c r="K51942"/>
    </row>
    <row r="51943" spans="11:11">
      <c r="K51943"/>
    </row>
    <row r="51944" spans="11:11">
      <c r="K51944"/>
    </row>
    <row r="51945" spans="11:11">
      <c r="K51945"/>
    </row>
    <row r="51946" spans="11:11">
      <c r="K51946"/>
    </row>
    <row r="51947" spans="11:11">
      <c r="K51947"/>
    </row>
    <row r="51948" spans="11:11">
      <c r="K51948"/>
    </row>
    <row r="51949" spans="11:11">
      <c r="K51949"/>
    </row>
    <row r="51950" spans="11:11">
      <c r="K51950"/>
    </row>
    <row r="51951" spans="11:11">
      <c r="K51951"/>
    </row>
    <row r="51952" spans="11:11">
      <c r="K51952"/>
    </row>
    <row r="51953" spans="11:11">
      <c r="K51953"/>
    </row>
    <row r="51954" spans="11:11">
      <c r="K51954"/>
    </row>
    <row r="51955" spans="11:11">
      <c r="K51955"/>
    </row>
    <row r="51956" spans="11:11">
      <c r="K51956"/>
    </row>
    <row r="51957" spans="11:11">
      <c r="K51957"/>
    </row>
    <row r="51958" spans="11:11">
      <c r="K51958"/>
    </row>
    <row r="51959" spans="11:11">
      <c r="K51959"/>
    </row>
    <row r="51960" spans="11:11">
      <c r="K51960"/>
    </row>
    <row r="51961" spans="11:11">
      <c r="K51961"/>
    </row>
    <row r="51962" spans="11:11">
      <c r="K51962"/>
    </row>
    <row r="51963" spans="11:11">
      <c r="K51963"/>
    </row>
    <row r="51964" spans="11:11">
      <c r="K51964"/>
    </row>
    <row r="51965" spans="11:11">
      <c r="K51965"/>
    </row>
    <row r="51966" spans="11:11">
      <c r="K51966"/>
    </row>
    <row r="51967" spans="11:11">
      <c r="K51967"/>
    </row>
    <row r="51968" spans="11:11">
      <c r="K51968"/>
    </row>
    <row r="51969" spans="11:11">
      <c r="K51969"/>
    </row>
    <row r="51970" spans="11:11">
      <c r="K51970"/>
    </row>
    <row r="51971" spans="11:11">
      <c r="K51971"/>
    </row>
    <row r="51972" spans="11:11">
      <c r="K51972"/>
    </row>
    <row r="51973" spans="11:11">
      <c r="K51973"/>
    </row>
    <row r="51974" spans="11:11">
      <c r="K51974"/>
    </row>
    <row r="51975" spans="11:11">
      <c r="K51975"/>
    </row>
    <row r="51976" spans="11:11">
      <c r="K51976"/>
    </row>
    <row r="51977" spans="11:11">
      <c r="K51977"/>
    </row>
    <row r="51978" spans="11:11">
      <c r="K51978"/>
    </row>
    <row r="51979" spans="11:11">
      <c r="K51979"/>
    </row>
    <row r="51980" spans="11:11">
      <c r="K51980"/>
    </row>
    <row r="51981" spans="11:11">
      <c r="K51981"/>
    </row>
    <row r="51982" spans="11:11">
      <c r="K51982"/>
    </row>
    <row r="51983" spans="11:11">
      <c r="K51983"/>
    </row>
    <row r="51984" spans="11:11">
      <c r="K51984"/>
    </row>
    <row r="51985" spans="11:11">
      <c r="K51985"/>
    </row>
    <row r="51986" spans="11:11">
      <c r="K51986"/>
    </row>
    <row r="51987" spans="11:11">
      <c r="K51987"/>
    </row>
    <row r="51988" spans="11:11">
      <c r="K51988"/>
    </row>
    <row r="51989" spans="11:11">
      <c r="K51989"/>
    </row>
    <row r="51990" spans="11:11">
      <c r="K51990"/>
    </row>
    <row r="51991" spans="11:11">
      <c r="K51991"/>
    </row>
    <row r="51992" spans="11:11">
      <c r="K51992"/>
    </row>
    <row r="51993" spans="11:11">
      <c r="K51993"/>
    </row>
    <row r="51994" spans="11:11">
      <c r="K51994"/>
    </row>
    <row r="51995" spans="11:11">
      <c r="K51995"/>
    </row>
    <row r="51996" spans="11:11">
      <c r="K51996"/>
    </row>
    <row r="51997" spans="11:11">
      <c r="K51997"/>
    </row>
    <row r="51998" spans="11:11">
      <c r="K51998"/>
    </row>
    <row r="51999" spans="11:11">
      <c r="K51999"/>
    </row>
    <row r="52000" spans="11:11">
      <c r="K52000"/>
    </row>
    <row r="52001" spans="11:11">
      <c r="K52001"/>
    </row>
    <row r="52002" spans="11:11">
      <c r="K52002"/>
    </row>
    <row r="52003" spans="11:11">
      <c r="K52003"/>
    </row>
    <row r="52004" spans="11:11">
      <c r="K52004"/>
    </row>
    <row r="52005" spans="11:11">
      <c r="K52005"/>
    </row>
    <row r="52006" spans="11:11">
      <c r="K52006"/>
    </row>
    <row r="52007" spans="11:11">
      <c r="K52007"/>
    </row>
    <row r="52008" spans="11:11">
      <c r="K52008"/>
    </row>
    <row r="52009" spans="11:11">
      <c r="K52009"/>
    </row>
    <row r="52010" spans="11:11">
      <c r="K52010"/>
    </row>
    <row r="52011" spans="11:11">
      <c r="K52011"/>
    </row>
    <row r="52012" spans="11:11">
      <c r="K52012"/>
    </row>
    <row r="52013" spans="11:11">
      <c r="K52013"/>
    </row>
    <row r="52014" spans="11:11">
      <c r="K52014"/>
    </row>
    <row r="52015" spans="11:11">
      <c r="K52015"/>
    </row>
    <row r="52016" spans="11:11">
      <c r="K52016"/>
    </row>
    <row r="52017" spans="11:11">
      <c r="K52017"/>
    </row>
    <row r="52018" spans="11:11">
      <c r="K52018"/>
    </row>
    <row r="52019" spans="11:11">
      <c r="K52019"/>
    </row>
    <row r="52020" spans="11:11">
      <c r="K52020"/>
    </row>
    <row r="52021" spans="11:11">
      <c r="K52021"/>
    </row>
    <row r="52022" spans="11:11">
      <c r="K52022"/>
    </row>
    <row r="52023" spans="11:11">
      <c r="K52023"/>
    </row>
    <row r="52024" spans="11:11">
      <c r="K52024"/>
    </row>
    <row r="52025" spans="11:11">
      <c r="K52025"/>
    </row>
    <row r="52026" spans="11:11">
      <c r="K52026"/>
    </row>
    <row r="52027" spans="11:11">
      <c r="K52027"/>
    </row>
    <row r="52028" spans="11:11">
      <c r="K52028"/>
    </row>
    <row r="52029" spans="11:11">
      <c r="K52029"/>
    </row>
    <row r="52030" spans="11:11">
      <c r="K52030"/>
    </row>
    <row r="52031" spans="11:11">
      <c r="K52031"/>
    </row>
    <row r="52032" spans="11:11">
      <c r="K52032"/>
    </row>
    <row r="52033" spans="11:11">
      <c r="K52033"/>
    </row>
    <row r="52034" spans="11:11">
      <c r="K52034"/>
    </row>
    <row r="52035" spans="11:11">
      <c r="K52035"/>
    </row>
    <row r="52036" spans="11:11">
      <c r="K52036"/>
    </row>
    <row r="52037" spans="11:11">
      <c r="K52037"/>
    </row>
    <row r="52038" spans="11:11">
      <c r="K52038"/>
    </row>
    <row r="52039" spans="11:11">
      <c r="K52039"/>
    </row>
    <row r="52040" spans="11:11">
      <c r="K52040"/>
    </row>
    <row r="52041" spans="11:11">
      <c r="K52041"/>
    </row>
    <row r="52042" spans="11:11">
      <c r="K52042"/>
    </row>
    <row r="52043" spans="11:11">
      <c r="K52043"/>
    </row>
    <row r="52044" spans="11:11">
      <c r="K52044"/>
    </row>
    <row r="52045" spans="11:11">
      <c r="K52045"/>
    </row>
    <row r="52046" spans="11:11">
      <c r="K52046"/>
    </row>
    <row r="52047" spans="11:11">
      <c r="K52047"/>
    </row>
    <row r="52048" spans="11:11">
      <c r="K52048"/>
    </row>
    <row r="52049" spans="11:11">
      <c r="K52049"/>
    </row>
    <row r="52050" spans="11:11">
      <c r="K52050"/>
    </row>
    <row r="52051" spans="11:11">
      <c r="K52051"/>
    </row>
    <row r="52052" spans="11:11">
      <c r="K52052"/>
    </row>
    <row r="52053" spans="11:11">
      <c r="K52053"/>
    </row>
    <row r="52054" spans="11:11">
      <c r="K52054"/>
    </row>
    <row r="52055" spans="11:11">
      <c r="K52055"/>
    </row>
    <row r="52056" spans="11:11">
      <c r="K52056"/>
    </row>
    <row r="52057" spans="11:11">
      <c r="K52057"/>
    </row>
    <row r="52058" spans="11:11">
      <c r="K52058"/>
    </row>
    <row r="52059" spans="11:11">
      <c r="K52059"/>
    </row>
    <row r="52060" spans="11:11">
      <c r="K52060"/>
    </row>
    <row r="52061" spans="11:11">
      <c r="K52061"/>
    </row>
    <row r="52062" spans="11:11">
      <c r="K52062"/>
    </row>
    <row r="52063" spans="11:11">
      <c r="K52063"/>
    </row>
    <row r="52064" spans="11:11">
      <c r="K52064"/>
    </row>
    <row r="52065" spans="11:11">
      <c r="K52065"/>
    </row>
    <row r="52066" spans="11:11">
      <c r="K52066"/>
    </row>
    <row r="52067" spans="11:11">
      <c r="K52067"/>
    </row>
    <row r="52068" spans="11:11">
      <c r="K52068"/>
    </row>
    <row r="52069" spans="11:11">
      <c r="K52069"/>
    </row>
    <row r="52070" spans="11:11">
      <c r="K52070"/>
    </row>
    <row r="52071" spans="11:11">
      <c r="K52071"/>
    </row>
    <row r="52072" spans="11:11">
      <c r="K52072"/>
    </row>
    <row r="52073" spans="11:11">
      <c r="K52073"/>
    </row>
    <row r="52074" spans="11:11">
      <c r="K52074"/>
    </row>
    <row r="52075" spans="11:11">
      <c r="K52075"/>
    </row>
    <row r="52076" spans="11:11">
      <c r="K52076"/>
    </row>
    <row r="52077" spans="11:11">
      <c r="K52077"/>
    </row>
    <row r="52078" spans="11:11">
      <c r="K52078"/>
    </row>
    <row r="52079" spans="11:11">
      <c r="K52079"/>
    </row>
    <row r="52080" spans="11:11">
      <c r="K52080"/>
    </row>
    <row r="52081" spans="11:11">
      <c r="K52081"/>
    </row>
    <row r="52082" spans="11:11">
      <c r="K52082"/>
    </row>
    <row r="52083" spans="11:11">
      <c r="K52083"/>
    </row>
    <row r="52084" spans="11:11">
      <c r="K52084"/>
    </row>
    <row r="52085" spans="11:11">
      <c r="K52085"/>
    </row>
    <row r="52086" spans="11:11">
      <c r="K52086"/>
    </row>
    <row r="52087" spans="11:11">
      <c r="K52087"/>
    </row>
    <row r="52088" spans="11:11">
      <c r="K52088"/>
    </row>
    <row r="52089" spans="11:11">
      <c r="K52089"/>
    </row>
    <row r="52090" spans="11:11">
      <c r="K52090"/>
    </row>
    <row r="52091" spans="11:11">
      <c r="K52091"/>
    </row>
    <row r="52092" spans="11:11">
      <c r="K52092"/>
    </row>
    <row r="52093" spans="11:11">
      <c r="K52093"/>
    </row>
    <row r="52094" spans="11:11">
      <c r="K52094"/>
    </row>
    <row r="52095" spans="11:11">
      <c r="K52095"/>
    </row>
    <row r="52096" spans="11:11">
      <c r="K52096"/>
    </row>
    <row r="52097" spans="11:11">
      <c r="K52097"/>
    </row>
    <row r="52098" spans="11:11">
      <c r="K52098"/>
    </row>
    <row r="52099" spans="11:11">
      <c r="K52099"/>
    </row>
    <row r="52100" spans="11:11">
      <c r="K52100"/>
    </row>
    <row r="52101" spans="11:11">
      <c r="K52101"/>
    </row>
    <row r="52102" spans="11:11">
      <c r="K52102"/>
    </row>
    <row r="52103" spans="11:11">
      <c r="K52103"/>
    </row>
    <row r="52104" spans="11:11">
      <c r="K52104"/>
    </row>
    <row r="52105" spans="11:11">
      <c r="K52105"/>
    </row>
    <row r="52106" spans="11:11">
      <c r="K52106"/>
    </row>
    <row r="52107" spans="11:11">
      <c r="K52107"/>
    </row>
    <row r="52108" spans="11:11">
      <c r="K52108"/>
    </row>
    <row r="52109" spans="11:11">
      <c r="K52109"/>
    </row>
    <row r="52110" spans="11:11">
      <c r="K52110"/>
    </row>
    <row r="52111" spans="11:11">
      <c r="K52111"/>
    </row>
    <row r="52112" spans="11:11">
      <c r="K52112"/>
    </row>
    <row r="52113" spans="11:11">
      <c r="K52113"/>
    </row>
    <row r="52114" spans="11:11">
      <c r="K52114"/>
    </row>
    <row r="52115" spans="11:11">
      <c r="K52115"/>
    </row>
    <row r="52116" spans="11:11">
      <c r="K52116"/>
    </row>
    <row r="52117" spans="11:11">
      <c r="K52117"/>
    </row>
    <row r="52118" spans="11:11">
      <c r="K52118"/>
    </row>
    <row r="52119" spans="11:11">
      <c r="K52119"/>
    </row>
    <row r="52120" spans="11:11">
      <c r="K52120"/>
    </row>
    <row r="52121" spans="11:11">
      <c r="K52121"/>
    </row>
    <row r="52122" spans="11:11">
      <c r="K52122"/>
    </row>
    <row r="52123" spans="11:11">
      <c r="K52123"/>
    </row>
    <row r="52124" spans="11:11">
      <c r="K52124"/>
    </row>
    <row r="52125" spans="11:11">
      <c r="K52125"/>
    </row>
    <row r="52126" spans="11:11">
      <c r="K52126"/>
    </row>
    <row r="52127" spans="11:11">
      <c r="K52127"/>
    </row>
    <row r="52128" spans="11:11">
      <c r="K52128"/>
    </row>
    <row r="52129" spans="11:11">
      <c r="K52129"/>
    </row>
    <row r="52130" spans="11:11">
      <c r="K52130"/>
    </row>
    <row r="52131" spans="11:11">
      <c r="K52131"/>
    </row>
    <row r="52132" spans="11:11">
      <c r="K52132"/>
    </row>
    <row r="52133" spans="11:11">
      <c r="K52133"/>
    </row>
    <row r="52134" spans="11:11">
      <c r="K52134"/>
    </row>
    <row r="52135" spans="11:11">
      <c r="K52135"/>
    </row>
    <row r="52136" spans="11:11">
      <c r="K52136"/>
    </row>
    <row r="52137" spans="11:11">
      <c r="K52137"/>
    </row>
    <row r="52138" spans="11:11">
      <c r="K52138"/>
    </row>
    <row r="52139" spans="11:11">
      <c r="K52139"/>
    </row>
    <row r="52140" spans="11:11">
      <c r="K52140"/>
    </row>
    <row r="52141" spans="11:11">
      <c r="K52141"/>
    </row>
    <row r="52142" spans="11:11">
      <c r="K52142"/>
    </row>
    <row r="52143" spans="11:11">
      <c r="K52143"/>
    </row>
    <row r="52144" spans="11:11">
      <c r="K52144"/>
    </row>
    <row r="52145" spans="11:11">
      <c r="K52145"/>
    </row>
    <row r="52146" spans="11:11">
      <c r="K52146"/>
    </row>
    <row r="52147" spans="11:11">
      <c r="K52147"/>
    </row>
    <row r="52148" spans="11:11">
      <c r="K52148"/>
    </row>
    <row r="52149" spans="11:11">
      <c r="K52149"/>
    </row>
    <row r="52150" spans="11:11">
      <c r="K52150"/>
    </row>
    <row r="52151" spans="11:11">
      <c r="K52151"/>
    </row>
    <row r="52152" spans="11:11">
      <c r="K52152"/>
    </row>
    <row r="52153" spans="11:11">
      <c r="K52153"/>
    </row>
    <row r="52154" spans="11:11">
      <c r="K52154"/>
    </row>
    <row r="52155" spans="11:11">
      <c r="K52155"/>
    </row>
    <row r="52156" spans="11:11">
      <c r="K52156"/>
    </row>
    <row r="52157" spans="11:11">
      <c r="K52157"/>
    </row>
    <row r="52158" spans="11:11">
      <c r="K52158"/>
    </row>
    <row r="52159" spans="11:11">
      <c r="K52159"/>
    </row>
    <row r="52160" spans="11:11">
      <c r="K52160"/>
    </row>
    <row r="52161" spans="11:11">
      <c r="K52161"/>
    </row>
    <row r="52162" spans="11:11">
      <c r="K52162"/>
    </row>
    <row r="52163" spans="11:11">
      <c r="K52163"/>
    </row>
    <row r="52164" spans="11:11">
      <c r="K52164"/>
    </row>
    <row r="52165" spans="11:11">
      <c r="K52165"/>
    </row>
    <row r="52166" spans="11:11">
      <c r="K52166"/>
    </row>
    <row r="52167" spans="11:11">
      <c r="K52167"/>
    </row>
    <row r="52168" spans="11:11">
      <c r="K52168"/>
    </row>
    <row r="52169" spans="11:11">
      <c r="K52169"/>
    </row>
    <row r="52170" spans="11:11">
      <c r="K52170"/>
    </row>
    <row r="52171" spans="11:11">
      <c r="K52171"/>
    </row>
    <row r="52172" spans="11:11">
      <c r="K52172"/>
    </row>
    <row r="52173" spans="11:11">
      <c r="K52173"/>
    </row>
    <row r="52174" spans="11:11">
      <c r="K52174"/>
    </row>
    <row r="52175" spans="11:11">
      <c r="K52175"/>
    </row>
    <row r="52176" spans="11:11">
      <c r="K52176"/>
    </row>
    <row r="52177" spans="11:11">
      <c r="K52177"/>
    </row>
    <row r="52178" spans="11:11">
      <c r="K52178"/>
    </row>
    <row r="52179" spans="11:11">
      <c r="K52179"/>
    </row>
    <row r="52180" spans="11:11">
      <c r="K52180"/>
    </row>
    <row r="52181" spans="11:11">
      <c r="K52181"/>
    </row>
    <row r="52182" spans="11:11">
      <c r="K52182"/>
    </row>
    <row r="52183" spans="11:11">
      <c r="K52183"/>
    </row>
    <row r="52184" spans="11:11">
      <c r="K52184"/>
    </row>
    <row r="52185" spans="11:11">
      <c r="K52185"/>
    </row>
    <row r="52186" spans="11:11">
      <c r="K52186"/>
    </row>
    <row r="52187" spans="11:11">
      <c r="K52187"/>
    </row>
    <row r="52188" spans="11:11">
      <c r="K52188"/>
    </row>
    <row r="52189" spans="11:11">
      <c r="K52189"/>
    </row>
    <row r="52190" spans="11:11">
      <c r="K52190"/>
    </row>
    <row r="52191" spans="11:11">
      <c r="K52191"/>
    </row>
    <row r="52192" spans="11:11">
      <c r="K52192"/>
    </row>
    <row r="52193" spans="11:11">
      <c r="K52193"/>
    </row>
    <row r="52194" spans="11:11">
      <c r="K52194"/>
    </row>
    <row r="52195" spans="11:11">
      <c r="K52195"/>
    </row>
    <row r="52196" spans="11:11">
      <c r="K52196"/>
    </row>
    <row r="52197" spans="11:11">
      <c r="K52197"/>
    </row>
    <row r="52198" spans="11:11">
      <c r="K52198"/>
    </row>
    <row r="52199" spans="11:11">
      <c r="K52199"/>
    </row>
    <row r="52200" spans="11:11">
      <c r="K52200"/>
    </row>
    <row r="52201" spans="11:11">
      <c r="K52201"/>
    </row>
    <row r="52202" spans="11:11">
      <c r="K52202"/>
    </row>
    <row r="52203" spans="11:11">
      <c r="K52203"/>
    </row>
    <row r="52204" spans="11:11">
      <c r="K52204"/>
    </row>
    <row r="52205" spans="11:11">
      <c r="K52205"/>
    </row>
    <row r="52206" spans="11:11">
      <c r="K52206"/>
    </row>
    <row r="52207" spans="11:11">
      <c r="K52207"/>
    </row>
    <row r="52208" spans="11:11">
      <c r="K52208"/>
    </row>
    <row r="52209" spans="11:11">
      <c r="K52209"/>
    </row>
    <row r="52210" spans="11:11">
      <c r="K52210"/>
    </row>
    <row r="52211" spans="11:11">
      <c r="K52211"/>
    </row>
    <row r="52212" spans="11:11">
      <c r="K52212"/>
    </row>
    <row r="52213" spans="11:11">
      <c r="K52213"/>
    </row>
    <row r="52214" spans="11:11">
      <c r="K52214"/>
    </row>
    <row r="52215" spans="11:11">
      <c r="K52215"/>
    </row>
    <row r="52216" spans="11:11">
      <c r="K52216"/>
    </row>
    <row r="52217" spans="11:11">
      <c r="K52217"/>
    </row>
    <row r="52218" spans="11:11">
      <c r="K52218"/>
    </row>
    <row r="52219" spans="11:11">
      <c r="K52219"/>
    </row>
    <row r="52220" spans="11:11">
      <c r="K52220"/>
    </row>
    <row r="52221" spans="11:11">
      <c r="K52221"/>
    </row>
    <row r="52222" spans="11:11">
      <c r="K52222"/>
    </row>
    <row r="52223" spans="11:11">
      <c r="K52223"/>
    </row>
    <row r="52224" spans="11:11">
      <c r="K52224"/>
    </row>
    <row r="52225" spans="11:11">
      <c r="K52225"/>
    </row>
    <row r="52226" spans="11:11">
      <c r="K52226"/>
    </row>
    <row r="52227" spans="11:11">
      <c r="K52227"/>
    </row>
    <row r="52228" spans="11:11">
      <c r="K52228"/>
    </row>
    <row r="52229" spans="11:11">
      <c r="K52229"/>
    </row>
    <row r="52230" spans="11:11">
      <c r="K52230"/>
    </row>
    <row r="52231" spans="11:11">
      <c r="K52231"/>
    </row>
    <row r="52232" spans="11:11">
      <c r="K52232"/>
    </row>
    <row r="52233" spans="11:11">
      <c r="K52233"/>
    </row>
    <row r="52234" spans="11:11">
      <c r="K52234"/>
    </row>
    <row r="52235" spans="11:11">
      <c r="K52235"/>
    </row>
    <row r="52236" spans="11:11">
      <c r="K52236"/>
    </row>
    <row r="52237" spans="11:11">
      <c r="K52237"/>
    </row>
    <row r="52238" spans="11:11">
      <c r="K52238"/>
    </row>
    <row r="52239" spans="11:11">
      <c r="K52239"/>
    </row>
    <row r="52240" spans="11:11">
      <c r="K52240"/>
    </row>
    <row r="52241" spans="11:11">
      <c r="K52241"/>
    </row>
    <row r="52242" spans="11:11">
      <c r="K52242"/>
    </row>
    <row r="52243" spans="11:11">
      <c r="K52243"/>
    </row>
    <row r="52244" spans="11:11">
      <c r="K52244"/>
    </row>
    <row r="52245" spans="11:11">
      <c r="K52245"/>
    </row>
    <row r="52246" spans="11:11">
      <c r="K52246"/>
    </row>
    <row r="52247" spans="11:11">
      <c r="K52247"/>
    </row>
    <row r="52248" spans="11:11">
      <c r="K52248"/>
    </row>
    <row r="52249" spans="11:11">
      <c r="K52249"/>
    </row>
    <row r="52250" spans="11:11">
      <c r="K52250"/>
    </row>
    <row r="52251" spans="11:11">
      <c r="K52251"/>
    </row>
    <row r="52252" spans="11:11">
      <c r="K52252"/>
    </row>
    <row r="52253" spans="11:11">
      <c r="K52253"/>
    </row>
    <row r="52254" spans="11:11">
      <c r="K52254"/>
    </row>
    <row r="52255" spans="11:11">
      <c r="K52255"/>
    </row>
    <row r="52256" spans="11:11">
      <c r="K52256"/>
    </row>
    <row r="52257" spans="11:11">
      <c r="K52257"/>
    </row>
    <row r="52258" spans="11:11">
      <c r="K52258"/>
    </row>
    <row r="52259" spans="11:11">
      <c r="K52259"/>
    </row>
    <row r="52260" spans="11:11">
      <c r="K52260"/>
    </row>
    <row r="52261" spans="11:11">
      <c r="K52261"/>
    </row>
    <row r="52262" spans="11:11">
      <c r="K52262"/>
    </row>
    <row r="52263" spans="11:11">
      <c r="K52263"/>
    </row>
    <row r="52264" spans="11:11">
      <c r="K52264"/>
    </row>
    <row r="52265" spans="11:11">
      <c r="K52265"/>
    </row>
    <row r="52266" spans="11:11">
      <c r="K52266"/>
    </row>
    <row r="52267" spans="11:11">
      <c r="K52267"/>
    </row>
    <row r="52268" spans="11:11">
      <c r="K52268"/>
    </row>
    <row r="52269" spans="11:11">
      <c r="K52269"/>
    </row>
    <row r="52270" spans="11:11">
      <c r="K52270"/>
    </row>
    <row r="52271" spans="11:11">
      <c r="K52271"/>
    </row>
    <row r="52272" spans="11:11">
      <c r="K52272"/>
    </row>
    <row r="52273" spans="11:11">
      <c r="K52273"/>
    </row>
    <row r="52274" spans="11:11">
      <c r="K52274"/>
    </row>
    <row r="52275" spans="11:11">
      <c r="K52275"/>
    </row>
    <row r="52276" spans="11:11">
      <c r="K52276"/>
    </row>
    <row r="52277" spans="11:11">
      <c r="K52277"/>
    </row>
    <row r="52278" spans="11:11">
      <c r="K52278"/>
    </row>
    <row r="52279" spans="11:11">
      <c r="K52279"/>
    </row>
    <row r="52280" spans="11:11">
      <c r="K52280"/>
    </row>
    <row r="52281" spans="11:11">
      <c r="K52281"/>
    </row>
    <row r="52282" spans="11:11">
      <c r="K52282"/>
    </row>
    <row r="52283" spans="11:11">
      <c r="K52283"/>
    </row>
    <row r="52284" spans="11:11">
      <c r="K52284"/>
    </row>
    <row r="52285" spans="11:11">
      <c r="K52285"/>
    </row>
    <row r="52286" spans="11:11">
      <c r="K52286"/>
    </row>
    <row r="52287" spans="11:11">
      <c r="K52287"/>
    </row>
    <row r="52288" spans="11:11">
      <c r="K52288"/>
    </row>
    <row r="52289" spans="11:11">
      <c r="K52289"/>
    </row>
    <row r="52290" spans="11:11">
      <c r="K52290"/>
    </row>
    <row r="52291" spans="11:11">
      <c r="K52291"/>
    </row>
    <row r="52292" spans="11:11">
      <c r="K52292"/>
    </row>
    <row r="52293" spans="11:11">
      <c r="K52293"/>
    </row>
    <row r="52294" spans="11:11">
      <c r="K52294"/>
    </row>
    <row r="52295" spans="11:11">
      <c r="K52295"/>
    </row>
    <row r="52296" spans="11:11">
      <c r="K52296"/>
    </row>
    <row r="52297" spans="11:11">
      <c r="K52297"/>
    </row>
    <row r="52298" spans="11:11">
      <c r="K52298"/>
    </row>
    <row r="52299" spans="11:11">
      <c r="K52299"/>
    </row>
    <row r="52300" spans="11:11">
      <c r="K52300"/>
    </row>
    <row r="52301" spans="11:11">
      <c r="K52301"/>
    </row>
    <row r="52302" spans="11:11">
      <c r="K52302"/>
    </row>
    <row r="52303" spans="11:11">
      <c r="K52303"/>
    </row>
    <row r="52304" spans="11:11">
      <c r="K52304"/>
    </row>
    <row r="52305" spans="11:11">
      <c r="K52305"/>
    </row>
    <row r="52306" spans="11:11">
      <c r="K52306"/>
    </row>
    <row r="52307" spans="11:11">
      <c r="K52307"/>
    </row>
    <row r="52308" spans="11:11">
      <c r="K52308"/>
    </row>
    <row r="52309" spans="11:11">
      <c r="K52309"/>
    </row>
    <row r="52310" spans="11:11">
      <c r="K52310"/>
    </row>
    <row r="52311" spans="11:11">
      <c r="K52311"/>
    </row>
    <row r="52312" spans="11:11">
      <c r="K52312"/>
    </row>
    <row r="52313" spans="11:11">
      <c r="K52313"/>
    </row>
    <row r="52314" spans="11:11">
      <c r="K52314"/>
    </row>
    <row r="52315" spans="11:11">
      <c r="K52315"/>
    </row>
    <row r="52316" spans="11:11">
      <c r="K52316"/>
    </row>
    <row r="52317" spans="11:11">
      <c r="K52317"/>
    </row>
    <row r="52318" spans="11:11">
      <c r="K52318"/>
    </row>
    <row r="52319" spans="11:11">
      <c r="K52319"/>
    </row>
    <row r="52320" spans="11:11">
      <c r="K52320"/>
    </row>
    <row r="52321" spans="11:11">
      <c r="K52321"/>
    </row>
    <row r="52322" spans="11:11">
      <c r="K52322"/>
    </row>
    <row r="52323" spans="11:11">
      <c r="K52323"/>
    </row>
    <row r="52324" spans="11:11">
      <c r="K52324"/>
    </row>
    <row r="52325" spans="11:11">
      <c r="K52325"/>
    </row>
    <row r="52326" spans="11:11">
      <c r="K52326"/>
    </row>
    <row r="52327" spans="11:11">
      <c r="K52327"/>
    </row>
    <row r="52328" spans="11:11">
      <c r="K52328"/>
    </row>
    <row r="52329" spans="11:11">
      <c r="K52329"/>
    </row>
    <row r="52330" spans="11:11">
      <c r="K52330"/>
    </row>
    <row r="52331" spans="11:11">
      <c r="K52331"/>
    </row>
    <row r="52332" spans="11:11">
      <c r="K52332"/>
    </row>
    <row r="52333" spans="11:11">
      <c r="K52333"/>
    </row>
    <row r="52334" spans="11:11">
      <c r="K52334"/>
    </row>
    <row r="52335" spans="11:11">
      <c r="K52335"/>
    </row>
    <row r="52336" spans="11:11">
      <c r="K52336"/>
    </row>
    <row r="52337" spans="11:11">
      <c r="K52337"/>
    </row>
    <row r="52338" spans="11:11">
      <c r="K52338"/>
    </row>
    <row r="52339" spans="11:11">
      <c r="K52339"/>
    </row>
    <row r="52340" spans="11:11">
      <c r="K52340"/>
    </row>
    <row r="52341" spans="11:11">
      <c r="K52341"/>
    </row>
    <row r="52342" spans="11:11">
      <c r="K52342"/>
    </row>
    <row r="52343" spans="11:11">
      <c r="K52343"/>
    </row>
    <row r="52344" spans="11:11">
      <c r="K52344"/>
    </row>
    <row r="52345" spans="11:11">
      <c r="K52345"/>
    </row>
    <row r="52346" spans="11:11">
      <c r="K52346"/>
    </row>
    <row r="52347" spans="11:11">
      <c r="K52347"/>
    </row>
    <row r="52348" spans="11:11">
      <c r="K52348"/>
    </row>
    <row r="52349" spans="11:11">
      <c r="K52349"/>
    </row>
    <row r="52350" spans="11:11">
      <c r="K52350"/>
    </row>
    <row r="52351" spans="11:11">
      <c r="K52351"/>
    </row>
    <row r="52352" spans="11:11">
      <c r="K52352"/>
    </row>
    <row r="52353" spans="11:11">
      <c r="K52353"/>
    </row>
    <row r="52354" spans="11:11">
      <c r="K52354"/>
    </row>
    <row r="52355" spans="11:11">
      <c r="K52355"/>
    </row>
    <row r="52356" spans="11:11">
      <c r="K52356"/>
    </row>
    <row r="52357" spans="11:11">
      <c r="K52357"/>
    </row>
    <row r="52358" spans="11:11">
      <c r="K52358"/>
    </row>
    <row r="52359" spans="11:11">
      <c r="K52359"/>
    </row>
    <row r="52360" spans="11:11">
      <c r="K52360"/>
    </row>
    <row r="52361" spans="11:11">
      <c r="K52361"/>
    </row>
    <row r="52362" spans="11:11">
      <c r="K52362"/>
    </row>
    <row r="52363" spans="11:11">
      <c r="K52363"/>
    </row>
    <row r="52364" spans="11:11">
      <c r="K52364"/>
    </row>
    <row r="52365" spans="11:11">
      <c r="K52365"/>
    </row>
    <row r="52366" spans="11:11">
      <c r="K52366"/>
    </row>
    <row r="52367" spans="11:11">
      <c r="K52367"/>
    </row>
    <row r="52368" spans="11:11">
      <c r="K52368"/>
    </row>
    <row r="52369" spans="11:11">
      <c r="K52369"/>
    </row>
    <row r="52370" spans="11:11">
      <c r="K52370"/>
    </row>
    <row r="52371" spans="11:11">
      <c r="K52371"/>
    </row>
    <row r="52372" spans="11:11">
      <c r="K52372"/>
    </row>
    <row r="52373" spans="11:11">
      <c r="K52373"/>
    </row>
    <row r="52374" spans="11:11">
      <c r="K52374"/>
    </row>
    <row r="52375" spans="11:11">
      <c r="K52375"/>
    </row>
    <row r="52376" spans="11:11">
      <c r="K52376"/>
    </row>
    <row r="52377" spans="11:11">
      <c r="K52377"/>
    </row>
    <row r="52378" spans="11:11">
      <c r="K52378"/>
    </row>
    <row r="52379" spans="11:11">
      <c r="K52379"/>
    </row>
    <row r="52380" spans="11:11">
      <c r="K52380"/>
    </row>
    <row r="52381" spans="11:11">
      <c r="K52381"/>
    </row>
    <row r="52382" spans="11:11">
      <c r="K52382"/>
    </row>
    <row r="52383" spans="11:11">
      <c r="K52383"/>
    </row>
    <row r="52384" spans="11:11">
      <c r="K52384"/>
    </row>
    <row r="52385" spans="11:11">
      <c r="K52385"/>
    </row>
    <row r="52386" spans="11:11">
      <c r="K52386"/>
    </row>
    <row r="52387" spans="11:11">
      <c r="K52387"/>
    </row>
    <row r="52388" spans="11:11">
      <c r="K52388"/>
    </row>
    <row r="52389" spans="11:11">
      <c r="K52389"/>
    </row>
    <row r="52390" spans="11:11">
      <c r="K52390"/>
    </row>
    <row r="52391" spans="11:11">
      <c r="K52391"/>
    </row>
    <row r="52392" spans="11:11">
      <c r="K52392"/>
    </row>
    <row r="52393" spans="11:11">
      <c r="K52393"/>
    </row>
    <row r="52394" spans="11:11">
      <c r="K52394"/>
    </row>
    <row r="52395" spans="11:11">
      <c r="K52395"/>
    </row>
    <row r="52396" spans="11:11">
      <c r="K52396"/>
    </row>
    <row r="52397" spans="11:11">
      <c r="K52397"/>
    </row>
    <row r="52398" spans="11:11">
      <c r="K52398"/>
    </row>
    <row r="52399" spans="11:11">
      <c r="K52399"/>
    </row>
    <row r="52400" spans="11:11">
      <c r="K52400"/>
    </row>
    <row r="52401" spans="11:11">
      <c r="K52401"/>
    </row>
    <row r="52402" spans="11:11">
      <c r="K52402"/>
    </row>
    <row r="52403" spans="11:11">
      <c r="K52403"/>
    </row>
    <row r="52404" spans="11:11">
      <c r="K52404"/>
    </row>
    <row r="52405" spans="11:11">
      <c r="K52405"/>
    </row>
    <row r="52406" spans="11:11">
      <c r="K52406"/>
    </row>
    <row r="52407" spans="11:11">
      <c r="K52407"/>
    </row>
    <row r="52408" spans="11:11">
      <c r="K52408"/>
    </row>
    <row r="52409" spans="11:11">
      <c r="K52409"/>
    </row>
    <row r="52410" spans="11:11">
      <c r="K52410"/>
    </row>
    <row r="52411" spans="11:11">
      <c r="K52411"/>
    </row>
    <row r="52412" spans="11:11">
      <c r="K52412"/>
    </row>
    <row r="52413" spans="11:11">
      <c r="K52413"/>
    </row>
    <row r="52414" spans="11:11">
      <c r="K52414"/>
    </row>
    <row r="52415" spans="11:11">
      <c r="K52415"/>
    </row>
    <row r="52416" spans="11:11">
      <c r="K52416"/>
    </row>
    <row r="52417" spans="11:11">
      <c r="K52417"/>
    </row>
    <row r="52418" spans="11:11">
      <c r="K52418"/>
    </row>
    <row r="52419" spans="11:11">
      <c r="K52419"/>
    </row>
    <row r="52420" spans="11:11">
      <c r="K52420"/>
    </row>
    <row r="52421" spans="11:11">
      <c r="K52421"/>
    </row>
    <row r="52422" spans="11:11">
      <c r="K52422"/>
    </row>
    <row r="52423" spans="11:11">
      <c r="K52423"/>
    </row>
    <row r="52424" spans="11:11">
      <c r="K52424"/>
    </row>
    <row r="52425" spans="11:11">
      <c r="K52425"/>
    </row>
    <row r="52426" spans="11:11">
      <c r="K52426"/>
    </row>
    <row r="52427" spans="11:11">
      <c r="K52427"/>
    </row>
    <row r="52428" spans="11:11">
      <c r="K52428"/>
    </row>
    <row r="52429" spans="11:11">
      <c r="K52429"/>
    </row>
    <row r="52430" spans="11:11">
      <c r="K52430"/>
    </row>
    <row r="52431" spans="11:11">
      <c r="K52431"/>
    </row>
    <row r="52432" spans="11:11">
      <c r="K52432"/>
    </row>
    <row r="52433" spans="11:11">
      <c r="K52433"/>
    </row>
    <row r="52434" spans="11:11">
      <c r="K52434"/>
    </row>
    <row r="52435" spans="11:11">
      <c r="K52435"/>
    </row>
    <row r="52436" spans="11:11">
      <c r="K52436"/>
    </row>
    <row r="52437" spans="11:11">
      <c r="K52437"/>
    </row>
    <row r="52438" spans="11:11">
      <c r="K52438"/>
    </row>
    <row r="52439" spans="11:11">
      <c r="K52439"/>
    </row>
    <row r="52440" spans="11:11">
      <c r="K52440"/>
    </row>
    <row r="52441" spans="11:11">
      <c r="K52441"/>
    </row>
    <row r="52442" spans="11:11">
      <c r="K52442"/>
    </row>
    <row r="52443" spans="11:11">
      <c r="K52443"/>
    </row>
    <row r="52444" spans="11:11">
      <c r="K52444"/>
    </row>
    <row r="52445" spans="11:11">
      <c r="K52445"/>
    </row>
    <row r="52446" spans="11:11">
      <c r="K52446"/>
    </row>
    <row r="52447" spans="11:11">
      <c r="K52447"/>
    </row>
    <row r="52448" spans="11:11">
      <c r="K52448"/>
    </row>
    <row r="52449" spans="11:11">
      <c r="K52449"/>
    </row>
    <row r="52450" spans="11:11">
      <c r="K52450"/>
    </row>
    <row r="52451" spans="11:11">
      <c r="K52451"/>
    </row>
    <row r="52452" spans="11:11">
      <c r="K52452"/>
    </row>
    <row r="52453" spans="11:11">
      <c r="K52453"/>
    </row>
    <row r="52454" spans="11:11">
      <c r="K52454"/>
    </row>
    <row r="52455" spans="11:11">
      <c r="K52455"/>
    </row>
    <row r="52456" spans="11:11">
      <c r="K52456"/>
    </row>
    <row r="52457" spans="11:11">
      <c r="K52457"/>
    </row>
    <row r="52458" spans="11:11">
      <c r="K52458"/>
    </row>
    <row r="52459" spans="11:11">
      <c r="K52459"/>
    </row>
    <row r="52460" spans="11:11">
      <c r="K52460"/>
    </row>
    <row r="52461" spans="11:11">
      <c r="K52461"/>
    </row>
    <row r="52462" spans="11:11">
      <c r="K52462"/>
    </row>
    <row r="52463" spans="11:11">
      <c r="K52463"/>
    </row>
    <row r="52464" spans="11:11">
      <c r="K52464"/>
    </row>
    <row r="52465" spans="11:11">
      <c r="K52465"/>
    </row>
    <row r="52466" spans="11:11">
      <c r="K52466"/>
    </row>
    <row r="52467" spans="11:11">
      <c r="K52467"/>
    </row>
    <row r="52468" spans="11:11">
      <c r="K52468"/>
    </row>
    <row r="52469" spans="11:11">
      <c r="K52469"/>
    </row>
    <row r="52470" spans="11:11">
      <c r="K52470"/>
    </row>
    <row r="52471" spans="11:11">
      <c r="K52471"/>
    </row>
    <row r="52472" spans="11:11">
      <c r="K52472"/>
    </row>
    <row r="52473" spans="11:11">
      <c r="K52473"/>
    </row>
    <row r="52474" spans="11:11">
      <c r="K52474"/>
    </row>
    <row r="52475" spans="11:11">
      <c r="K52475"/>
    </row>
    <row r="52476" spans="11:11">
      <c r="K52476"/>
    </row>
    <row r="52477" spans="11:11">
      <c r="K52477"/>
    </row>
    <row r="52478" spans="11:11">
      <c r="K52478"/>
    </row>
    <row r="52479" spans="11:11">
      <c r="K52479"/>
    </row>
    <row r="52480" spans="11:11">
      <c r="K52480"/>
    </row>
    <row r="52481" spans="11:11">
      <c r="K52481"/>
    </row>
    <row r="52482" spans="11:11">
      <c r="K52482"/>
    </row>
    <row r="52483" spans="11:11">
      <c r="K52483"/>
    </row>
    <row r="52484" spans="11:11">
      <c r="K52484"/>
    </row>
    <row r="52485" spans="11:11">
      <c r="K52485"/>
    </row>
    <row r="52486" spans="11:11">
      <c r="K52486"/>
    </row>
    <row r="52487" spans="11:11">
      <c r="K52487"/>
    </row>
    <row r="52488" spans="11:11">
      <c r="K52488"/>
    </row>
    <row r="52489" spans="11:11">
      <c r="K52489"/>
    </row>
    <row r="52490" spans="11:11">
      <c r="K52490"/>
    </row>
    <row r="52491" spans="11:11">
      <c r="K52491"/>
    </row>
    <row r="52492" spans="11:11">
      <c r="K52492"/>
    </row>
    <row r="52493" spans="11:11">
      <c r="K52493"/>
    </row>
    <row r="52494" spans="11:11">
      <c r="K52494"/>
    </row>
    <row r="52495" spans="11:11">
      <c r="K52495"/>
    </row>
    <row r="52496" spans="11:11">
      <c r="K52496"/>
    </row>
    <row r="52497" spans="11:11">
      <c r="K52497"/>
    </row>
    <row r="52498" spans="11:11">
      <c r="K52498"/>
    </row>
    <row r="52499" spans="11:11">
      <c r="K52499"/>
    </row>
    <row r="52500" spans="11:11">
      <c r="K52500"/>
    </row>
    <row r="52501" spans="11:11">
      <c r="K52501"/>
    </row>
    <row r="52502" spans="11:11">
      <c r="K52502"/>
    </row>
    <row r="52503" spans="11:11">
      <c r="K52503"/>
    </row>
    <row r="52504" spans="11:11">
      <c r="K52504"/>
    </row>
    <row r="52505" spans="11:11">
      <c r="K52505"/>
    </row>
    <row r="52506" spans="11:11">
      <c r="K52506"/>
    </row>
    <row r="52507" spans="11:11">
      <c r="K52507"/>
    </row>
    <row r="52508" spans="11:11">
      <c r="K52508"/>
    </row>
    <row r="52509" spans="11:11">
      <c r="K52509"/>
    </row>
    <row r="52510" spans="11:11">
      <c r="K52510"/>
    </row>
    <row r="52511" spans="11:11">
      <c r="K52511"/>
    </row>
    <row r="52512" spans="11:11">
      <c r="K52512"/>
    </row>
    <row r="52513" spans="11:11">
      <c r="K52513"/>
    </row>
    <row r="52514" spans="11:11">
      <c r="K52514"/>
    </row>
    <row r="52515" spans="11:11">
      <c r="K52515"/>
    </row>
    <row r="52516" spans="11:11">
      <c r="K52516"/>
    </row>
    <row r="52517" spans="11:11">
      <c r="K52517"/>
    </row>
    <row r="52518" spans="11:11">
      <c r="K52518"/>
    </row>
    <row r="52519" spans="11:11">
      <c r="K52519"/>
    </row>
    <row r="52520" spans="11:11">
      <c r="K52520"/>
    </row>
    <row r="52521" spans="11:11">
      <c r="K52521"/>
    </row>
    <row r="52522" spans="11:11">
      <c r="K52522"/>
    </row>
    <row r="52523" spans="11:11">
      <c r="K52523"/>
    </row>
    <row r="52524" spans="11:11">
      <c r="K52524"/>
    </row>
    <row r="52525" spans="11:11">
      <c r="K52525"/>
    </row>
    <row r="52526" spans="11:11">
      <c r="K52526"/>
    </row>
    <row r="52527" spans="11:11">
      <c r="K52527"/>
    </row>
    <row r="52528" spans="11:11">
      <c r="K52528"/>
    </row>
    <row r="52529" spans="11:11">
      <c r="K52529"/>
    </row>
    <row r="52530" spans="11:11">
      <c r="K52530"/>
    </row>
    <row r="52531" spans="11:11">
      <c r="K52531"/>
    </row>
    <row r="52532" spans="11:11">
      <c r="K52532"/>
    </row>
    <row r="52533" spans="11:11">
      <c r="K52533"/>
    </row>
    <row r="52534" spans="11:11">
      <c r="K52534"/>
    </row>
    <row r="52535" spans="11:11">
      <c r="K52535"/>
    </row>
    <row r="52536" spans="11:11">
      <c r="K52536"/>
    </row>
    <row r="52537" spans="11:11">
      <c r="K52537"/>
    </row>
    <row r="52538" spans="11:11">
      <c r="K52538"/>
    </row>
    <row r="52539" spans="11:11">
      <c r="K52539"/>
    </row>
    <row r="52540" spans="11:11">
      <c r="K52540"/>
    </row>
    <row r="52541" spans="11:11">
      <c r="K52541"/>
    </row>
    <row r="52542" spans="11:11">
      <c r="K52542"/>
    </row>
    <row r="52543" spans="11:11">
      <c r="K52543"/>
    </row>
    <row r="52544" spans="11:11">
      <c r="K52544"/>
    </row>
    <row r="52545" spans="11:11">
      <c r="K52545"/>
    </row>
    <row r="52546" spans="11:11">
      <c r="K52546"/>
    </row>
    <row r="52547" spans="11:11">
      <c r="K52547"/>
    </row>
    <row r="52548" spans="11:11">
      <c r="K52548"/>
    </row>
    <row r="52549" spans="11:11">
      <c r="K52549"/>
    </row>
    <row r="52550" spans="11:11">
      <c r="K52550"/>
    </row>
    <row r="52551" spans="11:11">
      <c r="K52551"/>
    </row>
    <row r="52552" spans="11:11">
      <c r="K52552"/>
    </row>
    <row r="52553" spans="11:11">
      <c r="K52553"/>
    </row>
    <row r="52554" spans="11:11">
      <c r="K52554"/>
    </row>
    <row r="52555" spans="11:11">
      <c r="K52555"/>
    </row>
    <row r="52556" spans="11:11">
      <c r="K52556"/>
    </row>
    <row r="52557" spans="11:11">
      <c r="K52557"/>
    </row>
    <row r="52558" spans="11:11">
      <c r="K52558"/>
    </row>
    <row r="52559" spans="11:11">
      <c r="K52559"/>
    </row>
    <row r="52560" spans="11:11">
      <c r="K52560"/>
    </row>
    <row r="52561" spans="11:11">
      <c r="K52561"/>
    </row>
    <row r="52562" spans="11:11">
      <c r="K52562"/>
    </row>
    <row r="52563" spans="11:11">
      <c r="K52563"/>
    </row>
    <row r="52564" spans="11:11">
      <c r="K52564"/>
    </row>
    <row r="52565" spans="11:11">
      <c r="K52565"/>
    </row>
    <row r="52566" spans="11:11">
      <c r="K52566"/>
    </row>
    <row r="52567" spans="11:11">
      <c r="K52567"/>
    </row>
    <row r="52568" spans="11:11">
      <c r="K52568"/>
    </row>
    <row r="52569" spans="11:11">
      <c r="K52569"/>
    </row>
    <row r="52570" spans="11:11">
      <c r="K52570"/>
    </row>
    <row r="52571" spans="11:11">
      <c r="K52571"/>
    </row>
    <row r="52572" spans="11:11">
      <c r="K52572"/>
    </row>
    <row r="52573" spans="11:11">
      <c r="K52573"/>
    </row>
    <row r="52574" spans="11:11">
      <c r="K52574"/>
    </row>
    <row r="52575" spans="11:11">
      <c r="K52575"/>
    </row>
    <row r="52576" spans="11:11">
      <c r="K52576"/>
    </row>
    <row r="52577" spans="11:11">
      <c r="K52577"/>
    </row>
    <row r="52578" spans="11:11">
      <c r="K52578"/>
    </row>
    <row r="52579" spans="11:11">
      <c r="K52579"/>
    </row>
    <row r="52580" spans="11:11">
      <c r="K52580"/>
    </row>
    <row r="52581" spans="11:11">
      <c r="K52581"/>
    </row>
    <row r="52582" spans="11:11">
      <c r="K52582"/>
    </row>
    <row r="52583" spans="11:11">
      <c r="K52583"/>
    </row>
    <row r="52584" spans="11:11">
      <c r="K52584"/>
    </row>
    <row r="52585" spans="11:11">
      <c r="K52585"/>
    </row>
    <row r="52586" spans="11:11">
      <c r="K52586"/>
    </row>
    <row r="52587" spans="11:11">
      <c r="K52587"/>
    </row>
    <row r="52588" spans="11:11">
      <c r="K52588"/>
    </row>
    <row r="52589" spans="11:11">
      <c r="K52589"/>
    </row>
    <row r="52590" spans="11:11">
      <c r="K52590"/>
    </row>
    <row r="52591" spans="11:11">
      <c r="K52591"/>
    </row>
    <row r="52592" spans="11:11">
      <c r="K52592"/>
    </row>
    <row r="52593" spans="11:11">
      <c r="K52593"/>
    </row>
    <row r="52594" spans="11:11">
      <c r="K52594"/>
    </row>
    <row r="52595" spans="11:11">
      <c r="K52595"/>
    </row>
    <row r="52596" spans="11:11">
      <c r="K52596"/>
    </row>
    <row r="52597" spans="11:11">
      <c r="K52597"/>
    </row>
    <row r="52598" spans="11:11">
      <c r="K52598"/>
    </row>
    <row r="52599" spans="11:11">
      <c r="K52599"/>
    </row>
    <row r="52600" spans="11:11">
      <c r="K52600"/>
    </row>
    <row r="52601" spans="11:11">
      <c r="K52601"/>
    </row>
    <row r="52602" spans="11:11">
      <c r="K52602"/>
    </row>
    <row r="52603" spans="11:11">
      <c r="K52603"/>
    </row>
    <row r="52604" spans="11:11">
      <c r="K52604"/>
    </row>
    <row r="52605" spans="11:11">
      <c r="K52605"/>
    </row>
    <row r="52606" spans="11:11">
      <c r="K52606"/>
    </row>
    <row r="52607" spans="11:11">
      <c r="K52607"/>
    </row>
    <row r="52608" spans="11:11">
      <c r="K52608"/>
    </row>
    <row r="52609" spans="11:11">
      <c r="K52609"/>
    </row>
    <row r="52610" spans="11:11">
      <c r="K52610"/>
    </row>
    <row r="52611" spans="11:11">
      <c r="K52611"/>
    </row>
    <row r="52612" spans="11:11">
      <c r="K52612"/>
    </row>
    <row r="52613" spans="11:11">
      <c r="K52613"/>
    </row>
    <row r="52614" spans="11:11">
      <c r="K52614"/>
    </row>
    <row r="52615" spans="11:11">
      <c r="K52615"/>
    </row>
    <row r="52616" spans="11:11">
      <c r="K52616"/>
    </row>
    <row r="52617" spans="11:11">
      <c r="K52617"/>
    </row>
    <row r="52618" spans="11:11">
      <c r="K52618"/>
    </row>
    <row r="52619" spans="11:11">
      <c r="K52619"/>
    </row>
    <row r="52620" spans="11:11">
      <c r="K52620"/>
    </row>
    <row r="52621" spans="11:11">
      <c r="K52621"/>
    </row>
    <row r="52622" spans="11:11">
      <c r="K52622"/>
    </row>
    <row r="52623" spans="11:11">
      <c r="K52623"/>
    </row>
    <row r="52624" spans="11:11">
      <c r="K52624"/>
    </row>
    <row r="52625" spans="11:11">
      <c r="K52625"/>
    </row>
    <row r="52626" spans="11:11">
      <c r="K52626"/>
    </row>
    <row r="52627" spans="11:11">
      <c r="K52627"/>
    </row>
    <row r="52628" spans="11:11">
      <c r="K52628"/>
    </row>
    <row r="52629" spans="11:11">
      <c r="K52629"/>
    </row>
    <row r="52630" spans="11:11">
      <c r="K52630"/>
    </row>
    <row r="52631" spans="11:11">
      <c r="K52631"/>
    </row>
    <row r="52632" spans="11:11">
      <c r="K52632"/>
    </row>
    <row r="52633" spans="11:11">
      <c r="K52633"/>
    </row>
    <row r="52634" spans="11:11">
      <c r="K52634"/>
    </row>
    <row r="52635" spans="11:11">
      <c r="K52635"/>
    </row>
    <row r="52636" spans="11:11">
      <c r="K52636"/>
    </row>
    <row r="52637" spans="11:11">
      <c r="K52637"/>
    </row>
    <row r="52638" spans="11:11">
      <c r="K52638"/>
    </row>
    <row r="52639" spans="11:11">
      <c r="K52639"/>
    </row>
    <row r="52640" spans="11:11">
      <c r="K52640"/>
    </row>
    <row r="52641" spans="11:11">
      <c r="K52641"/>
    </row>
    <row r="52642" spans="11:11">
      <c r="K52642"/>
    </row>
    <row r="52643" spans="11:11">
      <c r="K52643"/>
    </row>
    <row r="52644" spans="11:11">
      <c r="K52644"/>
    </row>
    <row r="52645" spans="11:11">
      <c r="K52645"/>
    </row>
    <row r="52646" spans="11:11">
      <c r="K52646"/>
    </row>
    <row r="52647" spans="11:11">
      <c r="K52647"/>
    </row>
    <row r="52648" spans="11:11">
      <c r="K52648"/>
    </row>
    <row r="52649" spans="11:11">
      <c r="K52649"/>
    </row>
    <row r="52650" spans="11:11">
      <c r="K52650"/>
    </row>
    <row r="52651" spans="11:11">
      <c r="K52651"/>
    </row>
    <row r="52652" spans="11:11">
      <c r="K52652"/>
    </row>
    <row r="52653" spans="11:11">
      <c r="K52653"/>
    </row>
    <row r="52654" spans="11:11">
      <c r="K52654"/>
    </row>
    <row r="52655" spans="11:11">
      <c r="K52655"/>
    </row>
    <row r="52656" spans="11:11">
      <c r="K52656"/>
    </row>
    <row r="52657" spans="11:11">
      <c r="K52657"/>
    </row>
    <row r="52658" spans="11:11">
      <c r="K52658"/>
    </row>
    <row r="52659" spans="11:11">
      <c r="K52659"/>
    </row>
    <row r="52660" spans="11:11">
      <c r="K52660"/>
    </row>
    <row r="52661" spans="11:11">
      <c r="K52661"/>
    </row>
    <row r="52662" spans="11:11">
      <c r="K52662"/>
    </row>
    <row r="52663" spans="11:11">
      <c r="K52663"/>
    </row>
    <row r="52664" spans="11:11">
      <c r="K52664"/>
    </row>
    <row r="52665" spans="11:11">
      <c r="K52665"/>
    </row>
    <row r="52666" spans="11:11">
      <c r="K52666"/>
    </row>
    <row r="52667" spans="11:11">
      <c r="K52667"/>
    </row>
    <row r="52668" spans="11:11">
      <c r="K52668"/>
    </row>
    <row r="52669" spans="11:11">
      <c r="K52669"/>
    </row>
    <row r="52670" spans="11:11">
      <c r="K52670"/>
    </row>
    <row r="52671" spans="11:11">
      <c r="K52671"/>
    </row>
    <row r="52672" spans="11:11">
      <c r="K52672"/>
    </row>
    <row r="52673" spans="11:11">
      <c r="K52673"/>
    </row>
    <row r="52674" spans="11:11">
      <c r="K52674"/>
    </row>
    <row r="52675" spans="11:11">
      <c r="K52675"/>
    </row>
    <row r="52676" spans="11:11">
      <c r="K52676"/>
    </row>
    <row r="52677" spans="11:11">
      <c r="K52677"/>
    </row>
    <row r="52678" spans="11:11">
      <c r="K52678"/>
    </row>
    <row r="52679" spans="11:11">
      <c r="K52679"/>
    </row>
    <row r="52680" spans="11:11">
      <c r="K52680"/>
    </row>
    <row r="52681" spans="11:11">
      <c r="K52681"/>
    </row>
    <row r="52682" spans="11:11">
      <c r="K52682"/>
    </row>
    <row r="52683" spans="11:11">
      <c r="K52683"/>
    </row>
    <row r="52684" spans="11:11">
      <c r="K52684"/>
    </row>
    <row r="52685" spans="11:11">
      <c r="K52685"/>
    </row>
    <row r="52686" spans="11:11">
      <c r="K52686"/>
    </row>
    <row r="52687" spans="11:11">
      <c r="K52687"/>
    </row>
    <row r="52688" spans="11:11">
      <c r="K52688"/>
    </row>
    <row r="52689" spans="11:11">
      <c r="K52689"/>
    </row>
    <row r="52690" spans="11:11">
      <c r="K52690"/>
    </row>
    <row r="52691" spans="11:11">
      <c r="K52691"/>
    </row>
    <row r="52692" spans="11:11">
      <c r="K52692"/>
    </row>
    <row r="52693" spans="11:11">
      <c r="K52693"/>
    </row>
    <row r="52694" spans="11:11">
      <c r="K52694"/>
    </row>
    <row r="52695" spans="11:11">
      <c r="K52695"/>
    </row>
    <row r="52696" spans="11:11">
      <c r="K52696"/>
    </row>
    <row r="52697" spans="11:11">
      <c r="K52697"/>
    </row>
    <row r="52698" spans="11:11">
      <c r="K52698"/>
    </row>
    <row r="52699" spans="11:11">
      <c r="K52699"/>
    </row>
    <row r="52700" spans="11:11">
      <c r="K52700"/>
    </row>
    <row r="52701" spans="11:11">
      <c r="K52701"/>
    </row>
    <row r="52702" spans="11:11">
      <c r="K52702"/>
    </row>
    <row r="52703" spans="11:11">
      <c r="K52703"/>
    </row>
    <row r="52704" spans="11:11">
      <c r="K52704"/>
    </row>
    <row r="52705" spans="11:11">
      <c r="K52705"/>
    </row>
    <row r="52706" spans="11:11">
      <c r="K52706"/>
    </row>
    <row r="52707" spans="11:11">
      <c r="K52707"/>
    </row>
    <row r="52708" spans="11:11">
      <c r="K52708"/>
    </row>
    <row r="52709" spans="11:11">
      <c r="K52709"/>
    </row>
    <row r="52710" spans="11:11">
      <c r="K52710"/>
    </row>
    <row r="52711" spans="11:11">
      <c r="K52711"/>
    </row>
    <row r="52712" spans="11:11">
      <c r="K52712"/>
    </row>
    <row r="52713" spans="11:11">
      <c r="K52713"/>
    </row>
    <row r="52714" spans="11:11">
      <c r="K52714"/>
    </row>
    <row r="52715" spans="11:11">
      <c r="K52715"/>
    </row>
    <row r="52716" spans="11:11">
      <c r="K52716"/>
    </row>
    <row r="52717" spans="11:11">
      <c r="K52717"/>
    </row>
    <row r="52718" spans="11:11">
      <c r="K52718"/>
    </row>
    <row r="52719" spans="11:11">
      <c r="K52719"/>
    </row>
    <row r="52720" spans="11:11">
      <c r="K52720"/>
    </row>
    <row r="52721" spans="11:11">
      <c r="K52721"/>
    </row>
    <row r="52722" spans="11:11">
      <c r="K52722"/>
    </row>
    <row r="52723" spans="11:11">
      <c r="K52723"/>
    </row>
    <row r="52724" spans="11:11">
      <c r="K52724"/>
    </row>
    <row r="52725" spans="11:11">
      <c r="K52725"/>
    </row>
    <row r="52726" spans="11:11">
      <c r="K52726"/>
    </row>
    <row r="52727" spans="11:11">
      <c r="K52727"/>
    </row>
    <row r="52728" spans="11:11">
      <c r="K52728"/>
    </row>
    <row r="52729" spans="11:11">
      <c r="K52729"/>
    </row>
    <row r="52730" spans="11:11">
      <c r="K52730"/>
    </row>
    <row r="52731" spans="11:11">
      <c r="K52731"/>
    </row>
    <row r="52732" spans="11:11">
      <c r="K52732"/>
    </row>
    <row r="52733" spans="11:11">
      <c r="K52733"/>
    </row>
    <row r="52734" spans="11:11">
      <c r="K52734"/>
    </row>
    <row r="52735" spans="11:11">
      <c r="K52735"/>
    </row>
    <row r="52736" spans="11:11">
      <c r="K52736"/>
    </row>
    <row r="52737" spans="11:11">
      <c r="K52737"/>
    </row>
    <row r="52738" spans="11:11">
      <c r="K52738"/>
    </row>
    <row r="52739" spans="11:11">
      <c r="K52739"/>
    </row>
    <row r="52740" spans="11:11">
      <c r="K52740"/>
    </row>
    <row r="52741" spans="11:11">
      <c r="K52741"/>
    </row>
    <row r="52742" spans="11:11">
      <c r="K52742"/>
    </row>
    <row r="52743" spans="11:11">
      <c r="K52743"/>
    </row>
    <row r="52744" spans="11:11">
      <c r="K52744"/>
    </row>
    <row r="52745" spans="11:11">
      <c r="K52745"/>
    </row>
    <row r="52746" spans="11:11">
      <c r="K52746"/>
    </row>
    <row r="52747" spans="11:11">
      <c r="K52747"/>
    </row>
    <row r="52748" spans="11:11">
      <c r="K52748"/>
    </row>
    <row r="52749" spans="11:11">
      <c r="K52749"/>
    </row>
    <row r="52750" spans="11:11">
      <c r="K52750"/>
    </row>
    <row r="52751" spans="11:11">
      <c r="K52751"/>
    </row>
    <row r="52752" spans="11:11">
      <c r="K52752"/>
    </row>
    <row r="52753" spans="11:11">
      <c r="K52753"/>
    </row>
    <row r="52754" spans="11:11">
      <c r="K52754"/>
    </row>
    <row r="52755" spans="11:11">
      <c r="K52755"/>
    </row>
    <row r="52756" spans="11:11">
      <c r="K52756"/>
    </row>
    <row r="52757" spans="11:11">
      <c r="K52757"/>
    </row>
    <row r="52758" spans="11:11">
      <c r="K52758"/>
    </row>
    <row r="52759" spans="11:11">
      <c r="K52759"/>
    </row>
    <row r="52760" spans="11:11">
      <c r="K52760"/>
    </row>
    <row r="52761" spans="11:11">
      <c r="K52761"/>
    </row>
    <row r="52762" spans="11:11">
      <c r="K52762"/>
    </row>
    <row r="52763" spans="11:11">
      <c r="K52763"/>
    </row>
    <row r="52764" spans="11:11">
      <c r="K52764"/>
    </row>
    <row r="52765" spans="11:11">
      <c r="K52765"/>
    </row>
    <row r="52766" spans="11:11">
      <c r="K52766"/>
    </row>
    <row r="52767" spans="11:11">
      <c r="K52767"/>
    </row>
    <row r="52768" spans="11:11">
      <c r="K52768"/>
    </row>
    <row r="52769" spans="11:11">
      <c r="K52769"/>
    </row>
    <row r="52770" spans="11:11">
      <c r="K52770"/>
    </row>
    <row r="52771" spans="11:11">
      <c r="K52771"/>
    </row>
    <row r="52772" spans="11:11">
      <c r="K52772"/>
    </row>
    <row r="52773" spans="11:11">
      <c r="K52773"/>
    </row>
    <row r="52774" spans="11:11">
      <c r="K52774"/>
    </row>
    <row r="52775" spans="11:11">
      <c r="K52775"/>
    </row>
    <row r="52776" spans="11:11">
      <c r="K52776"/>
    </row>
    <row r="52777" spans="11:11">
      <c r="K52777"/>
    </row>
    <row r="52778" spans="11:11">
      <c r="K52778"/>
    </row>
    <row r="52779" spans="11:11">
      <c r="K52779"/>
    </row>
    <row r="52780" spans="11:11">
      <c r="K52780"/>
    </row>
    <row r="52781" spans="11:11">
      <c r="K52781"/>
    </row>
    <row r="52782" spans="11:11">
      <c r="K52782"/>
    </row>
    <row r="52783" spans="11:11">
      <c r="K52783"/>
    </row>
    <row r="52784" spans="11:11">
      <c r="K52784"/>
    </row>
    <row r="52785" spans="11:11">
      <c r="K52785"/>
    </row>
    <row r="52786" spans="11:11">
      <c r="K52786"/>
    </row>
    <row r="52787" spans="11:11">
      <c r="K52787"/>
    </row>
    <row r="52788" spans="11:11">
      <c r="K52788"/>
    </row>
    <row r="52789" spans="11:11">
      <c r="K52789"/>
    </row>
    <row r="52790" spans="11:11">
      <c r="K52790"/>
    </row>
    <row r="52791" spans="11:11">
      <c r="K52791"/>
    </row>
    <row r="52792" spans="11:11">
      <c r="K52792"/>
    </row>
    <row r="52793" spans="11:11">
      <c r="K52793"/>
    </row>
    <row r="52794" spans="11:11">
      <c r="K52794"/>
    </row>
    <row r="52795" spans="11:11">
      <c r="K52795"/>
    </row>
    <row r="52796" spans="11:11">
      <c r="K52796"/>
    </row>
    <row r="52797" spans="11:11">
      <c r="K52797"/>
    </row>
    <row r="52798" spans="11:11">
      <c r="K52798"/>
    </row>
    <row r="52799" spans="11:11">
      <c r="K52799"/>
    </row>
    <row r="52800" spans="11:11">
      <c r="K52800"/>
    </row>
    <row r="52801" spans="11:11">
      <c r="K52801"/>
    </row>
    <row r="52802" spans="11:11">
      <c r="K52802"/>
    </row>
    <row r="52803" spans="11:11">
      <c r="K52803"/>
    </row>
    <row r="52804" spans="11:11">
      <c r="K52804"/>
    </row>
    <row r="52805" spans="11:11">
      <c r="K52805"/>
    </row>
    <row r="52806" spans="11:11">
      <c r="K52806"/>
    </row>
    <row r="52807" spans="11:11">
      <c r="K52807"/>
    </row>
    <row r="52808" spans="11:11">
      <c r="K52808"/>
    </row>
    <row r="52809" spans="11:11">
      <c r="K52809"/>
    </row>
    <row r="52810" spans="11:11">
      <c r="K52810"/>
    </row>
    <row r="52811" spans="11:11">
      <c r="K52811"/>
    </row>
    <row r="52812" spans="11:11">
      <c r="K52812"/>
    </row>
    <row r="52813" spans="11:11">
      <c r="K52813"/>
    </row>
    <row r="52814" spans="11:11">
      <c r="K52814"/>
    </row>
    <row r="52815" spans="11:11">
      <c r="K52815"/>
    </row>
    <row r="52816" spans="11:11">
      <c r="K52816"/>
    </row>
    <row r="52817" spans="11:11">
      <c r="K52817"/>
    </row>
    <row r="52818" spans="11:11">
      <c r="K52818"/>
    </row>
    <row r="52819" spans="11:11">
      <c r="K52819"/>
    </row>
    <row r="52820" spans="11:11">
      <c r="K52820"/>
    </row>
    <row r="52821" spans="11:11">
      <c r="K52821"/>
    </row>
    <row r="52822" spans="11:11">
      <c r="K52822"/>
    </row>
    <row r="52823" spans="11:11">
      <c r="K52823"/>
    </row>
    <row r="52824" spans="11:11">
      <c r="K52824"/>
    </row>
    <row r="52825" spans="11:11">
      <c r="K52825"/>
    </row>
    <row r="52826" spans="11:11">
      <c r="K52826"/>
    </row>
    <row r="52827" spans="11:11">
      <c r="K52827"/>
    </row>
    <row r="52828" spans="11:11">
      <c r="K52828"/>
    </row>
    <row r="52829" spans="11:11">
      <c r="K52829"/>
    </row>
    <row r="52830" spans="11:11">
      <c r="K52830"/>
    </row>
    <row r="52831" spans="11:11">
      <c r="K52831"/>
    </row>
    <row r="52832" spans="11:11">
      <c r="K52832"/>
    </row>
    <row r="52833" spans="11:11">
      <c r="K52833"/>
    </row>
    <row r="52834" spans="11:11">
      <c r="K52834"/>
    </row>
    <row r="52835" spans="11:11">
      <c r="K52835"/>
    </row>
    <row r="52836" spans="11:11">
      <c r="K52836"/>
    </row>
    <row r="52837" spans="11:11">
      <c r="K52837"/>
    </row>
    <row r="52838" spans="11:11">
      <c r="K52838"/>
    </row>
    <row r="52839" spans="11:11">
      <c r="K52839"/>
    </row>
    <row r="52840" spans="11:11">
      <c r="K52840"/>
    </row>
    <row r="52841" spans="11:11">
      <c r="K52841"/>
    </row>
    <row r="52842" spans="11:11">
      <c r="K52842"/>
    </row>
    <row r="52843" spans="11:11">
      <c r="K52843"/>
    </row>
    <row r="52844" spans="11:11">
      <c r="K52844"/>
    </row>
    <row r="52845" spans="11:11">
      <c r="K52845"/>
    </row>
    <row r="52846" spans="11:11">
      <c r="K52846"/>
    </row>
    <row r="52847" spans="11:11">
      <c r="K52847"/>
    </row>
    <row r="52848" spans="11:11">
      <c r="K52848"/>
    </row>
    <row r="52849" spans="11:11">
      <c r="K52849"/>
    </row>
    <row r="52850" spans="11:11">
      <c r="K52850"/>
    </row>
    <row r="52851" spans="11:11">
      <c r="K52851"/>
    </row>
    <row r="52852" spans="11:11">
      <c r="K52852"/>
    </row>
    <row r="52853" spans="11:11">
      <c r="K52853"/>
    </row>
    <row r="52854" spans="11:11">
      <c r="K52854"/>
    </row>
    <row r="52855" spans="11:11">
      <c r="K52855"/>
    </row>
    <row r="52856" spans="11:11">
      <c r="K52856"/>
    </row>
    <row r="52857" spans="11:11">
      <c r="K52857"/>
    </row>
    <row r="52858" spans="11:11">
      <c r="K52858"/>
    </row>
    <row r="52859" spans="11:11">
      <c r="K52859"/>
    </row>
    <row r="52860" spans="11:11">
      <c r="K52860"/>
    </row>
    <row r="52861" spans="11:11">
      <c r="K52861"/>
    </row>
    <row r="52862" spans="11:11">
      <c r="K52862"/>
    </row>
    <row r="52863" spans="11:11">
      <c r="K52863"/>
    </row>
    <row r="52864" spans="11:11">
      <c r="K52864"/>
    </row>
    <row r="52865" spans="11:11">
      <c r="K52865"/>
    </row>
    <row r="52866" spans="11:11">
      <c r="K52866"/>
    </row>
    <row r="52867" spans="11:11">
      <c r="K52867"/>
    </row>
    <row r="52868" spans="11:11">
      <c r="K52868"/>
    </row>
    <row r="52869" spans="11:11">
      <c r="K52869"/>
    </row>
    <row r="52870" spans="11:11">
      <c r="K52870"/>
    </row>
    <row r="52871" spans="11:11">
      <c r="K52871"/>
    </row>
    <row r="52872" spans="11:11">
      <c r="K52872"/>
    </row>
    <row r="52873" spans="11:11">
      <c r="K52873"/>
    </row>
    <row r="52874" spans="11:11">
      <c r="K52874"/>
    </row>
    <row r="52875" spans="11:11">
      <c r="K52875"/>
    </row>
    <row r="52876" spans="11:11">
      <c r="K52876"/>
    </row>
    <row r="52877" spans="11:11">
      <c r="K52877"/>
    </row>
    <row r="52878" spans="11:11">
      <c r="K52878"/>
    </row>
    <row r="52879" spans="11:11">
      <c r="K52879"/>
    </row>
    <row r="52880" spans="11:11">
      <c r="K52880"/>
    </row>
    <row r="52881" spans="11:11">
      <c r="K52881"/>
    </row>
    <row r="52882" spans="11:11">
      <c r="K52882"/>
    </row>
    <row r="52883" spans="11:11">
      <c r="K52883"/>
    </row>
    <row r="52884" spans="11:11">
      <c r="K52884"/>
    </row>
    <row r="52885" spans="11:11">
      <c r="K52885"/>
    </row>
    <row r="52886" spans="11:11">
      <c r="K52886"/>
    </row>
    <row r="52887" spans="11:11">
      <c r="K52887"/>
    </row>
    <row r="52888" spans="11:11">
      <c r="K52888"/>
    </row>
    <row r="52889" spans="11:11">
      <c r="K52889"/>
    </row>
    <row r="52890" spans="11:11">
      <c r="K52890"/>
    </row>
    <row r="52891" spans="11:11">
      <c r="K52891"/>
    </row>
    <row r="52892" spans="11:11">
      <c r="K52892"/>
    </row>
    <row r="52893" spans="11:11">
      <c r="K52893"/>
    </row>
    <row r="52894" spans="11:11">
      <c r="K52894"/>
    </row>
    <row r="52895" spans="11:11">
      <c r="K52895"/>
    </row>
    <row r="52896" spans="11:11">
      <c r="K52896"/>
    </row>
    <row r="52897" spans="11:11">
      <c r="K52897"/>
    </row>
    <row r="52898" spans="11:11">
      <c r="K52898"/>
    </row>
    <row r="52899" spans="11:11">
      <c r="K52899"/>
    </row>
    <row r="52900" spans="11:11">
      <c r="K52900"/>
    </row>
    <row r="52901" spans="11:11">
      <c r="K52901"/>
    </row>
    <row r="52902" spans="11:11">
      <c r="K52902"/>
    </row>
    <row r="52903" spans="11:11">
      <c r="K52903"/>
    </row>
    <row r="52904" spans="11:11">
      <c r="K52904"/>
    </row>
    <row r="52905" spans="11:11">
      <c r="K52905"/>
    </row>
    <row r="52906" spans="11:11">
      <c r="K52906"/>
    </row>
    <row r="52907" spans="11:11">
      <c r="K52907"/>
    </row>
    <row r="52908" spans="11:11">
      <c r="K52908"/>
    </row>
    <row r="52909" spans="11:11">
      <c r="K52909"/>
    </row>
    <row r="52910" spans="11:11">
      <c r="K52910"/>
    </row>
    <row r="52911" spans="11:11">
      <c r="K52911"/>
    </row>
    <row r="52912" spans="11:11">
      <c r="K52912"/>
    </row>
    <row r="52913" spans="11:11">
      <c r="K52913"/>
    </row>
    <row r="52914" spans="11:11">
      <c r="K52914"/>
    </row>
    <row r="52915" spans="11:11">
      <c r="K52915"/>
    </row>
    <row r="52916" spans="11:11">
      <c r="K52916"/>
    </row>
    <row r="52917" spans="11:11">
      <c r="K52917"/>
    </row>
    <row r="52918" spans="11:11">
      <c r="K52918"/>
    </row>
    <row r="52919" spans="11:11">
      <c r="K52919"/>
    </row>
    <row r="52920" spans="11:11">
      <c r="K52920"/>
    </row>
    <row r="52921" spans="11:11">
      <c r="K52921"/>
    </row>
    <row r="52922" spans="11:11">
      <c r="K52922"/>
    </row>
    <row r="52923" spans="11:11">
      <c r="K52923"/>
    </row>
    <row r="52924" spans="11:11">
      <c r="K52924"/>
    </row>
    <row r="52925" spans="11:11">
      <c r="K52925"/>
    </row>
    <row r="52926" spans="11:11">
      <c r="K52926"/>
    </row>
    <row r="52927" spans="11:11">
      <c r="K52927"/>
    </row>
    <row r="52928" spans="11:11">
      <c r="K52928"/>
    </row>
    <row r="52929" spans="11:11">
      <c r="K52929"/>
    </row>
    <row r="52930" spans="11:11">
      <c r="K52930"/>
    </row>
    <row r="52931" spans="11:11">
      <c r="K52931"/>
    </row>
    <row r="52932" spans="11:11">
      <c r="K52932"/>
    </row>
    <row r="52933" spans="11:11">
      <c r="K52933"/>
    </row>
    <row r="52934" spans="11:11">
      <c r="K52934"/>
    </row>
    <row r="52935" spans="11:11">
      <c r="K52935"/>
    </row>
    <row r="52936" spans="11:11">
      <c r="K52936"/>
    </row>
    <row r="52937" spans="11:11">
      <c r="K52937"/>
    </row>
    <row r="52938" spans="11:11">
      <c r="K52938"/>
    </row>
    <row r="52939" spans="11:11">
      <c r="K52939"/>
    </row>
    <row r="52940" spans="11:11">
      <c r="K52940"/>
    </row>
    <row r="52941" spans="11:11">
      <c r="K52941"/>
    </row>
    <row r="52942" spans="11:11">
      <c r="K52942"/>
    </row>
    <row r="52943" spans="11:11">
      <c r="K52943"/>
    </row>
    <row r="52944" spans="11:11">
      <c r="K52944"/>
    </row>
    <row r="52945" spans="11:11">
      <c r="K52945"/>
    </row>
    <row r="52946" spans="11:11">
      <c r="K52946"/>
    </row>
    <row r="52947" spans="11:11">
      <c r="K52947"/>
    </row>
    <row r="52948" spans="11:11">
      <c r="K52948"/>
    </row>
    <row r="52949" spans="11:11">
      <c r="K52949"/>
    </row>
    <row r="52950" spans="11:11">
      <c r="K52950"/>
    </row>
    <row r="52951" spans="11:11">
      <c r="K52951"/>
    </row>
    <row r="52952" spans="11:11">
      <c r="K52952"/>
    </row>
    <row r="52953" spans="11:11">
      <c r="K52953"/>
    </row>
    <row r="52954" spans="11:11">
      <c r="K52954"/>
    </row>
    <row r="52955" spans="11:11">
      <c r="K52955"/>
    </row>
    <row r="52956" spans="11:11">
      <c r="K52956"/>
    </row>
    <row r="52957" spans="11:11">
      <c r="K52957"/>
    </row>
    <row r="52958" spans="11:11">
      <c r="K52958"/>
    </row>
    <row r="52959" spans="11:11">
      <c r="K52959"/>
    </row>
    <row r="52960" spans="11:11">
      <c r="K52960"/>
    </row>
    <row r="52961" spans="11:11">
      <c r="K52961"/>
    </row>
    <row r="52962" spans="11:11">
      <c r="K52962"/>
    </row>
    <row r="52963" spans="11:11">
      <c r="K52963"/>
    </row>
    <row r="52964" spans="11:11">
      <c r="K52964"/>
    </row>
    <row r="52965" spans="11:11">
      <c r="K52965"/>
    </row>
    <row r="52966" spans="11:11">
      <c r="K52966"/>
    </row>
    <row r="52967" spans="11:11">
      <c r="K52967"/>
    </row>
    <row r="52968" spans="11:11">
      <c r="K52968"/>
    </row>
    <row r="52969" spans="11:11">
      <c r="K52969"/>
    </row>
    <row r="52970" spans="11:11">
      <c r="K52970"/>
    </row>
    <row r="52971" spans="11:11">
      <c r="K52971"/>
    </row>
    <row r="52972" spans="11:11">
      <c r="K52972"/>
    </row>
    <row r="52973" spans="11:11">
      <c r="K52973"/>
    </row>
    <row r="52974" spans="11:11">
      <c r="K52974"/>
    </row>
    <row r="52975" spans="11:11">
      <c r="K52975"/>
    </row>
    <row r="52976" spans="11:11">
      <c r="K52976"/>
    </row>
    <row r="52977" spans="11:11">
      <c r="K52977"/>
    </row>
    <row r="52978" spans="11:11">
      <c r="K52978"/>
    </row>
    <row r="52979" spans="11:11">
      <c r="K52979"/>
    </row>
    <row r="52980" spans="11:11">
      <c r="K52980"/>
    </row>
    <row r="52981" spans="11:11">
      <c r="K52981"/>
    </row>
    <row r="52982" spans="11:11">
      <c r="K52982"/>
    </row>
    <row r="52983" spans="11:11">
      <c r="K52983"/>
    </row>
    <row r="52984" spans="11:11">
      <c r="K52984"/>
    </row>
    <row r="52985" spans="11:11">
      <c r="K52985"/>
    </row>
    <row r="52986" spans="11:11">
      <c r="K52986"/>
    </row>
    <row r="52987" spans="11:11">
      <c r="K52987"/>
    </row>
    <row r="52988" spans="11:11">
      <c r="K52988"/>
    </row>
    <row r="52989" spans="11:11">
      <c r="K52989"/>
    </row>
    <row r="52990" spans="11:11">
      <c r="K52990"/>
    </row>
    <row r="52991" spans="11:11">
      <c r="K52991"/>
    </row>
    <row r="52992" spans="11:11">
      <c r="K52992"/>
    </row>
    <row r="52993" spans="11:11">
      <c r="K52993"/>
    </row>
    <row r="52994" spans="11:11">
      <c r="K52994"/>
    </row>
    <row r="52995" spans="11:11">
      <c r="K52995"/>
    </row>
    <row r="52996" spans="11:11">
      <c r="K52996"/>
    </row>
    <row r="52997" spans="11:11">
      <c r="K52997"/>
    </row>
    <row r="52998" spans="11:11">
      <c r="K52998"/>
    </row>
    <row r="52999" spans="11:11">
      <c r="K52999"/>
    </row>
    <row r="53000" spans="11:11">
      <c r="K53000"/>
    </row>
    <row r="53001" spans="11:11">
      <c r="K53001"/>
    </row>
    <row r="53002" spans="11:11">
      <c r="K53002"/>
    </row>
    <row r="53003" spans="11:11">
      <c r="K53003"/>
    </row>
    <row r="53004" spans="11:11">
      <c r="K53004"/>
    </row>
    <row r="53005" spans="11:11">
      <c r="K53005"/>
    </row>
    <row r="53006" spans="11:11">
      <c r="K53006"/>
    </row>
    <row r="53007" spans="11:11">
      <c r="K53007"/>
    </row>
    <row r="53008" spans="11:11">
      <c r="K53008"/>
    </row>
    <row r="53009" spans="11:11">
      <c r="K53009"/>
    </row>
    <row r="53010" spans="11:11">
      <c r="K53010"/>
    </row>
    <row r="53011" spans="11:11">
      <c r="K53011"/>
    </row>
    <row r="53012" spans="11:11">
      <c r="K53012"/>
    </row>
    <row r="53013" spans="11:11">
      <c r="K53013"/>
    </row>
    <row r="53014" spans="11:11">
      <c r="K53014"/>
    </row>
    <row r="53015" spans="11:11">
      <c r="K53015"/>
    </row>
    <row r="53016" spans="11:11">
      <c r="K53016"/>
    </row>
    <row r="53017" spans="11:11">
      <c r="K53017"/>
    </row>
    <row r="53018" spans="11:11">
      <c r="K53018"/>
    </row>
    <row r="53019" spans="11:11">
      <c r="K53019"/>
    </row>
    <row r="53020" spans="11:11">
      <c r="K53020"/>
    </row>
    <row r="53021" spans="11:11">
      <c r="K53021"/>
    </row>
    <row r="53022" spans="11:11">
      <c r="K53022"/>
    </row>
    <row r="53023" spans="11:11">
      <c r="K53023"/>
    </row>
    <row r="53024" spans="11:11">
      <c r="K53024"/>
    </row>
    <row r="53025" spans="11:11">
      <c r="K53025"/>
    </row>
    <row r="53026" spans="11:11">
      <c r="K53026"/>
    </row>
    <row r="53027" spans="11:11">
      <c r="K53027"/>
    </row>
    <row r="53028" spans="11:11">
      <c r="K53028"/>
    </row>
    <row r="53029" spans="11:11">
      <c r="K53029"/>
    </row>
    <row r="53030" spans="11:11">
      <c r="K53030"/>
    </row>
    <row r="53031" spans="11:11">
      <c r="K53031"/>
    </row>
    <row r="53032" spans="11:11">
      <c r="K53032"/>
    </row>
    <row r="53033" spans="11:11">
      <c r="K53033"/>
    </row>
    <row r="53034" spans="11:11">
      <c r="K53034"/>
    </row>
    <row r="53035" spans="11:11">
      <c r="K53035"/>
    </row>
    <row r="53036" spans="11:11">
      <c r="K53036"/>
    </row>
    <row r="53037" spans="11:11">
      <c r="K53037"/>
    </row>
    <row r="53038" spans="11:11">
      <c r="K53038"/>
    </row>
    <row r="53039" spans="11:11">
      <c r="K53039"/>
    </row>
    <row r="53040" spans="11:11">
      <c r="K53040"/>
    </row>
    <row r="53041" spans="11:11">
      <c r="K53041"/>
    </row>
    <row r="53042" spans="11:11">
      <c r="K53042"/>
    </row>
    <row r="53043" spans="11:11">
      <c r="K53043"/>
    </row>
    <row r="53044" spans="11:11">
      <c r="K53044"/>
    </row>
    <row r="53045" spans="11:11">
      <c r="K53045"/>
    </row>
    <row r="53046" spans="11:11">
      <c r="K53046"/>
    </row>
    <row r="53047" spans="11:11">
      <c r="K53047"/>
    </row>
    <row r="53048" spans="11:11">
      <c r="K53048"/>
    </row>
    <row r="53049" spans="11:11">
      <c r="K53049"/>
    </row>
    <row r="53050" spans="11:11">
      <c r="K53050"/>
    </row>
    <row r="53051" spans="11:11">
      <c r="K53051"/>
    </row>
    <row r="53052" spans="11:11">
      <c r="K53052"/>
    </row>
    <row r="53053" spans="11:11">
      <c r="K53053"/>
    </row>
    <row r="53054" spans="11:11">
      <c r="K53054"/>
    </row>
    <row r="53055" spans="11:11">
      <c r="K53055"/>
    </row>
    <row r="53056" spans="11:11">
      <c r="K53056"/>
    </row>
    <row r="53057" spans="11:11">
      <c r="K53057"/>
    </row>
    <row r="53058" spans="11:11">
      <c r="K53058"/>
    </row>
    <row r="53059" spans="11:11">
      <c r="K53059"/>
    </row>
    <row r="53060" spans="11:11">
      <c r="K53060"/>
    </row>
    <row r="53061" spans="11:11">
      <c r="K53061"/>
    </row>
    <row r="53062" spans="11:11">
      <c r="K53062"/>
    </row>
    <row r="53063" spans="11:11">
      <c r="K53063"/>
    </row>
    <row r="53064" spans="11:11">
      <c r="K53064"/>
    </row>
    <row r="53065" spans="11:11">
      <c r="K53065"/>
    </row>
    <row r="53066" spans="11:11">
      <c r="K53066"/>
    </row>
    <row r="53067" spans="11:11">
      <c r="K53067"/>
    </row>
    <row r="53068" spans="11:11">
      <c r="K53068"/>
    </row>
    <row r="53069" spans="11:11">
      <c r="K53069"/>
    </row>
    <row r="53070" spans="11:11">
      <c r="K53070"/>
    </row>
    <row r="53071" spans="11:11">
      <c r="K53071"/>
    </row>
    <row r="53072" spans="11:11">
      <c r="K53072"/>
    </row>
    <row r="53073" spans="11:11">
      <c r="K53073"/>
    </row>
    <row r="53074" spans="11:11">
      <c r="K53074"/>
    </row>
    <row r="53075" spans="11:11">
      <c r="K53075"/>
    </row>
    <row r="53076" spans="11:11">
      <c r="K53076"/>
    </row>
    <row r="53077" spans="11:11">
      <c r="K53077"/>
    </row>
    <row r="53078" spans="11:11">
      <c r="K53078"/>
    </row>
    <row r="53079" spans="11:11">
      <c r="K53079"/>
    </row>
    <row r="53080" spans="11:11">
      <c r="K53080"/>
    </row>
    <row r="53081" spans="11:11">
      <c r="K53081"/>
    </row>
    <row r="53082" spans="11:11">
      <c r="K53082"/>
    </row>
    <row r="53083" spans="11:11">
      <c r="K53083"/>
    </row>
    <row r="53084" spans="11:11">
      <c r="K53084"/>
    </row>
    <row r="53085" spans="11:11">
      <c r="K53085"/>
    </row>
    <row r="53086" spans="11:11">
      <c r="K53086"/>
    </row>
    <row r="53087" spans="11:11">
      <c r="K53087"/>
    </row>
    <row r="53088" spans="11:11">
      <c r="K53088"/>
    </row>
    <row r="53089" spans="11:11">
      <c r="K53089"/>
    </row>
    <row r="53090" spans="11:11">
      <c r="K53090"/>
    </row>
    <row r="53091" spans="11:11">
      <c r="K53091"/>
    </row>
    <row r="53092" spans="11:11">
      <c r="K53092"/>
    </row>
    <row r="53093" spans="11:11">
      <c r="K53093"/>
    </row>
    <row r="53094" spans="11:11">
      <c r="K53094"/>
    </row>
    <row r="53095" spans="11:11">
      <c r="K53095"/>
    </row>
    <row r="53096" spans="11:11">
      <c r="K53096"/>
    </row>
    <row r="53097" spans="11:11">
      <c r="K53097"/>
    </row>
    <row r="53098" spans="11:11">
      <c r="K53098"/>
    </row>
    <row r="53099" spans="11:11">
      <c r="K53099"/>
    </row>
    <row r="53100" spans="11:11">
      <c r="K53100"/>
    </row>
    <row r="53101" spans="11:11">
      <c r="K53101"/>
    </row>
    <row r="53102" spans="11:11">
      <c r="K53102"/>
    </row>
    <row r="53103" spans="11:11">
      <c r="K53103"/>
    </row>
    <row r="53104" spans="11:11">
      <c r="K53104"/>
    </row>
    <row r="53105" spans="11:11">
      <c r="K53105"/>
    </row>
    <row r="53106" spans="11:11">
      <c r="K53106"/>
    </row>
    <row r="53107" spans="11:11">
      <c r="K53107"/>
    </row>
    <row r="53108" spans="11:11">
      <c r="K53108"/>
    </row>
    <row r="53109" spans="11:11">
      <c r="K53109"/>
    </row>
    <row r="53110" spans="11:11">
      <c r="K53110"/>
    </row>
    <row r="53111" spans="11:11">
      <c r="K53111"/>
    </row>
    <row r="53112" spans="11:11">
      <c r="K53112"/>
    </row>
    <row r="53113" spans="11:11">
      <c r="K53113"/>
    </row>
    <row r="53114" spans="11:11">
      <c r="K53114"/>
    </row>
    <row r="53115" spans="11:11">
      <c r="K53115"/>
    </row>
    <row r="53116" spans="11:11">
      <c r="K53116"/>
    </row>
    <row r="53117" spans="11:11">
      <c r="K53117"/>
    </row>
    <row r="53118" spans="11:11">
      <c r="K53118"/>
    </row>
    <row r="53119" spans="11:11">
      <c r="K53119"/>
    </row>
    <row r="53120" spans="11:11">
      <c r="K53120"/>
    </row>
    <row r="53121" spans="11:11">
      <c r="K53121"/>
    </row>
    <row r="53122" spans="11:11">
      <c r="K53122"/>
    </row>
    <row r="53123" spans="11:11">
      <c r="K53123"/>
    </row>
    <row r="53124" spans="11:11">
      <c r="K53124"/>
    </row>
    <row r="53125" spans="11:11">
      <c r="K53125"/>
    </row>
    <row r="53126" spans="11:11">
      <c r="K53126"/>
    </row>
    <row r="53127" spans="11:11">
      <c r="K53127"/>
    </row>
    <row r="53128" spans="11:11">
      <c r="K53128"/>
    </row>
    <row r="53129" spans="11:11">
      <c r="K53129"/>
    </row>
    <row r="53130" spans="11:11">
      <c r="K53130"/>
    </row>
    <row r="53131" spans="11:11">
      <c r="K53131"/>
    </row>
    <row r="53132" spans="11:11">
      <c r="K53132"/>
    </row>
    <row r="53133" spans="11:11">
      <c r="K53133"/>
    </row>
    <row r="53134" spans="11:11">
      <c r="K53134"/>
    </row>
    <row r="53135" spans="11:11">
      <c r="K53135"/>
    </row>
    <row r="53136" spans="11:11">
      <c r="K53136"/>
    </row>
    <row r="53137" spans="11:11">
      <c r="K53137"/>
    </row>
    <row r="53138" spans="11:11">
      <c r="K53138"/>
    </row>
    <row r="53139" spans="11:11">
      <c r="K53139"/>
    </row>
    <row r="53140" spans="11:11">
      <c r="K53140"/>
    </row>
    <row r="53141" spans="11:11">
      <c r="K53141"/>
    </row>
    <row r="53142" spans="11:11">
      <c r="K53142"/>
    </row>
    <row r="53143" spans="11:11">
      <c r="K53143"/>
    </row>
    <row r="53144" spans="11:11">
      <c r="K53144"/>
    </row>
    <row r="53145" spans="11:11">
      <c r="K53145"/>
    </row>
    <row r="53146" spans="11:11">
      <c r="K53146"/>
    </row>
    <row r="53147" spans="11:11">
      <c r="K53147"/>
    </row>
    <row r="53148" spans="11:11">
      <c r="K53148"/>
    </row>
    <row r="53149" spans="11:11">
      <c r="K53149"/>
    </row>
    <row r="53150" spans="11:11">
      <c r="K53150"/>
    </row>
    <row r="53151" spans="11:11">
      <c r="K53151"/>
    </row>
    <row r="53152" spans="11:11">
      <c r="K53152"/>
    </row>
    <row r="53153" spans="11:11">
      <c r="K53153"/>
    </row>
    <row r="53154" spans="11:11">
      <c r="K53154"/>
    </row>
    <row r="53155" spans="11:11">
      <c r="K53155"/>
    </row>
    <row r="53156" spans="11:11">
      <c r="K53156"/>
    </row>
    <row r="53157" spans="11:11">
      <c r="K53157"/>
    </row>
    <row r="53158" spans="11:11">
      <c r="K53158"/>
    </row>
    <row r="53159" spans="11:11">
      <c r="K53159"/>
    </row>
    <row r="53160" spans="11:11">
      <c r="K53160"/>
    </row>
    <row r="53161" spans="11:11">
      <c r="K53161"/>
    </row>
    <row r="53162" spans="11:11">
      <c r="K53162"/>
    </row>
    <row r="53163" spans="11:11">
      <c r="K53163"/>
    </row>
    <row r="53164" spans="11:11">
      <c r="K53164"/>
    </row>
    <row r="53165" spans="11:11">
      <c r="K53165"/>
    </row>
    <row r="53166" spans="11:11">
      <c r="K53166"/>
    </row>
    <row r="53167" spans="11:11">
      <c r="K53167"/>
    </row>
    <row r="53168" spans="11:11">
      <c r="K53168"/>
    </row>
    <row r="53169" spans="11:11">
      <c r="K53169"/>
    </row>
    <row r="53170" spans="11:11">
      <c r="K53170"/>
    </row>
    <row r="53171" spans="11:11">
      <c r="K53171"/>
    </row>
    <row r="53172" spans="11:11">
      <c r="K53172"/>
    </row>
    <row r="53173" spans="11:11">
      <c r="K53173"/>
    </row>
    <row r="53174" spans="11:11">
      <c r="K53174"/>
    </row>
    <row r="53175" spans="11:11">
      <c r="K53175"/>
    </row>
    <row r="53176" spans="11:11">
      <c r="K53176"/>
    </row>
    <row r="53177" spans="11:11">
      <c r="K53177"/>
    </row>
    <row r="53178" spans="11:11">
      <c r="K53178"/>
    </row>
    <row r="53179" spans="11:11">
      <c r="K53179"/>
    </row>
    <row r="53180" spans="11:11">
      <c r="K53180"/>
    </row>
    <row r="53181" spans="11:11">
      <c r="K53181"/>
    </row>
    <row r="53182" spans="11:11">
      <c r="K53182"/>
    </row>
    <row r="53183" spans="11:11">
      <c r="K53183"/>
    </row>
    <row r="53184" spans="11:11">
      <c r="K53184"/>
    </row>
    <row r="53185" spans="11:11">
      <c r="K53185"/>
    </row>
    <row r="53186" spans="11:11">
      <c r="K53186"/>
    </row>
    <row r="53187" spans="11:11">
      <c r="K53187"/>
    </row>
    <row r="53188" spans="11:11">
      <c r="K53188"/>
    </row>
    <row r="53189" spans="11:11">
      <c r="K53189"/>
    </row>
    <row r="53190" spans="11:11">
      <c r="K53190"/>
    </row>
    <row r="53191" spans="11:11">
      <c r="K53191"/>
    </row>
    <row r="53192" spans="11:11">
      <c r="K53192"/>
    </row>
    <row r="53193" spans="11:11">
      <c r="K53193"/>
    </row>
    <row r="53194" spans="11:11">
      <c r="K53194"/>
    </row>
    <row r="53195" spans="11:11">
      <c r="K53195"/>
    </row>
    <row r="53196" spans="11:11">
      <c r="K53196"/>
    </row>
    <row r="53197" spans="11:11">
      <c r="K53197"/>
    </row>
    <row r="53198" spans="11:11">
      <c r="K53198"/>
    </row>
    <row r="53199" spans="11:11">
      <c r="K53199"/>
    </row>
    <row r="53200" spans="11:11">
      <c r="K53200"/>
    </row>
    <row r="53201" spans="11:11">
      <c r="K53201"/>
    </row>
    <row r="53202" spans="11:11">
      <c r="K53202"/>
    </row>
    <row r="53203" spans="11:11">
      <c r="K53203"/>
    </row>
    <row r="53204" spans="11:11">
      <c r="K53204"/>
    </row>
    <row r="53205" spans="11:11">
      <c r="K53205"/>
    </row>
    <row r="53206" spans="11:11">
      <c r="K53206"/>
    </row>
    <row r="53207" spans="11:11">
      <c r="K53207"/>
    </row>
    <row r="53208" spans="11:11">
      <c r="K53208"/>
    </row>
    <row r="53209" spans="11:11">
      <c r="K53209"/>
    </row>
    <row r="53210" spans="11:11">
      <c r="K53210"/>
    </row>
    <row r="53211" spans="11:11">
      <c r="K53211"/>
    </row>
    <row r="53212" spans="11:11">
      <c r="K53212"/>
    </row>
    <row r="53213" spans="11:11">
      <c r="K53213"/>
    </row>
    <row r="53214" spans="11:11">
      <c r="K53214"/>
    </row>
    <row r="53215" spans="11:11">
      <c r="K53215"/>
    </row>
    <row r="53216" spans="11:11">
      <c r="K53216"/>
    </row>
    <row r="53217" spans="11:11">
      <c r="K53217"/>
    </row>
    <row r="53218" spans="11:11">
      <c r="K53218"/>
    </row>
    <row r="53219" spans="11:11">
      <c r="K53219"/>
    </row>
    <row r="53220" spans="11:11">
      <c r="K53220"/>
    </row>
    <row r="53221" spans="11:11">
      <c r="K53221"/>
    </row>
    <row r="53222" spans="11:11">
      <c r="K53222"/>
    </row>
    <row r="53223" spans="11:11">
      <c r="K53223"/>
    </row>
    <row r="53224" spans="11:11">
      <c r="K53224"/>
    </row>
    <row r="53225" spans="11:11">
      <c r="K53225"/>
    </row>
    <row r="53226" spans="11:11">
      <c r="K53226"/>
    </row>
    <row r="53227" spans="11:11">
      <c r="K53227"/>
    </row>
    <row r="53228" spans="11:11">
      <c r="K53228"/>
    </row>
    <row r="53229" spans="11:11">
      <c r="K53229"/>
    </row>
    <row r="53230" spans="11:11">
      <c r="K53230"/>
    </row>
    <row r="53231" spans="11:11">
      <c r="K53231"/>
    </row>
    <row r="53232" spans="11:11">
      <c r="K53232"/>
    </row>
    <row r="53233" spans="11:11">
      <c r="K53233"/>
    </row>
    <row r="53234" spans="11:11">
      <c r="K53234"/>
    </row>
    <row r="53235" spans="11:11">
      <c r="K53235"/>
    </row>
    <row r="53236" spans="11:11">
      <c r="K53236"/>
    </row>
    <row r="53237" spans="11:11">
      <c r="K53237"/>
    </row>
    <row r="53238" spans="11:11">
      <c r="K53238"/>
    </row>
    <row r="53239" spans="11:11">
      <c r="K53239"/>
    </row>
    <row r="53240" spans="11:11">
      <c r="K53240"/>
    </row>
    <row r="53241" spans="11:11">
      <c r="K53241"/>
    </row>
    <row r="53242" spans="11:11">
      <c r="K53242"/>
    </row>
    <row r="53243" spans="11:11">
      <c r="K53243"/>
    </row>
    <row r="53244" spans="11:11">
      <c r="K53244"/>
    </row>
    <row r="53245" spans="11:11">
      <c r="K53245"/>
    </row>
    <row r="53246" spans="11:11">
      <c r="K53246"/>
    </row>
    <row r="53247" spans="11:11">
      <c r="K53247"/>
    </row>
    <row r="53248" spans="11:11">
      <c r="K53248"/>
    </row>
    <row r="53249" spans="11:11">
      <c r="K53249"/>
    </row>
    <row r="53250" spans="11:11">
      <c r="K53250"/>
    </row>
    <row r="53251" spans="11:11">
      <c r="K53251"/>
    </row>
    <row r="53252" spans="11:11">
      <c r="K53252"/>
    </row>
    <row r="53253" spans="11:11">
      <c r="K53253"/>
    </row>
    <row r="53254" spans="11:11">
      <c r="K53254"/>
    </row>
    <row r="53255" spans="11:11">
      <c r="K53255"/>
    </row>
    <row r="53256" spans="11:11">
      <c r="K53256"/>
    </row>
    <row r="53257" spans="11:11">
      <c r="K53257"/>
    </row>
    <row r="53258" spans="11:11">
      <c r="K53258"/>
    </row>
    <row r="53259" spans="11:11">
      <c r="K53259"/>
    </row>
    <row r="53260" spans="11:11">
      <c r="K53260"/>
    </row>
    <row r="53261" spans="11:11">
      <c r="K53261"/>
    </row>
    <row r="53262" spans="11:11">
      <c r="K53262"/>
    </row>
    <row r="53263" spans="11:11">
      <c r="K53263"/>
    </row>
    <row r="53264" spans="11:11">
      <c r="K53264"/>
    </row>
    <row r="53265" spans="11:11">
      <c r="K53265"/>
    </row>
    <row r="53266" spans="11:11">
      <c r="K53266"/>
    </row>
    <row r="53267" spans="11:11">
      <c r="K53267"/>
    </row>
    <row r="53268" spans="11:11">
      <c r="K53268"/>
    </row>
    <row r="53269" spans="11:11">
      <c r="K53269"/>
    </row>
    <row r="53270" spans="11:11">
      <c r="K53270"/>
    </row>
    <row r="53271" spans="11:11">
      <c r="K53271"/>
    </row>
    <row r="53272" spans="11:11">
      <c r="K53272"/>
    </row>
    <row r="53273" spans="11:11">
      <c r="K53273"/>
    </row>
    <row r="53274" spans="11:11">
      <c r="K53274"/>
    </row>
    <row r="53275" spans="11:11">
      <c r="K53275"/>
    </row>
    <row r="53276" spans="11:11">
      <c r="K53276"/>
    </row>
    <row r="53277" spans="11:11">
      <c r="K53277"/>
    </row>
    <row r="53278" spans="11:11">
      <c r="K53278"/>
    </row>
    <row r="53279" spans="11:11">
      <c r="K53279"/>
    </row>
    <row r="53280" spans="11:11">
      <c r="K53280"/>
    </row>
    <row r="53281" spans="11:11">
      <c r="K53281"/>
    </row>
    <row r="53282" spans="11:11">
      <c r="K53282"/>
    </row>
    <row r="53283" spans="11:11">
      <c r="K53283"/>
    </row>
    <row r="53284" spans="11:11">
      <c r="K53284"/>
    </row>
    <row r="53285" spans="11:11">
      <c r="K53285"/>
    </row>
    <row r="53286" spans="11:11">
      <c r="K53286"/>
    </row>
    <row r="53287" spans="11:11">
      <c r="K53287"/>
    </row>
    <row r="53288" spans="11:11">
      <c r="K53288"/>
    </row>
    <row r="53289" spans="11:11">
      <c r="K53289"/>
    </row>
    <row r="53290" spans="11:11">
      <c r="K53290"/>
    </row>
    <row r="53291" spans="11:11">
      <c r="K53291"/>
    </row>
    <row r="53292" spans="11:11">
      <c r="K53292"/>
    </row>
    <row r="53293" spans="11:11">
      <c r="K53293"/>
    </row>
    <row r="53294" spans="11:11">
      <c r="K53294"/>
    </row>
    <row r="53295" spans="11:11">
      <c r="K53295"/>
    </row>
    <row r="53296" spans="11:11">
      <c r="K53296"/>
    </row>
    <row r="53297" spans="11:11">
      <c r="K53297"/>
    </row>
    <row r="53298" spans="11:11">
      <c r="K53298"/>
    </row>
    <row r="53299" spans="11:11">
      <c r="K53299"/>
    </row>
    <row r="53300" spans="11:11">
      <c r="K53300"/>
    </row>
    <row r="53301" spans="11:11">
      <c r="K53301"/>
    </row>
    <row r="53302" spans="11:11">
      <c r="K53302"/>
    </row>
    <row r="53303" spans="11:11">
      <c r="K53303"/>
    </row>
    <row r="53304" spans="11:11">
      <c r="K53304"/>
    </row>
    <row r="53305" spans="11:11">
      <c r="K53305"/>
    </row>
    <row r="53306" spans="11:11">
      <c r="K53306"/>
    </row>
    <row r="53307" spans="11:11">
      <c r="K53307"/>
    </row>
    <row r="53308" spans="11:11">
      <c r="K53308"/>
    </row>
    <row r="53309" spans="11:11">
      <c r="K53309"/>
    </row>
    <row r="53310" spans="11:11">
      <c r="K53310"/>
    </row>
    <row r="53311" spans="11:11">
      <c r="K53311"/>
    </row>
    <row r="53312" spans="11:11">
      <c r="K53312"/>
    </row>
    <row r="53313" spans="11:11">
      <c r="K53313"/>
    </row>
    <row r="53314" spans="11:11">
      <c r="K53314"/>
    </row>
    <row r="53315" spans="11:11">
      <c r="K53315"/>
    </row>
    <row r="53316" spans="11:11">
      <c r="K53316"/>
    </row>
    <row r="53317" spans="11:11">
      <c r="K53317"/>
    </row>
    <row r="53318" spans="11:11">
      <c r="K53318"/>
    </row>
    <row r="53319" spans="11:11">
      <c r="K53319"/>
    </row>
    <row r="53320" spans="11:11">
      <c r="K53320"/>
    </row>
    <row r="53321" spans="11:11">
      <c r="K53321"/>
    </row>
    <row r="53322" spans="11:11">
      <c r="K53322"/>
    </row>
    <row r="53323" spans="11:11">
      <c r="K53323"/>
    </row>
    <row r="53324" spans="11:11">
      <c r="K53324"/>
    </row>
    <row r="53325" spans="11:11">
      <c r="K53325"/>
    </row>
    <row r="53326" spans="11:11">
      <c r="K53326"/>
    </row>
    <row r="53327" spans="11:11">
      <c r="K53327"/>
    </row>
    <row r="53328" spans="11:11">
      <c r="K53328"/>
    </row>
    <row r="53329" spans="11:11">
      <c r="K53329"/>
    </row>
    <row r="53330" spans="11:11">
      <c r="K53330"/>
    </row>
    <row r="53331" spans="11:11">
      <c r="K53331"/>
    </row>
    <row r="53332" spans="11:11">
      <c r="K53332"/>
    </row>
    <row r="53333" spans="11:11">
      <c r="K53333"/>
    </row>
    <row r="53334" spans="11:11">
      <c r="K53334"/>
    </row>
    <row r="53335" spans="11:11">
      <c r="K53335"/>
    </row>
    <row r="53336" spans="11:11">
      <c r="K53336"/>
    </row>
    <row r="53337" spans="11:11">
      <c r="K53337"/>
    </row>
    <row r="53338" spans="11:11">
      <c r="K53338"/>
    </row>
    <row r="53339" spans="11:11">
      <c r="K53339"/>
    </row>
    <row r="53340" spans="11:11">
      <c r="K53340"/>
    </row>
    <row r="53341" spans="11:11">
      <c r="K53341"/>
    </row>
    <row r="53342" spans="11:11">
      <c r="K53342"/>
    </row>
    <row r="53343" spans="11:11">
      <c r="K53343"/>
    </row>
    <row r="53344" spans="11:11">
      <c r="K53344"/>
    </row>
    <row r="53345" spans="11:11">
      <c r="K53345"/>
    </row>
    <row r="53346" spans="11:11">
      <c r="K53346"/>
    </row>
    <row r="53347" spans="11:11">
      <c r="K53347"/>
    </row>
    <row r="53348" spans="11:11">
      <c r="K53348"/>
    </row>
    <row r="53349" spans="11:11">
      <c r="K53349"/>
    </row>
    <row r="53350" spans="11:11">
      <c r="K53350"/>
    </row>
    <row r="53351" spans="11:11">
      <c r="K53351"/>
    </row>
    <row r="53352" spans="11:11">
      <c r="K53352"/>
    </row>
    <row r="53353" spans="11:11">
      <c r="K53353"/>
    </row>
    <row r="53354" spans="11:11">
      <c r="K53354"/>
    </row>
    <row r="53355" spans="11:11">
      <c r="K53355"/>
    </row>
    <row r="53356" spans="11:11">
      <c r="K53356"/>
    </row>
    <row r="53357" spans="11:11">
      <c r="K53357"/>
    </row>
    <row r="53358" spans="11:11">
      <c r="K53358"/>
    </row>
    <row r="53359" spans="11:11">
      <c r="K53359"/>
    </row>
    <row r="53360" spans="11:11">
      <c r="K53360"/>
    </row>
    <row r="53361" spans="11:11">
      <c r="K53361"/>
    </row>
    <row r="53362" spans="11:11">
      <c r="K53362"/>
    </row>
    <row r="53363" spans="11:11">
      <c r="K53363"/>
    </row>
    <row r="53364" spans="11:11">
      <c r="K53364"/>
    </row>
    <row r="53365" spans="11:11">
      <c r="K53365"/>
    </row>
    <row r="53366" spans="11:11">
      <c r="K53366"/>
    </row>
    <row r="53367" spans="11:11">
      <c r="K53367"/>
    </row>
    <row r="53368" spans="11:11">
      <c r="K53368"/>
    </row>
    <row r="53369" spans="11:11">
      <c r="K53369"/>
    </row>
    <row r="53370" spans="11:11">
      <c r="K53370"/>
    </row>
    <row r="53371" spans="11:11">
      <c r="K53371"/>
    </row>
    <row r="53372" spans="11:11">
      <c r="K53372"/>
    </row>
    <row r="53373" spans="11:11">
      <c r="K53373"/>
    </row>
    <row r="53374" spans="11:11">
      <c r="K53374"/>
    </row>
    <row r="53375" spans="11:11">
      <c r="K53375"/>
    </row>
    <row r="53376" spans="11:11">
      <c r="K53376"/>
    </row>
    <row r="53377" spans="11:11">
      <c r="K53377"/>
    </row>
    <row r="53378" spans="11:11">
      <c r="K53378"/>
    </row>
    <row r="53379" spans="11:11">
      <c r="K53379"/>
    </row>
    <row r="53380" spans="11:11">
      <c r="K53380"/>
    </row>
    <row r="53381" spans="11:11">
      <c r="K53381"/>
    </row>
    <row r="53382" spans="11:11">
      <c r="K53382"/>
    </row>
    <row r="53383" spans="11:11">
      <c r="K53383"/>
    </row>
    <row r="53384" spans="11:11">
      <c r="K53384"/>
    </row>
    <row r="53385" spans="11:11">
      <c r="K53385"/>
    </row>
    <row r="53386" spans="11:11">
      <c r="K53386"/>
    </row>
    <row r="53387" spans="11:11">
      <c r="K53387"/>
    </row>
    <row r="53388" spans="11:11">
      <c r="K53388"/>
    </row>
    <row r="53389" spans="11:11">
      <c r="K53389"/>
    </row>
    <row r="53390" spans="11:11">
      <c r="K53390"/>
    </row>
    <row r="53391" spans="11:11">
      <c r="K53391"/>
    </row>
    <row r="53392" spans="11:11">
      <c r="K53392"/>
    </row>
    <row r="53393" spans="11:11">
      <c r="K53393"/>
    </row>
    <row r="53394" spans="11:11">
      <c r="K53394"/>
    </row>
    <row r="53395" spans="11:11">
      <c r="K53395"/>
    </row>
    <row r="53396" spans="11:11">
      <c r="K53396"/>
    </row>
    <row r="53397" spans="11:11">
      <c r="K53397"/>
    </row>
    <row r="53398" spans="11:11">
      <c r="K53398"/>
    </row>
    <row r="53399" spans="11:11">
      <c r="K53399"/>
    </row>
    <row r="53400" spans="11:11">
      <c r="K53400"/>
    </row>
    <row r="53401" spans="11:11">
      <c r="K53401"/>
    </row>
    <row r="53402" spans="11:11">
      <c r="K53402"/>
    </row>
    <row r="53403" spans="11:11">
      <c r="K53403"/>
    </row>
    <row r="53404" spans="11:11">
      <c r="K53404"/>
    </row>
    <row r="53405" spans="11:11">
      <c r="K53405"/>
    </row>
    <row r="53406" spans="11:11">
      <c r="K53406"/>
    </row>
    <row r="53407" spans="11:11">
      <c r="K53407"/>
    </row>
    <row r="53408" spans="11:11">
      <c r="K53408"/>
    </row>
    <row r="53409" spans="11:11">
      <c r="K53409"/>
    </row>
    <row r="53410" spans="11:11">
      <c r="K53410"/>
    </row>
    <row r="53411" spans="11:11">
      <c r="K53411"/>
    </row>
    <row r="53412" spans="11:11">
      <c r="K53412"/>
    </row>
    <row r="53413" spans="11:11">
      <c r="K53413"/>
    </row>
    <row r="53414" spans="11:11">
      <c r="K53414"/>
    </row>
    <row r="53415" spans="11:11">
      <c r="K53415"/>
    </row>
    <row r="53416" spans="11:11">
      <c r="K53416"/>
    </row>
    <row r="53417" spans="11:11">
      <c r="K53417"/>
    </row>
    <row r="53418" spans="11:11">
      <c r="K53418"/>
    </row>
    <row r="53419" spans="11:11">
      <c r="K53419"/>
    </row>
    <row r="53420" spans="11:11">
      <c r="K53420"/>
    </row>
    <row r="53421" spans="11:11">
      <c r="K53421"/>
    </row>
    <row r="53422" spans="11:11">
      <c r="K53422"/>
    </row>
    <row r="53423" spans="11:11">
      <c r="K53423"/>
    </row>
    <row r="53424" spans="11:11">
      <c r="K53424"/>
    </row>
    <row r="53425" spans="11:11">
      <c r="K53425"/>
    </row>
    <row r="53426" spans="11:11">
      <c r="K53426"/>
    </row>
    <row r="53427" spans="11:11">
      <c r="K53427"/>
    </row>
    <row r="53428" spans="11:11">
      <c r="K53428"/>
    </row>
    <row r="53429" spans="11:11">
      <c r="K53429"/>
    </row>
    <row r="53430" spans="11:11">
      <c r="K53430"/>
    </row>
    <row r="53431" spans="11:11">
      <c r="K53431"/>
    </row>
    <row r="53432" spans="11:11">
      <c r="K53432"/>
    </row>
    <row r="53433" spans="11:11">
      <c r="K53433"/>
    </row>
    <row r="53434" spans="11:11">
      <c r="K53434"/>
    </row>
    <row r="53435" spans="11:11">
      <c r="K53435"/>
    </row>
    <row r="53436" spans="11:11">
      <c r="K53436"/>
    </row>
    <row r="53437" spans="11:11">
      <c r="K53437"/>
    </row>
    <row r="53438" spans="11:11">
      <c r="K53438"/>
    </row>
    <row r="53439" spans="11:11">
      <c r="K53439"/>
    </row>
    <row r="53440" spans="11:11">
      <c r="K53440"/>
    </row>
    <row r="53441" spans="11:11">
      <c r="K53441"/>
    </row>
    <row r="53442" spans="11:11">
      <c r="K53442"/>
    </row>
    <row r="53443" spans="11:11">
      <c r="K53443"/>
    </row>
    <row r="53444" spans="11:11">
      <c r="K53444"/>
    </row>
    <row r="53445" spans="11:11">
      <c r="K53445"/>
    </row>
    <row r="53446" spans="11:11">
      <c r="K53446"/>
    </row>
    <row r="53447" spans="11:11">
      <c r="K53447"/>
    </row>
    <row r="53448" spans="11:11">
      <c r="K53448"/>
    </row>
    <row r="53449" spans="11:11">
      <c r="K53449"/>
    </row>
    <row r="53450" spans="11:11">
      <c r="K53450"/>
    </row>
    <row r="53451" spans="11:11">
      <c r="K53451"/>
    </row>
    <row r="53452" spans="11:11">
      <c r="K53452"/>
    </row>
    <row r="53453" spans="11:11">
      <c r="K53453"/>
    </row>
    <row r="53454" spans="11:11">
      <c r="K53454"/>
    </row>
    <row r="53455" spans="11:11">
      <c r="K53455"/>
    </row>
    <row r="53456" spans="11:11">
      <c r="K53456"/>
    </row>
    <row r="53457" spans="11:11">
      <c r="K53457"/>
    </row>
    <row r="53458" spans="11:11">
      <c r="K53458"/>
    </row>
    <row r="53459" spans="11:11">
      <c r="K53459"/>
    </row>
    <row r="53460" spans="11:11">
      <c r="K53460"/>
    </row>
    <row r="53461" spans="11:11">
      <c r="K53461"/>
    </row>
    <row r="53462" spans="11:11">
      <c r="K53462"/>
    </row>
    <row r="53463" spans="11:11">
      <c r="K53463"/>
    </row>
    <row r="53464" spans="11:11">
      <c r="K53464"/>
    </row>
    <row r="53465" spans="11:11">
      <c r="K53465"/>
    </row>
    <row r="53466" spans="11:11">
      <c r="K53466"/>
    </row>
    <row r="53467" spans="11:11">
      <c r="K53467"/>
    </row>
    <row r="53468" spans="11:11">
      <c r="K53468"/>
    </row>
    <row r="53469" spans="11:11">
      <c r="K53469"/>
    </row>
    <row r="53470" spans="11:11">
      <c r="K53470"/>
    </row>
    <row r="53471" spans="11:11">
      <c r="K53471"/>
    </row>
    <row r="53472" spans="11:11">
      <c r="K53472"/>
    </row>
    <row r="53473" spans="11:11">
      <c r="K53473"/>
    </row>
    <row r="53474" spans="11:11">
      <c r="K53474"/>
    </row>
    <row r="53475" spans="11:11">
      <c r="K53475"/>
    </row>
    <row r="53476" spans="11:11">
      <c r="K53476"/>
    </row>
    <row r="53477" spans="11:11">
      <c r="K53477"/>
    </row>
    <row r="53478" spans="11:11">
      <c r="K53478"/>
    </row>
    <row r="53479" spans="11:11">
      <c r="K53479"/>
    </row>
    <row r="53480" spans="11:11">
      <c r="K53480"/>
    </row>
    <row r="53481" spans="11:11">
      <c r="K53481"/>
    </row>
    <row r="53482" spans="11:11">
      <c r="K53482"/>
    </row>
    <row r="53483" spans="11:11">
      <c r="K53483"/>
    </row>
    <row r="53484" spans="11:11">
      <c r="K53484"/>
    </row>
    <row r="53485" spans="11:11">
      <c r="K53485"/>
    </row>
    <row r="53486" spans="11:11">
      <c r="K53486"/>
    </row>
    <row r="53487" spans="11:11">
      <c r="K53487"/>
    </row>
    <row r="53488" spans="11:11">
      <c r="K53488"/>
    </row>
    <row r="53489" spans="11:11">
      <c r="K53489"/>
    </row>
    <row r="53490" spans="11:11">
      <c r="K53490"/>
    </row>
    <row r="53491" spans="11:11">
      <c r="K53491"/>
    </row>
    <row r="53492" spans="11:11">
      <c r="K53492"/>
    </row>
    <row r="53493" spans="11:11">
      <c r="K53493"/>
    </row>
    <row r="53494" spans="11:11">
      <c r="K53494"/>
    </row>
    <row r="53495" spans="11:11">
      <c r="K53495"/>
    </row>
    <row r="53496" spans="11:11">
      <c r="K53496"/>
    </row>
    <row r="53497" spans="11:11">
      <c r="K53497"/>
    </row>
    <row r="53498" spans="11:11">
      <c r="K53498"/>
    </row>
    <row r="53499" spans="11:11">
      <c r="K53499"/>
    </row>
    <row r="53500" spans="11:11">
      <c r="K53500"/>
    </row>
    <row r="53501" spans="11:11">
      <c r="K53501"/>
    </row>
    <row r="53502" spans="11:11">
      <c r="K53502"/>
    </row>
    <row r="53503" spans="11:11">
      <c r="K53503"/>
    </row>
    <row r="53504" spans="11:11">
      <c r="K53504"/>
    </row>
    <row r="53505" spans="11:11">
      <c r="K53505"/>
    </row>
    <row r="53506" spans="11:11">
      <c r="K53506"/>
    </row>
    <row r="53507" spans="11:11">
      <c r="K53507"/>
    </row>
    <row r="53508" spans="11:11">
      <c r="K53508"/>
    </row>
    <row r="53509" spans="11:11">
      <c r="K53509"/>
    </row>
    <row r="53510" spans="11:11">
      <c r="K53510"/>
    </row>
    <row r="53511" spans="11:11">
      <c r="K53511"/>
    </row>
    <row r="53512" spans="11:11">
      <c r="K53512"/>
    </row>
    <row r="53513" spans="11:11">
      <c r="K53513"/>
    </row>
    <row r="53514" spans="11:11">
      <c r="K53514"/>
    </row>
    <row r="53515" spans="11:11">
      <c r="K53515"/>
    </row>
    <row r="53516" spans="11:11">
      <c r="K53516"/>
    </row>
    <row r="53517" spans="11:11">
      <c r="K53517"/>
    </row>
    <row r="53518" spans="11:11">
      <c r="K53518"/>
    </row>
    <row r="53519" spans="11:11">
      <c r="K53519"/>
    </row>
    <row r="53520" spans="11:11">
      <c r="K53520"/>
    </row>
    <row r="53521" spans="11:11">
      <c r="K53521"/>
    </row>
    <row r="53522" spans="11:11">
      <c r="K53522"/>
    </row>
    <row r="53523" spans="11:11">
      <c r="K53523"/>
    </row>
    <row r="53524" spans="11:11">
      <c r="K53524"/>
    </row>
    <row r="53525" spans="11:11">
      <c r="K53525"/>
    </row>
    <row r="53526" spans="11:11">
      <c r="K53526"/>
    </row>
    <row r="53527" spans="11:11">
      <c r="K53527"/>
    </row>
    <row r="53528" spans="11:11">
      <c r="K53528"/>
    </row>
    <row r="53529" spans="11:11">
      <c r="K53529"/>
    </row>
    <row r="53530" spans="11:11">
      <c r="K53530"/>
    </row>
    <row r="53531" spans="11:11">
      <c r="K53531"/>
    </row>
    <row r="53532" spans="11:11">
      <c r="K53532"/>
    </row>
    <row r="53533" spans="11:11">
      <c r="K53533"/>
    </row>
    <row r="53534" spans="11:11">
      <c r="K53534"/>
    </row>
    <row r="53535" spans="11:11">
      <c r="K53535"/>
    </row>
    <row r="53536" spans="11:11">
      <c r="K53536"/>
    </row>
    <row r="53537" spans="11:11">
      <c r="K53537"/>
    </row>
    <row r="53538" spans="11:11">
      <c r="K53538"/>
    </row>
    <row r="53539" spans="11:11">
      <c r="K53539"/>
    </row>
    <row r="53540" spans="11:11">
      <c r="K53540"/>
    </row>
    <row r="53541" spans="11:11">
      <c r="K53541"/>
    </row>
    <row r="53542" spans="11:11">
      <c r="K53542"/>
    </row>
    <row r="53543" spans="11:11">
      <c r="K53543"/>
    </row>
    <row r="53544" spans="11:11">
      <c r="K53544"/>
    </row>
    <row r="53545" spans="11:11">
      <c r="K53545"/>
    </row>
    <row r="53546" spans="11:11">
      <c r="K53546"/>
    </row>
    <row r="53547" spans="11:11">
      <c r="K53547"/>
    </row>
    <row r="53548" spans="11:11">
      <c r="K53548"/>
    </row>
    <row r="53549" spans="11:11">
      <c r="K53549"/>
    </row>
    <row r="53550" spans="11:11">
      <c r="K53550"/>
    </row>
    <row r="53551" spans="11:11">
      <c r="K53551"/>
    </row>
    <row r="53552" spans="11:11">
      <c r="K53552"/>
    </row>
    <row r="53553" spans="11:11">
      <c r="K53553"/>
    </row>
    <row r="53554" spans="11:11">
      <c r="K53554"/>
    </row>
    <row r="53555" spans="11:11">
      <c r="K53555"/>
    </row>
    <row r="53556" spans="11:11">
      <c r="K53556"/>
    </row>
    <row r="53557" spans="11:11">
      <c r="K53557"/>
    </row>
    <row r="53558" spans="11:11">
      <c r="K53558"/>
    </row>
    <row r="53559" spans="11:11">
      <c r="K53559"/>
    </row>
    <row r="53560" spans="11:11">
      <c r="K53560"/>
    </row>
    <row r="53561" spans="11:11">
      <c r="K53561"/>
    </row>
    <row r="53562" spans="11:11">
      <c r="K53562"/>
    </row>
    <row r="53563" spans="11:11">
      <c r="K53563"/>
    </row>
    <row r="53564" spans="11:11">
      <c r="K53564"/>
    </row>
    <row r="53565" spans="11:11">
      <c r="K53565"/>
    </row>
    <row r="53566" spans="11:11">
      <c r="K53566"/>
    </row>
    <row r="53567" spans="11:11">
      <c r="K53567"/>
    </row>
    <row r="53568" spans="11:11">
      <c r="K53568"/>
    </row>
    <row r="53569" spans="11:11">
      <c r="K53569"/>
    </row>
    <row r="53570" spans="11:11">
      <c r="K53570"/>
    </row>
    <row r="53571" spans="11:11">
      <c r="K53571"/>
    </row>
    <row r="53572" spans="11:11">
      <c r="K53572"/>
    </row>
    <row r="53573" spans="11:11">
      <c r="K53573"/>
    </row>
    <row r="53574" spans="11:11">
      <c r="K53574"/>
    </row>
    <row r="53575" spans="11:11">
      <c r="K53575"/>
    </row>
    <row r="53576" spans="11:11">
      <c r="K53576"/>
    </row>
    <row r="53577" spans="11:11">
      <c r="K53577"/>
    </row>
    <row r="53578" spans="11:11">
      <c r="K53578"/>
    </row>
    <row r="53579" spans="11:11">
      <c r="K53579"/>
    </row>
    <row r="53580" spans="11:11">
      <c r="K53580"/>
    </row>
    <row r="53581" spans="11:11">
      <c r="K53581"/>
    </row>
    <row r="53582" spans="11:11">
      <c r="K53582"/>
    </row>
    <row r="53583" spans="11:11">
      <c r="K53583"/>
    </row>
    <row r="53584" spans="11:11">
      <c r="K53584"/>
    </row>
    <row r="53585" spans="11:11">
      <c r="K53585"/>
    </row>
    <row r="53586" spans="11:11">
      <c r="K53586"/>
    </row>
    <row r="53587" spans="11:11">
      <c r="K53587"/>
    </row>
    <row r="53588" spans="11:11">
      <c r="K53588"/>
    </row>
    <row r="53589" spans="11:11">
      <c r="K53589"/>
    </row>
    <row r="53590" spans="11:11">
      <c r="K53590"/>
    </row>
    <row r="53591" spans="11:11">
      <c r="K53591"/>
    </row>
    <row r="53592" spans="11:11">
      <c r="K53592"/>
    </row>
    <row r="53593" spans="11:11">
      <c r="K53593"/>
    </row>
    <row r="53594" spans="11:11">
      <c r="K53594"/>
    </row>
    <row r="53595" spans="11:11">
      <c r="K53595"/>
    </row>
    <row r="53596" spans="11:11">
      <c r="K53596"/>
    </row>
    <row r="53597" spans="11:11">
      <c r="K53597"/>
    </row>
    <row r="53598" spans="11:11">
      <c r="K53598"/>
    </row>
    <row r="53599" spans="11:11">
      <c r="K53599"/>
    </row>
    <row r="53600" spans="11:11">
      <c r="K53600"/>
    </row>
    <row r="53601" spans="11:11">
      <c r="K53601"/>
    </row>
    <row r="53602" spans="11:11">
      <c r="K53602"/>
    </row>
    <row r="53603" spans="11:11">
      <c r="K53603"/>
    </row>
    <row r="53604" spans="11:11">
      <c r="K53604"/>
    </row>
    <row r="53605" spans="11:11">
      <c r="K53605"/>
    </row>
    <row r="53606" spans="11:11">
      <c r="K53606"/>
    </row>
    <row r="53607" spans="11:11">
      <c r="K53607"/>
    </row>
    <row r="53608" spans="11:11">
      <c r="K53608"/>
    </row>
    <row r="53609" spans="11:11">
      <c r="K53609"/>
    </row>
    <row r="53610" spans="11:11">
      <c r="K53610"/>
    </row>
    <row r="53611" spans="11:11">
      <c r="K53611"/>
    </row>
    <row r="53612" spans="11:11">
      <c r="K53612"/>
    </row>
    <row r="53613" spans="11:11">
      <c r="K53613"/>
    </row>
    <row r="53614" spans="11:11">
      <c r="K53614"/>
    </row>
    <row r="53615" spans="11:11">
      <c r="K53615"/>
    </row>
    <row r="53616" spans="11:11">
      <c r="K53616"/>
    </row>
    <row r="53617" spans="11:11">
      <c r="K53617"/>
    </row>
    <row r="53618" spans="11:11">
      <c r="K53618"/>
    </row>
    <row r="53619" spans="11:11">
      <c r="K53619"/>
    </row>
    <row r="53620" spans="11:11">
      <c r="K53620"/>
    </row>
    <row r="53621" spans="11:11">
      <c r="K53621"/>
    </row>
    <row r="53622" spans="11:11">
      <c r="K53622"/>
    </row>
    <row r="53623" spans="11:11">
      <c r="K53623"/>
    </row>
    <row r="53624" spans="11:11">
      <c r="K53624"/>
    </row>
    <row r="53625" spans="11:11">
      <c r="K53625"/>
    </row>
    <row r="53626" spans="11:11">
      <c r="K53626"/>
    </row>
    <row r="53627" spans="11:11">
      <c r="K53627"/>
    </row>
    <row r="53628" spans="11:11">
      <c r="K53628"/>
    </row>
    <row r="53629" spans="11:11">
      <c r="K53629"/>
    </row>
    <row r="53630" spans="11:11">
      <c r="K53630"/>
    </row>
    <row r="53631" spans="11:11">
      <c r="K53631"/>
    </row>
    <row r="53632" spans="11:11">
      <c r="K53632"/>
    </row>
    <row r="53633" spans="11:11">
      <c r="K53633"/>
    </row>
    <row r="53634" spans="11:11">
      <c r="K53634"/>
    </row>
    <row r="53635" spans="11:11">
      <c r="K53635"/>
    </row>
    <row r="53636" spans="11:11">
      <c r="K53636"/>
    </row>
    <row r="53637" spans="11:11">
      <c r="K53637"/>
    </row>
    <row r="53638" spans="11:11">
      <c r="K53638"/>
    </row>
    <row r="53639" spans="11:11">
      <c r="K53639"/>
    </row>
    <row r="53640" spans="11:11">
      <c r="K53640"/>
    </row>
    <row r="53641" spans="11:11">
      <c r="K53641"/>
    </row>
    <row r="53642" spans="11:11">
      <c r="K53642"/>
    </row>
    <row r="53643" spans="11:11">
      <c r="K53643"/>
    </row>
    <row r="53644" spans="11:11">
      <c r="K53644"/>
    </row>
    <row r="53645" spans="11:11">
      <c r="K53645"/>
    </row>
    <row r="53646" spans="11:11">
      <c r="K53646"/>
    </row>
    <row r="53647" spans="11:11">
      <c r="K53647"/>
    </row>
    <row r="53648" spans="11:11">
      <c r="K53648"/>
    </row>
    <row r="53649" spans="11:11">
      <c r="K53649"/>
    </row>
    <row r="53650" spans="11:11">
      <c r="K53650"/>
    </row>
    <row r="53651" spans="11:11">
      <c r="K53651"/>
    </row>
    <row r="53652" spans="11:11">
      <c r="K53652"/>
    </row>
    <row r="53653" spans="11:11">
      <c r="K53653"/>
    </row>
    <row r="53654" spans="11:11">
      <c r="K53654"/>
    </row>
    <row r="53655" spans="11:11">
      <c r="K53655"/>
    </row>
    <row r="53656" spans="11:11">
      <c r="K53656"/>
    </row>
    <row r="53657" spans="11:11">
      <c r="K53657"/>
    </row>
    <row r="53658" spans="11:11">
      <c r="K53658"/>
    </row>
    <row r="53659" spans="11:11">
      <c r="K53659"/>
    </row>
    <row r="53660" spans="11:11">
      <c r="K53660"/>
    </row>
    <row r="53661" spans="11:11">
      <c r="K53661"/>
    </row>
    <row r="53662" spans="11:11">
      <c r="K53662"/>
    </row>
    <row r="53663" spans="11:11">
      <c r="K53663"/>
    </row>
    <row r="53664" spans="11:11">
      <c r="K53664"/>
    </row>
    <row r="53665" spans="11:11">
      <c r="K53665"/>
    </row>
    <row r="53666" spans="11:11">
      <c r="K53666"/>
    </row>
    <row r="53667" spans="11:11">
      <c r="K53667"/>
    </row>
    <row r="53668" spans="11:11">
      <c r="K53668"/>
    </row>
    <row r="53669" spans="11:11">
      <c r="K53669"/>
    </row>
    <row r="53670" spans="11:11">
      <c r="K53670"/>
    </row>
    <row r="53671" spans="11:11">
      <c r="K53671"/>
    </row>
    <row r="53672" spans="11:11">
      <c r="K53672"/>
    </row>
    <row r="53673" spans="11:11">
      <c r="K53673"/>
    </row>
    <row r="53674" spans="11:11">
      <c r="K53674"/>
    </row>
    <row r="53675" spans="11:11">
      <c r="K53675"/>
    </row>
    <row r="53676" spans="11:11">
      <c r="K53676"/>
    </row>
    <row r="53677" spans="11:11">
      <c r="K53677"/>
    </row>
    <row r="53678" spans="11:11">
      <c r="K53678"/>
    </row>
    <row r="53679" spans="11:11">
      <c r="K53679"/>
    </row>
    <row r="53680" spans="11:11">
      <c r="K53680"/>
    </row>
    <row r="53681" spans="11:11">
      <c r="K53681"/>
    </row>
    <row r="53682" spans="11:11">
      <c r="K53682"/>
    </row>
    <row r="53683" spans="11:11">
      <c r="K53683"/>
    </row>
    <row r="53684" spans="11:11">
      <c r="K53684"/>
    </row>
    <row r="53685" spans="11:11">
      <c r="K53685"/>
    </row>
    <row r="53686" spans="11:11">
      <c r="K53686"/>
    </row>
    <row r="53687" spans="11:11">
      <c r="K53687"/>
    </row>
    <row r="53688" spans="11:11">
      <c r="K53688"/>
    </row>
    <row r="53689" spans="11:11">
      <c r="K53689"/>
    </row>
    <row r="53690" spans="11:11">
      <c r="K53690"/>
    </row>
    <row r="53691" spans="11:11">
      <c r="K53691"/>
    </row>
    <row r="53692" spans="11:11">
      <c r="K53692"/>
    </row>
    <row r="53693" spans="11:11">
      <c r="K53693"/>
    </row>
    <row r="53694" spans="11:11">
      <c r="K53694"/>
    </row>
    <row r="53695" spans="11:11">
      <c r="K53695"/>
    </row>
    <row r="53696" spans="11:11">
      <c r="K53696"/>
    </row>
    <row r="53697" spans="11:11">
      <c r="K53697"/>
    </row>
    <row r="53698" spans="11:11">
      <c r="K53698"/>
    </row>
    <row r="53699" spans="11:11">
      <c r="K53699"/>
    </row>
    <row r="53700" spans="11:11">
      <c r="K53700"/>
    </row>
    <row r="53701" spans="11:11">
      <c r="K53701"/>
    </row>
    <row r="53702" spans="11:11">
      <c r="K53702"/>
    </row>
    <row r="53703" spans="11:11">
      <c r="K53703"/>
    </row>
    <row r="53704" spans="11:11">
      <c r="K53704"/>
    </row>
    <row r="53705" spans="11:11">
      <c r="K53705"/>
    </row>
    <row r="53706" spans="11:11">
      <c r="K53706"/>
    </row>
    <row r="53707" spans="11:11">
      <c r="K53707"/>
    </row>
    <row r="53708" spans="11:11">
      <c r="K53708"/>
    </row>
    <row r="53709" spans="11:11">
      <c r="K53709"/>
    </row>
    <row r="53710" spans="11:11">
      <c r="K53710"/>
    </row>
    <row r="53711" spans="11:11">
      <c r="K53711"/>
    </row>
    <row r="53712" spans="11:11">
      <c r="K53712"/>
    </row>
    <row r="53713" spans="11:11">
      <c r="K53713"/>
    </row>
    <row r="53714" spans="11:11">
      <c r="K53714"/>
    </row>
    <row r="53715" spans="11:11">
      <c r="K53715"/>
    </row>
    <row r="53716" spans="11:11">
      <c r="K53716"/>
    </row>
    <row r="53717" spans="11:11">
      <c r="K53717"/>
    </row>
    <row r="53718" spans="11:11">
      <c r="K53718"/>
    </row>
    <row r="53719" spans="11:11">
      <c r="K53719"/>
    </row>
    <row r="53720" spans="11:11">
      <c r="K53720"/>
    </row>
    <row r="53721" spans="11:11">
      <c r="K53721"/>
    </row>
    <row r="53722" spans="11:11">
      <c r="K53722"/>
    </row>
    <row r="53723" spans="11:11">
      <c r="K53723"/>
    </row>
    <row r="53724" spans="11:11">
      <c r="K53724"/>
    </row>
    <row r="53725" spans="11:11">
      <c r="K53725"/>
    </row>
    <row r="53726" spans="11:11">
      <c r="K53726"/>
    </row>
    <row r="53727" spans="11:11">
      <c r="K53727"/>
    </row>
    <row r="53728" spans="11:11">
      <c r="K53728"/>
    </row>
    <row r="53729" spans="11:11">
      <c r="K53729"/>
    </row>
    <row r="53730" spans="11:11">
      <c r="K53730"/>
    </row>
    <row r="53731" spans="11:11">
      <c r="K53731"/>
    </row>
    <row r="53732" spans="11:11">
      <c r="K53732"/>
    </row>
    <row r="53733" spans="11:11">
      <c r="K53733"/>
    </row>
    <row r="53734" spans="11:11">
      <c r="K53734"/>
    </row>
    <row r="53735" spans="11:11">
      <c r="K53735"/>
    </row>
    <row r="53736" spans="11:11">
      <c r="K53736"/>
    </row>
    <row r="53737" spans="11:11">
      <c r="K53737"/>
    </row>
    <row r="53738" spans="11:11">
      <c r="K53738"/>
    </row>
    <row r="53739" spans="11:11">
      <c r="K53739"/>
    </row>
    <row r="53740" spans="11:11">
      <c r="K53740"/>
    </row>
    <row r="53741" spans="11:11">
      <c r="K53741"/>
    </row>
    <row r="53742" spans="11:11">
      <c r="K53742"/>
    </row>
    <row r="53743" spans="11:11">
      <c r="K53743"/>
    </row>
    <row r="53744" spans="11:11">
      <c r="K53744"/>
    </row>
    <row r="53745" spans="11:11">
      <c r="K53745"/>
    </row>
    <row r="53746" spans="11:11">
      <c r="K53746"/>
    </row>
    <row r="53747" spans="11:11">
      <c r="K53747"/>
    </row>
    <row r="53748" spans="11:11">
      <c r="K53748"/>
    </row>
    <row r="53749" spans="11:11">
      <c r="K53749"/>
    </row>
    <row r="53750" spans="11:11">
      <c r="K53750"/>
    </row>
    <row r="53751" spans="11:11">
      <c r="K53751"/>
    </row>
    <row r="53752" spans="11:11">
      <c r="K53752"/>
    </row>
    <row r="53753" spans="11:11">
      <c r="K53753"/>
    </row>
    <row r="53754" spans="11:11">
      <c r="K53754"/>
    </row>
    <row r="53755" spans="11:11">
      <c r="K53755"/>
    </row>
    <row r="53756" spans="11:11">
      <c r="K53756"/>
    </row>
    <row r="53757" spans="11:11">
      <c r="K53757"/>
    </row>
    <row r="53758" spans="11:11">
      <c r="K53758"/>
    </row>
    <row r="53759" spans="11:11">
      <c r="K53759"/>
    </row>
    <row r="53760" spans="11:11">
      <c r="K53760"/>
    </row>
    <row r="53761" spans="11:11">
      <c r="K53761"/>
    </row>
    <row r="53762" spans="11:11">
      <c r="K53762"/>
    </row>
    <row r="53763" spans="11:11">
      <c r="K53763"/>
    </row>
    <row r="53764" spans="11:11">
      <c r="K53764"/>
    </row>
    <row r="53765" spans="11:11">
      <c r="K53765"/>
    </row>
    <row r="53766" spans="11:11">
      <c r="K53766"/>
    </row>
    <row r="53767" spans="11:11">
      <c r="K53767"/>
    </row>
    <row r="53768" spans="11:11">
      <c r="K53768"/>
    </row>
    <row r="53769" spans="11:11">
      <c r="K53769"/>
    </row>
    <row r="53770" spans="11:11">
      <c r="K53770"/>
    </row>
    <row r="53771" spans="11:11">
      <c r="K53771"/>
    </row>
    <row r="53772" spans="11:11">
      <c r="K53772"/>
    </row>
    <row r="53773" spans="11:11">
      <c r="K53773"/>
    </row>
    <row r="53774" spans="11:11">
      <c r="K53774"/>
    </row>
    <row r="53775" spans="11:11">
      <c r="K53775"/>
    </row>
    <row r="53776" spans="11:11">
      <c r="K53776"/>
    </row>
    <row r="53777" spans="11:11">
      <c r="K53777"/>
    </row>
    <row r="53778" spans="11:11">
      <c r="K53778"/>
    </row>
    <row r="53779" spans="11:11">
      <c r="K53779"/>
    </row>
    <row r="53780" spans="11:11">
      <c r="K53780"/>
    </row>
    <row r="53781" spans="11:11">
      <c r="K53781"/>
    </row>
    <row r="53782" spans="11:11">
      <c r="K53782"/>
    </row>
    <row r="53783" spans="11:11">
      <c r="K53783"/>
    </row>
    <row r="53784" spans="11:11">
      <c r="K53784"/>
    </row>
    <row r="53785" spans="11:11">
      <c r="K53785"/>
    </row>
    <row r="53786" spans="11:11">
      <c r="K53786"/>
    </row>
    <row r="53787" spans="11:11">
      <c r="K53787"/>
    </row>
    <row r="53788" spans="11:11">
      <c r="K53788"/>
    </row>
    <row r="53789" spans="11:11">
      <c r="K53789"/>
    </row>
    <row r="53790" spans="11:11">
      <c r="K53790"/>
    </row>
    <row r="53791" spans="11:11">
      <c r="K53791"/>
    </row>
    <row r="53792" spans="11:11">
      <c r="K53792"/>
    </row>
    <row r="53793" spans="11:11">
      <c r="K53793"/>
    </row>
    <row r="53794" spans="11:11">
      <c r="K53794"/>
    </row>
    <row r="53795" spans="11:11">
      <c r="K53795"/>
    </row>
    <row r="53796" spans="11:11">
      <c r="K53796"/>
    </row>
    <row r="53797" spans="11:11">
      <c r="K53797"/>
    </row>
    <row r="53798" spans="11:11">
      <c r="K53798"/>
    </row>
    <row r="53799" spans="11:11">
      <c r="K53799"/>
    </row>
    <row r="53800" spans="11:11">
      <c r="K53800"/>
    </row>
    <row r="53801" spans="11:11">
      <c r="K53801"/>
    </row>
    <row r="53802" spans="11:11">
      <c r="K53802"/>
    </row>
    <row r="53803" spans="11:11">
      <c r="K53803"/>
    </row>
    <row r="53804" spans="11:11">
      <c r="K53804"/>
    </row>
    <row r="53805" spans="11:11">
      <c r="K53805"/>
    </row>
    <row r="53806" spans="11:11">
      <c r="K53806"/>
    </row>
    <row r="53807" spans="11:11">
      <c r="K53807"/>
    </row>
    <row r="53808" spans="11:11">
      <c r="K53808"/>
    </row>
    <row r="53809" spans="11:11">
      <c r="K53809"/>
    </row>
    <row r="53810" spans="11:11">
      <c r="K53810"/>
    </row>
    <row r="53811" spans="11:11">
      <c r="K53811"/>
    </row>
    <row r="53812" spans="11:11">
      <c r="K53812"/>
    </row>
    <row r="53813" spans="11:11">
      <c r="K53813"/>
    </row>
    <row r="53814" spans="11:11">
      <c r="K53814"/>
    </row>
    <row r="53815" spans="11:11">
      <c r="K53815"/>
    </row>
    <row r="53816" spans="11:11">
      <c r="K53816"/>
    </row>
    <row r="53817" spans="11:11">
      <c r="K53817"/>
    </row>
    <row r="53818" spans="11:11">
      <c r="K53818"/>
    </row>
    <row r="53819" spans="11:11">
      <c r="K53819"/>
    </row>
    <row r="53820" spans="11:11">
      <c r="K53820"/>
    </row>
    <row r="53821" spans="11:11">
      <c r="K53821"/>
    </row>
    <row r="53822" spans="11:11">
      <c r="K53822"/>
    </row>
    <row r="53823" spans="11:11">
      <c r="K53823"/>
    </row>
    <row r="53824" spans="11:11">
      <c r="K53824"/>
    </row>
    <row r="53825" spans="11:11">
      <c r="K53825"/>
    </row>
    <row r="53826" spans="11:11">
      <c r="K53826"/>
    </row>
    <row r="53827" spans="11:11">
      <c r="K53827"/>
    </row>
    <row r="53828" spans="11:11">
      <c r="K53828"/>
    </row>
    <row r="53829" spans="11:11">
      <c r="K53829"/>
    </row>
    <row r="53830" spans="11:11">
      <c r="K53830"/>
    </row>
    <row r="53831" spans="11:11">
      <c r="K53831"/>
    </row>
    <row r="53832" spans="11:11">
      <c r="K53832"/>
    </row>
    <row r="53833" spans="11:11">
      <c r="K53833"/>
    </row>
    <row r="53834" spans="11:11">
      <c r="K53834"/>
    </row>
    <row r="53835" spans="11:11">
      <c r="K53835"/>
    </row>
    <row r="53836" spans="11:11">
      <c r="K53836"/>
    </row>
    <row r="53837" spans="11:11">
      <c r="K53837"/>
    </row>
    <row r="53838" spans="11:11">
      <c r="K53838"/>
    </row>
    <row r="53839" spans="11:11">
      <c r="K53839"/>
    </row>
    <row r="53840" spans="11:11">
      <c r="K53840"/>
    </row>
    <row r="53841" spans="11:11">
      <c r="K53841"/>
    </row>
    <row r="53842" spans="11:11">
      <c r="K53842"/>
    </row>
    <row r="53843" spans="11:11">
      <c r="K53843"/>
    </row>
    <row r="53844" spans="11:11">
      <c r="K53844"/>
    </row>
    <row r="53845" spans="11:11">
      <c r="K53845"/>
    </row>
    <row r="53846" spans="11:11">
      <c r="K53846"/>
    </row>
    <row r="53847" spans="11:11">
      <c r="K53847"/>
    </row>
    <row r="53848" spans="11:11">
      <c r="K53848"/>
    </row>
    <row r="53849" spans="11:11">
      <c r="K53849"/>
    </row>
    <row r="53850" spans="11:11">
      <c r="K53850"/>
    </row>
    <row r="53851" spans="11:11">
      <c r="K53851"/>
    </row>
    <row r="53852" spans="11:11">
      <c r="K53852"/>
    </row>
    <row r="53853" spans="11:11">
      <c r="K53853"/>
    </row>
    <row r="53854" spans="11:11">
      <c r="K53854"/>
    </row>
    <row r="53855" spans="11:11">
      <c r="K53855"/>
    </row>
    <row r="53856" spans="11:11">
      <c r="K53856"/>
    </row>
    <row r="53857" spans="11:11">
      <c r="K53857"/>
    </row>
    <row r="53858" spans="11:11">
      <c r="K53858"/>
    </row>
    <row r="53859" spans="11:11">
      <c r="K53859"/>
    </row>
    <row r="53860" spans="11:11">
      <c r="K53860"/>
    </row>
    <row r="53861" spans="11:11">
      <c r="K53861"/>
    </row>
    <row r="53862" spans="11:11">
      <c r="K53862"/>
    </row>
    <row r="53863" spans="11:11">
      <c r="K53863"/>
    </row>
    <row r="53864" spans="11:11">
      <c r="K53864"/>
    </row>
    <row r="53865" spans="11:11">
      <c r="K53865"/>
    </row>
    <row r="53866" spans="11:11">
      <c r="K53866"/>
    </row>
    <row r="53867" spans="11:11">
      <c r="K53867"/>
    </row>
    <row r="53868" spans="11:11">
      <c r="K53868"/>
    </row>
    <row r="53869" spans="11:11">
      <c r="K53869"/>
    </row>
    <row r="53870" spans="11:11">
      <c r="K53870"/>
    </row>
    <row r="53871" spans="11:11">
      <c r="K53871"/>
    </row>
    <row r="53872" spans="11:11">
      <c r="K53872"/>
    </row>
    <row r="53873" spans="11:11">
      <c r="K53873"/>
    </row>
    <row r="53874" spans="11:11">
      <c r="K53874"/>
    </row>
    <row r="53875" spans="11:11">
      <c r="K53875"/>
    </row>
    <row r="53876" spans="11:11">
      <c r="K53876"/>
    </row>
    <row r="53877" spans="11:11">
      <c r="K53877"/>
    </row>
    <row r="53878" spans="11:11">
      <c r="K53878"/>
    </row>
    <row r="53879" spans="11:11">
      <c r="K53879"/>
    </row>
    <row r="53880" spans="11:11">
      <c r="K53880"/>
    </row>
    <row r="53881" spans="11:11">
      <c r="K53881"/>
    </row>
    <row r="53882" spans="11:11">
      <c r="K53882"/>
    </row>
    <row r="53883" spans="11:11">
      <c r="K53883"/>
    </row>
    <row r="53884" spans="11:11">
      <c r="K53884"/>
    </row>
    <row r="53885" spans="11:11">
      <c r="K53885"/>
    </row>
    <row r="53886" spans="11:11">
      <c r="K53886"/>
    </row>
    <row r="53887" spans="11:11">
      <c r="K53887"/>
    </row>
    <row r="53888" spans="11:11">
      <c r="K53888"/>
    </row>
    <row r="53889" spans="11:11">
      <c r="K53889"/>
    </row>
    <row r="53890" spans="11:11">
      <c r="K53890"/>
    </row>
    <row r="53891" spans="11:11">
      <c r="K53891"/>
    </row>
    <row r="53892" spans="11:11">
      <c r="K53892"/>
    </row>
    <row r="53893" spans="11:11">
      <c r="K53893"/>
    </row>
    <row r="53894" spans="11:11">
      <c r="K53894"/>
    </row>
    <row r="53895" spans="11:11">
      <c r="K53895"/>
    </row>
    <row r="53896" spans="11:11">
      <c r="K53896"/>
    </row>
    <row r="53897" spans="11:11">
      <c r="K53897"/>
    </row>
    <row r="53898" spans="11:11">
      <c r="K53898"/>
    </row>
    <row r="53899" spans="11:11">
      <c r="K53899"/>
    </row>
    <row r="53900" spans="11:11">
      <c r="K53900"/>
    </row>
    <row r="53901" spans="11:11">
      <c r="K53901"/>
    </row>
    <row r="53902" spans="11:11">
      <c r="K53902"/>
    </row>
    <row r="53903" spans="11:11">
      <c r="K53903"/>
    </row>
    <row r="53904" spans="11:11">
      <c r="K53904"/>
    </row>
    <row r="53905" spans="11:11">
      <c r="K53905"/>
    </row>
    <row r="53906" spans="11:11">
      <c r="K53906"/>
    </row>
    <row r="53907" spans="11:11">
      <c r="K53907"/>
    </row>
    <row r="53908" spans="11:11">
      <c r="K53908"/>
    </row>
    <row r="53909" spans="11:11">
      <c r="K53909"/>
    </row>
    <row r="53910" spans="11:11">
      <c r="K53910"/>
    </row>
    <row r="53911" spans="11:11">
      <c r="K53911"/>
    </row>
    <row r="53912" spans="11:11">
      <c r="K53912"/>
    </row>
    <row r="53913" spans="11:11">
      <c r="K53913"/>
    </row>
    <row r="53914" spans="11:11">
      <c r="K53914"/>
    </row>
    <row r="53915" spans="11:11">
      <c r="K53915"/>
    </row>
    <row r="53916" spans="11:11">
      <c r="K53916"/>
    </row>
    <row r="53917" spans="11:11">
      <c r="K53917"/>
    </row>
    <row r="53918" spans="11:11">
      <c r="K53918"/>
    </row>
    <row r="53919" spans="11:11">
      <c r="K53919"/>
    </row>
    <row r="53920" spans="11:11">
      <c r="K53920"/>
    </row>
    <row r="53921" spans="11:11">
      <c r="K53921"/>
    </row>
    <row r="53922" spans="11:11">
      <c r="K53922"/>
    </row>
    <row r="53923" spans="11:11">
      <c r="K53923"/>
    </row>
    <row r="53924" spans="11:11">
      <c r="K53924"/>
    </row>
    <row r="53925" spans="11:11">
      <c r="K53925"/>
    </row>
    <row r="53926" spans="11:11">
      <c r="K53926"/>
    </row>
    <row r="53927" spans="11:11">
      <c r="K53927"/>
    </row>
    <row r="53928" spans="11:11">
      <c r="K53928"/>
    </row>
    <row r="53929" spans="11:11">
      <c r="K53929"/>
    </row>
    <row r="53930" spans="11:11">
      <c r="K53930"/>
    </row>
    <row r="53931" spans="11:11">
      <c r="K53931"/>
    </row>
    <row r="53932" spans="11:11">
      <c r="K53932"/>
    </row>
    <row r="53933" spans="11:11">
      <c r="K53933"/>
    </row>
    <row r="53934" spans="11:11">
      <c r="K53934"/>
    </row>
    <row r="53935" spans="11:11">
      <c r="K53935"/>
    </row>
    <row r="53936" spans="11:11">
      <c r="K53936"/>
    </row>
    <row r="53937" spans="11:11">
      <c r="K53937"/>
    </row>
    <row r="53938" spans="11:11">
      <c r="K53938"/>
    </row>
    <row r="53939" spans="11:11">
      <c r="K53939"/>
    </row>
    <row r="53940" spans="11:11">
      <c r="K53940"/>
    </row>
    <row r="53941" spans="11:11">
      <c r="K53941"/>
    </row>
    <row r="53942" spans="11:11">
      <c r="K53942"/>
    </row>
    <row r="53943" spans="11:11">
      <c r="K53943"/>
    </row>
    <row r="53944" spans="11:11">
      <c r="K53944"/>
    </row>
    <row r="53945" spans="11:11">
      <c r="K53945"/>
    </row>
    <row r="53946" spans="11:11">
      <c r="K53946"/>
    </row>
    <row r="53947" spans="11:11">
      <c r="K53947"/>
    </row>
    <row r="53948" spans="11:11">
      <c r="K53948"/>
    </row>
    <row r="53949" spans="11:11">
      <c r="K53949"/>
    </row>
    <row r="53950" spans="11:11">
      <c r="K53950"/>
    </row>
    <row r="53951" spans="11:11">
      <c r="K53951"/>
    </row>
    <row r="53952" spans="11:11">
      <c r="K53952"/>
    </row>
    <row r="53953" spans="11:11">
      <c r="K53953"/>
    </row>
    <row r="53954" spans="11:11">
      <c r="K53954"/>
    </row>
    <row r="53955" spans="11:11">
      <c r="K53955"/>
    </row>
    <row r="53956" spans="11:11">
      <c r="K53956"/>
    </row>
    <row r="53957" spans="11:11">
      <c r="K53957"/>
    </row>
    <row r="53958" spans="11:11">
      <c r="K53958"/>
    </row>
    <row r="53959" spans="11:11">
      <c r="K53959"/>
    </row>
    <row r="53960" spans="11:11">
      <c r="K53960"/>
    </row>
    <row r="53961" spans="11:11">
      <c r="K53961"/>
    </row>
    <row r="53962" spans="11:11">
      <c r="K53962"/>
    </row>
    <row r="53963" spans="11:11">
      <c r="K53963"/>
    </row>
    <row r="53964" spans="11:11">
      <c r="K53964"/>
    </row>
    <row r="53965" spans="11:11">
      <c r="K53965"/>
    </row>
    <row r="53966" spans="11:11">
      <c r="K53966"/>
    </row>
    <row r="53967" spans="11:11">
      <c r="K53967"/>
    </row>
    <row r="53968" spans="11:11">
      <c r="K53968"/>
    </row>
    <row r="53969" spans="11:11">
      <c r="K53969"/>
    </row>
    <row r="53970" spans="11:11">
      <c r="K53970"/>
    </row>
    <row r="53971" spans="11:11">
      <c r="K53971"/>
    </row>
    <row r="53972" spans="11:11">
      <c r="K53972"/>
    </row>
    <row r="53973" spans="11:11">
      <c r="K53973"/>
    </row>
    <row r="53974" spans="11:11">
      <c r="K53974"/>
    </row>
    <row r="53975" spans="11:11">
      <c r="K53975"/>
    </row>
    <row r="53976" spans="11:11">
      <c r="K53976"/>
    </row>
    <row r="53977" spans="11:11">
      <c r="K53977"/>
    </row>
    <row r="53978" spans="11:11">
      <c r="K53978"/>
    </row>
    <row r="53979" spans="11:11">
      <c r="K53979"/>
    </row>
    <row r="53980" spans="11:11">
      <c r="K53980"/>
    </row>
    <row r="53981" spans="11:11">
      <c r="K53981"/>
    </row>
    <row r="53982" spans="11:11">
      <c r="K53982"/>
    </row>
    <row r="53983" spans="11:11">
      <c r="K53983"/>
    </row>
    <row r="53984" spans="11:11">
      <c r="K53984"/>
    </row>
    <row r="53985" spans="11:11">
      <c r="K53985"/>
    </row>
    <row r="53986" spans="11:11">
      <c r="K53986"/>
    </row>
    <row r="53987" spans="11:11">
      <c r="K53987"/>
    </row>
    <row r="53988" spans="11:11">
      <c r="K53988"/>
    </row>
    <row r="53989" spans="11:11">
      <c r="K53989"/>
    </row>
    <row r="53990" spans="11:11">
      <c r="K53990"/>
    </row>
    <row r="53991" spans="11:11">
      <c r="K53991"/>
    </row>
    <row r="53992" spans="11:11">
      <c r="K53992"/>
    </row>
    <row r="53993" spans="11:11">
      <c r="K53993"/>
    </row>
    <row r="53994" spans="11:11">
      <c r="K53994"/>
    </row>
    <row r="53995" spans="11:11">
      <c r="K53995"/>
    </row>
    <row r="53996" spans="11:11">
      <c r="K53996"/>
    </row>
    <row r="53997" spans="11:11">
      <c r="K53997"/>
    </row>
    <row r="53998" spans="11:11">
      <c r="K53998"/>
    </row>
    <row r="53999" spans="11:11">
      <c r="K53999"/>
    </row>
    <row r="54000" spans="11:11">
      <c r="K54000"/>
    </row>
    <row r="54001" spans="11:11">
      <c r="K54001"/>
    </row>
    <row r="54002" spans="11:11">
      <c r="K54002"/>
    </row>
    <row r="54003" spans="11:11">
      <c r="K54003"/>
    </row>
    <row r="54004" spans="11:11">
      <c r="K54004"/>
    </row>
    <row r="54005" spans="11:11">
      <c r="K54005"/>
    </row>
    <row r="54006" spans="11:11">
      <c r="K54006"/>
    </row>
    <row r="54007" spans="11:11">
      <c r="K54007"/>
    </row>
    <row r="54008" spans="11:11">
      <c r="K54008"/>
    </row>
    <row r="54009" spans="11:11">
      <c r="K54009"/>
    </row>
    <row r="54010" spans="11:11">
      <c r="K54010"/>
    </row>
    <row r="54011" spans="11:11">
      <c r="K54011"/>
    </row>
    <row r="54012" spans="11:11">
      <c r="K54012"/>
    </row>
    <row r="54013" spans="11:11">
      <c r="K54013"/>
    </row>
    <row r="54014" spans="11:11">
      <c r="K54014"/>
    </row>
    <row r="54015" spans="11:11">
      <c r="K54015"/>
    </row>
    <row r="54016" spans="11:11">
      <c r="K54016"/>
    </row>
    <row r="54017" spans="11:11">
      <c r="K54017"/>
    </row>
    <row r="54018" spans="11:11">
      <c r="K54018"/>
    </row>
    <row r="54019" spans="11:11">
      <c r="K54019"/>
    </row>
    <row r="54020" spans="11:11">
      <c r="K54020"/>
    </row>
    <row r="54021" spans="11:11">
      <c r="K54021"/>
    </row>
    <row r="54022" spans="11:11">
      <c r="K54022"/>
    </row>
    <row r="54023" spans="11:11">
      <c r="K54023"/>
    </row>
    <row r="54024" spans="11:11">
      <c r="K54024"/>
    </row>
    <row r="54025" spans="11:11">
      <c r="K54025"/>
    </row>
    <row r="54026" spans="11:11">
      <c r="K54026"/>
    </row>
    <row r="54027" spans="11:11">
      <c r="K54027"/>
    </row>
    <row r="54028" spans="11:11">
      <c r="K54028"/>
    </row>
    <row r="54029" spans="11:11">
      <c r="K54029"/>
    </row>
    <row r="54030" spans="11:11">
      <c r="K54030"/>
    </row>
    <row r="54031" spans="11:11">
      <c r="K54031"/>
    </row>
    <row r="54032" spans="11:11">
      <c r="K54032"/>
    </row>
    <row r="54033" spans="11:11">
      <c r="K54033"/>
    </row>
    <row r="54034" spans="11:11">
      <c r="K54034"/>
    </row>
    <row r="54035" spans="11:11">
      <c r="K54035"/>
    </row>
    <row r="54036" spans="11:11">
      <c r="K54036"/>
    </row>
    <row r="54037" spans="11:11">
      <c r="K54037"/>
    </row>
    <row r="54038" spans="11:11">
      <c r="K54038"/>
    </row>
    <row r="54039" spans="11:11">
      <c r="K54039"/>
    </row>
    <row r="54040" spans="11:11">
      <c r="K54040"/>
    </row>
    <row r="54041" spans="11:11">
      <c r="K54041"/>
    </row>
    <row r="54042" spans="11:11">
      <c r="K54042"/>
    </row>
    <row r="54043" spans="11:11">
      <c r="K54043"/>
    </row>
    <row r="54044" spans="11:11">
      <c r="K54044"/>
    </row>
    <row r="54045" spans="11:11">
      <c r="K54045"/>
    </row>
    <row r="54046" spans="11:11">
      <c r="K54046"/>
    </row>
    <row r="54047" spans="11:11">
      <c r="K54047"/>
    </row>
    <row r="54048" spans="11:11">
      <c r="K54048"/>
    </row>
    <row r="54049" spans="11:11">
      <c r="K54049"/>
    </row>
    <row r="54050" spans="11:11">
      <c r="K54050"/>
    </row>
    <row r="54051" spans="11:11">
      <c r="K54051"/>
    </row>
    <row r="54052" spans="11:11">
      <c r="K54052"/>
    </row>
    <row r="54053" spans="11:11">
      <c r="K54053"/>
    </row>
    <row r="54054" spans="11:11">
      <c r="K54054"/>
    </row>
    <row r="54055" spans="11:11">
      <c r="K54055"/>
    </row>
    <row r="54056" spans="11:11">
      <c r="K54056"/>
    </row>
    <row r="54057" spans="11:11">
      <c r="K54057"/>
    </row>
    <row r="54058" spans="11:11">
      <c r="K54058"/>
    </row>
    <row r="54059" spans="11:11">
      <c r="K54059"/>
    </row>
    <row r="54060" spans="11:11">
      <c r="K54060"/>
    </row>
    <row r="54061" spans="11:11">
      <c r="K54061"/>
    </row>
    <row r="54062" spans="11:11">
      <c r="K54062"/>
    </row>
    <row r="54063" spans="11:11">
      <c r="K54063"/>
    </row>
    <row r="54064" spans="11:11">
      <c r="K54064"/>
    </row>
    <row r="54065" spans="11:11">
      <c r="K54065"/>
    </row>
    <row r="54066" spans="11:11">
      <c r="K54066"/>
    </row>
    <row r="54067" spans="11:11">
      <c r="K54067"/>
    </row>
    <row r="54068" spans="11:11">
      <c r="K54068"/>
    </row>
    <row r="54069" spans="11:11">
      <c r="K54069"/>
    </row>
    <row r="54070" spans="11:11">
      <c r="K54070"/>
    </row>
    <row r="54071" spans="11:11">
      <c r="K54071"/>
    </row>
    <row r="54072" spans="11:11">
      <c r="K54072"/>
    </row>
    <row r="54073" spans="11:11">
      <c r="K54073"/>
    </row>
    <row r="54074" spans="11:11">
      <c r="K54074"/>
    </row>
    <row r="54075" spans="11:11">
      <c r="K54075"/>
    </row>
    <row r="54076" spans="11:11">
      <c r="K54076"/>
    </row>
    <row r="54077" spans="11:11">
      <c r="K54077"/>
    </row>
    <row r="54078" spans="11:11">
      <c r="K54078"/>
    </row>
    <row r="54079" spans="11:11">
      <c r="K54079"/>
    </row>
    <row r="54080" spans="11:11">
      <c r="K54080"/>
    </row>
    <row r="54081" spans="11:11">
      <c r="K54081"/>
    </row>
    <row r="54082" spans="11:11">
      <c r="K54082"/>
    </row>
    <row r="54083" spans="11:11">
      <c r="K54083"/>
    </row>
    <row r="54084" spans="11:11">
      <c r="K54084"/>
    </row>
    <row r="54085" spans="11:11">
      <c r="K54085"/>
    </row>
    <row r="54086" spans="11:11">
      <c r="K54086"/>
    </row>
    <row r="54087" spans="11:11">
      <c r="K54087"/>
    </row>
    <row r="54088" spans="11:11">
      <c r="K54088"/>
    </row>
    <row r="54089" spans="11:11">
      <c r="K54089"/>
    </row>
    <row r="54090" spans="11:11">
      <c r="K54090"/>
    </row>
    <row r="54091" spans="11:11">
      <c r="K54091"/>
    </row>
    <row r="54092" spans="11:11">
      <c r="K54092"/>
    </row>
    <row r="54093" spans="11:11">
      <c r="K54093"/>
    </row>
    <row r="54094" spans="11:11">
      <c r="K54094"/>
    </row>
    <row r="54095" spans="11:11">
      <c r="K54095"/>
    </row>
    <row r="54096" spans="11:11">
      <c r="K54096"/>
    </row>
    <row r="54097" spans="11:11">
      <c r="K54097"/>
    </row>
    <row r="54098" spans="11:11">
      <c r="K54098"/>
    </row>
    <row r="54099" spans="11:11">
      <c r="K54099"/>
    </row>
    <row r="54100" spans="11:11">
      <c r="K54100"/>
    </row>
    <row r="54101" spans="11:11">
      <c r="K54101"/>
    </row>
    <row r="54102" spans="11:11">
      <c r="K54102"/>
    </row>
    <row r="54103" spans="11:11">
      <c r="K54103"/>
    </row>
    <row r="54104" spans="11:11">
      <c r="K54104"/>
    </row>
    <row r="54105" spans="11:11">
      <c r="K54105"/>
    </row>
    <row r="54106" spans="11:11">
      <c r="K54106"/>
    </row>
    <row r="54107" spans="11:11">
      <c r="K54107"/>
    </row>
    <row r="54108" spans="11:11">
      <c r="K54108"/>
    </row>
    <row r="54109" spans="11:11">
      <c r="K54109"/>
    </row>
    <row r="54110" spans="11:11">
      <c r="K54110"/>
    </row>
    <row r="54111" spans="11:11">
      <c r="K54111"/>
    </row>
    <row r="54112" spans="11:11">
      <c r="K54112"/>
    </row>
    <row r="54113" spans="11:11">
      <c r="K54113"/>
    </row>
    <row r="54114" spans="11:11">
      <c r="K54114"/>
    </row>
    <row r="54115" spans="11:11">
      <c r="K54115"/>
    </row>
    <row r="54116" spans="11:11">
      <c r="K54116"/>
    </row>
    <row r="54117" spans="11:11">
      <c r="K54117"/>
    </row>
    <row r="54118" spans="11:11">
      <c r="K54118"/>
    </row>
    <row r="54119" spans="11:11">
      <c r="K54119"/>
    </row>
    <row r="54120" spans="11:11">
      <c r="K54120"/>
    </row>
    <row r="54121" spans="11:11">
      <c r="K54121"/>
    </row>
    <row r="54122" spans="11:11">
      <c r="K54122"/>
    </row>
    <row r="54123" spans="11:11">
      <c r="K54123"/>
    </row>
    <row r="54124" spans="11:11">
      <c r="K54124"/>
    </row>
    <row r="54125" spans="11:11">
      <c r="K54125"/>
    </row>
    <row r="54126" spans="11:11">
      <c r="K54126"/>
    </row>
    <row r="54127" spans="11:11">
      <c r="K54127"/>
    </row>
    <row r="54128" spans="11:11">
      <c r="K54128"/>
    </row>
    <row r="54129" spans="11:11">
      <c r="K54129"/>
    </row>
    <row r="54130" spans="11:11">
      <c r="K54130"/>
    </row>
    <row r="54131" spans="11:11">
      <c r="K54131"/>
    </row>
    <row r="54132" spans="11:11">
      <c r="K54132"/>
    </row>
    <row r="54133" spans="11:11">
      <c r="K54133"/>
    </row>
    <row r="54134" spans="11:11">
      <c r="K54134"/>
    </row>
    <row r="54135" spans="11:11">
      <c r="K54135"/>
    </row>
    <row r="54136" spans="11:11">
      <c r="K54136"/>
    </row>
    <row r="54137" spans="11:11">
      <c r="K54137"/>
    </row>
    <row r="54138" spans="11:11">
      <c r="K54138"/>
    </row>
    <row r="54139" spans="11:11">
      <c r="K54139"/>
    </row>
    <row r="54140" spans="11:11">
      <c r="K54140"/>
    </row>
    <row r="54141" spans="11:11">
      <c r="K54141"/>
    </row>
    <row r="54142" spans="11:11">
      <c r="K54142"/>
    </row>
    <row r="54143" spans="11:11">
      <c r="K54143"/>
    </row>
    <row r="54144" spans="11:11">
      <c r="K54144"/>
    </row>
    <row r="54145" spans="11:11">
      <c r="K54145"/>
    </row>
    <row r="54146" spans="11:11">
      <c r="K54146"/>
    </row>
    <row r="54147" spans="11:11">
      <c r="K54147"/>
    </row>
    <row r="54148" spans="11:11">
      <c r="K54148"/>
    </row>
    <row r="54149" spans="11:11">
      <c r="K54149"/>
    </row>
    <row r="54150" spans="11:11">
      <c r="K54150"/>
    </row>
    <row r="54151" spans="11:11">
      <c r="K54151"/>
    </row>
    <row r="54152" spans="11:11">
      <c r="K54152"/>
    </row>
    <row r="54153" spans="11:11">
      <c r="K54153"/>
    </row>
    <row r="54154" spans="11:11">
      <c r="K54154"/>
    </row>
    <row r="54155" spans="11:11">
      <c r="K54155"/>
    </row>
    <row r="54156" spans="11:11">
      <c r="K54156"/>
    </row>
    <row r="54157" spans="11:11">
      <c r="K54157"/>
    </row>
    <row r="54158" spans="11:11">
      <c r="K54158"/>
    </row>
    <row r="54159" spans="11:11">
      <c r="K54159"/>
    </row>
    <row r="54160" spans="11:11">
      <c r="K54160"/>
    </row>
    <row r="54161" spans="11:11">
      <c r="K54161"/>
    </row>
    <row r="54162" spans="11:11">
      <c r="K54162"/>
    </row>
    <row r="54163" spans="11:11">
      <c r="K54163"/>
    </row>
    <row r="54164" spans="11:11">
      <c r="K54164"/>
    </row>
    <row r="54165" spans="11:11">
      <c r="K54165"/>
    </row>
    <row r="54166" spans="11:11">
      <c r="K54166"/>
    </row>
    <row r="54167" spans="11:11">
      <c r="K54167"/>
    </row>
    <row r="54168" spans="11:11">
      <c r="K54168"/>
    </row>
    <row r="54169" spans="11:11">
      <c r="K54169"/>
    </row>
    <row r="54170" spans="11:11">
      <c r="K54170"/>
    </row>
    <row r="54171" spans="11:11">
      <c r="K54171"/>
    </row>
    <row r="54172" spans="11:11">
      <c r="K54172"/>
    </row>
    <row r="54173" spans="11:11">
      <c r="K54173"/>
    </row>
    <row r="54174" spans="11:11">
      <c r="K54174"/>
    </row>
    <row r="54175" spans="11:11">
      <c r="K54175"/>
    </row>
    <row r="54176" spans="11:11">
      <c r="K54176"/>
    </row>
    <row r="54177" spans="11:11">
      <c r="K54177"/>
    </row>
    <row r="54178" spans="11:11">
      <c r="K54178"/>
    </row>
    <row r="54179" spans="11:11">
      <c r="K54179"/>
    </row>
    <row r="54180" spans="11:11">
      <c r="K54180"/>
    </row>
    <row r="54181" spans="11:11">
      <c r="K54181"/>
    </row>
    <row r="54182" spans="11:11">
      <c r="K54182"/>
    </row>
    <row r="54183" spans="11:11">
      <c r="K54183"/>
    </row>
    <row r="54184" spans="11:11">
      <c r="K54184"/>
    </row>
    <row r="54185" spans="11:11">
      <c r="K54185"/>
    </row>
    <row r="54186" spans="11:11">
      <c r="K54186"/>
    </row>
    <row r="54187" spans="11:11">
      <c r="K54187"/>
    </row>
    <row r="54188" spans="11:11">
      <c r="K54188"/>
    </row>
    <row r="54189" spans="11:11">
      <c r="K54189"/>
    </row>
    <row r="54190" spans="11:11">
      <c r="K54190"/>
    </row>
    <row r="54191" spans="11:11">
      <c r="K54191"/>
    </row>
    <row r="54192" spans="11:11">
      <c r="K54192"/>
    </row>
    <row r="54193" spans="11:11">
      <c r="K54193"/>
    </row>
    <row r="54194" spans="11:11">
      <c r="K54194"/>
    </row>
    <row r="54195" spans="11:11">
      <c r="K54195"/>
    </row>
    <row r="54196" spans="11:11">
      <c r="K54196"/>
    </row>
    <row r="54197" spans="11:11">
      <c r="K54197"/>
    </row>
    <row r="54198" spans="11:11">
      <c r="K54198"/>
    </row>
    <row r="54199" spans="11:11">
      <c r="K54199"/>
    </row>
    <row r="54200" spans="11:11">
      <c r="K54200"/>
    </row>
    <row r="54201" spans="11:11">
      <c r="K54201"/>
    </row>
    <row r="54202" spans="11:11">
      <c r="K54202"/>
    </row>
    <row r="54203" spans="11:11">
      <c r="K54203"/>
    </row>
    <row r="54204" spans="11:11">
      <c r="K54204"/>
    </row>
    <row r="54205" spans="11:11">
      <c r="K54205"/>
    </row>
    <row r="54206" spans="11:11">
      <c r="K54206"/>
    </row>
    <row r="54207" spans="11:11">
      <c r="K54207"/>
    </row>
    <row r="54208" spans="11:11">
      <c r="K54208"/>
    </row>
    <row r="54209" spans="11:11">
      <c r="K54209"/>
    </row>
    <row r="54210" spans="11:11">
      <c r="K54210"/>
    </row>
    <row r="54211" spans="11:11">
      <c r="K54211"/>
    </row>
    <row r="54212" spans="11:11">
      <c r="K54212"/>
    </row>
    <row r="54213" spans="11:11">
      <c r="K54213"/>
    </row>
    <row r="54214" spans="11:11">
      <c r="K54214"/>
    </row>
    <row r="54215" spans="11:11">
      <c r="K54215"/>
    </row>
    <row r="54216" spans="11:11">
      <c r="K54216"/>
    </row>
    <row r="54217" spans="11:11">
      <c r="K54217"/>
    </row>
    <row r="54218" spans="11:11">
      <c r="K54218"/>
    </row>
    <row r="54219" spans="11:11">
      <c r="K54219"/>
    </row>
    <row r="54220" spans="11:11">
      <c r="K54220"/>
    </row>
    <row r="54221" spans="11:11">
      <c r="K54221"/>
    </row>
    <row r="54222" spans="11:11">
      <c r="K54222"/>
    </row>
    <row r="54223" spans="11:11">
      <c r="K54223"/>
    </row>
    <row r="54224" spans="11:11">
      <c r="K54224"/>
    </row>
    <row r="54225" spans="11:11">
      <c r="K54225"/>
    </row>
    <row r="54226" spans="11:11">
      <c r="K54226"/>
    </row>
    <row r="54227" spans="11:11">
      <c r="K54227"/>
    </row>
    <row r="54228" spans="11:11">
      <c r="K54228"/>
    </row>
    <row r="54229" spans="11:11">
      <c r="K54229"/>
    </row>
    <row r="54230" spans="11:11">
      <c r="K54230"/>
    </row>
    <row r="54231" spans="11:11">
      <c r="K54231"/>
    </row>
    <row r="54232" spans="11:11">
      <c r="K54232"/>
    </row>
    <row r="54233" spans="11:11">
      <c r="K54233"/>
    </row>
    <row r="54234" spans="11:11">
      <c r="K54234"/>
    </row>
    <row r="54235" spans="11:11">
      <c r="K54235"/>
    </row>
    <row r="54236" spans="11:11">
      <c r="K54236"/>
    </row>
    <row r="54237" spans="11:11">
      <c r="K54237"/>
    </row>
    <row r="54238" spans="11:11">
      <c r="K54238"/>
    </row>
    <row r="54239" spans="11:11">
      <c r="K54239"/>
    </row>
    <row r="54240" spans="11:11">
      <c r="K54240"/>
    </row>
    <row r="54241" spans="11:11">
      <c r="K54241"/>
    </row>
    <row r="54242" spans="11:11">
      <c r="K54242"/>
    </row>
    <row r="54243" spans="11:11">
      <c r="K54243"/>
    </row>
    <row r="54244" spans="11:11">
      <c r="K54244"/>
    </row>
    <row r="54245" spans="11:11">
      <c r="K54245"/>
    </row>
    <row r="54246" spans="11:11">
      <c r="K54246"/>
    </row>
    <row r="54247" spans="11:11">
      <c r="K54247"/>
    </row>
    <row r="54248" spans="11:11">
      <c r="K54248"/>
    </row>
    <row r="54249" spans="11:11">
      <c r="K54249"/>
    </row>
    <row r="54250" spans="11:11">
      <c r="K54250"/>
    </row>
    <row r="54251" spans="11:11">
      <c r="K54251"/>
    </row>
    <row r="54252" spans="11:11">
      <c r="K54252"/>
    </row>
    <row r="54253" spans="11:11">
      <c r="K54253"/>
    </row>
    <row r="54254" spans="11:11">
      <c r="K54254"/>
    </row>
    <row r="54255" spans="11:11">
      <c r="K54255"/>
    </row>
    <row r="54256" spans="11:11">
      <c r="K54256"/>
    </row>
    <row r="54257" spans="11:11">
      <c r="K54257"/>
    </row>
    <row r="54258" spans="11:11">
      <c r="K54258"/>
    </row>
    <row r="54259" spans="11:11">
      <c r="K54259"/>
    </row>
    <row r="54260" spans="11:11">
      <c r="K54260"/>
    </row>
    <row r="54261" spans="11:11">
      <c r="K54261"/>
    </row>
    <row r="54262" spans="11:11">
      <c r="K54262"/>
    </row>
    <row r="54263" spans="11:11">
      <c r="K54263"/>
    </row>
    <row r="54264" spans="11:11">
      <c r="K54264"/>
    </row>
    <row r="54265" spans="11:11">
      <c r="K54265"/>
    </row>
    <row r="54266" spans="11:11">
      <c r="K54266"/>
    </row>
    <row r="54267" spans="11:11">
      <c r="K54267"/>
    </row>
    <row r="54268" spans="11:11">
      <c r="K54268"/>
    </row>
    <row r="54269" spans="11:11">
      <c r="K54269"/>
    </row>
    <row r="54270" spans="11:11">
      <c r="K54270"/>
    </row>
    <row r="54271" spans="11:11">
      <c r="K54271"/>
    </row>
    <row r="54272" spans="11:11">
      <c r="K54272"/>
    </row>
    <row r="54273" spans="11:11">
      <c r="K54273"/>
    </row>
    <row r="54274" spans="11:11">
      <c r="K54274"/>
    </row>
    <row r="54275" spans="11:11">
      <c r="K54275"/>
    </row>
    <row r="54276" spans="11:11">
      <c r="K54276"/>
    </row>
    <row r="54277" spans="11:11">
      <c r="K54277"/>
    </row>
    <row r="54278" spans="11:11">
      <c r="K54278"/>
    </row>
    <row r="54279" spans="11:11">
      <c r="K54279"/>
    </row>
    <row r="54280" spans="11:11">
      <c r="K54280"/>
    </row>
    <row r="54281" spans="11:11">
      <c r="K54281"/>
    </row>
    <row r="54282" spans="11:11">
      <c r="K54282"/>
    </row>
    <row r="54283" spans="11:11">
      <c r="K54283"/>
    </row>
    <row r="54284" spans="11:11">
      <c r="K54284"/>
    </row>
    <row r="54285" spans="11:11">
      <c r="K54285"/>
    </row>
    <row r="54286" spans="11:11">
      <c r="K54286"/>
    </row>
    <row r="54287" spans="11:11">
      <c r="K54287"/>
    </row>
    <row r="54288" spans="11:11">
      <c r="K54288"/>
    </row>
    <row r="54289" spans="11:11">
      <c r="K54289"/>
    </row>
    <row r="54290" spans="11:11">
      <c r="K54290"/>
    </row>
    <row r="54291" spans="11:11">
      <c r="K54291"/>
    </row>
    <row r="54292" spans="11:11">
      <c r="K54292"/>
    </row>
    <row r="54293" spans="11:11">
      <c r="K54293"/>
    </row>
    <row r="54294" spans="11:11">
      <c r="K54294"/>
    </row>
    <row r="54295" spans="11:11">
      <c r="K54295"/>
    </row>
    <row r="54296" spans="11:11">
      <c r="K54296"/>
    </row>
    <row r="54297" spans="11:11">
      <c r="K54297"/>
    </row>
    <row r="54298" spans="11:11">
      <c r="K54298"/>
    </row>
    <row r="54299" spans="11:11">
      <c r="K54299"/>
    </row>
    <row r="54300" spans="11:11">
      <c r="K54300"/>
    </row>
    <row r="54301" spans="11:11">
      <c r="K54301"/>
    </row>
    <row r="54302" spans="11:11">
      <c r="K54302"/>
    </row>
    <row r="54303" spans="11:11">
      <c r="K54303"/>
    </row>
    <row r="54304" spans="11:11">
      <c r="K54304"/>
    </row>
    <row r="54305" spans="11:11">
      <c r="K54305"/>
    </row>
    <row r="54306" spans="11:11">
      <c r="K54306"/>
    </row>
    <row r="54307" spans="11:11">
      <c r="K54307"/>
    </row>
    <row r="54308" spans="11:11">
      <c r="K54308"/>
    </row>
    <row r="54309" spans="11:11">
      <c r="K54309"/>
    </row>
    <row r="54310" spans="11:11">
      <c r="K54310"/>
    </row>
    <row r="54311" spans="11:11">
      <c r="K54311"/>
    </row>
    <row r="54312" spans="11:11">
      <c r="K54312"/>
    </row>
    <row r="54313" spans="11:11">
      <c r="K54313"/>
    </row>
    <row r="54314" spans="11:11">
      <c r="K54314"/>
    </row>
    <row r="54315" spans="11:11">
      <c r="K54315"/>
    </row>
    <row r="54316" spans="11:11">
      <c r="K54316"/>
    </row>
    <row r="54317" spans="11:11">
      <c r="K54317"/>
    </row>
    <row r="54318" spans="11:11">
      <c r="K54318"/>
    </row>
    <row r="54319" spans="11:11">
      <c r="K54319"/>
    </row>
    <row r="54320" spans="11:11">
      <c r="K54320"/>
    </row>
    <row r="54321" spans="11:11">
      <c r="K54321"/>
    </row>
    <row r="54322" spans="11:11">
      <c r="K54322"/>
    </row>
    <row r="54323" spans="11:11">
      <c r="K54323"/>
    </row>
    <row r="54324" spans="11:11">
      <c r="K54324"/>
    </row>
    <row r="54325" spans="11:11">
      <c r="K54325"/>
    </row>
    <row r="54326" spans="11:11">
      <c r="K54326"/>
    </row>
    <row r="54327" spans="11:11">
      <c r="K54327"/>
    </row>
    <row r="54328" spans="11:11">
      <c r="K54328"/>
    </row>
    <row r="54329" spans="11:11">
      <c r="K54329"/>
    </row>
    <row r="54330" spans="11:11">
      <c r="K54330"/>
    </row>
    <row r="54331" spans="11:11">
      <c r="K54331"/>
    </row>
    <row r="54332" spans="11:11">
      <c r="K54332"/>
    </row>
    <row r="54333" spans="11:11">
      <c r="K54333"/>
    </row>
    <row r="54334" spans="11:11">
      <c r="K54334"/>
    </row>
    <row r="54335" spans="11:11">
      <c r="K54335"/>
    </row>
    <row r="54336" spans="11:11">
      <c r="K54336"/>
    </row>
    <row r="54337" spans="11:11">
      <c r="K54337"/>
    </row>
    <row r="54338" spans="11:11">
      <c r="K54338"/>
    </row>
    <row r="54339" spans="11:11">
      <c r="K54339"/>
    </row>
    <row r="54340" spans="11:11">
      <c r="K54340"/>
    </row>
    <row r="54341" spans="11:11">
      <c r="K54341"/>
    </row>
    <row r="54342" spans="11:11">
      <c r="K54342"/>
    </row>
    <row r="54343" spans="11:11">
      <c r="K54343"/>
    </row>
    <row r="54344" spans="11:11">
      <c r="K54344"/>
    </row>
    <row r="54345" spans="11:11">
      <c r="K54345"/>
    </row>
    <row r="54346" spans="11:11">
      <c r="K54346"/>
    </row>
    <row r="54347" spans="11:11">
      <c r="K54347"/>
    </row>
    <row r="54348" spans="11:11">
      <c r="K54348"/>
    </row>
    <row r="54349" spans="11:11">
      <c r="K54349"/>
    </row>
    <row r="54350" spans="11:11">
      <c r="K54350"/>
    </row>
    <row r="54351" spans="11:11">
      <c r="K54351"/>
    </row>
    <row r="54352" spans="11:11">
      <c r="K54352"/>
    </row>
    <row r="54353" spans="11:11">
      <c r="K54353"/>
    </row>
    <row r="54354" spans="11:11">
      <c r="K54354"/>
    </row>
    <row r="54355" spans="11:11">
      <c r="K54355"/>
    </row>
    <row r="54356" spans="11:11">
      <c r="K54356"/>
    </row>
    <row r="54357" spans="11:11">
      <c r="K54357"/>
    </row>
    <row r="54358" spans="11:11">
      <c r="K54358"/>
    </row>
    <row r="54359" spans="11:11">
      <c r="K54359"/>
    </row>
    <row r="54360" spans="11:11">
      <c r="K54360"/>
    </row>
    <row r="54361" spans="11:11">
      <c r="K54361"/>
    </row>
    <row r="54362" spans="11:11">
      <c r="K54362"/>
    </row>
    <row r="54363" spans="11:11">
      <c r="K54363"/>
    </row>
    <row r="54364" spans="11:11">
      <c r="K54364"/>
    </row>
    <row r="54365" spans="11:11">
      <c r="K54365"/>
    </row>
    <row r="54366" spans="11:11">
      <c r="K54366"/>
    </row>
    <row r="54367" spans="11:11">
      <c r="K54367"/>
    </row>
    <row r="54368" spans="11:11">
      <c r="K54368"/>
    </row>
    <row r="54369" spans="11:11">
      <c r="K54369"/>
    </row>
    <row r="54370" spans="11:11">
      <c r="K54370"/>
    </row>
    <row r="54371" spans="11:11">
      <c r="K54371"/>
    </row>
    <row r="54372" spans="11:11">
      <c r="K54372"/>
    </row>
    <row r="54373" spans="11:11">
      <c r="K54373"/>
    </row>
    <row r="54374" spans="11:11">
      <c r="K54374"/>
    </row>
    <row r="54375" spans="11:11">
      <c r="K54375"/>
    </row>
    <row r="54376" spans="11:11">
      <c r="K54376"/>
    </row>
    <row r="54377" spans="11:11">
      <c r="K54377"/>
    </row>
    <row r="54378" spans="11:11">
      <c r="K54378"/>
    </row>
    <row r="54379" spans="11:11">
      <c r="K54379"/>
    </row>
    <row r="54380" spans="11:11">
      <c r="K54380"/>
    </row>
    <row r="54381" spans="11:11">
      <c r="K54381"/>
    </row>
    <row r="54382" spans="11:11">
      <c r="K54382"/>
    </row>
    <row r="54383" spans="11:11">
      <c r="K54383"/>
    </row>
    <row r="54384" spans="11:11">
      <c r="K54384"/>
    </row>
    <row r="54385" spans="11:11">
      <c r="K54385"/>
    </row>
    <row r="54386" spans="11:11">
      <c r="K54386"/>
    </row>
    <row r="54387" spans="11:11">
      <c r="K54387"/>
    </row>
    <row r="54388" spans="11:11">
      <c r="K54388"/>
    </row>
    <row r="54389" spans="11:11">
      <c r="K54389"/>
    </row>
    <row r="54390" spans="11:11">
      <c r="K54390"/>
    </row>
    <row r="54391" spans="11:11">
      <c r="K54391"/>
    </row>
    <row r="54392" spans="11:11">
      <c r="K54392"/>
    </row>
    <row r="54393" spans="11:11">
      <c r="K54393"/>
    </row>
    <row r="54394" spans="11:11">
      <c r="K54394"/>
    </row>
    <row r="54395" spans="11:11">
      <c r="K54395"/>
    </row>
    <row r="54396" spans="11:11">
      <c r="K54396"/>
    </row>
    <row r="54397" spans="11:11">
      <c r="K54397"/>
    </row>
    <row r="54398" spans="11:11">
      <c r="K54398"/>
    </row>
    <row r="54399" spans="11:11">
      <c r="K54399"/>
    </row>
    <row r="54400" spans="11:11">
      <c r="K54400"/>
    </row>
    <row r="54401" spans="11:11">
      <c r="K54401"/>
    </row>
    <row r="54402" spans="11:11">
      <c r="K54402"/>
    </row>
    <row r="54403" spans="11:11">
      <c r="K54403"/>
    </row>
    <row r="54404" spans="11:11">
      <c r="K54404"/>
    </row>
    <row r="54405" spans="11:11">
      <c r="K54405"/>
    </row>
    <row r="54406" spans="11:11">
      <c r="K54406"/>
    </row>
    <row r="54407" spans="11:11">
      <c r="K54407"/>
    </row>
    <row r="54408" spans="11:11">
      <c r="K54408"/>
    </row>
    <row r="54409" spans="11:11">
      <c r="K54409"/>
    </row>
    <row r="54410" spans="11:11">
      <c r="K54410"/>
    </row>
    <row r="54411" spans="11:11">
      <c r="K54411"/>
    </row>
    <row r="54412" spans="11:11">
      <c r="K54412"/>
    </row>
    <row r="54413" spans="11:11">
      <c r="K54413"/>
    </row>
    <row r="54414" spans="11:11">
      <c r="K54414"/>
    </row>
    <row r="54415" spans="11:11">
      <c r="K54415"/>
    </row>
    <row r="54416" spans="11:11">
      <c r="K54416"/>
    </row>
    <row r="54417" spans="11:11">
      <c r="K54417"/>
    </row>
    <row r="54418" spans="11:11">
      <c r="K54418"/>
    </row>
    <row r="54419" spans="11:11">
      <c r="K54419"/>
    </row>
    <row r="54420" spans="11:11">
      <c r="K54420"/>
    </row>
    <row r="54421" spans="11:11">
      <c r="K54421"/>
    </row>
    <row r="54422" spans="11:11">
      <c r="K54422"/>
    </row>
    <row r="54423" spans="11:11">
      <c r="K54423"/>
    </row>
    <row r="54424" spans="11:11">
      <c r="K54424"/>
    </row>
    <row r="54425" spans="11:11">
      <c r="K54425"/>
    </row>
    <row r="54426" spans="11:11">
      <c r="K54426"/>
    </row>
    <row r="54427" spans="11:11">
      <c r="K54427"/>
    </row>
    <row r="54428" spans="11:11">
      <c r="K54428"/>
    </row>
    <row r="54429" spans="11:11">
      <c r="K54429"/>
    </row>
    <row r="54430" spans="11:11">
      <c r="K54430"/>
    </row>
    <row r="54431" spans="11:11">
      <c r="K54431"/>
    </row>
    <row r="54432" spans="11:11">
      <c r="K54432"/>
    </row>
    <row r="54433" spans="11:11">
      <c r="K54433"/>
    </row>
    <row r="54434" spans="11:11">
      <c r="K54434"/>
    </row>
    <row r="54435" spans="11:11">
      <c r="K54435"/>
    </row>
    <row r="54436" spans="11:11">
      <c r="K54436"/>
    </row>
    <row r="54437" spans="11:11">
      <c r="K54437"/>
    </row>
    <row r="54438" spans="11:11">
      <c r="K54438"/>
    </row>
    <row r="54439" spans="11:11">
      <c r="K54439"/>
    </row>
    <row r="54440" spans="11:11">
      <c r="K54440"/>
    </row>
    <row r="54441" spans="11:11">
      <c r="K54441"/>
    </row>
    <row r="54442" spans="11:11">
      <c r="K54442"/>
    </row>
    <row r="54443" spans="11:11">
      <c r="K54443"/>
    </row>
    <row r="54444" spans="11:11">
      <c r="K54444"/>
    </row>
    <row r="54445" spans="11:11">
      <c r="K54445"/>
    </row>
    <row r="54446" spans="11:11">
      <c r="K54446"/>
    </row>
    <row r="54447" spans="11:11">
      <c r="K54447"/>
    </row>
    <row r="54448" spans="11:11">
      <c r="K54448"/>
    </row>
    <row r="54449" spans="11:11">
      <c r="K54449"/>
    </row>
    <row r="54450" spans="11:11">
      <c r="K54450"/>
    </row>
    <row r="54451" spans="11:11">
      <c r="K54451"/>
    </row>
    <row r="54452" spans="11:11">
      <c r="K54452"/>
    </row>
    <row r="54453" spans="11:11">
      <c r="K54453"/>
    </row>
    <row r="54454" spans="11:11">
      <c r="K54454"/>
    </row>
    <row r="54455" spans="11:11">
      <c r="K54455"/>
    </row>
    <row r="54456" spans="11:11">
      <c r="K54456"/>
    </row>
    <row r="54457" spans="11:11">
      <c r="K54457"/>
    </row>
    <row r="54458" spans="11:11">
      <c r="K54458"/>
    </row>
    <row r="54459" spans="11:11">
      <c r="K54459"/>
    </row>
    <row r="54460" spans="11:11">
      <c r="K54460"/>
    </row>
    <row r="54461" spans="11:11">
      <c r="K54461"/>
    </row>
    <row r="54462" spans="11:11">
      <c r="K54462"/>
    </row>
    <row r="54463" spans="11:11">
      <c r="K54463"/>
    </row>
    <row r="54464" spans="11:11">
      <c r="K54464"/>
    </row>
    <row r="54465" spans="11:11">
      <c r="K54465"/>
    </row>
    <row r="54466" spans="11:11">
      <c r="K54466"/>
    </row>
    <row r="54467" spans="11:11">
      <c r="K54467"/>
    </row>
    <row r="54468" spans="11:11">
      <c r="K54468"/>
    </row>
    <row r="54469" spans="11:11">
      <c r="K54469"/>
    </row>
    <row r="54470" spans="11:11">
      <c r="K54470"/>
    </row>
    <row r="54471" spans="11:11">
      <c r="K54471"/>
    </row>
    <row r="54472" spans="11:11">
      <c r="K54472"/>
    </row>
    <row r="54473" spans="11:11">
      <c r="K54473"/>
    </row>
    <row r="54474" spans="11:11">
      <c r="K54474"/>
    </row>
    <row r="54475" spans="11:11">
      <c r="K54475"/>
    </row>
    <row r="54476" spans="11:11">
      <c r="K54476"/>
    </row>
    <row r="54477" spans="11:11">
      <c r="K54477"/>
    </row>
    <row r="54478" spans="11:11">
      <c r="K54478"/>
    </row>
    <row r="54479" spans="11:11">
      <c r="K54479"/>
    </row>
    <row r="54480" spans="11:11">
      <c r="K54480"/>
    </row>
    <row r="54481" spans="11:11">
      <c r="K54481"/>
    </row>
    <row r="54482" spans="11:11">
      <c r="K54482"/>
    </row>
    <row r="54483" spans="11:11">
      <c r="K54483"/>
    </row>
    <row r="54484" spans="11:11">
      <c r="K54484"/>
    </row>
    <row r="54485" spans="11:11">
      <c r="K54485"/>
    </row>
    <row r="54486" spans="11:11">
      <c r="K54486"/>
    </row>
    <row r="54487" spans="11:11">
      <c r="K54487"/>
    </row>
    <row r="54488" spans="11:11">
      <c r="K54488"/>
    </row>
    <row r="54489" spans="11:11">
      <c r="K54489"/>
    </row>
    <row r="54490" spans="11:11">
      <c r="K54490"/>
    </row>
    <row r="54491" spans="11:11">
      <c r="K54491"/>
    </row>
    <row r="54492" spans="11:11">
      <c r="K54492"/>
    </row>
    <row r="54493" spans="11:11">
      <c r="K54493"/>
    </row>
    <row r="54494" spans="11:11">
      <c r="K54494"/>
    </row>
    <row r="54495" spans="11:11">
      <c r="K54495"/>
    </row>
    <row r="54496" spans="11:11">
      <c r="K54496"/>
    </row>
    <row r="54497" spans="11:11">
      <c r="K54497"/>
    </row>
    <row r="54498" spans="11:11">
      <c r="K54498"/>
    </row>
    <row r="54499" spans="11:11">
      <c r="K54499"/>
    </row>
    <row r="54500" spans="11:11">
      <c r="K54500"/>
    </row>
    <row r="54501" spans="11:11">
      <c r="K54501"/>
    </row>
    <row r="54502" spans="11:11">
      <c r="K54502"/>
    </row>
    <row r="54503" spans="11:11">
      <c r="K54503"/>
    </row>
    <row r="54504" spans="11:11">
      <c r="K54504"/>
    </row>
    <row r="54505" spans="11:11">
      <c r="K54505"/>
    </row>
    <row r="54506" spans="11:11">
      <c r="K54506"/>
    </row>
    <row r="54507" spans="11:11">
      <c r="K54507"/>
    </row>
    <row r="54508" spans="11:11">
      <c r="K54508"/>
    </row>
    <row r="54509" spans="11:11">
      <c r="K54509"/>
    </row>
    <row r="54510" spans="11:11">
      <c r="K54510"/>
    </row>
    <row r="54511" spans="11:11">
      <c r="K54511"/>
    </row>
    <row r="54512" spans="11:11">
      <c r="K54512"/>
    </row>
    <row r="54513" spans="11:11">
      <c r="K54513"/>
    </row>
    <row r="54514" spans="11:11">
      <c r="K54514"/>
    </row>
    <row r="54515" spans="11:11">
      <c r="K54515"/>
    </row>
    <row r="54516" spans="11:11">
      <c r="K54516"/>
    </row>
    <row r="54517" spans="11:11">
      <c r="K54517"/>
    </row>
    <row r="54518" spans="11:11">
      <c r="K54518"/>
    </row>
    <row r="54519" spans="11:11">
      <c r="K54519"/>
    </row>
    <row r="54520" spans="11:11">
      <c r="K54520"/>
    </row>
    <row r="54521" spans="11:11">
      <c r="K54521"/>
    </row>
    <row r="54522" spans="11:11">
      <c r="K54522"/>
    </row>
    <row r="54523" spans="11:11">
      <c r="K54523"/>
    </row>
    <row r="54524" spans="11:11">
      <c r="K54524"/>
    </row>
    <row r="54525" spans="11:11">
      <c r="K54525"/>
    </row>
    <row r="54526" spans="11:11">
      <c r="K54526"/>
    </row>
    <row r="54527" spans="11:11">
      <c r="K54527"/>
    </row>
    <row r="54528" spans="11:11">
      <c r="K54528"/>
    </row>
    <row r="54529" spans="11:11">
      <c r="K54529"/>
    </row>
    <row r="54530" spans="11:11">
      <c r="K54530"/>
    </row>
    <row r="54531" spans="11:11">
      <c r="K54531"/>
    </row>
    <row r="54532" spans="11:11">
      <c r="K54532"/>
    </row>
    <row r="54533" spans="11:11">
      <c r="K54533"/>
    </row>
    <row r="54534" spans="11:11">
      <c r="K54534"/>
    </row>
    <row r="54535" spans="11:11">
      <c r="K54535"/>
    </row>
    <row r="54536" spans="11:11">
      <c r="K54536"/>
    </row>
    <row r="54537" spans="11:11">
      <c r="K54537"/>
    </row>
    <row r="54538" spans="11:11">
      <c r="K54538"/>
    </row>
    <row r="54539" spans="11:11">
      <c r="K54539"/>
    </row>
    <row r="54540" spans="11:11">
      <c r="K54540"/>
    </row>
    <row r="54541" spans="11:11">
      <c r="K54541"/>
    </row>
    <row r="54542" spans="11:11">
      <c r="K54542"/>
    </row>
    <row r="54543" spans="11:11">
      <c r="K54543"/>
    </row>
    <row r="54544" spans="11:11">
      <c r="K54544"/>
    </row>
    <row r="54545" spans="11:11">
      <c r="K54545"/>
    </row>
    <row r="54546" spans="11:11">
      <c r="K54546"/>
    </row>
    <row r="54547" spans="11:11">
      <c r="K54547"/>
    </row>
    <row r="54548" spans="11:11">
      <c r="K54548"/>
    </row>
    <row r="54549" spans="11:11">
      <c r="K54549"/>
    </row>
    <row r="54550" spans="11:11">
      <c r="K54550"/>
    </row>
    <row r="54551" spans="11:11">
      <c r="K54551"/>
    </row>
    <row r="54552" spans="11:11">
      <c r="K54552"/>
    </row>
    <row r="54553" spans="11:11">
      <c r="K54553"/>
    </row>
    <row r="54554" spans="11:11">
      <c r="K54554"/>
    </row>
    <row r="54555" spans="11:11">
      <c r="K54555"/>
    </row>
    <row r="54556" spans="11:11">
      <c r="K54556"/>
    </row>
    <row r="54557" spans="11:11">
      <c r="K54557"/>
    </row>
    <row r="54558" spans="11:11">
      <c r="K54558"/>
    </row>
    <row r="54559" spans="11:11">
      <c r="K54559"/>
    </row>
    <row r="54560" spans="11:11">
      <c r="K54560"/>
    </row>
    <row r="54561" spans="11:11">
      <c r="K54561"/>
    </row>
    <row r="54562" spans="11:11">
      <c r="K54562"/>
    </row>
    <row r="54563" spans="11:11">
      <c r="K54563"/>
    </row>
    <row r="54564" spans="11:11">
      <c r="K54564"/>
    </row>
    <row r="54565" spans="11:11">
      <c r="K54565"/>
    </row>
    <row r="54566" spans="11:11">
      <c r="K54566"/>
    </row>
    <row r="54567" spans="11:11">
      <c r="K54567"/>
    </row>
    <row r="54568" spans="11:11">
      <c r="K54568"/>
    </row>
    <row r="54569" spans="11:11">
      <c r="K54569"/>
    </row>
    <row r="54570" spans="11:11">
      <c r="K54570"/>
    </row>
    <row r="54571" spans="11:11">
      <c r="K54571"/>
    </row>
    <row r="54572" spans="11:11">
      <c r="K54572"/>
    </row>
    <row r="54573" spans="11:11">
      <c r="K54573"/>
    </row>
    <row r="54574" spans="11:11">
      <c r="K54574"/>
    </row>
    <row r="54575" spans="11:11">
      <c r="K54575"/>
    </row>
    <row r="54576" spans="11:11">
      <c r="K54576"/>
    </row>
    <row r="54577" spans="11:11">
      <c r="K54577"/>
    </row>
    <row r="54578" spans="11:11">
      <c r="K54578"/>
    </row>
    <row r="54579" spans="11:11">
      <c r="K54579"/>
    </row>
    <row r="54580" spans="11:11">
      <c r="K54580"/>
    </row>
    <row r="54581" spans="11:11">
      <c r="K54581"/>
    </row>
    <row r="54582" spans="11:11">
      <c r="K54582"/>
    </row>
    <row r="54583" spans="11:11">
      <c r="K54583"/>
    </row>
    <row r="54584" spans="11:11">
      <c r="K54584"/>
    </row>
    <row r="54585" spans="11:11">
      <c r="K54585"/>
    </row>
    <row r="54586" spans="11:11">
      <c r="K54586"/>
    </row>
    <row r="54587" spans="11:11">
      <c r="K54587"/>
    </row>
    <row r="54588" spans="11:11">
      <c r="K54588"/>
    </row>
    <row r="54589" spans="11:11">
      <c r="K54589"/>
    </row>
    <row r="54590" spans="11:11">
      <c r="K54590"/>
    </row>
    <row r="54591" spans="11:11">
      <c r="K54591"/>
    </row>
    <row r="54592" spans="11:11">
      <c r="K54592"/>
    </row>
    <row r="54593" spans="11:11">
      <c r="K54593"/>
    </row>
    <row r="54594" spans="11:11">
      <c r="K54594"/>
    </row>
    <row r="54595" spans="11:11">
      <c r="K54595"/>
    </row>
    <row r="54596" spans="11:11">
      <c r="K54596"/>
    </row>
    <row r="54597" spans="11:11">
      <c r="K54597"/>
    </row>
    <row r="54598" spans="11:11">
      <c r="K54598"/>
    </row>
    <row r="54599" spans="11:11">
      <c r="K54599"/>
    </row>
    <row r="54600" spans="11:11">
      <c r="K54600"/>
    </row>
    <row r="54601" spans="11:11">
      <c r="K54601"/>
    </row>
    <row r="54602" spans="11:11">
      <c r="K54602"/>
    </row>
    <row r="54603" spans="11:11">
      <c r="K54603"/>
    </row>
    <row r="54604" spans="11:11">
      <c r="K54604"/>
    </row>
    <row r="54605" spans="11:11">
      <c r="K54605"/>
    </row>
    <row r="54606" spans="11:11">
      <c r="K54606"/>
    </row>
    <row r="54607" spans="11:11">
      <c r="K54607"/>
    </row>
    <row r="54608" spans="11:11">
      <c r="K54608"/>
    </row>
    <row r="54609" spans="11:11">
      <c r="K54609"/>
    </row>
    <row r="54610" spans="11:11">
      <c r="K54610"/>
    </row>
    <row r="54611" spans="11:11">
      <c r="K54611"/>
    </row>
    <row r="54612" spans="11:11">
      <c r="K54612"/>
    </row>
    <row r="54613" spans="11:11">
      <c r="K54613"/>
    </row>
    <row r="54614" spans="11:11">
      <c r="K54614"/>
    </row>
    <row r="54615" spans="11:11">
      <c r="K54615"/>
    </row>
    <row r="54616" spans="11:11">
      <c r="K54616"/>
    </row>
    <row r="54617" spans="11:11">
      <c r="K54617"/>
    </row>
    <row r="54618" spans="11:11">
      <c r="K54618"/>
    </row>
    <row r="54619" spans="11:11">
      <c r="K54619"/>
    </row>
    <row r="54620" spans="11:11">
      <c r="K54620"/>
    </row>
    <row r="54621" spans="11:11">
      <c r="K54621"/>
    </row>
    <row r="54622" spans="11:11">
      <c r="K54622"/>
    </row>
    <row r="54623" spans="11:11">
      <c r="K54623"/>
    </row>
    <row r="54624" spans="11:11">
      <c r="K54624"/>
    </row>
    <row r="54625" spans="11:11">
      <c r="K54625"/>
    </row>
    <row r="54626" spans="11:11">
      <c r="K54626"/>
    </row>
    <row r="54627" spans="11:11">
      <c r="K54627"/>
    </row>
    <row r="54628" spans="11:11">
      <c r="K54628"/>
    </row>
    <row r="54629" spans="11:11">
      <c r="K54629"/>
    </row>
    <row r="54630" spans="11:11">
      <c r="K54630"/>
    </row>
    <row r="54631" spans="11:11">
      <c r="K54631"/>
    </row>
    <row r="54632" spans="11:11">
      <c r="K54632"/>
    </row>
    <row r="54633" spans="11:11">
      <c r="K54633"/>
    </row>
    <row r="54634" spans="11:11">
      <c r="K54634"/>
    </row>
    <row r="54635" spans="11:11">
      <c r="K54635"/>
    </row>
    <row r="54636" spans="11:11">
      <c r="K54636"/>
    </row>
    <row r="54637" spans="11:11">
      <c r="K54637"/>
    </row>
    <row r="54638" spans="11:11">
      <c r="K54638"/>
    </row>
    <row r="54639" spans="11:11">
      <c r="K54639"/>
    </row>
    <row r="54640" spans="11:11">
      <c r="K54640"/>
    </row>
    <row r="54641" spans="11:11">
      <c r="K54641"/>
    </row>
    <row r="54642" spans="11:11">
      <c r="K54642"/>
    </row>
    <row r="54643" spans="11:11">
      <c r="K54643"/>
    </row>
    <row r="54644" spans="11:11">
      <c r="K54644"/>
    </row>
    <row r="54645" spans="11:11">
      <c r="K54645"/>
    </row>
    <row r="54646" spans="11:11">
      <c r="K54646"/>
    </row>
    <row r="54647" spans="11:11">
      <c r="K54647"/>
    </row>
    <row r="54648" spans="11:11">
      <c r="K54648"/>
    </row>
    <row r="54649" spans="11:11">
      <c r="K54649"/>
    </row>
    <row r="54650" spans="11:11">
      <c r="K54650"/>
    </row>
    <row r="54651" spans="11:11">
      <c r="K54651"/>
    </row>
    <row r="54652" spans="11:11">
      <c r="K54652"/>
    </row>
    <row r="54653" spans="11:11">
      <c r="K54653"/>
    </row>
    <row r="54654" spans="11:11">
      <c r="K54654"/>
    </row>
    <row r="54655" spans="11:11">
      <c r="K54655"/>
    </row>
    <row r="54656" spans="11:11">
      <c r="K54656"/>
    </row>
    <row r="54657" spans="11:11">
      <c r="K54657"/>
    </row>
    <row r="54658" spans="11:11">
      <c r="K54658"/>
    </row>
    <row r="54659" spans="11:11">
      <c r="K54659"/>
    </row>
    <row r="54660" spans="11:11">
      <c r="K54660"/>
    </row>
    <row r="54661" spans="11:11">
      <c r="K54661"/>
    </row>
    <row r="54662" spans="11:11">
      <c r="K54662"/>
    </row>
    <row r="54663" spans="11:11">
      <c r="K54663"/>
    </row>
    <row r="54664" spans="11:11">
      <c r="K54664"/>
    </row>
    <row r="54665" spans="11:11">
      <c r="K54665"/>
    </row>
    <row r="54666" spans="11:11">
      <c r="K54666"/>
    </row>
    <row r="54667" spans="11:11">
      <c r="K54667"/>
    </row>
    <row r="54668" spans="11:11">
      <c r="K54668"/>
    </row>
    <row r="54669" spans="11:11">
      <c r="K54669"/>
    </row>
    <row r="54670" spans="11:11">
      <c r="K54670"/>
    </row>
    <row r="54671" spans="11:11">
      <c r="K54671"/>
    </row>
    <row r="54672" spans="11:11">
      <c r="K54672"/>
    </row>
    <row r="54673" spans="11:11">
      <c r="K54673"/>
    </row>
    <row r="54674" spans="11:11">
      <c r="K54674"/>
    </row>
    <row r="54675" spans="11:11">
      <c r="K54675"/>
    </row>
    <row r="54676" spans="11:11">
      <c r="K54676"/>
    </row>
    <row r="54677" spans="11:11">
      <c r="K54677"/>
    </row>
    <row r="54678" spans="11:11">
      <c r="K54678"/>
    </row>
    <row r="54679" spans="11:11">
      <c r="K54679"/>
    </row>
    <row r="54680" spans="11:11">
      <c r="K54680"/>
    </row>
    <row r="54681" spans="11:11">
      <c r="K54681"/>
    </row>
    <row r="54682" spans="11:11">
      <c r="K54682"/>
    </row>
    <row r="54683" spans="11:11">
      <c r="K54683"/>
    </row>
    <row r="54684" spans="11:11">
      <c r="K54684"/>
    </row>
    <row r="54685" spans="11:11">
      <c r="K54685"/>
    </row>
    <row r="54686" spans="11:11">
      <c r="K54686"/>
    </row>
    <row r="54687" spans="11:11">
      <c r="K54687"/>
    </row>
    <row r="54688" spans="11:11">
      <c r="K54688"/>
    </row>
    <row r="54689" spans="11:11">
      <c r="K54689"/>
    </row>
    <row r="54690" spans="11:11">
      <c r="K54690"/>
    </row>
    <row r="54691" spans="11:11">
      <c r="K54691"/>
    </row>
    <row r="54692" spans="11:11">
      <c r="K54692"/>
    </row>
    <row r="54693" spans="11:11">
      <c r="K54693"/>
    </row>
    <row r="54694" spans="11:11">
      <c r="K54694"/>
    </row>
    <row r="54695" spans="11:11">
      <c r="K54695"/>
    </row>
    <row r="54696" spans="11:11">
      <c r="K54696"/>
    </row>
    <row r="54697" spans="11:11">
      <c r="K54697"/>
    </row>
    <row r="54698" spans="11:11">
      <c r="K54698"/>
    </row>
    <row r="54699" spans="11:11">
      <c r="K54699"/>
    </row>
    <row r="54700" spans="11:11">
      <c r="K54700"/>
    </row>
    <row r="54701" spans="11:11">
      <c r="K54701"/>
    </row>
    <row r="54702" spans="11:11">
      <c r="K54702"/>
    </row>
    <row r="54703" spans="11:11">
      <c r="K54703"/>
    </row>
    <row r="54704" spans="11:11">
      <c r="K54704"/>
    </row>
    <row r="54705" spans="11:11">
      <c r="K54705"/>
    </row>
    <row r="54706" spans="11:11">
      <c r="K54706"/>
    </row>
    <row r="54707" spans="11:11">
      <c r="K54707"/>
    </row>
    <row r="54708" spans="11:11">
      <c r="K54708"/>
    </row>
    <row r="54709" spans="11:11">
      <c r="K54709"/>
    </row>
    <row r="54710" spans="11:11">
      <c r="K54710"/>
    </row>
    <row r="54711" spans="11:11">
      <c r="K54711"/>
    </row>
    <row r="54712" spans="11:11">
      <c r="K54712"/>
    </row>
    <row r="54713" spans="11:11">
      <c r="K54713"/>
    </row>
    <row r="54714" spans="11:11">
      <c r="K54714"/>
    </row>
    <row r="54715" spans="11:11">
      <c r="K54715"/>
    </row>
    <row r="54716" spans="11:11">
      <c r="K54716"/>
    </row>
    <row r="54717" spans="11:11">
      <c r="K54717"/>
    </row>
    <row r="54718" spans="11:11">
      <c r="K54718"/>
    </row>
    <row r="54719" spans="11:11">
      <c r="K54719"/>
    </row>
    <row r="54720" spans="11:11">
      <c r="K54720"/>
    </row>
    <row r="54721" spans="11:11">
      <c r="K54721"/>
    </row>
    <row r="54722" spans="11:11">
      <c r="K54722"/>
    </row>
    <row r="54723" spans="11:11">
      <c r="K54723"/>
    </row>
    <row r="54724" spans="11:11">
      <c r="K54724"/>
    </row>
    <row r="54725" spans="11:11">
      <c r="K54725"/>
    </row>
    <row r="54726" spans="11:11">
      <c r="K54726"/>
    </row>
    <row r="54727" spans="11:11">
      <c r="K54727"/>
    </row>
    <row r="54728" spans="11:11">
      <c r="K54728"/>
    </row>
    <row r="54729" spans="11:11">
      <c r="K54729"/>
    </row>
    <row r="54730" spans="11:11">
      <c r="K54730"/>
    </row>
    <row r="54731" spans="11:11">
      <c r="K54731"/>
    </row>
    <row r="54732" spans="11:11">
      <c r="K54732"/>
    </row>
    <row r="54733" spans="11:11">
      <c r="K54733"/>
    </row>
    <row r="54734" spans="11:11">
      <c r="K54734"/>
    </row>
    <row r="54735" spans="11:11">
      <c r="K54735"/>
    </row>
    <row r="54736" spans="11:11">
      <c r="K54736"/>
    </row>
    <row r="54737" spans="11:11">
      <c r="K54737"/>
    </row>
    <row r="54738" spans="11:11">
      <c r="K54738"/>
    </row>
    <row r="54739" spans="11:11">
      <c r="K54739"/>
    </row>
    <row r="54740" spans="11:11">
      <c r="K54740"/>
    </row>
    <row r="54741" spans="11:11">
      <c r="K54741"/>
    </row>
    <row r="54742" spans="11:11">
      <c r="K54742"/>
    </row>
    <row r="54743" spans="11:11">
      <c r="K54743"/>
    </row>
    <row r="54744" spans="11:11">
      <c r="K54744"/>
    </row>
    <row r="54745" spans="11:11">
      <c r="K54745"/>
    </row>
    <row r="54746" spans="11:11">
      <c r="K54746"/>
    </row>
    <row r="54747" spans="11:11">
      <c r="K54747"/>
    </row>
    <row r="54748" spans="11:11">
      <c r="K54748"/>
    </row>
    <row r="54749" spans="11:11">
      <c r="K54749"/>
    </row>
    <row r="54750" spans="11:11">
      <c r="K54750"/>
    </row>
    <row r="54751" spans="11:11">
      <c r="K54751"/>
    </row>
    <row r="54752" spans="11:11">
      <c r="K54752"/>
    </row>
    <row r="54753" spans="11:11">
      <c r="K54753"/>
    </row>
    <row r="54754" spans="11:11">
      <c r="K54754"/>
    </row>
    <row r="54755" spans="11:11">
      <c r="K54755"/>
    </row>
    <row r="54756" spans="11:11">
      <c r="K54756"/>
    </row>
    <row r="54757" spans="11:11">
      <c r="K54757"/>
    </row>
    <row r="54758" spans="11:11">
      <c r="K54758"/>
    </row>
    <row r="54759" spans="11:11">
      <c r="K54759"/>
    </row>
    <row r="54760" spans="11:11">
      <c r="K54760"/>
    </row>
    <row r="54761" spans="11:11">
      <c r="K54761"/>
    </row>
    <row r="54762" spans="11:11">
      <c r="K54762"/>
    </row>
    <row r="54763" spans="11:11">
      <c r="K54763"/>
    </row>
    <row r="54764" spans="11:11">
      <c r="K54764"/>
    </row>
    <row r="54765" spans="11:11">
      <c r="K54765"/>
    </row>
    <row r="54766" spans="11:11">
      <c r="K54766"/>
    </row>
    <row r="54767" spans="11:11">
      <c r="K54767"/>
    </row>
    <row r="54768" spans="11:11">
      <c r="K54768"/>
    </row>
    <row r="54769" spans="11:11">
      <c r="K54769"/>
    </row>
    <row r="54770" spans="11:11">
      <c r="K54770"/>
    </row>
    <row r="54771" spans="11:11">
      <c r="K54771"/>
    </row>
    <row r="54772" spans="11:11">
      <c r="K54772"/>
    </row>
    <row r="54773" spans="11:11">
      <c r="K54773"/>
    </row>
    <row r="54774" spans="11:11">
      <c r="K54774"/>
    </row>
    <row r="54775" spans="11:11">
      <c r="K54775"/>
    </row>
    <row r="54776" spans="11:11">
      <c r="K54776"/>
    </row>
    <row r="54777" spans="11:11">
      <c r="K54777"/>
    </row>
    <row r="54778" spans="11:11">
      <c r="K54778"/>
    </row>
    <row r="54779" spans="11:11">
      <c r="K54779"/>
    </row>
    <row r="54780" spans="11:11">
      <c r="K54780"/>
    </row>
    <row r="54781" spans="11:11">
      <c r="K54781"/>
    </row>
    <row r="54782" spans="11:11">
      <c r="K54782"/>
    </row>
    <row r="54783" spans="11:11">
      <c r="K54783"/>
    </row>
    <row r="54784" spans="11:11">
      <c r="K54784"/>
    </row>
    <row r="54785" spans="11:11">
      <c r="K54785"/>
    </row>
    <row r="54786" spans="11:11">
      <c r="K54786"/>
    </row>
    <row r="54787" spans="11:11">
      <c r="K54787"/>
    </row>
    <row r="54788" spans="11:11">
      <c r="K54788"/>
    </row>
    <row r="54789" spans="11:11">
      <c r="K54789"/>
    </row>
    <row r="54790" spans="11:11">
      <c r="K54790"/>
    </row>
    <row r="54791" spans="11:11">
      <c r="K54791"/>
    </row>
    <row r="54792" spans="11:11">
      <c r="K54792"/>
    </row>
    <row r="54793" spans="11:11">
      <c r="K54793"/>
    </row>
    <row r="54794" spans="11:11">
      <c r="K54794"/>
    </row>
    <row r="54795" spans="11:11">
      <c r="K54795"/>
    </row>
    <row r="54796" spans="11:11">
      <c r="K54796"/>
    </row>
    <row r="54797" spans="11:11">
      <c r="K54797"/>
    </row>
    <row r="54798" spans="11:11">
      <c r="K54798"/>
    </row>
    <row r="54799" spans="11:11">
      <c r="K54799"/>
    </row>
    <row r="54800" spans="11:11">
      <c r="K54800"/>
    </row>
    <row r="54801" spans="11:11">
      <c r="K54801"/>
    </row>
    <row r="54802" spans="11:11">
      <c r="K54802"/>
    </row>
    <row r="54803" spans="11:11">
      <c r="K54803"/>
    </row>
    <row r="54804" spans="11:11">
      <c r="K54804"/>
    </row>
    <row r="54805" spans="11:11">
      <c r="K54805"/>
    </row>
    <row r="54806" spans="11:11">
      <c r="K54806"/>
    </row>
    <row r="54807" spans="11:11">
      <c r="K54807"/>
    </row>
    <row r="54808" spans="11:11">
      <c r="K54808"/>
    </row>
    <row r="54809" spans="11:11">
      <c r="K54809"/>
    </row>
    <row r="54810" spans="11:11">
      <c r="K54810"/>
    </row>
    <row r="54811" spans="11:11">
      <c r="K54811"/>
    </row>
    <row r="54812" spans="11:11">
      <c r="K54812"/>
    </row>
    <row r="54813" spans="11:11">
      <c r="K54813"/>
    </row>
    <row r="54814" spans="11:11">
      <c r="K54814"/>
    </row>
    <row r="54815" spans="11:11">
      <c r="K54815"/>
    </row>
    <row r="54816" spans="11:11">
      <c r="K54816"/>
    </row>
    <row r="54817" spans="11:11">
      <c r="K54817"/>
    </row>
    <row r="54818" spans="11:11">
      <c r="K54818"/>
    </row>
    <row r="54819" spans="11:11">
      <c r="K54819"/>
    </row>
    <row r="54820" spans="11:11">
      <c r="K54820"/>
    </row>
    <row r="54821" spans="11:11">
      <c r="K54821"/>
    </row>
    <row r="54822" spans="11:11">
      <c r="K54822"/>
    </row>
    <row r="54823" spans="11:11">
      <c r="K54823"/>
    </row>
    <row r="54824" spans="11:11">
      <c r="K54824"/>
    </row>
    <row r="54825" spans="11:11">
      <c r="K54825"/>
    </row>
    <row r="54826" spans="11:11">
      <c r="K54826"/>
    </row>
    <row r="54827" spans="11:11">
      <c r="K54827"/>
    </row>
    <row r="54828" spans="11:11">
      <c r="K54828"/>
    </row>
    <row r="54829" spans="11:11">
      <c r="K54829"/>
    </row>
    <row r="54830" spans="11:11">
      <c r="K54830"/>
    </row>
    <row r="54831" spans="11:11">
      <c r="K54831"/>
    </row>
    <row r="54832" spans="11:11">
      <c r="K54832"/>
    </row>
    <row r="54833" spans="11:11">
      <c r="K54833"/>
    </row>
    <row r="54834" spans="11:11">
      <c r="K54834"/>
    </row>
    <row r="54835" spans="11:11">
      <c r="K54835"/>
    </row>
    <row r="54836" spans="11:11">
      <c r="K54836"/>
    </row>
    <row r="54837" spans="11:11">
      <c r="K54837"/>
    </row>
    <row r="54838" spans="11:11">
      <c r="K54838"/>
    </row>
    <row r="54839" spans="11:11">
      <c r="K54839"/>
    </row>
    <row r="54840" spans="11:11">
      <c r="K54840"/>
    </row>
    <row r="54841" spans="11:11">
      <c r="K54841"/>
    </row>
    <row r="54842" spans="11:11">
      <c r="K54842"/>
    </row>
    <row r="54843" spans="11:11">
      <c r="K54843"/>
    </row>
    <row r="54844" spans="11:11">
      <c r="K54844"/>
    </row>
    <row r="54845" spans="11:11">
      <c r="K54845"/>
    </row>
    <row r="54846" spans="11:11">
      <c r="K54846"/>
    </row>
    <row r="54847" spans="11:11">
      <c r="K54847"/>
    </row>
    <row r="54848" spans="11:11">
      <c r="K54848"/>
    </row>
    <row r="54849" spans="11:11">
      <c r="K54849"/>
    </row>
    <row r="54850" spans="11:11">
      <c r="K54850"/>
    </row>
    <row r="54851" spans="11:11">
      <c r="K54851"/>
    </row>
    <row r="54852" spans="11:11">
      <c r="K54852"/>
    </row>
    <row r="54853" spans="11:11">
      <c r="K54853"/>
    </row>
    <row r="54854" spans="11:11">
      <c r="K54854"/>
    </row>
    <row r="54855" spans="11:11">
      <c r="K54855"/>
    </row>
    <row r="54856" spans="11:11">
      <c r="K54856"/>
    </row>
    <row r="54857" spans="11:11">
      <c r="K54857"/>
    </row>
    <row r="54858" spans="11:11">
      <c r="K54858"/>
    </row>
    <row r="54859" spans="11:11">
      <c r="K54859"/>
    </row>
    <row r="54860" spans="11:11">
      <c r="K54860"/>
    </row>
    <row r="54861" spans="11:11">
      <c r="K54861"/>
    </row>
    <row r="54862" spans="11:11">
      <c r="K54862"/>
    </row>
    <row r="54863" spans="11:11">
      <c r="K54863"/>
    </row>
    <row r="54864" spans="11:11">
      <c r="K54864"/>
    </row>
    <row r="54865" spans="11:11">
      <c r="K54865"/>
    </row>
    <row r="54866" spans="11:11">
      <c r="K54866"/>
    </row>
    <row r="54867" spans="11:11">
      <c r="K54867"/>
    </row>
    <row r="54868" spans="11:11">
      <c r="K54868"/>
    </row>
    <row r="54869" spans="11:11">
      <c r="K54869"/>
    </row>
    <row r="54870" spans="11:11">
      <c r="K54870"/>
    </row>
    <row r="54871" spans="11:11">
      <c r="K54871"/>
    </row>
    <row r="54872" spans="11:11">
      <c r="K54872"/>
    </row>
    <row r="54873" spans="11:11">
      <c r="K54873"/>
    </row>
    <row r="54874" spans="11:11">
      <c r="K54874"/>
    </row>
    <row r="54875" spans="11:11">
      <c r="K54875"/>
    </row>
    <row r="54876" spans="11:11">
      <c r="K54876"/>
    </row>
    <row r="54877" spans="11:11">
      <c r="K54877"/>
    </row>
    <row r="54878" spans="11:11">
      <c r="K54878"/>
    </row>
    <row r="54879" spans="11:11">
      <c r="K54879"/>
    </row>
    <row r="54880" spans="11:11">
      <c r="K54880"/>
    </row>
    <row r="54881" spans="11:11">
      <c r="K54881"/>
    </row>
    <row r="54882" spans="11:11">
      <c r="K54882"/>
    </row>
    <row r="54883" spans="11:11">
      <c r="K54883"/>
    </row>
    <row r="54884" spans="11:11">
      <c r="K54884"/>
    </row>
    <row r="54885" spans="11:11">
      <c r="K54885"/>
    </row>
    <row r="54886" spans="11:11">
      <c r="K54886"/>
    </row>
    <row r="54887" spans="11:11">
      <c r="K54887"/>
    </row>
    <row r="54888" spans="11:11">
      <c r="K54888"/>
    </row>
    <row r="54889" spans="11:11">
      <c r="K54889"/>
    </row>
    <row r="54890" spans="11:11">
      <c r="K54890"/>
    </row>
    <row r="54891" spans="11:11">
      <c r="K54891"/>
    </row>
    <row r="54892" spans="11:11">
      <c r="K54892"/>
    </row>
    <row r="54893" spans="11:11">
      <c r="K54893"/>
    </row>
    <row r="54894" spans="11:11">
      <c r="K54894"/>
    </row>
    <row r="54895" spans="11:11">
      <c r="K54895"/>
    </row>
    <row r="54896" spans="11:11">
      <c r="K54896"/>
    </row>
    <row r="54897" spans="11:11">
      <c r="K54897"/>
    </row>
    <row r="54898" spans="11:11">
      <c r="K54898"/>
    </row>
    <row r="54899" spans="11:11">
      <c r="K54899"/>
    </row>
    <row r="54900" spans="11:11">
      <c r="K54900"/>
    </row>
    <row r="54901" spans="11:11">
      <c r="K54901"/>
    </row>
    <row r="54902" spans="11:11">
      <c r="K54902"/>
    </row>
    <row r="54903" spans="11:11">
      <c r="K54903"/>
    </row>
    <row r="54904" spans="11:11">
      <c r="K54904"/>
    </row>
    <row r="54905" spans="11:11">
      <c r="K54905"/>
    </row>
    <row r="54906" spans="11:11">
      <c r="K54906"/>
    </row>
    <row r="54907" spans="11:11">
      <c r="K54907"/>
    </row>
    <row r="54908" spans="11:11">
      <c r="K54908"/>
    </row>
    <row r="54909" spans="11:11">
      <c r="K54909"/>
    </row>
    <row r="54910" spans="11:11">
      <c r="K54910"/>
    </row>
    <row r="54911" spans="11:11">
      <c r="K54911"/>
    </row>
    <row r="54912" spans="11:11">
      <c r="K54912"/>
    </row>
    <row r="54913" spans="11:11">
      <c r="K54913"/>
    </row>
    <row r="54914" spans="11:11">
      <c r="K54914"/>
    </row>
    <row r="54915" spans="11:11">
      <c r="K54915"/>
    </row>
    <row r="54916" spans="11:11">
      <c r="K54916"/>
    </row>
    <row r="54917" spans="11:11">
      <c r="K54917"/>
    </row>
    <row r="54918" spans="11:11">
      <c r="K54918"/>
    </row>
    <row r="54919" spans="11:11">
      <c r="K54919"/>
    </row>
    <row r="54920" spans="11:11">
      <c r="K54920"/>
    </row>
    <row r="54921" spans="11:11">
      <c r="K54921"/>
    </row>
    <row r="54922" spans="11:11">
      <c r="K54922"/>
    </row>
    <row r="54923" spans="11:11">
      <c r="K54923"/>
    </row>
    <row r="54924" spans="11:11">
      <c r="K54924"/>
    </row>
    <row r="54925" spans="11:11">
      <c r="K54925"/>
    </row>
    <row r="54926" spans="11:11">
      <c r="K54926"/>
    </row>
    <row r="54927" spans="11:11">
      <c r="K54927"/>
    </row>
    <row r="54928" spans="11:11">
      <c r="K54928"/>
    </row>
    <row r="54929" spans="11:11">
      <c r="K54929"/>
    </row>
    <row r="54930" spans="11:11">
      <c r="K54930"/>
    </row>
    <row r="54931" spans="11:11">
      <c r="K54931"/>
    </row>
    <row r="54932" spans="11:11">
      <c r="K54932"/>
    </row>
    <row r="54933" spans="11:11">
      <c r="K54933"/>
    </row>
    <row r="54934" spans="11:11">
      <c r="K54934"/>
    </row>
    <row r="54935" spans="11:11">
      <c r="K54935"/>
    </row>
    <row r="54936" spans="11:11">
      <c r="K54936"/>
    </row>
    <row r="54937" spans="11:11">
      <c r="K54937"/>
    </row>
    <row r="54938" spans="11:11">
      <c r="K54938"/>
    </row>
    <row r="54939" spans="11:11">
      <c r="K54939"/>
    </row>
    <row r="54940" spans="11:11">
      <c r="K54940"/>
    </row>
    <row r="54941" spans="11:11">
      <c r="K54941"/>
    </row>
    <row r="54942" spans="11:11">
      <c r="K54942"/>
    </row>
    <row r="54943" spans="11:11">
      <c r="K54943"/>
    </row>
    <row r="54944" spans="11:11">
      <c r="K54944"/>
    </row>
    <row r="54945" spans="11:11">
      <c r="K54945"/>
    </row>
    <row r="54946" spans="11:11">
      <c r="K54946"/>
    </row>
    <row r="54947" spans="11:11">
      <c r="K54947"/>
    </row>
    <row r="54948" spans="11:11">
      <c r="K54948"/>
    </row>
    <row r="54949" spans="11:11">
      <c r="K54949"/>
    </row>
    <row r="54950" spans="11:11">
      <c r="K54950"/>
    </row>
    <row r="54951" spans="11:11">
      <c r="K54951"/>
    </row>
    <row r="54952" spans="11:11">
      <c r="K54952"/>
    </row>
    <row r="54953" spans="11:11">
      <c r="K54953"/>
    </row>
    <row r="54954" spans="11:11">
      <c r="K54954"/>
    </row>
    <row r="54955" spans="11:11">
      <c r="K54955"/>
    </row>
    <row r="54956" spans="11:11">
      <c r="K54956"/>
    </row>
    <row r="54957" spans="11:11">
      <c r="K54957"/>
    </row>
    <row r="54958" spans="11:11">
      <c r="K54958"/>
    </row>
    <row r="54959" spans="11:11">
      <c r="K54959"/>
    </row>
    <row r="54960" spans="11:11">
      <c r="K54960"/>
    </row>
    <row r="54961" spans="11:11">
      <c r="K54961"/>
    </row>
    <row r="54962" spans="11:11">
      <c r="K54962"/>
    </row>
    <row r="54963" spans="11:11">
      <c r="K54963"/>
    </row>
    <row r="54964" spans="11:11">
      <c r="K54964"/>
    </row>
    <row r="54965" spans="11:11">
      <c r="K54965"/>
    </row>
    <row r="54966" spans="11:11">
      <c r="K54966"/>
    </row>
    <row r="54967" spans="11:11">
      <c r="K54967"/>
    </row>
    <row r="54968" spans="11:11">
      <c r="K54968"/>
    </row>
    <row r="54969" spans="11:11">
      <c r="K54969"/>
    </row>
    <row r="54970" spans="11:11">
      <c r="K54970"/>
    </row>
    <row r="54971" spans="11:11">
      <c r="K54971"/>
    </row>
    <row r="54972" spans="11:11">
      <c r="K54972"/>
    </row>
    <row r="54973" spans="11:11">
      <c r="K54973"/>
    </row>
    <row r="54974" spans="11:11">
      <c r="K54974"/>
    </row>
    <row r="54975" spans="11:11">
      <c r="K54975"/>
    </row>
    <row r="54976" spans="11:11">
      <c r="K54976"/>
    </row>
    <row r="54977" spans="11:11">
      <c r="K54977"/>
    </row>
    <row r="54978" spans="11:11">
      <c r="K54978"/>
    </row>
    <row r="54979" spans="11:11">
      <c r="K54979"/>
    </row>
    <row r="54980" spans="11:11">
      <c r="K54980"/>
    </row>
    <row r="54981" spans="11:11">
      <c r="K54981"/>
    </row>
    <row r="54982" spans="11:11">
      <c r="K54982"/>
    </row>
    <row r="54983" spans="11:11">
      <c r="K54983"/>
    </row>
    <row r="54984" spans="11:11">
      <c r="K54984"/>
    </row>
    <row r="54985" spans="11:11">
      <c r="K54985"/>
    </row>
    <row r="54986" spans="11:11">
      <c r="K54986"/>
    </row>
    <row r="54987" spans="11:11">
      <c r="K54987"/>
    </row>
    <row r="54988" spans="11:11">
      <c r="K54988"/>
    </row>
    <row r="54989" spans="11:11">
      <c r="K54989"/>
    </row>
    <row r="54990" spans="11:11">
      <c r="K54990"/>
    </row>
    <row r="54991" spans="11:11">
      <c r="K54991"/>
    </row>
    <row r="54992" spans="11:11">
      <c r="K54992"/>
    </row>
    <row r="54993" spans="11:11">
      <c r="K54993"/>
    </row>
    <row r="54994" spans="11:11">
      <c r="K54994"/>
    </row>
    <row r="54995" spans="11:11">
      <c r="K54995"/>
    </row>
    <row r="54996" spans="11:11">
      <c r="K54996"/>
    </row>
    <row r="54997" spans="11:11">
      <c r="K54997"/>
    </row>
    <row r="54998" spans="11:11">
      <c r="K54998"/>
    </row>
    <row r="54999" spans="11:11">
      <c r="K54999"/>
    </row>
    <row r="55000" spans="11:11">
      <c r="K55000"/>
    </row>
    <row r="55001" spans="11:11">
      <c r="K55001"/>
    </row>
    <row r="55002" spans="11:11">
      <c r="K55002"/>
    </row>
    <row r="55003" spans="11:11">
      <c r="K55003"/>
    </row>
    <row r="55004" spans="11:11">
      <c r="K55004"/>
    </row>
    <row r="55005" spans="11:11">
      <c r="K55005"/>
    </row>
    <row r="55006" spans="11:11">
      <c r="K55006"/>
    </row>
    <row r="55007" spans="11:11">
      <c r="K55007"/>
    </row>
    <row r="55008" spans="11:11">
      <c r="K55008"/>
    </row>
    <row r="55009" spans="11:11">
      <c r="K55009"/>
    </row>
    <row r="55010" spans="11:11">
      <c r="K55010"/>
    </row>
    <row r="55011" spans="11:11">
      <c r="K55011"/>
    </row>
    <row r="55012" spans="11:11">
      <c r="K55012"/>
    </row>
    <row r="55013" spans="11:11">
      <c r="K55013"/>
    </row>
    <row r="55014" spans="11:11">
      <c r="K55014"/>
    </row>
    <row r="55015" spans="11:11">
      <c r="K55015"/>
    </row>
    <row r="55016" spans="11:11">
      <c r="K55016"/>
    </row>
    <row r="55017" spans="11:11">
      <c r="K55017"/>
    </row>
    <row r="55018" spans="11:11">
      <c r="K55018"/>
    </row>
    <row r="55019" spans="11:11">
      <c r="K55019"/>
    </row>
    <row r="55020" spans="11:11">
      <c r="K55020"/>
    </row>
    <row r="55021" spans="11:11">
      <c r="K55021"/>
    </row>
    <row r="55022" spans="11:11">
      <c r="K55022"/>
    </row>
    <row r="55023" spans="11:11">
      <c r="K55023"/>
    </row>
    <row r="55024" spans="11:11">
      <c r="K55024"/>
    </row>
    <row r="55025" spans="11:11">
      <c r="K55025"/>
    </row>
    <row r="55026" spans="11:11">
      <c r="K55026"/>
    </row>
    <row r="55027" spans="11:11">
      <c r="K55027"/>
    </row>
    <row r="55028" spans="11:11">
      <c r="K55028"/>
    </row>
    <row r="55029" spans="11:11">
      <c r="K55029"/>
    </row>
    <row r="55030" spans="11:11">
      <c r="K55030"/>
    </row>
    <row r="55031" spans="11:11">
      <c r="K55031"/>
    </row>
    <row r="55032" spans="11:11">
      <c r="K55032"/>
    </row>
    <row r="55033" spans="11:11">
      <c r="K55033"/>
    </row>
    <row r="55034" spans="11:11">
      <c r="K55034"/>
    </row>
    <row r="55035" spans="11:11">
      <c r="K55035"/>
    </row>
    <row r="55036" spans="11:11">
      <c r="K55036"/>
    </row>
    <row r="55037" spans="11:11">
      <c r="K55037"/>
    </row>
    <row r="55038" spans="11:11">
      <c r="K55038"/>
    </row>
    <row r="55039" spans="11:11">
      <c r="K55039"/>
    </row>
    <row r="55040" spans="11:11">
      <c r="K55040"/>
    </row>
    <row r="55041" spans="11:11">
      <c r="K55041"/>
    </row>
    <row r="55042" spans="11:11">
      <c r="K55042"/>
    </row>
    <row r="55043" spans="11:11">
      <c r="K55043"/>
    </row>
    <row r="55044" spans="11:11">
      <c r="K55044"/>
    </row>
    <row r="55045" spans="11:11">
      <c r="K55045"/>
    </row>
    <row r="55046" spans="11:11">
      <c r="K55046"/>
    </row>
    <row r="55047" spans="11:11">
      <c r="K55047"/>
    </row>
    <row r="55048" spans="11:11">
      <c r="K55048"/>
    </row>
    <row r="55049" spans="11:11">
      <c r="K55049"/>
    </row>
    <row r="55050" spans="11:11">
      <c r="K55050"/>
    </row>
    <row r="55051" spans="11:11">
      <c r="K55051"/>
    </row>
    <row r="55052" spans="11:11">
      <c r="K55052"/>
    </row>
    <row r="55053" spans="11:11">
      <c r="K55053"/>
    </row>
    <row r="55054" spans="11:11">
      <c r="K55054"/>
    </row>
    <row r="55055" spans="11:11">
      <c r="K55055"/>
    </row>
    <row r="55056" spans="11:11">
      <c r="K55056"/>
    </row>
    <row r="55057" spans="11:11">
      <c r="K55057"/>
    </row>
    <row r="55058" spans="11:11">
      <c r="K55058"/>
    </row>
    <row r="55059" spans="11:11">
      <c r="K55059"/>
    </row>
    <row r="55060" spans="11:11">
      <c r="K55060"/>
    </row>
    <row r="55061" spans="11:11">
      <c r="K55061"/>
    </row>
    <row r="55062" spans="11:11">
      <c r="K55062"/>
    </row>
    <row r="55063" spans="11:11">
      <c r="K55063"/>
    </row>
    <row r="55064" spans="11:11">
      <c r="K55064"/>
    </row>
    <row r="55065" spans="11:11">
      <c r="K55065"/>
    </row>
    <row r="55066" spans="11:11">
      <c r="K55066"/>
    </row>
    <row r="55067" spans="11:11">
      <c r="K55067"/>
    </row>
    <row r="55068" spans="11:11">
      <c r="K55068"/>
    </row>
    <row r="55069" spans="11:11">
      <c r="K55069"/>
    </row>
    <row r="55070" spans="11:11">
      <c r="K55070"/>
    </row>
    <row r="55071" spans="11:11">
      <c r="K55071"/>
    </row>
    <row r="55072" spans="11:11">
      <c r="K55072"/>
    </row>
    <row r="55073" spans="11:11">
      <c r="K55073"/>
    </row>
    <row r="55074" spans="11:11">
      <c r="K55074"/>
    </row>
    <row r="55075" spans="11:11">
      <c r="K55075"/>
    </row>
    <row r="55076" spans="11:11">
      <c r="K55076"/>
    </row>
    <row r="55077" spans="11:11">
      <c r="K55077"/>
    </row>
    <row r="55078" spans="11:11">
      <c r="K55078"/>
    </row>
    <row r="55079" spans="11:11">
      <c r="K55079"/>
    </row>
    <row r="55080" spans="11:11">
      <c r="K55080"/>
    </row>
    <row r="55081" spans="11:11">
      <c r="K55081"/>
    </row>
    <row r="55082" spans="11:11">
      <c r="K55082"/>
    </row>
    <row r="55083" spans="11:11">
      <c r="K55083"/>
    </row>
    <row r="55084" spans="11:11">
      <c r="K55084"/>
    </row>
    <row r="55085" spans="11:11">
      <c r="K55085"/>
    </row>
    <row r="55086" spans="11:11">
      <c r="K55086"/>
    </row>
    <row r="55087" spans="11:11">
      <c r="K55087"/>
    </row>
    <row r="55088" spans="11:11">
      <c r="K55088"/>
    </row>
    <row r="55089" spans="11:11">
      <c r="K55089"/>
    </row>
    <row r="55090" spans="11:11">
      <c r="K55090"/>
    </row>
    <row r="55091" spans="11:11">
      <c r="K55091"/>
    </row>
    <row r="55092" spans="11:11">
      <c r="K55092"/>
    </row>
    <row r="55093" spans="11:11">
      <c r="K55093"/>
    </row>
    <row r="55094" spans="11:11">
      <c r="K55094"/>
    </row>
    <row r="55095" spans="11:11">
      <c r="K55095"/>
    </row>
    <row r="55096" spans="11:11">
      <c r="K55096"/>
    </row>
    <row r="55097" spans="11:11">
      <c r="K55097"/>
    </row>
    <row r="55098" spans="11:11">
      <c r="K55098"/>
    </row>
    <row r="55099" spans="11:11">
      <c r="K55099"/>
    </row>
    <row r="55100" spans="11:11">
      <c r="K55100"/>
    </row>
    <row r="55101" spans="11:11">
      <c r="K55101"/>
    </row>
    <row r="55102" spans="11:11">
      <c r="K55102"/>
    </row>
    <row r="55103" spans="11:11">
      <c r="K55103"/>
    </row>
    <row r="55104" spans="11:11">
      <c r="K55104"/>
    </row>
    <row r="55105" spans="11:11">
      <c r="K55105"/>
    </row>
    <row r="55106" spans="11:11">
      <c r="K55106"/>
    </row>
    <row r="55107" spans="11:11">
      <c r="K55107"/>
    </row>
    <row r="55108" spans="11:11">
      <c r="K55108"/>
    </row>
    <row r="55109" spans="11:11">
      <c r="K55109"/>
    </row>
    <row r="55110" spans="11:11">
      <c r="K55110"/>
    </row>
    <row r="55111" spans="11:11">
      <c r="K55111"/>
    </row>
    <row r="55112" spans="11:11">
      <c r="K55112"/>
    </row>
    <row r="55113" spans="11:11">
      <c r="K55113"/>
    </row>
    <row r="55114" spans="11:11">
      <c r="K55114"/>
    </row>
    <row r="55115" spans="11:11">
      <c r="K55115"/>
    </row>
    <row r="55116" spans="11:11">
      <c r="K55116"/>
    </row>
    <row r="55117" spans="11:11">
      <c r="K55117"/>
    </row>
    <row r="55118" spans="11:11">
      <c r="K55118"/>
    </row>
    <row r="55119" spans="11:11">
      <c r="K55119"/>
    </row>
    <row r="55120" spans="11:11">
      <c r="K55120"/>
    </row>
    <row r="55121" spans="11:11">
      <c r="K55121"/>
    </row>
    <row r="55122" spans="11:11">
      <c r="K55122"/>
    </row>
    <row r="55123" spans="11:11">
      <c r="K55123"/>
    </row>
    <row r="55124" spans="11:11">
      <c r="K55124"/>
    </row>
    <row r="55125" spans="11:11">
      <c r="K55125"/>
    </row>
    <row r="55126" spans="11:11">
      <c r="K55126"/>
    </row>
    <row r="55127" spans="11:11">
      <c r="K55127"/>
    </row>
    <row r="55128" spans="11:11">
      <c r="K55128"/>
    </row>
    <row r="55129" spans="11:11">
      <c r="K55129"/>
    </row>
    <row r="55130" spans="11:11">
      <c r="K55130"/>
    </row>
    <row r="55131" spans="11:11">
      <c r="K55131"/>
    </row>
    <row r="55132" spans="11:11">
      <c r="K55132"/>
    </row>
    <row r="55133" spans="11:11">
      <c r="K55133"/>
    </row>
    <row r="55134" spans="11:11">
      <c r="K55134"/>
    </row>
    <row r="55135" spans="11:11">
      <c r="K55135"/>
    </row>
    <row r="55136" spans="11:11">
      <c r="K55136"/>
    </row>
    <row r="55137" spans="11:11">
      <c r="K55137"/>
    </row>
    <row r="55138" spans="11:11">
      <c r="K55138"/>
    </row>
    <row r="55139" spans="11:11">
      <c r="K55139"/>
    </row>
    <row r="55140" spans="11:11">
      <c r="K55140"/>
    </row>
    <row r="55141" spans="11:11">
      <c r="K55141"/>
    </row>
    <row r="55142" spans="11:11">
      <c r="K55142"/>
    </row>
    <row r="55143" spans="11:11">
      <c r="K55143"/>
    </row>
    <row r="55144" spans="11:11">
      <c r="K55144"/>
    </row>
    <row r="55145" spans="11:11">
      <c r="K55145"/>
    </row>
    <row r="55146" spans="11:11">
      <c r="K55146"/>
    </row>
    <row r="55147" spans="11:11">
      <c r="K55147"/>
    </row>
    <row r="55148" spans="11:11">
      <c r="K55148"/>
    </row>
    <row r="55149" spans="11:11">
      <c r="K55149"/>
    </row>
    <row r="55150" spans="11:11">
      <c r="K55150"/>
    </row>
    <row r="55151" spans="11:11">
      <c r="K55151"/>
    </row>
    <row r="55152" spans="11:11">
      <c r="K55152"/>
    </row>
    <row r="55153" spans="11:11">
      <c r="K55153"/>
    </row>
    <row r="55154" spans="11:11">
      <c r="K55154"/>
    </row>
    <row r="55155" spans="11:11">
      <c r="K55155"/>
    </row>
    <row r="55156" spans="11:11">
      <c r="K55156"/>
    </row>
    <row r="55157" spans="11:11">
      <c r="K55157"/>
    </row>
    <row r="55158" spans="11:11">
      <c r="K55158"/>
    </row>
    <row r="55159" spans="11:11">
      <c r="K55159"/>
    </row>
    <row r="55160" spans="11:11">
      <c r="K55160"/>
    </row>
    <row r="55161" spans="11:11">
      <c r="K55161"/>
    </row>
    <row r="55162" spans="11:11">
      <c r="K55162"/>
    </row>
    <row r="55163" spans="11:11">
      <c r="K55163"/>
    </row>
    <row r="55164" spans="11:11">
      <c r="K55164"/>
    </row>
    <row r="55165" spans="11:11">
      <c r="K55165"/>
    </row>
    <row r="55166" spans="11:11">
      <c r="K55166"/>
    </row>
    <row r="55167" spans="11:11">
      <c r="K55167"/>
    </row>
    <row r="55168" spans="11:11">
      <c r="K55168"/>
    </row>
    <row r="55169" spans="11:11">
      <c r="K55169"/>
    </row>
    <row r="55170" spans="11:11">
      <c r="K55170"/>
    </row>
    <row r="55171" spans="11:11">
      <c r="K55171"/>
    </row>
    <row r="55172" spans="11:11">
      <c r="K55172"/>
    </row>
    <row r="55173" spans="11:11">
      <c r="K55173"/>
    </row>
    <row r="55174" spans="11:11">
      <c r="K55174"/>
    </row>
    <row r="55175" spans="11:11">
      <c r="K55175"/>
    </row>
    <row r="55176" spans="11:11">
      <c r="K55176"/>
    </row>
    <row r="55177" spans="11:11">
      <c r="K55177"/>
    </row>
    <row r="55178" spans="11:11">
      <c r="K55178"/>
    </row>
    <row r="55179" spans="11:11">
      <c r="K55179"/>
    </row>
    <row r="55180" spans="11:11">
      <c r="K55180"/>
    </row>
    <row r="55181" spans="11:11">
      <c r="K55181"/>
    </row>
    <row r="55182" spans="11:11">
      <c r="K55182"/>
    </row>
    <row r="55183" spans="11:11">
      <c r="K55183"/>
    </row>
    <row r="55184" spans="11:11">
      <c r="K55184"/>
    </row>
    <row r="55185" spans="11:11">
      <c r="K55185"/>
    </row>
    <row r="55186" spans="11:11">
      <c r="K55186"/>
    </row>
    <row r="55187" spans="11:11">
      <c r="K55187"/>
    </row>
    <row r="55188" spans="11:11">
      <c r="K55188"/>
    </row>
    <row r="55189" spans="11:11">
      <c r="K55189"/>
    </row>
    <row r="55190" spans="11:11">
      <c r="K55190"/>
    </row>
    <row r="55191" spans="11:11">
      <c r="K55191"/>
    </row>
    <row r="55192" spans="11:11">
      <c r="K55192"/>
    </row>
    <row r="55193" spans="11:11">
      <c r="K55193"/>
    </row>
    <row r="55194" spans="11:11">
      <c r="K55194"/>
    </row>
    <row r="55195" spans="11:11">
      <c r="K55195"/>
    </row>
    <row r="55196" spans="11:11">
      <c r="K55196"/>
    </row>
    <row r="55197" spans="11:11">
      <c r="K55197"/>
    </row>
    <row r="55198" spans="11:11">
      <c r="K55198"/>
    </row>
    <row r="55199" spans="11:11">
      <c r="K55199"/>
    </row>
    <row r="55200" spans="11:11">
      <c r="K55200"/>
    </row>
    <row r="55201" spans="11:11">
      <c r="K55201"/>
    </row>
    <row r="55202" spans="11:11">
      <c r="K55202"/>
    </row>
    <row r="55203" spans="11:11">
      <c r="K55203"/>
    </row>
    <row r="55204" spans="11:11">
      <c r="K55204"/>
    </row>
    <row r="55205" spans="11:11">
      <c r="K55205"/>
    </row>
    <row r="55206" spans="11:11">
      <c r="K55206"/>
    </row>
    <row r="55207" spans="11:11">
      <c r="K55207"/>
    </row>
    <row r="55208" spans="11:11">
      <c r="K55208"/>
    </row>
    <row r="55209" spans="11:11">
      <c r="K55209"/>
    </row>
    <row r="55210" spans="11:11">
      <c r="K55210"/>
    </row>
    <row r="55211" spans="11:11">
      <c r="K55211"/>
    </row>
    <row r="55212" spans="11:11">
      <c r="K55212"/>
    </row>
    <row r="55213" spans="11:11">
      <c r="K55213"/>
    </row>
    <row r="55214" spans="11:11">
      <c r="K55214"/>
    </row>
    <row r="55215" spans="11:11">
      <c r="K55215"/>
    </row>
    <row r="55216" spans="11:11">
      <c r="K55216"/>
    </row>
    <row r="55217" spans="11:11">
      <c r="K55217"/>
    </row>
    <row r="55218" spans="11:11">
      <c r="K55218"/>
    </row>
    <row r="55219" spans="11:11">
      <c r="K55219"/>
    </row>
    <row r="55220" spans="11:11">
      <c r="K55220"/>
    </row>
    <row r="55221" spans="11:11">
      <c r="K55221"/>
    </row>
    <row r="55222" spans="11:11">
      <c r="K55222"/>
    </row>
    <row r="55223" spans="11:11">
      <c r="K55223"/>
    </row>
    <row r="55224" spans="11:11">
      <c r="K55224"/>
    </row>
    <row r="55225" spans="11:11">
      <c r="K55225"/>
    </row>
    <row r="55226" spans="11:11">
      <c r="K55226"/>
    </row>
    <row r="55227" spans="11:11">
      <c r="K55227"/>
    </row>
    <row r="55228" spans="11:11">
      <c r="K55228"/>
    </row>
    <row r="55229" spans="11:11">
      <c r="K55229"/>
    </row>
    <row r="55230" spans="11:11">
      <c r="K55230"/>
    </row>
    <row r="55231" spans="11:11">
      <c r="K55231"/>
    </row>
    <row r="55232" spans="11:11">
      <c r="K55232"/>
    </row>
    <row r="55233" spans="11:11">
      <c r="K55233"/>
    </row>
    <row r="55234" spans="11:11">
      <c r="K55234"/>
    </row>
    <row r="55235" spans="11:11">
      <c r="K55235"/>
    </row>
    <row r="55236" spans="11:11">
      <c r="K55236"/>
    </row>
    <row r="55237" spans="11:11">
      <c r="K55237"/>
    </row>
    <row r="55238" spans="11:11">
      <c r="K55238"/>
    </row>
    <row r="55239" spans="11:11">
      <c r="K55239"/>
    </row>
    <row r="55240" spans="11:11">
      <c r="K55240"/>
    </row>
    <row r="55241" spans="11:11">
      <c r="K55241"/>
    </row>
    <row r="55242" spans="11:11">
      <c r="K55242"/>
    </row>
    <row r="55243" spans="11:11">
      <c r="K55243"/>
    </row>
    <row r="55244" spans="11:11">
      <c r="K55244"/>
    </row>
    <row r="55245" spans="11:11">
      <c r="K55245"/>
    </row>
    <row r="55246" spans="11:11">
      <c r="K55246"/>
    </row>
    <row r="55247" spans="11:11">
      <c r="K55247"/>
    </row>
    <row r="55248" spans="11:11">
      <c r="K55248"/>
    </row>
    <row r="55249" spans="11:11">
      <c r="K55249"/>
    </row>
    <row r="55250" spans="11:11">
      <c r="K55250"/>
    </row>
    <row r="55251" spans="11:11">
      <c r="K55251"/>
    </row>
    <row r="55252" spans="11:11">
      <c r="K55252"/>
    </row>
    <row r="55253" spans="11:11">
      <c r="K55253"/>
    </row>
    <row r="55254" spans="11:11">
      <c r="K55254"/>
    </row>
    <row r="55255" spans="11:11">
      <c r="K55255"/>
    </row>
    <row r="55256" spans="11:11">
      <c r="K55256"/>
    </row>
    <row r="55257" spans="11:11">
      <c r="K55257"/>
    </row>
    <row r="55258" spans="11:11">
      <c r="K55258"/>
    </row>
    <row r="55259" spans="11:11">
      <c r="K55259"/>
    </row>
    <row r="55260" spans="11:11">
      <c r="K55260"/>
    </row>
    <row r="55261" spans="11:11">
      <c r="K55261"/>
    </row>
    <row r="55262" spans="11:11">
      <c r="K55262"/>
    </row>
    <row r="55263" spans="11:11">
      <c r="K55263"/>
    </row>
    <row r="55264" spans="11:11">
      <c r="K55264"/>
    </row>
    <row r="55265" spans="11:11">
      <c r="K55265"/>
    </row>
    <row r="55266" spans="11:11">
      <c r="K55266"/>
    </row>
    <row r="55267" spans="11:11">
      <c r="K55267"/>
    </row>
    <row r="55268" spans="11:11">
      <c r="K55268"/>
    </row>
    <row r="55269" spans="11:11">
      <c r="K55269"/>
    </row>
    <row r="55270" spans="11:11">
      <c r="K55270"/>
    </row>
    <row r="55271" spans="11:11">
      <c r="K55271"/>
    </row>
    <row r="55272" spans="11:11">
      <c r="K55272"/>
    </row>
    <row r="55273" spans="11:11">
      <c r="K55273"/>
    </row>
    <row r="55274" spans="11:11">
      <c r="K55274"/>
    </row>
    <row r="55275" spans="11:11">
      <c r="K55275"/>
    </row>
    <row r="55276" spans="11:11">
      <c r="K55276"/>
    </row>
    <row r="55277" spans="11:11">
      <c r="K55277"/>
    </row>
    <row r="55278" spans="11:11">
      <c r="K55278"/>
    </row>
    <row r="55279" spans="11:11">
      <c r="K55279"/>
    </row>
    <row r="55280" spans="11:11">
      <c r="K55280"/>
    </row>
    <row r="55281" spans="11:11">
      <c r="K55281"/>
    </row>
    <row r="55282" spans="11:11">
      <c r="K55282"/>
    </row>
    <row r="55283" spans="11:11">
      <c r="K55283"/>
    </row>
    <row r="55284" spans="11:11">
      <c r="K55284"/>
    </row>
    <row r="55285" spans="11:11">
      <c r="K55285"/>
    </row>
    <row r="55286" spans="11:11">
      <c r="K55286"/>
    </row>
    <row r="55287" spans="11:11">
      <c r="K55287"/>
    </row>
    <row r="55288" spans="11:11">
      <c r="K55288"/>
    </row>
    <row r="55289" spans="11:11">
      <c r="K55289"/>
    </row>
    <row r="55290" spans="11:11">
      <c r="K55290"/>
    </row>
    <row r="55291" spans="11:11">
      <c r="K55291"/>
    </row>
    <row r="55292" spans="11:11">
      <c r="K55292"/>
    </row>
    <row r="55293" spans="11:11">
      <c r="K55293"/>
    </row>
    <row r="55294" spans="11:11">
      <c r="K55294"/>
    </row>
    <row r="55295" spans="11:11">
      <c r="K55295"/>
    </row>
    <row r="55296" spans="11:11">
      <c r="K55296"/>
    </row>
    <row r="55297" spans="11:11">
      <c r="K55297"/>
    </row>
    <row r="55298" spans="11:11">
      <c r="K55298"/>
    </row>
    <row r="55299" spans="11:11">
      <c r="K55299"/>
    </row>
    <row r="55300" spans="11:11">
      <c r="K55300"/>
    </row>
    <row r="55301" spans="11:11">
      <c r="K55301"/>
    </row>
    <row r="55302" spans="11:11">
      <c r="K55302"/>
    </row>
    <row r="55303" spans="11:11">
      <c r="K55303"/>
    </row>
    <row r="55304" spans="11:11">
      <c r="K55304"/>
    </row>
    <row r="55305" spans="11:11">
      <c r="K55305"/>
    </row>
    <row r="55306" spans="11:11">
      <c r="K55306"/>
    </row>
    <row r="55307" spans="11:11">
      <c r="K55307"/>
    </row>
    <row r="55308" spans="11:11">
      <c r="K55308"/>
    </row>
    <row r="55309" spans="11:11">
      <c r="K55309"/>
    </row>
    <row r="55310" spans="11:11">
      <c r="K55310"/>
    </row>
    <row r="55311" spans="11:11">
      <c r="K55311"/>
    </row>
    <row r="55312" spans="11:11">
      <c r="K55312"/>
    </row>
    <row r="55313" spans="11:11">
      <c r="K55313"/>
    </row>
    <row r="55314" spans="11:11">
      <c r="K55314"/>
    </row>
    <row r="55315" spans="11:11">
      <c r="K55315"/>
    </row>
    <row r="55316" spans="11:11">
      <c r="K55316"/>
    </row>
    <row r="55317" spans="11:11">
      <c r="K55317"/>
    </row>
    <row r="55318" spans="11:11">
      <c r="K55318"/>
    </row>
    <row r="55319" spans="11:11">
      <c r="K55319"/>
    </row>
    <row r="55320" spans="11:11">
      <c r="K55320"/>
    </row>
    <row r="55321" spans="11:11">
      <c r="K55321"/>
    </row>
    <row r="55322" spans="11:11">
      <c r="K55322"/>
    </row>
    <row r="55323" spans="11:11">
      <c r="K55323"/>
    </row>
    <row r="55324" spans="11:11">
      <c r="K55324"/>
    </row>
    <row r="55325" spans="11:11">
      <c r="K55325"/>
    </row>
    <row r="55326" spans="11:11">
      <c r="K55326"/>
    </row>
    <row r="55327" spans="11:11">
      <c r="K55327"/>
    </row>
    <row r="55328" spans="11:11">
      <c r="K55328"/>
    </row>
    <row r="55329" spans="11:11">
      <c r="K55329"/>
    </row>
    <row r="55330" spans="11:11">
      <c r="K55330"/>
    </row>
    <row r="55331" spans="11:11">
      <c r="K55331"/>
    </row>
    <row r="55332" spans="11:11">
      <c r="K55332"/>
    </row>
    <row r="55333" spans="11:11">
      <c r="K55333"/>
    </row>
    <row r="55334" spans="11:11">
      <c r="K55334"/>
    </row>
    <row r="55335" spans="11:11">
      <c r="K55335"/>
    </row>
    <row r="55336" spans="11:11">
      <c r="K55336"/>
    </row>
    <row r="55337" spans="11:11">
      <c r="K55337"/>
    </row>
    <row r="55338" spans="11:11">
      <c r="K55338"/>
    </row>
    <row r="55339" spans="11:11">
      <c r="K55339"/>
    </row>
    <row r="55340" spans="11:11">
      <c r="K55340"/>
    </row>
    <row r="55341" spans="11:11">
      <c r="K55341"/>
    </row>
    <row r="55342" spans="11:11">
      <c r="K55342"/>
    </row>
    <row r="55343" spans="11:11">
      <c r="K55343"/>
    </row>
    <row r="55344" spans="11:11">
      <c r="K55344"/>
    </row>
    <row r="55345" spans="11:11">
      <c r="K55345"/>
    </row>
    <row r="55346" spans="11:11">
      <c r="K55346"/>
    </row>
    <row r="55347" spans="11:11">
      <c r="K55347"/>
    </row>
    <row r="55348" spans="11:11">
      <c r="K55348"/>
    </row>
    <row r="55349" spans="11:11">
      <c r="K55349"/>
    </row>
    <row r="55350" spans="11:11">
      <c r="K55350"/>
    </row>
    <row r="55351" spans="11:11">
      <c r="K55351"/>
    </row>
    <row r="55352" spans="11:11">
      <c r="K55352"/>
    </row>
    <row r="55353" spans="11:11">
      <c r="K55353"/>
    </row>
    <row r="55354" spans="11:11">
      <c r="K55354"/>
    </row>
    <row r="55355" spans="11:11">
      <c r="K55355"/>
    </row>
    <row r="55356" spans="11:11">
      <c r="K55356"/>
    </row>
    <row r="55357" spans="11:11">
      <c r="K55357"/>
    </row>
    <row r="55358" spans="11:11">
      <c r="K55358"/>
    </row>
    <row r="55359" spans="11:11">
      <c r="K55359"/>
    </row>
    <row r="55360" spans="11:11">
      <c r="K55360"/>
    </row>
    <row r="55361" spans="11:11">
      <c r="K55361"/>
    </row>
    <row r="55362" spans="11:11">
      <c r="K55362"/>
    </row>
    <row r="55363" spans="11:11">
      <c r="K55363"/>
    </row>
    <row r="55364" spans="11:11">
      <c r="K55364"/>
    </row>
    <row r="55365" spans="11:11">
      <c r="K55365"/>
    </row>
    <row r="55366" spans="11:11">
      <c r="K55366"/>
    </row>
    <row r="55367" spans="11:11">
      <c r="K55367"/>
    </row>
    <row r="55368" spans="11:11">
      <c r="K55368"/>
    </row>
    <row r="55369" spans="11:11">
      <c r="K55369"/>
    </row>
    <row r="55370" spans="11:11">
      <c r="K55370"/>
    </row>
    <row r="55371" spans="11:11">
      <c r="K55371"/>
    </row>
    <row r="55372" spans="11:11">
      <c r="K55372"/>
    </row>
    <row r="55373" spans="11:11">
      <c r="K55373"/>
    </row>
    <row r="55374" spans="11:11">
      <c r="K55374"/>
    </row>
    <row r="55375" spans="11:11">
      <c r="K55375"/>
    </row>
    <row r="55376" spans="11:11">
      <c r="K55376"/>
    </row>
    <row r="55377" spans="11:11">
      <c r="K55377"/>
    </row>
    <row r="55378" spans="11:11">
      <c r="K55378"/>
    </row>
    <row r="55379" spans="11:11">
      <c r="K55379"/>
    </row>
    <row r="55380" spans="11:11">
      <c r="K55380"/>
    </row>
    <row r="55381" spans="11:11">
      <c r="K55381"/>
    </row>
    <row r="55382" spans="11:11">
      <c r="K55382"/>
    </row>
    <row r="55383" spans="11:11">
      <c r="K55383"/>
    </row>
    <row r="55384" spans="11:11">
      <c r="K55384"/>
    </row>
    <row r="55385" spans="11:11">
      <c r="K55385"/>
    </row>
    <row r="55386" spans="11:11">
      <c r="K55386"/>
    </row>
    <row r="55387" spans="11:11">
      <c r="K55387"/>
    </row>
    <row r="55388" spans="11:11">
      <c r="K55388"/>
    </row>
    <row r="55389" spans="11:11">
      <c r="K55389"/>
    </row>
    <row r="55390" spans="11:11">
      <c r="K55390"/>
    </row>
    <row r="55391" spans="11:11">
      <c r="K55391"/>
    </row>
    <row r="55392" spans="11:11">
      <c r="K55392"/>
    </row>
    <row r="55393" spans="11:11">
      <c r="K55393"/>
    </row>
    <row r="55394" spans="11:11">
      <c r="K55394"/>
    </row>
    <row r="55395" spans="11:11">
      <c r="K55395"/>
    </row>
    <row r="55396" spans="11:11">
      <c r="K55396"/>
    </row>
    <row r="55397" spans="11:11">
      <c r="K55397"/>
    </row>
    <row r="55398" spans="11:11">
      <c r="K55398"/>
    </row>
    <row r="55399" spans="11:11">
      <c r="K55399"/>
    </row>
    <row r="55400" spans="11:11">
      <c r="K55400"/>
    </row>
    <row r="55401" spans="11:11">
      <c r="K55401"/>
    </row>
    <row r="55402" spans="11:11">
      <c r="K55402"/>
    </row>
    <row r="55403" spans="11:11">
      <c r="K55403"/>
    </row>
    <row r="55404" spans="11:11">
      <c r="K55404"/>
    </row>
    <row r="55405" spans="11:11">
      <c r="K55405"/>
    </row>
    <row r="55406" spans="11:11">
      <c r="K55406"/>
    </row>
    <row r="55407" spans="11:11">
      <c r="K55407"/>
    </row>
    <row r="55408" spans="11:11">
      <c r="K55408"/>
    </row>
    <row r="55409" spans="11:11">
      <c r="K55409"/>
    </row>
    <row r="55410" spans="11:11">
      <c r="K55410"/>
    </row>
    <row r="55411" spans="11:11">
      <c r="K55411"/>
    </row>
    <row r="55412" spans="11:11">
      <c r="K55412"/>
    </row>
    <row r="55413" spans="11:11">
      <c r="K55413"/>
    </row>
    <row r="55414" spans="11:11">
      <c r="K55414"/>
    </row>
    <row r="55415" spans="11:11">
      <c r="K55415"/>
    </row>
    <row r="55416" spans="11:11">
      <c r="K55416"/>
    </row>
    <row r="55417" spans="11:11">
      <c r="K55417"/>
    </row>
    <row r="55418" spans="11:11">
      <c r="K55418"/>
    </row>
    <row r="55419" spans="11:11">
      <c r="K55419"/>
    </row>
    <row r="55420" spans="11:11">
      <c r="K55420"/>
    </row>
    <row r="55421" spans="11:11">
      <c r="K55421"/>
    </row>
    <row r="55422" spans="11:11">
      <c r="K55422"/>
    </row>
    <row r="55423" spans="11:11">
      <c r="K55423"/>
    </row>
    <row r="55424" spans="11:11">
      <c r="K55424"/>
    </row>
    <row r="55425" spans="11:11">
      <c r="K55425"/>
    </row>
    <row r="55426" spans="11:11">
      <c r="K55426"/>
    </row>
    <row r="55427" spans="11:11">
      <c r="K55427"/>
    </row>
    <row r="55428" spans="11:11">
      <c r="K55428"/>
    </row>
    <row r="55429" spans="11:11">
      <c r="K55429"/>
    </row>
    <row r="55430" spans="11:11">
      <c r="K55430"/>
    </row>
    <row r="55431" spans="11:11">
      <c r="K55431"/>
    </row>
    <row r="55432" spans="11:11">
      <c r="K55432"/>
    </row>
    <row r="55433" spans="11:11">
      <c r="K55433"/>
    </row>
    <row r="55434" spans="11:11">
      <c r="K55434"/>
    </row>
    <row r="55435" spans="11:11">
      <c r="K55435"/>
    </row>
    <row r="55436" spans="11:11">
      <c r="K55436"/>
    </row>
    <row r="55437" spans="11:11">
      <c r="K55437"/>
    </row>
    <row r="55438" spans="11:11">
      <c r="K55438"/>
    </row>
    <row r="55439" spans="11:11">
      <c r="K55439"/>
    </row>
    <row r="55440" spans="11:11">
      <c r="K55440"/>
    </row>
    <row r="55441" spans="11:11">
      <c r="K55441"/>
    </row>
    <row r="55442" spans="11:11">
      <c r="K55442"/>
    </row>
    <row r="55443" spans="11:11">
      <c r="K55443"/>
    </row>
    <row r="55444" spans="11:11">
      <c r="K55444"/>
    </row>
    <row r="55445" spans="11:11">
      <c r="K55445"/>
    </row>
    <row r="55446" spans="11:11">
      <c r="K55446"/>
    </row>
    <row r="55447" spans="11:11">
      <c r="K55447"/>
    </row>
    <row r="55448" spans="11:11">
      <c r="K55448"/>
    </row>
    <row r="55449" spans="11:11">
      <c r="K55449"/>
    </row>
    <row r="55450" spans="11:11">
      <c r="K55450"/>
    </row>
    <row r="55451" spans="11:11">
      <c r="K55451"/>
    </row>
    <row r="55452" spans="11:11">
      <c r="K55452"/>
    </row>
    <row r="55453" spans="11:11">
      <c r="K55453"/>
    </row>
    <row r="55454" spans="11:11">
      <c r="K55454"/>
    </row>
    <row r="55455" spans="11:11">
      <c r="K55455"/>
    </row>
    <row r="55456" spans="11:11">
      <c r="K55456"/>
    </row>
    <row r="55457" spans="11:11">
      <c r="K55457"/>
    </row>
    <row r="55458" spans="11:11">
      <c r="K55458"/>
    </row>
    <row r="55459" spans="11:11">
      <c r="K55459"/>
    </row>
    <row r="55460" spans="11:11">
      <c r="K55460"/>
    </row>
    <row r="55461" spans="11:11">
      <c r="K55461"/>
    </row>
    <row r="55462" spans="11:11">
      <c r="K55462"/>
    </row>
    <row r="55463" spans="11:11">
      <c r="K55463"/>
    </row>
    <row r="55464" spans="11:11">
      <c r="K55464"/>
    </row>
    <row r="55465" spans="11:11">
      <c r="K55465"/>
    </row>
    <row r="55466" spans="11:11">
      <c r="K55466"/>
    </row>
    <row r="55467" spans="11:11">
      <c r="K55467"/>
    </row>
    <row r="55468" spans="11:11">
      <c r="K55468"/>
    </row>
    <row r="55469" spans="11:11">
      <c r="K55469"/>
    </row>
    <row r="55470" spans="11:11">
      <c r="K55470"/>
    </row>
    <row r="55471" spans="11:11">
      <c r="K55471"/>
    </row>
    <row r="55472" spans="11:11">
      <c r="K55472"/>
    </row>
    <row r="55473" spans="11:11">
      <c r="K55473"/>
    </row>
    <row r="55474" spans="11:11">
      <c r="K55474"/>
    </row>
    <row r="55475" spans="11:11">
      <c r="K55475"/>
    </row>
    <row r="55476" spans="11:11">
      <c r="K55476"/>
    </row>
    <row r="55477" spans="11:11">
      <c r="K55477"/>
    </row>
    <row r="55478" spans="11:11">
      <c r="K55478"/>
    </row>
    <row r="55479" spans="11:11">
      <c r="K55479"/>
    </row>
    <row r="55480" spans="11:11">
      <c r="K55480"/>
    </row>
    <row r="55481" spans="11:11">
      <c r="K55481"/>
    </row>
    <row r="55482" spans="11:11">
      <c r="K55482"/>
    </row>
    <row r="55483" spans="11:11">
      <c r="K55483"/>
    </row>
    <row r="55484" spans="11:11">
      <c r="K55484"/>
    </row>
    <row r="55485" spans="11:11">
      <c r="K55485"/>
    </row>
    <row r="55486" spans="11:11">
      <c r="K55486"/>
    </row>
    <row r="55487" spans="11:11">
      <c r="K55487"/>
    </row>
    <row r="55488" spans="11:11">
      <c r="K55488"/>
    </row>
    <row r="55489" spans="11:11">
      <c r="K55489"/>
    </row>
    <row r="55490" spans="11:11">
      <c r="K55490"/>
    </row>
    <row r="55491" spans="11:11">
      <c r="K55491"/>
    </row>
    <row r="55492" spans="11:11">
      <c r="K55492"/>
    </row>
    <row r="55493" spans="11:11">
      <c r="K55493"/>
    </row>
    <row r="55494" spans="11:11">
      <c r="K55494"/>
    </row>
    <row r="55495" spans="11:11">
      <c r="K55495"/>
    </row>
    <row r="55496" spans="11:11">
      <c r="K55496"/>
    </row>
    <row r="55497" spans="11:11">
      <c r="K55497"/>
    </row>
    <row r="55498" spans="11:11">
      <c r="K55498"/>
    </row>
    <row r="55499" spans="11:11">
      <c r="K55499"/>
    </row>
    <row r="55500" spans="11:11">
      <c r="K55500"/>
    </row>
    <row r="55501" spans="11:11">
      <c r="K55501"/>
    </row>
    <row r="55502" spans="11:11">
      <c r="K55502"/>
    </row>
    <row r="55503" spans="11:11">
      <c r="K55503"/>
    </row>
    <row r="55504" spans="11:11">
      <c r="K55504"/>
    </row>
    <row r="55505" spans="11:11">
      <c r="K55505"/>
    </row>
    <row r="55506" spans="11:11">
      <c r="K55506"/>
    </row>
    <row r="55507" spans="11:11">
      <c r="K55507"/>
    </row>
    <row r="55508" spans="11:11">
      <c r="K55508"/>
    </row>
    <row r="55509" spans="11:11">
      <c r="K55509"/>
    </row>
    <row r="55510" spans="11:11">
      <c r="K55510"/>
    </row>
    <row r="55511" spans="11:11">
      <c r="K55511"/>
    </row>
    <row r="55512" spans="11:11">
      <c r="K55512"/>
    </row>
    <row r="55513" spans="11:11">
      <c r="K55513"/>
    </row>
    <row r="55514" spans="11:11">
      <c r="K55514"/>
    </row>
    <row r="55515" spans="11:11">
      <c r="K55515"/>
    </row>
    <row r="55516" spans="11:11">
      <c r="K55516"/>
    </row>
    <row r="55517" spans="11:11">
      <c r="K55517"/>
    </row>
    <row r="55518" spans="11:11">
      <c r="K55518"/>
    </row>
    <row r="55519" spans="11:11">
      <c r="K55519"/>
    </row>
    <row r="55520" spans="11:11">
      <c r="K55520"/>
    </row>
    <row r="55521" spans="11:11">
      <c r="K55521"/>
    </row>
    <row r="55522" spans="11:11">
      <c r="K55522"/>
    </row>
    <row r="55523" spans="11:11">
      <c r="K55523"/>
    </row>
    <row r="55524" spans="11:11">
      <c r="K55524"/>
    </row>
    <row r="55525" spans="11:11">
      <c r="K55525"/>
    </row>
    <row r="55526" spans="11:11">
      <c r="K55526"/>
    </row>
    <row r="55527" spans="11:11">
      <c r="K55527"/>
    </row>
    <row r="55528" spans="11:11">
      <c r="K55528"/>
    </row>
    <row r="55529" spans="11:11">
      <c r="K55529"/>
    </row>
    <row r="55530" spans="11:11">
      <c r="K55530"/>
    </row>
    <row r="55531" spans="11:11">
      <c r="K55531"/>
    </row>
    <row r="55532" spans="11:11">
      <c r="K55532"/>
    </row>
    <row r="55533" spans="11:11">
      <c r="K55533"/>
    </row>
    <row r="55534" spans="11:11">
      <c r="K55534"/>
    </row>
    <row r="55535" spans="11:11">
      <c r="K55535"/>
    </row>
    <row r="55536" spans="11:11">
      <c r="K55536"/>
    </row>
    <row r="55537" spans="11:11">
      <c r="K55537"/>
    </row>
    <row r="55538" spans="11:11">
      <c r="K55538"/>
    </row>
    <row r="55539" spans="11:11">
      <c r="K55539"/>
    </row>
    <row r="55540" spans="11:11">
      <c r="K55540"/>
    </row>
    <row r="55541" spans="11:11">
      <c r="K55541"/>
    </row>
    <row r="55542" spans="11:11">
      <c r="K55542"/>
    </row>
    <row r="55543" spans="11:11">
      <c r="K55543"/>
    </row>
    <row r="55544" spans="11:11">
      <c r="K55544"/>
    </row>
    <row r="55545" spans="11:11">
      <c r="K55545"/>
    </row>
    <row r="55546" spans="11:11">
      <c r="K55546"/>
    </row>
    <row r="55547" spans="11:11">
      <c r="K55547"/>
    </row>
    <row r="55548" spans="11:11">
      <c r="K55548"/>
    </row>
    <row r="55549" spans="11:11">
      <c r="K55549"/>
    </row>
    <row r="55550" spans="11:11">
      <c r="K55550"/>
    </row>
    <row r="55551" spans="11:11">
      <c r="K55551"/>
    </row>
    <row r="55552" spans="11:11">
      <c r="K55552"/>
    </row>
    <row r="55553" spans="11:11">
      <c r="K55553"/>
    </row>
    <row r="55554" spans="11:11">
      <c r="K55554"/>
    </row>
    <row r="55555" spans="11:11">
      <c r="K55555"/>
    </row>
    <row r="55556" spans="11:11">
      <c r="K55556"/>
    </row>
    <row r="55557" spans="11:11">
      <c r="K55557"/>
    </row>
    <row r="55558" spans="11:11">
      <c r="K55558"/>
    </row>
    <row r="55559" spans="11:11">
      <c r="K55559"/>
    </row>
    <row r="55560" spans="11:11">
      <c r="K55560"/>
    </row>
    <row r="55561" spans="11:11">
      <c r="K55561"/>
    </row>
    <row r="55562" spans="11:11">
      <c r="K55562"/>
    </row>
    <row r="55563" spans="11:11">
      <c r="K55563"/>
    </row>
    <row r="55564" spans="11:11">
      <c r="K55564"/>
    </row>
    <row r="55565" spans="11:11">
      <c r="K55565"/>
    </row>
    <row r="55566" spans="11:11">
      <c r="K55566"/>
    </row>
    <row r="55567" spans="11:11">
      <c r="K55567"/>
    </row>
    <row r="55568" spans="11:11">
      <c r="K55568"/>
    </row>
    <row r="55569" spans="11:11">
      <c r="K55569"/>
    </row>
    <row r="55570" spans="11:11">
      <c r="K55570"/>
    </row>
    <row r="55571" spans="11:11">
      <c r="K55571"/>
    </row>
    <row r="55572" spans="11:11">
      <c r="K55572"/>
    </row>
    <row r="55573" spans="11:11">
      <c r="K55573"/>
    </row>
    <row r="55574" spans="11:11">
      <c r="K55574"/>
    </row>
    <row r="55575" spans="11:11">
      <c r="K55575"/>
    </row>
    <row r="55576" spans="11:11">
      <c r="K55576"/>
    </row>
    <row r="55577" spans="11:11">
      <c r="K55577"/>
    </row>
    <row r="55578" spans="11:11">
      <c r="K55578"/>
    </row>
    <row r="55579" spans="11:11">
      <c r="K55579"/>
    </row>
    <row r="55580" spans="11:11">
      <c r="K55580"/>
    </row>
    <row r="55581" spans="11:11">
      <c r="K55581"/>
    </row>
    <row r="55582" spans="11:11">
      <c r="K55582"/>
    </row>
    <row r="55583" spans="11:11">
      <c r="K55583"/>
    </row>
    <row r="55584" spans="11:11">
      <c r="K55584"/>
    </row>
    <row r="55585" spans="11:11">
      <c r="K55585"/>
    </row>
    <row r="55586" spans="11:11">
      <c r="K55586"/>
    </row>
    <row r="55587" spans="11:11">
      <c r="K55587"/>
    </row>
    <row r="55588" spans="11:11">
      <c r="K55588"/>
    </row>
    <row r="55589" spans="11:11">
      <c r="K55589"/>
    </row>
    <row r="55590" spans="11:11">
      <c r="K55590"/>
    </row>
    <row r="55591" spans="11:11">
      <c r="K55591"/>
    </row>
    <row r="55592" spans="11:11">
      <c r="K55592"/>
    </row>
    <row r="55593" spans="11:11">
      <c r="K55593"/>
    </row>
    <row r="55594" spans="11:11">
      <c r="K55594"/>
    </row>
    <row r="55595" spans="11:11">
      <c r="K55595"/>
    </row>
    <row r="55596" spans="11:11">
      <c r="K55596"/>
    </row>
    <row r="55597" spans="11:11">
      <c r="K55597"/>
    </row>
    <row r="55598" spans="11:11">
      <c r="K55598"/>
    </row>
    <row r="55599" spans="11:11">
      <c r="K55599"/>
    </row>
    <row r="55600" spans="11:11">
      <c r="K55600"/>
    </row>
    <row r="55601" spans="11:11">
      <c r="K55601"/>
    </row>
    <row r="55602" spans="11:11">
      <c r="K55602"/>
    </row>
    <row r="55603" spans="11:11">
      <c r="K55603"/>
    </row>
    <row r="55604" spans="11:11">
      <c r="K55604"/>
    </row>
    <row r="55605" spans="11:11">
      <c r="K55605"/>
    </row>
    <row r="55606" spans="11:11">
      <c r="K55606"/>
    </row>
    <row r="55607" spans="11:11">
      <c r="K55607"/>
    </row>
    <row r="55608" spans="11:11">
      <c r="K55608"/>
    </row>
    <row r="55609" spans="11:11">
      <c r="K55609"/>
    </row>
    <row r="55610" spans="11:11">
      <c r="K55610"/>
    </row>
    <row r="55611" spans="11:11">
      <c r="K55611"/>
    </row>
    <row r="55612" spans="11:11">
      <c r="K55612"/>
    </row>
    <row r="55613" spans="11:11">
      <c r="K55613"/>
    </row>
    <row r="55614" spans="11:11">
      <c r="K55614"/>
    </row>
    <row r="55615" spans="11:11">
      <c r="K55615"/>
    </row>
    <row r="55616" spans="11:11">
      <c r="K55616"/>
    </row>
    <row r="55617" spans="11:11">
      <c r="K55617"/>
    </row>
    <row r="55618" spans="11:11">
      <c r="K55618"/>
    </row>
    <row r="55619" spans="11:11">
      <c r="K55619"/>
    </row>
    <row r="55620" spans="11:11">
      <c r="K55620"/>
    </row>
    <row r="55621" spans="11:11">
      <c r="K55621"/>
    </row>
    <row r="55622" spans="11:11">
      <c r="K55622"/>
    </row>
    <row r="55623" spans="11:11">
      <c r="K55623"/>
    </row>
    <row r="55624" spans="11:11">
      <c r="K55624"/>
    </row>
    <row r="55625" spans="11:11">
      <c r="K55625"/>
    </row>
    <row r="55626" spans="11:11">
      <c r="K55626"/>
    </row>
    <row r="55627" spans="11:11">
      <c r="K55627"/>
    </row>
    <row r="55628" spans="11:11">
      <c r="K55628"/>
    </row>
    <row r="55629" spans="11:11">
      <c r="K55629"/>
    </row>
    <row r="55630" spans="11:11">
      <c r="K55630"/>
    </row>
    <row r="55631" spans="11:11">
      <c r="K55631"/>
    </row>
    <row r="55632" spans="11:11">
      <c r="K55632"/>
    </row>
    <row r="55633" spans="11:11">
      <c r="K55633"/>
    </row>
    <row r="55634" spans="11:11">
      <c r="K55634"/>
    </row>
    <row r="55635" spans="11:11">
      <c r="K55635"/>
    </row>
    <row r="55636" spans="11:11">
      <c r="K55636"/>
    </row>
    <row r="55637" spans="11:11">
      <c r="K55637"/>
    </row>
    <row r="55638" spans="11:11">
      <c r="K55638"/>
    </row>
    <row r="55639" spans="11:11">
      <c r="K55639"/>
    </row>
    <row r="55640" spans="11:11">
      <c r="K55640"/>
    </row>
    <row r="55641" spans="11:11">
      <c r="K55641"/>
    </row>
    <row r="55642" spans="11:11">
      <c r="K55642"/>
    </row>
    <row r="55643" spans="11:11">
      <c r="K55643"/>
    </row>
    <row r="55644" spans="11:11">
      <c r="K55644"/>
    </row>
    <row r="55645" spans="11:11">
      <c r="K55645"/>
    </row>
    <row r="55646" spans="11:11">
      <c r="K55646"/>
    </row>
    <row r="55647" spans="11:11">
      <c r="K55647"/>
    </row>
    <row r="55648" spans="11:11">
      <c r="K55648"/>
    </row>
    <row r="55649" spans="11:11">
      <c r="K55649"/>
    </row>
    <row r="55650" spans="11:11">
      <c r="K55650"/>
    </row>
    <row r="55651" spans="11:11">
      <c r="K55651"/>
    </row>
    <row r="55652" spans="11:11">
      <c r="K55652"/>
    </row>
    <row r="55653" spans="11:11">
      <c r="K55653"/>
    </row>
    <row r="55654" spans="11:11">
      <c r="K55654"/>
    </row>
    <row r="55655" spans="11:11">
      <c r="K55655"/>
    </row>
    <row r="55656" spans="11:11">
      <c r="K55656"/>
    </row>
    <row r="55657" spans="11:11">
      <c r="K55657"/>
    </row>
    <row r="55658" spans="11:11">
      <c r="K55658"/>
    </row>
    <row r="55659" spans="11:11">
      <c r="K55659"/>
    </row>
    <row r="55660" spans="11:11">
      <c r="K55660"/>
    </row>
    <row r="55661" spans="11:11">
      <c r="K55661"/>
    </row>
    <row r="55662" spans="11:11">
      <c r="K55662"/>
    </row>
    <row r="55663" spans="11:11">
      <c r="K55663"/>
    </row>
    <row r="55664" spans="11:11">
      <c r="K55664"/>
    </row>
    <row r="55665" spans="11:11">
      <c r="K55665"/>
    </row>
    <row r="55666" spans="11:11">
      <c r="K55666"/>
    </row>
    <row r="55667" spans="11:11">
      <c r="K55667"/>
    </row>
    <row r="55668" spans="11:11">
      <c r="K55668"/>
    </row>
    <row r="55669" spans="11:11">
      <c r="K55669"/>
    </row>
    <row r="55670" spans="11:11">
      <c r="K55670"/>
    </row>
    <row r="55671" spans="11:11">
      <c r="K55671"/>
    </row>
    <row r="55672" spans="11:11">
      <c r="K55672"/>
    </row>
    <row r="55673" spans="11:11">
      <c r="K55673"/>
    </row>
    <row r="55674" spans="11:11">
      <c r="K55674"/>
    </row>
    <row r="55675" spans="11:11">
      <c r="K55675"/>
    </row>
    <row r="55676" spans="11:11">
      <c r="K55676"/>
    </row>
    <row r="55677" spans="11:11">
      <c r="K55677"/>
    </row>
    <row r="55678" spans="11:11">
      <c r="K55678"/>
    </row>
    <row r="55679" spans="11:11">
      <c r="K55679"/>
    </row>
    <row r="55680" spans="11:11">
      <c r="K55680"/>
    </row>
    <row r="55681" spans="11:11">
      <c r="K55681"/>
    </row>
    <row r="55682" spans="11:11">
      <c r="K55682"/>
    </row>
    <row r="55683" spans="11:11">
      <c r="K55683"/>
    </row>
    <row r="55684" spans="11:11">
      <c r="K55684"/>
    </row>
    <row r="55685" spans="11:11">
      <c r="K55685"/>
    </row>
    <row r="55686" spans="11:11">
      <c r="K55686"/>
    </row>
    <row r="55687" spans="11:11">
      <c r="K55687"/>
    </row>
    <row r="55688" spans="11:11">
      <c r="K55688"/>
    </row>
    <row r="55689" spans="11:11">
      <c r="K55689"/>
    </row>
    <row r="55690" spans="11:11">
      <c r="K55690"/>
    </row>
    <row r="55691" spans="11:11">
      <c r="K55691"/>
    </row>
    <row r="55692" spans="11:11">
      <c r="K55692"/>
    </row>
    <row r="55693" spans="11:11">
      <c r="K55693"/>
    </row>
    <row r="55694" spans="11:11">
      <c r="K55694"/>
    </row>
    <row r="55695" spans="11:11">
      <c r="K55695"/>
    </row>
    <row r="55696" spans="11:11">
      <c r="K55696"/>
    </row>
    <row r="55697" spans="11:11">
      <c r="K55697"/>
    </row>
    <row r="55698" spans="11:11">
      <c r="K55698"/>
    </row>
    <row r="55699" spans="11:11">
      <c r="K55699"/>
    </row>
    <row r="55700" spans="11:11">
      <c r="K55700"/>
    </row>
    <row r="55701" spans="11:11">
      <c r="K55701"/>
    </row>
    <row r="55702" spans="11:11">
      <c r="K55702"/>
    </row>
    <row r="55703" spans="11:11">
      <c r="K55703"/>
    </row>
    <row r="55704" spans="11:11">
      <c r="K55704"/>
    </row>
    <row r="55705" spans="11:11">
      <c r="K55705"/>
    </row>
    <row r="55706" spans="11:11">
      <c r="K55706"/>
    </row>
    <row r="55707" spans="11:11">
      <c r="K55707"/>
    </row>
    <row r="55708" spans="11:11">
      <c r="K55708"/>
    </row>
    <row r="55709" spans="11:11">
      <c r="K55709"/>
    </row>
    <row r="55710" spans="11:11">
      <c r="K55710"/>
    </row>
    <row r="55711" spans="11:11">
      <c r="K55711"/>
    </row>
    <row r="55712" spans="11:11">
      <c r="K55712"/>
    </row>
    <row r="55713" spans="11:11">
      <c r="K55713"/>
    </row>
    <row r="55714" spans="11:11">
      <c r="K55714"/>
    </row>
    <row r="55715" spans="11:11">
      <c r="K55715"/>
    </row>
    <row r="55716" spans="11:11">
      <c r="K55716"/>
    </row>
    <row r="55717" spans="11:11">
      <c r="K55717"/>
    </row>
    <row r="55718" spans="11:11">
      <c r="K55718"/>
    </row>
    <row r="55719" spans="11:11">
      <c r="K55719"/>
    </row>
    <row r="55720" spans="11:11">
      <c r="K55720"/>
    </row>
    <row r="55721" spans="11:11">
      <c r="K55721"/>
    </row>
    <row r="55722" spans="11:11">
      <c r="K55722"/>
    </row>
    <row r="55723" spans="11:11">
      <c r="K55723"/>
    </row>
    <row r="55724" spans="11:11">
      <c r="K55724"/>
    </row>
    <row r="55725" spans="11:11">
      <c r="K55725"/>
    </row>
    <row r="55726" spans="11:11">
      <c r="K55726"/>
    </row>
    <row r="55727" spans="11:11">
      <c r="K55727"/>
    </row>
    <row r="55728" spans="11:11">
      <c r="K55728"/>
    </row>
    <row r="55729" spans="11:11">
      <c r="K55729"/>
    </row>
    <row r="55730" spans="11:11">
      <c r="K55730"/>
    </row>
    <row r="55731" spans="11:11">
      <c r="K55731"/>
    </row>
    <row r="55732" spans="11:11">
      <c r="K55732"/>
    </row>
    <row r="55733" spans="11:11">
      <c r="K55733"/>
    </row>
    <row r="55734" spans="11:11">
      <c r="K55734"/>
    </row>
    <row r="55735" spans="11:11">
      <c r="K55735"/>
    </row>
    <row r="55736" spans="11:11">
      <c r="K55736"/>
    </row>
    <row r="55737" spans="11:11">
      <c r="K55737"/>
    </row>
    <row r="55738" spans="11:11">
      <c r="K55738"/>
    </row>
    <row r="55739" spans="11:11">
      <c r="K55739"/>
    </row>
    <row r="55740" spans="11:11">
      <c r="K55740"/>
    </row>
    <row r="55741" spans="11:11">
      <c r="K55741"/>
    </row>
    <row r="55742" spans="11:11">
      <c r="K55742"/>
    </row>
    <row r="55743" spans="11:11">
      <c r="K55743"/>
    </row>
    <row r="55744" spans="11:11">
      <c r="K55744"/>
    </row>
    <row r="55745" spans="11:11">
      <c r="K55745"/>
    </row>
    <row r="55746" spans="11:11">
      <c r="K55746"/>
    </row>
    <row r="55747" spans="11:11">
      <c r="K55747"/>
    </row>
    <row r="55748" spans="11:11">
      <c r="K55748"/>
    </row>
    <row r="55749" spans="11:11">
      <c r="K55749"/>
    </row>
    <row r="55750" spans="11:11">
      <c r="K55750"/>
    </row>
    <row r="55751" spans="11:11">
      <c r="K55751"/>
    </row>
    <row r="55752" spans="11:11">
      <c r="K55752"/>
    </row>
    <row r="55753" spans="11:11">
      <c r="K55753"/>
    </row>
    <row r="55754" spans="11:11">
      <c r="K55754"/>
    </row>
    <row r="55755" spans="11:11">
      <c r="K55755"/>
    </row>
    <row r="55756" spans="11:11">
      <c r="K55756"/>
    </row>
    <row r="55757" spans="11:11">
      <c r="K55757"/>
    </row>
    <row r="55758" spans="11:11">
      <c r="K55758"/>
    </row>
    <row r="55759" spans="11:11">
      <c r="K55759"/>
    </row>
    <row r="55760" spans="11:11">
      <c r="K55760"/>
    </row>
    <row r="55761" spans="11:11">
      <c r="K55761"/>
    </row>
    <row r="55762" spans="11:11">
      <c r="K55762"/>
    </row>
    <row r="55763" spans="11:11">
      <c r="K55763"/>
    </row>
    <row r="55764" spans="11:11">
      <c r="K55764"/>
    </row>
    <row r="55765" spans="11:11">
      <c r="K55765"/>
    </row>
    <row r="55766" spans="11:11">
      <c r="K55766"/>
    </row>
    <row r="55767" spans="11:11">
      <c r="K55767"/>
    </row>
    <row r="55768" spans="11:11">
      <c r="K55768"/>
    </row>
    <row r="55769" spans="11:11">
      <c r="K55769"/>
    </row>
    <row r="55770" spans="11:11">
      <c r="K55770"/>
    </row>
    <row r="55771" spans="11:11">
      <c r="K55771"/>
    </row>
    <row r="55772" spans="11:11">
      <c r="K55772"/>
    </row>
    <row r="55773" spans="11:11">
      <c r="K55773"/>
    </row>
    <row r="55774" spans="11:11">
      <c r="K55774"/>
    </row>
    <row r="55775" spans="11:11">
      <c r="K55775"/>
    </row>
    <row r="55776" spans="11:11">
      <c r="K55776"/>
    </row>
    <row r="55777" spans="11:11">
      <c r="K55777"/>
    </row>
    <row r="55778" spans="11:11">
      <c r="K55778"/>
    </row>
    <row r="55779" spans="11:11">
      <c r="K55779"/>
    </row>
    <row r="55780" spans="11:11">
      <c r="K55780"/>
    </row>
    <row r="55781" spans="11:11">
      <c r="K55781"/>
    </row>
    <row r="55782" spans="11:11">
      <c r="K55782"/>
    </row>
    <row r="55783" spans="11:11">
      <c r="K55783"/>
    </row>
    <row r="55784" spans="11:11">
      <c r="K55784"/>
    </row>
    <row r="55785" spans="11:11">
      <c r="K55785"/>
    </row>
    <row r="55786" spans="11:11">
      <c r="K55786"/>
    </row>
    <row r="55787" spans="11:11">
      <c r="K55787"/>
    </row>
    <row r="55788" spans="11:11">
      <c r="K55788"/>
    </row>
    <row r="55789" spans="11:11">
      <c r="K55789"/>
    </row>
    <row r="55790" spans="11:11">
      <c r="K55790"/>
    </row>
    <row r="55791" spans="11:11">
      <c r="K55791"/>
    </row>
    <row r="55792" spans="11:11">
      <c r="K55792"/>
    </row>
    <row r="55793" spans="11:11">
      <c r="K55793"/>
    </row>
    <row r="55794" spans="11:11">
      <c r="K55794"/>
    </row>
    <row r="55795" spans="11:11">
      <c r="K55795"/>
    </row>
    <row r="55796" spans="11:11">
      <c r="K55796"/>
    </row>
    <row r="55797" spans="11:11">
      <c r="K55797"/>
    </row>
    <row r="55798" spans="11:11">
      <c r="K55798"/>
    </row>
    <row r="55799" spans="11:11">
      <c r="K55799"/>
    </row>
    <row r="55800" spans="11:11">
      <c r="K55800"/>
    </row>
    <row r="55801" spans="11:11">
      <c r="K55801"/>
    </row>
    <row r="55802" spans="11:11">
      <c r="K55802"/>
    </row>
    <row r="55803" spans="11:11">
      <c r="K55803"/>
    </row>
    <row r="55804" spans="11:11">
      <c r="K55804"/>
    </row>
    <row r="55805" spans="11:11">
      <c r="K55805"/>
    </row>
    <row r="55806" spans="11:11">
      <c r="K55806"/>
    </row>
    <row r="55807" spans="11:11">
      <c r="K55807"/>
    </row>
    <row r="55808" spans="11:11">
      <c r="K55808"/>
    </row>
    <row r="55809" spans="11:11">
      <c r="K55809"/>
    </row>
    <row r="55810" spans="11:11">
      <c r="K55810"/>
    </row>
    <row r="55811" spans="11:11">
      <c r="K55811"/>
    </row>
    <row r="55812" spans="11:11">
      <c r="K55812"/>
    </row>
    <row r="55813" spans="11:11">
      <c r="K55813"/>
    </row>
    <row r="55814" spans="11:11">
      <c r="K55814"/>
    </row>
    <row r="55815" spans="11:11">
      <c r="K55815"/>
    </row>
    <row r="55816" spans="11:11">
      <c r="K55816"/>
    </row>
    <row r="55817" spans="11:11">
      <c r="K55817"/>
    </row>
    <row r="55818" spans="11:11">
      <c r="K55818"/>
    </row>
    <row r="55819" spans="11:11">
      <c r="K55819"/>
    </row>
    <row r="55820" spans="11:11">
      <c r="K55820"/>
    </row>
    <row r="55821" spans="11:11">
      <c r="K55821"/>
    </row>
    <row r="55822" spans="11:11">
      <c r="K55822"/>
    </row>
    <row r="55823" spans="11:11">
      <c r="K55823"/>
    </row>
    <row r="55824" spans="11:11">
      <c r="K55824"/>
    </row>
    <row r="55825" spans="11:11">
      <c r="K55825"/>
    </row>
    <row r="55826" spans="11:11">
      <c r="K55826"/>
    </row>
    <row r="55827" spans="11:11">
      <c r="K55827"/>
    </row>
    <row r="55828" spans="11:11">
      <c r="K55828"/>
    </row>
    <row r="55829" spans="11:11">
      <c r="K55829"/>
    </row>
    <row r="55830" spans="11:11">
      <c r="K55830"/>
    </row>
    <row r="55831" spans="11:11">
      <c r="K55831"/>
    </row>
    <row r="55832" spans="11:11">
      <c r="K55832"/>
    </row>
    <row r="55833" spans="11:11">
      <c r="K55833"/>
    </row>
    <row r="55834" spans="11:11">
      <c r="K55834"/>
    </row>
    <row r="55835" spans="11:11">
      <c r="K55835"/>
    </row>
    <row r="55836" spans="11:11">
      <c r="K55836"/>
    </row>
    <row r="55837" spans="11:11">
      <c r="K55837"/>
    </row>
    <row r="55838" spans="11:11">
      <c r="K55838"/>
    </row>
    <row r="55839" spans="11:11">
      <c r="K55839"/>
    </row>
    <row r="55840" spans="11:11">
      <c r="K55840"/>
    </row>
    <row r="55841" spans="11:11">
      <c r="K55841"/>
    </row>
    <row r="55842" spans="11:11">
      <c r="K55842"/>
    </row>
    <row r="55843" spans="11:11">
      <c r="K55843"/>
    </row>
    <row r="55844" spans="11:11">
      <c r="K55844"/>
    </row>
    <row r="55845" spans="11:11">
      <c r="K55845"/>
    </row>
    <row r="55846" spans="11:11">
      <c r="K55846"/>
    </row>
    <row r="55847" spans="11:11">
      <c r="K55847"/>
    </row>
    <row r="55848" spans="11:11">
      <c r="K55848"/>
    </row>
    <row r="55849" spans="11:11">
      <c r="K55849"/>
    </row>
    <row r="55850" spans="11:11">
      <c r="K55850"/>
    </row>
    <row r="55851" spans="11:11">
      <c r="K55851"/>
    </row>
    <row r="55852" spans="11:11">
      <c r="K55852"/>
    </row>
    <row r="55853" spans="11:11">
      <c r="K55853"/>
    </row>
    <row r="55854" spans="11:11">
      <c r="K55854"/>
    </row>
    <row r="55855" spans="11:11">
      <c r="K55855"/>
    </row>
    <row r="55856" spans="11:11">
      <c r="K55856"/>
    </row>
    <row r="55857" spans="11:11">
      <c r="K55857"/>
    </row>
    <row r="55858" spans="11:11">
      <c r="K55858"/>
    </row>
    <row r="55859" spans="11:11">
      <c r="K55859"/>
    </row>
    <row r="55860" spans="11:11">
      <c r="K55860"/>
    </row>
    <row r="55861" spans="11:11">
      <c r="K55861"/>
    </row>
    <row r="55862" spans="11:11">
      <c r="K55862"/>
    </row>
    <row r="55863" spans="11:11">
      <c r="K55863"/>
    </row>
    <row r="55864" spans="11:11">
      <c r="K55864"/>
    </row>
    <row r="55865" spans="11:11">
      <c r="K55865"/>
    </row>
    <row r="55866" spans="11:11">
      <c r="K55866"/>
    </row>
    <row r="55867" spans="11:11">
      <c r="K55867"/>
    </row>
    <row r="55868" spans="11:11">
      <c r="K55868"/>
    </row>
    <row r="55869" spans="11:11">
      <c r="K55869"/>
    </row>
    <row r="55870" spans="11:11">
      <c r="K55870"/>
    </row>
    <row r="55871" spans="11:11">
      <c r="K55871"/>
    </row>
    <row r="55872" spans="11:11">
      <c r="K55872"/>
    </row>
    <row r="55873" spans="11:11">
      <c r="K55873"/>
    </row>
    <row r="55874" spans="11:11">
      <c r="K55874"/>
    </row>
    <row r="55875" spans="11:11">
      <c r="K55875"/>
    </row>
    <row r="55876" spans="11:11">
      <c r="K55876"/>
    </row>
    <row r="55877" spans="11:11">
      <c r="K55877"/>
    </row>
    <row r="55878" spans="11:11">
      <c r="K55878"/>
    </row>
    <row r="55879" spans="11:11">
      <c r="K55879"/>
    </row>
    <row r="55880" spans="11:11">
      <c r="K55880"/>
    </row>
    <row r="55881" spans="11:11">
      <c r="K55881"/>
    </row>
    <row r="55882" spans="11:11">
      <c r="K55882"/>
    </row>
    <row r="55883" spans="11:11">
      <c r="K55883"/>
    </row>
    <row r="55884" spans="11:11">
      <c r="K55884"/>
    </row>
    <row r="55885" spans="11:11">
      <c r="K55885"/>
    </row>
    <row r="55886" spans="11:11">
      <c r="K55886"/>
    </row>
    <row r="55887" spans="11:11">
      <c r="K55887"/>
    </row>
    <row r="55888" spans="11:11">
      <c r="K55888"/>
    </row>
    <row r="55889" spans="11:11">
      <c r="K55889"/>
    </row>
    <row r="55890" spans="11:11">
      <c r="K55890"/>
    </row>
    <row r="55891" spans="11:11">
      <c r="K55891"/>
    </row>
    <row r="55892" spans="11:11">
      <c r="K55892"/>
    </row>
    <row r="55893" spans="11:11">
      <c r="K55893"/>
    </row>
    <row r="55894" spans="11:11">
      <c r="K55894"/>
    </row>
    <row r="55895" spans="11:11">
      <c r="K55895"/>
    </row>
    <row r="55896" spans="11:11">
      <c r="K55896"/>
    </row>
    <row r="55897" spans="11:11">
      <c r="K55897"/>
    </row>
    <row r="55898" spans="11:11">
      <c r="K55898"/>
    </row>
    <row r="55899" spans="11:11">
      <c r="K55899"/>
    </row>
    <row r="55900" spans="11:11">
      <c r="K55900"/>
    </row>
    <row r="55901" spans="11:11">
      <c r="K55901"/>
    </row>
    <row r="55902" spans="11:11">
      <c r="K55902"/>
    </row>
    <row r="55903" spans="11:11">
      <c r="K55903"/>
    </row>
    <row r="55904" spans="11:11">
      <c r="K55904"/>
    </row>
    <row r="55905" spans="11:11">
      <c r="K55905"/>
    </row>
    <row r="55906" spans="11:11">
      <c r="K55906"/>
    </row>
    <row r="55907" spans="11:11">
      <c r="K55907"/>
    </row>
    <row r="55908" spans="11:11">
      <c r="K55908"/>
    </row>
    <row r="55909" spans="11:11">
      <c r="K55909"/>
    </row>
    <row r="55910" spans="11:11">
      <c r="K55910"/>
    </row>
    <row r="55911" spans="11:11">
      <c r="K55911"/>
    </row>
    <row r="55912" spans="11:11">
      <c r="K55912"/>
    </row>
    <row r="55913" spans="11:11">
      <c r="K55913"/>
    </row>
    <row r="55914" spans="11:11">
      <c r="K55914"/>
    </row>
    <row r="55915" spans="11:11">
      <c r="K55915"/>
    </row>
    <row r="55916" spans="11:11">
      <c r="K55916"/>
    </row>
    <row r="55917" spans="11:11">
      <c r="K55917"/>
    </row>
    <row r="55918" spans="11:11">
      <c r="K55918"/>
    </row>
    <row r="55919" spans="11:11">
      <c r="K55919"/>
    </row>
    <row r="55920" spans="11:11">
      <c r="K55920"/>
    </row>
    <row r="55921" spans="11:11">
      <c r="K55921"/>
    </row>
    <row r="55922" spans="11:11">
      <c r="K55922"/>
    </row>
    <row r="55923" spans="11:11">
      <c r="K55923"/>
    </row>
    <row r="55924" spans="11:11">
      <c r="K55924"/>
    </row>
    <row r="55925" spans="11:11">
      <c r="K55925"/>
    </row>
    <row r="55926" spans="11:11">
      <c r="K55926"/>
    </row>
    <row r="55927" spans="11:11">
      <c r="K55927"/>
    </row>
    <row r="55928" spans="11:11">
      <c r="K55928"/>
    </row>
    <row r="55929" spans="11:11">
      <c r="K55929"/>
    </row>
    <row r="55930" spans="11:11">
      <c r="K55930"/>
    </row>
    <row r="55931" spans="11:11">
      <c r="K55931"/>
    </row>
    <row r="55932" spans="11:11">
      <c r="K55932"/>
    </row>
    <row r="55933" spans="11:11">
      <c r="K55933"/>
    </row>
    <row r="55934" spans="11:11">
      <c r="K55934"/>
    </row>
    <row r="55935" spans="11:11">
      <c r="K55935"/>
    </row>
    <row r="55936" spans="11:11">
      <c r="K55936"/>
    </row>
    <row r="55937" spans="11:11">
      <c r="K55937"/>
    </row>
    <row r="55938" spans="11:11">
      <c r="K55938"/>
    </row>
    <row r="55939" spans="11:11">
      <c r="K55939"/>
    </row>
    <row r="55940" spans="11:11">
      <c r="K55940"/>
    </row>
    <row r="55941" spans="11:11">
      <c r="K55941"/>
    </row>
    <row r="55942" spans="11:11">
      <c r="K55942"/>
    </row>
    <row r="55943" spans="11:11">
      <c r="K55943"/>
    </row>
    <row r="55944" spans="11:11">
      <c r="K55944"/>
    </row>
    <row r="55945" spans="11:11">
      <c r="K55945"/>
    </row>
    <row r="55946" spans="11:11">
      <c r="K55946"/>
    </row>
    <row r="55947" spans="11:11">
      <c r="K55947"/>
    </row>
    <row r="55948" spans="11:11">
      <c r="K55948"/>
    </row>
    <row r="55949" spans="11:11">
      <c r="K55949"/>
    </row>
    <row r="55950" spans="11:11">
      <c r="K55950"/>
    </row>
    <row r="55951" spans="11:11">
      <c r="K55951"/>
    </row>
    <row r="55952" spans="11:11">
      <c r="K55952"/>
    </row>
    <row r="55953" spans="11:11">
      <c r="K55953"/>
    </row>
    <row r="55954" spans="11:11">
      <c r="K55954"/>
    </row>
    <row r="55955" spans="11:11">
      <c r="K55955"/>
    </row>
    <row r="55956" spans="11:11">
      <c r="K55956"/>
    </row>
    <row r="55957" spans="11:11">
      <c r="K55957"/>
    </row>
    <row r="55958" spans="11:11">
      <c r="K55958"/>
    </row>
    <row r="55959" spans="11:11">
      <c r="K55959"/>
    </row>
    <row r="55960" spans="11:11">
      <c r="K55960"/>
    </row>
    <row r="55961" spans="11:11">
      <c r="K55961"/>
    </row>
    <row r="55962" spans="11:11">
      <c r="K55962"/>
    </row>
    <row r="55963" spans="11:11">
      <c r="K55963"/>
    </row>
    <row r="55964" spans="11:11">
      <c r="K55964"/>
    </row>
    <row r="55965" spans="11:11">
      <c r="K55965"/>
    </row>
    <row r="55966" spans="11:11">
      <c r="K55966"/>
    </row>
    <row r="55967" spans="11:11">
      <c r="K55967"/>
    </row>
    <row r="55968" spans="11:11">
      <c r="K55968"/>
    </row>
    <row r="55969" spans="11:11">
      <c r="K55969"/>
    </row>
    <row r="55970" spans="11:11">
      <c r="K55970"/>
    </row>
    <row r="55971" spans="11:11">
      <c r="K55971"/>
    </row>
    <row r="55972" spans="11:11">
      <c r="K55972"/>
    </row>
    <row r="55973" spans="11:11">
      <c r="K55973"/>
    </row>
    <row r="55974" spans="11:11">
      <c r="K55974"/>
    </row>
    <row r="55975" spans="11:11">
      <c r="K55975"/>
    </row>
    <row r="55976" spans="11:11">
      <c r="K55976"/>
    </row>
    <row r="55977" spans="11:11">
      <c r="K55977"/>
    </row>
    <row r="55978" spans="11:11">
      <c r="K55978"/>
    </row>
    <row r="55979" spans="11:11">
      <c r="K55979"/>
    </row>
    <row r="55980" spans="11:11">
      <c r="K55980"/>
    </row>
    <row r="55981" spans="11:11">
      <c r="K55981"/>
    </row>
    <row r="55982" spans="11:11">
      <c r="K55982"/>
    </row>
    <row r="55983" spans="11:11">
      <c r="K55983"/>
    </row>
    <row r="55984" spans="11:11">
      <c r="K55984"/>
    </row>
    <row r="55985" spans="11:11">
      <c r="K55985"/>
    </row>
    <row r="55986" spans="11:11">
      <c r="K55986"/>
    </row>
    <row r="55987" spans="11:11">
      <c r="K55987"/>
    </row>
    <row r="55988" spans="11:11">
      <c r="K55988"/>
    </row>
    <row r="55989" spans="11:11">
      <c r="K55989"/>
    </row>
    <row r="55990" spans="11:11">
      <c r="K55990"/>
    </row>
    <row r="55991" spans="11:11">
      <c r="K55991"/>
    </row>
    <row r="55992" spans="11:11">
      <c r="K55992"/>
    </row>
    <row r="55993" spans="11:11">
      <c r="K55993"/>
    </row>
    <row r="55994" spans="11:11">
      <c r="K55994"/>
    </row>
    <row r="55995" spans="11:11">
      <c r="K55995"/>
    </row>
    <row r="55996" spans="11:11">
      <c r="K55996"/>
    </row>
    <row r="55997" spans="11:11">
      <c r="K55997"/>
    </row>
    <row r="55998" spans="11:11">
      <c r="K55998"/>
    </row>
    <row r="55999" spans="11:11">
      <c r="K55999"/>
    </row>
    <row r="56000" spans="11:11">
      <c r="K56000"/>
    </row>
    <row r="56001" spans="11:11">
      <c r="K56001"/>
    </row>
    <row r="56002" spans="11:11">
      <c r="K56002"/>
    </row>
    <row r="56003" spans="11:11">
      <c r="K56003"/>
    </row>
    <row r="56004" spans="11:11">
      <c r="K56004"/>
    </row>
    <row r="56005" spans="11:11">
      <c r="K56005"/>
    </row>
    <row r="56006" spans="11:11">
      <c r="K56006"/>
    </row>
    <row r="56007" spans="11:11">
      <c r="K56007"/>
    </row>
    <row r="56008" spans="11:11">
      <c r="K56008"/>
    </row>
    <row r="56009" spans="11:11">
      <c r="K56009"/>
    </row>
    <row r="56010" spans="11:11">
      <c r="K56010"/>
    </row>
    <row r="56011" spans="11:11">
      <c r="K56011"/>
    </row>
    <row r="56012" spans="11:11">
      <c r="K56012"/>
    </row>
    <row r="56013" spans="11:11">
      <c r="K56013"/>
    </row>
    <row r="56014" spans="11:11">
      <c r="K56014"/>
    </row>
    <row r="56015" spans="11:11">
      <c r="K56015"/>
    </row>
    <row r="56016" spans="11:11">
      <c r="K56016"/>
    </row>
    <row r="56017" spans="11:11">
      <c r="K56017"/>
    </row>
    <row r="56018" spans="11:11">
      <c r="K56018"/>
    </row>
    <row r="56019" spans="11:11">
      <c r="K56019"/>
    </row>
    <row r="56020" spans="11:11">
      <c r="K56020"/>
    </row>
    <row r="56021" spans="11:11">
      <c r="K56021"/>
    </row>
    <row r="56022" spans="11:11">
      <c r="K56022"/>
    </row>
    <row r="56023" spans="11:11">
      <c r="K56023"/>
    </row>
    <row r="56024" spans="11:11">
      <c r="K56024"/>
    </row>
    <row r="56025" spans="11:11">
      <c r="K56025"/>
    </row>
    <row r="56026" spans="11:11">
      <c r="K56026"/>
    </row>
    <row r="56027" spans="11:11">
      <c r="K56027"/>
    </row>
    <row r="56028" spans="11:11">
      <c r="K56028"/>
    </row>
    <row r="56029" spans="11:11">
      <c r="K56029"/>
    </row>
    <row r="56030" spans="11:11">
      <c r="K56030"/>
    </row>
    <row r="56031" spans="11:11">
      <c r="K56031"/>
    </row>
    <row r="56032" spans="11:11">
      <c r="K56032"/>
    </row>
    <row r="56033" spans="11:11">
      <c r="K56033"/>
    </row>
    <row r="56034" spans="11:11">
      <c r="K56034"/>
    </row>
    <row r="56035" spans="11:11">
      <c r="K56035"/>
    </row>
    <row r="56036" spans="11:11">
      <c r="K56036"/>
    </row>
    <row r="56037" spans="11:11">
      <c r="K56037"/>
    </row>
    <row r="56038" spans="11:11">
      <c r="K56038"/>
    </row>
    <row r="56039" spans="11:11">
      <c r="K56039"/>
    </row>
    <row r="56040" spans="11:11">
      <c r="K56040"/>
    </row>
    <row r="56041" spans="11:11">
      <c r="K56041"/>
    </row>
    <row r="56042" spans="11:11">
      <c r="K56042"/>
    </row>
    <row r="56043" spans="11:11">
      <c r="K56043"/>
    </row>
    <row r="56044" spans="11:11">
      <c r="K56044"/>
    </row>
    <row r="56045" spans="11:11">
      <c r="K56045"/>
    </row>
    <row r="56046" spans="11:11">
      <c r="K56046"/>
    </row>
    <row r="56047" spans="11:11">
      <c r="K56047"/>
    </row>
    <row r="56048" spans="11:11">
      <c r="K56048"/>
    </row>
    <row r="56049" spans="11:11">
      <c r="K56049"/>
    </row>
    <row r="56050" spans="11:11">
      <c r="K56050"/>
    </row>
    <row r="56051" spans="11:11">
      <c r="K56051"/>
    </row>
    <row r="56052" spans="11:11">
      <c r="K56052"/>
    </row>
    <row r="56053" spans="11:11">
      <c r="K56053"/>
    </row>
    <row r="56054" spans="11:11">
      <c r="K56054"/>
    </row>
    <row r="56055" spans="11:11">
      <c r="K56055"/>
    </row>
    <row r="56056" spans="11:11">
      <c r="K56056"/>
    </row>
    <row r="56057" spans="11:11">
      <c r="K56057"/>
    </row>
    <row r="56058" spans="11:11">
      <c r="K56058"/>
    </row>
    <row r="56059" spans="11:11">
      <c r="K56059"/>
    </row>
    <row r="56060" spans="11:11">
      <c r="K56060"/>
    </row>
    <row r="56061" spans="11:11">
      <c r="K56061"/>
    </row>
    <row r="56062" spans="11:11">
      <c r="K56062"/>
    </row>
    <row r="56063" spans="11:11">
      <c r="K56063"/>
    </row>
    <row r="56064" spans="11:11">
      <c r="K56064"/>
    </row>
    <row r="56065" spans="11:11">
      <c r="K56065"/>
    </row>
    <row r="56066" spans="11:11">
      <c r="K56066"/>
    </row>
    <row r="56067" spans="11:11">
      <c r="K56067"/>
    </row>
    <row r="56068" spans="11:11">
      <c r="K56068"/>
    </row>
    <row r="56069" spans="11:11">
      <c r="K56069"/>
    </row>
    <row r="56070" spans="11:11">
      <c r="K56070"/>
    </row>
    <row r="56071" spans="11:11">
      <c r="K56071"/>
    </row>
    <row r="56072" spans="11:11">
      <c r="K56072"/>
    </row>
    <row r="56073" spans="11:11">
      <c r="K56073"/>
    </row>
    <row r="56074" spans="11:11">
      <c r="K56074"/>
    </row>
    <row r="56075" spans="11:11">
      <c r="K56075"/>
    </row>
    <row r="56076" spans="11:11">
      <c r="K56076"/>
    </row>
    <row r="56077" spans="11:11">
      <c r="K56077"/>
    </row>
    <row r="56078" spans="11:11">
      <c r="K56078"/>
    </row>
    <row r="56079" spans="11:11">
      <c r="K56079"/>
    </row>
    <row r="56080" spans="11:11">
      <c r="K56080"/>
    </row>
    <row r="56081" spans="11:11">
      <c r="K56081"/>
    </row>
    <row r="56082" spans="11:11">
      <c r="K56082"/>
    </row>
    <row r="56083" spans="11:11">
      <c r="K56083"/>
    </row>
    <row r="56084" spans="11:11">
      <c r="K56084"/>
    </row>
    <row r="56085" spans="11:11">
      <c r="K56085"/>
    </row>
    <row r="56086" spans="11:11">
      <c r="K56086"/>
    </row>
    <row r="56087" spans="11:11">
      <c r="K56087"/>
    </row>
    <row r="56088" spans="11:11">
      <c r="K56088"/>
    </row>
    <row r="56089" spans="11:11">
      <c r="K56089"/>
    </row>
    <row r="56090" spans="11:11">
      <c r="K56090"/>
    </row>
    <row r="56091" spans="11:11">
      <c r="K56091"/>
    </row>
    <row r="56092" spans="11:11">
      <c r="K56092"/>
    </row>
    <row r="56093" spans="11:11">
      <c r="K56093"/>
    </row>
    <row r="56094" spans="11:11">
      <c r="K56094"/>
    </row>
    <row r="56095" spans="11:11">
      <c r="K56095"/>
    </row>
    <row r="56096" spans="11:11">
      <c r="K56096"/>
    </row>
    <row r="56097" spans="11:11">
      <c r="K56097"/>
    </row>
    <row r="56098" spans="11:11">
      <c r="K56098"/>
    </row>
    <row r="56099" spans="11:11">
      <c r="K56099"/>
    </row>
    <row r="56100" spans="11:11">
      <c r="K56100"/>
    </row>
    <row r="56101" spans="11:11">
      <c r="K56101"/>
    </row>
    <row r="56102" spans="11:11">
      <c r="K56102"/>
    </row>
    <row r="56103" spans="11:11">
      <c r="K56103"/>
    </row>
    <row r="56104" spans="11:11">
      <c r="K56104"/>
    </row>
    <row r="56105" spans="11:11">
      <c r="K56105"/>
    </row>
    <row r="56106" spans="11:11">
      <c r="K56106"/>
    </row>
    <row r="56107" spans="11:11">
      <c r="K56107"/>
    </row>
    <row r="56108" spans="11:11">
      <c r="K56108"/>
    </row>
    <row r="56109" spans="11:11">
      <c r="K56109"/>
    </row>
    <row r="56110" spans="11:11">
      <c r="K56110"/>
    </row>
    <row r="56111" spans="11:11">
      <c r="K56111"/>
    </row>
    <row r="56112" spans="11:11">
      <c r="K56112"/>
    </row>
    <row r="56113" spans="11:11">
      <c r="K56113"/>
    </row>
    <row r="56114" spans="11:11">
      <c r="K56114"/>
    </row>
    <row r="56115" spans="11:11">
      <c r="K56115"/>
    </row>
    <row r="56116" spans="11:11">
      <c r="K56116"/>
    </row>
    <row r="56117" spans="11:11">
      <c r="K56117"/>
    </row>
    <row r="56118" spans="11:11">
      <c r="K56118"/>
    </row>
    <row r="56119" spans="11:11">
      <c r="K56119"/>
    </row>
    <row r="56120" spans="11:11">
      <c r="K56120"/>
    </row>
    <row r="56121" spans="11:11">
      <c r="K56121"/>
    </row>
    <row r="56122" spans="11:11">
      <c r="K56122"/>
    </row>
    <row r="56123" spans="11:11">
      <c r="K56123"/>
    </row>
    <row r="56124" spans="11:11">
      <c r="K56124"/>
    </row>
    <row r="56125" spans="11:11">
      <c r="K56125"/>
    </row>
    <row r="56126" spans="11:11">
      <c r="K56126"/>
    </row>
    <row r="56127" spans="11:11">
      <c r="K56127"/>
    </row>
    <row r="56128" spans="11:11">
      <c r="K56128"/>
    </row>
    <row r="56129" spans="11:11">
      <c r="K56129"/>
    </row>
    <row r="56130" spans="11:11">
      <c r="K56130"/>
    </row>
    <row r="56131" spans="11:11">
      <c r="K56131"/>
    </row>
    <row r="56132" spans="11:11">
      <c r="K56132"/>
    </row>
    <row r="56133" spans="11:11">
      <c r="K56133"/>
    </row>
    <row r="56134" spans="11:11">
      <c r="K56134"/>
    </row>
    <row r="56135" spans="11:11">
      <c r="K56135"/>
    </row>
    <row r="56136" spans="11:11">
      <c r="K56136"/>
    </row>
    <row r="56137" spans="11:11">
      <c r="K56137"/>
    </row>
    <row r="56138" spans="11:11">
      <c r="K56138"/>
    </row>
    <row r="56139" spans="11:11">
      <c r="K56139"/>
    </row>
    <row r="56140" spans="11:11">
      <c r="K56140"/>
    </row>
    <row r="56141" spans="11:11">
      <c r="K56141"/>
    </row>
    <row r="56142" spans="11:11">
      <c r="K56142"/>
    </row>
    <row r="56143" spans="11:11">
      <c r="K56143"/>
    </row>
    <row r="56144" spans="11:11">
      <c r="K56144"/>
    </row>
    <row r="56145" spans="11:11">
      <c r="K56145"/>
    </row>
    <row r="56146" spans="11:11">
      <c r="K56146"/>
    </row>
    <row r="56147" spans="11:11">
      <c r="K56147"/>
    </row>
    <row r="56148" spans="11:11">
      <c r="K56148"/>
    </row>
    <row r="56149" spans="11:11">
      <c r="K56149"/>
    </row>
    <row r="56150" spans="11:11">
      <c r="K56150"/>
    </row>
    <row r="56151" spans="11:11">
      <c r="K56151"/>
    </row>
    <row r="56152" spans="11:11">
      <c r="K56152"/>
    </row>
    <row r="56153" spans="11:11">
      <c r="K56153"/>
    </row>
    <row r="56154" spans="11:11">
      <c r="K56154"/>
    </row>
    <row r="56155" spans="11:11">
      <c r="K56155"/>
    </row>
    <row r="56156" spans="11:11">
      <c r="K56156"/>
    </row>
    <row r="56157" spans="11:11">
      <c r="K56157"/>
    </row>
    <row r="56158" spans="11:11">
      <c r="K56158"/>
    </row>
    <row r="56159" spans="11:11">
      <c r="K56159"/>
    </row>
    <row r="56160" spans="11:11">
      <c r="K56160"/>
    </row>
    <row r="56161" spans="11:11">
      <c r="K56161"/>
    </row>
    <row r="56162" spans="11:11">
      <c r="K56162"/>
    </row>
    <row r="56163" spans="11:11">
      <c r="K56163"/>
    </row>
    <row r="56164" spans="11:11">
      <c r="K56164"/>
    </row>
    <row r="56165" spans="11:11">
      <c r="K56165"/>
    </row>
    <row r="56166" spans="11:11">
      <c r="K56166"/>
    </row>
    <row r="56167" spans="11:11">
      <c r="K56167"/>
    </row>
    <row r="56168" spans="11:11">
      <c r="K56168"/>
    </row>
    <row r="56169" spans="11:11">
      <c r="K56169"/>
    </row>
    <row r="56170" spans="11:11">
      <c r="K56170"/>
    </row>
    <row r="56171" spans="11:11">
      <c r="K56171"/>
    </row>
    <row r="56172" spans="11:11">
      <c r="K56172"/>
    </row>
    <row r="56173" spans="11:11">
      <c r="K56173"/>
    </row>
    <row r="56174" spans="11:11">
      <c r="K56174"/>
    </row>
    <row r="56175" spans="11:11">
      <c r="K56175"/>
    </row>
    <row r="56176" spans="11:11">
      <c r="K56176"/>
    </row>
    <row r="56177" spans="11:11">
      <c r="K56177"/>
    </row>
    <row r="56178" spans="11:11">
      <c r="K56178"/>
    </row>
    <row r="56179" spans="11:11">
      <c r="K56179"/>
    </row>
    <row r="56180" spans="11:11">
      <c r="K56180"/>
    </row>
    <row r="56181" spans="11:11">
      <c r="K56181"/>
    </row>
    <row r="56182" spans="11:11">
      <c r="K56182"/>
    </row>
    <row r="56183" spans="11:11">
      <c r="K56183"/>
    </row>
    <row r="56184" spans="11:11">
      <c r="K56184"/>
    </row>
    <row r="56185" spans="11:11">
      <c r="K56185"/>
    </row>
    <row r="56186" spans="11:11">
      <c r="K56186"/>
    </row>
    <row r="56187" spans="11:11">
      <c r="K56187"/>
    </row>
    <row r="56188" spans="11:11">
      <c r="K56188"/>
    </row>
    <row r="56189" spans="11:11">
      <c r="K56189"/>
    </row>
    <row r="56190" spans="11:11">
      <c r="K56190"/>
    </row>
    <row r="56191" spans="11:11">
      <c r="K56191"/>
    </row>
    <row r="56192" spans="11:11">
      <c r="K56192"/>
    </row>
    <row r="56193" spans="11:11">
      <c r="K56193"/>
    </row>
    <row r="56194" spans="11:11">
      <c r="K56194"/>
    </row>
    <row r="56195" spans="11:11">
      <c r="K56195"/>
    </row>
    <row r="56196" spans="11:11">
      <c r="K56196"/>
    </row>
    <row r="56197" spans="11:11">
      <c r="K56197"/>
    </row>
    <row r="56198" spans="11:11">
      <c r="K56198"/>
    </row>
    <row r="56199" spans="11:11">
      <c r="K56199"/>
    </row>
    <row r="56200" spans="11:11">
      <c r="K56200"/>
    </row>
    <row r="56201" spans="11:11">
      <c r="K56201"/>
    </row>
    <row r="56202" spans="11:11">
      <c r="K56202"/>
    </row>
    <row r="56203" spans="11:11">
      <c r="K56203"/>
    </row>
    <row r="56204" spans="11:11">
      <c r="K56204"/>
    </row>
    <row r="56205" spans="11:11">
      <c r="K56205"/>
    </row>
    <row r="56206" spans="11:11">
      <c r="K56206"/>
    </row>
    <row r="56207" spans="11:11">
      <c r="K56207"/>
    </row>
    <row r="56208" spans="11:11">
      <c r="K56208"/>
    </row>
    <row r="56209" spans="11:11">
      <c r="K56209"/>
    </row>
    <row r="56210" spans="11:11">
      <c r="K56210"/>
    </row>
    <row r="56211" spans="11:11">
      <c r="K56211"/>
    </row>
    <row r="56212" spans="11:11">
      <c r="K56212"/>
    </row>
    <row r="56213" spans="11:11">
      <c r="K56213"/>
    </row>
    <row r="56214" spans="11:11">
      <c r="K56214"/>
    </row>
    <row r="56215" spans="11:11">
      <c r="K56215"/>
    </row>
    <row r="56216" spans="11:11">
      <c r="K56216"/>
    </row>
    <row r="56217" spans="11:11">
      <c r="K56217"/>
    </row>
    <row r="56218" spans="11:11">
      <c r="K56218"/>
    </row>
    <row r="56219" spans="11:11">
      <c r="K56219"/>
    </row>
    <row r="56220" spans="11:11">
      <c r="K56220"/>
    </row>
    <row r="56221" spans="11:11">
      <c r="K56221"/>
    </row>
    <row r="56222" spans="11:11">
      <c r="K56222"/>
    </row>
    <row r="56223" spans="11:11">
      <c r="K56223"/>
    </row>
    <row r="56224" spans="11:11">
      <c r="K56224"/>
    </row>
    <row r="56225" spans="11:11">
      <c r="K56225"/>
    </row>
    <row r="56226" spans="11:11">
      <c r="K56226"/>
    </row>
    <row r="56227" spans="11:11">
      <c r="K56227"/>
    </row>
    <row r="56228" spans="11:11">
      <c r="K56228"/>
    </row>
    <row r="56229" spans="11:11">
      <c r="K56229"/>
    </row>
    <row r="56230" spans="11:11">
      <c r="K56230"/>
    </row>
    <row r="56231" spans="11:11">
      <c r="K56231"/>
    </row>
    <row r="56232" spans="11:11">
      <c r="K56232"/>
    </row>
    <row r="56233" spans="11:11">
      <c r="K56233"/>
    </row>
    <row r="56234" spans="11:11">
      <c r="K56234"/>
    </row>
    <row r="56235" spans="11:11">
      <c r="K56235"/>
    </row>
    <row r="56236" spans="11:11">
      <c r="K56236"/>
    </row>
    <row r="56237" spans="11:11">
      <c r="K56237"/>
    </row>
    <row r="56238" spans="11:11">
      <c r="K56238"/>
    </row>
    <row r="56239" spans="11:11">
      <c r="K56239"/>
    </row>
    <row r="56240" spans="11:11">
      <c r="K56240"/>
    </row>
    <row r="56241" spans="11:11">
      <c r="K56241"/>
    </row>
    <row r="56242" spans="11:11">
      <c r="K56242"/>
    </row>
    <row r="56243" spans="11:11">
      <c r="K56243"/>
    </row>
    <row r="56244" spans="11:11">
      <c r="K56244"/>
    </row>
    <row r="56245" spans="11:11">
      <c r="K56245"/>
    </row>
    <row r="56246" spans="11:11">
      <c r="K56246"/>
    </row>
    <row r="56247" spans="11:11">
      <c r="K56247"/>
    </row>
    <row r="56248" spans="11:11">
      <c r="K56248"/>
    </row>
    <row r="56249" spans="11:11">
      <c r="K56249"/>
    </row>
    <row r="56250" spans="11:11">
      <c r="K56250"/>
    </row>
    <row r="56251" spans="11:11">
      <c r="K56251"/>
    </row>
    <row r="56252" spans="11:11">
      <c r="K56252"/>
    </row>
    <row r="56253" spans="11:11">
      <c r="K56253"/>
    </row>
    <row r="56254" spans="11:11">
      <c r="K56254"/>
    </row>
    <row r="56255" spans="11:11">
      <c r="K56255"/>
    </row>
    <row r="56256" spans="11:11">
      <c r="K56256"/>
    </row>
    <row r="56257" spans="11:11">
      <c r="K56257"/>
    </row>
    <row r="56258" spans="11:11">
      <c r="K56258"/>
    </row>
    <row r="56259" spans="11:11">
      <c r="K56259"/>
    </row>
    <row r="56260" spans="11:11">
      <c r="K56260"/>
    </row>
    <row r="56261" spans="11:11">
      <c r="K56261"/>
    </row>
    <row r="56262" spans="11:11">
      <c r="K56262"/>
    </row>
    <row r="56263" spans="11:11">
      <c r="K56263"/>
    </row>
    <row r="56264" spans="11:11">
      <c r="K56264"/>
    </row>
    <row r="56265" spans="11:11">
      <c r="K56265"/>
    </row>
    <row r="56266" spans="11:11">
      <c r="K56266"/>
    </row>
    <row r="56267" spans="11:11">
      <c r="K56267"/>
    </row>
    <row r="56268" spans="11:11">
      <c r="K56268"/>
    </row>
    <row r="56269" spans="11:11">
      <c r="K56269"/>
    </row>
    <row r="56270" spans="11:11">
      <c r="K56270"/>
    </row>
    <row r="56271" spans="11:11">
      <c r="K56271"/>
    </row>
    <row r="56272" spans="11:11">
      <c r="K56272"/>
    </row>
    <row r="56273" spans="11:11">
      <c r="K56273"/>
    </row>
    <row r="56274" spans="11:11">
      <c r="K56274"/>
    </row>
    <row r="56275" spans="11:11">
      <c r="K56275"/>
    </row>
    <row r="56276" spans="11:11">
      <c r="K56276"/>
    </row>
    <row r="56277" spans="11:11">
      <c r="K56277"/>
    </row>
    <row r="56278" spans="11:11">
      <c r="K56278"/>
    </row>
    <row r="56279" spans="11:11">
      <c r="K56279"/>
    </row>
    <row r="56280" spans="11:11">
      <c r="K56280"/>
    </row>
    <row r="56281" spans="11:11">
      <c r="K56281"/>
    </row>
    <row r="56282" spans="11:11">
      <c r="K56282"/>
    </row>
    <row r="56283" spans="11:11">
      <c r="K56283"/>
    </row>
    <row r="56284" spans="11:11">
      <c r="K56284"/>
    </row>
    <row r="56285" spans="11:11">
      <c r="K56285"/>
    </row>
    <row r="56286" spans="11:11">
      <c r="K56286"/>
    </row>
    <row r="56287" spans="11:11">
      <c r="K56287"/>
    </row>
    <row r="56288" spans="11:11">
      <c r="K56288"/>
    </row>
    <row r="56289" spans="11:11">
      <c r="K56289"/>
    </row>
    <row r="56290" spans="11:11">
      <c r="K56290"/>
    </row>
    <row r="56291" spans="11:11">
      <c r="K56291"/>
    </row>
    <row r="56292" spans="11:11">
      <c r="K56292"/>
    </row>
    <row r="56293" spans="11:11">
      <c r="K56293"/>
    </row>
    <row r="56294" spans="11:11">
      <c r="K56294"/>
    </row>
    <row r="56295" spans="11:11">
      <c r="K56295"/>
    </row>
    <row r="56296" spans="11:11">
      <c r="K56296"/>
    </row>
    <row r="56297" spans="11:11">
      <c r="K56297"/>
    </row>
    <row r="56298" spans="11:11">
      <c r="K56298"/>
    </row>
    <row r="56299" spans="11:11">
      <c r="K56299"/>
    </row>
    <row r="56300" spans="11:11">
      <c r="K56300"/>
    </row>
    <row r="56301" spans="11:11">
      <c r="K56301"/>
    </row>
    <row r="56302" spans="11:11">
      <c r="K56302"/>
    </row>
    <row r="56303" spans="11:11">
      <c r="K56303"/>
    </row>
    <row r="56304" spans="11:11">
      <c r="K56304"/>
    </row>
    <row r="56305" spans="11:11">
      <c r="K56305"/>
    </row>
    <row r="56306" spans="11:11">
      <c r="K56306"/>
    </row>
    <row r="56307" spans="11:11">
      <c r="K56307"/>
    </row>
    <row r="56308" spans="11:11">
      <c r="K56308"/>
    </row>
    <row r="56309" spans="11:11">
      <c r="K56309"/>
    </row>
    <row r="56310" spans="11:11">
      <c r="K56310"/>
    </row>
    <row r="56311" spans="11:11">
      <c r="K56311"/>
    </row>
    <row r="56312" spans="11:11">
      <c r="K56312"/>
    </row>
    <row r="56313" spans="11:11">
      <c r="K56313"/>
    </row>
    <row r="56314" spans="11:11">
      <c r="K56314"/>
    </row>
    <row r="56315" spans="11:11">
      <c r="K56315"/>
    </row>
    <row r="56316" spans="11:11">
      <c r="K56316"/>
    </row>
    <row r="56317" spans="11:11">
      <c r="K56317"/>
    </row>
    <row r="56318" spans="11:11">
      <c r="K56318"/>
    </row>
    <row r="56319" spans="11:11">
      <c r="K56319"/>
    </row>
    <row r="56320" spans="11:11">
      <c r="K56320"/>
    </row>
    <row r="56321" spans="11:11">
      <c r="K56321"/>
    </row>
    <row r="56322" spans="11:11">
      <c r="K56322"/>
    </row>
    <row r="56323" spans="11:11">
      <c r="K56323"/>
    </row>
    <row r="56324" spans="11:11">
      <c r="K56324"/>
    </row>
    <row r="56325" spans="11:11">
      <c r="K56325"/>
    </row>
    <row r="56326" spans="11:11">
      <c r="K56326"/>
    </row>
    <row r="56327" spans="11:11">
      <c r="K56327"/>
    </row>
    <row r="56328" spans="11:11">
      <c r="K56328"/>
    </row>
    <row r="56329" spans="11:11">
      <c r="K56329"/>
    </row>
    <row r="56330" spans="11:11">
      <c r="K56330"/>
    </row>
    <row r="56331" spans="11:11">
      <c r="K56331"/>
    </row>
    <row r="56332" spans="11:11">
      <c r="K56332"/>
    </row>
    <row r="56333" spans="11:11">
      <c r="K56333"/>
    </row>
    <row r="56334" spans="11:11">
      <c r="K56334"/>
    </row>
    <row r="56335" spans="11:11">
      <c r="K56335"/>
    </row>
    <row r="56336" spans="11:11">
      <c r="K56336"/>
    </row>
    <row r="56337" spans="11:11">
      <c r="K56337"/>
    </row>
    <row r="56338" spans="11:11">
      <c r="K56338"/>
    </row>
    <row r="56339" spans="11:11">
      <c r="K56339"/>
    </row>
    <row r="56340" spans="11:11">
      <c r="K56340"/>
    </row>
    <row r="56341" spans="11:11">
      <c r="K56341"/>
    </row>
    <row r="56342" spans="11:11">
      <c r="K56342"/>
    </row>
    <row r="56343" spans="11:11">
      <c r="K56343"/>
    </row>
    <row r="56344" spans="11:11">
      <c r="K56344"/>
    </row>
    <row r="56345" spans="11:11">
      <c r="K56345"/>
    </row>
    <row r="56346" spans="11:11">
      <c r="K56346"/>
    </row>
    <row r="56347" spans="11:11">
      <c r="K56347"/>
    </row>
    <row r="56348" spans="11:11">
      <c r="K56348"/>
    </row>
    <row r="56349" spans="11:11">
      <c r="K56349"/>
    </row>
    <row r="56350" spans="11:11">
      <c r="K56350"/>
    </row>
    <row r="56351" spans="11:11">
      <c r="K56351"/>
    </row>
    <row r="56352" spans="11:11">
      <c r="K56352"/>
    </row>
    <row r="56353" spans="11:11">
      <c r="K56353"/>
    </row>
    <row r="56354" spans="11:11">
      <c r="K56354"/>
    </row>
    <row r="56355" spans="11:11">
      <c r="K56355"/>
    </row>
    <row r="56356" spans="11:11">
      <c r="K56356"/>
    </row>
    <row r="56357" spans="11:11">
      <c r="K56357"/>
    </row>
    <row r="56358" spans="11:11">
      <c r="K56358"/>
    </row>
    <row r="56359" spans="11:11">
      <c r="K56359"/>
    </row>
    <row r="56360" spans="11:11">
      <c r="K56360"/>
    </row>
    <row r="56361" spans="11:11">
      <c r="K56361"/>
    </row>
    <row r="56362" spans="11:11">
      <c r="K56362"/>
    </row>
    <row r="56363" spans="11:11">
      <c r="K56363"/>
    </row>
    <row r="56364" spans="11:11">
      <c r="K56364"/>
    </row>
    <row r="56365" spans="11:11">
      <c r="K56365"/>
    </row>
    <row r="56366" spans="11:11">
      <c r="K56366"/>
    </row>
    <row r="56367" spans="11:11">
      <c r="K56367"/>
    </row>
    <row r="56368" spans="11:11">
      <c r="K56368"/>
    </row>
    <row r="56369" spans="11:11">
      <c r="K56369"/>
    </row>
    <row r="56370" spans="11:11">
      <c r="K56370"/>
    </row>
    <row r="56371" spans="11:11">
      <c r="K56371"/>
    </row>
    <row r="56372" spans="11:11">
      <c r="K56372"/>
    </row>
    <row r="56373" spans="11:11">
      <c r="K56373"/>
    </row>
    <row r="56374" spans="11:11">
      <c r="K56374"/>
    </row>
    <row r="56375" spans="11:11">
      <c r="K56375"/>
    </row>
    <row r="56376" spans="11:11">
      <c r="K56376"/>
    </row>
    <row r="56377" spans="11:11">
      <c r="K56377"/>
    </row>
    <row r="56378" spans="11:11">
      <c r="K56378"/>
    </row>
    <row r="56379" spans="11:11">
      <c r="K56379"/>
    </row>
    <row r="56380" spans="11:11">
      <c r="K56380"/>
    </row>
    <row r="56381" spans="11:11">
      <c r="K56381"/>
    </row>
    <row r="56382" spans="11:11">
      <c r="K56382"/>
    </row>
    <row r="56383" spans="11:11">
      <c r="K56383"/>
    </row>
    <row r="56384" spans="11:11">
      <c r="K56384"/>
    </row>
    <row r="56385" spans="11:11">
      <c r="K56385"/>
    </row>
    <row r="56386" spans="11:11">
      <c r="K56386"/>
    </row>
    <row r="56387" spans="11:11">
      <c r="K56387"/>
    </row>
    <row r="56388" spans="11:11">
      <c r="K56388"/>
    </row>
    <row r="56389" spans="11:11">
      <c r="K56389"/>
    </row>
    <row r="56390" spans="11:11">
      <c r="K56390"/>
    </row>
    <row r="56391" spans="11:11">
      <c r="K56391"/>
    </row>
    <row r="56392" spans="11:11">
      <c r="K56392"/>
    </row>
    <row r="56393" spans="11:11">
      <c r="K56393"/>
    </row>
    <row r="56394" spans="11:11">
      <c r="K56394"/>
    </row>
    <row r="56395" spans="11:11">
      <c r="K56395"/>
    </row>
    <row r="56396" spans="11:11">
      <c r="K56396"/>
    </row>
    <row r="56397" spans="11:11">
      <c r="K56397"/>
    </row>
    <row r="56398" spans="11:11">
      <c r="K56398"/>
    </row>
    <row r="56399" spans="11:11">
      <c r="K56399"/>
    </row>
    <row r="56400" spans="11:11">
      <c r="K56400"/>
    </row>
    <row r="56401" spans="11:11">
      <c r="K56401"/>
    </row>
    <row r="56402" spans="11:11">
      <c r="K56402"/>
    </row>
    <row r="56403" spans="11:11">
      <c r="K56403"/>
    </row>
    <row r="56404" spans="11:11">
      <c r="K56404"/>
    </row>
    <row r="56405" spans="11:11">
      <c r="K56405"/>
    </row>
    <row r="56406" spans="11:11">
      <c r="K56406"/>
    </row>
    <row r="56407" spans="11:11">
      <c r="K56407"/>
    </row>
    <row r="56408" spans="11:11">
      <c r="K56408"/>
    </row>
    <row r="56409" spans="11:11">
      <c r="K56409"/>
    </row>
    <row r="56410" spans="11:11">
      <c r="K56410"/>
    </row>
    <row r="56411" spans="11:11">
      <c r="K56411"/>
    </row>
    <row r="56412" spans="11:11">
      <c r="K56412"/>
    </row>
    <row r="56413" spans="11:11">
      <c r="K56413"/>
    </row>
    <row r="56414" spans="11:11">
      <c r="K56414"/>
    </row>
    <row r="56415" spans="11:11">
      <c r="K56415"/>
    </row>
    <row r="56416" spans="11:11">
      <c r="K56416"/>
    </row>
    <row r="56417" spans="11:11">
      <c r="K56417"/>
    </row>
    <row r="56418" spans="11:11">
      <c r="K56418"/>
    </row>
    <row r="56419" spans="11:11">
      <c r="K56419"/>
    </row>
    <row r="56420" spans="11:11">
      <c r="K56420"/>
    </row>
    <row r="56421" spans="11:11">
      <c r="K56421"/>
    </row>
    <row r="56422" spans="11:11">
      <c r="K56422"/>
    </row>
    <row r="56423" spans="11:11">
      <c r="K56423"/>
    </row>
    <row r="56424" spans="11:11">
      <c r="K56424"/>
    </row>
    <row r="56425" spans="11:11">
      <c r="K56425"/>
    </row>
    <row r="56426" spans="11:11">
      <c r="K56426"/>
    </row>
    <row r="56427" spans="11:11">
      <c r="K56427"/>
    </row>
    <row r="56428" spans="11:11">
      <c r="K56428"/>
    </row>
    <row r="56429" spans="11:11">
      <c r="K56429"/>
    </row>
    <row r="56430" spans="11:11">
      <c r="K56430"/>
    </row>
    <row r="56431" spans="11:11">
      <c r="K56431"/>
    </row>
    <row r="56432" spans="11:11">
      <c r="K56432"/>
    </row>
    <row r="56433" spans="11:11">
      <c r="K56433"/>
    </row>
    <row r="56434" spans="11:11">
      <c r="K56434"/>
    </row>
    <row r="56435" spans="11:11">
      <c r="K56435"/>
    </row>
    <row r="56436" spans="11:11">
      <c r="K56436"/>
    </row>
    <row r="56437" spans="11:11">
      <c r="K56437"/>
    </row>
    <row r="56438" spans="11:11">
      <c r="K56438"/>
    </row>
    <row r="56439" spans="11:11">
      <c r="K56439"/>
    </row>
    <row r="56440" spans="11:11">
      <c r="K56440"/>
    </row>
    <row r="56441" spans="11:11">
      <c r="K56441"/>
    </row>
    <row r="56442" spans="11:11">
      <c r="K56442"/>
    </row>
    <row r="56443" spans="11:11">
      <c r="K56443"/>
    </row>
    <row r="56444" spans="11:11">
      <c r="K56444"/>
    </row>
    <row r="56445" spans="11:11">
      <c r="K56445"/>
    </row>
    <row r="56446" spans="11:11">
      <c r="K56446"/>
    </row>
    <row r="56447" spans="11:11">
      <c r="K56447"/>
    </row>
    <row r="56448" spans="11:11">
      <c r="K56448"/>
    </row>
    <row r="56449" spans="11:11">
      <c r="K56449"/>
    </row>
    <row r="56450" spans="11:11">
      <c r="K56450"/>
    </row>
    <row r="56451" spans="11:11">
      <c r="K56451"/>
    </row>
    <row r="56452" spans="11:11">
      <c r="K56452"/>
    </row>
    <row r="56453" spans="11:11">
      <c r="K56453"/>
    </row>
    <row r="56454" spans="11:11">
      <c r="K56454"/>
    </row>
    <row r="56455" spans="11:11">
      <c r="K56455"/>
    </row>
    <row r="56456" spans="11:11">
      <c r="K56456"/>
    </row>
    <row r="56457" spans="11:11">
      <c r="K56457"/>
    </row>
    <row r="56458" spans="11:11">
      <c r="K56458"/>
    </row>
    <row r="56459" spans="11:11">
      <c r="K56459"/>
    </row>
    <row r="56460" spans="11:11">
      <c r="K56460"/>
    </row>
    <row r="56461" spans="11:11">
      <c r="K56461"/>
    </row>
    <row r="56462" spans="11:11">
      <c r="K56462"/>
    </row>
    <row r="56463" spans="11:11">
      <c r="K56463"/>
    </row>
    <row r="56464" spans="11:11">
      <c r="K56464"/>
    </row>
    <row r="56465" spans="11:11">
      <c r="K56465"/>
    </row>
    <row r="56466" spans="11:11">
      <c r="K56466"/>
    </row>
    <row r="56467" spans="11:11">
      <c r="K56467"/>
    </row>
    <row r="56468" spans="11:11">
      <c r="K56468"/>
    </row>
    <row r="56469" spans="11:11">
      <c r="K56469"/>
    </row>
    <row r="56470" spans="11:11">
      <c r="K56470"/>
    </row>
    <row r="56471" spans="11:11">
      <c r="K56471"/>
    </row>
    <row r="56472" spans="11:11">
      <c r="K56472"/>
    </row>
    <row r="56473" spans="11:11">
      <c r="K56473"/>
    </row>
    <row r="56474" spans="11:11">
      <c r="K56474"/>
    </row>
    <row r="56475" spans="11:11">
      <c r="K56475"/>
    </row>
    <row r="56476" spans="11:11">
      <c r="K56476"/>
    </row>
    <row r="56477" spans="11:11">
      <c r="K56477"/>
    </row>
    <row r="56478" spans="11:11">
      <c r="K56478"/>
    </row>
    <row r="56479" spans="11:11">
      <c r="K56479"/>
    </row>
    <row r="56480" spans="11:11">
      <c r="K56480"/>
    </row>
    <row r="56481" spans="11:11">
      <c r="K56481"/>
    </row>
    <row r="56482" spans="11:11">
      <c r="K56482"/>
    </row>
    <row r="56483" spans="11:11">
      <c r="K56483"/>
    </row>
    <row r="56484" spans="11:11">
      <c r="K56484"/>
    </row>
    <row r="56485" spans="11:11">
      <c r="K56485"/>
    </row>
    <row r="56486" spans="11:11">
      <c r="K56486"/>
    </row>
    <row r="56487" spans="11:11">
      <c r="K56487"/>
    </row>
    <row r="56488" spans="11:11">
      <c r="K56488"/>
    </row>
    <row r="56489" spans="11:11">
      <c r="K56489"/>
    </row>
    <row r="56490" spans="11:11">
      <c r="K56490"/>
    </row>
    <row r="56491" spans="11:11">
      <c r="K56491"/>
    </row>
    <row r="56492" spans="11:11">
      <c r="K56492"/>
    </row>
    <row r="56493" spans="11:11">
      <c r="K56493"/>
    </row>
    <row r="56494" spans="11:11">
      <c r="K56494"/>
    </row>
    <row r="56495" spans="11:11">
      <c r="K56495"/>
    </row>
    <row r="56496" spans="11:11">
      <c r="K56496"/>
    </row>
    <row r="56497" spans="11:11">
      <c r="K56497"/>
    </row>
    <row r="56498" spans="11:11">
      <c r="K56498"/>
    </row>
    <row r="56499" spans="11:11">
      <c r="K56499"/>
    </row>
    <row r="56500" spans="11:11">
      <c r="K56500"/>
    </row>
    <row r="56501" spans="11:11">
      <c r="K56501"/>
    </row>
    <row r="56502" spans="11:11">
      <c r="K56502"/>
    </row>
    <row r="56503" spans="11:11">
      <c r="K56503"/>
    </row>
    <row r="56504" spans="11:11">
      <c r="K56504"/>
    </row>
    <row r="56505" spans="11:11">
      <c r="K56505"/>
    </row>
    <row r="56506" spans="11:11">
      <c r="K56506"/>
    </row>
    <row r="56507" spans="11:11">
      <c r="K56507"/>
    </row>
    <row r="56508" spans="11:11">
      <c r="K56508"/>
    </row>
    <row r="56509" spans="11:11">
      <c r="K56509"/>
    </row>
    <row r="56510" spans="11:11">
      <c r="K56510"/>
    </row>
    <row r="56511" spans="11:11">
      <c r="K56511"/>
    </row>
    <row r="56512" spans="11:11">
      <c r="K56512"/>
    </row>
    <row r="56513" spans="11:11">
      <c r="K56513"/>
    </row>
    <row r="56514" spans="11:11">
      <c r="K56514"/>
    </row>
    <row r="56515" spans="11:11">
      <c r="K56515"/>
    </row>
    <row r="56516" spans="11:11">
      <c r="K56516"/>
    </row>
    <row r="56517" spans="11:11">
      <c r="K56517"/>
    </row>
    <row r="56518" spans="11:11">
      <c r="K56518"/>
    </row>
    <row r="56519" spans="11:11">
      <c r="K56519"/>
    </row>
    <row r="56520" spans="11:11">
      <c r="K56520"/>
    </row>
    <row r="56521" spans="11:11">
      <c r="K56521"/>
    </row>
    <row r="56522" spans="11:11">
      <c r="K56522"/>
    </row>
    <row r="56523" spans="11:11">
      <c r="K56523"/>
    </row>
    <row r="56524" spans="11:11">
      <c r="K56524"/>
    </row>
    <row r="56525" spans="11:11">
      <c r="K56525"/>
    </row>
    <row r="56526" spans="11:11">
      <c r="K56526"/>
    </row>
    <row r="56527" spans="11:11">
      <c r="K56527"/>
    </row>
    <row r="56528" spans="11:11">
      <c r="K56528"/>
    </row>
    <row r="56529" spans="11:11">
      <c r="K56529"/>
    </row>
    <row r="56530" spans="11:11">
      <c r="K56530"/>
    </row>
    <row r="56531" spans="11:11">
      <c r="K56531"/>
    </row>
    <row r="56532" spans="11:11">
      <c r="K56532"/>
    </row>
    <row r="56533" spans="11:11">
      <c r="K56533"/>
    </row>
    <row r="56534" spans="11:11">
      <c r="K56534"/>
    </row>
    <row r="56535" spans="11:11">
      <c r="K56535"/>
    </row>
    <row r="56536" spans="11:11">
      <c r="K56536"/>
    </row>
    <row r="56537" spans="11:11">
      <c r="K56537"/>
    </row>
    <row r="56538" spans="11:11">
      <c r="K56538"/>
    </row>
    <row r="56539" spans="11:11">
      <c r="K56539"/>
    </row>
    <row r="56540" spans="11:11">
      <c r="K56540"/>
    </row>
    <row r="56541" spans="11:11">
      <c r="K56541"/>
    </row>
    <row r="56542" spans="11:11">
      <c r="K56542"/>
    </row>
    <row r="56543" spans="11:11">
      <c r="K56543"/>
    </row>
    <row r="56544" spans="11:11">
      <c r="K56544"/>
    </row>
    <row r="56545" spans="11:11">
      <c r="K56545"/>
    </row>
    <row r="56546" spans="11:11">
      <c r="K56546"/>
    </row>
    <row r="56547" spans="11:11">
      <c r="K56547"/>
    </row>
    <row r="56548" spans="11:11">
      <c r="K56548"/>
    </row>
    <row r="56549" spans="11:11">
      <c r="K56549"/>
    </row>
    <row r="56550" spans="11:11">
      <c r="K56550"/>
    </row>
    <row r="56551" spans="11:11">
      <c r="K56551"/>
    </row>
    <row r="56552" spans="11:11">
      <c r="K56552"/>
    </row>
    <row r="56553" spans="11:11">
      <c r="K56553"/>
    </row>
    <row r="56554" spans="11:11">
      <c r="K56554"/>
    </row>
    <row r="56555" spans="11:11">
      <c r="K56555"/>
    </row>
    <row r="56556" spans="11:11">
      <c r="K56556"/>
    </row>
    <row r="56557" spans="11:11">
      <c r="K56557"/>
    </row>
    <row r="56558" spans="11:11">
      <c r="K56558"/>
    </row>
    <row r="56559" spans="11:11">
      <c r="K56559"/>
    </row>
    <row r="56560" spans="11:11">
      <c r="K56560"/>
    </row>
    <row r="56561" spans="11:11">
      <c r="K56561"/>
    </row>
    <row r="56562" spans="11:11">
      <c r="K56562"/>
    </row>
    <row r="56563" spans="11:11">
      <c r="K56563"/>
    </row>
    <row r="56564" spans="11:11">
      <c r="K56564"/>
    </row>
    <row r="56565" spans="11:11">
      <c r="K56565"/>
    </row>
    <row r="56566" spans="11:11">
      <c r="K56566"/>
    </row>
    <row r="56567" spans="11:11">
      <c r="K56567"/>
    </row>
    <row r="56568" spans="11:11">
      <c r="K56568"/>
    </row>
    <row r="56569" spans="11:11">
      <c r="K56569"/>
    </row>
    <row r="56570" spans="11:11">
      <c r="K56570"/>
    </row>
    <row r="56571" spans="11:11">
      <c r="K56571"/>
    </row>
    <row r="56572" spans="11:11">
      <c r="K56572"/>
    </row>
    <row r="56573" spans="11:11">
      <c r="K56573"/>
    </row>
    <row r="56574" spans="11:11">
      <c r="K56574"/>
    </row>
    <row r="56575" spans="11:11">
      <c r="K56575"/>
    </row>
    <row r="56576" spans="11:11">
      <c r="K56576"/>
    </row>
    <row r="56577" spans="11:11">
      <c r="K56577"/>
    </row>
    <row r="56578" spans="11:11">
      <c r="K56578"/>
    </row>
    <row r="56579" spans="11:11">
      <c r="K56579"/>
    </row>
    <row r="56580" spans="11:11">
      <c r="K56580"/>
    </row>
    <row r="56581" spans="11:11">
      <c r="K56581"/>
    </row>
    <row r="56582" spans="11:11">
      <c r="K56582"/>
    </row>
    <row r="56583" spans="11:11">
      <c r="K56583"/>
    </row>
    <row r="56584" spans="11:11">
      <c r="K56584"/>
    </row>
    <row r="56585" spans="11:11">
      <c r="K56585"/>
    </row>
    <row r="56586" spans="11:11">
      <c r="K56586"/>
    </row>
    <row r="56587" spans="11:11">
      <c r="K56587"/>
    </row>
    <row r="56588" spans="11:11">
      <c r="K56588"/>
    </row>
    <row r="56589" spans="11:11">
      <c r="K56589"/>
    </row>
    <row r="56590" spans="11:11">
      <c r="K56590"/>
    </row>
    <row r="56591" spans="11:11">
      <c r="K56591"/>
    </row>
    <row r="56592" spans="11:11">
      <c r="K56592"/>
    </row>
    <row r="56593" spans="11:11">
      <c r="K56593"/>
    </row>
    <row r="56594" spans="11:11">
      <c r="K56594"/>
    </row>
    <row r="56595" spans="11:11">
      <c r="K56595"/>
    </row>
    <row r="56596" spans="11:11">
      <c r="K56596"/>
    </row>
    <row r="56597" spans="11:11">
      <c r="K56597"/>
    </row>
    <row r="56598" spans="11:11">
      <c r="K56598"/>
    </row>
    <row r="56599" spans="11:11">
      <c r="K56599"/>
    </row>
    <row r="56600" spans="11:11">
      <c r="K56600"/>
    </row>
    <row r="56601" spans="11:11">
      <c r="K56601"/>
    </row>
    <row r="56602" spans="11:11">
      <c r="K56602"/>
    </row>
    <row r="56603" spans="11:11">
      <c r="K56603"/>
    </row>
    <row r="56604" spans="11:11">
      <c r="K56604"/>
    </row>
    <row r="56605" spans="11:11">
      <c r="K56605"/>
    </row>
    <row r="56606" spans="11:11">
      <c r="K56606"/>
    </row>
    <row r="56607" spans="11:11">
      <c r="K56607"/>
    </row>
    <row r="56608" spans="11:11">
      <c r="K56608"/>
    </row>
    <row r="56609" spans="11:11">
      <c r="K56609"/>
    </row>
    <row r="56610" spans="11:11">
      <c r="K56610"/>
    </row>
    <row r="56611" spans="11:11">
      <c r="K56611"/>
    </row>
    <row r="56612" spans="11:11">
      <c r="K56612"/>
    </row>
    <row r="56613" spans="11:11">
      <c r="K56613"/>
    </row>
    <row r="56614" spans="11:11">
      <c r="K56614"/>
    </row>
    <row r="56615" spans="11:11">
      <c r="K56615"/>
    </row>
    <row r="56616" spans="11:11">
      <c r="K56616"/>
    </row>
    <row r="56617" spans="11:11">
      <c r="K56617"/>
    </row>
    <row r="56618" spans="11:11">
      <c r="K56618"/>
    </row>
    <row r="56619" spans="11:11">
      <c r="K56619"/>
    </row>
    <row r="56620" spans="11:11">
      <c r="K56620"/>
    </row>
    <row r="56621" spans="11:11">
      <c r="K56621"/>
    </row>
    <row r="56622" spans="11:11">
      <c r="K56622"/>
    </row>
    <row r="56623" spans="11:11">
      <c r="K56623"/>
    </row>
    <row r="56624" spans="11:11">
      <c r="K56624"/>
    </row>
    <row r="56625" spans="11:11">
      <c r="K56625"/>
    </row>
    <row r="56626" spans="11:11">
      <c r="K56626"/>
    </row>
    <row r="56627" spans="11:11">
      <c r="K56627"/>
    </row>
    <row r="56628" spans="11:11">
      <c r="K56628"/>
    </row>
    <row r="56629" spans="11:11">
      <c r="K56629"/>
    </row>
    <row r="56630" spans="11:11">
      <c r="K56630"/>
    </row>
    <row r="56631" spans="11:11">
      <c r="K56631"/>
    </row>
    <row r="56632" spans="11:11">
      <c r="K56632"/>
    </row>
    <row r="56633" spans="11:11">
      <c r="K56633"/>
    </row>
    <row r="56634" spans="11:11">
      <c r="K56634"/>
    </row>
    <row r="56635" spans="11:11">
      <c r="K56635"/>
    </row>
    <row r="56636" spans="11:11">
      <c r="K56636"/>
    </row>
    <row r="56637" spans="11:11">
      <c r="K56637"/>
    </row>
    <row r="56638" spans="11:11">
      <c r="K56638"/>
    </row>
    <row r="56639" spans="11:11">
      <c r="K56639"/>
    </row>
    <row r="56640" spans="11:11">
      <c r="K56640"/>
    </row>
    <row r="56641" spans="11:11">
      <c r="K56641"/>
    </row>
    <row r="56642" spans="11:11">
      <c r="K56642"/>
    </row>
    <row r="56643" spans="11:11">
      <c r="K56643"/>
    </row>
    <row r="56644" spans="11:11">
      <c r="K56644"/>
    </row>
    <row r="56645" spans="11:11">
      <c r="K56645"/>
    </row>
    <row r="56646" spans="11:11">
      <c r="K56646"/>
    </row>
    <row r="56647" spans="11:11">
      <c r="K56647"/>
    </row>
    <row r="56648" spans="11:11">
      <c r="K56648"/>
    </row>
    <row r="56649" spans="11:11">
      <c r="K56649"/>
    </row>
    <row r="56650" spans="11:11">
      <c r="K56650"/>
    </row>
    <row r="56651" spans="11:11">
      <c r="K56651"/>
    </row>
    <row r="56652" spans="11:11">
      <c r="K56652"/>
    </row>
    <row r="56653" spans="11:11">
      <c r="K56653"/>
    </row>
    <row r="56654" spans="11:11">
      <c r="K56654"/>
    </row>
    <row r="56655" spans="11:11">
      <c r="K56655"/>
    </row>
    <row r="56656" spans="11:11">
      <c r="K56656"/>
    </row>
    <row r="56657" spans="11:11">
      <c r="K56657"/>
    </row>
    <row r="56658" spans="11:11">
      <c r="K56658"/>
    </row>
    <row r="56659" spans="11:11">
      <c r="K56659"/>
    </row>
    <row r="56660" spans="11:11">
      <c r="K56660"/>
    </row>
    <row r="56661" spans="11:11">
      <c r="K56661"/>
    </row>
    <row r="56662" spans="11:11">
      <c r="K56662"/>
    </row>
    <row r="56663" spans="11:11">
      <c r="K56663"/>
    </row>
    <row r="56664" spans="11:11">
      <c r="K56664"/>
    </row>
    <row r="56665" spans="11:11">
      <c r="K56665"/>
    </row>
    <row r="56666" spans="11:11">
      <c r="K56666"/>
    </row>
    <row r="56667" spans="11:11">
      <c r="K56667"/>
    </row>
    <row r="56668" spans="11:11">
      <c r="K56668"/>
    </row>
    <row r="56669" spans="11:11">
      <c r="K56669"/>
    </row>
    <row r="56670" spans="11:11">
      <c r="K56670"/>
    </row>
    <row r="56671" spans="11:11">
      <c r="K56671"/>
    </row>
    <row r="56672" spans="11:11">
      <c r="K56672"/>
    </row>
    <row r="56673" spans="11:11">
      <c r="K56673"/>
    </row>
    <row r="56674" spans="11:11">
      <c r="K56674"/>
    </row>
    <row r="56675" spans="11:11">
      <c r="K56675"/>
    </row>
    <row r="56676" spans="11:11">
      <c r="K56676"/>
    </row>
    <row r="56677" spans="11:11">
      <c r="K56677"/>
    </row>
    <row r="56678" spans="11:11">
      <c r="K56678"/>
    </row>
    <row r="56679" spans="11:11">
      <c r="K56679"/>
    </row>
    <row r="56680" spans="11:11">
      <c r="K56680"/>
    </row>
    <row r="56681" spans="11:11">
      <c r="K56681"/>
    </row>
    <row r="56682" spans="11:11">
      <c r="K56682"/>
    </row>
    <row r="56683" spans="11:11">
      <c r="K56683"/>
    </row>
    <row r="56684" spans="11:11">
      <c r="K56684"/>
    </row>
    <row r="56685" spans="11:11">
      <c r="K56685"/>
    </row>
    <row r="56686" spans="11:11">
      <c r="K56686"/>
    </row>
    <row r="56687" spans="11:11">
      <c r="K56687"/>
    </row>
    <row r="56688" spans="11:11">
      <c r="K56688"/>
    </row>
    <row r="56689" spans="11:11">
      <c r="K56689"/>
    </row>
    <row r="56690" spans="11:11">
      <c r="K56690"/>
    </row>
    <row r="56691" spans="11:11">
      <c r="K56691"/>
    </row>
    <row r="56692" spans="11:11">
      <c r="K56692"/>
    </row>
    <row r="56693" spans="11:11">
      <c r="K56693"/>
    </row>
    <row r="56694" spans="11:11">
      <c r="K56694"/>
    </row>
    <row r="56695" spans="11:11">
      <c r="K56695"/>
    </row>
    <row r="56696" spans="11:11">
      <c r="K56696"/>
    </row>
    <row r="56697" spans="11:11">
      <c r="K56697"/>
    </row>
    <row r="56698" spans="11:11">
      <c r="K56698"/>
    </row>
    <row r="56699" spans="11:11">
      <c r="K56699"/>
    </row>
    <row r="56700" spans="11:11">
      <c r="K56700"/>
    </row>
    <row r="56701" spans="11:11">
      <c r="K56701"/>
    </row>
    <row r="56702" spans="11:11">
      <c r="K56702"/>
    </row>
    <row r="56703" spans="11:11">
      <c r="K56703"/>
    </row>
    <row r="56704" spans="11:11">
      <c r="K56704"/>
    </row>
    <row r="56705" spans="11:11">
      <c r="K56705"/>
    </row>
    <row r="56706" spans="11:11">
      <c r="K56706"/>
    </row>
    <row r="56707" spans="11:11">
      <c r="K56707"/>
    </row>
    <row r="56708" spans="11:11">
      <c r="K56708"/>
    </row>
    <row r="56709" spans="11:11">
      <c r="K56709"/>
    </row>
    <row r="56710" spans="11:11">
      <c r="K56710"/>
    </row>
    <row r="56711" spans="11:11">
      <c r="K56711"/>
    </row>
    <row r="56712" spans="11:11">
      <c r="K56712"/>
    </row>
    <row r="56713" spans="11:11">
      <c r="K56713"/>
    </row>
    <row r="56714" spans="11:11">
      <c r="K56714"/>
    </row>
    <row r="56715" spans="11:11">
      <c r="K56715"/>
    </row>
    <row r="56716" spans="11:11">
      <c r="K56716"/>
    </row>
    <row r="56717" spans="11:11">
      <c r="K56717"/>
    </row>
    <row r="56718" spans="11:11">
      <c r="K56718"/>
    </row>
    <row r="56719" spans="11:11">
      <c r="K56719"/>
    </row>
    <row r="56720" spans="11:11">
      <c r="K56720"/>
    </row>
    <row r="56721" spans="11:11">
      <c r="K56721"/>
    </row>
    <row r="56722" spans="11:11">
      <c r="K56722"/>
    </row>
    <row r="56723" spans="11:11">
      <c r="K56723"/>
    </row>
    <row r="56724" spans="11:11">
      <c r="K56724"/>
    </row>
    <row r="56725" spans="11:11">
      <c r="K56725"/>
    </row>
    <row r="56726" spans="11:11">
      <c r="K56726"/>
    </row>
    <row r="56727" spans="11:11">
      <c r="K56727"/>
    </row>
    <row r="56728" spans="11:11">
      <c r="K56728"/>
    </row>
    <row r="56729" spans="11:11">
      <c r="K56729"/>
    </row>
    <row r="56730" spans="11:11">
      <c r="K56730"/>
    </row>
    <row r="56731" spans="11:11">
      <c r="K56731"/>
    </row>
    <row r="56732" spans="11:11">
      <c r="K56732"/>
    </row>
    <row r="56733" spans="11:11">
      <c r="K56733"/>
    </row>
    <row r="56734" spans="11:11">
      <c r="K56734"/>
    </row>
    <row r="56735" spans="11:11">
      <c r="K56735"/>
    </row>
    <row r="56736" spans="11:11">
      <c r="K56736"/>
    </row>
    <row r="56737" spans="11:11">
      <c r="K56737"/>
    </row>
    <row r="56738" spans="11:11">
      <c r="K56738"/>
    </row>
    <row r="56739" spans="11:11">
      <c r="K56739"/>
    </row>
    <row r="56740" spans="11:11">
      <c r="K56740"/>
    </row>
    <row r="56741" spans="11:11">
      <c r="K56741"/>
    </row>
    <row r="56742" spans="11:11">
      <c r="K56742"/>
    </row>
    <row r="56743" spans="11:11">
      <c r="K56743"/>
    </row>
    <row r="56744" spans="11:11">
      <c r="K56744"/>
    </row>
    <row r="56745" spans="11:11">
      <c r="K56745"/>
    </row>
    <row r="56746" spans="11:11">
      <c r="K56746"/>
    </row>
    <row r="56747" spans="11:11">
      <c r="K56747"/>
    </row>
    <row r="56748" spans="11:11">
      <c r="K56748"/>
    </row>
    <row r="56749" spans="11:11">
      <c r="K56749"/>
    </row>
    <row r="56750" spans="11:11">
      <c r="K56750"/>
    </row>
    <row r="56751" spans="11:11">
      <c r="K56751"/>
    </row>
    <row r="56752" spans="11:11">
      <c r="K56752"/>
    </row>
    <row r="56753" spans="11:11">
      <c r="K56753"/>
    </row>
    <row r="56754" spans="11:11">
      <c r="K56754"/>
    </row>
    <row r="56755" spans="11:11">
      <c r="K56755"/>
    </row>
    <row r="56756" spans="11:11">
      <c r="K56756"/>
    </row>
    <row r="56757" spans="11:11">
      <c r="K56757"/>
    </row>
    <row r="56758" spans="11:11">
      <c r="K56758"/>
    </row>
    <row r="56759" spans="11:11">
      <c r="K56759"/>
    </row>
    <row r="56760" spans="11:11">
      <c r="K56760"/>
    </row>
    <row r="56761" spans="11:11">
      <c r="K56761"/>
    </row>
    <row r="56762" spans="11:11">
      <c r="K56762"/>
    </row>
    <row r="56763" spans="11:11">
      <c r="K56763"/>
    </row>
    <row r="56764" spans="11:11">
      <c r="K56764"/>
    </row>
    <row r="56765" spans="11:11">
      <c r="K56765"/>
    </row>
    <row r="56766" spans="11:11">
      <c r="K56766"/>
    </row>
    <row r="56767" spans="11:11">
      <c r="K56767"/>
    </row>
    <row r="56768" spans="11:11">
      <c r="K56768"/>
    </row>
    <row r="56769" spans="11:11">
      <c r="K56769"/>
    </row>
    <row r="56770" spans="11:11">
      <c r="K56770"/>
    </row>
    <row r="56771" spans="11:11">
      <c r="K56771"/>
    </row>
    <row r="56772" spans="11:11">
      <c r="K56772"/>
    </row>
    <row r="56773" spans="11:11">
      <c r="K56773"/>
    </row>
    <row r="56774" spans="11:11">
      <c r="K56774"/>
    </row>
    <row r="56775" spans="11:11">
      <c r="K56775"/>
    </row>
    <row r="56776" spans="11:11">
      <c r="K56776"/>
    </row>
    <row r="56777" spans="11:11">
      <c r="K56777"/>
    </row>
    <row r="56778" spans="11:11">
      <c r="K56778"/>
    </row>
    <row r="56779" spans="11:11">
      <c r="K56779"/>
    </row>
    <row r="56780" spans="11:11">
      <c r="K56780"/>
    </row>
    <row r="56781" spans="11:11">
      <c r="K56781"/>
    </row>
    <row r="56782" spans="11:11">
      <c r="K56782"/>
    </row>
    <row r="56783" spans="11:11">
      <c r="K56783"/>
    </row>
    <row r="56784" spans="11:11">
      <c r="K56784"/>
    </row>
    <row r="56785" spans="11:11">
      <c r="K56785"/>
    </row>
    <row r="56786" spans="11:11">
      <c r="K56786"/>
    </row>
    <row r="56787" spans="11:11">
      <c r="K56787"/>
    </row>
    <row r="56788" spans="11:11">
      <c r="K56788"/>
    </row>
    <row r="56789" spans="11:11">
      <c r="K56789"/>
    </row>
    <row r="56790" spans="11:11">
      <c r="K56790"/>
    </row>
    <row r="56791" spans="11:11">
      <c r="K56791"/>
    </row>
    <row r="56792" spans="11:11">
      <c r="K56792"/>
    </row>
    <row r="56793" spans="11:11">
      <c r="K56793"/>
    </row>
    <row r="56794" spans="11:11">
      <c r="K56794"/>
    </row>
    <row r="56795" spans="11:11">
      <c r="K56795"/>
    </row>
    <row r="56796" spans="11:11">
      <c r="K56796"/>
    </row>
    <row r="56797" spans="11:11">
      <c r="K56797"/>
    </row>
    <row r="56798" spans="11:11">
      <c r="K56798"/>
    </row>
    <row r="56799" spans="11:11">
      <c r="K56799"/>
    </row>
    <row r="56800" spans="11:11">
      <c r="K56800"/>
    </row>
    <row r="56801" spans="11:11">
      <c r="K56801"/>
    </row>
    <row r="56802" spans="11:11">
      <c r="K56802"/>
    </row>
    <row r="56803" spans="11:11">
      <c r="K56803"/>
    </row>
    <row r="56804" spans="11:11">
      <c r="K56804"/>
    </row>
    <row r="56805" spans="11:11">
      <c r="K56805"/>
    </row>
    <row r="56806" spans="11:11">
      <c r="K56806"/>
    </row>
    <row r="56807" spans="11:11">
      <c r="K56807"/>
    </row>
    <row r="56808" spans="11:11">
      <c r="K56808"/>
    </row>
    <row r="56809" spans="11:11">
      <c r="K56809"/>
    </row>
    <row r="56810" spans="11:11">
      <c r="K56810"/>
    </row>
    <row r="56811" spans="11:11">
      <c r="K56811"/>
    </row>
    <row r="56812" spans="11:11">
      <c r="K56812"/>
    </row>
    <row r="56813" spans="11:11">
      <c r="K56813"/>
    </row>
    <row r="56814" spans="11:11">
      <c r="K56814"/>
    </row>
    <row r="56815" spans="11:11">
      <c r="K56815"/>
    </row>
    <row r="56816" spans="11:11">
      <c r="K56816"/>
    </row>
    <row r="56817" spans="11:11">
      <c r="K56817"/>
    </row>
    <row r="56818" spans="11:11">
      <c r="K56818"/>
    </row>
    <row r="56819" spans="11:11">
      <c r="K56819"/>
    </row>
    <row r="56820" spans="11:11">
      <c r="K56820"/>
    </row>
    <row r="56821" spans="11:11">
      <c r="K56821"/>
    </row>
    <row r="56822" spans="11:11">
      <c r="K56822"/>
    </row>
    <row r="56823" spans="11:11">
      <c r="K56823"/>
    </row>
    <row r="56824" spans="11:11">
      <c r="K56824"/>
    </row>
    <row r="56825" spans="11:11">
      <c r="K56825"/>
    </row>
    <row r="56826" spans="11:11">
      <c r="K56826"/>
    </row>
    <row r="56827" spans="11:11">
      <c r="K56827"/>
    </row>
    <row r="56828" spans="11:11">
      <c r="K56828"/>
    </row>
    <row r="56829" spans="11:11">
      <c r="K56829"/>
    </row>
    <row r="56830" spans="11:11">
      <c r="K56830"/>
    </row>
    <row r="56831" spans="11:11">
      <c r="K56831"/>
    </row>
    <row r="56832" spans="11:11">
      <c r="K56832"/>
    </row>
    <row r="56833" spans="11:11">
      <c r="K56833"/>
    </row>
    <row r="56834" spans="11:11">
      <c r="K56834"/>
    </row>
    <row r="56835" spans="11:11">
      <c r="K56835"/>
    </row>
    <row r="56836" spans="11:11">
      <c r="K56836"/>
    </row>
    <row r="56837" spans="11:11">
      <c r="K56837"/>
    </row>
    <row r="56838" spans="11:11">
      <c r="K56838"/>
    </row>
    <row r="56839" spans="11:11">
      <c r="K56839"/>
    </row>
    <row r="56840" spans="11:11">
      <c r="K56840"/>
    </row>
    <row r="56841" spans="11:11">
      <c r="K56841"/>
    </row>
    <row r="56842" spans="11:11">
      <c r="K56842"/>
    </row>
    <row r="56843" spans="11:11">
      <c r="K56843"/>
    </row>
    <row r="56844" spans="11:11">
      <c r="K56844"/>
    </row>
    <row r="56845" spans="11:11">
      <c r="K56845"/>
    </row>
    <row r="56846" spans="11:11">
      <c r="K56846"/>
    </row>
    <row r="56847" spans="11:11">
      <c r="K56847"/>
    </row>
    <row r="56848" spans="11:11">
      <c r="K56848"/>
    </row>
    <row r="56849" spans="11:11">
      <c r="K56849"/>
    </row>
    <row r="56850" spans="11:11">
      <c r="K56850"/>
    </row>
    <row r="56851" spans="11:11">
      <c r="K56851"/>
    </row>
    <row r="56852" spans="11:11">
      <c r="K56852"/>
    </row>
    <row r="56853" spans="11:11">
      <c r="K56853"/>
    </row>
    <row r="56854" spans="11:11">
      <c r="K56854"/>
    </row>
    <row r="56855" spans="11:11">
      <c r="K56855"/>
    </row>
    <row r="56856" spans="11:11">
      <c r="K56856"/>
    </row>
    <row r="56857" spans="11:11">
      <c r="K56857"/>
    </row>
    <row r="56858" spans="11:11">
      <c r="K56858"/>
    </row>
    <row r="56859" spans="11:11">
      <c r="K56859"/>
    </row>
    <row r="56860" spans="11:11">
      <c r="K56860"/>
    </row>
    <row r="56861" spans="11:11">
      <c r="K56861"/>
    </row>
    <row r="56862" spans="11:11">
      <c r="K56862"/>
    </row>
    <row r="56863" spans="11:11">
      <c r="K56863"/>
    </row>
    <row r="56864" spans="11:11">
      <c r="K56864"/>
    </row>
    <row r="56865" spans="11:11">
      <c r="K56865"/>
    </row>
    <row r="56866" spans="11:11">
      <c r="K56866"/>
    </row>
    <row r="56867" spans="11:11">
      <c r="K56867"/>
    </row>
    <row r="56868" spans="11:11">
      <c r="K56868"/>
    </row>
    <row r="56869" spans="11:11">
      <c r="K56869"/>
    </row>
    <row r="56870" spans="11:11">
      <c r="K56870"/>
    </row>
    <row r="56871" spans="11:11">
      <c r="K56871"/>
    </row>
    <row r="56872" spans="11:11">
      <c r="K56872"/>
    </row>
    <row r="56873" spans="11:11">
      <c r="K56873"/>
    </row>
    <row r="56874" spans="11:11">
      <c r="K56874"/>
    </row>
    <row r="56875" spans="11:11">
      <c r="K56875"/>
    </row>
    <row r="56876" spans="11:11">
      <c r="K56876"/>
    </row>
    <row r="56877" spans="11:11">
      <c r="K56877"/>
    </row>
    <row r="56878" spans="11:11">
      <c r="K56878"/>
    </row>
    <row r="56879" spans="11:11">
      <c r="K56879"/>
    </row>
    <row r="56880" spans="11:11">
      <c r="K56880"/>
    </row>
    <row r="56881" spans="11:11">
      <c r="K56881"/>
    </row>
    <row r="56882" spans="11:11">
      <c r="K56882"/>
    </row>
    <row r="56883" spans="11:11">
      <c r="K56883"/>
    </row>
    <row r="56884" spans="11:11">
      <c r="K56884"/>
    </row>
    <row r="56885" spans="11:11">
      <c r="K56885"/>
    </row>
    <row r="56886" spans="11:11">
      <c r="K56886"/>
    </row>
    <row r="56887" spans="11:11">
      <c r="K56887"/>
    </row>
    <row r="56888" spans="11:11">
      <c r="K56888"/>
    </row>
    <row r="56889" spans="11:11">
      <c r="K56889"/>
    </row>
    <row r="56890" spans="11:11">
      <c r="K56890"/>
    </row>
    <row r="56891" spans="11:11">
      <c r="K56891"/>
    </row>
    <row r="56892" spans="11:11">
      <c r="K56892"/>
    </row>
    <row r="56893" spans="11:11">
      <c r="K56893"/>
    </row>
    <row r="56894" spans="11:11">
      <c r="K56894"/>
    </row>
    <row r="56895" spans="11:11">
      <c r="K56895"/>
    </row>
    <row r="56896" spans="11:11">
      <c r="K56896"/>
    </row>
    <row r="56897" spans="11:11">
      <c r="K56897"/>
    </row>
    <row r="56898" spans="11:11">
      <c r="K56898"/>
    </row>
    <row r="56899" spans="11:11">
      <c r="K56899"/>
    </row>
    <row r="56900" spans="11:11">
      <c r="K56900"/>
    </row>
    <row r="56901" spans="11:11">
      <c r="K56901"/>
    </row>
    <row r="56902" spans="11:11">
      <c r="K56902"/>
    </row>
    <row r="56903" spans="11:11">
      <c r="K56903"/>
    </row>
    <row r="56904" spans="11:11">
      <c r="K56904"/>
    </row>
    <row r="56905" spans="11:11">
      <c r="K56905"/>
    </row>
    <row r="56906" spans="11:11">
      <c r="K56906"/>
    </row>
    <row r="56907" spans="11:11">
      <c r="K56907"/>
    </row>
    <row r="56908" spans="11:11">
      <c r="K56908"/>
    </row>
    <row r="56909" spans="11:11">
      <c r="K56909"/>
    </row>
    <row r="56910" spans="11:11">
      <c r="K56910"/>
    </row>
    <row r="56911" spans="11:11">
      <c r="K56911"/>
    </row>
    <row r="56912" spans="11:11">
      <c r="K56912"/>
    </row>
    <row r="56913" spans="11:11">
      <c r="K56913"/>
    </row>
    <row r="56914" spans="11:11">
      <c r="K56914"/>
    </row>
    <row r="56915" spans="11:11">
      <c r="K56915"/>
    </row>
    <row r="56916" spans="11:11">
      <c r="K56916"/>
    </row>
    <row r="56917" spans="11:11">
      <c r="K56917"/>
    </row>
    <row r="56918" spans="11:11">
      <c r="K56918"/>
    </row>
    <row r="56919" spans="11:11">
      <c r="K56919"/>
    </row>
    <row r="56920" spans="11:11">
      <c r="K56920"/>
    </row>
    <row r="56921" spans="11:11">
      <c r="K56921"/>
    </row>
    <row r="56922" spans="11:11">
      <c r="K56922"/>
    </row>
    <row r="56923" spans="11:11">
      <c r="K56923"/>
    </row>
    <row r="56924" spans="11:11">
      <c r="K56924"/>
    </row>
    <row r="56925" spans="11:11">
      <c r="K56925"/>
    </row>
    <row r="56926" spans="11:11">
      <c r="K56926"/>
    </row>
    <row r="56927" spans="11:11">
      <c r="K56927"/>
    </row>
    <row r="56928" spans="11:11">
      <c r="K56928"/>
    </row>
    <row r="56929" spans="11:11">
      <c r="K56929"/>
    </row>
    <row r="56930" spans="11:11">
      <c r="K56930"/>
    </row>
    <row r="56931" spans="11:11">
      <c r="K56931"/>
    </row>
    <row r="56932" spans="11:11">
      <c r="K56932"/>
    </row>
    <row r="56933" spans="11:11">
      <c r="K56933"/>
    </row>
    <row r="56934" spans="11:11">
      <c r="K56934"/>
    </row>
    <row r="56935" spans="11:11">
      <c r="K56935"/>
    </row>
    <row r="56936" spans="11:11">
      <c r="K56936"/>
    </row>
    <row r="56937" spans="11:11">
      <c r="K56937"/>
    </row>
    <row r="56938" spans="11:11">
      <c r="K56938"/>
    </row>
    <row r="56939" spans="11:11">
      <c r="K56939"/>
    </row>
    <row r="56940" spans="11:11">
      <c r="K56940"/>
    </row>
    <row r="56941" spans="11:11">
      <c r="K56941"/>
    </row>
    <row r="56942" spans="11:11">
      <c r="K56942"/>
    </row>
    <row r="56943" spans="11:11">
      <c r="K56943"/>
    </row>
    <row r="56944" spans="11:11">
      <c r="K56944"/>
    </row>
    <row r="56945" spans="11:11">
      <c r="K56945"/>
    </row>
    <row r="56946" spans="11:11">
      <c r="K56946"/>
    </row>
    <row r="56947" spans="11:11">
      <c r="K56947"/>
    </row>
    <row r="56948" spans="11:11">
      <c r="K56948"/>
    </row>
    <row r="56949" spans="11:11">
      <c r="K56949"/>
    </row>
    <row r="56950" spans="11:11">
      <c r="K56950"/>
    </row>
    <row r="56951" spans="11:11">
      <c r="K56951"/>
    </row>
    <row r="56952" spans="11:11">
      <c r="K56952"/>
    </row>
    <row r="56953" spans="11:11">
      <c r="K56953"/>
    </row>
    <row r="56954" spans="11:11">
      <c r="K56954"/>
    </row>
    <row r="56955" spans="11:11">
      <c r="K56955"/>
    </row>
    <row r="56956" spans="11:11">
      <c r="K56956"/>
    </row>
    <row r="56957" spans="11:11">
      <c r="K56957"/>
    </row>
    <row r="56958" spans="11:11">
      <c r="K56958"/>
    </row>
    <row r="56959" spans="11:11">
      <c r="K56959"/>
    </row>
    <row r="56960" spans="11:11">
      <c r="K56960"/>
    </row>
    <row r="56961" spans="11:11">
      <c r="K56961"/>
    </row>
    <row r="56962" spans="11:11">
      <c r="K56962"/>
    </row>
    <row r="56963" spans="11:11">
      <c r="K56963"/>
    </row>
    <row r="56964" spans="11:11">
      <c r="K56964"/>
    </row>
    <row r="56965" spans="11:11">
      <c r="K56965"/>
    </row>
    <row r="56966" spans="11:11">
      <c r="K56966"/>
    </row>
    <row r="56967" spans="11:11">
      <c r="K56967"/>
    </row>
    <row r="56968" spans="11:11">
      <c r="K56968"/>
    </row>
    <row r="56969" spans="11:11">
      <c r="K56969"/>
    </row>
    <row r="56970" spans="11:11">
      <c r="K56970"/>
    </row>
    <row r="56971" spans="11:11">
      <c r="K56971"/>
    </row>
    <row r="56972" spans="11:11">
      <c r="K56972"/>
    </row>
    <row r="56973" spans="11:11">
      <c r="K56973"/>
    </row>
    <row r="56974" spans="11:11">
      <c r="K56974"/>
    </row>
    <row r="56975" spans="11:11">
      <c r="K56975"/>
    </row>
    <row r="56976" spans="11:11">
      <c r="K56976"/>
    </row>
    <row r="56977" spans="11:11">
      <c r="K56977"/>
    </row>
    <row r="56978" spans="11:11">
      <c r="K56978"/>
    </row>
    <row r="56979" spans="11:11">
      <c r="K56979"/>
    </row>
    <row r="56980" spans="11:11">
      <c r="K56980"/>
    </row>
    <row r="56981" spans="11:11">
      <c r="K56981"/>
    </row>
    <row r="56982" spans="11:11">
      <c r="K56982"/>
    </row>
    <row r="56983" spans="11:11">
      <c r="K56983"/>
    </row>
    <row r="56984" spans="11:11">
      <c r="K56984"/>
    </row>
    <row r="56985" spans="11:11">
      <c r="K56985"/>
    </row>
    <row r="56986" spans="11:11">
      <c r="K56986"/>
    </row>
    <row r="56987" spans="11:11">
      <c r="K56987"/>
    </row>
    <row r="56988" spans="11:11">
      <c r="K56988"/>
    </row>
    <row r="56989" spans="11:11">
      <c r="K56989"/>
    </row>
    <row r="56990" spans="11:11">
      <c r="K56990"/>
    </row>
    <row r="56991" spans="11:11">
      <c r="K56991"/>
    </row>
    <row r="56992" spans="11:11">
      <c r="K56992"/>
    </row>
    <row r="56993" spans="11:11">
      <c r="K56993"/>
    </row>
    <row r="56994" spans="11:11">
      <c r="K56994"/>
    </row>
    <row r="56995" spans="11:11">
      <c r="K56995"/>
    </row>
    <row r="56996" spans="11:11">
      <c r="K56996"/>
    </row>
    <row r="56997" spans="11:11">
      <c r="K56997"/>
    </row>
    <row r="56998" spans="11:11">
      <c r="K56998"/>
    </row>
    <row r="56999" spans="11:11">
      <c r="K56999"/>
    </row>
    <row r="57000" spans="11:11">
      <c r="K57000"/>
    </row>
    <row r="57001" spans="11:11">
      <c r="K57001"/>
    </row>
    <row r="57002" spans="11:11">
      <c r="K57002"/>
    </row>
    <row r="57003" spans="11:11">
      <c r="K57003"/>
    </row>
    <row r="57004" spans="11:11">
      <c r="K57004"/>
    </row>
    <row r="57005" spans="11:11">
      <c r="K57005"/>
    </row>
    <row r="57006" spans="11:11">
      <c r="K57006"/>
    </row>
    <row r="57007" spans="11:11">
      <c r="K57007"/>
    </row>
    <row r="57008" spans="11:11">
      <c r="K57008"/>
    </row>
    <row r="57009" spans="11:11">
      <c r="K57009"/>
    </row>
    <row r="57010" spans="11:11">
      <c r="K57010"/>
    </row>
    <row r="57011" spans="11:11">
      <c r="K57011"/>
    </row>
    <row r="57012" spans="11:11">
      <c r="K57012"/>
    </row>
    <row r="57013" spans="11:11">
      <c r="K57013"/>
    </row>
    <row r="57014" spans="11:11">
      <c r="K57014"/>
    </row>
    <row r="57015" spans="11:11">
      <c r="K57015"/>
    </row>
    <row r="57016" spans="11:11">
      <c r="K57016"/>
    </row>
    <row r="57017" spans="11:11">
      <c r="K57017"/>
    </row>
    <row r="57018" spans="11:11">
      <c r="K57018"/>
    </row>
    <row r="57019" spans="11:11">
      <c r="K57019"/>
    </row>
    <row r="57020" spans="11:11">
      <c r="K57020"/>
    </row>
    <row r="57021" spans="11:11">
      <c r="K57021"/>
    </row>
    <row r="57022" spans="11:11">
      <c r="K57022"/>
    </row>
    <row r="57023" spans="11:11">
      <c r="K57023"/>
    </row>
    <row r="57024" spans="11:11">
      <c r="K57024"/>
    </row>
    <row r="57025" spans="11:11">
      <c r="K57025"/>
    </row>
    <row r="57026" spans="11:11">
      <c r="K57026"/>
    </row>
    <row r="57027" spans="11:11">
      <c r="K57027"/>
    </row>
    <row r="57028" spans="11:11">
      <c r="K57028"/>
    </row>
    <row r="57029" spans="11:11">
      <c r="K57029"/>
    </row>
    <row r="57030" spans="11:11">
      <c r="K57030"/>
    </row>
    <row r="57031" spans="11:11">
      <c r="K57031"/>
    </row>
    <row r="57032" spans="11:11">
      <c r="K57032"/>
    </row>
    <row r="57033" spans="11:11">
      <c r="K57033"/>
    </row>
    <row r="57034" spans="11:11">
      <c r="K57034"/>
    </row>
    <row r="57035" spans="11:11">
      <c r="K57035"/>
    </row>
    <row r="57036" spans="11:11">
      <c r="K57036"/>
    </row>
    <row r="57037" spans="11:11">
      <c r="K57037"/>
    </row>
    <row r="57038" spans="11:11">
      <c r="K57038"/>
    </row>
    <row r="57039" spans="11:11">
      <c r="K57039"/>
    </row>
    <row r="57040" spans="11:11">
      <c r="K57040"/>
    </row>
    <row r="57041" spans="11:11">
      <c r="K57041"/>
    </row>
    <row r="57042" spans="11:11">
      <c r="K57042"/>
    </row>
    <row r="57043" spans="11:11">
      <c r="K57043"/>
    </row>
    <row r="57044" spans="11:11">
      <c r="K57044"/>
    </row>
    <row r="57045" spans="11:11">
      <c r="K57045"/>
    </row>
    <row r="57046" spans="11:11">
      <c r="K57046"/>
    </row>
    <row r="57047" spans="11:11">
      <c r="K57047"/>
    </row>
    <row r="57048" spans="11:11">
      <c r="K57048"/>
    </row>
    <row r="57049" spans="11:11">
      <c r="K57049"/>
    </row>
    <row r="57050" spans="11:11">
      <c r="K57050"/>
    </row>
    <row r="57051" spans="11:11">
      <c r="K57051"/>
    </row>
    <row r="57052" spans="11:11">
      <c r="K57052"/>
    </row>
    <row r="57053" spans="11:11">
      <c r="K57053"/>
    </row>
    <row r="57054" spans="11:11">
      <c r="K57054"/>
    </row>
    <row r="57055" spans="11:11">
      <c r="K57055"/>
    </row>
    <row r="57056" spans="11:11">
      <c r="K57056"/>
    </row>
    <row r="57057" spans="11:11">
      <c r="K57057"/>
    </row>
    <row r="57058" spans="11:11">
      <c r="K57058"/>
    </row>
    <row r="57059" spans="11:11">
      <c r="K57059"/>
    </row>
    <row r="57060" spans="11:11">
      <c r="K57060"/>
    </row>
    <row r="57061" spans="11:11">
      <c r="K57061"/>
    </row>
    <row r="57062" spans="11:11">
      <c r="K57062"/>
    </row>
    <row r="57063" spans="11:11">
      <c r="K57063"/>
    </row>
    <row r="57064" spans="11:11">
      <c r="K57064"/>
    </row>
    <row r="57065" spans="11:11">
      <c r="K57065"/>
    </row>
    <row r="57066" spans="11:11">
      <c r="K57066"/>
    </row>
    <row r="57067" spans="11:11">
      <c r="K57067"/>
    </row>
    <row r="57068" spans="11:11">
      <c r="K57068"/>
    </row>
    <row r="57069" spans="11:11">
      <c r="K57069"/>
    </row>
    <row r="57070" spans="11:11">
      <c r="K57070"/>
    </row>
    <row r="57071" spans="11:11">
      <c r="K57071"/>
    </row>
    <row r="57072" spans="11:11">
      <c r="K57072"/>
    </row>
    <row r="57073" spans="11:11">
      <c r="K57073"/>
    </row>
    <row r="57074" spans="11:11">
      <c r="K57074"/>
    </row>
    <row r="57075" spans="11:11">
      <c r="K57075"/>
    </row>
    <row r="57076" spans="11:11">
      <c r="K57076"/>
    </row>
    <row r="57077" spans="11:11">
      <c r="K57077"/>
    </row>
    <row r="57078" spans="11:11">
      <c r="K57078"/>
    </row>
    <row r="57079" spans="11:11">
      <c r="K57079"/>
    </row>
    <row r="57080" spans="11:11">
      <c r="K57080"/>
    </row>
    <row r="57081" spans="11:11">
      <c r="K57081"/>
    </row>
    <row r="57082" spans="11:11">
      <c r="K57082"/>
    </row>
    <row r="57083" spans="11:11">
      <c r="K57083"/>
    </row>
    <row r="57084" spans="11:11">
      <c r="K57084"/>
    </row>
    <row r="57085" spans="11:11">
      <c r="K57085"/>
    </row>
    <row r="57086" spans="11:11">
      <c r="K57086"/>
    </row>
    <row r="57087" spans="11:11">
      <c r="K57087"/>
    </row>
    <row r="57088" spans="11:11">
      <c r="K57088"/>
    </row>
    <row r="57089" spans="11:11">
      <c r="K57089"/>
    </row>
    <row r="57090" spans="11:11">
      <c r="K57090"/>
    </row>
    <row r="57091" spans="11:11">
      <c r="K57091"/>
    </row>
    <row r="57092" spans="11:11">
      <c r="K57092"/>
    </row>
    <row r="57093" spans="11:11">
      <c r="K57093"/>
    </row>
    <row r="57094" spans="11:11">
      <c r="K57094"/>
    </row>
    <row r="57095" spans="11:11">
      <c r="K57095"/>
    </row>
    <row r="57096" spans="11:11">
      <c r="K57096"/>
    </row>
    <row r="57097" spans="11:11">
      <c r="K57097"/>
    </row>
    <row r="57098" spans="11:11">
      <c r="K57098"/>
    </row>
    <row r="57099" spans="11:11">
      <c r="K57099"/>
    </row>
    <row r="57100" spans="11:11">
      <c r="K57100"/>
    </row>
    <row r="57101" spans="11:11">
      <c r="K57101"/>
    </row>
    <row r="57102" spans="11:11">
      <c r="K57102"/>
    </row>
    <row r="57103" spans="11:11">
      <c r="K57103"/>
    </row>
    <row r="57104" spans="11:11">
      <c r="K57104"/>
    </row>
    <row r="57105" spans="11:11">
      <c r="K57105"/>
    </row>
    <row r="57106" spans="11:11">
      <c r="K57106"/>
    </row>
    <row r="57107" spans="11:11">
      <c r="K57107"/>
    </row>
    <row r="57108" spans="11:11">
      <c r="K57108"/>
    </row>
    <row r="57109" spans="11:11">
      <c r="K57109"/>
    </row>
    <row r="57110" spans="11:11">
      <c r="K57110"/>
    </row>
    <row r="57111" spans="11:11">
      <c r="K57111"/>
    </row>
    <row r="57112" spans="11:11">
      <c r="K57112"/>
    </row>
    <row r="57113" spans="11:11">
      <c r="K57113"/>
    </row>
    <row r="57114" spans="11:11">
      <c r="K57114"/>
    </row>
    <row r="57115" spans="11:11">
      <c r="K57115"/>
    </row>
    <row r="57116" spans="11:11">
      <c r="K57116"/>
    </row>
    <row r="57117" spans="11:11">
      <c r="K57117"/>
    </row>
    <row r="57118" spans="11:11">
      <c r="K57118"/>
    </row>
    <row r="57119" spans="11:11">
      <c r="K57119"/>
    </row>
    <row r="57120" spans="11:11">
      <c r="K57120"/>
    </row>
    <row r="57121" spans="11:11">
      <c r="K57121"/>
    </row>
    <row r="57122" spans="11:11">
      <c r="K57122"/>
    </row>
    <row r="57123" spans="11:11">
      <c r="K57123"/>
    </row>
    <row r="57124" spans="11:11">
      <c r="K57124"/>
    </row>
    <row r="57125" spans="11:11">
      <c r="K57125"/>
    </row>
    <row r="57126" spans="11:11">
      <c r="K57126"/>
    </row>
    <row r="57127" spans="11:11">
      <c r="K57127"/>
    </row>
    <row r="57128" spans="11:11">
      <c r="K57128"/>
    </row>
    <row r="57129" spans="11:11">
      <c r="K57129"/>
    </row>
    <row r="57130" spans="11:11">
      <c r="K57130"/>
    </row>
    <row r="57131" spans="11:11">
      <c r="K57131"/>
    </row>
    <row r="57132" spans="11:11">
      <c r="K57132"/>
    </row>
    <row r="57133" spans="11:11">
      <c r="K57133"/>
    </row>
    <row r="57134" spans="11:11">
      <c r="K57134"/>
    </row>
    <row r="57135" spans="11:11">
      <c r="K57135"/>
    </row>
    <row r="57136" spans="11:11">
      <c r="K57136"/>
    </row>
    <row r="57137" spans="11:11">
      <c r="K57137"/>
    </row>
    <row r="57138" spans="11:11">
      <c r="K57138"/>
    </row>
    <row r="57139" spans="11:11">
      <c r="K57139"/>
    </row>
    <row r="57140" spans="11:11">
      <c r="K57140"/>
    </row>
    <row r="57141" spans="11:11">
      <c r="K57141"/>
    </row>
    <row r="57142" spans="11:11">
      <c r="K57142"/>
    </row>
    <row r="57143" spans="11:11">
      <c r="K57143"/>
    </row>
    <row r="57144" spans="11:11">
      <c r="K57144"/>
    </row>
    <row r="57145" spans="11:11">
      <c r="K57145"/>
    </row>
    <row r="57146" spans="11:11">
      <c r="K57146"/>
    </row>
    <row r="57147" spans="11:11">
      <c r="K57147"/>
    </row>
    <row r="57148" spans="11:11">
      <c r="K57148"/>
    </row>
    <row r="57149" spans="11:11">
      <c r="K57149"/>
    </row>
    <row r="57150" spans="11:11">
      <c r="K57150"/>
    </row>
    <row r="57151" spans="11:11">
      <c r="K57151"/>
    </row>
    <row r="57152" spans="11:11">
      <c r="K57152"/>
    </row>
    <row r="57153" spans="11:11">
      <c r="K57153"/>
    </row>
    <row r="57154" spans="11:11">
      <c r="K57154"/>
    </row>
    <row r="57155" spans="11:11">
      <c r="K57155"/>
    </row>
    <row r="57156" spans="11:11">
      <c r="K57156"/>
    </row>
    <row r="57157" spans="11:11">
      <c r="K57157"/>
    </row>
    <row r="57158" spans="11:11">
      <c r="K57158"/>
    </row>
    <row r="57159" spans="11:11">
      <c r="K57159"/>
    </row>
    <row r="57160" spans="11:11">
      <c r="K57160"/>
    </row>
    <row r="57161" spans="11:11">
      <c r="K57161"/>
    </row>
    <row r="57162" spans="11:11">
      <c r="K57162"/>
    </row>
    <row r="57163" spans="11:11">
      <c r="K57163"/>
    </row>
    <row r="57164" spans="11:11">
      <c r="K57164"/>
    </row>
    <row r="57165" spans="11:11">
      <c r="K57165"/>
    </row>
    <row r="57166" spans="11:11">
      <c r="K57166"/>
    </row>
    <row r="57167" spans="11:11">
      <c r="K57167"/>
    </row>
    <row r="57168" spans="11:11">
      <c r="K57168"/>
    </row>
    <row r="57169" spans="11:11">
      <c r="K57169"/>
    </row>
    <row r="57170" spans="11:11">
      <c r="K57170"/>
    </row>
    <row r="57171" spans="11:11">
      <c r="K57171"/>
    </row>
    <row r="57172" spans="11:11">
      <c r="K57172"/>
    </row>
    <row r="57173" spans="11:11">
      <c r="K57173"/>
    </row>
    <row r="57174" spans="11:11">
      <c r="K57174"/>
    </row>
    <row r="57175" spans="11:11">
      <c r="K57175"/>
    </row>
    <row r="57176" spans="11:11">
      <c r="K57176"/>
    </row>
    <row r="57177" spans="11:11">
      <c r="K57177"/>
    </row>
    <row r="57178" spans="11:11">
      <c r="K57178"/>
    </row>
    <row r="57179" spans="11:11">
      <c r="K57179"/>
    </row>
    <row r="57180" spans="11:11">
      <c r="K57180"/>
    </row>
    <row r="57181" spans="11:11">
      <c r="K57181"/>
    </row>
    <row r="57182" spans="11:11">
      <c r="K57182"/>
    </row>
    <row r="57183" spans="11:11">
      <c r="K57183"/>
    </row>
    <row r="57184" spans="11:11">
      <c r="K57184"/>
    </row>
    <row r="57185" spans="11:11">
      <c r="K57185"/>
    </row>
    <row r="57186" spans="11:11">
      <c r="K57186"/>
    </row>
    <row r="57187" spans="11:11">
      <c r="K57187"/>
    </row>
    <row r="57188" spans="11:11">
      <c r="K57188"/>
    </row>
    <row r="57189" spans="11:11">
      <c r="K57189"/>
    </row>
    <row r="57190" spans="11:11">
      <c r="K57190"/>
    </row>
    <row r="57191" spans="11:11">
      <c r="K57191"/>
    </row>
    <row r="57192" spans="11:11">
      <c r="K57192"/>
    </row>
    <row r="57193" spans="11:11">
      <c r="K57193"/>
    </row>
    <row r="57194" spans="11:11">
      <c r="K57194"/>
    </row>
    <row r="57195" spans="11:11">
      <c r="K57195"/>
    </row>
    <row r="57196" spans="11:11">
      <c r="K57196"/>
    </row>
    <row r="57197" spans="11:11">
      <c r="K57197"/>
    </row>
    <row r="57198" spans="11:11">
      <c r="K57198"/>
    </row>
    <row r="57199" spans="11:11">
      <c r="K57199"/>
    </row>
    <row r="57200" spans="11:11">
      <c r="K57200"/>
    </row>
    <row r="57201" spans="11:11">
      <c r="K57201"/>
    </row>
    <row r="57202" spans="11:11">
      <c r="K57202"/>
    </row>
    <row r="57203" spans="11:11">
      <c r="K57203"/>
    </row>
    <row r="57204" spans="11:11">
      <c r="K57204"/>
    </row>
    <row r="57205" spans="11:11">
      <c r="K57205"/>
    </row>
    <row r="57206" spans="11:11">
      <c r="K57206"/>
    </row>
    <row r="57207" spans="11:11">
      <c r="K57207"/>
    </row>
    <row r="57208" spans="11:11">
      <c r="K57208"/>
    </row>
    <row r="57209" spans="11:11">
      <c r="K57209"/>
    </row>
    <row r="57210" spans="11:11">
      <c r="K57210"/>
    </row>
    <row r="57211" spans="11:11">
      <c r="K57211"/>
    </row>
    <row r="57212" spans="11:11">
      <c r="K57212"/>
    </row>
    <row r="57213" spans="11:11">
      <c r="K57213"/>
    </row>
    <row r="57214" spans="11:11">
      <c r="K57214"/>
    </row>
    <row r="57215" spans="11:11">
      <c r="K57215"/>
    </row>
    <row r="57216" spans="11:11">
      <c r="K57216"/>
    </row>
    <row r="57217" spans="11:11">
      <c r="K57217"/>
    </row>
    <row r="57218" spans="11:11">
      <c r="K57218"/>
    </row>
    <row r="57219" spans="11:11">
      <c r="K57219"/>
    </row>
    <row r="57220" spans="11:11">
      <c r="K57220"/>
    </row>
    <row r="57221" spans="11:11">
      <c r="K57221"/>
    </row>
    <row r="57222" spans="11:11">
      <c r="K57222"/>
    </row>
    <row r="57223" spans="11:11">
      <c r="K57223"/>
    </row>
    <row r="57224" spans="11:11">
      <c r="K57224"/>
    </row>
    <row r="57225" spans="11:11">
      <c r="K57225"/>
    </row>
    <row r="57226" spans="11:11">
      <c r="K57226"/>
    </row>
    <row r="57227" spans="11:11">
      <c r="K57227"/>
    </row>
    <row r="57228" spans="11:11">
      <c r="K57228"/>
    </row>
    <row r="57229" spans="11:11">
      <c r="K57229"/>
    </row>
    <row r="57230" spans="11:11">
      <c r="K57230"/>
    </row>
    <row r="57231" spans="11:11">
      <c r="K57231"/>
    </row>
    <row r="57232" spans="11:11">
      <c r="K57232"/>
    </row>
    <row r="57233" spans="11:11">
      <c r="K57233"/>
    </row>
    <row r="57234" spans="11:11">
      <c r="K57234"/>
    </row>
    <row r="57235" spans="11:11">
      <c r="K57235"/>
    </row>
    <row r="57236" spans="11:11">
      <c r="K57236"/>
    </row>
    <row r="57237" spans="11:11">
      <c r="K57237"/>
    </row>
    <row r="57238" spans="11:11">
      <c r="K57238"/>
    </row>
    <row r="57239" spans="11:11">
      <c r="K57239"/>
    </row>
    <row r="57240" spans="11:11">
      <c r="K57240"/>
    </row>
    <row r="57241" spans="11:11">
      <c r="K57241"/>
    </row>
    <row r="57242" spans="11:11">
      <c r="K57242"/>
    </row>
    <row r="57243" spans="11:11">
      <c r="K57243"/>
    </row>
    <row r="57244" spans="11:11">
      <c r="K57244"/>
    </row>
    <row r="57245" spans="11:11">
      <c r="K57245"/>
    </row>
    <row r="57246" spans="11:11">
      <c r="K57246"/>
    </row>
    <row r="57247" spans="11:11">
      <c r="K57247"/>
    </row>
    <row r="57248" spans="11:11">
      <c r="K57248"/>
    </row>
    <row r="57249" spans="11:11">
      <c r="K57249"/>
    </row>
    <row r="57250" spans="11:11">
      <c r="K57250"/>
    </row>
    <row r="57251" spans="11:11">
      <c r="K57251"/>
    </row>
    <row r="57252" spans="11:11">
      <c r="K57252"/>
    </row>
    <row r="57253" spans="11:11">
      <c r="K57253"/>
    </row>
    <row r="57254" spans="11:11">
      <c r="K57254"/>
    </row>
    <row r="57255" spans="11:11">
      <c r="K57255"/>
    </row>
    <row r="57256" spans="11:11">
      <c r="K57256"/>
    </row>
    <row r="57257" spans="11:11">
      <c r="K57257"/>
    </row>
    <row r="57258" spans="11:11">
      <c r="K57258"/>
    </row>
    <row r="57259" spans="11:11">
      <c r="K57259"/>
    </row>
    <row r="57260" spans="11:11">
      <c r="K57260"/>
    </row>
    <row r="57261" spans="11:11">
      <c r="K57261"/>
    </row>
    <row r="57262" spans="11:11">
      <c r="K57262"/>
    </row>
    <row r="57263" spans="11:11">
      <c r="K57263"/>
    </row>
    <row r="57264" spans="11:11">
      <c r="K57264"/>
    </row>
    <row r="57265" spans="11:11">
      <c r="K57265"/>
    </row>
    <row r="57266" spans="11:11">
      <c r="K57266"/>
    </row>
    <row r="57267" spans="11:11">
      <c r="K57267"/>
    </row>
    <row r="57268" spans="11:11">
      <c r="K57268"/>
    </row>
    <row r="57269" spans="11:11">
      <c r="K57269"/>
    </row>
    <row r="57270" spans="11:11">
      <c r="K57270"/>
    </row>
    <row r="57271" spans="11:11">
      <c r="K57271"/>
    </row>
    <row r="57272" spans="11:11">
      <c r="K57272"/>
    </row>
    <row r="57273" spans="11:11">
      <c r="K57273"/>
    </row>
    <row r="57274" spans="11:11">
      <c r="K57274"/>
    </row>
    <row r="57275" spans="11:11">
      <c r="K57275"/>
    </row>
    <row r="57276" spans="11:11">
      <c r="K57276"/>
    </row>
    <row r="57277" spans="11:11">
      <c r="K57277"/>
    </row>
    <row r="57278" spans="11:11">
      <c r="K57278"/>
    </row>
    <row r="57279" spans="11:11">
      <c r="K57279"/>
    </row>
    <row r="57280" spans="11:11">
      <c r="K57280"/>
    </row>
    <row r="57281" spans="11:11">
      <c r="K57281"/>
    </row>
    <row r="57282" spans="11:11">
      <c r="K57282"/>
    </row>
    <row r="57283" spans="11:11">
      <c r="K57283"/>
    </row>
    <row r="57284" spans="11:11">
      <c r="K57284"/>
    </row>
    <row r="57285" spans="11:11">
      <c r="K57285"/>
    </row>
    <row r="57286" spans="11:11">
      <c r="K57286"/>
    </row>
    <row r="57287" spans="11:11">
      <c r="K57287"/>
    </row>
    <row r="57288" spans="11:11">
      <c r="K57288"/>
    </row>
    <row r="57289" spans="11:11">
      <c r="K57289"/>
    </row>
    <row r="57290" spans="11:11">
      <c r="K57290"/>
    </row>
    <row r="57291" spans="11:11">
      <c r="K57291"/>
    </row>
    <row r="57292" spans="11:11">
      <c r="K57292"/>
    </row>
    <row r="57293" spans="11:11">
      <c r="K57293"/>
    </row>
    <row r="57294" spans="11:11">
      <c r="K57294"/>
    </row>
    <row r="57295" spans="11:11">
      <c r="K57295"/>
    </row>
    <row r="57296" spans="11:11">
      <c r="K57296"/>
    </row>
    <row r="57297" spans="11:11">
      <c r="K57297"/>
    </row>
    <row r="57298" spans="11:11">
      <c r="K57298"/>
    </row>
    <row r="57299" spans="11:11">
      <c r="K57299"/>
    </row>
    <row r="57300" spans="11:11">
      <c r="K57300"/>
    </row>
    <row r="57301" spans="11:11">
      <c r="K57301"/>
    </row>
    <row r="57302" spans="11:11">
      <c r="K57302"/>
    </row>
    <row r="57303" spans="11:11">
      <c r="K57303"/>
    </row>
    <row r="57304" spans="11:11">
      <c r="K57304"/>
    </row>
    <row r="57305" spans="11:11">
      <c r="K57305"/>
    </row>
    <row r="57306" spans="11:11">
      <c r="K57306"/>
    </row>
    <row r="57307" spans="11:11">
      <c r="K57307"/>
    </row>
    <row r="57308" spans="11:11">
      <c r="K57308"/>
    </row>
    <row r="57309" spans="11:11">
      <c r="K57309"/>
    </row>
    <row r="57310" spans="11:11">
      <c r="K57310"/>
    </row>
    <row r="57311" spans="11:11">
      <c r="K57311"/>
    </row>
    <row r="57312" spans="11:11">
      <c r="K57312"/>
    </row>
    <row r="57313" spans="11:11">
      <c r="K57313"/>
    </row>
    <row r="57314" spans="11:11">
      <c r="K57314"/>
    </row>
    <row r="57315" spans="11:11">
      <c r="K57315"/>
    </row>
    <row r="57316" spans="11:11">
      <c r="K57316"/>
    </row>
    <row r="57317" spans="11:11">
      <c r="K57317"/>
    </row>
    <row r="57318" spans="11:11">
      <c r="K57318"/>
    </row>
    <row r="57319" spans="11:11">
      <c r="K57319"/>
    </row>
    <row r="57320" spans="11:11">
      <c r="K57320"/>
    </row>
    <row r="57321" spans="11:11">
      <c r="K57321"/>
    </row>
    <row r="57322" spans="11:11">
      <c r="K57322"/>
    </row>
    <row r="57323" spans="11:11">
      <c r="K57323"/>
    </row>
    <row r="57324" spans="11:11">
      <c r="K57324"/>
    </row>
    <row r="57325" spans="11:11">
      <c r="K57325"/>
    </row>
    <row r="57326" spans="11:11">
      <c r="K57326"/>
    </row>
    <row r="57327" spans="11:11">
      <c r="K57327"/>
    </row>
    <row r="57328" spans="11:11">
      <c r="K57328"/>
    </row>
    <row r="57329" spans="11:11">
      <c r="K57329"/>
    </row>
    <row r="57330" spans="11:11">
      <c r="K57330"/>
    </row>
    <row r="57331" spans="11:11">
      <c r="K57331"/>
    </row>
    <row r="57332" spans="11:11">
      <c r="K57332"/>
    </row>
    <row r="57333" spans="11:11">
      <c r="K57333"/>
    </row>
    <row r="57334" spans="11:11">
      <c r="K57334"/>
    </row>
    <row r="57335" spans="11:11">
      <c r="K57335"/>
    </row>
    <row r="57336" spans="11:11">
      <c r="K57336"/>
    </row>
    <row r="57337" spans="11:11">
      <c r="K57337"/>
    </row>
    <row r="57338" spans="11:11">
      <c r="K57338"/>
    </row>
    <row r="57339" spans="11:11">
      <c r="K57339"/>
    </row>
    <row r="57340" spans="11:11">
      <c r="K57340"/>
    </row>
    <row r="57341" spans="11:11">
      <c r="K57341"/>
    </row>
    <row r="57342" spans="11:11">
      <c r="K57342"/>
    </row>
    <row r="57343" spans="11:11">
      <c r="K57343"/>
    </row>
    <row r="57344" spans="11:11">
      <c r="K57344"/>
    </row>
    <row r="57345" spans="11:11">
      <c r="K57345"/>
    </row>
    <row r="57346" spans="11:11">
      <c r="K57346"/>
    </row>
    <row r="57347" spans="11:11">
      <c r="K57347"/>
    </row>
    <row r="57348" spans="11:11">
      <c r="K57348"/>
    </row>
    <row r="57349" spans="11:11">
      <c r="K57349"/>
    </row>
    <row r="57350" spans="11:11">
      <c r="K57350"/>
    </row>
    <row r="57351" spans="11:11">
      <c r="K57351"/>
    </row>
    <row r="57352" spans="11:11">
      <c r="K57352"/>
    </row>
    <row r="57353" spans="11:11">
      <c r="K57353"/>
    </row>
    <row r="57354" spans="11:11">
      <c r="K57354"/>
    </row>
    <row r="57355" spans="11:11">
      <c r="K57355"/>
    </row>
    <row r="57356" spans="11:11">
      <c r="K57356"/>
    </row>
    <row r="57357" spans="11:11">
      <c r="K57357"/>
    </row>
    <row r="57358" spans="11:11">
      <c r="K57358"/>
    </row>
    <row r="57359" spans="11:11">
      <c r="K57359"/>
    </row>
    <row r="57360" spans="11:11">
      <c r="K57360"/>
    </row>
    <row r="57361" spans="11:11">
      <c r="K57361"/>
    </row>
    <row r="57362" spans="11:11">
      <c r="K57362"/>
    </row>
    <row r="57363" spans="11:11">
      <c r="K57363"/>
    </row>
    <row r="57364" spans="11:11">
      <c r="K57364"/>
    </row>
    <row r="57365" spans="11:11">
      <c r="K57365"/>
    </row>
    <row r="57366" spans="11:11">
      <c r="K57366"/>
    </row>
    <row r="57367" spans="11:11">
      <c r="K57367"/>
    </row>
    <row r="57368" spans="11:11">
      <c r="K57368"/>
    </row>
    <row r="57369" spans="11:11">
      <c r="K57369"/>
    </row>
    <row r="57370" spans="11:11">
      <c r="K57370"/>
    </row>
    <row r="57371" spans="11:11">
      <c r="K57371"/>
    </row>
    <row r="57372" spans="11:11">
      <c r="K57372"/>
    </row>
    <row r="57373" spans="11:11">
      <c r="K57373"/>
    </row>
    <row r="57374" spans="11:11">
      <c r="K57374"/>
    </row>
    <row r="57375" spans="11:11">
      <c r="K57375"/>
    </row>
    <row r="57376" spans="11:11">
      <c r="K57376"/>
    </row>
    <row r="57377" spans="11:11">
      <c r="K57377"/>
    </row>
    <row r="57378" spans="11:11">
      <c r="K57378"/>
    </row>
    <row r="57379" spans="11:11">
      <c r="K57379"/>
    </row>
    <row r="57380" spans="11:11">
      <c r="K57380"/>
    </row>
    <row r="57381" spans="11:11">
      <c r="K57381"/>
    </row>
    <row r="57382" spans="11:11">
      <c r="K57382"/>
    </row>
    <row r="57383" spans="11:11">
      <c r="K57383"/>
    </row>
    <row r="57384" spans="11:11">
      <c r="K57384"/>
    </row>
    <row r="57385" spans="11:11">
      <c r="K57385"/>
    </row>
    <row r="57386" spans="11:11">
      <c r="K57386"/>
    </row>
    <row r="57387" spans="11:11">
      <c r="K57387"/>
    </row>
    <row r="57388" spans="11:11">
      <c r="K57388"/>
    </row>
    <row r="57389" spans="11:11">
      <c r="K57389"/>
    </row>
    <row r="57390" spans="11:11">
      <c r="K57390"/>
    </row>
    <row r="57391" spans="11:11">
      <c r="K57391"/>
    </row>
    <row r="57392" spans="11:11">
      <c r="K57392"/>
    </row>
    <row r="57393" spans="11:11">
      <c r="K57393"/>
    </row>
    <row r="57394" spans="11:11">
      <c r="K57394"/>
    </row>
    <row r="57395" spans="11:11">
      <c r="K57395"/>
    </row>
    <row r="57396" spans="11:11">
      <c r="K57396"/>
    </row>
    <row r="57397" spans="11:11">
      <c r="K57397"/>
    </row>
    <row r="57398" spans="11:11">
      <c r="K57398"/>
    </row>
    <row r="57399" spans="11:11">
      <c r="K57399"/>
    </row>
    <row r="57400" spans="11:11">
      <c r="K57400"/>
    </row>
    <row r="57401" spans="11:11">
      <c r="K57401"/>
    </row>
    <row r="57402" spans="11:11">
      <c r="K57402"/>
    </row>
    <row r="57403" spans="11:11">
      <c r="K57403"/>
    </row>
    <row r="57404" spans="11:11">
      <c r="K57404"/>
    </row>
    <row r="57405" spans="11:11">
      <c r="K57405"/>
    </row>
    <row r="57406" spans="11:11">
      <c r="K57406"/>
    </row>
    <row r="57407" spans="11:11">
      <c r="K57407"/>
    </row>
    <row r="57408" spans="11:11">
      <c r="K57408"/>
    </row>
    <row r="57409" spans="11:11">
      <c r="K57409"/>
    </row>
    <row r="57410" spans="11:11">
      <c r="K57410"/>
    </row>
    <row r="57411" spans="11:11">
      <c r="K57411"/>
    </row>
    <row r="57412" spans="11:11">
      <c r="K57412"/>
    </row>
    <row r="57413" spans="11:11">
      <c r="K57413"/>
    </row>
    <row r="57414" spans="11:11">
      <c r="K57414"/>
    </row>
    <row r="57415" spans="11:11">
      <c r="K57415"/>
    </row>
    <row r="57416" spans="11:11">
      <c r="K57416"/>
    </row>
    <row r="57417" spans="11:11">
      <c r="K57417"/>
    </row>
    <row r="57418" spans="11:11">
      <c r="K57418"/>
    </row>
    <row r="57419" spans="11:11">
      <c r="K57419"/>
    </row>
    <row r="57420" spans="11:11">
      <c r="K57420"/>
    </row>
    <row r="57421" spans="11:11">
      <c r="K57421"/>
    </row>
    <row r="57422" spans="11:11">
      <c r="K57422"/>
    </row>
    <row r="57423" spans="11:11">
      <c r="K57423"/>
    </row>
    <row r="57424" spans="11:11">
      <c r="K57424"/>
    </row>
    <row r="57425" spans="11:11">
      <c r="K57425"/>
    </row>
    <row r="57426" spans="11:11">
      <c r="K57426"/>
    </row>
    <row r="57427" spans="11:11">
      <c r="K57427"/>
    </row>
    <row r="57428" spans="11:11">
      <c r="K57428"/>
    </row>
    <row r="57429" spans="11:11">
      <c r="K57429"/>
    </row>
    <row r="57430" spans="11:11">
      <c r="K57430"/>
    </row>
    <row r="57431" spans="11:11">
      <c r="K57431"/>
    </row>
    <row r="57432" spans="11:11">
      <c r="K57432"/>
    </row>
    <row r="57433" spans="11:11">
      <c r="K57433"/>
    </row>
    <row r="57434" spans="11:11">
      <c r="K57434"/>
    </row>
    <row r="57435" spans="11:11">
      <c r="K57435"/>
    </row>
    <row r="57436" spans="11:11">
      <c r="K57436"/>
    </row>
    <row r="57437" spans="11:11">
      <c r="K57437"/>
    </row>
    <row r="57438" spans="11:11">
      <c r="K57438"/>
    </row>
    <row r="57439" spans="11:11">
      <c r="K57439"/>
    </row>
    <row r="57440" spans="11:11">
      <c r="K57440"/>
    </row>
    <row r="57441" spans="11:11">
      <c r="K57441"/>
    </row>
    <row r="57442" spans="11:11">
      <c r="K57442"/>
    </row>
    <row r="57443" spans="11:11">
      <c r="K57443"/>
    </row>
    <row r="57444" spans="11:11">
      <c r="K57444"/>
    </row>
    <row r="57445" spans="11:11">
      <c r="K57445"/>
    </row>
    <row r="57446" spans="11:11">
      <c r="K57446"/>
    </row>
    <row r="57447" spans="11:11">
      <c r="K57447"/>
    </row>
    <row r="57448" spans="11:11">
      <c r="K57448"/>
    </row>
    <row r="57449" spans="11:11">
      <c r="K57449"/>
    </row>
    <row r="57450" spans="11:11">
      <c r="K57450"/>
    </row>
    <row r="57451" spans="11:11">
      <c r="K57451"/>
    </row>
    <row r="57452" spans="11:11">
      <c r="K57452"/>
    </row>
    <row r="57453" spans="11:11">
      <c r="K57453"/>
    </row>
    <row r="57454" spans="11:11">
      <c r="K57454"/>
    </row>
    <row r="57455" spans="11:11">
      <c r="K57455"/>
    </row>
    <row r="57456" spans="11:11">
      <c r="K57456"/>
    </row>
    <row r="57457" spans="11:11">
      <c r="K57457"/>
    </row>
    <row r="57458" spans="11:11">
      <c r="K57458"/>
    </row>
    <row r="57459" spans="11:11">
      <c r="K57459"/>
    </row>
    <row r="57460" spans="11:11">
      <c r="K57460"/>
    </row>
    <row r="57461" spans="11:11">
      <c r="K57461"/>
    </row>
    <row r="57462" spans="11:11">
      <c r="K57462"/>
    </row>
    <row r="57463" spans="11:11">
      <c r="K57463"/>
    </row>
    <row r="57464" spans="11:11">
      <c r="K57464"/>
    </row>
    <row r="57465" spans="11:11">
      <c r="K57465"/>
    </row>
    <row r="57466" spans="11:11">
      <c r="K57466"/>
    </row>
    <row r="57467" spans="11:11">
      <c r="K57467"/>
    </row>
    <row r="57468" spans="11:11">
      <c r="K57468"/>
    </row>
    <row r="57469" spans="11:11">
      <c r="K57469"/>
    </row>
    <row r="57470" spans="11:11">
      <c r="K57470"/>
    </row>
    <row r="57471" spans="11:11">
      <c r="K57471"/>
    </row>
    <row r="57472" spans="11:11">
      <c r="K57472"/>
    </row>
    <row r="57473" spans="11:11">
      <c r="K57473"/>
    </row>
    <row r="57474" spans="11:11">
      <c r="K57474"/>
    </row>
    <row r="57475" spans="11:11">
      <c r="K57475"/>
    </row>
    <row r="57476" spans="11:11">
      <c r="K57476"/>
    </row>
    <row r="57477" spans="11:11">
      <c r="K57477"/>
    </row>
    <row r="57478" spans="11:11">
      <c r="K57478"/>
    </row>
    <row r="57479" spans="11:11">
      <c r="K57479"/>
    </row>
    <row r="57480" spans="11:11">
      <c r="K57480"/>
    </row>
    <row r="57481" spans="11:11">
      <c r="K57481"/>
    </row>
    <row r="57482" spans="11:11">
      <c r="K57482"/>
    </row>
    <row r="57483" spans="11:11">
      <c r="K57483"/>
    </row>
    <row r="57484" spans="11:11">
      <c r="K57484"/>
    </row>
    <row r="57485" spans="11:11">
      <c r="K57485"/>
    </row>
    <row r="57486" spans="11:11">
      <c r="K57486"/>
    </row>
    <row r="57487" spans="11:11">
      <c r="K57487"/>
    </row>
    <row r="57488" spans="11:11">
      <c r="K57488"/>
    </row>
    <row r="57489" spans="11:11">
      <c r="K57489"/>
    </row>
    <row r="57490" spans="11:11">
      <c r="K57490"/>
    </row>
    <row r="57491" spans="11:11">
      <c r="K57491"/>
    </row>
    <row r="57492" spans="11:11">
      <c r="K57492"/>
    </row>
    <row r="57493" spans="11:11">
      <c r="K57493"/>
    </row>
    <row r="57494" spans="11:11">
      <c r="K57494"/>
    </row>
    <row r="57495" spans="11:11">
      <c r="K57495"/>
    </row>
    <row r="57496" spans="11:11">
      <c r="K57496"/>
    </row>
    <row r="57497" spans="11:11">
      <c r="K57497"/>
    </row>
    <row r="57498" spans="11:11">
      <c r="K57498"/>
    </row>
    <row r="57499" spans="11:11">
      <c r="K57499"/>
    </row>
    <row r="57500" spans="11:11">
      <c r="K57500"/>
    </row>
    <row r="57501" spans="11:11">
      <c r="K57501"/>
    </row>
    <row r="57502" spans="11:11">
      <c r="K57502"/>
    </row>
    <row r="57503" spans="11:11">
      <c r="K57503"/>
    </row>
    <row r="57504" spans="11:11">
      <c r="K57504"/>
    </row>
    <row r="57505" spans="11:11">
      <c r="K57505"/>
    </row>
    <row r="57506" spans="11:11">
      <c r="K57506"/>
    </row>
    <row r="57507" spans="11:11">
      <c r="K57507"/>
    </row>
    <row r="57508" spans="11:11">
      <c r="K57508"/>
    </row>
    <row r="57509" spans="11:11">
      <c r="K57509"/>
    </row>
    <row r="57510" spans="11:11">
      <c r="K57510"/>
    </row>
    <row r="57511" spans="11:11">
      <c r="K57511"/>
    </row>
    <row r="57512" spans="11:11">
      <c r="K57512"/>
    </row>
    <row r="57513" spans="11:11">
      <c r="K57513"/>
    </row>
    <row r="57514" spans="11:11">
      <c r="K57514"/>
    </row>
    <row r="57515" spans="11:11">
      <c r="K57515"/>
    </row>
    <row r="57516" spans="11:11">
      <c r="K57516"/>
    </row>
    <row r="57517" spans="11:11">
      <c r="K57517"/>
    </row>
    <row r="57518" spans="11:11">
      <c r="K57518"/>
    </row>
    <row r="57519" spans="11:11">
      <c r="K57519"/>
    </row>
    <row r="57520" spans="11:11">
      <c r="K57520"/>
    </row>
    <row r="57521" spans="11:11">
      <c r="K57521"/>
    </row>
    <row r="57522" spans="11:11">
      <c r="K57522"/>
    </row>
    <row r="57523" spans="11:11">
      <c r="K57523"/>
    </row>
    <row r="57524" spans="11:11">
      <c r="K57524"/>
    </row>
    <row r="57525" spans="11:11">
      <c r="K57525"/>
    </row>
    <row r="57526" spans="11:11">
      <c r="K57526"/>
    </row>
    <row r="57527" spans="11:11">
      <c r="K57527"/>
    </row>
    <row r="57528" spans="11:11">
      <c r="K57528"/>
    </row>
    <row r="57529" spans="11:11">
      <c r="K57529"/>
    </row>
    <row r="57530" spans="11:11">
      <c r="K57530"/>
    </row>
    <row r="57531" spans="11:11">
      <c r="K57531"/>
    </row>
    <row r="57532" spans="11:11">
      <c r="K57532"/>
    </row>
    <row r="57533" spans="11:11">
      <c r="K57533"/>
    </row>
    <row r="57534" spans="11:11">
      <c r="K57534"/>
    </row>
    <row r="57535" spans="11:11">
      <c r="K57535"/>
    </row>
    <row r="57536" spans="11:11">
      <c r="K57536"/>
    </row>
    <row r="57537" spans="11:11">
      <c r="K57537"/>
    </row>
    <row r="57538" spans="11:11">
      <c r="K57538"/>
    </row>
    <row r="57539" spans="11:11">
      <c r="K57539"/>
    </row>
    <row r="57540" spans="11:11">
      <c r="K57540"/>
    </row>
    <row r="57541" spans="11:11">
      <c r="K57541"/>
    </row>
    <row r="57542" spans="11:11">
      <c r="K57542"/>
    </row>
    <row r="57543" spans="11:11">
      <c r="K57543"/>
    </row>
    <row r="57544" spans="11:11">
      <c r="K57544"/>
    </row>
    <row r="57545" spans="11:11">
      <c r="K57545"/>
    </row>
    <row r="57546" spans="11:11">
      <c r="K57546"/>
    </row>
    <row r="57547" spans="11:11">
      <c r="K57547"/>
    </row>
    <row r="57548" spans="11:11">
      <c r="K57548"/>
    </row>
    <row r="57549" spans="11:11">
      <c r="K57549"/>
    </row>
    <row r="57550" spans="11:11">
      <c r="K57550"/>
    </row>
    <row r="57551" spans="11:11">
      <c r="K57551"/>
    </row>
    <row r="57552" spans="11:11">
      <c r="K57552"/>
    </row>
    <row r="57553" spans="11:11">
      <c r="K57553"/>
    </row>
    <row r="57554" spans="11:11">
      <c r="K57554"/>
    </row>
    <row r="57555" spans="11:11">
      <c r="K57555"/>
    </row>
    <row r="57556" spans="11:11">
      <c r="K57556"/>
    </row>
    <row r="57557" spans="11:11">
      <c r="K57557"/>
    </row>
    <row r="57558" spans="11:11">
      <c r="K57558"/>
    </row>
    <row r="57559" spans="11:11">
      <c r="K57559"/>
    </row>
    <row r="57560" spans="11:11">
      <c r="K57560"/>
    </row>
    <row r="57561" spans="11:11">
      <c r="K57561"/>
    </row>
    <row r="57562" spans="11:11">
      <c r="K57562"/>
    </row>
    <row r="57563" spans="11:11">
      <c r="K57563"/>
    </row>
    <row r="57564" spans="11:11">
      <c r="K57564"/>
    </row>
    <row r="57565" spans="11:11">
      <c r="K57565"/>
    </row>
    <row r="57566" spans="11:11">
      <c r="K57566"/>
    </row>
    <row r="57567" spans="11:11">
      <c r="K57567"/>
    </row>
    <row r="57568" spans="11:11">
      <c r="K57568"/>
    </row>
    <row r="57569" spans="11:11">
      <c r="K57569"/>
    </row>
    <row r="57570" spans="11:11">
      <c r="K57570"/>
    </row>
    <row r="57571" spans="11:11">
      <c r="K57571"/>
    </row>
    <row r="57572" spans="11:11">
      <c r="K57572"/>
    </row>
    <row r="57573" spans="11:11">
      <c r="K57573"/>
    </row>
    <row r="57574" spans="11:11">
      <c r="K57574"/>
    </row>
    <row r="57575" spans="11:11">
      <c r="K57575"/>
    </row>
    <row r="57576" spans="11:11">
      <c r="K57576"/>
    </row>
    <row r="57577" spans="11:11">
      <c r="K57577"/>
    </row>
    <row r="57578" spans="11:11">
      <c r="K57578"/>
    </row>
    <row r="57579" spans="11:11">
      <c r="K57579"/>
    </row>
    <row r="57580" spans="11:11">
      <c r="K57580"/>
    </row>
    <row r="57581" spans="11:11">
      <c r="K57581"/>
    </row>
    <row r="57582" spans="11:11">
      <c r="K57582"/>
    </row>
    <row r="57583" spans="11:11">
      <c r="K57583"/>
    </row>
    <row r="57584" spans="11:11">
      <c r="K57584"/>
    </row>
    <row r="57585" spans="11:11">
      <c r="K57585"/>
    </row>
    <row r="57586" spans="11:11">
      <c r="K57586"/>
    </row>
    <row r="57587" spans="11:11">
      <c r="K57587"/>
    </row>
    <row r="57588" spans="11:11">
      <c r="K57588"/>
    </row>
    <row r="57589" spans="11:11">
      <c r="K57589"/>
    </row>
    <row r="57590" spans="11:11">
      <c r="K57590"/>
    </row>
    <row r="57591" spans="11:11">
      <c r="K57591"/>
    </row>
    <row r="57592" spans="11:11">
      <c r="K57592"/>
    </row>
    <row r="57593" spans="11:11">
      <c r="K57593"/>
    </row>
    <row r="57594" spans="11:11">
      <c r="K57594"/>
    </row>
    <row r="57595" spans="11:11">
      <c r="K57595"/>
    </row>
    <row r="57596" spans="11:11">
      <c r="K57596"/>
    </row>
    <row r="57597" spans="11:11">
      <c r="K57597"/>
    </row>
    <row r="57598" spans="11:11">
      <c r="K57598"/>
    </row>
    <row r="57599" spans="11:11">
      <c r="K57599"/>
    </row>
    <row r="57600" spans="11:11">
      <c r="K57600"/>
    </row>
    <row r="57601" spans="11:11">
      <c r="K57601"/>
    </row>
    <row r="57602" spans="11:11">
      <c r="K57602"/>
    </row>
    <row r="57603" spans="11:11">
      <c r="K57603"/>
    </row>
    <row r="57604" spans="11:11">
      <c r="K57604"/>
    </row>
    <row r="57605" spans="11:11">
      <c r="K57605"/>
    </row>
    <row r="57606" spans="11:11">
      <c r="K57606"/>
    </row>
    <row r="57607" spans="11:11">
      <c r="K57607"/>
    </row>
    <row r="57608" spans="11:11">
      <c r="K57608"/>
    </row>
    <row r="57609" spans="11:11">
      <c r="K57609"/>
    </row>
    <row r="57610" spans="11:11">
      <c r="K57610"/>
    </row>
    <row r="57611" spans="11:11">
      <c r="K57611"/>
    </row>
    <row r="57612" spans="11:11">
      <c r="K57612"/>
    </row>
    <row r="57613" spans="11:11">
      <c r="K57613"/>
    </row>
    <row r="57614" spans="11:11">
      <c r="K57614"/>
    </row>
    <row r="57615" spans="11:11">
      <c r="K57615"/>
    </row>
    <row r="57616" spans="11:11">
      <c r="K57616"/>
    </row>
    <row r="57617" spans="11:11">
      <c r="K57617"/>
    </row>
    <row r="57618" spans="11:11">
      <c r="K57618"/>
    </row>
    <row r="57619" spans="11:11">
      <c r="K57619"/>
    </row>
    <row r="57620" spans="11:11">
      <c r="K57620"/>
    </row>
    <row r="57621" spans="11:11">
      <c r="K57621"/>
    </row>
    <row r="57622" spans="11:11">
      <c r="K57622"/>
    </row>
    <row r="57623" spans="11:11">
      <c r="K57623"/>
    </row>
    <row r="57624" spans="11:11">
      <c r="K57624"/>
    </row>
    <row r="57625" spans="11:11">
      <c r="K57625"/>
    </row>
    <row r="57626" spans="11:11">
      <c r="K57626"/>
    </row>
    <row r="57627" spans="11:11">
      <c r="K57627"/>
    </row>
    <row r="57628" spans="11:11">
      <c r="K57628"/>
    </row>
    <row r="57629" spans="11:11">
      <c r="K57629"/>
    </row>
    <row r="57630" spans="11:11">
      <c r="K57630"/>
    </row>
    <row r="57631" spans="11:11">
      <c r="K57631"/>
    </row>
    <row r="57632" spans="11:11">
      <c r="K57632"/>
    </row>
    <row r="57633" spans="11:11">
      <c r="K57633"/>
    </row>
    <row r="57634" spans="11:11">
      <c r="K57634"/>
    </row>
    <row r="57635" spans="11:11">
      <c r="K57635"/>
    </row>
    <row r="57636" spans="11:11">
      <c r="K57636"/>
    </row>
    <row r="57637" spans="11:11">
      <c r="K57637"/>
    </row>
    <row r="57638" spans="11:11">
      <c r="K57638"/>
    </row>
    <row r="57639" spans="11:11">
      <c r="K57639"/>
    </row>
    <row r="57640" spans="11:11">
      <c r="K57640"/>
    </row>
    <row r="57641" spans="11:11">
      <c r="K57641"/>
    </row>
    <row r="57642" spans="11:11">
      <c r="K57642"/>
    </row>
    <row r="57643" spans="11:11">
      <c r="K57643"/>
    </row>
    <row r="57644" spans="11:11">
      <c r="K57644"/>
    </row>
    <row r="57645" spans="11:11">
      <c r="K57645"/>
    </row>
    <row r="57646" spans="11:11">
      <c r="K57646"/>
    </row>
    <row r="57647" spans="11:11">
      <c r="K57647"/>
    </row>
    <row r="57648" spans="11:11">
      <c r="K57648"/>
    </row>
    <row r="57649" spans="11:11">
      <c r="K57649"/>
    </row>
    <row r="57650" spans="11:11">
      <c r="K57650"/>
    </row>
    <row r="57651" spans="11:11">
      <c r="K57651"/>
    </row>
    <row r="57652" spans="11:11">
      <c r="K57652"/>
    </row>
    <row r="57653" spans="11:11">
      <c r="K57653"/>
    </row>
    <row r="57654" spans="11:11">
      <c r="K57654"/>
    </row>
    <row r="57655" spans="11:11">
      <c r="K57655"/>
    </row>
    <row r="57656" spans="11:11">
      <c r="K57656"/>
    </row>
    <row r="57657" spans="11:11">
      <c r="K57657"/>
    </row>
    <row r="57658" spans="11:11">
      <c r="K57658"/>
    </row>
    <row r="57659" spans="11:11">
      <c r="K57659"/>
    </row>
    <row r="57660" spans="11:11">
      <c r="K57660"/>
    </row>
    <row r="57661" spans="11:11">
      <c r="K57661"/>
    </row>
    <row r="57662" spans="11:11">
      <c r="K57662"/>
    </row>
    <row r="57663" spans="11:11">
      <c r="K57663"/>
    </row>
    <row r="57664" spans="11:11">
      <c r="K57664"/>
    </row>
    <row r="57665" spans="11:11">
      <c r="K57665"/>
    </row>
    <row r="57666" spans="11:11">
      <c r="K57666"/>
    </row>
    <row r="57667" spans="11:11">
      <c r="K57667"/>
    </row>
    <row r="57668" spans="11:11">
      <c r="K57668"/>
    </row>
    <row r="57669" spans="11:11">
      <c r="K57669"/>
    </row>
    <row r="57670" spans="11:11">
      <c r="K57670"/>
    </row>
    <row r="57671" spans="11:11">
      <c r="K57671"/>
    </row>
    <row r="57672" spans="11:11">
      <c r="K57672"/>
    </row>
    <row r="57673" spans="11:11">
      <c r="K57673"/>
    </row>
    <row r="57674" spans="11:11">
      <c r="K57674"/>
    </row>
    <row r="57675" spans="11:11">
      <c r="K57675"/>
    </row>
    <row r="57676" spans="11:11">
      <c r="K57676"/>
    </row>
    <row r="57677" spans="11:11">
      <c r="K57677"/>
    </row>
    <row r="57678" spans="11:11">
      <c r="K57678"/>
    </row>
    <row r="57679" spans="11:11">
      <c r="K57679"/>
    </row>
    <row r="57680" spans="11:11">
      <c r="K57680"/>
    </row>
    <row r="57681" spans="11:11">
      <c r="K57681"/>
    </row>
    <row r="57682" spans="11:11">
      <c r="K57682"/>
    </row>
    <row r="57683" spans="11:11">
      <c r="K57683"/>
    </row>
    <row r="57684" spans="11:11">
      <c r="K57684"/>
    </row>
    <row r="57685" spans="11:11">
      <c r="K57685"/>
    </row>
    <row r="57686" spans="11:11">
      <c r="K57686"/>
    </row>
    <row r="57687" spans="11:11">
      <c r="K57687"/>
    </row>
    <row r="57688" spans="11:11">
      <c r="K57688"/>
    </row>
    <row r="57689" spans="11:11">
      <c r="K57689"/>
    </row>
    <row r="57690" spans="11:11">
      <c r="K57690"/>
    </row>
    <row r="57691" spans="11:11">
      <c r="K57691"/>
    </row>
    <row r="57692" spans="11:11">
      <c r="K57692"/>
    </row>
    <row r="57693" spans="11:11">
      <c r="K57693"/>
    </row>
    <row r="57694" spans="11:11">
      <c r="K57694"/>
    </row>
    <row r="57695" spans="11:11">
      <c r="K57695"/>
    </row>
    <row r="57696" spans="11:11">
      <c r="K57696"/>
    </row>
    <row r="57697" spans="11:11">
      <c r="K57697"/>
    </row>
    <row r="57698" spans="11:11">
      <c r="K57698"/>
    </row>
    <row r="57699" spans="11:11">
      <c r="K57699"/>
    </row>
    <row r="57700" spans="11:11">
      <c r="K57700"/>
    </row>
    <row r="57701" spans="11:11">
      <c r="K57701"/>
    </row>
    <row r="57702" spans="11:11">
      <c r="K57702"/>
    </row>
    <row r="57703" spans="11:11">
      <c r="K57703"/>
    </row>
    <row r="57704" spans="11:11">
      <c r="K57704"/>
    </row>
    <row r="57705" spans="11:11">
      <c r="K57705"/>
    </row>
    <row r="57706" spans="11:11">
      <c r="K57706"/>
    </row>
    <row r="57707" spans="11:11">
      <c r="K57707"/>
    </row>
    <row r="57708" spans="11:11">
      <c r="K57708"/>
    </row>
    <row r="57709" spans="11:11">
      <c r="K57709"/>
    </row>
    <row r="57710" spans="11:11">
      <c r="K57710"/>
    </row>
    <row r="57711" spans="11:11">
      <c r="K57711"/>
    </row>
    <row r="57712" spans="11:11">
      <c r="K57712"/>
    </row>
    <row r="57713" spans="11:11">
      <c r="K57713"/>
    </row>
    <row r="57714" spans="11:11">
      <c r="K57714"/>
    </row>
    <row r="57715" spans="11:11">
      <c r="K57715"/>
    </row>
    <row r="57716" spans="11:11">
      <c r="K57716"/>
    </row>
    <row r="57717" spans="11:11">
      <c r="K57717"/>
    </row>
    <row r="57718" spans="11:11">
      <c r="K57718"/>
    </row>
    <row r="57719" spans="11:11">
      <c r="K57719"/>
    </row>
    <row r="57720" spans="11:11">
      <c r="K57720"/>
    </row>
    <row r="57721" spans="11:11">
      <c r="K57721"/>
    </row>
    <row r="57722" spans="11:11">
      <c r="K57722"/>
    </row>
    <row r="57723" spans="11:11">
      <c r="K57723"/>
    </row>
    <row r="57724" spans="11:11">
      <c r="K57724"/>
    </row>
    <row r="57725" spans="11:11">
      <c r="K57725"/>
    </row>
    <row r="57726" spans="11:11">
      <c r="K57726"/>
    </row>
    <row r="57727" spans="11:11">
      <c r="K57727"/>
    </row>
    <row r="57728" spans="11:11">
      <c r="K57728"/>
    </row>
    <row r="57729" spans="11:11">
      <c r="K57729"/>
    </row>
    <row r="57730" spans="11:11">
      <c r="K57730"/>
    </row>
    <row r="57731" spans="11:11">
      <c r="K57731"/>
    </row>
    <row r="57732" spans="11:11">
      <c r="K57732"/>
    </row>
    <row r="57733" spans="11:11">
      <c r="K57733"/>
    </row>
    <row r="57734" spans="11:11">
      <c r="K57734"/>
    </row>
    <row r="57735" spans="11:11">
      <c r="K57735"/>
    </row>
    <row r="57736" spans="11:11">
      <c r="K57736"/>
    </row>
    <row r="57737" spans="11:11">
      <c r="K57737"/>
    </row>
    <row r="57738" spans="11:11">
      <c r="K57738"/>
    </row>
    <row r="57739" spans="11:11">
      <c r="K57739"/>
    </row>
    <row r="57740" spans="11:11">
      <c r="K57740"/>
    </row>
    <row r="57741" spans="11:11">
      <c r="K57741"/>
    </row>
    <row r="57742" spans="11:11">
      <c r="K57742"/>
    </row>
    <row r="57743" spans="11:11">
      <c r="K57743"/>
    </row>
    <row r="57744" spans="11:11">
      <c r="K57744"/>
    </row>
    <row r="57745" spans="11:11">
      <c r="K57745"/>
    </row>
    <row r="57746" spans="11:11">
      <c r="K57746"/>
    </row>
    <row r="57747" spans="11:11">
      <c r="K57747"/>
    </row>
    <row r="57748" spans="11:11">
      <c r="K57748"/>
    </row>
    <row r="57749" spans="11:11">
      <c r="K57749"/>
    </row>
    <row r="57750" spans="11:11">
      <c r="K57750"/>
    </row>
    <row r="57751" spans="11:11">
      <c r="K57751"/>
    </row>
    <row r="57752" spans="11:11">
      <c r="K57752"/>
    </row>
    <row r="57753" spans="11:11">
      <c r="K57753"/>
    </row>
    <row r="57754" spans="11:11">
      <c r="K57754"/>
    </row>
    <row r="57755" spans="11:11">
      <c r="K57755"/>
    </row>
    <row r="57756" spans="11:11">
      <c r="K57756"/>
    </row>
    <row r="57757" spans="11:11">
      <c r="K57757"/>
    </row>
    <row r="57758" spans="11:11">
      <c r="K57758"/>
    </row>
    <row r="57759" spans="11:11">
      <c r="K57759"/>
    </row>
    <row r="57760" spans="11:11">
      <c r="K57760"/>
    </row>
    <row r="57761" spans="11:11">
      <c r="K57761"/>
    </row>
    <row r="57762" spans="11:11">
      <c r="K57762"/>
    </row>
    <row r="57763" spans="11:11">
      <c r="K57763"/>
    </row>
    <row r="57764" spans="11:11">
      <c r="K57764"/>
    </row>
    <row r="57765" spans="11:11">
      <c r="K57765"/>
    </row>
    <row r="57766" spans="11:11">
      <c r="K57766"/>
    </row>
    <row r="57767" spans="11:11">
      <c r="K57767"/>
    </row>
    <row r="57768" spans="11:11">
      <c r="K57768"/>
    </row>
    <row r="57769" spans="11:11">
      <c r="K57769"/>
    </row>
    <row r="57770" spans="11:11">
      <c r="K57770"/>
    </row>
    <row r="57771" spans="11:11">
      <c r="K57771"/>
    </row>
    <row r="57772" spans="11:11">
      <c r="K57772"/>
    </row>
    <row r="57773" spans="11:11">
      <c r="K57773"/>
    </row>
    <row r="57774" spans="11:11">
      <c r="K57774"/>
    </row>
    <row r="57775" spans="11:11">
      <c r="K57775"/>
    </row>
    <row r="57776" spans="11:11">
      <c r="K57776"/>
    </row>
    <row r="57777" spans="11:11">
      <c r="K57777"/>
    </row>
    <row r="57778" spans="11:11">
      <c r="K57778"/>
    </row>
    <row r="57779" spans="11:11">
      <c r="K57779"/>
    </row>
    <row r="57780" spans="11:11">
      <c r="K57780"/>
    </row>
    <row r="57781" spans="11:11">
      <c r="K57781"/>
    </row>
    <row r="57782" spans="11:11">
      <c r="K57782"/>
    </row>
    <row r="57783" spans="11:11">
      <c r="K57783"/>
    </row>
    <row r="57784" spans="11:11">
      <c r="K57784"/>
    </row>
    <row r="57785" spans="11:11">
      <c r="K57785"/>
    </row>
    <row r="57786" spans="11:11">
      <c r="K57786"/>
    </row>
    <row r="57787" spans="11:11">
      <c r="K57787"/>
    </row>
    <row r="57788" spans="11:11">
      <c r="K57788"/>
    </row>
    <row r="57789" spans="11:11">
      <c r="K57789"/>
    </row>
    <row r="57790" spans="11:11">
      <c r="K57790"/>
    </row>
    <row r="57791" spans="11:11">
      <c r="K57791"/>
    </row>
    <row r="57792" spans="11:11">
      <c r="K57792"/>
    </row>
    <row r="57793" spans="11:11">
      <c r="K57793"/>
    </row>
    <row r="57794" spans="11:11">
      <c r="K57794"/>
    </row>
    <row r="57795" spans="11:11">
      <c r="K57795"/>
    </row>
    <row r="57796" spans="11:11">
      <c r="K57796"/>
    </row>
    <row r="57797" spans="11:11">
      <c r="K57797"/>
    </row>
    <row r="57798" spans="11:11">
      <c r="K57798"/>
    </row>
    <row r="57799" spans="11:11">
      <c r="K57799"/>
    </row>
    <row r="57800" spans="11:11">
      <c r="K57800"/>
    </row>
    <row r="57801" spans="11:11">
      <c r="K57801"/>
    </row>
    <row r="57802" spans="11:11">
      <c r="K57802"/>
    </row>
    <row r="57803" spans="11:11">
      <c r="K57803"/>
    </row>
    <row r="57804" spans="11:11">
      <c r="K57804"/>
    </row>
    <row r="57805" spans="11:11">
      <c r="K57805"/>
    </row>
    <row r="57806" spans="11:11">
      <c r="K57806"/>
    </row>
    <row r="57807" spans="11:11">
      <c r="K57807"/>
    </row>
    <row r="57808" spans="11:11">
      <c r="K57808"/>
    </row>
    <row r="57809" spans="11:11">
      <c r="K57809"/>
    </row>
    <row r="57810" spans="11:11">
      <c r="K57810"/>
    </row>
    <row r="57811" spans="11:11">
      <c r="K57811"/>
    </row>
    <row r="57812" spans="11:11">
      <c r="K57812"/>
    </row>
    <row r="57813" spans="11:11">
      <c r="K57813"/>
    </row>
    <row r="57814" spans="11:11">
      <c r="K57814"/>
    </row>
    <row r="57815" spans="11:11">
      <c r="K57815"/>
    </row>
    <row r="57816" spans="11:11">
      <c r="K57816"/>
    </row>
    <row r="57817" spans="11:11">
      <c r="K57817"/>
    </row>
    <row r="57818" spans="11:11">
      <c r="K57818"/>
    </row>
    <row r="57819" spans="11:11">
      <c r="K57819"/>
    </row>
    <row r="57820" spans="11:11">
      <c r="K57820"/>
    </row>
    <row r="57821" spans="11:11">
      <c r="K57821"/>
    </row>
    <row r="57822" spans="11:11">
      <c r="K57822"/>
    </row>
    <row r="57823" spans="11:11">
      <c r="K57823"/>
    </row>
    <row r="57824" spans="11:11">
      <c r="K57824"/>
    </row>
    <row r="57825" spans="11:11">
      <c r="K57825"/>
    </row>
    <row r="57826" spans="11:11">
      <c r="K57826"/>
    </row>
    <row r="57827" spans="11:11">
      <c r="K57827"/>
    </row>
    <row r="57828" spans="11:11">
      <c r="K57828"/>
    </row>
    <row r="57829" spans="11:11">
      <c r="K57829"/>
    </row>
    <row r="57830" spans="11:11">
      <c r="K57830"/>
    </row>
    <row r="57831" spans="11:11">
      <c r="K57831"/>
    </row>
    <row r="57832" spans="11:11">
      <c r="K57832"/>
    </row>
    <row r="57833" spans="11:11">
      <c r="K57833"/>
    </row>
    <row r="57834" spans="11:11">
      <c r="K57834"/>
    </row>
    <row r="57835" spans="11:11">
      <c r="K57835"/>
    </row>
    <row r="57836" spans="11:11">
      <c r="K57836"/>
    </row>
    <row r="57837" spans="11:11">
      <c r="K57837"/>
    </row>
    <row r="57838" spans="11:11">
      <c r="K57838"/>
    </row>
    <row r="57839" spans="11:11">
      <c r="K57839"/>
    </row>
    <row r="57840" spans="11:11">
      <c r="K57840"/>
    </row>
    <row r="57841" spans="11:11">
      <c r="K57841"/>
    </row>
    <row r="57842" spans="11:11">
      <c r="K57842"/>
    </row>
    <row r="57843" spans="11:11">
      <c r="K57843"/>
    </row>
    <row r="57844" spans="11:11">
      <c r="K57844"/>
    </row>
    <row r="57845" spans="11:11">
      <c r="K57845"/>
    </row>
    <row r="57846" spans="11:11">
      <c r="K57846"/>
    </row>
    <row r="57847" spans="11:11">
      <c r="K57847"/>
    </row>
    <row r="57848" spans="11:11">
      <c r="K57848"/>
    </row>
    <row r="57849" spans="11:11">
      <c r="K57849"/>
    </row>
    <row r="57850" spans="11:11">
      <c r="K57850"/>
    </row>
    <row r="57851" spans="11:11">
      <c r="K57851"/>
    </row>
    <row r="57852" spans="11:11">
      <c r="K57852"/>
    </row>
    <row r="57853" spans="11:11">
      <c r="K57853"/>
    </row>
    <row r="57854" spans="11:11">
      <c r="K57854"/>
    </row>
    <row r="57855" spans="11:11">
      <c r="K57855"/>
    </row>
    <row r="57856" spans="11:11">
      <c r="K57856"/>
    </row>
    <row r="57857" spans="11:11">
      <c r="K57857"/>
    </row>
    <row r="57858" spans="11:11">
      <c r="K57858"/>
    </row>
    <row r="57859" spans="11:11">
      <c r="K57859"/>
    </row>
    <row r="57860" spans="11:11">
      <c r="K57860"/>
    </row>
    <row r="57861" spans="11:11">
      <c r="K57861"/>
    </row>
    <row r="57862" spans="11:11">
      <c r="K57862"/>
    </row>
    <row r="57863" spans="11:11">
      <c r="K57863"/>
    </row>
    <row r="57864" spans="11:11">
      <c r="K57864"/>
    </row>
    <row r="57865" spans="11:11">
      <c r="K57865"/>
    </row>
    <row r="57866" spans="11:11">
      <c r="K57866"/>
    </row>
    <row r="57867" spans="11:11">
      <c r="K57867"/>
    </row>
    <row r="57868" spans="11:11">
      <c r="K57868"/>
    </row>
    <row r="57869" spans="11:11">
      <c r="K57869"/>
    </row>
    <row r="57870" spans="11:11">
      <c r="K57870"/>
    </row>
    <row r="57871" spans="11:11">
      <c r="K57871"/>
    </row>
    <row r="57872" spans="11:11">
      <c r="K57872"/>
    </row>
    <row r="57873" spans="11:11">
      <c r="K57873"/>
    </row>
    <row r="57874" spans="11:11">
      <c r="K57874"/>
    </row>
    <row r="57875" spans="11:11">
      <c r="K57875"/>
    </row>
    <row r="57876" spans="11:11">
      <c r="K57876"/>
    </row>
    <row r="57877" spans="11:11">
      <c r="K57877"/>
    </row>
    <row r="57878" spans="11:11">
      <c r="K57878"/>
    </row>
    <row r="57879" spans="11:11">
      <c r="K57879"/>
    </row>
    <row r="57880" spans="11:11">
      <c r="K57880"/>
    </row>
    <row r="57881" spans="11:11">
      <c r="K57881"/>
    </row>
    <row r="57882" spans="11:11">
      <c r="K57882"/>
    </row>
    <row r="57883" spans="11:11">
      <c r="K57883"/>
    </row>
    <row r="57884" spans="11:11">
      <c r="K57884"/>
    </row>
    <row r="57885" spans="11:11">
      <c r="K57885"/>
    </row>
    <row r="57886" spans="11:11">
      <c r="K57886"/>
    </row>
    <row r="57887" spans="11:11">
      <c r="K57887"/>
    </row>
    <row r="57888" spans="11:11">
      <c r="K57888"/>
    </row>
    <row r="57889" spans="11:11">
      <c r="K57889"/>
    </row>
    <row r="57890" spans="11:11">
      <c r="K57890"/>
    </row>
    <row r="57891" spans="11:11">
      <c r="K57891"/>
    </row>
    <row r="57892" spans="11:11">
      <c r="K57892"/>
    </row>
    <row r="57893" spans="11:11">
      <c r="K57893"/>
    </row>
    <row r="57894" spans="11:11">
      <c r="K57894"/>
    </row>
    <row r="57895" spans="11:11">
      <c r="K57895"/>
    </row>
    <row r="57896" spans="11:11">
      <c r="K57896"/>
    </row>
    <row r="57897" spans="11:11">
      <c r="K57897"/>
    </row>
    <row r="57898" spans="11:11">
      <c r="K57898"/>
    </row>
    <row r="57899" spans="11:11">
      <c r="K57899"/>
    </row>
    <row r="57900" spans="11:11">
      <c r="K57900"/>
    </row>
    <row r="57901" spans="11:11">
      <c r="K57901"/>
    </row>
    <row r="57902" spans="11:11">
      <c r="K57902"/>
    </row>
    <row r="57903" spans="11:11">
      <c r="K57903"/>
    </row>
    <row r="57904" spans="11:11">
      <c r="K57904"/>
    </row>
    <row r="57905" spans="11:11">
      <c r="K57905"/>
    </row>
    <row r="57906" spans="11:11">
      <c r="K57906"/>
    </row>
    <row r="57907" spans="11:11">
      <c r="K57907"/>
    </row>
    <row r="57908" spans="11:11">
      <c r="K57908"/>
    </row>
    <row r="57909" spans="11:11">
      <c r="K57909"/>
    </row>
    <row r="57910" spans="11:11">
      <c r="K57910"/>
    </row>
    <row r="57911" spans="11:11">
      <c r="K57911"/>
    </row>
    <row r="57912" spans="11:11">
      <c r="K57912"/>
    </row>
    <row r="57913" spans="11:11">
      <c r="K57913"/>
    </row>
    <row r="57914" spans="11:11">
      <c r="K57914"/>
    </row>
    <row r="57915" spans="11:11">
      <c r="K57915"/>
    </row>
    <row r="57916" spans="11:11">
      <c r="K57916"/>
    </row>
    <row r="57917" spans="11:11">
      <c r="K57917"/>
    </row>
    <row r="57918" spans="11:11">
      <c r="K57918"/>
    </row>
    <row r="57919" spans="11:11">
      <c r="K57919"/>
    </row>
    <row r="57920" spans="11:11">
      <c r="K57920"/>
    </row>
    <row r="57921" spans="11:11">
      <c r="K57921"/>
    </row>
    <row r="57922" spans="11:11">
      <c r="K57922"/>
    </row>
    <row r="57923" spans="11:11">
      <c r="K57923"/>
    </row>
    <row r="57924" spans="11:11">
      <c r="K57924"/>
    </row>
    <row r="57925" spans="11:11">
      <c r="K57925"/>
    </row>
    <row r="57926" spans="11:11">
      <c r="K57926"/>
    </row>
    <row r="57927" spans="11:11">
      <c r="K57927"/>
    </row>
    <row r="57928" spans="11:11">
      <c r="K57928"/>
    </row>
    <row r="57929" spans="11:11">
      <c r="K57929"/>
    </row>
    <row r="57930" spans="11:11">
      <c r="K57930"/>
    </row>
    <row r="57931" spans="11:11">
      <c r="K57931"/>
    </row>
    <row r="57932" spans="11:11">
      <c r="K57932"/>
    </row>
    <row r="57933" spans="11:11">
      <c r="K57933"/>
    </row>
    <row r="57934" spans="11:11">
      <c r="K57934"/>
    </row>
    <row r="57935" spans="11:11">
      <c r="K57935"/>
    </row>
    <row r="57936" spans="11:11">
      <c r="K57936"/>
    </row>
    <row r="57937" spans="11:11">
      <c r="K57937"/>
    </row>
    <row r="57938" spans="11:11">
      <c r="K57938"/>
    </row>
    <row r="57939" spans="11:11">
      <c r="K57939"/>
    </row>
    <row r="57940" spans="11:11">
      <c r="K57940"/>
    </row>
    <row r="57941" spans="11:11">
      <c r="K57941"/>
    </row>
    <row r="57942" spans="11:11">
      <c r="K57942"/>
    </row>
    <row r="57943" spans="11:11">
      <c r="K57943"/>
    </row>
    <row r="57944" spans="11:11">
      <c r="K57944"/>
    </row>
    <row r="57945" spans="11:11">
      <c r="K57945"/>
    </row>
    <row r="57946" spans="11:11">
      <c r="K57946"/>
    </row>
    <row r="57947" spans="11:11">
      <c r="K57947"/>
    </row>
    <row r="57948" spans="11:11">
      <c r="K57948"/>
    </row>
    <row r="57949" spans="11:11">
      <c r="K57949"/>
    </row>
    <row r="57950" spans="11:11">
      <c r="K57950"/>
    </row>
    <row r="57951" spans="11:11">
      <c r="K57951"/>
    </row>
    <row r="57952" spans="11:11">
      <c r="K57952"/>
    </row>
    <row r="57953" spans="11:11">
      <c r="K57953"/>
    </row>
    <row r="57954" spans="11:11">
      <c r="K57954"/>
    </row>
    <row r="57955" spans="11:11">
      <c r="K57955"/>
    </row>
    <row r="57956" spans="11:11">
      <c r="K57956"/>
    </row>
    <row r="57957" spans="11:11">
      <c r="K57957"/>
    </row>
    <row r="57958" spans="11:11">
      <c r="K57958"/>
    </row>
    <row r="57959" spans="11:11">
      <c r="K57959"/>
    </row>
    <row r="57960" spans="11:11">
      <c r="K57960"/>
    </row>
    <row r="57961" spans="11:11">
      <c r="K57961"/>
    </row>
    <row r="57962" spans="11:11">
      <c r="K57962"/>
    </row>
    <row r="57963" spans="11:11">
      <c r="K57963"/>
    </row>
    <row r="57964" spans="11:11">
      <c r="K57964"/>
    </row>
    <row r="57965" spans="11:11">
      <c r="K57965"/>
    </row>
    <row r="57966" spans="11:11">
      <c r="K57966"/>
    </row>
    <row r="57967" spans="11:11">
      <c r="K57967"/>
    </row>
    <row r="57968" spans="11:11">
      <c r="K57968"/>
    </row>
    <row r="57969" spans="11:11">
      <c r="K57969"/>
    </row>
    <row r="57970" spans="11:11">
      <c r="K57970"/>
    </row>
    <row r="57971" spans="11:11">
      <c r="K57971"/>
    </row>
    <row r="57972" spans="11:11">
      <c r="K57972"/>
    </row>
    <row r="57973" spans="11:11">
      <c r="K57973"/>
    </row>
    <row r="57974" spans="11:11">
      <c r="K57974"/>
    </row>
    <row r="57975" spans="11:11">
      <c r="K57975"/>
    </row>
    <row r="57976" spans="11:11">
      <c r="K57976"/>
    </row>
    <row r="57977" spans="11:11">
      <c r="K57977"/>
    </row>
    <row r="57978" spans="11:11">
      <c r="K57978"/>
    </row>
    <row r="57979" spans="11:11">
      <c r="K57979"/>
    </row>
    <row r="57980" spans="11:11">
      <c r="K57980"/>
    </row>
    <row r="57981" spans="11:11">
      <c r="K57981"/>
    </row>
    <row r="57982" spans="11:11">
      <c r="K57982"/>
    </row>
    <row r="57983" spans="11:11">
      <c r="K57983"/>
    </row>
    <row r="57984" spans="11:11">
      <c r="K57984"/>
    </row>
    <row r="57985" spans="11:11">
      <c r="K57985"/>
    </row>
    <row r="57986" spans="11:11">
      <c r="K57986"/>
    </row>
    <row r="57987" spans="11:11">
      <c r="K57987"/>
    </row>
    <row r="57988" spans="11:11">
      <c r="K57988"/>
    </row>
    <row r="57989" spans="11:11">
      <c r="K57989"/>
    </row>
    <row r="57990" spans="11:11">
      <c r="K57990"/>
    </row>
    <row r="57991" spans="11:11">
      <c r="K57991"/>
    </row>
    <row r="57992" spans="11:11">
      <c r="K57992"/>
    </row>
    <row r="57993" spans="11:11">
      <c r="K57993"/>
    </row>
    <row r="57994" spans="11:11">
      <c r="K57994"/>
    </row>
    <row r="57995" spans="11:11">
      <c r="K57995"/>
    </row>
    <row r="57996" spans="11:11">
      <c r="K57996"/>
    </row>
    <row r="57997" spans="11:11">
      <c r="K57997"/>
    </row>
    <row r="57998" spans="11:11">
      <c r="K57998"/>
    </row>
    <row r="57999" spans="11:11">
      <c r="K57999"/>
    </row>
    <row r="58000" spans="11:11">
      <c r="K58000"/>
    </row>
    <row r="58001" spans="11:11">
      <c r="K58001"/>
    </row>
    <row r="58002" spans="11:11">
      <c r="K58002"/>
    </row>
    <row r="58003" spans="11:11">
      <c r="K58003"/>
    </row>
    <row r="58004" spans="11:11">
      <c r="K58004"/>
    </row>
    <row r="58005" spans="11:11">
      <c r="K58005"/>
    </row>
    <row r="58006" spans="11:11">
      <c r="K58006"/>
    </row>
    <row r="58007" spans="11:11">
      <c r="K58007"/>
    </row>
    <row r="58008" spans="11:11">
      <c r="K58008"/>
    </row>
    <row r="58009" spans="11:11">
      <c r="K58009"/>
    </row>
    <row r="58010" spans="11:11">
      <c r="K58010"/>
    </row>
    <row r="58011" spans="11:11">
      <c r="K58011"/>
    </row>
    <row r="58012" spans="11:11">
      <c r="K58012"/>
    </row>
    <row r="58013" spans="11:11">
      <c r="K58013"/>
    </row>
    <row r="58014" spans="11:11">
      <c r="K58014"/>
    </row>
    <row r="58015" spans="11:11">
      <c r="K58015"/>
    </row>
    <row r="58016" spans="11:11">
      <c r="K58016"/>
    </row>
    <row r="58017" spans="11:11">
      <c r="K58017"/>
    </row>
    <row r="58018" spans="11:11">
      <c r="K58018"/>
    </row>
    <row r="58019" spans="11:11">
      <c r="K58019"/>
    </row>
    <row r="58020" spans="11:11">
      <c r="K58020"/>
    </row>
    <row r="58021" spans="11:11">
      <c r="K58021"/>
    </row>
    <row r="58022" spans="11:11">
      <c r="K58022"/>
    </row>
    <row r="58023" spans="11:11">
      <c r="K58023"/>
    </row>
    <row r="58024" spans="11:11">
      <c r="K58024"/>
    </row>
    <row r="58025" spans="11:11">
      <c r="K58025"/>
    </row>
    <row r="58026" spans="11:11">
      <c r="K58026"/>
    </row>
    <row r="58027" spans="11:11">
      <c r="K58027"/>
    </row>
    <row r="58028" spans="11:11">
      <c r="K58028"/>
    </row>
    <row r="58029" spans="11:11">
      <c r="K58029"/>
    </row>
    <row r="58030" spans="11:11">
      <c r="K58030"/>
    </row>
    <row r="58031" spans="11:11">
      <c r="K58031"/>
    </row>
    <row r="58032" spans="11:11">
      <c r="K58032"/>
    </row>
    <row r="58033" spans="11:11">
      <c r="K58033"/>
    </row>
    <row r="58034" spans="11:11">
      <c r="K58034"/>
    </row>
    <row r="58035" spans="11:11">
      <c r="K58035"/>
    </row>
    <row r="58036" spans="11:11">
      <c r="K58036"/>
    </row>
    <row r="58037" spans="11:11">
      <c r="K58037"/>
    </row>
    <row r="58038" spans="11:11">
      <c r="K58038"/>
    </row>
    <row r="58039" spans="11:11">
      <c r="K58039"/>
    </row>
    <row r="58040" spans="11:11">
      <c r="K58040"/>
    </row>
    <row r="58041" spans="11:11">
      <c r="K58041"/>
    </row>
    <row r="58042" spans="11:11">
      <c r="K58042"/>
    </row>
    <row r="58043" spans="11:11">
      <c r="K58043"/>
    </row>
    <row r="58044" spans="11:11">
      <c r="K58044"/>
    </row>
    <row r="58045" spans="11:11">
      <c r="K58045"/>
    </row>
    <row r="58046" spans="11:11">
      <c r="K58046"/>
    </row>
    <row r="58047" spans="11:11">
      <c r="K58047"/>
    </row>
    <row r="58048" spans="11:11">
      <c r="K58048"/>
    </row>
    <row r="58049" spans="11:11">
      <c r="K58049"/>
    </row>
    <row r="58050" spans="11:11">
      <c r="K58050"/>
    </row>
    <row r="58051" spans="11:11">
      <c r="K58051"/>
    </row>
    <row r="58052" spans="11:11">
      <c r="K58052"/>
    </row>
    <row r="58053" spans="11:11">
      <c r="K58053"/>
    </row>
    <row r="58054" spans="11:11">
      <c r="K58054"/>
    </row>
    <row r="58055" spans="11:11">
      <c r="K58055"/>
    </row>
    <row r="58056" spans="11:11">
      <c r="K58056"/>
    </row>
    <row r="58057" spans="11:11">
      <c r="K58057"/>
    </row>
    <row r="58058" spans="11:11">
      <c r="K58058"/>
    </row>
    <row r="58059" spans="11:11">
      <c r="K58059"/>
    </row>
    <row r="58060" spans="11:11">
      <c r="K58060"/>
    </row>
    <row r="58061" spans="11:11">
      <c r="K58061"/>
    </row>
    <row r="58062" spans="11:11">
      <c r="K58062"/>
    </row>
    <row r="58063" spans="11:11">
      <c r="K58063"/>
    </row>
    <row r="58064" spans="11:11">
      <c r="K58064"/>
    </row>
    <row r="58065" spans="11:11">
      <c r="K58065"/>
    </row>
    <row r="58066" spans="11:11">
      <c r="K58066"/>
    </row>
    <row r="58067" spans="11:11">
      <c r="K58067"/>
    </row>
    <row r="58068" spans="11:11">
      <c r="K58068"/>
    </row>
    <row r="58069" spans="11:11">
      <c r="K58069"/>
    </row>
    <row r="58070" spans="11:11">
      <c r="K58070"/>
    </row>
    <row r="58071" spans="11:11">
      <c r="K58071"/>
    </row>
    <row r="58072" spans="11:11">
      <c r="K58072"/>
    </row>
    <row r="58073" spans="11:11">
      <c r="K58073"/>
    </row>
    <row r="58074" spans="11:11">
      <c r="K58074"/>
    </row>
    <row r="58075" spans="11:11">
      <c r="K58075"/>
    </row>
    <row r="58076" spans="11:11">
      <c r="K58076"/>
    </row>
    <row r="58077" spans="11:11">
      <c r="K58077"/>
    </row>
    <row r="58078" spans="11:11">
      <c r="K58078"/>
    </row>
    <row r="58079" spans="11:11">
      <c r="K58079"/>
    </row>
    <row r="58080" spans="11:11">
      <c r="K58080"/>
    </row>
    <row r="58081" spans="11:11">
      <c r="K58081"/>
    </row>
    <row r="58082" spans="11:11">
      <c r="K58082"/>
    </row>
    <row r="58083" spans="11:11">
      <c r="K58083"/>
    </row>
    <row r="58084" spans="11:11">
      <c r="K58084"/>
    </row>
    <row r="58085" spans="11:11">
      <c r="K58085"/>
    </row>
    <row r="58086" spans="11:11">
      <c r="K58086"/>
    </row>
    <row r="58087" spans="11:11">
      <c r="K58087"/>
    </row>
    <row r="58088" spans="11:11">
      <c r="K58088"/>
    </row>
    <row r="58089" spans="11:11">
      <c r="K58089"/>
    </row>
    <row r="58090" spans="11:11">
      <c r="K58090"/>
    </row>
    <row r="58091" spans="11:11">
      <c r="K58091"/>
    </row>
    <row r="58092" spans="11:11">
      <c r="K58092"/>
    </row>
    <row r="58093" spans="11:11">
      <c r="K58093"/>
    </row>
    <row r="58094" spans="11:11">
      <c r="K58094"/>
    </row>
    <row r="58095" spans="11:11">
      <c r="K58095"/>
    </row>
    <row r="58096" spans="11:11">
      <c r="K58096"/>
    </row>
    <row r="58097" spans="11:11">
      <c r="K58097"/>
    </row>
    <row r="58098" spans="11:11">
      <c r="K58098"/>
    </row>
    <row r="58099" spans="11:11">
      <c r="K58099"/>
    </row>
    <row r="58100" spans="11:11">
      <c r="K58100"/>
    </row>
    <row r="58101" spans="11:11">
      <c r="K58101"/>
    </row>
    <row r="58102" spans="11:11">
      <c r="K58102"/>
    </row>
    <row r="58103" spans="11:11">
      <c r="K58103"/>
    </row>
    <row r="58104" spans="11:11">
      <c r="K58104"/>
    </row>
    <row r="58105" spans="11:11">
      <c r="K58105"/>
    </row>
    <row r="58106" spans="11:11">
      <c r="K58106"/>
    </row>
    <row r="58107" spans="11:11">
      <c r="K58107"/>
    </row>
    <row r="58108" spans="11:11">
      <c r="K58108"/>
    </row>
    <row r="58109" spans="11:11">
      <c r="K58109"/>
    </row>
    <row r="58110" spans="11:11">
      <c r="K58110"/>
    </row>
    <row r="58111" spans="11:11">
      <c r="K58111"/>
    </row>
    <row r="58112" spans="11:11">
      <c r="K58112"/>
    </row>
    <row r="58113" spans="11:11">
      <c r="K58113"/>
    </row>
    <row r="58114" spans="11:11">
      <c r="K58114"/>
    </row>
    <row r="58115" spans="11:11">
      <c r="K58115"/>
    </row>
    <row r="58116" spans="11:11">
      <c r="K58116"/>
    </row>
    <row r="58117" spans="11:11">
      <c r="K58117"/>
    </row>
    <row r="58118" spans="11:11">
      <c r="K58118"/>
    </row>
    <row r="58119" spans="11:11">
      <c r="K58119"/>
    </row>
    <row r="58120" spans="11:11">
      <c r="K58120"/>
    </row>
    <row r="58121" spans="11:11">
      <c r="K58121"/>
    </row>
    <row r="58122" spans="11:11">
      <c r="K58122"/>
    </row>
    <row r="58123" spans="11:11">
      <c r="K58123"/>
    </row>
    <row r="58124" spans="11:11">
      <c r="K58124"/>
    </row>
    <row r="58125" spans="11:11">
      <c r="K58125"/>
    </row>
    <row r="58126" spans="11:11">
      <c r="K58126"/>
    </row>
    <row r="58127" spans="11:11">
      <c r="K58127"/>
    </row>
    <row r="58128" spans="11:11">
      <c r="K58128"/>
    </row>
    <row r="58129" spans="11:11">
      <c r="K58129"/>
    </row>
    <row r="58130" spans="11:11">
      <c r="K58130"/>
    </row>
    <row r="58131" spans="11:11">
      <c r="K58131"/>
    </row>
    <row r="58132" spans="11:11">
      <c r="K58132"/>
    </row>
    <row r="58133" spans="11:11">
      <c r="K58133"/>
    </row>
    <row r="58134" spans="11:11">
      <c r="K58134"/>
    </row>
    <row r="58135" spans="11:11">
      <c r="K58135"/>
    </row>
    <row r="58136" spans="11:11">
      <c r="K58136"/>
    </row>
    <row r="58137" spans="11:11">
      <c r="K58137"/>
    </row>
    <row r="58138" spans="11:11">
      <c r="K58138"/>
    </row>
    <row r="58139" spans="11:11">
      <c r="K58139"/>
    </row>
    <row r="58140" spans="11:11">
      <c r="K58140"/>
    </row>
    <row r="58141" spans="11:11">
      <c r="K58141"/>
    </row>
    <row r="58142" spans="11:11">
      <c r="K58142"/>
    </row>
    <row r="58143" spans="11:11">
      <c r="K58143"/>
    </row>
    <row r="58144" spans="11:11">
      <c r="K58144"/>
    </row>
    <row r="58145" spans="11:11">
      <c r="K58145"/>
    </row>
    <row r="58146" spans="11:11">
      <c r="K58146"/>
    </row>
    <row r="58147" spans="11:11">
      <c r="K58147"/>
    </row>
    <row r="58148" spans="11:11">
      <c r="K58148"/>
    </row>
    <row r="58149" spans="11:11">
      <c r="K58149"/>
    </row>
    <row r="58150" spans="11:11">
      <c r="K58150"/>
    </row>
    <row r="58151" spans="11:11">
      <c r="K58151"/>
    </row>
    <row r="58152" spans="11:11">
      <c r="K58152"/>
    </row>
    <row r="58153" spans="11:11">
      <c r="K58153"/>
    </row>
    <row r="58154" spans="11:11">
      <c r="K58154"/>
    </row>
    <row r="58155" spans="11:11">
      <c r="K58155"/>
    </row>
    <row r="58156" spans="11:11">
      <c r="K58156"/>
    </row>
    <row r="58157" spans="11:11">
      <c r="K58157"/>
    </row>
    <row r="58158" spans="11:11">
      <c r="K58158"/>
    </row>
    <row r="58159" spans="11:11">
      <c r="K58159"/>
    </row>
    <row r="58160" spans="11:11">
      <c r="K58160"/>
    </row>
    <row r="58161" spans="11:11">
      <c r="K58161"/>
    </row>
    <row r="58162" spans="11:11">
      <c r="K58162"/>
    </row>
    <row r="58163" spans="11:11">
      <c r="K58163"/>
    </row>
    <row r="58164" spans="11:11">
      <c r="K58164"/>
    </row>
    <row r="58165" spans="11:11">
      <c r="K58165"/>
    </row>
    <row r="58166" spans="11:11">
      <c r="K58166"/>
    </row>
    <row r="58167" spans="11:11">
      <c r="K58167"/>
    </row>
    <row r="58168" spans="11:11">
      <c r="K58168"/>
    </row>
    <row r="58169" spans="11:11">
      <c r="K58169"/>
    </row>
    <row r="58170" spans="11:11">
      <c r="K58170"/>
    </row>
    <row r="58171" spans="11:11">
      <c r="K58171"/>
    </row>
    <row r="58172" spans="11:11">
      <c r="K58172"/>
    </row>
    <row r="58173" spans="11:11">
      <c r="K58173"/>
    </row>
    <row r="58174" spans="11:11">
      <c r="K58174"/>
    </row>
    <row r="58175" spans="11:11">
      <c r="K58175"/>
    </row>
    <row r="58176" spans="11:11">
      <c r="K58176"/>
    </row>
    <row r="58177" spans="11:11">
      <c r="K58177"/>
    </row>
    <row r="58178" spans="11:11">
      <c r="K58178"/>
    </row>
    <row r="58179" spans="11:11">
      <c r="K58179"/>
    </row>
    <row r="58180" spans="11:11">
      <c r="K58180"/>
    </row>
    <row r="58181" spans="11:11">
      <c r="K58181"/>
    </row>
    <row r="58182" spans="11:11">
      <c r="K58182"/>
    </row>
    <row r="58183" spans="11:11">
      <c r="K58183"/>
    </row>
    <row r="58184" spans="11:11">
      <c r="K58184"/>
    </row>
    <row r="58185" spans="11:11">
      <c r="K58185"/>
    </row>
    <row r="58186" spans="11:11">
      <c r="K58186"/>
    </row>
    <row r="58187" spans="11:11">
      <c r="K58187"/>
    </row>
    <row r="58188" spans="11:11">
      <c r="K58188"/>
    </row>
    <row r="58189" spans="11:11">
      <c r="K58189"/>
    </row>
    <row r="58190" spans="11:11">
      <c r="K58190"/>
    </row>
    <row r="58191" spans="11:11">
      <c r="K58191"/>
    </row>
    <row r="58192" spans="11:11">
      <c r="K58192"/>
    </row>
    <row r="58193" spans="11:11">
      <c r="K58193"/>
    </row>
    <row r="58194" spans="11:11">
      <c r="K58194"/>
    </row>
    <row r="58195" spans="11:11">
      <c r="K58195"/>
    </row>
    <row r="58196" spans="11:11">
      <c r="K58196"/>
    </row>
    <row r="58197" spans="11:11">
      <c r="K58197"/>
    </row>
    <row r="58198" spans="11:11">
      <c r="K58198"/>
    </row>
    <row r="58199" spans="11:11">
      <c r="K58199"/>
    </row>
    <row r="58200" spans="11:11">
      <c r="K58200"/>
    </row>
    <row r="58201" spans="11:11">
      <c r="K58201"/>
    </row>
    <row r="58202" spans="11:11">
      <c r="K58202"/>
    </row>
    <row r="58203" spans="11:11">
      <c r="K58203"/>
    </row>
    <row r="58204" spans="11:11">
      <c r="K58204"/>
    </row>
    <row r="58205" spans="11:11">
      <c r="K58205"/>
    </row>
    <row r="58206" spans="11:11">
      <c r="K58206"/>
    </row>
    <row r="58207" spans="11:11">
      <c r="K58207"/>
    </row>
    <row r="58208" spans="11:11">
      <c r="K58208"/>
    </row>
    <row r="58209" spans="11:11">
      <c r="K58209"/>
    </row>
    <row r="58210" spans="11:11">
      <c r="K58210"/>
    </row>
    <row r="58211" spans="11:11">
      <c r="K58211"/>
    </row>
    <row r="58212" spans="11:11">
      <c r="K58212"/>
    </row>
    <row r="58213" spans="11:11">
      <c r="K58213"/>
    </row>
    <row r="58214" spans="11:11">
      <c r="K58214"/>
    </row>
    <row r="58215" spans="11:11">
      <c r="K58215"/>
    </row>
    <row r="58216" spans="11:11">
      <c r="K58216"/>
    </row>
    <row r="58217" spans="11:11">
      <c r="K58217"/>
    </row>
    <row r="58218" spans="11:11">
      <c r="K58218"/>
    </row>
    <row r="58219" spans="11:11">
      <c r="K58219"/>
    </row>
    <row r="58220" spans="11:11">
      <c r="K58220"/>
    </row>
    <row r="58221" spans="11:11">
      <c r="K58221"/>
    </row>
    <row r="58222" spans="11:11">
      <c r="K58222"/>
    </row>
    <row r="58223" spans="11:11">
      <c r="K58223"/>
    </row>
    <row r="58224" spans="11:11">
      <c r="K58224"/>
    </row>
    <row r="58225" spans="11:11">
      <c r="K58225"/>
    </row>
    <row r="58226" spans="11:11">
      <c r="K58226"/>
    </row>
    <row r="58227" spans="11:11">
      <c r="K58227"/>
    </row>
    <row r="58228" spans="11:11">
      <c r="K58228"/>
    </row>
    <row r="58229" spans="11:11">
      <c r="K58229"/>
    </row>
    <row r="58230" spans="11:11">
      <c r="K58230"/>
    </row>
    <row r="58231" spans="11:11">
      <c r="K58231"/>
    </row>
    <row r="58232" spans="11:11">
      <c r="K58232"/>
    </row>
    <row r="58233" spans="11:11">
      <c r="K58233"/>
    </row>
    <row r="58234" spans="11:11">
      <c r="K58234"/>
    </row>
    <row r="58235" spans="11:11">
      <c r="K58235"/>
    </row>
    <row r="58236" spans="11:11">
      <c r="K58236"/>
    </row>
    <row r="58237" spans="11:11">
      <c r="K58237"/>
    </row>
    <row r="58238" spans="11:11">
      <c r="K58238"/>
    </row>
    <row r="58239" spans="11:11">
      <c r="K58239"/>
    </row>
    <row r="58240" spans="11:11">
      <c r="K58240"/>
    </row>
    <row r="58241" spans="11:11">
      <c r="K58241"/>
    </row>
    <row r="58242" spans="11:11">
      <c r="K58242"/>
    </row>
    <row r="58243" spans="11:11">
      <c r="K58243"/>
    </row>
    <row r="58244" spans="11:11">
      <c r="K58244"/>
    </row>
    <row r="58245" spans="11:11">
      <c r="K58245"/>
    </row>
    <row r="58246" spans="11:11">
      <c r="K58246"/>
    </row>
    <row r="58247" spans="11:11">
      <c r="K58247"/>
    </row>
    <row r="58248" spans="11:11">
      <c r="K58248"/>
    </row>
    <row r="58249" spans="11:11">
      <c r="K58249"/>
    </row>
    <row r="58250" spans="11:11">
      <c r="K58250"/>
    </row>
    <row r="58251" spans="11:11">
      <c r="K58251"/>
    </row>
    <row r="58252" spans="11:11">
      <c r="K58252"/>
    </row>
    <row r="58253" spans="11:11">
      <c r="K58253"/>
    </row>
    <row r="58254" spans="11:11">
      <c r="K58254"/>
    </row>
    <row r="58255" spans="11:11">
      <c r="K58255"/>
    </row>
    <row r="58256" spans="11:11">
      <c r="K58256"/>
    </row>
    <row r="58257" spans="11:11">
      <c r="K58257"/>
    </row>
    <row r="58258" spans="11:11">
      <c r="K58258"/>
    </row>
    <row r="58259" spans="11:11">
      <c r="K58259"/>
    </row>
    <row r="58260" spans="11:11">
      <c r="K58260"/>
    </row>
    <row r="58261" spans="11:11">
      <c r="K58261"/>
    </row>
    <row r="58262" spans="11:11">
      <c r="K58262"/>
    </row>
    <row r="58263" spans="11:11">
      <c r="K58263"/>
    </row>
    <row r="58264" spans="11:11">
      <c r="K58264"/>
    </row>
    <row r="58265" spans="11:11">
      <c r="K58265"/>
    </row>
    <row r="58266" spans="11:11">
      <c r="K58266"/>
    </row>
    <row r="58267" spans="11:11">
      <c r="K58267"/>
    </row>
    <row r="58268" spans="11:11">
      <c r="K58268"/>
    </row>
    <row r="58269" spans="11:11">
      <c r="K58269"/>
    </row>
    <row r="58270" spans="11:11">
      <c r="K58270"/>
    </row>
    <row r="58271" spans="11:11">
      <c r="K58271"/>
    </row>
    <row r="58272" spans="11:11">
      <c r="K58272"/>
    </row>
    <row r="58273" spans="11:11">
      <c r="K58273"/>
    </row>
    <row r="58274" spans="11:11">
      <c r="K58274"/>
    </row>
    <row r="58275" spans="11:11">
      <c r="K58275"/>
    </row>
    <row r="58276" spans="11:11">
      <c r="K58276"/>
    </row>
    <row r="58277" spans="11:11">
      <c r="K58277"/>
    </row>
    <row r="58278" spans="11:11">
      <c r="K58278"/>
    </row>
    <row r="58279" spans="11:11">
      <c r="K58279"/>
    </row>
    <row r="58280" spans="11:11">
      <c r="K58280"/>
    </row>
    <row r="58281" spans="11:11">
      <c r="K58281"/>
    </row>
    <row r="58282" spans="11:11">
      <c r="K58282"/>
    </row>
    <row r="58283" spans="11:11">
      <c r="K58283"/>
    </row>
    <row r="58284" spans="11:11">
      <c r="K58284"/>
    </row>
    <row r="58285" spans="11:11">
      <c r="K58285"/>
    </row>
    <row r="58286" spans="11:11">
      <c r="K58286"/>
    </row>
    <row r="58287" spans="11:11">
      <c r="K58287"/>
    </row>
    <row r="58288" spans="11:11">
      <c r="K58288"/>
    </row>
    <row r="58289" spans="11:11">
      <c r="K58289"/>
    </row>
    <row r="58290" spans="11:11">
      <c r="K58290"/>
    </row>
    <row r="58291" spans="11:11">
      <c r="K58291"/>
    </row>
    <row r="58292" spans="11:11">
      <c r="K58292"/>
    </row>
    <row r="58293" spans="11:11">
      <c r="K58293"/>
    </row>
    <row r="58294" spans="11:11">
      <c r="K58294"/>
    </row>
    <row r="58295" spans="11:11">
      <c r="K58295"/>
    </row>
    <row r="58296" spans="11:11">
      <c r="K58296"/>
    </row>
    <row r="58297" spans="11:11">
      <c r="K58297"/>
    </row>
    <row r="58298" spans="11:11">
      <c r="K58298"/>
    </row>
    <row r="58299" spans="11:11">
      <c r="K58299"/>
    </row>
    <row r="58300" spans="11:11">
      <c r="K58300"/>
    </row>
    <row r="58301" spans="11:11">
      <c r="K58301"/>
    </row>
    <row r="58302" spans="11:11">
      <c r="K58302"/>
    </row>
    <row r="58303" spans="11:11">
      <c r="K58303"/>
    </row>
    <row r="58304" spans="11:11">
      <c r="K58304"/>
    </row>
    <row r="58305" spans="11:11">
      <c r="K58305"/>
    </row>
    <row r="58306" spans="11:11">
      <c r="K58306"/>
    </row>
    <row r="58307" spans="11:11">
      <c r="K58307"/>
    </row>
    <row r="58308" spans="11:11">
      <c r="K58308"/>
    </row>
    <row r="58309" spans="11:11">
      <c r="K58309"/>
    </row>
    <row r="58310" spans="11:11">
      <c r="K58310"/>
    </row>
    <row r="58311" spans="11:11">
      <c r="K58311"/>
    </row>
    <row r="58312" spans="11:11">
      <c r="K58312"/>
    </row>
    <row r="58313" spans="11:11">
      <c r="K58313"/>
    </row>
    <row r="58314" spans="11:11">
      <c r="K58314"/>
    </row>
    <row r="58315" spans="11:11">
      <c r="K58315"/>
    </row>
    <row r="58316" spans="11:11">
      <c r="K58316"/>
    </row>
    <row r="58317" spans="11:11">
      <c r="K58317"/>
    </row>
    <row r="58318" spans="11:11">
      <c r="K58318"/>
    </row>
    <row r="58319" spans="11:11">
      <c r="K58319"/>
    </row>
    <row r="58320" spans="11:11">
      <c r="K58320"/>
    </row>
    <row r="58321" spans="11:11">
      <c r="K58321"/>
    </row>
    <row r="58322" spans="11:11">
      <c r="K58322"/>
    </row>
    <row r="58323" spans="11:11">
      <c r="K58323"/>
    </row>
    <row r="58324" spans="11:11">
      <c r="K58324"/>
    </row>
    <row r="58325" spans="11:11">
      <c r="K58325"/>
    </row>
    <row r="58326" spans="11:11">
      <c r="K58326"/>
    </row>
    <row r="58327" spans="11:11">
      <c r="K58327"/>
    </row>
    <row r="58328" spans="11:11">
      <c r="K58328"/>
    </row>
    <row r="58329" spans="11:11">
      <c r="K58329"/>
    </row>
    <row r="58330" spans="11:11">
      <c r="K58330"/>
    </row>
    <row r="58331" spans="11:11">
      <c r="K58331"/>
    </row>
    <row r="58332" spans="11:11">
      <c r="K58332"/>
    </row>
    <row r="58333" spans="11:11">
      <c r="K58333"/>
    </row>
    <row r="58334" spans="11:11">
      <c r="K58334"/>
    </row>
    <row r="58335" spans="11:11">
      <c r="K58335"/>
    </row>
    <row r="58336" spans="11:11">
      <c r="K58336"/>
    </row>
    <row r="58337" spans="11:11">
      <c r="K58337"/>
    </row>
    <row r="58338" spans="11:11">
      <c r="K58338"/>
    </row>
    <row r="58339" spans="11:11">
      <c r="K58339"/>
    </row>
    <row r="58340" spans="11:11">
      <c r="K58340"/>
    </row>
    <row r="58341" spans="11:11">
      <c r="K58341"/>
    </row>
    <row r="58342" spans="11:11">
      <c r="K58342"/>
    </row>
    <row r="58343" spans="11:11">
      <c r="K58343"/>
    </row>
    <row r="58344" spans="11:11">
      <c r="K58344"/>
    </row>
    <row r="58345" spans="11:11">
      <c r="K58345"/>
    </row>
    <row r="58346" spans="11:11">
      <c r="K58346"/>
    </row>
    <row r="58347" spans="11:11">
      <c r="K58347"/>
    </row>
    <row r="58348" spans="11:11">
      <c r="K58348"/>
    </row>
    <row r="58349" spans="11:11">
      <c r="K58349"/>
    </row>
    <row r="58350" spans="11:11">
      <c r="K58350"/>
    </row>
    <row r="58351" spans="11:11">
      <c r="K58351"/>
    </row>
    <row r="58352" spans="11:11">
      <c r="K58352"/>
    </row>
    <row r="58353" spans="11:11">
      <c r="K58353"/>
    </row>
    <row r="58354" spans="11:11">
      <c r="K58354"/>
    </row>
    <row r="58355" spans="11:11">
      <c r="K58355"/>
    </row>
    <row r="58356" spans="11:11">
      <c r="K58356"/>
    </row>
    <row r="58357" spans="11:11">
      <c r="K58357"/>
    </row>
    <row r="58358" spans="11:11">
      <c r="K58358"/>
    </row>
    <row r="58359" spans="11:11">
      <c r="K58359"/>
    </row>
    <row r="58360" spans="11:11">
      <c r="K58360"/>
    </row>
    <row r="58361" spans="11:11">
      <c r="K58361"/>
    </row>
    <row r="58362" spans="11:11">
      <c r="K58362"/>
    </row>
    <row r="58363" spans="11:11">
      <c r="K58363"/>
    </row>
    <row r="58364" spans="11:11">
      <c r="K58364"/>
    </row>
    <row r="58365" spans="11:11">
      <c r="K58365"/>
    </row>
    <row r="58366" spans="11:11">
      <c r="K58366"/>
    </row>
    <row r="58367" spans="11:11">
      <c r="K58367"/>
    </row>
    <row r="58368" spans="11:11">
      <c r="K58368"/>
    </row>
    <row r="58369" spans="11:11">
      <c r="K58369"/>
    </row>
    <row r="58370" spans="11:11">
      <c r="K58370"/>
    </row>
    <row r="58371" spans="11:11">
      <c r="K58371"/>
    </row>
    <row r="58372" spans="11:11">
      <c r="K58372"/>
    </row>
    <row r="58373" spans="11:11">
      <c r="K58373"/>
    </row>
    <row r="58374" spans="11:11">
      <c r="K58374"/>
    </row>
    <row r="58375" spans="11:11">
      <c r="K58375"/>
    </row>
    <row r="58376" spans="11:11">
      <c r="K58376"/>
    </row>
    <row r="58377" spans="11:11">
      <c r="K58377"/>
    </row>
    <row r="58378" spans="11:11">
      <c r="K58378"/>
    </row>
    <row r="58379" spans="11:11">
      <c r="K58379"/>
    </row>
    <row r="58380" spans="11:11">
      <c r="K58380"/>
    </row>
    <row r="58381" spans="11:11">
      <c r="K58381"/>
    </row>
    <row r="58382" spans="11:11">
      <c r="K58382"/>
    </row>
    <row r="58383" spans="11:11">
      <c r="K58383"/>
    </row>
    <row r="58384" spans="11:11">
      <c r="K58384"/>
    </row>
    <row r="58385" spans="11:11">
      <c r="K58385"/>
    </row>
    <row r="58386" spans="11:11">
      <c r="K58386"/>
    </row>
    <row r="58387" spans="11:11">
      <c r="K58387"/>
    </row>
    <row r="58388" spans="11:11">
      <c r="K58388"/>
    </row>
    <row r="58389" spans="11:11">
      <c r="K58389"/>
    </row>
    <row r="58390" spans="11:11">
      <c r="K58390"/>
    </row>
    <row r="58391" spans="11:11">
      <c r="K58391"/>
    </row>
    <row r="58392" spans="11:11">
      <c r="K58392"/>
    </row>
    <row r="58393" spans="11:11">
      <c r="K58393"/>
    </row>
    <row r="58394" spans="11:11">
      <c r="K58394"/>
    </row>
    <row r="58395" spans="11:11">
      <c r="K58395"/>
    </row>
    <row r="58396" spans="11:11">
      <c r="K58396"/>
    </row>
    <row r="58397" spans="11:11">
      <c r="K58397"/>
    </row>
    <row r="58398" spans="11:11">
      <c r="K58398"/>
    </row>
    <row r="58399" spans="11:11">
      <c r="K58399"/>
    </row>
    <row r="58400" spans="11:11">
      <c r="K58400"/>
    </row>
    <row r="58401" spans="11:11">
      <c r="K58401"/>
    </row>
    <row r="58402" spans="11:11">
      <c r="K58402"/>
    </row>
    <row r="58403" spans="11:11">
      <c r="K58403"/>
    </row>
    <row r="58404" spans="11:11">
      <c r="K58404"/>
    </row>
    <row r="58405" spans="11:11">
      <c r="K58405"/>
    </row>
    <row r="58406" spans="11:11">
      <c r="K58406"/>
    </row>
    <row r="58407" spans="11:11">
      <c r="K58407"/>
    </row>
    <row r="58408" spans="11:11">
      <c r="K58408"/>
    </row>
    <row r="58409" spans="11:11">
      <c r="K58409"/>
    </row>
    <row r="58410" spans="11:11">
      <c r="K58410"/>
    </row>
    <row r="58411" spans="11:11">
      <c r="K58411"/>
    </row>
    <row r="58412" spans="11:11">
      <c r="K58412"/>
    </row>
    <row r="58413" spans="11:11">
      <c r="K58413"/>
    </row>
    <row r="58414" spans="11:11">
      <c r="K58414"/>
    </row>
    <row r="58415" spans="11:11">
      <c r="K58415"/>
    </row>
    <row r="58416" spans="11:11">
      <c r="K58416"/>
    </row>
    <row r="58417" spans="11:11">
      <c r="K58417"/>
    </row>
    <row r="58418" spans="11:11">
      <c r="K58418"/>
    </row>
    <row r="58419" spans="11:11">
      <c r="K58419"/>
    </row>
    <row r="58420" spans="11:11">
      <c r="K58420"/>
    </row>
    <row r="58421" spans="11:11">
      <c r="K58421"/>
    </row>
    <row r="58422" spans="11:11">
      <c r="K58422"/>
    </row>
    <row r="58423" spans="11:11">
      <c r="K58423"/>
    </row>
    <row r="58424" spans="11:11">
      <c r="K58424"/>
    </row>
    <row r="58425" spans="11:11">
      <c r="K58425"/>
    </row>
    <row r="58426" spans="11:11">
      <c r="K58426"/>
    </row>
    <row r="58427" spans="11:11">
      <c r="K58427"/>
    </row>
    <row r="58428" spans="11:11">
      <c r="K58428"/>
    </row>
    <row r="58429" spans="11:11">
      <c r="K58429"/>
    </row>
    <row r="58430" spans="11:11">
      <c r="K58430"/>
    </row>
    <row r="58431" spans="11:11">
      <c r="K58431"/>
    </row>
    <row r="58432" spans="11:11">
      <c r="K58432"/>
    </row>
    <row r="58433" spans="11:11">
      <c r="K58433"/>
    </row>
    <row r="58434" spans="11:11">
      <c r="K58434"/>
    </row>
    <row r="58435" spans="11:11">
      <c r="K58435"/>
    </row>
    <row r="58436" spans="11:11">
      <c r="K58436"/>
    </row>
    <row r="58437" spans="11:11">
      <c r="K58437"/>
    </row>
    <row r="58438" spans="11:11">
      <c r="K58438"/>
    </row>
    <row r="58439" spans="11:11">
      <c r="K58439"/>
    </row>
    <row r="58440" spans="11:11">
      <c r="K58440"/>
    </row>
    <row r="58441" spans="11:11">
      <c r="K58441"/>
    </row>
    <row r="58442" spans="11:11">
      <c r="K58442"/>
    </row>
    <row r="58443" spans="11:11">
      <c r="K58443"/>
    </row>
    <row r="58444" spans="11:11">
      <c r="K58444"/>
    </row>
    <row r="58445" spans="11:11">
      <c r="K58445"/>
    </row>
    <row r="58446" spans="11:11">
      <c r="K58446"/>
    </row>
    <row r="58447" spans="11:11">
      <c r="K58447"/>
    </row>
    <row r="58448" spans="11:11">
      <c r="K58448"/>
    </row>
    <row r="58449" spans="11:11">
      <c r="K58449"/>
    </row>
    <row r="58450" spans="11:11">
      <c r="K58450"/>
    </row>
    <row r="58451" spans="11:11">
      <c r="K58451"/>
    </row>
    <row r="58452" spans="11:11">
      <c r="K58452"/>
    </row>
    <row r="58453" spans="11:11">
      <c r="K58453"/>
    </row>
    <row r="58454" spans="11:11">
      <c r="K58454"/>
    </row>
    <row r="58455" spans="11:11">
      <c r="K58455"/>
    </row>
    <row r="58456" spans="11:11">
      <c r="K58456"/>
    </row>
    <row r="58457" spans="11:11">
      <c r="K58457"/>
    </row>
    <row r="58458" spans="11:11">
      <c r="K58458"/>
    </row>
    <row r="58459" spans="11:11">
      <c r="K58459"/>
    </row>
    <row r="58460" spans="11:11">
      <c r="K58460"/>
    </row>
    <row r="58461" spans="11:11">
      <c r="K58461"/>
    </row>
    <row r="58462" spans="11:11">
      <c r="K58462"/>
    </row>
    <row r="58463" spans="11:11">
      <c r="K58463"/>
    </row>
    <row r="58464" spans="11:11">
      <c r="K58464"/>
    </row>
    <row r="58465" spans="11:11">
      <c r="K58465"/>
    </row>
    <row r="58466" spans="11:11">
      <c r="K58466"/>
    </row>
    <row r="58467" spans="11:11">
      <c r="K58467"/>
    </row>
    <row r="58468" spans="11:11">
      <c r="K58468"/>
    </row>
    <row r="58469" spans="11:11">
      <c r="K58469"/>
    </row>
    <row r="58470" spans="11:11">
      <c r="K58470"/>
    </row>
    <row r="58471" spans="11:11">
      <c r="K58471"/>
    </row>
    <row r="58472" spans="11:11">
      <c r="K58472"/>
    </row>
    <row r="58473" spans="11:11">
      <c r="K58473"/>
    </row>
    <row r="58474" spans="11:11">
      <c r="K58474"/>
    </row>
    <row r="58475" spans="11:11">
      <c r="K58475"/>
    </row>
    <row r="58476" spans="11:11">
      <c r="K58476"/>
    </row>
    <row r="58477" spans="11:11">
      <c r="K58477"/>
    </row>
    <row r="58478" spans="11:11">
      <c r="K58478"/>
    </row>
    <row r="58479" spans="11:11">
      <c r="K58479"/>
    </row>
    <row r="58480" spans="11:11">
      <c r="K58480"/>
    </row>
    <row r="58481" spans="11:11">
      <c r="K58481"/>
    </row>
    <row r="58482" spans="11:11">
      <c r="K58482"/>
    </row>
    <row r="58483" spans="11:11">
      <c r="K58483"/>
    </row>
    <row r="58484" spans="11:11">
      <c r="K58484"/>
    </row>
    <row r="58485" spans="11:11">
      <c r="K58485"/>
    </row>
    <row r="58486" spans="11:11">
      <c r="K58486"/>
    </row>
    <row r="58487" spans="11:11">
      <c r="K58487"/>
    </row>
    <row r="58488" spans="11:11">
      <c r="K58488"/>
    </row>
    <row r="58489" spans="11:11">
      <c r="K58489"/>
    </row>
    <row r="58490" spans="11:11">
      <c r="K58490"/>
    </row>
    <row r="58491" spans="11:11">
      <c r="K58491"/>
    </row>
    <row r="58492" spans="11:11">
      <c r="K58492"/>
    </row>
    <row r="58493" spans="11:11">
      <c r="K58493"/>
    </row>
    <row r="58494" spans="11:11">
      <c r="K58494"/>
    </row>
    <row r="58495" spans="11:11">
      <c r="K58495"/>
    </row>
    <row r="58496" spans="11:11">
      <c r="K58496"/>
    </row>
    <row r="58497" spans="11:11">
      <c r="K58497"/>
    </row>
    <row r="58498" spans="11:11">
      <c r="K58498"/>
    </row>
    <row r="58499" spans="11:11">
      <c r="K58499"/>
    </row>
    <row r="58500" spans="11:11">
      <c r="K58500"/>
    </row>
    <row r="58501" spans="11:11">
      <c r="K58501"/>
    </row>
    <row r="58502" spans="11:11">
      <c r="K58502"/>
    </row>
    <row r="58503" spans="11:11">
      <c r="K58503"/>
    </row>
    <row r="58504" spans="11:11">
      <c r="K58504"/>
    </row>
    <row r="58505" spans="11:11">
      <c r="K58505"/>
    </row>
    <row r="58506" spans="11:11">
      <c r="K58506"/>
    </row>
    <row r="58507" spans="11:11">
      <c r="K58507"/>
    </row>
    <row r="58508" spans="11:11">
      <c r="K58508"/>
    </row>
    <row r="58509" spans="11:11">
      <c r="K58509"/>
    </row>
    <row r="58510" spans="11:11">
      <c r="K58510"/>
    </row>
    <row r="58511" spans="11:11">
      <c r="K58511"/>
    </row>
    <row r="58512" spans="11:11">
      <c r="K58512"/>
    </row>
    <row r="58513" spans="11:11">
      <c r="K58513"/>
    </row>
    <row r="58514" spans="11:11">
      <c r="K58514"/>
    </row>
    <row r="58515" spans="11:11">
      <c r="K58515"/>
    </row>
    <row r="58516" spans="11:11">
      <c r="K58516"/>
    </row>
    <row r="58517" spans="11:11">
      <c r="K58517"/>
    </row>
    <row r="58518" spans="11:11">
      <c r="K58518"/>
    </row>
    <row r="58519" spans="11:11">
      <c r="K58519"/>
    </row>
    <row r="58520" spans="11:11">
      <c r="K58520"/>
    </row>
    <row r="58521" spans="11:11">
      <c r="K58521"/>
    </row>
    <row r="58522" spans="11:11">
      <c r="K58522"/>
    </row>
    <row r="58523" spans="11:11">
      <c r="K58523"/>
    </row>
    <row r="58524" spans="11:11">
      <c r="K58524"/>
    </row>
    <row r="58525" spans="11:11">
      <c r="K58525"/>
    </row>
    <row r="58526" spans="11:11">
      <c r="K58526"/>
    </row>
    <row r="58527" spans="11:11">
      <c r="K58527"/>
    </row>
    <row r="58528" spans="11:11">
      <c r="K58528"/>
    </row>
    <row r="58529" spans="11:11">
      <c r="K58529"/>
    </row>
    <row r="58530" spans="11:11">
      <c r="K58530"/>
    </row>
    <row r="58531" spans="11:11">
      <c r="K58531"/>
    </row>
    <row r="58532" spans="11:11">
      <c r="K58532"/>
    </row>
    <row r="58533" spans="11:11">
      <c r="K58533"/>
    </row>
    <row r="58534" spans="11:11">
      <c r="K58534"/>
    </row>
    <row r="58535" spans="11:11">
      <c r="K58535"/>
    </row>
    <row r="58536" spans="11:11">
      <c r="K58536"/>
    </row>
    <row r="58537" spans="11:11">
      <c r="K58537"/>
    </row>
    <row r="58538" spans="11:11">
      <c r="K58538"/>
    </row>
    <row r="58539" spans="11:11">
      <c r="K58539"/>
    </row>
    <row r="58540" spans="11:11">
      <c r="K58540"/>
    </row>
    <row r="58541" spans="11:11">
      <c r="K58541"/>
    </row>
    <row r="58542" spans="11:11">
      <c r="K58542"/>
    </row>
    <row r="58543" spans="11:11">
      <c r="K58543"/>
    </row>
    <row r="58544" spans="11:11">
      <c r="K58544"/>
    </row>
    <row r="58545" spans="11:11">
      <c r="K58545"/>
    </row>
    <row r="58546" spans="11:11">
      <c r="K58546"/>
    </row>
    <row r="58547" spans="11:11">
      <c r="K58547"/>
    </row>
    <row r="58548" spans="11:11">
      <c r="K58548"/>
    </row>
    <row r="58549" spans="11:11">
      <c r="K58549"/>
    </row>
    <row r="58550" spans="11:11">
      <c r="K58550"/>
    </row>
    <row r="58551" spans="11:11">
      <c r="K58551"/>
    </row>
    <row r="58552" spans="11:11">
      <c r="K58552"/>
    </row>
    <row r="58553" spans="11:11">
      <c r="K58553"/>
    </row>
    <row r="58554" spans="11:11">
      <c r="K58554"/>
    </row>
    <row r="58555" spans="11:11">
      <c r="K58555"/>
    </row>
    <row r="58556" spans="11:11">
      <c r="K58556"/>
    </row>
    <row r="58557" spans="11:11">
      <c r="K58557"/>
    </row>
    <row r="58558" spans="11:11">
      <c r="K58558"/>
    </row>
    <row r="58559" spans="11:11">
      <c r="K58559"/>
    </row>
    <row r="58560" spans="11:11">
      <c r="K58560"/>
    </row>
    <row r="58561" spans="11:11">
      <c r="K58561"/>
    </row>
    <row r="58562" spans="11:11">
      <c r="K58562"/>
    </row>
    <row r="58563" spans="11:11">
      <c r="K58563"/>
    </row>
    <row r="58564" spans="11:11">
      <c r="K58564"/>
    </row>
    <row r="58565" spans="11:11">
      <c r="K58565"/>
    </row>
    <row r="58566" spans="11:11">
      <c r="K58566"/>
    </row>
    <row r="58567" spans="11:11">
      <c r="K58567"/>
    </row>
    <row r="58568" spans="11:11">
      <c r="K58568"/>
    </row>
    <row r="58569" spans="11:11">
      <c r="K58569"/>
    </row>
    <row r="58570" spans="11:11">
      <c r="K58570"/>
    </row>
    <row r="58571" spans="11:11">
      <c r="K58571"/>
    </row>
    <row r="58572" spans="11:11">
      <c r="K58572"/>
    </row>
    <row r="58573" spans="11:11">
      <c r="K58573"/>
    </row>
    <row r="58574" spans="11:11">
      <c r="K58574"/>
    </row>
    <row r="58575" spans="11:11">
      <c r="K58575"/>
    </row>
    <row r="58576" spans="11:11">
      <c r="K58576"/>
    </row>
    <row r="58577" spans="11:11">
      <c r="K58577"/>
    </row>
    <row r="58578" spans="11:11">
      <c r="K58578"/>
    </row>
    <row r="58579" spans="11:11">
      <c r="K58579"/>
    </row>
    <row r="58580" spans="11:11">
      <c r="K58580"/>
    </row>
    <row r="58581" spans="11:11">
      <c r="K58581"/>
    </row>
    <row r="58582" spans="11:11">
      <c r="K58582"/>
    </row>
    <row r="58583" spans="11:11">
      <c r="K58583"/>
    </row>
    <row r="58584" spans="11:11">
      <c r="K58584"/>
    </row>
    <row r="58585" spans="11:11">
      <c r="K58585"/>
    </row>
    <row r="58586" spans="11:11">
      <c r="K58586"/>
    </row>
    <row r="58587" spans="11:11">
      <c r="K58587"/>
    </row>
    <row r="58588" spans="11:11">
      <c r="K58588"/>
    </row>
    <row r="58589" spans="11:11">
      <c r="K58589"/>
    </row>
    <row r="58590" spans="11:11">
      <c r="K58590"/>
    </row>
    <row r="58591" spans="11:11">
      <c r="K58591"/>
    </row>
    <row r="58592" spans="11:11">
      <c r="K58592"/>
    </row>
    <row r="58593" spans="11:11">
      <c r="K58593"/>
    </row>
    <row r="58594" spans="11:11">
      <c r="K58594"/>
    </row>
    <row r="58595" spans="11:11">
      <c r="K58595"/>
    </row>
    <row r="58596" spans="11:11">
      <c r="K58596"/>
    </row>
    <row r="58597" spans="11:11">
      <c r="K58597"/>
    </row>
    <row r="58598" spans="11:11">
      <c r="K58598"/>
    </row>
    <row r="58599" spans="11:11">
      <c r="K58599"/>
    </row>
    <row r="58600" spans="11:11">
      <c r="K58600"/>
    </row>
    <row r="58601" spans="11:11">
      <c r="K58601"/>
    </row>
    <row r="58602" spans="11:11">
      <c r="K58602"/>
    </row>
    <row r="58603" spans="11:11">
      <c r="K58603"/>
    </row>
    <row r="58604" spans="11:11">
      <c r="K58604"/>
    </row>
    <row r="58605" spans="11:11">
      <c r="K58605"/>
    </row>
    <row r="58606" spans="11:11">
      <c r="K58606"/>
    </row>
    <row r="58607" spans="11:11">
      <c r="K58607"/>
    </row>
    <row r="58608" spans="11:11">
      <c r="K58608"/>
    </row>
    <row r="58609" spans="11:11">
      <c r="K58609"/>
    </row>
    <row r="58610" spans="11:11">
      <c r="K58610"/>
    </row>
    <row r="58611" spans="11:11">
      <c r="K58611"/>
    </row>
    <row r="58612" spans="11:11">
      <c r="K58612"/>
    </row>
    <row r="58613" spans="11:11">
      <c r="K58613"/>
    </row>
    <row r="58614" spans="11:11">
      <c r="K58614"/>
    </row>
    <row r="58615" spans="11:11">
      <c r="K58615"/>
    </row>
    <row r="58616" spans="11:11">
      <c r="K58616"/>
    </row>
    <row r="58617" spans="11:11">
      <c r="K58617"/>
    </row>
    <row r="58618" spans="11:11">
      <c r="K58618"/>
    </row>
    <row r="58619" spans="11:11">
      <c r="K58619"/>
    </row>
    <row r="58620" spans="11:11">
      <c r="K58620"/>
    </row>
    <row r="58621" spans="11:11">
      <c r="K58621"/>
    </row>
    <row r="58622" spans="11:11">
      <c r="K58622"/>
    </row>
    <row r="58623" spans="11:11">
      <c r="K58623"/>
    </row>
    <row r="58624" spans="11:11">
      <c r="K58624"/>
    </row>
    <row r="58625" spans="11:11">
      <c r="K58625"/>
    </row>
    <row r="58626" spans="11:11">
      <c r="K58626"/>
    </row>
    <row r="58627" spans="11:11">
      <c r="K58627"/>
    </row>
    <row r="58628" spans="11:11">
      <c r="K58628"/>
    </row>
    <row r="58629" spans="11:11">
      <c r="K58629"/>
    </row>
    <row r="58630" spans="11:11">
      <c r="K58630"/>
    </row>
    <row r="58631" spans="11:11">
      <c r="K58631"/>
    </row>
    <row r="58632" spans="11:11">
      <c r="K58632"/>
    </row>
    <row r="58633" spans="11:11">
      <c r="K58633"/>
    </row>
    <row r="58634" spans="11:11">
      <c r="K58634"/>
    </row>
    <row r="58635" spans="11:11">
      <c r="K58635"/>
    </row>
    <row r="58636" spans="11:11">
      <c r="K58636"/>
    </row>
    <row r="58637" spans="11:11">
      <c r="K58637"/>
    </row>
    <row r="58638" spans="11:11">
      <c r="K58638"/>
    </row>
    <row r="58639" spans="11:11">
      <c r="K58639"/>
    </row>
    <row r="58640" spans="11:11">
      <c r="K58640"/>
    </row>
    <row r="58641" spans="11:11">
      <c r="K58641"/>
    </row>
    <row r="58642" spans="11:11">
      <c r="K58642"/>
    </row>
    <row r="58643" spans="11:11">
      <c r="K58643"/>
    </row>
    <row r="58644" spans="11:11">
      <c r="K58644"/>
    </row>
    <row r="58645" spans="11:11">
      <c r="K58645"/>
    </row>
    <row r="58646" spans="11:11">
      <c r="K58646"/>
    </row>
    <row r="58647" spans="11:11">
      <c r="K58647"/>
    </row>
    <row r="58648" spans="11:11">
      <c r="K58648"/>
    </row>
    <row r="58649" spans="11:11">
      <c r="K58649"/>
    </row>
    <row r="58650" spans="11:11">
      <c r="K58650"/>
    </row>
    <row r="58651" spans="11:11">
      <c r="K58651"/>
    </row>
    <row r="58652" spans="11:11">
      <c r="K58652"/>
    </row>
    <row r="58653" spans="11:11">
      <c r="K58653"/>
    </row>
    <row r="58654" spans="11:11">
      <c r="K58654"/>
    </row>
    <row r="58655" spans="11:11">
      <c r="K58655"/>
    </row>
    <row r="58656" spans="11:11">
      <c r="K58656"/>
    </row>
    <row r="58657" spans="11:11">
      <c r="K58657"/>
    </row>
    <row r="58658" spans="11:11">
      <c r="K58658"/>
    </row>
    <row r="58659" spans="11:11">
      <c r="K58659"/>
    </row>
    <row r="58660" spans="11:11">
      <c r="K58660"/>
    </row>
    <row r="58661" spans="11:11">
      <c r="K58661"/>
    </row>
    <row r="58662" spans="11:11">
      <c r="K58662"/>
    </row>
    <row r="58663" spans="11:11">
      <c r="K58663"/>
    </row>
    <row r="58664" spans="11:11">
      <c r="K58664"/>
    </row>
    <row r="58665" spans="11:11">
      <c r="K58665"/>
    </row>
    <row r="58666" spans="11:11">
      <c r="K58666"/>
    </row>
    <row r="58667" spans="11:11">
      <c r="K58667"/>
    </row>
    <row r="58668" spans="11:11">
      <c r="K58668"/>
    </row>
    <row r="58669" spans="11:11">
      <c r="K58669"/>
    </row>
    <row r="58670" spans="11:11">
      <c r="K58670"/>
    </row>
    <row r="58671" spans="11:11">
      <c r="K58671"/>
    </row>
    <row r="58672" spans="11:11">
      <c r="K58672"/>
    </row>
    <row r="58673" spans="11:11">
      <c r="K58673"/>
    </row>
    <row r="58674" spans="11:11">
      <c r="K58674"/>
    </row>
    <row r="58675" spans="11:11">
      <c r="K58675"/>
    </row>
    <row r="58676" spans="11:11">
      <c r="K58676"/>
    </row>
    <row r="58677" spans="11:11">
      <c r="K58677"/>
    </row>
    <row r="58678" spans="11:11">
      <c r="K58678"/>
    </row>
    <row r="58679" spans="11:11">
      <c r="K58679"/>
    </row>
    <row r="58680" spans="11:11">
      <c r="K58680"/>
    </row>
    <row r="58681" spans="11:11">
      <c r="K58681"/>
    </row>
    <row r="58682" spans="11:11">
      <c r="K58682"/>
    </row>
    <row r="58683" spans="11:11">
      <c r="K58683"/>
    </row>
    <row r="58684" spans="11:11">
      <c r="K58684"/>
    </row>
    <row r="58685" spans="11:11">
      <c r="K58685"/>
    </row>
    <row r="58686" spans="11:11">
      <c r="K58686"/>
    </row>
    <row r="58687" spans="11:11">
      <c r="K58687"/>
    </row>
    <row r="58688" spans="11:11">
      <c r="K58688"/>
    </row>
    <row r="58689" spans="11:11">
      <c r="K58689"/>
    </row>
    <row r="58690" spans="11:11">
      <c r="K58690"/>
    </row>
    <row r="58691" spans="11:11">
      <c r="K58691"/>
    </row>
    <row r="58692" spans="11:11">
      <c r="K58692"/>
    </row>
    <row r="58693" spans="11:11">
      <c r="K58693"/>
    </row>
    <row r="58694" spans="11:11">
      <c r="K58694"/>
    </row>
    <row r="58695" spans="11:11">
      <c r="K58695"/>
    </row>
    <row r="58696" spans="11:11">
      <c r="K58696"/>
    </row>
    <row r="58697" spans="11:11">
      <c r="K58697"/>
    </row>
    <row r="58698" spans="11:11">
      <c r="K58698"/>
    </row>
    <row r="58699" spans="11:11">
      <c r="K58699"/>
    </row>
    <row r="58700" spans="11:11">
      <c r="K58700"/>
    </row>
    <row r="58701" spans="11:11">
      <c r="K58701"/>
    </row>
    <row r="58702" spans="11:11">
      <c r="K58702"/>
    </row>
    <row r="58703" spans="11:11">
      <c r="K58703"/>
    </row>
    <row r="58704" spans="11:11">
      <c r="K58704"/>
    </row>
    <row r="58705" spans="11:11">
      <c r="K58705"/>
    </row>
    <row r="58706" spans="11:11">
      <c r="K58706"/>
    </row>
    <row r="58707" spans="11:11">
      <c r="K58707"/>
    </row>
    <row r="58708" spans="11:11">
      <c r="K58708"/>
    </row>
    <row r="58709" spans="11:11">
      <c r="K58709"/>
    </row>
    <row r="58710" spans="11:11">
      <c r="K58710"/>
    </row>
    <row r="58711" spans="11:11">
      <c r="K58711"/>
    </row>
    <row r="58712" spans="11:11">
      <c r="K58712"/>
    </row>
    <row r="58713" spans="11:11">
      <c r="K58713"/>
    </row>
    <row r="58714" spans="11:11">
      <c r="K58714"/>
    </row>
    <row r="58715" spans="11:11">
      <c r="K58715"/>
    </row>
    <row r="58716" spans="11:11">
      <c r="K58716"/>
    </row>
    <row r="58717" spans="11:11">
      <c r="K58717"/>
    </row>
    <row r="58718" spans="11:11">
      <c r="K58718"/>
    </row>
    <row r="58719" spans="11:11">
      <c r="K58719"/>
    </row>
    <row r="58720" spans="11:11">
      <c r="K58720"/>
    </row>
    <row r="58721" spans="11:11">
      <c r="K58721"/>
    </row>
    <row r="58722" spans="11:11">
      <c r="K58722"/>
    </row>
    <row r="58723" spans="11:11">
      <c r="K58723"/>
    </row>
    <row r="58724" spans="11:11">
      <c r="K58724"/>
    </row>
    <row r="58725" spans="11:11">
      <c r="K58725"/>
    </row>
    <row r="58726" spans="11:11">
      <c r="K58726"/>
    </row>
    <row r="58727" spans="11:11">
      <c r="K58727"/>
    </row>
    <row r="58728" spans="11:11">
      <c r="K58728"/>
    </row>
    <row r="58729" spans="11:11">
      <c r="K58729"/>
    </row>
    <row r="58730" spans="11:11">
      <c r="K58730"/>
    </row>
    <row r="58731" spans="11:11">
      <c r="K58731"/>
    </row>
    <row r="58732" spans="11:11">
      <c r="K58732"/>
    </row>
    <row r="58733" spans="11:11">
      <c r="K58733"/>
    </row>
    <row r="58734" spans="11:11">
      <c r="K58734"/>
    </row>
    <row r="58735" spans="11:11">
      <c r="K58735"/>
    </row>
    <row r="58736" spans="11:11">
      <c r="K58736"/>
    </row>
    <row r="58737" spans="11:11">
      <c r="K58737"/>
    </row>
    <row r="58738" spans="11:11">
      <c r="K58738"/>
    </row>
    <row r="58739" spans="11:11">
      <c r="K58739"/>
    </row>
    <row r="58740" spans="11:11">
      <c r="K58740"/>
    </row>
    <row r="58741" spans="11:11">
      <c r="K58741"/>
    </row>
    <row r="58742" spans="11:11">
      <c r="K58742"/>
    </row>
    <row r="58743" spans="11:11">
      <c r="K58743"/>
    </row>
    <row r="58744" spans="11:11">
      <c r="K58744"/>
    </row>
    <row r="58745" spans="11:11">
      <c r="K58745"/>
    </row>
    <row r="58746" spans="11:11">
      <c r="K58746"/>
    </row>
    <row r="58747" spans="11:11">
      <c r="K58747"/>
    </row>
    <row r="58748" spans="11:11">
      <c r="K58748"/>
    </row>
    <row r="58749" spans="11:11">
      <c r="K58749"/>
    </row>
    <row r="58750" spans="11:11">
      <c r="K58750"/>
    </row>
    <row r="58751" spans="11:11">
      <c r="K58751"/>
    </row>
    <row r="58752" spans="11:11">
      <c r="K58752"/>
    </row>
    <row r="58753" spans="11:11">
      <c r="K58753"/>
    </row>
    <row r="58754" spans="11:11">
      <c r="K58754"/>
    </row>
    <row r="58755" spans="11:11">
      <c r="K58755"/>
    </row>
    <row r="58756" spans="11:11">
      <c r="K58756"/>
    </row>
    <row r="58757" spans="11:11">
      <c r="K58757"/>
    </row>
    <row r="58758" spans="11:11">
      <c r="K58758"/>
    </row>
    <row r="58759" spans="11:11">
      <c r="K58759"/>
    </row>
    <row r="58760" spans="11:11">
      <c r="K58760"/>
    </row>
    <row r="58761" spans="11:11">
      <c r="K58761"/>
    </row>
    <row r="58762" spans="11:11">
      <c r="K58762"/>
    </row>
    <row r="58763" spans="11:11">
      <c r="K58763"/>
    </row>
    <row r="58764" spans="11:11">
      <c r="K58764"/>
    </row>
    <row r="58765" spans="11:11">
      <c r="K58765"/>
    </row>
    <row r="58766" spans="11:11">
      <c r="K58766"/>
    </row>
    <row r="58767" spans="11:11">
      <c r="K58767"/>
    </row>
    <row r="58768" spans="11:11">
      <c r="K58768"/>
    </row>
    <row r="58769" spans="11:11">
      <c r="K58769"/>
    </row>
    <row r="58770" spans="11:11">
      <c r="K58770"/>
    </row>
    <row r="58771" spans="11:11">
      <c r="K58771"/>
    </row>
    <row r="58772" spans="11:11">
      <c r="K58772"/>
    </row>
    <row r="58773" spans="11:11">
      <c r="K58773"/>
    </row>
    <row r="58774" spans="11:11">
      <c r="K58774"/>
    </row>
    <row r="58775" spans="11:11">
      <c r="K58775"/>
    </row>
    <row r="58776" spans="11:11">
      <c r="K58776"/>
    </row>
    <row r="58777" spans="11:11">
      <c r="K58777"/>
    </row>
    <row r="58778" spans="11:11">
      <c r="K58778"/>
    </row>
    <row r="58779" spans="11:11">
      <c r="K58779"/>
    </row>
    <row r="58780" spans="11:11">
      <c r="K58780"/>
    </row>
    <row r="58781" spans="11:11">
      <c r="K58781"/>
    </row>
    <row r="58782" spans="11:11">
      <c r="K58782"/>
    </row>
    <row r="58783" spans="11:11">
      <c r="K58783"/>
    </row>
    <row r="58784" spans="11:11">
      <c r="K58784"/>
    </row>
    <row r="58785" spans="11:11">
      <c r="K58785"/>
    </row>
    <row r="58786" spans="11:11">
      <c r="K58786"/>
    </row>
    <row r="58787" spans="11:11">
      <c r="K58787"/>
    </row>
    <row r="58788" spans="11:11">
      <c r="K58788"/>
    </row>
    <row r="58789" spans="11:11">
      <c r="K58789"/>
    </row>
    <row r="58790" spans="11:11">
      <c r="K58790"/>
    </row>
    <row r="58791" spans="11:11">
      <c r="K58791"/>
    </row>
    <row r="58792" spans="11:11">
      <c r="K58792"/>
    </row>
    <row r="58793" spans="11:11">
      <c r="K58793"/>
    </row>
    <row r="58794" spans="11:11">
      <c r="K58794"/>
    </row>
    <row r="58795" spans="11:11">
      <c r="K58795"/>
    </row>
    <row r="58796" spans="11:11">
      <c r="K58796"/>
    </row>
    <row r="58797" spans="11:11">
      <c r="K58797"/>
    </row>
    <row r="58798" spans="11:11">
      <c r="K58798"/>
    </row>
    <row r="58799" spans="11:11">
      <c r="K58799"/>
    </row>
    <row r="58800" spans="11:11">
      <c r="K58800"/>
    </row>
    <row r="58801" spans="11:11">
      <c r="K58801"/>
    </row>
    <row r="58802" spans="11:11">
      <c r="K58802"/>
    </row>
    <row r="58803" spans="11:11">
      <c r="K58803"/>
    </row>
    <row r="58804" spans="11:11">
      <c r="K58804"/>
    </row>
    <row r="58805" spans="11:11">
      <c r="K58805"/>
    </row>
    <row r="58806" spans="11:11">
      <c r="K58806"/>
    </row>
    <row r="58807" spans="11:11">
      <c r="K58807"/>
    </row>
    <row r="58808" spans="11:11">
      <c r="K58808"/>
    </row>
    <row r="58809" spans="11:11">
      <c r="K58809"/>
    </row>
    <row r="58810" spans="11:11">
      <c r="K58810"/>
    </row>
    <row r="58811" spans="11:11">
      <c r="K58811"/>
    </row>
    <row r="58812" spans="11:11">
      <c r="K58812"/>
    </row>
    <row r="58813" spans="11:11">
      <c r="K58813"/>
    </row>
    <row r="58814" spans="11:11">
      <c r="K58814"/>
    </row>
    <row r="58815" spans="11:11">
      <c r="K58815"/>
    </row>
    <row r="58816" spans="11:11">
      <c r="K58816"/>
    </row>
    <row r="58817" spans="11:11">
      <c r="K58817"/>
    </row>
    <row r="58818" spans="11:11">
      <c r="K58818"/>
    </row>
    <row r="58819" spans="11:11">
      <c r="K58819"/>
    </row>
    <row r="58820" spans="11:11">
      <c r="K58820"/>
    </row>
    <row r="58821" spans="11:11">
      <c r="K58821"/>
    </row>
    <row r="58822" spans="11:11">
      <c r="K58822"/>
    </row>
    <row r="58823" spans="11:11">
      <c r="K58823"/>
    </row>
    <row r="58824" spans="11:11">
      <c r="K58824"/>
    </row>
    <row r="58825" spans="11:11">
      <c r="K58825"/>
    </row>
    <row r="58826" spans="11:11">
      <c r="K58826"/>
    </row>
    <row r="58827" spans="11:11">
      <c r="K58827"/>
    </row>
    <row r="58828" spans="11:11">
      <c r="K58828"/>
    </row>
    <row r="58829" spans="11:11">
      <c r="K58829"/>
    </row>
    <row r="58830" spans="11:11">
      <c r="K58830"/>
    </row>
    <row r="58831" spans="11:11">
      <c r="K58831"/>
    </row>
    <row r="58832" spans="11:11">
      <c r="K58832"/>
    </row>
    <row r="58833" spans="11:11">
      <c r="K58833"/>
    </row>
    <row r="58834" spans="11:11">
      <c r="K58834"/>
    </row>
    <row r="58835" spans="11:11">
      <c r="K58835"/>
    </row>
    <row r="58836" spans="11:11">
      <c r="K58836"/>
    </row>
    <row r="58837" spans="11:11">
      <c r="K58837"/>
    </row>
    <row r="58838" spans="11:11">
      <c r="K58838"/>
    </row>
    <row r="58839" spans="11:11">
      <c r="K58839"/>
    </row>
    <row r="58840" spans="11:11">
      <c r="K58840"/>
    </row>
    <row r="58841" spans="11:11">
      <c r="K58841"/>
    </row>
    <row r="58842" spans="11:11">
      <c r="K58842"/>
    </row>
    <row r="58843" spans="11:11">
      <c r="K58843"/>
    </row>
    <row r="58844" spans="11:11">
      <c r="K58844"/>
    </row>
    <row r="58845" spans="11:11">
      <c r="K58845"/>
    </row>
    <row r="58846" spans="11:11">
      <c r="K58846"/>
    </row>
    <row r="58847" spans="11:11">
      <c r="K58847"/>
    </row>
    <row r="58848" spans="11:11">
      <c r="K58848"/>
    </row>
    <row r="58849" spans="11:11">
      <c r="K58849"/>
    </row>
    <row r="58850" spans="11:11">
      <c r="K58850"/>
    </row>
    <row r="58851" spans="11:11">
      <c r="K58851"/>
    </row>
    <row r="58852" spans="11:11">
      <c r="K58852"/>
    </row>
    <row r="58853" spans="11:11">
      <c r="K58853"/>
    </row>
    <row r="58854" spans="11:11">
      <c r="K58854"/>
    </row>
    <row r="58855" spans="11:11">
      <c r="K58855"/>
    </row>
    <row r="58856" spans="11:11">
      <c r="K58856"/>
    </row>
    <row r="58857" spans="11:11">
      <c r="K58857"/>
    </row>
    <row r="58858" spans="11:11">
      <c r="K58858"/>
    </row>
    <row r="58859" spans="11:11">
      <c r="K58859"/>
    </row>
    <row r="58860" spans="11:11">
      <c r="K58860"/>
    </row>
    <row r="58861" spans="11:11">
      <c r="K58861"/>
    </row>
    <row r="58862" spans="11:11">
      <c r="K58862"/>
    </row>
    <row r="58863" spans="11:11">
      <c r="K58863"/>
    </row>
    <row r="58864" spans="11:11">
      <c r="K58864"/>
    </row>
    <row r="58865" spans="11:11">
      <c r="K58865"/>
    </row>
    <row r="58866" spans="11:11">
      <c r="K58866"/>
    </row>
    <row r="58867" spans="11:11">
      <c r="K58867"/>
    </row>
    <row r="58868" spans="11:11">
      <c r="K58868"/>
    </row>
    <row r="58869" spans="11:11">
      <c r="K58869"/>
    </row>
    <row r="58870" spans="11:11">
      <c r="K58870"/>
    </row>
    <row r="58871" spans="11:11">
      <c r="K58871"/>
    </row>
    <row r="58872" spans="11:11">
      <c r="K58872"/>
    </row>
    <row r="58873" spans="11:11">
      <c r="K58873"/>
    </row>
    <row r="58874" spans="11:11">
      <c r="K58874"/>
    </row>
    <row r="58875" spans="11:11">
      <c r="K58875"/>
    </row>
    <row r="58876" spans="11:11">
      <c r="K58876"/>
    </row>
    <row r="58877" spans="11:11">
      <c r="K58877"/>
    </row>
    <row r="58878" spans="11:11">
      <c r="K58878"/>
    </row>
    <row r="58879" spans="11:11">
      <c r="K58879"/>
    </row>
    <row r="58880" spans="11:11">
      <c r="K58880"/>
    </row>
    <row r="58881" spans="11:11">
      <c r="K58881"/>
    </row>
    <row r="58882" spans="11:11">
      <c r="K58882"/>
    </row>
    <row r="58883" spans="11:11">
      <c r="K58883"/>
    </row>
    <row r="58884" spans="11:11">
      <c r="K58884"/>
    </row>
    <row r="58885" spans="11:11">
      <c r="K58885"/>
    </row>
    <row r="58886" spans="11:11">
      <c r="K58886"/>
    </row>
    <row r="58887" spans="11:11">
      <c r="K58887"/>
    </row>
    <row r="58888" spans="11:11">
      <c r="K58888"/>
    </row>
    <row r="58889" spans="11:11">
      <c r="K58889"/>
    </row>
    <row r="58890" spans="11:11">
      <c r="K58890"/>
    </row>
    <row r="58891" spans="11:11">
      <c r="K58891"/>
    </row>
    <row r="58892" spans="11:11">
      <c r="K58892"/>
    </row>
    <row r="58893" spans="11:11">
      <c r="K58893"/>
    </row>
    <row r="58894" spans="11:11">
      <c r="K58894"/>
    </row>
    <row r="58895" spans="11:11">
      <c r="K58895"/>
    </row>
    <row r="58896" spans="11:11">
      <c r="K58896"/>
    </row>
    <row r="58897" spans="11:11">
      <c r="K58897"/>
    </row>
    <row r="58898" spans="11:11">
      <c r="K58898"/>
    </row>
    <row r="58899" spans="11:11">
      <c r="K58899"/>
    </row>
    <row r="58900" spans="11:11">
      <c r="K58900"/>
    </row>
    <row r="58901" spans="11:11">
      <c r="K58901"/>
    </row>
    <row r="58902" spans="11:11">
      <c r="K58902"/>
    </row>
    <row r="58903" spans="11:11">
      <c r="K58903"/>
    </row>
    <row r="58904" spans="11:11">
      <c r="K58904"/>
    </row>
    <row r="58905" spans="11:11">
      <c r="K58905"/>
    </row>
    <row r="58906" spans="11:11">
      <c r="K58906"/>
    </row>
    <row r="58907" spans="11:11">
      <c r="K58907"/>
    </row>
    <row r="58908" spans="11:11">
      <c r="K58908"/>
    </row>
    <row r="58909" spans="11:11">
      <c r="K58909"/>
    </row>
    <row r="58910" spans="11:11">
      <c r="K58910"/>
    </row>
    <row r="58911" spans="11:11">
      <c r="K58911"/>
    </row>
    <row r="58912" spans="11:11">
      <c r="K58912"/>
    </row>
    <row r="58913" spans="11:11">
      <c r="K58913"/>
    </row>
    <row r="58914" spans="11:11">
      <c r="K58914"/>
    </row>
    <row r="58915" spans="11:11">
      <c r="K58915"/>
    </row>
    <row r="58916" spans="11:11">
      <c r="K58916"/>
    </row>
    <row r="58917" spans="11:11">
      <c r="K58917"/>
    </row>
    <row r="58918" spans="11:11">
      <c r="K58918"/>
    </row>
    <row r="58919" spans="11:11">
      <c r="K58919"/>
    </row>
    <row r="58920" spans="11:11">
      <c r="K58920"/>
    </row>
    <row r="58921" spans="11:11">
      <c r="K58921"/>
    </row>
    <row r="58922" spans="11:11">
      <c r="K58922"/>
    </row>
    <row r="58923" spans="11:11">
      <c r="K58923"/>
    </row>
    <row r="58924" spans="11:11">
      <c r="K58924"/>
    </row>
    <row r="58925" spans="11:11">
      <c r="K58925"/>
    </row>
    <row r="58926" spans="11:11">
      <c r="K58926"/>
    </row>
    <row r="58927" spans="11:11">
      <c r="K58927"/>
    </row>
    <row r="58928" spans="11:11">
      <c r="K58928"/>
    </row>
    <row r="58929" spans="11:11">
      <c r="K58929"/>
    </row>
    <row r="58930" spans="11:11">
      <c r="K58930"/>
    </row>
    <row r="58931" spans="11:11">
      <c r="K58931"/>
    </row>
    <row r="58932" spans="11:11">
      <c r="K58932"/>
    </row>
    <row r="58933" spans="11:11">
      <c r="K58933"/>
    </row>
    <row r="58934" spans="11:11">
      <c r="K58934"/>
    </row>
    <row r="58935" spans="11:11">
      <c r="K58935"/>
    </row>
    <row r="58936" spans="11:11">
      <c r="K58936"/>
    </row>
    <row r="58937" spans="11:11">
      <c r="K58937"/>
    </row>
    <row r="58938" spans="11:11">
      <c r="K58938"/>
    </row>
    <row r="58939" spans="11:11">
      <c r="K58939"/>
    </row>
    <row r="58940" spans="11:11">
      <c r="K58940"/>
    </row>
    <row r="58941" spans="11:11">
      <c r="K58941"/>
    </row>
    <row r="58942" spans="11:11">
      <c r="K58942"/>
    </row>
    <row r="58943" spans="11:11">
      <c r="K58943"/>
    </row>
    <row r="58944" spans="11:11">
      <c r="K58944"/>
    </row>
    <row r="58945" spans="11:11">
      <c r="K58945"/>
    </row>
    <row r="58946" spans="11:11">
      <c r="K58946"/>
    </row>
    <row r="58947" spans="11:11">
      <c r="K58947"/>
    </row>
    <row r="58948" spans="11:11">
      <c r="K58948"/>
    </row>
    <row r="58949" spans="11:11">
      <c r="K58949"/>
    </row>
    <row r="58950" spans="11:11">
      <c r="K58950"/>
    </row>
    <row r="58951" spans="11:11">
      <c r="K58951"/>
    </row>
    <row r="58952" spans="11:11">
      <c r="K58952"/>
    </row>
    <row r="58953" spans="11:11">
      <c r="K58953"/>
    </row>
    <row r="58954" spans="11:11">
      <c r="K58954"/>
    </row>
    <row r="58955" spans="11:11">
      <c r="K58955"/>
    </row>
    <row r="58956" spans="11:11">
      <c r="K58956"/>
    </row>
    <row r="58957" spans="11:11">
      <c r="K58957"/>
    </row>
    <row r="58958" spans="11:11">
      <c r="K58958"/>
    </row>
    <row r="58959" spans="11:11">
      <c r="K58959"/>
    </row>
    <row r="58960" spans="11:11">
      <c r="K58960"/>
    </row>
    <row r="58961" spans="11:11">
      <c r="K58961"/>
    </row>
    <row r="58962" spans="11:11">
      <c r="K58962"/>
    </row>
    <row r="58963" spans="11:11">
      <c r="K58963"/>
    </row>
    <row r="58964" spans="11:11">
      <c r="K58964"/>
    </row>
    <row r="58965" spans="11:11">
      <c r="K58965"/>
    </row>
    <row r="58966" spans="11:11">
      <c r="K58966"/>
    </row>
    <row r="58967" spans="11:11">
      <c r="K58967"/>
    </row>
    <row r="58968" spans="11:11">
      <c r="K58968"/>
    </row>
    <row r="58969" spans="11:11">
      <c r="K58969"/>
    </row>
    <row r="58970" spans="11:11">
      <c r="K58970"/>
    </row>
    <row r="58971" spans="11:11">
      <c r="K58971"/>
    </row>
    <row r="58972" spans="11:11">
      <c r="K58972"/>
    </row>
    <row r="58973" spans="11:11">
      <c r="K58973"/>
    </row>
    <row r="58974" spans="11:11">
      <c r="K58974"/>
    </row>
    <row r="58975" spans="11:11">
      <c r="K58975"/>
    </row>
    <row r="58976" spans="11:11">
      <c r="K58976"/>
    </row>
    <row r="58977" spans="11:11">
      <c r="K58977"/>
    </row>
    <row r="58978" spans="11:11">
      <c r="K58978"/>
    </row>
    <row r="58979" spans="11:11">
      <c r="K58979"/>
    </row>
    <row r="58980" spans="11:11">
      <c r="K58980"/>
    </row>
    <row r="58981" spans="11:11">
      <c r="K58981"/>
    </row>
    <row r="58982" spans="11:11">
      <c r="K58982"/>
    </row>
    <row r="58983" spans="11:11">
      <c r="K58983"/>
    </row>
    <row r="58984" spans="11:11">
      <c r="K58984"/>
    </row>
    <row r="58985" spans="11:11">
      <c r="K58985"/>
    </row>
    <row r="58986" spans="11:11">
      <c r="K58986"/>
    </row>
    <row r="58987" spans="11:11">
      <c r="K58987"/>
    </row>
    <row r="58988" spans="11:11">
      <c r="K58988"/>
    </row>
    <row r="58989" spans="11:11">
      <c r="K58989"/>
    </row>
    <row r="58990" spans="11:11">
      <c r="K58990"/>
    </row>
    <row r="58991" spans="11:11">
      <c r="K58991"/>
    </row>
    <row r="58992" spans="11:11">
      <c r="K58992"/>
    </row>
    <row r="58993" spans="11:11">
      <c r="K58993"/>
    </row>
    <row r="58994" spans="11:11">
      <c r="K58994"/>
    </row>
    <row r="58995" spans="11:11">
      <c r="K58995"/>
    </row>
    <row r="58996" spans="11:11">
      <c r="K58996"/>
    </row>
    <row r="58997" spans="11:11">
      <c r="K58997"/>
    </row>
    <row r="58998" spans="11:11">
      <c r="K58998"/>
    </row>
    <row r="58999" spans="11:11">
      <c r="K58999"/>
    </row>
    <row r="59000" spans="11:11">
      <c r="K59000"/>
    </row>
    <row r="59001" spans="11:11">
      <c r="K59001"/>
    </row>
    <row r="59002" spans="11:11">
      <c r="K59002"/>
    </row>
    <row r="59003" spans="11:11">
      <c r="K59003"/>
    </row>
    <row r="59004" spans="11:11">
      <c r="K59004"/>
    </row>
    <row r="59005" spans="11:11">
      <c r="K59005"/>
    </row>
    <row r="59006" spans="11:11">
      <c r="K59006"/>
    </row>
    <row r="59007" spans="11:11">
      <c r="K59007"/>
    </row>
    <row r="59008" spans="11:11">
      <c r="K59008"/>
    </row>
    <row r="59009" spans="11:11">
      <c r="K59009"/>
    </row>
    <row r="59010" spans="11:11">
      <c r="K59010"/>
    </row>
    <row r="59011" spans="11:11">
      <c r="K59011"/>
    </row>
    <row r="59012" spans="11:11">
      <c r="K59012"/>
    </row>
    <row r="59013" spans="11:11">
      <c r="K59013"/>
    </row>
    <row r="59014" spans="11:11">
      <c r="K59014"/>
    </row>
    <row r="59015" spans="11:11">
      <c r="K59015"/>
    </row>
    <row r="59016" spans="11:11">
      <c r="K59016"/>
    </row>
    <row r="59017" spans="11:11">
      <c r="K59017"/>
    </row>
    <row r="59018" spans="11:11">
      <c r="K59018"/>
    </row>
    <row r="59019" spans="11:11">
      <c r="K59019"/>
    </row>
    <row r="59020" spans="11:11">
      <c r="K59020"/>
    </row>
    <row r="59021" spans="11:11">
      <c r="K59021"/>
    </row>
    <row r="59022" spans="11:11">
      <c r="K59022"/>
    </row>
    <row r="59023" spans="11:11">
      <c r="K59023"/>
    </row>
    <row r="59024" spans="11:11">
      <c r="K59024"/>
    </row>
    <row r="59025" spans="11:11">
      <c r="K59025"/>
    </row>
    <row r="59026" spans="11:11">
      <c r="K59026"/>
    </row>
    <row r="59027" spans="11:11">
      <c r="K59027"/>
    </row>
    <row r="59028" spans="11:11">
      <c r="K59028"/>
    </row>
    <row r="59029" spans="11:11">
      <c r="K59029"/>
    </row>
    <row r="59030" spans="11:11">
      <c r="K59030"/>
    </row>
    <row r="59031" spans="11:11">
      <c r="K59031"/>
    </row>
    <row r="59032" spans="11:11">
      <c r="K59032"/>
    </row>
    <row r="59033" spans="11:11">
      <c r="K59033"/>
    </row>
    <row r="59034" spans="11:11">
      <c r="K59034"/>
    </row>
    <row r="59035" spans="11:11">
      <c r="K59035"/>
    </row>
    <row r="59036" spans="11:11">
      <c r="K59036"/>
    </row>
    <row r="59037" spans="11:11">
      <c r="K59037"/>
    </row>
    <row r="59038" spans="11:11">
      <c r="K59038"/>
    </row>
    <row r="59039" spans="11:11">
      <c r="K59039"/>
    </row>
    <row r="59040" spans="11:11">
      <c r="K59040"/>
    </row>
    <row r="59041" spans="11:11">
      <c r="K59041"/>
    </row>
    <row r="59042" spans="11:11">
      <c r="K59042"/>
    </row>
    <row r="59043" spans="11:11">
      <c r="K59043"/>
    </row>
    <row r="59044" spans="11:11">
      <c r="K59044"/>
    </row>
    <row r="59045" spans="11:11">
      <c r="K59045"/>
    </row>
    <row r="59046" spans="11:11">
      <c r="K59046"/>
    </row>
    <row r="59047" spans="11:11">
      <c r="K59047"/>
    </row>
    <row r="59048" spans="11:11">
      <c r="K59048"/>
    </row>
    <row r="59049" spans="11:11">
      <c r="K59049"/>
    </row>
    <row r="59050" spans="11:11">
      <c r="K59050"/>
    </row>
    <row r="59051" spans="11:11">
      <c r="K59051"/>
    </row>
    <row r="59052" spans="11:11">
      <c r="K59052"/>
    </row>
    <row r="59053" spans="11:11">
      <c r="K59053"/>
    </row>
    <row r="59054" spans="11:11">
      <c r="K59054"/>
    </row>
    <row r="59055" spans="11:11">
      <c r="K59055"/>
    </row>
    <row r="59056" spans="11:11">
      <c r="K59056"/>
    </row>
    <row r="59057" spans="11:11">
      <c r="K59057"/>
    </row>
    <row r="59058" spans="11:11">
      <c r="K59058"/>
    </row>
    <row r="59059" spans="11:11">
      <c r="K59059"/>
    </row>
    <row r="59060" spans="11:11">
      <c r="K59060"/>
    </row>
    <row r="59061" spans="11:11">
      <c r="K59061"/>
    </row>
    <row r="59062" spans="11:11">
      <c r="K59062"/>
    </row>
    <row r="59063" spans="11:11">
      <c r="K59063"/>
    </row>
    <row r="59064" spans="11:11">
      <c r="K59064"/>
    </row>
    <row r="59065" spans="11:11">
      <c r="K59065"/>
    </row>
    <row r="59066" spans="11:11">
      <c r="K59066"/>
    </row>
    <row r="59067" spans="11:11">
      <c r="K59067"/>
    </row>
    <row r="59068" spans="11:11">
      <c r="K59068"/>
    </row>
    <row r="59069" spans="11:11">
      <c r="K59069"/>
    </row>
    <row r="59070" spans="11:11">
      <c r="K59070"/>
    </row>
    <row r="59071" spans="11:11">
      <c r="K59071"/>
    </row>
    <row r="59072" spans="11:11">
      <c r="K59072"/>
    </row>
    <row r="59073" spans="11:11">
      <c r="K59073"/>
    </row>
    <row r="59074" spans="11:11">
      <c r="K59074"/>
    </row>
    <row r="59075" spans="11:11">
      <c r="K59075"/>
    </row>
    <row r="59076" spans="11:11">
      <c r="K59076"/>
    </row>
    <row r="59077" spans="11:11">
      <c r="K59077"/>
    </row>
    <row r="59078" spans="11:11">
      <c r="K59078"/>
    </row>
    <row r="59079" spans="11:11">
      <c r="K59079"/>
    </row>
    <row r="59080" spans="11:11">
      <c r="K59080"/>
    </row>
    <row r="59081" spans="11:11">
      <c r="K59081"/>
    </row>
    <row r="59082" spans="11:11">
      <c r="K59082"/>
    </row>
    <row r="59083" spans="11:11">
      <c r="K59083"/>
    </row>
    <row r="59084" spans="11:11">
      <c r="K59084"/>
    </row>
    <row r="59085" spans="11:11">
      <c r="K59085"/>
    </row>
    <row r="59086" spans="11:11">
      <c r="K59086"/>
    </row>
    <row r="59087" spans="11:11">
      <c r="K59087"/>
    </row>
    <row r="59088" spans="11:11">
      <c r="K59088"/>
    </row>
    <row r="59089" spans="11:11">
      <c r="K59089"/>
    </row>
    <row r="59090" spans="11:11">
      <c r="K59090"/>
    </row>
    <row r="59091" spans="11:11">
      <c r="K59091"/>
    </row>
    <row r="59092" spans="11:11">
      <c r="K59092"/>
    </row>
    <row r="59093" spans="11:11">
      <c r="K59093"/>
    </row>
    <row r="59094" spans="11:11">
      <c r="K59094"/>
    </row>
    <row r="59095" spans="11:11">
      <c r="K59095"/>
    </row>
    <row r="59096" spans="11:11">
      <c r="K59096"/>
    </row>
    <row r="59097" spans="11:11">
      <c r="K59097"/>
    </row>
    <row r="59098" spans="11:11">
      <c r="K59098"/>
    </row>
    <row r="59099" spans="11:11">
      <c r="K59099"/>
    </row>
    <row r="59100" spans="11:11">
      <c r="K59100"/>
    </row>
    <row r="59101" spans="11:11">
      <c r="K59101"/>
    </row>
    <row r="59102" spans="11:11">
      <c r="K59102"/>
    </row>
    <row r="59103" spans="11:11">
      <c r="K59103"/>
    </row>
    <row r="59104" spans="11:11">
      <c r="K59104"/>
    </row>
    <row r="59105" spans="11:11">
      <c r="K59105"/>
    </row>
    <row r="59106" spans="11:11">
      <c r="K59106"/>
    </row>
    <row r="59107" spans="11:11">
      <c r="K59107"/>
    </row>
    <row r="59108" spans="11:11">
      <c r="K59108"/>
    </row>
    <row r="59109" spans="11:11">
      <c r="K59109"/>
    </row>
    <row r="59110" spans="11:11">
      <c r="K59110"/>
    </row>
    <row r="59111" spans="11:11">
      <c r="K59111"/>
    </row>
    <row r="59112" spans="11:11">
      <c r="K59112"/>
    </row>
    <row r="59113" spans="11:11">
      <c r="K59113"/>
    </row>
    <row r="59114" spans="11:11">
      <c r="K59114"/>
    </row>
    <row r="59115" spans="11:11">
      <c r="K59115"/>
    </row>
    <row r="59116" spans="11:11">
      <c r="K59116"/>
    </row>
    <row r="59117" spans="11:11">
      <c r="K59117"/>
    </row>
    <row r="59118" spans="11:11">
      <c r="K59118"/>
    </row>
    <row r="59119" spans="11:11">
      <c r="K59119"/>
    </row>
    <row r="59120" spans="11:11">
      <c r="K59120"/>
    </row>
    <row r="59121" spans="11:11">
      <c r="K59121"/>
    </row>
    <row r="59122" spans="11:11">
      <c r="K59122"/>
    </row>
    <row r="59123" spans="11:11">
      <c r="K59123"/>
    </row>
    <row r="59124" spans="11:11">
      <c r="K59124"/>
    </row>
    <row r="59125" spans="11:11">
      <c r="K59125"/>
    </row>
    <row r="59126" spans="11:11">
      <c r="K59126"/>
    </row>
    <row r="59127" spans="11:11">
      <c r="K59127"/>
    </row>
    <row r="59128" spans="11:11">
      <c r="K59128"/>
    </row>
    <row r="59129" spans="11:11">
      <c r="K59129"/>
    </row>
    <row r="59130" spans="11:11">
      <c r="K59130"/>
    </row>
    <row r="59131" spans="11:11">
      <c r="K59131"/>
    </row>
    <row r="59132" spans="11:11">
      <c r="K59132"/>
    </row>
    <row r="59133" spans="11:11">
      <c r="K59133"/>
    </row>
    <row r="59134" spans="11:11">
      <c r="K59134"/>
    </row>
    <row r="59135" spans="11:11">
      <c r="K59135"/>
    </row>
    <row r="59136" spans="11:11">
      <c r="K59136"/>
    </row>
    <row r="59137" spans="11:11">
      <c r="K59137"/>
    </row>
    <row r="59138" spans="11:11">
      <c r="K59138"/>
    </row>
    <row r="59139" spans="11:11">
      <c r="K59139"/>
    </row>
    <row r="59140" spans="11:11">
      <c r="K59140"/>
    </row>
    <row r="59141" spans="11:11">
      <c r="K59141"/>
    </row>
    <row r="59142" spans="11:11">
      <c r="K59142"/>
    </row>
    <row r="59143" spans="11:11">
      <c r="K59143"/>
    </row>
    <row r="59144" spans="11:11">
      <c r="K59144"/>
    </row>
    <row r="59145" spans="11:11">
      <c r="K59145"/>
    </row>
    <row r="59146" spans="11:11">
      <c r="K59146"/>
    </row>
    <row r="59147" spans="11:11">
      <c r="K59147"/>
    </row>
    <row r="59148" spans="11:11">
      <c r="K59148"/>
    </row>
    <row r="59149" spans="11:11">
      <c r="K59149"/>
    </row>
    <row r="59150" spans="11:11">
      <c r="K59150"/>
    </row>
    <row r="59151" spans="11:11">
      <c r="K59151"/>
    </row>
    <row r="59152" spans="11:11">
      <c r="K59152"/>
    </row>
    <row r="59153" spans="11:11">
      <c r="K59153"/>
    </row>
    <row r="59154" spans="11:11">
      <c r="K59154"/>
    </row>
    <row r="59155" spans="11:11">
      <c r="K59155"/>
    </row>
    <row r="59156" spans="11:11">
      <c r="K59156"/>
    </row>
    <row r="59157" spans="11:11">
      <c r="K59157"/>
    </row>
    <row r="59158" spans="11:11">
      <c r="K59158"/>
    </row>
    <row r="59159" spans="11:11">
      <c r="K59159"/>
    </row>
    <row r="59160" spans="11:11">
      <c r="K59160"/>
    </row>
    <row r="59161" spans="11:11">
      <c r="K59161"/>
    </row>
    <row r="59162" spans="11:11">
      <c r="K59162"/>
    </row>
    <row r="59163" spans="11:11">
      <c r="K59163"/>
    </row>
    <row r="59164" spans="11:11">
      <c r="K59164"/>
    </row>
    <row r="59165" spans="11:11">
      <c r="K59165"/>
    </row>
    <row r="59166" spans="11:11">
      <c r="K59166"/>
    </row>
    <row r="59167" spans="11:11">
      <c r="K59167"/>
    </row>
    <row r="59168" spans="11:11">
      <c r="K59168"/>
    </row>
    <row r="59169" spans="11:11">
      <c r="K59169"/>
    </row>
    <row r="59170" spans="11:11">
      <c r="K59170"/>
    </row>
    <row r="59171" spans="11:11">
      <c r="K59171"/>
    </row>
    <row r="59172" spans="11:11">
      <c r="K59172"/>
    </row>
    <row r="59173" spans="11:11">
      <c r="K59173"/>
    </row>
    <row r="59174" spans="11:11">
      <c r="K59174"/>
    </row>
    <row r="59175" spans="11:11">
      <c r="K59175"/>
    </row>
    <row r="59176" spans="11:11">
      <c r="K59176"/>
    </row>
    <row r="59177" spans="11:11">
      <c r="K59177"/>
    </row>
    <row r="59178" spans="11:11">
      <c r="K59178"/>
    </row>
    <row r="59179" spans="11:11">
      <c r="K59179"/>
    </row>
    <row r="59180" spans="11:11">
      <c r="K59180"/>
    </row>
    <row r="59181" spans="11:11">
      <c r="K59181"/>
    </row>
    <row r="59182" spans="11:11">
      <c r="K59182"/>
    </row>
    <row r="59183" spans="11:11">
      <c r="K59183"/>
    </row>
    <row r="59184" spans="11:11">
      <c r="K59184"/>
    </row>
    <row r="59185" spans="11:11">
      <c r="K59185"/>
    </row>
    <row r="59186" spans="11:11">
      <c r="K59186"/>
    </row>
    <row r="59187" spans="11:11">
      <c r="K59187"/>
    </row>
    <row r="59188" spans="11:11">
      <c r="K59188"/>
    </row>
    <row r="59189" spans="11:11">
      <c r="K59189"/>
    </row>
    <row r="59190" spans="11:11">
      <c r="K59190"/>
    </row>
    <row r="59191" spans="11:11">
      <c r="K59191"/>
    </row>
    <row r="59192" spans="11:11">
      <c r="K59192"/>
    </row>
    <row r="59193" spans="11:11">
      <c r="K59193"/>
    </row>
    <row r="59194" spans="11:11">
      <c r="K59194"/>
    </row>
    <row r="59195" spans="11:11">
      <c r="K59195"/>
    </row>
    <row r="59196" spans="11:11">
      <c r="K59196"/>
    </row>
    <row r="59197" spans="11:11">
      <c r="K59197"/>
    </row>
    <row r="59198" spans="11:11">
      <c r="K59198"/>
    </row>
    <row r="59199" spans="11:11">
      <c r="K59199"/>
    </row>
    <row r="59200" spans="11:11">
      <c r="K59200"/>
    </row>
    <row r="59201" spans="11:11">
      <c r="K59201"/>
    </row>
    <row r="59202" spans="11:11">
      <c r="K59202"/>
    </row>
    <row r="59203" spans="11:11">
      <c r="K59203"/>
    </row>
    <row r="59204" spans="11:11">
      <c r="K59204"/>
    </row>
    <row r="59205" spans="11:11">
      <c r="K59205"/>
    </row>
    <row r="59206" spans="11:11">
      <c r="K59206"/>
    </row>
    <row r="59207" spans="11:11">
      <c r="K59207"/>
    </row>
    <row r="59208" spans="11:11">
      <c r="K59208"/>
    </row>
    <row r="59209" spans="11:11">
      <c r="K59209"/>
    </row>
    <row r="59210" spans="11:11">
      <c r="K59210"/>
    </row>
    <row r="59211" spans="11:11">
      <c r="K59211"/>
    </row>
    <row r="59212" spans="11:11">
      <c r="K59212"/>
    </row>
    <row r="59213" spans="11:11">
      <c r="K59213"/>
    </row>
    <row r="59214" spans="11:11">
      <c r="K59214"/>
    </row>
    <row r="59215" spans="11:11">
      <c r="K59215"/>
    </row>
    <row r="59216" spans="11:11">
      <c r="K59216"/>
    </row>
    <row r="59217" spans="11:11">
      <c r="K59217"/>
    </row>
    <row r="59218" spans="11:11">
      <c r="K59218"/>
    </row>
    <row r="59219" spans="11:11">
      <c r="K59219"/>
    </row>
    <row r="59220" spans="11:11">
      <c r="K59220"/>
    </row>
    <row r="59221" spans="11:11">
      <c r="K59221"/>
    </row>
    <row r="59222" spans="11:11">
      <c r="K59222"/>
    </row>
    <row r="59223" spans="11:11">
      <c r="K59223"/>
    </row>
    <row r="59224" spans="11:11">
      <c r="K59224"/>
    </row>
    <row r="59225" spans="11:11">
      <c r="K59225"/>
    </row>
    <row r="59226" spans="11:11">
      <c r="K59226"/>
    </row>
    <row r="59227" spans="11:11">
      <c r="K59227"/>
    </row>
    <row r="59228" spans="11:11">
      <c r="K59228"/>
    </row>
    <row r="59229" spans="11:11">
      <c r="K59229"/>
    </row>
    <row r="59230" spans="11:11">
      <c r="K59230"/>
    </row>
    <row r="59231" spans="11:11">
      <c r="K59231"/>
    </row>
    <row r="59232" spans="11:11">
      <c r="K59232"/>
    </row>
    <row r="59233" spans="11:11">
      <c r="K59233"/>
    </row>
    <row r="59234" spans="11:11">
      <c r="K59234"/>
    </row>
    <row r="59235" spans="11:11">
      <c r="K59235"/>
    </row>
    <row r="59236" spans="11:11">
      <c r="K59236"/>
    </row>
    <row r="59237" spans="11:11">
      <c r="K59237"/>
    </row>
    <row r="59238" spans="11:11">
      <c r="K59238"/>
    </row>
    <row r="59239" spans="11:11">
      <c r="K59239"/>
    </row>
    <row r="59240" spans="11:11">
      <c r="K59240"/>
    </row>
    <row r="59241" spans="11:11">
      <c r="K59241"/>
    </row>
    <row r="59242" spans="11:11">
      <c r="K59242"/>
    </row>
    <row r="59243" spans="11:11">
      <c r="K59243"/>
    </row>
    <row r="59244" spans="11:11">
      <c r="K59244"/>
    </row>
    <row r="59245" spans="11:11">
      <c r="K59245"/>
    </row>
    <row r="59246" spans="11:11">
      <c r="K59246"/>
    </row>
    <row r="59247" spans="11:11">
      <c r="K59247"/>
    </row>
    <row r="59248" spans="11:11">
      <c r="K59248"/>
    </row>
    <row r="59249" spans="11:11">
      <c r="K59249"/>
    </row>
    <row r="59250" spans="11:11">
      <c r="K59250"/>
    </row>
    <row r="59251" spans="11:11">
      <c r="K59251"/>
    </row>
    <row r="59252" spans="11:11">
      <c r="K59252"/>
    </row>
    <row r="59253" spans="11:11">
      <c r="K59253"/>
    </row>
    <row r="59254" spans="11:11">
      <c r="K59254"/>
    </row>
    <row r="59255" spans="11:11">
      <c r="K59255"/>
    </row>
    <row r="59256" spans="11:11">
      <c r="K59256"/>
    </row>
    <row r="59257" spans="11:11">
      <c r="K59257"/>
    </row>
    <row r="59258" spans="11:11">
      <c r="K59258"/>
    </row>
    <row r="59259" spans="11:11">
      <c r="K59259"/>
    </row>
    <row r="59260" spans="11:11">
      <c r="K59260"/>
    </row>
    <row r="59261" spans="11:11">
      <c r="K59261"/>
    </row>
    <row r="59262" spans="11:11">
      <c r="K59262"/>
    </row>
    <row r="59263" spans="11:11">
      <c r="K59263"/>
    </row>
    <row r="59264" spans="11:11">
      <c r="K59264"/>
    </row>
    <row r="59265" spans="11:11">
      <c r="K59265"/>
    </row>
    <row r="59266" spans="11:11">
      <c r="K59266"/>
    </row>
    <row r="59267" spans="11:11">
      <c r="K59267"/>
    </row>
    <row r="59268" spans="11:11">
      <c r="K59268"/>
    </row>
    <row r="59269" spans="11:11">
      <c r="K59269"/>
    </row>
    <row r="59270" spans="11:11">
      <c r="K59270"/>
    </row>
    <row r="59271" spans="11:11">
      <c r="K59271"/>
    </row>
    <row r="59272" spans="11:11">
      <c r="K59272"/>
    </row>
    <row r="59273" spans="11:11">
      <c r="K59273"/>
    </row>
    <row r="59274" spans="11:11">
      <c r="K59274"/>
    </row>
    <row r="59275" spans="11:11">
      <c r="K59275"/>
    </row>
    <row r="59276" spans="11:11">
      <c r="K59276"/>
    </row>
    <row r="59277" spans="11:11">
      <c r="K59277"/>
    </row>
    <row r="59278" spans="11:11">
      <c r="K59278"/>
    </row>
    <row r="59279" spans="11:11">
      <c r="K59279"/>
    </row>
    <row r="59280" spans="11:11">
      <c r="K59280"/>
    </row>
    <row r="59281" spans="11:11">
      <c r="K59281"/>
    </row>
    <row r="59282" spans="11:11">
      <c r="K59282"/>
    </row>
    <row r="59283" spans="11:11">
      <c r="K59283"/>
    </row>
    <row r="59284" spans="11:11">
      <c r="K59284"/>
    </row>
    <row r="59285" spans="11:11">
      <c r="K59285"/>
    </row>
    <row r="59286" spans="11:11">
      <c r="K59286"/>
    </row>
    <row r="59287" spans="11:11">
      <c r="K59287"/>
    </row>
    <row r="59288" spans="11:11">
      <c r="K59288"/>
    </row>
    <row r="59289" spans="11:11">
      <c r="K59289"/>
    </row>
    <row r="59290" spans="11:11">
      <c r="K59290"/>
    </row>
    <row r="59291" spans="11:11">
      <c r="K59291"/>
    </row>
    <row r="59292" spans="11:11">
      <c r="K59292"/>
    </row>
    <row r="59293" spans="11:11">
      <c r="K59293"/>
    </row>
    <row r="59294" spans="11:11">
      <c r="K59294"/>
    </row>
    <row r="59295" spans="11:11">
      <c r="K59295"/>
    </row>
    <row r="59296" spans="11:11">
      <c r="K59296"/>
    </row>
    <row r="59297" spans="11:11">
      <c r="K59297"/>
    </row>
    <row r="59298" spans="11:11">
      <c r="K59298"/>
    </row>
    <row r="59299" spans="11:11">
      <c r="K59299"/>
    </row>
    <row r="59300" spans="11:11">
      <c r="K59300"/>
    </row>
    <row r="59301" spans="11:11">
      <c r="K59301"/>
    </row>
    <row r="59302" spans="11:11">
      <c r="K59302"/>
    </row>
    <row r="59303" spans="11:11">
      <c r="K59303"/>
    </row>
    <row r="59304" spans="11:11">
      <c r="K59304"/>
    </row>
    <row r="59305" spans="11:11">
      <c r="K59305"/>
    </row>
    <row r="59306" spans="11:11">
      <c r="K59306"/>
    </row>
    <row r="59307" spans="11:11">
      <c r="K59307"/>
    </row>
    <row r="59308" spans="11:11">
      <c r="K59308"/>
    </row>
    <row r="59309" spans="11:11">
      <c r="K59309"/>
    </row>
    <row r="59310" spans="11:11">
      <c r="K59310"/>
    </row>
    <row r="59311" spans="11:11">
      <c r="K59311"/>
    </row>
    <row r="59312" spans="11:11">
      <c r="K59312"/>
    </row>
    <row r="59313" spans="11:11">
      <c r="K59313"/>
    </row>
    <row r="59314" spans="11:11">
      <c r="K59314"/>
    </row>
    <row r="59315" spans="11:11">
      <c r="K59315"/>
    </row>
    <row r="59316" spans="11:11">
      <c r="K59316"/>
    </row>
    <row r="59317" spans="11:11">
      <c r="K59317"/>
    </row>
    <row r="59318" spans="11:11">
      <c r="K59318"/>
    </row>
    <row r="59319" spans="11:11">
      <c r="K59319"/>
    </row>
    <row r="59320" spans="11:11">
      <c r="K59320"/>
    </row>
    <row r="59321" spans="11:11">
      <c r="K59321"/>
    </row>
    <row r="59322" spans="11:11">
      <c r="K59322"/>
    </row>
    <row r="59323" spans="11:11">
      <c r="K59323"/>
    </row>
    <row r="59324" spans="11:11">
      <c r="K59324"/>
    </row>
    <row r="59325" spans="11:11">
      <c r="K59325"/>
    </row>
    <row r="59326" spans="11:11">
      <c r="K59326"/>
    </row>
    <row r="59327" spans="11:11">
      <c r="K59327"/>
    </row>
    <row r="59328" spans="11:11">
      <c r="K59328"/>
    </row>
    <row r="59329" spans="11:11">
      <c r="K59329"/>
    </row>
    <row r="59330" spans="11:11">
      <c r="K59330"/>
    </row>
    <row r="59331" spans="11:11">
      <c r="K59331"/>
    </row>
    <row r="59332" spans="11:11">
      <c r="K59332"/>
    </row>
    <row r="59333" spans="11:11">
      <c r="K59333"/>
    </row>
    <row r="59334" spans="11:11">
      <c r="K59334"/>
    </row>
    <row r="59335" spans="11:11">
      <c r="K59335"/>
    </row>
    <row r="59336" spans="11:11">
      <c r="K59336"/>
    </row>
    <row r="59337" spans="11:11">
      <c r="K59337"/>
    </row>
    <row r="59338" spans="11:11">
      <c r="K59338"/>
    </row>
    <row r="59339" spans="11:11">
      <c r="K59339"/>
    </row>
    <row r="59340" spans="11:11">
      <c r="K59340"/>
    </row>
    <row r="59341" spans="11:11">
      <c r="K59341"/>
    </row>
    <row r="59342" spans="11:11">
      <c r="K59342"/>
    </row>
    <row r="59343" spans="11:11">
      <c r="K59343"/>
    </row>
    <row r="59344" spans="11:11">
      <c r="K59344"/>
    </row>
    <row r="59345" spans="11:11">
      <c r="K59345"/>
    </row>
    <row r="59346" spans="11:11">
      <c r="K59346"/>
    </row>
    <row r="59347" spans="11:11">
      <c r="K59347"/>
    </row>
    <row r="59348" spans="11:11">
      <c r="K59348"/>
    </row>
    <row r="59349" spans="11:11">
      <c r="K59349"/>
    </row>
    <row r="59350" spans="11:11">
      <c r="K59350"/>
    </row>
    <row r="59351" spans="11:11">
      <c r="K59351"/>
    </row>
    <row r="59352" spans="11:11">
      <c r="K59352"/>
    </row>
    <row r="59353" spans="11:11">
      <c r="K59353"/>
    </row>
    <row r="59354" spans="11:11">
      <c r="K59354"/>
    </row>
    <row r="59355" spans="11:11">
      <c r="K59355"/>
    </row>
    <row r="59356" spans="11:11">
      <c r="K59356"/>
    </row>
    <row r="59357" spans="11:11">
      <c r="K59357"/>
    </row>
    <row r="59358" spans="11:11">
      <c r="K59358"/>
    </row>
    <row r="59359" spans="11:11">
      <c r="K59359"/>
    </row>
    <row r="59360" spans="11:11">
      <c r="K59360"/>
    </row>
    <row r="59361" spans="11:11">
      <c r="K59361"/>
    </row>
    <row r="59362" spans="11:11">
      <c r="K59362"/>
    </row>
    <row r="59363" spans="11:11">
      <c r="K59363"/>
    </row>
    <row r="59364" spans="11:11">
      <c r="K59364"/>
    </row>
    <row r="59365" spans="11:11">
      <c r="K59365"/>
    </row>
    <row r="59366" spans="11:11">
      <c r="K59366"/>
    </row>
    <row r="59367" spans="11:11">
      <c r="K59367"/>
    </row>
    <row r="59368" spans="11:11">
      <c r="K59368"/>
    </row>
    <row r="59369" spans="11:11">
      <c r="K59369"/>
    </row>
    <row r="59370" spans="11:11">
      <c r="K59370"/>
    </row>
    <row r="59371" spans="11:11">
      <c r="K59371"/>
    </row>
    <row r="59372" spans="11:11">
      <c r="K59372"/>
    </row>
    <row r="59373" spans="11:11">
      <c r="K59373"/>
    </row>
    <row r="59374" spans="11:11">
      <c r="K59374"/>
    </row>
    <row r="59375" spans="11:11">
      <c r="K59375"/>
    </row>
    <row r="59376" spans="11:11">
      <c r="K59376"/>
    </row>
    <row r="59377" spans="11:11">
      <c r="K59377"/>
    </row>
    <row r="59378" spans="11:11">
      <c r="K59378"/>
    </row>
    <row r="59379" spans="11:11">
      <c r="K59379"/>
    </row>
    <row r="59380" spans="11:11">
      <c r="K59380"/>
    </row>
    <row r="59381" spans="11:11">
      <c r="K59381"/>
    </row>
    <row r="59382" spans="11:11">
      <c r="K59382"/>
    </row>
    <row r="59383" spans="11:11">
      <c r="K59383"/>
    </row>
    <row r="59384" spans="11:11">
      <c r="K59384"/>
    </row>
    <row r="59385" spans="11:11">
      <c r="K59385"/>
    </row>
    <row r="59386" spans="11:11">
      <c r="K59386"/>
    </row>
    <row r="59387" spans="11:11">
      <c r="K59387"/>
    </row>
    <row r="59388" spans="11:11">
      <c r="K59388"/>
    </row>
    <row r="59389" spans="11:11">
      <c r="K59389"/>
    </row>
    <row r="59390" spans="11:11">
      <c r="K59390"/>
    </row>
    <row r="59391" spans="11:11">
      <c r="K59391"/>
    </row>
    <row r="59392" spans="11:11">
      <c r="K59392"/>
    </row>
    <row r="59393" spans="11:11">
      <c r="K59393"/>
    </row>
    <row r="59394" spans="11:11">
      <c r="K59394"/>
    </row>
    <row r="59395" spans="11:11">
      <c r="K59395"/>
    </row>
    <row r="59396" spans="11:11">
      <c r="K59396"/>
    </row>
    <row r="59397" spans="11:11">
      <c r="K59397"/>
    </row>
    <row r="59398" spans="11:11">
      <c r="K59398"/>
    </row>
    <row r="59399" spans="11:11">
      <c r="K59399"/>
    </row>
    <row r="59400" spans="11:11">
      <c r="K59400"/>
    </row>
    <row r="59401" spans="11:11">
      <c r="K59401"/>
    </row>
    <row r="59402" spans="11:11">
      <c r="K59402"/>
    </row>
    <row r="59403" spans="11:11">
      <c r="K59403"/>
    </row>
    <row r="59404" spans="11:11">
      <c r="K59404"/>
    </row>
    <row r="59405" spans="11:11">
      <c r="K59405"/>
    </row>
    <row r="59406" spans="11:11">
      <c r="K59406"/>
    </row>
    <row r="59407" spans="11:11">
      <c r="K59407"/>
    </row>
    <row r="59408" spans="11:11">
      <c r="K59408"/>
    </row>
    <row r="59409" spans="11:11">
      <c r="K59409"/>
    </row>
    <row r="59410" spans="11:11">
      <c r="K59410"/>
    </row>
    <row r="59411" spans="11:11">
      <c r="K59411"/>
    </row>
    <row r="59412" spans="11:11">
      <c r="K59412"/>
    </row>
    <row r="59413" spans="11:11">
      <c r="K59413"/>
    </row>
    <row r="59414" spans="11:11">
      <c r="K59414"/>
    </row>
    <row r="59415" spans="11:11">
      <c r="K59415"/>
    </row>
    <row r="59416" spans="11:11">
      <c r="K59416"/>
    </row>
    <row r="59417" spans="11:11">
      <c r="K59417"/>
    </row>
    <row r="59418" spans="11:11">
      <c r="K59418"/>
    </row>
    <row r="59419" spans="11:11">
      <c r="K59419"/>
    </row>
    <row r="59420" spans="11:11">
      <c r="K59420"/>
    </row>
    <row r="59421" spans="11:11">
      <c r="K59421"/>
    </row>
    <row r="59422" spans="11:11">
      <c r="K59422"/>
    </row>
    <row r="59423" spans="11:11">
      <c r="K59423"/>
    </row>
    <row r="59424" spans="11:11">
      <c r="K59424"/>
    </row>
    <row r="59425" spans="11:11">
      <c r="K59425"/>
    </row>
    <row r="59426" spans="11:11">
      <c r="K59426"/>
    </row>
    <row r="59427" spans="11:11">
      <c r="K59427"/>
    </row>
    <row r="59428" spans="11:11">
      <c r="K59428"/>
    </row>
    <row r="59429" spans="11:11">
      <c r="K59429"/>
    </row>
    <row r="59430" spans="11:11">
      <c r="K59430"/>
    </row>
    <row r="59431" spans="11:11">
      <c r="K59431"/>
    </row>
    <row r="59432" spans="11:11">
      <c r="K59432"/>
    </row>
    <row r="59433" spans="11:11">
      <c r="K59433"/>
    </row>
    <row r="59434" spans="11:11">
      <c r="K59434"/>
    </row>
    <row r="59435" spans="11:11">
      <c r="K59435"/>
    </row>
    <row r="59436" spans="11:11">
      <c r="K59436"/>
    </row>
    <row r="59437" spans="11:11">
      <c r="K59437"/>
    </row>
    <row r="59438" spans="11:11">
      <c r="K59438"/>
    </row>
    <row r="59439" spans="11:11">
      <c r="K59439"/>
    </row>
    <row r="59440" spans="11:11">
      <c r="K59440"/>
    </row>
    <row r="59441" spans="11:11">
      <c r="K59441"/>
    </row>
    <row r="59442" spans="11:11">
      <c r="K59442"/>
    </row>
    <row r="59443" spans="11:11">
      <c r="K59443"/>
    </row>
    <row r="59444" spans="11:11">
      <c r="K59444"/>
    </row>
    <row r="59445" spans="11:11">
      <c r="K59445"/>
    </row>
    <row r="59446" spans="11:11">
      <c r="K59446"/>
    </row>
    <row r="59447" spans="11:11">
      <c r="K59447"/>
    </row>
    <row r="59448" spans="11:11">
      <c r="K59448"/>
    </row>
    <row r="59449" spans="11:11">
      <c r="K59449"/>
    </row>
    <row r="59450" spans="11:11">
      <c r="K59450"/>
    </row>
    <row r="59451" spans="11:11">
      <c r="K59451"/>
    </row>
    <row r="59452" spans="11:11">
      <c r="K59452"/>
    </row>
    <row r="59453" spans="11:11">
      <c r="K59453"/>
    </row>
    <row r="59454" spans="11:11">
      <c r="K59454"/>
    </row>
    <row r="59455" spans="11:11">
      <c r="K59455"/>
    </row>
    <row r="59456" spans="11:11">
      <c r="K59456"/>
    </row>
    <row r="59457" spans="11:11">
      <c r="K59457"/>
    </row>
    <row r="59458" spans="11:11">
      <c r="K59458"/>
    </row>
    <row r="59459" spans="11:11">
      <c r="K59459"/>
    </row>
    <row r="59460" spans="11:11">
      <c r="K59460"/>
    </row>
    <row r="59461" spans="11:11">
      <c r="K59461"/>
    </row>
    <row r="59462" spans="11:11">
      <c r="K59462"/>
    </row>
    <row r="59463" spans="11:11">
      <c r="K59463"/>
    </row>
    <row r="59464" spans="11:11">
      <c r="K59464"/>
    </row>
    <row r="59465" spans="11:11">
      <c r="K59465"/>
    </row>
    <row r="59466" spans="11:11">
      <c r="K59466"/>
    </row>
    <row r="59467" spans="11:11">
      <c r="K59467"/>
    </row>
    <row r="59468" spans="11:11">
      <c r="K59468"/>
    </row>
    <row r="59469" spans="11:11">
      <c r="K59469"/>
    </row>
    <row r="59470" spans="11:11">
      <c r="K59470"/>
    </row>
    <row r="59471" spans="11:11">
      <c r="K59471"/>
    </row>
    <row r="59472" spans="11:11">
      <c r="K59472"/>
    </row>
    <row r="59473" spans="11:11">
      <c r="K59473"/>
    </row>
    <row r="59474" spans="11:11">
      <c r="K59474"/>
    </row>
    <row r="59475" spans="11:11">
      <c r="K59475"/>
    </row>
    <row r="59476" spans="11:11">
      <c r="K59476"/>
    </row>
    <row r="59477" spans="11:11">
      <c r="K59477"/>
    </row>
    <row r="59478" spans="11:11">
      <c r="K59478"/>
    </row>
    <row r="59479" spans="11:11">
      <c r="K59479"/>
    </row>
    <row r="59480" spans="11:11">
      <c r="K59480"/>
    </row>
    <row r="59481" spans="11:11">
      <c r="K59481"/>
    </row>
    <row r="59482" spans="11:11">
      <c r="K59482"/>
    </row>
    <row r="59483" spans="11:11">
      <c r="K59483"/>
    </row>
    <row r="59484" spans="11:11">
      <c r="K59484"/>
    </row>
    <row r="59485" spans="11:11">
      <c r="K59485"/>
    </row>
    <row r="59486" spans="11:11">
      <c r="K59486"/>
    </row>
    <row r="59487" spans="11:11">
      <c r="K59487"/>
    </row>
    <row r="59488" spans="11:11">
      <c r="K59488"/>
    </row>
    <row r="59489" spans="11:11">
      <c r="K59489"/>
    </row>
    <row r="59490" spans="11:11">
      <c r="K59490"/>
    </row>
    <row r="59491" spans="11:11">
      <c r="K59491"/>
    </row>
    <row r="59492" spans="11:11">
      <c r="K59492"/>
    </row>
    <row r="59493" spans="11:11">
      <c r="K59493"/>
    </row>
    <row r="59494" spans="11:11">
      <c r="K59494"/>
    </row>
    <row r="59495" spans="11:11">
      <c r="K59495"/>
    </row>
    <row r="59496" spans="11:11">
      <c r="K59496"/>
    </row>
    <row r="59497" spans="11:11">
      <c r="K59497"/>
    </row>
    <row r="59498" spans="11:11">
      <c r="K59498"/>
    </row>
    <row r="59499" spans="11:11">
      <c r="K59499"/>
    </row>
    <row r="59500" spans="11:11">
      <c r="K59500"/>
    </row>
    <row r="59501" spans="11:11">
      <c r="K59501"/>
    </row>
    <row r="59502" spans="11:11">
      <c r="K59502"/>
    </row>
    <row r="59503" spans="11:11">
      <c r="K59503"/>
    </row>
    <row r="59504" spans="11:11">
      <c r="K59504"/>
    </row>
    <row r="59505" spans="11:11">
      <c r="K59505"/>
    </row>
    <row r="59506" spans="11:11">
      <c r="K59506"/>
    </row>
    <row r="59507" spans="11:11">
      <c r="K59507"/>
    </row>
    <row r="59508" spans="11:11">
      <c r="K59508"/>
    </row>
    <row r="59509" spans="11:11">
      <c r="K59509"/>
    </row>
    <row r="59510" spans="11:11">
      <c r="K59510"/>
    </row>
    <row r="59511" spans="11:11">
      <c r="K59511"/>
    </row>
    <row r="59512" spans="11:11">
      <c r="K59512"/>
    </row>
    <row r="59513" spans="11:11">
      <c r="K59513"/>
    </row>
    <row r="59514" spans="11:11">
      <c r="K59514"/>
    </row>
    <row r="59515" spans="11:11">
      <c r="K59515"/>
    </row>
    <row r="59516" spans="11:11">
      <c r="K59516"/>
    </row>
    <row r="59517" spans="11:11">
      <c r="K59517"/>
    </row>
    <row r="59518" spans="11:11">
      <c r="K59518"/>
    </row>
    <row r="59519" spans="11:11">
      <c r="K59519"/>
    </row>
    <row r="59520" spans="11:11">
      <c r="K59520"/>
    </row>
    <row r="59521" spans="11:11">
      <c r="K59521"/>
    </row>
    <row r="59522" spans="11:11">
      <c r="K59522"/>
    </row>
    <row r="59523" spans="11:11">
      <c r="K59523"/>
    </row>
    <row r="59524" spans="11:11">
      <c r="K59524"/>
    </row>
    <row r="59525" spans="11:11">
      <c r="K59525"/>
    </row>
    <row r="59526" spans="11:11">
      <c r="K59526"/>
    </row>
    <row r="59527" spans="11:11">
      <c r="K59527"/>
    </row>
    <row r="59528" spans="11:11">
      <c r="K59528"/>
    </row>
    <row r="59529" spans="11:11">
      <c r="K59529"/>
    </row>
    <row r="59530" spans="11:11">
      <c r="K59530"/>
    </row>
    <row r="59531" spans="11:11">
      <c r="K59531"/>
    </row>
    <row r="59532" spans="11:11">
      <c r="K59532"/>
    </row>
    <row r="59533" spans="11:11">
      <c r="K59533"/>
    </row>
    <row r="59534" spans="11:11">
      <c r="K59534"/>
    </row>
    <row r="59535" spans="11:11">
      <c r="K59535"/>
    </row>
    <row r="59536" spans="11:11">
      <c r="K59536"/>
    </row>
    <row r="59537" spans="11:11">
      <c r="K59537"/>
    </row>
    <row r="59538" spans="11:11">
      <c r="K59538"/>
    </row>
    <row r="59539" spans="11:11">
      <c r="K59539"/>
    </row>
    <row r="59540" spans="11:11">
      <c r="K59540"/>
    </row>
    <row r="59541" spans="11:11">
      <c r="K59541"/>
    </row>
    <row r="59542" spans="11:11">
      <c r="K59542"/>
    </row>
    <row r="59543" spans="11:11">
      <c r="K59543"/>
    </row>
    <row r="59544" spans="11:11">
      <c r="K59544"/>
    </row>
    <row r="59545" spans="11:11">
      <c r="K59545"/>
    </row>
    <row r="59546" spans="11:11">
      <c r="K59546"/>
    </row>
    <row r="59547" spans="11:11">
      <c r="K59547"/>
    </row>
    <row r="59548" spans="11:11">
      <c r="K59548"/>
    </row>
    <row r="59549" spans="11:11">
      <c r="K59549"/>
    </row>
    <row r="59550" spans="11:11">
      <c r="K59550"/>
    </row>
    <row r="59551" spans="11:11">
      <c r="K59551"/>
    </row>
    <row r="59552" spans="11:11">
      <c r="K59552"/>
    </row>
    <row r="59553" spans="11:11">
      <c r="K59553"/>
    </row>
    <row r="59554" spans="11:11">
      <c r="K59554"/>
    </row>
    <row r="59555" spans="11:11">
      <c r="K59555"/>
    </row>
    <row r="59556" spans="11:11">
      <c r="K59556"/>
    </row>
    <row r="59557" spans="11:11">
      <c r="K59557"/>
    </row>
    <row r="59558" spans="11:11">
      <c r="K59558"/>
    </row>
    <row r="59559" spans="11:11">
      <c r="K59559"/>
    </row>
    <row r="59560" spans="11:11">
      <c r="K59560"/>
    </row>
    <row r="59561" spans="11:11">
      <c r="K59561"/>
    </row>
    <row r="59562" spans="11:11">
      <c r="K59562"/>
    </row>
    <row r="59563" spans="11:11">
      <c r="K59563"/>
    </row>
    <row r="59564" spans="11:11">
      <c r="K59564"/>
    </row>
    <row r="59565" spans="11:11">
      <c r="K59565"/>
    </row>
    <row r="59566" spans="11:11">
      <c r="K59566"/>
    </row>
    <row r="59567" spans="11:11">
      <c r="K59567"/>
    </row>
    <row r="59568" spans="11:11">
      <c r="K59568"/>
    </row>
    <row r="59569" spans="11:11">
      <c r="K59569"/>
    </row>
    <row r="59570" spans="11:11">
      <c r="K59570"/>
    </row>
    <row r="59571" spans="11:11">
      <c r="K59571"/>
    </row>
    <row r="59572" spans="11:11">
      <c r="K59572"/>
    </row>
    <row r="59573" spans="11:11">
      <c r="K59573"/>
    </row>
    <row r="59574" spans="11:11">
      <c r="K59574"/>
    </row>
    <row r="59575" spans="11:11">
      <c r="K59575"/>
    </row>
    <row r="59576" spans="11:11">
      <c r="K59576"/>
    </row>
    <row r="59577" spans="11:11">
      <c r="K59577"/>
    </row>
    <row r="59578" spans="11:11">
      <c r="K59578"/>
    </row>
    <row r="59579" spans="11:11">
      <c r="K59579"/>
    </row>
    <row r="59580" spans="11:11">
      <c r="K59580"/>
    </row>
    <row r="59581" spans="11:11">
      <c r="K59581"/>
    </row>
    <row r="59582" spans="11:11">
      <c r="K59582"/>
    </row>
    <row r="59583" spans="11:11">
      <c r="K59583"/>
    </row>
    <row r="59584" spans="11:11">
      <c r="K59584"/>
    </row>
    <row r="59585" spans="11:11">
      <c r="K59585"/>
    </row>
    <row r="59586" spans="11:11">
      <c r="K59586"/>
    </row>
    <row r="59587" spans="11:11">
      <c r="K59587"/>
    </row>
    <row r="59588" spans="11:11">
      <c r="K59588"/>
    </row>
    <row r="59589" spans="11:11">
      <c r="K59589"/>
    </row>
    <row r="59590" spans="11:11">
      <c r="K59590"/>
    </row>
    <row r="59591" spans="11:11">
      <c r="K59591"/>
    </row>
    <row r="59592" spans="11:11">
      <c r="K59592"/>
    </row>
    <row r="59593" spans="11:11">
      <c r="K59593"/>
    </row>
    <row r="59594" spans="11:11">
      <c r="K59594"/>
    </row>
    <row r="59595" spans="11:11">
      <c r="K59595"/>
    </row>
    <row r="59596" spans="11:11">
      <c r="K59596"/>
    </row>
    <row r="59597" spans="11:11">
      <c r="K59597"/>
    </row>
    <row r="59598" spans="11:11">
      <c r="K59598"/>
    </row>
    <row r="59599" spans="11:11">
      <c r="K59599"/>
    </row>
    <row r="59600" spans="11:11">
      <c r="K59600"/>
    </row>
    <row r="59601" spans="11:11">
      <c r="K59601"/>
    </row>
    <row r="59602" spans="11:11">
      <c r="K59602"/>
    </row>
    <row r="59603" spans="11:11">
      <c r="K59603"/>
    </row>
    <row r="59604" spans="11:11">
      <c r="K59604"/>
    </row>
    <row r="59605" spans="11:11">
      <c r="K59605"/>
    </row>
    <row r="59606" spans="11:11">
      <c r="K59606"/>
    </row>
    <row r="59607" spans="11:11">
      <c r="K59607"/>
    </row>
    <row r="59608" spans="11:11">
      <c r="K59608"/>
    </row>
    <row r="59609" spans="11:11">
      <c r="K59609"/>
    </row>
    <row r="59610" spans="11:11">
      <c r="K59610"/>
    </row>
    <row r="59611" spans="11:11">
      <c r="K59611"/>
    </row>
    <row r="59612" spans="11:11">
      <c r="K59612"/>
    </row>
    <row r="59613" spans="11:11">
      <c r="K59613"/>
    </row>
    <row r="59614" spans="11:11">
      <c r="K59614"/>
    </row>
    <row r="59615" spans="11:11">
      <c r="K59615"/>
    </row>
    <row r="59616" spans="11:11">
      <c r="K59616"/>
    </row>
    <row r="59617" spans="11:11">
      <c r="K59617"/>
    </row>
    <row r="59618" spans="11:11">
      <c r="K59618"/>
    </row>
    <row r="59619" spans="11:11">
      <c r="K59619"/>
    </row>
    <row r="59620" spans="11:11">
      <c r="K59620"/>
    </row>
    <row r="59621" spans="11:11">
      <c r="K59621"/>
    </row>
    <row r="59622" spans="11:11">
      <c r="K59622"/>
    </row>
    <row r="59623" spans="11:11">
      <c r="K59623"/>
    </row>
    <row r="59624" spans="11:11">
      <c r="K59624"/>
    </row>
    <row r="59625" spans="11:11">
      <c r="K59625"/>
    </row>
    <row r="59626" spans="11:11">
      <c r="K59626"/>
    </row>
    <row r="59627" spans="11:11">
      <c r="K59627"/>
    </row>
    <row r="59628" spans="11:11">
      <c r="K59628"/>
    </row>
    <row r="59629" spans="11:11">
      <c r="K59629"/>
    </row>
    <row r="59630" spans="11:11">
      <c r="K59630"/>
    </row>
    <row r="59631" spans="11:11">
      <c r="K59631"/>
    </row>
    <row r="59632" spans="11:11">
      <c r="K59632"/>
    </row>
    <row r="59633" spans="11:11">
      <c r="K59633"/>
    </row>
    <row r="59634" spans="11:11">
      <c r="K59634"/>
    </row>
    <row r="59635" spans="11:11">
      <c r="K59635"/>
    </row>
    <row r="59636" spans="11:11">
      <c r="K59636"/>
    </row>
    <row r="59637" spans="11:11">
      <c r="K59637"/>
    </row>
    <row r="59638" spans="11:11">
      <c r="K59638"/>
    </row>
    <row r="59639" spans="11:11">
      <c r="K59639"/>
    </row>
    <row r="59640" spans="11:11">
      <c r="K59640"/>
    </row>
    <row r="59641" spans="11:11">
      <c r="K59641"/>
    </row>
    <row r="59642" spans="11:11">
      <c r="K59642"/>
    </row>
    <row r="59643" spans="11:11">
      <c r="K59643"/>
    </row>
    <row r="59644" spans="11:11">
      <c r="K59644"/>
    </row>
    <row r="59645" spans="11:11">
      <c r="K59645"/>
    </row>
    <row r="59646" spans="11:11">
      <c r="K59646"/>
    </row>
    <row r="59647" spans="11:11">
      <c r="K59647"/>
    </row>
    <row r="59648" spans="11:11">
      <c r="K59648"/>
    </row>
    <row r="59649" spans="11:11">
      <c r="K59649"/>
    </row>
    <row r="59650" spans="11:11">
      <c r="K59650"/>
    </row>
    <row r="59651" spans="11:11">
      <c r="K59651"/>
    </row>
    <row r="59652" spans="11:11">
      <c r="K59652"/>
    </row>
    <row r="59653" spans="11:11">
      <c r="K59653"/>
    </row>
    <row r="59654" spans="11:11">
      <c r="K59654"/>
    </row>
    <row r="59655" spans="11:11">
      <c r="K59655"/>
    </row>
    <row r="59656" spans="11:11">
      <c r="K59656"/>
    </row>
    <row r="59657" spans="11:11">
      <c r="K59657"/>
    </row>
    <row r="59658" spans="11:11">
      <c r="K59658"/>
    </row>
    <row r="59659" spans="11:11">
      <c r="K59659"/>
    </row>
    <row r="59660" spans="11:11">
      <c r="K59660"/>
    </row>
    <row r="59661" spans="11:11">
      <c r="K59661"/>
    </row>
    <row r="59662" spans="11:11">
      <c r="K59662"/>
    </row>
    <row r="59663" spans="11:11">
      <c r="K59663"/>
    </row>
    <row r="59664" spans="11:11">
      <c r="K59664"/>
    </row>
    <row r="59665" spans="11:11">
      <c r="K59665"/>
    </row>
    <row r="59666" spans="11:11">
      <c r="K59666"/>
    </row>
    <row r="59667" spans="11:11">
      <c r="K59667"/>
    </row>
    <row r="59668" spans="11:11">
      <c r="K59668"/>
    </row>
    <row r="59669" spans="11:11">
      <c r="K59669"/>
    </row>
    <row r="59670" spans="11:11">
      <c r="K59670"/>
    </row>
    <row r="59671" spans="11:11">
      <c r="K59671"/>
    </row>
    <row r="59672" spans="11:11">
      <c r="K59672"/>
    </row>
    <row r="59673" spans="11:11">
      <c r="K59673"/>
    </row>
    <row r="59674" spans="11:11">
      <c r="K59674"/>
    </row>
    <row r="59675" spans="11:11">
      <c r="K59675"/>
    </row>
    <row r="59676" spans="11:11">
      <c r="K59676"/>
    </row>
    <row r="59677" spans="11:11">
      <c r="K59677"/>
    </row>
    <row r="59678" spans="11:11">
      <c r="K59678"/>
    </row>
    <row r="59679" spans="11:11">
      <c r="K59679"/>
    </row>
    <row r="59680" spans="11:11">
      <c r="K59680"/>
    </row>
    <row r="59681" spans="11:11">
      <c r="K59681"/>
    </row>
    <row r="59682" spans="11:11">
      <c r="K59682"/>
    </row>
    <row r="59683" spans="11:11">
      <c r="K59683"/>
    </row>
    <row r="59684" spans="11:11">
      <c r="K59684"/>
    </row>
    <row r="59685" spans="11:11">
      <c r="K59685"/>
    </row>
    <row r="59686" spans="11:11">
      <c r="K59686"/>
    </row>
    <row r="59687" spans="11:11">
      <c r="K59687"/>
    </row>
    <row r="59688" spans="11:11">
      <c r="K59688"/>
    </row>
    <row r="59689" spans="11:11">
      <c r="K59689"/>
    </row>
    <row r="59690" spans="11:11">
      <c r="K59690"/>
    </row>
    <row r="59691" spans="11:11">
      <c r="K59691"/>
    </row>
    <row r="59692" spans="11:11">
      <c r="K59692"/>
    </row>
    <row r="59693" spans="11:11">
      <c r="K59693"/>
    </row>
    <row r="59694" spans="11:11">
      <c r="K59694"/>
    </row>
    <row r="59695" spans="11:11">
      <c r="K59695"/>
    </row>
    <row r="59696" spans="11:11">
      <c r="K59696"/>
    </row>
    <row r="59697" spans="11:11">
      <c r="K59697"/>
    </row>
    <row r="59698" spans="11:11">
      <c r="K59698"/>
    </row>
    <row r="59699" spans="11:11">
      <c r="K59699"/>
    </row>
    <row r="59700" spans="11:11">
      <c r="K59700"/>
    </row>
    <row r="59701" spans="11:11">
      <c r="K59701"/>
    </row>
    <row r="59702" spans="11:11">
      <c r="K59702"/>
    </row>
    <row r="59703" spans="11:11">
      <c r="K59703"/>
    </row>
    <row r="59704" spans="11:11">
      <c r="K59704"/>
    </row>
    <row r="59705" spans="11:11">
      <c r="K59705"/>
    </row>
    <row r="59706" spans="11:11">
      <c r="K59706"/>
    </row>
    <row r="59707" spans="11:11">
      <c r="K59707"/>
    </row>
    <row r="59708" spans="11:11">
      <c r="K59708"/>
    </row>
    <row r="59709" spans="11:11">
      <c r="K59709"/>
    </row>
    <row r="59710" spans="11:11">
      <c r="K59710"/>
    </row>
    <row r="59711" spans="11:11">
      <c r="K59711"/>
    </row>
    <row r="59712" spans="11:11">
      <c r="K59712"/>
    </row>
    <row r="59713" spans="11:11">
      <c r="K59713"/>
    </row>
    <row r="59714" spans="11:11">
      <c r="K59714"/>
    </row>
    <row r="59715" spans="11:11">
      <c r="K59715"/>
    </row>
    <row r="59716" spans="11:11">
      <c r="K59716"/>
    </row>
    <row r="59717" spans="11:11">
      <c r="K59717"/>
    </row>
    <row r="59718" spans="11:11">
      <c r="K59718"/>
    </row>
    <row r="59719" spans="11:11">
      <c r="K59719"/>
    </row>
    <row r="59720" spans="11:11">
      <c r="K59720"/>
    </row>
    <row r="59721" spans="11:11">
      <c r="K59721"/>
    </row>
    <row r="59722" spans="11:11">
      <c r="K59722"/>
    </row>
    <row r="59723" spans="11:11">
      <c r="K59723"/>
    </row>
    <row r="59724" spans="11:11">
      <c r="K59724"/>
    </row>
    <row r="59725" spans="11:11">
      <c r="K59725"/>
    </row>
    <row r="59726" spans="11:11">
      <c r="K59726"/>
    </row>
    <row r="59727" spans="11:11">
      <c r="K59727"/>
    </row>
    <row r="59728" spans="11:11">
      <c r="K59728"/>
    </row>
    <row r="59729" spans="11:11">
      <c r="K59729"/>
    </row>
    <row r="59730" spans="11:11">
      <c r="K59730"/>
    </row>
    <row r="59731" spans="11:11">
      <c r="K59731"/>
    </row>
    <row r="59732" spans="11:11">
      <c r="K59732"/>
    </row>
    <row r="59733" spans="11:11">
      <c r="K59733"/>
    </row>
    <row r="59734" spans="11:11">
      <c r="K59734"/>
    </row>
    <row r="59735" spans="11:11">
      <c r="K59735"/>
    </row>
    <row r="59736" spans="11:11">
      <c r="K59736"/>
    </row>
    <row r="59737" spans="11:11">
      <c r="K59737"/>
    </row>
    <row r="59738" spans="11:11">
      <c r="K59738"/>
    </row>
    <row r="59739" spans="11:11">
      <c r="K59739"/>
    </row>
    <row r="59740" spans="11:11">
      <c r="K59740"/>
    </row>
    <row r="59741" spans="11:11">
      <c r="K59741"/>
    </row>
    <row r="59742" spans="11:11">
      <c r="K59742"/>
    </row>
    <row r="59743" spans="11:11">
      <c r="K59743"/>
    </row>
    <row r="59744" spans="11:11">
      <c r="K59744"/>
    </row>
    <row r="59745" spans="11:11">
      <c r="K59745"/>
    </row>
    <row r="59746" spans="11:11">
      <c r="K59746"/>
    </row>
    <row r="59747" spans="11:11">
      <c r="K59747"/>
    </row>
    <row r="59748" spans="11:11">
      <c r="K59748"/>
    </row>
    <row r="59749" spans="11:11">
      <c r="K59749"/>
    </row>
    <row r="59750" spans="11:11">
      <c r="K59750"/>
    </row>
    <row r="59751" spans="11:11">
      <c r="K59751"/>
    </row>
    <row r="59752" spans="11:11">
      <c r="K59752"/>
    </row>
    <row r="59753" spans="11:11">
      <c r="K59753"/>
    </row>
    <row r="59754" spans="11:11">
      <c r="K59754"/>
    </row>
    <row r="59755" spans="11:11">
      <c r="K59755"/>
    </row>
    <row r="59756" spans="11:11">
      <c r="K59756"/>
    </row>
    <row r="59757" spans="11:11">
      <c r="K59757"/>
    </row>
    <row r="59758" spans="11:11">
      <c r="K59758"/>
    </row>
    <row r="59759" spans="11:11">
      <c r="K59759"/>
    </row>
    <row r="59760" spans="11:11">
      <c r="K59760"/>
    </row>
    <row r="59761" spans="11:11">
      <c r="K59761"/>
    </row>
    <row r="59762" spans="11:11">
      <c r="K59762"/>
    </row>
    <row r="59763" spans="11:11">
      <c r="K59763"/>
    </row>
    <row r="59764" spans="11:11">
      <c r="K59764"/>
    </row>
    <row r="59765" spans="11:11">
      <c r="K59765"/>
    </row>
    <row r="59766" spans="11:11">
      <c r="K59766"/>
    </row>
    <row r="59767" spans="11:11">
      <c r="K59767"/>
    </row>
    <row r="59768" spans="11:11">
      <c r="K59768"/>
    </row>
    <row r="59769" spans="11:11">
      <c r="K59769"/>
    </row>
    <row r="59770" spans="11:11">
      <c r="K59770"/>
    </row>
    <row r="59771" spans="11:11">
      <c r="K59771"/>
    </row>
    <row r="59772" spans="11:11">
      <c r="K59772"/>
    </row>
    <row r="59773" spans="11:11">
      <c r="K59773"/>
    </row>
    <row r="59774" spans="11:11">
      <c r="K59774"/>
    </row>
    <row r="59775" spans="11:11">
      <c r="K59775"/>
    </row>
    <row r="59776" spans="11:11">
      <c r="K59776"/>
    </row>
    <row r="59777" spans="11:11">
      <c r="K59777"/>
    </row>
    <row r="59778" spans="11:11">
      <c r="K59778"/>
    </row>
    <row r="59779" spans="11:11">
      <c r="K59779"/>
    </row>
    <row r="59780" spans="11:11">
      <c r="K59780"/>
    </row>
    <row r="59781" spans="11:11">
      <c r="K59781"/>
    </row>
    <row r="59782" spans="11:11">
      <c r="K59782"/>
    </row>
    <row r="59783" spans="11:11">
      <c r="K59783"/>
    </row>
    <row r="59784" spans="11:11">
      <c r="K59784"/>
    </row>
    <row r="59785" spans="11:11">
      <c r="K59785"/>
    </row>
    <row r="59786" spans="11:11">
      <c r="K59786"/>
    </row>
    <row r="59787" spans="11:11">
      <c r="K59787"/>
    </row>
    <row r="59788" spans="11:11">
      <c r="K59788"/>
    </row>
    <row r="59789" spans="11:11">
      <c r="K59789"/>
    </row>
    <row r="59790" spans="11:11">
      <c r="K59790"/>
    </row>
    <row r="59791" spans="11:11">
      <c r="K59791"/>
    </row>
    <row r="59792" spans="11:11">
      <c r="K59792"/>
    </row>
    <row r="59793" spans="11:11">
      <c r="K59793"/>
    </row>
    <row r="59794" spans="11:11">
      <c r="K59794"/>
    </row>
    <row r="59795" spans="11:11">
      <c r="K59795"/>
    </row>
    <row r="59796" spans="11:11">
      <c r="K59796"/>
    </row>
    <row r="59797" spans="11:11">
      <c r="K59797"/>
    </row>
    <row r="59798" spans="11:11">
      <c r="K59798"/>
    </row>
    <row r="59799" spans="11:11">
      <c r="K59799"/>
    </row>
    <row r="59800" spans="11:11">
      <c r="K59800"/>
    </row>
    <row r="59801" spans="11:11">
      <c r="K59801"/>
    </row>
    <row r="59802" spans="11:11">
      <c r="K59802"/>
    </row>
    <row r="59803" spans="11:11">
      <c r="K59803"/>
    </row>
    <row r="59804" spans="11:11">
      <c r="K59804"/>
    </row>
    <row r="59805" spans="11:11">
      <c r="K59805"/>
    </row>
    <row r="59806" spans="11:11">
      <c r="K59806"/>
    </row>
    <row r="59807" spans="11:11">
      <c r="K59807"/>
    </row>
    <row r="59808" spans="11:11">
      <c r="K59808"/>
    </row>
    <row r="59809" spans="11:11">
      <c r="K59809"/>
    </row>
    <row r="59810" spans="11:11">
      <c r="K59810"/>
    </row>
    <row r="59811" spans="11:11">
      <c r="K59811"/>
    </row>
    <row r="59812" spans="11:11">
      <c r="K59812"/>
    </row>
    <row r="59813" spans="11:11">
      <c r="K59813"/>
    </row>
    <row r="59814" spans="11:11">
      <c r="K59814"/>
    </row>
    <row r="59815" spans="11:11">
      <c r="K59815"/>
    </row>
    <row r="59816" spans="11:11">
      <c r="K59816"/>
    </row>
    <row r="59817" spans="11:11">
      <c r="K59817"/>
    </row>
    <row r="59818" spans="11:11">
      <c r="K59818"/>
    </row>
    <row r="59819" spans="11:11">
      <c r="K59819"/>
    </row>
    <row r="59820" spans="11:11">
      <c r="K59820"/>
    </row>
    <row r="59821" spans="11:11">
      <c r="K59821"/>
    </row>
    <row r="59822" spans="11:11">
      <c r="K59822"/>
    </row>
    <row r="59823" spans="11:11">
      <c r="K59823"/>
    </row>
    <row r="59824" spans="11:11">
      <c r="K59824"/>
    </row>
    <row r="59825" spans="11:11">
      <c r="K59825"/>
    </row>
    <row r="59826" spans="11:11">
      <c r="K59826"/>
    </row>
    <row r="59827" spans="11:11">
      <c r="K59827"/>
    </row>
    <row r="59828" spans="11:11">
      <c r="K59828"/>
    </row>
    <row r="59829" spans="11:11">
      <c r="K59829"/>
    </row>
    <row r="59830" spans="11:11">
      <c r="K59830"/>
    </row>
    <row r="59831" spans="11:11">
      <c r="K59831"/>
    </row>
    <row r="59832" spans="11:11">
      <c r="K59832"/>
    </row>
    <row r="59833" spans="11:11">
      <c r="K59833"/>
    </row>
    <row r="59834" spans="11:11">
      <c r="K59834"/>
    </row>
    <row r="59835" spans="11:11">
      <c r="K59835"/>
    </row>
    <row r="59836" spans="11:11">
      <c r="K59836"/>
    </row>
    <row r="59837" spans="11:11">
      <c r="K59837"/>
    </row>
    <row r="59838" spans="11:11">
      <c r="K59838"/>
    </row>
    <row r="59839" spans="11:11">
      <c r="K59839"/>
    </row>
    <row r="59840" spans="11:11">
      <c r="K59840"/>
    </row>
    <row r="59841" spans="11:11">
      <c r="K59841"/>
    </row>
    <row r="59842" spans="11:11">
      <c r="K59842"/>
    </row>
    <row r="59843" spans="11:11">
      <c r="K59843"/>
    </row>
    <row r="59844" spans="11:11">
      <c r="K59844"/>
    </row>
    <row r="59845" spans="11:11">
      <c r="K59845"/>
    </row>
    <row r="59846" spans="11:11">
      <c r="K59846"/>
    </row>
    <row r="59847" spans="11:11">
      <c r="K59847"/>
    </row>
    <row r="59848" spans="11:11">
      <c r="K59848"/>
    </row>
    <row r="59849" spans="11:11">
      <c r="K59849"/>
    </row>
    <row r="59850" spans="11:11">
      <c r="K59850"/>
    </row>
    <row r="59851" spans="11:11">
      <c r="K59851"/>
    </row>
    <row r="59852" spans="11:11">
      <c r="K59852"/>
    </row>
    <row r="59853" spans="11:11">
      <c r="K59853"/>
    </row>
    <row r="59854" spans="11:11">
      <c r="K59854"/>
    </row>
    <row r="59855" spans="11:11">
      <c r="K59855"/>
    </row>
    <row r="59856" spans="11:11">
      <c r="K59856"/>
    </row>
    <row r="59857" spans="11:11">
      <c r="K59857"/>
    </row>
    <row r="59858" spans="11:11">
      <c r="K59858"/>
    </row>
    <row r="59859" spans="11:11">
      <c r="K59859"/>
    </row>
    <row r="59860" spans="11:11">
      <c r="K59860"/>
    </row>
    <row r="59861" spans="11:11">
      <c r="K59861"/>
    </row>
    <row r="59862" spans="11:11">
      <c r="K59862"/>
    </row>
    <row r="59863" spans="11:11">
      <c r="K59863"/>
    </row>
    <row r="59864" spans="11:11">
      <c r="K59864"/>
    </row>
    <row r="59865" spans="11:11">
      <c r="K59865"/>
    </row>
    <row r="59866" spans="11:11">
      <c r="K59866"/>
    </row>
    <row r="59867" spans="11:11">
      <c r="K59867"/>
    </row>
    <row r="59868" spans="11:11">
      <c r="K59868"/>
    </row>
    <row r="59869" spans="11:11">
      <c r="K59869"/>
    </row>
    <row r="59870" spans="11:11">
      <c r="K59870"/>
    </row>
    <row r="59871" spans="11:11">
      <c r="K59871"/>
    </row>
    <row r="59872" spans="11:11">
      <c r="K59872"/>
    </row>
    <row r="59873" spans="11:11">
      <c r="K59873"/>
    </row>
    <row r="59874" spans="11:11">
      <c r="K59874"/>
    </row>
    <row r="59875" spans="11:11">
      <c r="K59875"/>
    </row>
    <row r="59876" spans="11:11">
      <c r="K59876"/>
    </row>
    <row r="59877" spans="11:11">
      <c r="K59877"/>
    </row>
    <row r="59878" spans="11:11">
      <c r="K59878"/>
    </row>
    <row r="59879" spans="11:11">
      <c r="K59879"/>
    </row>
    <row r="59880" spans="11:11">
      <c r="K59880"/>
    </row>
    <row r="59881" spans="11:11">
      <c r="K59881"/>
    </row>
    <row r="59882" spans="11:11">
      <c r="K59882"/>
    </row>
    <row r="59883" spans="11:11">
      <c r="K59883"/>
    </row>
    <row r="59884" spans="11:11">
      <c r="K59884"/>
    </row>
    <row r="59885" spans="11:11">
      <c r="K59885"/>
    </row>
    <row r="59886" spans="11:11">
      <c r="K59886"/>
    </row>
    <row r="59887" spans="11:11">
      <c r="K59887"/>
    </row>
    <row r="59888" spans="11:11">
      <c r="K59888"/>
    </row>
    <row r="59889" spans="11:11">
      <c r="K59889"/>
    </row>
    <row r="59890" spans="11:11">
      <c r="K59890"/>
    </row>
    <row r="59891" spans="11:11">
      <c r="K59891"/>
    </row>
    <row r="59892" spans="11:11">
      <c r="K59892"/>
    </row>
    <row r="59893" spans="11:11">
      <c r="K59893"/>
    </row>
    <row r="59894" spans="11:11">
      <c r="K59894"/>
    </row>
    <row r="59895" spans="11:11">
      <c r="K59895"/>
    </row>
    <row r="59896" spans="11:11">
      <c r="K59896"/>
    </row>
    <row r="59897" spans="11:11">
      <c r="K59897"/>
    </row>
    <row r="59898" spans="11:11">
      <c r="K59898"/>
    </row>
    <row r="59899" spans="11:11">
      <c r="K59899"/>
    </row>
    <row r="59900" spans="11:11">
      <c r="K59900"/>
    </row>
    <row r="59901" spans="11:11">
      <c r="K59901"/>
    </row>
    <row r="59902" spans="11:11">
      <c r="K59902"/>
    </row>
    <row r="59903" spans="11:11">
      <c r="K59903"/>
    </row>
    <row r="59904" spans="11:11">
      <c r="K59904"/>
    </row>
    <row r="59905" spans="11:11">
      <c r="K59905"/>
    </row>
    <row r="59906" spans="11:11">
      <c r="K59906"/>
    </row>
    <row r="59907" spans="11:11">
      <c r="K59907"/>
    </row>
    <row r="59908" spans="11:11">
      <c r="K59908"/>
    </row>
    <row r="59909" spans="11:11">
      <c r="K59909"/>
    </row>
    <row r="59910" spans="11:11">
      <c r="K59910"/>
    </row>
    <row r="59911" spans="11:11">
      <c r="K59911"/>
    </row>
    <row r="59912" spans="11:11">
      <c r="K59912"/>
    </row>
    <row r="59913" spans="11:11">
      <c r="K59913"/>
    </row>
    <row r="59914" spans="11:11">
      <c r="K59914"/>
    </row>
    <row r="59915" spans="11:11">
      <c r="K59915"/>
    </row>
    <row r="59916" spans="11:11">
      <c r="K59916"/>
    </row>
    <row r="59917" spans="11:11">
      <c r="K59917"/>
    </row>
    <row r="59918" spans="11:11">
      <c r="K59918"/>
    </row>
    <row r="59919" spans="11:11">
      <c r="K59919"/>
    </row>
    <row r="59920" spans="11:11">
      <c r="K59920"/>
    </row>
    <row r="59921" spans="11:11">
      <c r="K59921"/>
    </row>
    <row r="59922" spans="11:11">
      <c r="K59922"/>
    </row>
    <row r="59923" spans="11:11">
      <c r="K59923"/>
    </row>
    <row r="59924" spans="11:11">
      <c r="K59924"/>
    </row>
    <row r="59925" spans="11:11">
      <c r="K59925"/>
    </row>
    <row r="59926" spans="11:11">
      <c r="K59926"/>
    </row>
    <row r="59927" spans="11:11">
      <c r="K59927"/>
    </row>
    <row r="59928" spans="11:11">
      <c r="K59928"/>
    </row>
    <row r="59929" spans="11:11">
      <c r="K59929"/>
    </row>
    <row r="59930" spans="11:11">
      <c r="K59930"/>
    </row>
    <row r="59931" spans="11:11">
      <c r="K59931"/>
    </row>
    <row r="59932" spans="11:11">
      <c r="K59932"/>
    </row>
    <row r="59933" spans="11:11">
      <c r="K59933"/>
    </row>
    <row r="59934" spans="11:11">
      <c r="K59934"/>
    </row>
    <row r="59935" spans="11:11">
      <c r="K59935"/>
    </row>
    <row r="59936" spans="11:11">
      <c r="K59936"/>
    </row>
    <row r="59937" spans="11:11">
      <c r="K59937"/>
    </row>
    <row r="59938" spans="11:11">
      <c r="K59938"/>
    </row>
    <row r="59939" spans="11:11">
      <c r="K59939"/>
    </row>
    <row r="59940" spans="11:11">
      <c r="K59940"/>
    </row>
    <row r="59941" spans="11:11">
      <c r="K59941"/>
    </row>
    <row r="59942" spans="11:11">
      <c r="K59942"/>
    </row>
    <row r="59943" spans="11:11">
      <c r="K59943"/>
    </row>
    <row r="59944" spans="11:11">
      <c r="K59944"/>
    </row>
    <row r="59945" spans="11:11">
      <c r="K59945"/>
    </row>
    <row r="59946" spans="11:11">
      <c r="K59946"/>
    </row>
    <row r="59947" spans="11:11">
      <c r="K59947"/>
    </row>
    <row r="59948" spans="11:11">
      <c r="K59948"/>
    </row>
    <row r="59949" spans="11:11">
      <c r="K59949"/>
    </row>
    <row r="59950" spans="11:11">
      <c r="K59950"/>
    </row>
    <row r="59951" spans="11:11">
      <c r="K59951"/>
    </row>
    <row r="59952" spans="11:11">
      <c r="K59952"/>
    </row>
    <row r="59953" spans="11:11">
      <c r="K59953"/>
    </row>
    <row r="59954" spans="11:11">
      <c r="K59954"/>
    </row>
    <row r="59955" spans="11:11">
      <c r="K59955"/>
    </row>
    <row r="59956" spans="11:11">
      <c r="K59956"/>
    </row>
    <row r="59957" spans="11:11">
      <c r="K59957"/>
    </row>
    <row r="59958" spans="11:11">
      <c r="K59958"/>
    </row>
    <row r="59959" spans="11:11">
      <c r="K59959"/>
    </row>
    <row r="59960" spans="11:11">
      <c r="K59960"/>
    </row>
    <row r="59961" spans="11:11">
      <c r="K59961"/>
    </row>
    <row r="59962" spans="11:11">
      <c r="K59962"/>
    </row>
    <row r="59963" spans="11:11">
      <c r="K59963"/>
    </row>
    <row r="59964" spans="11:11">
      <c r="K59964"/>
    </row>
    <row r="59965" spans="11:11">
      <c r="K59965"/>
    </row>
    <row r="59966" spans="11:11">
      <c r="K59966"/>
    </row>
    <row r="59967" spans="11:11">
      <c r="K59967"/>
    </row>
    <row r="59968" spans="11:11">
      <c r="K59968"/>
    </row>
    <row r="59969" spans="11:11">
      <c r="K59969"/>
    </row>
    <row r="59970" spans="11:11">
      <c r="K59970"/>
    </row>
    <row r="59971" spans="11:11">
      <c r="K59971"/>
    </row>
    <row r="59972" spans="11:11">
      <c r="K59972"/>
    </row>
    <row r="59973" spans="11:11">
      <c r="K59973"/>
    </row>
    <row r="59974" spans="11:11">
      <c r="K59974"/>
    </row>
    <row r="59975" spans="11:11">
      <c r="K59975"/>
    </row>
    <row r="59976" spans="11:11">
      <c r="K59976"/>
    </row>
    <row r="59977" spans="11:11">
      <c r="K59977"/>
    </row>
    <row r="59978" spans="11:11">
      <c r="K59978"/>
    </row>
    <row r="59979" spans="11:11">
      <c r="K59979"/>
    </row>
    <row r="59980" spans="11:11">
      <c r="K59980"/>
    </row>
    <row r="59981" spans="11:11">
      <c r="K59981"/>
    </row>
    <row r="59982" spans="11:11">
      <c r="K59982"/>
    </row>
    <row r="59983" spans="11:11">
      <c r="K59983"/>
    </row>
    <row r="59984" spans="11:11">
      <c r="K59984"/>
    </row>
    <row r="59985" spans="11:11">
      <c r="K59985"/>
    </row>
    <row r="59986" spans="11:11">
      <c r="K59986"/>
    </row>
    <row r="59987" spans="11:11">
      <c r="K59987"/>
    </row>
    <row r="59988" spans="11:11">
      <c r="K59988"/>
    </row>
    <row r="59989" spans="11:11">
      <c r="K59989"/>
    </row>
    <row r="59990" spans="11:11">
      <c r="K59990"/>
    </row>
    <row r="59991" spans="11:11">
      <c r="K59991"/>
    </row>
    <row r="59992" spans="11:11">
      <c r="K59992"/>
    </row>
    <row r="59993" spans="11:11">
      <c r="K59993"/>
    </row>
    <row r="59994" spans="11:11">
      <c r="K59994"/>
    </row>
    <row r="59995" spans="11:11">
      <c r="K59995"/>
    </row>
    <row r="59996" spans="11:11">
      <c r="K59996"/>
    </row>
    <row r="59997" spans="11:11">
      <c r="K59997"/>
    </row>
    <row r="59998" spans="11:11">
      <c r="K59998"/>
    </row>
    <row r="59999" spans="11:11">
      <c r="K59999"/>
    </row>
    <row r="60000" spans="11:11">
      <c r="K60000"/>
    </row>
    <row r="60001" spans="11:11">
      <c r="K60001"/>
    </row>
    <row r="60002" spans="11:11">
      <c r="K60002"/>
    </row>
    <row r="60003" spans="11:11">
      <c r="K60003"/>
    </row>
    <row r="60004" spans="11:11">
      <c r="K60004"/>
    </row>
    <row r="60005" spans="11:11">
      <c r="K60005"/>
    </row>
    <row r="60006" spans="11:11">
      <c r="K60006"/>
    </row>
    <row r="60007" spans="11:11">
      <c r="K60007"/>
    </row>
    <row r="60008" spans="11:11">
      <c r="K60008"/>
    </row>
    <row r="60009" spans="11:11">
      <c r="K60009"/>
    </row>
    <row r="60010" spans="11:11">
      <c r="K60010"/>
    </row>
    <row r="60011" spans="11:11">
      <c r="K60011"/>
    </row>
    <row r="60012" spans="11:11">
      <c r="K60012"/>
    </row>
    <row r="60013" spans="11:11">
      <c r="K60013"/>
    </row>
    <row r="60014" spans="11:11">
      <c r="K60014"/>
    </row>
    <row r="60015" spans="11:11">
      <c r="K60015"/>
    </row>
    <row r="60016" spans="11:11">
      <c r="K60016"/>
    </row>
    <row r="60017" spans="11:11">
      <c r="K60017"/>
    </row>
    <row r="60018" spans="11:11">
      <c r="K60018"/>
    </row>
    <row r="60019" spans="11:11">
      <c r="K60019"/>
    </row>
    <row r="60020" spans="11:11">
      <c r="K60020"/>
    </row>
    <row r="60021" spans="11:11">
      <c r="K60021"/>
    </row>
    <row r="60022" spans="11:11">
      <c r="K60022"/>
    </row>
    <row r="60023" spans="11:11">
      <c r="K60023"/>
    </row>
    <row r="60024" spans="11:11">
      <c r="K60024"/>
    </row>
    <row r="60025" spans="11:11">
      <c r="K60025"/>
    </row>
    <row r="60026" spans="11:11">
      <c r="K60026"/>
    </row>
    <row r="60027" spans="11:11">
      <c r="K60027"/>
    </row>
    <row r="60028" spans="11:11">
      <c r="K60028"/>
    </row>
    <row r="60029" spans="11:11">
      <c r="K60029"/>
    </row>
    <row r="60030" spans="11:11">
      <c r="K60030"/>
    </row>
    <row r="60031" spans="11:11">
      <c r="K60031"/>
    </row>
    <row r="60032" spans="11:11">
      <c r="K60032"/>
    </row>
    <row r="60033" spans="11:11">
      <c r="K60033"/>
    </row>
    <row r="60034" spans="11:11">
      <c r="K60034"/>
    </row>
    <row r="60035" spans="11:11">
      <c r="K60035"/>
    </row>
    <row r="60036" spans="11:11">
      <c r="K60036"/>
    </row>
    <row r="60037" spans="11:11">
      <c r="K60037"/>
    </row>
    <row r="60038" spans="11:11">
      <c r="K60038"/>
    </row>
    <row r="60039" spans="11:11">
      <c r="K60039"/>
    </row>
    <row r="60040" spans="11:11">
      <c r="K60040"/>
    </row>
    <row r="60041" spans="11:11">
      <c r="K60041"/>
    </row>
    <row r="60042" spans="11:11">
      <c r="K60042"/>
    </row>
    <row r="60043" spans="11:11">
      <c r="K60043"/>
    </row>
    <row r="60044" spans="11:11">
      <c r="K60044"/>
    </row>
    <row r="60045" spans="11:11">
      <c r="K60045"/>
    </row>
    <row r="60046" spans="11:11">
      <c r="K60046"/>
    </row>
    <row r="60047" spans="11:11">
      <c r="K60047"/>
    </row>
    <row r="60048" spans="11:11">
      <c r="K60048"/>
    </row>
    <row r="60049" spans="11:11">
      <c r="K60049"/>
    </row>
    <row r="60050" spans="11:11">
      <c r="K60050"/>
    </row>
    <row r="60051" spans="11:11">
      <c r="K60051"/>
    </row>
    <row r="60052" spans="11:11">
      <c r="K60052"/>
    </row>
    <row r="60053" spans="11:11">
      <c r="K60053"/>
    </row>
    <row r="60054" spans="11:11">
      <c r="K60054"/>
    </row>
    <row r="60055" spans="11:11">
      <c r="K60055"/>
    </row>
    <row r="60056" spans="11:11">
      <c r="K60056"/>
    </row>
    <row r="60057" spans="11:11">
      <c r="K60057"/>
    </row>
    <row r="60058" spans="11:11">
      <c r="K60058"/>
    </row>
    <row r="60059" spans="11:11">
      <c r="K60059"/>
    </row>
    <row r="60060" spans="11:11">
      <c r="K60060"/>
    </row>
    <row r="60061" spans="11:11">
      <c r="K60061"/>
    </row>
    <row r="60062" spans="11:11">
      <c r="K60062"/>
    </row>
    <row r="60063" spans="11:11">
      <c r="K60063"/>
    </row>
    <row r="60064" spans="11:11">
      <c r="K60064"/>
    </row>
    <row r="60065" spans="11:11">
      <c r="K60065"/>
    </row>
    <row r="60066" spans="11:11">
      <c r="K60066"/>
    </row>
    <row r="60067" spans="11:11">
      <c r="K60067"/>
    </row>
    <row r="60068" spans="11:11">
      <c r="K60068"/>
    </row>
    <row r="60069" spans="11:11">
      <c r="K60069"/>
    </row>
    <row r="60070" spans="11:11">
      <c r="K60070"/>
    </row>
    <row r="60071" spans="11:11">
      <c r="K60071"/>
    </row>
    <row r="60072" spans="11:11">
      <c r="K60072"/>
    </row>
    <row r="60073" spans="11:11">
      <c r="K60073"/>
    </row>
    <row r="60074" spans="11:11">
      <c r="K60074"/>
    </row>
    <row r="60075" spans="11:11">
      <c r="K60075"/>
    </row>
    <row r="60076" spans="11:11">
      <c r="K60076"/>
    </row>
    <row r="60077" spans="11:11">
      <c r="K60077"/>
    </row>
    <row r="60078" spans="11:11">
      <c r="K60078"/>
    </row>
    <row r="60079" spans="11:11">
      <c r="K60079"/>
    </row>
    <row r="60080" spans="11:11">
      <c r="K60080"/>
    </row>
    <row r="60081" spans="11:11">
      <c r="K60081"/>
    </row>
    <row r="60082" spans="11:11">
      <c r="K60082"/>
    </row>
    <row r="60083" spans="11:11">
      <c r="K60083"/>
    </row>
    <row r="60084" spans="11:11">
      <c r="K60084"/>
    </row>
    <row r="60085" spans="11:11">
      <c r="K60085"/>
    </row>
    <row r="60086" spans="11:11">
      <c r="K60086"/>
    </row>
    <row r="60087" spans="11:11">
      <c r="K60087"/>
    </row>
    <row r="60088" spans="11:11">
      <c r="K60088"/>
    </row>
    <row r="60089" spans="11:11">
      <c r="K60089"/>
    </row>
    <row r="60090" spans="11:11">
      <c r="K60090"/>
    </row>
    <row r="60091" spans="11:11">
      <c r="K60091"/>
    </row>
    <row r="60092" spans="11:11">
      <c r="K60092"/>
    </row>
    <row r="60093" spans="11:11">
      <c r="K60093"/>
    </row>
    <row r="60094" spans="11:11">
      <c r="K60094"/>
    </row>
    <row r="60095" spans="11:11">
      <c r="K60095"/>
    </row>
    <row r="60096" spans="11:11">
      <c r="K60096"/>
    </row>
    <row r="60097" spans="11:11">
      <c r="K60097"/>
    </row>
    <row r="60098" spans="11:11">
      <c r="K60098"/>
    </row>
    <row r="60099" spans="11:11">
      <c r="K60099"/>
    </row>
    <row r="60100" spans="11:11">
      <c r="K60100"/>
    </row>
    <row r="60101" spans="11:11">
      <c r="K60101"/>
    </row>
    <row r="60102" spans="11:11">
      <c r="K60102"/>
    </row>
    <row r="60103" spans="11:11">
      <c r="K60103"/>
    </row>
    <row r="60104" spans="11:11">
      <c r="K60104"/>
    </row>
    <row r="60105" spans="11:11">
      <c r="K60105"/>
    </row>
    <row r="60106" spans="11:11">
      <c r="K60106"/>
    </row>
    <row r="60107" spans="11:11">
      <c r="K60107"/>
    </row>
    <row r="60108" spans="11:11">
      <c r="K60108"/>
    </row>
    <row r="60109" spans="11:11">
      <c r="K60109"/>
    </row>
    <row r="60110" spans="11:11">
      <c r="K60110"/>
    </row>
    <row r="60111" spans="11:11">
      <c r="K60111"/>
    </row>
    <row r="60112" spans="11:11">
      <c r="K60112"/>
    </row>
    <row r="60113" spans="11:11">
      <c r="K60113"/>
    </row>
    <row r="60114" spans="11:11">
      <c r="K60114"/>
    </row>
    <row r="60115" spans="11:11">
      <c r="K60115"/>
    </row>
    <row r="60116" spans="11:11">
      <c r="K60116"/>
    </row>
    <row r="60117" spans="11:11">
      <c r="K60117"/>
    </row>
    <row r="60118" spans="11:11">
      <c r="K60118"/>
    </row>
    <row r="60119" spans="11:11">
      <c r="K60119"/>
    </row>
    <row r="60120" spans="11:11">
      <c r="K60120"/>
    </row>
    <row r="60121" spans="11:11">
      <c r="K60121"/>
    </row>
    <row r="60122" spans="11:11">
      <c r="K60122"/>
    </row>
    <row r="60123" spans="11:11">
      <c r="K60123"/>
    </row>
    <row r="60124" spans="11:11">
      <c r="K60124"/>
    </row>
    <row r="60125" spans="11:11">
      <c r="K60125"/>
    </row>
    <row r="60126" spans="11:11">
      <c r="K60126"/>
    </row>
    <row r="60127" spans="11:11">
      <c r="K60127"/>
    </row>
    <row r="60128" spans="11:11">
      <c r="K60128"/>
    </row>
    <row r="60129" spans="11:11">
      <c r="K60129"/>
    </row>
    <row r="60130" spans="11:11">
      <c r="K60130"/>
    </row>
    <row r="60131" spans="11:11">
      <c r="K60131"/>
    </row>
    <row r="60132" spans="11:11">
      <c r="K60132"/>
    </row>
    <row r="60133" spans="11:11">
      <c r="K60133"/>
    </row>
    <row r="60134" spans="11:11">
      <c r="K60134"/>
    </row>
    <row r="60135" spans="11:11">
      <c r="K60135"/>
    </row>
    <row r="60136" spans="11:11">
      <c r="K60136"/>
    </row>
    <row r="60137" spans="11:11">
      <c r="K60137"/>
    </row>
    <row r="60138" spans="11:11">
      <c r="K60138"/>
    </row>
    <row r="60139" spans="11:11">
      <c r="K60139"/>
    </row>
    <row r="60140" spans="11:11">
      <c r="K60140"/>
    </row>
    <row r="60141" spans="11:11">
      <c r="K60141"/>
    </row>
    <row r="60142" spans="11:11">
      <c r="K60142"/>
    </row>
    <row r="60143" spans="11:11">
      <c r="K60143"/>
    </row>
    <row r="60144" spans="11:11">
      <c r="K60144"/>
    </row>
    <row r="60145" spans="11:11">
      <c r="K60145"/>
    </row>
    <row r="60146" spans="11:11">
      <c r="K60146"/>
    </row>
    <row r="60147" spans="11:11">
      <c r="K60147"/>
    </row>
    <row r="60148" spans="11:11">
      <c r="K60148"/>
    </row>
    <row r="60149" spans="11:11">
      <c r="K60149"/>
    </row>
    <row r="60150" spans="11:11">
      <c r="K60150"/>
    </row>
    <row r="60151" spans="11:11">
      <c r="K60151"/>
    </row>
    <row r="60152" spans="11:11">
      <c r="K60152"/>
    </row>
    <row r="60153" spans="11:11">
      <c r="K60153"/>
    </row>
    <row r="60154" spans="11:11">
      <c r="K60154"/>
    </row>
    <row r="60155" spans="11:11">
      <c r="K60155"/>
    </row>
    <row r="60156" spans="11:11">
      <c r="K60156"/>
    </row>
    <row r="60157" spans="11:11">
      <c r="K60157"/>
    </row>
    <row r="60158" spans="11:11">
      <c r="K60158"/>
    </row>
    <row r="60159" spans="11:11">
      <c r="K60159"/>
    </row>
    <row r="60160" spans="11:11">
      <c r="K60160"/>
    </row>
    <row r="60161" spans="11:11">
      <c r="K60161"/>
    </row>
    <row r="60162" spans="11:11">
      <c r="K60162"/>
    </row>
    <row r="60163" spans="11:11">
      <c r="K60163"/>
    </row>
    <row r="60164" spans="11:11">
      <c r="K60164"/>
    </row>
    <row r="60165" spans="11:11">
      <c r="K60165"/>
    </row>
    <row r="60166" spans="11:11">
      <c r="K60166"/>
    </row>
    <row r="60167" spans="11:11">
      <c r="K60167"/>
    </row>
    <row r="60168" spans="11:11">
      <c r="K60168"/>
    </row>
    <row r="60169" spans="11:11">
      <c r="K60169"/>
    </row>
    <row r="60170" spans="11:11">
      <c r="K60170"/>
    </row>
    <row r="60171" spans="11:11">
      <c r="K60171"/>
    </row>
    <row r="60172" spans="11:11">
      <c r="K60172"/>
    </row>
    <row r="60173" spans="11:11">
      <c r="K60173"/>
    </row>
    <row r="60174" spans="11:11">
      <c r="K60174"/>
    </row>
    <row r="60175" spans="11:11">
      <c r="K60175"/>
    </row>
    <row r="60176" spans="11:11">
      <c r="K60176"/>
    </row>
    <row r="60177" spans="11:11">
      <c r="K60177"/>
    </row>
    <row r="60178" spans="11:11">
      <c r="K60178"/>
    </row>
    <row r="60179" spans="11:11">
      <c r="K60179"/>
    </row>
    <row r="60180" spans="11:11">
      <c r="K60180"/>
    </row>
    <row r="60181" spans="11:11">
      <c r="K60181"/>
    </row>
    <row r="60182" spans="11:11">
      <c r="K60182"/>
    </row>
    <row r="60183" spans="11:11">
      <c r="K60183"/>
    </row>
    <row r="60184" spans="11:11">
      <c r="K60184"/>
    </row>
    <row r="60185" spans="11:11">
      <c r="K60185"/>
    </row>
    <row r="60186" spans="11:11">
      <c r="K60186"/>
    </row>
    <row r="60187" spans="11:11">
      <c r="K60187"/>
    </row>
    <row r="60188" spans="11:11">
      <c r="K60188"/>
    </row>
    <row r="60189" spans="11:11">
      <c r="K60189"/>
    </row>
    <row r="60190" spans="11:11">
      <c r="K60190"/>
    </row>
    <row r="60191" spans="11:11">
      <c r="K60191"/>
    </row>
    <row r="60192" spans="11:11">
      <c r="K60192"/>
    </row>
    <row r="60193" spans="11:11">
      <c r="K60193"/>
    </row>
    <row r="60194" spans="11:11">
      <c r="K60194"/>
    </row>
    <row r="60195" spans="11:11">
      <c r="K60195"/>
    </row>
    <row r="60196" spans="11:11">
      <c r="K60196"/>
    </row>
    <row r="60197" spans="11:11">
      <c r="K60197"/>
    </row>
    <row r="60198" spans="11:11">
      <c r="K60198"/>
    </row>
    <row r="60199" spans="11:11">
      <c r="K60199"/>
    </row>
    <row r="60200" spans="11:11">
      <c r="K60200"/>
    </row>
    <row r="60201" spans="11:11">
      <c r="K60201"/>
    </row>
    <row r="60202" spans="11:11">
      <c r="K60202"/>
    </row>
    <row r="60203" spans="11:11">
      <c r="K60203"/>
    </row>
    <row r="60204" spans="11:11">
      <c r="K60204"/>
    </row>
    <row r="60205" spans="11:11">
      <c r="K60205"/>
    </row>
    <row r="60206" spans="11:11">
      <c r="K60206"/>
    </row>
    <row r="60207" spans="11:11">
      <c r="K60207"/>
    </row>
    <row r="60208" spans="11:11">
      <c r="K60208"/>
    </row>
    <row r="60209" spans="11:11">
      <c r="K60209"/>
    </row>
    <row r="60210" spans="11:11">
      <c r="K60210"/>
    </row>
    <row r="60211" spans="11:11">
      <c r="K60211"/>
    </row>
    <row r="60212" spans="11:11">
      <c r="K60212"/>
    </row>
    <row r="60213" spans="11:11">
      <c r="K60213"/>
    </row>
    <row r="60214" spans="11:11">
      <c r="K60214"/>
    </row>
    <row r="60215" spans="11:11">
      <c r="K60215"/>
    </row>
    <row r="60216" spans="11:11">
      <c r="K60216"/>
    </row>
    <row r="60217" spans="11:11">
      <c r="K60217"/>
    </row>
    <row r="60218" spans="11:11">
      <c r="K60218"/>
    </row>
    <row r="60219" spans="11:11">
      <c r="K60219"/>
    </row>
    <row r="60220" spans="11:11">
      <c r="K60220"/>
    </row>
    <row r="60221" spans="11:11">
      <c r="K60221"/>
    </row>
    <row r="60222" spans="11:11">
      <c r="K60222"/>
    </row>
    <row r="60223" spans="11:11">
      <c r="K60223"/>
    </row>
    <row r="60224" spans="11:11">
      <c r="K60224"/>
    </row>
    <row r="60225" spans="11:11">
      <c r="K60225"/>
    </row>
    <row r="60226" spans="11:11">
      <c r="K60226"/>
    </row>
    <row r="60227" spans="11:11">
      <c r="K60227"/>
    </row>
    <row r="60228" spans="11:11">
      <c r="K60228"/>
    </row>
    <row r="60229" spans="11:11">
      <c r="K60229"/>
    </row>
    <row r="60230" spans="11:11">
      <c r="K60230"/>
    </row>
    <row r="60231" spans="11:11">
      <c r="K60231"/>
    </row>
    <row r="60232" spans="11:11">
      <c r="K60232"/>
    </row>
    <row r="60233" spans="11:11">
      <c r="K60233"/>
    </row>
    <row r="60234" spans="11:11">
      <c r="K60234"/>
    </row>
    <row r="60235" spans="11:11">
      <c r="K60235"/>
    </row>
    <row r="60236" spans="11:11">
      <c r="K60236"/>
    </row>
    <row r="60237" spans="11:11">
      <c r="K60237"/>
    </row>
    <row r="60238" spans="11:11">
      <c r="K60238"/>
    </row>
    <row r="60239" spans="11:11">
      <c r="K60239"/>
    </row>
    <row r="60240" spans="11:11">
      <c r="K60240"/>
    </row>
    <row r="60241" spans="11:11">
      <c r="K60241"/>
    </row>
    <row r="60242" spans="11:11">
      <c r="K60242"/>
    </row>
    <row r="60243" spans="11:11">
      <c r="K60243"/>
    </row>
    <row r="60244" spans="11:11">
      <c r="K60244"/>
    </row>
    <row r="60245" spans="11:11">
      <c r="K60245"/>
    </row>
    <row r="60246" spans="11:11">
      <c r="K60246"/>
    </row>
    <row r="60247" spans="11:11">
      <c r="K60247"/>
    </row>
    <row r="60248" spans="11:11">
      <c r="K60248"/>
    </row>
    <row r="60249" spans="11:11">
      <c r="K60249"/>
    </row>
    <row r="60250" spans="11:11">
      <c r="K60250"/>
    </row>
    <row r="60251" spans="11:11">
      <c r="K60251"/>
    </row>
    <row r="60252" spans="11:11">
      <c r="K60252"/>
    </row>
    <row r="60253" spans="11:11">
      <c r="K60253"/>
    </row>
    <row r="60254" spans="11:11">
      <c r="K60254"/>
    </row>
    <row r="60255" spans="11:11">
      <c r="K60255"/>
    </row>
    <row r="60256" spans="11:11">
      <c r="K60256"/>
    </row>
    <row r="60257" spans="11:11">
      <c r="K60257"/>
    </row>
    <row r="60258" spans="11:11">
      <c r="K60258"/>
    </row>
    <row r="60259" spans="11:11">
      <c r="K60259"/>
    </row>
    <row r="60260" spans="11:11">
      <c r="K60260"/>
    </row>
    <row r="60261" spans="11:11">
      <c r="K60261"/>
    </row>
    <row r="60262" spans="11:11">
      <c r="K60262"/>
    </row>
    <row r="60263" spans="11:11">
      <c r="K60263"/>
    </row>
    <row r="60264" spans="11:11">
      <c r="K60264"/>
    </row>
    <row r="60265" spans="11:11">
      <c r="K60265"/>
    </row>
    <row r="60266" spans="11:11">
      <c r="K60266"/>
    </row>
    <row r="60267" spans="11:11">
      <c r="K60267"/>
    </row>
    <row r="60268" spans="11:11">
      <c r="K60268"/>
    </row>
    <row r="60269" spans="11:11">
      <c r="K60269"/>
    </row>
    <row r="60270" spans="11:11">
      <c r="K60270"/>
    </row>
    <row r="60271" spans="11:11">
      <c r="K60271"/>
    </row>
    <row r="60272" spans="11:11">
      <c r="K60272"/>
    </row>
    <row r="60273" spans="11:11">
      <c r="K60273"/>
    </row>
    <row r="60274" spans="11:11">
      <c r="K60274"/>
    </row>
    <row r="60275" spans="11:11">
      <c r="K60275"/>
    </row>
    <row r="60276" spans="11:11">
      <c r="K60276"/>
    </row>
    <row r="60277" spans="11:11">
      <c r="K60277"/>
    </row>
    <row r="60278" spans="11:11">
      <c r="K60278"/>
    </row>
    <row r="60279" spans="11:11">
      <c r="K60279"/>
    </row>
    <row r="60280" spans="11:11">
      <c r="K60280"/>
    </row>
    <row r="60281" spans="11:11">
      <c r="K60281"/>
    </row>
    <row r="60282" spans="11:11">
      <c r="K60282"/>
    </row>
    <row r="60283" spans="11:11">
      <c r="K60283"/>
    </row>
    <row r="60284" spans="11:11">
      <c r="K60284"/>
    </row>
    <row r="60285" spans="11:11">
      <c r="K60285"/>
    </row>
    <row r="60286" spans="11:11">
      <c r="K60286"/>
    </row>
    <row r="60287" spans="11:11">
      <c r="K60287"/>
    </row>
    <row r="60288" spans="11:11">
      <c r="K60288"/>
    </row>
    <row r="60289" spans="11:11">
      <c r="K60289"/>
    </row>
    <row r="60290" spans="11:11">
      <c r="K60290"/>
    </row>
    <row r="60291" spans="11:11">
      <c r="K60291"/>
    </row>
    <row r="60292" spans="11:11">
      <c r="K60292"/>
    </row>
    <row r="60293" spans="11:11">
      <c r="K60293"/>
    </row>
    <row r="60294" spans="11:11">
      <c r="K60294"/>
    </row>
    <row r="60295" spans="11:11">
      <c r="K60295"/>
    </row>
    <row r="60296" spans="11:11">
      <c r="K60296"/>
    </row>
    <row r="60297" spans="11:11">
      <c r="K60297"/>
    </row>
    <row r="60298" spans="11:11">
      <c r="K60298"/>
    </row>
    <row r="60299" spans="11:11">
      <c r="K60299"/>
    </row>
    <row r="60300" spans="11:11">
      <c r="K60300"/>
    </row>
    <row r="60301" spans="11:11">
      <c r="K60301"/>
    </row>
    <row r="60302" spans="11:11">
      <c r="K60302"/>
    </row>
    <row r="60303" spans="11:11">
      <c r="K60303"/>
    </row>
    <row r="60304" spans="11:11">
      <c r="K60304"/>
    </row>
    <row r="60305" spans="11:11">
      <c r="K60305"/>
    </row>
    <row r="60306" spans="11:11">
      <c r="K60306"/>
    </row>
    <row r="60307" spans="11:11">
      <c r="K60307"/>
    </row>
    <row r="60308" spans="11:11">
      <c r="K60308"/>
    </row>
    <row r="60309" spans="11:11">
      <c r="K60309"/>
    </row>
    <row r="60310" spans="11:11">
      <c r="K60310"/>
    </row>
    <row r="60311" spans="11:11">
      <c r="K60311"/>
    </row>
    <row r="60312" spans="11:11">
      <c r="K60312"/>
    </row>
    <row r="60313" spans="11:11">
      <c r="K60313"/>
    </row>
    <row r="60314" spans="11:11">
      <c r="K60314"/>
    </row>
    <row r="60315" spans="11:11">
      <c r="K60315"/>
    </row>
    <row r="60316" spans="11:11">
      <c r="K60316"/>
    </row>
    <row r="60317" spans="11:11">
      <c r="K60317"/>
    </row>
    <row r="60318" spans="11:11">
      <c r="K60318"/>
    </row>
    <row r="60319" spans="11:11">
      <c r="K60319"/>
    </row>
    <row r="60320" spans="11:11">
      <c r="K60320"/>
    </row>
    <row r="60321" spans="11:11">
      <c r="K60321"/>
    </row>
    <row r="60322" spans="11:11">
      <c r="K60322"/>
    </row>
    <row r="60323" spans="11:11">
      <c r="K60323"/>
    </row>
    <row r="60324" spans="11:11">
      <c r="K60324"/>
    </row>
    <row r="60325" spans="11:11">
      <c r="K60325"/>
    </row>
    <row r="60326" spans="11:11">
      <c r="K60326"/>
    </row>
    <row r="60327" spans="11:11">
      <c r="K60327"/>
    </row>
    <row r="60328" spans="11:11">
      <c r="K60328"/>
    </row>
    <row r="60329" spans="11:11">
      <c r="K60329"/>
    </row>
    <row r="60330" spans="11:11">
      <c r="K60330"/>
    </row>
    <row r="60331" spans="11:11">
      <c r="K60331"/>
    </row>
    <row r="60332" spans="11:11">
      <c r="K60332"/>
    </row>
    <row r="60333" spans="11:11">
      <c r="K60333"/>
    </row>
    <row r="60334" spans="11:11">
      <c r="K60334"/>
    </row>
    <row r="60335" spans="11:11">
      <c r="K60335"/>
    </row>
    <row r="60336" spans="11:11">
      <c r="K60336"/>
    </row>
    <row r="60337" spans="11:11">
      <c r="K60337"/>
    </row>
    <row r="60338" spans="11:11">
      <c r="K60338"/>
    </row>
    <row r="60339" spans="11:11">
      <c r="K60339"/>
    </row>
    <row r="60340" spans="11:11">
      <c r="K60340"/>
    </row>
    <row r="60341" spans="11:11">
      <c r="K60341"/>
    </row>
    <row r="60342" spans="11:11">
      <c r="K60342"/>
    </row>
    <row r="60343" spans="11:11">
      <c r="K60343"/>
    </row>
    <row r="60344" spans="11:11">
      <c r="K60344"/>
    </row>
    <row r="60345" spans="11:11">
      <c r="K60345"/>
    </row>
    <row r="60346" spans="11:11">
      <c r="K60346"/>
    </row>
    <row r="60347" spans="11:11">
      <c r="K60347"/>
    </row>
    <row r="60348" spans="11:11">
      <c r="K60348"/>
    </row>
    <row r="60349" spans="11:11">
      <c r="K60349"/>
    </row>
    <row r="60350" spans="11:11">
      <c r="K60350"/>
    </row>
    <row r="60351" spans="11:11">
      <c r="K60351"/>
    </row>
    <row r="60352" spans="11:11">
      <c r="K60352"/>
    </row>
    <row r="60353" spans="11:11">
      <c r="K60353"/>
    </row>
    <row r="60354" spans="11:11">
      <c r="K60354"/>
    </row>
    <row r="60355" spans="11:11">
      <c r="K60355"/>
    </row>
    <row r="60356" spans="11:11">
      <c r="K60356"/>
    </row>
    <row r="60357" spans="11:11">
      <c r="K60357"/>
    </row>
    <row r="60358" spans="11:11">
      <c r="K60358"/>
    </row>
    <row r="60359" spans="11:11">
      <c r="K60359"/>
    </row>
    <row r="60360" spans="11:11">
      <c r="K60360"/>
    </row>
    <row r="60361" spans="11:11">
      <c r="K60361"/>
    </row>
    <row r="60362" spans="11:11">
      <c r="K60362"/>
    </row>
    <row r="60363" spans="11:11">
      <c r="K60363"/>
    </row>
    <row r="60364" spans="11:11">
      <c r="K60364"/>
    </row>
    <row r="60365" spans="11:11">
      <c r="K60365"/>
    </row>
    <row r="60366" spans="11:11">
      <c r="K60366"/>
    </row>
    <row r="60367" spans="11:11">
      <c r="K60367"/>
    </row>
    <row r="60368" spans="11:11">
      <c r="K60368"/>
    </row>
    <row r="60369" spans="11:11">
      <c r="K60369"/>
    </row>
    <row r="60370" spans="11:11">
      <c r="K60370"/>
    </row>
    <row r="60371" spans="11:11">
      <c r="K60371"/>
    </row>
    <row r="60372" spans="11:11">
      <c r="K60372"/>
    </row>
    <row r="60373" spans="11:11">
      <c r="K60373"/>
    </row>
    <row r="60374" spans="11:11">
      <c r="K60374"/>
    </row>
    <row r="60375" spans="11:11">
      <c r="K60375"/>
    </row>
    <row r="60376" spans="11:11">
      <c r="K60376"/>
    </row>
    <row r="60377" spans="11:11">
      <c r="K60377"/>
    </row>
    <row r="60378" spans="11:11">
      <c r="K60378"/>
    </row>
    <row r="60379" spans="11:11">
      <c r="K60379"/>
    </row>
    <row r="60380" spans="11:11">
      <c r="K60380"/>
    </row>
    <row r="60381" spans="11:11">
      <c r="K60381"/>
    </row>
    <row r="60382" spans="11:11">
      <c r="K60382"/>
    </row>
    <row r="60383" spans="11:11">
      <c r="K60383"/>
    </row>
    <row r="60384" spans="11:11">
      <c r="K60384"/>
    </row>
    <row r="60385" spans="11:11">
      <c r="K60385"/>
    </row>
    <row r="60386" spans="11:11">
      <c r="K60386"/>
    </row>
    <row r="60387" spans="11:11">
      <c r="K60387"/>
    </row>
    <row r="60388" spans="11:11">
      <c r="K60388"/>
    </row>
    <row r="60389" spans="11:11">
      <c r="K60389"/>
    </row>
    <row r="60390" spans="11:11">
      <c r="K60390"/>
    </row>
    <row r="60391" spans="11:11">
      <c r="K60391"/>
    </row>
    <row r="60392" spans="11:11">
      <c r="K60392"/>
    </row>
    <row r="60393" spans="11:11">
      <c r="K60393"/>
    </row>
    <row r="60394" spans="11:11">
      <c r="K60394"/>
    </row>
    <row r="60395" spans="11:11">
      <c r="K60395"/>
    </row>
    <row r="60396" spans="11:11">
      <c r="K60396"/>
    </row>
    <row r="60397" spans="11:11">
      <c r="K60397"/>
    </row>
    <row r="60398" spans="11:11">
      <c r="K60398"/>
    </row>
    <row r="60399" spans="11:11">
      <c r="K60399"/>
    </row>
    <row r="60400" spans="11:11">
      <c r="K60400"/>
    </row>
    <row r="60401" spans="11:11">
      <c r="K60401"/>
    </row>
    <row r="60402" spans="11:11">
      <c r="K60402"/>
    </row>
    <row r="60403" spans="11:11">
      <c r="K60403"/>
    </row>
    <row r="60404" spans="11:11">
      <c r="K60404"/>
    </row>
    <row r="60405" spans="11:11">
      <c r="K60405"/>
    </row>
    <row r="60406" spans="11:11">
      <c r="K60406"/>
    </row>
    <row r="60407" spans="11:11">
      <c r="K60407"/>
    </row>
    <row r="60408" spans="11:11">
      <c r="K60408"/>
    </row>
    <row r="60409" spans="11:11">
      <c r="K60409"/>
    </row>
    <row r="60410" spans="11:11">
      <c r="K60410"/>
    </row>
    <row r="60411" spans="11:11">
      <c r="K60411"/>
    </row>
    <row r="60412" spans="11:11">
      <c r="K60412"/>
    </row>
    <row r="60413" spans="11:11">
      <c r="K60413"/>
    </row>
    <row r="60414" spans="11:11">
      <c r="K60414"/>
    </row>
    <row r="60415" spans="11:11">
      <c r="K60415"/>
    </row>
    <row r="60416" spans="11:11">
      <c r="K60416"/>
    </row>
    <row r="60417" spans="11:11">
      <c r="K60417"/>
    </row>
    <row r="60418" spans="11:11">
      <c r="K60418"/>
    </row>
    <row r="60419" spans="11:11">
      <c r="K60419"/>
    </row>
    <row r="60420" spans="11:11">
      <c r="K60420"/>
    </row>
    <row r="60421" spans="11:11">
      <c r="K60421"/>
    </row>
    <row r="60422" spans="11:11">
      <c r="K60422"/>
    </row>
    <row r="60423" spans="11:11">
      <c r="K60423"/>
    </row>
    <row r="60424" spans="11:11">
      <c r="K60424"/>
    </row>
    <row r="60425" spans="11:11">
      <c r="K60425"/>
    </row>
    <row r="60426" spans="11:11">
      <c r="K60426"/>
    </row>
    <row r="60427" spans="11:11">
      <c r="K60427"/>
    </row>
    <row r="60428" spans="11:11">
      <c r="K60428"/>
    </row>
    <row r="60429" spans="11:11">
      <c r="K60429"/>
    </row>
    <row r="60430" spans="11:11">
      <c r="K60430"/>
    </row>
    <row r="60431" spans="11:11">
      <c r="K60431"/>
    </row>
    <row r="60432" spans="11:11">
      <c r="K60432"/>
    </row>
    <row r="60433" spans="11:11">
      <c r="K60433"/>
    </row>
    <row r="60434" spans="11:11">
      <c r="K60434"/>
    </row>
    <row r="60435" spans="11:11">
      <c r="K60435"/>
    </row>
    <row r="60436" spans="11:11">
      <c r="K60436"/>
    </row>
    <row r="60437" spans="11:11">
      <c r="K60437"/>
    </row>
    <row r="60438" spans="11:11">
      <c r="K60438"/>
    </row>
    <row r="60439" spans="11:11">
      <c r="K60439"/>
    </row>
    <row r="60440" spans="11:11">
      <c r="K60440"/>
    </row>
    <row r="60441" spans="11:11">
      <c r="K60441"/>
    </row>
    <row r="60442" spans="11:11">
      <c r="K60442"/>
    </row>
    <row r="60443" spans="11:11">
      <c r="K60443"/>
    </row>
    <row r="60444" spans="11:11">
      <c r="K60444"/>
    </row>
    <row r="60445" spans="11:11">
      <c r="K60445"/>
    </row>
    <row r="60446" spans="11:11">
      <c r="K60446"/>
    </row>
    <row r="60447" spans="11:11">
      <c r="K60447"/>
    </row>
    <row r="60448" spans="11:11">
      <c r="K60448"/>
    </row>
    <row r="60449" spans="11:11">
      <c r="K60449"/>
    </row>
    <row r="60450" spans="11:11">
      <c r="K60450"/>
    </row>
    <row r="60451" spans="11:11">
      <c r="K60451"/>
    </row>
    <row r="60452" spans="11:11">
      <c r="K60452"/>
    </row>
    <row r="60453" spans="11:11">
      <c r="K60453"/>
    </row>
    <row r="60454" spans="11:11">
      <c r="K60454"/>
    </row>
    <row r="60455" spans="11:11">
      <c r="K60455"/>
    </row>
    <row r="60456" spans="11:11">
      <c r="K60456"/>
    </row>
    <row r="60457" spans="11:11">
      <c r="K60457"/>
    </row>
    <row r="60458" spans="11:11">
      <c r="K60458"/>
    </row>
    <row r="60459" spans="11:11">
      <c r="K60459"/>
    </row>
    <row r="60460" spans="11:11">
      <c r="K60460"/>
    </row>
    <row r="60461" spans="11:11">
      <c r="K60461"/>
    </row>
    <row r="60462" spans="11:11">
      <c r="K60462"/>
    </row>
    <row r="60463" spans="11:11">
      <c r="K60463"/>
    </row>
    <row r="60464" spans="11:11">
      <c r="K60464"/>
    </row>
    <row r="60465" spans="11:11">
      <c r="K60465"/>
    </row>
    <row r="60466" spans="11:11">
      <c r="K60466"/>
    </row>
    <row r="60467" spans="11:11">
      <c r="K60467"/>
    </row>
    <row r="60468" spans="11:11">
      <c r="K60468"/>
    </row>
    <row r="60469" spans="11:11">
      <c r="K60469"/>
    </row>
    <row r="60470" spans="11:11">
      <c r="K60470"/>
    </row>
    <row r="60471" spans="11:11">
      <c r="K60471"/>
    </row>
    <row r="60472" spans="11:11">
      <c r="K60472"/>
    </row>
    <row r="60473" spans="11:11">
      <c r="K60473"/>
    </row>
    <row r="60474" spans="11:11">
      <c r="K60474"/>
    </row>
    <row r="60475" spans="11:11">
      <c r="K60475"/>
    </row>
    <row r="60476" spans="11:11">
      <c r="K60476"/>
    </row>
    <row r="60477" spans="11:11">
      <c r="K60477"/>
    </row>
    <row r="60478" spans="11:11">
      <c r="K60478"/>
    </row>
    <row r="60479" spans="11:11">
      <c r="K60479"/>
    </row>
    <row r="60480" spans="11:11">
      <c r="K60480"/>
    </row>
    <row r="60481" spans="11:11">
      <c r="K60481"/>
    </row>
    <row r="60482" spans="11:11">
      <c r="K60482"/>
    </row>
    <row r="60483" spans="11:11">
      <c r="K60483"/>
    </row>
    <row r="60484" spans="11:11">
      <c r="K60484"/>
    </row>
    <row r="60485" spans="11:11">
      <c r="K60485"/>
    </row>
    <row r="60486" spans="11:11">
      <c r="K60486"/>
    </row>
    <row r="60487" spans="11:11">
      <c r="K60487"/>
    </row>
    <row r="60488" spans="11:11">
      <c r="K60488"/>
    </row>
    <row r="60489" spans="11:11">
      <c r="K60489"/>
    </row>
    <row r="60490" spans="11:11">
      <c r="K60490"/>
    </row>
    <row r="60491" spans="11:11">
      <c r="K60491"/>
    </row>
    <row r="60492" spans="11:11">
      <c r="K60492"/>
    </row>
    <row r="60493" spans="11:11">
      <c r="K60493"/>
    </row>
    <row r="60494" spans="11:11">
      <c r="K60494"/>
    </row>
    <row r="60495" spans="11:11">
      <c r="K60495"/>
    </row>
    <row r="60496" spans="11:11">
      <c r="K60496"/>
    </row>
    <row r="60497" spans="11:11">
      <c r="K60497"/>
    </row>
    <row r="60498" spans="11:11">
      <c r="K60498"/>
    </row>
    <row r="60499" spans="11:11">
      <c r="K60499"/>
    </row>
    <row r="60500" spans="11:11">
      <c r="K60500"/>
    </row>
    <row r="60501" spans="11:11">
      <c r="K60501"/>
    </row>
    <row r="60502" spans="11:11">
      <c r="K60502"/>
    </row>
    <row r="60503" spans="11:11">
      <c r="K60503"/>
    </row>
    <row r="60504" spans="11:11">
      <c r="K60504"/>
    </row>
    <row r="60505" spans="11:11">
      <c r="K60505"/>
    </row>
    <row r="60506" spans="11:11">
      <c r="K60506"/>
    </row>
    <row r="60507" spans="11:11">
      <c r="K60507"/>
    </row>
    <row r="60508" spans="11:11">
      <c r="K60508"/>
    </row>
    <row r="60509" spans="11:11">
      <c r="K60509"/>
    </row>
    <row r="60510" spans="11:11">
      <c r="K60510"/>
    </row>
    <row r="60511" spans="11:11">
      <c r="K60511"/>
    </row>
    <row r="60512" spans="11:11">
      <c r="K60512"/>
    </row>
    <row r="60513" spans="11:11">
      <c r="K60513"/>
    </row>
    <row r="60514" spans="11:11">
      <c r="K60514"/>
    </row>
    <row r="60515" spans="11:11">
      <c r="K60515"/>
    </row>
    <row r="60516" spans="11:11">
      <c r="K60516"/>
    </row>
    <row r="60517" spans="11:11">
      <c r="K60517"/>
    </row>
    <row r="60518" spans="11:11">
      <c r="K60518"/>
    </row>
    <row r="60519" spans="11:11">
      <c r="K60519"/>
    </row>
    <row r="60520" spans="11:11">
      <c r="K60520"/>
    </row>
    <row r="60521" spans="11:11">
      <c r="K60521"/>
    </row>
    <row r="60522" spans="11:11">
      <c r="K60522"/>
    </row>
    <row r="60523" spans="11:11">
      <c r="K60523"/>
    </row>
    <row r="60524" spans="11:11">
      <c r="K60524"/>
    </row>
    <row r="60525" spans="11:11">
      <c r="K60525"/>
    </row>
    <row r="60526" spans="11:11">
      <c r="K60526"/>
    </row>
    <row r="60527" spans="11:11">
      <c r="K60527"/>
    </row>
    <row r="60528" spans="11:11">
      <c r="K60528"/>
    </row>
    <row r="60529" spans="11:11">
      <c r="K60529"/>
    </row>
    <row r="60530" spans="11:11">
      <c r="K60530"/>
    </row>
    <row r="60531" spans="11:11">
      <c r="K60531"/>
    </row>
    <row r="60532" spans="11:11">
      <c r="K60532"/>
    </row>
    <row r="60533" spans="11:11">
      <c r="K60533"/>
    </row>
    <row r="60534" spans="11:11">
      <c r="K60534"/>
    </row>
    <row r="60535" spans="11:11">
      <c r="K60535"/>
    </row>
    <row r="60536" spans="11:11">
      <c r="K60536"/>
    </row>
    <row r="60537" spans="11:11">
      <c r="K60537"/>
    </row>
    <row r="60538" spans="11:11">
      <c r="K60538"/>
    </row>
    <row r="60539" spans="11:11">
      <c r="K60539"/>
    </row>
    <row r="60540" spans="11:11">
      <c r="K60540"/>
    </row>
    <row r="60541" spans="11:11">
      <c r="K60541"/>
    </row>
    <row r="60542" spans="11:11">
      <c r="K60542"/>
    </row>
    <row r="60543" spans="11:11">
      <c r="K60543"/>
    </row>
    <row r="60544" spans="11:11">
      <c r="K60544"/>
    </row>
    <row r="60545" spans="11:11">
      <c r="K60545"/>
    </row>
    <row r="60546" spans="11:11">
      <c r="K60546"/>
    </row>
    <row r="60547" spans="11:11">
      <c r="K60547"/>
    </row>
    <row r="60548" spans="11:11">
      <c r="K60548"/>
    </row>
    <row r="60549" spans="11:11">
      <c r="K60549"/>
    </row>
    <row r="60550" spans="11:11">
      <c r="K60550"/>
    </row>
    <row r="60551" spans="11:11">
      <c r="K60551"/>
    </row>
    <row r="60552" spans="11:11">
      <c r="K60552"/>
    </row>
    <row r="60553" spans="11:11">
      <c r="K60553"/>
    </row>
    <row r="60554" spans="11:11">
      <c r="K60554"/>
    </row>
    <row r="60555" spans="11:11">
      <c r="K60555"/>
    </row>
    <row r="60556" spans="11:11">
      <c r="K60556"/>
    </row>
    <row r="60557" spans="11:11">
      <c r="K60557"/>
    </row>
    <row r="60558" spans="11:11">
      <c r="K60558"/>
    </row>
    <row r="60559" spans="11:11">
      <c r="K60559"/>
    </row>
    <row r="60560" spans="11:11">
      <c r="K60560"/>
    </row>
    <row r="60561" spans="11:11">
      <c r="K60561"/>
    </row>
    <row r="60562" spans="11:11">
      <c r="K60562"/>
    </row>
    <row r="60563" spans="11:11">
      <c r="K60563"/>
    </row>
    <row r="60564" spans="11:11">
      <c r="K60564"/>
    </row>
    <row r="60565" spans="11:11">
      <c r="K60565"/>
    </row>
    <row r="60566" spans="11:11">
      <c r="K60566"/>
    </row>
    <row r="60567" spans="11:11">
      <c r="K60567"/>
    </row>
    <row r="60568" spans="11:11">
      <c r="K60568"/>
    </row>
    <row r="60569" spans="11:11">
      <c r="K60569"/>
    </row>
    <row r="60570" spans="11:11">
      <c r="K60570"/>
    </row>
    <row r="60571" spans="11:11">
      <c r="K60571"/>
    </row>
    <row r="60572" spans="11:11">
      <c r="K60572"/>
    </row>
    <row r="60573" spans="11:11">
      <c r="K60573"/>
    </row>
    <row r="60574" spans="11:11">
      <c r="K60574"/>
    </row>
    <row r="60575" spans="11:11">
      <c r="K60575"/>
    </row>
    <row r="60576" spans="11:11">
      <c r="K60576"/>
    </row>
    <row r="60577" spans="11:11">
      <c r="K60577"/>
    </row>
    <row r="60578" spans="11:11">
      <c r="K60578"/>
    </row>
    <row r="60579" spans="11:11">
      <c r="K60579"/>
    </row>
    <row r="60580" spans="11:11">
      <c r="K60580"/>
    </row>
    <row r="60581" spans="11:11">
      <c r="K60581"/>
    </row>
    <row r="60582" spans="11:11">
      <c r="K60582"/>
    </row>
    <row r="60583" spans="11:11">
      <c r="K60583"/>
    </row>
    <row r="60584" spans="11:11">
      <c r="K60584"/>
    </row>
    <row r="60585" spans="11:11">
      <c r="K60585"/>
    </row>
    <row r="60586" spans="11:11">
      <c r="K60586"/>
    </row>
    <row r="60587" spans="11:11">
      <c r="K60587"/>
    </row>
    <row r="60588" spans="11:11">
      <c r="K60588"/>
    </row>
    <row r="60589" spans="11:11">
      <c r="K60589"/>
    </row>
    <row r="60590" spans="11:11">
      <c r="K60590"/>
    </row>
    <row r="60591" spans="11:11">
      <c r="K60591"/>
    </row>
    <row r="60592" spans="11:11">
      <c r="K60592"/>
    </row>
    <row r="60593" spans="11:11">
      <c r="K60593"/>
    </row>
    <row r="60594" spans="11:11">
      <c r="K60594"/>
    </row>
    <row r="60595" spans="11:11">
      <c r="K60595"/>
    </row>
    <row r="60596" spans="11:11">
      <c r="K60596"/>
    </row>
    <row r="60597" spans="11:11">
      <c r="K60597"/>
    </row>
    <row r="60598" spans="11:11">
      <c r="K60598"/>
    </row>
    <row r="60599" spans="11:11">
      <c r="K60599"/>
    </row>
    <row r="60600" spans="11:11">
      <c r="K60600"/>
    </row>
    <row r="60601" spans="11:11">
      <c r="K60601"/>
    </row>
    <row r="60602" spans="11:11">
      <c r="K60602"/>
    </row>
    <row r="60603" spans="11:11">
      <c r="K60603"/>
    </row>
    <row r="60604" spans="11:11">
      <c r="K60604"/>
    </row>
    <row r="60605" spans="11:11">
      <c r="K60605"/>
    </row>
    <row r="60606" spans="11:11">
      <c r="K60606"/>
    </row>
    <row r="60607" spans="11:11">
      <c r="K60607"/>
    </row>
    <row r="60608" spans="11:11">
      <c r="K60608"/>
    </row>
    <row r="60609" spans="11:11">
      <c r="K60609"/>
    </row>
    <row r="60610" spans="11:11">
      <c r="K60610"/>
    </row>
    <row r="60611" spans="11:11">
      <c r="K60611"/>
    </row>
    <row r="60612" spans="11:11">
      <c r="K60612"/>
    </row>
    <row r="60613" spans="11:11">
      <c r="K60613"/>
    </row>
    <row r="60614" spans="11:11">
      <c r="K60614"/>
    </row>
    <row r="60615" spans="11:11">
      <c r="K60615"/>
    </row>
    <row r="60616" spans="11:11">
      <c r="K60616"/>
    </row>
    <row r="60617" spans="11:11">
      <c r="K60617"/>
    </row>
    <row r="60618" spans="11:11">
      <c r="K60618"/>
    </row>
    <row r="60619" spans="11:11">
      <c r="K60619"/>
    </row>
    <row r="60620" spans="11:11">
      <c r="K60620"/>
    </row>
    <row r="60621" spans="11:11">
      <c r="K60621"/>
    </row>
    <row r="60622" spans="11:11">
      <c r="K60622"/>
    </row>
    <row r="60623" spans="11:11">
      <c r="K60623"/>
    </row>
    <row r="60624" spans="11:11">
      <c r="K60624"/>
    </row>
    <row r="60625" spans="11:11">
      <c r="K60625"/>
    </row>
    <row r="60626" spans="11:11">
      <c r="K60626"/>
    </row>
    <row r="60627" spans="11:11">
      <c r="K60627"/>
    </row>
    <row r="60628" spans="11:11">
      <c r="K60628"/>
    </row>
    <row r="60629" spans="11:11">
      <c r="K60629"/>
    </row>
    <row r="60630" spans="11:11">
      <c r="K60630"/>
    </row>
    <row r="60631" spans="11:11">
      <c r="K60631"/>
    </row>
    <row r="60632" spans="11:11">
      <c r="K60632"/>
    </row>
    <row r="60633" spans="11:11">
      <c r="K60633"/>
    </row>
    <row r="60634" spans="11:11">
      <c r="K60634"/>
    </row>
    <row r="60635" spans="11:11">
      <c r="K60635"/>
    </row>
    <row r="60636" spans="11:11">
      <c r="K60636"/>
    </row>
    <row r="60637" spans="11:11">
      <c r="K60637"/>
    </row>
    <row r="60638" spans="11:11">
      <c r="K60638"/>
    </row>
    <row r="60639" spans="11:11">
      <c r="K60639"/>
    </row>
    <row r="60640" spans="11:11">
      <c r="K60640"/>
    </row>
    <row r="60641" spans="11:11">
      <c r="K60641"/>
    </row>
    <row r="60642" spans="11:11">
      <c r="K60642"/>
    </row>
    <row r="60643" spans="11:11">
      <c r="K60643"/>
    </row>
    <row r="60644" spans="11:11">
      <c r="K60644"/>
    </row>
    <row r="60645" spans="11:11">
      <c r="K60645"/>
    </row>
    <row r="60646" spans="11:11">
      <c r="K60646"/>
    </row>
    <row r="60647" spans="11:11">
      <c r="K60647"/>
    </row>
    <row r="60648" spans="11:11">
      <c r="K60648"/>
    </row>
    <row r="60649" spans="11:11">
      <c r="K60649"/>
    </row>
    <row r="60650" spans="11:11">
      <c r="K60650"/>
    </row>
    <row r="60651" spans="11:11">
      <c r="K60651"/>
    </row>
    <row r="60652" spans="11:11">
      <c r="K60652"/>
    </row>
    <row r="60653" spans="11:11">
      <c r="K60653"/>
    </row>
    <row r="60654" spans="11:11">
      <c r="K60654"/>
    </row>
    <row r="60655" spans="11:11">
      <c r="K60655"/>
    </row>
    <row r="60656" spans="11:11">
      <c r="K60656"/>
    </row>
    <row r="60657" spans="11:11">
      <c r="K60657"/>
    </row>
    <row r="60658" spans="11:11">
      <c r="K60658"/>
    </row>
    <row r="60659" spans="11:11">
      <c r="K60659"/>
    </row>
    <row r="60660" spans="11:11">
      <c r="K60660"/>
    </row>
    <row r="60661" spans="11:11">
      <c r="K60661"/>
    </row>
    <row r="60662" spans="11:11">
      <c r="K60662"/>
    </row>
    <row r="60663" spans="11:11">
      <c r="K60663"/>
    </row>
    <row r="60664" spans="11:11">
      <c r="K60664"/>
    </row>
    <row r="60665" spans="11:11">
      <c r="K60665"/>
    </row>
    <row r="60666" spans="11:11">
      <c r="K60666"/>
    </row>
    <row r="60667" spans="11:11">
      <c r="K60667"/>
    </row>
    <row r="60668" spans="11:11">
      <c r="K60668"/>
    </row>
    <row r="60669" spans="11:11">
      <c r="K60669"/>
    </row>
    <row r="60670" spans="11:11">
      <c r="K60670"/>
    </row>
    <row r="60671" spans="11:11">
      <c r="K60671"/>
    </row>
    <row r="60672" spans="11:11">
      <c r="K60672"/>
    </row>
    <row r="60673" spans="11:11">
      <c r="K60673"/>
    </row>
    <row r="60674" spans="11:11">
      <c r="K60674"/>
    </row>
    <row r="60675" spans="11:11">
      <c r="K60675"/>
    </row>
    <row r="60676" spans="11:11">
      <c r="K60676"/>
    </row>
    <row r="60677" spans="11:11">
      <c r="K60677"/>
    </row>
    <row r="60678" spans="11:11">
      <c r="K60678"/>
    </row>
    <row r="60679" spans="11:11">
      <c r="K60679"/>
    </row>
    <row r="60680" spans="11:11">
      <c r="K60680"/>
    </row>
    <row r="60681" spans="11:11">
      <c r="K60681"/>
    </row>
    <row r="60682" spans="11:11">
      <c r="K60682"/>
    </row>
    <row r="60683" spans="11:11">
      <c r="K60683"/>
    </row>
    <row r="60684" spans="11:11">
      <c r="K60684"/>
    </row>
    <row r="60685" spans="11:11">
      <c r="K60685"/>
    </row>
    <row r="60686" spans="11:11">
      <c r="K60686"/>
    </row>
    <row r="60687" spans="11:11">
      <c r="K60687"/>
    </row>
    <row r="60688" spans="11:11">
      <c r="K60688"/>
    </row>
    <row r="60689" spans="11:11">
      <c r="K60689"/>
    </row>
    <row r="60690" spans="11:11">
      <c r="K60690"/>
    </row>
    <row r="60691" spans="11:11">
      <c r="K60691"/>
    </row>
    <row r="60692" spans="11:11">
      <c r="K60692"/>
    </row>
    <row r="60693" spans="11:11">
      <c r="K60693"/>
    </row>
    <row r="60694" spans="11:11">
      <c r="K60694"/>
    </row>
    <row r="60695" spans="11:11">
      <c r="K60695"/>
    </row>
    <row r="60696" spans="11:11">
      <c r="K60696"/>
    </row>
    <row r="60697" spans="11:11">
      <c r="K60697"/>
    </row>
    <row r="60698" spans="11:11">
      <c r="K60698"/>
    </row>
    <row r="60699" spans="11:11">
      <c r="K60699"/>
    </row>
    <row r="60700" spans="11:11">
      <c r="K60700"/>
    </row>
    <row r="60701" spans="11:11">
      <c r="K60701"/>
    </row>
    <row r="60702" spans="11:11">
      <c r="K60702"/>
    </row>
    <row r="60703" spans="11:11">
      <c r="K60703"/>
    </row>
    <row r="60704" spans="11:11">
      <c r="K60704"/>
    </row>
    <row r="60705" spans="11:11">
      <c r="K60705"/>
    </row>
    <row r="60706" spans="11:11">
      <c r="K60706"/>
    </row>
    <row r="60707" spans="11:11">
      <c r="K60707"/>
    </row>
    <row r="60708" spans="11:11">
      <c r="K60708"/>
    </row>
    <row r="60709" spans="11:11">
      <c r="K60709"/>
    </row>
    <row r="60710" spans="11:11">
      <c r="K60710"/>
    </row>
    <row r="60711" spans="11:11">
      <c r="K60711"/>
    </row>
    <row r="60712" spans="11:11">
      <c r="K60712"/>
    </row>
    <row r="60713" spans="11:11">
      <c r="K60713"/>
    </row>
    <row r="60714" spans="11:11">
      <c r="K60714"/>
    </row>
    <row r="60715" spans="11:11">
      <c r="K60715"/>
    </row>
    <row r="60716" spans="11:11">
      <c r="K60716"/>
    </row>
    <row r="60717" spans="11:11">
      <c r="K60717"/>
    </row>
    <row r="60718" spans="11:11">
      <c r="K60718"/>
    </row>
    <row r="60719" spans="11:11">
      <c r="K60719"/>
    </row>
    <row r="60720" spans="11:11">
      <c r="K60720"/>
    </row>
    <row r="60721" spans="11:11">
      <c r="K60721"/>
    </row>
    <row r="60722" spans="11:11">
      <c r="K60722"/>
    </row>
    <row r="60723" spans="11:11">
      <c r="K60723"/>
    </row>
    <row r="60724" spans="11:11">
      <c r="K60724"/>
    </row>
    <row r="60725" spans="11:11">
      <c r="K60725"/>
    </row>
    <row r="60726" spans="11:11">
      <c r="K60726"/>
    </row>
    <row r="60727" spans="11:11">
      <c r="K60727"/>
    </row>
    <row r="60728" spans="11:11">
      <c r="K60728"/>
    </row>
    <row r="60729" spans="11:11">
      <c r="K60729"/>
    </row>
    <row r="60730" spans="11:11">
      <c r="K60730"/>
    </row>
    <row r="60731" spans="11:11">
      <c r="K60731"/>
    </row>
    <row r="60732" spans="11:11">
      <c r="K60732"/>
    </row>
    <row r="60733" spans="11:11">
      <c r="K60733"/>
    </row>
    <row r="60734" spans="11:11">
      <c r="K60734"/>
    </row>
    <row r="60735" spans="11:11">
      <c r="K60735"/>
    </row>
    <row r="60736" spans="11:11">
      <c r="K60736"/>
    </row>
    <row r="60737" spans="11:11">
      <c r="K60737"/>
    </row>
    <row r="60738" spans="11:11">
      <c r="K60738"/>
    </row>
    <row r="60739" spans="11:11">
      <c r="K60739"/>
    </row>
    <row r="60740" spans="11:11">
      <c r="K60740"/>
    </row>
    <row r="60741" spans="11:11">
      <c r="K60741"/>
    </row>
    <row r="60742" spans="11:11">
      <c r="K60742"/>
    </row>
    <row r="60743" spans="11:11">
      <c r="K60743"/>
    </row>
    <row r="60744" spans="11:11">
      <c r="K60744"/>
    </row>
    <row r="60745" spans="11:11">
      <c r="K60745"/>
    </row>
    <row r="60746" spans="11:11">
      <c r="K60746"/>
    </row>
    <row r="60747" spans="11:11">
      <c r="K60747"/>
    </row>
    <row r="60748" spans="11:11">
      <c r="K60748"/>
    </row>
    <row r="60749" spans="11:11">
      <c r="K60749"/>
    </row>
    <row r="60750" spans="11:11">
      <c r="K60750"/>
    </row>
    <row r="60751" spans="11:11">
      <c r="K60751"/>
    </row>
    <row r="60752" spans="11:11">
      <c r="K60752"/>
    </row>
    <row r="60753" spans="11:11">
      <c r="K60753"/>
    </row>
    <row r="60754" spans="11:11">
      <c r="K60754"/>
    </row>
    <row r="60755" spans="11:11">
      <c r="K60755"/>
    </row>
    <row r="60756" spans="11:11">
      <c r="K60756"/>
    </row>
    <row r="60757" spans="11:11">
      <c r="K60757"/>
    </row>
    <row r="60758" spans="11:11">
      <c r="K60758"/>
    </row>
    <row r="60759" spans="11:11">
      <c r="K60759"/>
    </row>
    <row r="60760" spans="11:11">
      <c r="K60760"/>
    </row>
    <row r="60761" spans="11:11">
      <c r="K60761"/>
    </row>
    <row r="60762" spans="11:11">
      <c r="K60762"/>
    </row>
    <row r="60763" spans="11:11">
      <c r="K60763"/>
    </row>
    <row r="60764" spans="11:11">
      <c r="K60764"/>
    </row>
    <row r="60765" spans="11:11">
      <c r="K60765"/>
    </row>
    <row r="60766" spans="11:11">
      <c r="K60766"/>
    </row>
    <row r="60767" spans="11:11">
      <c r="K60767"/>
    </row>
    <row r="60768" spans="11:11">
      <c r="K60768"/>
    </row>
    <row r="60769" spans="11:11">
      <c r="K60769"/>
    </row>
    <row r="60770" spans="11:11">
      <c r="K60770"/>
    </row>
    <row r="60771" spans="11:11">
      <c r="K60771"/>
    </row>
    <row r="60772" spans="11:11">
      <c r="K60772"/>
    </row>
    <row r="60773" spans="11:11">
      <c r="K60773"/>
    </row>
    <row r="60774" spans="11:11">
      <c r="K60774"/>
    </row>
    <row r="60775" spans="11:11">
      <c r="K60775"/>
    </row>
    <row r="60776" spans="11:11">
      <c r="K60776"/>
    </row>
    <row r="60777" spans="11:11">
      <c r="K60777"/>
    </row>
    <row r="60778" spans="11:11">
      <c r="K60778"/>
    </row>
    <row r="60779" spans="11:11">
      <c r="K60779"/>
    </row>
    <row r="60780" spans="11:11">
      <c r="K60780"/>
    </row>
    <row r="60781" spans="11:11">
      <c r="K60781"/>
    </row>
    <row r="60782" spans="11:11">
      <c r="K60782"/>
    </row>
    <row r="60783" spans="11:11">
      <c r="K60783"/>
    </row>
    <row r="60784" spans="11:11">
      <c r="K60784"/>
    </row>
    <row r="60785" spans="11:11">
      <c r="K60785"/>
    </row>
    <row r="60786" spans="11:11">
      <c r="K60786"/>
    </row>
    <row r="60787" spans="11:11">
      <c r="K60787"/>
    </row>
    <row r="60788" spans="11:11">
      <c r="K60788"/>
    </row>
    <row r="60789" spans="11:11">
      <c r="K60789"/>
    </row>
    <row r="60790" spans="11:11">
      <c r="K60790"/>
    </row>
    <row r="60791" spans="11:11">
      <c r="K60791"/>
    </row>
    <row r="60792" spans="11:11">
      <c r="K60792"/>
    </row>
    <row r="60793" spans="11:11">
      <c r="K60793"/>
    </row>
    <row r="60794" spans="11:11">
      <c r="K60794"/>
    </row>
    <row r="60795" spans="11:11">
      <c r="K60795"/>
    </row>
    <row r="60796" spans="11:11">
      <c r="K60796"/>
    </row>
    <row r="60797" spans="11:11">
      <c r="K60797"/>
    </row>
    <row r="60798" spans="11:11">
      <c r="K60798"/>
    </row>
    <row r="60799" spans="11:11">
      <c r="K60799"/>
    </row>
    <row r="60800" spans="11:11">
      <c r="K60800"/>
    </row>
    <row r="60801" spans="11:11">
      <c r="K60801"/>
    </row>
    <row r="60802" spans="11:11">
      <c r="K60802"/>
    </row>
    <row r="60803" spans="11:11">
      <c r="K60803"/>
    </row>
    <row r="60804" spans="11:11">
      <c r="K60804"/>
    </row>
    <row r="60805" spans="11:11">
      <c r="K60805"/>
    </row>
    <row r="60806" spans="11:11">
      <c r="K60806"/>
    </row>
    <row r="60807" spans="11:11">
      <c r="K60807"/>
    </row>
    <row r="60808" spans="11:11">
      <c r="K60808"/>
    </row>
    <row r="60809" spans="11:11">
      <c r="K60809"/>
    </row>
    <row r="60810" spans="11:11">
      <c r="K60810"/>
    </row>
    <row r="60811" spans="11:11">
      <c r="K60811"/>
    </row>
    <row r="60812" spans="11:11">
      <c r="K60812"/>
    </row>
    <row r="60813" spans="11:11">
      <c r="K60813"/>
    </row>
    <row r="60814" spans="11:11">
      <c r="K60814"/>
    </row>
    <row r="60815" spans="11:11">
      <c r="K60815"/>
    </row>
    <row r="60816" spans="11:11">
      <c r="K60816"/>
    </row>
    <row r="60817" spans="11:11">
      <c r="K60817"/>
    </row>
    <row r="60818" spans="11:11">
      <c r="K60818"/>
    </row>
    <row r="60819" spans="11:11">
      <c r="K60819"/>
    </row>
    <row r="60820" spans="11:11">
      <c r="K60820"/>
    </row>
    <row r="60821" spans="11:11">
      <c r="K60821"/>
    </row>
    <row r="60822" spans="11:11">
      <c r="K60822"/>
    </row>
    <row r="60823" spans="11:11">
      <c r="K60823"/>
    </row>
    <row r="60824" spans="11:11">
      <c r="K60824"/>
    </row>
    <row r="60825" spans="11:11">
      <c r="K60825"/>
    </row>
    <row r="60826" spans="11:11">
      <c r="K60826"/>
    </row>
    <row r="60827" spans="11:11">
      <c r="K60827"/>
    </row>
    <row r="60828" spans="11:11">
      <c r="K60828"/>
    </row>
    <row r="60829" spans="11:11">
      <c r="K60829"/>
    </row>
    <row r="60830" spans="11:11">
      <c r="K60830"/>
    </row>
    <row r="60831" spans="11:11">
      <c r="K60831"/>
    </row>
    <row r="60832" spans="11:11">
      <c r="K60832"/>
    </row>
    <row r="60833" spans="11:11">
      <c r="K60833"/>
    </row>
    <row r="60834" spans="11:11">
      <c r="K60834"/>
    </row>
    <row r="60835" spans="11:11">
      <c r="K60835"/>
    </row>
    <row r="60836" spans="11:11">
      <c r="K60836"/>
    </row>
    <row r="60837" spans="11:11">
      <c r="K60837"/>
    </row>
    <row r="60838" spans="11:11">
      <c r="K60838"/>
    </row>
    <row r="60839" spans="11:11">
      <c r="K60839"/>
    </row>
    <row r="60840" spans="11:11">
      <c r="K60840"/>
    </row>
    <row r="60841" spans="11:11">
      <c r="K60841"/>
    </row>
    <row r="60842" spans="11:11">
      <c r="K60842"/>
    </row>
    <row r="60843" spans="11:11">
      <c r="K60843"/>
    </row>
    <row r="60844" spans="11:11">
      <c r="K60844"/>
    </row>
    <row r="60845" spans="11:11">
      <c r="K60845"/>
    </row>
    <row r="60846" spans="11:11">
      <c r="K60846"/>
    </row>
    <row r="60847" spans="11:11">
      <c r="K60847"/>
    </row>
    <row r="60848" spans="11:11">
      <c r="K60848"/>
    </row>
    <row r="60849" spans="11:11">
      <c r="K60849"/>
    </row>
    <row r="60850" spans="11:11">
      <c r="K60850"/>
    </row>
    <row r="60851" spans="11:11">
      <c r="K60851"/>
    </row>
    <row r="60852" spans="11:11">
      <c r="K60852"/>
    </row>
    <row r="60853" spans="11:11">
      <c r="K60853"/>
    </row>
    <row r="60854" spans="11:11">
      <c r="K60854"/>
    </row>
    <row r="60855" spans="11:11">
      <c r="K60855"/>
    </row>
    <row r="60856" spans="11:11">
      <c r="K60856"/>
    </row>
    <row r="60857" spans="11:11">
      <c r="K60857"/>
    </row>
    <row r="60858" spans="11:11">
      <c r="K60858"/>
    </row>
    <row r="60859" spans="11:11">
      <c r="K60859"/>
    </row>
    <row r="60860" spans="11:11">
      <c r="K60860"/>
    </row>
    <row r="60861" spans="11:11">
      <c r="K60861"/>
    </row>
    <row r="60862" spans="11:11">
      <c r="K60862"/>
    </row>
    <row r="60863" spans="11:11">
      <c r="K60863"/>
    </row>
    <row r="60864" spans="11:11">
      <c r="K60864"/>
    </row>
    <row r="60865" spans="11:11">
      <c r="K60865"/>
    </row>
    <row r="60866" spans="11:11">
      <c r="K60866"/>
    </row>
    <row r="60867" spans="11:11">
      <c r="K60867"/>
    </row>
    <row r="60868" spans="11:11">
      <c r="K60868"/>
    </row>
    <row r="60869" spans="11:11">
      <c r="K60869"/>
    </row>
    <row r="60870" spans="11:11">
      <c r="K60870"/>
    </row>
    <row r="60871" spans="11:11">
      <c r="K60871"/>
    </row>
    <row r="60872" spans="11:11">
      <c r="K60872"/>
    </row>
    <row r="60873" spans="11:11">
      <c r="K60873"/>
    </row>
    <row r="60874" spans="11:11">
      <c r="K60874"/>
    </row>
    <row r="60875" spans="11:11">
      <c r="K60875"/>
    </row>
    <row r="60876" spans="11:11">
      <c r="K60876"/>
    </row>
    <row r="60877" spans="11:11">
      <c r="K60877"/>
    </row>
    <row r="60878" spans="11:11">
      <c r="K60878"/>
    </row>
    <row r="60879" spans="11:11">
      <c r="K60879"/>
    </row>
    <row r="60880" spans="11:11">
      <c r="K60880"/>
    </row>
    <row r="60881" spans="11:11">
      <c r="K60881"/>
    </row>
    <row r="60882" spans="11:11">
      <c r="K60882"/>
    </row>
    <row r="60883" spans="11:11">
      <c r="K60883"/>
    </row>
    <row r="60884" spans="11:11">
      <c r="K60884"/>
    </row>
    <row r="60885" spans="11:11">
      <c r="K60885"/>
    </row>
    <row r="60886" spans="11:11">
      <c r="K60886"/>
    </row>
    <row r="60887" spans="11:11">
      <c r="K60887"/>
    </row>
    <row r="60888" spans="11:11">
      <c r="K60888"/>
    </row>
    <row r="60889" spans="11:11">
      <c r="K60889"/>
    </row>
    <row r="60890" spans="11:11">
      <c r="K60890"/>
    </row>
    <row r="60891" spans="11:11">
      <c r="K60891"/>
    </row>
    <row r="60892" spans="11:11">
      <c r="K60892"/>
    </row>
    <row r="60893" spans="11:11">
      <c r="K60893"/>
    </row>
    <row r="60894" spans="11:11">
      <c r="K60894"/>
    </row>
    <row r="60895" spans="11:11">
      <c r="K60895"/>
    </row>
    <row r="60896" spans="11:11">
      <c r="K60896"/>
    </row>
    <row r="60897" spans="11:11">
      <c r="K60897"/>
    </row>
    <row r="60898" spans="11:11">
      <c r="K60898"/>
    </row>
    <row r="60899" spans="11:11">
      <c r="K60899"/>
    </row>
    <row r="60900" spans="11:11">
      <c r="K60900"/>
    </row>
    <row r="60901" spans="11:11">
      <c r="K60901"/>
    </row>
    <row r="60902" spans="11:11">
      <c r="K60902"/>
    </row>
    <row r="60903" spans="11:11">
      <c r="K60903"/>
    </row>
    <row r="60904" spans="11:11">
      <c r="K60904"/>
    </row>
    <row r="60905" spans="11:11">
      <c r="K60905"/>
    </row>
    <row r="60906" spans="11:11">
      <c r="K60906"/>
    </row>
    <row r="60907" spans="11:11">
      <c r="K60907"/>
    </row>
    <row r="60908" spans="11:11">
      <c r="K60908"/>
    </row>
    <row r="60909" spans="11:11">
      <c r="K60909"/>
    </row>
    <row r="60910" spans="11:11">
      <c r="K60910"/>
    </row>
    <row r="60911" spans="11:11">
      <c r="K60911"/>
    </row>
    <row r="60912" spans="11:11">
      <c r="K60912"/>
    </row>
    <row r="60913" spans="11:11">
      <c r="K60913"/>
    </row>
    <row r="60914" spans="11:11">
      <c r="K60914"/>
    </row>
    <row r="60915" spans="11:11">
      <c r="K60915"/>
    </row>
    <row r="60916" spans="11:11">
      <c r="K60916"/>
    </row>
    <row r="60917" spans="11:11">
      <c r="K60917"/>
    </row>
    <row r="60918" spans="11:11">
      <c r="K60918"/>
    </row>
    <row r="60919" spans="11:11">
      <c r="K60919"/>
    </row>
    <row r="60920" spans="11:11">
      <c r="K60920"/>
    </row>
    <row r="60921" spans="11:11">
      <c r="K60921"/>
    </row>
    <row r="60922" spans="11:11">
      <c r="K60922"/>
    </row>
    <row r="60923" spans="11:11">
      <c r="K60923"/>
    </row>
    <row r="60924" spans="11:11">
      <c r="K60924"/>
    </row>
    <row r="60925" spans="11:11">
      <c r="K60925"/>
    </row>
    <row r="60926" spans="11:11">
      <c r="K60926"/>
    </row>
    <row r="60927" spans="11:11">
      <c r="K60927"/>
    </row>
    <row r="60928" spans="11:11">
      <c r="K60928"/>
    </row>
    <row r="60929" spans="11:11">
      <c r="K60929"/>
    </row>
    <row r="60930" spans="11:11">
      <c r="K60930"/>
    </row>
    <row r="60931" spans="11:11">
      <c r="K60931"/>
    </row>
    <row r="60932" spans="11:11">
      <c r="K60932"/>
    </row>
    <row r="60933" spans="11:11">
      <c r="K60933"/>
    </row>
    <row r="60934" spans="11:11">
      <c r="K60934"/>
    </row>
    <row r="60935" spans="11:11">
      <c r="K60935"/>
    </row>
    <row r="60936" spans="11:11">
      <c r="K60936"/>
    </row>
    <row r="60937" spans="11:11">
      <c r="K60937"/>
    </row>
    <row r="60938" spans="11:11">
      <c r="K60938"/>
    </row>
    <row r="60939" spans="11:11">
      <c r="K60939"/>
    </row>
    <row r="60940" spans="11:11">
      <c r="K60940"/>
    </row>
    <row r="60941" spans="11:11">
      <c r="K60941"/>
    </row>
    <row r="60942" spans="11:11">
      <c r="K60942"/>
    </row>
    <row r="60943" spans="11:11">
      <c r="K60943"/>
    </row>
    <row r="60944" spans="11:11">
      <c r="K60944"/>
    </row>
    <row r="60945" spans="11:11">
      <c r="K60945"/>
    </row>
    <row r="60946" spans="11:11">
      <c r="K60946"/>
    </row>
    <row r="60947" spans="11:11">
      <c r="K60947"/>
    </row>
    <row r="60948" spans="11:11">
      <c r="K60948"/>
    </row>
    <row r="60949" spans="11:11">
      <c r="K60949"/>
    </row>
    <row r="60950" spans="11:11">
      <c r="K60950"/>
    </row>
    <row r="60951" spans="11:11">
      <c r="K60951"/>
    </row>
    <row r="60952" spans="11:11">
      <c r="K60952"/>
    </row>
    <row r="60953" spans="11:11">
      <c r="K60953"/>
    </row>
    <row r="60954" spans="11:11">
      <c r="K60954"/>
    </row>
    <row r="60955" spans="11:11">
      <c r="K60955"/>
    </row>
    <row r="60956" spans="11:11">
      <c r="K60956"/>
    </row>
    <row r="60957" spans="11:11">
      <c r="K60957"/>
    </row>
    <row r="60958" spans="11:11">
      <c r="K60958"/>
    </row>
    <row r="60959" spans="11:11">
      <c r="K60959"/>
    </row>
    <row r="60960" spans="11:11">
      <c r="K60960"/>
    </row>
    <row r="60961" spans="11:11">
      <c r="K60961"/>
    </row>
    <row r="60962" spans="11:11">
      <c r="K60962"/>
    </row>
    <row r="60963" spans="11:11">
      <c r="K60963"/>
    </row>
    <row r="60964" spans="11:11">
      <c r="K60964"/>
    </row>
    <row r="60965" spans="11:11">
      <c r="K60965"/>
    </row>
    <row r="60966" spans="11:11">
      <c r="K60966"/>
    </row>
    <row r="60967" spans="11:11">
      <c r="K60967"/>
    </row>
    <row r="60968" spans="11:11">
      <c r="K60968"/>
    </row>
    <row r="60969" spans="11:11">
      <c r="K60969"/>
    </row>
    <row r="60970" spans="11:11">
      <c r="K60970"/>
    </row>
    <row r="60971" spans="11:11">
      <c r="K60971"/>
    </row>
    <row r="60972" spans="11:11">
      <c r="K60972"/>
    </row>
    <row r="60973" spans="11:11">
      <c r="K60973"/>
    </row>
    <row r="60974" spans="11:11">
      <c r="K60974"/>
    </row>
    <row r="60975" spans="11:11">
      <c r="K60975"/>
    </row>
    <row r="60976" spans="11:11">
      <c r="K60976"/>
    </row>
    <row r="60977" spans="11:11">
      <c r="K60977"/>
    </row>
    <row r="60978" spans="11:11">
      <c r="K60978"/>
    </row>
    <row r="60979" spans="11:11">
      <c r="K60979"/>
    </row>
    <row r="60980" spans="11:11">
      <c r="K60980"/>
    </row>
    <row r="60981" spans="11:11">
      <c r="K60981"/>
    </row>
    <row r="60982" spans="11:11">
      <c r="K60982"/>
    </row>
    <row r="60983" spans="11:11">
      <c r="K60983"/>
    </row>
    <row r="60984" spans="11:11">
      <c r="K60984"/>
    </row>
    <row r="60985" spans="11:11">
      <c r="K60985"/>
    </row>
    <row r="60986" spans="11:11">
      <c r="K60986"/>
    </row>
    <row r="60987" spans="11:11">
      <c r="K60987"/>
    </row>
    <row r="60988" spans="11:11">
      <c r="K60988"/>
    </row>
    <row r="60989" spans="11:11">
      <c r="K60989"/>
    </row>
    <row r="60990" spans="11:11">
      <c r="K60990"/>
    </row>
    <row r="60991" spans="11:11">
      <c r="K60991"/>
    </row>
    <row r="60992" spans="11:11">
      <c r="K60992"/>
    </row>
    <row r="60993" spans="11:11">
      <c r="K60993"/>
    </row>
    <row r="60994" spans="11:11">
      <c r="K60994"/>
    </row>
    <row r="60995" spans="11:11">
      <c r="K60995"/>
    </row>
    <row r="60996" spans="11:11">
      <c r="K60996"/>
    </row>
    <row r="60997" spans="11:11">
      <c r="K60997"/>
    </row>
    <row r="60998" spans="11:11">
      <c r="K60998"/>
    </row>
    <row r="60999" spans="11:11">
      <c r="K60999"/>
    </row>
    <row r="61000" spans="11:11">
      <c r="K61000"/>
    </row>
    <row r="61001" spans="11:11">
      <c r="K61001"/>
    </row>
    <row r="61002" spans="11:11">
      <c r="K61002"/>
    </row>
    <row r="61003" spans="11:11">
      <c r="K61003"/>
    </row>
    <row r="61004" spans="11:11">
      <c r="K61004"/>
    </row>
    <row r="61005" spans="11:11">
      <c r="K61005"/>
    </row>
    <row r="61006" spans="11:11">
      <c r="K61006"/>
    </row>
    <row r="61007" spans="11:11">
      <c r="K61007"/>
    </row>
    <row r="61008" spans="11:11">
      <c r="K61008"/>
    </row>
    <row r="61009" spans="11:11">
      <c r="K61009"/>
    </row>
    <row r="61010" spans="11:11">
      <c r="K61010"/>
    </row>
    <row r="61011" spans="11:11">
      <c r="K61011"/>
    </row>
    <row r="61012" spans="11:11">
      <c r="K61012"/>
    </row>
    <row r="61013" spans="11:11">
      <c r="K61013"/>
    </row>
    <row r="61014" spans="11:11">
      <c r="K61014"/>
    </row>
    <row r="61015" spans="11:11">
      <c r="K61015"/>
    </row>
    <row r="61016" spans="11:11">
      <c r="K61016"/>
    </row>
    <row r="61017" spans="11:11">
      <c r="K61017"/>
    </row>
    <row r="61018" spans="11:11">
      <c r="K61018"/>
    </row>
    <row r="61019" spans="11:11">
      <c r="K61019"/>
    </row>
    <row r="61020" spans="11:11">
      <c r="K61020"/>
    </row>
    <row r="61021" spans="11:11">
      <c r="K61021"/>
    </row>
    <row r="61022" spans="11:11">
      <c r="K61022"/>
    </row>
    <row r="61023" spans="11:11">
      <c r="K61023"/>
    </row>
    <row r="61024" spans="11:11">
      <c r="K61024"/>
    </row>
    <row r="61025" spans="11:11">
      <c r="K61025"/>
    </row>
    <row r="61026" spans="11:11">
      <c r="K61026"/>
    </row>
    <row r="61027" spans="11:11">
      <c r="K61027"/>
    </row>
    <row r="61028" spans="11:11">
      <c r="K61028"/>
    </row>
    <row r="61029" spans="11:11">
      <c r="K61029"/>
    </row>
    <row r="61030" spans="11:11">
      <c r="K61030"/>
    </row>
    <row r="61031" spans="11:11">
      <c r="K61031"/>
    </row>
    <row r="61032" spans="11:11">
      <c r="K61032"/>
    </row>
    <row r="61033" spans="11:11">
      <c r="K61033"/>
    </row>
    <row r="61034" spans="11:11">
      <c r="K61034"/>
    </row>
    <row r="61035" spans="11:11">
      <c r="K61035"/>
    </row>
    <row r="61036" spans="11:11">
      <c r="K61036"/>
    </row>
    <row r="61037" spans="11:11">
      <c r="K61037"/>
    </row>
    <row r="61038" spans="11:11">
      <c r="K61038"/>
    </row>
    <row r="61039" spans="11:11">
      <c r="K61039"/>
    </row>
    <row r="61040" spans="11:11">
      <c r="K61040"/>
    </row>
    <row r="61041" spans="11:11">
      <c r="K61041"/>
    </row>
    <row r="61042" spans="11:11">
      <c r="K61042"/>
    </row>
    <row r="61043" spans="11:11">
      <c r="K61043"/>
    </row>
    <row r="61044" spans="11:11">
      <c r="K61044"/>
    </row>
    <row r="61045" spans="11:11">
      <c r="K61045"/>
    </row>
    <row r="61046" spans="11:11">
      <c r="K61046"/>
    </row>
    <row r="61047" spans="11:11">
      <c r="K61047"/>
    </row>
    <row r="61048" spans="11:11">
      <c r="K61048"/>
    </row>
    <row r="61049" spans="11:11">
      <c r="K61049"/>
    </row>
    <row r="61050" spans="11:11">
      <c r="K61050"/>
    </row>
    <row r="61051" spans="11:11">
      <c r="K61051"/>
    </row>
    <row r="61052" spans="11:11">
      <c r="K61052"/>
    </row>
    <row r="61053" spans="11:11">
      <c r="K61053"/>
    </row>
    <row r="61054" spans="11:11">
      <c r="K61054"/>
    </row>
    <row r="61055" spans="11:11">
      <c r="K61055"/>
    </row>
    <row r="61056" spans="11:11">
      <c r="K61056"/>
    </row>
    <row r="61057" spans="11:11">
      <c r="K61057"/>
    </row>
    <row r="61058" spans="11:11">
      <c r="K61058"/>
    </row>
    <row r="61059" spans="11:11">
      <c r="K61059"/>
    </row>
    <row r="61060" spans="11:11">
      <c r="K61060"/>
    </row>
    <row r="61061" spans="11:11">
      <c r="K61061"/>
    </row>
    <row r="61062" spans="11:11">
      <c r="K61062"/>
    </row>
    <row r="61063" spans="11:11">
      <c r="K61063"/>
    </row>
    <row r="61064" spans="11:11">
      <c r="K61064"/>
    </row>
    <row r="61065" spans="11:11">
      <c r="K61065"/>
    </row>
    <row r="61066" spans="11:11">
      <c r="K61066"/>
    </row>
    <row r="61067" spans="11:11">
      <c r="K61067"/>
    </row>
    <row r="61068" spans="11:11">
      <c r="K61068"/>
    </row>
    <row r="61069" spans="11:11">
      <c r="K61069"/>
    </row>
    <row r="61070" spans="11:11">
      <c r="K61070"/>
    </row>
    <row r="61071" spans="11:11">
      <c r="K61071"/>
    </row>
    <row r="61072" spans="11:11">
      <c r="K61072"/>
    </row>
    <row r="61073" spans="11:11">
      <c r="K61073"/>
    </row>
    <row r="61074" spans="11:11">
      <c r="K61074"/>
    </row>
    <row r="61075" spans="11:11">
      <c r="K61075"/>
    </row>
    <row r="61076" spans="11:11">
      <c r="K61076"/>
    </row>
    <row r="61077" spans="11:11">
      <c r="K61077"/>
    </row>
    <row r="61078" spans="11:11">
      <c r="K61078"/>
    </row>
    <row r="61079" spans="11:11">
      <c r="K61079"/>
    </row>
    <row r="61080" spans="11:11">
      <c r="K61080"/>
    </row>
    <row r="61081" spans="11:11">
      <c r="K61081"/>
    </row>
    <row r="61082" spans="11:11">
      <c r="K61082"/>
    </row>
    <row r="61083" spans="11:11">
      <c r="K61083"/>
    </row>
    <row r="61084" spans="11:11">
      <c r="K61084"/>
    </row>
    <row r="61085" spans="11:11">
      <c r="K61085"/>
    </row>
    <row r="61086" spans="11:11">
      <c r="K61086"/>
    </row>
    <row r="61087" spans="11:11">
      <c r="K61087"/>
    </row>
    <row r="61088" spans="11:11">
      <c r="K61088"/>
    </row>
    <row r="61089" spans="11:11">
      <c r="K61089"/>
    </row>
    <row r="61090" spans="11:11">
      <c r="K61090"/>
    </row>
    <row r="61091" spans="11:11">
      <c r="K61091"/>
    </row>
    <row r="61092" spans="11:11">
      <c r="K61092"/>
    </row>
    <row r="61093" spans="11:11">
      <c r="K61093"/>
    </row>
    <row r="61094" spans="11:11">
      <c r="K61094"/>
    </row>
    <row r="61095" spans="11:11">
      <c r="K61095"/>
    </row>
    <row r="61096" spans="11:11">
      <c r="K61096"/>
    </row>
    <row r="61097" spans="11:11">
      <c r="K61097"/>
    </row>
    <row r="61098" spans="11:11">
      <c r="K61098"/>
    </row>
    <row r="61099" spans="11:11">
      <c r="K61099"/>
    </row>
    <row r="61100" spans="11:11">
      <c r="K61100"/>
    </row>
    <row r="61101" spans="11:11">
      <c r="K61101"/>
    </row>
    <row r="61102" spans="11:11">
      <c r="K61102"/>
    </row>
    <row r="61103" spans="11:11">
      <c r="K61103"/>
    </row>
    <row r="61104" spans="11:11">
      <c r="K61104"/>
    </row>
    <row r="61105" spans="11:11">
      <c r="K61105"/>
    </row>
    <row r="61106" spans="11:11">
      <c r="K61106"/>
    </row>
    <row r="61107" spans="11:11">
      <c r="K61107"/>
    </row>
    <row r="61108" spans="11:11">
      <c r="K61108"/>
    </row>
    <row r="61109" spans="11:11">
      <c r="K61109"/>
    </row>
    <row r="61110" spans="11:11">
      <c r="K61110"/>
    </row>
    <row r="61111" spans="11:11">
      <c r="K61111"/>
    </row>
    <row r="61112" spans="11:11">
      <c r="K61112"/>
    </row>
    <row r="61113" spans="11:11">
      <c r="K61113"/>
    </row>
    <row r="61114" spans="11:11">
      <c r="K61114"/>
    </row>
    <row r="61115" spans="11:11">
      <c r="K61115"/>
    </row>
    <row r="61116" spans="11:11">
      <c r="K61116"/>
    </row>
    <row r="61117" spans="11:11">
      <c r="K61117"/>
    </row>
    <row r="61118" spans="11:11">
      <c r="K61118"/>
    </row>
    <row r="61119" spans="11:11">
      <c r="K61119"/>
    </row>
    <row r="61120" spans="11:11">
      <c r="K61120"/>
    </row>
    <row r="61121" spans="11:11">
      <c r="K61121"/>
    </row>
    <row r="61122" spans="11:11">
      <c r="K61122"/>
    </row>
    <row r="61123" spans="11:11">
      <c r="K61123"/>
    </row>
    <row r="61124" spans="11:11">
      <c r="K61124"/>
    </row>
    <row r="61125" spans="11:11">
      <c r="K61125"/>
    </row>
    <row r="61126" spans="11:11">
      <c r="K61126"/>
    </row>
    <row r="61127" spans="11:11">
      <c r="K61127"/>
    </row>
    <row r="61128" spans="11:11">
      <c r="K61128"/>
    </row>
    <row r="61129" spans="11:11">
      <c r="K61129"/>
    </row>
    <row r="61130" spans="11:11">
      <c r="K61130"/>
    </row>
    <row r="61131" spans="11:11">
      <c r="K61131"/>
    </row>
    <row r="61132" spans="11:11">
      <c r="K61132"/>
    </row>
    <row r="61133" spans="11:11">
      <c r="K61133"/>
    </row>
    <row r="61134" spans="11:11">
      <c r="K61134"/>
    </row>
    <row r="61135" spans="11:11">
      <c r="K61135"/>
    </row>
    <row r="61136" spans="11:11">
      <c r="K61136"/>
    </row>
    <row r="61137" spans="11:11">
      <c r="K61137"/>
    </row>
    <row r="61138" spans="11:11">
      <c r="K61138"/>
    </row>
    <row r="61139" spans="11:11">
      <c r="K61139"/>
    </row>
    <row r="61140" spans="11:11">
      <c r="K61140"/>
    </row>
    <row r="61141" spans="11:11">
      <c r="K61141"/>
    </row>
    <row r="61142" spans="11:11">
      <c r="K61142"/>
    </row>
    <row r="61143" spans="11:11">
      <c r="K61143"/>
    </row>
    <row r="61144" spans="11:11">
      <c r="K61144"/>
    </row>
    <row r="61145" spans="11:11">
      <c r="K61145"/>
    </row>
    <row r="61146" spans="11:11">
      <c r="K61146"/>
    </row>
    <row r="61147" spans="11:11">
      <c r="K61147"/>
    </row>
    <row r="61148" spans="11:11">
      <c r="K61148"/>
    </row>
    <row r="61149" spans="11:11">
      <c r="K61149"/>
    </row>
    <row r="61150" spans="11:11">
      <c r="K61150"/>
    </row>
    <row r="61151" spans="11:11">
      <c r="K61151"/>
    </row>
    <row r="61152" spans="11:11">
      <c r="K61152"/>
    </row>
    <row r="61153" spans="11:11">
      <c r="K61153"/>
    </row>
    <row r="61154" spans="11:11">
      <c r="K61154"/>
    </row>
    <row r="61155" spans="11:11">
      <c r="K61155"/>
    </row>
    <row r="61156" spans="11:11">
      <c r="K61156"/>
    </row>
    <row r="61157" spans="11:11">
      <c r="K61157"/>
    </row>
    <row r="61158" spans="11:11">
      <c r="K61158"/>
    </row>
    <row r="61159" spans="11:11">
      <c r="K61159"/>
    </row>
    <row r="61160" spans="11:11">
      <c r="K61160"/>
    </row>
    <row r="61161" spans="11:11">
      <c r="K61161"/>
    </row>
    <row r="61162" spans="11:11">
      <c r="K61162"/>
    </row>
    <row r="61163" spans="11:11">
      <c r="K61163"/>
    </row>
    <row r="61164" spans="11:11">
      <c r="K61164"/>
    </row>
    <row r="61165" spans="11:11">
      <c r="K61165"/>
    </row>
    <row r="61166" spans="11:11">
      <c r="K61166"/>
    </row>
    <row r="61167" spans="11:11">
      <c r="K61167"/>
    </row>
    <row r="61168" spans="11:11">
      <c r="K61168"/>
    </row>
    <row r="61169" spans="11:11">
      <c r="K61169"/>
    </row>
    <row r="61170" spans="11:11">
      <c r="K61170"/>
    </row>
    <row r="61171" spans="11:11">
      <c r="K61171"/>
    </row>
    <row r="61172" spans="11:11">
      <c r="K61172"/>
    </row>
    <row r="61173" spans="11:11">
      <c r="K61173"/>
    </row>
    <row r="61174" spans="11:11">
      <c r="K61174"/>
    </row>
    <row r="61175" spans="11:11">
      <c r="K61175"/>
    </row>
    <row r="61176" spans="11:11">
      <c r="K61176"/>
    </row>
    <row r="61177" spans="11:11">
      <c r="K61177"/>
    </row>
    <row r="61178" spans="11:11">
      <c r="K61178"/>
    </row>
    <row r="61179" spans="11:11">
      <c r="K61179"/>
    </row>
    <row r="61180" spans="11:11">
      <c r="K61180"/>
    </row>
    <row r="61181" spans="11:11">
      <c r="K61181"/>
    </row>
    <row r="61182" spans="11:11">
      <c r="K61182"/>
    </row>
    <row r="61183" spans="11:11">
      <c r="K61183"/>
    </row>
    <row r="61184" spans="11:11">
      <c r="K61184"/>
    </row>
    <row r="61185" spans="11:11">
      <c r="K61185"/>
    </row>
    <row r="61186" spans="11:11">
      <c r="K61186"/>
    </row>
    <row r="61187" spans="11:11">
      <c r="K61187"/>
    </row>
    <row r="61188" spans="11:11">
      <c r="K61188"/>
    </row>
    <row r="61189" spans="11:11">
      <c r="K61189"/>
    </row>
    <row r="61190" spans="11:11">
      <c r="K61190"/>
    </row>
    <row r="61191" spans="11:11">
      <c r="K61191"/>
    </row>
    <row r="61192" spans="11:11">
      <c r="K61192"/>
    </row>
    <row r="61193" spans="11:11">
      <c r="K61193"/>
    </row>
    <row r="61194" spans="11:11">
      <c r="K61194"/>
    </row>
    <row r="61195" spans="11:11">
      <c r="K61195"/>
    </row>
    <row r="61196" spans="11:11">
      <c r="K61196"/>
    </row>
    <row r="61197" spans="11:11">
      <c r="K61197"/>
    </row>
    <row r="61198" spans="11:11">
      <c r="K61198"/>
    </row>
    <row r="61199" spans="11:11">
      <c r="K61199"/>
    </row>
    <row r="61200" spans="11:11">
      <c r="K61200"/>
    </row>
    <row r="61201" spans="11:11">
      <c r="K61201"/>
    </row>
    <row r="61202" spans="11:11">
      <c r="K61202"/>
    </row>
    <row r="61203" spans="11:11">
      <c r="K61203"/>
    </row>
    <row r="61204" spans="11:11">
      <c r="K61204"/>
    </row>
    <row r="61205" spans="11:11">
      <c r="K61205"/>
    </row>
    <row r="61206" spans="11:11">
      <c r="K61206"/>
    </row>
    <row r="61207" spans="11:11">
      <c r="K61207"/>
    </row>
    <row r="61208" spans="11:11">
      <c r="K61208"/>
    </row>
    <row r="61209" spans="11:11">
      <c r="K61209"/>
    </row>
    <row r="61210" spans="11:11">
      <c r="K61210"/>
    </row>
    <row r="61211" spans="11:11">
      <c r="K61211"/>
    </row>
    <row r="61212" spans="11:11">
      <c r="K61212"/>
    </row>
    <row r="61213" spans="11:11">
      <c r="K61213"/>
    </row>
    <row r="61214" spans="11:11">
      <c r="K61214"/>
    </row>
    <row r="61215" spans="11:11">
      <c r="K61215"/>
    </row>
    <row r="61216" spans="11:11">
      <c r="K61216"/>
    </row>
    <row r="61217" spans="11:11">
      <c r="K61217"/>
    </row>
    <row r="61218" spans="11:11">
      <c r="K61218"/>
    </row>
    <row r="61219" spans="11:11">
      <c r="K61219"/>
    </row>
    <row r="61220" spans="11:11">
      <c r="K61220"/>
    </row>
    <row r="61221" spans="11:11">
      <c r="K61221"/>
    </row>
    <row r="61222" spans="11:11">
      <c r="K61222"/>
    </row>
    <row r="61223" spans="11:11">
      <c r="K61223"/>
    </row>
    <row r="61224" spans="11:11">
      <c r="K61224"/>
    </row>
    <row r="61225" spans="11:11">
      <c r="K61225"/>
    </row>
    <row r="61226" spans="11:11">
      <c r="K61226"/>
    </row>
    <row r="61227" spans="11:11">
      <c r="K61227"/>
    </row>
    <row r="61228" spans="11:11">
      <c r="K61228"/>
    </row>
    <row r="61229" spans="11:11">
      <c r="K61229"/>
    </row>
    <row r="61230" spans="11:11">
      <c r="K61230"/>
    </row>
    <row r="61231" spans="11:11">
      <c r="K61231"/>
    </row>
    <row r="61232" spans="11:11">
      <c r="K61232"/>
    </row>
    <row r="61233" spans="11:11">
      <c r="K61233"/>
    </row>
    <row r="61234" spans="11:11">
      <c r="K61234"/>
    </row>
    <row r="61235" spans="11:11">
      <c r="K61235"/>
    </row>
    <row r="61236" spans="11:11">
      <c r="K61236"/>
    </row>
    <row r="61237" spans="11:11">
      <c r="K61237"/>
    </row>
    <row r="61238" spans="11:11">
      <c r="K61238"/>
    </row>
    <row r="61239" spans="11:11">
      <c r="K61239"/>
    </row>
    <row r="61240" spans="11:11">
      <c r="K61240"/>
    </row>
    <row r="61241" spans="11:11">
      <c r="K61241"/>
    </row>
    <row r="61242" spans="11:11">
      <c r="K61242"/>
    </row>
    <row r="61243" spans="11:11">
      <c r="K61243"/>
    </row>
    <row r="61244" spans="11:11">
      <c r="K61244"/>
    </row>
    <row r="61245" spans="11:11">
      <c r="K61245"/>
    </row>
    <row r="61246" spans="11:11">
      <c r="K61246"/>
    </row>
    <row r="61247" spans="11:11">
      <c r="K61247"/>
    </row>
    <row r="61248" spans="11:11">
      <c r="K61248"/>
    </row>
    <row r="61249" spans="11:11">
      <c r="K61249"/>
    </row>
    <row r="61250" spans="11:11">
      <c r="K61250"/>
    </row>
    <row r="61251" spans="11:11">
      <c r="K61251"/>
    </row>
    <row r="61252" spans="11:11">
      <c r="K61252"/>
    </row>
    <row r="61253" spans="11:11">
      <c r="K61253"/>
    </row>
    <row r="61254" spans="11:11">
      <c r="K61254"/>
    </row>
    <row r="61255" spans="11:11">
      <c r="K61255"/>
    </row>
    <row r="61256" spans="11:11">
      <c r="K61256"/>
    </row>
    <row r="61257" spans="11:11">
      <c r="K61257"/>
    </row>
    <row r="61258" spans="11:11">
      <c r="K61258"/>
    </row>
    <row r="61259" spans="11:11">
      <c r="K61259"/>
    </row>
    <row r="61260" spans="11:11">
      <c r="K61260"/>
    </row>
    <row r="61261" spans="11:11">
      <c r="K61261"/>
    </row>
    <row r="61262" spans="11:11">
      <c r="K61262"/>
    </row>
    <row r="61263" spans="11:11">
      <c r="K61263"/>
    </row>
    <row r="61264" spans="11:11">
      <c r="K61264"/>
    </row>
    <row r="61265" spans="11:11">
      <c r="K61265"/>
    </row>
    <row r="61266" spans="11:11">
      <c r="K61266"/>
    </row>
    <row r="61267" spans="11:11">
      <c r="K61267"/>
    </row>
    <row r="61268" spans="11:11">
      <c r="K61268"/>
    </row>
    <row r="61269" spans="11:11">
      <c r="K61269"/>
    </row>
    <row r="61270" spans="11:11">
      <c r="K61270"/>
    </row>
    <row r="61271" spans="11:11">
      <c r="K61271"/>
    </row>
    <row r="61272" spans="11:11">
      <c r="K61272"/>
    </row>
    <row r="61273" spans="11:11">
      <c r="K61273"/>
    </row>
    <row r="61274" spans="11:11">
      <c r="K61274"/>
    </row>
    <row r="61275" spans="11:11">
      <c r="K61275"/>
    </row>
    <row r="61276" spans="11:11">
      <c r="K61276"/>
    </row>
    <row r="61277" spans="11:11">
      <c r="K61277"/>
    </row>
    <row r="61278" spans="11:11">
      <c r="K61278"/>
    </row>
    <row r="61279" spans="11:11">
      <c r="K61279"/>
    </row>
    <row r="61280" spans="11:11">
      <c r="K61280"/>
    </row>
    <row r="61281" spans="11:11">
      <c r="K61281"/>
    </row>
    <row r="61282" spans="11:11">
      <c r="K61282"/>
    </row>
    <row r="61283" spans="11:11">
      <c r="K61283"/>
    </row>
    <row r="61284" spans="11:11">
      <c r="K61284"/>
    </row>
    <row r="61285" spans="11:11">
      <c r="K61285"/>
    </row>
    <row r="61286" spans="11:11">
      <c r="K61286"/>
    </row>
    <row r="61287" spans="11:11">
      <c r="K61287"/>
    </row>
    <row r="61288" spans="11:11">
      <c r="K61288"/>
    </row>
    <row r="61289" spans="11:11">
      <c r="K61289"/>
    </row>
    <row r="61290" spans="11:11">
      <c r="K61290"/>
    </row>
    <row r="61291" spans="11:11">
      <c r="K61291"/>
    </row>
    <row r="61292" spans="11:11">
      <c r="K61292"/>
    </row>
    <row r="61293" spans="11:11">
      <c r="K61293"/>
    </row>
    <row r="61294" spans="11:11">
      <c r="K61294"/>
    </row>
    <row r="61295" spans="11:11">
      <c r="K61295"/>
    </row>
    <row r="61296" spans="11:11">
      <c r="K61296"/>
    </row>
    <row r="61297" spans="11:11">
      <c r="K61297"/>
    </row>
    <row r="61298" spans="11:11">
      <c r="K61298"/>
    </row>
    <row r="61299" spans="11:11">
      <c r="K61299"/>
    </row>
    <row r="61300" spans="11:11">
      <c r="K61300"/>
    </row>
    <row r="61301" spans="11:11">
      <c r="K61301"/>
    </row>
    <row r="61302" spans="11:11">
      <c r="K61302"/>
    </row>
    <row r="61303" spans="11:11">
      <c r="K61303"/>
    </row>
    <row r="61304" spans="11:11">
      <c r="K61304"/>
    </row>
    <row r="61305" spans="11:11">
      <c r="K61305"/>
    </row>
    <row r="61306" spans="11:11">
      <c r="K61306"/>
    </row>
    <row r="61307" spans="11:11">
      <c r="K61307"/>
    </row>
    <row r="61308" spans="11:11">
      <c r="K61308"/>
    </row>
    <row r="61309" spans="11:11">
      <c r="K61309"/>
    </row>
    <row r="61310" spans="11:11">
      <c r="K61310"/>
    </row>
    <row r="61311" spans="11:11">
      <c r="K61311"/>
    </row>
    <row r="61312" spans="11:11">
      <c r="K61312"/>
    </row>
    <row r="61313" spans="11:11">
      <c r="K61313"/>
    </row>
    <row r="61314" spans="11:11">
      <c r="K61314"/>
    </row>
    <row r="61315" spans="11:11">
      <c r="K61315"/>
    </row>
    <row r="61316" spans="11:11">
      <c r="K61316"/>
    </row>
    <row r="61317" spans="11:11">
      <c r="K61317"/>
    </row>
    <row r="61318" spans="11:11">
      <c r="K61318"/>
    </row>
    <row r="61319" spans="11:11">
      <c r="K61319"/>
    </row>
    <row r="61320" spans="11:11">
      <c r="K61320"/>
    </row>
    <row r="61321" spans="11:11">
      <c r="K61321"/>
    </row>
    <row r="61322" spans="11:11">
      <c r="K61322"/>
    </row>
    <row r="61323" spans="11:11">
      <c r="K61323"/>
    </row>
    <row r="61324" spans="11:11">
      <c r="K61324"/>
    </row>
    <row r="61325" spans="11:11">
      <c r="K61325"/>
    </row>
    <row r="61326" spans="11:11">
      <c r="K61326"/>
    </row>
    <row r="61327" spans="11:11">
      <c r="K61327"/>
    </row>
    <row r="61328" spans="11:11">
      <c r="K61328"/>
    </row>
    <row r="61329" spans="11:11">
      <c r="K61329"/>
    </row>
    <row r="61330" spans="11:11">
      <c r="K61330"/>
    </row>
    <row r="61331" spans="11:11">
      <c r="K61331"/>
    </row>
    <row r="61332" spans="11:11">
      <c r="K61332"/>
    </row>
    <row r="61333" spans="11:11">
      <c r="K61333"/>
    </row>
    <row r="61334" spans="11:11">
      <c r="K61334"/>
    </row>
    <row r="61335" spans="11:11">
      <c r="K61335"/>
    </row>
    <row r="61336" spans="11:11">
      <c r="K61336"/>
    </row>
    <row r="61337" spans="11:11">
      <c r="K61337"/>
    </row>
    <row r="61338" spans="11:11">
      <c r="K61338"/>
    </row>
    <row r="61339" spans="11:11">
      <c r="K61339"/>
    </row>
    <row r="61340" spans="11:11">
      <c r="K61340"/>
    </row>
    <row r="61341" spans="11:11">
      <c r="K61341"/>
    </row>
    <row r="61342" spans="11:11">
      <c r="K61342"/>
    </row>
    <row r="61343" spans="11:11">
      <c r="K61343"/>
    </row>
    <row r="61344" spans="11:11">
      <c r="K61344"/>
    </row>
    <row r="61345" spans="11:11">
      <c r="K61345"/>
    </row>
    <row r="61346" spans="11:11">
      <c r="K61346"/>
    </row>
    <row r="61347" spans="11:11">
      <c r="K61347"/>
    </row>
    <row r="61348" spans="11:11">
      <c r="K61348"/>
    </row>
    <row r="61349" spans="11:11">
      <c r="K61349"/>
    </row>
    <row r="61350" spans="11:11">
      <c r="K61350"/>
    </row>
    <row r="61351" spans="11:11">
      <c r="K61351"/>
    </row>
    <row r="61352" spans="11:11">
      <c r="K61352"/>
    </row>
    <row r="61353" spans="11:11">
      <c r="K61353"/>
    </row>
    <row r="61354" spans="11:11">
      <c r="K61354"/>
    </row>
    <row r="61355" spans="11:11">
      <c r="K61355"/>
    </row>
    <row r="61356" spans="11:11">
      <c r="K61356"/>
    </row>
    <row r="61357" spans="11:11">
      <c r="K61357"/>
    </row>
    <row r="61358" spans="11:11">
      <c r="K61358"/>
    </row>
    <row r="61359" spans="11:11">
      <c r="K61359"/>
    </row>
    <row r="61360" spans="11:11">
      <c r="K61360"/>
    </row>
    <row r="61361" spans="11:11">
      <c r="K61361"/>
    </row>
    <row r="61362" spans="11:11">
      <c r="K61362"/>
    </row>
    <row r="61363" spans="11:11">
      <c r="K61363"/>
    </row>
    <row r="61364" spans="11:11">
      <c r="K61364"/>
    </row>
    <row r="61365" spans="11:11">
      <c r="K61365"/>
    </row>
    <row r="61366" spans="11:11">
      <c r="K61366"/>
    </row>
    <row r="61367" spans="11:11">
      <c r="K61367"/>
    </row>
    <row r="61368" spans="11:11">
      <c r="K61368"/>
    </row>
    <row r="61369" spans="11:11">
      <c r="K61369"/>
    </row>
    <row r="61370" spans="11:11">
      <c r="K61370"/>
    </row>
    <row r="61371" spans="11:11">
      <c r="K61371"/>
    </row>
    <row r="61372" spans="11:11">
      <c r="K61372"/>
    </row>
    <row r="61373" spans="11:11">
      <c r="K61373"/>
    </row>
    <row r="61374" spans="11:11">
      <c r="K61374"/>
    </row>
    <row r="61375" spans="11:11">
      <c r="K61375"/>
    </row>
    <row r="61376" spans="11:11">
      <c r="K61376"/>
    </row>
    <row r="61377" spans="11:11">
      <c r="K61377"/>
    </row>
    <row r="61378" spans="11:11">
      <c r="K61378"/>
    </row>
    <row r="61379" spans="11:11">
      <c r="K61379"/>
    </row>
    <row r="61380" spans="11:11">
      <c r="K61380"/>
    </row>
    <row r="61381" spans="11:11">
      <c r="K61381"/>
    </row>
    <row r="61382" spans="11:11">
      <c r="K61382"/>
    </row>
    <row r="61383" spans="11:11">
      <c r="K61383"/>
    </row>
    <row r="61384" spans="11:11">
      <c r="K61384"/>
    </row>
    <row r="61385" spans="11:11">
      <c r="K61385"/>
    </row>
    <row r="61386" spans="11:11">
      <c r="K61386"/>
    </row>
    <row r="61387" spans="11:11">
      <c r="K61387"/>
    </row>
    <row r="61388" spans="11:11">
      <c r="K61388"/>
    </row>
    <row r="61389" spans="11:11">
      <c r="K61389"/>
    </row>
    <row r="61390" spans="11:11">
      <c r="K61390"/>
    </row>
    <row r="61391" spans="11:11">
      <c r="K61391"/>
    </row>
    <row r="61392" spans="11:11">
      <c r="K61392"/>
    </row>
    <row r="61393" spans="11:11">
      <c r="K61393"/>
    </row>
    <row r="61394" spans="11:11">
      <c r="K61394"/>
    </row>
    <row r="61395" spans="11:11">
      <c r="K61395"/>
    </row>
    <row r="61396" spans="11:11">
      <c r="K61396"/>
    </row>
    <row r="61397" spans="11:11">
      <c r="K61397"/>
    </row>
    <row r="61398" spans="11:11">
      <c r="K61398"/>
    </row>
    <row r="61399" spans="11:11">
      <c r="K61399"/>
    </row>
    <row r="61400" spans="11:11">
      <c r="K61400"/>
    </row>
    <row r="61401" spans="11:11">
      <c r="K61401"/>
    </row>
    <row r="61402" spans="11:11">
      <c r="K61402"/>
    </row>
    <row r="61403" spans="11:11">
      <c r="K61403"/>
    </row>
    <row r="61404" spans="11:11">
      <c r="K61404"/>
    </row>
    <row r="61405" spans="11:11">
      <c r="K61405"/>
    </row>
    <row r="61406" spans="11:11">
      <c r="K61406"/>
    </row>
    <row r="61407" spans="11:11">
      <c r="K61407"/>
    </row>
    <row r="61408" spans="11:11">
      <c r="K61408"/>
    </row>
    <row r="61409" spans="11:11">
      <c r="K61409"/>
    </row>
    <row r="61410" spans="11:11">
      <c r="K61410"/>
    </row>
    <row r="61411" spans="11:11">
      <c r="K61411"/>
    </row>
    <row r="61412" spans="11:11">
      <c r="K61412"/>
    </row>
    <row r="61413" spans="11:11">
      <c r="K61413"/>
    </row>
    <row r="61414" spans="11:11">
      <c r="K61414"/>
    </row>
    <row r="61415" spans="11:11">
      <c r="K61415"/>
    </row>
    <row r="61416" spans="11:11">
      <c r="K61416"/>
    </row>
    <row r="61417" spans="11:11">
      <c r="K61417"/>
    </row>
    <row r="61418" spans="11:11">
      <c r="K61418"/>
    </row>
    <row r="61419" spans="11:11">
      <c r="K61419"/>
    </row>
    <row r="61420" spans="11:11">
      <c r="K61420"/>
    </row>
    <row r="61421" spans="11:11">
      <c r="K61421"/>
    </row>
    <row r="61422" spans="11:11">
      <c r="K61422"/>
    </row>
    <row r="61423" spans="11:11">
      <c r="K61423"/>
    </row>
    <row r="61424" spans="11:11">
      <c r="K61424"/>
    </row>
    <row r="61425" spans="11:11">
      <c r="K61425"/>
    </row>
    <row r="61426" spans="11:11">
      <c r="K61426"/>
    </row>
    <row r="61427" spans="11:11">
      <c r="K61427"/>
    </row>
    <row r="61428" spans="11:11">
      <c r="K61428"/>
    </row>
    <row r="61429" spans="11:11">
      <c r="K61429"/>
    </row>
    <row r="61430" spans="11:11">
      <c r="K61430"/>
    </row>
    <row r="61431" spans="11:11">
      <c r="K61431"/>
    </row>
    <row r="61432" spans="11:11">
      <c r="K61432"/>
    </row>
    <row r="61433" spans="11:11">
      <c r="K61433"/>
    </row>
    <row r="61434" spans="11:11">
      <c r="K61434"/>
    </row>
    <row r="61435" spans="11:11">
      <c r="K61435"/>
    </row>
    <row r="61436" spans="11:11">
      <c r="K61436"/>
    </row>
    <row r="61437" spans="11:11">
      <c r="K61437"/>
    </row>
    <row r="61438" spans="11:11">
      <c r="K61438"/>
    </row>
    <row r="61439" spans="11:11">
      <c r="K61439"/>
    </row>
    <row r="61440" spans="11:11">
      <c r="K61440"/>
    </row>
    <row r="61441" spans="11:11">
      <c r="K61441"/>
    </row>
    <row r="61442" spans="11:11">
      <c r="K61442"/>
    </row>
    <row r="61443" spans="11:11">
      <c r="K61443"/>
    </row>
    <row r="61444" spans="11:11">
      <c r="K61444"/>
    </row>
    <row r="61445" spans="11:11">
      <c r="K61445"/>
    </row>
    <row r="61446" spans="11:11">
      <c r="K61446"/>
    </row>
    <row r="61447" spans="11:11">
      <c r="K61447"/>
    </row>
    <row r="61448" spans="11:11">
      <c r="K61448"/>
    </row>
    <row r="61449" spans="11:11">
      <c r="K61449"/>
    </row>
    <row r="61450" spans="11:11">
      <c r="K61450"/>
    </row>
    <row r="61451" spans="11:11">
      <c r="K61451"/>
    </row>
    <row r="61452" spans="11:11">
      <c r="K61452"/>
    </row>
    <row r="61453" spans="11:11">
      <c r="K61453"/>
    </row>
    <row r="61454" spans="11:11">
      <c r="K61454"/>
    </row>
    <row r="61455" spans="11:11">
      <c r="K61455"/>
    </row>
    <row r="61456" spans="11:11">
      <c r="K61456"/>
    </row>
    <row r="61457" spans="11:11">
      <c r="K61457"/>
    </row>
    <row r="61458" spans="11:11">
      <c r="K61458"/>
    </row>
    <row r="61459" spans="11:11">
      <c r="K61459"/>
    </row>
    <row r="61460" spans="11:11">
      <c r="K61460"/>
    </row>
    <row r="61461" spans="11:11">
      <c r="K61461"/>
    </row>
    <row r="61462" spans="11:11">
      <c r="K61462"/>
    </row>
    <row r="61463" spans="11:11">
      <c r="K61463"/>
    </row>
    <row r="61464" spans="11:11">
      <c r="K61464"/>
    </row>
    <row r="61465" spans="11:11">
      <c r="K61465"/>
    </row>
    <row r="61466" spans="11:11">
      <c r="K61466"/>
    </row>
    <row r="61467" spans="11:11">
      <c r="K61467"/>
    </row>
    <row r="61468" spans="11:11">
      <c r="K61468"/>
    </row>
    <row r="61469" spans="11:11">
      <c r="K61469"/>
    </row>
    <row r="61470" spans="11:11">
      <c r="K61470"/>
    </row>
    <row r="61471" spans="11:11">
      <c r="K61471"/>
    </row>
    <row r="61472" spans="11:11">
      <c r="K61472"/>
    </row>
    <row r="61473" spans="11:11">
      <c r="K61473"/>
    </row>
    <row r="61474" spans="11:11">
      <c r="K61474"/>
    </row>
    <row r="61475" spans="11:11">
      <c r="K61475"/>
    </row>
    <row r="61476" spans="11:11">
      <c r="K61476"/>
    </row>
    <row r="61477" spans="11:11">
      <c r="K61477"/>
    </row>
    <row r="61478" spans="11:11">
      <c r="K61478"/>
    </row>
    <row r="61479" spans="11:11">
      <c r="K61479"/>
    </row>
    <row r="61480" spans="11:11">
      <c r="K61480"/>
    </row>
    <row r="61481" spans="11:11">
      <c r="K61481"/>
    </row>
    <row r="61482" spans="11:11">
      <c r="K61482"/>
    </row>
    <row r="61483" spans="11:11">
      <c r="K61483"/>
    </row>
    <row r="61484" spans="11:11">
      <c r="K61484"/>
    </row>
    <row r="61485" spans="11:11">
      <c r="K61485"/>
    </row>
    <row r="61486" spans="11:11">
      <c r="K61486"/>
    </row>
    <row r="61487" spans="11:11">
      <c r="K61487"/>
    </row>
    <row r="61488" spans="11:11">
      <c r="K61488"/>
    </row>
    <row r="61489" spans="11:11">
      <c r="K61489"/>
    </row>
    <row r="61490" spans="11:11">
      <c r="K61490"/>
    </row>
    <row r="61491" spans="11:11">
      <c r="K61491"/>
    </row>
    <row r="61492" spans="11:11">
      <c r="K61492"/>
    </row>
    <row r="61493" spans="11:11">
      <c r="K61493"/>
    </row>
    <row r="61494" spans="11:11">
      <c r="K61494"/>
    </row>
    <row r="61495" spans="11:11">
      <c r="K61495"/>
    </row>
    <row r="61496" spans="11:11">
      <c r="K61496"/>
    </row>
    <row r="61497" spans="11:11">
      <c r="K61497"/>
    </row>
    <row r="61498" spans="11:11">
      <c r="K61498"/>
    </row>
    <row r="61499" spans="11:11">
      <c r="K61499"/>
    </row>
    <row r="61500" spans="11:11">
      <c r="K61500"/>
    </row>
    <row r="61501" spans="11:11">
      <c r="K61501"/>
    </row>
    <row r="61502" spans="11:11">
      <c r="K61502"/>
    </row>
    <row r="61503" spans="11:11">
      <c r="K61503"/>
    </row>
    <row r="61504" spans="11:11">
      <c r="K61504"/>
    </row>
    <row r="61505" spans="11:11">
      <c r="K61505"/>
    </row>
    <row r="61506" spans="11:11">
      <c r="K61506"/>
    </row>
    <row r="61507" spans="11:11">
      <c r="K61507"/>
    </row>
    <row r="61508" spans="11:11">
      <c r="K61508"/>
    </row>
    <row r="61509" spans="11:11">
      <c r="K61509"/>
    </row>
    <row r="61510" spans="11:11">
      <c r="K61510"/>
    </row>
    <row r="61511" spans="11:11">
      <c r="K61511"/>
    </row>
    <row r="61512" spans="11:11">
      <c r="K61512"/>
    </row>
    <row r="61513" spans="11:11">
      <c r="K61513"/>
    </row>
    <row r="61514" spans="11:11">
      <c r="K61514"/>
    </row>
    <row r="61515" spans="11:11">
      <c r="K61515"/>
    </row>
    <row r="61516" spans="11:11">
      <c r="K61516"/>
    </row>
    <row r="61517" spans="11:11">
      <c r="K61517"/>
    </row>
    <row r="61518" spans="11:11">
      <c r="K61518"/>
    </row>
    <row r="61519" spans="11:11">
      <c r="K61519"/>
    </row>
    <row r="61520" spans="11:11">
      <c r="K61520"/>
    </row>
    <row r="61521" spans="11:11">
      <c r="K61521"/>
    </row>
    <row r="61522" spans="11:11">
      <c r="K61522"/>
    </row>
    <row r="61523" spans="11:11">
      <c r="K61523"/>
    </row>
    <row r="61524" spans="11:11">
      <c r="K61524"/>
    </row>
    <row r="61525" spans="11:11">
      <c r="K61525"/>
    </row>
    <row r="61526" spans="11:11">
      <c r="K61526"/>
    </row>
    <row r="61527" spans="11:11">
      <c r="K61527"/>
    </row>
    <row r="61528" spans="11:11">
      <c r="K61528"/>
    </row>
    <row r="61529" spans="11:11">
      <c r="K61529"/>
    </row>
    <row r="61530" spans="11:11">
      <c r="K61530"/>
    </row>
    <row r="61531" spans="11:11">
      <c r="K61531"/>
    </row>
    <row r="61532" spans="11:11">
      <c r="K61532"/>
    </row>
    <row r="61533" spans="11:11">
      <c r="K61533"/>
    </row>
    <row r="61534" spans="11:11">
      <c r="K61534"/>
    </row>
    <row r="61535" spans="11:11">
      <c r="K61535"/>
    </row>
    <row r="61536" spans="11:11">
      <c r="K61536"/>
    </row>
    <row r="61537" spans="11:11">
      <c r="K61537"/>
    </row>
    <row r="61538" spans="11:11">
      <c r="K61538"/>
    </row>
    <row r="61539" spans="11:11">
      <c r="K61539"/>
    </row>
    <row r="61540" spans="11:11">
      <c r="K61540"/>
    </row>
    <row r="61541" spans="11:11">
      <c r="K61541"/>
    </row>
    <row r="61542" spans="11:11">
      <c r="K61542"/>
    </row>
    <row r="61543" spans="11:11">
      <c r="K61543"/>
    </row>
    <row r="61544" spans="11:11">
      <c r="K61544"/>
    </row>
    <row r="61545" spans="11:11">
      <c r="K61545"/>
    </row>
    <row r="61546" spans="11:11">
      <c r="K61546"/>
    </row>
    <row r="61547" spans="11:11">
      <c r="K61547"/>
    </row>
    <row r="61548" spans="11:11">
      <c r="K61548"/>
    </row>
    <row r="61549" spans="11:11">
      <c r="K61549"/>
    </row>
    <row r="61550" spans="11:11">
      <c r="K61550"/>
    </row>
    <row r="61551" spans="11:11">
      <c r="K61551"/>
    </row>
    <row r="61552" spans="11:11">
      <c r="K61552"/>
    </row>
    <row r="61553" spans="11:11">
      <c r="K61553"/>
    </row>
    <row r="61554" spans="11:11">
      <c r="K61554"/>
    </row>
    <row r="61555" spans="11:11">
      <c r="K61555"/>
    </row>
    <row r="61556" spans="11:11">
      <c r="K61556"/>
    </row>
    <row r="61557" spans="11:11">
      <c r="K61557"/>
    </row>
    <row r="61558" spans="11:11">
      <c r="K61558"/>
    </row>
    <row r="61559" spans="11:11">
      <c r="K61559"/>
    </row>
    <row r="61560" spans="11:11">
      <c r="K61560"/>
    </row>
    <row r="61561" spans="11:11">
      <c r="K61561"/>
    </row>
    <row r="61562" spans="11:11">
      <c r="K61562"/>
    </row>
    <row r="61563" spans="11:11">
      <c r="K61563"/>
    </row>
    <row r="61564" spans="11:11">
      <c r="K61564"/>
    </row>
    <row r="61565" spans="11:11">
      <c r="K61565"/>
    </row>
    <row r="61566" spans="11:11">
      <c r="K61566"/>
    </row>
    <row r="61567" spans="11:11">
      <c r="K61567"/>
    </row>
    <row r="61568" spans="11:11">
      <c r="K61568"/>
    </row>
    <row r="61569" spans="11:11">
      <c r="K61569"/>
    </row>
    <row r="61570" spans="11:11">
      <c r="K61570"/>
    </row>
    <row r="61571" spans="11:11">
      <c r="K61571"/>
    </row>
    <row r="61572" spans="11:11">
      <c r="K61572"/>
    </row>
    <row r="61573" spans="11:11">
      <c r="K61573"/>
    </row>
    <row r="61574" spans="11:11">
      <c r="K61574"/>
    </row>
    <row r="61575" spans="11:11">
      <c r="K61575"/>
    </row>
    <row r="61576" spans="11:11">
      <c r="K61576"/>
    </row>
    <row r="61577" spans="11:11">
      <c r="K61577"/>
    </row>
    <row r="61578" spans="11:11">
      <c r="K61578"/>
    </row>
    <row r="61579" spans="11:11">
      <c r="K61579"/>
    </row>
    <row r="61580" spans="11:11">
      <c r="K61580"/>
    </row>
    <row r="61581" spans="11:11">
      <c r="K61581"/>
    </row>
    <row r="61582" spans="11:11">
      <c r="K61582"/>
    </row>
    <row r="61583" spans="11:11">
      <c r="K61583"/>
    </row>
    <row r="61584" spans="11:11">
      <c r="K61584"/>
    </row>
    <row r="61585" spans="11:11">
      <c r="K61585"/>
    </row>
    <row r="61586" spans="11:11">
      <c r="K61586"/>
    </row>
    <row r="61587" spans="11:11">
      <c r="K61587"/>
    </row>
    <row r="61588" spans="11:11">
      <c r="K61588"/>
    </row>
    <row r="61589" spans="11:11">
      <c r="K61589"/>
    </row>
    <row r="61590" spans="11:11">
      <c r="K61590"/>
    </row>
    <row r="61591" spans="11:11">
      <c r="K61591"/>
    </row>
    <row r="61592" spans="11:11">
      <c r="K61592"/>
    </row>
    <row r="61593" spans="11:11">
      <c r="K61593"/>
    </row>
    <row r="61594" spans="11:11">
      <c r="K61594"/>
    </row>
    <row r="61595" spans="11:11">
      <c r="K61595"/>
    </row>
    <row r="61596" spans="11:11">
      <c r="K61596"/>
    </row>
    <row r="61597" spans="11:11">
      <c r="K61597"/>
    </row>
    <row r="61598" spans="11:11">
      <c r="K61598"/>
    </row>
    <row r="61599" spans="11:11">
      <c r="K61599"/>
    </row>
    <row r="61600" spans="11:11">
      <c r="K61600"/>
    </row>
    <row r="61601" spans="11:11">
      <c r="K61601"/>
    </row>
    <row r="61602" spans="11:11">
      <c r="K61602"/>
    </row>
    <row r="61603" spans="11:11">
      <c r="K61603"/>
    </row>
    <row r="61604" spans="11:11">
      <c r="K61604"/>
    </row>
    <row r="61605" spans="11:11">
      <c r="K61605"/>
    </row>
    <row r="61606" spans="11:11">
      <c r="K61606"/>
    </row>
    <row r="61607" spans="11:11">
      <c r="K61607"/>
    </row>
    <row r="61608" spans="11:11">
      <c r="K61608"/>
    </row>
    <row r="61609" spans="11:11">
      <c r="K61609"/>
    </row>
    <row r="61610" spans="11:11">
      <c r="K61610"/>
    </row>
    <row r="61611" spans="11:11">
      <c r="K61611"/>
    </row>
    <row r="61612" spans="11:11">
      <c r="K61612"/>
    </row>
    <row r="61613" spans="11:11">
      <c r="K61613"/>
    </row>
    <row r="61614" spans="11:11">
      <c r="K61614"/>
    </row>
    <row r="61615" spans="11:11">
      <c r="K61615"/>
    </row>
    <row r="61616" spans="11:11">
      <c r="K61616"/>
    </row>
    <row r="61617" spans="11:11">
      <c r="K61617"/>
    </row>
    <row r="61618" spans="11:11">
      <c r="K61618"/>
    </row>
    <row r="61619" spans="11:11">
      <c r="K61619"/>
    </row>
    <row r="61620" spans="11:11">
      <c r="K61620"/>
    </row>
    <row r="61621" spans="11:11">
      <c r="K61621"/>
    </row>
    <row r="61622" spans="11:11">
      <c r="K61622"/>
    </row>
    <row r="61623" spans="11:11">
      <c r="K61623"/>
    </row>
    <row r="61624" spans="11:11">
      <c r="K61624"/>
    </row>
    <row r="61625" spans="11:11">
      <c r="K61625"/>
    </row>
    <row r="61626" spans="11:11">
      <c r="K61626"/>
    </row>
    <row r="61627" spans="11:11">
      <c r="K61627"/>
    </row>
    <row r="61628" spans="11:11">
      <c r="K61628"/>
    </row>
    <row r="61629" spans="11:11">
      <c r="K61629"/>
    </row>
    <row r="61630" spans="11:11">
      <c r="K61630"/>
    </row>
    <row r="61631" spans="11:11">
      <c r="K61631"/>
    </row>
    <row r="61632" spans="11:11">
      <c r="K61632"/>
    </row>
    <row r="61633" spans="11:11">
      <c r="K61633"/>
    </row>
    <row r="61634" spans="11:11">
      <c r="K61634"/>
    </row>
    <row r="61635" spans="11:11">
      <c r="K61635"/>
    </row>
    <row r="61636" spans="11:11">
      <c r="K61636"/>
    </row>
    <row r="61637" spans="11:11">
      <c r="K61637"/>
    </row>
    <row r="61638" spans="11:11">
      <c r="K61638"/>
    </row>
    <row r="61639" spans="11:11">
      <c r="K61639"/>
    </row>
    <row r="61640" spans="11:11">
      <c r="K61640"/>
    </row>
    <row r="61641" spans="11:11">
      <c r="K61641"/>
    </row>
    <row r="61642" spans="11:11">
      <c r="K61642"/>
    </row>
    <row r="61643" spans="11:11">
      <c r="K61643"/>
    </row>
    <row r="61644" spans="11:11">
      <c r="K61644"/>
    </row>
    <row r="61645" spans="11:11">
      <c r="K61645"/>
    </row>
    <row r="61646" spans="11:11">
      <c r="K61646"/>
    </row>
    <row r="61647" spans="11:11">
      <c r="K61647"/>
    </row>
    <row r="61648" spans="11:11">
      <c r="K61648"/>
    </row>
    <row r="61649" spans="11:11">
      <c r="K61649"/>
    </row>
    <row r="61650" spans="11:11">
      <c r="K61650"/>
    </row>
    <row r="61651" spans="11:11">
      <c r="K61651"/>
    </row>
    <row r="61652" spans="11:11">
      <c r="K61652"/>
    </row>
    <row r="61653" spans="11:11">
      <c r="K61653"/>
    </row>
    <row r="61654" spans="11:11">
      <c r="K61654"/>
    </row>
    <row r="61655" spans="11:11">
      <c r="K61655"/>
    </row>
    <row r="61656" spans="11:11">
      <c r="K61656"/>
    </row>
    <row r="61657" spans="11:11">
      <c r="K61657"/>
    </row>
    <row r="61658" spans="11:11">
      <c r="K61658"/>
    </row>
    <row r="61659" spans="11:11">
      <c r="K61659"/>
    </row>
    <row r="61660" spans="11:11">
      <c r="K61660"/>
    </row>
    <row r="61661" spans="11:11">
      <c r="K61661"/>
    </row>
    <row r="61662" spans="11:11">
      <c r="K61662"/>
    </row>
    <row r="61663" spans="11:11">
      <c r="K61663"/>
    </row>
    <row r="61664" spans="11:11">
      <c r="K61664"/>
    </row>
    <row r="61665" spans="11:11">
      <c r="K61665"/>
    </row>
    <row r="61666" spans="11:11">
      <c r="K61666"/>
    </row>
    <row r="61667" spans="11:11">
      <c r="K61667"/>
    </row>
    <row r="61668" spans="11:11">
      <c r="K61668"/>
    </row>
    <row r="61669" spans="11:11">
      <c r="K61669"/>
    </row>
    <row r="61670" spans="11:11">
      <c r="K61670"/>
    </row>
    <row r="61671" spans="11:11">
      <c r="K61671"/>
    </row>
    <row r="61672" spans="11:11">
      <c r="K61672"/>
    </row>
    <row r="61673" spans="11:11">
      <c r="K61673"/>
    </row>
    <row r="61674" spans="11:11">
      <c r="K61674"/>
    </row>
    <row r="61675" spans="11:11">
      <c r="K61675"/>
    </row>
    <row r="61676" spans="11:11">
      <c r="K61676"/>
    </row>
    <row r="61677" spans="11:11">
      <c r="K61677"/>
    </row>
    <row r="61678" spans="11:11">
      <c r="K61678"/>
    </row>
    <row r="61679" spans="11:11">
      <c r="K61679"/>
    </row>
    <row r="61680" spans="11:11">
      <c r="K61680"/>
    </row>
    <row r="61681" spans="11:11">
      <c r="K61681"/>
    </row>
    <row r="61682" spans="11:11">
      <c r="K61682"/>
    </row>
    <row r="61683" spans="11:11">
      <c r="K61683"/>
    </row>
    <row r="61684" spans="11:11">
      <c r="K61684"/>
    </row>
    <row r="61685" spans="11:11">
      <c r="K61685"/>
    </row>
    <row r="61686" spans="11:11">
      <c r="K61686"/>
    </row>
    <row r="61687" spans="11:11">
      <c r="K61687"/>
    </row>
    <row r="61688" spans="11:11">
      <c r="K61688"/>
    </row>
    <row r="61689" spans="11:11">
      <c r="K61689"/>
    </row>
    <row r="61690" spans="11:11">
      <c r="K61690"/>
    </row>
    <row r="61691" spans="11:11">
      <c r="K61691"/>
    </row>
    <row r="61692" spans="11:11">
      <c r="K61692"/>
    </row>
    <row r="61693" spans="11:11">
      <c r="K61693"/>
    </row>
    <row r="61694" spans="11:11">
      <c r="K61694"/>
    </row>
    <row r="61695" spans="11:11">
      <c r="K61695"/>
    </row>
    <row r="61696" spans="11:11">
      <c r="K61696"/>
    </row>
    <row r="61697" spans="11:11">
      <c r="K61697"/>
    </row>
    <row r="61698" spans="11:11">
      <c r="K61698"/>
    </row>
    <row r="61699" spans="11:11">
      <c r="K61699"/>
    </row>
    <row r="61700" spans="11:11">
      <c r="K61700"/>
    </row>
    <row r="61701" spans="11:11">
      <c r="K61701"/>
    </row>
    <row r="61702" spans="11:11">
      <c r="K61702"/>
    </row>
    <row r="61703" spans="11:11">
      <c r="K61703"/>
    </row>
    <row r="61704" spans="11:11">
      <c r="K61704"/>
    </row>
    <row r="61705" spans="11:11">
      <c r="K61705"/>
    </row>
    <row r="61706" spans="11:11">
      <c r="K61706"/>
    </row>
    <row r="61707" spans="11:11">
      <c r="K61707"/>
    </row>
    <row r="61708" spans="11:11">
      <c r="K61708"/>
    </row>
    <row r="61709" spans="11:11">
      <c r="K61709"/>
    </row>
    <row r="61710" spans="11:11">
      <c r="K61710"/>
    </row>
    <row r="61711" spans="11:11">
      <c r="K61711"/>
    </row>
    <row r="61712" spans="11:11">
      <c r="K61712"/>
    </row>
    <row r="61713" spans="11:11">
      <c r="K61713"/>
    </row>
    <row r="61714" spans="11:11">
      <c r="K61714"/>
    </row>
    <row r="61715" spans="11:11">
      <c r="K61715"/>
    </row>
    <row r="61716" spans="11:11">
      <c r="K61716"/>
    </row>
    <row r="61717" spans="11:11">
      <c r="K61717"/>
    </row>
    <row r="61718" spans="11:11">
      <c r="K61718"/>
    </row>
    <row r="61719" spans="11:11">
      <c r="K61719"/>
    </row>
    <row r="61720" spans="11:11">
      <c r="K61720"/>
    </row>
    <row r="61721" spans="11:11">
      <c r="K61721"/>
    </row>
    <row r="61722" spans="11:11">
      <c r="K61722"/>
    </row>
    <row r="61723" spans="11:11">
      <c r="K61723"/>
    </row>
    <row r="61724" spans="11:11">
      <c r="K61724"/>
    </row>
    <row r="61725" spans="11:11">
      <c r="K61725"/>
    </row>
    <row r="61726" spans="11:11">
      <c r="K61726"/>
    </row>
    <row r="61727" spans="11:11">
      <c r="K61727"/>
    </row>
    <row r="61728" spans="11:11">
      <c r="K61728"/>
    </row>
    <row r="61729" spans="11:11">
      <c r="K61729"/>
    </row>
    <row r="61730" spans="11:11">
      <c r="K61730"/>
    </row>
    <row r="61731" spans="11:11">
      <c r="K61731"/>
    </row>
    <row r="61732" spans="11:11">
      <c r="K61732"/>
    </row>
    <row r="61733" spans="11:11">
      <c r="K61733"/>
    </row>
    <row r="61734" spans="11:11">
      <c r="K61734"/>
    </row>
    <row r="61735" spans="11:11">
      <c r="K61735"/>
    </row>
    <row r="61736" spans="11:11">
      <c r="K61736"/>
    </row>
    <row r="61737" spans="11:11">
      <c r="K61737"/>
    </row>
    <row r="61738" spans="11:11">
      <c r="K61738"/>
    </row>
    <row r="61739" spans="11:11">
      <c r="K61739"/>
    </row>
    <row r="61740" spans="11:11">
      <c r="K61740"/>
    </row>
    <row r="61741" spans="11:11">
      <c r="K61741"/>
    </row>
    <row r="61742" spans="11:11">
      <c r="K61742"/>
    </row>
    <row r="61743" spans="11:11">
      <c r="K61743"/>
    </row>
    <row r="61744" spans="11:11">
      <c r="K61744"/>
    </row>
    <row r="61745" spans="11:11">
      <c r="K61745"/>
    </row>
    <row r="61746" spans="11:11">
      <c r="K61746"/>
    </row>
    <row r="61747" spans="11:11">
      <c r="K61747"/>
    </row>
    <row r="61748" spans="11:11">
      <c r="K61748"/>
    </row>
    <row r="61749" spans="11:11">
      <c r="K61749"/>
    </row>
    <row r="61750" spans="11:11">
      <c r="K61750"/>
    </row>
    <row r="61751" spans="11:11">
      <c r="K61751"/>
    </row>
    <row r="61752" spans="11:11">
      <c r="K61752"/>
    </row>
    <row r="61753" spans="11:11">
      <c r="K61753"/>
    </row>
    <row r="61754" spans="11:11">
      <c r="K61754"/>
    </row>
    <row r="61755" spans="11:11">
      <c r="K61755"/>
    </row>
    <row r="61756" spans="11:11">
      <c r="K61756"/>
    </row>
    <row r="61757" spans="11:11">
      <c r="K61757"/>
    </row>
    <row r="61758" spans="11:11">
      <c r="K61758"/>
    </row>
    <row r="61759" spans="11:11">
      <c r="K61759"/>
    </row>
    <row r="61760" spans="11:11">
      <c r="K61760"/>
    </row>
    <row r="61761" spans="11:11">
      <c r="K61761"/>
    </row>
    <row r="61762" spans="11:11">
      <c r="K61762"/>
    </row>
    <row r="61763" spans="11:11">
      <c r="K61763"/>
    </row>
    <row r="61764" spans="11:11">
      <c r="K61764"/>
    </row>
    <row r="61765" spans="11:11">
      <c r="K61765"/>
    </row>
    <row r="61766" spans="11:11">
      <c r="K61766"/>
    </row>
    <row r="61767" spans="11:11">
      <c r="K61767"/>
    </row>
    <row r="61768" spans="11:11">
      <c r="K61768"/>
    </row>
    <row r="61769" spans="11:11">
      <c r="K61769"/>
    </row>
    <row r="61770" spans="11:11">
      <c r="K61770"/>
    </row>
    <row r="61771" spans="11:11">
      <c r="K61771"/>
    </row>
    <row r="61772" spans="11:11">
      <c r="K61772"/>
    </row>
    <row r="61773" spans="11:11">
      <c r="K61773"/>
    </row>
    <row r="61774" spans="11:11">
      <c r="K61774"/>
    </row>
    <row r="61775" spans="11:11">
      <c r="K61775"/>
    </row>
    <row r="61776" spans="11:11">
      <c r="K61776"/>
    </row>
    <row r="61777" spans="11:11">
      <c r="K61777"/>
    </row>
    <row r="61778" spans="11:11">
      <c r="K61778"/>
    </row>
    <row r="61779" spans="11:11">
      <c r="K61779"/>
    </row>
    <row r="61780" spans="11:11">
      <c r="K61780"/>
    </row>
    <row r="61781" spans="11:11">
      <c r="K61781"/>
    </row>
    <row r="61782" spans="11:11">
      <c r="K61782"/>
    </row>
    <row r="61783" spans="11:11">
      <c r="K61783"/>
    </row>
    <row r="61784" spans="11:11">
      <c r="K61784"/>
    </row>
    <row r="61785" spans="11:11">
      <c r="K61785"/>
    </row>
    <row r="61786" spans="11:11">
      <c r="K61786"/>
    </row>
    <row r="61787" spans="11:11">
      <c r="K61787"/>
    </row>
    <row r="61788" spans="11:11">
      <c r="K61788"/>
    </row>
    <row r="61789" spans="11:11">
      <c r="K61789"/>
    </row>
    <row r="61790" spans="11:11">
      <c r="K61790"/>
    </row>
    <row r="61791" spans="11:11">
      <c r="K61791"/>
    </row>
    <row r="61792" spans="11:11">
      <c r="K61792"/>
    </row>
    <row r="61793" spans="11:11">
      <c r="K61793"/>
    </row>
    <row r="61794" spans="11:11">
      <c r="K61794"/>
    </row>
    <row r="61795" spans="11:11">
      <c r="K61795"/>
    </row>
    <row r="61796" spans="11:11">
      <c r="K61796"/>
    </row>
    <row r="61797" spans="11:11">
      <c r="K61797"/>
    </row>
    <row r="61798" spans="11:11">
      <c r="K61798"/>
    </row>
    <row r="61799" spans="11:11">
      <c r="K61799"/>
    </row>
    <row r="61800" spans="11:11">
      <c r="K61800"/>
    </row>
    <row r="61801" spans="11:11">
      <c r="K61801"/>
    </row>
    <row r="61802" spans="11:11">
      <c r="K61802"/>
    </row>
    <row r="61803" spans="11:11">
      <c r="K61803"/>
    </row>
    <row r="61804" spans="11:11">
      <c r="K61804"/>
    </row>
    <row r="61805" spans="11:11">
      <c r="K61805"/>
    </row>
    <row r="61806" spans="11:11">
      <c r="K61806"/>
    </row>
    <row r="61807" spans="11:11">
      <c r="K61807"/>
    </row>
    <row r="61808" spans="11:11">
      <c r="K61808"/>
    </row>
    <row r="61809" spans="11:11">
      <c r="K61809"/>
    </row>
    <row r="61810" spans="11:11">
      <c r="K61810"/>
    </row>
    <row r="61811" spans="11:11">
      <c r="K61811"/>
    </row>
    <row r="61812" spans="11:11">
      <c r="K61812"/>
    </row>
    <row r="61813" spans="11:11">
      <c r="K61813"/>
    </row>
    <row r="61814" spans="11:11">
      <c r="K61814"/>
    </row>
    <row r="61815" spans="11:11">
      <c r="K61815"/>
    </row>
    <row r="61816" spans="11:11">
      <c r="K61816"/>
    </row>
    <row r="61817" spans="11:11">
      <c r="K61817"/>
    </row>
    <row r="61818" spans="11:11">
      <c r="K61818"/>
    </row>
    <row r="61819" spans="11:11">
      <c r="K61819"/>
    </row>
    <row r="61820" spans="11:11">
      <c r="K61820"/>
    </row>
    <row r="61821" spans="11:11">
      <c r="K61821"/>
    </row>
    <row r="61822" spans="11:11">
      <c r="K61822"/>
    </row>
    <row r="61823" spans="11:11">
      <c r="K61823"/>
    </row>
    <row r="61824" spans="11:11">
      <c r="K61824"/>
    </row>
    <row r="61825" spans="11:11">
      <c r="K61825"/>
    </row>
    <row r="61826" spans="11:11">
      <c r="K61826"/>
    </row>
    <row r="61827" spans="11:11">
      <c r="K61827"/>
    </row>
    <row r="61828" spans="11:11">
      <c r="K61828"/>
    </row>
    <row r="61829" spans="11:11">
      <c r="K61829"/>
    </row>
    <row r="61830" spans="11:11">
      <c r="K61830"/>
    </row>
    <row r="61831" spans="11:11">
      <c r="K61831"/>
    </row>
    <row r="61832" spans="11:11">
      <c r="K61832"/>
    </row>
    <row r="61833" spans="11:11">
      <c r="K61833"/>
    </row>
    <row r="61834" spans="11:11">
      <c r="K61834"/>
    </row>
    <row r="61835" spans="11:11">
      <c r="K61835"/>
    </row>
    <row r="61836" spans="11:11">
      <c r="K61836"/>
    </row>
    <row r="61837" spans="11:11">
      <c r="K61837"/>
    </row>
    <row r="61838" spans="11:11">
      <c r="K61838"/>
    </row>
    <row r="61839" spans="11:11">
      <c r="K61839"/>
    </row>
    <row r="61840" spans="11:11">
      <c r="K61840"/>
    </row>
    <row r="61841" spans="11:11">
      <c r="K61841"/>
    </row>
    <row r="61842" spans="11:11">
      <c r="K61842"/>
    </row>
    <row r="61843" spans="11:11">
      <c r="K61843"/>
    </row>
    <row r="61844" spans="11:11">
      <c r="K61844"/>
    </row>
    <row r="61845" spans="11:11">
      <c r="K61845"/>
    </row>
    <row r="61846" spans="11:11">
      <c r="K61846"/>
    </row>
    <row r="61847" spans="11:11">
      <c r="K61847"/>
    </row>
    <row r="61848" spans="11:11">
      <c r="K61848"/>
    </row>
    <row r="61849" spans="11:11">
      <c r="K61849"/>
    </row>
    <row r="61850" spans="11:11">
      <c r="K61850"/>
    </row>
    <row r="61851" spans="11:11">
      <c r="K61851"/>
    </row>
    <row r="61852" spans="11:11">
      <c r="K61852"/>
    </row>
    <row r="61853" spans="11:11">
      <c r="K61853"/>
    </row>
    <row r="61854" spans="11:11">
      <c r="K61854"/>
    </row>
    <row r="61855" spans="11:11">
      <c r="K61855"/>
    </row>
    <row r="61856" spans="11:11">
      <c r="K61856"/>
    </row>
    <row r="61857" spans="11:11">
      <c r="K61857"/>
    </row>
    <row r="61858" spans="11:11">
      <c r="K61858"/>
    </row>
    <row r="61859" spans="11:11">
      <c r="K61859"/>
    </row>
    <row r="61860" spans="11:11">
      <c r="K61860"/>
    </row>
    <row r="61861" spans="11:11">
      <c r="K61861"/>
    </row>
    <row r="61862" spans="11:11">
      <c r="K61862"/>
    </row>
    <row r="61863" spans="11:11">
      <c r="K61863"/>
    </row>
    <row r="61864" spans="11:11">
      <c r="K61864"/>
    </row>
    <row r="61865" spans="11:11">
      <c r="K61865"/>
    </row>
    <row r="61866" spans="11:11">
      <c r="K61866"/>
    </row>
    <row r="61867" spans="11:11">
      <c r="K61867"/>
    </row>
    <row r="61868" spans="11:11">
      <c r="K61868"/>
    </row>
    <row r="61869" spans="11:11">
      <c r="K61869"/>
    </row>
    <row r="61870" spans="11:11">
      <c r="K61870"/>
    </row>
    <row r="61871" spans="11:11">
      <c r="K61871"/>
    </row>
    <row r="61872" spans="11:11">
      <c r="K61872"/>
    </row>
    <row r="61873" spans="11:11">
      <c r="K61873"/>
    </row>
    <row r="61874" spans="11:11">
      <c r="K61874"/>
    </row>
    <row r="61875" spans="11:11">
      <c r="K61875"/>
    </row>
    <row r="61876" spans="11:11">
      <c r="K61876"/>
    </row>
    <row r="61877" spans="11:11">
      <c r="K61877"/>
    </row>
    <row r="61878" spans="11:11">
      <c r="K61878"/>
    </row>
    <row r="61879" spans="11:11">
      <c r="K61879"/>
    </row>
    <row r="61880" spans="11:11">
      <c r="K61880"/>
    </row>
    <row r="61881" spans="11:11">
      <c r="K61881"/>
    </row>
    <row r="61882" spans="11:11">
      <c r="K61882"/>
    </row>
    <row r="61883" spans="11:11">
      <c r="K61883"/>
    </row>
    <row r="61884" spans="11:11">
      <c r="K61884"/>
    </row>
    <row r="61885" spans="11:11">
      <c r="K61885"/>
    </row>
    <row r="61886" spans="11:11">
      <c r="K61886"/>
    </row>
    <row r="61887" spans="11:11">
      <c r="K61887"/>
    </row>
    <row r="61888" spans="11:11">
      <c r="K61888"/>
    </row>
    <row r="61889" spans="11:11">
      <c r="K61889"/>
    </row>
    <row r="61890" spans="11:11">
      <c r="K61890"/>
    </row>
    <row r="61891" spans="11:11">
      <c r="K61891"/>
    </row>
    <row r="61892" spans="11:11">
      <c r="K61892"/>
    </row>
    <row r="61893" spans="11:11">
      <c r="K61893"/>
    </row>
    <row r="61894" spans="11:11">
      <c r="K61894"/>
    </row>
    <row r="61895" spans="11:11">
      <c r="K61895"/>
    </row>
    <row r="61896" spans="11:11">
      <c r="K61896"/>
    </row>
    <row r="61897" spans="11:11">
      <c r="K61897"/>
    </row>
    <row r="61898" spans="11:11">
      <c r="K61898"/>
    </row>
    <row r="61899" spans="11:11">
      <c r="K61899"/>
    </row>
    <row r="61900" spans="11:11">
      <c r="K61900"/>
    </row>
    <row r="61901" spans="11:11">
      <c r="K61901"/>
    </row>
    <row r="61902" spans="11:11">
      <c r="K61902"/>
    </row>
    <row r="61903" spans="11:11">
      <c r="K61903"/>
    </row>
    <row r="61904" spans="11:11">
      <c r="K61904"/>
    </row>
    <row r="61905" spans="11:11">
      <c r="K61905"/>
    </row>
    <row r="61906" spans="11:11">
      <c r="K61906"/>
    </row>
    <row r="61907" spans="11:11">
      <c r="K61907"/>
    </row>
    <row r="61908" spans="11:11">
      <c r="K61908"/>
    </row>
    <row r="61909" spans="11:11">
      <c r="K61909"/>
    </row>
    <row r="61910" spans="11:11">
      <c r="K61910"/>
    </row>
    <row r="61911" spans="11:11">
      <c r="K61911"/>
    </row>
    <row r="61912" spans="11:11">
      <c r="K61912"/>
    </row>
    <row r="61913" spans="11:11">
      <c r="K61913"/>
    </row>
    <row r="61914" spans="11:11">
      <c r="K61914"/>
    </row>
    <row r="61915" spans="11:11">
      <c r="K61915"/>
    </row>
    <row r="61916" spans="11:11">
      <c r="K61916"/>
    </row>
    <row r="61917" spans="11:11">
      <c r="K61917"/>
    </row>
    <row r="61918" spans="11:11">
      <c r="K61918"/>
    </row>
    <row r="61919" spans="11:11">
      <c r="K61919"/>
    </row>
    <row r="61920" spans="11:11">
      <c r="K61920"/>
    </row>
    <row r="61921" spans="11:11">
      <c r="K61921"/>
    </row>
    <row r="61922" spans="11:11">
      <c r="K61922"/>
    </row>
    <row r="61923" spans="11:11">
      <c r="K61923"/>
    </row>
    <row r="61924" spans="11:11">
      <c r="K61924"/>
    </row>
    <row r="61925" spans="11:11">
      <c r="K61925"/>
    </row>
    <row r="61926" spans="11:11">
      <c r="K61926"/>
    </row>
    <row r="61927" spans="11:11">
      <c r="K61927"/>
    </row>
    <row r="61928" spans="11:11">
      <c r="K61928"/>
    </row>
    <row r="61929" spans="11:11">
      <c r="K61929"/>
    </row>
    <row r="61930" spans="11:11">
      <c r="K61930"/>
    </row>
    <row r="61931" spans="11:11">
      <c r="K61931"/>
    </row>
    <row r="61932" spans="11:11">
      <c r="K61932"/>
    </row>
    <row r="61933" spans="11:11">
      <c r="K61933"/>
    </row>
    <row r="61934" spans="11:11">
      <c r="K61934"/>
    </row>
    <row r="61935" spans="11:11">
      <c r="K61935"/>
    </row>
    <row r="61936" spans="11:11">
      <c r="K61936"/>
    </row>
    <row r="61937" spans="11:11">
      <c r="K61937"/>
    </row>
    <row r="61938" spans="11:11">
      <c r="K61938"/>
    </row>
    <row r="61939" spans="11:11">
      <c r="K61939"/>
    </row>
    <row r="61940" spans="11:11">
      <c r="K61940"/>
    </row>
    <row r="61941" spans="11:11">
      <c r="K61941"/>
    </row>
    <row r="61942" spans="11:11">
      <c r="K61942"/>
    </row>
    <row r="61943" spans="11:11">
      <c r="K61943"/>
    </row>
    <row r="61944" spans="11:11">
      <c r="K61944"/>
    </row>
    <row r="61945" spans="11:11">
      <c r="K61945"/>
    </row>
    <row r="61946" spans="11:11">
      <c r="K61946"/>
    </row>
    <row r="61947" spans="11:11">
      <c r="K61947"/>
    </row>
    <row r="61948" spans="11:11">
      <c r="K61948"/>
    </row>
    <row r="61949" spans="11:11">
      <c r="K61949"/>
    </row>
    <row r="61950" spans="11:11">
      <c r="K61950"/>
    </row>
    <row r="61951" spans="11:11">
      <c r="K61951"/>
    </row>
    <row r="61952" spans="11:11">
      <c r="K61952"/>
    </row>
    <row r="61953" spans="11:11">
      <c r="K61953"/>
    </row>
    <row r="61954" spans="11:11">
      <c r="K61954"/>
    </row>
    <row r="61955" spans="11:11">
      <c r="K61955"/>
    </row>
    <row r="61956" spans="11:11">
      <c r="K61956"/>
    </row>
    <row r="61957" spans="11:11">
      <c r="K61957"/>
    </row>
    <row r="61958" spans="11:11">
      <c r="K61958"/>
    </row>
    <row r="61959" spans="11:11">
      <c r="K61959"/>
    </row>
    <row r="61960" spans="11:11">
      <c r="K61960"/>
    </row>
    <row r="61961" spans="11:11">
      <c r="K61961"/>
    </row>
    <row r="61962" spans="11:11">
      <c r="K61962"/>
    </row>
    <row r="61963" spans="11:11">
      <c r="K61963"/>
    </row>
    <row r="61964" spans="11:11">
      <c r="K61964"/>
    </row>
    <row r="61965" spans="11:11">
      <c r="K61965"/>
    </row>
    <row r="61966" spans="11:11">
      <c r="K61966"/>
    </row>
    <row r="61967" spans="11:11">
      <c r="K61967"/>
    </row>
    <row r="61968" spans="11:11">
      <c r="K61968"/>
    </row>
    <row r="61969" spans="11:11">
      <c r="K61969"/>
    </row>
    <row r="61970" spans="11:11">
      <c r="K61970"/>
    </row>
    <row r="61971" spans="11:11">
      <c r="K61971"/>
    </row>
    <row r="61972" spans="11:11">
      <c r="K61972"/>
    </row>
    <row r="61973" spans="11:11">
      <c r="K61973"/>
    </row>
    <row r="61974" spans="11:11">
      <c r="K61974"/>
    </row>
    <row r="61975" spans="11:11">
      <c r="K61975"/>
    </row>
    <row r="61976" spans="11:11">
      <c r="K61976"/>
    </row>
    <row r="61977" spans="11:11">
      <c r="K61977"/>
    </row>
    <row r="61978" spans="11:11">
      <c r="K61978"/>
    </row>
    <row r="61979" spans="11:11">
      <c r="K61979"/>
    </row>
    <row r="61980" spans="11:11">
      <c r="K61980"/>
    </row>
    <row r="61981" spans="11:11">
      <c r="K61981"/>
    </row>
    <row r="61982" spans="11:11">
      <c r="K61982"/>
    </row>
    <row r="61983" spans="11:11">
      <c r="K61983"/>
    </row>
    <row r="61984" spans="11:11">
      <c r="K61984"/>
    </row>
    <row r="61985" spans="11:11">
      <c r="K61985"/>
    </row>
    <row r="61986" spans="11:11">
      <c r="K61986"/>
    </row>
    <row r="61987" spans="11:11">
      <c r="K61987"/>
    </row>
    <row r="61988" spans="11:11">
      <c r="K61988"/>
    </row>
    <row r="61989" spans="11:11">
      <c r="K61989"/>
    </row>
    <row r="61990" spans="11:11">
      <c r="K61990"/>
    </row>
    <row r="61991" spans="11:11">
      <c r="K61991"/>
    </row>
    <row r="61992" spans="11:11">
      <c r="K61992"/>
    </row>
    <row r="61993" spans="11:11">
      <c r="K61993"/>
    </row>
    <row r="61994" spans="11:11">
      <c r="K61994"/>
    </row>
    <row r="61995" spans="11:11">
      <c r="K61995"/>
    </row>
    <row r="61996" spans="11:11">
      <c r="K61996"/>
    </row>
    <row r="61997" spans="11:11">
      <c r="K61997"/>
    </row>
    <row r="61998" spans="11:11">
      <c r="K61998"/>
    </row>
    <row r="61999" spans="11:11">
      <c r="K61999"/>
    </row>
    <row r="62000" spans="11:11">
      <c r="K62000"/>
    </row>
    <row r="62001" spans="11:11">
      <c r="K62001"/>
    </row>
    <row r="62002" spans="11:11">
      <c r="K62002"/>
    </row>
    <row r="62003" spans="11:11">
      <c r="K62003"/>
    </row>
    <row r="62004" spans="11:11">
      <c r="K62004"/>
    </row>
    <row r="62005" spans="11:11">
      <c r="K62005"/>
    </row>
    <row r="62006" spans="11:11">
      <c r="K62006"/>
    </row>
    <row r="62007" spans="11:11">
      <c r="K62007"/>
    </row>
    <row r="62008" spans="11:11">
      <c r="K62008"/>
    </row>
    <row r="62009" spans="11:11">
      <c r="K62009"/>
    </row>
    <row r="62010" spans="11:11">
      <c r="K62010"/>
    </row>
    <row r="62011" spans="11:11">
      <c r="K62011"/>
    </row>
    <row r="62012" spans="11:11">
      <c r="K62012"/>
    </row>
    <row r="62013" spans="11:11">
      <c r="K62013"/>
    </row>
    <row r="62014" spans="11:11">
      <c r="K62014"/>
    </row>
    <row r="62015" spans="11:11">
      <c r="K62015"/>
    </row>
    <row r="62016" spans="11:11">
      <c r="K62016"/>
    </row>
    <row r="62017" spans="11:11">
      <c r="K62017"/>
    </row>
    <row r="62018" spans="11:11">
      <c r="K62018"/>
    </row>
    <row r="62019" spans="11:11">
      <c r="K62019"/>
    </row>
    <row r="62020" spans="11:11">
      <c r="K62020"/>
    </row>
    <row r="62021" spans="11:11">
      <c r="K62021"/>
    </row>
    <row r="62022" spans="11:11">
      <c r="K62022"/>
    </row>
    <row r="62023" spans="11:11">
      <c r="K62023"/>
    </row>
    <row r="62024" spans="11:11">
      <c r="K62024"/>
    </row>
    <row r="62025" spans="11:11">
      <c r="K62025"/>
    </row>
    <row r="62026" spans="11:11">
      <c r="K62026"/>
    </row>
    <row r="62027" spans="11:11">
      <c r="K62027"/>
    </row>
    <row r="62028" spans="11:11">
      <c r="K62028"/>
    </row>
    <row r="62029" spans="11:11">
      <c r="K62029"/>
    </row>
    <row r="62030" spans="11:11">
      <c r="K62030"/>
    </row>
    <row r="62031" spans="11:11">
      <c r="K62031"/>
    </row>
    <row r="62032" spans="11:11">
      <c r="K62032"/>
    </row>
    <row r="62033" spans="11:11">
      <c r="K62033"/>
    </row>
    <row r="62034" spans="11:11">
      <c r="K62034"/>
    </row>
    <row r="62035" spans="11:11">
      <c r="K62035"/>
    </row>
    <row r="62036" spans="11:11">
      <c r="K62036"/>
    </row>
    <row r="62037" spans="11:11">
      <c r="K62037"/>
    </row>
    <row r="62038" spans="11:11">
      <c r="K62038"/>
    </row>
    <row r="62039" spans="11:11">
      <c r="K62039"/>
    </row>
    <row r="62040" spans="11:11">
      <c r="K62040"/>
    </row>
    <row r="62041" spans="11:11">
      <c r="K62041"/>
    </row>
    <row r="62042" spans="11:11">
      <c r="K62042"/>
    </row>
    <row r="62043" spans="11:11">
      <c r="K62043"/>
    </row>
    <row r="62044" spans="11:11">
      <c r="K62044"/>
    </row>
    <row r="62045" spans="11:11">
      <c r="K62045"/>
    </row>
    <row r="62046" spans="11:11">
      <c r="K62046"/>
    </row>
    <row r="62047" spans="11:11">
      <c r="K62047"/>
    </row>
    <row r="62048" spans="11:11">
      <c r="K62048"/>
    </row>
    <row r="62049" spans="11:11">
      <c r="K62049"/>
    </row>
    <row r="62050" spans="11:11">
      <c r="K62050"/>
    </row>
    <row r="62051" spans="11:11">
      <c r="K62051"/>
    </row>
    <row r="62052" spans="11:11">
      <c r="K62052"/>
    </row>
    <row r="62053" spans="11:11">
      <c r="K62053"/>
    </row>
    <row r="62054" spans="11:11">
      <c r="K62054"/>
    </row>
    <row r="62055" spans="11:11">
      <c r="K62055"/>
    </row>
    <row r="62056" spans="11:11">
      <c r="K62056"/>
    </row>
    <row r="62057" spans="11:11">
      <c r="K62057"/>
    </row>
    <row r="62058" spans="11:11">
      <c r="K62058"/>
    </row>
    <row r="62059" spans="11:11">
      <c r="K62059"/>
    </row>
    <row r="62060" spans="11:11">
      <c r="K62060"/>
    </row>
    <row r="62061" spans="11:11">
      <c r="K62061"/>
    </row>
    <row r="62062" spans="11:11">
      <c r="K62062"/>
    </row>
    <row r="62063" spans="11:11">
      <c r="K62063"/>
    </row>
    <row r="62064" spans="11:11">
      <c r="K62064"/>
    </row>
    <row r="62065" spans="11:11">
      <c r="K62065"/>
    </row>
    <row r="62066" spans="11:11">
      <c r="K62066"/>
    </row>
    <row r="62067" spans="11:11">
      <c r="K62067"/>
    </row>
    <row r="62068" spans="11:11">
      <c r="K62068"/>
    </row>
    <row r="62069" spans="11:11">
      <c r="K62069"/>
    </row>
    <row r="62070" spans="11:11">
      <c r="K62070"/>
    </row>
    <row r="62071" spans="11:11">
      <c r="K62071"/>
    </row>
    <row r="62072" spans="11:11">
      <c r="K62072"/>
    </row>
    <row r="62073" spans="11:11">
      <c r="K62073"/>
    </row>
    <row r="62074" spans="11:11">
      <c r="K62074"/>
    </row>
    <row r="62075" spans="11:11">
      <c r="K62075"/>
    </row>
    <row r="62076" spans="11:11">
      <c r="K62076"/>
    </row>
    <row r="62077" spans="11:11">
      <c r="K62077"/>
    </row>
    <row r="62078" spans="11:11">
      <c r="K62078"/>
    </row>
    <row r="62079" spans="11:11">
      <c r="K62079"/>
    </row>
    <row r="62080" spans="11:11">
      <c r="K62080"/>
    </row>
    <row r="62081" spans="11:11">
      <c r="K62081"/>
    </row>
    <row r="62082" spans="11:11">
      <c r="K62082"/>
    </row>
    <row r="62083" spans="11:11">
      <c r="K62083"/>
    </row>
    <row r="62084" spans="11:11">
      <c r="K62084"/>
    </row>
    <row r="62085" spans="11:11">
      <c r="K62085"/>
    </row>
    <row r="62086" spans="11:11">
      <c r="K62086"/>
    </row>
    <row r="62087" spans="11:11">
      <c r="K62087"/>
    </row>
    <row r="62088" spans="11:11">
      <c r="K62088"/>
    </row>
    <row r="62089" spans="11:11">
      <c r="K62089"/>
    </row>
    <row r="62090" spans="11:11">
      <c r="K62090"/>
    </row>
    <row r="62091" spans="11:11">
      <c r="K62091"/>
    </row>
    <row r="62092" spans="11:11">
      <c r="K62092"/>
    </row>
    <row r="62093" spans="11:11">
      <c r="K62093"/>
    </row>
    <row r="62094" spans="11:11">
      <c r="K62094"/>
    </row>
    <row r="62095" spans="11:11">
      <c r="K62095"/>
    </row>
    <row r="62096" spans="11:11">
      <c r="K62096"/>
    </row>
    <row r="62097" spans="11:11">
      <c r="K62097"/>
    </row>
    <row r="62098" spans="11:11">
      <c r="K62098"/>
    </row>
    <row r="62099" spans="11:11">
      <c r="K62099"/>
    </row>
    <row r="62100" spans="11:11">
      <c r="K62100"/>
    </row>
    <row r="62101" spans="11:11">
      <c r="K62101"/>
    </row>
    <row r="62102" spans="11:11">
      <c r="K62102"/>
    </row>
    <row r="62103" spans="11:11">
      <c r="K62103"/>
    </row>
    <row r="62104" spans="11:11">
      <c r="K62104"/>
    </row>
    <row r="62105" spans="11:11">
      <c r="K62105"/>
    </row>
    <row r="62106" spans="11:11">
      <c r="K62106"/>
    </row>
    <row r="62107" spans="11:11">
      <c r="K62107"/>
    </row>
    <row r="62108" spans="11:11">
      <c r="K62108"/>
    </row>
    <row r="62109" spans="11:11">
      <c r="K62109"/>
    </row>
    <row r="62110" spans="11:11">
      <c r="K62110"/>
    </row>
    <row r="62111" spans="11:11">
      <c r="K62111"/>
    </row>
    <row r="62112" spans="11:11">
      <c r="K62112"/>
    </row>
    <row r="62113" spans="11:11">
      <c r="K62113"/>
    </row>
    <row r="62114" spans="11:11">
      <c r="K62114"/>
    </row>
    <row r="62115" spans="11:11">
      <c r="K62115"/>
    </row>
    <row r="62116" spans="11:11">
      <c r="K62116"/>
    </row>
    <row r="62117" spans="11:11">
      <c r="K62117"/>
    </row>
    <row r="62118" spans="11:11">
      <c r="K62118"/>
    </row>
    <row r="62119" spans="11:11">
      <c r="K62119"/>
    </row>
    <row r="62120" spans="11:11">
      <c r="K62120"/>
    </row>
    <row r="62121" spans="11:11">
      <c r="K62121"/>
    </row>
    <row r="62122" spans="11:11">
      <c r="K62122"/>
    </row>
    <row r="62123" spans="11:11">
      <c r="K62123"/>
    </row>
    <row r="62124" spans="11:11">
      <c r="K62124"/>
    </row>
    <row r="62125" spans="11:11">
      <c r="K62125"/>
    </row>
    <row r="62126" spans="11:11">
      <c r="K62126"/>
    </row>
    <row r="62127" spans="11:11">
      <c r="K62127"/>
    </row>
    <row r="62128" spans="11:11">
      <c r="K62128"/>
    </row>
    <row r="62129" spans="11:11">
      <c r="K62129"/>
    </row>
    <row r="62130" spans="11:11">
      <c r="K62130"/>
    </row>
    <row r="62131" spans="11:11">
      <c r="K62131"/>
    </row>
    <row r="62132" spans="11:11">
      <c r="K62132"/>
    </row>
    <row r="62133" spans="11:11">
      <c r="K62133"/>
    </row>
    <row r="62134" spans="11:11">
      <c r="K62134"/>
    </row>
    <row r="62135" spans="11:11">
      <c r="K62135"/>
    </row>
    <row r="62136" spans="11:11">
      <c r="K62136"/>
    </row>
    <row r="62137" spans="11:11">
      <c r="K62137"/>
    </row>
    <row r="62138" spans="11:11">
      <c r="K62138"/>
    </row>
    <row r="62139" spans="11:11">
      <c r="K62139"/>
    </row>
    <row r="62140" spans="11:11">
      <c r="K62140"/>
    </row>
    <row r="62141" spans="11:11">
      <c r="K62141"/>
    </row>
    <row r="62142" spans="11:11">
      <c r="K62142"/>
    </row>
    <row r="62143" spans="11:11">
      <c r="K62143"/>
    </row>
    <row r="62144" spans="11:11">
      <c r="K62144"/>
    </row>
    <row r="62145" spans="11:11">
      <c r="K62145"/>
    </row>
    <row r="62146" spans="11:11">
      <c r="K62146"/>
    </row>
    <row r="62147" spans="11:11">
      <c r="K62147"/>
    </row>
    <row r="62148" spans="11:11">
      <c r="K62148"/>
    </row>
    <row r="62149" spans="11:11">
      <c r="K62149"/>
    </row>
    <row r="62150" spans="11:11">
      <c r="K62150"/>
    </row>
    <row r="62151" spans="11:11">
      <c r="K62151"/>
    </row>
    <row r="62152" spans="11:11">
      <c r="K62152"/>
    </row>
    <row r="62153" spans="11:11">
      <c r="K62153"/>
    </row>
    <row r="62154" spans="11:11">
      <c r="K62154"/>
    </row>
    <row r="62155" spans="11:11">
      <c r="K62155"/>
    </row>
    <row r="62156" spans="11:11">
      <c r="K62156"/>
    </row>
    <row r="62157" spans="11:11">
      <c r="K62157"/>
    </row>
    <row r="62158" spans="11:11">
      <c r="K62158"/>
    </row>
    <row r="62159" spans="11:11">
      <c r="K62159"/>
    </row>
    <row r="62160" spans="11:11">
      <c r="K62160"/>
    </row>
    <row r="62161" spans="11:11">
      <c r="K62161"/>
    </row>
    <row r="62162" spans="11:11">
      <c r="K62162"/>
    </row>
    <row r="62163" spans="11:11">
      <c r="K62163"/>
    </row>
    <row r="62164" spans="11:11">
      <c r="K62164"/>
    </row>
    <row r="62165" spans="11:11">
      <c r="K62165"/>
    </row>
    <row r="62166" spans="11:11">
      <c r="K62166"/>
    </row>
    <row r="62167" spans="11:11">
      <c r="K62167"/>
    </row>
    <row r="62168" spans="11:11">
      <c r="K62168"/>
    </row>
    <row r="62169" spans="11:11">
      <c r="K62169"/>
    </row>
    <row r="62170" spans="11:11">
      <c r="K62170"/>
    </row>
    <row r="62171" spans="11:11">
      <c r="K62171"/>
    </row>
    <row r="62172" spans="11:11">
      <c r="K62172"/>
    </row>
    <row r="62173" spans="11:11">
      <c r="K62173"/>
    </row>
    <row r="62174" spans="11:11">
      <c r="K62174"/>
    </row>
    <row r="62175" spans="11:11">
      <c r="K62175"/>
    </row>
    <row r="62176" spans="11:11">
      <c r="K62176"/>
    </row>
    <row r="62177" spans="11:11">
      <c r="K62177"/>
    </row>
    <row r="62178" spans="11:11">
      <c r="K62178"/>
    </row>
    <row r="62179" spans="11:11">
      <c r="K62179"/>
    </row>
    <row r="62180" spans="11:11">
      <c r="K62180"/>
    </row>
    <row r="62181" spans="11:11">
      <c r="K62181"/>
    </row>
    <row r="62182" spans="11:11">
      <c r="K62182"/>
    </row>
    <row r="62183" spans="11:11">
      <c r="K62183"/>
    </row>
    <row r="62184" spans="11:11">
      <c r="K62184"/>
    </row>
    <row r="62185" spans="11:11">
      <c r="K62185"/>
    </row>
    <row r="62186" spans="11:11">
      <c r="K62186"/>
    </row>
    <row r="62187" spans="11:11">
      <c r="K62187"/>
    </row>
    <row r="62188" spans="11:11">
      <c r="K62188"/>
    </row>
    <row r="62189" spans="11:11">
      <c r="K62189"/>
    </row>
    <row r="62190" spans="11:11">
      <c r="K62190"/>
    </row>
    <row r="62191" spans="11:11">
      <c r="K62191"/>
    </row>
    <row r="62192" spans="11:11">
      <c r="K62192"/>
    </row>
    <row r="62193" spans="11:11">
      <c r="K62193"/>
    </row>
    <row r="62194" spans="11:11">
      <c r="K62194"/>
    </row>
    <row r="62195" spans="11:11">
      <c r="K62195"/>
    </row>
    <row r="62196" spans="11:11">
      <c r="K62196"/>
    </row>
    <row r="62197" spans="11:11">
      <c r="K62197"/>
    </row>
    <row r="62198" spans="11:11">
      <c r="K62198"/>
    </row>
    <row r="62199" spans="11:11">
      <c r="K62199"/>
    </row>
    <row r="62200" spans="11:11">
      <c r="K62200"/>
    </row>
    <row r="62201" spans="11:11">
      <c r="K62201"/>
    </row>
    <row r="62202" spans="11:11">
      <c r="K62202"/>
    </row>
    <row r="62203" spans="11:11">
      <c r="K62203"/>
    </row>
    <row r="62204" spans="11:11">
      <c r="K62204"/>
    </row>
    <row r="62205" spans="11:11">
      <c r="K62205"/>
    </row>
    <row r="62206" spans="11:11">
      <c r="K62206"/>
    </row>
    <row r="62207" spans="11:11">
      <c r="K62207"/>
    </row>
    <row r="62208" spans="11:11">
      <c r="K62208"/>
    </row>
    <row r="62209" spans="11:11">
      <c r="K62209"/>
    </row>
    <row r="62210" spans="11:11">
      <c r="K62210"/>
    </row>
    <row r="62211" spans="11:11">
      <c r="K62211"/>
    </row>
    <row r="62212" spans="11:11">
      <c r="K62212"/>
    </row>
    <row r="62213" spans="11:11">
      <c r="K62213"/>
    </row>
    <row r="62214" spans="11:11">
      <c r="K62214"/>
    </row>
    <row r="62215" spans="11:11">
      <c r="K62215"/>
    </row>
    <row r="62216" spans="11:11">
      <c r="K62216"/>
    </row>
    <row r="62217" spans="11:11">
      <c r="K62217"/>
    </row>
    <row r="62218" spans="11:11">
      <c r="K62218"/>
    </row>
    <row r="62219" spans="11:11">
      <c r="K62219"/>
    </row>
    <row r="62220" spans="11:11">
      <c r="K62220"/>
    </row>
    <row r="62221" spans="11:11">
      <c r="K62221"/>
    </row>
    <row r="62222" spans="11:11">
      <c r="K62222"/>
    </row>
    <row r="62223" spans="11:11">
      <c r="K62223"/>
    </row>
    <row r="62224" spans="11:11">
      <c r="K62224"/>
    </row>
    <row r="62225" spans="11:11">
      <c r="K62225"/>
    </row>
    <row r="62226" spans="11:11">
      <c r="K62226"/>
    </row>
    <row r="62227" spans="11:11">
      <c r="K62227"/>
    </row>
    <row r="62228" spans="11:11">
      <c r="K62228"/>
    </row>
    <row r="62229" spans="11:11">
      <c r="K62229"/>
    </row>
    <row r="62230" spans="11:11">
      <c r="K62230"/>
    </row>
    <row r="62231" spans="11:11">
      <c r="K62231"/>
    </row>
    <row r="62232" spans="11:11">
      <c r="K62232"/>
    </row>
    <row r="62233" spans="11:11">
      <c r="K62233"/>
    </row>
    <row r="62234" spans="11:11">
      <c r="K62234"/>
    </row>
    <row r="62235" spans="11:11">
      <c r="K62235"/>
    </row>
    <row r="62236" spans="11:11">
      <c r="K62236"/>
    </row>
    <row r="62237" spans="11:11">
      <c r="K62237"/>
    </row>
    <row r="62238" spans="11:11">
      <c r="K62238"/>
    </row>
    <row r="62239" spans="11:11">
      <c r="K62239"/>
    </row>
    <row r="62240" spans="11:11">
      <c r="K62240"/>
    </row>
    <row r="62241" spans="11:11">
      <c r="K62241"/>
    </row>
    <row r="62242" spans="11:11">
      <c r="K62242"/>
    </row>
    <row r="62243" spans="11:11">
      <c r="K62243"/>
    </row>
    <row r="62244" spans="11:11">
      <c r="K62244"/>
    </row>
    <row r="62245" spans="11:11">
      <c r="K62245"/>
    </row>
    <row r="62246" spans="11:11">
      <c r="K62246"/>
    </row>
    <row r="62247" spans="11:11">
      <c r="K62247"/>
    </row>
    <row r="62248" spans="11:11">
      <c r="K62248"/>
    </row>
    <row r="62249" spans="11:11">
      <c r="K62249"/>
    </row>
    <row r="62250" spans="11:11">
      <c r="K62250"/>
    </row>
    <row r="62251" spans="11:11">
      <c r="K62251"/>
    </row>
    <row r="62252" spans="11:11">
      <c r="K62252"/>
    </row>
    <row r="62253" spans="11:11">
      <c r="K62253"/>
    </row>
    <row r="62254" spans="11:11">
      <c r="K62254"/>
    </row>
    <row r="62255" spans="11:11">
      <c r="K62255"/>
    </row>
    <row r="62256" spans="11:11">
      <c r="K62256"/>
    </row>
    <row r="62257" spans="11:11">
      <c r="K62257"/>
    </row>
    <row r="62258" spans="11:11">
      <c r="K62258"/>
    </row>
    <row r="62259" spans="11:11">
      <c r="K62259"/>
    </row>
    <row r="62260" spans="11:11">
      <c r="K62260"/>
    </row>
    <row r="62261" spans="11:11">
      <c r="K62261"/>
    </row>
    <row r="62262" spans="11:11">
      <c r="K62262"/>
    </row>
    <row r="62263" spans="11:11">
      <c r="K62263"/>
    </row>
    <row r="62264" spans="11:11">
      <c r="K62264"/>
    </row>
    <row r="62265" spans="11:11">
      <c r="K62265"/>
    </row>
    <row r="62266" spans="11:11">
      <c r="K62266"/>
    </row>
    <row r="62267" spans="11:11">
      <c r="K62267"/>
    </row>
    <row r="62268" spans="11:11">
      <c r="K62268"/>
    </row>
    <row r="62269" spans="11:11">
      <c r="K62269"/>
    </row>
    <row r="62270" spans="11:11">
      <c r="K62270"/>
    </row>
    <row r="62271" spans="11:11">
      <c r="K62271"/>
    </row>
    <row r="62272" spans="11:11">
      <c r="K62272"/>
    </row>
    <row r="62273" spans="11:11">
      <c r="K62273"/>
    </row>
    <row r="62274" spans="11:11">
      <c r="K62274"/>
    </row>
    <row r="62275" spans="11:11">
      <c r="K62275"/>
    </row>
    <row r="62276" spans="11:11">
      <c r="K62276"/>
    </row>
    <row r="62277" spans="11:11">
      <c r="K62277"/>
    </row>
    <row r="62278" spans="11:11">
      <c r="K62278"/>
    </row>
    <row r="62279" spans="11:11">
      <c r="K62279"/>
    </row>
    <row r="62280" spans="11:11">
      <c r="K62280"/>
    </row>
    <row r="62281" spans="11:11">
      <c r="K62281"/>
    </row>
    <row r="62282" spans="11:11">
      <c r="K62282"/>
    </row>
    <row r="62283" spans="11:11">
      <c r="K62283"/>
    </row>
    <row r="62284" spans="11:11">
      <c r="K62284"/>
    </row>
    <row r="62285" spans="11:11">
      <c r="K62285"/>
    </row>
    <row r="62286" spans="11:11">
      <c r="K62286"/>
    </row>
    <row r="62287" spans="11:11">
      <c r="K62287"/>
    </row>
    <row r="62288" spans="11:11">
      <c r="K62288"/>
    </row>
    <row r="62289" spans="11:11">
      <c r="K62289"/>
    </row>
    <row r="62290" spans="11:11">
      <c r="K62290"/>
    </row>
    <row r="62291" spans="11:11">
      <c r="K62291"/>
    </row>
    <row r="62292" spans="11:11">
      <c r="K62292"/>
    </row>
    <row r="62293" spans="11:11">
      <c r="K62293"/>
    </row>
    <row r="62294" spans="11:11">
      <c r="K62294"/>
    </row>
    <row r="62295" spans="11:11">
      <c r="K62295"/>
    </row>
    <row r="62296" spans="11:11">
      <c r="K62296"/>
    </row>
    <row r="62297" spans="11:11">
      <c r="K62297"/>
    </row>
    <row r="62298" spans="11:11">
      <c r="K62298"/>
    </row>
    <row r="62299" spans="11:11">
      <c r="K62299"/>
    </row>
    <row r="62300" spans="11:11">
      <c r="K62300"/>
    </row>
    <row r="62301" spans="11:11">
      <c r="K62301"/>
    </row>
    <row r="62302" spans="11:11">
      <c r="K62302"/>
    </row>
    <row r="62303" spans="11:11">
      <c r="K62303"/>
    </row>
    <row r="62304" spans="11:11">
      <c r="K62304"/>
    </row>
    <row r="62305" spans="11:11">
      <c r="K62305"/>
    </row>
    <row r="62306" spans="11:11">
      <c r="K62306"/>
    </row>
    <row r="62307" spans="11:11">
      <c r="K62307"/>
    </row>
    <row r="62308" spans="11:11">
      <c r="K62308"/>
    </row>
    <row r="62309" spans="11:11">
      <c r="K62309"/>
    </row>
    <row r="62310" spans="11:11">
      <c r="K62310"/>
    </row>
    <row r="62311" spans="11:11">
      <c r="K62311"/>
    </row>
    <row r="62312" spans="11:11">
      <c r="K62312"/>
    </row>
    <row r="62313" spans="11:11">
      <c r="K62313"/>
    </row>
    <row r="62314" spans="11:11">
      <c r="K62314"/>
    </row>
    <row r="62315" spans="11:11">
      <c r="K62315"/>
    </row>
    <row r="62316" spans="11:11">
      <c r="K62316"/>
    </row>
    <row r="62317" spans="11:11">
      <c r="K62317"/>
    </row>
    <row r="62318" spans="11:11">
      <c r="K62318"/>
    </row>
    <row r="62319" spans="11:11">
      <c r="K62319"/>
    </row>
    <row r="62320" spans="11:11">
      <c r="K62320"/>
    </row>
    <row r="62321" spans="11:11">
      <c r="K62321"/>
    </row>
    <row r="62322" spans="11:11">
      <c r="K62322"/>
    </row>
    <row r="62323" spans="11:11">
      <c r="K62323"/>
    </row>
    <row r="62324" spans="11:11">
      <c r="K62324"/>
    </row>
    <row r="62325" spans="11:11">
      <c r="K62325"/>
    </row>
    <row r="62326" spans="11:11">
      <c r="K62326"/>
    </row>
    <row r="62327" spans="11:11">
      <c r="K62327"/>
    </row>
    <row r="62328" spans="11:11">
      <c r="K62328"/>
    </row>
    <row r="62329" spans="11:11">
      <c r="K62329"/>
    </row>
    <row r="62330" spans="11:11">
      <c r="K62330"/>
    </row>
    <row r="62331" spans="11:11">
      <c r="K62331"/>
    </row>
    <row r="62332" spans="11:11">
      <c r="K62332"/>
    </row>
    <row r="62333" spans="11:11">
      <c r="K62333"/>
    </row>
    <row r="62334" spans="11:11">
      <c r="K62334"/>
    </row>
    <row r="62335" spans="11:11">
      <c r="K62335"/>
    </row>
    <row r="62336" spans="11:11">
      <c r="K62336"/>
    </row>
    <row r="62337" spans="11:11">
      <c r="K62337"/>
    </row>
    <row r="62338" spans="11:11">
      <c r="K62338"/>
    </row>
    <row r="62339" spans="11:11">
      <c r="K62339"/>
    </row>
    <row r="62340" spans="11:11">
      <c r="K62340"/>
    </row>
    <row r="62341" spans="11:11">
      <c r="K62341"/>
    </row>
    <row r="62342" spans="11:11">
      <c r="K62342"/>
    </row>
    <row r="62343" spans="11:11">
      <c r="K62343"/>
    </row>
    <row r="62344" spans="11:11">
      <c r="K62344"/>
    </row>
    <row r="62345" spans="11:11">
      <c r="K62345"/>
    </row>
    <row r="62346" spans="11:11">
      <c r="K62346"/>
    </row>
    <row r="62347" spans="11:11">
      <c r="K62347"/>
    </row>
    <row r="62348" spans="11:11">
      <c r="K62348"/>
    </row>
    <row r="62349" spans="11:11">
      <c r="K62349"/>
    </row>
    <row r="62350" spans="11:11">
      <c r="K62350"/>
    </row>
    <row r="62351" spans="11:11">
      <c r="K62351"/>
    </row>
    <row r="62352" spans="11:11">
      <c r="K62352"/>
    </row>
    <row r="62353" spans="11:11">
      <c r="K62353"/>
    </row>
    <row r="62354" spans="11:11">
      <c r="K62354"/>
    </row>
    <row r="62355" spans="11:11">
      <c r="K62355"/>
    </row>
    <row r="62356" spans="11:11">
      <c r="K62356"/>
    </row>
    <row r="62357" spans="11:11">
      <c r="K62357"/>
    </row>
    <row r="62358" spans="11:11">
      <c r="K62358"/>
    </row>
    <row r="62359" spans="11:11">
      <c r="K62359"/>
    </row>
    <row r="62360" spans="11:11">
      <c r="K62360"/>
    </row>
    <row r="62361" spans="11:11">
      <c r="K62361"/>
    </row>
    <row r="62362" spans="11:11">
      <c r="K62362"/>
    </row>
    <row r="62363" spans="11:11">
      <c r="K62363"/>
    </row>
    <row r="62364" spans="11:11">
      <c r="K62364"/>
    </row>
    <row r="62365" spans="11:11">
      <c r="K62365"/>
    </row>
    <row r="62366" spans="11:11">
      <c r="K62366"/>
    </row>
    <row r="62367" spans="11:11">
      <c r="K62367"/>
    </row>
    <row r="62368" spans="11:11">
      <c r="K62368"/>
    </row>
    <row r="62369" spans="11:11">
      <c r="K62369"/>
    </row>
    <row r="62370" spans="11:11">
      <c r="K62370"/>
    </row>
    <row r="62371" spans="11:11">
      <c r="K62371"/>
    </row>
    <row r="62372" spans="11:11">
      <c r="K62372"/>
    </row>
    <row r="62373" spans="11:11">
      <c r="K62373"/>
    </row>
    <row r="62374" spans="11:11">
      <c r="K62374"/>
    </row>
    <row r="62375" spans="11:11">
      <c r="K62375"/>
    </row>
    <row r="62376" spans="11:11">
      <c r="K62376"/>
    </row>
    <row r="62377" spans="11:11">
      <c r="K62377"/>
    </row>
    <row r="62378" spans="11:11">
      <c r="K62378"/>
    </row>
    <row r="62379" spans="11:11">
      <c r="K62379"/>
    </row>
    <row r="62380" spans="11:11">
      <c r="K62380"/>
    </row>
    <row r="62381" spans="11:11">
      <c r="K62381"/>
    </row>
    <row r="62382" spans="11:11">
      <c r="K62382"/>
    </row>
    <row r="62383" spans="11:11">
      <c r="K62383"/>
    </row>
    <row r="62384" spans="11:11">
      <c r="K62384"/>
    </row>
    <row r="62385" spans="11:11">
      <c r="K62385"/>
    </row>
    <row r="62386" spans="11:11">
      <c r="K62386"/>
    </row>
    <row r="62387" spans="11:11">
      <c r="K62387"/>
    </row>
    <row r="62388" spans="11:11">
      <c r="K62388"/>
    </row>
    <row r="62389" spans="11:11">
      <c r="K62389"/>
    </row>
    <row r="62390" spans="11:11">
      <c r="K62390"/>
    </row>
    <row r="62391" spans="11:11">
      <c r="K62391"/>
    </row>
    <row r="62392" spans="11:11">
      <c r="K62392"/>
    </row>
    <row r="62393" spans="11:11">
      <c r="K62393"/>
    </row>
    <row r="62394" spans="11:11">
      <c r="K62394"/>
    </row>
    <row r="62395" spans="11:11">
      <c r="K62395"/>
    </row>
    <row r="62396" spans="11:11">
      <c r="K62396"/>
    </row>
    <row r="62397" spans="11:11">
      <c r="K62397"/>
    </row>
    <row r="62398" spans="11:11">
      <c r="K62398"/>
    </row>
    <row r="62399" spans="11:11">
      <c r="K62399"/>
    </row>
    <row r="62400" spans="11:11">
      <c r="K62400"/>
    </row>
    <row r="62401" spans="11:11">
      <c r="K62401"/>
    </row>
    <row r="62402" spans="11:11">
      <c r="K62402"/>
    </row>
    <row r="62403" spans="11:11">
      <c r="K62403"/>
    </row>
    <row r="62404" spans="11:11">
      <c r="K62404"/>
    </row>
    <row r="62405" spans="11:11">
      <c r="K62405"/>
    </row>
    <row r="62406" spans="11:11">
      <c r="K62406"/>
    </row>
    <row r="62407" spans="11:11">
      <c r="K62407"/>
    </row>
    <row r="62408" spans="11:11">
      <c r="K62408"/>
    </row>
    <row r="62409" spans="11:11">
      <c r="K62409"/>
    </row>
    <row r="62410" spans="11:11">
      <c r="K62410"/>
    </row>
    <row r="62411" spans="11:11">
      <c r="K62411"/>
    </row>
    <row r="62412" spans="11:11">
      <c r="K62412"/>
    </row>
    <row r="62413" spans="11:11">
      <c r="K62413"/>
    </row>
    <row r="62414" spans="11:11">
      <c r="K62414"/>
    </row>
    <row r="62415" spans="11:11">
      <c r="K62415"/>
    </row>
    <row r="62416" spans="11:11">
      <c r="K62416"/>
    </row>
    <row r="62417" spans="11:11">
      <c r="K62417"/>
    </row>
    <row r="62418" spans="11:11">
      <c r="K62418"/>
    </row>
    <row r="62419" spans="11:11">
      <c r="K62419"/>
    </row>
    <row r="62420" spans="11:11">
      <c r="K62420"/>
    </row>
    <row r="62421" spans="11:11">
      <c r="K62421"/>
    </row>
    <row r="62422" spans="11:11">
      <c r="K62422"/>
    </row>
    <row r="62423" spans="11:11">
      <c r="K62423"/>
    </row>
    <row r="62424" spans="11:11">
      <c r="K62424"/>
    </row>
    <row r="62425" spans="11:11">
      <c r="K62425"/>
    </row>
    <row r="62426" spans="11:11">
      <c r="K62426"/>
    </row>
    <row r="62427" spans="11:11">
      <c r="K62427"/>
    </row>
    <row r="62428" spans="11:11">
      <c r="K62428"/>
    </row>
    <row r="62429" spans="11:11">
      <c r="K62429"/>
    </row>
    <row r="62430" spans="11:11">
      <c r="K62430"/>
    </row>
    <row r="62431" spans="11:11">
      <c r="K62431"/>
    </row>
    <row r="62432" spans="11:11">
      <c r="K62432"/>
    </row>
    <row r="62433" spans="11:11">
      <c r="K62433"/>
    </row>
    <row r="62434" spans="11:11">
      <c r="K62434"/>
    </row>
    <row r="62435" spans="11:11">
      <c r="K62435"/>
    </row>
    <row r="62436" spans="11:11">
      <c r="K62436"/>
    </row>
    <row r="62437" spans="11:11">
      <c r="K62437"/>
    </row>
    <row r="62438" spans="11:11">
      <c r="K62438"/>
    </row>
    <row r="62439" spans="11:11">
      <c r="K62439"/>
    </row>
    <row r="62440" spans="11:11">
      <c r="K62440"/>
    </row>
    <row r="62441" spans="11:11">
      <c r="K62441"/>
    </row>
    <row r="62442" spans="11:11">
      <c r="K62442"/>
    </row>
    <row r="62443" spans="11:11">
      <c r="K62443"/>
    </row>
    <row r="62444" spans="11:11">
      <c r="K62444"/>
    </row>
    <row r="62445" spans="11:11">
      <c r="K62445"/>
    </row>
    <row r="62446" spans="11:11">
      <c r="K62446"/>
    </row>
    <row r="62447" spans="11:11">
      <c r="K62447"/>
    </row>
    <row r="62448" spans="11:11">
      <c r="K62448"/>
    </row>
    <row r="62449" spans="11:11">
      <c r="K62449"/>
    </row>
    <row r="62450" spans="11:11">
      <c r="K62450"/>
    </row>
    <row r="62451" spans="11:11">
      <c r="K62451"/>
    </row>
    <row r="62452" spans="11:11">
      <c r="K62452"/>
    </row>
    <row r="62453" spans="11:11">
      <c r="K62453"/>
    </row>
    <row r="62454" spans="11:11">
      <c r="K62454"/>
    </row>
    <row r="62455" spans="11:11">
      <c r="K62455"/>
    </row>
    <row r="62456" spans="11:11">
      <c r="K62456"/>
    </row>
    <row r="62457" spans="11:11">
      <c r="K62457"/>
    </row>
    <row r="62458" spans="11:11">
      <c r="K62458"/>
    </row>
    <row r="62459" spans="11:11">
      <c r="K62459"/>
    </row>
    <row r="62460" spans="11:11">
      <c r="K62460"/>
    </row>
    <row r="62461" spans="11:11">
      <c r="K62461"/>
    </row>
    <row r="62462" spans="11:11">
      <c r="K62462"/>
    </row>
    <row r="62463" spans="11:11">
      <c r="K62463"/>
    </row>
    <row r="62464" spans="11:11">
      <c r="K62464"/>
    </row>
    <row r="62465" spans="11:11">
      <c r="K62465"/>
    </row>
    <row r="62466" spans="11:11">
      <c r="K62466"/>
    </row>
    <row r="62467" spans="11:11">
      <c r="K62467"/>
    </row>
    <row r="62468" spans="11:11">
      <c r="K62468"/>
    </row>
    <row r="62469" spans="11:11">
      <c r="K62469"/>
    </row>
    <row r="62470" spans="11:11">
      <c r="K62470"/>
    </row>
    <row r="62471" spans="11:11">
      <c r="K62471"/>
    </row>
    <row r="62472" spans="11:11">
      <c r="K62472"/>
    </row>
    <row r="62473" spans="11:11">
      <c r="K62473"/>
    </row>
    <row r="62474" spans="11:11">
      <c r="K62474"/>
    </row>
    <row r="62475" spans="11:11">
      <c r="K62475"/>
    </row>
    <row r="62476" spans="11:11">
      <c r="K62476"/>
    </row>
    <row r="62477" spans="11:11">
      <c r="K62477"/>
    </row>
    <row r="62478" spans="11:11">
      <c r="K62478"/>
    </row>
    <row r="62479" spans="11:11">
      <c r="K62479"/>
    </row>
    <row r="62480" spans="11:11">
      <c r="K62480"/>
    </row>
    <row r="62481" spans="11:11">
      <c r="K62481"/>
    </row>
    <row r="62482" spans="11:11">
      <c r="K62482"/>
    </row>
    <row r="62483" spans="11:11">
      <c r="K62483"/>
    </row>
    <row r="62484" spans="11:11">
      <c r="K62484"/>
    </row>
    <row r="62485" spans="11:11">
      <c r="K62485"/>
    </row>
    <row r="62486" spans="11:11">
      <c r="K62486"/>
    </row>
    <row r="62487" spans="11:11">
      <c r="K62487"/>
    </row>
    <row r="62488" spans="11:11">
      <c r="K62488"/>
    </row>
    <row r="62489" spans="11:11">
      <c r="K62489"/>
    </row>
    <row r="62490" spans="11:11">
      <c r="K62490"/>
    </row>
    <row r="62491" spans="11:11">
      <c r="K62491"/>
    </row>
    <row r="62492" spans="11:11">
      <c r="K62492"/>
    </row>
    <row r="62493" spans="11:11">
      <c r="K62493"/>
    </row>
    <row r="62494" spans="11:11">
      <c r="K62494"/>
    </row>
    <row r="62495" spans="11:11">
      <c r="K62495"/>
    </row>
    <row r="62496" spans="11:11">
      <c r="K62496"/>
    </row>
    <row r="62497" spans="11:11">
      <c r="K62497"/>
    </row>
    <row r="62498" spans="11:11">
      <c r="K62498"/>
    </row>
    <row r="62499" spans="11:11">
      <c r="K62499"/>
    </row>
    <row r="62500" spans="11:11">
      <c r="K62500"/>
    </row>
    <row r="62501" spans="11:11">
      <c r="K62501"/>
    </row>
    <row r="62502" spans="11:11">
      <c r="K62502"/>
    </row>
    <row r="62503" spans="11:11">
      <c r="K62503"/>
    </row>
    <row r="62504" spans="11:11">
      <c r="K62504"/>
    </row>
    <row r="62505" spans="11:11">
      <c r="K62505"/>
    </row>
    <row r="62506" spans="11:11">
      <c r="K62506"/>
    </row>
    <row r="62507" spans="11:11">
      <c r="K62507"/>
    </row>
    <row r="62508" spans="11:11">
      <c r="K62508"/>
    </row>
    <row r="62509" spans="11:11">
      <c r="K62509"/>
    </row>
    <row r="62510" spans="11:11">
      <c r="K62510"/>
    </row>
    <row r="62511" spans="11:11">
      <c r="K62511"/>
    </row>
    <row r="62512" spans="11:11">
      <c r="K62512"/>
    </row>
    <row r="62513" spans="11:11">
      <c r="K62513"/>
    </row>
    <row r="62514" spans="11:11">
      <c r="K62514"/>
    </row>
    <row r="62515" spans="11:11">
      <c r="K62515"/>
    </row>
    <row r="62516" spans="11:11">
      <c r="K62516"/>
    </row>
    <row r="62517" spans="11:11">
      <c r="K62517"/>
    </row>
    <row r="62518" spans="11:11">
      <c r="K62518"/>
    </row>
    <row r="62519" spans="11:11">
      <c r="K62519"/>
    </row>
    <row r="62520" spans="11:11">
      <c r="K62520"/>
    </row>
    <row r="62521" spans="11:11">
      <c r="K62521"/>
    </row>
    <row r="62522" spans="11:11">
      <c r="K62522"/>
    </row>
    <row r="62523" spans="11:11">
      <c r="K62523"/>
    </row>
    <row r="62524" spans="11:11">
      <c r="K62524"/>
    </row>
    <row r="62525" spans="11:11">
      <c r="K62525"/>
    </row>
    <row r="62526" spans="11:11">
      <c r="K62526"/>
    </row>
    <row r="62527" spans="11:11">
      <c r="K62527"/>
    </row>
    <row r="62528" spans="11:11">
      <c r="K62528"/>
    </row>
    <row r="62529" spans="11:11">
      <c r="K62529"/>
    </row>
    <row r="62530" spans="11:11">
      <c r="K62530"/>
    </row>
    <row r="62531" spans="11:11">
      <c r="K62531"/>
    </row>
    <row r="62532" spans="11:11">
      <c r="K62532"/>
    </row>
    <row r="62533" spans="11:11">
      <c r="K62533"/>
    </row>
    <row r="62534" spans="11:11">
      <c r="K62534"/>
    </row>
    <row r="62535" spans="11:11">
      <c r="K62535"/>
    </row>
    <row r="62536" spans="11:11">
      <c r="K62536"/>
    </row>
    <row r="62537" spans="11:11">
      <c r="K62537"/>
    </row>
    <row r="62538" spans="11:11">
      <c r="K62538"/>
    </row>
    <row r="62539" spans="11:11">
      <c r="K62539"/>
    </row>
    <row r="62540" spans="11:11">
      <c r="K62540"/>
    </row>
    <row r="62541" spans="11:11">
      <c r="K62541"/>
    </row>
    <row r="62542" spans="11:11">
      <c r="K62542"/>
    </row>
    <row r="62543" spans="11:11">
      <c r="K62543"/>
    </row>
    <row r="62544" spans="11:11">
      <c r="K62544"/>
    </row>
    <row r="62545" spans="11:11">
      <c r="K62545"/>
    </row>
    <row r="62546" spans="11:11">
      <c r="K62546"/>
    </row>
    <row r="62547" spans="11:11">
      <c r="K62547"/>
    </row>
    <row r="62548" spans="11:11">
      <c r="K62548"/>
    </row>
    <row r="62549" spans="11:11">
      <c r="K62549"/>
    </row>
    <row r="62550" spans="11:11">
      <c r="K62550"/>
    </row>
    <row r="62551" spans="11:11">
      <c r="K62551"/>
    </row>
    <row r="62552" spans="11:11">
      <c r="K62552"/>
    </row>
    <row r="62553" spans="11:11">
      <c r="K62553"/>
    </row>
    <row r="62554" spans="11:11">
      <c r="K62554"/>
    </row>
    <row r="62555" spans="11:11">
      <c r="K62555"/>
    </row>
    <row r="62556" spans="11:11">
      <c r="K62556"/>
    </row>
    <row r="62557" spans="11:11">
      <c r="K62557"/>
    </row>
    <row r="62558" spans="11:11">
      <c r="K62558"/>
    </row>
    <row r="62559" spans="11:11">
      <c r="K62559"/>
    </row>
    <row r="62560" spans="11:11">
      <c r="K62560"/>
    </row>
    <row r="62561" spans="11:11">
      <c r="K62561"/>
    </row>
    <row r="62562" spans="11:11">
      <c r="K62562"/>
    </row>
    <row r="62563" spans="11:11">
      <c r="K62563"/>
    </row>
    <row r="62564" spans="11:11">
      <c r="K62564"/>
    </row>
    <row r="62565" spans="11:11">
      <c r="K62565"/>
    </row>
    <row r="62566" spans="11:11">
      <c r="K62566"/>
    </row>
    <row r="62567" spans="11:11">
      <c r="K62567"/>
    </row>
    <row r="62568" spans="11:11">
      <c r="K62568"/>
    </row>
    <row r="62569" spans="11:11">
      <c r="K62569"/>
    </row>
    <row r="62570" spans="11:11">
      <c r="K62570"/>
    </row>
    <row r="62571" spans="11:11">
      <c r="K62571"/>
    </row>
    <row r="62572" spans="11:11">
      <c r="K62572"/>
    </row>
    <row r="62573" spans="11:11">
      <c r="K62573"/>
    </row>
    <row r="62574" spans="11:11">
      <c r="K62574"/>
    </row>
    <row r="62575" spans="11:11">
      <c r="K62575"/>
    </row>
    <row r="62576" spans="11:11">
      <c r="K62576"/>
    </row>
    <row r="62577" spans="11:11">
      <c r="K62577"/>
    </row>
    <row r="62578" spans="11:11">
      <c r="K62578"/>
    </row>
    <row r="62579" spans="11:11">
      <c r="K62579"/>
    </row>
    <row r="62580" spans="11:11">
      <c r="K62580"/>
    </row>
    <row r="62581" spans="11:11">
      <c r="K62581"/>
    </row>
    <row r="62582" spans="11:11">
      <c r="K62582"/>
    </row>
    <row r="62583" spans="11:11">
      <c r="K62583"/>
    </row>
    <row r="62584" spans="11:11">
      <c r="K62584"/>
    </row>
    <row r="62585" spans="11:11">
      <c r="K62585"/>
    </row>
    <row r="62586" spans="11:11">
      <c r="K62586"/>
    </row>
    <row r="62587" spans="11:11">
      <c r="K62587"/>
    </row>
    <row r="62588" spans="11:11">
      <c r="K62588"/>
    </row>
    <row r="62589" spans="11:11">
      <c r="K62589"/>
    </row>
    <row r="62590" spans="11:11">
      <c r="K62590"/>
    </row>
    <row r="62591" spans="11:11">
      <c r="K62591"/>
    </row>
    <row r="62592" spans="11:11">
      <c r="K62592"/>
    </row>
    <row r="62593" spans="11:11">
      <c r="K62593"/>
    </row>
    <row r="62594" spans="11:11">
      <c r="K62594"/>
    </row>
    <row r="62595" spans="11:11">
      <c r="K62595"/>
    </row>
    <row r="62596" spans="11:11">
      <c r="K62596"/>
    </row>
    <row r="62597" spans="11:11">
      <c r="K62597"/>
    </row>
    <row r="62598" spans="11:11">
      <c r="K62598"/>
    </row>
    <row r="62599" spans="11:11">
      <c r="K62599"/>
    </row>
    <row r="62600" spans="11:11">
      <c r="K62600"/>
    </row>
    <row r="62601" spans="11:11">
      <c r="K62601"/>
    </row>
    <row r="62602" spans="11:11">
      <c r="K62602"/>
    </row>
    <row r="62603" spans="11:11">
      <c r="K62603"/>
    </row>
    <row r="62604" spans="11:11">
      <c r="K62604"/>
    </row>
    <row r="62605" spans="11:11">
      <c r="K62605"/>
    </row>
    <row r="62606" spans="11:11">
      <c r="K62606"/>
    </row>
    <row r="62607" spans="11:11">
      <c r="K62607"/>
    </row>
    <row r="62608" spans="11:11">
      <c r="K62608"/>
    </row>
    <row r="62609" spans="11:11">
      <c r="K62609"/>
    </row>
    <row r="62610" spans="11:11">
      <c r="K62610"/>
    </row>
    <row r="62611" spans="11:11">
      <c r="K62611"/>
    </row>
    <row r="62612" spans="11:11">
      <c r="K62612"/>
    </row>
    <row r="62613" spans="11:11">
      <c r="K62613"/>
    </row>
    <row r="62614" spans="11:11">
      <c r="K62614"/>
    </row>
    <row r="62615" spans="11:11">
      <c r="K62615"/>
    </row>
    <row r="62616" spans="11:11">
      <c r="K62616"/>
    </row>
    <row r="62617" spans="11:11">
      <c r="K62617"/>
    </row>
    <row r="62618" spans="11:11">
      <c r="K62618"/>
    </row>
    <row r="62619" spans="11:11">
      <c r="K62619"/>
    </row>
    <row r="62620" spans="11:11">
      <c r="K62620"/>
    </row>
    <row r="62621" spans="11:11">
      <c r="K62621"/>
    </row>
    <row r="62622" spans="11:11">
      <c r="K62622"/>
    </row>
    <row r="62623" spans="11:11">
      <c r="K62623"/>
    </row>
    <row r="62624" spans="11:11">
      <c r="K62624"/>
    </row>
    <row r="62625" spans="11:11">
      <c r="K62625"/>
    </row>
    <row r="62626" spans="11:11">
      <c r="K62626"/>
    </row>
    <row r="62627" spans="11:11">
      <c r="K62627"/>
    </row>
    <row r="62628" spans="11:11">
      <c r="K62628"/>
    </row>
    <row r="62629" spans="11:11">
      <c r="K62629"/>
    </row>
    <row r="62630" spans="11:11">
      <c r="K62630"/>
    </row>
    <row r="62631" spans="11:11">
      <c r="K62631"/>
    </row>
    <row r="62632" spans="11:11">
      <c r="K62632"/>
    </row>
    <row r="62633" spans="11:11">
      <c r="K62633"/>
    </row>
    <row r="62634" spans="11:11">
      <c r="K62634"/>
    </row>
    <row r="62635" spans="11:11">
      <c r="K62635"/>
    </row>
    <row r="62636" spans="11:11">
      <c r="K62636"/>
    </row>
    <row r="62637" spans="11:11">
      <c r="K62637"/>
    </row>
    <row r="62638" spans="11:11">
      <c r="K62638"/>
    </row>
    <row r="62639" spans="11:11">
      <c r="K62639"/>
    </row>
    <row r="62640" spans="11:11">
      <c r="K62640"/>
    </row>
    <row r="62641" spans="11:11">
      <c r="K62641"/>
    </row>
    <row r="62642" spans="11:11">
      <c r="K62642"/>
    </row>
    <row r="62643" spans="11:11">
      <c r="K62643"/>
    </row>
    <row r="62644" spans="11:11">
      <c r="K62644"/>
    </row>
    <row r="62645" spans="11:11">
      <c r="K62645"/>
    </row>
    <row r="62646" spans="11:11">
      <c r="K62646"/>
    </row>
    <row r="62647" spans="11:11">
      <c r="K62647"/>
    </row>
    <row r="62648" spans="11:11">
      <c r="K62648"/>
    </row>
    <row r="62649" spans="11:11">
      <c r="K62649"/>
    </row>
    <row r="62650" spans="11:11">
      <c r="K62650"/>
    </row>
    <row r="62651" spans="11:11">
      <c r="K62651"/>
    </row>
    <row r="62652" spans="11:11">
      <c r="K62652"/>
    </row>
    <row r="62653" spans="11:11">
      <c r="K62653"/>
    </row>
    <row r="62654" spans="11:11">
      <c r="K62654"/>
    </row>
    <row r="62655" spans="11:11">
      <c r="K62655"/>
    </row>
    <row r="62656" spans="11:11">
      <c r="K62656"/>
    </row>
    <row r="62657" spans="11:11">
      <c r="K62657"/>
    </row>
    <row r="62658" spans="11:11">
      <c r="K62658"/>
    </row>
    <row r="62659" spans="11:11">
      <c r="K62659"/>
    </row>
    <row r="62660" spans="11:11">
      <c r="K62660"/>
    </row>
    <row r="62661" spans="11:11">
      <c r="K62661"/>
    </row>
    <row r="62662" spans="11:11">
      <c r="K62662"/>
    </row>
    <row r="62663" spans="11:11">
      <c r="K62663"/>
    </row>
    <row r="62664" spans="11:11">
      <c r="K62664"/>
    </row>
    <row r="62665" spans="11:11">
      <c r="K62665"/>
    </row>
    <row r="62666" spans="11:11">
      <c r="K62666"/>
    </row>
    <row r="62667" spans="11:11">
      <c r="K62667"/>
    </row>
    <row r="62668" spans="11:11">
      <c r="K62668"/>
    </row>
    <row r="62669" spans="11:11">
      <c r="K62669"/>
    </row>
    <row r="62670" spans="11:11">
      <c r="K62670"/>
    </row>
    <row r="62671" spans="11:11">
      <c r="K62671"/>
    </row>
    <row r="62672" spans="11:11">
      <c r="K62672"/>
    </row>
    <row r="62673" spans="11:11">
      <c r="K62673"/>
    </row>
    <row r="62674" spans="11:11">
      <c r="K62674"/>
    </row>
    <row r="62675" spans="11:11">
      <c r="K62675"/>
    </row>
    <row r="62676" spans="11:11">
      <c r="K62676"/>
    </row>
    <row r="62677" spans="11:11">
      <c r="K62677"/>
    </row>
    <row r="62678" spans="11:11">
      <c r="K62678"/>
    </row>
    <row r="62679" spans="11:11">
      <c r="K62679"/>
    </row>
    <row r="62680" spans="11:11">
      <c r="K62680"/>
    </row>
    <row r="62681" spans="11:11">
      <c r="K62681"/>
    </row>
    <row r="62682" spans="11:11">
      <c r="K62682"/>
    </row>
    <row r="62683" spans="11:11">
      <c r="K62683"/>
    </row>
    <row r="62684" spans="11:11">
      <c r="K62684"/>
    </row>
    <row r="62685" spans="11:11">
      <c r="K62685"/>
    </row>
    <row r="62686" spans="11:11">
      <c r="K62686"/>
    </row>
    <row r="62687" spans="11:11">
      <c r="K62687"/>
    </row>
    <row r="62688" spans="11:11">
      <c r="K62688"/>
    </row>
    <row r="62689" spans="11:11">
      <c r="K62689"/>
    </row>
    <row r="62690" spans="11:11">
      <c r="K62690"/>
    </row>
    <row r="62691" spans="11:11">
      <c r="K62691"/>
    </row>
    <row r="62692" spans="11:11">
      <c r="K62692"/>
    </row>
    <row r="62693" spans="11:11">
      <c r="K62693"/>
    </row>
    <row r="62694" spans="11:11">
      <c r="K62694"/>
    </row>
    <row r="62695" spans="11:11">
      <c r="K62695"/>
    </row>
    <row r="62696" spans="11:11">
      <c r="K62696"/>
    </row>
    <row r="62697" spans="11:11">
      <c r="K62697"/>
    </row>
    <row r="62698" spans="11:11">
      <c r="K62698"/>
    </row>
    <row r="62699" spans="11:11">
      <c r="K62699"/>
    </row>
    <row r="62700" spans="11:11">
      <c r="K62700"/>
    </row>
    <row r="62701" spans="11:11">
      <c r="K62701"/>
    </row>
    <row r="62702" spans="11:11">
      <c r="K62702"/>
    </row>
    <row r="62703" spans="11:11">
      <c r="K62703"/>
    </row>
    <row r="62704" spans="11:11">
      <c r="K62704"/>
    </row>
    <row r="62705" spans="11:11">
      <c r="K62705"/>
    </row>
    <row r="62706" spans="11:11">
      <c r="K62706"/>
    </row>
    <row r="62707" spans="11:11">
      <c r="K62707"/>
    </row>
    <row r="62708" spans="11:11">
      <c r="K62708"/>
    </row>
    <row r="62709" spans="11:11">
      <c r="K62709"/>
    </row>
    <row r="62710" spans="11:11">
      <c r="K62710"/>
    </row>
    <row r="62711" spans="11:11">
      <c r="K62711"/>
    </row>
    <row r="62712" spans="11:11">
      <c r="K62712"/>
    </row>
    <row r="62713" spans="11:11">
      <c r="K62713"/>
    </row>
    <row r="62714" spans="11:11">
      <c r="K62714"/>
    </row>
    <row r="62715" spans="11:11">
      <c r="K62715"/>
    </row>
    <row r="62716" spans="11:11">
      <c r="K62716"/>
    </row>
    <row r="62717" spans="11:11">
      <c r="K62717"/>
    </row>
    <row r="62718" spans="11:11">
      <c r="K62718"/>
    </row>
    <row r="62719" spans="11:11">
      <c r="K62719"/>
    </row>
    <row r="62720" spans="11:11">
      <c r="K62720"/>
    </row>
    <row r="62721" spans="11:11">
      <c r="K62721"/>
    </row>
    <row r="62722" spans="11:11">
      <c r="K62722"/>
    </row>
    <row r="62723" spans="11:11">
      <c r="K62723"/>
    </row>
    <row r="62724" spans="11:11">
      <c r="K62724"/>
    </row>
    <row r="62725" spans="11:11">
      <c r="K62725"/>
    </row>
    <row r="62726" spans="11:11">
      <c r="K62726"/>
    </row>
    <row r="62727" spans="11:11">
      <c r="K62727"/>
    </row>
    <row r="62728" spans="11:11">
      <c r="K62728"/>
    </row>
    <row r="62729" spans="11:11">
      <c r="K62729"/>
    </row>
    <row r="62730" spans="11:11">
      <c r="K62730"/>
    </row>
    <row r="62731" spans="11:11">
      <c r="K62731"/>
    </row>
    <row r="62732" spans="11:11">
      <c r="K62732"/>
    </row>
    <row r="62733" spans="11:11">
      <c r="K62733"/>
    </row>
    <row r="62734" spans="11:11">
      <c r="K62734"/>
    </row>
    <row r="62735" spans="11:11">
      <c r="K62735"/>
    </row>
    <row r="62736" spans="11:11">
      <c r="K62736"/>
    </row>
    <row r="62737" spans="11:11">
      <c r="K62737"/>
    </row>
    <row r="62738" spans="11:11">
      <c r="K62738"/>
    </row>
    <row r="62739" spans="11:11">
      <c r="K62739"/>
    </row>
    <row r="62740" spans="11:11">
      <c r="K62740"/>
    </row>
    <row r="62741" spans="11:11">
      <c r="K62741"/>
    </row>
    <row r="62742" spans="11:11">
      <c r="K62742"/>
    </row>
    <row r="62743" spans="11:11">
      <c r="K62743"/>
    </row>
    <row r="62744" spans="11:11">
      <c r="K62744"/>
    </row>
    <row r="62745" spans="11:11">
      <c r="K62745"/>
    </row>
    <row r="62746" spans="11:11">
      <c r="K62746"/>
    </row>
    <row r="62747" spans="11:11">
      <c r="K62747"/>
    </row>
    <row r="62748" spans="11:11">
      <c r="K62748"/>
    </row>
    <row r="62749" spans="11:11">
      <c r="K62749"/>
    </row>
    <row r="62750" spans="11:11">
      <c r="K62750"/>
    </row>
    <row r="62751" spans="11:11">
      <c r="K62751"/>
    </row>
    <row r="62752" spans="11:11">
      <c r="K62752"/>
    </row>
    <row r="62753" spans="11:11">
      <c r="K62753"/>
    </row>
    <row r="62754" spans="11:11">
      <c r="K62754"/>
    </row>
    <row r="62755" spans="11:11">
      <c r="K62755"/>
    </row>
    <row r="62756" spans="11:11">
      <c r="K62756"/>
    </row>
    <row r="62757" spans="11:11">
      <c r="K62757"/>
    </row>
    <row r="62758" spans="11:11">
      <c r="K62758"/>
    </row>
    <row r="62759" spans="11:11">
      <c r="K62759"/>
    </row>
    <row r="62760" spans="11:11">
      <c r="K62760"/>
    </row>
    <row r="62761" spans="11:11">
      <c r="K62761"/>
    </row>
    <row r="62762" spans="11:11">
      <c r="K62762"/>
    </row>
    <row r="62763" spans="11:11">
      <c r="K62763"/>
    </row>
    <row r="62764" spans="11:11">
      <c r="K62764"/>
    </row>
    <row r="62765" spans="11:11">
      <c r="K62765"/>
    </row>
    <row r="62766" spans="11:11">
      <c r="K62766"/>
    </row>
    <row r="62767" spans="11:11">
      <c r="K62767"/>
    </row>
    <row r="62768" spans="11:11">
      <c r="K62768"/>
    </row>
    <row r="62769" spans="11:11">
      <c r="K62769"/>
    </row>
    <row r="62770" spans="11:11">
      <c r="K62770"/>
    </row>
    <row r="62771" spans="11:11">
      <c r="K62771"/>
    </row>
    <row r="62772" spans="11:11">
      <c r="K62772"/>
    </row>
    <row r="62773" spans="11:11">
      <c r="K62773"/>
    </row>
    <row r="62774" spans="11:11">
      <c r="K62774"/>
    </row>
    <row r="62775" spans="11:11">
      <c r="K62775"/>
    </row>
    <row r="62776" spans="11:11">
      <c r="K62776"/>
    </row>
    <row r="62777" spans="11:11">
      <c r="K62777"/>
    </row>
    <row r="62778" spans="11:11">
      <c r="K62778"/>
    </row>
    <row r="62779" spans="11:11">
      <c r="K62779"/>
    </row>
    <row r="62780" spans="11:11">
      <c r="K62780"/>
    </row>
    <row r="62781" spans="11:11">
      <c r="K62781"/>
    </row>
    <row r="62782" spans="11:11">
      <c r="K62782"/>
    </row>
    <row r="62783" spans="11:11">
      <c r="K62783"/>
    </row>
    <row r="62784" spans="11:11">
      <c r="K62784"/>
    </row>
    <row r="62785" spans="11:11">
      <c r="K62785"/>
    </row>
    <row r="62786" spans="11:11">
      <c r="K62786"/>
    </row>
    <row r="62787" spans="11:11">
      <c r="K62787"/>
    </row>
    <row r="62788" spans="11:11">
      <c r="K62788"/>
    </row>
    <row r="62789" spans="11:11">
      <c r="K62789"/>
    </row>
    <row r="62790" spans="11:11">
      <c r="K62790"/>
    </row>
    <row r="62791" spans="11:11">
      <c r="K62791"/>
    </row>
    <row r="62792" spans="11:11">
      <c r="K62792"/>
    </row>
    <row r="62793" spans="11:11">
      <c r="K62793"/>
    </row>
    <row r="62794" spans="11:11">
      <c r="K62794"/>
    </row>
    <row r="62795" spans="11:11">
      <c r="K62795"/>
    </row>
    <row r="62796" spans="11:11">
      <c r="K62796"/>
    </row>
    <row r="62797" spans="11:11">
      <c r="K62797"/>
    </row>
    <row r="62798" spans="11:11">
      <c r="K62798"/>
    </row>
    <row r="62799" spans="11:11">
      <c r="K62799"/>
    </row>
    <row r="62800" spans="11:11">
      <c r="K62800"/>
    </row>
    <row r="62801" spans="11:11">
      <c r="K62801"/>
    </row>
    <row r="62802" spans="11:11">
      <c r="K62802"/>
    </row>
    <row r="62803" spans="11:11">
      <c r="K62803"/>
    </row>
    <row r="62804" spans="11:11">
      <c r="K62804"/>
    </row>
    <row r="62805" spans="11:11">
      <c r="K62805"/>
    </row>
    <row r="62806" spans="11:11">
      <c r="K62806"/>
    </row>
    <row r="62807" spans="11:11">
      <c r="K62807"/>
    </row>
    <row r="62808" spans="11:11">
      <c r="K62808"/>
    </row>
    <row r="62809" spans="11:11">
      <c r="K62809"/>
    </row>
    <row r="62810" spans="11:11">
      <c r="K62810"/>
    </row>
    <row r="62811" spans="11:11">
      <c r="K62811"/>
    </row>
    <row r="62812" spans="11:11">
      <c r="K62812"/>
    </row>
    <row r="62813" spans="11:11">
      <c r="K62813"/>
    </row>
    <row r="62814" spans="11:11">
      <c r="K62814"/>
    </row>
    <row r="62815" spans="11:11">
      <c r="K62815"/>
    </row>
    <row r="62816" spans="11:11">
      <c r="K62816"/>
    </row>
    <row r="62817" spans="11:11">
      <c r="K62817"/>
    </row>
    <row r="62818" spans="11:11">
      <c r="K62818"/>
    </row>
    <row r="62819" spans="11:11">
      <c r="K62819"/>
    </row>
    <row r="62820" spans="11:11">
      <c r="K62820"/>
    </row>
    <row r="62821" spans="11:11">
      <c r="K62821"/>
    </row>
    <row r="62822" spans="11:11">
      <c r="K62822"/>
    </row>
    <row r="62823" spans="11:11">
      <c r="K62823"/>
    </row>
    <row r="62824" spans="11:11">
      <c r="K62824"/>
    </row>
    <row r="62825" spans="11:11">
      <c r="K62825"/>
    </row>
    <row r="62826" spans="11:11">
      <c r="K62826"/>
    </row>
    <row r="62827" spans="11:11">
      <c r="K62827"/>
    </row>
    <row r="62828" spans="11:11">
      <c r="K62828"/>
    </row>
    <row r="62829" spans="11:11">
      <c r="K62829"/>
    </row>
    <row r="62830" spans="11:11">
      <c r="K62830"/>
    </row>
    <row r="62831" spans="11:11">
      <c r="K62831"/>
    </row>
    <row r="62832" spans="11:11">
      <c r="K62832"/>
    </row>
    <row r="62833" spans="11:11">
      <c r="K62833"/>
    </row>
    <row r="62834" spans="11:11">
      <c r="K62834"/>
    </row>
    <row r="62835" spans="11:11">
      <c r="K62835"/>
    </row>
    <row r="62836" spans="11:11">
      <c r="K62836"/>
    </row>
    <row r="62837" spans="11:11">
      <c r="K62837"/>
    </row>
    <row r="62838" spans="11:11">
      <c r="K62838"/>
    </row>
    <row r="62839" spans="11:11">
      <c r="K62839"/>
    </row>
    <row r="62840" spans="11:11">
      <c r="K62840"/>
    </row>
    <row r="62841" spans="11:11">
      <c r="K62841"/>
    </row>
    <row r="62842" spans="11:11">
      <c r="K62842"/>
    </row>
    <row r="62843" spans="11:11">
      <c r="K62843"/>
    </row>
    <row r="62844" spans="11:11">
      <c r="K62844"/>
    </row>
    <row r="62845" spans="11:11">
      <c r="K62845"/>
    </row>
    <row r="62846" spans="11:11">
      <c r="K62846"/>
    </row>
    <row r="62847" spans="11:11">
      <c r="K62847"/>
    </row>
    <row r="62848" spans="11:11">
      <c r="K62848"/>
    </row>
    <row r="62849" spans="11:11">
      <c r="K62849"/>
    </row>
    <row r="62850" spans="11:11">
      <c r="K62850"/>
    </row>
    <row r="62851" spans="11:11">
      <c r="K62851"/>
    </row>
    <row r="62852" spans="11:11">
      <c r="K62852"/>
    </row>
    <row r="62853" spans="11:11">
      <c r="K62853"/>
    </row>
    <row r="62854" spans="11:11">
      <c r="K62854"/>
    </row>
    <row r="62855" spans="11:11">
      <c r="K62855"/>
    </row>
    <row r="62856" spans="11:11">
      <c r="K62856"/>
    </row>
    <row r="62857" spans="11:11">
      <c r="K62857"/>
    </row>
    <row r="62858" spans="11:11">
      <c r="K62858"/>
    </row>
    <row r="62859" spans="11:11">
      <c r="K62859"/>
    </row>
    <row r="62860" spans="11:11">
      <c r="K62860"/>
    </row>
    <row r="62861" spans="11:11">
      <c r="K62861"/>
    </row>
    <row r="62862" spans="11:11">
      <c r="K62862"/>
    </row>
    <row r="62863" spans="11:11">
      <c r="K62863"/>
    </row>
    <row r="62864" spans="11:11">
      <c r="K62864"/>
    </row>
    <row r="62865" spans="11:11">
      <c r="K62865"/>
    </row>
    <row r="62866" spans="11:11">
      <c r="K62866"/>
    </row>
    <row r="62867" spans="11:11">
      <c r="K62867"/>
    </row>
    <row r="62868" spans="11:11">
      <c r="K62868"/>
    </row>
    <row r="62869" spans="11:11">
      <c r="K62869"/>
    </row>
    <row r="62870" spans="11:11">
      <c r="K62870"/>
    </row>
    <row r="62871" spans="11:11">
      <c r="K62871"/>
    </row>
    <row r="62872" spans="11:11">
      <c r="K62872"/>
    </row>
    <row r="62873" spans="11:11">
      <c r="K62873"/>
    </row>
    <row r="62874" spans="11:11">
      <c r="K62874"/>
    </row>
    <row r="62875" spans="11:11">
      <c r="K62875"/>
    </row>
    <row r="62876" spans="11:11">
      <c r="K62876"/>
    </row>
    <row r="62877" spans="11:11">
      <c r="K62877"/>
    </row>
    <row r="62878" spans="11:11">
      <c r="K62878"/>
    </row>
    <row r="62879" spans="11:11">
      <c r="K62879"/>
    </row>
    <row r="62880" spans="11:11">
      <c r="K62880"/>
    </row>
    <row r="62881" spans="11:11">
      <c r="K62881"/>
    </row>
    <row r="62882" spans="11:11">
      <c r="K62882"/>
    </row>
    <row r="62883" spans="11:11">
      <c r="K62883"/>
    </row>
    <row r="62884" spans="11:11">
      <c r="K62884"/>
    </row>
    <row r="62885" spans="11:11">
      <c r="K62885"/>
    </row>
    <row r="62886" spans="11:11">
      <c r="K62886"/>
    </row>
    <row r="62887" spans="11:11">
      <c r="K62887"/>
    </row>
    <row r="62888" spans="11:11">
      <c r="K62888"/>
    </row>
    <row r="62889" spans="11:11">
      <c r="K62889"/>
    </row>
    <row r="62890" spans="11:11">
      <c r="K62890"/>
    </row>
    <row r="62891" spans="11:11">
      <c r="K62891"/>
    </row>
    <row r="62892" spans="11:11">
      <c r="K62892"/>
    </row>
    <row r="62893" spans="11:11">
      <c r="K62893"/>
    </row>
    <row r="62894" spans="11:11">
      <c r="K62894"/>
    </row>
    <row r="62895" spans="11:11">
      <c r="K62895"/>
    </row>
    <row r="62896" spans="11:11">
      <c r="K62896"/>
    </row>
    <row r="62897" spans="11:11">
      <c r="K62897"/>
    </row>
    <row r="62898" spans="11:11">
      <c r="K62898"/>
    </row>
    <row r="62899" spans="11:11">
      <c r="K62899"/>
    </row>
    <row r="62900" spans="11:11">
      <c r="K62900"/>
    </row>
    <row r="62901" spans="11:11">
      <c r="K62901"/>
    </row>
    <row r="62902" spans="11:11">
      <c r="K62902"/>
    </row>
    <row r="62903" spans="11:11">
      <c r="K62903"/>
    </row>
    <row r="62904" spans="11:11">
      <c r="K62904"/>
    </row>
    <row r="62905" spans="11:11">
      <c r="K62905"/>
    </row>
    <row r="62906" spans="11:11">
      <c r="K62906"/>
    </row>
    <row r="62907" spans="11:11">
      <c r="K62907"/>
    </row>
    <row r="62908" spans="11:11">
      <c r="K62908"/>
    </row>
    <row r="62909" spans="11:11">
      <c r="K62909"/>
    </row>
    <row r="62910" spans="11:11">
      <c r="K62910"/>
    </row>
    <row r="62911" spans="11:11">
      <c r="K62911"/>
    </row>
    <row r="62912" spans="11:11">
      <c r="K62912"/>
    </row>
    <row r="62913" spans="11:11">
      <c r="K62913"/>
    </row>
    <row r="62914" spans="11:11">
      <c r="K62914"/>
    </row>
    <row r="62915" spans="11:11">
      <c r="K62915"/>
    </row>
    <row r="62916" spans="11:11">
      <c r="K62916"/>
    </row>
    <row r="62917" spans="11:11">
      <c r="K62917"/>
    </row>
    <row r="62918" spans="11:11">
      <c r="K62918"/>
    </row>
    <row r="62919" spans="11:11">
      <c r="K62919"/>
    </row>
    <row r="62920" spans="11:11">
      <c r="K62920"/>
    </row>
    <row r="62921" spans="11:11">
      <c r="K62921"/>
    </row>
    <row r="62922" spans="11:11">
      <c r="K62922"/>
    </row>
    <row r="62923" spans="11:11">
      <c r="K62923"/>
    </row>
    <row r="62924" spans="11:11">
      <c r="K62924"/>
    </row>
    <row r="62925" spans="11:11">
      <c r="K62925"/>
    </row>
    <row r="62926" spans="11:11">
      <c r="K62926"/>
    </row>
    <row r="62927" spans="11:11">
      <c r="K62927"/>
    </row>
    <row r="62928" spans="11:11">
      <c r="K62928"/>
    </row>
    <row r="62929" spans="11:11">
      <c r="K62929"/>
    </row>
    <row r="62930" spans="11:11">
      <c r="K62930"/>
    </row>
    <row r="62931" spans="11:11">
      <c r="K62931"/>
    </row>
    <row r="62932" spans="11:11">
      <c r="K62932"/>
    </row>
    <row r="62933" spans="11:11">
      <c r="K62933"/>
    </row>
    <row r="62934" spans="11:11">
      <c r="K62934"/>
    </row>
    <row r="62935" spans="11:11">
      <c r="K62935"/>
    </row>
    <row r="62936" spans="11:11">
      <c r="K62936"/>
    </row>
    <row r="62937" spans="11:11">
      <c r="K62937"/>
    </row>
    <row r="62938" spans="11:11">
      <c r="K62938"/>
    </row>
    <row r="62939" spans="11:11">
      <c r="K62939"/>
    </row>
    <row r="62940" spans="11:11">
      <c r="K62940"/>
    </row>
    <row r="62941" spans="11:11">
      <c r="K62941"/>
    </row>
    <row r="62942" spans="11:11">
      <c r="K62942"/>
    </row>
    <row r="62943" spans="11:11">
      <c r="K62943"/>
    </row>
    <row r="62944" spans="11:11">
      <c r="K62944"/>
    </row>
    <row r="62945" spans="11:11">
      <c r="K62945"/>
    </row>
    <row r="62946" spans="11:11">
      <c r="K62946"/>
    </row>
    <row r="62947" spans="11:11">
      <c r="K62947"/>
    </row>
    <row r="62948" spans="11:11">
      <c r="K62948"/>
    </row>
    <row r="62949" spans="11:11">
      <c r="K62949"/>
    </row>
    <row r="62950" spans="11:11">
      <c r="K62950"/>
    </row>
    <row r="62951" spans="11:11">
      <c r="K62951"/>
    </row>
    <row r="62952" spans="11:11">
      <c r="K62952"/>
    </row>
    <row r="62953" spans="11:11">
      <c r="K62953"/>
    </row>
    <row r="62954" spans="11:11">
      <c r="K62954"/>
    </row>
    <row r="62955" spans="11:11">
      <c r="K62955"/>
    </row>
    <row r="62956" spans="11:11">
      <c r="K62956"/>
    </row>
    <row r="62957" spans="11:11">
      <c r="K62957"/>
    </row>
    <row r="62958" spans="11:11">
      <c r="K62958"/>
    </row>
    <row r="62959" spans="11:11">
      <c r="K62959"/>
    </row>
    <row r="62960" spans="11:11">
      <c r="K62960"/>
    </row>
    <row r="62961" spans="11:11">
      <c r="K62961"/>
    </row>
    <row r="62962" spans="11:11">
      <c r="K62962"/>
    </row>
    <row r="62963" spans="11:11">
      <c r="K62963"/>
    </row>
    <row r="62964" spans="11:11">
      <c r="K62964"/>
    </row>
    <row r="62965" spans="11:11">
      <c r="K62965"/>
    </row>
    <row r="62966" spans="11:11">
      <c r="K62966"/>
    </row>
    <row r="62967" spans="11:11">
      <c r="K62967"/>
    </row>
    <row r="62968" spans="11:11">
      <c r="K62968"/>
    </row>
    <row r="62969" spans="11:11">
      <c r="K62969"/>
    </row>
    <row r="62970" spans="11:11">
      <c r="K62970"/>
    </row>
    <row r="62971" spans="11:11">
      <c r="K62971"/>
    </row>
    <row r="62972" spans="11:11">
      <c r="K62972"/>
    </row>
    <row r="62973" spans="11:11">
      <c r="K62973"/>
    </row>
    <row r="62974" spans="11:11">
      <c r="K62974"/>
    </row>
    <row r="62975" spans="11:11">
      <c r="K62975"/>
    </row>
    <row r="62976" spans="11:11">
      <c r="K62976"/>
    </row>
    <row r="62977" spans="11:11">
      <c r="K62977"/>
    </row>
    <row r="62978" spans="11:11">
      <c r="K62978"/>
    </row>
    <row r="62979" spans="11:11">
      <c r="K62979"/>
    </row>
    <row r="62980" spans="11:11">
      <c r="K62980"/>
    </row>
    <row r="62981" spans="11:11">
      <c r="K62981"/>
    </row>
    <row r="62982" spans="11:11">
      <c r="K62982"/>
    </row>
    <row r="62983" spans="11:11">
      <c r="K62983"/>
    </row>
    <row r="62984" spans="11:11">
      <c r="K62984"/>
    </row>
    <row r="62985" spans="11:11">
      <c r="K62985"/>
    </row>
    <row r="62986" spans="11:11">
      <c r="K62986"/>
    </row>
    <row r="62987" spans="11:11">
      <c r="K62987"/>
    </row>
    <row r="62988" spans="11:11">
      <c r="K62988"/>
    </row>
    <row r="62989" spans="11:11">
      <c r="K62989"/>
    </row>
    <row r="62990" spans="11:11">
      <c r="K62990"/>
    </row>
    <row r="62991" spans="11:11">
      <c r="K62991"/>
    </row>
    <row r="62992" spans="11:11">
      <c r="K62992"/>
    </row>
    <row r="62993" spans="11:11">
      <c r="K62993"/>
    </row>
    <row r="62994" spans="11:11">
      <c r="K62994"/>
    </row>
    <row r="62995" spans="11:11">
      <c r="K62995"/>
    </row>
    <row r="62996" spans="11:11">
      <c r="K62996"/>
    </row>
    <row r="62997" spans="11:11">
      <c r="K62997"/>
    </row>
    <row r="62998" spans="11:11">
      <c r="K62998"/>
    </row>
    <row r="62999" spans="11:11">
      <c r="K62999"/>
    </row>
    <row r="63000" spans="11:11">
      <c r="K63000"/>
    </row>
    <row r="63001" spans="11:11">
      <c r="K63001"/>
    </row>
    <row r="63002" spans="11:11">
      <c r="K63002"/>
    </row>
    <row r="63003" spans="11:11">
      <c r="K63003"/>
    </row>
    <row r="63004" spans="11:11">
      <c r="K63004"/>
    </row>
    <row r="63005" spans="11:11">
      <c r="K63005"/>
    </row>
    <row r="63006" spans="11:11">
      <c r="K63006"/>
    </row>
    <row r="63007" spans="11:11">
      <c r="K63007"/>
    </row>
    <row r="63008" spans="11:11">
      <c r="K63008"/>
    </row>
    <row r="63009" spans="11:11">
      <c r="K63009"/>
    </row>
    <row r="63010" spans="11:11">
      <c r="K63010"/>
    </row>
    <row r="63011" spans="11:11">
      <c r="K63011"/>
    </row>
    <row r="63012" spans="11:11">
      <c r="K63012"/>
    </row>
    <row r="63013" spans="11:11">
      <c r="K63013"/>
    </row>
    <row r="63014" spans="11:11">
      <c r="K63014"/>
    </row>
    <row r="63015" spans="11:11">
      <c r="K63015"/>
    </row>
    <row r="63016" spans="11:11">
      <c r="K63016"/>
    </row>
    <row r="63017" spans="11:11">
      <c r="K63017"/>
    </row>
    <row r="63018" spans="11:11">
      <c r="K63018"/>
    </row>
    <row r="63019" spans="11:11">
      <c r="K63019"/>
    </row>
    <row r="63020" spans="11:11">
      <c r="K63020"/>
    </row>
    <row r="63021" spans="11:11">
      <c r="K63021"/>
    </row>
    <row r="63022" spans="11:11">
      <c r="K63022"/>
    </row>
    <row r="63023" spans="11:11">
      <c r="K63023"/>
    </row>
    <row r="63024" spans="11:11">
      <c r="K63024"/>
    </row>
    <row r="63025" spans="11:11">
      <c r="K63025"/>
    </row>
    <row r="63026" spans="11:11">
      <c r="K63026"/>
    </row>
    <row r="63027" spans="11:11">
      <c r="K63027"/>
    </row>
    <row r="63028" spans="11:11">
      <c r="K63028"/>
    </row>
    <row r="63029" spans="11:11">
      <c r="K63029"/>
    </row>
    <row r="63030" spans="11:11">
      <c r="K63030"/>
    </row>
    <row r="63031" spans="11:11">
      <c r="K63031"/>
    </row>
    <row r="63032" spans="11:11">
      <c r="K63032"/>
    </row>
    <row r="63033" spans="11:11">
      <c r="K63033"/>
    </row>
    <row r="63034" spans="11:11">
      <c r="K63034"/>
    </row>
    <row r="63035" spans="11:11">
      <c r="K63035"/>
    </row>
    <row r="63036" spans="11:11">
      <c r="K63036"/>
    </row>
    <row r="63037" spans="11:11">
      <c r="K63037"/>
    </row>
    <row r="63038" spans="11:11">
      <c r="K63038"/>
    </row>
    <row r="63039" spans="11:11">
      <c r="K63039"/>
    </row>
    <row r="63040" spans="11:11">
      <c r="K63040"/>
    </row>
    <row r="63041" spans="11:11">
      <c r="K63041"/>
    </row>
    <row r="63042" spans="11:11">
      <c r="K63042"/>
    </row>
    <row r="63043" spans="11:11">
      <c r="K63043"/>
    </row>
    <row r="63044" spans="11:11">
      <c r="K63044"/>
    </row>
    <row r="63045" spans="11:11">
      <c r="K63045"/>
    </row>
    <row r="63046" spans="11:11">
      <c r="K63046"/>
    </row>
    <row r="63047" spans="11:11">
      <c r="K63047"/>
    </row>
    <row r="63048" spans="11:11">
      <c r="K63048"/>
    </row>
    <row r="63049" spans="11:11">
      <c r="K63049"/>
    </row>
    <row r="63050" spans="11:11">
      <c r="K63050"/>
    </row>
    <row r="63051" spans="11:11">
      <c r="K63051"/>
    </row>
    <row r="63052" spans="11:11">
      <c r="K63052"/>
    </row>
    <row r="63053" spans="11:11">
      <c r="K63053"/>
    </row>
    <row r="63054" spans="11:11">
      <c r="K63054"/>
    </row>
    <row r="63055" spans="11:11">
      <c r="K63055"/>
    </row>
    <row r="63056" spans="11:11">
      <c r="K63056"/>
    </row>
    <row r="63057" spans="11:11">
      <c r="K63057"/>
    </row>
    <row r="63058" spans="11:11">
      <c r="K63058"/>
    </row>
    <row r="63059" spans="11:11">
      <c r="K63059"/>
    </row>
    <row r="63060" spans="11:11">
      <c r="K63060"/>
    </row>
    <row r="63061" spans="11:11">
      <c r="K63061"/>
    </row>
    <row r="63062" spans="11:11">
      <c r="K63062"/>
    </row>
    <row r="63063" spans="11:11">
      <c r="K63063"/>
    </row>
    <row r="63064" spans="11:11">
      <c r="K63064"/>
    </row>
    <row r="63065" spans="11:11">
      <c r="K63065"/>
    </row>
    <row r="63066" spans="11:11">
      <c r="K63066"/>
    </row>
    <row r="63067" spans="11:11">
      <c r="K63067"/>
    </row>
    <row r="63068" spans="11:11">
      <c r="K63068"/>
    </row>
    <row r="63069" spans="11:11">
      <c r="K63069"/>
    </row>
    <row r="63070" spans="11:11">
      <c r="K63070"/>
    </row>
    <row r="63071" spans="11:11">
      <c r="K63071"/>
    </row>
    <row r="63072" spans="11:11">
      <c r="K63072"/>
    </row>
    <row r="63073" spans="11:11">
      <c r="K63073"/>
    </row>
    <row r="63074" spans="11:11">
      <c r="K63074"/>
    </row>
    <row r="63075" spans="11:11">
      <c r="K63075"/>
    </row>
    <row r="63076" spans="11:11">
      <c r="K63076"/>
    </row>
    <row r="63077" spans="11:11">
      <c r="K63077"/>
    </row>
    <row r="63078" spans="11:11">
      <c r="K63078"/>
    </row>
    <row r="63079" spans="11:11">
      <c r="K63079"/>
    </row>
    <row r="63080" spans="11:11">
      <c r="K63080"/>
    </row>
    <row r="63081" spans="11:11">
      <c r="K63081"/>
    </row>
    <row r="63082" spans="11:11">
      <c r="K63082"/>
    </row>
    <row r="63083" spans="11:11">
      <c r="K63083"/>
    </row>
    <row r="63084" spans="11:11">
      <c r="K63084"/>
    </row>
    <row r="63085" spans="11:11">
      <c r="K63085"/>
    </row>
    <row r="63086" spans="11:11">
      <c r="K63086"/>
    </row>
    <row r="63087" spans="11:11">
      <c r="K63087"/>
    </row>
    <row r="63088" spans="11:11">
      <c r="K63088"/>
    </row>
    <row r="63089" spans="11:11">
      <c r="K63089"/>
    </row>
    <row r="63090" spans="11:11">
      <c r="K63090"/>
    </row>
    <row r="63091" spans="11:11">
      <c r="K63091"/>
    </row>
    <row r="63092" spans="11:11">
      <c r="K63092"/>
    </row>
    <row r="63093" spans="11:11">
      <c r="K63093"/>
    </row>
    <row r="63094" spans="11:11">
      <c r="K63094"/>
    </row>
    <row r="63095" spans="11:11">
      <c r="K63095"/>
    </row>
    <row r="63096" spans="11:11">
      <c r="K63096"/>
    </row>
    <row r="63097" spans="11:11">
      <c r="K63097"/>
    </row>
    <row r="63098" spans="11:11">
      <c r="K63098"/>
    </row>
    <row r="63099" spans="11:11">
      <c r="K63099"/>
    </row>
    <row r="63100" spans="11:11">
      <c r="K63100"/>
    </row>
    <row r="63101" spans="11:11">
      <c r="K63101"/>
    </row>
    <row r="63102" spans="11:11">
      <c r="K63102"/>
    </row>
    <row r="63103" spans="11:11">
      <c r="K63103"/>
    </row>
    <row r="63104" spans="11:11">
      <c r="K63104"/>
    </row>
    <row r="63105" spans="11:11">
      <c r="K63105"/>
    </row>
    <row r="63106" spans="11:11">
      <c r="K63106"/>
    </row>
    <row r="63107" spans="11:11">
      <c r="K63107"/>
    </row>
    <row r="63108" spans="11:11">
      <c r="K63108"/>
    </row>
    <row r="63109" spans="11:11">
      <c r="K63109"/>
    </row>
    <row r="63110" spans="11:11">
      <c r="K63110"/>
    </row>
    <row r="63111" spans="11:11">
      <c r="K63111"/>
    </row>
    <row r="63112" spans="11:11">
      <c r="K63112"/>
    </row>
    <row r="63113" spans="11:11">
      <c r="K63113"/>
    </row>
    <row r="63114" spans="11:11">
      <c r="K63114"/>
    </row>
    <row r="63115" spans="11:11">
      <c r="K63115"/>
    </row>
    <row r="63116" spans="11:11">
      <c r="K63116"/>
    </row>
    <row r="63117" spans="11:11">
      <c r="K63117"/>
    </row>
    <row r="63118" spans="11:11">
      <c r="K63118"/>
    </row>
    <row r="63119" spans="11:11">
      <c r="K63119"/>
    </row>
    <row r="63120" spans="11:11">
      <c r="K63120"/>
    </row>
    <row r="63121" spans="11:11">
      <c r="K63121"/>
    </row>
    <row r="63122" spans="11:11">
      <c r="K63122"/>
    </row>
    <row r="63123" spans="11:11">
      <c r="K63123"/>
    </row>
    <row r="63124" spans="11:11">
      <c r="K63124"/>
    </row>
    <row r="63125" spans="11:11">
      <c r="K63125"/>
    </row>
    <row r="63126" spans="11:11">
      <c r="K63126"/>
    </row>
    <row r="63127" spans="11:11">
      <c r="K63127"/>
    </row>
    <row r="63128" spans="11:11">
      <c r="K63128"/>
    </row>
    <row r="63129" spans="11:11">
      <c r="K63129"/>
    </row>
    <row r="63130" spans="11:11">
      <c r="K63130"/>
    </row>
    <row r="63131" spans="11:11">
      <c r="K63131"/>
    </row>
    <row r="63132" spans="11:11">
      <c r="K63132"/>
    </row>
    <row r="63133" spans="11:11">
      <c r="K63133"/>
    </row>
    <row r="63134" spans="11:11">
      <c r="K63134"/>
    </row>
    <row r="63135" spans="11:11">
      <c r="K63135"/>
    </row>
    <row r="63136" spans="11:11">
      <c r="K63136"/>
    </row>
    <row r="63137" spans="11:11">
      <c r="K63137"/>
    </row>
    <row r="63138" spans="11:11">
      <c r="K63138"/>
    </row>
    <row r="63139" spans="11:11">
      <c r="K63139"/>
    </row>
    <row r="63140" spans="11:11">
      <c r="K63140"/>
    </row>
    <row r="63141" spans="11:11">
      <c r="K63141"/>
    </row>
    <row r="63142" spans="11:11">
      <c r="K63142"/>
    </row>
    <row r="63143" spans="11:11">
      <c r="K63143"/>
    </row>
    <row r="63144" spans="11:11">
      <c r="K63144"/>
    </row>
    <row r="63145" spans="11:11">
      <c r="K63145"/>
    </row>
    <row r="63146" spans="11:11">
      <c r="K63146"/>
    </row>
    <row r="63147" spans="11:11">
      <c r="K63147"/>
    </row>
    <row r="63148" spans="11:11">
      <c r="K63148"/>
    </row>
    <row r="63149" spans="11:11">
      <c r="K63149"/>
    </row>
    <row r="63150" spans="11:11">
      <c r="K63150"/>
    </row>
    <row r="63151" spans="11:11">
      <c r="K63151"/>
    </row>
    <row r="63152" spans="11:11">
      <c r="K63152"/>
    </row>
    <row r="63153" spans="11:11">
      <c r="K63153"/>
    </row>
    <row r="63154" spans="11:11">
      <c r="K63154"/>
    </row>
    <row r="63155" spans="11:11">
      <c r="K63155"/>
    </row>
    <row r="63156" spans="11:11">
      <c r="K63156"/>
    </row>
    <row r="63157" spans="11:11">
      <c r="K63157"/>
    </row>
    <row r="63158" spans="11:11">
      <c r="K63158"/>
    </row>
    <row r="63159" spans="11:11">
      <c r="K63159"/>
    </row>
    <row r="63160" spans="11:11">
      <c r="K63160"/>
    </row>
    <row r="63161" spans="11:11">
      <c r="K63161"/>
    </row>
    <row r="63162" spans="11:11">
      <c r="K63162"/>
    </row>
    <row r="63163" spans="11:11">
      <c r="K63163"/>
    </row>
    <row r="63164" spans="11:11">
      <c r="K63164"/>
    </row>
    <row r="63165" spans="11:11">
      <c r="K63165"/>
    </row>
    <row r="63166" spans="11:11">
      <c r="K63166"/>
    </row>
    <row r="63167" spans="11:11">
      <c r="K63167"/>
    </row>
    <row r="63168" spans="11:11">
      <c r="K63168"/>
    </row>
    <row r="63169" spans="11:11">
      <c r="K63169"/>
    </row>
    <row r="63170" spans="11:11">
      <c r="K63170"/>
    </row>
    <row r="63171" spans="11:11">
      <c r="K63171"/>
    </row>
    <row r="63172" spans="11:11">
      <c r="K63172"/>
    </row>
    <row r="63173" spans="11:11">
      <c r="K63173"/>
    </row>
    <row r="63174" spans="11:11">
      <c r="K63174"/>
    </row>
    <row r="63175" spans="11:11">
      <c r="K63175"/>
    </row>
    <row r="63176" spans="11:11">
      <c r="K63176"/>
    </row>
    <row r="63177" spans="11:11">
      <c r="K63177"/>
    </row>
    <row r="63178" spans="11:11">
      <c r="K63178"/>
    </row>
    <row r="63179" spans="11:11">
      <c r="K63179"/>
    </row>
    <row r="63180" spans="11:11">
      <c r="K63180"/>
    </row>
    <row r="63181" spans="11:11">
      <c r="K63181"/>
    </row>
    <row r="63182" spans="11:11">
      <c r="K63182"/>
    </row>
    <row r="63183" spans="11:11">
      <c r="K63183"/>
    </row>
    <row r="63184" spans="11:11">
      <c r="K63184"/>
    </row>
    <row r="63185" spans="11:11">
      <c r="K63185"/>
    </row>
    <row r="63186" spans="11:11">
      <c r="K63186"/>
    </row>
    <row r="63187" spans="11:11">
      <c r="K63187"/>
    </row>
    <row r="63188" spans="11:11">
      <c r="K63188"/>
    </row>
    <row r="63189" spans="11:11">
      <c r="K63189"/>
    </row>
    <row r="63190" spans="11:11">
      <c r="K63190"/>
    </row>
    <row r="63191" spans="11:11">
      <c r="K63191"/>
    </row>
    <row r="63192" spans="11:11">
      <c r="K63192"/>
    </row>
    <row r="63193" spans="11:11">
      <c r="K63193"/>
    </row>
    <row r="63194" spans="11:11">
      <c r="K63194"/>
    </row>
    <row r="63195" spans="11:11">
      <c r="K63195"/>
    </row>
    <row r="63196" spans="11:11">
      <c r="K63196"/>
    </row>
    <row r="63197" spans="11:11">
      <c r="K63197"/>
    </row>
    <row r="63198" spans="11:11">
      <c r="K63198"/>
    </row>
    <row r="63199" spans="11:11">
      <c r="K63199"/>
    </row>
    <row r="63200" spans="11:11">
      <c r="K63200"/>
    </row>
    <row r="63201" spans="11:11">
      <c r="K63201"/>
    </row>
    <row r="63202" spans="11:11">
      <c r="K63202"/>
    </row>
    <row r="63203" spans="11:11">
      <c r="K63203"/>
    </row>
    <row r="63204" spans="11:11">
      <c r="K63204"/>
    </row>
    <row r="63205" spans="11:11">
      <c r="K63205"/>
    </row>
    <row r="63206" spans="11:11">
      <c r="K63206"/>
    </row>
    <row r="63207" spans="11:11">
      <c r="K63207"/>
    </row>
    <row r="63208" spans="11:11">
      <c r="K63208"/>
    </row>
    <row r="63209" spans="11:11">
      <c r="K63209"/>
    </row>
    <row r="63210" spans="11:11">
      <c r="K63210"/>
    </row>
    <row r="63211" spans="11:11">
      <c r="K63211"/>
    </row>
    <row r="63212" spans="11:11">
      <c r="K63212"/>
    </row>
    <row r="63213" spans="11:11">
      <c r="K63213"/>
    </row>
    <row r="63214" spans="11:11">
      <c r="K63214"/>
    </row>
    <row r="63215" spans="11:11">
      <c r="K63215"/>
    </row>
    <row r="63216" spans="11:11">
      <c r="K63216"/>
    </row>
    <row r="63217" spans="11:11">
      <c r="K63217"/>
    </row>
    <row r="63218" spans="11:11">
      <c r="K63218"/>
    </row>
    <row r="63219" spans="11:11">
      <c r="K63219"/>
    </row>
    <row r="63220" spans="11:11">
      <c r="K63220"/>
    </row>
    <row r="63221" spans="11:11">
      <c r="K63221"/>
    </row>
    <row r="63222" spans="11:11">
      <c r="K63222"/>
    </row>
    <row r="63223" spans="11:11">
      <c r="K63223"/>
    </row>
    <row r="63224" spans="11:11">
      <c r="K63224"/>
    </row>
    <row r="63225" spans="11:11">
      <c r="K63225"/>
    </row>
    <row r="63226" spans="11:11">
      <c r="K63226"/>
    </row>
    <row r="63227" spans="11:11">
      <c r="K63227"/>
    </row>
    <row r="63228" spans="11:11">
      <c r="K63228"/>
    </row>
    <row r="63229" spans="11:11">
      <c r="K63229"/>
    </row>
    <row r="63230" spans="11:11">
      <c r="K63230"/>
    </row>
    <row r="63231" spans="11:11">
      <c r="K63231"/>
    </row>
    <row r="63232" spans="11:11">
      <c r="K63232"/>
    </row>
    <row r="63233" spans="11:11">
      <c r="K63233"/>
    </row>
    <row r="63234" spans="11:11">
      <c r="K63234"/>
    </row>
    <row r="63235" spans="11:11">
      <c r="K63235"/>
    </row>
    <row r="63236" spans="11:11">
      <c r="K63236"/>
    </row>
    <row r="63237" spans="11:11">
      <c r="K63237"/>
    </row>
    <row r="63238" spans="11:11">
      <c r="K63238"/>
    </row>
    <row r="63239" spans="11:11">
      <c r="K63239"/>
    </row>
    <row r="63240" spans="11:11">
      <c r="K63240"/>
    </row>
    <row r="63241" spans="11:11">
      <c r="K63241"/>
    </row>
    <row r="63242" spans="11:11">
      <c r="K63242"/>
    </row>
    <row r="63243" spans="11:11">
      <c r="K63243"/>
    </row>
    <row r="63244" spans="11:11">
      <c r="K63244"/>
    </row>
    <row r="63245" spans="11:11">
      <c r="K63245"/>
    </row>
    <row r="63246" spans="11:11">
      <c r="K63246"/>
    </row>
    <row r="63247" spans="11:11">
      <c r="K63247"/>
    </row>
    <row r="63248" spans="11:11">
      <c r="K63248"/>
    </row>
    <row r="63249" spans="11:11">
      <c r="K63249"/>
    </row>
    <row r="63250" spans="11:11">
      <c r="K63250"/>
    </row>
    <row r="63251" spans="11:11">
      <c r="K63251"/>
    </row>
    <row r="63252" spans="11:11">
      <c r="K63252"/>
    </row>
    <row r="63253" spans="11:11">
      <c r="K63253"/>
    </row>
    <row r="63254" spans="11:11">
      <c r="K63254"/>
    </row>
    <row r="63255" spans="11:11">
      <c r="K63255"/>
    </row>
    <row r="63256" spans="11:11">
      <c r="K63256"/>
    </row>
    <row r="63257" spans="11:11">
      <c r="K63257"/>
    </row>
    <row r="63258" spans="11:11">
      <c r="K63258"/>
    </row>
    <row r="63259" spans="11:11">
      <c r="K63259"/>
    </row>
    <row r="63260" spans="11:11">
      <c r="K63260"/>
    </row>
    <row r="63261" spans="11:11">
      <c r="K63261"/>
    </row>
    <row r="63262" spans="11:11">
      <c r="K63262"/>
    </row>
    <row r="63263" spans="11:11">
      <c r="K63263"/>
    </row>
    <row r="63264" spans="11:11">
      <c r="K63264"/>
    </row>
    <row r="63265" spans="11:11">
      <c r="K63265"/>
    </row>
    <row r="63266" spans="11:11">
      <c r="K63266"/>
    </row>
    <row r="63267" spans="11:11">
      <c r="K63267"/>
    </row>
    <row r="63268" spans="11:11">
      <c r="K63268"/>
    </row>
    <row r="63269" spans="11:11">
      <c r="K63269"/>
    </row>
    <row r="63270" spans="11:11">
      <c r="K63270"/>
    </row>
    <row r="63271" spans="11:11">
      <c r="K63271"/>
    </row>
    <row r="63272" spans="11:11">
      <c r="K63272"/>
    </row>
    <row r="63273" spans="11:11">
      <c r="K63273"/>
    </row>
    <row r="63274" spans="11:11">
      <c r="K63274"/>
    </row>
    <row r="63275" spans="11:11">
      <c r="K63275"/>
    </row>
    <row r="63276" spans="11:11">
      <c r="K63276"/>
    </row>
    <row r="63277" spans="11:11">
      <c r="K63277"/>
    </row>
    <row r="63278" spans="11:11">
      <c r="K63278"/>
    </row>
    <row r="63279" spans="11:11">
      <c r="K63279"/>
    </row>
    <row r="63280" spans="11:11">
      <c r="K63280"/>
    </row>
    <row r="63281" spans="11:11">
      <c r="K63281"/>
    </row>
    <row r="63282" spans="11:11">
      <c r="K63282"/>
    </row>
    <row r="63283" spans="11:11">
      <c r="K63283"/>
    </row>
    <row r="63284" spans="11:11">
      <c r="K63284"/>
    </row>
    <row r="63285" spans="11:11">
      <c r="K63285"/>
    </row>
    <row r="63286" spans="11:11">
      <c r="K63286"/>
    </row>
    <row r="63287" spans="11:11">
      <c r="K63287"/>
    </row>
    <row r="63288" spans="11:11">
      <c r="K63288"/>
    </row>
    <row r="63289" spans="11:11">
      <c r="K63289"/>
    </row>
    <row r="63290" spans="11:11">
      <c r="K63290"/>
    </row>
    <row r="63291" spans="11:11">
      <c r="K63291"/>
    </row>
    <row r="63292" spans="11:11">
      <c r="K63292"/>
    </row>
    <row r="63293" spans="11:11">
      <c r="K63293"/>
    </row>
    <row r="63294" spans="11:11">
      <c r="K63294"/>
    </row>
    <row r="63295" spans="11:11">
      <c r="K63295"/>
    </row>
    <row r="63296" spans="11:11">
      <c r="K63296"/>
    </row>
    <row r="63297" spans="11:11">
      <c r="K63297"/>
    </row>
    <row r="63298" spans="11:11">
      <c r="K63298"/>
    </row>
    <row r="63299" spans="11:11">
      <c r="K63299"/>
    </row>
    <row r="63300" spans="11:11">
      <c r="K63300"/>
    </row>
    <row r="63301" spans="11:11">
      <c r="K63301"/>
    </row>
    <row r="63302" spans="11:11">
      <c r="K63302"/>
    </row>
    <row r="63303" spans="11:11">
      <c r="K63303"/>
    </row>
    <row r="63304" spans="11:11">
      <c r="K63304"/>
    </row>
    <row r="63305" spans="11:11">
      <c r="K63305"/>
    </row>
    <row r="63306" spans="11:11">
      <c r="K63306"/>
    </row>
    <row r="63307" spans="11:11">
      <c r="K63307"/>
    </row>
    <row r="63308" spans="11:11">
      <c r="K63308"/>
    </row>
    <row r="63309" spans="11:11">
      <c r="K63309"/>
    </row>
    <row r="63310" spans="11:11">
      <c r="K63310"/>
    </row>
    <row r="63311" spans="11:11">
      <c r="K63311"/>
    </row>
    <row r="63312" spans="11:11">
      <c r="K63312"/>
    </row>
    <row r="63313" spans="11:11">
      <c r="K63313"/>
    </row>
    <row r="63314" spans="11:11">
      <c r="K63314"/>
    </row>
    <row r="63315" spans="11:11">
      <c r="K63315"/>
    </row>
    <row r="63316" spans="11:11">
      <c r="K63316"/>
    </row>
    <row r="63317" spans="11:11">
      <c r="K63317"/>
    </row>
    <row r="63318" spans="11:11">
      <c r="K63318"/>
    </row>
    <row r="63319" spans="11:11">
      <c r="K63319"/>
    </row>
    <row r="63320" spans="11:11">
      <c r="K63320"/>
    </row>
    <row r="63321" spans="11:11">
      <c r="K63321"/>
    </row>
    <row r="63322" spans="11:11">
      <c r="K63322"/>
    </row>
    <row r="63323" spans="11:11">
      <c r="K63323"/>
    </row>
    <row r="63324" spans="11:11">
      <c r="K63324"/>
    </row>
    <row r="63325" spans="11:11">
      <c r="K63325"/>
    </row>
    <row r="63326" spans="11:11">
      <c r="K63326"/>
    </row>
    <row r="63327" spans="11:11">
      <c r="K63327"/>
    </row>
    <row r="63328" spans="11:11">
      <c r="K63328"/>
    </row>
    <row r="63329" spans="11:11">
      <c r="K63329"/>
    </row>
    <row r="63330" spans="11:11">
      <c r="K63330"/>
    </row>
    <row r="63331" spans="11:11">
      <c r="K63331"/>
    </row>
    <row r="63332" spans="11:11">
      <c r="K63332"/>
    </row>
    <row r="63333" spans="11:11">
      <c r="K63333"/>
    </row>
    <row r="63334" spans="11:11">
      <c r="K63334"/>
    </row>
    <row r="63335" spans="11:11">
      <c r="K63335"/>
    </row>
    <row r="63336" spans="11:11">
      <c r="K63336"/>
    </row>
    <row r="63337" spans="11:11">
      <c r="K63337"/>
    </row>
    <row r="63338" spans="11:11">
      <c r="K63338"/>
    </row>
    <row r="63339" spans="11:11">
      <c r="K63339"/>
    </row>
    <row r="63340" spans="11:11">
      <c r="K63340"/>
    </row>
    <row r="63341" spans="11:11">
      <c r="K63341"/>
    </row>
    <row r="63342" spans="11:11">
      <c r="K63342"/>
    </row>
    <row r="63343" spans="11:11">
      <c r="K63343"/>
    </row>
    <row r="63344" spans="11:11">
      <c r="K63344"/>
    </row>
    <row r="63345" spans="11:11">
      <c r="K63345"/>
    </row>
    <row r="63346" spans="11:11">
      <c r="K63346"/>
    </row>
    <row r="63347" spans="11:11">
      <c r="K63347"/>
    </row>
    <row r="63348" spans="11:11">
      <c r="K63348"/>
    </row>
    <row r="63349" spans="11:11">
      <c r="K63349"/>
    </row>
    <row r="63350" spans="11:11">
      <c r="K63350"/>
    </row>
    <row r="63351" spans="11:11">
      <c r="K63351"/>
    </row>
    <row r="63352" spans="11:11">
      <c r="K63352"/>
    </row>
    <row r="63353" spans="11:11">
      <c r="K63353"/>
    </row>
    <row r="63354" spans="11:11">
      <c r="K63354"/>
    </row>
    <row r="63355" spans="11:11">
      <c r="K63355"/>
    </row>
    <row r="63356" spans="11:11">
      <c r="K63356"/>
    </row>
    <row r="63357" spans="11:11">
      <c r="K63357"/>
    </row>
    <row r="63358" spans="11:11">
      <c r="K63358"/>
    </row>
    <row r="63359" spans="11:11">
      <c r="K63359"/>
    </row>
    <row r="63360" spans="11:11">
      <c r="K63360"/>
    </row>
    <row r="63361" spans="11:11">
      <c r="K63361"/>
    </row>
    <row r="63362" spans="11:11">
      <c r="K63362"/>
    </row>
    <row r="63363" spans="11:11">
      <c r="K63363"/>
    </row>
    <row r="63364" spans="11:11">
      <c r="K63364"/>
    </row>
    <row r="63365" spans="11:11">
      <c r="K63365"/>
    </row>
    <row r="63366" spans="11:11">
      <c r="K63366"/>
    </row>
    <row r="63367" spans="11:11">
      <c r="K63367"/>
    </row>
    <row r="63368" spans="11:11">
      <c r="K63368"/>
    </row>
    <row r="63369" spans="11:11">
      <c r="K63369"/>
    </row>
    <row r="63370" spans="11:11">
      <c r="K63370"/>
    </row>
    <row r="63371" spans="11:11">
      <c r="K63371"/>
    </row>
    <row r="63372" spans="11:11">
      <c r="K63372"/>
    </row>
    <row r="63373" spans="11:11">
      <c r="K63373"/>
    </row>
    <row r="63374" spans="11:11">
      <c r="K63374"/>
    </row>
    <row r="63375" spans="11:11">
      <c r="K63375"/>
    </row>
    <row r="63376" spans="11:11">
      <c r="K63376"/>
    </row>
    <row r="63377" spans="11:11">
      <c r="K63377"/>
    </row>
    <row r="63378" spans="11:11">
      <c r="K63378"/>
    </row>
    <row r="63379" spans="11:11">
      <c r="K63379"/>
    </row>
    <row r="63380" spans="11:11">
      <c r="K63380"/>
    </row>
    <row r="63381" spans="11:11">
      <c r="K63381"/>
    </row>
    <row r="63382" spans="11:11">
      <c r="K63382"/>
    </row>
    <row r="63383" spans="11:11">
      <c r="K63383"/>
    </row>
    <row r="63384" spans="11:11">
      <c r="K63384"/>
    </row>
    <row r="63385" spans="11:11">
      <c r="K63385"/>
    </row>
    <row r="63386" spans="11:11">
      <c r="K63386"/>
    </row>
    <row r="63387" spans="11:11">
      <c r="K63387"/>
    </row>
    <row r="63388" spans="11:11">
      <c r="K63388"/>
    </row>
    <row r="63389" spans="11:11">
      <c r="K63389"/>
    </row>
    <row r="63390" spans="11:11">
      <c r="K63390"/>
    </row>
    <row r="63391" spans="11:11">
      <c r="K63391"/>
    </row>
    <row r="63392" spans="11:11">
      <c r="K63392"/>
    </row>
    <row r="63393" spans="11:11">
      <c r="K63393"/>
    </row>
    <row r="63394" spans="11:11">
      <c r="K63394"/>
    </row>
    <row r="63395" spans="11:11">
      <c r="K63395"/>
    </row>
    <row r="63396" spans="11:11">
      <c r="K63396"/>
    </row>
    <row r="63397" spans="11:11">
      <c r="K63397"/>
    </row>
    <row r="63398" spans="11:11">
      <c r="K63398"/>
    </row>
    <row r="63399" spans="11:11">
      <c r="K63399"/>
    </row>
    <row r="63400" spans="11:11">
      <c r="K63400"/>
    </row>
    <row r="63401" spans="11:11">
      <c r="K63401"/>
    </row>
    <row r="63402" spans="11:11">
      <c r="K63402"/>
    </row>
    <row r="63403" spans="11:11">
      <c r="K63403"/>
    </row>
    <row r="63404" spans="11:11">
      <c r="K63404"/>
    </row>
    <row r="63405" spans="11:11">
      <c r="K63405"/>
    </row>
    <row r="63406" spans="11:11">
      <c r="K63406"/>
    </row>
    <row r="63407" spans="11:11">
      <c r="K63407"/>
    </row>
    <row r="63408" spans="11:11">
      <c r="K63408"/>
    </row>
    <row r="63409" spans="11:11">
      <c r="K63409"/>
    </row>
    <row r="63410" spans="11:11">
      <c r="K63410"/>
    </row>
    <row r="63411" spans="11:11">
      <c r="K63411"/>
    </row>
    <row r="63412" spans="11:11">
      <c r="K63412"/>
    </row>
    <row r="63413" spans="11:11">
      <c r="K63413"/>
    </row>
    <row r="63414" spans="11:11">
      <c r="K63414"/>
    </row>
    <row r="63415" spans="11:11">
      <c r="K63415"/>
    </row>
    <row r="63416" spans="11:11">
      <c r="K63416"/>
    </row>
    <row r="63417" spans="11:11">
      <c r="K63417"/>
    </row>
    <row r="63418" spans="11:11">
      <c r="K63418"/>
    </row>
    <row r="63419" spans="11:11">
      <c r="K63419"/>
    </row>
    <row r="63420" spans="11:11">
      <c r="K63420"/>
    </row>
    <row r="63421" spans="11:11">
      <c r="K63421"/>
    </row>
    <row r="63422" spans="11:11">
      <c r="K63422"/>
    </row>
    <row r="63423" spans="11:11">
      <c r="K63423"/>
    </row>
    <row r="63424" spans="11:11">
      <c r="K63424"/>
    </row>
    <row r="63425" spans="11:11">
      <c r="K63425"/>
    </row>
    <row r="63426" spans="11:11">
      <c r="K63426"/>
    </row>
    <row r="63427" spans="11:11">
      <c r="K63427"/>
    </row>
    <row r="63428" spans="11:11">
      <c r="K63428"/>
    </row>
    <row r="63429" spans="11:11">
      <c r="K63429"/>
    </row>
    <row r="63430" spans="11:11">
      <c r="K63430"/>
    </row>
    <row r="63431" spans="11:11">
      <c r="K63431"/>
    </row>
    <row r="63432" spans="11:11">
      <c r="K63432"/>
    </row>
    <row r="63433" spans="11:11">
      <c r="K63433"/>
    </row>
    <row r="63434" spans="11:11">
      <c r="K63434"/>
    </row>
    <row r="63435" spans="11:11">
      <c r="K63435"/>
    </row>
    <row r="63436" spans="11:11">
      <c r="K63436"/>
    </row>
    <row r="63437" spans="11:11">
      <c r="K63437"/>
    </row>
    <row r="63438" spans="11:11">
      <c r="K63438"/>
    </row>
    <row r="63439" spans="11:11">
      <c r="K63439"/>
    </row>
    <row r="63440" spans="11:11">
      <c r="K63440"/>
    </row>
    <row r="63441" spans="11:11">
      <c r="K63441"/>
    </row>
    <row r="63442" spans="11:11">
      <c r="K63442"/>
    </row>
    <row r="63443" spans="11:11">
      <c r="K63443"/>
    </row>
    <row r="63444" spans="11:11">
      <c r="K63444"/>
    </row>
    <row r="63445" spans="11:11">
      <c r="K63445"/>
    </row>
    <row r="63446" spans="11:11">
      <c r="K63446"/>
    </row>
    <row r="63447" spans="11:11">
      <c r="K63447"/>
    </row>
    <row r="63448" spans="11:11">
      <c r="K63448"/>
    </row>
    <row r="63449" spans="11:11">
      <c r="K63449"/>
    </row>
    <row r="63450" spans="11:11">
      <c r="K63450"/>
    </row>
    <row r="63451" spans="11:11">
      <c r="K63451"/>
    </row>
    <row r="63452" spans="11:11">
      <c r="K63452"/>
    </row>
    <row r="63453" spans="11:11">
      <c r="K63453"/>
    </row>
    <row r="63454" spans="11:11">
      <c r="K63454"/>
    </row>
    <row r="63455" spans="11:11">
      <c r="K63455"/>
    </row>
    <row r="63456" spans="11:11">
      <c r="K63456"/>
    </row>
    <row r="63457" spans="11:11">
      <c r="K63457"/>
    </row>
    <row r="63458" spans="11:11">
      <c r="K63458"/>
    </row>
    <row r="63459" spans="11:11">
      <c r="K63459"/>
    </row>
    <row r="63460" spans="11:11">
      <c r="K63460"/>
    </row>
    <row r="63461" spans="11:11">
      <c r="K63461"/>
    </row>
    <row r="63462" spans="11:11">
      <c r="K63462"/>
    </row>
    <row r="63463" spans="11:11">
      <c r="K63463"/>
    </row>
    <row r="63464" spans="11:11">
      <c r="K63464"/>
    </row>
    <row r="63465" spans="11:11">
      <c r="K63465"/>
    </row>
    <row r="63466" spans="11:11">
      <c r="K63466"/>
    </row>
    <row r="63467" spans="11:11">
      <c r="K63467"/>
    </row>
    <row r="63468" spans="11:11">
      <c r="K63468"/>
    </row>
    <row r="63469" spans="11:11">
      <c r="K63469"/>
    </row>
    <row r="63470" spans="11:11">
      <c r="K63470"/>
    </row>
    <row r="63471" spans="11:11">
      <c r="K63471"/>
    </row>
    <row r="63472" spans="11:11">
      <c r="K63472"/>
    </row>
    <row r="63473" spans="11:11">
      <c r="K63473"/>
    </row>
    <row r="63474" spans="11:11">
      <c r="K63474"/>
    </row>
    <row r="63475" spans="11:11">
      <c r="K63475"/>
    </row>
    <row r="63476" spans="11:11">
      <c r="K63476"/>
    </row>
    <row r="63477" spans="11:11">
      <c r="K63477"/>
    </row>
    <row r="63478" spans="11:11">
      <c r="K63478"/>
    </row>
    <row r="63479" spans="11:11">
      <c r="K63479"/>
    </row>
    <row r="63480" spans="11:11">
      <c r="K63480"/>
    </row>
    <row r="63481" spans="11:11">
      <c r="K63481"/>
    </row>
    <row r="63482" spans="11:11">
      <c r="K63482"/>
    </row>
    <row r="63483" spans="11:11">
      <c r="K63483"/>
    </row>
    <row r="63484" spans="11:11">
      <c r="K63484"/>
    </row>
    <row r="63485" spans="11:11">
      <c r="K63485"/>
    </row>
    <row r="63486" spans="11:11">
      <c r="K63486"/>
    </row>
    <row r="63487" spans="11:11">
      <c r="K63487"/>
    </row>
    <row r="63488" spans="11:11">
      <c r="K63488"/>
    </row>
    <row r="63489" spans="11:11">
      <c r="K63489"/>
    </row>
    <row r="63490" spans="11:11">
      <c r="K63490"/>
    </row>
    <row r="63491" spans="11:11">
      <c r="K63491"/>
    </row>
    <row r="63492" spans="11:11">
      <c r="K63492"/>
    </row>
    <row r="63493" spans="11:11">
      <c r="K63493"/>
    </row>
    <row r="63494" spans="11:11">
      <c r="K63494"/>
    </row>
    <row r="63495" spans="11:11">
      <c r="K63495"/>
    </row>
    <row r="63496" spans="11:11">
      <c r="K63496"/>
    </row>
    <row r="63497" spans="11:11">
      <c r="K63497"/>
    </row>
    <row r="63498" spans="11:11">
      <c r="K63498"/>
    </row>
    <row r="63499" spans="11:11">
      <c r="K63499"/>
    </row>
    <row r="63500" spans="11:11">
      <c r="K63500"/>
    </row>
    <row r="63501" spans="11:11">
      <c r="K63501"/>
    </row>
    <row r="63502" spans="11:11">
      <c r="K63502"/>
    </row>
    <row r="63503" spans="11:11">
      <c r="K63503"/>
    </row>
    <row r="63504" spans="11:11">
      <c r="K63504"/>
    </row>
    <row r="63505" spans="11:11">
      <c r="K63505"/>
    </row>
    <row r="63506" spans="11:11">
      <c r="K63506"/>
    </row>
    <row r="63507" spans="11:11">
      <c r="K63507"/>
    </row>
    <row r="63508" spans="11:11">
      <c r="K63508"/>
    </row>
    <row r="63509" spans="11:11">
      <c r="K63509"/>
    </row>
    <row r="63510" spans="11:11">
      <c r="K63510"/>
    </row>
    <row r="63511" spans="11:11">
      <c r="K63511"/>
    </row>
    <row r="63512" spans="11:11">
      <c r="K63512"/>
    </row>
    <row r="63513" spans="11:11">
      <c r="K63513"/>
    </row>
    <row r="63514" spans="11:11">
      <c r="K63514"/>
    </row>
    <row r="63515" spans="11:11">
      <c r="K63515"/>
    </row>
    <row r="63516" spans="11:11">
      <c r="K63516"/>
    </row>
    <row r="63517" spans="11:11">
      <c r="K63517"/>
    </row>
    <row r="63518" spans="11:11">
      <c r="K63518"/>
    </row>
    <row r="63519" spans="11:11">
      <c r="K63519"/>
    </row>
    <row r="63520" spans="11:11">
      <c r="K63520"/>
    </row>
    <row r="63521" spans="11:11">
      <c r="K63521"/>
    </row>
    <row r="63522" spans="11:11">
      <c r="K63522"/>
    </row>
    <row r="63523" spans="11:11">
      <c r="K63523"/>
    </row>
    <row r="63524" spans="11:11">
      <c r="K63524"/>
    </row>
    <row r="63525" spans="11:11">
      <c r="K63525"/>
    </row>
    <row r="63526" spans="11:11">
      <c r="K63526"/>
    </row>
    <row r="63527" spans="11:11">
      <c r="K63527"/>
    </row>
    <row r="63528" spans="11:11">
      <c r="K63528"/>
    </row>
    <row r="63529" spans="11:11">
      <c r="K63529"/>
    </row>
    <row r="63530" spans="11:11">
      <c r="K63530"/>
    </row>
    <row r="63531" spans="11:11">
      <c r="K63531"/>
    </row>
    <row r="63532" spans="11:11">
      <c r="K63532"/>
    </row>
    <row r="63533" spans="11:11">
      <c r="K63533"/>
    </row>
    <row r="63534" spans="11:11">
      <c r="K63534"/>
    </row>
    <row r="63535" spans="11:11">
      <c r="K63535"/>
    </row>
    <row r="63536" spans="11:11">
      <c r="K63536"/>
    </row>
    <row r="63537" spans="11:11">
      <c r="K63537"/>
    </row>
    <row r="63538" spans="11:11">
      <c r="K63538"/>
    </row>
    <row r="63539" spans="11:11">
      <c r="K63539"/>
    </row>
    <row r="63540" spans="11:11">
      <c r="K63540"/>
    </row>
    <row r="63541" spans="11:11">
      <c r="K63541"/>
    </row>
    <row r="63542" spans="11:11">
      <c r="K63542"/>
    </row>
    <row r="63543" spans="11:11">
      <c r="K63543"/>
    </row>
    <row r="63544" spans="11:11">
      <c r="K63544"/>
    </row>
    <row r="63545" spans="11:11">
      <c r="K63545"/>
    </row>
    <row r="63546" spans="11:11">
      <c r="K63546"/>
    </row>
    <row r="63547" spans="11:11">
      <c r="K63547"/>
    </row>
    <row r="63548" spans="11:11">
      <c r="K63548"/>
    </row>
    <row r="63549" spans="11:11">
      <c r="K63549"/>
    </row>
    <row r="63550" spans="11:11">
      <c r="K63550"/>
    </row>
    <row r="63551" spans="11:11">
      <c r="K63551"/>
    </row>
    <row r="63552" spans="11:11">
      <c r="K63552"/>
    </row>
    <row r="63553" spans="11:11">
      <c r="K63553"/>
    </row>
    <row r="63554" spans="11:11">
      <c r="K63554"/>
    </row>
    <row r="63555" spans="11:11">
      <c r="K63555"/>
    </row>
    <row r="63556" spans="11:11">
      <c r="K63556"/>
    </row>
    <row r="63557" spans="11:11">
      <c r="K63557"/>
    </row>
    <row r="63558" spans="11:11">
      <c r="K63558"/>
    </row>
    <row r="63559" spans="11:11">
      <c r="K63559"/>
    </row>
    <row r="63560" spans="11:11">
      <c r="K63560"/>
    </row>
    <row r="63561" spans="11:11">
      <c r="K63561"/>
    </row>
    <row r="63562" spans="11:11">
      <c r="K63562"/>
    </row>
    <row r="63563" spans="11:11">
      <c r="K63563"/>
    </row>
    <row r="63564" spans="11:11">
      <c r="K63564"/>
    </row>
    <row r="63565" spans="11:11">
      <c r="K63565"/>
    </row>
    <row r="63566" spans="11:11">
      <c r="K63566"/>
    </row>
    <row r="63567" spans="11:11">
      <c r="K63567"/>
    </row>
    <row r="63568" spans="11:11">
      <c r="K63568"/>
    </row>
    <row r="63569" spans="11:11">
      <c r="K63569"/>
    </row>
    <row r="63570" spans="11:11">
      <c r="K63570"/>
    </row>
    <row r="63571" spans="11:11">
      <c r="K63571"/>
    </row>
    <row r="63572" spans="11:11">
      <c r="K63572"/>
    </row>
    <row r="63573" spans="11:11">
      <c r="K63573"/>
    </row>
    <row r="63574" spans="11:11">
      <c r="K63574"/>
    </row>
    <row r="63575" spans="11:11">
      <c r="K63575"/>
    </row>
    <row r="63576" spans="11:11">
      <c r="K63576"/>
    </row>
    <row r="63577" spans="11:11">
      <c r="K63577"/>
    </row>
    <row r="63578" spans="11:11">
      <c r="K63578"/>
    </row>
    <row r="63579" spans="11:11">
      <c r="K63579"/>
    </row>
    <row r="63580" spans="11:11">
      <c r="K63580"/>
    </row>
    <row r="63581" spans="11:11">
      <c r="K63581"/>
    </row>
    <row r="63582" spans="11:11">
      <c r="K63582"/>
    </row>
    <row r="63583" spans="11:11">
      <c r="K63583"/>
    </row>
    <row r="63584" spans="11:11">
      <c r="K63584"/>
    </row>
    <row r="63585" spans="11:11">
      <c r="K63585"/>
    </row>
    <row r="63586" spans="11:11">
      <c r="K63586"/>
    </row>
    <row r="63587" spans="11:11">
      <c r="K63587"/>
    </row>
    <row r="63588" spans="11:11">
      <c r="K63588"/>
    </row>
    <row r="63589" spans="11:11">
      <c r="K63589"/>
    </row>
    <row r="63590" spans="11:11">
      <c r="K63590"/>
    </row>
    <row r="63591" spans="11:11">
      <c r="K63591"/>
    </row>
    <row r="63592" spans="11:11">
      <c r="K63592"/>
    </row>
    <row r="63593" spans="11:11">
      <c r="K63593"/>
    </row>
    <row r="63594" spans="11:11">
      <c r="K63594"/>
    </row>
    <row r="63595" spans="11:11">
      <c r="K63595"/>
    </row>
    <row r="63596" spans="11:11">
      <c r="K63596"/>
    </row>
    <row r="63597" spans="11:11">
      <c r="K63597"/>
    </row>
    <row r="63598" spans="11:11">
      <c r="K63598"/>
    </row>
    <row r="63599" spans="11:11">
      <c r="K63599"/>
    </row>
    <row r="63600" spans="11:11">
      <c r="K63600"/>
    </row>
    <row r="63601" spans="11:11">
      <c r="K63601"/>
    </row>
    <row r="63602" spans="11:11">
      <c r="K63602"/>
    </row>
    <row r="63603" spans="11:11">
      <c r="K63603"/>
    </row>
    <row r="63604" spans="11:11">
      <c r="K63604"/>
    </row>
    <row r="63605" spans="11:11">
      <c r="K63605"/>
    </row>
    <row r="63606" spans="11:11">
      <c r="K63606"/>
    </row>
    <row r="63607" spans="11:11">
      <c r="K63607"/>
    </row>
    <row r="63608" spans="11:11">
      <c r="K63608"/>
    </row>
    <row r="63609" spans="11:11">
      <c r="K63609"/>
    </row>
    <row r="63610" spans="11:11">
      <c r="K63610"/>
    </row>
    <row r="63611" spans="11:11">
      <c r="K63611"/>
    </row>
    <row r="63612" spans="11:11">
      <c r="K63612"/>
    </row>
    <row r="63613" spans="11:11">
      <c r="K63613"/>
    </row>
    <row r="63614" spans="11:11">
      <c r="K63614"/>
    </row>
    <row r="63615" spans="11:11">
      <c r="K63615"/>
    </row>
    <row r="63616" spans="11:11">
      <c r="K63616"/>
    </row>
    <row r="63617" spans="11:11">
      <c r="K63617"/>
    </row>
    <row r="63618" spans="11:11">
      <c r="K63618"/>
    </row>
    <row r="63619" spans="11:11">
      <c r="K63619"/>
    </row>
    <row r="63620" spans="11:11">
      <c r="K63620"/>
    </row>
    <row r="63621" spans="11:11">
      <c r="K63621"/>
    </row>
    <row r="63622" spans="11:11">
      <c r="K63622"/>
    </row>
    <row r="63623" spans="11:11">
      <c r="K63623"/>
    </row>
    <row r="63624" spans="11:11">
      <c r="K63624"/>
    </row>
    <row r="63625" spans="11:11">
      <c r="K63625"/>
    </row>
    <row r="63626" spans="11:11">
      <c r="K63626"/>
    </row>
    <row r="63627" spans="11:11">
      <c r="K63627"/>
    </row>
    <row r="63628" spans="11:11">
      <c r="K63628"/>
    </row>
    <row r="63629" spans="11:11">
      <c r="K63629"/>
    </row>
    <row r="63630" spans="11:11">
      <c r="K63630"/>
    </row>
    <row r="63631" spans="11:11">
      <c r="K63631"/>
    </row>
    <row r="63632" spans="11:11">
      <c r="K63632"/>
    </row>
    <row r="63633" spans="11:11">
      <c r="K63633"/>
    </row>
    <row r="63634" spans="11:11">
      <c r="K63634"/>
    </row>
    <row r="63635" spans="11:11">
      <c r="K63635"/>
    </row>
    <row r="63636" spans="11:11">
      <c r="K63636"/>
    </row>
    <row r="63637" spans="11:11">
      <c r="K63637"/>
    </row>
    <row r="63638" spans="11:11">
      <c r="K63638"/>
    </row>
    <row r="63639" spans="11:11">
      <c r="K63639"/>
    </row>
    <row r="63640" spans="11:11">
      <c r="K63640"/>
    </row>
    <row r="63641" spans="11:11">
      <c r="K63641"/>
    </row>
    <row r="63642" spans="11:11">
      <c r="K63642"/>
    </row>
    <row r="63643" spans="11:11">
      <c r="K63643"/>
    </row>
    <row r="63644" spans="11:11">
      <c r="K63644"/>
    </row>
    <row r="63645" spans="11:11">
      <c r="K63645"/>
    </row>
    <row r="63646" spans="11:11">
      <c r="K63646"/>
    </row>
    <row r="63647" spans="11:11">
      <c r="K63647"/>
    </row>
    <row r="63648" spans="11:11">
      <c r="K63648"/>
    </row>
    <row r="63649" spans="11:11">
      <c r="K63649"/>
    </row>
    <row r="63650" spans="11:11">
      <c r="K63650"/>
    </row>
    <row r="63651" spans="11:11">
      <c r="K63651"/>
    </row>
    <row r="63652" spans="11:11">
      <c r="K63652"/>
    </row>
    <row r="63653" spans="11:11">
      <c r="K63653"/>
    </row>
    <row r="63654" spans="11:11">
      <c r="K63654"/>
    </row>
    <row r="63655" spans="11:11">
      <c r="K63655"/>
    </row>
    <row r="63656" spans="11:11">
      <c r="K63656"/>
    </row>
    <row r="63657" spans="11:11">
      <c r="K63657"/>
    </row>
    <row r="63658" spans="11:11">
      <c r="K63658"/>
    </row>
    <row r="63659" spans="11:11">
      <c r="K63659"/>
    </row>
    <row r="63660" spans="11:11">
      <c r="K63660"/>
    </row>
    <row r="63661" spans="11:11">
      <c r="K63661"/>
    </row>
    <row r="63662" spans="11:11">
      <c r="K63662"/>
    </row>
    <row r="63663" spans="11:11">
      <c r="K63663"/>
    </row>
    <row r="63664" spans="11:11">
      <c r="K63664"/>
    </row>
    <row r="63665" spans="11:11">
      <c r="K63665"/>
    </row>
    <row r="63666" spans="11:11">
      <c r="K63666"/>
    </row>
    <row r="63667" spans="11:11">
      <c r="K63667"/>
    </row>
    <row r="63668" spans="11:11">
      <c r="K63668"/>
    </row>
    <row r="63669" spans="11:11">
      <c r="K63669"/>
    </row>
    <row r="63670" spans="11:11">
      <c r="K63670"/>
    </row>
    <row r="63671" spans="11:11">
      <c r="K63671"/>
    </row>
    <row r="63672" spans="11:11">
      <c r="K63672"/>
    </row>
    <row r="63673" spans="11:11">
      <c r="K63673"/>
    </row>
    <row r="63674" spans="11:11">
      <c r="K63674"/>
    </row>
    <row r="63675" spans="11:11">
      <c r="K63675"/>
    </row>
    <row r="63676" spans="11:11">
      <c r="K63676"/>
    </row>
    <row r="63677" spans="11:11">
      <c r="K63677"/>
    </row>
    <row r="63678" spans="11:11">
      <c r="K63678"/>
    </row>
    <row r="63679" spans="11:11">
      <c r="K63679"/>
    </row>
    <row r="63680" spans="11:11">
      <c r="K63680"/>
    </row>
    <row r="63681" spans="11:11">
      <c r="K63681"/>
    </row>
    <row r="63682" spans="11:11">
      <c r="K63682"/>
    </row>
    <row r="63683" spans="11:11">
      <c r="K63683"/>
    </row>
    <row r="63684" spans="11:11">
      <c r="K63684"/>
    </row>
    <row r="63685" spans="11:11">
      <c r="K63685"/>
    </row>
    <row r="63686" spans="11:11">
      <c r="K63686"/>
    </row>
    <row r="63687" spans="11:11">
      <c r="K63687"/>
    </row>
    <row r="63688" spans="11:11">
      <c r="K63688"/>
    </row>
    <row r="63689" spans="11:11">
      <c r="K63689"/>
    </row>
    <row r="63690" spans="11:11">
      <c r="K63690"/>
    </row>
    <row r="63691" spans="11:11">
      <c r="K63691"/>
    </row>
    <row r="63692" spans="11:11">
      <c r="K63692"/>
    </row>
    <row r="63693" spans="11:11">
      <c r="K63693"/>
    </row>
    <row r="63694" spans="11:11">
      <c r="K63694"/>
    </row>
    <row r="63695" spans="11:11">
      <c r="K63695"/>
    </row>
    <row r="63696" spans="11:11">
      <c r="K63696"/>
    </row>
    <row r="63697" spans="11:11">
      <c r="K63697"/>
    </row>
    <row r="63698" spans="11:11">
      <c r="K63698"/>
    </row>
    <row r="63699" spans="11:11">
      <c r="K63699"/>
    </row>
    <row r="63700" spans="11:11">
      <c r="K63700"/>
    </row>
    <row r="63701" spans="11:11">
      <c r="K63701"/>
    </row>
    <row r="63702" spans="11:11">
      <c r="K63702"/>
    </row>
    <row r="63703" spans="11:11">
      <c r="K63703"/>
    </row>
    <row r="63704" spans="11:11">
      <c r="K63704"/>
    </row>
    <row r="63705" spans="11:11">
      <c r="K63705"/>
    </row>
    <row r="63706" spans="11:11">
      <c r="K63706"/>
    </row>
    <row r="63707" spans="11:11">
      <c r="K63707"/>
    </row>
    <row r="63708" spans="11:11">
      <c r="K63708"/>
    </row>
    <row r="63709" spans="11:11">
      <c r="K63709"/>
    </row>
    <row r="63710" spans="11:11">
      <c r="K63710"/>
    </row>
    <row r="63711" spans="11:11">
      <c r="K63711"/>
    </row>
    <row r="63712" spans="11:11">
      <c r="K63712"/>
    </row>
    <row r="63713" spans="11:11">
      <c r="K63713"/>
    </row>
    <row r="63714" spans="11:11">
      <c r="K63714"/>
    </row>
    <row r="63715" spans="11:11">
      <c r="K63715"/>
    </row>
    <row r="63716" spans="11:11">
      <c r="K63716"/>
    </row>
    <row r="63717" spans="11:11">
      <c r="K63717"/>
    </row>
    <row r="63718" spans="11:11">
      <c r="K63718"/>
    </row>
    <row r="63719" spans="11:11">
      <c r="K63719"/>
    </row>
    <row r="63720" spans="11:11">
      <c r="K63720"/>
    </row>
    <row r="63721" spans="11:11">
      <c r="K63721"/>
    </row>
    <row r="63722" spans="11:11">
      <c r="K63722"/>
    </row>
    <row r="63723" spans="11:11">
      <c r="K63723"/>
    </row>
    <row r="63724" spans="11:11">
      <c r="K63724"/>
    </row>
    <row r="63725" spans="11:11">
      <c r="K63725"/>
    </row>
    <row r="63726" spans="11:11">
      <c r="K63726"/>
    </row>
    <row r="63727" spans="11:11">
      <c r="K63727"/>
    </row>
    <row r="63728" spans="11:11">
      <c r="K63728"/>
    </row>
    <row r="63729" spans="11:11">
      <c r="K63729"/>
    </row>
    <row r="63730" spans="11:11">
      <c r="K63730"/>
    </row>
    <row r="63731" spans="11:11">
      <c r="K63731"/>
    </row>
    <row r="63732" spans="11:11">
      <c r="K63732"/>
    </row>
    <row r="63733" spans="11:11">
      <c r="K63733"/>
    </row>
    <row r="63734" spans="11:11">
      <c r="K63734"/>
    </row>
    <row r="63735" spans="11:11">
      <c r="K63735"/>
    </row>
    <row r="63736" spans="11:11">
      <c r="K63736"/>
    </row>
    <row r="63737" spans="11:11">
      <c r="K63737"/>
    </row>
    <row r="63738" spans="11:11">
      <c r="K63738"/>
    </row>
    <row r="63739" spans="11:11">
      <c r="K63739"/>
    </row>
    <row r="63740" spans="11:11">
      <c r="K63740"/>
    </row>
    <row r="63741" spans="11:11">
      <c r="K63741"/>
    </row>
    <row r="63742" spans="11:11">
      <c r="K63742"/>
    </row>
    <row r="63743" spans="11:11">
      <c r="K63743"/>
    </row>
    <row r="63744" spans="11:11">
      <c r="K63744"/>
    </row>
    <row r="63745" spans="11:11">
      <c r="K63745"/>
    </row>
    <row r="63746" spans="11:11">
      <c r="K63746"/>
    </row>
    <row r="63747" spans="11:11">
      <c r="K63747"/>
    </row>
    <row r="63748" spans="11:11">
      <c r="K63748"/>
    </row>
    <row r="63749" spans="11:11">
      <c r="K63749"/>
    </row>
    <row r="63750" spans="11:11">
      <c r="K63750"/>
    </row>
    <row r="63751" spans="11:11">
      <c r="K63751"/>
    </row>
    <row r="63752" spans="11:11">
      <c r="K63752"/>
    </row>
    <row r="63753" spans="11:11">
      <c r="K63753"/>
    </row>
    <row r="63754" spans="11:11">
      <c r="K63754"/>
    </row>
    <row r="63755" spans="11:11">
      <c r="K63755"/>
    </row>
    <row r="63756" spans="11:11">
      <c r="K63756"/>
    </row>
    <row r="63757" spans="11:11">
      <c r="K63757"/>
    </row>
    <row r="63758" spans="11:11">
      <c r="K63758"/>
    </row>
    <row r="63759" spans="11:11">
      <c r="K63759"/>
    </row>
    <row r="63760" spans="11:11">
      <c r="K63760"/>
    </row>
    <row r="63761" spans="11:11">
      <c r="K63761"/>
    </row>
    <row r="63762" spans="11:11">
      <c r="K63762"/>
    </row>
    <row r="63763" spans="11:11">
      <c r="K63763"/>
    </row>
    <row r="63764" spans="11:11">
      <c r="K63764"/>
    </row>
    <row r="63765" spans="11:11">
      <c r="K63765"/>
    </row>
    <row r="63766" spans="11:11">
      <c r="K63766"/>
    </row>
    <row r="63767" spans="11:11">
      <c r="K63767"/>
    </row>
    <row r="63768" spans="11:11">
      <c r="K63768"/>
    </row>
    <row r="63769" spans="11:11">
      <c r="K63769"/>
    </row>
    <row r="63770" spans="11:11">
      <c r="K63770"/>
    </row>
    <row r="63771" spans="11:11">
      <c r="K63771"/>
    </row>
    <row r="63772" spans="11:11">
      <c r="K63772"/>
    </row>
    <row r="63773" spans="11:11">
      <c r="K63773"/>
    </row>
    <row r="63774" spans="11:11">
      <c r="K63774"/>
    </row>
    <row r="63775" spans="11:11">
      <c r="K63775"/>
    </row>
    <row r="63776" spans="11:11">
      <c r="K63776"/>
    </row>
    <row r="63777" spans="11:11">
      <c r="K63777"/>
    </row>
    <row r="63778" spans="11:11">
      <c r="K63778"/>
    </row>
    <row r="63779" spans="11:11">
      <c r="K63779"/>
    </row>
    <row r="63780" spans="11:11">
      <c r="K63780"/>
    </row>
    <row r="63781" spans="11:11">
      <c r="K63781"/>
    </row>
    <row r="63782" spans="11:11">
      <c r="K63782"/>
    </row>
    <row r="63783" spans="11:11">
      <c r="K63783"/>
    </row>
    <row r="63784" spans="11:11">
      <c r="K63784"/>
    </row>
    <row r="63785" spans="11:11">
      <c r="K63785"/>
    </row>
    <row r="63786" spans="11:11">
      <c r="K63786"/>
    </row>
    <row r="63787" spans="11:11">
      <c r="K63787"/>
    </row>
    <row r="63788" spans="11:11">
      <c r="K63788"/>
    </row>
    <row r="63789" spans="11:11">
      <c r="K63789"/>
    </row>
    <row r="63790" spans="11:11">
      <c r="K63790"/>
    </row>
    <row r="63791" spans="11:11">
      <c r="K63791"/>
    </row>
    <row r="63792" spans="11:11">
      <c r="K63792"/>
    </row>
    <row r="63793" spans="11:11">
      <c r="K63793"/>
    </row>
    <row r="63794" spans="11:11">
      <c r="K63794"/>
    </row>
    <row r="63795" spans="11:11">
      <c r="K63795"/>
    </row>
    <row r="63796" spans="11:11">
      <c r="K63796"/>
    </row>
    <row r="63797" spans="11:11">
      <c r="K63797"/>
    </row>
    <row r="63798" spans="11:11">
      <c r="K63798"/>
    </row>
    <row r="63799" spans="11:11">
      <c r="K63799"/>
    </row>
    <row r="63800" spans="11:11">
      <c r="K63800"/>
    </row>
    <row r="63801" spans="11:11">
      <c r="K63801"/>
    </row>
    <row r="63802" spans="11:11">
      <c r="K63802"/>
    </row>
    <row r="63803" spans="11:11">
      <c r="K63803"/>
    </row>
    <row r="63804" spans="11:11">
      <c r="K63804"/>
    </row>
    <row r="63805" spans="11:11">
      <c r="K63805"/>
    </row>
    <row r="63806" spans="11:11">
      <c r="K63806"/>
    </row>
    <row r="63807" spans="11:11">
      <c r="K63807"/>
    </row>
    <row r="63808" spans="11:11">
      <c r="K63808"/>
    </row>
    <row r="63809" spans="11:11">
      <c r="K63809"/>
    </row>
    <row r="63810" spans="11:11">
      <c r="K63810"/>
    </row>
    <row r="63811" spans="11:11">
      <c r="K63811"/>
    </row>
    <row r="63812" spans="11:11">
      <c r="K63812"/>
    </row>
    <row r="63813" spans="11:11">
      <c r="K63813"/>
    </row>
    <row r="63814" spans="11:11">
      <c r="K63814"/>
    </row>
    <row r="63815" spans="11:11">
      <c r="K63815"/>
    </row>
    <row r="63816" spans="11:11">
      <c r="K63816"/>
    </row>
    <row r="63817" spans="11:11">
      <c r="K63817"/>
    </row>
    <row r="63818" spans="11:11">
      <c r="K63818"/>
    </row>
    <row r="63819" spans="11:11">
      <c r="K63819"/>
    </row>
    <row r="63820" spans="11:11">
      <c r="K63820"/>
    </row>
    <row r="63821" spans="11:11">
      <c r="K63821"/>
    </row>
    <row r="63822" spans="11:11">
      <c r="K63822"/>
    </row>
    <row r="63823" spans="11:11">
      <c r="K63823"/>
    </row>
    <row r="63824" spans="11:11">
      <c r="K63824"/>
    </row>
    <row r="63825" spans="11:11">
      <c r="K63825"/>
    </row>
    <row r="63826" spans="11:11">
      <c r="K63826"/>
    </row>
    <row r="63827" spans="11:11">
      <c r="K63827"/>
    </row>
    <row r="63828" spans="11:11">
      <c r="K63828"/>
    </row>
    <row r="63829" spans="11:11">
      <c r="K63829"/>
    </row>
    <row r="63830" spans="11:11">
      <c r="K63830"/>
    </row>
    <row r="63831" spans="11:11">
      <c r="K63831"/>
    </row>
    <row r="63832" spans="11:11">
      <c r="K63832"/>
    </row>
    <row r="63833" spans="11:11">
      <c r="K63833"/>
    </row>
    <row r="63834" spans="11:11">
      <c r="K63834"/>
    </row>
    <row r="63835" spans="11:11">
      <c r="K63835"/>
    </row>
    <row r="63836" spans="11:11">
      <c r="K63836"/>
    </row>
    <row r="63837" spans="11:11">
      <c r="K63837"/>
    </row>
    <row r="63838" spans="11:11">
      <c r="K63838"/>
    </row>
    <row r="63839" spans="11:11">
      <c r="K63839"/>
    </row>
    <row r="63840" spans="11:11">
      <c r="K63840"/>
    </row>
    <row r="63841" spans="11:11">
      <c r="K63841"/>
    </row>
    <row r="63842" spans="11:11">
      <c r="K63842"/>
    </row>
    <row r="63843" spans="11:11">
      <c r="K63843"/>
    </row>
    <row r="63844" spans="11:11">
      <c r="K63844"/>
    </row>
    <row r="63845" spans="11:11">
      <c r="K63845"/>
    </row>
    <row r="63846" spans="11:11">
      <c r="K63846"/>
    </row>
    <row r="63847" spans="11:11">
      <c r="K63847"/>
    </row>
    <row r="63848" spans="11:11">
      <c r="K63848"/>
    </row>
    <row r="63849" spans="11:11">
      <c r="K63849"/>
    </row>
    <row r="63850" spans="11:11">
      <c r="K63850"/>
    </row>
    <row r="63851" spans="11:11">
      <c r="K63851"/>
    </row>
    <row r="63852" spans="11:11">
      <c r="K63852"/>
    </row>
    <row r="63853" spans="11:11">
      <c r="K63853"/>
    </row>
    <row r="63854" spans="11:11">
      <c r="K63854"/>
    </row>
    <row r="63855" spans="11:11">
      <c r="K63855"/>
    </row>
    <row r="63856" spans="11:11">
      <c r="K63856"/>
    </row>
    <row r="63857" spans="11:11">
      <c r="K63857"/>
    </row>
    <row r="63858" spans="11:11">
      <c r="K63858"/>
    </row>
    <row r="63859" spans="11:11">
      <c r="K63859"/>
    </row>
    <row r="63860" spans="11:11">
      <c r="K63860"/>
    </row>
    <row r="63861" spans="11:11">
      <c r="K63861"/>
    </row>
    <row r="63862" spans="11:11">
      <c r="K63862"/>
    </row>
    <row r="63863" spans="11:11">
      <c r="K63863"/>
    </row>
    <row r="63864" spans="11:11">
      <c r="K63864"/>
    </row>
    <row r="63865" spans="11:11">
      <c r="K63865"/>
    </row>
    <row r="63866" spans="11:11">
      <c r="K63866"/>
    </row>
    <row r="63867" spans="11:11">
      <c r="K63867"/>
    </row>
    <row r="63868" spans="11:11">
      <c r="K63868"/>
    </row>
    <row r="63869" spans="11:11">
      <c r="K63869"/>
    </row>
    <row r="63870" spans="11:11">
      <c r="K63870"/>
    </row>
    <row r="63871" spans="11:11">
      <c r="K63871"/>
    </row>
    <row r="63872" spans="11:11">
      <c r="K63872"/>
    </row>
    <row r="63873" spans="11:11">
      <c r="K63873"/>
    </row>
    <row r="63874" spans="11:11">
      <c r="K63874"/>
    </row>
    <row r="63875" spans="11:11">
      <c r="K63875"/>
    </row>
    <row r="63876" spans="11:11">
      <c r="K63876"/>
    </row>
    <row r="63877" spans="11:11">
      <c r="K63877"/>
    </row>
    <row r="63878" spans="11:11">
      <c r="K63878"/>
    </row>
    <row r="63879" spans="11:11">
      <c r="K63879"/>
    </row>
    <row r="63880" spans="11:11">
      <c r="K63880"/>
    </row>
    <row r="63881" spans="11:11">
      <c r="K63881"/>
    </row>
    <row r="63882" spans="11:11">
      <c r="K63882"/>
    </row>
    <row r="63883" spans="11:11">
      <c r="K63883"/>
    </row>
    <row r="63884" spans="11:11">
      <c r="K63884"/>
    </row>
    <row r="63885" spans="11:11">
      <c r="K63885"/>
    </row>
    <row r="63886" spans="11:11">
      <c r="K63886"/>
    </row>
    <row r="63887" spans="11:11">
      <c r="K63887"/>
    </row>
    <row r="63888" spans="11:11">
      <c r="K63888"/>
    </row>
    <row r="63889" spans="11:11">
      <c r="K63889"/>
    </row>
    <row r="63890" spans="11:11">
      <c r="K63890"/>
    </row>
    <row r="63891" spans="11:11">
      <c r="K63891"/>
    </row>
    <row r="63892" spans="11:11">
      <c r="K63892"/>
    </row>
    <row r="63893" spans="11:11">
      <c r="K63893"/>
    </row>
    <row r="63894" spans="11:11">
      <c r="K63894"/>
    </row>
    <row r="63895" spans="11:11">
      <c r="K63895"/>
    </row>
    <row r="63896" spans="11:11">
      <c r="K63896"/>
    </row>
    <row r="63897" spans="11:11">
      <c r="K63897"/>
    </row>
    <row r="63898" spans="11:11">
      <c r="K63898"/>
    </row>
    <row r="63899" spans="11:11">
      <c r="K63899"/>
    </row>
    <row r="63900" spans="11:11">
      <c r="K63900"/>
    </row>
    <row r="63901" spans="11:11">
      <c r="K63901"/>
    </row>
    <row r="63902" spans="11:11">
      <c r="K63902"/>
    </row>
    <row r="63903" spans="11:11">
      <c r="K63903"/>
    </row>
    <row r="63904" spans="11:11">
      <c r="K63904"/>
    </row>
    <row r="63905" spans="11:11">
      <c r="K63905"/>
    </row>
    <row r="63906" spans="11:11">
      <c r="K63906"/>
    </row>
    <row r="63907" spans="11:11">
      <c r="K63907"/>
    </row>
    <row r="63908" spans="11:11">
      <c r="K63908"/>
    </row>
    <row r="63909" spans="11:11">
      <c r="K63909"/>
    </row>
    <row r="63910" spans="11:11">
      <c r="K63910"/>
    </row>
    <row r="63911" spans="11:11">
      <c r="K63911"/>
    </row>
    <row r="63912" spans="11:11">
      <c r="K63912"/>
    </row>
    <row r="63913" spans="11:11">
      <c r="K63913"/>
    </row>
    <row r="63914" spans="11:11">
      <c r="K63914"/>
    </row>
    <row r="63915" spans="11:11">
      <c r="K63915"/>
    </row>
    <row r="63916" spans="11:11">
      <c r="K63916"/>
    </row>
    <row r="63917" spans="11:11">
      <c r="K63917"/>
    </row>
    <row r="63918" spans="11:11">
      <c r="K63918"/>
    </row>
    <row r="63919" spans="11:11">
      <c r="K63919"/>
    </row>
    <row r="63920" spans="11:11">
      <c r="K63920"/>
    </row>
    <row r="63921" spans="11:11">
      <c r="K63921"/>
    </row>
    <row r="63922" spans="11:11">
      <c r="K63922"/>
    </row>
    <row r="63923" spans="11:11">
      <c r="K63923"/>
    </row>
    <row r="63924" spans="11:11">
      <c r="K63924"/>
    </row>
    <row r="63925" spans="11:11">
      <c r="K63925"/>
    </row>
    <row r="63926" spans="11:11">
      <c r="K63926"/>
    </row>
    <row r="63927" spans="11:11">
      <c r="K63927"/>
    </row>
    <row r="63928" spans="11:11">
      <c r="K63928"/>
    </row>
    <row r="63929" spans="11:11">
      <c r="K63929"/>
    </row>
    <row r="63930" spans="11:11">
      <c r="K63930"/>
    </row>
    <row r="63931" spans="11:11">
      <c r="K63931"/>
    </row>
    <row r="63932" spans="11:11">
      <c r="K63932"/>
    </row>
    <row r="63933" spans="11:11">
      <c r="K63933"/>
    </row>
    <row r="63934" spans="11:11">
      <c r="K63934"/>
    </row>
    <row r="63935" spans="11:11">
      <c r="K63935"/>
    </row>
    <row r="63936" spans="11:11">
      <c r="K63936"/>
    </row>
    <row r="63937" spans="11:11">
      <c r="K63937"/>
    </row>
    <row r="63938" spans="11:11">
      <c r="K63938"/>
    </row>
    <row r="63939" spans="11:11">
      <c r="K63939"/>
    </row>
    <row r="63940" spans="11:11">
      <c r="K63940"/>
    </row>
    <row r="63941" spans="11:11">
      <c r="K63941"/>
    </row>
    <row r="63942" spans="11:11">
      <c r="K63942"/>
    </row>
    <row r="63943" spans="11:11">
      <c r="K63943"/>
    </row>
    <row r="63944" spans="11:11">
      <c r="K63944"/>
    </row>
    <row r="63945" spans="11:11">
      <c r="K63945"/>
    </row>
    <row r="63946" spans="11:11">
      <c r="K63946"/>
    </row>
    <row r="63947" spans="11:11">
      <c r="K63947"/>
    </row>
    <row r="63948" spans="11:11">
      <c r="K63948"/>
    </row>
    <row r="63949" spans="11:11">
      <c r="K63949"/>
    </row>
    <row r="63950" spans="11:11">
      <c r="K63950"/>
    </row>
    <row r="63951" spans="11:11">
      <c r="K63951"/>
    </row>
    <row r="63952" spans="11:11">
      <c r="K63952"/>
    </row>
    <row r="63953" spans="11:11">
      <c r="K63953"/>
    </row>
    <row r="63954" spans="11:11">
      <c r="K63954"/>
    </row>
    <row r="63955" spans="11:11">
      <c r="K63955"/>
    </row>
    <row r="63956" spans="11:11">
      <c r="K63956"/>
    </row>
    <row r="63957" spans="11:11">
      <c r="K63957"/>
    </row>
    <row r="63958" spans="11:11">
      <c r="K63958"/>
    </row>
    <row r="63959" spans="11:11">
      <c r="K63959"/>
    </row>
    <row r="63960" spans="11:11">
      <c r="K63960"/>
    </row>
    <row r="63961" spans="11:11">
      <c r="K63961"/>
    </row>
    <row r="63962" spans="11:11">
      <c r="K63962"/>
    </row>
    <row r="63963" spans="11:11">
      <c r="K63963"/>
    </row>
    <row r="63964" spans="11:11">
      <c r="K63964"/>
    </row>
    <row r="63965" spans="11:11">
      <c r="K63965"/>
    </row>
    <row r="63966" spans="11:11">
      <c r="K63966"/>
    </row>
    <row r="63967" spans="11:11">
      <c r="K63967"/>
    </row>
    <row r="63968" spans="11:11">
      <c r="K63968"/>
    </row>
    <row r="63969" spans="11:11">
      <c r="K63969"/>
    </row>
    <row r="63970" spans="11:11">
      <c r="K63970"/>
    </row>
    <row r="63971" spans="11:11">
      <c r="K63971"/>
    </row>
    <row r="63972" spans="11:11">
      <c r="K63972"/>
    </row>
    <row r="63973" spans="11:11">
      <c r="K63973"/>
    </row>
    <row r="63974" spans="11:11">
      <c r="K63974"/>
    </row>
    <row r="63975" spans="11:11">
      <c r="K63975"/>
    </row>
    <row r="63976" spans="11:11">
      <c r="K63976"/>
    </row>
    <row r="63977" spans="11:11">
      <c r="K63977"/>
    </row>
    <row r="63978" spans="11:11">
      <c r="K63978"/>
    </row>
    <row r="63979" spans="11:11">
      <c r="K63979"/>
    </row>
    <row r="63980" spans="11:11">
      <c r="K63980"/>
    </row>
    <row r="63981" spans="11:11">
      <c r="K63981"/>
    </row>
    <row r="63982" spans="11:11">
      <c r="K63982"/>
    </row>
    <row r="63983" spans="11:11">
      <c r="K63983"/>
    </row>
    <row r="63984" spans="11:11">
      <c r="K63984"/>
    </row>
    <row r="63985" spans="11:11">
      <c r="K63985"/>
    </row>
    <row r="63986" spans="11:11">
      <c r="K63986"/>
    </row>
    <row r="63987" spans="11:11">
      <c r="K63987"/>
    </row>
    <row r="63988" spans="11:11">
      <c r="K63988"/>
    </row>
    <row r="63989" spans="11:11">
      <c r="K63989"/>
    </row>
    <row r="63990" spans="11:11">
      <c r="K63990"/>
    </row>
    <row r="63991" spans="11:11">
      <c r="K63991"/>
    </row>
    <row r="63992" spans="11:11">
      <c r="K63992"/>
    </row>
    <row r="63993" spans="11:11">
      <c r="K63993"/>
    </row>
    <row r="63994" spans="11:11">
      <c r="K63994"/>
    </row>
    <row r="63995" spans="11:11">
      <c r="K63995"/>
    </row>
    <row r="63996" spans="11:11">
      <c r="K63996"/>
    </row>
    <row r="63997" spans="11:11">
      <c r="K63997"/>
    </row>
    <row r="63998" spans="11:11">
      <c r="K63998"/>
    </row>
    <row r="63999" spans="11:11">
      <c r="K63999"/>
    </row>
    <row r="64000" spans="11:11">
      <c r="K64000"/>
    </row>
    <row r="64001" spans="11:11">
      <c r="K64001"/>
    </row>
    <row r="64002" spans="11:11">
      <c r="K64002"/>
    </row>
    <row r="64003" spans="11:11">
      <c r="K64003"/>
    </row>
    <row r="64004" spans="11:11">
      <c r="K64004"/>
    </row>
    <row r="64005" spans="11:11">
      <c r="K64005"/>
    </row>
    <row r="64006" spans="11:11">
      <c r="K64006"/>
    </row>
    <row r="64007" spans="11:11">
      <c r="K64007"/>
    </row>
    <row r="64008" spans="11:11">
      <c r="K64008"/>
    </row>
    <row r="64009" spans="11:11">
      <c r="K64009"/>
    </row>
    <row r="64010" spans="11:11">
      <c r="K64010"/>
    </row>
    <row r="64011" spans="11:11">
      <c r="K64011"/>
    </row>
    <row r="64012" spans="11:11">
      <c r="K64012"/>
    </row>
    <row r="64013" spans="11:11">
      <c r="K64013"/>
    </row>
    <row r="64014" spans="11:11">
      <c r="K64014"/>
    </row>
    <row r="64015" spans="11:11">
      <c r="K64015"/>
    </row>
    <row r="64016" spans="11:11">
      <c r="K64016"/>
    </row>
    <row r="64017" spans="11:11">
      <c r="K64017"/>
    </row>
    <row r="64018" spans="11:11">
      <c r="K64018"/>
    </row>
    <row r="64019" spans="11:11">
      <c r="K64019"/>
    </row>
    <row r="64020" spans="11:11">
      <c r="K64020"/>
    </row>
    <row r="64021" spans="11:11">
      <c r="K64021"/>
    </row>
    <row r="64022" spans="11:11">
      <c r="K64022"/>
    </row>
    <row r="64023" spans="11:11">
      <c r="K64023"/>
    </row>
    <row r="64024" spans="11:11">
      <c r="K64024"/>
    </row>
    <row r="64025" spans="11:11">
      <c r="K64025"/>
    </row>
    <row r="64026" spans="11:11">
      <c r="K64026"/>
    </row>
    <row r="64027" spans="11:11">
      <c r="K64027"/>
    </row>
    <row r="64028" spans="11:11">
      <c r="K64028"/>
    </row>
    <row r="64029" spans="11:11">
      <c r="K64029"/>
    </row>
    <row r="64030" spans="11:11">
      <c r="K64030"/>
    </row>
    <row r="64031" spans="11:11">
      <c r="K64031"/>
    </row>
    <row r="64032" spans="11:11">
      <c r="K64032"/>
    </row>
    <row r="64033" spans="11:11">
      <c r="K64033"/>
    </row>
    <row r="64034" spans="11:11">
      <c r="K64034"/>
    </row>
    <row r="64035" spans="11:11">
      <c r="K64035"/>
    </row>
    <row r="64036" spans="11:11">
      <c r="K64036"/>
    </row>
    <row r="64037" spans="11:11">
      <c r="K64037"/>
    </row>
    <row r="64038" spans="11:11">
      <c r="K64038"/>
    </row>
    <row r="64039" spans="11:11">
      <c r="K64039"/>
    </row>
    <row r="64040" spans="11:11">
      <c r="K64040"/>
    </row>
    <row r="64041" spans="11:11">
      <c r="K64041"/>
    </row>
    <row r="64042" spans="11:11">
      <c r="K64042"/>
    </row>
    <row r="64043" spans="11:11">
      <c r="K64043"/>
    </row>
    <row r="64044" spans="11:11">
      <c r="K64044"/>
    </row>
    <row r="64045" spans="11:11">
      <c r="K64045"/>
    </row>
    <row r="64046" spans="11:11">
      <c r="K64046"/>
    </row>
    <row r="64047" spans="11:11">
      <c r="K64047"/>
    </row>
    <row r="64048" spans="11:11">
      <c r="K64048"/>
    </row>
    <row r="64049" spans="11:11">
      <c r="K64049"/>
    </row>
    <row r="64050" spans="11:11">
      <c r="K64050"/>
    </row>
    <row r="64051" spans="11:11">
      <c r="K64051"/>
    </row>
    <row r="64052" spans="11:11">
      <c r="K64052"/>
    </row>
    <row r="64053" spans="11:11">
      <c r="K64053"/>
    </row>
    <row r="64054" spans="11:11">
      <c r="K64054"/>
    </row>
    <row r="64055" spans="11:11">
      <c r="K64055"/>
    </row>
    <row r="64056" spans="11:11">
      <c r="K64056"/>
    </row>
    <row r="64057" spans="11:11">
      <c r="K64057"/>
    </row>
    <row r="64058" spans="11:11">
      <c r="K64058"/>
    </row>
    <row r="64059" spans="11:11">
      <c r="K64059"/>
    </row>
    <row r="64060" spans="11:11">
      <c r="K64060"/>
    </row>
    <row r="64061" spans="11:11">
      <c r="K64061"/>
    </row>
    <row r="64062" spans="11:11">
      <c r="K64062"/>
    </row>
    <row r="64063" spans="11:11">
      <c r="K64063"/>
    </row>
    <row r="64064" spans="11:11">
      <c r="K64064"/>
    </row>
    <row r="64065" spans="11:11">
      <c r="K64065"/>
    </row>
    <row r="64066" spans="11:11">
      <c r="K64066"/>
    </row>
    <row r="64067" spans="11:11">
      <c r="K64067"/>
    </row>
    <row r="64068" spans="11:11">
      <c r="K64068"/>
    </row>
    <row r="64069" spans="11:11">
      <c r="K64069"/>
    </row>
    <row r="64070" spans="11:11">
      <c r="K64070"/>
    </row>
    <row r="64071" spans="11:11">
      <c r="K64071"/>
    </row>
    <row r="64072" spans="11:11">
      <c r="K64072"/>
    </row>
    <row r="64073" spans="11:11">
      <c r="K64073"/>
    </row>
    <row r="64074" spans="11:11">
      <c r="K64074"/>
    </row>
    <row r="64075" spans="11:11">
      <c r="K64075"/>
    </row>
    <row r="64076" spans="11:11">
      <c r="K64076"/>
    </row>
    <row r="64077" spans="11:11">
      <c r="K64077"/>
    </row>
    <row r="64078" spans="11:11">
      <c r="K64078"/>
    </row>
    <row r="64079" spans="11:11">
      <c r="K64079"/>
    </row>
    <row r="64080" spans="11:11">
      <c r="K64080"/>
    </row>
    <row r="64081" spans="11:11">
      <c r="K64081"/>
    </row>
    <row r="64082" spans="11:11">
      <c r="K64082"/>
    </row>
    <row r="64083" spans="11:11">
      <c r="K64083"/>
    </row>
    <row r="64084" spans="11:11">
      <c r="K64084"/>
    </row>
    <row r="64085" spans="11:11">
      <c r="K64085"/>
    </row>
    <row r="64086" spans="11:11">
      <c r="K64086"/>
    </row>
    <row r="64087" spans="11:11">
      <c r="K64087"/>
    </row>
    <row r="64088" spans="11:11">
      <c r="K64088"/>
    </row>
    <row r="64089" spans="11:11">
      <c r="K64089"/>
    </row>
    <row r="64090" spans="11:11">
      <c r="K64090"/>
    </row>
    <row r="64091" spans="11:11">
      <c r="K64091"/>
    </row>
    <row r="64092" spans="11:11">
      <c r="K64092"/>
    </row>
    <row r="64093" spans="11:11">
      <c r="K64093"/>
    </row>
    <row r="64094" spans="11:11">
      <c r="K64094"/>
    </row>
    <row r="64095" spans="11:11">
      <c r="K64095"/>
    </row>
    <row r="64096" spans="11:11">
      <c r="K64096"/>
    </row>
    <row r="64097" spans="11:11">
      <c r="K64097"/>
    </row>
    <row r="64098" spans="11:11">
      <c r="K64098"/>
    </row>
    <row r="64099" spans="11:11">
      <c r="K64099"/>
    </row>
    <row r="64100" spans="11:11">
      <c r="K64100"/>
    </row>
    <row r="64101" spans="11:11">
      <c r="K64101"/>
    </row>
    <row r="64102" spans="11:11">
      <c r="K64102"/>
    </row>
    <row r="64103" spans="11:11">
      <c r="K64103"/>
    </row>
    <row r="64104" spans="11:11">
      <c r="K64104"/>
    </row>
    <row r="64105" spans="11:11">
      <c r="K64105"/>
    </row>
    <row r="64106" spans="11:11">
      <c r="K64106"/>
    </row>
    <row r="64107" spans="11:11">
      <c r="K64107"/>
    </row>
    <row r="64108" spans="11:11">
      <c r="K64108"/>
    </row>
    <row r="64109" spans="11:11">
      <c r="K64109"/>
    </row>
    <row r="64110" spans="11:11">
      <c r="K64110"/>
    </row>
    <row r="64111" spans="11:11">
      <c r="K64111"/>
    </row>
    <row r="64112" spans="11:11">
      <c r="K64112"/>
    </row>
    <row r="64113" spans="11:11">
      <c r="K64113"/>
    </row>
    <row r="64114" spans="11:11">
      <c r="K64114"/>
    </row>
    <row r="64115" spans="11:11">
      <c r="K64115"/>
    </row>
    <row r="64116" spans="11:11">
      <c r="K64116"/>
    </row>
    <row r="64117" spans="11:11">
      <c r="K64117"/>
    </row>
    <row r="64118" spans="11:11">
      <c r="K64118"/>
    </row>
    <row r="64119" spans="11:11">
      <c r="K64119"/>
    </row>
    <row r="64120" spans="11:11">
      <c r="K64120"/>
    </row>
    <row r="64121" spans="11:11">
      <c r="K64121"/>
    </row>
    <row r="64122" spans="11:11">
      <c r="K64122"/>
    </row>
    <row r="64123" spans="11:11">
      <c r="K64123"/>
    </row>
    <row r="64124" spans="11:11">
      <c r="K64124"/>
    </row>
    <row r="64125" spans="11:11">
      <c r="K64125"/>
    </row>
    <row r="64126" spans="11:11">
      <c r="K64126"/>
    </row>
    <row r="64127" spans="11:11">
      <c r="K64127"/>
    </row>
    <row r="64128" spans="11:11">
      <c r="K64128"/>
    </row>
    <row r="64129" spans="11:11">
      <c r="K64129"/>
    </row>
    <row r="64130" spans="11:11">
      <c r="K64130"/>
    </row>
    <row r="64131" spans="11:11">
      <c r="K64131"/>
    </row>
    <row r="64132" spans="11:11">
      <c r="K64132"/>
    </row>
    <row r="64133" spans="11:11">
      <c r="K64133"/>
    </row>
    <row r="64134" spans="11:11">
      <c r="K64134"/>
    </row>
    <row r="64135" spans="11:11">
      <c r="K64135"/>
    </row>
    <row r="64136" spans="11:11">
      <c r="K64136"/>
    </row>
    <row r="64137" spans="11:11">
      <c r="K64137"/>
    </row>
    <row r="64138" spans="11:11">
      <c r="K64138"/>
    </row>
    <row r="64139" spans="11:11">
      <c r="K64139"/>
    </row>
    <row r="64140" spans="11:11">
      <c r="K64140"/>
    </row>
    <row r="64141" spans="11:11">
      <c r="K64141"/>
    </row>
    <row r="64142" spans="11:11">
      <c r="K64142"/>
    </row>
    <row r="64143" spans="11:11">
      <c r="K64143"/>
    </row>
    <row r="64144" spans="11:11">
      <c r="K64144"/>
    </row>
    <row r="64145" spans="11:11">
      <c r="K64145"/>
    </row>
    <row r="64146" spans="11:11">
      <c r="K64146"/>
    </row>
    <row r="64147" spans="11:11">
      <c r="K64147"/>
    </row>
    <row r="64148" spans="11:11">
      <c r="K64148"/>
    </row>
    <row r="64149" spans="11:11">
      <c r="K64149"/>
    </row>
    <row r="64150" spans="11:11">
      <c r="K64150"/>
    </row>
    <row r="64151" spans="11:11">
      <c r="K64151"/>
    </row>
    <row r="64152" spans="11:11">
      <c r="K64152"/>
    </row>
    <row r="64153" spans="11:11">
      <c r="K64153"/>
    </row>
    <row r="64154" spans="11:11">
      <c r="K64154"/>
    </row>
    <row r="64155" spans="11:11">
      <c r="K64155"/>
    </row>
    <row r="64156" spans="11:11">
      <c r="K64156"/>
    </row>
    <row r="64157" spans="11:11">
      <c r="K64157"/>
    </row>
    <row r="64158" spans="11:11">
      <c r="K64158"/>
    </row>
    <row r="64159" spans="11:11">
      <c r="K64159"/>
    </row>
    <row r="64160" spans="11:11">
      <c r="K64160"/>
    </row>
    <row r="64161" spans="11:11">
      <c r="K64161"/>
    </row>
    <row r="64162" spans="11:11">
      <c r="K64162"/>
    </row>
    <row r="64163" spans="11:11">
      <c r="K64163"/>
    </row>
    <row r="64164" spans="11:11">
      <c r="K64164"/>
    </row>
    <row r="64165" spans="11:11">
      <c r="K64165"/>
    </row>
    <row r="64166" spans="11:11">
      <c r="K64166"/>
    </row>
    <row r="64167" spans="11:11">
      <c r="K64167"/>
    </row>
    <row r="64168" spans="11:11">
      <c r="K64168"/>
    </row>
    <row r="64169" spans="11:11">
      <c r="K64169"/>
    </row>
    <row r="64170" spans="11:11">
      <c r="K64170"/>
    </row>
    <row r="64171" spans="11:11">
      <c r="K64171"/>
    </row>
    <row r="64172" spans="11:11">
      <c r="K64172"/>
    </row>
    <row r="64173" spans="11:11">
      <c r="K64173"/>
    </row>
    <row r="64174" spans="11:11">
      <c r="K64174"/>
    </row>
    <row r="64175" spans="11:11">
      <c r="K64175"/>
    </row>
    <row r="64176" spans="11:11">
      <c r="K64176"/>
    </row>
    <row r="64177" spans="11:11">
      <c r="K64177"/>
    </row>
    <row r="64178" spans="11:11">
      <c r="K64178"/>
    </row>
    <row r="64179" spans="11:11">
      <c r="K64179"/>
    </row>
    <row r="64180" spans="11:11">
      <c r="K64180"/>
    </row>
    <row r="64181" spans="11:11">
      <c r="K64181"/>
    </row>
    <row r="64182" spans="11:11">
      <c r="K64182"/>
    </row>
    <row r="64183" spans="11:11">
      <c r="K64183"/>
    </row>
    <row r="64184" spans="11:11">
      <c r="K64184"/>
    </row>
    <row r="64185" spans="11:11">
      <c r="K64185"/>
    </row>
    <row r="64186" spans="11:11">
      <c r="K64186"/>
    </row>
    <row r="64187" spans="11:11">
      <c r="K64187"/>
    </row>
    <row r="64188" spans="11:11">
      <c r="K64188"/>
    </row>
    <row r="64189" spans="11:11">
      <c r="K64189"/>
    </row>
    <row r="64190" spans="11:11">
      <c r="K64190"/>
    </row>
    <row r="64191" spans="11:11">
      <c r="K64191"/>
    </row>
    <row r="64192" spans="11:11">
      <c r="K64192"/>
    </row>
    <row r="64193" spans="11:11">
      <c r="K64193"/>
    </row>
    <row r="64194" spans="11:11">
      <c r="K64194"/>
    </row>
    <row r="64195" spans="11:11">
      <c r="K64195"/>
    </row>
    <row r="64196" spans="11:11">
      <c r="K64196"/>
    </row>
    <row r="64197" spans="11:11">
      <c r="K64197"/>
    </row>
    <row r="64198" spans="11:11">
      <c r="K64198"/>
    </row>
    <row r="64199" spans="11:11">
      <c r="K64199"/>
    </row>
    <row r="64200" spans="11:11">
      <c r="K64200"/>
    </row>
    <row r="64201" spans="11:11">
      <c r="K64201"/>
    </row>
    <row r="64202" spans="11:11">
      <c r="K64202"/>
    </row>
    <row r="64203" spans="11:11">
      <c r="K64203"/>
    </row>
    <row r="64204" spans="11:11">
      <c r="K64204"/>
    </row>
    <row r="64205" spans="11:11">
      <c r="K64205"/>
    </row>
    <row r="64206" spans="11:11">
      <c r="K64206"/>
    </row>
    <row r="64207" spans="11:11">
      <c r="K64207"/>
    </row>
    <row r="64208" spans="11:11">
      <c r="K64208"/>
    </row>
    <row r="64209" spans="11:11">
      <c r="K64209"/>
    </row>
    <row r="64210" spans="11:11">
      <c r="K64210"/>
    </row>
    <row r="64211" spans="11:11">
      <c r="K64211"/>
    </row>
    <row r="64212" spans="11:11">
      <c r="K64212"/>
    </row>
    <row r="64213" spans="11:11">
      <c r="K64213"/>
    </row>
    <row r="64214" spans="11:11">
      <c r="K64214"/>
    </row>
    <row r="64215" spans="11:11">
      <c r="K64215"/>
    </row>
    <row r="64216" spans="11:11">
      <c r="K64216"/>
    </row>
    <row r="64217" spans="11:11">
      <c r="K64217"/>
    </row>
    <row r="64218" spans="11:11">
      <c r="K64218"/>
    </row>
    <row r="64219" spans="11:11">
      <c r="K64219"/>
    </row>
    <row r="64220" spans="11:11">
      <c r="K64220"/>
    </row>
    <row r="64221" spans="11:11">
      <c r="K64221"/>
    </row>
    <row r="64222" spans="11:11">
      <c r="K64222"/>
    </row>
    <row r="64223" spans="11:11">
      <c r="K64223"/>
    </row>
    <row r="64224" spans="11:11">
      <c r="K64224"/>
    </row>
    <row r="64225" spans="11:11">
      <c r="K64225"/>
    </row>
    <row r="64226" spans="11:11">
      <c r="K64226"/>
    </row>
    <row r="64227" spans="11:11">
      <c r="K64227"/>
    </row>
    <row r="64228" spans="11:11">
      <c r="K64228"/>
    </row>
    <row r="64229" spans="11:11">
      <c r="K64229"/>
    </row>
    <row r="64230" spans="11:11">
      <c r="K64230"/>
    </row>
    <row r="64231" spans="11:11">
      <c r="K64231"/>
    </row>
    <row r="64232" spans="11:11">
      <c r="K64232"/>
    </row>
    <row r="64233" spans="11:11">
      <c r="K64233"/>
    </row>
    <row r="64234" spans="11:11">
      <c r="K64234"/>
    </row>
    <row r="64235" spans="11:11">
      <c r="K64235"/>
    </row>
    <row r="64236" spans="11:11">
      <c r="K64236"/>
    </row>
    <row r="64237" spans="11:11">
      <c r="K64237"/>
    </row>
    <row r="64238" spans="11:11">
      <c r="K64238"/>
    </row>
    <row r="64239" spans="11:11">
      <c r="K64239"/>
    </row>
    <row r="64240" spans="11:11">
      <c r="K64240"/>
    </row>
    <row r="64241" spans="11:11">
      <c r="K64241"/>
    </row>
    <row r="64242" spans="11:11">
      <c r="K64242"/>
    </row>
    <row r="64243" spans="11:11">
      <c r="K64243"/>
    </row>
    <row r="64244" spans="11:11">
      <c r="K64244"/>
    </row>
    <row r="64245" spans="11:11">
      <c r="K64245"/>
    </row>
    <row r="64246" spans="11:11">
      <c r="K64246"/>
    </row>
    <row r="64247" spans="11:11">
      <c r="K64247"/>
    </row>
    <row r="64248" spans="11:11">
      <c r="K64248"/>
    </row>
    <row r="64249" spans="11:11">
      <c r="K64249"/>
    </row>
    <row r="64250" spans="11:11">
      <c r="K64250"/>
    </row>
    <row r="64251" spans="11:11">
      <c r="K64251"/>
    </row>
    <row r="64252" spans="11:11">
      <c r="K64252"/>
    </row>
    <row r="64253" spans="11:11">
      <c r="K64253"/>
    </row>
    <row r="64254" spans="11:11">
      <c r="K64254"/>
    </row>
    <row r="64255" spans="11:11">
      <c r="K64255"/>
    </row>
    <row r="64256" spans="11:11">
      <c r="K64256"/>
    </row>
    <row r="64257" spans="11:11">
      <c r="K64257"/>
    </row>
    <row r="64258" spans="11:11">
      <c r="K64258"/>
    </row>
    <row r="64259" spans="11:11">
      <c r="K64259"/>
    </row>
    <row r="64260" spans="11:11">
      <c r="K64260"/>
    </row>
    <row r="64261" spans="11:11">
      <c r="K64261"/>
    </row>
    <row r="64262" spans="11:11">
      <c r="K64262"/>
    </row>
    <row r="64263" spans="11:11">
      <c r="K64263"/>
    </row>
    <row r="64264" spans="11:11">
      <c r="K64264"/>
    </row>
    <row r="64265" spans="11:11">
      <c r="K64265"/>
    </row>
    <row r="64266" spans="11:11">
      <c r="K64266"/>
    </row>
    <row r="64267" spans="11:11">
      <c r="K64267"/>
    </row>
    <row r="64268" spans="11:11">
      <c r="K64268"/>
    </row>
    <row r="64269" spans="11:11">
      <c r="K64269"/>
    </row>
    <row r="64270" spans="11:11">
      <c r="K64270"/>
    </row>
    <row r="64271" spans="11:11">
      <c r="K64271"/>
    </row>
    <row r="64272" spans="11:11">
      <c r="K64272"/>
    </row>
    <row r="64273" spans="11:11">
      <c r="K64273"/>
    </row>
    <row r="64274" spans="11:11">
      <c r="K64274"/>
    </row>
    <row r="64275" spans="11:11">
      <c r="K64275"/>
    </row>
    <row r="64276" spans="11:11">
      <c r="K64276"/>
    </row>
    <row r="64277" spans="11:11">
      <c r="K64277"/>
    </row>
    <row r="64278" spans="11:11">
      <c r="K64278"/>
    </row>
    <row r="64279" spans="11:11">
      <c r="K64279"/>
    </row>
    <row r="64280" spans="11:11">
      <c r="K64280"/>
    </row>
    <row r="64281" spans="11:11">
      <c r="K64281"/>
    </row>
    <row r="64282" spans="11:11">
      <c r="K64282"/>
    </row>
    <row r="64283" spans="11:11">
      <c r="K64283"/>
    </row>
    <row r="64284" spans="11:11">
      <c r="K64284"/>
    </row>
    <row r="64285" spans="11:11">
      <c r="K64285"/>
    </row>
    <row r="64286" spans="11:11">
      <c r="K64286"/>
    </row>
    <row r="64287" spans="11:11">
      <c r="K64287"/>
    </row>
    <row r="64288" spans="11:11">
      <c r="K64288"/>
    </row>
    <row r="64289" spans="11:11">
      <c r="K64289"/>
    </row>
    <row r="64290" spans="11:11">
      <c r="K64290"/>
    </row>
    <row r="64291" spans="11:11">
      <c r="K64291"/>
    </row>
    <row r="64292" spans="11:11">
      <c r="K64292"/>
    </row>
    <row r="64293" spans="11:11">
      <c r="K64293"/>
    </row>
    <row r="64294" spans="11:11">
      <c r="K64294"/>
    </row>
    <row r="64295" spans="11:11">
      <c r="K64295"/>
    </row>
    <row r="64296" spans="11:11">
      <c r="K64296"/>
    </row>
    <row r="64297" spans="11:11">
      <c r="K64297"/>
    </row>
    <row r="64298" spans="11:11">
      <c r="K64298"/>
    </row>
    <row r="64299" spans="11:11">
      <c r="K64299"/>
    </row>
    <row r="64300" spans="11:11">
      <c r="K64300"/>
    </row>
    <row r="64301" spans="11:11">
      <c r="K64301"/>
    </row>
    <row r="64302" spans="11:11">
      <c r="K64302"/>
    </row>
    <row r="64303" spans="11:11">
      <c r="K64303"/>
    </row>
    <row r="64304" spans="11:11">
      <c r="K64304"/>
    </row>
    <row r="64305" spans="11:11">
      <c r="K64305"/>
    </row>
    <row r="64306" spans="11:11">
      <c r="K64306"/>
    </row>
    <row r="64307" spans="11:11">
      <c r="K64307"/>
    </row>
    <row r="64308" spans="11:11">
      <c r="K64308"/>
    </row>
    <row r="64309" spans="11:11">
      <c r="K64309"/>
    </row>
    <row r="64310" spans="11:11">
      <c r="K64310"/>
    </row>
    <row r="64311" spans="11:11">
      <c r="K64311"/>
    </row>
    <row r="64312" spans="11:11">
      <c r="K64312"/>
    </row>
    <row r="64313" spans="11:11">
      <c r="K64313"/>
    </row>
    <row r="64314" spans="11:11">
      <c r="K64314"/>
    </row>
    <row r="64315" spans="11:11">
      <c r="K64315"/>
    </row>
    <row r="64316" spans="11:11">
      <c r="K64316"/>
    </row>
    <row r="64317" spans="11:11">
      <c r="K64317"/>
    </row>
    <row r="64318" spans="11:11">
      <c r="K64318"/>
    </row>
    <row r="64319" spans="11:11">
      <c r="K64319"/>
    </row>
    <row r="64320" spans="11:11">
      <c r="K64320"/>
    </row>
    <row r="64321" spans="11:11">
      <c r="K64321"/>
    </row>
    <row r="64322" spans="11:11">
      <c r="K64322"/>
    </row>
    <row r="64323" spans="11:11">
      <c r="K64323"/>
    </row>
    <row r="64324" spans="11:11">
      <c r="K64324"/>
    </row>
    <row r="64325" spans="11:11">
      <c r="K64325"/>
    </row>
    <row r="64326" spans="11:11">
      <c r="K64326"/>
    </row>
    <row r="64327" spans="11:11">
      <c r="K64327"/>
    </row>
    <row r="64328" spans="11:11">
      <c r="K64328"/>
    </row>
    <row r="64329" spans="11:11">
      <c r="K64329"/>
    </row>
    <row r="64330" spans="11:11">
      <c r="K64330"/>
    </row>
    <row r="64331" spans="11:11">
      <c r="K64331"/>
    </row>
    <row r="64332" spans="11:11">
      <c r="K64332"/>
    </row>
    <row r="64333" spans="11:11">
      <c r="K64333"/>
    </row>
    <row r="64334" spans="11:11">
      <c r="K64334"/>
    </row>
    <row r="64335" spans="11:11">
      <c r="K64335"/>
    </row>
    <row r="64336" spans="11:11">
      <c r="K64336"/>
    </row>
    <row r="64337" spans="11:11">
      <c r="K64337"/>
    </row>
    <row r="64338" spans="11:11">
      <c r="K64338"/>
    </row>
    <row r="64339" spans="11:11">
      <c r="K64339"/>
    </row>
    <row r="64340" spans="11:11">
      <c r="K64340"/>
    </row>
    <row r="64341" spans="11:11">
      <c r="K64341"/>
    </row>
    <row r="64342" spans="11:11">
      <c r="K64342"/>
    </row>
    <row r="64343" spans="11:11">
      <c r="K64343"/>
    </row>
    <row r="64344" spans="11:11">
      <c r="K64344"/>
    </row>
    <row r="64345" spans="11:11">
      <c r="K64345"/>
    </row>
    <row r="64346" spans="11:11">
      <c r="K64346"/>
    </row>
    <row r="64347" spans="11:11">
      <c r="K64347"/>
    </row>
    <row r="64348" spans="11:11">
      <c r="K64348"/>
    </row>
    <row r="64349" spans="11:11">
      <c r="K64349"/>
    </row>
    <row r="64350" spans="11:11">
      <c r="K64350"/>
    </row>
    <row r="64351" spans="11:11">
      <c r="K64351"/>
    </row>
    <row r="64352" spans="11:11">
      <c r="K64352"/>
    </row>
    <row r="64353" spans="11:11">
      <c r="K64353"/>
    </row>
    <row r="64354" spans="11:11">
      <c r="K64354"/>
    </row>
    <row r="64355" spans="11:11">
      <c r="K64355"/>
    </row>
    <row r="64356" spans="11:11">
      <c r="K64356"/>
    </row>
    <row r="64357" spans="11:11">
      <c r="K64357"/>
    </row>
    <row r="64358" spans="11:11">
      <c r="K64358"/>
    </row>
    <row r="64359" spans="11:11">
      <c r="K64359"/>
    </row>
    <row r="64360" spans="11:11">
      <c r="K64360"/>
    </row>
    <row r="64361" spans="11:11">
      <c r="K64361"/>
    </row>
    <row r="64362" spans="11:11">
      <c r="K64362"/>
    </row>
    <row r="64363" spans="11:11">
      <c r="K64363"/>
    </row>
    <row r="64364" spans="11:11">
      <c r="K64364"/>
    </row>
    <row r="64365" spans="11:11">
      <c r="K64365"/>
    </row>
    <row r="64366" spans="11:11">
      <c r="K64366"/>
    </row>
    <row r="64367" spans="11:11">
      <c r="K64367"/>
    </row>
    <row r="64368" spans="11:11">
      <c r="K64368"/>
    </row>
    <row r="64369" spans="11:11">
      <c r="K64369"/>
    </row>
    <row r="64370" spans="11:11">
      <c r="K64370"/>
    </row>
    <row r="64371" spans="11:11">
      <c r="K64371"/>
    </row>
    <row r="64372" spans="11:11">
      <c r="K64372"/>
    </row>
    <row r="64373" spans="11:11">
      <c r="K64373"/>
    </row>
    <row r="64374" spans="11:11">
      <c r="K64374"/>
    </row>
    <row r="64375" spans="11:11">
      <c r="K64375"/>
    </row>
    <row r="64376" spans="11:11">
      <c r="K64376"/>
    </row>
    <row r="64377" spans="11:11">
      <c r="K64377"/>
    </row>
    <row r="64378" spans="11:11">
      <c r="K64378"/>
    </row>
    <row r="64379" spans="11:11">
      <c r="K64379"/>
    </row>
    <row r="64380" spans="11:11">
      <c r="K64380"/>
    </row>
    <row r="64381" spans="11:11">
      <c r="K64381"/>
    </row>
    <row r="64382" spans="11:11">
      <c r="K64382"/>
    </row>
    <row r="64383" spans="11:11">
      <c r="K64383"/>
    </row>
    <row r="64384" spans="11:11">
      <c r="K64384"/>
    </row>
    <row r="64385" spans="11:11">
      <c r="K64385"/>
    </row>
    <row r="64386" spans="11:11">
      <c r="K64386"/>
    </row>
    <row r="64387" spans="11:11">
      <c r="K64387"/>
    </row>
    <row r="64388" spans="11:11">
      <c r="K64388"/>
    </row>
    <row r="64389" spans="11:11">
      <c r="K64389"/>
    </row>
    <row r="64390" spans="11:11">
      <c r="K64390"/>
    </row>
    <row r="64391" spans="11:11">
      <c r="K64391"/>
    </row>
    <row r="64392" spans="11:11">
      <c r="K64392"/>
    </row>
    <row r="64393" spans="11:11">
      <c r="K64393"/>
    </row>
    <row r="64394" spans="11:11">
      <c r="K64394"/>
    </row>
    <row r="64395" spans="11:11">
      <c r="K64395"/>
    </row>
    <row r="64396" spans="11:11">
      <c r="K64396"/>
    </row>
    <row r="64397" spans="11:11">
      <c r="K64397"/>
    </row>
    <row r="64398" spans="11:11">
      <c r="K64398"/>
    </row>
    <row r="64399" spans="11:11">
      <c r="K64399"/>
    </row>
    <row r="64400" spans="11:11">
      <c r="K64400"/>
    </row>
    <row r="64401" spans="11:11">
      <c r="K64401"/>
    </row>
    <row r="64402" spans="11:11">
      <c r="K64402"/>
    </row>
    <row r="64403" spans="11:11">
      <c r="K64403"/>
    </row>
    <row r="64404" spans="11:11">
      <c r="K64404"/>
    </row>
    <row r="64405" spans="11:11">
      <c r="K64405"/>
    </row>
    <row r="64406" spans="11:11">
      <c r="K64406"/>
    </row>
    <row r="64407" spans="11:11">
      <c r="K64407"/>
    </row>
    <row r="64408" spans="11:11">
      <c r="K64408"/>
    </row>
    <row r="64409" spans="11:11">
      <c r="K64409"/>
    </row>
    <row r="64410" spans="11:11">
      <c r="K64410"/>
    </row>
    <row r="64411" spans="11:11">
      <c r="K64411"/>
    </row>
    <row r="64412" spans="11:11">
      <c r="K64412"/>
    </row>
    <row r="64413" spans="11:11">
      <c r="K64413"/>
    </row>
    <row r="64414" spans="11:11">
      <c r="K64414"/>
    </row>
    <row r="64415" spans="11:11">
      <c r="K64415"/>
    </row>
    <row r="64416" spans="11:11">
      <c r="K64416"/>
    </row>
    <row r="64417" spans="11:11">
      <c r="K64417"/>
    </row>
    <row r="64418" spans="11:11">
      <c r="K64418"/>
    </row>
    <row r="64419" spans="11:11">
      <c r="K64419"/>
    </row>
    <row r="64420" spans="11:11">
      <c r="K64420"/>
    </row>
    <row r="64421" spans="11:11">
      <c r="K64421"/>
    </row>
    <row r="64422" spans="11:11">
      <c r="K64422"/>
    </row>
    <row r="64423" spans="11:11">
      <c r="K64423"/>
    </row>
    <row r="64424" spans="11:11">
      <c r="K64424"/>
    </row>
    <row r="64425" spans="11:11">
      <c r="K64425"/>
    </row>
    <row r="64426" spans="11:11">
      <c r="K64426"/>
    </row>
    <row r="64427" spans="11:11">
      <c r="K64427"/>
    </row>
    <row r="64428" spans="11:11">
      <c r="K64428"/>
    </row>
    <row r="64429" spans="11:11">
      <c r="K64429"/>
    </row>
    <row r="64430" spans="11:11">
      <c r="K64430"/>
    </row>
    <row r="64431" spans="11:11">
      <c r="K64431"/>
    </row>
    <row r="64432" spans="11:11">
      <c r="K64432"/>
    </row>
    <row r="64433" spans="11:11">
      <c r="K64433"/>
    </row>
    <row r="64434" spans="11:11">
      <c r="K64434"/>
    </row>
    <row r="64435" spans="11:11">
      <c r="K64435"/>
    </row>
    <row r="64436" spans="11:11">
      <c r="K64436"/>
    </row>
    <row r="64437" spans="11:11">
      <c r="K64437"/>
    </row>
    <row r="64438" spans="11:11">
      <c r="K64438"/>
    </row>
    <row r="64439" spans="11:11">
      <c r="K64439"/>
    </row>
    <row r="64440" spans="11:11">
      <c r="K64440"/>
    </row>
    <row r="64441" spans="11:11">
      <c r="K64441"/>
    </row>
    <row r="64442" spans="11:11">
      <c r="K64442"/>
    </row>
    <row r="64443" spans="11:11">
      <c r="K64443"/>
    </row>
    <row r="64444" spans="11:11">
      <c r="K64444"/>
    </row>
    <row r="64445" spans="11:11">
      <c r="K64445"/>
    </row>
    <row r="64446" spans="11:11">
      <c r="K64446"/>
    </row>
    <row r="64447" spans="11:11">
      <c r="K64447"/>
    </row>
    <row r="64448" spans="11:11">
      <c r="K64448"/>
    </row>
    <row r="64449" spans="11:11">
      <c r="K64449"/>
    </row>
    <row r="64450" spans="11:11">
      <c r="K64450"/>
    </row>
    <row r="64451" spans="11:11">
      <c r="K64451"/>
    </row>
    <row r="64452" spans="11:11">
      <c r="K64452"/>
    </row>
    <row r="64453" spans="11:11">
      <c r="K64453"/>
    </row>
    <row r="64454" spans="11:11">
      <c r="K64454"/>
    </row>
    <row r="64455" spans="11:11">
      <c r="K64455"/>
    </row>
    <row r="64456" spans="11:11">
      <c r="K64456"/>
    </row>
    <row r="64457" spans="11:11">
      <c r="K64457"/>
    </row>
    <row r="64458" spans="11:11">
      <c r="K64458"/>
    </row>
    <row r="64459" spans="11:11">
      <c r="K64459"/>
    </row>
    <row r="64460" spans="11:11">
      <c r="K64460"/>
    </row>
    <row r="64461" spans="11:11">
      <c r="K64461"/>
    </row>
    <row r="64462" spans="11:11">
      <c r="K64462"/>
    </row>
    <row r="64463" spans="11:11">
      <c r="K64463"/>
    </row>
    <row r="64464" spans="11:11">
      <c r="K64464"/>
    </row>
    <row r="64465" spans="11:11">
      <c r="K64465"/>
    </row>
    <row r="64466" spans="11:11">
      <c r="K64466"/>
    </row>
    <row r="64467" spans="11:11">
      <c r="K64467"/>
    </row>
    <row r="64468" spans="11:11">
      <c r="K64468"/>
    </row>
    <row r="64469" spans="11:11">
      <c r="K64469"/>
    </row>
    <row r="64470" spans="11:11">
      <c r="K64470"/>
    </row>
    <row r="64471" spans="11:11">
      <c r="K64471"/>
    </row>
    <row r="64472" spans="11:11">
      <c r="K64472"/>
    </row>
    <row r="64473" spans="11:11">
      <c r="K64473"/>
    </row>
    <row r="64474" spans="11:11">
      <c r="K64474"/>
    </row>
    <row r="64475" spans="11:11">
      <c r="K64475"/>
    </row>
    <row r="64476" spans="11:11">
      <c r="K64476"/>
    </row>
    <row r="64477" spans="11:11">
      <c r="K64477"/>
    </row>
    <row r="64478" spans="11:11">
      <c r="K64478"/>
    </row>
    <row r="64479" spans="11:11">
      <c r="K64479"/>
    </row>
    <row r="64480" spans="11:11">
      <c r="K64480"/>
    </row>
    <row r="64481" spans="11:11">
      <c r="K64481"/>
    </row>
    <row r="64482" spans="11:11">
      <c r="K64482"/>
    </row>
    <row r="64483" spans="11:11">
      <c r="K64483"/>
    </row>
    <row r="64484" spans="11:11">
      <c r="K64484"/>
    </row>
    <row r="64485" spans="11:11">
      <c r="K64485"/>
    </row>
    <row r="64486" spans="11:11">
      <c r="K64486"/>
    </row>
    <row r="64487" spans="11:11">
      <c r="K64487"/>
    </row>
    <row r="64488" spans="11:11">
      <c r="K64488"/>
    </row>
    <row r="64489" spans="11:11">
      <c r="K64489"/>
    </row>
    <row r="64490" spans="11:11">
      <c r="K64490"/>
    </row>
    <row r="64491" spans="11:11">
      <c r="K64491"/>
    </row>
    <row r="64492" spans="11:11">
      <c r="K64492"/>
    </row>
    <row r="64493" spans="11:11">
      <c r="K64493"/>
    </row>
    <row r="64494" spans="11:11">
      <c r="K64494"/>
    </row>
    <row r="64495" spans="11:11">
      <c r="K64495"/>
    </row>
    <row r="64496" spans="11:11">
      <c r="K64496"/>
    </row>
    <row r="64497" spans="11:11">
      <c r="K64497"/>
    </row>
    <row r="64498" spans="11:11">
      <c r="K64498"/>
    </row>
    <row r="64499" spans="11:11">
      <c r="K64499"/>
    </row>
    <row r="64500" spans="11:11">
      <c r="K64500"/>
    </row>
    <row r="64501" spans="11:11">
      <c r="K64501"/>
    </row>
    <row r="64502" spans="11:11">
      <c r="K64502"/>
    </row>
    <row r="64503" spans="11:11">
      <c r="K64503"/>
    </row>
    <row r="64504" spans="11:11">
      <c r="K64504"/>
    </row>
    <row r="64505" spans="11:11">
      <c r="K64505"/>
    </row>
    <row r="64506" spans="11:11">
      <c r="K64506"/>
    </row>
    <row r="64507" spans="11:11">
      <c r="K64507"/>
    </row>
    <row r="64508" spans="11:11">
      <c r="K64508"/>
    </row>
    <row r="64509" spans="11:11">
      <c r="K64509"/>
    </row>
    <row r="64510" spans="11:11">
      <c r="K64510"/>
    </row>
    <row r="64511" spans="11:11">
      <c r="K64511"/>
    </row>
    <row r="64512" spans="11:11">
      <c r="K64512"/>
    </row>
    <row r="64513" spans="11:11">
      <c r="K64513"/>
    </row>
    <row r="64514" spans="11:11">
      <c r="K64514"/>
    </row>
    <row r="64515" spans="11:11">
      <c r="K64515"/>
    </row>
    <row r="64516" spans="11:11">
      <c r="K64516"/>
    </row>
    <row r="64517" spans="11:11">
      <c r="K64517"/>
    </row>
    <row r="64518" spans="11:11">
      <c r="K64518"/>
    </row>
    <row r="64519" spans="11:11">
      <c r="K64519"/>
    </row>
    <row r="64520" spans="11:11">
      <c r="K64520"/>
    </row>
    <row r="64521" spans="11:11">
      <c r="K64521"/>
    </row>
    <row r="64522" spans="11:11">
      <c r="K64522"/>
    </row>
    <row r="64523" spans="11:11">
      <c r="K64523"/>
    </row>
    <row r="64524" spans="11:11">
      <c r="K64524"/>
    </row>
    <row r="64525" spans="11:11">
      <c r="K64525"/>
    </row>
    <row r="64526" spans="11:11">
      <c r="K64526"/>
    </row>
    <row r="64527" spans="11:11">
      <c r="K64527"/>
    </row>
    <row r="64528" spans="11:11">
      <c r="K64528"/>
    </row>
    <row r="64529" spans="11:11">
      <c r="K64529"/>
    </row>
    <row r="64530" spans="11:11">
      <c r="K64530"/>
    </row>
    <row r="64531" spans="11:11">
      <c r="K64531"/>
    </row>
    <row r="64532" spans="11:11">
      <c r="K64532"/>
    </row>
    <row r="64533" spans="11:11">
      <c r="K64533"/>
    </row>
    <row r="64534" spans="11:11">
      <c r="K64534"/>
    </row>
    <row r="64535" spans="11:11">
      <c r="K64535"/>
    </row>
    <row r="64536" spans="11:11">
      <c r="K64536"/>
    </row>
    <row r="64537" spans="11:11">
      <c r="K64537"/>
    </row>
    <row r="64538" spans="11:11">
      <c r="K64538"/>
    </row>
    <row r="64539" spans="11:11">
      <c r="K64539"/>
    </row>
    <row r="64540" spans="11:11">
      <c r="K64540"/>
    </row>
    <row r="64541" spans="11:11">
      <c r="K64541"/>
    </row>
    <row r="64542" spans="11:11">
      <c r="K64542"/>
    </row>
    <row r="64543" spans="11:11">
      <c r="K64543"/>
    </row>
    <row r="64544" spans="11:11">
      <c r="K64544"/>
    </row>
    <row r="64545" spans="11:11">
      <c r="K64545"/>
    </row>
    <row r="64546" spans="11:11">
      <c r="K64546"/>
    </row>
    <row r="64547" spans="11:11">
      <c r="K64547"/>
    </row>
    <row r="64548" spans="11:11">
      <c r="K64548"/>
    </row>
    <row r="64549" spans="11:11">
      <c r="K64549"/>
    </row>
    <row r="64550" spans="11:11">
      <c r="K64550"/>
    </row>
    <row r="64551" spans="11:11">
      <c r="K64551"/>
    </row>
    <row r="64552" spans="11:11">
      <c r="K64552"/>
    </row>
    <row r="64553" spans="11:11">
      <c r="K64553"/>
    </row>
    <row r="64554" spans="11:11">
      <c r="K64554"/>
    </row>
    <row r="64555" spans="11:11">
      <c r="K64555"/>
    </row>
    <row r="64556" spans="11:11">
      <c r="K64556"/>
    </row>
    <row r="64557" spans="11:11">
      <c r="K64557"/>
    </row>
    <row r="64558" spans="11:11">
      <c r="K64558"/>
    </row>
    <row r="64559" spans="11:11">
      <c r="K64559"/>
    </row>
    <row r="64560" spans="11:11">
      <c r="K64560"/>
    </row>
    <row r="64561" spans="11:11">
      <c r="K64561"/>
    </row>
    <row r="64562" spans="11:11">
      <c r="K64562"/>
    </row>
    <row r="64563" spans="11:11">
      <c r="K64563"/>
    </row>
    <row r="64564" spans="11:11">
      <c r="K64564"/>
    </row>
    <row r="64565" spans="11:11">
      <c r="K64565"/>
    </row>
    <row r="64566" spans="11:11">
      <c r="K64566"/>
    </row>
    <row r="64567" spans="11:11">
      <c r="K64567"/>
    </row>
    <row r="64568" spans="11:11">
      <c r="K64568"/>
    </row>
    <row r="64569" spans="11:11">
      <c r="K64569"/>
    </row>
    <row r="64570" spans="11:11">
      <c r="K64570"/>
    </row>
    <row r="64571" spans="11:11">
      <c r="K64571"/>
    </row>
    <row r="64572" spans="11:11">
      <c r="K64572"/>
    </row>
    <row r="64573" spans="11:11">
      <c r="K64573"/>
    </row>
    <row r="64574" spans="11:11">
      <c r="K64574"/>
    </row>
    <row r="64575" spans="11:11">
      <c r="K64575"/>
    </row>
    <row r="64576" spans="11:11">
      <c r="K64576"/>
    </row>
    <row r="64577" spans="11:11">
      <c r="K64577"/>
    </row>
    <row r="64578" spans="11:11">
      <c r="K64578"/>
    </row>
    <row r="64579" spans="11:11">
      <c r="K64579"/>
    </row>
    <row r="64580" spans="11:11">
      <c r="K64580"/>
    </row>
    <row r="64581" spans="11:11">
      <c r="K64581"/>
    </row>
    <row r="64582" spans="11:11">
      <c r="K64582"/>
    </row>
    <row r="64583" spans="11:11">
      <c r="K64583"/>
    </row>
    <row r="64584" spans="11:11">
      <c r="K64584"/>
    </row>
    <row r="64585" spans="11:11">
      <c r="K64585"/>
    </row>
    <row r="64586" spans="11:11">
      <c r="K64586"/>
    </row>
    <row r="64587" spans="11:11">
      <c r="K64587"/>
    </row>
    <row r="64588" spans="11:11">
      <c r="K64588"/>
    </row>
    <row r="64589" spans="11:11">
      <c r="K64589"/>
    </row>
    <row r="64590" spans="11:11">
      <c r="K64590"/>
    </row>
    <row r="64591" spans="11:11">
      <c r="K64591"/>
    </row>
    <row r="64592" spans="11:11">
      <c r="K64592"/>
    </row>
    <row r="64593" spans="11:11">
      <c r="K64593"/>
    </row>
    <row r="64594" spans="11:11">
      <c r="K64594"/>
    </row>
    <row r="64595" spans="11:11">
      <c r="K64595"/>
    </row>
    <row r="64596" spans="11:11">
      <c r="K64596"/>
    </row>
    <row r="64597" spans="11:11">
      <c r="K64597"/>
    </row>
    <row r="64598" spans="11:11">
      <c r="K64598"/>
    </row>
    <row r="64599" spans="11:11">
      <c r="K64599"/>
    </row>
    <row r="64600" spans="11:11">
      <c r="K64600"/>
    </row>
    <row r="64601" spans="11:11">
      <c r="K64601"/>
    </row>
    <row r="64602" spans="11:11">
      <c r="K64602"/>
    </row>
    <row r="64603" spans="11:11">
      <c r="K64603"/>
    </row>
    <row r="64604" spans="11:11">
      <c r="K64604"/>
    </row>
    <row r="64605" spans="11:11">
      <c r="K64605"/>
    </row>
    <row r="64606" spans="11:11">
      <c r="K64606"/>
    </row>
    <row r="64607" spans="11:11">
      <c r="K64607"/>
    </row>
    <row r="64608" spans="11:11">
      <c r="K64608"/>
    </row>
    <row r="64609" spans="11:11">
      <c r="K64609"/>
    </row>
    <row r="64610" spans="11:11">
      <c r="K64610"/>
    </row>
    <row r="64611" spans="11:11">
      <c r="K64611"/>
    </row>
    <row r="64612" spans="11:11">
      <c r="K64612"/>
    </row>
    <row r="64613" spans="11:11">
      <c r="K64613"/>
    </row>
    <row r="64614" spans="11:11">
      <c r="K64614"/>
    </row>
    <row r="64615" spans="11:11">
      <c r="K64615"/>
    </row>
    <row r="64616" spans="11:11">
      <c r="K64616"/>
    </row>
    <row r="64617" spans="11:11">
      <c r="K64617"/>
    </row>
    <row r="64618" spans="11:11">
      <c r="K64618"/>
    </row>
    <row r="64619" spans="11:11">
      <c r="K64619"/>
    </row>
    <row r="64620" spans="11:11">
      <c r="K64620"/>
    </row>
    <row r="64621" spans="11:11">
      <c r="K64621"/>
    </row>
    <row r="64622" spans="11:11">
      <c r="K64622"/>
    </row>
    <row r="64623" spans="11:11">
      <c r="K64623"/>
    </row>
    <row r="64624" spans="11:11">
      <c r="K64624"/>
    </row>
    <row r="64625" spans="11:11">
      <c r="K64625"/>
    </row>
    <row r="64626" spans="11:11">
      <c r="K64626"/>
    </row>
    <row r="64627" spans="11:11">
      <c r="K64627"/>
    </row>
    <row r="64628" spans="11:11">
      <c r="K64628"/>
    </row>
    <row r="64629" spans="11:11">
      <c r="K64629"/>
    </row>
    <row r="64630" spans="11:11">
      <c r="K64630"/>
    </row>
    <row r="64631" spans="11:11">
      <c r="K64631"/>
    </row>
    <row r="64632" spans="11:11">
      <c r="K64632"/>
    </row>
    <row r="64633" spans="11:11">
      <c r="K64633"/>
    </row>
    <row r="64634" spans="11:11">
      <c r="K64634"/>
    </row>
    <row r="64635" spans="11:11">
      <c r="K64635"/>
    </row>
    <row r="64636" spans="11:11">
      <c r="K64636"/>
    </row>
    <row r="64637" spans="11:11">
      <c r="K64637"/>
    </row>
    <row r="64638" spans="11:11">
      <c r="K64638"/>
    </row>
    <row r="64639" spans="11:11">
      <c r="K64639"/>
    </row>
    <row r="64640" spans="11:11">
      <c r="K64640"/>
    </row>
    <row r="64641" spans="11:11">
      <c r="K64641"/>
    </row>
    <row r="64642" spans="11:11">
      <c r="K64642"/>
    </row>
    <row r="64643" spans="11:11">
      <c r="K64643"/>
    </row>
    <row r="64644" spans="11:11">
      <c r="K64644"/>
    </row>
    <row r="64645" spans="11:11">
      <c r="K64645"/>
    </row>
    <row r="64646" spans="11:11">
      <c r="K64646"/>
    </row>
    <row r="64647" spans="11:11">
      <c r="K64647"/>
    </row>
    <row r="64648" spans="11:11">
      <c r="K64648"/>
    </row>
    <row r="64649" spans="11:11">
      <c r="K64649"/>
    </row>
    <row r="64650" spans="11:11">
      <c r="K64650"/>
    </row>
    <row r="64651" spans="11:11">
      <c r="K64651"/>
    </row>
    <row r="64652" spans="11:11">
      <c r="K64652"/>
    </row>
    <row r="64653" spans="11:11">
      <c r="K64653"/>
    </row>
    <row r="64654" spans="11:11">
      <c r="K64654"/>
    </row>
    <row r="64655" spans="11:11">
      <c r="K64655"/>
    </row>
    <row r="64656" spans="11:11">
      <c r="K64656"/>
    </row>
    <row r="64657" spans="11:11">
      <c r="K64657"/>
    </row>
    <row r="64658" spans="11:11">
      <c r="K64658"/>
    </row>
    <row r="64659" spans="11:11">
      <c r="K64659"/>
    </row>
    <row r="64660" spans="11:11">
      <c r="K64660"/>
    </row>
    <row r="64661" spans="11:11">
      <c r="K64661"/>
    </row>
    <row r="64662" spans="11:11">
      <c r="K64662"/>
    </row>
    <row r="64663" spans="11:11">
      <c r="K64663"/>
    </row>
    <row r="64664" spans="11:11">
      <c r="K64664"/>
    </row>
    <row r="64665" spans="11:11">
      <c r="K64665"/>
    </row>
    <row r="64666" spans="11:11">
      <c r="K64666"/>
    </row>
    <row r="64667" spans="11:11">
      <c r="K64667"/>
    </row>
    <row r="64668" spans="11:11">
      <c r="K64668"/>
    </row>
    <row r="64669" spans="11:11">
      <c r="K64669"/>
    </row>
    <row r="64670" spans="11:11">
      <c r="K64670"/>
    </row>
    <row r="64671" spans="11:11">
      <c r="K64671"/>
    </row>
    <row r="64672" spans="11:11">
      <c r="K64672"/>
    </row>
    <row r="64673" spans="11:11">
      <c r="K64673"/>
    </row>
    <row r="64674" spans="11:11">
      <c r="K64674"/>
    </row>
    <row r="64675" spans="11:11">
      <c r="K64675"/>
    </row>
    <row r="64676" spans="11:11">
      <c r="K64676"/>
    </row>
    <row r="64677" spans="11:11">
      <c r="K64677"/>
    </row>
    <row r="64678" spans="11:11">
      <c r="K64678"/>
    </row>
    <row r="64679" spans="11:11">
      <c r="K64679"/>
    </row>
    <row r="64680" spans="11:11">
      <c r="K64680"/>
    </row>
    <row r="64681" spans="11:11">
      <c r="K64681"/>
    </row>
    <row r="64682" spans="11:11">
      <c r="K64682"/>
    </row>
    <row r="64683" spans="11:11">
      <c r="K64683"/>
    </row>
    <row r="64684" spans="11:11">
      <c r="K64684"/>
    </row>
    <row r="64685" spans="11:11">
      <c r="K64685"/>
    </row>
    <row r="64686" spans="11:11">
      <c r="K64686"/>
    </row>
    <row r="64687" spans="11:11">
      <c r="K64687"/>
    </row>
    <row r="64688" spans="11:11">
      <c r="K64688"/>
    </row>
    <row r="64689" spans="11:11">
      <c r="K64689"/>
    </row>
    <row r="64690" spans="11:11">
      <c r="K64690"/>
    </row>
    <row r="64691" spans="11:11">
      <c r="K64691"/>
    </row>
    <row r="64692" spans="11:11">
      <c r="K64692"/>
    </row>
    <row r="64693" spans="11:11">
      <c r="K64693"/>
    </row>
    <row r="64694" spans="11:11">
      <c r="K64694"/>
    </row>
    <row r="64695" spans="11:11">
      <c r="K64695"/>
    </row>
    <row r="64696" spans="11:11">
      <c r="K64696"/>
    </row>
    <row r="64697" spans="11:11">
      <c r="K64697"/>
    </row>
    <row r="64698" spans="11:11">
      <c r="K64698"/>
    </row>
    <row r="64699" spans="11:11">
      <c r="K64699"/>
    </row>
    <row r="64700" spans="11:11">
      <c r="K64700"/>
    </row>
    <row r="64701" spans="11:11">
      <c r="K64701"/>
    </row>
    <row r="64702" spans="11:11">
      <c r="K64702"/>
    </row>
    <row r="64703" spans="11:11">
      <c r="K64703"/>
    </row>
    <row r="64704" spans="11:11">
      <c r="K64704"/>
    </row>
    <row r="64705" spans="11:11">
      <c r="K64705"/>
    </row>
    <row r="64706" spans="11:11">
      <c r="K64706"/>
    </row>
    <row r="64707" spans="11:11">
      <c r="K64707"/>
    </row>
    <row r="64708" spans="11:11">
      <c r="K64708"/>
    </row>
    <row r="64709" spans="11:11">
      <c r="K64709"/>
    </row>
    <row r="64710" spans="11:11">
      <c r="K64710"/>
    </row>
    <row r="64711" spans="11:11">
      <c r="K64711"/>
    </row>
    <row r="64712" spans="11:11">
      <c r="K64712"/>
    </row>
    <row r="64713" spans="11:11">
      <c r="K64713"/>
    </row>
    <row r="64714" spans="11:11">
      <c r="K64714"/>
    </row>
    <row r="64715" spans="11:11">
      <c r="K64715"/>
    </row>
    <row r="64716" spans="11:11">
      <c r="K64716"/>
    </row>
    <row r="64717" spans="11:11">
      <c r="K64717"/>
    </row>
    <row r="64718" spans="11:11">
      <c r="K64718"/>
    </row>
    <row r="64719" spans="11:11">
      <c r="K64719"/>
    </row>
    <row r="64720" spans="11:11">
      <c r="K64720"/>
    </row>
    <row r="64721" spans="11:11">
      <c r="K64721"/>
    </row>
    <row r="64722" spans="11:11">
      <c r="K64722"/>
    </row>
    <row r="64723" spans="11:11">
      <c r="K64723"/>
    </row>
    <row r="64724" spans="11:11">
      <c r="K64724"/>
    </row>
    <row r="64725" spans="11:11">
      <c r="K64725"/>
    </row>
    <row r="64726" spans="11:11">
      <c r="K64726"/>
    </row>
    <row r="64727" spans="11:11">
      <c r="K64727"/>
    </row>
    <row r="64728" spans="11:11">
      <c r="K64728"/>
    </row>
    <row r="64729" spans="11:11">
      <c r="K64729"/>
    </row>
    <row r="64730" spans="11:11">
      <c r="K64730"/>
    </row>
    <row r="64731" spans="11:11">
      <c r="K64731"/>
    </row>
    <row r="64732" spans="11:11">
      <c r="K64732"/>
    </row>
    <row r="64733" spans="11:11">
      <c r="K64733"/>
    </row>
    <row r="64734" spans="11:11">
      <c r="K64734"/>
    </row>
    <row r="64735" spans="11:11">
      <c r="K64735"/>
    </row>
    <row r="64736" spans="11:11">
      <c r="K64736"/>
    </row>
    <row r="64737" spans="11:11">
      <c r="K64737"/>
    </row>
    <row r="64738" spans="11:11">
      <c r="K64738"/>
    </row>
    <row r="64739" spans="11:11">
      <c r="K64739"/>
    </row>
    <row r="64740" spans="11:11">
      <c r="K64740"/>
    </row>
    <row r="64741" spans="11:11">
      <c r="K64741"/>
    </row>
    <row r="64742" spans="11:11">
      <c r="K64742"/>
    </row>
    <row r="64743" spans="11:11">
      <c r="K64743"/>
    </row>
    <row r="64744" spans="11:11">
      <c r="K64744"/>
    </row>
    <row r="64745" spans="11:11">
      <c r="K64745"/>
    </row>
    <row r="64746" spans="11:11">
      <c r="K64746"/>
    </row>
    <row r="64747" spans="11:11">
      <c r="K64747"/>
    </row>
    <row r="64748" spans="11:11">
      <c r="K64748"/>
    </row>
    <row r="64749" spans="11:11">
      <c r="K64749"/>
    </row>
    <row r="64750" spans="11:11">
      <c r="K64750"/>
    </row>
    <row r="64751" spans="11:11">
      <c r="K64751"/>
    </row>
    <row r="64752" spans="11:11">
      <c r="K64752"/>
    </row>
    <row r="64753" spans="11:11">
      <c r="K64753"/>
    </row>
    <row r="64754" spans="11:11">
      <c r="K64754"/>
    </row>
    <row r="64755" spans="11:11">
      <c r="K64755"/>
    </row>
    <row r="64756" spans="11:11">
      <c r="K64756"/>
    </row>
    <row r="64757" spans="11:11">
      <c r="K64757"/>
    </row>
    <row r="64758" spans="11:11">
      <c r="K64758"/>
    </row>
    <row r="64759" spans="11:11">
      <c r="K64759"/>
    </row>
    <row r="64760" spans="11:11">
      <c r="K64760"/>
    </row>
    <row r="64761" spans="11:11">
      <c r="K64761"/>
    </row>
    <row r="64762" spans="11:11">
      <c r="K64762"/>
    </row>
    <row r="64763" spans="11:11">
      <c r="K64763"/>
    </row>
    <row r="64764" spans="11:11">
      <c r="K64764"/>
    </row>
    <row r="64765" spans="11:11">
      <c r="K64765"/>
    </row>
    <row r="64766" spans="11:11">
      <c r="K64766"/>
    </row>
    <row r="64767" spans="11:11">
      <c r="K64767"/>
    </row>
    <row r="64768" spans="11:11">
      <c r="K64768"/>
    </row>
    <row r="64769" spans="11:11">
      <c r="K64769"/>
    </row>
    <row r="64770" spans="11:11">
      <c r="K64770"/>
    </row>
    <row r="64771" spans="11:11">
      <c r="K64771"/>
    </row>
    <row r="64772" spans="11:11">
      <c r="K64772"/>
    </row>
    <row r="64773" spans="11:11">
      <c r="K64773"/>
    </row>
    <row r="64774" spans="11:11">
      <c r="K64774"/>
    </row>
    <row r="64775" spans="11:11">
      <c r="K64775"/>
    </row>
    <row r="64776" spans="11:11">
      <c r="K64776"/>
    </row>
    <row r="64777" spans="11:11">
      <c r="K64777"/>
    </row>
    <row r="64778" spans="11:11">
      <c r="K64778"/>
    </row>
    <row r="64779" spans="11:11">
      <c r="K64779"/>
    </row>
    <row r="64780" spans="11:11">
      <c r="K64780"/>
    </row>
    <row r="64781" spans="11:11">
      <c r="K64781"/>
    </row>
    <row r="64782" spans="11:11">
      <c r="K64782"/>
    </row>
    <row r="64783" spans="11:11">
      <c r="K64783"/>
    </row>
    <row r="64784" spans="11:11">
      <c r="K64784"/>
    </row>
    <row r="64785" spans="11:11">
      <c r="K64785"/>
    </row>
    <row r="64786" spans="11:11">
      <c r="K64786"/>
    </row>
    <row r="64787" spans="11:11">
      <c r="K64787"/>
    </row>
    <row r="64788" spans="11:11">
      <c r="K64788"/>
    </row>
    <row r="64789" spans="11:11">
      <c r="K64789"/>
    </row>
    <row r="64790" spans="11:11">
      <c r="K64790"/>
    </row>
    <row r="64791" spans="11:11">
      <c r="K64791"/>
    </row>
    <row r="64792" spans="11:11">
      <c r="K64792"/>
    </row>
    <row r="64793" spans="11:11">
      <c r="K64793"/>
    </row>
    <row r="64794" spans="11:11">
      <c r="K64794"/>
    </row>
    <row r="64795" spans="11:11">
      <c r="K64795"/>
    </row>
    <row r="64796" spans="11:11">
      <c r="K64796"/>
    </row>
    <row r="64797" spans="11:11">
      <c r="K64797"/>
    </row>
    <row r="64798" spans="11:11">
      <c r="K64798"/>
    </row>
    <row r="64799" spans="11:11">
      <c r="K64799"/>
    </row>
    <row r="64800" spans="11:11">
      <c r="K64800"/>
    </row>
    <row r="64801" spans="11:11">
      <c r="K64801"/>
    </row>
    <row r="64802" spans="11:11">
      <c r="K64802"/>
    </row>
    <row r="64803" spans="11:11">
      <c r="K64803"/>
    </row>
    <row r="64804" spans="11:11">
      <c r="K64804"/>
    </row>
    <row r="64805" spans="11:11">
      <c r="K64805"/>
    </row>
    <row r="64806" spans="11:11">
      <c r="K64806"/>
    </row>
    <row r="64807" spans="11:11">
      <c r="K64807"/>
    </row>
    <row r="64808" spans="11:11">
      <c r="K64808"/>
    </row>
    <row r="64809" spans="11:11">
      <c r="K64809"/>
    </row>
    <row r="64810" spans="11:11">
      <c r="K64810"/>
    </row>
    <row r="64811" spans="11:11">
      <c r="K64811"/>
    </row>
    <row r="64812" spans="11:11">
      <c r="K64812"/>
    </row>
    <row r="64813" spans="11:11">
      <c r="K64813"/>
    </row>
    <row r="64814" spans="11:11">
      <c r="K64814"/>
    </row>
    <row r="64815" spans="11:11">
      <c r="K64815"/>
    </row>
    <row r="64816" spans="11:11">
      <c r="K64816"/>
    </row>
    <row r="64817" spans="11:11">
      <c r="K64817"/>
    </row>
    <row r="64818" spans="11:11">
      <c r="K64818"/>
    </row>
    <row r="64819" spans="11:11">
      <c r="K64819"/>
    </row>
    <row r="64820" spans="11:11">
      <c r="K64820"/>
    </row>
    <row r="64821" spans="11:11">
      <c r="K64821"/>
    </row>
    <row r="64822" spans="11:11">
      <c r="K64822"/>
    </row>
    <row r="64823" spans="11:11">
      <c r="K64823"/>
    </row>
    <row r="64824" spans="11:11">
      <c r="K64824"/>
    </row>
    <row r="64825" spans="11:11">
      <c r="K64825"/>
    </row>
    <row r="64826" spans="11:11">
      <c r="K64826"/>
    </row>
    <row r="64827" spans="11:11">
      <c r="K64827"/>
    </row>
    <row r="64828" spans="11:11">
      <c r="K64828"/>
    </row>
    <row r="64829" spans="11:11">
      <c r="K64829"/>
    </row>
    <row r="64830" spans="11:11">
      <c r="K64830"/>
    </row>
    <row r="64831" spans="11:11">
      <c r="K64831"/>
    </row>
    <row r="64832" spans="11:11">
      <c r="K64832"/>
    </row>
    <row r="64833" spans="11:11">
      <c r="K64833"/>
    </row>
    <row r="64834" spans="11:11">
      <c r="K64834"/>
    </row>
    <row r="64835" spans="11:11">
      <c r="K64835"/>
    </row>
    <row r="64836" spans="11:11">
      <c r="K64836"/>
    </row>
    <row r="64837" spans="11:11">
      <c r="K64837"/>
    </row>
    <row r="64838" spans="11:11">
      <c r="K64838"/>
    </row>
    <row r="64839" spans="11:11">
      <c r="K64839"/>
    </row>
    <row r="64840" spans="11:11">
      <c r="K64840"/>
    </row>
    <row r="64841" spans="11:11">
      <c r="K64841"/>
    </row>
    <row r="64842" spans="11:11">
      <c r="K64842"/>
    </row>
    <row r="64843" spans="11:11">
      <c r="K64843"/>
    </row>
    <row r="64844" spans="11:11">
      <c r="K64844"/>
    </row>
    <row r="64845" spans="11:11">
      <c r="K64845"/>
    </row>
    <row r="64846" spans="11:11">
      <c r="K64846"/>
    </row>
    <row r="64847" spans="11:11">
      <c r="K64847"/>
    </row>
    <row r="64848" spans="11:11">
      <c r="K64848"/>
    </row>
    <row r="64849" spans="11:11">
      <c r="K64849"/>
    </row>
    <row r="64850" spans="11:11">
      <c r="K64850"/>
    </row>
    <row r="64851" spans="11:11">
      <c r="K64851"/>
    </row>
    <row r="64852" spans="11:11">
      <c r="K64852"/>
    </row>
    <row r="64853" spans="11:11">
      <c r="K64853"/>
    </row>
    <row r="64854" spans="11:11">
      <c r="K64854"/>
    </row>
    <row r="64855" spans="11:11">
      <c r="K64855"/>
    </row>
    <row r="64856" spans="11:11">
      <c r="K64856"/>
    </row>
    <row r="64857" spans="11:11">
      <c r="K64857"/>
    </row>
    <row r="64858" spans="11:11">
      <c r="K64858"/>
    </row>
    <row r="64859" spans="11:11">
      <c r="K64859"/>
    </row>
    <row r="64860" spans="11:11">
      <c r="K64860"/>
    </row>
    <row r="64861" spans="11:11">
      <c r="K64861"/>
    </row>
    <row r="64862" spans="11:11">
      <c r="K64862"/>
    </row>
    <row r="64863" spans="11:11">
      <c r="K64863"/>
    </row>
    <row r="64864" spans="11:11">
      <c r="K64864"/>
    </row>
    <row r="64865" spans="11:11">
      <c r="K64865"/>
    </row>
    <row r="64866" spans="11:11">
      <c r="K64866"/>
    </row>
    <row r="64867" spans="11:11">
      <c r="K64867"/>
    </row>
    <row r="64868" spans="11:11">
      <c r="K64868"/>
    </row>
    <row r="64869" spans="11:11">
      <c r="K64869"/>
    </row>
    <row r="64870" spans="11:11">
      <c r="K64870"/>
    </row>
    <row r="64871" spans="11:11">
      <c r="K64871"/>
    </row>
    <row r="64872" spans="11:11">
      <c r="K64872"/>
    </row>
    <row r="64873" spans="11:11">
      <c r="K64873"/>
    </row>
    <row r="64874" spans="11:11">
      <c r="K64874"/>
    </row>
    <row r="64875" spans="11:11">
      <c r="K64875"/>
    </row>
    <row r="64876" spans="11:11">
      <c r="K64876"/>
    </row>
    <row r="64877" spans="11:11">
      <c r="K64877"/>
    </row>
    <row r="64878" spans="11:11">
      <c r="K64878"/>
    </row>
    <row r="64879" spans="11:11">
      <c r="K64879"/>
    </row>
    <row r="64880" spans="11:11">
      <c r="K64880"/>
    </row>
    <row r="64881" spans="11:11">
      <c r="K64881"/>
    </row>
    <row r="64882" spans="11:11">
      <c r="K64882"/>
    </row>
    <row r="64883" spans="11:11">
      <c r="K64883"/>
    </row>
    <row r="64884" spans="11:11">
      <c r="K64884"/>
    </row>
    <row r="64885" spans="11:11">
      <c r="K64885"/>
    </row>
    <row r="64886" spans="11:11">
      <c r="K64886"/>
    </row>
    <row r="64887" spans="11:11">
      <c r="K64887"/>
    </row>
    <row r="64888" spans="11:11">
      <c r="K64888"/>
    </row>
    <row r="64889" spans="11:11">
      <c r="K64889"/>
    </row>
    <row r="64890" spans="11:11">
      <c r="K64890"/>
    </row>
    <row r="64891" spans="11:11">
      <c r="K64891"/>
    </row>
    <row r="64892" spans="11:11">
      <c r="K64892"/>
    </row>
    <row r="64893" spans="11:11">
      <c r="K64893"/>
    </row>
    <row r="64894" spans="11:11">
      <c r="K64894"/>
    </row>
    <row r="64895" spans="11:11">
      <c r="K64895"/>
    </row>
    <row r="64896" spans="11:11">
      <c r="K64896"/>
    </row>
    <row r="64897" spans="11:11">
      <c r="K64897"/>
    </row>
    <row r="64898" spans="11:11">
      <c r="K64898"/>
    </row>
    <row r="64899" spans="11:11">
      <c r="K64899"/>
    </row>
    <row r="64900" spans="11:11">
      <c r="K64900"/>
    </row>
    <row r="64901" spans="11:11">
      <c r="K64901"/>
    </row>
    <row r="64902" spans="11:11">
      <c r="K64902"/>
    </row>
    <row r="64903" spans="11:11">
      <c r="K64903"/>
    </row>
    <row r="64904" spans="11:11">
      <c r="K64904"/>
    </row>
    <row r="64905" spans="11:11">
      <c r="K64905"/>
    </row>
    <row r="64906" spans="11:11">
      <c r="K64906"/>
    </row>
    <row r="64907" spans="11:11">
      <c r="K64907"/>
    </row>
    <row r="64908" spans="11:11">
      <c r="K64908"/>
    </row>
    <row r="64909" spans="11:11">
      <c r="K64909"/>
    </row>
    <row r="64910" spans="11:11">
      <c r="K64910"/>
    </row>
    <row r="64911" spans="11:11">
      <c r="K64911"/>
    </row>
    <row r="64912" spans="11:11">
      <c r="K64912"/>
    </row>
    <row r="64913" spans="11:11">
      <c r="K64913"/>
    </row>
    <row r="64914" spans="11:11">
      <c r="K64914"/>
    </row>
    <row r="64915" spans="11:11">
      <c r="K64915"/>
    </row>
    <row r="64916" spans="11:11">
      <c r="K64916"/>
    </row>
    <row r="64917" spans="11:11">
      <c r="K64917"/>
    </row>
    <row r="64918" spans="11:11">
      <c r="K64918"/>
    </row>
    <row r="64919" spans="11:11">
      <c r="K64919"/>
    </row>
    <row r="64920" spans="11:11">
      <c r="K64920"/>
    </row>
    <row r="64921" spans="11:11">
      <c r="K64921"/>
    </row>
    <row r="64922" spans="11:11">
      <c r="K64922"/>
    </row>
    <row r="64923" spans="11:11">
      <c r="K64923"/>
    </row>
    <row r="64924" spans="11:11">
      <c r="K64924"/>
    </row>
    <row r="64925" spans="11:11">
      <c r="K64925"/>
    </row>
    <row r="64926" spans="11:11">
      <c r="K64926"/>
    </row>
    <row r="64927" spans="11:11">
      <c r="K64927"/>
    </row>
    <row r="64928" spans="11:11">
      <c r="K64928"/>
    </row>
    <row r="64929" spans="11:11">
      <c r="K64929"/>
    </row>
    <row r="64930" spans="11:11">
      <c r="K64930"/>
    </row>
    <row r="64931" spans="11:11">
      <c r="K64931"/>
    </row>
    <row r="64932" spans="11:11">
      <c r="K64932"/>
    </row>
    <row r="64933" spans="11:11">
      <c r="K64933"/>
    </row>
    <row r="64934" spans="11:11">
      <c r="K64934"/>
    </row>
    <row r="64935" spans="11:11">
      <c r="K64935"/>
    </row>
    <row r="64936" spans="11:11">
      <c r="K64936"/>
    </row>
    <row r="64937" spans="11:11">
      <c r="K64937"/>
    </row>
    <row r="64938" spans="11:11">
      <c r="K64938"/>
    </row>
    <row r="64939" spans="11:11">
      <c r="K64939"/>
    </row>
    <row r="64940" spans="11:11">
      <c r="K64940"/>
    </row>
    <row r="64941" spans="11:11">
      <c r="K64941"/>
    </row>
    <row r="64942" spans="11:11">
      <c r="K64942"/>
    </row>
    <row r="64943" spans="11:11">
      <c r="K64943"/>
    </row>
    <row r="64944" spans="11:11">
      <c r="K64944"/>
    </row>
    <row r="64945" spans="11:11">
      <c r="K64945"/>
    </row>
    <row r="64946" spans="11:11">
      <c r="K64946"/>
    </row>
    <row r="64947" spans="11:11">
      <c r="K64947"/>
    </row>
    <row r="64948" spans="11:11">
      <c r="K64948"/>
    </row>
    <row r="64949" spans="11:11">
      <c r="K64949"/>
    </row>
    <row r="64950" spans="11:11">
      <c r="K64950"/>
    </row>
    <row r="64951" spans="11:11">
      <c r="K64951"/>
    </row>
    <row r="64952" spans="11:11">
      <c r="K64952"/>
    </row>
    <row r="64953" spans="11:11">
      <c r="K64953"/>
    </row>
    <row r="64954" spans="11:11">
      <c r="K64954"/>
    </row>
    <row r="64955" spans="11:11">
      <c r="K64955"/>
    </row>
    <row r="64956" spans="11:11">
      <c r="K64956"/>
    </row>
    <row r="64957" spans="11:11">
      <c r="K64957"/>
    </row>
    <row r="64958" spans="11:11">
      <c r="K64958"/>
    </row>
    <row r="64959" spans="11:11">
      <c r="K64959"/>
    </row>
    <row r="64960" spans="11:11">
      <c r="K64960"/>
    </row>
    <row r="64961" spans="11:11">
      <c r="K64961"/>
    </row>
    <row r="64962" spans="11:11">
      <c r="K64962"/>
    </row>
    <row r="64963" spans="11:11">
      <c r="K64963"/>
    </row>
    <row r="64964" spans="11:11">
      <c r="K64964"/>
    </row>
    <row r="64965" spans="11:11">
      <c r="K64965"/>
    </row>
    <row r="64966" spans="11:11">
      <c r="K64966"/>
    </row>
    <row r="64967" spans="11:11">
      <c r="K64967"/>
    </row>
    <row r="64968" spans="11:11">
      <c r="K64968"/>
    </row>
    <row r="64969" spans="11:11">
      <c r="K64969"/>
    </row>
    <row r="64970" spans="11:11">
      <c r="K64970"/>
    </row>
    <row r="64971" spans="11:11">
      <c r="K64971"/>
    </row>
    <row r="64972" spans="11:11">
      <c r="K64972"/>
    </row>
    <row r="64973" spans="11:11">
      <c r="K64973"/>
    </row>
    <row r="64974" spans="11:11">
      <c r="K64974"/>
    </row>
    <row r="64975" spans="11:11">
      <c r="K64975"/>
    </row>
    <row r="64976" spans="11:11">
      <c r="K64976"/>
    </row>
    <row r="64977" spans="11:11">
      <c r="K64977"/>
    </row>
    <row r="64978" spans="11:11">
      <c r="K64978"/>
    </row>
    <row r="64979" spans="11:11">
      <c r="K64979"/>
    </row>
    <row r="64980" spans="11:11">
      <c r="K64980"/>
    </row>
    <row r="64981" spans="11:11">
      <c r="K64981"/>
    </row>
    <row r="64982" spans="11:11">
      <c r="K64982"/>
    </row>
    <row r="64983" spans="11:11">
      <c r="K64983"/>
    </row>
    <row r="64984" spans="11:11">
      <c r="K64984"/>
    </row>
    <row r="64985" spans="11:11">
      <c r="K64985"/>
    </row>
    <row r="64986" spans="11:11">
      <c r="K64986"/>
    </row>
    <row r="64987" spans="11:11">
      <c r="K64987"/>
    </row>
    <row r="64988" spans="11:11">
      <c r="K64988"/>
    </row>
    <row r="64989" spans="11:11">
      <c r="K64989"/>
    </row>
    <row r="64990" spans="11:11">
      <c r="K64990"/>
    </row>
    <row r="64991" spans="11:11">
      <c r="K64991"/>
    </row>
    <row r="64992" spans="11:11">
      <c r="K64992"/>
    </row>
    <row r="64993" spans="11:11">
      <c r="K64993"/>
    </row>
    <row r="64994" spans="11:11">
      <c r="K64994"/>
    </row>
    <row r="64995" spans="11:11">
      <c r="K64995"/>
    </row>
    <row r="64996" spans="11:11">
      <c r="K64996"/>
    </row>
    <row r="64997" spans="11:11">
      <c r="K64997"/>
    </row>
    <row r="64998" spans="11:11">
      <c r="K64998"/>
    </row>
    <row r="64999" spans="11:11">
      <c r="K64999"/>
    </row>
    <row r="65000" spans="11:11">
      <c r="K65000"/>
    </row>
    <row r="65001" spans="11:11">
      <c r="K65001"/>
    </row>
    <row r="65002" spans="11:11">
      <c r="K65002"/>
    </row>
    <row r="65003" spans="11:11">
      <c r="K65003"/>
    </row>
    <row r="65004" spans="11:11">
      <c r="K65004"/>
    </row>
    <row r="65005" spans="11:11">
      <c r="K65005"/>
    </row>
    <row r="65006" spans="11:11">
      <c r="K65006"/>
    </row>
    <row r="65007" spans="11:11">
      <c r="K65007"/>
    </row>
    <row r="65008" spans="11:11">
      <c r="K65008"/>
    </row>
    <row r="65009" spans="11:11">
      <c r="K65009"/>
    </row>
    <row r="65010" spans="11:11">
      <c r="K65010"/>
    </row>
    <row r="65011" spans="11:11">
      <c r="K65011"/>
    </row>
    <row r="65012" spans="11:11">
      <c r="K65012"/>
    </row>
    <row r="65013" spans="11:11">
      <c r="K65013"/>
    </row>
    <row r="65014" spans="11:11">
      <c r="K65014"/>
    </row>
    <row r="65015" spans="11:11">
      <c r="K65015"/>
    </row>
    <row r="65016" spans="11:11">
      <c r="K65016"/>
    </row>
    <row r="65017" spans="11:11">
      <c r="K65017"/>
    </row>
    <row r="65018" spans="11:11">
      <c r="K65018"/>
    </row>
    <row r="65019" spans="11:11">
      <c r="K65019"/>
    </row>
    <row r="65020" spans="11:11">
      <c r="K65020"/>
    </row>
    <row r="65021" spans="11:11">
      <c r="K65021"/>
    </row>
    <row r="65022" spans="11:11">
      <c r="K65022"/>
    </row>
    <row r="65023" spans="11:11">
      <c r="K65023"/>
    </row>
    <row r="65024" spans="11:11">
      <c r="K65024"/>
    </row>
    <row r="65025" spans="11:11">
      <c r="K65025"/>
    </row>
    <row r="65026" spans="11:11">
      <c r="K65026"/>
    </row>
    <row r="65027" spans="11:11">
      <c r="K65027"/>
    </row>
    <row r="65028" spans="11:11">
      <c r="K65028"/>
    </row>
    <row r="65029" spans="11:11">
      <c r="K65029"/>
    </row>
    <row r="65030" spans="11:11">
      <c r="K65030"/>
    </row>
    <row r="65031" spans="11:11">
      <c r="K65031"/>
    </row>
    <row r="65032" spans="11:11">
      <c r="K65032"/>
    </row>
    <row r="65033" spans="11:11">
      <c r="K65033"/>
    </row>
    <row r="65034" spans="11:11">
      <c r="K65034"/>
    </row>
    <row r="65035" spans="11:11">
      <c r="K65035"/>
    </row>
    <row r="65036" spans="11:11">
      <c r="K65036"/>
    </row>
    <row r="65037" spans="11:11">
      <c r="K65037"/>
    </row>
    <row r="65038" spans="11:11">
      <c r="K65038"/>
    </row>
    <row r="65039" spans="11:11">
      <c r="K65039"/>
    </row>
    <row r="65040" spans="11:11">
      <c r="K65040"/>
    </row>
    <row r="65041" spans="11:11">
      <c r="K65041"/>
    </row>
    <row r="65042" spans="11:11">
      <c r="K65042"/>
    </row>
    <row r="65043" spans="11:11">
      <c r="K65043"/>
    </row>
    <row r="65044" spans="11:11">
      <c r="K65044"/>
    </row>
    <row r="65045" spans="11:11">
      <c r="K65045"/>
    </row>
    <row r="65046" spans="11:11">
      <c r="K65046"/>
    </row>
    <row r="65047" spans="11:11">
      <c r="K65047"/>
    </row>
    <row r="65048" spans="11:11">
      <c r="K65048"/>
    </row>
    <row r="65049" spans="11:11">
      <c r="K65049"/>
    </row>
    <row r="65050" spans="11:11">
      <c r="K65050"/>
    </row>
    <row r="65051" spans="11:11">
      <c r="K65051"/>
    </row>
    <row r="65052" spans="11:11">
      <c r="K65052"/>
    </row>
    <row r="65053" spans="11:11">
      <c r="K65053"/>
    </row>
    <row r="65054" spans="11:11">
      <c r="K65054"/>
    </row>
    <row r="65055" spans="11:11">
      <c r="K65055"/>
    </row>
    <row r="65056" spans="11:11">
      <c r="K65056"/>
    </row>
    <row r="65057" spans="11:11">
      <c r="K65057"/>
    </row>
    <row r="65058" spans="11:11">
      <c r="K65058"/>
    </row>
    <row r="65059" spans="11:11">
      <c r="K65059"/>
    </row>
    <row r="65060" spans="11:11">
      <c r="K65060"/>
    </row>
    <row r="65061" spans="11:11">
      <c r="K65061"/>
    </row>
    <row r="65062" spans="11:11">
      <c r="K65062"/>
    </row>
    <row r="65063" spans="11:11">
      <c r="K65063"/>
    </row>
    <row r="65064" spans="11:11">
      <c r="K65064"/>
    </row>
    <row r="65065" spans="11:11">
      <c r="K65065"/>
    </row>
    <row r="65066" spans="11:11">
      <c r="K65066"/>
    </row>
    <row r="65067" spans="11:11">
      <c r="K65067"/>
    </row>
    <row r="65068" spans="11:11">
      <c r="K65068"/>
    </row>
    <row r="65069" spans="11:11">
      <c r="K65069"/>
    </row>
    <row r="65070" spans="11:11">
      <c r="K65070"/>
    </row>
    <row r="65071" spans="11:11">
      <c r="K65071"/>
    </row>
    <row r="65072" spans="11:11">
      <c r="K65072"/>
    </row>
    <row r="65073" spans="11:11">
      <c r="K65073"/>
    </row>
    <row r="65074" spans="11:11">
      <c r="K65074"/>
    </row>
    <row r="65075" spans="11:11">
      <c r="K65075"/>
    </row>
    <row r="65076" spans="11:11">
      <c r="K65076"/>
    </row>
    <row r="65077" spans="11:11">
      <c r="K65077"/>
    </row>
    <row r="65078" spans="11:11">
      <c r="K65078"/>
    </row>
    <row r="65079" spans="11:11">
      <c r="K65079"/>
    </row>
    <row r="65080" spans="11:11">
      <c r="K65080"/>
    </row>
    <row r="65081" spans="11:11">
      <c r="K65081"/>
    </row>
    <row r="65082" spans="11:11">
      <c r="K65082"/>
    </row>
    <row r="65083" spans="11:11">
      <c r="K65083"/>
    </row>
    <row r="65084" spans="11:11">
      <c r="K65084"/>
    </row>
    <row r="65085" spans="11:11">
      <c r="K65085"/>
    </row>
    <row r="65086" spans="11:11">
      <c r="K65086"/>
    </row>
    <row r="65087" spans="11:11">
      <c r="K65087"/>
    </row>
    <row r="65088" spans="11:11">
      <c r="K65088"/>
    </row>
    <row r="65089" spans="11:11">
      <c r="K65089"/>
    </row>
    <row r="65090" spans="11:11">
      <c r="K65090"/>
    </row>
    <row r="65091" spans="11:11">
      <c r="K65091"/>
    </row>
    <row r="65092" spans="11:11">
      <c r="K65092"/>
    </row>
    <row r="65093" spans="11:11">
      <c r="K65093"/>
    </row>
    <row r="65094" spans="11:11">
      <c r="K65094"/>
    </row>
    <row r="65095" spans="11:11">
      <c r="K65095"/>
    </row>
    <row r="65096" spans="11:11">
      <c r="K65096"/>
    </row>
    <row r="65097" spans="11:11">
      <c r="K65097"/>
    </row>
    <row r="65098" spans="11:11">
      <c r="K65098"/>
    </row>
    <row r="65099" spans="11:11">
      <c r="K65099"/>
    </row>
    <row r="65100" spans="11:11">
      <c r="K65100"/>
    </row>
    <row r="65101" spans="11:11">
      <c r="K65101"/>
    </row>
    <row r="65102" spans="11:11">
      <c r="K65102"/>
    </row>
    <row r="65103" spans="11:11">
      <c r="K65103"/>
    </row>
    <row r="65104" spans="11:11">
      <c r="K65104"/>
    </row>
    <row r="65105" spans="11:11">
      <c r="K65105"/>
    </row>
    <row r="65106" spans="11:11">
      <c r="K65106"/>
    </row>
    <row r="65107" spans="11:11">
      <c r="K65107"/>
    </row>
    <row r="65108" spans="11:11">
      <c r="K65108"/>
    </row>
    <row r="65109" spans="11:11">
      <c r="K65109"/>
    </row>
    <row r="65110" spans="11:11">
      <c r="K65110"/>
    </row>
    <row r="65111" spans="11:11">
      <c r="K65111"/>
    </row>
    <row r="65112" spans="11:11">
      <c r="K65112"/>
    </row>
    <row r="65113" spans="11:11">
      <c r="K65113"/>
    </row>
    <row r="65114" spans="11:11">
      <c r="K65114"/>
    </row>
    <row r="65115" spans="11:11">
      <c r="K65115"/>
    </row>
    <row r="65116" spans="11:11">
      <c r="K65116"/>
    </row>
    <row r="65117" spans="11:11">
      <c r="K65117"/>
    </row>
    <row r="65118" spans="11:11">
      <c r="K65118"/>
    </row>
    <row r="65119" spans="11:11">
      <c r="K65119"/>
    </row>
    <row r="65120" spans="11:11">
      <c r="K65120"/>
    </row>
    <row r="65121" spans="11:11">
      <c r="K65121"/>
    </row>
    <row r="65122" spans="11:11">
      <c r="K65122"/>
    </row>
    <row r="65123" spans="11:11">
      <c r="K65123"/>
    </row>
    <row r="65124" spans="11:11">
      <c r="K65124"/>
    </row>
    <row r="65125" spans="11:11">
      <c r="K65125"/>
    </row>
    <row r="65126" spans="11:11">
      <c r="K65126"/>
    </row>
    <row r="65127" spans="11:11">
      <c r="K65127"/>
    </row>
    <row r="65128" spans="11:11">
      <c r="K65128"/>
    </row>
    <row r="65129" spans="11:11">
      <c r="K65129"/>
    </row>
    <row r="65130" spans="11:11">
      <c r="K65130"/>
    </row>
    <row r="65131" spans="11:11">
      <c r="K65131"/>
    </row>
    <row r="65132" spans="11:11">
      <c r="K65132"/>
    </row>
    <row r="65133" spans="11:11">
      <c r="K65133"/>
    </row>
    <row r="65134" spans="11:11">
      <c r="K65134"/>
    </row>
    <row r="65135" spans="11:11">
      <c r="K65135"/>
    </row>
    <row r="65136" spans="11:11">
      <c r="K65136"/>
    </row>
    <row r="65137" spans="11:11">
      <c r="K65137"/>
    </row>
    <row r="65138" spans="11:11">
      <c r="K65138"/>
    </row>
    <row r="65139" spans="11:11">
      <c r="K65139"/>
    </row>
    <row r="65140" spans="11:11">
      <c r="K65140"/>
    </row>
    <row r="65141" spans="11:11">
      <c r="K65141"/>
    </row>
    <row r="65142" spans="11:11">
      <c r="K65142"/>
    </row>
    <row r="65143" spans="11:11">
      <c r="K65143"/>
    </row>
    <row r="65144" spans="11:11">
      <c r="K65144"/>
    </row>
    <row r="65145" spans="11:11">
      <c r="K65145"/>
    </row>
    <row r="65146" spans="11:11">
      <c r="K65146"/>
    </row>
    <row r="65147" spans="11:11">
      <c r="K65147"/>
    </row>
    <row r="65148" spans="11:11">
      <c r="K65148"/>
    </row>
    <row r="65149" spans="11:11">
      <c r="K65149"/>
    </row>
    <row r="65150" spans="11:11">
      <c r="K65150"/>
    </row>
    <row r="65151" spans="11:11">
      <c r="K65151"/>
    </row>
    <row r="65152" spans="11:11">
      <c r="K65152"/>
    </row>
    <row r="65153" spans="11:11">
      <c r="K65153"/>
    </row>
    <row r="65154" spans="11:11">
      <c r="K65154"/>
    </row>
    <row r="65155" spans="11:11">
      <c r="K65155"/>
    </row>
    <row r="65156" spans="11:11">
      <c r="K65156"/>
    </row>
    <row r="65157" spans="11:11">
      <c r="K65157"/>
    </row>
    <row r="65158" spans="11:11">
      <c r="K65158"/>
    </row>
    <row r="65159" spans="11:11">
      <c r="K65159"/>
    </row>
    <row r="65160" spans="11:11">
      <c r="K65160"/>
    </row>
    <row r="65161" spans="11:11">
      <c r="K65161"/>
    </row>
    <row r="65162" spans="11:11">
      <c r="K65162"/>
    </row>
    <row r="65163" spans="11:11">
      <c r="K65163"/>
    </row>
    <row r="65164" spans="11:11">
      <c r="K65164"/>
    </row>
    <row r="65165" spans="11:11">
      <c r="K65165"/>
    </row>
    <row r="65166" spans="11:11">
      <c r="K65166"/>
    </row>
    <row r="65167" spans="11:11">
      <c r="K65167"/>
    </row>
    <row r="65168" spans="11:11">
      <c r="K65168"/>
    </row>
    <row r="65169" spans="11:11">
      <c r="K65169"/>
    </row>
    <row r="65170" spans="11:11">
      <c r="K65170"/>
    </row>
    <row r="65171" spans="11:11">
      <c r="K65171"/>
    </row>
    <row r="65172" spans="11:11">
      <c r="K65172"/>
    </row>
    <row r="65173" spans="11:11">
      <c r="K65173"/>
    </row>
    <row r="65174" spans="11:11">
      <c r="K65174"/>
    </row>
    <row r="65175" spans="11:11">
      <c r="K65175"/>
    </row>
    <row r="65176" spans="11:11">
      <c r="K65176"/>
    </row>
    <row r="65177" spans="11:11">
      <c r="K65177"/>
    </row>
    <row r="65178" spans="11:11">
      <c r="K65178"/>
    </row>
    <row r="65179" spans="11:11">
      <c r="K65179"/>
    </row>
    <row r="65180" spans="11:11">
      <c r="K65180"/>
    </row>
    <row r="65181" spans="11:11">
      <c r="K65181"/>
    </row>
    <row r="65182" spans="11:11">
      <c r="K65182"/>
    </row>
    <row r="65183" spans="11:11">
      <c r="K65183"/>
    </row>
    <row r="65184" spans="11:11">
      <c r="K65184"/>
    </row>
    <row r="65185" spans="11:11">
      <c r="K65185"/>
    </row>
    <row r="65186" spans="11:11">
      <c r="K65186"/>
    </row>
    <row r="65187" spans="11:11">
      <c r="K65187"/>
    </row>
    <row r="65188" spans="11:11">
      <c r="K65188"/>
    </row>
    <row r="65189" spans="11:11">
      <c r="K65189"/>
    </row>
    <row r="65190" spans="11:11">
      <c r="K65190"/>
    </row>
    <row r="65191" spans="11:11">
      <c r="K65191"/>
    </row>
    <row r="65192" spans="11:11">
      <c r="K65192"/>
    </row>
    <row r="65193" spans="11:11">
      <c r="K65193"/>
    </row>
    <row r="65194" spans="11:11">
      <c r="K65194"/>
    </row>
    <row r="65195" spans="11:11">
      <c r="K65195"/>
    </row>
    <row r="65196" spans="11:11">
      <c r="K65196"/>
    </row>
    <row r="65197" spans="11:11">
      <c r="K65197"/>
    </row>
    <row r="65198" spans="11:11">
      <c r="K65198"/>
    </row>
    <row r="65199" spans="11:11">
      <c r="K65199"/>
    </row>
    <row r="65200" spans="11:11">
      <c r="K65200"/>
    </row>
    <row r="65201" spans="11:11">
      <c r="K65201"/>
    </row>
    <row r="65202" spans="11:11">
      <c r="K65202"/>
    </row>
    <row r="65203" spans="11:11">
      <c r="K65203"/>
    </row>
    <row r="65204" spans="11:11">
      <c r="K65204"/>
    </row>
    <row r="65205" spans="11:11">
      <c r="K65205"/>
    </row>
    <row r="65206" spans="11:11">
      <c r="K65206"/>
    </row>
    <row r="65207" spans="11:11">
      <c r="K65207"/>
    </row>
    <row r="65208" spans="11:11">
      <c r="K65208"/>
    </row>
    <row r="65209" spans="11:11">
      <c r="K65209"/>
    </row>
    <row r="65210" spans="11:11">
      <c r="K65210"/>
    </row>
    <row r="65211" spans="11:11">
      <c r="K65211"/>
    </row>
    <row r="65212" spans="11:11">
      <c r="K65212"/>
    </row>
    <row r="65213" spans="11:11">
      <c r="K65213"/>
    </row>
    <row r="65214" spans="11:11">
      <c r="K65214"/>
    </row>
    <row r="65215" spans="11:11">
      <c r="K65215"/>
    </row>
    <row r="65216" spans="11:11">
      <c r="K65216"/>
    </row>
    <row r="65217" spans="11:11">
      <c r="K65217"/>
    </row>
    <row r="65218" spans="11:11">
      <c r="K65218"/>
    </row>
    <row r="65219" spans="11:11">
      <c r="K65219"/>
    </row>
    <row r="65220" spans="11:11">
      <c r="K65220"/>
    </row>
    <row r="65221" spans="11:11">
      <c r="K65221"/>
    </row>
    <row r="65222" spans="11:11">
      <c r="K65222"/>
    </row>
    <row r="65223" spans="11:11">
      <c r="K65223"/>
    </row>
    <row r="65224" spans="11:11">
      <c r="K65224"/>
    </row>
    <row r="65225" spans="11:11">
      <c r="K65225"/>
    </row>
    <row r="65226" spans="11:11">
      <c r="K65226"/>
    </row>
    <row r="65227" spans="11:11">
      <c r="K65227"/>
    </row>
    <row r="65228" spans="11:11">
      <c r="K65228"/>
    </row>
    <row r="65229" spans="11:11">
      <c r="K65229"/>
    </row>
    <row r="65230" spans="11:11">
      <c r="K65230"/>
    </row>
    <row r="65231" spans="11:11">
      <c r="K65231"/>
    </row>
    <row r="65232" spans="11:11">
      <c r="K65232"/>
    </row>
    <row r="65233" spans="11:11">
      <c r="K65233"/>
    </row>
    <row r="65234" spans="11:11">
      <c r="K65234"/>
    </row>
    <row r="65235" spans="11:11">
      <c r="K65235"/>
    </row>
    <row r="65236" spans="11:11">
      <c r="K65236"/>
    </row>
    <row r="65237" spans="11:11">
      <c r="K65237"/>
    </row>
    <row r="65238" spans="11:11">
      <c r="K65238"/>
    </row>
    <row r="65239" spans="11:11">
      <c r="K65239"/>
    </row>
    <row r="65240" spans="11:11">
      <c r="K65240"/>
    </row>
    <row r="65241" spans="11:11">
      <c r="K65241"/>
    </row>
    <row r="65242" spans="11:11">
      <c r="K65242"/>
    </row>
    <row r="65243" spans="11:11">
      <c r="K65243"/>
    </row>
    <row r="65244" spans="11:11">
      <c r="K65244"/>
    </row>
    <row r="65245" spans="11:11">
      <c r="K65245"/>
    </row>
    <row r="65246" spans="11:11">
      <c r="K65246"/>
    </row>
    <row r="65247" spans="11:11">
      <c r="K65247"/>
    </row>
    <row r="65248" spans="11:11">
      <c r="K65248"/>
    </row>
    <row r="65249" spans="11:11">
      <c r="K65249"/>
    </row>
    <row r="65250" spans="11:11">
      <c r="K65250"/>
    </row>
    <row r="65251" spans="11:11">
      <c r="K65251"/>
    </row>
    <row r="65252" spans="11:11">
      <c r="K65252"/>
    </row>
    <row r="65253" spans="11:11">
      <c r="K65253"/>
    </row>
    <row r="65254" spans="11:11">
      <c r="K65254"/>
    </row>
    <row r="65255" spans="11:11">
      <c r="K65255"/>
    </row>
    <row r="65256" spans="11:11">
      <c r="K65256"/>
    </row>
    <row r="65257" spans="11:11">
      <c r="K65257"/>
    </row>
    <row r="65258" spans="11:11">
      <c r="K65258"/>
    </row>
    <row r="65259" spans="11:11">
      <c r="K65259"/>
    </row>
    <row r="65260" spans="11:11">
      <c r="K65260"/>
    </row>
    <row r="65261" spans="11:11">
      <c r="K65261"/>
    </row>
    <row r="65262" spans="11:11">
      <c r="K65262"/>
    </row>
    <row r="65263" spans="11:11">
      <c r="K65263"/>
    </row>
    <row r="65264" spans="11:11">
      <c r="K65264"/>
    </row>
    <row r="65265" spans="11:11">
      <c r="K65265"/>
    </row>
    <row r="65266" spans="11:11">
      <c r="K65266"/>
    </row>
    <row r="65267" spans="11:11">
      <c r="K65267"/>
    </row>
    <row r="65268" spans="11:11">
      <c r="K65268"/>
    </row>
    <row r="65269" spans="11:11">
      <c r="K65269"/>
    </row>
    <row r="65270" spans="11:11">
      <c r="K65270"/>
    </row>
    <row r="65271" spans="11:11">
      <c r="K65271"/>
    </row>
    <row r="65272" spans="11:11">
      <c r="K65272"/>
    </row>
    <row r="65273" spans="11:11">
      <c r="K65273"/>
    </row>
    <row r="65274" spans="11:11">
      <c r="K65274"/>
    </row>
    <row r="65275" spans="11:11">
      <c r="K65275"/>
    </row>
    <row r="65276" spans="11:11">
      <c r="K65276"/>
    </row>
    <row r="65277" spans="11:11">
      <c r="K65277"/>
    </row>
    <row r="65278" spans="11:11">
      <c r="K65278"/>
    </row>
    <row r="65279" spans="11:11">
      <c r="K65279"/>
    </row>
    <row r="65280" spans="11:11">
      <c r="K65280"/>
    </row>
    <row r="65281" spans="11:11">
      <c r="K65281"/>
    </row>
    <row r="65282" spans="11:11">
      <c r="K65282"/>
    </row>
    <row r="65283" spans="11:11">
      <c r="K65283"/>
    </row>
    <row r="65284" spans="11:11">
      <c r="K65284"/>
    </row>
    <row r="65285" spans="11:11">
      <c r="K65285"/>
    </row>
    <row r="65286" spans="11:11">
      <c r="K65286"/>
    </row>
    <row r="65287" spans="11:11">
      <c r="K65287"/>
    </row>
    <row r="65288" spans="11:11">
      <c r="K65288"/>
    </row>
    <row r="65289" spans="11:11">
      <c r="K65289"/>
    </row>
    <row r="65290" spans="11:11">
      <c r="K65290"/>
    </row>
    <row r="65291" spans="11:11">
      <c r="K65291"/>
    </row>
    <row r="65292" spans="11:11">
      <c r="K65292"/>
    </row>
    <row r="65293" spans="11:11">
      <c r="K65293"/>
    </row>
    <row r="65294" spans="11:11">
      <c r="K65294"/>
    </row>
    <row r="65295" spans="11:11">
      <c r="K65295"/>
    </row>
    <row r="65296" spans="11:11">
      <c r="K65296"/>
    </row>
    <row r="65297" spans="11:11">
      <c r="K65297"/>
    </row>
    <row r="65298" spans="11:11">
      <c r="K65298"/>
    </row>
    <row r="65299" spans="11:11">
      <c r="K65299"/>
    </row>
    <row r="65300" spans="11:11">
      <c r="K65300"/>
    </row>
    <row r="65301" spans="11:11">
      <c r="K65301"/>
    </row>
    <row r="65302" spans="11:11">
      <c r="K65302"/>
    </row>
    <row r="65303" spans="11:11">
      <c r="K65303"/>
    </row>
    <row r="65304" spans="11:11">
      <c r="K65304"/>
    </row>
    <row r="65305" spans="11:11">
      <c r="K65305"/>
    </row>
    <row r="65306" spans="11:11">
      <c r="K65306"/>
    </row>
    <row r="65307" spans="11:11">
      <c r="K65307"/>
    </row>
    <row r="65308" spans="11:11">
      <c r="K65308"/>
    </row>
    <row r="65309" spans="11:11">
      <c r="K65309"/>
    </row>
    <row r="65310" spans="11:11">
      <c r="K65310"/>
    </row>
    <row r="65311" spans="11:11">
      <c r="K65311"/>
    </row>
    <row r="65312" spans="11:11">
      <c r="K65312"/>
    </row>
    <row r="65313" spans="11:11">
      <c r="K65313"/>
    </row>
    <row r="65314" spans="11:11">
      <c r="K65314"/>
    </row>
    <row r="65315" spans="11:11">
      <c r="K65315"/>
    </row>
    <row r="65316" spans="11:11">
      <c r="K65316"/>
    </row>
    <row r="65317" spans="11:11">
      <c r="K65317"/>
    </row>
    <row r="65318" spans="11:11">
      <c r="K65318"/>
    </row>
    <row r="65319" spans="11:11">
      <c r="K65319"/>
    </row>
    <row r="65320" spans="11:11">
      <c r="K65320"/>
    </row>
    <row r="65321" spans="11:11">
      <c r="K65321"/>
    </row>
    <row r="65322" spans="11:11">
      <c r="K65322"/>
    </row>
    <row r="65323" spans="11:11">
      <c r="K65323"/>
    </row>
    <row r="65324" spans="11:11">
      <c r="K65324"/>
    </row>
    <row r="65325" spans="11:11">
      <c r="K65325"/>
    </row>
    <row r="65326" spans="11:11">
      <c r="K65326"/>
    </row>
    <row r="65327" spans="11:11">
      <c r="K65327"/>
    </row>
    <row r="65328" spans="11:11">
      <c r="K65328"/>
    </row>
    <row r="65329" spans="11:11">
      <c r="K65329"/>
    </row>
    <row r="65330" spans="11:11">
      <c r="K65330"/>
    </row>
    <row r="65331" spans="11:11">
      <c r="K65331"/>
    </row>
    <row r="65332" spans="11:11">
      <c r="K65332"/>
    </row>
    <row r="65333" spans="11:11">
      <c r="K65333"/>
    </row>
    <row r="65334" spans="11:11">
      <c r="K65334"/>
    </row>
    <row r="65335" spans="11:11">
      <c r="K65335"/>
    </row>
    <row r="65336" spans="11:11">
      <c r="K65336"/>
    </row>
    <row r="65337" spans="11:11">
      <c r="K65337"/>
    </row>
    <row r="65338" spans="11:11">
      <c r="K65338"/>
    </row>
    <row r="65339" spans="11:11">
      <c r="K65339"/>
    </row>
    <row r="65340" spans="11:11">
      <c r="K65340"/>
    </row>
    <row r="65341" spans="11:11">
      <c r="K65341"/>
    </row>
    <row r="65342" spans="11:11">
      <c r="K65342"/>
    </row>
    <row r="65343" spans="11:11">
      <c r="K65343"/>
    </row>
    <row r="65344" spans="11:11">
      <c r="K65344"/>
    </row>
    <row r="65345" spans="11:11">
      <c r="K65345"/>
    </row>
    <row r="65346" spans="11:11">
      <c r="K65346"/>
    </row>
    <row r="65347" spans="11:11">
      <c r="K65347"/>
    </row>
    <row r="65348" spans="11:11">
      <c r="K65348"/>
    </row>
    <row r="65349" spans="11:11">
      <c r="K65349"/>
    </row>
    <row r="65350" spans="11:11">
      <c r="K65350"/>
    </row>
    <row r="65351" spans="11:11">
      <c r="K65351"/>
    </row>
    <row r="65352" spans="11:11">
      <c r="K65352"/>
    </row>
    <row r="65353" spans="11:11">
      <c r="K65353"/>
    </row>
    <row r="65354" spans="11:11">
      <c r="K65354"/>
    </row>
    <row r="65355" spans="11:11">
      <c r="K65355"/>
    </row>
    <row r="65356" spans="11:11">
      <c r="K65356"/>
    </row>
    <row r="65357" spans="11:11">
      <c r="K65357"/>
    </row>
    <row r="65358" spans="11:11">
      <c r="K65358"/>
    </row>
    <row r="65359" spans="11:11">
      <c r="K65359"/>
    </row>
    <row r="65360" spans="11:11">
      <c r="K65360"/>
    </row>
    <row r="65361" spans="11:11">
      <c r="K65361"/>
    </row>
    <row r="65362" spans="11:11">
      <c r="K65362"/>
    </row>
    <row r="65363" spans="11:11">
      <c r="K65363"/>
    </row>
    <row r="65364" spans="11:11">
      <c r="K65364"/>
    </row>
    <row r="65365" spans="11:11">
      <c r="K65365"/>
    </row>
    <row r="65366" spans="11:11">
      <c r="K65366"/>
    </row>
    <row r="65367" spans="11:11">
      <c r="K65367"/>
    </row>
    <row r="65368" spans="11:11">
      <c r="K65368"/>
    </row>
    <row r="65369" spans="11:11">
      <c r="K65369"/>
    </row>
    <row r="65370" spans="11:11">
      <c r="K65370"/>
    </row>
    <row r="65371" spans="11:11">
      <c r="K65371"/>
    </row>
    <row r="65372" spans="11:11">
      <c r="K65372"/>
    </row>
    <row r="65373" spans="11:11">
      <c r="K65373"/>
    </row>
    <row r="65374" spans="11:11">
      <c r="K65374"/>
    </row>
    <row r="65375" spans="11:11">
      <c r="K65375"/>
    </row>
    <row r="65376" spans="11:11">
      <c r="K65376"/>
    </row>
    <row r="65377" spans="11:11">
      <c r="K65377"/>
    </row>
    <row r="65378" spans="11:11">
      <c r="K65378"/>
    </row>
    <row r="65379" spans="11:11">
      <c r="K65379"/>
    </row>
    <row r="65380" spans="11:11">
      <c r="K65380"/>
    </row>
    <row r="65381" spans="11:11">
      <c r="K65381"/>
    </row>
    <row r="65382" spans="11:11">
      <c r="K65382"/>
    </row>
    <row r="65383" spans="11:11">
      <c r="K65383"/>
    </row>
    <row r="65384" spans="11:11">
      <c r="K65384"/>
    </row>
    <row r="65385" spans="11:11">
      <c r="K65385"/>
    </row>
    <row r="65386" spans="11:11">
      <c r="K65386"/>
    </row>
    <row r="65387" spans="11:11">
      <c r="K65387"/>
    </row>
    <row r="65388" spans="11:11">
      <c r="K65388"/>
    </row>
    <row r="65389" spans="11:11">
      <c r="K65389"/>
    </row>
    <row r="65390" spans="11:11">
      <c r="K65390"/>
    </row>
    <row r="65391" spans="11:11">
      <c r="K65391"/>
    </row>
    <row r="65392" spans="11:11">
      <c r="K65392"/>
    </row>
    <row r="65393" spans="11:11">
      <c r="K65393"/>
    </row>
    <row r="65394" spans="11:11">
      <c r="K65394"/>
    </row>
    <row r="65395" spans="11:11">
      <c r="K65395"/>
    </row>
    <row r="65396" spans="11:11">
      <c r="K65396"/>
    </row>
    <row r="65397" spans="11:11">
      <c r="K65397"/>
    </row>
    <row r="65398" spans="11:11">
      <c r="K65398"/>
    </row>
    <row r="65399" spans="11:11">
      <c r="K65399"/>
    </row>
    <row r="65400" spans="11:11">
      <c r="K65400"/>
    </row>
    <row r="65401" spans="11:11">
      <c r="K65401"/>
    </row>
    <row r="65402" spans="11:11">
      <c r="K65402"/>
    </row>
    <row r="65403" spans="11:11">
      <c r="K65403"/>
    </row>
    <row r="65404" spans="11:11">
      <c r="K65404"/>
    </row>
    <row r="65405" spans="11:11">
      <c r="K65405"/>
    </row>
    <row r="65406" spans="11:11">
      <c r="K65406"/>
    </row>
    <row r="65407" spans="11:11">
      <c r="K65407"/>
    </row>
    <row r="65408" spans="11:11">
      <c r="K65408"/>
    </row>
    <row r="65409" spans="11:11">
      <c r="K65409"/>
    </row>
    <row r="65410" spans="11:11">
      <c r="K65410"/>
    </row>
    <row r="65411" spans="11:11">
      <c r="K65411"/>
    </row>
    <row r="65412" spans="11:11">
      <c r="K65412"/>
    </row>
    <row r="65413" spans="11:11">
      <c r="K65413"/>
    </row>
    <row r="65414" spans="11:11">
      <c r="K65414"/>
    </row>
    <row r="65415" spans="11:11">
      <c r="K65415"/>
    </row>
    <row r="65416" spans="11:11">
      <c r="K65416"/>
    </row>
    <row r="65417" spans="11:11">
      <c r="K65417"/>
    </row>
    <row r="65418" spans="11:11">
      <c r="K65418"/>
    </row>
    <row r="65419" spans="11:11">
      <c r="K65419"/>
    </row>
    <row r="65420" spans="11:11">
      <c r="K65420"/>
    </row>
    <row r="65421" spans="11:11">
      <c r="K65421"/>
    </row>
    <row r="65422" spans="11:11">
      <c r="K65422"/>
    </row>
    <row r="65423" spans="11:11">
      <c r="K65423"/>
    </row>
    <row r="65424" spans="11:11">
      <c r="K65424"/>
    </row>
    <row r="65425" spans="11:11">
      <c r="K65425"/>
    </row>
    <row r="65426" spans="11:11">
      <c r="K65426"/>
    </row>
    <row r="65427" spans="11:11">
      <c r="K65427"/>
    </row>
    <row r="65428" spans="11:11">
      <c r="K65428"/>
    </row>
    <row r="65429" spans="11:11">
      <c r="K65429"/>
    </row>
    <row r="65430" spans="11:11">
      <c r="K65430"/>
    </row>
    <row r="65431" spans="11:11">
      <c r="K65431"/>
    </row>
    <row r="65432" spans="11:11">
      <c r="K65432"/>
    </row>
    <row r="65433" spans="11:11">
      <c r="K65433"/>
    </row>
    <row r="65434" spans="11:11">
      <c r="K65434"/>
    </row>
    <row r="65435" spans="11:11">
      <c r="K65435"/>
    </row>
    <row r="65436" spans="11:11">
      <c r="K65436"/>
    </row>
    <row r="65437" spans="11:11">
      <c r="K65437"/>
    </row>
    <row r="65438" spans="11:11">
      <c r="K65438"/>
    </row>
    <row r="65439" spans="11:11">
      <c r="K65439"/>
    </row>
    <row r="65440" spans="11:11">
      <c r="K65440"/>
    </row>
    <row r="65441" spans="11:11">
      <c r="K65441"/>
    </row>
    <row r="65442" spans="11:11">
      <c r="K65442"/>
    </row>
    <row r="65443" spans="11:11">
      <c r="K65443"/>
    </row>
    <row r="65444" spans="11:11">
      <c r="K65444"/>
    </row>
    <row r="65445" spans="11:11">
      <c r="K65445"/>
    </row>
    <row r="65446" spans="11:11">
      <c r="K65446"/>
    </row>
    <row r="65447" spans="11:11">
      <c r="K65447"/>
    </row>
    <row r="65448" spans="11:11">
      <c r="K65448"/>
    </row>
    <row r="65449" spans="11:11">
      <c r="K65449"/>
    </row>
    <row r="65450" spans="11:11">
      <c r="K65450"/>
    </row>
    <row r="65451" spans="11:11">
      <c r="K65451"/>
    </row>
    <row r="65452" spans="11:11">
      <c r="K65452"/>
    </row>
    <row r="65453" spans="11:11">
      <c r="K65453"/>
    </row>
    <row r="65454" spans="11:11">
      <c r="K65454"/>
    </row>
    <row r="65455" spans="11:11">
      <c r="K65455"/>
    </row>
    <row r="65456" spans="11:11">
      <c r="K65456"/>
    </row>
    <row r="65457" spans="11:11">
      <c r="K65457"/>
    </row>
    <row r="65458" spans="11:11">
      <c r="K65458"/>
    </row>
    <row r="65459" spans="11:11">
      <c r="K65459"/>
    </row>
    <row r="65460" spans="11:11">
      <c r="K65460"/>
    </row>
    <row r="65461" spans="11:11">
      <c r="K65461"/>
    </row>
    <row r="65462" spans="11:11">
      <c r="K65462"/>
    </row>
    <row r="65463" spans="11:11">
      <c r="K65463"/>
    </row>
    <row r="65464" spans="11:11">
      <c r="K65464"/>
    </row>
    <row r="65465" spans="11:11">
      <c r="K65465"/>
    </row>
    <row r="65466" spans="11:11">
      <c r="K65466"/>
    </row>
    <row r="65467" spans="11:11">
      <c r="K65467"/>
    </row>
    <row r="65468" spans="11:11">
      <c r="K65468"/>
    </row>
    <row r="65469" spans="11:11">
      <c r="K65469"/>
    </row>
    <row r="65470" spans="11:11">
      <c r="K65470"/>
    </row>
    <row r="65471" spans="11:11">
      <c r="K65471"/>
    </row>
    <row r="65472" spans="11:11">
      <c r="K65472"/>
    </row>
    <row r="65473" spans="11:11">
      <c r="K65473"/>
    </row>
    <row r="65474" spans="11:11">
      <c r="K65474"/>
    </row>
    <row r="65475" spans="11:11">
      <c r="K65475"/>
    </row>
    <row r="65476" spans="11:11">
      <c r="K65476"/>
    </row>
    <row r="65477" spans="11:11">
      <c r="K65477"/>
    </row>
    <row r="65478" spans="11:11">
      <c r="K65478"/>
    </row>
    <row r="65479" spans="11:11">
      <c r="K65479"/>
    </row>
    <row r="65480" spans="11:11">
      <c r="K65480"/>
    </row>
    <row r="65481" spans="11:11">
      <c r="K65481"/>
    </row>
    <row r="65482" spans="11:11">
      <c r="K65482"/>
    </row>
    <row r="65483" spans="11:11">
      <c r="K65483"/>
    </row>
    <row r="65484" spans="11:11">
      <c r="K65484"/>
    </row>
    <row r="65485" spans="11:11">
      <c r="K65485"/>
    </row>
    <row r="65486" spans="11:11">
      <c r="K65486"/>
    </row>
    <row r="65487" spans="11:11">
      <c r="K65487"/>
    </row>
    <row r="65488" spans="11:11">
      <c r="K65488"/>
    </row>
    <row r="65489" spans="11:11">
      <c r="K65489"/>
    </row>
    <row r="65490" spans="11:11">
      <c r="K65490"/>
    </row>
    <row r="65491" spans="11:11">
      <c r="K65491"/>
    </row>
    <row r="65492" spans="11:11">
      <c r="K65492"/>
    </row>
    <row r="65493" spans="11:11">
      <c r="K65493"/>
    </row>
    <row r="65494" spans="11:11">
      <c r="K65494"/>
    </row>
    <row r="65495" spans="11:11">
      <c r="K65495"/>
    </row>
    <row r="65496" spans="11:11">
      <c r="K65496"/>
    </row>
    <row r="65497" spans="11:11">
      <c r="K65497"/>
    </row>
    <row r="65498" spans="11:11">
      <c r="K65498"/>
    </row>
    <row r="65499" spans="11:11">
      <c r="K65499"/>
    </row>
    <row r="65500" spans="11:11">
      <c r="K65500"/>
    </row>
    <row r="65501" spans="11:11">
      <c r="K65501"/>
    </row>
    <row r="65502" spans="11:11">
      <c r="K65502"/>
    </row>
    <row r="65503" spans="11:11">
      <c r="K65503"/>
    </row>
    <row r="65504" spans="11:11">
      <c r="K65504"/>
    </row>
    <row r="65505" spans="11:11">
      <c r="K65505"/>
    </row>
    <row r="65506" spans="11:11">
      <c r="K65506"/>
    </row>
    <row r="65507" spans="11:11">
      <c r="K65507"/>
    </row>
    <row r="65508" spans="11:11">
      <c r="K65508"/>
    </row>
    <row r="65509" spans="11:11">
      <c r="K65509"/>
    </row>
    <row r="65510" spans="11:11">
      <c r="K65510"/>
    </row>
    <row r="65511" spans="11:11">
      <c r="K65511"/>
    </row>
    <row r="65512" spans="11:11">
      <c r="K65512"/>
    </row>
    <row r="65513" spans="11:11">
      <c r="K65513"/>
    </row>
    <row r="65514" spans="11:11">
      <c r="K65514"/>
    </row>
    <row r="65515" spans="11:11">
      <c r="K65515"/>
    </row>
    <row r="65516" spans="11:11">
      <c r="K65516"/>
    </row>
    <row r="65517" spans="11:11">
      <c r="K65517"/>
    </row>
    <row r="65518" spans="11:11">
      <c r="K65518"/>
    </row>
    <row r="65519" spans="11:11">
      <c r="K65519"/>
    </row>
    <row r="65520" spans="11:11">
      <c r="K65520"/>
    </row>
    <row r="65521" spans="11:11">
      <c r="K65521"/>
    </row>
    <row r="65522" spans="11:11">
      <c r="K65522"/>
    </row>
    <row r="65523" spans="11:11">
      <c r="K65523"/>
    </row>
    <row r="65524" spans="11:11">
      <c r="K65524"/>
    </row>
    <row r="65525" spans="11:11">
      <c r="K65525"/>
    </row>
    <row r="65526" spans="11:11">
      <c r="K65526"/>
    </row>
    <row r="65527" spans="11:11">
      <c r="K65527"/>
    </row>
    <row r="65528" spans="11:11">
      <c r="K65528"/>
    </row>
    <row r="65529" spans="11:11">
      <c r="K65529"/>
    </row>
    <row r="65530" spans="11:11">
      <c r="K65530"/>
    </row>
    <row r="65531" spans="11:11">
      <c r="K65531"/>
    </row>
    <row r="65532" spans="11:11">
      <c r="K65532"/>
    </row>
    <row r="65533" spans="11:11">
      <c r="K65533"/>
    </row>
    <row r="65534" spans="11:11">
      <c r="K65534"/>
    </row>
    <row r="65535" spans="11:11">
      <c r="K65535"/>
    </row>
    <row r="65536" spans="11:11">
      <c r="K65536"/>
    </row>
    <row r="65537" spans="11:11">
      <c r="K65537"/>
    </row>
    <row r="65538" spans="11:11">
      <c r="K65538"/>
    </row>
    <row r="65539" spans="11:11">
      <c r="K65539"/>
    </row>
    <row r="65540" spans="11:11">
      <c r="K65540"/>
    </row>
    <row r="65541" spans="11:11">
      <c r="K65541"/>
    </row>
    <row r="65542" spans="11:11">
      <c r="K65542"/>
    </row>
    <row r="65543" spans="11:11">
      <c r="K65543"/>
    </row>
    <row r="65544" spans="11:11">
      <c r="K65544"/>
    </row>
    <row r="65545" spans="11:11">
      <c r="K65545"/>
    </row>
    <row r="65546" spans="11:11">
      <c r="K65546"/>
    </row>
    <row r="65547" spans="11:11">
      <c r="K65547"/>
    </row>
    <row r="65548" spans="11:11">
      <c r="K65548"/>
    </row>
    <row r="65549" spans="11:11">
      <c r="K65549"/>
    </row>
    <row r="65550" spans="11:11">
      <c r="K65550"/>
    </row>
    <row r="65551" spans="11:11">
      <c r="K65551"/>
    </row>
    <row r="65552" spans="11:11">
      <c r="K65552"/>
    </row>
    <row r="65553" spans="11:11">
      <c r="K65553"/>
    </row>
    <row r="65554" spans="11:11">
      <c r="K65554"/>
    </row>
    <row r="65555" spans="11:11">
      <c r="K65555"/>
    </row>
    <row r="65556" spans="11:11">
      <c r="K65556"/>
    </row>
    <row r="65557" spans="11:11">
      <c r="K65557"/>
    </row>
    <row r="65558" spans="11:11">
      <c r="K65558"/>
    </row>
    <row r="65559" spans="11:11">
      <c r="K65559"/>
    </row>
    <row r="65560" spans="11:11">
      <c r="K65560"/>
    </row>
    <row r="65561" spans="11:11">
      <c r="K65561"/>
    </row>
    <row r="65562" spans="11:11">
      <c r="K65562"/>
    </row>
    <row r="65563" spans="11:11">
      <c r="K65563"/>
    </row>
    <row r="65564" spans="11:11">
      <c r="K65564"/>
    </row>
    <row r="65565" spans="11:11">
      <c r="K65565"/>
    </row>
    <row r="65566" spans="11:11">
      <c r="K65566"/>
    </row>
    <row r="65567" spans="11:11">
      <c r="K65567"/>
    </row>
    <row r="65568" spans="11:11">
      <c r="K65568"/>
    </row>
    <row r="65569" spans="11:11">
      <c r="K65569"/>
    </row>
    <row r="65570" spans="11:11">
      <c r="K65570"/>
    </row>
    <row r="65571" spans="11:11">
      <c r="K65571"/>
    </row>
    <row r="65572" spans="11:11">
      <c r="K65572"/>
    </row>
    <row r="65573" spans="11:11">
      <c r="K65573"/>
    </row>
    <row r="65574" spans="11:11">
      <c r="K65574"/>
    </row>
    <row r="65575" spans="11:11">
      <c r="K65575"/>
    </row>
    <row r="65576" spans="11:11">
      <c r="K65576"/>
    </row>
    <row r="65577" spans="11:11">
      <c r="K65577"/>
    </row>
    <row r="65578" spans="11:11">
      <c r="K65578"/>
    </row>
    <row r="65579" spans="11:11">
      <c r="K65579"/>
    </row>
    <row r="65580" spans="11:11">
      <c r="K65580"/>
    </row>
    <row r="65581" spans="11:11">
      <c r="K65581"/>
    </row>
    <row r="65582" spans="11:11">
      <c r="K65582"/>
    </row>
    <row r="65583" spans="11:11">
      <c r="K65583"/>
    </row>
    <row r="65584" spans="11:11">
      <c r="K65584"/>
    </row>
    <row r="65585" spans="11:11">
      <c r="K65585"/>
    </row>
    <row r="65586" spans="11:11">
      <c r="K65586"/>
    </row>
    <row r="65587" spans="11:11">
      <c r="K65587"/>
    </row>
    <row r="65588" spans="11:11">
      <c r="K65588"/>
    </row>
    <row r="65589" spans="11:11">
      <c r="K65589"/>
    </row>
    <row r="65590" spans="11:11">
      <c r="K65590"/>
    </row>
    <row r="65591" spans="11:11">
      <c r="K65591"/>
    </row>
    <row r="65592" spans="11:11">
      <c r="K65592"/>
    </row>
    <row r="65593" spans="11:11">
      <c r="K65593"/>
    </row>
    <row r="65594" spans="11:11">
      <c r="K65594"/>
    </row>
    <row r="65595" spans="11:11">
      <c r="K65595"/>
    </row>
    <row r="65596" spans="11:11">
      <c r="K65596"/>
    </row>
    <row r="65597" spans="11:11">
      <c r="K65597"/>
    </row>
    <row r="65598" spans="11:11">
      <c r="K65598"/>
    </row>
    <row r="65599" spans="11:11">
      <c r="K65599"/>
    </row>
    <row r="65600" spans="11:11">
      <c r="K65600"/>
    </row>
    <row r="65601" spans="11:11">
      <c r="K65601"/>
    </row>
    <row r="65602" spans="11:11">
      <c r="K65602"/>
    </row>
    <row r="65603" spans="11:11">
      <c r="K65603"/>
    </row>
    <row r="65604" spans="11:11">
      <c r="K65604"/>
    </row>
    <row r="65605" spans="11:11">
      <c r="K65605"/>
    </row>
    <row r="65606" spans="11:11">
      <c r="K65606"/>
    </row>
    <row r="65607" spans="11:11">
      <c r="K65607"/>
    </row>
    <row r="65608" spans="11:11">
      <c r="K65608"/>
    </row>
    <row r="65609" spans="11:11">
      <c r="K65609"/>
    </row>
    <row r="65610" spans="11:11">
      <c r="K65610"/>
    </row>
    <row r="65611" spans="11:11">
      <c r="K65611"/>
    </row>
    <row r="65612" spans="11:11">
      <c r="K65612"/>
    </row>
    <row r="65613" spans="11:11">
      <c r="K65613"/>
    </row>
    <row r="65614" spans="11:11">
      <c r="K65614"/>
    </row>
    <row r="65615" spans="11:11">
      <c r="K65615"/>
    </row>
    <row r="65616" spans="11:11">
      <c r="K65616"/>
    </row>
    <row r="65617" spans="11:11">
      <c r="K65617"/>
    </row>
    <row r="65618" spans="11:11">
      <c r="K65618"/>
    </row>
    <row r="65619" spans="11:11">
      <c r="K65619"/>
    </row>
    <row r="65620" spans="11:11">
      <c r="K65620"/>
    </row>
    <row r="65621" spans="11:11">
      <c r="K65621"/>
    </row>
    <row r="65622" spans="11:11">
      <c r="K65622"/>
    </row>
    <row r="65623" spans="11:11">
      <c r="K65623"/>
    </row>
    <row r="65624" spans="11:11">
      <c r="K65624"/>
    </row>
    <row r="65625" spans="11:11">
      <c r="K65625"/>
    </row>
    <row r="65626" spans="11:11">
      <c r="K65626"/>
    </row>
    <row r="65627" spans="11:11">
      <c r="K65627"/>
    </row>
    <row r="65628" spans="11:11">
      <c r="K65628"/>
    </row>
    <row r="65629" spans="11:11">
      <c r="K65629"/>
    </row>
    <row r="65630" spans="11:11">
      <c r="K65630"/>
    </row>
    <row r="65631" spans="11:11">
      <c r="K65631"/>
    </row>
    <row r="65632" spans="11:11">
      <c r="K65632"/>
    </row>
    <row r="65633" spans="11:11">
      <c r="K65633"/>
    </row>
    <row r="65634" spans="11:11">
      <c r="K65634"/>
    </row>
    <row r="65635" spans="11:11">
      <c r="K65635"/>
    </row>
    <row r="65636" spans="11:11">
      <c r="K65636"/>
    </row>
    <row r="65637" spans="11:11">
      <c r="K65637"/>
    </row>
    <row r="65638" spans="11:11">
      <c r="K65638"/>
    </row>
    <row r="65639" spans="11:11">
      <c r="K65639"/>
    </row>
    <row r="65640" spans="11:11">
      <c r="K65640"/>
    </row>
    <row r="65641" spans="11:11">
      <c r="K65641"/>
    </row>
    <row r="65642" spans="11:11">
      <c r="K65642"/>
    </row>
    <row r="65643" spans="11:11">
      <c r="K65643"/>
    </row>
    <row r="65644" spans="11:11">
      <c r="K65644"/>
    </row>
    <row r="65645" spans="11:11">
      <c r="K65645"/>
    </row>
    <row r="65646" spans="11:11">
      <c r="K65646"/>
    </row>
    <row r="65647" spans="11:11">
      <c r="K65647"/>
    </row>
    <row r="65648" spans="11:11">
      <c r="K65648"/>
    </row>
    <row r="65649" spans="11:11">
      <c r="K65649"/>
    </row>
    <row r="65650" spans="11:11">
      <c r="K65650"/>
    </row>
    <row r="65651" spans="11:11">
      <c r="K65651"/>
    </row>
    <row r="65652" spans="11:11">
      <c r="K65652"/>
    </row>
    <row r="65653" spans="11:11">
      <c r="K65653"/>
    </row>
    <row r="65654" spans="11:11">
      <c r="K65654"/>
    </row>
    <row r="65655" spans="11:11">
      <c r="K65655"/>
    </row>
    <row r="65656" spans="11:11">
      <c r="K65656"/>
    </row>
    <row r="65657" spans="11:11">
      <c r="K65657"/>
    </row>
    <row r="65658" spans="11:11">
      <c r="K65658"/>
    </row>
    <row r="65659" spans="11:11">
      <c r="K65659"/>
    </row>
    <row r="65660" spans="11:11">
      <c r="K65660"/>
    </row>
    <row r="65661" spans="11:11">
      <c r="K65661"/>
    </row>
    <row r="65662" spans="11:11">
      <c r="K65662"/>
    </row>
    <row r="65663" spans="11:11">
      <c r="K65663"/>
    </row>
    <row r="65664" spans="11:11">
      <c r="K65664"/>
    </row>
    <row r="65665" spans="11:11">
      <c r="K65665"/>
    </row>
    <row r="65666" spans="11:11">
      <c r="K65666"/>
    </row>
    <row r="65667" spans="11:11">
      <c r="K65667"/>
    </row>
    <row r="65668" spans="11:11">
      <c r="K65668"/>
    </row>
    <row r="65669" spans="11:11">
      <c r="K65669"/>
    </row>
    <row r="65670" spans="11:11">
      <c r="K65670"/>
    </row>
    <row r="65671" spans="11:11">
      <c r="K65671"/>
    </row>
    <row r="65672" spans="11:11">
      <c r="K65672"/>
    </row>
    <row r="65673" spans="11:11">
      <c r="K65673"/>
    </row>
    <row r="65674" spans="11:11">
      <c r="K65674"/>
    </row>
    <row r="65675" spans="11:11">
      <c r="K65675"/>
    </row>
    <row r="65676" spans="11:11">
      <c r="K65676"/>
    </row>
    <row r="65677" spans="11:11">
      <c r="K65677"/>
    </row>
    <row r="65678" spans="11:11">
      <c r="K65678"/>
    </row>
    <row r="65679" spans="11:11">
      <c r="K65679"/>
    </row>
    <row r="65680" spans="11:11">
      <c r="K65680"/>
    </row>
    <row r="65681" spans="11:11">
      <c r="K65681"/>
    </row>
    <row r="65682" spans="11:11">
      <c r="K65682"/>
    </row>
    <row r="65683" spans="11:11">
      <c r="K65683"/>
    </row>
    <row r="65684" spans="11:11">
      <c r="K65684"/>
    </row>
    <row r="65685" spans="11:11">
      <c r="K65685"/>
    </row>
    <row r="65686" spans="11:11">
      <c r="K65686"/>
    </row>
    <row r="65687" spans="11:11">
      <c r="K65687"/>
    </row>
    <row r="65688" spans="11:11">
      <c r="K65688"/>
    </row>
    <row r="65689" spans="11:11">
      <c r="K65689"/>
    </row>
    <row r="65690" spans="11:11">
      <c r="K65690"/>
    </row>
    <row r="65691" spans="11:11">
      <c r="K65691"/>
    </row>
    <row r="65692" spans="11:11">
      <c r="K65692"/>
    </row>
    <row r="65693" spans="11:11">
      <c r="K65693"/>
    </row>
    <row r="65694" spans="11:11">
      <c r="K65694"/>
    </row>
    <row r="65695" spans="11:11">
      <c r="K65695"/>
    </row>
    <row r="65696" spans="11:11">
      <c r="K65696"/>
    </row>
    <row r="65697" spans="11:11">
      <c r="K65697"/>
    </row>
    <row r="65698" spans="11:11">
      <c r="K65698"/>
    </row>
    <row r="65699" spans="11:11">
      <c r="K65699"/>
    </row>
    <row r="65700" spans="11:11">
      <c r="K65700"/>
    </row>
    <row r="65701" spans="11:11">
      <c r="K65701"/>
    </row>
    <row r="65702" spans="11:11">
      <c r="K65702"/>
    </row>
    <row r="65703" spans="11:11">
      <c r="K65703"/>
    </row>
    <row r="65704" spans="11:11">
      <c r="K65704"/>
    </row>
    <row r="65705" spans="11:11">
      <c r="K65705"/>
    </row>
    <row r="65706" spans="11:11">
      <c r="K65706"/>
    </row>
    <row r="65707" spans="11:11">
      <c r="K65707"/>
    </row>
    <row r="65708" spans="11:11">
      <c r="K65708"/>
    </row>
    <row r="65709" spans="11:11">
      <c r="K65709"/>
    </row>
    <row r="65710" spans="11:11">
      <c r="K65710"/>
    </row>
    <row r="65711" spans="11:11">
      <c r="K65711"/>
    </row>
    <row r="65712" spans="11:11">
      <c r="K65712"/>
    </row>
    <row r="65713" spans="11:11">
      <c r="K65713"/>
    </row>
    <row r="65714" spans="11:11">
      <c r="K65714"/>
    </row>
    <row r="65715" spans="11:11">
      <c r="K65715"/>
    </row>
    <row r="65716" spans="11:11">
      <c r="K65716"/>
    </row>
    <row r="65717" spans="11:11">
      <c r="K65717"/>
    </row>
    <row r="65718" spans="11:11">
      <c r="K65718"/>
    </row>
    <row r="65719" spans="11:11">
      <c r="K65719"/>
    </row>
    <row r="65720" spans="11:11">
      <c r="K65720"/>
    </row>
    <row r="65721" spans="11:11">
      <c r="K65721"/>
    </row>
    <row r="65722" spans="11:11">
      <c r="K65722"/>
    </row>
    <row r="65723" spans="11:11">
      <c r="K65723"/>
    </row>
    <row r="65724" spans="11:11">
      <c r="K65724"/>
    </row>
    <row r="65725" spans="11:11">
      <c r="K65725"/>
    </row>
    <row r="65726" spans="11:11">
      <c r="K65726"/>
    </row>
    <row r="65727" spans="11:11">
      <c r="K65727"/>
    </row>
    <row r="65728" spans="11:11">
      <c r="K65728"/>
    </row>
    <row r="65729" spans="11:11">
      <c r="K65729"/>
    </row>
    <row r="65730" spans="11:11">
      <c r="K65730"/>
    </row>
    <row r="65731" spans="11:11">
      <c r="K65731"/>
    </row>
    <row r="65732" spans="11:11">
      <c r="K65732"/>
    </row>
    <row r="65733" spans="11:11">
      <c r="K65733"/>
    </row>
    <row r="65734" spans="11:11">
      <c r="K65734"/>
    </row>
    <row r="65735" spans="11:11">
      <c r="K65735"/>
    </row>
    <row r="65736" spans="11:11">
      <c r="K65736"/>
    </row>
    <row r="65737" spans="11:11">
      <c r="K65737"/>
    </row>
    <row r="65738" spans="11:11">
      <c r="K65738"/>
    </row>
    <row r="65739" spans="11:11">
      <c r="K65739"/>
    </row>
    <row r="65740" spans="11:11">
      <c r="K65740"/>
    </row>
    <row r="65741" spans="11:11">
      <c r="K65741"/>
    </row>
    <row r="65742" spans="11:11">
      <c r="K65742"/>
    </row>
    <row r="65743" spans="11:11">
      <c r="K65743"/>
    </row>
    <row r="65744" spans="11:11">
      <c r="K65744"/>
    </row>
    <row r="65745" spans="11:11">
      <c r="K65745"/>
    </row>
    <row r="65746" spans="11:11">
      <c r="K65746"/>
    </row>
    <row r="65747" spans="11:11">
      <c r="K65747"/>
    </row>
    <row r="65748" spans="11:11">
      <c r="K65748"/>
    </row>
    <row r="65749" spans="11:11">
      <c r="K65749"/>
    </row>
    <row r="65750" spans="11:11">
      <c r="K65750"/>
    </row>
    <row r="65751" spans="11:11">
      <c r="K65751"/>
    </row>
    <row r="65752" spans="11:11">
      <c r="K65752"/>
    </row>
    <row r="65753" spans="11:11">
      <c r="K65753"/>
    </row>
    <row r="65754" spans="11:11">
      <c r="K65754"/>
    </row>
    <row r="65755" spans="11:11">
      <c r="K65755"/>
    </row>
    <row r="65756" spans="11:11">
      <c r="K65756"/>
    </row>
    <row r="65757" spans="11:11">
      <c r="K65757"/>
    </row>
    <row r="65758" spans="11:11">
      <c r="K65758"/>
    </row>
    <row r="65759" spans="11:11">
      <c r="K65759"/>
    </row>
    <row r="65760" spans="11:11">
      <c r="K65760"/>
    </row>
    <row r="65761" spans="11:11">
      <c r="K65761"/>
    </row>
    <row r="65762" spans="11:11">
      <c r="K65762"/>
    </row>
    <row r="65763" spans="11:11">
      <c r="K65763"/>
    </row>
    <row r="65764" spans="11:11">
      <c r="K65764"/>
    </row>
    <row r="65765" spans="11:11">
      <c r="K65765"/>
    </row>
    <row r="65766" spans="11:11">
      <c r="K65766"/>
    </row>
    <row r="65767" spans="11:11">
      <c r="K65767"/>
    </row>
    <row r="65768" spans="11:11">
      <c r="K65768"/>
    </row>
    <row r="65769" spans="11:11">
      <c r="K65769"/>
    </row>
    <row r="65770" spans="11:11">
      <c r="K65770"/>
    </row>
    <row r="65771" spans="11:11">
      <c r="K65771"/>
    </row>
    <row r="65772" spans="11:11">
      <c r="K65772"/>
    </row>
    <row r="65773" spans="11:11">
      <c r="K65773"/>
    </row>
    <row r="65774" spans="11:11">
      <c r="K65774"/>
    </row>
    <row r="65775" spans="11:11">
      <c r="K65775"/>
    </row>
    <row r="65776" spans="11:11">
      <c r="K65776"/>
    </row>
    <row r="65777" spans="11:11">
      <c r="K65777"/>
    </row>
    <row r="65778" spans="11:11">
      <c r="K65778"/>
    </row>
    <row r="65779" spans="11:11">
      <c r="K65779"/>
    </row>
    <row r="65780" spans="11:11">
      <c r="K65780"/>
    </row>
    <row r="65781" spans="11:11">
      <c r="K65781"/>
    </row>
    <row r="65782" spans="11:11">
      <c r="K65782"/>
    </row>
    <row r="65783" spans="11:11">
      <c r="K65783"/>
    </row>
    <row r="65784" spans="11:11">
      <c r="K65784"/>
    </row>
    <row r="65785" spans="11:11">
      <c r="K65785"/>
    </row>
    <row r="65786" spans="11:11">
      <c r="K65786"/>
    </row>
    <row r="65787" spans="11:11">
      <c r="K65787"/>
    </row>
    <row r="65788" spans="11:11">
      <c r="K65788"/>
    </row>
    <row r="65789" spans="11:11">
      <c r="K65789"/>
    </row>
    <row r="65790" spans="11:11">
      <c r="K65790"/>
    </row>
    <row r="65791" spans="11:11">
      <c r="K65791"/>
    </row>
    <row r="65792" spans="11:11">
      <c r="K65792"/>
    </row>
    <row r="65793" spans="11:11">
      <c r="K65793"/>
    </row>
    <row r="65794" spans="11:11">
      <c r="K65794"/>
    </row>
    <row r="65795" spans="11:11">
      <c r="K65795"/>
    </row>
    <row r="65796" spans="11:11">
      <c r="K65796"/>
    </row>
    <row r="65797" spans="11:11">
      <c r="K65797"/>
    </row>
    <row r="65798" spans="11:11">
      <c r="K65798"/>
    </row>
    <row r="65799" spans="11:11">
      <c r="K65799"/>
    </row>
    <row r="65800" spans="11:11">
      <c r="K65800"/>
    </row>
    <row r="65801" spans="11:11">
      <c r="K65801"/>
    </row>
    <row r="65802" spans="11:11">
      <c r="K65802"/>
    </row>
    <row r="65803" spans="11:11">
      <c r="K65803"/>
    </row>
    <row r="65804" spans="11:11">
      <c r="K65804"/>
    </row>
    <row r="65805" spans="11:11">
      <c r="K65805"/>
    </row>
    <row r="65806" spans="11:11">
      <c r="K65806"/>
    </row>
    <row r="65807" spans="11:11">
      <c r="K65807"/>
    </row>
    <row r="65808" spans="11:11">
      <c r="K65808"/>
    </row>
    <row r="65809" spans="11:11">
      <c r="K65809"/>
    </row>
    <row r="65810" spans="11:11">
      <c r="K65810"/>
    </row>
    <row r="65811" spans="11:11">
      <c r="K65811"/>
    </row>
    <row r="65812" spans="11:11">
      <c r="K65812"/>
    </row>
    <row r="65813" spans="11:11">
      <c r="K65813"/>
    </row>
    <row r="65814" spans="11:11">
      <c r="K65814"/>
    </row>
    <row r="65815" spans="11:11">
      <c r="K65815"/>
    </row>
    <row r="65816" spans="11:11">
      <c r="K65816"/>
    </row>
    <row r="65817" spans="11:11">
      <c r="K65817"/>
    </row>
    <row r="65818" spans="11:11">
      <c r="K65818"/>
    </row>
    <row r="65819" spans="11:11">
      <c r="K65819"/>
    </row>
    <row r="65820" spans="11:11">
      <c r="K65820"/>
    </row>
    <row r="65821" spans="11:11">
      <c r="K65821"/>
    </row>
    <row r="65822" spans="11:11">
      <c r="K65822"/>
    </row>
    <row r="65823" spans="11:11">
      <c r="K65823"/>
    </row>
    <row r="65824" spans="11:11">
      <c r="K65824"/>
    </row>
    <row r="65825" spans="11:11">
      <c r="K65825"/>
    </row>
    <row r="65826" spans="11:11">
      <c r="K65826"/>
    </row>
    <row r="65827" spans="11:11">
      <c r="K65827"/>
    </row>
    <row r="65828" spans="11:11">
      <c r="K65828"/>
    </row>
    <row r="65829" spans="11:11">
      <c r="K65829"/>
    </row>
    <row r="65830" spans="11:11">
      <c r="K65830"/>
    </row>
    <row r="65831" spans="11:11">
      <c r="K65831"/>
    </row>
    <row r="65832" spans="11:11">
      <c r="K65832"/>
    </row>
    <row r="65833" spans="11:11">
      <c r="K65833"/>
    </row>
    <row r="65834" spans="11:11">
      <c r="K65834"/>
    </row>
    <row r="65835" spans="11:11">
      <c r="K65835"/>
    </row>
    <row r="65836" spans="11:11">
      <c r="K65836"/>
    </row>
    <row r="65837" spans="11:11">
      <c r="K65837"/>
    </row>
    <row r="65838" spans="11:11">
      <c r="K65838"/>
    </row>
    <row r="65839" spans="11:11">
      <c r="K65839"/>
    </row>
    <row r="65840" spans="11:11">
      <c r="K65840"/>
    </row>
    <row r="65841" spans="11:11">
      <c r="K65841"/>
    </row>
    <row r="65842" spans="11:11">
      <c r="K65842"/>
    </row>
    <row r="65843" spans="11:11">
      <c r="K65843"/>
    </row>
    <row r="65844" spans="11:11">
      <c r="K65844"/>
    </row>
    <row r="65845" spans="11:11">
      <c r="K65845"/>
    </row>
    <row r="65846" spans="11:11">
      <c r="K65846"/>
    </row>
    <row r="65847" spans="11:11">
      <c r="K65847"/>
    </row>
    <row r="65848" spans="11:11">
      <c r="K65848"/>
    </row>
    <row r="65849" spans="11:11">
      <c r="K65849"/>
    </row>
    <row r="65850" spans="11:11">
      <c r="K65850"/>
    </row>
    <row r="65851" spans="11:11">
      <c r="K65851"/>
    </row>
    <row r="65852" spans="11:11">
      <c r="K65852"/>
    </row>
    <row r="65853" spans="11:11">
      <c r="K65853"/>
    </row>
    <row r="65854" spans="11:11">
      <c r="K65854"/>
    </row>
    <row r="65855" spans="11:11">
      <c r="K65855"/>
    </row>
    <row r="65856" spans="11:11">
      <c r="K65856"/>
    </row>
    <row r="65857" spans="11:11">
      <c r="K65857"/>
    </row>
    <row r="65858" spans="11:11">
      <c r="K65858"/>
    </row>
    <row r="65859" spans="11:11">
      <c r="K65859"/>
    </row>
    <row r="65860" spans="11:11">
      <c r="K65860"/>
    </row>
    <row r="65861" spans="11:11">
      <c r="K65861"/>
    </row>
    <row r="65862" spans="11:11">
      <c r="K65862"/>
    </row>
    <row r="65863" spans="11:11">
      <c r="K65863"/>
    </row>
    <row r="65864" spans="11:11">
      <c r="K65864"/>
    </row>
    <row r="65865" spans="11:11">
      <c r="K65865"/>
    </row>
    <row r="65866" spans="11:11">
      <c r="K65866"/>
    </row>
    <row r="65867" spans="11:11">
      <c r="K65867"/>
    </row>
    <row r="65868" spans="11:11">
      <c r="K65868"/>
    </row>
    <row r="65869" spans="11:11">
      <c r="K65869"/>
    </row>
    <row r="65870" spans="11:11">
      <c r="K65870"/>
    </row>
    <row r="65871" spans="11:11">
      <c r="K65871"/>
    </row>
    <row r="65872" spans="11:11">
      <c r="K65872"/>
    </row>
    <row r="65873" spans="11:11">
      <c r="K65873"/>
    </row>
    <row r="65874" spans="11:11">
      <c r="K65874"/>
    </row>
    <row r="65875" spans="11:11">
      <c r="K65875"/>
    </row>
    <row r="65876" spans="11:11">
      <c r="K65876"/>
    </row>
    <row r="65877" spans="11:11">
      <c r="K65877"/>
    </row>
    <row r="65878" spans="11:11">
      <c r="K65878"/>
    </row>
    <row r="65879" spans="11:11">
      <c r="K65879"/>
    </row>
    <row r="65880" spans="11:11">
      <c r="K65880"/>
    </row>
    <row r="65881" spans="11:11">
      <c r="K65881"/>
    </row>
    <row r="65882" spans="11:11">
      <c r="K65882"/>
    </row>
    <row r="65883" spans="11:11">
      <c r="K65883"/>
    </row>
    <row r="65884" spans="11:11">
      <c r="K65884"/>
    </row>
    <row r="65885" spans="11:11">
      <c r="K65885"/>
    </row>
    <row r="65886" spans="11:11">
      <c r="K65886"/>
    </row>
    <row r="65887" spans="11:11">
      <c r="K65887"/>
    </row>
    <row r="65888" spans="11:11">
      <c r="K65888"/>
    </row>
    <row r="65889" spans="11:11">
      <c r="K65889"/>
    </row>
    <row r="65890" spans="11:11">
      <c r="K65890"/>
    </row>
    <row r="65891" spans="11:11">
      <c r="K65891"/>
    </row>
    <row r="65892" spans="11:11">
      <c r="K65892"/>
    </row>
    <row r="65893" spans="11:11">
      <c r="K65893"/>
    </row>
    <row r="65894" spans="11:11">
      <c r="K65894"/>
    </row>
    <row r="65895" spans="11:11">
      <c r="K65895"/>
    </row>
    <row r="65896" spans="11:11">
      <c r="K65896"/>
    </row>
    <row r="65897" spans="11:11">
      <c r="K65897"/>
    </row>
    <row r="65898" spans="11:11">
      <c r="K65898"/>
    </row>
    <row r="65899" spans="11:11">
      <c r="K65899"/>
    </row>
    <row r="65900" spans="11:11">
      <c r="K65900"/>
    </row>
    <row r="65901" spans="11:11">
      <c r="K65901"/>
    </row>
    <row r="65902" spans="11:11">
      <c r="K65902"/>
    </row>
    <row r="65903" spans="11:11">
      <c r="K65903"/>
    </row>
    <row r="65904" spans="11:11">
      <c r="K65904"/>
    </row>
    <row r="65905" spans="11:11">
      <c r="K65905"/>
    </row>
    <row r="65906" spans="11:11">
      <c r="K65906"/>
    </row>
    <row r="65907" spans="11:11">
      <c r="K65907"/>
    </row>
    <row r="65908" spans="11:11">
      <c r="K65908"/>
    </row>
    <row r="65909" spans="11:11">
      <c r="K65909"/>
    </row>
    <row r="65910" spans="11:11">
      <c r="K65910"/>
    </row>
    <row r="65911" spans="11:11">
      <c r="K65911"/>
    </row>
    <row r="65912" spans="11:11">
      <c r="K65912"/>
    </row>
    <row r="65913" spans="11:11">
      <c r="K65913"/>
    </row>
    <row r="65914" spans="11:11">
      <c r="K65914"/>
    </row>
    <row r="65915" spans="11:11">
      <c r="K65915"/>
    </row>
    <row r="65916" spans="11:11">
      <c r="K65916"/>
    </row>
    <row r="65917" spans="11:11">
      <c r="K65917"/>
    </row>
    <row r="65918" spans="11:11">
      <c r="K65918"/>
    </row>
    <row r="65919" spans="11:11">
      <c r="K65919"/>
    </row>
    <row r="65920" spans="11:11">
      <c r="K65920"/>
    </row>
    <row r="65921" spans="11:11">
      <c r="K65921"/>
    </row>
    <row r="65922" spans="11:11">
      <c r="K65922"/>
    </row>
    <row r="65923" spans="11:11">
      <c r="K65923"/>
    </row>
    <row r="65924" spans="11:11">
      <c r="K65924"/>
    </row>
    <row r="65925" spans="11:11">
      <c r="K65925"/>
    </row>
    <row r="65926" spans="11:11">
      <c r="K65926"/>
    </row>
    <row r="65927" spans="11:11">
      <c r="K65927"/>
    </row>
    <row r="65928" spans="11:11">
      <c r="K65928"/>
    </row>
    <row r="65929" spans="11:11">
      <c r="K65929"/>
    </row>
    <row r="65930" spans="11:11">
      <c r="K65930"/>
    </row>
    <row r="65931" spans="11:11">
      <c r="K65931"/>
    </row>
    <row r="65932" spans="11:11">
      <c r="K65932"/>
    </row>
    <row r="65933" spans="11:11">
      <c r="K65933"/>
    </row>
    <row r="65934" spans="11:11">
      <c r="K65934"/>
    </row>
    <row r="65935" spans="11:11">
      <c r="K65935"/>
    </row>
    <row r="65936" spans="11:11">
      <c r="K65936"/>
    </row>
    <row r="65937" spans="11:11">
      <c r="K65937"/>
    </row>
    <row r="65938" spans="11:11">
      <c r="K65938"/>
    </row>
    <row r="65939" spans="11:11">
      <c r="K65939"/>
    </row>
    <row r="65940" spans="11:11">
      <c r="K65940"/>
    </row>
    <row r="65941" spans="11:11">
      <c r="K65941"/>
    </row>
    <row r="65942" spans="11:11">
      <c r="K65942"/>
    </row>
    <row r="65943" spans="11:11">
      <c r="K65943"/>
    </row>
    <row r="65944" spans="11:11">
      <c r="K65944"/>
    </row>
    <row r="65945" spans="11:11">
      <c r="K65945"/>
    </row>
    <row r="65946" spans="11:11">
      <c r="K65946"/>
    </row>
    <row r="65947" spans="11:11">
      <c r="K65947"/>
    </row>
    <row r="65948" spans="11:11">
      <c r="K65948"/>
    </row>
    <row r="65949" spans="11:11">
      <c r="K65949"/>
    </row>
    <row r="65950" spans="11:11">
      <c r="K65950"/>
    </row>
    <row r="65951" spans="11:11">
      <c r="K65951"/>
    </row>
    <row r="65952" spans="11:11">
      <c r="K65952"/>
    </row>
    <row r="65953" spans="11:11">
      <c r="K65953"/>
    </row>
    <row r="65954" spans="11:11">
      <c r="K65954"/>
    </row>
    <row r="65955" spans="11:11">
      <c r="K65955"/>
    </row>
    <row r="65956" spans="11:11">
      <c r="K65956"/>
    </row>
    <row r="65957" spans="11:11">
      <c r="K65957"/>
    </row>
    <row r="65958" spans="11:11">
      <c r="K65958"/>
    </row>
    <row r="65959" spans="11:11">
      <c r="K65959"/>
    </row>
    <row r="65960" spans="11:11">
      <c r="K65960"/>
    </row>
    <row r="65961" spans="11:11">
      <c r="K65961"/>
    </row>
    <row r="65962" spans="11:11">
      <c r="K65962"/>
    </row>
    <row r="65963" spans="11:11">
      <c r="K65963"/>
    </row>
    <row r="65964" spans="11:11">
      <c r="K65964"/>
    </row>
    <row r="65965" spans="11:11">
      <c r="K65965"/>
    </row>
    <row r="65966" spans="11:11">
      <c r="K65966"/>
    </row>
    <row r="65967" spans="11:11">
      <c r="K65967"/>
    </row>
    <row r="65968" spans="11:11">
      <c r="K65968"/>
    </row>
    <row r="65969" spans="11:11">
      <c r="K65969"/>
    </row>
    <row r="65970" spans="11:11">
      <c r="K65970"/>
    </row>
    <row r="65971" spans="11:11">
      <c r="K65971"/>
    </row>
    <row r="65972" spans="11:11">
      <c r="K65972"/>
    </row>
    <row r="65973" spans="11:11">
      <c r="K65973"/>
    </row>
    <row r="65974" spans="11:11">
      <c r="K65974"/>
    </row>
    <row r="65975" spans="11:11">
      <c r="K65975"/>
    </row>
    <row r="65976" spans="11:11">
      <c r="K65976"/>
    </row>
    <row r="65977" spans="11:11">
      <c r="K65977"/>
    </row>
    <row r="65978" spans="11:11">
      <c r="K65978"/>
    </row>
    <row r="65979" spans="11:11">
      <c r="K65979"/>
    </row>
    <row r="65980" spans="11:11">
      <c r="K65980"/>
    </row>
    <row r="65981" spans="11:11">
      <c r="K65981"/>
    </row>
    <row r="65982" spans="11:11">
      <c r="K65982"/>
    </row>
    <row r="65983" spans="11:11">
      <c r="K65983"/>
    </row>
    <row r="65984" spans="11:11">
      <c r="K65984"/>
    </row>
    <row r="65985" spans="11:11">
      <c r="K65985"/>
    </row>
    <row r="65986" spans="11:11">
      <c r="K65986"/>
    </row>
    <row r="65987" spans="11:11">
      <c r="K65987"/>
    </row>
    <row r="65988" spans="11:11">
      <c r="K65988"/>
    </row>
    <row r="65989" spans="11:11">
      <c r="K65989"/>
    </row>
    <row r="65990" spans="11:11">
      <c r="K65990"/>
    </row>
    <row r="65991" spans="11:11">
      <c r="K65991"/>
    </row>
    <row r="65992" spans="11:11">
      <c r="K65992"/>
    </row>
    <row r="65993" spans="11:11">
      <c r="K65993"/>
    </row>
    <row r="65994" spans="11:11">
      <c r="K65994"/>
    </row>
    <row r="65995" spans="11:11">
      <c r="K65995"/>
    </row>
    <row r="65996" spans="11:11">
      <c r="K65996"/>
    </row>
    <row r="65997" spans="11:11">
      <c r="K65997"/>
    </row>
    <row r="65998" spans="11:11">
      <c r="K65998"/>
    </row>
    <row r="65999" spans="11:11">
      <c r="K65999"/>
    </row>
    <row r="66000" spans="11:11">
      <c r="K66000"/>
    </row>
    <row r="66001" spans="11:11">
      <c r="K66001"/>
    </row>
    <row r="66002" spans="11:11">
      <c r="K66002"/>
    </row>
    <row r="66003" spans="11:11">
      <c r="K66003"/>
    </row>
    <row r="66004" spans="11:11">
      <c r="K66004"/>
    </row>
    <row r="66005" spans="11:11">
      <c r="K66005"/>
    </row>
    <row r="66006" spans="11:11">
      <c r="K66006"/>
    </row>
    <row r="66007" spans="11:11">
      <c r="K66007"/>
    </row>
    <row r="66008" spans="11:11">
      <c r="K66008"/>
    </row>
    <row r="66009" spans="11:11">
      <c r="K66009"/>
    </row>
    <row r="66010" spans="11:11">
      <c r="K66010"/>
    </row>
    <row r="66011" spans="11:11">
      <c r="K66011"/>
    </row>
    <row r="66012" spans="11:11">
      <c r="K66012"/>
    </row>
    <row r="66013" spans="11:11">
      <c r="K66013"/>
    </row>
    <row r="66014" spans="11:11">
      <c r="K66014"/>
    </row>
    <row r="66015" spans="11:11">
      <c r="K66015"/>
    </row>
    <row r="66016" spans="11:11">
      <c r="K66016"/>
    </row>
    <row r="66017" spans="11:11">
      <c r="K66017"/>
    </row>
    <row r="66018" spans="11:11">
      <c r="K66018"/>
    </row>
    <row r="66019" spans="11:11">
      <c r="K66019"/>
    </row>
    <row r="66020" spans="11:11">
      <c r="K66020"/>
    </row>
    <row r="66021" spans="11:11">
      <c r="K66021"/>
    </row>
    <row r="66022" spans="11:11">
      <c r="K66022"/>
    </row>
    <row r="66023" spans="11:11">
      <c r="K66023"/>
    </row>
    <row r="66024" spans="11:11">
      <c r="K66024"/>
    </row>
    <row r="66025" spans="11:11">
      <c r="K66025"/>
    </row>
    <row r="66026" spans="11:11">
      <c r="K66026"/>
    </row>
    <row r="66027" spans="11:11">
      <c r="K66027"/>
    </row>
    <row r="66028" spans="11:11">
      <c r="K66028"/>
    </row>
    <row r="66029" spans="11:11">
      <c r="K66029"/>
    </row>
    <row r="66030" spans="11:11">
      <c r="K66030"/>
    </row>
    <row r="66031" spans="11:11">
      <c r="K66031"/>
    </row>
    <row r="66032" spans="11:11">
      <c r="K66032"/>
    </row>
    <row r="66033" spans="11:11">
      <c r="K66033"/>
    </row>
    <row r="66034" spans="11:11">
      <c r="K66034"/>
    </row>
    <row r="66035" spans="11:11">
      <c r="K66035"/>
    </row>
    <row r="66036" spans="11:11">
      <c r="K66036"/>
    </row>
    <row r="66037" spans="11:11">
      <c r="K66037"/>
    </row>
    <row r="66038" spans="11:11">
      <c r="K66038"/>
    </row>
    <row r="66039" spans="11:11">
      <c r="K66039"/>
    </row>
    <row r="66040" spans="11:11">
      <c r="K66040"/>
    </row>
    <row r="66041" spans="11:11">
      <c r="K66041"/>
    </row>
    <row r="66042" spans="11:11">
      <c r="K66042"/>
    </row>
    <row r="66043" spans="11:11">
      <c r="K66043"/>
    </row>
    <row r="66044" spans="11:11">
      <c r="K66044"/>
    </row>
    <row r="66045" spans="11:11">
      <c r="K66045"/>
    </row>
    <row r="66046" spans="11:11">
      <c r="K66046"/>
    </row>
    <row r="66047" spans="11:11">
      <c r="K66047"/>
    </row>
    <row r="66048" spans="11:11">
      <c r="K66048"/>
    </row>
    <row r="66049" spans="11:11">
      <c r="K66049"/>
    </row>
    <row r="66050" spans="11:11">
      <c r="K66050"/>
    </row>
    <row r="66051" spans="11:11">
      <c r="K66051"/>
    </row>
    <row r="66052" spans="11:11">
      <c r="K66052"/>
    </row>
    <row r="66053" spans="11:11">
      <c r="K66053"/>
    </row>
    <row r="66054" spans="11:11">
      <c r="K66054"/>
    </row>
    <row r="66055" spans="11:11">
      <c r="K66055"/>
    </row>
    <row r="66056" spans="11:11">
      <c r="K66056"/>
    </row>
    <row r="66057" spans="11:11">
      <c r="K66057"/>
    </row>
    <row r="66058" spans="11:11">
      <c r="K66058"/>
    </row>
    <row r="66059" spans="11:11">
      <c r="K66059"/>
    </row>
    <row r="66060" spans="11:11">
      <c r="K66060"/>
    </row>
    <row r="66061" spans="11:11">
      <c r="K66061"/>
    </row>
    <row r="66062" spans="11:11">
      <c r="K66062"/>
    </row>
    <row r="66063" spans="11:11">
      <c r="K66063"/>
    </row>
    <row r="66064" spans="11:11">
      <c r="K66064"/>
    </row>
    <row r="66065" spans="11:11">
      <c r="K66065"/>
    </row>
    <row r="66066" spans="11:11">
      <c r="K66066"/>
    </row>
    <row r="66067" spans="11:11">
      <c r="K66067"/>
    </row>
    <row r="66068" spans="11:11">
      <c r="K66068"/>
    </row>
    <row r="66069" spans="11:11">
      <c r="K66069"/>
    </row>
    <row r="66070" spans="11:11">
      <c r="K66070"/>
    </row>
    <row r="66071" spans="11:11">
      <c r="K66071"/>
    </row>
    <row r="66072" spans="11:11">
      <c r="K66072"/>
    </row>
    <row r="66073" spans="11:11">
      <c r="K66073"/>
    </row>
    <row r="66074" spans="11:11">
      <c r="K66074"/>
    </row>
    <row r="66075" spans="11:11">
      <c r="K66075"/>
    </row>
    <row r="66076" spans="11:11">
      <c r="K66076"/>
    </row>
    <row r="66077" spans="11:11">
      <c r="K66077"/>
    </row>
    <row r="66078" spans="11:11">
      <c r="K66078"/>
    </row>
    <row r="66079" spans="11:11">
      <c r="K66079"/>
    </row>
    <row r="66080" spans="11:11">
      <c r="K66080"/>
    </row>
    <row r="66081" spans="11:11">
      <c r="K66081"/>
    </row>
    <row r="66082" spans="11:11">
      <c r="K66082"/>
    </row>
    <row r="66083" spans="11:11">
      <c r="K66083"/>
    </row>
    <row r="66084" spans="11:11">
      <c r="K66084"/>
    </row>
    <row r="66085" spans="11:11">
      <c r="K66085"/>
    </row>
    <row r="66086" spans="11:11">
      <c r="K66086"/>
    </row>
    <row r="66087" spans="11:11">
      <c r="K66087"/>
    </row>
    <row r="66088" spans="11:11">
      <c r="K66088"/>
    </row>
    <row r="66089" spans="11:11">
      <c r="K66089"/>
    </row>
    <row r="66090" spans="11:11">
      <c r="K66090"/>
    </row>
    <row r="66091" spans="11:11">
      <c r="K66091"/>
    </row>
    <row r="66092" spans="11:11">
      <c r="K66092"/>
    </row>
    <row r="66093" spans="11:11">
      <c r="K66093"/>
    </row>
    <row r="66094" spans="11:11">
      <c r="K66094"/>
    </row>
    <row r="66095" spans="11:11">
      <c r="K66095"/>
    </row>
    <row r="66096" spans="11:11">
      <c r="K66096"/>
    </row>
    <row r="66097" spans="11:11">
      <c r="K66097"/>
    </row>
    <row r="66098" spans="11:11">
      <c r="K66098"/>
    </row>
    <row r="66099" spans="11:11">
      <c r="K66099"/>
    </row>
    <row r="66100" spans="11:11">
      <c r="K66100"/>
    </row>
    <row r="66101" spans="11:11">
      <c r="K66101"/>
    </row>
    <row r="66102" spans="11:11">
      <c r="K66102"/>
    </row>
    <row r="66103" spans="11:11">
      <c r="K66103"/>
    </row>
    <row r="66104" spans="11:11">
      <c r="K66104"/>
    </row>
    <row r="66105" spans="11:11">
      <c r="K66105"/>
    </row>
    <row r="66106" spans="11:11">
      <c r="K66106"/>
    </row>
    <row r="66107" spans="11:11">
      <c r="K66107"/>
    </row>
    <row r="66108" spans="11:11">
      <c r="K66108"/>
    </row>
    <row r="66109" spans="11:11">
      <c r="K66109"/>
    </row>
    <row r="66110" spans="11:11">
      <c r="K66110"/>
    </row>
    <row r="66111" spans="11:11">
      <c r="K66111"/>
    </row>
    <row r="66112" spans="11:11">
      <c r="K66112"/>
    </row>
    <row r="66113" spans="11:11">
      <c r="K66113"/>
    </row>
    <row r="66114" spans="11:11">
      <c r="K66114"/>
    </row>
    <row r="66115" spans="11:11">
      <c r="K66115"/>
    </row>
    <row r="66116" spans="11:11">
      <c r="K66116"/>
    </row>
    <row r="66117" spans="11:11">
      <c r="K66117"/>
    </row>
    <row r="66118" spans="11:11">
      <c r="K66118"/>
    </row>
    <row r="66119" spans="11:11">
      <c r="K66119"/>
    </row>
    <row r="66120" spans="11:11">
      <c r="K66120"/>
    </row>
    <row r="66121" spans="11:11">
      <c r="K66121"/>
    </row>
    <row r="66122" spans="11:11">
      <c r="K66122"/>
    </row>
    <row r="66123" spans="11:11">
      <c r="K66123"/>
    </row>
    <row r="66124" spans="11:11">
      <c r="K66124"/>
    </row>
    <row r="66125" spans="11:11">
      <c r="K66125"/>
    </row>
    <row r="66126" spans="11:11">
      <c r="K66126"/>
    </row>
    <row r="66127" spans="11:11">
      <c r="K66127"/>
    </row>
    <row r="66128" spans="11:11">
      <c r="K66128"/>
    </row>
    <row r="66129" spans="11:11">
      <c r="K66129"/>
    </row>
    <row r="66130" spans="11:11">
      <c r="K66130"/>
    </row>
    <row r="66131" spans="11:11">
      <c r="K66131"/>
    </row>
    <row r="66132" spans="11:11">
      <c r="K66132"/>
    </row>
    <row r="66133" spans="11:11">
      <c r="K66133"/>
    </row>
    <row r="66134" spans="11:11">
      <c r="K66134"/>
    </row>
    <row r="66135" spans="11:11">
      <c r="K66135"/>
    </row>
    <row r="66136" spans="11:11">
      <c r="K66136"/>
    </row>
    <row r="66137" spans="11:11">
      <c r="K66137"/>
    </row>
    <row r="66138" spans="11:11">
      <c r="K66138"/>
    </row>
    <row r="66139" spans="11:11">
      <c r="K66139"/>
    </row>
    <row r="66140" spans="11:11">
      <c r="K66140"/>
    </row>
    <row r="66141" spans="11:11">
      <c r="K66141"/>
    </row>
    <row r="66142" spans="11:11">
      <c r="K66142"/>
    </row>
    <row r="66143" spans="11:11">
      <c r="K66143"/>
    </row>
    <row r="66144" spans="11:11">
      <c r="K66144"/>
    </row>
    <row r="66145" spans="11:11">
      <c r="K66145"/>
    </row>
    <row r="66146" spans="11:11">
      <c r="K66146"/>
    </row>
    <row r="66147" spans="11:11">
      <c r="K66147"/>
    </row>
    <row r="66148" spans="11:11">
      <c r="K66148"/>
    </row>
    <row r="66149" spans="11:11">
      <c r="K66149"/>
    </row>
    <row r="66150" spans="11:11">
      <c r="K66150"/>
    </row>
    <row r="66151" spans="11:11">
      <c r="K66151"/>
    </row>
    <row r="66152" spans="11:11">
      <c r="K66152"/>
    </row>
    <row r="66153" spans="11:11">
      <c r="K66153"/>
    </row>
    <row r="66154" spans="11:11">
      <c r="K66154"/>
    </row>
    <row r="66155" spans="11:11">
      <c r="K66155"/>
    </row>
    <row r="66156" spans="11:11">
      <c r="K66156"/>
    </row>
    <row r="66157" spans="11:11">
      <c r="K66157"/>
    </row>
    <row r="66158" spans="11:11">
      <c r="K66158"/>
    </row>
    <row r="66159" spans="11:11">
      <c r="K66159"/>
    </row>
    <row r="66160" spans="11:11">
      <c r="K66160"/>
    </row>
    <row r="66161" spans="11:11">
      <c r="K66161"/>
    </row>
    <row r="66162" spans="11:11">
      <c r="K66162"/>
    </row>
    <row r="66163" spans="11:11">
      <c r="K66163"/>
    </row>
    <row r="66164" spans="11:11">
      <c r="K66164"/>
    </row>
    <row r="66165" spans="11:11">
      <c r="K66165"/>
    </row>
    <row r="66166" spans="11:11">
      <c r="K66166"/>
    </row>
    <row r="66167" spans="11:11">
      <c r="K66167"/>
    </row>
    <row r="66168" spans="11:11">
      <c r="K66168"/>
    </row>
    <row r="66169" spans="11:11">
      <c r="K66169"/>
    </row>
    <row r="66170" spans="11:11">
      <c r="K66170"/>
    </row>
    <row r="66171" spans="11:11">
      <c r="K66171"/>
    </row>
    <row r="66172" spans="11:11">
      <c r="K66172"/>
    </row>
    <row r="66173" spans="11:11">
      <c r="K66173"/>
    </row>
    <row r="66174" spans="11:11">
      <c r="K66174"/>
    </row>
    <row r="66175" spans="11:11">
      <c r="K66175"/>
    </row>
    <row r="66176" spans="11:11">
      <c r="K66176"/>
    </row>
    <row r="66177" spans="11:11">
      <c r="K66177"/>
    </row>
    <row r="66178" spans="11:11">
      <c r="K66178"/>
    </row>
    <row r="66179" spans="11:11">
      <c r="K66179"/>
    </row>
    <row r="66180" spans="11:11">
      <c r="K66180"/>
    </row>
    <row r="66181" spans="11:11">
      <c r="K66181"/>
    </row>
    <row r="66182" spans="11:11">
      <c r="K66182"/>
    </row>
    <row r="66183" spans="11:11">
      <c r="K66183"/>
    </row>
    <row r="66184" spans="11:11">
      <c r="K66184"/>
    </row>
    <row r="66185" spans="11:11">
      <c r="K66185"/>
    </row>
    <row r="66186" spans="11:11">
      <c r="K66186"/>
    </row>
    <row r="66187" spans="11:11">
      <c r="K66187"/>
    </row>
    <row r="66188" spans="11:11">
      <c r="K66188"/>
    </row>
    <row r="66189" spans="11:11">
      <c r="K66189"/>
    </row>
    <row r="66190" spans="11:11">
      <c r="K66190"/>
    </row>
    <row r="66191" spans="11:11">
      <c r="K66191"/>
    </row>
    <row r="66192" spans="11:11">
      <c r="K66192"/>
    </row>
    <row r="66193" spans="11:11">
      <c r="K66193"/>
    </row>
    <row r="66194" spans="11:11">
      <c r="K66194"/>
    </row>
    <row r="66195" spans="11:11">
      <c r="K66195"/>
    </row>
    <row r="66196" spans="11:11">
      <c r="K66196"/>
    </row>
    <row r="66197" spans="11:11">
      <c r="K66197"/>
    </row>
    <row r="66198" spans="11:11">
      <c r="K66198"/>
    </row>
    <row r="66199" spans="11:11">
      <c r="K66199"/>
    </row>
    <row r="66200" spans="11:11">
      <c r="K66200"/>
    </row>
    <row r="66201" spans="11:11">
      <c r="K66201"/>
    </row>
    <row r="66202" spans="11:11">
      <c r="K66202"/>
    </row>
    <row r="66203" spans="11:11">
      <c r="K66203"/>
    </row>
    <row r="66204" spans="11:11">
      <c r="K66204"/>
    </row>
    <row r="66205" spans="11:11">
      <c r="K66205"/>
    </row>
    <row r="66206" spans="11:11">
      <c r="K66206"/>
    </row>
    <row r="66207" spans="11:11">
      <c r="K66207"/>
    </row>
    <row r="66208" spans="11:11">
      <c r="K66208"/>
    </row>
    <row r="66209" spans="11:11">
      <c r="K66209"/>
    </row>
    <row r="66210" spans="11:11">
      <c r="K66210"/>
    </row>
    <row r="66211" spans="11:11">
      <c r="K66211"/>
    </row>
    <row r="66212" spans="11:11">
      <c r="K66212"/>
    </row>
    <row r="66213" spans="11:11">
      <c r="K66213"/>
    </row>
    <row r="66214" spans="11:11">
      <c r="K66214"/>
    </row>
    <row r="66215" spans="11:11">
      <c r="K66215"/>
    </row>
    <row r="66216" spans="11:11">
      <c r="K66216"/>
    </row>
    <row r="66217" spans="11:11">
      <c r="K66217"/>
    </row>
    <row r="66218" spans="11:11">
      <c r="K66218"/>
    </row>
    <row r="66219" spans="11:11">
      <c r="K66219"/>
    </row>
    <row r="66220" spans="11:11">
      <c r="K66220"/>
    </row>
    <row r="66221" spans="11:11">
      <c r="K66221"/>
    </row>
    <row r="66222" spans="11:11">
      <c r="K66222"/>
    </row>
    <row r="66223" spans="11:11">
      <c r="K66223"/>
    </row>
    <row r="66224" spans="11:11">
      <c r="K66224"/>
    </row>
    <row r="66225" spans="11:11">
      <c r="K66225"/>
    </row>
    <row r="66226" spans="11:11">
      <c r="K66226"/>
    </row>
    <row r="66227" spans="11:11">
      <c r="K66227"/>
    </row>
    <row r="66228" spans="11:11">
      <c r="K66228"/>
    </row>
    <row r="66229" spans="11:11">
      <c r="K66229"/>
    </row>
    <row r="66230" spans="11:11">
      <c r="K66230"/>
    </row>
    <row r="66231" spans="11:11">
      <c r="K66231"/>
    </row>
    <row r="66232" spans="11:11">
      <c r="K66232"/>
    </row>
    <row r="66233" spans="11:11">
      <c r="K66233"/>
    </row>
    <row r="66234" spans="11:11">
      <c r="K66234"/>
    </row>
    <row r="66235" spans="11:11">
      <c r="K66235"/>
    </row>
    <row r="66236" spans="11:11">
      <c r="K66236"/>
    </row>
    <row r="66237" spans="11:11">
      <c r="K66237"/>
    </row>
    <row r="66238" spans="11:11">
      <c r="K66238"/>
    </row>
    <row r="66239" spans="11:11">
      <c r="K66239"/>
    </row>
    <row r="66240" spans="11:11">
      <c r="K66240"/>
    </row>
    <row r="66241" spans="11:11">
      <c r="K66241"/>
    </row>
    <row r="66242" spans="11:11">
      <c r="K66242"/>
    </row>
    <row r="66243" spans="11:11">
      <c r="K66243"/>
    </row>
    <row r="66244" spans="11:11">
      <c r="K66244"/>
    </row>
    <row r="66245" spans="11:11">
      <c r="K66245"/>
    </row>
    <row r="66246" spans="11:11">
      <c r="K66246"/>
    </row>
    <row r="66247" spans="11:11">
      <c r="K66247"/>
    </row>
    <row r="66248" spans="11:11">
      <c r="K66248"/>
    </row>
    <row r="66249" spans="11:11">
      <c r="K66249"/>
    </row>
    <row r="66250" spans="11:11">
      <c r="K66250"/>
    </row>
    <row r="66251" spans="11:11">
      <c r="K66251"/>
    </row>
    <row r="66252" spans="11:11">
      <c r="K66252"/>
    </row>
    <row r="66253" spans="11:11">
      <c r="K66253"/>
    </row>
    <row r="66254" spans="11:11">
      <c r="K66254"/>
    </row>
    <row r="66255" spans="11:11">
      <c r="K66255"/>
    </row>
    <row r="66256" spans="11:11">
      <c r="K66256"/>
    </row>
    <row r="66257" spans="11:11">
      <c r="K66257"/>
    </row>
    <row r="66258" spans="11:11">
      <c r="K66258"/>
    </row>
    <row r="66259" spans="11:11">
      <c r="K66259"/>
    </row>
    <row r="66260" spans="11:11">
      <c r="K66260"/>
    </row>
    <row r="66261" spans="11:11">
      <c r="K66261"/>
    </row>
    <row r="66262" spans="11:11">
      <c r="K66262"/>
    </row>
    <row r="66263" spans="11:11">
      <c r="K66263"/>
    </row>
    <row r="66264" spans="11:11">
      <c r="K66264"/>
    </row>
    <row r="66265" spans="11:11">
      <c r="K66265"/>
    </row>
    <row r="66266" spans="11:11">
      <c r="K66266"/>
    </row>
    <row r="66267" spans="11:11">
      <c r="K66267"/>
    </row>
    <row r="66268" spans="11:11">
      <c r="K66268"/>
    </row>
    <row r="66269" spans="11:11">
      <c r="K66269"/>
    </row>
    <row r="66270" spans="11:11">
      <c r="K66270"/>
    </row>
    <row r="66271" spans="11:11">
      <c r="K66271"/>
    </row>
    <row r="66272" spans="11:11">
      <c r="K66272"/>
    </row>
    <row r="66273" spans="11:11">
      <c r="K66273"/>
    </row>
    <row r="66274" spans="11:11">
      <c r="K66274"/>
    </row>
    <row r="66275" spans="11:11">
      <c r="K66275"/>
    </row>
    <row r="66276" spans="11:11">
      <c r="K66276"/>
    </row>
    <row r="66277" spans="11:11">
      <c r="K66277"/>
    </row>
    <row r="66278" spans="11:11">
      <c r="K66278"/>
    </row>
    <row r="66279" spans="11:11">
      <c r="K66279"/>
    </row>
    <row r="66280" spans="11:11">
      <c r="K66280"/>
    </row>
    <row r="66281" spans="11:11">
      <c r="K66281"/>
    </row>
    <row r="66282" spans="11:11">
      <c r="K66282"/>
    </row>
    <row r="66283" spans="11:11">
      <c r="K66283"/>
    </row>
    <row r="66284" spans="11:11">
      <c r="K66284"/>
    </row>
    <row r="66285" spans="11:11">
      <c r="K66285"/>
    </row>
    <row r="66286" spans="11:11">
      <c r="K66286"/>
    </row>
    <row r="66287" spans="11:11">
      <c r="K66287"/>
    </row>
    <row r="66288" spans="11:11">
      <c r="K66288"/>
    </row>
    <row r="66289" spans="11:11">
      <c r="K66289"/>
    </row>
    <row r="66290" spans="11:11">
      <c r="K66290"/>
    </row>
    <row r="66291" spans="11:11">
      <c r="K66291"/>
    </row>
    <row r="66292" spans="11:11">
      <c r="K66292"/>
    </row>
    <row r="66293" spans="11:11">
      <c r="K66293"/>
    </row>
    <row r="66294" spans="11:11">
      <c r="K66294"/>
    </row>
    <row r="66295" spans="11:11">
      <c r="K66295"/>
    </row>
    <row r="66296" spans="11:11">
      <c r="K66296"/>
    </row>
    <row r="66297" spans="11:11">
      <c r="K66297"/>
    </row>
    <row r="66298" spans="11:11">
      <c r="K66298"/>
    </row>
    <row r="66299" spans="11:11">
      <c r="K66299"/>
    </row>
    <row r="66300" spans="11:11">
      <c r="K66300"/>
    </row>
    <row r="66301" spans="11:11">
      <c r="K66301"/>
    </row>
    <row r="66302" spans="11:11">
      <c r="K66302"/>
    </row>
    <row r="66303" spans="11:11">
      <c r="K66303"/>
    </row>
    <row r="66304" spans="11:11">
      <c r="K66304"/>
    </row>
    <row r="66305" spans="11:11">
      <c r="K66305"/>
    </row>
    <row r="66306" spans="11:11">
      <c r="K66306"/>
    </row>
    <row r="66307" spans="11:11">
      <c r="K66307"/>
    </row>
    <row r="66308" spans="11:11">
      <c r="K66308"/>
    </row>
    <row r="66309" spans="11:11">
      <c r="K66309"/>
    </row>
    <row r="66310" spans="11:11">
      <c r="K66310"/>
    </row>
    <row r="66311" spans="11:11">
      <c r="K66311"/>
    </row>
    <row r="66312" spans="11:11">
      <c r="K66312"/>
    </row>
    <row r="66313" spans="11:11">
      <c r="K66313"/>
    </row>
    <row r="66314" spans="11:11">
      <c r="K66314"/>
    </row>
    <row r="66315" spans="11:11">
      <c r="K66315"/>
    </row>
    <row r="66316" spans="11:11">
      <c r="K66316"/>
    </row>
    <row r="66317" spans="11:11">
      <c r="K66317"/>
    </row>
    <row r="66318" spans="11:11">
      <c r="K66318"/>
    </row>
    <row r="66319" spans="11:11">
      <c r="K66319"/>
    </row>
    <row r="66320" spans="11:11">
      <c r="K66320"/>
    </row>
    <row r="66321" spans="11:11">
      <c r="K66321"/>
    </row>
    <row r="66322" spans="11:11">
      <c r="K66322"/>
    </row>
    <row r="66323" spans="11:11">
      <c r="K66323"/>
    </row>
    <row r="66324" spans="11:11">
      <c r="K66324"/>
    </row>
    <row r="66325" spans="11:11">
      <c r="K66325"/>
    </row>
    <row r="66326" spans="11:11">
      <c r="K66326"/>
    </row>
    <row r="66327" spans="11:11">
      <c r="K66327"/>
    </row>
    <row r="66328" spans="11:11">
      <c r="K66328"/>
    </row>
    <row r="66329" spans="11:11">
      <c r="K66329"/>
    </row>
    <row r="66330" spans="11:11">
      <c r="K66330"/>
    </row>
    <row r="66331" spans="11:11">
      <c r="K66331"/>
    </row>
    <row r="66332" spans="11:11">
      <c r="K66332"/>
    </row>
    <row r="66333" spans="11:11">
      <c r="K66333"/>
    </row>
    <row r="66334" spans="11:11">
      <c r="K66334"/>
    </row>
    <row r="66335" spans="11:11">
      <c r="K66335"/>
    </row>
    <row r="66336" spans="11:11">
      <c r="K66336"/>
    </row>
    <row r="66337" spans="11:11">
      <c r="K66337"/>
    </row>
    <row r="66338" spans="11:11">
      <c r="K66338"/>
    </row>
    <row r="66339" spans="11:11">
      <c r="K66339"/>
    </row>
    <row r="66340" spans="11:11">
      <c r="K66340"/>
    </row>
    <row r="66341" spans="11:11">
      <c r="K66341"/>
    </row>
    <row r="66342" spans="11:11">
      <c r="K66342"/>
    </row>
    <row r="66343" spans="11:11">
      <c r="K66343"/>
    </row>
    <row r="66344" spans="11:11">
      <c r="K66344"/>
    </row>
    <row r="66345" spans="11:11">
      <c r="K66345"/>
    </row>
    <row r="66346" spans="11:11">
      <c r="K66346"/>
    </row>
    <row r="66347" spans="11:11">
      <c r="K66347"/>
    </row>
    <row r="66348" spans="11:11">
      <c r="K66348"/>
    </row>
    <row r="66349" spans="11:11">
      <c r="K66349"/>
    </row>
    <row r="66350" spans="11:11">
      <c r="K66350"/>
    </row>
    <row r="66351" spans="11:11">
      <c r="K66351"/>
    </row>
    <row r="66352" spans="11:11">
      <c r="K66352"/>
    </row>
    <row r="66353" spans="11:11">
      <c r="K66353"/>
    </row>
    <row r="66354" spans="11:11">
      <c r="K66354"/>
    </row>
    <row r="66355" spans="11:11">
      <c r="K66355"/>
    </row>
    <row r="66356" spans="11:11">
      <c r="K66356"/>
    </row>
    <row r="66357" spans="11:11">
      <c r="K66357"/>
    </row>
    <row r="66358" spans="11:11">
      <c r="K66358"/>
    </row>
    <row r="66359" spans="11:11">
      <c r="K66359"/>
    </row>
    <row r="66360" spans="11:11">
      <c r="K66360"/>
    </row>
    <row r="66361" spans="11:11">
      <c r="K66361"/>
    </row>
    <row r="66362" spans="11:11">
      <c r="K66362"/>
    </row>
    <row r="66363" spans="11:11">
      <c r="K66363"/>
    </row>
    <row r="66364" spans="11:11">
      <c r="K66364"/>
    </row>
    <row r="66365" spans="11:11">
      <c r="K66365"/>
    </row>
    <row r="66366" spans="11:11">
      <c r="K66366"/>
    </row>
    <row r="66367" spans="11:11">
      <c r="K66367"/>
    </row>
    <row r="66368" spans="11:11">
      <c r="K66368"/>
    </row>
    <row r="66369" spans="11:11">
      <c r="K66369"/>
    </row>
    <row r="66370" spans="11:11">
      <c r="K66370"/>
    </row>
    <row r="66371" spans="11:11">
      <c r="K66371"/>
    </row>
    <row r="66372" spans="11:11">
      <c r="K66372"/>
    </row>
    <row r="66373" spans="11:11">
      <c r="K66373"/>
    </row>
    <row r="66374" spans="11:11">
      <c r="K66374"/>
    </row>
    <row r="66375" spans="11:11">
      <c r="K66375"/>
    </row>
    <row r="66376" spans="11:11">
      <c r="K66376"/>
    </row>
    <row r="66377" spans="11:11">
      <c r="K66377"/>
    </row>
    <row r="66378" spans="11:11">
      <c r="K66378"/>
    </row>
    <row r="66379" spans="11:11">
      <c r="K66379"/>
    </row>
    <row r="66380" spans="11:11">
      <c r="K66380"/>
    </row>
    <row r="66381" spans="11:11">
      <c r="K66381"/>
    </row>
    <row r="66382" spans="11:11">
      <c r="K66382"/>
    </row>
    <row r="66383" spans="11:11">
      <c r="K66383"/>
    </row>
    <row r="66384" spans="11:11">
      <c r="K66384"/>
    </row>
    <row r="66385" spans="11:11">
      <c r="K66385"/>
    </row>
    <row r="66386" spans="11:11">
      <c r="K66386"/>
    </row>
    <row r="66387" spans="11:11">
      <c r="K66387"/>
    </row>
    <row r="66388" spans="11:11">
      <c r="K66388"/>
    </row>
    <row r="66389" spans="11:11">
      <c r="K66389"/>
    </row>
    <row r="66390" spans="11:11">
      <c r="K66390"/>
    </row>
    <row r="66391" spans="11:11">
      <c r="K66391"/>
    </row>
    <row r="66392" spans="11:11">
      <c r="K66392"/>
    </row>
    <row r="66393" spans="11:11">
      <c r="K66393"/>
    </row>
    <row r="66394" spans="11:11">
      <c r="K66394"/>
    </row>
    <row r="66395" spans="11:11">
      <c r="K66395"/>
    </row>
    <row r="66396" spans="11:11">
      <c r="K66396"/>
    </row>
    <row r="66397" spans="11:11">
      <c r="K66397"/>
    </row>
    <row r="66398" spans="11:11">
      <c r="K66398"/>
    </row>
    <row r="66399" spans="11:11">
      <c r="K66399"/>
    </row>
    <row r="66400" spans="11:11">
      <c r="K66400"/>
    </row>
    <row r="66401" spans="11:11">
      <c r="K66401"/>
    </row>
    <row r="66402" spans="11:11">
      <c r="K66402"/>
    </row>
    <row r="66403" spans="11:11">
      <c r="K66403"/>
    </row>
    <row r="66404" spans="11:11">
      <c r="K66404"/>
    </row>
    <row r="66405" spans="11:11">
      <c r="K66405"/>
    </row>
    <row r="66406" spans="11:11">
      <c r="K66406"/>
    </row>
    <row r="66407" spans="11:11">
      <c r="K66407"/>
    </row>
    <row r="66408" spans="11:11">
      <c r="K66408"/>
    </row>
    <row r="66409" spans="11:11">
      <c r="K66409"/>
    </row>
    <row r="66410" spans="11:11">
      <c r="K66410"/>
    </row>
    <row r="66411" spans="11:11">
      <c r="K66411"/>
    </row>
    <row r="66412" spans="11:11">
      <c r="K66412"/>
    </row>
    <row r="66413" spans="11:11">
      <c r="K66413"/>
    </row>
    <row r="66414" spans="11:11">
      <c r="K66414"/>
    </row>
    <row r="66415" spans="11:11">
      <c r="K66415"/>
    </row>
    <row r="66416" spans="11:11">
      <c r="K66416"/>
    </row>
    <row r="66417" spans="11:11">
      <c r="K66417"/>
    </row>
    <row r="66418" spans="11:11">
      <c r="K66418"/>
    </row>
    <row r="66419" spans="11:11">
      <c r="K66419"/>
    </row>
    <row r="66420" spans="11:11">
      <c r="K66420"/>
    </row>
    <row r="66421" spans="11:11">
      <c r="K66421"/>
    </row>
    <row r="66422" spans="11:11">
      <c r="K66422"/>
    </row>
    <row r="66423" spans="11:11">
      <c r="K66423"/>
    </row>
    <row r="66424" spans="11:11">
      <c r="K66424"/>
    </row>
    <row r="66425" spans="11:11">
      <c r="K66425"/>
    </row>
    <row r="66426" spans="11:11">
      <c r="K66426"/>
    </row>
    <row r="66427" spans="11:11">
      <c r="K66427"/>
    </row>
    <row r="66428" spans="11:11">
      <c r="K66428"/>
    </row>
    <row r="66429" spans="11:11">
      <c r="K66429"/>
    </row>
    <row r="66430" spans="11:11">
      <c r="K66430"/>
    </row>
    <row r="66431" spans="11:11">
      <c r="K66431"/>
    </row>
    <row r="66432" spans="11:11">
      <c r="K66432"/>
    </row>
    <row r="66433" spans="11:11">
      <c r="K66433"/>
    </row>
    <row r="66434" spans="11:11">
      <c r="K66434"/>
    </row>
    <row r="66435" spans="11:11">
      <c r="K66435"/>
    </row>
    <row r="66436" spans="11:11">
      <c r="K66436"/>
    </row>
    <row r="66437" spans="11:11">
      <c r="K66437"/>
    </row>
    <row r="66438" spans="11:11">
      <c r="K66438"/>
    </row>
    <row r="66439" spans="11:11">
      <c r="K66439"/>
    </row>
    <row r="66440" spans="11:11">
      <c r="K66440"/>
    </row>
    <row r="66441" spans="11:11">
      <c r="K66441"/>
    </row>
    <row r="66442" spans="11:11">
      <c r="K66442"/>
    </row>
    <row r="66443" spans="11:11">
      <c r="K66443"/>
    </row>
    <row r="66444" spans="11:11">
      <c r="K66444"/>
    </row>
    <row r="66445" spans="11:11">
      <c r="K66445"/>
    </row>
    <row r="66446" spans="11:11">
      <c r="K66446"/>
    </row>
    <row r="66447" spans="11:11">
      <c r="K66447"/>
    </row>
    <row r="66448" spans="11:11">
      <c r="K66448"/>
    </row>
    <row r="66449" spans="11:11">
      <c r="K66449"/>
    </row>
    <row r="66450" spans="11:11">
      <c r="K66450"/>
    </row>
    <row r="66451" spans="11:11">
      <c r="K66451"/>
    </row>
    <row r="66452" spans="11:11">
      <c r="K66452"/>
    </row>
    <row r="66453" spans="11:11">
      <c r="K66453"/>
    </row>
    <row r="66454" spans="11:11">
      <c r="K66454"/>
    </row>
    <row r="66455" spans="11:11">
      <c r="K66455"/>
    </row>
    <row r="66456" spans="11:11">
      <c r="K66456"/>
    </row>
    <row r="66457" spans="11:11">
      <c r="K66457"/>
    </row>
    <row r="66458" spans="11:11">
      <c r="K66458"/>
    </row>
    <row r="66459" spans="11:11">
      <c r="K66459"/>
    </row>
    <row r="66460" spans="11:11">
      <c r="K66460"/>
    </row>
    <row r="66461" spans="11:11">
      <c r="K66461"/>
    </row>
    <row r="66462" spans="11:11">
      <c r="K66462"/>
    </row>
    <row r="66463" spans="11:11">
      <c r="K66463"/>
    </row>
    <row r="66464" spans="11:11">
      <c r="K66464"/>
    </row>
    <row r="66465" spans="11:11">
      <c r="K66465"/>
    </row>
    <row r="66466" spans="11:11">
      <c r="K66466"/>
    </row>
    <row r="66467" spans="11:11">
      <c r="K66467"/>
    </row>
    <row r="66468" spans="11:11">
      <c r="K66468"/>
    </row>
    <row r="66469" spans="11:11">
      <c r="K66469"/>
    </row>
    <row r="66470" spans="11:11">
      <c r="K66470"/>
    </row>
    <row r="66471" spans="11:11">
      <c r="K66471"/>
    </row>
    <row r="66472" spans="11:11">
      <c r="K66472"/>
    </row>
    <row r="66473" spans="11:11">
      <c r="K66473"/>
    </row>
    <row r="66474" spans="11:11">
      <c r="K66474"/>
    </row>
    <row r="66475" spans="11:11">
      <c r="K66475"/>
    </row>
    <row r="66476" spans="11:11">
      <c r="K66476"/>
    </row>
    <row r="66477" spans="11:11">
      <c r="K66477"/>
    </row>
    <row r="66478" spans="11:11">
      <c r="K66478"/>
    </row>
    <row r="66479" spans="11:11">
      <c r="K66479"/>
    </row>
    <row r="66480" spans="11:11">
      <c r="K66480"/>
    </row>
    <row r="66481" spans="11:11">
      <c r="K66481"/>
    </row>
    <row r="66482" spans="11:11">
      <c r="K66482"/>
    </row>
    <row r="66483" spans="11:11">
      <c r="K66483"/>
    </row>
    <row r="66484" spans="11:11">
      <c r="K66484"/>
    </row>
    <row r="66485" spans="11:11">
      <c r="K66485"/>
    </row>
    <row r="66486" spans="11:11">
      <c r="K66486"/>
    </row>
    <row r="66487" spans="11:11">
      <c r="K66487"/>
    </row>
    <row r="66488" spans="11:11">
      <c r="K66488"/>
    </row>
    <row r="66489" spans="11:11">
      <c r="K66489"/>
    </row>
    <row r="66490" spans="11:11">
      <c r="K66490"/>
    </row>
    <row r="66491" spans="11:11">
      <c r="K66491"/>
    </row>
    <row r="66492" spans="11:11">
      <c r="K66492"/>
    </row>
    <row r="66493" spans="11:11">
      <c r="K66493"/>
    </row>
    <row r="66494" spans="11:11">
      <c r="K66494"/>
    </row>
    <row r="66495" spans="11:11">
      <c r="K66495"/>
    </row>
    <row r="66496" spans="11:11">
      <c r="K66496"/>
    </row>
    <row r="66497" spans="11:11">
      <c r="K66497"/>
    </row>
    <row r="66498" spans="11:11">
      <c r="K66498"/>
    </row>
    <row r="66499" spans="11:11">
      <c r="K66499"/>
    </row>
    <row r="66500" spans="11:11">
      <c r="K66500"/>
    </row>
    <row r="66501" spans="11:11">
      <c r="K66501"/>
    </row>
    <row r="66502" spans="11:11">
      <c r="K66502"/>
    </row>
    <row r="66503" spans="11:11">
      <c r="K66503"/>
    </row>
    <row r="66504" spans="11:11">
      <c r="K66504"/>
    </row>
    <row r="66505" spans="11:11">
      <c r="K66505"/>
    </row>
    <row r="66506" spans="11:11">
      <c r="K66506"/>
    </row>
    <row r="66507" spans="11:11">
      <c r="K66507"/>
    </row>
    <row r="66508" spans="11:11">
      <c r="K66508"/>
    </row>
    <row r="66509" spans="11:11">
      <c r="K66509"/>
    </row>
    <row r="66510" spans="11:11">
      <c r="K66510"/>
    </row>
    <row r="66511" spans="11:11">
      <c r="K66511"/>
    </row>
    <row r="66512" spans="11:11">
      <c r="K66512"/>
    </row>
    <row r="66513" spans="11:11">
      <c r="K66513"/>
    </row>
    <row r="66514" spans="11:11">
      <c r="K66514"/>
    </row>
    <row r="66515" spans="11:11">
      <c r="K66515"/>
    </row>
    <row r="66516" spans="11:11">
      <c r="K66516"/>
    </row>
    <row r="66517" spans="11:11">
      <c r="K66517"/>
    </row>
    <row r="66518" spans="11:11">
      <c r="K66518"/>
    </row>
    <row r="66519" spans="11:11">
      <c r="K66519"/>
    </row>
    <row r="66520" spans="11:11">
      <c r="K66520"/>
    </row>
    <row r="66521" spans="11:11">
      <c r="K66521"/>
    </row>
    <row r="66522" spans="11:11">
      <c r="K66522"/>
    </row>
    <row r="66523" spans="11:11">
      <c r="K66523"/>
    </row>
    <row r="66524" spans="11:11">
      <c r="K66524"/>
    </row>
    <row r="66525" spans="11:11">
      <c r="K66525"/>
    </row>
    <row r="66526" spans="11:11">
      <c r="K66526"/>
    </row>
    <row r="66527" spans="11:11">
      <c r="K66527"/>
    </row>
    <row r="66528" spans="11:11">
      <c r="K66528"/>
    </row>
    <row r="66529" spans="11:11">
      <c r="K66529"/>
    </row>
    <row r="66530" spans="11:11">
      <c r="K66530"/>
    </row>
    <row r="66531" spans="11:11">
      <c r="K66531"/>
    </row>
    <row r="66532" spans="11:11">
      <c r="K66532"/>
    </row>
    <row r="66533" spans="11:11">
      <c r="K66533"/>
    </row>
    <row r="66534" spans="11:11">
      <c r="K66534"/>
    </row>
    <row r="66535" spans="11:11">
      <c r="K66535"/>
    </row>
    <row r="66536" spans="11:11">
      <c r="K66536"/>
    </row>
    <row r="66537" spans="11:11">
      <c r="K66537"/>
    </row>
    <row r="66538" spans="11:11">
      <c r="K66538"/>
    </row>
    <row r="66539" spans="11:11">
      <c r="K66539"/>
    </row>
    <row r="66540" spans="11:11">
      <c r="K66540"/>
    </row>
    <row r="66541" spans="11:11">
      <c r="K66541"/>
    </row>
    <row r="66542" spans="11:11">
      <c r="K66542"/>
    </row>
    <row r="66543" spans="11:11">
      <c r="K66543"/>
    </row>
    <row r="66544" spans="11:11">
      <c r="K66544"/>
    </row>
    <row r="66545" spans="11:11">
      <c r="K66545"/>
    </row>
    <row r="66546" spans="11:11">
      <c r="K66546"/>
    </row>
    <row r="66547" spans="11:11">
      <c r="K66547"/>
    </row>
    <row r="66548" spans="11:11">
      <c r="K66548"/>
    </row>
    <row r="66549" spans="11:11">
      <c r="K66549"/>
    </row>
    <row r="66550" spans="11:11">
      <c r="K66550"/>
    </row>
    <row r="66551" spans="11:11">
      <c r="K66551"/>
    </row>
    <row r="66552" spans="11:11">
      <c r="K66552"/>
    </row>
    <row r="66553" spans="11:11">
      <c r="K66553"/>
    </row>
    <row r="66554" spans="11:11">
      <c r="K66554"/>
    </row>
    <row r="66555" spans="11:11">
      <c r="K66555"/>
    </row>
    <row r="66556" spans="11:11">
      <c r="K66556"/>
    </row>
    <row r="66557" spans="11:11">
      <c r="K66557"/>
    </row>
    <row r="66558" spans="11:11">
      <c r="K66558"/>
    </row>
    <row r="66559" spans="11:11">
      <c r="K66559"/>
    </row>
    <row r="66560" spans="11:11">
      <c r="K66560"/>
    </row>
    <row r="66561" spans="11:11">
      <c r="K66561"/>
    </row>
    <row r="66562" spans="11:11">
      <c r="K66562"/>
    </row>
    <row r="66563" spans="11:11">
      <c r="K66563"/>
    </row>
    <row r="66564" spans="11:11">
      <c r="K66564"/>
    </row>
    <row r="66565" spans="11:11">
      <c r="K66565"/>
    </row>
    <row r="66566" spans="11:11">
      <c r="K66566"/>
    </row>
    <row r="66567" spans="11:11">
      <c r="K66567"/>
    </row>
    <row r="66568" spans="11:11">
      <c r="K66568"/>
    </row>
    <row r="66569" spans="11:11">
      <c r="K66569"/>
    </row>
    <row r="66570" spans="11:11">
      <c r="K66570"/>
    </row>
    <row r="66571" spans="11:11">
      <c r="K66571"/>
    </row>
    <row r="66572" spans="11:11">
      <c r="K66572"/>
    </row>
    <row r="66573" spans="11:11">
      <c r="K66573"/>
    </row>
    <row r="66574" spans="11:11">
      <c r="K66574"/>
    </row>
    <row r="66575" spans="11:11">
      <c r="K66575"/>
    </row>
    <row r="66576" spans="11:11">
      <c r="K66576"/>
    </row>
    <row r="66577" spans="11:11">
      <c r="K66577"/>
    </row>
    <row r="66578" spans="11:11">
      <c r="K66578"/>
    </row>
    <row r="66579" spans="11:11">
      <c r="K66579"/>
    </row>
    <row r="66580" spans="11:11">
      <c r="K66580"/>
    </row>
    <row r="66581" spans="11:11">
      <c r="K66581"/>
    </row>
    <row r="66582" spans="11:11">
      <c r="K66582"/>
    </row>
    <row r="66583" spans="11:11">
      <c r="K66583"/>
    </row>
    <row r="66584" spans="11:11">
      <c r="K66584"/>
    </row>
    <row r="66585" spans="11:11">
      <c r="K66585"/>
    </row>
    <row r="66586" spans="11:11">
      <c r="K66586"/>
    </row>
    <row r="66587" spans="11:11">
      <c r="K66587"/>
    </row>
    <row r="66588" spans="11:11">
      <c r="K66588"/>
    </row>
    <row r="66589" spans="11:11">
      <c r="K66589"/>
    </row>
    <row r="66590" spans="11:11">
      <c r="K66590"/>
    </row>
    <row r="66591" spans="11:11">
      <c r="K66591"/>
    </row>
    <row r="66592" spans="11:11">
      <c r="K66592"/>
    </row>
    <row r="66593" spans="11:11">
      <c r="K66593"/>
    </row>
    <row r="66594" spans="11:11">
      <c r="K66594"/>
    </row>
    <row r="66595" spans="11:11">
      <c r="K66595"/>
    </row>
    <row r="66596" spans="11:11">
      <c r="K66596"/>
    </row>
    <row r="66597" spans="11:11">
      <c r="K66597"/>
    </row>
    <row r="66598" spans="11:11">
      <c r="K66598"/>
    </row>
    <row r="66599" spans="11:11">
      <c r="K66599"/>
    </row>
    <row r="66600" spans="11:11">
      <c r="K66600"/>
    </row>
    <row r="66601" spans="11:11">
      <c r="K66601"/>
    </row>
    <row r="66602" spans="11:11">
      <c r="K66602"/>
    </row>
    <row r="66603" spans="11:11">
      <c r="K66603"/>
    </row>
    <row r="66604" spans="11:11">
      <c r="K66604"/>
    </row>
    <row r="66605" spans="11:11">
      <c r="K66605"/>
    </row>
    <row r="66606" spans="11:11">
      <c r="K66606"/>
    </row>
    <row r="66607" spans="11:11">
      <c r="K66607"/>
    </row>
    <row r="66608" spans="11:11">
      <c r="K66608"/>
    </row>
    <row r="66609" spans="11:11">
      <c r="K66609"/>
    </row>
    <row r="66610" spans="11:11">
      <c r="K66610"/>
    </row>
    <row r="66611" spans="11:11">
      <c r="K66611"/>
    </row>
    <row r="66612" spans="11:11">
      <c r="K66612"/>
    </row>
    <row r="66613" spans="11:11">
      <c r="K66613"/>
    </row>
    <row r="66614" spans="11:11">
      <c r="K66614"/>
    </row>
    <row r="66615" spans="11:11">
      <c r="K66615"/>
    </row>
    <row r="66616" spans="11:11">
      <c r="K66616"/>
    </row>
    <row r="66617" spans="11:11">
      <c r="K66617"/>
    </row>
    <row r="66618" spans="11:11">
      <c r="K66618"/>
    </row>
    <row r="66619" spans="11:11">
      <c r="K66619"/>
    </row>
    <row r="66620" spans="11:11">
      <c r="K66620"/>
    </row>
    <row r="66621" spans="11:11">
      <c r="K66621"/>
    </row>
    <row r="66622" spans="11:11">
      <c r="K66622"/>
    </row>
    <row r="66623" spans="11:11">
      <c r="K66623"/>
    </row>
    <row r="66624" spans="11:11">
      <c r="K66624"/>
    </row>
    <row r="66625" spans="11:11">
      <c r="K66625"/>
    </row>
    <row r="66626" spans="11:11">
      <c r="K66626"/>
    </row>
    <row r="66627" spans="11:11">
      <c r="K66627"/>
    </row>
    <row r="66628" spans="11:11">
      <c r="K66628"/>
    </row>
    <row r="66629" spans="11:11">
      <c r="K66629"/>
    </row>
    <row r="66630" spans="11:11">
      <c r="K66630"/>
    </row>
    <row r="66631" spans="11:11">
      <c r="K66631"/>
    </row>
    <row r="66632" spans="11:11">
      <c r="K66632"/>
    </row>
    <row r="66633" spans="11:11">
      <c r="K66633"/>
    </row>
    <row r="66634" spans="11:11">
      <c r="K66634"/>
    </row>
    <row r="66635" spans="11:11">
      <c r="K66635"/>
    </row>
    <row r="66636" spans="11:11">
      <c r="K66636"/>
    </row>
    <row r="66637" spans="11:11">
      <c r="K66637"/>
    </row>
    <row r="66638" spans="11:11">
      <c r="K66638"/>
    </row>
    <row r="66639" spans="11:11">
      <c r="K66639"/>
    </row>
    <row r="66640" spans="11:11">
      <c r="K66640"/>
    </row>
    <row r="66641" spans="11:11">
      <c r="K66641"/>
    </row>
    <row r="66642" spans="11:11">
      <c r="K66642"/>
    </row>
    <row r="66643" spans="11:11">
      <c r="K66643"/>
    </row>
    <row r="66644" spans="11:11">
      <c r="K66644"/>
    </row>
    <row r="66645" spans="11:11">
      <c r="K66645"/>
    </row>
    <row r="66646" spans="11:11">
      <c r="K66646"/>
    </row>
    <row r="66647" spans="11:11">
      <c r="K66647"/>
    </row>
    <row r="66648" spans="11:11">
      <c r="K66648"/>
    </row>
    <row r="66649" spans="11:11">
      <c r="K66649"/>
    </row>
    <row r="66650" spans="11:11">
      <c r="K66650"/>
    </row>
    <row r="66651" spans="11:11">
      <c r="K66651"/>
    </row>
    <row r="66652" spans="11:11">
      <c r="K66652"/>
    </row>
    <row r="66653" spans="11:11">
      <c r="K66653"/>
    </row>
    <row r="66654" spans="11:11">
      <c r="K66654"/>
    </row>
    <row r="66655" spans="11:11">
      <c r="K66655"/>
    </row>
    <row r="66656" spans="11:11">
      <c r="K66656"/>
    </row>
    <row r="66657" spans="11:11">
      <c r="K66657"/>
    </row>
    <row r="66658" spans="11:11">
      <c r="K66658"/>
    </row>
    <row r="66659" spans="11:11">
      <c r="K66659"/>
    </row>
    <row r="66660" spans="11:11">
      <c r="K66660"/>
    </row>
    <row r="66661" spans="11:11">
      <c r="K66661"/>
    </row>
    <row r="66662" spans="11:11">
      <c r="K66662"/>
    </row>
    <row r="66663" spans="11:11">
      <c r="K66663"/>
    </row>
    <row r="66664" spans="11:11">
      <c r="K66664"/>
    </row>
    <row r="66665" spans="11:11">
      <c r="K66665"/>
    </row>
    <row r="66666" spans="11:11">
      <c r="K66666"/>
    </row>
    <row r="66667" spans="11:11">
      <c r="K66667"/>
    </row>
    <row r="66668" spans="11:11">
      <c r="K66668"/>
    </row>
    <row r="66669" spans="11:11">
      <c r="K66669"/>
    </row>
    <row r="66670" spans="11:11">
      <c r="K66670"/>
    </row>
    <row r="66671" spans="11:11">
      <c r="K66671"/>
    </row>
    <row r="66672" spans="11:11">
      <c r="K66672"/>
    </row>
    <row r="66673" spans="11:11">
      <c r="K66673"/>
    </row>
    <row r="66674" spans="11:11">
      <c r="K66674"/>
    </row>
    <row r="66675" spans="11:11">
      <c r="K66675"/>
    </row>
    <row r="66676" spans="11:11">
      <c r="K66676"/>
    </row>
    <row r="66677" spans="11:11">
      <c r="K66677"/>
    </row>
    <row r="66678" spans="11:11">
      <c r="K66678"/>
    </row>
    <row r="66679" spans="11:11">
      <c r="K66679"/>
    </row>
    <row r="66680" spans="11:11">
      <c r="K66680"/>
    </row>
    <row r="66681" spans="11:11">
      <c r="K66681"/>
    </row>
    <row r="66682" spans="11:11">
      <c r="K66682"/>
    </row>
    <row r="66683" spans="11:11">
      <c r="K66683"/>
    </row>
    <row r="66684" spans="11:11">
      <c r="K66684"/>
    </row>
    <row r="66685" spans="11:11">
      <c r="K66685"/>
    </row>
    <row r="66686" spans="11:11">
      <c r="K66686"/>
    </row>
    <row r="66687" spans="11:11">
      <c r="K66687"/>
    </row>
    <row r="66688" spans="11:11">
      <c r="K66688"/>
    </row>
    <row r="66689" spans="11:11">
      <c r="K66689"/>
    </row>
    <row r="66690" spans="11:11">
      <c r="K66690"/>
    </row>
    <row r="66691" spans="11:11">
      <c r="K66691"/>
    </row>
    <row r="66692" spans="11:11">
      <c r="K66692"/>
    </row>
    <row r="66693" spans="11:11">
      <c r="K66693"/>
    </row>
    <row r="66694" spans="11:11">
      <c r="K66694"/>
    </row>
    <row r="66695" spans="11:11">
      <c r="K66695"/>
    </row>
    <row r="66696" spans="11:11">
      <c r="K66696"/>
    </row>
    <row r="66697" spans="11:11">
      <c r="K66697"/>
    </row>
    <row r="66698" spans="11:11">
      <c r="K66698"/>
    </row>
    <row r="66699" spans="11:11">
      <c r="K66699"/>
    </row>
    <row r="66700" spans="11:11">
      <c r="K66700"/>
    </row>
    <row r="66701" spans="11:11">
      <c r="K66701"/>
    </row>
    <row r="66702" spans="11:11">
      <c r="K66702"/>
    </row>
    <row r="66703" spans="11:11">
      <c r="K66703"/>
    </row>
    <row r="66704" spans="11:11">
      <c r="K66704"/>
    </row>
    <row r="66705" spans="11:11">
      <c r="K66705"/>
    </row>
    <row r="66706" spans="11:11">
      <c r="K66706"/>
    </row>
    <row r="66707" spans="11:11">
      <c r="K66707"/>
    </row>
    <row r="66708" spans="11:11">
      <c r="K66708"/>
    </row>
    <row r="66709" spans="11:11">
      <c r="K66709"/>
    </row>
    <row r="66710" spans="11:11">
      <c r="K66710"/>
    </row>
    <row r="66711" spans="11:11">
      <c r="K66711"/>
    </row>
    <row r="66712" spans="11:11">
      <c r="K66712"/>
    </row>
    <row r="66713" spans="11:11">
      <c r="K66713"/>
    </row>
    <row r="66714" spans="11:11">
      <c r="K66714"/>
    </row>
    <row r="66715" spans="11:11">
      <c r="K66715"/>
    </row>
    <row r="66716" spans="11:11">
      <c r="K66716"/>
    </row>
    <row r="66717" spans="11:11">
      <c r="K66717"/>
    </row>
    <row r="66718" spans="11:11">
      <c r="K66718"/>
    </row>
    <row r="66719" spans="11:11">
      <c r="K66719"/>
    </row>
    <row r="66720" spans="11:11">
      <c r="K66720"/>
    </row>
    <row r="66721" spans="11:11">
      <c r="K66721"/>
    </row>
    <row r="66722" spans="11:11">
      <c r="K66722"/>
    </row>
    <row r="66723" spans="11:11">
      <c r="K66723"/>
    </row>
    <row r="66724" spans="11:11">
      <c r="K66724"/>
    </row>
    <row r="66725" spans="11:11">
      <c r="K66725"/>
    </row>
    <row r="66726" spans="11:11">
      <c r="K66726"/>
    </row>
    <row r="66727" spans="11:11">
      <c r="K66727"/>
    </row>
    <row r="66728" spans="11:11">
      <c r="K66728"/>
    </row>
    <row r="66729" spans="11:11">
      <c r="K66729"/>
    </row>
    <row r="66730" spans="11:11">
      <c r="K66730"/>
    </row>
    <row r="66731" spans="11:11">
      <c r="K66731"/>
    </row>
    <row r="66732" spans="11:11">
      <c r="K66732"/>
    </row>
    <row r="66733" spans="11:11">
      <c r="K66733"/>
    </row>
    <row r="66734" spans="11:11">
      <c r="K66734"/>
    </row>
    <row r="66735" spans="11:11">
      <c r="K66735"/>
    </row>
    <row r="66736" spans="11:11">
      <c r="K66736"/>
    </row>
    <row r="66737" spans="11:11">
      <c r="K66737"/>
    </row>
    <row r="66738" spans="11:11">
      <c r="K66738"/>
    </row>
    <row r="66739" spans="11:11">
      <c r="K66739"/>
    </row>
    <row r="66740" spans="11:11">
      <c r="K66740"/>
    </row>
    <row r="66741" spans="11:11">
      <c r="K66741"/>
    </row>
    <row r="66742" spans="11:11">
      <c r="K66742"/>
    </row>
    <row r="66743" spans="11:11">
      <c r="K66743"/>
    </row>
    <row r="66744" spans="11:11">
      <c r="K66744"/>
    </row>
    <row r="66745" spans="11:11">
      <c r="K66745"/>
    </row>
    <row r="66746" spans="11:11">
      <c r="K66746"/>
    </row>
    <row r="66747" spans="11:11">
      <c r="K66747"/>
    </row>
    <row r="66748" spans="11:11">
      <c r="K66748"/>
    </row>
    <row r="66749" spans="11:11">
      <c r="K66749"/>
    </row>
    <row r="66750" spans="11:11">
      <c r="K66750"/>
    </row>
    <row r="66751" spans="11:11">
      <c r="K66751"/>
    </row>
    <row r="66752" spans="11:11">
      <c r="K66752"/>
    </row>
    <row r="66753" spans="11:11">
      <c r="K66753"/>
    </row>
    <row r="66754" spans="11:11">
      <c r="K66754"/>
    </row>
    <row r="66755" spans="11:11">
      <c r="K66755"/>
    </row>
    <row r="66756" spans="11:11">
      <c r="K66756"/>
    </row>
    <row r="66757" spans="11:11">
      <c r="K66757"/>
    </row>
    <row r="66758" spans="11:11">
      <c r="K66758"/>
    </row>
    <row r="66759" spans="11:11">
      <c r="K66759"/>
    </row>
    <row r="66760" spans="11:11">
      <c r="K66760"/>
    </row>
    <row r="66761" spans="11:11">
      <c r="K66761"/>
    </row>
    <row r="66762" spans="11:11">
      <c r="K66762"/>
    </row>
    <row r="66763" spans="11:11">
      <c r="K66763"/>
    </row>
    <row r="66764" spans="11:11">
      <c r="K66764"/>
    </row>
    <row r="66765" spans="11:11">
      <c r="K66765"/>
    </row>
    <row r="66766" spans="11:11">
      <c r="K66766"/>
    </row>
    <row r="66767" spans="11:11">
      <c r="K66767"/>
    </row>
    <row r="66768" spans="11:11">
      <c r="K66768"/>
    </row>
    <row r="66769" spans="11:11">
      <c r="K66769"/>
    </row>
    <row r="66770" spans="11:11">
      <c r="K66770"/>
    </row>
    <row r="66771" spans="11:11">
      <c r="K66771"/>
    </row>
    <row r="66772" spans="11:11">
      <c r="K66772"/>
    </row>
    <row r="66773" spans="11:11">
      <c r="K66773"/>
    </row>
    <row r="66774" spans="11:11">
      <c r="K66774"/>
    </row>
    <row r="66775" spans="11:11">
      <c r="K66775"/>
    </row>
    <row r="66776" spans="11:11">
      <c r="K66776"/>
    </row>
    <row r="66777" spans="11:11">
      <c r="K66777"/>
    </row>
    <row r="66778" spans="11:11">
      <c r="K66778"/>
    </row>
    <row r="66779" spans="11:11">
      <c r="K66779"/>
    </row>
    <row r="66780" spans="11:11">
      <c r="K66780"/>
    </row>
    <row r="66781" spans="11:11">
      <c r="K66781"/>
    </row>
    <row r="66782" spans="11:11">
      <c r="K66782"/>
    </row>
    <row r="66783" spans="11:11">
      <c r="K66783"/>
    </row>
    <row r="66784" spans="11:11">
      <c r="K66784"/>
    </row>
    <row r="66785" spans="11:11">
      <c r="K66785"/>
    </row>
    <row r="66786" spans="11:11">
      <c r="K66786"/>
    </row>
    <row r="66787" spans="11:11">
      <c r="K66787"/>
    </row>
    <row r="66788" spans="11:11">
      <c r="K66788"/>
    </row>
    <row r="66789" spans="11:11">
      <c r="K66789"/>
    </row>
    <row r="66790" spans="11:11">
      <c r="K66790"/>
    </row>
    <row r="66791" spans="11:11">
      <c r="K66791"/>
    </row>
    <row r="66792" spans="11:11">
      <c r="K66792"/>
    </row>
    <row r="66793" spans="11:11">
      <c r="K66793"/>
    </row>
    <row r="66794" spans="11:11">
      <c r="K66794"/>
    </row>
    <row r="66795" spans="11:11">
      <c r="K66795"/>
    </row>
    <row r="66796" spans="11:11">
      <c r="K66796"/>
    </row>
    <row r="66797" spans="11:11">
      <c r="K66797"/>
    </row>
    <row r="66798" spans="11:11">
      <c r="K66798"/>
    </row>
    <row r="66799" spans="11:11">
      <c r="K66799"/>
    </row>
    <row r="66800" spans="11:11">
      <c r="K66800"/>
    </row>
    <row r="66801" spans="11:11">
      <c r="K66801"/>
    </row>
    <row r="66802" spans="11:11">
      <c r="K66802"/>
    </row>
    <row r="66803" spans="11:11">
      <c r="K66803"/>
    </row>
    <row r="66804" spans="11:11">
      <c r="K66804"/>
    </row>
    <row r="66805" spans="11:11">
      <c r="K66805"/>
    </row>
    <row r="66806" spans="11:11">
      <c r="K66806"/>
    </row>
    <row r="66807" spans="11:11">
      <c r="K66807"/>
    </row>
    <row r="66808" spans="11:11">
      <c r="K66808"/>
    </row>
    <row r="66809" spans="11:11">
      <c r="K66809"/>
    </row>
    <row r="66810" spans="11:11">
      <c r="K66810"/>
    </row>
    <row r="66811" spans="11:11">
      <c r="K66811"/>
    </row>
    <row r="66812" spans="11:11">
      <c r="K66812"/>
    </row>
    <row r="66813" spans="11:11">
      <c r="K66813"/>
    </row>
    <row r="66814" spans="11:11">
      <c r="K66814"/>
    </row>
    <row r="66815" spans="11:11">
      <c r="K66815"/>
    </row>
    <row r="66816" spans="11:11">
      <c r="K66816"/>
    </row>
    <row r="66817" spans="11:11">
      <c r="K66817"/>
    </row>
    <row r="66818" spans="11:11">
      <c r="K66818"/>
    </row>
    <row r="66819" spans="11:11">
      <c r="K66819"/>
    </row>
    <row r="66820" spans="11:11">
      <c r="K66820"/>
    </row>
    <row r="66821" spans="11:11">
      <c r="K66821"/>
    </row>
    <row r="66822" spans="11:11">
      <c r="K66822"/>
    </row>
    <row r="66823" spans="11:11">
      <c r="K66823"/>
    </row>
    <row r="66824" spans="11:11">
      <c r="K66824"/>
    </row>
    <row r="66825" spans="11:11">
      <c r="K66825"/>
    </row>
    <row r="66826" spans="11:11">
      <c r="K66826"/>
    </row>
    <row r="66827" spans="11:11">
      <c r="K66827"/>
    </row>
    <row r="66828" spans="11:11">
      <c r="K66828"/>
    </row>
    <row r="66829" spans="11:11">
      <c r="K66829"/>
    </row>
    <row r="66830" spans="11:11">
      <c r="K66830"/>
    </row>
    <row r="66831" spans="11:11">
      <c r="K66831"/>
    </row>
    <row r="66832" spans="11:11">
      <c r="K66832"/>
    </row>
    <row r="66833" spans="11:11">
      <c r="K66833"/>
    </row>
    <row r="66834" spans="11:11">
      <c r="K66834"/>
    </row>
    <row r="66835" spans="11:11">
      <c r="K66835"/>
    </row>
    <row r="66836" spans="11:11">
      <c r="K66836"/>
    </row>
    <row r="66837" spans="11:11">
      <c r="K66837"/>
    </row>
    <row r="66838" spans="11:11">
      <c r="K66838"/>
    </row>
    <row r="66839" spans="11:11">
      <c r="K66839"/>
    </row>
    <row r="66840" spans="11:11">
      <c r="K66840"/>
    </row>
    <row r="66841" spans="11:11">
      <c r="K66841"/>
    </row>
    <row r="66842" spans="11:11">
      <c r="K66842"/>
    </row>
    <row r="66843" spans="11:11">
      <c r="K66843"/>
    </row>
    <row r="66844" spans="11:11">
      <c r="K66844"/>
    </row>
    <row r="66845" spans="11:11">
      <c r="K66845"/>
    </row>
    <row r="66846" spans="11:11">
      <c r="K66846"/>
    </row>
    <row r="66847" spans="11:11">
      <c r="K66847"/>
    </row>
    <row r="66848" spans="11:11">
      <c r="K66848"/>
    </row>
    <row r="66849" spans="11:11">
      <c r="K66849"/>
    </row>
    <row r="66850" spans="11:11">
      <c r="K66850"/>
    </row>
    <row r="66851" spans="11:11">
      <c r="K66851"/>
    </row>
    <row r="66852" spans="11:11">
      <c r="K66852"/>
    </row>
    <row r="66853" spans="11:11">
      <c r="K66853"/>
    </row>
    <row r="66854" spans="11:11">
      <c r="K66854"/>
    </row>
    <row r="66855" spans="11:11">
      <c r="K66855"/>
    </row>
    <row r="66856" spans="11:11">
      <c r="K66856"/>
    </row>
    <row r="66857" spans="11:11">
      <c r="K66857"/>
    </row>
    <row r="66858" spans="11:11">
      <c r="K66858"/>
    </row>
    <row r="66859" spans="11:11">
      <c r="K66859"/>
    </row>
    <row r="66860" spans="11:11">
      <c r="K66860"/>
    </row>
    <row r="66861" spans="11:11">
      <c r="K66861"/>
    </row>
    <row r="66862" spans="11:11">
      <c r="K66862"/>
    </row>
    <row r="66863" spans="11:11">
      <c r="K66863"/>
    </row>
    <row r="66864" spans="11:11">
      <c r="K66864"/>
    </row>
    <row r="66865" spans="11:11">
      <c r="K66865"/>
    </row>
    <row r="66866" spans="11:11">
      <c r="K66866"/>
    </row>
    <row r="66867" spans="11:11">
      <c r="K66867"/>
    </row>
    <row r="66868" spans="11:11">
      <c r="K66868"/>
    </row>
    <row r="66869" spans="11:11">
      <c r="K66869"/>
    </row>
    <row r="66870" spans="11:11">
      <c r="K66870"/>
    </row>
    <row r="66871" spans="11:11">
      <c r="K66871"/>
    </row>
    <row r="66872" spans="11:11">
      <c r="K66872"/>
    </row>
    <row r="66873" spans="11:11">
      <c r="K66873"/>
    </row>
    <row r="66874" spans="11:11">
      <c r="K66874"/>
    </row>
    <row r="66875" spans="11:11">
      <c r="K66875"/>
    </row>
    <row r="66876" spans="11:11">
      <c r="K66876"/>
    </row>
    <row r="66877" spans="11:11">
      <c r="K66877"/>
    </row>
    <row r="66878" spans="11:11">
      <c r="K66878"/>
    </row>
    <row r="66879" spans="11:11">
      <c r="K66879"/>
    </row>
    <row r="66880" spans="11:11">
      <c r="K66880"/>
    </row>
    <row r="66881" spans="11:11">
      <c r="K66881"/>
    </row>
    <row r="66882" spans="11:11">
      <c r="K66882"/>
    </row>
    <row r="66883" spans="11:11">
      <c r="K66883"/>
    </row>
    <row r="66884" spans="11:11">
      <c r="K66884"/>
    </row>
    <row r="66885" spans="11:11">
      <c r="K66885"/>
    </row>
    <row r="66886" spans="11:11">
      <c r="K66886"/>
    </row>
    <row r="66887" spans="11:11">
      <c r="K66887"/>
    </row>
    <row r="66888" spans="11:11">
      <c r="K66888"/>
    </row>
    <row r="66889" spans="11:11">
      <c r="K66889"/>
    </row>
    <row r="66890" spans="11:11">
      <c r="K66890"/>
    </row>
    <row r="66891" spans="11:11">
      <c r="K66891"/>
    </row>
    <row r="66892" spans="11:11">
      <c r="K66892"/>
    </row>
    <row r="66893" spans="11:11">
      <c r="K66893"/>
    </row>
    <row r="66894" spans="11:11">
      <c r="K66894"/>
    </row>
    <row r="66895" spans="11:11">
      <c r="K66895"/>
    </row>
    <row r="66896" spans="11:11">
      <c r="K66896"/>
    </row>
    <row r="66897" spans="11:11">
      <c r="K66897"/>
    </row>
    <row r="66898" spans="11:11">
      <c r="K66898"/>
    </row>
    <row r="66899" spans="11:11">
      <c r="K66899"/>
    </row>
    <row r="66900" spans="11:11">
      <c r="K66900"/>
    </row>
    <row r="66901" spans="11:11">
      <c r="K66901"/>
    </row>
    <row r="66902" spans="11:11">
      <c r="K66902"/>
    </row>
    <row r="66903" spans="11:11">
      <c r="K66903"/>
    </row>
    <row r="66904" spans="11:11">
      <c r="K66904"/>
    </row>
    <row r="66905" spans="11:11">
      <c r="K66905"/>
    </row>
    <row r="66906" spans="11:11">
      <c r="K66906"/>
    </row>
    <row r="66907" spans="11:11">
      <c r="K66907"/>
    </row>
    <row r="66908" spans="11:11">
      <c r="K66908"/>
    </row>
    <row r="66909" spans="11:11">
      <c r="K66909"/>
    </row>
    <row r="66910" spans="11:11">
      <c r="K66910"/>
    </row>
    <row r="66911" spans="11:11">
      <c r="K66911"/>
    </row>
    <row r="66912" spans="11:11">
      <c r="K66912"/>
    </row>
    <row r="66913" spans="11:11">
      <c r="K66913"/>
    </row>
    <row r="66914" spans="11:11">
      <c r="K66914"/>
    </row>
    <row r="66915" spans="11:11">
      <c r="K66915"/>
    </row>
    <row r="66916" spans="11:11">
      <c r="K66916"/>
    </row>
    <row r="66917" spans="11:11">
      <c r="K66917"/>
    </row>
    <row r="66918" spans="11:11">
      <c r="K66918"/>
    </row>
    <row r="66919" spans="11:11">
      <c r="K66919"/>
    </row>
    <row r="66920" spans="11:11">
      <c r="K66920"/>
    </row>
    <row r="66921" spans="11:11">
      <c r="K66921"/>
    </row>
    <row r="66922" spans="11:11">
      <c r="K66922"/>
    </row>
    <row r="66923" spans="11:11">
      <c r="K66923"/>
    </row>
    <row r="66924" spans="11:11">
      <c r="K66924"/>
    </row>
    <row r="66925" spans="11:11">
      <c r="K66925"/>
    </row>
    <row r="66926" spans="11:11">
      <c r="K66926"/>
    </row>
    <row r="66927" spans="11:11">
      <c r="K66927"/>
    </row>
    <row r="66928" spans="11:11">
      <c r="K66928"/>
    </row>
    <row r="66929" spans="11:11">
      <c r="K66929"/>
    </row>
    <row r="66930" spans="11:11">
      <c r="K66930"/>
    </row>
    <row r="66931" spans="11:11">
      <c r="K66931"/>
    </row>
    <row r="66932" spans="11:11">
      <c r="K66932"/>
    </row>
    <row r="66933" spans="11:11">
      <c r="K66933"/>
    </row>
    <row r="66934" spans="11:11">
      <c r="K66934"/>
    </row>
    <row r="66935" spans="11:11">
      <c r="K66935"/>
    </row>
    <row r="66936" spans="11:11">
      <c r="K66936"/>
    </row>
    <row r="66937" spans="11:11">
      <c r="K66937"/>
    </row>
    <row r="66938" spans="11:11">
      <c r="K66938"/>
    </row>
    <row r="66939" spans="11:11">
      <c r="K66939"/>
    </row>
    <row r="66940" spans="11:11">
      <c r="K66940"/>
    </row>
    <row r="66941" spans="11:11">
      <c r="K66941"/>
    </row>
    <row r="66942" spans="11:11">
      <c r="K66942"/>
    </row>
    <row r="66943" spans="11:11">
      <c r="K66943"/>
    </row>
    <row r="66944" spans="11:11">
      <c r="K66944"/>
    </row>
    <row r="66945" spans="11:11">
      <c r="K66945"/>
    </row>
    <row r="66946" spans="11:11">
      <c r="K66946"/>
    </row>
    <row r="66947" spans="11:11">
      <c r="K66947"/>
    </row>
    <row r="66948" spans="11:11">
      <c r="K66948"/>
    </row>
    <row r="66949" spans="11:11">
      <c r="K66949"/>
    </row>
    <row r="66950" spans="11:11">
      <c r="K66950"/>
    </row>
    <row r="66951" spans="11:11">
      <c r="K66951"/>
    </row>
    <row r="66952" spans="11:11">
      <c r="K66952"/>
    </row>
    <row r="66953" spans="11:11">
      <c r="K66953"/>
    </row>
    <row r="66954" spans="11:11">
      <c r="K66954"/>
    </row>
    <row r="66955" spans="11:11">
      <c r="K66955"/>
    </row>
    <row r="66956" spans="11:11">
      <c r="K66956"/>
    </row>
    <row r="66957" spans="11:11">
      <c r="K66957"/>
    </row>
    <row r="66958" spans="11:11">
      <c r="K66958"/>
    </row>
    <row r="66959" spans="11:11">
      <c r="K66959"/>
    </row>
    <row r="66960" spans="11:11">
      <c r="K66960"/>
    </row>
    <row r="66961" spans="11:11">
      <c r="K66961"/>
    </row>
    <row r="66962" spans="11:11">
      <c r="K66962"/>
    </row>
    <row r="66963" spans="11:11">
      <c r="K66963"/>
    </row>
    <row r="66964" spans="11:11">
      <c r="K66964"/>
    </row>
    <row r="66965" spans="11:11">
      <c r="K66965"/>
    </row>
    <row r="66966" spans="11:11">
      <c r="K66966"/>
    </row>
    <row r="66967" spans="11:11">
      <c r="K66967"/>
    </row>
    <row r="66968" spans="11:11">
      <c r="K66968"/>
    </row>
    <row r="66969" spans="11:11">
      <c r="K66969"/>
    </row>
    <row r="66970" spans="11:11">
      <c r="K66970"/>
    </row>
    <row r="66971" spans="11:11">
      <c r="K66971"/>
    </row>
    <row r="66972" spans="11:11">
      <c r="K66972"/>
    </row>
    <row r="66973" spans="11:11">
      <c r="K66973"/>
    </row>
    <row r="66974" spans="11:11">
      <c r="K66974"/>
    </row>
    <row r="66975" spans="11:11">
      <c r="K66975"/>
    </row>
    <row r="66976" spans="11:11">
      <c r="K66976"/>
    </row>
    <row r="66977" spans="11:11">
      <c r="K66977"/>
    </row>
    <row r="66978" spans="11:11">
      <c r="K66978"/>
    </row>
    <row r="66979" spans="11:11">
      <c r="K66979"/>
    </row>
    <row r="66980" spans="11:11">
      <c r="K66980"/>
    </row>
    <row r="66981" spans="11:11">
      <c r="K66981"/>
    </row>
    <row r="66982" spans="11:11">
      <c r="K66982"/>
    </row>
    <row r="66983" spans="11:11">
      <c r="K66983"/>
    </row>
    <row r="66984" spans="11:11">
      <c r="K66984"/>
    </row>
    <row r="66985" spans="11:11">
      <c r="K66985"/>
    </row>
    <row r="66986" spans="11:11">
      <c r="K66986"/>
    </row>
    <row r="66987" spans="11:11">
      <c r="K66987"/>
    </row>
    <row r="66988" spans="11:11">
      <c r="K66988"/>
    </row>
    <row r="66989" spans="11:11">
      <c r="K66989"/>
    </row>
    <row r="66990" spans="11:11">
      <c r="K66990"/>
    </row>
    <row r="66991" spans="11:11">
      <c r="K66991"/>
    </row>
    <row r="66992" spans="11:11">
      <c r="K66992"/>
    </row>
    <row r="66993" spans="11:11">
      <c r="K66993"/>
    </row>
    <row r="66994" spans="11:11">
      <c r="K66994"/>
    </row>
    <row r="66995" spans="11:11">
      <c r="K66995"/>
    </row>
    <row r="66996" spans="11:11">
      <c r="K66996"/>
    </row>
    <row r="66997" spans="11:11">
      <c r="K66997"/>
    </row>
    <row r="66998" spans="11:11">
      <c r="K66998"/>
    </row>
    <row r="66999" spans="11:11">
      <c r="K66999"/>
    </row>
    <row r="67000" spans="11:11">
      <c r="K67000"/>
    </row>
    <row r="67001" spans="11:11">
      <c r="K67001"/>
    </row>
    <row r="67002" spans="11:11">
      <c r="K67002"/>
    </row>
    <row r="67003" spans="11:11">
      <c r="K67003"/>
    </row>
    <row r="67004" spans="11:11">
      <c r="K67004"/>
    </row>
    <row r="67005" spans="11:11">
      <c r="K67005"/>
    </row>
    <row r="67006" spans="11:11">
      <c r="K67006"/>
    </row>
    <row r="67007" spans="11:11">
      <c r="K67007"/>
    </row>
    <row r="67008" spans="11:11">
      <c r="K67008"/>
    </row>
    <row r="67009" spans="11:11">
      <c r="K67009"/>
    </row>
    <row r="67010" spans="11:11">
      <c r="K67010"/>
    </row>
    <row r="67011" spans="11:11">
      <c r="K67011"/>
    </row>
    <row r="67012" spans="11:11">
      <c r="K67012"/>
    </row>
    <row r="67013" spans="11:11">
      <c r="K67013"/>
    </row>
    <row r="67014" spans="11:11">
      <c r="K67014"/>
    </row>
    <row r="67015" spans="11:11">
      <c r="K67015"/>
    </row>
    <row r="67016" spans="11:11">
      <c r="K67016"/>
    </row>
    <row r="67017" spans="11:11">
      <c r="K67017"/>
    </row>
    <row r="67018" spans="11:11">
      <c r="K67018"/>
    </row>
    <row r="67019" spans="11:11">
      <c r="K67019"/>
    </row>
    <row r="67020" spans="11:11">
      <c r="K67020"/>
    </row>
    <row r="67021" spans="11:11">
      <c r="K67021"/>
    </row>
    <row r="67022" spans="11:11">
      <c r="K67022"/>
    </row>
    <row r="67023" spans="11:11">
      <c r="K67023"/>
    </row>
    <row r="67024" spans="11:11">
      <c r="K67024"/>
    </row>
    <row r="67025" spans="11:11">
      <c r="K67025"/>
    </row>
    <row r="67026" spans="11:11">
      <c r="K67026"/>
    </row>
    <row r="67027" spans="11:11">
      <c r="K67027"/>
    </row>
    <row r="67028" spans="11:11">
      <c r="K67028"/>
    </row>
    <row r="67029" spans="11:11">
      <c r="K67029"/>
    </row>
    <row r="67030" spans="11:11">
      <c r="K67030"/>
    </row>
    <row r="67031" spans="11:11">
      <c r="K67031"/>
    </row>
    <row r="67032" spans="11:11">
      <c r="K67032"/>
    </row>
    <row r="67033" spans="11:11">
      <c r="K67033"/>
    </row>
    <row r="67034" spans="11:11">
      <c r="K67034"/>
    </row>
    <row r="67035" spans="11:11">
      <c r="K67035"/>
    </row>
    <row r="67036" spans="11:11">
      <c r="K67036"/>
    </row>
    <row r="67037" spans="11:11">
      <c r="K67037"/>
    </row>
    <row r="67038" spans="11:11">
      <c r="K67038"/>
    </row>
    <row r="67039" spans="11:11">
      <c r="K67039"/>
    </row>
    <row r="67040" spans="11:11">
      <c r="K67040"/>
    </row>
    <row r="67041" spans="11:11">
      <c r="K67041"/>
    </row>
    <row r="67042" spans="11:11">
      <c r="K67042"/>
    </row>
    <row r="67043" spans="11:11">
      <c r="K67043"/>
    </row>
    <row r="67044" spans="11:11">
      <c r="K67044"/>
    </row>
    <row r="67045" spans="11:11">
      <c r="K67045"/>
    </row>
    <row r="67046" spans="11:11">
      <c r="K67046"/>
    </row>
    <row r="67047" spans="11:11">
      <c r="K67047"/>
    </row>
    <row r="67048" spans="11:11">
      <c r="K67048"/>
    </row>
    <row r="67049" spans="11:11">
      <c r="K67049"/>
    </row>
    <row r="67050" spans="11:11">
      <c r="K67050"/>
    </row>
    <row r="67051" spans="11:11">
      <c r="K67051"/>
    </row>
    <row r="67052" spans="11:11">
      <c r="K67052"/>
    </row>
    <row r="67053" spans="11:11">
      <c r="K67053"/>
    </row>
    <row r="67054" spans="11:11">
      <c r="K67054"/>
    </row>
    <row r="67055" spans="11:11">
      <c r="K67055"/>
    </row>
    <row r="67056" spans="11:11">
      <c r="K67056"/>
    </row>
    <row r="67057" spans="11:11">
      <c r="K67057"/>
    </row>
    <row r="67058" spans="11:11">
      <c r="K67058"/>
    </row>
    <row r="67059" spans="11:11">
      <c r="K67059"/>
    </row>
    <row r="67060" spans="11:11">
      <c r="K67060"/>
    </row>
    <row r="67061" spans="11:11">
      <c r="K67061"/>
    </row>
    <row r="67062" spans="11:11">
      <c r="K67062"/>
    </row>
    <row r="67063" spans="11:11">
      <c r="K67063"/>
    </row>
    <row r="67064" spans="11:11">
      <c r="K67064"/>
    </row>
    <row r="67065" spans="11:11">
      <c r="K67065"/>
    </row>
    <row r="67066" spans="11:11">
      <c r="K67066"/>
    </row>
    <row r="67067" spans="11:11">
      <c r="K67067"/>
    </row>
    <row r="67068" spans="11:11">
      <c r="K67068"/>
    </row>
    <row r="67069" spans="11:11">
      <c r="K67069"/>
    </row>
    <row r="67070" spans="11:11">
      <c r="K67070"/>
    </row>
    <row r="67071" spans="11:11">
      <c r="K67071"/>
    </row>
    <row r="67072" spans="11:11">
      <c r="K67072"/>
    </row>
    <row r="67073" spans="11:11">
      <c r="K67073"/>
    </row>
    <row r="67074" spans="11:11">
      <c r="K67074"/>
    </row>
    <row r="67075" spans="11:11">
      <c r="K67075"/>
    </row>
    <row r="67076" spans="11:11">
      <c r="K67076"/>
    </row>
    <row r="67077" spans="11:11">
      <c r="K67077"/>
    </row>
    <row r="67078" spans="11:11">
      <c r="K67078"/>
    </row>
    <row r="67079" spans="11:11">
      <c r="K67079"/>
    </row>
    <row r="67080" spans="11:11">
      <c r="K67080"/>
    </row>
    <row r="67081" spans="11:11">
      <c r="K67081"/>
    </row>
    <row r="67082" spans="11:11">
      <c r="K67082"/>
    </row>
    <row r="67083" spans="11:11">
      <c r="K67083"/>
    </row>
    <row r="67084" spans="11:11">
      <c r="K67084"/>
    </row>
    <row r="67085" spans="11:11">
      <c r="K67085"/>
    </row>
    <row r="67086" spans="11:11">
      <c r="K67086"/>
    </row>
    <row r="67087" spans="11:11">
      <c r="K67087"/>
    </row>
    <row r="67088" spans="11:11">
      <c r="K67088"/>
    </row>
    <row r="67089" spans="11:11">
      <c r="K67089"/>
    </row>
    <row r="67090" spans="11:11">
      <c r="K67090"/>
    </row>
    <row r="67091" spans="11:11">
      <c r="K67091"/>
    </row>
    <row r="67092" spans="11:11">
      <c r="K67092"/>
    </row>
    <row r="67093" spans="11:11">
      <c r="K67093"/>
    </row>
    <row r="67094" spans="11:11">
      <c r="K67094"/>
    </row>
    <row r="67095" spans="11:11">
      <c r="K67095"/>
    </row>
    <row r="67096" spans="11:11">
      <c r="K67096"/>
    </row>
    <row r="67097" spans="11:11">
      <c r="K67097"/>
    </row>
    <row r="67098" spans="11:11">
      <c r="K67098"/>
    </row>
    <row r="67099" spans="11:11">
      <c r="K67099"/>
    </row>
    <row r="67100" spans="11:11">
      <c r="K67100"/>
    </row>
    <row r="67101" spans="11:11">
      <c r="K67101"/>
    </row>
    <row r="67102" spans="11:11">
      <c r="K67102"/>
    </row>
    <row r="67103" spans="11:11">
      <c r="K67103"/>
    </row>
    <row r="67104" spans="11:11">
      <c r="K67104"/>
    </row>
    <row r="67105" spans="11:11">
      <c r="K67105"/>
    </row>
    <row r="67106" spans="11:11">
      <c r="K67106"/>
    </row>
    <row r="67107" spans="11:11">
      <c r="K67107"/>
    </row>
    <row r="67108" spans="11:11">
      <c r="K67108"/>
    </row>
    <row r="67109" spans="11:11">
      <c r="K67109"/>
    </row>
    <row r="67110" spans="11:11">
      <c r="K67110"/>
    </row>
    <row r="67111" spans="11:11">
      <c r="K67111"/>
    </row>
    <row r="67112" spans="11:11">
      <c r="K67112"/>
    </row>
    <row r="67113" spans="11:11">
      <c r="K67113"/>
    </row>
    <row r="67114" spans="11:11">
      <c r="K67114"/>
    </row>
    <row r="67115" spans="11:11">
      <c r="K67115"/>
    </row>
    <row r="67116" spans="11:11">
      <c r="K67116"/>
    </row>
    <row r="67117" spans="11:11">
      <c r="K67117"/>
    </row>
    <row r="67118" spans="11:11">
      <c r="K67118"/>
    </row>
    <row r="67119" spans="11:11">
      <c r="K67119"/>
    </row>
    <row r="67120" spans="11:11">
      <c r="K67120"/>
    </row>
    <row r="67121" spans="11:11">
      <c r="K67121"/>
    </row>
    <row r="67122" spans="11:11">
      <c r="K67122"/>
    </row>
    <row r="67123" spans="11:11">
      <c r="K67123"/>
    </row>
    <row r="67124" spans="11:11">
      <c r="K67124"/>
    </row>
    <row r="67125" spans="11:11">
      <c r="K67125"/>
    </row>
    <row r="67126" spans="11:11">
      <c r="K67126"/>
    </row>
    <row r="67127" spans="11:11">
      <c r="K67127"/>
    </row>
    <row r="67128" spans="11:11">
      <c r="K67128"/>
    </row>
    <row r="67129" spans="11:11">
      <c r="K67129"/>
    </row>
    <row r="67130" spans="11:11">
      <c r="K67130"/>
    </row>
    <row r="67131" spans="11:11">
      <c r="K67131"/>
    </row>
    <row r="67132" spans="11:11">
      <c r="K67132"/>
    </row>
    <row r="67133" spans="11:11">
      <c r="K67133"/>
    </row>
    <row r="67134" spans="11:11">
      <c r="K67134"/>
    </row>
    <row r="67135" spans="11:11">
      <c r="K67135"/>
    </row>
    <row r="67136" spans="11:11">
      <c r="K67136"/>
    </row>
    <row r="67137" spans="11:11">
      <c r="K67137"/>
    </row>
    <row r="67138" spans="11:11">
      <c r="K67138"/>
    </row>
    <row r="67139" spans="11:11">
      <c r="K67139"/>
    </row>
    <row r="67140" spans="11:11">
      <c r="K67140"/>
    </row>
    <row r="67141" spans="11:11">
      <c r="K67141"/>
    </row>
    <row r="67142" spans="11:11">
      <c r="K67142"/>
    </row>
    <row r="67143" spans="11:11">
      <c r="K67143"/>
    </row>
    <row r="67144" spans="11:11">
      <c r="K67144"/>
    </row>
    <row r="67145" spans="11:11">
      <c r="K67145"/>
    </row>
    <row r="67146" spans="11:11">
      <c r="K67146"/>
    </row>
    <row r="67147" spans="11:11">
      <c r="K67147"/>
    </row>
    <row r="67148" spans="11:11">
      <c r="K67148"/>
    </row>
    <row r="67149" spans="11:11">
      <c r="K67149"/>
    </row>
    <row r="67150" spans="11:11">
      <c r="K67150"/>
    </row>
    <row r="67151" spans="11:11">
      <c r="K67151"/>
    </row>
    <row r="67152" spans="11:11">
      <c r="K67152"/>
    </row>
    <row r="67153" spans="11:11">
      <c r="K67153"/>
    </row>
    <row r="67154" spans="11:11">
      <c r="K67154"/>
    </row>
    <row r="67155" spans="11:11">
      <c r="K67155"/>
    </row>
    <row r="67156" spans="11:11">
      <c r="K67156"/>
    </row>
    <row r="67157" spans="11:11">
      <c r="K67157"/>
    </row>
    <row r="67158" spans="11:11">
      <c r="K67158"/>
    </row>
    <row r="67159" spans="11:11">
      <c r="K67159"/>
    </row>
    <row r="67160" spans="11:11">
      <c r="K67160"/>
    </row>
    <row r="67161" spans="11:11">
      <c r="K67161"/>
    </row>
    <row r="67162" spans="11:11">
      <c r="K67162"/>
    </row>
    <row r="67163" spans="11:11">
      <c r="K67163"/>
    </row>
    <row r="67164" spans="11:11">
      <c r="K67164"/>
    </row>
    <row r="67165" spans="11:11">
      <c r="K67165"/>
    </row>
    <row r="67166" spans="11:11">
      <c r="K67166"/>
    </row>
    <row r="67167" spans="11:11">
      <c r="K67167"/>
    </row>
    <row r="67168" spans="11:11">
      <c r="K67168"/>
    </row>
    <row r="67169" spans="11:11">
      <c r="K67169"/>
    </row>
    <row r="67170" spans="11:11">
      <c r="K67170"/>
    </row>
    <row r="67171" spans="11:11">
      <c r="K67171"/>
    </row>
    <row r="67172" spans="11:11">
      <c r="K67172"/>
    </row>
    <row r="67173" spans="11:11">
      <c r="K67173"/>
    </row>
    <row r="67174" spans="11:11">
      <c r="K67174"/>
    </row>
    <row r="67175" spans="11:11">
      <c r="K67175"/>
    </row>
    <row r="67176" spans="11:11">
      <c r="K67176"/>
    </row>
    <row r="67177" spans="11:11">
      <c r="K67177"/>
    </row>
    <row r="67178" spans="11:11">
      <c r="K67178"/>
    </row>
    <row r="67179" spans="11:11">
      <c r="K67179"/>
    </row>
    <row r="67180" spans="11:11">
      <c r="K67180"/>
    </row>
    <row r="67181" spans="11:11">
      <c r="K67181"/>
    </row>
    <row r="67182" spans="11:11">
      <c r="K67182"/>
    </row>
    <row r="67183" spans="11:11">
      <c r="K67183"/>
    </row>
    <row r="67184" spans="11:11">
      <c r="K67184"/>
    </row>
    <row r="67185" spans="11:11">
      <c r="K67185"/>
    </row>
    <row r="67186" spans="11:11">
      <c r="K67186"/>
    </row>
    <row r="67187" spans="11:11">
      <c r="K67187"/>
    </row>
    <row r="67188" spans="11:11">
      <c r="K67188"/>
    </row>
    <row r="67189" spans="11:11">
      <c r="K67189"/>
    </row>
    <row r="67190" spans="11:11">
      <c r="K67190"/>
    </row>
    <row r="67191" spans="11:11">
      <c r="K67191"/>
    </row>
    <row r="67192" spans="11:11">
      <c r="K67192"/>
    </row>
    <row r="67193" spans="11:11">
      <c r="K67193"/>
    </row>
    <row r="67194" spans="11:11">
      <c r="K67194"/>
    </row>
    <row r="67195" spans="11:11">
      <c r="K67195"/>
    </row>
    <row r="67196" spans="11:11">
      <c r="K67196"/>
    </row>
    <row r="67197" spans="11:11">
      <c r="K67197"/>
    </row>
    <row r="67198" spans="11:11">
      <c r="K67198"/>
    </row>
    <row r="67199" spans="11:11">
      <c r="K67199"/>
    </row>
    <row r="67200" spans="11:11">
      <c r="K67200"/>
    </row>
    <row r="67201" spans="11:11">
      <c r="K67201"/>
    </row>
    <row r="67202" spans="11:11">
      <c r="K67202"/>
    </row>
    <row r="67203" spans="11:11">
      <c r="K67203"/>
    </row>
    <row r="67204" spans="11:11">
      <c r="K67204"/>
    </row>
    <row r="67205" spans="11:11">
      <c r="K67205"/>
    </row>
    <row r="67206" spans="11:11">
      <c r="K67206"/>
    </row>
    <row r="67207" spans="11:11">
      <c r="K67207"/>
    </row>
    <row r="67208" spans="11:11">
      <c r="K67208"/>
    </row>
    <row r="67209" spans="11:11">
      <c r="K67209"/>
    </row>
    <row r="67210" spans="11:11">
      <c r="K67210"/>
    </row>
    <row r="67211" spans="11:11">
      <c r="K67211"/>
    </row>
    <row r="67212" spans="11:11">
      <c r="K67212"/>
    </row>
    <row r="67213" spans="11:11">
      <c r="K67213"/>
    </row>
    <row r="67214" spans="11:11">
      <c r="K67214"/>
    </row>
    <row r="67215" spans="11:11">
      <c r="K67215"/>
    </row>
    <row r="67216" spans="11:11">
      <c r="K67216"/>
    </row>
    <row r="67217" spans="11:11">
      <c r="K67217"/>
    </row>
    <row r="67218" spans="11:11">
      <c r="K67218"/>
    </row>
    <row r="67219" spans="11:11">
      <c r="K67219"/>
    </row>
    <row r="67220" spans="11:11">
      <c r="K67220"/>
    </row>
    <row r="67221" spans="11:11">
      <c r="K67221"/>
    </row>
    <row r="67222" spans="11:11">
      <c r="K67222"/>
    </row>
    <row r="67223" spans="11:11">
      <c r="K67223"/>
    </row>
    <row r="67224" spans="11:11">
      <c r="K67224"/>
    </row>
    <row r="67225" spans="11:11">
      <c r="K67225"/>
    </row>
    <row r="67226" spans="11:11">
      <c r="K67226"/>
    </row>
    <row r="67227" spans="11:11">
      <c r="K67227"/>
    </row>
    <row r="67228" spans="11:11">
      <c r="K67228"/>
    </row>
    <row r="67229" spans="11:11">
      <c r="K67229"/>
    </row>
    <row r="67230" spans="11:11">
      <c r="K67230"/>
    </row>
    <row r="67231" spans="11:11">
      <c r="K67231"/>
    </row>
    <row r="67232" spans="11:11">
      <c r="K67232"/>
    </row>
    <row r="67233" spans="11:11">
      <c r="K67233"/>
    </row>
    <row r="67234" spans="11:11">
      <c r="K67234"/>
    </row>
    <row r="67235" spans="11:11">
      <c r="K67235"/>
    </row>
    <row r="67236" spans="11:11">
      <c r="K67236"/>
    </row>
    <row r="67237" spans="11:11">
      <c r="K67237"/>
    </row>
    <row r="67238" spans="11:11">
      <c r="K67238"/>
    </row>
    <row r="67239" spans="11:11">
      <c r="K67239"/>
    </row>
    <row r="67240" spans="11:11">
      <c r="K67240"/>
    </row>
    <row r="67241" spans="11:11">
      <c r="K67241"/>
    </row>
    <row r="67242" spans="11:11">
      <c r="K67242"/>
    </row>
    <row r="67243" spans="11:11">
      <c r="K67243"/>
    </row>
    <row r="67244" spans="11:11">
      <c r="K67244"/>
    </row>
    <row r="67245" spans="11:11">
      <c r="K67245"/>
    </row>
    <row r="67246" spans="11:11">
      <c r="K67246"/>
    </row>
    <row r="67247" spans="11:11">
      <c r="K67247"/>
    </row>
    <row r="67248" spans="11:11">
      <c r="K67248"/>
    </row>
    <row r="67249" spans="11:11">
      <c r="K67249"/>
    </row>
    <row r="67250" spans="11:11">
      <c r="K67250"/>
    </row>
    <row r="67251" spans="11:11">
      <c r="K67251"/>
    </row>
    <row r="67252" spans="11:11">
      <c r="K67252"/>
    </row>
    <row r="67253" spans="11:11">
      <c r="K67253"/>
    </row>
    <row r="67254" spans="11:11">
      <c r="K67254"/>
    </row>
    <row r="67255" spans="11:11">
      <c r="K67255"/>
    </row>
    <row r="67256" spans="11:11">
      <c r="K67256"/>
    </row>
    <row r="67257" spans="11:11">
      <c r="K67257"/>
    </row>
    <row r="67258" spans="11:11">
      <c r="K67258"/>
    </row>
    <row r="67259" spans="11:11">
      <c r="K67259"/>
    </row>
    <row r="67260" spans="11:11">
      <c r="K67260"/>
    </row>
    <row r="67261" spans="11:11">
      <c r="K67261"/>
    </row>
    <row r="67262" spans="11:11">
      <c r="K67262"/>
    </row>
    <row r="67263" spans="11:11">
      <c r="K67263"/>
    </row>
    <row r="67264" spans="11:11">
      <c r="K67264"/>
    </row>
    <row r="67265" spans="11:11">
      <c r="K67265"/>
    </row>
    <row r="67266" spans="11:11">
      <c r="K67266"/>
    </row>
    <row r="67267" spans="11:11">
      <c r="K67267"/>
    </row>
    <row r="67268" spans="11:11">
      <c r="K67268"/>
    </row>
    <row r="67269" spans="11:11">
      <c r="K67269"/>
    </row>
    <row r="67270" spans="11:11">
      <c r="K67270"/>
    </row>
    <row r="67271" spans="11:11">
      <c r="K67271"/>
    </row>
    <row r="67272" spans="11:11">
      <c r="K67272"/>
    </row>
    <row r="67273" spans="11:11">
      <c r="K67273"/>
    </row>
    <row r="67274" spans="11:11">
      <c r="K67274"/>
    </row>
    <row r="67275" spans="11:11">
      <c r="K67275"/>
    </row>
    <row r="67276" spans="11:11">
      <c r="K67276"/>
    </row>
    <row r="67277" spans="11:11">
      <c r="K67277"/>
    </row>
    <row r="67278" spans="11:11">
      <c r="K67278"/>
    </row>
    <row r="67279" spans="11:11">
      <c r="K67279"/>
    </row>
    <row r="67280" spans="11:11">
      <c r="K67280"/>
    </row>
    <row r="67281" spans="11:11">
      <c r="K67281"/>
    </row>
    <row r="67282" spans="11:11">
      <c r="K67282"/>
    </row>
    <row r="67283" spans="11:11">
      <c r="K67283"/>
    </row>
    <row r="67284" spans="11:11">
      <c r="K67284"/>
    </row>
    <row r="67285" spans="11:11">
      <c r="K67285"/>
    </row>
    <row r="67286" spans="11:11">
      <c r="K67286"/>
    </row>
    <row r="67287" spans="11:11">
      <c r="K67287"/>
    </row>
    <row r="67288" spans="11:11">
      <c r="K67288"/>
    </row>
    <row r="67289" spans="11:11">
      <c r="K67289"/>
    </row>
    <row r="67290" spans="11:11">
      <c r="K67290"/>
    </row>
    <row r="67291" spans="11:11">
      <c r="K67291"/>
    </row>
    <row r="67292" spans="11:11">
      <c r="K67292"/>
    </row>
    <row r="67293" spans="11:11">
      <c r="K67293"/>
    </row>
    <row r="67294" spans="11:11">
      <c r="K67294"/>
    </row>
    <row r="67295" spans="11:11">
      <c r="K67295"/>
    </row>
    <row r="67296" spans="11:11">
      <c r="K67296"/>
    </row>
    <row r="67297" spans="11:11">
      <c r="K67297"/>
    </row>
    <row r="67298" spans="11:11">
      <c r="K67298"/>
    </row>
    <row r="67299" spans="11:11">
      <c r="K67299"/>
    </row>
    <row r="67300" spans="11:11">
      <c r="K67300"/>
    </row>
    <row r="67301" spans="11:11">
      <c r="K67301"/>
    </row>
    <row r="67302" spans="11:11">
      <c r="K67302"/>
    </row>
    <row r="67303" spans="11:11">
      <c r="K67303"/>
    </row>
    <row r="67304" spans="11:11">
      <c r="K67304"/>
    </row>
    <row r="67305" spans="11:11">
      <c r="K67305"/>
    </row>
    <row r="67306" spans="11:11">
      <c r="K67306"/>
    </row>
    <row r="67307" spans="11:11">
      <c r="K67307"/>
    </row>
    <row r="67308" spans="11:11">
      <c r="K67308"/>
    </row>
    <row r="67309" spans="11:11">
      <c r="K67309"/>
    </row>
    <row r="67310" spans="11:11">
      <c r="K67310"/>
    </row>
    <row r="67311" spans="11:11">
      <c r="K67311"/>
    </row>
    <row r="67312" spans="11:11">
      <c r="K67312"/>
    </row>
    <row r="67313" spans="11:11">
      <c r="K67313"/>
    </row>
    <row r="67314" spans="11:11">
      <c r="K67314"/>
    </row>
    <row r="67315" spans="11:11">
      <c r="K67315"/>
    </row>
    <row r="67316" spans="11:11">
      <c r="K67316"/>
    </row>
    <row r="67317" spans="11:11">
      <c r="K67317"/>
    </row>
    <row r="67318" spans="11:11">
      <c r="K67318"/>
    </row>
    <row r="67319" spans="11:11">
      <c r="K67319"/>
    </row>
    <row r="67320" spans="11:11">
      <c r="K67320"/>
    </row>
    <row r="67321" spans="11:11">
      <c r="K67321"/>
    </row>
    <row r="67322" spans="11:11">
      <c r="K67322"/>
    </row>
    <row r="67323" spans="11:11">
      <c r="K67323"/>
    </row>
    <row r="67324" spans="11:11">
      <c r="K67324"/>
    </row>
    <row r="67325" spans="11:11">
      <c r="K67325"/>
    </row>
    <row r="67326" spans="11:11">
      <c r="K67326"/>
    </row>
    <row r="67327" spans="11:11">
      <c r="K67327"/>
    </row>
    <row r="67328" spans="11:11">
      <c r="K67328"/>
    </row>
    <row r="67329" spans="11:11">
      <c r="K67329"/>
    </row>
    <row r="67330" spans="11:11">
      <c r="K67330"/>
    </row>
    <row r="67331" spans="11:11">
      <c r="K67331"/>
    </row>
    <row r="67332" spans="11:11">
      <c r="K67332"/>
    </row>
    <row r="67333" spans="11:11">
      <c r="K67333"/>
    </row>
    <row r="67334" spans="11:11">
      <c r="K67334"/>
    </row>
    <row r="67335" spans="11:11">
      <c r="K67335"/>
    </row>
    <row r="67336" spans="11:11">
      <c r="K67336"/>
    </row>
    <row r="67337" spans="11:11">
      <c r="K67337"/>
    </row>
    <row r="67338" spans="11:11">
      <c r="K67338"/>
    </row>
    <row r="67339" spans="11:11">
      <c r="K67339"/>
    </row>
    <row r="67340" spans="11:11">
      <c r="K67340"/>
    </row>
    <row r="67341" spans="11:11">
      <c r="K67341"/>
    </row>
    <row r="67342" spans="11:11">
      <c r="K67342"/>
    </row>
    <row r="67343" spans="11:11">
      <c r="K67343"/>
    </row>
    <row r="67344" spans="11:11">
      <c r="K67344"/>
    </row>
    <row r="67345" spans="11:11">
      <c r="K67345"/>
    </row>
    <row r="67346" spans="11:11">
      <c r="K67346"/>
    </row>
    <row r="67347" spans="11:11">
      <c r="K67347"/>
    </row>
    <row r="67348" spans="11:11">
      <c r="K67348"/>
    </row>
    <row r="67349" spans="11:11">
      <c r="K67349"/>
    </row>
    <row r="67350" spans="11:11">
      <c r="K67350"/>
    </row>
    <row r="67351" spans="11:11">
      <c r="K67351"/>
    </row>
    <row r="67352" spans="11:11">
      <c r="K67352"/>
    </row>
    <row r="67353" spans="11:11">
      <c r="K67353"/>
    </row>
    <row r="67354" spans="11:11">
      <c r="K67354"/>
    </row>
    <row r="67355" spans="11:11">
      <c r="K67355"/>
    </row>
    <row r="67356" spans="11:11">
      <c r="K67356"/>
    </row>
    <row r="67357" spans="11:11">
      <c r="K67357"/>
    </row>
    <row r="67358" spans="11:11">
      <c r="K67358"/>
    </row>
    <row r="67359" spans="11:11">
      <c r="K67359"/>
    </row>
    <row r="67360" spans="11:11">
      <c r="K67360"/>
    </row>
    <row r="67361" spans="11:11">
      <c r="K67361"/>
    </row>
    <row r="67362" spans="11:11">
      <c r="K67362"/>
    </row>
    <row r="67363" spans="11:11">
      <c r="K67363"/>
    </row>
    <row r="67364" spans="11:11">
      <c r="K67364"/>
    </row>
    <row r="67365" spans="11:11">
      <c r="K67365"/>
    </row>
    <row r="67366" spans="11:11">
      <c r="K67366"/>
    </row>
    <row r="67367" spans="11:11">
      <c r="K67367"/>
    </row>
    <row r="67368" spans="11:11">
      <c r="K67368"/>
    </row>
    <row r="67369" spans="11:11">
      <c r="K67369"/>
    </row>
    <row r="67370" spans="11:11">
      <c r="K67370"/>
    </row>
    <row r="67371" spans="11:11">
      <c r="K67371"/>
    </row>
    <row r="67372" spans="11:11">
      <c r="K67372"/>
    </row>
    <row r="67373" spans="11:11">
      <c r="K67373"/>
    </row>
    <row r="67374" spans="11:11">
      <c r="K67374"/>
    </row>
    <row r="67375" spans="11:11">
      <c r="K67375"/>
    </row>
    <row r="67376" spans="11:11">
      <c r="K67376"/>
    </row>
    <row r="67377" spans="11:11">
      <c r="K67377"/>
    </row>
    <row r="67378" spans="11:11">
      <c r="K67378"/>
    </row>
    <row r="67379" spans="11:11">
      <c r="K67379"/>
    </row>
    <row r="67380" spans="11:11">
      <c r="K67380"/>
    </row>
    <row r="67381" spans="11:11">
      <c r="K67381"/>
    </row>
    <row r="67382" spans="11:11">
      <c r="K67382"/>
    </row>
    <row r="67383" spans="11:11">
      <c r="K67383"/>
    </row>
    <row r="67384" spans="11:11">
      <c r="K67384"/>
    </row>
    <row r="67385" spans="11:11">
      <c r="K67385"/>
    </row>
    <row r="67386" spans="11:11">
      <c r="K67386"/>
    </row>
    <row r="67387" spans="11:11">
      <c r="K67387"/>
    </row>
    <row r="67388" spans="11:11">
      <c r="K67388"/>
    </row>
    <row r="67389" spans="11:11">
      <c r="K67389"/>
    </row>
    <row r="67390" spans="11:11">
      <c r="K67390"/>
    </row>
    <row r="67391" spans="11:11">
      <c r="K67391"/>
    </row>
    <row r="67392" spans="11:11">
      <c r="K67392"/>
    </row>
    <row r="67393" spans="11:11">
      <c r="K67393"/>
    </row>
    <row r="67394" spans="11:11">
      <c r="K67394"/>
    </row>
    <row r="67395" spans="11:11">
      <c r="K67395"/>
    </row>
    <row r="67396" spans="11:11">
      <c r="K67396"/>
    </row>
    <row r="67397" spans="11:11">
      <c r="K67397"/>
    </row>
    <row r="67398" spans="11:11">
      <c r="K67398"/>
    </row>
    <row r="67399" spans="11:11">
      <c r="K67399"/>
    </row>
    <row r="67400" spans="11:11">
      <c r="K67400"/>
    </row>
    <row r="67401" spans="11:11">
      <c r="K67401"/>
    </row>
    <row r="67402" spans="11:11">
      <c r="K67402"/>
    </row>
    <row r="67403" spans="11:11">
      <c r="K67403"/>
    </row>
    <row r="67404" spans="11:11">
      <c r="K67404"/>
    </row>
    <row r="67405" spans="11:11">
      <c r="K67405"/>
    </row>
    <row r="67406" spans="11:11">
      <c r="K67406"/>
    </row>
    <row r="67407" spans="11:11">
      <c r="K67407"/>
    </row>
    <row r="67408" spans="11:11">
      <c r="K67408"/>
    </row>
    <row r="67409" spans="11:11">
      <c r="K67409"/>
    </row>
    <row r="67410" spans="11:11">
      <c r="K67410"/>
    </row>
    <row r="67411" spans="11:11">
      <c r="K67411"/>
    </row>
    <row r="67412" spans="11:11">
      <c r="K67412"/>
    </row>
    <row r="67413" spans="11:11">
      <c r="K67413"/>
    </row>
    <row r="67414" spans="11:11">
      <c r="K67414"/>
    </row>
    <row r="67415" spans="11:11">
      <c r="K67415"/>
    </row>
    <row r="67416" spans="11:11">
      <c r="K67416"/>
    </row>
    <row r="67417" spans="11:11">
      <c r="K67417"/>
    </row>
    <row r="67418" spans="11:11">
      <c r="K67418"/>
    </row>
    <row r="67419" spans="11:11">
      <c r="K67419"/>
    </row>
    <row r="67420" spans="11:11">
      <c r="K67420"/>
    </row>
    <row r="67421" spans="11:11">
      <c r="K67421"/>
    </row>
    <row r="67422" spans="11:11">
      <c r="K67422"/>
    </row>
    <row r="67423" spans="11:11">
      <c r="K67423"/>
    </row>
    <row r="67424" spans="11:11">
      <c r="K67424"/>
    </row>
    <row r="67425" spans="11:11">
      <c r="K67425"/>
    </row>
    <row r="67426" spans="11:11">
      <c r="K67426"/>
    </row>
    <row r="67427" spans="11:11">
      <c r="K67427"/>
    </row>
    <row r="67428" spans="11:11">
      <c r="K67428"/>
    </row>
    <row r="67429" spans="11:11">
      <c r="K67429"/>
    </row>
    <row r="67430" spans="11:11">
      <c r="K67430"/>
    </row>
    <row r="67431" spans="11:11">
      <c r="K67431"/>
    </row>
    <row r="67432" spans="11:11">
      <c r="K67432"/>
    </row>
    <row r="67433" spans="11:11">
      <c r="K67433"/>
    </row>
    <row r="67434" spans="11:11">
      <c r="K67434"/>
    </row>
    <row r="67435" spans="11:11">
      <c r="K67435"/>
    </row>
    <row r="67436" spans="11:11">
      <c r="K67436"/>
    </row>
    <row r="67437" spans="11:11">
      <c r="K67437"/>
    </row>
    <row r="67438" spans="11:11">
      <c r="K67438"/>
    </row>
    <row r="67439" spans="11:11">
      <c r="K67439"/>
    </row>
    <row r="67440" spans="11:11">
      <c r="K67440"/>
    </row>
    <row r="67441" spans="11:11">
      <c r="K67441"/>
    </row>
    <row r="67442" spans="11:11">
      <c r="K67442"/>
    </row>
    <row r="67443" spans="11:11">
      <c r="K67443"/>
    </row>
    <row r="67444" spans="11:11">
      <c r="K67444"/>
    </row>
    <row r="67445" spans="11:11">
      <c r="K67445"/>
    </row>
    <row r="67446" spans="11:11">
      <c r="K67446"/>
    </row>
    <row r="67447" spans="11:11">
      <c r="K67447"/>
    </row>
    <row r="67448" spans="11:11">
      <c r="K67448"/>
    </row>
    <row r="67449" spans="11:11">
      <c r="K67449"/>
    </row>
    <row r="67450" spans="11:11">
      <c r="K67450"/>
    </row>
    <row r="67451" spans="11:11">
      <c r="K67451"/>
    </row>
    <row r="67452" spans="11:11">
      <c r="K67452"/>
    </row>
    <row r="67453" spans="11:11">
      <c r="K67453"/>
    </row>
    <row r="67454" spans="11:11">
      <c r="K67454"/>
    </row>
    <row r="67455" spans="11:11">
      <c r="K67455"/>
    </row>
    <row r="67456" spans="11:11">
      <c r="K67456"/>
    </row>
    <row r="67457" spans="11:11">
      <c r="K67457"/>
    </row>
    <row r="67458" spans="11:11">
      <c r="K67458"/>
    </row>
    <row r="67459" spans="11:11">
      <c r="K67459"/>
    </row>
    <row r="67460" spans="11:11">
      <c r="K67460"/>
    </row>
    <row r="67461" spans="11:11">
      <c r="K67461"/>
    </row>
    <row r="67462" spans="11:11">
      <c r="K67462"/>
    </row>
    <row r="67463" spans="11:11">
      <c r="K67463"/>
    </row>
    <row r="67464" spans="11:11">
      <c r="K67464"/>
    </row>
    <row r="67465" spans="11:11">
      <c r="K67465"/>
    </row>
    <row r="67466" spans="11:11">
      <c r="K67466"/>
    </row>
    <row r="67467" spans="11:11">
      <c r="K67467"/>
    </row>
    <row r="67468" spans="11:11">
      <c r="K67468"/>
    </row>
    <row r="67469" spans="11:11">
      <c r="K67469"/>
    </row>
    <row r="67470" spans="11:11">
      <c r="K67470"/>
    </row>
    <row r="67471" spans="11:11">
      <c r="K67471"/>
    </row>
    <row r="67472" spans="11:11">
      <c r="K67472"/>
    </row>
    <row r="67473" spans="11:11">
      <c r="K67473"/>
    </row>
    <row r="67474" spans="11:11">
      <c r="K67474"/>
    </row>
    <row r="67475" spans="11:11">
      <c r="K67475"/>
    </row>
    <row r="67476" spans="11:11">
      <c r="K67476"/>
    </row>
    <row r="67477" spans="11:11">
      <c r="K67477"/>
    </row>
    <row r="67478" spans="11:11">
      <c r="K67478"/>
    </row>
    <row r="67479" spans="11:11">
      <c r="K67479"/>
    </row>
    <row r="67480" spans="11:11">
      <c r="K67480"/>
    </row>
    <row r="67481" spans="11:11">
      <c r="K67481"/>
    </row>
    <row r="67482" spans="11:11">
      <c r="K67482"/>
    </row>
    <row r="67483" spans="11:11">
      <c r="K67483"/>
    </row>
    <row r="67484" spans="11:11">
      <c r="K67484"/>
    </row>
    <row r="67485" spans="11:11">
      <c r="K67485"/>
    </row>
    <row r="67486" spans="11:11">
      <c r="K67486"/>
    </row>
    <row r="67487" spans="11:11">
      <c r="K67487"/>
    </row>
    <row r="67488" spans="11:11">
      <c r="K67488"/>
    </row>
    <row r="67489" spans="11:11">
      <c r="K67489"/>
    </row>
    <row r="67490" spans="11:11">
      <c r="K67490"/>
    </row>
    <row r="67491" spans="11:11">
      <c r="K67491"/>
    </row>
    <row r="67492" spans="11:11">
      <c r="K67492"/>
    </row>
    <row r="67493" spans="11:11">
      <c r="K67493"/>
    </row>
    <row r="67494" spans="11:11">
      <c r="K67494"/>
    </row>
    <row r="67495" spans="11:11">
      <c r="K67495"/>
    </row>
    <row r="67496" spans="11:11">
      <c r="K67496"/>
    </row>
    <row r="67497" spans="11:11">
      <c r="K67497"/>
    </row>
    <row r="67498" spans="11:11">
      <c r="K67498"/>
    </row>
    <row r="67499" spans="11:11">
      <c r="K67499"/>
    </row>
    <row r="67500" spans="11:11">
      <c r="K67500"/>
    </row>
    <row r="67501" spans="11:11">
      <c r="K67501"/>
    </row>
    <row r="67502" spans="11:11">
      <c r="K67502"/>
    </row>
    <row r="67503" spans="11:11">
      <c r="K67503"/>
    </row>
    <row r="67504" spans="11:11">
      <c r="K67504"/>
    </row>
    <row r="67505" spans="11:11">
      <c r="K67505"/>
    </row>
    <row r="67506" spans="11:11">
      <c r="K67506"/>
    </row>
    <row r="67507" spans="11:11">
      <c r="K67507"/>
    </row>
    <row r="67508" spans="11:11">
      <c r="K67508"/>
    </row>
    <row r="67509" spans="11:11">
      <c r="K67509"/>
    </row>
    <row r="67510" spans="11:11">
      <c r="K67510"/>
    </row>
    <row r="67511" spans="11:11">
      <c r="K67511"/>
    </row>
    <row r="67512" spans="11:11">
      <c r="K67512"/>
    </row>
    <row r="67513" spans="11:11">
      <c r="K67513"/>
    </row>
    <row r="67514" spans="11:11">
      <c r="K67514"/>
    </row>
    <row r="67515" spans="11:11">
      <c r="K67515"/>
    </row>
    <row r="67516" spans="11:11">
      <c r="K67516"/>
    </row>
    <row r="67517" spans="11:11">
      <c r="K67517"/>
    </row>
    <row r="67518" spans="11:11">
      <c r="K67518"/>
    </row>
    <row r="67519" spans="11:11">
      <c r="K67519"/>
    </row>
    <row r="67520" spans="11:11">
      <c r="K67520"/>
    </row>
    <row r="67521" spans="11:11">
      <c r="K67521"/>
    </row>
    <row r="67522" spans="11:11">
      <c r="K67522"/>
    </row>
    <row r="67523" spans="11:11">
      <c r="K67523"/>
    </row>
    <row r="67524" spans="11:11">
      <c r="K67524"/>
    </row>
    <row r="67525" spans="11:11">
      <c r="K67525"/>
    </row>
    <row r="67526" spans="11:11">
      <c r="K67526"/>
    </row>
    <row r="67527" spans="11:11">
      <c r="K67527"/>
    </row>
    <row r="67528" spans="11:11">
      <c r="K67528"/>
    </row>
    <row r="67529" spans="11:11">
      <c r="K67529"/>
    </row>
    <row r="67530" spans="11:11">
      <c r="K67530"/>
    </row>
    <row r="67531" spans="11:11">
      <c r="K67531"/>
    </row>
    <row r="67532" spans="11:11">
      <c r="K67532"/>
    </row>
    <row r="67533" spans="11:11">
      <c r="K67533"/>
    </row>
    <row r="67534" spans="11:11">
      <c r="K67534"/>
    </row>
    <row r="67535" spans="11:11">
      <c r="K67535"/>
    </row>
    <row r="67536" spans="11:11">
      <c r="K67536"/>
    </row>
    <row r="67537" spans="11:11">
      <c r="K67537"/>
    </row>
    <row r="67538" spans="11:11">
      <c r="K67538"/>
    </row>
    <row r="67539" spans="11:11">
      <c r="K67539"/>
    </row>
    <row r="67540" spans="11:11">
      <c r="K67540"/>
    </row>
    <row r="67541" spans="11:11">
      <c r="K67541"/>
    </row>
    <row r="67542" spans="11:11">
      <c r="K67542"/>
    </row>
    <row r="67543" spans="11:11">
      <c r="K67543"/>
    </row>
    <row r="67544" spans="11:11">
      <c r="K67544"/>
    </row>
    <row r="67545" spans="11:11">
      <c r="K67545"/>
    </row>
    <row r="67546" spans="11:11">
      <c r="K67546"/>
    </row>
    <row r="67547" spans="11:11">
      <c r="K67547"/>
    </row>
    <row r="67548" spans="11:11">
      <c r="K67548"/>
    </row>
    <row r="67549" spans="11:11">
      <c r="K67549"/>
    </row>
    <row r="67550" spans="11:11">
      <c r="K67550"/>
    </row>
    <row r="67551" spans="11:11">
      <c r="K67551"/>
    </row>
    <row r="67552" spans="11:11">
      <c r="K67552"/>
    </row>
    <row r="67553" spans="11:11">
      <c r="K67553"/>
    </row>
    <row r="67554" spans="11:11">
      <c r="K67554"/>
    </row>
    <row r="67555" spans="11:11">
      <c r="K67555"/>
    </row>
    <row r="67556" spans="11:11">
      <c r="K67556"/>
    </row>
    <row r="67557" spans="11:11">
      <c r="K67557"/>
    </row>
    <row r="67558" spans="11:11">
      <c r="K67558"/>
    </row>
    <row r="67559" spans="11:11">
      <c r="K67559"/>
    </row>
    <row r="67560" spans="11:11">
      <c r="K67560"/>
    </row>
    <row r="67561" spans="11:11">
      <c r="K67561"/>
    </row>
    <row r="67562" spans="11:11">
      <c r="K67562"/>
    </row>
    <row r="67563" spans="11:11">
      <c r="K67563"/>
    </row>
    <row r="67564" spans="11:11">
      <c r="K67564"/>
    </row>
    <row r="67565" spans="11:11">
      <c r="K67565"/>
    </row>
    <row r="67566" spans="11:11">
      <c r="K67566"/>
    </row>
    <row r="67567" spans="11:11">
      <c r="K67567"/>
    </row>
    <row r="67568" spans="11:11">
      <c r="K67568"/>
    </row>
    <row r="67569" spans="11:11">
      <c r="K67569"/>
    </row>
    <row r="67570" spans="11:11">
      <c r="K67570"/>
    </row>
    <row r="67571" spans="11:11">
      <c r="K67571"/>
    </row>
    <row r="67572" spans="11:11">
      <c r="K67572"/>
    </row>
    <row r="67573" spans="11:11">
      <c r="K67573"/>
    </row>
    <row r="67574" spans="11:11">
      <c r="K67574"/>
    </row>
    <row r="67575" spans="11:11">
      <c r="K67575"/>
    </row>
    <row r="67576" spans="11:11">
      <c r="K67576"/>
    </row>
    <row r="67577" spans="11:11">
      <c r="K67577"/>
    </row>
    <row r="67578" spans="11:11">
      <c r="K67578"/>
    </row>
    <row r="67579" spans="11:11">
      <c r="K67579"/>
    </row>
    <row r="67580" spans="11:11">
      <c r="K67580"/>
    </row>
    <row r="67581" spans="11:11">
      <c r="K67581"/>
    </row>
    <row r="67582" spans="11:11">
      <c r="K67582"/>
    </row>
    <row r="67583" spans="11:11">
      <c r="K67583"/>
    </row>
    <row r="67584" spans="11:11">
      <c r="K67584"/>
    </row>
    <row r="67585" spans="11:11">
      <c r="K67585"/>
    </row>
    <row r="67586" spans="11:11">
      <c r="K67586"/>
    </row>
    <row r="67587" spans="11:11">
      <c r="K67587"/>
    </row>
    <row r="67588" spans="11:11">
      <c r="K67588"/>
    </row>
    <row r="67589" spans="11:11">
      <c r="K67589"/>
    </row>
    <row r="67590" spans="11:11">
      <c r="K67590"/>
    </row>
    <row r="67591" spans="11:11">
      <c r="K67591"/>
    </row>
    <row r="67592" spans="11:11">
      <c r="K67592"/>
    </row>
    <row r="67593" spans="11:11">
      <c r="K67593"/>
    </row>
    <row r="67594" spans="11:11">
      <c r="K67594"/>
    </row>
    <row r="67595" spans="11:11">
      <c r="K67595"/>
    </row>
    <row r="67596" spans="11:11">
      <c r="K67596"/>
    </row>
    <row r="67597" spans="11:11">
      <c r="K67597"/>
    </row>
    <row r="67598" spans="11:11">
      <c r="K67598"/>
    </row>
    <row r="67599" spans="11:11">
      <c r="K67599"/>
    </row>
    <row r="67600" spans="11:11">
      <c r="K67600"/>
    </row>
    <row r="67601" spans="11:11">
      <c r="K67601"/>
    </row>
    <row r="67602" spans="11:11">
      <c r="K67602"/>
    </row>
    <row r="67603" spans="11:11">
      <c r="K67603"/>
    </row>
    <row r="67604" spans="11:11">
      <c r="K67604"/>
    </row>
    <row r="67605" spans="11:11">
      <c r="K67605"/>
    </row>
    <row r="67606" spans="11:11">
      <c r="K67606"/>
    </row>
    <row r="67607" spans="11:11">
      <c r="K67607"/>
    </row>
    <row r="67608" spans="11:11">
      <c r="K67608"/>
    </row>
    <row r="67609" spans="11:11">
      <c r="K67609"/>
    </row>
    <row r="67610" spans="11:11">
      <c r="K67610"/>
    </row>
    <row r="67611" spans="11:11">
      <c r="K67611"/>
    </row>
    <row r="67612" spans="11:11">
      <c r="K67612"/>
    </row>
    <row r="67613" spans="11:11">
      <c r="K67613"/>
    </row>
    <row r="67614" spans="11:11">
      <c r="K67614"/>
    </row>
    <row r="67615" spans="11:11">
      <c r="K67615"/>
    </row>
    <row r="67616" spans="11:11">
      <c r="K67616"/>
    </row>
    <row r="67617" spans="11:11">
      <c r="K67617"/>
    </row>
    <row r="67618" spans="11:11">
      <c r="K67618"/>
    </row>
    <row r="67619" spans="11:11">
      <c r="K67619"/>
    </row>
    <row r="67620" spans="11:11">
      <c r="K67620"/>
    </row>
    <row r="67621" spans="11:11">
      <c r="K67621"/>
    </row>
    <row r="67622" spans="11:11">
      <c r="K67622"/>
    </row>
    <row r="67623" spans="11:11">
      <c r="K67623"/>
    </row>
    <row r="67624" spans="11:11">
      <c r="K67624"/>
    </row>
    <row r="67625" spans="11:11">
      <c r="K67625"/>
    </row>
    <row r="67626" spans="11:11">
      <c r="K67626"/>
    </row>
    <row r="67627" spans="11:11">
      <c r="K67627"/>
    </row>
    <row r="67628" spans="11:11">
      <c r="K67628"/>
    </row>
    <row r="67629" spans="11:11">
      <c r="K67629"/>
    </row>
    <row r="67630" spans="11:11">
      <c r="K67630"/>
    </row>
    <row r="67631" spans="11:11">
      <c r="K67631"/>
    </row>
    <row r="67632" spans="11:11">
      <c r="K67632"/>
    </row>
    <row r="67633" spans="11:11">
      <c r="K67633"/>
    </row>
    <row r="67634" spans="11:11">
      <c r="K67634"/>
    </row>
    <row r="67635" spans="11:11">
      <c r="K67635"/>
    </row>
    <row r="67636" spans="11:11">
      <c r="K67636"/>
    </row>
    <row r="67637" spans="11:11">
      <c r="K67637"/>
    </row>
    <row r="67638" spans="11:11">
      <c r="K67638"/>
    </row>
    <row r="67639" spans="11:11">
      <c r="K67639"/>
    </row>
    <row r="67640" spans="11:11">
      <c r="K67640"/>
    </row>
    <row r="67641" spans="11:11">
      <c r="K67641"/>
    </row>
    <row r="67642" spans="11:11">
      <c r="K67642"/>
    </row>
    <row r="67643" spans="11:11">
      <c r="K67643"/>
    </row>
    <row r="67644" spans="11:11">
      <c r="K67644"/>
    </row>
    <row r="67645" spans="11:11">
      <c r="K67645"/>
    </row>
    <row r="67646" spans="11:11">
      <c r="K67646"/>
    </row>
    <row r="67647" spans="11:11">
      <c r="K67647"/>
    </row>
    <row r="67648" spans="11:11">
      <c r="K67648"/>
    </row>
    <row r="67649" spans="11:11">
      <c r="K67649"/>
    </row>
    <row r="67650" spans="11:11">
      <c r="K67650"/>
    </row>
    <row r="67651" spans="11:11">
      <c r="K67651"/>
    </row>
    <row r="67652" spans="11:11">
      <c r="K67652"/>
    </row>
    <row r="67653" spans="11:11">
      <c r="K67653"/>
    </row>
    <row r="67654" spans="11:11">
      <c r="K67654"/>
    </row>
    <row r="67655" spans="11:11">
      <c r="K67655"/>
    </row>
    <row r="67656" spans="11:11">
      <c r="K67656"/>
    </row>
    <row r="67657" spans="11:11">
      <c r="K67657"/>
    </row>
    <row r="67658" spans="11:11">
      <c r="K67658"/>
    </row>
    <row r="67659" spans="11:11">
      <c r="K67659"/>
    </row>
    <row r="67660" spans="11:11">
      <c r="K67660"/>
    </row>
    <row r="67661" spans="11:11">
      <c r="K67661"/>
    </row>
    <row r="67662" spans="11:11">
      <c r="K67662"/>
    </row>
    <row r="67663" spans="11:11">
      <c r="K67663"/>
    </row>
    <row r="67664" spans="11:11">
      <c r="K67664"/>
    </row>
    <row r="67665" spans="11:11">
      <c r="K67665"/>
    </row>
    <row r="67666" spans="11:11">
      <c r="K67666"/>
    </row>
    <row r="67667" spans="11:11">
      <c r="K67667"/>
    </row>
    <row r="67668" spans="11:11">
      <c r="K67668"/>
    </row>
    <row r="67669" spans="11:11">
      <c r="K67669"/>
    </row>
    <row r="67670" spans="11:11">
      <c r="K67670"/>
    </row>
    <row r="67671" spans="11:11">
      <c r="K67671"/>
    </row>
    <row r="67672" spans="11:11">
      <c r="K67672"/>
    </row>
    <row r="67673" spans="11:11">
      <c r="K67673"/>
    </row>
    <row r="67674" spans="11:11">
      <c r="K67674"/>
    </row>
    <row r="67675" spans="11:11">
      <c r="K67675"/>
    </row>
    <row r="67676" spans="11:11">
      <c r="K67676"/>
    </row>
    <row r="67677" spans="11:11">
      <c r="K67677"/>
    </row>
    <row r="67678" spans="11:11">
      <c r="K67678"/>
    </row>
    <row r="67679" spans="11:11">
      <c r="K67679"/>
    </row>
    <row r="67680" spans="11:11">
      <c r="K67680"/>
    </row>
    <row r="67681" spans="11:11">
      <c r="K67681"/>
    </row>
    <row r="67682" spans="11:11">
      <c r="K67682"/>
    </row>
    <row r="67683" spans="11:11">
      <c r="K67683"/>
    </row>
    <row r="67684" spans="11:11">
      <c r="K67684"/>
    </row>
    <row r="67685" spans="11:11">
      <c r="K67685"/>
    </row>
    <row r="67686" spans="11:11">
      <c r="K67686"/>
    </row>
    <row r="67687" spans="11:11">
      <c r="K67687"/>
    </row>
    <row r="67688" spans="11:11">
      <c r="K67688"/>
    </row>
    <row r="67689" spans="11:11">
      <c r="K67689"/>
    </row>
    <row r="67690" spans="11:11">
      <c r="K67690"/>
    </row>
    <row r="67691" spans="11:11">
      <c r="K67691"/>
    </row>
    <row r="67692" spans="11:11">
      <c r="K67692"/>
    </row>
    <row r="67693" spans="11:11">
      <c r="K67693"/>
    </row>
    <row r="67694" spans="11:11">
      <c r="K67694"/>
    </row>
    <row r="67695" spans="11:11">
      <c r="K67695"/>
    </row>
    <row r="67696" spans="11:11">
      <c r="K67696"/>
    </row>
    <row r="67697" spans="11:11">
      <c r="K67697"/>
    </row>
    <row r="67698" spans="11:11">
      <c r="K67698"/>
    </row>
    <row r="67699" spans="11:11">
      <c r="K67699"/>
    </row>
    <row r="67700" spans="11:11">
      <c r="K67700"/>
    </row>
    <row r="67701" spans="11:11">
      <c r="K67701"/>
    </row>
    <row r="67702" spans="11:11">
      <c r="K67702"/>
    </row>
    <row r="67703" spans="11:11">
      <c r="K67703"/>
    </row>
    <row r="67704" spans="11:11">
      <c r="K67704"/>
    </row>
    <row r="67705" spans="11:11">
      <c r="K67705"/>
    </row>
    <row r="67706" spans="11:11">
      <c r="K67706"/>
    </row>
    <row r="67707" spans="11:11">
      <c r="K67707"/>
    </row>
    <row r="67708" spans="11:11">
      <c r="K67708"/>
    </row>
    <row r="67709" spans="11:11">
      <c r="K67709"/>
    </row>
    <row r="67710" spans="11:11">
      <c r="K67710"/>
    </row>
    <row r="67711" spans="11:11">
      <c r="K67711"/>
    </row>
    <row r="67712" spans="11:11">
      <c r="K67712"/>
    </row>
    <row r="67713" spans="11:11">
      <c r="K67713"/>
    </row>
    <row r="67714" spans="11:11">
      <c r="K67714"/>
    </row>
    <row r="67715" spans="11:11">
      <c r="K67715"/>
    </row>
    <row r="67716" spans="11:11">
      <c r="K67716"/>
    </row>
    <row r="67717" spans="11:11">
      <c r="K67717"/>
    </row>
    <row r="67718" spans="11:11">
      <c r="K67718"/>
    </row>
    <row r="67719" spans="11:11">
      <c r="K67719"/>
    </row>
    <row r="67720" spans="11:11">
      <c r="K67720"/>
    </row>
    <row r="67721" spans="11:11">
      <c r="K67721"/>
    </row>
    <row r="67722" spans="11:11">
      <c r="K67722"/>
    </row>
    <row r="67723" spans="11:11">
      <c r="K67723"/>
    </row>
    <row r="67724" spans="11:11">
      <c r="K67724"/>
    </row>
    <row r="67725" spans="11:11">
      <c r="K67725"/>
    </row>
    <row r="67726" spans="11:11">
      <c r="K67726"/>
    </row>
    <row r="67727" spans="11:11">
      <c r="K67727"/>
    </row>
    <row r="67728" spans="11:11">
      <c r="K67728"/>
    </row>
    <row r="67729" spans="11:11">
      <c r="K67729"/>
    </row>
    <row r="67730" spans="11:11">
      <c r="K67730"/>
    </row>
    <row r="67731" spans="11:11">
      <c r="K67731"/>
    </row>
    <row r="67732" spans="11:11">
      <c r="K67732"/>
    </row>
    <row r="67733" spans="11:11">
      <c r="K67733"/>
    </row>
    <row r="67734" spans="11:11">
      <c r="K67734"/>
    </row>
    <row r="67735" spans="11:11">
      <c r="K67735"/>
    </row>
    <row r="67736" spans="11:11">
      <c r="K67736"/>
    </row>
    <row r="67737" spans="11:11">
      <c r="K67737"/>
    </row>
    <row r="67738" spans="11:11">
      <c r="K67738"/>
    </row>
    <row r="67739" spans="11:11">
      <c r="K67739"/>
    </row>
    <row r="67740" spans="11:11">
      <c r="K67740"/>
    </row>
    <row r="67741" spans="11:11">
      <c r="K67741"/>
    </row>
    <row r="67742" spans="11:11">
      <c r="K67742"/>
    </row>
    <row r="67743" spans="11:11">
      <c r="K67743"/>
    </row>
    <row r="67744" spans="11:11">
      <c r="K67744"/>
    </row>
    <row r="67745" spans="11:11">
      <c r="K67745"/>
    </row>
    <row r="67746" spans="11:11">
      <c r="K67746"/>
    </row>
    <row r="67747" spans="11:11">
      <c r="K67747"/>
    </row>
    <row r="67748" spans="11:11">
      <c r="K67748"/>
    </row>
    <row r="67749" spans="11:11">
      <c r="K67749"/>
    </row>
    <row r="67750" spans="11:11">
      <c r="K67750"/>
    </row>
    <row r="67751" spans="11:11">
      <c r="K67751"/>
    </row>
    <row r="67752" spans="11:11">
      <c r="K67752"/>
    </row>
    <row r="67753" spans="11:11">
      <c r="K67753"/>
    </row>
    <row r="67754" spans="11:11">
      <c r="K67754"/>
    </row>
    <row r="67755" spans="11:11">
      <c r="K67755"/>
    </row>
    <row r="67756" spans="11:11">
      <c r="K67756"/>
    </row>
    <row r="67757" spans="11:11">
      <c r="K67757"/>
    </row>
    <row r="67758" spans="11:11">
      <c r="K67758"/>
    </row>
    <row r="67759" spans="11:11">
      <c r="K67759"/>
    </row>
    <row r="67760" spans="11:11">
      <c r="K67760"/>
    </row>
    <row r="67761" spans="11:11">
      <c r="K67761"/>
    </row>
    <row r="67762" spans="11:11">
      <c r="K67762"/>
    </row>
    <row r="67763" spans="11:11">
      <c r="K67763"/>
    </row>
    <row r="67764" spans="11:11">
      <c r="K67764"/>
    </row>
    <row r="67765" spans="11:11">
      <c r="K67765"/>
    </row>
    <row r="67766" spans="11:11">
      <c r="K67766"/>
    </row>
    <row r="67767" spans="11:11">
      <c r="K67767"/>
    </row>
    <row r="67768" spans="11:11">
      <c r="K67768"/>
    </row>
    <row r="67769" spans="11:11">
      <c r="K67769"/>
    </row>
    <row r="67770" spans="11:11">
      <c r="K67770"/>
    </row>
    <row r="67771" spans="11:11">
      <c r="K67771"/>
    </row>
    <row r="67772" spans="11:11">
      <c r="K67772"/>
    </row>
    <row r="67773" spans="11:11">
      <c r="K67773"/>
    </row>
    <row r="67774" spans="11:11">
      <c r="K67774"/>
    </row>
    <row r="67775" spans="11:11">
      <c r="K67775"/>
    </row>
    <row r="67776" spans="11:11">
      <c r="K67776"/>
    </row>
    <row r="67777" spans="11:11">
      <c r="K67777"/>
    </row>
    <row r="67778" spans="11:11">
      <c r="K67778"/>
    </row>
    <row r="67779" spans="11:11">
      <c r="K67779"/>
    </row>
    <row r="67780" spans="11:11">
      <c r="K67780"/>
    </row>
    <row r="67781" spans="11:11">
      <c r="K67781"/>
    </row>
    <row r="67782" spans="11:11">
      <c r="K67782"/>
    </row>
    <row r="67783" spans="11:11">
      <c r="K67783"/>
    </row>
    <row r="67784" spans="11:11">
      <c r="K67784"/>
    </row>
    <row r="67785" spans="11:11">
      <c r="K67785"/>
    </row>
    <row r="67786" spans="11:11">
      <c r="K67786"/>
    </row>
    <row r="67787" spans="11:11">
      <c r="K67787"/>
    </row>
    <row r="67788" spans="11:11">
      <c r="K67788"/>
    </row>
    <row r="67789" spans="11:11">
      <c r="K67789"/>
    </row>
    <row r="67790" spans="11:11">
      <c r="K67790"/>
    </row>
    <row r="67791" spans="11:11">
      <c r="K67791"/>
    </row>
    <row r="67792" spans="11:11">
      <c r="K67792"/>
    </row>
    <row r="67793" spans="11:11">
      <c r="K67793"/>
    </row>
    <row r="67794" spans="11:11">
      <c r="K67794"/>
    </row>
    <row r="67795" spans="11:11">
      <c r="K67795"/>
    </row>
    <row r="67796" spans="11:11">
      <c r="K67796"/>
    </row>
    <row r="67797" spans="11:11">
      <c r="K67797"/>
    </row>
    <row r="67798" spans="11:11">
      <c r="K67798"/>
    </row>
    <row r="67799" spans="11:11">
      <c r="K67799"/>
    </row>
    <row r="67800" spans="11:11">
      <c r="K67800"/>
    </row>
    <row r="67801" spans="11:11">
      <c r="K67801"/>
    </row>
    <row r="67802" spans="11:11">
      <c r="K67802"/>
    </row>
    <row r="67803" spans="11:11">
      <c r="K67803"/>
    </row>
    <row r="67804" spans="11:11">
      <c r="K67804"/>
    </row>
    <row r="67805" spans="11:11">
      <c r="K67805"/>
    </row>
    <row r="67806" spans="11:11">
      <c r="K67806"/>
    </row>
    <row r="67807" spans="11:11">
      <c r="K67807"/>
    </row>
    <row r="67808" spans="11:11">
      <c r="K67808"/>
    </row>
    <row r="67809" spans="11:11">
      <c r="K67809"/>
    </row>
    <row r="67810" spans="11:11">
      <c r="K67810"/>
    </row>
    <row r="67811" spans="11:11">
      <c r="K67811"/>
    </row>
    <row r="67812" spans="11:11">
      <c r="K67812"/>
    </row>
    <row r="67813" spans="11:11">
      <c r="K67813"/>
    </row>
    <row r="67814" spans="11:11">
      <c r="K67814"/>
    </row>
    <row r="67815" spans="11:11">
      <c r="K67815"/>
    </row>
    <row r="67816" spans="11:11">
      <c r="K67816"/>
    </row>
    <row r="67817" spans="11:11">
      <c r="K67817"/>
    </row>
    <row r="67818" spans="11:11">
      <c r="K67818"/>
    </row>
    <row r="67819" spans="11:11">
      <c r="K67819"/>
    </row>
    <row r="67820" spans="11:11">
      <c r="K67820"/>
    </row>
    <row r="67821" spans="11:11">
      <c r="K67821"/>
    </row>
    <row r="67822" spans="11:11">
      <c r="K67822"/>
    </row>
    <row r="67823" spans="11:11">
      <c r="K67823"/>
    </row>
    <row r="67824" spans="11:11">
      <c r="K67824"/>
    </row>
    <row r="67825" spans="11:11">
      <c r="K67825"/>
    </row>
    <row r="67826" spans="11:11">
      <c r="K67826"/>
    </row>
    <row r="67827" spans="11:11">
      <c r="K67827"/>
    </row>
    <row r="67828" spans="11:11">
      <c r="K67828"/>
    </row>
    <row r="67829" spans="11:11">
      <c r="K67829"/>
    </row>
    <row r="67830" spans="11:11">
      <c r="K67830"/>
    </row>
    <row r="67831" spans="11:11">
      <c r="K67831"/>
    </row>
    <row r="67832" spans="11:11">
      <c r="K67832"/>
    </row>
    <row r="67833" spans="11:11">
      <c r="K67833"/>
    </row>
    <row r="67834" spans="11:11">
      <c r="K67834"/>
    </row>
    <row r="67835" spans="11:11">
      <c r="K67835"/>
    </row>
    <row r="67836" spans="11:11">
      <c r="K67836"/>
    </row>
    <row r="67837" spans="11:11">
      <c r="K67837"/>
    </row>
    <row r="67838" spans="11:11">
      <c r="K67838"/>
    </row>
    <row r="67839" spans="11:11">
      <c r="K67839"/>
    </row>
    <row r="67840" spans="11:11">
      <c r="K67840"/>
    </row>
    <row r="67841" spans="11:11">
      <c r="K67841"/>
    </row>
    <row r="67842" spans="11:11">
      <c r="K67842"/>
    </row>
    <row r="67843" spans="11:11">
      <c r="K67843"/>
    </row>
    <row r="67844" spans="11:11">
      <c r="K67844"/>
    </row>
    <row r="67845" spans="11:11">
      <c r="K67845"/>
    </row>
    <row r="67846" spans="11:11">
      <c r="K67846"/>
    </row>
    <row r="67847" spans="11:11">
      <c r="K67847"/>
    </row>
    <row r="67848" spans="11:11">
      <c r="K67848"/>
    </row>
    <row r="67849" spans="11:11">
      <c r="K67849"/>
    </row>
    <row r="67850" spans="11:11">
      <c r="K67850"/>
    </row>
    <row r="67851" spans="11:11">
      <c r="K67851"/>
    </row>
    <row r="67852" spans="11:11">
      <c r="K67852"/>
    </row>
    <row r="67853" spans="11:11">
      <c r="K67853"/>
    </row>
    <row r="67854" spans="11:11">
      <c r="K67854"/>
    </row>
    <row r="67855" spans="11:11">
      <c r="K67855"/>
    </row>
    <row r="67856" spans="11:11">
      <c r="K67856"/>
    </row>
    <row r="67857" spans="11:11">
      <c r="K67857"/>
    </row>
    <row r="67858" spans="11:11">
      <c r="K67858"/>
    </row>
    <row r="67859" spans="11:11">
      <c r="K67859"/>
    </row>
    <row r="67860" spans="11:11">
      <c r="K67860"/>
    </row>
    <row r="67861" spans="11:11">
      <c r="K67861"/>
    </row>
    <row r="67862" spans="11:11">
      <c r="K67862"/>
    </row>
    <row r="67863" spans="11:11">
      <c r="K67863"/>
    </row>
    <row r="67864" spans="11:11">
      <c r="K67864"/>
    </row>
    <row r="67865" spans="11:11">
      <c r="K67865"/>
    </row>
    <row r="67866" spans="11:11">
      <c r="K67866"/>
    </row>
    <row r="67867" spans="11:11">
      <c r="K67867"/>
    </row>
    <row r="67868" spans="11:11">
      <c r="K67868"/>
    </row>
    <row r="67869" spans="11:11">
      <c r="K67869"/>
    </row>
    <row r="67870" spans="11:11">
      <c r="K67870"/>
    </row>
    <row r="67871" spans="11:11">
      <c r="K67871"/>
    </row>
    <row r="67872" spans="11:11">
      <c r="K67872"/>
    </row>
    <row r="67873" spans="11:11">
      <c r="K67873"/>
    </row>
    <row r="67874" spans="11:11">
      <c r="K67874"/>
    </row>
    <row r="67875" spans="11:11">
      <c r="K67875"/>
    </row>
    <row r="67876" spans="11:11">
      <c r="K67876"/>
    </row>
    <row r="67877" spans="11:11">
      <c r="K67877"/>
    </row>
    <row r="67878" spans="11:11">
      <c r="K67878"/>
    </row>
    <row r="67879" spans="11:11">
      <c r="K67879"/>
    </row>
    <row r="67880" spans="11:11">
      <c r="K67880"/>
    </row>
    <row r="67881" spans="11:11">
      <c r="K67881"/>
    </row>
    <row r="67882" spans="11:11">
      <c r="K67882"/>
    </row>
    <row r="67883" spans="11:11">
      <c r="K67883"/>
    </row>
    <row r="67884" spans="11:11">
      <c r="K67884"/>
    </row>
    <row r="67885" spans="11:11">
      <c r="K67885"/>
    </row>
    <row r="67886" spans="11:11">
      <c r="K67886"/>
    </row>
    <row r="67887" spans="11:11">
      <c r="K67887"/>
    </row>
    <row r="67888" spans="11:11">
      <c r="K67888"/>
    </row>
    <row r="67889" spans="11:11">
      <c r="K67889"/>
    </row>
    <row r="67890" spans="11:11">
      <c r="K67890"/>
    </row>
    <row r="67891" spans="11:11">
      <c r="K67891"/>
    </row>
    <row r="67892" spans="11:11">
      <c r="K67892"/>
    </row>
    <row r="67893" spans="11:11">
      <c r="K67893"/>
    </row>
    <row r="67894" spans="11:11">
      <c r="K67894"/>
    </row>
    <row r="67895" spans="11:11">
      <c r="K67895"/>
    </row>
    <row r="67896" spans="11:11">
      <c r="K67896"/>
    </row>
    <row r="67897" spans="11:11">
      <c r="K67897"/>
    </row>
    <row r="67898" spans="11:11">
      <c r="K67898"/>
    </row>
    <row r="67899" spans="11:11">
      <c r="K67899"/>
    </row>
    <row r="67900" spans="11:11">
      <c r="K67900"/>
    </row>
    <row r="67901" spans="11:11">
      <c r="K67901"/>
    </row>
    <row r="67902" spans="11:11">
      <c r="K67902"/>
    </row>
    <row r="67903" spans="11:11">
      <c r="K67903"/>
    </row>
    <row r="67904" spans="11:11">
      <c r="K67904"/>
    </row>
    <row r="67905" spans="11:11">
      <c r="K67905"/>
    </row>
    <row r="67906" spans="11:11">
      <c r="K67906"/>
    </row>
    <row r="67907" spans="11:11">
      <c r="K67907"/>
    </row>
    <row r="67908" spans="11:11">
      <c r="K67908"/>
    </row>
    <row r="67909" spans="11:11">
      <c r="K67909"/>
    </row>
    <row r="67910" spans="11:11">
      <c r="K67910"/>
    </row>
    <row r="67911" spans="11:11">
      <c r="K67911"/>
    </row>
    <row r="67912" spans="11:11">
      <c r="K67912"/>
    </row>
    <row r="67913" spans="11:11">
      <c r="K67913"/>
    </row>
    <row r="67914" spans="11:11">
      <c r="K67914"/>
    </row>
    <row r="67915" spans="11:11">
      <c r="K67915"/>
    </row>
    <row r="67916" spans="11:11">
      <c r="K67916"/>
    </row>
    <row r="67917" spans="11:11">
      <c r="K67917"/>
    </row>
    <row r="67918" spans="11:11">
      <c r="K67918"/>
    </row>
    <row r="67919" spans="11:11">
      <c r="K67919"/>
    </row>
    <row r="67920" spans="11:11">
      <c r="K67920"/>
    </row>
    <row r="67921" spans="11:11">
      <c r="K67921"/>
    </row>
    <row r="67922" spans="11:11">
      <c r="K67922"/>
    </row>
    <row r="67923" spans="11:11">
      <c r="K67923"/>
    </row>
    <row r="67924" spans="11:11">
      <c r="K67924"/>
    </row>
    <row r="67925" spans="11:11">
      <c r="K67925"/>
    </row>
    <row r="67926" spans="11:11">
      <c r="K67926"/>
    </row>
    <row r="67927" spans="11:11">
      <c r="K67927"/>
    </row>
    <row r="67928" spans="11:11">
      <c r="K67928"/>
    </row>
    <row r="67929" spans="11:11">
      <c r="K67929"/>
    </row>
    <row r="67930" spans="11:11">
      <c r="K67930"/>
    </row>
    <row r="67931" spans="11:11">
      <c r="K67931"/>
    </row>
    <row r="67932" spans="11:11">
      <c r="K67932"/>
    </row>
    <row r="67933" spans="11:11">
      <c r="K67933"/>
    </row>
    <row r="67934" spans="11:11">
      <c r="K67934"/>
    </row>
    <row r="67935" spans="11:11">
      <c r="K67935"/>
    </row>
    <row r="67936" spans="11:11">
      <c r="K67936"/>
    </row>
    <row r="67937" spans="11:11">
      <c r="K67937"/>
    </row>
    <row r="67938" spans="11:11">
      <c r="K67938"/>
    </row>
    <row r="67939" spans="11:11">
      <c r="K67939"/>
    </row>
    <row r="67940" spans="11:11">
      <c r="K67940"/>
    </row>
    <row r="67941" spans="11:11">
      <c r="K67941"/>
    </row>
    <row r="67942" spans="11:11">
      <c r="K67942"/>
    </row>
    <row r="67943" spans="11:11">
      <c r="K67943"/>
    </row>
    <row r="67944" spans="11:11">
      <c r="K67944"/>
    </row>
    <row r="67945" spans="11:11">
      <c r="K67945"/>
    </row>
    <row r="67946" spans="11:11">
      <c r="K67946"/>
    </row>
    <row r="67947" spans="11:11">
      <c r="K67947"/>
    </row>
    <row r="67948" spans="11:11">
      <c r="K67948"/>
    </row>
    <row r="67949" spans="11:11">
      <c r="K67949"/>
    </row>
    <row r="67950" spans="11:11">
      <c r="K67950"/>
    </row>
    <row r="67951" spans="11:11">
      <c r="K67951"/>
    </row>
    <row r="67952" spans="11:11">
      <c r="K67952"/>
    </row>
    <row r="67953" spans="11:11">
      <c r="K67953"/>
    </row>
    <row r="67954" spans="11:11">
      <c r="K67954"/>
    </row>
    <row r="67955" spans="11:11">
      <c r="K67955"/>
    </row>
    <row r="67956" spans="11:11">
      <c r="K67956"/>
    </row>
    <row r="67957" spans="11:11">
      <c r="K67957"/>
    </row>
    <row r="67958" spans="11:11">
      <c r="K67958"/>
    </row>
    <row r="67959" spans="11:11">
      <c r="K67959"/>
    </row>
    <row r="67960" spans="11:11">
      <c r="K67960"/>
    </row>
    <row r="67961" spans="11:11">
      <c r="K67961"/>
    </row>
    <row r="67962" spans="11:11">
      <c r="K67962"/>
    </row>
    <row r="67963" spans="11:11">
      <c r="K67963"/>
    </row>
    <row r="67964" spans="11:11">
      <c r="K67964"/>
    </row>
    <row r="67965" spans="11:11">
      <c r="K67965"/>
    </row>
    <row r="67966" spans="11:11">
      <c r="K67966"/>
    </row>
    <row r="67967" spans="11:11">
      <c r="K67967"/>
    </row>
    <row r="67968" spans="11:11">
      <c r="K67968"/>
    </row>
    <row r="67969" spans="11:11">
      <c r="K67969"/>
    </row>
    <row r="67970" spans="11:11">
      <c r="K67970"/>
    </row>
    <row r="67971" spans="11:11">
      <c r="K67971"/>
    </row>
    <row r="67972" spans="11:11">
      <c r="K67972"/>
    </row>
    <row r="67973" spans="11:11">
      <c r="K67973"/>
    </row>
    <row r="67974" spans="11:11">
      <c r="K67974"/>
    </row>
    <row r="67975" spans="11:11">
      <c r="K67975"/>
    </row>
    <row r="67976" spans="11:11">
      <c r="K67976"/>
    </row>
    <row r="67977" spans="11:11">
      <c r="K67977"/>
    </row>
    <row r="67978" spans="11:11">
      <c r="K67978"/>
    </row>
    <row r="67979" spans="11:11">
      <c r="K67979"/>
    </row>
    <row r="67980" spans="11:11">
      <c r="K67980"/>
    </row>
    <row r="67981" spans="11:11">
      <c r="K67981"/>
    </row>
    <row r="67982" spans="11:11">
      <c r="K67982"/>
    </row>
    <row r="67983" spans="11:11">
      <c r="K67983"/>
    </row>
    <row r="67984" spans="11:11">
      <c r="K67984"/>
    </row>
    <row r="67985" spans="11:11">
      <c r="K67985"/>
    </row>
    <row r="67986" spans="11:11">
      <c r="K67986"/>
    </row>
    <row r="67987" spans="11:11">
      <c r="K67987"/>
    </row>
    <row r="67988" spans="11:11">
      <c r="K67988"/>
    </row>
    <row r="67989" spans="11:11">
      <c r="K67989"/>
    </row>
    <row r="67990" spans="11:11">
      <c r="K67990"/>
    </row>
    <row r="67991" spans="11:11">
      <c r="K67991"/>
    </row>
    <row r="67992" spans="11:11">
      <c r="K67992"/>
    </row>
    <row r="67993" spans="11:11">
      <c r="K67993"/>
    </row>
    <row r="67994" spans="11:11">
      <c r="K67994"/>
    </row>
    <row r="67995" spans="11:11">
      <c r="K67995"/>
    </row>
    <row r="67996" spans="11:11">
      <c r="K67996"/>
    </row>
    <row r="67997" spans="11:11">
      <c r="K67997"/>
    </row>
    <row r="67998" spans="11:11">
      <c r="K67998"/>
    </row>
    <row r="67999" spans="11:11">
      <c r="K67999"/>
    </row>
    <row r="68000" spans="11:11">
      <c r="K68000"/>
    </row>
    <row r="68001" spans="11:11">
      <c r="K68001"/>
    </row>
    <row r="68002" spans="11:11">
      <c r="K68002"/>
    </row>
    <row r="68003" spans="11:11">
      <c r="K68003"/>
    </row>
    <row r="68004" spans="11:11">
      <c r="K68004"/>
    </row>
    <row r="68005" spans="11:11">
      <c r="K68005"/>
    </row>
    <row r="68006" spans="11:11">
      <c r="K68006"/>
    </row>
    <row r="68007" spans="11:11">
      <c r="K68007"/>
    </row>
    <row r="68008" spans="11:11">
      <c r="K68008"/>
    </row>
    <row r="68009" spans="11:11">
      <c r="K68009"/>
    </row>
    <row r="68010" spans="11:11">
      <c r="K68010"/>
    </row>
    <row r="68011" spans="11:11">
      <c r="K68011"/>
    </row>
    <row r="68012" spans="11:11">
      <c r="K68012"/>
    </row>
    <row r="68013" spans="11:11">
      <c r="K68013"/>
    </row>
    <row r="68014" spans="11:11">
      <c r="K68014"/>
    </row>
    <row r="68015" spans="11:11">
      <c r="K68015"/>
    </row>
    <row r="68016" spans="11:11">
      <c r="K68016"/>
    </row>
    <row r="68017" spans="11:11">
      <c r="K68017"/>
    </row>
    <row r="68018" spans="11:11">
      <c r="K68018"/>
    </row>
    <row r="68019" spans="11:11">
      <c r="K68019"/>
    </row>
    <row r="68020" spans="11:11">
      <c r="K68020"/>
    </row>
    <row r="68021" spans="11:11">
      <c r="K68021"/>
    </row>
    <row r="68022" spans="11:11">
      <c r="K68022"/>
    </row>
    <row r="68023" spans="11:11">
      <c r="K68023"/>
    </row>
    <row r="68024" spans="11:11">
      <c r="K68024"/>
    </row>
    <row r="68025" spans="11:11">
      <c r="K68025"/>
    </row>
    <row r="68026" spans="11:11">
      <c r="K68026"/>
    </row>
    <row r="68027" spans="11:11">
      <c r="K68027"/>
    </row>
    <row r="68028" spans="11:11">
      <c r="K68028"/>
    </row>
    <row r="68029" spans="11:11">
      <c r="K68029"/>
    </row>
    <row r="68030" spans="11:11">
      <c r="K68030"/>
    </row>
    <row r="68031" spans="11:11">
      <c r="K68031"/>
    </row>
    <row r="68032" spans="11:11">
      <c r="K68032"/>
    </row>
    <row r="68033" spans="11:11">
      <c r="K68033"/>
    </row>
    <row r="68034" spans="11:11">
      <c r="K68034"/>
    </row>
    <row r="68035" spans="11:11">
      <c r="K68035"/>
    </row>
    <row r="68036" spans="11:11">
      <c r="K68036"/>
    </row>
    <row r="68037" spans="11:11">
      <c r="K68037"/>
    </row>
    <row r="68038" spans="11:11">
      <c r="K68038"/>
    </row>
    <row r="68039" spans="11:11">
      <c r="K68039"/>
    </row>
    <row r="68040" spans="11:11">
      <c r="K68040"/>
    </row>
    <row r="68041" spans="11:11">
      <c r="K68041"/>
    </row>
    <row r="68042" spans="11:11">
      <c r="K68042"/>
    </row>
    <row r="68043" spans="11:11">
      <c r="K68043"/>
    </row>
    <row r="68044" spans="11:11">
      <c r="K68044"/>
    </row>
    <row r="68045" spans="11:11">
      <c r="K68045"/>
    </row>
    <row r="68046" spans="11:11">
      <c r="K68046"/>
    </row>
    <row r="68047" spans="11:11">
      <c r="K68047"/>
    </row>
    <row r="68048" spans="11:11">
      <c r="K68048"/>
    </row>
    <row r="68049" spans="11:11">
      <c r="K68049"/>
    </row>
    <row r="68050" spans="11:11">
      <c r="K68050"/>
    </row>
    <row r="68051" spans="11:11">
      <c r="K68051"/>
    </row>
    <row r="68052" spans="11:11">
      <c r="K68052"/>
    </row>
    <row r="68053" spans="11:11">
      <c r="K68053"/>
    </row>
    <row r="68054" spans="11:11">
      <c r="K68054"/>
    </row>
    <row r="68055" spans="11:11">
      <c r="K68055"/>
    </row>
    <row r="68056" spans="11:11">
      <c r="K68056"/>
    </row>
    <row r="68057" spans="11:11">
      <c r="K68057"/>
    </row>
    <row r="68058" spans="11:11">
      <c r="K68058"/>
    </row>
    <row r="68059" spans="11:11">
      <c r="K68059"/>
    </row>
    <row r="68060" spans="11:11">
      <c r="K68060"/>
    </row>
    <row r="68061" spans="11:11">
      <c r="K68061"/>
    </row>
    <row r="68062" spans="11:11">
      <c r="K68062"/>
    </row>
    <row r="68063" spans="11:11">
      <c r="K68063"/>
    </row>
    <row r="68064" spans="11:11">
      <c r="K68064"/>
    </row>
    <row r="68065" spans="11:11">
      <c r="K68065"/>
    </row>
    <row r="68066" spans="11:11">
      <c r="K68066"/>
    </row>
    <row r="68067" spans="11:11">
      <c r="K68067"/>
    </row>
    <row r="68068" spans="11:11">
      <c r="K68068"/>
    </row>
    <row r="68069" spans="11:11">
      <c r="K68069"/>
    </row>
    <row r="68070" spans="11:11">
      <c r="K68070"/>
    </row>
    <row r="68071" spans="11:11">
      <c r="K68071"/>
    </row>
    <row r="68072" spans="11:11">
      <c r="K68072"/>
    </row>
    <row r="68073" spans="11:11">
      <c r="K68073"/>
    </row>
    <row r="68074" spans="11:11">
      <c r="K68074"/>
    </row>
    <row r="68075" spans="11:11">
      <c r="K68075"/>
    </row>
    <row r="68076" spans="11:11">
      <c r="K68076"/>
    </row>
    <row r="68077" spans="11:11">
      <c r="K68077"/>
    </row>
    <row r="68078" spans="11:11">
      <c r="K68078"/>
    </row>
    <row r="68079" spans="11:11">
      <c r="K68079"/>
    </row>
    <row r="68080" spans="11:11">
      <c r="K68080"/>
    </row>
    <row r="68081" spans="11:11">
      <c r="K68081"/>
    </row>
    <row r="68082" spans="11:11">
      <c r="K68082"/>
    </row>
    <row r="68083" spans="11:11">
      <c r="K68083"/>
    </row>
    <row r="68084" spans="11:11">
      <c r="K68084"/>
    </row>
    <row r="68085" spans="11:11">
      <c r="K68085"/>
    </row>
    <row r="68086" spans="11:11">
      <c r="K68086"/>
    </row>
    <row r="68087" spans="11:11">
      <c r="K68087"/>
    </row>
    <row r="68088" spans="11:11">
      <c r="K68088"/>
    </row>
    <row r="68089" spans="11:11">
      <c r="K68089"/>
    </row>
    <row r="68090" spans="11:11">
      <c r="K68090"/>
    </row>
    <row r="68091" spans="11:11">
      <c r="K68091"/>
    </row>
    <row r="68092" spans="11:11">
      <c r="K68092"/>
    </row>
    <row r="68093" spans="11:11">
      <c r="K68093"/>
    </row>
    <row r="68094" spans="11:11">
      <c r="K68094"/>
    </row>
    <row r="68095" spans="11:11">
      <c r="K68095"/>
    </row>
    <row r="68096" spans="11:11">
      <c r="K68096"/>
    </row>
    <row r="68097" spans="11:11">
      <c r="K68097"/>
    </row>
    <row r="68098" spans="11:11">
      <c r="K68098"/>
    </row>
    <row r="68099" spans="11:11">
      <c r="K68099"/>
    </row>
    <row r="68100" spans="11:11">
      <c r="K68100"/>
    </row>
    <row r="68101" spans="11:11">
      <c r="K68101"/>
    </row>
    <row r="68102" spans="11:11">
      <c r="K68102"/>
    </row>
    <row r="68103" spans="11:11">
      <c r="K68103"/>
    </row>
    <row r="68104" spans="11:11">
      <c r="K68104"/>
    </row>
    <row r="68105" spans="11:11">
      <c r="K68105"/>
    </row>
    <row r="68106" spans="11:11">
      <c r="K68106"/>
    </row>
    <row r="68107" spans="11:11">
      <c r="K68107"/>
    </row>
    <row r="68108" spans="11:11">
      <c r="K68108"/>
    </row>
    <row r="68109" spans="11:11">
      <c r="K68109"/>
    </row>
    <row r="68110" spans="11:11">
      <c r="K68110"/>
    </row>
    <row r="68111" spans="11:11">
      <c r="K68111"/>
    </row>
    <row r="68112" spans="11:11">
      <c r="K68112"/>
    </row>
    <row r="68113" spans="11:11">
      <c r="K68113"/>
    </row>
    <row r="68114" spans="11:11">
      <c r="K68114"/>
    </row>
    <row r="68115" spans="11:11">
      <c r="K68115"/>
    </row>
    <row r="68116" spans="11:11">
      <c r="K68116"/>
    </row>
    <row r="68117" spans="11:11">
      <c r="K68117"/>
    </row>
    <row r="68118" spans="11:11">
      <c r="K68118"/>
    </row>
    <row r="68119" spans="11:11">
      <c r="K68119"/>
    </row>
    <row r="68120" spans="11:11">
      <c r="K68120"/>
    </row>
    <row r="68121" spans="11:11">
      <c r="K68121"/>
    </row>
    <row r="68122" spans="11:11">
      <c r="K68122"/>
    </row>
    <row r="68123" spans="11:11">
      <c r="K68123"/>
    </row>
    <row r="68124" spans="11:11">
      <c r="K68124"/>
    </row>
    <row r="68125" spans="11:11">
      <c r="K68125"/>
    </row>
    <row r="68126" spans="11:11">
      <c r="K68126"/>
    </row>
    <row r="68127" spans="11:11">
      <c r="K68127"/>
    </row>
    <row r="68128" spans="11:11">
      <c r="K68128"/>
    </row>
    <row r="68129" spans="11:11">
      <c r="K68129"/>
    </row>
    <row r="68130" spans="11:11">
      <c r="K68130"/>
    </row>
    <row r="68131" spans="11:11">
      <c r="K68131"/>
    </row>
    <row r="68132" spans="11:11">
      <c r="K68132"/>
    </row>
    <row r="68133" spans="11:11">
      <c r="K68133"/>
    </row>
    <row r="68134" spans="11:11">
      <c r="K68134"/>
    </row>
    <row r="68135" spans="11:11">
      <c r="K68135"/>
    </row>
    <row r="68136" spans="11:11">
      <c r="K68136"/>
    </row>
    <row r="68137" spans="11:11">
      <c r="K68137"/>
    </row>
    <row r="68138" spans="11:11">
      <c r="K68138"/>
    </row>
    <row r="68139" spans="11:11">
      <c r="K68139"/>
    </row>
    <row r="68140" spans="11:11">
      <c r="K68140"/>
    </row>
    <row r="68141" spans="11:11">
      <c r="K68141"/>
    </row>
    <row r="68142" spans="11:11">
      <c r="K68142"/>
    </row>
    <row r="68143" spans="11:11">
      <c r="K68143"/>
    </row>
    <row r="68144" spans="11:11">
      <c r="K68144"/>
    </row>
    <row r="68145" spans="11:11">
      <c r="K68145"/>
    </row>
    <row r="68146" spans="11:11">
      <c r="K68146"/>
    </row>
    <row r="68147" spans="11:11">
      <c r="K68147"/>
    </row>
    <row r="68148" spans="11:11">
      <c r="K68148"/>
    </row>
    <row r="68149" spans="11:11">
      <c r="K68149"/>
    </row>
    <row r="68150" spans="11:11">
      <c r="K68150"/>
    </row>
    <row r="68151" spans="11:11">
      <c r="K68151"/>
    </row>
    <row r="68152" spans="11:11">
      <c r="K68152"/>
    </row>
    <row r="68153" spans="11:11">
      <c r="K68153"/>
    </row>
    <row r="68154" spans="11:11">
      <c r="K68154"/>
    </row>
    <row r="68155" spans="11:11">
      <c r="K68155"/>
    </row>
    <row r="68156" spans="11:11">
      <c r="K68156"/>
    </row>
    <row r="68157" spans="11:11">
      <c r="K68157"/>
    </row>
    <row r="68158" spans="11:11">
      <c r="K68158"/>
    </row>
    <row r="68159" spans="11:11">
      <c r="K68159"/>
    </row>
    <row r="68160" spans="11:11">
      <c r="K68160"/>
    </row>
    <row r="68161" spans="11:11">
      <c r="K68161"/>
    </row>
    <row r="68162" spans="11:11">
      <c r="K68162"/>
    </row>
    <row r="68163" spans="11:11">
      <c r="K68163"/>
    </row>
    <row r="68164" spans="11:11">
      <c r="K68164"/>
    </row>
    <row r="68165" spans="11:11">
      <c r="K68165"/>
    </row>
    <row r="68166" spans="11:11">
      <c r="K68166"/>
    </row>
    <row r="68167" spans="11:11">
      <c r="K68167"/>
    </row>
    <row r="68168" spans="11:11">
      <c r="K68168"/>
    </row>
    <row r="68169" spans="11:11">
      <c r="K68169"/>
    </row>
    <row r="68170" spans="11:11">
      <c r="K68170"/>
    </row>
    <row r="68171" spans="11:11">
      <c r="K68171"/>
    </row>
    <row r="68172" spans="11:11">
      <c r="K68172"/>
    </row>
    <row r="68173" spans="11:11">
      <c r="K68173"/>
    </row>
    <row r="68174" spans="11:11">
      <c r="K68174"/>
    </row>
    <row r="68175" spans="11:11">
      <c r="K68175"/>
    </row>
    <row r="68176" spans="11:11">
      <c r="K68176"/>
    </row>
    <row r="68177" spans="11:11">
      <c r="K68177"/>
    </row>
    <row r="68178" spans="11:11">
      <c r="K68178"/>
    </row>
    <row r="68179" spans="11:11">
      <c r="K68179"/>
    </row>
    <row r="68180" spans="11:11">
      <c r="K68180"/>
    </row>
    <row r="68181" spans="11:11">
      <c r="K68181"/>
    </row>
    <row r="68182" spans="11:11">
      <c r="K68182"/>
    </row>
    <row r="68183" spans="11:11">
      <c r="K68183"/>
    </row>
    <row r="68184" spans="11:11">
      <c r="K68184"/>
    </row>
    <row r="68185" spans="11:11">
      <c r="K68185"/>
    </row>
    <row r="68186" spans="11:11">
      <c r="K68186"/>
    </row>
    <row r="68187" spans="11:11">
      <c r="K68187"/>
    </row>
    <row r="68188" spans="11:11">
      <c r="K68188"/>
    </row>
    <row r="68189" spans="11:11">
      <c r="K68189"/>
    </row>
    <row r="68190" spans="11:11">
      <c r="K68190"/>
    </row>
    <row r="68191" spans="11:11">
      <c r="K68191"/>
    </row>
    <row r="68192" spans="11:11">
      <c r="K68192"/>
    </row>
    <row r="68193" spans="11:11">
      <c r="K68193"/>
    </row>
    <row r="68194" spans="11:11">
      <c r="K68194"/>
    </row>
    <row r="68195" spans="11:11">
      <c r="K68195"/>
    </row>
    <row r="68196" spans="11:11">
      <c r="K68196"/>
    </row>
    <row r="68197" spans="11:11">
      <c r="K68197"/>
    </row>
    <row r="68198" spans="11:11">
      <c r="K68198"/>
    </row>
    <row r="68199" spans="11:11">
      <c r="K68199"/>
    </row>
    <row r="68200" spans="11:11">
      <c r="K68200"/>
    </row>
    <row r="68201" spans="11:11">
      <c r="K68201"/>
    </row>
    <row r="68202" spans="11:11">
      <c r="K68202"/>
    </row>
    <row r="68203" spans="11:11">
      <c r="K68203"/>
    </row>
    <row r="68204" spans="11:11">
      <c r="K68204"/>
    </row>
    <row r="68205" spans="11:11">
      <c r="K68205"/>
    </row>
    <row r="68206" spans="11:11">
      <c r="K68206"/>
    </row>
    <row r="68207" spans="11:11">
      <c r="K68207"/>
    </row>
    <row r="68208" spans="11:11">
      <c r="K68208"/>
    </row>
    <row r="68209" spans="11:11">
      <c r="K68209"/>
    </row>
    <row r="68210" spans="11:11">
      <c r="K68210"/>
    </row>
    <row r="68211" spans="11:11">
      <c r="K68211"/>
    </row>
    <row r="68212" spans="11:11">
      <c r="K68212"/>
    </row>
    <row r="68213" spans="11:11">
      <c r="K68213"/>
    </row>
    <row r="68214" spans="11:11">
      <c r="K68214"/>
    </row>
    <row r="68215" spans="11:11">
      <c r="K68215"/>
    </row>
    <row r="68216" spans="11:11">
      <c r="K68216"/>
    </row>
    <row r="68217" spans="11:11">
      <c r="K68217"/>
    </row>
    <row r="68218" spans="11:11">
      <c r="K68218"/>
    </row>
    <row r="68219" spans="11:11">
      <c r="K68219"/>
    </row>
    <row r="68220" spans="11:11">
      <c r="K68220"/>
    </row>
    <row r="68221" spans="11:11">
      <c r="K68221"/>
    </row>
    <row r="68222" spans="11:11">
      <c r="K68222"/>
    </row>
    <row r="68223" spans="11:11">
      <c r="K68223"/>
    </row>
    <row r="68224" spans="11:11">
      <c r="K68224"/>
    </row>
    <row r="68225" spans="11:11">
      <c r="K68225"/>
    </row>
    <row r="68226" spans="11:11">
      <c r="K68226"/>
    </row>
    <row r="68227" spans="11:11">
      <c r="K68227"/>
    </row>
    <row r="68228" spans="11:11">
      <c r="K68228"/>
    </row>
    <row r="68229" spans="11:11">
      <c r="K68229"/>
    </row>
    <row r="68230" spans="11:11">
      <c r="K68230"/>
    </row>
    <row r="68231" spans="11:11">
      <c r="K68231"/>
    </row>
    <row r="68232" spans="11:11">
      <c r="K68232"/>
    </row>
    <row r="68233" spans="11:11">
      <c r="K68233"/>
    </row>
    <row r="68234" spans="11:11">
      <c r="K68234"/>
    </row>
    <row r="68235" spans="11:11">
      <c r="K68235"/>
    </row>
    <row r="68236" spans="11:11">
      <c r="K68236"/>
    </row>
    <row r="68237" spans="11:11">
      <c r="K68237"/>
    </row>
    <row r="68238" spans="11:11">
      <c r="K68238"/>
    </row>
    <row r="68239" spans="11:11">
      <c r="K68239"/>
    </row>
    <row r="68240" spans="11:11">
      <c r="K68240"/>
    </row>
    <row r="68241" spans="11:11">
      <c r="K68241"/>
    </row>
    <row r="68242" spans="11:11">
      <c r="K68242"/>
    </row>
    <row r="68243" spans="11:11">
      <c r="K68243"/>
    </row>
    <row r="68244" spans="11:11">
      <c r="K68244"/>
    </row>
    <row r="68245" spans="11:11">
      <c r="K68245"/>
    </row>
    <row r="68246" spans="11:11">
      <c r="K68246"/>
    </row>
    <row r="68247" spans="11:11">
      <c r="K68247"/>
    </row>
    <row r="68248" spans="11:11">
      <c r="K68248"/>
    </row>
    <row r="68249" spans="11:11">
      <c r="K68249"/>
    </row>
    <row r="68250" spans="11:11">
      <c r="K68250"/>
    </row>
    <row r="68251" spans="11:11">
      <c r="K68251"/>
    </row>
    <row r="68252" spans="11:11">
      <c r="K68252"/>
    </row>
    <row r="68253" spans="11:11">
      <c r="K68253"/>
    </row>
    <row r="68254" spans="11:11">
      <c r="K68254"/>
    </row>
    <row r="68255" spans="11:11">
      <c r="K68255"/>
    </row>
    <row r="68256" spans="11:11">
      <c r="K68256"/>
    </row>
    <row r="68257" spans="11:11">
      <c r="K68257"/>
    </row>
    <row r="68258" spans="11:11">
      <c r="K68258"/>
    </row>
    <row r="68259" spans="11:11">
      <c r="K68259"/>
    </row>
    <row r="68260" spans="11:11">
      <c r="K68260"/>
    </row>
    <row r="68261" spans="11:11">
      <c r="K68261"/>
    </row>
    <row r="68262" spans="11:11">
      <c r="K68262"/>
    </row>
    <row r="68263" spans="11:11">
      <c r="K68263"/>
    </row>
    <row r="68264" spans="11:11">
      <c r="K68264"/>
    </row>
    <row r="68265" spans="11:11">
      <c r="K68265"/>
    </row>
    <row r="68266" spans="11:11">
      <c r="K68266"/>
    </row>
    <row r="68267" spans="11:11">
      <c r="K68267"/>
    </row>
    <row r="68268" spans="11:11">
      <c r="K68268"/>
    </row>
    <row r="68269" spans="11:11">
      <c r="K68269"/>
    </row>
    <row r="68270" spans="11:11">
      <c r="K68270"/>
    </row>
    <row r="68271" spans="11:11">
      <c r="K68271"/>
    </row>
    <row r="68272" spans="11:11">
      <c r="K68272"/>
    </row>
    <row r="68273" spans="11:11">
      <c r="K68273"/>
    </row>
    <row r="68274" spans="11:11">
      <c r="K68274"/>
    </row>
    <row r="68275" spans="11:11">
      <c r="K68275"/>
    </row>
    <row r="68276" spans="11:11">
      <c r="K68276"/>
    </row>
    <row r="68277" spans="11:11">
      <c r="K68277"/>
    </row>
    <row r="68278" spans="11:11">
      <c r="K68278"/>
    </row>
    <row r="68279" spans="11:11">
      <c r="K68279"/>
    </row>
    <row r="68280" spans="11:11">
      <c r="K68280"/>
    </row>
    <row r="68281" spans="11:11">
      <c r="K68281"/>
    </row>
    <row r="68282" spans="11:11">
      <c r="K68282"/>
    </row>
    <row r="68283" spans="11:11">
      <c r="K68283"/>
    </row>
    <row r="68284" spans="11:11">
      <c r="K68284"/>
    </row>
    <row r="68285" spans="11:11">
      <c r="K68285"/>
    </row>
    <row r="68286" spans="11:11">
      <c r="K68286"/>
    </row>
    <row r="68287" spans="11:11">
      <c r="K68287"/>
    </row>
    <row r="68288" spans="11:11">
      <c r="K68288"/>
    </row>
    <row r="68289" spans="11:11">
      <c r="K68289"/>
    </row>
    <row r="68290" spans="11:11">
      <c r="K68290"/>
    </row>
    <row r="68291" spans="11:11">
      <c r="K68291"/>
    </row>
    <row r="68292" spans="11:11">
      <c r="K68292"/>
    </row>
    <row r="68293" spans="11:11">
      <c r="K68293"/>
    </row>
    <row r="68294" spans="11:11">
      <c r="K68294"/>
    </row>
    <row r="68295" spans="11:11">
      <c r="K68295"/>
    </row>
    <row r="68296" spans="11:11">
      <c r="K68296"/>
    </row>
    <row r="68297" spans="11:11">
      <c r="K68297"/>
    </row>
    <row r="68298" spans="11:11">
      <c r="K68298"/>
    </row>
    <row r="68299" spans="11:11">
      <c r="K68299"/>
    </row>
    <row r="68300" spans="11:11">
      <c r="K68300"/>
    </row>
    <row r="68301" spans="11:11">
      <c r="K68301"/>
    </row>
    <row r="68302" spans="11:11">
      <c r="K68302"/>
    </row>
    <row r="68303" spans="11:11">
      <c r="K68303"/>
    </row>
    <row r="68304" spans="11:11">
      <c r="K68304"/>
    </row>
    <row r="68305" spans="11:11">
      <c r="K68305"/>
    </row>
    <row r="68306" spans="11:11">
      <c r="K68306"/>
    </row>
    <row r="68307" spans="11:11">
      <c r="K68307"/>
    </row>
    <row r="68308" spans="11:11">
      <c r="K68308"/>
    </row>
    <row r="68309" spans="11:11">
      <c r="K68309"/>
    </row>
    <row r="68310" spans="11:11">
      <c r="K68310"/>
    </row>
    <row r="68311" spans="11:11">
      <c r="K68311"/>
    </row>
    <row r="68312" spans="11:11">
      <c r="K68312"/>
    </row>
    <row r="68313" spans="11:11">
      <c r="K68313"/>
    </row>
    <row r="68314" spans="11:11">
      <c r="K68314"/>
    </row>
    <row r="68315" spans="11:11">
      <c r="K68315"/>
    </row>
    <row r="68316" spans="11:11">
      <c r="K68316"/>
    </row>
    <row r="68317" spans="11:11">
      <c r="K68317"/>
    </row>
    <row r="68318" spans="11:11">
      <c r="K68318"/>
    </row>
    <row r="68319" spans="11:11">
      <c r="K68319"/>
    </row>
    <row r="68320" spans="11:11">
      <c r="K68320"/>
    </row>
    <row r="68321" spans="11:11">
      <c r="K68321"/>
    </row>
    <row r="68322" spans="11:11">
      <c r="K68322"/>
    </row>
    <row r="68323" spans="11:11">
      <c r="K68323"/>
    </row>
    <row r="68324" spans="11:11">
      <c r="K68324"/>
    </row>
    <row r="68325" spans="11:11">
      <c r="K68325"/>
    </row>
    <row r="68326" spans="11:11">
      <c r="K68326"/>
    </row>
    <row r="68327" spans="11:11">
      <c r="K68327"/>
    </row>
    <row r="68328" spans="11:11">
      <c r="K68328"/>
    </row>
    <row r="68329" spans="11:11">
      <c r="K68329"/>
    </row>
    <row r="68330" spans="11:11">
      <c r="K68330"/>
    </row>
    <row r="68331" spans="11:11">
      <c r="K68331"/>
    </row>
    <row r="68332" spans="11:11">
      <c r="K68332"/>
    </row>
    <row r="68333" spans="11:11">
      <c r="K68333"/>
    </row>
    <row r="68334" spans="11:11">
      <c r="K68334"/>
    </row>
    <row r="68335" spans="11:11">
      <c r="K68335"/>
    </row>
    <row r="68336" spans="11:11">
      <c r="K68336"/>
    </row>
    <row r="68337" spans="11:11">
      <c r="K68337"/>
    </row>
    <row r="68338" spans="11:11">
      <c r="K68338"/>
    </row>
    <row r="68339" spans="11:11">
      <c r="K68339"/>
    </row>
    <row r="68340" spans="11:11">
      <c r="K68340"/>
    </row>
    <row r="68341" spans="11:11">
      <c r="K68341"/>
    </row>
    <row r="68342" spans="11:11">
      <c r="K68342"/>
    </row>
    <row r="68343" spans="11:11">
      <c r="K68343"/>
    </row>
    <row r="68344" spans="11:11">
      <c r="K68344"/>
    </row>
    <row r="68345" spans="11:11">
      <c r="K68345"/>
    </row>
    <row r="68346" spans="11:11">
      <c r="K68346"/>
    </row>
    <row r="68347" spans="11:11">
      <c r="K68347"/>
    </row>
    <row r="68348" spans="11:11">
      <c r="K68348"/>
    </row>
    <row r="68349" spans="11:11">
      <c r="K68349"/>
    </row>
    <row r="68350" spans="11:11">
      <c r="K68350"/>
    </row>
    <row r="68351" spans="11:11">
      <c r="K68351"/>
    </row>
    <row r="68352" spans="11:11">
      <c r="K68352"/>
    </row>
    <row r="68353" spans="11:11">
      <c r="K68353"/>
    </row>
    <row r="68354" spans="11:11">
      <c r="K68354"/>
    </row>
    <row r="68355" spans="11:11">
      <c r="K68355"/>
    </row>
    <row r="68356" spans="11:11">
      <c r="K68356"/>
    </row>
    <row r="68357" spans="11:11">
      <c r="K68357"/>
    </row>
    <row r="68358" spans="11:11">
      <c r="K68358"/>
    </row>
    <row r="68359" spans="11:11">
      <c r="K68359"/>
    </row>
    <row r="68360" spans="11:11">
      <c r="K68360"/>
    </row>
    <row r="68361" spans="11:11">
      <c r="K68361"/>
    </row>
    <row r="68362" spans="11:11">
      <c r="K68362"/>
    </row>
    <row r="68363" spans="11:11">
      <c r="K68363"/>
    </row>
    <row r="68364" spans="11:11">
      <c r="K68364"/>
    </row>
    <row r="68365" spans="11:11">
      <c r="K68365"/>
    </row>
    <row r="68366" spans="11:11">
      <c r="K68366"/>
    </row>
    <row r="68367" spans="11:11">
      <c r="K68367"/>
    </row>
    <row r="68368" spans="11:11">
      <c r="K68368"/>
    </row>
    <row r="68369" spans="11:11">
      <c r="K68369"/>
    </row>
    <row r="68370" spans="11:11">
      <c r="K68370"/>
    </row>
    <row r="68371" spans="11:11">
      <c r="K68371"/>
    </row>
    <row r="68372" spans="11:11">
      <c r="K68372"/>
    </row>
    <row r="68373" spans="11:11">
      <c r="K68373"/>
    </row>
    <row r="68374" spans="11:11">
      <c r="K68374"/>
    </row>
    <row r="68375" spans="11:11">
      <c r="K68375"/>
    </row>
    <row r="68376" spans="11:11">
      <c r="K68376"/>
    </row>
    <row r="68377" spans="11:11">
      <c r="K68377"/>
    </row>
    <row r="68378" spans="11:11">
      <c r="K68378"/>
    </row>
    <row r="68379" spans="11:11">
      <c r="K68379"/>
    </row>
    <row r="68380" spans="11:11">
      <c r="K68380"/>
    </row>
    <row r="68381" spans="11:11">
      <c r="K68381"/>
    </row>
    <row r="68382" spans="11:11">
      <c r="K68382"/>
    </row>
    <row r="68383" spans="11:11">
      <c r="K68383"/>
    </row>
    <row r="68384" spans="11:11">
      <c r="K68384"/>
    </row>
    <row r="68385" spans="11:11">
      <c r="K68385"/>
    </row>
    <row r="68386" spans="11:11">
      <c r="K68386"/>
    </row>
    <row r="68387" spans="11:11">
      <c r="K68387"/>
    </row>
    <row r="68388" spans="11:11">
      <c r="K68388"/>
    </row>
    <row r="68389" spans="11:11">
      <c r="K68389"/>
    </row>
    <row r="68390" spans="11:11">
      <c r="K68390"/>
    </row>
    <row r="68391" spans="11:11">
      <c r="K68391"/>
    </row>
    <row r="68392" spans="11:11">
      <c r="K68392"/>
    </row>
    <row r="68393" spans="11:11">
      <c r="K68393"/>
    </row>
    <row r="68394" spans="11:11">
      <c r="K68394"/>
    </row>
    <row r="68395" spans="11:11">
      <c r="K68395"/>
    </row>
    <row r="68396" spans="11:11">
      <c r="K68396"/>
    </row>
    <row r="68397" spans="11:11">
      <c r="K68397"/>
    </row>
    <row r="68398" spans="11:11">
      <c r="K68398"/>
    </row>
    <row r="68399" spans="11:11">
      <c r="K68399"/>
    </row>
    <row r="68400" spans="11:11">
      <c r="K68400"/>
    </row>
    <row r="68401" spans="11:11">
      <c r="K68401"/>
    </row>
    <row r="68402" spans="11:11">
      <c r="K68402"/>
    </row>
    <row r="68403" spans="11:11">
      <c r="K68403"/>
    </row>
    <row r="68404" spans="11:11">
      <c r="K68404"/>
    </row>
    <row r="68405" spans="11:11">
      <c r="K68405"/>
    </row>
    <row r="68406" spans="11:11">
      <c r="K68406"/>
    </row>
    <row r="68407" spans="11:11">
      <c r="K68407"/>
    </row>
    <row r="68408" spans="11:11">
      <c r="K68408"/>
    </row>
    <row r="68409" spans="11:11">
      <c r="K68409"/>
    </row>
    <row r="68410" spans="11:11">
      <c r="K68410"/>
    </row>
    <row r="68411" spans="11:11">
      <c r="K68411"/>
    </row>
    <row r="68412" spans="11:11">
      <c r="K68412"/>
    </row>
    <row r="68413" spans="11:11">
      <c r="K68413"/>
    </row>
    <row r="68414" spans="11:11">
      <c r="K68414"/>
    </row>
    <row r="68415" spans="11:11">
      <c r="K68415"/>
    </row>
    <row r="68416" spans="11:11">
      <c r="K68416"/>
    </row>
    <row r="68417" spans="11:11">
      <c r="K68417"/>
    </row>
    <row r="68418" spans="11:11">
      <c r="K68418"/>
    </row>
    <row r="68419" spans="11:11">
      <c r="K68419"/>
    </row>
    <row r="68420" spans="11:11">
      <c r="K68420"/>
    </row>
    <row r="68421" spans="11:11">
      <c r="K68421"/>
    </row>
    <row r="68422" spans="11:11">
      <c r="K68422"/>
    </row>
    <row r="68423" spans="11:11">
      <c r="K68423"/>
    </row>
    <row r="68424" spans="11:11">
      <c r="K68424"/>
    </row>
    <row r="68425" spans="11:11">
      <c r="K68425"/>
    </row>
    <row r="68426" spans="11:11">
      <c r="K68426"/>
    </row>
    <row r="68427" spans="11:11">
      <c r="K68427"/>
    </row>
    <row r="68428" spans="11:11">
      <c r="K68428"/>
    </row>
    <row r="68429" spans="11:11">
      <c r="K68429"/>
    </row>
    <row r="68430" spans="11:11">
      <c r="K68430"/>
    </row>
    <row r="68431" spans="11:11">
      <c r="K68431"/>
    </row>
    <row r="68432" spans="11:11">
      <c r="K68432"/>
    </row>
    <row r="68433" spans="11:11">
      <c r="K68433"/>
    </row>
    <row r="68434" spans="11:11">
      <c r="K68434"/>
    </row>
    <row r="68435" spans="11:11">
      <c r="K68435"/>
    </row>
    <row r="68436" spans="11:11">
      <c r="K68436"/>
    </row>
    <row r="68437" spans="11:11">
      <c r="K68437"/>
    </row>
    <row r="68438" spans="11:11">
      <c r="K68438"/>
    </row>
    <row r="68439" spans="11:11">
      <c r="K68439"/>
    </row>
    <row r="68440" spans="11:11">
      <c r="K68440"/>
    </row>
    <row r="68441" spans="11:11">
      <c r="K68441"/>
    </row>
    <row r="68442" spans="11:11">
      <c r="K68442"/>
    </row>
    <row r="68443" spans="11:11">
      <c r="K68443"/>
    </row>
    <row r="68444" spans="11:11">
      <c r="K68444"/>
    </row>
    <row r="68445" spans="11:11">
      <c r="K68445"/>
    </row>
    <row r="68446" spans="11:11">
      <c r="K68446"/>
    </row>
    <row r="68447" spans="11:11">
      <c r="K68447"/>
    </row>
    <row r="68448" spans="11:11">
      <c r="K68448"/>
    </row>
    <row r="68449" spans="11:11">
      <c r="K68449"/>
    </row>
    <row r="68450" spans="11:11">
      <c r="K68450"/>
    </row>
    <row r="68451" spans="11:11">
      <c r="K68451"/>
    </row>
    <row r="68452" spans="11:11">
      <c r="K68452"/>
    </row>
    <row r="68453" spans="11:11">
      <c r="K68453"/>
    </row>
    <row r="68454" spans="11:11">
      <c r="K68454"/>
    </row>
    <row r="68455" spans="11:11">
      <c r="K68455"/>
    </row>
    <row r="68456" spans="11:11">
      <c r="K68456"/>
    </row>
    <row r="68457" spans="11:11">
      <c r="K68457"/>
    </row>
    <row r="68458" spans="11:11">
      <c r="K68458"/>
    </row>
    <row r="68459" spans="11:11">
      <c r="K68459"/>
    </row>
    <row r="68460" spans="11:11">
      <c r="K68460"/>
    </row>
    <row r="68461" spans="11:11">
      <c r="K68461"/>
    </row>
    <row r="68462" spans="11:11">
      <c r="K68462"/>
    </row>
    <row r="68463" spans="11:11">
      <c r="K68463"/>
    </row>
    <row r="68464" spans="11:11">
      <c r="K68464"/>
    </row>
    <row r="68465" spans="11:11">
      <c r="K68465"/>
    </row>
    <row r="68466" spans="11:11">
      <c r="K68466"/>
    </row>
    <row r="68467" spans="11:11">
      <c r="K68467"/>
    </row>
    <row r="68468" spans="11:11">
      <c r="K68468"/>
    </row>
    <row r="68469" spans="11:11">
      <c r="K68469"/>
    </row>
    <row r="68470" spans="11:11">
      <c r="K68470"/>
    </row>
    <row r="68471" spans="11:11">
      <c r="K68471"/>
    </row>
    <row r="68472" spans="11:11">
      <c r="K68472"/>
    </row>
    <row r="68473" spans="11:11">
      <c r="K68473"/>
    </row>
    <row r="68474" spans="11:11">
      <c r="K68474"/>
    </row>
    <row r="68475" spans="11:11">
      <c r="K68475"/>
    </row>
    <row r="68476" spans="11:11">
      <c r="K68476"/>
    </row>
    <row r="68477" spans="11:11">
      <c r="K68477"/>
    </row>
    <row r="68478" spans="11:11">
      <c r="K68478"/>
    </row>
    <row r="68479" spans="11:11">
      <c r="K68479"/>
    </row>
    <row r="68480" spans="11:11">
      <c r="K68480"/>
    </row>
    <row r="68481" spans="11:11">
      <c r="K68481"/>
    </row>
    <row r="68482" spans="11:11">
      <c r="K68482"/>
    </row>
    <row r="68483" spans="11:11">
      <c r="K68483"/>
    </row>
    <row r="68484" spans="11:11">
      <c r="K68484"/>
    </row>
    <row r="68485" spans="11:11">
      <c r="K68485"/>
    </row>
    <row r="68486" spans="11:11">
      <c r="K68486"/>
    </row>
    <row r="68487" spans="11:11">
      <c r="K68487"/>
    </row>
    <row r="68488" spans="11:11">
      <c r="K68488"/>
    </row>
    <row r="68489" spans="11:11">
      <c r="K68489"/>
    </row>
    <row r="68490" spans="11:11">
      <c r="K68490"/>
    </row>
    <row r="68491" spans="11:11">
      <c r="K68491"/>
    </row>
    <row r="68492" spans="11:11">
      <c r="K68492"/>
    </row>
    <row r="68493" spans="11:11">
      <c r="K68493"/>
    </row>
    <row r="68494" spans="11:11">
      <c r="K68494"/>
    </row>
    <row r="68495" spans="11:11">
      <c r="K68495"/>
    </row>
    <row r="68496" spans="11:11">
      <c r="K68496"/>
    </row>
    <row r="68497" spans="11:11">
      <c r="K68497"/>
    </row>
    <row r="68498" spans="11:11">
      <c r="K68498"/>
    </row>
    <row r="68499" spans="11:11">
      <c r="K68499"/>
    </row>
    <row r="68500" spans="11:11">
      <c r="K68500"/>
    </row>
    <row r="68501" spans="11:11">
      <c r="K68501"/>
    </row>
    <row r="68502" spans="11:11">
      <c r="K68502"/>
    </row>
    <row r="68503" spans="11:11">
      <c r="K68503"/>
    </row>
    <row r="68504" spans="11:11">
      <c r="K68504"/>
    </row>
    <row r="68505" spans="11:11">
      <c r="K68505"/>
    </row>
    <row r="68506" spans="11:11">
      <c r="K68506"/>
    </row>
    <row r="68507" spans="11:11">
      <c r="K68507"/>
    </row>
    <row r="68508" spans="11:11">
      <c r="K68508"/>
    </row>
    <row r="68509" spans="11:11">
      <c r="K68509"/>
    </row>
    <row r="68510" spans="11:11">
      <c r="K68510"/>
    </row>
    <row r="68511" spans="11:11">
      <c r="K68511"/>
    </row>
    <row r="68512" spans="11:11">
      <c r="K68512"/>
    </row>
    <row r="68513" spans="11:11">
      <c r="K68513"/>
    </row>
    <row r="68514" spans="11:11">
      <c r="K68514"/>
    </row>
    <row r="68515" spans="11:11">
      <c r="K68515"/>
    </row>
    <row r="68516" spans="11:11">
      <c r="K68516"/>
    </row>
    <row r="68517" spans="11:11">
      <c r="K68517"/>
    </row>
    <row r="68518" spans="11:11">
      <c r="K68518"/>
    </row>
    <row r="68519" spans="11:11">
      <c r="K68519"/>
    </row>
    <row r="68520" spans="11:11">
      <c r="K68520"/>
    </row>
    <row r="68521" spans="11:11">
      <c r="K68521"/>
    </row>
    <row r="68522" spans="11:11">
      <c r="K68522"/>
    </row>
    <row r="68523" spans="11:11">
      <c r="K68523"/>
    </row>
    <row r="68524" spans="11:11">
      <c r="K68524"/>
    </row>
    <row r="68525" spans="11:11">
      <c r="K68525"/>
    </row>
    <row r="68526" spans="11:11">
      <c r="K68526"/>
    </row>
    <row r="68527" spans="11:11">
      <c r="K68527"/>
    </row>
    <row r="68528" spans="11:11">
      <c r="K68528"/>
    </row>
    <row r="68529" spans="11:11">
      <c r="K68529"/>
    </row>
    <row r="68530" spans="11:11">
      <c r="K68530"/>
    </row>
    <row r="68531" spans="11:11">
      <c r="K68531"/>
    </row>
    <row r="68532" spans="11:11">
      <c r="K68532"/>
    </row>
    <row r="68533" spans="11:11">
      <c r="K68533"/>
    </row>
    <row r="68534" spans="11:11">
      <c r="K68534"/>
    </row>
    <row r="68535" spans="11:11">
      <c r="K68535"/>
    </row>
    <row r="68536" spans="11:11">
      <c r="K68536"/>
    </row>
    <row r="68537" spans="11:11">
      <c r="K68537"/>
    </row>
    <row r="68538" spans="11:11">
      <c r="K68538"/>
    </row>
    <row r="68539" spans="11:11">
      <c r="K68539"/>
    </row>
    <row r="68540" spans="11:11">
      <c r="K68540"/>
    </row>
    <row r="68541" spans="11:11">
      <c r="K68541"/>
    </row>
    <row r="68542" spans="11:11">
      <c r="K68542"/>
    </row>
    <row r="68543" spans="11:11">
      <c r="K68543"/>
    </row>
    <row r="68544" spans="11:11">
      <c r="K68544"/>
    </row>
    <row r="68545" spans="11:11">
      <c r="K68545"/>
    </row>
    <row r="68546" spans="11:11">
      <c r="K68546"/>
    </row>
    <row r="68547" spans="11:11">
      <c r="K68547"/>
    </row>
    <row r="68548" spans="11:11">
      <c r="K68548"/>
    </row>
    <row r="68549" spans="11:11">
      <c r="K68549"/>
    </row>
    <row r="68550" spans="11:11">
      <c r="K68550"/>
    </row>
    <row r="68551" spans="11:11">
      <c r="K68551"/>
    </row>
    <row r="68552" spans="11:11">
      <c r="K68552"/>
    </row>
    <row r="68553" spans="11:11">
      <c r="K68553"/>
    </row>
    <row r="68554" spans="11:11">
      <c r="K68554"/>
    </row>
    <row r="68555" spans="11:11">
      <c r="K68555"/>
    </row>
    <row r="68556" spans="11:11">
      <c r="K68556"/>
    </row>
    <row r="68557" spans="11:11">
      <c r="K68557"/>
    </row>
    <row r="68558" spans="11:11">
      <c r="K68558"/>
    </row>
    <row r="68559" spans="11:11">
      <c r="K68559"/>
    </row>
    <row r="68560" spans="11:11">
      <c r="K68560"/>
    </row>
    <row r="68561" spans="11:11">
      <c r="K68561"/>
    </row>
    <row r="68562" spans="11:11">
      <c r="K68562"/>
    </row>
    <row r="68563" spans="11:11">
      <c r="K68563"/>
    </row>
    <row r="68564" spans="11:11">
      <c r="K68564"/>
    </row>
    <row r="68565" spans="11:11">
      <c r="K68565"/>
    </row>
    <row r="68566" spans="11:11">
      <c r="K68566"/>
    </row>
    <row r="68567" spans="11:11">
      <c r="K68567"/>
    </row>
    <row r="68568" spans="11:11">
      <c r="K68568"/>
    </row>
    <row r="68569" spans="11:11">
      <c r="K68569"/>
    </row>
    <row r="68570" spans="11:11">
      <c r="K68570"/>
    </row>
    <row r="68571" spans="11:11">
      <c r="K68571"/>
    </row>
    <row r="68572" spans="11:11">
      <c r="K68572"/>
    </row>
    <row r="68573" spans="11:11">
      <c r="K68573"/>
    </row>
    <row r="68574" spans="11:11">
      <c r="K68574"/>
    </row>
    <row r="68575" spans="11:11">
      <c r="K68575"/>
    </row>
    <row r="68576" spans="11:11">
      <c r="K68576"/>
    </row>
    <row r="68577" spans="11:11">
      <c r="K68577"/>
    </row>
    <row r="68578" spans="11:11">
      <c r="K68578"/>
    </row>
    <row r="68579" spans="11:11">
      <c r="K68579"/>
    </row>
    <row r="68580" spans="11:11">
      <c r="K68580"/>
    </row>
    <row r="68581" spans="11:11">
      <c r="K68581"/>
    </row>
    <row r="68582" spans="11:11">
      <c r="K68582"/>
    </row>
    <row r="68583" spans="11:11">
      <c r="K68583"/>
    </row>
    <row r="68584" spans="11:11">
      <c r="K68584"/>
    </row>
    <row r="68585" spans="11:11">
      <c r="K68585"/>
    </row>
    <row r="68586" spans="11:11">
      <c r="K68586"/>
    </row>
    <row r="68587" spans="11:11">
      <c r="K68587"/>
    </row>
    <row r="68588" spans="11:11">
      <c r="K68588"/>
    </row>
    <row r="68589" spans="11:11">
      <c r="K68589"/>
    </row>
    <row r="68590" spans="11:11">
      <c r="K68590"/>
    </row>
    <row r="68591" spans="11:11">
      <c r="K68591"/>
    </row>
    <row r="68592" spans="11:11">
      <c r="K68592"/>
    </row>
    <row r="68593" spans="11:11">
      <c r="K68593"/>
    </row>
    <row r="68594" spans="11:11">
      <c r="K68594"/>
    </row>
    <row r="68595" spans="11:11">
      <c r="K68595"/>
    </row>
    <row r="68596" spans="11:11">
      <c r="K68596"/>
    </row>
    <row r="68597" spans="11:11">
      <c r="K68597"/>
    </row>
    <row r="68598" spans="11:11">
      <c r="K68598"/>
    </row>
    <row r="68599" spans="11:11">
      <c r="K68599"/>
    </row>
    <row r="68600" spans="11:11">
      <c r="K68600"/>
    </row>
    <row r="68601" spans="11:11">
      <c r="K68601"/>
    </row>
    <row r="68602" spans="11:11">
      <c r="K68602"/>
    </row>
    <row r="68603" spans="11:11">
      <c r="K68603"/>
    </row>
    <row r="68604" spans="11:11">
      <c r="K68604"/>
    </row>
    <row r="68605" spans="11:11">
      <c r="K68605"/>
    </row>
    <row r="68606" spans="11:11">
      <c r="K68606"/>
    </row>
    <row r="68607" spans="11:11">
      <c r="K68607"/>
    </row>
    <row r="68608" spans="11:11">
      <c r="K68608"/>
    </row>
    <row r="68609" spans="11:11">
      <c r="K68609"/>
    </row>
    <row r="68610" spans="11:11">
      <c r="K68610"/>
    </row>
    <row r="68611" spans="11:11">
      <c r="K68611"/>
    </row>
    <row r="68612" spans="11:11">
      <c r="K68612"/>
    </row>
    <row r="68613" spans="11:11">
      <c r="K68613"/>
    </row>
    <row r="68614" spans="11:11">
      <c r="K68614"/>
    </row>
    <row r="68615" spans="11:11">
      <c r="K68615"/>
    </row>
    <row r="68616" spans="11:11">
      <c r="K68616"/>
    </row>
    <row r="68617" spans="11:11">
      <c r="K68617"/>
    </row>
    <row r="68618" spans="11:11">
      <c r="K68618"/>
    </row>
    <row r="68619" spans="11:11">
      <c r="K68619"/>
    </row>
    <row r="68620" spans="11:11">
      <c r="K68620"/>
    </row>
    <row r="68621" spans="11:11">
      <c r="K68621"/>
    </row>
    <row r="68622" spans="11:11">
      <c r="K68622"/>
    </row>
    <row r="68623" spans="11:11">
      <c r="K68623"/>
    </row>
    <row r="68624" spans="11:11">
      <c r="K68624"/>
    </row>
    <row r="68625" spans="11:11">
      <c r="K68625"/>
    </row>
    <row r="68626" spans="11:11">
      <c r="K68626"/>
    </row>
    <row r="68627" spans="11:11">
      <c r="K68627"/>
    </row>
    <row r="68628" spans="11:11">
      <c r="K68628"/>
    </row>
    <row r="68629" spans="11:11">
      <c r="K68629"/>
    </row>
    <row r="68630" spans="11:11">
      <c r="K68630"/>
    </row>
    <row r="68631" spans="11:11">
      <c r="K68631"/>
    </row>
    <row r="68632" spans="11:11">
      <c r="K68632"/>
    </row>
    <row r="68633" spans="11:11">
      <c r="K68633"/>
    </row>
    <row r="68634" spans="11:11">
      <c r="K68634"/>
    </row>
    <row r="68635" spans="11:11">
      <c r="K68635"/>
    </row>
    <row r="68636" spans="11:11">
      <c r="K68636"/>
    </row>
    <row r="68637" spans="11:11">
      <c r="K68637"/>
    </row>
    <row r="68638" spans="11:11">
      <c r="K68638"/>
    </row>
    <row r="68639" spans="11:11">
      <c r="K68639"/>
    </row>
    <row r="68640" spans="11:11">
      <c r="K68640"/>
    </row>
    <row r="68641" spans="11:11">
      <c r="K68641"/>
    </row>
    <row r="68642" spans="11:11">
      <c r="K68642"/>
    </row>
    <row r="68643" spans="11:11">
      <c r="K68643"/>
    </row>
    <row r="68644" spans="11:11">
      <c r="K68644"/>
    </row>
    <row r="68645" spans="11:11">
      <c r="K68645"/>
    </row>
    <row r="68646" spans="11:11">
      <c r="K68646"/>
    </row>
    <row r="68647" spans="11:11">
      <c r="K68647"/>
    </row>
    <row r="68648" spans="11:11">
      <c r="K68648"/>
    </row>
    <row r="68649" spans="11:11">
      <c r="K68649"/>
    </row>
    <row r="68650" spans="11:11">
      <c r="K68650"/>
    </row>
    <row r="68651" spans="11:11">
      <c r="K68651"/>
    </row>
    <row r="68652" spans="11:11">
      <c r="K68652"/>
    </row>
    <row r="68653" spans="11:11">
      <c r="K68653"/>
    </row>
    <row r="68654" spans="11:11">
      <c r="K68654"/>
    </row>
    <row r="68655" spans="11:11">
      <c r="K68655"/>
    </row>
    <row r="68656" spans="11:11">
      <c r="K68656"/>
    </row>
    <row r="68657" spans="11:11">
      <c r="K68657"/>
    </row>
    <row r="68658" spans="11:11">
      <c r="K68658"/>
    </row>
    <row r="68659" spans="11:11">
      <c r="K68659"/>
    </row>
    <row r="68660" spans="11:11">
      <c r="K68660"/>
    </row>
    <row r="68661" spans="11:11">
      <c r="K68661"/>
    </row>
    <row r="68662" spans="11:11">
      <c r="K68662"/>
    </row>
    <row r="68663" spans="11:11">
      <c r="K68663"/>
    </row>
    <row r="68664" spans="11:11">
      <c r="K68664"/>
    </row>
    <row r="68665" spans="11:11">
      <c r="K68665"/>
    </row>
    <row r="68666" spans="11:11">
      <c r="K68666"/>
    </row>
    <row r="68667" spans="11:11">
      <c r="K68667"/>
    </row>
    <row r="68668" spans="11:11">
      <c r="K68668"/>
    </row>
    <row r="68669" spans="11:11">
      <c r="K68669"/>
    </row>
    <row r="68670" spans="11:11">
      <c r="K68670"/>
    </row>
    <row r="68671" spans="11:11">
      <c r="K68671"/>
    </row>
    <row r="68672" spans="11:11">
      <c r="K68672"/>
    </row>
    <row r="68673" spans="11:11">
      <c r="K68673"/>
    </row>
    <row r="68674" spans="11:11">
      <c r="K68674"/>
    </row>
    <row r="68675" spans="11:11">
      <c r="K68675"/>
    </row>
    <row r="68676" spans="11:11">
      <c r="K68676"/>
    </row>
    <row r="68677" spans="11:11">
      <c r="K68677"/>
    </row>
    <row r="68678" spans="11:11">
      <c r="K68678"/>
    </row>
    <row r="68679" spans="11:11">
      <c r="K68679"/>
    </row>
    <row r="68680" spans="11:11">
      <c r="K68680"/>
    </row>
    <row r="68681" spans="11:11">
      <c r="K68681"/>
    </row>
    <row r="68682" spans="11:11">
      <c r="K68682"/>
    </row>
    <row r="68683" spans="11:11">
      <c r="K68683"/>
    </row>
    <row r="68684" spans="11:11">
      <c r="K68684"/>
    </row>
    <row r="68685" spans="11:11">
      <c r="K68685"/>
    </row>
    <row r="68686" spans="11:11">
      <c r="K68686"/>
    </row>
    <row r="68687" spans="11:11">
      <c r="K68687"/>
    </row>
    <row r="68688" spans="11:11">
      <c r="K68688"/>
    </row>
    <row r="68689" spans="11:11">
      <c r="K68689"/>
    </row>
    <row r="68690" spans="11:11">
      <c r="K68690"/>
    </row>
    <row r="68691" spans="11:11">
      <c r="K68691"/>
    </row>
    <row r="68692" spans="11:11">
      <c r="K68692"/>
    </row>
    <row r="68693" spans="11:11">
      <c r="K68693"/>
    </row>
    <row r="68694" spans="11:11">
      <c r="K68694"/>
    </row>
    <row r="68695" spans="11:11">
      <c r="K68695"/>
    </row>
    <row r="68696" spans="11:11">
      <c r="K68696"/>
    </row>
    <row r="68697" spans="11:11">
      <c r="K68697"/>
    </row>
    <row r="68698" spans="11:11">
      <c r="K68698"/>
    </row>
    <row r="68699" spans="11:11">
      <c r="K68699"/>
    </row>
    <row r="68700" spans="11:11">
      <c r="K68700"/>
    </row>
    <row r="68701" spans="11:11">
      <c r="K68701"/>
    </row>
    <row r="68702" spans="11:11">
      <c r="K68702"/>
    </row>
    <row r="68703" spans="11:11">
      <c r="K68703"/>
    </row>
    <row r="68704" spans="11:11">
      <c r="K68704"/>
    </row>
    <row r="68705" spans="11:11">
      <c r="K68705"/>
    </row>
    <row r="68706" spans="11:11">
      <c r="K68706"/>
    </row>
    <row r="68707" spans="11:11">
      <c r="K68707"/>
    </row>
    <row r="68708" spans="11:11">
      <c r="K68708"/>
    </row>
    <row r="68709" spans="11:11">
      <c r="K68709"/>
    </row>
    <row r="68710" spans="11:11">
      <c r="K68710"/>
    </row>
    <row r="68711" spans="11:11">
      <c r="K68711"/>
    </row>
    <row r="68712" spans="11:11">
      <c r="K68712"/>
    </row>
    <row r="68713" spans="11:11">
      <c r="K68713"/>
    </row>
    <row r="68714" spans="11:11">
      <c r="K68714"/>
    </row>
    <row r="68715" spans="11:11">
      <c r="K68715"/>
    </row>
    <row r="68716" spans="11:11">
      <c r="K68716"/>
    </row>
    <row r="68717" spans="11:11">
      <c r="K68717"/>
    </row>
    <row r="68718" spans="11:11">
      <c r="K68718"/>
    </row>
    <row r="68719" spans="11:11">
      <c r="K68719"/>
    </row>
    <row r="68720" spans="11:11">
      <c r="K68720"/>
    </row>
    <row r="68721" spans="11:11">
      <c r="K68721"/>
    </row>
    <row r="68722" spans="11:11">
      <c r="K68722"/>
    </row>
    <row r="68723" spans="11:11">
      <c r="K68723"/>
    </row>
    <row r="68724" spans="11:11">
      <c r="K68724"/>
    </row>
    <row r="68725" spans="11:11">
      <c r="K68725"/>
    </row>
    <row r="68726" spans="11:11">
      <c r="K68726"/>
    </row>
    <row r="68727" spans="11:11">
      <c r="K68727"/>
    </row>
    <row r="68728" spans="11:11">
      <c r="K68728"/>
    </row>
    <row r="68729" spans="11:11">
      <c r="K68729"/>
    </row>
    <row r="68730" spans="11:11">
      <c r="K68730"/>
    </row>
    <row r="68731" spans="11:11">
      <c r="K68731"/>
    </row>
    <row r="68732" spans="11:11">
      <c r="K68732"/>
    </row>
    <row r="68733" spans="11:11">
      <c r="K68733"/>
    </row>
    <row r="68734" spans="11:11">
      <c r="K68734"/>
    </row>
    <row r="68735" spans="11:11">
      <c r="K68735"/>
    </row>
    <row r="68736" spans="11:11">
      <c r="K68736"/>
    </row>
    <row r="68737" spans="11:11">
      <c r="K68737"/>
    </row>
    <row r="68738" spans="11:11">
      <c r="K68738"/>
    </row>
    <row r="68739" spans="11:11">
      <c r="K68739"/>
    </row>
    <row r="68740" spans="11:11">
      <c r="K68740"/>
    </row>
    <row r="68741" spans="11:11">
      <c r="K68741"/>
    </row>
    <row r="68742" spans="11:11">
      <c r="K68742"/>
    </row>
    <row r="68743" spans="11:11">
      <c r="K68743"/>
    </row>
    <row r="68744" spans="11:11">
      <c r="K68744"/>
    </row>
    <row r="68745" spans="11:11">
      <c r="K68745"/>
    </row>
    <row r="68746" spans="11:11">
      <c r="K68746"/>
    </row>
    <row r="68747" spans="11:11">
      <c r="K68747"/>
    </row>
    <row r="68748" spans="11:11">
      <c r="K68748"/>
    </row>
    <row r="68749" spans="11:11">
      <c r="K68749"/>
    </row>
    <row r="68750" spans="11:11">
      <c r="K68750"/>
    </row>
    <row r="68751" spans="11:11">
      <c r="K68751"/>
    </row>
    <row r="68752" spans="11:11">
      <c r="K68752"/>
    </row>
    <row r="68753" spans="11:11">
      <c r="K68753"/>
    </row>
    <row r="68754" spans="11:11">
      <c r="K68754"/>
    </row>
    <row r="68755" spans="11:11">
      <c r="K68755"/>
    </row>
    <row r="68756" spans="11:11">
      <c r="K68756"/>
    </row>
    <row r="68757" spans="11:11">
      <c r="K68757"/>
    </row>
    <row r="68758" spans="11:11">
      <c r="K68758"/>
    </row>
    <row r="68759" spans="11:11">
      <c r="K68759"/>
    </row>
    <row r="68760" spans="11:11">
      <c r="K68760"/>
    </row>
    <row r="68761" spans="11:11">
      <c r="K68761"/>
    </row>
    <row r="68762" spans="11:11">
      <c r="K68762"/>
    </row>
    <row r="68763" spans="11:11">
      <c r="K68763"/>
    </row>
    <row r="68764" spans="11:11">
      <c r="K68764"/>
    </row>
    <row r="68765" spans="11:11">
      <c r="K68765"/>
    </row>
    <row r="68766" spans="11:11">
      <c r="K68766"/>
    </row>
    <row r="68767" spans="11:11">
      <c r="K68767"/>
    </row>
    <row r="68768" spans="11:11">
      <c r="K68768"/>
    </row>
    <row r="68769" spans="11:11">
      <c r="K68769"/>
    </row>
    <row r="68770" spans="11:11">
      <c r="K68770"/>
    </row>
    <row r="68771" spans="11:11">
      <c r="K68771"/>
    </row>
    <row r="68772" spans="11:11">
      <c r="K68772"/>
    </row>
    <row r="68773" spans="11:11">
      <c r="K68773"/>
    </row>
    <row r="68774" spans="11:11">
      <c r="K68774"/>
    </row>
    <row r="68775" spans="11:11">
      <c r="K68775"/>
    </row>
    <row r="68776" spans="11:11">
      <c r="K68776"/>
    </row>
    <row r="68777" spans="11:11">
      <c r="K68777"/>
    </row>
    <row r="68778" spans="11:11">
      <c r="K68778"/>
    </row>
    <row r="68779" spans="11:11">
      <c r="K68779"/>
    </row>
    <row r="68780" spans="11:11">
      <c r="K68780"/>
    </row>
    <row r="68781" spans="11:11">
      <c r="K68781"/>
    </row>
    <row r="68782" spans="11:11">
      <c r="K68782"/>
    </row>
    <row r="68783" spans="11:11">
      <c r="K68783"/>
    </row>
    <row r="68784" spans="11:11">
      <c r="K68784"/>
    </row>
    <row r="68785" spans="11:11">
      <c r="K68785"/>
    </row>
    <row r="68786" spans="11:11">
      <c r="K68786"/>
    </row>
    <row r="68787" spans="11:11">
      <c r="K68787"/>
    </row>
    <row r="68788" spans="11:11">
      <c r="K68788"/>
    </row>
    <row r="68789" spans="11:11">
      <c r="K68789"/>
    </row>
    <row r="68790" spans="11:11">
      <c r="K68790"/>
    </row>
    <row r="68791" spans="11:11">
      <c r="K68791"/>
    </row>
    <row r="68792" spans="11:11">
      <c r="K68792"/>
    </row>
    <row r="68793" spans="11:11">
      <c r="K68793"/>
    </row>
    <row r="68794" spans="11:11">
      <c r="K68794"/>
    </row>
    <row r="68795" spans="11:11">
      <c r="K68795"/>
    </row>
    <row r="68796" spans="11:11">
      <c r="K68796"/>
    </row>
    <row r="68797" spans="11:11">
      <c r="K68797"/>
    </row>
    <row r="68798" spans="11:11">
      <c r="K68798"/>
    </row>
    <row r="68799" spans="11:11">
      <c r="K68799"/>
    </row>
    <row r="68800" spans="11:11">
      <c r="K68800"/>
    </row>
    <row r="68801" spans="11:11">
      <c r="K68801"/>
    </row>
    <row r="68802" spans="11:11">
      <c r="K68802"/>
    </row>
    <row r="68803" spans="11:11">
      <c r="K68803"/>
    </row>
    <row r="68804" spans="11:11">
      <c r="K68804"/>
    </row>
    <row r="68805" spans="11:11">
      <c r="K68805"/>
    </row>
    <row r="68806" spans="11:11">
      <c r="K68806"/>
    </row>
    <row r="68807" spans="11:11">
      <c r="K68807"/>
    </row>
    <row r="68808" spans="11:11">
      <c r="K68808"/>
    </row>
    <row r="68809" spans="11:11">
      <c r="K68809"/>
    </row>
    <row r="68810" spans="11:11">
      <c r="K68810"/>
    </row>
    <row r="68811" spans="11:11">
      <c r="K68811"/>
    </row>
    <row r="68812" spans="11:11">
      <c r="K68812"/>
    </row>
    <row r="68813" spans="11:11">
      <c r="K68813"/>
    </row>
    <row r="68814" spans="11:11">
      <c r="K68814"/>
    </row>
    <row r="68815" spans="11:11">
      <c r="K68815"/>
    </row>
    <row r="68816" spans="11:11">
      <c r="K68816"/>
    </row>
    <row r="68817" spans="11:11">
      <c r="K68817"/>
    </row>
    <row r="68818" spans="11:11">
      <c r="K68818"/>
    </row>
    <row r="68819" spans="11:11">
      <c r="K68819"/>
    </row>
    <row r="68820" spans="11:11">
      <c r="K68820"/>
    </row>
    <row r="68821" spans="11:11">
      <c r="K68821"/>
    </row>
    <row r="68822" spans="11:11">
      <c r="K68822"/>
    </row>
    <row r="68823" spans="11:11">
      <c r="K68823"/>
    </row>
    <row r="68824" spans="11:11">
      <c r="K68824"/>
    </row>
    <row r="68825" spans="11:11">
      <c r="K68825"/>
    </row>
    <row r="68826" spans="11:11">
      <c r="K68826"/>
    </row>
    <row r="68827" spans="11:11">
      <c r="K68827"/>
    </row>
    <row r="68828" spans="11:11">
      <c r="K68828"/>
    </row>
    <row r="68829" spans="11:11">
      <c r="K68829"/>
    </row>
    <row r="68830" spans="11:11">
      <c r="K68830"/>
    </row>
    <row r="68831" spans="11:11">
      <c r="K68831"/>
    </row>
    <row r="68832" spans="11:11">
      <c r="K68832"/>
    </row>
    <row r="68833" spans="11:11">
      <c r="K68833"/>
    </row>
    <row r="68834" spans="11:11">
      <c r="K68834"/>
    </row>
    <row r="68835" spans="11:11">
      <c r="K68835"/>
    </row>
    <row r="68836" spans="11:11">
      <c r="K68836"/>
    </row>
    <row r="68837" spans="11:11">
      <c r="K68837"/>
    </row>
    <row r="68838" spans="11:11">
      <c r="K68838"/>
    </row>
    <row r="68839" spans="11:11">
      <c r="K68839"/>
    </row>
    <row r="68840" spans="11:11">
      <c r="K68840"/>
    </row>
    <row r="68841" spans="11:11">
      <c r="K68841"/>
    </row>
    <row r="68842" spans="11:11">
      <c r="K68842"/>
    </row>
    <row r="68843" spans="11:11">
      <c r="K68843"/>
    </row>
    <row r="68844" spans="11:11">
      <c r="K68844"/>
    </row>
    <row r="68845" spans="11:11">
      <c r="K68845"/>
    </row>
    <row r="68846" spans="11:11">
      <c r="K68846"/>
    </row>
    <row r="68847" spans="11:11">
      <c r="K68847"/>
    </row>
    <row r="68848" spans="11:11">
      <c r="K68848"/>
    </row>
    <row r="68849" spans="11:11">
      <c r="K68849"/>
    </row>
    <row r="68850" spans="11:11">
      <c r="K68850"/>
    </row>
    <row r="68851" spans="11:11">
      <c r="K68851"/>
    </row>
    <row r="68852" spans="11:11">
      <c r="K68852"/>
    </row>
    <row r="68853" spans="11:11">
      <c r="K68853"/>
    </row>
    <row r="68854" spans="11:11">
      <c r="K68854"/>
    </row>
    <row r="68855" spans="11:11">
      <c r="K68855"/>
    </row>
    <row r="68856" spans="11:11">
      <c r="K68856"/>
    </row>
    <row r="68857" spans="11:11">
      <c r="K68857"/>
    </row>
    <row r="68858" spans="11:11">
      <c r="K68858"/>
    </row>
    <row r="68859" spans="11:11">
      <c r="K68859"/>
    </row>
    <row r="68860" spans="11:11">
      <c r="K68860"/>
    </row>
    <row r="68861" spans="11:11">
      <c r="K68861"/>
    </row>
    <row r="68862" spans="11:11">
      <c r="K68862"/>
    </row>
    <row r="68863" spans="11:11">
      <c r="K68863"/>
    </row>
    <row r="68864" spans="11:11">
      <c r="K68864"/>
    </row>
    <row r="68865" spans="11:11">
      <c r="K68865"/>
    </row>
    <row r="68866" spans="11:11">
      <c r="K68866"/>
    </row>
    <row r="68867" spans="11:11">
      <c r="K68867"/>
    </row>
    <row r="68868" spans="11:11">
      <c r="K68868"/>
    </row>
    <row r="68869" spans="11:11">
      <c r="K68869"/>
    </row>
    <row r="68870" spans="11:11">
      <c r="K68870"/>
    </row>
    <row r="68871" spans="11:11">
      <c r="K68871"/>
    </row>
    <row r="68872" spans="11:11">
      <c r="K68872"/>
    </row>
    <row r="68873" spans="11:11">
      <c r="K68873"/>
    </row>
    <row r="68874" spans="11:11">
      <c r="K68874"/>
    </row>
    <row r="68875" spans="11:11">
      <c r="K68875"/>
    </row>
    <row r="68876" spans="11:11">
      <c r="K68876"/>
    </row>
    <row r="68877" spans="11:11">
      <c r="K68877"/>
    </row>
    <row r="68878" spans="11:11">
      <c r="K68878"/>
    </row>
    <row r="68879" spans="11:11">
      <c r="K68879"/>
    </row>
    <row r="68880" spans="11:11">
      <c r="K68880"/>
    </row>
    <row r="68881" spans="11:11">
      <c r="K68881"/>
    </row>
    <row r="68882" spans="11:11">
      <c r="K68882"/>
    </row>
    <row r="68883" spans="11:11">
      <c r="K68883"/>
    </row>
    <row r="68884" spans="11:11">
      <c r="K68884"/>
    </row>
    <row r="68885" spans="11:11">
      <c r="K68885"/>
    </row>
    <row r="68886" spans="11:11">
      <c r="K68886"/>
    </row>
    <row r="68887" spans="11:11">
      <c r="K68887"/>
    </row>
    <row r="68888" spans="11:11">
      <c r="K68888"/>
    </row>
    <row r="68889" spans="11:11">
      <c r="K68889"/>
    </row>
    <row r="68890" spans="11:11">
      <c r="K68890"/>
    </row>
    <row r="68891" spans="11:11">
      <c r="K68891"/>
    </row>
    <row r="68892" spans="11:11">
      <c r="K68892"/>
    </row>
    <row r="68893" spans="11:11">
      <c r="K68893"/>
    </row>
    <row r="68894" spans="11:11">
      <c r="K68894"/>
    </row>
    <row r="68895" spans="11:11">
      <c r="K68895"/>
    </row>
    <row r="68896" spans="11:11">
      <c r="K68896"/>
    </row>
    <row r="68897" spans="11:11">
      <c r="K68897"/>
    </row>
    <row r="68898" spans="11:11">
      <c r="K68898"/>
    </row>
    <row r="68899" spans="11:11">
      <c r="K68899"/>
    </row>
    <row r="68900" spans="11:11">
      <c r="K68900"/>
    </row>
    <row r="68901" spans="11:11">
      <c r="K68901"/>
    </row>
    <row r="68902" spans="11:11">
      <c r="K68902"/>
    </row>
    <row r="68903" spans="11:11">
      <c r="K68903"/>
    </row>
    <row r="68904" spans="11:11">
      <c r="K68904"/>
    </row>
    <row r="68905" spans="11:11">
      <c r="K68905"/>
    </row>
    <row r="68906" spans="11:11">
      <c r="K68906"/>
    </row>
    <row r="68907" spans="11:11">
      <c r="K68907"/>
    </row>
    <row r="68908" spans="11:11">
      <c r="K68908"/>
    </row>
    <row r="68909" spans="11:11">
      <c r="K68909"/>
    </row>
    <row r="68910" spans="11:11">
      <c r="K68910"/>
    </row>
    <row r="68911" spans="11:11">
      <c r="K68911"/>
    </row>
    <row r="68912" spans="11:11">
      <c r="K68912"/>
    </row>
    <row r="68913" spans="11:11">
      <c r="K68913"/>
    </row>
    <row r="68914" spans="11:11">
      <c r="K68914"/>
    </row>
    <row r="68915" spans="11:11">
      <c r="K68915"/>
    </row>
    <row r="68916" spans="11:11">
      <c r="K68916"/>
    </row>
    <row r="68917" spans="11:11">
      <c r="K68917"/>
    </row>
    <row r="68918" spans="11:11">
      <c r="K68918"/>
    </row>
    <row r="68919" spans="11:11">
      <c r="K68919"/>
    </row>
    <row r="68920" spans="11:11">
      <c r="K68920"/>
    </row>
    <row r="68921" spans="11:11">
      <c r="K68921"/>
    </row>
    <row r="68922" spans="11:11">
      <c r="K68922"/>
    </row>
    <row r="68923" spans="11:11">
      <c r="K68923"/>
    </row>
    <row r="68924" spans="11:11">
      <c r="K68924"/>
    </row>
    <row r="68925" spans="11:11">
      <c r="K68925"/>
    </row>
    <row r="68926" spans="11:11">
      <c r="K68926"/>
    </row>
    <row r="68927" spans="11:11">
      <c r="K68927"/>
    </row>
    <row r="68928" spans="11:11">
      <c r="K68928"/>
    </row>
    <row r="68929" spans="11:11">
      <c r="K68929"/>
    </row>
    <row r="68930" spans="11:11">
      <c r="K68930"/>
    </row>
    <row r="68931" spans="11:11">
      <c r="K68931"/>
    </row>
    <row r="68932" spans="11:11">
      <c r="K68932"/>
    </row>
    <row r="68933" spans="11:11">
      <c r="K68933"/>
    </row>
    <row r="68934" spans="11:11">
      <c r="K68934"/>
    </row>
    <row r="68935" spans="11:11">
      <c r="K68935"/>
    </row>
    <row r="68936" spans="11:11">
      <c r="K68936"/>
    </row>
    <row r="68937" spans="11:11">
      <c r="K68937"/>
    </row>
    <row r="68938" spans="11:11">
      <c r="K68938"/>
    </row>
    <row r="68939" spans="11:11">
      <c r="K68939"/>
    </row>
    <row r="68940" spans="11:11">
      <c r="K68940"/>
    </row>
    <row r="68941" spans="11:11">
      <c r="K68941"/>
    </row>
    <row r="68942" spans="11:11">
      <c r="K68942"/>
    </row>
    <row r="68943" spans="11:11">
      <c r="K68943"/>
    </row>
    <row r="68944" spans="11:11">
      <c r="K68944"/>
    </row>
    <row r="68945" spans="11:11">
      <c r="K68945"/>
    </row>
    <row r="68946" spans="11:11">
      <c r="K68946"/>
    </row>
    <row r="68947" spans="11:11">
      <c r="K68947"/>
    </row>
    <row r="68948" spans="11:11">
      <c r="K68948"/>
    </row>
    <row r="68949" spans="11:11">
      <c r="K68949"/>
    </row>
    <row r="68950" spans="11:11">
      <c r="K68950"/>
    </row>
    <row r="68951" spans="11:11">
      <c r="K68951"/>
    </row>
    <row r="68952" spans="11:11">
      <c r="K68952"/>
    </row>
    <row r="68953" spans="11:11">
      <c r="K68953"/>
    </row>
    <row r="68954" spans="11:11">
      <c r="K68954"/>
    </row>
    <row r="68955" spans="11:11">
      <c r="K68955"/>
    </row>
    <row r="68956" spans="11:11">
      <c r="K68956"/>
    </row>
    <row r="68957" spans="11:11">
      <c r="K68957"/>
    </row>
    <row r="68958" spans="11:11">
      <c r="K68958"/>
    </row>
    <row r="68959" spans="11:11">
      <c r="K68959"/>
    </row>
    <row r="68960" spans="11:11">
      <c r="K68960"/>
    </row>
    <row r="68961" spans="11:11">
      <c r="K68961"/>
    </row>
    <row r="68962" spans="11:11">
      <c r="K68962"/>
    </row>
    <row r="68963" spans="11:11">
      <c r="K68963"/>
    </row>
    <row r="68964" spans="11:11">
      <c r="K68964"/>
    </row>
    <row r="68965" spans="11:11">
      <c r="K68965"/>
    </row>
    <row r="68966" spans="11:11">
      <c r="K68966"/>
    </row>
    <row r="68967" spans="11:11">
      <c r="K68967"/>
    </row>
    <row r="68968" spans="11:11">
      <c r="K68968"/>
    </row>
    <row r="68969" spans="11:11">
      <c r="K68969"/>
    </row>
    <row r="68970" spans="11:11">
      <c r="K68970"/>
    </row>
    <row r="68971" spans="11:11">
      <c r="K68971"/>
    </row>
    <row r="68972" spans="11:11">
      <c r="K68972"/>
    </row>
    <row r="68973" spans="11:11">
      <c r="K68973"/>
    </row>
    <row r="68974" spans="11:11">
      <c r="K68974"/>
    </row>
    <row r="68975" spans="11:11">
      <c r="K68975"/>
    </row>
    <row r="68976" spans="11:11">
      <c r="K68976"/>
    </row>
    <row r="68977" spans="11:11">
      <c r="K68977"/>
    </row>
    <row r="68978" spans="11:11">
      <c r="K68978"/>
    </row>
    <row r="68979" spans="11:11">
      <c r="K68979"/>
    </row>
    <row r="68980" spans="11:11">
      <c r="K68980"/>
    </row>
    <row r="68981" spans="11:11">
      <c r="K68981"/>
    </row>
    <row r="68982" spans="11:11">
      <c r="K68982"/>
    </row>
    <row r="68983" spans="11:11">
      <c r="K68983"/>
    </row>
    <row r="68984" spans="11:11">
      <c r="K68984"/>
    </row>
    <row r="68985" spans="11:11">
      <c r="K68985"/>
    </row>
    <row r="68986" spans="11:11">
      <c r="K68986"/>
    </row>
    <row r="68987" spans="11:11">
      <c r="K68987"/>
    </row>
    <row r="68988" spans="11:11">
      <c r="K68988"/>
    </row>
    <row r="68989" spans="11:11">
      <c r="K68989"/>
    </row>
    <row r="68990" spans="11:11">
      <c r="K68990"/>
    </row>
    <row r="68991" spans="11:11">
      <c r="K68991"/>
    </row>
    <row r="68992" spans="11:11">
      <c r="K68992"/>
    </row>
    <row r="68993" spans="11:11">
      <c r="K68993"/>
    </row>
    <row r="68994" spans="11:11">
      <c r="K68994"/>
    </row>
    <row r="68995" spans="11:11">
      <c r="K68995"/>
    </row>
    <row r="68996" spans="11:11">
      <c r="K68996"/>
    </row>
    <row r="68997" spans="11:11">
      <c r="K68997"/>
    </row>
    <row r="68998" spans="11:11">
      <c r="K68998"/>
    </row>
    <row r="68999" spans="11:11">
      <c r="K68999"/>
    </row>
    <row r="69000" spans="11:11">
      <c r="K69000"/>
    </row>
    <row r="69001" spans="11:11">
      <c r="K69001"/>
    </row>
    <row r="69002" spans="11:11">
      <c r="K69002"/>
    </row>
    <row r="69003" spans="11:11">
      <c r="K69003"/>
    </row>
    <row r="69004" spans="11:11">
      <c r="K69004"/>
    </row>
    <row r="69005" spans="11:11">
      <c r="K69005"/>
    </row>
    <row r="69006" spans="11:11">
      <c r="K69006"/>
    </row>
    <row r="69007" spans="11:11">
      <c r="K69007"/>
    </row>
    <row r="69008" spans="11:11">
      <c r="K69008"/>
    </row>
    <row r="69009" spans="11:11">
      <c r="K69009"/>
    </row>
    <row r="69010" spans="11:11">
      <c r="K69010"/>
    </row>
    <row r="69011" spans="11:11">
      <c r="K69011"/>
    </row>
    <row r="69012" spans="11:11">
      <c r="K69012"/>
    </row>
    <row r="69013" spans="11:11">
      <c r="K69013"/>
    </row>
    <row r="69014" spans="11:11">
      <c r="K69014"/>
    </row>
    <row r="69015" spans="11:11">
      <c r="K69015"/>
    </row>
    <row r="69016" spans="11:11">
      <c r="K69016"/>
    </row>
    <row r="69017" spans="11:11">
      <c r="K69017"/>
    </row>
    <row r="69018" spans="11:11">
      <c r="K69018"/>
    </row>
    <row r="69019" spans="11:11">
      <c r="K69019"/>
    </row>
    <row r="69020" spans="11:11">
      <c r="K69020"/>
    </row>
    <row r="69021" spans="11:11">
      <c r="K69021"/>
    </row>
    <row r="69022" spans="11:11">
      <c r="K69022"/>
    </row>
    <row r="69023" spans="11:11">
      <c r="K69023"/>
    </row>
    <row r="69024" spans="11:11">
      <c r="K69024"/>
    </row>
    <row r="69025" spans="11:11">
      <c r="K69025"/>
    </row>
    <row r="69026" spans="11:11">
      <c r="K69026"/>
    </row>
    <row r="69027" spans="11:11">
      <c r="K69027"/>
    </row>
    <row r="69028" spans="11:11">
      <c r="K69028"/>
    </row>
    <row r="69029" spans="11:11">
      <c r="K69029"/>
    </row>
    <row r="69030" spans="11:11">
      <c r="K69030"/>
    </row>
    <row r="69031" spans="11:11">
      <c r="K69031"/>
    </row>
    <row r="69032" spans="11:11">
      <c r="K69032"/>
    </row>
    <row r="69033" spans="11:11">
      <c r="K69033"/>
    </row>
    <row r="69034" spans="11:11">
      <c r="K69034"/>
    </row>
    <row r="69035" spans="11:11">
      <c r="K69035"/>
    </row>
    <row r="69036" spans="11:11">
      <c r="K69036"/>
    </row>
    <row r="69037" spans="11:11">
      <c r="K69037"/>
    </row>
    <row r="69038" spans="11:11">
      <c r="K69038"/>
    </row>
    <row r="69039" spans="11:11">
      <c r="K69039"/>
    </row>
    <row r="69040" spans="11:11">
      <c r="K69040"/>
    </row>
    <row r="69041" spans="11:11">
      <c r="K69041"/>
    </row>
    <row r="69042" spans="11:11">
      <c r="K69042"/>
    </row>
    <row r="69043" spans="11:11">
      <c r="K69043"/>
    </row>
    <row r="69044" spans="11:11">
      <c r="K69044"/>
    </row>
    <row r="69045" spans="11:11">
      <c r="K69045"/>
    </row>
    <row r="69046" spans="11:11">
      <c r="K69046"/>
    </row>
    <row r="69047" spans="11:11">
      <c r="K69047"/>
    </row>
    <row r="69048" spans="11:11">
      <c r="K69048"/>
    </row>
    <row r="69049" spans="11:11">
      <c r="K69049"/>
    </row>
    <row r="69050" spans="11:11">
      <c r="K69050"/>
    </row>
    <row r="69051" spans="11:11">
      <c r="K69051"/>
    </row>
    <row r="69052" spans="11:11">
      <c r="K69052"/>
    </row>
    <row r="69053" spans="11:11">
      <c r="K69053"/>
    </row>
    <row r="69054" spans="11:11">
      <c r="K69054"/>
    </row>
    <row r="69055" spans="11:11">
      <c r="K69055"/>
    </row>
    <row r="69056" spans="11:11">
      <c r="K69056"/>
    </row>
    <row r="69057" spans="11:11">
      <c r="K69057"/>
    </row>
    <row r="69058" spans="11:11">
      <c r="K69058"/>
    </row>
    <row r="69059" spans="11:11">
      <c r="K69059"/>
    </row>
    <row r="69060" spans="11:11">
      <c r="K69060"/>
    </row>
    <row r="69061" spans="11:11">
      <c r="K69061"/>
    </row>
    <row r="69062" spans="11:11">
      <c r="K69062"/>
    </row>
    <row r="69063" spans="11:11">
      <c r="K69063"/>
    </row>
    <row r="69064" spans="11:11">
      <c r="K69064"/>
    </row>
    <row r="69065" spans="11:11">
      <c r="K69065"/>
    </row>
    <row r="69066" spans="11:11">
      <c r="K69066"/>
    </row>
    <row r="69067" spans="11:11">
      <c r="K69067"/>
    </row>
    <row r="69068" spans="11:11">
      <c r="K69068"/>
    </row>
    <row r="69069" spans="11:11">
      <c r="K69069"/>
    </row>
    <row r="69070" spans="11:11">
      <c r="K69070"/>
    </row>
    <row r="69071" spans="11:11">
      <c r="K69071"/>
    </row>
    <row r="69072" spans="11:11">
      <c r="K69072"/>
    </row>
    <row r="69073" spans="11:11">
      <c r="K69073"/>
    </row>
    <row r="69074" spans="11:11">
      <c r="K69074"/>
    </row>
    <row r="69075" spans="11:11">
      <c r="K69075"/>
    </row>
    <row r="69076" spans="11:11">
      <c r="K69076"/>
    </row>
    <row r="69077" spans="11:11">
      <c r="K69077"/>
    </row>
    <row r="69078" spans="11:11">
      <c r="K69078"/>
    </row>
    <row r="69079" spans="11:11">
      <c r="K69079"/>
    </row>
    <row r="69080" spans="11:11">
      <c r="K69080"/>
    </row>
    <row r="69081" spans="11:11">
      <c r="K69081"/>
    </row>
    <row r="69082" spans="11:11">
      <c r="K69082"/>
    </row>
    <row r="69083" spans="11:11">
      <c r="K69083"/>
    </row>
    <row r="69084" spans="11:11">
      <c r="K69084"/>
    </row>
    <row r="69085" spans="11:11">
      <c r="K69085"/>
    </row>
    <row r="69086" spans="11:11">
      <c r="K69086"/>
    </row>
    <row r="69087" spans="11:11">
      <c r="K69087"/>
    </row>
    <row r="69088" spans="11:11">
      <c r="K69088"/>
    </row>
    <row r="69089" spans="11:11">
      <c r="K69089"/>
    </row>
    <row r="69090" spans="11:11">
      <c r="K69090"/>
    </row>
    <row r="69091" spans="11:11">
      <c r="K69091"/>
    </row>
    <row r="69092" spans="11:11">
      <c r="K69092"/>
    </row>
    <row r="69093" spans="11:11">
      <c r="K69093"/>
    </row>
    <row r="69094" spans="11:11">
      <c r="K69094"/>
    </row>
    <row r="69095" spans="11:11">
      <c r="K69095"/>
    </row>
    <row r="69096" spans="11:11">
      <c r="K69096"/>
    </row>
    <row r="69097" spans="11:11">
      <c r="K69097"/>
    </row>
    <row r="69098" spans="11:11">
      <c r="K69098"/>
    </row>
    <row r="69099" spans="11:11">
      <c r="K69099"/>
    </row>
    <row r="69100" spans="11:11">
      <c r="K69100"/>
    </row>
    <row r="69101" spans="11:11">
      <c r="K69101"/>
    </row>
    <row r="69102" spans="11:11">
      <c r="K69102"/>
    </row>
    <row r="69103" spans="11:11">
      <c r="K69103"/>
    </row>
    <row r="69104" spans="11:11">
      <c r="K69104"/>
    </row>
    <row r="69105" spans="11:11">
      <c r="K69105"/>
    </row>
    <row r="69106" spans="11:11">
      <c r="K69106"/>
    </row>
    <row r="69107" spans="11:11">
      <c r="K69107"/>
    </row>
    <row r="69108" spans="11:11">
      <c r="K69108"/>
    </row>
    <row r="69109" spans="11:11">
      <c r="K69109"/>
    </row>
    <row r="69110" spans="11:11">
      <c r="K69110"/>
    </row>
    <row r="69111" spans="11:11">
      <c r="K69111"/>
    </row>
    <row r="69112" spans="11:11">
      <c r="K69112"/>
    </row>
    <row r="69113" spans="11:11">
      <c r="K69113"/>
    </row>
    <row r="69114" spans="11:11">
      <c r="K69114"/>
    </row>
    <row r="69115" spans="11:11">
      <c r="K69115"/>
    </row>
    <row r="69116" spans="11:11">
      <c r="K69116"/>
    </row>
    <row r="69117" spans="11:11">
      <c r="K69117"/>
    </row>
    <row r="69118" spans="11:11">
      <c r="K69118"/>
    </row>
    <row r="69119" spans="11:11">
      <c r="K69119"/>
    </row>
    <row r="69120" spans="11:11">
      <c r="K69120"/>
    </row>
    <row r="69121" spans="11:11">
      <c r="K69121"/>
    </row>
    <row r="69122" spans="11:11">
      <c r="K69122"/>
    </row>
    <row r="69123" spans="11:11">
      <c r="K69123"/>
    </row>
    <row r="69124" spans="11:11">
      <c r="K69124"/>
    </row>
    <row r="69125" spans="11:11">
      <c r="K69125"/>
    </row>
    <row r="69126" spans="11:11">
      <c r="K69126"/>
    </row>
    <row r="69127" spans="11:11">
      <c r="K69127"/>
    </row>
    <row r="69128" spans="11:11">
      <c r="K69128"/>
    </row>
    <row r="69129" spans="11:11">
      <c r="K69129"/>
    </row>
    <row r="69130" spans="11:11">
      <c r="K69130"/>
    </row>
    <row r="69131" spans="11:11">
      <c r="K69131"/>
    </row>
    <row r="69132" spans="11:11">
      <c r="K69132"/>
    </row>
    <row r="69133" spans="11:11">
      <c r="K69133"/>
    </row>
    <row r="69134" spans="11:11">
      <c r="K69134"/>
    </row>
    <row r="69135" spans="11:11">
      <c r="K69135"/>
    </row>
    <row r="69136" spans="11:11">
      <c r="K69136"/>
    </row>
    <row r="69137" spans="11:11">
      <c r="K69137"/>
    </row>
    <row r="69138" spans="11:11">
      <c r="K69138"/>
    </row>
    <row r="69139" spans="11:11">
      <c r="K69139"/>
    </row>
    <row r="69140" spans="11:11">
      <c r="K69140"/>
    </row>
    <row r="69141" spans="11:11">
      <c r="K69141"/>
    </row>
    <row r="69142" spans="11:11">
      <c r="K69142"/>
    </row>
    <row r="69143" spans="11:11">
      <c r="K69143"/>
    </row>
    <row r="69144" spans="11:11">
      <c r="K69144"/>
    </row>
    <row r="69145" spans="11:11">
      <c r="K69145"/>
    </row>
    <row r="69146" spans="11:11">
      <c r="K69146"/>
    </row>
    <row r="69147" spans="11:11">
      <c r="K69147"/>
    </row>
    <row r="69148" spans="11:11">
      <c r="K69148"/>
    </row>
    <row r="69149" spans="11:11">
      <c r="K69149"/>
    </row>
    <row r="69150" spans="11:11">
      <c r="K69150"/>
    </row>
    <row r="69151" spans="11:11">
      <c r="K69151"/>
    </row>
    <row r="69152" spans="11:11">
      <c r="K69152"/>
    </row>
    <row r="69153" spans="11:11">
      <c r="K69153"/>
    </row>
    <row r="69154" spans="11:11">
      <c r="K69154"/>
    </row>
    <row r="69155" spans="11:11">
      <c r="K69155"/>
    </row>
    <row r="69156" spans="11:11">
      <c r="K69156"/>
    </row>
    <row r="69157" spans="11:11">
      <c r="K69157"/>
    </row>
    <row r="69158" spans="11:11">
      <c r="K69158"/>
    </row>
    <row r="69159" spans="11:11">
      <c r="K69159"/>
    </row>
    <row r="69160" spans="11:11">
      <c r="K69160"/>
    </row>
    <row r="69161" spans="11:11">
      <c r="K69161"/>
    </row>
    <row r="69162" spans="11:11">
      <c r="K69162"/>
    </row>
    <row r="69163" spans="11:11">
      <c r="K69163"/>
    </row>
    <row r="69164" spans="11:11">
      <c r="K69164"/>
    </row>
    <row r="69165" spans="11:11">
      <c r="K69165"/>
    </row>
    <row r="69166" spans="11:11">
      <c r="K69166"/>
    </row>
    <row r="69167" spans="11:11">
      <c r="K69167"/>
    </row>
    <row r="69168" spans="11:11">
      <c r="K69168"/>
    </row>
    <row r="69169" spans="11:11">
      <c r="K69169"/>
    </row>
    <row r="69170" spans="11:11">
      <c r="K69170"/>
    </row>
    <row r="69171" spans="11:11">
      <c r="K69171"/>
    </row>
    <row r="69172" spans="11:11">
      <c r="K69172"/>
    </row>
    <row r="69173" spans="11:11">
      <c r="K69173"/>
    </row>
    <row r="69174" spans="11:11">
      <c r="K69174"/>
    </row>
    <row r="69175" spans="11:11">
      <c r="K69175"/>
    </row>
    <row r="69176" spans="11:11">
      <c r="K69176"/>
    </row>
    <row r="69177" spans="11:11">
      <c r="K69177"/>
    </row>
    <row r="69178" spans="11:11">
      <c r="K69178"/>
    </row>
    <row r="69179" spans="11:11">
      <c r="K69179"/>
    </row>
    <row r="69180" spans="11:11">
      <c r="K69180"/>
    </row>
    <row r="69181" spans="11:11">
      <c r="K69181"/>
    </row>
    <row r="69182" spans="11:11">
      <c r="K69182"/>
    </row>
    <row r="69183" spans="11:11">
      <c r="K69183"/>
    </row>
    <row r="69184" spans="11:11">
      <c r="K69184"/>
    </row>
    <row r="69185" spans="11:11">
      <c r="K69185"/>
    </row>
    <row r="69186" spans="11:11">
      <c r="K69186"/>
    </row>
    <row r="69187" spans="11:11">
      <c r="K69187"/>
    </row>
    <row r="69188" spans="11:11">
      <c r="K69188"/>
    </row>
    <row r="69189" spans="11:11">
      <c r="K69189"/>
    </row>
    <row r="69190" spans="11:11">
      <c r="K69190"/>
    </row>
    <row r="69191" spans="11:11">
      <c r="K69191"/>
    </row>
    <row r="69192" spans="11:11">
      <c r="K69192"/>
    </row>
    <row r="69193" spans="11:11">
      <c r="K69193"/>
    </row>
    <row r="69194" spans="11:11">
      <c r="K69194"/>
    </row>
    <row r="69195" spans="11:11">
      <c r="K69195"/>
    </row>
    <row r="69196" spans="11:11">
      <c r="K69196"/>
    </row>
    <row r="69197" spans="11:11">
      <c r="K69197"/>
    </row>
    <row r="69198" spans="11:11">
      <c r="K69198"/>
    </row>
    <row r="69199" spans="11:11">
      <c r="K69199"/>
    </row>
    <row r="69200" spans="11:11">
      <c r="K69200"/>
    </row>
    <row r="69201" spans="11:11">
      <c r="K69201"/>
    </row>
    <row r="69202" spans="11:11">
      <c r="K69202"/>
    </row>
    <row r="69203" spans="11:11">
      <c r="K69203"/>
    </row>
    <row r="69204" spans="11:11">
      <c r="K69204"/>
    </row>
    <row r="69205" spans="11:11">
      <c r="K69205"/>
    </row>
    <row r="69206" spans="11:11">
      <c r="K69206"/>
    </row>
    <row r="69207" spans="11:11">
      <c r="K69207"/>
    </row>
    <row r="69208" spans="11:11">
      <c r="K69208"/>
    </row>
    <row r="69209" spans="11:11">
      <c r="K69209"/>
    </row>
    <row r="69210" spans="11:11">
      <c r="K69210"/>
    </row>
    <row r="69211" spans="11:11">
      <c r="K69211"/>
    </row>
    <row r="69212" spans="11:11">
      <c r="K69212"/>
    </row>
    <row r="69213" spans="11:11">
      <c r="K69213"/>
    </row>
    <row r="69214" spans="11:11">
      <c r="K69214"/>
    </row>
    <row r="69215" spans="11:11">
      <c r="K69215"/>
    </row>
    <row r="69216" spans="11:11">
      <c r="K69216"/>
    </row>
    <row r="69217" spans="11:11">
      <c r="K69217"/>
    </row>
    <row r="69218" spans="11:11">
      <c r="K69218"/>
    </row>
    <row r="69219" spans="11:11">
      <c r="K69219"/>
    </row>
    <row r="69220" spans="11:11">
      <c r="K69220"/>
    </row>
    <row r="69221" spans="11:11">
      <c r="K69221"/>
    </row>
    <row r="69222" spans="11:11">
      <c r="K69222"/>
    </row>
    <row r="69223" spans="11:11">
      <c r="K69223"/>
    </row>
    <row r="69224" spans="11:11">
      <c r="K69224"/>
    </row>
    <row r="69225" spans="11:11">
      <c r="K69225"/>
    </row>
    <row r="69226" spans="11:11">
      <c r="K69226"/>
    </row>
    <row r="69227" spans="11:11">
      <c r="K69227"/>
    </row>
    <row r="69228" spans="11:11">
      <c r="K69228"/>
    </row>
    <row r="69229" spans="11:11">
      <c r="K69229"/>
    </row>
    <row r="69230" spans="11:11">
      <c r="K69230"/>
    </row>
    <row r="69231" spans="11:11">
      <c r="K69231"/>
    </row>
    <row r="69232" spans="11:11">
      <c r="K69232"/>
    </row>
    <row r="69233" spans="11:11">
      <c r="K69233"/>
    </row>
    <row r="69234" spans="11:11">
      <c r="K69234"/>
    </row>
    <row r="69235" spans="11:11">
      <c r="K69235"/>
    </row>
    <row r="69236" spans="11:11">
      <c r="K69236"/>
    </row>
    <row r="69237" spans="11:11">
      <c r="K69237"/>
    </row>
    <row r="69238" spans="11:11">
      <c r="K69238"/>
    </row>
    <row r="69239" spans="11:11">
      <c r="K69239"/>
    </row>
    <row r="69240" spans="11:11">
      <c r="K69240"/>
    </row>
    <row r="69241" spans="11:11">
      <c r="K69241"/>
    </row>
    <row r="69242" spans="11:11">
      <c r="K69242"/>
    </row>
    <row r="69243" spans="11:11">
      <c r="K69243"/>
    </row>
    <row r="69244" spans="11:11">
      <c r="K69244"/>
    </row>
    <row r="69245" spans="11:11">
      <c r="K69245"/>
    </row>
    <row r="69246" spans="11:11">
      <c r="K69246"/>
    </row>
    <row r="69247" spans="11:11">
      <c r="K69247"/>
    </row>
    <row r="69248" spans="11:11">
      <c r="K69248"/>
    </row>
    <row r="69249" spans="11:11">
      <c r="K69249"/>
    </row>
    <row r="69250" spans="11:11">
      <c r="K69250"/>
    </row>
    <row r="69251" spans="11:11">
      <c r="K69251"/>
    </row>
    <row r="69252" spans="11:11">
      <c r="K69252"/>
    </row>
    <row r="69253" spans="11:11">
      <c r="K69253"/>
    </row>
    <row r="69254" spans="11:11">
      <c r="K69254"/>
    </row>
    <row r="69255" spans="11:11">
      <c r="K69255"/>
    </row>
    <row r="69256" spans="11:11">
      <c r="K69256"/>
    </row>
    <row r="69257" spans="11:11">
      <c r="K69257"/>
    </row>
    <row r="69258" spans="11:11">
      <c r="K69258"/>
    </row>
    <row r="69259" spans="11:11">
      <c r="K69259"/>
    </row>
    <row r="69260" spans="11:11">
      <c r="K69260"/>
    </row>
    <row r="69261" spans="11:11">
      <c r="K69261"/>
    </row>
    <row r="69262" spans="11:11">
      <c r="K69262"/>
    </row>
    <row r="69263" spans="11:11">
      <c r="K69263"/>
    </row>
    <row r="69264" spans="11:11">
      <c r="K69264"/>
    </row>
    <row r="69265" spans="11:11">
      <c r="K69265"/>
    </row>
    <row r="69266" spans="11:11">
      <c r="K69266"/>
    </row>
    <row r="69267" spans="11:11">
      <c r="K69267"/>
    </row>
    <row r="69268" spans="11:11">
      <c r="K69268"/>
    </row>
    <row r="69269" spans="11:11">
      <c r="K69269"/>
    </row>
    <row r="69270" spans="11:11">
      <c r="K69270"/>
    </row>
    <row r="69271" spans="11:11">
      <c r="K69271"/>
    </row>
    <row r="69272" spans="11:11">
      <c r="K69272"/>
    </row>
    <row r="69273" spans="11:11">
      <c r="K69273"/>
    </row>
    <row r="69274" spans="11:11">
      <c r="K69274"/>
    </row>
    <row r="69275" spans="11:11">
      <c r="K69275"/>
    </row>
    <row r="69276" spans="11:11">
      <c r="K69276"/>
    </row>
    <row r="69277" spans="11:11">
      <c r="K69277"/>
    </row>
    <row r="69278" spans="11:11">
      <c r="K69278"/>
    </row>
    <row r="69279" spans="11:11">
      <c r="K69279"/>
    </row>
    <row r="69280" spans="11:11">
      <c r="K69280"/>
    </row>
    <row r="69281" spans="11:11">
      <c r="K69281"/>
    </row>
    <row r="69282" spans="11:11">
      <c r="K69282"/>
    </row>
    <row r="69283" spans="11:11">
      <c r="K69283"/>
    </row>
    <row r="69284" spans="11:11">
      <c r="K69284"/>
    </row>
    <row r="69285" spans="11:11">
      <c r="K69285"/>
    </row>
    <row r="69286" spans="11:11">
      <c r="K69286"/>
    </row>
    <row r="69287" spans="11:11">
      <c r="K69287"/>
    </row>
    <row r="69288" spans="11:11">
      <c r="K69288"/>
    </row>
    <row r="69289" spans="11:11">
      <c r="K69289"/>
    </row>
    <row r="69290" spans="11:11">
      <c r="K69290"/>
    </row>
    <row r="69291" spans="11:11">
      <c r="K69291"/>
    </row>
    <row r="69292" spans="11:11">
      <c r="K69292"/>
    </row>
    <row r="69293" spans="11:11">
      <c r="K69293"/>
    </row>
    <row r="69294" spans="11:11">
      <c r="K69294"/>
    </row>
    <row r="69295" spans="11:11">
      <c r="K69295"/>
    </row>
    <row r="69296" spans="11:11">
      <c r="K69296"/>
    </row>
    <row r="69297" spans="11:11">
      <c r="K69297"/>
    </row>
    <row r="69298" spans="11:11">
      <c r="K69298"/>
    </row>
    <row r="69299" spans="11:11">
      <c r="K69299"/>
    </row>
    <row r="69300" spans="11:11">
      <c r="K69300"/>
    </row>
    <row r="69301" spans="11:11">
      <c r="K69301"/>
    </row>
    <row r="69302" spans="11:11">
      <c r="K69302"/>
    </row>
    <row r="69303" spans="11:11">
      <c r="K69303"/>
    </row>
    <row r="69304" spans="11:11">
      <c r="K69304"/>
    </row>
    <row r="69305" spans="11:11">
      <c r="K69305"/>
    </row>
    <row r="69306" spans="11:11">
      <c r="K69306"/>
    </row>
    <row r="69307" spans="11:11">
      <c r="K69307"/>
    </row>
    <row r="69308" spans="11:11">
      <c r="K69308"/>
    </row>
    <row r="69309" spans="11:11">
      <c r="K69309"/>
    </row>
    <row r="69310" spans="11:11">
      <c r="K69310"/>
    </row>
    <row r="69311" spans="11:11">
      <c r="K69311"/>
    </row>
    <row r="69312" spans="11:11">
      <c r="K69312"/>
    </row>
    <row r="69313" spans="11:11">
      <c r="K69313"/>
    </row>
    <row r="69314" spans="11:11">
      <c r="K69314"/>
    </row>
    <row r="69315" spans="11:11">
      <c r="K69315"/>
    </row>
    <row r="69316" spans="11:11">
      <c r="K69316"/>
    </row>
    <row r="69317" spans="11:11">
      <c r="K69317"/>
    </row>
    <row r="69318" spans="11:11">
      <c r="K69318"/>
    </row>
    <row r="69319" spans="11:11">
      <c r="K69319"/>
    </row>
    <row r="69320" spans="11:11">
      <c r="K69320"/>
    </row>
    <row r="69321" spans="11:11">
      <c r="K69321"/>
    </row>
    <row r="69322" spans="11:11">
      <c r="K69322"/>
    </row>
    <row r="69323" spans="11:11">
      <c r="K69323"/>
    </row>
    <row r="69324" spans="11:11">
      <c r="K69324"/>
    </row>
    <row r="69325" spans="11:11">
      <c r="K69325"/>
    </row>
    <row r="69326" spans="11:11">
      <c r="K69326"/>
    </row>
    <row r="69327" spans="11:11">
      <c r="K69327"/>
    </row>
    <row r="69328" spans="11:11">
      <c r="K69328"/>
    </row>
    <row r="69329" spans="11:11">
      <c r="K69329"/>
    </row>
    <row r="69330" spans="11:11">
      <c r="K69330"/>
    </row>
    <row r="69331" spans="11:11">
      <c r="K69331"/>
    </row>
    <row r="69332" spans="11:11">
      <c r="K69332"/>
    </row>
    <row r="69333" spans="11:11">
      <c r="K69333"/>
    </row>
    <row r="69334" spans="11:11">
      <c r="K69334"/>
    </row>
    <row r="69335" spans="11:11">
      <c r="K69335"/>
    </row>
    <row r="69336" spans="11:11">
      <c r="K69336"/>
    </row>
    <row r="69337" spans="11:11">
      <c r="K69337"/>
    </row>
    <row r="69338" spans="11:11">
      <c r="K69338"/>
    </row>
    <row r="69339" spans="11:11">
      <c r="K69339"/>
    </row>
    <row r="69340" spans="11:11">
      <c r="K69340"/>
    </row>
    <row r="69341" spans="11:11">
      <c r="K69341"/>
    </row>
    <row r="69342" spans="11:11">
      <c r="K69342"/>
    </row>
    <row r="69343" spans="11:11">
      <c r="K69343"/>
    </row>
    <row r="69344" spans="11:11">
      <c r="K69344"/>
    </row>
    <row r="69345" spans="11:11">
      <c r="K69345"/>
    </row>
    <row r="69346" spans="11:11">
      <c r="K69346"/>
    </row>
    <row r="69347" spans="11:11">
      <c r="K69347"/>
    </row>
    <row r="69348" spans="11:11">
      <c r="K69348"/>
    </row>
    <row r="69349" spans="11:11">
      <c r="K69349"/>
    </row>
    <row r="69350" spans="11:11">
      <c r="K69350"/>
    </row>
    <row r="69351" spans="11:11">
      <c r="K69351"/>
    </row>
    <row r="69352" spans="11:11">
      <c r="K69352"/>
    </row>
    <row r="69353" spans="11:11">
      <c r="K69353"/>
    </row>
    <row r="69354" spans="11:11">
      <c r="K69354"/>
    </row>
    <row r="69355" spans="11:11">
      <c r="K69355"/>
    </row>
    <row r="69356" spans="11:11">
      <c r="K69356"/>
    </row>
    <row r="69357" spans="11:11">
      <c r="K69357"/>
    </row>
    <row r="69358" spans="11:11">
      <c r="K69358"/>
    </row>
    <row r="69359" spans="11:11">
      <c r="K69359"/>
    </row>
    <row r="69360" spans="11:11">
      <c r="K69360"/>
    </row>
    <row r="69361" spans="11:11">
      <c r="K69361"/>
    </row>
    <row r="69362" spans="11:11">
      <c r="K69362"/>
    </row>
    <row r="69363" spans="11:11">
      <c r="K69363"/>
    </row>
    <row r="69364" spans="11:11">
      <c r="K69364"/>
    </row>
    <row r="69365" spans="11:11">
      <c r="K69365"/>
    </row>
    <row r="69366" spans="11:11">
      <c r="K69366"/>
    </row>
    <row r="69367" spans="11:11">
      <c r="K69367"/>
    </row>
    <row r="69368" spans="11:11">
      <c r="K69368"/>
    </row>
    <row r="69369" spans="11:11">
      <c r="K69369"/>
    </row>
    <row r="69370" spans="11:11">
      <c r="K69370"/>
    </row>
    <row r="69371" spans="11:11">
      <c r="K69371"/>
    </row>
    <row r="69372" spans="11:11">
      <c r="K69372"/>
    </row>
    <row r="69373" spans="11:11">
      <c r="K69373"/>
    </row>
    <row r="69374" spans="11:11">
      <c r="K69374"/>
    </row>
    <row r="69375" spans="11:11">
      <c r="K69375"/>
    </row>
    <row r="69376" spans="11:11">
      <c r="K69376"/>
    </row>
    <row r="69377" spans="11:11">
      <c r="K69377"/>
    </row>
    <row r="69378" spans="11:11">
      <c r="K69378"/>
    </row>
    <row r="69379" spans="11:11">
      <c r="K69379"/>
    </row>
    <row r="69380" spans="11:11">
      <c r="K69380"/>
    </row>
    <row r="69381" spans="11:11">
      <c r="K69381"/>
    </row>
    <row r="69382" spans="11:11">
      <c r="K69382"/>
    </row>
    <row r="69383" spans="11:11">
      <c r="K69383"/>
    </row>
    <row r="69384" spans="11:11">
      <c r="K69384"/>
    </row>
    <row r="69385" spans="11:11">
      <c r="K69385"/>
    </row>
    <row r="69386" spans="11:11">
      <c r="K69386"/>
    </row>
    <row r="69387" spans="11:11">
      <c r="K69387"/>
    </row>
    <row r="69388" spans="11:11">
      <c r="K69388"/>
    </row>
    <row r="69389" spans="11:11">
      <c r="K69389"/>
    </row>
    <row r="69390" spans="11:11">
      <c r="K69390"/>
    </row>
    <row r="69391" spans="11:11">
      <c r="K69391"/>
    </row>
    <row r="69392" spans="11:11">
      <c r="K69392"/>
    </row>
    <row r="69393" spans="11:11">
      <c r="K69393"/>
    </row>
    <row r="69394" spans="11:11">
      <c r="K69394"/>
    </row>
    <row r="69395" spans="11:11">
      <c r="K69395"/>
    </row>
    <row r="69396" spans="11:11">
      <c r="K69396"/>
    </row>
    <row r="69397" spans="11:11">
      <c r="K69397"/>
    </row>
    <row r="69398" spans="11:11">
      <c r="K69398"/>
    </row>
    <row r="69399" spans="11:11">
      <c r="K69399"/>
    </row>
    <row r="69400" spans="11:11">
      <c r="K69400"/>
    </row>
    <row r="69401" spans="11:11">
      <c r="K69401"/>
    </row>
    <row r="69402" spans="11:11">
      <c r="K69402"/>
    </row>
    <row r="69403" spans="11:11">
      <c r="K69403"/>
    </row>
    <row r="69404" spans="11:11">
      <c r="K69404"/>
    </row>
    <row r="69405" spans="11:11">
      <c r="K69405"/>
    </row>
    <row r="69406" spans="11:11">
      <c r="K69406"/>
    </row>
    <row r="69407" spans="11:11">
      <c r="K69407"/>
    </row>
    <row r="69408" spans="11:11">
      <c r="K69408"/>
    </row>
    <row r="69409" spans="11:11">
      <c r="K69409"/>
    </row>
    <row r="69410" spans="11:11">
      <c r="K69410"/>
    </row>
    <row r="69411" spans="11:11">
      <c r="K69411"/>
    </row>
    <row r="69412" spans="11:11">
      <c r="K69412"/>
    </row>
    <row r="69413" spans="11:11">
      <c r="K69413"/>
    </row>
    <row r="69414" spans="11:11">
      <c r="K69414"/>
    </row>
    <row r="69415" spans="11:11">
      <c r="K69415"/>
    </row>
    <row r="69416" spans="11:11">
      <c r="K69416"/>
    </row>
    <row r="69417" spans="11:11">
      <c r="K69417"/>
    </row>
    <row r="69418" spans="11:11">
      <c r="K69418"/>
    </row>
    <row r="69419" spans="11:11">
      <c r="K69419"/>
    </row>
    <row r="69420" spans="11:11">
      <c r="K69420"/>
    </row>
    <row r="69421" spans="11:11">
      <c r="K69421"/>
    </row>
    <row r="69422" spans="11:11">
      <c r="K69422"/>
    </row>
    <row r="69423" spans="11:11">
      <c r="K69423"/>
    </row>
    <row r="69424" spans="11:11">
      <c r="K69424"/>
    </row>
    <row r="69425" spans="11:11">
      <c r="K69425"/>
    </row>
    <row r="69426" spans="11:11">
      <c r="K69426"/>
    </row>
    <row r="69427" spans="11:11">
      <c r="K69427"/>
    </row>
    <row r="69428" spans="11:11">
      <c r="K69428"/>
    </row>
    <row r="69429" spans="11:11">
      <c r="K69429"/>
    </row>
    <row r="69430" spans="11:11">
      <c r="K69430"/>
    </row>
    <row r="69431" spans="11:11">
      <c r="K69431"/>
    </row>
    <row r="69432" spans="11:11">
      <c r="K69432"/>
    </row>
    <row r="69433" spans="11:11">
      <c r="K69433"/>
    </row>
    <row r="69434" spans="11:11">
      <c r="K69434"/>
    </row>
    <row r="69435" spans="11:11">
      <c r="K69435"/>
    </row>
    <row r="69436" spans="11:11">
      <c r="K69436"/>
    </row>
    <row r="69437" spans="11:11">
      <c r="K69437"/>
    </row>
    <row r="69438" spans="11:11">
      <c r="K69438"/>
    </row>
    <row r="69439" spans="11:11">
      <c r="K69439"/>
    </row>
    <row r="69440" spans="11:11">
      <c r="K69440"/>
    </row>
    <row r="69441" spans="11:11">
      <c r="K69441"/>
    </row>
    <row r="69442" spans="11:11">
      <c r="K69442"/>
    </row>
    <row r="69443" spans="11:11">
      <c r="K69443"/>
    </row>
    <row r="69444" spans="11:11">
      <c r="K69444"/>
    </row>
    <row r="69445" spans="11:11">
      <c r="K69445"/>
    </row>
    <row r="69446" spans="11:11">
      <c r="K69446"/>
    </row>
    <row r="69447" spans="11:11">
      <c r="K69447"/>
    </row>
    <row r="69448" spans="11:11">
      <c r="K69448"/>
    </row>
    <row r="69449" spans="11:11">
      <c r="K69449"/>
    </row>
    <row r="69450" spans="11:11">
      <c r="K69450"/>
    </row>
    <row r="69451" spans="11:11">
      <c r="K69451"/>
    </row>
    <row r="69452" spans="11:11">
      <c r="K69452"/>
    </row>
    <row r="69453" spans="11:11">
      <c r="K69453"/>
    </row>
    <row r="69454" spans="11:11">
      <c r="K69454"/>
    </row>
    <row r="69455" spans="11:11">
      <c r="K69455"/>
    </row>
    <row r="69456" spans="11:11">
      <c r="K69456"/>
    </row>
    <row r="69457" spans="11:11">
      <c r="K69457"/>
    </row>
    <row r="69458" spans="11:11">
      <c r="K69458"/>
    </row>
    <row r="69459" spans="11:11">
      <c r="K69459"/>
    </row>
    <row r="69460" spans="11:11">
      <c r="K69460"/>
    </row>
    <row r="69461" spans="11:11">
      <c r="K69461"/>
    </row>
    <row r="69462" spans="11:11">
      <c r="K69462"/>
    </row>
    <row r="69463" spans="11:11">
      <c r="K69463"/>
    </row>
    <row r="69464" spans="11:11">
      <c r="K69464"/>
    </row>
    <row r="69465" spans="11:11">
      <c r="K69465"/>
    </row>
    <row r="69466" spans="11:11">
      <c r="K69466"/>
    </row>
    <row r="69467" spans="11:11">
      <c r="K69467"/>
    </row>
    <row r="69468" spans="11:11">
      <c r="K69468"/>
    </row>
    <row r="69469" spans="11:11">
      <c r="K69469"/>
    </row>
    <row r="69470" spans="11:11">
      <c r="K69470"/>
    </row>
    <row r="69471" spans="11:11">
      <c r="K69471"/>
    </row>
    <row r="69472" spans="11:11">
      <c r="K69472"/>
    </row>
    <row r="69473" spans="11:11">
      <c r="K69473"/>
    </row>
    <row r="69474" spans="11:11">
      <c r="K69474"/>
    </row>
    <row r="69475" spans="11:11">
      <c r="K69475"/>
    </row>
    <row r="69476" spans="11:11">
      <c r="K69476"/>
    </row>
    <row r="69477" spans="11:11">
      <c r="K69477"/>
    </row>
    <row r="69478" spans="11:11">
      <c r="K69478"/>
    </row>
    <row r="69479" spans="11:11">
      <c r="K69479"/>
    </row>
    <row r="69480" spans="11:11">
      <c r="K69480"/>
    </row>
    <row r="69481" spans="11:11">
      <c r="K69481"/>
    </row>
    <row r="69482" spans="11:11">
      <c r="K69482"/>
    </row>
    <row r="69483" spans="11:11">
      <c r="K69483"/>
    </row>
    <row r="69484" spans="11:11">
      <c r="K69484"/>
    </row>
    <row r="69485" spans="11:11">
      <c r="K69485"/>
    </row>
    <row r="69486" spans="11:11">
      <c r="K69486"/>
    </row>
    <row r="69487" spans="11:11">
      <c r="K69487"/>
    </row>
    <row r="69488" spans="11:11">
      <c r="K69488"/>
    </row>
    <row r="69489" spans="11:11">
      <c r="K69489"/>
    </row>
    <row r="69490" spans="11:11">
      <c r="K69490"/>
    </row>
    <row r="69491" spans="11:11">
      <c r="K69491"/>
    </row>
    <row r="69492" spans="11:11">
      <c r="K69492"/>
    </row>
    <row r="69493" spans="11:11">
      <c r="K69493"/>
    </row>
    <row r="69494" spans="11:11">
      <c r="K69494"/>
    </row>
    <row r="69495" spans="11:11">
      <c r="K69495"/>
    </row>
    <row r="69496" spans="11:11">
      <c r="K69496"/>
    </row>
    <row r="69497" spans="11:11">
      <c r="K69497"/>
    </row>
    <row r="69498" spans="11:11">
      <c r="K69498"/>
    </row>
    <row r="69499" spans="11:11">
      <c r="K69499"/>
    </row>
    <row r="69500" spans="11:11">
      <c r="K69500"/>
    </row>
    <row r="69501" spans="11:11">
      <c r="K69501"/>
    </row>
    <row r="69502" spans="11:11">
      <c r="K69502"/>
    </row>
    <row r="69503" spans="11:11">
      <c r="K69503"/>
    </row>
    <row r="69504" spans="11:11">
      <c r="K69504"/>
    </row>
    <row r="69505" spans="11:11">
      <c r="K69505"/>
    </row>
    <row r="69506" spans="11:11">
      <c r="K69506"/>
    </row>
    <row r="69507" spans="11:11">
      <c r="K69507"/>
    </row>
    <row r="69508" spans="11:11">
      <c r="K69508"/>
    </row>
    <row r="69509" spans="11:11">
      <c r="K69509"/>
    </row>
    <row r="69510" spans="11:11">
      <c r="K69510"/>
    </row>
    <row r="69511" spans="11:11">
      <c r="K69511"/>
    </row>
    <row r="69512" spans="11:11">
      <c r="K69512"/>
    </row>
    <row r="69513" spans="11:11">
      <c r="K69513"/>
    </row>
    <row r="69514" spans="11:11">
      <c r="K69514"/>
    </row>
    <row r="69515" spans="11:11">
      <c r="K69515"/>
    </row>
    <row r="69516" spans="11:11">
      <c r="K69516"/>
    </row>
    <row r="69517" spans="11:11">
      <c r="K69517"/>
    </row>
    <row r="69518" spans="11:11">
      <c r="K69518"/>
    </row>
    <row r="69519" spans="11:11">
      <c r="K69519"/>
    </row>
    <row r="69520" spans="11:11">
      <c r="K69520"/>
    </row>
    <row r="69521" spans="11:11">
      <c r="K69521"/>
    </row>
    <row r="69522" spans="11:11">
      <c r="K69522"/>
    </row>
    <row r="69523" spans="11:11">
      <c r="K69523"/>
    </row>
    <row r="69524" spans="11:11">
      <c r="K69524"/>
    </row>
    <row r="69525" spans="11:11">
      <c r="K69525"/>
    </row>
    <row r="69526" spans="11:11">
      <c r="K69526"/>
    </row>
    <row r="69527" spans="11:11">
      <c r="K69527"/>
    </row>
    <row r="69528" spans="11:11">
      <c r="K69528"/>
    </row>
    <row r="69529" spans="11:11">
      <c r="K69529"/>
    </row>
    <row r="69530" spans="11:11">
      <c r="K69530"/>
    </row>
    <row r="69531" spans="11:11">
      <c r="K69531"/>
    </row>
    <row r="69532" spans="11:11">
      <c r="K69532"/>
    </row>
    <row r="69533" spans="11:11">
      <c r="K69533"/>
    </row>
    <row r="69534" spans="11:11">
      <c r="K69534"/>
    </row>
    <row r="69535" spans="11:11">
      <c r="K69535"/>
    </row>
    <row r="69536" spans="11:11">
      <c r="K69536"/>
    </row>
    <row r="69537" spans="11:11">
      <c r="K69537"/>
    </row>
    <row r="69538" spans="11:11">
      <c r="K69538"/>
    </row>
    <row r="69539" spans="11:11">
      <c r="K69539"/>
    </row>
    <row r="69540" spans="11:11">
      <c r="K69540"/>
    </row>
    <row r="69541" spans="11:11">
      <c r="K69541"/>
    </row>
    <row r="69542" spans="11:11">
      <c r="K69542"/>
    </row>
    <row r="69543" spans="11:11">
      <c r="K69543"/>
    </row>
    <row r="69544" spans="11:11">
      <c r="K69544"/>
    </row>
    <row r="69545" spans="11:11">
      <c r="K69545"/>
    </row>
    <row r="69546" spans="11:11">
      <c r="K69546"/>
    </row>
    <row r="69547" spans="11:11">
      <c r="K69547"/>
    </row>
    <row r="69548" spans="11:11">
      <c r="K69548"/>
    </row>
    <row r="69549" spans="11:11">
      <c r="K69549"/>
    </row>
    <row r="69550" spans="11:11">
      <c r="K69550"/>
    </row>
    <row r="69551" spans="11:11">
      <c r="K69551"/>
    </row>
    <row r="69552" spans="11:11">
      <c r="K69552"/>
    </row>
    <row r="69553" spans="11:11">
      <c r="K69553"/>
    </row>
    <row r="69554" spans="11:11">
      <c r="K69554"/>
    </row>
    <row r="69555" spans="11:11">
      <c r="K69555"/>
    </row>
    <row r="69556" spans="11:11">
      <c r="K69556"/>
    </row>
    <row r="69557" spans="11:11">
      <c r="K69557"/>
    </row>
    <row r="69558" spans="11:11">
      <c r="K69558"/>
    </row>
    <row r="69559" spans="11:11">
      <c r="K69559"/>
    </row>
    <row r="69560" spans="11:11">
      <c r="K69560"/>
    </row>
    <row r="69561" spans="11:11">
      <c r="K69561"/>
    </row>
    <row r="69562" spans="11:11">
      <c r="K69562"/>
    </row>
    <row r="69563" spans="11:11">
      <c r="K69563"/>
    </row>
    <row r="69564" spans="11:11">
      <c r="K69564"/>
    </row>
    <row r="69565" spans="11:11">
      <c r="K69565"/>
    </row>
    <row r="69566" spans="11:11">
      <c r="K69566"/>
    </row>
    <row r="69567" spans="11:11">
      <c r="K69567"/>
    </row>
    <row r="69568" spans="11:11">
      <c r="K69568"/>
    </row>
    <row r="69569" spans="11:11">
      <c r="K69569"/>
    </row>
    <row r="69570" spans="11:11">
      <c r="K69570"/>
    </row>
    <row r="69571" spans="11:11">
      <c r="K69571"/>
    </row>
    <row r="69572" spans="11:11">
      <c r="K69572"/>
    </row>
    <row r="69573" spans="11:11">
      <c r="K69573"/>
    </row>
    <row r="69574" spans="11:11">
      <c r="K69574"/>
    </row>
    <row r="69575" spans="11:11">
      <c r="K69575"/>
    </row>
    <row r="69576" spans="11:11">
      <c r="K69576"/>
    </row>
    <row r="69577" spans="11:11">
      <c r="K69577"/>
    </row>
    <row r="69578" spans="11:11">
      <c r="K69578"/>
    </row>
    <row r="69579" spans="11:11">
      <c r="K69579"/>
    </row>
    <row r="69580" spans="11:11">
      <c r="K69580"/>
    </row>
    <row r="69581" spans="11:11">
      <c r="K69581"/>
    </row>
    <row r="69582" spans="11:11">
      <c r="K69582"/>
    </row>
    <row r="69583" spans="11:11">
      <c r="K69583"/>
    </row>
    <row r="69584" spans="11:11">
      <c r="K69584"/>
    </row>
    <row r="69585" spans="11:11">
      <c r="K69585"/>
    </row>
    <row r="69586" spans="11:11">
      <c r="K69586"/>
    </row>
    <row r="69587" spans="11:11">
      <c r="K69587"/>
    </row>
    <row r="69588" spans="11:11">
      <c r="K69588"/>
    </row>
    <row r="69589" spans="11:11">
      <c r="K69589"/>
    </row>
    <row r="69590" spans="11:11">
      <c r="K69590"/>
    </row>
    <row r="69591" spans="11:11">
      <c r="K69591"/>
    </row>
    <row r="69592" spans="11:11">
      <c r="K69592"/>
    </row>
    <row r="69593" spans="11:11">
      <c r="K69593"/>
    </row>
    <row r="69594" spans="11:11">
      <c r="K69594"/>
    </row>
    <row r="69595" spans="11:11">
      <c r="K69595"/>
    </row>
    <row r="69596" spans="11:11">
      <c r="K69596"/>
    </row>
    <row r="69597" spans="11:11">
      <c r="K69597"/>
    </row>
    <row r="69598" spans="11:11">
      <c r="K69598"/>
    </row>
    <row r="69599" spans="11:11">
      <c r="K69599"/>
    </row>
    <row r="69600" spans="11:11">
      <c r="K69600"/>
    </row>
    <row r="69601" spans="11:11">
      <c r="K69601"/>
    </row>
    <row r="69602" spans="11:11">
      <c r="K69602"/>
    </row>
    <row r="69603" spans="11:11">
      <c r="K69603"/>
    </row>
    <row r="69604" spans="11:11">
      <c r="K69604"/>
    </row>
    <row r="69605" spans="11:11">
      <c r="K69605"/>
    </row>
    <row r="69606" spans="11:11">
      <c r="K69606"/>
    </row>
    <row r="69607" spans="11:11">
      <c r="K69607"/>
    </row>
    <row r="69608" spans="11:11">
      <c r="K69608"/>
    </row>
    <row r="69609" spans="11:11">
      <c r="K69609"/>
    </row>
    <row r="69610" spans="11:11">
      <c r="K69610"/>
    </row>
    <row r="69611" spans="11:11">
      <c r="K69611"/>
    </row>
    <row r="69612" spans="11:11">
      <c r="K69612"/>
    </row>
    <row r="69613" spans="11:11">
      <c r="K69613"/>
    </row>
    <row r="69614" spans="11:11">
      <c r="K69614"/>
    </row>
    <row r="69615" spans="11:11">
      <c r="K69615"/>
    </row>
    <row r="69616" spans="11:11">
      <c r="K69616"/>
    </row>
    <row r="69617" spans="11:11">
      <c r="K69617"/>
    </row>
    <row r="69618" spans="11:11">
      <c r="K69618"/>
    </row>
    <row r="69619" spans="11:11">
      <c r="K69619"/>
    </row>
    <row r="69620" spans="11:11">
      <c r="K69620"/>
    </row>
    <row r="69621" spans="11:11">
      <c r="K69621"/>
    </row>
    <row r="69622" spans="11:11">
      <c r="K69622"/>
    </row>
    <row r="69623" spans="11:11">
      <c r="K69623"/>
    </row>
    <row r="69624" spans="11:11">
      <c r="K69624"/>
    </row>
    <row r="69625" spans="11:11">
      <c r="K69625"/>
    </row>
    <row r="69626" spans="11:11">
      <c r="K69626"/>
    </row>
    <row r="69627" spans="11:11">
      <c r="K69627"/>
    </row>
    <row r="69628" spans="11:11">
      <c r="K69628"/>
    </row>
    <row r="69629" spans="11:11">
      <c r="K69629"/>
    </row>
    <row r="69630" spans="11:11">
      <c r="K69630"/>
    </row>
    <row r="69631" spans="11:11">
      <c r="K69631"/>
    </row>
    <row r="69632" spans="11:11">
      <c r="K69632"/>
    </row>
    <row r="69633" spans="11:11">
      <c r="K69633"/>
    </row>
    <row r="69634" spans="11:11">
      <c r="K69634"/>
    </row>
    <row r="69635" spans="11:11">
      <c r="K69635"/>
    </row>
    <row r="69636" spans="11:11">
      <c r="K69636"/>
    </row>
    <row r="69637" spans="11:11">
      <c r="K69637"/>
    </row>
    <row r="69638" spans="11:11">
      <c r="K69638"/>
    </row>
    <row r="69639" spans="11:11">
      <c r="K69639"/>
    </row>
    <row r="69640" spans="11:11">
      <c r="K69640"/>
    </row>
    <row r="69641" spans="11:11">
      <c r="K69641"/>
    </row>
    <row r="69642" spans="11:11">
      <c r="K69642"/>
    </row>
    <row r="69643" spans="11:11">
      <c r="K69643"/>
    </row>
    <row r="69644" spans="11:11">
      <c r="K69644"/>
    </row>
    <row r="69645" spans="11:11">
      <c r="K69645"/>
    </row>
    <row r="69646" spans="11:11">
      <c r="K69646"/>
    </row>
    <row r="69647" spans="11:11">
      <c r="K69647"/>
    </row>
    <row r="69648" spans="11:11">
      <c r="K69648"/>
    </row>
    <row r="69649" spans="11:11">
      <c r="K69649"/>
    </row>
    <row r="69650" spans="11:11">
      <c r="K69650"/>
    </row>
    <row r="69651" spans="11:11">
      <c r="K69651"/>
    </row>
    <row r="69652" spans="11:11">
      <c r="K69652"/>
    </row>
    <row r="69653" spans="11:11">
      <c r="K69653"/>
    </row>
    <row r="69654" spans="11:11">
      <c r="K69654"/>
    </row>
    <row r="69655" spans="11:11">
      <c r="K69655"/>
    </row>
    <row r="69656" spans="11:11">
      <c r="K69656"/>
    </row>
    <row r="69657" spans="11:11">
      <c r="K69657"/>
    </row>
    <row r="69658" spans="11:11">
      <c r="K69658"/>
    </row>
    <row r="69659" spans="11:11">
      <c r="K69659"/>
    </row>
    <row r="69660" spans="11:11">
      <c r="K69660"/>
    </row>
    <row r="69661" spans="11:11">
      <c r="K69661"/>
    </row>
    <row r="69662" spans="11:11">
      <c r="K69662"/>
    </row>
    <row r="69663" spans="11:11">
      <c r="K69663"/>
    </row>
    <row r="69664" spans="11:11">
      <c r="K69664"/>
    </row>
    <row r="69665" spans="11:11">
      <c r="K69665"/>
    </row>
    <row r="69666" spans="11:11">
      <c r="K69666"/>
    </row>
    <row r="69667" spans="11:11">
      <c r="K69667"/>
    </row>
    <row r="69668" spans="11:11">
      <c r="K69668"/>
    </row>
    <row r="69669" spans="11:11">
      <c r="K69669"/>
    </row>
    <row r="69670" spans="11:11">
      <c r="K69670"/>
    </row>
    <row r="69671" spans="11:11">
      <c r="K69671"/>
    </row>
    <row r="69672" spans="11:11">
      <c r="K69672"/>
    </row>
    <row r="69673" spans="11:11">
      <c r="K69673"/>
    </row>
    <row r="69674" spans="11:11">
      <c r="K69674"/>
    </row>
    <row r="69675" spans="11:11">
      <c r="K69675"/>
    </row>
    <row r="69676" spans="11:11">
      <c r="K69676"/>
    </row>
    <row r="69677" spans="11:11">
      <c r="K69677"/>
    </row>
    <row r="69678" spans="11:11">
      <c r="K69678"/>
    </row>
    <row r="69679" spans="11:11">
      <c r="K69679"/>
    </row>
    <row r="69680" spans="11:11">
      <c r="K69680"/>
    </row>
    <row r="69681" spans="11:11">
      <c r="K69681"/>
    </row>
    <row r="69682" spans="11:11">
      <c r="K69682"/>
    </row>
    <row r="69683" spans="11:11">
      <c r="K69683"/>
    </row>
    <row r="69684" spans="11:11">
      <c r="K69684"/>
    </row>
    <row r="69685" spans="11:11">
      <c r="K69685"/>
    </row>
    <row r="69686" spans="11:11">
      <c r="K69686"/>
    </row>
    <row r="69687" spans="11:11">
      <c r="K69687"/>
    </row>
    <row r="69688" spans="11:11">
      <c r="K69688"/>
    </row>
    <row r="69689" spans="11:11">
      <c r="K69689"/>
    </row>
    <row r="69690" spans="11:11">
      <c r="K69690"/>
    </row>
    <row r="69691" spans="11:11">
      <c r="K69691"/>
    </row>
    <row r="69692" spans="11:11">
      <c r="K69692"/>
    </row>
    <row r="69693" spans="11:11">
      <c r="K69693"/>
    </row>
    <row r="69694" spans="11:11">
      <c r="K69694"/>
    </row>
    <row r="69695" spans="11:11">
      <c r="K69695"/>
    </row>
    <row r="69696" spans="11:11">
      <c r="K69696"/>
    </row>
    <row r="69697" spans="11:11">
      <c r="K69697"/>
    </row>
    <row r="69698" spans="11:11">
      <c r="K69698"/>
    </row>
    <row r="69699" spans="11:11">
      <c r="K69699"/>
    </row>
    <row r="69700" spans="11:11">
      <c r="K69700"/>
    </row>
    <row r="69701" spans="11:11">
      <c r="K69701"/>
    </row>
    <row r="69702" spans="11:11">
      <c r="K69702"/>
    </row>
    <row r="69703" spans="11:11">
      <c r="K69703"/>
    </row>
    <row r="69704" spans="11:11">
      <c r="K69704"/>
    </row>
    <row r="69705" spans="11:11">
      <c r="K69705"/>
    </row>
    <row r="69706" spans="11:11">
      <c r="K69706"/>
    </row>
    <row r="69707" spans="11:11">
      <c r="K69707"/>
    </row>
    <row r="69708" spans="11:11">
      <c r="K69708"/>
    </row>
    <row r="69709" spans="11:11">
      <c r="K69709"/>
    </row>
    <row r="69710" spans="11:11">
      <c r="K69710"/>
    </row>
    <row r="69711" spans="11:11">
      <c r="K69711"/>
    </row>
    <row r="69712" spans="11:11">
      <c r="K69712"/>
    </row>
    <row r="69713" spans="11:11">
      <c r="K69713"/>
    </row>
    <row r="69714" spans="11:11">
      <c r="K69714"/>
    </row>
    <row r="69715" spans="11:11">
      <c r="K69715"/>
    </row>
    <row r="69716" spans="11:11">
      <c r="K69716"/>
    </row>
    <row r="69717" spans="11:11">
      <c r="K69717"/>
    </row>
    <row r="69718" spans="11:11">
      <c r="K69718"/>
    </row>
    <row r="69719" spans="11:11">
      <c r="K69719"/>
    </row>
    <row r="69720" spans="11:11">
      <c r="K69720"/>
    </row>
    <row r="69721" spans="11:11">
      <c r="K69721"/>
    </row>
    <row r="69722" spans="11:11">
      <c r="K69722"/>
    </row>
    <row r="69723" spans="11:11">
      <c r="K69723"/>
    </row>
    <row r="69724" spans="11:11">
      <c r="K69724"/>
    </row>
    <row r="69725" spans="11:11">
      <c r="K69725"/>
    </row>
    <row r="69726" spans="11:11">
      <c r="K69726"/>
    </row>
    <row r="69727" spans="11:11">
      <c r="K69727"/>
    </row>
    <row r="69728" spans="11:11">
      <c r="K69728"/>
    </row>
    <row r="69729" spans="11:11">
      <c r="K69729"/>
    </row>
    <row r="69730" spans="11:11">
      <c r="K69730"/>
    </row>
    <row r="69731" spans="11:11">
      <c r="K69731"/>
    </row>
    <row r="69732" spans="11:11">
      <c r="K69732"/>
    </row>
    <row r="69733" spans="11:11">
      <c r="K69733"/>
    </row>
    <row r="69734" spans="11:11">
      <c r="K69734"/>
    </row>
    <row r="69735" spans="11:11">
      <c r="K69735"/>
    </row>
    <row r="69736" spans="11:11">
      <c r="K69736"/>
    </row>
    <row r="69737" spans="11:11">
      <c r="K69737"/>
    </row>
    <row r="69738" spans="11:11">
      <c r="K69738"/>
    </row>
    <row r="69739" spans="11:11">
      <c r="K69739"/>
    </row>
    <row r="69740" spans="11:11">
      <c r="K69740"/>
    </row>
    <row r="69741" spans="11:11">
      <c r="K69741"/>
    </row>
    <row r="69742" spans="11:11">
      <c r="K69742"/>
    </row>
    <row r="69743" spans="11:11">
      <c r="K69743"/>
    </row>
    <row r="69744" spans="11:11">
      <c r="K69744"/>
    </row>
    <row r="69745" spans="11:11">
      <c r="K69745"/>
    </row>
    <row r="69746" spans="11:11">
      <c r="K69746"/>
    </row>
    <row r="69747" spans="11:11">
      <c r="K69747"/>
    </row>
    <row r="69748" spans="11:11">
      <c r="K69748"/>
    </row>
    <row r="69749" spans="11:11">
      <c r="K69749"/>
    </row>
    <row r="69750" spans="11:11">
      <c r="K69750"/>
    </row>
    <row r="69751" spans="11:11">
      <c r="K69751"/>
    </row>
    <row r="69752" spans="11:11">
      <c r="K69752"/>
    </row>
    <row r="69753" spans="11:11">
      <c r="K69753"/>
    </row>
    <row r="69754" spans="11:11">
      <c r="K69754"/>
    </row>
    <row r="69755" spans="11:11">
      <c r="K69755"/>
    </row>
    <row r="69756" spans="11:11">
      <c r="K69756"/>
    </row>
    <row r="69757" spans="11:11">
      <c r="K69757"/>
    </row>
    <row r="69758" spans="11:11">
      <c r="K69758"/>
    </row>
    <row r="69759" spans="11:11">
      <c r="K69759"/>
    </row>
    <row r="69760" spans="11:11">
      <c r="K69760"/>
    </row>
    <row r="69761" spans="11:11">
      <c r="K69761"/>
    </row>
    <row r="69762" spans="11:11">
      <c r="K69762"/>
    </row>
    <row r="69763" spans="11:11">
      <c r="K69763"/>
    </row>
    <row r="69764" spans="11:11">
      <c r="K69764"/>
    </row>
    <row r="69765" spans="11:11">
      <c r="K69765"/>
    </row>
    <row r="69766" spans="11:11">
      <c r="K69766"/>
    </row>
    <row r="69767" spans="11:11">
      <c r="K69767"/>
    </row>
    <row r="69768" spans="11:11">
      <c r="K69768"/>
    </row>
    <row r="69769" spans="11:11">
      <c r="K69769"/>
    </row>
    <row r="69770" spans="11:11">
      <c r="K69770"/>
    </row>
    <row r="69771" spans="11:11">
      <c r="K69771"/>
    </row>
    <row r="69772" spans="11:11">
      <c r="K69772"/>
    </row>
    <row r="69773" spans="11:11">
      <c r="K69773"/>
    </row>
    <row r="69774" spans="11:11">
      <c r="K69774"/>
    </row>
    <row r="69775" spans="11:11">
      <c r="K69775"/>
    </row>
    <row r="69776" spans="11:11">
      <c r="K69776"/>
    </row>
    <row r="69777" spans="11:11">
      <c r="K69777"/>
    </row>
    <row r="69778" spans="11:11">
      <c r="K69778"/>
    </row>
    <row r="69779" spans="11:11">
      <c r="K69779"/>
    </row>
    <row r="69780" spans="11:11">
      <c r="K69780"/>
    </row>
    <row r="69781" spans="11:11">
      <c r="K69781"/>
    </row>
    <row r="69782" spans="11:11">
      <c r="K69782"/>
    </row>
    <row r="69783" spans="11:11">
      <c r="K69783"/>
    </row>
    <row r="69784" spans="11:11">
      <c r="K69784"/>
    </row>
    <row r="69785" spans="11:11">
      <c r="K69785"/>
    </row>
    <row r="69786" spans="11:11">
      <c r="K69786"/>
    </row>
    <row r="69787" spans="11:11">
      <c r="K69787"/>
    </row>
    <row r="69788" spans="11:11">
      <c r="K69788"/>
    </row>
    <row r="69789" spans="11:11">
      <c r="K69789"/>
    </row>
    <row r="69790" spans="11:11">
      <c r="K69790"/>
    </row>
    <row r="69791" spans="11:11">
      <c r="K69791"/>
    </row>
    <row r="69792" spans="11:11">
      <c r="K69792"/>
    </row>
    <row r="69793" spans="11:11">
      <c r="K69793"/>
    </row>
    <row r="69794" spans="11:11">
      <c r="K69794"/>
    </row>
    <row r="69795" spans="11:11">
      <c r="K69795"/>
    </row>
    <row r="69796" spans="11:11">
      <c r="K69796"/>
    </row>
    <row r="69797" spans="11:11">
      <c r="K69797"/>
    </row>
    <row r="69798" spans="11:11">
      <c r="K69798"/>
    </row>
    <row r="69799" spans="11:11">
      <c r="K69799"/>
    </row>
    <row r="69800" spans="11:11">
      <c r="K69800"/>
    </row>
    <row r="69801" spans="11:11">
      <c r="K69801"/>
    </row>
    <row r="69802" spans="11:11">
      <c r="K69802"/>
    </row>
    <row r="69803" spans="11:11">
      <c r="K69803"/>
    </row>
    <row r="69804" spans="11:11">
      <c r="K69804"/>
    </row>
    <row r="69805" spans="11:11">
      <c r="K69805"/>
    </row>
    <row r="69806" spans="11:11">
      <c r="K69806"/>
    </row>
    <row r="69807" spans="11:11">
      <c r="K69807"/>
    </row>
    <row r="69808" spans="11:11">
      <c r="K69808"/>
    </row>
    <row r="69809" spans="11:11">
      <c r="K69809"/>
    </row>
    <row r="69810" spans="11:11">
      <c r="K69810"/>
    </row>
    <row r="69811" spans="11:11">
      <c r="K69811"/>
    </row>
    <row r="69812" spans="11:11">
      <c r="K69812"/>
    </row>
    <row r="69813" spans="11:11">
      <c r="K69813"/>
    </row>
    <row r="69814" spans="11:11">
      <c r="K69814"/>
    </row>
    <row r="69815" spans="11:11">
      <c r="K69815"/>
    </row>
    <row r="69816" spans="11:11">
      <c r="K69816"/>
    </row>
    <row r="69817" spans="11:11">
      <c r="K69817"/>
    </row>
    <row r="69818" spans="11:11">
      <c r="K69818"/>
    </row>
    <row r="69819" spans="11:11">
      <c r="K69819"/>
    </row>
    <row r="69820" spans="11:11">
      <c r="K69820"/>
    </row>
    <row r="69821" spans="11:11">
      <c r="K69821"/>
    </row>
    <row r="69822" spans="11:11">
      <c r="K69822"/>
    </row>
    <row r="69823" spans="11:11">
      <c r="K69823"/>
    </row>
    <row r="69824" spans="11:11">
      <c r="K69824"/>
    </row>
    <row r="69825" spans="11:11">
      <c r="K69825"/>
    </row>
    <row r="69826" spans="11:11">
      <c r="K69826"/>
    </row>
    <row r="69827" spans="11:11">
      <c r="K69827"/>
    </row>
    <row r="69828" spans="11:11">
      <c r="K69828"/>
    </row>
    <row r="69829" spans="11:11">
      <c r="K69829"/>
    </row>
    <row r="69830" spans="11:11">
      <c r="K69830"/>
    </row>
    <row r="69831" spans="11:11">
      <c r="K69831"/>
    </row>
    <row r="69832" spans="11:11">
      <c r="K69832"/>
    </row>
    <row r="69833" spans="11:11">
      <c r="K69833"/>
    </row>
    <row r="69834" spans="11:11">
      <c r="K69834"/>
    </row>
    <row r="69835" spans="11:11">
      <c r="K69835"/>
    </row>
    <row r="69836" spans="11:11">
      <c r="K69836"/>
    </row>
    <row r="69837" spans="11:11">
      <c r="K69837"/>
    </row>
    <row r="69838" spans="11:11">
      <c r="K69838"/>
    </row>
    <row r="69839" spans="11:11">
      <c r="K69839"/>
    </row>
    <row r="69840" spans="11:11">
      <c r="K69840"/>
    </row>
    <row r="69841" spans="11:11">
      <c r="K69841"/>
    </row>
    <row r="69842" spans="11:11">
      <c r="K69842"/>
    </row>
    <row r="69843" spans="11:11">
      <c r="K69843"/>
    </row>
    <row r="69844" spans="11:11">
      <c r="K69844"/>
    </row>
    <row r="69845" spans="11:11">
      <c r="K69845"/>
    </row>
    <row r="69846" spans="11:11">
      <c r="K69846"/>
    </row>
    <row r="69847" spans="11:11">
      <c r="K69847"/>
    </row>
    <row r="69848" spans="11:11">
      <c r="K69848"/>
    </row>
    <row r="69849" spans="11:11">
      <c r="K69849"/>
    </row>
    <row r="69850" spans="11:11">
      <c r="K69850"/>
    </row>
    <row r="69851" spans="11:11">
      <c r="K69851"/>
    </row>
    <row r="69852" spans="11:11">
      <c r="K69852"/>
    </row>
    <row r="69853" spans="11:11">
      <c r="K69853"/>
    </row>
    <row r="69854" spans="11:11">
      <c r="K69854"/>
    </row>
    <row r="69855" spans="11:11">
      <c r="K69855"/>
    </row>
    <row r="69856" spans="11:11">
      <c r="K69856"/>
    </row>
    <row r="69857" spans="11:11">
      <c r="K69857"/>
    </row>
    <row r="69858" spans="11:11">
      <c r="K69858"/>
    </row>
    <row r="69859" spans="11:11">
      <c r="K69859"/>
    </row>
    <row r="69860" spans="11:11">
      <c r="K69860"/>
    </row>
    <row r="69861" spans="11:11">
      <c r="K69861"/>
    </row>
    <row r="69862" spans="11:11">
      <c r="K69862"/>
    </row>
    <row r="69863" spans="11:11">
      <c r="K69863"/>
    </row>
    <row r="69864" spans="11:11">
      <c r="K69864"/>
    </row>
    <row r="69865" spans="11:11">
      <c r="K69865"/>
    </row>
    <row r="69866" spans="11:11">
      <c r="K69866"/>
    </row>
    <row r="69867" spans="11:11">
      <c r="K69867"/>
    </row>
    <row r="69868" spans="11:11">
      <c r="K69868"/>
    </row>
    <row r="69869" spans="11:11">
      <c r="K69869"/>
    </row>
    <row r="69870" spans="11:11">
      <c r="K69870"/>
    </row>
    <row r="69871" spans="11:11">
      <c r="K69871"/>
    </row>
    <row r="69872" spans="11:11">
      <c r="K69872"/>
    </row>
    <row r="69873" spans="11:11">
      <c r="K69873"/>
    </row>
    <row r="69874" spans="11:11">
      <c r="K69874"/>
    </row>
    <row r="69875" spans="11:11">
      <c r="K69875"/>
    </row>
    <row r="69876" spans="11:11">
      <c r="K69876"/>
    </row>
    <row r="69877" spans="11:11">
      <c r="K69877"/>
    </row>
    <row r="69878" spans="11:11">
      <c r="K69878"/>
    </row>
    <row r="69879" spans="11:11">
      <c r="K69879"/>
    </row>
    <row r="69880" spans="11:11">
      <c r="K69880"/>
    </row>
    <row r="69881" spans="11:11">
      <c r="K69881"/>
    </row>
    <row r="69882" spans="11:11">
      <c r="K69882"/>
    </row>
    <row r="69883" spans="11:11">
      <c r="K69883"/>
    </row>
    <row r="69884" spans="11:11">
      <c r="K69884"/>
    </row>
    <row r="69885" spans="11:11">
      <c r="K69885"/>
    </row>
    <row r="69886" spans="11:11">
      <c r="K69886"/>
    </row>
    <row r="69887" spans="11:11">
      <c r="K69887"/>
    </row>
    <row r="69888" spans="11:11">
      <c r="K69888"/>
    </row>
    <row r="69889" spans="11:11">
      <c r="K69889"/>
    </row>
    <row r="69890" spans="11:11">
      <c r="K69890"/>
    </row>
    <row r="69891" spans="11:11">
      <c r="K69891"/>
    </row>
    <row r="69892" spans="11:11">
      <c r="K69892"/>
    </row>
    <row r="69893" spans="11:11">
      <c r="K69893"/>
    </row>
    <row r="69894" spans="11:11">
      <c r="K69894"/>
    </row>
    <row r="69895" spans="11:11">
      <c r="K69895"/>
    </row>
    <row r="69896" spans="11:11">
      <c r="K69896"/>
    </row>
    <row r="69897" spans="11:11">
      <c r="K69897"/>
    </row>
    <row r="69898" spans="11:11">
      <c r="K69898"/>
    </row>
    <row r="69899" spans="11:11">
      <c r="K69899"/>
    </row>
    <row r="69900" spans="11:11">
      <c r="K69900"/>
    </row>
    <row r="69901" spans="11:11">
      <c r="K69901"/>
    </row>
    <row r="69902" spans="11:11">
      <c r="K69902"/>
    </row>
    <row r="69903" spans="11:11">
      <c r="K69903"/>
    </row>
    <row r="69904" spans="11:11">
      <c r="K69904"/>
    </row>
    <row r="69905" spans="11:11">
      <c r="K69905"/>
    </row>
    <row r="69906" spans="11:11">
      <c r="K69906"/>
    </row>
    <row r="69907" spans="11:11">
      <c r="K69907"/>
    </row>
    <row r="69908" spans="11:11">
      <c r="K69908"/>
    </row>
    <row r="69909" spans="11:11">
      <c r="K69909"/>
    </row>
    <row r="69910" spans="11:11">
      <c r="K69910"/>
    </row>
    <row r="69911" spans="11:11">
      <c r="K69911"/>
    </row>
    <row r="69912" spans="11:11">
      <c r="K69912"/>
    </row>
    <row r="69913" spans="11:11">
      <c r="K69913"/>
    </row>
    <row r="69914" spans="11:11">
      <c r="K69914"/>
    </row>
    <row r="69915" spans="11:11">
      <c r="K69915"/>
    </row>
    <row r="69916" spans="11:11">
      <c r="K69916"/>
    </row>
    <row r="69917" spans="11:11">
      <c r="K69917"/>
    </row>
    <row r="69918" spans="11:11">
      <c r="K69918"/>
    </row>
    <row r="69919" spans="11:11">
      <c r="K69919"/>
    </row>
    <row r="69920" spans="11:11">
      <c r="K69920"/>
    </row>
    <row r="69921" spans="11:11">
      <c r="K69921"/>
    </row>
    <row r="69922" spans="11:11">
      <c r="K69922"/>
    </row>
    <row r="69923" spans="11:11">
      <c r="K69923"/>
    </row>
    <row r="69924" spans="11:11">
      <c r="K69924"/>
    </row>
    <row r="69925" spans="11:11">
      <c r="K69925"/>
    </row>
    <row r="69926" spans="11:11">
      <c r="K69926"/>
    </row>
    <row r="69927" spans="11:11">
      <c r="K69927"/>
    </row>
    <row r="69928" spans="11:11">
      <c r="K69928"/>
    </row>
    <row r="69929" spans="11:11">
      <c r="K69929"/>
    </row>
    <row r="69930" spans="11:11">
      <c r="K69930"/>
    </row>
    <row r="69931" spans="11:11">
      <c r="K69931"/>
    </row>
    <row r="69932" spans="11:11">
      <c r="K69932"/>
    </row>
    <row r="69933" spans="11:11">
      <c r="K69933"/>
    </row>
    <row r="69934" spans="11:11">
      <c r="K69934"/>
    </row>
    <row r="69935" spans="11:11">
      <c r="K69935"/>
    </row>
    <row r="69936" spans="11:11">
      <c r="K69936"/>
    </row>
    <row r="69937" spans="11:11">
      <c r="K69937"/>
    </row>
    <row r="69938" spans="11:11">
      <c r="K69938"/>
    </row>
    <row r="69939" spans="11:11">
      <c r="K69939"/>
    </row>
    <row r="69940" spans="11:11">
      <c r="K69940"/>
    </row>
    <row r="69941" spans="11:11">
      <c r="K69941"/>
    </row>
    <row r="69942" spans="11:11">
      <c r="K69942"/>
    </row>
    <row r="69943" spans="11:11">
      <c r="K69943"/>
    </row>
    <row r="69944" spans="11:11">
      <c r="K69944"/>
    </row>
    <row r="69945" spans="11:11">
      <c r="K69945"/>
    </row>
    <row r="69946" spans="11:11">
      <c r="K69946"/>
    </row>
    <row r="69947" spans="11:11">
      <c r="K69947"/>
    </row>
    <row r="69948" spans="11:11">
      <c r="K69948"/>
    </row>
    <row r="69949" spans="11:11">
      <c r="K69949"/>
    </row>
    <row r="69950" spans="11:11">
      <c r="K69950"/>
    </row>
    <row r="69951" spans="11:11">
      <c r="K69951"/>
    </row>
    <row r="69952" spans="11:11">
      <c r="K69952"/>
    </row>
    <row r="69953" spans="11:11">
      <c r="K69953"/>
    </row>
    <row r="69954" spans="11:11">
      <c r="K69954"/>
    </row>
    <row r="69955" spans="11:11">
      <c r="K69955"/>
    </row>
    <row r="69956" spans="11:11">
      <c r="K69956"/>
    </row>
    <row r="69957" spans="11:11">
      <c r="K69957"/>
    </row>
    <row r="69958" spans="11:11">
      <c r="K69958"/>
    </row>
    <row r="69959" spans="11:11">
      <c r="K69959"/>
    </row>
    <row r="69960" spans="11:11">
      <c r="K69960"/>
    </row>
    <row r="69961" spans="11:11">
      <c r="K69961"/>
    </row>
    <row r="69962" spans="11:11">
      <c r="K69962"/>
    </row>
    <row r="69963" spans="11:11">
      <c r="K69963"/>
    </row>
    <row r="69964" spans="11:11">
      <c r="K69964"/>
    </row>
    <row r="69965" spans="11:11">
      <c r="K69965"/>
    </row>
    <row r="69966" spans="11:11">
      <c r="K69966"/>
    </row>
    <row r="69967" spans="11:11">
      <c r="K69967"/>
    </row>
    <row r="69968" spans="11:11">
      <c r="K69968"/>
    </row>
    <row r="69969" spans="11:11">
      <c r="K69969"/>
    </row>
    <row r="69970" spans="11:11">
      <c r="K69970"/>
    </row>
    <row r="69971" spans="11:11">
      <c r="K69971"/>
    </row>
    <row r="69972" spans="11:11">
      <c r="K69972"/>
    </row>
    <row r="69973" spans="11:11">
      <c r="K69973"/>
    </row>
    <row r="69974" spans="11:11">
      <c r="K69974"/>
    </row>
    <row r="69975" spans="11:11">
      <c r="K69975"/>
    </row>
    <row r="69976" spans="11:11">
      <c r="K69976"/>
    </row>
    <row r="69977" spans="11:11">
      <c r="K69977"/>
    </row>
    <row r="69978" spans="11:11">
      <c r="K69978"/>
    </row>
    <row r="69979" spans="11:11">
      <c r="K69979"/>
    </row>
    <row r="69980" spans="11:11">
      <c r="K69980"/>
    </row>
    <row r="69981" spans="11:11">
      <c r="K69981"/>
    </row>
    <row r="69982" spans="11:11">
      <c r="K69982"/>
    </row>
    <row r="69983" spans="11:11">
      <c r="K69983"/>
    </row>
    <row r="69984" spans="11:11">
      <c r="K69984"/>
    </row>
    <row r="69985" spans="11:11">
      <c r="K69985"/>
    </row>
    <row r="69986" spans="11:11">
      <c r="K69986"/>
    </row>
    <row r="69987" spans="11:11">
      <c r="K69987"/>
    </row>
    <row r="69988" spans="11:11">
      <c r="K69988"/>
    </row>
    <row r="69989" spans="11:11">
      <c r="K69989"/>
    </row>
    <row r="69990" spans="11:11">
      <c r="K69990"/>
    </row>
    <row r="69991" spans="11:11">
      <c r="K69991"/>
    </row>
    <row r="69992" spans="11:11">
      <c r="K69992"/>
    </row>
    <row r="69993" spans="11:11">
      <c r="K69993"/>
    </row>
    <row r="69994" spans="11:11">
      <c r="K69994"/>
    </row>
    <row r="69995" spans="11:11">
      <c r="K69995"/>
    </row>
    <row r="69996" spans="11:11">
      <c r="K69996"/>
    </row>
    <row r="69997" spans="11:11">
      <c r="K69997"/>
    </row>
    <row r="69998" spans="11:11">
      <c r="K69998"/>
    </row>
    <row r="69999" spans="11:11">
      <c r="K69999"/>
    </row>
    <row r="70000" spans="11:11">
      <c r="K70000"/>
    </row>
    <row r="70001" spans="11:11">
      <c r="K70001"/>
    </row>
    <row r="70002" spans="11:11">
      <c r="K70002"/>
    </row>
    <row r="70003" spans="11:11">
      <c r="K70003"/>
    </row>
    <row r="70004" spans="11:11">
      <c r="K70004"/>
    </row>
    <row r="70005" spans="11:11">
      <c r="K70005"/>
    </row>
    <row r="70006" spans="11:11">
      <c r="K70006"/>
    </row>
    <row r="70007" spans="11:11">
      <c r="K70007"/>
    </row>
    <row r="70008" spans="11:11">
      <c r="K70008"/>
    </row>
    <row r="70009" spans="11:11">
      <c r="K70009"/>
    </row>
    <row r="70010" spans="11:11">
      <c r="K70010"/>
    </row>
    <row r="70011" spans="11:11">
      <c r="K70011"/>
    </row>
    <row r="70012" spans="11:11">
      <c r="K70012"/>
    </row>
    <row r="70013" spans="11:11">
      <c r="K70013"/>
    </row>
    <row r="70014" spans="11:11">
      <c r="K70014"/>
    </row>
    <row r="70015" spans="11:11">
      <c r="K70015"/>
    </row>
    <row r="70016" spans="11:11">
      <c r="K70016"/>
    </row>
    <row r="70017" spans="11:11">
      <c r="K70017"/>
    </row>
    <row r="70018" spans="11:11">
      <c r="K70018"/>
    </row>
    <row r="70019" spans="11:11">
      <c r="K70019"/>
    </row>
    <row r="70020" spans="11:11">
      <c r="K70020"/>
    </row>
    <row r="70021" spans="11:11">
      <c r="K70021"/>
    </row>
    <row r="70022" spans="11:11">
      <c r="K70022"/>
    </row>
    <row r="70023" spans="11:11">
      <c r="K70023"/>
    </row>
    <row r="70024" spans="11:11">
      <c r="K70024"/>
    </row>
    <row r="70025" spans="11:11">
      <c r="K70025"/>
    </row>
    <row r="70026" spans="11:11">
      <c r="K70026"/>
    </row>
    <row r="70027" spans="11:11">
      <c r="K70027"/>
    </row>
    <row r="70028" spans="11:11">
      <c r="K70028"/>
    </row>
    <row r="70029" spans="11:11">
      <c r="K70029"/>
    </row>
    <row r="70030" spans="11:11">
      <c r="K70030"/>
    </row>
    <row r="70031" spans="11:11">
      <c r="K70031"/>
    </row>
    <row r="70032" spans="11:11">
      <c r="K70032"/>
    </row>
    <row r="70033" spans="11:11">
      <c r="K70033"/>
    </row>
    <row r="70034" spans="11:11">
      <c r="K70034"/>
    </row>
    <row r="70035" spans="11:11">
      <c r="K70035"/>
    </row>
    <row r="70036" spans="11:11">
      <c r="K70036"/>
    </row>
    <row r="70037" spans="11:11">
      <c r="K70037"/>
    </row>
    <row r="70038" spans="11:11">
      <c r="K70038"/>
    </row>
    <row r="70039" spans="11:11">
      <c r="K70039"/>
    </row>
    <row r="70040" spans="11:11">
      <c r="K70040"/>
    </row>
    <row r="70041" spans="11:11">
      <c r="K70041"/>
    </row>
    <row r="70042" spans="11:11">
      <c r="K70042"/>
    </row>
    <row r="70043" spans="11:11">
      <c r="K70043"/>
    </row>
    <row r="70044" spans="11:11">
      <c r="K70044"/>
    </row>
    <row r="70045" spans="11:11">
      <c r="K70045"/>
    </row>
    <row r="70046" spans="11:11">
      <c r="K70046"/>
    </row>
    <row r="70047" spans="11:11">
      <c r="K70047"/>
    </row>
    <row r="70048" spans="11:11">
      <c r="K70048"/>
    </row>
    <row r="70049" spans="11:11">
      <c r="K70049"/>
    </row>
    <row r="70050" spans="11:11">
      <c r="K70050"/>
    </row>
    <row r="70051" spans="11:11">
      <c r="K70051"/>
    </row>
    <row r="70052" spans="11:11">
      <c r="K70052"/>
    </row>
    <row r="70053" spans="11:11">
      <c r="K70053"/>
    </row>
    <row r="70054" spans="11:11">
      <c r="K70054"/>
    </row>
    <row r="70055" spans="11:11">
      <c r="K70055"/>
    </row>
    <row r="70056" spans="11:11">
      <c r="K70056"/>
    </row>
    <row r="70057" spans="11:11">
      <c r="K70057"/>
    </row>
    <row r="70058" spans="11:11">
      <c r="K70058"/>
    </row>
    <row r="70059" spans="11:11">
      <c r="K70059"/>
    </row>
    <row r="70060" spans="11:11">
      <c r="K70060"/>
    </row>
    <row r="70061" spans="11:11">
      <c r="K70061"/>
    </row>
    <row r="70062" spans="11:11">
      <c r="K70062"/>
    </row>
    <row r="70063" spans="11:11">
      <c r="K70063"/>
    </row>
    <row r="70064" spans="11:11">
      <c r="K70064"/>
    </row>
    <row r="70065" spans="11:11">
      <c r="K70065"/>
    </row>
    <row r="70066" spans="11:11">
      <c r="K70066"/>
    </row>
    <row r="70067" spans="11:11">
      <c r="K70067"/>
    </row>
    <row r="70068" spans="11:11">
      <c r="K70068"/>
    </row>
    <row r="70069" spans="11:11">
      <c r="K70069"/>
    </row>
    <row r="70070" spans="11:11">
      <c r="K70070"/>
    </row>
    <row r="70071" spans="11:11">
      <c r="K70071"/>
    </row>
    <row r="70072" spans="11:11">
      <c r="K70072"/>
    </row>
    <row r="70073" spans="11:11">
      <c r="K70073"/>
    </row>
    <row r="70074" spans="11:11">
      <c r="K70074"/>
    </row>
    <row r="70075" spans="11:11">
      <c r="K70075"/>
    </row>
    <row r="70076" spans="11:11">
      <c r="K70076"/>
    </row>
    <row r="70077" spans="11:11">
      <c r="K70077"/>
    </row>
    <row r="70078" spans="11:11">
      <c r="K70078"/>
    </row>
    <row r="70079" spans="11:11">
      <c r="K70079"/>
    </row>
    <row r="70080" spans="11:11">
      <c r="K70080"/>
    </row>
    <row r="70081" spans="11:11">
      <c r="K70081"/>
    </row>
    <row r="70082" spans="11:11">
      <c r="K70082"/>
    </row>
    <row r="70083" spans="11:11">
      <c r="K70083"/>
    </row>
    <row r="70084" spans="11:11">
      <c r="K70084"/>
    </row>
    <row r="70085" spans="11:11">
      <c r="K70085"/>
    </row>
    <row r="70086" spans="11:11">
      <c r="K70086"/>
    </row>
    <row r="70087" spans="11:11">
      <c r="K70087"/>
    </row>
    <row r="70088" spans="11:11">
      <c r="K70088"/>
    </row>
    <row r="70089" spans="11:11">
      <c r="K70089"/>
    </row>
    <row r="70090" spans="11:11">
      <c r="K70090"/>
    </row>
    <row r="70091" spans="11:11">
      <c r="K70091"/>
    </row>
    <row r="70092" spans="11:11">
      <c r="K70092"/>
    </row>
    <row r="70093" spans="11:11">
      <c r="K70093"/>
    </row>
    <row r="70094" spans="11:11">
      <c r="K70094"/>
    </row>
    <row r="70095" spans="11:11">
      <c r="K70095"/>
    </row>
    <row r="70096" spans="11:11">
      <c r="K70096"/>
    </row>
    <row r="70097" spans="11:11">
      <c r="K70097"/>
    </row>
    <row r="70098" spans="11:11">
      <c r="K70098"/>
    </row>
    <row r="70099" spans="11:11">
      <c r="K70099"/>
    </row>
    <row r="70100" spans="11:11">
      <c r="K70100"/>
    </row>
    <row r="70101" spans="11:11">
      <c r="K70101"/>
    </row>
    <row r="70102" spans="11:11">
      <c r="K70102"/>
    </row>
    <row r="70103" spans="11:11">
      <c r="K70103"/>
    </row>
    <row r="70104" spans="11:11">
      <c r="K70104"/>
    </row>
    <row r="70105" spans="11:11">
      <c r="K70105"/>
    </row>
    <row r="70106" spans="11:11">
      <c r="K70106"/>
    </row>
    <row r="70107" spans="11:11">
      <c r="K70107"/>
    </row>
    <row r="70108" spans="11:11">
      <c r="K70108"/>
    </row>
    <row r="70109" spans="11:11">
      <c r="K70109"/>
    </row>
    <row r="70110" spans="11:11">
      <c r="K70110"/>
    </row>
    <row r="70111" spans="11:11">
      <c r="K70111"/>
    </row>
    <row r="70112" spans="11:11">
      <c r="K70112"/>
    </row>
    <row r="70113" spans="11:11">
      <c r="K70113"/>
    </row>
    <row r="70114" spans="11:11">
      <c r="K70114"/>
    </row>
    <row r="70115" spans="11:11">
      <c r="K70115"/>
    </row>
    <row r="70116" spans="11:11">
      <c r="K70116"/>
    </row>
    <row r="70117" spans="11:11">
      <c r="K70117"/>
    </row>
    <row r="70118" spans="11:11">
      <c r="K70118"/>
    </row>
    <row r="70119" spans="11:11">
      <c r="K70119"/>
    </row>
    <row r="70120" spans="11:11">
      <c r="K70120"/>
    </row>
    <row r="70121" spans="11:11">
      <c r="K70121"/>
    </row>
    <row r="70122" spans="11:11">
      <c r="K70122"/>
    </row>
    <row r="70123" spans="11:11">
      <c r="K70123"/>
    </row>
    <row r="70124" spans="11:11">
      <c r="K70124"/>
    </row>
    <row r="70125" spans="11:11">
      <c r="K70125"/>
    </row>
    <row r="70126" spans="11:11">
      <c r="K70126"/>
    </row>
    <row r="70127" spans="11:11">
      <c r="K70127"/>
    </row>
    <row r="70128" spans="11:11">
      <c r="K70128"/>
    </row>
    <row r="70129" spans="11:11">
      <c r="K70129"/>
    </row>
    <row r="70130" spans="11:11">
      <c r="K70130"/>
    </row>
    <row r="70131" spans="11:11">
      <c r="K70131"/>
    </row>
    <row r="70132" spans="11:11">
      <c r="K70132"/>
    </row>
    <row r="70133" spans="11:11">
      <c r="K70133"/>
    </row>
    <row r="70134" spans="11:11">
      <c r="K70134"/>
    </row>
    <row r="70135" spans="11:11">
      <c r="K70135"/>
    </row>
    <row r="70136" spans="11:11">
      <c r="K70136"/>
    </row>
    <row r="70137" spans="11:11">
      <c r="K70137"/>
    </row>
    <row r="70138" spans="11:11">
      <c r="K70138"/>
    </row>
    <row r="70139" spans="11:11">
      <c r="K70139"/>
    </row>
    <row r="70140" spans="11:11">
      <c r="K70140"/>
    </row>
    <row r="70141" spans="11:11">
      <c r="K70141"/>
    </row>
    <row r="70142" spans="11:11">
      <c r="K70142"/>
    </row>
    <row r="70143" spans="11:11">
      <c r="K70143"/>
    </row>
    <row r="70144" spans="11:11">
      <c r="K70144"/>
    </row>
    <row r="70145" spans="11:11">
      <c r="K70145"/>
    </row>
    <row r="70146" spans="11:11">
      <c r="K70146"/>
    </row>
    <row r="70147" spans="11:11">
      <c r="K70147"/>
    </row>
    <row r="70148" spans="11:11">
      <c r="K70148"/>
    </row>
    <row r="70149" spans="11:11">
      <c r="K70149"/>
    </row>
    <row r="70150" spans="11:11">
      <c r="K70150"/>
    </row>
    <row r="70151" spans="11:11">
      <c r="K70151"/>
    </row>
    <row r="70152" spans="11:11">
      <c r="K70152"/>
    </row>
    <row r="70153" spans="11:11">
      <c r="K70153"/>
    </row>
    <row r="70154" spans="11:11">
      <c r="K70154"/>
    </row>
    <row r="70155" spans="11:11">
      <c r="K70155"/>
    </row>
    <row r="70156" spans="11:11">
      <c r="K70156"/>
    </row>
    <row r="70157" spans="11:11">
      <c r="K70157"/>
    </row>
    <row r="70158" spans="11:11">
      <c r="K70158"/>
    </row>
    <row r="70159" spans="11:11">
      <c r="K70159"/>
    </row>
    <row r="70160" spans="11:11">
      <c r="K70160"/>
    </row>
    <row r="70161" spans="11:11">
      <c r="K70161"/>
    </row>
    <row r="70162" spans="11:11">
      <c r="K70162"/>
    </row>
    <row r="70163" spans="11:11">
      <c r="K70163"/>
    </row>
    <row r="70164" spans="11:11">
      <c r="K70164"/>
    </row>
    <row r="70165" spans="11:11">
      <c r="K70165"/>
    </row>
    <row r="70166" spans="11:11">
      <c r="K70166"/>
    </row>
    <row r="70167" spans="11:11">
      <c r="K70167"/>
    </row>
    <row r="70168" spans="11:11">
      <c r="K70168"/>
    </row>
    <row r="70169" spans="11:11">
      <c r="K70169"/>
    </row>
    <row r="70170" spans="11:11">
      <c r="K70170"/>
    </row>
    <row r="70171" spans="11:11">
      <c r="K70171"/>
    </row>
    <row r="70172" spans="11:11">
      <c r="K70172"/>
    </row>
    <row r="70173" spans="11:11">
      <c r="K70173"/>
    </row>
    <row r="70174" spans="11:11">
      <c r="K70174"/>
    </row>
    <row r="70175" spans="11:11">
      <c r="K70175"/>
    </row>
    <row r="70176" spans="11:11">
      <c r="K70176"/>
    </row>
    <row r="70177" spans="11:11">
      <c r="K70177"/>
    </row>
    <row r="70178" spans="11:11">
      <c r="K70178"/>
    </row>
    <row r="70179" spans="11:11">
      <c r="K70179"/>
    </row>
    <row r="70180" spans="11:11">
      <c r="K70180"/>
    </row>
    <row r="70181" spans="11:11">
      <c r="K70181"/>
    </row>
    <row r="70182" spans="11:11">
      <c r="K70182"/>
    </row>
    <row r="70183" spans="11:11">
      <c r="K70183"/>
    </row>
    <row r="70184" spans="11:11">
      <c r="K70184"/>
    </row>
    <row r="70185" spans="11:11">
      <c r="K70185"/>
    </row>
    <row r="70186" spans="11:11">
      <c r="K70186"/>
    </row>
    <row r="70187" spans="11:11">
      <c r="K70187"/>
    </row>
    <row r="70188" spans="11:11">
      <c r="K70188"/>
    </row>
    <row r="70189" spans="11:11">
      <c r="K70189"/>
    </row>
    <row r="70190" spans="11:11">
      <c r="K70190"/>
    </row>
    <row r="70191" spans="11:11">
      <c r="K70191"/>
    </row>
    <row r="70192" spans="11:11">
      <c r="K70192"/>
    </row>
    <row r="70193" spans="11:11">
      <c r="K70193"/>
    </row>
    <row r="70194" spans="11:11">
      <c r="K70194"/>
    </row>
    <row r="70195" spans="11:11">
      <c r="K70195"/>
    </row>
    <row r="70196" spans="11:11">
      <c r="K70196"/>
    </row>
    <row r="70197" spans="11:11">
      <c r="K70197"/>
    </row>
    <row r="70198" spans="11:11">
      <c r="K70198"/>
    </row>
    <row r="70199" spans="11:11">
      <c r="K70199"/>
    </row>
    <row r="70200" spans="11:11">
      <c r="K70200"/>
    </row>
    <row r="70201" spans="11:11">
      <c r="K70201"/>
    </row>
    <row r="70202" spans="11:11">
      <c r="K70202"/>
    </row>
    <row r="70203" spans="11:11">
      <c r="K70203"/>
    </row>
    <row r="70204" spans="11:11">
      <c r="K70204"/>
    </row>
    <row r="70205" spans="11:11">
      <c r="K70205"/>
    </row>
    <row r="70206" spans="11:11">
      <c r="K70206"/>
    </row>
    <row r="70207" spans="11:11">
      <c r="K70207"/>
    </row>
    <row r="70208" spans="11:11">
      <c r="K70208"/>
    </row>
    <row r="70209" spans="11:11">
      <c r="K70209"/>
    </row>
    <row r="70210" spans="11:11">
      <c r="K70210"/>
    </row>
    <row r="70211" spans="11:11">
      <c r="K70211"/>
    </row>
    <row r="70212" spans="11:11">
      <c r="K70212"/>
    </row>
    <row r="70213" spans="11:11">
      <c r="K70213"/>
    </row>
    <row r="70214" spans="11:11">
      <c r="K70214"/>
    </row>
    <row r="70215" spans="11:11">
      <c r="K70215"/>
    </row>
    <row r="70216" spans="11:11">
      <c r="K70216"/>
    </row>
    <row r="70217" spans="11:11">
      <c r="K70217"/>
    </row>
    <row r="70218" spans="11:11">
      <c r="K70218"/>
    </row>
    <row r="70219" spans="11:11">
      <c r="K70219"/>
    </row>
    <row r="70220" spans="11:11">
      <c r="K70220"/>
    </row>
    <row r="70221" spans="11:11">
      <c r="K70221"/>
    </row>
    <row r="70222" spans="11:11">
      <c r="K70222"/>
    </row>
    <row r="70223" spans="11:11">
      <c r="K70223"/>
    </row>
    <row r="70224" spans="11:11">
      <c r="K70224"/>
    </row>
    <row r="70225" spans="11:11">
      <c r="K70225"/>
    </row>
    <row r="70226" spans="11:11">
      <c r="K70226"/>
    </row>
    <row r="70227" spans="11:11">
      <c r="K70227"/>
    </row>
    <row r="70228" spans="11:11">
      <c r="K70228"/>
    </row>
    <row r="70229" spans="11:11">
      <c r="K70229"/>
    </row>
    <row r="70230" spans="11:11">
      <c r="K70230"/>
    </row>
    <row r="70231" spans="11:11">
      <c r="K70231"/>
    </row>
    <row r="70232" spans="11:11">
      <c r="K70232"/>
    </row>
    <row r="70233" spans="11:11">
      <c r="K70233"/>
    </row>
    <row r="70234" spans="11:11">
      <c r="K70234"/>
    </row>
    <row r="70235" spans="11:11">
      <c r="K70235"/>
    </row>
    <row r="70236" spans="11:11">
      <c r="K70236"/>
    </row>
    <row r="70237" spans="11:11">
      <c r="K70237"/>
    </row>
    <row r="70238" spans="11:11">
      <c r="K70238"/>
    </row>
    <row r="70239" spans="11:11">
      <c r="K70239"/>
    </row>
    <row r="70240" spans="11:11">
      <c r="K70240"/>
    </row>
    <row r="70241" spans="11:11">
      <c r="K70241"/>
    </row>
    <row r="70242" spans="11:11">
      <c r="K70242"/>
    </row>
    <row r="70243" spans="11:11">
      <c r="K70243"/>
    </row>
    <row r="70244" spans="11:11">
      <c r="K70244"/>
    </row>
    <row r="70245" spans="11:11">
      <c r="K70245"/>
    </row>
    <row r="70246" spans="11:11">
      <c r="K70246"/>
    </row>
    <row r="70247" spans="11:11">
      <c r="K70247"/>
    </row>
    <row r="70248" spans="11:11">
      <c r="K70248"/>
    </row>
    <row r="70249" spans="11:11">
      <c r="K70249"/>
    </row>
    <row r="70250" spans="11:11">
      <c r="K70250"/>
    </row>
    <row r="70251" spans="11:11">
      <c r="K70251"/>
    </row>
    <row r="70252" spans="11:11">
      <c r="K70252"/>
    </row>
    <row r="70253" spans="11:11">
      <c r="K70253"/>
    </row>
    <row r="70254" spans="11:11">
      <c r="K70254"/>
    </row>
    <row r="70255" spans="11:11">
      <c r="K70255"/>
    </row>
    <row r="70256" spans="11:11">
      <c r="K70256"/>
    </row>
    <row r="70257" spans="11:11">
      <c r="K70257"/>
    </row>
    <row r="70258" spans="11:11">
      <c r="K70258"/>
    </row>
    <row r="70259" spans="11:11">
      <c r="K70259"/>
    </row>
    <row r="70260" spans="11:11">
      <c r="K70260"/>
    </row>
    <row r="70261" spans="11:11">
      <c r="K70261"/>
    </row>
    <row r="70262" spans="11:11">
      <c r="K70262"/>
    </row>
    <row r="70263" spans="11:11">
      <c r="K70263"/>
    </row>
    <row r="70264" spans="11:11">
      <c r="K70264"/>
    </row>
    <row r="70265" spans="11:11">
      <c r="K70265"/>
    </row>
    <row r="70266" spans="11:11">
      <c r="K70266"/>
    </row>
    <row r="70267" spans="11:11">
      <c r="K70267"/>
    </row>
    <row r="70268" spans="11:11">
      <c r="K70268"/>
    </row>
    <row r="70269" spans="11:11">
      <c r="K70269"/>
    </row>
    <row r="70270" spans="11:11">
      <c r="K70270"/>
    </row>
    <row r="70271" spans="11:11">
      <c r="K70271"/>
    </row>
    <row r="70272" spans="11:11">
      <c r="K70272"/>
    </row>
    <row r="70273" spans="11:11">
      <c r="K70273"/>
    </row>
    <row r="70274" spans="11:11">
      <c r="K70274"/>
    </row>
    <row r="70275" spans="11:11">
      <c r="K70275"/>
    </row>
    <row r="70276" spans="11:11">
      <c r="K70276"/>
    </row>
    <row r="70277" spans="11:11">
      <c r="K70277"/>
    </row>
    <row r="70278" spans="11:11">
      <c r="K70278"/>
    </row>
    <row r="70279" spans="11:11">
      <c r="K70279"/>
    </row>
    <row r="70280" spans="11:11">
      <c r="K70280"/>
    </row>
    <row r="70281" spans="11:11">
      <c r="K70281"/>
    </row>
    <row r="70282" spans="11:11">
      <c r="K70282"/>
    </row>
    <row r="70283" spans="11:11">
      <c r="K70283"/>
    </row>
    <row r="70284" spans="11:11">
      <c r="K70284"/>
    </row>
    <row r="70285" spans="11:11">
      <c r="K70285"/>
    </row>
    <row r="70286" spans="11:11">
      <c r="K70286"/>
    </row>
    <row r="70287" spans="11:11">
      <c r="K70287"/>
    </row>
    <row r="70288" spans="11:11">
      <c r="K70288"/>
    </row>
    <row r="70289" spans="11:11">
      <c r="K70289"/>
    </row>
    <row r="70290" spans="11:11">
      <c r="K70290"/>
    </row>
    <row r="70291" spans="11:11">
      <c r="K70291"/>
    </row>
    <row r="70292" spans="11:11">
      <c r="K70292"/>
    </row>
    <row r="70293" spans="11:11">
      <c r="K70293"/>
    </row>
    <row r="70294" spans="11:11">
      <c r="K70294"/>
    </row>
    <row r="70295" spans="11:11">
      <c r="K70295"/>
    </row>
    <row r="70296" spans="11:11">
      <c r="K70296"/>
    </row>
    <row r="70297" spans="11:11">
      <c r="K70297"/>
    </row>
    <row r="70298" spans="11:11">
      <c r="K70298"/>
    </row>
    <row r="70299" spans="11:11">
      <c r="K70299"/>
    </row>
    <row r="70300" spans="11:11">
      <c r="K70300"/>
    </row>
    <row r="70301" spans="11:11">
      <c r="K70301"/>
    </row>
    <row r="70302" spans="11:11">
      <c r="K70302"/>
    </row>
    <row r="70303" spans="11:11">
      <c r="K70303"/>
    </row>
    <row r="70304" spans="11:11">
      <c r="K70304"/>
    </row>
    <row r="70305" spans="11:11">
      <c r="K70305"/>
    </row>
    <row r="70306" spans="11:11">
      <c r="K70306"/>
    </row>
    <row r="70307" spans="11:11">
      <c r="K70307"/>
    </row>
    <row r="70308" spans="11:11">
      <c r="K70308"/>
    </row>
    <row r="70309" spans="11:11">
      <c r="K70309"/>
    </row>
    <row r="70310" spans="11:11">
      <c r="K70310"/>
    </row>
    <row r="70311" spans="11:11">
      <c r="K70311"/>
    </row>
    <row r="70312" spans="11:11">
      <c r="K70312"/>
    </row>
    <row r="70313" spans="11:11">
      <c r="K70313"/>
    </row>
    <row r="70314" spans="11:11">
      <c r="K70314"/>
    </row>
    <row r="70315" spans="11:11">
      <c r="K70315"/>
    </row>
    <row r="70316" spans="11:11">
      <c r="K70316"/>
    </row>
    <row r="70317" spans="11:11">
      <c r="K70317"/>
    </row>
    <row r="70318" spans="11:11">
      <c r="K70318"/>
    </row>
    <row r="70319" spans="11:11">
      <c r="K70319"/>
    </row>
    <row r="70320" spans="11:11">
      <c r="K70320"/>
    </row>
    <row r="70321" spans="11:11">
      <c r="K70321"/>
    </row>
    <row r="70322" spans="11:11">
      <c r="K70322"/>
    </row>
    <row r="70323" spans="11:11">
      <c r="K70323"/>
    </row>
    <row r="70324" spans="11:11">
      <c r="K70324"/>
    </row>
    <row r="70325" spans="11:11">
      <c r="K70325"/>
    </row>
    <row r="70326" spans="11:11">
      <c r="K70326"/>
    </row>
    <row r="70327" spans="11:11">
      <c r="K70327"/>
    </row>
    <row r="70328" spans="11:11">
      <c r="K70328"/>
    </row>
    <row r="70329" spans="11:11">
      <c r="K70329"/>
    </row>
    <row r="70330" spans="11:11">
      <c r="K70330"/>
    </row>
    <row r="70331" spans="11:11">
      <c r="K70331"/>
    </row>
    <row r="70332" spans="11:11">
      <c r="K70332"/>
    </row>
    <row r="70333" spans="11:11">
      <c r="K70333"/>
    </row>
    <row r="70334" spans="11:11">
      <c r="K70334"/>
    </row>
    <row r="70335" spans="11:11">
      <c r="K70335"/>
    </row>
    <row r="70336" spans="11:11">
      <c r="K70336"/>
    </row>
    <row r="70337" spans="11:11">
      <c r="K70337"/>
    </row>
    <row r="70338" spans="11:11">
      <c r="K70338"/>
    </row>
    <row r="70339" spans="11:11">
      <c r="K70339"/>
    </row>
    <row r="70340" spans="11:11">
      <c r="K70340"/>
    </row>
    <row r="70341" spans="11:11">
      <c r="K70341"/>
    </row>
    <row r="70342" spans="11:11">
      <c r="K70342"/>
    </row>
    <row r="70343" spans="11:11">
      <c r="K70343"/>
    </row>
    <row r="70344" spans="11:11">
      <c r="K70344"/>
    </row>
    <row r="70345" spans="11:11">
      <c r="K70345"/>
    </row>
    <row r="70346" spans="11:11">
      <c r="K70346"/>
    </row>
    <row r="70347" spans="11:11">
      <c r="K70347"/>
    </row>
    <row r="70348" spans="11:11">
      <c r="K70348"/>
    </row>
    <row r="70349" spans="11:11">
      <c r="K70349"/>
    </row>
    <row r="70350" spans="11:11">
      <c r="K70350"/>
    </row>
    <row r="70351" spans="11:11">
      <c r="K70351"/>
    </row>
    <row r="70352" spans="11:11">
      <c r="K70352"/>
    </row>
    <row r="70353" spans="11:11">
      <c r="K70353"/>
    </row>
    <row r="70354" spans="11:11">
      <c r="K70354"/>
    </row>
    <row r="70355" spans="11:11">
      <c r="K70355"/>
    </row>
    <row r="70356" spans="11:11">
      <c r="K70356"/>
    </row>
    <row r="70357" spans="11:11">
      <c r="K70357"/>
    </row>
    <row r="70358" spans="11:11">
      <c r="K70358"/>
    </row>
    <row r="70359" spans="11:11">
      <c r="K70359"/>
    </row>
    <row r="70360" spans="11:11">
      <c r="K70360"/>
    </row>
    <row r="70361" spans="11:11">
      <c r="K70361"/>
    </row>
    <row r="70362" spans="11:11">
      <c r="K70362"/>
    </row>
    <row r="70363" spans="11:11">
      <c r="K70363"/>
    </row>
    <row r="70364" spans="11:11">
      <c r="K70364"/>
    </row>
    <row r="70365" spans="11:11">
      <c r="K70365"/>
    </row>
    <row r="70366" spans="11:11">
      <c r="K70366"/>
    </row>
    <row r="70367" spans="11:11">
      <c r="K70367"/>
    </row>
    <row r="70368" spans="11:11">
      <c r="K70368"/>
    </row>
    <row r="70369" spans="11:11">
      <c r="K70369"/>
    </row>
    <row r="70370" spans="11:11">
      <c r="K70370"/>
    </row>
    <row r="70371" spans="11:11">
      <c r="K70371"/>
    </row>
    <row r="70372" spans="11:11">
      <c r="K70372"/>
    </row>
    <row r="70373" spans="11:11">
      <c r="K70373"/>
    </row>
    <row r="70374" spans="11:11">
      <c r="K70374"/>
    </row>
    <row r="70375" spans="11:11">
      <c r="K70375"/>
    </row>
    <row r="70376" spans="11:11">
      <c r="K70376"/>
    </row>
    <row r="70377" spans="11:11">
      <c r="K70377"/>
    </row>
    <row r="70378" spans="11:11">
      <c r="K70378"/>
    </row>
    <row r="70379" spans="11:11">
      <c r="K70379"/>
    </row>
    <row r="70380" spans="11:11">
      <c r="K70380"/>
    </row>
    <row r="70381" spans="11:11">
      <c r="K70381"/>
    </row>
    <row r="70382" spans="11:11">
      <c r="K70382"/>
    </row>
    <row r="70383" spans="11:11">
      <c r="K70383"/>
    </row>
    <row r="70384" spans="11:11">
      <c r="K70384"/>
    </row>
    <row r="70385" spans="11:11">
      <c r="K70385"/>
    </row>
    <row r="70386" spans="11:11">
      <c r="K70386"/>
    </row>
    <row r="70387" spans="11:11">
      <c r="K70387"/>
    </row>
    <row r="70388" spans="11:11">
      <c r="K70388"/>
    </row>
    <row r="70389" spans="11:11">
      <c r="K70389"/>
    </row>
    <row r="70390" spans="11:11">
      <c r="K70390"/>
    </row>
    <row r="70391" spans="11:11">
      <c r="K70391"/>
    </row>
    <row r="70392" spans="11:11">
      <c r="K70392"/>
    </row>
    <row r="70393" spans="11:11">
      <c r="K70393"/>
    </row>
    <row r="70394" spans="11:11">
      <c r="K70394"/>
    </row>
    <row r="70395" spans="11:11">
      <c r="K70395"/>
    </row>
    <row r="70396" spans="11:11">
      <c r="K70396"/>
    </row>
    <row r="70397" spans="11:11">
      <c r="K70397"/>
    </row>
    <row r="70398" spans="11:11">
      <c r="K70398"/>
    </row>
    <row r="70399" spans="11:11">
      <c r="K70399"/>
    </row>
    <row r="70400" spans="11:11">
      <c r="K70400"/>
    </row>
    <row r="70401" spans="11:11">
      <c r="K70401"/>
    </row>
    <row r="70402" spans="11:11">
      <c r="K70402"/>
    </row>
    <row r="70403" spans="11:11">
      <c r="K70403"/>
    </row>
    <row r="70404" spans="11:11">
      <c r="K70404"/>
    </row>
    <row r="70405" spans="11:11">
      <c r="K70405"/>
    </row>
    <row r="70406" spans="11:11">
      <c r="K70406"/>
    </row>
    <row r="70407" spans="11:11">
      <c r="K70407"/>
    </row>
    <row r="70408" spans="11:11">
      <c r="K70408"/>
    </row>
    <row r="70409" spans="11:11">
      <c r="K70409"/>
    </row>
    <row r="70410" spans="11:11">
      <c r="K70410"/>
    </row>
    <row r="70411" spans="11:11">
      <c r="K70411"/>
    </row>
    <row r="70412" spans="11:11">
      <c r="K70412"/>
    </row>
    <row r="70413" spans="11:11">
      <c r="K70413"/>
    </row>
    <row r="70414" spans="11:11">
      <c r="K70414"/>
    </row>
    <row r="70415" spans="11:11">
      <c r="K70415"/>
    </row>
    <row r="70416" spans="11:11">
      <c r="K70416"/>
    </row>
    <row r="70417" spans="11:11">
      <c r="K70417"/>
    </row>
    <row r="70418" spans="11:11">
      <c r="K70418"/>
    </row>
    <row r="70419" spans="11:11">
      <c r="K70419"/>
    </row>
    <row r="70420" spans="11:11">
      <c r="K70420"/>
    </row>
    <row r="70421" spans="11:11">
      <c r="K70421"/>
    </row>
    <row r="70422" spans="11:11">
      <c r="K70422"/>
    </row>
    <row r="70423" spans="11:11">
      <c r="K70423"/>
    </row>
    <row r="70424" spans="11:11">
      <c r="K70424"/>
    </row>
    <row r="70425" spans="11:11">
      <c r="K70425"/>
    </row>
    <row r="70426" spans="11:11">
      <c r="K70426"/>
    </row>
    <row r="70427" spans="11:11">
      <c r="K70427"/>
    </row>
    <row r="70428" spans="11:11">
      <c r="K70428"/>
    </row>
    <row r="70429" spans="11:11">
      <c r="K70429"/>
    </row>
    <row r="70430" spans="11:11">
      <c r="K70430"/>
    </row>
    <row r="70431" spans="11:11">
      <c r="K70431"/>
    </row>
    <row r="70432" spans="11:11">
      <c r="K70432"/>
    </row>
    <row r="70433" spans="11:11">
      <c r="K70433"/>
    </row>
    <row r="70434" spans="11:11">
      <c r="K70434"/>
    </row>
    <row r="70435" spans="11:11">
      <c r="K70435"/>
    </row>
    <row r="70436" spans="11:11">
      <c r="K70436"/>
    </row>
    <row r="70437" spans="11:11">
      <c r="K70437"/>
    </row>
    <row r="70438" spans="11:11">
      <c r="K70438"/>
    </row>
    <row r="70439" spans="11:11">
      <c r="K70439"/>
    </row>
    <row r="70440" spans="11:11">
      <c r="K70440"/>
    </row>
    <row r="70441" spans="11:11">
      <c r="K70441"/>
    </row>
    <row r="70442" spans="11:11">
      <c r="K70442"/>
    </row>
    <row r="70443" spans="11:11">
      <c r="K70443"/>
    </row>
    <row r="70444" spans="11:11">
      <c r="K70444"/>
    </row>
    <row r="70445" spans="11:11">
      <c r="K70445"/>
    </row>
    <row r="70446" spans="11:11">
      <c r="K70446"/>
    </row>
    <row r="70447" spans="11:11">
      <c r="K70447"/>
    </row>
    <row r="70448" spans="11:11">
      <c r="K70448"/>
    </row>
    <row r="70449" spans="11:11">
      <c r="K70449"/>
    </row>
    <row r="70450" spans="11:11">
      <c r="K70450"/>
    </row>
    <row r="70451" spans="11:11">
      <c r="K70451"/>
    </row>
    <row r="70452" spans="11:11">
      <c r="K70452"/>
    </row>
    <row r="70453" spans="11:11">
      <c r="K70453"/>
    </row>
    <row r="70454" spans="11:11">
      <c r="K70454"/>
    </row>
    <row r="70455" spans="11:11">
      <c r="K70455"/>
    </row>
    <row r="70456" spans="11:11">
      <c r="K70456"/>
    </row>
    <row r="70457" spans="11:11">
      <c r="K70457"/>
    </row>
    <row r="70458" spans="11:11">
      <c r="K70458"/>
    </row>
    <row r="70459" spans="11:11">
      <c r="K70459"/>
    </row>
    <row r="70460" spans="11:11">
      <c r="K70460"/>
    </row>
    <row r="70461" spans="11:11">
      <c r="K70461"/>
    </row>
    <row r="70462" spans="11:11">
      <c r="K70462"/>
    </row>
    <row r="70463" spans="11:11">
      <c r="K70463"/>
    </row>
    <row r="70464" spans="11:11">
      <c r="K70464"/>
    </row>
    <row r="70465" spans="11:11">
      <c r="K70465"/>
    </row>
    <row r="70466" spans="11:11">
      <c r="K70466"/>
    </row>
    <row r="70467" spans="11:11">
      <c r="K70467"/>
    </row>
    <row r="70468" spans="11:11">
      <c r="K70468"/>
    </row>
    <row r="70469" spans="11:11">
      <c r="K70469"/>
    </row>
    <row r="70470" spans="11:11">
      <c r="K70470"/>
    </row>
    <row r="70471" spans="11:11">
      <c r="K70471"/>
    </row>
    <row r="70472" spans="11:11">
      <c r="K70472"/>
    </row>
    <row r="70473" spans="11:11">
      <c r="K70473"/>
    </row>
    <row r="70474" spans="11:11">
      <c r="K70474"/>
    </row>
    <row r="70475" spans="11:11">
      <c r="K70475"/>
    </row>
    <row r="70476" spans="11:11">
      <c r="K70476"/>
    </row>
    <row r="70477" spans="11:11">
      <c r="K70477"/>
    </row>
    <row r="70478" spans="11:11">
      <c r="K70478"/>
    </row>
    <row r="70479" spans="11:11">
      <c r="K70479"/>
    </row>
    <row r="70480" spans="11:11">
      <c r="K70480"/>
    </row>
    <row r="70481" spans="11:11">
      <c r="K70481"/>
    </row>
    <row r="70482" spans="11:11">
      <c r="K70482"/>
    </row>
    <row r="70483" spans="11:11">
      <c r="K70483"/>
    </row>
    <row r="70484" spans="11:11">
      <c r="K70484"/>
    </row>
    <row r="70485" spans="11:11">
      <c r="K70485"/>
    </row>
    <row r="70486" spans="11:11">
      <c r="K70486"/>
    </row>
    <row r="70487" spans="11:11">
      <c r="K70487"/>
    </row>
    <row r="70488" spans="11:11">
      <c r="K70488"/>
    </row>
    <row r="70489" spans="11:11">
      <c r="K70489"/>
    </row>
    <row r="70490" spans="11:11">
      <c r="K70490"/>
    </row>
    <row r="70491" spans="11:11">
      <c r="K70491"/>
    </row>
    <row r="70492" spans="11:11">
      <c r="K70492"/>
    </row>
    <row r="70493" spans="11:11">
      <c r="K70493"/>
    </row>
    <row r="70494" spans="11:11">
      <c r="K70494"/>
    </row>
    <row r="70495" spans="11:11">
      <c r="K70495"/>
    </row>
    <row r="70496" spans="11:11">
      <c r="K70496"/>
    </row>
    <row r="70497" spans="11:11">
      <c r="K70497"/>
    </row>
    <row r="70498" spans="11:11">
      <c r="K70498"/>
    </row>
    <row r="70499" spans="11:11">
      <c r="K70499"/>
    </row>
    <row r="70500" spans="11:11">
      <c r="K70500"/>
    </row>
    <row r="70501" spans="11:11">
      <c r="K70501"/>
    </row>
    <row r="70502" spans="11:11">
      <c r="K70502"/>
    </row>
    <row r="70503" spans="11:11">
      <c r="K70503"/>
    </row>
    <row r="70504" spans="11:11">
      <c r="K70504"/>
    </row>
    <row r="70505" spans="11:11">
      <c r="K70505"/>
    </row>
    <row r="70506" spans="11:11">
      <c r="K70506"/>
    </row>
    <row r="70507" spans="11:11">
      <c r="K70507"/>
    </row>
    <row r="70508" spans="11:11">
      <c r="K70508"/>
    </row>
    <row r="70509" spans="11:11">
      <c r="K70509"/>
    </row>
    <row r="70510" spans="11:11">
      <c r="K70510"/>
    </row>
    <row r="70511" spans="11:11">
      <c r="K70511"/>
    </row>
    <row r="70512" spans="11:11">
      <c r="K70512"/>
    </row>
    <row r="70513" spans="11:11">
      <c r="K70513"/>
    </row>
    <row r="70514" spans="11:11">
      <c r="K70514"/>
    </row>
    <row r="70515" spans="11:11">
      <c r="K70515"/>
    </row>
    <row r="70516" spans="11:11">
      <c r="K70516"/>
    </row>
    <row r="70517" spans="11:11">
      <c r="K70517"/>
    </row>
    <row r="70518" spans="11:11">
      <c r="K70518"/>
    </row>
    <row r="70519" spans="11:11">
      <c r="K70519"/>
    </row>
    <row r="70520" spans="11:11">
      <c r="K70520"/>
    </row>
    <row r="70521" spans="11:11">
      <c r="K70521"/>
    </row>
    <row r="70522" spans="11:11">
      <c r="K70522"/>
    </row>
    <row r="70523" spans="11:11">
      <c r="K70523"/>
    </row>
    <row r="70524" spans="11:11">
      <c r="K70524"/>
    </row>
    <row r="70525" spans="11:11">
      <c r="K70525"/>
    </row>
    <row r="70526" spans="11:11">
      <c r="K70526"/>
    </row>
    <row r="70527" spans="11:11">
      <c r="K70527"/>
    </row>
    <row r="70528" spans="11:11">
      <c r="K70528"/>
    </row>
    <row r="70529" spans="11:11">
      <c r="K70529"/>
    </row>
    <row r="70530" spans="11:11">
      <c r="K70530"/>
    </row>
    <row r="70531" spans="11:11">
      <c r="K70531"/>
    </row>
    <row r="70532" spans="11:11">
      <c r="K70532"/>
    </row>
    <row r="70533" spans="11:11">
      <c r="K70533"/>
    </row>
    <row r="70534" spans="11:11">
      <c r="K70534"/>
    </row>
    <row r="70535" spans="11:11">
      <c r="K70535"/>
    </row>
    <row r="70536" spans="11:11">
      <c r="K70536"/>
    </row>
    <row r="70537" spans="11:11">
      <c r="K70537"/>
    </row>
    <row r="70538" spans="11:11">
      <c r="K70538"/>
    </row>
    <row r="70539" spans="11:11">
      <c r="K70539"/>
    </row>
    <row r="70540" spans="11:11">
      <c r="K70540"/>
    </row>
    <row r="70541" spans="11:11">
      <c r="K70541"/>
    </row>
    <row r="70542" spans="11:11">
      <c r="K70542"/>
    </row>
    <row r="70543" spans="11:11">
      <c r="K70543"/>
    </row>
    <row r="70544" spans="11:11">
      <c r="K70544"/>
    </row>
    <row r="70545" spans="11:11">
      <c r="K70545"/>
    </row>
    <row r="70546" spans="11:11">
      <c r="K70546"/>
    </row>
    <row r="70547" spans="11:11">
      <c r="K70547"/>
    </row>
    <row r="70548" spans="11:11">
      <c r="K70548"/>
    </row>
    <row r="70549" spans="11:11">
      <c r="K70549"/>
    </row>
    <row r="70550" spans="11:11">
      <c r="K70550"/>
    </row>
    <row r="70551" spans="11:11">
      <c r="K70551"/>
    </row>
    <row r="70552" spans="11:11">
      <c r="K70552"/>
    </row>
    <row r="70553" spans="11:11">
      <c r="K70553"/>
    </row>
    <row r="70554" spans="11:11">
      <c r="K70554"/>
    </row>
    <row r="70555" spans="11:11">
      <c r="K70555"/>
    </row>
    <row r="70556" spans="11:11">
      <c r="K70556"/>
    </row>
    <row r="70557" spans="11:11">
      <c r="K70557"/>
    </row>
    <row r="70558" spans="11:11">
      <c r="K70558"/>
    </row>
    <row r="70559" spans="11:11">
      <c r="K70559"/>
    </row>
    <row r="70560" spans="11:11">
      <c r="K70560"/>
    </row>
    <row r="70561" spans="11:11">
      <c r="K70561"/>
    </row>
    <row r="70562" spans="11:11">
      <c r="K70562"/>
    </row>
    <row r="70563" spans="11:11">
      <c r="K70563"/>
    </row>
    <row r="70564" spans="11:11">
      <c r="K70564"/>
    </row>
    <row r="70565" spans="11:11">
      <c r="K70565"/>
    </row>
    <row r="70566" spans="11:11">
      <c r="K70566"/>
    </row>
    <row r="70567" spans="11:11">
      <c r="K70567"/>
    </row>
    <row r="70568" spans="11:11">
      <c r="K70568"/>
    </row>
    <row r="70569" spans="11:11">
      <c r="K70569"/>
    </row>
    <row r="70570" spans="11:11">
      <c r="K70570"/>
    </row>
    <row r="70571" spans="11:11">
      <c r="K70571"/>
    </row>
    <row r="70572" spans="11:11">
      <c r="K70572"/>
    </row>
    <row r="70573" spans="11:11">
      <c r="K70573"/>
    </row>
    <row r="70574" spans="11:11">
      <c r="K70574"/>
    </row>
    <row r="70575" spans="11:11">
      <c r="K70575"/>
    </row>
    <row r="70576" spans="11:11">
      <c r="K70576"/>
    </row>
    <row r="70577" spans="11:11">
      <c r="K70577"/>
    </row>
    <row r="70578" spans="11:11">
      <c r="K70578"/>
    </row>
    <row r="70579" spans="11:11">
      <c r="K70579"/>
    </row>
    <row r="70580" spans="11:11">
      <c r="K70580"/>
    </row>
    <row r="70581" spans="11:11">
      <c r="K70581"/>
    </row>
    <row r="70582" spans="11:11">
      <c r="K70582"/>
    </row>
    <row r="70583" spans="11:11">
      <c r="K70583"/>
    </row>
    <row r="70584" spans="11:11">
      <c r="K70584"/>
    </row>
    <row r="70585" spans="11:11">
      <c r="K70585"/>
    </row>
    <row r="70586" spans="11:11">
      <c r="K70586"/>
    </row>
    <row r="70587" spans="11:11">
      <c r="K70587"/>
    </row>
    <row r="70588" spans="11:11">
      <c r="K70588"/>
    </row>
    <row r="70589" spans="11:11">
      <c r="K70589"/>
    </row>
    <row r="70590" spans="11:11">
      <c r="K70590"/>
    </row>
    <row r="70591" spans="11:11">
      <c r="K70591"/>
    </row>
    <row r="70592" spans="11:11">
      <c r="K70592"/>
    </row>
    <row r="70593" spans="11:11">
      <c r="K70593"/>
    </row>
    <row r="70594" spans="11:11">
      <c r="K70594"/>
    </row>
    <row r="70595" spans="11:11">
      <c r="K70595"/>
    </row>
    <row r="70596" spans="11:11">
      <c r="K70596"/>
    </row>
    <row r="70597" spans="11:11">
      <c r="K70597"/>
    </row>
    <row r="70598" spans="11:11">
      <c r="K70598"/>
    </row>
    <row r="70599" spans="11:11">
      <c r="K70599"/>
    </row>
    <row r="70600" spans="11:11">
      <c r="K70600"/>
    </row>
    <row r="70601" spans="11:11">
      <c r="K70601"/>
    </row>
    <row r="70602" spans="11:11">
      <c r="K70602"/>
    </row>
    <row r="70603" spans="11:11">
      <c r="K70603"/>
    </row>
    <row r="70604" spans="11:11">
      <c r="K70604"/>
    </row>
    <row r="70605" spans="11:11">
      <c r="K70605"/>
    </row>
    <row r="70606" spans="11:11">
      <c r="K70606"/>
    </row>
    <row r="70607" spans="11:11">
      <c r="K70607"/>
    </row>
    <row r="70608" spans="11:11">
      <c r="K70608"/>
    </row>
    <row r="70609" spans="11:11">
      <c r="K70609"/>
    </row>
    <row r="70610" spans="11:11">
      <c r="K70610"/>
    </row>
    <row r="70611" spans="11:11">
      <c r="K70611"/>
    </row>
    <row r="70612" spans="11:11">
      <c r="K70612"/>
    </row>
    <row r="70613" spans="11:11">
      <c r="K70613"/>
    </row>
    <row r="70614" spans="11:11">
      <c r="K70614"/>
    </row>
    <row r="70615" spans="11:11">
      <c r="K70615"/>
    </row>
    <row r="70616" spans="11:11">
      <c r="K70616"/>
    </row>
    <row r="70617" spans="11:11">
      <c r="K70617"/>
    </row>
    <row r="70618" spans="11:11">
      <c r="K70618"/>
    </row>
    <row r="70619" spans="11:11">
      <c r="K70619"/>
    </row>
    <row r="70620" spans="11:11">
      <c r="K70620"/>
    </row>
    <row r="70621" spans="11:11">
      <c r="K70621"/>
    </row>
    <row r="70622" spans="11:11">
      <c r="K70622"/>
    </row>
    <row r="70623" spans="11:11">
      <c r="K70623"/>
    </row>
    <row r="70624" spans="11:11">
      <c r="K70624"/>
    </row>
    <row r="70625" spans="11:11">
      <c r="K70625"/>
    </row>
    <row r="70626" spans="11:11">
      <c r="K70626"/>
    </row>
    <row r="70627" spans="11:11">
      <c r="K70627"/>
    </row>
    <row r="70628" spans="11:11">
      <c r="K70628"/>
    </row>
    <row r="70629" spans="11:11">
      <c r="K70629"/>
    </row>
    <row r="70630" spans="11:11">
      <c r="K70630"/>
    </row>
    <row r="70631" spans="11:11">
      <c r="K70631"/>
    </row>
    <row r="70632" spans="11:11">
      <c r="K70632"/>
    </row>
    <row r="70633" spans="11:11">
      <c r="K70633"/>
    </row>
    <row r="70634" spans="11:11">
      <c r="K70634"/>
    </row>
    <row r="70635" spans="11:11">
      <c r="K70635"/>
    </row>
    <row r="70636" spans="11:11">
      <c r="K70636"/>
    </row>
    <row r="70637" spans="11:11">
      <c r="K70637"/>
    </row>
    <row r="70638" spans="11:11">
      <c r="K70638"/>
    </row>
    <row r="70639" spans="11:11">
      <c r="K70639"/>
    </row>
    <row r="70640" spans="11:11">
      <c r="K70640"/>
    </row>
    <row r="70641" spans="11:11">
      <c r="K70641"/>
    </row>
    <row r="70642" spans="11:11">
      <c r="K70642"/>
    </row>
    <row r="70643" spans="11:11">
      <c r="K70643"/>
    </row>
    <row r="70644" spans="11:11">
      <c r="K70644"/>
    </row>
    <row r="70645" spans="11:11">
      <c r="K70645"/>
    </row>
    <row r="70646" spans="11:11">
      <c r="K70646"/>
    </row>
    <row r="70647" spans="11:11">
      <c r="K70647"/>
    </row>
    <row r="70648" spans="11:11">
      <c r="K70648"/>
    </row>
    <row r="70649" spans="11:11">
      <c r="K70649"/>
    </row>
    <row r="70650" spans="11:11">
      <c r="K70650"/>
    </row>
    <row r="70651" spans="11:11">
      <c r="K70651"/>
    </row>
    <row r="70652" spans="11:11">
      <c r="K70652"/>
    </row>
    <row r="70653" spans="11:11">
      <c r="K70653"/>
    </row>
    <row r="70654" spans="11:11">
      <c r="K70654"/>
    </row>
    <row r="70655" spans="11:11">
      <c r="K70655"/>
    </row>
    <row r="70656" spans="11:11">
      <c r="K70656"/>
    </row>
    <row r="70657" spans="11:11">
      <c r="K70657"/>
    </row>
    <row r="70658" spans="11:11">
      <c r="K70658"/>
    </row>
    <row r="70659" spans="11:11">
      <c r="K70659"/>
    </row>
    <row r="70660" spans="11:11">
      <c r="K70660"/>
    </row>
    <row r="70661" spans="11:11">
      <c r="K70661"/>
    </row>
    <row r="70662" spans="11:11">
      <c r="K70662"/>
    </row>
    <row r="70663" spans="11:11">
      <c r="K70663"/>
    </row>
    <row r="70664" spans="11:11">
      <c r="K70664"/>
    </row>
    <row r="70665" spans="11:11">
      <c r="K70665"/>
    </row>
    <row r="70666" spans="11:11">
      <c r="K70666"/>
    </row>
    <row r="70667" spans="11:11">
      <c r="K70667"/>
    </row>
    <row r="70668" spans="11:11">
      <c r="K70668"/>
    </row>
    <row r="70669" spans="11:11">
      <c r="K70669"/>
    </row>
    <row r="70670" spans="11:11">
      <c r="K70670"/>
    </row>
    <row r="70671" spans="11:11">
      <c r="K70671"/>
    </row>
    <row r="70672" spans="11:11">
      <c r="K70672"/>
    </row>
    <row r="70673" spans="11:11">
      <c r="K70673"/>
    </row>
    <row r="70674" spans="11:11">
      <c r="K70674"/>
    </row>
    <row r="70675" spans="11:11">
      <c r="K70675"/>
    </row>
    <row r="70676" spans="11:11">
      <c r="K70676"/>
    </row>
    <row r="70677" spans="11:11">
      <c r="K70677"/>
    </row>
    <row r="70678" spans="11:11">
      <c r="K70678"/>
    </row>
    <row r="70679" spans="11:11">
      <c r="K70679"/>
    </row>
    <row r="70680" spans="11:11">
      <c r="K70680"/>
    </row>
    <row r="70681" spans="11:11">
      <c r="K70681"/>
    </row>
    <row r="70682" spans="11:11">
      <c r="K70682"/>
    </row>
    <row r="70683" spans="11:11">
      <c r="K70683"/>
    </row>
    <row r="70684" spans="11:11">
      <c r="K70684"/>
    </row>
    <row r="70685" spans="11:11">
      <c r="K70685"/>
    </row>
    <row r="70686" spans="11:11">
      <c r="K70686"/>
    </row>
    <row r="70687" spans="11:11">
      <c r="K70687"/>
    </row>
    <row r="70688" spans="11:11">
      <c r="K70688"/>
    </row>
    <row r="70689" spans="11:11">
      <c r="K70689"/>
    </row>
    <row r="70690" spans="11:11">
      <c r="K70690"/>
    </row>
    <row r="70691" spans="11:11">
      <c r="K70691"/>
    </row>
    <row r="70692" spans="11:11">
      <c r="K70692"/>
    </row>
    <row r="70693" spans="11:11">
      <c r="K70693"/>
    </row>
    <row r="70694" spans="11:11">
      <c r="K70694"/>
    </row>
    <row r="70695" spans="11:11">
      <c r="K70695"/>
    </row>
    <row r="70696" spans="11:11">
      <c r="K70696"/>
    </row>
    <row r="70697" spans="11:11">
      <c r="K70697"/>
    </row>
    <row r="70698" spans="11:11">
      <c r="K70698"/>
    </row>
    <row r="70699" spans="11:11">
      <c r="K70699"/>
    </row>
    <row r="70700" spans="11:11">
      <c r="K70700"/>
    </row>
    <row r="70701" spans="11:11">
      <c r="K70701"/>
    </row>
    <row r="70702" spans="11:11">
      <c r="K70702"/>
    </row>
    <row r="70703" spans="11:11">
      <c r="K70703"/>
    </row>
    <row r="70704" spans="11:11">
      <c r="K70704"/>
    </row>
    <row r="70705" spans="11:11">
      <c r="K70705"/>
    </row>
    <row r="70706" spans="11:11">
      <c r="K70706"/>
    </row>
    <row r="70707" spans="11:11">
      <c r="K70707"/>
    </row>
    <row r="70708" spans="11:11">
      <c r="K70708"/>
    </row>
    <row r="70709" spans="11:11">
      <c r="K70709"/>
    </row>
    <row r="70710" spans="11:11">
      <c r="K70710"/>
    </row>
    <row r="70711" spans="11:11">
      <c r="K70711"/>
    </row>
    <row r="70712" spans="11:11">
      <c r="K70712"/>
    </row>
    <row r="70713" spans="11:11">
      <c r="K70713"/>
    </row>
    <row r="70714" spans="11:11">
      <c r="K70714"/>
    </row>
    <row r="70715" spans="11:11">
      <c r="K70715"/>
    </row>
    <row r="70716" spans="11:11">
      <c r="K70716"/>
    </row>
    <row r="70717" spans="11:11">
      <c r="K70717"/>
    </row>
    <row r="70718" spans="11:11">
      <c r="K70718"/>
    </row>
    <row r="70719" spans="11:11">
      <c r="K70719"/>
    </row>
    <row r="70720" spans="11:11">
      <c r="K70720"/>
    </row>
    <row r="70721" spans="11:11">
      <c r="K70721"/>
    </row>
    <row r="70722" spans="11:11">
      <c r="K70722"/>
    </row>
    <row r="70723" spans="11:11">
      <c r="K70723"/>
    </row>
    <row r="70724" spans="11:11">
      <c r="K70724"/>
    </row>
    <row r="70725" spans="11:11">
      <c r="K70725"/>
    </row>
    <row r="70726" spans="11:11">
      <c r="K70726"/>
    </row>
    <row r="70727" spans="11:11">
      <c r="K70727"/>
    </row>
    <row r="70728" spans="11:11">
      <c r="K70728"/>
    </row>
    <row r="70729" spans="11:11">
      <c r="K70729"/>
    </row>
    <row r="70730" spans="11:11">
      <c r="K70730"/>
    </row>
    <row r="70731" spans="11:11">
      <c r="K70731"/>
    </row>
    <row r="70732" spans="11:11">
      <c r="K70732"/>
    </row>
    <row r="70733" spans="11:11">
      <c r="K70733"/>
    </row>
    <row r="70734" spans="11:11">
      <c r="K70734"/>
    </row>
    <row r="70735" spans="11:11">
      <c r="K70735"/>
    </row>
    <row r="70736" spans="11:11">
      <c r="K70736"/>
    </row>
    <row r="70737" spans="11:11">
      <c r="K70737"/>
    </row>
    <row r="70738" spans="11:11">
      <c r="K70738"/>
    </row>
    <row r="70739" spans="11:11">
      <c r="K70739"/>
    </row>
    <row r="70740" spans="11:11">
      <c r="K70740"/>
    </row>
    <row r="70741" spans="11:11">
      <c r="K70741"/>
    </row>
    <row r="70742" spans="11:11">
      <c r="K70742"/>
    </row>
    <row r="70743" spans="11:11">
      <c r="K70743"/>
    </row>
    <row r="70744" spans="11:11">
      <c r="K70744"/>
    </row>
    <row r="70745" spans="11:11">
      <c r="K70745"/>
    </row>
    <row r="70746" spans="11:11">
      <c r="K70746"/>
    </row>
    <row r="70747" spans="11:11">
      <c r="K70747"/>
    </row>
    <row r="70748" spans="11:11">
      <c r="K70748"/>
    </row>
    <row r="70749" spans="11:11">
      <c r="K70749"/>
    </row>
    <row r="70750" spans="11:11">
      <c r="K70750"/>
    </row>
    <row r="70751" spans="11:11">
      <c r="K70751"/>
    </row>
    <row r="70752" spans="11:11">
      <c r="K70752"/>
    </row>
    <row r="70753" spans="11:11">
      <c r="K70753"/>
    </row>
    <row r="70754" spans="11:11">
      <c r="K70754"/>
    </row>
    <row r="70755" spans="11:11">
      <c r="K70755"/>
    </row>
    <row r="70756" spans="11:11">
      <c r="K70756"/>
    </row>
    <row r="70757" spans="11:11">
      <c r="K70757"/>
    </row>
    <row r="70758" spans="11:11">
      <c r="K70758"/>
    </row>
    <row r="70759" spans="11:11">
      <c r="K70759"/>
    </row>
    <row r="70760" spans="11:11">
      <c r="K70760"/>
    </row>
    <row r="70761" spans="11:11">
      <c r="K70761"/>
    </row>
    <row r="70762" spans="11:11">
      <c r="K70762"/>
    </row>
    <row r="70763" spans="11:11">
      <c r="K70763"/>
    </row>
    <row r="70764" spans="11:11">
      <c r="K70764"/>
    </row>
    <row r="70765" spans="11:11">
      <c r="K70765"/>
    </row>
    <row r="70766" spans="11:11">
      <c r="K70766"/>
    </row>
    <row r="70767" spans="11:11">
      <c r="K70767"/>
    </row>
    <row r="70768" spans="11:11">
      <c r="K70768"/>
    </row>
    <row r="70769" spans="11:11">
      <c r="K70769"/>
    </row>
    <row r="70770" spans="11:11">
      <c r="K70770"/>
    </row>
    <row r="70771" spans="11:11">
      <c r="K70771"/>
    </row>
    <row r="70772" spans="11:11">
      <c r="K70772"/>
    </row>
    <row r="70773" spans="11:11">
      <c r="K70773"/>
    </row>
    <row r="70774" spans="11:11">
      <c r="K70774"/>
    </row>
    <row r="70775" spans="11:11">
      <c r="K70775"/>
    </row>
    <row r="70776" spans="11:11">
      <c r="K70776"/>
    </row>
    <row r="70777" spans="11:11">
      <c r="K70777"/>
    </row>
    <row r="70778" spans="11:11">
      <c r="K70778"/>
    </row>
    <row r="70779" spans="11:11">
      <c r="K70779"/>
    </row>
    <row r="70780" spans="11:11">
      <c r="K70780"/>
    </row>
    <row r="70781" spans="11:11">
      <c r="K70781"/>
    </row>
    <row r="70782" spans="11:11">
      <c r="K70782"/>
    </row>
    <row r="70783" spans="11:11">
      <c r="K70783"/>
    </row>
    <row r="70784" spans="11:11">
      <c r="K70784"/>
    </row>
    <row r="70785" spans="11:11">
      <c r="K70785"/>
    </row>
    <row r="70786" spans="11:11">
      <c r="K70786"/>
    </row>
    <row r="70787" spans="11:11">
      <c r="K70787"/>
    </row>
    <row r="70788" spans="11:11">
      <c r="K70788"/>
    </row>
    <row r="70789" spans="11:11">
      <c r="K70789"/>
    </row>
    <row r="70790" spans="11:11">
      <c r="K70790"/>
    </row>
    <row r="70791" spans="11:11">
      <c r="K70791"/>
    </row>
    <row r="70792" spans="11:11">
      <c r="K70792"/>
    </row>
    <row r="70793" spans="11:11">
      <c r="K70793"/>
    </row>
    <row r="70794" spans="11:11">
      <c r="K70794"/>
    </row>
    <row r="70795" spans="11:11">
      <c r="K70795"/>
    </row>
    <row r="70796" spans="11:11">
      <c r="K70796"/>
    </row>
    <row r="70797" spans="11:11">
      <c r="K70797"/>
    </row>
    <row r="70798" spans="11:11">
      <c r="K70798"/>
    </row>
    <row r="70799" spans="11:11">
      <c r="K70799"/>
    </row>
    <row r="70800" spans="11:11">
      <c r="K70800"/>
    </row>
    <row r="70801" spans="11:11">
      <c r="K70801"/>
    </row>
    <row r="70802" spans="11:11">
      <c r="K70802"/>
    </row>
    <row r="70803" spans="11:11">
      <c r="K70803"/>
    </row>
    <row r="70804" spans="11:11">
      <c r="K70804"/>
    </row>
    <row r="70805" spans="11:11">
      <c r="K70805"/>
    </row>
    <row r="70806" spans="11:11">
      <c r="K70806"/>
    </row>
    <row r="70807" spans="11:11">
      <c r="K70807"/>
    </row>
    <row r="70808" spans="11:11">
      <c r="K70808"/>
    </row>
    <row r="70809" spans="11:11">
      <c r="K70809"/>
    </row>
    <row r="70810" spans="11:11">
      <c r="K70810"/>
    </row>
    <row r="70811" spans="11:11">
      <c r="K70811"/>
    </row>
    <row r="70812" spans="11:11">
      <c r="K70812"/>
    </row>
    <row r="70813" spans="11:11">
      <c r="K70813"/>
    </row>
    <row r="70814" spans="11:11">
      <c r="K70814"/>
    </row>
    <row r="70815" spans="11:11">
      <c r="K70815"/>
    </row>
    <row r="70816" spans="11:11">
      <c r="K70816"/>
    </row>
    <row r="70817" spans="11:11">
      <c r="K70817"/>
    </row>
    <row r="70818" spans="11:11">
      <c r="K70818"/>
    </row>
    <row r="70819" spans="11:11">
      <c r="K70819"/>
    </row>
    <row r="70820" spans="11:11">
      <c r="K70820"/>
    </row>
    <row r="70821" spans="11:11">
      <c r="K70821"/>
    </row>
    <row r="70822" spans="11:11">
      <c r="K70822"/>
    </row>
    <row r="70823" spans="11:11">
      <c r="K70823"/>
    </row>
    <row r="70824" spans="11:11">
      <c r="K70824"/>
    </row>
    <row r="70825" spans="11:11">
      <c r="K70825"/>
    </row>
    <row r="70826" spans="11:11">
      <c r="K70826"/>
    </row>
    <row r="70827" spans="11:11">
      <c r="K70827"/>
    </row>
    <row r="70828" spans="11:11">
      <c r="K70828"/>
    </row>
    <row r="70829" spans="11:11">
      <c r="K70829"/>
    </row>
    <row r="70830" spans="11:11">
      <c r="K70830"/>
    </row>
    <row r="70831" spans="11:11">
      <c r="K70831"/>
    </row>
    <row r="70832" spans="11:11">
      <c r="K70832"/>
    </row>
    <row r="70833" spans="11:11">
      <c r="K70833"/>
    </row>
    <row r="70834" spans="11:11">
      <c r="K70834"/>
    </row>
    <row r="70835" spans="11:11">
      <c r="K70835"/>
    </row>
    <row r="70836" spans="11:11">
      <c r="K70836"/>
    </row>
    <row r="70837" spans="11:11">
      <c r="K70837"/>
    </row>
    <row r="70838" spans="11:11">
      <c r="K70838"/>
    </row>
    <row r="70839" spans="11:11">
      <c r="K70839"/>
    </row>
    <row r="70840" spans="11:11">
      <c r="K70840"/>
    </row>
    <row r="70841" spans="11:11">
      <c r="K70841"/>
    </row>
    <row r="70842" spans="11:11">
      <c r="K70842"/>
    </row>
    <row r="70843" spans="11:11">
      <c r="K70843"/>
    </row>
    <row r="70844" spans="11:11">
      <c r="K70844"/>
    </row>
    <row r="70845" spans="11:11">
      <c r="K70845"/>
    </row>
    <row r="70846" spans="11:11">
      <c r="K70846"/>
    </row>
    <row r="70847" spans="11:11">
      <c r="K70847"/>
    </row>
    <row r="70848" spans="11:11">
      <c r="K70848"/>
    </row>
    <row r="70849" spans="11:11">
      <c r="K70849"/>
    </row>
    <row r="70850" spans="11:11">
      <c r="K70850"/>
    </row>
    <row r="70851" spans="11:11">
      <c r="K70851"/>
    </row>
    <row r="70852" spans="11:11">
      <c r="K70852"/>
    </row>
    <row r="70853" spans="11:11">
      <c r="K70853"/>
    </row>
    <row r="70854" spans="11:11">
      <c r="K70854"/>
    </row>
    <row r="70855" spans="11:11">
      <c r="K70855"/>
    </row>
    <row r="70856" spans="11:11">
      <c r="K70856"/>
    </row>
    <row r="70857" spans="11:11">
      <c r="K70857"/>
    </row>
    <row r="70858" spans="11:11">
      <c r="K70858"/>
    </row>
    <row r="70859" spans="11:11">
      <c r="K70859"/>
    </row>
    <row r="70860" spans="11:11">
      <c r="K70860"/>
    </row>
    <row r="70861" spans="11:11">
      <c r="K70861"/>
    </row>
    <row r="70862" spans="11:11">
      <c r="K70862"/>
    </row>
    <row r="70863" spans="11:11">
      <c r="K70863"/>
    </row>
    <row r="70864" spans="11:11">
      <c r="K70864"/>
    </row>
    <row r="70865" spans="11:11">
      <c r="K70865"/>
    </row>
    <row r="70866" spans="11:11">
      <c r="K70866"/>
    </row>
    <row r="70867" spans="11:11">
      <c r="K70867"/>
    </row>
    <row r="70868" spans="11:11">
      <c r="K70868"/>
    </row>
    <row r="70869" spans="11:11">
      <c r="K70869"/>
    </row>
    <row r="70870" spans="11:11">
      <c r="K70870"/>
    </row>
    <row r="70871" spans="11:11">
      <c r="K70871"/>
    </row>
    <row r="70872" spans="11:11">
      <c r="K70872"/>
    </row>
    <row r="70873" spans="11:11">
      <c r="K70873"/>
    </row>
    <row r="70874" spans="11:11">
      <c r="K70874"/>
    </row>
    <row r="70875" spans="11:11">
      <c r="K70875"/>
    </row>
    <row r="70876" spans="11:11">
      <c r="K70876"/>
    </row>
    <row r="70877" spans="11:11">
      <c r="K70877"/>
    </row>
    <row r="70878" spans="11:11">
      <c r="K70878"/>
    </row>
    <row r="70879" spans="11:11">
      <c r="K70879"/>
    </row>
    <row r="70880" spans="11:11">
      <c r="K70880"/>
    </row>
    <row r="70881" spans="11:11">
      <c r="K70881"/>
    </row>
    <row r="70882" spans="11:11">
      <c r="K70882"/>
    </row>
    <row r="70883" spans="11:11">
      <c r="K70883"/>
    </row>
    <row r="70884" spans="11:11">
      <c r="K70884"/>
    </row>
    <row r="70885" spans="11:11">
      <c r="K70885"/>
    </row>
    <row r="70886" spans="11:11">
      <c r="K70886"/>
    </row>
    <row r="70887" spans="11:11">
      <c r="K70887"/>
    </row>
    <row r="70888" spans="11:11">
      <c r="K70888"/>
    </row>
    <row r="70889" spans="11:11">
      <c r="K70889"/>
    </row>
    <row r="70890" spans="11:11">
      <c r="K70890"/>
    </row>
    <row r="70891" spans="11:11">
      <c r="K70891"/>
    </row>
    <row r="70892" spans="11:11">
      <c r="K70892"/>
    </row>
    <row r="70893" spans="11:11">
      <c r="K70893"/>
    </row>
    <row r="70894" spans="11:11">
      <c r="K70894"/>
    </row>
    <row r="70895" spans="11:11">
      <c r="K70895"/>
    </row>
    <row r="70896" spans="11:11">
      <c r="K70896"/>
    </row>
    <row r="70897" spans="11:11">
      <c r="K70897"/>
    </row>
    <row r="70898" spans="11:11">
      <c r="K70898"/>
    </row>
    <row r="70899" spans="11:11">
      <c r="K70899"/>
    </row>
    <row r="70900" spans="11:11">
      <c r="K70900"/>
    </row>
    <row r="70901" spans="11:11">
      <c r="K70901"/>
    </row>
    <row r="70902" spans="11:11">
      <c r="K70902"/>
    </row>
    <row r="70903" spans="11:11">
      <c r="K70903"/>
    </row>
    <row r="70904" spans="11:11">
      <c r="K70904"/>
    </row>
    <row r="70905" spans="11:11">
      <c r="K70905"/>
    </row>
    <row r="70906" spans="11:11">
      <c r="K70906"/>
    </row>
    <row r="70907" spans="11:11">
      <c r="K70907"/>
    </row>
    <row r="70908" spans="11:11">
      <c r="K70908"/>
    </row>
    <row r="70909" spans="11:11">
      <c r="K70909"/>
    </row>
    <row r="70910" spans="11:11">
      <c r="K70910"/>
    </row>
    <row r="70911" spans="11:11">
      <c r="K70911"/>
    </row>
    <row r="70912" spans="11:11">
      <c r="K70912"/>
    </row>
    <row r="70913" spans="11:11">
      <c r="K70913"/>
    </row>
    <row r="70914" spans="11:11">
      <c r="K70914"/>
    </row>
    <row r="70915" spans="11:11">
      <c r="K70915"/>
    </row>
    <row r="70916" spans="11:11">
      <c r="K70916"/>
    </row>
    <row r="70917" spans="11:11">
      <c r="K70917"/>
    </row>
    <row r="70918" spans="11:11">
      <c r="K70918"/>
    </row>
    <row r="70919" spans="11:11">
      <c r="K70919"/>
    </row>
    <row r="70920" spans="11:11">
      <c r="K70920"/>
    </row>
    <row r="70921" spans="11:11">
      <c r="K70921"/>
    </row>
    <row r="70922" spans="11:11">
      <c r="K70922"/>
    </row>
    <row r="70923" spans="11:11">
      <c r="K70923"/>
    </row>
    <row r="70924" spans="11:11">
      <c r="K70924"/>
    </row>
    <row r="70925" spans="11:11">
      <c r="K70925"/>
    </row>
    <row r="70926" spans="11:11">
      <c r="K70926"/>
    </row>
    <row r="70927" spans="11:11">
      <c r="K70927"/>
    </row>
    <row r="70928" spans="11:11">
      <c r="K70928"/>
    </row>
    <row r="70929" spans="11:11">
      <c r="K70929"/>
    </row>
    <row r="70930" spans="11:11">
      <c r="K70930"/>
    </row>
    <row r="70931" spans="11:11">
      <c r="K70931"/>
    </row>
    <row r="70932" spans="11:11">
      <c r="K70932"/>
    </row>
    <row r="70933" spans="11:11">
      <c r="K70933"/>
    </row>
    <row r="70934" spans="11:11">
      <c r="K70934"/>
    </row>
    <row r="70935" spans="11:11">
      <c r="K70935"/>
    </row>
    <row r="70936" spans="11:11">
      <c r="K70936"/>
    </row>
    <row r="70937" spans="11:11">
      <c r="K70937"/>
    </row>
    <row r="70938" spans="11:11">
      <c r="K70938"/>
    </row>
    <row r="70939" spans="11:11">
      <c r="K70939"/>
    </row>
    <row r="70940" spans="11:11">
      <c r="K70940"/>
    </row>
    <row r="70941" spans="11:11">
      <c r="K70941"/>
    </row>
    <row r="70942" spans="11:11">
      <c r="K70942"/>
    </row>
    <row r="70943" spans="11:11">
      <c r="K70943"/>
    </row>
    <row r="70944" spans="11:11">
      <c r="K70944"/>
    </row>
    <row r="70945" spans="11:11">
      <c r="K70945"/>
    </row>
    <row r="70946" spans="11:11">
      <c r="K70946"/>
    </row>
    <row r="70947" spans="11:11">
      <c r="K70947"/>
    </row>
    <row r="70948" spans="11:11">
      <c r="K70948"/>
    </row>
    <row r="70949" spans="11:11">
      <c r="K70949"/>
    </row>
    <row r="70950" spans="11:11">
      <c r="K70950"/>
    </row>
    <row r="70951" spans="11:11">
      <c r="K70951"/>
    </row>
    <row r="70952" spans="11:11">
      <c r="K70952"/>
    </row>
    <row r="70953" spans="11:11">
      <c r="K70953"/>
    </row>
    <row r="70954" spans="11:11">
      <c r="K70954"/>
    </row>
    <row r="70955" spans="11:11">
      <c r="K70955"/>
    </row>
    <row r="70956" spans="11:11">
      <c r="K70956"/>
    </row>
    <row r="70957" spans="11:11">
      <c r="K70957"/>
    </row>
    <row r="70958" spans="11:11">
      <c r="K70958"/>
    </row>
    <row r="70959" spans="11:11">
      <c r="K70959"/>
    </row>
    <row r="70960" spans="11:11">
      <c r="K70960"/>
    </row>
    <row r="70961" spans="11:11">
      <c r="K70961"/>
    </row>
    <row r="70962" spans="11:11">
      <c r="K70962"/>
    </row>
    <row r="70963" spans="11:11">
      <c r="K70963"/>
    </row>
    <row r="70964" spans="11:11">
      <c r="K70964"/>
    </row>
    <row r="70965" spans="11:11">
      <c r="K70965"/>
    </row>
    <row r="70966" spans="11:11">
      <c r="K70966"/>
    </row>
    <row r="70967" spans="11:11">
      <c r="K70967"/>
    </row>
    <row r="70968" spans="11:11">
      <c r="K70968"/>
    </row>
    <row r="70969" spans="11:11">
      <c r="K70969"/>
    </row>
    <row r="70970" spans="11:11">
      <c r="K70970"/>
    </row>
    <row r="70971" spans="11:11">
      <c r="K70971"/>
    </row>
    <row r="70972" spans="11:11">
      <c r="K70972"/>
    </row>
    <row r="70973" spans="11:11">
      <c r="K70973"/>
    </row>
    <row r="70974" spans="11:11">
      <c r="K70974"/>
    </row>
    <row r="70975" spans="11:11">
      <c r="K70975"/>
    </row>
    <row r="70976" spans="11:11">
      <c r="K70976"/>
    </row>
    <row r="70977" spans="11:11">
      <c r="K70977"/>
    </row>
    <row r="70978" spans="11:11">
      <c r="K70978"/>
    </row>
    <row r="70979" spans="11:11">
      <c r="K70979"/>
    </row>
    <row r="70980" spans="11:11">
      <c r="K70980"/>
    </row>
    <row r="70981" spans="11:11">
      <c r="K70981"/>
    </row>
    <row r="70982" spans="11:11">
      <c r="K70982"/>
    </row>
    <row r="70983" spans="11:11">
      <c r="K70983"/>
    </row>
    <row r="70984" spans="11:11">
      <c r="K70984"/>
    </row>
    <row r="70985" spans="11:11">
      <c r="K70985"/>
    </row>
    <row r="70986" spans="11:11">
      <c r="K70986"/>
    </row>
    <row r="70987" spans="11:11">
      <c r="K70987"/>
    </row>
    <row r="70988" spans="11:11">
      <c r="K70988"/>
    </row>
    <row r="70989" spans="11:11">
      <c r="K70989"/>
    </row>
    <row r="70990" spans="11:11">
      <c r="K70990"/>
    </row>
    <row r="70991" spans="11:11">
      <c r="K70991"/>
    </row>
    <row r="70992" spans="11:11">
      <c r="K70992"/>
    </row>
    <row r="70993" spans="11:11">
      <c r="K70993"/>
    </row>
    <row r="70994" spans="11:11">
      <c r="K70994"/>
    </row>
    <row r="70995" spans="11:11">
      <c r="K70995"/>
    </row>
    <row r="70996" spans="11:11">
      <c r="K70996"/>
    </row>
    <row r="70997" spans="11:11">
      <c r="K70997"/>
    </row>
    <row r="70998" spans="11:11">
      <c r="K70998"/>
    </row>
    <row r="70999" spans="11:11">
      <c r="K70999"/>
    </row>
    <row r="71000" spans="11:11">
      <c r="K71000"/>
    </row>
    <row r="71001" spans="11:11">
      <c r="K71001"/>
    </row>
    <row r="71002" spans="11:11">
      <c r="K71002"/>
    </row>
    <row r="71003" spans="11:11">
      <c r="K71003"/>
    </row>
    <row r="71004" spans="11:11">
      <c r="K71004"/>
    </row>
    <row r="71005" spans="11:11">
      <c r="K71005"/>
    </row>
    <row r="71006" spans="11:11">
      <c r="K71006"/>
    </row>
    <row r="71007" spans="11:11">
      <c r="K71007"/>
    </row>
    <row r="71008" spans="11:11">
      <c r="K71008"/>
    </row>
    <row r="71009" spans="11:11">
      <c r="K71009"/>
    </row>
    <row r="71010" spans="11:11">
      <c r="K71010"/>
    </row>
    <row r="71011" spans="11:11">
      <c r="K71011"/>
    </row>
    <row r="71012" spans="11:11">
      <c r="K71012"/>
    </row>
    <row r="71013" spans="11:11">
      <c r="K71013"/>
    </row>
    <row r="71014" spans="11:11">
      <c r="K71014"/>
    </row>
    <row r="71015" spans="11:11">
      <c r="K71015"/>
    </row>
    <row r="71016" spans="11:11">
      <c r="K71016"/>
    </row>
    <row r="71017" spans="11:11">
      <c r="K71017"/>
    </row>
    <row r="71018" spans="11:11">
      <c r="K71018"/>
    </row>
    <row r="71019" spans="11:11">
      <c r="K71019"/>
    </row>
    <row r="71020" spans="11:11">
      <c r="K71020"/>
    </row>
    <row r="71021" spans="11:11">
      <c r="K71021"/>
    </row>
    <row r="71022" spans="11:11">
      <c r="K71022"/>
    </row>
    <row r="71023" spans="11:11">
      <c r="K71023"/>
    </row>
    <row r="71024" spans="11:11">
      <c r="K71024"/>
    </row>
    <row r="71025" spans="11:11">
      <c r="K71025"/>
    </row>
    <row r="71026" spans="11:11">
      <c r="K71026"/>
    </row>
    <row r="71027" spans="11:11">
      <c r="K71027"/>
    </row>
    <row r="71028" spans="11:11">
      <c r="K71028"/>
    </row>
    <row r="71029" spans="11:11">
      <c r="K71029"/>
    </row>
    <row r="71030" spans="11:11">
      <c r="K71030"/>
    </row>
    <row r="71031" spans="11:11">
      <c r="K71031"/>
    </row>
    <row r="71032" spans="11:11">
      <c r="K71032"/>
    </row>
    <row r="71033" spans="11:11">
      <c r="K71033"/>
    </row>
    <row r="71034" spans="11:11">
      <c r="K71034"/>
    </row>
    <row r="71035" spans="11:11">
      <c r="K71035"/>
    </row>
    <row r="71036" spans="11:11">
      <c r="K71036"/>
    </row>
    <row r="71037" spans="11:11">
      <c r="K71037"/>
    </row>
    <row r="71038" spans="11:11">
      <c r="K71038"/>
    </row>
    <row r="71039" spans="11:11">
      <c r="K71039"/>
    </row>
    <row r="71040" spans="11:11">
      <c r="K71040"/>
    </row>
    <row r="71041" spans="11:11">
      <c r="K71041"/>
    </row>
    <row r="71042" spans="11:11">
      <c r="K71042"/>
    </row>
    <row r="71043" spans="11:11">
      <c r="K71043"/>
    </row>
    <row r="71044" spans="11:11">
      <c r="K71044"/>
    </row>
    <row r="71045" spans="11:11">
      <c r="K71045"/>
    </row>
    <row r="71046" spans="11:11">
      <c r="K71046"/>
    </row>
    <row r="71047" spans="11:11">
      <c r="K71047"/>
    </row>
    <row r="71048" spans="11:11">
      <c r="K71048"/>
    </row>
    <row r="71049" spans="11:11">
      <c r="K71049"/>
    </row>
    <row r="71050" spans="11:11">
      <c r="K71050"/>
    </row>
    <row r="71051" spans="11:11">
      <c r="K71051"/>
    </row>
    <row r="71052" spans="11:11">
      <c r="K71052"/>
    </row>
    <row r="71053" spans="11:11">
      <c r="K71053"/>
    </row>
    <row r="71054" spans="11:11">
      <c r="K71054"/>
    </row>
    <row r="71055" spans="11:11">
      <c r="K71055"/>
    </row>
    <row r="71056" spans="11:11">
      <c r="K71056"/>
    </row>
    <row r="71057" spans="11:11">
      <c r="K71057"/>
    </row>
    <row r="71058" spans="11:11">
      <c r="K71058"/>
    </row>
    <row r="71059" spans="11:11">
      <c r="K71059"/>
    </row>
    <row r="71060" spans="11:11">
      <c r="K71060"/>
    </row>
    <row r="71061" spans="11:11">
      <c r="K71061"/>
    </row>
    <row r="71062" spans="11:11">
      <c r="K71062"/>
    </row>
    <row r="71063" spans="11:11">
      <c r="K71063"/>
    </row>
    <row r="71064" spans="11:11">
      <c r="K71064"/>
    </row>
    <row r="71065" spans="11:11">
      <c r="K71065"/>
    </row>
    <row r="71066" spans="11:11">
      <c r="K71066"/>
    </row>
    <row r="71067" spans="11:11">
      <c r="K71067"/>
    </row>
    <row r="71068" spans="11:11">
      <c r="K71068"/>
    </row>
    <row r="71069" spans="11:11">
      <c r="K71069"/>
    </row>
    <row r="71070" spans="11:11">
      <c r="K71070"/>
    </row>
    <row r="71071" spans="11:11">
      <c r="K71071"/>
    </row>
    <row r="71072" spans="11:11">
      <c r="K71072"/>
    </row>
    <row r="71073" spans="11:11">
      <c r="K71073"/>
    </row>
    <row r="71074" spans="11:11">
      <c r="K71074"/>
    </row>
    <row r="71075" spans="11:11">
      <c r="K71075"/>
    </row>
    <row r="71076" spans="11:11">
      <c r="K71076"/>
    </row>
    <row r="71077" spans="11:11">
      <c r="K71077"/>
    </row>
    <row r="71078" spans="11:11">
      <c r="K71078"/>
    </row>
    <row r="71079" spans="11:11">
      <c r="K71079"/>
    </row>
    <row r="71080" spans="11:11">
      <c r="K71080"/>
    </row>
    <row r="71081" spans="11:11">
      <c r="K71081"/>
    </row>
    <row r="71082" spans="11:11">
      <c r="K71082"/>
    </row>
    <row r="71083" spans="11:11">
      <c r="K71083"/>
    </row>
    <row r="71084" spans="11:11">
      <c r="K71084"/>
    </row>
    <row r="71085" spans="11:11">
      <c r="K71085"/>
    </row>
    <row r="71086" spans="11:11">
      <c r="K71086"/>
    </row>
    <row r="71087" spans="11:11">
      <c r="K71087"/>
    </row>
    <row r="71088" spans="11:11">
      <c r="K71088"/>
    </row>
    <row r="71089" spans="11:11">
      <c r="K71089"/>
    </row>
    <row r="71090" spans="11:11">
      <c r="K71090"/>
    </row>
    <row r="71091" spans="11:11">
      <c r="K71091"/>
    </row>
    <row r="71092" spans="11:11">
      <c r="K71092"/>
    </row>
    <row r="71093" spans="11:11">
      <c r="K71093"/>
    </row>
    <row r="71094" spans="11:11">
      <c r="K71094"/>
    </row>
    <row r="71095" spans="11:11">
      <c r="K71095"/>
    </row>
    <row r="71096" spans="11:11">
      <c r="K71096"/>
    </row>
    <row r="71097" spans="11:11">
      <c r="K71097"/>
    </row>
    <row r="71098" spans="11:11">
      <c r="K71098"/>
    </row>
    <row r="71099" spans="11:11">
      <c r="K71099"/>
    </row>
    <row r="71100" spans="11:11">
      <c r="K71100"/>
    </row>
    <row r="71101" spans="11:11">
      <c r="K71101"/>
    </row>
    <row r="71102" spans="11:11">
      <c r="K71102"/>
    </row>
    <row r="71103" spans="11:11">
      <c r="K71103"/>
    </row>
    <row r="71104" spans="11:11">
      <c r="K71104"/>
    </row>
    <row r="71105" spans="11:11">
      <c r="K71105"/>
    </row>
    <row r="71106" spans="11:11">
      <c r="K71106"/>
    </row>
    <row r="71107" spans="11:11">
      <c r="K71107"/>
    </row>
    <row r="71108" spans="11:11">
      <c r="K71108"/>
    </row>
    <row r="71109" spans="11:11">
      <c r="K71109"/>
    </row>
    <row r="71110" spans="11:11">
      <c r="K71110"/>
    </row>
    <row r="71111" spans="11:11">
      <c r="K71111"/>
    </row>
    <row r="71112" spans="11:11">
      <c r="K71112"/>
    </row>
    <row r="71113" spans="11:11">
      <c r="K71113"/>
    </row>
    <row r="71114" spans="11:11">
      <c r="K71114"/>
    </row>
    <row r="71115" spans="11:11">
      <c r="K71115"/>
    </row>
    <row r="71116" spans="11:11">
      <c r="K71116"/>
    </row>
    <row r="71117" spans="11:11">
      <c r="K71117"/>
    </row>
    <row r="71118" spans="11:11">
      <c r="K71118"/>
    </row>
    <row r="71119" spans="11:11">
      <c r="K71119"/>
    </row>
    <row r="71120" spans="11:11">
      <c r="K71120"/>
    </row>
    <row r="71121" spans="11:11">
      <c r="K71121"/>
    </row>
    <row r="71122" spans="11:11">
      <c r="K71122"/>
    </row>
    <row r="71123" spans="11:11">
      <c r="K71123"/>
    </row>
    <row r="71124" spans="11:11">
      <c r="K71124"/>
    </row>
    <row r="71125" spans="11:11">
      <c r="K71125"/>
    </row>
    <row r="71126" spans="11:11">
      <c r="K71126"/>
    </row>
    <row r="71127" spans="11:11">
      <c r="K71127"/>
    </row>
    <row r="71128" spans="11:11">
      <c r="K71128"/>
    </row>
    <row r="71129" spans="11:11">
      <c r="K71129"/>
    </row>
    <row r="71130" spans="11:11">
      <c r="K71130"/>
    </row>
    <row r="71131" spans="11:11">
      <c r="K71131"/>
    </row>
    <row r="71132" spans="11:11">
      <c r="K71132"/>
    </row>
    <row r="71133" spans="11:11">
      <c r="K71133"/>
    </row>
    <row r="71134" spans="11:11">
      <c r="K71134"/>
    </row>
    <row r="71135" spans="11:11">
      <c r="K71135"/>
    </row>
    <row r="71136" spans="11:11">
      <c r="K71136"/>
    </row>
    <row r="71137" spans="11:11">
      <c r="K71137"/>
    </row>
    <row r="71138" spans="11:11">
      <c r="K71138"/>
    </row>
    <row r="71139" spans="11:11">
      <c r="K71139"/>
    </row>
    <row r="71140" spans="11:11">
      <c r="K71140"/>
    </row>
    <row r="71141" spans="11:11">
      <c r="K71141"/>
    </row>
    <row r="71142" spans="11:11">
      <c r="K71142"/>
    </row>
    <row r="71143" spans="11:11">
      <c r="K71143"/>
    </row>
    <row r="71144" spans="11:11">
      <c r="K71144"/>
    </row>
    <row r="71145" spans="11:11">
      <c r="K71145"/>
    </row>
    <row r="71146" spans="11:11">
      <c r="K71146"/>
    </row>
    <row r="71147" spans="11:11">
      <c r="K71147"/>
    </row>
    <row r="71148" spans="11:11">
      <c r="K71148"/>
    </row>
    <row r="71149" spans="11:11">
      <c r="K71149"/>
    </row>
    <row r="71150" spans="11:11">
      <c r="K71150"/>
    </row>
    <row r="71151" spans="11:11">
      <c r="K71151"/>
    </row>
    <row r="71152" spans="11:11">
      <c r="K71152"/>
    </row>
    <row r="71153" spans="11:11">
      <c r="K71153"/>
    </row>
    <row r="71154" spans="11:11">
      <c r="K71154"/>
    </row>
    <row r="71155" spans="11:11">
      <c r="K71155"/>
    </row>
    <row r="71156" spans="11:11">
      <c r="K71156"/>
    </row>
    <row r="71157" spans="11:11">
      <c r="K71157"/>
    </row>
    <row r="71158" spans="11:11">
      <c r="K71158"/>
    </row>
    <row r="71159" spans="11:11">
      <c r="K71159"/>
    </row>
    <row r="71160" spans="11:11">
      <c r="K71160"/>
    </row>
    <row r="71161" spans="11:11">
      <c r="K71161"/>
    </row>
    <row r="71162" spans="11:11">
      <c r="K71162"/>
    </row>
    <row r="71163" spans="11:11">
      <c r="K71163"/>
    </row>
    <row r="71164" spans="11:11">
      <c r="K71164"/>
    </row>
    <row r="71165" spans="11:11">
      <c r="K71165"/>
    </row>
    <row r="71166" spans="11:11">
      <c r="K71166"/>
    </row>
    <row r="71167" spans="11:11">
      <c r="K71167"/>
    </row>
    <row r="71168" spans="11:11">
      <c r="K71168"/>
    </row>
    <row r="71169" spans="11:11">
      <c r="K71169"/>
    </row>
    <row r="71170" spans="11:11">
      <c r="K71170"/>
    </row>
    <row r="71171" spans="11:11">
      <c r="K71171"/>
    </row>
    <row r="71172" spans="11:11">
      <c r="K71172"/>
    </row>
    <row r="71173" spans="11:11">
      <c r="K71173"/>
    </row>
    <row r="71174" spans="11:11">
      <c r="K71174"/>
    </row>
    <row r="71175" spans="11:11">
      <c r="K71175"/>
    </row>
    <row r="71176" spans="11:11">
      <c r="K71176"/>
    </row>
    <row r="71177" spans="11:11">
      <c r="K71177"/>
    </row>
    <row r="71178" spans="11:11">
      <c r="K71178"/>
    </row>
    <row r="71179" spans="11:11">
      <c r="K71179"/>
    </row>
    <row r="71180" spans="11:11">
      <c r="K71180"/>
    </row>
    <row r="71181" spans="11:11">
      <c r="K71181"/>
    </row>
    <row r="71182" spans="11:11">
      <c r="K71182"/>
    </row>
    <row r="71183" spans="11:11">
      <c r="K71183"/>
    </row>
    <row r="71184" spans="11:11">
      <c r="K71184"/>
    </row>
    <row r="71185" spans="11:11">
      <c r="K71185"/>
    </row>
    <row r="71186" spans="11:11">
      <c r="K71186"/>
    </row>
    <row r="71187" spans="11:11">
      <c r="K71187"/>
    </row>
    <row r="71188" spans="11:11">
      <c r="K71188"/>
    </row>
    <row r="71189" spans="11:11">
      <c r="K71189"/>
    </row>
    <row r="71190" spans="11:11">
      <c r="K71190"/>
    </row>
    <row r="71191" spans="11:11">
      <c r="K71191"/>
    </row>
    <row r="71192" spans="11:11">
      <c r="K71192"/>
    </row>
    <row r="71193" spans="11:11">
      <c r="K71193"/>
    </row>
    <row r="71194" spans="11:11">
      <c r="K71194"/>
    </row>
    <row r="71195" spans="11:11">
      <c r="K71195"/>
    </row>
    <row r="71196" spans="11:11">
      <c r="K71196"/>
    </row>
    <row r="71197" spans="11:11">
      <c r="K71197"/>
    </row>
    <row r="71198" spans="11:11">
      <c r="K71198"/>
    </row>
    <row r="71199" spans="11:11">
      <c r="K71199"/>
    </row>
    <row r="71200" spans="11:11">
      <c r="K71200"/>
    </row>
    <row r="71201" spans="11:11">
      <c r="K71201"/>
    </row>
    <row r="71202" spans="11:11">
      <c r="K71202"/>
    </row>
    <row r="71203" spans="11:11">
      <c r="K71203"/>
    </row>
    <row r="71204" spans="11:11">
      <c r="K71204"/>
    </row>
    <row r="71205" spans="11:11">
      <c r="K71205"/>
    </row>
    <row r="71206" spans="11:11">
      <c r="K71206"/>
    </row>
    <row r="71207" spans="11:11">
      <c r="K71207"/>
    </row>
    <row r="71208" spans="11:11">
      <c r="K71208"/>
    </row>
    <row r="71209" spans="11:11">
      <c r="K71209"/>
    </row>
    <row r="71210" spans="11:11">
      <c r="K71210"/>
    </row>
    <row r="71211" spans="11:11">
      <c r="K71211"/>
    </row>
    <row r="71212" spans="11:11">
      <c r="K71212"/>
    </row>
    <row r="71213" spans="11:11">
      <c r="K71213"/>
    </row>
    <row r="71214" spans="11:11">
      <c r="K71214"/>
    </row>
    <row r="71215" spans="11:11">
      <c r="K71215"/>
    </row>
    <row r="71216" spans="11:11">
      <c r="K71216"/>
    </row>
    <row r="71217" spans="11:11">
      <c r="K71217"/>
    </row>
    <row r="71218" spans="11:11">
      <c r="K71218"/>
    </row>
    <row r="71219" spans="11:11">
      <c r="K71219"/>
    </row>
    <row r="71220" spans="11:11">
      <c r="K71220"/>
    </row>
    <row r="71221" spans="11:11">
      <c r="K71221"/>
    </row>
    <row r="71222" spans="11:11">
      <c r="K71222"/>
    </row>
    <row r="71223" spans="11:11">
      <c r="K71223"/>
    </row>
    <row r="71224" spans="11:11">
      <c r="K71224"/>
    </row>
    <row r="71225" spans="11:11">
      <c r="K71225"/>
    </row>
    <row r="71226" spans="11:11">
      <c r="K71226"/>
    </row>
    <row r="71227" spans="11:11">
      <c r="K71227"/>
    </row>
    <row r="71228" spans="11:11">
      <c r="K71228"/>
    </row>
    <row r="71229" spans="11:11">
      <c r="K71229"/>
    </row>
    <row r="71230" spans="11:11">
      <c r="K71230"/>
    </row>
    <row r="71231" spans="11:11">
      <c r="K71231"/>
    </row>
    <row r="71232" spans="11:11">
      <c r="K71232"/>
    </row>
    <row r="71233" spans="11:11">
      <c r="K71233"/>
    </row>
    <row r="71234" spans="11:11">
      <c r="K71234"/>
    </row>
    <row r="71235" spans="11:11">
      <c r="K71235"/>
    </row>
    <row r="71236" spans="11:11">
      <c r="K71236"/>
    </row>
    <row r="71237" spans="11:11">
      <c r="K71237"/>
    </row>
    <row r="71238" spans="11:11">
      <c r="K71238"/>
    </row>
    <row r="71239" spans="11:11">
      <c r="K71239"/>
    </row>
    <row r="71240" spans="11:11">
      <c r="K71240"/>
    </row>
    <row r="71241" spans="11:11">
      <c r="K71241"/>
    </row>
    <row r="71242" spans="11:11">
      <c r="K71242"/>
    </row>
    <row r="71243" spans="11:11">
      <c r="K71243"/>
    </row>
    <row r="71244" spans="11:11">
      <c r="K71244"/>
    </row>
    <row r="71245" spans="11:11">
      <c r="K71245"/>
    </row>
    <row r="71246" spans="11:11">
      <c r="K71246"/>
    </row>
    <row r="71247" spans="11:11">
      <c r="K71247"/>
    </row>
    <row r="71248" spans="11:11">
      <c r="K71248"/>
    </row>
    <row r="71249" spans="11:11">
      <c r="K71249"/>
    </row>
    <row r="71250" spans="11:11">
      <c r="K71250"/>
    </row>
    <row r="71251" spans="11:11">
      <c r="K71251"/>
    </row>
    <row r="71252" spans="11:11">
      <c r="K71252"/>
    </row>
    <row r="71253" spans="11:11">
      <c r="K71253"/>
    </row>
    <row r="71254" spans="11:11">
      <c r="K71254"/>
    </row>
    <row r="71255" spans="11:11">
      <c r="K71255"/>
    </row>
    <row r="71256" spans="11:11">
      <c r="K71256"/>
    </row>
    <row r="71257" spans="11:11">
      <c r="K71257"/>
    </row>
    <row r="71258" spans="11:11">
      <c r="K71258"/>
    </row>
    <row r="71259" spans="11:11">
      <c r="K71259"/>
    </row>
    <row r="71260" spans="11:11">
      <c r="K71260"/>
    </row>
    <row r="71261" spans="11:11">
      <c r="K71261"/>
    </row>
    <row r="71262" spans="11:11">
      <c r="K71262"/>
    </row>
    <row r="71263" spans="11:11">
      <c r="K71263"/>
    </row>
    <row r="71264" spans="11:11">
      <c r="K71264"/>
    </row>
    <row r="71265" spans="11:11">
      <c r="K71265"/>
    </row>
    <row r="71266" spans="11:11">
      <c r="K71266"/>
    </row>
    <row r="71267" spans="11:11">
      <c r="K71267"/>
    </row>
    <row r="71268" spans="11:11">
      <c r="K71268"/>
    </row>
    <row r="71269" spans="11:11">
      <c r="K71269"/>
    </row>
    <row r="71270" spans="11:11">
      <c r="K71270"/>
    </row>
    <row r="71271" spans="11:11">
      <c r="K71271"/>
    </row>
    <row r="71272" spans="11:11">
      <c r="K71272"/>
    </row>
    <row r="71273" spans="11:11">
      <c r="K71273"/>
    </row>
    <row r="71274" spans="11:11">
      <c r="K71274"/>
    </row>
    <row r="71275" spans="11:11">
      <c r="K71275"/>
    </row>
    <row r="71276" spans="11:11">
      <c r="K71276"/>
    </row>
    <row r="71277" spans="11:11">
      <c r="K71277"/>
    </row>
    <row r="71278" spans="11:11">
      <c r="K71278"/>
    </row>
    <row r="71279" spans="11:11">
      <c r="K71279"/>
    </row>
    <row r="71280" spans="11:11">
      <c r="K71280"/>
    </row>
    <row r="71281" spans="11:11">
      <c r="K71281"/>
    </row>
    <row r="71282" spans="11:11">
      <c r="K71282"/>
    </row>
    <row r="71283" spans="11:11">
      <c r="K71283"/>
    </row>
    <row r="71284" spans="11:11">
      <c r="K71284"/>
    </row>
    <row r="71285" spans="11:11">
      <c r="K71285"/>
    </row>
    <row r="71286" spans="11:11">
      <c r="K71286"/>
    </row>
    <row r="71287" spans="11:11">
      <c r="K71287"/>
    </row>
    <row r="71288" spans="11:11">
      <c r="K71288"/>
    </row>
    <row r="71289" spans="11:11">
      <c r="K71289"/>
    </row>
    <row r="71290" spans="11:11">
      <c r="K71290"/>
    </row>
    <row r="71291" spans="11:11">
      <c r="K71291"/>
    </row>
    <row r="71292" spans="11:11">
      <c r="K71292"/>
    </row>
    <row r="71293" spans="11:11">
      <c r="K71293"/>
    </row>
    <row r="71294" spans="11:11">
      <c r="K71294"/>
    </row>
    <row r="71295" spans="11:11">
      <c r="K71295"/>
    </row>
    <row r="71296" spans="11:11">
      <c r="K71296"/>
    </row>
    <row r="71297" spans="11:11">
      <c r="K71297"/>
    </row>
    <row r="71298" spans="11:11">
      <c r="K71298"/>
    </row>
    <row r="71299" spans="11:11">
      <c r="K71299"/>
    </row>
    <row r="71300" spans="11:11">
      <c r="K71300"/>
    </row>
    <row r="71301" spans="11:11">
      <c r="K71301"/>
    </row>
    <row r="71302" spans="11:11">
      <c r="K71302"/>
    </row>
    <row r="71303" spans="11:11">
      <c r="K71303"/>
    </row>
    <row r="71304" spans="11:11">
      <c r="K71304"/>
    </row>
    <row r="71305" spans="11:11">
      <c r="K71305"/>
    </row>
    <row r="71306" spans="11:11">
      <c r="K71306"/>
    </row>
    <row r="71307" spans="11:11">
      <c r="K71307"/>
    </row>
    <row r="71308" spans="11:11">
      <c r="K71308"/>
    </row>
    <row r="71309" spans="11:11">
      <c r="K71309"/>
    </row>
    <row r="71310" spans="11:11">
      <c r="K71310"/>
    </row>
    <row r="71311" spans="11:11">
      <c r="K71311"/>
    </row>
    <row r="71312" spans="11:11">
      <c r="K71312"/>
    </row>
    <row r="71313" spans="11:11">
      <c r="K71313"/>
    </row>
    <row r="71314" spans="11:11">
      <c r="K71314"/>
    </row>
    <row r="71315" spans="11:11">
      <c r="K71315"/>
    </row>
    <row r="71316" spans="11:11">
      <c r="K71316"/>
    </row>
    <row r="71317" spans="11:11">
      <c r="K71317"/>
    </row>
    <row r="71318" spans="11:11">
      <c r="K71318"/>
    </row>
    <row r="71319" spans="11:11">
      <c r="K71319"/>
    </row>
    <row r="71320" spans="11:11">
      <c r="K71320"/>
    </row>
    <row r="71321" spans="11:11">
      <c r="K71321"/>
    </row>
    <row r="71322" spans="11:11">
      <c r="K71322"/>
    </row>
    <row r="71323" spans="11:11">
      <c r="K71323"/>
    </row>
    <row r="71324" spans="11:11">
      <c r="K71324"/>
    </row>
    <row r="71325" spans="11:11">
      <c r="K71325"/>
    </row>
    <row r="71326" spans="11:11">
      <c r="K71326"/>
    </row>
    <row r="71327" spans="11:11">
      <c r="K71327"/>
    </row>
    <row r="71328" spans="11:11">
      <c r="K71328"/>
    </row>
    <row r="71329" spans="11:11">
      <c r="K71329"/>
    </row>
    <row r="71330" spans="11:11">
      <c r="K71330"/>
    </row>
    <row r="71331" spans="11:11">
      <c r="K71331"/>
    </row>
    <row r="71332" spans="11:11">
      <c r="K71332"/>
    </row>
    <row r="71333" spans="11:11">
      <c r="K71333"/>
    </row>
    <row r="71334" spans="11:11">
      <c r="K71334"/>
    </row>
    <row r="71335" spans="11:11">
      <c r="K71335"/>
    </row>
    <row r="71336" spans="11:11">
      <c r="K71336"/>
    </row>
    <row r="71337" spans="11:11">
      <c r="K71337"/>
    </row>
    <row r="71338" spans="11:11">
      <c r="K71338"/>
    </row>
    <row r="71339" spans="11:11">
      <c r="K71339"/>
    </row>
    <row r="71340" spans="11:11">
      <c r="K71340"/>
    </row>
    <row r="71341" spans="11:11">
      <c r="K71341"/>
    </row>
    <row r="71342" spans="11:11">
      <c r="K71342"/>
    </row>
    <row r="71343" spans="11:11">
      <c r="K71343"/>
    </row>
    <row r="71344" spans="11:11">
      <c r="K71344"/>
    </row>
    <row r="71345" spans="11:11">
      <c r="K71345"/>
    </row>
    <row r="71346" spans="11:11">
      <c r="K71346"/>
    </row>
    <row r="71347" spans="11:11">
      <c r="K71347"/>
    </row>
    <row r="71348" spans="11:11">
      <c r="K71348"/>
    </row>
    <row r="71349" spans="11:11">
      <c r="K71349"/>
    </row>
    <row r="71350" spans="11:11">
      <c r="K71350"/>
    </row>
    <row r="71351" spans="11:11">
      <c r="K71351"/>
    </row>
    <row r="71352" spans="11:11">
      <c r="K71352"/>
    </row>
    <row r="71353" spans="11:11">
      <c r="K71353"/>
    </row>
    <row r="71354" spans="11:11">
      <c r="K71354"/>
    </row>
    <row r="71355" spans="11:11">
      <c r="K71355"/>
    </row>
    <row r="71356" spans="11:11">
      <c r="K71356"/>
    </row>
    <row r="71357" spans="11:11">
      <c r="K71357"/>
    </row>
    <row r="71358" spans="11:11">
      <c r="K71358"/>
    </row>
    <row r="71359" spans="11:11">
      <c r="K71359"/>
    </row>
    <row r="71360" spans="11:11">
      <c r="K71360"/>
    </row>
    <row r="71361" spans="11:11">
      <c r="K71361"/>
    </row>
    <row r="71362" spans="11:11">
      <c r="K71362"/>
    </row>
    <row r="71363" spans="11:11">
      <c r="K71363"/>
    </row>
    <row r="71364" spans="11:11">
      <c r="K71364"/>
    </row>
    <row r="71365" spans="11:11">
      <c r="K71365"/>
    </row>
    <row r="71366" spans="11:11">
      <c r="K71366"/>
    </row>
    <row r="71367" spans="11:11">
      <c r="K71367"/>
    </row>
    <row r="71368" spans="11:11">
      <c r="K71368"/>
    </row>
    <row r="71369" spans="11:11">
      <c r="K71369"/>
    </row>
    <row r="71370" spans="11:11">
      <c r="K71370"/>
    </row>
    <row r="71371" spans="11:11">
      <c r="K71371"/>
    </row>
    <row r="71372" spans="11:11">
      <c r="K71372"/>
    </row>
    <row r="71373" spans="11:11">
      <c r="K71373"/>
    </row>
    <row r="71374" spans="11:11">
      <c r="K71374"/>
    </row>
    <row r="71375" spans="11:11">
      <c r="K71375"/>
    </row>
    <row r="71376" spans="11:11">
      <c r="K71376"/>
    </row>
    <row r="71377" spans="11:11">
      <c r="K71377"/>
    </row>
    <row r="71378" spans="11:11">
      <c r="K71378"/>
    </row>
    <row r="71379" spans="11:11">
      <c r="K71379"/>
    </row>
    <row r="71380" spans="11:11">
      <c r="K71380"/>
    </row>
    <row r="71381" spans="11:11">
      <c r="K71381"/>
    </row>
    <row r="71382" spans="11:11">
      <c r="K71382"/>
    </row>
    <row r="71383" spans="11:11">
      <c r="K71383"/>
    </row>
    <row r="71384" spans="11:11">
      <c r="K71384"/>
    </row>
    <row r="71385" spans="11:11">
      <c r="K71385"/>
    </row>
    <row r="71386" spans="11:11">
      <c r="K71386"/>
    </row>
    <row r="71387" spans="11:11">
      <c r="K71387"/>
    </row>
    <row r="71388" spans="11:11">
      <c r="K71388"/>
    </row>
    <row r="71389" spans="11:11">
      <c r="K71389"/>
    </row>
    <row r="71390" spans="11:11">
      <c r="K71390"/>
    </row>
    <row r="71391" spans="11:11">
      <c r="K71391"/>
    </row>
    <row r="71392" spans="11:11">
      <c r="K71392"/>
    </row>
    <row r="71393" spans="11:11">
      <c r="K71393"/>
    </row>
    <row r="71394" spans="11:11">
      <c r="K71394"/>
    </row>
    <row r="71395" spans="11:11">
      <c r="K71395"/>
    </row>
    <row r="71396" spans="11:11">
      <c r="K71396"/>
    </row>
    <row r="71397" spans="11:11">
      <c r="K71397"/>
    </row>
    <row r="71398" spans="11:11">
      <c r="K71398"/>
    </row>
    <row r="71399" spans="11:11">
      <c r="K71399"/>
    </row>
    <row r="71400" spans="11:11">
      <c r="K71400"/>
    </row>
    <row r="71401" spans="11:11">
      <c r="K71401"/>
    </row>
    <row r="71402" spans="11:11">
      <c r="K71402"/>
    </row>
    <row r="71403" spans="11:11">
      <c r="K71403"/>
    </row>
    <row r="71404" spans="11:11">
      <c r="K71404"/>
    </row>
    <row r="71405" spans="11:11">
      <c r="K71405"/>
    </row>
    <row r="71406" spans="11:11">
      <c r="K71406"/>
    </row>
    <row r="71407" spans="11:11">
      <c r="K71407"/>
    </row>
    <row r="71408" spans="11:11">
      <c r="K71408"/>
    </row>
    <row r="71409" spans="11:11">
      <c r="K71409"/>
    </row>
    <row r="71410" spans="11:11">
      <c r="K71410"/>
    </row>
    <row r="71411" spans="11:11">
      <c r="K71411"/>
    </row>
    <row r="71412" spans="11:11">
      <c r="K71412"/>
    </row>
    <row r="71413" spans="11:11">
      <c r="K71413"/>
    </row>
    <row r="71414" spans="11:11">
      <c r="K71414"/>
    </row>
    <row r="71415" spans="11:11">
      <c r="K71415"/>
    </row>
    <row r="71416" spans="11:11">
      <c r="K71416"/>
    </row>
    <row r="71417" spans="11:11">
      <c r="K71417"/>
    </row>
    <row r="71418" spans="11:11">
      <c r="K71418"/>
    </row>
    <row r="71419" spans="11:11">
      <c r="K71419"/>
    </row>
    <row r="71420" spans="11:11">
      <c r="K71420"/>
    </row>
    <row r="71421" spans="11:11">
      <c r="K71421"/>
    </row>
    <row r="71422" spans="11:11">
      <c r="K71422"/>
    </row>
    <row r="71423" spans="11:11">
      <c r="K71423"/>
    </row>
    <row r="71424" spans="11:11">
      <c r="K71424"/>
    </row>
    <row r="71425" spans="11:11">
      <c r="K71425"/>
    </row>
    <row r="71426" spans="11:11">
      <c r="K71426"/>
    </row>
    <row r="71427" spans="11:11">
      <c r="K71427"/>
    </row>
    <row r="71428" spans="11:11">
      <c r="K71428"/>
    </row>
    <row r="71429" spans="11:11">
      <c r="K71429"/>
    </row>
    <row r="71430" spans="11:11">
      <c r="K71430"/>
    </row>
    <row r="71431" spans="11:11">
      <c r="K71431"/>
    </row>
    <row r="71432" spans="11:11">
      <c r="K71432"/>
    </row>
    <row r="71433" spans="11:11">
      <c r="K71433"/>
    </row>
    <row r="71434" spans="11:11">
      <c r="K71434"/>
    </row>
    <row r="71435" spans="11:11">
      <c r="K71435"/>
    </row>
    <row r="71436" spans="11:11">
      <c r="K71436"/>
    </row>
    <row r="71437" spans="11:11">
      <c r="K71437"/>
    </row>
    <row r="71438" spans="11:11">
      <c r="K71438"/>
    </row>
    <row r="71439" spans="11:11">
      <c r="K71439"/>
    </row>
    <row r="71440" spans="11:11">
      <c r="K71440"/>
    </row>
    <row r="71441" spans="11:11">
      <c r="K71441"/>
    </row>
    <row r="71442" spans="11:11">
      <c r="K71442"/>
    </row>
    <row r="71443" spans="11:11">
      <c r="K71443"/>
    </row>
    <row r="71444" spans="11:11">
      <c r="K71444"/>
    </row>
    <row r="71445" spans="11:11">
      <c r="K71445"/>
    </row>
    <row r="71446" spans="11:11">
      <c r="K71446"/>
    </row>
    <row r="71447" spans="11:11">
      <c r="K71447"/>
    </row>
    <row r="71448" spans="11:11">
      <c r="K71448"/>
    </row>
    <row r="71449" spans="11:11">
      <c r="K71449"/>
    </row>
    <row r="71450" spans="11:11">
      <c r="K71450"/>
    </row>
    <row r="71451" spans="11:11">
      <c r="K71451"/>
    </row>
    <row r="71452" spans="11:11">
      <c r="K71452"/>
    </row>
    <row r="71453" spans="11:11">
      <c r="K71453"/>
    </row>
    <row r="71454" spans="11:11">
      <c r="K71454"/>
    </row>
    <row r="71455" spans="11:11">
      <c r="K71455"/>
    </row>
    <row r="71456" spans="11:11">
      <c r="K71456"/>
    </row>
    <row r="71457" spans="11:11">
      <c r="K71457"/>
    </row>
    <row r="71458" spans="11:11">
      <c r="K71458"/>
    </row>
    <row r="71459" spans="11:11">
      <c r="K71459"/>
    </row>
    <row r="71460" spans="11:11">
      <c r="K71460"/>
    </row>
    <row r="71461" spans="11:11">
      <c r="K71461"/>
    </row>
    <row r="71462" spans="11:11">
      <c r="K71462"/>
    </row>
    <row r="71463" spans="11:11">
      <c r="K71463"/>
    </row>
    <row r="71464" spans="11:11">
      <c r="K71464"/>
    </row>
    <row r="71465" spans="11:11">
      <c r="K71465"/>
    </row>
    <row r="71466" spans="11:11">
      <c r="K71466"/>
    </row>
    <row r="71467" spans="11:11">
      <c r="K71467"/>
    </row>
    <row r="71468" spans="11:11">
      <c r="K71468"/>
    </row>
    <row r="71469" spans="11:11">
      <c r="K71469"/>
    </row>
    <row r="71470" spans="11:11">
      <c r="K71470"/>
    </row>
    <row r="71471" spans="11:11">
      <c r="K71471"/>
    </row>
    <row r="71472" spans="11:11">
      <c r="K71472"/>
    </row>
    <row r="71473" spans="11:11">
      <c r="K71473"/>
    </row>
    <row r="71474" spans="11:11">
      <c r="K71474"/>
    </row>
    <row r="71475" spans="11:11">
      <c r="K71475"/>
    </row>
    <row r="71476" spans="11:11">
      <c r="K71476"/>
    </row>
    <row r="71477" spans="11:11">
      <c r="K71477"/>
    </row>
    <row r="71478" spans="11:11">
      <c r="K71478"/>
    </row>
    <row r="71479" spans="11:11">
      <c r="K71479"/>
    </row>
    <row r="71480" spans="11:11">
      <c r="K71480"/>
    </row>
    <row r="71481" spans="11:11">
      <c r="K71481"/>
    </row>
    <row r="71482" spans="11:11">
      <c r="K71482"/>
    </row>
    <row r="71483" spans="11:11">
      <c r="K71483"/>
    </row>
    <row r="71484" spans="11:11">
      <c r="K71484"/>
    </row>
    <row r="71485" spans="11:11">
      <c r="K71485"/>
    </row>
    <row r="71486" spans="11:11">
      <c r="K71486"/>
    </row>
    <row r="71487" spans="11:11">
      <c r="K71487"/>
    </row>
    <row r="71488" spans="11:11">
      <c r="K71488"/>
    </row>
    <row r="71489" spans="11:11">
      <c r="K71489"/>
    </row>
    <row r="71490" spans="11:11">
      <c r="K71490"/>
    </row>
    <row r="71491" spans="11:11">
      <c r="K71491"/>
    </row>
    <row r="71492" spans="11:11">
      <c r="K71492"/>
    </row>
    <row r="71493" spans="11:11">
      <c r="K71493"/>
    </row>
    <row r="71494" spans="11:11">
      <c r="K71494"/>
    </row>
    <row r="71495" spans="11:11">
      <c r="K71495"/>
    </row>
    <row r="71496" spans="11:11">
      <c r="K71496"/>
    </row>
    <row r="71497" spans="11:11">
      <c r="K71497"/>
    </row>
    <row r="71498" spans="11:11">
      <c r="K71498"/>
    </row>
    <row r="71499" spans="11:11">
      <c r="K71499"/>
    </row>
    <row r="71500" spans="11:11">
      <c r="K71500"/>
    </row>
    <row r="71501" spans="11:11">
      <c r="K71501"/>
    </row>
    <row r="71502" spans="11:11">
      <c r="K71502"/>
    </row>
    <row r="71503" spans="11:11">
      <c r="K71503"/>
    </row>
    <row r="71504" spans="11:11">
      <c r="K71504"/>
    </row>
    <row r="71505" spans="11:11">
      <c r="K71505"/>
    </row>
    <row r="71506" spans="11:11">
      <c r="K71506"/>
    </row>
    <row r="71507" spans="11:11">
      <c r="K71507"/>
    </row>
    <row r="71508" spans="11:11">
      <c r="K71508"/>
    </row>
    <row r="71509" spans="11:11">
      <c r="K71509"/>
    </row>
    <row r="71510" spans="11:11">
      <c r="K71510"/>
    </row>
    <row r="71511" spans="11:11">
      <c r="K71511"/>
    </row>
    <row r="71512" spans="11:11">
      <c r="K71512"/>
    </row>
    <row r="71513" spans="11:11">
      <c r="K71513"/>
    </row>
    <row r="71514" spans="11:11">
      <c r="K71514"/>
    </row>
    <row r="71515" spans="11:11">
      <c r="K71515"/>
    </row>
    <row r="71516" spans="11:11">
      <c r="K71516"/>
    </row>
    <row r="71517" spans="11:11">
      <c r="K71517"/>
    </row>
    <row r="71518" spans="11:11">
      <c r="K71518"/>
    </row>
    <row r="71519" spans="11:11">
      <c r="K71519"/>
    </row>
    <row r="71520" spans="11:11">
      <c r="K71520"/>
    </row>
    <row r="71521" spans="11:11">
      <c r="K71521"/>
    </row>
    <row r="71522" spans="11:11">
      <c r="K71522"/>
    </row>
    <row r="71523" spans="11:11">
      <c r="K71523"/>
    </row>
    <row r="71524" spans="11:11">
      <c r="K71524"/>
    </row>
    <row r="71525" spans="11:11">
      <c r="K71525"/>
    </row>
    <row r="71526" spans="11:11">
      <c r="K71526"/>
    </row>
    <row r="71527" spans="11:11">
      <c r="K71527"/>
    </row>
    <row r="71528" spans="11:11">
      <c r="K71528"/>
    </row>
    <row r="71529" spans="11:11">
      <c r="K71529"/>
    </row>
    <row r="71530" spans="11:11">
      <c r="K71530"/>
    </row>
    <row r="71531" spans="11:11">
      <c r="K71531"/>
    </row>
    <row r="71532" spans="11:11">
      <c r="K71532"/>
    </row>
    <row r="71533" spans="11:11">
      <c r="K71533"/>
    </row>
    <row r="71534" spans="11:11">
      <c r="K71534"/>
    </row>
    <row r="71535" spans="11:11">
      <c r="K71535"/>
    </row>
    <row r="71536" spans="11:11">
      <c r="K71536"/>
    </row>
    <row r="71537" spans="11:11">
      <c r="K71537"/>
    </row>
    <row r="71538" spans="11:11">
      <c r="K71538"/>
    </row>
    <row r="71539" spans="11:11">
      <c r="K71539"/>
    </row>
    <row r="71540" spans="11:11">
      <c r="K71540"/>
    </row>
    <row r="71541" spans="11:11">
      <c r="K71541"/>
    </row>
    <row r="71542" spans="11:11">
      <c r="K71542"/>
    </row>
    <row r="71543" spans="11:11">
      <c r="K71543"/>
    </row>
    <row r="71544" spans="11:11">
      <c r="K71544"/>
    </row>
    <row r="71545" spans="11:11">
      <c r="K71545"/>
    </row>
    <row r="71546" spans="11:11">
      <c r="K71546"/>
    </row>
    <row r="71547" spans="11:11">
      <c r="K71547"/>
    </row>
    <row r="71548" spans="11:11">
      <c r="K71548"/>
    </row>
    <row r="71549" spans="11:11">
      <c r="K71549"/>
    </row>
    <row r="71550" spans="11:11">
      <c r="K71550"/>
    </row>
    <row r="71551" spans="11:11">
      <c r="K71551"/>
    </row>
    <row r="71552" spans="11:11">
      <c r="K71552"/>
    </row>
    <row r="71553" spans="11:11">
      <c r="K71553"/>
    </row>
    <row r="71554" spans="11:11">
      <c r="K71554"/>
    </row>
    <row r="71555" spans="11:11">
      <c r="K71555"/>
    </row>
    <row r="71556" spans="11:11">
      <c r="K71556"/>
    </row>
    <row r="71557" spans="11:11">
      <c r="K71557"/>
    </row>
    <row r="71558" spans="11:11">
      <c r="K71558"/>
    </row>
    <row r="71559" spans="11:11">
      <c r="K71559"/>
    </row>
    <row r="71560" spans="11:11">
      <c r="K71560"/>
    </row>
    <row r="71561" spans="11:11">
      <c r="K71561"/>
    </row>
    <row r="71562" spans="11:11">
      <c r="K71562"/>
    </row>
    <row r="71563" spans="11:11">
      <c r="K71563"/>
    </row>
    <row r="71564" spans="11:11">
      <c r="K71564"/>
    </row>
    <row r="71565" spans="11:11">
      <c r="K71565"/>
    </row>
    <row r="71566" spans="11:11">
      <c r="K71566"/>
    </row>
    <row r="71567" spans="11:11">
      <c r="K71567"/>
    </row>
    <row r="71568" spans="11:11">
      <c r="K71568"/>
    </row>
    <row r="71569" spans="11:11">
      <c r="K71569"/>
    </row>
    <row r="71570" spans="11:11">
      <c r="K71570"/>
    </row>
    <row r="71571" spans="11:11">
      <c r="K71571"/>
    </row>
    <row r="71572" spans="11:11">
      <c r="K71572"/>
    </row>
    <row r="71573" spans="11:11">
      <c r="K71573"/>
    </row>
    <row r="71574" spans="11:11">
      <c r="K71574"/>
    </row>
    <row r="71575" spans="11:11">
      <c r="K71575"/>
    </row>
    <row r="71576" spans="11:11">
      <c r="K71576"/>
    </row>
    <row r="71577" spans="11:11">
      <c r="K71577"/>
    </row>
    <row r="71578" spans="11:11">
      <c r="K71578"/>
    </row>
    <row r="71579" spans="11:11">
      <c r="K71579"/>
    </row>
    <row r="71580" spans="11:11">
      <c r="K71580"/>
    </row>
    <row r="71581" spans="11:11">
      <c r="K71581"/>
    </row>
    <row r="71582" spans="11:11">
      <c r="K71582"/>
    </row>
    <row r="71583" spans="11:11">
      <c r="K71583"/>
    </row>
    <row r="71584" spans="11:11">
      <c r="K71584"/>
    </row>
    <row r="71585" spans="11:11">
      <c r="K71585"/>
    </row>
    <row r="71586" spans="11:11">
      <c r="K71586"/>
    </row>
    <row r="71587" spans="11:11">
      <c r="K71587"/>
    </row>
    <row r="71588" spans="11:11">
      <c r="K71588"/>
    </row>
    <row r="71589" spans="11:11">
      <c r="K71589"/>
    </row>
    <row r="71590" spans="11:11">
      <c r="K71590"/>
    </row>
    <row r="71591" spans="11:11">
      <c r="K71591"/>
    </row>
    <row r="71592" spans="11:11">
      <c r="K71592"/>
    </row>
    <row r="71593" spans="11:11">
      <c r="K71593"/>
    </row>
    <row r="71594" spans="11:11">
      <c r="K71594"/>
    </row>
    <row r="71595" spans="11:11">
      <c r="K71595"/>
    </row>
    <row r="71596" spans="11:11">
      <c r="K71596"/>
    </row>
    <row r="71597" spans="11:11">
      <c r="K71597"/>
    </row>
    <row r="71598" spans="11:11">
      <c r="K71598"/>
    </row>
    <row r="71599" spans="11:11">
      <c r="K71599"/>
    </row>
    <row r="71600" spans="11:11">
      <c r="K71600"/>
    </row>
    <row r="71601" spans="11:11">
      <c r="K71601"/>
    </row>
    <row r="71602" spans="11:11">
      <c r="K71602"/>
    </row>
    <row r="71603" spans="11:11">
      <c r="K71603"/>
    </row>
    <row r="71604" spans="11:11">
      <c r="K71604"/>
    </row>
    <row r="71605" spans="11:11">
      <c r="K71605"/>
    </row>
    <row r="71606" spans="11:11">
      <c r="K71606"/>
    </row>
    <row r="71607" spans="11:11">
      <c r="K71607"/>
    </row>
    <row r="71608" spans="11:11">
      <c r="K71608"/>
    </row>
    <row r="71609" spans="11:11">
      <c r="K71609"/>
    </row>
    <row r="71610" spans="11:11">
      <c r="K71610"/>
    </row>
    <row r="71611" spans="11:11">
      <c r="K71611"/>
    </row>
    <row r="71612" spans="11:11">
      <c r="K71612"/>
    </row>
    <row r="71613" spans="11:11">
      <c r="K71613"/>
    </row>
    <row r="71614" spans="11:11">
      <c r="K71614"/>
    </row>
    <row r="71615" spans="11:11">
      <c r="K71615"/>
    </row>
    <row r="71616" spans="11:11">
      <c r="K71616"/>
    </row>
    <row r="71617" spans="11:11">
      <c r="K71617"/>
    </row>
    <row r="71618" spans="11:11">
      <c r="K71618"/>
    </row>
    <row r="71619" spans="11:11">
      <c r="K71619"/>
    </row>
    <row r="71620" spans="11:11">
      <c r="K71620"/>
    </row>
    <row r="71621" spans="11:11">
      <c r="K71621"/>
    </row>
    <row r="71622" spans="11:11">
      <c r="K71622"/>
    </row>
    <row r="71623" spans="11:11">
      <c r="K71623"/>
    </row>
    <row r="71624" spans="11:11">
      <c r="K71624"/>
    </row>
    <row r="71625" spans="11:11">
      <c r="K71625"/>
    </row>
    <row r="71626" spans="11:11">
      <c r="K71626"/>
    </row>
    <row r="71627" spans="11:11">
      <c r="K71627"/>
    </row>
    <row r="71628" spans="11:11">
      <c r="K71628"/>
    </row>
    <row r="71629" spans="11:11">
      <c r="K71629"/>
    </row>
    <row r="71630" spans="11:11">
      <c r="K71630"/>
    </row>
    <row r="71631" spans="11:11">
      <c r="K71631"/>
    </row>
    <row r="71632" spans="11:11">
      <c r="K71632"/>
    </row>
    <row r="71633" spans="11:11">
      <c r="K71633"/>
    </row>
    <row r="71634" spans="11:11">
      <c r="K71634"/>
    </row>
    <row r="71635" spans="11:11">
      <c r="K71635"/>
    </row>
    <row r="71636" spans="11:11">
      <c r="K71636"/>
    </row>
    <row r="71637" spans="11:11">
      <c r="K71637"/>
    </row>
    <row r="71638" spans="11:11">
      <c r="K71638"/>
    </row>
    <row r="71639" spans="11:11">
      <c r="K71639"/>
    </row>
    <row r="71640" spans="11:11">
      <c r="K71640"/>
    </row>
    <row r="71641" spans="11:11">
      <c r="K71641"/>
    </row>
    <row r="71642" spans="11:11">
      <c r="K71642"/>
    </row>
    <row r="71643" spans="11:11">
      <c r="K71643"/>
    </row>
    <row r="71644" spans="11:11">
      <c r="K71644"/>
    </row>
    <row r="71645" spans="11:11">
      <c r="K71645"/>
    </row>
    <row r="71646" spans="11:11">
      <c r="K71646"/>
    </row>
    <row r="71647" spans="11:11">
      <c r="K71647"/>
    </row>
    <row r="71648" spans="11:11">
      <c r="K71648"/>
    </row>
    <row r="71649" spans="11:11">
      <c r="K71649"/>
    </row>
    <row r="71650" spans="11:11">
      <c r="K71650"/>
    </row>
    <row r="71651" spans="11:11">
      <c r="K71651"/>
    </row>
    <row r="71652" spans="11:11">
      <c r="K71652"/>
    </row>
    <row r="71653" spans="11:11">
      <c r="K71653"/>
    </row>
    <row r="71654" spans="11:11">
      <c r="K71654"/>
    </row>
    <row r="71655" spans="11:11">
      <c r="K71655"/>
    </row>
    <row r="71656" spans="11:11">
      <c r="K71656"/>
    </row>
    <row r="71657" spans="11:11">
      <c r="K71657"/>
    </row>
    <row r="71658" spans="11:11">
      <c r="K71658"/>
    </row>
    <row r="71659" spans="11:11">
      <c r="K71659"/>
    </row>
    <row r="71660" spans="11:11">
      <c r="K71660"/>
    </row>
    <row r="71661" spans="11:11">
      <c r="K71661"/>
    </row>
    <row r="71662" spans="11:11">
      <c r="K71662"/>
    </row>
    <row r="71663" spans="11:11">
      <c r="K71663"/>
    </row>
    <row r="71664" spans="11:11">
      <c r="K71664"/>
    </row>
    <row r="71665" spans="11:11">
      <c r="K71665"/>
    </row>
    <row r="71666" spans="11:11">
      <c r="K71666"/>
    </row>
    <row r="71667" spans="11:11">
      <c r="K71667"/>
    </row>
    <row r="71668" spans="11:11">
      <c r="K71668"/>
    </row>
    <row r="71669" spans="11:11">
      <c r="K71669"/>
    </row>
    <row r="71670" spans="11:11">
      <c r="K71670"/>
    </row>
    <row r="71671" spans="11:11">
      <c r="K71671"/>
    </row>
    <row r="71672" spans="11:11">
      <c r="K71672"/>
    </row>
    <row r="71673" spans="11:11">
      <c r="K71673"/>
    </row>
    <row r="71674" spans="11:11">
      <c r="K71674"/>
    </row>
    <row r="71675" spans="11:11">
      <c r="K71675"/>
    </row>
    <row r="71676" spans="11:11">
      <c r="K71676"/>
    </row>
    <row r="71677" spans="11:11">
      <c r="K71677"/>
    </row>
    <row r="71678" spans="11:11">
      <c r="K71678"/>
    </row>
    <row r="71679" spans="11:11">
      <c r="K71679"/>
    </row>
    <row r="71680" spans="11:11">
      <c r="K71680"/>
    </row>
    <row r="71681" spans="11:11">
      <c r="K71681"/>
    </row>
    <row r="71682" spans="11:11">
      <c r="K71682"/>
    </row>
    <row r="71683" spans="11:11">
      <c r="K71683"/>
    </row>
    <row r="71684" spans="11:11">
      <c r="K71684"/>
    </row>
    <row r="71685" spans="11:11">
      <c r="K71685"/>
    </row>
    <row r="71686" spans="11:11">
      <c r="K71686"/>
    </row>
    <row r="71687" spans="11:11">
      <c r="K71687"/>
    </row>
    <row r="71688" spans="11:11">
      <c r="K71688"/>
    </row>
    <row r="71689" spans="11:11">
      <c r="K71689"/>
    </row>
    <row r="71690" spans="11:11">
      <c r="K71690"/>
    </row>
    <row r="71691" spans="11:11">
      <c r="K71691"/>
    </row>
    <row r="71692" spans="11:11">
      <c r="K71692"/>
    </row>
    <row r="71693" spans="11:11">
      <c r="K71693"/>
    </row>
    <row r="71694" spans="11:11">
      <c r="K71694"/>
    </row>
    <row r="71695" spans="11:11">
      <c r="K71695"/>
    </row>
    <row r="71696" spans="11:11">
      <c r="K71696"/>
    </row>
    <row r="71697" spans="11:11">
      <c r="K71697"/>
    </row>
    <row r="71698" spans="11:11">
      <c r="K71698"/>
    </row>
    <row r="71699" spans="11:11">
      <c r="K71699"/>
    </row>
    <row r="71700" spans="11:11">
      <c r="K71700"/>
    </row>
    <row r="71701" spans="11:11">
      <c r="K71701"/>
    </row>
    <row r="71702" spans="11:11">
      <c r="K71702"/>
    </row>
    <row r="71703" spans="11:11">
      <c r="K71703"/>
    </row>
    <row r="71704" spans="11:11">
      <c r="K71704"/>
    </row>
    <row r="71705" spans="11:11">
      <c r="K71705"/>
    </row>
    <row r="71706" spans="11:11">
      <c r="K71706"/>
    </row>
    <row r="71707" spans="11:11">
      <c r="K71707"/>
    </row>
    <row r="71708" spans="11:11">
      <c r="K71708"/>
    </row>
    <row r="71709" spans="11:11">
      <c r="K71709"/>
    </row>
    <row r="71710" spans="11:11">
      <c r="K71710"/>
    </row>
    <row r="71711" spans="11:11">
      <c r="K71711"/>
    </row>
    <row r="71712" spans="11:11">
      <c r="K71712"/>
    </row>
    <row r="71713" spans="11:11">
      <c r="K71713"/>
    </row>
    <row r="71714" spans="11:11">
      <c r="K71714"/>
    </row>
    <row r="71715" spans="11:11">
      <c r="K71715"/>
    </row>
    <row r="71716" spans="11:11">
      <c r="K71716"/>
    </row>
    <row r="71717" spans="11:11">
      <c r="K71717"/>
    </row>
    <row r="71718" spans="11:11">
      <c r="K71718"/>
    </row>
    <row r="71719" spans="11:11">
      <c r="K71719"/>
    </row>
    <row r="71720" spans="11:11">
      <c r="K71720"/>
    </row>
    <row r="71721" spans="11:11">
      <c r="K71721"/>
    </row>
    <row r="71722" spans="11:11">
      <c r="K71722"/>
    </row>
    <row r="71723" spans="11:11">
      <c r="K71723"/>
    </row>
    <row r="71724" spans="11:11">
      <c r="K71724"/>
    </row>
    <row r="71725" spans="11:11">
      <c r="K71725"/>
    </row>
    <row r="71726" spans="11:11">
      <c r="K71726"/>
    </row>
    <row r="71727" spans="11:11">
      <c r="K71727"/>
    </row>
    <row r="71728" spans="11:11">
      <c r="K71728"/>
    </row>
    <row r="71729" spans="11:11">
      <c r="K71729"/>
    </row>
    <row r="71730" spans="11:11">
      <c r="K71730"/>
    </row>
    <row r="71731" spans="11:11">
      <c r="K71731"/>
    </row>
    <row r="71732" spans="11:11">
      <c r="K71732"/>
    </row>
    <row r="71733" spans="11:11">
      <c r="K71733"/>
    </row>
    <row r="71734" spans="11:11">
      <c r="K71734"/>
    </row>
    <row r="71735" spans="11:11">
      <c r="K71735"/>
    </row>
    <row r="71736" spans="11:11">
      <c r="K71736"/>
    </row>
    <row r="71737" spans="11:11">
      <c r="K71737"/>
    </row>
    <row r="71738" spans="11:11">
      <c r="K71738"/>
    </row>
    <row r="71739" spans="11:11">
      <c r="K71739"/>
    </row>
    <row r="71740" spans="11:11">
      <c r="K71740"/>
    </row>
    <row r="71741" spans="11:11">
      <c r="K71741"/>
    </row>
    <row r="71742" spans="11:11">
      <c r="K71742"/>
    </row>
    <row r="71743" spans="11:11">
      <c r="K71743"/>
    </row>
    <row r="71744" spans="11:11">
      <c r="K71744"/>
    </row>
    <row r="71745" spans="11:11">
      <c r="K71745"/>
    </row>
    <row r="71746" spans="11:11">
      <c r="K71746"/>
    </row>
    <row r="71747" spans="11:11">
      <c r="K71747"/>
    </row>
    <row r="71748" spans="11:11">
      <c r="K71748"/>
    </row>
    <row r="71749" spans="11:11">
      <c r="K71749"/>
    </row>
    <row r="71750" spans="11:11">
      <c r="K71750"/>
    </row>
    <row r="71751" spans="11:11">
      <c r="K71751"/>
    </row>
    <row r="71752" spans="11:11">
      <c r="K71752"/>
    </row>
    <row r="71753" spans="11:11">
      <c r="K71753"/>
    </row>
    <row r="71754" spans="11:11">
      <c r="K71754"/>
    </row>
    <row r="71755" spans="11:11">
      <c r="K71755"/>
    </row>
    <row r="71756" spans="11:11">
      <c r="K71756"/>
    </row>
    <row r="71757" spans="11:11">
      <c r="K71757"/>
    </row>
    <row r="71758" spans="11:11">
      <c r="K71758"/>
    </row>
    <row r="71759" spans="11:11">
      <c r="K71759"/>
    </row>
    <row r="71760" spans="11:11">
      <c r="K71760"/>
    </row>
    <row r="71761" spans="11:11">
      <c r="K71761"/>
    </row>
    <row r="71762" spans="11:11">
      <c r="K71762"/>
    </row>
    <row r="71763" spans="11:11">
      <c r="K71763"/>
    </row>
    <row r="71764" spans="11:11">
      <c r="K71764"/>
    </row>
    <row r="71765" spans="11:11">
      <c r="K71765"/>
    </row>
    <row r="71766" spans="11:11">
      <c r="K71766"/>
    </row>
    <row r="71767" spans="11:11">
      <c r="K71767"/>
    </row>
    <row r="71768" spans="11:11">
      <c r="K71768"/>
    </row>
    <row r="71769" spans="11:11">
      <c r="K71769"/>
    </row>
    <row r="71770" spans="11:11">
      <c r="K71770"/>
    </row>
    <row r="71771" spans="11:11">
      <c r="K71771"/>
    </row>
    <row r="71772" spans="11:11">
      <c r="K71772"/>
    </row>
    <row r="71773" spans="11:11">
      <c r="K71773"/>
    </row>
    <row r="71774" spans="11:11">
      <c r="K71774"/>
    </row>
    <row r="71775" spans="11:11">
      <c r="K71775"/>
    </row>
    <row r="71776" spans="11:11">
      <c r="K71776"/>
    </row>
    <row r="71777" spans="11:11">
      <c r="K71777"/>
    </row>
    <row r="71778" spans="11:11">
      <c r="K71778"/>
    </row>
    <row r="71779" spans="11:11">
      <c r="K71779"/>
    </row>
    <row r="71780" spans="11:11">
      <c r="K71780"/>
    </row>
    <row r="71781" spans="11:11">
      <c r="K71781"/>
    </row>
    <row r="71782" spans="11:11">
      <c r="K71782"/>
    </row>
    <row r="71783" spans="11:11">
      <c r="K71783"/>
    </row>
    <row r="71784" spans="11:11">
      <c r="K71784"/>
    </row>
    <row r="71785" spans="11:11">
      <c r="K71785"/>
    </row>
    <row r="71786" spans="11:11">
      <c r="K71786"/>
    </row>
    <row r="71787" spans="11:11">
      <c r="K71787"/>
    </row>
    <row r="71788" spans="11:11">
      <c r="K71788"/>
    </row>
    <row r="71789" spans="11:11">
      <c r="K71789"/>
    </row>
    <row r="71790" spans="11:11">
      <c r="K71790"/>
    </row>
    <row r="71791" spans="11:11">
      <c r="K71791"/>
    </row>
    <row r="71792" spans="11:11">
      <c r="K71792"/>
    </row>
    <row r="71793" spans="11:11">
      <c r="K71793"/>
    </row>
    <row r="71794" spans="11:11">
      <c r="K71794"/>
    </row>
    <row r="71795" spans="11:11">
      <c r="K71795"/>
    </row>
    <row r="71796" spans="11:11">
      <c r="K71796"/>
    </row>
    <row r="71797" spans="11:11">
      <c r="K71797"/>
    </row>
    <row r="71798" spans="11:11">
      <c r="K71798"/>
    </row>
    <row r="71799" spans="11:11">
      <c r="K71799"/>
    </row>
    <row r="71800" spans="11:11">
      <c r="K71800"/>
    </row>
    <row r="71801" spans="11:11">
      <c r="K71801"/>
    </row>
    <row r="71802" spans="11:11">
      <c r="K71802"/>
    </row>
    <row r="71803" spans="11:11">
      <c r="K71803"/>
    </row>
    <row r="71804" spans="11:11">
      <c r="K71804"/>
    </row>
    <row r="71805" spans="11:11">
      <c r="K71805"/>
    </row>
    <row r="71806" spans="11:11">
      <c r="K71806"/>
    </row>
    <row r="71807" spans="11:11">
      <c r="K71807"/>
    </row>
    <row r="71808" spans="11:11">
      <c r="K71808"/>
    </row>
    <row r="71809" spans="11:11">
      <c r="K71809"/>
    </row>
    <row r="71810" spans="11:11">
      <c r="K71810"/>
    </row>
    <row r="71811" spans="11:11">
      <c r="K71811"/>
    </row>
    <row r="71812" spans="11:11">
      <c r="K71812"/>
    </row>
    <row r="71813" spans="11:11">
      <c r="K71813"/>
    </row>
    <row r="71814" spans="11:11">
      <c r="K71814"/>
    </row>
    <row r="71815" spans="11:11">
      <c r="K71815"/>
    </row>
    <row r="71816" spans="11:11">
      <c r="K71816"/>
    </row>
    <row r="71817" spans="11:11">
      <c r="K71817"/>
    </row>
    <row r="71818" spans="11:11">
      <c r="K71818"/>
    </row>
    <row r="71819" spans="11:11">
      <c r="K71819"/>
    </row>
    <row r="71820" spans="11:11">
      <c r="K71820"/>
    </row>
    <row r="71821" spans="11:11">
      <c r="K71821"/>
    </row>
    <row r="71822" spans="11:11">
      <c r="K71822"/>
    </row>
    <row r="71823" spans="11:11">
      <c r="K71823"/>
    </row>
    <row r="71824" spans="11:11">
      <c r="K71824"/>
    </row>
    <row r="71825" spans="11:11">
      <c r="K71825"/>
    </row>
    <row r="71826" spans="11:11">
      <c r="K71826"/>
    </row>
    <row r="71827" spans="11:11">
      <c r="K71827"/>
    </row>
    <row r="71828" spans="11:11">
      <c r="K71828"/>
    </row>
    <row r="71829" spans="11:11">
      <c r="K71829"/>
    </row>
    <row r="71830" spans="11:11">
      <c r="K71830"/>
    </row>
    <row r="71831" spans="11:11">
      <c r="K71831"/>
    </row>
    <row r="71832" spans="11:11">
      <c r="K71832"/>
    </row>
    <row r="71833" spans="11:11">
      <c r="K71833"/>
    </row>
    <row r="71834" spans="11:11">
      <c r="K71834"/>
    </row>
    <row r="71835" spans="11:11">
      <c r="K71835"/>
    </row>
    <row r="71836" spans="11:11">
      <c r="K71836"/>
    </row>
    <row r="71837" spans="11:11">
      <c r="K71837"/>
    </row>
    <row r="71838" spans="11:11">
      <c r="K71838"/>
    </row>
    <row r="71839" spans="11:11">
      <c r="K71839"/>
    </row>
    <row r="71840" spans="11:11">
      <c r="K71840"/>
    </row>
    <row r="71841" spans="11:11">
      <c r="K71841"/>
    </row>
    <row r="71842" spans="11:11">
      <c r="K71842"/>
    </row>
    <row r="71843" spans="11:11">
      <c r="K71843"/>
    </row>
    <row r="71844" spans="11:11">
      <c r="K71844"/>
    </row>
    <row r="71845" spans="11:11">
      <c r="K71845"/>
    </row>
    <row r="71846" spans="11:11">
      <c r="K71846"/>
    </row>
    <row r="71847" spans="11:11">
      <c r="K71847"/>
    </row>
    <row r="71848" spans="11:11">
      <c r="K71848"/>
    </row>
    <row r="71849" spans="11:11">
      <c r="K71849"/>
    </row>
    <row r="71850" spans="11:11">
      <c r="K71850"/>
    </row>
    <row r="71851" spans="11:11">
      <c r="K71851"/>
    </row>
    <row r="71852" spans="11:11">
      <c r="K71852"/>
    </row>
    <row r="71853" spans="11:11">
      <c r="K71853"/>
    </row>
    <row r="71854" spans="11:11">
      <c r="K71854"/>
    </row>
    <row r="71855" spans="11:11">
      <c r="K71855"/>
    </row>
    <row r="71856" spans="11:11">
      <c r="K71856"/>
    </row>
    <row r="71857" spans="11:11">
      <c r="K71857"/>
    </row>
    <row r="71858" spans="11:11">
      <c r="K71858"/>
    </row>
    <row r="71859" spans="11:11">
      <c r="K71859"/>
    </row>
    <row r="71860" spans="11:11">
      <c r="K71860"/>
    </row>
    <row r="71861" spans="11:11">
      <c r="K71861"/>
    </row>
    <row r="71862" spans="11:11">
      <c r="K71862"/>
    </row>
    <row r="71863" spans="11:11">
      <c r="K71863"/>
    </row>
    <row r="71864" spans="11:11">
      <c r="K71864"/>
    </row>
    <row r="71865" spans="11:11">
      <c r="K71865"/>
    </row>
    <row r="71866" spans="11:11">
      <c r="K71866"/>
    </row>
    <row r="71867" spans="11:11">
      <c r="K71867"/>
    </row>
    <row r="71868" spans="11:11">
      <c r="K71868"/>
    </row>
    <row r="71869" spans="11:11">
      <c r="K71869"/>
    </row>
    <row r="71870" spans="11:11">
      <c r="K71870"/>
    </row>
    <row r="71871" spans="11:11">
      <c r="K71871"/>
    </row>
    <row r="71872" spans="11:11">
      <c r="K71872"/>
    </row>
    <row r="71873" spans="11:11">
      <c r="K71873"/>
    </row>
    <row r="71874" spans="11:11">
      <c r="K71874"/>
    </row>
    <row r="71875" spans="11:11">
      <c r="K71875"/>
    </row>
    <row r="71876" spans="11:11">
      <c r="K71876"/>
    </row>
    <row r="71877" spans="11:11">
      <c r="K71877"/>
    </row>
    <row r="71878" spans="11:11">
      <c r="K71878"/>
    </row>
    <row r="71879" spans="11:11">
      <c r="K71879"/>
    </row>
    <row r="71880" spans="11:11">
      <c r="K71880"/>
    </row>
    <row r="71881" spans="11:11">
      <c r="K71881"/>
    </row>
    <row r="71882" spans="11:11">
      <c r="K71882"/>
    </row>
    <row r="71883" spans="11:11">
      <c r="K71883"/>
    </row>
    <row r="71884" spans="11:11">
      <c r="K71884"/>
    </row>
    <row r="71885" spans="11:11">
      <c r="K71885"/>
    </row>
    <row r="71886" spans="11:11">
      <c r="K71886"/>
    </row>
    <row r="71887" spans="11:11">
      <c r="K71887"/>
    </row>
    <row r="71888" spans="11:11">
      <c r="K71888"/>
    </row>
    <row r="71889" spans="11:11">
      <c r="K71889"/>
    </row>
    <row r="71890" spans="11:11">
      <c r="K71890"/>
    </row>
    <row r="71891" spans="11:11">
      <c r="K71891"/>
    </row>
    <row r="71892" spans="11:11">
      <c r="K71892"/>
    </row>
    <row r="71893" spans="11:11">
      <c r="K71893"/>
    </row>
    <row r="71894" spans="11:11">
      <c r="K71894"/>
    </row>
    <row r="71895" spans="11:11">
      <c r="K71895"/>
    </row>
    <row r="71896" spans="11:11">
      <c r="K71896"/>
    </row>
    <row r="71897" spans="11:11">
      <c r="K71897"/>
    </row>
    <row r="71898" spans="11:11">
      <c r="K71898"/>
    </row>
    <row r="71899" spans="11:11">
      <c r="K71899"/>
    </row>
    <row r="71900" spans="11:11">
      <c r="K71900"/>
    </row>
    <row r="71901" spans="11:11">
      <c r="K71901"/>
    </row>
    <row r="71902" spans="11:11">
      <c r="K71902"/>
    </row>
    <row r="71903" spans="11:11">
      <c r="K71903"/>
    </row>
    <row r="71904" spans="11:11">
      <c r="K71904"/>
    </row>
    <row r="71905" spans="11:11">
      <c r="K71905"/>
    </row>
    <row r="71906" spans="11:11">
      <c r="K71906"/>
    </row>
    <row r="71907" spans="11:11">
      <c r="K71907"/>
    </row>
    <row r="71908" spans="11:11">
      <c r="K71908"/>
    </row>
    <row r="71909" spans="11:11">
      <c r="K71909"/>
    </row>
    <row r="71910" spans="11:11">
      <c r="K71910"/>
    </row>
    <row r="71911" spans="11:11">
      <c r="K71911"/>
    </row>
    <row r="71912" spans="11:11">
      <c r="K71912"/>
    </row>
    <row r="71913" spans="11:11">
      <c r="K71913"/>
    </row>
    <row r="71914" spans="11:11">
      <c r="K71914"/>
    </row>
    <row r="71915" spans="11:11">
      <c r="K71915"/>
    </row>
    <row r="71916" spans="11:11">
      <c r="K71916"/>
    </row>
    <row r="71917" spans="11:11">
      <c r="K71917"/>
    </row>
    <row r="71918" spans="11:11">
      <c r="K71918"/>
    </row>
    <row r="71919" spans="11:11">
      <c r="K71919"/>
    </row>
    <row r="71920" spans="11:11">
      <c r="K71920"/>
    </row>
    <row r="71921" spans="11:11">
      <c r="K71921"/>
    </row>
    <row r="71922" spans="11:11">
      <c r="K71922"/>
    </row>
    <row r="71923" spans="11:11">
      <c r="K71923"/>
    </row>
    <row r="71924" spans="11:11">
      <c r="K71924"/>
    </row>
    <row r="71925" spans="11:11">
      <c r="K71925"/>
    </row>
    <row r="71926" spans="11:11">
      <c r="K71926"/>
    </row>
    <row r="71927" spans="11:11">
      <c r="K71927"/>
    </row>
    <row r="71928" spans="11:11">
      <c r="K71928"/>
    </row>
    <row r="71929" spans="11:11">
      <c r="K71929"/>
    </row>
    <row r="71930" spans="11:11">
      <c r="K71930"/>
    </row>
    <row r="71931" spans="11:11">
      <c r="K71931"/>
    </row>
    <row r="71932" spans="11:11">
      <c r="K71932"/>
    </row>
    <row r="71933" spans="11:11">
      <c r="K71933"/>
    </row>
    <row r="71934" spans="11:11">
      <c r="K71934"/>
    </row>
    <row r="71935" spans="11:11">
      <c r="K71935"/>
    </row>
    <row r="71936" spans="11:11">
      <c r="K71936"/>
    </row>
    <row r="71937" spans="11:11">
      <c r="K71937"/>
    </row>
    <row r="71938" spans="11:11">
      <c r="K71938"/>
    </row>
    <row r="71939" spans="11:11">
      <c r="K71939"/>
    </row>
    <row r="71940" spans="11:11">
      <c r="K71940"/>
    </row>
    <row r="71941" spans="11:11">
      <c r="K71941"/>
    </row>
    <row r="71942" spans="11:11">
      <c r="K71942"/>
    </row>
    <row r="71943" spans="11:11">
      <c r="K71943"/>
    </row>
    <row r="71944" spans="11:11">
      <c r="K71944"/>
    </row>
    <row r="71945" spans="11:11">
      <c r="K71945"/>
    </row>
    <row r="71946" spans="11:11">
      <c r="K71946"/>
    </row>
    <row r="71947" spans="11:11">
      <c r="K71947"/>
    </row>
    <row r="71948" spans="11:11">
      <c r="K71948"/>
    </row>
    <row r="71949" spans="11:11">
      <c r="K71949"/>
    </row>
    <row r="71950" spans="11:11">
      <c r="K71950"/>
    </row>
    <row r="71951" spans="11:11">
      <c r="K71951"/>
    </row>
    <row r="71952" spans="11:11">
      <c r="K71952"/>
    </row>
    <row r="71953" spans="11:11">
      <c r="K71953"/>
    </row>
    <row r="71954" spans="11:11">
      <c r="K71954"/>
    </row>
    <row r="71955" spans="11:11">
      <c r="K71955"/>
    </row>
    <row r="71956" spans="11:11">
      <c r="K71956"/>
    </row>
    <row r="71957" spans="11:11">
      <c r="K71957"/>
    </row>
    <row r="71958" spans="11:11">
      <c r="K71958"/>
    </row>
    <row r="71959" spans="11:11">
      <c r="K71959"/>
    </row>
    <row r="71960" spans="11:11">
      <c r="K71960"/>
    </row>
    <row r="71961" spans="11:11">
      <c r="K71961"/>
    </row>
    <row r="71962" spans="11:11">
      <c r="K71962"/>
    </row>
    <row r="71963" spans="11:11">
      <c r="K71963"/>
    </row>
    <row r="71964" spans="11:11">
      <c r="K71964"/>
    </row>
    <row r="71965" spans="11:11">
      <c r="K71965"/>
    </row>
    <row r="71966" spans="11:11">
      <c r="K71966"/>
    </row>
    <row r="71967" spans="11:11">
      <c r="K71967"/>
    </row>
    <row r="71968" spans="11:11">
      <c r="K71968"/>
    </row>
    <row r="71969" spans="11:11">
      <c r="K71969"/>
    </row>
    <row r="71970" spans="11:11">
      <c r="K71970"/>
    </row>
    <row r="71971" spans="11:11">
      <c r="K71971"/>
    </row>
    <row r="71972" spans="11:11">
      <c r="K71972"/>
    </row>
    <row r="71973" spans="11:11">
      <c r="K71973"/>
    </row>
    <row r="71974" spans="11:11">
      <c r="K71974"/>
    </row>
    <row r="71975" spans="11:11">
      <c r="K71975"/>
    </row>
    <row r="71976" spans="11:11">
      <c r="K71976"/>
    </row>
    <row r="71977" spans="11:11">
      <c r="K71977"/>
    </row>
    <row r="71978" spans="11:11">
      <c r="K71978"/>
    </row>
    <row r="71979" spans="11:11">
      <c r="K71979"/>
    </row>
    <row r="71980" spans="11:11">
      <c r="K71980"/>
    </row>
    <row r="71981" spans="11:11">
      <c r="K71981"/>
    </row>
    <row r="71982" spans="11:11">
      <c r="K71982"/>
    </row>
    <row r="71983" spans="11:11">
      <c r="K71983"/>
    </row>
    <row r="71984" spans="11:11">
      <c r="K71984"/>
    </row>
    <row r="71985" spans="11:11">
      <c r="K71985"/>
    </row>
    <row r="71986" spans="11:11">
      <c r="K71986"/>
    </row>
    <row r="71987" spans="11:11">
      <c r="K71987"/>
    </row>
    <row r="71988" spans="11:11">
      <c r="K71988"/>
    </row>
    <row r="71989" spans="11:11">
      <c r="K71989"/>
    </row>
    <row r="71990" spans="11:11">
      <c r="K71990"/>
    </row>
    <row r="71991" spans="11:11">
      <c r="K71991"/>
    </row>
    <row r="71992" spans="11:11">
      <c r="K71992"/>
    </row>
    <row r="71993" spans="11:11">
      <c r="K71993"/>
    </row>
    <row r="71994" spans="11:11">
      <c r="K71994"/>
    </row>
    <row r="71995" spans="11:11">
      <c r="K71995"/>
    </row>
    <row r="71996" spans="11:11">
      <c r="K71996"/>
    </row>
    <row r="71997" spans="11:11">
      <c r="K71997"/>
    </row>
    <row r="71998" spans="11:11">
      <c r="K71998"/>
    </row>
    <row r="71999" spans="11:11">
      <c r="K71999"/>
    </row>
    <row r="72000" spans="11:11">
      <c r="K72000"/>
    </row>
    <row r="72001" spans="11:11">
      <c r="K72001"/>
    </row>
    <row r="72002" spans="11:11">
      <c r="K72002"/>
    </row>
    <row r="72003" spans="11:11">
      <c r="K72003"/>
    </row>
    <row r="72004" spans="11:11">
      <c r="K72004"/>
    </row>
    <row r="72005" spans="11:11">
      <c r="K72005"/>
    </row>
    <row r="72006" spans="11:11">
      <c r="K72006"/>
    </row>
    <row r="72007" spans="11:11">
      <c r="K72007"/>
    </row>
    <row r="72008" spans="11:11">
      <c r="K72008"/>
    </row>
    <row r="72009" spans="11:11">
      <c r="K72009"/>
    </row>
    <row r="72010" spans="11:11">
      <c r="K72010"/>
    </row>
    <row r="72011" spans="11:11">
      <c r="K72011"/>
    </row>
    <row r="72012" spans="11:11">
      <c r="K72012"/>
    </row>
    <row r="72013" spans="11:11">
      <c r="K72013"/>
    </row>
    <row r="72014" spans="11:11">
      <c r="K72014"/>
    </row>
    <row r="72015" spans="11:11">
      <c r="K72015"/>
    </row>
    <row r="72016" spans="11:11">
      <c r="K72016"/>
    </row>
    <row r="72017" spans="11:11">
      <c r="K72017"/>
    </row>
    <row r="72018" spans="11:11">
      <c r="K72018"/>
    </row>
    <row r="72019" spans="11:11">
      <c r="K72019"/>
    </row>
    <row r="72020" spans="11:11">
      <c r="K72020"/>
    </row>
    <row r="72021" spans="11:11">
      <c r="K72021"/>
    </row>
    <row r="72022" spans="11:11">
      <c r="K72022"/>
    </row>
    <row r="72023" spans="11:11">
      <c r="K72023"/>
    </row>
    <row r="72024" spans="11:11">
      <c r="K72024"/>
    </row>
    <row r="72025" spans="11:11">
      <c r="K72025"/>
    </row>
    <row r="72026" spans="11:11">
      <c r="K72026"/>
    </row>
    <row r="72027" spans="11:11">
      <c r="K72027"/>
    </row>
    <row r="72028" spans="11:11">
      <c r="K72028"/>
    </row>
    <row r="72029" spans="11:11">
      <c r="K72029"/>
    </row>
    <row r="72030" spans="11:11">
      <c r="K72030"/>
    </row>
    <row r="72031" spans="11:11">
      <c r="K72031"/>
    </row>
    <row r="72032" spans="11:11">
      <c r="K72032"/>
    </row>
    <row r="72033" spans="11:11">
      <c r="K72033"/>
    </row>
    <row r="72034" spans="11:11">
      <c r="K72034"/>
    </row>
    <row r="72035" spans="11:11">
      <c r="K72035"/>
    </row>
    <row r="72036" spans="11:11">
      <c r="K72036"/>
    </row>
    <row r="72037" spans="11:11">
      <c r="K72037"/>
    </row>
    <row r="72038" spans="11:11">
      <c r="K72038"/>
    </row>
    <row r="72039" spans="11:11">
      <c r="K72039"/>
    </row>
    <row r="72040" spans="11:11">
      <c r="K72040"/>
    </row>
    <row r="72041" spans="11:11">
      <c r="K72041"/>
    </row>
    <row r="72042" spans="11:11">
      <c r="K72042"/>
    </row>
    <row r="72043" spans="11:11">
      <c r="K72043"/>
    </row>
    <row r="72044" spans="11:11">
      <c r="K72044"/>
    </row>
    <row r="72045" spans="11:11">
      <c r="K72045"/>
    </row>
    <row r="72046" spans="11:11">
      <c r="K72046"/>
    </row>
    <row r="72047" spans="11:11">
      <c r="K72047"/>
    </row>
    <row r="72048" spans="11:11">
      <c r="K72048"/>
    </row>
    <row r="72049" spans="11:11">
      <c r="K72049"/>
    </row>
    <row r="72050" spans="11:11">
      <c r="K72050"/>
    </row>
    <row r="72051" spans="11:11">
      <c r="K72051"/>
    </row>
    <row r="72052" spans="11:11">
      <c r="K72052"/>
    </row>
    <row r="72053" spans="11:11">
      <c r="K72053"/>
    </row>
    <row r="72054" spans="11:11">
      <c r="K72054"/>
    </row>
    <row r="72055" spans="11:11">
      <c r="K72055"/>
    </row>
    <row r="72056" spans="11:11">
      <c r="K72056"/>
    </row>
    <row r="72057" spans="11:11">
      <c r="K72057"/>
    </row>
    <row r="72058" spans="11:11">
      <c r="K72058"/>
    </row>
    <row r="72059" spans="11:11">
      <c r="K72059"/>
    </row>
    <row r="72060" spans="11:11">
      <c r="K72060"/>
    </row>
    <row r="72061" spans="11:11">
      <c r="K72061"/>
    </row>
    <row r="72062" spans="11:11">
      <c r="K72062"/>
    </row>
    <row r="72063" spans="11:11">
      <c r="K72063"/>
    </row>
    <row r="72064" spans="11:11">
      <c r="K72064"/>
    </row>
    <row r="72065" spans="11:11">
      <c r="K72065"/>
    </row>
    <row r="72066" spans="11:11">
      <c r="K72066"/>
    </row>
    <row r="72067" spans="11:11">
      <c r="K72067"/>
    </row>
    <row r="72068" spans="11:11">
      <c r="K72068"/>
    </row>
    <row r="72069" spans="11:11">
      <c r="K72069"/>
    </row>
    <row r="72070" spans="11:11">
      <c r="K72070"/>
    </row>
    <row r="72071" spans="11:11">
      <c r="K72071"/>
    </row>
    <row r="72072" spans="11:11">
      <c r="K72072"/>
    </row>
    <row r="72073" spans="11:11">
      <c r="K72073"/>
    </row>
    <row r="72074" spans="11:11">
      <c r="K72074"/>
    </row>
    <row r="72075" spans="11:11">
      <c r="K72075"/>
    </row>
    <row r="72076" spans="11:11">
      <c r="K72076"/>
    </row>
    <row r="72077" spans="11:11">
      <c r="K72077"/>
    </row>
    <row r="72078" spans="11:11">
      <c r="K72078"/>
    </row>
    <row r="72079" spans="11:11">
      <c r="K72079"/>
    </row>
    <row r="72080" spans="11:11">
      <c r="K72080"/>
    </row>
    <row r="72081" spans="11:11">
      <c r="K72081"/>
    </row>
    <row r="72082" spans="11:11">
      <c r="K72082"/>
    </row>
    <row r="72083" spans="11:11">
      <c r="K72083"/>
    </row>
    <row r="72084" spans="11:11">
      <c r="K72084"/>
    </row>
    <row r="72085" spans="11:11">
      <c r="K72085"/>
    </row>
    <row r="72086" spans="11:11">
      <c r="K72086"/>
    </row>
    <row r="72087" spans="11:11">
      <c r="K72087"/>
    </row>
    <row r="72088" spans="11:11">
      <c r="K72088"/>
    </row>
    <row r="72089" spans="11:11">
      <c r="K72089"/>
    </row>
    <row r="72090" spans="11:11">
      <c r="K72090"/>
    </row>
    <row r="72091" spans="11:11">
      <c r="K72091"/>
    </row>
    <row r="72092" spans="11:11">
      <c r="K72092"/>
    </row>
    <row r="72093" spans="11:11">
      <c r="K72093"/>
    </row>
    <row r="72094" spans="11:11">
      <c r="K72094"/>
    </row>
    <row r="72095" spans="11:11">
      <c r="K72095"/>
    </row>
    <row r="72096" spans="11:11">
      <c r="K72096"/>
    </row>
    <row r="72097" spans="11:11">
      <c r="K72097"/>
    </row>
    <row r="72098" spans="11:11">
      <c r="K72098"/>
    </row>
    <row r="72099" spans="11:11">
      <c r="K72099"/>
    </row>
    <row r="72100" spans="11:11">
      <c r="K72100"/>
    </row>
    <row r="72101" spans="11:11">
      <c r="K72101"/>
    </row>
    <row r="72102" spans="11:11">
      <c r="K72102"/>
    </row>
    <row r="72103" spans="11:11">
      <c r="K72103"/>
    </row>
    <row r="72104" spans="11:11">
      <c r="K72104"/>
    </row>
    <row r="72105" spans="11:11">
      <c r="K72105"/>
    </row>
    <row r="72106" spans="11:11">
      <c r="K72106"/>
    </row>
    <row r="72107" spans="11:11">
      <c r="K72107"/>
    </row>
    <row r="72108" spans="11:11">
      <c r="K72108"/>
    </row>
    <row r="72109" spans="11:11">
      <c r="K72109"/>
    </row>
    <row r="72110" spans="11:11">
      <c r="K72110"/>
    </row>
    <row r="72111" spans="11:11">
      <c r="K72111"/>
    </row>
    <row r="72112" spans="11:11">
      <c r="K72112"/>
    </row>
    <row r="72113" spans="11:11">
      <c r="K72113"/>
    </row>
    <row r="72114" spans="11:11">
      <c r="K72114"/>
    </row>
    <row r="72115" spans="11:11">
      <c r="K72115"/>
    </row>
    <row r="72116" spans="11:11">
      <c r="K72116"/>
    </row>
    <row r="72117" spans="11:11">
      <c r="K72117"/>
    </row>
    <row r="72118" spans="11:11">
      <c r="K72118"/>
    </row>
    <row r="72119" spans="11:11">
      <c r="K72119"/>
    </row>
    <row r="72120" spans="11:11">
      <c r="K72120"/>
    </row>
    <row r="72121" spans="11:11">
      <c r="K72121"/>
    </row>
    <row r="72122" spans="11:11">
      <c r="K72122"/>
    </row>
    <row r="72123" spans="11:11">
      <c r="K72123"/>
    </row>
    <row r="72124" spans="11:11">
      <c r="K72124"/>
    </row>
    <row r="72125" spans="11:11">
      <c r="K72125"/>
    </row>
    <row r="72126" spans="11:11">
      <c r="K72126"/>
    </row>
    <row r="72127" spans="11:11">
      <c r="K72127"/>
    </row>
    <row r="72128" spans="11:11">
      <c r="K72128"/>
    </row>
    <row r="72129" spans="11:11">
      <c r="K72129"/>
    </row>
    <row r="72130" spans="11:11">
      <c r="K72130"/>
    </row>
    <row r="72131" spans="11:11">
      <c r="K72131"/>
    </row>
    <row r="72132" spans="11:11">
      <c r="K72132"/>
    </row>
    <row r="72133" spans="11:11">
      <c r="K72133"/>
    </row>
    <row r="72134" spans="11:11">
      <c r="K72134"/>
    </row>
    <row r="72135" spans="11:11">
      <c r="K72135"/>
    </row>
    <row r="72136" spans="11:11">
      <c r="K72136"/>
    </row>
    <row r="72137" spans="11:11">
      <c r="K72137"/>
    </row>
    <row r="72138" spans="11:11">
      <c r="K72138"/>
    </row>
    <row r="72139" spans="11:11">
      <c r="K72139"/>
    </row>
    <row r="72140" spans="11:11">
      <c r="K72140"/>
    </row>
    <row r="72141" spans="11:11">
      <c r="K72141"/>
    </row>
    <row r="72142" spans="11:11">
      <c r="K72142"/>
    </row>
    <row r="72143" spans="11:11">
      <c r="K72143"/>
    </row>
    <row r="72144" spans="11:11">
      <c r="K72144"/>
    </row>
    <row r="72145" spans="11:11">
      <c r="K72145"/>
    </row>
    <row r="72146" spans="11:11">
      <c r="K72146"/>
    </row>
    <row r="72147" spans="11:11">
      <c r="K72147"/>
    </row>
    <row r="72148" spans="11:11">
      <c r="K72148"/>
    </row>
    <row r="72149" spans="11:11">
      <c r="K72149"/>
    </row>
    <row r="72150" spans="11:11">
      <c r="K72150"/>
    </row>
    <row r="72151" spans="11:11">
      <c r="K72151"/>
    </row>
    <row r="72152" spans="11:11">
      <c r="K72152"/>
    </row>
    <row r="72153" spans="11:11">
      <c r="K72153"/>
    </row>
    <row r="72154" spans="11:11">
      <c r="K72154"/>
    </row>
    <row r="72155" spans="11:11">
      <c r="K72155"/>
    </row>
    <row r="72156" spans="11:11">
      <c r="K72156"/>
    </row>
    <row r="72157" spans="11:11">
      <c r="K72157"/>
    </row>
    <row r="72158" spans="11:11">
      <c r="K72158"/>
    </row>
    <row r="72159" spans="11:11">
      <c r="K72159"/>
    </row>
    <row r="72160" spans="11:11">
      <c r="K72160"/>
    </row>
    <row r="72161" spans="11:11">
      <c r="K72161"/>
    </row>
    <row r="72162" spans="11:11">
      <c r="K72162"/>
    </row>
    <row r="72163" spans="11:11">
      <c r="K72163"/>
    </row>
    <row r="72164" spans="11:11">
      <c r="K72164"/>
    </row>
    <row r="72165" spans="11:11">
      <c r="K72165"/>
    </row>
    <row r="72166" spans="11:11">
      <c r="K72166"/>
    </row>
    <row r="72167" spans="11:11">
      <c r="K72167"/>
    </row>
    <row r="72168" spans="11:11">
      <c r="K72168"/>
    </row>
    <row r="72169" spans="11:11">
      <c r="K72169"/>
    </row>
    <row r="72170" spans="11:11">
      <c r="K72170"/>
    </row>
    <row r="72171" spans="11:11">
      <c r="K72171"/>
    </row>
    <row r="72172" spans="11:11">
      <c r="K72172"/>
    </row>
    <row r="72173" spans="11:11">
      <c r="K72173"/>
    </row>
    <row r="72174" spans="11:11">
      <c r="K72174"/>
    </row>
    <row r="72175" spans="11:11">
      <c r="K72175"/>
    </row>
    <row r="72176" spans="11:11">
      <c r="K72176"/>
    </row>
    <row r="72177" spans="11:11">
      <c r="K72177"/>
    </row>
    <row r="72178" spans="11:11">
      <c r="K72178"/>
    </row>
    <row r="72179" spans="11:11">
      <c r="K72179"/>
    </row>
    <row r="72180" spans="11:11">
      <c r="K72180"/>
    </row>
    <row r="72181" spans="11:11">
      <c r="K72181"/>
    </row>
    <row r="72182" spans="11:11">
      <c r="K72182"/>
    </row>
    <row r="72183" spans="11:11">
      <c r="K72183"/>
    </row>
    <row r="72184" spans="11:11">
      <c r="K72184"/>
    </row>
    <row r="72185" spans="11:11">
      <c r="K72185"/>
    </row>
    <row r="72186" spans="11:11">
      <c r="K72186"/>
    </row>
    <row r="72187" spans="11:11">
      <c r="K72187"/>
    </row>
    <row r="72188" spans="11:11">
      <c r="K72188"/>
    </row>
    <row r="72189" spans="11:11">
      <c r="K72189"/>
    </row>
    <row r="72190" spans="11:11">
      <c r="K72190"/>
    </row>
    <row r="72191" spans="11:11">
      <c r="K72191"/>
    </row>
    <row r="72192" spans="11:11">
      <c r="K72192"/>
    </row>
    <row r="72193" spans="11:11">
      <c r="K72193"/>
    </row>
    <row r="72194" spans="11:11">
      <c r="K72194"/>
    </row>
    <row r="72195" spans="11:11">
      <c r="K72195"/>
    </row>
    <row r="72196" spans="11:11">
      <c r="K72196"/>
    </row>
    <row r="72197" spans="11:11">
      <c r="K72197"/>
    </row>
    <row r="72198" spans="11:11">
      <c r="K72198"/>
    </row>
    <row r="72199" spans="11:11">
      <c r="K72199"/>
    </row>
    <row r="72200" spans="11:11">
      <c r="K72200"/>
    </row>
    <row r="72201" spans="11:11">
      <c r="K72201"/>
    </row>
    <row r="72202" spans="11:11">
      <c r="K72202"/>
    </row>
    <row r="72203" spans="11:11">
      <c r="K72203"/>
    </row>
    <row r="72204" spans="11:11">
      <c r="K72204"/>
    </row>
    <row r="72205" spans="11:11">
      <c r="K72205"/>
    </row>
    <row r="72206" spans="11:11">
      <c r="K72206"/>
    </row>
    <row r="72207" spans="11:11">
      <c r="K72207"/>
    </row>
    <row r="72208" spans="11:11">
      <c r="K72208"/>
    </row>
    <row r="72209" spans="11:11">
      <c r="K72209"/>
    </row>
    <row r="72210" spans="11:11">
      <c r="K72210"/>
    </row>
    <row r="72211" spans="11:11">
      <c r="K72211"/>
    </row>
    <row r="72212" spans="11:11">
      <c r="K72212"/>
    </row>
    <row r="72213" spans="11:11">
      <c r="K72213"/>
    </row>
    <row r="72214" spans="11:11">
      <c r="K72214"/>
    </row>
    <row r="72215" spans="11:11">
      <c r="K72215"/>
    </row>
    <row r="72216" spans="11:11">
      <c r="K72216"/>
    </row>
    <row r="72217" spans="11:11">
      <c r="K72217"/>
    </row>
    <row r="72218" spans="11:11">
      <c r="K72218"/>
    </row>
    <row r="72219" spans="11:11">
      <c r="K72219"/>
    </row>
    <row r="72220" spans="11:11">
      <c r="K72220"/>
    </row>
    <row r="72221" spans="11:11">
      <c r="K72221"/>
    </row>
    <row r="72222" spans="11:11">
      <c r="K72222"/>
    </row>
    <row r="72223" spans="11:11">
      <c r="K72223"/>
    </row>
    <row r="72224" spans="11:11">
      <c r="K72224"/>
    </row>
    <row r="72225" spans="11:11">
      <c r="K72225"/>
    </row>
    <row r="72226" spans="11:11">
      <c r="K72226"/>
    </row>
    <row r="72227" spans="11:11">
      <c r="K72227"/>
    </row>
    <row r="72228" spans="11:11">
      <c r="K72228"/>
    </row>
    <row r="72229" spans="11:11">
      <c r="K72229"/>
    </row>
    <row r="72230" spans="11:11">
      <c r="K72230"/>
    </row>
    <row r="72231" spans="11:11">
      <c r="K72231"/>
    </row>
    <row r="72232" spans="11:11">
      <c r="K72232"/>
    </row>
    <row r="72233" spans="11:11">
      <c r="K72233"/>
    </row>
    <row r="72234" spans="11:11">
      <c r="K72234"/>
    </row>
    <row r="72235" spans="11:11">
      <c r="K72235"/>
    </row>
    <row r="72236" spans="11:11">
      <c r="K72236"/>
    </row>
    <row r="72237" spans="11:11">
      <c r="K72237"/>
    </row>
    <row r="72238" spans="11:11">
      <c r="K72238"/>
    </row>
    <row r="72239" spans="11:11">
      <c r="K72239"/>
    </row>
    <row r="72240" spans="11:11">
      <c r="K72240"/>
    </row>
    <row r="72241" spans="11:11">
      <c r="K72241"/>
    </row>
    <row r="72242" spans="11:11">
      <c r="K72242"/>
    </row>
    <row r="72243" spans="11:11">
      <c r="K72243"/>
    </row>
    <row r="72244" spans="11:11">
      <c r="K72244"/>
    </row>
    <row r="72245" spans="11:11">
      <c r="K72245"/>
    </row>
    <row r="72246" spans="11:11">
      <c r="K72246"/>
    </row>
    <row r="72247" spans="11:11">
      <c r="K72247"/>
    </row>
    <row r="72248" spans="11:11">
      <c r="K72248"/>
    </row>
    <row r="72249" spans="11:11">
      <c r="K72249"/>
    </row>
    <row r="72250" spans="11:11">
      <c r="K72250"/>
    </row>
    <row r="72251" spans="11:11">
      <c r="K72251"/>
    </row>
    <row r="72252" spans="11:11">
      <c r="K72252"/>
    </row>
    <row r="72253" spans="11:11">
      <c r="K72253"/>
    </row>
    <row r="72254" spans="11:11">
      <c r="K72254"/>
    </row>
    <row r="72255" spans="11:11">
      <c r="K72255"/>
    </row>
    <row r="72256" spans="11:11">
      <c r="K72256"/>
    </row>
    <row r="72257" spans="11:11">
      <c r="K72257"/>
    </row>
    <row r="72258" spans="11:11">
      <c r="K72258"/>
    </row>
    <row r="72259" spans="11:11">
      <c r="K72259"/>
    </row>
    <row r="72260" spans="11:11">
      <c r="K72260"/>
    </row>
    <row r="72261" spans="11:11">
      <c r="K72261"/>
    </row>
    <row r="72262" spans="11:11">
      <c r="K72262"/>
    </row>
    <row r="72263" spans="11:11">
      <c r="K72263"/>
    </row>
    <row r="72264" spans="11:11">
      <c r="K72264"/>
    </row>
    <row r="72265" spans="11:11">
      <c r="K72265"/>
    </row>
    <row r="72266" spans="11:11">
      <c r="K72266"/>
    </row>
    <row r="72267" spans="11:11">
      <c r="K72267"/>
    </row>
    <row r="72268" spans="11:11">
      <c r="K72268"/>
    </row>
    <row r="72269" spans="11:11">
      <c r="K72269"/>
    </row>
    <row r="72270" spans="11:11">
      <c r="K72270"/>
    </row>
    <row r="72271" spans="11:11">
      <c r="K72271"/>
    </row>
    <row r="72272" spans="11:11">
      <c r="K72272"/>
    </row>
    <row r="72273" spans="11:11">
      <c r="K72273"/>
    </row>
    <row r="72274" spans="11:11">
      <c r="K72274"/>
    </row>
    <row r="72275" spans="11:11">
      <c r="K72275"/>
    </row>
    <row r="72276" spans="11:11">
      <c r="K72276"/>
    </row>
    <row r="72277" spans="11:11">
      <c r="K72277"/>
    </row>
    <row r="72278" spans="11:11">
      <c r="K72278"/>
    </row>
    <row r="72279" spans="11:11">
      <c r="K72279"/>
    </row>
    <row r="72280" spans="11:11">
      <c r="K72280"/>
    </row>
    <row r="72281" spans="11:11">
      <c r="K72281"/>
    </row>
    <row r="72282" spans="11:11">
      <c r="K72282"/>
    </row>
    <row r="72283" spans="11:11">
      <c r="K72283"/>
    </row>
    <row r="72284" spans="11:11">
      <c r="K72284"/>
    </row>
    <row r="72285" spans="11:11">
      <c r="K72285"/>
    </row>
    <row r="72286" spans="11:11">
      <c r="K72286"/>
    </row>
    <row r="72287" spans="11:11">
      <c r="K72287"/>
    </row>
    <row r="72288" spans="11:11">
      <c r="K72288"/>
    </row>
    <row r="72289" spans="11:11">
      <c r="K72289"/>
    </row>
    <row r="72290" spans="11:11">
      <c r="K72290"/>
    </row>
    <row r="72291" spans="11:11">
      <c r="K72291"/>
    </row>
    <row r="72292" spans="11:11">
      <c r="K72292"/>
    </row>
    <row r="72293" spans="11:11">
      <c r="K72293"/>
    </row>
    <row r="72294" spans="11:11">
      <c r="K72294"/>
    </row>
    <row r="72295" spans="11:11">
      <c r="K72295"/>
    </row>
    <row r="72296" spans="11:11">
      <c r="K72296"/>
    </row>
    <row r="72297" spans="11:11">
      <c r="K72297"/>
    </row>
    <row r="72298" spans="11:11">
      <c r="K72298"/>
    </row>
    <row r="72299" spans="11:11">
      <c r="K72299"/>
    </row>
    <row r="72300" spans="11:11">
      <c r="K72300"/>
    </row>
    <row r="72301" spans="11:11">
      <c r="K72301"/>
    </row>
    <row r="72302" spans="11:11">
      <c r="K72302"/>
    </row>
    <row r="72303" spans="11:11">
      <c r="K72303"/>
    </row>
    <row r="72304" spans="11:11">
      <c r="K72304"/>
    </row>
    <row r="72305" spans="11:11">
      <c r="K72305"/>
    </row>
    <row r="72306" spans="11:11">
      <c r="K72306"/>
    </row>
    <row r="72307" spans="11:11">
      <c r="K72307"/>
    </row>
    <row r="72308" spans="11:11">
      <c r="K72308"/>
    </row>
    <row r="72309" spans="11:11">
      <c r="K72309"/>
    </row>
    <row r="72310" spans="11:11">
      <c r="K72310"/>
    </row>
    <row r="72311" spans="11:11">
      <c r="K72311"/>
    </row>
    <row r="72312" spans="11:11">
      <c r="K72312"/>
    </row>
    <row r="72313" spans="11:11">
      <c r="K72313"/>
    </row>
    <row r="72314" spans="11:11">
      <c r="K72314"/>
    </row>
    <row r="72315" spans="11:11">
      <c r="K72315"/>
    </row>
    <row r="72316" spans="11:11">
      <c r="K72316"/>
    </row>
    <row r="72317" spans="11:11">
      <c r="K72317"/>
    </row>
    <row r="72318" spans="11:11">
      <c r="K72318"/>
    </row>
    <row r="72319" spans="11:11">
      <c r="K72319"/>
    </row>
    <row r="72320" spans="11:11">
      <c r="K72320"/>
    </row>
    <row r="72321" spans="11:11">
      <c r="K72321"/>
    </row>
    <row r="72322" spans="11:11">
      <c r="K72322"/>
    </row>
    <row r="72323" spans="11:11">
      <c r="K72323"/>
    </row>
    <row r="72324" spans="11:11">
      <c r="K72324"/>
    </row>
    <row r="72325" spans="11:11">
      <c r="K72325"/>
    </row>
    <row r="72326" spans="11:11">
      <c r="K72326"/>
    </row>
    <row r="72327" spans="11:11">
      <c r="K72327"/>
    </row>
    <row r="72328" spans="11:11">
      <c r="K72328"/>
    </row>
    <row r="72329" spans="11:11">
      <c r="K72329"/>
    </row>
    <row r="72330" spans="11:11">
      <c r="K72330"/>
    </row>
    <row r="72331" spans="11:11">
      <c r="K72331"/>
    </row>
    <row r="72332" spans="11:11">
      <c r="K72332"/>
    </row>
    <row r="72333" spans="11:11">
      <c r="K72333"/>
    </row>
    <row r="72334" spans="11:11">
      <c r="K72334"/>
    </row>
    <row r="72335" spans="11:11">
      <c r="K72335"/>
    </row>
    <row r="72336" spans="11:11">
      <c r="K72336"/>
    </row>
    <row r="72337" spans="11:11">
      <c r="K72337"/>
    </row>
    <row r="72338" spans="11:11">
      <c r="K72338"/>
    </row>
    <row r="72339" spans="11:11">
      <c r="K72339"/>
    </row>
    <row r="72340" spans="11:11">
      <c r="K72340"/>
    </row>
    <row r="72341" spans="11:11">
      <c r="K72341"/>
    </row>
    <row r="72342" spans="11:11">
      <c r="K72342"/>
    </row>
    <row r="72343" spans="11:11">
      <c r="K72343"/>
    </row>
    <row r="72344" spans="11:11">
      <c r="K72344"/>
    </row>
    <row r="72345" spans="11:11">
      <c r="K72345"/>
    </row>
    <row r="72346" spans="11:11">
      <c r="K72346"/>
    </row>
    <row r="72347" spans="11:11">
      <c r="K72347"/>
    </row>
    <row r="72348" spans="11:11">
      <c r="K72348"/>
    </row>
    <row r="72349" spans="11:11">
      <c r="K72349"/>
    </row>
    <row r="72350" spans="11:11">
      <c r="K72350"/>
    </row>
    <row r="72351" spans="11:11">
      <c r="K72351"/>
    </row>
    <row r="72352" spans="11:11">
      <c r="K72352"/>
    </row>
    <row r="72353" spans="11:11">
      <c r="K72353"/>
    </row>
    <row r="72354" spans="11:11">
      <c r="K72354"/>
    </row>
    <row r="72355" spans="11:11">
      <c r="K72355"/>
    </row>
    <row r="72356" spans="11:11">
      <c r="K72356"/>
    </row>
    <row r="72357" spans="11:11">
      <c r="K72357"/>
    </row>
    <row r="72358" spans="11:11">
      <c r="K72358"/>
    </row>
    <row r="72359" spans="11:11">
      <c r="K72359"/>
    </row>
    <row r="72360" spans="11:11">
      <c r="K72360"/>
    </row>
    <row r="72361" spans="11:11">
      <c r="K72361"/>
    </row>
    <row r="72362" spans="11:11">
      <c r="K72362"/>
    </row>
    <row r="72363" spans="11:11">
      <c r="K72363"/>
    </row>
    <row r="72364" spans="11:11">
      <c r="K72364"/>
    </row>
    <row r="72365" spans="11:11">
      <c r="K72365"/>
    </row>
    <row r="72366" spans="11:11">
      <c r="K72366"/>
    </row>
    <row r="72367" spans="11:11">
      <c r="K72367"/>
    </row>
    <row r="72368" spans="11:11">
      <c r="K72368"/>
    </row>
    <row r="72369" spans="11:11">
      <c r="K72369"/>
    </row>
    <row r="72370" spans="11:11">
      <c r="K72370"/>
    </row>
    <row r="72371" spans="11:11">
      <c r="K72371"/>
    </row>
    <row r="72372" spans="11:11">
      <c r="K72372"/>
    </row>
    <row r="72373" spans="11:11">
      <c r="K72373"/>
    </row>
    <row r="72374" spans="11:11">
      <c r="K72374"/>
    </row>
    <row r="72375" spans="11:11">
      <c r="K72375"/>
    </row>
    <row r="72376" spans="11:11">
      <c r="K72376"/>
    </row>
    <row r="72377" spans="11:11">
      <c r="K72377"/>
    </row>
    <row r="72378" spans="11:11">
      <c r="K72378"/>
    </row>
    <row r="72379" spans="11:11">
      <c r="K72379"/>
    </row>
    <row r="72380" spans="11:11">
      <c r="K72380"/>
    </row>
    <row r="72381" spans="11:11">
      <c r="K72381"/>
    </row>
    <row r="72382" spans="11:11">
      <c r="K72382"/>
    </row>
    <row r="72383" spans="11:11">
      <c r="K72383"/>
    </row>
    <row r="72384" spans="11:11">
      <c r="K72384"/>
    </row>
    <row r="72385" spans="11:11">
      <c r="K72385"/>
    </row>
    <row r="72386" spans="11:11">
      <c r="K72386"/>
    </row>
    <row r="72387" spans="11:11">
      <c r="K72387"/>
    </row>
    <row r="72388" spans="11:11">
      <c r="K72388"/>
    </row>
    <row r="72389" spans="11:11">
      <c r="K72389"/>
    </row>
    <row r="72390" spans="11:11">
      <c r="K72390"/>
    </row>
    <row r="72391" spans="11:11">
      <c r="K72391"/>
    </row>
    <row r="72392" spans="11:11">
      <c r="K72392"/>
    </row>
    <row r="72393" spans="11:11">
      <c r="K72393"/>
    </row>
    <row r="72394" spans="11:11">
      <c r="K72394"/>
    </row>
    <row r="72395" spans="11:11">
      <c r="K72395"/>
    </row>
    <row r="72396" spans="11:11">
      <c r="K72396"/>
    </row>
    <row r="72397" spans="11:11">
      <c r="K72397"/>
    </row>
    <row r="72398" spans="11:11">
      <c r="K72398"/>
    </row>
    <row r="72399" spans="11:11">
      <c r="K72399"/>
    </row>
    <row r="72400" spans="11:11">
      <c r="K72400"/>
    </row>
    <row r="72401" spans="11:11">
      <c r="K72401"/>
    </row>
    <row r="72402" spans="11:11">
      <c r="K72402"/>
    </row>
    <row r="72403" spans="11:11">
      <c r="K72403"/>
    </row>
    <row r="72404" spans="11:11">
      <c r="K72404"/>
    </row>
    <row r="72405" spans="11:11">
      <c r="K72405"/>
    </row>
    <row r="72406" spans="11:11">
      <c r="K72406"/>
    </row>
    <row r="72407" spans="11:11">
      <c r="K72407"/>
    </row>
    <row r="72408" spans="11:11">
      <c r="K72408"/>
    </row>
    <row r="72409" spans="11:11">
      <c r="K72409"/>
    </row>
    <row r="72410" spans="11:11">
      <c r="K72410"/>
    </row>
    <row r="72411" spans="11:11">
      <c r="K72411"/>
    </row>
    <row r="72412" spans="11:11">
      <c r="K72412"/>
    </row>
    <row r="72413" spans="11:11">
      <c r="K72413"/>
    </row>
    <row r="72414" spans="11:11">
      <c r="K72414"/>
    </row>
    <row r="72415" spans="11:11">
      <c r="K72415"/>
    </row>
    <row r="72416" spans="11:11">
      <c r="K72416"/>
    </row>
    <row r="72417" spans="11:11">
      <c r="K72417"/>
    </row>
    <row r="72418" spans="11:11">
      <c r="K72418"/>
    </row>
    <row r="72419" spans="11:11">
      <c r="K72419"/>
    </row>
    <row r="72420" spans="11:11">
      <c r="K72420"/>
    </row>
    <row r="72421" spans="11:11">
      <c r="K72421"/>
    </row>
    <row r="72422" spans="11:11">
      <c r="K72422"/>
    </row>
    <row r="72423" spans="11:11">
      <c r="K72423"/>
    </row>
    <row r="72424" spans="11:11">
      <c r="K72424"/>
    </row>
    <row r="72425" spans="11:11">
      <c r="K72425"/>
    </row>
    <row r="72426" spans="11:11">
      <c r="K72426"/>
    </row>
    <row r="72427" spans="11:11">
      <c r="K72427"/>
    </row>
    <row r="72428" spans="11:11">
      <c r="K72428"/>
    </row>
    <row r="72429" spans="11:11">
      <c r="K72429"/>
    </row>
    <row r="72430" spans="11:11">
      <c r="K72430"/>
    </row>
    <row r="72431" spans="11:11">
      <c r="K72431"/>
    </row>
    <row r="72432" spans="11:11">
      <c r="K72432"/>
    </row>
    <row r="72433" spans="11:11">
      <c r="K72433"/>
    </row>
    <row r="72434" spans="11:11">
      <c r="K72434"/>
    </row>
    <row r="72435" spans="11:11">
      <c r="K72435"/>
    </row>
    <row r="72436" spans="11:11">
      <c r="K72436"/>
    </row>
    <row r="72437" spans="11:11">
      <c r="K72437"/>
    </row>
    <row r="72438" spans="11:11">
      <c r="K72438"/>
    </row>
    <row r="72439" spans="11:11">
      <c r="K72439"/>
    </row>
    <row r="72440" spans="11:11">
      <c r="K72440"/>
    </row>
    <row r="72441" spans="11:11">
      <c r="K72441"/>
    </row>
    <row r="72442" spans="11:11">
      <c r="K72442"/>
    </row>
    <row r="72443" spans="11:11">
      <c r="K72443"/>
    </row>
    <row r="72444" spans="11:11">
      <c r="K72444"/>
    </row>
    <row r="72445" spans="11:11">
      <c r="K72445"/>
    </row>
    <row r="72446" spans="11:11">
      <c r="K72446"/>
    </row>
    <row r="72447" spans="11:11">
      <c r="K72447"/>
    </row>
    <row r="72448" spans="11:11">
      <c r="K72448"/>
    </row>
    <row r="72449" spans="11:11">
      <c r="K72449"/>
    </row>
    <row r="72450" spans="11:11">
      <c r="K72450"/>
    </row>
    <row r="72451" spans="11:11">
      <c r="K72451"/>
    </row>
    <row r="72452" spans="11:11">
      <c r="K72452"/>
    </row>
    <row r="72453" spans="11:11">
      <c r="K72453"/>
    </row>
    <row r="72454" spans="11:11">
      <c r="K72454"/>
    </row>
    <row r="72455" spans="11:11">
      <c r="K72455"/>
    </row>
    <row r="72456" spans="11:11">
      <c r="K72456"/>
    </row>
    <row r="72457" spans="11:11">
      <c r="K72457"/>
    </row>
    <row r="72458" spans="11:11">
      <c r="K72458"/>
    </row>
    <row r="72459" spans="11:11">
      <c r="K72459"/>
    </row>
    <row r="72460" spans="11:11">
      <c r="K72460"/>
    </row>
    <row r="72461" spans="11:11">
      <c r="K72461"/>
    </row>
    <row r="72462" spans="11:11">
      <c r="K72462"/>
    </row>
    <row r="72463" spans="11:11">
      <c r="K72463"/>
    </row>
    <row r="72464" spans="11:11">
      <c r="K72464"/>
    </row>
    <row r="72465" spans="11:11">
      <c r="K72465"/>
    </row>
    <row r="72466" spans="11:11">
      <c r="K72466"/>
    </row>
    <row r="72467" spans="11:11">
      <c r="K72467"/>
    </row>
    <row r="72468" spans="11:11">
      <c r="K72468"/>
    </row>
    <row r="72469" spans="11:11">
      <c r="K72469"/>
    </row>
    <row r="72470" spans="11:11">
      <c r="K72470"/>
    </row>
    <row r="72471" spans="11:11">
      <c r="K72471"/>
    </row>
    <row r="72472" spans="11:11">
      <c r="K72472"/>
    </row>
    <row r="72473" spans="11:11">
      <c r="K72473"/>
    </row>
    <row r="72474" spans="11:11">
      <c r="K72474"/>
    </row>
    <row r="72475" spans="11:11">
      <c r="K72475"/>
    </row>
    <row r="72476" spans="11:11">
      <c r="K72476"/>
    </row>
    <row r="72477" spans="11:11">
      <c r="K72477"/>
    </row>
    <row r="72478" spans="11:11">
      <c r="K72478"/>
    </row>
    <row r="72479" spans="11:11">
      <c r="K72479"/>
    </row>
    <row r="72480" spans="11:11">
      <c r="K72480"/>
    </row>
    <row r="72481" spans="11:11">
      <c r="K72481"/>
    </row>
    <row r="72482" spans="11:11">
      <c r="K72482"/>
    </row>
    <row r="72483" spans="11:11">
      <c r="K72483"/>
    </row>
    <row r="72484" spans="11:11">
      <c r="K72484"/>
    </row>
    <row r="72485" spans="11:11">
      <c r="K72485"/>
    </row>
    <row r="72486" spans="11:11">
      <c r="K72486"/>
    </row>
    <row r="72487" spans="11:11">
      <c r="K72487"/>
    </row>
    <row r="72488" spans="11:11">
      <c r="K72488"/>
    </row>
    <row r="72489" spans="11:11">
      <c r="K72489"/>
    </row>
    <row r="72490" spans="11:11">
      <c r="K72490"/>
    </row>
    <row r="72491" spans="11:11">
      <c r="K72491"/>
    </row>
    <row r="72492" spans="11:11">
      <c r="K72492"/>
    </row>
    <row r="72493" spans="11:11">
      <c r="K72493"/>
    </row>
    <row r="72494" spans="11:11">
      <c r="K72494"/>
    </row>
    <row r="72495" spans="11:11">
      <c r="K72495"/>
    </row>
    <row r="72496" spans="11:11">
      <c r="K72496"/>
    </row>
    <row r="72497" spans="11:11">
      <c r="K72497"/>
    </row>
    <row r="72498" spans="11:11">
      <c r="K72498"/>
    </row>
    <row r="72499" spans="11:11">
      <c r="K72499"/>
    </row>
    <row r="72500" spans="11:11">
      <c r="K72500"/>
    </row>
    <row r="72501" spans="11:11">
      <c r="K72501"/>
    </row>
    <row r="72502" spans="11:11">
      <c r="K72502"/>
    </row>
    <row r="72503" spans="11:11">
      <c r="K72503"/>
    </row>
    <row r="72504" spans="11:11">
      <c r="K72504"/>
    </row>
    <row r="72505" spans="11:11">
      <c r="K72505"/>
    </row>
    <row r="72506" spans="11:11">
      <c r="K72506"/>
    </row>
    <row r="72507" spans="11:11">
      <c r="K72507"/>
    </row>
    <row r="72508" spans="11:11">
      <c r="K72508"/>
    </row>
    <row r="72509" spans="11:11">
      <c r="K72509"/>
    </row>
    <row r="72510" spans="11:11">
      <c r="K72510"/>
    </row>
    <row r="72511" spans="11:11">
      <c r="K72511"/>
    </row>
    <row r="72512" spans="11:11">
      <c r="K72512"/>
    </row>
    <row r="72513" spans="11:11">
      <c r="K72513"/>
    </row>
    <row r="72514" spans="11:11">
      <c r="K72514"/>
    </row>
    <row r="72515" spans="11:11">
      <c r="K72515"/>
    </row>
    <row r="72516" spans="11:11">
      <c r="K72516"/>
    </row>
    <row r="72517" spans="11:11">
      <c r="K72517"/>
    </row>
    <row r="72518" spans="11:11">
      <c r="K72518"/>
    </row>
    <row r="72519" spans="11:11">
      <c r="K72519"/>
    </row>
    <row r="72520" spans="11:11">
      <c r="K72520"/>
    </row>
    <row r="72521" spans="11:11">
      <c r="K72521"/>
    </row>
    <row r="72522" spans="11:11">
      <c r="K72522"/>
    </row>
    <row r="72523" spans="11:11">
      <c r="K72523"/>
    </row>
    <row r="72524" spans="11:11">
      <c r="K72524"/>
    </row>
    <row r="72525" spans="11:11">
      <c r="K72525"/>
    </row>
    <row r="72526" spans="11:11">
      <c r="K72526"/>
    </row>
    <row r="72527" spans="11:11">
      <c r="K72527"/>
    </row>
    <row r="72528" spans="11:11">
      <c r="K72528"/>
    </row>
    <row r="72529" spans="11:11">
      <c r="K72529"/>
    </row>
    <row r="72530" spans="11:11">
      <c r="K72530"/>
    </row>
    <row r="72531" spans="11:11">
      <c r="K72531"/>
    </row>
    <row r="72532" spans="11:11">
      <c r="K72532"/>
    </row>
    <row r="72533" spans="11:11">
      <c r="K72533"/>
    </row>
    <row r="72534" spans="11:11">
      <c r="K72534"/>
    </row>
    <row r="72535" spans="11:11">
      <c r="K72535"/>
    </row>
    <row r="72536" spans="11:11">
      <c r="K72536"/>
    </row>
    <row r="72537" spans="11:11">
      <c r="K72537"/>
    </row>
    <row r="72538" spans="11:11">
      <c r="K72538"/>
    </row>
    <row r="72539" spans="11:11">
      <c r="K72539"/>
    </row>
    <row r="72540" spans="11:11">
      <c r="K72540"/>
    </row>
    <row r="72541" spans="11:11">
      <c r="K72541"/>
    </row>
    <row r="72542" spans="11:11">
      <c r="K72542"/>
    </row>
    <row r="72543" spans="11:11">
      <c r="K72543"/>
    </row>
    <row r="72544" spans="11:11">
      <c r="K72544"/>
    </row>
    <row r="72545" spans="11:11">
      <c r="K72545"/>
    </row>
    <row r="72546" spans="11:11">
      <c r="K72546"/>
    </row>
    <row r="72547" spans="11:11">
      <c r="K72547"/>
    </row>
    <row r="72548" spans="11:11">
      <c r="K72548"/>
    </row>
    <row r="72549" spans="11:11">
      <c r="K72549"/>
    </row>
    <row r="72550" spans="11:11">
      <c r="K72550"/>
    </row>
    <row r="72551" spans="11:11">
      <c r="K72551"/>
    </row>
    <row r="72552" spans="11:11">
      <c r="K72552"/>
    </row>
    <row r="72553" spans="11:11">
      <c r="K72553"/>
    </row>
    <row r="72554" spans="11:11">
      <c r="K72554"/>
    </row>
    <row r="72555" spans="11:11">
      <c r="K72555"/>
    </row>
    <row r="72556" spans="11:11">
      <c r="K72556"/>
    </row>
    <row r="72557" spans="11:11">
      <c r="K72557"/>
    </row>
    <row r="72558" spans="11:11">
      <c r="K72558"/>
    </row>
    <row r="72559" spans="11:11">
      <c r="K72559"/>
    </row>
    <row r="72560" spans="11:11">
      <c r="K72560"/>
    </row>
    <row r="72561" spans="11:11">
      <c r="K72561"/>
    </row>
    <row r="72562" spans="11:11">
      <c r="K72562"/>
    </row>
    <row r="72563" spans="11:11">
      <c r="K72563"/>
    </row>
    <row r="72564" spans="11:11">
      <c r="K72564"/>
    </row>
    <row r="72565" spans="11:11">
      <c r="K72565"/>
    </row>
    <row r="72566" spans="11:11">
      <c r="K72566"/>
    </row>
    <row r="72567" spans="11:11">
      <c r="K72567"/>
    </row>
    <row r="72568" spans="11:11">
      <c r="K72568"/>
    </row>
    <row r="72569" spans="11:11">
      <c r="K72569"/>
    </row>
    <row r="72570" spans="11:11">
      <c r="K72570"/>
    </row>
    <row r="72571" spans="11:11">
      <c r="K72571"/>
    </row>
    <row r="72572" spans="11:11">
      <c r="K72572"/>
    </row>
    <row r="72573" spans="11:11">
      <c r="K72573"/>
    </row>
    <row r="72574" spans="11:11">
      <c r="K72574"/>
    </row>
    <row r="72575" spans="11:11">
      <c r="K72575"/>
    </row>
    <row r="72576" spans="11:11">
      <c r="K72576"/>
    </row>
    <row r="72577" spans="11:11">
      <c r="K72577"/>
    </row>
    <row r="72578" spans="11:11">
      <c r="K72578"/>
    </row>
    <row r="72579" spans="11:11">
      <c r="K72579"/>
    </row>
    <row r="72580" spans="11:11">
      <c r="K72580"/>
    </row>
    <row r="72581" spans="11:11">
      <c r="K72581"/>
    </row>
    <row r="72582" spans="11:11">
      <c r="K72582"/>
    </row>
    <row r="72583" spans="11:11">
      <c r="K72583"/>
    </row>
    <row r="72584" spans="11:11">
      <c r="K72584"/>
    </row>
    <row r="72585" spans="11:11">
      <c r="K72585"/>
    </row>
    <row r="72586" spans="11:11">
      <c r="K72586"/>
    </row>
    <row r="72587" spans="11:11">
      <c r="K72587"/>
    </row>
    <row r="72588" spans="11:11">
      <c r="K72588"/>
    </row>
    <row r="72589" spans="11:11">
      <c r="K72589"/>
    </row>
    <row r="72590" spans="11:11">
      <c r="K72590"/>
    </row>
    <row r="72591" spans="11:11">
      <c r="K72591"/>
    </row>
    <row r="72592" spans="11:11">
      <c r="K72592"/>
    </row>
    <row r="72593" spans="11:11">
      <c r="K72593"/>
    </row>
    <row r="72594" spans="11:11">
      <c r="K72594"/>
    </row>
    <row r="72595" spans="11:11">
      <c r="K72595"/>
    </row>
    <row r="72596" spans="11:11">
      <c r="K72596"/>
    </row>
    <row r="72597" spans="11:11">
      <c r="K72597"/>
    </row>
    <row r="72598" spans="11:11">
      <c r="K72598"/>
    </row>
    <row r="72599" spans="11:11">
      <c r="K72599"/>
    </row>
    <row r="72600" spans="11:11">
      <c r="K72600"/>
    </row>
    <row r="72601" spans="11:11">
      <c r="K72601"/>
    </row>
    <row r="72602" spans="11:11">
      <c r="K72602"/>
    </row>
    <row r="72603" spans="11:11">
      <c r="K72603"/>
    </row>
    <row r="72604" spans="11:11">
      <c r="K72604"/>
    </row>
    <row r="72605" spans="11:11">
      <c r="K72605"/>
    </row>
    <row r="72606" spans="11:11">
      <c r="K72606"/>
    </row>
    <row r="72607" spans="11:11">
      <c r="K72607"/>
    </row>
    <row r="72608" spans="11:11">
      <c r="K72608"/>
    </row>
    <row r="72609" spans="11:11">
      <c r="K72609"/>
    </row>
    <row r="72610" spans="11:11">
      <c r="K72610"/>
    </row>
    <row r="72611" spans="11:11">
      <c r="K72611"/>
    </row>
    <row r="72612" spans="11:11">
      <c r="K72612"/>
    </row>
    <row r="72613" spans="11:11">
      <c r="K72613"/>
    </row>
    <row r="72614" spans="11:11">
      <c r="K72614"/>
    </row>
    <row r="72615" spans="11:11">
      <c r="K72615"/>
    </row>
    <row r="72616" spans="11:11">
      <c r="K72616"/>
    </row>
    <row r="72617" spans="11:11">
      <c r="K72617"/>
    </row>
    <row r="72618" spans="11:11">
      <c r="K72618"/>
    </row>
    <row r="72619" spans="11:11">
      <c r="K72619"/>
    </row>
    <row r="72620" spans="11:11">
      <c r="K72620"/>
    </row>
    <row r="72621" spans="11:11">
      <c r="K72621"/>
    </row>
    <row r="72622" spans="11:11">
      <c r="K72622"/>
    </row>
    <row r="72623" spans="11:11">
      <c r="K72623"/>
    </row>
    <row r="72624" spans="11:11">
      <c r="K72624"/>
    </row>
    <row r="72625" spans="11:11">
      <c r="K72625"/>
    </row>
    <row r="72626" spans="11:11">
      <c r="K72626"/>
    </row>
    <row r="72627" spans="11:11">
      <c r="K72627"/>
    </row>
    <row r="72628" spans="11:11">
      <c r="K72628"/>
    </row>
    <row r="72629" spans="11:11">
      <c r="K72629"/>
    </row>
    <row r="72630" spans="11:11">
      <c r="K72630"/>
    </row>
    <row r="72631" spans="11:11">
      <c r="K72631"/>
    </row>
    <row r="72632" spans="11:11">
      <c r="K72632"/>
    </row>
    <row r="72633" spans="11:11">
      <c r="K72633"/>
    </row>
    <row r="72634" spans="11:11">
      <c r="K72634"/>
    </row>
    <row r="72635" spans="11:11">
      <c r="K72635"/>
    </row>
    <row r="72636" spans="11:11">
      <c r="K72636"/>
    </row>
    <row r="72637" spans="11:11">
      <c r="K72637"/>
    </row>
    <row r="72638" spans="11:11">
      <c r="K72638"/>
    </row>
    <row r="72639" spans="11:11">
      <c r="K72639"/>
    </row>
    <row r="72640" spans="11:11">
      <c r="K72640"/>
    </row>
    <row r="72641" spans="11:11">
      <c r="K72641"/>
    </row>
    <row r="72642" spans="11:11">
      <c r="K72642"/>
    </row>
    <row r="72643" spans="11:11">
      <c r="K72643"/>
    </row>
    <row r="72644" spans="11:11">
      <c r="K72644"/>
    </row>
    <row r="72645" spans="11:11">
      <c r="K72645"/>
    </row>
    <row r="72646" spans="11:11">
      <c r="K72646"/>
    </row>
    <row r="72647" spans="11:11">
      <c r="K72647"/>
    </row>
    <row r="72648" spans="11:11">
      <c r="K72648"/>
    </row>
    <row r="72649" spans="11:11">
      <c r="K72649"/>
    </row>
    <row r="72650" spans="11:11">
      <c r="K72650"/>
    </row>
    <row r="72651" spans="11:11">
      <c r="K72651"/>
    </row>
    <row r="72652" spans="11:11">
      <c r="K72652"/>
    </row>
    <row r="72653" spans="11:11">
      <c r="K72653"/>
    </row>
    <row r="72654" spans="11:11">
      <c r="K72654"/>
    </row>
    <row r="72655" spans="11:11">
      <c r="K72655"/>
    </row>
    <row r="72656" spans="11:11">
      <c r="K72656"/>
    </row>
    <row r="72657" spans="11:11">
      <c r="K72657"/>
    </row>
    <row r="72658" spans="11:11">
      <c r="K72658"/>
    </row>
    <row r="72659" spans="11:11">
      <c r="K72659"/>
    </row>
    <row r="72660" spans="11:11">
      <c r="K72660"/>
    </row>
    <row r="72661" spans="11:11">
      <c r="K72661"/>
    </row>
    <row r="72662" spans="11:11">
      <c r="K72662"/>
    </row>
    <row r="72663" spans="11:11">
      <c r="K72663"/>
    </row>
    <row r="72664" spans="11:11">
      <c r="K72664"/>
    </row>
    <row r="72665" spans="11:11">
      <c r="K72665"/>
    </row>
    <row r="72666" spans="11:11">
      <c r="K72666"/>
    </row>
    <row r="72667" spans="11:11">
      <c r="K72667"/>
    </row>
    <row r="72668" spans="11:11">
      <c r="K72668"/>
    </row>
    <row r="72669" spans="11:11">
      <c r="K72669"/>
    </row>
    <row r="72670" spans="11:11">
      <c r="K72670"/>
    </row>
    <row r="72671" spans="11:11">
      <c r="K72671"/>
    </row>
    <row r="72672" spans="11:11">
      <c r="K72672"/>
    </row>
    <row r="72673" spans="11:11">
      <c r="K72673"/>
    </row>
    <row r="72674" spans="11:11">
      <c r="K72674"/>
    </row>
    <row r="72675" spans="11:11">
      <c r="K72675"/>
    </row>
    <row r="72676" spans="11:11">
      <c r="K72676"/>
    </row>
    <row r="72677" spans="11:11">
      <c r="K72677"/>
    </row>
    <row r="72678" spans="11:11">
      <c r="K72678"/>
    </row>
    <row r="72679" spans="11:11">
      <c r="K72679"/>
    </row>
    <row r="72680" spans="11:11">
      <c r="K72680"/>
    </row>
    <row r="72681" spans="11:11">
      <c r="K72681"/>
    </row>
    <row r="72682" spans="11:11">
      <c r="K72682"/>
    </row>
    <row r="72683" spans="11:11">
      <c r="K72683"/>
    </row>
    <row r="72684" spans="11:11">
      <c r="K72684"/>
    </row>
    <row r="72685" spans="11:11">
      <c r="K72685"/>
    </row>
    <row r="72686" spans="11:11">
      <c r="K72686"/>
    </row>
    <row r="72687" spans="11:11">
      <c r="K72687"/>
    </row>
    <row r="72688" spans="11:11">
      <c r="K72688"/>
    </row>
    <row r="72689" spans="11:11">
      <c r="K72689"/>
    </row>
    <row r="72690" spans="11:11">
      <c r="K72690"/>
    </row>
    <row r="72691" spans="11:11">
      <c r="K72691"/>
    </row>
    <row r="72692" spans="11:11">
      <c r="K72692"/>
    </row>
    <row r="72693" spans="11:11">
      <c r="K72693"/>
    </row>
    <row r="72694" spans="11:11">
      <c r="K72694"/>
    </row>
    <row r="72695" spans="11:11">
      <c r="K72695"/>
    </row>
    <row r="72696" spans="11:11">
      <c r="K72696"/>
    </row>
    <row r="72697" spans="11:11">
      <c r="K72697"/>
    </row>
    <row r="72698" spans="11:11">
      <c r="K72698"/>
    </row>
    <row r="72699" spans="11:11">
      <c r="K72699"/>
    </row>
    <row r="72700" spans="11:11">
      <c r="K72700"/>
    </row>
    <row r="72701" spans="11:11">
      <c r="K72701"/>
    </row>
    <row r="72702" spans="11:11">
      <c r="K72702"/>
    </row>
    <row r="72703" spans="11:11">
      <c r="K72703"/>
    </row>
    <row r="72704" spans="11:11">
      <c r="K72704"/>
    </row>
    <row r="72705" spans="11:11">
      <c r="K72705"/>
    </row>
    <row r="72706" spans="11:11">
      <c r="K72706"/>
    </row>
    <row r="72707" spans="11:11">
      <c r="K72707"/>
    </row>
    <row r="72708" spans="11:11">
      <c r="K72708"/>
    </row>
    <row r="72709" spans="11:11">
      <c r="K72709"/>
    </row>
    <row r="72710" spans="11:11">
      <c r="K72710"/>
    </row>
    <row r="72711" spans="11:11">
      <c r="K72711"/>
    </row>
    <row r="72712" spans="11:11">
      <c r="K72712"/>
    </row>
    <row r="72713" spans="11:11">
      <c r="K72713"/>
    </row>
    <row r="72714" spans="11:11">
      <c r="K72714"/>
    </row>
    <row r="72715" spans="11:11">
      <c r="K72715"/>
    </row>
    <row r="72716" spans="11:11">
      <c r="K72716"/>
    </row>
    <row r="72717" spans="11:11">
      <c r="K72717"/>
    </row>
    <row r="72718" spans="11:11">
      <c r="K72718"/>
    </row>
    <row r="72719" spans="11:11">
      <c r="K72719"/>
    </row>
    <row r="72720" spans="11:11">
      <c r="K72720"/>
    </row>
    <row r="72721" spans="11:11">
      <c r="K72721"/>
    </row>
    <row r="72722" spans="11:11">
      <c r="K72722"/>
    </row>
    <row r="72723" spans="11:11">
      <c r="K72723"/>
    </row>
    <row r="72724" spans="11:11">
      <c r="K72724"/>
    </row>
    <row r="72725" spans="11:11">
      <c r="K72725"/>
    </row>
    <row r="72726" spans="11:11">
      <c r="K72726"/>
    </row>
    <row r="72727" spans="11:11">
      <c r="K72727"/>
    </row>
    <row r="72728" spans="11:11">
      <c r="K72728"/>
    </row>
    <row r="72729" spans="11:11">
      <c r="K72729"/>
    </row>
    <row r="72730" spans="11:11">
      <c r="K72730"/>
    </row>
    <row r="72731" spans="11:11">
      <c r="K72731"/>
    </row>
    <row r="72732" spans="11:11">
      <c r="K72732"/>
    </row>
    <row r="72733" spans="11:11">
      <c r="K72733"/>
    </row>
    <row r="72734" spans="11:11">
      <c r="K72734"/>
    </row>
    <row r="72735" spans="11:11">
      <c r="K72735"/>
    </row>
    <row r="72736" spans="11:11">
      <c r="K72736"/>
    </row>
    <row r="72737" spans="11:11">
      <c r="K72737"/>
    </row>
    <row r="72738" spans="11:11">
      <c r="K72738"/>
    </row>
    <row r="72739" spans="11:11">
      <c r="K72739"/>
    </row>
    <row r="72740" spans="11:11">
      <c r="K72740"/>
    </row>
    <row r="72741" spans="11:11">
      <c r="K72741"/>
    </row>
    <row r="72742" spans="11:11">
      <c r="K72742"/>
    </row>
    <row r="72743" spans="11:11">
      <c r="K72743"/>
    </row>
    <row r="72744" spans="11:11">
      <c r="K72744"/>
    </row>
    <row r="72745" spans="11:11">
      <c r="K72745"/>
    </row>
    <row r="72746" spans="11:11">
      <c r="K72746"/>
    </row>
    <row r="72747" spans="11:11">
      <c r="K72747"/>
    </row>
    <row r="72748" spans="11:11">
      <c r="K72748"/>
    </row>
    <row r="72749" spans="11:11">
      <c r="K72749"/>
    </row>
    <row r="72750" spans="11:11">
      <c r="K72750"/>
    </row>
    <row r="72751" spans="11:11">
      <c r="K72751"/>
    </row>
    <row r="72752" spans="11:11">
      <c r="K72752"/>
    </row>
    <row r="72753" spans="11:11">
      <c r="K72753"/>
    </row>
    <row r="72754" spans="11:11">
      <c r="K72754"/>
    </row>
    <row r="72755" spans="11:11">
      <c r="K72755"/>
    </row>
    <row r="72756" spans="11:11">
      <c r="K72756"/>
    </row>
    <row r="72757" spans="11:11">
      <c r="K72757"/>
    </row>
    <row r="72758" spans="11:11">
      <c r="K72758"/>
    </row>
    <row r="72759" spans="11:11">
      <c r="K72759"/>
    </row>
    <row r="72760" spans="11:11">
      <c r="K72760"/>
    </row>
    <row r="72761" spans="11:11">
      <c r="K72761"/>
    </row>
    <row r="72762" spans="11:11">
      <c r="K72762"/>
    </row>
    <row r="72763" spans="11:11">
      <c r="K72763"/>
    </row>
    <row r="72764" spans="11:11">
      <c r="K72764"/>
    </row>
    <row r="72765" spans="11:11">
      <c r="K72765"/>
    </row>
    <row r="72766" spans="11:11">
      <c r="K72766"/>
    </row>
    <row r="72767" spans="11:11">
      <c r="K72767"/>
    </row>
    <row r="72768" spans="11:11">
      <c r="K72768"/>
    </row>
    <row r="72769" spans="11:11">
      <c r="K72769"/>
    </row>
    <row r="72770" spans="11:11">
      <c r="K72770"/>
    </row>
    <row r="72771" spans="11:11">
      <c r="K72771"/>
    </row>
    <row r="72772" spans="11:11">
      <c r="K72772"/>
    </row>
    <row r="72773" spans="11:11">
      <c r="K72773"/>
    </row>
    <row r="72774" spans="11:11">
      <c r="K72774"/>
    </row>
    <row r="72775" spans="11:11">
      <c r="K72775"/>
    </row>
    <row r="72776" spans="11:11">
      <c r="K72776"/>
    </row>
    <row r="72777" spans="11:11">
      <c r="K72777"/>
    </row>
    <row r="72778" spans="11:11">
      <c r="K72778"/>
    </row>
    <row r="72779" spans="11:11">
      <c r="K72779"/>
    </row>
    <row r="72780" spans="11:11">
      <c r="K72780"/>
    </row>
    <row r="72781" spans="11:11">
      <c r="K72781"/>
    </row>
    <row r="72782" spans="11:11">
      <c r="K72782"/>
    </row>
    <row r="72783" spans="11:11">
      <c r="K72783"/>
    </row>
    <row r="72784" spans="11:11">
      <c r="K72784"/>
    </row>
    <row r="72785" spans="11:11">
      <c r="K72785"/>
    </row>
    <row r="72786" spans="11:11">
      <c r="K72786"/>
    </row>
    <row r="72787" spans="11:11">
      <c r="K72787"/>
    </row>
    <row r="72788" spans="11:11">
      <c r="K72788"/>
    </row>
    <row r="72789" spans="11:11">
      <c r="K72789"/>
    </row>
    <row r="72790" spans="11:11">
      <c r="K72790"/>
    </row>
    <row r="72791" spans="11:11">
      <c r="K72791"/>
    </row>
    <row r="72792" spans="11:11">
      <c r="K72792"/>
    </row>
    <row r="72793" spans="11:11">
      <c r="K72793"/>
    </row>
    <row r="72794" spans="11:11">
      <c r="K72794"/>
    </row>
    <row r="72795" spans="11:11">
      <c r="K72795"/>
    </row>
    <row r="72796" spans="11:11">
      <c r="K72796"/>
    </row>
    <row r="72797" spans="11:11">
      <c r="K72797"/>
    </row>
    <row r="72798" spans="11:11">
      <c r="K72798"/>
    </row>
    <row r="72799" spans="11:11">
      <c r="K72799"/>
    </row>
    <row r="72800" spans="11:11">
      <c r="K72800"/>
    </row>
    <row r="72801" spans="11:11">
      <c r="K72801"/>
    </row>
    <row r="72802" spans="11:11">
      <c r="K72802"/>
    </row>
    <row r="72803" spans="11:11">
      <c r="K72803"/>
    </row>
    <row r="72804" spans="11:11">
      <c r="K72804"/>
    </row>
    <row r="72805" spans="11:11">
      <c r="K72805"/>
    </row>
    <row r="72806" spans="11:11">
      <c r="K72806"/>
    </row>
    <row r="72807" spans="11:11">
      <c r="K72807"/>
    </row>
    <row r="72808" spans="11:11">
      <c r="K72808"/>
    </row>
    <row r="72809" spans="11:11">
      <c r="K72809"/>
    </row>
    <row r="72810" spans="11:11">
      <c r="K72810"/>
    </row>
    <row r="72811" spans="11:11">
      <c r="K72811"/>
    </row>
    <row r="72812" spans="11:11">
      <c r="K72812"/>
    </row>
    <row r="72813" spans="11:11">
      <c r="K72813"/>
    </row>
    <row r="72814" spans="11:11">
      <c r="K72814"/>
    </row>
    <row r="72815" spans="11:11">
      <c r="K72815"/>
    </row>
    <row r="72816" spans="11:11">
      <c r="K72816"/>
    </row>
    <row r="72817" spans="11:11">
      <c r="K72817"/>
    </row>
    <row r="72818" spans="11:11">
      <c r="K72818"/>
    </row>
    <row r="72819" spans="11:11">
      <c r="K72819"/>
    </row>
    <row r="72820" spans="11:11">
      <c r="K72820"/>
    </row>
    <row r="72821" spans="11:11">
      <c r="K72821"/>
    </row>
    <row r="72822" spans="11:11">
      <c r="K72822"/>
    </row>
    <row r="72823" spans="11:11">
      <c r="K72823"/>
    </row>
    <row r="72824" spans="11:11">
      <c r="K72824"/>
    </row>
    <row r="72825" spans="11:11">
      <c r="K72825"/>
    </row>
    <row r="72826" spans="11:11">
      <c r="K72826"/>
    </row>
    <row r="72827" spans="11:11">
      <c r="K72827"/>
    </row>
    <row r="72828" spans="11:11">
      <c r="K72828"/>
    </row>
    <row r="72829" spans="11:11">
      <c r="K72829"/>
    </row>
    <row r="72830" spans="11:11">
      <c r="K72830"/>
    </row>
    <row r="72831" spans="11:11">
      <c r="K72831"/>
    </row>
    <row r="72832" spans="11:11">
      <c r="K72832"/>
    </row>
    <row r="72833" spans="11:11">
      <c r="K72833"/>
    </row>
    <row r="72834" spans="11:11">
      <c r="K72834"/>
    </row>
    <row r="72835" spans="11:11">
      <c r="K72835"/>
    </row>
    <row r="72836" spans="11:11">
      <c r="K72836"/>
    </row>
    <row r="72837" spans="11:11">
      <c r="K72837"/>
    </row>
    <row r="72838" spans="11:11">
      <c r="K72838"/>
    </row>
    <row r="72839" spans="11:11">
      <c r="K72839"/>
    </row>
    <row r="72840" spans="11:11">
      <c r="K72840"/>
    </row>
    <row r="72841" spans="11:11">
      <c r="K72841"/>
    </row>
    <row r="72842" spans="11:11">
      <c r="K72842"/>
    </row>
    <row r="72843" spans="11:11">
      <c r="K72843"/>
    </row>
    <row r="72844" spans="11:11">
      <c r="K72844"/>
    </row>
    <row r="72845" spans="11:11">
      <c r="K72845"/>
    </row>
    <row r="72846" spans="11:11">
      <c r="K72846"/>
    </row>
    <row r="72847" spans="11:11">
      <c r="K72847"/>
    </row>
    <row r="72848" spans="11:11">
      <c r="K72848"/>
    </row>
    <row r="72849" spans="11:11">
      <c r="K72849"/>
    </row>
    <row r="72850" spans="11:11">
      <c r="K72850"/>
    </row>
    <row r="72851" spans="11:11">
      <c r="K72851"/>
    </row>
    <row r="72852" spans="11:11">
      <c r="K72852"/>
    </row>
    <row r="72853" spans="11:11">
      <c r="K72853"/>
    </row>
    <row r="72854" spans="11:11">
      <c r="K72854"/>
    </row>
    <row r="72855" spans="11:11">
      <c r="K72855"/>
    </row>
    <row r="72856" spans="11:11">
      <c r="K72856"/>
    </row>
    <row r="72857" spans="11:11">
      <c r="K72857"/>
    </row>
    <row r="72858" spans="11:11">
      <c r="K72858"/>
    </row>
    <row r="72859" spans="11:11">
      <c r="K72859"/>
    </row>
    <row r="72860" spans="11:11">
      <c r="K72860"/>
    </row>
    <row r="72861" spans="11:11">
      <c r="K72861"/>
    </row>
    <row r="72862" spans="11:11">
      <c r="K72862"/>
    </row>
    <row r="72863" spans="11:11">
      <c r="K72863"/>
    </row>
    <row r="72864" spans="11:11">
      <c r="K72864"/>
    </row>
    <row r="72865" spans="11:11">
      <c r="K72865"/>
    </row>
    <row r="72866" spans="11:11">
      <c r="K72866"/>
    </row>
    <row r="72867" spans="11:11">
      <c r="K72867"/>
    </row>
    <row r="72868" spans="11:11">
      <c r="K72868"/>
    </row>
    <row r="72869" spans="11:11">
      <c r="K72869"/>
    </row>
    <row r="72870" spans="11:11">
      <c r="K72870"/>
    </row>
    <row r="72871" spans="11:11">
      <c r="K72871"/>
    </row>
    <row r="72872" spans="11:11">
      <c r="K72872"/>
    </row>
    <row r="72873" spans="11:11">
      <c r="K72873"/>
    </row>
    <row r="72874" spans="11:11">
      <c r="K72874"/>
    </row>
    <row r="72875" spans="11:11">
      <c r="K72875"/>
    </row>
    <row r="72876" spans="11:11">
      <c r="K72876"/>
    </row>
    <row r="72877" spans="11:11">
      <c r="K72877"/>
    </row>
    <row r="72878" spans="11:11">
      <c r="K72878"/>
    </row>
    <row r="72879" spans="11:11">
      <c r="K72879"/>
    </row>
    <row r="72880" spans="11:11">
      <c r="K72880"/>
    </row>
    <row r="72881" spans="11:11">
      <c r="K72881"/>
    </row>
    <row r="72882" spans="11:11">
      <c r="K72882"/>
    </row>
    <row r="72883" spans="11:11">
      <c r="K72883"/>
    </row>
    <row r="72884" spans="11:11">
      <c r="K72884"/>
    </row>
    <row r="72885" spans="11:11">
      <c r="K72885"/>
    </row>
    <row r="72886" spans="11:11">
      <c r="K72886"/>
    </row>
    <row r="72887" spans="11:11">
      <c r="K72887"/>
    </row>
    <row r="72888" spans="11:11">
      <c r="K72888"/>
    </row>
    <row r="72889" spans="11:11">
      <c r="K72889"/>
    </row>
    <row r="72890" spans="11:11">
      <c r="K72890"/>
    </row>
    <row r="72891" spans="11:11">
      <c r="K72891"/>
    </row>
    <row r="72892" spans="11:11">
      <c r="K72892"/>
    </row>
    <row r="72893" spans="11:11">
      <c r="K72893"/>
    </row>
    <row r="72894" spans="11:11">
      <c r="K72894"/>
    </row>
    <row r="72895" spans="11:11">
      <c r="K72895"/>
    </row>
    <row r="72896" spans="11:11">
      <c r="K72896"/>
    </row>
    <row r="72897" spans="11:11">
      <c r="K72897"/>
    </row>
    <row r="72898" spans="11:11">
      <c r="K72898"/>
    </row>
    <row r="72899" spans="11:11">
      <c r="K72899"/>
    </row>
    <row r="72900" spans="11:11">
      <c r="K72900"/>
    </row>
    <row r="72901" spans="11:11">
      <c r="K72901"/>
    </row>
    <row r="72902" spans="11:11">
      <c r="K72902"/>
    </row>
    <row r="72903" spans="11:11">
      <c r="K72903"/>
    </row>
    <row r="72904" spans="11:11">
      <c r="K72904"/>
    </row>
    <row r="72905" spans="11:11">
      <c r="K72905"/>
    </row>
    <row r="72906" spans="11:11">
      <c r="K72906"/>
    </row>
    <row r="72907" spans="11:11">
      <c r="K72907"/>
    </row>
    <row r="72908" spans="11:11">
      <c r="K72908"/>
    </row>
    <row r="72909" spans="11:11">
      <c r="K72909"/>
    </row>
    <row r="72910" spans="11:11">
      <c r="K72910"/>
    </row>
    <row r="72911" spans="11:11">
      <c r="K72911"/>
    </row>
    <row r="72912" spans="11:11">
      <c r="K72912"/>
    </row>
    <row r="72913" spans="11:11">
      <c r="K72913"/>
    </row>
    <row r="72914" spans="11:11">
      <c r="K72914"/>
    </row>
    <row r="72915" spans="11:11">
      <c r="K72915"/>
    </row>
    <row r="72916" spans="11:11">
      <c r="K72916"/>
    </row>
    <row r="72917" spans="11:11">
      <c r="K72917"/>
    </row>
    <row r="72918" spans="11:11">
      <c r="K72918"/>
    </row>
    <row r="72919" spans="11:11">
      <c r="K72919"/>
    </row>
    <row r="72920" spans="11:11">
      <c r="K72920"/>
    </row>
    <row r="72921" spans="11:11">
      <c r="K72921"/>
    </row>
    <row r="72922" spans="11:11">
      <c r="K72922"/>
    </row>
    <row r="72923" spans="11:11">
      <c r="K72923"/>
    </row>
    <row r="72924" spans="11:11">
      <c r="K72924"/>
    </row>
    <row r="72925" spans="11:11">
      <c r="K72925"/>
    </row>
    <row r="72926" spans="11:11">
      <c r="K72926"/>
    </row>
    <row r="72927" spans="11:11">
      <c r="K72927"/>
    </row>
    <row r="72928" spans="11:11">
      <c r="K72928"/>
    </row>
    <row r="72929" spans="11:11">
      <c r="K72929"/>
    </row>
    <row r="72930" spans="11:11">
      <c r="K72930"/>
    </row>
    <row r="72931" spans="11:11">
      <c r="K72931"/>
    </row>
    <row r="72932" spans="11:11">
      <c r="K72932"/>
    </row>
    <row r="72933" spans="11:11">
      <c r="K72933"/>
    </row>
    <row r="72934" spans="11:11">
      <c r="K72934"/>
    </row>
    <row r="72935" spans="11:11">
      <c r="K72935"/>
    </row>
    <row r="72936" spans="11:11">
      <c r="K72936"/>
    </row>
    <row r="72937" spans="11:11">
      <c r="K72937"/>
    </row>
    <row r="72938" spans="11:11">
      <c r="K72938"/>
    </row>
    <row r="72939" spans="11:11">
      <c r="K72939"/>
    </row>
    <row r="72940" spans="11:11">
      <c r="K72940"/>
    </row>
    <row r="72941" spans="11:11">
      <c r="K72941"/>
    </row>
    <row r="72942" spans="11:11">
      <c r="K72942"/>
    </row>
    <row r="72943" spans="11:11">
      <c r="K72943"/>
    </row>
    <row r="72944" spans="11:11">
      <c r="K72944"/>
    </row>
    <row r="72945" spans="11:11">
      <c r="K72945"/>
    </row>
    <row r="72946" spans="11:11">
      <c r="K72946"/>
    </row>
    <row r="72947" spans="11:11">
      <c r="K72947"/>
    </row>
    <row r="72948" spans="11:11">
      <c r="K72948"/>
    </row>
    <row r="72949" spans="11:11">
      <c r="K72949"/>
    </row>
    <row r="72950" spans="11:11">
      <c r="K72950"/>
    </row>
    <row r="72951" spans="11:11">
      <c r="K72951"/>
    </row>
    <row r="72952" spans="11:11">
      <c r="K72952"/>
    </row>
    <row r="72953" spans="11:11">
      <c r="K72953"/>
    </row>
    <row r="72954" spans="11:11">
      <c r="K72954"/>
    </row>
    <row r="72955" spans="11:11">
      <c r="K72955"/>
    </row>
    <row r="72956" spans="11:11">
      <c r="K72956"/>
    </row>
    <row r="72957" spans="11:11">
      <c r="K72957"/>
    </row>
    <row r="72958" spans="11:11">
      <c r="K72958"/>
    </row>
    <row r="72959" spans="11:11">
      <c r="K72959"/>
    </row>
    <row r="72960" spans="11:11">
      <c r="K72960"/>
    </row>
    <row r="72961" spans="11:11">
      <c r="K72961"/>
    </row>
    <row r="72962" spans="11:11">
      <c r="K72962"/>
    </row>
    <row r="72963" spans="11:11">
      <c r="K72963"/>
    </row>
    <row r="72964" spans="11:11">
      <c r="K72964"/>
    </row>
    <row r="72965" spans="11:11">
      <c r="K72965"/>
    </row>
    <row r="72966" spans="11:11">
      <c r="K72966"/>
    </row>
    <row r="72967" spans="11:11">
      <c r="K72967"/>
    </row>
    <row r="72968" spans="11:11">
      <c r="K72968"/>
    </row>
    <row r="72969" spans="11:11">
      <c r="K72969"/>
    </row>
    <row r="72970" spans="11:11">
      <c r="K72970"/>
    </row>
    <row r="72971" spans="11:11">
      <c r="K72971"/>
    </row>
    <row r="72972" spans="11:11">
      <c r="K72972"/>
    </row>
    <row r="72973" spans="11:11">
      <c r="K72973"/>
    </row>
    <row r="72974" spans="11:11">
      <c r="K72974"/>
    </row>
    <row r="72975" spans="11:11">
      <c r="K72975"/>
    </row>
    <row r="72976" spans="11:11">
      <c r="K72976"/>
    </row>
    <row r="72977" spans="11:11">
      <c r="K72977"/>
    </row>
    <row r="72978" spans="11:11">
      <c r="K72978"/>
    </row>
    <row r="72979" spans="11:11">
      <c r="K72979"/>
    </row>
    <row r="72980" spans="11:11">
      <c r="K72980"/>
    </row>
    <row r="72981" spans="11:11">
      <c r="K72981"/>
    </row>
    <row r="72982" spans="11:11">
      <c r="K72982"/>
    </row>
    <row r="72983" spans="11:11">
      <c r="K72983"/>
    </row>
    <row r="72984" spans="11:11">
      <c r="K72984"/>
    </row>
    <row r="72985" spans="11:11">
      <c r="K72985"/>
    </row>
    <row r="72986" spans="11:11">
      <c r="K72986"/>
    </row>
    <row r="72987" spans="11:11">
      <c r="K72987"/>
    </row>
    <row r="72988" spans="11:11">
      <c r="K72988"/>
    </row>
    <row r="72989" spans="11:11">
      <c r="K72989"/>
    </row>
    <row r="72990" spans="11:11">
      <c r="K72990"/>
    </row>
    <row r="72991" spans="11:11">
      <c r="K72991"/>
    </row>
    <row r="72992" spans="11:11">
      <c r="K72992"/>
    </row>
    <row r="72993" spans="11:11">
      <c r="K72993"/>
    </row>
    <row r="72994" spans="11:11">
      <c r="K72994"/>
    </row>
    <row r="72995" spans="11:11">
      <c r="K72995"/>
    </row>
    <row r="72996" spans="11:11">
      <c r="K72996"/>
    </row>
    <row r="72997" spans="11:11">
      <c r="K72997"/>
    </row>
    <row r="72998" spans="11:11">
      <c r="K72998"/>
    </row>
    <row r="72999" spans="11:11">
      <c r="K72999"/>
    </row>
    <row r="73000" spans="11:11">
      <c r="K73000"/>
    </row>
    <row r="73001" spans="11:11">
      <c r="K73001"/>
    </row>
    <row r="73002" spans="11:11">
      <c r="K73002"/>
    </row>
    <row r="73003" spans="11:11">
      <c r="K73003"/>
    </row>
    <row r="73004" spans="11:11">
      <c r="K73004"/>
    </row>
    <row r="73005" spans="11:11">
      <c r="K73005"/>
    </row>
    <row r="73006" spans="11:11">
      <c r="K73006"/>
    </row>
    <row r="73007" spans="11:11">
      <c r="K73007"/>
    </row>
    <row r="73008" spans="11:11">
      <c r="K73008"/>
    </row>
    <row r="73009" spans="11:11">
      <c r="K73009"/>
    </row>
    <row r="73010" spans="11:11">
      <c r="K73010"/>
    </row>
    <row r="73011" spans="11:11">
      <c r="K73011"/>
    </row>
    <row r="73012" spans="11:11">
      <c r="K73012"/>
    </row>
    <row r="73013" spans="11:11">
      <c r="K73013"/>
    </row>
    <row r="73014" spans="11:11">
      <c r="K73014"/>
    </row>
    <row r="73015" spans="11:11">
      <c r="K73015"/>
    </row>
    <row r="73016" spans="11:11">
      <c r="K73016"/>
    </row>
    <row r="73017" spans="11:11">
      <c r="K73017"/>
    </row>
    <row r="73018" spans="11:11">
      <c r="K73018"/>
    </row>
    <row r="73019" spans="11:11">
      <c r="K73019"/>
    </row>
    <row r="73020" spans="11:11">
      <c r="K73020"/>
    </row>
    <row r="73021" spans="11:11">
      <c r="K73021"/>
    </row>
    <row r="73022" spans="11:11">
      <c r="K73022"/>
    </row>
    <row r="73023" spans="11:11">
      <c r="K73023"/>
    </row>
    <row r="73024" spans="11:11">
      <c r="K73024"/>
    </row>
    <row r="73025" spans="11:11">
      <c r="K73025"/>
    </row>
    <row r="73026" spans="11:11">
      <c r="K73026"/>
    </row>
    <row r="73027" spans="11:11">
      <c r="K73027"/>
    </row>
    <row r="73028" spans="11:11">
      <c r="K73028"/>
    </row>
    <row r="73029" spans="11:11">
      <c r="K73029"/>
    </row>
    <row r="73030" spans="11:11">
      <c r="K73030"/>
    </row>
    <row r="73031" spans="11:11">
      <c r="K73031"/>
    </row>
    <row r="73032" spans="11:11">
      <c r="K73032"/>
    </row>
    <row r="73033" spans="11:11">
      <c r="K73033"/>
    </row>
    <row r="73034" spans="11:11">
      <c r="K73034"/>
    </row>
    <row r="73035" spans="11:11">
      <c r="K73035"/>
    </row>
    <row r="73036" spans="11:11">
      <c r="K73036"/>
    </row>
    <row r="73037" spans="11:11">
      <c r="K73037"/>
    </row>
    <row r="73038" spans="11:11">
      <c r="K73038"/>
    </row>
    <row r="73039" spans="11:11">
      <c r="K73039"/>
    </row>
    <row r="73040" spans="11:11">
      <c r="K73040"/>
    </row>
    <row r="73041" spans="11:11">
      <c r="K73041"/>
    </row>
    <row r="73042" spans="11:11">
      <c r="K73042"/>
    </row>
    <row r="73043" spans="11:11">
      <c r="K73043"/>
    </row>
    <row r="73044" spans="11:11">
      <c r="K73044"/>
    </row>
    <row r="73045" spans="11:11">
      <c r="K73045"/>
    </row>
    <row r="73046" spans="11:11">
      <c r="K73046"/>
    </row>
    <row r="73047" spans="11:11">
      <c r="K73047"/>
    </row>
    <row r="73048" spans="11:11">
      <c r="K73048"/>
    </row>
    <row r="73049" spans="11:11">
      <c r="K73049"/>
    </row>
    <row r="73050" spans="11:11">
      <c r="K73050"/>
    </row>
    <row r="73051" spans="11:11">
      <c r="K73051"/>
    </row>
    <row r="73052" spans="11:11">
      <c r="K73052"/>
    </row>
    <row r="73053" spans="11:11">
      <c r="K73053"/>
    </row>
    <row r="73054" spans="11:11">
      <c r="K73054"/>
    </row>
    <row r="73055" spans="11:11">
      <c r="K73055"/>
    </row>
    <row r="73056" spans="11:11">
      <c r="K73056"/>
    </row>
    <row r="73057" spans="11:11">
      <c r="K73057"/>
    </row>
    <row r="73058" spans="11:11">
      <c r="K73058"/>
    </row>
    <row r="73059" spans="11:11">
      <c r="K73059"/>
    </row>
    <row r="73060" spans="11:11">
      <c r="K73060"/>
    </row>
    <row r="73061" spans="11:11">
      <c r="K73061"/>
    </row>
    <row r="73062" spans="11:11">
      <c r="K73062"/>
    </row>
    <row r="73063" spans="11:11">
      <c r="K73063"/>
    </row>
    <row r="73064" spans="11:11">
      <c r="K73064"/>
    </row>
    <row r="73065" spans="11:11">
      <c r="K73065"/>
    </row>
    <row r="73066" spans="11:11">
      <c r="K73066"/>
    </row>
    <row r="73067" spans="11:11">
      <c r="K73067"/>
    </row>
    <row r="73068" spans="11:11">
      <c r="K73068"/>
    </row>
    <row r="73069" spans="11:11">
      <c r="K73069"/>
    </row>
    <row r="73070" spans="11:11">
      <c r="K73070"/>
    </row>
    <row r="73071" spans="11:11">
      <c r="K73071"/>
    </row>
    <row r="73072" spans="11:11">
      <c r="K73072"/>
    </row>
    <row r="73073" spans="11:11">
      <c r="K73073"/>
    </row>
    <row r="73074" spans="11:11">
      <c r="K73074"/>
    </row>
    <row r="73075" spans="11:11">
      <c r="K73075"/>
    </row>
    <row r="73076" spans="11:11">
      <c r="K73076"/>
    </row>
    <row r="73077" spans="11:11">
      <c r="K73077"/>
    </row>
    <row r="73078" spans="11:11">
      <c r="K73078"/>
    </row>
    <row r="73079" spans="11:11">
      <c r="K73079"/>
    </row>
    <row r="73080" spans="11:11">
      <c r="K73080"/>
    </row>
    <row r="73081" spans="11:11">
      <c r="K73081"/>
    </row>
    <row r="73082" spans="11:11">
      <c r="K73082"/>
    </row>
    <row r="73083" spans="11:11">
      <c r="K73083"/>
    </row>
    <row r="73084" spans="11:11">
      <c r="K73084"/>
    </row>
    <row r="73085" spans="11:11">
      <c r="K73085"/>
    </row>
    <row r="73086" spans="11:11">
      <c r="K73086"/>
    </row>
    <row r="73087" spans="11:11">
      <c r="K73087"/>
    </row>
    <row r="73088" spans="11:11">
      <c r="K73088"/>
    </row>
    <row r="73089" spans="11:11">
      <c r="K73089"/>
    </row>
    <row r="73090" spans="11:11">
      <c r="K73090"/>
    </row>
    <row r="73091" spans="11:11">
      <c r="K73091"/>
    </row>
    <row r="73092" spans="11:11">
      <c r="K73092"/>
    </row>
    <row r="73093" spans="11:11">
      <c r="K73093"/>
    </row>
    <row r="73094" spans="11:11">
      <c r="K73094"/>
    </row>
    <row r="73095" spans="11:11">
      <c r="K73095"/>
    </row>
    <row r="73096" spans="11:11">
      <c r="K73096"/>
    </row>
    <row r="73097" spans="11:11">
      <c r="K73097"/>
    </row>
    <row r="73098" spans="11:11">
      <c r="K73098"/>
    </row>
    <row r="73099" spans="11:11">
      <c r="K73099"/>
    </row>
    <row r="73100" spans="11:11">
      <c r="K73100"/>
    </row>
    <row r="73101" spans="11:11">
      <c r="K73101"/>
    </row>
    <row r="73102" spans="11:11">
      <c r="K73102"/>
    </row>
    <row r="73103" spans="11:11">
      <c r="K73103"/>
    </row>
    <row r="73104" spans="11:11">
      <c r="K73104"/>
    </row>
    <row r="73105" spans="11:11">
      <c r="K73105"/>
    </row>
    <row r="73106" spans="11:11">
      <c r="K73106"/>
    </row>
    <row r="73107" spans="11:11">
      <c r="K73107"/>
    </row>
    <row r="73108" spans="11:11">
      <c r="K73108"/>
    </row>
    <row r="73109" spans="11:11">
      <c r="K73109"/>
    </row>
    <row r="73110" spans="11:11">
      <c r="K73110"/>
    </row>
    <row r="73111" spans="11:11">
      <c r="K73111"/>
    </row>
    <row r="73112" spans="11:11">
      <c r="K73112"/>
    </row>
    <row r="73113" spans="11:11">
      <c r="K73113"/>
    </row>
    <row r="73114" spans="11:11">
      <c r="K73114"/>
    </row>
    <row r="73115" spans="11:11">
      <c r="K73115"/>
    </row>
    <row r="73116" spans="11:11">
      <c r="K73116"/>
    </row>
    <row r="73117" spans="11:11">
      <c r="K73117"/>
    </row>
    <row r="73118" spans="11:11">
      <c r="K73118"/>
    </row>
    <row r="73119" spans="11:11">
      <c r="K73119"/>
    </row>
    <row r="73120" spans="11:11">
      <c r="K73120"/>
    </row>
    <row r="73121" spans="11:11">
      <c r="K73121"/>
    </row>
    <row r="73122" spans="11:11">
      <c r="K73122"/>
    </row>
    <row r="73123" spans="11:11">
      <c r="K73123"/>
    </row>
    <row r="73124" spans="11:11">
      <c r="K73124"/>
    </row>
    <row r="73125" spans="11:11">
      <c r="K73125"/>
    </row>
    <row r="73126" spans="11:11">
      <c r="K73126"/>
    </row>
    <row r="73127" spans="11:11">
      <c r="K73127"/>
    </row>
    <row r="73128" spans="11:11">
      <c r="K73128"/>
    </row>
    <row r="73129" spans="11:11">
      <c r="K73129"/>
    </row>
    <row r="73130" spans="11:11">
      <c r="K73130"/>
    </row>
    <row r="73131" spans="11:11">
      <c r="K73131"/>
    </row>
    <row r="73132" spans="11:11">
      <c r="K73132"/>
    </row>
    <row r="73133" spans="11:11">
      <c r="K73133"/>
    </row>
    <row r="73134" spans="11:11">
      <c r="K73134"/>
    </row>
    <row r="73135" spans="11:11">
      <c r="K73135"/>
    </row>
    <row r="73136" spans="11:11">
      <c r="K73136"/>
    </row>
    <row r="73137" spans="11:11">
      <c r="K73137"/>
    </row>
    <row r="73138" spans="11:11">
      <c r="K73138"/>
    </row>
    <row r="73139" spans="11:11">
      <c r="K73139"/>
    </row>
    <row r="73140" spans="11:11">
      <c r="K73140"/>
    </row>
    <row r="73141" spans="11:11">
      <c r="K73141"/>
    </row>
    <row r="73142" spans="11:11">
      <c r="K73142"/>
    </row>
    <row r="73143" spans="11:11">
      <c r="K73143"/>
    </row>
    <row r="73144" spans="11:11">
      <c r="K73144"/>
    </row>
    <row r="73145" spans="11:11">
      <c r="K73145"/>
    </row>
    <row r="73146" spans="11:11">
      <c r="K73146"/>
    </row>
    <row r="73147" spans="11:11">
      <c r="K73147"/>
    </row>
    <row r="73148" spans="11:11">
      <c r="K73148"/>
    </row>
    <row r="73149" spans="11:11">
      <c r="K73149"/>
    </row>
    <row r="73150" spans="11:11">
      <c r="K73150"/>
    </row>
    <row r="73151" spans="11:11">
      <c r="K73151"/>
    </row>
    <row r="73152" spans="11:11">
      <c r="K73152"/>
    </row>
    <row r="73153" spans="11:11">
      <c r="K73153"/>
    </row>
    <row r="73154" spans="11:11">
      <c r="K73154"/>
    </row>
    <row r="73155" spans="11:11">
      <c r="K73155"/>
    </row>
    <row r="73156" spans="11:11">
      <c r="K73156"/>
    </row>
    <row r="73157" spans="11:11">
      <c r="K73157"/>
    </row>
    <row r="73158" spans="11:11">
      <c r="K73158"/>
    </row>
    <row r="73159" spans="11:11">
      <c r="K73159"/>
    </row>
    <row r="73160" spans="11:11">
      <c r="K73160"/>
    </row>
    <row r="73161" spans="11:11">
      <c r="K73161"/>
    </row>
    <row r="73162" spans="11:11">
      <c r="K73162"/>
    </row>
    <row r="73163" spans="11:11">
      <c r="K73163"/>
    </row>
    <row r="73164" spans="11:11">
      <c r="K73164"/>
    </row>
    <row r="73165" spans="11:11">
      <c r="K73165"/>
    </row>
    <row r="73166" spans="11:11">
      <c r="K73166"/>
    </row>
    <row r="73167" spans="11:11">
      <c r="K73167"/>
    </row>
    <row r="73168" spans="11:11">
      <c r="K73168"/>
    </row>
    <row r="73169" spans="11:11">
      <c r="K73169"/>
    </row>
    <row r="73170" spans="11:11">
      <c r="K73170"/>
    </row>
    <row r="73171" spans="11:11">
      <c r="K73171"/>
    </row>
    <row r="73172" spans="11:11">
      <c r="K73172"/>
    </row>
    <row r="73173" spans="11:11">
      <c r="K73173"/>
    </row>
    <row r="73174" spans="11:11">
      <c r="K73174"/>
    </row>
    <row r="73175" spans="11:11">
      <c r="K73175"/>
    </row>
    <row r="73176" spans="11:11">
      <c r="K73176"/>
    </row>
    <row r="73177" spans="11:11">
      <c r="K73177"/>
    </row>
    <row r="73178" spans="11:11">
      <c r="K73178"/>
    </row>
    <row r="73179" spans="11:11">
      <c r="K73179"/>
    </row>
    <row r="73180" spans="11:11">
      <c r="K73180"/>
    </row>
    <row r="73181" spans="11:11">
      <c r="K73181"/>
    </row>
    <row r="73182" spans="11:11">
      <c r="K73182"/>
    </row>
    <row r="73183" spans="11:11">
      <c r="K73183"/>
    </row>
    <row r="73184" spans="11:11">
      <c r="K73184"/>
    </row>
    <row r="73185" spans="11:11">
      <c r="K73185"/>
    </row>
    <row r="73186" spans="11:11">
      <c r="K73186"/>
    </row>
    <row r="73187" spans="11:11">
      <c r="K73187"/>
    </row>
    <row r="73188" spans="11:11">
      <c r="K73188"/>
    </row>
    <row r="73189" spans="11:11">
      <c r="K73189"/>
    </row>
    <row r="73190" spans="11:11">
      <c r="K73190"/>
    </row>
    <row r="73191" spans="11:11">
      <c r="K73191"/>
    </row>
    <row r="73192" spans="11:11">
      <c r="K73192"/>
    </row>
    <row r="73193" spans="11:11">
      <c r="K73193"/>
    </row>
    <row r="73194" spans="11:11">
      <c r="K73194"/>
    </row>
    <row r="73195" spans="11:11">
      <c r="K73195"/>
    </row>
    <row r="73196" spans="11:11">
      <c r="K73196"/>
    </row>
    <row r="73197" spans="11:11">
      <c r="K73197"/>
    </row>
    <row r="73198" spans="11:11">
      <c r="K73198"/>
    </row>
    <row r="73199" spans="11:11">
      <c r="K73199"/>
    </row>
    <row r="73200" spans="11:11">
      <c r="K73200"/>
    </row>
    <row r="73201" spans="11:11">
      <c r="K73201"/>
    </row>
    <row r="73202" spans="11:11">
      <c r="K73202"/>
    </row>
    <row r="73203" spans="11:11">
      <c r="K73203"/>
    </row>
    <row r="73204" spans="11:11">
      <c r="K73204"/>
    </row>
    <row r="73205" spans="11:11">
      <c r="K73205"/>
    </row>
    <row r="73206" spans="11:11">
      <c r="K73206"/>
    </row>
    <row r="73207" spans="11:11">
      <c r="K73207"/>
    </row>
    <row r="73208" spans="11:11">
      <c r="K73208"/>
    </row>
    <row r="73209" spans="11:11">
      <c r="K73209"/>
    </row>
    <row r="73210" spans="11:11">
      <c r="K73210"/>
    </row>
    <row r="73211" spans="11:11">
      <c r="K73211"/>
    </row>
    <row r="73212" spans="11:11">
      <c r="K73212"/>
    </row>
    <row r="73213" spans="11:11">
      <c r="K73213"/>
    </row>
    <row r="73214" spans="11:11">
      <c r="K73214"/>
    </row>
    <row r="73215" spans="11:11">
      <c r="K73215"/>
    </row>
    <row r="73216" spans="11:11">
      <c r="K73216"/>
    </row>
    <row r="73217" spans="11:11">
      <c r="K73217"/>
    </row>
    <row r="73218" spans="11:11">
      <c r="K73218"/>
    </row>
    <row r="73219" spans="11:11">
      <c r="K73219"/>
    </row>
    <row r="73220" spans="11:11">
      <c r="K73220"/>
    </row>
    <row r="73221" spans="11:11">
      <c r="K73221"/>
    </row>
    <row r="73222" spans="11:11">
      <c r="K73222"/>
    </row>
    <row r="73223" spans="11:11">
      <c r="K73223"/>
    </row>
    <row r="73224" spans="11:11">
      <c r="K73224"/>
    </row>
    <row r="73225" spans="11:11">
      <c r="K73225"/>
    </row>
    <row r="73226" spans="11:11">
      <c r="K73226"/>
    </row>
    <row r="73227" spans="11:11">
      <c r="K73227"/>
    </row>
    <row r="73228" spans="11:11">
      <c r="K73228"/>
    </row>
    <row r="73229" spans="11:11">
      <c r="K73229"/>
    </row>
    <row r="73230" spans="11:11">
      <c r="K73230"/>
    </row>
    <row r="73231" spans="11:11">
      <c r="K73231"/>
    </row>
    <row r="73232" spans="11:11">
      <c r="K73232"/>
    </row>
    <row r="73233" spans="11:11">
      <c r="K73233"/>
    </row>
    <row r="73234" spans="11:11">
      <c r="K73234"/>
    </row>
    <row r="73235" spans="11:11">
      <c r="K73235"/>
    </row>
    <row r="73236" spans="11:11">
      <c r="K73236"/>
    </row>
    <row r="73237" spans="11:11">
      <c r="K73237"/>
    </row>
    <row r="73238" spans="11:11">
      <c r="K73238"/>
    </row>
    <row r="73239" spans="11:11">
      <c r="K73239"/>
    </row>
    <row r="73240" spans="11:11">
      <c r="K73240"/>
    </row>
    <row r="73241" spans="11:11">
      <c r="K73241"/>
    </row>
    <row r="73242" spans="11:11">
      <c r="K73242"/>
    </row>
    <row r="73243" spans="11:11">
      <c r="K73243"/>
    </row>
    <row r="73244" spans="11:11">
      <c r="K73244"/>
    </row>
    <row r="73245" spans="11:11">
      <c r="K73245"/>
    </row>
    <row r="73246" spans="11:11">
      <c r="K73246"/>
    </row>
    <row r="73247" spans="11:11">
      <c r="K73247"/>
    </row>
    <row r="73248" spans="11:11">
      <c r="K73248"/>
    </row>
    <row r="73249" spans="11:11">
      <c r="K73249"/>
    </row>
    <row r="73250" spans="11:11">
      <c r="K73250"/>
    </row>
    <row r="73251" spans="11:11">
      <c r="K73251"/>
    </row>
    <row r="73252" spans="11:11">
      <c r="K73252"/>
    </row>
    <row r="73253" spans="11:11">
      <c r="K73253"/>
    </row>
    <row r="73254" spans="11:11">
      <c r="K73254"/>
    </row>
    <row r="73255" spans="11:11">
      <c r="K73255"/>
    </row>
    <row r="73256" spans="11:11">
      <c r="K73256"/>
    </row>
    <row r="73257" spans="11:11">
      <c r="K73257"/>
    </row>
    <row r="73258" spans="11:11">
      <c r="K73258"/>
    </row>
    <row r="73259" spans="11:11">
      <c r="K73259"/>
    </row>
    <row r="73260" spans="11:11">
      <c r="K73260"/>
    </row>
    <row r="73261" spans="11:11">
      <c r="K73261"/>
    </row>
    <row r="73262" spans="11:11">
      <c r="K73262"/>
    </row>
    <row r="73263" spans="11:11">
      <c r="K73263"/>
    </row>
    <row r="73264" spans="11:11">
      <c r="K73264"/>
    </row>
    <row r="73265" spans="11:11">
      <c r="K73265"/>
    </row>
    <row r="73266" spans="11:11">
      <c r="K73266"/>
    </row>
    <row r="73267" spans="11:11">
      <c r="K73267"/>
    </row>
    <row r="73268" spans="11:11">
      <c r="K73268"/>
    </row>
    <row r="73269" spans="11:11">
      <c r="K73269"/>
    </row>
    <row r="73270" spans="11:11">
      <c r="K73270"/>
    </row>
    <row r="73271" spans="11:11">
      <c r="K73271"/>
    </row>
    <row r="73272" spans="11:11">
      <c r="K73272"/>
    </row>
    <row r="73273" spans="11:11">
      <c r="K73273"/>
    </row>
    <row r="73274" spans="11:11">
      <c r="K73274"/>
    </row>
    <row r="73275" spans="11:11">
      <c r="K73275"/>
    </row>
    <row r="73276" spans="11:11">
      <c r="K73276"/>
    </row>
    <row r="73277" spans="11:11">
      <c r="K73277"/>
    </row>
    <row r="73278" spans="11:11">
      <c r="K73278"/>
    </row>
    <row r="73279" spans="11:11">
      <c r="K73279"/>
    </row>
    <row r="73280" spans="11:11">
      <c r="K73280"/>
    </row>
    <row r="73281" spans="11:11">
      <c r="K73281"/>
    </row>
    <row r="73282" spans="11:11">
      <c r="K73282"/>
    </row>
    <row r="73283" spans="11:11">
      <c r="K73283"/>
    </row>
    <row r="73284" spans="11:11">
      <c r="K73284"/>
    </row>
    <row r="73285" spans="11:11">
      <c r="K73285"/>
    </row>
    <row r="73286" spans="11:11">
      <c r="K73286"/>
    </row>
    <row r="73287" spans="11:11">
      <c r="K73287"/>
    </row>
    <row r="73288" spans="11:11">
      <c r="K73288"/>
    </row>
    <row r="73289" spans="11:11">
      <c r="K73289"/>
    </row>
    <row r="73290" spans="11:11">
      <c r="K73290"/>
    </row>
    <row r="73291" spans="11:11">
      <c r="K73291"/>
    </row>
    <row r="73292" spans="11:11">
      <c r="K73292"/>
    </row>
    <row r="73293" spans="11:11">
      <c r="K73293"/>
    </row>
    <row r="73294" spans="11:11">
      <c r="K73294"/>
    </row>
    <row r="73295" spans="11:11">
      <c r="K73295"/>
    </row>
    <row r="73296" spans="11:11">
      <c r="K73296"/>
    </row>
    <row r="73297" spans="11:11">
      <c r="K73297"/>
    </row>
    <row r="73298" spans="11:11">
      <c r="K73298"/>
    </row>
    <row r="73299" spans="11:11">
      <c r="K73299"/>
    </row>
    <row r="73300" spans="11:11">
      <c r="K73300"/>
    </row>
    <row r="73301" spans="11:11">
      <c r="K73301"/>
    </row>
    <row r="73302" spans="11:11">
      <c r="K73302"/>
    </row>
    <row r="73303" spans="11:11">
      <c r="K73303"/>
    </row>
    <row r="73304" spans="11:11">
      <c r="K73304"/>
    </row>
    <row r="73305" spans="11:11">
      <c r="K73305"/>
    </row>
    <row r="73306" spans="11:11">
      <c r="K73306"/>
    </row>
    <row r="73307" spans="11:11">
      <c r="K73307"/>
    </row>
    <row r="73308" spans="11:11">
      <c r="K73308"/>
    </row>
    <row r="73309" spans="11:11">
      <c r="K73309"/>
    </row>
    <row r="73310" spans="11:11">
      <c r="K73310"/>
    </row>
    <row r="73311" spans="11:11">
      <c r="K73311"/>
    </row>
    <row r="73312" spans="11:11">
      <c r="K73312"/>
    </row>
    <row r="73313" spans="11:11">
      <c r="K73313"/>
    </row>
    <row r="73314" spans="11:11">
      <c r="K73314"/>
    </row>
    <row r="73315" spans="11:11">
      <c r="K73315"/>
    </row>
    <row r="73316" spans="11:11">
      <c r="K73316"/>
    </row>
    <row r="73317" spans="11:11">
      <c r="K73317"/>
    </row>
    <row r="73318" spans="11:11">
      <c r="K73318"/>
    </row>
    <row r="73319" spans="11:11">
      <c r="K73319"/>
    </row>
    <row r="73320" spans="11:11">
      <c r="K73320"/>
    </row>
    <row r="73321" spans="11:11">
      <c r="K73321"/>
    </row>
    <row r="73322" spans="11:11">
      <c r="K73322"/>
    </row>
    <row r="73323" spans="11:11">
      <c r="K73323"/>
    </row>
    <row r="73324" spans="11:11">
      <c r="K73324"/>
    </row>
    <row r="73325" spans="11:11">
      <c r="K73325"/>
    </row>
    <row r="73326" spans="11:11">
      <c r="K73326"/>
    </row>
    <row r="73327" spans="11:11">
      <c r="K73327"/>
    </row>
    <row r="73328" spans="11:11">
      <c r="K73328"/>
    </row>
    <row r="73329" spans="11:11">
      <c r="K73329"/>
    </row>
    <row r="73330" spans="11:11">
      <c r="K73330"/>
    </row>
    <row r="73331" spans="11:11">
      <c r="K73331"/>
    </row>
    <row r="73332" spans="11:11">
      <c r="K73332"/>
    </row>
    <row r="73333" spans="11:11">
      <c r="K73333"/>
    </row>
    <row r="73334" spans="11:11">
      <c r="K73334"/>
    </row>
    <row r="73335" spans="11:11">
      <c r="K73335"/>
    </row>
    <row r="73336" spans="11:11">
      <c r="K73336"/>
    </row>
    <row r="73337" spans="11:11">
      <c r="K73337"/>
    </row>
    <row r="73338" spans="11:11">
      <c r="K73338"/>
    </row>
    <row r="73339" spans="11:11">
      <c r="K73339"/>
    </row>
    <row r="73340" spans="11:11">
      <c r="K73340"/>
    </row>
    <row r="73341" spans="11:11">
      <c r="K73341"/>
    </row>
    <row r="73342" spans="11:11">
      <c r="K73342"/>
    </row>
    <row r="73343" spans="11:11">
      <c r="K73343"/>
    </row>
    <row r="73344" spans="11:11">
      <c r="K73344"/>
    </row>
    <row r="73345" spans="11:11">
      <c r="K73345"/>
    </row>
    <row r="73346" spans="11:11">
      <c r="K73346"/>
    </row>
    <row r="73347" spans="11:11">
      <c r="K73347"/>
    </row>
    <row r="73348" spans="11:11">
      <c r="K73348"/>
    </row>
    <row r="73349" spans="11:11">
      <c r="K73349"/>
    </row>
    <row r="73350" spans="11:11">
      <c r="K73350"/>
    </row>
    <row r="73351" spans="11:11">
      <c r="K73351"/>
    </row>
    <row r="73352" spans="11:11">
      <c r="K73352"/>
    </row>
    <row r="73353" spans="11:11">
      <c r="K73353"/>
    </row>
    <row r="73354" spans="11:11">
      <c r="K73354"/>
    </row>
    <row r="73355" spans="11:11">
      <c r="K73355"/>
    </row>
    <row r="73356" spans="11:11">
      <c r="K73356"/>
    </row>
    <row r="73357" spans="11:11">
      <c r="K73357"/>
    </row>
    <row r="73358" spans="11:11">
      <c r="K73358"/>
    </row>
    <row r="73359" spans="11:11">
      <c r="K73359"/>
    </row>
    <row r="73360" spans="11:11">
      <c r="K73360"/>
    </row>
    <row r="73361" spans="11:11">
      <c r="K73361"/>
    </row>
    <row r="73362" spans="11:11">
      <c r="K73362"/>
    </row>
    <row r="73363" spans="11:11">
      <c r="K73363"/>
    </row>
    <row r="73364" spans="11:11">
      <c r="K73364"/>
    </row>
    <row r="73365" spans="11:11">
      <c r="K73365"/>
    </row>
    <row r="73366" spans="11:11">
      <c r="K73366"/>
    </row>
    <row r="73367" spans="11:11">
      <c r="K73367"/>
    </row>
    <row r="73368" spans="11:11">
      <c r="K73368"/>
    </row>
    <row r="73369" spans="11:11">
      <c r="K73369"/>
    </row>
    <row r="73370" spans="11:11">
      <c r="K73370"/>
    </row>
    <row r="73371" spans="11:11">
      <c r="K73371"/>
    </row>
    <row r="73372" spans="11:11">
      <c r="K73372"/>
    </row>
    <row r="73373" spans="11:11">
      <c r="K73373"/>
    </row>
    <row r="73374" spans="11:11">
      <c r="K73374"/>
    </row>
    <row r="73375" spans="11:11">
      <c r="K73375"/>
    </row>
    <row r="73376" spans="11:11">
      <c r="K73376"/>
    </row>
    <row r="73377" spans="11:11">
      <c r="K73377"/>
    </row>
    <row r="73378" spans="11:11">
      <c r="K73378"/>
    </row>
    <row r="73379" spans="11:11">
      <c r="K73379"/>
    </row>
    <row r="73380" spans="11:11">
      <c r="K73380"/>
    </row>
    <row r="73381" spans="11:11">
      <c r="K73381"/>
    </row>
    <row r="73382" spans="11:11">
      <c r="K73382"/>
    </row>
    <row r="73383" spans="11:11">
      <c r="K73383"/>
    </row>
    <row r="73384" spans="11:11">
      <c r="K73384"/>
    </row>
    <row r="73385" spans="11:11">
      <c r="K73385"/>
    </row>
    <row r="73386" spans="11:11">
      <c r="K73386"/>
    </row>
    <row r="73387" spans="11:11">
      <c r="K73387"/>
    </row>
    <row r="73388" spans="11:11">
      <c r="K73388"/>
    </row>
    <row r="73389" spans="11:11">
      <c r="K73389"/>
    </row>
    <row r="73390" spans="11:11">
      <c r="K73390"/>
    </row>
    <row r="73391" spans="11:11">
      <c r="K73391"/>
    </row>
    <row r="73392" spans="11:11">
      <c r="K73392"/>
    </row>
    <row r="73393" spans="11:11">
      <c r="K73393"/>
    </row>
    <row r="73394" spans="11:11">
      <c r="K73394"/>
    </row>
    <row r="73395" spans="11:11">
      <c r="K73395"/>
    </row>
    <row r="73396" spans="11:11">
      <c r="K73396"/>
    </row>
    <row r="73397" spans="11:11">
      <c r="K73397"/>
    </row>
    <row r="73398" spans="11:11">
      <c r="K73398"/>
    </row>
    <row r="73399" spans="11:11">
      <c r="K73399"/>
    </row>
    <row r="73400" spans="11:11">
      <c r="K73400"/>
    </row>
    <row r="73401" spans="11:11">
      <c r="K73401"/>
    </row>
    <row r="73402" spans="11:11">
      <c r="K73402"/>
    </row>
    <row r="73403" spans="11:11">
      <c r="K73403"/>
    </row>
    <row r="73404" spans="11:11">
      <c r="K73404"/>
    </row>
    <row r="73405" spans="11:11">
      <c r="K73405"/>
    </row>
    <row r="73406" spans="11:11">
      <c r="K73406"/>
    </row>
    <row r="73407" spans="11:11">
      <c r="K73407"/>
    </row>
    <row r="73408" spans="11:11">
      <c r="K73408"/>
    </row>
    <row r="73409" spans="11:11">
      <c r="K73409"/>
    </row>
    <row r="73410" spans="11:11">
      <c r="K73410"/>
    </row>
    <row r="73411" spans="11:11">
      <c r="K73411"/>
    </row>
    <row r="73412" spans="11:11">
      <c r="K73412"/>
    </row>
    <row r="73413" spans="11:11">
      <c r="K73413"/>
    </row>
    <row r="73414" spans="11:11">
      <c r="K73414"/>
    </row>
    <row r="73415" spans="11:11">
      <c r="K73415"/>
    </row>
    <row r="73416" spans="11:11">
      <c r="K73416"/>
    </row>
    <row r="73417" spans="11:11">
      <c r="K73417"/>
    </row>
    <row r="73418" spans="11:11">
      <c r="K73418"/>
    </row>
    <row r="73419" spans="11:11">
      <c r="K73419"/>
    </row>
    <row r="73420" spans="11:11">
      <c r="K73420"/>
    </row>
    <row r="73421" spans="11:11">
      <c r="K73421"/>
    </row>
    <row r="73422" spans="11:11">
      <c r="K73422"/>
    </row>
    <row r="73423" spans="11:11">
      <c r="K73423"/>
    </row>
    <row r="73424" spans="11:11">
      <c r="K73424"/>
    </row>
    <row r="73425" spans="11:11">
      <c r="K73425"/>
    </row>
    <row r="73426" spans="11:11">
      <c r="K73426"/>
    </row>
    <row r="73427" spans="11:11">
      <c r="K73427"/>
    </row>
    <row r="73428" spans="11:11">
      <c r="K73428"/>
    </row>
    <row r="73429" spans="11:11">
      <c r="K73429"/>
    </row>
    <row r="73430" spans="11:11">
      <c r="K73430"/>
    </row>
    <row r="73431" spans="11:11">
      <c r="K73431"/>
    </row>
    <row r="73432" spans="11:11">
      <c r="K73432"/>
    </row>
    <row r="73433" spans="11:11">
      <c r="K73433"/>
    </row>
    <row r="73434" spans="11:11">
      <c r="K73434"/>
    </row>
    <row r="73435" spans="11:11">
      <c r="K73435"/>
    </row>
    <row r="73436" spans="11:11">
      <c r="K73436"/>
    </row>
    <row r="73437" spans="11:11">
      <c r="K73437"/>
    </row>
    <row r="73438" spans="11:11">
      <c r="K73438"/>
    </row>
    <row r="73439" spans="11:11">
      <c r="K73439"/>
    </row>
    <row r="73440" spans="11:11">
      <c r="K73440"/>
    </row>
    <row r="73441" spans="11:11">
      <c r="K73441"/>
    </row>
    <row r="73442" spans="11:11">
      <c r="K73442"/>
    </row>
    <row r="73443" spans="11:11">
      <c r="K73443"/>
    </row>
    <row r="73444" spans="11:11">
      <c r="K73444"/>
    </row>
    <row r="73445" spans="11:11">
      <c r="K73445"/>
    </row>
    <row r="73446" spans="11:11">
      <c r="K73446"/>
    </row>
    <row r="73447" spans="11:11">
      <c r="K73447"/>
    </row>
    <row r="73448" spans="11:11">
      <c r="K73448"/>
    </row>
    <row r="73449" spans="11:11">
      <c r="K73449"/>
    </row>
    <row r="73450" spans="11:11">
      <c r="K73450"/>
    </row>
    <row r="73451" spans="11:11">
      <c r="K73451"/>
    </row>
    <row r="73452" spans="11:11">
      <c r="K73452"/>
    </row>
    <row r="73453" spans="11:11">
      <c r="K73453"/>
    </row>
    <row r="73454" spans="11:11">
      <c r="K73454"/>
    </row>
    <row r="73455" spans="11:11">
      <c r="K73455"/>
    </row>
    <row r="73456" spans="11:11">
      <c r="K73456"/>
    </row>
    <row r="73457" spans="11:11">
      <c r="K73457"/>
    </row>
    <row r="73458" spans="11:11">
      <c r="K73458"/>
    </row>
    <row r="73459" spans="11:11">
      <c r="K73459"/>
    </row>
    <row r="73460" spans="11:11">
      <c r="K73460"/>
    </row>
    <row r="73461" spans="11:11">
      <c r="K73461"/>
    </row>
    <row r="73462" spans="11:11">
      <c r="K73462"/>
    </row>
    <row r="73463" spans="11:11">
      <c r="K73463"/>
    </row>
    <row r="73464" spans="11:11">
      <c r="K73464"/>
    </row>
    <row r="73465" spans="11:11">
      <c r="K73465"/>
    </row>
    <row r="73466" spans="11:11">
      <c r="K73466"/>
    </row>
    <row r="73467" spans="11:11">
      <c r="K73467"/>
    </row>
    <row r="73468" spans="11:11">
      <c r="K73468"/>
    </row>
    <row r="73469" spans="11:11">
      <c r="K73469"/>
    </row>
    <row r="73470" spans="11:11">
      <c r="K73470"/>
    </row>
    <row r="73471" spans="11:11">
      <c r="K73471"/>
    </row>
    <row r="73472" spans="11:11">
      <c r="K73472"/>
    </row>
    <row r="73473" spans="11:11">
      <c r="K73473"/>
    </row>
    <row r="73474" spans="11:11">
      <c r="K73474"/>
    </row>
    <row r="73475" spans="11:11">
      <c r="K73475"/>
    </row>
    <row r="73476" spans="11:11">
      <c r="K73476"/>
    </row>
    <row r="73477" spans="11:11">
      <c r="K73477"/>
    </row>
    <row r="73478" spans="11:11">
      <c r="K73478"/>
    </row>
    <row r="73479" spans="11:11">
      <c r="K73479"/>
    </row>
    <row r="73480" spans="11:11">
      <c r="K73480"/>
    </row>
    <row r="73481" spans="11:11">
      <c r="K73481"/>
    </row>
    <row r="73482" spans="11:11">
      <c r="K73482"/>
    </row>
    <row r="73483" spans="11:11">
      <c r="K73483"/>
    </row>
    <row r="73484" spans="11:11">
      <c r="K73484"/>
    </row>
    <row r="73485" spans="11:11">
      <c r="K73485"/>
    </row>
    <row r="73486" spans="11:11">
      <c r="K73486"/>
    </row>
    <row r="73487" spans="11:11">
      <c r="K73487"/>
    </row>
    <row r="73488" spans="11:11">
      <c r="K73488"/>
    </row>
    <row r="73489" spans="11:11">
      <c r="K73489"/>
    </row>
    <row r="73490" spans="11:11">
      <c r="K73490"/>
    </row>
    <row r="73491" spans="11:11">
      <c r="K73491"/>
    </row>
    <row r="73492" spans="11:11">
      <c r="K73492"/>
    </row>
    <row r="73493" spans="11:11">
      <c r="K73493"/>
    </row>
    <row r="73494" spans="11:11">
      <c r="K73494"/>
    </row>
    <row r="73495" spans="11:11">
      <c r="K73495"/>
    </row>
    <row r="73496" spans="11:11">
      <c r="K73496"/>
    </row>
    <row r="73497" spans="11:11">
      <c r="K73497"/>
    </row>
    <row r="73498" spans="11:11">
      <c r="K73498"/>
    </row>
    <row r="73499" spans="11:11">
      <c r="K73499"/>
    </row>
    <row r="73500" spans="11:11">
      <c r="K73500"/>
    </row>
    <row r="73501" spans="11:11">
      <c r="K73501"/>
    </row>
    <row r="73502" spans="11:11">
      <c r="K73502"/>
    </row>
    <row r="73503" spans="11:11">
      <c r="K73503"/>
    </row>
    <row r="73504" spans="11:11">
      <c r="K73504"/>
    </row>
    <row r="73505" spans="11:11">
      <c r="K73505"/>
    </row>
    <row r="73506" spans="11:11">
      <c r="K73506"/>
    </row>
    <row r="73507" spans="11:11">
      <c r="K73507"/>
    </row>
    <row r="73508" spans="11:11">
      <c r="K73508"/>
    </row>
    <row r="73509" spans="11:11">
      <c r="K73509"/>
    </row>
    <row r="73510" spans="11:11">
      <c r="K73510"/>
    </row>
    <row r="73511" spans="11:11">
      <c r="K73511"/>
    </row>
    <row r="73512" spans="11:11">
      <c r="K73512"/>
    </row>
    <row r="73513" spans="11:11">
      <c r="K73513"/>
    </row>
    <row r="73514" spans="11:11">
      <c r="K73514"/>
    </row>
    <row r="73515" spans="11:11">
      <c r="K73515"/>
    </row>
    <row r="73516" spans="11:11">
      <c r="K73516"/>
    </row>
    <row r="73517" spans="11:11">
      <c r="K73517"/>
    </row>
    <row r="73518" spans="11:11">
      <c r="K73518"/>
    </row>
    <row r="73519" spans="11:11">
      <c r="K73519"/>
    </row>
    <row r="73520" spans="11:11">
      <c r="K73520"/>
    </row>
    <row r="73521" spans="11:11">
      <c r="K73521"/>
    </row>
    <row r="73522" spans="11:11">
      <c r="K73522"/>
    </row>
    <row r="73523" spans="11:11">
      <c r="K73523"/>
    </row>
    <row r="73524" spans="11:11">
      <c r="K73524"/>
    </row>
    <row r="73525" spans="11:11">
      <c r="K73525"/>
    </row>
    <row r="73526" spans="11:11">
      <c r="K73526"/>
    </row>
    <row r="73527" spans="11:11">
      <c r="K73527"/>
    </row>
    <row r="73528" spans="11:11">
      <c r="K73528"/>
    </row>
    <row r="73529" spans="11:11">
      <c r="K73529"/>
    </row>
    <row r="73530" spans="11:11">
      <c r="K73530"/>
    </row>
    <row r="73531" spans="11:11">
      <c r="K73531"/>
    </row>
    <row r="73532" spans="11:11">
      <c r="K73532"/>
    </row>
    <row r="73533" spans="11:11">
      <c r="K73533"/>
    </row>
    <row r="73534" spans="11:11">
      <c r="K73534"/>
    </row>
    <row r="73535" spans="11:11">
      <c r="K73535"/>
    </row>
    <row r="73536" spans="11:11">
      <c r="K73536"/>
    </row>
    <row r="73537" spans="11:11">
      <c r="K73537"/>
    </row>
    <row r="73538" spans="11:11">
      <c r="K73538"/>
    </row>
    <row r="73539" spans="11:11">
      <c r="K73539"/>
    </row>
    <row r="73540" spans="11:11">
      <c r="K73540"/>
    </row>
    <row r="73541" spans="11:11">
      <c r="K73541"/>
    </row>
    <row r="73542" spans="11:11">
      <c r="K73542"/>
    </row>
    <row r="73543" spans="11:11">
      <c r="K73543"/>
    </row>
    <row r="73544" spans="11:11">
      <c r="K73544"/>
    </row>
    <row r="73545" spans="11:11">
      <c r="K73545"/>
    </row>
    <row r="73546" spans="11:11">
      <c r="K73546"/>
    </row>
    <row r="73547" spans="11:11">
      <c r="K73547"/>
    </row>
    <row r="73548" spans="11:11">
      <c r="K73548"/>
    </row>
    <row r="73549" spans="11:11">
      <c r="K73549"/>
    </row>
    <row r="73550" spans="11:11">
      <c r="K73550"/>
    </row>
    <row r="73551" spans="11:11">
      <c r="K73551"/>
    </row>
    <row r="73552" spans="11:11">
      <c r="K73552"/>
    </row>
    <row r="73553" spans="11:11">
      <c r="K73553"/>
    </row>
    <row r="73554" spans="11:11">
      <c r="K73554"/>
    </row>
    <row r="73555" spans="11:11">
      <c r="K73555"/>
    </row>
    <row r="73556" spans="11:11">
      <c r="K73556"/>
    </row>
    <row r="73557" spans="11:11">
      <c r="K73557"/>
    </row>
    <row r="73558" spans="11:11">
      <c r="K73558"/>
    </row>
    <row r="73559" spans="11:11">
      <c r="K73559"/>
    </row>
    <row r="73560" spans="11:11">
      <c r="K73560"/>
    </row>
    <row r="73561" spans="11:11">
      <c r="K73561"/>
    </row>
    <row r="73562" spans="11:11">
      <c r="K73562"/>
    </row>
    <row r="73563" spans="11:11">
      <c r="K73563"/>
    </row>
    <row r="73564" spans="11:11">
      <c r="K73564"/>
    </row>
    <row r="73565" spans="11:11">
      <c r="K73565"/>
    </row>
    <row r="73566" spans="11:11">
      <c r="K73566"/>
    </row>
    <row r="73567" spans="11:11">
      <c r="K73567"/>
    </row>
    <row r="73568" spans="11:11">
      <c r="K73568"/>
    </row>
    <row r="73569" spans="11:11">
      <c r="K73569"/>
    </row>
    <row r="73570" spans="11:11">
      <c r="K73570"/>
    </row>
    <row r="73571" spans="11:11">
      <c r="K73571"/>
    </row>
    <row r="73572" spans="11:11">
      <c r="K73572"/>
    </row>
    <row r="73573" spans="11:11">
      <c r="K73573"/>
    </row>
    <row r="73574" spans="11:11">
      <c r="K73574"/>
    </row>
    <row r="73575" spans="11:11">
      <c r="K73575"/>
    </row>
    <row r="73576" spans="11:11">
      <c r="K73576"/>
    </row>
    <row r="73577" spans="11:11">
      <c r="K73577"/>
    </row>
    <row r="73578" spans="11:11">
      <c r="K73578"/>
    </row>
    <row r="73579" spans="11:11">
      <c r="K73579"/>
    </row>
    <row r="73580" spans="11:11">
      <c r="K73580"/>
    </row>
    <row r="73581" spans="11:11">
      <c r="K73581"/>
    </row>
    <row r="73582" spans="11:11">
      <c r="K73582"/>
    </row>
    <row r="73583" spans="11:11">
      <c r="K73583"/>
    </row>
    <row r="73584" spans="11:11">
      <c r="K73584"/>
    </row>
    <row r="73585" spans="11:11">
      <c r="K73585"/>
    </row>
    <row r="73586" spans="11:11">
      <c r="K73586"/>
    </row>
    <row r="73587" spans="11:11">
      <c r="K73587"/>
    </row>
    <row r="73588" spans="11:11">
      <c r="K73588"/>
    </row>
    <row r="73589" spans="11:11">
      <c r="K73589"/>
    </row>
    <row r="73590" spans="11:11">
      <c r="K73590"/>
    </row>
    <row r="73591" spans="11:11">
      <c r="K73591"/>
    </row>
    <row r="73592" spans="11:11">
      <c r="K73592"/>
    </row>
    <row r="73593" spans="11:11">
      <c r="K73593"/>
    </row>
    <row r="73594" spans="11:11">
      <c r="K73594"/>
    </row>
    <row r="73595" spans="11:11">
      <c r="K73595"/>
    </row>
    <row r="73596" spans="11:11">
      <c r="K73596"/>
    </row>
    <row r="73597" spans="11:11">
      <c r="K73597"/>
    </row>
    <row r="73598" spans="11:11">
      <c r="K73598"/>
    </row>
    <row r="73599" spans="11:11">
      <c r="K73599"/>
    </row>
    <row r="73600" spans="11:11">
      <c r="K73600"/>
    </row>
    <row r="73601" spans="11:11">
      <c r="K73601"/>
    </row>
    <row r="73602" spans="11:11">
      <c r="K73602"/>
    </row>
    <row r="73603" spans="11:11">
      <c r="K73603"/>
    </row>
    <row r="73604" spans="11:11">
      <c r="K73604"/>
    </row>
    <row r="73605" spans="11:11">
      <c r="K73605"/>
    </row>
    <row r="73606" spans="11:11">
      <c r="K73606"/>
    </row>
    <row r="73607" spans="11:11">
      <c r="K73607"/>
    </row>
    <row r="73608" spans="11:11">
      <c r="K73608"/>
    </row>
    <row r="73609" spans="11:11">
      <c r="K73609"/>
    </row>
    <row r="73610" spans="11:11">
      <c r="K73610"/>
    </row>
    <row r="73611" spans="11:11">
      <c r="K73611"/>
    </row>
    <row r="73612" spans="11:11">
      <c r="K73612"/>
    </row>
    <row r="73613" spans="11:11">
      <c r="K73613"/>
    </row>
    <row r="73614" spans="11:11">
      <c r="K73614"/>
    </row>
    <row r="73615" spans="11:11">
      <c r="K73615"/>
    </row>
    <row r="73616" spans="11:11">
      <c r="K73616"/>
    </row>
    <row r="73617" spans="11:11">
      <c r="K73617"/>
    </row>
    <row r="73618" spans="11:11">
      <c r="K73618"/>
    </row>
    <row r="73619" spans="11:11">
      <c r="K73619"/>
    </row>
    <row r="73620" spans="11:11">
      <c r="K73620"/>
    </row>
    <row r="73621" spans="11:11">
      <c r="K73621"/>
    </row>
    <row r="73622" spans="11:11">
      <c r="K73622"/>
    </row>
    <row r="73623" spans="11:11">
      <c r="K73623"/>
    </row>
    <row r="73624" spans="11:11">
      <c r="K73624"/>
    </row>
    <row r="73625" spans="11:11">
      <c r="K73625"/>
    </row>
    <row r="73626" spans="11:11">
      <c r="K73626"/>
    </row>
    <row r="73627" spans="11:11">
      <c r="K73627"/>
    </row>
    <row r="73628" spans="11:11">
      <c r="K73628"/>
    </row>
    <row r="73629" spans="11:11">
      <c r="K73629"/>
    </row>
    <row r="73630" spans="11:11">
      <c r="K73630"/>
    </row>
    <row r="73631" spans="11:11">
      <c r="K73631"/>
    </row>
    <row r="73632" spans="11:11">
      <c r="K73632"/>
    </row>
    <row r="73633" spans="11:11">
      <c r="K73633"/>
    </row>
    <row r="73634" spans="11:11">
      <c r="K73634"/>
    </row>
    <row r="73635" spans="11:11">
      <c r="K73635"/>
    </row>
    <row r="73636" spans="11:11">
      <c r="K73636"/>
    </row>
    <row r="73637" spans="11:11">
      <c r="K73637"/>
    </row>
    <row r="73638" spans="11:11">
      <c r="K73638"/>
    </row>
    <row r="73639" spans="11:11">
      <c r="K73639"/>
    </row>
    <row r="73640" spans="11:11">
      <c r="K73640"/>
    </row>
    <row r="73641" spans="11:11">
      <c r="K73641"/>
    </row>
    <row r="73642" spans="11:11">
      <c r="K73642"/>
    </row>
    <row r="73643" spans="11:11">
      <c r="K73643"/>
    </row>
    <row r="73644" spans="11:11">
      <c r="K73644"/>
    </row>
    <row r="73645" spans="11:11">
      <c r="K73645"/>
    </row>
    <row r="73646" spans="11:11">
      <c r="K73646"/>
    </row>
    <row r="73647" spans="11:11">
      <c r="K73647"/>
    </row>
    <row r="73648" spans="11:11">
      <c r="K73648"/>
    </row>
    <row r="73649" spans="11:11">
      <c r="K73649"/>
    </row>
    <row r="73650" spans="11:11">
      <c r="K73650"/>
    </row>
    <row r="73651" spans="11:11">
      <c r="K73651"/>
    </row>
    <row r="73652" spans="11:11">
      <c r="K73652"/>
    </row>
    <row r="73653" spans="11:11">
      <c r="K73653"/>
    </row>
    <row r="73654" spans="11:11">
      <c r="K73654"/>
    </row>
    <row r="73655" spans="11:11">
      <c r="K73655"/>
    </row>
    <row r="73656" spans="11:11">
      <c r="K73656"/>
    </row>
    <row r="73657" spans="11:11">
      <c r="K73657"/>
    </row>
    <row r="73658" spans="11:11">
      <c r="K73658"/>
    </row>
    <row r="73659" spans="11:11">
      <c r="K73659"/>
    </row>
    <row r="73660" spans="11:11">
      <c r="K73660"/>
    </row>
    <row r="73661" spans="11:11">
      <c r="K73661"/>
    </row>
    <row r="73662" spans="11:11">
      <c r="K73662"/>
    </row>
    <row r="73663" spans="11:11">
      <c r="K73663"/>
    </row>
    <row r="73664" spans="11:11">
      <c r="K73664"/>
    </row>
    <row r="73665" spans="11:11">
      <c r="K73665"/>
    </row>
    <row r="73666" spans="11:11">
      <c r="K73666"/>
    </row>
    <row r="73667" spans="11:11">
      <c r="K73667"/>
    </row>
    <row r="73668" spans="11:11">
      <c r="K73668"/>
    </row>
    <row r="73669" spans="11:11">
      <c r="K73669"/>
    </row>
    <row r="73670" spans="11:11">
      <c r="K73670"/>
    </row>
    <row r="73671" spans="11:11">
      <c r="K73671"/>
    </row>
    <row r="73672" spans="11:11">
      <c r="K73672"/>
    </row>
    <row r="73673" spans="11:11">
      <c r="K73673"/>
    </row>
    <row r="73674" spans="11:11">
      <c r="K73674"/>
    </row>
    <row r="73675" spans="11:11">
      <c r="K73675"/>
    </row>
    <row r="73676" spans="11:11">
      <c r="K73676"/>
    </row>
    <row r="73677" spans="11:11">
      <c r="K73677"/>
    </row>
    <row r="73678" spans="11:11">
      <c r="K73678"/>
    </row>
    <row r="73679" spans="11:11">
      <c r="K73679"/>
    </row>
    <row r="73680" spans="11:11">
      <c r="K73680"/>
    </row>
    <row r="73681" spans="11:11">
      <c r="K73681"/>
    </row>
    <row r="73682" spans="11:11">
      <c r="K73682"/>
    </row>
    <row r="73683" spans="11:11">
      <c r="K73683"/>
    </row>
    <row r="73684" spans="11:11">
      <c r="K73684"/>
    </row>
    <row r="73685" spans="11:11">
      <c r="K73685"/>
    </row>
    <row r="73686" spans="11:11">
      <c r="K73686"/>
    </row>
    <row r="73687" spans="11:11">
      <c r="K73687"/>
    </row>
    <row r="73688" spans="11:11">
      <c r="K73688"/>
    </row>
    <row r="73689" spans="11:11">
      <c r="K73689"/>
    </row>
    <row r="73690" spans="11:11">
      <c r="K73690"/>
    </row>
    <row r="73691" spans="11:11">
      <c r="K73691"/>
    </row>
    <row r="73692" spans="11:11">
      <c r="K73692"/>
    </row>
    <row r="73693" spans="11:11">
      <c r="K73693"/>
    </row>
    <row r="73694" spans="11:11">
      <c r="K73694"/>
    </row>
    <row r="73695" spans="11:11">
      <c r="K73695"/>
    </row>
    <row r="73696" spans="11:11">
      <c r="K73696"/>
    </row>
    <row r="73697" spans="11:11">
      <c r="K73697"/>
    </row>
    <row r="73698" spans="11:11">
      <c r="K73698"/>
    </row>
    <row r="73699" spans="11:11">
      <c r="K73699"/>
    </row>
    <row r="73700" spans="11:11">
      <c r="K73700"/>
    </row>
    <row r="73701" spans="11:11">
      <c r="K73701"/>
    </row>
    <row r="73702" spans="11:11">
      <c r="K73702"/>
    </row>
    <row r="73703" spans="11:11">
      <c r="K73703"/>
    </row>
    <row r="73704" spans="11:11">
      <c r="K73704"/>
    </row>
    <row r="73705" spans="11:11">
      <c r="K73705"/>
    </row>
    <row r="73706" spans="11:11">
      <c r="K73706"/>
    </row>
    <row r="73707" spans="11:11">
      <c r="K73707"/>
    </row>
    <row r="73708" spans="11:11">
      <c r="K73708"/>
    </row>
    <row r="73709" spans="11:11">
      <c r="K73709"/>
    </row>
    <row r="73710" spans="11:11">
      <c r="K73710"/>
    </row>
    <row r="73711" spans="11:11">
      <c r="K73711"/>
    </row>
    <row r="73712" spans="11:11">
      <c r="K73712"/>
    </row>
    <row r="73713" spans="11:11">
      <c r="K73713"/>
    </row>
    <row r="73714" spans="11:11">
      <c r="K73714"/>
    </row>
    <row r="73715" spans="11:11">
      <c r="K73715"/>
    </row>
    <row r="73716" spans="11:11">
      <c r="K73716"/>
    </row>
    <row r="73717" spans="11:11">
      <c r="K73717"/>
    </row>
    <row r="73718" spans="11:11">
      <c r="K73718"/>
    </row>
    <row r="73719" spans="11:11">
      <c r="K73719"/>
    </row>
    <row r="73720" spans="11:11">
      <c r="K73720"/>
    </row>
    <row r="73721" spans="11:11">
      <c r="K73721"/>
    </row>
    <row r="73722" spans="11:11">
      <c r="K73722"/>
    </row>
    <row r="73723" spans="11:11">
      <c r="K73723"/>
    </row>
    <row r="73724" spans="11:11">
      <c r="K73724"/>
    </row>
    <row r="73725" spans="11:11">
      <c r="K73725"/>
    </row>
    <row r="73726" spans="11:11">
      <c r="K73726"/>
    </row>
    <row r="73727" spans="11:11">
      <c r="K73727"/>
    </row>
    <row r="73728" spans="11:11">
      <c r="K73728"/>
    </row>
    <row r="73729" spans="11:11">
      <c r="K73729"/>
    </row>
    <row r="73730" spans="11:11">
      <c r="K73730"/>
    </row>
    <row r="73731" spans="11:11">
      <c r="K73731"/>
    </row>
    <row r="73732" spans="11:11">
      <c r="K73732"/>
    </row>
    <row r="73733" spans="11:11">
      <c r="K73733"/>
    </row>
    <row r="73734" spans="11:11">
      <c r="K73734"/>
    </row>
    <row r="73735" spans="11:11">
      <c r="K73735"/>
    </row>
    <row r="73736" spans="11:11">
      <c r="K73736"/>
    </row>
    <row r="73737" spans="11:11">
      <c r="K73737"/>
    </row>
    <row r="73738" spans="11:11">
      <c r="K73738"/>
    </row>
    <row r="73739" spans="11:11">
      <c r="K73739"/>
    </row>
    <row r="73740" spans="11:11">
      <c r="K73740"/>
    </row>
    <row r="73741" spans="11:11">
      <c r="K73741"/>
    </row>
    <row r="73742" spans="11:11">
      <c r="K73742"/>
    </row>
    <row r="73743" spans="11:11">
      <c r="K73743"/>
    </row>
    <row r="73744" spans="11:11">
      <c r="K73744"/>
    </row>
    <row r="73745" spans="11:11">
      <c r="K73745"/>
    </row>
    <row r="73746" spans="11:11">
      <c r="K73746"/>
    </row>
    <row r="73747" spans="11:11">
      <c r="K73747"/>
    </row>
    <row r="73748" spans="11:11">
      <c r="K73748"/>
    </row>
    <row r="73749" spans="11:11">
      <c r="K73749"/>
    </row>
    <row r="73750" spans="11:11">
      <c r="K73750"/>
    </row>
    <row r="73751" spans="11:11">
      <c r="K73751"/>
    </row>
    <row r="73752" spans="11:11">
      <c r="K73752"/>
    </row>
    <row r="73753" spans="11:11">
      <c r="K73753"/>
    </row>
    <row r="73754" spans="11:11">
      <c r="K73754"/>
    </row>
    <row r="73755" spans="11:11">
      <c r="K73755"/>
    </row>
    <row r="73756" spans="11:11">
      <c r="K73756"/>
    </row>
    <row r="73757" spans="11:11">
      <c r="K73757"/>
    </row>
    <row r="73758" spans="11:11">
      <c r="K73758"/>
    </row>
    <row r="73759" spans="11:11">
      <c r="K73759"/>
    </row>
    <row r="73760" spans="11:11">
      <c r="K73760"/>
    </row>
    <row r="73761" spans="11:11">
      <c r="K73761"/>
    </row>
    <row r="73762" spans="11:11">
      <c r="K73762"/>
    </row>
    <row r="73763" spans="11:11">
      <c r="K73763"/>
    </row>
    <row r="73764" spans="11:11">
      <c r="K73764"/>
    </row>
    <row r="73765" spans="11:11">
      <c r="K73765"/>
    </row>
    <row r="73766" spans="11:11">
      <c r="K73766"/>
    </row>
    <row r="73767" spans="11:11">
      <c r="K73767"/>
    </row>
    <row r="73768" spans="11:11">
      <c r="K73768"/>
    </row>
    <row r="73769" spans="11:11">
      <c r="K73769"/>
    </row>
    <row r="73770" spans="11:11">
      <c r="K73770"/>
    </row>
    <row r="73771" spans="11:11">
      <c r="K73771"/>
    </row>
    <row r="73772" spans="11:11">
      <c r="K73772"/>
    </row>
    <row r="73773" spans="11:11">
      <c r="K73773"/>
    </row>
    <row r="73774" spans="11:11">
      <c r="K73774"/>
    </row>
    <row r="73775" spans="11:11">
      <c r="K73775"/>
    </row>
    <row r="73776" spans="11:11">
      <c r="K73776"/>
    </row>
    <row r="73777" spans="11:11">
      <c r="K73777"/>
    </row>
    <row r="73778" spans="11:11">
      <c r="K73778"/>
    </row>
    <row r="73779" spans="11:11">
      <c r="K73779"/>
    </row>
    <row r="73780" spans="11:11">
      <c r="K73780"/>
    </row>
    <row r="73781" spans="11:11">
      <c r="K73781"/>
    </row>
    <row r="73782" spans="11:11">
      <c r="K73782"/>
    </row>
    <row r="73783" spans="11:11">
      <c r="K73783"/>
    </row>
    <row r="73784" spans="11:11">
      <c r="K73784"/>
    </row>
    <row r="73785" spans="11:11">
      <c r="K73785"/>
    </row>
    <row r="73786" spans="11:11">
      <c r="K73786"/>
    </row>
    <row r="73787" spans="11:11">
      <c r="K73787"/>
    </row>
    <row r="73788" spans="11:11">
      <c r="K73788"/>
    </row>
    <row r="73789" spans="11:11">
      <c r="K73789"/>
    </row>
    <row r="73790" spans="11:11">
      <c r="K73790"/>
    </row>
    <row r="73791" spans="11:11">
      <c r="K73791"/>
    </row>
    <row r="73792" spans="11:11">
      <c r="K73792"/>
    </row>
    <row r="73793" spans="11:11">
      <c r="K73793"/>
    </row>
    <row r="73794" spans="11:11">
      <c r="K73794"/>
    </row>
    <row r="73795" spans="11:11">
      <c r="K73795"/>
    </row>
    <row r="73796" spans="11:11">
      <c r="K73796"/>
    </row>
    <row r="73797" spans="11:11">
      <c r="K73797"/>
    </row>
    <row r="73798" spans="11:11">
      <c r="K73798"/>
    </row>
    <row r="73799" spans="11:11">
      <c r="K73799"/>
    </row>
    <row r="73800" spans="11:11">
      <c r="K73800"/>
    </row>
    <row r="73801" spans="11:11">
      <c r="K73801"/>
    </row>
    <row r="73802" spans="11:11">
      <c r="K73802"/>
    </row>
    <row r="73803" spans="11:11">
      <c r="K73803"/>
    </row>
    <row r="73804" spans="11:11">
      <c r="K73804"/>
    </row>
    <row r="73805" spans="11:11">
      <c r="K73805"/>
    </row>
    <row r="73806" spans="11:11">
      <c r="K73806"/>
    </row>
    <row r="73807" spans="11:11">
      <c r="K73807"/>
    </row>
    <row r="73808" spans="11:11">
      <c r="K73808"/>
    </row>
    <row r="73809" spans="11:11">
      <c r="K73809"/>
    </row>
    <row r="73810" spans="11:11">
      <c r="K73810"/>
    </row>
    <row r="73811" spans="11:11">
      <c r="K73811"/>
    </row>
    <row r="73812" spans="11:11">
      <c r="K73812"/>
    </row>
    <row r="73813" spans="11:11">
      <c r="K73813"/>
    </row>
    <row r="73814" spans="11:11">
      <c r="K73814"/>
    </row>
    <row r="73815" spans="11:11">
      <c r="K73815"/>
    </row>
    <row r="73816" spans="11:11">
      <c r="K73816"/>
    </row>
    <row r="73817" spans="11:11">
      <c r="K73817"/>
    </row>
    <row r="73818" spans="11:11">
      <c r="K73818"/>
    </row>
    <row r="73819" spans="11:11">
      <c r="K73819"/>
    </row>
    <row r="73820" spans="11:11">
      <c r="K73820"/>
    </row>
    <row r="73821" spans="11:11">
      <c r="K73821"/>
    </row>
    <row r="73822" spans="11:11">
      <c r="K73822"/>
    </row>
    <row r="73823" spans="11:11">
      <c r="K73823"/>
    </row>
    <row r="73824" spans="11:11">
      <c r="K73824"/>
    </row>
    <row r="73825" spans="11:11">
      <c r="K73825"/>
    </row>
    <row r="73826" spans="11:11">
      <c r="K73826"/>
    </row>
    <row r="73827" spans="11:11">
      <c r="K73827"/>
    </row>
    <row r="73828" spans="11:11">
      <c r="K73828"/>
    </row>
    <row r="73829" spans="11:11">
      <c r="K73829"/>
    </row>
    <row r="73830" spans="11:11">
      <c r="K73830"/>
    </row>
    <row r="73831" spans="11:11">
      <c r="K73831"/>
    </row>
    <row r="73832" spans="11:11">
      <c r="K73832"/>
    </row>
    <row r="73833" spans="11:11">
      <c r="K73833"/>
    </row>
    <row r="73834" spans="11:11">
      <c r="K73834"/>
    </row>
    <row r="73835" spans="11:11">
      <c r="K73835"/>
    </row>
    <row r="73836" spans="11:11">
      <c r="K73836"/>
    </row>
    <row r="73837" spans="11:11">
      <c r="K73837"/>
    </row>
    <row r="73838" spans="11:11">
      <c r="K73838"/>
    </row>
    <row r="73839" spans="11:11">
      <c r="K73839"/>
    </row>
    <row r="73840" spans="11:11">
      <c r="K73840"/>
    </row>
    <row r="73841" spans="11:11">
      <c r="K73841"/>
    </row>
    <row r="73842" spans="11:11">
      <c r="K73842"/>
    </row>
    <row r="73843" spans="11:11">
      <c r="K73843"/>
    </row>
    <row r="73844" spans="11:11">
      <c r="K73844"/>
    </row>
    <row r="73845" spans="11:11">
      <c r="K73845"/>
    </row>
    <row r="73846" spans="11:11">
      <c r="K73846"/>
    </row>
    <row r="73847" spans="11:11">
      <c r="K73847"/>
    </row>
    <row r="73848" spans="11:11">
      <c r="K73848"/>
    </row>
    <row r="73849" spans="11:11">
      <c r="K73849"/>
    </row>
    <row r="73850" spans="11:11">
      <c r="K73850"/>
    </row>
    <row r="73851" spans="11:11">
      <c r="K73851"/>
    </row>
    <row r="73852" spans="11:11">
      <c r="K73852"/>
    </row>
    <row r="73853" spans="11:11">
      <c r="K73853"/>
    </row>
    <row r="73854" spans="11:11">
      <c r="K73854"/>
    </row>
    <row r="73855" spans="11:11">
      <c r="K73855"/>
    </row>
    <row r="73856" spans="11:11">
      <c r="K73856"/>
    </row>
    <row r="73857" spans="11:11">
      <c r="K73857"/>
    </row>
    <row r="73858" spans="11:11">
      <c r="K73858"/>
    </row>
    <row r="73859" spans="11:11">
      <c r="K73859"/>
    </row>
    <row r="73860" spans="11:11">
      <c r="K73860"/>
    </row>
    <row r="73861" spans="11:11">
      <c r="K73861"/>
    </row>
    <row r="73862" spans="11:11">
      <c r="K73862"/>
    </row>
    <row r="73863" spans="11:11">
      <c r="K73863"/>
    </row>
    <row r="73864" spans="11:11">
      <c r="K73864"/>
    </row>
    <row r="73865" spans="11:11">
      <c r="K73865"/>
    </row>
    <row r="73866" spans="11:11">
      <c r="K73866"/>
    </row>
    <row r="73867" spans="11:11">
      <c r="K73867"/>
    </row>
    <row r="73868" spans="11:11">
      <c r="K73868"/>
    </row>
    <row r="73869" spans="11:11">
      <c r="K73869"/>
    </row>
    <row r="73870" spans="11:11">
      <c r="K73870"/>
    </row>
    <row r="73871" spans="11:11">
      <c r="K73871"/>
    </row>
    <row r="73872" spans="11:11">
      <c r="K73872"/>
    </row>
    <row r="73873" spans="11:11">
      <c r="K73873"/>
    </row>
    <row r="73874" spans="11:11">
      <c r="K73874"/>
    </row>
    <row r="73875" spans="11:11">
      <c r="K73875"/>
    </row>
    <row r="73876" spans="11:11">
      <c r="K73876"/>
    </row>
    <row r="73877" spans="11:11">
      <c r="K73877"/>
    </row>
    <row r="73878" spans="11:11">
      <c r="K73878"/>
    </row>
    <row r="73879" spans="11:11">
      <c r="K73879"/>
    </row>
    <row r="73880" spans="11:11">
      <c r="K73880"/>
    </row>
    <row r="73881" spans="11:11">
      <c r="K73881"/>
    </row>
    <row r="73882" spans="11:11">
      <c r="K73882"/>
    </row>
    <row r="73883" spans="11:11">
      <c r="K73883"/>
    </row>
    <row r="73884" spans="11:11">
      <c r="K73884"/>
    </row>
    <row r="73885" spans="11:11">
      <c r="K73885"/>
    </row>
    <row r="73886" spans="11:11">
      <c r="K73886"/>
    </row>
    <row r="73887" spans="11:11">
      <c r="K73887"/>
    </row>
    <row r="73888" spans="11:11">
      <c r="K73888"/>
    </row>
    <row r="73889" spans="11:11">
      <c r="K73889"/>
    </row>
    <row r="73890" spans="11:11">
      <c r="K73890"/>
    </row>
    <row r="73891" spans="11:11">
      <c r="K73891"/>
    </row>
    <row r="73892" spans="11:11">
      <c r="K73892"/>
    </row>
    <row r="73893" spans="11:11">
      <c r="K73893"/>
    </row>
    <row r="73894" spans="11:11">
      <c r="K73894"/>
    </row>
    <row r="73895" spans="11:11">
      <c r="K73895"/>
    </row>
    <row r="73896" spans="11:11">
      <c r="K73896"/>
    </row>
    <row r="73897" spans="11:11">
      <c r="K73897"/>
    </row>
    <row r="73898" spans="11:11">
      <c r="K73898"/>
    </row>
    <row r="73899" spans="11:11">
      <c r="K73899"/>
    </row>
    <row r="73900" spans="11:11">
      <c r="K73900"/>
    </row>
    <row r="73901" spans="11:11">
      <c r="K73901"/>
    </row>
    <row r="73902" spans="11:11">
      <c r="K73902"/>
    </row>
    <row r="73903" spans="11:11">
      <c r="K73903"/>
    </row>
    <row r="73904" spans="11:11">
      <c r="K73904"/>
    </row>
    <row r="73905" spans="11:11">
      <c r="K73905"/>
    </row>
    <row r="73906" spans="11:11">
      <c r="K73906"/>
    </row>
    <row r="73907" spans="11:11">
      <c r="K73907"/>
    </row>
    <row r="73908" spans="11:11">
      <c r="K73908"/>
    </row>
    <row r="73909" spans="11:11">
      <c r="K73909"/>
    </row>
    <row r="73910" spans="11:11">
      <c r="K73910"/>
    </row>
    <row r="73911" spans="11:11">
      <c r="K73911"/>
    </row>
    <row r="73912" spans="11:11">
      <c r="K73912"/>
    </row>
    <row r="73913" spans="11:11">
      <c r="K73913"/>
    </row>
    <row r="73914" spans="11:11">
      <c r="K73914"/>
    </row>
    <row r="73915" spans="11:11">
      <c r="K73915"/>
    </row>
    <row r="73916" spans="11:11">
      <c r="K73916"/>
    </row>
    <row r="73917" spans="11:11">
      <c r="K73917"/>
    </row>
    <row r="73918" spans="11:11">
      <c r="K73918"/>
    </row>
    <row r="73919" spans="11:11">
      <c r="K73919"/>
    </row>
    <row r="73920" spans="11:11">
      <c r="K73920"/>
    </row>
    <row r="73921" spans="11:11">
      <c r="K73921"/>
    </row>
    <row r="73922" spans="11:11">
      <c r="K73922"/>
    </row>
    <row r="73923" spans="11:11">
      <c r="K73923"/>
    </row>
    <row r="73924" spans="11:11">
      <c r="K73924"/>
    </row>
    <row r="73925" spans="11:11">
      <c r="K73925"/>
    </row>
    <row r="73926" spans="11:11">
      <c r="K73926"/>
    </row>
    <row r="73927" spans="11:11">
      <c r="K73927"/>
    </row>
    <row r="73928" spans="11:11">
      <c r="K73928"/>
    </row>
    <row r="73929" spans="11:11">
      <c r="K73929"/>
    </row>
    <row r="73930" spans="11:11">
      <c r="K73930"/>
    </row>
    <row r="73931" spans="11:11">
      <c r="K73931"/>
    </row>
    <row r="73932" spans="11:11">
      <c r="K73932"/>
    </row>
    <row r="73933" spans="11:11">
      <c r="K73933"/>
    </row>
    <row r="73934" spans="11:11">
      <c r="K73934"/>
    </row>
    <row r="73935" spans="11:11">
      <c r="K73935"/>
    </row>
    <row r="73936" spans="11:11">
      <c r="K73936"/>
    </row>
    <row r="73937" spans="11:11">
      <c r="K73937"/>
    </row>
    <row r="73938" spans="11:11">
      <c r="K73938"/>
    </row>
    <row r="73939" spans="11:11">
      <c r="K73939"/>
    </row>
    <row r="73940" spans="11:11">
      <c r="K73940"/>
    </row>
    <row r="73941" spans="11:11">
      <c r="K73941"/>
    </row>
    <row r="73942" spans="11:11">
      <c r="K73942"/>
    </row>
    <row r="73943" spans="11:11">
      <c r="K73943"/>
    </row>
    <row r="73944" spans="11:11">
      <c r="K73944"/>
    </row>
    <row r="73945" spans="11:11">
      <c r="K73945"/>
    </row>
    <row r="73946" spans="11:11">
      <c r="K73946"/>
    </row>
    <row r="73947" spans="11:11">
      <c r="K73947"/>
    </row>
    <row r="73948" spans="11:11">
      <c r="K73948"/>
    </row>
    <row r="73949" spans="11:11">
      <c r="K73949"/>
    </row>
    <row r="73950" spans="11:11">
      <c r="K73950"/>
    </row>
    <row r="73951" spans="11:11">
      <c r="K73951"/>
    </row>
    <row r="73952" spans="11:11">
      <c r="K73952"/>
    </row>
    <row r="73953" spans="11:11">
      <c r="K73953"/>
    </row>
    <row r="73954" spans="11:11">
      <c r="K73954"/>
    </row>
    <row r="73955" spans="11:11">
      <c r="K73955"/>
    </row>
    <row r="73956" spans="11:11">
      <c r="K73956"/>
    </row>
    <row r="73957" spans="11:11">
      <c r="K73957"/>
    </row>
    <row r="73958" spans="11:11">
      <c r="K73958"/>
    </row>
    <row r="73959" spans="11:11">
      <c r="K73959"/>
    </row>
    <row r="73960" spans="11:11">
      <c r="K73960"/>
    </row>
    <row r="73961" spans="11:11">
      <c r="K73961"/>
    </row>
    <row r="73962" spans="11:11">
      <c r="K73962"/>
    </row>
    <row r="73963" spans="11:11">
      <c r="K73963"/>
    </row>
    <row r="73964" spans="11:11">
      <c r="K73964"/>
    </row>
    <row r="73965" spans="11:11">
      <c r="K73965"/>
    </row>
    <row r="73966" spans="11:11">
      <c r="K73966"/>
    </row>
    <row r="73967" spans="11:11">
      <c r="K73967"/>
    </row>
    <row r="73968" spans="11:11">
      <c r="K73968"/>
    </row>
    <row r="73969" spans="11:11">
      <c r="K73969"/>
    </row>
    <row r="73970" spans="11:11">
      <c r="K73970"/>
    </row>
    <row r="73971" spans="11:11">
      <c r="K73971"/>
    </row>
    <row r="73972" spans="11:11">
      <c r="K73972"/>
    </row>
    <row r="73973" spans="11:11">
      <c r="K73973"/>
    </row>
    <row r="73974" spans="11:11">
      <c r="K73974"/>
    </row>
    <row r="73975" spans="11:11">
      <c r="K73975"/>
    </row>
    <row r="73976" spans="11:11">
      <c r="K73976"/>
    </row>
    <row r="73977" spans="11:11">
      <c r="K73977"/>
    </row>
    <row r="73978" spans="11:11">
      <c r="K73978"/>
    </row>
    <row r="73979" spans="11:11">
      <c r="K73979"/>
    </row>
    <row r="73980" spans="11:11">
      <c r="K73980"/>
    </row>
    <row r="73981" spans="11:11">
      <c r="K73981"/>
    </row>
    <row r="73982" spans="11:11">
      <c r="K73982"/>
    </row>
    <row r="73983" spans="11:11">
      <c r="K73983"/>
    </row>
    <row r="73984" spans="11:11">
      <c r="K73984"/>
    </row>
    <row r="73985" spans="11:11">
      <c r="K73985"/>
    </row>
    <row r="73986" spans="11:11">
      <c r="K73986"/>
    </row>
    <row r="73987" spans="11:11">
      <c r="K73987"/>
    </row>
    <row r="73988" spans="11:11">
      <c r="K73988"/>
    </row>
    <row r="73989" spans="11:11">
      <c r="K73989"/>
    </row>
    <row r="73990" spans="11:11">
      <c r="K73990"/>
    </row>
    <row r="73991" spans="11:11">
      <c r="K73991"/>
    </row>
    <row r="73992" spans="11:11">
      <c r="K73992"/>
    </row>
    <row r="73993" spans="11:11">
      <c r="K73993"/>
    </row>
    <row r="73994" spans="11:11">
      <c r="K73994"/>
    </row>
    <row r="73995" spans="11:11">
      <c r="K73995"/>
    </row>
    <row r="73996" spans="11:11">
      <c r="K73996"/>
    </row>
    <row r="73997" spans="11:11">
      <c r="K73997"/>
    </row>
    <row r="73998" spans="11:11">
      <c r="K73998"/>
    </row>
    <row r="73999" spans="11:11">
      <c r="K73999"/>
    </row>
    <row r="74000" spans="11:11">
      <c r="K74000"/>
    </row>
    <row r="74001" spans="11:11">
      <c r="K74001"/>
    </row>
    <row r="74002" spans="11:11">
      <c r="K74002"/>
    </row>
    <row r="74003" spans="11:11">
      <c r="K74003"/>
    </row>
    <row r="74004" spans="11:11">
      <c r="K74004"/>
    </row>
    <row r="74005" spans="11:11">
      <c r="K74005"/>
    </row>
    <row r="74006" spans="11:11">
      <c r="K74006"/>
    </row>
    <row r="74007" spans="11:11">
      <c r="K74007"/>
    </row>
    <row r="74008" spans="11:11">
      <c r="K74008"/>
    </row>
    <row r="74009" spans="11:11">
      <c r="K74009"/>
    </row>
    <row r="74010" spans="11:11">
      <c r="K74010"/>
    </row>
    <row r="74011" spans="11:11">
      <c r="K74011"/>
    </row>
    <row r="74012" spans="11:11">
      <c r="K74012"/>
    </row>
    <row r="74013" spans="11:11">
      <c r="K74013"/>
    </row>
    <row r="74014" spans="11:11">
      <c r="K74014"/>
    </row>
    <row r="74015" spans="11:11">
      <c r="K74015"/>
    </row>
    <row r="74016" spans="11:11">
      <c r="K74016"/>
    </row>
    <row r="74017" spans="11:11">
      <c r="K74017"/>
    </row>
    <row r="74018" spans="11:11">
      <c r="K74018"/>
    </row>
    <row r="74019" spans="11:11">
      <c r="K74019"/>
    </row>
    <row r="74020" spans="11:11">
      <c r="K74020"/>
    </row>
    <row r="74021" spans="11:11">
      <c r="K74021"/>
    </row>
    <row r="74022" spans="11:11">
      <c r="K74022"/>
    </row>
    <row r="74023" spans="11:11">
      <c r="K74023"/>
    </row>
    <row r="74024" spans="11:11">
      <c r="K74024"/>
    </row>
    <row r="74025" spans="11:11">
      <c r="K74025"/>
    </row>
    <row r="74026" spans="11:11">
      <c r="K74026"/>
    </row>
    <row r="74027" spans="11:11">
      <c r="K74027"/>
    </row>
    <row r="74028" spans="11:11">
      <c r="K74028"/>
    </row>
    <row r="74029" spans="11:11">
      <c r="K74029"/>
    </row>
    <row r="74030" spans="11:11">
      <c r="K74030"/>
    </row>
    <row r="74031" spans="11:11">
      <c r="K74031"/>
    </row>
    <row r="74032" spans="11:11">
      <c r="K74032"/>
    </row>
    <row r="74033" spans="11:11">
      <c r="K74033"/>
    </row>
    <row r="74034" spans="11:11">
      <c r="K74034"/>
    </row>
    <row r="74035" spans="11:11">
      <c r="K74035"/>
    </row>
    <row r="74036" spans="11:11">
      <c r="K74036"/>
    </row>
    <row r="74037" spans="11:11">
      <c r="K74037"/>
    </row>
    <row r="74038" spans="11:11">
      <c r="K74038"/>
    </row>
    <row r="74039" spans="11:11">
      <c r="K74039"/>
    </row>
    <row r="74040" spans="11:11">
      <c r="K74040"/>
    </row>
    <row r="74041" spans="11:11">
      <c r="K74041"/>
    </row>
    <row r="74042" spans="11:11">
      <c r="K74042"/>
    </row>
    <row r="74043" spans="11:11">
      <c r="K74043"/>
    </row>
    <row r="74044" spans="11:11">
      <c r="K74044"/>
    </row>
    <row r="74045" spans="11:11">
      <c r="K74045"/>
    </row>
    <row r="74046" spans="11:11">
      <c r="K74046"/>
    </row>
    <row r="74047" spans="11:11">
      <c r="K74047"/>
    </row>
    <row r="74048" spans="11:11">
      <c r="K74048"/>
    </row>
    <row r="74049" spans="11:11">
      <c r="K74049"/>
    </row>
    <row r="74050" spans="11:11">
      <c r="K74050"/>
    </row>
    <row r="74051" spans="11:11">
      <c r="K74051"/>
    </row>
    <row r="74052" spans="11:11">
      <c r="K74052"/>
    </row>
    <row r="74053" spans="11:11">
      <c r="K74053"/>
    </row>
    <row r="74054" spans="11:11">
      <c r="K74054"/>
    </row>
    <row r="74055" spans="11:11">
      <c r="K74055"/>
    </row>
    <row r="74056" spans="11:11">
      <c r="K74056"/>
    </row>
    <row r="74057" spans="11:11">
      <c r="K74057"/>
    </row>
    <row r="74058" spans="11:11">
      <c r="K74058"/>
    </row>
    <row r="74059" spans="11:11">
      <c r="K74059"/>
    </row>
    <row r="74060" spans="11:11">
      <c r="K74060"/>
    </row>
    <row r="74061" spans="11:11">
      <c r="K74061"/>
    </row>
    <row r="74062" spans="11:11">
      <c r="K74062"/>
    </row>
    <row r="74063" spans="11:11">
      <c r="K74063"/>
    </row>
    <row r="74064" spans="11:11">
      <c r="K74064"/>
    </row>
    <row r="74065" spans="11:11">
      <c r="K74065"/>
    </row>
    <row r="74066" spans="11:11">
      <c r="K74066"/>
    </row>
    <row r="74067" spans="11:11">
      <c r="K74067"/>
    </row>
    <row r="74068" spans="11:11">
      <c r="K74068"/>
    </row>
    <row r="74069" spans="11:11">
      <c r="K74069"/>
    </row>
    <row r="74070" spans="11:11">
      <c r="K74070"/>
    </row>
    <row r="74071" spans="11:11">
      <c r="K74071"/>
    </row>
    <row r="74072" spans="11:11">
      <c r="K74072"/>
    </row>
    <row r="74073" spans="11:11">
      <c r="K74073"/>
    </row>
    <row r="74074" spans="11:11">
      <c r="K74074"/>
    </row>
    <row r="74075" spans="11:11">
      <c r="K74075"/>
    </row>
    <row r="74076" spans="11:11">
      <c r="K74076"/>
    </row>
    <row r="74077" spans="11:11">
      <c r="K74077"/>
    </row>
    <row r="74078" spans="11:11">
      <c r="K74078"/>
    </row>
    <row r="74079" spans="11:11">
      <c r="K74079"/>
    </row>
    <row r="74080" spans="11:11">
      <c r="K74080"/>
    </row>
    <row r="74081" spans="11:11">
      <c r="K74081"/>
    </row>
    <row r="74082" spans="11:11">
      <c r="K74082"/>
    </row>
    <row r="74083" spans="11:11">
      <c r="K74083"/>
    </row>
    <row r="74084" spans="11:11">
      <c r="K74084"/>
    </row>
    <row r="74085" spans="11:11">
      <c r="K74085"/>
    </row>
    <row r="74086" spans="11:11">
      <c r="K74086"/>
    </row>
    <row r="74087" spans="11:11">
      <c r="K74087"/>
    </row>
    <row r="74088" spans="11:11">
      <c r="K74088"/>
    </row>
    <row r="74089" spans="11:11">
      <c r="K74089"/>
    </row>
    <row r="74090" spans="11:11">
      <c r="K74090"/>
    </row>
    <row r="74091" spans="11:11">
      <c r="K74091"/>
    </row>
    <row r="74092" spans="11:11">
      <c r="K74092"/>
    </row>
    <row r="74093" spans="11:11">
      <c r="K74093"/>
    </row>
    <row r="74094" spans="11:11">
      <c r="K74094"/>
    </row>
    <row r="74095" spans="11:11">
      <c r="K74095"/>
    </row>
    <row r="74096" spans="11:11">
      <c r="K74096"/>
    </row>
    <row r="74097" spans="11:11">
      <c r="K74097"/>
    </row>
    <row r="74098" spans="11:11">
      <c r="K74098"/>
    </row>
    <row r="74099" spans="11:11">
      <c r="K74099"/>
    </row>
    <row r="74100" spans="11:11">
      <c r="K74100"/>
    </row>
    <row r="74101" spans="11:11">
      <c r="K74101"/>
    </row>
    <row r="74102" spans="11:11">
      <c r="K74102"/>
    </row>
    <row r="74103" spans="11:11">
      <c r="K74103"/>
    </row>
    <row r="74104" spans="11:11">
      <c r="K74104"/>
    </row>
    <row r="74105" spans="11:11">
      <c r="K74105"/>
    </row>
    <row r="74106" spans="11:11">
      <c r="K74106"/>
    </row>
    <row r="74107" spans="11:11">
      <c r="K74107"/>
    </row>
    <row r="74108" spans="11:11">
      <c r="K74108"/>
    </row>
    <row r="74109" spans="11:11">
      <c r="K74109"/>
    </row>
    <row r="74110" spans="11:11">
      <c r="K74110"/>
    </row>
    <row r="74111" spans="11:11">
      <c r="K74111"/>
    </row>
    <row r="74112" spans="11:11">
      <c r="K74112"/>
    </row>
    <row r="74113" spans="11:11">
      <c r="K74113"/>
    </row>
    <row r="74114" spans="11:11">
      <c r="K74114"/>
    </row>
    <row r="74115" spans="11:11">
      <c r="K74115"/>
    </row>
    <row r="74116" spans="11:11">
      <c r="K74116"/>
    </row>
    <row r="74117" spans="11:11">
      <c r="K74117"/>
    </row>
    <row r="74118" spans="11:11">
      <c r="K74118"/>
    </row>
    <row r="74119" spans="11:11">
      <c r="K74119"/>
    </row>
    <row r="74120" spans="11:11">
      <c r="K74120"/>
    </row>
    <row r="74121" spans="11:11">
      <c r="K74121"/>
    </row>
    <row r="74122" spans="11:11">
      <c r="K74122"/>
    </row>
    <row r="74123" spans="11:11">
      <c r="K74123"/>
    </row>
    <row r="74124" spans="11:11">
      <c r="K74124"/>
    </row>
    <row r="74125" spans="11:11">
      <c r="K74125"/>
    </row>
    <row r="74126" spans="11:11">
      <c r="K74126"/>
    </row>
    <row r="74127" spans="11:11">
      <c r="K74127"/>
    </row>
    <row r="74128" spans="11:11">
      <c r="K74128"/>
    </row>
    <row r="74129" spans="11:11">
      <c r="K74129"/>
    </row>
    <row r="74130" spans="11:11">
      <c r="K74130"/>
    </row>
    <row r="74131" spans="11:11">
      <c r="K74131"/>
    </row>
    <row r="74132" spans="11:11">
      <c r="K74132"/>
    </row>
    <row r="74133" spans="11:11">
      <c r="K74133"/>
    </row>
    <row r="74134" spans="11:11">
      <c r="K74134"/>
    </row>
    <row r="74135" spans="11:11">
      <c r="K74135"/>
    </row>
    <row r="74136" spans="11:11">
      <c r="K74136"/>
    </row>
    <row r="74137" spans="11:11">
      <c r="K74137"/>
    </row>
    <row r="74138" spans="11:11">
      <c r="K74138"/>
    </row>
    <row r="74139" spans="11:11">
      <c r="K74139"/>
    </row>
    <row r="74140" spans="11:11">
      <c r="K74140"/>
    </row>
    <row r="74141" spans="11:11">
      <c r="K74141"/>
    </row>
    <row r="74142" spans="11:11">
      <c r="K74142"/>
    </row>
    <row r="74143" spans="11:11">
      <c r="K74143"/>
    </row>
    <row r="74144" spans="11:11">
      <c r="K74144"/>
    </row>
    <row r="74145" spans="11:11">
      <c r="K74145"/>
    </row>
    <row r="74146" spans="11:11">
      <c r="K74146"/>
    </row>
    <row r="74147" spans="11:11">
      <c r="K74147"/>
    </row>
    <row r="74148" spans="11:11">
      <c r="K74148"/>
    </row>
    <row r="74149" spans="11:11">
      <c r="K74149"/>
    </row>
    <row r="74150" spans="11:11">
      <c r="K74150"/>
    </row>
    <row r="74151" spans="11:11">
      <c r="K74151"/>
    </row>
    <row r="74152" spans="11:11">
      <c r="K74152"/>
    </row>
    <row r="74153" spans="11:11">
      <c r="K74153"/>
    </row>
    <row r="74154" spans="11:11">
      <c r="K74154"/>
    </row>
    <row r="74155" spans="11:11">
      <c r="K74155"/>
    </row>
    <row r="74156" spans="11:11">
      <c r="K74156"/>
    </row>
    <row r="74157" spans="11:11">
      <c r="K74157"/>
    </row>
    <row r="74158" spans="11:11">
      <c r="K74158"/>
    </row>
    <row r="74159" spans="11:11">
      <c r="K74159"/>
    </row>
    <row r="74160" spans="11:11">
      <c r="K74160"/>
    </row>
    <row r="74161" spans="11:11">
      <c r="K74161"/>
    </row>
    <row r="74162" spans="11:11">
      <c r="K74162"/>
    </row>
    <row r="74163" spans="11:11">
      <c r="K74163"/>
    </row>
    <row r="74164" spans="11:11">
      <c r="K74164"/>
    </row>
    <row r="74165" spans="11:11">
      <c r="K74165"/>
    </row>
    <row r="74166" spans="11:11">
      <c r="K74166"/>
    </row>
    <row r="74167" spans="11:11">
      <c r="K74167"/>
    </row>
    <row r="74168" spans="11:11">
      <c r="K74168"/>
    </row>
    <row r="74169" spans="11:11">
      <c r="K74169"/>
    </row>
    <row r="74170" spans="11:11">
      <c r="K74170"/>
    </row>
    <row r="74171" spans="11:11">
      <c r="K74171"/>
    </row>
    <row r="74172" spans="11:11">
      <c r="K74172"/>
    </row>
    <row r="74173" spans="11:11">
      <c r="K74173"/>
    </row>
    <row r="74174" spans="11:11">
      <c r="K74174"/>
    </row>
    <row r="74175" spans="11:11">
      <c r="K74175"/>
    </row>
    <row r="74176" spans="11:11">
      <c r="K74176"/>
    </row>
    <row r="74177" spans="11:11">
      <c r="K74177"/>
    </row>
    <row r="74178" spans="11:11">
      <c r="K74178"/>
    </row>
    <row r="74179" spans="11:11">
      <c r="K74179"/>
    </row>
    <row r="74180" spans="11:11">
      <c r="K74180"/>
    </row>
    <row r="74181" spans="11:11">
      <c r="K74181"/>
    </row>
    <row r="74182" spans="11:11">
      <c r="K74182"/>
    </row>
    <row r="74183" spans="11:11">
      <c r="K74183"/>
    </row>
    <row r="74184" spans="11:11">
      <c r="K74184"/>
    </row>
    <row r="74185" spans="11:11">
      <c r="K74185"/>
    </row>
    <row r="74186" spans="11:11">
      <c r="K74186"/>
    </row>
    <row r="74187" spans="11:11">
      <c r="K74187"/>
    </row>
    <row r="74188" spans="11:11">
      <c r="K74188"/>
    </row>
    <row r="74189" spans="11:11">
      <c r="K74189"/>
    </row>
    <row r="74190" spans="11:11">
      <c r="K74190"/>
    </row>
    <row r="74191" spans="11:11">
      <c r="K74191"/>
    </row>
    <row r="74192" spans="11:11">
      <c r="K74192"/>
    </row>
    <row r="74193" spans="11:11">
      <c r="K74193"/>
    </row>
    <row r="74194" spans="11:11">
      <c r="K74194"/>
    </row>
    <row r="74195" spans="11:11">
      <c r="K74195"/>
    </row>
    <row r="74196" spans="11:11">
      <c r="K74196"/>
    </row>
    <row r="74197" spans="11:11">
      <c r="K74197"/>
    </row>
    <row r="74198" spans="11:11">
      <c r="K74198"/>
    </row>
    <row r="74199" spans="11:11">
      <c r="K74199"/>
    </row>
    <row r="74200" spans="11:11">
      <c r="K74200"/>
    </row>
    <row r="74201" spans="11:11">
      <c r="K74201"/>
    </row>
    <row r="74202" spans="11:11">
      <c r="K74202"/>
    </row>
    <row r="74203" spans="11:11">
      <c r="K74203"/>
    </row>
    <row r="74204" spans="11:11">
      <c r="K74204"/>
    </row>
    <row r="74205" spans="11:11">
      <c r="K74205"/>
    </row>
    <row r="74206" spans="11:11">
      <c r="K74206"/>
    </row>
    <row r="74207" spans="11:11">
      <c r="K74207"/>
    </row>
    <row r="74208" spans="11:11">
      <c r="K74208"/>
    </row>
    <row r="74209" spans="11:11">
      <c r="K74209"/>
    </row>
    <row r="74210" spans="11:11">
      <c r="K74210"/>
    </row>
    <row r="74211" spans="11:11">
      <c r="K74211"/>
    </row>
    <row r="74212" spans="11:11">
      <c r="K74212"/>
    </row>
    <row r="74213" spans="11:11">
      <c r="K74213"/>
    </row>
    <row r="74214" spans="11:11">
      <c r="K74214"/>
    </row>
    <row r="74215" spans="11:11">
      <c r="K74215"/>
    </row>
    <row r="74216" spans="11:11">
      <c r="K74216"/>
    </row>
    <row r="74217" spans="11:11">
      <c r="K74217"/>
    </row>
    <row r="74218" spans="11:11">
      <c r="K74218"/>
    </row>
    <row r="74219" spans="11:11">
      <c r="K74219"/>
    </row>
    <row r="74220" spans="11:11">
      <c r="K74220"/>
    </row>
    <row r="74221" spans="11:11">
      <c r="K74221"/>
    </row>
    <row r="74222" spans="11:11">
      <c r="K74222"/>
    </row>
    <row r="74223" spans="11:11">
      <c r="K74223"/>
    </row>
    <row r="74224" spans="11:11">
      <c r="K74224"/>
    </row>
    <row r="74225" spans="11:11">
      <c r="K74225"/>
    </row>
    <row r="74226" spans="11:11">
      <c r="K74226"/>
    </row>
    <row r="74227" spans="11:11">
      <c r="K74227"/>
    </row>
    <row r="74228" spans="11:11">
      <c r="K74228"/>
    </row>
    <row r="74229" spans="11:11">
      <c r="K74229"/>
    </row>
    <row r="74230" spans="11:11">
      <c r="K74230"/>
    </row>
    <row r="74231" spans="11:11">
      <c r="K74231"/>
    </row>
    <row r="74232" spans="11:11">
      <c r="K74232"/>
    </row>
    <row r="74233" spans="11:11">
      <c r="K74233"/>
    </row>
    <row r="74234" spans="11:11">
      <c r="K74234"/>
    </row>
    <row r="74235" spans="11:11">
      <c r="K74235"/>
    </row>
    <row r="74236" spans="11:11">
      <c r="K74236"/>
    </row>
    <row r="74237" spans="11:11">
      <c r="K74237"/>
    </row>
    <row r="74238" spans="11:11">
      <c r="K74238"/>
    </row>
    <row r="74239" spans="11:11">
      <c r="K74239"/>
    </row>
    <row r="74240" spans="11:11">
      <c r="K74240"/>
    </row>
    <row r="74241" spans="11:11">
      <c r="K74241"/>
    </row>
    <row r="74242" spans="11:11">
      <c r="K74242"/>
    </row>
    <row r="74243" spans="11:11">
      <c r="K74243"/>
    </row>
    <row r="74244" spans="11:11">
      <c r="K74244"/>
    </row>
    <row r="74245" spans="11:11">
      <c r="K74245"/>
    </row>
    <row r="74246" spans="11:11">
      <c r="K74246"/>
    </row>
    <row r="74247" spans="11:11">
      <c r="K74247"/>
    </row>
    <row r="74248" spans="11:11">
      <c r="K74248"/>
    </row>
    <row r="74249" spans="11:11">
      <c r="K74249"/>
    </row>
    <row r="74250" spans="11:11">
      <c r="K74250"/>
    </row>
    <row r="74251" spans="11:11">
      <c r="K74251"/>
    </row>
    <row r="74252" spans="11:11">
      <c r="K74252"/>
    </row>
    <row r="74253" spans="11:11">
      <c r="K74253"/>
    </row>
    <row r="74254" spans="11:11">
      <c r="K74254"/>
    </row>
    <row r="74255" spans="11:11">
      <c r="K74255"/>
    </row>
    <row r="74256" spans="11:11">
      <c r="K74256"/>
    </row>
    <row r="74257" spans="11:11">
      <c r="K74257"/>
    </row>
    <row r="74258" spans="11:11">
      <c r="K74258"/>
    </row>
    <row r="74259" spans="11:11">
      <c r="K74259"/>
    </row>
    <row r="74260" spans="11:11">
      <c r="K74260"/>
    </row>
    <row r="74261" spans="11:11">
      <c r="K74261"/>
    </row>
    <row r="74262" spans="11:11">
      <c r="K74262"/>
    </row>
    <row r="74263" spans="11:11">
      <c r="K74263"/>
    </row>
    <row r="74264" spans="11:11">
      <c r="K74264"/>
    </row>
    <row r="74265" spans="11:11">
      <c r="K74265"/>
    </row>
    <row r="74266" spans="11:11">
      <c r="K74266"/>
    </row>
    <row r="74267" spans="11:11">
      <c r="K74267"/>
    </row>
    <row r="74268" spans="11:11">
      <c r="K74268"/>
    </row>
    <row r="74269" spans="11:11">
      <c r="K74269"/>
    </row>
    <row r="74270" spans="11:11">
      <c r="K74270"/>
    </row>
    <row r="74271" spans="11:11">
      <c r="K74271"/>
    </row>
    <row r="74272" spans="11:11">
      <c r="K74272"/>
    </row>
    <row r="74273" spans="11:11">
      <c r="K74273"/>
    </row>
    <row r="74274" spans="11:11">
      <c r="K74274"/>
    </row>
    <row r="74275" spans="11:11">
      <c r="K74275"/>
    </row>
    <row r="74276" spans="11:11">
      <c r="K74276"/>
    </row>
    <row r="74277" spans="11:11">
      <c r="K74277"/>
    </row>
    <row r="74278" spans="11:11">
      <c r="K74278"/>
    </row>
    <row r="74279" spans="11:11">
      <c r="K74279"/>
    </row>
    <row r="74280" spans="11:11">
      <c r="K74280"/>
    </row>
    <row r="74281" spans="11:11">
      <c r="K74281"/>
    </row>
    <row r="74282" spans="11:11">
      <c r="K74282"/>
    </row>
    <row r="74283" spans="11:11">
      <c r="K74283"/>
    </row>
    <row r="74284" spans="11:11">
      <c r="K74284"/>
    </row>
    <row r="74285" spans="11:11">
      <c r="K74285"/>
    </row>
    <row r="74286" spans="11:11">
      <c r="K74286"/>
    </row>
    <row r="74287" spans="11:11">
      <c r="K74287"/>
    </row>
    <row r="74288" spans="11:11">
      <c r="K74288"/>
    </row>
    <row r="74289" spans="11:11">
      <c r="K74289"/>
    </row>
    <row r="74290" spans="11:11">
      <c r="K74290"/>
    </row>
    <row r="74291" spans="11:11">
      <c r="K74291"/>
    </row>
    <row r="74292" spans="11:11">
      <c r="K74292"/>
    </row>
    <row r="74293" spans="11:11">
      <c r="K74293"/>
    </row>
    <row r="74294" spans="11:11">
      <c r="K74294"/>
    </row>
    <row r="74295" spans="11:11">
      <c r="K74295"/>
    </row>
    <row r="74296" spans="11:11">
      <c r="K74296"/>
    </row>
    <row r="74297" spans="11:11">
      <c r="K74297"/>
    </row>
    <row r="74298" spans="11:11">
      <c r="K74298"/>
    </row>
    <row r="74299" spans="11:11">
      <c r="K74299"/>
    </row>
    <row r="74300" spans="11:11">
      <c r="K74300"/>
    </row>
    <row r="74301" spans="11:11">
      <c r="K74301"/>
    </row>
    <row r="74302" spans="11:11">
      <c r="K74302"/>
    </row>
    <row r="74303" spans="11:11">
      <c r="K74303"/>
    </row>
    <row r="74304" spans="11:11">
      <c r="K74304"/>
    </row>
    <row r="74305" spans="11:11">
      <c r="K74305"/>
    </row>
    <row r="74306" spans="11:11">
      <c r="K74306"/>
    </row>
    <row r="74307" spans="11:11">
      <c r="K74307"/>
    </row>
    <row r="74308" spans="11:11">
      <c r="K74308"/>
    </row>
    <row r="74309" spans="11:11">
      <c r="K74309"/>
    </row>
    <row r="74310" spans="11:11">
      <c r="K74310"/>
    </row>
    <row r="74311" spans="11:11">
      <c r="K74311"/>
    </row>
    <row r="74312" spans="11:11">
      <c r="K74312"/>
    </row>
    <row r="74313" spans="11:11">
      <c r="K74313"/>
    </row>
    <row r="74314" spans="11:11">
      <c r="K74314"/>
    </row>
    <row r="74315" spans="11:11">
      <c r="K74315"/>
    </row>
    <row r="74316" spans="11:11">
      <c r="K74316"/>
    </row>
    <row r="74317" spans="11:11">
      <c r="K74317"/>
    </row>
    <row r="74318" spans="11:11">
      <c r="K74318"/>
    </row>
    <row r="74319" spans="11:11">
      <c r="K74319"/>
    </row>
    <row r="74320" spans="11:11">
      <c r="K74320"/>
    </row>
    <row r="74321" spans="11:11">
      <c r="K74321"/>
    </row>
    <row r="74322" spans="11:11">
      <c r="K74322"/>
    </row>
    <row r="74323" spans="11:11">
      <c r="K74323"/>
    </row>
    <row r="74324" spans="11:11">
      <c r="K74324"/>
    </row>
    <row r="74325" spans="11:11">
      <c r="K74325"/>
    </row>
    <row r="74326" spans="11:11">
      <c r="K74326"/>
    </row>
    <row r="74327" spans="11:11">
      <c r="K74327"/>
    </row>
    <row r="74328" spans="11:11">
      <c r="K74328"/>
    </row>
    <row r="74329" spans="11:11">
      <c r="K74329"/>
    </row>
    <row r="74330" spans="11:11">
      <c r="K74330"/>
    </row>
    <row r="74331" spans="11:11">
      <c r="K74331"/>
    </row>
    <row r="74332" spans="11:11">
      <c r="K74332"/>
    </row>
    <row r="74333" spans="11:11">
      <c r="K74333"/>
    </row>
    <row r="74334" spans="11:11">
      <c r="K74334"/>
    </row>
    <row r="74335" spans="11:11">
      <c r="K74335"/>
    </row>
    <row r="74336" spans="11:11">
      <c r="K74336"/>
    </row>
    <row r="74337" spans="11:11">
      <c r="K74337"/>
    </row>
    <row r="74338" spans="11:11">
      <c r="K74338"/>
    </row>
    <row r="74339" spans="11:11">
      <c r="K74339"/>
    </row>
    <row r="74340" spans="11:11">
      <c r="K74340"/>
    </row>
    <row r="74341" spans="11:11">
      <c r="K74341"/>
    </row>
    <row r="74342" spans="11:11">
      <c r="K74342"/>
    </row>
    <row r="74343" spans="11:11">
      <c r="K74343"/>
    </row>
    <row r="74344" spans="11:11">
      <c r="K74344"/>
    </row>
    <row r="74345" spans="11:11">
      <c r="K74345"/>
    </row>
    <row r="74346" spans="11:11">
      <c r="K74346"/>
    </row>
    <row r="74347" spans="11:11">
      <c r="K74347"/>
    </row>
    <row r="74348" spans="11:11">
      <c r="K74348"/>
    </row>
    <row r="74349" spans="11:11">
      <c r="K74349"/>
    </row>
    <row r="74350" spans="11:11">
      <c r="K74350"/>
    </row>
    <row r="74351" spans="11:11">
      <c r="K74351"/>
    </row>
    <row r="74352" spans="11:11">
      <c r="K74352"/>
    </row>
    <row r="74353" spans="11:11">
      <c r="K74353"/>
    </row>
    <row r="74354" spans="11:11">
      <c r="K74354"/>
    </row>
    <row r="74355" spans="11:11">
      <c r="K74355"/>
    </row>
    <row r="74356" spans="11:11">
      <c r="K74356"/>
    </row>
    <row r="74357" spans="11:11">
      <c r="K74357"/>
    </row>
    <row r="74358" spans="11:11">
      <c r="K74358"/>
    </row>
    <row r="74359" spans="11:11">
      <c r="K74359"/>
    </row>
    <row r="74360" spans="11:11">
      <c r="K74360"/>
    </row>
    <row r="74361" spans="11:11">
      <c r="K74361"/>
    </row>
    <row r="74362" spans="11:11">
      <c r="K74362"/>
    </row>
    <row r="74363" spans="11:11">
      <c r="K74363"/>
    </row>
    <row r="74364" spans="11:11">
      <c r="K74364"/>
    </row>
    <row r="74365" spans="11:11">
      <c r="K74365"/>
    </row>
    <row r="74366" spans="11:11">
      <c r="K74366"/>
    </row>
    <row r="74367" spans="11:11">
      <c r="K74367"/>
    </row>
    <row r="74368" spans="11:11">
      <c r="K74368"/>
    </row>
    <row r="74369" spans="11:11">
      <c r="K74369"/>
    </row>
    <row r="74370" spans="11:11">
      <c r="K74370"/>
    </row>
    <row r="74371" spans="11:11">
      <c r="K74371"/>
    </row>
    <row r="74372" spans="11:11">
      <c r="K74372"/>
    </row>
    <row r="74373" spans="11:11">
      <c r="K74373"/>
    </row>
    <row r="74374" spans="11:11">
      <c r="K74374"/>
    </row>
    <row r="74375" spans="11:11">
      <c r="K74375"/>
    </row>
    <row r="74376" spans="11:11">
      <c r="K74376"/>
    </row>
    <row r="74377" spans="11:11">
      <c r="K74377"/>
    </row>
    <row r="74378" spans="11:11">
      <c r="K74378"/>
    </row>
    <row r="74379" spans="11:11">
      <c r="K74379"/>
    </row>
    <row r="74380" spans="11:11">
      <c r="K74380"/>
    </row>
    <row r="74381" spans="11:11">
      <c r="K74381"/>
    </row>
    <row r="74382" spans="11:11">
      <c r="K74382"/>
    </row>
    <row r="74383" spans="11:11">
      <c r="K74383"/>
    </row>
    <row r="74384" spans="11:11">
      <c r="K74384"/>
    </row>
    <row r="74385" spans="11:11">
      <c r="K74385"/>
    </row>
    <row r="74386" spans="11:11">
      <c r="K74386"/>
    </row>
    <row r="74387" spans="11:11">
      <c r="K74387"/>
    </row>
    <row r="74388" spans="11:11">
      <c r="K74388"/>
    </row>
    <row r="74389" spans="11:11">
      <c r="K74389"/>
    </row>
    <row r="74390" spans="11:11">
      <c r="K74390"/>
    </row>
    <row r="74391" spans="11:11">
      <c r="K74391"/>
    </row>
    <row r="74392" spans="11:11">
      <c r="K74392"/>
    </row>
    <row r="74393" spans="11:11">
      <c r="K74393"/>
    </row>
    <row r="74394" spans="11:11">
      <c r="K74394"/>
    </row>
    <row r="74395" spans="11:11">
      <c r="K74395"/>
    </row>
    <row r="74396" spans="11:11">
      <c r="K74396"/>
    </row>
    <row r="74397" spans="11:11">
      <c r="K74397"/>
    </row>
    <row r="74398" spans="11:11">
      <c r="K74398"/>
    </row>
    <row r="74399" spans="11:11">
      <c r="K74399"/>
    </row>
    <row r="74400" spans="11:11">
      <c r="K74400"/>
    </row>
    <row r="74401" spans="11:11">
      <c r="K74401"/>
    </row>
    <row r="74402" spans="11:11">
      <c r="K74402"/>
    </row>
    <row r="74403" spans="11:11">
      <c r="K74403"/>
    </row>
    <row r="74404" spans="11:11">
      <c r="K74404"/>
    </row>
    <row r="74405" spans="11:11">
      <c r="K74405"/>
    </row>
    <row r="74406" spans="11:11">
      <c r="K74406"/>
    </row>
    <row r="74407" spans="11:11">
      <c r="K74407"/>
    </row>
    <row r="74408" spans="11:11">
      <c r="K74408"/>
    </row>
    <row r="74409" spans="11:11">
      <c r="K74409"/>
    </row>
    <row r="74410" spans="11:11">
      <c r="K74410"/>
    </row>
    <row r="74411" spans="11:11">
      <c r="K74411"/>
    </row>
    <row r="74412" spans="11:11">
      <c r="K74412"/>
    </row>
    <row r="74413" spans="11:11">
      <c r="K74413"/>
    </row>
    <row r="74414" spans="11:11">
      <c r="K74414"/>
    </row>
    <row r="74415" spans="11:11">
      <c r="K74415"/>
    </row>
    <row r="74416" spans="11:11">
      <c r="K74416"/>
    </row>
    <row r="74417" spans="11:11">
      <c r="K74417"/>
    </row>
    <row r="74418" spans="11:11">
      <c r="K74418"/>
    </row>
    <row r="74419" spans="11:11">
      <c r="K74419"/>
    </row>
    <row r="74420" spans="11:11">
      <c r="K74420"/>
    </row>
    <row r="74421" spans="11:11">
      <c r="K74421"/>
    </row>
    <row r="74422" spans="11:11">
      <c r="K74422"/>
    </row>
    <row r="74423" spans="11:11">
      <c r="K74423"/>
    </row>
    <row r="74424" spans="11:11">
      <c r="K74424"/>
    </row>
    <row r="74425" spans="11:11">
      <c r="K74425"/>
    </row>
    <row r="74426" spans="11:11">
      <c r="K74426"/>
    </row>
    <row r="74427" spans="11:11">
      <c r="K74427"/>
    </row>
    <row r="74428" spans="11:11">
      <c r="K74428"/>
    </row>
    <row r="74429" spans="11:11">
      <c r="K74429"/>
    </row>
    <row r="74430" spans="11:11">
      <c r="K74430"/>
    </row>
    <row r="74431" spans="11:11">
      <c r="K74431"/>
    </row>
    <row r="74432" spans="11:11">
      <c r="K74432"/>
    </row>
    <row r="74433" spans="11:11">
      <c r="K74433"/>
    </row>
    <row r="74434" spans="11:11">
      <c r="K74434"/>
    </row>
    <row r="74435" spans="11:11">
      <c r="K74435"/>
    </row>
    <row r="74436" spans="11:11">
      <c r="K74436"/>
    </row>
    <row r="74437" spans="11:11">
      <c r="K74437"/>
    </row>
    <row r="74438" spans="11:11">
      <c r="K74438"/>
    </row>
    <row r="74439" spans="11:11">
      <c r="K74439"/>
    </row>
    <row r="74440" spans="11:11">
      <c r="K74440"/>
    </row>
    <row r="74441" spans="11:11">
      <c r="K74441"/>
    </row>
    <row r="74442" spans="11:11">
      <c r="K74442"/>
    </row>
    <row r="74443" spans="11:11">
      <c r="K74443"/>
    </row>
    <row r="74444" spans="11:11">
      <c r="K74444"/>
    </row>
    <row r="74445" spans="11:11">
      <c r="K74445"/>
    </row>
    <row r="74446" spans="11:11">
      <c r="K74446"/>
    </row>
    <row r="74447" spans="11:11">
      <c r="K74447"/>
    </row>
    <row r="74448" spans="11:11">
      <c r="K74448"/>
    </row>
    <row r="74449" spans="11:11">
      <c r="K74449"/>
    </row>
    <row r="74450" spans="11:11">
      <c r="K74450"/>
    </row>
    <row r="74451" spans="11:11">
      <c r="K74451"/>
    </row>
    <row r="74452" spans="11:11">
      <c r="K74452"/>
    </row>
    <row r="74453" spans="11:11">
      <c r="K74453"/>
    </row>
    <row r="74454" spans="11:11">
      <c r="K74454"/>
    </row>
    <row r="74455" spans="11:11">
      <c r="K74455"/>
    </row>
    <row r="74456" spans="11:11">
      <c r="K74456"/>
    </row>
    <row r="74457" spans="11:11">
      <c r="K74457"/>
    </row>
    <row r="74458" spans="11:11">
      <c r="K74458"/>
    </row>
    <row r="74459" spans="11:11">
      <c r="K74459"/>
    </row>
    <row r="74460" spans="11:11">
      <c r="K74460"/>
    </row>
    <row r="74461" spans="11:11">
      <c r="K74461"/>
    </row>
    <row r="74462" spans="11:11">
      <c r="K74462"/>
    </row>
    <row r="74463" spans="11:11">
      <c r="K74463"/>
    </row>
    <row r="74464" spans="11:11">
      <c r="K74464"/>
    </row>
    <row r="74465" spans="11:11">
      <c r="K74465"/>
    </row>
    <row r="74466" spans="11:11">
      <c r="K74466"/>
    </row>
    <row r="74467" spans="11:11">
      <c r="K74467"/>
    </row>
    <row r="74468" spans="11:11">
      <c r="K74468"/>
    </row>
    <row r="74469" spans="11:11">
      <c r="K74469"/>
    </row>
    <row r="74470" spans="11:11">
      <c r="K74470"/>
    </row>
    <row r="74471" spans="11:11">
      <c r="K74471"/>
    </row>
    <row r="74472" spans="11:11">
      <c r="K74472"/>
    </row>
    <row r="74473" spans="11:11">
      <c r="K74473"/>
    </row>
    <row r="74474" spans="11:11">
      <c r="K74474"/>
    </row>
    <row r="74475" spans="11:11">
      <c r="K74475"/>
    </row>
    <row r="74476" spans="11:11">
      <c r="K74476"/>
    </row>
    <row r="74477" spans="11:11">
      <c r="K74477"/>
    </row>
    <row r="74478" spans="11:11">
      <c r="K74478"/>
    </row>
    <row r="74479" spans="11:11">
      <c r="K74479"/>
    </row>
    <row r="74480" spans="11:11">
      <c r="K74480"/>
    </row>
    <row r="74481" spans="11:11">
      <c r="K74481"/>
    </row>
    <row r="74482" spans="11:11">
      <c r="K74482"/>
    </row>
    <row r="74483" spans="11:11">
      <c r="K74483"/>
    </row>
    <row r="74484" spans="11:11">
      <c r="K74484"/>
    </row>
    <row r="74485" spans="11:11">
      <c r="K74485"/>
    </row>
    <row r="74486" spans="11:11">
      <c r="K74486"/>
    </row>
    <row r="74487" spans="11:11">
      <c r="K74487"/>
    </row>
    <row r="74488" spans="11:11">
      <c r="K74488"/>
    </row>
    <row r="74489" spans="11:11">
      <c r="K74489"/>
    </row>
    <row r="74490" spans="11:11">
      <c r="K74490"/>
    </row>
    <row r="74491" spans="11:11">
      <c r="K74491"/>
    </row>
    <row r="74492" spans="11:11">
      <c r="K74492"/>
    </row>
    <row r="74493" spans="11:11">
      <c r="K74493"/>
    </row>
    <row r="74494" spans="11:11">
      <c r="K74494"/>
    </row>
    <row r="74495" spans="11:11">
      <c r="K74495"/>
    </row>
    <row r="74496" spans="11:11">
      <c r="K74496"/>
    </row>
    <row r="74497" spans="11:11">
      <c r="K74497"/>
    </row>
    <row r="74498" spans="11:11">
      <c r="K74498"/>
    </row>
    <row r="74499" spans="11:11">
      <c r="K74499"/>
    </row>
    <row r="74500" spans="11:11">
      <c r="K74500"/>
    </row>
    <row r="74501" spans="11:11">
      <c r="K74501"/>
    </row>
    <row r="74502" spans="11:11">
      <c r="K74502"/>
    </row>
    <row r="74503" spans="11:11">
      <c r="K74503"/>
    </row>
    <row r="74504" spans="11:11">
      <c r="K74504"/>
    </row>
    <row r="74505" spans="11:11">
      <c r="K74505"/>
    </row>
    <row r="74506" spans="11:11">
      <c r="K74506"/>
    </row>
    <row r="74507" spans="11:11">
      <c r="K74507"/>
    </row>
    <row r="74508" spans="11:11">
      <c r="K74508"/>
    </row>
    <row r="74509" spans="11:11">
      <c r="K74509"/>
    </row>
    <row r="74510" spans="11:11">
      <c r="K74510"/>
    </row>
    <row r="74511" spans="11:11">
      <c r="K74511"/>
    </row>
    <row r="74512" spans="11:11">
      <c r="K74512"/>
    </row>
    <row r="74513" spans="11:11">
      <c r="K74513"/>
    </row>
    <row r="74514" spans="11:11">
      <c r="K74514"/>
    </row>
    <row r="74515" spans="11:11">
      <c r="K74515"/>
    </row>
    <row r="74516" spans="11:11">
      <c r="K74516"/>
    </row>
    <row r="74517" spans="11:11">
      <c r="K74517"/>
    </row>
    <row r="74518" spans="11:11">
      <c r="K74518"/>
    </row>
    <row r="74519" spans="11:11">
      <c r="K74519"/>
    </row>
    <row r="74520" spans="11:11">
      <c r="K74520"/>
    </row>
    <row r="74521" spans="11:11">
      <c r="K74521"/>
    </row>
    <row r="74522" spans="11:11">
      <c r="K74522"/>
    </row>
    <row r="74523" spans="11:11">
      <c r="K74523"/>
    </row>
    <row r="74524" spans="11:11">
      <c r="K74524"/>
    </row>
    <row r="74525" spans="11:11">
      <c r="K74525"/>
    </row>
    <row r="74526" spans="11:11">
      <c r="K74526"/>
    </row>
    <row r="74527" spans="11:11">
      <c r="K74527"/>
    </row>
    <row r="74528" spans="11:11">
      <c r="K74528"/>
    </row>
    <row r="74529" spans="11:11">
      <c r="K74529"/>
    </row>
    <row r="74530" spans="11:11">
      <c r="K74530"/>
    </row>
    <row r="74531" spans="11:11">
      <c r="K74531"/>
    </row>
    <row r="74532" spans="11:11">
      <c r="K74532"/>
    </row>
    <row r="74533" spans="11:11">
      <c r="K74533"/>
    </row>
    <row r="74534" spans="11:11">
      <c r="K74534"/>
    </row>
    <row r="74535" spans="11:11">
      <c r="K74535"/>
    </row>
    <row r="74536" spans="11:11">
      <c r="K74536"/>
    </row>
    <row r="74537" spans="11:11">
      <c r="K74537"/>
    </row>
    <row r="74538" spans="11:11">
      <c r="K74538"/>
    </row>
    <row r="74539" spans="11:11">
      <c r="K74539"/>
    </row>
    <row r="74540" spans="11:11">
      <c r="K74540"/>
    </row>
    <row r="74541" spans="11:11">
      <c r="K74541"/>
    </row>
    <row r="74542" spans="11:11">
      <c r="K74542"/>
    </row>
    <row r="74543" spans="11:11">
      <c r="K74543"/>
    </row>
    <row r="74544" spans="11:11">
      <c r="K74544"/>
    </row>
    <row r="74545" spans="11:11">
      <c r="K74545"/>
    </row>
    <row r="74546" spans="11:11">
      <c r="K74546"/>
    </row>
    <row r="74547" spans="11:11">
      <c r="K74547"/>
    </row>
    <row r="74548" spans="11:11">
      <c r="K74548"/>
    </row>
    <row r="74549" spans="11:11">
      <c r="K74549"/>
    </row>
    <row r="74550" spans="11:11">
      <c r="K74550"/>
    </row>
    <row r="74551" spans="11:11">
      <c r="K74551"/>
    </row>
    <row r="74552" spans="11:11">
      <c r="K74552"/>
    </row>
    <row r="74553" spans="11:11">
      <c r="K74553"/>
    </row>
    <row r="74554" spans="11:11">
      <c r="K74554"/>
    </row>
    <row r="74555" spans="11:11">
      <c r="K74555"/>
    </row>
    <row r="74556" spans="11:11">
      <c r="K74556"/>
    </row>
    <row r="74557" spans="11:11">
      <c r="K74557"/>
    </row>
    <row r="74558" spans="11:11">
      <c r="K74558"/>
    </row>
    <row r="74559" spans="11:11">
      <c r="K74559"/>
    </row>
    <row r="74560" spans="11:11">
      <c r="K74560"/>
    </row>
    <row r="74561" spans="11:11">
      <c r="K74561"/>
    </row>
    <row r="74562" spans="11:11">
      <c r="K74562"/>
    </row>
    <row r="74563" spans="11:11">
      <c r="K74563"/>
    </row>
    <row r="74564" spans="11:11">
      <c r="K74564"/>
    </row>
    <row r="74565" spans="11:11">
      <c r="K74565"/>
    </row>
    <row r="74566" spans="11:11">
      <c r="K74566"/>
    </row>
    <row r="74567" spans="11:11">
      <c r="K74567"/>
    </row>
    <row r="74568" spans="11:11">
      <c r="K74568"/>
    </row>
    <row r="74569" spans="11:11">
      <c r="K74569"/>
    </row>
    <row r="74570" spans="11:11">
      <c r="K74570"/>
    </row>
    <row r="74571" spans="11:11">
      <c r="K74571"/>
    </row>
    <row r="74572" spans="11:11">
      <c r="K74572"/>
    </row>
    <row r="74573" spans="11:11">
      <c r="K74573"/>
    </row>
    <row r="74574" spans="11:11">
      <c r="K74574"/>
    </row>
    <row r="74575" spans="11:11">
      <c r="K74575"/>
    </row>
    <row r="74576" spans="11:11">
      <c r="K74576"/>
    </row>
    <row r="74577" spans="11:11">
      <c r="K74577"/>
    </row>
    <row r="74578" spans="11:11">
      <c r="K74578"/>
    </row>
    <row r="74579" spans="11:11">
      <c r="K74579"/>
    </row>
    <row r="74580" spans="11:11">
      <c r="K74580"/>
    </row>
    <row r="74581" spans="11:11">
      <c r="K74581"/>
    </row>
    <row r="74582" spans="11:11">
      <c r="K74582"/>
    </row>
    <row r="74583" spans="11:11">
      <c r="K74583"/>
    </row>
    <row r="74584" spans="11:11">
      <c r="K74584"/>
    </row>
    <row r="74585" spans="11:11">
      <c r="K74585"/>
    </row>
    <row r="74586" spans="11:11">
      <c r="K74586"/>
    </row>
    <row r="74587" spans="11:11">
      <c r="K74587"/>
    </row>
    <row r="74588" spans="11:11">
      <c r="K74588"/>
    </row>
    <row r="74589" spans="11:11">
      <c r="K74589"/>
    </row>
    <row r="74590" spans="11:11">
      <c r="K74590"/>
    </row>
    <row r="74591" spans="11:11">
      <c r="K74591"/>
    </row>
    <row r="74592" spans="11:11">
      <c r="K74592"/>
    </row>
    <row r="74593" spans="11:11">
      <c r="K74593"/>
    </row>
    <row r="74594" spans="11:11">
      <c r="K74594"/>
    </row>
    <row r="74595" spans="11:11">
      <c r="K74595"/>
    </row>
    <row r="74596" spans="11:11">
      <c r="K74596"/>
    </row>
    <row r="74597" spans="11:11">
      <c r="K74597"/>
    </row>
    <row r="74598" spans="11:11">
      <c r="K74598"/>
    </row>
    <row r="74599" spans="11:11">
      <c r="K74599"/>
    </row>
    <row r="74600" spans="11:11">
      <c r="K74600"/>
    </row>
    <row r="74601" spans="11:11">
      <c r="K74601"/>
    </row>
    <row r="74602" spans="11:11">
      <c r="K74602"/>
    </row>
    <row r="74603" spans="11:11">
      <c r="K74603"/>
    </row>
    <row r="74604" spans="11:11">
      <c r="K74604"/>
    </row>
    <row r="74605" spans="11:11">
      <c r="K74605"/>
    </row>
    <row r="74606" spans="11:11">
      <c r="K74606"/>
    </row>
    <row r="74607" spans="11:11">
      <c r="K74607"/>
    </row>
    <row r="74608" spans="11:11">
      <c r="K74608"/>
    </row>
    <row r="74609" spans="11:11">
      <c r="K74609"/>
    </row>
    <row r="74610" spans="11:11">
      <c r="K74610"/>
    </row>
    <row r="74611" spans="11:11">
      <c r="K74611"/>
    </row>
    <row r="74612" spans="11:11">
      <c r="K74612"/>
    </row>
    <row r="74613" spans="11:11">
      <c r="K74613"/>
    </row>
    <row r="74614" spans="11:11">
      <c r="K74614"/>
    </row>
    <row r="74615" spans="11:11">
      <c r="K74615"/>
    </row>
    <row r="74616" spans="11:11">
      <c r="K74616"/>
    </row>
    <row r="74617" spans="11:11">
      <c r="K74617"/>
    </row>
    <row r="74618" spans="11:11">
      <c r="K74618"/>
    </row>
    <row r="74619" spans="11:11">
      <c r="K74619"/>
    </row>
    <row r="74620" spans="11:11">
      <c r="K74620"/>
    </row>
    <row r="74621" spans="11:11">
      <c r="K74621"/>
    </row>
    <row r="74622" spans="11:11">
      <c r="K74622"/>
    </row>
    <row r="74623" spans="11:11">
      <c r="K74623"/>
    </row>
    <row r="74624" spans="11:11">
      <c r="K74624"/>
    </row>
    <row r="74625" spans="11:11">
      <c r="K74625"/>
    </row>
    <row r="74626" spans="11:11">
      <c r="K74626"/>
    </row>
    <row r="74627" spans="11:11">
      <c r="K74627"/>
    </row>
    <row r="74628" spans="11:11">
      <c r="K74628"/>
    </row>
    <row r="74629" spans="11:11">
      <c r="K74629"/>
    </row>
    <row r="74630" spans="11:11">
      <c r="K74630"/>
    </row>
    <row r="74631" spans="11:11">
      <c r="K74631"/>
    </row>
    <row r="74632" spans="11:11">
      <c r="K74632"/>
    </row>
    <row r="74633" spans="11:11">
      <c r="K74633"/>
    </row>
    <row r="74634" spans="11:11">
      <c r="K74634"/>
    </row>
    <row r="74635" spans="11:11">
      <c r="K74635"/>
    </row>
    <row r="74636" spans="11:11">
      <c r="K74636"/>
    </row>
    <row r="74637" spans="11:11">
      <c r="K74637"/>
    </row>
    <row r="74638" spans="11:11">
      <c r="K74638"/>
    </row>
    <row r="74639" spans="11:11">
      <c r="K74639"/>
    </row>
    <row r="74640" spans="11:11">
      <c r="K74640"/>
    </row>
    <row r="74641" spans="11:11">
      <c r="K74641"/>
    </row>
    <row r="74642" spans="11:11">
      <c r="K74642"/>
    </row>
    <row r="74643" spans="11:11">
      <c r="K74643"/>
    </row>
    <row r="74644" spans="11:11">
      <c r="K74644"/>
    </row>
    <row r="74645" spans="11:11">
      <c r="K74645"/>
    </row>
    <row r="74646" spans="11:11">
      <c r="K74646"/>
    </row>
    <row r="74647" spans="11:11">
      <c r="K74647"/>
    </row>
    <row r="74648" spans="11:11">
      <c r="K74648"/>
    </row>
    <row r="74649" spans="11:11">
      <c r="K74649"/>
    </row>
    <row r="74650" spans="11:11">
      <c r="K74650"/>
    </row>
    <row r="74651" spans="11:11">
      <c r="K74651"/>
    </row>
    <row r="74652" spans="11:11">
      <c r="K74652"/>
    </row>
    <row r="74653" spans="11:11">
      <c r="K74653"/>
    </row>
    <row r="74654" spans="11:11">
      <c r="K74654"/>
    </row>
    <row r="74655" spans="11:11">
      <c r="K74655"/>
    </row>
    <row r="74656" spans="11:11">
      <c r="K74656"/>
    </row>
    <row r="74657" spans="11:11">
      <c r="K74657"/>
    </row>
    <row r="74658" spans="11:11">
      <c r="K74658"/>
    </row>
    <row r="74659" spans="11:11">
      <c r="K74659"/>
    </row>
    <row r="74660" spans="11:11">
      <c r="K74660"/>
    </row>
    <row r="74661" spans="11:11">
      <c r="K74661"/>
    </row>
    <row r="74662" spans="11:11">
      <c r="K74662"/>
    </row>
    <row r="74663" spans="11:11">
      <c r="K74663"/>
    </row>
    <row r="74664" spans="11:11">
      <c r="K74664"/>
    </row>
    <row r="74665" spans="11:11">
      <c r="K74665"/>
    </row>
    <row r="74666" spans="11:11">
      <c r="K74666"/>
    </row>
    <row r="74667" spans="11:11">
      <c r="K74667"/>
    </row>
    <row r="74668" spans="11:11">
      <c r="K74668"/>
    </row>
    <row r="74669" spans="11:11">
      <c r="K74669"/>
    </row>
    <row r="74670" spans="11:11">
      <c r="K74670"/>
    </row>
    <row r="74671" spans="11:11">
      <c r="K74671"/>
    </row>
    <row r="74672" spans="11:11">
      <c r="K74672"/>
    </row>
    <row r="74673" spans="11:11">
      <c r="K74673"/>
    </row>
    <row r="74674" spans="11:11">
      <c r="K74674"/>
    </row>
    <row r="74675" spans="11:11">
      <c r="K74675"/>
    </row>
    <row r="74676" spans="11:11">
      <c r="K74676"/>
    </row>
    <row r="74677" spans="11:11">
      <c r="K74677"/>
    </row>
    <row r="74678" spans="11:11">
      <c r="K74678"/>
    </row>
    <row r="74679" spans="11:11">
      <c r="K74679"/>
    </row>
    <row r="74680" spans="11:11">
      <c r="K74680"/>
    </row>
    <row r="74681" spans="11:11">
      <c r="K74681"/>
    </row>
    <row r="74682" spans="11:11">
      <c r="K74682"/>
    </row>
    <row r="74683" spans="11:11">
      <c r="K74683"/>
    </row>
    <row r="74684" spans="11:11">
      <c r="K74684"/>
    </row>
    <row r="74685" spans="11:11">
      <c r="K74685"/>
    </row>
    <row r="74686" spans="11:11">
      <c r="K74686"/>
    </row>
    <row r="74687" spans="11:11">
      <c r="K74687"/>
    </row>
    <row r="74688" spans="11:11">
      <c r="K74688"/>
    </row>
    <row r="74689" spans="11:11">
      <c r="K74689"/>
    </row>
    <row r="74690" spans="11:11">
      <c r="K74690"/>
    </row>
    <row r="74691" spans="11:11">
      <c r="K74691"/>
    </row>
    <row r="74692" spans="11:11">
      <c r="K74692"/>
    </row>
    <row r="74693" spans="11:11">
      <c r="K74693"/>
    </row>
    <row r="74694" spans="11:11">
      <c r="K74694"/>
    </row>
    <row r="74695" spans="11:11">
      <c r="K74695"/>
    </row>
    <row r="74696" spans="11:11">
      <c r="K74696"/>
    </row>
    <row r="74697" spans="11:11">
      <c r="K74697"/>
    </row>
    <row r="74698" spans="11:11">
      <c r="K74698"/>
    </row>
    <row r="74699" spans="11:11">
      <c r="K74699"/>
    </row>
    <row r="74700" spans="11:11">
      <c r="K74700"/>
    </row>
    <row r="74701" spans="11:11">
      <c r="K74701"/>
    </row>
    <row r="74702" spans="11:11">
      <c r="K74702"/>
    </row>
    <row r="74703" spans="11:11">
      <c r="K74703"/>
    </row>
    <row r="74704" spans="11:11">
      <c r="K74704"/>
    </row>
    <row r="74705" spans="11:11">
      <c r="K74705"/>
    </row>
    <row r="74706" spans="11:11">
      <c r="K74706"/>
    </row>
    <row r="74707" spans="11:11">
      <c r="K74707"/>
    </row>
    <row r="74708" spans="11:11">
      <c r="K74708"/>
    </row>
    <row r="74709" spans="11:11">
      <c r="K74709"/>
    </row>
    <row r="74710" spans="11:11">
      <c r="K74710"/>
    </row>
    <row r="74711" spans="11:11">
      <c r="K74711"/>
    </row>
    <row r="74712" spans="11:11">
      <c r="K74712"/>
    </row>
    <row r="74713" spans="11:11">
      <c r="K74713"/>
    </row>
    <row r="74714" spans="11:11">
      <c r="K74714"/>
    </row>
    <row r="74715" spans="11:11">
      <c r="K74715"/>
    </row>
    <row r="74716" spans="11:11">
      <c r="K74716"/>
    </row>
    <row r="74717" spans="11:11">
      <c r="K74717"/>
    </row>
    <row r="74718" spans="11:11">
      <c r="K74718"/>
    </row>
    <row r="74719" spans="11:11">
      <c r="K74719"/>
    </row>
    <row r="74720" spans="11:11">
      <c r="K74720"/>
    </row>
    <row r="74721" spans="11:11">
      <c r="K74721"/>
    </row>
    <row r="74722" spans="11:11">
      <c r="K74722"/>
    </row>
    <row r="74723" spans="11:11">
      <c r="K74723"/>
    </row>
    <row r="74724" spans="11:11">
      <c r="K74724"/>
    </row>
    <row r="74725" spans="11:11">
      <c r="K74725"/>
    </row>
    <row r="74726" spans="11:11">
      <c r="K74726"/>
    </row>
    <row r="74727" spans="11:11">
      <c r="K74727"/>
    </row>
    <row r="74728" spans="11:11">
      <c r="K74728"/>
    </row>
    <row r="74729" spans="11:11">
      <c r="K74729"/>
    </row>
    <row r="74730" spans="11:11">
      <c r="K74730"/>
    </row>
    <row r="74731" spans="11:11">
      <c r="K74731"/>
    </row>
    <row r="74732" spans="11:11">
      <c r="K74732"/>
    </row>
    <row r="74733" spans="11:11">
      <c r="K74733"/>
    </row>
    <row r="74734" spans="11:11">
      <c r="K74734"/>
    </row>
    <row r="74735" spans="11:11">
      <c r="K74735"/>
    </row>
    <row r="74736" spans="11:11">
      <c r="K74736"/>
    </row>
    <row r="74737" spans="11:11">
      <c r="K74737"/>
    </row>
    <row r="74738" spans="11:11">
      <c r="K74738"/>
    </row>
    <row r="74739" spans="11:11">
      <c r="K74739"/>
    </row>
    <row r="74740" spans="11:11">
      <c r="K74740"/>
    </row>
    <row r="74741" spans="11:11">
      <c r="K74741"/>
    </row>
    <row r="74742" spans="11:11">
      <c r="K74742"/>
    </row>
    <row r="74743" spans="11:11">
      <c r="K74743"/>
    </row>
    <row r="74744" spans="11:11">
      <c r="K74744"/>
    </row>
    <row r="74745" spans="11:11">
      <c r="K74745"/>
    </row>
    <row r="74746" spans="11:11">
      <c r="K74746"/>
    </row>
    <row r="74747" spans="11:11">
      <c r="K74747"/>
    </row>
    <row r="74748" spans="11:11">
      <c r="K74748"/>
    </row>
    <row r="74749" spans="11:11">
      <c r="K74749"/>
    </row>
    <row r="74750" spans="11:11">
      <c r="K74750"/>
    </row>
    <row r="74751" spans="11:11">
      <c r="K74751"/>
    </row>
    <row r="74752" spans="11:11">
      <c r="K74752"/>
    </row>
    <row r="74753" spans="11:11">
      <c r="K74753"/>
    </row>
    <row r="74754" spans="11:11">
      <c r="K74754"/>
    </row>
    <row r="74755" spans="11:11">
      <c r="K74755"/>
    </row>
    <row r="74756" spans="11:11">
      <c r="K74756"/>
    </row>
    <row r="74757" spans="11:11">
      <c r="K74757"/>
    </row>
    <row r="74758" spans="11:11">
      <c r="K74758"/>
    </row>
    <row r="74759" spans="11:11">
      <c r="K74759"/>
    </row>
    <row r="74760" spans="11:11">
      <c r="K74760"/>
    </row>
    <row r="74761" spans="11:11">
      <c r="K74761"/>
    </row>
    <row r="74762" spans="11:11">
      <c r="K74762"/>
    </row>
    <row r="74763" spans="11:11">
      <c r="K74763"/>
    </row>
    <row r="74764" spans="11:11">
      <c r="K74764"/>
    </row>
    <row r="74765" spans="11:11">
      <c r="K74765"/>
    </row>
    <row r="74766" spans="11:11">
      <c r="K74766"/>
    </row>
    <row r="74767" spans="11:11">
      <c r="K74767"/>
    </row>
    <row r="74768" spans="11:11">
      <c r="K74768"/>
    </row>
    <row r="74769" spans="11:11">
      <c r="K74769"/>
    </row>
    <row r="74770" spans="11:11">
      <c r="K74770"/>
    </row>
    <row r="74771" spans="11:11">
      <c r="K74771"/>
    </row>
    <row r="74772" spans="11:11">
      <c r="K74772"/>
    </row>
    <row r="74773" spans="11:11">
      <c r="K74773"/>
    </row>
    <row r="74774" spans="11:11">
      <c r="K74774"/>
    </row>
    <row r="74775" spans="11:11">
      <c r="K74775"/>
    </row>
    <row r="74776" spans="11:11">
      <c r="K74776"/>
    </row>
    <row r="74777" spans="11:11">
      <c r="K74777"/>
    </row>
    <row r="74778" spans="11:11">
      <c r="K74778"/>
    </row>
    <row r="74779" spans="11:11">
      <c r="K74779"/>
    </row>
    <row r="74780" spans="11:11">
      <c r="K74780"/>
    </row>
    <row r="74781" spans="11:11">
      <c r="K74781"/>
    </row>
    <row r="74782" spans="11:11">
      <c r="K74782"/>
    </row>
    <row r="74783" spans="11:11">
      <c r="K74783"/>
    </row>
    <row r="74784" spans="11:11">
      <c r="K74784"/>
    </row>
    <row r="74785" spans="11:11">
      <c r="K74785"/>
    </row>
    <row r="74786" spans="11:11">
      <c r="K74786"/>
    </row>
    <row r="74787" spans="11:11">
      <c r="K74787"/>
    </row>
    <row r="74788" spans="11:11">
      <c r="K74788"/>
    </row>
    <row r="74789" spans="11:11">
      <c r="K74789"/>
    </row>
    <row r="74790" spans="11:11">
      <c r="K74790"/>
    </row>
    <row r="74791" spans="11:11">
      <c r="K74791"/>
    </row>
    <row r="74792" spans="11:11">
      <c r="K74792"/>
    </row>
    <row r="74793" spans="11:11">
      <c r="K74793"/>
    </row>
    <row r="74794" spans="11:11">
      <c r="K74794"/>
    </row>
    <row r="74795" spans="11:11">
      <c r="K74795"/>
    </row>
    <row r="74796" spans="11:11">
      <c r="K74796"/>
    </row>
    <row r="74797" spans="11:11">
      <c r="K74797"/>
    </row>
    <row r="74798" spans="11:11">
      <c r="K74798"/>
    </row>
    <row r="74799" spans="11:11">
      <c r="K74799"/>
    </row>
    <row r="74800" spans="11:11">
      <c r="K74800"/>
    </row>
    <row r="74801" spans="11:11">
      <c r="K74801"/>
    </row>
    <row r="74802" spans="11:11">
      <c r="K74802"/>
    </row>
    <row r="74803" spans="11:11">
      <c r="K74803"/>
    </row>
    <row r="74804" spans="11:11">
      <c r="K74804"/>
    </row>
    <row r="74805" spans="11:11">
      <c r="K74805"/>
    </row>
    <row r="74806" spans="11:11">
      <c r="K74806"/>
    </row>
    <row r="74807" spans="11:11">
      <c r="K74807"/>
    </row>
    <row r="74808" spans="11:11">
      <c r="K74808"/>
    </row>
    <row r="74809" spans="11:11">
      <c r="K74809"/>
    </row>
    <row r="74810" spans="11:11">
      <c r="K74810"/>
    </row>
    <row r="74811" spans="11:11">
      <c r="K74811"/>
    </row>
    <row r="74812" spans="11:11">
      <c r="K74812"/>
    </row>
    <row r="74813" spans="11:11">
      <c r="K74813"/>
    </row>
    <row r="74814" spans="11:11">
      <c r="K74814"/>
    </row>
    <row r="74815" spans="11:11">
      <c r="K74815"/>
    </row>
    <row r="74816" spans="11:11">
      <c r="K74816"/>
    </row>
    <row r="74817" spans="11:11">
      <c r="K74817"/>
    </row>
    <row r="74818" spans="11:11">
      <c r="K74818"/>
    </row>
    <row r="74819" spans="11:11">
      <c r="K74819"/>
    </row>
    <row r="74820" spans="11:11">
      <c r="K74820"/>
    </row>
    <row r="74821" spans="11:11">
      <c r="K74821"/>
    </row>
    <row r="74822" spans="11:11">
      <c r="K74822"/>
    </row>
    <row r="74823" spans="11:11">
      <c r="K74823"/>
    </row>
    <row r="74824" spans="11:11">
      <c r="K74824"/>
    </row>
    <row r="74825" spans="11:11">
      <c r="K74825"/>
    </row>
    <row r="74826" spans="11:11">
      <c r="K74826"/>
    </row>
    <row r="74827" spans="11:11">
      <c r="K74827"/>
    </row>
    <row r="74828" spans="11:11">
      <c r="K74828"/>
    </row>
    <row r="74829" spans="11:11">
      <c r="K74829"/>
    </row>
    <row r="74830" spans="11:11">
      <c r="K74830"/>
    </row>
    <row r="74831" spans="11:11">
      <c r="K74831"/>
    </row>
    <row r="74832" spans="11:11">
      <c r="K74832"/>
    </row>
    <row r="74833" spans="11:11">
      <c r="K74833"/>
    </row>
    <row r="74834" spans="11:11">
      <c r="K74834"/>
    </row>
    <row r="74835" spans="11:11">
      <c r="K74835"/>
    </row>
    <row r="74836" spans="11:11">
      <c r="K74836"/>
    </row>
    <row r="74837" spans="11:11">
      <c r="K74837"/>
    </row>
    <row r="74838" spans="11:11">
      <c r="K74838"/>
    </row>
    <row r="74839" spans="11:11">
      <c r="K74839"/>
    </row>
    <row r="74840" spans="11:11">
      <c r="K74840"/>
    </row>
    <row r="74841" spans="11:11">
      <c r="K74841"/>
    </row>
    <row r="74842" spans="11:11">
      <c r="K74842"/>
    </row>
    <row r="74843" spans="11:11">
      <c r="K74843"/>
    </row>
    <row r="74844" spans="11:11">
      <c r="K74844"/>
    </row>
    <row r="74845" spans="11:11">
      <c r="K74845"/>
    </row>
    <row r="74846" spans="11:11">
      <c r="K74846"/>
    </row>
    <row r="74847" spans="11:11">
      <c r="K74847"/>
    </row>
    <row r="74848" spans="11:11">
      <c r="K74848"/>
    </row>
    <row r="74849" spans="11:11">
      <c r="K74849"/>
    </row>
    <row r="74850" spans="11:11">
      <c r="K74850"/>
    </row>
    <row r="74851" spans="11:11">
      <c r="K74851"/>
    </row>
    <row r="74852" spans="11:11">
      <c r="K74852"/>
    </row>
    <row r="74853" spans="11:11">
      <c r="K74853"/>
    </row>
    <row r="74854" spans="11:11">
      <c r="K74854"/>
    </row>
    <row r="74855" spans="11:11">
      <c r="K74855"/>
    </row>
    <row r="74856" spans="11:11">
      <c r="K74856"/>
    </row>
    <row r="74857" spans="11:11">
      <c r="K74857"/>
    </row>
    <row r="74858" spans="11:11">
      <c r="K74858"/>
    </row>
    <row r="74859" spans="11:11">
      <c r="K74859"/>
    </row>
    <row r="74860" spans="11:11">
      <c r="K74860"/>
    </row>
    <row r="74861" spans="11:11">
      <c r="K74861"/>
    </row>
    <row r="74862" spans="11:11">
      <c r="K74862"/>
    </row>
    <row r="74863" spans="11:11">
      <c r="K74863"/>
    </row>
    <row r="74864" spans="11:11">
      <c r="K74864"/>
    </row>
    <row r="74865" spans="11:11">
      <c r="K74865"/>
    </row>
    <row r="74866" spans="11:11">
      <c r="K74866"/>
    </row>
    <row r="74867" spans="11:11">
      <c r="K74867"/>
    </row>
    <row r="74868" spans="11:11">
      <c r="K74868"/>
    </row>
    <row r="74869" spans="11:11">
      <c r="K74869"/>
    </row>
    <row r="74870" spans="11:11">
      <c r="K74870"/>
    </row>
    <row r="74871" spans="11:11">
      <c r="K74871"/>
    </row>
    <row r="74872" spans="11:11">
      <c r="K74872"/>
    </row>
    <row r="74873" spans="11:11">
      <c r="K74873"/>
    </row>
    <row r="74874" spans="11:11">
      <c r="K74874"/>
    </row>
    <row r="74875" spans="11:11">
      <c r="K74875"/>
    </row>
    <row r="74876" spans="11:11">
      <c r="K74876"/>
    </row>
    <row r="74877" spans="11:11">
      <c r="K74877"/>
    </row>
    <row r="74878" spans="11:11">
      <c r="K74878"/>
    </row>
    <row r="74879" spans="11:11">
      <c r="K74879"/>
    </row>
    <row r="74880" spans="11:11">
      <c r="K74880"/>
    </row>
    <row r="74881" spans="11:11">
      <c r="K74881"/>
    </row>
    <row r="74882" spans="11:11">
      <c r="K74882"/>
    </row>
    <row r="74883" spans="11:11">
      <c r="K74883"/>
    </row>
    <row r="74884" spans="11:11">
      <c r="K74884"/>
    </row>
    <row r="74885" spans="11:11">
      <c r="K74885"/>
    </row>
    <row r="74886" spans="11:11">
      <c r="K74886"/>
    </row>
    <row r="74887" spans="11:11">
      <c r="K74887"/>
    </row>
    <row r="74888" spans="11:11">
      <c r="K74888"/>
    </row>
    <row r="74889" spans="11:11">
      <c r="K74889"/>
    </row>
    <row r="74890" spans="11:11">
      <c r="K74890"/>
    </row>
    <row r="74891" spans="11:11">
      <c r="K74891"/>
    </row>
    <row r="74892" spans="11:11">
      <c r="K74892"/>
    </row>
    <row r="74893" spans="11:11">
      <c r="K74893"/>
    </row>
    <row r="74894" spans="11:11">
      <c r="K74894"/>
    </row>
    <row r="74895" spans="11:11">
      <c r="K74895"/>
    </row>
    <row r="74896" spans="11:11">
      <c r="K74896"/>
    </row>
    <row r="74897" spans="11:11">
      <c r="K74897"/>
    </row>
    <row r="74898" spans="11:11">
      <c r="K74898"/>
    </row>
    <row r="74899" spans="11:11">
      <c r="K74899"/>
    </row>
    <row r="74900" spans="11:11">
      <c r="K74900"/>
    </row>
    <row r="74901" spans="11:11">
      <c r="K74901"/>
    </row>
    <row r="74902" spans="11:11">
      <c r="K74902"/>
    </row>
    <row r="74903" spans="11:11">
      <c r="K74903"/>
    </row>
    <row r="74904" spans="11:11">
      <c r="K74904"/>
    </row>
    <row r="74905" spans="11:11">
      <c r="K74905"/>
    </row>
    <row r="74906" spans="11:11">
      <c r="K74906"/>
    </row>
    <row r="74907" spans="11:11">
      <c r="K74907"/>
    </row>
    <row r="74908" spans="11:11">
      <c r="K74908"/>
    </row>
    <row r="74909" spans="11:11">
      <c r="K74909"/>
    </row>
    <row r="74910" spans="11:11">
      <c r="K74910"/>
    </row>
    <row r="74911" spans="11:11">
      <c r="K74911"/>
    </row>
    <row r="74912" spans="11:11">
      <c r="K74912"/>
    </row>
    <row r="74913" spans="11:11">
      <c r="K74913"/>
    </row>
    <row r="74914" spans="11:11">
      <c r="K74914"/>
    </row>
    <row r="74915" spans="11:11">
      <c r="K74915"/>
    </row>
    <row r="74916" spans="11:11">
      <c r="K74916"/>
    </row>
    <row r="74917" spans="11:11">
      <c r="K74917"/>
    </row>
    <row r="74918" spans="11:11">
      <c r="K74918"/>
    </row>
    <row r="74919" spans="11:11">
      <c r="K74919"/>
    </row>
    <row r="74920" spans="11:11">
      <c r="K74920"/>
    </row>
    <row r="74921" spans="11:11">
      <c r="K74921"/>
    </row>
    <row r="74922" spans="11:11">
      <c r="K74922"/>
    </row>
    <row r="74923" spans="11:11">
      <c r="K74923"/>
    </row>
    <row r="74924" spans="11:11">
      <c r="K74924"/>
    </row>
    <row r="74925" spans="11:11">
      <c r="K74925"/>
    </row>
    <row r="74926" spans="11:11">
      <c r="K74926"/>
    </row>
    <row r="74927" spans="11:11">
      <c r="K74927"/>
    </row>
    <row r="74928" spans="11:11">
      <c r="K74928"/>
    </row>
    <row r="74929" spans="11:11">
      <c r="K74929"/>
    </row>
    <row r="74930" spans="11:11">
      <c r="K74930"/>
    </row>
    <row r="74931" spans="11:11">
      <c r="K74931"/>
    </row>
    <row r="74932" spans="11:11">
      <c r="K74932"/>
    </row>
    <row r="74933" spans="11:11">
      <c r="K74933"/>
    </row>
    <row r="74934" spans="11:11">
      <c r="K74934"/>
    </row>
    <row r="74935" spans="11:11">
      <c r="K74935"/>
    </row>
    <row r="74936" spans="11:11">
      <c r="K74936"/>
    </row>
    <row r="74937" spans="11:11">
      <c r="K74937"/>
    </row>
    <row r="74938" spans="11:11">
      <c r="K74938"/>
    </row>
    <row r="74939" spans="11:11">
      <c r="K74939"/>
    </row>
    <row r="74940" spans="11:11">
      <c r="K74940"/>
    </row>
    <row r="74941" spans="11:11">
      <c r="K74941"/>
    </row>
    <row r="74942" spans="11:11">
      <c r="K74942"/>
    </row>
    <row r="74943" spans="11:11">
      <c r="K74943"/>
    </row>
    <row r="74944" spans="11:11">
      <c r="K74944"/>
    </row>
    <row r="74945" spans="11:11">
      <c r="K74945"/>
    </row>
    <row r="74946" spans="11:11">
      <c r="K74946"/>
    </row>
    <row r="74947" spans="11:11">
      <c r="K74947"/>
    </row>
    <row r="74948" spans="11:11">
      <c r="K74948"/>
    </row>
    <row r="74949" spans="11:11">
      <c r="K74949"/>
    </row>
    <row r="74950" spans="11:11">
      <c r="K74950"/>
    </row>
    <row r="74951" spans="11:11">
      <c r="K74951"/>
    </row>
    <row r="74952" spans="11:11">
      <c r="K74952"/>
    </row>
    <row r="74953" spans="11:11">
      <c r="K74953"/>
    </row>
    <row r="74954" spans="11:11">
      <c r="K74954"/>
    </row>
    <row r="74955" spans="11:11">
      <c r="K74955"/>
    </row>
    <row r="74956" spans="11:11">
      <c r="K74956"/>
    </row>
    <row r="74957" spans="11:11">
      <c r="K74957"/>
    </row>
    <row r="74958" spans="11:11">
      <c r="K74958"/>
    </row>
    <row r="74959" spans="11:11">
      <c r="K74959"/>
    </row>
    <row r="74960" spans="11:11">
      <c r="K74960"/>
    </row>
    <row r="74961" spans="11:11">
      <c r="K74961"/>
    </row>
    <row r="74962" spans="11:11">
      <c r="K74962"/>
    </row>
    <row r="74963" spans="11:11">
      <c r="K74963"/>
    </row>
    <row r="74964" spans="11:11">
      <c r="K74964"/>
    </row>
    <row r="74965" spans="11:11">
      <c r="K74965"/>
    </row>
    <row r="74966" spans="11:11">
      <c r="K74966"/>
    </row>
    <row r="74967" spans="11:11">
      <c r="K74967"/>
    </row>
    <row r="74968" spans="11:11">
      <c r="K74968"/>
    </row>
    <row r="74969" spans="11:11">
      <c r="K74969"/>
    </row>
    <row r="74970" spans="11:11">
      <c r="K74970"/>
    </row>
    <row r="74971" spans="11:11">
      <c r="K74971"/>
    </row>
    <row r="74972" spans="11:11">
      <c r="K74972"/>
    </row>
    <row r="74973" spans="11:11">
      <c r="K74973"/>
    </row>
    <row r="74974" spans="11:11">
      <c r="K74974"/>
    </row>
    <row r="74975" spans="11:11">
      <c r="K74975"/>
    </row>
    <row r="74976" spans="11:11">
      <c r="K74976"/>
    </row>
    <row r="74977" spans="11:11">
      <c r="K74977"/>
    </row>
    <row r="74978" spans="11:11">
      <c r="K74978"/>
    </row>
    <row r="74979" spans="11:11">
      <c r="K74979"/>
    </row>
    <row r="74980" spans="11:11">
      <c r="K74980"/>
    </row>
    <row r="74981" spans="11:11">
      <c r="K74981"/>
    </row>
    <row r="74982" spans="11:11">
      <c r="K74982"/>
    </row>
    <row r="74983" spans="11:11">
      <c r="K74983"/>
    </row>
    <row r="74984" spans="11:11">
      <c r="K74984"/>
    </row>
    <row r="74985" spans="11:11">
      <c r="K74985"/>
    </row>
    <row r="74986" spans="11:11">
      <c r="K74986"/>
    </row>
    <row r="74987" spans="11:11">
      <c r="K74987"/>
    </row>
    <row r="74988" spans="11:11">
      <c r="K74988"/>
    </row>
    <row r="74989" spans="11:11">
      <c r="K74989"/>
    </row>
    <row r="74990" spans="11:11">
      <c r="K74990"/>
    </row>
    <row r="74991" spans="11:11">
      <c r="K74991"/>
    </row>
    <row r="74992" spans="11:11">
      <c r="K74992"/>
    </row>
    <row r="74993" spans="11:11">
      <c r="K74993"/>
    </row>
    <row r="74994" spans="11:11">
      <c r="K74994"/>
    </row>
    <row r="74995" spans="11:11">
      <c r="K74995"/>
    </row>
    <row r="74996" spans="11:11">
      <c r="K74996"/>
    </row>
    <row r="74997" spans="11:11">
      <c r="K74997"/>
    </row>
    <row r="74998" spans="11:11">
      <c r="K74998"/>
    </row>
    <row r="74999" spans="11:11">
      <c r="K74999"/>
    </row>
    <row r="75000" spans="11:11">
      <c r="K75000"/>
    </row>
    <row r="75001" spans="11:11">
      <c r="K75001"/>
    </row>
    <row r="75002" spans="11:11">
      <c r="K75002"/>
    </row>
    <row r="75003" spans="11:11">
      <c r="K75003"/>
    </row>
    <row r="75004" spans="11:11">
      <c r="K75004"/>
    </row>
    <row r="75005" spans="11:11">
      <c r="K75005"/>
    </row>
    <row r="75006" spans="11:11">
      <c r="K75006"/>
    </row>
    <row r="75007" spans="11:11">
      <c r="K75007"/>
    </row>
    <row r="75008" spans="11:11">
      <c r="K75008"/>
    </row>
    <row r="75009" spans="11:11">
      <c r="K75009"/>
    </row>
    <row r="75010" spans="11:11">
      <c r="K75010"/>
    </row>
    <row r="75011" spans="11:11">
      <c r="K75011"/>
    </row>
    <row r="75012" spans="11:11">
      <c r="K75012"/>
    </row>
    <row r="75013" spans="11:11">
      <c r="K75013"/>
    </row>
    <row r="75014" spans="11:11">
      <c r="K75014"/>
    </row>
    <row r="75015" spans="11:11">
      <c r="K75015"/>
    </row>
    <row r="75016" spans="11:11">
      <c r="K75016"/>
    </row>
    <row r="75017" spans="11:11">
      <c r="K75017"/>
    </row>
    <row r="75018" spans="11:11">
      <c r="K75018"/>
    </row>
    <row r="75019" spans="11:11">
      <c r="K75019"/>
    </row>
    <row r="75020" spans="11:11">
      <c r="K75020"/>
    </row>
    <row r="75021" spans="11:11">
      <c r="K75021"/>
    </row>
    <row r="75022" spans="11:11">
      <c r="K75022"/>
    </row>
    <row r="75023" spans="11:11">
      <c r="K75023"/>
    </row>
    <row r="75024" spans="11:11">
      <c r="K75024"/>
    </row>
    <row r="75025" spans="11:11">
      <c r="K75025"/>
    </row>
    <row r="75026" spans="11:11">
      <c r="K75026"/>
    </row>
    <row r="75027" spans="11:11">
      <c r="K75027"/>
    </row>
    <row r="75028" spans="11:11">
      <c r="K75028"/>
    </row>
    <row r="75029" spans="11:11">
      <c r="K75029"/>
    </row>
    <row r="75030" spans="11:11">
      <c r="K75030"/>
    </row>
    <row r="75031" spans="11:11">
      <c r="K75031"/>
    </row>
    <row r="75032" spans="11:11">
      <c r="K75032"/>
    </row>
    <row r="75033" spans="11:11">
      <c r="K75033"/>
    </row>
    <row r="75034" spans="11:11">
      <c r="K75034"/>
    </row>
    <row r="75035" spans="11:11">
      <c r="K75035"/>
    </row>
    <row r="75036" spans="11:11">
      <c r="K75036"/>
    </row>
    <row r="75037" spans="11:11">
      <c r="K75037"/>
    </row>
    <row r="75038" spans="11:11">
      <c r="K75038"/>
    </row>
    <row r="75039" spans="11:11">
      <c r="K75039"/>
    </row>
    <row r="75040" spans="11:11">
      <c r="K75040"/>
    </row>
    <row r="75041" spans="11:11">
      <c r="K75041"/>
    </row>
    <row r="75042" spans="11:11">
      <c r="K75042"/>
    </row>
    <row r="75043" spans="11:11">
      <c r="K75043"/>
    </row>
    <row r="75044" spans="11:11">
      <c r="K75044"/>
    </row>
    <row r="75045" spans="11:11">
      <c r="K75045"/>
    </row>
    <row r="75046" spans="11:11">
      <c r="K75046"/>
    </row>
    <row r="75047" spans="11:11">
      <c r="K75047"/>
    </row>
    <row r="75048" spans="11:11">
      <c r="K75048"/>
    </row>
    <row r="75049" spans="11:11">
      <c r="K75049"/>
    </row>
    <row r="75050" spans="11:11">
      <c r="K75050"/>
    </row>
    <row r="75051" spans="11:11">
      <c r="K75051"/>
    </row>
    <row r="75052" spans="11:11">
      <c r="K75052"/>
    </row>
    <row r="75053" spans="11:11">
      <c r="K75053"/>
    </row>
    <row r="75054" spans="11:11">
      <c r="K75054"/>
    </row>
    <row r="75055" spans="11:11">
      <c r="K75055"/>
    </row>
    <row r="75056" spans="11:11">
      <c r="K75056"/>
    </row>
    <row r="75057" spans="11:11">
      <c r="K75057"/>
    </row>
    <row r="75058" spans="11:11">
      <c r="K75058"/>
    </row>
    <row r="75059" spans="11:11">
      <c r="K75059"/>
    </row>
    <row r="75060" spans="11:11">
      <c r="K75060"/>
    </row>
    <row r="75061" spans="11:11">
      <c r="K75061"/>
    </row>
    <row r="75062" spans="11:11">
      <c r="K75062"/>
    </row>
    <row r="75063" spans="11:11">
      <c r="K75063"/>
    </row>
    <row r="75064" spans="11:11">
      <c r="K75064"/>
    </row>
    <row r="75065" spans="11:11">
      <c r="K75065"/>
    </row>
    <row r="75066" spans="11:11">
      <c r="K75066"/>
    </row>
    <row r="75067" spans="11:11">
      <c r="K75067"/>
    </row>
    <row r="75068" spans="11:11">
      <c r="K75068"/>
    </row>
    <row r="75069" spans="11:11">
      <c r="K75069"/>
    </row>
    <row r="75070" spans="11:11">
      <c r="K75070"/>
    </row>
    <row r="75071" spans="11:11">
      <c r="K75071"/>
    </row>
    <row r="75072" spans="11:11">
      <c r="K75072"/>
    </row>
    <row r="75073" spans="11:11">
      <c r="K75073"/>
    </row>
    <row r="75074" spans="11:11">
      <c r="K75074"/>
    </row>
    <row r="75075" spans="11:11">
      <c r="K75075"/>
    </row>
    <row r="75076" spans="11:11">
      <c r="K75076"/>
    </row>
    <row r="75077" spans="11:11">
      <c r="K75077"/>
    </row>
    <row r="75078" spans="11:11">
      <c r="K75078"/>
    </row>
    <row r="75079" spans="11:11">
      <c r="K75079"/>
    </row>
    <row r="75080" spans="11:11">
      <c r="K75080"/>
    </row>
    <row r="75081" spans="11:11">
      <c r="K75081"/>
    </row>
    <row r="75082" spans="11:11">
      <c r="K75082"/>
    </row>
    <row r="75083" spans="11:11">
      <c r="K75083"/>
    </row>
    <row r="75084" spans="11:11">
      <c r="K75084"/>
    </row>
    <row r="75085" spans="11:11">
      <c r="K75085"/>
    </row>
    <row r="75086" spans="11:11">
      <c r="K75086"/>
    </row>
    <row r="75087" spans="11:11">
      <c r="K75087"/>
    </row>
    <row r="75088" spans="11:11">
      <c r="K75088"/>
    </row>
    <row r="75089" spans="11:11">
      <c r="K75089"/>
    </row>
    <row r="75090" spans="11:11">
      <c r="K75090"/>
    </row>
    <row r="75091" spans="11:11">
      <c r="K75091"/>
    </row>
    <row r="75092" spans="11:11">
      <c r="K75092"/>
    </row>
    <row r="75093" spans="11:11">
      <c r="K75093"/>
    </row>
    <row r="75094" spans="11:11">
      <c r="K75094"/>
    </row>
    <row r="75095" spans="11:11">
      <c r="K75095"/>
    </row>
    <row r="75096" spans="11:11">
      <c r="K75096"/>
    </row>
    <row r="75097" spans="11:11">
      <c r="K75097"/>
    </row>
    <row r="75098" spans="11:11">
      <c r="K75098"/>
    </row>
    <row r="75099" spans="11:11">
      <c r="K75099"/>
    </row>
    <row r="75100" spans="11:11">
      <c r="K75100"/>
    </row>
    <row r="75101" spans="11:11">
      <c r="K75101"/>
    </row>
    <row r="75102" spans="11:11">
      <c r="K75102"/>
    </row>
    <row r="75103" spans="11:11">
      <c r="K75103"/>
    </row>
    <row r="75104" spans="11:11">
      <c r="K75104"/>
    </row>
    <row r="75105" spans="11:11">
      <c r="K75105"/>
    </row>
    <row r="75106" spans="11:11">
      <c r="K75106"/>
    </row>
    <row r="75107" spans="11:11">
      <c r="K75107"/>
    </row>
    <row r="75108" spans="11:11">
      <c r="K75108"/>
    </row>
    <row r="75109" spans="11:11">
      <c r="K75109"/>
    </row>
    <row r="75110" spans="11:11">
      <c r="K75110"/>
    </row>
    <row r="75111" spans="11:11">
      <c r="K75111"/>
    </row>
    <row r="75112" spans="11:11">
      <c r="K75112"/>
    </row>
    <row r="75113" spans="11:11">
      <c r="K75113"/>
    </row>
    <row r="75114" spans="11:11">
      <c r="K75114"/>
    </row>
    <row r="75115" spans="11:11">
      <c r="K75115"/>
    </row>
    <row r="75116" spans="11:11">
      <c r="K75116"/>
    </row>
    <row r="75117" spans="11:11">
      <c r="K75117"/>
    </row>
    <row r="75118" spans="11:11">
      <c r="K75118"/>
    </row>
    <row r="75119" spans="11:11">
      <c r="K75119"/>
    </row>
    <row r="75120" spans="11:11">
      <c r="K75120"/>
    </row>
    <row r="75121" spans="11:11">
      <c r="K75121"/>
    </row>
    <row r="75122" spans="11:11">
      <c r="K75122"/>
    </row>
    <row r="75123" spans="11:11">
      <c r="K75123"/>
    </row>
    <row r="75124" spans="11:11">
      <c r="K75124"/>
    </row>
    <row r="75125" spans="11:11">
      <c r="K75125"/>
    </row>
    <row r="75126" spans="11:11">
      <c r="K75126"/>
    </row>
    <row r="75127" spans="11:11">
      <c r="K75127"/>
    </row>
    <row r="75128" spans="11:11">
      <c r="K75128"/>
    </row>
    <row r="75129" spans="11:11">
      <c r="K75129"/>
    </row>
    <row r="75130" spans="11:11">
      <c r="K75130"/>
    </row>
    <row r="75131" spans="11:11">
      <c r="K75131"/>
    </row>
    <row r="75132" spans="11:11">
      <c r="K75132"/>
    </row>
    <row r="75133" spans="11:11">
      <c r="K75133"/>
    </row>
    <row r="75134" spans="11:11">
      <c r="K75134"/>
    </row>
    <row r="75135" spans="11:11">
      <c r="K75135"/>
    </row>
    <row r="75136" spans="11:11">
      <c r="K75136"/>
    </row>
    <row r="75137" spans="11:11">
      <c r="K75137"/>
    </row>
    <row r="75138" spans="11:11">
      <c r="K75138"/>
    </row>
    <row r="75139" spans="11:11">
      <c r="K75139"/>
    </row>
    <row r="75140" spans="11:11">
      <c r="K75140"/>
    </row>
    <row r="75141" spans="11:11">
      <c r="K75141"/>
    </row>
    <row r="75142" spans="11:11">
      <c r="K75142"/>
    </row>
    <row r="75143" spans="11:11">
      <c r="K75143"/>
    </row>
    <row r="75144" spans="11:11">
      <c r="K75144"/>
    </row>
    <row r="75145" spans="11:11">
      <c r="K75145"/>
    </row>
    <row r="75146" spans="11:11">
      <c r="K75146"/>
    </row>
    <row r="75147" spans="11:11">
      <c r="K75147"/>
    </row>
    <row r="75148" spans="11:11">
      <c r="K75148"/>
    </row>
    <row r="75149" spans="11:11">
      <c r="K75149"/>
    </row>
    <row r="75150" spans="11:11">
      <c r="K75150"/>
    </row>
    <row r="75151" spans="11:11">
      <c r="K75151"/>
    </row>
    <row r="75152" spans="11:11">
      <c r="K75152"/>
    </row>
    <row r="75153" spans="11:11">
      <c r="K75153"/>
    </row>
    <row r="75154" spans="11:11">
      <c r="K75154"/>
    </row>
    <row r="75155" spans="11:11">
      <c r="K75155"/>
    </row>
    <row r="75156" spans="11:11">
      <c r="K75156"/>
    </row>
    <row r="75157" spans="11:11">
      <c r="K75157"/>
    </row>
    <row r="75158" spans="11:11">
      <c r="K75158"/>
    </row>
    <row r="75159" spans="11:11">
      <c r="K75159"/>
    </row>
    <row r="75160" spans="11:11">
      <c r="K75160"/>
    </row>
    <row r="75161" spans="11:11">
      <c r="K75161"/>
    </row>
    <row r="75162" spans="11:11">
      <c r="K75162"/>
    </row>
    <row r="75163" spans="11:11">
      <c r="K75163"/>
    </row>
    <row r="75164" spans="11:11">
      <c r="K75164"/>
    </row>
    <row r="75165" spans="11:11">
      <c r="K75165"/>
    </row>
    <row r="75166" spans="11:11">
      <c r="K75166"/>
    </row>
    <row r="75167" spans="11:11">
      <c r="K75167"/>
    </row>
    <row r="75168" spans="11:11">
      <c r="K75168"/>
    </row>
    <row r="75169" spans="11:11">
      <c r="K75169"/>
    </row>
    <row r="75170" spans="11:11">
      <c r="K75170"/>
    </row>
    <row r="75171" spans="11:11">
      <c r="K75171"/>
    </row>
    <row r="75172" spans="11:11">
      <c r="K75172"/>
    </row>
    <row r="75173" spans="11:11">
      <c r="K75173"/>
    </row>
    <row r="75174" spans="11:11">
      <c r="K75174"/>
    </row>
    <row r="75175" spans="11:11">
      <c r="K75175"/>
    </row>
    <row r="75176" spans="11:11">
      <c r="K75176"/>
    </row>
    <row r="75177" spans="11:11">
      <c r="K75177"/>
    </row>
    <row r="75178" spans="11:11">
      <c r="K75178"/>
    </row>
    <row r="75179" spans="11:11">
      <c r="K75179"/>
    </row>
    <row r="75180" spans="11:11">
      <c r="K75180"/>
    </row>
    <row r="75181" spans="11:11">
      <c r="K75181"/>
    </row>
    <row r="75182" spans="11:11">
      <c r="K75182"/>
    </row>
    <row r="75183" spans="11:11">
      <c r="K75183"/>
    </row>
    <row r="75184" spans="11:11">
      <c r="K75184"/>
    </row>
    <row r="75185" spans="11:11">
      <c r="K75185"/>
    </row>
    <row r="75186" spans="11:11">
      <c r="K75186"/>
    </row>
    <row r="75187" spans="11:11">
      <c r="K75187"/>
    </row>
    <row r="75188" spans="11:11">
      <c r="K75188"/>
    </row>
    <row r="75189" spans="11:11">
      <c r="K75189"/>
    </row>
    <row r="75190" spans="11:11">
      <c r="K75190"/>
    </row>
    <row r="75191" spans="11:11">
      <c r="K75191"/>
    </row>
    <row r="75192" spans="11:11">
      <c r="K75192"/>
    </row>
    <row r="75193" spans="11:11">
      <c r="K75193"/>
    </row>
    <row r="75194" spans="11:11">
      <c r="K75194"/>
    </row>
    <row r="75195" spans="11:11">
      <c r="K75195"/>
    </row>
    <row r="75196" spans="11:11">
      <c r="K75196"/>
    </row>
    <row r="75197" spans="11:11">
      <c r="K75197"/>
    </row>
    <row r="75198" spans="11:11">
      <c r="K75198"/>
    </row>
    <row r="75199" spans="11:11">
      <c r="K75199"/>
    </row>
    <row r="75200" spans="11:11">
      <c r="K75200"/>
    </row>
    <row r="75201" spans="11:11">
      <c r="K75201"/>
    </row>
    <row r="75202" spans="11:11">
      <c r="K75202"/>
    </row>
    <row r="75203" spans="11:11">
      <c r="K75203"/>
    </row>
    <row r="75204" spans="11:11">
      <c r="K75204"/>
    </row>
    <row r="75205" spans="11:11">
      <c r="K75205"/>
    </row>
    <row r="75206" spans="11:11">
      <c r="K75206"/>
    </row>
    <row r="75207" spans="11:11">
      <c r="K75207"/>
    </row>
    <row r="75208" spans="11:11">
      <c r="K75208"/>
    </row>
    <row r="75209" spans="11:11">
      <c r="K75209"/>
    </row>
    <row r="75210" spans="11:11">
      <c r="K75210"/>
    </row>
    <row r="75211" spans="11:11">
      <c r="K75211"/>
    </row>
    <row r="75212" spans="11:11">
      <c r="K75212"/>
    </row>
    <row r="75213" spans="11:11">
      <c r="K75213"/>
    </row>
    <row r="75214" spans="11:11">
      <c r="K75214"/>
    </row>
    <row r="75215" spans="11:11">
      <c r="K75215"/>
    </row>
    <row r="75216" spans="11:11">
      <c r="K75216"/>
    </row>
    <row r="75217" spans="11:11">
      <c r="K75217"/>
    </row>
    <row r="75218" spans="11:11">
      <c r="K75218"/>
    </row>
    <row r="75219" spans="11:11">
      <c r="K75219"/>
    </row>
    <row r="75220" spans="11:11">
      <c r="K75220"/>
    </row>
    <row r="75221" spans="11:11">
      <c r="K75221"/>
    </row>
    <row r="75222" spans="11:11">
      <c r="K75222"/>
    </row>
    <row r="75223" spans="11:11">
      <c r="K75223"/>
    </row>
    <row r="75224" spans="11:11">
      <c r="K75224"/>
    </row>
    <row r="75225" spans="11:11">
      <c r="K75225"/>
    </row>
    <row r="75226" spans="11:11">
      <c r="K75226"/>
    </row>
    <row r="75227" spans="11:11">
      <c r="K75227"/>
    </row>
    <row r="75228" spans="11:11">
      <c r="K75228"/>
    </row>
    <row r="75229" spans="11:11">
      <c r="K75229"/>
    </row>
    <row r="75230" spans="11:11">
      <c r="K75230"/>
    </row>
    <row r="75231" spans="11:11">
      <c r="K75231"/>
    </row>
    <row r="75232" spans="11:11">
      <c r="K75232"/>
    </row>
    <row r="75233" spans="11:11">
      <c r="K75233"/>
    </row>
    <row r="75234" spans="11:11">
      <c r="K75234"/>
    </row>
    <row r="75235" spans="11:11">
      <c r="K75235"/>
    </row>
    <row r="75236" spans="11:11">
      <c r="K75236"/>
    </row>
    <row r="75237" spans="11:11">
      <c r="K75237"/>
    </row>
    <row r="75238" spans="11:11">
      <c r="K75238"/>
    </row>
    <row r="75239" spans="11:11">
      <c r="K75239"/>
    </row>
    <row r="75240" spans="11:11">
      <c r="K75240"/>
    </row>
    <row r="75241" spans="11:11">
      <c r="K75241"/>
    </row>
    <row r="75242" spans="11:11">
      <c r="K75242"/>
    </row>
    <row r="75243" spans="11:11">
      <c r="K75243"/>
    </row>
    <row r="75244" spans="11:11">
      <c r="K75244"/>
    </row>
    <row r="75245" spans="11:11">
      <c r="K75245"/>
    </row>
    <row r="75246" spans="11:11">
      <c r="K75246"/>
    </row>
    <row r="75247" spans="11:11">
      <c r="K75247"/>
    </row>
    <row r="75248" spans="11:11">
      <c r="K75248"/>
    </row>
    <row r="75249" spans="11:11">
      <c r="K75249"/>
    </row>
    <row r="75250" spans="11:11">
      <c r="K75250"/>
    </row>
    <row r="75251" spans="11:11">
      <c r="K75251"/>
    </row>
    <row r="75252" spans="11:11">
      <c r="K75252"/>
    </row>
    <row r="75253" spans="11:11">
      <c r="K75253"/>
    </row>
    <row r="75254" spans="11:11">
      <c r="K75254"/>
    </row>
    <row r="75255" spans="11:11">
      <c r="K75255"/>
    </row>
    <row r="75256" spans="11:11">
      <c r="K75256"/>
    </row>
    <row r="75257" spans="11:11">
      <c r="K75257"/>
    </row>
    <row r="75258" spans="11:11">
      <c r="K75258"/>
    </row>
    <row r="75259" spans="11:11">
      <c r="K75259"/>
    </row>
    <row r="75260" spans="11:11">
      <c r="K75260"/>
    </row>
    <row r="75261" spans="11:11">
      <c r="K75261"/>
    </row>
    <row r="75262" spans="11:11">
      <c r="K75262"/>
    </row>
    <row r="75263" spans="11:11">
      <c r="K75263"/>
    </row>
    <row r="75264" spans="11:11">
      <c r="K75264"/>
    </row>
    <row r="75265" spans="11:11">
      <c r="K75265"/>
    </row>
    <row r="75266" spans="11:11">
      <c r="K75266"/>
    </row>
    <row r="75267" spans="11:11">
      <c r="K75267"/>
    </row>
    <row r="75268" spans="11:11">
      <c r="K75268"/>
    </row>
    <row r="75269" spans="11:11">
      <c r="K75269"/>
    </row>
    <row r="75270" spans="11:11">
      <c r="K75270"/>
    </row>
    <row r="75271" spans="11:11">
      <c r="K75271"/>
    </row>
    <row r="75272" spans="11:11">
      <c r="K75272"/>
    </row>
    <row r="75273" spans="11:11">
      <c r="K75273"/>
    </row>
    <row r="75274" spans="11:11">
      <c r="K75274"/>
    </row>
    <row r="75275" spans="11:11">
      <c r="K75275"/>
    </row>
    <row r="75276" spans="11:11">
      <c r="K75276"/>
    </row>
    <row r="75277" spans="11:11">
      <c r="K75277"/>
    </row>
    <row r="75278" spans="11:11">
      <c r="K75278"/>
    </row>
    <row r="75279" spans="11:11">
      <c r="K75279"/>
    </row>
    <row r="75280" spans="11:11">
      <c r="K75280"/>
    </row>
    <row r="75281" spans="11:11">
      <c r="K75281"/>
    </row>
    <row r="75282" spans="11:11">
      <c r="K75282"/>
    </row>
    <row r="75283" spans="11:11">
      <c r="K75283"/>
    </row>
    <row r="75284" spans="11:11">
      <c r="K75284"/>
    </row>
    <row r="75285" spans="11:11">
      <c r="K75285"/>
    </row>
    <row r="75286" spans="11:11">
      <c r="K75286"/>
    </row>
    <row r="75287" spans="11:11">
      <c r="K75287"/>
    </row>
    <row r="75288" spans="11:11">
      <c r="K75288"/>
    </row>
    <row r="75289" spans="11:11">
      <c r="K75289"/>
    </row>
    <row r="75290" spans="11:11">
      <c r="K75290"/>
    </row>
    <row r="75291" spans="11:11">
      <c r="K75291"/>
    </row>
    <row r="75292" spans="11:11">
      <c r="K75292"/>
    </row>
    <row r="75293" spans="11:11">
      <c r="K75293"/>
    </row>
    <row r="75294" spans="11:11">
      <c r="K75294"/>
    </row>
    <row r="75295" spans="11:11">
      <c r="K75295"/>
    </row>
    <row r="75296" spans="11:11">
      <c r="K75296"/>
    </row>
    <row r="75297" spans="11:11">
      <c r="K75297"/>
    </row>
    <row r="75298" spans="11:11">
      <c r="K75298"/>
    </row>
    <row r="75299" spans="11:11">
      <c r="K75299"/>
    </row>
    <row r="75300" spans="11:11">
      <c r="K75300"/>
    </row>
    <row r="75301" spans="11:11">
      <c r="K75301"/>
    </row>
    <row r="75302" spans="11:11">
      <c r="K75302"/>
    </row>
    <row r="75303" spans="11:11">
      <c r="K75303"/>
    </row>
    <row r="75304" spans="11:11">
      <c r="K75304"/>
    </row>
    <row r="75305" spans="11:11">
      <c r="K75305"/>
    </row>
    <row r="75306" spans="11:11">
      <c r="K75306"/>
    </row>
    <row r="75307" spans="11:11">
      <c r="K75307"/>
    </row>
    <row r="75308" spans="11:11">
      <c r="K75308"/>
    </row>
    <row r="75309" spans="11:11">
      <c r="K75309"/>
    </row>
    <row r="75310" spans="11:11">
      <c r="K75310"/>
    </row>
    <row r="75311" spans="11:11">
      <c r="K75311"/>
    </row>
    <row r="75312" spans="11:11">
      <c r="K75312"/>
    </row>
    <row r="75313" spans="11:11">
      <c r="K75313"/>
    </row>
    <row r="75314" spans="11:11">
      <c r="K75314"/>
    </row>
    <row r="75315" spans="11:11">
      <c r="K75315"/>
    </row>
    <row r="75316" spans="11:11">
      <c r="K75316"/>
    </row>
    <row r="75317" spans="11:11">
      <c r="K75317"/>
    </row>
    <row r="75318" spans="11:11">
      <c r="K75318"/>
    </row>
    <row r="75319" spans="11:11">
      <c r="K75319"/>
    </row>
    <row r="75320" spans="11:11">
      <c r="K75320"/>
    </row>
    <row r="75321" spans="11:11">
      <c r="K75321"/>
    </row>
    <row r="75322" spans="11:11">
      <c r="K75322"/>
    </row>
    <row r="75323" spans="11:11">
      <c r="K75323"/>
    </row>
    <row r="75324" spans="11:11">
      <c r="K75324"/>
    </row>
    <row r="75325" spans="11:11">
      <c r="K75325"/>
    </row>
    <row r="75326" spans="11:11">
      <c r="K75326"/>
    </row>
    <row r="75327" spans="11:11">
      <c r="K75327"/>
    </row>
    <row r="75328" spans="11:11">
      <c r="K75328"/>
    </row>
    <row r="75329" spans="11:11">
      <c r="K75329"/>
    </row>
    <row r="75330" spans="11:11">
      <c r="K75330"/>
    </row>
    <row r="75331" spans="11:11">
      <c r="K75331"/>
    </row>
    <row r="75332" spans="11:11">
      <c r="K75332"/>
    </row>
    <row r="75333" spans="11:11">
      <c r="K75333"/>
    </row>
    <row r="75334" spans="11:11">
      <c r="K75334"/>
    </row>
    <row r="75335" spans="11:11">
      <c r="K75335"/>
    </row>
    <row r="75336" spans="11:11">
      <c r="K75336"/>
    </row>
    <row r="75337" spans="11:11">
      <c r="K75337"/>
    </row>
    <row r="75338" spans="11:11">
      <c r="K75338"/>
    </row>
    <row r="75339" spans="11:11">
      <c r="K75339"/>
    </row>
    <row r="75340" spans="11:11">
      <c r="K75340"/>
    </row>
    <row r="75341" spans="11:11">
      <c r="K75341"/>
    </row>
    <row r="75342" spans="11:11">
      <c r="K75342"/>
    </row>
    <row r="75343" spans="11:11">
      <c r="K75343"/>
    </row>
    <row r="75344" spans="11:11">
      <c r="K75344"/>
    </row>
    <row r="75345" spans="11:11">
      <c r="K75345"/>
    </row>
    <row r="75346" spans="11:11">
      <c r="K75346"/>
    </row>
    <row r="75347" spans="11:11">
      <c r="K75347"/>
    </row>
    <row r="75348" spans="11:11">
      <c r="K75348"/>
    </row>
    <row r="75349" spans="11:11">
      <c r="K75349"/>
    </row>
    <row r="75350" spans="11:11">
      <c r="K75350"/>
    </row>
    <row r="75351" spans="11:11">
      <c r="K75351"/>
    </row>
    <row r="75352" spans="11:11">
      <c r="K75352"/>
    </row>
    <row r="75353" spans="11:11">
      <c r="K75353"/>
    </row>
    <row r="75354" spans="11:11">
      <c r="K75354"/>
    </row>
    <row r="75355" spans="11:11">
      <c r="K75355"/>
    </row>
    <row r="75356" spans="11:11">
      <c r="K75356"/>
    </row>
    <row r="75357" spans="11:11">
      <c r="K75357"/>
    </row>
    <row r="75358" spans="11:11">
      <c r="K75358"/>
    </row>
    <row r="75359" spans="11:11">
      <c r="K75359"/>
    </row>
    <row r="75360" spans="11:11">
      <c r="K75360"/>
    </row>
    <row r="75361" spans="11:11">
      <c r="K75361"/>
    </row>
    <row r="75362" spans="11:11">
      <c r="K75362"/>
    </row>
    <row r="75363" spans="11:11">
      <c r="K75363"/>
    </row>
    <row r="75364" spans="11:11">
      <c r="K75364"/>
    </row>
    <row r="75365" spans="11:11">
      <c r="K75365"/>
    </row>
    <row r="75366" spans="11:11">
      <c r="K75366"/>
    </row>
    <row r="75367" spans="11:11">
      <c r="K75367"/>
    </row>
    <row r="75368" spans="11:11">
      <c r="K75368"/>
    </row>
    <row r="75369" spans="11:11">
      <c r="K75369"/>
    </row>
    <row r="75370" spans="11:11">
      <c r="K75370"/>
    </row>
    <row r="75371" spans="11:11">
      <c r="K75371"/>
    </row>
    <row r="75372" spans="11:11">
      <c r="K75372"/>
    </row>
    <row r="75373" spans="11:11">
      <c r="K75373"/>
    </row>
    <row r="75374" spans="11:11">
      <c r="K75374"/>
    </row>
    <row r="75375" spans="11:11">
      <c r="K75375"/>
    </row>
    <row r="75376" spans="11:11">
      <c r="K75376"/>
    </row>
    <row r="75377" spans="11:11">
      <c r="K75377"/>
    </row>
    <row r="75378" spans="11:11">
      <c r="K75378"/>
    </row>
    <row r="75379" spans="11:11">
      <c r="K75379"/>
    </row>
    <row r="75380" spans="11:11">
      <c r="K75380"/>
    </row>
    <row r="75381" spans="11:11">
      <c r="K75381"/>
    </row>
    <row r="75382" spans="11:11">
      <c r="K75382"/>
    </row>
    <row r="75383" spans="11:11">
      <c r="K75383"/>
    </row>
    <row r="75384" spans="11:11">
      <c r="K75384"/>
    </row>
    <row r="75385" spans="11:11">
      <c r="K75385"/>
    </row>
    <row r="75386" spans="11:11">
      <c r="K75386"/>
    </row>
    <row r="75387" spans="11:11">
      <c r="K75387"/>
    </row>
    <row r="75388" spans="11:11">
      <c r="K75388"/>
    </row>
    <row r="75389" spans="11:11">
      <c r="K75389"/>
    </row>
    <row r="75390" spans="11:11">
      <c r="K75390"/>
    </row>
    <row r="75391" spans="11:11">
      <c r="K75391"/>
    </row>
    <row r="75392" spans="11:11">
      <c r="K75392"/>
    </row>
    <row r="75393" spans="11:11">
      <c r="K75393"/>
    </row>
    <row r="75394" spans="11:11">
      <c r="K75394"/>
    </row>
    <row r="75395" spans="11:11">
      <c r="K75395"/>
    </row>
    <row r="75396" spans="11:11">
      <c r="K75396"/>
    </row>
    <row r="75397" spans="11:11">
      <c r="K75397"/>
    </row>
    <row r="75398" spans="11:11">
      <c r="K75398"/>
    </row>
    <row r="75399" spans="11:11">
      <c r="K75399"/>
    </row>
    <row r="75400" spans="11:11">
      <c r="K75400"/>
    </row>
    <row r="75401" spans="11:11">
      <c r="K75401"/>
    </row>
    <row r="75402" spans="11:11">
      <c r="K75402"/>
    </row>
    <row r="75403" spans="11:11">
      <c r="K75403"/>
    </row>
    <row r="75404" spans="11:11">
      <c r="K75404"/>
    </row>
    <row r="75405" spans="11:11">
      <c r="K75405"/>
    </row>
    <row r="75406" spans="11:11">
      <c r="K75406"/>
    </row>
    <row r="75407" spans="11:11">
      <c r="K75407"/>
    </row>
    <row r="75408" spans="11:11">
      <c r="K75408"/>
    </row>
    <row r="75409" spans="11:11">
      <c r="K75409"/>
    </row>
    <row r="75410" spans="11:11">
      <c r="K75410"/>
    </row>
    <row r="75411" spans="11:11">
      <c r="K75411"/>
    </row>
    <row r="75412" spans="11:11">
      <c r="K75412"/>
    </row>
    <row r="75413" spans="11:11">
      <c r="K75413"/>
    </row>
    <row r="75414" spans="11:11">
      <c r="K75414"/>
    </row>
    <row r="75415" spans="11:11">
      <c r="K75415"/>
    </row>
    <row r="75416" spans="11:11">
      <c r="K75416"/>
    </row>
    <row r="75417" spans="11:11">
      <c r="K75417"/>
    </row>
    <row r="75418" spans="11:11">
      <c r="K75418"/>
    </row>
    <row r="75419" spans="11:11">
      <c r="K75419"/>
    </row>
    <row r="75420" spans="11:11">
      <c r="K75420"/>
    </row>
    <row r="75421" spans="11:11">
      <c r="K75421"/>
    </row>
    <row r="75422" spans="11:11">
      <c r="K75422"/>
    </row>
    <row r="75423" spans="11:11">
      <c r="K75423"/>
    </row>
    <row r="75424" spans="11:11">
      <c r="K75424"/>
    </row>
    <row r="75425" spans="11:11">
      <c r="K75425"/>
    </row>
    <row r="75426" spans="11:11">
      <c r="K75426"/>
    </row>
    <row r="75427" spans="11:11">
      <c r="K75427"/>
    </row>
    <row r="75428" spans="11:11">
      <c r="K75428"/>
    </row>
    <row r="75429" spans="11:11">
      <c r="K75429"/>
    </row>
    <row r="75430" spans="11:11">
      <c r="K75430"/>
    </row>
    <row r="75431" spans="11:11">
      <c r="K75431"/>
    </row>
    <row r="75432" spans="11:11">
      <c r="K75432"/>
    </row>
    <row r="75433" spans="11:11">
      <c r="K75433"/>
    </row>
    <row r="75434" spans="11:11">
      <c r="K75434"/>
    </row>
    <row r="75435" spans="11:11">
      <c r="K75435"/>
    </row>
    <row r="75436" spans="11:11">
      <c r="K75436"/>
    </row>
    <row r="75437" spans="11:11">
      <c r="K75437"/>
    </row>
    <row r="75438" spans="11:11">
      <c r="K75438"/>
    </row>
    <row r="75439" spans="11:11">
      <c r="K75439"/>
    </row>
    <row r="75440" spans="11:11">
      <c r="K75440"/>
    </row>
    <row r="75441" spans="11:11">
      <c r="K75441"/>
    </row>
    <row r="75442" spans="11:11">
      <c r="K75442"/>
    </row>
    <row r="75443" spans="11:11">
      <c r="K75443"/>
    </row>
    <row r="75444" spans="11:11">
      <c r="K75444"/>
    </row>
    <row r="75445" spans="11:11">
      <c r="K75445"/>
    </row>
    <row r="75446" spans="11:11">
      <c r="K75446"/>
    </row>
    <row r="75447" spans="11:11">
      <c r="K75447"/>
    </row>
    <row r="75448" spans="11:11">
      <c r="K75448"/>
    </row>
    <row r="75449" spans="11:11">
      <c r="K75449"/>
    </row>
    <row r="75450" spans="11:11">
      <c r="K75450"/>
    </row>
    <row r="75451" spans="11:11">
      <c r="K75451"/>
    </row>
    <row r="75452" spans="11:11">
      <c r="K75452"/>
    </row>
    <row r="75453" spans="11:11">
      <c r="K75453"/>
    </row>
    <row r="75454" spans="11:11">
      <c r="K75454"/>
    </row>
    <row r="75455" spans="11:11">
      <c r="K75455"/>
    </row>
    <row r="75456" spans="11:11">
      <c r="K75456"/>
    </row>
    <row r="75457" spans="11:11">
      <c r="K75457"/>
    </row>
    <row r="75458" spans="11:11">
      <c r="K75458"/>
    </row>
    <row r="75459" spans="11:11">
      <c r="K75459"/>
    </row>
    <row r="75460" spans="11:11">
      <c r="K75460"/>
    </row>
    <row r="75461" spans="11:11">
      <c r="K75461"/>
    </row>
    <row r="75462" spans="11:11">
      <c r="K75462"/>
    </row>
    <row r="75463" spans="11:11">
      <c r="K75463"/>
    </row>
    <row r="75464" spans="11:11">
      <c r="K75464"/>
    </row>
    <row r="75465" spans="11:11">
      <c r="K75465"/>
    </row>
    <row r="75466" spans="11:11">
      <c r="K75466"/>
    </row>
    <row r="75467" spans="11:11">
      <c r="K75467"/>
    </row>
    <row r="75468" spans="11:11">
      <c r="K75468"/>
    </row>
    <row r="75469" spans="11:11">
      <c r="K75469"/>
    </row>
    <row r="75470" spans="11:11">
      <c r="K75470"/>
    </row>
    <row r="75471" spans="11:11">
      <c r="K75471"/>
    </row>
    <row r="75472" spans="11:11">
      <c r="K75472"/>
    </row>
    <row r="75473" spans="11:11">
      <c r="K75473"/>
    </row>
    <row r="75474" spans="11:11">
      <c r="K75474"/>
    </row>
    <row r="75475" spans="11:11">
      <c r="K75475"/>
    </row>
    <row r="75476" spans="11:11">
      <c r="K75476"/>
    </row>
    <row r="75477" spans="11:11">
      <c r="K75477"/>
    </row>
    <row r="75478" spans="11:11">
      <c r="K75478"/>
    </row>
    <row r="75479" spans="11:11">
      <c r="K75479"/>
    </row>
    <row r="75480" spans="11:11">
      <c r="K75480"/>
    </row>
    <row r="75481" spans="11:11">
      <c r="K75481"/>
    </row>
    <row r="75482" spans="11:11">
      <c r="K75482"/>
    </row>
    <row r="75483" spans="11:11">
      <c r="K75483"/>
    </row>
    <row r="75484" spans="11:11">
      <c r="K75484"/>
    </row>
    <row r="75485" spans="11:11">
      <c r="K75485"/>
    </row>
    <row r="75486" spans="11:11">
      <c r="K75486"/>
    </row>
    <row r="75487" spans="11:11">
      <c r="K75487"/>
    </row>
    <row r="75488" spans="11:11">
      <c r="K75488"/>
    </row>
    <row r="75489" spans="11:11">
      <c r="K75489"/>
    </row>
    <row r="75490" spans="11:11">
      <c r="K75490"/>
    </row>
    <row r="75491" spans="11:11">
      <c r="K75491"/>
    </row>
    <row r="75492" spans="11:11">
      <c r="K75492"/>
    </row>
    <row r="75493" spans="11:11">
      <c r="K75493"/>
    </row>
    <row r="75494" spans="11:11">
      <c r="K75494"/>
    </row>
    <row r="75495" spans="11:11">
      <c r="K75495"/>
    </row>
    <row r="75496" spans="11:11">
      <c r="K75496"/>
    </row>
    <row r="75497" spans="11:11">
      <c r="K75497"/>
    </row>
    <row r="75498" spans="11:11">
      <c r="K75498"/>
    </row>
    <row r="75499" spans="11:11">
      <c r="K75499"/>
    </row>
    <row r="75500" spans="11:11">
      <c r="K75500"/>
    </row>
    <row r="75501" spans="11:11">
      <c r="K75501"/>
    </row>
    <row r="75502" spans="11:11">
      <c r="K75502"/>
    </row>
    <row r="75503" spans="11:11">
      <c r="K75503"/>
    </row>
    <row r="75504" spans="11:11">
      <c r="K75504"/>
    </row>
    <row r="75505" spans="11:11">
      <c r="K75505"/>
    </row>
    <row r="75506" spans="11:11">
      <c r="K75506"/>
    </row>
    <row r="75507" spans="11:11">
      <c r="K75507"/>
    </row>
    <row r="75508" spans="11:11">
      <c r="K75508"/>
    </row>
    <row r="75509" spans="11:11">
      <c r="K75509"/>
    </row>
    <row r="75510" spans="11:11">
      <c r="K75510"/>
    </row>
    <row r="75511" spans="11:11">
      <c r="K75511"/>
    </row>
    <row r="75512" spans="11:11">
      <c r="K75512"/>
    </row>
    <row r="75513" spans="11:11">
      <c r="K75513"/>
    </row>
    <row r="75514" spans="11:11">
      <c r="K75514"/>
    </row>
    <row r="75515" spans="11:11">
      <c r="K75515"/>
    </row>
    <row r="75516" spans="11:11">
      <c r="K75516"/>
    </row>
    <row r="75517" spans="11:11">
      <c r="K75517"/>
    </row>
    <row r="75518" spans="11:11">
      <c r="K75518"/>
    </row>
    <row r="75519" spans="11:11">
      <c r="K75519"/>
    </row>
    <row r="75520" spans="11:11">
      <c r="K75520"/>
    </row>
    <row r="75521" spans="11:11">
      <c r="K75521"/>
    </row>
    <row r="75522" spans="11:11">
      <c r="K75522"/>
    </row>
    <row r="75523" spans="11:11">
      <c r="K75523"/>
    </row>
    <row r="75524" spans="11:11">
      <c r="K75524"/>
    </row>
    <row r="75525" spans="11:11">
      <c r="K75525"/>
    </row>
    <row r="75526" spans="11:11">
      <c r="K75526"/>
    </row>
    <row r="75527" spans="11:11">
      <c r="K75527"/>
    </row>
    <row r="75528" spans="11:11">
      <c r="K75528"/>
    </row>
    <row r="75529" spans="11:11">
      <c r="K75529"/>
    </row>
    <row r="75530" spans="11:11">
      <c r="K75530"/>
    </row>
    <row r="75531" spans="11:11">
      <c r="K75531"/>
    </row>
    <row r="75532" spans="11:11">
      <c r="K75532"/>
    </row>
    <row r="75533" spans="11:11">
      <c r="K75533"/>
    </row>
    <row r="75534" spans="11:11">
      <c r="K75534"/>
    </row>
    <row r="75535" spans="11:11">
      <c r="K75535"/>
    </row>
    <row r="75536" spans="11:11">
      <c r="K75536"/>
    </row>
    <row r="75537" spans="11:11">
      <c r="K75537"/>
    </row>
    <row r="75538" spans="11:11">
      <c r="K75538"/>
    </row>
    <row r="75539" spans="11:11">
      <c r="K75539"/>
    </row>
    <row r="75540" spans="11:11">
      <c r="K75540"/>
    </row>
    <row r="75541" spans="11:11">
      <c r="K75541"/>
    </row>
    <row r="75542" spans="11:11">
      <c r="K75542"/>
    </row>
    <row r="75543" spans="11:11">
      <c r="K75543"/>
    </row>
    <row r="75544" spans="11:11">
      <c r="K75544"/>
    </row>
    <row r="75545" spans="11:11">
      <c r="K75545"/>
    </row>
    <row r="75546" spans="11:11">
      <c r="K75546"/>
    </row>
    <row r="75547" spans="11:11">
      <c r="K75547"/>
    </row>
    <row r="75548" spans="11:11">
      <c r="K75548"/>
    </row>
    <row r="75549" spans="11:11">
      <c r="K75549"/>
    </row>
    <row r="75550" spans="11:11">
      <c r="K75550"/>
    </row>
    <row r="75551" spans="11:11">
      <c r="K75551"/>
    </row>
    <row r="75552" spans="11:11">
      <c r="K75552"/>
    </row>
    <row r="75553" spans="11:11">
      <c r="K75553"/>
    </row>
    <row r="75554" spans="11:11">
      <c r="K75554"/>
    </row>
    <row r="75555" spans="11:11">
      <c r="K75555"/>
    </row>
    <row r="75556" spans="11:11">
      <c r="K75556"/>
    </row>
    <row r="75557" spans="11:11">
      <c r="K75557"/>
    </row>
    <row r="75558" spans="11:11">
      <c r="K75558"/>
    </row>
    <row r="75559" spans="11:11">
      <c r="K75559"/>
    </row>
    <row r="75560" spans="11:11">
      <c r="K75560"/>
    </row>
    <row r="75561" spans="11:11">
      <c r="K75561"/>
    </row>
    <row r="75562" spans="11:11">
      <c r="K75562"/>
    </row>
    <row r="75563" spans="11:11">
      <c r="K75563"/>
    </row>
    <row r="75564" spans="11:11">
      <c r="K75564"/>
    </row>
    <row r="75565" spans="11:11">
      <c r="K75565"/>
    </row>
    <row r="75566" spans="11:11">
      <c r="K75566"/>
    </row>
    <row r="75567" spans="11:11">
      <c r="K75567"/>
    </row>
    <row r="75568" spans="11:11">
      <c r="K75568"/>
    </row>
    <row r="75569" spans="11:11">
      <c r="K75569"/>
    </row>
    <row r="75570" spans="11:11">
      <c r="K75570"/>
    </row>
    <row r="75571" spans="11:11">
      <c r="K75571"/>
    </row>
    <row r="75572" spans="11:11">
      <c r="K75572"/>
    </row>
    <row r="75573" spans="11:11">
      <c r="K75573"/>
    </row>
    <row r="75574" spans="11:11">
      <c r="K75574"/>
    </row>
    <row r="75575" spans="11:11">
      <c r="K75575"/>
    </row>
    <row r="75576" spans="11:11">
      <c r="K75576"/>
    </row>
    <row r="75577" spans="11:11">
      <c r="K75577"/>
    </row>
    <row r="75578" spans="11:11">
      <c r="K75578"/>
    </row>
    <row r="75579" spans="11:11">
      <c r="K75579"/>
    </row>
    <row r="75580" spans="11:11">
      <c r="K75580"/>
    </row>
    <row r="75581" spans="11:11">
      <c r="K75581"/>
    </row>
    <row r="75582" spans="11:11">
      <c r="K75582"/>
    </row>
    <row r="75583" spans="11:11">
      <c r="K75583"/>
    </row>
    <row r="75584" spans="11:11">
      <c r="K75584"/>
    </row>
    <row r="75585" spans="11:11">
      <c r="K75585"/>
    </row>
    <row r="75586" spans="11:11">
      <c r="K75586"/>
    </row>
    <row r="75587" spans="11:11">
      <c r="K75587"/>
    </row>
    <row r="75588" spans="11:11">
      <c r="K75588"/>
    </row>
    <row r="75589" spans="11:11">
      <c r="K75589"/>
    </row>
    <row r="75590" spans="11:11">
      <c r="K75590"/>
    </row>
    <row r="75591" spans="11:11">
      <c r="K75591"/>
    </row>
    <row r="75592" spans="11:11">
      <c r="K75592"/>
    </row>
    <row r="75593" spans="11:11">
      <c r="K75593"/>
    </row>
    <row r="75594" spans="11:11">
      <c r="K75594"/>
    </row>
    <row r="75595" spans="11:11">
      <c r="K75595"/>
    </row>
    <row r="75596" spans="11:11">
      <c r="K75596"/>
    </row>
    <row r="75597" spans="11:11">
      <c r="K75597"/>
    </row>
    <row r="75598" spans="11:11">
      <c r="K75598"/>
    </row>
    <row r="75599" spans="11:11">
      <c r="K75599"/>
    </row>
    <row r="75600" spans="11:11">
      <c r="K75600"/>
    </row>
    <row r="75601" spans="11:11">
      <c r="K75601"/>
    </row>
    <row r="75602" spans="11:11">
      <c r="K75602"/>
    </row>
    <row r="75603" spans="11:11">
      <c r="K75603"/>
    </row>
    <row r="75604" spans="11:11">
      <c r="K75604"/>
    </row>
    <row r="75605" spans="11:11">
      <c r="K75605"/>
    </row>
    <row r="75606" spans="11:11">
      <c r="K75606"/>
    </row>
    <row r="75607" spans="11:11">
      <c r="K75607"/>
    </row>
    <row r="75608" spans="11:11">
      <c r="K75608"/>
    </row>
    <row r="75609" spans="11:11">
      <c r="K75609"/>
    </row>
    <row r="75610" spans="11:11">
      <c r="K75610"/>
    </row>
    <row r="75611" spans="11:11">
      <c r="K75611"/>
    </row>
    <row r="75612" spans="11:11">
      <c r="K75612"/>
    </row>
    <row r="75613" spans="11:11">
      <c r="K75613"/>
    </row>
    <row r="75614" spans="11:11">
      <c r="K75614"/>
    </row>
    <row r="75615" spans="11:11">
      <c r="K75615"/>
    </row>
    <row r="75616" spans="11:11">
      <c r="K75616"/>
    </row>
    <row r="75617" spans="11:11">
      <c r="K75617"/>
    </row>
    <row r="75618" spans="11:11">
      <c r="K75618"/>
    </row>
    <row r="75619" spans="11:11">
      <c r="K75619"/>
    </row>
    <row r="75620" spans="11:11">
      <c r="K75620"/>
    </row>
    <row r="75621" spans="11:11">
      <c r="K75621"/>
    </row>
    <row r="75622" spans="11:11">
      <c r="K75622"/>
    </row>
    <row r="75623" spans="11:11">
      <c r="K75623"/>
    </row>
    <row r="75624" spans="11:11">
      <c r="K75624"/>
    </row>
    <row r="75625" spans="11:11">
      <c r="K75625"/>
    </row>
    <row r="75626" spans="11:11">
      <c r="K75626"/>
    </row>
    <row r="75627" spans="11:11">
      <c r="K75627"/>
    </row>
    <row r="75628" spans="11:11">
      <c r="K75628"/>
    </row>
    <row r="75629" spans="11:11">
      <c r="K75629"/>
    </row>
    <row r="75630" spans="11:11">
      <c r="K75630"/>
    </row>
    <row r="75631" spans="11:11">
      <c r="K75631"/>
    </row>
    <row r="75632" spans="11:11">
      <c r="K75632"/>
    </row>
    <row r="75633" spans="11:11">
      <c r="K75633"/>
    </row>
    <row r="75634" spans="11:11">
      <c r="K75634"/>
    </row>
    <row r="75635" spans="11:11">
      <c r="K75635"/>
    </row>
    <row r="75636" spans="11:11">
      <c r="K75636"/>
    </row>
    <row r="75637" spans="11:11">
      <c r="K75637"/>
    </row>
    <row r="75638" spans="11:11">
      <c r="K75638"/>
    </row>
    <row r="75639" spans="11:11">
      <c r="K75639"/>
    </row>
    <row r="75640" spans="11:11">
      <c r="K75640"/>
    </row>
    <row r="75641" spans="11:11">
      <c r="K75641"/>
    </row>
    <row r="75642" spans="11:11">
      <c r="K75642"/>
    </row>
    <row r="75643" spans="11:11">
      <c r="K75643"/>
    </row>
    <row r="75644" spans="11:11">
      <c r="K75644"/>
    </row>
    <row r="75645" spans="11:11">
      <c r="K75645"/>
    </row>
    <row r="75646" spans="11:11">
      <c r="K75646"/>
    </row>
    <row r="75647" spans="11:11">
      <c r="K75647"/>
    </row>
    <row r="75648" spans="11:11">
      <c r="K75648"/>
    </row>
    <row r="75649" spans="11:11">
      <c r="K75649"/>
    </row>
    <row r="75650" spans="11:11">
      <c r="K75650"/>
    </row>
    <row r="75651" spans="11:11">
      <c r="K75651"/>
    </row>
    <row r="75652" spans="11:11">
      <c r="K75652"/>
    </row>
    <row r="75653" spans="11:11">
      <c r="K75653"/>
    </row>
    <row r="75654" spans="11:11">
      <c r="K75654"/>
    </row>
    <row r="75655" spans="11:11">
      <c r="K75655"/>
    </row>
    <row r="75656" spans="11:11">
      <c r="K75656"/>
    </row>
    <row r="75657" spans="11:11">
      <c r="K75657"/>
    </row>
    <row r="75658" spans="11:11">
      <c r="K75658"/>
    </row>
    <row r="75659" spans="11:11">
      <c r="K75659"/>
    </row>
    <row r="75660" spans="11:11">
      <c r="K75660"/>
    </row>
    <row r="75661" spans="11:11">
      <c r="K75661"/>
    </row>
    <row r="75662" spans="11:11">
      <c r="K75662"/>
    </row>
    <row r="75663" spans="11:11">
      <c r="K75663"/>
    </row>
    <row r="75664" spans="11:11">
      <c r="K75664"/>
    </row>
    <row r="75665" spans="11:11">
      <c r="K75665"/>
    </row>
    <row r="75666" spans="11:11">
      <c r="K75666"/>
    </row>
    <row r="75667" spans="11:11">
      <c r="K75667"/>
    </row>
    <row r="75668" spans="11:11">
      <c r="K75668"/>
    </row>
    <row r="75669" spans="11:11">
      <c r="K75669"/>
    </row>
    <row r="75670" spans="11:11">
      <c r="K75670"/>
    </row>
    <row r="75671" spans="11:11">
      <c r="K75671"/>
    </row>
    <row r="75672" spans="11:11">
      <c r="K75672"/>
    </row>
    <row r="75673" spans="11:11">
      <c r="K75673"/>
    </row>
    <row r="75674" spans="11:11">
      <c r="K75674"/>
    </row>
    <row r="75675" spans="11:11">
      <c r="K75675"/>
    </row>
    <row r="75676" spans="11:11">
      <c r="K75676"/>
    </row>
    <row r="75677" spans="11:11">
      <c r="K75677"/>
    </row>
    <row r="75678" spans="11:11">
      <c r="K75678"/>
    </row>
    <row r="75679" spans="11:11">
      <c r="K75679"/>
    </row>
    <row r="75680" spans="11:11">
      <c r="K75680"/>
    </row>
    <row r="75681" spans="11:11">
      <c r="K75681"/>
    </row>
    <row r="75682" spans="11:11">
      <c r="K75682"/>
    </row>
    <row r="75683" spans="11:11">
      <c r="K75683"/>
    </row>
    <row r="75684" spans="11:11">
      <c r="K75684"/>
    </row>
    <row r="75685" spans="11:11">
      <c r="K75685"/>
    </row>
    <row r="75686" spans="11:11">
      <c r="K75686"/>
    </row>
    <row r="75687" spans="11:11">
      <c r="K75687"/>
    </row>
    <row r="75688" spans="11:11">
      <c r="K75688"/>
    </row>
    <row r="75689" spans="11:11">
      <c r="K75689"/>
    </row>
    <row r="75690" spans="11:11">
      <c r="K75690"/>
    </row>
    <row r="75691" spans="11:11">
      <c r="K75691"/>
    </row>
    <row r="75692" spans="11:11">
      <c r="K75692"/>
    </row>
    <row r="75693" spans="11:11">
      <c r="K75693"/>
    </row>
    <row r="75694" spans="11:11">
      <c r="K75694"/>
    </row>
    <row r="75695" spans="11:11">
      <c r="K75695"/>
    </row>
    <row r="75696" spans="11:11">
      <c r="K75696"/>
    </row>
    <row r="75697" spans="11:11">
      <c r="K75697"/>
    </row>
    <row r="75698" spans="11:11">
      <c r="K75698"/>
    </row>
    <row r="75699" spans="11:11">
      <c r="K75699"/>
    </row>
    <row r="75700" spans="11:11">
      <c r="K75700"/>
    </row>
    <row r="75701" spans="11:11">
      <c r="K75701"/>
    </row>
    <row r="75702" spans="11:11">
      <c r="K75702"/>
    </row>
    <row r="75703" spans="11:11">
      <c r="K75703"/>
    </row>
    <row r="75704" spans="11:11">
      <c r="K75704"/>
    </row>
    <row r="75705" spans="11:11">
      <c r="K75705"/>
    </row>
    <row r="75706" spans="11:11">
      <c r="K75706"/>
    </row>
    <row r="75707" spans="11:11">
      <c r="K75707"/>
    </row>
    <row r="75708" spans="11:11">
      <c r="K75708"/>
    </row>
    <row r="75709" spans="11:11">
      <c r="K75709"/>
    </row>
    <row r="75710" spans="11:11">
      <c r="K75710"/>
    </row>
    <row r="75711" spans="11:11">
      <c r="K75711"/>
    </row>
    <row r="75712" spans="11:11">
      <c r="K75712"/>
    </row>
    <row r="75713" spans="11:11">
      <c r="K75713"/>
    </row>
    <row r="75714" spans="11:11">
      <c r="K75714"/>
    </row>
    <row r="75715" spans="11:11">
      <c r="K75715"/>
    </row>
    <row r="75716" spans="11:11">
      <c r="K75716"/>
    </row>
    <row r="75717" spans="11:11">
      <c r="K75717"/>
    </row>
    <row r="75718" spans="11:11">
      <c r="K75718"/>
    </row>
    <row r="75719" spans="11:11">
      <c r="K75719"/>
    </row>
    <row r="75720" spans="11:11">
      <c r="K75720"/>
    </row>
    <row r="75721" spans="11:11">
      <c r="K75721"/>
    </row>
    <row r="75722" spans="11:11">
      <c r="K75722"/>
    </row>
    <row r="75723" spans="11:11">
      <c r="K75723"/>
    </row>
    <row r="75724" spans="11:11">
      <c r="K75724"/>
    </row>
    <row r="75725" spans="11:11">
      <c r="K75725"/>
    </row>
    <row r="75726" spans="11:11">
      <c r="K75726"/>
    </row>
    <row r="75727" spans="11:11">
      <c r="K75727"/>
    </row>
    <row r="75728" spans="11:11">
      <c r="K75728"/>
    </row>
    <row r="75729" spans="11:11">
      <c r="K75729"/>
    </row>
    <row r="75730" spans="11:11">
      <c r="K75730"/>
    </row>
    <row r="75731" spans="11:11">
      <c r="K75731"/>
    </row>
    <row r="75732" spans="11:11">
      <c r="K75732"/>
    </row>
    <row r="75733" spans="11:11">
      <c r="K75733"/>
    </row>
    <row r="75734" spans="11:11">
      <c r="K75734"/>
    </row>
    <row r="75735" spans="11:11">
      <c r="K75735"/>
    </row>
    <row r="75736" spans="11:11">
      <c r="K75736"/>
    </row>
    <row r="75737" spans="11:11">
      <c r="K75737"/>
    </row>
    <row r="75738" spans="11:11">
      <c r="K75738"/>
    </row>
    <row r="75739" spans="11:11">
      <c r="K75739"/>
    </row>
    <row r="75740" spans="11:11">
      <c r="K75740"/>
    </row>
    <row r="75741" spans="11:11">
      <c r="K75741"/>
    </row>
    <row r="75742" spans="11:11">
      <c r="K75742"/>
    </row>
    <row r="75743" spans="11:11">
      <c r="K75743"/>
    </row>
    <row r="75744" spans="11:11">
      <c r="K75744"/>
    </row>
    <row r="75745" spans="11:11">
      <c r="K75745"/>
    </row>
    <row r="75746" spans="11:11">
      <c r="K75746"/>
    </row>
    <row r="75747" spans="11:11">
      <c r="K75747"/>
    </row>
    <row r="75748" spans="11:11">
      <c r="K75748"/>
    </row>
    <row r="75749" spans="11:11">
      <c r="K75749"/>
    </row>
    <row r="75750" spans="11:11">
      <c r="K75750"/>
    </row>
    <row r="75751" spans="11:11">
      <c r="K75751"/>
    </row>
    <row r="75752" spans="11:11">
      <c r="K75752"/>
    </row>
    <row r="75753" spans="11:11">
      <c r="K75753"/>
    </row>
    <row r="75754" spans="11:11">
      <c r="K75754"/>
    </row>
    <row r="75755" spans="11:11">
      <c r="K75755"/>
    </row>
    <row r="75756" spans="11:11">
      <c r="K75756"/>
    </row>
    <row r="75757" spans="11:11">
      <c r="K75757"/>
    </row>
    <row r="75758" spans="11:11">
      <c r="K75758"/>
    </row>
    <row r="75759" spans="11:11">
      <c r="K75759"/>
    </row>
    <row r="75760" spans="11:11">
      <c r="K75760"/>
    </row>
    <row r="75761" spans="11:11">
      <c r="K75761"/>
    </row>
    <row r="75762" spans="11:11">
      <c r="K75762"/>
    </row>
    <row r="75763" spans="11:11">
      <c r="K75763"/>
    </row>
    <row r="75764" spans="11:11">
      <c r="K75764"/>
    </row>
    <row r="75765" spans="11:11">
      <c r="K75765"/>
    </row>
    <row r="75766" spans="11:11">
      <c r="K75766"/>
    </row>
    <row r="75767" spans="11:11">
      <c r="K75767"/>
    </row>
    <row r="75768" spans="11:11">
      <c r="K75768"/>
    </row>
    <row r="75769" spans="11:11">
      <c r="K75769"/>
    </row>
    <row r="75770" spans="11:11">
      <c r="K75770"/>
    </row>
    <row r="75771" spans="11:11">
      <c r="K75771"/>
    </row>
    <row r="75772" spans="11:11">
      <c r="K75772"/>
    </row>
    <row r="75773" spans="11:11">
      <c r="K75773"/>
    </row>
    <row r="75774" spans="11:11">
      <c r="K75774"/>
    </row>
    <row r="75775" spans="11:11">
      <c r="K75775"/>
    </row>
    <row r="75776" spans="11:11">
      <c r="K75776"/>
    </row>
    <row r="75777" spans="11:11">
      <c r="K75777"/>
    </row>
    <row r="75778" spans="11:11">
      <c r="K75778"/>
    </row>
    <row r="75779" spans="11:11">
      <c r="K75779"/>
    </row>
    <row r="75780" spans="11:11">
      <c r="K75780"/>
    </row>
    <row r="75781" spans="11:11">
      <c r="K75781"/>
    </row>
    <row r="75782" spans="11:11">
      <c r="K75782"/>
    </row>
    <row r="75783" spans="11:11">
      <c r="K75783"/>
    </row>
    <row r="75784" spans="11:11">
      <c r="K75784"/>
    </row>
    <row r="75785" spans="11:11">
      <c r="K75785"/>
    </row>
    <row r="75786" spans="11:11">
      <c r="K75786"/>
    </row>
    <row r="75787" spans="11:11">
      <c r="K75787"/>
    </row>
    <row r="75788" spans="11:11">
      <c r="K75788"/>
    </row>
    <row r="75789" spans="11:11">
      <c r="K75789"/>
    </row>
    <row r="75790" spans="11:11">
      <c r="K75790"/>
    </row>
    <row r="75791" spans="11:11">
      <c r="K75791"/>
    </row>
    <row r="75792" spans="11:11">
      <c r="K75792"/>
    </row>
    <row r="75793" spans="11:11">
      <c r="K75793"/>
    </row>
    <row r="75794" spans="11:11">
      <c r="K75794"/>
    </row>
    <row r="75795" spans="11:11">
      <c r="K75795"/>
    </row>
    <row r="75796" spans="11:11">
      <c r="K75796"/>
    </row>
    <row r="75797" spans="11:11">
      <c r="K75797"/>
    </row>
    <row r="75798" spans="11:11">
      <c r="K75798"/>
    </row>
    <row r="75799" spans="11:11">
      <c r="K75799"/>
    </row>
    <row r="75800" spans="11:11">
      <c r="K75800"/>
    </row>
    <row r="75801" spans="11:11">
      <c r="K75801"/>
    </row>
    <row r="75802" spans="11:11">
      <c r="K75802"/>
    </row>
    <row r="75803" spans="11:11">
      <c r="K75803"/>
    </row>
    <row r="75804" spans="11:11">
      <c r="K75804"/>
    </row>
    <row r="75805" spans="11:11">
      <c r="K75805"/>
    </row>
    <row r="75806" spans="11:11">
      <c r="K75806"/>
    </row>
    <row r="75807" spans="11:11">
      <c r="K75807"/>
    </row>
    <row r="75808" spans="11:11">
      <c r="K75808"/>
    </row>
    <row r="75809" spans="11:11">
      <c r="K75809"/>
    </row>
    <row r="75810" spans="11:11">
      <c r="K75810"/>
    </row>
    <row r="75811" spans="11:11">
      <c r="K75811"/>
    </row>
    <row r="75812" spans="11:11">
      <c r="K75812"/>
    </row>
    <row r="75813" spans="11:11">
      <c r="K75813"/>
    </row>
    <row r="75814" spans="11:11">
      <c r="K75814"/>
    </row>
    <row r="75815" spans="11:11">
      <c r="K75815"/>
    </row>
    <row r="75816" spans="11:11">
      <c r="K75816"/>
    </row>
    <row r="75817" spans="11:11">
      <c r="K75817"/>
    </row>
    <row r="75818" spans="11:11">
      <c r="K75818"/>
    </row>
    <row r="75819" spans="11:11">
      <c r="K75819"/>
    </row>
    <row r="75820" spans="11:11">
      <c r="K75820"/>
    </row>
    <row r="75821" spans="11:11">
      <c r="K75821"/>
    </row>
    <row r="75822" spans="11:11">
      <c r="K75822"/>
    </row>
    <row r="75823" spans="11:11">
      <c r="K75823"/>
    </row>
    <row r="75824" spans="11:11">
      <c r="K75824"/>
    </row>
    <row r="75825" spans="11:11">
      <c r="K75825"/>
    </row>
    <row r="75826" spans="11:11">
      <c r="K75826"/>
    </row>
    <row r="75827" spans="11:11">
      <c r="K75827"/>
    </row>
    <row r="75828" spans="11:11">
      <c r="K75828"/>
    </row>
    <row r="75829" spans="11:11">
      <c r="K75829"/>
    </row>
    <row r="75830" spans="11:11">
      <c r="K75830"/>
    </row>
    <row r="75831" spans="11:11">
      <c r="K75831"/>
    </row>
    <row r="75832" spans="11:11">
      <c r="K75832"/>
    </row>
    <row r="75833" spans="11:11">
      <c r="K75833"/>
    </row>
    <row r="75834" spans="11:11">
      <c r="K75834"/>
    </row>
    <row r="75835" spans="11:11">
      <c r="K75835"/>
    </row>
    <row r="75836" spans="11:11">
      <c r="K75836"/>
    </row>
    <row r="75837" spans="11:11">
      <c r="K75837"/>
    </row>
    <row r="75838" spans="11:11">
      <c r="K75838"/>
    </row>
    <row r="75839" spans="11:11">
      <c r="K75839"/>
    </row>
    <row r="75840" spans="11:11">
      <c r="K75840"/>
    </row>
    <row r="75841" spans="11:11">
      <c r="K75841"/>
    </row>
    <row r="75842" spans="11:11">
      <c r="K75842"/>
    </row>
    <row r="75843" spans="11:11">
      <c r="K75843"/>
    </row>
    <row r="75844" spans="11:11">
      <c r="K75844"/>
    </row>
    <row r="75845" spans="11:11">
      <c r="K75845"/>
    </row>
    <row r="75846" spans="11:11">
      <c r="K75846"/>
    </row>
    <row r="75847" spans="11:11">
      <c r="K75847"/>
    </row>
    <row r="75848" spans="11:11">
      <c r="K75848"/>
    </row>
    <row r="75849" spans="11:11">
      <c r="K75849"/>
    </row>
    <row r="75850" spans="11:11">
      <c r="K75850"/>
    </row>
    <row r="75851" spans="11:11">
      <c r="K75851"/>
    </row>
    <row r="75852" spans="11:11">
      <c r="K75852"/>
    </row>
    <row r="75853" spans="11:11">
      <c r="K75853"/>
    </row>
    <row r="75854" spans="11:11">
      <c r="K75854"/>
    </row>
    <row r="75855" spans="11:11">
      <c r="K75855"/>
    </row>
    <row r="75856" spans="11:11">
      <c r="K75856"/>
    </row>
    <row r="75857" spans="11:11">
      <c r="K75857"/>
    </row>
    <row r="75858" spans="11:11">
      <c r="K75858"/>
    </row>
    <row r="75859" spans="11:11">
      <c r="K75859"/>
    </row>
    <row r="75860" spans="11:11">
      <c r="K75860"/>
    </row>
    <row r="75861" spans="11:11">
      <c r="K75861"/>
    </row>
    <row r="75862" spans="11:11">
      <c r="K75862"/>
    </row>
    <row r="75863" spans="11:11">
      <c r="K75863"/>
    </row>
    <row r="75864" spans="11:11">
      <c r="K75864"/>
    </row>
    <row r="75865" spans="11:11">
      <c r="K75865"/>
    </row>
    <row r="75866" spans="11:11">
      <c r="K75866"/>
    </row>
    <row r="75867" spans="11:11">
      <c r="K75867"/>
    </row>
    <row r="75868" spans="11:11">
      <c r="K75868"/>
    </row>
    <row r="75869" spans="11:11">
      <c r="K75869"/>
    </row>
    <row r="75870" spans="11:11">
      <c r="K75870"/>
    </row>
    <row r="75871" spans="11:11">
      <c r="K75871"/>
    </row>
    <row r="75872" spans="11:11">
      <c r="K75872"/>
    </row>
    <row r="75873" spans="11:11">
      <c r="K75873"/>
    </row>
    <row r="75874" spans="11:11">
      <c r="K75874"/>
    </row>
    <row r="75875" spans="11:11">
      <c r="K75875"/>
    </row>
    <row r="75876" spans="11:11">
      <c r="K75876"/>
    </row>
    <row r="75877" spans="11:11">
      <c r="K75877"/>
    </row>
    <row r="75878" spans="11:11">
      <c r="K75878"/>
    </row>
    <row r="75879" spans="11:11">
      <c r="K75879"/>
    </row>
    <row r="75880" spans="11:11">
      <c r="K75880"/>
    </row>
    <row r="75881" spans="11:11">
      <c r="K75881"/>
    </row>
    <row r="75882" spans="11:11">
      <c r="K75882"/>
    </row>
    <row r="75883" spans="11:11">
      <c r="K75883"/>
    </row>
    <row r="75884" spans="11:11">
      <c r="K75884"/>
    </row>
    <row r="75885" spans="11:11">
      <c r="K75885"/>
    </row>
    <row r="75886" spans="11:11">
      <c r="K75886"/>
    </row>
    <row r="75887" spans="11:11">
      <c r="K75887"/>
    </row>
    <row r="75888" spans="11:11">
      <c r="K75888"/>
    </row>
    <row r="75889" spans="11:11">
      <c r="K75889"/>
    </row>
    <row r="75890" spans="11:11">
      <c r="K75890"/>
    </row>
    <row r="75891" spans="11:11">
      <c r="K75891"/>
    </row>
    <row r="75892" spans="11:11">
      <c r="K75892"/>
    </row>
    <row r="75893" spans="11:11">
      <c r="K75893"/>
    </row>
    <row r="75894" spans="11:11">
      <c r="K75894"/>
    </row>
    <row r="75895" spans="11:11">
      <c r="K75895"/>
    </row>
    <row r="75896" spans="11:11">
      <c r="K75896"/>
    </row>
    <row r="75897" spans="11:11">
      <c r="K75897"/>
    </row>
    <row r="75898" spans="11:11">
      <c r="K75898"/>
    </row>
    <row r="75899" spans="11:11">
      <c r="K75899"/>
    </row>
    <row r="75900" spans="11:11">
      <c r="K75900"/>
    </row>
    <row r="75901" spans="11:11">
      <c r="K75901"/>
    </row>
    <row r="75902" spans="11:11">
      <c r="K75902"/>
    </row>
    <row r="75903" spans="11:11">
      <c r="K75903"/>
    </row>
    <row r="75904" spans="11:11">
      <c r="K75904"/>
    </row>
    <row r="75905" spans="11:11">
      <c r="K75905"/>
    </row>
    <row r="75906" spans="11:11">
      <c r="K75906"/>
    </row>
    <row r="75907" spans="11:11">
      <c r="K75907"/>
    </row>
    <row r="75908" spans="11:11">
      <c r="K75908"/>
    </row>
    <row r="75909" spans="11:11">
      <c r="K75909"/>
    </row>
    <row r="75910" spans="11:11">
      <c r="K75910"/>
    </row>
    <row r="75911" spans="11:11">
      <c r="K75911"/>
    </row>
    <row r="75912" spans="11:11">
      <c r="K75912"/>
    </row>
    <row r="75913" spans="11:11">
      <c r="K75913"/>
    </row>
    <row r="75914" spans="11:11">
      <c r="K75914"/>
    </row>
    <row r="75915" spans="11:11">
      <c r="K75915"/>
    </row>
    <row r="75916" spans="11:11">
      <c r="K75916"/>
    </row>
    <row r="75917" spans="11:11">
      <c r="K75917"/>
    </row>
    <row r="75918" spans="11:11">
      <c r="K75918"/>
    </row>
    <row r="75919" spans="11:11">
      <c r="K75919"/>
    </row>
    <row r="75920" spans="11:11">
      <c r="K75920"/>
    </row>
    <row r="75921" spans="11:11">
      <c r="K75921"/>
    </row>
    <row r="75922" spans="11:11">
      <c r="K75922"/>
    </row>
    <row r="75923" spans="11:11">
      <c r="K75923"/>
    </row>
    <row r="75924" spans="11:11">
      <c r="K75924"/>
    </row>
    <row r="75925" spans="11:11">
      <c r="K75925"/>
    </row>
    <row r="75926" spans="11:11">
      <c r="K75926"/>
    </row>
    <row r="75927" spans="11:11">
      <c r="K75927"/>
    </row>
    <row r="75928" spans="11:11">
      <c r="K75928"/>
    </row>
    <row r="75929" spans="11:11">
      <c r="K75929"/>
    </row>
    <row r="75930" spans="11:11">
      <c r="K75930"/>
    </row>
    <row r="75931" spans="11:11">
      <c r="K75931"/>
    </row>
    <row r="75932" spans="11:11">
      <c r="K75932"/>
    </row>
    <row r="75933" spans="11:11">
      <c r="K75933"/>
    </row>
    <row r="75934" spans="11:11">
      <c r="K75934"/>
    </row>
    <row r="75935" spans="11:11">
      <c r="K75935"/>
    </row>
    <row r="75936" spans="11:11">
      <c r="K75936"/>
    </row>
    <row r="75937" spans="11:11">
      <c r="K75937"/>
    </row>
    <row r="75938" spans="11:11">
      <c r="K75938"/>
    </row>
    <row r="75939" spans="11:11">
      <c r="K75939"/>
    </row>
    <row r="75940" spans="11:11">
      <c r="K75940"/>
    </row>
    <row r="75941" spans="11:11">
      <c r="K75941"/>
    </row>
    <row r="75942" spans="11:11">
      <c r="K75942"/>
    </row>
    <row r="75943" spans="11:11">
      <c r="K75943"/>
    </row>
    <row r="75944" spans="11:11">
      <c r="K75944"/>
    </row>
    <row r="75945" spans="11:11">
      <c r="K75945"/>
    </row>
    <row r="75946" spans="11:11">
      <c r="K75946"/>
    </row>
    <row r="75947" spans="11:11">
      <c r="K75947"/>
    </row>
    <row r="75948" spans="11:11">
      <c r="K75948"/>
    </row>
    <row r="75949" spans="11:11">
      <c r="K75949"/>
    </row>
    <row r="75950" spans="11:11">
      <c r="K75950"/>
    </row>
    <row r="75951" spans="11:11">
      <c r="K75951"/>
    </row>
    <row r="75952" spans="11:11">
      <c r="K75952"/>
    </row>
    <row r="75953" spans="11:11">
      <c r="K75953"/>
    </row>
    <row r="75954" spans="11:11">
      <c r="K75954"/>
    </row>
    <row r="75955" spans="11:11">
      <c r="K75955"/>
    </row>
    <row r="75956" spans="11:11">
      <c r="K75956"/>
    </row>
    <row r="75957" spans="11:11">
      <c r="K75957"/>
    </row>
    <row r="75958" spans="11:11">
      <c r="K75958"/>
    </row>
    <row r="75959" spans="11:11">
      <c r="K75959"/>
    </row>
    <row r="75960" spans="11:11">
      <c r="K75960"/>
    </row>
    <row r="75961" spans="11:11">
      <c r="K75961"/>
    </row>
    <row r="75962" spans="11:11">
      <c r="K75962"/>
    </row>
    <row r="75963" spans="11:11">
      <c r="K75963"/>
    </row>
    <row r="75964" spans="11:11">
      <c r="K75964"/>
    </row>
    <row r="75965" spans="11:11">
      <c r="K75965"/>
    </row>
    <row r="75966" spans="11:11">
      <c r="K75966"/>
    </row>
    <row r="75967" spans="11:11">
      <c r="K75967"/>
    </row>
    <row r="75968" spans="11:11">
      <c r="K75968"/>
    </row>
    <row r="75969" spans="11:11">
      <c r="K75969"/>
    </row>
    <row r="75970" spans="11:11">
      <c r="K75970"/>
    </row>
    <row r="75971" spans="11:11">
      <c r="K75971"/>
    </row>
    <row r="75972" spans="11:11">
      <c r="K75972"/>
    </row>
    <row r="75973" spans="11:11">
      <c r="K75973"/>
    </row>
    <row r="75974" spans="11:11">
      <c r="K75974"/>
    </row>
    <row r="75975" spans="11:11">
      <c r="K75975"/>
    </row>
    <row r="75976" spans="11:11">
      <c r="K75976"/>
    </row>
    <row r="75977" spans="11:11">
      <c r="K75977"/>
    </row>
    <row r="75978" spans="11:11">
      <c r="K75978"/>
    </row>
    <row r="75979" spans="11:11">
      <c r="K75979"/>
    </row>
    <row r="75980" spans="11:11">
      <c r="K75980"/>
    </row>
    <row r="75981" spans="11:11">
      <c r="K75981"/>
    </row>
    <row r="75982" spans="11:11">
      <c r="K75982"/>
    </row>
    <row r="75983" spans="11:11">
      <c r="K75983"/>
    </row>
    <row r="75984" spans="11:11">
      <c r="K75984"/>
    </row>
    <row r="75985" spans="11:11">
      <c r="K75985"/>
    </row>
    <row r="75986" spans="11:11">
      <c r="K75986"/>
    </row>
    <row r="75987" spans="11:11">
      <c r="K75987"/>
    </row>
    <row r="75988" spans="11:11">
      <c r="K75988"/>
    </row>
    <row r="75989" spans="11:11">
      <c r="K75989"/>
    </row>
    <row r="75990" spans="11:11">
      <c r="K75990"/>
    </row>
    <row r="75991" spans="11:11">
      <c r="K75991"/>
    </row>
    <row r="75992" spans="11:11">
      <c r="K75992"/>
    </row>
    <row r="75993" spans="11:11">
      <c r="K75993"/>
    </row>
    <row r="75994" spans="11:11">
      <c r="K75994"/>
    </row>
    <row r="75995" spans="11:11">
      <c r="K75995"/>
    </row>
    <row r="75996" spans="11:11">
      <c r="K75996"/>
    </row>
    <row r="75997" spans="11:11">
      <c r="K75997"/>
    </row>
    <row r="75998" spans="11:11">
      <c r="K75998"/>
    </row>
    <row r="75999" spans="11:11">
      <c r="K75999"/>
    </row>
    <row r="76000" spans="11:11">
      <c r="K76000"/>
    </row>
    <row r="76001" spans="11:11">
      <c r="K76001"/>
    </row>
    <row r="76002" spans="11:11">
      <c r="K76002"/>
    </row>
    <row r="76003" spans="11:11">
      <c r="K76003"/>
    </row>
    <row r="76004" spans="11:11">
      <c r="K76004"/>
    </row>
    <row r="76005" spans="11:11">
      <c r="K76005"/>
    </row>
    <row r="76006" spans="11:11">
      <c r="K76006"/>
    </row>
    <row r="76007" spans="11:11">
      <c r="K76007"/>
    </row>
    <row r="76008" spans="11:11">
      <c r="K76008"/>
    </row>
    <row r="76009" spans="11:11">
      <c r="K76009"/>
    </row>
    <row r="76010" spans="11:11">
      <c r="K76010"/>
    </row>
    <row r="76011" spans="11:11">
      <c r="K76011"/>
    </row>
    <row r="76012" spans="11:11">
      <c r="K76012"/>
    </row>
    <row r="76013" spans="11:11">
      <c r="K76013"/>
    </row>
    <row r="76014" spans="11:11">
      <c r="K76014"/>
    </row>
    <row r="76015" spans="11:11">
      <c r="K76015"/>
    </row>
    <row r="76016" spans="11:11">
      <c r="K76016"/>
    </row>
    <row r="76017" spans="11:11">
      <c r="K76017"/>
    </row>
    <row r="76018" spans="11:11">
      <c r="K76018"/>
    </row>
    <row r="76019" spans="11:11">
      <c r="K76019"/>
    </row>
    <row r="76020" spans="11:11">
      <c r="K76020"/>
    </row>
    <row r="76021" spans="11:11">
      <c r="K76021"/>
    </row>
    <row r="76022" spans="11:11">
      <c r="K76022"/>
    </row>
    <row r="76023" spans="11:11">
      <c r="K76023"/>
    </row>
    <row r="76024" spans="11:11">
      <c r="K76024"/>
    </row>
    <row r="76025" spans="11:11">
      <c r="K76025"/>
    </row>
    <row r="76026" spans="11:11">
      <c r="K76026"/>
    </row>
    <row r="76027" spans="11:11">
      <c r="K76027"/>
    </row>
    <row r="76028" spans="11:11">
      <c r="K76028"/>
    </row>
    <row r="76029" spans="11:11">
      <c r="K76029"/>
    </row>
    <row r="76030" spans="11:11">
      <c r="K76030"/>
    </row>
    <row r="76031" spans="11:11">
      <c r="K76031"/>
    </row>
    <row r="76032" spans="11:11">
      <c r="K76032"/>
    </row>
    <row r="76033" spans="11:11">
      <c r="K76033"/>
    </row>
    <row r="76034" spans="11:11">
      <c r="K76034"/>
    </row>
    <row r="76035" spans="11:11">
      <c r="K76035"/>
    </row>
    <row r="76036" spans="11:11">
      <c r="K76036"/>
    </row>
    <row r="76037" spans="11:11">
      <c r="K76037"/>
    </row>
    <row r="76038" spans="11:11">
      <c r="K76038"/>
    </row>
    <row r="76039" spans="11:11">
      <c r="K76039"/>
    </row>
    <row r="76040" spans="11:11">
      <c r="K76040"/>
    </row>
    <row r="76041" spans="11:11">
      <c r="K76041"/>
    </row>
    <row r="76042" spans="11:11">
      <c r="K76042"/>
    </row>
    <row r="76043" spans="11:11">
      <c r="K76043"/>
    </row>
    <row r="76044" spans="11:11">
      <c r="K76044"/>
    </row>
    <row r="76045" spans="11:11">
      <c r="K76045"/>
    </row>
    <row r="76046" spans="11:11">
      <c r="K76046"/>
    </row>
    <row r="76047" spans="11:11">
      <c r="K76047"/>
    </row>
    <row r="76048" spans="11:11">
      <c r="K76048"/>
    </row>
    <row r="76049" spans="11:11">
      <c r="K76049"/>
    </row>
    <row r="76050" spans="11:11">
      <c r="K76050"/>
    </row>
    <row r="76051" spans="11:11">
      <c r="K76051"/>
    </row>
    <row r="76052" spans="11:11">
      <c r="K76052"/>
    </row>
    <row r="76053" spans="11:11">
      <c r="K76053"/>
    </row>
    <row r="76054" spans="11:11">
      <c r="K76054"/>
    </row>
    <row r="76055" spans="11:11">
      <c r="K76055"/>
    </row>
    <row r="76056" spans="11:11">
      <c r="K76056"/>
    </row>
    <row r="76057" spans="11:11">
      <c r="K76057"/>
    </row>
    <row r="76058" spans="11:11">
      <c r="K76058"/>
    </row>
    <row r="76059" spans="11:11">
      <c r="K76059"/>
    </row>
    <row r="76060" spans="11:11">
      <c r="K76060"/>
    </row>
    <row r="76061" spans="11:11">
      <c r="K76061"/>
    </row>
    <row r="76062" spans="11:11">
      <c r="K76062"/>
    </row>
    <row r="76063" spans="11:11">
      <c r="K76063"/>
    </row>
    <row r="76064" spans="11:11">
      <c r="K76064"/>
    </row>
    <row r="76065" spans="11:11">
      <c r="K76065"/>
    </row>
    <row r="76066" spans="11:11">
      <c r="K76066"/>
    </row>
    <row r="76067" spans="11:11">
      <c r="K76067"/>
    </row>
    <row r="76068" spans="11:11">
      <c r="K76068"/>
    </row>
    <row r="76069" spans="11:11">
      <c r="K76069"/>
    </row>
    <row r="76070" spans="11:11">
      <c r="K76070"/>
    </row>
    <row r="76071" spans="11:11">
      <c r="K76071"/>
    </row>
    <row r="76072" spans="11:11">
      <c r="K76072"/>
    </row>
    <row r="76073" spans="11:11">
      <c r="K76073"/>
    </row>
    <row r="76074" spans="11:11">
      <c r="K76074"/>
    </row>
    <row r="76075" spans="11:11">
      <c r="K76075"/>
    </row>
    <row r="76076" spans="11:11">
      <c r="K76076"/>
    </row>
    <row r="76077" spans="11:11">
      <c r="K76077"/>
    </row>
    <row r="76078" spans="11:11">
      <c r="K76078"/>
    </row>
    <row r="76079" spans="11:11">
      <c r="K76079"/>
    </row>
    <row r="76080" spans="11:11">
      <c r="K76080"/>
    </row>
    <row r="76081" spans="11:11">
      <c r="K76081"/>
    </row>
    <row r="76082" spans="11:11">
      <c r="K76082"/>
    </row>
    <row r="76083" spans="11:11">
      <c r="K76083"/>
    </row>
    <row r="76084" spans="11:11">
      <c r="K76084"/>
    </row>
    <row r="76085" spans="11:11">
      <c r="K76085"/>
    </row>
    <row r="76086" spans="11:11">
      <c r="K76086"/>
    </row>
    <row r="76087" spans="11:11">
      <c r="K76087"/>
    </row>
    <row r="76088" spans="11:11">
      <c r="K76088"/>
    </row>
    <row r="76089" spans="11:11">
      <c r="K76089"/>
    </row>
    <row r="76090" spans="11:11">
      <c r="K76090"/>
    </row>
    <row r="76091" spans="11:11">
      <c r="K76091"/>
    </row>
    <row r="76092" spans="11:11">
      <c r="K76092"/>
    </row>
    <row r="76093" spans="11:11">
      <c r="K76093"/>
    </row>
    <row r="76094" spans="11:11">
      <c r="K76094"/>
    </row>
    <row r="76095" spans="11:11">
      <c r="K76095"/>
    </row>
    <row r="76096" spans="11:11">
      <c r="K76096"/>
    </row>
    <row r="76097" spans="11:11">
      <c r="K76097"/>
    </row>
    <row r="76098" spans="11:11">
      <c r="K76098"/>
    </row>
    <row r="76099" spans="11:11">
      <c r="K76099"/>
    </row>
    <row r="76100" spans="11:11">
      <c r="K76100"/>
    </row>
    <row r="76101" spans="11:11">
      <c r="K76101"/>
    </row>
    <row r="76102" spans="11:11">
      <c r="K76102"/>
    </row>
    <row r="76103" spans="11:11">
      <c r="K76103"/>
    </row>
    <row r="76104" spans="11:11">
      <c r="K76104"/>
    </row>
    <row r="76105" spans="11:11">
      <c r="K76105"/>
    </row>
    <row r="76106" spans="11:11">
      <c r="K76106"/>
    </row>
    <row r="76107" spans="11:11">
      <c r="K76107"/>
    </row>
    <row r="76108" spans="11:11">
      <c r="K76108"/>
    </row>
    <row r="76109" spans="11:11">
      <c r="K76109"/>
    </row>
    <row r="76110" spans="11:11">
      <c r="K76110"/>
    </row>
    <row r="76111" spans="11:11">
      <c r="K76111"/>
    </row>
    <row r="76112" spans="11:11">
      <c r="K76112"/>
    </row>
    <row r="76113" spans="11:11">
      <c r="K76113"/>
    </row>
    <row r="76114" spans="11:11">
      <c r="K76114"/>
    </row>
    <row r="76115" spans="11:11">
      <c r="K76115"/>
    </row>
    <row r="76116" spans="11:11">
      <c r="K76116"/>
    </row>
    <row r="76117" spans="11:11">
      <c r="K76117"/>
    </row>
    <row r="76118" spans="11:11">
      <c r="K76118"/>
    </row>
    <row r="76119" spans="11:11">
      <c r="K76119"/>
    </row>
    <row r="76120" spans="11:11">
      <c r="K76120"/>
    </row>
    <row r="76121" spans="11:11">
      <c r="K76121"/>
    </row>
    <row r="76122" spans="11:11">
      <c r="K76122"/>
    </row>
    <row r="76123" spans="11:11">
      <c r="K76123"/>
    </row>
    <row r="76124" spans="11:11">
      <c r="K76124"/>
    </row>
    <row r="76125" spans="11:11">
      <c r="K76125"/>
    </row>
    <row r="76126" spans="11:11">
      <c r="K76126"/>
    </row>
    <row r="76127" spans="11:11">
      <c r="K76127"/>
    </row>
    <row r="76128" spans="11:11">
      <c r="K76128"/>
    </row>
    <row r="76129" spans="11:11">
      <c r="K76129"/>
    </row>
    <row r="76130" spans="11:11">
      <c r="K76130"/>
    </row>
    <row r="76131" spans="11:11">
      <c r="K76131"/>
    </row>
    <row r="76132" spans="11:11">
      <c r="K76132"/>
    </row>
    <row r="76133" spans="11:11">
      <c r="K76133"/>
    </row>
    <row r="76134" spans="11:11">
      <c r="K76134"/>
    </row>
    <row r="76135" spans="11:11">
      <c r="K76135"/>
    </row>
    <row r="76136" spans="11:11">
      <c r="K76136"/>
    </row>
    <row r="76137" spans="11:11">
      <c r="K76137"/>
    </row>
    <row r="76138" spans="11:11">
      <c r="K76138"/>
    </row>
    <row r="76139" spans="11:11">
      <c r="K76139"/>
    </row>
    <row r="76140" spans="11:11">
      <c r="K76140"/>
    </row>
    <row r="76141" spans="11:11">
      <c r="K76141"/>
    </row>
    <row r="76142" spans="11:11">
      <c r="K76142"/>
    </row>
    <row r="76143" spans="11:11">
      <c r="K76143"/>
    </row>
    <row r="76144" spans="11:11">
      <c r="K76144"/>
    </row>
    <row r="76145" spans="11:11">
      <c r="K76145"/>
    </row>
    <row r="76146" spans="11:11">
      <c r="K76146"/>
    </row>
    <row r="76147" spans="11:11">
      <c r="K76147"/>
    </row>
    <row r="76148" spans="11:11">
      <c r="K76148"/>
    </row>
    <row r="76149" spans="11:11">
      <c r="K76149"/>
    </row>
    <row r="76150" spans="11:11">
      <c r="K76150"/>
    </row>
    <row r="76151" spans="11:11">
      <c r="K76151"/>
    </row>
    <row r="76152" spans="11:11">
      <c r="K76152"/>
    </row>
    <row r="76153" spans="11:11">
      <c r="K76153"/>
    </row>
    <row r="76154" spans="11:11">
      <c r="K76154"/>
    </row>
    <row r="76155" spans="11:11">
      <c r="K76155"/>
    </row>
    <row r="76156" spans="11:11">
      <c r="K76156"/>
    </row>
    <row r="76157" spans="11:11">
      <c r="K76157"/>
    </row>
    <row r="76158" spans="11:11">
      <c r="K76158"/>
    </row>
    <row r="76159" spans="11:11">
      <c r="K76159"/>
    </row>
    <row r="76160" spans="11:11">
      <c r="K76160"/>
    </row>
    <row r="76161" spans="11:11">
      <c r="K76161"/>
    </row>
    <row r="76162" spans="11:11">
      <c r="K76162"/>
    </row>
    <row r="76163" spans="11:11">
      <c r="K76163"/>
    </row>
    <row r="76164" spans="11:11">
      <c r="K76164"/>
    </row>
    <row r="76165" spans="11:11">
      <c r="K76165"/>
    </row>
    <row r="76166" spans="11:11">
      <c r="K76166"/>
    </row>
    <row r="76167" spans="11:11">
      <c r="K76167"/>
    </row>
    <row r="76168" spans="11:11">
      <c r="K76168"/>
    </row>
    <row r="76169" spans="11:11">
      <c r="K76169"/>
    </row>
    <row r="76170" spans="11:11">
      <c r="K76170"/>
    </row>
    <row r="76171" spans="11:11">
      <c r="K76171"/>
    </row>
    <row r="76172" spans="11:11">
      <c r="K76172"/>
    </row>
    <row r="76173" spans="11:11">
      <c r="K76173"/>
    </row>
    <row r="76174" spans="11:11">
      <c r="K76174"/>
    </row>
    <row r="76175" spans="11:11">
      <c r="K76175"/>
    </row>
    <row r="76176" spans="11:11">
      <c r="K76176"/>
    </row>
    <row r="76177" spans="11:11">
      <c r="K76177"/>
    </row>
    <row r="76178" spans="11:11">
      <c r="K76178"/>
    </row>
    <row r="76179" spans="11:11">
      <c r="K76179"/>
    </row>
    <row r="76180" spans="11:11">
      <c r="K76180"/>
    </row>
    <row r="76181" spans="11:11">
      <c r="K76181"/>
    </row>
    <row r="76182" spans="11:11">
      <c r="K76182"/>
    </row>
    <row r="76183" spans="11:11">
      <c r="K76183"/>
    </row>
    <row r="76184" spans="11:11">
      <c r="K76184"/>
    </row>
    <row r="76185" spans="11:11">
      <c r="K76185"/>
    </row>
    <row r="76186" spans="11:11">
      <c r="K76186"/>
    </row>
    <row r="76187" spans="11:11">
      <c r="K76187"/>
    </row>
    <row r="76188" spans="11:11">
      <c r="K76188"/>
    </row>
    <row r="76189" spans="11:11">
      <c r="K76189"/>
    </row>
    <row r="76190" spans="11:11">
      <c r="K76190"/>
    </row>
    <row r="76191" spans="11:11">
      <c r="K76191"/>
    </row>
    <row r="76192" spans="11:11">
      <c r="K76192"/>
    </row>
    <row r="76193" spans="11:11">
      <c r="K76193"/>
    </row>
    <row r="76194" spans="11:11">
      <c r="K76194"/>
    </row>
    <row r="76195" spans="11:11">
      <c r="K76195"/>
    </row>
    <row r="76196" spans="11:11">
      <c r="K76196"/>
    </row>
    <row r="76197" spans="11:11">
      <c r="K76197"/>
    </row>
    <row r="76198" spans="11:11">
      <c r="K76198"/>
    </row>
    <row r="76199" spans="11:11">
      <c r="K76199"/>
    </row>
    <row r="76200" spans="11:11">
      <c r="K76200"/>
    </row>
    <row r="76201" spans="11:11">
      <c r="K76201"/>
    </row>
    <row r="76202" spans="11:11">
      <c r="K76202"/>
    </row>
    <row r="76203" spans="11:11">
      <c r="K76203"/>
    </row>
    <row r="76204" spans="11:11">
      <c r="K76204"/>
    </row>
    <row r="76205" spans="11:11">
      <c r="K76205"/>
    </row>
    <row r="76206" spans="11:11">
      <c r="K76206"/>
    </row>
    <row r="76207" spans="11:11">
      <c r="K76207"/>
    </row>
    <row r="76208" spans="11:11">
      <c r="K76208"/>
    </row>
    <row r="76209" spans="11:11">
      <c r="K76209"/>
    </row>
    <row r="76210" spans="11:11">
      <c r="K76210"/>
    </row>
    <row r="76211" spans="11:11">
      <c r="K76211"/>
    </row>
    <row r="76212" spans="11:11">
      <c r="K76212"/>
    </row>
    <row r="76213" spans="11:11">
      <c r="K76213"/>
    </row>
    <row r="76214" spans="11:11">
      <c r="K76214"/>
    </row>
    <row r="76215" spans="11:11">
      <c r="K76215"/>
    </row>
    <row r="76216" spans="11:11">
      <c r="K76216"/>
    </row>
    <row r="76217" spans="11:11">
      <c r="K76217"/>
    </row>
    <row r="76218" spans="11:11">
      <c r="K76218"/>
    </row>
    <row r="76219" spans="11:11">
      <c r="K76219"/>
    </row>
    <row r="76220" spans="11:11">
      <c r="K76220"/>
    </row>
    <row r="76221" spans="11:11">
      <c r="K76221"/>
    </row>
    <row r="76222" spans="11:11">
      <c r="K76222"/>
    </row>
    <row r="76223" spans="11:11">
      <c r="K76223"/>
    </row>
    <row r="76224" spans="11:11">
      <c r="K76224"/>
    </row>
    <row r="76225" spans="11:11">
      <c r="K76225"/>
    </row>
    <row r="76226" spans="11:11">
      <c r="K76226"/>
    </row>
    <row r="76227" spans="11:11">
      <c r="K76227"/>
    </row>
    <row r="76228" spans="11:11">
      <c r="K76228"/>
    </row>
    <row r="76229" spans="11:11">
      <c r="K76229"/>
    </row>
    <row r="76230" spans="11:11">
      <c r="K76230"/>
    </row>
    <row r="76231" spans="11:11">
      <c r="K76231"/>
    </row>
    <row r="76232" spans="11:11">
      <c r="K76232"/>
    </row>
    <row r="76233" spans="11:11">
      <c r="K76233"/>
    </row>
    <row r="76234" spans="11:11">
      <c r="K76234"/>
    </row>
    <row r="76235" spans="11:11">
      <c r="K76235"/>
    </row>
    <row r="76236" spans="11:11">
      <c r="K76236"/>
    </row>
    <row r="76237" spans="11:11">
      <c r="K76237"/>
    </row>
    <row r="76238" spans="11:11">
      <c r="K76238"/>
    </row>
    <row r="76239" spans="11:11">
      <c r="K76239"/>
    </row>
    <row r="76240" spans="11:11">
      <c r="K76240"/>
    </row>
    <row r="76241" spans="11:11">
      <c r="K76241"/>
    </row>
    <row r="76242" spans="11:11">
      <c r="K76242"/>
    </row>
    <row r="76243" spans="11:11">
      <c r="K76243"/>
    </row>
    <row r="76244" spans="11:11">
      <c r="K76244"/>
    </row>
    <row r="76245" spans="11:11">
      <c r="K76245"/>
    </row>
    <row r="76246" spans="11:11">
      <c r="K76246"/>
    </row>
    <row r="76247" spans="11:11">
      <c r="K76247"/>
    </row>
    <row r="76248" spans="11:11">
      <c r="K76248"/>
    </row>
    <row r="76249" spans="11:11">
      <c r="K76249"/>
    </row>
    <row r="76250" spans="11:11">
      <c r="K76250"/>
    </row>
    <row r="76251" spans="11:11">
      <c r="K76251"/>
    </row>
    <row r="76252" spans="11:11">
      <c r="K76252"/>
    </row>
    <row r="76253" spans="11:11">
      <c r="K76253"/>
    </row>
    <row r="76254" spans="11:11">
      <c r="K76254"/>
    </row>
    <row r="76255" spans="11:11">
      <c r="K76255"/>
    </row>
    <row r="76256" spans="11:11">
      <c r="K76256"/>
    </row>
    <row r="76257" spans="11:11">
      <c r="K76257"/>
    </row>
    <row r="76258" spans="11:11">
      <c r="K76258"/>
    </row>
    <row r="76259" spans="11:11">
      <c r="K76259"/>
    </row>
    <row r="76260" spans="11:11">
      <c r="K76260"/>
    </row>
    <row r="76261" spans="11:11">
      <c r="K76261"/>
    </row>
    <row r="76262" spans="11:11">
      <c r="K76262"/>
    </row>
    <row r="76263" spans="11:11">
      <c r="K76263"/>
    </row>
    <row r="76264" spans="11:11">
      <c r="K76264"/>
    </row>
    <row r="76265" spans="11:11">
      <c r="K76265"/>
    </row>
    <row r="76266" spans="11:11">
      <c r="K76266"/>
    </row>
    <row r="76267" spans="11:11">
      <c r="K76267"/>
    </row>
    <row r="76268" spans="11:11">
      <c r="K76268"/>
    </row>
    <row r="76269" spans="11:11">
      <c r="K76269"/>
    </row>
    <row r="76270" spans="11:11">
      <c r="K76270"/>
    </row>
    <row r="76271" spans="11:11">
      <c r="K76271"/>
    </row>
    <row r="76272" spans="11:11">
      <c r="K76272"/>
    </row>
    <row r="76273" spans="11:11">
      <c r="K76273"/>
    </row>
    <row r="76274" spans="11:11">
      <c r="K76274"/>
    </row>
    <row r="76275" spans="11:11">
      <c r="K76275"/>
    </row>
    <row r="76276" spans="11:11">
      <c r="K76276"/>
    </row>
    <row r="76277" spans="11:11">
      <c r="K76277"/>
    </row>
    <row r="76278" spans="11:11">
      <c r="K76278"/>
    </row>
    <row r="76279" spans="11:11">
      <c r="K76279"/>
    </row>
    <row r="76280" spans="11:11">
      <c r="K76280"/>
    </row>
    <row r="76281" spans="11:11">
      <c r="K76281"/>
    </row>
    <row r="76282" spans="11:11">
      <c r="K76282"/>
    </row>
    <row r="76283" spans="11:11">
      <c r="K76283"/>
    </row>
    <row r="76284" spans="11:11">
      <c r="K76284"/>
    </row>
    <row r="76285" spans="11:11">
      <c r="K76285"/>
    </row>
    <row r="76286" spans="11:11">
      <c r="K76286"/>
    </row>
    <row r="76287" spans="11:11">
      <c r="K76287"/>
    </row>
    <row r="76288" spans="11:11">
      <c r="K76288"/>
    </row>
    <row r="76289" spans="11:11">
      <c r="K76289"/>
    </row>
    <row r="76290" spans="11:11">
      <c r="K76290"/>
    </row>
    <row r="76291" spans="11:11">
      <c r="K76291"/>
    </row>
    <row r="76292" spans="11:11">
      <c r="K76292"/>
    </row>
    <row r="76293" spans="11:11">
      <c r="K76293"/>
    </row>
    <row r="76294" spans="11:11">
      <c r="K76294"/>
    </row>
    <row r="76295" spans="11:11">
      <c r="K76295"/>
    </row>
    <row r="76296" spans="11:11">
      <c r="K76296"/>
    </row>
    <row r="76297" spans="11:11">
      <c r="K76297"/>
    </row>
    <row r="76298" spans="11:11">
      <c r="K76298"/>
    </row>
    <row r="76299" spans="11:11">
      <c r="K76299"/>
    </row>
    <row r="76300" spans="11:11">
      <c r="K76300"/>
    </row>
    <row r="76301" spans="11:11">
      <c r="K76301"/>
    </row>
    <row r="76302" spans="11:11">
      <c r="K76302"/>
    </row>
    <row r="76303" spans="11:11">
      <c r="K76303"/>
    </row>
    <row r="76304" spans="11:11">
      <c r="K76304"/>
    </row>
    <row r="76305" spans="11:11">
      <c r="K76305"/>
    </row>
    <row r="76306" spans="11:11">
      <c r="K76306"/>
    </row>
    <row r="76307" spans="11:11">
      <c r="K76307"/>
    </row>
    <row r="76308" spans="11:11">
      <c r="K76308"/>
    </row>
    <row r="76309" spans="11:11">
      <c r="K76309"/>
    </row>
    <row r="76310" spans="11:11">
      <c r="K76310"/>
    </row>
    <row r="76311" spans="11:11">
      <c r="K76311"/>
    </row>
    <row r="76312" spans="11:11">
      <c r="K76312"/>
    </row>
    <row r="76313" spans="11:11">
      <c r="K76313"/>
    </row>
    <row r="76314" spans="11:11">
      <c r="K76314"/>
    </row>
    <row r="76315" spans="11:11">
      <c r="K76315"/>
    </row>
    <row r="76316" spans="11:11">
      <c r="K76316"/>
    </row>
    <row r="76317" spans="11:11">
      <c r="K76317"/>
    </row>
    <row r="76318" spans="11:11">
      <c r="K76318"/>
    </row>
    <row r="76319" spans="11:11">
      <c r="K76319"/>
    </row>
    <row r="76320" spans="11:11">
      <c r="K76320"/>
    </row>
    <row r="76321" spans="11:11">
      <c r="K76321"/>
    </row>
    <row r="76322" spans="11:11">
      <c r="K76322"/>
    </row>
    <row r="76323" spans="11:11">
      <c r="K76323"/>
    </row>
    <row r="76324" spans="11:11">
      <c r="K76324"/>
    </row>
    <row r="76325" spans="11:11">
      <c r="K76325"/>
    </row>
    <row r="76326" spans="11:11">
      <c r="K76326"/>
    </row>
    <row r="76327" spans="11:11">
      <c r="K76327"/>
    </row>
    <row r="76328" spans="11:11">
      <c r="K76328"/>
    </row>
    <row r="76329" spans="11:11">
      <c r="K76329"/>
    </row>
    <row r="76330" spans="11:11">
      <c r="K76330"/>
    </row>
    <row r="76331" spans="11:11">
      <c r="K76331"/>
    </row>
    <row r="76332" spans="11:11">
      <c r="K76332"/>
    </row>
    <row r="76333" spans="11:11">
      <c r="K76333"/>
    </row>
    <row r="76334" spans="11:11">
      <c r="K76334"/>
    </row>
    <row r="76335" spans="11:11">
      <c r="K76335"/>
    </row>
    <row r="76336" spans="11:11">
      <c r="K76336"/>
    </row>
    <row r="76337" spans="11:11">
      <c r="K76337"/>
    </row>
    <row r="76338" spans="11:11">
      <c r="K76338"/>
    </row>
    <row r="76339" spans="11:11">
      <c r="K76339"/>
    </row>
    <row r="76340" spans="11:11">
      <c r="K76340"/>
    </row>
    <row r="76341" spans="11:11">
      <c r="K76341"/>
    </row>
    <row r="76342" spans="11:11">
      <c r="K76342"/>
    </row>
    <row r="76343" spans="11:11">
      <c r="K76343"/>
    </row>
    <row r="76344" spans="11:11">
      <c r="K76344"/>
    </row>
    <row r="76345" spans="11:11">
      <c r="K76345"/>
    </row>
    <row r="76346" spans="11:11">
      <c r="K76346"/>
    </row>
    <row r="76347" spans="11:11">
      <c r="K76347"/>
    </row>
    <row r="76348" spans="11:11">
      <c r="K76348"/>
    </row>
    <row r="76349" spans="11:11">
      <c r="K76349"/>
    </row>
    <row r="76350" spans="11:11">
      <c r="K76350"/>
    </row>
    <row r="76351" spans="11:11">
      <c r="K76351"/>
    </row>
    <row r="76352" spans="11:11">
      <c r="K76352"/>
    </row>
    <row r="76353" spans="11:11">
      <c r="K76353"/>
    </row>
    <row r="76354" spans="11:11">
      <c r="K76354"/>
    </row>
    <row r="76355" spans="11:11">
      <c r="K76355"/>
    </row>
    <row r="76356" spans="11:11">
      <c r="K76356"/>
    </row>
    <row r="76357" spans="11:11">
      <c r="K76357"/>
    </row>
    <row r="76358" spans="11:11">
      <c r="K76358"/>
    </row>
    <row r="76359" spans="11:11">
      <c r="K76359"/>
    </row>
    <row r="76360" spans="11:11">
      <c r="K76360"/>
    </row>
    <row r="76361" spans="11:11">
      <c r="K76361"/>
    </row>
    <row r="76362" spans="11:11">
      <c r="K76362"/>
    </row>
    <row r="76363" spans="11:11">
      <c r="K76363"/>
    </row>
    <row r="76364" spans="11:11">
      <c r="K76364"/>
    </row>
    <row r="76365" spans="11:11">
      <c r="K76365"/>
    </row>
    <row r="76366" spans="11:11">
      <c r="K76366"/>
    </row>
    <row r="76367" spans="11:11">
      <c r="K76367"/>
    </row>
    <row r="76368" spans="11:11">
      <c r="K76368"/>
    </row>
    <row r="76369" spans="11:11">
      <c r="K76369"/>
    </row>
    <row r="76370" spans="11:11">
      <c r="K76370"/>
    </row>
    <row r="76371" spans="11:11">
      <c r="K76371"/>
    </row>
    <row r="76372" spans="11:11">
      <c r="K76372"/>
    </row>
    <row r="76373" spans="11:11">
      <c r="K76373"/>
    </row>
    <row r="76374" spans="11:11">
      <c r="K76374"/>
    </row>
    <row r="76375" spans="11:11">
      <c r="K76375"/>
    </row>
    <row r="76376" spans="11:11">
      <c r="K76376"/>
    </row>
    <row r="76377" spans="11:11">
      <c r="K76377"/>
    </row>
    <row r="76378" spans="11:11">
      <c r="K76378"/>
    </row>
    <row r="76379" spans="11:11">
      <c r="K76379"/>
    </row>
    <row r="76380" spans="11:11">
      <c r="K76380"/>
    </row>
    <row r="76381" spans="11:11">
      <c r="K76381"/>
    </row>
    <row r="76382" spans="11:11">
      <c r="K76382"/>
    </row>
    <row r="76383" spans="11:11">
      <c r="K76383"/>
    </row>
    <row r="76384" spans="11:11">
      <c r="K76384"/>
    </row>
    <row r="76385" spans="11:11">
      <c r="K76385"/>
    </row>
    <row r="76386" spans="11:11">
      <c r="K76386"/>
    </row>
    <row r="76387" spans="11:11">
      <c r="K76387"/>
    </row>
    <row r="76388" spans="11:11">
      <c r="K76388"/>
    </row>
    <row r="76389" spans="11:11">
      <c r="K76389"/>
    </row>
    <row r="76390" spans="11:11">
      <c r="K76390"/>
    </row>
    <row r="76391" spans="11:11">
      <c r="K76391"/>
    </row>
    <row r="76392" spans="11:11">
      <c r="K76392"/>
    </row>
    <row r="76393" spans="11:11">
      <c r="K76393"/>
    </row>
    <row r="76394" spans="11:11">
      <c r="K76394"/>
    </row>
    <row r="76395" spans="11:11">
      <c r="K76395"/>
    </row>
    <row r="76396" spans="11:11">
      <c r="K76396"/>
    </row>
    <row r="76397" spans="11:11">
      <c r="K76397"/>
    </row>
    <row r="76398" spans="11:11">
      <c r="K76398"/>
    </row>
    <row r="76399" spans="11:11">
      <c r="K76399"/>
    </row>
    <row r="76400" spans="11:11">
      <c r="K76400"/>
    </row>
    <row r="76401" spans="11:11">
      <c r="K76401"/>
    </row>
    <row r="76402" spans="11:11">
      <c r="K76402"/>
    </row>
    <row r="76403" spans="11:11">
      <c r="K76403"/>
    </row>
    <row r="76404" spans="11:11">
      <c r="K76404"/>
    </row>
    <row r="76405" spans="11:11">
      <c r="K76405"/>
    </row>
    <row r="76406" spans="11:11">
      <c r="K76406"/>
    </row>
    <row r="76407" spans="11:11">
      <c r="K76407"/>
    </row>
    <row r="76408" spans="11:11">
      <c r="K76408"/>
    </row>
    <row r="76409" spans="11:11">
      <c r="K76409"/>
    </row>
    <row r="76410" spans="11:11">
      <c r="K76410"/>
    </row>
    <row r="76411" spans="11:11">
      <c r="K76411"/>
    </row>
    <row r="76412" spans="11:11">
      <c r="K76412"/>
    </row>
    <row r="76413" spans="11:11">
      <c r="K76413"/>
    </row>
    <row r="76414" spans="11:11">
      <c r="K76414"/>
    </row>
    <row r="76415" spans="11:11">
      <c r="K76415"/>
    </row>
    <row r="76416" spans="11:11">
      <c r="K76416"/>
    </row>
    <row r="76417" spans="11:11">
      <c r="K76417"/>
    </row>
    <row r="76418" spans="11:11">
      <c r="K76418"/>
    </row>
    <row r="76419" spans="11:11">
      <c r="K76419"/>
    </row>
    <row r="76420" spans="11:11">
      <c r="K76420"/>
    </row>
    <row r="76421" spans="11:11">
      <c r="K76421"/>
    </row>
    <row r="76422" spans="11:11">
      <c r="K76422"/>
    </row>
    <row r="76423" spans="11:11">
      <c r="K76423"/>
    </row>
    <row r="76424" spans="11:11">
      <c r="K76424"/>
    </row>
    <row r="76425" spans="11:11">
      <c r="K76425"/>
    </row>
    <row r="76426" spans="11:11">
      <c r="K76426"/>
    </row>
    <row r="76427" spans="11:11">
      <c r="K76427"/>
    </row>
    <row r="76428" spans="11:11">
      <c r="K76428"/>
    </row>
    <row r="76429" spans="11:11">
      <c r="K76429"/>
    </row>
    <row r="76430" spans="11:11">
      <c r="K76430"/>
    </row>
    <row r="76431" spans="11:11">
      <c r="K76431"/>
    </row>
    <row r="76432" spans="11:11">
      <c r="K76432"/>
    </row>
    <row r="76433" spans="11:11">
      <c r="K76433"/>
    </row>
    <row r="76434" spans="11:11">
      <c r="K76434"/>
    </row>
    <row r="76435" spans="11:11">
      <c r="K76435"/>
    </row>
    <row r="76436" spans="11:11">
      <c r="K76436"/>
    </row>
    <row r="76437" spans="11:11">
      <c r="K76437"/>
    </row>
    <row r="76438" spans="11:11">
      <c r="K76438"/>
    </row>
    <row r="76439" spans="11:11">
      <c r="K76439"/>
    </row>
    <row r="76440" spans="11:11">
      <c r="K76440"/>
    </row>
    <row r="76441" spans="11:11">
      <c r="K76441"/>
    </row>
    <row r="76442" spans="11:11">
      <c r="K76442"/>
    </row>
    <row r="76443" spans="11:11">
      <c r="K76443"/>
    </row>
    <row r="76444" spans="11:11">
      <c r="K76444"/>
    </row>
    <row r="76445" spans="11:11">
      <c r="K76445"/>
    </row>
    <row r="76446" spans="11:11">
      <c r="K76446"/>
    </row>
    <row r="76447" spans="11:11">
      <c r="K76447"/>
    </row>
    <row r="76448" spans="11:11">
      <c r="K76448"/>
    </row>
    <row r="76449" spans="11:11">
      <c r="K76449"/>
    </row>
    <row r="76450" spans="11:11">
      <c r="K76450"/>
    </row>
    <row r="76451" spans="11:11">
      <c r="K76451"/>
    </row>
    <row r="76452" spans="11:11">
      <c r="K76452"/>
    </row>
    <row r="76453" spans="11:11">
      <c r="K76453"/>
    </row>
    <row r="76454" spans="11:11">
      <c r="K76454"/>
    </row>
    <row r="76455" spans="11:11">
      <c r="K76455"/>
    </row>
    <row r="76456" spans="11:11">
      <c r="K76456"/>
    </row>
    <row r="76457" spans="11:11">
      <c r="K76457"/>
    </row>
    <row r="76458" spans="11:11">
      <c r="K76458"/>
    </row>
    <row r="76459" spans="11:11">
      <c r="K76459"/>
    </row>
    <row r="76460" spans="11:11">
      <c r="K76460"/>
    </row>
    <row r="76461" spans="11:11">
      <c r="K76461"/>
    </row>
    <row r="76462" spans="11:11">
      <c r="K76462"/>
    </row>
    <row r="76463" spans="11:11">
      <c r="K76463"/>
    </row>
    <row r="76464" spans="11:11">
      <c r="K76464"/>
    </row>
    <row r="76465" spans="11:11">
      <c r="K76465"/>
    </row>
    <row r="76466" spans="11:11">
      <c r="K76466"/>
    </row>
    <row r="76467" spans="11:11">
      <c r="K76467"/>
    </row>
    <row r="76468" spans="11:11">
      <c r="K76468"/>
    </row>
    <row r="76469" spans="11:11">
      <c r="K76469"/>
    </row>
    <row r="76470" spans="11:11">
      <c r="K76470"/>
    </row>
    <row r="76471" spans="11:11">
      <c r="K76471"/>
    </row>
    <row r="76472" spans="11:11">
      <c r="K76472"/>
    </row>
    <row r="76473" spans="11:11">
      <c r="K76473"/>
    </row>
    <row r="76474" spans="11:11">
      <c r="K76474"/>
    </row>
    <row r="76475" spans="11:11">
      <c r="K76475"/>
    </row>
    <row r="76476" spans="11:11">
      <c r="K76476"/>
    </row>
    <row r="76477" spans="11:11">
      <c r="K76477"/>
    </row>
    <row r="76478" spans="11:11">
      <c r="K76478"/>
    </row>
    <row r="76479" spans="11:11">
      <c r="K76479"/>
    </row>
    <row r="76480" spans="11:11">
      <c r="K76480"/>
    </row>
    <row r="76481" spans="11:11">
      <c r="K76481"/>
    </row>
    <row r="76482" spans="11:11">
      <c r="K76482"/>
    </row>
    <row r="76483" spans="11:11">
      <c r="K76483"/>
    </row>
    <row r="76484" spans="11:11">
      <c r="K76484"/>
    </row>
    <row r="76485" spans="11:11">
      <c r="K76485"/>
    </row>
    <row r="76486" spans="11:11">
      <c r="K76486"/>
    </row>
    <row r="76487" spans="11:11">
      <c r="K76487"/>
    </row>
    <row r="76488" spans="11:11">
      <c r="K76488"/>
    </row>
    <row r="76489" spans="11:11">
      <c r="K76489"/>
    </row>
    <row r="76490" spans="11:11">
      <c r="K76490"/>
    </row>
    <row r="76491" spans="11:11">
      <c r="K76491"/>
    </row>
    <row r="76492" spans="11:11">
      <c r="K76492"/>
    </row>
    <row r="76493" spans="11:11">
      <c r="K76493"/>
    </row>
    <row r="76494" spans="11:11">
      <c r="K76494"/>
    </row>
    <row r="76495" spans="11:11">
      <c r="K76495"/>
    </row>
    <row r="76496" spans="11:11">
      <c r="K76496"/>
    </row>
    <row r="76497" spans="11:11">
      <c r="K76497"/>
    </row>
    <row r="76498" spans="11:11">
      <c r="K76498"/>
    </row>
    <row r="76499" spans="11:11">
      <c r="K76499"/>
    </row>
    <row r="76500" spans="11:11">
      <c r="K76500"/>
    </row>
    <row r="76501" spans="11:11">
      <c r="K76501"/>
    </row>
    <row r="76502" spans="11:11">
      <c r="K76502"/>
    </row>
    <row r="76503" spans="11:11">
      <c r="K76503"/>
    </row>
    <row r="76504" spans="11:11">
      <c r="K76504"/>
    </row>
    <row r="76505" spans="11:11">
      <c r="K76505"/>
    </row>
    <row r="76506" spans="11:11">
      <c r="K76506"/>
    </row>
    <row r="76507" spans="11:11">
      <c r="K76507"/>
    </row>
    <row r="76508" spans="11:11">
      <c r="K76508"/>
    </row>
    <row r="76509" spans="11:11">
      <c r="K76509"/>
    </row>
    <row r="76510" spans="11:11">
      <c r="K76510"/>
    </row>
    <row r="76511" spans="11:11">
      <c r="K76511"/>
    </row>
    <row r="76512" spans="11:11">
      <c r="K76512"/>
    </row>
    <row r="76513" spans="11:11">
      <c r="K76513"/>
    </row>
    <row r="76514" spans="11:11">
      <c r="K76514"/>
    </row>
    <row r="76515" spans="11:11">
      <c r="K76515"/>
    </row>
    <row r="76516" spans="11:11">
      <c r="K76516"/>
    </row>
    <row r="76517" spans="11:11">
      <c r="K76517"/>
    </row>
    <row r="76518" spans="11:11">
      <c r="K76518"/>
    </row>
    <row r="76519" spans="11:11">
      <c r="K76519"/>
    </row>
    <row r="76520" spans="11:11">
      <c r="K76520"/>
    </row>
    <row r="76521" spans="11:11">
      <c r="K76521"/>
    </row>
    <row r="76522" spans="11:11">
      <c r="K76522"/>
    </row>
    <row r="76523" spans="11:11">
      <c r="K76523"/>
    </row>
    <row r="76524" spans="11:11">
      <c r="K76524"/>
    </row>
    <row r="76525" spans="11:11">
      <c r="K76525"/>
    </row>
    <row r="76526" spans="11:11">
      <c r="K76526"/>
    </row>
    <row r="76527" spans="11:11">
      <c r="K76527"/>
    </row>
    <row r="76528" spans="11:11">
      <c r="K76528"/>
    </row>
    <row r="76529" spans="11:11">
      <c r="K76529"/>
    </row>
    <row r="76530" spans="11:11">
      <c r="K76530"/>
    </row>
    <row r="76531" spans="11:11">
      <c r="K76531"/>
    </row>
    <row r="76532" spans="11:11">
      <c r="K76532"/>
    </row>
    <row r="76533" spans="11:11">
      <c r="K76533"/>
    </row>
    <row r="76534" spans="11:11">
      <c r="K76534"/>
    </row>
    <row r="76535" spans="11:11">
      <c r="K76535"/>
    </row>
    <row r="76536" spans="11:11">
      <c r="K76536"/>
    </row>
    <row r="76537" spans="11:11">
      <c r="K76537"/>
    </row>
    <row r="76538" spans="11:11">
      <c r="K76538"/>
    </row>
    <row r="76539" spans="11:11">
      <c r="K76539"/>
    </row>
    <row r="76540" spans="11:11">
      <c r="K76540"/>
    </row>
    <row r="76541" spans="11:11">
      <c r="K76541"/>
    </row>
    <row r="76542" spans="11:11">
      <c r="K76542"/>
    </row>
    <row r="76543" spans="11:11">
      <c r="K76543"/>
    </row>
    <row r="76544" spans="11:11">
      <c r="K76544"/>
    </row>
    <row r="76545" spans="11:11">
      <c r="K76545"/>
    </row>
    <row r="76546" spans="11:11">
      <c r="K76546"/>
    </row>
    <row r="76547" spans="11:11">
      <c r="K76547"/>
    </row>
    <row r="76548" spans="11:11">
      <c r="K76548"/>
    </row>
    <row r="76549" spans="11:11">
      <c r="K76549"/>
    </row>
    <row r="76550" spans="11:11">
      <c r="K76550"/>
    </row>
    <row r="76551" spans="11:11">
      <c r="K76551"/>
    </row>
    <row r="76552" spans="11:11">
      <c r="K76552"/>
    </row>
    <row r="76553" spans="11:11">
      <c r="K76553"/>
    </row>
    <row r="76554" spans="11:11">
      <c r="K76554"/>
    </row>
    <row r="76555" spans="11:11">
      <c r="K76555"/>
    </row>
    <row r="76556" spans="11:11">
      <c r="K76556"/>
    </row>
    <row r="76557" spans="11:11">
      <c r="K76557"/>
    </row>
    <row r="76558" spans="11:11">
      <c r="K76558"/>
    </row>
    <row r="76559" spans="11:11">
      <c r="K76559"/>
    </row>
    <row r="76560" spans="11:11">
      <c r="K76560"/>
    </row>
    <row r="76561" spans="11:11">
      <c r="K76561"/>
    </row>
    <row r="76562" spans="11:11">
      <c r="K76562"/>
    </row>
    <row r="76563" spans="11:11">
      <c r="K76563"/>
    </row>
    <row r="76564" spans="11:11">
      <c r="K76564"/>
    </row>
    <row r="76565" spans="11:11">
      <c r="K76565"/>
    </row>
    <row r="76566" spans="11:11">
      <c r="K76566"/>
    </row>
    <row r="76567" spans="11:11">
      <c r="K76567"/>
    </row>
    <row r="76568" spans="11:11">
      <c r="K76568"/>
    </row>
    <row r="76569" spans="11:11">
      <c r="K76569"/>
    </row>
    <row r="76570" spans="11:11">
      <c r="K76570"/>
    </row>
    <row r="76571" spans="11:11">
      <c r="K76571"/>
    </row>
    <row r="76572" spans="11:11">
      <c r="K76572"/>
    </row>
    <row r="76573" spans="11:11">
      <c r="K76573"/>
    </row>
    <row r="76574" spans="11:11">
      <c r="K76574"/>
    </row>
    <row r="76575" spans="11:11">
      <c r="K76575"/>
    </row>
    <row r="76576" spans="11:11">
      <c r="K76576"/>
    </row>
    <row r="76577" spans="11:11">
      <c r="K76577"/>
    </row>
    <row r="76578" spans="11:11">
      <c r="K76578"/>
    </row>
    <row r="76579" spans="11:11">
      <c r="K76579"/>
    </row>
    <row r="76580" spans="11:11">
      <c r="K76580"/>
    </row>
    <row r="76581" spans="11:11">
      <c r="K76581"/>
    </row>
    <row r="76582" spans="11:11">
      <c r="K76582"/>
    </row>
    <row r="76583" spans="11:11">
      <c r="K76583"/>
    </row>
    <row r="76584" spans="11:11">
      <c r="K76584"/>
    </row>
    <row r="76585" spans="11:11">
      <c r="K76585"/>
    </row>
    <row r="76586" spans="11:11">
      <c r="K76586"/>
    </row>
    <row r="76587" spans="11:11">
      <c r="K76587"/>
    </row>
    <row r="76588" spans="11:11">
      <c r="K76588"/>
    </row>
    <row r="76589" spans="11:11">
      <c r="K76589"/>
    </row>
    <row r="76590" spans="11:11">
      <c r="K76590"/>
    </row>
    <row r="76591" spans="11:11">
      <c r="K76591"/>
    </row>
    <row r="76592" spans="11:11">
      <c r="K76592"/>
    </row>
    <row r="76593" spans="11:11">
      <c r="K76593"/>
    </row>
    <row r="76594" spans="11:11">
      <c r="K76594"/>
    </row>
    <row r="76595" spans="11:11">
      <c r="K76595"/>
    </row>
    <row r="76596" spans="11:11">
      <c r="K76596"/>
    </row>
    <row r="76597" spans="11:11">
      <c r="K76597"/>
    </row>
    <row r="76598" spans="11:11">
      <c r="K76598"/>
    </row>
    <row r="76599" spans="11:11">
      <c r="K76599"/>
    </row>
    <row r="76600" spans="11:11">
      <c r="K76600"/>
    </row>
    <row r="76601" spans="11:11">
      <c r="K76601"/>
    </row>
    <row r="76602" spans="11:11">
      <c r="K76602"/>
    </row>
    <row r="76603" spans="11:11">
      <c r="K76603"/>
    </row>
    <row r="76604" spans="11:11">
      <c r="K76604"/>
    </row>
    <row r="76605" spans="11:11">
      <c r="K76605"/>
    </row>
    <row r="76606" spans="11:11">
      <c r="K76606"/>
    </row>
    <row r="76607" spans="11:11">
      <c r="K76607"/>
    </row>
    <row r="76608" spans="11:11">
      <c r="K76608"/>
    </row>
    <row r="76609" spans="11:11">
      <c r="K76609"/>
    </row>
    <row r="76610" spans="11:11">
      <c r="K76610"/>
    </row>
    <row r="76611" spans="11:11">
      <c r="K76611"/>
    </row>
    <row r="76612" spans="11:11">
      <c r="K76612"/>
    </row>
    <row r="76613" spans="11:11">
      <c r="K76613"/>
    </row>
    <row r="76614" spans="11:11">
      <c r="K76614"/>
    </row>
    <row r="76615" spans="11:11">
      <c r="K76615"/>
    </row>
    <row r="76616" spans="11:11">
      <c r="K76616"/>
    </row>
    <row r="76617" spans="11:11">
      <c r="K76617"/>
    </row>
    <row r="76618" spans="11:11">
      <c r="K76618"/>
    </row>
    <row r="76619" spans="11:11">
      <c r="K76619"/>
    </row>
    <row r="76620" spans="11:11">
      <c r="K76620"/>
    </row>
    <row r="76621" spans="11:11">
      <c r="K76621"/>
    </row>
    <row r="76622" spans="11:11">
      <c r="K76622"/>
    </row>
    <row r="76623" spans="11:11">
      <c r="K76623"/>
    </row>
    <row r="76624" spans="11:11">
      <c r="K76624"/>
    </row>
    <row r="76625" spans="11:11">
      <c r="K76625"/>
    </row>
    <row r="76626" spans="11:11">
      <c r="K76626"/>
    </row>
    <row r="76627" spans="11:11">
      <c r="K76627"/>
    </row>
    <row r="76628" spans="11:11">
      <c r="K76628"/>
    </row>
    <row r="76629" spans="11:11">
      <c r="K76629"/>
    </row>
    <row r="76630" spans="11:11">
      <c r="K76630"/>
    </row>
    <row r="76631" spans="11:11">
      <c r="K76631"/>
    </row>
    <row r="76632" spans="11:11">
      <c r="K76632"/>
    </row>
    <row r="76633" spans="11:11">
      <c r="K76633"/>
    </row>
    <row r="76634" spans="11:11">
      <c r="K76634"/>
    </row>
    <row r="76635" spans="11:11">
      <c r="K76635"/>
    </row>
    <row r="76636" spans="11:11">
      <c r="K76636"/>
    </row>
    <row r="76637" spans="11:11">
      <c r="K76637"/>
    </row>
    <row r="76638" spans="11:11">
      <c r="K76638"/>
    </row>
    <row r="76639" spans="11:11">
      <c r="K76639"/>
    </row>
    <row r="76640" spans="11:11">
      <c r="K76640"/>
    </row>
    <row r="76641" spans="11:11">
      <c r="K76641"/>
    </row>
    <row r="76642" spans="11:11">
      <c r="K76642"/>
    </row>
    <row r="76643" spans="11:11">
      <c r="K76643"/>
    </row>
    <row r="76644" spans="11:11">
      <c r="K76644"/>
    </row>
    <row r="76645" spans="11:11">
      <c r="K76645"/>
    </row>
    <row r="76646" spans="11:11">
      <c r="K76646"/>
    </row>
    <row r="76647" spans="11:11">
      <c r="K76647"/>
    </row>
    <row r="76648" spans="11:11">
      <c r="K76648"/>
    </row>
    <row r="76649" spans="11:11">
      <c r="K76649"/>
    </row>
    <row r="76650" spans="11:11">
      <c r="K76650"/>
    </row>
    <row r="76651" spans="11:11">
      <c r="K76651"/>
    </row>
    <row r="76652" spans="11:11">
      <c r="K76652"/>
    </row>
    <row r="76653" spans="11:11">
      <c r="K76653"/>
    </row>
    <row r="76654" spans="11:11">
      <c r="K76654"/>
    </row>
    <row r="76655" spans="11:11">
      <c r="K76655"/>
    </row>
    <row r="76656" spans="11:11">
      <c r="K76656"/>
    </row>
    <row r="76657" spans="11:11">
      <c r="K76657"/>
    </row>
    <row r="76658" spans="11:11">
      <c r="K76658"/>
    </row>
    <row r="76659" spans="11:11">
      <c r="K76659"/>
    </row>
    <row r="76660" spans="11:11">
      <c r="K76660"/>
    </row>
    <row r="76661" spans="11:11">
      <c r="K76661"/>
    </row>
    <row r="76662" spans="11:11">
      <c r="K76662"/>
    </row>
    <row r="76663" spans="11:11">
      <c r="K76663"/>
    </row>
    <row r="76664" spans="11:11">
      <c r="K76664"/>
    </row>
    <row r="76665" spans="11:11">
      <c r="K76665"/>
    </row>
    <row r="76666" spans="11:11">
      <c r="K76666"/>
    </row>
    <row r="76667" spans="11:11">
      <c r="K76667"/>
    </row>
    <row r="76668" spans="11:11">
      <c r="K76668"/>
    </row>
    <row r="76669" spans="11:11">
      <c r="K76669"/>
    </row>
    <row r="76670" spans="11:11">
      <c r="K76670"/>
    </row>
    <row r="76671" spans="11:11">
      <c r="K76671"/>
    </row>
    <row r="76672" spans="11:11">
      <c r="K76672"/>
    </row>
    <row r="76673" spans="11:11">
      <c r="K76673"/>
    </row>
    <row r="76674" spans="11:11">
      <c r="K76674"/>
    </row>
    <row r="76675" spans="11:11">
      <c r="K76675"/>
    </row>
    <row r="76676" spans="11:11">
      <c r="K76676"/>
    </row>
    <row r="76677" spans="11:11">
      <c r="K76677"/>
    </row>
    <row r="76678" spans="11:11">
      <c r="K76678"/>
    </row>
    <row r="76679" spans="11:11">
      <c r="K76679"/>
    </row>
    <row r="76680" spans="11:11">
      <c r="K76680"/>
    </row>
    <row r="76681" spans="11:11">
      <c r="K76681"/>
    </row>
    <row r="76682" spans="11:11">
      <c r="K76682"/>
    </row>
    <row r="76683" spans="11:11">
      <c r="K76683"/>
    </row>
    <row r="76684" spans="11:11">
      <c r="K76684"/>
    </row>
    <row r="76685" spans="11:11">
      <c r="K76685"/>
    </row>
    <row r="76686" spans="11:11">
      <c r="K76686"/>
    </row>
    <row r="76687" spans="11:11">
      <c r="K76687"/>
    </row>
    <row r="76688" spans="11:11">
      <c r="K76688"/>
    </row>
    <row r="76689" spans="11:11">
      <c r="K76689"/>
    </row>
    <row r="76690" spans="11:11">
      <c r="K76690"/>
    </row>
    <row r="76691" spans="11:11">
      <c r="K76691"/>
    </row>
    <row r="76692" spans="11:11">
      <c r="K76692"/>
    </row>
    <row r="76693" spans="11:11">
      <c r="K76693"/>
    </row>
    <row r="76694" spans="11:11">
      <c r="K76694"/>
    </row>
    <row r="76695" spans="11:11">
      <c r="K76695"/>
    </row>
    <row r="76696" spans="11:11">
      <c r="K76696"/>
    </row>
    <row r="76697" spans="11:11">
      <c r="K76697"/>
    </row>
    <row r="76698" spans="11:11">
      <c r="K76698"/>
    </row>
    <row r="76699" spans="11:11">
      <c r="K76699"/>
    </row>
    <row r="76700" spans="11:11">
      <c r="K76700"/>
    </row>
    <row r="76701" spans="11:11">
      <c r="K76701"/>
    </row>
    <row r="76702" spans="11:11">
      <c r="K76702"/>
    </row>
    <row r="76703" spans="11:11">
      <c r="K76703"/>
    </row>
    <row r="76704" spans="11:11">
      <c r="K76704"/>
    </row>
    <row r="76705" spans="11:11">
      <c r="K76705"/>
    </row>
    <row r="76706" spans="11:11">
      <c r="K76706"/>
    </row>
    <row r="76707" spans="11:11">
      <c r="K76707"/>
    </row>
    <row r="76708" spans="11:11">
      <c r="K76708"/>
    </row>
    <row r="76709" spans="11:11">
      <c r="K76709"/>
    </row>
    <row r="76710" spans="11:11">
      <c r="K76710"/>
    </row>
    <row r="76711" spans="11:11">
      <c r="K76711"/>
    </row>
    <row r="76712" spans="11:11">
      <c r="K76712"/>
    </row>
    <row r="76713" spans="11:11">
      <c r="K76713"/>
    </row>
    <row r="76714" spans="11:11">
      <c r="K76714"/>
    </row>
    <row r="76715" spans="11:11">
      <c r="K76715"/>
    </row>
    <row r="76716" spans="11:11">
      <c r="K76716"/>
    </row>
    <row r="76717" spans="11:11">
      <c r="K76717"/>
    </row>
    <row r="76718" spans="11:11">
      <c r="K76718"/>
    </row>
    <row r="76719" spans="11:11">
      <c r="K76719"/>
    </row>
    <row r="76720" spans="11:11">
      <c r="K76720"/>
    </row>
    <row r="76721" spans="11:11">
      <c r="K76721"/>
    </row>
    <row r="76722" spans="11:11">
      <c r="K76722"/>
    </row>
    <row r="76723" spans="11:11">
      <c r="K76723"/>
    </row>
    <row r="76724" spans="11:11">
      <c r="K76724"/>
    </row>
    <row r="76725" spans="11:11">
      <c r="K76725"/>
    </row>
    <row r="76726" spans="11:11">
      <c r="K76726"/>
    </row>
    <row r="76727" spans="11:11">
      <c r="K76727"/>
    </row>
    <row r="76728" spans="11:11">
      <c r="K76728"/>
    </row>
    <row r="76729" spans="11:11">
      <c r="K76729"/>
    </row>
    <row r="76730" spans="11:11">
      <c r="K76730"/>
    </row>
    <row r="76731" spans="11:11">
      <c r="K76731"/>
    </row>
    <row r="76732" spans="11:11">
      <c r="K76732"/>
    </row>
    <row r="76733" spans="11:11">
      <c r="K76733"/>
    </row>
    <row r="76734" spans="11:11">
      <c r="K76734"/>
    </row>
    <row r="76735" spans="11:11">
      <c r="K76735"/>
    </row>
    <row r="76736" spans="11:11">
      <c r="K76736"/>
    </row>
    <row r="76737" spans="11:11">
      <c r="K76737"/>
    </row>
    <row r="76738" spans="11:11">
      <c r="K76738"/>
    </row>
    <row r="76739" spans="11:11">
      <c r="K76739"/>
    </row>
    <row r="76740" spans="11:11">
      <c r="K76740"/>
    </row>
    <row r="76741" spans="11:11">
      <c r="K76741"/>
    </row>
    <row r="76742" spans="11:11">
      <c r="K76742"/>
    </row>
    <row r="76743" spans="11:11">
      <c r="K76743"/>
    </row>
    <row r="76744" spans="11:11">
      <c r="K76744"/>
    </row>
    <row r="76745" spans="11:11">
      <c r="K76745"/>
    </row>
    <row r="76746" spans="11:11">
      <c r="K76746"/>
    </row>
    <row r="76747" spans="11:11">
      <c r="K76747"/>
    </row>
    <row r="76748" spans="11:11">
      <c r="K76748"/>
    </row>
    <row r="76749" spans="11:11">
      <c r="K76749"/>
    </row>
    <row r="76750" spans="11:11">
      <c r="K76750"/>
    </row>
    <row r="76751" spans="11:11">
      <c r="K76751"/>
    </row>
    <row r="76752" spans="11:11">
      <c r="K76752"/>
    </row>
    <row r="76753" spans="11:11">
      <c r="K76753"/>
    </row>
    <row r="76754" spans="11:11">
      <c r="K76754"/>
    </row>
    <row r="76755" spans="11:11">
      <c r="K76755"/>
    </row>
    <row r="76756" spans="11:11">
      <c r="K76756"/>
    </row>
    <row r="76757" spans="11:11">
      <c r="K76757"/>
    </row>
    <row r="76758" spans="11:11">
      <c r="K76758"/>
    </row>
    <row r="76759" spans="11:11">
      <c r="K76759"/>
    </row>
    <row r="76760" spans="11:11">
      <c r="K76760"/>
    </row>
    <row r="76761" spans="11:11">
      <c r="K76761"/>
    </row>
    <row r="76762" spans="11:11">
      <c r="K76762"/>
    </row>
    <row r="76763" spans="11:11">
      <c r="K76763"/>
    </row>
    <row r="76764" spans="11:11">
      <c r="K76764"/>
    </row>
    <row r="76765" spans="11:11">
      <c r="K76765"/>
    </row>
    <row r="76766" spans="11:11">
      <c r="K76766"/>
    </row>
    <row r="76767" spans="11:11">
      <c r="K76767"/>
    </row>
    <row r="76768" spans="11:11">
      <c r="K76768"/>
    </row>
    <row r="76769" spans="11:11">
      <c r="K76769"/>
    </row>
    <row r="76770" spans="11:11">
      <c r="K76770"/>
    </row>
    <row r="76771" spans="11:11">
      <c r="K76771"/>
    </row>
    <row r="76772" spans="11:11">
      <c r="K76772"/>
    </row>
    <row r="76773" spans="11:11">
      <c r="K76773"/>
    </row>
    <row r="76774" spans="11:11">
      <c r="K76774"/>
    </row>
    <row r="76775" spans="11:11">
      <c r="K76775"/>
    </row>
    <row r="76776" spans="11:11">
      <c r="K76776"/>
    </row>
    <row r="76777" spans="11:11">
      <c r="K76777"/>
    </row>
    <row r="76778" spans="11:11">
      <c r="K76778"/>
    </row>
    <row r="76779" spans="11:11">
      <c r="K76779"/>
    </row>
    <row r="76780" spans="11:11">
      <c r="K76780"/>
    </row>
    <row r="76781" spans="11:11">
      <c r="K76781"/>
    </row>
    <row r="76782" spans="11:11">
      <c r="K76782"/>
    </row>
    <row r="76783" spans="11:11">
      <c r="K76783"/>
    </row>
    <row r="76784" spans="11:11">
      <c r="K76784"/>
    </row>
    <row r="76785" spans="11:11">
      <c r="K76785"/>
    </row>
    <row r="76786" spans="11:11">
      <c r="K76786"/>
    </row>
    <row r="76787" spans="11:11">
      <c r="K76787"/>
    </row>
    <row r="76788" spans="11:11">
      <c r="K76788"/>
    </row>
    <row r="76789" spans="11:11">
      <c r="K76789"/>
    </row>
    <row r="76790" spans="11:11">
      <c r="K76790"/>
    </row>
    <row r="76791" spans="11:11">
      <c r="K76791"/>
    </row>
    <row r="76792" spans="11:11">
      <c r="K76792"/>
    </row>
    <row r="76793" spans="11:11">
      <c r="K76793"/>
    </row>
    <row r="76794" spans="11:11">
      <c r="K76794"/>
    </row>
    <row r="76795" spans="11:11">
      <c r="K76795"/>
    </row>
    <row r="76796" spans="11:11">
      <c r="K76796"/>
    </row>
    <row r="76797" spans="11:11">
      <c r="K76797"/>
    </row>
    <row r="76798" spans="11:11">
      <c r="K76798"/>
    </row>
    <row r="76799" spans="11:11">
      <c r="K76799"/>
    </row>
    <row r="76800" spans="11:11">
      <c r="K76800"/>
    </row>
    <row r="76801" spans="11:11">
      <c r="K76801"/>
    </row>
    <row r="76802" spans="11:11">
      <c r="K76802"/>
    </row>
    <row r="76803" spans="11:11">
      <c r="K76803"/>
    </row>
    <row r="76804" spans="11:11">
      <c r="K76804"/>
    </row>
    <row r="76805" spans="11:11">
      <c r="K76805"/>
    </row>
    <row r="76806" spans="11:11">
      <c r="K76806"/>
    </row>
    <row r="76807" spans="11:11">
      <c r="K76807"/>
    </row>
    <row r="76808" spans="11:11">
      <c r="K76808"/>
    </row>
    <row r="76809" spans="11:11">
      <c r="K76809"/>
    </row>
    <row r="76810" spans="11:11">
      <c r="K76810"/>
    </row>
    <row r="76811" spans="11:11">
      <c r="K76811"/>
    </row>
    <row r="76812" spans="11:11">
      <c r="K76812"/>
    </row>
    <row r="76813" spans="11:11">
      <c r="K76813"/>
    </row>
    <row r="76814" spans="11:11">
      <c r="K76814"/>
    </row>
    <row r="76815" spans="11:11">
      <c r="K76815"/>
    </row>
    <row r="76816" spans="11:11">
      <c r="K76816"/>
    </row>
    <row r="76817" spans="11:11">
      <c r="K76817"/>
    </row>
    <row r="76818" spans="11:11">
      <c r="K76818"/>
    </row>
    <row r="76819" spans="11:11">
      <c r="K76819"/>
    </row>
    <row r="76820" spans="11:11">
      <c r="K76820"/>
    </row>
    <row r="76821" spans="11:11">
      <c r="K76821"/>
    </row>
    <row r="76822" spans="11:11">
      <c r="K76822"/>
    </row>
    <row r="76823" spans="11:11">
      <c r="K76823"/>
    </row>
    <row r="76824" spans="11:11">
      <c r="K76824"/>
    </row>
    <row r="76825" spans="11:11">
      <c r="K76825"/>
    </row>
    <row r="76826" spans="11:11">
      <c r="K76826"/>
    </row>
    <row r="76827" spans="11:11">
      <c r="K76827"/>
    </row>
    <row r="76828" spans="11:11">
      <c r="K76828"/>
    </row>
    <row r="76829" spans="11:11">
      <c r="K76829"/>
    </row>
    <row r="76830" spans="11:11">
      <c r="K76830"/>
    </row>
    <row r="76831" spans="11:11">
      <c r="K76831"/>
    </row>
    <row r="76832" spans="11:11">
      <c r="K76832"/>
    </row>
    <row r="76833" spans="11:11">
      <c r="K76833"/>
    </row>
    <row r="76834" spans="11:11">
      <c r="K76834"/>
    </row>
    <row r="76835" spans="11:11">
      <c r="K76835"/>
    </row>
    <row r="76836" spans="11:11">
      <c r="K76836"/>
    </row>
    <row r="76837" spans="11:11">
      <c r="K76837"/>
    </row>
    <row r="76838" spans="11:11">
      <c r="K76838"/>
    </row>
    <row r="76839" spans="11:11">
      <c r="K76839"/>
    </row>
    <row r="76840" spans="11:11">
      <c r="K76840"/>
    </row>
    <row r="76841" spans="11:11">
      <c r="K76841"/>
    </row>
    <row r="76842" spans="11:11">
      <c r="K76842"/>
    </row>
    <row r="76843" spans="11:11">
      <c r="K76843"/>
    </row>
    <row r="76844" spans="11:11">
      <c r="K76844"/>
    </row>
    <row r="76845" spans="11:11">
      <c r="K76845"/>
    </row>
    <row r="76846" spans="11:11">
      <c r="K76846"/>
    </row>
    <row r="76847" spans="11:11">
      <c r="K76847"/>
    </row>
    <row r="76848" spans="11:11">
      <c r="K76848"/>
    </row>
    <row r="76849" spans="11:11">
      <c r="K76849"/>
    </row>
    <row r="76850" spans="11:11">
      <c r="K76850"/>
    </row>
    <row r="76851" spans="11:11">
      <c r="K76851"/>
    </row>
    <row r="76852" spans="11:11">
      <c r="K76852"/>
    </row>
    <row r="76853" spans="11:11">
      <c r="K76853"/>
    </row>
    <row r="76854" spans="11:11">
      <c r="K76854"/>
    </row>
    <row r="76855" spans="11:11">
      <c r="K76855"/>
    </row>
    <row r="76856" spans="11:11">
      <c r="K76856"/>
    </row>
    <row r="76857" spans="11:11">
      <c r="K76857"/>
    </row>
    <row r="76858" spans="11:11">
      <c r="K76858"/>
    </row>
    <row r="76859" spans="11:11">
      <c r="K76859"/>
    </row>
    <row r="76860" spans="11:11">
      <c r="K76860"/>
    </row>
    <row r="76861" spans="11:11">
      <c r="K76861"/>
    </row>
    <row r="76862" spans="11:11">
      <c r="K76862"/>
    </row>
    <row r="76863" spans="11:11">
      <c r="K76863"/>
    </row>
    <row r="76864" spans="11:11">
      <c r="K76864"/>
    </row>
    <row r="76865" spans="11:11">
      <c r="K76865"/>
    </row>
    <row r="76866" spans="11:11">
      <c r="K76866"/>
    </row>
    <row r="76867" spans="11:11">
      <c r="K76867"/>
    </row>
    <row r="76868" spans="11:11">
      <c r="K76868"/>
    </row>
    <row r="76869" spans="11:11">
      <c r="K76869"/>
    </row>
    <row r="76870" spans="11:11">
      <c r="K76870"/>
    </row>
    <row r="76871" spans="11:11">
      <c r="K76871"/>
    </row>
    <row r="76872" spans="11:11">
      <c r="K76872"/>
    </row>
    <row r="76873" spans="11:11">
      <c r="K76873"/>
    </row>
    <row r="76874" spans="11:11">
      <c r="K76874"/>
    </row>
    <row r="76875" spans="11:11">
      <c r="K76875"/>
    </row>
    <row r="76876" spans="11:11">
      <c r="K76876"/>
    </row>
    <row r="76877" spans="11:11">
      <c r="K76877"/>
    </row>
    <row r="76878" spans="11:11">
      <c r="K76878"/>
    </row>
    <row r="76879" spans="11:11">
      <c r="K76879"/>
    </row>
    <row r="76880" spans="11:11">
      <c r="K76880"/>
    </row>
    <row r="76881" spans="11:11">
      <c r="K76881"/>
    </row>
    <row r="76882" spans="11:11">
      <c r="K76882"/>
    </row>
    <row r="76883" spans="11:11">
      <c r="K76883"/>
    </row>
    <row r="76884" spans="11:11">
      <c r="K76884"/>
    </row>
    <row r="76885" spans="11:11">
      <c r="K76885"/>
    </row>
    <row r="76886" spans="11:11">
      <c r="K76886"/>
    </row>
    <row r="76887" spans="11:11">
      <c r="K76887"/>
    </row>
    <row r="76888" spans="11:11">
      <c r="K76888"/>
    </row>
    <row r="76889" spans="11:11">
      <c r="K76889"/>
    </row>
    <row r="76890" spans="11:11">
      <c r="K76890"/>
    </row>
    <row r="76891" spans="11:11">
      <c r="K76891"/>
    </row>
    <row r="76892" spans="11:11">
      <c r="K76892"/>
    </row>
    <row r="76893" spans="11:11">
      <c r="K76893"/>
    </row>
    <row r="76894" spans="11:11">
      <c r="K76894"/>
    </row>
    <row r="76895" spans="11:11">
      <c r="K76895"/>
    </row>
    <row r="76896" spans="11:11">
      <c r="K76896"/>
    </row>
    <row r="76897" spans="11:11">
      <c r="K76897"/>
    </row>
    <row r="76898" spans="11:11">
      <c r="K76898"/>
    </row>
    <row r="76899" spans="11:11">
      <c r="K76899"/>
    </row>
    <row r="76900" spans="11:11">
      <c r="K76900"/>
    </row>
    <row r="76901" spans="11:11">
      <c r="K76901"/>
    </row>
    <row r="76902" spans="11:11">
      <c r="K76902"/>
    </row>
    <row r="76903" spans="11:11">
      <c r="K76903"/>
    </row>
    <row r="76904" spans="11:11">
      <c r="K76904"/>
    </row>
    <row r="76905" spans="11:11">
      <c r="K76905"/>
    </row>
    <row r="76906" spans="11:11">
      <c r="K76906"/>
    </row>
    <row r="76907" spans="11:11">
      <c r="K76907"/>
    </row>
    <row r="76908" spans="11:11">
      <c r="K76908"/>
    </row>
    <row r="76909" spans="11:11">
      <c r="K76909"/>
    </row>
    <row r="76910" spans="11:11">
      <c r="K76910"/>
    </row>
    <row r="76911" spans="11:11">
      <c r="K76911"/>
    </row>
    <row r="76912" spans="11:11">
      <c r="K76912"/>
    </row>
    <row r="76913" spans="11:11">
      <c r="K76913"/>
    </row>
    <row r="76914" spans="11:11">
      <c r="K76914"/>
    </row>
    <row r="76915" spans="11:11">
      <c r="K76915"/>
    </row>
    <row r="76916" spans="11:11">
      <c r="K76916"/>
    </row>
    <row r="76917" spans="11:11">
      <c r="K76917"/>
    </row>
    <row r="76918" spans="11:11">
      <c r="K76918"/>
    </row>
    <row r="76919" spans="11:11">
      <c r="K76919"/>
    </row>
    <row r="76920" spans="11:11">
      <c r="K76920"/>
    </row>
    <row r="76921" spans="11:11">
      <c r="K76921"/>
    </row>
    <row r="76922" spans="11:11">
      <c r="K76922"/>
    </row>
    <row r="76923" spans="11:11">
      <c r="K76923"/>
    </row>
    <row r="76924" spans="11:11">
      <c r="K76924"/>
    </row>
    <row r="76925" spans="11:11">
      <c r="K76925"/>
    </row>
    <row r="76926" spans="11:11">
      <c r="K76926"/>
    </row>
    <row r="76927" spans="11:11">
      <c r="K76927"/>
    </row>
    <row r="76928" spans="11:11">
      <c r="K76928"/>
    </row>
    <row r="76929" spans="11:11">
      <c r="K76929"/>
    </row>
    <row r="76930" spans="11:11">
      <c r="K76930"/>
    </row>
    <row r="76931" spans="11:11">
      <c r="K76931"/>
    </row>
    <row r="76932" spans="11:11">
      <c r="K76932"/>
    </row>
    <row r="76933" spans="11:11">
      <c r="K76933"/>
    </row>
    <row r="76934" spans="11:11">
      <c r="K76934"/>
    </row>
    <row r="76935" spans="11:11">
      <c r="K76935"/>
    </row>
    <row r="76936" spans="11:11">
      <c r="K76936"/>
    </row>
    <row r="76937" spans="11:11">
      <c r="K76937"/>
    </row>
    <row r="76938" spans="11:11">
      <c r="K76938"/>
    </row>
    <row r="76939" spans="11:11">
      <c r="K76939"/>
    </row>
    <row r="76940" spans="11:11">
      <c r="K76940"/>
    </row>
    <row r="76941" spans="11:11">
      <c r="K76941"/>
    </row>
    <row r="76942" spans="11:11">
      <c r="K76942"/>
    </row>
    <row r="76943" spans="11:11">
      <c r="K76943"/>
    </row>
    <row r="76944" spans="11:11">
      <c r="K76944"/>
    </row>
    <row r="76945" spans="11:11">
      <c r="K76945"/>
    </row>
    <row r="76946" spans="11:11">
      <c r="K76946"/>
    </row>
    <row r="76947" spans="11:11">
      <c r="K76947"/>
    </row>
    <row r="76948" spans="11:11">
      <c r="K76948"/>
    </row>
    <row r="76949" spans="11:11">
      <c r="K76949"/>
    </row>
    <row r="76950" spans="11:11">
      <c r="K76950"/>
    </row>
    <row r="76951" spans="11:11">
      <c r="K76951"/>
    </row>
    <row r="76952" spans="11:11">
      <c r="K76952"/>
    </row>
    <row r="76953" spans="11:11">
      <c r="K76953"/>
    </row>
    <row r="76954" spans="11:11">
      <c r="K76954"/>
    </row>
    <row r="76955" spans="11:11">
      <c r="K76955"/>
    </row>
    <row r="76956" spans="11:11">
      <c r="K76956"/>
    </row>
    <row r="76957" spans="11:11">
      <c r="K76957"/>
    </row>
    <row r="76958" spans="11:11">
      <c r="K76958"/>
    </row>
    <row r="76959" spans="11:11">
      <c r="K76959"/>
    </row>
    <row r="76960" spans="11:11">
      <c r="K76960"/>
    </row>
    <row r="76961" spans="11:11">
      <c r="K76961"/>
    </row>
    <row r="76962" spans="11:11">
      <c r="K76962"/>
    </row>
    <row r="76963" spans="11:11">
      <c r="K76963"/>
    </row>
    <row r="76964" spans="11:11">
      <c r="K76964"/>
    </row>
    <row r="76965" spans="11:11">
      <c r="K76965"/>
    </row>
    <row r="76966" spans="11:11">
      <c r="K76966"/>
    </row>
    <row r="76967" spans="11:11">
      <c r="K76967"/>
    </row>
    <row r="76968" spans="11:11">
      <c r="K76968"/>
    </row>
    <row r="76969" spans="11:11">
      <c r="K76969"/>
    </row>
    <row r="76970" spans="11:11">
      <c r="K76970"/>
    </row>
    <row r="76971" spans="11:11">
      <c r="K76971"/>
    </row>
    <row r="76972" spans="11:11">
      <c r="K76972"/>
    </row>
    <row r="76973" spans="11:11">
      <c r="K76973"/>
    </row>
    <row r="76974" spans="11:11">
      <c r="K76974"/>
    </row>
    <row r="76975" spans="11:11">
      <c r="K76975"/>
    </row>
    <row r="76976" spans="11:11">
      <c r="K76976"/>
    </row>
    <row r="76977" spans="11:11">
      <c r="K76977"/>
    </row>
    <row r="76978" spans="11:11">
      <c r="K76978"/>
    </row>
    <row r="76979" spans="11:11">
      <c r="K76979"/>
    </row>
    <row r="76980" spans="11:11">
      <c r="K76980"/>
    </row>
    <row r="76981" spans="11:11">
      <c r="K76981"/>
    </row>
    <row r="76982" spans="11:11">
      <c r="K76982"/>
    </row>
    <row r="76983" spans="11:11">
      <c r="K76983"/>
    </row>
    <row r="76984" spans="11:11">
      <c r="K76984"/>
    </row>
    <row r="76985" spans="11:11">
      <c r="K76985"/>
    </row>
    <row r="76986" spans="11:11">
      <c r="K76986"/>
    </row>
    <row r="76987" spans="11:11">
      <c r="K76987"/>
    </row>
    <row r="76988" spans="11:11">
      <c r="K76988"/>
    </row>
    <row r="76989" spans="11:11">
      <c r="K76989"/>
    </row>
    <row r="76990" spans="11:11">
      <c r="K76990"/>
    </row>
    <row r="76991" spans="11:11">
      <c r="K76991"/>
    </row>
    <row r="76992" spans="11:11">
      <c r="K76992"/>
    </row>
    <row r="76993" spans="11:11">
      <c r="K76993"/>
    </row>
    <row r="76994" spans="11:11">
      <c r="K76994"/>
    </row>
    <row r="76995" spans="11:11">
      <c r="K76995"/>
    </row>
    <row r="76996" spans="11:11">
      <c r="K76996"/>
    </row>
    <row r="76997" spans="11:11">
      <c r="K76997"/>
    </row>
    <row r="76998" spans="11:11">
      <c r="K76998"/>
    </row>
    <row r="76999" spans="11:11">
      <c r="K76999"/>
    </row>
    <row r="77000" spans="11:11">
      <c r="K77000"/>
    </row>
    <row r="77001" spans="11:11">
      <c r="K77001"/>
    </row>
    <row r="77002" spans="11:11">
      <c r="K77002"/>
    </row>
    <row r="77003" spans="11:11">
      <c r="K77003"/>
    </row>
    <row r="77004" spans="11:11">
      <c r="K77004"/>
    </row>
    <row r="77005" spans="11:11">
      <c r="K77005"/>
    </row>
    <row r="77006" spans="11:11">
      <c r="K77006"/>
    </row>
    <row r="77007" spans="11:11">
      <c r="K77007"/>
    </row>
    <row r="77008" spans="11:11">
      <c r="K77008"/>
    </row>
    <row r="77009" spans="11:11">
      <c r="K77009"/>
    </row>
    <row r="77010" spans="11:11">
      <c r="K77010"/>
    </row>
    <row r="77011" spans="11:11">
      <c r="K77011"/>
    </row>
    <row r="77012" spans="11:11">
      <c r="K77012"/>
    </row>
    <row r="77013" spans="11:11">
      <c r="K77013"/>
    </row>
    <row r="77014" spans="11:11">
      <c r="K77014"/>
    </row>
    <row r="77015" spans="11:11">
      <c r="K77015"/>
    </row>
    <row r="77016" spans="11:11">
      <c r="K77016"/>
    </row>
    <row r="77017" spans="11:11">
      <c r="K77017"/>
    </row>
    <row r="77018" spans="11:11">
      <c r="K77018"/>
    </row>
    <row r="77019" spans="11:11">
      <c r="K77019"/>
    </row>
    <row r="77020" spans="11:11">
      <c r="K77020"/>
    </row>
    <row r="77021" spans="11:11">
      <c r="K77021"/>
    </row>
    <row r="77022" spans="11:11">
      <c r="K77022"/>
    </row>
    <row r="77023" spans="11:11">
      <c r="K77023"/>
    </row>
    <row r="77024" spans="11:11">
      <c r="K77024"/>
    </row>
    <row r="77025" spans="11:11">
      <c r="K77025"/>
    </row>
    <row r="77026" spans="11:11">
      <c r="K77026"/>
    </row>
    <row r="77027" spans="11:11">
      <c r="K77027"/>
    </row>
    <row r="77028" spans="11:11">
      <c r="K77028"/>
    </row>
    <row r="77029" spans="11:11">
      <c r="K77029"/>
    </row>
    <row r="77030" spans="11:11">
      <c r="K77030"/>
    </row>
    <row r="77031" spans="11:11">
      <c r="K77031"/>
    </row>
    <row r="77032" spans="11:11">
      <c r="K77032"/>
    </row>
    <row r="77033" spans="11:11">
      <c r="K77033"/>
    </row>
    <row r="77034" spans="11:11">
      <c r="K77034"/>
    </row>
    <row r="77035" spans="11:11">
      <c r="K77035"/>
    </row>
    <row r="77036" spans="11:11">
      <c r="K77036"/>
    </row>
    <row r="77037" spans="11:11">
      <c r="K77037"/>
    </row>
    <row r="77038" spans="11:11">
      <c r="K77038"/>
    </row>
    <row r="77039" spans="11:11">
      <c r="K77039"/>
    </row>
    <row r="77040" spans="11:11">
      <c r="K77040"/>
    </row>
    <row r="77041" spans="11:11">
      <c r="K77041"/>
    </row>
    <row r="77042" spans="11:11">
      <c r="K77042"/>
    </row>
    <row r="77043" spans="11:11">
      <c r="K77043"/>
    </row>
    <row r="77044" spans="11:11">
      <c r="K77044"/>
    </row>
    <row r="77045" spans="11:11">
      <c r="K77045"/>
    </row>
    <row r="77046" spans="11:11">
      <c r="K77046"/>
    </row>
    <row r="77047" spans="11:11">
      <c r="K77047"/>
    </row>
    <row r="77048" spans="11:11">
      <c r="K77048"/>
    </row>
    <row r="77049" spans="11:11">
      <c r="K77049"/>
    </row>
    <row r="77050" spans="11:11">
      <c r="K77050"/>
    </row>
    <row r="77051" spans="11:11">
      <c r="K77051"/>
    </row>
    <row r="77052" spans="11:11">
      <c r="K77052"/>
    </row>
    <row r="77053" spans="11:11">
      <c r="K77053"/>
    </row>
    <row r="77054" spans="11:11">
      <c r="K77054"/>
    </row>
    <row r="77055" spans="11:11">
      <c r="K77055"/>
    </row>
    <row r="77056" spans="11:11">
      <c r="K77056"/>
    </row>
    <row r="77057" spans="11:11">
      <c r="K77057"/>
    </row>
    <row r="77058" spans="11:11">
      <c r="K77058"/>
    </row>
    <row r="77059" spans="11:11">
      <c r="K77059"/>
    </row>
    <row r="77060" spans="11:11">
      <c r="K77060"/>
    </row>
    <row r="77061" spans="11:11">
      <c r="K77061"/>
    </row>
    <row r="77062" spans="11:11">
      <c r="K77062"/>
    </row>
    <row r="77063" spans="11:11">
      <c r="K77063"/>
    </row>
    <row r="77064" spans="11:11">
      <c r="K77064"/>
    </row>
    <row r="77065" spans="11:11">
      <c r="K77065"/>
    </row>
    <row r="77066" spans="11:11">
      <c r="K77066"/>
    </row>
    <row r="77067" spans="11:11">
      <c r="K77067"/>
    </row>
    <row r="77068" spans="11:11">
      <c r="K77068"/>
    </row>
    <row r="77069" spans="11:11">
      <c r="K77069"/>
    </row>
    <row r="77070" spans="11:11">
      <c r="K77070"/>
    </row>
    <row r="77071" spans="11:11">
      <c r="K77071"/>
    </row>
    <row r="77072" spans="11:11">
      <c r="K77072"/>
    </row>
    <row r="77073" spans="11:11">
      <c r="K77073"/>
    </row>
    <row r="77074" spans="11:11">
      <c r="K77074"/>
    </row>
    <row r="77075" spans="11:11">
      <c r="K77075"/>
    </row>
    <row r="77076" spans="11:11">
      <c r="K77076"/>
    </row>
    <row r="77077" spans="11:11">
      <c r="K77077"/>
    </row>
    <row r="77078" spans="11:11">
      <c r="K77078"/>
    </row>
    <row r="77079" spans="11:11">
      <c r="K77079"/>
    </row>
    <row r="77080" spans="11:11">
      <c r="K77080"/>
    </row>
    <row r="77081" spans="11:11">
      <c r="K77081"/>
    </row>
    <row r="77082" spans="11:11">
      <c r="K77082"/>
    </row>
    <row r="77083" spans="11:11">
      <c r="K77083"/>
    </row>
    <row r="77084" spans="11:11">
      <c r="K77084"/>
    </row>
    <row r="77085" spans="11:11">
      <c r="K77085"/>
    </row>
    <row r="77086" spans="11:11">
      <c r="K77086"/>
    </row>
    <row r="77087" spans="11:11">
      <c r="K77087"/>
    </row>
    <row r="77088" spans="11:11">
      <c r="K77088"/>
    </row>
    <row r="77089" spans="11:11">
      <c r="K77089"/>
    </row>
    <row r="77090" spans="11:11">
      <c r="K77090"/>
    </row>
    <row r="77091" spans="11:11">
      <c r="K77091"/>
    </row>
    <row r="77092" spans="11:11">
      <c r="K77092"/>
    </row>
    <row r="77093" spans="11:11">
      <c r="K77093"/>
    </row>
    <row r="77094" spans="11:11">
      <c r="K77094"/>
    </row>
    <row r="77095" spans="11:11">
      <c r="K77095"/>
    </row>
    <row r="77096" spans="11:11">
      <c r="K77096"/>
    </row>
    <row r="77097" spans="11:11">
      <c r="K77097"/>
    </row>
    <row r="77098" spans="11:11">
      <c r="K77098"/>
    </row>
    <row r="77099" spans="11:11">
      <c r="K77099"/>
    </row>
    <row r="77100" spans="11:11">
      <c r="K77100"/>
    </row>
    <row r="77101" spans="11:11">
      <c r="K77101"/>
    </row>
    <row r="77102" spans="11:11">
      <c r="K77102"/>
    </row>
    <row r="77103" spans="11:11">
      <c r="K77103"/>
    </row>
    <row r="77104" spans="11:11">
      <c r="K77104"/>
    </row>
    <row r="77105" spans="11:11">
      <c r="K77105"/>
    </row>
    <row r="77106" spans="11:11">
      <c r="K77106"/>
    </row>
    <row r="77107" spans="11:11">
      <c r="K77107"/>
    </row>
    <row r="77108" spans="11:11">
      <c r="K77108"/>
    </row>
    <row r="77109" spans="11:11">
      <c r="K77109"/>
    </row>
    <row r="77110" spans="11:11">
      <c r="K77110"/>
    </row>
    <row r="77111" spans="11:11">
      <c r="K77111"/>
    </row>
    <row r="77112" spans="11:11">
      <c r="K77112"/>
    </row>
    <row r="77113" spans="11:11">
      <c r="K77113"/>
    </row>
    <row r="77114" spans="11:11">
      <c r="K77114"/>
    </row>
    <row r="77115" spans="11:11">
      <c r="K77115"/>
    </row>
    <row r="77116" spans="11:11">
      <c r="K77116"/>
    </row>
    <row r="77117" spans="11:11">
      <c r="K77117"/>
    </row>
    <row r="77118" spans="11:11">
      <c r="K77118"/>
    </row>
    <row r="77119" spans="11:11">
      <c r="K77119"/>
    </row>
    <row r="77120" spans="11:11">
      <c r="K77120"/>
    </row>
    <row r="77121" spans="11:11">
      <c r="K77121"/>
    </row>
    <row r="77122" spans="11:11">
      <c r="K77122"/>
    </row>
    <row r="77123" spans="11:11">
      <c r="K77123"/>
    </row>
    <row r="77124" spans="11:11">
      <c r="K77124"/>
    </row>
    <row r="77125" spans="11:11">
      <c r="K77125"/>
    </row>
    <row r="77126" spans="11:11">
      <c r="K77126"/>
    </row>
    <row r="77127" spans="11:11">
      <c r="K77127"/>
    </row>
    <row r="77128" spans="11:11">
      <c r="K77128"/>
    </row>
    <row r="77129" spans="11:11">
      <c r="K77129"/>
    </row>
    <row r="77130" spans="11:11">
      <c r="K77130"/>
    </row>
    <row r="77131" spans="11:11">
      <c r="K77131"/>
    </row>
    <row r="77132" spans="11:11">
      <c r="K77132"/>
    </row>
    <row r="77133" spans="11:11">
      <c r="K77133"/>
    </row>
    <row r="77134" spans="11:11">
      <c r="K77134"/>
    </row>
    <row r="77135" spans="11:11">
      <c r="K77135"/>
    </row>
    <row r="77136" spans="11:11">
      <c r="K77136"/>
    </row>
    <row r="77137" spans="11:11">
      <c r="K77137"/>
    </row>
    <row r="77138" spans="11:11">
      <c r="K77138"/>
    </row>
    <row r="77139" spans="11:11">
      <c r="K77139"/>
    </row>
    <row r="77140" spans="11:11">
      <c r="K77140"/>
    </row>
    <row r="77141" spans="11:11">
      <c r="K77141"/>
    </row>
    <row r="77142" spans="11:11">
      <c r="K77142"/>
    </row>
    <row r="77143" spans="11:11">
      <c r="K77143"/>
    </row>
    <row r="77144" spans="11:11">
      <c r="K77144"/>
    </row>
    <row r="77145" spans="11:11">
      <c r="K77145"/>
    </row>
    <row r="77146" spans="11:11">
      <c r="K77146"/>
    </row>
    <row r="77147" spans="11:11">
      <c r="K77147"/>
    </row>
    <row r="77148" spans="11:11">
      <c r="K77148"/>
    </row>
    <row r="77149" spans="11:11">
      <c r="K77149"/>
    </row>
    <row r="77150" spans="11:11">
      <c r="K77150"/>
    </row>
    <row r="77151" spans="11:11">
      <c r="K77151"/>
    </row>
    <row r="77152" spans="11:11">
      <c r="K77152"/>
    </row>
    <row r="77153" spans="11:11">
      <c r="K77153"/>
    </row>
    <row r="77154" spans="11:11">
      <c r="K77154"/>
    </row>
    <row r="77155" spans="11:11">
      <c r="K77155"/>
    </row>
    <row r="77156" spans="11:11">
      <c r="K77156"/>
    </row>
    <row r="77157" spans="11:11">
      <c r="K77157"/>
    </row>
    <row r="77158" spans="11:11">
      <c r="K77158"/>
    </row>
    <row r="77159" spans="11:11">
      <c r="K77159"/>
    </row>
    <row r="77160" spans="11:11">
      <c r="K77160"/>
    </row>
    <row r="77161" spans="11:11">
      <c r="K77161"/>
    </row>
    <row r="77162" spans="11:11">
      <c r="K77162"/>
    </row>
    <row r="77163" spans="11:11">
      <c r="K77163"/>
    </row>
    <row r="77164" spans="11:11">
      <c r="K77164"/>
    </row>
    <row r="77165" spans="11:11">
      <c r="K77165"/>
    </row>
    <row r="77166" spans="11:11">
      <c r="K77166"/>
    </row>
    <row r="77167" spans="11:11">
      <c r="K77167"/>
    </row>
    <row r="77168" spans="11:11">
      <c r="K77168"/>
    </row>
    <row r="77169" spans="11:11">
      <c r="K77169"/>
    </row>
    <row r="77170" spans="11:11">
      <c r="K77170"/>
    </row>
    <row r="77171" spans="11:11">
      <c r="K77171"/>
    </row>
    <row r="77172" spans="11:11">
      <c r="K77172"/>
    </row>
    <row r="77173" spans="11:11">
      <c r="K77173"/>
    </row>
    <row r="77174" spans="11:11">
      <c r="K77174"/>
    </row>
    <row r="77175" spans="11:11">
      <c r="K77175"/>
    </row>
    <row r="77176" spans="11:11">
      <c r="K77176"/>
    </row>
    <row r="77177" spans="11:11">
      <c r="K77177"/>
    </row>
    <row r="77178" spans="11:11">
      <c r="K77178"/>
    </row>
    <row r="77179" spans="11:11">
      <c r="K77179"/>
    </row>
    <row r="77180" spans="11:11">
      <c r="K77180"/>
    </row>
    <row r="77181" spans="11:11">
      <c r="K77181"/>
    </row>
    <row r="77182" spans="11:11">
      <c r="K77182"/>
    </row>
    <row r="77183" spans="11:11">
      <c r="K77183"/>
    </row>
    <row r="77184" spans="11:11">
      <c r="K77184"/>
    </row>
    <row r="77185" spans="11:11">
      <c r="K77185"/>
    </row>
    <row r="77186" spans="11:11">
      <c r="K77186"/>
    </row>
    <row r="77187" spans="11:11">
      <c r="K77187"/>
    </row>
    <row r="77188" spans="11:11">
      <c r="K77188"/>
    </row>
    <row r="77189" spans="11:11">
      <c r="K77189"/>
    </row>
    <row r="77190" spans="11:11">
      <c r="K77190"/>
    </row>
    <row r="77191" spans="11:11">
      <c r="K77191"/>
    </row>
    <row r="77192" spans="11:11">
      <c r="K77192"/>
    </row>
    <row r="77193" spans="11:11">
      <c r="K77193"/>
    </row>
    <row r="77194" spans="11:11">
      <c r="K77194"/>
    </row>
    <row r="77195" spans="11:11">
      <c r="K77195"/>
    </row>
    <row r="77196" spans="11:11">
      <c r="K77196"/>
    </row>
    <row r="77197" spans="11:11">
      <c r="K77197"/>
    </row>
    <row r="77198" spans="11:11">
      <c r="K77198"/>
    </row>
    <row r="77199" spans="11:11">
      <c r="K77199"/>
    </row>
    <row r="77200" spans="11:11">
      <c r="K77200"/>
    </row>
    <row r="77201" spans="11:11">
      <c r="K77201"/>
    </row>
    <row r="77202" spans="11:11">
      <c r="K77202"/>
    </row>
    <row r="77203" spans="11:11">
      <c r="K77203"/>
    </row>
    <row r="77204" spans="11:11">
      <c r="K77204"/>
    </row>
    <row r="77205" spans="11:11">
      <c r="K77205"/>
    </row>
    <row r="77206" spans="11:11">
      <c r="K77206"/>
    </row>
    <row r="77207" spans="11:11">
      <c r="K77207"/>
    </row>
    <row r="77208" spans="11:11">
      <c r="K77208"/>
    </row>
    <row r="77209" spans="11:11">
      <c r="K77209"/>
    </row>
    <row r="77210" spans="11:11">
      <c r="K77210"/>
    </row>
    <row r="77211" spans="11:11">
      <c r="K77211"/>
    </row>
    <row r="77212" spans="11:11">
      <c r="K77212"/>
    </row>
    <row r="77213" spans="11:11">
      <c r="K77213"/>
    </row>
    <row r="77214" spans="11:11">
      <c r="K77214"/>
    </row>
    <row r="77215" spans="11:11">
      <c r="K77215"/>
    </row>
    <row r="77216" spans="11:11">
      <c r="K77216"/>
    </row>
    <row r="77217" spans="11:11">
      <c r="K77217"/>
    </row>
    <row r="77218" spans="11:11">
      <c r="K77218"/>
    </row>
    <row r="77219" spans="11:11">
      <c r="K77219"/>
    </row>
    <row r="77220" spans="11:11">
      <c r="K77220"/>
    </row>
    <row r="77221" spans="11:11">
      <c r="K77221"/>
    </row>
    <row r="77222" spans="11:11">
      <c r="K77222"/>
    </row>
    <row r="77223" spans="11:11">
      <c r="K77223"/>
    </row>
    <row r="77224" spans="11:11">
      <c r="K77224"/>
    </row>
    <row r="77225" spans="11:11">
      <c r="K77225"/>
    </row>
    <row r="77226" spans="11:11">
      <c r="K77226"/>
    </row>
    <row r="77227" spans="11:11">
      <c r="K77227"/>
    </row>
    <row r="77228" spans="11:11">
      <c r="K77228"/>
    </row>
    <row r="77229" spans="11:11">
      <c r="K77229"/>
    </row>
    <row r="77230" spans="11:11">
      <c r="K77230"/>
    </row>
    <row r="77231" spans="11:11">
      <c r="K77231"/>
    </row>
    <row r="77232" spans="11:11">
      <c r="K77232"/>
    </row>
    <row r="77233" spans="11:11">
      <c r="K77233"/>
    </row>
    <row r="77234" spans="11:11">
      <c r="K77234"/>
    </row>
    <row r="77235" spans="11:11">
      <c r="K77235"/>
    </row>
    <row r="77236" spans="11:11">
      <c r="K77236"/>
    </row>
    <row r="77237" spans="11:11">
      <c r="K77237"/>
    </row>
    <row r="77238" spans="11:11">
      <c r="K77238"/>
    </row>
    <row r="77239" spans="11:11">
      <c r="K77239"/>
    </row>
    <row r="77240" spans="11:11">
      <c r="K77240"/>
    </row>
    <row r="77241" spans="11:11">
      <c r="K77241"/>
    </row>
    <row r="77242" spans="11:11">
      <c r="K77242"/>
    </row>
    <row r="77243" spans="11:11">
      <c r="K77243"/>
    </row>
    <row r="77244" spans="11:11">
      <c r="K77244"/>
    </row>
    <row r="77245" spans="11:11">
      <c r="K77245"/>
    </row>
    <row r="77246" spans="11:11">
      <c r="K77246"/>
    </row>
    <row r="77247" spans="11:11">
      <c r="K77247"/>
    </row>
    <row r="77248" spans="11:11">
      <c r="K77248"/>
    </row>
    <row r="77249" spans="11:11">
      <c r="K77249"/>
    </row>
    <row r="77250" spans="11:11">
      <c r="K77250"/>
    </row>
    <row r="77251" spans="11:11">
      <c r="K77251"/>
    </row>
    <row r="77252" spans="11:11">
      <c r="K77252"/>
    </row>
    <row r="77253" spans="11:11">
      <c r="K77253"/>
    </row>
    <row r="77254" spans="11:11">
      <c r="K77254"/>
    </row>
    <row r="77255" spans="11:11">
      <c r="K77255"/>
    </row>
    <row r="77256" spans="11:11">
      <c r="K77256"/>
    </row>
    <row r="77257" spans="11:11">
      <c r="K77257"/>
    </row>
    <row r="77258" spans="11:11">
      <c r="K77258"/>
    </row>
    <row r="77259" spans="11:11">
      <c r="K77259"/>
    </row>
    <row r="77260" spans="11:11">
      <c r="K77260"/>
    </row>
    <row r="77261" spans="11:11">
      <c r="K77261"/>
    </row>
    <row r="77262" spans="11:11">
      <c r="K77262"/>
    </row>
    <row r="77263" spans="11:11">
      <c r="K77263"/>
    </row>
    <row r="77264" spans="11:11">
      <c r="K77264"/>
    </row>
    <row r="77265" spans="11:11">
      <c r="K77265"/>
    </row>
    <row r="77266" spans="11:11">
      <c r="K77266"/>
    </row>
    <row r="77267" spans="11:11">
      <c r="K77267"/>
    </row>
    <row r="77268" spans="11:11">
      <c r="K77268"/>
    </row>
    <row r="77269" spans="11:11">
      <c r="K77269"/>
    </row>
    <row r="77270" spans="11:11">
      <c r="K77270"/>
    </row>
    <row r="77271" spans="11:11">
      <c r="K77271"/>
    </row>
    <row r="77272" spans="11:11">
      <c r="K77272"/>
    </row>
    <row r="77273" spans="11:11">
      <c r="K77273"/>
    </row>
    <row r="77274" spans="11:11">
      <c r="K77274"/>
    </row>
    <row r="77275" spans="11:11">
      <c r="K77275"/>
    </row>
    <row r="77276" spans="11:11">
      <c r="K77276"/>
    </row>
    <row r="77277" spans="11:11">
      <c r="K77277"/>
    </row>
    <row r="77278" spans="11:11">
      <c r="K77278"/>
    </row>
    <row r="77279" spans="11:11">
      <c r="K77279"/>
    </row>
    <row r="77280" spans="11:11">
      <c r="K77280"/>
    </row>
    <row r="77281" spans="11:11">
      <c r="K77281"/>
    </row>
    <row r="77282" spans="11:11">
      <c r="K77282"/>
    </row>
    <row r="77283" spans="11:11">
      <c r="K77283"/>
    </row>
    <row r="77284" spans="11:11">
      <c r="K77284"/>
    </row>
    <row r="77285" spans="11:11">
      <c r="K77285"/>
    </row>
    <row r="77286" spans="11:11">
      <c r="K77286"/>
    </row>
    <row r="77287" spans="11:11">
      <c r="K77287"/>
    </row>
    <row r="77288" spans="11:11">
      <c r="K77288"/>
    </row>
    <row r="77289" spans="11:11">
      <c r="K77289"/>
    </row>
    <row r="77290" spans="11:11">
      <c r="K77290"/>
    </row>
    <row r="77291" spans="11:11">
      <c r="K77291"/>
    </row>
    <row r="77292" spans="11:11">
      <c r="K77292"/>
    </row>
    <row r="77293" spans="11:11">
      <c r="K77293"/>
    </row>
    <row r="77294" spans="11:11">
      <c r="K77294"/>
    </row>
    <row r="77295" spans="11:11">
      <c r="K77295"/>
    </row>
    <row r="77296" spans="11:11">
      <c r="K77296"/>
    </row>
    <row r="77297" spans="11:11">
      <c r="K77297"/>
    </row>
    <row r="77298" spans="11:11">
      <c r="K77298"/>
    </row>
    <row r="77299" spans="11:11">
      <c r="K77299"/>
    </row>
    <row r="77300" spans="11:11">
      <c r="K77300"/>
    </row>
    <row r="77301" spans="11:11">
      <c r="K77301"/>
    </row>
    <row r="77302" spans="11:11">
      <c r="K77302"/>
    </row>
    <row r="77303" spans="11:11">
      <c r="K77303"/>
    </row>
    <row r="77304" spans="11:11">
      <c r="K77304"/>
    </row>
    <row r="77305" spans="11:11">
      <c r="K77305"/>
    </row>
    <row r="77306" spans="11:11">
      <c r="K77306"/>
    </row>
    <row r="77307" spans="11:11">
      <c r="K77307"/>
    </row>
    <row r="77308" spans="11:11">
      <c r="K77308"/>
    </row>
    <row r="77309" spans="11:11">
      <c r="K77309"/>
    </row>
    <row r="77310" spans="11:11">
      <c r="K77310"/>
    </row>
    <row r="77311" spans="11:11">
      <c r="K77311"/>
    </row>
    <row r="77312" spans="11:11">
      <c r="K77312"/>
    </row>
    <row r="77313" spans="11:11">
      <c r="K77313"/>
    </row>
    <row r="77314" spans="11:11">
      <c r="K77314"/>
    </row>
    <row r="77315" spans="11:11">
      <c r="K77315"/>
    </row>
    <row r="77316" spans="11:11">
      <c r="K77316"/>
    </row>
    <row r="77317" spans="11:11">
      <c r="K77317"/>
    </row>
    <row r="77318" spans="11:11">
      <c r="K77318"/>
    </row>
    <row r="77319" spans="11:11">
      <c r="K77319"/>
    </row>
    <row r="77320" spans="11:11">
      <c r="K77320"/>
    </row>
    <row r="77321" spans="11:11">
      <c r="K77321"/>
    </row>
    <row r="77322" spans="11:11">
      <c r="K77322"/>
    </row>
    <row r="77323" spans="11:11">
      <c r="K77323"/>
    </row>
    <row r="77324" spans="11:11">
      <c r="K77324"/>
    </row>
    <row r="77325" spans="11:11">
      <c r="K77325"/>
    </row>
    <row r="77326" spans="11:11">
      <c r="K77326"/>
    </row>
    <row r="77327" spans="11:11">
      <c r="K77327"/>
    </row>
    <row r="77328" spans="11:11">
      <c r="K77328"/>
    </row>
    <row r="77329" spans="11:11">
      <c r="K77329"/>
    </row>
    <row r="77330" spans="11:11">
      <c r="K77330"/>
    </row>
    <row r="77331" spans="11:11">
      <c r="K77331"/>
    </row>
    <row r="77332" spans="11:11">
      <c r="K77332"/>
    </row>
    <row r="77333" spans="11:11">
      <c r="K77333"/>
    </row>
    <row r="77334" spans="11:11">
      <c r="K77334"/>
    </row>
    <row r="77335" spans="11:11">
      <c r="K77335"/>
    </row>
    <row r="77336" spans="11:11">
      <c r="K77336"/>
    </row>
    <row r="77337" spans="11:11">
      <c r="K77337"/>
    </row>
    <row r="77338" spans="11:11">
      <c r="K77338"/>
    </row>
    <row r="77339" spans="11:11">
      <c r="K77339"/>
    </row>
    <row r="77340" spans="11:11">
      <c r="K77340"/>
    </row>
    <row r="77341" spans="11:11">
      <c r="K77341"/>
    </row>
    <row r="77342" spans="11:11">
      <c r="K77342"/>
    </row>
    <row r="77343" spans="11:11">
      <c r="K77343"/>
    </row>
    <row r="77344" spans="11:11">
      <c r="K77344"/>
    </row>
    <row r="77345" spans="11:11">
      <c r="K77345"/>
    </row>
    <row r="77346" spans="11:11">
      <c r="K77346"/>
    </row>
    <row r="77347" spans="11:11">
      <c r="K77347"/>
    </row>
    <row r="77348" spans="11:11">
      <c r="K77348"/>
    </row>
    <row r="77349" spans="11:11">
      <c r="K77349"/>
    </row>
    <row r="77350" spans="11:11">
      <c r="K77350"/>
    </row>
    <row r="77351" spans="11:11">
      <c r="K77351"/>
    </row>
    <row r="77352" spans="11:11">
      <c r="K77352"/>
    </row>
    <row r="77353" spans="11:11">
      <c r="K77353"/>
    </row>
    <row r="77354" spans="11:11">
      <c r="K77354"/>
    </row>
    <row r="77355" spans="11:11">
      <c r="K77355"/>
    </row>
    <row r="77356" spans="11:11">
      <c r="K77356"/>
    </row>
    <row r="77357" spans="11:11">
      <c r="K77357"/>
    </row>
    <row r="77358" spans="11:11">
      <c r="K77358"/>
    </row>
    <row r="77359" spans="11:11">
      <c r="K77359"/>
    </row>
    <row r="77360" spans="11:11">
      <c r="K77360"/>
    </row>
    <row r="77361" spans="11:11">
      <c r="K77361"/>
    </row>
    <row r="77362" spans="11:11">
      <c r="K77362"/>
    </row>
    <row r="77363" spans="11:11">
      <c r="K77363"/>
    </row>
    <row r="77364" spans="11:11">
      <c r="K77364"/>
    </row>
    <row r="77365" spans="11:11">
      <c r="K77365"/>
    </row>
    <row r="77366" spans="11:11">
      <c r="K77366"/>
    </row>
    <row r="77367" spans="11:11">
      <c r="K77367"/>
    </row>
    <row r="77368" spans="11:11">
      <c r="K77368"/>
    </row>
    <row r="77369" spans="11:11">
      <c r="K77369"/>
    </row>
    <row r="77370" spans="11:11">
      <c r="K77370"/>
    </row>
    <row r="77371" spans="11:11">
      <c r="K77371"/>
    </row>
    <row r="77372" spans="11:11">
      <c r="K77372"/>
    </row>
    <row r="77373" spans="11:11">
      <c r="K77373"/>
    </row>
    <row r="77374" spans="11:11">
      <c r="K77374"/>
    </row>
    <row r="77375" spans="11:11">
      <c r="K77375"/>
    </row>
    <row r="77376" spans="11:11">
      <c r="K77376"/>
    </row>
    <row r="77377" spans="11:11">
      <c r="K77377"/>
    </row>
    <row r="77378" spans="11:11">
      <c r="K77378"/>
    </row>
    <row r="77379" spans="11:11">
      <c r="K77379"/>
    </row>
    <row r="77380" spans="11:11">
      <c r="K77380"/>
    </row>
    <row r="77381" spans="11:11">
      <c r="K77381"/>
    </row>
    <row r="77382" spans="11:11">
      <c r="K77382"/>
    </row>
    <row r="77383" spans="11:11">
      <c r="K77383"/>
    </row>
    <row r="77384" spans="11:11">
      <c r="K77384"/>
    </row>
    <row r="77385" spans="11:11">
      <c r="K77385"/>
    </row>
    <row r="77386" spans="11:11">
      <c r="K77386"/>
    </row>
    <row r="77387" spans="11:11">
      <c r="K77387"/>
    </row>
    <row r="77388" spans="11:11">
      <c r="K77388"/>
    </row>
    <row r="77389" spans="11:11">
      <c r="K77389"/>
    </row>
    <row r="77390" spans="11:11">
      <c r="K77390"/>
    </row>
    <row r="77391" spans="11:11">
      <c r="K77391"/>
    </row>
    <row r="77392" spans="11:11">
      <c r="K77392"/>
    </row>
    <row r="77393" spans="11:11">
      <c r="K77393"/>
    </row>
    <row r="77394" spans="11:11">
      <c r="K77394"/>
    </row>
    <row r="77395" spans="11:11">
      <c r="K77395"/>
    </row>
    <row r="77396" spans="11:11">
      <c r="K77396"/>
    </row>
    <row r="77397" spans="11:11">
      <c r="K77397"/>
    </row>
    <row r="77398" spans="11:11">
      <c r="K77398"/>
    </row>
    <row r="77399" spans="11:11">
      <c r="K77399"/>
    </row>
    <row r="77400" spans="11:11">
      <c r="K77400"/>
    </row>
    <row r="77401" spans="11:11">
      <c r="K77401"/>
    </row>
    <row r="77402" spans="11:11">
      <c r="K77402"/>
    </row>
    <row r="77403" spans="11:11">
      <c r="K77403"/>
    </row>
    <row r="77404" spans="11:11">
      <c r="K77404"/>
    </row>
    <row r="77405" spans="11:11">
      <c r="K77405"/>
    </row>
    <row r="77406" spans="11:11">
      <c r="K77406"/>
    </row>
    <row r="77407" spans="11:11">
      <c r="K77407"/>
    </row>
    <row r="77408" spans="11:11">
      <c r="K77408"/>
    </row>
    <row r="77409" spans="11:11">
      <c r="K77409"/>
    </row>
    <row r="77410" spans="11:11">
      <c r="K77410"/>
    </row>
    <row r="77411" spans="11:11">
      <c r="K77411"/>
    </row>
    <row r="77412" spans="11:11">
      <c r="K77412"/>
    </row>
    <row r="77413" spans="11:11">
      <c r="K77413"/>
    </row>
    <row r="77414" spans="11:11">
      <c r="K77414"/>
    </row>
    <row r="77415" spans="11:11">
      <c r="K77415"/>
    </row>
    <row r="77416" spans="11:11">
      <c r="K77416"/>
    </row>
    <row r="77417" spans="11:11">
      <c r="K77417"/>
    </row>
    <row r="77418" spans="11:11">
      <c r="K77418"/>
    </row>
    <row r="77419" spans="11:11">
      <c r="K77419"/>
    </row>
    <row r="77420" spans="11:11">
      <c r="K77420"/>
    </row>
    <row r="77421" spans="11:11">
      <c r="K77421"/>
    </row>
    <row r="77422" spans="11:11">
      <c r="K77422"/>
    </row>
    <row r="77423" spans="11:11">
      <c r="K77423"/>
    </row>
    <row r="77424" spans="11:11">
      <c r="K77424"/>
    </row>
    <row r="77425" spans="11:11">
      <c r="K77425"/>
    </row>
    <row r="77426" spans="11:11">
      <c r="K77426"/>
    </row>
    <row r="77427" spans="11:11">
      <c r="K77427"/>
    </row>
    <row r="77428" spans="11:11">
      <c r="K77428"/>
    </row>
    <row r="77429" spans="11:11">
      <c r="K77429"/>
    </row>
    <row r="77430" spans="11:11">
      <c r="K77430"/>
    </row>
    <row r="77431" spans="11:11">
      <c r="K77431"/>
    </row>
    <row r="77432" spans="11:11">
      <c r="K77432"/>
    </row>
    <row r="77433" spans="11:11">
      <c r="K77433"/>
    </row>
    <row r="77434" spans="11:11">
      <c r="K77434"/>
    </row>
    <row r="77435" spans="11:11">
      <c r="K77435"/>
    </row>
    <row r="77436" spans="11:11">
      <c r="K77436"/>
    </row>
    <row r="77437" spans="11:11">
      <c r="K77437"/>
    </row>
    <row r="77438" spans="11:11">
      <c r="K77438"/>
    </row>
    <row r="77439" spans="11:11">
      <c r="K77439"/>
    </row>
    <row r="77440" spans="11:11">
      <c r="K77440"/>
    </row>
    <row r="77441" spans="11:11">
      <c r="K77441"/>
    </row>
    <row r="77442" spans="11:11">
      <c r="K77442"/>
    </row>
    <row r="77443" spans="11:11">
      <c r="K77443"/>
    </row>
    <row r="77444" spans="11:11">
      <c r="K77444"/>
    </row>
    <row r="77445" spans="11:11">
      <c r="K77445"/>
    </row>
    <row r="77446" spans="11:11">
      <c r="K77446"/>
    </row>
    <row r="77447" spans="11:11">
      <c r="K77447"/>
    </row>
    <row r="77448" spans="11:11">
      <c r="K77448"/>
    </row>
    <row r="77449" spans="11:11">
      <c r="K77449"/>
    </row>
    <row r="77450" spans="11:11">
      <c r="K77450"/>
    </row>
    <row r="77451" spans="11:11">
      <c r="K77451"/>
    </row>
    <row r="77452" spans="11:11">
      <c r="K77452"/>
    </row>
    <row r="77453" spans="11:11">
      <c r="K77453"/>
    </row>
    <row r="77454" spans="11:11">
      <c r="K77454"/>
    </row>
    <row r="77455" spans="11:11">
      <c r="K77455"/>
    </row>
    <row r="77456" spans="11:11">
      <c r="K77456"/>
    </row>
    <row r="77457" spans="11:11">
      <c r="K77457"/>
    </row>
    <row r="77458" spans="11:11">
      <c r="K77458"/>
    </row>
    <row r="77459" spans="11:11">
      <c r="K77459"/>
    </row>
    <row r="77460" spans="11:11">
      <c r="K77460"/>
    </row>
    <row r="77461" spans="11:11">
      <c r="K77461"/>
    </row>
    <row r="77462" spans="11:11">
      <c r="K77462"/>
    </row>
    <row r="77463" spans="11:11">
      <c r="K77463"/>
    </row>
    <row r="77464" spans="11:11">
      <c r="K77464"/>
    </row>
    <row r="77465" spans="11:11">
      <c r="K77465"/>
    </row>
    <row r="77466" spans="11:11">
      <c r="K77466"/>
    </row>
    <row r="77467" spans="11:11">
      <c r="K77467"/>
    </row>
    <row r="77468" spans="11:11">
      <c r="K77468"/>
    </row>
    <row r="77469" spans="11:11">
      <c r="K77469"/>
    </row>
    <row r="77470" spans="11:11">
      <c r="K77470"/>
    </row>
    <row r="77471" spans="11:11">
      <c r="K77471"/>
    </row>
    <row r="77472" spans="11:11">
      <c r="K77472"/>
    </row>
    <row r="77473" spans="11:11">
      <c r="K77473"/>
    </row>
    <row r="77474" spans="11:11">
      <c r="K77474"/>
    </row>
    <row r="77475" spans="11:11">
      <c r="K77475"/>
    </row>
    <row r="77476" spans="11:11">
      <c r="K77476"/>
    </row>
    <row r="77477" spans="11:11">
      <c r="K77477"/>
    </row>
    <row r="77478" spans="11:11">
      <c r="K77478"/>
    </row>
    <row r="77479" spans="11:11">
      <c r="K77479"/>
    </row>
    <row r="77480" spans="11:11">
      <c r="K77480"/>
    </row>
    <row r="77481" spans="11:11">
      <c r="K77481"/>
    </row>
    <row r="77482" spans="11:11">
      <c r="K77482"/>
    </row>
    <row r="77483" spans="11:11">
      <c r="K77483"/>
    </row>
    <row r="77484" spans="11:11">
      <c r="K77484"/>
    </row>
    <row r="77485" spans="11:11">
      <c r="K77485"/>
    </row>
    <row r="77486" spans="11:11">
      <c r="K77486"/>
    </row>
    <row r="77487" spans="11:11">
      <c r="K77487"/>
    </row>
    <row r="77488" spans="11:11">
      <c r="K77488"/>
    </row>
    <row r="77489" spans="11:11">
      <c r="K77489"/>
    </row>
    <row r="77490" spans="11:11">
      <c r="K77490"/>
    </row>
    <row r="77491" spans="11:11">
      <c r="K77491"/>
    </row>
    <row r="77492" spans="11:11">
      <c r="K77492"/>
    </row>
    <row r="77493" spans="11:11">
      <c r="K77493"/>
    </row>
    <row r="77494" spans="11:11">
      <c r="K77494"/>
    </row>
    <row r="77495" spans="11:11">
      <c r="K77495"/>
    </row>
    <row r="77496" spans="11:11">
      <c r="K77496"/>
    </row>
    <row r="77497" spans="11:11">
      <c r="K77497"/>
    </row>
    <row r="77498" spans="11:11">
      <c r="K77498"/>
    </row>
    <row r="77499" spans="11:11">
      <c r="K77499"/>
    </row>
    <row r="77500" spans="11:11">
      <c r="K77500"/>
    </row>
    <row r="77501" spans="11:11">
      <c r="K77501"/>
    </row>
    <row r="77502" spans="11:11">
      <c r="K77502"/>
    </row>
    <row r="77503" spans="11:11">
      <c r="K77503"/>
    </row>
    <row r="77504" spans="11:11">
      <c r="K77504"/>
    </row>
    <row r="77505" spans="11:11">
      <c r="K77505"/>
    </row>
    <row r="77506" spans="11:11">
      <c r="K77506"/>
    </row>
    <row r="77507" spans="11:11">
      <c r="K77507"/>
    </row>
    <row r="77508" spans="11:11">
      <c r="K77508"/>
    </row>
    <row r="77509" spans="11:11">
      <c r="K77509"/>
    </row>
    <row r="77510" spans="11:11">
      <c r="K77510"/>
    </row>
    <row r="77511" spans="11:11">
      <c r="K77511"/>
    </row>
    <row r="77512" spans="11:11">
      <c r="K77512"/>
    </row>
    <row r="77513" spans="11:11">
      <c r="K77513"/>
    </row>
    <row r="77514" spans="11:11">
      <c r="K77514"/>
    </row>
    <row r="77515" spans="11:11">
      <c r="K77515"/>
    </row>
    <row r="77516" spans="11:11">
      <c r="K77516"/>
    </row>
    <row r="77517" spans="11:11">
      <c r="K77517"/>
    </row>
    <row r="77518" spans="11:11">
      <c r="K77518"/>
    </row>
    <row r="77519" spans="11:11">
      <c r="K77519"/>
    </row>
    <row r="77520" spans="11:11">
      <c r="K77520"/>
    </row>
    <row r="77521" spans="11:11">
      <c r="K77521"/>
    </row>
    <row r="77522" spans="11:11">
      <c r="K77522"/>
    </row>
    <row r="77523" spans="11:11">
      <c r="K77523"/>
    </row>
    <row r="77524" spans="11:11">
      <c r="K77524"/>
    </row>
    <row r="77525" spans="11:11">
      <c r="K77525"/>
    </row>
    <row r="77526" spans="11:11">
      <c r="K77526"/>
    </row>
    <row r="77527" spans="11:11">
      <c r="K77527"/>
    </row>
    <row r="77528" spans="11:11">
      <c r="K77528"/>
    </row>
    <row r="77529" spans="11:11">
      <c r="K77529"/>
    </row>
    <row r="77530" spans="11:11">
      <c r="K77530"/>
    </row>
    <row r="77531" spans="11:11">
      <c r="K77531"/>
    </row>
    <row r="77532" spans="11:11">
      <c r="K77532"/>
    </row>
    <row r="77533" spans="11:11">
      <c r="K77533"/>
    </row>
    <row r="77534" spans="11:11">
      <c r="K77534"/>
    </row>
    <row r="77535" spans="11:11">
      <c r="K77535"/>
    </row>
    <row r="77536" spans="11:11">
      <c r="K77536"/>
    </row>
    <row r="77537" spans="11:11">
      <c r="K77537"/>
    </row>
    <row r="77538" spans="11:11">
      <c r="K77538"/>
    </row>
    <row r="77539" spans="11:11">
      <c r="K77539"/>
    </row>
    <row r="77540" spans="11:11">
      <c r="K77540"/>
    </row>
    <row r="77541" spans="11:11">
      <c r="K77541"/>
    </row>
    <row r="77542" spans="11:11">
      <c r="K77542"/>
    </row>
    <row r="77543" spans="11:11">
      <c r="K77543"/>
    </row>
    <row r="77544" spans="11:11">
      <c r="K77544"/>
    </row>
    <row r="77545" spans="11:11">
      <c r="K77545"/>
    </row>
    <row r="77546" spans="11:11">
      <c r="K77546"/>
    </row>
    <row r="77547" spans="11:11">
      <c r="K77547"/>
    </row>
    <row r="77548" spans="11:11">
      <c r="K77548"/>
    </row>
    <row r="77549" spans="11:11">
      <c r="K77549"/>
    </row>
    <row r="77550" spans="11:11">
      <c r="K77550"/>
    </row>
    <row r="77551" spans="11:11">
      <c r="K77551"/>
    </row>
    <row r="77552" spans="11:11">
      <c r="K77552"/>
    </row>
    <row r="77553" spans="11:11">
      <c r="K77553"/>
    </row>
    <row r="77554" spans="11:11">
      <c r="K77554"/>
    </row>
    <row r="77555" spans="11:11">
      <c r="K77555"/>
    </row>
    <row r="77556" spans="11:11">
      <c r="K77556"/>
    </row>
    <row r="77557" spans="11:11">
      <c r="K77557"/>
    </row>
    <row r="77558" spans="11:11">
      <c r="K77558"/>
    </row>
    <row r="77559" spans="11:11">
      <c r="K77559"/>
    </row>
    <row r="77560" spans="11:11">
      <c r="K77560"/>
    </row>
    <row r="77561" spans="11:11">
      <c r="K77561"/>
    </row>
    <row r="77562" spans="11:11">
      <c r="K77562"/>
    </row>
    <row r="77563" spans="11:11">
      <c r="K77563"/>
    </row>
    <row r="77564" spans="11:11">
      <c r="K77564"/>
    </row>
    <row r="77565" spans="11:11">
      <c r="K77565"/>
    </row>
    <row r="77566" spans="11:11">
      <c r="K77566"/>
    </row>
    <row r="77567" spans="11:11">
      <c r="K77567"/>
    </row>
    <row r="77568" spans="11:11">
      <c r="K77568"/>
    </row>
    <row r="77569" spans="11:11">
      <c r="K77569"/>
    </row>
    <row r="77570" spans="11:11">
      <c r="K77570"/>
    </row>
    <row r="77571" spans="11:11">
      <c r="K77571"/>
    </row>
    <row r="77572" spans="11:11">
      <c r="K77572"/>
    </row>
    <row r="77573" spans="11:11">
      <c r="K77573"/>
    </row>
    <row r="77574" spans="11:11">
      <c r="K77574"/>
    </row>
    <row r="77575" spans="11:11">
      <c r="K77575"/>
    </row>
    <row r="77576" spans="11:11">
      <c r="K77576"/>
    </row>
    <row r="77577" spans="11:11">
      <c r="K77577"/>
    </row>
    <row r="77578" spans="11:11">
      <c r="K77578"/>
    </row>
    <row r="77579" spans="11:11">
      <c r="K77579"/>
    </row>
    <row r="77580" spans="11:11">
      <c r="K77580"/>
    </row>
    <row r="77581" spans="11:11">
      <c r="K77581"/>
    </row>
    <row r="77582" spans="11:11">
      <c r="K77582"/>
    </row>
    <row r="77583" spans="11:11">
      <c r="K77583"/>
    </row>
    <row r="77584" spans="11:11">
      <c r="K77584"/>
    </row>
    <row r="77585" spans="11:11">
      <c r="K77585"/>
    </row>
    <row r="77586" spans="11:11">
      <c r="K77586"/>
    </row>
    <row r="77587" spans="11:11">
      <c r="K77587"/>
    </row>
    <row r="77588" spans="11:11">
      <c r="K77588"/>
    </row>
    <row r="77589" spans="11:11">
      <c r="K77589"/>
    </row>
    <row r="77590" spans="11:11">
      <c r="K77590"/>
    </row>
    <row r="77591" spans="11:11">
      <c r="K77591"/>
    </row>
    <row r="77592" spans="11:11">
      <c r="K77592"/>
    </row>
    <row r="77593" spans="11:11">
      <c r="K77593"/>
    </row>
    <row r="77594" spans="11:11">
      <c r="K77594"/>
    </row>
    <row r="77595" spans="11:11">
      <c r="K77595"/>
    </row>
    <row r="77596" spans="11:11">
      <c r="K77596"/>
    </row>
    <row r="77597" spans="11:11">
      <c r="K77597"/>
    </row>
    <row r="77598" spans="11:11">
      <c r="K77598"/>
    </row>
    <row r="77599" spans="11:11">
      <c r="K77599"/>
    </row>
    <row r="77600" spans="11:11">
      <c r="K77600"/>
    </row>
    <row r="77601" spans="11:11">
      <c r="K77601"/>
    </row>
    <row r="77602" spans="11:11">
      <c r="K77602"/>
    </row>
    <row r="77603" spans="11:11">
      <c r="K77603"/>
    </row>
    <row r="77604" spans="11:11">
      <c r="K77604"/>
    </row>
    <row r="77605" spans="11:11">
      <c r="K77605"/>
    </row>
    <row r="77606" spans="11:11">
      <c r="K77606"/>
    </row>
    <row r="77607" spans="11:11">
      <c r="K77607"/>
    </row>
    <row r="77608" spans="11:11">
      <c r="K77608"/>
    </row>
    <row r="77609" spans="11:11">
      <c r="K77609"/>
    </row>
    <row r="77610" spans="11:11">
      <c r="K77610"/>
    </row>
    <row r="77611" spans="11:11">
      <c r="K77611"/>
    </row>
    <row r="77612" spans="11:11">
      <c r="K77612"/>
    </row>
    <row r="77613" spans="11:11">
      <c r="K77613"/>
    </row>
    <row r="77614" spans="11:11">
      <c r="K77614"/>
    </row>
    <row r="77615" spans="11:11">
      <c r="K77615"/>
    </row>
    <row r="77616" spans="11:11">
      <c r="K77616"/>
    </row>
    <row r="77617" spans="11:11">
      <c r="K77617"/>
    </row>
    <row r="77618" spans="11:11">
      <c r="K77618"/>
    </row>
    <row r="77619" spans="11:11">
      <c r="K77619"/>
    </row>
    <row r="77620" spans="11:11">
      <c r="K77620"/>
    </row>
    <row r="77621" spans="11:11">
      <c r="K77621"/>
    </row>
    <row r="77622" spans="11:11">
      <c r="K77622"/>
    </row>
    <row r="77623" spans="11:11">
      <c r="K77623"/>
    </row>
    <row r="77624" spans="11:11">
      <c r="K77624"/>
    </row>
    <row r="77625" spans="11:11">
      <c r="K77625"/>
    </row>
    <row r="77626" spans="11:11">
      <c r="K77626"/>
    </row>
    <row r="77627" spans="11:11">
      <c r="K77627"/>
    </row>
    <row r="77628" spans="11:11">
      <c r="K77628"/>
    </row>
    <row r="77629" spans="11:11">
      <c r="K77629"/>
    </row>
    <row r="77630" spans="11:11">
      <c r="K77630"/>
    </row>
    <row r="77631" spans="11:11">
      <c r="K77631"/>
    </row>
    <row r="77632" spans="11:11">
      <c r="K77632"/>
    </row>
    <row r="77633" spans="11:11">
      <c r="K77633"/>
    </row>
    <row r="77634" spans="11:11">
      <c r="K77634"/>
    </row>
    <row r="77635" spans="11:11">
      <c r="K77635"/>
    </row>
    <row r="77636" spans="11:11">
      <c r="K77636"/>
    </row>
    <row r="77637" spans="11:11">
      <c r="K77637"/>
    </row>
    <row r="77638" spans="11:11">
      <c r="K77638"/>
    </row>
    <row r="77639" spans="11:11">
      <c r="K77639"/>
    </row>
    <row r="77640" spans="11:11">
      <c r="K77640"/>
    </row>
    <row r="77641" spans="11:11">
      <c r="K77641"/>
    </row>
    <row r="77642" spans="11:11">
      <c r="K77642"/>
    </row>
    <row r="77643" spans="11:11">
      <c r="K77643"/>
    </row>
    <row r="77644" spans="11:11">
      <c r="K77644"/>
    </row>
    <row r="77645" spans="11:11">
      <c r="K77645"/>
    </row>
    <row r="77646" spans="11:11">
      <c r="K77646"/>
    </row>
    <row r="77647" spans="11:11">
      <c r="K77647"/>
    </row>
    <row r="77648" spans="11:11">
      <c r="K77648"/>
    </row>
    <row r="77649" spans="11:11">
      <c r="K77649"/>
    </row>
    <row r="77650" spans="11:11">
      <c r="K77650"/>
    </row>
    <row r="77651" spans="11:11">
      <c r="K77651"/>
    </row>
    <row r="77652" spans="11:11">
      <c r="K77652"/>
    </row>
    <row r="77653" spans="11:11">
      <c r="K77653"/>
    </row>
    <row r="77654" spans="11:11">
      <c r="K77654"/>
    </row>
    <row r="77655" spans="11:11">
      <c r="K77655"/>
    </row>
    <row r="77656" spans="11:11">
      <c r="K77656"/>
    </row>
    <row r="77657" spans="11:11">
      <c r="K77657"/>
    </row>
    <row r="77658" spans="11:11">
      <c r="K77658"/>
    </row>
    <row r="77659" spans="11:11">
      <c r="K77659"/>
    </row>
    <row r="77660" spans="11:11">
      <c r="K77660"/>
    </row>
    <row r="77661" spans="11:11">
      <c r="K77661"/>
    </row>
    <row r="77662" spans="11:11">
      <c r="K77662"/>
    </row>
    <row r="77663" spans="11:11">
      <c r="K77663"/>
    </row>
    <row r="77664" spans="11:11">
      <c r="K77664"/>
    </row>
    <row r="77665" spans="11:11">
      <c r="K77665"/>
    </row>
    <row r="77666" spans="11:11">
      <c r="K77666"/>
    </row>
    <row r="77667" spans="11:11">
      <c r="K77667"/>
    </row>
    <row r="77668" spans="11:11">
      <c r="K77668"/>
    </row>
    <row r="77669" spans="11:11">
      <c r="K77669"/>
    </row>
    <row r="77670" spans="11:11">
      <c r="K77670"/>
    </row>
    <row r="77671" spans="11:11">
      <c r="K77671"/>
    </row>
    <row r="77672" spans="11:11">
      <c r="K77672"/>
    </row>
    <row r="77673" spans="11:11">
      <c r="K77673"/>
    </row>
    <row r="77674" spans="11:11">
      <c r="K77674"/>
    </row>
    <row r="77675" spans="11:11">
      <c r="K77675"/>
    </row>
    <row r="77676" spans="11:11">
      <c r="K77676"/>
    </row>
    <row r="77677" spans="11:11">
      <c r="K77677"/>
    </row>
    <row r="77678" spans="11:11">
      <c r="K77678"/>
    </row>
    <row r="77679" spans="11:11">
      <c r="K77679"/>
    </row>
    <row r="77680" spans="11:11">
      <c r="K77680"/>
    </row>
    <row r="77681" spans="11:11">
      <c r="K77681"/>
    </row>
    <row r="77682" spans="11:11">
      <c r="K77682"/>
    </row>
    <row r="77683" spans="11:11">
      <c r="K77683"/>
    </row>
    <row r="77684" spans="11:11">
      <c r="K77684"/>
    </row>
    <row r="77685" spans="11:11">
      <c r="K77685"/>
    </row>
    <row r="77686" spans="11:11">
      <c r="K77686"/>
    </row>
    <row r="77687" spans="11:11">
      <c r="K77687"/>
    </row>
    <row r="77688" spans="11:11">
      <c r="K77688"/>
    </row>
    <row r="77689" spans="11:11">
      <c r="K77689"/>
    </row>
    <row r="77690" spans="11:11">
      <c r="K77690"/>
    </row>
    <row r="77691" spans="11:11">
      <c r="K77691"/>
    </row>
    <row r="77692" spans="11:11">
      <c r="K77692"/>
    </row>
    <row r="77693" spans="11:11">
      <c r="K77693"/>
    </row>
    <row r="77694" spans="11:11">
      <c r="K77694"/>
    </row>
    <row r="77695" spans="11:11">
      <c r="K77695"/>
    </row>
    <row r="77696" spans="11:11">
      <c r="K77696"/>
    </row>
    <row r="77697" spans="11:11">
      <c r="K77697"/>
    </row>
    <row r="77698" spans="11:11">
      <c r="K77698"/>
    </row>
    <row r="77699" spans="11:11">
      <c r="K77699"/>
    </row>
    <row r="77700" spans="11:11">
      <c r="K77700"/>
    </row>
    <row r="77701" spans="11:11">
      <c r="K77701"/>
    </row>
    <row r="77702" spans="11:11">
      <c r="K77702"/>
    </row>
    <row r="77703" spans="11:11">
      <c r="K77703"/>
    </row>
    <row r="77704" spans="11:11">
      <c r="K77704"/>
    </row>
    <row r="77705" spans="11:11">
      <c r="K77705"/>
    </row>
    <row r="77706" spans="11:11">
      <c r="K77706"/>
    </row>
    <row r="77707" spans="11:11">
      <c r="K77707"/>
    </row>
    <row r="77708" spans="11:11">
      <c r="K77708"/>
    </row>
    <row r="77709" spans="11:11">
      <c r="K77709"/>
    </row>
    <row r="77710" spans="11:11">
      <c r="K77710"/>
    </row>
    <row r="77711" spans="11:11">
      <c r="K77711"/>
    </row>
    <row r="77712" spans="11:11">
      <c r="K77712"/>
    </row>
    <row r="77713" spans="11:11">
      <c r="K77713"/>
    </row>
    <row r="77714" spans="11:11">
      <c r="K77714"/>
    </row>
    <row r="77715" spans="11:11">
      <c r="K77715"/>
    </row>
    <row r="77716" spans="11:11">
      <c r="K77716"/>
    </row>
    <row r="77717" spans="11:11">
      <c r="K77717"/>
    </row>
    <row r="77718" spans="11:11">
      <c r="K77718"/>
    </row>
    <row r="77719" spans="11:11">
      <c r="K77719"/>
    </row>
    <row r="77720" spans="11:11">
      <c r="K77720"/>
    </row>
    <row r="77721" spans="11:11">
      <c r="K77721"/>
    </row>
    <row r="77722" spans="11:11">
      <c r="K77722"/>
    </row>
    <row r="77723" spans="11:11">
      <c r="K77723"/>
    </row>
    <row r="77724" spans="11:11">
      <c r="K77724"/>
    </row>
    <row r="77725" spans="11:11">
      <c r="K77725"/>
    </row>
    <row r="77726" spans="11:11">
      <c r="K77726"/>
    </row>
    <row r="77727" spans="11:11">
      <c r="K77727"/>
    </row>
    <row r="77728" spans="11:11">
      <c r="K77728"/>
    </row>
    <row r="77729" spans="11:11">
      <c r="K77729"/>
    </row>
    <row r="77730" spans="11:11">
      <c r="K77730"/>
    </row>
    <row r="77731" spans="11:11">
      <c r="K77731"/>
    </row>
    <row r="77732" spans="11:11">
      <c r="K77732"/>
    </row>
    <row r="77733" spans="11:11">
      <c r="K77733"/>
    </row>
    <row r="77734" spans="11:11">
      <c r="K77734"/>
    </row>
    <row r="77735" spans="11:11">
      <c r="K77735"/>
    </row>
    <row r="77736" spans="11:11">
      <c r="K77736"/>
    </row>
    <row r="77737" spans="11:11">
      <c r="K77737"/>
    </row>
    <row r="77738" spans="11:11">
      <c r="K77738"/>
    </row>
    <row r="77739" spans="11:11">
      <c r="K77739"/>
    </row>
    <row r="77740" spans="11:11">
      <c r="K77740"/>
    </row>
    <row r="77741" spans="11:11">
      <c r="K77741"/>
    </row>
    <row r="77742" spans="11:11">
      <c r="K77742"/>
    </row>
    <row r="77743" spans="11:11">
      <c r="K77743"/>
    </row>
    <row r="77744" spans="11:11">
      <c r="K77744"/>
    </row>
    <row r="77745" spans="11:11">
      <c r="K77745"/>
    </row>
    <row r="77746" spans="11:11">
      <c r="K77746"/>
    </row>
    <row r="77747" spans="11:11">
      <c r="K77747"/>
    </row>
    <row r="77748" spans="11:11">
      <c r="K77748"/>
    </row>
    <row r="77749" spans="11:11">
      <c r="K77749"/>
    </row>
    <row r="77750" spans="11:11">
      <c r="K77750"/>
    </row>
    <row r="77751" spans="11:11">
      <c r="K77751"/>
    </row>
    <row r="77752" spans="11:11">
      <c r="K77752"/>
    </row>
    <row r="77753" spans="11:11">
      <c r="K77753"/>
    </row>
    <row r="77754" spans="11:11">
      <c r="K77754"/>
    </row>
    <row r="77755" spans="11:11">
      <c r="K77755"/>
    </row>
    <row r="77756" spans="11:11">
      <c r="K77756"/>
    </row>
    <row r="77757" spans="11:11">
      <c r="K77757"/>
    </row>
    <row r="77758" spans="11:11">
      <c r="K77758"/>
    </row>
    <row r="77759" spans="11:11">
      <c r="K77759"/>
    </row>
    <row r="77760" spans="11:11">
      <c r="K77760"/>
    </row>
    <row r="77761" spans="11:11">
      <c r="K77761"/>
    </row>
    <row r="77762" spans="11:11">
      <c r="K77762"/>
    </row>
    <row r="77763" spans="11:11">
      <c r="K77763"/>
    </row>
    <row r="77764" spans="11:11">
      <c r="K77764"/>
    </row>
    <row r="77765" spans="11:11">
      <c r="K77765"/>
    </row>
    <row r="77766" spans="11:11">
      <c r="K77766"/>
    </row>
    <row r="77767" spans="11:11">
      <c r="K77767"/>
    </row>
    <row r="77768" spans="11:11">
      <c r="K77768"/>
    </row>
    <row r="77769" spans="11:11">
      <c r="K77769"/>
    </row>
    <row r="77770" spans="11:11">
      <c r="K77770"/>
    </row>
    <row r="77771" spans="11:11">
      <c r="K77771"/>
    </row>
    <row r="77772" spans="11:11">
      <c r="K77772"/>
    </row>
    <row r="77773" spans="11:11">
      <c r="K77773"/>
    </row>
    <row r="77774" spans="11:11">
      <c r="K77774"/>
    </row>
    <row r="77775" spans="11:11">
      <c r="K77775"/>
    </row>
    <row r="77776" spans="11:11">
      <c r="K77776"/>
    </row>
    <row r="77777" spans="11:11">
      <c r="K77777"/>
    </row>
    <row r="77778" spans="11:11">
      <c r="K77778"/>
    </row>
    <row r="77779" spans="11:11">
      <c r="K77779"/>
    </row>
    <row r="77780" spans="11:11">
      <c r="K77780"/>
    </row>
    <row r="77781" spans="11:11">
      <c r="K77781"/>
    </row>
    <row r="77782" spans="11:11">
      <c r="K77782"/>
    </row>
    <row r="77783" spans="11:11">
      <c r="K77783"/>
    </row>
    <row r="77784" spans="11:11">
      <c r="K77784"/>
    </row>
    <row r="77785" spans="11:11">
      <c r="K77785"/>
    </row>
    <row r="77786" spans="11:11">
      <c r="K77786"/>
    </row>
    <row r="77787" spans="11:11">
      <c r="K77787"/>
    </row>
    <row r="77788" spans="11:11">
      <c r="K77788"/>
    </row>
    <row r="77789" spans="11:11">
      <c r="K77789"/>
    </row>
    <row r="77790" spans="11:11">
      <c r="K77790"/>
    </row>
    <row r="77791" spans="11:11">
      <c r="K77791"/>
    </row>
    <row r="77792" spans="11:11">
      <c r="K77792"/>
    </row>
    <row r="77793" spans="11:11">
      <c r="K77793"/>
    </row>
    <row r="77794" spans="11:11">
      <c r="K77794"/>
    </row>
    <row r="77795" spans="11:11">
      <c r="K77795"/>
    </row>
    <row r="77796" spans="11:11">
      <c r="K77796"/>
    </row>
    <row r="77797" spans="11:11">
      <c r="K77797"/>
    </row>
    <row r="77798" spans="11:11">
      <c r="K77798"/>
    </row>
    <row r="77799" spans="11:11">
      <c r="K77799"/>
    </row>
    <row r="77800" spans="11:11">
      <c r="K77800"/>
    </row>
    <row r="77801" spans="11:11">
      <c r="K77801"/>
    </row>
    <row r="77802" spans="11:11">
      <c r="K77802"/>
    </row>
    <row r="77803" spans="11:11">
      <c r="K77803"/>
    </row>
    <row r="77804" spans="11:11">
      <c r="K77804"/>
    </row>
    <row r="77805" spans="11:11">
      <c r="K77805"/>
    </row>
    <row r="77806" spans="11:11">
      <c r="K77806"/>
    </row>
    <row r="77807" spans="11:11">
      <c r="K77807"/>
    </row>
    <row r="77808" spans="11:11">
      <c r="K77808"/>
    </row>
    <row r="77809" spans="11:11">
      <c r="K77809"/>
    </row>
    <row r="77810" spans="11:11">
      <c r="K77810"/>
    </row>
    <row r="77811" spans="11:11">
      <c r="K77811"/>
    </row>
    <row r="77812" spans="11:11">
      <c r="K77812"/>
    </row>
    <row r="77813" spans="11:11">
      <c r="K77813"/>
    </row>
    <row r="77814" spans="11:11">
      <c r="K77814"/>
    </row>
    <row r="77815" spans="11:11">
      <c r="K77815"/>
    </row>
    <row r="77816" spans="11:11">
      <c r="K77816"/>
    </row>
    <row r="77817" spans="11:11">
      <c r="K77817"/>
    </row>
    <row r="77818" spans="11:11">
      <c r="K77818"/>
    </row>
    <row r="77819" spans="11:11">
      <c r="K77819"/>
    </row>
    <row r="77820" spans="11:11">
      <c r="K77820"/>
    </row>
    <row r="77821" spans="11:11">
      <c r="K77821"/>
    </row>
    <row r="77822" spans="11:11">
      <c r="K77822"/>
    </row>
    <row r="77823" spans="11:11">
      <c r="K77823"/>
    </row>
    <row r="77824" spans="11:11">
      <c r="K77824"/>
    </row>
    <row r="77825" spans="11:11">
      <c r="K77825"/>
    </row>
    <row r="77826" spans="11:11">
      <c r="K77826"/>
    </row>
    <row r="77827" spans="11:11">
      <c r="K77827"/>
    </row>
    <row r="77828" spans="11:11">
      <c r="K77828"/>
    </row>
    <row r="77829" spans="11:11">
      <c r="K77829"/>
    </row>
    <row r="77830" spans="11:11">
      <c r="K77830"/>
    </row>
    <row r="77831" spans="11:11">
      <c r="K77831"/>
    </row>
    <row r="77832" spans="11:11">
      <c r="K77832"/>
    </row>
    <row r="77833" spans="11:11">
      <c r="K77833"/>
    </row>
    <row r="77834" spans="11:11">
      <c r="K77834"/>
    </row>
    <row r="77835" spans="11:11">
      <c r="K77835"/>
    </row>
    <row r="77836" spans="11:11">
      <c r="K77836"/>
    </row>
    <row r="77837" spans="11:11">
      <c r="K77837"/>
    </row>
    <row r="77838" spans="11:11">
      <c r="K77838"/>
    </row>
    <row r="77839" spans="11:11">
      <c r="K77839"/>
    </row>
    <row r="77840" spans="11:11">
      <c r="K77840"/>
    </row>
    <row r="77841" spans="11:11">
      <c r="K77841"/>
    </row>
    <row r="77842" spans="11:11">
      <c r="K77842"/>
    </row>
    <row r="77843" spans="11:11">
      <c r="K77843"/>
    </row>
    <row r="77844" spans="11:11">
      <c r="K77844"/>
    </row>
    <row r="77845" spans="11:11">
      <c r="K77845"/>
    </row>
    <row r="77846" spans="11:11">
      <c r="K77846"/>
    </row>
    <row r="77847" spans="11:11">
      <c r="K77847"/>
    </row>
    <row r="77848" spans="11:11">
      <c r="K77848"/>
    </row>
    <row r="77849" spans="11:11">
      <c r="K77849"/>
    </row>
    <row r="77850" spans="11:11">
      <c r="K77850"/>
    </row>
    <row r="77851" spans="11:11">
      <c r="K77851"/>
    </row>
    <row r="77852" spans="11:11">
      <c r="K77852"/>
    </row>
    <row r="77853" spans="11:11">
      <c r="K77853"/>
    </row>
    <row r="77854" spans="11:11">
      <c r="K77854"/>
    </row>
    <row r="77855" spans="11:11">
      <c r="K77855"/>
    </row>
    <row r="77856" spans="11:11">
      <c r="K77856"/>
    </row>
    <row r="77857" spans="11:11">
      <c r="K77857"/>
    </row>
    <row r="77858" spans="11:11">
      <c r="K77858"/>
    </row>
    <row r="77859" spans="11:11">
      <c r="K77859"/>
    </row>
    <row r="77860" spans="11:11">
      <c r="K77860"/>
    </row>
    <row r="77861" spans="11:11">
      <c r="K77861"/>
    </row>
    <row r="77862" spans="11:11">
      <c r="K77862"/>
    </row>
    <row r="77863" spans="11:11">
      <c r="K77863"/>
    </row>
    <row r="77864" spans="11:11">
      <c r="K77864"/>
    </row>
    <row r="77865" spans="11:11">
      <c r="K77865"/>
    </row>
    <row r="77866" spans="11:11">
      <c r="K77866"/>
    </row>
    <row r="77867" spans="11:11">
      <c r="K77867"/>
    </row>
    <row r="77868" spans="11:11">
      <c r="K77868"/>
    </row>
    <row r="77869" spans="11:11">
      <c r="K77869"/>
    </row>
    <row r="77870" spans="11:11">
      <c r="K77870"/>
    </row>
    <row r="77871" spans="11:11">
      <c r="K77871"/>
    </row>
    <row r="77872" spans="11:11">
      <c r="K77872"/>
    </row>
    <row r="77873" spans="11:11">
      <c r="K77873"/>
    </row>
    <row r="77874" spans="11:11">
      <c r="K77874"/>
    </row>
    <row r="77875" spans="11:11">
      <c r="K77875"/>
    </row>
    <row r="77876" spans="11:11">
      <c r="K77876"/>
    </row>
    <row r="77877" spans="11:11">
      <c r="K77877"/>
    </row>
    <row r="77878" spans="11:11">
      <c r="K77878"/>
    </row>
    <row r="77879" spans="11:11">
      <c r="K77879"/>
    </row>
    <row r="77880" spans="11:11">
      <c r="K77880"/>
    </row>
    <row r="77881" spans="11:11">
      <c r="K77881"/>
    </row>
    <row r="77882" spans="11:11">
      <c r="K77882"/>
    </row>
    <row r="77883" spans="11:11">
      <c r="K77883"/>
    </row>
    <row r="77884" spans="11:11">
      <c r="K77884"/>
    </row>
    <row r="77885" spans="11:11">
      <c r="K77885"/>
    </row>
    <row r="77886" spans="11:11">
      <c r="K77886"/>
    </row>
    <row r="77887" spans="11:11">
      <c r="K77887"/>
    </row>
    <row r="77888" spans="11:11">
      <c r="K77888"/>
    </row>
    <row r="77889" spans="11:11">
      <c r="K77889"/>
    </row>
    <row r="77890" spans="11:11">
      <c r="K77890"/>
    </row>
    <row r="77891" spans="11:11">
      <c r="K77891"/>
    </row>
    <row r="77892" spans="11:11">
      <c r="K77892"/>
    </row>
    <row r="77893" spans="11:11">
      <c r="K77893"/>
    </row>
    <row r="77894" spans="11:11">
      <c r="K77894"/>
    </row>
    <row r="77895" spans="11:11">
      <c r="K77895"/>
    </row>
    <row r="77896" spans="11:11">
      <c r="K77896"/>
    </row>
    <row r="77897" spans="11:11">
      <c r="K77897"/>
    </row>
    <row r="77898" spans="11:11">
      <c r="K77898"/>
    </row>
    <row r="77899" spans="11:11">
      <c r="K77899"/>
    </row>
    <row r="77900" spans="11:11">
      <c r="K77900"/>
    </row>
    <row r="77901" spans="11:11">
      <c r="K77901"/>
    </row>
    <row r="77902" spans="11:11">
      <c r="K77902"/>
    </row>
    <row r="77903" spans="11:11">
      <c r="K77903"/>
    </row>
    <row r="77904" spans="11:11">
      <c r="K77904"/>
    </row>
    <row r="77905" spans="11:11">
      <c r="K77905"/>
    </row>
    <row r="77906" spans="11:11">
      <c r="K77906"/>
    </row>
    <row r="77907" spans="11:11">
      <c r="K77907"/>
    </row>
    <row r="77908" spans="11:11">
      <c r="K77908"/>
    </row>
    <row r="77909" spans="11:11">
      <c r="K77909"/>
    </row>
    <row r="77910" spans="11:11">
      <c r="K77910"/>
    </row>
    <row r="77911" spans="11:11">
      <c r="K77911"/>
    </row>
    <row r="77912" spans="11:11">
      <c r="K77912"/>
    </row>
    <row r="77913" spans="11:11">
      <c r="K77913"/>
    </row>
    <row r="77914" spans="11:11">
      <c r="K77914"/>
    </row>
    <row r="77915" spans="11:11">
      <c r="K77915"/>
    </row>
    <row r="77916" spans="11:11">
      <c r="K77916"/>
    </row>
    <row r="77917" spans="11:11">
      <c r="K77917"/>
    </row>
    <row r="77918" spans="11:11">
      <c r="K77918"/>
    </row>
    <row r="77919" spans="11:11">
      <c r="K77919"/>
    </row>
    <row r="77920" spans="11:11">
      <c r="K77920"/>
    </row>
    <row r="77921" spans="11:11">
      <c r="K77921"/>
    </row>
    <row r="77922" spans="11:11">
      <c r="K77922"/>
    </row>
    <row r="77923" spans="11:11">
      <c r="K77923"/>
    </row>
    <row r="77924" spans="11:11">
      <c r="K77924"/>
    </row>
    <row r="77925" spans="11:11">
      <c r="K77925"/>
    </row>
    <row r="77926" spans="11:11">
      <c r="K77926"/>
    </row>
    <row r="77927" spans="11:11">
      <c r="K77927"/>
    </row>
    <row r="77928" spans="11:11">
      <c r="K77928"/>
    </row>
    <row r="77929" spans="11:11">
      <c r="K77929"/>
    </row>
    <row r="77930" spans="11:11">
      <c r="K77930"/>
    </row>
    <row r="77931" spans="11:11">
      <c r="K77931"/>
    </row>
    <row r="77932" spans="11:11">
      <c r="K77932"/>
    </row>
    <row r="77933" spans="11:11">
      <c r="K77933"/>
    </row>
    <row r="77934" spans="11:11">
      <c r="K77934"/>
    </row>
    <row r="77935" spans="11:11">
      <c r="K77935"/>
    </row>
    <row r="77936" spans="11:11">
      <c r="K77936"/>
    </row>
    <row r="77937" spans="11:11">
      <c r="K77937"/>
    </row>
    <row r="77938" spans="11:11">
      <c r="K77938"/>
    </row>
    <row r="77939" spans="11:11">
      <c r="K77939"/>
    </row>
    <row r="77940" spans="11:11">
      <c r="K77940"/>
    </row>
    <row r="77941" spans="11:11">
      <c r="K77941"/>
    </row>
    <row r="77942" spans="11:11">
      <c r="K77942"/>
    </row>
    <row r="77943" spans="11:11">
      <c r="K77943"/>
    </row>
    <row r="77944" spans="11:11">
      <c r="K77944"/>
    </row>
    <row r="77945" spans="11:11">
      <c r="K77945"/>
    </row>
    <row r="77946" spans="11:11">
      <c r="K77946"/>
    </row>
    <row r="77947" spans="11:11">
      <c r="K77947"/>
    </row>
    <row r="77948" spans="11:11">
      <c r="K77948"/>
    </row>
    <row r="77949" spans="11:11">
      <c r="K77949"/>
    </row>
    <row r="77950" spans="11:11">
      <c r="K77950"/>
    </row>
    <row r="77951" spans="11:11">
      <c r="K77951"/>
    </row>
    <row r="77952" spans="11:11">
      <c r="K77952"/>
    </row>
    <row r="77953" spans="11:11">
      <c r="K77953"/>
    </row>
    <row r="77954" spans="11:11">
      <c r="K77954"/>
    </row>
    <row r="77955" spans="11:11">
      <c r="K77955"/>
    </row>
    <row r="77956" spans="11:11">
      <c r="K77956"/>
    </row>
    <row r="77957" spans="11:11">
      <c r="K77957"/>
    </row>
    <row r="77958" spans="11:11">
      <c r="K77958"/>
    </row>
    <row r="77959" spans="11:11">
      <c r="K77959"/>
    </row>
    <row r="77960" spans="11:11">
      <c r="K77960"/>
    </row>
    <row r="77961" spans="11:11">
      <c r="K77961"/>
    </row>
    <row r="77962" spans="11:11">
      <c r="K77962"/>
    </row>
    <row r="77963" spans="11:11">
      <c r="K77963"/>
    </row>
    <row r="77964" spans="11:11">
      <c r="K77964"/>
    </row>
    <row r="77965" spans="11:11">
      <c r="K77965"/>
    </row>
    <row r="77966" spans="11:11">
      <c r="K77966"/>
    </row>
    <row r="77967" spans="11:11">
      <c r="K77967"/>
    </row>
    <row r="77968" spans="11:11">
      <c r="K77968"/>
    </row>
    <row r="77969" spans="11:11">
      <c r="K77969"/>
    </row>
    <row r="77970" spans="11:11">
      <c r="K77970"/>
    </row>
    <row r="77971" spans="11:11">
      <c r="K77971"/>
    </row>
    <row r="77972" spans="11:11">
      <c r="K77972"/>
    </row>
    <row r="77973" spans="11:11">
      <c r="K77973"/>
    </row>
    <row r="77974" spans="11:11">
      <c r="K77974"/>
    </row>
    <row r="77975" spans="11:11">
      <c r="K77975"/>
    </row>
    <row r="77976" spans="11:11">
      <c r="K77976"/>
    </row>
    <row r="77977" spans="11:11">
      <c r="K77977"/>
    </row>
    <row r="77978" spans="11:11">
      <c r="K77978"/>
    </row>
    <row r="77979" spans="11:11">
      <c r="K77979"/>
    </row>
    <row r="77980" spans="11:11">
      <c r="K77980"/>
    </row>
    <row r="77981" spans="11:11">
      <c r="K77981"/>
    </row>
    <row r="77982" spans="11:11">
      <c r="K77982"/>
    </row>
    <row r="77983" spans="11:11">
      <c r="K77983"/>
    </row>
    <row r="77984" spans="11:11">
      <c r="K77984"/>
    </row>
    <row r="77985" spans="11:11">
      <c r="K77985"/>
    </row>
    <row r="77986" spans="11:11">
      <c r="K77986"/>
    </row>
    <row r="77987" spans="11:11">
      <c r="K77987"/>
    </row>
    <row r="77988" spans="11:11">
      <c r="K77988"/>
    </row>
    <row r="77989" spans="11:11">
      <c r="K77989"/>
    </row>
    <row r="77990" spans="11:11">
      <c r="K77990"/>
    </row>
    <row r="77991" spans="11:11">
      <c r="K77991"/>
    </row>
    <row r="77992" spans="11:11">
      <c r="K77992"/>
    </row>
    <row r="77993" spans="11:11">
      <c r="K77993"/>
    </row>
    <row r="77994" spans="11:11">
      <c r="K77994"/>
    </row>
    <row r="77995" spans="11:11">
      <c r="K77995"/>
    </row>
    <row r="77996" spans="11:11">
      <c r="K77996"/>
    </row>
    <row r="77997" spans="11:11">
      <c r="K77997"/>
    </row>
    <row r="77998" spans="11:11">
      <c r="K77998"/>
    </row>
    <row r="77999" spans="11:11">
      <c r="K77999"/>
    </row>
    <row r="78000" spans="11:11">
      <c r="K78000"/>
    </row>
    <row r="78001" spans="11:11">
      <c r="K78001"/>
    </row>
    <row r="78002" spans="11:11">
      <c r="K78002"/>
    </row>
    <row r="78003" spans="11:11">
      <c r="K78003"/>
    </row>
    <row r="78004" spans="11:11">
      <c r="K78004"/>
    </row>
    <row r="78005" spans="11:11">
      <c r="K78005"/>
    </row>
    <row r="78006" spans="11:11">
      <c r="K78006"/>
    </row>
    <row r="78007" spans="11:11">
      <c r="K78007"/>
    </row>
    <row r="78008" spans="11:11">
      <c r="K78008"/>
    </row>
    <row r="78009" spans="11:11">
      <c r="K78009"/>
    </row>
    <row r="78010" spans="11:11">
      <c r="K78010"/>
    </row>
    <row r="78011" spans="11:11">
      <c r="K78011"/>
    </row>
    <row r="78012" spans="11:11">
      <c r="K78012"/>
    </row>
    <row r="78013" spans="11:11">
      <c r="K78013"/>
    </row>
    <row r="78014" spans="11:11">
      <c r="K78014"/>
    </row>
    <row r="78015" spans="11:11">
      <c r="K78015"/>
    </row>
    <row r="78016" spans="11:11">
      <c r="K78016"/>
    </row>
    <row r="78017" spans="11:11">
      <c r="K78017"/>
    </row>
    <row r="78018" spans="11:11">
      <c r="K78018"/>
    </row>
    <row r="78019" spans="11:11">
      <c r="K78019"/>
    </row>
    <row r="78020" spans="11:11">
      <c r="K78020"/>
    </row>
    <row r="78021" spans="11:11">
      <c r="K78021"/>
    </row>
    <row r="78022" spans="11:11">
      <c r="K78022"/>
    </row>
    <row r="78023" spans="11:11">
      <c r="K78023"/>
    </row>
    <row r="78024" spans="11:11">
      <c r="K78024"/>
    </row>
    <row r="78025" spans="11:11">
      <c r="K78025"/>
    </row>
    <row r="78026" spans="11:11">
      <c r="K78026"/>
    </row>
    <row r="78027" spans="11:11">
      <c r="K78027"/>
    </row>
    <row r="78028" spans="11:11">
      <c r="K78028"/>
    </row>
    <row r="78029" spans="11:11">
      <c r="K78029"/>
    </row>
    <row r="78030" spans="11:11">
      <c r="K78030"/>
    </row>
    <row r="78031" spans="11:11">
      <c r="K78031"/>
    </row>
    <row r="78032" spans="11:11">
      <c r="K78032"/>
    </row>
    <row r="78033" spans="11:11">
      <c r="K78033"/>
    </row>
    <row r="78034" spans="11:11">
      <c r="K78034"/>
    </row>
    <row r="78035" spans="11:11">
      <c r="K78035"/>
    </row>
    <row r="78036" spans="11:11">
      <c r="K78036"/>
    </row>
    <row r="78037" spans="11:11">
      <c r="K78037"/>
    </row>
    <row r="78038" spans="11:11">
      <c r="K78038"/>
    </row>
    <row r="78039" spans="11:11">
      <c r="K78039"/>
    </row>
    <row r="78040" spans="11:11">
      <c r="K78040"/>
    </row>
    <row r="78041" spans="11:11">
      <c r="K78041"/>
    </row>
    <row r="78042" spans="11:11">
      <c r="K78042"/>
    </row>
    <row r="78043" spans="11:11">
      <c r="K78043"/>
    </row>
    <row r="78044" spans="11:11">
      <c r="K78044"/>
    </row>
    <row r="78045" spans="11:11">
      <c r="K78045"/>
    </row>
    <row r="78046" spans="11:11">
      <c r="K78046"/>
    </row>
    <row r="78047" spans="11:11">
      <c r="K78047"/>
    </row>
    <row r="78048" spans="11:11">
      <c r="K78048"/>
    </row>
    <row r="78049" spans="11:11">
      <c r="K78049"/>
    </row>
    <row r="78050" spans="11:11">
      <c r="K78050"/>
    </row>
    <row r="78051" spans="11:11">
      <c r="K78051"/>
    </row>
    <row r="78052" spans="11:11">
      <c r="K78052"/>
    </row>
    <row r="78053" spans="11:11">
      <c r="K78053"/>
    </row>
    <row r="78054" spans="11:11">
      <c r="K78054"/>
    </row>
    <row r="78055" spans="11:11">
      <c r="K78055"/>
    </row>
    <row r="78056" spans="11:11">
      <c r="K78056"/>
    </row>
    <row r="78057" spans="11:11">
      <c r="K78057"/>
    </row>
    <row r="78058" spans="11:11">
      <c r="K78058"/>
    </row>
    <row r="78059" spans="11:11">
      <c r="K78059"/>
    </row>
    <row r="78060" spans="11:11">
      <c r="K78060"/>
    </row>
    <row r="78061" spans="11:11">
      <c r="K78061"/>
    </row>
    <row r="78062" spans="11:11">
      <c r="K78062"/>
    </row>
    <row r="78063" spans="11:11">
      <c r="K78063"/>
    </row>
    <row r="78064" spans="11:11">
      <c r="K78064"/>
    </row>
    <row r="78065" spans="11:11">
      <c r="K78065"/>
    </row>
    <row r="78066" spans="11:11">
      <c r="K78066"/>
    </row>
    <row r="78067" spans="11:11">
      <c r="K78067"/>
    </row>
    <row r="78068" spans="11:11">
      <c r="K78068"/>
    </row>
    <row r="78069" spans="11:11">
      <c r="K78069"/>
    </row>
    <row r="78070" spans="11:11">
      <c r="K78070"/>
    </row>
    <row r="78071" spans="11:11">
      <c r="K78071"/>
    </row>
    <row r="78072" spans="11:11">
      <c r="K78072"/>
    </row>
    <row r="78073" spans="11:11">
      <c r="K78073"/>
    </row>
    <row r="78074" spans="11:11">
      <c r="K78074"/>
    </row>
    <row r="78075" spans="11:11">
      <c r="K78075"/>
    </row>
    <row r="78076" spans="11:11">
      <c r="K78076"/>
    </row>
    <row r="78077" spans="11:11">
      <c r="K78077"/>
    </row>
    <row r="78078" spans="11:11">
      <c r="K78078"/>
    </row>
    <row r="78079" spans="11:11">
      <c r="K78079"/>
    </row>
    <row r="78080" spans="11:11">
      <c r="K78080"/>
    </row>
    <row r="78081" spans="11:11">
      <c r="K78081"/>
    </row>
    <row r="78082" spans="11:11">
      <c r="K78082"/>
    </row>
    <row r="78083" spans="11:11">
      <c r="K78083"/>
    </row>
    <row r="78084" spans="11:11">
      <c r="K78084"/>
    </row>
    <row r="78085" spans="11:11">
      <c r="K78085"/>
    </row>
    <row r="78086" spans="11:11">
      <c r="K78086"/>
    </row>
    <row r="78087" spans="11:11">
      <c r="K78087"/>
    </row>
    <row r="78088" spans="11:11">
      <c r="K78088"/>
    </row>
    <row r="78089" spans="11:11">
      <c r="K78089"/>
    </row>
    <row r="78090" spans="11:11">
      <c r="K78090"/>
    </row>
    <row r="78091" spans="11:11">
      <c r="K78091"/>
    </row>
    <row r="78092" spans="11:11">
      <c r="K78092"/>
    </row>
    <row r="78093" spans="11:11">
      <c r="K78093"/>
    </row>
    <row r="78094" spans="11:11">
      <c r="K78094"/>
    </row>
    <row r="78095" spans="11:11">
      <c r="K78095"/>
    </row>
    <row r="78096" spans="11:11">
      <c r="K78096"/>
    </row>
    <row r="78097" spans="11:11">
      <c r="K78097"/>
    </row>
    <row r="78098" spans="11:11">
      <c r="K78098"/>
    </row>
    <row r="78099" spans="11:11">
      <c r="K78099"/>
    </row>
    <row r="78100" spans="11:11">
      <c r="K78100"/>
    </row>
    <row r="78101" spans="11:11">
      <c r="K78101"/>
    </row>
    <row r="78102" spans="11:11">
      <c r="K78102"/>
    </row>
    <row r="78103" spans="11:11">
      <c r="K78103"/>
    </row>
    <row r="78104" spans="11:11">
      <c r="K78104"/>
    </row>
    <row r="78105" spans="11:11">
      <c r="K78105"/>
    </row>
    <row r="78106" spans="11:11">
      <c r="K78106"/>
    </row>
    <row r="78107" spans="11:11">
      <c r="K78107"/>
    </row>
    <row r="78108" spans="11:11">
      <c r="K78108"/>
    </row>
    <row r="78109" spans="11:11">
      <c r="K78109"/>
    </row>
    <row r="78110" spans="11:11">
      <c r="K78110"/>
    </row>
    <row r="78111" spans="11:11">
      <c r="K78111"/>
    </row>
    <row r="78112" spans="11:11">
      <c r="K78112"/>
    </row>
    <row r="78113" spans="11:11">
      <c r="K78113"/>
    </row>
    <row r="78114" spans="11:11">
      <c r="K78114"/>
    </row>
    <row r="78115" spans="11:11">
      <c r="K78115"/>
    </row>
    <row r="78116" spans="11:11">
      <c r="K78116"/>
    </row>
    <row r="78117" spans="11:11">
      <c r="K78117"/>
    </row>
    <row r="78118" spans="11:11">
      <c r="K78118"/>
    </row>
    <row r="78119" spans="11:11">
      <c r="K78119"/>
    </row>
    <row r="78120" spans="11:11">
      <c r="K78120"/>
    </row>
    <row r="78121" spans="11:11">
      <c r="K78121"/>
    </row>
    <row r="78122" spans="11:11">
      <c r="K78122"/>
    </row>
    <row r="78123" spans="11:11">
      <c r="K78123"/>
    </row>
    <row r="78124" spans="11:11">
      <c r="K78124"/>
    </row>
    <row r="78125" spans="11:11">
      <c r="K78125"/>
    </row>
    <row r="78126" spans="11:11">
      <c r="K78126"/>
    </row>
    <row r="78127" spans="11:11">
      <c r="K78127"/>
    </row>
    <row r="78128" spans="11:11">
      <c r="K78128"/>
    </row>
    <row r="78129" spans="11:11">
      <c r="K78129"/>
    </row>
    <row r="78130" spans="11:11">
      <c r="K78130"/>
    </row>
    <row r="78131" spans="11:11">
      <c r="K78131"/>
    </row>
    <row r="78132" spans="11:11">
      <c r="K78132"/>
    </row>
    <row r="78133" spans="11:11">
      <c r="K78133"/>
    </row>
    <row r="78134" spans="11:11">
      <c r="K78134"/>
    </row>
    <row r="78135" spans="11:11">
      <c r="K78135"/>
    </row>
    <row r="78136" spans="11:11">
      <c r="K78136"/>
    </row>
    <row r="78137" spans="11:11">
      <c r="K78137"/>
    </row>
    <row r="78138" spans="11:11">
      <c r="K78138"/>
    </row>
    <row r="78139" spans="11:11">
      <c r="K78139"/>
    </row>
    <row r="78140" spans="11:11">
      <c r="K78140"/>
    </row>
    <row r="78141" spans="11:11">
      <c r="K78141"/>
    </row>
    <row r="78142" spans="11:11">
      <c r="K78142"/>
    </row>
    <row r="78143" spans="11:11">
      <c r="K78143"/>
    </row>
    <row r="78144" spans="11:11">
      <c r="K78144"/>
    </row>
    <row r="78145" spans="11:11">
      <c r="K78145"/>
    </row>
    <row r="78146" spans="11:11">
      <c r="K78146"/>
    </row>
    <row r="78147" spans="11:11">
      <c r="K78147"/>
    </row>
    <row r="78148" spans="11:11">
      <c r="K78148"/>
    </row>
    <row r="78149" spans="11:11">
      <c r="K78149"/>
    </row>
    <row r="78150" spans="11:11">
      <c r="K78150"/>
    </row>
    <row r="78151" spans="11:11">
      <c r="K78151"/>
    </row>
    <row r="78152" spans="11:11">
      <c r="K78152"/>
    </row>
    <row r="78153" spans="11:11">
      <c r="K78153"/>
    </row>
    <row r="78154" spans="11:11">
      <c r="K78154"/>
    </row>
    <row r="78155" spans="11:11">
      <c r="K78155"/>
    </row>
    <row r="78156" spans="11:11">
      <c r="K78156"/>
    </row>
    <row r="78157" spans="11:11">
      <c r="K78157"/>
    </row>
    <row r="78158" spans="11:11">
      <c r="K78158"/>
    </row>
    <row r="78159" spans="11:11">
      <c r="K78159"/>
    </row>
    <row r="78160" spans="11:11">
      <c r="K78160"/>
    </row>
    <row r="78161" spans="11:11">
      <c r="K78161"/>
    </row>
    <row r="78162" spans="11:11">
      <c r="K78162"/>
    </row>
    <row r="78163" spans="11:11">
      <c r="K78163"/>
    </row>
    <row r="78164" spans="11:11">
      <c r="K78164"/>
    </row>
    <row r="78165" spans="11:11">
      <c r="K78165"/>
    </row>
    <row r="78166" spans="11:11">
      <c r="K78166"/>
    </row>
    <row r="78167" spans="11:11">
      <c r="K78167"/>
    </row>
    <row r="78168" spans="11:11">
      <c r="K78168"/>
    </row>
    <row r="78169" spans="11:11">
      <c r="K78169"/>
    </row>
    <row r="78170" spans="11:11">
      <c r="K78170"/>
    </row>
    <row r="78171" spans="11:11">
      <c r="K78171"/>
    </row>
    <row r="78172" spans="11:11">
      <c r="K78172"/>
    </row>
    <row r="78173" spans="11:11">
      <c r="K78173"/>
    </row>
    <row r="78174" spans="11:11">
      <c r="K78174"/>
    </row>
    <row r="78175" spans="11:11">
      <c r="K78175"/>
    </row>
    <row r="78176" spans="11:11">
      <c r="K78176"/>
    </row>
    <row r="78177" spans="11:11">
      <c r="K78177"/>
    </row>
    <row r="78178" spans="11:11">
      <c r="K78178"/>
    </row>
    <row r="78179" spans="11:11">
      <c r="K78179"/>
    </row>
    <row r="78180" spans="11:11">
      <c r="K78180"/>
    </row>
    <row r="78181" spans="11:11">
      <c r="K78181"/>
    </row>
    <row r="78182" spans="11:11">
      <c r="K78182"/>
    </row>
    <row r="78183" spans="11:11">
      <c r="K78183"/>
    </row>
    <row r="78184" spans="11:11">
      <c r="K78184"/>
    </row>
    <row r="78185" spans="11:11">
      <c r="K78185"/>
    </row>
    <row r="78186" spans="11:11">
      <c r="K78186"/>
    </row>
    <row r="78187" spans="11:11">
      <c r="K78187"/>
    </row>
    <row r="78188" spans="11:11">
      <c r="K78188"/>
    </row>
    <row r="78189" spans="11:11">
      <c r="K78189"/>
    </row>
    <row r="78190" spans="11:11">
      <c r="K78190"/>
    </row>
    <row r="78191" spans="11:11">
      <c r="K78191"/>
    </row>
    <row r="78192" spans="11:11">
      <c r="K78192"/>
    </row>
    <row r="78193" spans="11:11">
      <c r="K78193"/>
    </row>
    <row r="78194" spans="11:11">
      <c r="K78194"/>
    </row>
    <row r="78195" spans="11:11">
      <c r="K78195"/>
    </row>
    <row r="78196" spans="11:11">
      <c r="K78196"/>
    </row>
    <row r="78197" spans="11:11">
      <c r="K78197"/>
    </row>
    <row r="78198" spans="11:11">
      <c r="K78198"/>
    </row>
    <row r="78199" spans="11:11">
      <c r="K78199"/>
    </row>
    <row r="78200" spans="11:11">
      <c r="K78200"/>
    </row>
    <row r="78201" spans="11:11">
      <c r="K78201"/>
    </row>
    <row r="78202" spans="11:11">
      <c r="K78202"/>
    </row>
    <row r="78203" spans="11:11">
      <c r="K78203"/>
    </row>
    <row r="78204" spans="11:11">
      <c r="K78204"/>
    </row>
    <row r="78205" spans="11:11">
      <c r="K78205"/>
    </row>
    <row r="78206" spans="11:11">
      <c r="K78206"/>
    </row>
    <row r="78207" spans="11:11">
      <c r="K78207"/>
    </row>
    <row r="78208" spans="11:11">
      <c r="K78208"/>
    </row>
    <row r="78209" spans="11:11">
      <c r="K78209"/>
    </row>
    <row r="78210" spans="11:11">
      <c r="K78210"/>
    </row>
    <row r="78211" spans="11:11">
      <c r="K78211"/>
    </row>
    <row r="78212" spans="11:11">
      <c r="K78212"/>
    </row>
    <row r="78213" spans="11:11">
      <c r="K78213"/>
    </row>
    <row r="78214" spans="11:11">
      <c r="K78214"/>
    </row>
    <row r="78215" spans="11:11">
      <c r="K78215"/>
    </row>
    <row r="78216" spans="11:11">
      <c r="K78216"/>
    </row>
    <row r="78217" spans="11:11">
      <c r="K78217"/>
    </row>
    <row r="78218" spans="11:11">
      <c r="K78218"/>
    </row>
    <row r="78219" spans="11:11">
      <c r="K78219"/>
    </row>
    <row r="78220" spans="11:11">
      <c r="K78220"/>
    </row>
    <row r="78221" spans="11:11">
      <c r="K78221"/>
    </row>
    <row r="78222" spans="11:11">
      <c r="K78222"/>
    </row>
    <row r="78223" spans="11:11">
      <c r="K78223"/>
    </row>
    <row r="78224" spans="11:11">
      <c r="K78224"/>
    </row>
    <row r="78225" spans="11:11">
      <c r="K78225"/>
    </row>
    <row r="78226" spans="11:11">
      <c r="K78226"/>
    </row>
    <row r="78227" spans="11:11">
      <c r="K78227"/>
    </row>
    <row r="78228" spans="11:11">
      <c r="K78228"/>
    </row>
    <row r="78229" spans="11:11">
      <c r="K78229"/>
    </row>
    <row r="78230" spans="11:11">
      <c r="K78230"/>
    </row>
    <row r="78231" spans="11:11">
      <c r="K78231"/>
    </row>
    <row r="78232" spans="11:11">
      <c r="K78232"/>
    </row>
    <row r="78233" spans="11:11">
      <c r="K78233"/>
    </row>
    <row r="78234" spans="11:11">
      <c r="K78234"/>
    </row>
    <row r="78235" spans="11:11">
      <c r="K78235"/>
    </row>
    <row r="78236" spans="11:11">
      <c r="K78236"/>
    </row>
    <row r="78237" spans="11:11">
      <c r="K78237"/>
    </row>
    <row r="78238" spans="11:11">
      <c r="K78238"/>
    </row>
    <row r="78239" spans="11:11">
      <c r="K78239"/>
    </row>
    <row r="78240" spans="11:11">
      <c r="K78240"/>
    </row>
    <row r="78241" spans="11:11">
      <c r="K78241"/>
    </row>
    <row r="78242" spans="11:11">
      <c r="K78242"/>
    </row>
    <row r="78243" spans="11:11">
      <c r="K78243"/>
    </row>
    <row r="78244" spans="11:11">
      <c r="K78244"/>
    </row>
    <row r="78245" spans="11:11">
      <c r="K78245"/>
    </row>
    <row r="78246" spans="11:11">
      <c r="K78246"/>
    </row>
    <row r="78247" spans="11:11">
      <c r="K78247"/>
    </row>
    <row r="78248" spans="11:11">
      <c r="K78248"/>
    </row>
    <row r="78249" spans="11:11">
      <c r="K78249"/>
    </row>
    <row r="78250" spans="11:11">
      <c r="K78250"/>
    </row>
    <row r="78251" spans="11:11">
      <c r="K78251"/>
    </row>
    <row r="78252" spans="11:11">
      <c r="K78252"/>
    </row>
    <row r="78253" spans="11:11">
      <c r="K78253"/>
    </row>
    <row r="78254" spans="11:11">
      <c r="K78254"/>
    </row>
    <row r="78255" spans="11:11">
      <c r="K78255"/>
    </row>
    <row r="78256" spans="11:11">
      <c r="K78256"/>
    </row>
    <row r="78257" spans="11:11">
      <c r="K78257"/>
    </row>
    <row r="78258" spans="11:11">
      <c r="K78258"/>
    </row>
    <row r="78259" spans="11:11">
      <c r="K78259"/>
    </row>
    <row r="78260" spans="11:11">
      <c r="K78260"/>
    </row>
    <row r="78261" spans="11:11">
      <c r="K78261"/>
    </row>
    <row r="78262" spans="11:11">
      <c r="K78262"/>
    </row>
    <row r="78263" spans="11:11">
      <c r="K78263"/>
    </row>
    <row r="78264" spans="11:11">
      <c r="K78264"/>
    </row>
    <row r="78265" spans="11:11">
      <c r="K78265"/>
    </row>
    <row r="78266" spans="11:11">
      <c r="K78266"/>
    </row>
    <row r="78267" spans="11:11">
      <c r="K78267"/>
    </row>
    <row r="78268" spans="11:11">
      <c r="K78268"/>
    </row>
    <row r="78269" spans="11:11">
      <c r="K78269"/>
    </row>
    <row r="78270" spans="11:11">
      <c r="K78270"/>
    </row>
    <row r="78271" spans="11:11">
      <c r="K78271"/>
    </row>
    <row r="78272" spans="11:11">
      <c r="K78272"/>
    </row>
    <row r="78273" spans="11:11">
      <c r="K78273"/>
    </row>
    <row r="78274" spans="11:11">
      <c r="K78274"/>
    </row>
    <row r="78275" spans="11:11">
      <c r="K78275"/>
    </row>
    <row r="78276" spans="11:11">
      <c r="K78276"/>
    </row>
    <row r="78277" spans="11:11">
      <c r="K78277"/>
    </row>
    <row r="78278" spans="11:11">
      <c r="K78278"/>
    </row>
    <row r="78279" spans="11:11">
      <c r="K78279"/>
    </row>
    <row r="78280" spans="11:11">
      <c r="K78280"/>
    </row>
    <row r="78281" spans="11:11">
      <c r="K78281"/>
    </row>
    <row r="78282" spans="11:11">
      <c r="K78282"/>
    </row>
    <row r="78283" spans="11:11">
      <c r="K78283"/>
    </row>
    <row r="78284" spans="11:11">
      <c r="K78284"/>
    </row>
    <row r="78285" spans="11:11">
      <c r="K78285"/>
    </row>
    <row r="78286" spans="11:11">
      <c r="K78286"/>
    </row>
    <row r="78287" spans="11:11">
      <c r="K78287"/>
    </row>
    <row r="78288" spans="11:11">
      <c r="K78288"/>
    </row>
    <row r="78289" spans="11:11">
      <c r="K78289"/>
    </row>
    <row r="78290" spans="11:11">
      <c r="K78290"/>
    </row>
    <row r="78291" spans="11:11">
      <c r="K78291"/>
    </row>
    <row r="78292" spans="11:11">
      <c r="K78292"/>
    </row>
    <row r="78293" spans="11:11">
      <c r="K78293"/>
    </row>
    <row r="78294" spans="11:11">
      <c r="K78294"/>
    </row>
    <row r="78295" spans="11:11">
      <c r="K78295"/>
    </row>
    <row r="78296" spans="11:11">
      <c r="K78296"/>
    </row>
    <row r="78297" spans="11:11">
      <c r="K78297"/>
    </row>
    <row r="78298" spans="11:11">
      <c r="K78298"/>
    </row>
    <row r="78299" spans="11:11">
      <c r="K78299"/>
    </row>
    <row r="78300" spans="11:11">
      <c r="K78300"/>
    </row>
    <row r="78301" spans="11:11">
      <c r="K78301"/>
    </row>
    <row r="78302" spans="11:11">
      <c r="K78302"/>
    </row>
    <row r="78303" spans="11:11">
      <c r="K78303"/>
    </row>
    <row r="78304" spans="11:11">
      <c r="K78304"/>
    </row>
    <row r="78305" spans="11:11">
      <c r="K78305"/>
    </row>
    <row r="78306" spans="11:11">
      <c r="K78306"/>
    </row>
    <row r="78307" spans="11:11">
      <c r="K78307"/>
    </row>
    <row r="78308" spans="11:11">
      <c r="K78308"/>
    </row>
    <row r="78309" spans="11:11">
      <c r="K78309"/>
    </row>
    <row r="78310" spans="11:11">
      <c r="K78310"/>
    </row>
    <row r="78311" spans="11:11">
      <c r="K78311"/>
    </row>
    <row r="78312" spans="11:11">
      <c r="K78312"/>
    </row>
    <row r="78313" spans="11:11">
      <c r="K78313"/>
    </row>
    <row r="78314" spans="11:11">
      <c r="K78314"/>
    </row>
    <row r="78315" spans="11:11">
      <c r="K78315"/>
    </row>
    <row r="78316" spans="11:11">
      <c r="K78316"/>
    </row>
    <row r="78317" spans="11:11">
      <c r="K78317"/>
    </row>
    <row r="78318" spans="11:11">
      <c r="K78318"/>
    </row>
    <row r="78319" spans="11:11">
      <c r="K78319"/>
    </row>
    <row r="78320" spans="11:11">
      <c r="K78320"/>
    </row>
    <row r="78321" spans="11:11">
      <c r="K78321"/>
    </row>
    <row r="78322" spans="11:11">
      <c r="K78322"/>
    </row>
    <row r="78323" spans="11:11">
      <c r="K78323"/>
    </row>
    <row r="78324" spans="11:11">
      <c r="K78324"/>
    </row>
    <row r="78325" spans="11:11">
      <c r="K78325"/>
    </row>
    <row r="78326" spans="11:11">
      <c r="K78326"/>
    </row>
    <row r="78327" spans="11:11">
      <c r="K78327"/>
    </row>
    <row r="78328" spans="11:11">
      <c r="K78328"/>
    </row>
    <row r="78329" spans="11:11">
      <c r="K78329"/>
    </row>
    <row r="78330" spans="11:11">
      <c r="K78330"/>
    </row>
    <row r="78331" spans="11:11">
      <c r="K78331"/>
    </row>
    <row r="78332" spans="11:11">
      <c r="K78332"/>
    </row>
    <row r="78333" spans="11:11">
      <c r="K78333"/>
    </row>
    <row r="78334" spans="11:11">
      <c r="K78334"/>
    </row>
    <row r="78335" spans="11:11">
      <c r="K78335"/>
    </row>
    <row r="78336" spans="11:11">
      <c r="K78336"/>
    </row>
    <row r="78337" spans="11:11">
      <c r="K78337"/>
    </row>
    <row r="78338" spans="11:11">
      <c r="K78338"/>
    </row>
    <row r="78339" spans="11:11">
      <c r="K78339"/>
    </row>
    <row r="78340" spans="11:11">
      <c r="K78340"/>
    </row>
    <row r="78341" spans="11:11">
      <c r="K78341"/>
    </row>
    <row r="78342" spans="11:11">
      <c r="K78342"/>
    </row>
    <row r="78343" spans="11:11">
      <c r="K78343"/>
    </row>
    <row r="78344" spans="11:11">
      <c r="K78344"/>
    </row>
    <row r="78345" spans="11:11">
      <c r="K78345"/>
    </row>
    <row r="78346" spans="11:11">
      <c r="K78346"/>
    </row>
    <row r="78347" spans="11:11">
      <c r="K78347"/>
    </row>
    <row r="78348" spans="11:11">
      <c r="K78348"/>
    </row>
    <row r="78349" spans="11:11">
      <c r="K78349"/>
    </row>
    <row r="78350" spans="11:11">
      <c r="K78350"/>
    </row>
    <row r="78351" spans="11:11">
      <c r="K78351"/>
    </row>
    <row r="78352" spans="11:11">
      <c r="K78352"/>
    </row>
    <row r="78353" spans="11:11">
      <c r="K78353"/>
    </row>
    <row r="78354" spans="11:11">
      <c r="K78354"/>
    </row>
    <row r="78355" spans="11:11">
      <c r="K78355"/>
    </row>
    <row r="78356" spans="11:11">
      <c r="K78356"/>
    </row>
    <row r="78357" spans="11:11">
      <c r="K78357"/>
    </row>
    <row r="78358" spans="11:11">
      <c r="K78358"/>
    </row>
    <row r="78359" spans="11:11">
      <c r="K78359"/>
    </row>
    <row r="78360" spans="11:11">
      <c r="K78360"/>
    </row>
    <row r="78361" spans="11:11">
      <c r="K78361"/>
    </row>
    <row r="78362" spans="11:11">
      <c r="K78362"/>
    </row>
    <row r="78363" spans="11:11">
      <c r="K78363"/>
    </row>
    <row r="78364" spans="11:11">
      <c r="K78364"/>
    </row>
    <row r="78365" spans="11:11">
      <c r="K78365"/>
    </row>
    <row r="78366" spans="11:11">
      <c r="K78366"/>
    </row>
    <row r="78367" spans="11:11">
      <c r="K78367"/>
    </row>
    <row r="78368" spans="11:11">
      <c r="K78368"/>
    </row>
    <row r="78369" spans="11:11">
      <c r="K78369"/>
    </row>
    <row r="78370" spans="11:11">
      <c r="K78370"/>
    </row>
    <row r="78371" spans="11:11">
      <c r="K78371"/>
    </row>
    <row r="78372" spans="11:11">
      <c r="K78372"/>
    </row>
    <row r="78373" spans="11:11">
      <c r="K78373"/>
    </row>
    <row r="78374" spans="11:11">
      <c r="K78374"/>
    </row>
    <row r="78375" spans="11:11">
      <c r="K78375"/>
    </row>
    <row r="78376" spans="11:11">
      <c r="K78376"/>
    </row>
    <row r="78377" spans="11:11">
      <c r="K78377"/>
    </row>
    <row r="78378" spans="11:11">
      <c r="K78378"/>
    </row>
    <row r="78379" spans="11:11">
      <c r="K78379"/>
    </row>
    <row r="78380" spans="11:11">
      <c r="K78380"/>
    </row>
    <row r="78381" spans="11:11">
      <c r="K78381"/>
    </row>
    <row r="78382" spans="11:11">
      <c r="K78382"/>
    </row>
    <row r="78383" spans="11:11">
      <c r="K78383"/>
    </row>
    <row r="78384" spans="11:11">
      <c r="K78384"/>
    </row>
    <row r="78385" spans="11:11">
      <c r="K78385"/>
    </row>
    <row r="78386" spans="11:11">
      <c r="K78386"/>
    </row>
    <row r="78387" spans="11:11">
      <c r="K78387"/>
    </row>
    <row r="78388" spans="11:11">
      <c r="K78388"/>
    </row>
    <row r="78389" spans="11:11">
      <c r="K78389"/>
    </row>
    <row r="78390" spans="11:11">
      <c r="K78390"/>
    </row>
    <row r="78391" spans="11:11">
      <c r="K78391"/>
    </row>
    <row r="78392" spans="11:11">
      <c r="K78392"/>
    </row>
    <row r="78393" spans="11:11">
      <c r="K78393"/>
    </row>
    <row r="78394" spans="11:11">
      <c r="K78394"/>
    </row>
    <row r="78395" spans="11:11">
      <c r="K78395"/>
    </row>
    <row r="78396" spans="11:11">
      <c r="K78396"/>
    </row>
    <row r="78397" spans="11:11">
      <c r="K78397"/>
    </row>
    <row r="78398" spans="11:11">
      <c r="K78398"/>
    </row>
    <row r="78399" spans="11:11">
      <c r="K78399"/>
    </row>
    <row r="78400" spans="11:11">
      <c r="K78400"/>
    </row>
    <row r="78401" spans="11:11">
      <c r="K78401"/>
    </row>
    <row r="78402" spans="11:11">
      <c r="K78402"/>
    </row>
    <row r="78403" spans="11:11">
      <c r="K78403"/>
    </row>
    <row r="78404" spans="11:11">
      <c r="K78404"/>
    </row>
    <row r="78405" spans="11:11">
      <c r="K78405"/>
    </row>
    <row r="78406" spans="11:11">
      <c r="K78406"/>
    </row>
    <row r="78407" spans="11:11">
      <c r="K78407"/>
    </row>
    <row r="78408" spans="11:11">
      <c r="K78408"/>
    </row>
    <row r="78409" spans="11:11">
      <c r="K78409"/>
    </row>
    <row r="78410" spans="11:11">
      <c r="K78410"/>
    </row>
    <row r="78411" spans="11:11">
      <c r="K78411"/>
    </row>
    <row r="78412" spans="11:11">
      <c r="K78412"/>
    </row>
    <row r="78413" spans="11:11">
      <c r="K78413"/>
    </row>
    <row r="78414" spans="11:11">
      <c r="K78414"/>
    </row>
    <row r="78415" spans="11:11">
      <c r="K78415"/>
    </row>
    <row r="78416" spans="11:11">
      <c r="K78416"/>
    </row>
    <row r="78417" spans="11:11">
      <c r="K78417"/>
    </row>
    <row r="78418" spans="11:11">
      <c r="K78418"/>
    </row>
    <row r="78419" spans="11:11">
      <c r="K78419"/>
    </row>
    <row r="78420" spans="11:11">
      <c r="K78420"/>
    </row>
    <row r="78421" spans="11:11">
      <c r="K78421"/>
    </row>
    <row r="78422" spans="11:11">
      <c r="K78422"/>
    </row>
    <row r="78423" spans="11:11">
      <c r="K78423"/>
    </row>
    <row r="78424" spans="11:11">
      <c r="K78424"/>
    </row>
    <row r="78425" spans="11:11">
      <c r="K78425"/>
    </row>
    <row r="78426" spans="11:11">
      <c r="K78426"/>
    </row>
    <row r="78427" spans="11:11">
      <c r="K78427"/>
    </row>
    <row r="78428" spans="11:11">
      <c r="K78428"/>
    </row>
    <row r="78429" spans="11:11">
      <c r="K78429"/>
    </row>
    <row r="78430" spans="11:11">
      <c r="K78430"/>
    </row>
    <row r="78431" spans="11:11">
      <c r="K78431"/>
    </row>
    <row r="78432" spans="11:11">
      <c r="K78432"/>
    </row>
    <row r="78433" spans="11:11">
      <c r="K78433"/>
    </row>
    <row r="78434" spans="11:11">
      <c r="K78434"/>
    </row>
    <row r="78435" spans="11:11">
      <c r="K78435"/>
    </row>
    <row r="78436" spans="11:11">
      <c r="K78436"/>
    </row>
    <row r="78437" spans="11:11">
      <c r="K78437"/>
    </row>
    <row r="78438" spans="11:11">
      <c r="K78438"/>
    </row>
    <row r="78439" spans="11:11">
      <c r="K78439"/>
    </row>
    <row r="78440" spans="11:11">
      <c r="K78440"/>
    </row>
    <row r="78441" spans="11:11">
      <c r="K78441"/>
    </row>
    <row r="78442" spans="11:11">
      <c r="K78442"/>
    </row>
    <row r="78443" spans="11:11">
      <c r="K78443"/>
    </row>
    <row r="78444" spans="11:11">
      <c r="K78444"/>
    </row>
    <row r="78445" spans="11:11">
      <c r="K78445"/>
    </row>
    <row r="78446" spans="11:11">
      <c r="K78446"/>
    </row>
    <row r="78447" spans="11:11">
      <c r="K78447"/>
    </row>
    <row r="78448" spans="11:11">
      <c r="K78448"/>
    </row>
    <row r="78449" spans="11:11">
      <c r="K78449"/>
    </row>
    <row r="78450" spans="11:11">
      <c r="K78450"/>
    </row>
    <row r="78451" spans="11:11">
      <c r="K78451"/>
    </row>
    <row r="78452" spans="11:11">
      <c r="K78452"/>
    </row>
    <row r="78453" spans="11:11">
      <c r="K78453"/>
    </row>
    <row r="78454" spans="11:11">
      <c r="K78454"/>
    </row>
    <row r="78455" spans="11:11">
      <c r="K78455"/>
    </row>
    <row r="78456" spans="11:11">
      <c r="K78456"/>
    </row>
    <row r="78457" spans="11:11">
      <c r="K78457"/>
    </row>
    <row r="78458" spans="11:11">
      <c r="K78458"/>
    </row>
    <row r="78459" spans="11:11">
      <c r="K78459"/>
    </row>
    <row r="78460" spans="11:11">
      <c r="K78460"/>
    </row>
    <row r="78461" spans="11:11">
      <c r="K78461"/>
    </row>
    <row r="78462" spans="11:11">
      <c r="K78462"/>
    </row>
    <row r="78463" spans="11:11">
      <c r="K78463"/>
    </row>
    <row r="78464" spans="11:11">
      <c r="K78464"/>
    </row>
    <row r="78465" spans="11:11">
      <c r="K78465"/>
    </row>
    <row r="78466" spans="11:11">
      <c r="K78466"/>
    </row>
    <row r="78467" spans="11:11">
      <c r="K78467"/>
    </row>
    <row r="78468" spans="11:11">
      <c r="K78468"/>
    </row>
    <row r="78469" spans="11:11">
      <c r="K78469"/>
    </row>
    <row r="78470" spans="11:11">
      <c r="K78470"/>
    </row>
    <row r="78471" spans="11:11">
      <c r="K78471"/>
    </row>
    <row r="78472" spans="11:11">
      <c r="K78472"/>
    </row>
    <row r="78473" spans="11:11">
      <c r="K78473"/>
    </row>
    <row r="78474" spans="11:11">
      <c r="K78474"/>
    </row>
    <row r="78475" spans="11:11">
      <c r="K78475"/>
    </row>
    <row r="78476" spans="11:11">
      <c r="K78476"/>
    </row>
    <row r="78477" spans="11:11">
      <c r="K78477"/>
    </row>
    <row r="78478" spans="11:11">
      <c r="K78478"/>
    </row>
    <row r="78479" spans="11:11">
      <c r="K78479"/>
    </row>
    <row r="78480" spans="11:11">
      <c r="K78480"/>
    </row>
    <row r="78481" spans="11:11">
      <c r="K78481"/>
    </row>
    <row r="78482" spans="11:11">
      <c r="K78482"/>
    </row>
    <row r="78483" spans="11:11">
      <c r="K78483"/>
    </row>
    <row r="78484" spans="11:11">
      <c r="K78484"/>
    </row>
    <row r="78485" spans="11:11">
      <c r="K78485"/>
    </row>
    <row r="78486" spans="11:11">
      <c r="K78486"/>
    </row>
    <row r="78487" spans="11:11">
      <c r="K78487"/>
    </row>
    <row r="78488" spans="11:11">
      <c r="K78488"/>
    </row>
    <row r="78489" spans="11:11">
      <c r="K78489"/>
    </row>
    <row r="78490" spans="11:11">
      <c r="K78490"/>
    </row>
    <row r="78491" spans="11:11">
      <c r="K78491"/>
    </row>
    <row r="78492" spans="11:11">
      <c r="K78492"/>
    </row>
    <row r="78493" spans="11:11">
      <c r="K78493"/>
    </row>
    <row r="78494" spans="11:11">
      <c r="K78494"/>
    </row>
    <row r="78495" spans="11:11">
      <c r="K78495"/>
    </row>
    <row r="78496" spans="11:11">
      <c r="K78496"/>
    </row>
    <row r="78497" spans="11:11">
      <c r="K78497"/>
    </row>
    <row r="78498" spans="11:11">
      <c r="K78498"/>
    </row>
    <row r="78499" spans="11:11">
      <c r="K78499"/>
    </row>
    <row r="78500" spans="11:11">
      <c r="K78500"/>
    </row>
    <row r="78501" spans="11:11">
      <c r="K78501"/>
    </row>
    <row r="78502" spans="11:11">
      <c r="K78502"/>
    </row>
    <row r="78503" spans="11:11">
      <c r="K78503"/>
    </row>
    <row r="78504" spans="11:11">
      <c r="K78504"/>
    </row>
    <row r="78505" spans="11:11">
      <c r="K78505"/>
    </row>
    <row r="78506" spans="11:11">
      <c r="K78506"/>
    </row>
    <row r="78507" spans="11:11">
      <c r="K78507"/>
    </row>
    <row r="78508" spans="11:11">
      <c r="K78508"/>
    </row>
    <row r="78509" spans="11:11">
      <c r="K78509"/>
    </row>
    <row r="78510" spans="11:11">
      <c r="K78510"/>
    </row>
    <row r="78511" spans="11:11">
      <c r="K78511"/>
    </row>
    <row r="78512" spans="11:11">
      <c r="K78512"/>
    </row>
    <row r="78513" spans="11:11">
      <c r="K78513"/>
    </row>
    <row r="78514" spans="11:11">
      <c r="K78514"/>
    </row>
    <row r="78515" spans="11:11">
      <c r="K78515"/>
    </row>
    <row r="78516" spans="11:11">
      <c r="K78516"/>
    </row>
    <row r="78517" spans="11:11">
      <c r="K78517"/>
    </row>
    <row r="78518" spans="11:11">
      <c r="K78518"/>
    </row>
    <row r="78519" spans="11:11">
      <c r="K78519"/>
    </row>
    <row r="78520" spans="11:11">
      <c r="K78520"/>
    </row>
    <row r="78521" spans="11:11">
      <c r="K78521"/>
    </row>
    <row r="78522" spans="11:11">
      <c r="K78522"/>
    </row>
    <row r="78523" spans="11:11">
      <c r="K78523"/>
    </row>
    <row r="78524" spans="11:11">
      <c r="K78524"/>
    </row>
    <row r="78525" spans="11:11">
      <c r="K78525"/>
    </row>
    <row r="78526" spans="11:11">
      <c r="K78526"/>
    </row>
    <row r="78527" spans="11:11">
      <c r="K78527"/>
    </row>
    <row r="78528" spans="11:11">
      <c r="K78528"/>
    </row>
    <row r="78529" spans="11:11">
      <c r="K78529"/>
    </row>
    <row r="78530" spans="11:11">
      <c r="K78530"/>
    </row>
    <row r="78531" spans="11:11">
      <c r="K78531"/>
    </row>
    <row r="78532" spans="11:11">
      <c r="K78532"/>
    </row>
    <row r="78533" spans="11:11">
      <c r="K78533"/>
    </row>
    <row r="78534" spans="11:11">
      <c r="K78534"/>
    </row>
    <row r="78535" spans="11:11">
      <c r="K78535"/>
    </row>
    <row r="78536" spans="11:11">
      <c r="K78536"/>
    </row>
    <row r="78537" spans="11:11">
      <c r="K78537"/>
    </row>
    <row r="78538" spans="11:11">
      <c r="K78538"/>
    </row>
    <row r="78539" spans="11:11">
      <c r="K78539"/>
    </row>
    <row r="78540" spans="11:11">
      <c r="K78540"/>
    </row>
    <row r="78541" spans="11:11">
      <c r="K78541"/>
    </row>
    <row r="78542" spans="11:11">
      <c r="K78542"/>
    </row>
    <row r="78543" spans="11:11">
      <c r="K78543"/>
    </row>
    <row r="78544" spans="11:11">
      <c r="K78544"/>
    </row>
    <row r="78545" spans="11:11">
      <c r="K78545"/>
    </row>
    <row r="78546" spans="11:11">
      <c r="K78546"/>
    </row>
    <row r="78547" spans="11:11">
      <c r="K78547"/>
    </row>
    <row r="78548" spans="11:11">
      <c r="K78548"/>
    </row>
    <row r="78549" spans="11:11">
      <c r="K78549"/>
    </row>
    <row r="78550" spans="11:11">
      <c r="K78550"/>
    </row>
    <row r="78551" spans="11:11">
      <c r="K78551"/>
    </row>
    <row r="78552" spans="11:11">
      <c r="K78552"/>
    </row>
    <row r="78553" spans="11:11">
      <c r="K78553"/>
    </row>
    <row r="78554" spans="11:11">
      <c r="K78554"/>
    </row>
    <row r="78555" spans="11:11">
      <c r="K78555"/>
    </row>
    <row r="78556" spans="11:11">
      <c r="K78556"/>
    </row>
    <row r="78557" spans="11:11">
      <c r="K78557"/>
    </row>
    <row r="78558" spans="11:11">
      <c r="K78558"/>
    </row>
    <row r="78559" spans="11:11">
      <c r="K78559"/>
    </row>
    <row r="78560" spans="11:11">
      <c r="K78560"/>
    </row>
    <row r="78561" spans="11:11">
      <c r="K78561"/>
    </row>
    <row r="78562" spans="11:11">
      <c r="K78562"/>
    </row>
    <row r="78563" spans="11:11">
      <c r="K78563"/>
    </row>
    <row r="78564" spans="11:11">
      <c r="K78564"/>
    </row>
    <row r="78565" spans="11:11">
      <c r="K78565"/>
    </row>
    <row r="78566" spans="11:11">
      <c r="K78566"/>
    </row>
    <row r="78567" spans="11:11">
      <c r="K78567"/>
    </row>
    <row r="78568" spans="11:11">
      <c r="K78568"/>
    </row>
    <row r="78569" spans="11:11">
      <c r="K78569"/>
    </row>
    <row r="78570" spans="11:11">
      <c r="K78570"/>
    </row>
    <row r="78571" spans="11:11">
      <c r="K78571"/>
    </row>
    <row r="78572" spans="11:11">
      <c r="K78572"/>
    </row>
    <row r="78573" spans="11:11">
      <c r="K78573"/>
    </row>
    <row r="78574" spans="11:11">
      <c r="K78574"/>
    </row>
    <row r="78575" spans="11:11">
      <c r="K78575"/>
    </row>
    <row r="78576" spans="11:11">
      <c r="K78576"/>
    </row>
    <row r="78577" spans="11:11">
      <c r="K78577"/>
    </row>
    <row r="78578" spans="11:11">
      <c r="K78578"/>
    </row>
    <row r="78579" spans="11:11">
      <c r="K78579"/>
    </row>
    <row r="78580" spans="11:11">
      <c r="K78580"/>
    </row>
    <row r="78581" spans="11:11">
      <c r="K78581"/>
    </row>
    <row r="78582" spans="11:11">
      <c r="K78582"/>
    </row>
    <row r="78583" spans="11:11">
      <c r="K78583"/>
    </row>
    <row r="78584" spans="11:11">
      <c r="K78584"/>
    </row>
    <row r="78585" spans="11:11">
      <c r="K78585"/>
    </row>
    <row r="78586" spans="11:11">
      <c r="K78586"/>
    </row>
    <row r="78587" spans="11:11">
      <c r="K78587"/>
    </row>
    <row r="78588" spans="11:11">
      <c r="K78588"/>
    </row>
    <row r="78589" spans="11:11">
      <c r="K78589"/>
    </row>
    <row r="78590" spans="11:11">
      <c r="K78590"/>
    </row>
    <row r="78591" spans="11:11">
      <c r="K78591"/>
    </row>
    <row r="78592" spans="11:11">
      <c r="K78592"/>
    </row>
    <row r="78593" spans="11:11">
      <c r="K78593"/>
    </row>
    <row r="78594" spans="11:11">
      <c r="K78594"/>
    </row>
    <row r="78595" spans="11:11">
      <c r="K78595"/>
    </row>
    <row r="78596" spans="11:11">
      <c r="K78596"/>
    </row>
    <row r="78597" spans="11:11">
      <c r="K78597"/>
    </row>
    <row r="78598" spans="11:11">
      <c r="K78598"/>
    </row>
    <row r="78599" spans="11:11">
      <c r="K78599"/>
    </row>
    <row r="78600" spans="11:11">
      <c r="K78600"/>
    </row>
    <row r="78601" spans="11:11">
      <c r="K78601"/>
    </row>
    <row r="78602" spans="11:11">
      <c r="K78602"/>
    </row>
    <row r="78603" spans="11:11">
      <c r="K78603"/>
    </row>
    <row r="78604" spans="11:11">
      <c r="K78604"/>
    </row>
    <row r="78605" spans="11:11">
      <c r="K78605"/>
    </row>
    <row r="78606" spans="11:11">
      <c r="K78606"/>
    </row>
    <row r="78607" spans="11:11">
      <c r="K78607"/>
    </row>
    <row r="78608" spans="11:11">
      <c r="K78608"/>
    </row>
    <row r="78609" spans="11:11">
      <c r="K78609"/>
    </row>
    <row r="78610" spans="11:11">
      <c r="K78610"/>
    </row>
    <row r="78611" spans="11:11">
      <c r="K78611"/>
    </row>
    <row r="78612" spans="11:11">
      <c r="K78612"/>
    </row>
    <row r="78613" spans="11:11">
      <c r="K78613"/>
    </row>
    <row r="78614" spans="11:11">
      <c r="K78614"/>
    </row>
    <row r="78615" spans="11:11">
      <c r="K78615"/>
    </row>
    <row r="78616" spans="11:11">
      <c r="K78616"/>
    </row>
    <row r="78617" spans="11:11">
      <c r="K78617"/>
    </row>
    <row r="78618" spans="11:11">
      <c r="K78618"/>
    </row>
    <row r="78619" spans="11:11">
      <c r="K78619"/>
    </row>
    <row r="78620" spans="11:11">
      <c r="K78620"/>
    </row>
    <row r="78621" spans="11:11">
      <c r="K78621"/>
    </row>
    <row r="78622" spans="11:11">
      <c r="K78622"/>
    </row>
    <row r="78623" spans="11:11">
      <c r="K78623"/>
    </row>
    <row r="78624" spans="11:11">
      <c r="K78624"/>
    </row>
    <row r="78625" spans="11:11">
      <c r="K78625"/>
    </row>
    <row r="78626" spans="11:11">
      <c r="K78626"/>
    </row>
    <row r="78627" spans="11:11">
      <c r="K78627"/>
    </row>
    <row r="78628" spans="11:11">
      <c r="K78628"/>
    </row>
    <row r="78629" spans="11:11">
      <c r="K78629"/>
    </row>
    <row r="78630" spans="11:11">
      <c r="K78630"/>
    </row>
    <row r="78631" spans="11:11">
      <c r="K78631"/>
    </row>
    <row r="78632" spans="11:11">
      <c r="K78632"/>
    </row>
    <row r="78633" spans="11:11">
      <c r="K78633"/>
    </row>
    <row r="78634" spans="11:11">
      <c r="K78634"/>
    </row>
    <row r="78635" spans="11:11">
      <c r="K78635"/>
    </row>
    <row r="78636" spans="11:11">
      <c r="K78636"/>
    </row>
    <row r="78637" spans="11:11">
      <c r="K78637"/>
    </row>
    <row r="78638" spans="11:11">
      <c r="K78638"/>
    </row>
    <row r="78639" spans="11:11">
      <c r="K78639"/>
    </row>
    <row r="78640" spans="11:11">
      <c r="K78640"/>
    </row>
    <row r="78641" spans="11:11">
      <c r="K78641"/>
    </row>
    <row r="78642" spans="11:11">
      <c r="K78642"/>
    </row>
    <row r="78643" spans="11:11">
      <c r="K78643"/>
    </row>
    <row r="78644" spans="11:11">
      <c r="K78644"/>
    </row>
    <row r="78645" spans="11:11">
      <c r="K78645"/>
    </row>
    <row r="78646" spans="11:11">
      <c r="K78646"/>
    </row>
    <row r="78647" spans="11:11">
      <c r="K78647"/>
    </row>
    <row r="78648" spans="11:11">
      <c r="K78648"/>
    </row>
    <row r="78649" spans="11:11">
      <c r="K78649"/>
    </row>
    <row r="78650" spans="11:11">
      <c r="K78650"/>
    </row>
    <row r="78651" spans="11:11">
      <c r="K78651"/>
    </row>
    <row r="78652" spans="11:11">
      <c r="K78652"/>
    </row>
    <row r="78653" spans="11:11">
      <c r="K78653"/>
    </row>
    <row r="78654" spans="11:11">
      <c r="K78654"/>
    </row>
    <row r="78655" spans="11:11">
      <c r="K78655"/>
    </row>
    <row r="78656" spans="11:11">
      <c r="K78656"/>
    </row>
    <row r="78657" spans="11:11">
      <c r="K78657"/>
    </row>
    <row r="78658" spans="11:11">
      <c r="K78658"/>
    </row>
    <row r="78659" spans="11:11">
      <c r="K78659"/>
    </row>
    <row r="78660" spans="11:11">
      <c r="K78660"/>
    </row>
    <row r="78661" spans="11:11">
      <c r="K78661"/>
    </row>
    <row r="78662" spans="11:11">
      <c r="K78662"/>
    </row>
    <row r="78663" spans="11:11">
      <c r="K78663"/>
    </row>
    <row r="78664" spans="11:11">
      <c r="K78664"/>
    </row>
    <row r="78665" spans="11:11">
      <c r="K78665"/>
    </row>
    <row r="78666" spans="11:11">
      <c r="K78666"/>
    </row>
    <row r="78667" spans="11:11">
      <c r="K78667"/>
    </row>
    <row r="78668" spans="11:11">
      <c r="K78668"/>
    </row>
    <row r="78669" spans="11:11">
      <c r="K78669"/>
    </row>
    <row r="78670" spans="11:11">
      <c r="K78670"/>
    </row>
    <row r="78671" spans="11:11">
      <c r="K78671"/>
    </row>
    <row r="78672" spans="11:11">
      <c r="K78672"/>
    </row>
    <row r="78673" spans="11:11">
      <c r="K78673"/>
    </row>
    <row r="78674" spans="11:11">
      <c r="K78674"/>
    </row>
    <row r="78675" spans="11:11">
      <c r="K78675"/>
    </row>
    <row r="78676" spans="11:11">
      <c r="K78676"/>
    </row>
    <row r="78677" spans="11:11">
      <c r="K78677"/>
    </row>
    <row r="78678" spans="11:11">
      <c r="K78678"/>
    </row>
    <row r="78679" spans="11:11">
      <c r="K78679"/>
    </row>
    <row r="78680" spans="11:11">
      <c r="K78680"/>
    </row>
    <row r="78681" spans="11:11">
      <c r="K78681"/>
    </row>
    <row r="78682" spans="11:11">
      <c r="K78682"/>
    </row>
    <row r="78683" spans="11:11">
      <c r="K78683"/>
    </row>
    <row r="78684" spans="11:11">
      <c r="K78684"/>
    </row>
    <row r="78685" spans="11:11">
      <c r="K78685"/>
    </row>
    <row r="78686" spans="11:11">
      <c r="K78686"/>
    </row>
    <row r="78687" spans="11:11">
      <c r="K78687"/>
    </row>
    <row r="78688" spans="11:11">
      <c r="K78688"/>
    </row>
    <row r="78689" spans="11:11">
      <c r="K78689"/>
    </row>
    <row r="78690" spans="11:11">
      <c r="K78690"/>
    </row>
    <row r="78691" spans="11:11">
      <c r="K78691"/>
    </row>
    <row r="78692" spans="11:11">
      <c r="K78692"/>
    </row>
    <row r="78693" spans="11:11">
      <c r="K78693"/>
    </row>
    <row r="78694" spans="11:11">
      <c r="K78694"/>
    </row>
    <row r="78695" spans="11:11">
      <c r="K78695"/>
    </row>
    <row r="78696" spans="11:11">
      <c r="K78696"/>
    </row>
    <row r="78697" spans="11:11">
      <c r="K78697"/>
    </row>
    <row r="78698" spans="11:11">
      <c r="K78698"/>
    </row>
    <row r="78699" spans="11:11">
      <c r="K78699"/>
    </row>
    <row r="78700" spans="11:11">
      <c r="K78700"/>
    </row>
    <row r="78701" spans="11:11">
      <c r="K78701"/>
    </row>
    <row r="78702" spans="11:11">
      <c r="K78702"/>
    </row>
    <row r="78703" spans="11:11">
      <c r="K78703"/>
    </row>
    <row r="78704" spans="11:11">
      <c r="K78704"/>
    </row>
    <row r="78705" spans="11:11">
      <c r="K78705"/>
    </row>
    <row r="78706" spans="11:11">
      <c r="K78706"/>
    </row>
    <row r="78707" spans="11:11">
      <c r="K78707"/>
    </row>
    <row r="78708" spans="11:11">
      <c r="K78708"/>
    </row>
    <row r="78709" spans="11:11">
      <c r="K78709"/>
    </row>
    <row r="78710" spans="11:11">
      <c r="K78710"/>
    </row>
    <row r="78711" spans="11:11">
      <c r="K78711"/>
    </row>
    <row r="78712" spans="11:11">
      <c r="K78712"/>
    </row>
    <row r="78713" spans="11:11">
      <c r="K78713"/>
    </row>
    <row r="78714" spans="11:11">
      <c r="K78714"/>
    </row>
    <row r="78715" spans="11:11">
      <c r="K78715"/>
    </row>
    <row r="78716" spans="11:11">
      <c r="K78716"/>
    </row>
    <row r="78717" spans="11:11">
      <c r="K78717"/>
    </row>
    <row r="78718" spans="11:11">
      <c r="K78718"/>
    </row>
    <row r="78719" spans="11:11">
      <c r="K78719"/>
    </row>
    <row r="78720" spans="11:11">
      <c r="K78720"/>
    </row>
    <row r="78721" spans="11:11">
      <c r="K78721"/>
    </row>
    <row r="78722" spans="11:11">
      <c r="K78722"/>
    </row>
    <row r="78723" spans="11:11">
      <c r="K78723"/>
    </row>
    <row r="78724" spans="11:11">
      <c r="K78724"/>
    </row>
    <row r="78725" spans="11:11">
      <c r="K78725"/>
    </row>
    <row r="78726" spans="11:11">
      <c r="K78726"/>
    </row>
    <row r="78727" spans="11:11">
      <c r="K78727"/>
    </row>
    <row r="78728" spans="11:11">
      <c r="K78728"/>
    </row>
    <row r="78729" spans="11:11">
      <c r="K78729"/>
    </row>
    <row r="78730" spans="11:11">
      <c r="K78730"/>
    </row>
    <row r="78731" spans="11:11">
      <c r="K78731"/>
    </row>
    <row r="78732" spans="11:11">
      <c r="K78732"/>
    </row>
    <row r="78733" spans="11:11">
      <c r="K78733"/>
    </row>
    <row r="78734" spans="11:11">
      <c r="K78734"/>
    </row>
    <row r="78735" spans="11:11">
      <c r="K78735"/>
    </row>
    <row r="78736" spans="11:11">
      <c r="K78736"/>
    </row>
    <row r="78737" spans="11:11">
      <c r="K78737"/>
    </row>
    <row r="78738" spans="11:11">
      <c r="K78738"/>
    </row>
    <row r="78739" spans="11:11">
      <c r="K78739"/>
    </row>
    <row r="78740" spans="11:11">
      <c r="K78740"/>
    </row>
    <row r="78741" spans="11:11">
      <c r="K78741"/>
    </row>
    <row r="78742" spans="11:11">
      <c r="K78742"/>
    </row>
    <row r="78743" spans="11:11">
      <c r="K78743"/>
    </row>
    <row r="78744" spans="11:11">
      <c r="K78744"/>
    </row>
    <row r="78745" spans="11:11">
      <c r="K78745"/>
    </row>
    <row r="78746" spans="11:11">
      <c r="K78746"/>
    </row>
    <row r="78747" spans="11:11">
      <c r="K78747"/>
    </row>
    <row r="78748" spans="11:11">
      <c r="K78748"/>
    </row>
    <row r="78749" spans="11:11">
      <c r="K78749"/>
    </row>
    <row r="78750" spans="11:11">
      <c r="K78750"/>
    </row>
    <row r="78751" spans="11:11">
      <c r="K78751"/>
    </row>
    <row r="78752" spans="11:11">
      <c r="K78752"/>
    </row>
    <row r="78753" spans="11:11">
      <c r="K78753"/>
    </row>
    <row r="78754" spans="11:11">
      <c r="K78754"/>
    </row>
    <row r="78755" spans="11:11">
      <c r="K78755"/>
    </row>
    <row r="78756" spans="11:11">
      <c r="K78756"/>
    </row>
    <row r="78757" spans="11:11">
      <c r="K78757"/>
    </row>
    <row r="78758" spans="11:11">
      <c r="K78758"/>
    </row>
    <row r="78759" spans="11:11">
      <c r="K78759"/>
    </row>
    <row r="78760" spans="11:11">
      <c r="K78760"/>
    </row>
    <row r="78761" spans="11:11">
      <c r="K78761"/>
    </row>
    <row r="78762" spans="11:11">
      <c r="K78762"/>
    </row>
    <row r="78763" spans="11:11">
      <c r="K78763"/>
    </row>
    <row r="78764" spans="11:11">
      <c r="K78764"/>
    </row>
    <row r="78765" spans="11:11">
      <c r="K78765"/>
    </row>
    <row r="78766" spans="11:11">
      <c r="K78766"/>
    </row>
    <row r="78767" spans="11:11">
      <c r="K78767"/>
    </row>
    <row r="78768" spans="11:11">
      <c r="K78768"/>
    </row>
    <row r="78769" spans="11:11">
      <c r="K78769"/>
    </row>
    <row r="78770" spans="11:11">
      <c r="K78770"/>
    </row>
    <row r="78771" spans="11:11">
      <c r="K78771"/>
    </row>
    <row r="78772" spans="11:11">
      <c r="K78772"/>
    </row>
    <row r="78773" spans="11:11">
      <c r="K78773"/>
    </row>
    <row r="78774" spans="11:11">
      <c r="K78774"/>
    </row>
    <row r="78775" spans="11:11">
      <c r="K78775"/>
    </row>
    <row r="78776" spans="11:11">
      <c r="K78776"/>
    </row>
    <row r="78777" spans="11:11">
      <c r="K78777"/>
    </row>
    <row r="78778" spans="11:11">
      <c r="K78778"/>
    </row>
    <row r="78779" spans="11:11">
      <c r="K78779"/>
    </row>
    <row r="78780" spans="11:11">
      <c r="K78780"/>
    </row>
    <row r="78781" spans="11:11">
      <c r="K78781"/>
    </row>
    <row r="78782" spans="11:11">
      <c r="K78782"/>
    </row>
    <row r="78783" spans="11:11">
      <c r="K78783"/>
    </row>
    <row r="78784" spans="11:11">
      <c r="K78784"/>
    </row>
    <row r="78785" spans="11:11">
      <c r="K78785"/>
    </row>
    <row r="78786" spans="11:11">
      <c r="K78786"/>
    </row>
    <row r="78787" spans="11:11">
      <c r="K78787"/>
    </row>
    <row r="78788" spans="11:11">
      <c r="K78788"/>
    </row>
    <row r="78789" spans="11:11">
      <c r="K78789"/>
    </row>
    <row r="78790" spans="11:11">
      <c r="K78790"/>
    </row>
    <row r="78791" spans="11:11">
      <c r="K78791"/>
    </row>
    <row r="78792" spans="11:11">
      <c r="K78792"/>
    </row>
    <row r="78793" spans="11:11">
      <c r="K78793"/>
    </row>
    <row r="78794" spans="11:11">
      <c r="K78794"/>
    </row>
    <row r="78795" spans="11:11">
      <c r="K78795"/>
    </row>
    <row r="78796" spans="11:11">
      <c r="K78796"/>
    </row>
    <row r="78797" spans="11:11">
      <c r="K78797"/>
    </row>
    <row r="78798" spans="11:11">
      <c r="K78798"/>
    </row>
    <row r="78799" spans="11:11">
      <c r="K78799"/>
    </row>
    <row r="78800" spans="11:11">
      <c r="K78800"/>
    </row>
    <row r="78801" spans="11:11">
      <c r="K78801"/>
    </row>
    <row r="78802" spans="11:11">
      <c r="K78802"/>
    </row>
    <row r="78803" spans="11:11">
      <c r="K78803"/>
    </row>
    <row r="78804" spans="11:11">
      <c r="K78804"/>
    </row>
    <row r="78805" spans="11:11">
      <c r="K78805"/>
    </row>
    <row r="78806" spans="11:11">
      <c r="K78806"/>
    </row>
    <row r="78807" spans="11:11">
      <c r="K78807"/>
    </row>
    <row r="78808" spans="11:11">
      <c r="K78808"/>
    </row>
    <row r="78809" spans="11:11">
      <c r="K78809"/>
    </row>
    <row r="78810" spans="11:11">
      <c r="K78810"/>
    </row>
    <row r="78811" spans="11:11">
      <c r="K78811"/>
    </row>
    <row r="78812" spans="11:11">
      <c r="K78812"/>
    </row>
    <row r="78813" spans="11:11">
      <c r="K78813"/>
    </row>
    <row r="78814" spans="11:11">
      <c r="K78814"/>
    </row>
    <row r="78815" spans="11:11">
      <c r="K78815"/>
    </row>
    <row r="78816" spans="11:11">
      <c r="K78816"/>
    </row>
    <row r="78817" spans="11:11">
      <c r="K78817"/>
    </row>
    <row r="78818" spans="11:11">
      <c r="K78818"/>
    </row>
    <row r="78819" spans="11:11">
      <c r="K78819"/>
    </row>
    <row r="78820" spans="11:11">
      <c r="K78820"/>
    </row>
    <row r="78821" spans="11:11">
      <c r="K78821"/>
    </row>
    <row r="78822" spans="11:11">
      <c r="K78822"/>
    </row>
    <row r="78823" spans="11:11">
      <c r="K78823"/>
    </row>
    <row r="78824" spans="11:11">
      <c r="K78824"/>
    </row>
    <row r="78825" spans="11:11">
      <c r="K78825"/>
    </row>
    <row r="78826" spans="11:11">
      <c r="K78826"/>
    </row>
    <row r="78827" spans="11:11">
      <c r="K78827"/>
    </row>
    <row r="78828" spans="11:11">
      <c r="K78828"/>
    </row>
    <row r="78829" spans="11:11">
      <c r="K78829"/>
    </row>
    <row r="78830" spans="11:11">
      <c r="K78830"/>
    </row>
    <row r="78831" spans="11:11">
      <c r="K78831"/>
    </row>
    <row r="78832" spans="11:11">
      <c r="K78832"/>
    </row>
    <row r="78833" spans="11:11">
      <c r="K78833"/>
    </row>
    <row r="78834" spans="11:11">
      <c r="K78834"/>
    </row>
    <row r="78835" spans="11:11">
      <c r="K78835"/>
    </row>
    <row r="78836" spans="11:11">
      <c r="K78836"/>
    </row>
    <row r="78837" spans="11:11">
      <c r="K78837"/>
    </row>
    <row r="78838" spans="11:11">
      <c r="K78838"/>
    </row>
    <row r="78839" spans="11:11">
      <c r="K78839"/>
    </row>
    <row r="78840" spans="11:11">
      <c r="K78840"/>
    </row>
    <row r="78841" spans="11:11">
      <c r="K78841"/>
    </row>
    <row r="78842" spans="11:11">
      <c r="K78842"/>
    </row>
    <row r="78843" spans="11:11">
      <c r="K78843"/>
    </row>
    <row r="78844" spans="11:11">
      <c r="K78844"/>
    </row>
    <row r="78845" spans="11:11">
      <c r="K78845"/>
    </row>
    <row r="78846" spans="11:11">
      <c r="K78846"/>
    </row>
    <row r="78847" spans="11:11">
      <c r="K78847"/>
    </row>
    <row r="78848" spans="11:11">
      <c r="K78848"/>
    </row>
    <row r="78849" spans="11:11">
      <c r="K78849"/>
    </row>
    <row r="78850" spans="11:11">
      <c r="K78850"/>
    </row>
    <row r="78851" spans="11:11">
      <c r="K78851"/>
    </row>
    <row r="78852" spans="11:11">
      <c r="K78852"/>
    </row>
    <row r="78853" spans="11:11">
      <c r="K78853"/>
    </row>
    <row r="78854" spans="11:11">
      <c r="K78854"/>
    </row>
    <row r="78855" spans="11:11">
      <c r="K78855"/>
    </row>
    <row r="78856" spans="11:11">
      <c r="K78856"/>
    </row>
    <row r="78857" spans="11:11">
      <c r="K78857"/>
    </row>
    <row r="78858" spans="11:11">
      <c r="K78858"/>
    </row>
    <row r="78859" spans="11:11">
      <c r="K78859"/>
    </row>
    <row r="78860" spans="11:11">
      <c r="K78860"/>
    </row>
    <row r="78861" spans="11:11">
      <c r="K78861"/>
    </row>
    <row r="78862" spans="11:11">
      <c r="K78862"/>
    </row>
    <row r="78863" spans="11:11">
      <c r="K78863"/>
    </row>
    <row r="78864" spans="11:11">
      <c r="K78864"/>
    </row>
    <row r="78865" spans="11:11">
      <c r="K78865"/>
    </row>
    <row r="78866" spans="11:11">
      <c r="K78866"/>
    </row>
    <row r="78867" spans="11:11">
      <c r="K78867"/>
    </row>
    <row r="78868" spans="11:11">
      <c r="K78868"/>
    </row>
    <row r="78869" spans="11:11">
      <c r="K78869"/>
    </row>
    <row r="78870" spans="11:11">
      <c r="K78870"/>
    </row>
    <row r="78871" spans="11:11">
      <c r="K78871"/>
    </row>
    <row r="78872" spans="11:11">
      <c r="K78872"/>
    </row>
    <row r="78873" spans="11:11">
      <c r="K78873"/>
    </row>
    <row r="78874" spans="11:11">
      <c r="K78874"/>
    </row>
    <row r="78875" spans="11:11">
      <c r="K78875"/>
    </row>
    <row r="78876" spans="11:11">
      <c r="K78876"/>
    </row>
    <row r="78877" spans="11:11">
      <c r="K78877"/>
    </row>
    <row r="78878" spans="11:11">
      <c r="K78878"/>
    </row>
    <row r="78879" spans="11:11">
      <c r="K78879"/>
    </row>
    <row r="78880" spans="11:11">
      <c r="K78880"/>
    </row>
    <row r="78881" spans="11:11">
      <c r="K78881"/>
    </row>
    <row r="78882" spans="11:11">
      <c r="K78882"/>
    </row>
    <row r="78883" spans="11:11">
      <c r="K78883"/>
    </row>
    <row r="78884" spans="11:11">
      <c r="K78884"/>
    </row>
    <row r="78885" spans="11:11">
      <c r="K78885"/>
    </row>
    <row r="78886" spans="11:11">
      <c r="K78886"/>
    </row>
    <row r="78887" spans="11:11">
      <c r="K78887"/>
    </row>
    <row r="78888" spans="11:11">
      <c r="K78888"/>
    </row>
    <row r="78889" spans="11:11">
      <c r="K78889"/>
    </row>
    <row r="78890" spans="11:11">
      <c r="K78890"/>
    </row>
    <row r="78891" spans="11:11">
      <c r="K78891"/>
    </row>
    <row r="78892" spans="11:11">
      <c r="K78892"/>
    </row>
    <row r="78893" spans="11:11">
      <c r="K78893"/>
    </row>
    <row r="78894" spans="11:11">
      <c r="K78894"/>
    </row>
    <row r="78895" spans="11:11">
      <c r="K78895"/>
    </row>
    <row r="78896" spans="11:11">
      <c r="K78896"/>
    </row>
    <row r="78897" spans="11:11">
      <c r="K78897"/>
    </row>
    <row r="78898" spans="11:11">
      <c r="K78898"/>
    </row>
    <row r="78899" spans="11:11">
      <c r="K78899"/>
    </row>
    <row r="78900" spans="11:11">
      <c r="K78900"/>
    </row>
    <row r="78901" spans="11:11">
      <c r="K78901"/>
    </row>
    <row r="78902" spans="11:11">
      <c r="K78902"/>
    </row>
    <row r="78903" spans="11:11">
      <c r="K78903"/>
    </row>
    <row r="78904" spans="11:11">
      <c r="K78904"/>
    </row>
    <row r="78905" spans="11:11">
      <c r="K78905"/>
    </row>
    <row r="78906" spans="11:11">
      <c r="K78906"/>
    </row>
    <row r="78907" spans="11:11">
      <c r="K78907"/>
    </row>
    <row r="78908" spans="11:11">
      <c r="K78908"/>
    </row>
    <row r="78909" spans="11:11">
      <c r="K78909"/>
    </row>
    <row r="78910" spans="11:11">
      <c r="K78910"/>
    </row>
    <row r="78911" spans="11:11">
      <c r="K78911"/>
    </row>
    <row r="78912" spans="11:11">
      <c r="K78912"/>
    </row>
    <row r="78913" spans="11:11">
      <c r="K78913"/>
    </row>
    <row r="78914" spans="11:11">
      <c r="K78914"/>
    </row>
    <row r="78915" spans="11:11">
      <c r="K78915"/>
    </row>
    <row r="78916" spans="11:11">
      <c r="K78916"/>
    </row>
    <row r="78917" spans="11:11">
      <c r="K78917"/>
    </row>
    <row r="78918" spans="11:11">
      <c r="K78918"/>
    </row>
    <row r="78919" spans="11:11">
      <c r="K78919"/>
    </row>
    <row r="78920" spans="11:11">
      <c r="K78920"/>
    </row>
    <row r="78921" spans="11:11">
      <c r="K78921"/>
    </row>
    <row r="78922" spans="11:11">
      <c r="K78922"/>
    </row>
    <row r="78923" spans="11:11">
      <c r="K78923"/>
    </row>
    <row r="78924" spans="11:11">
      <c r="K78924"/>
    </row>
    <row r="78925" spans="11:11">
      <c r="K78925"/>
    </row>
    <row r="78926" spans="11:11">
      <c r="K78926"/>
    </row>
    <row r="78927" spans="11:11">
      <c r="K78927"/>
    </row>
    <row r="78928" spans="11:11">
      <c r="K78928"/>
    </row>
    <row r="78929" spans="11:11">
      <c r="K78929"/>
    </row>
    <row r="78930" spans="11:11">
      <c r="K78930"/>
    </row>
    <row r="78931" spans="11:11">
      <c r="K78931"/>
    </row>
    <row r="78932" spans="11:11">
      <c r="K78932"/>
    </row>
    <row r="78933" spans="11:11">
      <c r="K78933"/>
    </row>
    <row r="78934" spans="11:11">
      <c r="K78934"/>
    </row>
    <row r="78935" spans="11:11">
      <c r="K78935"/>
    </row>
    <row r="78936" spans="11:11">
      <c r="K78936"/>
    </row>
    <row r="78937" spans="11:11">
      <c r="K78937"/>
    </row>
    <row r="78938" spans="11:11">
      <c r="K78938"/>
    </row>
    <row r="78939" spans="11:11">
      <c r="K78939"/>
    </row>
    <row r="78940" spans="11:11">
      <c r="K78940"/>
    </row>
    <row r="78941" spans="11:11">
      <c r="K78941"/>
    </row>
    <row r="78942" spans="11:11">
      <c r="K78942"/>
    </row>
    <row r="78943" spans="11:11">
      <c r="K78943"/>
    </row>
    <row r="78944" spans="11:11">
      <c r="K78944"/>
    </row>
    <row r="78945" spans="11:11">
      <c r="K78945"/>
    </row>
    <row r="78946" spans="11:11">
      <c r="K78946"/>
    </row>
    <row r="78947" spans="11:11">
      <c r="K78947"/>
    </row>
    <row r="78948" spans="11:11">
      <c r="K78948"/>
    </row>
    <row r="78949" spans="11:11">
      <c r="K78949"/>
    </row>
    <row r="78950" spans="11:11">
      <c r="K78950"/>
    </row>
    <row r="78951" spans="11:11">
      <c r="K78951"/>
    </row>
    <row r="78952" spans="11:11">
      <c r="K78952"/>
    </row>
    <row r="78953" spans="11:11">
      <c r="K78953"/>
    </row>
    <row r="78954" spans="11:11">
      <c r="K78954"/>
    </row>
    <row r="78955" spans="11:11">
      <c r="K78955"/>
    </row>
    <row r="78956" spans="11:11">
      <c r="K78956"/>
    </row>
    <row r="78957" spans="11:11">
      <c r="K78957"/>
    </row>
    <row r="78958" spans="11:11">
      <c r="K78958"/>
    </row>
    <row r="78959" spans="11:11">
      <c r="K78959"/>
    </row>
    <row r="78960" spans="11:11">
      <c r="K78960"/>
    </row>
    <row r="78961" spans="11:11">
      <c r="K78961"/>
    </row>
    <row r="78962" spans="11:11">
      <c r="K78962"/>
    </row>
    <row r="78963" spans="11:11">
      <c r="K78963"/>
    </row>
    <row r="78964" spans="11:11">
      <c r="K78964"/>
    </row>
    <row r="78965" spans="11:11">
      <c r="K78965"/>
    </row>
    <row r="78966" spans="11:11">
      <c r="K78966"/>
    </row>
    <row r="78967" spans="11:11">
      <c r="K78967"/>
    </row>
    <row r="78968" spans="11:11">
      <c r="K78968"/>
    </row>
    <row r="78969" spans="11:11">
      <c r="K78969"/>
    </row>
    <row r="78970" spans="11:11">
      <c r="K78970"/>
    </row>
    <row r="78971" spans="11:11">
      <c r="K78971"/>
    </row>
    <row r="78972" spans="11:11">
      <c r="K78972"/>
    </row>
    <row r="78973" spans="11:11">
      <c r="K78973"/>
    </row>
    <row r="78974" spans="11:11">
      <c r="K78974"/>
    </row>
    <row r="78975" spans="11:11">
      <c r="K78975"/>
    </row>
    <row r="78976" spans="11:11">
      <c r="K78976"/>
    </row>
    <row r="78977" spans="11:11">
      <c r="K78977"/>
    </row>
    <row r="78978" spans="11:11">
      <c r="K78978"/>
    </row>
    <row r="78979" spans="11:11">
      <c r="K78979"/>
    </row>
    <row r="78980" spans="11:11">
      <c r="K78980"/>
    </row>
    <row r="78981" spans="11:11">
      <c r="K78981"/>
    </row>
    <row r="78982" spans="11:11">
      <c r="K78982"/>
    </row>
    <row r="78983" spans="11:11">
      <c r="K78983"/>
    </row>
    <row r="78984" spans="11:11">
      <c r="K78984"/>
    </row>
    <row r="78985" spans="11:11">
      <c r="K78985"/>
    </row>
    <row r="78986" spans="11:11">
      <c r="K78986"/>
    </row>
    <row r="78987" spans="11:11">
      <c r="K78987"/>
    </row>
    <row r="78988" spans="11:11">
      <c r="K78988"/>
    </row>
    <row r="78989" spans="11:11">
      <c r="K78989"/>
    </row>
    <row r="78990" spans="11:11">
      <c r="K78990"/>
    </row>
    <row r="78991" spans="11:11">
      <c r="K78991"/>
    </row>
    <row r="78992" spans="11:11">
      <c r="K78992"/>
    </row>
    <row r="78993" spans="11:11">
      <c r="K78993"/>
    </row>
    <row r="78994" spans="11:11">
      <c r="K78994"/>
    </row>
    <row r="78995" spans="11:11">
      <c r="K78995"/>
    </row>
    <row r="78996" spans="11:11">
      <c r="K78996"/>
    </row>
    <row r="78997" spans="11:11">
      <c r="K78997"/>
    </row>
    <row r="78998" spans="11:11">
      <c r="K78998"/>
    </row>
    <row r="78999" spans="11:11">
      <c r="K78999"/>
    </row>
    <row r="79000" spans="11:11">
      <c r="K79000"/>
    </row>
    <row r="79001" spans="11:11">
      <c r="K79001"/>
    </row>
    <row r="79002" spans="11:11">
      <c r="K79002"/>
    </row>
    <row r="79003" spans="11:11">
      <c r="K79003"/>
    </row>
    <row r="79004" spans="11:11">
      <c r="K79004"/>
    </row>
    <row r="79005" spans="11:11">
      <c r="K79005"/>
    </row>
    <row r="79006" spans="11:11">
      <c r="K79006"/>
    </row>
    <row r="79007" spans="11:11">
      <c r="K79007"/>
    </row>
    <row r="79008" spans="11:11">
      <c r="K79008"/>
    </row>
    <row r="79009" spans="11:11">
      <c r="K79009"/>
    </row>
    <row r="79010" spans="11:11">
      <c r="K79010"/>
    </row>
    <row r="79011" spans="11:11">
      <c r="K79011"/>
    </row>
    <row r="79012" spans="11:11">
      <c r="K79012"/>
    </row>
    <row r="79013" spans="11:11">
      <c r="K79013"/>
    </row>
    <row r="79014" spans="11:11">
      <c r="K79014"/>
    </row>
    <row r="79015" spans="11:11">
      <c r="K79015"/>
    </row>
    <row r="79016" spans="11:11">
      <c r="K79016"/>
    </row>
    <row r="79017" spans="11:11">
      <c r="K79017"/>
    </row>
    <row r="79018" spans="11:11">
      <c r="K79018"/>
    </row>
    <row r="79019" spans="11:11">
      <c r="K79019"/>
    </row>
    <row r="79020" spans="11:11">
      <c r="K79020"/>
    </row>
    <row r="79021" spans="11:11">
      <c r="K79021"/>
    </row>
    <row r="79022" spans="11:11">
      <c r="K79022"/>
    </row>
    <row r="79023" spans="11:11">
      <c r="K79023"/>
    </row>
    <row r="79024" spans="11:11">
      <c r="K79024"/>
    </row>
    <row r="79025" spans="11:11">
      <c r="K79025"/>
    </row>
    <row r="79026" spans="11:11">
      <c r="K79026"/>
    </row>
    <row r="79027" spans="11:11">
      <c r="K79027"/>
    </row>
    <row r="79028" spans="11:11">
      <c r="K79028"/>
    </row>
    <row r="79029" spans="11:11">
      <c r="K79029"/>
    </row>
    <row r="79030" spans="11:11">
      <c r="K79030"/>
    </row>
    <row r="79031" spans="11:11">
      <c r="K79031"/>
    </row>
    <row r="79032" spans="11:11">
      <c r="K79032"/>
    </row>
    <row r="79033" spans="11:11">
      <c r="K79033"/>
    </row>
    <row r="79034" spans="11:11">
      <c r="K79034"/>
    </row>
    <row r="79035" spans="11:11">
      <c r="K79035"/>
    </row>
    <row r="79036" spans="11:11">
      <c r="K79036"/>
    </row>
    <row r="79037" spans="11:11">
      <c r="K79037"/>
    </row>
    <row r="79038" spans="11:11">
      <c r="K79038"/>
    </row>
    <row r="79039" spans="11:11">
      <c r="K79039"/>
    </row>
    <row r="79040" spans="11:11">
      <c r="K79040"/>
    </row>
    <row r="79041" spans="11:11">
      <c r="K79041"/>
    </row>
    <row r="79042" spans="11:11">
      <c r="K79042"/>
    </row>
    <row r="79043" spans="11:11">
      <c r="K79043"/>
    </row>
    <row r="79044" spans="11:11">
      <c r="K79044"/>
    </row>
    <row r="79045" spans="11:11">
      <c r="K79045"/>
    </row>
    <row r="79046" spans="11:11">
      <c r="K79046"/>
    </row>
    <row r="79047" spans="11:11">
      <c r="K79047"/>
    </row>
    <row r="79048" spans="11:11">
      <c r="K79048"/>
    </row>
    <row r="79049" spans="11:11">
      <c r="K79049"/>
    </row>
    <row r="79050" spans="11:11">
      <c r="K79050"/>
    </row>
    <row r="79051" spans="11:11">
      <c r="K79051"/>
    </row>
    <row r="79052" spans="11:11">
      <c r="K79052"/>
    </row>
    <row r="79053" spans="11:11">
      <c r="K79053"/>
    </row>
    <row r="79054" spans="11:11">
      <c r="K79054"/>
    </row>
    <row r="79055" spans="11:11">
      <c r="K79055"/>
    </row>
    <row r="79056" spans="11:11">
      <c r="K79056"/>
    </row>
    <row r="79057" spans="11:11">
      <c r="K79057"/>
    </row>
    <row r="79058" spans="11:11">
      <c r="K79058"/>
    </row>
    <row r="79059" spans="11:11">
      <c r="K79059"/>
    </row>
    <row r="79060" spans="11:11">
      <c r="K79060"/>
    </row>
    <row r="79061" spans="11:11">
      <c r="K79061"/>
    </row>
    <row r="79062" spans="11:11">
      <c r="K79062"/>
    </row>
    <row r="79063" spans="11:11">
      <c r="K79063"/>
    </row>
    <row r="79064" spans="11:11">
      <c r="K79064"/>
    </row>
    <row r="79065" spans="11:11">
      <c r="K79065"/>
    </row>
    <row r="79066" spans="11:11">
      <c r="K79066"/>
    </row>
    <row r="79067" spans="11:11">
      <c r="K79067"/>
    </row>
    <row r="79068" spans="11:11">
      <c r="K79068"/>
    </row>
    <row r="79069" spans="11:11">
      <c r="K79069"/>
    </row>
    <row r="79070" spans="11:11">
      <c r="K79070"/>
    </row>
    <row r="79071" spans="11:11">
      <c r="K79071"/>
    </row>
    <row r="79072" spans="11:11">
      <c r="K79072"/>
    </row>
    <row r="79073" spans="11:11">
      <c r="K79073"/>
    </row>
    <row r="79074" spans="11:11">
      <c r="K79074"/>
    </row>
    <row r="79075" spans="11:11">
      <c r="K79075"/>
    </row>
    <row r="79076" spans="11:11">
      <c r="K79076"/>
    </row>
    <row r="79077" spans="11:11">
      <c r="K79077"/>
    </row>
    <row r="79078" spans="11:11">
      <c r="K79078"/>
    </row>
    <row r="79079" spans="11:11">
      <c r="K79079"/>
    </row>
    <row r="79080" spans="11:11">
      <c r="K79080"/>
    </row>
    <row r="79081" spans="11:11">
      <c r="K79081"/>
    </row>
    <row r="79082" spans="11:11">
      <c r="K79082"/>
    </row>
    <row r="79083" spans="11:11">
      <c r="K79083"/>
    </row>
    <row r="79084" spans="11:11">
      <c r="K79084"/>
    </row>
    <row r="79085" spans="11:11">
      <c r="K79085"/>
    </row>
    <row r="79086" spans="11:11">
      <c r="K79086"/>
    </row>
    <row r="79087" spans="11:11">
      <c r="K79087"/>
    </row>
    <row r="79088" spans="11:11">
      <c r="K79088"/>
    </row>
    <row r="79089" spans="11:11">
      <c r="K79089"/>
    </row>
    <row r="79090" spans="11:11">
      <c r="K79090"/>
    </row>
    <row r="79091" spans="11:11">
      <c r="K79091"/>
    </row>
    <row r="79092" spans="11:11">
      <c r="K79092"/>
    </row>
    <row r="79093" spans="11:11">
      <c r="K79093"/>
    </row>
    <row r="79094" spans="11:11">
      <c r="K79094"/>
    </row>
    <row r="79095" spans="11:11">
      <c r="K79095"/>
    </row>
    <row r="79096" spans="11:11">
      <c r="K79096"/>
    </row>
    <row r="79097" spans="11:11">
      <c r="K79097"/>
    </row>
    <row r="79098" spans="11:11">
      <c r="K79098"/>
    </row>
    <row r="79099" spans="11:11">
      <c r="K79099"/>
    </row>
    <row r="79100" spans="11:11">
      <c r="K79100"/>
    </row>
    <row r="79101" spans="11:11">
      <c r="K79101"/>
    </row>
    <row r="79102" spans="11:11">
      <c r="K79102"/>
    </row>
    <row r="79103" spans="11:11">
      <c r="K79103"/>
    </row>
    <row r="79104" spans="11:11">
      <c r="K79104"/>
    </row>
    <row r="79105" spans="11:11">
      <c r="K79105"/>
    </row>
    <row r="79106" spans="11:11">
      <c r="K79106"/>
    </row>
    <row r="79107" spans="11:11">
      <c r="K79107"/>
    </row>
    <row r="79108" spans="11:11">
      <c r="K79108"/>
    </row>
    <row r="79109" spans="11:11">
      <c r="K79109"/>
    </row>
    <row r="79110" spans="11:11">
      <c r="K79110"/>
    </row>
    <row r="79111" spans="11:11">
      <c r="K79111"/>
    </row>
    <row r="79112" spans="11:11">
      <c r="K79112"/>
    </row>
    <row r="79113" spans="11:11">
      <c r="K79113"/>
    </row>
    <row r="79114" spans="11:11">
      <c r="K79114"/>
    </row>
    <row r="79115" spans="11:11">
      <c r="K79115"/>
    </row>
    <row r="79116" spans="11:11">
      <c r="K79116"/>
    </row>
    <row r="79117" spans="11:11">
      <c r="K79117"/>
    </row>
    <row r="79118" spans="11:11">
      <c r="K79118"/>
    </row>
    <row r="79119" spans="11:11">
      <c r="K79119"/>
    </row>
    <row r="79120" spans="11:11">
      <c r="K79120"/>
    </row>
    <row r="79121" spans="11:11">
      <c r="K79121"/>
    </row>
    <row r="79122" spans="11:11">
      <c r="K79122"/>
    </row>
    <row r="79123" spans="11:11">
      <c r="K79123"/>
    </row>
    <row r="79124" spans="11:11">
      <c r="K79124"/>
    </row>
    <row r="79125" spans="11:11">
      <c r="K79125"/>
    </row>
    <row r="79126" spans="11:11">
      <c r="K79126"/>
    </row>
    <row r="79127" spans="11:11">
      <c r="K79127"/>
    </row>
    <row r="79128" spans="11:11">
      <c r="K79128"/>
    </row>
    <row r="79129" spans="11:11">
      <c r="K79129"/>
    </row>
    <row r="79130" spans="11:11">
      <c r="K79130"/>
    </row>
    <row r="79131" spans="11:11">
      <c r="K79131"/>
    </row>
    <row r="79132" spans="11:11">
      <c r="K79132"/>
    </row>
    <row r="79133" spans="11:11">
      <c r="K79133"/>
    </row>
    <row r="79134" spans="11:11">
      <c r="K79134"/>
    </row>
    <row r="79135" spans="11:11">
      <c r="K79135"/>
    </row>
    <row r="79136" spans="11:11">
      <c r="K79136"/>
    </row>
    <row r="79137" spans="11:11">
      <c r="K79137"/>
    </row>
    <row r="79138" spans="11:11">
      <c r="K79138"/>
    </row>
    <row r="79139" spans="11:11">
      <c r="K79139"/>
    </row>
    <row r="79140" spans="11:11">
      <c r="K79140"/>
    </row>
    <row r="79141" spans="11:11">
      <c r="K79141"/>
    </row>
    <row r="79142" spans="11:11">
      <c r="K79142"/>
    </row>
    <row r="79143" spans="11:11">
      <c r="K79143"/>
    </row>
    <row r="79144" spans="11:11">
      <c r="K79144"/>
    </row>
    <row r="79145" spans="11:11">
      <c r="K79145"/>
    </row>
    <row r="79146" spans="11:11">
      <c r="K79146"/>
    </row>
    <row r="79147" spans="11:11">
      <c r="K79147"/>
    </row>
    <row r="79148" spans="11:11">
      <c r="K79148"/>
    </row>
    <row r="79149" spans="11:11">
      <c r="K79149"/>
    </row>
    <row r="79150" spans="11:11">
      <c r="K79150"/>
    </row>
    <row r="79151" spans="11:11">
      <c r="K79151"/>
    </row>
    <row r="79152" spans="11:11">
      <c r="K79152"/>
    </row>
    <row r="79153" spans="11:11">
      <c r="K79153"/>
    </row>
    <row r="79154" spans="11:11">
      <c r="K79154"/>
    </row>
    <row r="79155" spans="11:11">
      <c r="K79155"/>
    </row>
    <row r="79156" spans="11:11">
      <c r="K79156"/>
    </row>
    <row r="79157" spans="11:11">
      <c r="K79157"/>
    </row>
    <row r="79158" spans="11:11">
      <c r="K79158"/>
    </row>
    <row r="79159" spans="11:11">
      <c r="K79159"/>
    </row>
    <row r="79160" spans="11:11">
      <c r="K79160"/>
    </row>
    <row r="79161" spans="11:11">
      <c r="K79161"/>
    </row>
    <row r="79162" spans="11:11">
      <c r="K79162"/>
    </row>
    <row r="79163" spans="11:11">
      <c r="K79163"/>
    </row>
    <row r="79164" spans="11:11">
      <c r="K79164"/>
    </row>
    <row r="79165" spans="11:11">
      <c r="K79165"/>
    </row>
    <row r="79166" spans="11:11">
      <c r="K79166"/>
    </row>
    <row r="79167" spans="11:11">
      <c r="K79167"/>
    </row>
    <row r="79168" spans="11:11">
      <c r="K79168"/>
    </row>
    <row r="79169" spans="11:11">
      <c r="K79169"/>
    </row>
    <row r="79170" spans="11:11">
      <c r="K79170"/>
    </row>
    <row r="79171" spans="11:11">
      <c r="K79171"/>
    </row>
    <row r="79172" spans="11:11">
      <c r="K79172"/>
    </row>
    <row r="79173" spans="11:11">
      <c r="K79173"/>
    </row>
    <row r="79174" spans="11:11">
      <c r="K79174"/>
    </row>
    <row r="79175" spans="11:11">
      <c r="K79175"/>
    </row>
    <row r="79176" spans="11:11">
      <c r="K79176"/>
    </row>
    <row r="79177" spans="11:11">
      <c r="K79177"/>
    </row>
    <row r="79178" spans="11:11">
      <c r="K79178"/>
    </row>
    <row r="79179" spans="11:11">
      <c r="K79179"/>
    </row>
    <row r="79180" spans="11:11">
      <c r="K79180"/>
    </row>
    <row r="79181" spans="11:11">
      <c r="K79181"/>
    </row>
    <row r="79182" spans="11:11">
      <c r="K79182"/>
    </row>
    <row r="79183" spans="11:11">
      <c r="K79183"/>
    </row>
    <row r="79184" spans="11:11">
      <c r="K79184"/>
    </row>
    <row r="79185" spans="11:11">
      <c r="K79185"/>
    </row>
    <row r="79186" spans="11:11">
      <c r="K79186"/>
    </row>
    <row r="79187" spans="11:11">
      <c r="K79187"/>
    </row>
    <row r="79188" spans="11:11">
      <c r="K79188"/>
    </row>
    <row r="79189" spans="11:11">
      <c r="K79189"/>
    </row>
    <row r="79190" spans="11:11">
      <c r="K79190"/>
    </row>
    <row r="79191" spans="11:11">
      <c r="K79191"/>
    </row>
    <row r="79192" spans="11:11">
      <c r="K79192"/>
    </row>
    <row r="79193" spans="11:11">
      <c r="K79193"/>
    </row>
    <row r="79194" spans="11:11">
      <c r="K79194"/>
    </row>
    <row r="79195" spans="11:11">
      <c r="K79195"/>
    </row>
    <row r="79196" spans="11:11">
      <c r="K79196"/>
    </row>
    <row r="79197" spans="11:11">
      <c r="K79197"/>
    </row>
    <row r="79198" spans="11:11">
      <c r="K79198"/>
    </row>
    <row r="79199" spans="11:11">
      <c r="K79199"/>
    </row>
    <row r="79200" spans="11:11">
      <c r="K79200"/>
    </row>
    <row r="79201" spans="11:11">
      <c r="K79201"/>
    </row>
    <row r="79202" spans="11:11">
      <c r="K79202"/>
    </row>
    <row r="79203" spans="11:11">
      <c r="K79203"/>
    </row>
    <row r="79204" spans="11:11">
      <c r="K79204"/>
    </row>
    <row r="79205" spans="11:11">
      <c r="K79205"/>
    </row>
    <row r="79206" spans="11:11">
      <c r="K79206"/>
    </row>
    <row r="79207" spans="11:11">
      <c r="K79207"/>
    </row>
    <row r="79208" spans="11:11">
      <c r="K79208"/>
    </row>
    <row r="79209" spans="11:11">
      <c r="K79209"/>
    </row>
    <row r="79210" spans="11:11">
      <c r="K79210"/>
    </row>
    <row r="79211" spans="11:11">
      <c r="K79211"/>
    </row>
    <row r="79212" spans="11:11">
      <c r="K79212"/>
    </row>
    <row r="79213" spans="11:11">
      <c r="K79213"/>
    </row>
    <row r="79214" spans="11:11">
      <c r="K79214"/>
    </row>
    <row r="79215" spans="11:11">
      <c r="K79215"/>
    </row>
    <row r="79216" spans="11:11">
      <c r="K79216"/>
    </row>
    <row r="79217" spans="11:11">
      <c r="K79217"/>
    </row>
    <row r="79218" spans="11:11">
      <c r="K79218"/>
    </row>
    <row r="79219" spans="11:11">
      <c r="K79219"/>
    </row>
    <row r="79220" spans="11:11">
      <c r="K79220"/>
    </row>
    <row r="79221" spans="11:11">
      <c r="K79221"/>
    </row>
    <row r="79222" spans="11:11">
      <c r="K79222"/>
    </row>
    <row r="79223" spans="11:11">
      <c r="K79223"/>
    </row>
    <row r="79224" spans="11:11">
      <c r="K79224"/>
    </row>
    <row r="79225" spans="11:11">
      <c r="K79225"/>
    </row>
    <row r="79226" spans="11:11">
      <c r="K79226"/>
    </row>
    <row r="79227" spans="11:11">
      <c r="K79227"/>
    </row>
    <row r="79228" spans="11:11">
      <c r="K79228"/>
    </row>
    <row r="79229" spans="11:11">
      <c r="K79229"/>
    </row>
    <row r="79230" spans="11:11">
      <c r="K79230"/>
    </row>
    <row r="79231" spans="11:11">
      <c r="K79231"/>
    </row>
    <row r="79232" spans="11:11">
      <c r="K79232"/>
    </row>
    <row r="79233" spans="11:11">
      <c r="K79233"/>
    </row>
    <row r="79234" spans="11:11">
      <c r="K79234"/>
    </row>
    <row r="79235" spans="11:11">
      <c r="K79235"/>
    </row>
    <row r="79236" spans="11:11">
      <c r="K79236"/>
    </row>
    <row r="79237" spans="11:11">
      <c r="K79237"/>
    </row>
    <row r="79238" spans="11:11">
      <c r="K79238"/>
    </row>
    <row r="79239" spans="11:11">
      <c r="K79239"/>
    </row>
    <row r="79240" spans="11:11">
      <c r="K79240"/>
    </row>
    <row r="79241" spans="11:11">
      <c r="K79241"/>
    </row>
    <row r="79242" spans="11:11">
      <c r="K79242"/>
    </row>
    <row r="79243" spans="11:11">
      <c r="K79243"/>
    </row>
    <row r="79244" spans="11:11">
      <c r="K79244"/>
    </row>
    <row r="79245" spans="11:11">
      <c r="K79245"/>
    </row>
    <row r="79246" spans="11:11">
      <c r="K79246"/>
    </row>
    <row r="79247" spans="11:11">
      <c r="K79247"/>
    </row>
    <row r="79248" spans="11:11">
      <c r="K79248"/>
    </row>
    <row r="79249" spans="11:11">
      <c r="K79249"/>
    </row>
    <row r="79250" spans="11:11">
      <c r="K79250"/>
    </row>
    <row r="79251" spans="11:11">
      <c r="K79251"/>
    </row>
    <row r="79252" spans="11:11">
      <c r="K79252"/>
    </row>
    <row r="79253" spans="11:11">
      <c r="K79253"/>
    </row>
    <row r="79254" spans="11:11">
      <c r="K79254"/>
    </row>
    <row r="79255" spans="11:11">
      <c r="K79255"/>
    </row>
    <row r="79256" spans="11:11">
      <c r="K79256"/>
    </row>
    <row r="79257" spans="11:11">
      <c r="K79257"/>
    </row>
    <row r="79258" spans="11:11">
      <c r="K79258"/>
    </row>
    <row r="79259" spans="11:11">
      <c r="K79259"/>
    </row>
    <row r="79260" spans="11:11">
      <c r="K79260"/>
    </row>
    <row r="79261" spans="11:11">
      <c r="K79261"/>
    </row>
    <row r="79262" spans="11:11">
      <c r="K79262"/>
    </row>
    <row r="79263" spans="11:11">
      <c r="K79263"/>
    </row>
    <row r="79264" spans="11:11">
      <c r="K79264"/>
    </row>
    <row r="79265" spans="11:11">
      <c r="K79265"/>
    </row>
    <row r="79266" spans="11:11">
      <c r="K79266"/>
    </row>
    <row r="79267" spans="11:11">
      <c r="K79267"/>
    </row>
    <row r="79268" spans="11:11">
      <c r="K79268"/>
    </row>
    <row r="79269" spans="11:11">
      <c r="K79269"/>
    </row>
    <row r="79270" spans="11:11">
      <c r="K79270"/>
    </row>
    <row r="79271" spans="11:11">
      <c r="K79271"/>
    </row>
    <row r="79272" spans="11:11">
      <c r="K79272"/>
    </row>
    <row r="79273" spans="11:11">
      <c r="K79273"/>
    </row>
    <row r="79274" spans="11:11">
      <c r="K79274"/>
    </row>
    <row r="79275" spans="11:11">
      <c r="K79275"/>
    </row>
    <row r="79276" spans="11:11">
      <c r="K79276"/>
    </row>
    <row r="79277" spans="11:11">
      <c r="K79277"/>
    </row>
    <row r="79278" spans="11:11">
      <c r="K79278"/>
    </row>
    <row r="79279" spans="11:11">
      <c r="K79279"/>
    </row>
    <row r="79280" spans="11:11">
      <c r="K79280"/>
    </row>
    <row r="79281" spans="11:11">
      <c r="K79281"/>
    </row>
    <row r="79282" spans="11:11">
      <c r="K79282"/>
    </row>
    <row r="79283" spans="11:11">
      <c r="K79283"/>
    </row>
    <row r="79284" spans="11:11">
      <c r="K79284"/>
    </row>
    <row r="79285" spans="11:11">
      <c r="K79285"/>
    </row>
    <row r="79286" spans="11:11">
      <c r="K79286"/>
    </row>
    <row r="79287" spans="11:11">
      <c r="K79287"/>
    </row>
    <row r="79288" spans="11:11">
      <c r="K79288"/>
    </row>
    <row r="79289" spans="11:11">
      <c r="K79289"/>
    </row>
    <row r="79290" spans="11:11">
      <c r="K79290"/>
    </row>
    <row r="79291" spans="11:11">
      <c r="K79291"/>
    </row>
    <row r="79292" spans="11:11">
      <c r="K79292"/>
    </row>
    <row r="79293" spans="11:11">
      <c r="K79293"/>
    </row>
    <row r="79294" spans="11:11">
      <c r="K79294"/>
    </row>
    <row r="79295" spans="11:11">
      <c r="K79295"/>
    </row>
    <row r="79296" spans="11:11">
      <c r="K79296"/>
    </row>
    <row r="79297" spans="11:11">
      <c r="K79297"/>
    </row>
    <row r="79298" spans="11:11">
      <c r="K79298"/>
    </row>
    <row r="79299" spans="11:11">
      <c r="K79299"/>
    </row>
    <row r="79300" spans="11:11">
      <c r="K79300"/>
    </row>
    <row r="79301" spans="11:11">
      <c r="K79301"/>
    </row>
    <row r="79302" spans="11:11">
      <c r="K79302"/>
    </row>
    <row r="79303" spans="11:11">
      <c r="K79303"/>
    </row>
    <row r="79304" spans="11:11">
      <c r="K79304"/>
    </row>
    <row r="79305" spans="11:11">
      <c r="K79305"/>
    </row>
    <row r="79306" spans="11:11">
      <c r="K79306"/>
    </row>
    <row r="79307" spans="11:11">
      <c r="K79307"/>
    </row>
    <row r="79308" spans="11:11">
      <c r="K79308"/>
    </row>
    <row r="79309" spans="11:11">
      <c r="K79309"/>
    </row>
    <row r="79310" spans="11:11">
      <c r="K79310"/>
    </row>
    <row r="79311" spans="11:11">
      <c r="K79311"/>
    </row>
    <row r="79312" spans="11:11">
      <c r="K79312"/>
    </row>
    <row r="79313" spans="11:11">
      <c r="K79313"/>
    </row>
    <row r="79314" spans="11:11">
      <c r="K79314"/>
    </row>
    <row r="79315" spans="11:11">
      <c r="K79315"/>
    </row>
    <row r="79316" spans="11:11">
      <c r="K79316"/>
    </row>
    <row r="79317" spans="11:11">
      <c r="K79317"/>
    </row>
    <row r="79318" spans="11:11">
      <c r="K79318"/>
    </row>
    <row r="79319" spans="11:11">
      <c r="K79319"/>
    </row>
    <row r="79320" spans="11:11">
      <c r="K79320"/>
    </row>
    <row r="79321" spans="11:11">
      <c r="K79321"/>
    </row>
    <row r="79322" spans="11:11">
      <c r="K79322"/>
    </row>
    <row r="79323" spans="11:11">
      <c r="K79323"/>
    </row>
    <row r="79324" spans="11:11">
      <c r="K79324"/>
    </row>
    <row r="79325" spans="11:11">
      <c r="K79325"/>
    </row>
    <row r="79326" spans="11:11">
      <c r="K79326"/>
    </row>
    <row r="79327" spans="11:11">
      <c r="K79327"/>
    </row>
    <row r="79328" spans="11:11">
      <c r="K79328"/>
    </row>
    <row r="79329" spans="11:11">
      <c r="K79329"/>
    </row>
    <row r="79330" spans="11:11">
      <c r="K79330"/>
    </row>
    <row r="79331" spans="11:11">
      <c r="K79331"/>
    </row>
    <row r="79332" spans="11:11">
      <c r="K79332"/>
    </row>
    <row r="79333" spans="11:11">
      <c r="K79333"/>
    </row>
    <row r="79334" spans="11:11">
      <c r="K79334"/>
    </row>
    <row r="79335" spans="11:11">
      <c r="K79335"/>
    </row>
    <row r="79336" spans="11:11">
      <c r="K79336"/>
    </row>
    <row r="79337" spans="11:11">
      <c r="K79337"/>
    </row>
    <row r="79338" spans="11:11">
      <c r="K79338"/>
    </row>
    <row r="79339" spans="11:11">
      <c r="K79339"/>
    </row>
    <row r="79340" spans="11:11">
      <c r="K79340"/>
    </row>
    <row r="79341" spans="11:11">
      <c r="K79341"/>
    </row>
    <row r="79342" spans="11:11">
      <c r="K79342"/>
    </row>
    <row r="79343" spans="11:11">
      <c r="K79343"/>
    </row>
    <row r="79344" spans="11:11">
      <c r="K79344"/>
    </row>
    <row r="79345" spans="11:11">
      <c r="K79345"/>
    </row>
    <row r="79346" spans="11:11">
      <c r="K79346"/>
    </row>
    <row r="79347" spans="11:11">
      <c r="K79347"/>
    </row>
    <row r="79348" spans="11:11">
      <c r="K79348"/>
    </row>
    <row r="79349" spans="11:11">
      <c r="K79349"/>
    </row>
    <row r="79350" spans="11:11">
      <c r="K79350"/>
    </row>
    <row r="79351" spans="11:11">
      <c r="K79351"/>
    </row>
    <row r="79352" spans="11:11">
      <c r="K79352"/>
    </row>
    <row r="79353" spans="11:11">
      <c r="K79353"/>
    </row>
    <row r="79354" spans="11:11">
      <c r="K79354"/>
    </row>
    <row r="79355" spans="11:11">
      <c r="K79355"/>
    </row>
    <row r="79356" spans="11:11">
      <c r="K79356"/>
    </row>
    <row r="79357" spans="11:11">
      <c r="K79357"/>
    </row>
    <row r="79358" spans="11:11">
      <c r="K79358"/>
    </row>
    <row r="79359" spans="11:11">
      <c r="K79359"/>
    </row>
    <row r="79360" spans="11:11">
      <c r="K79360"/>
    </row>
    <row r="79361" spans="11:11">
      <c r="K79361"/>
    </row>
    <row r="79362" spans="11:11">
      <c r="K79362"/>
    </row>
    <row r="79363" spans="11:11">
      <c r="K79363"/>
    </row>
    <row r="79364" spans="11:11">
      <c r="K79364"/>
    </row>
    <row r="79365" spans="11:11">
      <c r="K79365"/>
    </row>
    <row r="79366" spans="11:11">
      <c r="K79366"/>
    </row>
    <row r="79367" spans="11:11">
      <c r="K79367"/>
    </row>
    <row r="79368" spans="11:11">
      <c r="K79368"/>
    </row>
    <row r="79369" spans="11:11">
      <c r="K79369"/>
    </row>
    <row r="79370" spans="11:11">
      <c r="K79370"/>
    </row>
    <row r="79371" spans="11:11">
      <c r="K79371"/>
    </row>
    <row r="79372" spans="11:11">
      <c r="K79372"/>
    </row>
    <row r="79373" spans="11:11">
      <c r="K79373"/>
    </row>
    <row r="79374" spans="11:11">
      <c r="K79374"/>
    </row>
    <row r="79375" spans="11:11">
      <c r="K79375"/>
    </row>
    <row r="79376" spans="11:11">
      <c r="K79376"/>
    </row>
    <row r="79377" spans="11:11">
      <c r="K79377"/>
    </row>
    <row r="79378" spans="11:11">
      <c r="K79378"/>
    </row>
    <row r="79379" spans="11:11">
      <c r="K79379"/>
    </row>
    <row r="79380" spans="11:11">
      <c r="K79380"/>
    </row>
    <row r="79381" spans="11:11">
      <c r="K79381"/>
    </row>
    <row r="79382" spans="11:11">
      <c r="K79382"/>
    </row>
    <row r="79383" spans="11:11">
      <c r="K79383"/>
    </row>
    <row r="79384" spans="11:11">
      <c r="K79384"/>
    </row>
    <row r="79385" spans="11:11">
      <c r="K79385"/>
    </row>
    <row r="79386" spans="11:11">
      <c r="K79386"/>
    </row>
    <row r="79387" spans="11:11">
      <c r="K79387"/>
    </row>
    <row r="79388" spans="11:11">
      <c r="K79388"/>
    </row>
    <row r="79389" spans="11:11">
      <c r="K79389"/>
    </row>
    <row r="79390" spans="11:11">
      <c r="K79390"/>
    </row>
    <row r="79391" spans="11:11">
      <c r="K79391"/>
    </row>
    <row r="79392" spans="11:11">
      <c r="K79392"/>
    </row>
    <row r="79393" spans="11:11">
      <c r="K79393"/>
    </row>
    <row r="79394" spans="11:11">
      <c r="K79394"/>
    </row>
    <row r="79395" spans="11:11">
      <c r="K79395"/>
    </row>
    <row r="79396" spans="11:11">
      <c r="K79396"/>
    </row>
    <row r="79397" spans="11:11">
      <c r="K79397"/>
    </row>
    <row r="79398" spans="11:11">
      <c r="K79398"/>
    </row>
    <row r="79399" spans="11:11">
      <c r="K79399"/>
    </row>
    <row r="79400" spans="11:11">
      <c r="K79400"/>
    </row>
    <row r="79401" spans="11:11">
      <c r="K79401"/>
    </row>
    <row r="79402" spans="11:11">
      <c r="K79402"/>
    </row>
    <row r="79403" spans="11:11">
      <c r="K79403"/>
    </row>
    <row r="79404" spans="11:11">
      <c r="K79404"/>
    </row>
    <row r="79405" spans="11:11">
      <c r="K79405"/>
    </row>
    <row r="79406" spans="11:11">
      <c r="K79406"/>
    </row>
    <row r="79407" spans="11:11">
      <c r="K79407"/>
    </row>
    <row r="79408" spans="11:11">
      <c r="K79408"/>
    </row>
    <row r="79409" spans="11:11">
      <c r="K79409"/>
    </row>
    <row r="79410" spans="11:11">
      <c r="K79410"/>
    </row>
    <row r="79411" spans="11:11">
      <c r="K79411"/>
    </row>
    <row r="79412" spans="11:11">
      <c r="K79412"/>
    </row>
    <row r="79413" spans="11:11">
      <c r="K79413"/>
    </row>
    <row r="79414" spans="11:11">
      <c r="K79414"/>
    </row>
    <row r="79415" spans="11:11">
      <c r="K79415"/>
    </row>
    <row r="79416" spans="11:11">
      <c r="K79416"/>
    </row>
    <row r="79417" spans="11:11">
      <c r="K79417"/>
    </row>
    <row r="79418" spans="11:11">
      <c r="K79418"/>
    </row>
    <row r="79419" spans="11:11">
      <c r="K79419"/>
    </row>
    <row r="79420" spans="11:11">
      <c r="K79420"/>
    </row>
    <row r="79421" spans="11:11">
      <c r="K79421"/>
    </row>
    <row r="79422" spans="11:11">
      <c r="K79422"/>
    </row>
    <row r="79423" spans="11:11">
      <c r="K79423"/>
    </row>
    <row r="79424" spans="11:11">
      <c r="K79424"/>
    </row>
    <row r="79425" spans="11:11">
      <c r="K79425"/>
    </row>
    <row r="79426" spans="11:11">
      <c r="K79426"/>
    </row>
    <row r="79427" spans="11:11">
      <c r="K79427"/>
    </row>
    <row r="79428" spans="11:11">
      <c r="K79428"/>
    </row>
    <row r="79429" spans="11:11">
      <c r="K79429"/>
    </row>
    <row r="79430" spans="11:11">
      <c r="K79430"/>
    </row>
    <row r="79431" spans="11:11">
      <c r="K79431"/>
    </row>
    <row r="79432" spans="11:11">
      <c r="K79432"/>
    </row>
    <row r="79433" spans="11:11">
      <c r="K79433"/>
    </row>
    <row r="79434" spans="11:11">
      <c r="K79434"/>
    </row>
    <row r="79435" spans="11:11">
      <c r="K79435"/>
    </row>
    <row r="79436" spans="11:11">
      <c r="K79436"/>
    </row>
    <row r="79437" spans="11:11">
      <c r="K79437"/>
    </row>
    <row r="79438" spans="11:11">
      <c r="K79438"/>
    </row>
    <row r="79439" spans="11:11">
      <c r="K79439"/>
    </row>
    <row r="79440" spans="11:11">
      <c r="K79440"/>
    </row>
    <row r="79441" spans="11:11">
      <c r="K79441"/>
    </row>
    <row r="79442" spans="11:11">
      <c r="K79442"/>
    </row>
    <row r="79443" spans="11:11">
      <c r="K79443"/>
    </row>
    <row r="79444" spans="11:11">
      <c r="K79444"/>
    </row>
    <row r="79445" spans="11:11">
      <c r="K79445"/>
    </row>
    <row r="79446" spans="11:11">
      <c r="K79446"/>
    </row>
    <row r="79447" spans="11:11">
      <c r="K79447"/>
    </row>
    <row r="79448" spans="11:11">
      <c r="K79448"/>
    </row>
    <row r="79449" spans="11:11">
      <c r="K79449"/>
    </row>
    <row r="79450" spans="11:11">
      <c r="K79450"/>
    </row>
    <row r="79451" spans="11:11">
      <c r="K79451"/>
    </row>
    <row r="79452" spans="11:11">
      <c r="K79452"/>
    </row>
    <row r="79453" spans="11:11">
      <c r="K79453"/>
    </row>
    <row r="79454" spans="11:11">
      <c r="K79454"/>
    </row>
    <row r="79455" spans="11:11">
      <c r="K79455"/>
    </row>
    <row r="79456" spans="11:11">
      <c r="K79456"/>
    </row>
    <row r="79457" spans="11:11">
      <c r="K79457"/>
    </row>
    <row r="79458" spans="11:11">
      <c r="K79458"/>
    </row>
    <row r="79459" spans="11:11">
      <c r="K79459"/>
    </row>
    <row r="79460" spans="11:11">
      <c r="K79460"/>
    </row>
    <row r="79461" spans="11:11">
      <c r="K79461"/>
    </row>
    <row r="79462" spans="11:11">
      <c r="K79462"/>
    </row>
    <row r="79463" spans="11:11">
      <c r="K79463"/>
    </row>
    <row r="79464" spans="11:11">
      <c r="K79464"/>
    </row>
    <row r="79465" spans="11:11">
      <c r="K79465"/>
    </row>
    <row r="79466" spans="11:11">
      <c r="K79466"/>
    </row>
    <row r="79467" spans="11:11">
      <c r="K79467"/>
    </row>
    <row r="79468" spans="11:11">
      <c r="K79468"/>
    </row>
    <row r="79469" spans="11:11">
      <c r="K79469"/>
    </row>
    <row r="79470" spans="11:11">
      <c r="K79470"/>
    </row>
    <row r="79471" spans="11:11">
      <c r="K79471"/>
    </row>
    <row r="79472" spans="11:11">
      <c r="K79472"/>
    </row>
    <row r="79473" spans="11:11">
      <c r="K79473"/>
    </row>
    <row r="79474" spans="11:11">
      <c r="K79474"/>
    </row>
    <row r="79475" spans="11:11">
      <c r="K79475"/>
    </row>
    <row r="79476" spans="11:11">
      <c r="K79476"/>
    </row>
    <row r="79477" spans="11:11">
      <c r="K79477"/>
    </row>
    <row r="79478" spans="11:11">
      <c r="K79478"/>
    </row>
    <row r="79479" spans="11:11">
      <c r="K79479"/>
    </row>
    <row r="79480" spans="11:11">
      <c r="K79480"/>
    </row>
    <row r="79481" spans="11:11">
      <c r="K79481"/>
    </row>
    <row r="79482" spans="11:11">
      <c r="K79482"/>
    </row>
    <row r="79483" spans="11:11">
      <c r="K79483"/>
    </row>
    <row r="79484" spans="11:11">
      <c r="K79484"/>
    </row>
    <row r="79485" spans="11:11">
      <c r="K79485"/>
    </row>
    <row r="79486" spans="11:11">
      <c r="K79486"/>
    </row>
    <row r="79487" spans="11:11">
      <c r="K79487"/>
    </row>
    <row r="79488" spans="11:11">
      <c r="K79488"/>
    </row>
    <row r="79489" spans="11:11">
      <c r="K79489"/>
    </row>
    <row r="79490" spans="11:11">
      <c r="K79490"/>
    </row>
    <row r="79491" spans="11:11">
      <c r="K79491"/>
    </row>
    <row r="79492" spans="11:11">
      <c r="K79492"/>
    </row>
    <row r="79493" spans="11:11">
      <c r="K79493"/>
    </row>
    <row r="79494" spans="11:11">
      <c r="K79494"/>
    </row>
    <row r="79495" spans="11:11">
      <c r="K79495"/>
    </row>
    <row r="79496" spans="11:11">
      <c r="K79496"/>
    </row>
    <row r="79497" spans="11:11">
      <c r="K79497"/>
    </row>
    <row r="79498" spans="11:11">
      <c r="K79498"/>
    </row>
    <row r="79499" spans="11:11">
      <c r="K79499"/>
    </row>
    <row r="79500" spans="11:11">
      <c r="K79500"/>
    </row>
    <row r="79501" spans="11:11">
      <c r="K79501"/>
    </row>
    <row r="79502" spans="11:11">
      <c r="K79502"/>
    </row>
    <row r="79503" spans="11:11">
      <c r="K79503"/>
    </row>
    <row r="79504" spans="11:11">
      <c r="K79504"/>
    </row>
    <row r="79505" spans="11:11">
      <c r="K79505"/>
    </row>
    <row r="79506" spans="11:11">
      <c r="K79506"/>
    </row>
    <row r="79507" spans="11:11">
      <c r="K79507"/>
    </row>
    <row r="79508" spans="11:11">
      <c r="K79508"/>
    </row>
    <row r="79509" spans="11:11">
      <c r="K79509"/>
    </row>
    <row r="79510" spans="11:11">
      <c r="K79510"/>
    </row>
    <row r="79511" spans="11:11">
      <c r="K79511"/>
    </row>
    <row r="79512" spans="11:11">
      <c r="K79512"/>
    </row>
    <row r="79513" spans="11:11">
      <c r="K79513"/>
    </row>
    <row r="79514" spans="11:11">
      <c r="K79514"/>
    </row>
    <row r="79515" spans="11:11">
      <c r="K79515"/>
    </row>
    <row r="79516" spans="11:11">
      <c r="K79516"/>
    </row>
    <row r="79517" spans="11:11">
      <c r="K79517"/>
    </row>
    <row r="79518" spans="11:11">
      <c r="K79518"/>
    </row>
    <row r="79519" spans="11:11">
      <c r="K79519"/>
    </row>
    <row r="79520" spans="11:11">
      <c r="K79520"/>
    </row>
    <row r="79521" spans="11:11">
      <c r="K79521"/>
    </row>
    <row r="79522" spans="11:11">
      <c r="K79522"/>
    </row>
    <row r="79523" spans="11:11">
      <c r="K79523"/>
    </row>
    <row r="79524" spans="11:11">
      <c r="K79524"/>
    </row>
    <row r="79525" spans="11:11">
      <c r="K79525"/>
    </row>
    <row r="79526" spans="11:11">
      <c r="K79526"/>
    </row>
    <row r="79527" spans="11:11">
      <c r="K79527"/>
    </row>
    <row r="79528" spans="11:11">
      <c r="K79528"/>
    </row>
    <row r="79529" spans="11:11">
      <c r="K79529"/>
    </row>
    <row r="79530" spans="11:11">
      <c r="K79530"/>
    </row>
    <row r="79531" spans="11:11">
      <c r="K79531"/>
    </row>
    <row r="79532" spans="11:11">
      <c r="K79532"/>
    </row>
    <row r="79533" spans="11:11">
      <c r="K79533"/>
    </row>
    <row r="79534" spans="11:11">
      <c r="K79534"/>
    </row>
    <row r="79535" spans="11:11">
      <c r="K79535"/>
    </row>
    <row r="79536" spans="11:11">
      <c r="K79536"/>
    </row>
    <row r="79537" spans="11:11">
      <c r="K79537"/>
    </row>
    <row r="79538" spans="11:11">
      <c r="K79538"/>
    </row>
    <row r="79539" spans="11:11">
      <c r="K79539"/>
    </row>
    <row r="79540" spans="11:11">
      <c r="K79540"/>
    </row>
    <row r="79541" spans="11:11">
      <c r="K79541"/>
    </row>
    <row r="79542" spans="11:11">
      <c r="K79542"/>
    </row>
    <row r="79543" spans="11:11">
      <c r="K79543"/>
    </row>
    <row r="79544" spans="11:11">
      <c r="K79544"/>
    </row>
    <row r="79545" spans="11:11">
      <c r="K79545"/>
    </row>
    <row r="79546" spans="11:11">
      <c r="K79546"/>
    </row>
    <row r="79547" spans="11:11">
      <c r="K79547"/>
    </row>
    <row r="79548" spans="11:11">
      <c r="K79548"/>
    </row>
    <row r="79549" spans="11:11">
      <c r="K79549"/>
    </row>
    <row r="79550" spans="11:11">
      <c r="K79550"/>
    </row>
    <row r="79551" spans="11:11">
      <c r="K79551"/>
    </row>
    <row r="79552" spans="11:11">
      <c r="K79552"/>
    </row>
    <row r="79553" spans="11:11">
      <c r="K79553"/>
    </row>
    <row r="79554" spans="11:11">
      <c r="K79554"/>
    </row>
    <row r="79555" spans="11:11">
      <c r="K79555"/>
    </row>
    <row r="79556" spans="11:11">
      <c r="K79556"/>
    </row>
    <row r="79557" spans="11:11">
      <c r="K79557"/>
    </row>
    <row r="79558" spans="11:11">
      <c r="K79558"/>
    </row>
    <row r="79559" spans="11:11">
      <c r="K79559"/>
    </row>
    <row r="79560" spans="11:11">
      <c r="K79560"/>
    </row>
    <row r="79561" spans="11:11">
      <c r="K79561"/>
    </row>
    <row r="79562" spans="11:11">
      <c r="K79562"/>
    </row>
    <row r="79563" spans="11:11">
      <c r="K79563"/>
    </row>
    <row r="79564" spans="11:11">
      <c r="K79564"/>
    </row>
    <row r="79565" spans="11:11">
      <c r="K79565"/>
    </row>
    <row r="79566" spans="11:11">
      <c r="K79566"/>
    </row>
    <row r="79567" spans="11:11">
      <c r="K79567"/>
    </row>
    <row r="79568" spans="11:11">
      <c r="K79568"/>
    </row>
    <row r="79569" spans="11:11">
      <c r="K79569"/>
    </row>
    <row r="79570" spans="11:11">
      <c r="K79570"/>
    </row>
    <row r="79571" spans="11:11">
      <c r="K79571"/>
    </row>
    <row r="79572" spans="11:11">
      <c r="K79572"/>
    </row>
    <row r="79573" spans="11:11">
      <c r="K79573"/>
    </row>
    <row r="79574" spans="11:11">
      <c r="K79574"/>
    </row>
    <row r="79575" spans="11:11">
      <c r="K79575"/>
    </row>
    <row r="79576" spans="11:11">
      <c r="K79576"/>
    </row>
    <row r="79577" spans="11:11">
      <c r="K79577"/>
    </row>
    <row r="79578" spans="11:11">
      <c r="K79578"/>
    </row>
    <row r="79579" spans="11:11">
      <c r="K79579"/>
    </row>
    <row r="79580" spans="11:11">
      <c r="K79580"/>
    </row>
    <row r="79581" spans="11:11">
      <c r="K79581"/>
    </row>
    <row r="79582" spans="11:11">
      <c r="K79582"/>
    </row>
    <row r="79583" spans="11:11">
      <c r="K79583"/>
    </row>
    <row r="79584" spans="11:11">
      <c r="K79584"/>
    </row>
    <row r="79585" spans="11:11">
      <c r="K79585"/>
    </row>
    <row r="79586" spans="11:11">
      <c r="K79586"/>
    </row>
    <row r="79587" spans="11:11">
      <c r="K79587"/>
    </row>
    <row r="79588" spans="11:11">
      <c r="K79588"/>
    </row>
    <row r="79589" spans="11:11">
      <c r="K79589"/>
    </row>
    <row r="79590" spans="11:11">
      <c r="K79590"/>
    </row>
    <row r="79591" spans="11:11">
      <c r="K79591"/>
    </row>
    <row r="79592" spans="11:11">
      <c r="K79592"/>
    </row>
    <row r="79593" spans="11:11">
      <c r="K79593"/>
    </row>
    <row r="79594" spans="11:11">
      <c r="K79594"/>
    </row>
    <row r="79595" spans="11:11">
      <c r="K79595"/>
    </row>
    <row r="79596" spans="11:11">
      <c r="K79596"/>
    </row>
    <row r="79597" spans="11:11">
      <c r="K79597"/>
    </row>
    <row r="79598" spans="11:11">
      <c r="K79598"/>
    </row>
    <row r="79599" spans="11:11">
      <c r="K79599"/>
    </row>
    <row r="79600" spans="11:11">
      <c r="K79600"/>
    </row>
    <row r="79601" spans="11:11">
      <c r="K79601"/>
    </row>
    <row r="79602" spans="11:11">
      <c r="K79602"/>
    </row>
    <row r="79603" spans="11:11">
      <c r="K79603"/>
    </row>
    <row r="79604" spans="11:11">
      <c r="K79604"/>
    </row>
    <row r="79605" spans="11:11">
      <c r="K79605"/>
    </row>
    <row r="79606" spans="11:11">
      <c r="K79606"/>
    </row>
    <row r="79607" spans="11:11">
      <c r="K79607"/>
    </row>
    <row r="79608" spans="11:11">
      <c r="K79608"/>
    </row>
    <row r="79609" spans="11:11">
      <c r="K79609"/>
    </row>
    <row r="79610" spans="11:11">
      <c r="K79610"/>
    </row>
    <row r="79611" spans="11:11">
      <c r="K79611"/>
    </row>
    <row r="79612" spans="11:11">
      <c r="K79612"/>
    </row>
    <row r="79613" spans="11:11">
      <c r="K79613"/>
    </row>
    <row r="79614" spans="11:11">
      <c r="K79614"/>
    </row>
    <row r="79615" spans="11:11">
      <c r="K79615"/>
    </row>
    <row r="79616" spans="11:11">
      <c r="K79616"/>
    </row>
    <row r="79617" spans="11:11">
      <c r="K79617"/>
    </row>
    <row r="79618" spans="11:11">
      <c r="K79618"/>
    </row>
    <row r="79619" spans="11:11">
      <c r="K79619"/>
    </row>
    <row r="79620" spans="11:11">
      <c r="K79620"/>
    </row>
    <row r="79621" spans="11:11">
      <c r="K79621"/>
    </row>
    <row r="79622" spans="11:11">
      <c r="K79622"/>
    </row>
    <row r="79623" spans="11:11">
      <c r="K79623"/>
    </row>
    <row r="79624" spans="11:11">
      <c r="K79624"/>
    </row>
    <row r="79625" spans="11:11">
      <c r="K79625"/>
    </row>
    <row r="79626" spans="11:11">
      <c r="K79626"/>
    </row>
    <row r="79627" spans="11:11">
      <c r="K79627"/>
    </row>
    <row r="79628" spans="11:11">
      <c r="K79628"/>
    </row>
    <row r="79629" spans="11:11">
      <c r="K79629"/>
    </row>
    <row r="79630" spans="11:11">
      <c r="K79630"/>
    </row>
    <row r="79631" spans="11:11">
      <c r="K79631"/>
    </row>
    <row r="79632" spans="11:11">
      <c r="K79632"/>
    </row>
    <row r="79633" spans="11:11">
      <c r="K79633"/>
    </row>
    <row r="79634" spans="11:11">
      <c r="K79634"/>
    </row>
    <row r="79635" spans="11:11">
      <c r="K79635"/>
    </row>
    <row r="79636" spans="11:11">
      <c r="K79636"/>
    </row>
    <row r="79637" spans="11:11">
      <c r="K79637"/>
    </row>
    <row r="79638" spans="11:11">
      <c r="K79638"/>
    </row>
    <row r="79639" spans="11:11">
      <c r="K79639"/>
    </row>
    <row r="79640" spans="11:11">
      <c r="K79640"/>
    </row>
    <row r="79641" spans="11:11">
      <c r="K79641"/>
    </row>
    <row r="79642" spans="11:11">
      <c r="K79642"/>
    </row>
    <row r="79643" spans="11:11">
      <c r="K79643"/>
    </row>
    <row r="79644" spans="11:11">
      <c r="K79644"/>
    </row>
    <row r="79645" spans="11:11">
      <c r="K79645"/>
    </row>
    <row r="79646" spans="11:11">
      <c r="K79646"/>
    </row>
    <row r="79647" spans="11:11">
      <c r="K79647"/>
    </row>
    <row r="79648" spans="11:11">
      <c r="K79648"/>
    </row>
    <row r="79649" spans="11:11">
      <c r="K79649"/>
    </row>
    <row r="79650" spans="11:11">
      <c r="K79650"/>
    </row>
    <row r="79651" spans="11:11">
      <c r="K79651"/>
    </row>
    <row r="79652" spans="11:11">
      <c r="K79652"/>
    </row>
    <row r="79653" spans="11:11">
      <c r="K79653"/>
    </row>
    <row r="79654" spans="11:11">
      <c r="K79654"/>
    </row>
    <row r="79655" spans="11:11">
      <c r="K79655"/>
    </row>
    <row r="79656" spans="11:11">
      <c r="K79656"/>
    </row>
    <row r="79657" spans="11:11">
      <c r="K79657"/>
    </row>
    <row r="79658" spans="11:11">
      <c r="K79658"/>
    </row>
    <row r="79659" spans="11:11">
      <c r="K79659"/>
    </row>
    <row r="79660" spans="11:11">
      <c r="K79660"/>
    </row>
    <row r="79661" spans="11:11">
      <c r="K79661"/>
    </row>
    <row r="79662" spans="11:11">
      <c r="K79662"/>
    </row>
    <row r="79663" spans="11:11">
      <c r="K79663"/>
    </row>
    <row r="79664" spans="11:11">
      <c r="K79664"/>
    </row>
    <row r="79665" spans="11:11">
      <c r="K79665"/>
    </row>
    <row r="79666" spans="11:11">
      <c r="K79666"/>
    </row>
    <row r="79667" spans="11:11">
      <c r="K79667"/>
    </row>
    <row r="79668" spans="11:11">
      <c r="K79668"/>
    </row>
    <row r="79669" spans="11:11">
      <c r="K79669"/>
    </row>
    <row r="79670" spans="11:11">
      <c r="K79670"/>
    </row>
    <row r="79671" spans="11:11">
      <c r="K79671"/>
    </row>
    <row r="79672" spans="11:11">
      <c r="K79672"/>
    </row>
    <row r="79673" spans="11:11">
      <c r="K79673"/>
    </row>
    <row r="79674" spans="11:11">
      <c r="K79674"/>
    </row>
    <row r="79675" spans="11:11">
      <c r="K79675"/>
    </row>
    <row r="79676" spans="11:11">
      <c r="K79676"/>
    </row>
    <row r="79677" spans="11:11">
      <c r="K79677"/>
    </row>
    <row r="79678" spans="11:11">
      <c r="K79678"/>
    </row>
    <row r="79679" spans="11:11">
      <c r="K79679"/>
    </row>
    <row r="79680" spans="11:11">
      <c r="K79680"/>
    </row>
    <row r="79681" spans="11:11">
      <c r="K79681"/>
    </row>
    <row r="79682" spans="11:11">
      <c r="K79682"/>
    </row>
    <row r="79683" spans="11:11">
      <c r="K79683"/>
    </row>
    <row r="79684" spans="11:11">
      <c r="K79684"/>
    </row>
    <row r="79685" spans="11:11">
      <c r="K79685"/>
    </row>
    <row r="79686" spans="11:11">
      <c r="K79686"/>
    </row>
    <row r="79687" spans="11:11">
      <c r="K79687"/>
    </row>
    <row r="79688" spans="11:11">
      <c r="K79688"/>
    </row>
    <row r="79689" spans="11:11">
      <c r="K79689"/>
    </row>
    <row r="79690" spans="11:11">
      <c r="K79690"/>
    </row>
    <row r="79691" spans="11:11">
      <c r="K79691"/>
    </row>
    <row r="79692" spans="11:11">
      <c r="K79692"/>
    </row>
    <row r="79693" spans="11:11">
      <c r="K79693"/>
    </row>
    <row r="79694" spans="11:11">
      <c r="K79694"/>
    </row>
    <row r="79695" spans="11:11">
      <c r="K79695"/>
    </row>
    <row r="79696" spans="11:11">
      <c r="K79696"/>
    </row>
    <row r="79697" spans="11:11">
      <c r="K79697"/>
    </row>
    <row r="79698" spans="11:11">
      <c r="K79698"/>
    </row>
    <row r="79699" spans="11:11">
      <c r="K79699"/>
    </row>
    <row r="79700" spans="11:11">
      <c r="K79700"/>
    </row>
    <row r="79701" spans="11:11">
      <c r="K79701"/>
    </row>
    <row r="79702" spans="11:11">
      <c r="K79702"/>
    </row>
    <row r="79703" spans="11:11">
      <c r="K79703"/>
    </row>
    <row r="79704" spans="11:11">
      <c r="K79704"/>
    </row>
    <row r="79705" spans="11:11">
      <c r="K79705"/>
    </row>
    <row r="79706" spans="11:11">
      <c r="K79706"/>
    </row>
    <row r="79707" spans="11:11">
      <c r="K79707"/>
    </row>
    <row r="79708" spans="11:11">
      <c r="K79708"/>
    </row>
    <row r="79709" spans="11:11">
      <c r="K79709"/>
    </row>
    <row r="79710" spans="11:11">
      <c r="K79710"/>
    </row>
    <row r="79711" spans="11:11">
      <c r="K79711"/>
    </row>
    <row r="79712" spans="11:11">
      <c r="K79712"/>
    </row>
    <row r="79713" spans="11:11">
      <c r="K79713"/>
    </row>
    <row r="79714" spans="11:11">
      <c r="K79714"/>
    </row>
    <row r="79715" spans="11:11">
      <c r="K79715"/>
    </row>
    <row r="79716" spans="11:11">
      <c r="K79716"/>
    </row>
    <row r="79717" spans="11:11">
      <c r="K79717"/>
    </row>
    <row r="79718" spans="11:11">
      <c r="K79718"/>
    </row>
    <row r="79719" spans="11:11">
      <c r="K79719"/>
    </row>
    <row r="79720" spans="11:11">
      <c r="K79720"/>
    </row>
    <row r="79721" spans="11:11">
      <c r="K79721"/>
    </row>
    <row r="79722" spans="11:11">
      <c r="K79722"/>
    </row>
    <row r="79723" spans="11:11">
      <c r="K79723"/>
    </row>
    <row r="79724" spans="11:11">
      <c r="K79724"/>
    </row>
    <row r="79725" spans="11:11">
      <c r="K79725"/>
    </row>
    <row r="79726" spans="11:11">
      <c r="K79726"/>
    </row>
    <row r="79727" spans="11:11">
      <c r="K79727"/>
    </row>
    <row r="79728" spans="11:11">
      <c r="K79728"/>
    </row>
    <row r="79729" spans="11:11">
      <c r="K79729"/>
    </row>
    <row r="79730" spans="11:11">
      <c r="K79730"/>
    </row>
    <row r="79731" spans="11:11">
      <c r="K79731"/>
    </row>
    <row r="79732" spans="11:11">
      <c r="K79732"/>
    </row>
    <row r="79733" spans="11:11">
      <c r="K79733"/>
    </row>
    <row r="79734" spans="11:11">
      <c r="K79734"/>
    </row>
    <row r="79735" spans="11:11">
      <c r="K79735"/>
    </row>
    <row r="79736" spans="11:11">
      <c r="K79736"/>
    </row>
    <row r="79737" spans="11:11">
      <c r="K79737"/>
    </row>
    <row r="79738" spans="11:11">
      <c r="K79738"/>
    </row>
    <row r="79739" spans="11:11">
      <c r="K79739"/>
    </row>
    <row r="79740" spans="11:11">
      <c r="K79740"/>
    </row>
    <row r="79741" spans="11:11">
      <c r="K79741"/>
    </row>
    <row r="79742" spans="11:11">
      <c r="K79742"/>
    </row>
    <row r="79743" spans="11:11">
      <c r="K79743"/>
    </row>
    <row r="79744" spans="11:11">
      <c r="K79744"/>
    </row>
    <row r="79745" spans="11:11">
      <c r="K79745"/>
    </row>
    <row r="79746" spans="11:11">
      <c r="K79746"/>
    </row>
    <row r="79747" spans="11:11">
      <c r="K79747"/>
    </row>
    <row r="79748" spans="11:11">
      <c r="K79748"/>
    </row>
    <row r="79749" spans="11:11">
      <c r="K79749"/>
    </row>
    <row r="79750" spans="11:11">
      <c r="K79750"/>
    </row>
    <row r="79751" spans="11:11">
      <c r="K79751"/>
    </row>
    <row r="79752" spans="11:11">
      <c r="K79752"/>
    </row>
    <row r="79753" spans="11:11">
      <c r="K79753"/>
    </row>
    <row r="79754" spans="11:11">
      <c r="K79754"/>
    </row>
    <row r="79755" spans="11:11">
      <c r="K79755"/>
    </row>
    <row r="79756" spans="11:11">
      <c r="K79756"/>
    </row>
    <row r="79757" spans="11:11">
      <c r="K79757"/>
    </row>
    <row r="79758" spans="11:11">
      <c r="K79758"/>
    </row>
    <row r="79759" spans="11:11">
      <c r="K79759"/>
    </row>
    <row r="79760" spans="11:11">
      <c r="K79760"/>
    </row>
    <row r="79761" spans="11:11">
      <c r="K79761"/>
    </row>
    <row r="79762" spans="11:11">
      <c r="K79762"/>
    </row>
    <row r="79763" spans="11:11">
      <c r="K79763"/>
    </row>
    <row r="79764" spans="11:11">
      <c r="K79764"/>
    </row>
    <row r="79765" spans="11:11">
      <c r="K79765"/>
    </row>
    <row r="79766" spans="11:11">
      <c r="K79766"/>
    </row>
    <row r="79767" spans="11:11">
      <c r="K79767"/>
    </row>
    <row r="79768" spans="11:11">
      <c r="K79768"/>
    </row>
    <row r="79769" spans="11:11">
      <c r="K79769"/>
    </row>
    <row r="79770" spans="11:11">
      <c r="K79770"/>
    </row>
    <row r="79771" spans="11:11">
      <c r="K79771"/>
    </row>
    <row r="79772" spans="11:11">
      <c r="K79772"/>
    </row>
    <row r="79773" spans="11:11">
      <c r="K79773"/>
    </row>
    <row r="79774" spans="11:11">
      <c r="K79774"/>
    </row>
    <row r="79775" spans="11:11">
      <c r="K79775"/>
    </row>
    <row r="79776" spans="11:11">
      <c r="K79776"/>
    </row>
    <row r="79777" spans="11:11">
      <c r="K79777"/>
    </row>
    <row r="79778" spans="11:11">
      <c r="K79778"/>
    </row>
    <row r="79779" spans="11:11">
      <c r="K79779"/>
    </row>
    <row r="79780" spans="11:11">
      <c r="K79780"/>
    </row>
    <row r="79781" spans="11:11">
      <c r="K79781"/>
    </row>
    <row r="79782" spans="11:11">
      <c r="K79782"/>
    </row>
    <row r="79783" spans="11:11">
      <c r="K79783"/>
    </row>
    <row r="79784" spans="11:11">
      <c r="K79784"/>
    </row>
    <row r="79785" spans="11:11">
      <c r="K79785"/>
    </row>
    <row r="79786" spans="11:11">
      <c r="K79786"/>
    </row>
    <row r="79787" spans="11:11">
      <c r="K79787"/>
    </row>
    <row r="79788" spans="11:11">
      <c r="K79788"/>
    </row>
    <row r="79789" spans="11:11">
      <c r="K79789"/>
    </row>
    <row r="79790" spans="11:11">
      <c r="K79790"/>
    </row>
    <row r="79791" spans="11:11">
      <c r="K79791"/>
    </row>
    <row r="79792" spans="11:11">
      <c r="K79792"/>
    </row>
    <row r="79793" spans="11:11">
      <c r="K79793"/>
    </row>
    <row r="79794" spans="11:11">
      <c r="K79794"/>
    </row>
    <row r="79795" spans="11:11">
      <c r="K79795"/>
    </row>
    <row r="79796" spans="11:11">
      <c r="K79796"/>
    </row>
    <row r="79797" spans="11:11">
      <c r="K79797"/>
    </row>
    <row r="79798" spans="11:11">
      <c r="K79798"/>
    </row>
    <row r="79799" spans="11:11">
      <c r="K79799"/>
    </row>
    <row r="79800" spans="11:11">
      <c r="K79800"/>
    </row>
    <row r="79801" spans="11:11">
      <c r="K79801"/>
    </row>
    <row r="79802" spans="11:11">
      <c r="K79802"/>
    </row>
    <row r="79803" spans="11:11">
      <c r="K79803"/>
    </row>
    <row r="79804" spans="11:11">
      <c r="K79804"/>
    </row>
    <row r="79805" spans="11:11">
      <c r="K79805"/>
    </row>
    <row r="79806" spans="11:11">
      <c r="K79806"/>
    </row>
    <row r="79807" spans="11:11">
      <c r="K79807"/>
    </row>
    <row r="79808" spans="11:11">
      <c r="K79808"/>
    </row>
    <row r="79809" spans="11:11">
      <c r="K79809"/>
    </row>
    <row r="79810" spans="11:11">
      <c r="K79810"/>
    </row>
    <row r="79811" spans="11:11">
      <c r="K79811"/>
    </row>
    <row r="79812" spans="11:11">
      <c r="K79812"/>
    </row>
    <row r="79813" spans="11:11">
      <c r="K79813"/>
    </row>
    <row r="79814" spans="11:11">
      <c r="K79814"/>
    </row>
    <row r="79815" spans="11:11">
      <c r="K79815"/>
    </row>
    <row r="79816" spans="11:11">
      <c r="K79816"/>
    </row>
    <row r="79817" spans="11:11">
      <c r="K79817"/>
    </row>
    <row r="79818" spans="11:11">
      <c r="K79818"/>
    </row>
    <row r="79819" spans="11:11">
      <c r="K79819"/>
    </row>
    <row r="79820" spans="11:11">
      <c r="K79820"/>
    </row>
    <row r="79821" spans="11:11">
      <c r="K79821"/>
    </row>
    <row r="79822" spans="11:11">
      <c r="K79822"/>
    </row>
    <row r="79823" spans="11:11">
      <c r="K79823"/>
    </row>
    <row r="79824" spans="11:11">
      <c r="K79824"/>
    </row>
    <row r="79825" spans="11:11">
      <c r="K79825"/>
    </row>
    <row r="79826" spans="11:11">
      <c r="K79826"/>
    </row>
    <row r="79827" spans="11:11">
      <c r="K79827"/>
    </row>
    <row r="79828" spans="11:11">
      <c r="K79828"/>
    </row>
    <row r="79829" spans="11:11">
      <c r="K79829"/>
    </row>
    <row r="79830" spans="11:11">
      <c r="K79830"/>
    </row>
    <row r="79831" spans="11:11">
      <c r="K79831"/>
    </row>
    <row r="79832" spans="11:11">
      <c r="K79832"/>
    </row>
    <row r="79833" spans="11:11">
      <c r="K79833"/>
    </row>
    <row r="79834" spans="11:11">
      <c r="K79834"/>
    </row>
    <row r="79835" spans="11:11">
      <c r="K79835"/>
    </row>
    <row r="79836" spans="11:11">
      <c r="K79836"/>
    </row>
    <row r="79837" spans="11:11">
      <c r="K79837"/>
    </row>
    <row r="79838" spans="11:11">
      <c r="K79838"/>
    </row>
    <row r="79839" spans="11:11">
      <c r="K79839"/>
    </row>
    <row r="79840" spans="11:11">
      <c r="K79840"/>
    </row>
    <row r="79841" spans="11:11">
      <c r="K79841"/>
    </row>
    <row r="79842" spans="11:11">
      <c r="K79842"/>
    </row>
    <row r="79843" spans="11:11">
      <c r="K79843"/>
    </row>
    <row r="79844" spans="11:11">
      <c r="K79844"/>
    </row>
    <row r="79845" spans="11:11">
      <c r="K79845"/>
    </row>
    <row r="79846" spans="11:11">
      <c r="K79846"/>
    </row>
    <row r="79847" spans="11:11">
      <c r="K79847"/>
    </row>
    <row r="79848" spans="11:11">
      <c r="K79848"/>
    </row>
    <row r="79849" spans="11:11">
      <c r="K79849"/>
    </row>
    <row r="79850" spans="11:11">
      <c r="K79850"/>
    </row>
    <row r="79851" spans="11:11">
      <c r="K79851"/>
    </row>
    <row r="79852" spans="11:11">
      <c r="K79852"/>
    </row>
    <row r="79853" spans="11:11">
      <c r="K79853"/>
    </row>
    <row r="79854" spans="11:11">
      <c r="K79854"/>
    </row>
    <row r="79855" spans="11:11">
      <c r="K79855"/>
    </row>
    <row r="79856" spans="11:11">
      <c r="K79856"/>
    </row>
    <row r="79857" spans="11:11">
      <c r="K79857"/>
    </row>
    <row r="79858" spans="11:11">
      <c r="K79858"/>
    </row>
    <row r="79859" spans="11:11">
      <c r="K79859"/>
    </row>
    <row r="79860" spans="11:11">
      <c r="K79860"/>
    </row>
    <row r="79861" spans="11:11">
      <c r="K79861"/>
    </row>
    <row r="79862" spans="11:11">
      <c r="K79862"/>
    </row>
    <row r="79863" spans="11:11">
      <c r="K79863"/>
    </row>
    <row r="79864" spans="11:11">
      <c r="K79864"/>
    </row>
    <row r="79865" spans="11:11">
      <c r="K79865"/>
    </row>
    <row r="79866" spans="11:11">
      <c r="K79866"/>
    </row>
    <row r="79867" spans="11:11">
      <c r="K79867"/>
    </row>
    <row r="79868" spans="11:11">
      <c r="K79868"/>
    </row>
    <row r="79869" spans="11:11">
      <c r="K79869"/>
    </row>
    <row r="79870" spans="11:11">
      <c r="K79870"/>
    </row>
    <row r="79871" spans="11:11">
      <c r="K79871"/>
    </row>
    <row r="79872" spans="11:11">
      <c r="K79872"/>
    </row>
    <row r="79873" spans="11:11">
      <c r="K79873"/>
    </row>
    <row r="79874" spans="11:11">
      <c r="K79874"/>
    </row>
    <row r="79875" spans="11:11">
      <c r="K79875"/>
    </row>
    <row r="79876" spans="11:11">
      <c r="K79876"/>
    </row>
    <row r="79877" spans="11:11">
      <c r="K79877"/>
    </row>
    <row r="79878" spans="11:11">
      <c r="K79878"/>
    </row>
    <row r="79879" spans="11:11">
      <c r="K79879"/>
    </row>
    <row r="79880" spans="11:11">
      <c r="K79880"/>
    </row>
    <row r="79881" spans="11:11">
      <c r="K79881"/>
    </row>
    <row r="79882" spans="11:11">
      <c r="K79882"/>
    </row>
    <row r="79883" spans="11:11">
      <c r="K79883"/>
    </row>
    <row r="79884" spans="11:11">
      <c r="K79884"/>
    </row>
    <row r="79885" spans="11:11">
      <c r="K79885"/>
    </row>
    <row r="79886" spans="11:11">
      <c r="K79886"/>
    </row>
    <row r="79887" spans="11:11">
      <c r="K79887"/>
    </row>
    <row r="79888" spans="11:11">
      <c r="K79888"/>
    </row>
    <row r="79889" spans="11:11">
      <c r="K79889"/>
    </row>
    <row r="79890" spans="11:11">
      <c r="K79890"/>
    </row>
    <row r="79891" spans="11:11">
      <c r="K79891"/>
    </row>
    <row r="79892" spans="11:11">
      <c r="K79892"/>
    </row>
    <row r="79893" spans="11:11">
      <c r="K79893"/>
    </row>
    <row r="79894" spans="11:11">
      <c r="K79894"/>
    </row>
    <row r="79895" spans="11:11">
      <c r="K79895"/>
    </row>
    <row r="79896" spans="11:11">
      <c r="K79896"/>
    </row>
    <row r="79897" spans="11:11">
      <c r="K79897"/>
    </row>
    <row r="79898" spans="11:11">
      <c r="K79898"/>
    </row>
    <row r="79899" spans="11:11">
      <c r="K79899"/>
    </row>
    <row r="79900" spans="11:11">
      <c r="K79900"/>
    </row>
    <row r="79901" spans="11:11">
      <c r="K79901"/>
    </row>
    <row r="79902" spans="11:11">
      <c r="K79902"/>
    </row>
    <row r="79903" spans="11:11">
      <c r="K79903"/>
    </row>
    <row r="79904" spans="11:11">
      <c r="K79904"/>
    </row>
    <row r="79905" spans="11:11">
      <c r="K79905"/>
    </row>
    <row r="79906" spans="11:11">
      <c r="K79906"/>
    </row>
    <row r="79907" spans="11:11">
      <c r="K79907"/>
    </row>
    <row r="79908" spans="11:11">
      <c r="K79908"/>
    </row>
    <row r="79909" spans="11:11">
      <c r="K79909"/>
    </row>
    <row r="79910" spans="11:11">
      <c r="K79910"/>
    </row>
    <row r="79911" spans="11:11">
      <c r="K79911"/>
    </row>
    <row r="79912" spans="11:11">
      <c r="K79912"/>
    </row>
    <row r="79913" spans="11:11">
      <c r="K79913"/>
    </row>
    <row r="79914" spans="11:11">
      <c r="K79914"/>
    </row>
    <row r="79915" spans="11:11">
      <c r="K79915"/>
    </row>
    <row r="79916" spans="11:11">
      <c r="K79916"/>
    </row>
    <row r="79917" spans="11:11">
      <c r="K79917"/>
    </row>
    <row r="79918" spans="11:11">
      <c r="K79918"/>
    </row>
    <row r="79919" spans="11:11">
      <c r="K79919"/>
    </row>
    <row r="79920" spans="11:11">
      <c r="K79920"/>
    </row>
    <row r="79921" spans="11:11">
      <c r="K79921"/>
    </row>
    <row r="79922" spans="11:11">
      <c r="K79922"/>
    </row>
    <row r="79923" spans="11:11">
      <c r="K79923"/>
    </row>
    <row r="79924" spans="11:11">
      <c r="K79924"/>
    </row>
    <row r="79925" spans="11:11">
      <c r="K79925"/>
    </row>
    <row r="79926" spans="11:11">
      <c r="K79926"/>
    </row>
    <row r="79927" spans="11:11">
      <c r="K79927"/>
    </row>
    <row r="79928" spans="11:11">
      <c r="K79928"/>
    </row>
    <row r="79929" spans="11:11">
      <c r="K79929"/>
    </row>
    <row r="79930" spans="11:11">
      <c r="K79930"/>
    </row>
    <row r="79931" spans="11:11">
      <c r="K79931"/>
    </row>
    <row r="79932" spans="11:11">
      <c r="K79932"/>
    </row>
    <row r="79933" spans="11:11">
      <c r="K79933"/>
    </row>
    <row r="79934" spans="11:11">
      <c r="K79934"/>
    </row>
    <row r="79935" spans="11:11">
      <c r="K79935"/>
    </row>
    <row r="79936" spans="11:11">
      <c r="K79936"/>
    </row>
    <row r="79937" spans="11:11">
      <c r="K79937"/>
    </row>
    <row r="79938" spans="11:11">
      <c r="K79938"/>
    </row>
    <row r="79939" spans="11:11">
      <c r="K79939"/>
    </row>
    <row r="79940" spans="11:11">
      <c r="K79940"/>
    </row>
    <row r="79941" spans="11:11">
      <c r="K79941"/>
    </row>
    <row r="79942" spans="11:11">
      <c r="K79942"/>
    </row>
    <row r="79943" spans="11:11">
      <c r="K79943"/>
    </row>
    <row r="79944" spans="11:11">
      <c r="K79944"/>
    </row>
    <row r="79945" spans="11:11">
      <c r="K79945"/>
    </row>
    <row r="79946" spans="11:11">
      <c r="K79946"/>
    </row>
    <row r="79947" spans="11:11">
      <c r="K79947"/>
    </row>
    <row r="79948" spans="11:11">
      <c r="K79948"/>
    </row>
    <row r="79949" spans="11:11">
      <c r="K79949"/>
    </row>
    <row r="79950" spans="11:11">
      <c r="K79950"/>
    </row>
    <row r="79951" spans="11:11">
      <c r="K79951"/>
    </row>
    <row r="79952" spans="11:11">
      <c r="K79952"/>
    </row>
    <row r="79953" spans="11:11">
      <c r="K79953"/>
    </row>
    <row r="79954" spans="11:11">
      <c r="K79954"/>
    </row>
    <row r="79955" spans="11:11">
      <c r="K79955"/>
    </row>
    <row r="79956" spans="11:11">
      <c r="K79956"/>
    </row>
    <row r="79957" spans="11:11">
      <c r="K79957"/>
    </row>
    <row r="79958" spans="11:11">
      <c r="K79958"/>
    </row>
    <row r="79959" spans="11:11">
      <c r="K79959"/>
    </row>
    <row r="79960" spans="11:11">
      <c r="K79960"/>
    </row>
    <row r="79961" spans="11:11">
      <c r="K79961"/>
    </row>
    <row r="79962" spans="11:11">
      <c r="K79962"/>
    </row>
    <row r="79963" spans="11:11">
      <c r="K79963"/>
    </row>
    <row r="79964" spans="11:11">
      <c r="K79964"/>
    </row>
    <row r="79965" spans="11:11">
      <c r="K79965"/>
    </row>
    <row r="79966" spans="11:11">
      <c r="K79966"/>
    </row>
    <row r="79967" spans="11:11">
      <c r="K79967"/>
    </row>
    <row r="79968" spans="11:11">
      <c r="K79968"/>
    </row>
    <row r="79969" spans="11:11">
      <c r="K79969"/>
    </row>
    <row r="79970" spans="11:11">
      <c r="K79970"/>
    </row>
    <row r="79971" spans="11:11">
      <c r="K79971"/>
    </row>
    <row r="79972" spans="11:11">
      <c r="K79972"/>
    </row>
    <row r="79973" spans="11:11">
      <c r="K79973"/>
    </row>
    <row r="79974" spans="11:11">
      <c r="K79974"/>
    </row>
    <row r="79975" spans="11:11">
      <c r="K79975"/>
    </row>
    <row r="79976" spans="11:11">
      <c r="K79976"/>
    </row>
    <row r="79977" spans="11:11">
      <c r="K79977"/>
    </row>
    <row r="79978" spans="11:11">
      <c r="K79978"/>
    </row>
    <row r="79979" spans="11:11">
      <c r="K79979"/>
    </row>
    <row r="79980" spans="11:11">
      <c r="K79980"/>
    </row>
    <row r="79981" spans="11:11">
      <c r="K79981"/>
    </row>
    <row r="79982" spans="11:11">
      <c r="K79982"/>
    </row>
    <row r="79983" spans="11:11">
      <c r="K79983"/>
    </row>
    <row r="79984" spans="11:11">
      <c r="K79984"/>
    </row>
    <row r="79985" spans="11:11">
      <c r="K79985"/>
    </row>
    <row r="79986" spans="11:11">
      <c r="K79986"/>
    </row>
    <row r="79987" spans="11:11">
      <c r="K79987"/>
    </row>
    <row r="79988" spans="11:11">
      <c r="K79988"/>
    </row>
    <row r="79989" spans="11:11">
      <c r="K79989"/>
    </row>
    <row r="79990" spans="11:11">
      <c r="K79990"/>
    </row>
    <row r="79991" spans="11:11">
      <c r="K79991"/>
    </row>
    <row r="79992" spans="11:11">
      <c r="K79992"/>
    </row>
    <row r="79993" spans="11:11">
      <c r="K79993"/>
    </row>
    <row r="79994" spans="11:11">
      <c r="K79994"/>
    </row>
    <row r="79995" spans="11:11">
      <c r="K79995"/>
    </row>
    <row r="79996" spans="11:11">
      <c r="K79996"/>
    </row>
    <row r="79997" spans="11:11">
      <c r="K79997"/>
    </row>
    <row r="79998" spans="11:11">
      <c r="K79998"/>
    </row>
    <row r="79999" spans="11:11">
      <c r="K79999"/>
    </row>
    <row r="80000" spans="11:11">
      <c r="K80000"/>
    </row>
    <row r="80001" spans="11:11">
      <c r="K80001"/>
    </row>
    <row r="80002" spans="11:11">
      <c r="K80002"/>
    </row>
    <row r="80003" spans="11:11">
      <c r="K80003"/>
    </row>
    <row r="80004" spans="11:11">
      <c r="K80004"/>
    </row>
    <row r="80005" spans="11:11">
      <c r="K80005"/>
    </row>
    <row r="80006" spans="11:11">
      <c r="K80006"/>
    </row>
    <row r="80007" spans="11:11">
      <c r="K80007"/>
    </row>
    <row r="80008" spans="11:11">
      <c r="K80008"/>
    </row>
    <row r="80009" spans="11:11">
      <c r="K80009"/>
    </row>
    <row r="80010" spans="11:11">
      <c r="K80010"/>
    </row>
    <row r="80011" spans="11:11">
      <c r="K80011"/>
    </row>
    <row r="80012" spans="11:11">
      <c r="K80012"/>
    </row>
    <row r="80013" spans="11:11">
      <c r="K80013"/>
    </row>
    <row r="80014" spans="11:11">
      <c r="K80014"/>
    </row>
    <row r="80015" spans="11:11">
      <c r="K80015"/>
    </row>
    <row r="80016" spans="11:11">
      <c r="K80016"/>
    </row>
    <row r="80017" spans="11:11">
      <c r="K80017"/>
    </row>
    <row r="80018" spans="11:11">
      <c r="K80018"/>
    </row>
    <row r="80019" spans="11:11">
      <c r="K80019"/>
    </row>
    <row r="80020" spans="11:11">
      <c r="K80020"/>
    </row>
    <row r="80021" spans="11:11">
      <c r="K80021"/>
    </row>
    <row r="80022" spans="11:11">
      <c r="K80022"/>
    </row>
    <row r="80023" spans="11:11">
      <c r="K80023"/>
    </row>
    <row r="80024" spans="11:11">
      <c r="K80024"/>
    </row>
    <row r="80025" spans="11:11">
      <c r="K80025"/>
    </row>
    <row r="80026" spans="11:11">
      <c r="K80026"/>
    </row>
    <row r="80027" spans="11:11">
      <c r="K80027"/>
    </row>
    <row r="80028" spans="11:11">
      <c r="K80028"/>
    </row>
    <row r="80029" spans="11:11">
      <c r="K80029"/>
    </row>
    <row r="80030" spans="11:11">
      <c r="K80030"/>
    </row>
    <row r="80031" spans="11:11">
      <c r="K80031"/>
    </row>
    <row r="80032" spans="11:11">
      <c r="K80032"/>
    </row>
    <row r="80033" spans="11:11">
      <c r="K80033"/>
    </row>
    <row r="80034" spans="11:11">
      <c r="K80034"/>
    </row>
    <row r="80035" spans="11:11">
      <c r="K80035"/>
    </row>
    <row r="80036" spans="11:11">
      <c r="K80036"/>
    </row>
    <row r="80037" spans="11:11">
      <c r="K80037"/>
    </row>
    <row r="80038" spans="11:11">
      <c r="K80038"/>
    </row>
    <row r="80039" spans="11:11">
      <c r="K80039"/>
    </row>
    <row r="80040" spans="11:11">
      <c r="K80040"/>
    </row>
    <row r="80041" spans="11:11">
      <c r="K80041"/>
    </row>
    <row r="80042" spans="11:11">
      <c r="K80042"/>
    </row>
    <row r="80043" spans="11:11">
      <c r="K80043"/>
    </row>
    <row r="80044" spans="11:11">
      <c r="K80044"/>
    </row>
    <row r="80045" spans="11:11">
      <c r="K80045"/>
    </row>
    <row r="80046" spans="11:11">
      <c r="K80046"/>
    </row>
    <row r="80047" spans="11:11">
      <c r="K80047"/>
    </row>
    <row r="80048" spans="11:11">
      <c r="K80048"/>
    </row>
    <row r="80049" spans="11:11">
      <c r="K80049"/>
    </row>
    <row r="80050" spans="11:11">
      <c r="K80050"/>
    </row>
    <row r="80051" spans="11:11">
      <c r="K80051"/>
    </row>
    <row r="80052" spans="11:11">
      <c r="K80052"/>
    </row>
    <row r="80053" spans="11:11">
      <c r="K80053"/>
    </row>
    <row r="80054" spans="11:11">
      <c r="K80054"/>
    </row>
    <row r="80055" spans="11:11">
      <c r="K80055"/>
    </row>
    <row r="80056" spans="11:11">
      <c r="K80056"/>
    </row>
    <row r="80057" spans="11:11">
      <c r="K80057"/>
    </row>
    <row r="80058" spans="11:11">
      <c r="K80058"/>
    </row>
    <row r="80059" spans="11:11">
      <c r="K80059"/>
    </row>
    <row r="80060" spans="11:11">
      <c r="K80060"/>
    </row>
    <row r="80061" spans="11:11">
      <c r="K80061"/>
    </row>
    <row r="80062" spans="11:11">
      <c r="K80062"/>
    </row>
    <row r="80063" spans="11:11">
      <c r="K80063"/>
    </row>
    <row r="80064" spans="11:11">
      <c r="K80064"/>
    </row>
    <row r="80065" spans="11:11">
      <c r="K80065"/>
    </row>
    <row r="80066" spans="11:11">
      <c r="K80066"/>
    </row>
    <row r="80067" spans="11:11">
      <c r="K80067"/>
    </row>
    <row r="80068" spans="11:11">
      <c r="K80068"/>
    </row>
    <row r="80069" spans="11:11">
      <c r="K80069"/>
    </row>
    <row r="80070" spans="11:11">
      <c r="K80070"/>
    </row>
    <row r="80071" spans="11:11">
      <c r="K80071"/>
    </row>
    <row r="80072" spans="11:11">
      <c r="K80072"/>
    </row>
    <row r="80073" spans="11:11">
      <c r="K80073"/>
    </row>
    <row r="80074" spans="11:11">
      <c r="K80074"/>
    </row>
    <row r="80075" spans="11:11">
      <c r="K80075"/>
    </row>
    <row r="80076" spans="11:11">
      <c r="K80076"/>
    </row>
    <row r="80077" spans="11:11">
      <c r="K80077"/>
    </row>
    <row r="80078" spans="11:11">
      <c r="K80078"/>
    </row>
    <row r="80079" spans="11:11">
      <c r="K80079"/>
    </row>
    <row r="80080" spans="11:11">
      <c r="K80080"/>
    </row>
    <row r="80081" spans="11:11">
      <c r="K80081"/>
    </row>
    <row r="80082" spans="11:11">
      <c r="K80082"/>
    </row>
    <row r="80083" spans="11:11">
      <c r="K80083"/>
    </row>
    <row r="80084" spans="11:11">
      <c r="K80084"/>
    </row>
    <row r="80085" spans="11:11">
      <c r="K80085"/>
    </row>
    <row r="80086" spans="11:11">
      <c r="K80086"/>
    </row>
    <row r="80087" spans="11:11">
      <c r="K80087"/>
    </row>
    <row r="80088" spans="11:11">
      <c r="K80088"/>
    </row>
    <row r="80089" spans="11:11">
      <c r="K80089"/>
    </row>
    <row r="80090" spans="11:11">
      <c r="K80090"/>
    </row>
    <row r="80091" spans="11:11">
      <c r="K80091"/>
    </row>
    <row r="80092" spans="11:11">
      <c r="K80092"/>
    </row>
    <row r="80093" spans="11:11">
      <c r="K80093"/>
    </row>
    <row r="80094" spans="11:11">
      <c r="K80094"/>
    </row>
    <row r="80095" spans="11:11">
      <c r="K80095"/>
    </row>
    <row r="80096" spans="11:11">
      <c r="K80096"/>
    </row>
    <row r="80097" spans="11:11">
      <c r="K80097"/>
    </row>
    <row r="80098" spans="11:11">
      <c r="K80098"/>
    </row>
    <row r="80099" spans="11:11">
      <c r="K80099"/>
    </row>
    <row r="80100" spans="11:11">
      <c r="K80100"/>
    </row>
    <row r="80101" spans="11:11">
      <c r="K80101"/>
    </row>
    <row r="80102" spans="11:11">
      <c r="K80102"/>
    </row>
    <row r="80103" spans="11:11">
      <c r="K80103"/>
    </row>
    <row r="80104" spans="11:11">
      <c r="K80104"/>
    </row>
    <row r="80105" spans="11:11">
      <c r="K80105"/>
    </row>
    <row r="80106" spans="11:11">
      <c r="K80106"/>
    </row>
    <row r="80107" spans="11:11">
      <c r="K80107"/>
    </row>
    <row r="80108" spans="11:11">
      <c r="K80108"/>
    </row>
    <row r="80109" spans="11:11">
      <c r="K80109"/>
    </row>
    <row r="80110" spans="11:11">
      <c r="K80110"/>
    </row>
    <row r="80111" spans="11:11">
      <c r="K80111"/>
    </row>
    <row r="80112" spans="11:11">
      <c r="K80112"/>
    </row>
    <row r="80113" spans="11:11">
      <c r="K80113"/>
    </row>
    <row r="80114" spans="11:11">
      <c r="K80114"/>
    </row>
    <row r="80115" spans="11:11">
      <c r="K80115"/>
    </row>
    <row r="80116" spans="11:11">
      <c r="K80116"/>
    </row>
    <row r="80117" spans="11:11">
      <c r="K80117"/>
    </row>
    <row r="80118" spans="11:11">
      <c r="K80118"/>
    </row>
    <row r="80119" spans="11:11">
      <c r="K80119"/>
    </row>
    <row r="80120" spans="11:11">
      <c r="K80120"/>
    </row>
    <row r="80121" spans="11:11">
      <c r="K80121"/>
    </row>
    <row r="80122" spans="11:11">
      <c r="K80122"/>
    </row>
    <row r="80123" spans="11:11">
      <c r="K80123"/>
    </row>
    <row r="80124" spans="11:11">
      <c r="K80124"/>
    </row>
    <row r="80125" spans="11:11">
      <c r="K80125"/>
    </row>
    <row r="80126" spans="11:11">
      <c r="K80126"/>
    </row>
    <row r="80127" spans="11:11">
      <c r="K80127"/>
    </row>
    <row r="80128" spans="11:11">
      <c r="K80128"/>
    </row>
    <row r="80129" spans="11:11">
      <c r="K80129"/>
    </row>
    <row r="80130" spans="11:11">
      <c r="K80130"/>
    </row>
    <row r="80131" spans="11:11">
      <c r="K80131"/>
    </row>
    <row r="80132" spans="11:11">
      <c r="K80132"/>
    </row>
    <row r="80133" spans="11:11">
      <c r="K80133"/>
    </row>
    <row r="80134" spans="11:11">
      <c r="K80134"/>
    </row>
    <row r="80135" spans="11:11">
      <c r="K80135"/>
    </row>
    <row r="80136" spans="11:11">
      <c r="K80136"/>
    </row>
    <row r="80137" spans="11:11">
      <c r="K80137"/>
    </row>
    <row r="80138" spans="11:11">
      <c r="K80138"/>
    </row>
    <row r="80139" spans="11:11">
      <c r="K80139"/>
    </row>
    <row r="80140" spans="11:11">
      <c r="K80140"/>
    </row>
    <row r="80141" spans="11:11">
      <c r="K80141"/>
    </row>
    <row r="80142" spans="11:11">
      <c r="K80142"/>
    </row>
    <row r="80143" spans="11:11">
      <c r="K80143"/>
    </row>
    <row r="80144" spans="11:11">
      <c r="K80144"/>
    </row>
    <row r="80145" spans="11:11">
      <c r="K80145"/>
    </row>
    <row r="80146" spans="11:11">
      <c r="K80146"/>
    </row>
    <row r="80147" spans="11:11">
      <c r="K80147"/>
    </row>
    <row r="80148" spans="11:11">
      <c r="K80148"/>
    </row>
    <row r="80149" spans="11:11">
      <c r="K80149"/>
    </row>
    <row r="80150" spans="11:11">
      <c r="K80150"/>
    </row>
    <row r="80151" spans="11:11">
      <c r="K80151"/>
    </row>
    <row r="80152" spans="11:11">
      <c r="K80152"/>
    </row>
    <row r="80153" spans="11:11">
      <c r="K80153"/>
    </row>
    <row r="80154" spans="11:11">
      <c r="K80154"/>
    </row>
    <row r="80155" spans="11:11">
      <c r="K80155"/>
    </row>
    <row r="80156" spans="11:11">
      <c r="K80156"/>
    </row>
    <row r="80157" spans="11:11">
      <c r="K80157"/>
    </row>
    <row r="80158" spans="11:11">
      <c r="K80158"/>
    </row>
    <row r="80159" spans="11:11">
      <c r="K80159"/>
    </row>
    <row r="80160" spans="11:11">
      <c r="K80160"/>
    </row>
    <row r="80161" spans="11:11">
      <c r="K80161"/>
    </row>
    <row r="80162" spans="11:11">
      <c r="K80162"/>
    </row>
    <row r="80163" spans="11:11">
      <c r="K80163"/>
    </row>
    <row r="80164" spans="11:11">
      <c r="K80164"/>
    </row>
    <row r="80165" spans="11:11">
      <c r="K80165"/>
    </row>
    <row r="80166" spans="11:11">
      <c r="K80166"/>
    </row>
    <row r="80167" spans="11:11">
      <c r="K80167"/>
    </row>
    <row r="80168" spans="11:11">
      <c r="K80168"/>
    </row>
    <row r="80169" spans="11:11">
      <c r="K80169"/>
    </row>
    <row r="80170" spans="11:11">
      <c r="K80170"/>
    </row>
    <row r="80171" spans="11:11">
      <c r="K80171"/>
    </row>
    <row r="80172" spans="11:11">
      <c r="K80172"/>
    </row>
    <row r="80173" spans="11:11">
      <c r="K80173"/>
    </row>
    <row r="80174" spans="11:11">
      <c r="K80174"/>
    </row>
    <row r="80175" spans="11:11">
      <c r="K80175"/>
    </row>
    <row r="80176" spans="11:11">
      <c r="K80176"/>
    </row>
    <row r="80177" spans="11:11">
      <c r="K80177"/>
    </row>
    <row r="80178" spans="11:11">
      <c r="K80178"/>
    </row>
    <row r="80179" spans="11:11">
      <c r="K80179"/>
    </row>
    <row r="80180" spans="11:11">
      <c r="K80180"/>
    </row>
    <row r="80181" spans="11:11">
      <c r="K80181"/>
    </row>
    <row r="80182" spans="11:11">
      <c r="K80182"/>
    </row>
    <row r="80183" spans="11:11">
      <c r="K80183"/>
    </row>
    <row r="80184" spans="11:11">
      <c r="K80184"/>
    </row>
    <row r="80185" spans="11:11">
      <c r="K80185"/>
    </row>
    <row r="80186" spans="11:11">
      <c r="K80186"/>
    </row>
    <row r="80187" spans="11:11">
      <c r="K80187"/>
    </row>
    <row r="80188" spans="11:11">
      <c r="K80188"/>
    </row>
    <row r="80189" spans="11:11">
      <c r="K80189"/>
    </row>
    <row r="80190" spans="11:11">
      <c r="K80190"/>
    </row>
    <row r="80191" spans="11:11">
      <c r="K80191"/>
    </row>
    <row r="80192" spans="11:11">
      <c r="K80192"/>
    </row>
    <row r="80193" spans="11:11">
      <c r="K80193"/>
    </row>
    <row r="80194" spans="11:11">
      <c r="K80194"/>
    </row>
    <row r="80195" spans="11:11">
      <c r="K80195"/>
    </row>
    <row r="80196" spans="11:11">
      <c r="K80196"/>
    </row>
    <row r="80197" spans="11:11">
      <c r="K80197"/>
    </row>
    <row r="80198" spans="11:11">
      <c r="K80198"/>
    </row>
    <row r="80199" spans="11:11">
      <c r="K80199"/>
    </row>
    <row r="80200" spans="11:11">
      <c r="K80200"/>
    </row>
    <row r="80201" spans="11:11">
      <c r="K80201"/>
    </row>
    <row r="80202" spans="11:11">
      <c r="K80202"/>
    </row>
    <row r="80203" spans="11:11">
      <c r="K80203"/>
    </row>
    <row r="80204" spans="11:11">
      <c r="K80204"/>
    </row>
    <row r="80205" spans="11:11">
      <c r="K80205"/>
    </row>
    <row r="80206" spans="11:11">
      <c r="K80206"/>
    </row>
    <row r="80207" spans="11:11">
      <c r="K80207"/>
    </row>
    <row r="80208" spans="11:11">
      <c r="K80208"/>
    </row>
    <row r="80209" spans="11:11">
      <c r="K80209"/>
    </row>
    <row r="80210" spans="11:11">
      <c r="K80210"/>
    </row>
    <row r="80211" spans="11:11">
      <c r="K80211"/>
    </row>
    <row r="80212" spans="11:11">
      <c r="K80212"/>
    </row>
    <row r="80213" spans="11:11">
      <c r="K80213"/>
    </row>
    <row r="80214" spans="11:11">
      <c r="K80214"/>
    </row>
    <row r="80215" spans="11:11">
      <c r="K80215"/>
    </row>
    <row r="80216" spans="11:11">
      <c r="K80216"/>
    </row>
    <row r="80217" spans="11:11">
      <c r="K80217"/>
    </row>
    <row r="80218" spans="11:11">
      <c r="K80218"/>
    </row>
    <row r="80219" spans="11:11">
      <c r="K80219"/>
    </row>
    <row r="80220" spans="11:11">
      <c r="K80220"/>
    </row>
    <row r="80221" spans="11:11">
      <c r="K80221"/>
    </row>
    <row r="80222" spans="11:11">
      <c r="K80222"/>
    </row>
    <row r="80223" spans="11:11">
      <c r="K80223"/>
    </row>
    <row r="80224" spans="11:11">
      <c r="K80224"/>
    </row>
    <row r="80225" spans="11:11">
      <c r="K80225"/>
    </row>
    <row r="80226" spans="11:11">
      <c r="K80226"/>
    </row>
    <row r="80227" spans="11:11">
      <c r="K80227"/>
    </row>
    <row r="80228" spans="11:11">
      <c r="K80228"/>
    </row>
    <row r="80229" spans="11:11">
      <c r="K80229"/>
    </row>
    <row r="80230" spans="11:11">
      <c r="K80230"/>
    </row>
    <row r="80231" spans="11:11">
      <c r="K80231"/>
    </row>
    <row r="80232" spans="11:11">
      <c r="K80232"/>
    </row>
    <row r="80233" spans="11:11">
      <c r="K80233"/>
    </row>
    <row r="80234" spans="11:11">
      <c r="K80234"/>
    </row>
    <row r="80235" spans="11:11">
      <c r="K80235"/>
    </row>
    <row r="80236" spans="11:11">
      <c r="K80236"/>
    </row>
    <row r="80237" spans="11:11">
      <c r="K80237"/>
    </row>
    <row r="80238" spans="11:11">
      <c r="K80238"/>
    </row>
    <row r="80239" spans="11:11">
      <c r="K80239"/>
    </row>
    <row r="80240" spans="11:11">
      <c r="K80240"/>
    </row>
    <row r="80241" spans="11:11">
      <c r="K80241"/>
    </row>
    <row r="80242" spans="11:11">
      <c r="K80242"/>
    </row>
    <row r="80243" spans="11:11">
      <c r="K80243"/>
    </row>
    <row r="80244" spans="11:11">
      <c r="K80244"/>
    </row>
    <row r="80245" spans="11:11">
      <c r="K80245"/>
    </row>
    <row r="80246" spans="11:11">
      <c r="K80246"/>
    </row>
    <row r="80247" spans="11:11">
      <c r="K80247"/>
    </row>
    <row r="80248" spans="11:11">
      <c r="K80248"/>
    </row>
    <row r="80249" spans="11:11">
      <c r="K80249"/>
    </row>
    <row r="80250" spans="11:11">
      <c r="K80250"/>
    </row>
    <row r="80251" spans="11:11">
      <c r="K80251"/>
    </row>
    <row r="80252" spans="11:11">
      <c r="K80252"/>
    </row>
    <row r="80253" spans="11:11">
      <c r="K80253"/>
    </row>
    <row r="80254" spans="11:11">
      <c r="K80254"/>
    </row>
    <row r="80255" spans="11:11">
      <c r="K80255"/>
    </row>
    <row r="80256" spans="11:11">
      <c r="K80256"/>
    </row>
    <row r="80257" spans="11:11">
      <c r="K80257"/>
    </row>
    <row r="80258" spans="11:11">
      <c r="K80258"/>
    </row>
    <row r="80259" spans="11:11">
      <c r="K80259"/>
    </row>
    <row r="80260" spans="11:11">
      <c r="K80260"/>
    </row>
    <row r="80261" spans="11:11">
      <c r="K80261"/>
    </row>
    <row r="80262" spans="11:11">
      <c r="K80262"/>
    </row>
    <row r="80263" spans="11:11">
      <c r="K80263"/>
    </row>
    <row r="80264" spans="11:11">
      <c r="K80264"/>
    </row>
    <row r="80265" spans="11:11">
      <c r="K80265"/>
    </row>
    <row r="80266" spans="11:11">
      <c r="K80266"/>
    </row>
    <row r="80267" spans="11:11">
      <c r="K80267"/>
    </row>
    <row r="80268" spans="11:11">
      <c r="K80268"/>
    </row>
    <row r="80269" spans="11:11">
      <c r="K80269"/>
    </row>
    <row r="80270" spans="11:11">
      <c r="K80270"/>
    </row>
    <row r="80271" spans="11:11">
      <c r="K80271"/>
    </row>
    <row r="80272" spans="11:11">
      <c r="K80272"/>
    </row>
    <row r="80273" spans="11:11">
      <c r="K80273"/>
    </row>
    <row r="80274" spans="11:11">
      <c r="K80274"/>
    </row>
    <row r="80275" spans="11:11">
      <c r="K80275"/>
    </row>
    <row r="80276" spans="11:11">
      <c r="K80276"/>
    </row>
    <row r="80277" spans="11:11">
      <c r="K80277"/>
    </row>
    <row r="80278" spans="11:11">
      <c r="K80278"/>
    </row>
    <row r="80279" spans="11:11">
      <c r="K80279"/>
    </row>
    <row r="80280" spans="11:11">
      <c r="K80280"/>
    </row>
    <row r="80281" spans="11:11">
      <c r="K80281"/>
    </row>
    <row r="80282" spans="11:11">
      <c r="K80282"/>
    </row>
    <row r="80283" spans="11:11">
      <c r="K80283"/>
    </row>
    <row r="80284" spans="11:11">
      <c r="K80284"/>
    </row>
    <row r="80285" spans="11:11">
      <c r="K80285"/>
    </row>
    <row r="80286" spans="11:11">
      <c r="K80286"/>
    </row>
    <row r="80287" spans="11:11">
      <c r="K80287"/>
    </row>
    <row r="80288" spans="11:11">
      <c r="K80288"/>
    </row>
    <row r="80289" spans="11:11">
      <c r="K80289"/>
    </row>
    <row r="80290" spans="11:11">
      <c r="K80290"/>
    </row>
    <row r="80291" spans="11:11">
      <c r="K80291"/>
    </row>
    <row r="80292" spans="11:11">
      <c r="K80292"/>
    </row>
    <row r="80293" spans="11:11">
      <c r="K80293"/>
    </row>
    <row r="80294" spans="11:11">
      <c r="K80294"/>
    </row>
    <row r="80295" spans="11:11">
      <c r="K80295"/>
    </row>
    <row r="80296" spans="11:11">
      <c r="K80296"/>
    </row>
    <row r="80297" spans="11:11">
      <c r="K80297"/>
    </row>
    <row r="80298" spans="11:11">
      <c r="K80298"/>
    </row>
    <row r="80299" spans="11:11">
      <c r="K80299"/>
    </row>
    <row r="80300" spans="11:11">
      <c r="K80300"/>
    </row>
    <row r="80301" spans="11:11">
      <c r="K80301"/>
    </row>
    <row r="80302" spans="11:11">
      <c r="K80302"/>
    </row>
    <row r="80303" spans="11:11">
      <c r="K80303"/>
    </row>
    <row r="80304" spans="11:11">
      <c r="K80304"/>
    </row>
    <row r="80305" spans="11:11">
      <c r="K80305"/>
    </row>
    <row r="80306" spans="11:11">
      <c r="K80306"/>
    </row>
    <row r="80307" spans="11:11">
      <c r="K80307"/>
    </row>
    <row r="80308" spans="11:11">
      <c r="K80308"/>
    </row>
    <row r="80309" spans="11:11">
      <c r="K80309"/>
    </row>
    <row r="80310" spans="11:11">
      <c r="K80310"/>
    </row>
    <row r="80311" spans="11:11">
      <c r="K80311"/>
    </row>
    <row r="80312" spans="11:11">
      <c r="K80312"/>
    </row>
    <row r="80313" spans="11:11">
      <c r="K80313"/>
    </row>
    <row r="80314" spans="11:11">
      <c r="K80314"/>
    </row>
    <row r="80315" spans="11:11">
      <c r="K80315"/>
    </row>
    <row r="80316" spans="11:11">
      <c r="K80316"/>
    </row>
    <row r="80317" spans="11:11">
      <c r="K80317"/>
    </row>
    <row r="80318" spans="11:11">
      <c r="K80318"/>
    </row>
    <row r="80319" spans="11:11">
      <c r="K80319"/>
    </row>
    <row r="80320" spans="11:11">
      <c r="K80320"/>
    </row>
    <row r="80321" spans="11:11">
      <c r="K80321"/>
    </row>
    <row r="80322" spans="11:11">
      <c r="K80322"/>
    </row>
    <row r="80323" spans="11:11">
      <c r="K80323"/>
    </row>
    <row r="80324" spans="11:11">
      <c r="K80324"/>
    </row>
    <row r="80325" spans="11:11">
      <c r="K80325"/>
    </row>
    <row r="80326" spans="11:11">
      <c r="K80326"/>
    </row>
    <row r="80327" spans="11:11">
      <c r="K80327"/>
    </row>
    <row r="80328" spans="11:11">
      <c r="K80328"/>
    </row>
    <row r="80329" spans="11:11">
      <c r="K80329"/>
    </row>
    <row r="80330" spans="11:11">
      <c r="K80330"/>
    </row>
    <row r="80331" spans="11:11">
      <c r="K80331"/>
    </row>
    <row r="80332" spans="11:11">
      <c r="K80332"/>
    </row>
    <row r="80333" spans="11:11">
      <c r="K80333"/>
    </row>
    <row r="80334" spans="11:11">
      <c r="K80334"/>
    </row>
    <row r="80335" spans="11:11">
      <c r="K80335"/>
    </row>
    <row r="80336" spans="11:11">
      <c r="K80336"/>
    </row>
    <row r="80337" spans="11:11">
      <c r="K80337"/>
    </row>
    <row r="80338" spans="11:11">
      <c r="K80338"/>
    </row>
    <row r="80339" spans="11:11">
      <c r="K80339"/>
    </row>
    <row r="80340" spans="11:11">
      <c r="K80340"/>
    </row>
    <row r="80341" spans="11:11">
      <c r="K80341"/>
    </row>
    <row r="80342" spans="11:11">
      <c r="K80342"/>
    </row>
    <row r="80343" spans="11:11">
      <c r="K80343"/>
    </row>
    <row r="80344" spans="11:11">
      <c r="K80344"/>
    </row>
    <row r="80345" spans="11:11">
      <c r="K80345"/>
    </row>
    <row r="80346" spans="11:11">
      <c r="K80346"/>
    </row>
    <row r="80347" spans="11:11">
      <c r="K80347"/>
    </row>
    <row r="80348" spans="11:11">
      <c r="K80348"/>
    </row>
    <row r="80349" spans="11:11">
      <c r="K80349"/>
    </row>
    <row r="80350" spans="11:11">
      <c r="K80350"/>
    </row>
    <row r="80351" spans="11:11">
      <c r="K80351"/>
    </row>
    <row r="80352" spans="11:11">
      <c r="K80352"/>
    </row>
    <row r="80353" spans="11:11">
      <c r="K80353"/>
    </row>
    <row r="80354" spans="11:11">
      <c r="K80354"/>
    </row>
    <row r="80355" spans="11:11">
      <c r="K80355"/>
    </row>
    <row r="80356" spans="11:11">
      <c r="K80356"/>
    </row>
    <row r="80357" spans="11:11">
      <c r="K80357"/>
    </row>
    <row r="80358" spans="11:11">
      <c r="K80358"/>
    </row>
    <row r="80359" spans="11:11">
      <c r="K80359"/>
    </row>
    <row r="80360" spans="11:11">
      <c r="K80360"/>
    </row>
    <row r="80361" spans="11:11">
      <c r="K80361"/>
    </row>
    <row r="80362" spans="11:11">
      <c r="K80362"/>
    </row>
    <row r="80363" spans="11:11">
      <c r="K80363"/>
    </row>
    <row r="80364" spans="11:11">
      <c r="K80364"/>
    </row>
    <row r="80365" spans="11:11">
      <c r="K80365"/>
    </row>
    <row r="80366" spans="11:11">
      <c r="K80366"/>
    </row>
    <row r="80367" spans="11:11">
      <c r="K80367"/>
    </row>
    <row r="80368" spans="11:11">
      <c r="K80368"/>
    </row>
    <row r="80369" spans="11:11">
      <c r="K80369"/>
    </row>
    <row r="80370" spans="11:11">
      <c r="K80370"/>
    </row>
    <row r="80371" spans="11:11">
      <c r="K80371"/>
    </row>
    <row r="80372" spans="11:11">
      <c r="K80372"/>
    </row>
    <row r="80373" spans="11:11">
      <c r="K80373"/>
    </row>
    <row r="80374" spans="11:11">
      <c r="K80374"/>
    </row>
    <row r="80375" spans="11:11">
      <c r="K80375"/>
    </row>
    <row r="80376" spans="11:11">
      <c r="K80376"/>
    </row>
    <row r="80377" spans="11:11">
      <c r="K80377"/>
    </row>
    <row r="80378" spans="11:11">
      <c r="K80378"/>
    </row>
    <row r="80379" spans="11:11">
      <c r="K80379"/>
    </row>
    <row r="80380" spans="11:11">
      <c r="K80380"/>
    </row>
    <row r="80381" spans="11:11">
      <c r="K80381"/>
    </row>
    <row r="80382" spans="11:11">
      <c r="K80382"/>
    </row>
    <row r="80383" spans="11:11">
      <c r="K80383"/>
    </row>
    <row r="80384" spans="11:11">
      <c r="K80384"/>
    </row>
    <row r="80385" spans="11:11">
      <c r="K80385"/>
    </row>
    <row r="80386" spans="11:11">
      <c r="K80386"/>
    </row>
    <row r="80387" spans="11:11">
      <c r="K80387"/>
    </row>
    <row r="80388" spans="11:11">
      <c r="K80388"/>
    </row>
    <row r="80389" spans="11:11">
      <c r="K80389"/>
    </row>
    <row r="80390" spans="11:11">
      <c r="K80390"/>
    </row>
    <row r="80391" spans="11:11">
      <c r="K80391"/>
    </row>
    <row r="80392" spans="11:11">
      <c r="K80392"/>
    </row>
    <row r="80393" spans="11:11">
      <c r="K80393"/>
    </row>
    <row r="80394" spans="11:11">
      <c r="K80394"/>
    </row>
    <row r="80395" spans="11:11">
      <c r="K80395"/>
    </row>
    <row r="80396" spans="11:11">
      <c r="K80396"/>
    </row>
    <row r="80397" spans="11:11">
      <c r="K80397"/>
    </row>
    <row r="80398" spans="11:11">
      <c r="K80398"/>
    </row>
    <row r="80399" spans="11:11">
      <c r="K80399"/>
    </row>
    <row r="80400" spans="11:11">
      <c r="K80400"/>
    </row>
    <row r="80401" spans="11:11">
      <c r="K80401"/>
    </row>
    <row r="80402" spans="11:11">
      <c r="K80402"/>
    </row>
    <row r="80403" spans="11:11">
      <c r="K80403"/>
    </row>
    <row r="80404" spans="11:11">
      <c r="K80404"/>
    </row>
    <row r="80405" spans="11:11">
      <c r="K80405"/>
    </row>
    <row r="80406" spans="11:11">
      <c r="K80406"/>
    </row>
    <row r="80407" spans="11:11">
      <c r="K80407"/>
    </row>
    <row r="80408" spans="11:11">
      <c r="K80408"/>
    </row>
    <row r="80409" spans="11:11">
      <c r="K80409"/>
    </row>
    <row r="80410" spans="11:11">
      <c r="K80410"/>
    </row>
    <row r="80411" spans="11:11">
      <c r="K80411"/>
    </row>
    <row r="80412" spans="11:11">
      <c r="K80412"/>
    </row>
    <row r="80413" spans="11:11">
      <c r="K80413"/>
    </row>
    <row r="80414" spans="11:11">
      <c r="K80414"/>
    </row>
    <row r="80415" spans="11:11">
      <c r="K80415"/>
    </row>
    <row r="80416" spans="11:11">
      <c r="K80416"/>
    </row>
    <row r="80417" spans="11:11">
      <c r="K80417"/>
    </row>
    <row r="80418" spans="11:11">
      <c r="K80418"/>
    </row>
    <row r="80419" spans="11:11">
      <c r="K80419"/>
    </row>
    <row r="80420" spans="11:11">
      <c r="K80420"/>
    </row>
    <row r="80421" spans="11:11">
      <c r="K80421"/>
    </row>
    <row r="80422" spans="11:11">
      <c r="K80422"/>
    </row>
    <row r="80423" spans="11:11">
      <c r="K80423"/>
    </row>
    <row r="80424" spans="11:11">
      <c r="K80424"/>
    </row>
    <row r="80425" spans="11:11">
      <c r="K80425"/>
    </row>
    <row r="80426" spans="11:11">
      <c r="K80426"/>
    </row>
    <row r="80427" spans="11:11">
      <c r="K80427"/>
    </row>
    <row r="80428" spans="11:11">
      <c r="K80428"/>
    </row>
    <row r="80429" spans="11:11">
      <c r="K80429"/>
    </row>
    <row r="80430" spans="11:11">
      <c r="K80430"/>
    </row>
    <row r="80431" spans="11:11">
      <c r="K80431"/>
    </row>
    <row r="80432" spans="11:11">
      <c r="K80432"/>
    </row>
    <row r="80433" spans="11:11">
      <c r="K80433"/>
    </row>
    <row r="80434" spans="11:11">
      <c r="K80434"/>
    </row>
    <row r="80435" spans="11:11">
      <c r="K80435"/>
    </row>
    <row r="80436" spans="11:11">
      <c r="K80436"/>
    </row>
    <row r="80437" spans="11:11">
      <c r="K80437"/>
    </row>
    <row r="80438" spans="11:11">
      <c r="K80438"/>
    </row>
    <row r="80439" spans="11:11">
      <c r="K80439"/>
    </row>
    <row r="80440" spans="11:11">
      <c r="K80440"/>
    </row>
    <row r="80441" spans="11:11">
      <c r="K80441"/>
    </row>
    <row r="80442" spans="11:11">
      <c r="K80442"/>
    </row>
    <row r="80443" spans="11:11">
      <c r="K80443"/>
    </row>
    <row r="80444" spans="11:11">
      <c r="K80444"/>
    </row>
    <row r="80445" spans="11:11">
      <c r="K80445"/>
    </row>
    <row r="80446" spans="11:11">
      <c r="K80446"/>
    </row>
    <row r="80447" spans="11:11">
      <c r="K80447"/>
    </row>
    <row r="80448" spans="11:11">
      <c r="K80448"/>
    </row>
    <row r="80449" spans="11:11">
      <c r="K80449"/>
    </row>
    <row r="80450" spans="11:11">
      <c r="K80450"/>
    </row>
    <row r="80451" spans="11:11">
      <c r="K80451"/>
    </row>
    <row r="80452" spans="11:11">
      <c r="K80452"/>
    </row>
    <row r="80453" spans="11:11">
      <c r="K80453"/>
    </row>
    <row r="80454" spans="11:11">
      <c r="K80454"/>
    </row>
    <row r="80455" spans="11:11">
      <c r="K80455"/>
    </row>
    <row r="80456" spans="11:11">
      <c r="K80456"/>
    </row>
    <row r="80457" spans="11:11">
      <c r="K80457"/>
    </row>
    <row r="80458" spans="11:11">
      <c r="K80458"/>
    </row>
    <row r="80459" spans="11:11">
      <c r="K80459"/>
    </row>
    <row r="80460" spans="11:11">
      <c r="K80460"/>
    </row>
    <row r="80461" spans="11:11">
      <c r="K80461"/>
    </row>
    <row r="80462" spans="11:11">
      <c r="K80462"/>
    </row>
    <row r="80463" spans="11:11">
      <c r="K80463"/>
    </row>
    <row r="80464" spans="11:11">
      <c r="K80464"/>
    </row>
    <row r="80465" spans="11:11">
      <c r="K80465"/>
    </row>
    <row r="80466" spans="11:11">
      <c r="K80466"/>
    </row>
    <row r="80467" spans="11:11">
      <c r="K80467"/>
    </row>
    <row r="80468" spans="11:11">
      <c r="K80468"/>
    </row>
    <row r="80469" spans="11:11">
      <c r="K80469"/>
    </row>
    <row r="80470" spans="11:11">
      <c r="K80470"/>
    </row>
    <row r="80471" spans="11:11">
      <c r="K80471"/>
    </row>
    <row r="80472" spans="11:11">
      <c r="K80472"/>
    </row>
    <row r="80473" spans="11:11">
      <c r="K80473"/>
    </row>
    <row r="80474" spans="11:11">
      <c r="K80474"/>
    </row>
    <row r="80475" spans="11:11">
      <c r="K80475"/>
    </row>
    <row r="80476" spans="11:11">
      <c r="K80476"/>
    </row>
    <row r="80477" spans="11:11">
      <c r="K80477"/>
    </row>
    <row r="80478" spans="11:11">
      <c r="K80478"/>
    </row>
    <row r="80479" spans="11:11">
      <c r="K80479"/>
    </row>
    <row r="80480" spans="11:11">
      <c r="K80480"/>
    </row>
    <row r="80481" spans="11:11">
      <c r="K80481"/>
    </row>
    <row r="80482" spans="11:11">
      <c r="K80482"/>
    </row>
    <row r="80483" spans="11:11">
      <c r="K80483"/>
    </row>
    <row r="80484" spans="11:11">
      <c r="K80484"/>
    </row>
    <row r="80485" spans="11:11">
      <c r="K80485"/>
    </row>
    <row r="80486" spans="11:11">
      <c r="K80486"/>
    </row>
    <row r="80487" spans="11:11">
      <c r="K80487"/>
    </row>
    <row r="80488" spans="11:11">
      <c r="K80488"/>
    </row>
    <row r="80489" spans="11:11">
      <c r="K80489"/>
    </row>
    <row r="80490" spans="11:11">
      <c r="K80490"/>
    </row>
    <row r="80491" spans="11:11">
      <c r="K80491"/>
    </row>
    <row r="80492" spans="11:11">
      <c r="K80492"/>
    </row>
    <row r="80493" spans="11:11">
      <c r="K80493"/>
    </row>
    <row r="80494" spans="11:11">
      <c r="K80494"/>
    </row>
    <row r="80495" spans="11:11">
      <c r="K80495"/>
    </row>
    <row r="80496" spans="11:11">
      <c r="K80496"/>
    </row>
    <row r="80497" spans="11:11">
      <c r="K80497"/>
    </row>
    <row r="80498" spans="11:11">
      <c r="K80498"/>
    </row>
    <row r="80499" spans="11:11">
      <c r="K80499"/>
    </row>
    <row r="80500" spans="11:11">
      <c r="K80500"/>
    </row>
    <row r="80501" spans="11:11">
      <c r="K80501"/>
    </row>
    <row r="80502" spans="11:11">
      <c r="K80502"/>
    </row>
    <row r="80503" spans="11:11">
      <c r="K80503"/>
    </row>
    <row r="80504" spans="11:11">
      <c r="K80504"/>
    </row>
    <row r="80505" spans="11:11">
      <c r="K80505"/>
    </row>
    <row r="80506" spans="11:11">
      <c r="K80506"/>
    </row>
    <row r="80507" spans="11:11">
      <c r="K80507"/>
    </row>
    <row r="80508" spans="11:11">
      <c r="K80508"/>
    </row>
    <row r="80509" spans="11:11">
      <c r="K80509"/>
    </row>
    <row r="80510" spans="11:11">
      <c r="K80510"/>
    </row>
    <row r="80511" spans="11:11">
      <c r="K80511"/>
    </row>
    <row r="80512" spans="11:11">
      <c r="K80512"/>
    </row>
    <row r="80513" spans="11:11">
      <c r="K80513"/>
    </row>
    <row r="80514" spans="11:11">
      <c r="K80514"/>
    </row>
    <row r="80515" spans="11:11">
      <c r="K80515"/>
    </row>
    <row r="80516" spans="11:11">
      <c r="K80516"/>
    </row>
    <row r="80517" spans="11:11">
      <c r="K80517"/>
    </row>
    <row r="80518" spans="11:11">
      <c r="K80518"/>
    </row>
    <row r="80519" spans="11:11">
      <c r="K80519"/>
    </row>
    <row r="80520" spans="11:11">
      <c r="K80520"/>
    </row>
    <row r="80521" spans="11:11">
      <c r="K80521"/>
    </row>
    <row r="80522" spans="11:11">
      <c r="K80522"/>
    </row>
    <row r="80523" spans="11:11">
      <c r="K80523"/>
    </row>
    <row r="80524" spans="11:11">
      <c r="K80524"/>
    </row>
    <row r="80525" spans="11:11">
      <c r="K80525"/>
    </row>
    <row r="80526" spans="11:11">
      <c r="K80526"/>
    </row>
    <row r="80527" spans="11:11">
      <c r="K80527"/>
    </row>
    <row r="80528" spans="11:11">
      <c r="K80528"/>
    </row>
    <row r="80529" spans="11:11">
      <c r="K80529"/>
    </row>
    <row r="80530" spans="11:11">
      <c r="K80530"/>
    </row>
    <row r="80531" spans="11:11">
      <c r="K80531"/>
    </row>
    <row r="80532" spans="11:11">
      <c r="K80532"/>
    </row>
    <row r="80533" spans="11:11">
      <c r="K80533"/>
    </row>
    <row r="80534" spans="11:11">
      <c r="K80534"/>
    </row>
    <row r="80535" spans="11:11">
      <c r="K80535"/>
    </row>
    <row r="80536" spans="11:11">
      <c r="K80536"/>
    </row>
    <row r="80537" spans="11:11">
      <c r="K80537"/>
    </row>
    <row r="80538" spans="11:11">
      <c r="K80538"/>
    </row>
    <row r="80539" spans="11:11">
      <c r="K80539"/>
    </row>
    <row r="80540" spans="11:11">
      <c r="K80540"/>
    </row>
    <row r="80541" spans="11:11">
      <c r="K80541"/>
    </row>
    <row r="80542" spans="11:11">
      <c r="K80542"/>
    </row>
    <row r="80543" spans="11:11">
      <c r="K80543"/>
    </row>
    <row r="80544" spans="11:11">
      <c r="K80544"/>
    </row>
    <row r="80545" spans="11:11">
      <c r="K80545"/>
    </row>
    <row r="80546" spans="11:11">
      <c r="K80546"/>
    </row>
    <row r="80547" spans="11:11">
      <c r="K80547"/>
    </row>
    <row r="80548" spans="11:11">
      <c r="K80548"/>
    </row>
    <row r="80549" spans="11:11">
      <c r="K80549"/>
    </row>
    <row r="80550" spans="11:11">
      <c r="K80550"/>
    </row>
    <row r="80551" spans="11:11">
      <c r="K80551"/>
    </row>
    <row r="80552" spans="11:11">
      <c r="K80552"/>
    </row>
    <row r="80553" spans="11:11">
      <c r="K80553"/>
    </row>
    <row r="80554" spans="11:11">
      <c r="K80554"/>
    </row>
    <row r="80555" spans="11:11">
      <c r="K80555"/>
    </row>
    <row r="80556" spans="11:11">
      <c r="K80556"/>
    </row>
    <row r="80557" spans="11:11">
      <c r="K80557"/>
    </row>
    <row r="80558" spans="11:11">
      <c r="K80558"/>
    </row>
    <row r="80559" spans="11:11">
      <c r="K80559"/>
    </row>
    <row r="80560" spans="11:11">
      <c r="K80560"/>
    </row>
    <row r="80561" spans="11:11">
      <c r="K80561"/>
    </row>
    <row r="80562" spans="11:11">
      <c r="K80562"/>
    </row>
    <row r="80563" spans="11:11">
      <c r="K80563"/>
    </row>
    <row r="80564" spans="11:11">
      <c r="K80564"/>
    </row>
    <row r="80565" spans="11:11">
      <c r="K80565"/>
    </row>
    <row r="80566" spans="11:11">
      <c r="K80566"/>
    </row>
    <row r="80567" spans="11:11">
      <c r="K80567"/>
    </row>
    <row r="80568" spans="11:11">
      <c r="K80568"/>
    </row>
    <row r="80569" spans="11:11">
      <c r="K80569"/>
    </row>
    <row r="80570" spans="11:11">
      <c r="K80570"/>
    </row>
    <row r="80571" spans="11:11">
      <c r="K80571"/>
    </row>
    <row r="80572" spans="11:11">
      <c r="K80572"/>
    </row>
    <row r="80573" spans="11:11">
      <c r="K80573"/>
    </row>
    <row r="80574" spans="11:11">
      <c r="K80574"/>
    </row>
    <row r="80575" spans="11:11">
      <c r="K80575"/>
    </row>
    <row r="80576" spans="11:11">
      <c r="K80576"/>
    </row>
    <row r="80577" spans="11:11">
      <c r="K80577"/>
    </row>
    <row r="80578" spans="11:11">
      <c r="K80578"/>
    </row>
    <row r="80579" spans="11:11">
      <c r="K80579"/>
    </row>
    <row r="80580" spans="11:11">
      <c r="K80580"/>
    </row>
    <row r="80581" spans="11:11">
      <c r="K80581"/>
    </row>
    <row r="80582" spans="11:11">
      <c r="K80582"/>
    </row>
    <row r="80583" spans="11:11">
      <c r="K80583"/>
    </row>
    <row r="80584" spans="11:11">
      <c r="K80584"/>
    </row>
    <row r="80585" spans="11:11">
      <c r="K80585"/>
    </row>
    <row r="80586" spans="11:11">
      <c r="K80586"/>
    </row>
    <row r="80587" spans="11:11">
      <c r="K80587"/>
    </row>
    <row r="80588" spans="11:11">
      <c r="K80588"/>
    </row>
    <row r="80589" spans="11:11">
      <c r="K80589"/>
    </row>
    <row r="80590" spans="11:11">
      <c r="K80590"/>
    </row>
    <row r="80591" spans="11:11">
      <c r="K80591"/>
    </row>
    <row r="80592" spans="11:11">
      <c r="K80592"/>
    </row>
    <row r="80593" spans="11:11">
      <c r="K80593"/>
    </row>
    <row r="80594" spans="11:11">
      <c r="K80594"/>
    </row>
    <row r="80595" spans="11:11">
      <c r="K80595"/>
    </row>
    <row r="80596" spans="11:11">
      <c r="K80596"/>
    </row>
    <row r="80597" spans="11:11">
      <c r="K80597"/>
    </row>
    <row r="80598" spans="11:11">
      <c r="K80598"/>
    </row>
    <row r="80599" spans="11:11">
      <c r="K80599"/>
    </row>
    <row r="80600" spans="11:11">
      <c r="K80600"/>
    </row>
    <row r="80601" spans="11:11">
      <c r="K80601"/>
    </row>
    <row r="80602" spans="11:11">
      <c r="K80602"/>
    </row>
    <row r="80603" spans="11:11">
      <c r="K80603"/>
    </row>
    <row r="80604" spans="11:11">
      <c r="K80604"/>
    </row>
    <row r="80605" spans="11:11">
      <c r="K80605"/>
    </row>
    <row r="80606" spans="11:11">
      <c r="K80606"/>
    </row>
    <row r="80607" spans="11:11">
      <c r="K80607"/>
    </row>
    <row r="80608" spans="11:11">
      <c r="K80608"/>
    </row>
    <row r="80609" spans="11:11">
      <c r="K80609"/>
    </row>
    <row r="80610" spans="11:11">
      <c r="K80610"/>
    </row>
    <row r="80611" spans="11:11">
      <c r="K80611"/>
    </row>
    <row r="80612" spans="11:11">
      <c r="K80612"/>
    </row>
    <row r="80613" spans="11:11">
      <c r="K80613"/>
    </row>
    <row r="80614" spans="11:11">
      <c r="K80614"/>
    </row>
    <row r="80615" spans="11:11">
      <c r="K80615"/>
    </row>
    <row r="80616" spans="11:11">
      <c r="K80616"/>
    </row>
    <row r="80617" spans="11:11">
      <c r="K80617"/>
    </row>
    <row r="80618" spans="11:11">
      <c r="K80618"/>
    </row>
    <row r="80619" spans="11:11">
      <c r="K80619"/>
    </row>
    <row r="80620" spans="11:11">
      <c r="K80620"/>
    </row>
    <row r="80621" spans="11:11">
      <c r="K80621"/>
    </row>
    <row r="80622" spans="11:11">
      <c r="K80622"/>
    </row>
    <row r="80623" spans="11:11">
      <c r="K80623"/>
    </row>
    <row r="80624" spans="11:11">
      <c r="K80624"/>
    </row>
    <row r="80625" spans="11:11">
      <c r="K80625"/>
    </row>
    <row r="80626" spans="11:11">
      <c r="K80626"/>
    </row>
    <row r="80627" spans="11:11">
      <c r="K80627"/>
    </row>
    <row r="80628" spans="11:11">
      <c r="K80628"/>
    </row>
    <row r="80629" spans="11:11">
      <c r="K80629"/>
    </row>
    <row r="80630" spans="11:11">
      <c r="K80630"/>
    </row>
    <row r="80631" spans="11:11">
      <c r="K80631"/>
    </row>
    <row r="80632" spans="11:11">
      <c r="K80632"/>
    </row>
    <row r="80633" spans="11:11">
      <c r="K80633"/>
    </row>
    <row r="80634" spans="11:11">
      <c r="K80634"/>
    </row>
    <row r="80635" spans="11:11">
      <c r="K80635"/>
    </row>
    <row r="80636" spans="11:11">
      <c r="K80636"/>
    </row>
    <row r="80637" spans="11:11">
      <c r="K80637"/>
    </row>
    <row r="80638" spans="11:11">
      <c r="K80638"/>
    </row>
    <row r="80639" spans="11:11">
      <c r="K80639"/>
    </row>
    <row r="80640" spans="11:11">
      <c r="K80640"/>
    </row>
    <row r="80641" spans="11:11">
      <c r="K80641"/>
    </row>
    <row r="80642" spans="11:11">
      <c r="K80642"/>
    </row>
    <row r="80643" spans="11:11">
      <c r="K80643"/>
    </row>
    <row r="80644" spans="11:11">
      <c r="K80644"/>
    </row>
    <row r="80645" spans="11:11">
      <c r="K80645"/>
    </row>
    <row r="80646" spans="11:11">
      <c r="K80646"/>
    </row>
    <row r="80647" spans="11:11">
      <c r="K80647"/>
    </row>
    <row r="80648" spans="11:11">
      <c r="K80648"/>
    </row>
    <row r="80649" spans="11:11">
      <c r="K80649"/>
    </row>
    <row r="80650" spans="11:11">
      <c r="K80650"/>
    </row>
    <row r="80651" spans="11:11">
      <c r="K80651"/>
    </row>
    <row r="80652" spans="11:11">
      <c r="K80652"/>
    </row>
    <row r="80653" spans="11:11">
      <c r="K80653"/>
    </row>
    <row r="80654" spans="11:11">
      <c r="K80654"/>
    </row>
    <row r="80655" spans="11:11">
      <c r="K80655"/>
    </row>
    <row r="80656" spans="11:11">
      <c r="K80656"/>
    </row>
    <row r="80657" spans="11:11">
      <c r="K80657"/>
    </row>
    <row r="80658" spans="11:11">
      <c r="K80658"/>
    </row>
    <row r="80659" spans="11:11">
      <c r="K80659"/>
    </row>
    <row r="80660" spans="11:11">
      <c r="K80660"/>
    </row>
    <row r="80661" spans="11:11">
      <c r="K80661"/>
    </row>
    <row r="80662" spans="11:11">
      <c r="K80662"/>
    </row>
    <row r="80663" spans="11:11">
      <c r="K80663"/>
    </row>
    <row r="80664" spans="11:11">
      <c r="K80664"/>
    </row>
    <row r="80665" spans="11:11">
      <c r="K80665"/>
    </row>
    <row r="80666" spans="11:11">
      <c r="K80666"/>
    </row>
    <row r="80667" spans="11:11">
      <c r="K80667"/>
    </row>
    <row r="80668" spans="11:11">
      <c r="K80668"/>
    </row>
    <row r="80669" spans="11:11">
      <c r="K80669"/>
    </row>
    <row r="80670" spans="11:11">
      <c r="K80670"/>
    </row>
    <row r="80671" spans="11:11">
      <c r="K80671"/>
    </row>
    <row r="80672" spans="11:11">
      <c r="K80672"/>
    </row>
    <row r="80673" spans="11:11">
      <c r="K80673"/>
    </row>
    <row r="80674" spans="11:11">
      <c r="K80674"/>
    </row>
    <row r="80675" spans="11:11">
      <c r="K80675"/>
    </row>
    <row r="80676" spans="11:11">
      <c r="K80676"/>
    </row>
    <row r="80677" spans="11:11">
      <c r="K80677"/>
    </row>
    <row r="80678" spans="11:11">
      <c r="K80678"/>
    </row>
    <row r="80679" spans="11:11">
      <c r="K80679"/>
    </row>
    <row r="80680" spans="11:11">
      <c r="K80680"/>
    </row>
    <row r="80681" spans="11:11">
      <c r="K80681"/>
    </row>
    <row r="80682" spans="11:11">
      <c r="K80682"/>
    </row>
    <row r="80683" spans="11:11">
      <c r="K80683"/>
    </row>
    <row r="80684" spans="11:11">
      <c r="K80684"/>
    </row>
    <row r="80685" spans="11:11">
      <c r="K80685"/>
    </row>
    <row r="80686" spans="11:11">
      <c r="K80686"/>
    </row>
    <row r="80687" spans="11:11">
      <c r="K80687"/>
    </row>
    <row r="80688" spans="11:11">
      <c r="K80688"/>
    </row>
    <row r="80689" spans="11:11">
      <c r="K80689"/>
    </row>
    <row r="80690" spans="11:11">
      <c r="K80690"/>
    </row>
    <row r="80691" spans="11:11">
      <c r="K80691"/>
    </row>
    <row r="80692" spans="11:11">
      <c r="K80692"/>
    </row>
    <row r="80693" spans="11:11">
      <c r="K80693"/>
    </row>
    <row r="80694" spans="11:11">
      <c r="K80694"/>
    </row>
    <row r="80695" spans="11:11">
      <c r="K80695"/>
    </row>
    <row r="80696" spans="11:11">
      <c r="K80696"/>
    </row>
    <row r="80697" spans="11:11">
      <c r="K80697"/>
    </row>
    <row r="80698" spans="11:11">
      <c r="K80698"/>
    </row>
    <row r="80699" spans="11:11">
      <c r="K80699"/>
    </row>
    <row r="80700" spans="11:11">
      <c r="K80700"/>
    </row>
    <row r="80701" spans="11:11">
      <c r="K80701"/>
    </row>
    <row r="80702" spans="11:11">
      <c r="K80702"/>
    </row>
    <row r="80703" spans="11:11">
      <c r="K80703"/>
    </row>
    <row r="80704" spans="11:11">
      <c r="K80704"/>
    </row>
    <row r="80705" spans="11:11">
      <c r="K80705"/>
    </row>
    <row r="80706" spans="11:11">
      <c r="K80706"/>
    </row>
    <row r="80707" spans="11:11">
      <c r="K80707"/>
    </row>
    <row r="80708" spans="11:11">
      <c r="K80708"/>
    </row>
    <row r="80709" spans="11:11">
      <c r="K80709"/>
    </row>
    <row r="80710" spans="11:11">
      <c r="K80710"/>
    </row>
    <row r="80711" spans="11:11">
      <c r="K80711"/>
    </row>
    <row r="80712" spans="11:11">
      <c r="K80712"/>
    </row>
    <row r="80713" spans="11:11">
      <c r="K80713"/>
    </row>
    <row r="80714" spans="11:11">
      <c r="K80714"/>
    </row>
    <row r="80715" spans="11:11">
      <c r="K80715"/>
    </row>
    <row r="80716" spans="11:11">
      <c r="K80716"/>
    </row>
    <row r="80717" spans="11:11">
      <c r="K80717"/>
    </row>
    <row r="80718" spans="11:11">
      <c r="K80718"/>
    </row>
    <row r="80719" spans="11:11">
      <c r="K80719"/>
    </row>
    <row r="80720" spans="11:11">
      <c r="K80720"/>
    </row>
    <row r="80721" spans="11:11">
      <c r="K80721"/>
    </row>
    <row r="80722" spans="11:11">
      <c r="K80722"/>
    </row>
    <row r="80723" spans="11:11">
      <c r="K80723"/>
    </row>
    <row r="80724" spans="11:11">
      <c r="K80724"/>
    </row>
    <row r="80725" spans="11:11">
      <c r="K80725"/>
    </row>
    <row r="80726" spans="11:11">
      <c r="K80726"/>
    </row>
    <row r="80727" spans="11:11">
      <c r="K80727"/>
    </row>
    <row r="80728" spans="11:11">
      <c r="K80728"/>
    </row>
    <row r="80729" spans="11:11">
      <c r="K80729"/>
    </row>
    <row r="80730" spans="11:11">
      <c r="K80730"/>
    </row>
    <row r="80731" spans="11:11">
      <c r="K80731"/>
    </row>
    <row r="80732" spans="11:11">
      <c r="K80732"/>
    </row>
    <row r="80733" spans="11:11">
      <c r="K80733"/>
    </row>
    <row r="80734" spans="11:11">
      <c r="K80734"/>
    </row>
    <row r="80735" spans="11:11">
      <c r="K80735"/>
    </row>
    <row r="80736" spans="11:11">
      <c r="K80736"/>
    </row>
    <row r="80737" spans="11:11">
      <c r="K80737"/>
    </row>
    <row r="80738" spans="11:11">
      <c r="K80738"/>
    </row>
    <row r="80739" spans="11:11">
      <c r="K80739"/>
    </row>
    <row r="80740" spans="11:11">
      <c r="K80740"/>
    </row>
    <row r="80741" spans="11:11">
      <c r="K80741"/>
    </row>
    <row r="80742" spans="11:11">
      <c r="K80742"/>
    </row>
    <row r="80743" spans="11:11">
      <c r="K80743"/>
    </row>
    <row r="80744" spans="11:11">
      <c r="K80744"/>
    </row>
    <row r="80745" spans="11:11">
      <c r="K80745"/>
    </row>
    <row r="80746" spans="11:11">
      <c r="K80746"/>
    </row>
    <row r="80747" spans="11:11">
      <c r="K80747"/>
    </row>
    <row r="80748" spans="11:11">
      <c r="K80748"/>
    </row>
    <row r="80749" spans="11:11">
      <c r="K80749"/>
    </row>
    <row r="80750" spans="11:11">
      <c r="K80750"/>
    </row>
    <row r="80751" spans="11:11">
      <c r="K80751"/>
    </row>
    <row r="80752" spans="11:11">
      <c r="K80752"/>
    </row>
    <row r="80753" spans="11:11">
      <c r="K80753"/>
    </row>
    <row r="80754" spans="11:11">
      <c r="K80754"/>
    </row>
    <row r="80755" spans="11:11">
      <c r="K80755"/>
    </row>
    <row r="80756" spans="11:11">
      <c r="K80756"/>
    </row>
    <row r="80757" spans="11:11">
      <c r="K80757"/>
    </row>
    <row r="80758" spans="11:11">
      <c r="K80758"/>
    </row>
    <row r="80759" spans="11:11">
      <c r="K80759"/>
    </row>
    <row r="80760" spans="11:11">
      <c r="K80760"/>
    </row>
    <row r="80761" spans="11:11">
      <c r="K80761"/>
    </row>
    <row r="80762" spans="11:11">
      <c r="K80762"/>
    </row>
    <row r="80763" spans="11:11">
      <c r="K80763"/>
    </row>
    <row r="80764" spans="11:11">
      <c r="K80764"/>
    </row>
    <row r="80765" spans="11:11">
      <c r="K80765"/>
    </row>
    <row r="80766" spans="11:11">
      <c r="K80766"/>
    </row>
    <row r="80767" spans="11:11">
      <c r="K80767"/>
    </row>
    <row r="80768" spans="11:11">
      <c r="K80768"/>
    </row>
    <row r="80769" spans="11:11">
      <c r="K80769"/>
    </row>
    <row r="80770" spans="11:11">
      <c r="K80770"/>
    </row>
    <row r="80771" spans="11:11">
      <c r="K80771"/>
    </row>
    <row r="80772" spans="11:11">
      <c r="K80772"/>
    </row>
    <row r="80773" spans="11:11">
      <c r="K80773"/>
    </row>
    <row r="80774" spans="11:11">
      <c r="K80774"/>
    </row>
    <row r="80775" spans="11:11">
      <c r="K80775"/>
    </row>
    <row r="80776" spans="11:11">
      <c r="K80776"/>
    </row>
    <row r="80777" spans="11:11">
      <c r="K80777"/>
    </row>
    <row r="80778" spans="11:11">
      <c r="K80778"/>
    </row>
    <row r="80779" spans="11:11">
      <c r="K80779"/>
    </row>
    <row r="80780" spans="11:11">
      <c r="K80780"/>
    </row>
    <row r="80781" spans="11:11">
      <c r="K80781"/>
    </row>
    <row r="80782" spans="11:11">
      <c r="K80782"/>
    </row>
    <row r="80783" spans="11:11">
      <c r="K80783"/>
    </row>
    <row r="80784" spans="11:11">
      <c r="K80784"/>
    </row>
    <row r="80785" spans="11:11">
      <c r="K80785"/>
    </row>
    <row r="80786" spans="11:11">
      <c r="K80786"/>
    </row>
    <row r="80787" spans="11:11">
      <c r="K80787"/>
    </row>
    <row r="80788" spans="11:11">
      <c r="K80788"/>
    </row>
    <row r="80789" spans="11:11">
      <c r="K80789"/>
    </row>
    <row r="80790" spans="11:11">
      <c r="K80790"/>
    </row>
    <row r="80791" spans="11:11">
      <c r="K80791"/>
    </row>
    <row r="80792" spans="11:11">
      <c r="K80792"/>
    </row>
    <row r="80793" spans="11:11">
      <c r="K80793"/>
    </row>
    <row r="80794" spans="11:11">
      <c r="K80794"/>
    </row>
    <row r="80795" spans="11:11">
      <c r="K80795"/>
    </row>
    <row r="80796" spans="11:11">
      <c r="K80796"/>
    </row>
    <row r="80797" spans="11:11">
      <c r="K80797"/>
    </row>
    <row r="80798" spans="11:11">
      <c r="K80798"/>
    </row>
    <row r="80799" spans="11:11">
      <c r="K80799"/>
    </row>
    <row r="80800" spans="11:11">
      <c r="K80800"/>
    </row>
    <row r="80801" spans="11:11">
      <c r="K80801"/>
    </row>
    <row r="80802" spans="11:11">
      <c r="K80802"/>
    </row>
    <row r="80803" spans="11:11">
      <c r="K80803"/>
    </row>
    <row r="80804" spans="11:11">
      <c r="K80804"/>
    </row>
    <row r="80805" spans="11:11">
      <c r="K80805"/>
    </row>
    <row r="80806" spans="11:11">
      <c r="K80806"/>
    </row>
    <row r="80807" spans="11:11">
      <c r="K80807"/>
    </row>
    <row r="80808" spans="11:11">
      <c r="K80808"/>
    </row>
    <row r="80809" spans="11:11">
      <c r="K80809"/>
    </row>
    <row r="80810" spans="11:11">
      <c r="K80810"/>
    </row>
    <row r="80811" spans="11:11">
      <c r="K80811"/>
    </row>
    <row r="80812" spans="11:11">
      <c r="K80812"/>
    </row>
    <row r="80813" spans="11:11">
      <c r="K80813"/>
    </row>
    <row r="80814" spans="11:11">
      <c r="K80814"/>
    </row>
    <row r="80815" spans="11:11">
      <c r="K80815"/>
    </row>
    <row r="80816" spans="11:11">
      <c r="K80816"/>
    </row>
    <row r="80817" spans="11:11">
      <c r="K80817"/>
    </row>
    <row r="80818" spans="11:11">
      <c r="K80818"/>
    </row>
    <row r="80819" spans="11:11">
      <c r="K80819"/>
    </row>
    <row r="80820" spans="11:11">
      <c r="K80820"/>
    </row>
    <row r="80821" spans="11:11">
      <c r="K80821"/>
    </row>
    <row r="80822" spans="11:11">
      <c r="K80822"/>
    </row>
    <row r="80823" spans="11:11">
      <c r="K80823"/>
    </row>
    <row r="80824" spans="11:11">
      <c r="K80824"/>
    </row>
    <row r="80825" spans="11:11">
      <c r="K80825"/>
    </row>
    <row r="80826" spans="11:11">
      <c r="K80826"/>
    </row>
    <row r="80827" spans="11:11">
      <c r="K80827"/>
    </row>
    <row r="80828" spans="11:11">
      <c r="K80828"/>
    </row>
    <row r="80829" spans="11:11">
      <c r="K80829"/>
    </row>
    <row r="80830" spans="11:11">
      <c r="K80830"/>
    </row>
    <row r="80831" spans="11:11">
      <c r="K80831"/>
    </row>
    <row r="80832" spans="11:11">
      <c r="K80832"/>
    </row>
    <row r="80833" spans="11:11">
      <c r="K80833"/>
    </row>
    <row r="80834" spans="11:11">
      <c r="K80834"/>
    </row>
    <row r="80835" spans="11:11">
      <c r="K80835"/>
    </row>
    <row r="80836" spans="11:11">
      <c r="K80836"/>
    </row>
    <row r="80837" spans="11:11">
      <c r="K80837"/>
    </row>
    <row r="80838" spans="11:11">
      <c r="K80838"/>
    </row>
    <row r="80839" spans="11:11">
      <c r="K80839"/>
    </row>
    <row r="80840" spans="11:11">
      <c r="K80840"/>
    </row>
    <row r="80841" spans="11:11">
      <c r="K80841"/>
    </row>
    <row r="80842" spans="11:11">
      <c r="K80842"/>
    </row>
    <row r="80843" spans="11:11">
      <c r="K80843"/>
    </row>
    <row r="80844" spans="11:11">
      <c r="K80844"/>
    </row>
    <row r="80845" spans="11:11">
      <c r="K80845"/>
    </row>
    <row r="80846" spans="11:11">
      <c r="K80846"/>
    </row>
    <row r="80847" spans="11:11">
      <c r="K80847"/>
    </row>
    <row r="80848" spans="11:11">
      <c r="K80848"/>
    </row>
    <row r="80849" spans="11:11">
      <c r="K80849"/>
    </row>
    <row r="80850" spans="11:11">
      <c r="K80850"/>
    </row>
    <row r="80851" spans="11:11">
      <c r="K80851"/>
    </row>
    <row r="80852" spans="11:11">
      <c r="K80852"/>
    </row>
    <row r="80853" spans="11:11">
      <c r="K80853"/>
    </row>
    <row r="80854" spans="11:11">
      <c r="K80854"/>
    </row>
    <row r="80855" spans="11:11">
      <c r="K80855"/>
    </row>
    <row r="80856" spans="11:11">
      <c r="K80856"/>
    </row>
    <row r="80857" spans="11:11">
      <c r="K80857"/>
    </row>
    <row r="80858" spans="11:11">
      <c r="K80858"/>
    </row>
    <row r="80859" spans="11:11">
      <c r="K80859"/>
    </row>
    <row r="80860" spans="11:11">
      <c r="K80860"/>
    </row>
    <row r="80861" spans="11:11">
      <c r="K80861"/>
    </row>
    <row r="80862" spans="11:11">
      <c r="K80862"/>
    </row>
    <row r="80863" spans="11:11">
      <c r="K80863"/>
    </row>
    <row r="80864" spans="11:11">
      <c r="K80864"/>
    </row>
    <row r="80865" spans="11:11">
      <c r="K80865"/>
    </row>
    <row r="80866" spans="11:11">
      <c r="K80866"/>
    </row>
    <row r="80867" spans="11:11">
      <c r="K80867"/>
    </row>
    <row r="80868" spans="11:11">
      <c r="K80868"/>
    </row>
    <row r="80869" spans="11:11">
      <c r="K80869"/>
    </row>
    <row r="80870" spans="11:11">
      <c r="K80870"/>
    </row>
    <row r="80871" spans="11:11">
      <c r="K80871"/>
    </row>
    <row r="80872" spans="11:11">
      <c r="K80872"/>
    </row>
    <row r="80873" spans="11:11">
      <c r="K80873"/>
    </row>
    <row r="80874" spans="11:11">
      <c r="K80874"/>
    </row>
    <row r="80875" spans="11:11">
      <c r="K80875"/>
    </row>
    <row r="80876" spans="11:11">
      <c r="K80876"/>
    </row>
    <row r="80877" spans="11:11">
      <c r="K80877"/>
    </row>
    <row r="80878" spans="11:11">
      <c r="K80878"/>
    </row>
    <row r="80879" spans="11:11">
      <c r="K80879"/>
    </row>
    <row r="80880" spans="11:11">
      <c r="K80880"/>
    </row>
    <row r="80881" spans="11:11">
      <c r="K80881"/>
    </row>
    <row r="80882" spans="11:11">
      <c r="K80882"/>
    </row>
    <row r="80883" spans="11:11">
      <c r="K80883"/>
    </row>
    <row r="80884" spans="11:11">
      <c r="K80884"/>
    </row>
    <row r="80885" spans="11:11">
      <c r="K80885"/>
    </row>
    <row r="80886" spans="11:11">
      <c r="K80886"/>
    </row>
    <row r="80887" spans="11:11">
      <c r="K80887"/>
    </row>
    <row r="80888" spans="11:11">
      <c r="K80888"/>
    </row>
    <row r="80889" spans="11:11">
      <c r="K80889"/>
    </row>
    <row r="80890" spans="11:11">
      <c r="K80890"/>
    </row>
    <row r="80891" spans="11:11">
      <c r="K80891"/>
    </row>
    <row r="80892" spans="11:11">
      <c r="K80892"/>
    </row>
    <row r="80893" spans="11:11">
      <c r="K80893"/>
    </row>
    <row r="80894" spans="11:11">
      <c r="K80894"/>
    </row>
    <row r="80895" spans="11:11">
      <c r="K80895"/>
    </row>
    <row r="80896" spans="11:11">
      <c r="K80896"/>
    </row>
    <row r="80897" spans="11:11">
      <c r="K80897"/>
    </row>
    <row r="80898" spans="11:11">
      <c r="K80898"/>
    </row>
    <row r="80899" spans="11:11">
      <c r="K80899"/>
    </row>
    <row r="80900" spans="11:11">
      <c r="K80900"/>
    </row>
    <row r="80901" spans="11:11">
      <c r="K80901"/>
    </row>
    <row r="80902" spans="11:11">
      <c r="K80902"/>
    </row>
    <row r="80903" spans="11:11">
      <c r="K80903"/>
    </row>
    <row r="80904" spans="11:11">
      <c r="K80904"/>
    </row>
    <row r="80905" spans="11:11">
      <c r="K80905"/>
    </row>
    <row r="80906" spans="11:11">
      <c r="K80906"/>
    </row>
    <row r="80907" spans="11:11">
      <c r="K80907"/>
    </row>
    <row r="80908" spans="11:11">
      <c r="K80908"/>
    </row>
    <row r="80909" spans="11:11">
      <c r="K80909"/>
    </row>
    <row r="80910" spans="11:11">
      <c r="K80910"/>
    </row>
    <row r="80911" spans="11:11">
      <c r="K80911"/>
    </row>
    <row r="80912" spans="11:11">
      <c r="K80912"/>
    </row>
    <row r="80913" spans="11:11">
      <c r="K80913"/>
    </row>
    <row r="80914" spans="11:11">
      <c r="K80914"/>
    </row>
    <row r="80915" spans="11:11">
      <c r="K80915"/>
    </row>
    <row r="80916" spans="11:11">
      <c r="K80916"/>
    </row>
    <row r="80917" spans="11:11">
      <c r="K80917"/>
    </row>
    <row r="80918" spans="11:11">
      <c r="K80918"/>
    </row>
    <row r="80919" spans="11:11">
      <c r="K80919"/>
    </row>
    <row r="80920" spans="11:11">
      <c r="K80920"/>
    </row>
    <row r="80921" spans="11:11">
      <c r="K80921"/>
    </row>
    <row r="80922" spans="11:11">
      <c r="K80922"/>
    </row>
    <row r="80923" spans="11:11">
      <c r="K80923"/>
    </row>
    <row r="80924" spans="11:11">
      <c r="K80924"/>
    </row>
    <row r="80925" spans="11:11">
      <c r="K80925"/>
    </row>
    <row r="80926" spans="11:11">
      <c r="K80926"/>
    </row>
    <row r="80927" spans="11:11">
      <c r="K80927"/>
    </row>
    <row r="80928" spans="11:11">
      <c r="K80928"/>
    </row>
    <row r="80929" spans="11:11">
      <c r="K80929"/>
    </row>
    <row r="80930" spans="11:11">
      <c r="K80930"/>
    </row>
    <row r="80931" spans="11:11">
      <c r="K80931"/>
    </row>
    <row r="80932" spans="11:11">
      <c r="K80932"/>
    </row>
    <row r="80933" spans="11:11">
      <c r="K80933"/>
    </row>
    <row r="80934" spans="11:11">
      <c r="K80934"/>
    </row>
    <row r="80935" spans="11:11">
      <c r="K80935"/>
    </row>
    <row r="80936" spans="11:11">
      <c r="K80936"/>
    </row>
    <row r="80937" spans="11:11">
      <c r="K80937"/>
    </row>
    <row r="80938" spans="11:11">
      <c r="K80938"/>
    </row>
    <row r="80939" spans="11:11">
      <c r="K80939"/>
    </row>
    <row r="80940" spans="11:11">
      <c r="K80940"/>
    </row>
    <row r="80941" spans="11:11">
      <c r="K80941"/>
    </row>
    <row r="80942" spans="11:11">
      <c r="K80942"/>
    </row>
    <row r="80943" spans="11:11">
      <c r="K80943"/>
    </row>
    <row r="80944" spans="11:11">
      <c r="K80944"/>
    </row>
    <row r="80945" spans="11:11">
      <c r="K80945"/>
    </row>
    <row r="80946" spans="11:11">
      <c r="K80946"/>
    </row>
    <row r="80947" spans="11:11">
      <c r="K80947"/>
    </row>
    <row r="80948" spans="11:11">
      <c r="K80948"/>
    </row>
    <row r="80949" spans="11:11">
      <c r="K80949"/>
    </row>
    <row r="80950" spans="11:11">
      <c r="K80950"/>
    </row>
    <row r="80951" spans="11:11">
      <c r="K80951"/>
    </row>
    <row r="80952" spans="11:11">
      <c r="K80952"/>
    </row>
    <row r="80953" spans="11:11">
      <c r="K80953"/>
    </row>
    <row r="80954" spans="11:11">
      <c r="K80954"/>
    </row>
    <row r="80955" spans="11:11">
      <c r="K80955"/>
    </row>
    <row r="80956" spans="11:11">
      <c r="K80956"/>
    </row>
    <row r="80957" spans="11:11">
      <c r="K80957"/>
    </row>
    <row r="80958" spans="11:11">
      <c r="K80958"/>
    </row>
    <row r="80959" spans="11:11">
      <c r="K80959"/>
    </row>
    <row r="80960" spans="11:11">
      <c r="K80960"/>
    </row>
    <row r="80961" spans="11:11">
      <c r="K80961"/>
    </row>
    <row r="80962" spans="11:11">
      <c r="K80962"/>
    </row>
    <row r="80963" spans="11:11">
      <c r="K80963"/>
    </row>
    <row r="80964" spans="11:11">
      <c r="K80964"/>
    </row>
    <row r="80965" spans="11:11">
      <c r="K80965"/>
    </row>
    <row r="80966" spans="11:11">
      <c r="K80966"/>
    </row>
    <row r="80967" spans="11:11">
      <c r="K80967"/>
    </row>
    <row r="80968" spans="11:11">
      <c r="K80968"/>
    </row>
    <row r="80969" spans="11:11">
      <c r="K80969"/>
    </row>
    <row r="80970" spans="11:11">
      <c r="K80970"/>
    </row>
    <row r="80971" spans="11:11">
      <c r="K80971"/>
    </row>
    <row r="80972" spans="11:11">
      <c r="K80972"/>
    </row>
    <row r="80973" spans="11:11">
      <c r="K80973"/>
    </row>
    <row r="80974" spans="11:11">
      <c r="K80974"/>
    </row>
    <row r="80975" spans="11:11">
      <c r="K80975"/>
    </row>
    <row r="80976" spans="11:11">
      <c r="K80976"/>
    </row>
    <row r="80977" spans="11:11">
      <c r="K80977"/>
    </row>
    <row r="80978" spans="11:11">
      <c r="K80978"/>
    </row>
    <row r="80979" spans="11:11">
      <c r="K80979"/>
    </row>
    <row r="80980" spans="11:11">
      <c r="K80980"/>
    </row>
    <row r="80981" spans="11:11">
      <c r="K80981"/>
    </row>
    <row r="80982" spans="11:11">
      <c r="K80982"/>
    </row>
    <row r="80983" spans="11:11">
      <c r="K80983"/>
    </row>
    <row r="80984" spans="11:11">
      <c r="K80984"/>
    </row>
    <row r="80985" spans="11:11">
      <c r="K80985"/>
    </row>
    <row r="80986" spans="11:11">
      <c r="K80986"/>
    </row>
    <row r="80987" spans="11:11">
      <c r="K80987"/>
    </row>
    <row r="80988" spans="11:11">
      <c r="K80988"/>
    </row>
    <row r="80989" spans="11:11">
      <c r="K80989"/>
    </row>
    <row r="80990" spans="11:11">
      <c r="K80990"/>
    </row>
    <row r="80991" spans="11:11">
      <c r="K80991"/>
    </row>
    <row r="80992" spans="11:11">
      <c r="K80992"/>
    </row>
    <row r="80993" spans="11:11">
      <c r="K80993"/>
    </row>
    <row r="80994" spans="11:11">
      <c r="K80994"/>
    </row>
    <row r="80995" spans="11:11">
      <c r="K80995"/>
    </row>
    <row r="80996" spans="11:11">
      <c r="K80996"/>
    </row>
    <row r="80997" spans="11:11">
      <c r="K80997"/>
    </row>
    <row r="80998" spans="11:11">
      <c r="K80998"/>
    </row>
    <row r="80999" spans="11:11">
      <c r="K80999"/>
    </row>
    <row r="81000" spans="11:11">
      <c r="K81000"/>
    </row>
    <row r="81001" spans="11:11">
      <c r="K81001"/>
    </row>
    <row r="81002" spans="11:11">
      <c r="K81002"/>
    </row>
    <row r="81003" spans="11:11">
      <c r="K81003"/>
    </row>
    <row r="81004" spans="11:11">
      <c r="K81004"/>
    </row>
    <row r="81005" spans="11:11">
      <c r="K81005"/>
    </row>
    <row r="81006" spans="11:11">
      <c r="K81006"/>
    </row>
    <row r="81007" spans="11:11">
      <c r="K81007"/>
    </row>
    <row r="81008" spans="11:11">
      <c r="K81008"/>
    </row>
    <row r="81009" spans="11:11">
      <c r="K81009"/>
    </row>
    <row r="81010" spans="11:11">
      <c r="K81010"/>
    </row>
    <row r="81011" spans="11:11">
      <c r="K81011"/>
    </row>
    <row r="81012" spans="11:11">
      <c r="K81012"/>
    </row>
    <row r="81013" spans="11:11">
      <c r="K81013"/>
    </row>
    <row r="81014" spans="11:11">
      <c r="K81014"/>
    </row>
    <row r="81015" spans="11:11">
      <c r="K81015"/>
    </row>
    <row r="81016" spans="11:11">
      <c r="K81016"/>
    </row>
    <row r="81017" spans="11:11">
      <c r="K81017"/>
    </row>
    <row r="81018" spans="11:11">
      <c r="K81018"/>
    </row>
    <row r="81019" spans="11:11">
      <c r="K81019"/>
    </row>
    <row r="81020" spans="11:11">
      <c r="K81020"/>
    </row>
    <row r="81021" spans="11:11">
      <c r="K81021"/>
    </row>
    <row r="81022" spans="11:11">
      <c r="K81022"/>
    </row>
    <row r="81023" spans="11:11">
      <c r="K81023"/>
    </row>
    <row r="81024" spans="11:11">
      <c r="K81024"/>
    </row>
    <row r="81025" spans="11:11">
      <c r="K81025"/>
    </row>
    <row r="81026" spans="11:11">
      <c r="K81026"/>
    </row>
    <row r="81027" spans="11:11">
      <c r="K81027"/>
    </row>
    <row r="81028" spans="11:11">
      <c r="K81028"/>
    </row>
    <row r="81029" spans="11:11">
      <c r="K81029"/>
    </row>
    <row r="81030" spans="11:11">
      <c r="K81030"/>
    </row>
    <row r="81031" spans="11:11">
      <c r="K81031"/>
    </row>
    <row r="81032" spans="11:11">
      <c r="K81032"/>
    </row>
    <row r="81033" spans="11:11">
      <c r="K81033"/>
    </row>
    <row r="81034" spans="11:11">
      <c r="K81034"/>
    </row>
    <row r="81035" spans="11:11">
      <c r="K81035"/>
    </row>
    <row r="81036" spans="11:11">
      <c r="K81036"/>
    </row>
    <row r="81037" spans="11:11">
      <c r="K81037"/>
    </row>
    <row r="81038" spans="11:11">
      <c r="K81038"/>
    </row>
    <row r="81039" spans="11:11">
      <c r="K81039"/>
    </row>
    <row r="81040" spans="11:11">
      <c r="K81040"/>
    </row>
    <row r="81041" spans="11:11">
      <c r="K81041"/>
    </row>
    <row r="81042" spans="11:11">
      <c r="K81042"/>
    </row>
    <row r="81043" spans="11:11">
      <c r="K81043"/>
    </row>
    <row r="81044" spans="11:11">
      <c r="K81044"/>
    </row>
    <row r="81045" spans="11:11">
      <c r="K81045"/>
    </row>
    <row r="81046" spans="11:11">
      <c r="K81046"/>
    </row>
    <row r="81047" spans="11:11">
      <c r="K81047"/>
    </row>
    <row r="81048" spans="11:11">
      <c r="K81048"/>
    </row>
    <row r="81049" spans="11:11">
      <c r="K81049"/>
    </row>
    <row r="81050" spans="11:11">
      <c r="K81050"/>
    </row>
    <row r="81051" spans="11:11">
      <c r="K81051"/>
    </row>
    <row r="81052" spans="11:11">
      <c r="K81052"/>
    </row>
    <row r="81053" spans="11:11">
      <c r="K81053"/>
    </row>
    <row r="81054" spans="11:11">
      <c r="K81054"/>
    </row>
    <row r="81055" spans="11:11">
      <c r="K81055"/>
    </row>
    <row r="81056" spans="11:11">
      <c r="K81056"/>
    </row>
    <row r="81057" spans="11:11">
      <c r="K81057"/>
    </row>
    <row r="81058" spans="11:11">
      <c r="K81058"/>
    </row>
    <row r="81059" spans="11:11">
      <c r="K81059"/>
    </row>
    <row r="81060" spans="11:11">
      <c r="K81060"/>
    </row>
    <row r="81061" spans="11:11">
      <c r="K81061"/>
    </row>
    <row r="81062" spans="11:11">
      <c r="K81062"/>
    </row>
    <row r="81063" spans="11:11">
      <c r="K81063"/>
    </row>
    <row r="81064" spans="11:11">
      <c r="K81064"/>
    </row>
    <row r="81065" spans="11:11">
      <c r="K81065"/>
    </row>
    <row r="81066" spans="11:11">
      <c r="K81066"/>
    </row>
    <row r="81067" spans="11:11">
      <c r="K81067"/>
    </row>
    <row r="81068" spans="11:11">
      <c r="K81068"/>
    </row>
    <row r="81069" spans="11:11">
      <c r="K81069"/>
    </row>
    <row r="81070" spans="11:11">
      <c r="K81070"/>
    </row>
    <row r="81071" spans="11:11">
      <c r="K81071"/>
    </row>
    <row r="81072" spans="11:11">
      <c r="K81072"/>
    </row>
    <row r="81073" spans="11:11">
      <c r="K81073"/>
    </row>
    <row r="81074" spans="11:11">
      <c r="K81074"/>
    </row>
    <row r="81075" spans="11:11">
      <c r="K81075"/>
    </row>
    <row r="81076" spans="11:11">
      <c r="K81076"/>
    </row>
    <row r="81077" spans="11:11">
      <c r="K81077"/>
    </row>
    <row r="81078" spans="11:11">
      <c r="K81078"/>
    </row>
    <row r="81079" spans="11:11">
      <c r="K81079"/>
    </row>
    <row r="81080" spans="11:11">
      <c r="K81080"/>
    </row>
    <row r="81081" spans="11:11">
      <c r="K81081"/>
    </row>
    <row r="81082" spans="11:11">
      <c r="K81082"/>
    </row>
    <row r="81083" spans="11:11">
      <c r="K81083"/>
    </row>
    <row r="81084" spans="11:11">
      <c r="K81084"/>
    </row>
    <row r="81085" spans="11:11">
      <c r="K81085"/>
    </row>
    <row r="81086" spans="11:11">
      <c r="K81086"/>
    </row>
    <row r="81087" spans="11:11">
      <c r="K81087"/>
    </row>
    <row r="81088" spans="11:11">
      <c r="K81088"/>
    </row>
    <row r="81089" spans="11:11">
      <c r="K81089"/>
    </row>
    <row r="81090" spans="11:11">
      <c r="K81090"/>
    </row>
    <row r="81091" spans="11:11">
      <c r="K81091"/>
    </row>
    <row r="81092" spans="11:11">
      <c r="K81092"/>
    </row>
    <row r="81093" spans="11:11">
      <c r="K81093"/>
    </row>
    <row r="81094" spans="11:11">
      <c r="K81094"/>
    </row>
    <row r="81095" spans="11:11">
      <c r="K81095"/>
    </row>
    <row r="81096" spans="11:11">
      <c r="K81096"/>
    </row>
    <row r="81097" spans="11:11">
      <c r="K81097"/>
    </row>
    <row r="81098" spans="11:11">
      <c r="K81098"/>
    </row>
    <row r="81099" spans="11:11">
      <c r="K81099"/>
    </row>
    <row r="81100" spans="11:11">
      <c r="K81100"/>
    </row>
    <row r="81101" spans="11:11">
      <c r="K81101"/>
    </row>
    <row r="81102" spans="11:11">
      <c r="K81102"/>
    </row>
    <row r="81103" spans="11:11">
      <c r="K81103"/>
    </row>
    <row r="81104" spans="11:11">
      <c r="K81104"/>
    </row>
    <row r="81105" spans="11:11">
      <c r="K81105"/>
    </row>
    <row r="81106" spans="11:11">
      <c r="K81106"/>
    </row>
    <row r="81107" spans="11:11">
      <c r="K81107"/>
    </row>
    <row r="81108" spans="11:11">
      <c r="K81108"/>
    </row>
    <row r="81109" spans="11:11">
      <c r="K81109"/>
    </row>
    <row r="81110" spans="11:11">
      <c r="K81110"/>
    </row>
    <row r="81111" spans="11:11">
      <c r="K81111"/>
    </row>
    <row r="81112" spans="11:11">
      <c r="K81112"/>
    </row>
    <row r="81113" spans="11:11">
      <c r="K81113"/>
    </row>
    <row r="81114" spans="11:11">
      <c r="K81114"/>
    </row>
    <row r="81115" spans="11:11">
      <c r="K81115"/>
    </row>
    <row r="81116" spans="11:11">
      <c r="K81116"/>
    </row>
    <row r="81117" spans="11:11">
      <c r="K81117"/>
    </row>
    <row r="81118" spans="11:11">
      <c r="K81118"/>
    </row>
    <row r="81119" spans="11:11">
      <c r="K81119"/>
    </row>
    <row r="81120" spans="11:11">
      <c r="K81120"/>
    </row>
    <row r="81121" spans="11:11">
      <c r="K81121"/>
    </row>
    <row r="81122" spans="11:11">
      <c r="K81122"/>
    </row>
    <row r="81123" spans="11:11">
      <c r="K81123"/>
    </row>
    <row r="81124" spans="11:11">
      <c r="K81124"/>
    </row>
    <row r="81125" spans="11:11">
      <c r="K81125"/>
    </row>
    <row r="81126" spans="11:11">
      <c r="K81126"/>
    </row>
    <row r="81127" spans="11:11">
      <c r="K81127"/>
    </row>
    <row r="81128" spans="11:11">
      <c r="K81128"/>
    </row>
    <row r="81129" spans="11:11">
      <c r="K81129"/>
    </row>
    <row r="81130" spans="11:11">
      <c r="K81130"/>
    </row>
    <row r="81131" spans="11:11">
      <c r="K81131"/>
    </row>
    <row r="81132" spans="11:11">
      <c r="K81132"/>
    </row>
    <row r="81133" spans="11:11">
      <c r="K81133"/>
    </row>
    <row r="81134" spans="11:11">
      <c r="K81134"/>
    </row>
    <row r="81135" spans="11:11">
      <c r="K81135"/>
    </row>
    <row r="81136" spans="11:11">
      <c r="K81136"/>
    </row>
    <row r="81137" spans="11:11">
      <c r="K81137"/>
    </row>
    <row r="81138" spans="11:11">
      <c r="K81138"/>
    </row>
    <row r="81139" spans="11:11">
      <c r="K81139"/>
    </row>
    <row r="81140" spans="11:11">
      <c r="K81140"/>
    </row>
    <row r="81141" spans="11:11">
      <c r="K81141"/>
    </row>
    <row r="81142" spans="11:11">
      <c r="K81142"/>
    </row>
    <row r="81143" spans="11:11">
      <c r="K81143"/>
    </row>
    <row r="81144" spans="11:11">
      <c r="K81144"/>
    </row>
    <row r="81145" spans="11:11">
      <c r="K81145"/>
    </row>
    <row r="81146" spans="11:11">
      <c r="K81146"/>
    </row>
    <row r="81147" spans="11:11">
      <c r="K81147"/>
    </row>
    <row r="81148" spans="11:11">
      <c r="K81148"/>
    </row>
    <row r="81149" spans="11:11">
      <c r="K81149"/>
    </row>
    <row r="81150" spans="11:11">
      <c r="K81150"/>
    </row>
    <row r="81151" spans="11:11">
      <c r="K81151"/>
    </row>
    <row r="81152" spans="11:11">
      <c r="K81152"/>
    </row>
    <row r="81153" spans="11:11">
      <c r="K81153"/>
    </row>
    <row r="81154" spans="11:11">
      <c r="K81154"/>
    </row>
    <row r="81155" spans="11:11">
      <c r="K81155"/>
    </row>
    <row r="81156" spans="11:11">
      <c r="K81156"/>
    </row>
    <row r="81157" spans="11:11">
      <c r="K81157"/>
    </row>
    <row r="81158" spans="11:11">
      <c r="K81158"/>
    </row>
    <row r="81159" spans="11:11">
      <c r="K81159"/>
    </row>
    <row r="81160" spans="11:11">
      <c r="K81160"/>
    </row>
    <row r="81161" spans="11:11">
      <c r="K81161"/>
    </row>
    <row r="81162" spans="11:11">
      <c r="K81162"/>
    </row>
    <row r="81163" spans="11:11">
      <c r="K81163"/>
    </row>
    <row r="81164" spans="11:11">
      <c r="K81164"/>
    </row>
    <row r="81165" spans="11:11">
      <c r="K81165"/>
    </row>
    <row r="81166" spans="11:11">
      <c r="K81166"/>
    </row>
    <row r="81167" spans="11:11">
      <c r="K81167"/>
    </row>
    <row r="81168" spans="11:11">
      <c r="K81168"/>
    </row>
    <row r="81169" spans="11:11">
      <c r="K81169"/>
    </row>
    <row r="81170" spans="11:11">
      <c r="K81170"/>
    </row>
    <row r="81171" spans="11:11">
      <c r="K81171"/>
    </row>
    <row r="81172" spans="11:11">
      <c r="K81172"/>
    </row>
    <row r="81173" spans="11:11">
      <c r="K81173"/>
    </row>
    <row r="81174" spans="11:11">
      <c r="K81174"/>
    </row>
    <row r="81175" spans="11:11">
      <c r="K81175"/>
    </row>
    <row r="81176" spans="11:11">
      <c r="K81176"/>
    </row>
    <row r="81177" spans="11:11">
      <c r="K81177"/>
    </row>
    <row r="81178" spans="11:11">
      <c r="K81178"/>
    </row>
    <row r="81179" spans="11:11">
      <c r="K81179"/>
    </row>
    <row r="81180" spans="11:11">
      <c r="K81180"/>
    </row>
    <row r="81181" spans="11:11">
      <c r="K81181"/>
    </row>
    <row r="81182" spans="11:11">
      <c r="K81182"/>
    </row>
    <row r="81183" spans="11:11">
      <c r="K81183"/>
    </row>
    <row r="81184" spans="11:11">
      <c r="K81184"/>
    </row>
    <row r="81185" spans="11:11">
      <c r="K81185"/>
    </row>
    <row r="81186" spans="11:11">
      <c r="K81186"/>
    </row>
    <row r="81187" spans="11:11">
      <c r="K81187"/>
    </row>
    <row r="81188" spans="11:11">
      <c r="K81188"/>
    </row>
    <row r="81189" spans="11:11">
      <c r="K81189"/>
    </row>
    <row r="81190" spans="11:11">
      <c r="K81190"/>
    </row>
    <row r="81191" spans="11:11">
      <c r="K81191"/>
    </row>
    <row r="81192" spans="11:11">
      <c r="K81192"/>
    </row>
    <row r="81193" spans="11:11">
      <c r="K81193"/>
    </row>
    <row r="81194" spans="11:11">
      <c r="K81194"/>
    </row>
    <row r="81195" spans="11:11">
      <c r="K81195"/>
    </row>
    <row r="81196" spans="11:11">
      <c r="K81196"/>
    </row>
    <row r="81197" spans="11:11">
      <c r="K81197"/>
    </row>
    <row r="81198" spans="11:11">
      <c r="K81198"/>
    </row>
    <row r="81199" spans="11:11">
      <c r="K81199"/>
    </row>
    <row r="81200" spans="11:11">
      <c r="K81200"/>
    </row>
    <row r="81201" spans="11:11">
      <c r="K81201"/>
    </row>
    <row r="81202" spans="11:11">
      <c r="K81202"/>
    </row>
    <row r="81203" spans="11:11">
      <c r="K81203"/>
    </row>
    <row r="81204" spans="11:11">
      <c r="K81204"/>
    </row>
    <row r="81205" spans="11:11">
      <c r="K81205"/>
    </row>
    <row r="81206" spans="11:11">
      <c r="K81206"/>
    </row>
    <row r="81207" spans="11:11">
      <c r="K81207"/>
    </row>
    <row r="81208" spans="11:11">
      <c r="K81208"/>
    </row>
    <row r="81209" spans="11:11">
      <c r="K81209"/>
    </row>
    <row r="81210" spans="11:11">
      <c r="K81210"/>
    </row>
    <row r="81211" spans="11:11">
      <c r="K81211"/>
    </row>
    <row r="81212" spans="11:11">
      <c r="K81212"/>
    </row>
    <row r="81213" spans="11:11">
      <c r="K81213"/>
    </row>
    <row r="81214" spans="11:11">
      <c r="K81214"/>
    </row>
    <row r="81215" spans="11:11">
      <c r="K81215"/>
    </row>
    <row r="81216" spans="11:11">
      <c r="K81216"/>
    </row>
    <row r="81217" spans="11:11">
      <c r="K81217"/>
    </row>
    <row r="81218" spans="11:11">
      <c r="K81218"/>
    </row>
    <row r="81219" spans="11:11">
      <c r="K81219"/>
    </row>
    <row r="81220" spans="11:11">
      <c r="K81220"/>
    </row>
    <row r="81221" spans="11:11">
      <c r="K81221"/>
    </row>
    <row r="81222" spans="11:11">
      <c r="K81222"/>
    </row>
    <row r="81223" spans="11:11">
      <c r="K81223"/>
    </row>
    <row r="81224" spans="11:11">
      <c r="K81224"/>
    </row>
    <row r="81225" spans="11:11">
      <c r="K81225"/>
    </row>
    <row r="81226" spans="11:11">
      <c r="K81226"/>
    </row>
    <row r="81227" spans="11:11">
      <c r="K81227"/>
    </row>
    <row r="81228" spans="11:11">
      <c r="K81228"/>
    </row>
    <row r="81229" spans="11:11">
      <c r="K81229"/>
    </row>
    <row r="81230" spans="11:11">
      <c r="K81230"/>
    </row>
    <row r="81231" spans="11:11">
      <c r="K81231"/>
    </row>
    <row r="81232" spans="11:11">
      <c r="K81232"/>
    </row>
    <row r="81233" spans="11:11">
      <c r="K81233"/>
    </row>
    <row r="81234" spans="11:11">
      <c r="K81234"/>
    </row>
    <row r="81235" spans="11:11">
      <c r="K81235"/>
    </row>
    <row r="81236" spans="11:11">
      <c r="K81236"/>
    </row>
    <row r="81237" spans="11:11">
      <c r="K81237"/>
    </row>
    <row r="81238" spans="11:11">
      <c r="K81238"/>
    </row>
    <row r="81239" spans="11:11">
      <c r="K81239"/>
    </row>
    <row r="81240" spans="11:11">
      <c r="K81240"/>
    </row>
    <row r="81241" spans="11:11">
      <c r="K81241"/>
    </row>
    <row r="81242" spans="11:11">
      <c r="K81242"/>
    </row>
    <row r="81243" spans="11:11">
      <c r="K81243"/>
    </row>
    <row r="81244" spans="11:11">
      <c r="K81244"/>
    </row>
    <row r="81245" spans="11:11">
      <c r="K81245"/>
    </row>
    <row r="81246" spans="11:11">
      <c r="K81246"/>
    </row>
    <row r="81247" spans="11:11">
      <c r="K81247"/>
    </row>
    <row r="81248" spans="11:11">
      <c r="K81248"/>
    </row>
    <row r="81249" spans="11:11">
      <c r="K81249"/>
    </row>
    <row r="81250" spans="11:11">
      <c r="K81250"/>
    </row>
    <row r="81251" spans="11:11">
      <c r="K81251"/>
    </row>
    <row r="81252" spans="11:11">
      <c r="K81252"/>
    </row>
    <row r="81253" spans="11:11">
      <c r="K81253"/>
    </row>
    <row r="81254" spans="11:11">
      <c r="K81254"/>
    </row>
    <row r="81255" spans="11:11">
      <c r="K81255"/>
    </row>
    <row r="81256" spans="11:11">
      <c r="K81256"/>
    </row>
    <row r="81257" spans="11:11">
      <c r="K81257"/>
    </row>
    <row r="81258" spans="11:11">
      <c r="K81258"/>
    </row>
    <row r="81259" spans="11:11">
      <c r="K81259"/>
    </row>
    <row r="81260" spans="11:11">
      <c r="K81260"/>
    </row>
    <row r="81261" spans="11:11">
      <c r="K81261"/>
    </row>
    <row r="81262" spans="11:11">
      <c r="K81262"/>
    </row>
    <row r="81263" spans="11:11">
      <c r="K81263"/>
    </row>
    <row r="81264" spans="11:11">
      <c r="K81264"/>
    </row>
    <row r="81265" spans="11:11">
      <c r="K81265"/>
    </row>
    <row r="81266" spans="11:11">
      <c r="K81266"/>
    </row>
    <row r="81267" spans="11:11">
      <c r="K81267"/>
    </row>
    <row r="81268" spans="11:11">
      <c r="K81268"/>
    </row>
    <row r="81269" spans="11:11">
      <c r="K81269"/>
    </row>
    <row r="81270" spans="11:11">
      <c r="K81270"/>
    </row>
    <row r="81271" spans="11:11">
      <c r="K81271"/>
    </row>
    <row r="81272" spans="11:11">
      <c r="K81272"/>
    </row>
    <row r="81273" spans="11:11">
      <c r="K81273"/>
    </row>
    <row r="81274" spans="11:11">
      <c r="K81274"/>
    </row>
    <row r="81275" spans="11:11">
      <c r="K81275"/>
    </row>
    <row r="81276" spans="11:11">
      <c r="K81276"/>
    </row>
    <row r="81277" spans="11:11">
      <c r="K81277"/>
    </row>
    <row r="81278" spans="11:11">
      <c r="K81278"/>
    </row>
    <row r="81279" spans="11:11">
      <c r="K81279"/>
    </row>
    <row r="81280" spans="11:11">
      <c r="K81280"/>
    </row>
    <row r="81281" spans="11:11">
      <c r="K81281"/>
    </row>
    <row r="81282" spans="11:11">
      <c r="K81282"/>
    </row>
    <row r="81283" spans="11:11">
      <c r="K81283"/>
    </row>
    <row r="81284" spans="11:11">
      <c r="K81284"/>
    </row>
    <row r="81285" spans="11:11">
      <c r="K81285"/>
    </row>
    <row r="81286" spans="11:11">
      <c r="K81286"/>
    </row>
    <row r="81287" spans="11:11">
      <c r="K81287"/>
    </row>
    <row r="81288" spans="11:11">
      <c r="K81288"/>
    </row>
    <row r="81289" spans="11:11">
      <c r="K81289"/>
    </row>
    <row r="81290" spans="11:11">
      <c r="K81290"/>
    </row>
    <row r="81291" spans="11:11">
      <c r="K81291"/>
    </row>
    <row r="81292" spans="11:11">
      <c r="K81292"/>
    </row>
    <row r="81293" spans="11:11">
      <c r="K81293"/>
    </row>
    <row r="81294" spans="11:11">
      <c r="K81294"/>
    </row>
    <row r="81295" spans="11:11">
      <c r="K81295"/>
    </row>
    <row r="81296" spans="11:11">
      <c r="K81296"/>
    </row>
    <row r="81297" spans="11:11">
      <c r="K81297"/>
    </row>
    <row r="81298" spans="11:11">
      <c r="K81298"/>
    </row>
    <row r="81299" spans="11:11">
      <c r="K81299"/>
    </row>
    <row r="81300" spans="11:11">
      <c r="K81300"/>
    </row>
    <row r="81301" spans="11:11">
      <c r="K81301"/>
    </row>
    <row r="81302" spans="11:11">
      <c r="K81302"/>
    </row>
    <row r="81303" spans="11:11">
      <c r="K81303"/>
    </row>
    <row r="81304" spans="11:11">
      <c r="K81304"/>
    </row>
    <row r="81305" spans="11:11">
      <c r="K81305"/>
    </row>
    <row r="81306" spans="11:11">
      <c r="K81306"/>
    </row>
    <row r="81307" spans="11:11">
      <c r="K81307"/>
    </row>
    <row r="81308" spans="11:11">
      <c r="K81308"/>
    </row>
    <row r="81309" spans="11:11">
      <c r="K81309"/>
    </row>
    <row r="81310" spans="11:11">
      <c r="K81310"/>
    </row>
    <row r="81311" spans="11:11">
      <c r="K81311"/>
    </row>
    <row r="81312" spans="11:11">
      <c r="K81312"/>
    </row>
    <row r="81313" spans="11:11">
      <c r="K81313"/>
    </row>
    <row r="81314" spans="11:11">
      <c r="K81314"/>
    </row>
    <row r="81315" spans="11:11">
      <c r="K81315"/>
    </row>
    <row r="81316" spans="11:11">
      <c r="K81316"/>
    </row>
    <row r="81317" spans="11:11">
      <c r="K81317"/>
    </row>
    <row r="81318" spans="11:11">
      <c r="K81318"/>
    </row>
    <row r="81319" spans="11:11">
      <c r="K81319"/>
    </row>
    <row r="81320" spans="11:11">
      <c r="K81320"/>
    </row>
    <row r="81321" spans="11:11">
      <c r="K81321"/>
    </row>
    <row r="81322" spans="11:11">
      <c r="K81322"/>
    </row>
    <row r="81323" spans="11:11">
      <c r="K81323"/>
    </row>
    <row r="81324" spans="11:11">
      <c r="K81324"/>
    </row>
    <row r="81325" spans="11:11">
      <c r="K81325"/>
    </row>
    <row r="81326" spans="11:11">
      <c r="K81326"/>
    </row>
    <row r="81327" spans="11:11">
      <c r="K81327"/>
    </row>
    <row r="81328" spans="11:11">
      <c r="K81328"/>
    </row>
    <row r="81329" spans="11:11">
      <c r="K81329"/>
    </row>
    <row r="81330" spans="11:11">
      <c r="K81330"/>
    </row>
    <row r="81331" spans="11:11">
      <c r="K81331"/>
    </row>
    <row r="81332" spans="11:11">
      <c r="K81332"/>
    </row>
    <row r="81333" spans="11:11">
      <c r="K81333"/>
    </row>
    <row r="81334" spans="11:11">
      <c r="K81334"/>
    </row>
    <row r="81335" spans="11:11">
      <c r="K81335"/>
    </row>
    <row r="81336" spans="11:11">
      <c r="K81336"/>
    </row>
    <row r="81337" spans="11:11">
      <c r="K81337"/>
    </row>
    <row r="81338" spans="11:11">
      <c r="K81338"/>
    </row>
    <row r="81339" spans="11:11">
      <c r="K81339"/>
    </row>
    <row r="81340" spans="11:11">
      <c r="K81340"/>
    </row>
    <row r="81341" spans="11:11">
      <c r="K81341"/>
    </row>
    <row r="81342" spans="11:11">
      <c r="K81342"/>
    </row>
    <row r="81343" spans="11:11">
      <c r="K81343"/>
    </row>
    <row r="81344" spans="11:11">
      <c r="K81344"/>
    </row>
    <row r="81345" spans="11:11">
      <c r="K81345"/>
    </row>
    <row r="81346" spans="11:11">
      <c r="K81346"/>
    </row>
    <row r="81347" spans="11:11">
      <c r="K81347"/>
    </row>
    <row r="81348" spans="11:11">
      <c r="K81348"/>
    </row>
    <row r="81349" spans="11:11">
      <c r="K81349"/>
    </row>
    <row r="81350" spans="11:11">
      <c r="K81350"/>
    </row>
    <row r="81351" spans="11:11">
      <c r="K81351"/>
    </row>
    <row r="81352" spans="11:11">
      <c r="K81352"/>
    </row>
    <row r="81353" spans="11:11">
      <c r="K81353"/>
    </row>
    <row r="81354" spans="11:11">
      <c r="K81354"/>
    </row>
    <row r="81355" spans="11:11">
      <c r="K81355"/>
    </row>
    <row r="81356" spans="11:11">
      <c r="K81356"/>
    </row>
    <row r="81357" spans="11:11">
      <c r="K81357"/>
    </row>
    <row r="81358" spans="11:11">
      <c r="K81358"/>
    </row>
    <row r="81359" spans="11:11">
      <c r="K81359"/>
    </row>
    <row r="81360" spans="11:11">
      <c r="K81360"/>
    </row>
    <row r="81361" spans="11:11">
      <c r="K81361"/>
    </row>
    <row r="81362" spans="11:11">
      <c r="K81362"/>
    </row>
    <row r="81363" spans="11:11">
      <c r="K81363"/>
    </row>
    <row r="81364" spans="11:11">
      <c r="K81364"/>
    </row>
    <row r="81365" spans="11:11">
      <c r="K81365"/>
    </row>
    <row r="81366" spans="11:11">
      <c r="K81366"/>
    </row>
    <row r="81367" spans="11:11">
      <c r="K81367"/>
    </row>
    <row r="81368" spans="11:11">
      <c r="K81368"/>
    </row>
    <row r="81369" spans="11:11">
      <c r="K81369"/>
    </row>
    <row r="81370" spans="11:11">
      <c r="K81370"/>
    </row>
    <row r="81371" spans="11:11">
      <c r="K81371"/>
    </row>
    <row r="81372" spans="11:11">
      <c r="K81372"/>
    </row>
    <row r="81373" spans="11:11">
      <c r="K81373"/>
    </row>
    <row r="81374" spans="11:11">
      <c r="K81374"/>
    </row>
    <row r="81375" spans="11:11">
      <c r="K81375"/>
    </row>
    <row r="81376" spans="11:11">
      <c r="K81376"/>
    </row>
    <row r="81377" spans="11:11">
      <c r="K81377"/>
    </row>
    <row r="81378" spans="11:11">
      <c r="K81378"/>
    </row>
    <row r="81379" spans="11:11">
      <c r="K81379"/>
    </row>
    <row r="81380" spans="11:11">
      <c r="K81380"/>
    </row>
    <row r="81381" spans="11:11">
      <c r="K81381"/>
    </row>
    <row r="81382" spans="11:11">
      <c r="K81382"/>
    </row>
    <row r="81383" spans="11:11">
      <c r="K81383"/>
    </row>
    <row r="81384" spans="11:11">
      <c r="K81384"/>
    </row>
    <row r="81385" spans="11:11">
      <c r="K81385"/>
    </row>
    <row r="81386" spans="11:11">
      <c r="K81386"/>
    </row>
    <row r="81387" spans="11:11">
      <c r="K81387"/>
    </row>
    <row r="81388" spans="11:11">
      <c r="K81388"/>
    </row>
    <row r="81389" spans="11:11">
      <c r="K81389"/>
    </row>
    <row r="81390" spans="11:11">
      <c r="K81390"/>
    </row>
    <row r="81391" spans="11:11">
      <c r="K81391"/>
    </row>
    <row r="81392" spans="11:11">
      <c r="K81392"/>
    </row>
    <row r="81393" spans="11:11">
      <c r="K81393"/>
    </row>
    <row r="81394" spans="11:11">
      <c r="K81394"/>
    </row>
    <row r="81395" spans="11:11">
      <c r="K81395"/>
    </row>
    <row r="81396" spans="11:11">
      <c r="K81396"/>
    </row>
    <row r="81397" spans="11:11">
      <c r="K81397"/>
    </row>
    <row r="81398" spans="11:11">
      <c r="K81398"/>
    </row>
    <row r="81399" spans="11:11">
      <c r="K81399"/>
    </row>
    <row r="81400" spans="11:11">
      <c r="K81400"/>
    </row>
    <row r="81401" spans="11:11">
      <c r="K81401"/>
    </row>
    <row r="81402" spans="11:11">
      <c r="K81402"/>
    </row>
    <row r="81403" spans="11:11">
      <c r="K81403"/>
    </row>
    <row r="81404" spans="11:11">
      <c r="K81404"/>
    </row>
    <row r="81405" spans="11:11">
      <c r="K81405"/>
    </row>
    <row r="81406" spans="11:11">
      <c r="K81406"/>
    </row>
    <row r="81407" spans="11:11">
      <c r="K81407"/>
    </row>
    <row r="81408" spans="11:11">
      <c r="K81408"/>
    </row>
    <row r="81409" spans="11:11">
      <c r="K81409"/>
    </row>
    <row r="81410" spans="11:11">
      <c r="K81410"/>
    </row>
    <row r="81411" spans="11:11">
      <c r="K81411"/>
    </row>
    <row r="81412" spans="11:11">
      <c r="K81412"/>
    </row>
    <row r="81413" spans="11:11">
      <c r="K81413"/>
    </row>
    <row r="81414" spans="11:11">
      <c r="K81414"/>
    </row>
    <row r="81415" spans="11:11">
      <c r="K81415"/>
    </row>
    <row r="81416" spans="11:11">
      <c r="K81416"/>
    </row>
    <row r="81417" spans="11:11">
      <c r="K81417"/>
    </row>
    <row r="81418" spans="11:11">
      <c r="K81418"/>
    </row>
    <row r="81419" spans="11:11">
      <c r="K81419"/>
    </row>
    <row r="81420" spans="11:11">
      <c r="K81420"/>
    </row>
    <row r="81421" spans="11:11">
      <c r="K81421"/>
    </row>
    <row r="81422" spans="11:11">
      <c r="K81422"/>
    </row>
    <row r="81423" spans="11:11">
      <c r="K81423"/>
    </row>
    <row r="81424" spans="11:11">
      <c r="K81424"/>
    </row>
    <row r="81425" spans="11:11">
      <c r="K81425"/>
    </row>
    <row r="81426" spans="11:11">
      <c r="K81426"/>
    </row>
    <row r="81427" spans="11:11">
      <c r="K81427"/>
    </row>
    <row r="81428" spans="11:11">
      <c r="K81428"/>
    </row>
    <row r="81429" spans="11:11">
      <c r="K81429"/>
    </row>
    <row r="81430" spans="11:11">
      <c r="K81430"/>
    </row>
    <row r="81431" spans="11:11">
      <c r="K81431"/>
    </row>
    <row r="81432" spans="11:11">
      <c r="K81432"/>
    </row>
    <row r="81433" spans="11:11">
      <c r="K81433"/>
    </row>
    <row r="81434" spans="11:11">
      <c r="K81434"/>
    </row>
    <row r="81435" spans="11:11">
      <c r="K81435"/>
    </row>
    <row r="81436" spans="11:11">
      <c r="K81436"/>
    </row>
    <row r="81437" spans="11:11">
      <c r="K81437"/>
    </row>
    <row r="81438" spans="11:11">
      <c r="K81438"/>
    </row>
    <row r="81439" spans="11:11">
      <c r="K81439"/>
    </row>
    <row r="81440" spans="11:11">
      <c r="K81440"/>
    </row>
    <row r="81441" spans="11:11">
      <c r="K81441"/>
    </row>
    <row r="81442" spans="11:11">
      <c r="K81442"/>
    </row>
    <row r="81443" spans="11:11">
      <c r="K81443"/>
    </row>
    <row r="81444" spans="11:11">
      <c r="K81444"/>
    </row>
    <row r="81445" spans="11:11">
      <c r="K81445"/>
    </row>
    <row r="81446" spans="11:11">
      <c r="K81446"/>
    </row>
    <row r="81447" spans="11:11">
      <c r="K81447"/>
    </row>
    <row r="81448" spans="11:11">
      <c r="K81448"/>
    </row>
    <row r="81449" spans="11:11">
      <c r="K81449"/>
    </row>
    <row r="81450" spans="11:11">
      <c r="K81450"/>
    </row>
    <row r="81451" spans="11:11">
      <c r="K81451"/>
    </row>
    <row r="81452" spans="11:11">
      <c r="K81452"/>
    </row>
    <row r="81453" spans="11:11">
      <c r="K81453"/>
    </row>
    <row r="81454" spans="11:11">
      <c r="K81454"/>
    </row>
    <row r="81455" spans="11:11">
      <c r="K81455"/>
    </row>
    <row r="81456" spans="11:11">
      <c r="K81456"/>
    </row>
    <row r="81457" spans="11:11">
      <c r="K81457"/>
    </row>
    <row r="81458" spans="11:11">
      <c r="K81458"/>
    </row>
    <row r="81459" spans="11:11">
      <c r="K81459"/>
    </row>
    <row r="81460" spans="11:11">
      <c r="K81460"/>
    </row>
    <row r="81461" spans="11:11">
      <c r="K81461"/>
    </row>
    <row r="81462" spans="11:11">
      <c r="K81462"/>
    </row>
    <row r="81463" spans="11:11">
      <c r="K81463"/>
    </row>
    <row r="81464" spans="11:11">
      <c r="K81464"/>
    </row>
    <row r="81465" spans="11:11">
      <c r="K81465"/>
    </row>
    <row r="81466" spans="11:11">
      <c r="K81466"/>
    </row>
    <row r="81467" spans="11:11">
      <c r="K81467"/>
    </row>
    <row r="81468" spans="11:11">
      <c r="K81468"/>
    </row>
    <row r="81469" spans="11:11">
      <c r="K81469"/>
    </row>
    <row r="81470" spans="11:11">
      <c r="K81470"/>
    </row>
    <row r="81471" spans="11:11">
      <c r="K81471"/>
    </row>
    <row r="81472" spans="11:11">
      <c r="K81472"/>
    </row>
    <row r="81473" spans="11:11">
      <c r="K81473"/>
    </row>
    <row r="81474" spans="11:11">
      <c r="K81474"/>
    </row>
    <row r="81475" spans="11:11">
      <c r="K81475"/>
    </row>
    <row r="81476" spans="11:11">
      <c r="K81476"/>
    </row>
    <row r="81477" spans="11:11">
      <c r="K81477"/>
    </row>
    <row r="81478" spans="11:11">
      <c r="K81478"/>
    </row>
    <row r="81479" spans="11:11">
      <c r="K81479"/>
    </row>
    <row r="81480" spans="11:11">
      <c r="K81480"/>
    </row>
    <row r="81481" spans="11:11">
      <c r="K81481"/>
    </row>
    <row r="81482" spans="11:11">
      <c r="K81482"/>
    </row>
    <row r="81483" spans="11:11">
      <c r="K81483"/>
    </row>
    <row r="81484" spans="11:11">
      <c r="K81484"/>
    </row>
    <row r="81485" spans="11:11">
      <c r="K81485"/>
    </row>
    <row r="81486" spans="11:11">
      <c r="K81486"/>
    </row>
    <row r="81487" spans="11:11">
      <c r="K81487"/>
    </row>
    <row r="81488" spans="11:11">
      <c r="K81488"/>
    </row>
    <row r="81489" spans="11:11">
      <c r="K81489"/>
    </row>
    <row r="81490" spans="11:11">
      <c r="K81490"/>
    </row>
    <row r="81491" spans="11:11">
      <c r="K81491"/>
    </row>
    <row r="81492" spans="11:11">
      <c r="K81492"/>
    </row>
    <row r="81493" spans="11:11">
      <c r="K81493"/>
    </row>
    <row r="81494" spans="11:11">
      <c r="K81494"/>
    </row>
    <row r="81495" spans="11:11">
      <c r="K81495"/>
    </row>
    <row r="81496" spans="11:11">
      <c r="K81496"/>
    </row>
    <row r="81497" spans="11:11">
      <c r="K81497"/>
    </row>
    <row r="81498" spans="11:11">
      <c r="K81498"/>
    </row>
    <row r="81499" spans="11:11">
      <c r="K81499"/>
    </row>
    <row r="81500" spans="11:11">
      <c r="K81500"/>
    </row>
    <row r="81501" spans="11:11">
      <c r="K81501"/>
    </row>
    <row r="81502" spans="11:11">
      <c r="K81502"/>
    </row>
    <row r="81503" spans="11:11">
      <c r="K81503"/>
    </row>
    <row r="81504" spans="11:11">
      <c r="K81504"/>
    </row>
    <row r="81505" spans="11:11">
      <c r="K81505"/>
    </row>
    <row r="81506" spans="11:11">
      <c r="K81506"/>
    </row>
    <row r="81507" spans="11:11">
      <c r="K81507"/>
    </row>
    <row r="81508" spans="11:11">
      <c r="K81508"/>
    </row>
    <row r="81509" spans="11:11">
      <c r="K81509"/>
    </row>
    <row r="81510" spans="11:11">
      <c r="K81510"/>
    </row>
    <row r="81511" spans="11:11">
      <c r="K81511"/>
    </row>
    <row r="81512" spans="11:11">
      <c r="K81512"/>
    </row>
    <row r="81513" spans="11:11">
      <c r="K81513"/>
    </row>
    <row r="81514" spans="11:11">
      <c r="K81514"/>
    </row>
    <row r="81515" spans="11:11">
      <c r="K81515"/>
    </row>
    <row r="81516" spans="11:11">
      <c r="K81516"/>
    </row>
    <row r="81517" spans="11:11">
      <c r="K81517"/>
    </row>
    <row r="81518" spans="11:11">
      <c r="K81518"/>
    </row>
    <row r="81519" spans="11:11">
      <c r="K81519"/>
    </row>
    <row r="81520" spans="11:11">
      <c r="K81520"/>
    </row>
    <row r="81521" spans="11:11">
      <c r="K81521"/>
    </row>
    <row r="81522" spans="11:11">
      <c r="K81522"/>
    </row>
    <row r="81523" spans="11:11">
      <c r="K81523"/>
    </row>
    <row r="81524" spans="11:11">
      <c r="K81524"/>
    </row>
    <row r="81525" spans="11:11">
      <c r="K81525"/>
    </row>
    <row r="81526" spans="11:11">
      <c r="K81526"/>
    </row>
    <row r="81527" spans="11:11">
      <c r="K81527"/>
    </row>
    <row r="81528" spans="11:11">
      <c r="K81528"/>
    </row>
    <row r="81529" spans="11:11">
      <c r="K81529"/>
    </row>
    <row r="81530" spans="11:11">
      <c r="K81530"/>
    </row>
    <row r="81531" spans="11:11">
      <c r="K81531"/>
    </row>
    <row r="81532" spans="11:11">
      <c r="K81532"/>
    </row>
    <row r="81533" spans="11:11">
      <c r="K81533"/>
    </row>
    <row r="81534" spans="11:11">
      <c r="K81534"/>
    </row>
    <row r="81535" spans="11:11">
      <c r="K81535"/>
    </row>
    <row r="81536" spans="11:11">
      <c r="K81536"/>
    </row>
    <row r="81537" spans="11:11">
      <c r="K81537"/>
    </row>
    <row r="81538" spans="11:11">
      <c r="K81538"/>
    </row>
    <row r="81539" spans="11:11">
      <c r="K81539"/>
    </row>
    <row r="81540" spans="11:11">
      <c r="K81540"/>
    </row>
    <row r="81541" spans="11:11">
      <c r="K81541"/>
    </row>
    <row r="81542" spans="11:11">
      <c r="K81542"/>
    </row>
    <row r="81543" spans="11:11">
      <c r="K81543"/>
    </row>
    <row r="81544" spans="11:11">
      <c r="K81544"/>
    </row>
    <row r="81545" spans="11:11">
      <c r="K81545"/>
    </row>
    <row r="81546" spans="11:11">
      <c r="K81546"/>
    </row>
    <row r="81547" spans="11:11">
      <c r="K81547"/>
    </row>
    <row r="81548" spans="11:11">
      <c r="K81548"/>
    </row>
    <row r="81549" spans="11:11">
      <c r="K81549"/>
    </row>
    <row r="81550" spans="11:11">
      <c r="K81550"/>
    </row>
    <row r="81551" spans="11:11">
      <c r="K81551"/>
    </row>
    <row r="81552" spans="11:11">
      <c r="K81552"/>
    </row>
    <row r="81553" spans="11:11">
      <c r="K81553"/>
    </row>
    <row r="81554" spans="11:11">
      <c r="K81554"/>
    </row>
    <row r="81555" spans="11:11">
      <c r="K81555"/>
    </row>
    <row r="81556" spans="11:11">
      <c r="K81556"/>
    </row>
    <row r="81557" spans="11:11">
      <c r="K81557"/>
    </row>
    <row r="81558" spans="11:11">
      <c r="K81558"/>
    </row>
    <row r="81559" spans="11:11">
      <c r="K81559"/>
    </row>
    <row r="81560" spans="11:11">
      <c r="K81560"/>
    </row>
    <row r="81561" spans="11:11">
      <c r="K81561"/>
    </row>
    <row r="81562" spans="11:11">
      <c r="K81562"/>
    </row>
    <row r="81563" spans="11:11">
      <c r="K81563"/>
    </row>
    <row r="81564" spans="11:11">
      <c r="K81564"/>
    </row>
    <row r="81565" spans="11:11">
      <c r="K81565"/>
    </row>
    <row r="81566" spans="11:11">
      <c r="K81566"/>
    </row>
    <row r="81567" spans="11:11">
      <c r="K81567"/>
    </row>
    <row r="81568" spans="11:11">
      <c r="K81568"/>
    </row>
    <row r="81569" spans="11:11">
      <c r="K81569"/>
    </row>
    <row r="81570" spans="11:11">
      <c r="K81570"/>
    </row>
    <row r="81571" spans="11:11">
      <c r="K81571"/>
    </row>
    <row r="81572" spans="11:11">
      <c r="K81572"/>
    </row>
    <row r="81573" spans="11:11">
      <c r="K81573"/>
    </row>
    <row r="81574" spans="11:11">
      <c r="K81574"/>
    </row>
    <row r="81575" spans="11:11">
      <c r="K81575"/>
    </row>
    <row r="81576" spans="11:11">
      <c r="K81576"/>
    </row>
    <row r="81577" spans="11:11">
      <c r="K81577"/>
    </row>
    <row r="81578" spans="11:11">
      <c r="K81578"/>
    </row>
    <row r="81579" spans="11:11">
      <c r="K81579"/>
    </row>
    <row r="81580" spans="11:11">
      <c r="K81580"/>
    </row>
    <row r="81581" spans="11:11">
      <c r="K81581"/>
    </row>
    <row r="81582" spans="11:11">
      <c r="K81582"/>
    </row>
    <row r="81583" spans="11:11">
      <c r="K81583"/>
    </row>
    <row r="81584" spans="11:11">
      <c r="K81584"/>
    </row>
    <row r="81585" spans="11:11">
      <c r="K81585"/>
    </row>
    <row r="81586" spans="11:11">
      <c r="K81586"/>
    </row>
    <row r="81587" spans="11:11">
      <c r="K81587"/>
    </row>
    <row r="81588" spans="11:11">
      <c r="K81588"/>
    </row>
    <row r="81589" spans="11:11">
      <c r="K81589"/>
    </row>
    <row r="81590" spans="11:11">
      <c r="K81590"/>
    </row>
    <row r="81591" spans="11:11">
      <c r="K81591"/>
    </row>
    <row r="81592" spans="11:11">
      <c r="K81592"/>
    </row>
    <row r="81593" spans="11:11">
      <c r="K81593"/>
    </row>
    <row r="81594" spans="11:11">
      <c r="K81594"/>
    </row>
    <row r="81595" spans="11:11">
      <c r="K81595"/>
    </row>
    <row r="81596" spans="11:11">
      <c r="K81596"/>
    </row>
    <row r="81597" spans="11:11">
      <c r="K81597"/>
    </row>
    <row r="81598" spans="11:11">
      <c r="K81598"/>
    </row>
    <row r="81599" spans="11:11">
      <c r="K81599"/>
    </row>
    <row r="81600" spans="11:11">
      <c r="K81600"/>
    </row>
    <row r="81601" spans="11:11">
      <c r="K81601"/>
    </row>
    <row r="81602" spans="11:11">
      <c r="K81602"/>
    </row>
    <row r="81603" spans="11:11">
      <c r="K81603"/>
    </row>
    <row r="81604" spans="11:11">
      <c r="K81604"/>
    </row>
    <row r="81605" spans="11:11">
      <c r="K81605"/>
    </row>
    <row r="81606" spans="11:11">
      <c r="K81606"/>
    </row>
    <row r="81607" spans="11:11">
      <c r="K81607"/>
    </row>
    <row r="81608" spans="11:11">
      <c r="K81608"/>
    </row>
    <row r="81609" spans="11:11">
      <c r="K81609"/>
    </row>
    <row r="81610" spans="11:11">
      <c r="K81610"/>
    </row>
    <row r="81611" spans="11:11">
      <c r="K81611"/>
    </row>
    <row r="81612" spans="11:11">
      <c r="K81612"/>
    </row>
    <row r="81613" spans="11:11">
      <c r="K81613"/>
    </row>
    <row r="81614" spans="11:11">
      <c r="K81614"/>
    </row>
    <row r="81615" spans="11:11">
      <c r="K81615"/>
    </row>
    <row r="81616" spans="11:11">
      <c r="K81616"/>
    </row>
    <row r="81617" spans="11:11">
      <c r="K81617"/>
    </row>
    <row r="81618" spans="11:11">
      <c r="K81618"/>
    </row>
    <row r="81619" spans="11:11">
      <c r="K81619"/>
    </row>
    <row r="81620" spans="11:11">
      <c r="K81620"/>
    </row>
    <row r="81621" spans="11:11">
      <c r="K81621"/>
    </row>
    <row r="81622" spans="11:11">
      <c r="K81622"/>
    </row>
    <row r="81623" spans="11:11">
      <c r="K81623"/>
    </row>
    <row r="81624" spans="11:11">
      <c r="K81624"/>
    </row>
    <row r="81625" spans="11:11">
      <c r="K81625"/>
    </row>
    <row r="81626" spans="11:11">
      <c r="K81626"/>
    </row>
    <row r="81627" spans="11:11">
      <c r="K81627"/>
    </row>
    <row r="81628" spans="11:11">
      <c r="K81628"/>
    </row>
    <row r="81629" spans="11:11">
      <c r="K81629"/>
    </row>
    <row r="81630" spans="11:11">
      <c r="K81630"/>
    </row>
    <row r="81631" spans="11:11">
      <c r="K81631"/>
    </row>
    <row r="81632" spans="11:11">
      <c r="K81632"/>
    </row>
    <row r="81633" spans="11:11">
      <c r="K81633"/>
    </row>
    <row r="81634" spans="11:11">
      <c r="K81634"/>
    </row>
    <row r="81635" spans="11:11">
      <c r="K81635"/>
    </row>
    <row r="81636" spans="11:11">
      <c r="K81636"/>
    </row>
    <row r="81637" spans="11:11">
      <c r="K81637"/>
    </row>
    <row r="81638" spans="11:11">
      <c r="K81638"/>
    </row>
    <row r="81639" spans="11:11">
      <c r="K81639"/>
    </row>
    <row r="81640" spans="11:11">
      <c r="K81640"/>
    </row>
    <row r="81641" spans="11:11">
      <c r="K81641"/>
    </row>
    <row r="81642" spans="11:11">
      <c r="K81642"/>
    </row>
    <row r="81643" spans="11:11">
      <c r="K81643"/>
    </row>
    <row r="81644" spans="11:11">
      <c r="K81644"/>
    </row>
    <row r="81645" spans="11:11">
      <c r="K81645"/>
    </row>
    <row r="81646" spans="11:11">
      <c r="K81646"/>
    </row>
    <row r="81647" spans="11:11">
      <c r="K81647"/>
    </row>
    <row r="81648" spans="11:11">
      <c r="K81648"/>
    </row>
    <row r="81649" spans="11:11">
      <c r="K81649"/>
    </row>
    <row r="81650" spans="11:11">
      <c r="K81650"/>
    </row>
    <row r="81651" spans="11:11">
      <c r="K81651"/>
    </row>
    <row r="81652" spans="11:11">
      <c r="K81652"/>
    </row>
    <row r="81653" spans="11:11">
      <c r="K81653"/>
    </row>
    <row r="81654" spans="11:11">
      <c r="K81654"/>
    </row>
    <row r="81655" spans="11:11">
      <c r="K81655"/>
    </row>
    <row r="81656" spans="11:11">
      <c r="K81656"/>
    </row>
    <row r="81657" spans="11:11">
      <c r="K81657"/>
    </row>
    <row r="81658" spans="11:11">
      <c r="K81658"/>
    </row>
    <row r="81659" spans="11:11">
      <c r="K81659"/>
    </row>
    <row r="81660" spans="11:11">
      <c r="K81660"/>
    </row>
    <row r="81661" spans="11:11">
      <c r="K81661"/>
    </row>
    <row r="81662" spans="11:11">
      <c r="K81662"/>
    </row>
    <row r="81663" spans="11:11">
      <c r="K81663"/>
    </row>
    <row r="81664" spans="11:11">
      <c r="K81664"/>
    </row>
    <row r="81665" spans="11:11">
      <c r="K81665"/>
    </row>
    <row r="81666" spans="11:11">
      <c r="K81666"/>
    </row>
    <row r="81667" spans="11:11">
      <c r="K81667"/>
    </row>
    <row r="81668" spans="11:11">
      <c r="K81668"/>
    </row>
    <row r="81669" spans="11:11">
      <c r="K81669"/>
    </row>
    <row r="81670" spans="11:11">
      <c r="K81670"/>
    </row>
    <row r="81671" spans="11:11">
      <c r="K81671"/>
    </row>
    <row r="81672" spans="11:11">
      <c r="K81672"/>
    </row>
    <row r="81673" spans="11:11">
      <c r="K81673"/>
    </row>
    <row r="81674" spans="11:11">
      <c r="K81674"/>
    </row>
    <row r="81675" spans="11:11">
      <c r="K81675"/>
    </row>
    <row r="81676" spans="11:11">
      <c r="K81676"/>
    </row>
    <row r="81677" spans="11:11">
      <c r="K81677"/>
    </row>
    <row r="81678" spans="11:11">
      <c r="K81678"/>
    </row>
    <row r="81679" spans="11:11">
      <c r="K81679"/>
    </row>
    <row r="81680" spans="11:11">
      <c r="K81680"/>
    </row>
    <row r="81681" spans="11:11">
      <c r="K81681"/>
    </row>
    <row r="81682" spans="11:11">
      <c r="K81682"/>
    </row>
    <row r="81683" spans="11:11">
      <c r="K81683"/>
    </row>
    <row r="81684" spans="11:11">
      <c r="K81684"/>
    </row>
    <row r="81685" spans="11:11">
      <c r="K81685"/>
    </row>
    <row r="81686" spans="11:11">
      <c r="K81686"/>
    </row>
    <row r="81687" spans="11:11">
      <c r="K81687"/>
    </row>
    <row r="81688" spans="11:11">
      <c r="K81688"/>
    </row>
    <row r="81689" spans="11:11">
      <c r="K81689"/>
    </row>
    <row r="81690" spans="11:11">
      <c r="K81690"/>
    </row>
    <row r="81691" spans="11:11">
      <c r="K81691"/>
    </row>
    <row r="81692" spans="11:11">
      <c r="K81692"/>
    </row>
    <row r="81693" spans="11:11">
      <c r="K81693"/>
    </row>
    <row r="81694" spans="11:11">
      <c r="K81694"/>
    </row>
    <row r="81695" spans="11:11">
      <c r="K81695"/>
    </row>
    <row r="81696" spans="11:11">
      <c r="K81696"/>
    </row>
    <row r="81697" spans="11:11">
      <c r="K81697"/>
    </row>
    <row r="81698" spans="11:11">
      <c r="K81698"/>
    </row>
    <row r="81699" spans="11:11">
      <c r="K81699"/>
    </row>
    <row r="81700" spans="11:11">
      <c r="K81700"/>
    </row>
    <row r="81701" spans="11:11">
      <c r="K81701"/>
    </row>
    <row r="81702" spans="11:11">
      <c r="K81702"/>
    </row>
    <row r="81703" spans="11:11">
      <c r="K81703"/>
    </row>
    <row r="81704" spans="11:11">
      <c r="K81704"/>
    </row>
    <row r="81705" spans="11:11">
      <c r="K81705"/>
    </row>
    <row r="81706" spans="11:11">
      <c r="K81706"/>
    </row>
    <row r="81707" spans="11:11">
      <c r="K81707"/>
    </row>
    <row r="81708" spans="11:11">
      <c r="K81708"/>
    </row>
    <row r="81709" spans="11:11">
      <c r="K81709"/>
    </row>
    <row r="81710" spans="11:11">
      <c r="K81710"/>
    </row>
    <row r="81711" spans="11:11">
      <c r="K81711"/>
    </row>
    <row r="81712" spans="11:11">
      <c r="K81712"/>
    </row>
    <row r="81713" spans="11:11">
      <c r="K81713"/>
    </row>
    <row r="81714" spans="11:11">
      <c r="K81714"/>
    </row>
    <row r="81715" spans="11:11">
      <c r="K81715"/>
    </row>
    <row r="81716" spans="11:11">
      <c r="K81716"/>
    </row>
    <row r="81717" spans="11:11">
      <c r="K81717"/>
    </row>
    <row r="81718" spans="11:11">
      <c r="K81718"/>
    </row>
    <row r="81719" spans="11:11">
      <c r="K81719"/>
    </row>
    <row r="81720" spans="11:11">
      <c r="K81720"/>
    </row>
    <row r="81721" spans="11:11">
      <c r="K81721"/>
    </row>
    <row r="81722" spans="11:11">
      <c r="K81722"/>
    </row>
    <row r="81723" spans="11:11">
      <c r="K81723"/>
    </row>
    <row r="81724" spans="11:11">
      <c r="K81724"/>
    </row>
    <row r="81725" spans="11:11">
      <c r="K81725"/>
    </row>
    <row r="81726" spans="11:11">
      <c r="K81726"/>
    </row>
    <row r="81727" spans="11:11">
      <c r="K81727"/>
    </row>
    <row r="81728" spans="11:11">
      <c r="K81728"/>
    </row>
    <row r="81729" spans="11:11">
      <c r="K81729"/>
    </row>
    <row r="81730" spans="11:11">
      <c r="K81730"/>
    </row>
    <row r="81731" spans="11:11">
      <c r="K81731"/>
    </row>
    <row r="81732" spans="11:11">
      <c r="K81732"/>
    </row>
    <row r="81733" spans="11:11">
      <c r="K81733"/>
    </row>
    <row r="81734" spans="11:11">
      <c r="K81734"/>
    </row>
    <row r="81735" spans="11:11">
      <c r="K81735"/>
    </row>
    <row r="81736" spans="11:11">
      <c r="K81736"/>
    </row>
    <row r="81737" spans="11:11">
      <c r="K81737"/>
    </row>
    <row r="81738" spans="11:11">
      <c r="K81738"/>
    </row>
    <row r="81739" spans="11:11">
      <c r="K81739"/>
    </row>
    <row r="81740" spans="11:11">
      <c r="K81740"/>
    </row>
    <row r="81741" spans="11:11">
      <c r="K81741"/>
    </row>
    <row r="81742" spans="11:11">
      <c r="K81742"/>
    </row>
    <row r="81743" spans="11:11">
      <c r="K81743"/>
    </row>
    <row r="81744" spans="11:11">
      <c r="K81744"/>
    </row>
    <row r="81745" spans="11:11">
      <c r="K81745"/>
    </row>
    <row r="81746" spans="11:11">
      <c r="K81746"/>
    </row>
    <row r="81747" spans="11:11">
      <c r="K81747"/>
    </row>
    <row r="81748" spans="11:11">
      <c r="K81748"/>
    </row>
    <row r="81749" spans="11:11">
      <c r="K81749"/>
    </row>
    <row r="81750" spans="11:11">
      <c r="K81750"/>
    </row>
    <row r="81751" spans="11:11">
      <c r="K81751"/>
    </row>
    <row r="81752" spans="11:11">
      <c r="K81752"/>
    </row>
    <row r="81753" spans="11:11">
      <c r="K81753"/>
    </row>
    <row r="81754" spans="11:11">
      <c r="K81754"/>
    </row>
    <row r="81755" spans="11:11">
      <c r="K81755"/>
    </row>
    <row r="81756" spans="11:11">
      <c r="K81756"/>
    </row>
    <row r="81757" spans="11:11">
      <c r="K81757"/>
    </row>
    <row r="81758" spans="11:11">
      <c r="K81758"/>
    </row>
    <row r="81759" spans="11:11">
      <c r="K81759"/>
    </row>
    <row r="81760" spans="11:11">
      <c r="K81760"/>
    </row>
    <row r="81761" spans="11:11">
      <c r="K81761"/>
    </row>
    <row r="81762" spans="11:11">
      <c r="K81762"/>
    </row>
    <row r="81763" spans="11:11">
      <c r="K81763"/>
    </row>
    <row r="81764" spans="11:11">
      <c r="K81764"/>
    </row>
    <row r="81765" spans="11:11">
      <c r="K81765"/>
    </row>
    <row r="81766" spans="11:11">
      <c r="K81766"/>
    </row>
    <row r="81767" spans="11:11">
      <c r="K81767"/>
    </row>
    <row r="81768" spans="11:11">
      <c r="K81768"/>
    </row>
    <row r="81769" spans="11:11">
      <c r="K81769"/>
    </row>
    <row r="81770" spans="11:11">
      <c r="K81770"/>
    </row>
    <row r="81771" spans="11:11">
      <c r="K81771"/>
    </row>
    <row r="81772" spans="11:11">
      <c r="K81772"/>
    </row>
    <row r="81773" spans="11:11">
      <c r="K81773"/>
    </row>
    <row r="81774" spans="11:11">
      <c r="K81774"/>
    </row>
    <row r="81775" spans="11:11">
      <c r="K81775"/>
    </row>
    <row r="81776" spans="11:11">
      <c r="K81776"/>
    </row>
    <row r="81777" spans="11:11">
      <c r="K81777"/>
    </row>
    <row r="81778" spans="11:11">
      <c r="K81778"/>
    </row>
    <row r="81779" spans="11:11">
      <c r="K81779"/>
    </row>
    <row r="81780" spans="11:11">
      <c r="K81780"/>
    </row>
    <row r="81781" spans="11:11">
      <c r="K81781"/>
    </row>
    <row r="81782" spans="11:11">
      <c r="K81782"/>
    </row>
    <row r="81783" spans="11:11">
      <c r="K81783"/>
    </row>
    <row r="81784" spans="11:11">
      <c r="K81784"/>
    </row>
    <row r="81785" spans="11:11">
      <c r="K81785"/>
    </row>
    <row r="81786" spans="11:11">
      <c r="K81786"/>
    </row>
    <row r="81787" spans="11:11">
      <c r="K81787"/>
    </row>
    <row r="81788" spans="11:11">
      <c r="K81788"/>
    </row>
    <row r="81789" spans="11:11">
      <c r="K81789"/>
    </row>
    <row r="81790" spans="11:11">
      <c r="K81790"/>
    </row>
    <row r="81791" spans="11:11">
      <c r="K81791"/>
    </row>
    <row r="81792" spans="11:11">
      <c r="K81792"/>
    </row>
    <row r="81793" spans="11:11">
      <c r="K81793"/>
    </row>
    <row r="81794" spans="11:11">
      <c r="K81794"/>
    </row>
    <row r="81795" spans="11:11">
      <c r="K81795"/>
    </row>
    <row r="81796" spans="11:11">
      <c r="K81796"/>
    </row>
    <row r="81797" spans="11:11">
      <c r="K81797"/>
    </row>
    <row r="81798" spans="11:11">
      <c r="K81798"/>
    </row>
    <row r="81799" spans="11:11">
      <c r="K81799"/>
    </row>
    <row r="81800" spans="11:11">
      <c r="K81800"/>
    </row>
    <row r="81801" spans="11:11">
      <c r="K81801"/>
    </row>
    <row r="81802" spans="11:11">
      <c r="K81802"/>
    </row>
    <row r="81803" spans="11:11">
      <c r="K81803"/>
    </row>
    <row r="81804" spans="11:11">
      <c r="K81804"/>
    </row>
    <row r="81805" spans="11:11">
      <c r="K81805"/>
    </row>
    <row r="81806" spans="11:11">
      <c r="K81806"/>
    </row>
    <row r="81807" spans="11:11">
      <c r="K81807"/>
    </row>
    <row r="81808" spans="11:11">
      <c r="K81808"/>
    </row>
    <row r="81809" spans="11:11">
      <c r="K81809"/>
    </row>
    <row r="81810" spans="11:11">
      <c r="K81810"/>
    </row>
    <row r="81811" spans="11:11">
      <c r="K81811"/>
    </row>
    <row r="81812" spans="11:11">
      <c r="K81812"/>
    </row>
    <row r="81813" spans="11:11">
      <c r="K81813"/>
    </row>
    <row r="81814" spans="11:11">
      <c r="K81814"/>
    </row>
    <row r="81815" spans="11:11">
      <c r="K81815"/>
    </row>
    <row r="81816" spans="11:11">
      <c r="K81816"/>
    </row>
    <row r="81817" spans="11:11">
      <c r="K81817"/>
    </row>
    <row r="81818" spans="11:11">
      <c r="K81818"/>
    </row>
    <row r="81819" spans="11:11">
      <c r="K81819"/>
    </row>
    <row r="81820" spans="11:11">
      <c r="K81820"/>
    </row>
    <row r="81821" spans="11:11">
      <c r="K81821"/>
    </row>
    <row r="81822" spans="11:11">
      <c r="K81822"/>
    </row>
    <row r="81823" spans="11:11">
      <c r="K81823"/>
    </row>
    <row r="81824" spans="11:11">
      <c r="K81824"/>
    </row>
    <row r="81825" spans="11:11">
      <c r="K81825"/>
    </row>
    <row r="81826" spans="11:11">
      <c r="K81826"/>
    </row>
    <row r="81827" spans="11:11">
      <c r="K81827"/>
    </row>
    <row r="81828" spans="11:11">
      <c r="K81828"/>
    </row>
    <row r="81829" spans="11:11">
      <c r="K81829"/>
    </row>
    <row r="81830" spans="11:11">
      <c r="K81830"/>
    </row>
    <row r="81831" spans="11:11">
      <c r="K81831"/>
    </row>
    <row r="81832" spans="11:11">
      <c r="K81832"/>
    </row>
    <row r="81833" spans="11:11">
      <c r="K81833"/>
    </row>
    <row r="81834" spans="11:11">
      <c r="K81834"/>
    </row>
    <row r="81835" spans="11:11">
      <c r="K81835"/>
    </row>
    <row r="81836" spans="11:11">
      <c r="K81836"/>
    </row>
    <row r="81837" spans="11:11">
      <c r="K81837"/>
    </row>
    <row r="81838" spans="11:11">
      <c r="K81838"/>
    </row>
    <row r="81839" spans="11:11">
      <c r="K81839"/>
    </row>
    <row r="81840" spans="11:11">
      <c r="K81840"/>
    </row>
    <row r="81841" spans="11:11">
      <c r="K81841"/>
    </row>
    <row r="81842" spans="11:11">
      <c r="K81842"/>
    </row>
    <row r="81843" spans="11:11">
      <c r="K81843"/>
    </row>
    <row r="81844" spans="11:11">
      <c r="K81844"/>
    </row>
    <row r="81845" spans="11:11">
      <c r="K81845"/>
    </row>
    <row r="81846" spans="11:11">
      <c r="K81846"/>
    </row>
    <row r="81847" spans="11:11">
      <c r="K81847"/>
    </row>
    <row r="81848" spans="11:11">
      <c r="K81848"/>
    </row>
    <row r="81849" spans="11:11">
      <c r="K81849"/>
    </row>
    <row r="81850" spans="11:11">
      <c r="K81850"/>
    </row>
    <row r="81851" spans="11:11">
      <c r="K81851"/>
    </row>
    <row r="81852" spans="11:11">
      <c r="K81852"/>
    </row>
    <row r="81853" spans="11:11">
      <c r="K81853"/>
    </row>
    <row r="81854" spans="11:11">
      <c r="K81854"/>
    </row>
    <row r="81855" spans="11:11">
      <c r="K81855"/>
    </row>
    <row r="81856" spans="11:11">
      <c r="K81856"/>
    </row>
    <row r="81857" spans="11:11">
      <c r="K81857"/>
    </row>
    <row r="81858" spans="11:11">
      <c r="K81858"/>
    </row>
    <row r="81859" spans="11:11">
      <c r="K81859"/>
    </row>
    <row r="81860" spans="11:11">
      <c r="K81860"/>
    </row>
    <row r="81861" spans="11:11">
      <c r="K81861"/>
    </row>
    <row r="81862" spans="11:11">
      <c r="K81862"/>
    </row>
    <row r="81863" spans="11:11">
      <c r="K81863"/>
    </row>
    <row r="81864" spans="11:11">
      <c r="K81864"/>
    </row>
    <row r="81865" spans="11:11">
      <c r="K81865"/>
    </row>
    <row r="81866" spans="11:11">
      <c r="K81866"/>
    </row>
    <row r="81867" spans="11:11">
      <c r="K81867"/>
    </row>
    <row r="81868" spans="11:11">
      <c r="K81868"/>
    </row>
    <row r="81869" spans="11:11">
      <c r="K81869"/>
    </row>
    <row r="81870" spans="11:11">
      <c r="K81870"/>
    </row>
    <row r="81871" spans="11:11">
      <c r="K81871"/>
    </row>
    <row r="81872" spans="11:11">
      <c r="K81872"/>
    </row>
    <row r="81873" spans="11:11">
      <c r="K81873"/>
    </row>
    <row r="81874" spans="11:11">
      <c r="K81874"/>
    </row>
    <row r="81875" spans="11:11">
      <c r="K81875"/>
    </row>
    <row r="81876" spans="11:11">
      <c r="K81876"/>
    </row>
    <row r="81877" spans="11:11">
      <c r="K81877"/>
    </row>
    <row r="81878" spans="11:11">
      <c r="K81878"/>
    </row>
    <row r="81879" spans="11:11">
      <c r="K81879"/>
    </row>
    <row r="81880" spans="11:11">
      <c r="K81880"/>
    </row>
    <row r="81881" spans="11:11">
      <c r="K81881"/>
    </row>
    <row r="81882" spans="11:11">
      <c r="K81882"/>
    </row>
    <row r="81883" spans="11:11">
      <c r="K81883"/>
    </row>
    <row r="81884" spans="11:11">
      <c r="K81884"/>
    </row>
    <row r="81885" spans="11:11">
      <c r="K81885"/>
    </row>
    <row r="81886" spans="11:11">
      <c r="K81886"/>
    </row>
    <row r="81887" spans="11:11">
      <c r="K81887"/>
    </row>
    <row r="81888" spans="11:11">
      <c r="K81888"/>
    </row>
    <row r="81889" spans="11:11">
      <c r="K81889"/>
    </row>
    <row r="81890" spans="11:11">
      <c r="K81890"/>
    </row>
    <row r="81891" spans="11:11">
      <c r="K81891"/>
    </row>
    <row r="81892" spans="11:11">
      <c r="K81892"/>
    </row>
    <row r="81893" spans="11:11">
      <c r="K81893"/>
    </row>
    <row r="81894" spans="11:11">
      <c r="K81894"/>
    </row>
    <row r="81895" spans="11:11">
      <c r="K81895"/>
    </row>
    <row r="81896" spans="11:11">
      <c r="K81896"/>
    </row>
    <row r="81897" spans="11:11">
      <c r="K81897"/>
    </row>
    <row r="81898" spans="11:11">
      <c r="K81898"/>
    </row>
    <row r="81899" spans="11:11">
      <c r="K81899"/>
    </row>
    <row r="81900" spans="11:11">
      <c r="K81900"/>
    </row>
    <row r="81901" spans="11:11">
      <c r="K81901"/>
    </row>
    <row r="81902" spans="11:11">
      <c r="K81902"/>
    </row>
    <row r="81903" spans="11:11">
      <c r="K81903"/>
    </row>
    <row r="81904" spans="11:11">
      <c r="K81904"/>
    </row>
    <row r="81905" spans="11:11">
      <c r="K81905"/>
    </row>
    <row r="81906" spans="11:11">
      <c r="K81906"/>
    </row>
    <row r="81907" spans="11:11">
      <c r="K81907"/>
    </row>
    <row r="81908" spans="11:11">
      <c r="K81908"/>
    </row>
    <row r="81909" spans="11:11">
      <c r="K81909"/>
    </row>
    <row r="81910" spans="11:11">
      <c r="K81910"/>
    </row>
    <row r="81911" spans="11:11">
      <c r="K81911"/>
    </row>
    <row r="81912" spans="11:11">
      <c r="K81912"/>
    </row>
    <row r="81913" spans="11:11">
      <c r="K81913"/>
    </row>
    <row r="81914" spans="11:11">
      <c r="K81914"/>
    </row>
    <row r="81915" spans="11:11">
      <c r="K81915"/>
    </row>
    <row r="81916" spans="11:11">
      <c r="K81916"/>
    </row>
    <row r="81917" spans="11:11">
      <c r="K81917"/>
    </row>
    <row r="81918" spans="11:11">
      <c r="K81918"/>
    </row>
    <row r="81919" spans="11:11">
      <c r="K81919"/>
    </row>
    <row r="81920" spans="11:11">
      <c r="K81920"/>
    </row>
    <row r="81921" spans="11:11">
      <c r="K81921"/>
    </row>
    <row r="81922" spans="11:11">
      <c r="K81922"/>
    </row>
    <row r="81923" spans="11:11">
      <c r="K81923"/>
    </row>
    <row r="81924" spans="11:11">
      <c r="K81924"/>
    </row>
    <row r="81925" spans="11:11">
      <c r="K81925"/>
    </row>
    <row r="81926" spans="11:11">
      <c r="K81926"/>
    </row>
    <row r="81927" spans="11:11">
      <c r="K81927"/>
    </row>
    <row r="81928" spans="11:11">
      <c r="K81928"/>
    </row>
    <row r="81929" spans="11:11">
      <c r="K81929"/>
    </row>
    <row r="81930" spans="11:11">
      <c r="K81930"/>
    </row>
    <row r="81931" spans="11:11">
      <c r="K81931"/>
    </row>
    <row r="81932" spans="11:11">
      <c r="K81932"/>
    </row>
    <row r="81933" spans="11:11">
      <c r="K81933"/>
    </row>
    <row r="81934" spans="11:11">
      <c r="K81934"/>
    </row>
    <row r="81935" spans="11:11">
      <c r="K81935"/>
    </row>
    <row r="81936" spans="11:11">
      <c r="K81936"/>
    </row>
    <row r="81937" spans="11:11">
      <c r="K81937"/>
    </row>
    <row r="81938" spans="11:11">
      <c r="K81938"/>
    </row>
    <row r="81939" spans="11:11">
      <c r="K81939"/>
    </row>
    <row r="81940" spans="11:11">
      <c r="K81940"/>
    </row>
    <row r="81941" spans="11:11">
      <c r="K81941"/>
    </row>
    <row r="81942" spans="11:11">
      <c r="K81942"/>
    </row>
    <row r="81943" spans="11:11">
      <c r="K81943"/>
    </row>
    <row r="81944" spans="11:11">
      <c r="K81944"/>
    </row>
    <row r="81945" spans="11:11">
      <c r="K81945"/>
    </row>
    <row r="81946" spans="11:11">
      <c r="K81946"/>
    </row>
    <row r="81947" spans="11:11">
      <c r="K81947"/>
    </row>
    <row r="81948" spans="11:11">
      <c r="K81948"/>
    </row>
    <row r="81949" spans="11:11">
      <c r="K81949"/>
    </row>
    <row r="81950" spans="11:11">
      <c r="K81950"/>
    </row>
    <row r="81951" spans="11:11">
      <c r="K81951"/>
    </row>
    <row r="81952" spans="11:11">
      <c r="K81952"/>
    </row>
    <row r="81953" spans="11:11">
      <c r="K81953"/>
    </row>
    <row r="81954" spans="11:11">
      <c r="K81954"/>
    </row>
    <row r="81955" spans="11:11">
      <c r="K81955"/>
    </row>
    <row r="81956" spans="11:11">
      <c r="K81956"/>
    </row>
    <row r="81957" spans="11:11">
      <c r="K81957"/>
    </row>
    <row r="81958" spans="11:11">
      <c r="K81958"/>
    </row>
    <row r="81959" spans="11:11">
      <c r="K81959"/>
    </row>
    <row r="81960" spans="11:11">
      <c r="K81960"/>
    </row>
    <row r="81961" spans="11:11">
      <c r="K81961"/>
    </row>
    <row r="81962" spans="11:11">
      <c r="K81962"/>
    </row>
    <row r="81963" spans="11:11">
      <c r="K81963"/>
    </row>
    <row r="81964" spans="11:11">
      <c r="K81964"/>
    </row>
    <row r="81965" spans="11:11">
      <c r="K81965"/>
    </row>
    <row r="81966" spans="11:11">
      <c r="K81966"/>
    </row>
    <row r="81967" spans="11:11">
      <c r="K81967"/>
    </row>
    <row r="81968" spans="11:11">
      <c r="K81968"/>
    </row>
    <row r="81969" spans="11:11">
      <c r="K81969"/>
    </row>
    <row r="81970" spans="11:11">
      <c r="K81970"/>
    </row>
    <row r="81971" spans="11:11">
      <c r="K81971"/>
    </row>
    <row r="81972" spans="11:11">
      <c r="K81972"/>
    </row>
    <row r="81973" spans="11:11">
      <c r="K81973"/>
    </row>
    <row r="81974" spans="11:11">
      <c r="K81974"/>
    </row>
    <row r="81975" spans="11:11">
      <c r="K81975"/>
    </row>
    <row r="81976" spans="11:11">
      <c r="K81976"/>
    </row>
    <row r="81977" spans="11:11">
      <c r="K81977"/>
    </row>
    <row r="81978" spans="11:11">
      <c r="K81978"/>
    </row>
    <row r="81979" spans="11:11">
      <c r="K81979"/>
    </row>
    <row r="81980" spans="11:11">
      <c r="K81980"/>
    </row>
    <row r="81981" spans="11:11">
      <c r="K81981"/>
    </row>
    <row r="81982" spans="11:11">
      <c r="K81982"/>
    </row>
    <row r="81983" spans="11:11">
      <c r="K81983"/>
    </row>
    <row r="81984" spans="11:11">
      <c r="K81984"/>
    </row>
    <row r="81985" spans="11:11">
      <c r="K81985"/>
    </row>
    <row r="81986" spans="11:11">
      <c r="K81986"/>
    </row>
    <row r="81987" spans="11:11">
      <c r="K81987"/>
    </row>
    <row r="81988" spans="11:11">
      <c r="K81988"/>
    </row>
    <row r="81989" spans="11:11">
      <c r="K81989"/>
    </row>
    <row r="81990" spans="11:11">
      <c r="K81990"/>
    </row>
    <row r="81991" spans="11:11">
      <c r="K81991"/>
    </row>
    <row r="81992" spans="11:11">
      <c r="K81992"/>
    </row>
    <row r="81993" spans="11:11">
      <c r="K81993"/>
    </row>
    <row r="81994" spans="11:11">
      <c r="K81994"/>
    </row>
    <row r="81995" spans="11:11">
      <c r="K81995"/>
    </row>
    <row r="81996" spans="11:11">
      <c r="K81996"/>
    </row>
    <row r="81997" spans="11:11">
      <c r="K81997"/>
    </row>
    <row r="81998" spans="11:11">
      <c r="K81998"/>
    </row>
    <row r="81999" spans="11:11">
      <c r="K81999"/>
    </row>
    <row r="82000" spans="11:11">
      <c r="K82000"/>
    </row>
    <row r="82001" spans="11:11">
      <c r="K82001"/>
    </row>
    <row r="82002" spans="11:11">
      <c r="K82002"/>
    </row>
    <row r="82003" spans="11:11">
      <c r="K82003"/>
    </row>
    <row r="82004" spans="11:11">
      <c r="K82004"/>
    </row>
    <row r="82005" spans="11:11">
      <c r="K82005"/>
    </row>
    <row r="82006" spans="11:11">
      <c r="K82006"/>
    </row>
    <row r="82007" spans="11:11">
      <c r="K82007"/>
    </row>
    <row r="82008" spans="11:11">
      <c r="K82008"/>
    </row>
    <row r="82009" spans="11:11">
      <c r="K82009"/>
    </row>
    <row r="82010" spans="11:11">
      <c r="K82010"/>
    </row>
    <row r="82011" spans="11:11">
      <c r="K82011"/>
    </row>
    <row r="82012" spans="11:11">
      <c r="K82012"/>
    </row>
    <row r="82013" spans="11:11">
      <c r="K82013"/>
    </row>
    <row r="82014" spans="11:11">
      <c r="K82014"/>
    </row>
    <row r="82015" spans="11:11">
      <c r="K82015"/>
    </row>
    <row r="82016" spans="11:11">
      <c r="K82016"/>
    </row>
    <row r="82017" spans="11:11">
      <c r="K82017"/>
    </row>
    <row r="82018" spans="11:11">
      <c r="K82018"/>
    </row>
    <row r="82019" spans="11:11">
      <c r="K82019"/>
    </row>
    <row r="82020" spans="11:11">
      <c r="K82020"/>
    </row>
    <row r="82021" spans="11:11">
      <c r="K82021"/>
    </row>
    <row r="82022" spans="11:11">
      <c r="K82022"/>
    </row>
    <row r="82023" spans="11:11">
      <c r="K82023"/>
    </row>
    <row r="82024" spans="11:11">
      <c r="K82024"/>
    </row>
    <row r="82025" spans="11:11">
      <c r="K82025"/>
    </row>
    <row r="82026" spans="11:11">
      <c r="K82026"/>
    </row>
    <row r="82027" spans="11:11">
      <c r="K82027"/>
    </row>
    <row r="82028" spans="11:11">
      <c r="K82028"/>
    </row>
    <row r="82029" spans="11:11">
      <c r="K82029"/>
    </row>
    <row r="82030" spans="11:11">
      <c r="K82030"/>
    </row>
    <row r="82031" spans="11:11">
      <c r="K82031"/>
    </row>
    <row r="82032" spans="11:11">
      <c r="K82032"/>
    </row>
    <row r="82033" spans="11:11">
      <c r="K82033"/>
    </row>
    <row r="82034" spans="11:11">
      <c r="K82034"/>
    </row>
    <row r="82035" spans="11:11">
      <c r="K82035"/>
    </row>
    <row r="82036" spans="11:11">
      <c r="K82036"/>
    </row>
    <row r="82037" spans="11:11">
      <c r="K82037"/>
    </row>
    <row r="82038" spans="11:11">
      <c r="K82038"/>
    </row>
    <row r="82039" spans="11:11">
      <c r="K82039"/>
    </row>
    <row r="82040" spans="11:11">
      <c r="K82040"/>
    </row>
    <row r="82041" spans="11:11">
      <c r="K82041"/>
    </row>
    <row r="82042" spans="11:11">
      <c r="K82042"/>
    </row>
    <row r="82043" spans="11:11">
      <c r="K82043"/>
    </row>
    <row r="82044" spans="11:11">
      <c r="K82044"/>
    </row>
    <row r="82045" spans="11:11">
      <c r="K82045"/>
    </row>
    <row r="82046" spans="11:11">
      <c r="K82046"/>
    </row>
    <row r="82047" spans="11:11">
      <c r="K82047"/>
    </row>
    <row r="82048" spans="11:11">
      <c r="K82048"/>
    </row>
    <row r="82049" spans="11:11">
      <c r="K82049"/>
    </row>
    <row r="82050" spans="11:11">
      <c r="K82050"/>
    </row>
    <row r="82051" spans="11:11">
      <c r="K82051"/>
    </row>
    <row r="82052" spans="11:11">
      <c r="K82052"/>
    </row>
    <row r="82053" spans="11:11">
      <c r="K82053"/>
    </row>
    <row r="82054" spans="11:11">
      <c r="K82054"/>
    </row>
    <row r="82055" spans="11:11">
      <c r="K82055"/>
    </row>
    <row r="82056" spans="11:11">
      <c r="K82056"/>
    </row>
    <row r="82057" spans="11:11">
      <c r="K82057"/>
    </row>
    <row r="82058" spans="11:11">
      <c r="K82058"/>
    </row>
    <row r="82059" spans="11:11">
      <c r="K82059"/>
    </row>
    <row r="82060" spans="11:11">
      <c r="K82060"/>
    </row>
    <row r="82061" spans="11:11">
      <c r="K82061"/>
    </row>
    <row r="82062" spans="11:11">
      <c r="K82062"/>
    </row>
    <row r="82063" spans="11:11">
      <c r="K82063"/>
    </row>
    <row r="82064" spans="11:11">
      <c r="K82064"/>
    </row>
    <row r="82065" spans="11:11">
      <c r="K82065"/>
    </row>
    <row r="82066" spans="11:11">
      <c r="K82066"/>
    </row>
    <row r="82067" spans="11:11">
      <c r="K82067"/>
    </row>
    <row r="82068" spans="11:11">
      <c r="K82068"/>
    </row>
    <row r="82069" spans="11:11">
      <c r="K82069"/>
    </row>
    <row r="82070" spans="11:11">
      <c r="K82070"/>
    </row>
    <row r="82071" spans="11:11">
      <c r="K82071"/>
    </row>
    <row r="82072" spans="11:11">
      <c r="K82072"/>
    </row>
    <row r="82073" spans="11:11">
      <c r="K82073"/>
    </row>
    <row r="82074" spans="11:11">
      <c r="K82074"/>
    </row>
    <row r="82075" spans="11:11">
      <c r="K82075"/>
    </row>
    <row r="82076" spans="11:11">
      <c r="K82076"/>
    </row>
    <row r="82077" spans="11:11">
      <c r="K82077"/>
    </row>
    <row r="82078" spans="11:11">
      <c r="K82078"/>
    </row>
    <row r="82079" spans="11:11">
      <c r="K82079"/>
    </row>
    <row r="82080" spans="11:11">
      <c r="K82080"/>
    </row>
    <row r="82081" spans="11:11">
      <c r="K82081"/>
    </row>
    <row r="82082" spans="11:11">
      <c r="K82082"/>
    </row>
    <row r="82083" spans="11:11">
      <c r="K82083"/>
    </row>
    <row r="82084" spans="11:11">
      <c r="K82084"/>
    </row>
    <row r="82085" spans="11:11">
      <c r="K82085"/>
    </row>
    <row r="82086" spans="11:11">
      <c r="K82086"/>
    </row>
    <row r="82087" spans="11:11">
      <c r="K82087"/>
    </row>
    <row r="82088" spans="11:11">
      <c r="K82088"/>
    </row>
    <row r="82089" spans="11:11">
      <c r="K82089"/>
    </row>
    <row r="82090" spans="11:11">
      <c r="K82090"/>
    </row>
    <row r="82091" spans="11:11">
      <c r="K82091"/>
    </row>
    <row r="82092" spans="11:11">
      <c r="K82092"/>
    </row>
    <row r="82093" spans="11:11">
      <c r="K82093"/>
    </row>
    <row r="82094" spans="11:11">
      <c r="K82094"/>
    </row>
    <row r="82095" spans="11:11">
      <c r="K82095"/>
    </row>
    <row r="82096" spans="11:11">
      <c r="K82096"/>
    </row>
    <row r="82097" spans="11:11">
      <c r="K82097"/>
    </row>
    <row r="82098" spans="11:11">
      <c r="K82098"/>
    </row>
    <row r="82099" spans="11:11">
      <c r="K82099"/>
    </row>
    <row r="82100" spans="11:11">
      <c r="K82100"/>
    </row>
    <row r="82101" spans="11:11">
      <c r="K82101"/>
    </row>
    <row r="82102" spans="11:11">
      <c r="K82102"/>
    </row>
    <row r="82103" spans="11:11">
      <c r="K82103"/>
    </row>
    <row r="82104" spans="11:11">
      <c r="K82104"/>
    </row>
    <row r="82105" spans="11:11">
      <c r="K82105"/>
    </row>
    <row r="82106" spans="11:11">
      <c r="K82106"/>
    </row>
    <row r="82107" spans="11:11">
      <c r="K82107"/>
    </row>
    <row r="82108" spans="11:11">
      <c r="K82108"/>
    </row>
    <row r="82109" spans="11:11">
      <c r="K82109"/>
    </row>
    <row r="82110" spans="11:11">
      <c r="K82110"/>
    </row>
    <row r="82111" spans="11:11">
      <c r="K82111"/>
    </row>
    <row r="82112" spans="11:11">
      <c r="K82112"/>
    </row>
    <row r="82113" spans="11:11">
      <c r="K82113"/>
    </row>
    <row r="82114" spans="11:11">
      <c r="K82114"/>
    </row>
    <row r="82115" spans="11:11">
      <c r="K82115"/>
    </row>
    <row r="82116" spans="11:11">
      <c r="K82116"/>
    </row>
    <row r="82117" spans="11:11">
      <c r="K82117"/>
    </row>
    <row r="82118" spans="11:11">
      <c r="K82118"/>
    </row>
    <row r="82119" spans="11:11">
      <c r="K82119"/>
    </row>
    <row r="82120" spans="11:11">
      <c r="K82120"/>
    </row>
    <row r="82121" spans="11:11">
      <c r="K82121"/>
    </row>
    <row r="82122" spans="11:11">
      <c r="K82122"/>
    </row>
    <row r="82123" spans="11:11">
      <c r="K82123"/>
    </row>
    <row r="82124" spans="11:11">
      <c r="K82124"/>
    </row>
    <row r="82125" spans="11:11">
      <c r="K82125"/>
    </row>
    <row r="82126" spans="11:11">
      <c r="K82126"/>
    </row>
    <row r="82127" spans="11:11">
      <c r="K82127"/>
    </row>
    <row r="82128" spans="11:11">
      <c r="K82128"/>
    </row>
    <row r="82129" spans="11:11">
      <c r="K82129"/>
    </row>
    <row r="82130" spans="11:11">
      <c r="K82130"/>
    </row>
    <row r="82131" spans="11:11">
      <c r="K82131"/>
    </row>
    <row r="82132" spans="11:11">
      <c r="K82132"/>
    </row>
    <row r="82133" spans="11:11">
      <c r="K82133"/>
    </row>
    <row r="82134" spans="11:11">
      <c r="K82134"/>
    </row>
    <row r="82135" spans="11:11">
      <c r="K82135"/>
    </row>
    <row r="82136" spans="11:11">
      <c r="K82136"/>
    </row>
    <row r="82137" spans="11:11">
      <c r="K82137"/>
    </row>
    <row r="82138" spans="11:11">
      <c r="K82138"/>
    </row>
    <row r="82139" spans="11:11">
      <c r="K82139"/>
    </row>
    <row r="82140" spans="11:11">
      <c r="K82140"/>
    </row>
    <row r="82141" spans="11:11">
      <c r="K82141"/>
    </row>
    <row r="82142" spans="11:11">
      <c r="K82142"/>
    </row>
    <row r="82143" spans="11:11">
      <c r="K82143"/>
    </row>
    <row r="82144" spans="11:11">
      <c r="K82144"/>
    </row>
    <row r="82145" spans="11:11">
      <c r="K82145"/>
    </row>
    <row r="82146" spans="11:11">
      <c r="K82146"/>
    </row>
    <row r="82147" spans="11:11">
      <c r="K82147"/>
    </row>
    <row r="82148" spans="11:11">
      <c r="K82148"/>
    </row>
    <row r="82149" spans="11:11">
      <c r="K82149"/>
    </row>
    <row r="82150" spans="11:11">
      <c r="K82150"/>
    </row>
    <row r="82151" spans="11:11">
      <c r="K82151"/>
    </row>
    <row r="82152" spans="11:11">
      <c r="K82152"/>
    </row>
    <row r="82153" spans="11:11">
      <c r="K82153"/>
    </row>
    <row r="82154" spans="11:11">
      <c r="K82154"/>
    </row>
    <row r="82155" spans="11:11">
      <c r="K82155"/>
    </row>
    <row r="82156" spans="11:11">
      <c r="K82156"/>
    </row>
    <row r="82157" spans="11:11">
      <c r="K82157"/>
    </row>
    <row r="82158" spans="11:11">
      <c r="K82158"/>
    </row>
    <row r="82159" spans="11:11">
      <c r="K82159"/>
    </row>
    <row r="82160" spans="11:11">
      <c r="K82160"/>
    </row>
    <row r="82161" spans="11:11">
      <c r="K82161"/>
    </row>
    <row r="82162" spans="11:11">
      <c r="K82162"/>
    </row>
    <row r="82163" spans="11:11">
      <c r="K82163"/>
    </row>
    <row r="82164" spans="11:11">
      <c r="K82164"/>
    </row>
    <row r="82165" spans="11:11">
      <c r="K82165"/>
    </row>
    <row r="82166" spans="11:11">
      <c r="K82166"/>
    </row>
    <row r="82167" spans="11:11">
      <c r="K82167"/>
    </row>
    <row r="82168" spans="11:11">
      <c r="K82168"/>
    </row>
    <row r="82169" spans="11:11">
      <c r="K82169"/>
    </row>
    <row r="82170" spans="11:11">
      <c r="K82170"/>
    </row>
    <row r="82171" spans="11:11">
      <c r="K82171"/>
    </row>
    <row r="82172" spans="11:11">
      <c r="K82172"/>
    </row>
    <row r="82173" spans="11:11">
      <c r="K82173"/>
    </row>
    <row r="82174" spans="11:11">
      <c r="K82174"/>
    </row>
    <row r="82175" spans="11:11">
      <c r="K82175"/>
    </row>
    <row r="82176" spans="11:11">
      <c r="K82176"/>
    </row>
    <row r="82177" spans="11:11">
      <c r="K82177"/>
    </row>
    <row r="82178" spans="11:11">
      <c r="K82178"/>
    </row>
    <row r="82179" spans="11:11">
      <c r="K82179"/>
    </row>
    <row r="82180" spans="11:11">
      <c r="K82180"/>
    </row>
    <row r="82181" spans="11:11">
      <c r="K82181"/>
    </row>
    <row r="82182" spans="11:11">
      <c r="K82182"/>
    </row>
    <row r="82183" spans="11:11">
      <c r="K82183"/>
    </row>
    <row r="82184" spans="11:11">
      <c r="K82184"/>
    </row>
    <row r="82185" spans="11:11">
      <c r="K82185"/>
    </row>
    <row r="82186" spans="11:11">
      <c r="K82186"/>
    </row>
    <row r="82187" spans="11:11">
      <c r="K82187"/>
    </row>
    <row r="82188" spans="11:11">
      <c r="K82188"/>
    </row>
    <row r="82189" spans="11:11">
      <c r="K82189"/>
    </row>
    <row r="82190" spans="11:11">
      <c r="K82190"/>
    </row>
    <row r="82191" spans="11:11">
      <c r="K82191"/>
    </row>
    <row r="82192" spans="11:11">
      <c r="K82192"/>
    </row>
    <row r="82193" spans="11:11">
      <c r="K82193"/>
    </row>
    <row r="82194" spans="11:11">
      <c r="K82194"/>
    </row>
    <row r="82195" spans="11:11">
      <c r="K82195"/>
    </row>
    <row r="82196" spans="11:11">
      <c r="K82196"/>
    </row>
    <row r="82197" spans="11:11">
      <c r="K82197"/>
    </row>
    <row r="82198" spans="11:11">
      <c r="K82198"/>
    </row>
    <row r="82199" spans="11:11">
      <c r="K82199"/>
    </row>
    <row r="82200" spans="11:11">
      <c r="K82200"/>
    </row>
    <row r="82201" spans="11:11">
      <c r="K82201"/>
    </row>
    <row r="82202" spans="11:11">
      <c r="K82202"/>
    </row>
    <row r="82203" spans="11:11">
      <c r="K82203"/>
    </row>
    <row r="82204" spans="11:11">
      <c r="K82204"/>
    </row>
    <row r="82205" spans="11:11">
      <c r="K82205"/>
    </row>
    <row r="82206" spans="11:11">
      <c r="K82206"/>
    </row>
    <row r="82207" spans="11:11">
      <c r="K82207"/>
    </row>
    <row r="82208" spans="11:11">
      <c r="K82208"/>
    </row>
    <row r="82209" spans="11:11">
      <c r="K82209"/>
    </row>
    <row r="82210" spans="11:11">
      <c r="K82210"/>
    </row>
    <row r="82211" spans="11:11">
      <c r="K82211"/>
    </row>
    <row r="82212" spans="11:11">
      <c r="K82212"/>
    </row>
    <row r="82213" spans="11:11">
      <c r="K82213"/>
    </row>
    <row r="82214" spans="11:11">
      <c r="K82214"/>
    </row>
    <row r="82215" spans="11:11">
      <c r="K82215"/>
    </row>
    <row r="82216" spans="11:11">
      <c r="K82216"/>
    </row>
    <row r="82217" spans="11:11">
      <c r="K82217"/>
    </row>
    <row r="82218" spans="11:11">
      <c r="K82218"/>
    </row>
    <row r="82219" spans="11:11">
      <c r="K82219"/>
    </row>
    <row r="82220" spans="11:11">
      <c r="K82220"/>
    </row>
    <row r="82221" spans="11:11">
      <c r="K82221"/>
    </row>
    <row r="82222" spans="11:11">
      <c r="K82222"/>
    </row>
    <row r="82223" spans="11:11">
      <c r="K82223"/>
    </row>
    <row r="82224" spans="11:11">
      <c r="K82224"/>
    </row>
    <row r="82225" spans="11:11">
      <c r="K82225"/>
    </row>
    <row r="82226" spans="11:11">
      <c r="K82226"/>
    </row>
    <row r="82227" spans="11:11">
      <c r="K82227"/>
    </row>
    <row r="82228" spans="11:11">
      <c r="K82228"/>
    </row>
    <row r="82229" spans="11:11">
      <c r="K82229"/>
    </row>
    <row r="82230" spans="11:11">
      <c r="K82230"/>
    </row>
    <row r="82231" spans="11:11">
      <c r="K82231"/>
    </row>
    <row r="82232" spans="11:11">
      <c r="K82232"/>
    </row>
    <row r="82233" spans="11:11">
      <c r="K82233"/>
    </row>
    <row r="82234" spans="11:11">
      <c r="K82234"/>
    </row>
    <row r="82235" spans="11:11">
      <c r="K82235"/>
    </row>
    <row r="82236" spans="11:11">
      <c r="K82236"/>
    </row>
    <row r="82237" spans="11:11">
      <c r="K82237"/>
    </row>
    <row r="82238" spans="11:11">
      <c r="K82238"/>
    </row>
    <row r="82239" spans="11:11">
      <c r="K82239"/>
    </row>
    <row r="82240" spans="11:11">
      <c r="K82240"/>
    </row>
    <row r="82241" spans="11:11">
      <c r="K82241"/>
    </row>
    <row r="82242" spans="11:11">
      <c r="K82242"/>
    </row>
    <row r="82243" spans="11:11">
      <c r="K82243"/>
    </row>
    <row r="82244" spans="11:11">
      <c r="K82244"/>
    </row>
    <row r="82245" spans="11:11">
      <c r="K82245"/>
    </row>
    <row r="82246" spans="11:11">
      <c r="K82246"/>
    </row>
    <row r="82247" spans="11:11">
      <c r="K82247"/>
    </row>
    <row r="82248" spans="11:11">
      <c r="K82248"/>
    </row>
    <row r="82249" spans="11:11">
      <c r="K82249"/>
    </row>
    <row r="82250" spans="11:11">
      <c r="K82250"/>
    </row>
    <row r="82251" spans="11:11">
      <c r="K82251"/>
    </row>
    <row r="82252" spans="11:11">
      <c r="K82252"/>
    </row>
    <row r="82253" spans="11:11">
      <c r="K82253"/>
    </row>
    <row r="82254" spans="11:11">
      <c r="K82254"/>
    </row>
    <row r="82255" spans="11:11">
      <c r="K82255"/>
    </row>
    <row r="82256" spans="11:11">
      <c r="K82256"/>
    </row>
    <row r="82257" spans="11:11">
      <c r="K82257"/>
    </row>
    <row r="82258" spans="11:11">
      <c r="K82258"/>
    </row>
    <row r="82259" spans="11:11">
      <c r="K82259"/>
    </row>
    <row r="82260" spans="11:11">
      <c r="K82260"/>
    </row>
    <row r="82261" spans="11:11">
      <c r="K82261"/>
    </row>
    <row r="82262" spans="11:11">
      <c r="K82262"/>
    </row>
    <row r="82263" spans="11:11">
      <c r="K82263"/>
    </row>
    <row r="82264" spans="11:11">
      <c r="K82264"/>
    </row>
    <row r="82265" spans="11:11">
      <c r="K82265"/>
    </row>
    <row r="82266" spans="11:11">
      <c r="K82266"/>
    </row>
    <row r="82267" spans="11:11">
      <c r="K82267"/>
    </row>
    <row r="82268" spans="11:11">
      <c r="K82268"/>
    </row>
    <row r="82269" spans="11:11">
      <c r="K82269"/>
    </row>
    <row r="82270" spans="11:11">
      <c r="K82270"/>
    </row>
    <row r="82271" spans="11:11">
      <c r="K82271"/>
    </row>
    <row r="82272" spans="11:11">
      <c r="K82272"/>
    </row>
    <row r="82273" spans="11:11">
      <c r="K82273"/>
    </row>
    <row r="82274" spans="11:11">
      <c r="K82274"/>
    </row>
    <row r="82275" spans="11:11">
      <c r="K82275"/>
    </row>
    <row r="82276" spans="11:11">
      <c r="K82276"/>
    </row>
    <row r="82277" spans="11:11">
      <c r="K82277"/>
    </row>
    <row r="82278" spans="11:11">
      <c r="K82278"/>
    </row>
    <row r="82279" spans="11:11">
      <c r="K82279"/>
    </row>
    <row r="82280" spans="11:11">
      <c r="K82280"/>
    </row>
    <row r="82281" spans="11:11">
      <c r="K82281"/>
    </row>
    <row r="82282" spans="11:11">
      <c r="K82282"/>
    </row>
    <row r="82283" spans="11:11">
      <c r="K82283"/>
    </row>
    <row r="82284" spans="11:11">
      <c r="K82284"/>
    </row>
    <row r="82285" spans="11:11">
      <c r="K82285"/>
    </row>
    <row r="82286" spans="11:11">
      <c r="K82286"/>
    </row>
    <row r="82287" spans="11:11">
      <c r="K82287"/>
    </row>
    <row r="82288" spans="11:11">
      <c r="K82288"/>
    </row>
    <row r="82289" spans="11:11">
      <c r="K82289"/>
    </row>
    <row r="82290" spans="11:11">
      <c r="K82290"/>
    </row>
    <row r="82291" spans="11:11">
      <c r="K82291"/>
    </row>
    <row r="82292" spans="11:11">
      <c r="K82292"/>
    </row>
    <row r="82293" spans="11:11">
      <c r="K82293"/>
    </row>
    <row r="82294" spans="11:11">
      <c r="K82294"/>
    </row>
    <row r="82295" spans="11:11">
      <c r="K82295"/>
    </row>
    <row r="82296" spans="11:11">
      <c r="K82296"/>
    </row>
    <row r="82297" spans="11:11">
      <c r="K82297"/>
    </row>
    <row r="82298" spans="11:11">
      <c r="K82298"/>
    </row>
    <row r="82299" spans="11:11">
      <c r="K82299"/>
    </row>
    <row r="82300" spans="11:11">
      <c r="K82300"/>
    </row>
    <row r="82301" spans="11:11">
      <c r="K82301"/>
    </row>
    <row r="82302" spans="11:11">
      <c r="K82302"/>
    </row>
    <row r="82303" spans="11:11">
      <c r="K82303"/>
    </row>
    <row r="82304" spans="11:11">
      <c r="K82304"/>
    </row>
    <row r="82305" spans="11:11">
      <c r="K82305"/>
    </row>
    <row r="82306" spans="11:11">
      <c r="K82306"/>
    </row>
    <row r="82307" spans="11:11">
      <c r="K82307"/>
    </row>
    <row r="82308" spans="11:11">
      <c r="K82308"/>
    </row>
    <row r="82309" spans="11:11">
      <c r="K82309"/>
    </row>
    <row r="82310" spans="11:11">
      <c r="K82310"/>
    </row>
    <row r="82311" spans="11:11">
      <c r="K82311"/>
    </row>
    <row r="82312" spans="11:11">
      <c r="K82312"/>
    </row>
    <row r="82313" spans="11:11">
      <c r="K82313"/>
    </row>
    <row r="82314" spans="11:11">
      <c r="K82314"/>
    </row>
    <row r="82315" spans="11:11">
      <c r="K82315"/>
    </row>
    <row r="82316" spans="11:11">
      <c r="K82316"/>
    </row>
    <row r="82317" spans="11:11">
      <c r="K82317"/>
    </row>
    <row r="82318" spans="11:11">
      <c r="K82318"/>
    </row>
    <row r="82319" spans="11:11">
      <c r="K82319"/>
    </row>
    <row r="82320" spans="11:11">
      <c r="K82320"/>
    </row>
    <row r="82321" spans="11:11">
      <c r="K82321"/>
    </row>
    <row r="82322" spans="11:11">
      <c r="K82322"/>
    </row>
    <row r="82323" spans="11:11">
      <c r="K82323"/>
    </row>
    <row r="82324" spans="11:11">
      <c r="K82324"/>
    </row>
    <row r="82325" spans="11:11">
      <c r="K82325"/>
    </row>
    <row r="82326" spans="11:11">
      <c r="K82326"/>
    </row>
    <row r="82327" spans="11:11">
      <c r="K82327"/>
    </row>
    <row r="82328" spans="11:11">
      <c r="K82328"/>
    </row>
    <row r="82329" spans="11:11">
      <c r="K82329"/>
    </row>
    <row r="82330" spans="11:11">
      <c r="K82330"/>
    </row>
    <row r="82331" spans="11:11">
      <c r="K82331"/>
    </row>
    <row r="82332" spans="11:11">
      <c r="K82332"/>
    </row>
    <row r="82333" spans="11:11">
      <c r="K82333"/>
    </row>
    <row r="82334" spans="11:11">
      <c r="K82334"/>
    </row>
    <row r="82335" spans="11:11">
      <c r="K82335"/>
    </row>
    <row r="82336" spans="11:11">
      <c r="K82336"/>
    </row>
    <row r="82337" spans="11:11">
      <c r="K82337"/>
    </row>
    <row r="82338" spans="11:11">
      <c r="K82338"/>
    </row>
    <row r="82339" spans="11:11">
      <c r="K82339"/>
    </row>
    <row r="82340" spans="11:11">
      <c r="K82340"/>
    </row>
    <row r="82341" spans="11:11">
      <c r="K82341"/>
    </row>
    <row r="82342" spans="11:11">
      <c r="K82342"/>
    </row>
    <row r="82343" spans="11:11">
      <c r="K82343"/>
    </row>
    <row r="82344" spans="11:11">
      <c r="K82344"/>
    </row>
    <row r="82345" spans="11:11">
      <c r="K82345"/>
    </row>
    <row r="82346" spans="11:11">
      <c r="K82346"/>
    </row>
    <row r="82347" spans="11:11">
      <c r="K82347"/>
    </row>
    <row r="82348" spans="11:11">
      <c r="K82348"/>
    </row>
    <row r="82349" spans="11:11">
      <c r="K82349"/>
    </row>
    <row r="82350" spans="11:11">
      <c r="K82350"/>
    </row>
    <row r="82351" spans="11:11">
      <c r="K82351"/>
    </row>
    <row r="82352" spans="11:11">
      <c r="K82352"/>
    </row>
    <row r="82353" spans="11:11">
      <c r="K82353"/>
    </row>
    <row r="82354" spans="11:11">
      <c r="K82354"/>
    </row>
    <row r="82355" spans="11:11">
      <c r="K82355"/>
    </row>
    <row r="82356" spans="11:11">
      <c r="K82356"/>
    </row>
    <row r="82357" spans="11:11">
      <c r="K82357"/>
    </row>
    <row r="82358" spans="11:11">
      <c r="K82358"/>
    </row>
    <row r="82359" spans="11:11">
      <c r="K82359"/>
    </row>
    <row r="82360" spans="11:11">
      <c r="K82360"/>
    </row>
    <row r="82361" spans="11:11">
      <c r="K82361"/>
    </row>
    <row r="82362" spans="11:11">
      <c r="K82362"/>
    </row>
    <row r="82363" spans="11:11">
      <c r="K82363"/>
    </row>
    <row r="82364" spans="11:11">
      <c r="K82364"/>
    </row>
    <row r="82365" spans="11:11">
      <c r="K82365"/>
    </row>
    <row r="82366" spans="11:11">
      <c r="K82366"/>
    </row>
    <row r="82367" spans="11:11">
      <c r="K82367"/>
    </row>
    <row r="82368" spans="11:11">
      <c r="K82368"/>
    </row>
    <row r="82369" spans="11:11">
      <c r="K82369"/>
    </row>
    <row r="82370" spans="11:11">
      <c r="K82370"/>
    </row>
    <row r="82371" spans="11:11">
      <c r="K82371"/>
    </row>
    <row r="82372" spans="11:11">
      <c r="K82372"/>
    </row>
    <row r="82373" spans="11:11">
      <c r="K82373"/>
    </row>
    <row r="82374" spans="11:11">
      <c r="K82374"/>
    </row>
    <row r="82375" spans="11:11">
      <c r="K82375"/>
    </row>
    <row r="82376" spans="11:11">
      <c r="K82376"/>
    </row>
    <row r="82377" spans="11:11">
      <c r="K82377"/>
    </row>
    <row r="82378" spans="11:11">
      <c r="K82378"/>
    </row>
    <row r="82379" spans="11:11">
      <c r="K82379"/>
    </row>
    <row r="82380" spans="11:11">
      <c r="K82380"/>
    </row>
    <row r="82381" spans="11:11">
      <c r="K82381"/>
    </row>
    <row r="82382" spans="11:11">
      <c r="K82382"/>
    </row>
    <row r="82383" spans="11:11">
      <c r="K82383"/>
    </row>
    <row r="82384" spans="11:11">
      <c r="K82384"/>
    </row>
    <row r="82385" spans="11:11">
      <c r="K82385"/>
    </row>
    <row r="82386" spans="11:11">
      <c r="K82386"/>
    </row>
    <row r="82387" spans="11:11">
      <c r="K82387"/>
    </row>
    <row r="82388" spans="11:11">
      <c r="K82388"/>
    </row>
    <row r="82389" spans="11:11">
      <c r="K82389"/>
    </row>
    <row r="82390" spans="11:11">
      <c r="K82390"/>
    </row>
    <row r="82391" spans="11:11">
      <c r="K82391"/>
    </row>
    <row r="82392" spans="11:11">
      <c r="K82392"/>
    </row>
    <row r="82393" spans="11:11">
      <c r="K82393"/>
    </row>
    <row r="82394" spans="11:11">
      <c r="K82394"/>
    </row>
    <row r="82395" spans="11:11">
      <c r="K82395"/>
    </row>
    <row r="82396" spans="11:11">
      <c r="K82396"/>
    </row>
    <row r="82397" spans="11:11">
      <c r="K82397"/>
    </row>
    <row r="82398" spans="11:11">
      <c r="K82398"/>
    </row>
    <row r="82399" spans="11:11">
      <c r="K82399"/>
    </row>
    <row r="82400" spans="11:11">
      <c r="K82400"/>
    </row>
    <row r="82401" spans="11:11">
      <c r="K82401"/>
    </row>
    <row r="82402" spans="11:11">
      <c r="K82402"/>
    </row>
    <row r="82403" spans="11:11">
      <c r="K82403"/>
    </row>
    <row r="82404" spans="11:11">
      <c r="K82404"/>
    </row>
    <row r="82405" spans="11:11">
      <c r="K82405"/>
    </row>
    <row r="82406" spans="11:11">
      <c r="K82406"/>
    </row>
    <row r="82407" spans="11:11">
      <c r="K82407"/>
    </row>
    <row r="82408" spans="11:11">
      <c r="K82408"/>
    </row>
    <row r="82409" spans="11:11">
      <c r="K82409"/>
    </row>
    <row r="82410" spans="11:11">
      <c r="K82410"/>
    </row>
    <row r="82411" spans="11:11">
      <c r="K82411"/>
    </row>
    <row r="82412" spans="11:11">
      <c r="K82412"/>
    </row>
    <row r="82413" spans="11:11">
      <c r="K82413"/>
    </row>
    <row r="82414" spans="11:11">
      <c r="K82414"/>
    </row>
    <row r="82415" spans="11:11">
      <c r="K82415"/>
    </row>
    <row r="82416" spans="11:11">
      <c r="K82416"/>
    </row>
    <row r="82417" spans="11:11">
      <c r="K82417"/>
    </row>
    <row r="82418" spans="11:11">
      <c r="K82418"/>
    </row>
    <row r="82419" spans="11:11">
      <c r="K82419"/>
    </row>
    <row r="82420" spans="11:11">
      <c r="K82420"/>
    </row>
    <row r="82421" spans="11:11">
      <c r="K82421"/>
    </row>
    <row r="82422" spans="11:11">
      <c r="K82422"/>
    </row>
    <row r="82423" spans="11:11">
      <c r="K82423"/>
    </row>
    <row r="82424" spans="11:11">
      <c r="K82424"/>
    </row>
    <row r="82425" spans="11:11">
      <c r="K82425"/>
    </row>
    <row r="82426" spans="11:11">
      <c r="K82426"/>
    </row>
    <row r="82427" spans="11:11">
      <c r="K82427"/>
    </row>
    <row r="82428" spans="11:11">
      <c r="K82428"/>
    </row>
    <row r="82429" spans="11:11">
      <c r="K82429"/>
    </row>
    <row r="82430" spans="11:11">
      <c r="K82430"/>
    </row>
    <row r="82431" spans="11:11">
      <c r="K82431"/>
    </row>
    <row r="82432" spans="11:11">
      <c r="K82432"/>
    </row>
    <row r="82433" spans="11:11">
      <c r="K82433"/>
    </row>
    <row r="82434" spans="11:11">
      <c r="K82434"/>
    </row>
    <row r="82435" spans="11:11">
      <c r="K82435"/>
    </row>
    <row r="82436" spans="11:11">
      <c r="K82436"/>
    </row>
    <row r="82437" spans="11:11">
      <c r="K82437"/>
    </row>
    <row r="82438" spans="11:11">
      <c r="K82438"/>
    </row>
    <row r="82439" spans="11:11">
      <c r="K82439"/>
    </row>
    <row r="82440" spans="11:11">
      <c r="K82440"/>
    </row>
    <row r="82441" spans="11:11">
      <c r="K82441"/>
    </row>
    <row r="82442" spans="11:11">
      <c r="K82442"/>
    </row>
    <row r="82443" spans="11:11">
      <c r="K82443"/>
    </row>
    <row r="82444" spans="11:11">
      <c r="K82444"/>
    </row>
    <row r="82445" spans="11:11">
      <c r="K82445"/>
    </row>
    <row r="82446" spans="11:11">
      <c r="K82446"/>
    </row>
    <row r="82447" spans="11:11">
      <c r="K82447"/>
    </row>
    <row r="82448" spans="11:11">
      <c r="K82448"/>
    </row>
    <row r="82449" spans="11:11">
      <c r="K82449"/>
    </row>
    <row r="82450" spans="11:11">
      <c r="K82450"/>
    </row>
    <row r="82451" spans="11:11">
      <c r="K82451"/>
    </row>
    <row r="82452" spans="11:11">
      <c r="K82452"/>
    </row>
    <row r="82453" spans="11:11">
      <c r="K82453"/>
    </row>
    <row r="82454" spans="11:11">
      <c r="K82454"/>
    </row>
    <row r="82455" spans="11:11">
      <c r="K82455"/>
    </row>
    <row r="82456" spans="11:11">
      <c r="K82456"/>
    </row>
    <row r="82457" spans="11:11">
      <c r="K82457"/>
    </row>
    <row r="82458" spans="11:11">
      <c r="K82458"/>
    </row>
    <row r="82459" spans="11:11">
      <c r="K82459"/>
    </row>
    <row r="82460" spans="11:11">
      <c r="K82460"/>
    </row>
    <row r="82461" spans="11:11">
      <c r="K82461"/>
    </row>
    <row r="82462" spans="11:11">
      <c r="K82462"/>
    </row>
    <row r="82463" spans="11:11">
      <c r="K82463"/>
    </row>
    <row r="82464" spans="11:11">
      <c r="K82464"/>
    </row>
    <row r="82465" spans="11:11">
      <c r="K82465"/>
    </row>
    <row r="82466" spans="11:11">
      <c r="K82466"/>
    </row>
    <row r="82467" spans="11:11">
      <c r="K82467"/>
    </row>
    <row r="82468" spans="11:11">
      <c r="K82468"/>
    </row>
    <row r="82469" spans="11:11">
      <c r="K82469"/>
    </row>
    <row r="82470" spans="11:11">
      <c r="K82470"/>
    </row>
    <row r="82471" spans="11:11">
      <c r="K82471"/>
    </row>
    <row r="82472" spans="11:11">
      <c r="K82472"/>
    </row>
    <row r="82473" spans="11:11">
      <c r="K82473"/>
    </row>
    <row r="82474" spans="11:11">
      <c r="K82474"/>
    </row>
    <row r="82475" spans="11:11">
      <c r="K82475"/>
    </row>
    <row r="82476" spans="11:11">
      <c r="K82476"/>
    </row>
    <row r="82477" spans="11:11">
      <c r="K82477"/>
    </row>
    <row r="82478" spans="11:11">
      <c r="K82478"/>
    </row>
    <row r="82479" spans="11:11">
      <c r="K82479"/>
    </row>
    <row r="82480" spans="11:11">
      <c r="K82480"/>
    </row>
    <row r="82481" spans="11:11">
      <c r="K82481"/>
    </row>
    <row r="82482" spans="11:11">
      <c r="K82482"/>
    </row>
    <row r="82483" spans="11:11">
      <c r="K82483"/>
    </row>
    <row r="82484" spans="11:11">
      <c r="K82484"/>
    </row>
    <row r="82485" spans="11:11">
      <c r="K82485"/>
    </row>
    <row r="82486" spans="11:11">
      <c r="K82486"/>
    </row>
    <row r="82487" spans="11:11">
      <c r="K82487"/>
    </row>
    <row r="82488" spans="11:11">
      <c r="K82488"/>
    </row>
    <row r="82489" spans="11:11">
      <c r="K82489"/>
    </row>
    <row r="82490" spans="11:11">
      <c r="K82490"/>
    </row>
    <row r="82491" spans="11:11">
      <c r="K82491"/>
    </row>
    <row r="82492" spans="11:11">
      <c r="K82492"/>
    </row>
    <row r="82493" spans="11:11">
      <c r="K82493"/>
    </row>
    <row r="82494" spans="11:11">
      <c r="K82494"/>
    </row>
    <row r="82495" spans="11:11">
      <c r="K82495"/>
    </row>
    <row r="82496" spans="11:11">
      <c r="K82496"/>
    </row>
    <row r="82497" spans="11:11">
      <c r="K82497"/>
    </row>
    <row r="82498" spans="11:11">
      <c r="K82498"/>
    </row>
    <row r="82499" spans="11:11">
      <c r="K82499"/>
    </row>
    <row r="82500" spans="11:11">
      <c r="K82500"/>
    </row>
    <row r="82501" spans="11:11">
      <c r="K82501"/>
    </row>
    <row r="82502" spans="11:11">
      <c r="K82502"/>
    </row>
    <row r="82503" spans="11:11">
      <c r="K82503"/>
    </row>
    <row r="82504" spans="11:11">
      <c r="K82504"/>
    </row>
    <row r="82505" spans="11:11">
      <c r="K82505"/>
    </row>
    <row r="82506" spans="11:11">
      <c r="K82506"/>
    </row>
    <row r="82507" spans="11:11">
      <c r="K82507"/>
    </row>
    <row r="82508" spans="11:11">
      <c r="K82508"/>
    </row>
    <row r="82509" spans="11:11">
      <c r="K82509"/>
    </row>
    <row r="82510" spans="11:11">
      <c r="K82510"/>
    </row>
    <row r="82511" spans="11:11">
      <c r="K82511"/>
    </row>
    <row r="82512" spans="11:11">
      <c r="K82512"/>
    </row>
    <row r="82513" spans="11:11">
      <c r="K82513"/>
    </row>
    <row r="82514" spans="11:11">
      <c r="K82514"/>
    </row>
    <row r="82515" spans="11:11">
      <c r="K82515"/>
    </row>
    <row r="82516" spans="11:11">
      <c r="K82516"/>
    </row>
    <row r="82517" spans="11:11">
      <c r="K82517"/>
    </row>
    <row r="82518" spans="11:11">
      <c r="K82518"/>
    </row>
    <row r="82519" spans="11:11">
      <c r="K82519"/>
    </row>
    <row r="82520" spans="11:11">
      <c r="K82520"/>
    </row>
    <row r="82521" spans="11:11">
      <c r="K82521"/>
    </row>
    <row r="82522" spans="11:11">
      <c r="K82522"/>
    </row>
    <row r="82523" spans="11:11">
      <c r="K82523"/>
    </row>
    <row r="82524" spans="11:11">
      <c r="K82524"/>
    </row>
    <row r="82525" spans="11:11">
      <c r="K82525"/>
    </row>
    <row r="82526" spans="11:11">
      <c r="K82526"/>
    </row>
    <row r="82527" spans="11:11">
      <c r="K82527"/>
    </row>
    <row r="82528" spans="11:11">
      <c r="K82528"/>
    </row>
    <row r="82529" spans="11:11">
      <c r="K82529"/>
    </row>
    <row r="82530" spans="11:11">
      <c r="K82530"/>
    </row>
    <row r="82531" spans="11:11">
      <c r="K82531"/>
    </row>
    <row r="82532" spans="11:11">
      <c r="K82532"/>
    </row>
    <row r="82533" spans="11:11">
      <c r="K82533"/>
    </row>
    <row r="82534" spans="11:11">
      <c r="K82534"/>
    </row>
    <row r="82535" spans="11:11">
      <c r="K82535"/>
    </row>
    <row r="82536" spans="11:11">
      <c r="K82536"/>
    </row>
    <row r="82537" spans="11:11">
      <c r="K82537"/>
    </row>
    <row r="82538" spans="11:11">
      <c r="K82538"/>
    </row>
    <row r="82539" spans="11:11">
      <c r="K82539"/>
    </row>
    <row r="82540" spans="11:11">
      <c r="K82540"/>
    </row>
    <row r="82541" spans="11:11">
      <c r="K82541"/>
    </row>
    <row r="82542" spans="11:11">
      <c r="K82542"/>
    </row>
    <row r="82543" spans="11:11">
      <c r="K82543"/>
    </row>
    <row r="82544" spans="11:11">
      <c r="K82544"/>
    </row>
    <row r="82545" spans="11:11">
      <c r="K82545"/>
    </row>
    <row r="82546" spans="11:11">
      <c r="K82546"/>
    </row>
    <row r="82547" spans="11:11">
      <c r="K82547"/>
    </row>
    <row r="82548" spans="11:11">
      <c r="K82548"/>
    </row>
    <row r="82549" spans="11:11">
      <c r="K82549"/>
    </row>
    <row r="82550" spans="11:11">
      <c r="K82550"/>
    </row>
    <row r="82551" spans="11:11">
      <c r="K82551"/>
    </row>
    <row r="82552" spans="11:11">
      <c r="K82552"/>
    </row>
    <row r="82553" spans="11:11">
      <c r="K82553"/>
    </row>
    <row r="82554" spans="11:11">
      <c r="K82554"/>
    </row>
    <row r="82555" spans="11:11">
      <c r="K82555"/>
    </row>
    <row r="82556" spans="11:11">
      <c r="K82556"/>
    </row>
    <row r="82557" spans="11:11">
      <c r="K82557"/>
    </row>
    <row r="82558" spans="11:11">
      <c r="K82558"/>
    </row>
    <row r="82559" spans="11:11">
      <c r="K82559"/>
    </row>
    <row r="82560" spans="11:11">
      <c r="K82560"/>
    </row>
    <row r="82561" spans="11:11">
      <c r="K82561"/>
    </row>
    <row r="82562" spans="11:11">
      <c r="K82562"/>
    </row>
    <row r="82563" spans="11:11">
      <c r="K82563"/>
    </row>
    <row r="82564" spans="11:11">
      <c r="K82564"/>
    </row>
    <row r="82565" spans="11:11">
      <c r="K82565"/>
    </row>
    <row r="82566" spans="11:11">
      <c r="K82566"/>
    </row>
    <row r="82567" spans="11:11">
      <c r="K82567"/>
    </row>
    <row r="82568" spans="11:11">
      <c r="K82568"/>
    </row>
    <row r="82569" spans="11:11">
      <c r="K82569"/>
    </row>
    <row r="82570" spans="11:11">
      <c r="K82570"/>
    </row>
    <row r="82571" spans="11:11">
      <c r="K82571"/>
    </row>
    <row r="82572" spans="11:11">
      <c r="K82572"/>
    </row>
    <row r="82573" spans="11:11">
      <c r="K82573"/>
    </row>
    <row r="82574" spans="11:11">
      <c r="K82574"/>
    </row>
    <row r="82575" spans="11:11">
      <c r="K82575"/>
    </row>
    <row r="82576" spans="11:11">
      <c r="K82576"/>
    </row>
    <row r="82577" spans="11:11">
      <c r="K82577"/>
    </row>
    <row r="82578" spans="11:11">
      <c r="K82578"/>
    </row>
    <row r="82579" spans="11:11">
      <c r="K82579"/>
    </row>
    <row r="82580" spans="11:11">
      <c r="K82580"/>
    </row>
    <row r="82581" spans="11:11">
      <c r="K82581"/>
    </row>
    <row r="82582" spans="11:11">
      <c r="K82582"/>
    </row>
    <row r="82583" spans="11:11">
      <c r="K82583"/>
    </row>
    <row r="82584" spans="11:11">
      <c r="K82584"/>
    </row>
    <row r="82585" spans="11:11">
      <c r="K82585"/>
    </row>
    <row r="82586" spans="11:11">
      <c r="K82586"/>
    </row>
    <row r="82587" spans="11:11">
      <c r="K82587"/>
    </row>
    <row r="82588" spans="11:11">
      <c r="K82588"/>
    </row>
    <row r="82589" spans="11:11">
      <c r="K82589"/>
    </row>
    <row r="82590" spans="11:11">
      <c r="K82590"/>
    </row>
    <row r="82591" spans="11:11">
      <c r="K82591"/>
    </row>
    <row r="82592" spans="11:11">
      <c r="K82592"/>
    </row>
    <row r="82593" spans="11:11">
      <c r="K82593"/>
    </row>
    <row r="82594" spans="11:11">
      <c r="K82594"/>
    </row>
    <row r="82595" spans="11:11">
      <c r="K82595"/>
    </row>
    <row r="82596" spans="11:11">
      <c r="K82596"/>
    </row>
    <row r="82597" spans="11:11">
      <c r="K82597"/>
    </row>
    <row r="82598" spans="11:11">
      <c r="K82598"/>
    </row>
    <row r="82599" spans="11:11">
      <c r="K82599"/>
    </row>
    <row r="82600" spans="11:11">
      <c r="K82600"/>
    </row>
    <row r="82601" spans="11:11">
      <c r="K82601"/>
    </row>
    <row r="82602" spans="11:11">
      <c r="K82602"/>
    </row>
    <row r="82603" spans="11:11">
      <c r="K82603"/>
    </row>
    <row r="82604" spans="11:11">
      <c r="K82604"/>
    </row>
    <row r="82605" spans="11:11">
      <c r="K82605"/>
    </row>
    <row r="82606" spans="11:11">
      <c r="K82606"/>
    </row>
    <row r="82607" spans="11:11">
      <c r="K82607"/>
    </row>
    <row r="82608" spans="11:11">
      <c r="K82608"/>
    </row>
    <row r="82609" spans="11:11">
      <c r="K82609"/>
    </row>
    <row r="82610" spans="11:11">
      <c r="K82610"/>
    </row>
    <row r="82611" spans="11:11">
      <c r="K82611"/>
    </row>
    <row r="82612" spans="11:11">
      <c r="K82612"/>
    </row>
    <row r="82613" spans="11:11">
      <c r="K82613"/>
    </row>
    <row r="82614" spans="11:11">
      <c r="K82614"/>
    </row>
    <row r="82615" spans="11:11">
      <c r="K82615"/>
    </row>
    <row r="82616" spans="11:11">
      <c r="K82616"/>
    </row>
    <row r="82617" spans="11:11">
      <c r="K82617"/>
    </row>
    <row r="82618" spans="11:11">
      <c r="K82618"/>
    </row>
    <row r="82619" spans="11:11">
      <c r="K82619"/>
    </row>
    <row r="82620" spans="11:11">
      <c r="K82620"/>
    </row>
    <row r="82621" spans="11:11">
      <c r="K82621"/>
    </row>
    <row r="82622" spans="11:11">
      <c r="K82622"/>
    </row>
    <row r="82623" spans="11:11">
      <c r="K82623"/>
    </row>
    <row r="82624" spans="11:11">
      <c r="K82624"/>
    </row>
    <row r="82625" spans="11:11">
      <c r="K82625"/>
    </row>
    <row r="82626" spans="11:11">
      <c r="K82626"/>
    </row>
    <row r="82627" spans="11:11">
      <c r="K82627"/>
    </row>
    <row r="82628" spans="11:11">
      <c r="K82628"/>
    </row>
    <row r="82629" spans="11:11">
      <c r="K82629"/>
    </row>
    <row r="82630" spans="11:11">
      <c r="K82630"/>
    </row>
    <row r="82631" spans="11:11">
      <c r="K82631"/>
    </row>
    <row r="82632" spans="11:11">
      <c r="K82632"/>
    </row>
    <row r="82633" spans="11:11">
      <c r="K82633"/>
    </row>
    <row r="82634" spans="11:11">
      <c r="K82634"/>
    </row>
    <row r="82635" spans="11:11">
      <c r="K82635"/>
    </row>
    <row r="82636" spans="11:11">
      <c r="K82636"/>
    </row>
    <row r="82637" spans="11:11">
      <c r="K82637"/>
    </row>
    <row r="82638" spans="11:11">
      <c r="K82638"/>
    </row>
    <row r="82639" spans="11:11">
      <c r="K82639"/>
    </row>
    <row r="82640" spans="11:11">
      <c r="K82640"/>
    </row>
    <row r="82641" spans="11:11">
      <c r="K82641"/>
    </row>
    <row r="82642" spans="11:11">
      <c r="K82642"/>
    </row>
    <row r="82643" spans="11:11">
      <c r="K82643"/>
    </row>
    <row r="82644" spans="11:11">
      <c r="K82644"/>
    </row>
    <row r="82645" spans="11:11">
      <c r="K82645"/>
    </row>
    <row r="82646" spans="11:11">
      <c r="K82646"/>
    </row>
    <row r="82647" spans="11:11">
      <c r="K82647"/>
    </row>
    <row r="82648" spans="11:11">
      <c r="K82648"/>
    </row>
    <row r="82649" spans="11:11">
      <c r="K82649"/>
    </row>
    <row r="82650" spans="11:11">
      <c r="K82650"/>
    </row>
    <row r="82651" spans="11:11">
      <c r="K82651"/>
    </row>
    <row r="82652" spans="11:11">
      <c r="K82652"/>
    </row>
    <row r="82653" spans="11:11">
      <c r="K82653"/>
    </row>
    <row r="82654" spans="11:11">
      <c r="K82654"/>
    </row>
    <row r="82655" spans="11:11">
      <c r="K82655"/>
    </row>
    <row r="82656" spans="11:11">
      <c r="K82656"/>
    </row>
    <row r="82657" spans="11:11">
      <c r="K82657"/>
    </row>
    <row r="82658" spans="11:11">
      <c r="K82658"/>
    </row>
    <row r="82659" spans="11:11">
      <c r="K82659"/>
    </row>
    <row r="82660" spans="11:11">
      <c r="K82660"/>
    </row>
    <row r="82661" spans="11:11">
      <c r="K82661"/>
    </row>
    <row r="82662" spans="11:11">
      <c r="K82662"/>
    </row>
    <row r="82663" spans="11:11">
      <c r="K82663"/>
    </row>
    <row r="82664" spans="11:11">
      <c r="K82664"/>
    </row>
    <row r="82665" spans="11:11">
      <c r="K82665"/>
    </row>
    <row r="82666" spans="11:11">
      <c r="K82666"/>
    </row>
    <row r="82667" spans="11:11">
      <c r="K82667"/>
    </row>
    <row r="82668" spans="11:11">
      <c r="K82668"/>
    </row>
    <row r="82669" spans="11:11">
      <c r="K82669"/>
    </row>
    <row r="82670" spans="11:11">
      <c r="K82670"/>
    </row>
    <row r="82671" spans="11:11">
      <c r="K82671"/>
    </row>
    <row r="82672" spans="11:11">
      <c r="K82672"/>
    </row>
    <row r="82673" spans="11:11">
      <c r="K82673"/>
    </row>
    <row r="82674" spans="11:11">
      <c r="K82674"/>
    </row>
    <row r="82675" spans="11:11">
      <c r="K82675"/>
    </row>
    <row r="82676" spans="11:11">
      <c r="K82676"/>
    </row>
    <row r="82677" spans="11:11">
      <c r="K82677"/>
    </row>
    <row r="82678" spans="11:11">
      <c r="K82678"/>
    </row>
    <row r="82679" spans="11:11">
      <c r="K82679"/>
    </row>
    <row r="82680" spans="11:11">
      <c r="K82680"/>
    </row>
    <row r="82681" spans="11:11">
      <c r="K82681"/>
    </row>
    <row r="82682" spans="11:11">
      <c r="K82682"/>
    </row>
    <row r="82683" spans="11:11">
      <c r="K82683"/>
    </row>
    <row r="82684" spans="11:11">
      <c r="K82684"/>
    </row>
    <row r="82685" spans="11:11">
      <c r="K82685"/>
    </row>
    <row r="82686" spans="11:11">
      <c r="K82686"/>
    </row>
    <row r="82687" spans="11:11">
      <c r="K82687"/>
    </row>
    <row r="82688" spans="11:11">
      <c r="K82688"/>
    </row>
    <row r="82689" spans="11:11">
      <c r="K82689"/>
    </row>
    <row r="82690" spans="11:11">
      <c r="K82690"/>
    </row>
    <row r="82691" spans="11:11">
      <c r="K82691"/>
    </row>
    <row r="82692" spans="11:11">
      <c r="K82692"/>
    </row>
    <row r="82693" spans="11:11">
      <c r="K82693"/>
    </row>
    <row r="82694" spans="11:11">
      <c r="K82694"/>
    </row>
    <row r="82695" spans="11:11">
      <c r="K82695"/>
    </row>
    <row r="82696" spans="11:11">
      <c r="K82696"/>
    </row>
    <row r="82697" spans="11:11">
      <c r="K82697"/>
    </row>
    <row r="82698" spans="11:11">
      <c r="K82698"/>
    </row>
    <row r="82699" spans="11:11">
      <c r="K82699"/>
    </row>
    <row r="82700" spans="11:11">
      <c r="K82700"/>
    </row>
    <row r="82701" spans="11:11">
      <c r="K82701"/>
    </row>
    <row r="82702" spans="11:11">
      <c r="K82702"/>
    </row>
    <row r="82703" spans="11:11">
      <c r="K82703"/>
    </row>
    <row r="82704" spans="11:11">
      <c r="K82704"/>
    </row>
    <row r="82705" spans="11:11">
      <c r="K82705"/>
    </row>
    <row r="82706" spans="11:11">
      <c r="K82706"/>
    </row>
    <row r="82707" spans="11:11">
      <c r="K82707"/>
    </row>
    <row r="82708" spans="11:11">
      <c r="K82708"/>
    </row>
    <row r="82709" spans="11:11">
      <c r="K82709"/>
    </row>
    <row r="82710" spans="11:11">
      <c r="K82710"/>
    </row>
    <row r="82711" spans="11:11">
      <c r="K82711"/>
    </row>
    <row r="82712" spans="11:11">
      <c r="K82712"/>
    </row>
    <row r="82713" spans="11:11">
      <c r="K82713"/>
    </row>
    <row r="82714" spans="11:11">
      <c r="K82714"/>
    </row>
    <row r="82715" spans="11:11">
      <c r="K82715"/>
    </row>
    <row r="82716" spans="11:11">
      <c r="K82716"/>
    </row>
    <row r="82717" spans="11:11">
      <c r="K82717"/>
    </row>
    <row r="82718" spans="11:11">
      <c r="K82718"/>
    </row>
    <row r="82719" spans="11:11">
      <c r="K82719"/>
    </row>
    <row r="82720" spans="11:11">
      <c r="K82720"/>
    </row>
    <row r="82721" spans="11:11">
      <c r="K82721"/>
    </row>
    <row r="82722" spans="11:11">
      <c r="K82722"/>
    </row>
    <row r="82723" spans="11:11">
      <c r="K82723"/>
    </row>
    <row r="82724" spans="11:11">
      <c r="K82724"/>
    </row>
    <row r="82725" spans="11:11">
      <c r="K82725"/>
    </row>
    <row r="82726" spans="11:11">
      <c r="K82726"/>
    </row>
    <row r="82727" spans="11:11">
      <c r="K82727"/>
    </row>
    <row r="82728" spans="11:11">
      <c r="K82728"/>
    </row>
    <row r="82729" spans="11:11">
      <c r="K82729"/>
    </row>
    <row r="82730" spans="11:11">
      <c r="K82730"/>
    </row>
    <row r="82731" spans="11:11">
      <c r="K82731"/>
    </row>
    <row r="82732" spans="11:11">
      <c r="K82732"/>
    </row>
    <row r="82733" spans="11:11">
      <c r="K82733"/>
    </row>
    <row r="82734" spans="11:11">
      <c r="K82734"/>
    </row>
    <row r="82735" spans="11:11">
      <c r="K82735"/>
    </row>
    <row r="82736" spans="11:11">
      <c r="K82736"/>
    </row>
    <row r="82737" spans="11:11">
      <c r="K82737"/>
    </row>
    <row r="82738" spans="11:11">
      <c r="K82738"/>
    </row>
    <row r="82739" spans="11:11">
      <c r="K82739"/>
    </row>
    <row r="82740" spans="11:11">
      <c r="K82740"/>
    </row>
    <row r="82741" spans="11:11">
      <c r="K82741"/>
    </row>
    <row r="82742" spans="11:11">
      <c r="K82742"/>
    </row>
    <row r="82743" spans="11:11">
      <c r="K82743"/>
    </row>
    <row r="82744" spans="11:11">
      <c r="K82744"/>
    </row>
    <row r="82745" spans="11:11">
      <c r="K82745"/>
    </row>
    <row r="82746" spans="11:11">
      <c r="K82746"/>
    </row>
    <row r="82747" spans="11:11">
      <c r="K82747"/>
    </row>
    <row r="82748" spans="11:11">
      <c r="K82748"/>
    </row>
    <row r="82749" spans="11:11">
      <c r="K82749"/>
    </row>
    <row r="82750" spans="11:11">
      <c r="K82750"/>
    </row>
    <row r="82751" spans="11:11">
      <c r="K82751"/>
    </row>
    <row r="82752" spans="11:11">
      <c r="K82752"/>
    </row>
    <row r="82753" spans="11:11">
      <c r="K82753"/>
    </row>
    <row r="82754" spans="11:11">
      <c r="K82754"/>
    </row>
    <row r="82755" spans="11:11">
      <c r="K82755"/>
    </row>
    <row r="82756" spans="11:11">
      <c r="K82756"/>
    </row>
    <row r="82757" spans="11:11">
      <c r="K82757"/>
    </row>
    <row r="82758" spans="11:11">
      <c r="K82758"/>
    </row>
    <row r="82759" spans="11:11">
      <c r="K82759"/>
    </row>
    <row r="82760" spans="11:11">
      <c r="K82760"/>
    </row>
    <row r="82761" spans="11:11">
      <c r="K82761"/>
    </row>
    <row r="82762" spans="11:11">
      <c r="K82762"/>
    </row>
    <row r="82763" spans="11:11">
      <c r="K82763"/>
    </row>
    <row r="82764" spans="11:11">
      <c r="K82764"/>
    </row>
    <row r="82765" spans="11:11">
      <c r="K82765"/>
    </row>
    <row r="82766" spans="11:11">
      <c r="K82766"/>
    </row>
    <row r="82767" spans="11:11">
      <c r="K82767"/>
    </row>
    <row r="82768" spans="11:11">
      <c r="K82768"/>
    </row>
    <row r="82769" spans="11:11">
      <c r="K82769"/>
    </row>
    <row r="82770" spans="11:11">
      <c r="K82770"/>
    </row>
    <row r="82771" spans="11:11">
      <c r="K82771"/>
    </row>
    <row r="82772" spans="11:11">
      <c r="K82772"/>
    </row>
    <row r="82773" spans="11:11">
      <c r="K82773"/>
    </row>
    <row r="82774" spans="11:11">
      <c r="K82774"/>
    </row>
    <row r="82775" spans="11:11">
      <c r="K82775"/>
    </row>
    <row r="82776" spans="11:11">
      <c r="K82776"/>
    </row>
    <row r="82777" spans="11:11">
      <c r="K82777"/>
    </row>
    <row r="82778" spans="11:11">
      <c r="K82778"/>
    </row>
    <row r="82779" spans="11:11">
      <c r="K82779"/>
    </row>
    <row r="82780" spans="11:11">
      <c r="K82780"/>
    </row>
    <row r="82781" spans="11:11">
      <c r="K82781"/>
    </row>
    <row r="82782" spans="11:11">
      <c r="K82782"/>
    </row>
    <row r="82783" spans="11:11">
      <c r="K82783"/>
    </row>
    <row r="82784" spans="11:11">
      <c r="K82784"/>
    </row>
    <row r="82785" spans="11:11">
      <c r="K82785"/>
    </row>
    <row r="82786" spans="11:11">
      <c r="K82786"/>
    </row>
    <row r="82787" spans="11:11">
      <c r="K82787"/>
    </row>
    <row r="82788" spans="11:11">
      <c r="K82788"/>
    </row>
    <row r="82789" spans="11:11">
      <c r="K82789"/>
    </row>
    <row r="82790" spans="11:11">
      <c r="K82790"/>
    </row>
    <row r="82791" spans="11:11">
      <c r="K82791"/>
    </row>
    <row r="82792" spans="11:11">
      <c r="K82792"/>
    </row>
    <row r="82793" spans="11:11">
      <c r="K82793"/>
    </row>
    <row r="82794" spans="11:11">
      <c r="K82794"/>
    </row>
    <row r="82795" spans="11:11">
      <c r="K82795"/>
    </row>
    <row r="82796" spans="11:11">
      <c r="K82796"/>
    </row>
    <row r="82797" spans="11:11">
      <c r="K82797"/>
    </row>
    <row r="82798" spans="11:11">
      <c r="K82798"/>
    </row>
    <row r="82799" spans="11:11">
      <c r="K82799"/>
    </row>
    <row r="82800" spans="11:11">
      <c r="K82800"/>
    </row>
    <row r="82801" spans="11:11">
      <c r="K82801"/>
    </row>
    <row r="82802" spans="11:11">
      <c r="K82802"/>
    </row>
    <row r="82803" spans="11:11">
      <c r="K82803"/>
    </row>
    <row r="82804" spans="11:11">
      <c r="K82804"/>
    </row>
    <row r="82805" spans="11:11">
      <c r="K82805"/>
    </row>
    <row r="82806" spans="11:11">
      <c r="K82806"/>
    </row>
    <row r="82807" spans="11:11">
      <c r="K82807"/>
    </row>
    <row r="82808" spans="11:11">
      <c r="K82808"/>
    </row>
    <row r="82809" spans="11:11">
      <c r="K82809"/>
    </row>
    <row r="82810" spans="11:11">
      <c r="K82810"/>
    </row>
    <row r="82811" spans="11:11">
      <c r="K82811"/>
    </row>
    <row r="82812" spans="11:11">
      <c r="K82812"/>
    </row>
    <row r="82813" spans="11:11">
      <c r="K82813"/>
    </row>
    <row r="82814" spans="11:11">
      <c r="K82814"/>
    </row>
    <row r="82815" spans="11:11">
      <c r="K82815"/>
    </row>
    <row r="82816" spans="11:11">
      <c r="K82816"/>
    </row>
    <row r="82817" spans="11:11">
      <c r="K82817"/>
    </row>
    <row r="82818" spans="11:11">
      <c r="K82818"/>
    </row>
    <row r="82819" spans="11:11">
      <c r="K82819"/>
    </row>
    <row r="82820" spans="11:11">
      <c r="K82820"/>
    </row>
    <row r="82821" spans="11:11">
      <c r="K82821"/>
    </row>
    <row r="82822" spans="11:11">
      <c r="K82822"/>
    </row>
    <row r="82823" spans="11:11">
      <c r="K82823"/>
    </row>
    <row r="82824" spans="11:11">
      <c r="K82824"/>
    </row>
    <row r="82825" spans="11:11">
      <c r="K82825"/>
    </row>
    <row r="82826" spans="11:11">
      <c r="K82826"/>
    </row>
    <row r="82827" spans="11:11">
      <c r="K82827"/>
    </row>
    <row r="82828" spans="11:11">
      <c r="K82828"/>
    </row>
    <row r="82829" spans="11:11">
      <c r="K82829"/>
    </row>
    <row r="82830" spans="11:11">
      <c r="K82830"/>
    </row>
    <row r="82831" spans="11:11">
      <c r="K82831"/>
    </row>
    <row r="82832" spans="11:11">
      <c r="K82832"/>
    </row>
    <row r="82833" spans="11:11">
      <c r="K82833"/>
    </row>
    <row r="82834" spans="11:11">
      <c r="K82834"/>
    </row>
    <row r="82835" spans="11:11">
      <c r="K82835"/>
    </row>
    <row r="82836" spans="11:11">
      <c r="K82836"/>
    </row>
    <row r="82837" spans="11:11">
      <c r="K82837"/>
    </row>
    <row r="82838" spans="11:11">
      <c r="K82838"/>
    </row>
    <row r="82839" spans="11:11">
      <c r="K82839"/>
    </row>
    <row r="82840" spans="11:11">
      <c r="K82840"/>
    </row>
    <row r="82841" spans="11:11">
      <c r="K82841"/>
    </row>
    <row r="82842" spans="11:11">
      <c r="K82842"/>
    </row>
    <row r="82843" spans="11:11">
      <c r="K82843"/>
    </row>
    <row r="82844" spans="11:11">
      <c r="K82844"/>
    </row>
    <row r="82845" spans="11:11">
      <c r="K82845"/>
    </row>
    <row r="82846" spans="11:11">
      <c r="K82846"/>
    </row>
    <row r="82847" spans="11:11">
      <c r="K82847"/>
    </row>
    <row r="82848" spans="11:11">
      <c r="K82848"/>
    </row>
    <row r="82849" spans="11:11">
      <c r="K82849"/>
    </row>
    <row r="82850" spans="11:11">
      <c r="K82850"/>
    </row>
    <row r="82851" spans="11:11">
      <c r="K82851"/>
    </row>
    <row r="82852" spans="11:11">
      <c r="K82852"/>
    </row>
    <row r="82853" spans="11:11">
      <c r="K82853"/>
    </row>
    <row r="82854" spans="11:11">
      <c r="K82854"/>
    </row>
    <row r="82855" spans="11:11">
      <c r="K82855"/>
    </row>
    <row r="82856" spans="11:11">
      <c r="K82856"/>
    </row>
    <row r="82857" spans="11:11">
      <c r="K82857"/>
    </row>
    <row r="82858" spans="11:11">
      <c r="K82858"/>
    </row>
    <row r="82859" spans="11:11">
      <c r="K82859"/>
    </row>
    <row r="82860" spans="11:11">
      <c r="K82860"/>
    </row>
    <row r="82861" spans="11:11">
      <c r="K82861"/>
    </row>
    <row r="82862" spans="11:11">
      <c r="K82862"/>
    </row>
    <row r="82863" spans="11:11">
      <c r="K82863"/>
    </row>
    <row r="82864" spans="11:11">
      <c r="K82864"/>
    </row>
    <row r="82865" spans="11:11">
      <c r="K82865"/>
    </row>
    <row r="82866" spans="11:11">
      <c r="K82866"/>
    </row>
    <row r="82867" spans="11:11">
      <c r="K82867"/>
    </row>
    <row r="82868" spans="11:11">
      <c r="K82868"/>
    </row>
    <row r="82869" spans="11:11">
      <c r="K82869"/>
    </row>
    <row r="82870" spans="11:11">
      <c r="K82870"/>
    </row>
    <row r="82871" spans="11:11">
      <c r="K82871"/>
    </row>
    <row r="82872" spans="11:11">
      <c r="K82872"/>
    </row>
    <row r="82873" spans="11:11">
      <c r="K82873"/>
    </row>
    <row r="82874" spans="11:11">
      <c r="K82874"/>
    </row>
    <row r="82875" spans="11:11">
      <c r="K82875"/>
    </row>
    <row r="82876" spans="11:11">
      <c r="K82876"/>
    </row>
    <row r="82877" spans="11:11">
      <c r="K82877"/>
    </row>
    <row r="82878" spans="11:11">
      <c r="K82878"/>
    </row>
    <row r="82879" spans="11:11">
      <c r="K82879"/>
    </row>
    <row r="82880" spans="11:11">
      <c r="K82880"/>
    </row>
    <row r="82881" spans="11:11">
      <c r="K82881"/>
    </row>
    <row r="82882" spans="11:11">
      <c r="K82882"/>
    </row>
    <row r="82883" spans="11:11">
      <c r="K82883"/>
    </row>
    <row r="82884" spans="11:11">
      <c r="K82884"/>
    </row>
    <row r="82885" spans="11:11">
      <c r="K82885"/>
    </row>
    <row r="82886" spans="11:11">
      <c r="K82886"/>
    </row>
    <row r="82887" spans="11:11">
      <c r="K82887"/>
    </row>
    <row r="82888" spans="11:11">
      <c r="K82888"/>
    </row>
    <row r="82889" spans="11:11">
      <c r="K82889"/>
    </row>
    <row r="82890" spans="11:11">
      <c r="K82890"/>
    </row>
    <row r="82891" spans="11:11">
      <c r="K82891"/>
    </row>
    <row r="82892" spans="11:11">
      <c r="K82892"/>
    </row>
    <row r="82893" spans="11:11">
      <c r="K82893"/>
    </row>
    <row r="82894" spans="11:11">
      <c r="K82894"/>
    </row>
    <row r="82895" spans="11:11">
      <c r="K82895"/>
    </row>
    <row r="82896" spans="11:11">
      <c r="K82896"/>
    </row>
    <row r="82897" spans="11:11">
      <c r="K82897"/>
    </row>
    <row r="82898" spans="11:11">
      <c r="K82898"/>
    </row>
    <row r="82899" spans="11:11">
      <c r="K82899"/>
    </row>
    <row r="82900" spans="11:11">
      <c r="K82900"/>
    </row>
    <row r="82901" spans="11:11">
      <c r="K82901"/>
    </row>
    <row r="82902" spans="11:11">
      <c r="K82902"/>
    </row>
    <row r="82903" spans="11:11">
      <c r="K82903"/>
    </row>
    <row r="82904" spans="11:11">
      <c r="K82904"/>
    </row>
    <row r="82905" spans="11:11">
      <c r="K82905"/>
    </row>
    <row r="82906" spans="11:11">
      <c r="K82906"/>
    </row>
    <row r="82907" spans="11:11">
      <c r="K82907"/>
    </row>
    <row r="82908" spans="11:11">
      <c r="K82908"/>
    </row>
    <row r="82909" spans="11:11">
      <c r="K82909"/>
    </row>
    <row r="82910" spans="11:11">
      <c r="K82910"/>
    </row>
    <row r="82911" spans="11:11">
      <c r="K82911"/>
    </row>
    <row r="82912" spans="11:11">
      <c r="K82912"/>
    </row>
    <row r="82913" spans="11:11">
      <c r="K82913"/>
    </row>
    <row r="82914" spans="11:11">
      <c r="K82914"/>
    </row>
    <row r="82915" spans="11:11">
      <c r="K82915"/>
    </row>
    <row r="82916" spans="11:11">
      <c r="K82916"/>
    </row>
    <row r="82917" spans="11:11">
      <c r="K82917"/>
    </row>
    <row r="82918" spans="11:11">
      <c r="K82918"/>
    </row>
    <row r="82919" spans="11:11">
      <c r="K82919"/>
    </row>
    <row r="82920" spans="11:11">
      <c r="K82920"/>
    </row>
    <row r="82921" spans="11:11">
      <c r="K82921"/>
    </row>
    <row r="82922" spans="11:11">
      <c r="K82922"/>
    </row>
    <row r="82923" spans="11:11">
      <c r="K82923"/>
    </row>
    <row r="82924" spans="11:11">
      <c r="K82924"/>
    </row>
    <row r="82925" spans="11:11">
      <c r="K82925"/>
    </row>
    <row r="82926" spans="11:11">
      <c r="K82926"/>
    </row>
    <row r="82927" spans="11:11">
      <c r="K82927"/>
    </row>
    <row r="82928" spans="11:11">
      <c r="K82928"/>
    </row>
    <row r="82929" spans="11:11">
      <c r="K82929"/>
    </row>
    <row r="82930" spans="11:11">
      <c r="K82930"/>
    </row>
    <row r="82931" spans="11:11">
      <c r="K82931"/>
    </row>
    <row r="82932" spans="11:11">
      <c r="K82932"/>
    </row>
    <row r="82933" spans="11:11">
      <c r="K82933"/>
    </row>
    <row r="82934" spans="11:11">
      <c r="K82934"/>
    </row>
    <row r="82935" spans="11:11">
      <c r="K82935"/>
    </row>
    <row r="82936" spans="11:11">
      <c r="K82936"/>
    </row>
    <row r="82937" spans="11:11">
      <c r="K82937"/>
    </row>
    <row r="82938" spans="11:11">
      <c r="K82938"/>
    </row>
    <row r="82939" spans="11:11">
      <c r="K82939"/>
    </row>
    <row r="82940" spans="11:11">
      <c r="K82940"/>
    </row>
    <row r="82941" spans="11:11">
      <c r="K82941"/>
    </row>
    <row r="82942" spans="11:11">
      <c r="K82942"/>
    </row>
    <row r="82943" spans="11:11">
      <c r="K82943"/>
    </row>
    <row r="82944" spans="11:11">
      <c r="K82944"/>
    </row>
    <row r="82945" spans="11:11">
      <c r="K82945"/>
    </row>
    <row r="82946" spans="11:11">
      <c r="K82946"/>
    </row>
    <row r="82947" spans="11:11">
      <c r="K82947"/>
    </row>
    <row r="82948" spans="11:11">
      <c r="K82948"/>
    </row>
    <row r="82949" spans="11:11">
      <c r="K82949"/>
    </row>
    <row r="82950" spans="11:11">
      <c r="K82950"/>
    </row>
    <row r="82951" spans="11:11">
      <c r="K82951"/>
    </row>
    <row r="82952" spans="11:11">
      <c r="K82952"/>
    </row>
    <row r="82953" spans="11:11">
      <c r="K82953"/>
    </row>
    <row r="82954" spans="11:11">
      <c r="K82954"/>
    </row>
    <row r="82955" spans="11:11">
      <c r="K82955"/>
    </row>
    <row r="82956" spans="11:11">
      <c r="K82956"/>
    </row>
    <row r="82957" spans="11:11">
      <c r="K82957"/>
    </row>
    <row r="82958" spans="11:11">
      <c r="K82958"/>
    </row>
    <row r="82959" spans="11:11">
      <c r="K82959"/>
    </row>
    <row r="82960" spans="11:11">
      <c r="K82960"/>
    </row>
    <row r="82961" spans="11:11">
      <c r="K82961"/>
    </row>
    <row r="82962" spans="11:11">
      <c r="K82962"/>
    </row>
    <row r="82963" spans="11:11">
      <c r="K82963"/>
    </row>
    <row r="82964" spans="11:11">
      <c r="K82964"/>
    </row>
    <row r="82965" spans="11:11">
      <c r="K82965"/>
    </row>
    <row r="82966" spans="11:11">
      <c r="K82966"/>
    </row>
    <row r="82967" spans="11:11">
      <c r="K82967"/>
    </row>
    <row r="82968" spans="11:11">
      <c r="K82968"/>
    </row>
    <row r="82969" spans="11:11">
      <c r="K82969"/>
    </row>
    <row r="82970" spans="11:11">
      <c r="K82970"/>
    </row>
    <row r="82971" spans="11:11">
      <c r="K82971"/>
    </row>
    <row r="82972" spans="11:11">
      <c r="K82972"/>
    </row>
    <row r="82973" spans="11:11">
      <c r="K82973"/>
    </row>
    <row r="82974" spans="11:11">
      <c r="K82974"/>
    </row>
    <row r="82975" spans="11:11">
      <c r="K82975"/>
    </row>
    <row r="82976" spans="11:11">
      <c r="K82976"/>
    </row>
    <row r="82977" spans="11:11">
      <c r="K82977"/>
    </row>
    <row r="82978" spans="11:11">
      <c r="K82978"/>
    </row>
    <row r="82979" spans="11:11">
      <c r="K82979"/>
    </row>
    <row r="82980" spans="11:11">
      <c r="K82980"/>
    </row>
    <row r="82981" spans="11:11">
      <c r="K82981"/>
    </row>
    <row r="82982" spans="11:11">
      <c r="K82982"/>
    </row>
    <row r="82983" spans="11:11">
      <c r="K82983"/>
    </row>
    <row r="82984" spans="11:11">
      <c r="K82984"/>
    </row>
    <row r="82985" spans="11:11">
      <c r="K82985"/>
    </row>
    <row r="82986" spans="11:11">
      <c r="K82986"/>
    </row>
    <row r="82987" spans="11:11">
      <c r="K82987"/>
    </row>
    <row r="82988" spans="11:11">
      <c r="K82988"/>
    </row>
    <row r="82989" spans="11:11">
      <c r="K82989"/>
    </row>
    <row r="82990" spans="11:11">
      <c r="K82990"/>
    </row>
    <row r="82991" spans="11:11">
      <c r="K82991"/>
    </row>
    <row r="82992" spans="11:11">
      <c r="K82992"/>
    </row>
    <row r="82993" spans="11:11">
      <c r="K82993"/>
    </row>
    <row r="82994" spans="11:11">
      <c r="K82994"/>
    </row>
    <row r="82995" spans="11:11">
      <c r="K82995"/>
    </row>
    <row r="82996" spans="11:11">
      <c r="K82996"/>
    </row>
    <row r="82997" spans="11:11">
      <c r="K82997"/>
    </row>
    <row r="82998" spans="11:11">
      <c r="K82998"/>
    </row>
    <row r="82999" spans="11:11">
      <c r="K82999"/>
    </row>
    <row r="83000" spans="11:11">
      <c r="K83000"/>
    </row>
    <row r="83001" spans="11:11">
      <c r="K83001"/>
    </row>
    <row r="83002" spans="11:11">
      <c r="K83002"/>
    </row>
    <row r="83003" spans="11:11">
      <c r="K83003"/>
    </row>
    <row r="83004" spans="11:11">
      <c r="K83004"/>
    </row>
    <row r="83005" spans="11:11">
      <c r="K83005"/>
    </row>
    <row r="83006" spans="11:11">
      <c r="K83006"/>
    </row>
    <row r="83007" spans="11:11">
      <c r="K83007"/>
    </row>
    <row r="83008" spans="11:11">
      <c r="K83008"/>
    </row>
    <row r="83009" spans="11:11">
      <c r="K83009"/>
    </row>
    <row r="83010" spans="11:11">
      <c r="K83010"/>
    </row>
    <row r="83011" spans="11:11">
      <c r="K83011"/>
    </row>
    <row r="83012" spans="11:11">
      <c r="K83012"/>
    </row>
    <row r="83013" spans="11:11">
      <c r="K83013"/>
    </row>
    <row r="83014" spans="11:11">
      <c r="K83014"/>
    </row>
    <row r="83015" spans="11:11">
      <c r="K83015"/>
    </row>
    <row r="83016" spans="11:11">
      <c r="K83016"/>
    </row>
    <row r="83017" spans="11:11">
      <c r="K83017"/>
    </row>
    <row r="83018" spans="11:11">
      <c r="K83018"/>
    </row>
    <row r="83019" spans="11:11">
      <c r="K83019"/>
    </row>
    <row r="83020" spans="11:11">
      <c r="K83020"/>
    </row>
    <row r="83021" spans="11:11">
      <c r="K83021"/>
    </row>
    <row r="83022" spans="11:11">
      <c r="K83022"/>
    </row>
    <row r="83023" spans="11:11">
      <c r="K83023"/>
    </row>
    <row r="83024" spans="11:11">
      <c r="K83024"/>
    </row>
    <row r="83025" spans="11:11">
      <c r="K83025"/>
    </row>
    <row r="83026" spans="11:11">
      <c r="K83026"/>
    </row>
    <row r="83027" spans="11:11">
      <c r="K83027"/>
    </row>
    <row r="83028" spans="11:11">
      <c r="K83028"/>
    </row>
    <row r="83029" spans="11:11">
      <c r="K83029"/>
    </row>
    <row r="83030" spans="11:11">
      <c r="K83030"/>
    </row>
    <row r="83031" spans="11:11">
      <c r="K83031"/>
    </row>
    <row r="83032" spans="11:11">
      <c r="K83032"/>
    </row>
    <row r="83033" spans="11:11">
      <c r="K83033"/>
    </row>
    <row r="83034" spans="11:11">
      <c r="K83034"/>
    </row>
    <row r="83035" spans="11:11">
      <c r="K83035"/>
    </row>
    <row r="83036" spans="11:11">
      <c r="K83036"/>
    </row>
    <row r="83037" spans="11:11">
      <c r="K83037"/>
    </row>
    <row r="83038" spans="11:11">
      <c r="K83038"/>
    </row>
    <row r="83039" spans="11:11">
      <c r="K83039"/>
    </row>
    <row r="83040" spans="11:11">
      <c r="K83040"/>
    </row>
    <row r="83041" spans="11:11">
      <c r="K83041"/>
    </row>
    <row r="83042" spans="11:11">
      <c r="K83042"/>
    </row>
    <row r="83043" spans="11:11">
      <c r="K83043"/>
    </row>
    <row r="83044" spans="11:11">
      <c r="K83044"/>
    </row>
    <row r="83045" spans="11:11">
      <c r="K83045"/>
    </row>
    <row r="83046" spans="11:11">
      <c r="K83046"/>
    </row>
    <row r="83047" spans="11:11">
      <c r="K83047"/>
    </row>
    <row r="83048" spans="11:11">
      <c r="K83048"/>
    </row>
    <row r="83049" spans="11:11">
      <c r="K83049"/>
    </row>
    <row r="83050" spans="11:11">
      <c r="K83050"/>
    </row>
    <row r="83051" spans="11:11">
      <c r="K83051"/>
    </row>
    <row r="83052" spans="11:11">
      <c r="K83052"/>
    </row>
    <row r="83053" spans="11:11">
      <c r="K83053"/>
    </row>
    <row r="83054" spans="11:11">
      <c r="K83054"/>
    </row>
    <row r="83055" spans="11:11">
      <c r="K83055"/>
    </row>
    <row r="83056" spans="11:11">
      <c r="K83056"/>
    </row>
    <row r="83057" spans="11:11">
      <c r="K83057"/>
    </row>
    <row r="83058" spans="11:11">
      <c r="K83058"/>
    </row>
    <row r="83059" spans="11:11">
      <c r="K83059"/>
    </row>
    <row r="83060" spans="11:11">
      <c r="K83060"/>
    </row>
    <row r="83061" spans="11:11">
      <c r="K83061"/>
    </row>
    <row r="83062" spans="11:11">
      <c r="K83062"/>
    </row>
    <row r="83063" spans="11:11">
      <c r="K83063"/>
    </row>
    <row r="83064" spans="11:11">
      <c r="K83064"/>
    </row>
    <row r="83065" spans="11:11">
      <c r="K83065"/>
    </row>
    <row r="83066" spans="11:11">
      <c r="K83066"/>
    </row>
    <row r="83067" spans="11:11">
      <c r="K83067"/>
    </row>
    <row r="83068" spans="11:11">
      <c r="K83068"/>
    </row>
    <row r="83069" spans="11:11">
      <c r="K83069"/>
    </row>
    <row r="83070" spans="11:11">
      <c r="K83070"/>
    </row>
    <row r="83071" spans="11:11">
      <c r="K83071"/>
    </row>
    <row r="83072" spans="11:11">
      <c r="K83072"/>
    </row>
    <row r="83073" spans="11:11">
      <c r="K83073"/>
    </row>
    <row r="83074" spans="11:11">
      <c r="K83074"/>
    </row>
    <row r="83075" spans="11:11">
      <c r="K83075"/>
    </row>
    <row r="83076" spans="11:11">
      <c r="K83076"/>
    </row>
    <row r="83077" spans="11:11">
      <c r="K83077"/>
    </row>
    <row r="83078" spans="11:11">
      <c r="K83078"/>
    </row>
    <row r="83079" spans="11:11">
      <c r="K83079"/>
    </row>
    <row r="83080" spans="11:11">
      <c r="K83080"/>
    </row>
    <row r="83081" spans="11:11">
      <c r="K83081"/>
    </row>
    <row r="83082" spans="11:11">
      <c r="K83082"/>
    </row>
    <row r="83083" spans="11:11">
      <c r="K83083"/>
    </row>
    <row r="83084" spans="11:11">
      <c r="K83084"/>
    </row>
    <row r="83085" spans="11:11">
      <c r="K83085"/>
    </row>
    <row r="83086" spans="11:11">
      <c r="K83086"/>
    </row>
    <row r="83087" spans="11:11">
      <c r="K83087"/>
    </row>
    <row r="83088" spans="11:11">
      <c r="K83088"/>
    </row>
    <row r="83089" spans="11:11">
      <c r="K83089"/>
    </row>
    <row r="83090" spans="11:11">
      <c r="K83090"/>
    </row>
    <row r="83091" spans="11:11">
      <c r="K83091"/>
    </row>
    <row r="83092" spans="11:11">
      <c r="K83092"/>
    </row>
    <row r="83093" spans="11:11">
      <c r="K83093"/>
    </row>
    <row r="83094" spans="11:11">
      <c r="K83094"/>
    </row>
    <row r="83095" spans="11:11">
      <c r="K83095"/>
    </row>
    <row r="83096" spans="11:11">
      <c r="K83096"/>
    </row>
    <row r="83097" spans="11:11">
      <c r="K83097"/>
    </row>
    <row r="83098" spans="11:11">
      <c r="K83098"/>
    </row>
    <row r="83099" spans="11:11">
      <c r="K83099"/>
    </row>
    <row r="83100" spans="11:11">
      <c r="K83100"/>
    </row>
    <row r="83101" spans="11:11">
      <c r="K83101"/>
    </row>
    <row r="83102" spans="11:11">
      <c r="K83102"/>
    </row>
    <row r="83103" spans="11:11">
      <c r="K83103"/>
    </row>
    <row r="83104" spans="11:11">
      <c r="K83104"/>
    </row>
    <row r="83105" spans="11:11">
      <c r="K83105"/>
    </row>
    <row r="83106" spans="11:11">
      <c r="K83106"/>
    </row>
    <row r="83107" spans="11:11">
      <c r="K83107"/>
    </row>
    <row r="83108" spans="11:11">
      <c r="K83108"/>
    </row>
    <row r="83109" spans="11:11">
      <c r="K83109"/>
    </row>
    <row r="83110" spans="11:11">
      <c r="K83110"/>
    </row>
    <row r="83111" spans="11:11">
      <c r="K83111"/>
    </row>
    <row r="83112" spans="11:11">
      <c r="K83112"/>
    </row>
    <row r="83113" spans="11:11">
      <c r="K83113"/>
    </row>
    <row r="83114" spans="11:11">
      <c r="K83114"/>
    </row>
    <row r="83115" spans="11:11">
      <c r="K83115"/>
    </row>
    <row r="83116" spans="11:11">
      <c r="K83116"/>
    </row>
    <row r="83117" spans="11:11">
      <c r="K83117"/>
    </row>
    <row r="83118" spans="11:11">
      <c r="K83118"/>
    </row>
    <row r="83119" spans="11:11">
      <c r="K83119"/>
    </row>
    <row r="83120" spans="11:11">
      <c r="K83120"/>
    </row>
    <row r="83121" spans="11:11">
      <c r="K83121"/>
    </row>
    <row r="83122" spans="11:11">
      <c r="K83122"/>
    </row>
    <row r="83123" spans="11:11">
      <c r="K83123"/>
    </row>
    <row r="83124" spans="11:11">
      <c r="K83124"/>
    </row>
    <row r="83125" spans="11:11">
      <c r="K83125"/>
    </row>
    <row r="83126" spans="11:11">
      <c r="K83126"/>
    </row>
    <row r="83127" spans="11:11">
      <c r="K83127"/>
    </row>
    <row r="83128" spans="11:11">
      <c r="K83128"/>
    </row>
    <row r="83129" spans="11:11">
      <c r="K83129"/>
    </row>
    <row r="83130" spans="11:11">
      <c r="K83130"/>
    </row>
    <row r="83131" spans="11:11">
      <c r="K83131"/>
    </row>
    <row r="83132" spans="11:11">
      <c r="K83132"/>
    </row>
    <row r="83133" spans="11:11">
      <c r="K83133"/>
    </row>
    <row r="83134" spans="11:11">
      <c r="K83134"/>
    </row>
    <row r="83135" spans="11:11">
      <c r="K83135"/>
    </row>
    <row r="83136" spans="11:11">
      <c r="K83136"/>
    </row>
    <row r="83137" spans="11:11">
      <c r="K83137"/>
    </row>
    <row r="83138" spans="11:11">
      <c r="K83138"/>
    </row>
    <row r="83139" spans="11:11">
      <c r="K83139"/>
    </row>
    <row r="83140" spans="11:11">
      <c r="K83140"/>
    </row>
    <row r="83141" spans="11:11">
      <c r="K83141"/>
    </row>
    <row r="83142" spans="11:11">
      <c r="K83142"/>
    </row>
    <row r="83143" spans="11:11">
      <c r="K83143"/>
    </row>
    <row r="83144" spans="11:11">
      <c r="K83144"/>
    </row>
    <row r="83145" spans="11:11">
      <c r="K83145"/>
    </row>
    <row r="83146" spans="11:11">
      <c r="K83146"/>
    </row>
    <row r="83147" spans="11:11">
      <c r="K83147"/>
    </row>
    <row r="83148" spans="11:11">
      <c r="K83148"/>
    </row>
    <row r="83149" spans="11:11">
      <c r="K83149"/>
    </row>
    <row r="83150" spans="11:11">
      <c r="K83150"/>
    </row>
    <row r="83151" spans="11:11">
      <c r="K83151"/>
    </row>
    <row r="83152" spans="11:11">
      <c r="K83152"/>
    </row>
    <row r="83153" spans="11:11">
      <c r="K83153"/>
    </row>
    <row r="83154" spans="11:11">
      <c r="K83154"/>
    </row>
    <row r="83155" spans="11:11">
      <c r="K83155"/>
    </row>
    <row r="83156" spans="11:11">
      <c r="K83156"/>
    </row>
    <row r="83157" spans="11:11">
      <c r="K83157"/>
    </row>
    <row r="83158" spans="11:11">
      <c r="K83158"/>
    </row>
    <row r="83159" spans="11:11">
      <c r="K83159"/>
    </row>
    <row r="83160" spans="11:11">
      <c r="K83160"/>
    </row>
    <row r="83161" spans="11:11">
      <c r="K83161"/>
    </row>
    <row r="83162" spans="11:11">
      <c r="K83162"/>
    </row>
    <row r="83163" spans="11:11">
      <c r="K83163"/>
    </row>
    <row r="83164" spans="11:11">
      <c r="K83164"/>
    </row>
    <row r="83165" spans="11:11">
      <c r="K83165"/>
    </row>
    <row r="83166" spans="11:11">
      <c r="K83166"/>
    </row>
    <row r="83167" spans="11:11">
      <c r="K83167"/>
    </row>
    <row r="83168" spans="11:11">
      <c r="K83168"/>
    </row>
    <row r="83169" spans="11:11">
      <c r="K83169"/>
    </row>
    <row r="83170" spans="11:11">
      <c r="K83170"/>
    </row>
    <row r="83171" spans="11:11">
      <c r="K83171"/>
    </row>
    <row r="83172" spans="11:11">
      <c r="K83172"/>
    </row>
    <row r="83173" spans="11:11">
      <c r="K83173"/>
    </row>
    <row r="83174" spans="11:11">
      <c r="K83174"/>
    </row>
    <row r="83175" spans="11:11">
      <c r="K83175"/>
    </row>
    <row r="83176" spans="11:11">
      <c r="K83176"/>
    </row>
    <row r="83177" spans="11:11">
      <c r="K83177"/>
    </row>
    <row r="83178" spans="11:11">
      <c r="K83178"/>
    </row>
    <row r="83179" spans="11:11">
      <c r="K83179"/>
    </row>
    <row r="83180" spans="11:11">
      <c r="K83180"/>
    </row>
    <row r="83181" spans="11:11">
      <c r="K83181"/>
    </row>
    <row r="83182" spans="11:11">
      <c r="K83182"/>
    </row>
    <row r="83183" spans="11:11">
      <c r="K83183"/>
    </row>
    <row r="83184" spans="11:11">
      <c r="K83184"/>
    </row>
    <row r="83185" spans="11:11">
      <c r="K83185"/>
    </row>
    <row r="83186" spans="11:11">
      <c r="K83186"/>
    </row>
    <row r="83187" spans="11:11">
      <c r="K83187"/>
    </row>
    <row r="83188" spans="11:11">
      <c r="K83188"/>
    </row>
    <row r="83189" spans="11:11">
      <c r="K83189"/>
    </row>
    <row r="83190" spans="11:11">
      <c r="K83190"/>
    </row>
    <row r="83191" spans="11:11">
      <c r="K83191"/>
    </row>
    <row r="83192" spans="11:11">
      <c r="K83192"/>
    </row>
    <row r="83193" spans="11:11">
      <c r="K83193"/>
    </row>
    <row r="83194" spans="11:11">
      <c r="K83194"/>
    </row>
    <row r="83195" spans="11:11">
      <c r="K83195"/>
    </row>
    <row r="83196" spans="11:11">
      <c r="K83196"/>
    </row>
    <row r="83197" spans="11:11">
      <c r="K83197"/>
    </row>
    <row r="83198" spans="11:11">
      <c r="K83198"/>
    </row>
    <row r="83199" spans="11:11">
      <c r="K83199"/>
    </row>
    <row r="83200" spans="11:11">
      <c r="K83200"/>
    </row>
    <row r="83201" spans="11:11">
      <c r="K83201"/>
    </row>
    <row r="83202" spans="11:11">
      <c r="K83202"/>
    </row>
    <row r="83203" spans="11:11">
      <c r="K83203"/>
    </row>
    <row r="83204" spans="11:11">
      <c r="K83204"/>
    </row>
    <row r="83205" spans="11:11">
      <c r="K83205"/>
    </row>
    <row r="83206" spans="11:11">
      <c r="K83206"/>
    </row>
    <row r="83207" spans="11:11">
      <c r="K83207"/>
    </row>
    <row r="83208" spans="11:11">
      <c r="K83208"/>
    </row>
    <row r="83209" spans="11:11">
      <c r="K83209"/>
    </row>
    <row r="83210" spans="11:11">
      <c r="K83210"/>
    </row>
    <row r="83211" spans="11:11">
      <c r="K83211"/>
    </row>
    <row r="83212" spans="11:11">
      <c r="K83212"/>
    </row>
    <row r="83213" spans="11:11">
      <c r="K83213"/>
    </row>
    <row r="83214" spans="11:11">
      <c r="K83214"/>
    </row>
    <row r="83215" spans="11:11">
      <c r="K83215"/>
    </row>
    <row r="83216" spans="11:11">
      <c r="K83216"/>
    </row>
    <row r="83217" spans="11:11">
      <c r="K83217"/>
    </row>
    <row r="83218" spans="11:11">
      <c r="K83218"/>
    </row>
    <row r="83219" spans="11:11">
      <c r="K83219"/>
    </row>
    <row r="83220" spans="11:11">
      <c r="K83220"/>
    </row>
    <row r="83221" spans="11:11">
      <c r="K83221"/>
    </row>
    <row r="83222" spans="11:11">
      <c r="K83222"/>
    </row>
    <row r="83223" spans="11:11">
      <c r="K83223"/>
    </row>
    <row r="83224" spans="11:11">
      <c r="K83224"/>
    </row>
    <row r="83225" spans="11:11">
      <c r="K83225"/>
    </row>
    <row r="83226" spans="11:11">
      <c r="K83226"/>
    </row>
    <row r="83227" spans="11:11">
      <c r="K83227"/>
    </row>
    <row r="83228" spans="11:11">
      <c r="K83228"/>
    </row>
    <row r="83229" spans="11:11">
      <c r="K83229"/>
    </row>
    <row r="83230" spans="11:11">
      <c r="K83230"/>
    </row>
    <row r="83231" spans="11:11">
      <c r="K83231"/>
    </row>
    <row r="83232" spans="11:11">
      <c r="K83232"/>
    </row>
    <row r="83233" spans="11:11">
      <c r="K83233"/>
    </row>
    <row r="83234" spans="11:11">
      <c r="K83234"/>
    </row>
    <row r="83235" spans="11:11">
      <c r="K83235"/>
    </row>
    <row r="83236" spans="11:11">
      <c r="K83236"/>
    </row>
    <row r="83237" spans="11:11">
      <c r="K83237"/>
    </row>
    <row r="83238" spans="11:11">
      <c r="K83238"/>
    </row>
    <row r="83239" spans="11:11">
      <c r="K83239"/>
    </row>
    <row r="83240" spans="11:11">
      <c r="K83240"/>
    </row>
    <row r="83241" spans="11:11">
      <c r="K83241"/>
    </row>
    <row r="83242" spans="11:11">
      <c r="K83242"/>
    </row>
    <row r="83243" spans="11:11">
      <c r="K83243"/>
    </row>
    <row r="83244" spans="11:11">
      <c r="K83244"/>
    </row>
    <row r="83245" spans="11:11">
      <c r="K83245"/>
    </row>
    <row r="83246" spans="11:11">
      <c r="K83246"/>
    </row>
    <row r="83247" spans="11:11">
      <c r="K83247"/>
    </row>
    <row r="83248" spans="11:11">
      <c r="K83248"/>
    </row>
    <row r="83249" spans="11:11">
      <c r="K83249"/>
    </row>
    <row r="83250" spans="11:11">
      <c r="K83250"/>
    </row>
    <row r="83251" spans="11:11">
      <c r="K83251"/>
    </row>
    <row r="83252" spans="11:11">
      <c r="K83252"/>
    </row>
    <row r="83253" spans="11:11">
      <c r="K83253"/>
    </row>
    <row r="83254" spans="11:11">
      <c r="K83254"/>
    </row>
    <row r="83255" spans="11:11">
      <c r="K83255"/>
    </row>
    <row r="83256" spans="11:11">
      <c r="K83256"/>
    </row>
    <row r="83257" spans="11:11">
      <c r="K83257"/>
    </row>
    <row r="83258" spans="11:11">
      <c r="K83258"/>
    </row>
    <row r="83259" spans="11:11">
      <c r="K83259"/>
    </row>
    <row r="83260" spans="11:11">
      <c r="K83260"/>
    </row>
    <row r="83261" spans="11:11">
      <c r="K83261"/>
    </row>
    <row r="83262" spans="11:11">
      <c r="K83262"/>
    </row>
    <row r="83263" spans="11:11">
      <c r="K83263"/>
    </row>
    <row r="83264" spans="11:11">
      <c r="K83264"/>
    </row>
    <row r="83265" spans="11:11">
      <c r="K83265"/>
    </row>
    <row r="83266" spans="11:11">
      <c r="K83266"/>
    </row>
    <row r="83267" spans="11:11">
      <c r="K83267"/>
    </row>
    <row r="83268" spans="11:11">
      <c r="K83268"/>
    </row>
    <row r="83269" spans="11:11">
      <c r="K83269"/>
    </row>
    <row r="83270" spans="11:11">
      <c r="K83270"/>
    </row>
    <row r="83271" spans="11:11">
      <c r="K83271"/>
    </row>
    <row r="83272" spans="11:11">
      <c r="K83272"/>
    </row>
    <row r="83273" spans="11:11">
      <c r="K83273"/>
    </row>
    <row r="83274" spans="11:11">
      <c r="K83274"/>
    </row>
    <row r="83275" spans="11:11">
      <c r="K83275"/>
    </row>
    <row r="83276" spans="11:11">
      <c r="K83276"/>
    </row>
    <row r="83277" spans="11:11">
      <c r="K83277"/>
    </row>
    <row r="83278" spans="11:11">
      <c r="K83278"/>
    </row>
    <row r="83279" spans="11:11">
      <c r="K83279"/>
    </row>
    <row r="83280" spans="11:11">
      <c r="K83280"/>
    </row>
    <row r="83281" spans="11:11">
      <c r="K83281"/>
    </row>
    <row r="83282" spans="11:11">
      <c r="K83282"/>
    </row>
    <row r="83283" spans="11:11">
      <c r="K83283"/>
    </row>
    <row r="83284" spans="11:11">
      <c r="K83284"/>
    </row>
    <row r="83285" spans="11:11">
      <c r="K83285"/>
    </row>
    <row r="83286" spans="11:11">
      <c r="K83286"/>
    </row>
    <row r="83287" spans="11:11">
      <c r="K83287"/>
    </row>
    <row r="83288" spans="11:11">
      <c r="K83288"/>
    </row>
    <row r="83289" spans="11:11">
      <c r="K83289"/>
    </row>
    <row r="83290" spans="11:11">
      <c r="K83290"/>
    </row>
    <row r="83291" spans="11:11">
      <c r="K83291"/>
    </row>
    <row r="83292" spans="11:11">
      <c r="K83292"/>
    </row>
    <row r="83293" spans="11:11">
      <c r="K83293"/>
    </row>
    <row r="83294" spans="11:11">
      <c r="K83294"/>
    </row>
    <row r="83295" spans="11:11">
      <c r="K83295"/>
    </row>
    <row r="83296" spans="11:11">
      <c r="K83296"/>
    </row>
    <row r="83297" spans="11:11">
      <c r="K83297"/>
    </row>
    <row r="83298" spans="11:11">
      <c r="K83298"/>
    </row>
    <row r="83299" spans="11:11">
      <c r="K83299"/>
    </row>
    <row r="83300" spans="11:11">
      <c r="K83300"/>
    </row>
    <row r="83301" spans="11:11">
      <c r="K83301"/>
    </row>
    <row r="83302" spans="11:11">
      <c r="K83302"/>
    </row>
    <row r="83303" spans="11:11">
      <c r="K83303"/>
    </row>
    <row r="83304" spans="11:11">
      <c r="K83304"/>
    </row>
    <row r="83305" spans="11:11">
      <c r="K83305"/>
    </row>
    <row r="83306" spans="11:11">
      <c r="K83306"/>
    </row>
    <row r="83307" spans="11:11">
      <c r="K83307"/>
    </row>
    <row r="83308" spans="11:11">
      <c r="K83308"/>
    </row>
    <row r="83309" spans="11:11">
      <c r="K83309"/>
    </row>
    <row r="83310" spans="11:11">
      <c r="K83310"/>
    </row>
    <row r="83311" spans="11:11">
      <c r="K83311"/>
    </row>
    <row r="83312" spans="11:11">
      <c r="K83312"/>
    </row>
    <row r="83313" spans="11:11">
      <c r="K83313"/>
    </row>
    <row r="83314" spans="11:11">
      <c r="K83314"/>
    </row>
    <row r="83315" spans="11:11">
      <c r="K83315"/>
    </row>
    <row r="83316" spans="11:11">
      <c r="K83316"/>
    </row>
    <row r="83317" spans="11:11">
      <c r="K83317"/>
    </row>
    <row r="83318" spans="11:11">
      <c r="K83318"/>
    </row>
    <row r="83319" spans="11:11">
      <c r="K83319"/>
    </row>
    <row r="83320" spans="11:11">
      <c r="K83320"/>
    </row>
    <row r="83321" spans="11:11">
      <c r="K83321"/>
    </row>
    <row r="83322" spans="11:11">
      <c r="K83322"/>
    </row>
    <row r="83323" spans="11:11">
      <c r="K83323"/>
    </row>
    <row r="83324" spans="11:11">
      <c r="K83324"/>
    </row>
    <row r="83325" spans="11:11">
      <c r="K83325"/>
    </row>
    <row r="83326" spans="11:11">
      <c r="K83326"/>
    </row>
    <row r="83327" spans="11:11">
      <c r="K83327"/>
    </row>
    <row r="83328" spans="11:11">
      <c r="K83328"/>
    </row>
    <row r="83329" spans="11:11">
      <c r="K83329"/>
    </row>
    <row r="83330" spans="11:11">
      <c r="K83330"/>
    </row>
    <row r="83331" spans="11:11">
      <c r="K83331"/>
    </row>
    <row r="83332" spans="11:11">
      <c r="K83332"/>
    </row>
    <row r="83333" spans="11:11">
      <c r="K83333"/>
    </row>
    <row r="83334" spans="11:11">
      <c r="K83334"/>
    </row>
    <row r="83335" spans="11:11">
      <c r="K83335"/>
    </row>
    <row r="83336" spans="11:11">
      <c r="K83336"/>
    </row>
    <row r="83337" spans="11:11">
      <c r="K83337"/>
    </row>
    <row r="83338" spans="11:11">
      <c r="K83338"/>
    </row>
    <row r="83339" spans="11:11">
      <c r="K83339"/>
    </row>
    <row r="83340" spans="11:11">
      <c r="K83340"/>
    </row>
    <row r="83341" spans="11:11">
      <c r="K83341"/>
    </row>
    <row r="83342" spans="11:11">
      <c r="K83342"/>
    </row>
    <row r="83343" spans="11:11">
      <c r="K83343"/>
    </row>
    <row r="83344" spans="11:11">
      <c r="K83344"/>
    </row>
    <row r="83345" spans="11:11">
      <c r="K83345"/>
    </row>
    <row r="83346" spans="11:11">
      <c r="K83346"/>
    </row>
    <row r="83347" spans="11:11">
      <c r="K83347"/>
    </row>
    <row r="83348" spans="11:11">
      <c r="K83348"/>
    </row>
    <row r="83349" spans="11:11">
      <c r="K83349"/>
    </row>
    <row r="83350" spans="11:11">
      <c r="K83350"/>
    </row>
    <row r="83351" spans="11:11">
      <c r="K83351"/>
    </row>
    <row r="83352" spans="11:11">
      <c r="K83352"/>
    </row>
    <row r="83353" spans="11:11">
      <c r="K83353"/>
    </row>
    <row r="83354" spans="11:11">
      <c r="K83354"/>
    </row>
    <row r="83355" spans="11:11">
      <c r="K83355"/>
    </row>
    <row r="83356" spans="11:11">
      <c r="K83356"/>
    </row>
    <row r="83357" spans="11:11">
      <c r="K83357"/>
    </row>
    <row r="83358" spans="11:11">
      <c r="K83358"/>
    </row>
    <row r="83359" spans="11:11">
      <c r="K83359"/>
    </row>
    <row r="83360" spans="11:11">
      <c r="K83360"/>
    </row>
    <row r="83361" spans="11:11">
      <c r="K83361"/>
    </row>
    <row r="83362" spans="11:11">
      <c r="K83362"/>
    </row>
    <row r="83363" spans="11:11">
      <c r="K83363"/>
    </row>
    <row r="83364" spans="11:11">
      <c r="K83364"/>
    </row>
    <row r="83365" spans="11:11">
      <c r="K83365"/>
    </row>
    <row r="83366" spans="11:11">
      <c r="K83366"/>
    </row>
    <row r="83367" spans="11:11">
      <c r="K83367"/>
    </row>
    <row r="83368" spans="11:11">
      <c r="K83368"/>
    </row>
    <row r="83369" spans="11:11">
      <c r="K83369"/>
    </row>
    <row r="83370" spans="11:11">
      <c r="K83370"/>
    </row>
    <row r="83371" spans="11:11">
      <c r="K83371"/>
    </row>
    <row r="83372" spans="11:11">
      <c r="K83372"/>
    </row>
    <row r="83373" spans="11:11">
      <c r="K83373"/>
    </row>
    <row r="83374" spans="11:11">
      <c r="K83374"/>
    </row>
    <row r="83375" spans="11:11">
      <c r="K83375"/>
    </row>
    <row r="83376" spans="11:11">
      <c r="K83376"/>
    </row>
    <row r="83377" spans="11:11">
      <c r="K83377"/>
    </row>
    <row r="83378" spans="11:11">
      <c r="K83378"/>
    </row>
    <row r="83379" spans="11:11">
      <c r="K83379"/>
    </row>
    <row r="83380" spans="11:11">
      <c r="K83380"/>
    </row>
    <row r="83381" spans="11:11">
      <c r="K83381"/>
    </row>
    <row r="83382" spans="11:11">
      <c r="K83382"/>
    </row>
    <row r="83383" spans="11:11">
      <c r="K83383"/>
    </row>
    <row r="83384" spans="11:11">
      <c r="K83384"/>
    </row>
    <row r="83385" spans="11:11">
      <c r="K83385"/>
    </row>
    <row r="83386" spans="11:11">
      <c r="K83386"/>
    </row>
    <row r="83387" spans="11:11">
      <c r="K83387"/>
    </row>
    <row r="83388" spans="11:11">
      <c r="K83388"/>
    </row>
    <row r="83389" spans="11:11">
      <c r="K83389"/>
    </row>
    <row r="83390" spans="11:11">
      <c r="K83390"/>
    </row>
    <row r="83391" spans="11:11">
      <c r="K83391"/>
    </row>
    <row r="83392" spans="11:11">
      <c r="K83392"/>
    </row>
    <row r="83393" spans="11:11">
      <c r="K83393"/>
    </row>
    <row r="83394" spans="11:11">
      <c r="K83394"/>
    </row>
    <row r="83395" spans="11:11">
      <c r="K83395"/>
    </row>
    <row r="83396" spans="11:11">
      <c r="K83396"/>
    </row>
    <row r="83397" spans="11:11">
      <c r="K83397"/>
    </row>
    <row r="83398" spans="11:11">
      <c r="K83398"/>
    </row>
    <row r="83399" spans="11:11">
      <c r="K83399"/>
    </row>
    <row r="83400" spans="11:11">
      <c r="K83400"/>
    </row>
    <row r="83401" spans="11:11">
      <c r="K83401"/>
    </row>
    <row r="83402" spans="11:11">
      <c r="K83402"/>
    </row>
    <row r="83403" spans="11:11">
      <c r="K83403"/>
    </row>
    <row r="83404" spans="11:11">
      <c r="K83404"/>
    </row>
    <row r="83405" spans="11:11">
      <c r="K83405"/>
    </row>
    <row r="83406" spans="11:11">
      <c r="K83406"/>
    </row>
    <row r="83407" spans="11:11">
      <c r="K83407"/>
    </row>
    <row r="83408" spans="11:11">
      <c r="K83408"/>
    </row>
    <row r="83409" spans="11:11">
      <c r="K83409"/>
    </row>
    <row r="83410" spans="11:11">
      <c r="K83410"/>
    </row>
    <row r="83411" spans="11:11">
      <c r="K83411"/>
    </row>
    <row r="83412" spans="11:11">
      <c r="K83412"/>
    </row>
    <row r="83413" spans="11:11">
      <c r="K83413"/>
    </row>
    <row r="83414" spans="11:11">
      <c r="K83414"/>
    </row>
    <row r="83415" spans="11:11">
      <c r="K83415"/>
    </row>
    <row r="83416" spans="11:11">
      <c r="K83416"/>
    </row>
    <row r="83417" spans="11:11">
      <c r="K83417"/>
    </row>
    <row r="83418" spans="11:11">
      <c r="K83418"/>
    </row>
    <row r="83419" spans="11:11">
      <c r="K83419"/>
    </row>
    <row r="83420" spans="11:11">
      <c r="K83420"/>
    </row>
    <row r="83421" spans="11:11">
      <c r="K83421"/>
    </row>
    <row r="83422" spans="11:11">
      <c r="K83422"/>
    </row>
    <row r="83423" spans="11:11">
      <c r="K83423"/>
    </row>
    <row r="83424" spans="11:11">
      <c r="K83424"/>
    </row>
    <row r="83425" spans="11:11">
      <c r="K83425"/>
    </row>
    <row r="83426" spans="11:11">
      <c r="K83426"/>
    </row>
    <row r="83427" spans="11:11">
      <c r="K83427"/>
    </row>
    <row r="83428" spans="11:11">
      <c r="K83428"/>
    </row>
    <row r="83429" spans="11:11">
      <c r="K83429"/>
    </row>
    <row r="83430" spans="11:11">
      <c r="K83430"/>
    </row>
    <row r="83431" spans="11:11">
      <c r="K83431"/>
    </row>
    <row r="83432" spans="11:11">
      <c r="K83432"/>
    </row>
    <row r="83433" spans="11:11">
      <c r="K83433"/>
    </row>
    <row r="83434" spans="11:11">
      <c r="K83434"/>
    </row>
    <row r="83435" spans="11:11">
      <c r="K83435"/>
    </row>
    <row r="83436" spans="11:11">
      <c r="K83436"/>
    </row>
    <row r="83437" spans="11:11">
      <c r="K83437"/>
    </row>
    <row r="83438" spans="11:11">
      <c r="K83438"/>
    </row>
    <row r="83439" spans="11:11">
      <c r="K83439"/>
    </row>
    <row r="83440" spans="11:11">
      <c r="K83440"/>
    </row>
    <row r="83441" spans="11:11">
      <c r="K83441"/>
    </row>
    <row r="83442" spans="11:11">
      <c r="K83442"/>
    </row>
    <row r="83443" spans="11:11">
      <c r="K83443"/>
    </row>
    <row r="83444" spans="11:11">
      <c r="K83444"/>
    </row>
    <row r="83445" spans="11:11">
      <c r="K83445"/>
    </row>
    <row r="83446" spans="11:11">
      <c r="K83446"/>
    </row>
    <row r="83447" spans="11:11">
      <c r="K83447"/>
    </row>
    <row r="83448" spans="11:11">
      <c r="K83448"/>
    </row>
    <row r="83449" spans="11:11">
      <c r="K83449"/>
    </row>
    <row r="83450" spans="11:11">
      <c r="K83450"/>
    </row>
    <row r="83451" spans="11:11">
      <c r="K83451"/>
    </row>
    <row r="83452" spans="11:11">
      <c r="K83452"/>
    </row>
    <row r="83453" spans="11:11">
      <c r="K83453"/>
    </row>
    <row r="83454" spans="11:11">
      <c r="K83454"/>
    </row>
    <row r="83455" spans="11:11">
      <c r="K83455"/>
    </row>
    <row r="83456" spans="11:11">
      <c r="K83456"/>
    </row>
    <row r="83457" spans="11:11">
      <c r="K83457"/>
    </row>
    <row r="83458" spans="11:11">
      <c r="K83458"/>
    </row>
    <row r="83459" spans="11:11">
      <c r="K83459"/>
    </row>
    <row r="83460" spans="11:11">
      <c r="K83460"/>
    </row>
    <row r="83461" spans="11:11">
      <c r="K83461"/>
    </row>
    <row r="83462" spans="11:11">
      <c r="K83462"/>
    </row>
    <row r="83463" spans="11:11">
      <c r="K83463"/>
    </row>
    <row r="83464" spans="11:11">
      <c r="K83464"/>
    </row>
    <row r="83465" spans="11:11">
      <c r="K83465"/>
    </row>
    <row r="83466" spans="11:11">
      <c r="K83466"/>
    </row>
    <row r="83467" spans="11:11">
      <c r="K83467"/>
    </row>
    <row r="83468" spans="11:11">
      <c r="K83468"/>
    </row>
    <row r="83469" spans="11:11">
      <c r="K83469"/>
    </row>
    <row r="83470" spans="11:11">
      <c r="K83470"/>
    </row>
    <row r="83471" spans="11:11">
      <c r="K83471"/>
    </row>
    <row r="83472" spans="11:11">
      <c r="K83472"/>
    </row>
    <row r="83473" spans="11:11">
      <c r="K83473"/>
    </row>
    <row r="83474" spans="11:11">
      <c r="K83474"/>
    </row>
    <row r="83475" spans="11:11">
      <c r="K83475"/>
    </row>
    <row r="83476" spans="11:11">
      <c r="K83476"/>
    </row>
    <row r="83477" spans="11:11">
      <c r="K83477"/>
    </row>
    <row r="83478" spans="11:11">
      <c r="K83478"/>
    </row>
    <row r="83479" spans="11:11">
      <c r="K83479"/>
    </row>
    <row r="83480" spans="11:11">
      <c r="K83480"/>
    </row>
    <row r="83481" spans="11:11">
      <c r="K83481"/>
    </row>
    <row r="83482" spans="11:11">
      <c r="K83482"/>
    </row>
    <row r="83483" spans="11:11">
      <c r="K83483"/>
    </row>
    <row r="83484" spans="11:11">
      <c r="K83484"/>
    </row>
    <row r="83485" spans="11:11">
      <c r="K83485"/>
    </row>
    <row r="83486" spans="11:11">
      <c r="K83486"/>
    </row>
    <row r="83487" spans="11:11">
      <c r="K83487"/>
    </row>
    <row r="83488" spans="11:11">
      <c r="K83488"/>
    </row>
    <row r="83489" spans="11:11">
      <c r="K83489"/>
    </row>
    <row r="83490" spans="11:11">
      <c r="K83490"/>
    </row>
    <row r="83491" spans="11:11">
      <c r="K83491"/>
    </row>
    <row r="83492" spans="11:11">
      <c r="K83492"/>
    </row>
    <row r="83493" spans="11:11">
      <c r="K83493"/>
    </row>
    <row r="83494" spans="11:11">
      <c r="K83494"/>
    </row>
    <row r="83495" spans="11:11">
      <c r="K83495"/>
    </row>
    <row r="83496" spans="11:11">
      <c r="K83496"/>
    </row>
    <row r="83497" spans="11:11">
      <c r="K83497"/>
    </row>
    <row r="83498" spans="11:11">
      <c r="K83498"/>
    </row>
    <row r="83499" spans="11:11">
      <c r="K83499"/>
    </row>
    <row r="83500" spans="11:11">
      <c r="K83500"/>
    </row>
    <row r="83501" spans="11:11">
      <c r="K83501"/>
    </row>
    <row r="83502" spans="11:11">
      <c r="K83502"/>
    </row>
    <row r="83503" spans="11:11">
      <c r="K83503"/>
    </row>
    <row r="83504" spans="11:11">
      <c r="K83504"/>
    </row>
    <row r="83505" spans="11:11">
      <c r="K83505"/>
    </row>
    <row r="83506" spans="11:11">
      <c r="K83506"/>
    </row>
    <row r="83507" spans="11:11">
      <c r="K83507"/>
    </row>
    <row r="83508" spans="11:11">
      <c r="K83508"/>
    </row>
    <row r="83509" spans="11:11">
      <c r="K83509"/>
    </row>
    <row r="83510" spans="11:11">
      <c r="K83510"/>
    </row>
    <row r="83511" spans="11:11">
      <c r="K83511"/>
    </row>
    <row r="83512" spans="11:11">
      <c r="K83512"/>
    </row>
    <row r="83513" spans="11:11">
      <c r="K83513"/>
    </row>
    <row r="83514" spans="11:11">
      <c r="K83514"/>
    </row>
    <row r="83515" spans="11:11">
      <c r="K83515"/>
    </row>
    <row r="83516" spans="11:11">
      <c r="K83516"/>
    </row>
    <row r="83517" spans="11:11">
      <c r="K83517"/>
    </row>
    <row r="83518" spans="11:11">
      <c r="K83518"/>
    </row>
    <row r="83519" spans="11:11">
      <c r="K83519"/>
    </row>
    <row r="83520" spans="11:11">
      <c r="K83520"/>
    </row>
    <row r="83521" spans="11:11">
      <c r="K83521"/>
    </row>
    <row r="83522" spans="11:11">
      <c r="K83522"/>
    </row>
    <row r="83523" spans="11:11">
      <c r="K83523"/>
    </row>
    <row r="83524" spans="11:11">
      <c r="K83524"/>
    </row>
    <row r="83525" spans="11:11">
      <c r="K83525"/>
    </row>
    <row r="83526" spans="11:11">
      <c r="K83526"/>
    </row>
    <row r="83527" spans="11:11">
      <c r="K83527"/>
    </row>
    <row r="83528" spans="11:11">
      <c r="K83528"/>
    </row>
    <row r="83529" spans="11:11">
      <c r="K83529"/>
    </row>
    <row r="83530" spans="11:11">
      <c r="K83530"/>
    </row>
    <row r="83531" spans="11:11">
      <c r="K83531"/>
    </row>
    <row r="83532" spans="11:11">
      <c r="K83532"/>
    </row>
    <row r="83533" spans="11:11">
      <c r="K83533"/>
    </row>
    <row r="83534" spans="11:11">
      <c r="K83534"/>
    </row>
    <row r="83535" spans="11:11">
      <c r="K83535"/>
    </row>
    <row r="83536" spans="11:11">
      <c r="K83536"/>
    </row>
    <row r="83537" spans="11:11">
      <c r="K83537"/>
    </row>
    <row r="83538" spans="11:11">
      <c r="K83538"/>
    </row>
    <row r="83539" spans="11:11">
      <c r="K83539"/>
    </row>
    <row r="83540" spans="11:11">
      <c r="K83540"/>
    </row>
    <row r="83541" spans="11:11">
      <c r="K83541"/>
    </row>
    <row r="83542" spans="11:11">
      <c r="K83542"/>
    </row>
    <row r="83543" spans="11:11">
      <c r="K83543"/>
    </row>
    <row r="83544" spans="11:11">
      <c r="K83544"/>
    </row>
    <row r="83545" spans="11:11">
      <c r="K83545"/>
    </row>
    <row r="83546" spans="11:11">
      <c r="K83546"/>
    </row>
    <row r="83547" spans="11:11">
      <c r="K83547"/>
    </row>
    <row r="83548" spans="11:11">
      <c r="K83548"/>
    </row>
    <row r="83549" spans="11:11">
      <c r="K83549"/>
    </row>
    <row r="83550" spans="11:11">
      <c r="K83550"/>
    </row>
    <row r="83551" spans="11:11">
      <c r="K83551"/>
    </row>
    <row r="83552" spans="11:11">
      <c r="K83552"/>
    </row>
    <row r="83553" spans="11:11">
      <c r="K83553"/>
    </row>
    <row r="83554" spans="11:11">
      <c r="K83554"/>
    </row>
    <row r="83555" spans="11:11">
      <c r="K83555"/>
    </row>
    <row r="83556" spans="11:11">
      <c r="K83556"/>
    </row>
    <row r="83557" spans="11:11">
      <c r="K83557"/>
    </row>
    <row r="83558" spans="11:11">
      <c r="K83558"/>
    </row>
    <row r="83559" spans="11:11">
      <c r="K83559"/>
    </row>
    <row r="83560" spans="11:11">
      <c r="K83560"/>
    </row>
    <row r="83561" spans="11:11">
      <c r="K83561"/>
    </row>
    <row r="83562" spans="11:11">
      <c r="K83562"/>
    </row>
    <row r="83563" spans="11:11">
      <c r="K83563"/>
    </row>
    <row r="83564" spans="11:11">
      <c r="K83564"/>
    </row>
    <row r="83565" spans="11:11">
      <c r="K83565"/>
    </row>
    <row r="83566" spans="11:11">
      <c r="K83566"/>
    </row>
    <row r="83567" spans="11:11">
      <c r="K83567"/>
    </row>
    <row r="83568" spans="11:11">
      <c r="K83568"/>
    </row>
    <row r="83569" spans="11:11">
      <c r="K83569"/>
    </row>
    <row r="83570" spans="11:11">
      <c r="K83570"/>
    </row>
    <row r="83571" spans="11:11">
      <c r="K83571"/>
    </row>
    <row r="83572" spans="11:11">
      <c r="K83572"/>
    </row>
    <row r="83573" spans="11:11">
      <c r="K83573"/>
    </row>
    <row r="83574" spans="11:11">
      <c r="K83574"/>
    </row>
    <row r="83575" spans="11:11">
      <c r="K83575"/>
    </row>
    <row r="83576" spans="11:11">
      <c r="K83576"/>
    </row>
    <row r="83577" spans="11:11">
      <c r="K83577"/>
    </row>
    <row r="83578" spans="11:11">
      <c r="K83578"/>
    </row>
    <row r="83579" spans="11:11">
      <c r="K83579"/>
    </row>
    <row r="83580" spans="11:11">
      <c r="K83580"/>
    </row>
    <row r="83581" spans="11:11">
      <c r="K83581"/>
    </row>
    <row r="83582" spans="11:11">
      <c r="K83582"/>
    </row>
    <row r="83583" spans="11:11">
      <c r="K83583"/>
    </row>
    <row r="83584" spans="11:11">
      <c r="K83584"/>
    </row>
    <row r="83585" spans="11:11">
      <c r="K83585"/>
    </row>
    <row r="83586" spans="11:11">
      <c r="K83586"/>
    </row>
    <row r="83587" spans="11:11">
      <c r="K83587"/>
    </row>
    <row r="83588" spans="11:11">
      <c r="K83588"/>
    </row>
    <row r="83589" spans="11:11">
      <c r="K83589"/>
    </row>
    <row r="83590" spans="11:11">
      <c r="K83590"/>
    </row>
    <row r="83591" spans="11:11">
      <c r="K83591"/>
    </row>
    <row r="83592" spans="11:11">
      <c r="K83592"/>
    </row>
    <row r="83593" spans="11:11">
      <c r="K83593"/>
    </row>
    <row r="83594" spans="11:11">
      <c r="K83594"/>
    </row>
    <row r="83595" spans="11:11">
      <c r="K83595"/>
    </row>
    <row r="83596" spans="11:11">
      <c r="K83596"/>
    </row>
    <row r="83597" spans="11:11">
      <c r="K83597"/>
    </row>
    <row r="83598" spans="11:11">
      <c r="K83598"/>
    </row>
    <row r="83599" spans="11:11">
      <c r="K83599"/>
    </row>
    <row r="83600" spans="11:11">
      <c r="K83600"/>
    </row>
    <row r="83601" spans="11:11">
      <c r="K83601"/>
    </row>
    <row r="83602" spans="11:11">
      <c r="K83602"/>
    </row>
    <row r="83603" spans="11:11">
      <c r="K83603"/>
    </row>
    <row r="83604" spans="11:11">
      <c r="K83604"/>
    </row>
    <row r="83605" spans="11:11">
      <c r="K83605"/>
    </row>
    <row r="83606" spans="11:11">
      <c r="K83606"/>
    </row>
    <row r="83607" spans="11:11">
      <c r="K83607"/>
    </row>
    <row r="83608" spans="11:11">
      <c r="K83608"/>
    </row>
    <row r="83609" spans="11:11">
      <c r="K83609"/>
    </row>
    <row r="83610" spans="11:11">
      <c r="K83610"/>
    </row>
    <row r="83611" spans="11:11">
      <c r="K83611"/>
    </row>
    <row r="83612" spans="11:11">
      <c r="K83612"/>
    </row>
    <row r="83613" spans="11:11">
      <c r="K83613"/>
    </row>
    <row r="83614" spans="11:11">
      <c r="K83614"/>
    </row>
    <row r="83615" spans="11:11">
      <c r="K83615"/>
    </row>
    <row r="83616" spans="11:11">
      <c r="K83616"/>
    </row>
    <row r="83617" spans="11:11">
      <c r="K83617"/>
    </row>
    <row r="83618" spans="11:11">
      <c r="K83618"/>
    </row>
    <row r="83619" spans="11:11">
      <c r="K83619"/>
    </row>
    <row r="83620" spans="11:11">
      <c r="K83620"/>
    </row>
    <row r="83621" spans="11:11">
      <c r="K83621"/>
    </row>
    <row r="83622" spans="11:11">
      <c r="K83622"/>
    </row>
    <row r="83623" spans="11:11">
      <c r="K83623"/>
    </row>
    <row r="83624" spans="11:11">
      <c r="K83624"/>
    </row>
    <row r="83625" spans="11:11">
      <c r="K83625"/>
    </row>
    <row r="83626" spans="11:11">
      <c r="K83626"/>
    </row>
    <row r="83627" spans="11:11">
      <c r="K83627"/>
    </row>
    <row r="83628" spans="11:11">
      <c r="K83628"/>
    </row>
    <row r="83629" spans="11:11">
      <c r="K83629"/>
    </row>
    <row r="83630" spans="11:11">
      <c r="K83630"/>
    </row>
    <row r="83631" spans="11:11">
      <c r="K83631"/>
    </row>
    <row r="83632" spans="11:11">
      <c r="K83632"/>
    </row>
    <row r="83633" spans="11:11">
      <c r="K83633"/>
    </row>
    <row r="83634" spans="11:11">
      <c r="K83634"/>
    </row>
    <row r="83635" spans="11:11">
      <c r="K83635"/>
    </row>
    <row r="83636" spans="11:11">
      <c r="K83636"/>
    </row>
    <row r="83637" spans="11:11">
      <c r="K83637"/>
    </row>
    <row r="83638" spans="11:11">
      <c r="K83638"/>
    </row>
    <row r="83639" spans="11:11">
      <c r="K83639"/>
    </row>
    <row r="83640" spans="11:11">
      <c r="K83640"/>
    </row>
    <row r="83641" spans="11:11">
      <c r="K83641"/>
    </row>
    <row r="83642" spans="11:11">
      <c r="K83642"/>
    </row>
    <row r="83643" spans="11:11">
      <c r="K83643"/>
    </row>
    <row r="83644" spans="11:11">
      <c r="K83644"/>
    </row>
    <row r="83645" spans="11:11">
      <c r="K83645"/>
    </row>
    <row r="83646" spans="11:11">
      <c r="K83646"/>
    </row>
    <row r="83647" spans="11:11">
      <c r="K83647"/>
    </row>
    <row r="83648" spans="11:11">
      <c r="K83648"/>
    </row>
    <row r="83649" spans="11:11">
      <c r="K83649"/>
    </row>
    <row r="83650" spans="11:11">
      <c r="K83650"/>
    </row>
    <row r="83651" spans="11:11">
      <c r="K83651"/>
    </row>
    <row r="83652" spans="11:11">
      <c r="K83652"/>
    </row>
    <row r="83653" spans="11:11">
      <c r="K83653"/>
    </row>
    <row r="83654" spans="11:11">
      <c r="K83654"/>
    </row>
    <row r="83655" spans="11:11">
      <c r="K83655"/>
    </row>
    <row r="83656" spans="11:11">
      <c r="K83656"/>
    </row>
    <row r="83657" spans="11:11">
      <c r="K83657"/>
    </row>
    <row r="83658" spans="11:11">
      <c r="K83658"/>
    </row>
    <row r="83659" spans="11:11">
      <c r="K83659"/>
    </row>
    <row r="83660" spans="11:11">
      <c r="K83660"/>
    </row>
    <row r="83661" spans="11:11">
      <c r="K83661"/>
    </row>
    <row r="83662" spans="11:11">
      <c r="K83662"/>
    </row>
    <row r="83663" spans="11:11">
      <c r="K83663"/>
    </row>
    <row r="83664" spans="11:11">
      <c r="K83664"/>
    </row>
    <row r="83665" spans="11:11">
      <c r="K83665"/>
    </row>
    <row r="83666" spans="11:11">
      <c r="K83666"/>
    </row>
    <row r="83667" spans="11:11">
      <c r="K83667"/>
    </row>
    <row r="83668" spans="11:11">
      <c r="K83668"/>
    </row>
    <row r="83669" spans="11:11">
      <c r="K83669"/>
    </row>
    <row r="83670" spans="11:11">
      <c r="K83670"/>
    </row>
    <row r="83671" spans="11:11">
      <c r="K83671"/>
    </row>
    <row r="83672" spans="11:11">
      <c r="K83672"/>
    </row>
    <row r="83673" spans="11:11">
      <c r="K83673"/>
    </row>
    <row r="83674" spans="11:11">
      <c r="K83674"/>
    </row>
    <row r="83675" spans="11:11">
      <c r="K83675"/>
    </row>
    <row r="83676" spans="11:11">
      <c r="K83676"/>
    </row>
    <row r="83677" spans="11:11">
      <c r="K83677"/>
    </row>
    <row r="83678" spans="11:11">
      <c r="K83678"/>
    </row>
    <row r="83679" spans="11:11">
      <c r="K83679"/>
    </row>
    <row r="83680" spans="11:11">
      <c r="K83680"/>
    </row>
    <row r="83681" spans="11:11">
      <c r="K83681"/>
    </row>
    <row r="83682" spans="11:11">
      <c r="K83682"/>
    </row>
    <row r="83683" spans="11:11">
      <c r="K83683"/>
    </row>
    <row r="83684" spans="11:11">
      <c r="K83684"/>
    </row>
    <row r="83685" spans="11:11">
      <c r="K83685"/>
    </row>
    <row r="83686" spans="11:11">
      <c r="K83686"/>
    </row>
    <row r="83687" spans="11:11">
      <c r="K83687"/>
    </row>
    <row r="83688" spans="11:11">
      <c r="K83688"/>
    </row>
    <row r="83689" spans="11:11">
      <c r="K83689"/>
    </row>
    <row r="83690" spans="11:11">
      <c r="K83690"/>
    </row>
    <row r="83691" spans="11:11">
      <c r="K83691"/>
    </row>
    <row r="83692" spans="11:11">
      <c r="K83692"/>
    </row>
    <row r="83693" spans="11:11">
      <c r="K83693"/>
    </row>
    <row r="83694" spans="11:11">
      <c r="K83694"/>
    </row>
    <row r="83695" spans="11:11">
      <c r="K83695"/>
    </row>
    <row r="83696" spans="11:11">
      <c r="K83696"/>
    </row>
    <row r="83697" spans="11:11">
      <c r="K83697"/>
    </row>
    <row r="83698" spans="11:11">
      <c r="K83698"/>
    </row>
    <row r="83699" spans="11:11">
      <c r="K83699"/>
    </row>
    <row r="83700" spans="11:11">
      <c r="K83700"/>
    </row>
    <row r="83701" spans="11:11">
      <c r="K83701"/>
    </row>
    <row r="83702" spans="11:11">
      <c r="K83702"/>
    </row>
    <row r="83703" spans="11:11">
      <c r="K83703"/>
    </row>
    <row r="83704" spans="11:11">
      <c r="K83704"/>
    </row>
    <row r="83705" spans="11:11">
      <c r="K83705"/>
    </row>
    <row r="83706" spans="11:11">
      <c r="K83706"/>
    </row>
    <row r="83707" spans="11:11">
      <c r="K83707"/>
    </row>
    <row r="83708" spans="11:11">
      <c r="K83708"/>
    </row>
    <row r="83709" spans="11:11">
      <c r="K83709"/>
    </row>
    <row r="83710" spans="11:11">
      <c r="K83710"/>
    </row>
    <row r="83711" spans="11:11">
      <c r="K83711"/>
    </row>
    <row r="83712" spans="11:11">
      <c r="K83712"/>
    </row>
    <row r="83713" spans="11:11">
      <c r="K83713"/>
    </row>
    <row r="83714" spans="11:11">
      <c r="K83714"/>
    </row>
    <row r="83715" spans="11:11">
      <c r="K83715"/>
    </row>
    <row r="83716" spans="11:11">
      <c r="K83716"/>
    </row>
    <row r="83717" spans="11:11">
      <c r="K83717"/>
    </row>
    <row r="83718" spans="11:11">
      <c r="K83718"/>
    </row>
    <row r="83719" spans="11:11">
      <c r="K83719"/>
    </row>
    <row r="83720" spans="11:11">
      <c r="K83720"/>
    </row>
    <row r="83721" spans="11:11">
      <c r="K83721"/>
    </row>
    <row r="83722" spans="11:11">
      <c r="K83722"/>
    </row>
    <row r="83723" spans="11:11">
      <c r="K83723"/>
    </row>
    <row r="83724" spans="11:11">
      <c r="K83724"/>
    </row>
    <row r="83725" spans="11:11">
      <c r="K83725"/>
    </row>
    <row r="83726" spans="11:11">
      <c r="K83726"/>
    </row>
    <row r="83727" spans="11:11">
      <c r="K83727"/>
    </row>
    <row r="83728" spans="11:11">
      <c r="K83728"/>
    </row>
    <row r="83729" spans="11:11">
      <c r="K83729"/>
    </row>
    <row r="83730" spans="11:11">
      <c r="K83730"/>
    </row>
    <row r="83731" spans="11:11">
      <c r="K83731"/>
    </row>
    <row r="83732" spans="11:11">
      <c r="K83732"/>
    </row>
    <row r="83733" spans="11:11">
      <c r="K83733"/>
    </row>
    <row r="83734" spans="11:11">
      <c r="K83734"/>
    </row>
    <row r="83735" spans="11:11">
      <c r="K83735"/>
    </row>
    <row r="83736" spans="11:11">
      <c r="K83736"/>
    </row>
    <row r="83737" spans="11:11">
      <c r="K83737"/>
    </row>
    <row r="83738" spans="11:11">
      <c r="K83738"/>
    </row>
    <row r="83739" spans="11:11">
      <c r="K83739"/>
    </row>
    <row r="83740" spans="11:11">
      <c r="K83740"/>
    </row>
    <row r="83741" spans="11:11">
      <c r="K83741"/>
    </row>
    <row r="83742" spans="11:11">
      <c r="K83742"/>
    </row>
    <row r="83743" spans="11:11">
      <c r="K83743"/>
    </row>
    <row r="83744" spans="11:11">
      <c r="K83744"/>
    </row>
    <row r="83745" spans="11:11">
      <c r="K83745"/>
    </row>
    <row r="83746" spans="11:11">
      <c r="K83746"/>
    </row>
    <row r="83747" spans="11:11">
      <c r="K83747"/>
    </row>
    <row r="83748" spans="11:11">
      <c r="K83748"/>
    </row>
    <row r="83749" spans="11:11">
      <c r="K83749"/>
    </row>
    <row r="83750" spans="11:11">
      <c r="K83750"/>
    </row>
    <row r="83751" spans="11:11">
      <c r="K83751"/>
    </row>
    <row r="83752" spans="11:11">
      <c r="K83752"/>
    </row>
    <row r="83753" spans="11:11">
      <c r="K83753"/>
    </row>
    <row r="83754" spans="11:11">
      <c r="K83754"/>
    </row>
    <row r="83755" spans="11:11">
      <c r="K83755"/>
    </row>
    <row r="83756" spans="11:11">
      <c r="K83756"/>
    </row>
    <row r="83757" spans="11:11">
      <c r="K83757"/>
    </row>
    <row r="83758" spans="11:11">
      <c r="K83758"/>
    </row>
    <row r="83759" spans="11:11">
      <c r="K83759"/>
    </row>
    <row r="83760" spans="11:11">
      <c r="K83760"/>
    </row>
    <row r="83761" spans="11:11">
      <c r="K83761"/>
    </row>
    <row r="83762" spans="11:11">
      <c r="K83762"/>
    </row>
    <row r="83763" spans="11:11">
      <c r="K83763"/>
    </row>
    <row r="83764" spans="11:11">
      <c r="K83764"/>
    </row>
    <row r="83765" spans="11:11">
      <c r="K83765"/>
    </row>
    <row r="83766" spans="11:11">
      <c r="K83766"/>
    </row>
    <row r="83767" spans="11:11">
      <c r="K83767"/>
    </row>
    <row r="83768" spans="11:11">
      <c r="K83768"/>
    </row>
    <row r="83769" spans="11:11">
      <c r="K83769"/>
    </row>
    <row r="83770" spans="11:11">
      <c r="K83770"/>
    </row>
    <row r="83771" spans="11:11">
      <c r="K83771"/>
    </row>
    <row r="83772" spans="11:11">
      <c r="K83772"/>
    </row>
    <row r="83773" spans="11:11">
      <c r="K83773"/>
    </row>
    <row r="83774" spans="11:11">
      <c r="K83774"/>
    </row>
    <row r="83775" spans="11:11">
      <c r="K83775"/>
    </row>
    <row r="83776" spans="11:11">
      <c r="K83776"/>
    </row>
    <row r="83777" spans="11:11">
      <c r="K83777"/>
    </row>
    <row r="83778" spans="11:11">
      <c r="K83778"/>
    </row>
    <row r="83779" spans="11:11">
      <c r="K83779"/>
    </row>
    <row r="83780" spans="11:11">
      <c r="K83780"/>
    </row>
    <row r="83781" spans="11:11">
      <c r="K83781"/>
    </row>
    <row r="83782" spans="11:11">
      <c r="K83782"/>
    </row>
    <row r="83783" spans="11:11">
      <c r="K83783"/>
    </row>
    <row r="83784" spans="11:11">
      <c r="K83784"/>
    </row>
    <row r="83785" spans="11:11">
      <c r="K83785"/>
    </row>
    <row r="83786" spans="11:11">
      <c r="K83786"/>
    </row>
    <row r="83787" spans="11:11">
      <c r="K83787"/>
    </row>
    <row r="83788" spans="11:11">
      <c r="K83788"/>
    </row>
    <row r="83789" spans="11:11">
      <c r="K83789"/>
    </row>
    <row r="83790" spans="11:11">
      <c r="K83790"/>
    </row>
    <row r="83791" spans="11:11">
      <c r="K83791"/>
    </row>
    <row r="83792" spans="11:11">
      <c r="K83792"/>
    </row>
    <row r="83793" spans="11:11">
      <c r="K83793"/>
    </row>
    <row r="83794" spans="11:11">
      <c r="K83794"/>
    </row>
    <row r="83795" spans="11:11">
      <c r="K83795"/>
    </row>
    <row r="83796" spans="11:11">
      <c r="K83796"/>
    </row>
    <row r="83797" spans="11:11">
      <c r="K83797"/>
    </row>
    <row r="83798" spans="11:11">
      <c r="K83798"/>
    </row>
    <row r="83799" spans="11:11">
      <c r="K83799"/>
    </row>
    <row r="83800" spans="11:11">
      <c r="K83800"/>
    </row>
    <row r="83801" spans="11:11">
      <c r="K83801"/>
    </row>
    <row r="83802" spans="11:11">
      <c r="K83802"/>
    </row>
    <row r="83803" spans="11:11">
      <c r="K83803"/>
    </row>
    <row r="83804" spans="11:11">
      <c r="K83804"/>
    </row>
    <row r="83805" spans="11:11">
      <c r="K83805"/>
    </row>
    <row r="83806" spans="11:11">
      <c r="K83806"/>
    </row>
    <row r="83807" spans="11:11">
      <c r="K83807"/>
    </row>
    <row r="83808" spans="11:11">
      <c r="K83808"/>
    </row>
    <row r="83809" spans="11:11">
      <c r="K83809"/>
    </row>
    <row r="83810" spans="11:11">
      <c r="K83810"/>
    </row>
    <row r="83811" spans="11:11">
      <c r="K83811"/>
    </row>
    <row r="83812" spans="11:11">
      <c r="K83812"/>
    </row>
    <row r="83813" spans="11:11">
      <c r="K83813"/>
    </row>
    <row r="83814" spans="11:11">
      <c r="K83814"/>
    </row>
    <row r="83815" spans="11:11">
      <c r="K83815"/>
    </row>
    <row r="83816" spans="11:11">
      <c r="K83816"/>
    </row>
    <row r="83817" spans="11:11">
      <c r="K83817"/>
    </row>
    <row r="83818" spans="11:11">
      <c r="K83818"/>
    </row>
    <row r="83819" spans="11:11">
      <c r="K83819"/>
    </row>
    <row r="83820" spans="11:11">
      <c r="K83820"/>
    </row>
    <row r="83821" spans="11:11">
      <c r="K83821"/>
    </row>
    <row r="83822" spans="11:11">
      <c r="K83822"/>
    </row>
    <row r="83823" spans="11:11">
      <c r="K83823"/>
    </row>
    <row r="83824" spans="11:11">
      <c r="K83824"/>
    </row>
    <row r="83825" spans="11:11">
      <c r="K83825"/>
    </row>
    <row r="83826" spans="11:11">
      <c r="K83826"/>
    </row>
    <row r="83827" spans="11:11">
      <c r="K83827"/>
    </row>
    <row r="83828" spans="11:11">
      <c r="K83828"/>
    </row>
    <row r="83829" spans="11:11">
      <c r="K83829"/>
    </row>
    <row r="83830" spans="11:11">
      <c r="K83830"/>
    </row>
    <row r="83831" spans="11:11">
      <c r="K83831"/>
    </row>
    <row r="83832" spans="11:11">
      <c r="K83832"/>
    </row>
    <row r="83833" spans="11:11">
      <c r="K83833"/>
    </row>
    <row r="83834" spans="11:11">
      <c r="K83834"/>
    </row>
    <row r="83835" spans="11:11">
      <c r="K83835"/>
    </row>
    <row r="83836" spans="11:11">
      <c r="K83836"/>
    </row>
    <row r="83837" spans="11:11">
      <c r="K83837"/>
    </row>
    <row r="83838" spans="11:11">
      <c r="K83838"/>
    </row>
    <row r="83839" spans="11:11">
      <c r="K83839"/>
    </row>
    <row r="83840" spans="11:11">
      <c r="K83840"/>
    </row>
    <row r="83841" spans="11:11">
      <c r="K83841"/>
    </row>
    <row r="83842" spans="11:11">
      <c r="K83842"/>
    </row>
    <row r="83843" spans="11:11">
      <c r="K83843"/>
    </row>
    <row r="83844" spans="11:11">
      <c r="K83844"/>
    </row>
    <row r="83845" spans="11:11">
      <c r="K83845"/>
    </row>
    <row r="83846" spans="11:11">
      <c r="K83846"/>
    </row>
    <row r="83847" spans="11:11">
      <c r="K83847"/>
    </row>
    <row r="83848" spans="11:11">
      <c r="K83848"/>
    </row>
    <row r="83849" spans="11:11">
      <c r="K83849"/>
    </row>
    <row r="83850" spans="11:11">
      <c r="K83850"/>
    </row>
    <row r="83851" spans="11:11">
      <c r="K83851"/>
    </row>
    <row r="83852" spans="11:11">
      <c r="K83852"/>
    </row>
    <row r="83853" spans="11:11">
      <c r="K83853"/>
    </row>
    <row r="83854" spans="11:11">
      <c r="K83854"/>
    </row>
    <row r="83855" spans="11:11">
      <c r="K83855"/>
    </row>
    <row r="83856" spans="11:11">
      <c r="K83856"/>
    </row>
    <row r="83857" spans="11:11">
      <c r="K83857"/>
    </row>
    <row r="83858" spans="11:11">
      <c r="K83858"/>
    </row>
    <row r="83859" spans="11:11">
      <c r="K83859"/>
    </row>
    <row r="83860" spans="11:11">
      <c r="K83860"/>
    </row>
    <row r="83861" spans="11:11">
      <c r="K83861"/>
    </row>
    <row r="83862" spans="11:11">
      <c r="K83862"/>
    </row>
    <row r="83863" spans="11:11">
      <c r="K83863"/>
    </row>
    <row r="83864" spans="11:11">
      <c r="K83864"/>
    </row>
    <row r="83865" spans="11:11">
      <c r="K83865"/>
    </row>
    <row r="83866" spans="11:11">
      <c r="K83866"/>
    </row>
    <row r="83867" spans="11:11">
      <c r="K83867"/>
    </row>
    <row r="83868" spans="11:11">
      <c r="K83868"/>
    </row>
    <row r="83869" spans="11:11">
      <c r="K83869"/>
    </row>
    <row r="83870" spans="11:11">
      <c r="K83870"/>
    </row>
    <row r="83871" spans="11:11">
      <c r="K83871"/>
    </row>
    <row r="83872" spans="11:11">
      <c r="K83872"/>
    </row>
    <row r="83873" spans="11:11">
      <c r="K83873"/>
    </row>
    <row r="83874" spans="11:11">
      <c r="K83874"/>
    </row>
    <row r="83875" spans="11:11">
      <c r="K83875"/>
    </row>
    <row r="83876" spans="11:11">
      <c r="K83876"/>
    </row>
    <row r="83877" spans="11:11">
      <c r="K83877"/>
    </row>
    <row r="83878" spans="11:11">
      <c r="K83878"/>
    </row>
    <row r="83879" spans="11:11">
      <c r="K83879"/>
    </row>
    <row r="83880" spans="11:11">
      <c r="K83880"/>
    </row>
    <row r="83881" spans="11:11">
      <c r="K83881"/>
    </row>
    <row r="83882" spans="11:11">
      <c r="K83882"/>
    </row>
    <row r="83883" spans="11:11">
      <c r="K83883"/>
    </row>
    <row r="83884" spans="11:11">
      <c r="K83884"/>
    </row>
    <row r="83885" spans="11:11">
      <c r="K83885"/>
    </row>
    <row r="83886" spans="11:11">
      <c r="K83886"/>
    </row>
    <row r="83887" spans="11:11">
      <c r="K83887"/>
    </row>
    <row r="83888" spans="11:11">
      <c r="K83888"/>
    </row>
    <row r="83889" spans="11:11">
      <c r="K83889"/>
    </row>
    <row r="83890" spans="11:11">
      <c r="K83890"/>
    </row>
    <row r="83891" spans="11:11">
      <c r="K83891"/>
    </row>
    <row r="83892" spans="11:11">
      <c r="K83892"/>
    </row>
    <row r="83893" spans="11:11">
      <c r="K83893"/>
    </row>
    <row r="83894" spans="11:11">
      <c r="K83894"/>
    </row>
    <row r="83895" spans="11:11">
      <c r="K83895"/>
    </row>
    <row r="83896" spans="11:11">
      <c r="K83896"/>
    </row>
    <row r="83897" spans="11:11">
      <c r="K83897"/>
    </row>
    <row r="83898" spans="11:11">
      <c r="K83898"/>
    </row>
    <row r="83899" spans="11:11">
      <c r="K83899"/>
    </row>
    <row r="83900" spans="11:11">
      <c r="K83900"/>
    </row>
    <row r="83901" spans="11:11">
      <c r="K83901"/>
    </row>
    <row r="83902" spans="11:11">
      <c r="K83902"/>
    </row>
    <row r="83903" spans="11:11">
      <c r="K83903"/>
    </row>
    <row r="83904" spans="11:11">
      <c r="K83904"/>
    </row>
    <row r="83905" spans="11:11">
      <c r="K83905"/>
    </row>
    <row r="83906" spans="11:11">
      <c r="K83906"/>
    </row>
    <row r="83907" spans="11:11">
      <c r="K83907"/>
    </row>
    <row r="83908" spans="11:11">
      <c r="K83908"/>
    </row>
    <row r="83909" spans="11:11">
      <c r="K83909"/>
    </row>
    <row r="83910" spans="11:11">
      <c r="K83910"/>
    </row>
    <row r="83911" spans="11:11">
      <c r="K83911"/>
    </row>
    <row r="83912" spans="11:11">
      <c r="K83912"/>
    </row>
    <row r="83913" spans="11:11">
      <c r="K83913"/>
    </row>
    <row r="83914" spans="11:11">
      <c r="K83914"/>
    </row>
    <row r="83915" spans="11:11">
      <c r="K83915"/>
    </row>
    <row r="83916" spans="11:11">
      <c r="K83916"/>
    </row>
    <row r="83917" spans="11:11">
      <c r="K83917"/>
    </row>
    <row r="83918" spans="11:11">
      <c r="K83918"/>
    </row>
    <row r="83919" spans="11:11">
      <c r="K83919"/>
    </row>
    <row r="83920" spans="11:11">
      <c r="K83920"/>
    </row>
    <row r="83921" spans="11:11">
      <c r="K83921"/>
    </row>
    <row r="83922" spans="11:11">
      <c r="K83922"/>
    </row>
    <row r="83923" spans="11:11">
      <c r="K83923"/>
    </row>
    <row r="83924" spans="11:11">
      <c r="K83924"/>
    </row>
    <row r="83925" spans="11:11">
      <c r="K83925"/>
    </row>
    <row r="83926" spans="11:11">
      <c r="K83926"/>
    </row>
    <row r="83927" spans="11:11">
      <c r="K83927"/>
    </row>
    <row r="83928" spans="11:11">
      <c r="K83928"/>
    </row>
    <row r="83929" spans="11:11">
      <c r="K83929"/>
    </row>
    <row r="83930" spans="11:11">
      <c r="K83930"/>
    </row>
    <row r="83931" spans="11:11">
      <c r="K83931"/>
    </row>
    <row r="83932" spans="11:11">
      <c r="K83932"/>
    </row>
    <row r="83933" spans="11:11">
      <c r="K83933"/>
    </row>
    <row r="83934" spans="11:11">
      <c r="K83934"/>
    </row>
    <row r="83935" spans="11:11">
      <c r="K83935"/>
    </row>
    <row r="83936" spans="11:11">
      <c r="K83936"/>
    </row>
    <row r="83937" spans="11:11">
      <c r="K83937"/>
    </row>
    <row r="83938" spans="11:11">
      <c r="K83938"/>
    </row>
    <row r="83939" spans="11:11">
      <c r="K83939"/>
    </row>
    <row r="83940" spans="11:11">
      <c r="K83940"/>
    </row>
    <row r="83941" spans="11:11">
      <c r="K83941"/>
    </row>
    <row r="83942" spans="11:11">
      <c r="K83942"/>
    </row>
    <row r="83943" spans="11:11">
      <c r="K83943"/>
    </row>
    <row r="83944" spans="11:11">
      <c r="K83944"/>
    </row>
    <row r="83945" spans="11:11">
      <c r="K83945"/>
    </row>
    <row r="83946" spans="11:11">
      <c r="K83946"/>
    </row>
    <row r="83947" spans="11:11">
      <c r="K83947"/>
    </row>
    <row r="83948" spans="11:11">
      <c r="K83948"/>
    </row>
    <row r="83949" spans="11:11">
      <c r="K83949"/>
    </row>
    <row r="83950" spans="11:11">
      <c r="K83950"/>
    </row>
    <row r="83951" spans="11:11">
      <c r="K83951"/>
    </row>
    <row r="83952" spans="11:11">
      <c r="K83952"/>
    </row>
    <row r="83953" spans="11:11">
      <c r="K83953"/>
    </row>
    <row r="83954" spans="11:11">
      <c r="K83954"/>
    </row>
    <row r="83955" spans="11:11">
      <c r="K83955"/>
    </row>
    <row r="83956" spans="11:11">
      <c r="K83956"/>
    </row>
    <row r="83957" spans="11:11">
      <c r="K83957"/>
    </row>
    <row r="83958" spans="11:11">
      <c r="K83958"/>
    </row>
    <row r="83959" spans="11:11">
      <c r="K83959"/>
    </row>
    <row r="83960" spans="11:11">
      <c r="K83960"/>
    </row>
    <row r="83961" spans="11:11">
      <c r="K83961"/>
    </row>
    <row r="83962" spans="11:11">
      <c r="K83962"/>
    </row>
    <row r="83963" spans="11:11">
      <c r="K83963"/>
    </row>
    <row r="83964" spans="11:11">
      <c r="K83964"/>
    </row>
    <row r="83965" spans="11:11">
      <c r="K83965"/>
    </row>
    <row r="83966" spans="11:11">
      <c r="K83966"/>
    </row>
    <row r="83967" spans="11:11">
      <c r="K83967"/>
    </row>
    <row r="83968" spans="11:11">
      <c r="K83968"/>
    </row>
    <row r="83969" spans="11:11">
      <c r="K83969"/>
    </row>
    <row r="83970" spans="11:11">
      <c r="K83970"/>
    </row>
    <row r="83971" spans="11:11">
      <c r="K83971"/>
    </row>
    <row r="83972" spans="11:11">
      <c r="K83972"/>
    </row>
    <row r="83973" spans="11:11">
      <c r="K83973"/>
    </row>
    <row r="83974" spans="11:11">
      <c r="K83974"/>
    </row>
    <row r="83975" spans="11:11">
      <c r="K83975"/>
    </row>
    <row r="83976" spans="11:11">
      <c r="K83976"/>
    </row>
    <row r="83977" spans="11:11">
      <c r="K83977"/>
    </row>
    <row r="83978" spans="11:11">
      <c r="K83978"/>
    </row>
    <row r="83979" spans="11:11">
      <c r="K83979"/>
    </row>
    <row r="83980" spans="11:11">
      <c r="K83980"/>
    </row>
    <row r="83981" spans="11:11">
      <c r="K83981"/>
    </row>
    <row r="83982" spans="11:11">
      <c r="K83982"/>
    </row>
    <row r="83983" spans="11:11">
      <c r="K83983"/>
    </row>
    <row r="83984" spans="11:11">
      <c r="K83984"/>
    </row>
    <row r="83985" spans="11:11">
      <c r="K83985"/>
    </row>
    <row r="83986" spans="11:11">
      <c r="K83986"/>
    </row>
    <row r="83987" spans="11:11">
      <c r="K83987"/>
    </row>
    <row r="83988" spans="11:11">
      <c r="K83988"/>
    </row>
    <row r="83989" spans="11:11">
      <c r="K83989"/>
    </row>
    <row r="83990" spans="11:11">
      <c r="K83990"/>
    </row>
    <row r="83991" spans="11:11">
      <c r="K83991"/>
    </row>
    <row r="83992" spans="11:11">
      <c r="K83992"/>
    </row>
    <row r="83993" spans="11:11">
      <c r="K83993"/>
    </row>
    <row r="83994" spans="11:11">
      <c r="K83994"/>
    </row>
    <row r="83995" spans="11:11">
      <c r="K83995"/>
    </row>
    <row r="83996" spans="11:11">
      <c r="K83996"/>
    </row>
    <row r="83997" spans="11:11">
      <c r="K83997"/>
    </row>
    <row r="83998" spans="11:11">
      <c r="K83998"/>
    </row>
    <row r="83999" spans="11:11">
      <c r="K83999"/>
    </row>
    <row r="84000" spans="11:11">
      <c r="K84000"/>
    </row>
    <row r="84001" spans="11:11">
      <c r="K84001"/>
    </row>
    <row r="84002" spans="11:11">
      <c r="K84002"/>
    </row>
    <row r="84003" spans="11:11">
      <c r="K84003"/>
    </row>
    <row r="84004" spans="11:11">
      <c r="K84004"/>
    </row>
    <row r="84005" spans="11:11">
      <c r="K84005"/>
    </row>
    <row r="84006" spans="11:11">
      <c r="K84006"/>
    </row>
    <row r="84007" spans="11:11">
      <c r="K84007"/>
    </row>
    <row r="84008" spans="11:11">
      <c r="K84008"/>
    </row>
    <row r="84009" spans="11:11">
      <c r="K84009"/>
    </row>
    <row r="84010" spans="11:11">
      <c r="K84010"/>
    </row>
    <row r="84011" spans="11:11">
      <c r="K84011"/>
    </row>
    <row r="84012" spans="11:11">
      <c r="K84012"/>
    </row>
    <row r="84013" spans="11:11">
      <c r="K84013"/>
    </row>
    <row r="84014" spans="11:11">
      <c r="K84014"/>
    </row>
    <row r="84015" spans="11:11">
      <c r="K84015"/>
    </row>
    <row r="84016" spans="11:11">
      <c r="K84016"/>
    </row>
    <row r="84017" spans="11:11">
      <c r="K84017"/>
    </row>
    <row r="84018" spans="11:11">
      <c r="K84018"/>
    </row>
    <row r="84019" spans="11:11">
      <c r="K84019"/>
    </row>
    <row r="84020" spans="11:11">
      <c r="K84020"/>
    </row>
    <row r="84021" spans="11:11">
      <c r="K84021"/>
    </row>
    <row r="84022" spans="11:11">
      <c r="K84022"/>
    </row>
    <row r="84023" spans="11:11">
      <c r="K84023"/>
    </row>
    <row r="84024" spans="11:11">
      <c r="K84024"/>
    </row>
    <row r="84025" spans="11:11">
      <c r="K84025"/>
    </row>
    <row r="84026" spans="11:11">
      <c r="K84026"/>
    </row>
    <row r="84027" spans="11:11">
      <c r="K84027"/>
    </row>
    <row r="84028" spans="11:11">
      <c r="K84028"/>
    </row>
    <row r="84029" spans="11:11">
      <c r="K84029"/>
    </row>
    <row r="84030" spans="11:11">
      <c r="K84030"/>
    </row>
    <row r="84031" spans="11:11">
      <c r="K84031"/>
    </row>
    <row r="84032" spans="11:11">
      <c r="K84032"/>
    </row>
    <row r="84033" spans="11:11">
      <c r="K84033"/>
    </row>
    <row r="84034" spans="11:11">
      <c r="K84034"/>
    </row>
    <row r="84035" spans="11:11">
      <c r="K84035"/>
    </row>
    <row r="84036" spans="11:11">
      <c r="K84036"/>
    </row>
    <row r="84037" spans="11:11">
      <c r="K84037"/>
    </row>
    <row r="84038" spans="11:11">
      <c r="K84038"/>
    </row>
    <row r="84039" spans="11:11">
      <c r="K84039"/>
    </row>
    <row r="84040" spans="11:11">
      <c r="K84040"/>
    </row>
    <row r="84041" spans="11:11">
      <c r="K84041"/>
    </row>
    <row r="84042" spans="11:11">
      <c r="K84042"/>
    </row>
    <row r="84043" spans="11:11">
      <c r="K84043"/>
    </row>
    <row r="84044" spans="11:11">
      <c r="K84044"/>
    </row>
    <row r="84045" spans="11:11">
      <c r="K84045"/>
    </row>
    <row r="84046" spans="11:11">
      <c r="K84046"/>
    </row>
    <row r="84047" spans="11:11">
      <c r="K84047"/>
    </row>
    <row r="84048" spans="11:11">
      <c r="K84048"/>
    </row>
    <row r="84049" spans="11:11">
      <c r="K84049"/>
    </row>
    <row r="84050" spans="11:11">
      <c r="K84050"/>
    </row>
    <row r="84051" spans="11:11">
      <c r="K84051"/>
    </row>
    <row r="84052" spans="11:11">
      <c r="K84052"/>
    </row>
    <row r="84053" spans="11:11">
      <c r="K84053"/>
    </row>
    <row r="84054" spans="11:11">
      <c r="K84054"/>
    </row>
    <row r="84055" spans="11:11">
      <c r="K84055"/>
    </row>
    <row r="84056" spans="11:11">
      <c r="K84056"/>
    </row>
    <row r="84057" spans="11:11">
      <c r="K84057"/>
    </row>
    <row r="84058" spans="11:11">
      <c r="K84058"/>
    </row>
    <row r="84059" spans="11:11">
      <c r="K84059"/>
    </row>
    <row r="84060" spans="11:11">
      <c r="K84060"/>
    </row>
    <row r="84061" spans="11:11">
      <c r="K84061"/>
    </row>
    <row r="84062" spans="11:11">
      <c r="K84062"/>
    </row>
    <row r="84063" spans="11:11">
      <c r="K84063"/>
    </row>
    <row r="84064" spans="11:11">
      <c r="K84064"/>
    </row>
    <row r="84065" spans="11:11">
      <c r="K84065"/>
    </row>
    <row r="84066" spans="11:11">
      <c r="K84066"/>
    </row>
    <row r="84067" spans="11:11">
      <c r="K84067"/>
    </row>
    <row r="84068" spans="11:11">
      <c r="K84068"/>
    </row>
    <row r="84069" spans="11:11">
      <c r="K84069"/>
    </row>
    <row r="84070" spans="11:11">
      <c r="K84070"/>
    </row>
    <row r="84071" spans="11:11">
      <c r="K84071"/>
    </row>
    <row r="84072" spans="11:11">
      <c r="K84072"/>
    </row>
    <row r="84073" spans="11:11">
      <c r="K84073"/>
    </row>
    <row r="84074" spans="11:11">
      <c r="K84074"/>
    </row>
    <row r="84075" spans="11:11">
      <c r="K84075"/>
    </row>
    <row r="84076" spans="11:11">
      <c r="K84076"/>
    </row>
    <row r="84077" spans="11:11">
      <c r="K84077"/>
    </row>
    <row r="84078" spans="11:11">
      <c r="K84078"/>
    </row>
    <row r="84079" spans="11:11">
      <c r="K84079"/>
    </row>
    <row r="84080" spans="11:11">
      <c r="K84080"/>
    </row>
    <row r="84081" spans="11:11">
      <c r="K84081"/>
    </row>
    <row r="84082" spans="11:11">
      <c r="K84082"/>
    </row>
    <row r="84083" spans="11:11">
      <c r="K84083"/>
    </row>
    <row r="84084" spans="11:11">
      <c r="K84084"/>
    </row>
    <row r="84085" spans="11:11">
      <c r="K84085"/>
    </row>
    <row r="84086" spans="11:11">
      <c r="K84086"/>
    </row>
    <row r="84087" spans="11:11">
      <c r="K84087"/>
    </row>
    <row r="84088" spans="11:11">
      <c r="K84088"/>
    </row>
    <row r="84089" spans="11:11">
      <c r="K84089"/>
    </row>
    <row r="84090" spans="11:11">
      <c r="K84090"/>
    </row>
    <row r="84091" spans="11:11">
      <c r="K84091"/>
    </row>
    <row r="84092" spans="11:11">
      <c r="K84092"/>
    </row>
    <row r="84093" spans="11:11">
      <c r="K84093"/>
    </row>
    <row r="84094" spans="11:11">
      <c r="K84094"/>
    </row>
    <row r="84095" spans="11:11">
      <c r="K84095"/>
    </row>
    <row r="84096" spans="11:11">
      <c r="K84096"/>
    </row>
    <row r="84097" spans="11:11">
      <c r="K84097"/>
    </row>
    <row r="84098" spans="11:11">
      <c r="K84098"/>
    </row>
    <row r="84099" spans="11:11">
      <c r="K84099"/>
    </row>
    <row r="84100" spans="11:11">
      <c r="K84100"/>
    </row>
    <row r="84101" spans="11:11">
      <c r="K84101"/>
    </row>
    <row r="84102" spans="11:11">
      <c r="K84102"/>
    </row>
    <row r="84103" spans="11:11">
      <c r="K84103"/>
    </row>
    <row r="84104" spans="11:11">
      <c r="K84104"/>
    </row>
    <row r="84105" spans="11:11">
      <c r="K84105"/>
    </row>
    <row r="84106" spans="11:11">
      <c r="K84106"/>
    </row>
    <row r="84107" spans="11:11">
      <c r="K84107"/>
    </row>
    <row r="84108" spans="11:11">
      <c r="K84108"/>
    </row>
    <row r="84109" spans="11:11">
      <c r="K84109"/>
    </row>
    <row r="84110" spans="11:11">
      <c r="K84110"/>
    </row>
    <row r="84111" spans="11:11">
      <c r="K84111"/>
    </row>
    <row r="84112" spans="11:11">
      <c r="K84112"/>
    </row>
    <row r="84113" spans="11:11">
      <c r="K84113"/>
    </row>
    <row r="84114" spans="11:11">
      <c r="K84114"/>
    </row>
    <row r="84115" spans="11:11">
      <c r="K84115"/>
    </row>
    <row r="84116" spans="11:11">
      <c r="K84116"/>
    </row>
    <row r="84117" spans="11:11">
      <c r="K84117"/>
    </row>
    <row r="84118" spans="11:11">
      <c r="K84118"/>
    </row>
    <row r="84119" spans="11:11">
      <c r="K84119"/>
    </row>
    <row r="84120" spans="11:11">
      <c r="K84120"/>
    </row>
    <row r="84121" spans="11:11">
      <c r="K84121"/>
    </row>
    <row r="84122" spans="11:11">
      <c r="K84122"/>
    </row>
    <row r="84123" spans="11:11">
      <c r="K84123"/>
    </row>
    <row r="84124" spans="11:11">
      <c r="K84124"/>
    </row>
    <row r="84125" spans="11:11">
      <c r="K84125"/>
    </row>
    <row r="84126" spans="11:11">
      <c r="K84126"/>
    </row>
    <row r="84127" spans="11:11">
      <c r="K84127"/>
    </row>
    <row r="84128" spans="11:11">
      <c r="K84128"/>
    </row>
    <row r="84129" spans="11:11">
      <c r="K84129"/>
    </row>
    <row r="84130" spans="11:11">
      <c r="K84130"/>
    </row>
    <row r="84131" spans="11:11">
      <c r="K84131"/>
    </row>
    <row r="84132" spans="11:11">
      <c r="K84132"/>
    </row>
    <row r="84133" spans="11:11">
      <c r="K84133"/>
    </row>
    <row r="84134" spans="11:11">
      <c r="K84134"/>
    </row>
    <row r="84135" spans="11:11">
      <c r="K84135"/>
    </row>
    <row r="84136" spans="11:11">
      <c r="K84136"/>
    </row>
    <row r="84137" spans="11:11">
      <c r="K84137"/>
    </row>
    <row r="84138" spans="11:11">
      <c r="K84138"/>
    </row>
    <row r="84139" spans="11:11">
      <c r="K84139"/>
    </row>
    <row r="84140" spans="11:11">
      <c r="K84140"/>
    </row>
    <row r="84141" spans="11:11">
      <c r="K84141"/>
    </row>
    <row r="84142" spans="11:11">
      <c r="K84142"/>
    </row>
    <row r="84143" spans="11:11">
      <c r="K84143"/>
    </row>
    <row r="84144" spans="11:11">
      <c r="K84144"/>
    </row>
    <row r="84145" spans="11:11">
      <c r="K84145"/>
    </row>
    <row r="84146" spans="11:11">
      <c r="K84146"/>
    </row>
    <row r="84147" spans="11:11">
      <c r="K84147"/>
    </row>
    <row r="84148" spans="11:11">
      <c r="K84148"/>
    </row>
    <row r="84149" spans="11:11">
      <c r="K84149"/>
    </row>
    <row r="84150" spans="11:11">
      <c r="K84150"/>
    </row>
    <row r="84151" spans="11:11">
      <c r="K84151"/>
    </row>
    <row r="84152" spans="11:11">
      <c r="K84152"/>
    </row>
    <row r="84153" spans="11:11">
      <c r="K84153"/>
    </row>
    <row r="84154" spans="11:11">
      <c r="K84154"/>
    </row>
    <row r="84155" spans="11:11">
      <c r="K84155"/>
    </row>
    <row r="84156" spans="11:11">
      <c r="K84156"/>
    </row>
    <row r="84157" spans="11:11">
      <c r="K84157"/>
    </row>
    <row r="84158" spans="11:11">
      <c r="K84158"/>
    </row>
    <row r="84159" spans="11:11">
      <c r="K84159"/>
    </row>
    <row r="84160" spans="11:11">
      <c r="K84160"/>
    </row>
    <row r="84161" spans="11:11">
      <c r="K84161"/>
    </row>
    <row r="84162" spans="11:11">
      <c r="K84162"/>
    </row>
    <row r="84163" spans="11:11">
      <c r="K84163"/>
    </row>
    <row r="84164" spans="11:11">
      <c r="K84164"/>
    </row>
    <row r="84165" spans="11:11">
      <c r="K84165"/>
    </row>
    <row r="84166" spans="11:11">
      <c r="K84166"/>
    </row>
    <row r="84167" spans="11:11">
      <c r="K84167"/>
    </row>
    <row r="84168" spans="11:11">
      <c r="K84168"/>
    </row>
    <row r="84169" spans="11:11">
      <c r="K84169"/>
    </row>
    <row r="84170" spans="11:11">
      <c r="K84170"/>
    </row>
    <row r="84171" spans="11:11">
      <c r="K84171"/>
    </row>
    <row r="84172" spans="11:11">
      <c r="K84172"/>
    </row>
    <row r="84173" spans="11:11">
      <c r="K84173"/>
    </row>
    <row r="84174" spans="11:11">
      <c r="K84174"/>
    </row>
    <row r="84175" spans="11:11">
      <c r="K84175"/>
    </row>
    <row r="84176" spans="11:11">
      <c r="K84176"/>
    </row>
    <row r="84177" spans="11:11">
      <c r="K84177"/>
    </row>
    <row r="84178" spans="11:11">
      <c r="K84178"/>
    </row>
    <row r="84179" spans="11:11">
      <c r="K84179"/>
    </row>
    <row r="84180" spans="11:11">
      <c r="K84180"/>
    </row>
    <row r="84181" spans="11:11">
      <c r="K84181"/>
    </row>
    <row r="84182" spans="11:11">
      <c r="K84182"/>
    </row>
    <row r="84183" spans="11:11">
      <c r="K84183"/>
    </row>
    <row r="84184" spans="11:11">
      <c r="K84184"/>
    </row>
    <row r="84185" spans="11:11">
      <c r="K84185"/>
    </row>
    <row r="84186" spans="11:11">
      <c r="K84186"/>
    </row>
    <row r="84187" spans="11:11">
      <c r="K84187"/>
    </row>
    <row r="84188" spans="11:11">
      <c r="K84188"/>
    </row>
    <row r="84189" spans="11:11">
      <c r="K84189"/>
    </row>
    <row r="84190" spans="11:11">
      <c r="K84190"/>
    </row>
    <row r="84191" spans="11:11">
      <c r="K84191"/>
    </row>
    <row r="84192" spans="11:11">
      <c r="K84192"/>
    </row>
    <row r="84193" spans="11:11">
      <c r="K84193"/>
    </row>
    <row r="84194" spans="11:11">
      <c r="K84194"/>
    </row>
    <row r="84195" spans="11:11">
      <c r="K84195"/>
    </row>
    <row r="84196" spans="11:11">
      <c r="K84196"/>
    </row>
    <row r="84197" spans="11:11">
      <c r="K84197"/>
    </row>
    <row r="84198" spans="11:11">
      <c r="K84198"/>
    </row>
    <row r="84199" spans="11:11">
      <c r="K84199"/>
    </row>
    <row r="84200" spans="11:11">
      <c r="K84200"/>
    </row>
    <row r="84201" spans="11:11">
      <c r="K84201"/>
    </row>
    <row r="84202" spans="11:11">
      <c r="K84202"/>
    </row>
    <row r="84203" spans="11:11">
      <c r="K84203"/>
    </row>
    <row r="84204" spans="11:11">
      <c r="K84204"/>
    </row>
    <row r="84205" spans="11:11">
      <c r="K84205"/>
    </row>
    <row r="84206" spans="11:11">
      <c r="K84206"/>
    </row>
    <row r="84207" spans="11:11">
      <c r="K84207"/>
    </row>
    <row r="84208" spans="11:11">
      <c r="K84208"/>
    </row>
    <row r="84209" spans="11:11">
      <c r="K84209"/>
    </row>
    <row r="84210" spans="11:11">
      <c r="K84210"/>
    </row>
    <row r="84211" spans="11:11">
      <c r="K84211"/>
    </row>
    <row r="84212" spans="11:11">
      <c r="K84212"/>
    </row>
    <row r="84213" spans="11:11">
      <c r="K84213"/>
    </row>
    <row r="84214" spans="11:11">
      <c r="K84214"/>
    </row>
    <row r="84215" spans="11:11">
      <c r="K84215"/>
    </row>
    <row r="84216" spans="11:11">
      <c r="K84216"/>
    </row>
    <row r="84217" spans="11:11">
      <c r="K84217"/>
    </row>
    <row r="84218" spans="11:11">
      <c r="K84218"/>
    </row>
    <row r="84219" spans="11:11">
      <c r="K84219"/>
    </row>
    <row r="84220" spans="11:11">
      <c r="K84220"/>
    </row>
    <row r="84221" spans="11:11">
      <c r="K84221"/>
    </row>
    <row r="84222" spans="11:11">
      <c r="K84222"/>
    </row>
    <row r="84223" spans="11:11">
      <c r="K84223"/>
    </row>
    <row r="84224" spans="11:11">
      <c r="K84224"/>
    </row>
    <row r="84225" spans="11:11">
      <c r="K84225"/>
    </row>
    <row r="84226" spans="11:11">
      <c r="K84226"/>
    </row>
    <row r="84227" spans="11:11">
      <c r="K84227"/>
    </row>
    <row r="84228" spans="11:11">
      <c r="K84228"/>
    </row>
    <row r="84229" spans="11:11">
      <c r="K84229"/>
    </row>
    <row r="84230" spans="11:11">
      <c r="K84230"/>
    </row>
    <row r="84231" spans="11:11">
      <c r="K84231"/>
    </row>
    <row r="84232" spans="11:11">
      <c r="K84232"/>
    </row>
    <row r="84233" spans="11:11">
      <c r="K84233"/>
    </row>
    <row r="84234" spans="11:11">
      <c r="K84234"/>
    </row>
    <row r="84235" spans="11:11">
      <c r="K84235"/>
    </row>
    <row r="84236" spans="11:11">
      <c r="K84236"/>
    </row>
    <row r="84237" spans="11:11">
      <c r="K84237"/>
    </row>
    <row r="84238" spans="11:11">
      <c r="K84238"/>
    </row>
    <row r="84239" spans="11:11">
      <c r="K84239"/>
    </row>
    <row r="84240" spans="11:11">
      <c r="K84240"/>
    </row>
    <row r="84241" spans="11:11">
      <c r="K84241"/>
    </row>
    <row r="84242" spans="11:11">
      <c r="K84242"/>
    </row>
    <row r="84243" spans="11:11">
      <c r="K84243"/>
    </row>
    <row r="84244" spans="11:11">
      <c r="K84244"/>
    </row>
    <row r="84245" spans="11:11">
      <c r="K84245"/>
    </row>
    <row r="84246" spans="11:11">
      <c r="K84246"/>
    </row>
    <row r="84247" spans="11:11">
      <c r="K84247"/>
    </row>
    <row r="84248" spans="11:11">
      <c r="K84248"/>
    </row>
    <row r="84249" spans="11:11">
      <c r="K84249"/>
    </row>
    <row r="84250" spans="11:11">
      <c r="K84250"/>
    </row>
    <row r="84251" spans="11:11">
      <c r="K84251"/>
    </row>
    <row r="84252" spans="11:11">
      <c r="K84252"/>
    </row>
    <row r="84253" spans="11:11">
      <c r="K84253"/>
    </row>
    <row r="84254" spans="11:11">
      <c r="K84254"/>
    </row>
    <row r="84255" spans="11:11">
      <c r="K84255"/>
    </row>
    <row r="84256" spans="11:11">
      <c r="K84256"/>
    </row>
    <row r="84257" spans="11:11">
      <c r="K84257"/>
    </row>
    <row r="84258" spans="11:11">
      <c r="K84258"/>
    </row>
    <row r="84259" spans="11:11">
      <c r="K84259"/>
    </row>
    <row r="84260" spans="11:11">
      <c r="K84260"/>
    </row>
    <row r="84261" spans="11:11">
      <c r="K84261"/>
    </row>
    <row r="84262" spans="11:11">
      <c r="K84262"/>
    </row>
    <row r="84263" spans="11:11">
      <c r="K84263"/>
    </row>
    <row r="84264" spans="11:11">
      <c r="K84264"/>
    </row>
    <row r="84265" spans="11:11">
      <c r="K84265"/>
    </row>
    <row r="84266" spans="11:11">
      <c r="K84266"/>
    </row>
    <row r="84267" spans="11:11">
      <c r="K84267"/>
    </row>
    <row r="84268" spans="11:11">
      <c r="K84268"/>
    </row>
    <row r="84269" spans="11:11">
      <c r="K84269"/>
    </row>
    <row r="84270" spans="11:11">
      <c r="K84270"/>
    </row>
    <row r="84271" spans="11:11">
      <c r="K84271"/>
    </row>
    <row r="84272" spans="11:11">
      <c r="K84272"/>
    </row>
    <row r="84273" spans="11:11">
      <c r="K84273"/>
    </row>
    <row r="84274" spans="11:11">
      <c r="K84274"/>
    </row>
    <row r="84275" spans="11:11">
      <c r="K84275"/>
    </row>
    <row r="84276" spans="11:11">
      <c r="K84276"/>
    </row>
    <row r="84277" spans="11:11">
      <c r="K84277"/>
    </row>
    <row r="84278" spans="11:11">
      <c r="K84278"/>
    </row>
    <row r="84279" spans="11:11">
      <c r="K84279"/>
    </row>
    <row r="84280" spans="11:11">
      <c r="K84280"/>
    </row>
    <row r="84281" spans="11:11">
      <c r="K84281"/>
    </row>
    <row r="84282" spans="11:11">
      <c r="K84282"/>
    </row>
    <row r="84283" spans="11:11">
      <c r="K84283"/>
    </row>
    <row r="84284" spans="11:11">
      <c r="K84284"/>
    </row>
    <row r="84285" spans="11:11">
      <c r="K84285"/>
    </row>
    <row r="84286" spans="11:11">
      <c r="K84286"/>
    </row>
    <row r="84287" spans="11:11">
      <c r="K84287"/>
    </row>
    <row r="84288" spans="11:11">
      <c r="K84288"/>
    </row>
    <row r="84289" spans="11:11">
      <c r="K84289"/>
    </row>
    <row r="84290" spans="11:11">
      <c r="K84290"/>
    </row>
    <row r="84291" spans="11:11">
      <c r="K84291"/>
    </row>
    <row r="84292" spans="11:11">
      <c r="K84292"/>
    </row>
    <row r="84293" spans="11:11">
      <c r="K84293"/>
    </row>
    <row r="84294" spans="11:11">
      <c r="K84294"/>
    </row>
    <row r="84295" spans="11:11">
      <c r="K84295"/>
    </row>
    <row r="84296" spans="11:11">
      <c r="K84296"/>
    </row>
    <row r="84297" spans="11:11">
      <c r="K84297"/>
    </row>
    <row r="84298" spans="11:11">
      <c r="K84298"/>
    </row>
    <row r="84299" spans="11:11">
      <c r="K84299"/>
    </row>
    <row r="84300" spans="11:11">
      <c r="K84300"/>
    </row>
    <row r="84301" spans="11:11">
      <c r="K84301"/>
    </row>
    <row r="84302" spans="11:11">
      <c r="K84302"/>
    </row>
    <row r="84303" spans="11:11">
      <c r="K84303"/>
    </row>
    <row r="84304" spans="11:11">
      <c r="K84304"/>
    </row>
    <row r="84305" spans="11:11">
      <c r="K84305"/>
    </row>
    <row r="84306" spans="11:11">
      <c r="K84306"/>
    </row>
    <row r="84307" spans="11:11">
      <c r="K84307"/>
    </row>
    <row r="84308" spans="11:11">
      <c r="K84308"/>
    </row>
    <row r="84309" spans="11:11">
      <c r="K84309"/>
    </row>
    <row r="84310" spans="11:11">
      <c r="K84310"/>
    </row>
    <row r="84311" spans="11:11">
      <c r="K84311"/>
    </row>
    <row r="84312" spans="11:11">
      <c r="K84312"/>
    </row>
    <row r="84313" spans="11:11">
      <c r="K84313"/>
    </row>
    <row r="84314" spans="11:11">
      <c r="K84314"/>
    </row>
    <row r="84315" spans="11:11">
      <c r="K84315"/>
    </row>
    <row r="84316" spans="11:11">
      <c r="K84316"/>
    </row>
    <row r="84317" spans="11:11">
      <c r="K84317"/>
    </row>
    <row r="84318" spans="11:11">
      <c r="K84318"/>
    </row>
    <row r="84319" spans="11:11">
      <c r="K84319"/>
    </row>
    <row r="84320" spans="11:11">
      <c r="K84320"/>
    </row>
    <row r="84321" spans="11:11">
      <c r="K84321"/>
    </row>
    <row r="84322" spans="11:11">
      <c r="K84322"/>
    </row>
    <row r="84323" spans="11:11">
      <c r="K84323"/>
    </row>
    <row r="84324" spans="11:11">
      <c r="K84324"/>
    </row>
    <row r="84325" spans="11:11">
      <c r="K84325"/>
    </row>
    <row r="84326" spans="11:11">
      <c r="K84326"/>
    </row>
    <row r="84327" spans="11:11">
      <c r="K84327"/>
    </row>
    <row r="84328" spans="11:11">
      <c r="K84328"/>
    </row>
    <row r="84329" spans="11:11">
      <c r="K84329"/>
    </row>
    <row r="84330" spans="11:11">
      <c r="K84330"/>
    </row>
    <row r="84331" spans="11:11">
      <c r="K84331"/>
    </row>
    <row r="84332" spans="11:11">
      <c r="K84332"/>
    </row>
    <row r="84333" spans="11:11">
      <c r="K84333"/>
    </row>
    <row r="84334" spans="11:11">
      <c r="K84334"/>
    </row>
    <row r="84335" spans="11:11">
      <c r="K84335"/>
    </row>
    <row r="84336" spans="11:11">
      <c r="K84336"/>
    </row>
    <row r="84337" spans="11:11">
      <c r="K84337"/>
    </row>
    <row r="84338" spans="11:11">
      <c r="K84338"/>
    </row>
    <row r="84339" spans="11:11">
      <c r="K84339"/>
    </row>
    <row r="84340" spans="11:11">
      <c r="K84340"/>
    </row>
    <row r="84341" spans="11:11">
      <c r="K84341"/>
    </row>
    <row r="84342" spans="11:11">
      <c r="K84342"/>
    </row>
    <row r="84343" spans="11:11">
      <c r="K84343"/>
    </row>
    <row r="84344" spans="11:11">
      <c r="K84344"/>
    </row>
    <row r="84345" spans="11:11">
      <c r="K84345"/>
    </row>
    <row r="84346" spans="11:11">
      <c r="K84346"/>
    </row>
    <row r="84347" spans="11:11">
      <c r="K84347"/>
    </row>
    <row r="84348" spans="11:11">
      <c r="K84348"/>
    </row>
    <row r="84349" spans="11:11">
      <c r="K84349"/>
    </row>
    <row r="84350" spans="11:11">
      <c r="K84350"/>
    </row>
    <row r="84351" spans="11:11">
      <c r="K84351"/>
    </row>
    <row r="84352" spans="11:11">
      <c r="K84352"/>
    </row>
    <row r="84353" spans="11:11">
      <c r="K84353"/>
    </row>
    <row r="84354" spans="11:11">
      <c r="K84354"/>
    </row>
    <row r="84355" spans="11:11">
      <c r="K84355"/>
    </row>
    <row r="84356" spans="11:11">
      <c r="K84356"/>
    </row>
    <row r="84357" spans="11:11">
      <c r="K84357"/>
    </row>
    <row r="84358" spans="11:11">
      <c r="K84358"/>
    </row>
    <row r="84359" spans="11:11">
      <c r="K84359"/>
    </row>
    <row r="84360" spans="11:11">
      <c r="K84360"/>
    </row>
    <row r="84361" spans="11:11">
      <c r="K84361"/>
    </row>
    <row r="84362" spans="11:11">
      <c r="K84362"/>
    </row>
    <row r="84363" spans="11:11">
      <c r="K84363"/>
    </row>
    <row r="84364" spans="11:11">
      <c r="K84364"/>
    </row>
    <row r="84365" spans="11:11">
      <c r="K84365"/>
    </row>
    <row r="84366" spans="11:11">
      <c r="K84366"/>
    </row>
    <row r="84367" spans="11:11">
      <c r="K84367"/>
    </row>
    <row r="84368" spans="11:11">
      <c r="K84368"/>
    </row>
    <row r="84369" spans="11:11">
      <c r="K84369"/>
    </row>
    <row r="84370" spans="11:11">
      <c r="K84370"/>
    </row>
    <row r="84371" spans="11:11">
      <c r="K84371"/>
    </row>
    <row r="84372" spans="11:11">
      <c r="K84372"/>
    </row>
    <row r="84373" spans="11:11">
      <c r="K84373"/>
    </row>
    <row r="84374" spans="11:11">
      <c r="K84374"/>
    </row>
    <row r="84375" spans="11:11">
      <c r="K84375"/>
    </row>
    <row r="84376" spans="11:11">
      <c r="K84376"/>
    </row>
    <row r="84377" spans="11:11">
      <c r="K84377"/>
    </row>
    <row r="84378" spans="11:11">
      <c r="K84378"/>
    </row>
    <row r="84379" spans="11:11">
      <c r="K84379"/>
    </row>
    <row r="84380" spans="11:11">
      <c r="K84380"/>
    </row>
    <row r="84381" spans="11:11">
      <c r="K84381"/>
    </row>
    <row r="84382" spans="11:11">
      <c r="K84382"/>
    </row>
    <row r="84383" spans="11:11">
      <c r="K84383"/>
    </row>
    <row r="84384" spans="11:11">
      <c r="K84384"/>
    </row>
    <row r="84385" spans="11:11">
      <c r="K84385"/>
    </row>
    <row r="84386" spans="11:11">
      <c r="K84386"/>
    </row>
    <row r="84387" spans="11:11">
      <c r="K84387"/>
    </row>
    <row r="84388" spans="11:11">
      <c r="K84388"/>
    </row>
    <row r="84389" spans="11:11">
      <c r="K84389"/>
    </row>
    <row r="84390" spans="11:11">
      <c r="K84390"/>
    </row>
    <row r="84391" spans="11:11">
      <c r="K84391"/>
    </row>
    <row r="84392" spans="11:11">
      <c r="K84392"/>
    </row>
    <row r="84393" spans="11:11">
      <c r="K84393"/>
    </row>
    <row r="84394" spans="11:11">
      <c r="K84394"/>
    </row>
    <row r="84395" spans="11:11">
      <c r="K84395"/>
    </row>
    <row r="84396" spans="11:11">
      <c r="K84396"/>
    </row>
    <row r="84397" spans="11:11">
      <c r="K84397"/>
    </row>
    <row r="84398" spans="11:11">
      <c r="K84398"/>
    </row>
    <row r="84399" spans="11:11">
      <c r="K84399"/>
    </row>
    <row r="84400" spans="11:11">
      <c r="K84400"/>
    </row>
    <row r="84401" spans="11:11">
      <c r="K84401"/>
    </row>
    <row r="84402" spans="11:11">
      <c r="K84402"/>
    </row>
    <row r="84403" spans="11:11">
      <c r="K84403"/>
    </row>
    <row r="84404" spans="11:11">
      <c r="K84404"/>
    </row>
    <row r="84405" spans="11:11">
      <c r="K84405"/>
    </row>
    <row r="84406" spans="11:11">
      <c r="K84406"/>
    </row>
    <row r="84407" spans="11:11">
      <c r="K84407"/>
    </row>
    <row r="84408" spans="11:11">
      <c r="K84408"/>
    </row>
    <row r="84409" spans="11:11">
      <c r="K84409"/>
    </row>
    <row r="84410" spans="11:11">
      <c r="K84410"/>
    </row>
    <row r="84411" spans="11:11">
      <c r="K84411"/>
    </row>
    <row r="84412" spans="11:11">
      <c r="K84412"/>
    </row>
    <row r="84413" spans="11:11">
      <c r="K84413"/>
    </row>
    <row r="84414" spans="11:11">
      <c r="K84414"/>
    </row>
    <row r="84415" spans="11:11">
      <c r="K84415"/>
    </row>
    <row r="84416" spans="11:11">
      <c r="K84416"/>
    </row>
    <row r="84417" spans="11:11">
      <c r="K84417"/>
    </row>
    <row r="84418" spans="11:11">
      <c r="K84418"/>
    </row>
    <row r="84419" spans="11:11">
      <c r="K84419"/>
    </row>
    <row r="84420" spans="11:11">
      <c r="K84420"/>
    </row>
    <row r="84421" spans="11:11">
      <c r="K84421"/>
    </row>
    <row r="84422" spans="11:11">
      <c r="K84422"/>
    </row>
    <row r="84423" spans="11:11">
      <c r="K84423"/>
    </row>
    <row r="84424" spans="11:11">
      <c r="K84424"/>
    </row>
    <row r="84425" spans="11:11">
      <c r="K84425"/>
    </row>
    <row r="84426" spans="11:11">
      <c r="K84426"/>
    </row>
    <row r="84427" spans="11:11">
      <c r="K84427"/>
    </row>
    <row r="84428" spans="11:11">
      <c r="K84428"/>
    </row>
    <row r="84429" spans="11:11">
      <c r="K84429"/>
    </row>
    <row r="84430" spans="11:11">
      <c r="K84430"/>
    </row>
    <row r="84431" spans="11:11">
      <c r="K84431"/>
    </row>
    <row r="84432" spans="11:11">
      <c r="K84432"/>
    </row>
    <row r="84433" spans="11:11">
      <c r="K84433"/>
    </row>
    <row r="84434" spans="11:11">
      <c r="K84434"/>
    </row>
    <row r="84435" spans="11:11">
      <c r="K84435"/>
    </row>
    <row r="84436" spans="11:11">
      <c r="K84436"/>
    </row>
    <row r="84437" spans="11:11">
      <c r="K84437"/>
    </row>
    <row r="84438" spans="11:11">
      <c r="K84438"/>
    </row>
    <row r="84439" spans="11:11">
      <c r="K84439"/>
    </row>
    <row r="84440" spans="11:11">
      <c r="K84440"/>
    </row>
    <row r="84441" spans="11:11">
      <c r="K84441"/>
    </row>
    <row r="84442" spans="11:11">
      <c r="K84442"/>
    </row>
    <row r="84443" spans="11:11">
      <c r="K84443"/>
    </row>
    <row r="84444" spans="11:11">
      <c r="K84444"/>
    </row>
    <row r="84445" spans="11:11">
      <c r="K84445"/>
    </row>
    <row r="84446" spans="11:11">
      <c r="K84446"/>
    </row>
    <row r="84447" spans="11:11">
      <c r="K84447"/>
    </row>
    <row r="84448" spans="11:11">
      <c r="K84448"/>
    </row>
    <row r="84449" spans="11:11">
      <c r="K84449"/>
    </row>
    <row r="84450" spans="11:11">
      <c r="K84450"/>
    </row>
    <row r="84451" spans="11:11">
      <c r="K84451"/>
    </row>
    <row r="84452" spans="11:11">
      <c r="K84452"/>
    </row>
    <row r="84453" spans="11:11">
      <c r="K84453"/>
    </row>
    <row r="84454" spans="11:11">
      <c r="K84454"/>
    </row>
    <row r="84455" spans="11:11">
      <c r="K84455"/>
    </row>
    <row r="84456" spans="11:11">
      <c r="K84456"/>
    </row>
    <row r="84457" spans="11:11">
      <c r="K84457"/>
    </row>
    <row r="84458" spans="11:11">
      <c r="K84458"/>
    </row>
    <row r="84459" spans="11:11">
      <c r="K84459"/>
    </row>
    <row r="84460" spans="11:11">
      <c r="K84460"/>
    </row>
    <row r="84461" spans="11:11">
      <c r="K84461"/>
    </row>
    <row r="84462" spans="11:11">
      <c r="K84462"/>
    </row>
    <row r="84463" spans="11:11">
      <c r="K84463"/>
    </row>
    <row r="84464" spans="11:11">
      <c r="K84464"/>
    </row>
    <row r="84465" spans="11:11">
      <c r="K84465"/>
    </row>
    <row r="84466" spans="11:11">
      <c r="K84466"/>
    </row>
    <row r="84467" spans="11:11">
      <c r="K84467"/>
    </row>
    <row r="84468" spans="11:11">
      <c r="K84468"/>
    </row>
    <row r="84469" spans="11:11">
      <c r="K84469"/>
    </row>
    <row r="84470" spans="11:11">
      <c r="K84470"/>
    </row>
    <row r="84471" spans="11:11">
      <c r="K84471"/>
    </row>
    <row r="84472" spans="11:11">
      <c r="K84472"/>
    </row>
    <row r="84473" spans="11:11">
      <c r="K84473"/>
    </row>
    <row r="84474" spans="11:11">
      <c r="K84474"/>
    </row>
    <row r="84475" spans="11:11">
      <c r="K84475"/>
    </row>
    <row r="84476" spans="11:11">
      <c r="K84476"/>
    </row>
    <row r="84477" spans="11:11">
      <c r="K84477"/>
    </row>
    <row r="84478" spans="11:11">
      <c r="K84478"/>
    </row>
    <row r="84479" spans="11:11">
      <c r="K84479"/>
    </row>
    <row r="84480" spans="11:11">
      <c r="K84480"/>
    </row>
    <row r="84481" spans="11:11">
      <c r="K84481"/>
    </row>
    <row r="84482" spans="11:11">
      <c r="K84482"/>
    </row>
    <row r="84483" spans="11:11">
      <c r="K84483"/>
    </row>
    <row r="84484" spans="11:11">
      <c r="K84484"/>
    </row>
    <row r="84485" spans="11:11">
      <c r="K84485"/>
    </row>
    <row r="84486" spans="11:11">
      <c r="K84486"/>
    </row>
    <row r="84487" spans="11:11">
      <c r="K84487"/>
    </row>
    <row r="84488" spans="11:11">
      <c r="K84488"/>
    </row>
    <row r="84489" spans="11:11">
      <c r="K84489"/>
    </row>
    <row r="84490" spans="11:11">
      <c r="K84490"/>
    </row>
    <row r="84491" spans="11:11">
      <c r="K84491"/>
    </row>
    <row r="84492" spans="11:11">
      <c r="K84492"/>
    </row>
    <row r="84493" spans="11:11">
      <c r="K84493"/>
    </row>
    <row r="84494" spans="11:11">
      <c r="K84494"/>
    </row>
    <row r="84495" spans="11:11">
      <c r="K84495"/>
    </row>
    <row r="84496" spans="11:11">
      <c r="K84496"/>
    </row>
    <row r="84497" spans="11:11">
      <c r="K84497"/>
    </row>
    <row r="84498" spans="11:11">
      <c r="K84498"/>
    </row>
    <row r="84499" spans="11:11">
      <c r="K84499"/>
    </row>
    <row r="84500" spans="11:11">
      <c r="K84500"/>
    </row>
    <row r="84501" spans="11:11">
      <c r="K84501"/>
    </row>
    <row r="84502" spans="11:11">
      <c r="K84502"/>
    </row>
    <row r="84503" spans="11:11">
      <c r="K84503"/>
    </row>
    <row r="84504" spans="11:11">
      <c r="K84504"/>
    </row>
    <row r="84505" spans="11:11">
      <c r="K84505"/>
    </row>
    <row r="84506" spans="11:11">
      <c r="K84506"/>
    </row>
    <row r="84507" spans="11:11">
      <c r="K84507"/>
    </row>
    <row r="84508" spans="11:11">
      <c r="K84508"/>
    </row>
    <row r="84509" spans="11:11">
      <c r="K84509"/>
    </row>
    <row r="84510" spans="11:11">
      <c r="K84510"/>
    </row>
    <row r="84511" spans="11:11">
      <c r="K84511"/>
    </row>
    <row r="84512" spans="11:11">
      <c r="K84512"/>
    </row>
    <row r="84513" spans="11:11">
      <c r="K84513"/>
    </row>
    <row r="84514" spans="11:11">
      <c r="K84514"/>
    </row>
    <row r="84515" spans="11:11">
      <c r="K84515"/>
    </row>
    <row r="84516" spans="11:11">
      <c r="K84516"/>
    </row>
    <row r="84517" spans="11:11">
      <c r="K84517"/>
    </row>
    <row r="84518" spans="11:11">
      <c r="K84518"/>
    </row>
    <row r="84519" spans="11:11">
      <c r="K84519"/>
    </row>
    <row r="84520" spans="11:11">
      <c r="K84520"/>
    </row>
    <row r="84521" spans="11:11">
      <c r="K84521"/>
    </row>
    <row r="84522" spans="11:11">
      <c r="K84522"/>
    </row>
    <row r="84523" spans="11:11">
      <c r="K84523"/>
    </row>
    <row r="84524" spans="11:11">
      <c r="K84524"/>
    </row>
    <row r="84525" spans="11:11">
      <c r="K84525"/>
    </row>
    <row r="84526" spans="11:11">
      <c r="K84526"/>
    </row>
    <row r="84527" spans="11:11">
      <c r="K84527"/>
    </row>
    <row r="84528" spans="11:11">
      <c r="K84528"/>
    </row>
    <row r="84529" spans="11:11">
      <c r="K84529"/>
    </row>
    <row r="84530" spans="11:11">
      <c r="K84530"/>
    </row>
    <row r="84531" spans="11:11">
      <c r="K84531"/>
    </row>
    <row r="84532" spans="11:11">
      <c r="K84532"/>
    </row>
    <row r="84533" spans="11:11">
      <c r="K84533"/>
    </row>
    <row r="84534" spans="11:11">
      <c r="K84534"/>
    </row>
    <row r="84535" spans="11:11">
      <c r="K84535"/>
    </row>
    <row r="84536" spans="11:11">
      <c r="K84536"/>
    </row>
    <row r="84537" spans="11:11">
      <c r="K84537"/>
    </row>
    <row r="84538" spans="11:11">
      <c r="K84538"/>
    </row>
    <row r="84539" spans="11:11">
      <c r="K84539"/>
    </row>
    <row r="84540" spans="11:11">
      <c r="K84540"/>
    </row>
    <row r="84541" spans="11:11">
      <c r="K84541"/>
    </row>
    <row r="84542" spans="11:11">
      <c r="K84542"/>
    </row>
    <row r="84543" spans="11:11">
      <c r="K84543"/>
    </row>
    <row r="84544" spans="11:11">
      <c r="K84544"/>
    </row>
    <row r="84545" spans="11:11">
      <c r="K84545"/>
    </row>
    <row r="84546" spans="11:11">
      <c r="K84546"/>
    </row>
    <row r="84547" spans="11:11">
      <c r="K84547"/>
    </row>
    <row r="84548" spans="11:11">
      <c r="K84548"/>
    </row>
    <row r="84549" spans="11:11">
      <c r="K84549"/>
    </row>
    <row r="84550" spans="11:11">
      <c r="K84550"/>
    </row>
    <row r="84551" spans="11:11">
      <c r="K84551"/>
    </row>
    <row r="84552" spans="11:11">
      <c r="K84552"/>
    </row>
    <row r="84553" spans="11:11">
      <c r="K84553"/>
    </row>
    <row r="84554" spans="11:11">
      <c r="K84554"/>
    </row>
    <row r="84555" spans="11:11">
      <c r="K84555"/>
    </row>
    <row r="84556" spans="11:11">
      <c r="K84556"/>
    </row>
    <row r="84557" spans="11:11">
      <c r="K84557"/>
    </row>
    <row r="84558" spans="11:11">
      <c r="K84558"/>
    </row>
    <row r="84559" spans="11:11">
      <c r="K84559"/>
    </row>
    <row r="84560" spans="11:11">
      <c r="K84560"/>
    </row>
    <row r="84561" spans="11:11">
      <c r="K84561"/>
    </row>
    <row r="84562" spans="11:11">
      <c r="K84562"/>
    </row>
    <row r="84563" spans="11:11">
      <c r="K84563"/>
    </row>
    <row r="84564" spans="11:11">
      <c r="K84564"/>
    </row>
    <row r="84565" spans="11:11">
      <c r="K84565"/>
    </row>
    <row r="84566" spans="11:11">
      <c r="K84566"/>
    </row>
    <row r="84567" spans="11:11">
      <c r="K84567"/>
    </row>
    <row r="84568" spans="11:11">
      <c r="K84568"/>
    </row>
    <row r="84569" spans="11:11">
      <c r="K84569"/>
    </row>
    <row r="84570" spans="11:11">
      <c r="K84570"/>
    </row>
    <row r="84571" spans="11:11">
      <c r="K84571"/>
    </row>
    <row r="84572" spans="11:11">
      <c r="K84572"/>
    </row>
    <row r="84573" spans="11:11">
      <c r="K84573"/>
    </row>
    <row r="84574" spans="11:11">
      <c r="K84574"/>
    </row>
    <row r="84575" spans="11:11">
      <c r="K84575"/>
    </row>
    <row r="84576" spans="11:11">
      <c r="K84576"/>
    </row>
    <row r="84577" spans="11:11">
      <c r="K84577"/>
    </row>
    <row r="84578" spans="11:11">
      <c r="K84578"/>
    </row>
    <row r="84579" spans="11:11">
      <c r="K84579"/>
    </row>
    <row r="84580" spans="11:11">
      <c r="K84580"/>
    </row>
    <row r="84581" spans="11:11">
      <c r="K84581"/>
    </row>
    <row r="84582" spans="11:11">
      <c r="K84582"/>
    </row>
    <row r="84583" spans="11:11">
      <c r="K84583"/>
    </row>
    <row r="84584" spans="11:11">
      <c r="K84584"/>
    </row>
    <row r="84585" spans="11:11">
      <c r="K84585"/>
    </row>
    <row r="84586" spans="11:11">
      <c r="K84586"/>
    </row>
    <row r="84587" spans="11:11">
      <c r="K84587"/>
    </row>
    <row r="84588" spans="11:11">
      <c r="K84588"/>
    </row>
    <row r="84589" spans="11:11">
      <c r="K84589"/>
    </row>
    <row r="84590" spans="11:11">
      <c r="K84590"/>
    </row>
    <row r="84591" spans="11:11">
      <c r="K84591"/>
    </row>
    <row r="84592" spans="11:11">
      <c r="K84592"/>
    </row>
    <row r="84593" spans="11:11">
      <c r="K84593"/>
    </row>
    <row r="84594" spans="11:11">
      <c r="K84594"/>
    </row>
    <row r="84595" spans="11:11">
      <c r="K84595"/>
    </row>
    <row r="84596" spans="11:11">
      <c r="K84596"/>
    </row>
    <row r="84597" spans="11:11">
      <c r="K84597"/>
    </row>
    <row r="84598" spans="11:11">
      <c r="K84598"/>
    </row>
    <row r="84599" spans="11:11">
      <c r="K84599"/>
    </row>
    <row r="84600" spans="11:11">
      <c r="K84600"/>
    </row>
    <row r="84601" spans="11:11">
      <c r="K84601"/>
    </row>
    <row r="84602" spans="11:11">
      <c r="K84602"/>
    </row>
    <row r="84603" spans="11:11">
      <c r="K84603"/>
    </row>
    <row r="84604" spans="11:11">
      <c r="K84604"/>
    </row>
    <row r="84605" spans="11:11">
      <c r="K84605"/>
    </row>
    <row r="84606" spans="11:11">
      <c r="K84606"/>
    </row>
    <row r="84607" spans="11:11">
      <c r="K84607"/>
    </row>
    <row r="84608" spans="11:11">
      <c r="K84608"/>
    </row>
    <row r="84609" spans="11:11">
      <c r="K84609"/>
    </row>
    <row r="84610" spans="11:11">
      <c r="K84610"/>
    </row>
    <row r="84611" spans="11:11">
      <c r="K84611"/>
    </row>
    <row r="84612" spans="11:11">
      <c r="K84612"/>
    </row>
    <row r="84613" spans="11:11">
      <c r="K84613"/>
    </row>
    <row r="84614" spans="11:11">
      <c r="K84614"/>
    </row>
    <row r="84615" spans="11:11">
      <c r="K84615"/>
    </row>
    <row r="84616" spans="11:11">
      <c r="K84616"/>
    </row>
    <row r="84617" spans="11:11">
      <c r="K84617"/>
    </row>
    <row r="84618" spans="11:11">
      <c r="K84618"/>
    </row>
    <row r="84619" spans="11:11">
      <c r="K84619"/>
    </row>
    <row r="84620" spans="11:11">
      <c r="K84620"/>
    </row>
    <row r="84621" spans="11:11">
      <c r="K84621"/>
    </row>
    <row r="84622" spans="11:11">
      <c r="K84622"/>
    </row>
    <row r="84623" spans="11:11">
      <c r="K84623"/>
    </row>
    <row r="84624" spans="11:11">
      <c r="K84624"/>
    </row>
    <row r="84625" spans="11:11">
      <c r="K84625"/>
    </row>
    <row r="84626" spans="11:11">
      <c r="K84626"/>
    </row>
    <row r="84627" spans="11:11">
      <c r="K84627"/>
    </row>
    <row r="84628" spans="11:11">
      <c r="K84628"/>
    </row>
    <row r="84629" spans="11:11">
      <c r="K84629"/>
    </row>
    <row r="84630" spans="11:11">
      <c r="K84630"/>
    </row>
    <row r="84631" spans="11:11">
      <c r="K84631"/>
    </row>
    <row r="84632" spans="11:11">
      <c r="K84632"/>
    </row>
    <row r="84633" spans="11:11">
      <c r="K84633"/>
    </row>
    <row r="84634" spans="11:11">
      <c r="K84634"/>
    </row>
    <row r="84635" spans="11:11">
      <c r="K84635"/>
    </row>
    <row r="84636" spans="11:11">
      <c r="K84636"/>
    </row>
    <row r="84637" spans="11:11">
      <c r="K84637"/>
    </row>
    <row r="84638" spans="11:11">
      <c r="K84638"/>
    </row>
    <row r="84639" spans="11:11">
      <c r="K84639"/>
    </row>
    <row r="84640" spans="11:11">
      <c r="K84640"/>
    </row>
    <row r="84641" spans="11:11">
      <c r="K84641"/>
    </row>
    <row r="84642" spans="11:11">
      <c r="K84642"/>
    </row>
    <row r="84643" spans="11:11">
      <c r="K84643"/>
    </row>
    <row r="84644" spans="11:11">
      <c r="K84644"/>
    </row>
    <row r="84645" spans="11:11">
      <c r="K84645"/>
    </row>
    <row r="84646" spans="11:11">
      <c r="K84646"/>
    </row>
    <row r="84647" spans="11:11">
      <c r="K84647"/>
    </row>
    <row r="84648" spans="11:11">
      <c r="K84648"/>
    </row>
    <row r="84649" spans="11:11">
      <c r="K84649"/>
    </row>
    <row r="84650" spans="11:11">
      <c r="K84650"/>
    </row>
    <row r="84651" spans="11:11">
      <c r="K84651"/>
    </row>
    <row r="84652" spans="11:11">
      <c r="K84652"/>
    </row>
    <row r="84653" spans="11:11">
      <c r="K84653"/>
    </row>
    <row r="84654" spans="11:11">
      <c r="K84654"/>
    </row>
    <row r="84655" spans="11:11">
      <c r="K84655"/>
    </row>
    <row r="84656" spans="11:11">
      <c r="K84656"/>
    </row>
    <row r="84657" spans="11:11">
      <c r="K84657"/>
    </row>
    <row r="84658" spans="11:11">
      <c r="K84658"/>
    </row>
    <row r="84659" spans="11:11">
      <c r="K84659"/>
    </row>
    <row r="84660" spans="11:11">
      <c r="K84660"/>
    </row>
    <row r="84661" spans="11:11">
      <c r="K84661"/>
    </row>
    <row r="84662" spans="11:11">
      <c r="K84662"/>
    </row>
    <row r="84663" spans="11:11">
      <c r="K84663"/>
    </row>
    <row r="84664" spans="11:11">
      <c r="K84664"/>
    </row>
    <row r="84665" spans="11:11">
      <c r="K84665"/>
    </row>
    <row r="84666" spans="11:11">
      <c r="K84666"/>
    </row>
    <row r="84667" spans="11:11">
      <c r="K84667"/>
    </row>
    <row r="84668" spans="11:11">
      <c r="K84668"/>
    </row>
    <row r="84669" spans="11:11">
      <c r="K84669"/>
    </row>
    <row r="84670" spans="11:11">
      <c r="K84670"/>
    </row>
    <row r="84671" spans="11:11">
      <c r="K84671"/>
    </row>
    <row r="84672" spans="11:11">
      <c r="K84672"/>
    </row>
    <row r="84673" spans="11:11">
      <c r="K84673"/>
    </row>
    <row r="84674" spans="11:11">
      <c r="K84674"/>
    </row>
    <row r="84675" spans="11:11">
      <c r="K84675"/>
    </row>
    <row r="84676" spans="11:11">
      <c r="K84676"/>
    </row>
    <row r="84677" spans="11:11">
      <c r="K84677"/>
    </row>
    <row r="84678" spans="11:11">
      <c r="K84678"/>
    </row>
    <row r="84679" spans="11:11">
      <c r="K84679"/>
    </row>
    <row r="84680" spans="11:11">
      <c r="K84680"/>
    </row>
    <row r="84681" spans="11:11">
      <c r="K84681"/>
    </row>
    <row r="84682" spans="11:11">
      <c r="K84682"/>
    </row>
    <row r="84683" spans="11:11">
      <c r="K84683"/>
    </row>
    <row r="84684" spans="11:11">
      <c r="K84684"/>
    </row>
    <row r="84685" spans="11:11">
      <c r="K84685"/>
    </row>
    <row r="84686" spans="11:11">
      <c r="K84686"/>
    </row>
    <row r="84687" spans="11:11">
      <c r="K84687"/>
    </row>
    <row r="84688" spans="11:11">
      <c r="K84688"/>
    </row>
    <row r="84689" spans="11:11">
      <c r="K84689"/>
    </row>
    <row r="84690" spans="11:11">
      <c r="K84690"/>
    </row>
    <row r="84691" spans="11:11">
      <c r="K84691"/>
    </row>
    <row r="84692" spans="11:11">
      <c r="K84692"/>
    </row>
    <row r="84693" spans="11:11">
      <c r="K84693"/>
    </row>
    <row r="84694" spans="11:11">
      <c r="K84694"/>
    </row>
    <row r="84695" spans="11:11">
      <c r="K84695"/>
    </row>
    <row r="84696" spans="11:11">
      <c r="K84696"/>
    </row>
    <row r="84697" spans="11:11">
      <c r="K84697"/>
    </row>
    <row r="84698" spans="11:11">
      <c r="K84698"/>
    </row>
    <row r="84699" spans="11:11">
      <c r="K84699"/>
    </row>
    <row r="84700" spans="11:11">
      <c r="K84700"/>
    </row>
    <row r="84701" spans="11:11">
      <c r="K84701"/>
    </row>
    <row r="84702" spans="11:11">
      <c r="K84702"/>
    </row>
    <row r="84703" spans="11:11">
      <c r="K84703"/>
    </row>
    <row r="84704" spans="11:11">
      <c r="K84704"/>
    </row>
    <row r="84705" spans="11:11">
      <c r="K84705"/>
    </row>
    <row r="84706" spans="11:11">
      <c r="K84706"/>
    </row>
    <row r="84707" spans="11:11">
      <c r="K84707"/>
    </row>
    <row r="84708" spans="11:11">
      <c r="K84708"/>
    </row>
    <row r="84709" spans="11:11">
      <c r="K84709"/>
    </row>
    <row r="84710" spans="11:11">
      <c r="K84710"/>
    </row>
    <row r="84711" spans="11:11">
      <c r="K84711"/>
    </row>
    <row r="84712" spans="11:11">
      <c r="K84712"/>
    </row>
    <row r="84713" spans="11:11">
      <c r="K84713"/>
    </row>
    <row r="84714" spans="11:11">
      <c r="K84714"/>
    </row>
    <row r="84715" spans="11:11">
      <c r="K84715"/>
    </row>
    <row r="84716" spans="11:11">
      <c r="K84716"/>
    </row>
    <row r="84717" spans="11:11">
      <c r="K84717"/>
    </row>
    <row r="84718" spans="11:11">
      <c r="K84718"/>
    </row>
    <row r="84719" spans="11:11">
      <c r="K84719"/>
    </row>
    <row r="84720" spans="11:11">
      <c r="K84720"/>
    </row>
    <row r="84721" spans="11:11">
      <c r="K84721"/>
    </row>
    <row r="84722" spans="11:11">
      <c r="K84722"/>
    </row>
    <row r="84723" spans="11:11">
      <c r="K84723"/>
    </row>
    <row r="84724" spans="11:11">
      <c r="K84724"/>
    </row>
    <row r="84725" spans="11:11">
      <c r="K84725"/>
    </row>
    <row r="84726" spans="11:11">
      <c r="K84726"/>
    </row>
    <row r="84727" spans="11:11">
      <c r="K84727"/>
    </row>
    <row r="84728" spans="11:11">
      <c r="K84728"/>
    </row>
    <row r="84729" spans="11:11">
      <c r="K84729"/>
    </row>
    <row r="84730" spans="11:11">
      <c r="K84730"/>
    </row>
    <row r="84731" spans="11:11">
      <c r="K84731"/>
    </row>
    <row r="84732" spans="11:11">
      <c r="K84732"/>
    </row>
    <row r="84733" spans="11:11">
      <c r="K84733"/>
    </row>
    <row r="84734" spans="11:11">
      <c r="K84734"/>
    </row>
    <row r="84735" spans="11:11">
      <c r="K84735"/>
    </row>
    <row r="84736" spans="11:11">
      <c r="K84736"/>
    </row>
    <row r="84737" spans="11:11">
      <c r="K84737"/>
    </row>
    <row r="84738" spans="11:11">
      <c r="K84738"/>
    </row>
    <row r="84739" spans="11:11">
      <c r="K84739"/>
    </row>
    <row r="84740" spans="11:11">
      <c r="K84740"/>
    </row>
    <row r="84741" spans="11:11">
      <c r="K84741"/>
    </row>
    <row r="84742" spans="11:11">
      <c r="K84742"/>
    </row>
    <row r="84743" spans="11:11">
      <c r="K84743"/>
    </row>
    <row r="84744" spans="11:11">
      <c r="K84744"/>
    </row>
    <row r="84745" spans="11:11">
      <c r="K84745"/>
    </row>
    <row r="84746" spans="11:11">
      <c r="K84746"/>
    </row>
    <row r="84747" spans="11:11">
      <c r="K84747"/>
    </row>
    <row r="84748" spans="11:11">
      <c r="K84748"/>
    </row>
    <row r="84749" spans="11:11">
      <c r="K84749"/>
    </row>
    <row r="84750" spans="11:11">
      <c r="K84750"/>
    </row>
    <row r="84751" spans="11:11">
      <c r="K84751"/>
    </row>
    <row r="84752" spans="11:11">
      <c r="K84752"/>
    </row>
    <row r="84753" spans="11:11">
      <c r="K84753"/>
    </row>
    <row r="84754" spans="11:11">
      <c r="K84754"/>
    </row>
    <row r="84755" spans="11:11">
      <c r="K84755"/>
    </row>
    <row r="84756" spans="11:11">
      <c r="K84756"/>
    </row>
    <row r="84757" spans="11:11">
      <c r="K84757"/>
    </row>
    <row r="84758" spans="11:11">
      <c r="K84758"/>
    </row>
    <row r="84759" spans="11:11">
      <c r="K84759"/>
    </row>
    <row r="84760" spans="11:11">
      <c r="K84760"/>
    </row>
    <row r="84761" spans="11:11">
      <c r="K84761"/>
    </row>
    <row r="84762" spans="11:11">
      <c r="K84762"/>
    </row>
    <row r="84763" spans="11:11">
      <c r="K84763"/>
    </row>
    <row r="84764" spans="11:11">
      <c r="K84764"/>
    </row>
    <row r="84765" spans="11:11">
      <c r="K84765"/>
    </row>
    <row r="84766" spans="11:11">
      <c r="K84766"/>
    </row>
    <row r="84767" spans="11:11">
      <c r="K84767"/>
    </row>
    <row r="84768" spans="11:11">
      <c r="K84768"/>
    </row>
    <row r="84769" spans="11:11">
      <c r="K84769"/>
    </row>
    <row r="84770" spans="11:11">
      <c r="K84770"/>
    </row>
    <row r="84771" spans="11:11">
      <c r="K84771"/>
    </row>
    <row r="84772" spans="11:11">
      <c r="K84772"/>
    </row>
    <row r="84773" spans="11:11">
      <c r="K84773"/>
    </row>
    <row r="84774" spans="11:11">
      <c r="K84774"/>
    </row>
    <row r="84775" spans="11:11">
      <c r="K84775"/>
    </row>
    <row r="84776" spans="11:11">
      <c r="K84776"/>
    </row>
    <row r="84777" spans="11:11">
      <c r="K84777"/>
    </row>
    <row r="84778" spans="11:11">
      <c r="K84778"/>
    </row>
    <row r="84779" spans="11:11">
      <c r="K84779"/>
    </row>
    <row r="84780" spans="11:11">
      <c r="K84780"/>
    </row>
    <row r="84781" spans="11:11">
      <c r="K84781"/>
    </row>
    <row r="84782" spans="11:11">
      <c r="K84782"/>
    </row>
    <row r="84783" spans="11:11">
      <c r="K84783"/>
    </row>
    <row r="84784" spans="11:11">
      <c r="K84784"/>
    </row>
    <row r="84785" spans="11:11">
      <c r="K84785"/>
    </row>
    <row r="84786" spans="11:11">
      <c r="K84786"/>
    </row>
    <row r="84787" spans="11:11">
      <c r="K84787"/>
    </row>
    <row r="84788" spans="11:11">
      <c r="K84788"/>
    </row>
    <row r="84789" spans="11:11">
      <c r="K84789"/>
    </row>
    <row r="84790" spans="11:11">
      <c r="K84790"/>
    </row>
    <row r="84791" spans="11:11">
      <c r="K84791"/>
    </row>
    <row r="84792" spans="11:11">
      <c r="K84792"/>
    </row>
    <row r="84793" spans="11:11">
      <c r="K84793"/>
    </row>
    <row r="84794" spans="11:11">
      <c r="K84794"/>
    </row>
    <row r="84795" spans="11:11">
      <c r="K84795"/>
    </row>
    <row r="84796" spans="11:11">
      <c r="K84796"/>
    </row>
    <row r="84797" spans="11:11">
      <c r="K84797"/>
    </row>
    <row r="84798" spans="11:11">
      <c r="K84798"/>
    </row>
    <row r="84799" spans="11:11">
      <c r="K84799"/>
    </row>
    <row r="84800" spans="11:11">
      <c r="K84800"/>
    </row>
    <row r="84801" spans="11:11">
      <c r="K84801"/>
    </row>
    <row r="84802" spans="11:11">
      <c r="K84802"/>
    </row>
    <row r="84803" spans="11:11">
      <c r="K84803"/>
    </row>
    <row r="84804" spans="11:11">
      <c r="K84804"/>
    </row>
    <row r="84805" spans="11:11">
      <c r="K84805"/>
    </row>
    <row r="84806" spans="11:11">
      <c r="K84806"/>
    </row>
    <row r="84807" spans="11:11">
      <c r="K84807"/>
    </row>
    <row r="84808" spans="11:11">
      <c r="K84808"/>
    </row>
    <row r="84809" spans="11:11">
      <c r="K84809"/>
    </row>
    <row r="84810" spans="11:11">
      <c r="K84810"/>
    </row>
    <row r="84811" spans="11:11">
      <c r="K84811"/>
    </row>
    <row r="84812" spans="11:11">
      <c r="K84812"/>
    </row>
    <row r="84813" spans="11:11">
      <c r="K84813"/>
    </row>
    <row r="84814" spans="11:11">
      <c r="K84814"/>
    </row>
    <row r="84815" spans="11:11">
      <c r="K84815"/>
    </row>
    <row r="84816" spans="11:11">
      <c r="K84816"/>
    </row>
    <row r="84817" spans="11:11">
      <c r="K84817"/>
    </row>
    <row r="84818" spans="11:11">
      <c r="K84818"/>
    </row>
    <row r="84819" spans="11:11">
      <c r="K84819"/>
    </row>
    <row r="84820" spans="11:11">
      <c r="K84820"/>
    </row>
    <row r="84821" spans="11:11">
      <c r="K84821"/>
    </row>
    <row r="84822" spans="11:11">
      <c r="K84822"/>
    </row>
    <row r="84823" spans="11:11">
      <c r="K84823"/>
    </row>
    <row r="84824" spans="11:11">
      <c r="K84824"/>
    </row>
    <row r="84825" spans="11:11">
      <c r="K84825"/>
    </row>
    <row r="84826" spans="11:11">
      <c r="K84826"/>
    </row>
    <row r="84827" spans="11:11">
      <c r="K84827"/>
    </row>
    <row r="84828" spans="11:11">
      <c r="K84828"/>
    </row>
    <row r="84829" spans="11:11">
      <c r="K84829"/>
    </row>
    <row r="84830" spans="11:11">
      <c r="K84830"/>
    </row>
    <row r="84831" spans="11:11">
      <c r="K84831"/>
    </row>
    <row r="84832" spans="11:11">
      <c r="K84832"/>
    </row>
    <row r="84833" spans="11:11">
      <c r="K84833"/>
    </row>
    <row r="84834" spans="11:11">
      <c r="K84834"/>
    </row>
    <row r="84835" spans="11:11">
      <c r="K84835"/>
    </row>
    <row r="84836" spans="11:11">
      <c r="K84836"/>
    </row>
    <row r="84837" spans="11:11">
      <c r="K84837"/>
    </row>
    <row r="84838" spans="11:11">
      <c r="K84838"/>
    </row>
    <row r="84839" spans="11:11">
      <c r="K84839"/>
    </row>
    <row r="84840" spans="11:11">
      <c r="K84840"/>
    </row>
    <row r="84841" spans="11:11">
      <c r="K84841"/>
    </row>
    <row r="84842" spans="11:11">
      <c r="K84842"/>
    </row>
    <row r="84843" spans="11:11">
      <c r="K84843"/>
    </row>
    <row r="84844" spans="11:11">
      <c r="K84844"/>
    </row>
    <row r="84845" spans="11:11">
      <c r="K84845"/>
    </row>
    <row r="84846" spans="11:11">
      <c r="K84846"/>
    </row>
    <row r="84847" spans="11:11">
      <c r="K84847"/>
    </row>
    <row r="84848" spans="11:11">
      <c r="K84848"/>
    </row>
    <row r="84849" spans="11:11">
      <c r="K84849"/>
    </row>
    <row r="84850" spans="11:11">
      <c r="K84850"/>
    </row>
    <row r="84851" spans="11:11">
      <c r="K84851"/>
    </row>
    <row r="84852" spans="11:11">
      <c r="K84852"/>
    </row>
    <row r="84853" spans="11:11">
      <c r="K84853"/>
    </row>
    <row r="84854" spans="11:11">
      <c r="K84854"/>
    </row>
    <row r="84855" spans="11:11">
      <c r="K84855"/>
    </row>
    <row r="84856" spans="11:11">
      <c r="K84856"/>
    </row>
    <row r="84857" spans="11:11">
      <c r="K84857"/>
    </row>
    <row r="84858" spans="11:11">
      <c r="K84858"/>
    </row>
    <row r="84859" spans="11:11">
      <c r="K84859"/>
    </row>
    <row r="84860" spans="11:11">
      <c r="K84860"/>
    </row>
    <row r="84861" spans="11:11">
      <c r="K84861"/>
    </row>
    <row r="84862" spans="11:11">
      <c r="K84862"/>
    </row>
    <row r="84863" spans="11:11">
      <c r="K84863"/>
    </row>
    <row r="84864" spans="11:11">
      <c r="K84864"/>
    </row>
    <row r="84865" spans="11:11">
      <c r="K84865"/>
    </row>
    <row r="84866" spans="11:11">
      <c r="K84866"/>
    </row>
    <row r="84867" spans="11:11">
      <c r="K84867"/>
    </row>
    <row r="84868" spans="11:11">
      <c r="K84868"/>
    </row>
    <row r="84869" spans="11:11">
      <c r="K84869"/>
    </row>
    <row r="84870" spans="11:11">
      <c r="K84870"/>
    </row>
    <row r="84871" spans="11:11">
      <c r="K84871"/>
    </row>
    <row r="84872" spans="11:11">
      <c r="K84872"/>
    </row>
    <row r="84873" spans="11:11">
      <c r="K84873"/>
    </row>
    <row r="84874" spans="11:11">
      <c r="K84874"/>
    </row>
    <row r="84875" spans="11:11">
      <c r="K84875"/>
    </row>
    <row r="84876" spans="11:11">
      <c r="K84876"/>
    </row>
    <row r="84877" spans="11:11">
      <c r="K84877"/>
    </row>
    <row r="84878" spans="11:11">
      <c r="K84878"/>
    </row>
    <row r="84879" spans="11:11">
      <c r="K84879"/>
    </row>
    <row r="84880" spans="11:11">
      <c r="K84880"/>
    </row>
    <row r="84881" spans="11:11">
      <c r="K84881"/>
    </row>
    <row r="84882" spans="11:11">
      <c r="K84882"/>
    </row>
    <row r="84883" spans="11:11">
      <c r="K84883"/>
    </row>
    <row r="84884" spans="11:11">
      <c r="K84884"/>
    </row>
    <row r="84885" spans="11:11">
      <c r="K84885"/>
    </row>
    <row r="84886" spans="11:11">
      <c r="K84886"/>
    </row>
    <row r="84887" spans="11:11">
      <c r="K84887"/>
    </row>
    <row r="84888" spans="11:11">
      <c r="K84888"/>
    </row>
    <row r="84889" spans="11:11">
      <c r="K84889"/>
    </row>
    <row r="84890" spans="11:11">
      <c r="K84890"/>
    </row>
    <row r="84891" spans="11:11">
      <c r="K84891"/>
    </row>
    <row r="84892" spans="11:11">
      <c r="K84892"/>
    </row>
    <row r="84893" spans="11:11">
      <c r="K84893"/>
    </row>
    <row r="84894" spans="11:11">
      <c r="K84894"/>
    </row>
    <row r="84895" spans="11:11">
      <c r="K84895"/>
    </row>
    <row r="84896" spans="11:11">
      <c r="K84896"/>
    </row>
    <row r="84897" spans="11:11">
      <c r="K84897"/>
    </row>
    <row r="84898" spans="11:11">
      <c r="K84898"/>
    </row>
    <row r="84899" spans="11:11">
      <c r="K84899"/>
    </row>
    <row r="84900" spans="11:11">
      <c r="K84900"/>
    </row>
    <row r="84901" spans="11:11">
      <c r="K84901"/>
    </row>
    <row r="84902" spans="11:11">
      <c r="K84902"/>
    </row>
    <row r="84903" spans="11:11">
      <c r="K84903"/>
    </row>
    <row r="84904" spans="11:11">
      <c r="K84904"/>
    </row>
    <row r="84905" spans="11:11">
      <c r="K84905"/>
    </row>
    <row r="84906" spans="11:11">
      <c r="K84906"/>
    </row>
    <row r="84907" spans="11:11">
      <c r="K84907"/>
    </row>
    <row r="84908" spans="11:11">
      <c r="K84908"/>
    </row>
    <row r="84909" spans="11:11">
      <c r="K84909"/>
    </row>
    <row r="84910" spans="11:11">
      <c r="K84910"/>
    </row>
    <row r="84911" spans="11:11">
      <c r="K84911"/>
    </row>
    <row r="84912" spans="11:11">
      <c r="K84912"/>
    </row>
    <row r="84913" spans="11:11">
      <c r="K84913"/>
    </row>
    <row r="84914" spans="11:11">
      <c r="K84914"/>
    </row>
    <row r="84915" spans="11:11">
      <c r="K84915"/>
    </row>
    <row r="84916" spans="11:11">
      <c r="K84916"/>
    </row>
    <row r="84917" spans="11:11">
      <c r="K84917"/>
    </row>
    <row r="84918" spans="11:11">
      <c r="K84918"/>
    </row>
    <row r="84919" spans="11:11">
      <c r="K84919"/>
    </row>
    <row r="84920" spans="11:11">
      <c r="K84920"/>
    </row>
    <row r="84921" spans="11:11">
      <c r="K84921"/>
    </row>
    <row r="84922" spans="11:11">
      <c r="K84922"/>
    </row>
    <row r="84923" spans="11:11">
      <c r="K84923"/>
    </row>
    <row r="84924" spans="11:11">
      <c r="K84924"/>
    </row>
    <row r="84925" spans="11:11">
      <c r="K84925"/>
    </row>
    <row r="84926" spans="11:11">
      <c r="K84926"/>
    </row>
    <row r="84927" spans="11:11">
      <c r="K84927"/>
    </row>
    <row r="84928" spans="11:11">
      <c r="K84928"/>
    </row>
    <row r="84929" spans="11:11">
      <c r="K84929"/>
    </row>
    <row r="84930" spans="11:11">
      <c r="K84930"/>
    </row>
    <row r="84931" spans="11:11">
      <c r="K84931"/>
    </row>
    <row r="84932" spans="11:11">
      <c r="K84932"/>
    </row>
    <row r="84933" spans="11:11">
      <c r="K84933"/>
    </row>
    <row r="84934" spans="11:11">
      <c r="K84934"/>
    </row>
    <row r="84935" spans="11:11">
      <c r="K84935"/>
    </row>
    <row r="84936" spans="11:11">
      <c r="K84936"/>
    </row>
    <row r="84937" spans="11:11">
      <c r="K84937"/>
    </row>
    <row r="84938" spans="11:11">
      <c r="K84938"/>
    </row>
    <row r="84939" spans="11:11">
      <c r="K84939"/>
    </row>
    <row r="84940" spans="11:11">
      <c r="K84940"/>
    </row>
    <row r="84941" spans="11:11">
      <c r="K84941"/>
    </row>
    <row r="84942" spans="11:11">
      <c r="K84942"/>
    </row>
    <row r="84943" spans="11:11">
      <c r="K84943"/>
    </row>
    <row r="84944" spans="11:11">
      <c r="K84944"/>
    </row>
    <row r="84945" spans="11:11">
      <c r="K84945"/>
    </row>
    <row r="84946" spans="11:11">
      <c r="K84946"/>
    </row>
    <row r="84947" spans="11:11">
      <c r="K84947"/>
    </row>
    <row r="84948" spans="11:11">
      <c r="K84948"/>
    </row>
    <row r="84949" spans="11:11">
      <c r="K84949"/>
    </row>
    <row r="84950" spans="11:11">
      <c r="K84950"/>
    </row>
    <row r="84951" spans="11:11">
      <c r="K84951"/>
    </row>
    <row r="84952" spans="11:11">
      <c r="K84952"/>
    </row>
    <row r="84953" spans="11:11">
      <c r="K84953"/>
    </row>
    <row r="84954" spans="11:11">
      <c r="K84954"/>
    </row>
    <row r="84955" spans="11:11">
      <c r="K84955"/>
    </row>
    <row r="84956" spans="11:11">
      <c r="K84956"/>
    </row>
    <row r="84957" spans="11:11">
      <c r="K84957"/>
    </row>
    <row r="84958" spans="11:11">
      <c r="K84958"/>
    </row>
    <row r="84959" spans="11:11">
      <c r="K84959"/>
    </row>
    <row r="84960" spans="11:11">
      <c r="K84960"/>
    </row>
    <row r="84961" spans="11:11">
      <c r="K84961"/>
    </row>
    <row r="84962" spans="11:11">
      <c r="K84962"/>
    </row>
    <row r="84963" spans="11:11">
      <c r="K84963"/>
    </row>
    <row r="84964" spans="11:11">
      <c r="K84964"/>
    </row>
    <row r="84965" spans="11:11">
      <c r="K84965"/>
    </row>
    <row r="84966" spans="11:11">
      <c r="K84966"/>
    </row>
    <row r="84967" spans="11:11">
      <c r="K84967"/>
    </row>
    <row r="84968" spans="11:11">
      <c r="K84968"/>
    </row>
    <row r="84969" spans="11:11">
      <c r="K84969"/>
    </row>
    <row r="84970" spans="11:11">
      <c r="K84970"/>
    </row>
    <row r="84971" spans="11:11">
      <c r="K84971"/>
    </row>
    <row r="84972" spans="11:11">
      <c r="K84972"/>
    </row>
    <row r="84973" spans="11:11">
      <c r="K84973"/>
    </row>
    <row r="84974" spans="11:11">
      <c r="K84974"/>
    </row>
    <row r="84975" spans="11:11">
      <c r="K84975"/>
    </row>
    <row r="84976" spans="11:11">
      <c r="K84976"/>
    </row>
    <row r="84977" spans="11:11">
      <c r="K84977"/>
    </row>
    <row r="84978" spans="11:11">
      <c r="K84978"/>
    </row>
    <row r="84979" spans="11:11">
      <c r="K84979"/>
    </row>
    <row r="84980" spans="11:11">
      <c r="K84980"/>
    </row>
    <row r="84981" spans="11:11">
      <c r="K84981"/>
    </row>
    <row r="84982" spans="11:11">
      <c r="K84982"/>
    </row>
    <row r="84983" spans="11:11">
      <c r="K84983"/>
    </row>
    <row r="84984" spans="11:11">
      <c r="K84984"/>
    </row>
    <row r="84985" spans="11:11">
      <c r="K84985"/>
    </row>
    <row r="84986" spans="11:11">
      <c r="K84986"/>
    </row>
    <row r="84987" spans="11:11">
      <c r="K84987"/>
    </row>
    <row r="84988" spans="11:11">
      <c r="K84988"/>
    </row>
    <row r="84989" spans="11:11">
      <c r="K84989"/>
    </row>
    <row r="84990" spans="11:11">
      <c r="K84990"/>
    </row>
    <row r="84991" spans="11:11">
      <c r="K84991"/>
    </row>
    <row r="84992" spans="11:11">
      <c r="K84992"/>
    </row>
    <row r="84993" spans="11:11">
      <c r="K84993"/>
    </row>
    <row r="84994" spans="11:11">
      <c r="K84994"/>
    </row>
    <row r="84995" spans="11:11">
      <c r="K84995"/>
    </row>
    <row r="84996" spans="11:11">
      <c r="K84996"/>
    </row>
    <row r="84997" spans="11:11">
      <c r="K84997"/>
    </row>
    <row r="84998" spans="11:11">
      <c r="K84998"/>
    </row>
    <row r="84999" spans="11:11">
      <c r="K84999"/>
    </row>
    <row r="85000" spans="11:11">
      <c r="K85000"/>
    </row>
    <row r="85001" spans="11:11">
      <c r="K85001"/>
    </row>
    <row r="85002" spans="11:11">
      <c r="K85002"/>
    </row>
    <row r="85003" spans="11:11">
      <c r="K85003"/>
    </row>
    <row r="85004" spans="11:11">
      <c r="K85004"/>
    </row>
    <row r="85005" spans="11:11">
      <c r="K85005"/>
    </row>
    <row r="85006" spans="11:11">
      <c r="K85006"/>
    </row>
    <row r="85007" spans="11:11">
      <c r="K85007"/>
    </row>
    <row r="85008" spans="11:11">
      <c r="K85008"/>
    </row>
    <row r="85009" spans="11:11">
      <c r="K85009"/>
    </row>
    <row r="85010" spans="11:11">
      <c r="K85010"/>
    </row>
    <row r="85011" spans="11:11">
      <c r="K85011"/>
    </row>
    <row r="85012" spans="11:11">
      <c r="K85012"/>
    </row>
    <row r="85013" spans="11:11">
      <c r="K85013"/>
    </row>
    <row r="85014" spans="11:11">
      <c r="K85014"/>
    </row>
    <row r="85015" spans="11:11">
      <c r="K85015"/>
    </row>
    <row r="85016" spans="11:11">
      <c r="K85016"/>
    </row>
    <row r="85017" spans="11:11">
      <c r="K85017"/>
    </row>
    <row r="85018" spans="11:11">
      <c r="K85018"/>
    </row>
    <row r="85019" spans="11:11">
      <c r="K85019"/>
    </row>
    <row r="85020" spans="11:11">
      <c r="K85020"/>
    </row>
    <row r="85021" spans="11:11">
      <c r="K85021"/>
    </row>
    <row r="85022" spans="11:11">
      <c r="K85022"/>
    </row>
    <row r="85023" spans="11:11">
      <c r="K85023"/>
    </row>
    <row r="85024" spans="11:11">
      <c r="K85024"/>
    </row>
    <row r="85025" spans="11:11">
      <c r="K85025"/>
    </row>
    <row r="85026" spans="11:11">
      <c r="K85026"/>
    </row>
    <row r="85027" spans="11:11">
      <c r="K85027"/>
    </row>
    <row r="85028" spans="11:11">
      <c r="K85028"/>
    </row>
    <row r="85029" spans="11:11">
      <c r="K85029"/>
    </row>
    <row r="85030" spans="11:11">
      <c r="K85030"/>
    </row>
    <row r="85031" spans="11:11">
      <c r="K85031"/>
    </row>
    <row r="85032" spans="11:11">
      <c r="K85032"/>
    </row>
    <row r="85033" spans="11:11">
      <c r="K85033"/>
    </row>
    <row r="85034" spans="11:11">
      <c r="K85034"/>
    </row>
    <row r="85035" spans="11:11">
      <c r="K85035"/>
    </row>
    <row r="85036" spans="11:11">
      <c r="K85036"/>
    </row>
    <row r="85037" spans="11:11">
      <c r="K85037"/>
    </row>
    <row r="85038" spans="11:11">
      <c r="K85038"/>
    </row>
    <row r="85039" spans="11:11">
      <c r="K85039"/>
    </row>
    <row r="85040" spans="11:11">
      <c r="K85040"/>
    </row>
    <row r="85041" spans="11:11">
      <c r="K85041"/>
    </row>
    <row r="85042" spans="11:11">
      <c r="K85042"/>
    </row>
    <row r="85043" spans="11:11">
      <c r="K85043"/>
    </row>
    <row r="85044" spans="11:11">
      <c r="K85044"/>
    </row>
    <row r="85045" spans="11:11">
      <c r="K85045"/>
    </row>
    <row r="85046" spans="11:11">
      <c r="K85046"/>
    </row>
    <row r="85047" spans="11:11">
      <c r="K85047"/>
    </row>
    <row r="85048" spans="11:11">
      <c r="K85048"/>
    </row>
    <row r="85049" spans="11:11">
      <c r="K85049"/>
    </row>
    <row r="85050" spans="11:11">
      <c r="K85050"/>
    </row>
    <row r="85051" spans="11:11">
      <c r="K85051"/>
    </row>
    <row r="85052" spans="11:11">
      <c r="K85052"/>
    </row>
    <row r="85053" spans="11:11">
      <c r="K85053"/>
    </row>
    <row r="85054" spans="11:11">
      <c r="K85054"/>
    </row>
    <row r="85055" spans="11:11">
      <c r="K85055"/>
    </row>
    <row r="85056" spans="11:11">
      <c r="K85056"/>
    </row>
    <row r="85057" spans="11:11">
      <c r="K85057"/>
    </row>
    <row r="85058" spans="11:11">
      <c r="K85058"/>
    </row>
    <row r="85059" spans="11:11">
      <c r="K85059"/>
    </row>
    <row r="85060" spans="11:11">
      <c r="K85060"/>
    </row>
    <row r="85061" spans="11:11">
      <c r="K85061"/>
    </row>
    <row r="85062" spans="11:11">
      <c r="K85062"/>
    </row>
    <row r="85063" spans="11:11">
      <c r="K85063"/>
    </row>
    <row r="85064" spans="11:11">
      <c r="K85064"/>
    </row>
    <row r="85065" spans="11:11">
      <c r="K85065"/>
    </row>
    <row r="85066" spans="11:11">
      <c r="K85066"/>
    </row>
    <row r="85067" spans="11:11">
      <c r="K85067"/>
    </row>
    <row r="85068" spans="11:11">
      <c r="K85068"/>
    </row>
    <row r="85069" spans="11:11">
      <c r="K85069"/>
    </row>
    <row r="85070" spans="11:11">
      <c r="K85070"/>
    </row>
    <row r="85071" spans="11:11">
      <c r="K85071"/>
    </row>
    <row r="85072" spans="11:11">
      <c r="K85072"/>
    </row>
    <row r="85073" spans="11:11">
      <c r="K85073"/>
    </row>
    <row r="85074" spans="11:11">
      <c r="K85074"/>
    </row>
    <row r="85075" spans="11:11">
      <c r="K85075"/>
    </row>
    <row r="85076" spans="11:11">
      <c r="K85076"/>
    </row>
    <row r="85077" spans="11:11">
      <c r="K85077"/>
    </row>
    <row r="85078" spans="11:11">
      <c r="K85078"/>
    </row>
    <row r="85079" spans="11:11">
      <c r="K85079"/>
    </row>
    <row r="85080" spans="11:11">
      <c r="K85080"/>
    </row>
    <row r="85081" spans="11:11">
      <c r="K85081"/>
    </row>
    <row r="85082" spans="11:11">
      <c r="K85082"/>
    </row>
    <row r="85083" spans="11:11">
      <c r="K85083"/>
    </row>
    <row r="85084" spans="11:11">
      <c r="K85084"/>
    </row>
    <row r="85085" spans="11:11">
      <c r="K85085"/>
    </row>
    <row r="85086" spans="11:11">
      <c r="K85086"/>
    </row>
    <row r="85087" spans="11:11">
      <c r="K85087"/>
    </row>
    <row r="85088" spans="11:11">
      <c r="K85088"/>
    </row>
    <row r="85089" spans="11:11">
      <c r="K85089"/>
    </row>
    <row r="85090" spans="11:11">
      <c r="K85090"/>
    </row>
    <row r="85091" spans="11:11">
      <c r="K85091"/>
    </row>
    <row r="85092" spans="11:11">
      <c r="K85092"/>
    </row>
    <row r="85093" spans="11:11">
      <c r="K85093"/>
    </row>
    <row r="85094" spans="11:11">
      <c r="K85094"/>
    </row>
    <row r="85095" spans="11:11">
      <c r="K85095"/>
    </row>
    <row r="85096" spans="11:11">
      <c r="K85096"/>
    </row>
    <row r="85097" spans="11:11">
      <c r="K85097"/>
    </row>
    <row r="85098" spans="11:11">
      <c r="K85098"/>
    </row>
    <row r="85099" spans="11:11">
      <c r="K85099"/>
    </row>
    <row r="85100" spans="11:11">
      <c r="K85100"/>
    </row>
    <row r="85101" spans="11:11">
      <c r="K85101"/>
    </row>
    <row r="85102" spans="11:11">
      <c r="K85102"/>
    </row>
    <row r="85103" spans="11:11">
      <c r="K85103"/>
    </row>
    <row r="85104" spans="11:11">
      <c r="K85104"/>
    </row>
    <row r="85105" spans="11:11">
      <c r="K85105"/>
    </row>
    <row r="85106" spans="11:11">
      <c r="K85106"/>
    </row>
    <row r="85107" spans="11:11">
      <c r="K85107"/>
    </row>
    <row r="85108" spans="11:11">
      <c r="K85108"/>
    </row>
    <row r="85109" spans="11:11">
      <c r="K85109"/>
    </row>
    <row r="85110" spans="11:11">
      <c r="K85110"/>
    </row>
    <row r="85111" spans="11:11">
      <c r="K85111"/>
    </row>
    <row r="85112" spans="11:11">
      <c r="K85112"/>
    </row>
    <row r="85113" spans="11:11">
      <c r="K85113"/>
    </row>
    <row r="85114" spans="11:11">
      <c r="K85114"/>
    </row>
    <row r="85115" spans="11:11">
      <c r="K85115"/>
    </row>
    <row r="85116" spans="11:11">
      <c r="K85116"/>
    </row>
    <row r="85117" spans="11:11">
      <c r="K85117"/>
    </row>
    <row r="85118" spans="11:11">
      <c r="K85118"/>
    </row>
    <row r="85119" spans="11:11">
      <c r="K85119"/>
    </row>
    <row r="85120" spans="11:11">
      <c r="K85120"/>
    </row>
    <row r="85121" spans="11:11">
      <c r="K85121"/>
    </row>
    <row r="85122" spans="11:11">
      <c r="K85122"/>
    </row>
    <row r="85123" spans="11:11">
      <c r="K85123"/>
    </row>
    <row r="85124" spans="11:11">
      <c r="K85124"/>
    </row>
    <row r="85125" spans="11:11">
      <c r="K85125"/>
    </row>
    <row r="85126" spans="11:11">
      <c r="K85126"/>
    </row>
    <row r="85127" spans="11:11">
      <c r="K85127"/>
    </row>
    <row r="85128" spans="11:11">
      <c r="K85128"/>
    </row>
    <row r="85129" spans="11:11">
      <c r="K85129"/>
    </row>
    <row r="85130" spans="11:11">
      <c r="K85130"/>
    </row>
    <row r="85131" spans="11:11">
      <c r="K85131"/>
    </row>
    <row r="85132" spans="11:11">
      <c r="K85132"/>
    </row>
    <row r="85133" spans="11:11">
      <c r="K85133"/>
    </row>
    <row r="85134" spans="11:11">
      <c r="K85134"/>
    </row>
    <row r="85135" spans="11:11">
      <c r="K85135"/>
    </row>
    <row r="85136" spans="11:11">
      <c r="K85136"/>
    </row>
    <row r="85137" spans="11:11">
      <c r="K85137"/>
    </row>
    <row r="85138" spans="11:11">
      <c r="K85138"/>
    </row>
    <row r="85139" spans="11:11">
      <c r="K85139"/>
    </row>
    <row r="85140" spans="11:11">
      <c r="K85140"/>
    </row>
    <row r="85141" spans="11:11">
      <c r="K85141"/>
    </row>
    <row r="85142" spans="11:11">
      <c r="K85142"/>
    </row>
    <row r="85143" spans="11:11">
      <c r="K85143"/>
    </row>
    <row r="85144" spans="11:11">
      <c r="K85144"/>
    </row>
    <row r="85145" spans="11:11">
      <c r="K85145"/>
    </row>
    <row r="85146" spans="11:11">
      <c r="K85146"/>
    </row>
    <row r="85147" spans="11:11">
      <c r="K85147"/>
    </row>
    <row r="85148" spans="11:11">
      <c r="K85148"/>
    </row>
    <row r="85149" spans="11:11">
      <c r="K85149"/>
    </row>
    <row r="85150" spans="11:11">
      <c r="K85150"/>
    </row>
    <row r="85151" spans="11:11">
      <c r="K85151"/>
    </row>
    <row r="85152" spans="11:11">
      <c r="K85152"/>
    </row>
    <row r="85153" spans="11:11">
      <c r="K85153"/>
    </row>
    <row r="85154" spans="11:11">
      <c r="K85154"/>
    </row>
    <row r="85155" spans="11:11">
      <c r="K85155"/>
    </row>
    <row r="85156" spans="11:11">
      <c r="K85156"/>
    </row>
    <row r="85157" spans="11:11">
      <c r="K85157"/>
    </row>
    <row r="85158" spans="11:11">
      <c r="K85158"/>
    </row>
    <row r="85159" spans="11:11">
      <c r="K85159"/>
    </row>
    <row r="85160" spans="11:11">
      <c r="K85160"/>
    </row>
    <row r="85161" spans="11:11">
      <c r="K85161"/>
    </row>
    <row r="85162" spans="11:11">
      <c r="K85162"/>
    </row>
    <row r="85163" spans="11:11">
      <c r="K85163"/>
    </row>
    <row r="85164" spans="11:11">
      <c r="K85164"/>
    </row>
    <row r="85165" spans="11:11">
      <c r="K85165"/>
    </row>
    <row r="85166" spans="11:11">
      <c r="K85166"/>
    </row>
    <row r="85167" spans="11:11">
      <c r="K85167"/>
    </row>
    <row r="85168" spans="11:11">
      <c r="K85168"/>
    </row>
    <row r="85169" spans="11:11">
      <c r="K85169"/>
    </row>
    <row r="85170" spans="11:11">
      <c r="K85170"/>
    </row>
    <row r="85171" spans="11:11">
      <c r="K85171"/>
    </row>
    <row r="85172" spans="11:11">
      <c r="K85172"/>
    </row>
    <row r="85173" spans="11:11">
      <c r="K85173"/>
    </row>
    <row r="85174" spans="11:11">
      <c r="K85174"/>
    </row>
    <row r="85175" spans="11:11">
      <c r="K85175"/>
    </row>
    <row r="85176" spans="11:11">
      <c r="K85176"/>
    </row>
    <row r="85177" spans="11:11">
      <c r="K85177"/>
    </row>
    <row r="85178" spans="11:11">
      <c r="K85178"/>
    </row>
    <row r="85179" spans="11:11">
      <c r="K85179"/>
    </row>
    <row r="85180" spans="11:11">
      <c r="K85180"/>
    </row>
    <row r="85181" spans="11:11">
      <c r="K85181"/>
    </row>
    <row r="85182" spans="11:11">
      <c r="K85182"/>
    </row>
    <row r="85183" spans="11:11">
      <c r="K85183"/>
    </row>
    <row r="85184" spans="11:11">
      <c r="K85184"/>
    </row>
    <row r="85185" spans="11:11">
      <c r="K85185"/>
    </row>
    <row r="85186" spans="11:11">
      <c r="K85186"/>
    </row>
    <row r="85187" spans="11:11">
      <c r="K85187"/>
    </row>
    <row r="85188" spans="11:11">
      <c r="K85188"/>
    </row>
    <row r="85189" spans="11:11">
      <c r="K85189"/>
    </row>
    <row r="85190" spans="11:11">
      <c r="K85190"/>
    </row>
    <row r="85191" spans="11:11">
      <c r="K85191"/>
    </row>
    <row r="85192" spans="11:11">
      <c r="K85192"/>
    </row>
    <row r="85193" spans="11:11">
      <c r="K85193"/>
    </row>
    <row r="85194" spans="11:11">
      <c r="K85194"/>
    </row>
    <row r="85195" spans="11:11">
      <c r="K85195"/>
    </row>
    <row r="85196" spans="11:11">
      <c r="K85196"/>
    </row>
    <row r="85197" spans="11:11">
      <c r="K85197"/>
    </row>
    <row r="85198" spans="11:11">
      <c r="K85198"/>
    </row>
    <row r="85199" spans="11:11">
      <c r="K85199"/>
    </row>
    <row r="85200" spans="11:11">
      <c r="K85200"/>
    </row>
    <row r="85201" spans="11:11">
      <c r="K85201"/>
    </row>
    <row r="85202" spans="11:11">
      <c r="K85202"/>
    </row>
    <row r="85203" spans="11:11">
      <c r="K85203"/>
    </row>
    <row r="85204" spans="11:11">
      <c r="K85204"/>
    </row>
    <row r="85205" spans="11:11">
      <c r="K85205"/>
    </row>
    <row r="85206" spans="11:11">
      <c r="K85206"/>
    </row>
    <row r="85207" spans="11:11">
      <c r="K85207"/>
    </row>
    <row r="85208" spans="11:11">
      <c r="K85208"/>
    </row>
    <row r="85209" spans="11:11">
      <c r="K85209"/>
    </row>
    <row r="85210" spans="11:11">
      <c r="K85210"/>
    </row>
    <row r="85211" spans="11:11">
      <c r="K85211"/>
    </row>
    <row r="85212" spans="11:11">
      <c r="K85212"/>
    </row>
    <row r="85213" spans="11:11">
      <c r="K85213"/>
    </row>
    <row r="85214" spans="11:11">
      <c r="K85214"/>
    </row>
    <row r="85215" spans="11:11">
      <c r="K85215"/>
    </row>
    <row r="85216" spans="11:11">
      <c r="K85216"/>
    </row>
    <row r="85217" spans="11:11">
      <c r="K85217"/>
    </row>
    <row r="85218" spans="11:11">
      <c r="K85218"/>
    </row>
    <row r="85219" spans="11:11">
      <c r="K85219"/>
    </row>
    <row r="85220" spans="11:11">
      <c r="K85220"/>
    </row>
    <row r="85221" spans="11:11">
      <c r="K85221"/>
    </row>
    <row r="85222" spans="11:11">
      <c r="K85222"/>
    </row>
    <row r="85223" spans="11:11">
      <c r="K85223"/>
    </row>
    <row r="85224" spans="11:11">
      <c r="K85224"/>
    </row>
    <row r="85225" spans="11:11">
      <c r="K85225"/>
    </row>
    <row r="85226" spans="11:11">
      <c r="K85226"/>
    </row>
    <row r="85227" spans="11:11">
      <c r="K85227"/>
    </row>
    <row r="85228" spans="11:11">
      <c r="K85228"/>
    </row>
    <row r="85229" spans="11:11">
      <c r="K85229"/>
    </row>
    <row r="85230" spans="11:11">
      <c r="K85230"/>
    </row>
    <row r="85231" spans="11:11">
      <c r="K85231"/>
    </row>
    <row r="85232" spans="11:11">
      <c r="K85232"/>
    </row>
    <row r="85233" spans="11:11">
      <c r="K85233"/>
    </row>
    <row r="85234" spans="11:11">
      <c r="K85234"/>
    </row>
    <row r="85235" spans="11:11">
      <c r="K85235"/>
    </row>
    <row r="85236" spans="11:11">
      <c r="K85236"/>
    </row>
    <row r="85237" spans="11:11">
      <c r="K85237"/>
    </row>
    <row r="85238" spans="11:11">
      <c r="K85238"/>
    </row>
    <row r="85239" spans="11:11">
      <c r="K85239"/>
    </row>
    <row r="85240" spans="11:11">
      <c r="K85240"/>
    </row>
    <row r="85241" spans="11:11">
      <c r="K85241"/>
    </row>
    <row r="85242" spans="11:11">
      <c r="K85242"/>
    </row>
    <row r="85243" spans="11:11">
      <c r="K85243"/>
    </row>
    <row r="85244" spans="11:11">
      <c r="K85244"/>
    </row>
    <row r="85245" spans="11:11">
      <c r="K85245"/>
    </row>
    <row r="85246" spans="11:11">
      <c r="K85246"/>
    </row>
    <row r="85247" spans="11:11">
      <c r="K85247"/>
    </row>
    <row r="85248" spans="11:11">
      <c r="K85248"/>
    </row>
    <row r="85249" spans="11:11">
      <c r="K85249"/>
    </row>
    <row r="85250" spans="11:11">
      <c r="K85250"/>
    </row>
    <row r="85251" spans="11:11">
      <c r="K85251"/>
    </row>
    <row r="85252" spans="11:11">
      <c r="K85252"/>
    </row>
    <row r="85253" spans="11:11">
      <c r="K85253"/>
    </row>
    <row r="85254" spans="11:11">
      <c r="K85254"/>
    </row>
    <row r="85255" spans="11:11">
      <c r="K85255"/>
    </row>
    <row r="85256" spans="11:11">
      <c r="K85256"/>
    </row>
    <row r="85257" spans="11:11">
      <c r="K85257"/>
    </row>
    <row r="85258" spans="11:11">
      <c r="K85258"/>
    </row>
    <row r="85259" spans="11:11">
      <c r="K85259"/>
    </row>
    <row r="85260" spans="11:11">
      <c r="K85260"/>
    </row>
    <row r="85261" spans="11:11">
      <c r="K85261"/>
    </row>
    <row r="85262" spans="11:11">
      <c r="K85262"/>
    </row>
    <row r="85263" spans="11:11">
      <c r="K85263"/>
    </row>
    <row r="85264" spans="11:11">
      <c r="K85264"/>
    </row>
    <row r="85265" spans="11:11">
      <c r="K85265"/>
    </row>
    <row r="85266" spans="11:11">
      <c r="K85266"/>
    </row>
    <row r="85267" spans="11:11">
      <c r="K85267"/>
    </row>
    <row r="85268" spans="11:11">
      <c r="K85268"/>
    </row>
    <row r="85269" spans="11:11">
      <c r="K85269"/>
    </row>
    <row r="85270" spans="11:11">
      <c r="K85270"/>
    </row>
    <row r="85271" spans="11:11">
      <c r="K85271"/>
    </row>
    <row r="85272" spans="11:11">
      <c r="K85272"/>
    </row>
    <row r="85273" spans="11:11">
      <c r="K85273"/>
    </row>
    <row r="85274" spans="11:11">
      <c r="K85274"/>
    </row>
    <row r="85275" spans="11:11">
      <c r="K85275"/>
    </row>
    <row r="85276" spans="11:11">
      <c r="K85276"/>
    </row>
    <row r="85277" spans="11:11">
      <c r="K85277"/>
    </row>
    <row r="85278" spans="11:11">
      <c r="K85278"/>
    </row>
    <row r="85279" spans="11:11">
      <c r="K85279"/>
    </row>
    <row r="85280" spans="11:11">
      <c r="K85280"/>
    </row>
    <row r="85281" spans="11:11">
      <c r="K85281"/>
    </row>
    <row r="85282" spans="11:11">
      <c r="K85282"/>
    </row>
    <row r="85283" spans="11:11">
      <c r="K85283"/>
    </row>
    <row r="85284" spans="11:11">
      <c r="K85284"/>
    </row>
    <row r="85285" spans="11:11">
      <c r="K85285"/>
    </row>
    <row r="85286" spans="11:11">
      <c r="K85286"/>
    </row>
    <row r="85287" spans="11:11">
      <c r="K85287"/>
    </row>
    <row r="85288" spans="11:11">
      <c r="K85288"/>
    </row>
    <row r="85289" spans="11:11">
      <c r="K85289"/>
    </row>
    <row r="85290" spans="11:11">
      <c r="K85290"/>
    </row>
    <row r="85291" spans="11:11">
      <c r="K85291"/>
    </row>
    <row r="85292" spans="11:11">
      <c r="K85292"/>
    </row>
    <row r="85293" spans="11:11">
      <c r="K85293"/>
    </row>
    <row r="85294" spans="11:11">
      <c r="K85294"/>
    </row>
    <row r="85295" spans="11:11">
      <c r="K85295"/>
    </row>
    <row r="85296" spans="11:11">
      <c r="K85296"/>
    </row>
    <row r="85297" spans="11:11">
      <c r="K85297"/>
    </row>
    <row r="85298" spans="11:11">
      <c r="K85298"/>
    </row>
    <row r="85299" spans="11:11">
      <c r="K85299"/>
    </row>
    <row r="85300" spans="11:11">
      <c r="K85300"/>
    </row>
    <row r="85301" spans="11:11">
      <c r="K85301"/>
    </row>
    <row r="85302" spans="11:11">
      <c r="K85302"/>
    </row>
    <row r="85303" spans="11:11">
      <c r="K85303"/>
    </row>
    <row r="85304" spans="11:11">
      <c r="K85304"/>
    </row>
    <row r="85305" spans="11:11">
      <c r="K85305"/>
    </row>
    <row r="85306" spans="11:11">
      <c r="K85306"/>
    </row>
    <row r="85307" spans="11:11">
      <c r="K85307"/>
    </row>
    <row r="85308" spans="11:11">
      <c r="K85308"/>
    </row>
    <row r="85309" spans="11:11">
      <c r="K85309"/>
    </row>
    <row r="85310" spans="11:11">
      <c r="K85310"/>
    </row>
    <row r="85311" spans="11:11">
      <c r="K85311"/>
    </row>
    <row r="85312" spans="11:11">
      <c r="K85312"/>
    </row>
    <row r="85313" spans="11:11">
      <c r="K85313"/>
    </row>
    <row r="85314" spans="11:11">
      <c r="K85314"/>
    </row>
    <row r="85315" spans="11:11">
      <c r="K85315"/>
    </row>
    <row r="85316" spans="11:11">
      <c r="K85316"/>
    </row>
    <row r="85317" spans="11:11">
      <c r="K85317"/>
    </row>
    <row r="85318" spans="11:11">
      <c r="K85318"/>
    </row>
    <row r="85319" spans="11:11">
      <c r="K85319"/>
    </row>
    <row r="85320" spans="11:11">
      <c r="K85320"/>
    </row>
    <row r="85321" spans="11:11">
      <c r="K85321"/>
    </row>
    <row r="85322" spans="11:11">
      <c r="K85322"/>
    </row>
    <row r="85323" spans="11:11">
      <c r="K85323"/>
    </row>
    <row r="85324" spans="11:11">
      <c r="K85324"/>
    </row>
    <row r="85325" spans="11:11">
      <c r="K85325"/>
    </row>
    <row r="85326" spans="11:11">
      <c r="K85326"/>
    </row>
    <row r="85327" spans="11:11">
      <c r="K85327"/>
    </row>
    <row r="85328" spans="11:11">
      <c r="K85328"/>
    </row>
    <row r="85329" spans="11:11">
      <c r="K85329"/>
    </row>
    <row r="85330" spans="11:11">
      <c r="K85330"/>
    </row>
    <row r="85331" spans="11:11">
      <c r="K85331"/>
    </row>
    <row r="85332" spans="11:11">
      <c r="K85332"/>
    </row>
    <row r="85333" spans="11:11">
      <c r="K85333"/>
    </row>
    <row r="85334" spans="11:11">
      <c r="K85334"/>
    </row>
    <row r="85335" spans="11:11">
      <c r="K85335"/>
    </row>
    <row r="85336" spans="11:11">
      <c r="K85336"/>
    </row>
    <row r="85337" spans="11:11">
      <c r="K85337"/>
    </row>
    <row r="85338" spans="11:11">
      <c r="K85338"/>
    </row>
    <row r="85339" spans="11:11">
      <c r="K85339"/>
    </row>
    <row r="85340" spans="11:11">
      <c r="K85340"/>
    </row>
    <row r="85341" spans="11:11">
      <c r="K85341"/>
    </row>
    <row r="85342" spans="11:11">
      <c r="K85342"/>
    </row>
    <row r="85343" spans="11:11">
      <c r="K85343"/>
    </row>
    <row r="85344" spans="11:11">
      <c r="K85344"/>
    </row>
    <row r="85345" spans="11:11">
      <c r="K85345"/>
    </row>
    <row r="85346" spans="11:11">
      <c r="K85346"/>
    </row>
    <row r="85347" spans="11:11">
      <c r="K85347"/>
    </row>
    <row r="85348" spans="11:11">
      <c r="K85348"/>
    </row>
    <row r="85349" spans="11:11">
      <c r="K85349"/>
    </row>
    <row r="85350" spans="11:11">
      <c r="K85350"/>
    </row>
    <row r="85351" spans="11:11">
      <c r="K85351"/>
    </row>
    <row r="85352" spans="11:11">
      <c r="K85352"/>
    </row>
    <row r="85353" spans="11:11">
      <c r="K85353"/>
    </row>
    <row r="85354" spans="11:11">
      <c r="K85354"/>
    </row>
    <row r="85355" spans="11:11">
      <c r="K85355"/>
    </row>
    <row r="85356" spans="11:11">
      <c r="K85356"/>
    </row>
    <row r="85357" spans="11:11">
      <c r="K85357"/>
    </row>
    <row r="85358" spans="11:11">
      <c r="K85358"/>
    </row>
    <row r="85359" spans="11:11">
      <c r="K85359"/>
    </row>
    <row r="85360" spans="11:11">
      <c r="K85360"/>
    </row>
    <row r="85361" spans="11:11">
      <c r="K85361"/>
    </row>
    <row r="85362" spans="11:11">
      <c r="K85362"/>
    </row>
    <row r="85363" spans="11:11">
      <c r="K85363"/>
    </row>
    <row r="85364" spans="11:11">
      <c r="K85364"/>
    </row>
    <row r="85365" spans="11:11">
      <c r="K85365"/>
    </row>
    <row r="85366" spans="11:11">
      <c r="K85366"/>
    </row>
    <row r="85367" spans="11:11">
      <c r="K85367"/>
    </row>
    <row r="85368" spans="11:11">
      <c r="K85368"/>
    </row>
    <row r="85369" spans="11:11">
      <c r="K85369"/>
    </row>
    <row r="85370" spans="11:11">
      <c r="K85370"/>
    </row>
    <row r="85371" spans="11:11">
      <c r="K85371"/>
    </row>
    <row r="85372" spans="11:11">
      <c r="K85372"/>
    </row>
    <row r="85373" spans="11:11">
      <c r="K85373"/>
    </row>
    <row r="85374" spans="11:11">
      <c r="K85374"/>
    </row>
    <row r="85375" spans="11:11">
      <c r="K85375"/>
    </row>
    <row r="85376" spans="11:11">
      <c r="K85376"/>
    </row>
    <row r="85377" spans="11:11">
      <c r="K85377"/>
    </row>
    <row r="85378" spans="11:11">
      <c r="K85378"/>
    </row>
    <row r="85379" spans="11:11">
      <c r="K85379"/>
    </row>
    <row r="85380" spans="11:11">
      <c r="K85380"/>
    </row>
    <row r="85381" spans="11:11">
      <c r="K85381"/>
    </row>
    <row r="85382" spans="11:11">
      <c r="K85382"/>
    </row>
    <row r="85383" spans="11:11">
      <c r="K85383"/>
    </row>
    <row r="85384" spans="11:11">
      <c r="K85384"/>
    </row>
    <row r="85385" spans="11:11">
      <c r="K85385"/>
    </row>
    <row r="85386" spans="11:11">
      <c r="K85386"/>
    </row>
    <row r="85387" spans="11:11">
      <c r="K85387"/>
    </row>
    <row r="85388" spans="11:11">
      <c r="K85388"/>
    </row>
    <row r="85389" spans="11:11">
      <c r="K85389"/>
    </row>
    <row r="85390" spans="11:11">
      <c r="K85390"/>
    </row>
    <row r="85391" spans="11:11">
      <c r="K85391"/>
    </row>
    <row r="85392" spans="11:11">
      <c r="K85392"/>
    </row>
    <row r="85393" spans="11:11">
      <c r="K85393"/>
    </row>
    <row r="85394" spans="11:11">
      <c r="K85394"/>
    </row>
    <row r="85395" spans="11:11">
      <c r="K85395"/>
    </row>
    <row r="85396" spans="11:11">
      <c r="K85396"/>
    </row>
    <row r="85397" spans="11:11">
      <c r="K85397"/>
    </row>
    <row r="85398" spans="11:11">
      <c r="K85398"/>
    </row>
    <row r="85399" spans="11:11">
      <c r="K85399"/>
    </row>
    <row r="85400" spans="11:11">
      <c r="K85400"/>
    </row>
    <row r="85401" spans="11:11">
      <c r="K85401"/>
    </row>
    <row r="85402" spans="11:11">
      <c r="K85402"/>
    </row>
    <row r="85403" spans="11:11">
      <c r="K85403"/>
    </row>
    <row r="85404" spans="11:11">
      <c r="K85404"/>
    </row>
    <row r="85405" spans="11:11">
      <c r="K85405"/>
    </row>
    <row r="85406" spans="11:11">
      <c r="K85406"/>
    </row>
    <row r="85407" spans="11:11">
      <c r="K85407"/>
    </row>
    <row r="85408" spans="11:11">
      <c r="K85408"/>
    </row>
    <row r="85409" spans="11:11">
      <c r="K85409"/>
    </row>
    <row r="85410" spans="11:11">
      <c r="K85410"/>
    </row>
    <row r="85411" spans="11:11">
      <c r="K85411"/>
    </row>
    <row r="85412" spans="11:11">
      <c r="K85412"/>
    </row>
    <row r="85413" spans="11:11">
      <c r="K85413"/>
    </row>
    <row r="85414" spans="11:11">
      <c r="K85414"/>
    </row>
    <row r="85415" spans="11:11">
      <c r="K85415"/>
    </row>
    <row r="85416" spans="11:11">
      <c r="K85416"/>
    </row>
    <row r="85417" spans="11:11">
      <c r="K85417"/>
    </row>
    <row r="85418" spans="11:11">
      <c r="K85418"/>
    </row>
    <row r="85419" spans="11:11">
      <c r="K85419"/>
    </row>
    <row r="85420" spans="11:11">
      <c r="K85420"/>
    </row>
    <row r="85421" spans="11:11">
      <c r="K85421"/>
    </row>
    <row r="85422" spans="11:11">
      <c r="K85422"/>
    </row>
    <row r="85423" spans="11:11">
      <c r="K85423"/>
    </row>
    <row r="85424" spans="11:11">
      <c r="K85424"/>
    </row>
    <row r="85425" spans="11:11">
      <c r="K85425"/>
    </row>
    <row r="85426" spans="11:11">
      <c r="K85426"/>
    </row>
    <row r="85427" spans="11:11">
      <c r="K85427"/>
    </row>
    <row r="85428" spans="11:11">
      <c r="K85428"/>
    </row>
    <row r="85429" spans="11:11">
      <c r="K85429"/>
    </row>
    <row r="85430" spans="11:11">
      <c r="K85430"/>
    </row>
    <row r="85431" spans="11:11">
      <c r="K85431"/>
    </row>
    <row r="85432" spans="11:11">
      <c r="K85432"/>
    </row>
    <row r="85433" spans="11:11">
      <c r="K85433"/>
    </row>
    <row r="85434" spans="11:11">
      <c r="K85434"/>
    </row>
    <row r="85435" spans="11:11">
      <c r="K85435"/>
    </row>
    <row r="85436" spans="11:11">
      <c r="K85436"/>
    </row>
    <row r="85437" spans="11:11">
      <c r="K85437"/>
    </row>
    <row r="85438" spans="11:11">
      <c r="K85438"/>
    </row>
    <row r="85439" spans="11:11">
      <c r="K85439"/>
    </row>
    <row r="85440" spans="11:11">
      <c r="K85440"/>
    </row>
    <row r="85441" spans="11:11">
      <c r="K85441"/>
    </row>
    <row r="85442" spans="11:11">
      <c r="K85442"/>
    </row>
    <row r="85443" spans="11:11">
      <c r="K85443"/>
    </row>
    <row r="85444" spans="11:11">
      <c r="K85444"/>
    </row>
    <row r="85445" spans="11:11">
      <c r="K85445"/>
    </row>
    <row r="85446" spans="11:11">
      <c r="K85446"/>
    </row>
    <row r="85447" spans="11:11">
      <c r="K85447"/>
    </row>
    <row r="85448" spans="11:11">
      <c r="K85448"/>
    </row>
    <row r="85449" spans="11:11">
      <c r="K85449"/>
    </row>
    <row r="85450" spans="11:11">
      <c r="K85450"/>
    </row>
    <row r="85451" spans="11:11">
      <c r="K85451"/>
    </row>
    <row r="85452" spans="11:11">
      <c r="K85452"/>
    </row>
    <row r="85453" spans="11:11">
      <c r="K85453"/>
    </row>
    <row r="85454" spans="11:11">
      <c r="K85454"/>
    </row>
    <row r="85455" spans="11:11">
      <c r="K85455"/>
    </row>
    <row r="85456" spans="11:11">
      <c r="K85456"/>
    </row>
    <row r="85457" spans="11:11">
      <c r="K85457"/>
    </row>
    <row r="85458" spans="11:11">
      <c r="K85458"/>
    </row>
    <row r="85459" spans="11:11">
      <c r="K85459"/>
    </row>
    <row r="85460" spans="11:11">
      <c r="K85460"/>
    </row>
    <row r="85461" spans="11:11">
      <c r="K85461"/>
    </row>
    <row r="85462" spans="11:11">
      <c r="K85462"/>
    </row>
    <row r="85463" spans="11:11">
      <c r="K85463"/>
    </row>
    <row r="85464" spans="11:11">
      <c r="K85464"/>
    </row>
    <row r="85465" spans="11:11">
      <c r="K85465"/>
    </row>
    <row r="85466" spans="11:11">
      <c r="K85466"/>
    </row>
    <row r="85467" spans="11:11">
      <c r="K85467"/>
    </row>
    <row r="85468" spans="11:11">
      <c r="K85468"/>
    </row>
    <row r="85469" spans="11:11">
      <c r="K85469"/>
    </row>
    <row r="85470" spans="11:11">
      <c r="K85470"/>
    </row>
    <row r="85471" spans="11:11">
      <c r="K85471"/>
    </row>
    <row r="85472" spans="11:11">
      <c r="K85472"/>
    </row>
    <row r="85473" spans="11:11">
      <c r="K85473"/>
    </row>
    <row r="85474" spans="11:11">
      <c r="K85474"/>
    </row>
    <row r="85475" spans="11:11">
      <c r="K85475"/>
    </row>
    <row r="85476" spans="11:11">
      <c r="K85476"/>
    </row>
    <row r="85477" spans="11:11">
      <c r="K85477"/>
    </row>
    <row r="85478" spans="11:11">
      <c r="K85478"/>
    </row>
    <row r="85479" spans="11:11">
      <c r="K85479"/>
    </row>
    <row r="85480" spans="11:11">
      <c r="K85480"/>
    </row>
    <row r="85481" spans="11:11">
      <c r="K85481"/>
    </row>
    <row r="85482" spans="11:11">
      <c r="K85482"/>
    </row>
    <row r="85483" spans="11:11">
      <c r="K85483"/>
    </row>
    <row r="85484" spans="11:11">
      <c r="K85484"/>
    </row>
    <row r="85485" spans="11:11">
      <c r="K85485"/>
    </row>
    <row r="85486" spans="11:11">
      <c r="K85486"/>
    </row>
    <row r="85487" spans="11:11">
      <c r="K85487"/>
    </row>
    <row r="85488" spans="11:11">
      <c r="K85488"/>
    </row>
    <row r="85489" spans="11:11">
      <c r="K85489"/>
    </row>
    <row r="85490" spans="11:11">
      <c r="K85490"/>
    </row>
    <row r="85491" spans="11:11">
      <c r="K85491"/>
    </row>
    <row r="85492" spans="11:11">
      <c r="K85492"/>
    </row>
    <row r="85493" spans="11:11">
      <c r="K85493"/>
    </row>
    <row r="85494" spans="11:11">
      <c r="K85494"/>
    </row>
    <row r="85495" spans="11:11">
      <c r="K85495"/>
    </row>
    <row r="85496" spans="11:11">
      <c r="K85496"/>
    </row>
    <row r="85497" spans="11:11">
      <c r="K85497"/>
    </row>
    <row r="85498" spans="11:11">
      <c r="K85498"/>
    </row>
    <row r="85499" spans="11:11">
      <c r="K85499"/>
    </row>
    <row r="85500" spans="11:11">
      <c r="K85500"/>
    </row>
    <row r="85501" spans="11:11">
      <c r="K85501"/>
    </row>
    <row r="85502" spans="11:11">
      <c r="K85502"/>
    </row>
    <row r="85503" spans="11:11">
      <c r="K85503"/>
    </row>
    <row r="85504" spans="11:11">
      <c r="K85504"/>
    </row>
    <row r="85505" spans="11:11">
      <c r="K85505"/>
    </row>
    <row r="85506" spans="11:11">
      <c r="K85506"/>
    </row>
    <row r="85507" spans="11:11">
      <c r="K85507"/>
    </row>
    <row r="85508" spans="11:11">
      <c r="K85508"/>
    </row>
    <row r="85509" spans="11:11">
      <c r="K85509"/>
    </row>
    <row r="85510" spans="11:11">
      <c r="K85510"/>
    </row>
    <row r="85511" spans="11:11">
      <c r="K85511"/>
    </row>
    <row r="85512" spans="11:11">
      <c r="K85512"/>
    </row>
    <row r="85513" spans="11:11">
      <c r="K85513"/>
    </row>
    <row r="85514" spans="11:11">
      <c r="K85514"/>
    </row>
    <row r="85515" spans="11:11">
      <c r="K85515"/>
    </row>
    <row r="85516" spans="11:11">
      <c r="K85516"/>
    </row>
    <row r="85517" spans="11:11">
      <c r="K85517"/>
    </row>
    <row r="85518" spans="11:11">
      <c r="K85518"/>
    </row>
    <row r="85519" spans="11:11">
      <c r="K85519"/>
    </row>
    <row r="85520" spans="11:11">
      <c r="K85520"/>
    </row>
    <row r="85521" spans="11:11">
      <c r="K85521"/>
    </row>
    <row r="85522" spans="11:11">
      <c r="K85522"/>
    </row>
    <row r="85523" spans="11:11">
      <c r="K85523"/>
    </row>
    <row r="85524" spans="11:11">
      <c r="K85524"/>
    </row>
    <row r="85525" spans="11:11">
      <c r="K85525"/>
    </row>
    <row r="85526" spans="11:11">
      <c r="K85526"/>
    </row>
    <row r="85527" spans="11:11">
      <c r="K85527"/>
    </row>
    <row r="85528" spans="11:11">
      <c r="K85528"/>
    </row>
    <row r="85529" spans="11:11">
      <c r="K85529"/>
    </row>
    <row r="85530" spans="11:11">
      <c r="K85530"/>
    </row>
    <row r="85531" spans="11:11">
      <c r="K85531"/>
    </row>
    <row r="85532" spans="11:11">
      <c r="K85532"/>
    </row>
    <row r="85533" spans="11:11">
      <c r="K85533"/>
    </row>
    <row r="85534" spans="11:11">
      <c r="K85534"/>
    </row>
    <row r="85535" spans="11:11">
      <c r="K85535"/>
    </row>
    <row r="85536" spans="11:11">
      <c r="K85536"/>
    </row>
    <row r="85537" spans="11:11">
      <c r="K85537"/>
    </row>
    <row r="85538" spans="11:11">
      <c r="K85538"/>
    </row>
    <row r="85539" spans="11:11">
      <c r="K85539"/>
    </row>
    <row r="85540" spans="11:11">
      <c r="K85540"/>
    </row>
    <row r="85541" spans="11:11">
      <c r="K85541"/>
    </row>
    <row r="85542" spans="11:11">
      <c r="K85542"/>
    </row>
    <row r="85543" spans="11:11">
      <c r="K85543"/>
    </row>
    <row r="85544" spans="11:11">
      <c r="K85544"/>
    </row>
    <row r="85545" spans="11:11">
      <c r="K85545"/>
    </row>
    <row r="85546" spans="11:11">
      <c r="K85546"/>
    </row>
    <row r="85547" spans="11:11">
      <c r="K85547"/>
    </row>
    <row r="85548" spans="11:11">
      <c r="K85548"/>
    </row>
    <row r="85549" spans="11:11">
      <c r="K85549"/>
    </row>
    <row r="85550" spans="11:11">
      <c r="K85550"/>
    </row>
    <row r="85551" spans="11:11">
      <c r="K85551"/>
    </row>
    <row r="85552" spans="11:11">
      <c r="K85552"/>
    </row>
    <row r="85553" spans="11:11">
      <c r="K85553"/>
    </row>
    <row r="85554" spans="11:11">
      <c r="K85554"/>
    </row>
    <row r="85555" spans="11:11">
      <c r="K85555"/>
    </row>
    <row r="85556" spans="11:11">
      <c r="K85556"/>
    </row>
    <row r="85557" spans="11:11">
      <c r="K85557"/>
    </row>
    <row r="85558" spans="11:11">
      <c r="K85558"/>
    </row>
    <row r="85559" spans="11:11">
      <c r="K85559"/>
    </row>
    <row r="85560" spans="11:11">
      <c r="K85560"/>
    </row>
    <row r="85561" spans="11:11">
      <c r="K85561"/>
    </row>
    <row r="85562" spans="11:11">
      <c r="K85562"/>
    </row>
    <row r="85563" spans="11:11">
      <c r="K85563"/>
    </row>
    <row r="85564" spans="11:11">
      <c r="K85564"/>
    </row>
    <row r="85565" spans="11:11">
      <c r="K85565"/>
    </row>
    <row r="85566" spans="11:11">
      <c r="K85566"/>
    </row>
    <row r="85567" spans="11:11">
      <c r="K85567"/>
    </row>
    <row r="85568" spans="11:11">
      <c r="K85568"/>
    </row>
    <row r="85569" spans="11:11">
      <c r="K85569"/>
    </row>
    <row r="85570" spans="11:11">
      <c r="K85570"/>
    </row>
    <row r="85571" spans="11:11">
      <c r="K85571"/>
    </row>
    <row r="85572" spans="11:11">
      <c r="K85572"/>
    </row>
    <row r="85573" spans="11:11">
      <c r="K85573"/>
    </row>
    <row r="85574" spans="11:11">
      <c r="K85574"/>
    </row>
    <row r="85575" spans="11:11">
      <c r="K85575"/>
    </row>
    <row r="85576" spans="11:11">
      <c r="K85576"/>
    </row>
    <row r="85577" spans="11:11">
      <c r="K85577"/>
    </row>
    <row r="85578" spans="11:11">
      <c r="K85578"/>
    </row>
    <row r="85579" spans="11:11">
      <c r="K85579"/>
    </row>
    <row r="85580" spans="11:11">
      <c r="K85580"/>
    </row>
    <row r="85581" spans="11:11">
      <c r="K85581"/>
    </row>
    <row r="85582" spans="11:11">
      <c r="K85582"/>
    </row>
    <row r="85583" spans="11:11">
      <c r="K85583"/>
    </row>
    <row r="85584" spans="11:11">
      <c r="K85584"/>
    </row>
    <row r="85585" spans="11:11">
      <c r="K85585"/>
    </row>
    <row r="85586" spans="11:11">
      <c r="K85586"/>
    </row>
    <row r="85587" spans="11:11">
      <c r="K85587"/>
    </row>
    <row r="85588" spans="11:11">
      <c r="K85588"/>
    </row>
    <row r="85589" spans="11:11">
      <c r="K85589"/>
    </row>
    <row r="85590" spans="11:11">
      <c r="K85590"/>
    </row>
    <row r="85591" spans="11:11">
      <c r="K85591"/>
    </row>
    <row r="85592" spans="11:11">
      <c r="K85592"/>
    </row>
    <row r="85593" spans="11:11">
      <c r="K85593"/>
    </row>
    <row r="85594" spans="11:11">
      <c r="K85594"/>
    </row>
    <row r="85595" spans="11:11">
      <c r="K85595"/>
    </row>
    <row r="85596" spans="11:11">
      <c r="K85596"/>
    </row>
    <row r="85597" spans="11:11">
      <c r="K85597"/>
    </row>
    <row r="85598" spans="11:11">
      <c r="K85598"/>
    </row>
    <row r="85599" spans="11:11">
      <c r="K85599"/>
    </row>
    <row r="85600" spans="11:11">
      <c r="K85600"/>
    </row>
    <row r="85601" spans="11:11">
      <c r="K85601"/>
    </row>
    <row r="85602" spans="11:11">
      <c r="K85602"/>
    </row>
    <row r="85603" spans="11:11">
      <c r="K85603"/>
    </row>
    <row r="85604" spans="11:11">
      <c r="K85604"/>
    </row>
    <row r="85605" spans="11:11">
      <c r="K85605"/>
    </row>
    <row r="85606" spans="11:11">
      <c r="K85606"/>
    </row>
    <row r="85607" spans="11:11">
      <c r="K85607"/>
    </row>
    <row r="85608" spans="11:11">
      <c r="K85608"/>
    </row>
    <row r="85609" spans="11:11">
      <c r="K85609"/>
    </row>
    <row r="85610" spans="11:11">
      <c r="K85610"/>
    </row>
    <row r="85611" spans="11:11">
      <c r="K85611"/>
    </row>
    <row r="85612" spans="11:11">
      <c r="K85612"/>
    </row>
    <row r="85613" spans="11:11">
      <c r="K85613"/>
    </row>
    <row r="85614" spans="11:11">
      <c r="K85614"/>
    </row>
    <row r="85615" spans="11:11">
      <c r="K85615"/>
    </row>
    <row r="85616" spans="11:11">
      <c r="K85616"/>
    </row>
    <row r="85617" spans="11:11">
      <c r="K85617"/>
    </row>
    <row r="85618" spans="11:11">
      <c r="K85618"/>
    </row>
    <row r="85619" spans="11:11">
      <c r="K85619"/>
    </row>
    <row r="85620" spans="11:11">
      <c r="K85620"/>
    </row>
    <row r="85621" spans="11:11">
      <c r="K85621"/>
    </row>
    <row r="85622" spans="11:11">
      <c r="K85622"/>
    </row>
    <row r="85623" spans="11:11">
      <c r="K85623"/>
    </row>
    <row r="85624" spans="11:11">
      <c r="K85624"/>
    </row>
    <row r="85625" spans="11:11">
      <c r="K85625"/>
    </row>
    <row r="85626" spans="11:11">
      <c r="K85626"/>
    </row>
    <row r="85627" spans="11:11">
      <c r="K85627"/>
    </row>
    <row r="85628" spans="11:11">
      <c r="K85628"/>
    </row>
    <row r="85629" spans="11:11">
      <c r="K85629"/>
    </row>
    <row r="85630" spans="11:11">
      <c r="K85630"/>
    </row>
    <row r="85631" spans="11:11">
      <c r="K85631"/>
    </row>
    <row r="85632" spans="11:11">
      <c r="K85632"/>
    </row>
    <row r="85633" spans="11:11">
      <c r="K85633"/>
    </row>
    <row r="85634" spans="11:11">
      <c r="K85634"/>
    </row>
    <row r="85635" spans="11:11">
      <c r="K85635"/>
    </row>
    <row r="85636" spans="11:11">
      <c r="K85636"/>
    </row>
    <row r="85637" spans="11:11">
      <c r="K85637"/>
    </row>
    <row r="85638" spans="11:11">
      <c r="K85638"/>
    </row>
    <row r="85639" spans="11:11">
      <c r="K85639"/>
    </row>
    <row r="85640" spans="11:11">
      <c r="K85640"/>
    </row>
    <row r="85641" spans="11:11">
      <c r="K85641"/>
    </row>
    <row r="85642" spans="11:11">
      <c r="K85642"/>
    </row>
    <row r="85643" spans="11:11">
      <c r="K85643"/>
    </row>
    <row r="85644" spans="11:11">
      <c r="K85644"/>
    </row>
    <row r="85645" spans="11:11">
      <c r="K85645"/>
    </row>
    <row r="85646" spans="11:11">
      <c r="K85646"/>
    </row>
    <row r="85647" spans="11:11">
      <c r="K85647"/>
    </row>
    <row r="85648" spans="11:11">
      <c r="K85648"/>
    </row>
    <row r="85649" spans="11:11">
      <c r="K85649"/>
    </row>
    <row r="85650" spans="11:11">
      <c r="K85650"/>
    </row>
    <row r="85651" spans="11:11">
      <c r="K85651"/>
    </row>
    <row r="85652" spans="11:11">
      <c r="K85652"/>
    </row>
    <row r="85653" spans="11:11">
      <c r="K85653"/>
    </row>
    <row r="85654" spans="11:11">
      <c r="K85654"/>
    </row>
    <row r="85655" spans="11:11">
      <c r="K85655"/>
    </row>
    <row r="85656" spans="11:11">
      <c r="K85656"/>
    </row>
    <row r="85657" spans="11:11">
      <c r="K85657"/>
    </row>
    <row r="85658" spans="11:11">
      <c r="K85658"/>
    </row>
    <row r="85659" spans="11:11">
      <c r="K85659"/>
    </row>
    <row r="85660" spans="11:11">
      <c r="K85660"/>
    </row>
    <row r="85661" spans="11:11">
      <c r="K85661"/>
    </row>
    <row r="85662" spans="11:11">
      <c r="K85662"/>
    </row>
    <row r="85663" spans="11:11">
      <c r="K85663"/>
    </row>
    <row r="85664" spans="11:11">
      <c r="K85664"/>
    </row>
    <row r="85665" spans="11:11">
      <c r="K85665"/>
    </row>
    <row r="85666" spans="11:11">
      <c r="K85666"/>
    </row>
    <row r="85667" spans="11:11">
      <c r="K85667"/>
    </row>
    <row r="85668" spans="11:11">
      <c r="K85668"/>
    </row>
    <row r="85669" spans="11:11">
      <c r="K85669"/>
    </row>
    <row r="85670" spans="11:11">
      <c r="K85670"/>
    </row>
    <row r="85671" spans="11:11">
      <c r="K85671"/>
    </row>
    <row r="85672" spans="11:11">
      <c r="K85672"/>
    </row>
    <row r="85673" spans="11:11">
      <c r="K85673"/>
    </row>
    <row r="85674" spans="11:11">
      <c r="K85674"/>
    </row>
    <row r="85675" spans="11:11">
      <c r="K85675"/>
    </row>
    <row r="85676" spans="11:11">
      <c r="K85676"/>
    </row>
    <row r="85677" spans="11:11">
      <c r="K85677"/>
    </row>
    <row r="85678" spans="11:11">
      <c r="K85678"/>
    </row>
    <row r="85679" spans="11:11">
      <c r="K85679"/>
    </row>
    <row r="85680" spans="11:11">
      <c r="K85680"/>
    </row>
    <row r="85681" spans="11:11">
      <c r="K85681"/>
    </row>
    <row r="85682" spans="11:11">
      <c r="K85682"/>
    </row>
    <row r="85683" spans="11:11">
      <c r="K85683"/>
    </row>
    <row r="85684" spans="11:11">
      <c r="K85684"/>
    </row>
    <row r="85685" spans="11:11">
      <c r="K85685"/>
    </row>
    <row r="85686" spans="11:11">
      <c r="K85686"/>
    </row>
    <row r="85687" spans="11:11">
      <c r="K85687"/>
    </row>
    <row r="85688" spans="11:11">
      <c r="K85688"/>
    </row>
    <row r="85689" spans="11:11">
      <c r="K85689"/>
    </row>
    <row r="85690" spans="11:11">
      <c r="K85690"/>
    </row>
    <row r="85691" spans="11:11">
      <c r="K85691"/>
    </row>
    <row r="85692" spans="11:11">
      <c r="K85692"/>
    </row>
    <row r="85693" spans="11:11">
      <c r="K85693"/>
    </row>
    <row r="85694" spans="11:11">
      <c r="K85694"/>
    </row>
    <row r="85695" spans="11:11">
      <c r="K85695"/>
    </row>
    <row r="85696" spans="11:11">
      <c r="K85696"/>
    </row>
    <row r="85697" spans="11:11">
      <c r="K85697"/>
    </row>
    <row r="85698" spans="11:11">
      <c r="K85698"/>
    </row>
    <row r="85699" spans="11:11">
      <c r="K85699"/>
    </row>
    <row r="85700" spans="11:11">
      <c r="K85700"/>
    </row>
    <row r="85701" spans="11:11">
      <c r="K85701"/>
    </row>
    <row r="85702" spans="11:11">
      <c r="K85702"/>
    </row>
    <row r="85703" spans="11:11">
      <c r="K85703"/>
    </row>
    <row r="85704" spans="11:11">
      <c r="K85704"/>
    </row>
    <row r="85705" spans="11:11">
      <c r="K85705"/>
    </row>
    <row r="85706" spans="11:11">
      <c r="K85706"/>
    </row>
    <row r="85707" spans="11:11">
      <c r="K85707"/>
    </row>
    <row r="85708" spans="11:11">
      <c r="K85708"/>
    </row>
    <row r="85709" spans="11:11">
      <c r="K85709"/>
    </row>
    <row r="85710" spans="11:11">
      <c r="K85710"/>
    </row>
    <row r="85711" spans="11:11">
      <c r="K85711"/>
    </row>
    <row r="85712" spans="11:11">
      <c r="K85712"/>
    </row>
    <row r="85713" spans="11:11">
      <c r="K85713"/>
    </row>
    <row r="85714" spans="11:11">
      <c r="K85714"/>
    </row>
    <row r="85715" spans="11:11">
      <c r="K85715"/>
    </row>
    <row r="85716" spans="11:11">
      <c r="K85716"/>
    </row>
    <row r="85717" spans="11:11">
      <c r="K85717"/>
    </row>
    <row r="85718" spans="11:11">
      <c r="K85718"/>
    </row>
    <row r="85719" spans="11:11">
      <c r="K85719"/>
    </row>
    <row r="85720" spans="11:11">
      <c r="K85720"/>
    </row>
    <row r="85721" spans="11:11">
      <c r="K85721"/>
    </row>
    <row r="85722" spans="11:11">
      <c r="K85722"/>
    </row>
    <row r="85723" spans="11:11">
      <c r="K85723"/>
    </row>
    <row r="85724" spans="11:11">
      <c r="K85724"/>
    </row>
    <row r="85725" spans="11:11">
      <c r="K85725"/>
    </row>
    <row r="85726" spans="11:11">
      <c r="K85726"/>
    </row>
    <row r="85727" spans="11:11">
      <c r="K85727"/>
    </row>
    <row r="85728" spans="11:11">
      <c r="K85728"/>
    </row>
    <row r="85729" spans="11:11">
      <c r="K85729"/>
    </row>
    <row r="85730" spans="11:11">
      <c r="K85730"/>
    </row>
    <row r="85731" spans="11:11">
      <c r="K85731"/>
    </row>
    <row r="85732" spans="11:11">
      <c r="K85732"/>
    </row>
    <row r="85733" spans="11:11">
      <c r="K85733"/>
    </row>
    <row r="85734" spans="11:11">
      <c r="K85734"/>
    </row>
    <row r="85735" spans="11:11">
      <c r="K85735"/>
    </row>
    <row r="85736" spans="11:11">
      <c r="K85736"/>
    </row>
    <row r="85737" spans="11:11">
      <c r="K85737"/>
    </row>
    <row r="85738" spans="11:11">
      <c r="K85738"/>
    </row>
    <row r="85739" spans="11:11">
      <c r="K85739"/>
    </row>
    <row r="85740" spans="11:11">
      <c r="K85740"/>
    </row>
    <row r="85741" spans="11:11">
      <c r="K85741"/>
    </row>
    <row r="85742" spans="11:11">
      <c r="K85742"/>
    </row>
    <row r="85743" spans="11:11">
      <c r="K85743"/>
    </row>
    <row r="85744" spans="11:11">
      <c r="K85744"/>
    </row>
    <row r="85745" spans="11:11">
      <c r="K85745"/>
    </row>
    <row r="85746" spans="11:11">
      <c r="K85746"/>
    </row>
    <row r="85747" spans="11:11">
      <c r="K85747"/>
    </row>
    <row r="85748" spans="11:11">
      <c r="K85748"/>
    </row>
    <row r="85749" spans="11:11">
      <c r="K85749"/>
    </row>
    <row r="85750" spans="11:11">
      <c r="K85750"/>
    </row>
    <row r="85751" spans="11:11">
      <c r="K85751"/>
    </row>
    <row r="85752" spans="11:11">
      <c r="K85752"/>
    </row>
    <row r="85753" spans="11:11">
      <c r="K85753"/>
    </row>
    <row r="85754" spans="11:11">
      <c r="K85754"/>
    </row>
    <row r="85755" spans="11:11">
      <c r="K85755"/>
    </row>
    <row r="85756" spans="11:11">
      <c r="K85756"/>
    </row>
    <row r="85757" spans="11:11">
      <c r="K85757"/>
    </row>
    <row r="85758" spans="11:11">
      <c r="K85758"/>
    </row>
    <row r="85759" spans="11:11">
      <c r="K85759"/>
    </row>
    <row r="85760" spans="11:11">
      <c r="K85760"/>
    </row>
    <row r="85761" spans="11:11">
      <c r="K85761"/>
    </row>
    <row r="85762" spans="11:11">
      <c r="K85762"/>
    </row>
    <row r="85763" spans="11:11">
      <c r="K85763"/>
    </row>
    <row r="85764" spans="11:11">
      <c r="K85764"/>
    </row>
    <row r="85765" spans="11:11">
      <c r="K85765"/>
    </row>
    <row r="85766" spans="11:11">
      <c r="K85766"/>
    </row>
    <row r="85767" spans="11:11">
      <c r="K85767"/>
    </row>
    <row r="85768" spans="11:11">
      <c r="K85768"/>
    </row>
    <row r="85769" spans="11:11">
      <c r="K85769"/>
    </row>
    <row r="85770" spans="11:11">
      <c r="K85770"/>
    </row>
    <row r="85771" spans="11:11">
      <c r="K85771"/>
    </row>
    <row r="85772" spans="11:11">
      <c r="K85772"/>
    </row>
    <row r="85773" spans="11:11">
      <c r="K85773"/>
    </row>
    <row r="85774" spans="11:11">
      <c r="K85774"/>
    </row>
    <row r="85775" spans="11:11">
      <c r="K85775"/>
    </row>
    <row r="85776" spans="11:11">
      <c r="K85776"/>
    </row>
    <row r="85777" spans="11:11">
      <c r="K85777"/>
    </row>
    <row r="85778" spans="11:11">
      <c r="K85778"/>
    </row>
    <row r="85779" spans="11:11">
      <c r="K85779"/>
    </row>
    <row r="85780" spans="11:11">
      <c r="K85780"/>
    </row>
    <row r="85781" spans="11:11">
      <c r="K85781"/>
    </row>
    <row r="85782" spans="11:11">
      <c r="K85782"/>
    </row>
    <row r="85783" spans="11:11">
      <c r="K85783"/>
    </row>
    <row r="85784" spans="11:11">
      <c r="K85784"/>
    </row>
    <row r="85785" spans="11:11">
      <c r="K85785"/>
    </row>
    <row r="85786" spans="11:11">
      <c r="K85786"/>
    </row>
    <row r="85787" spans="11:11">
      <c r="K85787"/>
    </row>
    <row r="85788" spans="11:11">
      <c r="K85788"/>
    </row>
    <row r="85789" spans="11:11">
      <c r="K85789"/>
    </row>
    <row r="85790" spans="11:11">
      <c r="K85790"/>
    </row>
    <row r="85791" spans="11:11">
      <c r="K85791"/>
    </row>
    <row r="85792" spans="11:11">
      <c r="K85792"/>
    </row>
    <row r="85793" spans="11:11">
      <c r="K85793"/>
    </row>
    <row r="85794" spans="11:11">
      <c r="K85794"/>
    </row>
    <row r="85795" spans="11:11">
      <c r="K85795"/>
    </row>
    <row r="85796" spans="11:11">
      <c r="K85796"/>
    </row>
    <row r="85797" spans="11:11">
      <c r="K85797"/>
    </row>
    <row r="85798" spans="11:11">
      <c r="K85798"/>
    </row>
    <row r="85799" spans="11:11">
      <c r="K85799"/>
    </row>
    <row r="85800" spans="11:11">
      <c r="K85800"/>
    </row>
    <row r="85801" spans="11:11">
      <c r="K85801"/>
    </row>
    <row r="85802" spans="11:11">
      <c r="K85802"/>
    </row>
    <row r="85803" spans="11:11">
      <c r="K85803"/>
    </row>
    <row r="85804" spans="11:11">
      <c r="K85804"/>
    </row>
    <row r="85805" spans="11:11">
      <c r="K85805"/>
    </row>
    <row r="85806" spans="11:11">
      <c r="K85806"/>
    </row>
    <row r="85807" spans="11:11">
      <c r="K85807"/>
    </row>
    <row r="85808" spans="11:11">
      <c r="K85808"/>
    </row>
    <row r="85809" spans="11:11">
      <c r="K85809"/>
    </row>
    <row r="85810" spans="11:11">
      <c r="K85810"/>
    </row>
    <row r="85811" spans="11:11">
      <c r="K85811"/>
    </row>
    <row r="85812" spans="11:11">
      <c r="K85812"/>
    </row>
    <row r="85813" spans="11:11">
      <c r="K85813"/>
    </row>
    <row r="85814" spans="11:11">
      <c r="K85814"/>
    </row>
    <row r="85815" spans="11:11">
      <c r="K85815"/>
    </row>
    <row r="85816" spans="11:11">
      <c r="K85816"/>
    </row>
    <row r="85817" spans="11:11">
      <c r="K85817"/>
    </row>
    <row r="85818" spans="11:11">
      <c r="K85818"/>
    </row>
    <row r="85819" spans="11:11">
      <c r="K85819"/>
    </row>
    <row r="85820" spans="11:11">
      <c r="K85820"/>
    </row>
    <row r="85821" spans="11:11">
      <c r="K85821"/>
    </row>
    <row r="85822" spans="11:11">
      <c r="K85822"/>
    </row>
    <row r="85823" spans="11:11">
      <c r="K85823"/>
    </row>
    <row r="85824" spans="11:11">
      <c r="K85824"/>
    </row>
    <row r="85825" spans="11:11">
      <c r="K85825"/>
    </row>
    <row r="85826" spans="11:11">
      <c r="K85826"/>
    </row>
    <row r="85827" spans="11:11">
      <c r="K85827"/>
    </row>
    <row r="85828" spans="11:11">
      <c r="K85828"/>
    </row>
    <row r="85829" spans="11:11">
      <c r="K85829"/>
    </row>
    <row r="85830" spans="11:11">
      <c r="K85830"/>
    </row>
    <row r="85831" spans="11:11">
      <c r="K85831"/>
    </row>
    <row r="85832" spans="11:11">
      <c r="K85832"/>
    </row>
    <row r="85833" spans="11:11">
      <c r="K85833"/>
    </row>
    <row r="85834" spans="11:11">
      <c r="K85834"/>
    </row>
    <row r="85835" spans="11:11">
      <c r="K85835"/>
    </row>
    <row r="85836" spans="11:11">
      <c r="K85836"/>
    </row>
    <row r="85837" spans="11:11">
      <c r="K85837"/>
    </row>
    <row r="85838" spans="11:11">
      <c r="K85838"/>
    </row>
    <row r="85839" spans="11:11">
      <c r="K85839"/>
    </row>
    <row r="85840" spans="11:11">
      <c r="K85840"/>
    </row>
    <row r="85841" spans="11:11">
      <c r="K85841"/>
    </row>
    <row r="85842" spans="11:11">
      <c r="K85842"/>
    </row>
    <row r="85843" spans="11:11">
      <c r="K85843"/>
    </row>
    <row r="85844" spans="11:11">
      <c r="K85844"/>
    </row>
    <row r="85845" spans="11:11">
      <c r="K85845"/>
    </row>
    <row r="85846" spans="11:11">
      <c r="K85846"/>
    </row>
    <row r="85847" spans="11:11">
      <c r="K85847"/>
    </row>
    <row r="85848" spans="11:11">
      <c r="K85848"/>
    </row>
    <row r="85849" spans="11:11">
      <c r="K85849"/>
    </row>
    <row r="85850" spans="11:11">
      <c r="K85850"/>
    </row>
    <row r="85851" spans="11:11">
      <c r="K85851"/>
    </row>
    <row r="85852" spans="11:11">
      <c r="K85852"/>
    </row>
    <row r="85853" spans="11:11">
      <c r="K85853"/>
    </row>
    <row r="85854" spans="11:11">
      <c r="K85854"/>
    </row>
    <row r="85855" spans="11:11">
      <c r="K85855"/>
    </row>
    <row r="85856" spans="11:11">
      <c r="K85856"/>
    </row>
    <row r="85857" spans="11:11">
      <c r="K85857"/>
    </row>
    <row r="85858" spans="11:11">
      <c r="K85858"/>
    </row>
    <row r="85859" spans="11:11">
      <c r="K85859"/>
    </row>
    <row r="85860" spans="11:11">
      <c r="K85860"/>
    </row>
    <row r="85861" spans="11:11">
      <c r="K85861"/>
    </row>
    <row r="85862" spans="11:11">
      <c r="K85862"/>
    </row>
    <row r="85863" spans="11:11">
      <c r="K85863"/>
    </row>
    <row r="85864" spans="11:11">
      <c r="K85864"/>
    </row>
    <row r="85865" spans="11:11">
      <c r="K85865"/>
    </row>
    <row r="85866" spans="11:11">
      <c r="K85866"/>
    </row>
    <row r="85867" spans="11:11">
      <c r="K85867"/>
    </row>
    <row r="85868" spans="11:11">
      <c r="K85868"/>
    </row>
    <row r="85869" spans="11:11">
      <c r="K85869"/>
    </row>
    <row r="85870" spans="11:11">
      <c r="K85870"/>
    </row>
    <row r="85871" spans="11:11">
      <c r="K85871"/>
    </row>
    <row r="85872" spans="11:11">
      <c r="K85872"/>
    </row>
    <row r="85873" spans="11:11">
      <c r="K85873"/>
    </row>
    <row r="85874" spans="11:11">
      <c r="K85874"/>
    </row>
    <row r="85875" spans="11:11">
      <c r="K85875"/>
    </row>
    <row r="85876" spans="11:11">
      <c r="K85876"/>
    </row>
    <row r="85877" spans="11:11">
      <c r="K85877"/>
    </row>
    <row r="85878" spans="11:11">
      <c r="K85878"/>
    </row>
    <row r="85879" spans="11:11">
      <c r="K85879"/>
    </row>
    <row r="85880" spans="11:11">
      <c r="K85880"/>
    </row>
    <row r="85881" spans="11:11">
      <c r="K85881"/>
    </row>
    <row r="85882" spans="11:11">
      <c r="K85882"/>
    </row>
    <row r="85883" spans="11:11">
      <c r="K85883"/>
    </row>
    <row r="85884" spans="11:11">
      <c r="K85884"/>
    </row>
    <row r="85885" spans="11:11">
      <c r="K85885"/>
    </row>
    <row r="85886" spans="11:11">
      <c r="K85886"/>
    </row>
    <row r="85887" spans="11:11">
      <c r="K85887"/>
    </row>
    <row r="85888" spans="11:11">
      <c r="K85888"/>
    </row>
    <row r="85889" spans="11:11">
      <c r="K85889"/>
    </row>
    <row r="85890" spans="11:11">
      <c r="K85890"/>
    </row>
    <row r="85891" spans="11:11">
      <c r="K85891"/>
    </row>
    <row r="85892" spans="11:11">
      <c r="K85892"/>
    </row>
    <row r="85893" spans="11:11">
      <c r="K85893"/>
    </row>
    <row r="85894" spans="11:11">
      <c r="K85894"/>
    </row>
    <row r="85895" spans="11:11">
      <c r="K85895"/>
    </row>
    <row r="85896" spans="11:11">
      <c r="K85896"/>
    </row>
    <row r="85897" spans="11:11">
      <c r="K85897"/>
    </row>
    <row r="85898" spans="11:11">
      <c r="K85898"/>
    </row>
    <row r="85899" spans="11:11">
      <c r="K85899"/>
    </row>
    <row r="85900" spans="11:11">
      <c r="K85900"/>
    </row>
    <row r="85901" spans="11:11">
      <c r="K85901"/>
    </row>
    <row r="85902" spans="11:11">
      <c r="K85902"/>
    </row>
    <row r="85903" spans="11:11">
      <c r="K85903"/>
    </row>
    <row r="85904" spans="11:11">
      <c r="K85904"/>
    </row>
    <row r="85905" spans="11:11">
      <c r="K85905"/>
    </row>
    <row r="85906" spans="11:11">
      <c r="K85906"/>
    </row>
    <row r="85907" spans="11:11">
      <c r="K85907"/>
    </row>
    <row r="85908" spans="11:11">
      <c r="K85908"/>
    </row>
    <row r="85909" spans="11:11">
      <c r="K85909"/>
    </row>
    <row r="85910" spans="11:11">
      <c r="K85910"/>
    </row>
    <row r="85911" spans="11:11">
      <c r="K85911"/>
    </row>
    <row r="85912" spans="11:11">
      <c r="K85912"/>
    </row>
    <row r="85913" spans="11:11">
      <c r="K85913"/>
    </row>
    <row r="85914" spans="11:11">
      <c r="K85914"/>
    </row>
    <row r="85915" spans="11:11">
      <c r="K85915"/>
    </row>
    <row r="85916" spans="11:11">
      <c r="K85916"/>
    </row>
    <row r="85917" spans="11:11">
      <c r="K85917"/>
    </row>
    <row r="85918" spans="11:11">
      <c r="K85918"/>
    </row>
    <row r="85919" spans="11:11">
      <c r="K85919"/>
    </row>
    <row r="85920" spans="11:11">
      <c r="K85920"/>
    </row>
    <row r="85921" spans="11:11">
      <c r="K85921"/>
    </row>
    <row r="85922" spans="11:11">
      <c r="K85922"/>
    </row>
    <row r="85923" spans="11:11">
      <c r="K85923"/>
    </row>
    <row r="85924" spans="11:11">
      <c r="K85924"/>
    </row>
    <row r="85925" spans="11:11">
      <c r="K85925"/>
    </row>
    <row r="85926" spans="11:11">
      <c r="K85926"/>
    </row>
    <row r="85927" spans="11:11">
      <c r="K85927"/>
    </row>
    <row r="85928" spans="11:11">
      <c r="K85928"/>
    </row>
    <row r="85929" spans="11:11">
      <c r="K85929"/>
    </row>
    <row r="85930" spans="11:11">
      <c r="K85930"/>
    </row>
    <row r="85931" spans="11:11">
      <c r="K85931"/>
    </row>
    <row r="85932" spans="11:11">
      <c r="K85932"/>
    </row>
    <row r="85933" spans="11:11">
      <c r="K85933"/>
    </row>
    <row r="85934" spans="11:11">
      <c r="K85934"/>
    </row>
    <row r="85935" spans="11:11">
      <c r="K85935"/>
    </row>
    <row r="85936" spans="11:11">
      <c r="K85936"/>
    </row>
    <row r="85937" spans="11:11">
      <c r="K85937"/>
    </row>
    <row r="85938" spans="11:11">
      <c r="K85938"/>
    </row>
    <row r="85939" spans="11:11">
      <c r="K85939"/>
    </row>
    <row r="85940" spans="11:11">
      <c r="K85940"/>
    </row>
    <row r="85941" spans="11:11">
      <c r="K85941"/>
    </row>
    <row r="85942" spans="11:11">
      <c r="K85942"/>
    </row>
    <row r="85943" spans="11:11">
      <c r="K85943"/>
    </row>
    <row r="85944" spans="11:11">
      <c r="K85944"/>
    </row>
    <row r="85945" spans="11:11">
      <c r="K85945"/>
    </row>
    <row r="85946" spans="11:11">
      <c r="K85946"/>
    </row>
    <row r="85947" spans="11:11">
      <c r="K85947"/>
    </row>
    <row r="85948" spans="11:11">
      <c r="K85948"/>
    </row>
    <row r="85949" spans="11:11">
      <c r="K85949"/>
    </row>
    <row r="85950" spans="11:11">
      <c r="K85950"/>
    </row>
    <row r="85951" spans="11:11">
      <c r="K85951"/>
    </row>
    <row r="85952" spans="11:11">
      <c r="K85952"/>
    </row>
    <row r="85953" spans="11:11">
      <c r="K85953"/>
    </row>
    <row r="85954" spans="11:11">
      <c r="K85954"/>
    </row>
    <row r="85955" spans="11:11">
      <c r="K85955"/>
    </row>
    <row r="85956" spans="11:11">
      <c r="K85956"/>
    </row>
    <row r="85957" spans="11:11">
      <c r="K85957"/>
    </row>
    <row r="85958" spans="11:11">
      <c r="K85958"/>
    </row>
    <row r="85959" spans="11:11">
      <c r="K85959"/>
    </row>
    <row r="85960" spans="11:11">
      <c r="K85960"/>
    </row>
    <row r="85961" spans="11:11">
      <c r="K85961"/>
    </row>
    <row r="85962" spans="11:11">
      <c r="K85962"/>
    </row>
    <row r="85963" spans="11:11">
      <c r="K85963"/>
    </row>
    <row r="85964" spans="11:11">
      <c r="K85964"/>
    </row>
    <row r="85965" spans="11:11">
      <c r="K85965"/>
    </row>
    <row r="85966" spans="11:11">
      <c r="K85966"/>
    </row>
    <row r="85967" spans="11:11">
      <c r="K85967"/>
    </row>
    <row r="85968" spans="11:11">
      <c r="K85968"/>
    </row>
    <row r="85969" spans="11:11">
      <c r="K85969"/>
    </row>
    <row r="85970" spans="11:11">
      <c r="K85970"/>
    </row>
    <row r="85971" spans="11:11">
      <c r="K85971"/>
    </row>
    <row r="85972" spans="11:11">
      <c r="K85972"/>
    </row>
    <row r="85973" spans="11:11">
      <c r="K85973"/>
    </row>
    <row r="85974" spans="11:11">
      <c r="K85974"/>
    </row>
    <row r="85975" spans="11:11">
      <c r="K85975"/>
    </row>
    <row r="85976" spans="11:11">
      <c r="K85976"/>
    </row>
    <row r="85977" spans="11:11">
      <c r="K85977"/>
    </row>
    <row r="85978" spans="11:11">
      <c r="K85978"/>
    </row>
    <row r="85979" spans="11:11">
      <c r="K85979"/>
    </row>
    <row r="85980" spans="11:11">
      <c r="K85980"/>
    </row>
    <row r="85981" spans="11:11">
      <c r="K85981"/>
    </row>
    <row r="85982" spans="11:11">
      <c r="K85982"/>
    </row>
    <row r="85983" spans="11:11">
      <c r="K85983"/>
    </row>
    <row r="85984" spans="11:11">
      <c r="K85984"/>
    </row>
    <row r="85985" spans="11:11">
      <c r="K85985"/>
    </row>
    <row r="85986" spans="11:11">
      <c r="K85986"/>
    </row>
    <row r="85987" spans="11:11">
      <c r="K85987"/>
    </row>
    <row r="85988" spans="11:11">
      <c r="K85988"/>
    </row>
    <row r="85989" spans="11:11">
      <c r="K85989"/>
    </row>
    <row r="85990" spans="11:11">
      <c r="K85990"/>
    </row>
    <row r="85991" spans="11:11">
      <c r="K85991"/>
    </row>
    <row r="85992" spans="11:11">
      <c r="K85992"/>
    </row>
    <row r="85993" spans="11:11">
      <c r="K85993"/>
    </row>
    <row r="85994" spans="11:11">
      <c r="K85994"/>
    </row>
    <row r="85995" spans="11:11">
      <c r="K85995"/>
    </row>
    <row r="85996" spans="11:11">
      <c r="K85996"/>
    </row>
    <row r="85997" spans="11:11">
      <c r="K85997"/>
    </row>
    <row r="85998" spans="11:11">
      <c r="K85998"/>
    </row>
    <row r="85999" spans="11:11">
      <c r="K85999"/>
    </row>
    <row r="86000" spans="11:11">
      <c r="K86000"/>
    </row>
    <row r="86001" spans="11:11">
      <c r="K86001"/>
    </row>
    <row r="86002" spans="11:11">
      <c r="K86002"/>
    </row>
    <row r="86003" spans="11:11">
      <c r="K86003"/>
    </row>
    <row r="86004" spans="11:11">
      <c r="K86004"/>
    </row>
    <row r="86005" spans="11:11">
      <c r="K86005"/>
    </row>
    <row r="86006" spans="11:11">
      <c r="K86006"/>
    </row>
    <row r="86007" spans="11:11">
      <c r="K86007"/>
    </row>
    <row r="86008" spans="11:11">
      <c r="K86008"/>
    </row>
    <row r="86009" spans="11:11">
      <c r="K86009"/>
    </row>
    <row r="86010" spans="11:11">
      <c r="K86010"/>
    </row>
    <row r="86011" spans="11:11">
      <c r="K86011"/>
    </row>
    <row r="86012" spans="11:11">
      <c r="K86012"/>
    </row>
    <row r="86013" spans="11:11">
      <c r="K86013"/>
    </row>
    <row r="86014" spans="11:11">
      <c r="K86014"/>
    </row>
    <row r="86015" spans="11:11">
      <c r="K86015"/>
    </row>
    <row r="86016" spans="11:11">
      <c r="K86016"/>
    </row>
    <row r="86017" spans="11:11">
      <c r="K86017"/>
    </row>
    <row r="86018" spans="11:11">
      <c r="K86018"/>
    </row>
    <row r="86019" spans="11:11">
      <c r="K86019"/>
    </row>
    <row r="86020" spans="11:11">
      <c r="K86020"/>
    </row>
    <row r="86021" spans="11:11">
      <c r="K86021"/>
    </row>
    <row r="86022" spans="11:11">
      <c r="K86022"/>
    </row>
    <row r="86023" spans="11:11">
      <c r="K86023"/>
    </row>
    <row r="86024" spans="11:11">
      <c r="K86024"/>
    </row>
    <row r="86025" spans="11:11">
      <c r="K86025"/>
    </row>
    <row r="86026" spans="11:11">
      <c r="K86026"/>
    </row>
    <row r="86027" spans="11:11">
      <c r="K86027"/>
    </row>
    <row r="86028" spans="11:11">
      <c r="K86028"/>
    </row>
    <row r="86029" spans="11:11">
      <c r="K86029"/>
    </row>
    <row r="86030" spans="11:11">
      <c r="K86030"/>
    </row>
    <row r="86031" spans="11:11">
      <c r="K86031"/>
    </row>
    <row r="86032" spans="11:11">
      <c r="K86032"/>
    </row>
    <row r="86033" spans="11:11">
      <c r="K86033"/>
    </row>
    <row r="86034" spans="11:11">
      <c r="K86034"/>
    </row>
    <row r="86035" spans="11:11">
      <c r="K86035"/>
    </row>
    <row r="86036" spans="11:11">
      <c r="K86036"/>
    </row>
    <row r="86037" spans="11:11">
      <c r="K86037"/>
    </row>
    <row r="86038" spans="11:11">
      <c r="K86038"/>
    </row>
    <row r="86039" spans="11:11">
      <c r="K86039"/>
    </row>
    <row r="86040" spans="11:11">
      <c r="K86040"/>
    </row>
    <row r="86041" spans="11:11">
      <c r="K86041"/>
    </row>
    <row r="86042" spans="11:11">
      <c r="K86042"/>
    </row>
    <row r="86043" spans="11:11">
      <c r="K86043"/>
    </row>
    <row r="86044" spans="11:11">
      <c r="K86044"/>
    </row>
    <row r="86045" spans="11:11">
      <c r="K86045"/>
    </row>
    <row r="86046" spans="11:11">
      <c r="K86046"/>
    </row>
    <row r="86047" spans="11:11">
      <c r="K86047"/>
    </row>
    <row r="86048" spans="11:11">
      <c r="K86048"/>
    </row>
    <row r="86049" spans="11:11">
      <c r="K86049"/>
    </row>
    <row r="86050" spans="11:11">
      <c r="K86050"/>
    </row>
    <row r="86051" spans="11:11">
      <c r="K86051"/>
    </row>
    <row r="86052" spans="11:11">
      <c r="K86052"/>
    </row>
    <row r="86053" spans="11:11">
      <c r="K86053"/>
    </row>
    <row r="86054" spans="11:11">
      <c r="K86054"/>
    </row>
    <row r="86055" spans="11:11">
      <c r="K86055"/>
    </row>
    <row r="86056" spans="11:11">
      <c r="K86056"/>
    </row>
    <row r="86057" spans="11:11">
      <c r="K86057"/>
    </row>
    <row r="86058" spans="11:11">
      <c r="K86058"/>
    </row>
    <row r="86059" spans="11:11">
      <c r="K86059"/>
    </row>
    <row r="86060" spans="11:11">
      <c r="K86060"/>
    </row>
    <row r="86061" spans="11:11">
      <c r="K86061"/>
    </row>
    <row r="86062" spans="11:11">
      <c r="K86062"/>
    </row>
    <row r="86063" spans="11:11">
      <c r="K86063"/>
    </row>
    <row r="86064" spans="11:11">
      <c r="K86064"/>
    </row>
    <row r="86065" spans="11:11">
      <c r="K86065"/>
    </row>
    <row r="86066" spans="11:11">
      <c r="K86066"/>
    </row>
    <row r="86067" spans="11:11">
      <c r="K86067"/>
    </row>
    <row r="86068" spans="11:11">
      <c r="K86068"/>
    </row>
    <row r="86069" spans="11:11">
      <c r="K86069"/>
    </row>
    <row r="86070" spans="11:11">
      <c r="K86070"/>
    </row>
    <row r="86071" spans="11:11">
      <c r="K86071"/>
    </row>
    <row r="86072" spans="11:11">
      <c r="K86072"/>
    </row>
    <row r="86073" spans="11:11">
      <c r="K86073"/>
    </row>
    <row r="86074" spans="11:11">
      <c r="K86074"/>
    </row>
    <row r="86075" spans="11:11">
      <c r="K86075"/>
    </row>
    <row r="86076" spans="11:11">
      <c r="K86076"/>
    </row>
    <row r="86077" spans="11:11">
      <c r="K86077"/>
    </row>
    <row r="86078" spans="11:11">
      <c r="K86078"/>
    </row>
    <row r="86079" spans="11:11">
      <c r="K86079"/>
    </row>
    <row r="86080" spans="11:11">
      <c r="K86080"/>
    </row>
    <row r="86081" spans="11:11">
      <c r="K86081"/>
    </row>
    <row r="86082" spans="11:11">
      <c r="K86082"/>
    </row>
    <row r="86083" spans="11:11">
      <c r="K86083"/>
    </row>
    <row r="86084" spans="11:11">
      <c r="K86084"/>
    </row>
    <row r="86085" spans="11:11">
      <c r="K86085"/>
    </row>
    <row r="86086" spans="11:11">
      <c r="K86086"/>
    </row>
    <row r="86087" spans="11:11">
      <c r="K86087"/>
    </row>
    <row r="86088" spans="11:11">
      <c r="K86088"/>
    </row>
    <row r="86089" spans="11:11">
      <c r="K86089"/>
    </row>
    <row r="86090" spans="11:11">
      <c r="K86090"/>
    </row>
    <row r="86091" spans="11:11">
      <c r="K86091"/>
    </row>
    <row r="86092" spans="11:11">
      <c r="K86092"/>
    </row>
    <row r="86093" spans="11:11">
      <c r="K86093"/>
    </row>
    <row r="86094" spans="11:11">
      <c r="K86094"/>
    </row>
    <row r="86095" spans="11:11">
      <c r="K86095"/>
    </row>
    <row r="86096" spans="11:11">
      <c r="K86096"/>
    </row>
    <row r="86097" spans="11:11">
      <c r="K86097"/>
    </row>
    <row r="86098" spans="11:11">
      <c r="K86098"/>
    </row>
    <row r="86099" spans="11:11">
      <c r="K86099"/>
    </row>
    <row r="86100" spans="11:11">
      <c r="K86100"/>
    </row>
    <row r="86101" spans="11:11">
      <c r="K86101"/>
    </row>
    <row r="86102" spans="11:11">
      <c r="K86102"/>
    </row>
    <row r="86103" spans="11:11">
      <c r="K86103"/>
    </row>
    <row r="86104" spans="11:11">
      <c r="K86104"/>
    </row>
    <row r="86105" spans="11:11">
      <c r="K86105"/>
    </row>
    <row r="86106" spans="11:11">
      <c r="K86106"/>
    </row>
    <row r="86107" spans="11:11">
      <c r="K86107"/>
    </row>
    <row r="86108" spans="11:11">
      <c r="K86108"/>
    </row>
    <row r="86109" spans="11:11">
      <c r="K86109"/>
    </row>
    <row r="86110" spans="11:11">
      <c r="K86110"/>
    </row>
    <row r="86111" spans="11:11">
      <c r="K86111"/>
    </row>
    <row r="86112" spans="11:11">
      <c r="K86112"/>
    </row>
    <row r="86113" spans="11:11">
      <c r="K86113"/>
    </row>
    <row r="86114" spans="11:11">
      <c r="K86114"/>
    </row>
    <row r="86115" spans="11:11">
      <c r="K86115"/>
    </row>
    <row r="86116" spans="11:11">
      <c r="K86116"/>
    </row>
    <row r="86117" spans="11:11">
      <c r="K86117"/>
    </row>
    <row r="86118" spans="11:11">
      <c r="K86118"/>
    </row>
    <row r="86119" spans="11:11">
      <c r="K86119"/>
    </row>
    <row r="86120" spans="11:11">
      <c r="K86120"/>
    </row>
    <row r="86121" spans="11:11">
      <c r="K86121"/>
    </row>
    <row r="86122" spans="11:11">
      <c r="K86122"/>
    </row>
    <row r="86123" spans="11:11">
      <c r="K86123"/>
    </row>
    <row r="86124" spans="11:11">
      <c r="K86124"/>
    </row>
    <row r="86125" spans="11:11">
      <c r="K86125"/>
    </row>
    <row r="86126" spans="11:11">
      <c r="K86126"/>
    </row>
    <row r="86127" spans="11:11">
      <c r="K86127"/>
    </row>
    <row r="86128" spans="11:11">
      <c r="K86128"/>
    </row>
    <row r="86129" spans="11:11">
      <c r="K86129"/>
    </row>
    <row r="86130" spans="11:11">
      <c r="K86130"/>
    </row>
    <row r="86131" spans="11:11">
      <c r="K86131"/>
    </row>
    <row r="86132" spans="11:11">
      <c r="K86132"/>
    </row>
    <row r="86133" spans="11:11">
      <c r="K86133"/>
    </row>
    <row r="86134" spans="11:11">
      <c r="K86134"/>
    </row>
    <row r="86135" spans="11:11">
      <c r="K86135"/>
    </row>
    <row r="86136" spans="11:11">
      <c r="K86136"/>
    </row>
    <row r="86137" spans="11:11">
      <c r="K86137"/>
    </row>
    <row r="86138" spans="11:11">
      <c r="K86138"/>
    </row>
    <row r="86139" spans="11:11">
      <c r="K86139"/>
    </row>
    <row r="86140" spans="11:11">
      <c r="K86140"/>
    </row>
    <row r="86141" spans="11:11">
      <c r="K86141"/>
    </row>
    <row r="86142" spans="11:11">
      <c r="K86142"/>
    </row>
    <row r="86143" spans="11:11">
      <c r="K86143"/>
    </row>
    <row r="86144" spans="11:11">
      <c r="K86144"/>
    </row>
    <row r="86145" spans="11:11">
      <c r="K86145"/>
    </row>
    <row r="86146" spans="11:11">
      <c r="K86146"/>
    </row>
    <row r="86147" spans="11:11">
      <c r="K86147"/>
    </row>
    <row r="86148" spans="11:11">
      <c r="K86148"/>
    </row>
    <row r="86149" spans="11:11">
      <c r="K86149"/>
    </row>
    <row r="86150" spans="11:11">
      <c r="K86150"/>
    </row>
    <row r="86151" spans="11:11">
      <c r="K86151"/>
    </row>
    <row r="86152" spans="11:11">
      <c r="K86152"/>
    </row>
    <row r="86153" spans="11:11">
      <c r="K86153"/>
    </row>
    <row r="86154" spans="11:11">
      <c r="K86154"/>
    </row>
    <row r="86155" spans="11:11">
      <c r="K86155"/>
    </row>
    <row r="86156" spans="11:11">
      <c r="K86156"/>
    </row>
    <row r="86157" spans="11:11">
      <c r="K86157"/>
    </row>
    <row r="86158" spans="11:11">
      <c r="K86158"/>
    </row>
    <row r="86159" spans="11:11">
      <c r="K86159"/>
    </row>
    <row r="86160" spans="11:11">
      <c r="K86160"/>
    </row>
    <row r="86161" spans="11:11">
      <c r="K86161"/>
    </row>
    <row r="86162" spans="11:11">
      <c r="K86162"/>
    </row>
    <row r="86163" spans="11:11">
      <c r="K86163"/>
    </row>
    <row r="86164" spans="11:11">
      <c r="K86164"/>
    </row>
    <row r="86165" spans="11:11">
      <c r="K86165"/>
    </row>
    <row r="86166" spans="11:11">
      <c r="K86166"/>
    </row>
    <row r="86167" spans="11:11">
      <c r="K86167"/>
    </row>
    <row r="86168" spans="11:11">
      <c r="K86168"/>
    </row>
    <row r="86169" spans="11:11">
      <c r="K86169"/>
    </row>
    <row r="86170" spans="11:11">
      <c r="K86170"/>
    </row>
    <row r="86171" spans="11:11">
      <c r="K86171"/>
    </row>
    <row r="86172" spans="11:11">
      <c r="K86172"/>
    </row>
    <row r="86173" spans="11:11">
      <c r="K86173"/>
    </row>
    <row r="86174" spans="11:11">
      <c r="K86174"/>
    </row>
    <row r="86175" spans="11:11">
      <c r="K86175"/>
    </row>
    <row r="86176" spans="11:11">
      <c r="K86176"/>
    </row>
    <row r="86177" spans="11:11">
      <c r="K86177"/>
    </row>
    <row r="86178" spans="11:11">
      <c r="K86178"/>
    </row>
    <row r="86179" spans="11:11">
      <c r="K86179"/>
    </row>
    <row r="86180" spans="11:11">
      <c r="K86180"/>
    </row>
    <row r="86181" spans="11:11">
      <c r="K86181"/>
    </row>
    <row r="86182" spans="11:11">
      <c r="K86182"/>
    </row>
    <row r="86183" spans="11:11">
      <c r="K86183"/>
    </row>
    <row r="86184" spans="11:11">
      <c r="K86184"/>
    </row>
    <row r="86185" spans="11:11">
      <c r="K86185"/>
    </row>
    <row r="86186" spans="11:11">
      <c r="K86186"/>
    </row>
    <row r="86187" spans="11:11">
      <c r="K86187"/>
    </row>
    <row r="86188" spans="11:11">
      <c r="K86188"/>
    </row>
    <row r="86189" spans="11:11">
      <c r="K86189"/>
    </row>
    <row r="86190" spans="11:11">
      <c r="K86190"/>
    </row>
    <row r="86191" spans="11:11">
      <c r="K86191"/>
    </row>
    <row r="86192" spans="11:11">
      <c r="K86192"/>
    </row>
    <row r="86193" spans="11:11">
      <c r="K86193"/>
    </row>
    <row r="86194" spans="11:11">
      <c r="K86194"/>
    </row>
    <row r="86195" spans="11:11">
      <c r="K86195"/>
    </row>
    <row r="86196" spans="11:11">
      <c r="K86196"/>
    </row>
    <row r="86197" spans="11:11">
      <c r="K86197"/>
    </row>
    <row r="86198" spans="11:11">
      <c r="K86198"/>
    </row>
    <row r="86199" spans="11:11">
      <c r="K86199"/>
    </row>
    <row r="86200" spans="11:11">
      <c r="K86200"/>
    </row>
    <row r="86201" spans="11:11">
      <c r="K86201"/>
    </row>
    <row r="86202" spans="11:11">
      <c r="K86202"/>
    </row>
    <row r="86203" spans="11:11">
      <c r="K86203"/>
    </row>
    <row r="86204" spans="11:11">
      <c r="K86204"/>
    </row>
    <row r="86205" spans="11:11">
      <c r="K86205"/>
    </row>
    <row r="86206" spans="11:11">
      <c r="K86206"/>
    </row>
    <row r="86207" spans="11:11">
      <c r="K86207"/>
    </row>
    <row r="86208" spans="11:11">
      <c r="K86208"/>
    </row>
    <row r="86209" spans="11:11">
      <c r="K86209"/>
    </row>
    <row r="86210" spans="11:11">
      <c r="K86210"/>
    </row>
    <row r="86211" spans="11:11">
      <c r="K86211"/>
    </row>
    <row r="86212" spans="11:11">
      <c r="K86212"/>
    </row>
    <row r="86213" spans="11:11">
      <c r="K86213"/>
    </row>
    <row r="86214" spans="11:11">
      <c r="K86214"/>
    </row>
    <row r="86215" spans="11:11">
      <c r="K86215"/>
    </row>
    <row r="86216" spans="11:11">
      <c r="K86216"/>
    </row>
    <row r="86217" spans="11:11">
      <c r="K86217"/>
    </row>
    <row r="86218" spans="11:11">
      <c r="K86218"/>
    </row>
    <row r="86219" spans="11:11">
      <c r="K86219"/>
    </row>
    <row r="86220" spans="11:11">
      <c r="K86220"/>
    </row>
    <row r="86221" spans="11:11">
      <c r="K86221"/>
    </row>
    <row r="86222" spans="11:11">
      <c r="K86222"/>
    </row>
    <row r="86223" spans="11:11">
      <c r="K86223"/>
    </row>
    <row r="86224" spans="11:11">
      <c r="K86224"/>
    </row>
    <row r="86225" spans="11:11">
      <c r="K86225"/>
    </row>
    <row r="86226" spans="11:11">
      <c r="K86226"/>
    </row>
    <row r="86227" spans="11:11">
      <c r="K86227"/>
    </row>
    <row r="86228" spans="11:11">
      <c r="K86228"/>
    </row>
    <row r="86229" spans="11:11">
      <c r="K86229"/>
    </row>
    <row r="86230" spans="11:11">
      <c r="K86230"/>
    </row>
    <row r="86231" spans="11:11">
      <c r="K86231"/>
    </row>
    <row r="86232" spans="11:11">
      <c r="K86232"/>
    </row>
    <row r="86233" spans="11:11">
      <c r="K86233"/>
    </row>
    <row r="86234" spans="11:11">
      <c r="K86234"/>
    </row>
    <row r="86235" spans="11:11">
      <c r="K86235"/>
    </row>
    <row r="86236" spans="11:11">
      <c r="K86236"/>
    </row>
    <row r="86237" spans="11:11">
      <c r="K86237"/>
    </row>
    <row r="86238" spans="11:11">
      <c r="K86238"/>
    </row>
    <row r="86239" spans="11:11">
      <c r="K86239"/>
    </row>
    <row r="86240" spans="11:11">
      <c r="K86240"/>
    </row>
    <row r="86241" spans="11:11">
      <c r="K86241"/>
    </row>
    <row r="86242" spans="11:11">
      <c r="K86242"/>
    </row>
    <row r="86243" spans="11:11">
      <c r="K86243"/>
    </row>
    <row r="86244" spans="11:11">
      <c r="K86244"/>
    </row>
    <row r="86245" spans="11:11">
      <c r="K86245"/>
    </row>
    <row r="86246" spans="11:11">
      <c r="K86246"/>
    </row>
    <row r="86247" spans="11:11">
      <c r="K86247"/>
    </row>
    <row r="86248" spans="11:11">
      <c r="K86248"/>
    </row>
    <row r="86249" spans="11:11">
      <c r="K86249"/>
    </row>
    <row r="86250" spans="11:11">
      <c r="K86250"/>
    </row>
    <row r="86251" spans="11:11">
      <c r="K86251"/>
    </row>
    <row r="86252" spans="11:11">
      <c r="K86252"/>
    </row>
    <row r="86253" spans="11:11">
      <c r="K86253"/>
    </row>
    <row r="86254" spans="11:11">
      <c r="K86254"/>
    </row>
    <row r="86255" spans="11:11">
      <c r="K86255"/>
    </row>
    <row r="86256" spans="11:11">
      <c r="K86256"/>
    </row>
    <row r="86257" spans="11:11">
      <c r="K86257"/>
    </row>
    <row r="86258" spans="11:11">
      <c r="K86258"/>
    </row>
    <row r="86259" spans="11:11">
      <c r="K86259"/>
    </row>
    <row r="86260" spans="11:11">
      <c r="K86260"/>
    </row>
    <row r="86261" spans="11:11">
      <c r="K86261"/>
    </row>
    <row r="86262" spans="11:11">
      <c r="K86262"/>
    </row>
    <row r="86263" spans="11:11">
      <c r="K86263"/>
    </row>
    <row r="86264" spans="11:11">
      <c r="K86264"/>
    </row>
    <row r="86265" spans="11:11">
      <c r="K86265"/>
    </row>
    <row r="86266" spans="11:11">
      <c r="K86266"/>
    </row>
    <row r="86267" spans="11:11">
      <c r="K86267"/>
    </row>
    <row r="86268" spans="11:11">
      <c r="K86268"/>
    </row>
    <row r="86269" spans="11:11">
      <c r="K86269"/>
    </row>
    <row r="86270" spans="11:11">
      <c r="K86270"/>
    </row>
    <row r="86271" spans="11:11">
      <c r="K86271"/>
    </row>
    <row r="86272" spans="11:11">
      <c r="K86272"/>
    </row>
    <row r="86273" spans="11:11">
      <c r="K86273"/>
    </row>
    <row r="86274" spans="11:11">
      <c r="K86274"/>
    </row>
    <row r="86275" spans="11:11">
      <c r="K86275"/>
    </row>
    <row r="86276" spans="11:11">
      <c r="K86276"/>
    </row>
    <row r="86277" spans="11:11">
      <c r="K86277"/>
    </row>
    <row r="86278" spans="11:11">
      <c r="K86278"/>
    </row>
    <row r="86279" spans="11:11">
      <c r="K86279"/>
    </row>
    <row r="86280" spans="11:11">
      <c r="K86280"/>
    </row>
    <row r="86281" spans="11:11">
      <c r="K86281"/>
    </row>
    <row r="86282" spans="11:11">
      <c r="K86282"/>
    </row>
    <row r="86283" spans="11:11">
      <c r="K86283"/>
    </row>
    <row r="86284" spans="11:11">
      <c r="K86284"/>
    </row>
    <row r="86285" spans="11:11">
      <c r="K86285"/>
    </row>
    <row r="86286" spans="11:11">
      <c r="K86286"/>
    </row>
    <row r="86287" spans="11:11">
      <c r="K86287"/>
    </row>
    <row r="86288" spans="11:11">
      <c r="K86288"/>
    </row>
    <row r="86289" spans="11:11">
      <c r="K86289"/>
    </row>
    <row r="86290" spans="11:11">
      <c r="K86290"/>
    </row>
    <row r="86291" spans="11:11">
      <c r="K86291"/>
    </row>
    <row r="86292" spans="11:11">
      <c r="K86292"/>
    </row>
    <row r="86293" spans="11:11">
      <c r="K86293"/>
    </row>
    <row r="86294" spans="11:11">
      <c r="K86294"/>
    </row>
    <row r="86295" spans="11:11">
      <c r="K86295"/>
    </row>
    <row r="86296" spans="11:11">
      <c r="K86296"/>
    </row>
    <row r="86297" spans="11:11">
      <c r="K86297"/>
    </row>
    <row r="86298" spans="11:11">
      <c r="K86298"/>
    </row>
    <row r="86299" spans="11:11">
      <c r="K86299"/>
    </row>
    <row r="86300" spans="11:11">
      <c r="K86300"/>
    </row>
    <row r="86301" spans="11:11">
      <c r="K86301"/>
    </row>
    <row r="86302" spans="11:11">
      <c r="K86302"/>
    </row>
    <row r="86303" spans="11:11">
      <c r="K86303"/>
    </row>
    <row r="86304" spans="11:11">
      <c r="K86304"/>
    </row>
    <row r="86305" spans="11:11">
      <c r="K86305"/>
    </row>
    <row r="86306" spans="11:11">
      <c r="K86306"/>
    </row>
    <row r="86307" spans="11:11">
      <c r="K86307"/>
    </row>
    <row r="86308" spans="11:11">
      <c r="K86308"/>
    </row>
    <row r="86309" spans="11:11">
      <c r="K86309"/>
    </row>
    <row r="86310" spans="11:11">
      <c r="K86310"/>
    </row>
    <row r="86311" spans="11:11">
      <c r="K86311"/>
    </row>
    <row r="86312" spans="11:11">
      <c r="K86312"/>
    </row>
    <row r="86313" spans="11:11">
      <c r="K86313"/>
    </row>
    <row r="86314" spans="11:11">
      <c r="K86314"/>
    </row>
    <row r="86315" spans="11:11">
      <c r="K86315"/>
    </row>
    <row r="86316" spans="11:11">
      <c r="K86316"/>
    </row>
    <row r="86317" spans="11:11">
      <c r="K86317"/>
    </row>
    <row r="86318" spans="11:11">
      <c r="K86318"/>
    </row>
    <row r="86319" spans="11:11">
      <c r="K86319"/>
    </row>
    <row r="86320" spans="11:11">
      <c r="K86320"/>
    </row>
    <row r="86321" spans="11:11">
      <c r="K86321"/>
    </row>
    <row r="86322" spans="11:11">
      <c r="K86322"/>
    </row>
    <row r="86323" spans="11:11">
      <c r="K86323"/>
    </row>
    <row r="86324" spans="11:11">
      <c r="K86324"/>
    </row>
    <row r="86325" spans="11:11">
      <c r="K86325"/>
    </row>
    <row r="86326" spans="11:11">
      <c r="K86326"/>
    </row>
    <row r="86327" spans="11:11">
      <c r="K86327"/>
    </row>
    <row r="86328" spans="11:11">
      <c r="K86328"/>
    </row>
    <row r="86329" spans="11:11">
      <c r="K86329"/>
    </row>
    <row r="86330" spans="11:11">
      <c r="K86330"/>
    </row>
    <row r="86331" spans="11:11">
      <c r="K86331"/>
    </row>
    <row r="86332" spans="11:11">
      <c r="K86332"/>
    </row>
    <row r="86333" spans="11:11">
      <c r="K86333"/>
    </row>
    <row r="86334" spans="11:11">
      <c r="K86334"/>
    </row>
    <row r="86335" spans="11:11">
      <c r="K86335"/>
    </row>
    <row r="86336" spans="11:11">
      <c r="K86336"/>
    </row>
    <row r="86337" spans="11:11">
      <c r="K86337"/>
    </row>
    <row r="86338" spans="11:11">
      <c r="K86338"/>
    </row>
    <row r="86339" spans="11:11">
      <c r="K86339"/>
    </row>
    <row r="86340" spans="11:11">
      <c r="K86340"/>
    </row>
    <row r="86341" spans="11:11">
      <c r="K86341"/>
    </row>
    <row r="86342" spans="11:11">
      <c r="K86342"/>
    </row>
    <row r="86343" spans="11:11">
      <c r="K86343"/>
    </row>
    <row r="86344" spans="11:11">
      <c r="K86344"/>
    </row>
    <row r="86345" spans="11:11">
      <c r="K86345"/>
    </row>
    <row r="86346" spans="11:11">
      <c r="K86346"/>
    </row>
    <row r="86347" spans="11:11">
      <c r="K86347"/>
    </row>
    <row r="86348" spans="11:11">
      <c r="K86348"/>
    </row>
    <row r="86349" spans="11:11">
      <c r="K86349"/>
    </row>
    <row r="86350" spans="11:11">
      <c r="K86350"/>
    </row>
    <row r="86351" spans="11:11">
      <c r="K86351"/>
    </row>
    <row r="86352" spans="11:11">
      <c r="K86352"/>
    </row>
    <row r="86353" spans="11:11">
      <c r="K86353"/>
    </row>
    <row r="86354" spans="11:11">
      <c r="K86354"/>
    </row>
    <row r="86355" spans="11:11">
      <c r="K86355"/>
    </row>
    <row r="86356" spans="11:11">
      <c r="K86356"/>
    </row>
    <row r="86357" spans="11:11">
      <c r="K86357"/>
    </row>
    <row r="86358" spans="11:11">
      <c r="K86358"/>
    </row>
    <row r="86359" spans="11:11">
      <c r="K86359"/>
    </row>
    <row r="86360" spans="11:11">
      <c r="K86360"/>
    </row>
    <row r="86361" spans="11:11">
      <c r="K86361"/>
    </row>
    <row r="86362" spans="11:11">
      <c r="K86362"/>
    </row>
    <row r="86363" spans="11:11">
      <c r="K86363"/>
    </row>
    <row r="86364" spans="11:11">
      <c r="K86364"/>
    </row>
    <row r="86365" spans="11:11">
      <c r="K86365"/>
    </row>
    <row r="86366" spans="11:11">
      <c r="K86366"/>
    </row>
    <row r="86367" spans="11:11">
      <c r="K86367"/>
    </row>
    <row r="86368" spans="11:11">
      <c r="K86368"/>
    </row>
    <row r="86369" spans="11:11">
      <c r="K86369"/>
    </row>
    <row r="86370" spans="11:11">
      <c r="K86370"/>
    </row>
    <row r="86371" spans="11:11">
      <c r="K86371"/>
    </row>
    <row r="86372" spans="11:11">
      <c r="K86372"/>
    </row>
    <row r="86373" spans="11:11">
      <c r="K86373"/>
    </row>
    <row r="86374" spans="11:11">
      <c r="K86374"/>
    </row>
    <row r="86375" spans="11:11">
      <c r="K86375"/>
    </row>
    <row r="86376" spans="11:11">
      <c r="K86376"/>
    </row>
    <row r="86377" spans="11:11">
      <c r="K86377"/>
    </row>
    <row r="86378" spans="11:11">
      <c r="K86378"/>
    </row>
    <row r="86379" spans="11:11">
      <c r="K86379"/>
    </row>
    <row r="86380" spans="11:11">
      <c r="K86380"/>
    </row>
    <row r="86381" spans="11:11">
      <c r="K86381"/>
    </row>
    <row r="86382" spans="11:11">
      <c r="K86382"/>
    </row>
    <row r="86383" spans="11:11">
      <c r="K86383"/>
    </row>
    <row r="86384" spans="11:11">
      <c r="K86384"/>
    </row>
    <row r="86385" spans="11:11">
      <c r="K86385"/>
    </row>
    <row r="86386" spans="11:11">
      <c r="K86386"/>
    </row>
    <row r="86387" spans="11:11">
      <c r="K86387"/>
    </row>
    <row r="86388" spans="11:11">
      <c r="K86388"/>
    </row>
    <row r="86389" spans="11:11">
      <c r="K86389"/>
    </row>
    <row r="86390" spans="11:11">
      <c r="K86390"/>
    </row>
    <row r="86391" spans="11:11">
      <c r="K86391"/>
    </row>
    <row r="86392" spans="11:11">
      <c r="K86392"/>
    </row>
    <row r="86393" spans="11:11">
      <c r="K86393"/>
    </row>
    <row r="86394" spans="11:11">
      <c r="K86394"/>
    </row>
    <row r="86395" spans="11:11">
      <c r="K86395"/>
    </row>
    <row r="86396" spans="11:11">
      <c r="K86396"/>
    </row>
    <row r="86397" spans="11:11">
      <c r="K86397"/>
    </row>
    <row r="86398" spans="11:11">
      <c r="K86398"/>
    </row>
    <row r="86399" spans="11:11">
      <c r="K86399"/>
    </row>
    <row r="86400" spans="11:11">
      <c r="K86400"/>
    </row>
    <row r="86401" spans="11:11">
      <c r="K86401"/>
    </row>
    <row r="86402" spans="11:11">
      <c r="K86402"/>
    </row>
    <row r="86403" spans="11:11">
      <c r="K86403"/>
    </row>
    <row r="86404" spans="11:11">
      <c r="K86404"/>
    </row>
    <row r="86405" spans="11:11">
      <c r="K86405"/>
    </row>
    <row r="86406" spans="11:11">
      <c r="K86406"/>
    </row>
    <row r="86407" spans="11:11">
      <c r="K86407"/>
    </row>
    <row r="86408" spans="11:11">
      <c r="K86408"/>
    </row>
    <row r="86409" spans="11:11">
      <c r="K86409"/>
    </row>
    <row r="86410" spans="11:11">
      <c r="K86410"/>
    </row>
    <row r="86411" spans="11:11">
      <c r="K86411"/>
    </row>
    <row r="86412" spans="11:11">
      <c r="K86412"/>
    </row>
    <row r="86413" spans="11:11">
      <c r="K86413"/>
    </row>
    <row r="86414" spans="11:11">
      <c r="K86414"/>
    </row>
    <row r="86415" spans="11:11">
      <c r="K86415"/>
    </row>
    <row r="86416" spans="11:11">
      <c r="K86416"/>
    </row>
    <row r="86417" spans="11:11">
      <c r="K86417"/>
    </row>
    <row r="86418" spans="11:11">
      <c r="K86418"/>
    </row>
    <row r="86419" spans="11:11">
      <c r="K86419"/>
    </row>
    <row r="86420" spans="11:11">
      <c r="K86420"/>
    </row>
    <row r="86421" spans="11:11">
      <c r="K86421"/>
    </row>
    <row r="86422" spans="11:11">
      <c r="K86422"/>
    </row>
    <row r="86423" spans="11:11">
      <c r="K86423"/>
    </row>
    <row r="86424" spans="11:11">
      <c r="K86424"/>
    </row>
    <row r="86425" spans="11:11">
      <c r="K86425"/>
    </row>
    <row r="86426" spans="11:11">
      <c r="K86426"/>
    </row>
    <row r="86427" spans="11:11">
      <c r="K86427"/>
    </row>
    <row r="86428" spans="11:11">
      <c r="K86428"/>
    </row>
    <row r="86429" spans="11:11">
      <c r="K86429"/>
    </row>
    <row r="86430" spans="11:11">
      <c r="K86430"/>
    </row>
    <row r="86431" spans="11:11">
      <c r="K86431"/>
    </row>
    <row r="86432" spans="11:11">
      <c r="K86432"/>
    </row>
    <row r="86433" spans="11:11">
      <c r="K86433"/>
    </row>
    <row r="86434" spans="11:11">
      <c r="K86434"/>
    </row>
    <row r="86435" spans="11:11">
      <c r="K86435"/>
    </row>
    <row r="86436" spans="11:11">
      <c r="K86436"/>
    </row>
    <row r="86437" spans="11:11">
      <c r="K86437"/>
    </row>
    <row r="86438" spans="11:11">
      <c r="K86438"/>
    </row>
    <row r="86439" spans="11:11">
      <c r="K86439"/>
    </row>
    <row r="86440" spans="11:11">
      <c r="K86440"/>
    </row>
    <row r="86441" spans="11:11">
      <c r="K86441"/>
    </row>
    <row r="86442" spans="11:11">
      <c r="K86442"/>
    </row>
    <row r="86443" spans="11:11">
      <c r="K86443"/>
    </row>
    <row r="86444" spans="11:11">
      <c r="K86444"/>
    </row>
    <row r="86445" spans="11:11">
      <c r="K86445"/>
    </row>
    <row r="86446" spans="11:11">
      <c r="K86446"/>
    </row>
    <row r="86447" spans="11:11">
      <c r="K86447"/>
    </row>
    <row r="86448" spans="11:11">
      <c r="K86448"/>
    </row>
    <row r="86449" spans="11:11">
      <c r="K86449"/>
    </row>
    <row r="86450" spans="11:11">
      <c r="K86450"/>
    </row>
    <row r="86451" spans="11:11">
      <c r="K86451"/>
    </row>
    <row r="86452" spans="11:11">
      <c r="K86452"/>
    </row>
    <row r="86453" spans="11:11">
      <c r="K86453"/>
    </row>
    <row r="86454" spans="11:11">
      <c r="K86454"/>
    </row>
    <row r="86455" spans="11:11">
      <c r="K86455"/>
    </row>
    <row r="86456" spans="11:11">
      <c r="K86456"/>
    </row>
    <row r="86457" spans="11:11">
      <c r="K86457"/>
    </row>
    <row r="86458" spans="11:11">
      <c r="K86458"/>
    </row>
    <row r="86459" spans="11:11">
      <c r="K86459"/>
    </row>
    <row r="86460" spans="11:11">
      <c r="K86460"/>
    </row>
    <row r="86461" spans="11:11">
      <c r="K86461"/>
    </row>
    <row r="86462" spans="11:11">
      <c r="K86462"/>
    </row>
    <row r="86463" spans="11:11">
      <c r="K86463"/>
    </row>
    <row r="86464" spans="11:11">
      <c r="K86464"/>
    </row>
    <row r="86465" spans="11:11">
      <c r="K86465"/>
    </row>
    <row r="86466" spans="11:11">
      <c r="K86466"/>
    </row>
    <row r="86467" spans="11:11">
      <c r="K86467"/>
    </row>
    <row r="86468" spans="11:11">
      <c r="K86468"/>
    </row>
    <row r="86469" spans="11:11">
      <c r="K86469"/>
    </row>
    <row r="86470" spans="11:11">
      <c r="K86470"/>
    </row>
    <row r="86471" spans="11:11">
      <c r="K86471"/>
    </row>
    <row r="86472" spans="11:11">
      <c r="K86472"/>
    </row>
    <row r="86473" spans="11:11">
      <c r="K86473"/>
    </row>
    <row r="86474" spans="11:11">
      <c r="K86474"/>
    </row>
    <row r="86475" spans="11:11">
      <c r="K86475"/>
    </row>
    <row r="86476" spans="11:11">
      <c r="K86476"/>
    </row>
    <row r="86477" spans="11:11">
      <c r="K86477"/>
    </row>
    <row r="86478" spans="11:11">
      <c r="K86478"/>
    </row>
    <row r="86479" spans="11:11">
      <c r="K86479"/>
    </row>
    <row r="86480" spans="11:11">
      <c r="K86480"/>
    </row>
    <row r="86481" spans="11:11">
      <c r="K86481"/>
    </row>
    <row r="86482" spans="11:11">
      <c r="K86482"/>
    </row>
    <row r="86483" spans="11:11">
      <c r="K86483"/>
    </row>
    <row r="86484" spans="11:11">
      <c r="K86484"/>
    </row>
    <row r="86485" spans="11:11">
      <c r="K86485"/>
    </row>
    <row r="86486" spans="11:11">
      <c r="K86486"/>
    </row>
    <row r="86487" spans="11:11">
      <c r="K86487"/>
    </row>
    <row r="86488" spans="11:11">
      <c r="K86488"/>
    </row>
    <row r="86489" spans="11:11">
      <c r="K86489"/>
    </row>
    <row r="86490" spans="11:11">
      <c r="K86490"/>
    </row>
    <row r="86491" spans="11:11">
      <c r="K86491"/>
    </row>
    <row r="86492" spans="11:11">
      <c r="K86492"/>
    </row>
    <row r="86493" spans="11:11">
      <c r="K86493"/>
    </row>
    <row r="86494" spans="11:11">
      <c r="K86494"/>
    </row>
    <row r="86495" spans="11:11">
      <c r="K86495"/>
    </row>
    <row r="86496" spans="11:11">
      <c r="K86496"/>
    </row>
    <row r="86497" spans="11:11">
      <c r="K86497"/>
    </row>
    <row r="86498" spans="11:11">
      <c r="K86498"/>
    </row>
    <row r="86499" spans="11:11">
      <c r="K86499"/>
    </row>
    <row r="86500" spans="11:11">
      <c r="K86500"/>
    </row>
    <row r="86501" spans="11:11">
      <c r="K86501"/>
    </row>
    <row r="86502" spans="11:11">
      <c r="K86502"/>
    </row>
    <row r="86503" spans="11:11">
      <c r="K86503"/>
    </row>
    <row r="86504" spans="11:11">
      <c r="K86504"/>
    </row>
    <row r="86505" spans="11:11">
      <c r="K86505"/>
    </row>
    <row r="86506" spans="11:11">
      <c r="K86506"/>
    </row>
    <row r="86507" spans="11:11">
      <c r="K86507"/>
    </row>
    <row r="86508" spans="11:11">
      <c r="K86508"/>
    </row>
    <row r="86509" spans="11:11">
      <c r="K86509"/>
    </row>
    <row r="86510" spans="11:11">
      <c r="K86510"/>
    </row>
    <row r="86511" spans="11:11">
      <c r="K86511"/>
    </row>
    <row r="86512" spans="11:11">
      <c r="K86512"/>
    </row>
    <row r="86513" spans="11:11">
      <c r="K86513"/>
    </row>
    <row r="86514" spans="11:11">
      <c r="K86514"/>
    </row>
    <row r="86515" spans="11:11">
      <c r="K86515"/>
    </row>
    <row r="86516" spans="11:11">
      <c r="K86516"/>
    </row>
    <row r="86517" spans="11:11">
      <c r="K86517"/>
    </row>
    <row r="86518" spans="11:11">
      <c r="K86518"/>
    </row>
    <row r="86519" spans="11:11">
      <c r="K86519"/>
    </row>
    <row r="86520" spans="11:11">
      <c r="K86520"/>
    </row>
    <row r="86521" spans="11:11">
      <c r="K86521"/>
    </row>
    <row r="86522" spans="11:11">
      <c r="K86522"/>
    </row>
    <row r="86523" spans="11:11">
      <c r="K86523"/>
    </row>
    <row r="86524" spans="11:11">
      <c r="K86524"/>
    </row>
    <row r="86525" spans="11:11">
      <c r="K86525"/>
    </row>
    <row r="86526" spans="11:11">
      <c r="K86526"/>
    </row>
    <row r="86527" spans="11:11">
      <c r="K86527"/>
    </row>
    <row r="86528" spans="11:11">
      <c r="K86528"/>
    </row>
    <row r="86529" spans="11:11">
      <c r="K86529"/>
    </row>
    <row r="86530" spans="11:11">
      <c r="K86530"/>
    </row>
    <row r="86531" spans="11:11">
      <c r="K86531"/>
    </row>
    <row r="86532" spans="11:11">
      <c r="K86532"/>
    </row>
    <row r="86533" spans="11:11">
      <c r="K86533"/>
    </row>
    <row r="86534" spans="11:11">
      <c r="K86534"/>
    </row>
    <row r="86535" spans="11:11">
      <c r="K86535"/>
    </row>
    <row r="86536" spans="11:11">
      <c r="K86536"/>
    </row>
    <row r="86537" spans="11:11">
      <c r="K86537"/>
    </row>
    <row r="86538" spans="11:11">
      <c r="K86538"/>
    </row>
    <row r="86539" spans="11:11">
      <c r="K86539"/>
    </row>
    <row r="86540" spans="11:11">
      <c r="K86540"/>
    </row>
    <row r="86541" spans="11:11">
      <c r="K86541"/>
    </row>
    <row r="86542" spans="11:11">
      <c r="K86542"/>
    </row>
    <row r="86543" spans="11:11">
      <c r="K86543"/>
    </row>
    <row r="86544" spans="11:11">
      <c r="K86544"/>
    </row>
    <row r="86545" spans="11:11">
      <c r="K86545"/>
    </row>
    <row r="86546" spans="11:11">
      <c r="K86546"/>
    </row>
    <row r="86547" spans="11:11">
      <c r="K86547"/>
    </row>
    <row r="86548" spans="11:11">
      <c r="K86548"/>
    </row>
    <row r="86549" spans="11:11">
      <c r="K86549"/>
    </row>
    <row r="86550" spans="11:11">
      <c r="K86550"/>
    </row>
    <row r="86551" spans="11:11">
      <c r="K86551"/>
    </row>
    <row r="86552" spans="11:11">
      <c r="K86552"/>
    </row>
    <row r="86553" spans="11:11">
      <c r="K86553"/>
    </row>
    <row r="86554" spans="11:11">
      <c r="K86554"/>
    </row>
    <row r="86555" spans="11:11">
      <c r="K86555"/>
    </row>
    <row r="86556" spans="11:11">
      <c r="K86556"/>
    </row>
    <row r="86557" spans="11:11">
      <c r="K86557"/>
    </row>
    <row r="86558" spans="11:11">
      <c r="K86558"/>
    </row>
    <row r="86559" spans="11:11">
      <c r="K86559"/>
    </row>
    <row r="86560" spans="11:11">
      <c r="K86560"/>
    </row>
    <row r="86561" spans="11:11">
      <c r="K86561"/>
    </row>
    <row r="86562" spans="11:11">
      <c r="K86562"/>
    </row>
    <row r="86563" spans="11:11">
      <c r="K86563"/>
    </row>
    <row r="86564" spans="11:11">
      <c r="K86564"/>
    </row>
    <row r="86565" spans="11:11">
      <c r="K86565"/>
    </row>
    <row r="86566" spans="11:11">
      <c r="K86566"/>
    </row>
    <row r="86567" spans="11:11">
      <c r="K86567"/>
    </row>
    <row r="86568" spans="11:11">
      <c r="K86568"/>
    </row>
    <row r="86569" spans="11:11">
      <c r="K86569"/>
    </row>
    <row r="86570" spans="11:11">
      <c r="K86570"/>
    </row>
    <row r="86571" spans="11:11">
      <c r="K86571"/>
    </row>
    <row r="86572" spans="11:11">
      <c r="K86572"/>
    </row>
    <row r="86573" spans="11:11">
      <c r="K86573"/>
    </row>
    <row r="86574" spans="11:11">
      <c r="K86574"/>
    </row>
    <row r="86575" spans="11:11">
      <c r="K86575"/>
    </row>
    <row r="86576" spans="11:11">
      <c r="K86576"/>
    </row>
    <row r="86577" spans="11:11">
      <c r="K86577"/>
    </row>
    <row r="86578" spans="11:11">
      <c r="K86578"/>
    </row>
    <row r="86579" spans="11:11">
      <c r="K86579"/>
    </row>
    <row r="86580" spans="11:11">
      <c r="K86580"/>
    </row>
    <row r="86581" spans="11:11">
      <c r="K86581"/>
    </row>
    <row r="86582" spans="11:11">
      <c r="K86582"/>
    </row>
    <row r="86583" spans="11:11">
      <c r="K86583"/>
    </row>
    <row r="86584" spans="11:11">
      <c r="K86584"/>
    </row>
    <row r="86585" spans="11:11">
      <c r="K86585"/>
    </row>
    <row r="86586" spans="11:11">
      <c r="K86586"/>
    </row>
    <row r="86587" spans="11:11">
      <c r="K86587"/>
    </row>
    <row r="86588" spans="11:11">
      <c r="K86588"/>
    </row>
    <row r="86589" spans="11:11">
      <c r="K86589"/>
    </row>
    <row r="86590" spans="11:11">
      <c r="K86590"/>
    </row>
    <row r="86591" spans="11:11">
      <c r="K86591"/>
    </row>
    <row r="86592" spans="11:11">
      <c r="K86592"/>
    </row>
    <row r="86593" spans="11:11">
      <c r="K86593"/>
    </row>
    <row r="86594" spans="11:11">
      <c r="K86594"/>
    </row>
    <row r="86595" spans="11:11">
      <c r="K86595"/>
    </row>
    <row r="86596" spans="11:11">
      <c r="K86596"/>
    </row>
    <row r="86597" spans="11:11">
      <c r="K86597"/>
    </row>
    <row r="86598" spans="11:11">
      <c r="K86598"/>
    </row>
    <row r="86599" spans="11:11">
      <c r="K86599"/>
    </row>
    <row r="86600" spans="11:11">
      <c r="K86600"/>
    </row>
    <row r="86601" spans="11:11">
      <c r="K86601"/>
    </row>
    <row r="86602" spans="11:11">
      <c r="K86602"/>
    </row>
    <row r="86603" spans="11:11">
      <c r="K86603"/>
    </row>
    <row r="86604" spans="11:11">
      <c r="K86604"/>
    </row>
    <row r="86605" spans="11:11">
      <c r="K86605"/>
    </row>
    <row r="86606" spans="11:11">
      <c r="K86606"/>
    </row>
    <row r="86607" spans="11:11">
      <c r="K86607"/>
    </row>
    <row r="86608" spans="11:11">
      <c r="K86608"/>
    </row>
    <row r="86609" spans="11:11">
      <c r="K86609"/>
    </row>
    <row r="86610" spans="11:11">
      <c r="K86610"/>
    </row>
    <row r="86611" spans="11:11">
      <c r="K86611"/>
    </row>
    <row r="86612" spans="11:11">
      <c r="K86612"/>
    </row>
    <row r="86613" spans="11:11">
      <c r="K86613"/>
    </row>
    <row r="86614" spans="11:11">
      <c r="K86614"/>
    </row>
    <row r="86615" spans="11:11">
      <c r="K86615"/>
    </row>
    <row r="86616" spans="11:11">
      <c r="K86616"/>
    </row>
    <row r="86617" spans="11:11">
      <c r="K86617"/>
    </row>
    <row r="86618" spans="11:11">
      <c r="K86618"/>
    </row>
    <row r="86619" spans="11:11">
      <c r="K86619"/>
    </row>
    <row r="86620" spans="11:11">
      <c r="K86620"/>
    </row>
    <row r="86621" spans="11:11">
      <c r="K86621"/>
    </row>
    <row r="86622" spans="11:11">
      <c r="K86622"/>
    </row>
    <row r="86623" spans="11:11">
      <c r="K86623"/>
    </row>
    <row r="86624" spans="11:11">
      <c r="K86624"/>
    </row>
    <row r="86625" spans="11:11">
      <c r="K86625"/>
    </row>
    <row r="86626" spans="11:11">
      <c r="K86626"/>
    </row>
    <row r="86627" spans="11:11">
      <c r="K86627"/>
    </row>
    <row r="86628" spans="11:11">
      <c r="K86628"/>
    </row>
    <row r="86629" spans="11:11">
      <c r="K86629"/>
    </row>
    <row r="86630" spans="11:11">
      <c r="K86630"/>
    </row>
    <row r="86631" spans="11:11">
      <c r="K86631"/>
    </row>
    <row r="86632" spans="11:11">
      <c r="K86632"/>
    </row>
    <row r="86633" spans="11:11">
      <c r="K86633"/>
    </row>
    <row r="86634" spans="11:11">
      <c r="K86634"/>
    </row>
    <row r="86635" spans="11:11">
      <c r="K86635"/>
    </row>
    <row r="86636" spans="11:11">
      <c r="K86636"/>
    </row>
    <row r="86637" spans="11:11">
      <c r="K86637"/>
    </row>
    <row r="86638" spans="11:11">
      <c r="K86638"/>
    </row>
    <row r="86639" spans="11:11">
      <c r="K86639"/>
    </row>
    <row r="86640" spans="11:11">
      <c r="K86640"/>
    </row>
    <row r="86641" spans="11:11">
      <c r="K86641"/>
    </row>
    <row r="86642" spans="11:11">
      <c r="K86642"/>
    </row>
    <row r="86643" spans="11:11">
      <c r="K86643"/>
    </row>
    <row r="86644" spans="11:11">
      <c r="K86644"/>
    </row>
    <row r="86645" spans="11:11">
      <c r="K86645"/>
    </row>
    <row r="86646" spans="11:11">
      <c r="K86646"/>
    </row>
    <row r="86647" spans="11:11">
      <c r="K86647"/>
    </row>
    <row r="86648" spans="11:11">
      <c r="K86648"/>
    </row>
    <row r="86649" spans="11:11">
      <c r="K86649"/>
    </row>
    <row r="86650" spans="11:11">
      <c r="K86650"/>
    </row>
    <row r="86651" spans="11:11">
      <c r="K86651"/>
    </row>
    <row r="86652" spans="11:11">
      <c r="K86652"/>
    </row>
    <row r="86653" spans="11:11">
      <c r="K86653"/>
    </row>
    <row r="86654" spans="11:11">
      <c r="K86654"/>
    </row>
    <row r="86655" spans="11:11">
      <c r="K86655"/>
    </row>
    <row r="86656" spans="11:11">
      <c r="K86656"/>
    </row>
    <row r="86657" spans="11:11">
      <c r="K86657"/>
    </row>
    <row r="86658" spans="11:11">
      <c r="K86658"/>
    </row>
    <row r="86659" spans="11:11">
      <c r="K86659"/>
    </row>
    <row r="86660" spans="11:11">
      <c r="K86660"/>
    </row>
    <row r="86661" spans="11:11">
      <c r="K86661"/>
    </row>
    <row r="86662" spans="11:11">
      <c r="K86662"/>
    </row>
    <row r="86663" spans="11:11">
      <c r="K86663"/>
    </row>
    <row r="86664" spans="11:11">
      <c r="K86664"/>
    </row>
    <row r="86665" spans="11:11">
      <c r="K86665"/>
    </row>
    <row r="86666" spans="11:11">
      <c r="K86666"/>
    </row>
    <row r="86667" spans="11:11">
      <c r="K86667"/>
    </row>
    <row r="86668" spans="11:11">
      <c r="K86668"/>
    </row>
    <row r="86669" spans="11:11">
      <c r="K86669"/>
    </row>
    <row r="86670" spans="11:11">
      <c r="K86670"/>
    </row>
    <row r="86671" spans="11:11">
      <c r="K86671"/>
    </row>
    <row r="86672" spans="11:11">
      <c r="K86672"/>
    </row>
    <row r="86673" spans="11:11">
      <c r="K86673"/>
    </row>
    <row r="86674" spans="11:11">
      <c r="K86674"/>
    </row>
    <row r="86675" spans="11:11">
      <c r="K86675"/>
    </row>
    <row r="86676" spans="11:11">
      <c r="K86676"/>
    </row>
    <row r="86677" spans="11:11">
      <c r="K86677"/>
    </row>
    <row r="86678" spans="11:11">
      <c r="K86678"/>
    </row>
    <row r="86679" spans="11:11">
      <c r="K86679"/>
    </row>
    <row r="86680" spans="11:11">
      <c r="K86680"/>
    </row>
    <row r="86681" spans="11:11">
      <c r="K86681"/>
    </row>
    <row r="86682" spans="11:11">
      <c r="K86682"/>
    </row>
    <row r="86683" spans="11:11">
      <c r="K86683"/>
    </row>
    <row r="86684" spans="11:11">
      <c r="K86684"/>
    </row>
    <row r="86685" spans="11:11">
      <c r="K86685"/>
    </row>
    <row r="86686" spans="11:11">
      <c r="K86686"/>
    </row>
    <row r="86687" spans="11:11">
      <c r="K86687"/>
    </row>
    <row r="86688" spans="11:11">
      <c r="K86688"/>
    </row>
    <row r="86689" spans="11:11">
      <c r="K86689"/>
    </row>
    <row r="86690" spans="11:11">
      <c r="K86690"/>
    </row>
    <row r="86691" spans="11:11">
      <c r="K86691"/>
    </row>
    <row r="86692" spans="11:11">
      <c r="K86692"/>
    </row>
    <row r="86693" spans="11:11">
      <c r="K86693"/>
    </row>
    <row r="86694" spans="11:11">
      <c r="K86694"/>
    </row>
    <row r="86695" spans="11:11">
      <c r="K86695"/>
    </row>
    <row r="86696" spans="11:11">
      <c r="K86696"/>
    </row>
    <row r="86697" spans="11:11">
      <c r="K86697"/>
    </row>
    <row r="86698" spans="11:11">
      <c r="K86698"/>
    </row>
    <row r="86699" spans="11:11">
      <c r="K86699"/>
    </row>
    <row r="86700" spans="11:11">
      <c r="K86700"/>
    </row>
    <row r="86701" spans="11:11">
      <c r="K86701"/>
    </row>
    <row r="86702" spans="11:11">
      <c r="K86702"/>
    </row>
    <row r="86703" spans="11:11">
      <c r="K86703"/>
    </row>
    <row r="86704" spans="11:11">
      <c r="K86704"/>
    </row>
    <row r="86705" spans="11:11">
      <c r="K86705"/>
    </row>
    <row r="86706" spans="11:11">
      <c r="K86706"/>
    </row>
    <row r="86707" spans="11:11">
      <c r="K86707"/>
    </row>
    <row r="86708" spans="11:11">
      <c r="K86708"/>
    </row>
    <row r="86709" spans="11:11">
      <c r="K86709"/>
    </row>
    <row r="86710" spans="11:11">
      <c r="K86710"/>
    </row>
    <row r="86711" spans="11:11">
      <c r="K86711"/>
    </row>
    <row r="86712" spans="11:11">
      <c r="K86712"/>
    </row>
    <row r="86713" spans="11:11">
      <c r="K86713"/>
    </row>
    <row r="86714" spans="11:11">
      <c r="K86714"/>
    </row>
    <row r="86715" spans="11:11">
      <c r="K86715"/>
    </row>
    <row r="86716" spans="11:11">
      <c r="K86716"/>
    </row>
    <row r="86717" spans="11:11">
      <c r="K86717"/>
    </row>
    <row r="86718" spans="11:11">
      <c r="K86718"/>
    </row>
    <row r="86719" spans="11:11">
      <c r="K86719"/>
    </row>
    <row r="86720" spans="11:11">
      <c r="K86720"/>
    </row>
    <row r="86721" spans="11:11">
      <c r="K86721"/>
    </row>
    <row r="86722" spans="11:11">
      <c r="K86722"/>
    </row>
    <row r="86723" spans="11:11">
      <c r="K86723"/>
    </row>
    <row r="86724" spans="11:11">
      <c r="K86724"/>
    </row>
    <row r="86725" spans="11:11">
      <c r="K86725"/>
    </row>
    <row r="86726" spans="11:11">
      <c r="K86726"/>
    </row>
    <row r="86727" spans="11:11">
      <c r="K86727"/>
    </row>
    <row r="86728" spans="11:11">
      <c r="K86728"/>
    </row>
    <row r="86729" spans="11:11">
      <c r="K86729"/>
    </row>
    <row r="86730" spans="11:11">
      <c r="K86730"/>
    </row>
    <row r="86731" spans="11:11">
      <c r="K86731"/>
    </row>
    <row r="86732" spans="11:11">
      <c r="K86732"/>
    </row>
    <row r="86733" spans="11:11">
      <c r="K86733"/>
    </row>
    <row r="86734" spans="11:11">
      <c r="K86734"/>
    </row>
    <row r="86735" spans="11:11">
      <c r="K86735"/>
    </row>
    <row r="86736" spans="11:11">
      <c r="K86736"/>
    </row>
    <row r="86737" spans="11:11">
      <c r="K86737"/>
    </row>
    <row r="86738" spans="11:11">
      <c r="K86738"/>
    </row>
    <row r="86739" spans="11:11">
      <c r="K86739"/>
    </row>
    <row r="86740" spans="11:11">
      <c r="K86740"/>
    </row>
    <row r="86741" spans="11:11">
      <c r="K86741"/>
    </row>
    <row r="86742" spans="11:11">
      <c r="K86742"/>
    </row>
    <row r="86743" spans="11:11">
      <c r="K86743"/>
    </row>
    <row r="86744" spans="11:11">
      <c r="K86744"/>
    </row>
    <row r="86745" spans="11:11">
      <c r="K86745"/>
    </row>
    <row r="86746" spans="11:11">
      <c r="K86746"/>
    </row>
    <row r="86747" spans="11:11">
      <c r="K86747"/>
    </row>
    <row r="86748" spans="11:11">
      <c r="K86748"/>
    </row>
    <row r="86749" spans="11:11">
      <c r="K86749"/>
    </row>
    <row r="86750" spans="11:11">
      <c r="K86750"/>
    </row>
    <row r="86751" spans="11:11">
      <c r="K86751"/>
    </row>
    <row r="86752" spans="11:11">
      <c r="K86752"/>
    </row>
    <row r="86753" spans="11:11">
      <c r="K86753"/>
    </row>
    <row r="86754" spans="11:11">
      <c r="K86754"/>
    </row>
    <row r="86755" spans="11:11">
      <c r="K86755"/>
    </row>
    <row r="86756" spans="11:11">
      <c r="K86756"/>
    </row>
    <row r="86757" spans="11:11">
      <c r="K86757"/>
    </row>
    <row r="86758" spans="11:11">
      <c r="K86758"/>
    </row>
    <row r="86759" spans="11:11">
      <c r="K86759"/>
    </row>
    <row r="86760" spans="11:11">
      <c r="K86760"/>
    </row>
    <row r="86761" spans="11:11">
      <c r="K86761"/>
    </row>
    <row r="86762" spans="11:11">
      <c r="K86762"/>
    </row>
    <row r="86763" spans="11:11">
      <c r="K86763"/>
    </row>
    <row r="86764" spans="11:11">
      <c r="K86764"/>
    </row>
    <row r="86765" spans="11:11">
      <c r="K86765"/>
    </row>
    <row r="86766" spans="11:11">
      <c r="K86766"/>
    </row>
    <row r="86767" spans="11:11">
      <c r="K86767"/>
    </row>
    <row r="86768" spans="11:11">
      <c r="K86768"/>
    </row>
    <row r="86769" spans="11:11">
      <c r="K86769"/>
    </row>
    <row r="86770" spans="11:11">
      <c r="K86770"/>
    </row>
    <row r="86771" spans="11:11">
      <c r="K86771"/>
    </row>
    <row r="86772" spans="11:11">
      <c r="K86772"/>
    </row>
    <row r="86773" spans="11:11">
      <c r="K86773"/>
    </row>
    <row r="86774" spans="11:11">
      <c r="K86774"/>
    </row>
    <row r="86775" spans="11:11">
      <c r="K86775"/>
    </row>
    <row r="86776" spans="11:11">
      <c r="K86776"/>
    </row>
    <row r="86777" spans="11:11">
      <c r="K86777"/>
    </row>
    <row r="86778" spans="11:11">
      <c r="K86778"/>
    </row>
    <row r="86779" spans="11:11">
      <c r="K86779"/>
    </row>
    <row r="86780" spans="11:11">
      <c r="K86780"/>
    </row>
    <row r="86781" spans="11:11">
      <c r="K86781"/>
    </row>
    <row r="86782" spans="11:11">
      <c r="K86782"/>
    </row>
    <row r="86783" spans="11:11">
      <c r="K86783"/>
    </row>
    <row r="86784" spans="11:11">
      <c r="K86784"/>
    </row>
    <row r="86785" spans="11:11">
      <c r="K86785"/>
    </row>
    <row r="86786" spans="11:11">
      <c r="K86786"/>
    </row>
    <row r="86787" spans="11:11">
      <c r="K86787"/>
    </row>
    <row r="86788" spans="11:11">
      <c r="K86788"/>
    </row>
    <row r="86789" spans="11:11">
      <c r="K86789"/>
    </row>
    <row r="86790" spans="11:11">
      <c r="K86790"/>
    </row>
    <row r="86791" spans="11:11">
      <c r="K86791"/>
    </row>
    <row r="86792" spans="11:11">
      <c r="K86792"/>
    </row>
    <row r="86793" spans="11:11">
      <c r="K86793"/>
    </row>
    <row r="86794" spans="11:11">
      <c r="K86794"/>
    </row>
    <row r="86795" spans="11:11">
      <c r="K86795"/>
    </row>
    <row r="86796" spans="11:11">
      <c r="K86796"/>
    </row>
    <row r="86797" spans="11:11">
      <c r="K86797"/>
    </row>
    <row r="86798" spans="11:11">
      <c r="K86798"/>
    </row>
    <row r="86799" spans="11:11">
      <c r="K86799"/>
    </row>
    <row r="86800" spans="11:11">
      <c r="K86800"/>
    </row>
    <row r="86801" spans="11:11">
      <c r="K86801"/>
    </row>
    <row r="86802" spans="11:11">
      <c r="K86802"/>
    </row>
    <row r="86803" spans="11:11">
      <c r="K86803"/>
    </row>
    <row r="86804" spans="11:11">
      <c r="K86804"/>
    </row>
    <row r="86805" spans="11:11">
      <c r="K86805"/>
    </row>
    <row r="86806" spans="11:11">
      <c r="K86806"/>
    </row>
    <row r="86807" spans="11:11">
      <c r="K86807"/>
    </row>
    <row r="86808" spans="11:11">
      <c r="K86808"/>
    </row>
    <row r="86809" spans="11:11">
      <c r="K86809"/>
    </row>
    <row r="86810" spans="11:11">
      <c r="K86810"/>
    </row>
    <row r="86811" spans="11:11">
      <c r="K86811"/>
    </row>
    <row r="86812" spans="11:11">
      <c r="K86812"/>
    </row>
    <row r="86813" spans="11:11">
      <c r="K86813"/>
    </row>
    <row r="86814" spans="11:11">
      <c r="K86814"/>
    </row>
    <row r="86815" spans="11:11">
      <c r="K86815"/>
    </row>
    <row r="86816" spans="11:11">
      <c r="K86816"/>
    </row>
    <row r="86817" spans="11:11">
      <c r="K86817"/>
    </row>
    <row r="86818" spans="11:11">
      <c r="K86818"/>
    </row>
    <row r="86819" spans="11:11">
      <c r="K86819"/>
    </row>
    <row r="86820" spans="11:11">
      <c r="K86820"/>
    </row>
    <row r="86821" spans="11:11">
      <c r="K86821"/>
    </row>
    <row r="86822" spans="11:11">
      <c r="K86822"/>
    </row>
    <row r="86823" spans="11:11">
      <c r="K86823"/>
    </row>
    <row r="86824" spans="11:11">
      <c r="K86824"/>
    </row>
    <row r="86825" spans="11:11">
      <c r="K86825"/>
    </row>
    <row r="86826" spans="11:11">
      <c r="K86826"/>
    </row>
    <row r="86827" spans="11:11">
      <c r="K86827"/>
    </row>
    <row r="86828" spans="11:11">
      <c r="K86828"/>
    </row>
    <row r="86829" spans="11:11">
      <c r="K86829"/>
    </row>
    <row r="86830" spans="11:11">
      <c r="K86830"/>
    </row>
    <row r="86831" spans="11:11">
      <c r="K86831"/>
    </row>
    <row r="86832" spans="11:11">
      <c r="K86832"/>
    </row>
    <row r="86833" spans="11:11">
      <c r="K86833"/>
    </row>
    <row r="86834" spans="11:11">
      <c r="K86834"/>
    </row>
    <row r="86835" spans="11:11">
      <c r="K86835"/>
    </row>
    <row r="86836" spans="11:11">
      <c r="K86836"/>
    </row>
    <row r="86837" spans="11:11">
      <c r="K86837"/>
    </row>
    <row r="86838" spans="11:11">
      <c r="K86838"/>
    </row>
    <row r="86839" spans="11:11">
      <c r="K86839"/>
    </row>
    <row r="86840" spans="11:11">
      <c r="K86840"/>
    </row>
    <row r="86841" spans="11:11">
      <c r="K86841"/>
    </row>
    <row r="86842" spans="11:11">
      <c r="K86842"/>
    </row>
    <row r="86843" spans="11:11">
      <c r="K86843"/>
    </row>
    <row r="86844" spans="11:11">
      <c r="K86844"/>
    </row>
    <row r="86845" spans="11:11">
      <c r="K86845"/>
    </row>
    <row r="86846" spans="11:11">
      <c r="K86846"/>
    </row>
    <row r="86847" spans="11:11">
      <c r="K86847"/>
    </row>
    <row r="86848" spans="11:11">
      <c r="K86848"/>
    </row>
    <row r="86849" spans="11:11">
      <c r="K86849"/>
    </row>
    <row r="86850" spans="11:11">
      <c r="K86850"/>
    </row>
    <row r="86851" spans="11:11">
      <c r="K86851"/>
    </row>
    <row r="86852" spans="11:11">
      <c r="K86852"/>
    </row>
    <row r="86853" spans="11:11">
      <c r="K86853"/>
    </row>
    <row r="86854" spans="11:11">
      <c r="K86854"/>
    </row>
    <row r="86855" spans="11:11">
      <c r="K86855"/>
    </row>
    <row r="86856" spans="11:11">
      <c r="K86856"/>
    </row>
    <row r="86857" spans="11:11">
      <c r="K86857"/>
    </row>
    <row r="86858" spans="11:11">
      <c r="K86858"/>
    </row>
    <row r="86859" spans="11:11">
      <c r="K86859"/>
    </row>
    <row r="86860" spans="11:11">
      <c r="K86860"/>
    </row>
    <row r="86861" spans="11:11">
      <c r="K86861"/>
    </row>
    <row r="86862" spans="11:11">
      <c r="K86862"/>
    </row>
    <row r="86863" spans="11:11">
      <c r="K86863"/>
    </row>
    <row r="86864" spans="11:11">
      <c r="K86864"/>
    </row>
    <row r="86865" spans="11:11">
      <c r="K86865"/>
    </row>
    <row r="86866" spans="11:11">
      <c r="K86866"/>
    </row>
    <row r="86867" spans="11:11">
      <c r="K86867"/>
    </row>
    <row r="86868" spans="11:11">
      <c r="K86868"/>
    </row>
    <row r="86869" spans="11:11">
      <c r="K86869"/>
    </row>
    <row r="86870" spans="11:11">
      <c r="K86870"/>
    </row>
    <row r="86871" spans="11:11">
      <c r="K86871"/>
    </row>
    <row r="86872" spans="11:11">
      <c r="K86872"/>
    </row>
    <row r="86873" spans="11:11">
      <c r="K86873"/>
    </row>
    <row r="86874" spans="11:11">
      <c r="K86874"/>
    </row>
    <row r="86875" spans="11:11">
      <c r="K86875"/>
    </row>
    <row r="86876" spans="11:11">
      <c r="K86876"/>
    </row>
    <row r="86877" spans="11:11">
      <c r="K86877"/>
    </row>
    <row r="86878" spans="11:11">
      <c r="K86878"/>
    </row>
    <row r="86879" spans="11:11">
      <c r="K86879"/>
    </row>
    <row r="86880" spans="11:11">
      <c r="K86880"/>
    </row>
    <row r="86881" spans="11:11">
      <c r="K86881"/>
    </row>
    <row r="86882" spans="11:11">
      <c r="K86882"/>
    </row>
    <row r="86883" spans="11:11">
      <c r="K86883"/>
    </row>
    <row r="86884" spans="11:11">
      <c r="K86884"/>
    </row>
    <row r="86885" spans="11:11">
      <c r="K86885"/>
    </row>
    <row r="86886" spans="11:11">
      <c r="K86886"/>
    </row>
    <row r="86887" spans="11:11">
      <c r="K86887"/>
    </row>
    <row r="86888" spans="11:11">
      <c r="K86888"/>
    </row>
    <row r="86889" spans="11:11">
      <c r="K86889"/>
    </row>
    <row r="86890" spans="11:11">
      <c r="K86890"/>
    </row>
    <row r="86891" spans="11:11">
      <c r="K86891"/>
    </row>
    <row r="86892" spans="11:11">
      <c r="K86892"/>
    </row>
    <row r="86893" spans="11:11">
      <c r="K86893"/>
    </row>
    <row r="86894" spans="11:11">
      <c r="K86894"/>
    </row>
    <row r="86895" spans="11:11">
      <c r="K86895"/>
    </row>
    <row r="86896" spans="11:11">
      <c r="K86896"/>
    </row>
    <row r="86897" spans="11:11">
      <c r="K86897"/>
    </row>
    <row r="86898" spans="11:11">
      <c r="K86898"/>
    </row>
    <row r="86899" spans="11:11">
      <c r="K86899"/>
    </row>
    <row r="86900" spans="11:11">
      <c r="K86900"/>
    </row>
    <row r="86901" spans="11:11">
      <c r="K86901"/>
    </row>
    <row r="86902" spans="11:11">
      <c r="K86902"/>
    </row>
    <row r="86903" spans="11:11">
      <c r="K86903"/>
    </row>
    <row r="86904" spans="11:11">
      <c r="K86904"/>
    </row>
    <row r="86905" spans="11:11">
      <c r="K86905"/>
    </row>
    <row r="86906" spans="11:11">
      <c r="K86906"/>
    </row>
    <row r="86907" spans="11:11">
      <c r="K86907"/>
    </row>
    <row r="86908" spans="11:11">
      <c r="K86908"/>
    </row>
    <row r="86909" spans="11:11">
      <c r="K86909"/>
    </row>
    <row r="86910" spans="11:11">
      <c r="K86910"/>
    </row>
    <row r="86911" spans="11:11">
      <c r="K86911"/>
    </row>
    <row r="86912" spans="11:11">
      <c r="K86912"/>
    </row>
    <row r="86913" spans="11:11">
      <c r="K86913"/>
    </row>
    <row r="86914" spans="11:11">
      <c r="K86914"/>
    </row>
    <row r="86915" spans="11:11">
      <c r="K86915"/>
    </row>
    <row r="86916" spans="11:11">
      <c r="K86916"/>
    </row>
    <row r="86917" spans="11:11">
      <c r="K86917"/>
    </row>
    <row r="86918" spans="11:11">
      <c r="K86918"/>
    </row>
    <row r="86919" spans="11:11">
      <c r="K86919"/>
    </row>
    <row r="86920" spans="11:11">
      <c r="K86920"/>
    </row>
    <row r="86921" spans="11:11">
      <c r="K86921"/>
    </row>
    <row r="86922" spans="11:11">
      <c r="K86922"/>
    </row>
    <row r="86923" spans="11:11">
      <c r="K86923"/>
    </row>
    <row r="86924" spans="11:11">
      <c r="K86924"/>
    </row>
    <row r="86925" spans="11:11">
      <c r="K86925"/>
    </row>
    <row r="86926" spans="11:11">
      <c r="K86926"/>
    </row>
    <row r="86927" spans="11:11">
      <c r="K86927"/>
    </row>
    <row r="86928" spans="11:11">
      <c r="K86928"/>
    </row>
    <row r="86929" spans="11:11">
      <c r="K86929"/>
    </row>
    <row r="86930" spans="11:11">
      <c r="K86930"/>
    </row>
    <row r="86931" spans="11:11">
      <c r="K86931"/>
    </row>
    <row r="86932" spans="11:11">
      <c r="K86932"/>
    </row>
    <row r="86933" spans="11:11">
      <c r="K86933"/>
    </row>
    <row r="86934" spans="11:11">
      <c r="K86934"/>
    </row>
    <row r="86935" spans="11:11">
      <c r="K86935"/>
    </row>
    <row r="86936" spans="11:11">
      <c r="K86936"/>
    </row>
    <row r="86937" spans="11:11">
      <c r="K86937"/>
    </row>
    <row r="86938" spans="11:11">
      <c r="K86938"/>
    </row>
    <row r="86939" spans="11:11">
      <c r="K86939"/>
    </row>
    <row r="86940" spans="11:11">
      <c r="K86940"/>
    </row>
    <row r="86941" spans="11:11">
      <c r="K86941"/>
    </row>
    <row r="86942" spans="11:11">
      <c r="K86942"/>
    </row>
    <row r="86943" spans="11:11">
      <c r="K86943"/>
    </row>
    <row r="86944" spans="11:11">
      <c r="K86944"/>
    </row>
    <row r="86945" spans="11:11">
      <c r="K86945"/>
    </row>
    <row r="86946" spans="11:11">
      <c r="K86946"/>
    </row>
    <row r="86947" spans="11:11">
      <c r="K86947"/>
    </row>
    <row r="86948" spans="11:11">
      <c r="K86948"/>
    </row>
    <row r="86949" spans="11:11">
      <c r="K86949"/>
    </row>
    <row r="86950" spans="11:11">
      <c r="K86950"/>
    </row>
    <row r="86951" spans="11:11">
      <c r="K86951"/>
    </row>
    <row r="86952" spans="11:11">
      <c r="K86952"/>
    </row>
    <row r="86953" spans="11:11">
      <c r="K86953"/>
    </row>
    <row r="86954" spans="11:11">
      <c r="K86954"/>
    </row>
    <row r="86955" spans="11:11">
      <c r="K86955"/>
    </row>
    <row r="86956" spans="11:11">
      <c r="K86956"/>
    </row>
    <row r="86957" spans="11:11">
      <c r="K86957"/>
    </row>
    <row r="86958" spans="11:11">
      <c r="K86958"/>
    </row>
    <row r="86959" spans="11:11">
      <c r="K86959"/>
    </row>
    <row r="86960" spans="11:11">
      <c r="K86960"/>
    </row>
    <row r="86961" spans="11:11">
      <c r="K86961"/>
    </row>
    <row r="86962" spans="11:11">
      <c r="K86962"/>
    </row>
    <row r="86963" spans="11:11">
      <c r="K86963"/>
    </row>
    <row r="86964" spans="11:11">
      <c r="K86964"/>
    </row>
    <row r="86965" spans="11:11">
      <c r="K86965"/>
    </row>
    <row r="86966" spans="11:11">
      <c r="K86966"/>
    </row>
    <row r="86967" spans="11:11">
      <c r="K86967"/>
    </row>
    <row r="86968" spans="11:11">
      <c r="K86968"/>
    </row>
    <row r="86969" spans="11:11">
      <c r="K86969"/>
    </row>
    <row r="86970" spans="11:11">
      <c r="K86970"/>
    </row>
    <row r="86971" spans="11:11">
      <c r="K86971"/>
    </row>
    <row r="86972" spans="11:11">
      <c r="K86972"/>
    </row>
    <row r="86973" spans="11:11">
      <c r="K86973"/>
    </row>
    <row r="86974" spans="11:11">
      <c r="K86974"/>
    </row>
    <row r="86975" spans="11:11">
      <c r="K86975"/>
    </row>
    <row r="86976" spans="11:11">
      <c r="K86976"/>
    </row>
    <row r="86977" spans="11:11">
      <c r="K86977"/>
    </row>
    <row r="86978" spans="11:11">
      <c r="K86978"/>
    </row>
    <row r="86979" spans="11:11">
      <c r="K86979"/>
    </row>
    <row r="86980" spans="11:11">
      <c r="K86980"/>
    </row>
    <row r="86981" spans="11:11">
      <c r="K86981"/>
    </row>
    <row r="86982" spans="11:11">
      <c r="K86982"/>
    </row>
    <row r="86983" spans="11:11">
      <c r="K86983"/>
    </row>
    <row r="86984" spans="11:11">
      <c r="K86984"/>
    </row>
    <row r="86985" spans="11:11">
      <c r="K86985"/>
    </row>
    <row r="86986" spans="11:11">
      <c r="K86986"/>
    </row>
    <row r="86987" spans="11:11">
      <c r="K86987"/>
    </row>
    <row r="86988" spans="11:11">
      <c r="K86988"/>
    </row>
    <row r="86989" spans="11:11">
      <c r="K86989"/>
    </row>
    <row r="86990" spans="11:11">
      <c r="K86990"/>
    </row>
    <row r="86991" spans="11:11">
      <c r="K86991"/>
    </row>
    <row r="86992" spans="11:11">
      <c r="K86992"/>
    </row>
    <row r="86993" spans="11:11">
      <c r="K86993"/>
    </row>
    <row r="86994" spans="11:11">
      <c r="K86994"/>
    </row>
    <row r="86995" spans="11:11">
      <c r="K86995"/>
    </row>
    <row r="86996" spans="11:11">
      <c r="K86996"/>
    </row>
    <row r="86997" spans="11:11">
      <c r="K86997"/>
    </row>
    <row r="86998" spans="11:11">
      <c r="K86998"/>
    </row>
    <row r="86999" spans="11:11">
      <c r="K86999"/>
    </row>
    <row r="87000" spans="11:11">
      <c r="K87000"/>
    </row>
    <row r="87001" spans="11:11">
      <c r="K87001"/>
    </row>
    <row r="87002" spans="11:11">
      <c r="K87002"/>
    </row>
    <row r="87003" spans="11:11">
      <c r="K87003"/>
    </row>
    <row r="87004" spans="11:11">
      <c r="K87004"/>
    </row>
    <row r="87005" spans="11:11">
      <c r="K87005"/>
    </row>
    <row r="87006" spans="11:11">
      <c r="K87006"/>
    </row>
    <row r="87007" spans="11:11">
      <c r="K87007"/>
    </row>
    <row r="87008" spans="11:11">
      <c r="K87008"/>
    </row>
    <row r="87009" spans="11:11">
      <c r="K87009"/>
    </row>
    <row r="87010" spans="11:11">
      <c r="K87010"/>
    </row>
    <row r="87011" spans="11:11">
      <c r="K87011"/>
    </row>
    <row r="87012" spans="11:11">
      <c r="K87012"/>
    </row>
    <row r="87013" spans="11:11">
      <c r="K87013"/>
    </row>
    <row r="87014" spans="11:11">
      <c r="K87014"/>
    </row>
    <row r="87015" spans="11:11">
      <c r="K87015"/>
    </row>
    <row r="87016" spans="11:11">
      <c r="K87016"/>
    </row>
    <row r="87017" spans="11:11">
      <c r="K87017"/>
    </row>
    <row r="87018" spans="11:11">
      <c r="K87018"/>
    </row>
    <row r="87019" spans="11:11">
      <c r="K87019"/>
    </row>
    <row r="87020" spans="11:11">
      <c r="K87020"/>
    </row>
    <row r="87021" spans="11:11">
      <c r="K87021"/>
    </row>
    <row r="87022" spans="11:11">
      <c r="K87022"/>
    </row>
    <row r="87023" spans="11:11">
      <c r="K87023"/>
    </row>
    <row r="87024" spans="11:11">
      <c r="K87024"/>
    </row>
    <row r="87025" spans="11:11">
      <c r="K87025"/>
    </row>
    <row r="87026" spans="11:11">
      <c r="K87026"/>
    </row>
    <row r="87027" spans="11:11">
      <c r="K87027"/>
    </row>
    <row r="87028" spans="11:11">
      <c r="K87028"/>
    </row>
    <row r="87029" spans="11:11">
      <c r="K87029"/>
    </row>
    <row r="87030" spans="11:11">
      <c r="K87030"/>
    </row>
    <row r="87031" spans="11:11">
      <c r="K87031"/>
    </row>
    <row r="87032" spans="11:11">
      <c r="K87032"/>
    </row>
    <row r="87033" spans="11:11">
      <c r="K87033"/>
    </row>
    <row r="87034" spans="11:11">
      <c r="K87034"/>
    </row>
    <row r="87035" spans="11:11">
      <c r="K87035"/>
    </row>
    <row r="87036" spans="11:11">
      <c r="K87036"/>
    </row>
    <row r="87037" spans="11:11">
      <c r="K87037"/>
    </row>
    <row r="87038" spans="11:11">
      <c r="K87038"/>
    </row>
    <row r="87039" spans="11:11">
      <c r="K87039"/>
    </row>
    <row r="87040" spans="11:11">
      <c r="K87040"/>
    </row>
    <row r="87041" spans="11:11">
      <c r="K87041"/>
    </row>
    <row r="87042" spans="11:11">
      <c r="K87042"/>
    </row>
    <row r="87043" spans="11:11">
      <c r="K87043"/>
    </row>
    <row r="87044" spans="11:11">
      <c r="K87044"/>
    </row>
    <row r="87045" spans="11:11">
      <c r="K87045"/>
    </row>
    <row r="87046" spans="11:11">
      <c r="K87046"/>
    </row>
    <row r="87047" spans="11:11">
      <c r="K87047"/>
    </row>
    <row r="87048" spans="11:11">
      <c r="K87048"/>
    </row>
    <row r="87049" spans="11:11">
      <c r="K87049"/>
    </row>
    <row r="87050" spans="11:11">
      <c r="K87050"/>
    </row>
    <row r="87051" spans="11:11">
      <c r="K87051"/>
    </row>
    <row r="87052" spans="11:11">
      <c r="K87052"/>
    </row>
    <row r="87053" spans="11:11">
      <c r="K87053"/>
    </row>
    <row r="87054" spans="11:11">
      <c r="K87054"/>
    </row>
    <row r="87055" spans="11:11">
      <c r="K87055"/>
    </row>
    <row r="87056" spans="11:11">
      <c r="K87056"/>
    </row>
    <row r="87057" spans="11:11">
      <c r="K87057"/>
    </row>
    <row r="87058" spans="11:11">
      <c r="K87058"/>
    </row>
    <row r="87059" spans="11:11">
      <c r="K87059"/>
    </row>
    <row r="87060" spans="11:11">
      <c r="K87060"/>
    </row>
    <row r="87061" spans="11:11">
      <c r="K87061"/>
    </row>
    <row r="87062" spans="11:11">
      <c r="K87062"/>
    </row>
    <row r="87063" spans="11:11">
      <c r="K87063"/>
    </row>
    <row r="87064" spans="11:11">
      <c r="K87064"/>
    </row>
    <row r="87065" spans="11:11">
      <c r="K87065"/>
    </row>
    <row r="87066" spans="11:11">
      <c r="K87066"/>
    </row>
    <row r="87067" spans="11:11">
      <c r="K87067"/>
    </row>
    <row r="87068" spans="11:11">
      <c r="K87068"/>
    </row>
    <row r="87069" spans="11:11">
      <c r="K87069"/>
    </row>
    <row r="87070" spans="11:11">
      <c r="K87070"/>
    </row>
    <row r="87071" spans="11:11">
      <c r="K87071"/>
    </row>
    <row r="87072" spans="11:11">
      <c r="K87072"/>
    </row>
    <row r="87073" spans="11:11">
      <c r="K87073"/>
    </row>
    <row r="87074" spans="11:11">
      <c r="K87074"/>
    </row>
    <row r="87075" spans="11:11">
      <c r="K87075"/>
    </row>
    <row r="87076" spans="11:11">
      <c r="K87076"/>
    </row>
    <row r="87077" spans="11:11">
      <c r="K87077"/>
    </row>
    <row r="87078" spans="11:11">
      <c r="K87078"/>
    </row>
    <row r="87079" spans="11:11">
      <c r="K87079"/>
    </row>
    <row r="87080" spans="11:11">
      <c r="K87080"/>
    </row>
    <row r="87081" spans="11:11">
      <c r="K87081"/>
    </row>
    <row r="87082" spans="11:11">
      <c r="K87082"/>
    </row>
    <row r="87083" spans="11:11">
      <c r="K87083"/>
    </row>
    <row r="87084" spans="11:11">
      <c r="K87084"/>
    </row>
    <row r="87085" spans="11:11">
      <c r="K87085"/>
    </row>
    <row r="87086" spans="11:11">
      <c r="K87086"/>
    </row>
    <row r="87087" spans="11:11">
      <c r="K87087"/>
    </row>
    <row r="87088" spans="11:11">
      <c r="K87088"/>
    </row>
    <row r="87089" spans="11:11">
      <c r="K87089"/>
    </row>
    <row r="87090" spans="11:11">
      <c r="K87090"/>
    </row>
    <row r="87091" spans="11:11">
      <c r="K87091"/>
    </row>
    <row r="87092" spans="11:11">
      <c r="K87092"/>
    </row>
    <row r="87093" spans="11:11">
      <c r="K87093"/>
    </row>
    <row r="87094" spans="11:11">
      <c r="K87094"/>
    </row>
    <row r="87095" spans="11:11">
      <c r="K87095"/>
    </row>
    <row r="87096" spans="11:11">
      <c r="K87096"/>
    </row>
    <row r="87097" spans="11:11">
      <c r="K87097"/>
    </row>
    <row r="87098" spans="11:11">
      <c r="K87098"/>
    </row>
    <row r="87099" spans="11:11">
      <c r="K87099"/>
    </row>
    <row r="87100" spans="11:11">
      <c r="K87100"/>
    </row>
    <row r="87101" spans="11:11">
      <c r="K87101"/>
    </row>
    <row r="87102" spans="11:11">
      <c r="K87102"/>
    </row>
    <row r="87103" spans="11:11">
      <c r="K87103"/>
    </row>
    <row r="87104" spans="11:11">
      <c r="K87104"/>
    </row>
    <row r="87105" spans="11:11">
      <c r="K87105"/>
    </row>
    <row r="87106" spans="11:11">
      <c r="K87106"/>
    </row>
    <row r="87107" spans="11:11">
      <c r="K87107"/>
    </row>
    <row r="87108" spans="11:11">
      <c r="K87108"/>
    </row>
    <row r="87109" spans="11:11">
      <c r="K87109"/>
    </row>
    <row r="87110" spans="11:11">
      <c r="K87110"/>
    </row>
    <row r="87111" spans="11:11">
      <c r="K87111"/>
    </row>
    <row r="87112" spans="11:11">
      <c r="K87112"/>
    </row>
    <row r="87113" spans="11:11">
      <c r="K87113"/>
    </row>
    <row r="87114" spans="11:11">
      <c r="K87114"/>
    </row>
    <row r="87115" spans="11:11">
      <c r="K87115"/>
    </row>
    <row r="87116" spans="11:11">
      <c r="K87116"/>
    </row>
    <row r="87117" spans="11:11">
      <c r="K87117"/>
    </row>
    <row r="87118" spans="11:11">
      <c r="K87118"/>
    </row>
    <row r="87119" spans="11:11">
      <c r="K87119"/>
    </row>
    <row r="87120" spans="11:11">
      <c r="K87120"/>
    </row>
    <row r="87121" spans="11:11">
      <c r="K87121"/>
    </row>
    <row r="87122" spans="11:11">
      <c r="K87122"/>
    </row>
    <row r="87123" spans="11:11">
      <c r="K87123"/>
    </row>
    <row r="87124" spans="11:11">
      <c r="K87124"/>
    </row>
    <row r="87125" spans="11:11">
      <c r="K87125"/>
    </row>
    <row r="87126" spans="11:11">
      <c r="K87126"/>
    </row>
    <row r="87127" spans="11:11">
      <c r="K87127"/>
    </row>
    <row r="87128" spans="11:11">
      <c r="K87128"/>
    </row>
    <row r="87129" spans="11:11">
      <c r="K87129"/>
    </row>
    <row r="87130" spans="11:11">
      <c r="K87130"/>
    </row>
    <row r="87131" spans="11:11">
      <c r="K87131"/>
    </row>
    <row r="87132" spans="11:11">
      <c r="K87132"/>
    </row>
    <row r="87133" spans="11:11">
      <c r="K87133"/>
    </row>
    <row r="87134" spans="11:11">
      <c r="K87134"/>
    </row>
    <row r="87135" spans="11:11">
      <c r="K87135"/>
    </row>
    <row r="87136" spans="11:11">
      <c r="K87136"/>
    </row>
    <row r="87137" spans="11:11">
      <c r="K87137"/>
    </row>
    <row r="87138" spans="11:11">
      <c r="K87138"/>
    </row>
    <row r="87139" spans="11:11">
      <c r="K87139"/>
    </row>
    <row r="87140" spans="11:11">
      <c r="K87140"/>
    </row>
    <row r="87141" spans="11:11">
      <c r="K87141"/>
    </row>
    <row r="87142" spans="11:11">
      <c r="K87142"/>
    </row>
    <row r="87143" spans="11:11">
      <c r="K87143"/>
    </row>
    <row r="87144" spans="11:11">
      <c r="K87144"/>
    </row>
    <row r="87145" spans="11:11">
      <c r="K87145"/>
    </row>
    <row r="87146" spans="11:11">
      <c r="K87146"/>
    </row>
    <row r="87147" spans="11:11">
      <c r="K87147"/>
    </row>
    <row r="87148" spans="11:11">
      <c r="K87148"/>
    </row>
    <row r="87149" spans="11:11">
      <c r="K87149"/>
    </row>
    <row r="87150" spans="11:11">
      <c r="K87150"/>
    </row>
    <row r="87151" spans="11:11">
      <c r="K87151"/>
    </row>
    <row r="87152" spans="11:11">
      <c r="K87152"/>
    </row>
    <row r="87153" spans="11:11">
      <c r="K87153"/>
    </row>
    <row r="87154" spans="11:11">
      <c r="K87154"/>
    </row>
    <row r="87155" spans="11:11">
      <c r="K87155"/>
    </row>
    <row r="87156" spans="11:11">
      <c r="K87156"/>
    </row>
    <row r="87157" spans="11:11">
      <c r="K87157"/>
    </row>
    <row r="87158" spans="11:11">
      <c r="K87158"/>
    </row>
    <row r="87159" spans="11:11">
      <c r="K87159"/>
    </row>
    <row r="87160" spans="11:11">
      <c r="K87160"/>
    </row>
    <row r="87161" spans="11:11">
      <c r="K87161"/>
    </row>
    <row r="87162" spans="11:11">
      <c r="K87162"/>
    </row>
    <row r="87163" spans="11:11">
      <c r="K87163"/>
    </row>
    <row r="87164" spans="11:11">
      <c r="K87164"/>
    </row>
    <row r="87165" spans="11:11">
      <c r="K87165"/>
    </row>
    <row r="87166" spans="11:11">
      <c r="K87166"/>
    </row>
    <row r="87167" spans="11:11">
      <c r="K87167"/>
    </row>
    <row r="87168" spans="11:11">
      <c r="K87168"/>
    </row>
    <row r="87169" spans="11:11">
      <c r="K87169"/>
    </row>
    <row r="87170" spans="11:11">
      <c r="K87170"/>
    </row>
    <row r="87171" spans="11:11">
      <c r="K87171"/>
    </row>
    <row r="87172" spans="11:11">
      <c r="K87172"/>
    </row>
    <row r="87173" spans="11:11">
      <c r="K87173"/>
    </row>
    <row r="87174" spans="11:11">
      <c r="K87174"/>
    </row>
    <row r="87175" spans="11:11">
      <c r="K87175"/>
    </row>
    <row r="87176" spans="11:11">
      <c r="K87176"/>
    </row>
    <row r="87177" spans="11:11">
      <c r="K87177"/>
    </row>
    <row r="87178" spans="11:11">
      <c r="K87178"/>
    </row>
    <row r="87179" spans="11:11">
      <c r="K87179"/>
    </row>
    <row r="87180" spans="11:11">
      <c r="K87180"/>
    </row>
    <row r="87181" spans="11:11">
      <c r="K87181"/>
    </row>
    <row r="87182" spans="11:11">
      <c r="K87182"/>
    </row>
    <row r="87183" spans="11:11">
      <c r="K87183"/>
    </row>
    <row r="87184" spans="11:11">
      <c r="K87184"/>
    </row>
    <row r="87185" spans="11:11">
      <c r="K87185"/>
    </row>
    <row r="87186" spans="11:11">
      <c r="K87186"/>
    </row>
    <row r="87187" spans="11:11">
      <c r="K87187"/>
    </row>
    <row r="87188" spans="11:11">
      <c r="K87188"/>
    </row>
    <row r="87189" spans="11:11">
      <c r="K87189"/>
    </row>
    <row r="87190" spans="11:11">
      <c r="K87190"/>
    </row>
    <row r="87191" spans="11:11">
      <c r="K87191"/>
    </row>
    <row r="87192" spans="11:11">
      <c r="K87192"/>
    </row>
    <row r="87193" spans="11:11">
      <c r="K87193"/>
    </row>
    <row r="87194" spans="11:11">
      <c r="K87194"/>
    </row>
    <row r="87195" spans="11:11">
      <c r="K87195"/>
    </row>
    <row r="87196" spans="11:11">
      <c r="K87196"/>
    </row>
    <row r="87197" spans="11:11">
      <c r="K87197"/>
    </row>
    <row r="87198" spans="11:11">
      <c r="K87198"/>
    </row>
    <row r="87199" spans="11:11">
      <c r="K87199"/>
    </row>
    <row r="87200" spans="11:11">
      <c r="K87200"/>
    </row>
    <row r="87201" spans="11:11">
      <c r="K87201"/>
    </row>
    <row r="87202" spans="11:11">
      <c r="K87202"/>
    </row>
    <row r="87203" spans="11:11">
      <c r="K87203"/>
    </row>
    <row r="87204" spans="11:11">
      <c r="K87204"/>
    </row>
    <row r="87205" spans="11:11">
      <c r="K87205"/>
    </row>
    <row r="87206" spans="11:11">
      <c r="K87206"/>
    </row>
    <row r="87207" spans="11:11">
      <c r="K87207"/>
    </row>
    <row r="87208" spans="11:11">
      <c r="K87208"/>
    </row>
    <row r="87209" spans="11:11">
      <c r="K87209"/>
    </row>
    <row r="87210" spans="11:11">
      <c r="K87210"/>
    </row>
    <row r="87211" spans="11:11">
      <c r="K87211"/>
    </row>
    <row r="87212" spans="11:11">
      <c r="K87212"/>
    </row>
    <row r="87213" spans="11:11">
      <c r="K87213"/>
    </row>
    <row r="87214" spans="11:11">
      <c r="K87214"/>
    </row>
    <row r="87215" spans="11:11">
      <c r="K87215"/>
    </row>
    <row r="87216" spans="11:11">
      <c r="K87216"/>
    </row>
    <row r="87217" spans="11:11">
      <c r="K87217"/>
    </row>
    <row r="87218" spans="11:11">
      <c r="K87218"/>
    </row>
    <row r="87219" spans="11:11">
      <c r="K87219"/>
    </row>
    <row r="87220" spans="11:11">
      <c r="K87220"/>
    </row>
    <row r="87221" spans="11:11">
      <c r="K87221"/>
    </row>
    <row r="87222" spans="11:11">
      <c r="K87222"/>
    </row>
    <row r="87223" spans="11:11">
      <c r="K87223"/>
    </row>
    <row r="87224" spans="11:11">
      <c r="K87224"/>
    </row>
    <row r="87225" spans="11:11">
      <c r="K87225"/>
    </row>
    <row r="87226" spans="11:11">
      <c r="K87226"/>
    </row>
    <row r="87227" spans="11:11">
      <c r="K87227"/>
    </row>
    <row r="87228" spans="11:11">
      <c r="K87228"/>
    </row>
    <row r="87229" spans="11:11">
      <c r="K87229"/>
    </row>
    <row r="87230" spans="11:11">
      <c r="K87230"/>
    </row>
    <row r="87231" spans="11:11">
      <c r="K87231"/>
    </row>
    <row r="87232" spans="11:11">
      <c r="K87232"/>
    </row>
    <row r="87233" spans="11:11">
      <c r="K87233"/>
    </row>
    <row r="87234" spans="11:11">
      <c r="K87234"/>
    </row>
    <row r="87235" spans="11:11">
      <c r="K87235"/>
    </row>
    <row r="87236" spans="11:11">
      <c r="K87236"/>
    </row>
    <row r="87237" spans="11:11">
      <c r="K87237"/>
    </row>
    <row r="87238" spans="11:11">
      <c r="K87238"/>
    </row>
    <row r="87239" spans="11:11">
      <c r="K87239"/>
    </row>
    <row r="87240" spans="11:11">
      <c r="K87240"/>
    </row>
    <row r="87241" spans="11:11">
      <c r="K87241"/>
    </row>
    <row r="87242" spans="11:11">
      <c r="K87242"/>
    </row>
    <row r="87243" spans="11:11">
      <c r="K87243"/>
    </row>
    <row r="87244" spans="11:11">
      <c r="K87244"/>
    </row>
    <row r="87245" spans="11:11">
      <c r="K87245"/>
    </row>
    <row r="87246" spans="11:11">
      <c r="K87246"/>
    </row>
    <row r="87247" spans="11:11">
      <c r="K87247"/>
    </row>
    <row r="87248" spans="11:11">
      <c r="K87248"/>
    </row>
    <row r="87249" spans="11:11">
      <c r="K87249"/>
    </row>
    <row r="87250" spans="11:11">
      <c r="K87250"/>
    </row>
    <row r="87251" spans="11:11">
      <c r="K87251"/>
    </row>
    <row r="87252" spans="11:11">
      <c r="K87252"/>
    </row>
    <row r="87253" spans="11:11">
      <c r="K87253"/>
    </row>
    <row r="87254" spans="11:11">
      <c r="K87254"/>
    </row>
    <row r="87255" spans="11:11">
      <c r="K87255"/>
    </row>
    <row r="87256" spans="11:11">
      <c r="K87256"/>
    </row>
    <row r="87257" spans="11:11">
      <c r="K87257"/>
    </row>
    <row r="87258" spans="11:11">
      <c r="K87258"/>
    </row>
    <row r="87259" spans="11:11">
      <c r="K87259"/>
    </row>
    <row r="87260" spans="11:11">
      <c r="K87260"/>
    </row>
    <row r="87261" spans="11:11">
      <c r="K87261"/>
    </row>
    <row r="87262" spans="11:11">
      <c r="K87262"/>
    </row>
    <row r="87263" spans="11:11">
      <c r="K87263"/>
    </row>
    <row r="87264" spans="11:11">
      <c r="K87264"/>
    </row>
    <row r="87265" spans="11:11">
      <c r="K87265"/>
    </row>
    <row r="87266" spans="11:11">
      <c r="K87266"/>
    </row>
    <row r="87267" spans="11:11">
      <c r="K87267"/>
    </row>
    <row r="87268" spans="11:11">
      <c r="K87268"/>
    </row>
    <row r="87269" spans="11:11">
      <c r="K87269"/>
    </row>
    <row r="87270" spans="11:11">
      <c r="K87270"/>
    </row>
    <row r="87271" spans="11:11">
      <c r="K87271"/>
    </row>
    <row r="87272" spans="11:11">
      <c r="K87272"/>
    </row>
    <row r="87273" spans="11:11">
      <c r="K87273"/>
    </row>
    <row r="87274" spans="11:11">
      <c r="K87274"/>
    </row>
    <row r="87275" spans="11:11">
      <c r="K87275"/>
    </row>
    <row r="87276" spans="11:11">
      <c r="K87276"/>
    </row>
    <row r="87277" spans="11:11">
      <c r="K87277"/>
    </row>
    <row r="87278" spans="11:11">
      <c r="K87278"/>
    </row>
    <row r="87279" spans="11:11">
      <c r="K87279"/>
    </row>
    <row r="87280" spans="11:11">
      <c r="K87280"/>
    </row>
    <row r="87281" spans="11:11">
      <c r="K87281"/>
    </row>
    <row r="87282" spans="11:11">
      <c r="K87282"/>
    </row>
    <row r="87283" spans="11:11">
      <c r="K87283"/>
    </row>
    <row r="87284" spans="11:11">
      <c r="K87284"/>
    </row>
    <row r="87285" spans="11:11">
      <c r="K87285"/>
    </row>
    <row r="87286" spans="11:11">
      <c r="K87286"/>
    </row>
    <row r="87287" spans="11:11">
      <c r="K87287"/>
    </row>
    <row r="87288" spans="11:11">
      <c r="K87288"/>
    </row>
    <row r="87289" spans="11:11">
      <c r="K87289"/>
    </row>
    <row r="87290" spans="11:11">
      <c r="K87290"/>
    </row>
    <row r="87291" spans="11:11">
      <c r="K87291"/>
    </row>
    <row r="87292" spans="11:11">
      <c r="K87292"/>
    </row>
    <row r="87293" spans="11:11">
      <c r="K87293"/>
    </row>
    <row r="87294" spans="11:11">
      <c r="K87294"/>
    </row>
    <row r="87295" spans="11:11">
      <c r="K87295"/>
    </row>
    <row r="87296" spans="11:11">
      <c r="K87296"/>
    </row>
    <row r="87297" spans="11:11">
      <c r="K87297"/>
    </row>
    <row r="87298" spans="11:11">
      <c r="K87298"/>
    </row>
    <row r="87299" spans="11:11">
      <c r="K87299"/>
    </row>
    <row r="87300" spans="11:11">
      <c r="K87300"/>
    </row>
    <row r="87301" spans="11:11">
      <c r="K87301"/>
    </row>
    <row r="87302" spans="11:11">
      <c r="K87302"/>
    </row>
    <row r="87303" spans="11:11">
      <c r="K87303"/>
    </row>
    <row r="87304" spans="11:11">
      <c r="K87304"/>
    </row>
    <row r="87305" spans="11:11">
      <c r="K87305"/>
    </row>
    <row r="87306" spans="11:11">
      <c r="K87306"/>
    </row>
    <row r="87307" spans="11:11">
      <c r="K87307"/>
    </row>
    <row r="87308" spans="11:11">
      <c r="K87308"/>
    </row>
    <row r="87309" spans="11:11">
      <c r="K87309"/>
    </row>
    <row r="87310" spans="11:11">
      <c r="K87310"/>
    </row>
    <row r="87311" spans="11:11">
      <c r="K87311"/>
    </row>
    <row r="87312" spans="11:11">
      <c r="K87312"/>
    </row>
    <row r="87313" spans="11:11">
      <c r="K87313"/>
    </row>
    <row r="87314" spans="11:11">
      <c r="K87314"/>
    </row>
    <row r="87315" spans="11:11">
      <c r="K87315"/>
    </row>
    <row r="87316" spans="11:11">
      <c r="K87316"/>
    </row>
    <row r="87317" spans="11:11">
      <c r="K87317"/>
    </row>
    <row r="87318" spans="11:11">
      <c r="K87318"/>
    </row>
    <row r="87319" spans="11:11">
      <c r="K87319"/>
    </row>
    <row r="87320" spans="11:11">
      <c r="K87320"/>
    </row>
    <row r="87321" spans="11:11">
      <c r="K87321"/>
    </row>
    <row r="87322" spans="11:11">
      <c r="K87322"/>
    </row>
    <row r="87323" spans="11:11">
      <c r="K87323"/>
    </row>
    <row r="87324" spans="11:11">
      <c r="K87324"/>
    </row>
    <row r="87325" spans="11:11">
      <c r="K87325"/>
    </row>
    <row r="87326" spans="11:11">
      <c r="K87326"/>
    </row>
    <row r="87327" spans="11:11">
      <c r="K87327"/>
    </row>
    <row r="87328" spans="11:11">
      <c r="K87328"/>
    </row>
    <row r="87329" spans="11:11">
      <c r="K87329"/>
    </row>
    <row r="87330" spans="11:11">
      <c r="K87330"/>
    </row>
    <row r="87331" spans="11:11">
      <c r="K87331"/>
    </row>
    <row r="87332" spans="11:11">
      <c r="K87332"/>
    </row>
    <row r="87333" spans="11:11">
      <c r="K87333"/>
    </row>
    <row r="87334" spans="11:11">
      <c r="K87334"/>
    </row>
    <row r="87335" spans="11:11">
      <c r="K87335"/>
    </row>
    <row r="87336" spans="11:11">
      <c r="K87336"/>
    </row>
    <row r="87337" spans="11:11">
      <c r="K87337"/>
    </row>
    <row r="87338" spans="11:11">
      <c r="K87338"/>
    </row>
    <row r="87339" spans="11:11">
      <c r="K87339"/>
    </row>
    <row r="87340" spans="11:11">
      <c r="K87340"/>
    </row>
    <row r="87341" spans="11:11">
      <c r="K87341"/>
    </row>
    <row r="87342" spans="11:11">
      <c r="K87342"/>
    </row>
    <row r="87343" spans="11:11">
      <c r="K87343"/>
    </row>
    <row r="87344" spans="11:11">
      <c r="K87344"/>
    </row>
    <row r="87345" spans="11:11">
      <c r="K87345"/>
    </row>
    <row r="87346" spans="11:11">
      <c r="K87346"/>
    </row>
    <row r="87347" spans="11:11">
      <c r="K87347"/>
    </row>
    <row r="87348" spans="11:11">
      <c r="K87348"/>
    </row>
    <row r="87349" spans="11:11">
      <c r="K87349"/>
    </row>
    <row r="87350" spans="11:11">
      <c r="K87350"/>
    </row>
    <row r="87351" spans="11:11">
      <c r="K87351"/>
    </row>
    <row r="87352" spans="11:11">
      <c r="K87352"/>
    </row>
    <row r="87353" spans="11:11">
      <c r="K87353"/>
    </row>
    <row r="87354" spans="11:11">
      <c r="K87354"/>
    </row>
    <row r="87355" spans="11:11">
      <c r="K87355"/>
    </row>
    <row r="87356" spans="11:11">
      <c r="K87356"/>
    </row>
    <row r="87357" spans="11:11">
      <c r="K87357"/>
    </row>
    <row r="87358" spans="11:11">
      <c r="K87358"/>
    </row>
    <row r="87359" spans="11:11">
      <c r="K87359"/>
    </row>
    <row r="87360" spans="11:11">
      <c r="K87360"/>
    </row>
    <row r="87361" spans="11:11">
      <c r="K87361"/>
    </row>
    <row r="87362" spans="11:11">
      <c r="K87362"/>
    </row>
    <row r="87363" spans="11:11">
      <c r="K87363"/>
    </row>
    <row r="87364" spans="11:11">
      <c r="K87364"/>
    </row>
    <row r="87365" spans="11:11">
      <c r="K87365"/>
    </row>
    <row r="87366" spans="11:11">
      <c r="K87366"/>
    </row>
    <row r="87367" spans="11:11">
      <c r="K87367"/>
    </row>
    <row r="87368" spans="11:11">
      <c r="K87368"/>
    </row>
    <row r="87369" spans="11:11">
      <c r="K87369"/>
    </row>
    <row r="87370" spans="11:11">
      <c r="K87370"/>
    </row>
    <row r="87371" spans="11:11">
      <c r="K87371"/>
    </row>
    <row r="87372" spans="11:11">
      <c r="K87372"/>
    </row>
    <row r="87373" spans="11:11">
      <c r="K87373"/>
    </row>
    <row r="87374" spans="11:11">
      <c r="K87374"/>
    </row>
    <row r="87375" spans="11:11">
      <c r="K87375"/>
    </row>
    <row r="87376" spans="11:11">
      <c r="K87376"/>
    </row>
    <row r="87377" spans="11:11">
      <c r="K87377"/>
    </row>
    <row r="87378" spans="11:11">
      <c r="K87378"/>
    </row>
    <row r="87379" spans="11:11">
      <c r="K87379"/>
    </row>
    <row r="87380" spans="11:11">
      <c r="K87380"/>
    </row>
    <row r="87381" spans="11:11">
      <c r="K87381"/>
    </row>
    <row r="87382" spans="11:11">
      <c r="K87382"/>
    </row>
    <row r="87383" spans="11:11">
      <c r="K87383"/>
    </row>
    <row r="87384" spans="11:11">
      <c r="K87384"/>
    </row>
    <row r="87385" spans="11:11">
      <c r="K87385"/>
    </row>
    <row r="87386" spans="11:11">
      <c r="K87386"/>
    </row>
    <row r="87387" spans="11:11">
      <c r="K87387"/>
    </row>
    <row r="87388" spans="11:11">
      <c r="K87388"/>
    </row>
    <row r="87389" spans="11:11">
      <c r="K87389"/>
    </row>
    <row r="87390" spans="11:11">
      <c r="K87390"/>
    </row>
    <row r="87391" spans="11:11">
      <c r="K87391"/>
    </row>
    <row r="87392" spans="11:11">
      <c r="K87392"/>
    </row>
    <row r="87393" spans="11:11">
      <c r="K87393"/>
    </row>
    <row r="87394" spans="11:11">
      <c r="K87394"/>
    </row>
    <row r="87395" spans="11:11">
      <c r="K87395"/>
    </row>
    <row r="87396" spans="11:11">
      <c r="K87396"/>
    </row>
    <row r="87397" spans="11:11">
      <c r="K87397"/>
    </row>
    <row r="87398" spans="11:11">
      <c r="K87398"/>
    </row>
    <row r="87399" spans="11:11">
      <c r="K87399"/>
    </row>
    <row r="87400" spans="11:11">
      <c r="K87400"/>
    </row>
    <row r="87401" spans="11:11">
      <c r="K87401"/>
    </row>
    <row r="87402" spans="11:11">
      <c r="K87402"/>
    </row>
    <row r="87403" spans="11:11">
      <c r="K87403"/>
    </row>
    <row r="87404" spans="11:11">
      <c r="K87404"/>
    </row>
    <row r="87405" spans="11:11">
      <c r="K87405"/>
    </row>
    <row r="87406" spans="11:11">
      <c r="K87406"/>
    </row>
    <row r="87407" spans="11:11">
      <c r="K87407"/>
    </row>
    <row r="87408" spans="11:11">
      <c r="K87408"/>
    </row>
    <row r="87409" spans="11:11">
      <c r="K87409"/>
    </row>
    <row r="87410" spans="11:11">
      <c r="K87410"/>
    </row>
    <row r="87411" spans="11:11">
      <c r="K87411"/>
    </row>
    <row r="87412" spans="11:11">
      <c r="K87412"/>
    </row>
    <row r="87413" spans="11:11">
      <c r="K87413"/>
    </row>
    <row r="87414" spans="11:11">
      <c r="K87414"/>
    </row>
    <row r="87415" spans="11:11">
      <c r="K87415"/>
    </row>
    <row r="87416" spans="11:11">
      <c r="K87416"/>
    </row>
    <row r="87417" spans="11:11">
      <c r="K87417"/>
    </row>
    <row r="87418" spans="11:11">
      <c r="K87418"/>
    </row>
    <row r="87419" spans="11:11">
      <c r="K87419"/>
    </row>
    <row r="87420" spans="11:11">
      <c r="K87420"/>
    </row>
    <row r="87421" spans="11:11">
      <c r="K87421"/>
    </row>
    <row r="87422" spans="11:11">
      <c r="K87422"/>
    </row>
    <row r="87423" spans="11:11">
      <c r="K87423"/>
    </row>
    <row r="87424" spans="11:11">
      <c r="K87424"/>
    </row>
    <row r="87425" spans="11:11">
      <c r="K87425"/>
    </row>
    <row r="87426" spans="11:11">
      <c r="K87426"/>
    </row>
    <row r="87427" spans="11:11">
      <c r="K87427"/>
    </row>
    <row r="87428" spans="11:11">
      <c r="K87428"/>
    </row>
    <row r="87429" spans="11:11">
      <c r="K87429"/>
    </row>
    <row r="87430" spans="11:11">
      <c r="K87430"/>
    </row>
    <row r="87431" spans="11:11">
      <c r="K87431"/>
    </row>
    <row r="87432" spans="11:11">
      <c r="K87432"/>
    </row>
    <row r="87433" spans="11:11">
      <c r="K87433"/>
    </row>
    <row r="87434" spans="11:11">
      <c r="K87434"/>
    </row>
    <row r="87435" spans="11:11">
      <c r="K87435"/>
    </row>
    <row r="87436" spans="11:11">
      <c r="K87436"/>
    </row>
    <row r="87437" spans="11:11">
      <c r="K87437"/>
    </row>
    <row r="87438" spans="11:11">
      <c r="K87438"/>
    </row>
    <row r="87439" spans="11:11">
      <c r="K87439"/>
    </row>
    <row r="87440" spans="11:11">
      <c r="K87440"/>
    </row>
    <row r="87441" spans="11:11">
      <c r="K87441"/>
    </row>
    <row r="87442" spans="11:11">
      <c r="K87442"/>
    </row>
    <row r="87443" spans="11:11">
      <c r="K87443"/>
    </row>
    <row r="87444" spans="11:11">
      <c r="K87444"/>
    </row>
    <row r="87445" spans="11:11">
      <c r="K87445"/>
    </row>
    <row r="87446" spans="11:11">
      <c r="K87446"/>
    </row>
    <row r="87447" spans="11:11">
      <c r="K87447"/>
    </row>
    <row r="87448" spans="11:11">
      <c r="K87448"/>
    </row>
    <row r="87449" spans="11:11">
      <c r="K87449"/>
    </row>
    <row r="87450" spans="11:11">
      <c r="K87450"/>
    </row>
    <row r="87451" spans="11:11">
      <c r="K87451"/>
    </row>
    <row r="87452" spans="11:11">
      <c r="K87452"/>
    </row>
    <row r="87453" spans="11:11">
      <c r="K87453"/>
    </row>
    <row r="87454" spans="11:11">
      <c r="K87454"/>
    </row>
    <row r="87455" spans="11:11">
      <c r="K87455"/>
    </row>
    <row r="87456" spans="11:11">
      <c r="K87456"/>
    </row>
    <row r="87457" spans="11:11">
      <c r="K87457"/>
    </row>
    <row r="87458" spans="11:11">
      <c r="K87458"/>
    </row>
    <row r="87459" spans="11:11">
      <c r="K87459"/>
    </row>
    <row r="87460" spans="11:11">
      <c r="K87460"/>
    </row>
    <row r="87461" spans="11:11">
      <c r="K87461"/>
    </row>
    <row r="87462" spans="11:11">
      <c r="K87462"/>
    </row>
    <row r="87463" spans="11:11">
      <c r="K87463"/>
    </row>
    <row r="87464" spans="11:11">
      <c r="K87464"/>
    </row>
    <row r="87465" spans="11:11">
      <c r="K87465"/>
    </row>
    <row r="87466" spans="11:11">
      <c r="K87466"/>
    </row>
    <row r="87467" spans="11:11">
      <c r="K87467"/>
    </row>
    <row r="87468" spans="11:11">
      <c r="K87468"/>
    </row>
    <row r="87469" spans="11:11">
      <c r="K87469"/>
    </row>
    <row r="87470" spans="11:11">
      <c r="K87470"/>
    </row>
    <row r="87471" spans="11:11">
      <c r="K87471"/>
    </row>
    <row r="87472" spans="11:11">
      <c r="K87472"/>
    </row>
    <row r="87473" spans="11:11">
      <c r="K87473"/>
    </row>
    <row r="87474" spans="11:11">
      <c r="K87474"/>
    </row>
    <row r="87475" spans="11:11">
      <c r="K87475"/>
    </row>
    <row r="87476" spans="11:11">
      <c r="K87476"/>
    </row>
    <row r="87477" spans="11:11">
      <c r="K87477"/>
    </row>
    <row r="87478" spans="11:11">
      <c r="K87478"/>
    </row>
    <row r="87479" spans="11:11">
      <c r="K87479"/>
    </row>
    <row r="87480" spans="11:11">
      <c r="K87480"/>
    </row>
    <row r="87481" spans="11:11">
      <c r="K87481"/>
    </row>
    <row r="87482" spans="11:11">
      <c r="K87482"/>
    </row>
    <row r="87483" spans="11:11">
      <c r="K87483"/>
    </row>
    <row r="87484" spans="11:11">
      <c r="K87484"/>
    </row>
    <row r="87485" spans="11:11">
      <c r="K87485"/>
    </row>
    <row r="87486" spans="11:11">
      <c r="K87486"/>
    </row>
    <row r="87487" spans="11:11">
      <c r="K87487"/>
    </row>
    <row r="87488" spans="11:11">
      <c r="K87488"/>
    </row>
    <row r="87489" spans="11:11">
      <c r="K87489"/>
    </row>
    <row r="87490" spans="11:11">
      <c r="K87490"/>
    </row>
    <row r="87491" spans="11:11">
      <c r="K87491"/>
    </row>
    <row r="87492" spans="11:11">
      <c r="K87492"/>
    </row>
    <row r="87493" spans="11:11">
      <c r="K87493"/>
    </row>
    <row r="87494" spans="11:11">
      <c r="K87494"/>
    </row>
    <row r="87495" spans="11:11">
      <c r="K87495"/>
    </row>
    <row r="87496" spans="11:11">
      <c r="K87496"/>
    </row>
    <row r="87497" spans="11:11">
      <c r="K87497"/>
    </row>
    <row r="87498" spans="11:11">
      <c r="K87498"/>
    </row>
    <row r="87499" spans="11:11">
      <c r="K87499"/>
    </row>
    <row r="87500" spans="11:11">
      <c r="K87500"/>
    </row>
    <row r="87501" spans="11:11">
      <c r="K87501"/>
    </row>
    <row r="87502" spans="11:11">
      <c r="K87502"/>
    </row>
    <row r="87503" spans="11:11">
      <c r="K87503"/>
    </row>
    <row r="87504" spans="11:11">
      <c r="K87504"/>
    </row>
    <row r="87505" spans="11:11">
      <c r="K87505"/>
    </row>
    <row r="87506" spans="11:11">
      <c r="K87506"/>
    </row>
    <row r="87507" spans="11:11">
      <c r="K87507"/>
    </row>
    <row r="87508" spans="11:11">
      <c r="K87508"/>
    </row>
    <row r="87509" spans="11:11">
      <c r="K87509"/>
    </row>
    <row r="87510" spans="11:11">
      <c r="K87510"/>
    </row>
    <row r="87511" spans="11:11">
      <c r="K87511"/>
    </row>
    <row r="87512" spans="11:11">
      <c r="K87512"/>
    </row>
    <row r="87513" spans="11:11">
      <c r="K87513"/>
    </row>
    <row r="87514" spans="11:11">
      <c r="K87514"/>
    </row>
    <row r="87515" spans="11:11">
      <c r="K87515"/>
    </row>
    <row r="87516" spans="11:11">
      <c r="K87516"/>
    </row>
    <row r="87517" spans="11:11">
      <c r="K87517"/>
    </row>
    <row r="87518" spans="11:11">
      <c r="K87518"/>
    </row>
    <row r="87519" spans="11:11">
      <c r="K87519"/>
    </row>
    <row r="87520" spans="11:11">
      <c r="K87520"/>
    </row>
    <row r="87521" spans="11:11">
      <c r="K87521"/>
    </row>
    <row r="87522" spans="11:11">
      <c r="K87522"/>
    </row>
    <row r="87523" spans="11:11">
      <c r="K87523"/>
    </row>
    <row r="87524" spans="11:11">
      <c r="K87524"/>
    </row>
    <row r="87525" spans="11:11">
      <c r="K87525"/>
    </row>
    <row r="87526" spans="11:11">
      <c r="K87526"/>
    </row>
    <row r="87527" spans="11:11">
      <c r="K87527"/>
    </row>
    <row r="87528" spans="11:11">
      <c r="K87528"/>
    </row>
    <row r="87529" spans="11:11">
      <c r="K87529"/>
    </row>
    <row r="87530" spans="11:11">
      <c r="K87530"/>
    </row>
    <row r="87531" spans="11:11">
      <c r="K87531"/>
    </row>
    <row r="87532" spans="11:11">
      <c r="K87532"/>
    </row>
    <row r="87533" spans="11:11">
      <c r="K87533"/>
    </row>
    <row r="87534" spans="11:11">
      <c r="K87534"/>
    </row>
    <row r="87535" spans="11:11">
      <c r="K87535"/>
    </row>
    <row r="87536" spans="11:11">
      <c r="K87536"/>
    </row>
    <row r="87537" spans="11:11">
      <c r="K87537"/>
    </row>
    <row r="87538" spans="11:11">
      <c r="K87538"/>
    </row>
    <row r="87539" spans="11:11">
      <c r="K87539"/>
    </row>
    <row r="87540" spans="11:11">
      <c r="K87540"/>
    </row>
    <row r="87541" spans="11:11">
      <c r="K87541"/>
    </row>
    <row r="87542" spans="11:11">
      <c r="K87542"/>
    </row>
    <row r="87543" spans="11:11">
      <c r="K87543"/>
    </row>
    <row r="87544" spans="11:11">
      <c r="K87544"/>
    </row>
    <row r="87545" spans="11:11">
      <c r="K87545"/>
    </row>
    <row r="87546" spans="11:11">
      <c r="K87546"/>
    </row>
    <row r="87547" spans="11:11">
      <c r="K87547"/>
    </row>
    <row r="87548" spans="11:11">
      <c r="K87548"/>
    </row>
    <row r="87549" spans="11:11">
      <c r="K87549"/>
    </row>
    <row r="87550" spans="11:11">
      <c r="K87550"/>
    </row>
    <row r="87551" spans="11:11">
      <c r="K87551"/>
    </row>
    <row r="87552" spans="11:11">
      <c r="K87552"/>
    </row>
    <row r="87553" spans="11:11">
      <c r="K87553"/>
    </row>
    <row r="87554" spans="11:11">
      <c r="K87554"/>
    </row>
    <row r="87555" spans="11:11">
      <c r="K87555"/>
    </row>
    <row r="87556" spans="11:11">
      <c r="K87556"/>
    </row>
    <row r="87557" spans="11:11">
      <c r="K87557"/>
    </row>
    <row r="87558" spans="11:11">
      <c r="K87558"/>
    </row>
    <row r="87559" spans="11:11">
      <c r="K87559"/>
    </row>
    <row r="87560" spans="11:11">
      <c r="K87560"/>
    </row>
    <row r="87561" spans="11:11">
      <c r="K87561"/>
    </row>
    <row r="87562" spans="11:11">
      <c r="K87562"/>
    </row>
    <row r="87563" spans="11:11">
      <c r="K87563"/>
    </row>
    <row r="87564" spans="11:11">
      <c r="K87564"/>
    </row>
    <row r="87565" spans="11:11">
      <c r="K87565"/>
    </row>
    <row r="87566" spans="11:11">
      <c r="K87566"/>
    </row>
    <row r="87567" spans="11:11">
      <c r="K87567"/>
    </row>
    <row r="87568" spans="11:11">
      <c r="K87568"/>
    </row>
    <row r="87569" spans="11:11">
      <c r="K87569"/>
    </row>
    <row r="87570" spans="11:11">
      <c r="K87570"/>
    </row>
    <row r="87571" spans="11:11">
      <c r="K87571"/>
    </row>
    <row r="87572" spans="11:11">
      <c r="K87572"/>
    </row>
    <row r="87573" spans="11:11">
      <c r="K87573"/>
    </row>
    <row r="87574" spans="11:11">
      <c r="K87574"/>
    </row>
    <row r="87575" spans="11:11">
      <c r="K87575"/>
    </row>
    <row r="87576" spans="11:11">
      <c r="K87576"/>
    </row>
    <row r="87577" spans="11:11">
      <c r="K87577"/>
    </row>
    <row r="87578" spans="11:11">
      <c r="K87578"/>
    </row>
    <row r="87579" spans="11:11">
      <c r="K87579"/>
    </row>
    <row r="87580" spans="11:11">
      <c r="K87580"/>
    </row>
    <row r="87581" spans="11:11">
      <c r="K87581"/>
    </row>
    <row r="87582" spans="11:11">
      <c r="K87582"/>
    </row>
    <row r="87583" spans="11:11">
      <c r="K87583"/>
    </row>
    <row r="87584" spans="11:11">
      <c r="K87584"/>
    </row>
    <row r="87585" spans="11:11">
      <c r="K87585"/>
    </row>
    <row r="87586" spans="11:11">
      <c r="K87586"/>
    </row>
    <row r="87587" spans="11:11">
      <c r="K87587"/>
    </row>
    <row r="87588" spans="11:11">
      <c r="K87588"/>
    </row>
    <row r="87589" spans="11:11">
      <c r="K87589"/>
    </row>
    <row r="87590" spans="11:11">
      <c r="K87590"/>
    </row>
    <row r="87591" spans="11:11">
      <c r="K87591"/>
    </row>
    <row r="87592" spans="11:11">
      <c r="K87592"/>
    </row>
    <row r="87593" spans="11:11">
      <c r="K87593"/>
    </row>
    <row r="87594" spans="11:11">
      <c r="K87594"/>
    </row>
    <row r="87595" spans="11:11">
      <c r="K87595"/>
    </row>
    <row r="87596" spans="11:11">
      <c r="K87596"/>
    </row>
    <row r="87597" spans="11:11">
      <c r="K87597"/>
    </row>
    <row r="87598" spans="11:11">
      <c r="K87598"/>
    </row>
    <row r="87599" spans="11:11">
      <c r="K87599"/>
    </row>
    <row r="87600" spans="11:11">
      <c r="K87600"/>
    </row>
    <row r="87601" spans="11:11">
      <c r="K87601"/>
    </row>
    <row r="87602" spans="11:11">
      <c r="K87602"/>
    </row>
    <row r="87603" spans="11:11">
      <c r="K87603"/>
    </row>
    <row r="87604" spans="11:11">
      <c r="K87604"/>
    </row>
    <row r="87605" spans="11:11">
      <c r="K87605"/>
    </row>
    <row r="87606" spans="11:11">
      <c r="K87606"/>
    </row>
    <row r="87607" spans="11:11">
      <c r="K87607"/>
    </row>
    <row r="87608" spans="11:11">
      <c r="K87608"/>
    </row>
    <row r="87609" spans="11:11">
      <c r="K87609"/>
    </row>
    <row r="87610" spans="11:11">
      <c r="K87610"/>
    </row>
    <row r="87611" spans="11:11">
      <c r="K87611"/>
    </row>
    <row r="87612" spans="11:11">
      <c r="K87612"/>
    </row>
    <row r="87613" spans="11:11">
      <c r="K87613"/>
    </row>
    <row r="87614" spans="11:11">
      <c r="K87614"/>
    </row>
    <row r="87615" spans="11:11">
      <c r="K87615"/>
    </row>
    <row r="87616" spans="11:11">
      <c r="K87616"/>
    </row>
    <row r="87617" spans="11:11">
      <c r="K87617"/>
    </row>
    <row r="87618" spans="11:11">
      <c r="K87618"/>
    </row>
    <row r="87619" spans="11:11">
      <c r="K87619"/>
    </row>
    <row r="87620" spans="11:11">
      <c r="K87620"/>
    </row>
    <row r="87621" spans="11:11">
      <c r="K87621"/>
    </row>
    <row r="87622" spans="11:11">
      <c r="K87622"/>
    </row>
    <row r="87623" spans="11:11">
      <c r="K87623"/>
    </row>
    <row r="87624" spans="11:11">
      <c r="K87624"/>
    </row>
    <row r="87625" spans="11:11">
      <c r="K87625"/>
    </row>
    <row r="87626" spans="11:11">
      <c r="K87626"/>
    </row>
    <row r="87627" spans="11:11">
      <c r="K87627"/>
    </row>
    <row r="87628" spans="11:11">
      <c r="K87628"/>
    </row>
    <row r="87629" spans="11:11">
      <c r="K87629"/>
    </row>
    <row r="87630" spans="11:11">
      <c r="K87630"/>
    </row>
    <row r="87631" spans="11:11">
      <c r="K87631"/>
    </row>
    <row r="87632" spans="11:11">
      <c r="K87632"/>
    </row>
    <row r="87633" spans="11:11">
      <c r="K87633"/>
    </row>
    <row r="87634" spans="11:11">
      <c r="K87634"/>
    </row>
    <row r="87635" spans="11:11">
      <c r="K87635"/>
    </row>
    <row r="87636" spans="11:11">
      <c r="K87636"/>
    </row>
    <row r="87637" spans="11:11">
      <c r="K87637"/>
    </row>
    <row r="87638" spans="11:11">
      <c r="K87638"/>
    </row>
    <row r="87639" spans="11:11">
      <c r="K87639"/>
    </row>
    <row r="87640" spans="11:11">
      <c r="K87640"/>
    </row>
    <row r="87641" spans="11:11">
      <c r="K87641"/>
    </row>
    <row r="87642" spans="11:11">
      <c r="K87642"/>
    </row>
    <row r="87643" spans="11:11">
      <c r="K87643"/>
    </row>
    <row r="87644" spans="11:11">
      <c r="K87644"/>
    </row>
    <row r="87645" spans="11:11">
      <c r="K87645"/>
    </row>
    <row r="87646" spans="11:11">
      <c r="K87646"/>
    </row>
    <row r="87647" spans="11:11">
      <c r="K87647"/>
    </row>
    <row r="87648" spans="11:11">
      <c r="K87648"/>
    </row>
    <row r="87649" spans="11:11">
      <c r="K87649"/>
    </row>
    <row r="87650" spans="11:11">
      <c r="K87650"/>
    </row>
    <row r="87651" spans="11:11">
      <c r="K87651"/>
    </row>
    <row r="87652" spans="11:11">
      <c r="K87652"/>
    </row>
    <row r="87653" spans="11:11">
      <c r="K87653"/>
    </row>
    <row r="87654" spans="11:11">
      <c r="K87654"/>
    </row>
    <row r="87655" spans="11:11">
      <c r="K87655"/>
    </row>
    <row r="87656" spans="11:11">
      <c r="K87656"/>
    </row>
    <row r="87657" spans="11:11">
      <c r="K87657"/>
    </row>
    <row r="87658" spans="11:11">
      <c r="K87658"/>
    </row>
    <row r="87659" spans="11:11">
      <c r="K87659"/>
    </row>
    <row r="87660" spans="11:11">
      <c r="K87660"/>
    </row>
    <row r="87661" spans="11:11">
      <c r="K87661"/>
    </row>
    <row r="87662" spans="11:11">
      <c r="K87662"/>
    </row>
    <row r="87663" spans="11:11">
      <c r="K87663"/>
    </row>
    <row r="87664" spans="11:11">
      <c r="K87664"/>
    </row>
    <row r="87665" spans="11:11">
      <c r="K87665"/>
    </row>
    <row r="87666" spans="11:11">
      <c r="K87666"/>
    </row>
    <row r="87667" spans="11:11">
      <c r="K87667"/>
    </row>
    <row r="87668" spans="11:11">
      <c r="K87668"/>
    </row>
    <row r="87669" spans="11:11">
      <c r="K87669"/>
    </row>
    <row r="87670" spans="11:11">
      <c r="K87670"/>
    </row>
    <row r="87671" spans="11:11">
      <c r="K87671"/>
    </row>
    <row r="87672" spans="11:11">
      <c r="K87672"/>
    </row>
    <row r="87673" spans="11:11">
      <c r="K87673"/>
    </row>
    <row r="87674" spans="11:11">
      <c r="K87674"/>
    </row>
    <row r="87675" spans="11:11">
      <c r="K87675"/>
    </row>
    <row r="87676" spans="11:11">
      <c r="K87676"/>
    </row>
    <row r="87677" spans="11:11">
      <c r="K87677"/>
    </row>
    <row r="87678" spans="11:11">
      <c r="K87678"/>
    </row>
    <row r="87679" spans="11:11">
      <c r="K87679"/>
    </row>
    <row r="87680" spans="11:11">
      <c r="K87680"/>
    </row>
    <row r="87681" spans="11:11">
      <c r="K87681"/>
    </row>
    <row r="87682" spans="11:11">
      <c r="K87682"/>
    </row>
    <row r="87683" spans="11:11">
      <c r="K87683"/>
    </row>
    <row r="87684" spans="11:11">
      <c r="K87684"/>
    </row>
    <row r="87685" spans="11:11">
      <c r="K87685"/>
    </row>
    <row r="87686" spans="11:11">
      <c r="K87686"/>
    </row>
    <row r="87687" spans="11:11">
      <c r="K87687"/>
    </row>
    <row r="87688" spans="11:11">
      <c r="K87688"/>
    </row>
    <row r="87689" spans="11:11">
      <c r="K87689"/>
    </row>
    <row r="87690" spans="11:11">
      <c r="K87690"/>
    </row>
    <row r="87691" spans="11:11">
      <c r="K87691"/>
    </row>
    <row r="87692" spans="11:11">
      <c r="K87692"/>
    </row>
    <row r="87693" spans="11:11">
      <c r="K87693"/>
    </row>
    <row r="87694" spans="11:11">
      <c r="K87694"/>
    </row>
    <row r="87695" spans="11:11">
      <c r="K87695"/>
    </row>
    <row r="87696" spans="11:11">
      <c r="K87696"/>
    </row>
    <row r="87697" spans="11:11">
      <c r="K87697"/>
    </row>
    <row r="87698" spans="11:11">
      <c r="K87698"/>
    </row>
    <row r="87699" spans="11:11">
      <c r="K87699"/>
    </row>
    <row r="87700" spans="11:11">
      <c r="K87700"/>
    </row>
    <row r="87701" spans="11:11">
      <c r="K87701"/>
    </row>
    <row r="87702" spans="11:11">
      <c r="K87702"/>
    </row>
    <row r="87703" spans="11:11">
      <c r="K87703"/>
    </row>
    <row r="87704" spans="11:11">
      <c r="K87704"/>
    </row>
    <row r="87705" spans="11:11">
      <c r="K87705"/>
    </row>
    <row r="87706" spans="11:11">
      <c r="K87706"/>
    </row>
    <row r="87707" spans="11:11">
      <c r="K87707"/>
    </row>
    <row r="87708" spans="11:11">
      <c r="K87708"/>
    </row>
    <row r="87709" spans="11:11">
      <c r="K87709"/>
    </row>
    <row r="87710" spans="11:11">
      <c r="K87710"/>
    </row>
    <row r="87711" spans="11:11">
      <c r="K87711"/>
    </row>
    <row r="87712" spans="11:11">
      <c r="K87712"/>
    </row>
    <row r="87713" spans="11:11">
      <c r="K87713"/>
    </row>
    <row r="87714" spans="11:11">
      <c r="K87714"/>
    </row>
    <row r="87715" spans="11:11">
      <c r="K87715"/>
    </row>
    <row r="87716" spans="11:11">
      <c r="K87716"/>
    </row>
    <row r="87717" spans="11:11">
      <c r="K87717"/>
    </row>
    <row r="87718" spans="11:11">
      <c r="K87718"/>
    </row>
    <row r="87719" spans="11:11">
      <c r="K87719"/>
    </row>
    <row r="87720" spans="11:11">
      <c r="K87720"/>
    </row>
    <row r="87721" spans="11:11">
      <c r="K87721"/>
    </row>
    <row r="87722" spans="11:11">
      <c r="K87722"/>
    </row>
    <row r="87723" spans="11:11">
      <c r="K87723"/>
    </row>
    <row r="87724" spans="11:11">
      <c r="K87724"/>
    </row>
    <row r="87725" spans="11:11">
      <c r="K87725"/>
    </row>
    <row r="87726" spans="11:11">
      <c r="K87726"/>
    </row>
    <row r="87727" spans="11:11">
      <c r="K87727"/>
    </row>
    <row r="87728" spans="11:11">
      <c r="K87728"/>
    </row>
    <row r="87729" spans="11:11">
      <c r="K87729"/>
    </row>
    <row r="87730" spans="11:11">
      <c r="K87730"/>
    </row>
    <row r="87731" spans="11:11">
      <c r="K87731"/>
    </row>
    <row r="87732" spans="11:11">
      <c r="K87732"/>
    </row>
    <row r="87733" spans="11:11">
      <c r="K87733"/>
    </row>
    <row r="87734" spans="11:11">
      <c r="K87734"/>
    </row>
    <row r="87735" spans="11:11">
      <c r="K87735"/>
    </row>
    <row r="87736" spans="11:11">
      <c r="K87736"/>
    </row>
    <row r="87737" spans="11:11">
      <c r="K87737"/>
    </row>
    <row r="87738" spans="11:11">
      <c r="K87738"/>
    </row>
    <row r="87739" spans="11:11">
      <c r="K87739"/>
    </row>
    <row r="87740" spans="11:11">
      <c r="K87740"/>
    </row>
    <row r="87741" spans="11:11">
      <c r="K87741"/>
    </row>
    <row r="87742" spans="11:11">
      <c r="K87742"/>
    </row>
    <row r="87743" spans="11:11">
      <c r="K87743"/>
    </row>
    <row r="87744" spans="11:11">
      <c r="K87744"/>
    </row>
    <row r="87745" spans="11:11">
      <c r="K87745"/>
    </row>
    <row r="87746" spans="11:11">
      <c r="K87746"/>
    </row>
    <row r="87747" spans="11:11">
      <c r="K87747"/>
    </row>
    <row r="87748" spans="11:11">
      <c r="K87748"/>
    </row>
    <row r="87749" spans="11:11">
      <c r="K87749"/>
    </row>
    <row r="87750" spans="11:11">
      <c r="K87750"/>
    </row>
    <row r="87751" spans="11:11">
      <c r="K87751"/>
    </row>
    <row r="87752" spans="11:11">
      <c r="K87752"/>
    </row>
    <row r="87753" spans="11:11">
      <c r="K87753"/>
    </row>
    <row r="87754" spans="11:11">
      <c r="K87754"/>
    </row>
    <row r="87755" spans="11:11">
      <c r="K87755"/>
    </row>
    <row r="87756" spans="11:11">
      <c r="K87756"/>
    </row>
    <row r="87757" spans="11:11">
      <c r="K87757"/>
    </row>
    <row r="87758" spans="11:11">
      <c r="K87758"/>
    </row>
    <row r="87759" spans="11:11">
      <c r="K87759"/>
    </row>
    <row r="87760" spans="11:11">
      <c r="K87760"/>
    </row>
    <row r="87761" spans="11:11">
      <c r="K87761"/>
    </row>
    <row r="87762" spans="11:11">
      <c r="K87762"/>
    </row>
    <row r="87763" spans="11:11">
      <c r="K87763"/>
    </row>
    <row r="87764" spans="11:11">
      <c r="K87764"/>
    </row>
    <row r="87765" spans="11:11">
      <c r="K87765"/>
    </row>
    <row r="87766" spans="11:11">
      <c r="K87766"/>
    </row>
    <row r="87767" spans="11:11">
      <c r="K87767"/>
    </row>
    <row r="87768" spans="11:11">
      <c r="K87768"/>
    </row>
    <row r="87769" spans="11:11">
      <c r="K87769"/>
    </row>
    <row r="87770" spans="11:11">
      <c r="K87770"/>
    </row>
    <row r="87771" spans="11:11">
      <c r="K87771"/>
    </row>
    <row r="87772" spans="11:11">
      <c r="K87772"/>
    </row>
    <row r="87773" spans="11:11">
      <c r="K87773"/>
    </row>
    <row r="87774" spans="11:11">
      <c r="K87774"/>
    </row>
    <row r="87775" spans="11:11">
      <c r="K87775"/>
    </row>
    <row r="87776" spans="11:11">
      <c r="K87776"/>
    </row>
    <row r="87777" spans="11:11">
      <c r="K87777"/>
    </row>
    <row r="87778" spans="11:11">
      <c r="K87778"/>
    </row>
    <row r="87779" spans="11:11">
      <c r="K87779"/>
    </row>
    <row r="87780" spans="11:11">
      <c r="K87780"/>
    </row>
    <row r="87781" spans="11:11">
      <c r="K87781"/>
    </row>
    <row r="87782" spans="11:11">
      <c r="K87782"/>
    </row>
    <row r="87783" spans="11:11">
      <c r="K87783"/>
    </row>
    <row r="87784" spans="11:11">
      <c r="K87784"/>
    </row>
    <row r="87785" spans="11:11">
      <c r="K87785"/>
    </row>
    <row r="87786" spans="11:11">
      <c r="K87786"/>
    </row>
    <row r="87787" spans="11:11">
      <c r="K87787"/>
    </row>
    <row r="87788" spans="11:11">
      <c r="K87788"/>
    </row>
    <row r="87789" spans="11:11">
      <c r="K87789"/>
    </row>
    <row r="87790" spans="11:11">
      <c r="K87790"/>
    </row>
    <row r="87791" spans="11:11">
      <c r="K87791"/>
    </row>
    <row r="87792" spans="11:11">
      <c r="K87792"/>
    </row>
    <row r="87793" spans="11:11">
      <c r="K87793"/>
    </row>
    <row r="87794" spans="11:11">
      <c r="K87794"/>
    </row>
    <row r="87795" spans="11:11">
      <c r="K87795"/>
    </row>
    <row r="87796" spans="11:11">
      <c r="K87796"/>
    </row>
    <row r="87797" spans="11:11">
      <c r="K87797"/>
    </row>
    <row r="87798" spans="11:11">
      <c r="K87798"/>
    </row>
    <row r="87799" spans="11:11">
      <c r="K87799"/>
    </row>
    <row r="87800" spans="11:11">
      <c r="K87800"/>
    </row>
    <row r="87801" spans="11:11">
      <c r="K87801"/>
    </row>
    <row r="87802" spans="11:11">
      <c r="K87802"/>
    </row>
    <row r="87803" spans="11:11">
      <c r="K87803"/>
    </row>
    <row r="87804" spans="11:11">
      <c r="K87804"/>
    </row>
    <row r="87805" spans="11:11">
      <c r="K87805"/>
    </row>
    <row r="87806" spans="11:11">
      <c r="K87806"/>
    </row>
    <row r="87807" spans="11:11">
      <c r="K87807"/>
    </row>
    <row r="87808" spans="11:11">
      <c r="K87808"/>
    </row>
    <row r="87809" spans="11:11">
      <c r="K87809"/>
    </row>
    <row r="87810" spans="11:11">
      <c r="K87810"/>
    </row>
    <row r="87811" spans="11:11">
      <c r="K87811"/>
    </row>
    <row r="87812" spans="11:11">
      <c r="K87812"/>
    </row>
    <row r="87813" spans="11:11">
      <c r="K87813"/>
    </row>
    <row r="87814" spans="11:11">
      <c r="K87814"/>
    </row>
    <row r="87815" spans="11:11">
      <c r="K87815"/>
    </row>
    <row r="87816" spans="11:11">
      <c r="K87816"/>
    </row>
    <row r="87817" spans="11:11">
      <c r="K87817"/>
    </row>
    <row r="87818" spans="11:11">
      <c r="K87818"/>
    </row>
    <row r="87819" spans="11:11">
      <c r="K87819"/>
    </row>
    <row r="87820" spans="11:11">
      <c r="K87820"/>
    </row>
    <row r="87821" spans="11:11">
      <c r="K87821"/>
    </row>
    <row r="87822" spans="11:11">
      <c r="K87822"/>
    </row>
    <row r="87823" spans="11:11">
      <c r="K87823"/>
    </row>
    <row r="87824" spans="11:11">
      <c r="K87824"/>
    </row>
    <row r="87825" spans="11:11">
      <c r="K87825"/>
    </row>
    <row r="87826" spans="11:11">
      <c r="K87826"/>
    </row>
    <row r="87827" spans="11:11">
      <c r="K87827"/>
    </row>
    <row r="87828" spans="11:11">
      <c r="K87828"/>
    </row>
    <row r="87829" spans="11:11">
      <c r="K87829"/>
    </row>
    <row r="87830" spans="11:11">
      <c r="K87830"/>
    </row>
    <row r="87831" spans="11:11">
      <c r="K87831"/>
    </row>
    <row r="87832" spans="11:11">
      <c r="K87832"/>
    </row>
    <row r="87833" spans="11:11">
      <c r="K87833"/>
    </row>
    <row r="87834" spans="11:11">
      <c r="K87834"/>
    </row>
    <row r="87835" spans="11:11">
      <c r="K87835"/>
    </row>
    <row r="87836" spans="11:11">
      <c r="K87836"/>
    </row>
    <row r="87837" spans="11:11">
      <c r="K87837"/>
    </row>
    <row r="87838" spans="11:11">
      <c r="K87838"/>
    </row>
    <row r="87839" spans="11:11">
      <c r="K87839"/>
    </row>
    <row r="87840" spans="11:11">
      <c r="K87840"/>
    </row>
    <row r="87841" spans="11:11">
      <c r="K87841"/>
    </row>
    <row r="87842" spans="11:11">
      <c r="K87842"/>
    </row>
    <row r="87843" spans="11:11">
      <c r="K87843"/>
    </row>
    <row r="87844" spans="11:11">
      <c r="K87844"/>
    </row>
    <row r="87845" spans="11:11">
      <c r="K87845"/>
    </row>
    <row r="87846" spans="11:11">
      <c r="K87846"/>
    </row>
    <row r="87847" spans="11:11">
      <c r="K87847"/>
    </row>
    <row r="87848" spans="11:11">
      <c r="K87848"/>
    </row>
    <row r="87849" spans="11:11">
      <c r="K87849"/>
    </row>
    <row r="87850" spans="11:11">
      <c r="K87850"/>
    </row>
    <row r="87851" spans="11:11">
      <c r="K87851"/>
    </row>
    <row r="87852" spans="11:11">
      <c r="K87852"/>
    </row>
    <row r="87853" spans="11:11">
      <c r="K87853"/>
    </row>
    <row r="87854" spans="11:11">
      <c r="K87854"/>
    </row>
    <row r="87855" spans="11:11">
      <c r="K87855"/>
    </row>
    <row r="87856" spans="11:11">
      <c r="K87856"/>
    </row>
    <row r="87857" spans="11:11">
      <c r="K87857"/>
    </row>
    <row r="87858" spans="11:11">
      <c r="K87858"/>
    </row>
    <row r="87859" spans="11:11">
      <c r="K87859"/>
    </row>
    <row r="87860" spans="11:11">
      <c r="K87860"/>
    </row>
    <row r="87861" spans="11:11">
      <c r="K87861"/>
    </row>
    <row r="87862" spans="11:11">
      <c r="K87862"/>
    </row>
    <row r="87863" spans="11:11">
      <c r="K87863"/>
    </row>
    <row r="87864" spans="11:11">
      <c r="K87864"/>
    </row>
    <row r="87865" spans="11:11">
      <c r="K87865"/>
    </row>
    <row r="87866" spans="11:11">
      <c r="K87866"/>
    </row>
    <row r="87867" spans="11:11">
      <c r="K87867"/>
    </row>
    <row r="87868" spans="11:11">
      <c r="K87868"/>
    </row>
    <row r="87869" spans="11:11">
      <c r="K87869"/>
    </row>
    <row r="87870" spans="11:11">
      <c r="K87870"/>
    </row>
    <row r="87871" spans="11:11">
      <c r="K87871"/>
    </row>
    <row r="87872" spans="11:11">
      <c r="K87872"/>
    </row>
    <row r="87873" spans="11:11">
      <c r="K87873"/>
    </row>
    <row r="87874" spans="11:11">
      <c r="K87874"/>
    </row>
    <row r="87875" spans="11:11">
      <c r="K87875"/>
    </row>
    <row r="87876" spans="11:11">
      <c r="K87876"/>
    </row>
    <row r="87877" spans="11:11">
      <c r="K87877"/>
    </row>
    <row r="87878" spans="11:11">
      <c r="K87878"/>
    </row>
    <row r="87879" spans="11:11">
      <c r="K87879"/>
    </row>
    <row r="87880" spans="11:11">
      <c r="K87880"/>
    </row>
    <row r="87881" spans="11:11">
      <c r="K87881"/>
    </row>
    <row r="87882" spans="11:11">
      <c r="K87882"/>
    </row>
    <row r="87883" spans="11:11">
      <c r="K87883"/>
    </row>
    <row r="87884" spans="11:11">
      <c r="K87884"/>
    </row>
    <row r="87885" spans="11:11">
      <c r="K87885"/>
    </row>
    <row r="87886" spans="11:11">
      <c r="K87886"/>
    </row>
    <row r="87887" spans="11:11">
      <c r="K87887"/>
    </row>
    <row r="87888" spans="11:11">
      <c r="K87888"/>
    </row>
    <row r="87889" spans="11:11">
      <c r="K87889"/>
    </row>
    <row r="87890" spans="11:11">
      <c r="K87890"/>
    </row>
    <row r="87891" spans="11:11">
      <c r="K87891"/>
    </row>
    <row r="87892" spans="11:11">
      <c r="K87892"/>
    </row>
    <row r="87893" spans="11:11">
      <c r="K87893"/>
    </row>
    <row r="87894" spans="11:11">
      <c r="K87894"/>
    </row>
    <row r="87895" spans="11:11">
      <c r="K87895"/>
    </row>
    <row r="87896" spans="11:11">
      <c r="K87896"/>
    </row>
    <row r="87897" spans="11:11">
      <c r="K87897"/>
    </row>
    <row r="87898" spans="11:11">
      <c r="K87898"/>
    </row>
    <row r="87899" spans="11:11">
      <c r="K87899"/>
    </row>
    <row r="87900" spans="11:11">
      <c r="K87900"/>
    </row>
    <row r="87901" spans="11:11">
      <c r="K87901"/>
    </row>
    <row r="87902" spans="11:11">
      <c r="K87902"/>
    </row>
    <row r="87903" spans="11:11">
      <c r="K87903"/>
    </row>
    <row r="87904" spans="11:11">
      <c r="K87904"/>
    </row>
    <row r="87905" spans="11:11">
      <c r="K87905"/>
    </row>
    <row r="87906" spans="11:11">
      <c r="K87906"/>
    </row>
    <row r="87907" spans="11:11">
      <c r="K87907"/>
    </row>
    <row r="87908" spans="11:11">
      <c r="K87908"/>
    </row>
    <row r="87909" spans="11:11">
      <c r="K87909"/>
    </row>
    <row r="87910" spans="11:11">
      <c r="K87910"/>
    </row>
    <row r="87911" spans="11:11">
      <c r="K87911"/>
    </row>
    <row r="87912" spans="11:11">
      <c r="K87912"/>
    </row>
    <row r="87913" spans="11:11">
      <c r="K87913"/>
    </row>
    <row r="87914" spans="11:11">
      <c r="K87914"/>
    </row>
    <row r="87915" spans="11:11">
      <c r="K87915"/>
    </row>
    <row r="87916" spans="11:11">
      <c r="K87916"/>
    </row>
    <row r="87917" spans="11:11">
      <c r="K87917"/>
    </row>
    <row r="87918" spans="11:11">
      <c r="K87918"/>
    </row>
    <row r="87919" spans="11:11">
      <c r="K87919"/>
    </row>
    <row r="87920" spans="11:11">
      <c r="K87920"/>
    </row>
    <row r="87921" spans="11:11">
      <c r="K87921"/>
    </row>
    <row r="87922" spans="11:11">
      <c r="K87922"/>
    </row>
    <row r="87923" spans="11:11">
      <c r="K87923"/>
    </row>
    <row r="87924" spans="11:11">
      <c r="K87924"/>
    </row>
    <row r="87925" spans="11:11">
      <c r="K87925"/>
    </row>
    <row r="87926" spans="11:11">
      <c r="K87926"/>
    </row>
    <row r="87927" spans="11:11">
      <c r="K87927"/>
    </row>
    <row r="87928" spans="11:11">
      <c r="K87928"/>
    </row>
    <row r="87929" spans="11:11">
      <c r="K87929"/>
    </row>
    <row r="87930" spans="11:11">
      <c r="K87930"/>
    </row>
    <row r="87931" spans="11:11">
      <c r="K87931"/>
    </row>
    <row r="87932" spans="11:11">
      <c r="K87932"/>
    </row>
    <row r="87933" spans="11:11">
      <c r="K87933"/>
    </row>
    <row r="87934" spans="11:11">
      <c r="K87934"/>
    </row>
    <row r="87935" spans="11:11">
      <c r="K87935"/>
    </row>
    <row r="87936" spans="11:11">
      <c r="K87936"/>
    </row>
    <row r="87937" spans="11:11">
      <c r="K87937"/>
    </row>
    <row r="87938" spans="11:11">
      <c r="K87938"/>
    </row>
    <row r="87939" spans="11:11">
      <c r="K87939"/>
    </row>
    <row r="87940" spans="11:11">
      <c r="K87940"/>
    </row>
    <row r="87941" spans="11:11">
      <c r="K87941"/>
    </row>
    <row r="87942" spans="11:11">
      <c r="K87942"/>
    </row>
    <row r="87943" spans="11:11">
      <c r="K87943"/>
    </row>
    <row r="87944" spans="11:11">
      <c r="K87944"/>
    </row>
    <row r="87945" spans="11:11">
      <c r="K87945"/>
    </row>
    <row r="87946" spans="11:11">
      <c r="K87946"/>
    </row>
    <row r="87947" spans="11:11">
      <c r="K87947"/>
    </row>
    <row r="87948" spans="11:11">
      <c r="K87948"/>
    </row>
    <row r="87949" spans="11:11">
      <c r="K87949"/>
    </row>
    <row r="87950" spans="11:11">
      <c r="K87950"/>
    </row>
    <row r="87951" spans="11:11">
      <c r="K87951"/>
    </row>
    <row r="87952" spans="11:11">
      <c r="K87952"/>
    </row>
    <row r="87953" spans="11:11">
      <c r="K87953"/>
    </row>
    <row r="87954" spans="11:11">
      <c r="K87954"/>
    </row>
    <row r="87955" spans="11:11">
      <c r="K87955"/>
    </row>
    <row r="87956" spans="11:11">
      <c r="K87956"/>
    </row>
    <row r="87957" spans="11:11">
      <c r="K87957"/>
    </row>
    <row r="87958" spans="11:11">
      <c r="K87958"/>
    </row>
    <row r="87959" spans="11:11">
      <c r="K87959"/>
    </row>
    <row r="87960" spans="11:11">
      <c r="K87960"/>
    </row>
    <row r="87961" spans="11:11">
      <c r="K87961"/>
    </row>
    <row r="87962" spans="11:11">
      <c r="K87962"/>
    </row>
    <row r="87963" spans="11:11">
      <c r="K87963"/>
    </row>
    <row r="87964" spans="11:11">
      <c r="K87964"/>
    </row>
    <row r="87965" spans="11:11">
      <c r="K87965"/>
    </row>
    <row r="87966" spans="11:11">
      <c r="K87966"/>
    </row>
    <row r="87967" spans="11:11">
      <c r="K87967"/>
    </row>
    <row r="87968" spans="11:11">
      <c r="K87968"/>
    </row>
    <row r="87969" spans="11:11">
      <c r="K87969"/>
    </row>
    <row r="87970" spans="11:11">
      <c r="K87970"/>
    </row>
    <row r="87971" spans="11:11">
      <c r="K87971"/>
    </row>
    <row r="87972" spans="11:11">
      <c r="K87972"/>
    </row>
    <row r="87973" spans="11:11">
      <c r="K87973"/>
    </row>
    <row r="87974" spans="11:11">
      <c r="K87974"/>
    </row>
    <row r="87975" spans="11:11">
      <c r="K87975"/>
    </row>
    <row r="87976" spans="11:11">
      <c r="K87976"/>
    </row>
    <row r="87977" spans="11:11">
      <c r="K87977"/>
    </row>
    <row r="87978" spans="11:11">
      <c r="K87978"/>
    </row>
    <row r="87979" spans="11:11">
      <c r="K87979"/>
    </row>
    <row r="87980" spans="11:11">
      <c r="K87980"/>
    </row>
    <row r="87981" spans="11:11">
      <c r="K87981"/>
    </row>
    <row r="87982" spans="11:11">
      <c r="K87982"/>
    </row>
    <row r="87983" spans="11:11">
      <c r="K87983"/>
    </row>
    <row r="87984" spans="11:11">
      <c r="K87984"/>
    </row>
    <row r="87985" spans="11:11">
      <c r="K87985"/>
    </row>
    <row r="87986" spans="11:11">
      <c r="K87986"/>
    </row>
    <row r="87987" spans="11:11">
      <c r="K87987"/>
    </row>
    <row r="87988" spans="11:11">
      <c r="K87988"/>
    </row>
    <row r="87989" spans="11:11">
      <c r="K87989"/>
    </row>
    <row r="87990" spans="11:11">
      <c r="K87990"/>
    </row>
    <row r="87991" spans="11:11">
      <c r="K87991"/>
    </row>
    <row r="87992" spans="11:11">
      <c r="K87992"/>
    </row>
    <row r="87993" spans="11:11">
      <c r="K87993"/>
    </row>
    <row r="87994" spans="11:11">
      <c r="K87994"/>
    </row>
    <row r="87995" spans="11:11">
      <c r="K87995"/>
    </row>
    <row r="87996" spans="11:11">
      <c r="K87996"/>
    </row>
    <row r="87997" spans="11:11">
      <c r="K87997"/>
    </row>
    <row r="87998" spans="11:11">
      <c r="K87998"/>
    </row>
    <row r="87999" spans="11:11">
      <c r="K87999"/>
    </row>
    <row r="88000" spans="11:11">
      <c r="K88000"/>
    </row>
    <row r="88001" spans="11:11">
      <c r="K88001"/>
    </row>
    <row r="88002" spans="11:11">
      <c r="K88002"/>
    </row>
    <row r="88003" spans="11:11">
      <c r="K88003"/>
    </row>
    <row r="88004" spans="11:11">
      <c r="K88004"/>
    </row>
    <row r="88005" spans="11:11">
      <c r="K88005"/>
    </row>
    <row r="88006" spans="11:11">
      <c r="K88006"/>
    </row>
    <row r="88007" spans="11:11">
      <c r="K88007"/>
    </row>
    <row r="88008" spans="11:11">
      <c r="K88008"/>
    </row>
    <row r="88009" spans="11:11">
      <c r="K88009"/>
    </row>
    <row r="88010" spans="11:11">
      <c r="K88010"/>
    </row>
    <row r="88011" spans="11:11">
      <c r="K88011"/>
    </row>
    <row r="88012" spans="11:11">
      <c r="K88012"/>
    </row>
    <row r="88013" spans="11:11">
      <c r="K88013"/>
    </row>
    <row r="88014" spans="11:11">
      <c r="K88014"/>
    </row>
    <row r="88015" spans="11:11">
      <c r="K88015"/>
    </row>
    <row r="88016" spans="11:11">
      <c r="K88016"/>
    </row>
    <row r="88017" spans="11:11">
      <c r="K88017"/>
    </row>
    <row r="88018" spans="11:11">
      <c r="K88018"/>
    </row>
    <row r="88019" spans="11:11">
      <c r="K88019"/>
    </row>
    <row r="88020" spans="11:11">
      <c r="K88020"/>
    </row>
    <row r="88021" spans="11:11">
      <c r="K88021"/>
    </row>
    <row r="88022" spans="11:11">
      <c r="K88022"/>
    </row>
    <row r="88023" spans="11:11">
      <c r="K88023"/>
    </row>
    <row r="88024" spans="11:11">
      <c r="K88024"/>
    </row>
    <row r="88025" spans="11:11">
      <c r="K88025"/>
    </row>
    <row r="88026" spans="11:11">
      <c r="K88026"/>
    </row>
    <row r="88027" spans="11:11">
      <c r="K88027"/>
    </row>
    <row r="88028" spans="11:11">
      <c r="K88028"/>
    </row>
    <row r="88029" spans="11:11">
      <c r="K88029"/>
    </row>
    <row r="88030" spans="11:11">
      <c r="K88030"/>
    </row>
    <row r="88031" spans="11:11">
      <c r="K88031"/>
    </row>
    <row r="88032" spans="11:11">
      <c r="K88032"/>
    </row>
    <row r="88033" spans="11:11">
      <c r="K88033"/>
    </row>
    <row r="88034" spans="11:11">
      <c r="K88034"/>
    </row>
    <row r="88035" spans="11:11">
      <c r="K88035"/>
    </row>
    <row r="88036" spans="11:11">
      <c r="K88036"/>
    </row>
    <row r="88037" spans="11:11">
      <c r="K88037"/>
    </row>
    <row r="88038" spans="11:11">
      <c r="K88038"/>
    </row>
    <row r="88039" spans="11:11">
      <c r="K88039"/>
    </row>
    <row r="88040" spans="11:11">
      <c r="K88040"/>
    </row>
    <row r="88041" spans="11:11">
      <c r="K88041"/>
    </row>
    <row r="88042" spans="11:11">
      <c r="K88042"/>
    </row>
    <row r="88043" spans="11:11">
      <c r="K88043"/>
    </row>
    <row r="88044" spans="11:11">
      <c r="K88044"/>
    </row>
    <row r="88045" spans="11:11">
      <c r="K88045"/>
    </row>
    <row r="88046" spans="11:11">
      <c r="K88046"/>
    </row>
    <row r="88047" spans="11:11">
      <c r="K88047"/>
    </row>
    <row r="88048" spans="11:11">
      <c r="K88048"/>
    </row>
    <row r="88049" spans="11:11">
      <c r="K88049"/>
    </row>
    <row r="88050" spans="11:11">
      <c r="K88050"/>
    </row>
    <row r="88051" spans="11:11">
      <c r="K88051"/>
    </row>
    <row r="88052" spans="11:11">
      <c r="K88052"/>
    </row>
    <row r="88053" spans="11:11">
      <c r="K88053"/>
    </row>
    <row r="88054" spans="11:11">
      <c r="K88054"/>
    </row>
    <row r="88055" spans="11:11">
      <c r="K88055"/>
    </row>
    <row r="88056" spans="11:11">
      <c r="K88056"/>
    </row>
    <row r="88057" spans="11:11">
      <c r="K88057"/>
    </row>
    <row r="88058" spans="11:11">
      <c r="K88058"/>
    </row>
    <row r="88059" spans="11:11">
      <c r="K88059"/>
    </row>
    <row r="88060" spans="11:11">
      <c r="K88060"/>
    </row>
    <row r="88061" spans="11:11">
      <c r="K88061"/>
    </row>
    <row r="88062" spans="11:11">
      <c r="K88062"/>
    </row>
    <row r="88063" spans="11:11">
      <c r="K88063"/>
    </row>
    <row r="88064" spans="11:11">
      <c r="K88064"/>
    </row>
    <row r="88065" spans="11:11">
      <c r="K88065"/>
    </row>
    <row r="88066" spans="11:11">
      <c r="K88066"/>
    </row>
    <row r="88067" spans="11:11">
      <c r="K88067"/>
    </row>
    <row r="88068" spans="11:11">
      <c r="K88068"/>
    </row>
    <row r="88069" spans="11:11">
      <c r="K88069"/>
    </row>
    <row r="88070" spans="11:11">
      <c r="K88070"/>
    </row>
    <row r="88071" spans="11:11">
      <c r="K88071"/>
    </row>
    <row r="88072" spans="11:11">
      <c r="K88072"/>
    </row>
    <row r="88073" spans="11:11">
      <c r="K88073"/>
    </row>
    <row r="88074" spans="11:11">
      <c r="K88074"/>
    </row>
    <row r="88075" spans="11:11">
      <c r="K88075"/>
    </row>
    <row r="88076" spans="11:11">
      <c r="K88076"/>
    </row>
    <row r="88077" spans="11:11">
      <c r="K88077"/>
    </row>
    <row r="88078" spans="11:11">
      <c r="K88078"/>
    </row>
    <row r="88079" spans="11:11">
      <c r="K88079"/>
    </row>
    <row r="88080" spans="11:11">
      <c r="K88080"/>
    </row>
    <row r="88081" spans="11:11">
      <c r="K88081"/>
    </row>
    <row r="88082" spans="11:11">
      <c r="K88082"/>
    </row>
    <row r="88083" spans="11:11">
      <c r="K88083"/>
    </row>
    <row r="88084" spans="11:11">
      <c r="K88084"/>
    </row>
    <row r="88085" spans="11:11">
      <c r="K88085"/>
    </row>
    <row r="88086" spans="11:11">
      <c r="K88086"/>
    </row>
    <row r="88087" spans="11:11">
      <c r="K88087"/>
    </row>
    <row r="88088" spans="11:11">
      <c r="K88088"/>
    </row>
    <row r="88089" spans="11:11">
      <c r="K88089"/>
    </row>
    <row r="88090" spans="11:11">
      <c r="K88090"/>
    </row>
    <row r="88091" spans="11:11">
      <c r="K88091"/>
    </row>
    <row r="88092" spans="11:11">
      <c r="K88092"/>
    </row>
    <row r="88093" spans="11:11">
      <c r="K88093"/>
    </row>
    <row r="88094" spans="11:11">
      <c r="K88094"/>
    </row>
    <row r="88095" spans="11:11">
      <c r="K88095"/>
    </row>
    <row r="88096" spans="11:11">
      <c r="K88096"/>
    </row>
    <row r="88097" spans="11:11">
      <c r="K88097"/>
    </row>
    <row r="88098" spans="11:11">
      <c r="K88098"/>
    </row>
    <row r="88099" spans="11:11">
      <c r="K88099"/>
    </row>
    <row r="88100" spans="11:11">
      <c r="K88100"/>
    </row>
    <row r="88101" spans="11:11">
      <c r="K88101"/>
    </row>
    <row r="88102" spans="11:11">
      <c r="K88102"/>
    </row>
    <row r="88103" spans="11:11">
      <c r="K88103"/>
    </row>
    <row r="88104" spans="11:11">
      <c r="K88104"/>
    </row>
    <row r="88105" spans="11:11">
      <c r="K88105"/>
    </row>
    <row r="88106" spans="11:11">
      <c r="K88106"/>
    </row>
    <row r="88107" spans="11:11">
      <c r="K88107"/>
    </row>
    <row r="88108" spans="11:11">
      <c r="K88108"/>
    </row>
    <row r="88109" spans="11:11">
      <c r="K88109"/>
    </row>
    <row r="88110" spans="11:11">
      <c r="K88110"/>
    </row>
    <row r="88111" spans="11:11">
      <c r="K88111"/>
    </row>
    <row r="88112" spans="11:11">
      <c r="K88112"/>
    </row>
    <row r="88113" spans="11:11">
      <c r="K88113"/>
    </row>
    <row r="88114" spans="11:11">
      <c r="K88114"/>
    </row>
    <row r="88115" spans="11:11">
      <c r="K88115"/>
    </row>
    <row r="88116" spans="11:11">
      <c r="K88116"/>
    </row>
    <row r="88117" spans="11:11">
      <c r="K88117"/>
    </row>
    <row r="88118" spans="11:11">
      <c r="K88118"/>
    </row>
    <row r="88119" spans="11:11">
      <c r="K88119"/>
    </row>
    <row r="88120" spans="11:11">
      <c r="K88120"/>
    </row>
    <row r="88121" spans="11:11">
      <c r="K88121"/>
    </row>
    <row r="88122" spans="11:11">
      <c r="K88122"/>
    </row>
    <row r="88123" spans="11:11">
      <c r="K88123"/>
    </row>
    <row r="88124" spans="11:11">
      <c r="K88124"/>
    </row>
    <row r="88125" spans="11:11">
      <c r="K88125"/>
    </row>
    <row r="88126" spans="11:11">
      <c r="K88126"/>
    </row>
    <row r="88127" spans="11:11">
      <c r="K88127"/>
    </row>
    <row r="88128" spans="11:11">
      <c r="K88128"/>
    </row>
    <row r="88129" spans="11:11">
      <c r="K88129"/>
    </row>
    <row r="88130" spans="11:11">
      <c r="K88130"/>
    </row>
    <row r="88131" spans="11:11">
      <c r="K88131"/>
    </row>
    <row r="88132" spans="11:11">
      <c r="K88132"/>
    </row>
    <row r="88133" spans="11:11">
      <c r="K88133"/>
    </row>
    <row r="88134" spans="11:11">
      <c r="K88134"/>
    </row>
    <row r="88135" spans="11:11">
      <c r="K88135"/>
    </row>
    <row r="88136" spans="11:11">
      <c r="K88136"/>
    </row>
    <row r="88137" spans="11:11">
      <c r="K88137"/>
    </row>
    <row r="88138" spans="11:11">
      <c r="K88138"/>
    </row>
    <row r="88139" spans="11:11">
      <c r="K88139"/>
    </row>
    <row r="88140" spans="11:11">
      <c r="K88140"/>
    </row>
    <row r="88141" spans="11:11">
      <c r="K88141"/>
    </row>
    <row r="88142" spans="11:11">
      <c r="K88142"/>
    </row>
    <row r="88143" spans="11:11">
      <c r="K88143"/>
    </row>
    <row r="88144" spans="11:11">
      <c r="K88144"/>
    </row>
    <row r="88145" spans="11:11">
      <c r="K88145"/>
    </row>
    <row r="88146" spans="11:11">
      <c r="K88146"/>
    </row>
    <row r="88147" spans="11:11">
      <c r="K88147"/>
    </row>
    <row r="88148" spans="11:11">
      <c r="K88148"/>
    </row>
    <row r="88149" spans="11:11">
      <c r="K88149"/>
    </row>
    <row r="88150" spans="11:11">
      <c r="K88150"/>
    </row>
    <row r="88151" spans="11:11">
      <c r="K88151"/>
    </row>
    <row r="88152" spans="11:11">
      <c r="K88152"/>
    </row>
    <row r="88153" spans="11:11">
      <c r="K88153"/>
    </row>
    <row r="88154" spans="11:11">
      <c r="K88154"/>
    </row>
    <row r="88155" spans="11:11">
      <c r="K88155"/>
    </row>
    <row r="88156" spans="11:11">
      <c r="K88156"/>
    </row>
    <row r="88157" spans="11:11">
      <c r="K88157"/>
    </row>
    <row r="88158" spans="11:11">
      <c r="K88158"/>
    </row>
    <row r="88159" spans="11:11">
      <c r="K88159"/>
    </row>
    <row r="88160" spans="11:11">
      <c r="K88160"/>
    </row>
    <row r="88161" spans="11:11">
      <c r="K88161"/>
    </row>
    <row r="88162" spans="11:11">
      <c r="K88162"/>
    </row>
    <row r="88163" spans="11:11">
      <c r="K88163"/>
    </row>
    <row r="88164" spans="11:11">
      <c r="K88164"/>
    </row>
    <row r="88165" spans="11:11">
      <c r="K88165"/>
    </row>
    <row r="88166" spans="11:11">
      <c r="K88166"/>
    </row>
    <row r="88167" spans="11:11">
      <c r="K88167"/>
    </row>
    <row r="88168" spans="11:11">
      <c r="K88168"/>
    </row>
    <row r="88169" spans="11:11">
      <c r="K88169"/>
    </row>
    <row r="88170" spans="11:11">
      <c r="K88170"/>
    </row>
    <row r="88171" spans="11:11">
      <c r="K88171"/>
    </row>
    <row r="88172" spans="11:11">
      <c r="K88172"/>
    </row>
    <row r="88173" spans="11:11">
      <c r="K88173"/>
    </row>
    <row r="88174" spans="11:11">
      <c r="K88174"/>
    </row>
    <row r="88175" spans="11:11">
      <c r="K88175"/>
    </row>
    <row r="88176" spans="11:11">
      <c r="K88176"/>
    </row>
    <row r="88177" spans="11:11">
      <c r="K88177"/>
    </row>
    <row r="88178" spans="11:11">
      <c r="K88178"/>
    </row>
    <row r="88179" spans="11:11">
      <c r="K88179"/>
    </row>
    <row r="88180" spans="11:11">
      <c r="K88180"/>
    </row>
    <row r="88181" spans="11:11">
      <c r="K88181"/>
    </row>
    <row r="88182" spans="11:11">
      <c r="K88182"/>
    </row>
    <row r="88183" spans="11:11">
      <c r="K88183"/>
    </row>
    <row r="88184" spans="11:11">
      <c r="K88184"/>
    </row>
    <row r="88185" spans="11:11">
      <c r="K88185"/>
    </row>
    <row r="88186" spans="11:11">
      <c r="K88186"/>
    </row>
    <row r="88187" spans="11:11">
      <c r="K88187"/>
    </row>
    <row r="88188" spans="11:11">
      <c r="K88188"/>
    </row>
    <row r="88189" spans="11:11">
      <c r="K88189"/>
    </row>
    <row r="88190" spans="11:11">
      <c r="K88190"/>
    </row>
    <row r="88191" spans="11:11">
      <c r="K88191"/>
    </row>
    <row r="88192" spans="11:11">
      <c r="K88192"/>
    </row>
    <row r="88193" spans="11:11">
      <c r="K88193"/>
    </row>
    <row r="88194" spans="11:11">
      <c r="K88194"/>
    </row>
    <row r="88195" spans="11:11">
      <c r="K88195"/>
    </row>
    <row r="88196" spans="11:11">
      <c r="K88196"/>
    </row>
    <row r="88197" spans="11:11">
      <c r="K88197"/>
    </row>
    <row r="88198" spans="11:11">
      <c r="K88198"/>
    </row>
    <row r="88199" spans="11:11">
      <c r="K88199"/>
    </row>
    <row r="88200" spans="11:11">
      <c r="K88200"/>
    </row>
    <row r="88201" spans="11:11">
      <c r="K88201"/>
    </row>
    <row r="88202" spans="11:11">
      <c r="K88202"/>
    </row>
    <row r="88203" spans="11:11">
      <c r="K88203"/>
    </row>
    <row r="88204" spans="11:11">
      <c r="K88204"/>
    </row>
    <row r="88205" spans="11:11">
      <c r="K88205"/>
    </row>
    <row r="88206" spans="11:11">
      <c r="K88206"/>
    </row>
    <row r="88207" spans="11:11">
      <c r="K88207"/>
    </row>
    <row r="88208" spans="11:11">
      <c r="K88208"/>
    </row>
    <row r="88209" spans="11:11">
      <c r="K88209"/>
    </row>
    <row r="88210" spans="11:11">
      <c r="K88210"/>
    </row>
    <row r="88211" spans="11:11">
      <c r="K88211"/>
    </row>
    <row r="88212" spans="11:11">
      <c r="K88212"/>
    </row>
    <row r="88213" spans="11:11">
      <c r="K88213"/>
    </row>
    <row r="88214" spans="11:11">
      <c r="K88214"/>
    </row>
    <row r="88215" spans="11:11">
      <c r="K88215"/>
    </row>
    <row r="88216" spans="11:11">
      <c r="K88216"/>
    </row>
    <row r="88217" spans="11:11">
      <c r="K88217"/>
    </row>
    <row r="88218" spans="11:11">
      <c r="K88218"/>
    </row>
    <row r="88219" spans="11:11">
      <c r="K88219"/>
    </row>
    <row r="88220" spans="11:11">
      <c r="K88220"/>
    </row>
    <row r="88221" spans="11:11">
      <c r="K88221"/>
    </row>
    <row r="88222" spans="11:11">
      <c r="K88222"/>
    </row>
    <row r="88223" spans="11:11">
      <c r="K88223"/>
    </row>
    <row r="88224" spans="11:11">
      <c r="K88224"/>
    </row>
    <row r="88225" spans="11:11">
      <c r="K88225"/>
    </row>
    <row r="88226" spans="11:11">
      <c r="K88226"/>
    </row>
    <row r="88227" spans="11:11">
      <c r="K88227"/>
    </row>
    <row r="88228" spans="11:11">
      <c r="K88228"/>
    </row>
    <row r="88229" spans="11:11">
      <c r="K88229"/>
    </row>
    <row r="88230" spans="11:11">
      <c r="K88230"/>
    </row>
    <row r="88231" spans="11:11">
      <c r="K88231"/>
    </row>
    <row r="88232" spans="11:11">
      <c r="K88232"/>
    </row>
    <row r="88233" spans="11:11">
      <c r="K88233"/>
    </row>
    <row r="88234" spans="11:11">
      <c r="K88234"/>
    </row>
    <row r="88235" spans="11:11">
      <c r="K88235"/>
    </row>
    <row r="88236" spans="11:11">
      <c r="K88236"/>
    </row>
    <row r="88237" spans="11:11">
      <c r="K88237"/>
    </row>
    <row r="88238" spans="11:11">
      <c r="K88238"/>
    </row>
    <row r="88239" spans="11:11">
      <c r="K88239"/>
    </row>
    <row r="88240" spans="11:11">
      <c r="K88240"/>
    </row>
    <row r="88241" spans="11:11">
      <c r="K88241"/>
    </row>
    <row r="88242" spans="11:11">
      <c r="K88242"/>
    </row>
    <row r="88243" spans="11:11">
      <c r="K88243"/>
    </row>
    <row r="88244" spans="11:11">
      <c r="K88244"/>
    </row>
    <row r="88245" spans="11:11">
      <c r="K88245"/>
    </row>
    <row r="88246" spans="11:11">
      <c r="K88246"/>
    </row>
    <row r="88247" spans="11:11">
      <c r="K88247"/>
    </row>
    <row r="88248" spans="11:11">
      <c r="K88248"/>
    </row>
    <row r="88249" spans="11:11">
      <c r="K88249"/>
    </row>
    <row r="88250" spans="11:11">
      <c r="K88250"/>
    </row>
    <row r="88251" spans="11:11">
      <c r="K88251"/>
    </row>
    <row r="88252" spans="11:11">
      <c r="K88252"/>
    </row>
    <row r="88253" spans="11:11">
      <c r="K88253"/>
    </row>
    <row r="88254" spans="11:11">
      <c r="K88254"/>
    </row>
    <row r="88255" spans="11:11">
      <c r="K88255"/>
    </row>
    <row r="88256" spans="11:11">
      <c r="K88256"/>
    </row>
    <row r="88257" spans="11:11">
      <c r="K88257"/>
    </row>
    <row r="88258" spans="11:11">
      <c r="K88258"/>
    </row>
    <row r="88259" spans="11:11">
      <c r="K88259"/>
    </row>
    <row r="88260" spans="11:11">
      <c r="K88260"/>
    </row>
    <row r="88261" spans="11:11">
      <c r="K88261"/>
    </row>
    <row r="88262" spans="11:11">
      <c r="K88262"/>
    </row>
    <row r="88263" spans="11:11">
      <c r="K88263"/>
    </row>
    <row r="88264" spans="11:11">
      <c r="K88264"/>
    </row>
    <row r="88265" spans="11:11">
      <c r="K88265"/>
    </row>
    <row r="88266" spans="11:11">
      <c r="K88266"/>
    </row>
    <row r="88267" spans="11:11">
      <c r="K88267"/>
    </row>
    <row r="88268" spans="11:11">
      <c r="K88268"/>
    </row>
    <row r="88269" spans="11:11">
      <c r="K88269"/>
    </row>
    <row r="88270" spans="11:11">
      <c r="K88270"/>
    </row>
    <row r="88271" spans="11:11">
      <c r="K88271"/>
    </row>
    <row r="88272" spans="11:11">
      <c r="K88272"/>
    </row>
    <row r="88273" spans="11:11">
      <c r="K88273"/>
    </row>
    <row r="88274" spans="11:11">
      <c r="K88274"/>
    </row>
    <row r="88275" spans="11:11">
      <c r="K88275"/>
    </row>
    <row r="88276" spans="11:11">
      <c r="K88276"/>
    </row>
    <row r="88277" spans="11:11">
      <c r="K88277"/>
    </row>
    <row r="88278" spans="11:11">
      <c r="K88278"/>
    </row>
    <row r="88279" spans="11:11">
      <c r="K88279"/>
    </row>
    <row r="88280" spans="11:11">
      <c r="K88280"/>
    </row>
    <row r="88281" spans="11:11">
      <c r="K88281"/>
    </row>
    <row r="88282" spans="11:11">
      <c r="K88282"/>
    </row>
    <row r="88283" spans="11:11">
      <c r="K88283"/>
    </row>
    <row r="88284" spans="11:11">
      <c r="K88284"/>
    </row>
    <row r="88285" spans="11:11">
      <c r="K88285"/>
    </row>
    <row r="88286" spans="11:11">
      <c r="K88286"/>
    </row>
    <row r="88287" spans="11:11">
      <c r="K88287"/>
    </row>
    <row r="88288" spans="11:11">
      <c r="K88288"/>
    </row>
    <row r="88289" spans="11:11">
      <c r="K88289"/>
    </row>
    <row r="88290" spans="11:11">
      <c r="K88290"/>
    </row>
    <row r="88291" spans="11:11">
      <c r="K88291"/>
    </row>
    <row r="88292" spans="11:11">
      <c r="K88292"/>
    </row>
    <row r="88293" spans="11:11">
      <c r="K88293"/>
    </row>
    <row r="88294" spans="11:11">
      <c r="K88294"/>
    </row>
    <row r="88295" spans="11:11">
      <c r="K88295"/>
    </row>
    <row r="88296" spans="11:11">
      <c r="K88296"/>
    </row>
    <row r="88297" spans="11:11">
      <c r="K88297"/>
    </row>
    <row r="88298" spans="11:11">
      <c r="K88298"/>
    </row>
    <row r="88299" spans="11:11">
      <c r="K88299"/>
    </row>
    <row r="88300" spans="11:11">
      <c r="K88300"/>
    </row>
    <row r="88301" spans="11:11">
      <c r="K88301"/>
    </row>
    <row r="88302" spans="11:11">
      <c r="K88302"/>
    </row>
    <row r="88303" spans="11:11">
      <c r="K88303"/>
    </row>
    <row r="88304" spans="11:11">
      <c r="K88304"/>
    </row>
    <row r="88305" spans="11:11">
      <c r="K88305"/>
    </row>
    <row r="88306" spans="11:11">
      <c r="K88306"/>
    </row>
    <row r="88307" spans="11:11">
      <c r="K88307"/>
    </row>
    <row r="88308" spans="11:11">
      <c r="K88308"/>
    </row>
    <row r="88309" spans="11:11">
      <c r="K88309"/>
    </row>
    <row r="88310" spans="11:11">
      <c r="K88310"/>
    </row>
    <row r="88311" spans="11:11">
      <c r="K88311"/>
    </row>
    <row r="88312" spans="11:11">
      <c r="K88312"/>
    </row>
    <row r="88313" spans="11:11">
      <c r="K88313"/>
    </row>
    <row r="88314" spans="11:11">
      <c r="K88314"/>
    </row>
    <row r="88315" spans="11:11">
      <c r="K88315"/>
    </row>
    <row r="88316" spans="11:11">
      <c r="K88316"/>
    </row>
    <row r="88317" spans="11:11">
      <c r="K88317"/>
    </row>
    <row r="88318" spans="11:11">
      <c r="K88318"/>
    </row>
    <row r="88319" spans="11:11">
      <c r="K88319"/>
    </row>
    <row r="88320" spans="11:11">
      <c r="K88320"/>
    </row>
    <row r="88321" spans="11:11">
      <c r="K88321"/>
    </row>
    <row r="88322" spans="11:11">
      <c r="K88322"/>
    </row>
    <row r="88323" spans="11:11">
      <c r="K88323"/>
    </row>
    <row r="88324" spans="11:11">
      <c r="K88324"/>
    </row>
    <row r="88325" spans="11:11">
      <c r="K88325"/>
    </row>
    <row r="88326" spans="11:11">
      <c r="K88326"/>
    </row>
    <row r="88327" spans="11:11">
      <c r="K88327"/>
    </row>
    <row r="88328" spans="11:11">
      <c r="K88328"/>
    </row>
    <row r="88329" spans="11:11">
      <c r="K88329"/>
    </row>
    <row r="88330" spans="11:11">
      <c r="K88330"/>
    </row>
    <row r="88331" spans="11:11">
      <c r="K88331"/>
    </row>
    <row r="88332" spans="11:11">
      <c r="K88332"/>
    </row>
    <row r="88333" spans="11:11">
      <c r="K88333"/>
    </row>
    <row r="88334" spans="11:11">
      <c r="K88334"/>
    </row>
    <row r="88335" spans="11:11">
      <c r="K88335"/>
    </row>
    <row r="88336" spans="11:11">
      <c r="K88336"/>
    </row>
    <row r="88337" spans="11:11">
      <c r="K88337"/>
    </row>
    <row r="88338" spans="11:11">
      <c r="K88338"/>
    </row>
    <row r="88339" spans="11:11">
      <c r="K88339"/>
    </row>
    <row r="88340" spans="11:11">
      <c r="K88340"/>
    </row>
    <row r="88341" spans="11:11">
      <c r="K88341"/>
    </row>
    <row r="88342" spans="11:11">
      <c r="K88342"/>
    </row>
    <row r="88343" spans="11:11">
      <c r="K88343"/>
    </row>
    <row r="88344" spans="11:11">
      <c r="K88344"/>
    </row>
    <row r="88345" spans="11:11">
      <c r="K88345"/>
    </row>
    <row r="88346" spans="11:11">
      <c r="K88346"/>
    </row>
    <row r="88347" spans="11:11">
      <c r="K88347"/>
    </row>
    <row r="88348" spans="11:11">
      <c r="K88348"/>
    </row>
    <row r="88349" spans="11:11">
      <c r="K88349"/>
    </row>
    <row r="88350" spans="11:11">
      <c r="K88350"/>
    </row>
    <row r="88351" spans="11:11">
      <c r="K88351"/>
    </row>
    <row r="88352" spans="11:11">
      <c r="K88352"/>
    </row>
    <row r="88353" spans="11:11">
      <c r="K88353"/>
    </row>
    <row r="88354" spans="11:11">
      <c r="K88354"/>
    </row>
    <row r="88355" spans="11:11">
      <c r="K88355"/>
    </row>
    <row r="88356" spans="11:11">
      <c r="K88356"/>
    </row>
    <row r="88357" spans="11:11">
      <c r="K88357"/>
    </row>
    <row r="88358" spans="11:11">
      <c r="K88358"/>
    </row>
    <row r="88359" spans="11:11">
      <c r="K88359"/>
    </row>
    <row r="88360" spans="11:11">
      <c r="K88360"/>
    </row>
    <row r="88361" spans="11:11">
      <c r="K88361"/>
    </row>
    <row r="88362" spans="11:11">
      <c r="K88362"/>
    </row>
    <row r="88363" spans="11:11">
      <c r="K88363"/>
    </row>
    <row r="88364" spans="11:11">
      <c r="K88364"/>
    </row>
    <row r="88365" spans="11:11">
      <c r="K88365"/>
    </row>
    <row r="88366" spans="11:11">
      <c r="K88366"/>
    </row>
    <row r="88367" spans="11:11">
      <c r="K88367"/>
    </row>
    <row r="88368" spans="11:11">
      <c r="K88368"/>
    </row>
    <row r="88369" spans="11:11">
      <c r="K88369"/>
    </row>
    <row r="88370" spans="11:11">
      <c r="K88370"/>
    </row>
    <row r="88371" spans="11:11">
      <c r="K88371"/>
    </row>
    <row r="88372" spans="11:11">
      <c r="K88372"/>
    </row>
    <row r="88373" spans="11:11">
      <c r="K88373"/>
    </row>
    <row r="88374" spans="11:11">
      <c r="K88374"/>
    </row>
    <row r="88375" spans="11:11">
      <c r="K88375"/>
    </row>
    <row r="88376" spans="11:11">
      <c r="K88376"/>
    </row>
    <row r="88377" spans="11:11">
      <c r="K88377"/>
    </row>
    <row r="88378" spans="11:11">
      <c r="K88378"/>
    </row>
    <row r="88379" spans="11:11">
      <c r="K88379"/>
    </row>
    <row r="88380" spans="11:11">
      <c r="K88380"/>
    </row>
    <row r="88381" spans="11:11">
      <c r="K88381"/>
    </row>
    <row r="88382" spans="11:11">
      <c r="K88382"/>
    </row>
    <row r="88383" spans="11:11">
      <c r="K88383"/>
    </row>
    <row r="88384" spans="11:11">
      <c r="K88384"/>
    </row>
    <row r="88385" spans="11:11">
      <c r="K88385"/>
    </row>
    <row r="88386" spans="11:11">
      <c r="K88386"/>
    </row>
    <row r="88387" spans="11:11">
      <c r="K88387"/>
    </row>
    <row r="88388" spans="11:11">
      <c r="K88388"/>
    </row>
    <row r="88389" spans="11:11">
      <c r="K88389"/>
    </row>
    <row r="88390" spans="11:11">
      <c r="K88390"/>
    </row>
    <row r="88391" spans="11:11">
      <c r="K88391"/>
    </row>
    <row r="88392" spans="11:11">
      <c r="K88392"/>
    </row>
    <row r="88393" spans="11:11">
      <c r="K88393"/>
    </row>
    <row r="88394" spans="11:11">
      <c r="K88394"/>
    </row>
    <row r="88395" spans="11:11">
      <c r="K88395"/>
    </row>
    <row r="88396" spans="11:11">
      <c r="K88396"/>
    </row>
    <row r="88397" spans="11:11">
      <c r="K88397"/>
    </row>
    <row r="88398" spans="11:11">
      <c r="K88398"/>
    </row>
    <row r="88399" spans="11:11">
      <c r="K88399"/>
    </row>
    <row r="88400" spans="11:11">
      <c r="K88400"/>
    </row>
    <row r="88401" spans="11:11">
      <c r="K88401"/>
    </row>
    <row r="88402" spans="11:11">
      <c r="K88402"/>
    </row>
    <row r="88403" spans="11:11">
      <c r="K88403"/>
    </row>
    <row r="88404" spans="11:11">
      <c r="K88404"/>
    </row>
    <row r="88405" spans="11:11">
      <c r="K88405"/>
    </row>
    <row r="88406" spans="11:11">
      <c r="K88406"/>
    </row>
    <row r="88407" spans="11:11">
      <c r="K88407"/>
    </row>
    <row r="88408" spans="11:11">
      <c r="K88408"/>
    </row>
    <row r="88409" spans="11:11">
      <c r="K88409"/>
    </row>
    <row r="88410" spans="11:11">
      <c r="K88410"/>
    </row>
    <row r="88411" spans="11:11">
      <c r="K88411"/>
    </row>
    <row r="88412" spans="11:11">
      <c r="K88412"/>
    </row>
    <row r="88413" spans="11:11">
      <c r="K88413"/>
    </row>
    <row r="88414" spans="11:11">
      <c r="K88414"/>
    </row>
    <row r="88415" spans="11:11">
      <c r="K88415"/>
    </row>
    <row r="88416" spans="11:11">
      <c r="K88416"/>
    </row>
    <row r="88417" spans="11:11">
      <c r="K88417"/>
    </row>
    <row r="88418" spans="11:11">
      <c r="K88418"/>
    </row>
    <row r="88419" spans="11:11">
      <c r="K88419"/>
    </row>
    <row r="88420" spans="11:11">
      <c r="K88420"/>
    </row>
    <row r="88421" spans="11:11">
      <c r="K88421"/>
    </row>
    <row r="88422" spans="11:11">
      <c r="K88422"/>
    </row>
    <row r="88423" spans="11:11">
      <c r="K88423"/>
    </row>
    <row r="88424" spans="11:11">
      <c r="K88424"/>
    </row>
    <row r="88425" spans="11:11">
      <c r="K88425"/>
    </row>
    <row r="88426" spans="11:11">
      <c r="K88426"/>
    </row>
    <row r="88427" spans="11:11">
      <c r="K88427"/>
    </row>
    <row r="88428" spans="11:11">
      <c r="K88428"/>
    </row>
    <row r="88429" spans="11:11">
      <c r="K88429"/>
    </row>
    <row r="88430" spans="11:11">
      <c r="K88430"/>
    </row>
    <row r="88431" spans="11:11">
      <c r="K88431"/>
    </row>
    <row r="88432" spans="11:11">
      <c r="K88432"/>
    </row>
    <row r="88433" spans="11:11">
      <c r="K88433"/>
    </row>
    <row r="88434" spans="11:11">
      <c r="K88434"/>
    </row>
    <row r="88435" spans="11:11">
      <c r="K88435"/>
    </row>
    <row r="88436" spans="11:11">
      <c r="K88436"/>
    </row>
    <row r="88437" spans="11:11">
      <c r="K88437"/>
    </row>
    <row r="88438" spans="11:11">
      <c r="K88438"/>
    </row>
    <row r="88439" spans="11:11">
      <c r="K88439"/>
    </row>
    <row r="88440" spans="11:11">
      <c r="K88440"/>
    </row>
    <row r="88441" spans="11:11">
      <c r="K88441"/>
    </row>
    <row r="88442" spans="11:11">
      <c r="K88442"/>
    </row>
    <row r="88443" spans="11:11">
      <c r="K88443"/>
    </row>
    <row r="88444" spans="11:11">
      <c r="K88444"/>
    </row>
    <row r="88445" spans="11:11">
      <c r="K88445"/>
    </row>
    <row r="88446" spans="11:11">
      <c r="K88446"/>
    </row>
    <row r="88447" spans="11:11">
      <c r="K88447"/>
    </row>
    <row r="88448" spans="11:11">
      <c r="K88448"/>
    </row>
    <row r="88449" spans="11:11">
      <c r="K88449"/>
    </row>
    <row r="88450" spans="11:11">
      <c r="K88450"/>
    </row>
    <row r="88451" spans="11:11">
      <c r="K88451"/>
    </row>
    <row r="88452" spans="11:11">
      <c r="K88452"/>
    </row>
    <row r="88453" spans="11:11">
      <c r="K88453"/>
    </row>
    <row r="88454" spans="11:11">
      <c r="K88454"/>
    </row>
    <row r="88455" spans="11:11">
      <c r="K88455"/>
    </row>
    <row r="88456" spans="11:11">
      <c r="K88456"/>
    </row>
    <row r="88457" spans="11:11">
      <c r="K88457"/>
    </row>
    <row r="88458" spans="11:11">
      <c r="K88458"/>
    </row>
    <row r="88459" spans="11:11">
      <c r="K88459"/>
    </row>
    <row r="88460" spans="11:11">
      <c r="K88460"/>
    </row>
    <row r="88461" spans="11:11">
      <c r="K88461"/>
    </row>
    <row r="88462" spans="11:11">
      <c r="K88462"/>
    </row>
    <row r="88463" spans="11:11">
      <c r="K88463"/>
    </row>
    <row r="88464" spans="11:11">
      <c r="K88464"/>
    </row>
    <row r="88465" spans="11:11">
      <c r="K88465"/>
    </row>
    <row r="88466" spans="11:11">
      <c r="K88466"/>
    </row>
    <row r="88467" spans="11:11">
      <c r="K88467"/>
    </row>
    <row r="88468" spans="11:11">
      <c r="K88468"/>
    </row>
    <row r="88469" spans="11:11">
      <c r="K88469"/>
    </row>
    <row r="88470" spans="11:11">
      <c r="K88470"/>
    </row>
    <row r="88471" spans="11:11">
      <c r="K88471"/>
    </row>
    <row r="88472" spans="11:11">
      <c r="K88472"/>
    </row>
    <row r="88473" spans="11:11">
      <c r="K88473"/>
    </row>
    <row r="88474" spans="11:11">
      <c r="K88474"/>
    </row>
    <row r="88475" spans="11:11">
      <c r="K88475"/>
    </row>
    <row r="88476" spans="11:11">
      <c r="K88476"/>
    </row>
    <row r="88477" spans="11:11">
      <c r="K88477"/>
    </row>
    <row r="88478" spans="11:11">
      <c r="K88478"/>
    </row>
    <row r="88479" spans="11:11">
      <c r="K88479"/>
    </row>
    <row r="88480" spans="11:11">
      <c r="K88480"/>
    </row>
    <row r="88481" spans="11:11">
      <c r="K88481"/>
    </row>
    <row r="88482" spans="11:11">
      <c r="K88482"/>
    </row>
    <row r="88483" spans="11:11">
      <c r="K88483"/>
    </row>
    <row r="88484" spans="11:11">
      <c r="K88484"/>
    </row>
    <row r="88485" spans="11:11">
      <c r="K88485"/>
    </row>
    <row r="88486" spans="11:11">
      <c r="K88486"/>
    </row>
    <row r="88487" spans="11:11">
      <c r="K88487"/>
    </row>
    <row r="88488" spans="11:11">
      <c r="K88488"/>
    </row>
    <row r="88489" spans="11:11">
      <c r="K88489"/>
    </row>
    <row r="88490" spans="11:11">
      <c r="K88490"/>
    </row>
    <row r="88491" spans="11:11">
      <c r="K88491"/>
    </row>
    <row r="88492" spans="11:11">
      <c r="K88492"/>
    </row>
    <row r="88493" spans="11:11">
      <c r="K88493"/>
    </row>
    <row r="88494" spans="11:11">
      <c r="K88494"/>
    </row>
    <row r="88495" spans="11:11">
      <c r="K88495"/>
    </row>
    <row r="88496" spans="11:11">
      <c r="K88496"/>
    </row>
    <row r="88497" spans="11:11">
      <c r="K88497"/>
    </row>
    <row r="88498" spans="11:11">
      <c r="K88498"/>
    </row>
    <row r="88499" spans="11:11">
      <c r="K88499"/>
    </row>
    <row r="88500" spans="11:11">
      <c r="K88500"/>
    </row>
    <row r="88501" spans="11:11">
      <c r="K88501"/>
    </row>
    <row r="88502" spans="11:11">
      <c r="K88502"/>
    </row>
    <row r="88503" spans="11:11">
      <c r="K88503"/>
    </row>
    <row r="88504" spans="11:11">
      <c r="K88504"/>
    </row>
    <row r="88505" spans="11:11">
      <c r="K88505"/>
    </row>
    <row r="88506" spans="11:11">
      <c r="K88506"/>
    </row>
    <row r="88507" spans="11:11">
      <c r="K88507"/>
    </row>
    <row r="88508" spans="11:11">
      <c r="K88508"/>
    </row>
    <row r="88509" spans="11:11">
      <c r="K88509"/>
    </row>
    <row r="88510" spans="11:11">
      <c r="K88510"/>
    </row>
    <row r="88511" spans="11:11">
      <c r="K88511"/>
    </row>
    <row r="88512" spans="11:11">
      <c r="K88512"/>
    </row>
    <row r="88513" spans="11:11">
      <c r="K88513"/>
    </row>
    <row r="88514" spans="11:11">
      <c r="K88514"/>
    </row>
    <row r="88515" spans="11:11">
      <c r="K88515"/>
    </row>
    <row r="88516" spans="11:11">
      <c r="K88516"/>
    </row>
    <row r="88517" spans="11:11">
      <c r="K88517"/>
    </row>
    <row r="88518" spans="11:11">
      <c r="K88518"/>
    </row>
    <row r="88519" spans="11:11">
      <c r="K88519"/>
    </row>
    <row r="88520" spans="11:11">
      <c r="K88520"/>
    </row>
    <row r="88521" spans="11:11">
      <c r="K88521"/>
    </row>
    <row r="88522" spans="11:11">
      <c r="K88522"/>
    </row>
    <row r="88523" spans="11:11">
      <c r="K88523"/>
    </row>
    <row r="88524" spans="11:11">
      <c r="K88524"/>
    </row>
    <row r="88525" spans="11:11">
      <c r="K88525"/>
    </row>
    <row r="88526" spans="11:11">
      <c r="K88526"/>
    </row>
    <row r="88527" spans="11:11">
      <c r="K88527"/>
    </row>
    <row r="88528" spans="11:11">
      <c r="K88528"/>
    </row>
    <row r="88529" spans="11:11">
      <c r="K88529"/>
    </row>
    <row r="88530" spans="11:11">
      <c r="K88530"/>
    </row>
    <row r="88531" spans="11:11">
      <c r="K88531"/>
    </row>
    <row r="88532" spans="11:11">
      <c r="K88532"/>
    </row>
    <row r="88533" spans="11:11">
      <c r="K88533"/>
    </row>
    <row r="88534" spans="11:11">
      <c r="K88534"/>
    </row>
    <row r="88535" spans="11:11">
      <c r="K88535"/>
    </row>
    <row r="88536" spans="11:11">
      <c r="K88536"/>
    </row>
    <row r="88537" spans="11:11">
      <c r="K88537"/>
    </row>
    <row r="88538" spans="11:11">
      <c r="K88538"/>
    </row>
    <row r="88539" spans="11:11">
      <c r="K88539"/>
    </row>
    <row r="88540" spans="11:11">
      <c r="K88540"/>
    </row>
    <row r="88541" spans="11:11">
      <c r="K88541"/>
    </row>
    <row r="88542" spans="11:11">
      <c r="K88542"/>
    </row>
    <row r="88543" spans="11:11">
      <c r="K88543"/>
    </row>
    <row r="88544" spans="11:11">
      <c r="K88544"/>
    </row>
    <row r="88545" spans="11:11">
      <c r="K88545"/>
    </row>
    <row r="88546" spans="11:11">
      <c r="K88546"/>
    </row>
    <row r="88547" spans="11:11">
      <c r="K88547"/>
    </row>
    <row r="88548" spans="11:11">
      <c r="K88548"/>
    </row>
    <row r="88549" spans="11:11">
      <c r="K88549"/>
    </row>
    <row r="88550" spans="11:11">
      <c r="K88550"/>
    </row>
    <row r="88551" spans="11:11">
      <c r="K88551"/>
    </row>
    <row r="88552" spans="11:11">
      <c r="K88552"/>
    </row>
    <row r="88553" spans="11:11">
      <c r="K88553"/>
    </row>
    <row r="88554" spans="11:11">
      <c r="K88554"/>
    </row>
    <row r="88555" spans="11:11">
      <c r="K88555"/>
    </row>
    <row r="88556" spans="11:11">
      <c r="K88556"/>
    </row>
    <row r="88557" spans="11:11">
      <c r="K88557"/>
    </row>
    <row r="88558" spans="11:11">
      <c r="K88558"/>
    </row>
    <row r="88559" spans="11:11">
      <c r="K88559"/>
    </row>
    <row r="88560" spans="11:11">
      <c r="K88560"/>
    </row>
    <row r="88561" spans="11:11">
      <c r="K88561"/>
    </row>
    <row r="88562" spans="11:11">
      <c r="K88562"/>
    </row>
    <row r="88563" spans="11:11">
      <c r="K88563"/>
    </row>
    <row r="88564" spans="11:11">
      <c r="K88564"/>
    </row>
    <row r="88565" spans="11:11">
      <c r="K88565"/>
    </row>
    <row r="88566" spans="11:11">
      <c r="K88566"/>
    </row>
    <row r="88567" spans="11:11">
      <c r="K88567"/>
    </row>
    <row r="88568" spans="11:11">
      <c r="K88568"/>
    </row>
    <row r="88569" spans="11:11">
      <c r="K88569"/>
    </row>
    <row r="88570" spans="11:11">
      <c r="K88570"/>
    </row>
    <row r="88571" spans="11:11">
      <c r="K88571"/>
    </row>
    <row r="88572" spans="11:11">
      <c r="K88572"/>
    </row>
    <row r="88573" spans="11:11">
      <c r="K88573"/>
    </row>
    <row r="88574" spans="11:11">
      <c r="K88574"/>
    </row>
    <row r="88575" spans="11:11">
      <c r="K88575"/>
    </row>
    <row r="88576" spans="11:11">
      <c r="K88576"/>
    </row>
    <row r="88577" spans="11:11">
      <c r="K88577"/>
    </row>
    <row r="88578" spans="11:11">
      <c r="K88578"/>
    </row>
    <row r="88579" spans="11:11">
      <c r="K88579"/>
    </row>
    <row r="88580" spans="11:11">
      <c r="K88580"/>
    </row>
    <row r="88581" spans="11:11">
      <c r="K88581"/>
    </row>
    <row r="88582" spans="11:11">
      <c r="K88582"/>
    </row>
    <row r="88583" spans="11:11">
      <c r="K88583"/>
    </row>
    <row r="88584" spans="11:11">
      <c r="K88584"/>
    </row>
    <row r="88585" spans="11:11">
      <c r="K88585"/>
    </row>
    <row r="88586" spans="11:11">
      <c r="K88586"/>
    </row>
    <row r="88587" spans="11:11">
      <c r="K88587"/>
    </row>
    <row r="88588" spans="11:11">
      <c r="K88588"/>
    </row>
    <row r="88589" spans="11:11">
      <c r="K88589"/>
    </row>
    <row r="88590" spans="11:11">
      <c r="K88590"/>
    </row>
    <row r="88591" spans="11:11">
      <c r="K88591"/>
    </row>
    <row r="88592" spans="11:11">
      <c r="K88592"/>
    </row>
    <row r="88593" spans="11:11">
      <c r="K88593"/>
    </row>
    <row r="88594" spans="11:11">
      <c r="K88594"/>
    </row>
    <row r="88595" spans="11:11">
      <c r="K88595"/>
    </row>
    <row r="88596" spans="11:11">
      <c r="K88596"/>
    </row>
    <row r="88597" spans="11:11">
      <c r="K88597"/>
    </row>
    <row r="88598" spans="11:11">
      <c r="K88598"/>
    </row>
    <row r="88599" spans="11:11">
      <c r="K88599"/>
    </row>
    <row r="88600" spans="11:11">
      <c r="K88600"/>
    </row>
    <row r="88601" spans="11:11">
      <c r="K88601"/>
    </row>
    <row r="88602" spans="11:11">
      <c r="K88602"/>
    </row>
    <row r="88603" spans="11:11">
      <c r="K88603"/>
    </row>
    <row r="88604" spans="11:11">
      <c r="K88604"/>
    </row>
    <row r="88605" spans="11:11">
      <c r="K88605"/>
    </row>
    <row r="88606" spans="11:11">
      <c r="K88606"/>
    </row>
    <row r="88607" spans="11:11">
      <c r="K88607"/>
    </row>
    <row r="88608" spans="11:11">
      <c r="K88608"/>
    </row>
    <row r="88609" spans="11:11">
      <c r="K88609"/>
    </row>
    <row r="88610" spans="11:11">
      <c r="K88610"/>
    </row>
    <row r="88611" spans="11:11">
      <c r="K88611"/>
    </row>
    <row r="88612" spans="11:11">
      <c r="K88612"/>
    </row>
    <row r="88613" spans="11:11">
      <c r="K88613"/>
    </row>
    <row r="88614" spans="11:11">
      <c r="K88614"/>
    </row>
    <row r="88615" spans="11:11">
      <c r="K88615"/>
    </row>
    <row r="88616" spans="11:11">
      <c r="K88616"/>
    </row>
    <row r="88617" spans="11:11">
      <c r="K88617"/>
    </row>
    <row r="88618" spans="11:11">
      <c r="K88618"/>
    </row>
    <row r="88619" spans="11:11">
      <c r="K88619"/>
    </row>
    <row r="88620" spans="11:11">
      <c r="K88620"/>
    </row>
    <row r="88621" spans="11:11">
      <c r="K88621"/>
    </row>
    <row r="88622" spans="11:11">
      <c r="K88622"/>
    </row>
    <row r="88623" spans="11:11">
      <c r="K88623"/>
    </row>
    <row r="88624" spans="11:11">
      <c r="K88624"/>
    </row>
    <row r="88625" spans="11:11">
      <c r="K88625"/>
    </row>
    <row r="88626" spans="11:11">
      <c r="K88626"/>
    </row>
    <row r="88627" spans="11:11">
      <c r="K88627"/>
    </row>
    <row r="88628" spans="11:11">
      <c r="K88628"/>
    </row>
    <row r="88629" spans="11:11">
      <c r="K88629"/>
    </row>
    <row r="88630" spans="11:11">
      <c r="K88630"/>
    </row>
    <row r="88631" spans="11:11">
      <c r="K88631"/>
    </row>
    <row r="88632" spans="11:11">
      <c r="K88632"/>
    </row>
    <row r="88633" spans="11:11">
      <c r="K88633"/>
    </row>
    <row r="88634" spans="11:11">
      <c r="K88634"/>
    </row>
    <row r="88635" spans="11:11">
      <c r="K88635"/>
    </row>
    <row r="88636" spans="11:11">
      <c r="K88636"/>
    </row>
    <row r="88637" spans="11:11">
      <c r="K88637"/>
    </row>
    <row r="88638" spans="11:11">
      <c r="K88638"/>
    </row>
    <row r="88639" spans="11:11">
      <c r="K88639"/>
    </row>
    <row r="88640" spans="11:11">
      <c r="K88640"/>
    </row>
    <row r="88641" spans="11:11">
      <c r="K88641"/>
    </row>
    <row r="88642" spans="11:11">
      <c r="K88642"/>
    </row>
    <row r="88643" spans="11:11">
      <c r="K88643"/>
    </row>
    <row r="88644" spans="11:11">
      <c r="K88644"/>
    </row>
    <row r="88645" spans="11:11">
      <c r="K88645"/>
    </row>
    <row r="88646" spans="11:11">
      <c r="K88646"/>
    </row>
    <row r="88647" spans="11:11">
      <c r="K88647"/>
    </row>
    <row r="88648" spans="11:11">
      <c r="K88648"/>
    </row>
    <row r="88649" spans="11:11">
      <c r="K88649"/>
    </row>
    <row r="88650" spans="11:11">
      <c r="K88650"/>
    </row>
    <row r="88651" spans="11:11">
      <c r="K88651"/>
    </row>
    <row r="88652" spans="11:11">
      <c r="K88652"/>
    </row>
    <row r="88653" spans="11:11">
      <c r="K88653"/>
    </row>
    <row r="88654" spans="11:11">
      <c r="K88654"/>
    </row>
    <row r="88655" spans="11:11">
      <c r="K88655"/>
    </row>
    <row r="88656" spans="11:11">
      <c r="K88656"/>
    </row>
    <row r="88657" spans="11:11">
      <c r="K88657"/>
    </row>
    <row r="88658" spans="11:11">
      <c r="K88658"/>
    </row>
    <row r="88659" spans="11:11">
      <c r="K88659"/>
    </row>
    <row r="88660" spans="11:11">
      <c r="K88660"/>
    </row>
    <row r="88661" spans="11:11">
      <c r="K88661"/>
    </row>
    <row r="88662" spans="11:11">
      <c r="K88662"/>
    </row>
    <row r="88663" spans="11:11">
      <c r="K88663"/>
    </row>
    <row r="88664" spans="11:11">
      <c r="K88664"/>
    </row>
    <row r="88665" spans="11:11">
      <c r="K88665"/>
    </row>
    <row r="88666" spans="11:11">
      <c r="K88666"/>
    </row>
    <row r="88667" spans="11:11">
      <c r="K88667"/>
    </row>
    <row r="88668" spans="11:11">
      <c r="K88668"/>
    </row>
    <row r="88669" spans="11:11">
      <c r="K88669"/>
    </row>
    <row r="88670" spans="11:11">
      <c r="K88670"/>
    </row>
    <row r="88671" spans="11:11">
      <c r="K88671"/>
    </row>
    <row r="88672" spans="11:11">
      <c r="K88672"/>
    </row>
    <row r="88673" spans="11:11">
      <c r="K88673"/>
    </row>
    <row r="88674" spans="11:11">
      <c r="K88674"/>
    </row>
    <row r="88675" spans="11:11">
      <c r="K88675"/>
    </row>
    <row r="88676" spans="11:11">
      <c r="K88676"/>
    </row>
    <row r="88677" spans="11:11">
      <c r="K88677"/>
    </row>
    <row r="88678" spans="11:11">
      <c r="K88678"/>
    </row>
    <row r="88679" spans="11:11">
      <c r="K88679"/>
    </row>
    <row r="88680" spans="11:11">
      <c r="K88680"/>
    </row>
    <row r="88681" spans="11:11">
      <c r="K88681"/>
    </row>
    <row r="88682" spans="11:11">
      <c r="K88682"/>
    </row>
    <row r="88683" spans="11:11">
      <c r="K88683"/>
    </row>
    <row r="88684" spans="11:11">
      <c r="K88684"/>
    </row>
    <row r="88685" spans="11:11">
      <c r="K88685"/>
    </row>
    <row r="88686" spans="11:11">
      <c r="K88686"/>
    </row>
    <row r="88687" spans="11:11">
      <c r="K88687"/>
    </row>
    <row r="88688" spans="11:11">
      <c r="K88688"/>
    </row>
    <row r="88689" spans="11:11">
      <c r="K88689"/>
    </row>
    <row r="88690" spans="11:11">
      <c r="K88690"/>
    </row>
    <row r="88691" spans="11:11">
      <c r="K88691"/>
    </row>
    <row r="88692" spans="11:11">
      <c r="K88692"/>
    </row>
    <row r="88693" spans="11:11">
      <c r="K88693"/>
    </row>
    <row r="88694" spans="11:11">
      <c r="K88694"/>
    </row>
    <row r="88695" spans="11:11">
      <c r="K88695"/>
    </row>
    <row r="88696" spans="11:11">
      <c r="K88696"/>
    </row>
    <row r="88697" spans="11:11">
      <c r="K88697"/>
    </row>
    <row r="88698" spans="11:11">
      <c r="K88698"/>
    </row>
    <row r="88699" spans="11:11">
      <c r="K88699"/>
    </row>
    <row r="88700" spans="11:11">
      <c r="K88700"/>
    </row>
    <row r="88701" spans="11:11">
      <c r="K88701"/>
    </row>
    <row r="88702" spans="11:11">
      <c r="K88702"/>
    </row>
    <row r="88703" spans="11:11">
      <c r="K88703"/>
    </row>
    <row r="88704" spans="11:11">
      <c r="K88704"/>
    </row>
    <row r="88705" spans="11:11">
      <c r="K88705"/>
    </row>
    <row r="88706" spans="11:11">
      <c r="K88706"/>
    </row>
    <row r="88707" spans="11:11">
      <c r="K88707"/>
    </row>
    <row r="88708" spans="11:11">
      <c r="K88708"/>
    </row>
    <row r="88709" spans="11:11">
      <c r="K88709"/>
    </row>
    <row r="88710" spans="11:11">
      <c r="K88710"/>
    </row>
    <row r="88711" spans="11:11">
      <c r="K88711"/>
    </row>
    <row r="88712" spans="11:11">
      <c r="K88712"/>
    </row>
    <row r="88713" spans="11:11">
      <c r="K88713"/>
    </row>
    <row r="88714" spans="11:11">
      <c r="K88714"/>
    </row>
    <row r="88715" spans="11:11">
      <c r="K88715"/>
    </row>
    <row r="88716" spans="11:11">
      <c r="K88716"/>
    </row>
    <row r="88717" spans="11:11">
      <c r="K88717"/>
    </row>
    <row r="88718" spans="11:11">
      <c r="K88718"/>
    </row>
    <row r="88719" spans="11:11">
      <c r="K88719"/>
    </row>
    <row r="88720" spans="11:11">
      <c r="K88720"/>
    </row>
    <row r="88721" spans="11:11">
      <c r="K88721"/>
    </row>
    <row r="88722" spans="11:11">
      <c r="K88722"/>
    </row>
    <row r="88723" spans="11:11">
      <c r="K88723"/>
    </row>
    <row r="88724" spans="11:11">
      <c r="K88724"/>
    </row>
    <row r="88725" spans="11:11">
      <c r="K88725"/>
    </row>
    <row r="88726" spans="11:11">
      <c r="K88726"/>
    </row>
    <row r="88727" spans="11:11">
      <c r="K88727"/>
    </row>
    <row r="88728" spans="11:11">
      <c r="K88728"/>
    </row>
    <row r="88729" spans="11:11">
      <c r="K88729"/>
    </row>
    <row r="88730" spans="11:11">
      <c r="K88730"/>
    </row>
    <row r="88731" spans="11:11">
      <c r="K88731"/>
    </row>
    <row r="88732" spans="11:11">
      <c r="K88732"/>
    </row>
    <row r="88733" spans="11:11">
      <c r="K88733"/>
    </row>
    <row r="88734" spans="11:11">
      <c r="K88734"/>
    </row>
    <row r="88735" spans="11:11">
      <c r="K88735"/>
    </row>
    <row r="88736" spans="11:11">
      <c r="K88736"/>
    </row>
    <row r="88737" spans="11:11">
      <c r="K88737"/>
    </row>
    <row r="88738" spans="11:11">
      <c r="K88738"/>
    </row>
    <row r="88739" spans="11:11">
      <c r="K88739"/>
    </row>
    <row r="88740" spans="11:11">
      <c r="K88740"/>
    </row>
    <row r="88741" spans="11:11">
      <c r="K88741"/>
    </row>
    <row r="88742" spans="11:11">
      <c r="K88742"/>
    </row>
    <row r="88743" spans="11:11">
      <c r="K88743"/>
    </row>
    <row r="88744" spans="11:11">
      <c r="K88744"/>
    </row>
    <row r="88745" spans="11:11">
      <c r="K88745"/>
    </row>
    <row r="88746" spans="11:11">
      <c r="K88746"/>
    </row>
    <row r="88747" spans="11:11">
      <c r="K88747"/>
    </row>
    <row r="88748" spans="11:11">
      <c r="K88748"/>
    </row>
    <row r="88749" spans="11:11">
      <c r="K88749"/>
    </row>
    <row r="88750" spans="11:11">
      <c r="K88750"/>
    </row>
    <row r="88751" spans="11:11">
      <c r="K88751"/>
    </row>
    <row r="88752" spans="11:11">
      <c r="K88752"/>
    </row>
    <row r="88753" spans="11:11">
      <c r="K88753"/>
    </row>
    <row r="88754" spans="11:11">
      <c r="K88754"/>
    </row>
    <row r="88755" spans="11:11">
      <c r="K88755"/>
    </row>
    <row r="88756" spans="11:11">
      <c r="K88756"/>
    </row>
    <row r="88757" spans="11:11">
      <c r="K88757"/>
    </row>
    <row r="88758" spans="11:11">
      <c r="K88758"/>
    </row>
    <row r="88759" spans="11:11">
      <c r="K88759"/>
    </row>
    <row r="88760" spans="11:11">
      <c r="K88760"/>
    </row>
    <row r="88761" spans="11:11">
      <c r="K88761"/>
    </row>
    <row r="88762" spans="11:11">
      <c r="K88762"/>
    </row>
    <row r="88763" spans="11:11">
      <c r="K88763"/>
    </row>
    <row r="88764" spans="11:11">
      <c r="K88764"/>
    </row>
    <row r="88765" spans="11:11">
      <c r="K88765"/>
    </row>
    <row r="88766" spans="11:11">
      <c r="K88766"/>
    </row>
    <row r="88767" spans="11:11">
      <c r="K88767"/>
    </row>
    <row r="88768" spans="11:11">
      <c r="K88768"/>
    </row>
    <row r="88769" spans="11:11">
      <c r="K88769"/>
    </row>
    <row r="88770" spans="11:11">
      <c r="K88770"/>
    </row>
    <row r="88771" spans="11:11">
      <c r="K88771"/>
    </row>
    <row r="88772" spans="11:11">
      <c r="K88772"/>
    </row>
    <row r="88773" spans="11:11">
      <c r="K88773"/>
    </row>
    <row r="88774" spans="11:11">
      <c r="K88774"/>
    </row>
    <row r="88775" spans="11:11">
      <c r="K88775"/>
    </row>
    <row r="88776" spans="11:11">
      <c r="K88776"/>
    </row>
    <row r="88777" spans="11:11">
      <c r="K88777"/>
    </row>
    <row r="88778" spans="11:11">
      <c r="K88778"/>
    </row>
    <row r="88779" spans="11:11">
      <c r="K88779"/>
    </row>
    <row r="88780" spans="11:11">
      <c r="K88780"/>
    </row>
    <row r="88781" spans="11:11">
      <c r="K88781"/>
    </row>
    <row r="88782" spans="11:11">
      <c r="K88782"/>
    </row>
    <row r="88783" spans="11:11">
      <c r="K88783"/>
    </row>
    <row r="88784" spans="11:11">
      <c r="K88784"/>
    </row>
    <row r="88785" spans="11:11">
      <c r="K88785"/>
    </row>
    <row r="88786" spans="11:11">
      <c r="K88786"/>
    </row>
    <row r="88787" spans="11:11">
      <c r="K88787"/>
    </row>
    <row r="88788" spans="11:11">
      <c r="K88788"/>
    </row>
    <row r="88789" spans="11:11">
      <c r="K88789"/>
    </row>
    <row r="88790" spans="11:11">
      <c r="K88790"/>
    </row>
    <row r="88791" spans="11:11">
      <c r="K88791"/>
    </row>
    <row r="88792" spans="11:11">
      <c r="K88792"/>
    </row>
    <row r="88793" spans="11:11">
      <c r="K88793"/>
    </row>
    <row r="88794" spans="11:11">
      <c r="K88794"/>
    </row>
    <row r="88795" spans="11:11">
      <c r="K88795"/>
    </row>
    <row r="88796" spans="11:11">
      <c r="K88796"/>
    </row>
    <row r="88797" spans="11:11">
      <c r="K88797"/>
    </row>
    <row r="88798" spans="11:11">
      <c r="K88798"/>
    </row>
    <row r="88799" spans="11:11">
      <c r="K88799"/>
    </row>
    <row r="88800" spans="11:11">
      <c r="K88800"/>
    </row>
    <row r="88801" spans="11:11">
      <c r="K88801"/>
    </row>
    <row r="88802" spans="11:11">
      <c r="K88802"/>
    </row>
    <row r="88803" spans="11:11">
      <c r="K88803"/>
    </row>
    <row r="88804" spans="11:11">
      <c r="K88804"/>
    </row>
    <row r="88805" spans="11:11">
      <c r="K88805"/>
    </row>
    <row r="88806" spans="11:11">
      <c r="K88806"/>
    </row>
    <row r="88807" spans="11:11">
      <c r="K88807"/>
    </row>
    <row r="88808" spans="11:11">
      <c r="K88808"/>
    </row>
    <row r="88809" spans="11:11">
      <c r="K88809"/>
    </row>
    <row r="88810" spans="11:11">
      <c r="K88810"/>
    </row>
    <row r="88811" spans="11:11">
      <c r="K88811"/>
    </row>
    <row r="88812" spans="11:11">
      <c r="K88812"/>
    </row>
    <row r="88813" spans="11:11">
      <c r="K88813"/>
    </row>
    <row r="88814" spans="11:11">
      <c r="K88814"/>
    </row>
    <row r="88815" spans="11:11">
      <c r="K88815"/>
    </row>
    <row r="88816" spans="11:11">
      <c r="K88816"/>
    </row>
    <row r="88817" spans="11:11">
      <c r="K88817"/>
    </row>
    <row r="88818" spans="11:11">
      <c r="K88818"/>
    </row>
    <row r="88819" spans="11:11">
      <c r="K88819"/>
    </row>
    <row r="88820" spans="11:11">
      <c r="K88820"/>
    </row>
    <row r="88821" spans="11:11">
      <c r="K88821"/>
    </row>
    <row r="88822" spans="11:11">
      <c r="K88822"/>
    </row>
    <row r="88823" spans="11:11">
      <c r="K88823"/>
    </row>
    <row r="88824" spans="11:11">
      <c r="K88824"/>
    </row>
    <row r="88825" spans="11:11">
      <c r="K88825"/>
    </row>
    <row r="88826" spans="11:11">
      <c r="K88826"/>
    </row>
    <row r="88827" spans="11:11">
      <c r="K88827"/>
    </row>
    <row r="88828" spans="11:11">
      <c r="K88828"/>
    </row>
    <row r="88829" spans="11:11">
      <c r="K88829"/>
    </row>
    <row r="88830" spans="11:11">
      <c r="K88830"/>
    </row>
    <row r="88831" spans="11:11">
      <c r="K88831"/>
    </row>
    <row r="88832" spans="11:11">
      <c r="K88832"/>
    </row>
    <row r="88833" spans="11:11">
      <c r="K88833"/>
    </row>
    <row r="88834" spans="11:11">
      <c r="K88834"/>
    </row>
    <row r="88835" spans="11:11">
      <c r="K88835"/>
    </row>
    <row r="88836" spans="11:11">
      <c r="K88836"/>
    </row>
    <row r="88837" spans="11:11">
      <c r="K88837"/>
    </row>
    <row r="88838" spans="11:11">
      <c r="K88838"/>
    </row>
    <row r="88839" spans="11:11">
      <c r="K88839"/>
    </row>
    <row r="88840" spans="11:11">
      <c r="K88840"/>
    </row>
    <row r="88841" spans="11:11">
      <c r="K88841"/>
    </row>
    <row r="88842" spans="11:11">
      <c r="K88842"/>
    </row>
    <row r="88843" spans="11:11">
      <c r="K88843"/>
    </row>
    <row r="88844" spans="11:11">
      <c r="K88844"/>
    </row>
    <row r="88845" spans="11:11">
      <c r="K88845"/>
    </row>
    <row r="88846" spans="11:11">
      <c r="K88846"/>
    </row>
    <row r="88847" spans="11:11">
      <c r="K88847"/>
    </row>
    <row r="88848" spans="11:11">
      <c r="K88848"/>
    </row>
    <row r="88849" spans="11:11">
      <c r="K88849"/>
    </row>
    <row r="88850" spans="11:11">
      <c r="K88850"/>
    </row>
    <row r="88851" spans="11:11">
      <c r="K88851"/>
    </row>
    <row r="88852" spans="11:11">
      <c r="K88852"/>
    </row>
    <row r="88853" spans="11:11">
      <c r="K88853"/>
    </row>
    <row r="88854" spans="11:11">
      <c r="K88854"/>
    </row>
    <row r="88855" spans="11:11">
      <c r="K88855"/>
    </row>
    <row r="88856" spans="11:11">
      <c r="K88856"/>
    </row>
    <row r="88857" spans="11:11">
      <c r="K88857"/>
    </row>
    <row r="88858" spans="11:11">
      <c r="K88858"/>
    </row>
    <row r="88859" spans="11:11">
      <c r="K88859"/>
    </row>
    <row r="88860" spans="11:11">
      <c r="K88860"/>
    </row>
    <row r="88861" spans="11:11">
      <c r="K88861"/>
    </row>
    <row r="88862" spans="11:11">
      <c r="K88862"/>
    </row>
    <row r="88863" spans="11:11">
      <c r="K88863"/>
    </row>
    <row r="88864" spans="11:11">
      <c r="K88864"/>
    </row>
    <row r="88865" spans="11:11">
      <c r="K88865"/>
    </row>
    <row r="88866" spans="11:11">
      <c r="K88866"/>
    </row>
    <row r="88867" spans="11:11">
      <c r="K88867"/>
    </row>
    <row r="88868" spans="11:11">
      <c r="K88868"/>
    </row>
    <row r="88869" spans="11:11">
      <c r="K88869"/>
    </row>
    <row r="88870" spans="11:11">
      <c r="K88870"/>
    </row>
    <row r="88871" spans="11:11">
      <c r="K88871"/>
    </row>
    <row r="88872" spans="11:11">
      <c r="K88872"/>
    </row>
    <row r="88873" spans="11:11">
      <c r="K88873"/>
    </row>
    <row r="88874" spans="11:11">
      <c r="K88874"/>
    </row>
    <row r="88875" spans="11:11">
      <c r="K88875"/>
    </row>
    <row r="88876" spans="11:11">
      <c r="K88876"/>
    </row>
    <row r="88877" spans="11:11">
      <c r="K88877"/>
    </row>
    <row r="88878" spans="11:11">
      <c r="K88878"/>
    </row>
    <row r="88879" spans="11:11">
      <c r="K88879"/>
    </row>
    <row r="88880" spans="11:11">
      <c r="K88880"/>
    </row>
    <row r="88881" spans="11:11">
      <c r="K88881"/>
    </row>
    <row r="88882" spans="11:11">
      <c r="K88882"/>
    </row>
    <row r="88883" spans="11:11">
      <c r="K88883"/>
    </row>
    <row r="88884" spans="11:11">
      <c r="K88884"/>
    </row>
    <row r="88885" spans="11:11">
      <c r="K88885"/>
    </row>
    <row r="88886" spans="11:11">
      <c r="K88886"/>
    </row>
    <row r="88887" spans="11:11">
      <c r="K88887"/>
    </row>
    <row r="88888" spans="11:11">
      <c r="K88888"/>
    </row>
    <row r="88889" spans="11:11">
      <c r="K88889"/>
    </row>
    <row r="88890" spans="11:11">
      <c r="K88890"/>
    </row>
    <row r="88891" spans="11:11">
      <c r="K88891"/>
    </row>
    <row r="88892" spans="11:11">
      <c r="K88892"/>
    </row>
    <row r="88893" spans="11:11">
      <c r="K88893"/>
    </row>
    <row r="88894" spans="11:11">
      <c r="K88894"/>
    </row>
    <row r="88895" spans="11:11">
      <c r="K88895"/>
    </row>
    <row r="88896" spans="11:11">
      <c r="K88896"/>
    </row>
    <row r="88897" spans="11:11">
      <c r="K88897"/>
    </row>
    <row r="88898" spans="11:11">
      <c r="K88898"/>
    </row>
    <row r="88899" spans="11:11">
      <c r="K88899"/>
    </row>
    <row r="88900" spans="11:11">
      <c r="K88900"/>
    </row>
    <row r="88901" spans="11:11">
      <c r="K88901"/>
    </row>
    <row r="88902" spans="11:11">
      <c r="K88902"/>
    </row>
    <row r="88903" spans="11:11">
      <c r="K88903"/>
    </row>
    <row r="88904" spans="11:11">
      <c r="K88904"/>
    </row>
    <row r="88905" spans="11:11">
      <c r="K88905"/>
    </row>
    <row r="88906" spans="11:11">
      <c r="K88906"/>
    </row>
    <row r="88907" spans="11:11">
      <c r="K88907"/>
    </row>
    <row r="88908" spans="11:11">
      <c r="K88908"/>
    </row>
    <row r="88909" spans="11:11">
      <c r="K88909"/>
    </row>
    <row r="88910" spans="11:11">
      <c r="K88910"/>
    </row>
    <row r="88911" spans="11:11">
      <c r="K88911"/>
    </row>
    <row r="88912" spans="11:11">
      <c r="K88912"/>
    </row>
    <row r="88913" spans="11:11">
      <c r="K88913"/>
    </row>
    <row r="88914" spans="11:11">
      <c r="K88914"/>
    </row>
    <row r="88915" spans="11:11">
      <c r="K88915"/>
    </row>
    <row r="88916" spans="11:11">
      <c r="K88916"/>
    </row>
    <row r="88917" spans="11:11">
      <c r="K88917"/>
    </row>
    <row r="88918" spans="11:11">
      <c r="K88918"/>
    </row>
    <row r="88919" spans="11:11">
      <c r="K88919"/>
    </row>
    <row r="88920" spans="11:11">
      <c r="K88920"/>
    </row>
    <row r="88921" spans="11:11">
      <c r="K88921"/>
    </row>
    <row r="88922" spans="11:11">
      <c r="K88922"/>
    </row>
    <row r="88923" spans="11:11">
      <c r="K88923"/>
    </row>
    <row r="88924" spans="11:11">
      <c r="K88924"/>
    </row>
    <row r="88925" spans="11:11">
      <c r="K88925"/>
    </row>
    <row r="88926" spans="11:11">
      <c r="K88926"/>
    </row>
    <row r="88927" spans="11:11">
      <c r="K88927"/>
    </row>
    <row r="88928" spans="11:11">
      <c r="K88928"/>
    </row>
    <row r="88929" spans="11:11">
      <c r="K88929"/>
    </row>
    <row r="88930" spans="11:11">
      <c r="K88930"/>
    </row>
    <row r="88931" spans="11:11">
      <c r="K88931"/>
    </row>
    <row r="88932" spans="11:11">
      <c r="K88932"/>
    </row>
    <row r="88933" spans="11:11">
      <c r="K88933"/>
    </row>
    <row r="88934" spans="11:11">
      <c r="K88934"/>
    </row>
    <row r="88935" spans="11:11">
      <c r="K88935"/>
    </row>
    <row r="88936" spans="11:11">
      <c r="K88936"/>
    </row>
    <row r="88937" spans="11:11">
      <c r="K88937"/>
    </row>
    <row r="88938" spans="11:11">
      <c r="K88938"/>
    </row>
    <row r="88939" spans="11:11">
      <c r="K88939"/>
    </row>
    <row r="88940" spans="11:11">
      <c r="K88940"/>
    </row>
    <row r="88941" spans="11:11">
      <c r="K88941"/>
    </row>
    <row r="88942" spans="11:11">
      <c r="K88942"/>
    </row>
    <row r="88943" spans="11:11">
      <c r="K88943"/>
    </row>
    <row r="88944" spans="11:11">
      <c r="K88944"/>
    </row>
    <row r="88945" spans="11:11">
      <c r="K88945"/>
    </row>
    <row r="88946" spans="11:11">
      <c r="K88946"/>
    </row>
    <row r="88947" spans="11:11">
      <c r="K88947"/>
    </row>
    <row r="88948" spans="11:11">
      <c r="K88948"/>
    </row>
    <row r="88949" spans="11:11">
      <c r="K88949"/>
    </row>
    <row r="88950" spans="11:11">
      <c r="K88950"/>
    </row>
    <row r="88951" spans="11:11">
      <c r="K88951"/>
    </row>
    <row r="88952" spans="11:11">
      <c r="K88952"/>
    </row>
    <row r="88953" spans="11:11">
      <c r="K88953"/>
    </row>
    <row r="88954" spans="11:11">
      <c r="K88954"/>
    </row>
    <row r="88955" spans="11:11">
      <c r="K88955"/>
    </row>
    <row r="88956" spans="11:11">
      <c r="K88956"/>
    </row>
    <row r="88957" spans="11:11">
      <c r="K88957"/>
    </row>
    <row r="88958" spans="11:11">
      <c r="K88958"/>
    </row>
    <row r="88959" spans="11:11">
      <c r="K88959"/>
    </row>
    <row r="88960" spans="11:11">
      <c r="K88960"/>
    </row>
    <row r="88961" spans="11:11">
      <c r="K88961"/>
    </row>
    <row r="88962" spans="11:11">
      <c r="K88962"/>
    </row>
    <row r="88963" spans="11:11">
      <c r="K88963"/>
    </row>
    <row r="88964" spans="11:11">
      <c r="K88964"/>
    </row>
    <row r="88965" spans="11:11">
      <c r="K88965"/>
    </row>
    <row r="88966" spans="11:11">
      <c r="K88966"/>
    </row>
    <row r="88967" spans="11:11">
      <c r="K88967"/>
    </row>
    <row r="88968" spans="11:11">
      <c r="K88968"/>
    </row>
    <row r="88969" spans="11:11">
      <c r="K88969"/>
    </row>
    <row r="88970" spans="11:11">
      <c r="K88970"/>
    </row>
    <row r="88971" spans="11:11">
      <c r="K88971"/>
    </row>
    <row r="88972" spans="11:11">
      <c r="K88972"/>
    </row>
    <row r="88973" spans="11:11">
      <c r="K88973"/>
    </row>
    <row r="88974" spans="11:11">
      <c r="K88974"/>
    </row>
    <row r="88975" spans="11:11">
      <c r="K88975"/>
    </row>
    <row r="88976" spans="11:11">
      <c r="K88976"/>
    </row>
    <row r="88977" spans="11:11">
      <c r="K88977"/>
    </row>
    <row r="88978" spans="11:11">
      <c r="K88978"/>
    </row>
    <row r="88979" spans="11:11">
      <c r="K88979"/>
    </row>
    <row r="88980" spans="11:11">
      <c r="K88980"/>
    </row>
    <row r="88981" spans="11:11">
      <c r="K88981"/>
    </row>
    <row r="88982" spans="11:11">
      <c r="K88982"/>
    </row>
    <row r="88983" spans="11:11">
      <c r="K88983"/>
    </row>
    <row r="88984" spans="11:11">
      <c r="K88984"/>
    </row>
    <row r="88985" spans="11:11">
      <c r="K88985"/>
    </row>
    <row r="88986" spans="11:11">
      <c r="K88986"/>
    </row>
    <row r="88987" spans="11:11">
      <c r="K88987"/>
    </row>
    <row r="88988" spans="11:11">
      <c r="K88988"/>
    </row>
    <row r="88989" spans="11:11">
      <c r="K88989"/>
    </row>
    <row r="88990" spans="11:11">
      <c r="K88990"/>
    </row>
    <row r="88991" spans="11:11">
      <c r="K88991"/>
    </row>
    <row r="88992" spans="11:11">
      <c r="K88992"/>
    </row>
    <row r="88993" spans="11:11">
      <c r="K88993"/>
    </row>
    <row r="88994" spans="11:11">
      <c r="K88994"/>
    </row>
    <row r="88995" spans="11:11">
      <c r="K88995"/>
    </row>
    <row r="88996" spans="11:11">
      <c r="K88996"/>
    </row>
    <row r="88997" spans="11:11">
      <c r="K88997"/>
    </row>
    <row r="88998" spans="11:11">
      <c r="K88998"/>
    </row>
    <row r="88999" spans="11:11">
      <c r="K88999"/>
    </row>
    <row r="89000" spans="11:11">
      <c r="K89000"/>
    </row>
    <row r="89001" spans="11:11">
      <c r="K89001"/>
    </row>
    <row r="89002" spans="11:11">
      <c r="K89002"/>
    </row>
    <row r="89003" spans="11:11">
      <c r="K89003"/>
    </row>
    <row r="89004" spans="11:11">
      <c r="K89004"/>
    </row>
    <row r="89005" spans="11:11">
      <c r="K89005"/>
    </row>
    <row r="89006" spans="11:11">
      <c r="K89006"/>
    </row>
    <row r="89007" spans="11:11">
      <c r="K89007"/>
    </row>
    <row r="89008" spans="11:11">
      <c r="K89008"/>
    </row>
    <row r="89009" spans="11:11">
      <c r="K89009"/>
    </row>
    <row r="89010" spans="11:11">
      <c r="K89010"/>
    </row>
    <row r="89011" spans="11:11">
      <c r="K89011"/>
    </row>
    <row r="89012" spans="11:11">
      <c r="K89012"/>
    </row>
    <row r="89013" spans="11:11">
      <c r="K89013"/>
    </row>
    <row r="89014" spans="11:11">
      <c r="K89014"/>
    </row>
    <row r="89015" spans="11:11">
      <c r="K89015"/>
    </row>
    <row r="89016" spans="11:11">
      <c r="K89016"/>
    </row>
    <row r="89017" spans="11:11">
      <c r="K89017"/>
    </row>
    <row r="89018" spans="11:11">
      <c r="K89018"/>
    </row>
    <row r="89019" spans="11:11">
      <c r="K89019"/>
    </row>
    <row r="89020" spans="11:11">
      <c r="K89020"/>
    </row>
    <row r="89021" spans="11:11">
      <c r="K89021"/>
    </row>
    <row r="89022" spans="11:11">
      <c r="K89022"/>
    </row>
    <row r="89023" spans="11:11">
      <c r="K89023"/>
    </row>
    <row r="89024" spans="11:11">
      <c r="K89024"/>
    </row>
    <row r="89025" spans="11:11">
      <c r="K89025"/>
    </row>
    <row r="89026" spans="11:11">
      <c r="K89026"/>
    </row>
    <row r="89027" spans="11:11">
      <c r="K89027"/>
    </row>
    <row r="89028" spans="11:11">
      <c r="K89028"/>
    </row>
    <row r="89029" spans="11:11">
      <c r="K89029"/>
    </row>
    <row r="89030" spans="11:11">
      <c r="K89030"/>
    </row>
    <row r="89031" spans="11:11">
      <c r="K89031"/>
    </row>
    <row r="89032" spans="11:11">
      <c r="K89032"/>
    </row>
    <row r="89033" spans="11:11">
      <c r="K89033"/>
    </row>
    <row r="89034" spans="11:11">
      <c r="K89034"/>
    </row>
    <row r="89035" spans="11:11">
      <c r="K89035"/>
    </row>
    <row r="89036" spans="11:11">
      <c r="K89036"/>
    </row>
    <row r="89037" spans="11:11">
      <c r="K89037"/>
    </row>
    <row r="89038" spans="11:11">
      <c r="K89038"/>
    </row>
    <row r="89039" spans="11:11">
      <c r="K89039"/>
    </row>
    <row r="89040" spans="11:11">
      <c r="K89040"/>
    </row>
    <row r="89041" spans="11:11">
      <c r="K89041"/>
    </row>
    <row r="89042" spans="11:11">
      <c r="K89042"/>
    </row>
    <row r="89043" spans="11:11">
      <c r="K89043"/>
    </row>
    <row r="89044" spans="11:11">
      <c r="K89044"/>
    </row>
    <row r="89045" spans="11:11">
      <c r="K89045"/>
    </row>
    <row r="89046" spans="11:11">
      <c r="K89046"/>
    </row>
    <row r="89047" spans="11:11">
      <c r="K89047"/>
    </row>
    <row r="89048" spans="11:11">
      <c r="K89048"/>
    </row>
    <row r="89049" spans="11:11">
      <c r="K89049"/>
    </row>
    <row r="89050" spans="11:11">
      <c r="K89050"/>
    </row>
    <row r="89051" spans="11:11">
      <c r="K89051"/>
    </row>
    <row r="89052" spans="11:11">
      <c r="K89052"/>
    </row>
    <row r="89053" spans="11:11">
      <c r="K89053"/>
    </row>
    <row r="89054" spans="11:11">
      <c r="K89054"/>
    </row>
    <row r="89055" spans="11:11">
      <c r="K89055"/>
    </row>
    <row r="89056" spans="11:11">
      <c r="K89056"/>
    </row>
    <row r="89057" spans="11:11">
      <c r="K89057"/>
    </row>
    <row r="89058" spans="11:11">
      <c r="K89058"/>
    </row>
    <row r="89059" spans="11:11">
      <c r="K89059"/>
    </row>
    <row r="89060" spans="11:11">
      <c r="K89060"/>
    </row>
    <row r="89061" spans="11:11">
      <c r="K89061"/>
    </row>
    <row r="89062" spans="11:11">
      <c r="K89062"/>
    </row>
    <row r="89063" spans="11:11">
      <c r="K89063"/>
    </row>
    <row r="89064" spans="11:11">
      <c r="K89064"/>
    </row>
    <row r="89065" spans="11:11">
      <c r="K89065"/>
    </row>
    <row r="89066" spans="11:11">
      <c r="K89066"/>
    </row>
    <row r="89067" spans="11:11">
      <c r="K89067"/>
    </row>
    <row r="89068" spans="11:11">
      <c r="K89068"/>
    </row>
    <row r="89069" spans="11:11">
      <c r="K89069"/>
    </row>
    <row r="89070" spans="11:11">
      <c r="K89070"/>
    </row>
    <row r="89071" spans="11:11">
      <c r="K89071"/>
    </row>
    <row r="89072" spans="11:11">
      <c r="K89072"/>
    </row>
    <row r="89073" spans="11:11">
      <c r="K89073"/>
    </row>
    <row r="89074" spans="11:11">
      <c r="K89074"/>
    </row>
    <row r="89075" spans="11:11">
      <c r="K89075"/>
    </row>
    <row r="89076" spans="11:11">
      <c r="K89076"/>
    </row>
    <row r="89077" spans="11:11">
      <c r="K89077"/>
    </row>
    <row r="89078" spans="11:11">
      <c r="K89078"/>
    </row>
    <row r="89079" spans="11:11">
      <c r="K89079"/>
    </row>
    <row r="89080" spans="11:11">
      <c r="K89080"/>
    </row>
    <row r="89081" spans="11:11">
      <c r="K89081"/>
    </row>
    <row r="89082" spans="11:11">
      <c r="K89082"/>
    </row>
    <row r="89083" spans="11:11">
      <c r="K89083"/>
    </row>
    <row r="89084" spans="11:11">
      <c r="K89084"/>
    </row>
    <row r="89085" spans="11:11">
      <c r="K89085"/>
    </row>
    <row r="89086" spans="11:11">
      <c r="K89086"/>
    </row>
    <row r="89087" spans="11:11">
      <c r="K89087"/>
    </row>
    <row r="89088" spans="11:11">
      <c r="K89088"/>
    </row>
    <row r="89089" spans="11:11">
      <c r="K89089"/>
    </row>
    <row r="89090" spans="11:11">
      <c r="K89090"/>
    </row>
    <row r="89091" spans="11:11">
      <c r="K89091"/>
    </row>
    <row r="89092" spans="11:11">
      <c r="K89092"/>
    </row>
    <row r="89093" spans="11:11">
      <c r="K89093"/>
    </row>
    <row r="89094" spans="11:11">
      <c r="K89094"/>
    </row>
    <row r="89095" spans="11:11">
      <c r="K89095"/>
    </row>
    <row r="89096" spans="11:11">
      <c r="K89096"/>
    </row>
    <row r="89097" spans="11:11">
      <c r="K89097"/>
    </row>
    <row r="89098" spans="11:11">
      <c r="K89098"/>
    </row>
    <row r="89099" spans="11:11">
      <c r="K89099"/>
    </row>
    <row r="89100" spans="11:11">
      <c r="K89100"/>
    </row>
    <row r="89101" spans="11:11">
      <c r="K89101"/>
    </row>
    <row r="89102" spans="11:11">
      <c r="K89102"/>
    </row>
    <row r="89103" spans="11:11">
      <c r="K89103"/>
    </row>
    <row r="89104" spans="11:11">
      <c r="K89104"/>
    </row>
    <row r="89105" spans="11:11">
      <c r="K89105"/>
    </row>
    <row r="89106" spans="11:11">
      <c r="K89106"/>
    </row>
    <row r="89107" spans="11:11">
      <c r="K89107"/>
    </row>
    <row r="89108" spans="11:11">
      <c r="K89108"/>
    </row>
    <row r="89109" spans="11:11">
      <c r="K89109"/>
    </row>
    <row r="89110" spans="11:11">
      <c r="K89110"/>
    </row>
    <row r="89111" spans="11:11">
      <c r="K89111"/>
    </row>
    <row r="89112" spans="11:11">
      <c r="K89112"/>
    </row>
    <row r="89113" spans="11:11">
      <c r="K89113"/>
    </row>
    <row r="89114" spans="11:11">
      <c r="K89114"/>
    </row>
    <row r="89115" spans="11:11">
      <c r="K89115"/>
    </row>
    <row r="89116" spans="11:11">
      <c r="K89116"/>
    </row>
    <row r="89117" spans="11:11">
      <c r="K89117"/>
    </row>
    <row r="89118" spans="11:11">
      <c r="K89118"/>
    </row>
    <row r="89119" spans="11:11">
      <c r="K89119"/>
    </row>
    <row r="89120" spans="11:11">
      <c r="K89120"/>
    </row>
    <row r="89121" spans="11:11">
      <c r="K89121"/>
    </row>
    <row r="89122" spans="11:11">
      <c r="K89122"/>
    </row>
    <row r="89123" spans="11:11">
      <c r="K89123"/>
    </row>
    <row r="89124" spans="11:11">
      <c r="K89124"/>
    </row>
    <row r="89125" spans="11:11">
      <c r="K89125"/>
    </row>
    <row r="89126" spans="11:11">
      <c r="K89126"/>
    </row>
    <row r="89127" spans="11:11">
      <c r="K89127"/>
    </row>
    <row r="89128" spans="11:11">
      <c r="K89128"/>
    </row>
    <row r="89129" spans="11:11">
      <c r="K89129"/>
    </row>
    <row r="89130" spans="11:11">
      <c r="K89130"/>
    </row>
    <row r="89131" spans="11:11">
      <c r="K89131"/>
    </row>
    <row r="89132" spans="11:11">
      <c r="K89132"/>
    </row>
    <row r="89133" spans="11:11">
      <c r="K89133"/>
    </row>
    <row r="89134" spans="11:11">
      <c r="K89134"/>
    </row>
    <row r="89135" spans="11:11">
      <c r="K89135"/>
    </row>
    <row r="89136" spans="11:11">
      <c r="K89136"/>
    </row>
    <row r="89137" spans="11:11">
      <c r="K89137"/>
    </row>
    <row r="89138" spans="11:11">
      <c r="K89138"/>
    </row>
    <row r="89139" spans="11:11">
      <c r="K89139"/>
    </row>
    <row r="89140" spans="11:11">
      <c r="K89140"/>
    </row>
    <row r="89141" spans="11:11">
      <c r="K89141"/>
    </row>
    <row r="89142" spans="11:11">
      <c r="K89142"/>
    </row>
    <row r="89143" spans="11:11">
      <c r="K89143"/>
    </row>
    <row r="89144" spans="11:11">
      <c r="K89144"/>
    </row>
    <row r="89145" spans="11:11">
      <c r="K89145"/>
    </row>
    <row r="89146" spans="11:11">
      <c r="K89146"/>
    </row>
    <row r="89147" spans="11:11">
      <c r="K89147"/>
    </row>
    <row r="89148" spans="11:11">
      <c r="K89148"/>
    </row>
    <row r="89149" spans="11:11">
      <c r="K89149"/>
    </row>
    <row r="89150" spans="11:11">
      <c r="K89150"/>
    </row>
    <row r="89151" spans="11:11">
      <c r="K89151"/>
    </row>
    <row r="89152" spans="11:11">
      <c r="K89152"/>
    </row>
    <row r="89153" spans="11:11">
      <c r="K89153"/>
    </row>
    <row r="89154" spans="11:11">
      <c r="K89154"/>
    </row>
    <row r="89155" spans="11:11">
      <c r="K89155"/>
    </row>
    <row r="89156" spans="11:11">
      <c r="K89156"/>
    </row>
    <row r="89157" spans="11:11">
      <c r="K89157"/>
    </row>
    <row r="89158" spans="11:11">
      <c r="K89158"/>
    </row>
    <row r="89159" spans="11:11">
      <c r="K89159"/>
    </row>
    <row r="89160" spans="11:11">
      <c r="K89160"/>
    </row>
    <row r="89161" spans="11:11">
      <c r="K89161"/>
    </row>
    <row r="89162" spans="11:11">
      <c r="K89162"/>
    </row>
    <row r="89163" spans="11:11">
      <c r="K89163"/>
    </row>
    <row r="89164" spans="11:11">
      <c r="K89164"/>
    </row>
    <row r="89165" spans="11:11">
      <c r="K89165"/>
    </row>
    <row r="89166" spans="11:11">
      <c r="K89166"/>
    </row>
    <row r="89167" spans="11:11">
      <c r="K89167"/>
    </row>
    <row r="89168" spans="11:11">
      <c r="K89168"/>
    </row>
    <row r="89169" spans="11:11">
      <c r="K89169"/>
    </row>
    <row r="89170" spans="11:11">
      <c r="K89170"/>
    </row>
    <row r="89171" spans="11:11">
      <c r="K89171"/>
    </row>
    <row r="89172" spans="11:11">
      <c r="K89172"/>
    </row>
    <row r="89173" spans="11:11">
      <c r="K89173"/>
    </row>
    <row r="89174" spans="11:11">
      <c r="K89174"/>
    </row>
    <row r="89175" spans="11:11">
      <c r="K89175"/>
    </row>
    <row r="89176" spans="11:11">
      <c r="K89176"/>
    </row>
    <row r="89177" spans="11:11">
      <c r="K89177"/>
    </row>
    <row r="89178" spans="11:11">
      <c r="K89178"/>
    </row>
    <row r="89179" spans="11:11">
      <c r="K89179"/>
    </row>
    <row r="89180" spans="11:11">
      <c r="K89180"/>
    </row>
    <row r="89181" spans="11:11">
      <c r="K89181"/>
    </row>
    <row r="89182" spans="11:11">
      <c r="K89182"/>
    </row>
    <row r="89183" spans="11:11">
      <c r="K89183"/>
    </row>
    <row r="89184" spans="11:11">
      <c r="K89184"/>
    </row>
    <row r="89185" spans="11:11">
      <c r="K89185"/>
    </row>
    <row r="89186" spans="11:11">
      <c r="K89186"/>
    </row>
    <row r="89187" spans="11:11">
      <c r="K89187"/>
    </row>
    <row r="89188" spans="11:11">
      <c r="K89188"/>
    </row>
    <row r="89189" spans="11:11">
      <c r="K89189"/>
    </row>
    <row r="89190" spans="11:11">
      <c r="K89190"/>
    </row>
    <row r="89191" spans="11:11">
      <c r="K89191"/>
    </row>
    <row r="89192" spans="11:11">
      <c r="K89192"/>
    </row>
    <row r="89193" spans="11:11">
      <c r="K89193"/>
    </row>
    <row r="89194" spans="11:11">
      <c r="K89194"/>
    </row>
    <row r="89195" spans="11:11">
      <c r="K89195"/>
    </row>
    <row r="89196" spans="11:11">
      <c r="K89196"/>
    </row>
    <row r="89197" spans="11:11">
      <c r="K89197"/>
    </row>
    <row r="89198" spans="11:11">
      <c r="K89198"/>
    </row>
    <row r="89199" spans="11:11">
      <c r="K89199"/>
    </row>
    <row r="89200" spans="11:11">
      <c r="K89200"/>
    </row>
    <row r="89201" spans="11:11">
      <c r="K89201"/>
    </row>
    <row r="89202" spans="11:11">
      <c r="K89202"/>
    </row>
    <row r="89203" spans="11:11">
      <c r="K89203"/>
    </row>
    <row r="89204" spans="11:11">
      <c r="K89204"/>
    </row>
    <row r="89205" spans="11:11">
      <c r="K89205"/>
    </row>
    <row r="89206" spans="11:11">
      <c r="K89206"/>
    </row>
    <row r="89207" spans="11:11">
      <c r="K89207"/>
    </row>
    <row r="89208" spans="11:11">
      <c r="K89208"/>
    </row>
    <row r="89209" spans="11:11">
      <c r="K89209"/>
    </row>
    <row r="89210" spans="11:11">
      <c r="K89210"/>
    </row>
    <row r="89211" spans="11:11">
      <c r="K89211"/>
    </row>
    <row r="89212" spans="11:11">
      <c r="K89212"/>
    </row>
    <row r="89213" spans="11:11">
      <c r="K89213"/>
    </row>
    <row r="89214" spans="11:11">
      <c r="K89214"/>
    </row>
    <row r="89215" spans="11:11">
      <c r="K89215"/>
    </row>
    <row r="89216" spans="11:11">
      <c r="K89216"/>
    </row>
    <row r="89217" spans="11:11">
      <c r="K89217"/>
    </row>
    <row r="89218" spans="11:11">
      <c r="K89218"/>
    </row>
    <row r="89219" spans="11:11">
      <c r="K89219"/>
    </row>
    <row r="89220" spans="11:11">
      <c r="K89220"/>
    </row>
    <row r="89221" spans="11:11">
      <c r="K89221"/>
    </row>
    <row r="89222" spans="11:11">
      <c r="K89222"/>
    </row>
    <row r="89223" spans="11:11">
      <c r="K89223"/>
    </row>
    <row r="89224" spans="11:11">
      <c r="K89224"/>
    </row>
    <row r="89225" spans="11:11">
      <c r="K89225"/>
    </row>
    <row r="89226" spans="11:11">
      <c r="K89226"/>
    </row>
    <row r="89227" spans="11:11">
      <c r="K89227"/>
    </row>
    <row r="89228" spans="11:11">
      <c r="K89228"/>
    </row>
    <row r="89229" spans="11:11">
      <c r="K89229"/>
    </row>
    <row r="89230" spans="11:11">
      <c r="K89230"/>
    </row>
    <row r="89231" spans="11:11">
      <c r="K89231"/>
    </row>
    <row r="89232" spans="11:11">
      <c r="K89232"/>
    </row>
    <row r="89233" spans="11:11">
      <c r="K89233"/>
    </row>
    <row r="89234" spans="11:11">
      <c r="K89234"/>
    </row>
    <row r="89235" spans="11:11">
      <c r="K89235"/>
    </row>
    <row r="89236" spans="11:11">
      <c r="K89236"/>
    </row>
    <row r="89237" spans="11:11">
      <c r="K89237"/>
    </row>
    <row r="89238" spans="11:11">
      <c r="K89238"/>
    </row>
    <row r="89239" spans="11:11">
      <c r="K89239"/>
    </row>
    <row r="89240" spans="11:11">
      <c r="K89240"/>
    </row>
    <row r="89241" spans="11:11">
      <c r="K89241"/>
    </row>
    <row r="89242" spans="11:11">
      <c r="K89242"/>
    </row>
    <row r="89243" spans="11:11">
      <c r="K89243"/>
    </row>
    <row r="89244" spans="11:11">
      <c r="K89244"/>
    </row>
    <row r="89245" spans="11:11">
      <c r="K89245"/>
    </row>
    <row r="89246" spans="11:11">
      <c r="K89246"/>
    </row>
    <row r="89247" spans="11:11">
      <c r="K89247"/>
    </row>
    <row r="89248" spans="11:11">
      <c r="K89248"/>
    </row>
    <row r="89249" spans="11:11">
      <c r="K89249"/>
    </row>
    <row r="89250" spans="11:11">
      <c r="K89250"/>
    </row>
    <row r="89251" spans="11:11">
      <c r="K89251"/>
    </row>
    <row r="89252" spans="11:11">
      <c r="K89252"/>
    </row>
    <row r="89253" spans="11:11">
      <c r="K89253"/>
    </row>
    <row r="89254" spans="11:11">
      <c r="K89254"/>
    </row>
    <row r="89255" spans="11:11">
      <c r="K89255"/>
    </row>
    <row r="89256" spans="11:11">
      <c r="K89256"/>
    </row>
    <row r="89257" spans="11:11">
      <c r="K89257"/>
    </row>
    <row r="89258" spans="11:11">
      <c r="K89258"/>
    </row>
    <row r="89259" spans="11:11">
      <c r="K89259"/>
    </row>
    <row r="89260" spans="11:11">
      <c r="K89260"/>
    </row>
    <row r="89261" spans="11:11">
      <c r="K89261"/>
    </row>
    <row r="89262" spans="11:11">
      <c r="K89262"/>
    </row>
    <row r="89263" spans="11:11">
      <c r="K89263"/>
    </row>
    <row r="89264" spans="11:11">
      <c r="K89264"/>
    </row>
    <row r="89265" spans="11:11">
      <c r="K89265"/>
    </row>
    <row r="89266" spans="11:11">
      <c r="K89266"/>
    </row>
    <row r="89267" spans="11:11">
      <c r="K89267"/>
    </row>
    <row r="89268" spans="11:11">
      <c r="K89268"/>
    </row>
    <row r="89269" spans="11:11">
      <c r="K89269"/>
    </row>
    <row r="89270" spans="11:11">
      <c r="K89270"/>
    </row>
    <row r="89271" spans="11:11">
      <c r="K89271"/>
    </row>
    <row r="89272" spans="11:11">
      <c r="K89272"/>
    </row>
    <row r="89273" spans="11:11">
      <c r="K89273"/>
    </row>
    <row r="89274" spans="11:11">
      <c r="K89274"/>
    </row>
    <row r="89275" spans="11:11">
      <c r="K89275"/>
    </row>
    <row r="89276" spans="11:11">
      <c r="K89276"/>
    </row>
    <row r="89277" spans="11:11">
      <c r="K89277"/>
    </row>
    <row r="89278" spans="11:11">
      <c r="K89278"/>
    </row>
    <row r="89279" spans="11:11">
      <c r="K89279"/>
    </row>
    <row r="89280" spans="11:11">
      <c r="K89280"/>
    </row>
    <row r="89281" spans="11:11">
      <c r="K89281"/>
    </row>
    <row r="89282" spans="11:11">
      <c r="K89282"/>
    </row>
    <row r="89283" spans="11:11">
      <c r="K89283"/>
    </row>
    <row r="89284" spans="11:11">
      <c r="K89284"/>
    </row>
    <row r="89285" spans="11:11">
      <c r="K89285"/>
    </row>
    <row r="89286" spans="11:11">
      <c r="K89286"/>
    </row>
    <row r="89287" spans="11:11">
      <c r="K89287"/>
    </row>
    <row r="89288" spans="11:11">
      <c r="K89288"/>
    </row>
    <row r="89289" spans="11:11">
      <c r="K89289"/>
    </row>
    <row r="89290" spans="11:11">
      <c r="K89290"/>
    </row>
    <row r="89291" spans="11:11">
      <c r="K89291"/>
    </row>
    <row r="89292" spans="11:11">
      <c r="K89292"/>
    </row>
    <row r="89293" spans="11:11">
      <c r="K89293"/>
    </row>
    <row r="89294" spans="11:11">
      <c r="K89294"/>
    </row>
    <row r="89295" spans="11:11">
      <c r="K89295"/>
    </row>
    <row r="89296" spans="11:11">
      <c r="K89296"/>
    </row>
    <row r="89297" spans="11:11">
      <c r="K89297"/>
    </row>
    <row r="89298" spans="11:11">
      <c r="K89298"/>
    </row>
    <row r="89299" spans="11:11">
      <c r="K89299"/>
    </row>
    <row r="89300" spans="11:11">
      <c r="K89300"/>
    </row>
    <row r="89301" spans="11:11">
      <c r="K89301"/>
    </row>
    <row r="89302" spans="11:11">
      <c r="K89302"/>
    </row>
    <row r="89303" spans="11:11">
      <c r="K89303"/>
    </row>
    <row r="89304" spans="11:11">
      <c r="K89304"/>
    </row>
    <row r="89305" spans="11:11">
      <c r="K89305"/>
    </row>
    <row r="89306" spans="11:11">
      <c r="K89306"/>
    </row>
    <row r="89307" spans="11:11">
      <c r="K89307"/>
    </row>
    <row r="89308" spans="11:11">
      <c r="K89308"/>
    </row>
    <row r="89309" spans="11:11">
      <c r="K89309"/>
    </row>
    <row r="89310" spans="11:11">
      <c r="K89310"/>
    </row>
    <row r="89311" spans="11:11">
      <c r="K89311"/>
    </row>
    <row r="89312" spans="11:11">
      <c r="K89312"/>
    </row>
    <row r="89313" spans="11:11">
      <c r="K89313"/>
    </row>
    <row r="89314" spans="11:11">
      <c r="K89314"/>
    </row>
    <row r="89315" spans="11:11">
      <c r="K89315"/>
    </row>
    <row r="89316" spans="11:11">
      <c r="K89316"/>
    </row>
    <row r="89317" spans="11:11">
      <c r="K89317"/>
    </row>
    <row r="89318" spans="11:11">
      <c r="K89318"/>
    </row>
    <row r="89319" spans="11:11">
      <c r="K89319"/>
    </row>
    <row r="89320" spans="11:11">
      <c r="K89320"/>
    </row>
    <row r="89321" spans="11:11">
      <c r="K89321"/>
    </row>
    <row r="89322" spans="11:11">
      <c r="K89322"/>
    </row>
    <row r="89323" spans="11:11">
      <c r="K89323"/>
    </row>
    <row r="89324" spans="11:11">
      <c r="K89324"/>
    </row>
    <row r="89325" spans="11:11">
      <c r="K89325"/>
    </row>
    <row r="89326" spans="11:11">
      <c r="K89326"/>
    </row>
    <row r="89327" spans="11:11">
      <c r="K89327"/>
    </row>
    <row r="89328" spans="11:11">
      <c r="K89328"/>
    </row>
    <row r="89329" spans="11:11">
      <c r="K89329"/>
    </row>
    <row r="89330" spans="11:11">
      <c r="K89330"/>
    </row>
    <row r="89331" spans="11:11">
      <c r="K89331"/>
    </row>
    <row r="89332" spans="11:11">
      <c r="K89332"/>
    </row>
    <row r="89333" spans="11:11">
      <c r="K89333"/>
    </row>
    <row r="89334" spans="11:11">
      <c r="K89334"/>
    </row>
    <row r="89335" spans="11:11">
      <c r="K89335"/>
    </row>
    <row r="89336" spans="11:11">
      <c r="K89336"/>
    </row>
    <row r="89337" spans="11:11">
      <c r="K89337"/>
    </row>
    <row r="89338" spans="11:11">
      <c r="K89338"/>
    </row>
    <row r="89339" spans="11:11">
      <c r="K89339"/>
    </row>
    <row r="89340" spans="11:11">
      <c r="K89340"/>
    </row>
    <row r="89341" spans="11:11">
      <c r="K89341"/>
    </row>
    <row r="89342" spans="11:11">
      <c r="K89342"/>
    </row>
    <row r="89343" spans="11:11">
      <c r="K89343"/>
    </row>
    <row r="89344" spans="11:11">
      <c r="K89344"/>
    </row>
    <row r="89345" spans="11:11">
      <c r="K89345"/>
    </row>
    <row r="89346" spans="11:11">
      <c r="K89346"/>
    </row>
    <row r="89347" spans="11:11">
      <c r="K89347"/>
    </row>
    <row r="89348" spans="11:11">
      <c r="K89348"/>
    </row>
    <row r="89349" spans="11:11">
      <c r="K89349"/>
    </row>
    <row r="89350" spans="11:11">
      <c r="K89350"/>
    </row>
    <row r="89351" spans="11:11">
      <c r="K89351"/>
    </row>
    <row r="89352" spans="11:11">
      <c r="K89352"/>
    </row>
    <row r="89353" spans="11:11">
      <c r="K89353"/>
    </row>
    <row r="89354" spans="11:11">
      <c r="K89354"/>
    </row>
    <row r="89355" spans="11:11">
      <c r="K89355"/>
    </row>
    <row r="89356" spans="11:11">
      <c r="K89356"/>
    </row>
    <row r="89357" spans="11:11">
      <c r="K89357"/>
    </row>
    <row r="89358" spans="11:11">
      <c r="K89358"/>
    </row>
    <row r="89359" spans="11:11">
      <c r="K89359"/>
    </row>
    <row r="89360" spans="11:11">
      <c r="K89360"/>
    </row>
    <row r="89361" spans="11:11">
      <c r="K89361"/>
    </row>
    <row r="89362" spans="11:11">
      <c r="K89362"/>
    </row>
    <row r="89363" spans="11:11">
      <c r="K89363"/>
    </row>
    <row r="89364" spans="11:11">
      <c r="K89364"/>
    </row>
    <row r="89365" spans="11:11">
      <c r="K89365"/>
    </row>
    <row r="89366" spans="11:11">
      <c r="K89366"/>
    </row>
    <row r="89367" spans="11:11">
      <c r="K89367"/>
    </row>
    <row r="89368" spans="11:11">
      <c r="K89368"/>
    </row>
    <row r="89369" spans="11:11">
      <c r="K89369"/>
    </row>
    <row r="89370" spans="11:11">
      <c r="K89370"/>
    </row>
    <row r="89371" spans="11:11">
      <c r="K89371"/>
    </row>
    <row r="89372" spans="11:11">
      <c r="K89372"/>
    </row>
    <row r="89373" spans="11:11">
      <c r="K89373"/>
    </row>
    <row r="89374" spans="11:11">
      <c r="K89374"/>
    </row>
    <row r="89375" spans="11:11">
      <c r="K89375"/>
    </row>
    <row r="89376" spans="11:11">
      <c r="K89376"/>
    </row>
    <row r="89377" spans="11:11">
      <c r="K89377"/>
    </row>
    <row r="89378" spans="11:11">
      <c r="K89378"/>
    </row>
    <row r="89379" spans="11:11">
      <c r="K89379"/>
    </row>
    <row r="89380" spans="11:11">
      <c r="K89380"/>
    </row>
    <row r="89381" spans="11:11">
      <c r="K89381"/>
    </row>
    <row r="89382" spans="11:11">
      <c r="K89382"/>
    </row>
    <row r="89383" spans="11:11">
      <c r="K89383"/>
    </row>
    <row r="89384" spans="11:11">
      <c r="K89384"/>
    </row>
    <row r="89385" spans="11:11">
      <c r="K89385"/>
    </row>
    <row r="89386" spans="11:11">
      <c r="K89386"/>
    </row>
    <row r="89387" spans="11:11">
      <c r="K89387"/>
    </row>
    <row r="89388" spans="11:11">
      <c r="K89388"/>
    </row>
    <row r="89389" spans="11:11">
      <c r="K89389"/>
    </row>
    <row r="89390" spans="11:11">
      <c r="K89390"/>
    </row>
    <row r="89391" spans="11:11">
      <c r="K89391"/>
    </row>
    <row r="89392" spans="11:11">
      <c r="K89392"/>
    </row>
    <row r="89393" spans="11:11">
      <c r="K89393"/>
    </row>
    <row r="89394" spans="11:11">
      <c r="K89394"/>
    </row>
    <row r="89395" spans="11:11">
      <c r="K89395"/>
    </row>
    <row r="89396" spans="11:11">
      <c r="K89396"/>
    </row>
    <row r="89397" spans="11:11">
      <c r="K89397"/>
    </row>
    <row r="89398" spans="11:11">
      <c r="K89398"/>
    </row>
    <row r="89399" spans="11:11">
      <c r="K89399"/>
    </row>
    <row r="89400" spans="11:11">
      <c r="K89400"/>
    </row>
    <row r="89401" spans="11:11">
      <c r="K89401"/>
    </row>
    <row r="89402" spans="11:11">
      <c r="K89402"/>
    </row>
    <row r="89403" spans="11:11">
      <c r="K89403"/>
    </row>
    <row r="89404" spans="11:11">
      <c r="K89404"/>
    </row>
    <row r="89405" spans="11:11">
      <c r="K89405"/>
    </row>
    <row r="89406" spans="11:11">
      <c r="K89406"/>
    </row>
    <row r="89407" spans="11:11">
      <c r="K89407"/>
    </row>
    <row r="89408" spans="11:11">
      <c r="K89408"/>
    </row>
    <row r="89409" spans="11:11">
      <c r="K89409"/>
    </row>
    <row r="89410" spans="11:11">
      <c r="K89410"/>
    </row>
    <row r="89411" spans="11:11">
      <c r="K89411"/>
    </row>
    <row r="89412" spans="11:11">
      <c r="K89412"/>
    </row>
    <row r="89413" spans="11:11">
      <c r="K89413"/>
    </row>
    <row r="89414" spans="11:11">
      <c r="K89414"/>
    </row>
    <row r="89415" spans="11:11">
      <c r="K89415"/>
    </row>
    <row r="89416" spans="11:11">
      <c r="K89416"/>
    </row>
    <row r="89417" spans="11:11">
      <c r="K89417"/>
    </row>
    <row r="89418" spans="11:11">
      <c r="K89418"/>
    </row>
    <row r="89419" spans="11:11">
      <c r="K89419"/>
    </row>
    <row r="89420" spans="11:11">
      <c r="K89420"/>
    </row>
    <row r="89421" spans="11:11">
      <c r="K89421"/>
    </row>
    <row r="89422" spans="11:11">
      <c r="K89422"/>
    </row>
    <row r="89423" spans="11:11">
      <c r="K89423"/>
    </row>
    <row r="89424" spans="11:11">
      <c r="K89424"/>
    </row>
    <row r="89425" spans="11:11">
      <c r="K89425"/>
    </row>
    <row r="89426" spans="11:11">
      <c r="K89426"/>
    </row>
    <row r="89427" spans="11:11">
      <c r="K89427"/>
    </row>
    <row r="89428" spans="11:11">
      <c r="K89428"/>
    </row>
    <row r="89429" spans="11:11">
      <c r="K89429"/>
    </row>
    <row r="89430" spans="11:11">
      <c r="K89430"/>
    </row>
    <row r="89431" spans="11:11">
      <c r="K89431"/>
    </row>
    <row r="89432" spans="11:11">
      <c r="K89432"/>
    </row>
    <row r="89433" spans="11:11">
      <c r="K89433"/>
    </row>
    <row r="89434" spans="11:11">
      <c r="K89434"/>
    </row>
    <row r="89435" spans="11:11">
      <c r="K89435"/>
    </row>
    <row r="89436" spans="11:11">
      <c r="K89436"/>
    </row>
    <row r="89437" spans="11:11">
      <c r="K89437"/>
    </row>
    <row r="89438" spans="11:11">
      <c r="K89438"/>
    </row>
    <row r="89439" spans="11:11">
      <c r="K89439"/>
    </row>
    <row r="89440" spans="11:11">
      <c r="K89440"/>
    </row>
    <row r="89441" spans="11:11">
      <c r="K89441"/>
    </row>
    <row r="89442" spans="11:11">
      <c r="K89442"/>
    </row>
    <row r="89443" spans="11:11">
      <c r="K89443"/>
    </row>
    <row r="89444" spans="11:11">
      <c r="K89444"/>
    </row>
    <row r="89445" spans="11:11">
      <c r="K89445"/>
    </row>
    <row r="89446" spans="11:11">
      <c r="K89446"/>
    </row>
    <row r="89447" spans="11:11">
      <c r="K89447"/>
    </row>
    <row r="89448" spans="11:11">
      <c r="K89448"/>
    </row>
    <row r="89449" spans="11:11">
      <c r="K89449"/>
    </row>
    <row r="89450" spans="11:11">
      <c r="K89450"/>
    </row>
    <row r="89451" spans="11:11">
      <c r="K89451"/>
    </row>
    <row r="89452" spans="11:11">
      <c r="K89452"/>
    </row>
    <row r="89453" spans="11:11">
      <c r="K89453"/>
    </row>
    <row r="89454" spans="11:11">
      <c r="K89454"/>
    </row>
    <row r="89455" spans="11:11">
      <c r="K89455"/>
    </row>
    <row r="89456" spans="11:11">
      <c r="K89456"/>
    </row>
    <row r="89457" spans="11:11">
      <c r="K89457"/>
    </row>
    <row r="89458" spans="11:11">
      <c r="K89458"/>
    </row>
    <row r="89459" spans="11:11">
      <c r="K89459"/>
    </row>
    <row r="89460" spans="11:11">
      <c r="K89460"/>
    </row>
    <row r="89461" spans="11:11">
      <c r="K89461"/>
    </row>
    <row r="89462" spans="11:11">
      <c r="K89462"/>
    </row>
    <row r="89463" spans="11:11">
      <c r="K89463"/>
    </row>
    <row r="89464" spans="11:11">
      <c r="K89464"/>
    </row>
    <row r="89465" spans="11:11">
      <c r="K89465"/>
    </row>
    <row r="89466" spans="11:11">
      <c r="K89466"/>
    </row>
    <row r="89467" spans="11:11">
      <c r="K89467"/>
    </row>
    <row r="89468" spans="11:11">
      <c r="K89468"/>
    </row>
    <row r="89469" spans="11:11">
      <c r="K89469"/>
    </row>
    <row r="89470" spans="11:11">
      <c r="K89470"/>
    </row>
    <row r="89471" spans="11:11">
      <c r="K89471"/>
    </row>
    <row r="89472" spans="11:11">
      <c r="K89472"/>
    </row>
    <row r="89473" spans="11:11">
      <c r="K89473"/>
    </row>
    <row r="89474" spans="11:11">
      <c r="K89474"/>
    </row>
    <row r="89475" spans="11:11">
      <c r="K89475"/>
    </row>
    <row r="89476" spans="11:11">
      <c r="K89476"/>
    </row>
    <row r="89477" spans="11:11">
      <c r="K89477"/>
    </row>
    <row r="89478" spans="11:11">
      <c r="K89478"/>
    </row>
    <row r="89479" spans="11:11">
      <c r="K89479"/>
    </row>
    <row r="89480" spans="11:11">
      <c r="K89480"/>
    </row>
    <row r="89481" spans="11:11">
      <c r="K89481"/>
    </row>
    <row r="89482" spans="11:11">
      <c r="K89482"/>
    </row>
    <row r="89483" spans="11:11">
      <c r="K89483"/>
    </row>
    <row r="89484" spans="11:11">
      <c r="K89484"/>
    </row>
    <row r="89485" spans="11:11">
      <c r="K89485"/>
    </row>
    <row r="89486" spans="11:11">
      <c r="K89486"/>
    </row>
    <row r="89487" spans="11:11">
      <c r="K89487"/>
    </row>
    <row r="89488" spans="11:11">
      <c r="K89488"/>
    </row>
    <row r="89489" spans="11:11">
      <c r="K89489"/>
    </row>
    <row r="89490" spans="11:11">
      <c r="K89490"/>
    </row>
    <row r="89491" spans="11:11">
      <c r="K89491"/>
    </row>
    <row r="89492" spans="11:11">
      <c r="K89492"/>
    </row>
    <row r="89493" spans="11:11">
      <c r="K89493"/>
    </row>
    <row r="89494" spans="11:11">
      <c r="K89494"/>
    </row>
    <row r="89495" spans="11:11">
      <c r="K89495"/>
    </row>
    <row r="89496" spans="11:11">
      <c r="K89496"/>
    </row>
    <row r="89497" spans="11:11">
      <c r="K89497"/>
    </row>
    <row r="89498" spans="11:11">
      <c r="K89498"/>
    </row>
    <row r="89499" spans="11:11">
      <c r="K89499"/>
    </row>
    <row r="89500" spans="11:11">
      <c r="K89500"/>
    </row>
    <row r="89501" spans="11:11">
      <c r="K89501"/>
    </row>
    <row r="89502" spans="11:11">
      <c r="K89502"/>
    </row>
    <row r="89503" spans="11:11">
      <c r="K89503"/>
    </row>
    <row r="89504" spans="11:11">
      <c r="K89504"/>
    </row>
    <row r="89505" spans="11:11">
      <c r="K89505"/>
    </row>
    <row r="89506" spans="11:11">
      <c r="K89506"/>
    </row>
    <row r="89507" spans="11:11">
      <c r="K89507"/>
    </row>
    <row r="89508" spans="11:11">
      <c r="K89508"/>
    </row>
    <row r="89509" spans="11:11">
      <c r="K89509"/>
    </row>
    <row r="89510" spans="11:11">
      <c r="K89510"/>
    </row>
    <row r="89511" spans="11:11">
      <c r="K89511"/>
    </row>
    <row r="89512" spans="11:11">
      <c r="K89512"/>
    </row>
    <row r="89513" spans="11:11">
      <c r="K89513"/>
    </row>
    <row r="89514" spans="11:11">
      <c r="K89514"/>
    </row>
    <row r="89515" spans="11:11">
      <c r="K89515"/>
    </row>
    <row r="89516" spans="11:11">
      <c r="K89516"/>
    </row>
    <row r="89517" spans="11:11">
      <c r="K89517"/>
    </row>
    <row r="89518" spans="11:11">
      <c r="K89518"/>
    </row>
    <row r="89519" spans="11:11">
      <c r="K89519"/>
    </row>
    <row r="89520" spans="11:11">
      <c r="K89520"/>
    </row>
    <row r="89521" spans="11:11">
      <c r="K89521"/>
    </row>
    <row r="89522" spans="11:11">
      <c r="K89522"/>
    </row>
    <row r="89523" spans="11:11">
      <c r="K89523"/>
    </row>
    <row r="89524" spans="11:11">
      <c r="K89524"/>
    </row>
    <row r="89525" spans="11:11">
      <c r="K89525"/>
    </row>
    <row r="89526" spans="11:11">
      <c r="K89526"/>
    </row>
    <row r="89527" spans="11:11">
      <c r="K89527"/>
    </row>
    <row r="89528" spans="11:11">
      <c r="K89528"/>
    </row>
    <row r="89529" spans="11:11">
      <c r="K89529"/>
    </row>
    <row r="89530" spans="11:11">
      <c r="K89530"/>
    </row>
    <row r="89531" spans="11:11">
      <c r="K89531"/>
    </row>
    <row r="89532" spans="11:11">
      <c r="K89532"/>
    </row>
    <row r="89533" spans="11:11">
      <c r="K89533"/>
    </row>
    <row r="89534" spans="11:11">
      <c r="K89534"/>
    </row>
    <row r="89535" spans="11:11">
      <c r="K89535"/>
    </row>
    <row r="89536" spans="11:11">
      <c r="K89536"/>
    </row>
    <row r="89537" spans="11:11">
      <c r="K89537"/>
    </row>
    <row r="89538" spans="11:11">
      <c r="K89538"/>
    </row>
    <row r="89539" spans="11:11">
      <c r="K89539"/>
    </row>
    <row r="89540" spans="11:11">
      <c r="K89540"/>
    </row>
    <row r="89541" spans="11:11">
      <c r="K89541"/>
    </row>
    <row r="89542" spans="11:11">
      <c r="K89542"/>
    </row>
    <row r="89543" spans="11:11">
      <c r="K89543"/>
    </row>
    <row r="89544" spans="11:11">
      <c r="K89544"/>
    </row>
    <row r="89545" spans="11:11">
      <c r="K89545"/>
    </row>
    <row r="89546" spans="11:11">
      <c r="K89546"/>
    </row>
    <row r="89547" spans="11:11">
      <c r="K89547"/>
    </row>
    <row r="89548" spans="11:11">
      <c r="K89548"/>
    </row>
    <row r="89549" spans="11:11">
      <c r="K89549"/>
    </row>
    <row r="89550" spans="11:11">
      <c r="K89550"/>
    </row>
    <row r="89551" spans="11:11">
      <c r="K89551"/>
    </row>
    <row r="89552" spans="11:11">
      <c r="K89552"/>
    </row>
    <row r="89553" spans="11:11">
      <c r="K89553"/>
    </row>
    <row r="89554" spans="11:11">
      <c r="K89554"/>
    </row>
    <row r="89555" spans="11:11">
      <c r="K89555"/>
    </row>
    <row r="89556" spans="11:11">
      <c r="K89556"/>
    </row>
    <row r="89557" spans="11:11">
      <c r="K89557"/>
    </row>
    <row r="89558" spans="11:11">
      <c r="K89558"/>
    </row>
    <row r="89559" spans="11:11">
      <c r="K89559"/>
    </row>
    <row r="89560" spans="11:11">
      <c r="K89560"/>
    </row>
    <row r="89561" spans="11:11">
      <c r="K89561"/>
    </row>
    <row r="89562" spans="11:11">
      <c r="K89562"/>
    </row>
    <row r="89563" spans="11:11">
      <c r="K89563"/>
    </row>
    <row r="89564" spans="11:11">
      <c r="K89564"/>
    </row>
    <row r="89565" spans="11:11">
      <c r="K89565"/>
    </row>
    <row r="89566" spans="11:11">
      <c r="K89566"/>
    </row>
    <row r="89567" spans="11:11">
      <c r="K89567"/>
    </row>
    <row r="89568" spans="11:11">
      <c r="K89568"/>
    </row>
    <row r="89569" spans="11:11">
      <c r="K89569"/>
    </row>
    <row r="89570" spans="11:11">
      <c r="K89570"/>
    </row>
    <row r="89571" spans="11:11">
      <c r="K89571"/>
    </row>
    <row r="89572" spans="11:11">
      <c r="K89572"/>
    </row>
    <row r="89573" spans="11:11">
      <c r="K89573"/>
    </row>
    <row r="89574" spans="11:11">
      <c r="K89574"/>
    </row>
    <row r="89575" spans="11:11">
      <c r="K89575"/>
    </row>
    <row r="89576" spans="11:11">
      <c r="K89576"/>
    </row>
    <row r="89577" spans="11:11">
      <c r="K89577"/>
    </row>
    <row r="89578" spans="11:11">
      <c r="K89578"/>
    </row>
    <row r="89579" spans="11:11">
      <c r="K89579"/>
    </row>
    <row r="89580" spans="11:11">
      <c r="K89580"/>
    </row>
    <row r="89581" spans="11:11">
      <c r="K89581"/>
    </row>
    <row r="89582" spans="11:11">
      <c r="K89582"/>
    </row>
    <row r="89583" spans="11:11">
      <c r="K89583"/>
    </row>
    <row r="89584" spans="11:11">
      <c r="K89584"/>
    </row>
    <row r="89585" spans="11:11">
      <c r="K89585"/>
    </row>
    <row r="89586" spans="11:11">
      <c r="K89586"/>
    </row>
    <row r="89587" spans="11:11">
      <c r="K89587"/>
    </row>
    <row r="89588" spans="11:11">
      <c r="K89588"/>
    </row>
    <row r="89589" spans="11:11">
      <c r="K89589"/>
    </row>
    <row r="89590" spans="11:11">
      <c r="K89590"/>
    </row>
    <row r="89591" spans="11:11">
      <c r="K89591"/>
    </row>
    <row r="89592" spans="11:11">
      <c r="K89592"/>
    </row>
    <row r="89593" spans="11:11">
      <c r="K89593"/>
    </row>
    <row r="89594" spans="11:11">
      <c r="K89594"/>
    </row>
    <row r="89595" spans="11:11">
      <c r="K89595"/>
    </row>
    <row r="89596" spans="11:11">
      <c r="K89596"/>
    </row>
    <row r="89597" spans="11:11">
      <c r="K89597"/>
    </row>
    <row r="89598" spans="11:11">
      <c r="K89598"/>
    </row>
    <row r="89599" spans="11:11">
      <c r="K89599"/>
    </row>
    <row r="89600" spans="11:11">
      <c r="K89600"/>
    </row>
    <row r="89601" spans="11:11">
      <c r="K89601"/>
    </row>
    <row r="89602" spans="11:11">
      <c r="K89602"/>
    </row>
    <row r="89603" spans="11:11">
      <c r="K89603"/>
    </row>
    <row r="89604" spans="11:11">
      <c r="K89604"/>
    </row>
    <row r="89605" spans="11:11">
      <c r="K89605"/>
    </row>
    <row r="89606" spans="11:11">
      <c r="K89606"/>
    </row>
    <row r="89607" spans="11:11">
      <c r="K89607"/>
    </row>
    <row r="89608" spans="11:11">
      <c r="K89608"/>
    </row>
    <row r="89609" spans="11:11">
      <c r="K89609"/>
    </row>
    <row r="89610" spans="11:11">
      <c r="K89610"/>
    </row>
    <row r="89611" spans="11:11">
      <c r="K89611"/>
    </row>
    <row r="89612" spans="11:11">
      <c r="K89612"/>
    </row>
    <row r="89613" spans="11:11">
      <c r="K89613"/>
    </row>
    <row r="89614" spans="11:11">
      <c r="K89614"/>
    </row>
    <row r="89615" spans="11:11">
      <c r="K89615"/>
    </row>
    <row r="89616" spans="11:11">
      <c r="K89616"/>
    </row>
    <row r="89617" spans="11:11">
      <c r="K89617"/>
    </row>
    <row r="89618" spans="11:11">
      <c r="K89618"/>
    </row>
    <row r="89619" spans="11:11">
      <c r="K89619"/>
    </row>
    <row r="89620" spans="11:11">
      <c r="K89620"/>
    </row>
    <row r="89621" spans="11:11">
      <c r="K89621"/>
    </row>
    <row r="89622" spans="11:11">
      <c r="K89622"/>
    </row>
    <row r="89623" spans="11:11">
      <c r="K89623"/>
    </row>
    <row r="89624" spans="11:11">
      <c r="K89624"/>
    </row>
    <row r="89625" spans="11:11">
      <c r="K89625"/>
    </row>
    <row r="89626" spans="11:11">
      <c r="K89626"/>
    </row>
    <row r="89627" spans="11:11">
      <c r="K89627"/>
    </row>
    <row r="89628" spans="11:11">
      <c r="K89628"/>
    </row>
    <row r="89629" spans="11:11">
      <c r="K89629"/>
    </row>
    <row r="89630" spans="11:11">
      <c r="K89630"/>
    </row>
    <row r="89631" spans="11:11">
      <c r="K89631"/>
    </row>
    <row r="89632" spans="11:11">
      <c r="K89632"/>
    </row>
    <row r="89633" spans="11:11">
      <c r="K89633"/>
    </row>
    <row r="89634" spans="11:11">
      <c r="K89634"/>
    </row>
    <row r="89635" spans="11:11">
      <c r="K89635"/>
    </row>
    <row r="89636" spans="11:11">
      <c r="K89636"/>
    </row>
    <row r="89637" spans="11:11">
      <c r="K89637"/>
    </row>
    <row r="89638" spans="11:11">
      <c r="K89638"/>
    </row>
    <row r="89639" spans="11:11">
      <c r="K89639"/>
    </row>
    <row r="89640" spans="11:11">
      <c r="K89640"/>
    </row>
    <row r="89641" spans="11:11">
      <c r="K89641"/>
    </row>
    <row r="89642" spans="11:11">
      <c r="K89642"/>
    </row>
    <row r="89643" spans="11:11">
      <c r="K89643"/>
    </row>
    <row r="89644" spans="11:11">
      <c r="K89644"/>
    </row>
    <row r="89645" spans="11:11">
      <c r="K89645"/>
    </row>
    <row r="89646" spans="11:11">
      <c r="K89646"/>
    </row>
    <row r="89647" spans="11:11">
      <c r="K89647"/>
    </row>
    <row r="89648" spans="11:11">
      <c r="K89648"/>
    </row>
    <row r="89649" spans="11:11">
      <c r="K89649"/>
    </row>
    <row r="89650" spans="11:11">
      <c r="K89650"/>
    </row>
    <row r="89651" spans="11:11">
      <c r="K89651"/>
    </row>
    <row r="89652" spans="11:11">
      <c r="K89652"/>
    </row>
    <row r="89653" spans="11:11">
      <c r="K89653"/>
    </row>
    <row r="89654" spans="11:11">
      <c r="K89654"/>
    </row>
    <row r="89655" spans="11:11">
      <c r="K89655"/>
    </row>
    <row r="89656" spans="11:11">
      <c r="K89656"/>
    </row>
    <row r="89657" spans="11:11">
      <c r="K89657"/>
    </row>
    <row r="89658" spans="11:11">
      <c r="K89658"/>
    </row>
    <row r="89659" spans="11:11">
      <c r="K89659"/>
    </row>
    <row r="89660" spans="11:11">
      <c r="K89660"/>
    </row>
    <row r="89661" spans="11:11">
      <c r="K89661"/>
    </row>
    <row r="89662" spans="11:11">
      <c r="K89662"/>
    </row>
    <row r="89663" spans="11:11">
      <c r="K89663"/>
    </row>
    <row r="89664" spans="11:11">
      <c r="K89664"/>
    </row>
    <row r="89665" spans="11:11">
      <c r="K89665"/>
    </row>
    <row r="89666" spans="11:11">
      <c r="K89666"/>
    </row>
    <row r="89667" spans="11:11">
      <c r="K89667"/>
    </row>
    <row r="89668" spans="11:11">
      <c r="K89668"/>
    </row>
    <row r="89669" spans="11:11">
      <c r="K89669"/>
    </row>
    <row r="89670" spans="11:11">
      <c r="K89670"/>
    </row>
    <row r="89671" spans="11:11">
      <c r="K89671"/>
    </row>
    <row r="89672" spans="11:11">
      <c r="K89672"/>
    </row>
    <row r="89673" spans="11:11">
      <c r="K89673"/>
    </row>
    <row r="89674" spans="11:11">
      <c r="K89674"/>
    </row>
    <row r="89675" spans="11:11">
      <c r="K89675"/>
    </row>
    <row r="89676" spans="11:11">
      <c r="K89676"/>
    </row>
    <row r="89677" spans="11:11">
      <c r="K89677"/>
    </row>
    <row r="89678" spans="11:11">
      <c r="K89678"/>
    </row>
    <row r="89679" spans="11:11">
      <c r="K89679"/>
    </row>
    <row r="89680" spans="11:11">
      <c r="K89680"/>
    </row>
    <row r="89681" spans="11:11">
      <c r="K89681"/>
    </row>
    <row r="89682" spans="11:11">
      <c r="K89682"/>
    </row>
    <row r="89683" spans="11:11">
      <c r="K89683"/>
    </row>
    <row r="89684" spans="11:11">
      <c r="K89684"/>
    </row>
    <row r="89685" spans="11:11">
      <c r="K89685"/>
    </row>
    <row r="89686" spans="11:11">
      <c r="K89686"/>
    </row>
    <row r="89687" spans="11:11">
      <c r="K89687"/>
    </row>
    <row r="89688" spans="11:11">
      <c r="K89688"/>
    </row>
    <row r="89689" spans="11:11">
      <c r="K89689"/>
    </row>
    <row r="89690" spans="11:11">
      <c r="K89690"/>
    </row>
    <row r="89691" spans="11:11">
      <c r="K89691"/>
    </row>
    <row r="89692" spans="11:11">
      <c r="K89692"/>
    </row>
    <row r="89693" spans="11:11">
      <c r="K89693"/>
    </row>
    <row r="89694" spans="11:11">
      <c r="K89694"/>
    </row>
    <row r="89695" spans="11:11">
      <c r="K89695"/>
    </row>
    <row r="89696" spans="11:11">
      <c r="K89696"/>
    </row>
    <row r="89697" spans="11:11">
      <c r="K89697"/>
    </row>
    <row r="89698" spans="11:11">
      <c r="K89698"/>
    </row>
    <row r="89699" spans="11:11">
      <c r="K89699"/>
    </row>
    <row r="89700" spans="11:11">
      <c r="K89700"/>
    </row>
    <row r="89701" spans="11:11">
      <c r="K89701"/>
    </row>
    <row r="89702" spans="11:11">
      <c r="K89702"/>
    </row>
    <row r="89703" spans="11:11">
      <c r="K89703"/>
    </row>
    <row r="89704" spans="11:11">
      <c r="K89704"/>
    </row>
    <row r="89705" spans="11:11">
      <c r="K89705"/>
    </row>
    <row r="89706" spans="11:11">
      <c r="K89706"/>
    </row>
    <row r="89707" spans="11:11">
      <c r="K89707"/>
    </row>
    <row r="89708" spans="11:11">
      <c r="K89708"/>
    </row>
    <row r="89709" spans="11:11">
      <c r="K89709"/>
    </row>
    <row r="89710" spans="11:11">
      <c r="K89710"/>
    </row>
    <row r="89711" spans="11:11">
      <c r="K89711"/>
    </row>
    <row r="89712" spans="11:11">
      <c r="K89712"/>
    </row>
    <row r="89713" spans="11:11">
      <c r="K89713"/>
    </row>
    <row r="89714" spans="11:11">
      <c r="K89714"/>
    </row>
    <row r="89715" spans="11:11">
      <c r="K89715"/>
    </row>
    <row r="89716" spans="11:11">
      <c r="K89716"/>
    </row>
    <row r="89717" spans="11:11">
      <c r="K89717"/>
    </row>
    <row r="89718" spans="11:11">
      <c r="K89718"/>
    </row>
    <row r="89719" spans="11:11">
      <c r="K89719"/>
    </row>
    <row r="89720" spans="11:11">
      <c r="K89720"/>
    </row>
    <row r="89721" spans="11:11">
      <c r="K89721"/>
    </row>
    <row r="89722" spans="11:11">
      <c r="K89722"/>
    </row>
    <row r="89723" spans="11:11">
      <c r="K89723"/>
    </row>
    <row r="89724" spans="11:11">
      <c r="K89724"/>
    </row>
    <row r="89725" spans="11:11">
      <c r="K89725"/>
    </row>
    <row r="89726" spans="11:11">
      <c r="K89726"/>
    </row>
    <row r="89727" spans="11:11">
      <c r="K89727"/>
    </row>
    <row r="89728" spans="11:11">
      <c r="K89728"/>
    </row>
    <row r="89729" spans="11:11">
      <c r="K89729"/>
    </row>
    <row r="89730" spans="11:11">
      <c r="K89730"/>
    </row>
    <row r="89731" spans="11:11">
      <c r="K89731"/>
    </row>
    <row r="89732" spans="11:11">
      <c r="K89732"/>
    </row>
    <row r="89733" spans="11:11">
      <c r="K89733"/>
    </row>
    <row r="89734" spans="11:11">
      <c r="K89734"/>
    </row>
    <row r="89735" spans="11:11">
      <c r="K89735"/>
    </row>
    <row r="89736" spans="11:11">
      <c r="K89736"/>
    </row>
    <row r="89737" spans="11:11">
      <c r="K89737"/>
    </row>
    <row r="89738" spans="11:11">
      <c r="K89738"/>
    </row>
    <row r="89739" spans="11:11">
      <c r="K89739"/>
    </row>
    <row r="89740" spans="11:11">
      <c r="K89740"/>
    </row>
    <row r="89741" spans="11:11">
      <c r="K89741"/>
    </row>
    <row r="89742" spans="11:11">
      <c r="K89742"/>
    </row>
    <row r="89743" spans="11:11">
      <c r="K89743"/>
    </row>
    <row r="89744" spans="11:11">
      <c r="K89744"/>
    </row>
    <row r="89745" spans="11:11">
      <c r="K89745"/>
    </row>
    <row r="89746" spans="11:11">
      <c r="K89746"/>
    </row>
    <row r="89747" spans="11:11">
      <c r="K89747"/>
    </row>
    <row r="89748" spans="11:11">
      <c r="K89748"/>
    </row>
    <row r="89749" spans="11:11">
      <c r="K89749"/>
    </row>
    <row r="89750" spans="11:11">
      <c r="K89750"/>
    </row>
    <row r="89751" spans="11:11">
      <c r="K89751"/>
    </row>
    <row r="89752" spans="11:11">
      <c r="K89752"/>
    </row>
    <row r="89753" spans="11:11">
      <c r="K89753"/>
    </row>
    <row r="89754" spans="11:11">
      <c r="K89754"/>
    </row>
    <row r="89755" spans="11:11">
      <c r="K89755"/>
    </row>
    <row r="89756" spans="11:11">
      <c r="K89756"/>
    </row>
    <row r="89757" spans="11:11">
      <c r="K89757"/>
    </row>
    <row r="89758" spans="11:11">
      <c r="K89758"/>
    </row>
    <row r="89759" spans="11:11">
      <c r="K89759"/>
    </row>
    <row r="89760" spans="11:11">
      <c r="K89760"/>
    </row>
    <row r="89761" spans="11:11">
      <c r="K89761"/>
    </row>
    <row r="89762" spans="11:11">
      <c r="K89762"/>
    </row>
    <row r="89763" spans="11:11">
      <c r="K89763"/>
    </row>
    <row r="89764" spans="11:11">
      <c r="K89764"/>
    </row>
    <row r="89765" spans="11:11">
      <c r="K89765"/>
    </row>
    <row r="89766" spans="11:11">
      <c r="K89766"/>
    </row>
    <row r="89767" spans="11:11">
      <c r="K89767"/>
    </row>
    <row r="89768" spans="11:11">
      <c r="K89768"/>
    </row>
    <row r="89769" spans="11:11">
      <c r="K89769"/>
    </row>
    <row r="89770" spans="11:11">
      <c r="K89770"/>
    </row>
    <row r="89771" spans="11:11">
      <c r="K89771"/>
    </row>
    <row r="89772" spans="11:11">
      <c r="K89772"/>
    </row>
    <row r="89773" spans="11:11">
      <c r="K89773"/>
    </row>
    <row r="89774" spans="11:11">
      <c r="K89774"/>
    </row>
    <row r="89775" spans="11:11">
      <c r="K89775"/>
    </row>
    <row r="89776" spans="11:11">
      <c r="K89776"/>
    </row>
    <row r="89777" spans="11:11">
      <c r="K89777"/>
    </row>
    <row r="89778" spans="11:11">
      <c r="K89778"/>
    </row>
    <row r="89779" spans="11:11">
      <c r="K89779"/>
    </row>
    <row r="89780" spans="11:11">
      <c r="K89780"/>
    </row>
    <row r="89781" spans="11:11">
      <c r="K89781"/>
    </row>
    <row r="89782" spans="11:11">
      <c r="K89782"/>
    </row>
    <row r="89783" spans="11:11">
      <c r="K89783"/>
    </row>
    <row r="89784" spans="11:11">
      <c r="K89784"/>
    </row>
    <row r="89785" spans="11:11">
      <c r="K89785"/>
    </row>
    <row r="89786" spans="11:11">
      <c r="K89786"/>
    </row>
    <row r="89787" spans="11:11">
      <c r="K89787"/>
    </row>
    <row r="89788" spans="11:11">
      <c r="K89788"/>
    </row>
    <row r="89789" spans="11:11">
      <c r="K89789"/>
    </row>
    <row r="89790" spans="11:11">
      <c r="K89790"/>
    </row>
    <row r="89791" spans="11:11">
      <c r="K89791"/>
    </row>
    <row r="89792" spans="11:11">
      <c r="K89792"/>
    </row>
    <row r="89793" spans="11:11">
      <c r="K89793"/>
    </row>
    <row r="89794" spans="11:11">
      <c r="K89794"/>
    </row>
    <row r="89795" spans="11:11">
      <c r="K89795"/>
    </row>
    <row r="89796" spans="11:11">
      <c r="K89796"/>
    </row>
    <row r="89797" spans="11:11">
      <c r="K89797"/>
    </row>
    <row r="89798" spans="11:11">
      <c r="K89798"/>
    </row>
    <row r="89799" spans="11:11">
      <c r="K89799"/>
    </row>
    <row r="89800" spans="11:11">
      <c r="K89800"/>
    </row>
    <row r="89801" spans="11:11">
      <c r="K89801"/>
    </row>
    <row r="89802" spans="11:11">
      <c r="K89802"/>
    </row>
    <row r="89803" spans="11:11">
      <c r="K89803"/>
    </row>
    <row r="89804" spans="11:11">
      <c r="K89804"/>
    </row>
    <row r="89805" spans="11:11">
      <c r="K89805"/>
    </row>
    <row r="89806" spans="11:11">
      <c r="K89806"/>
    </row>
    <row r="89807" spans="11:11">
      <c r="K89807"/>
    </row>
    <row r="89808" spans="11:11">
      <c r="K89808"/>
    </row>
    <row r="89809" spans="11:11">
      <c r="K89809"/>
    </row>
    <row r="89810" spans="11:11">
      <c r="K89810"/>
    </row>
    <row r="89811" spans="11:11">
      <c r="K89811"/>
    </row>
    <row r="89812" spans="11:11">
      <c r="K89812"/>
    </row>
    <row r="89813" spans="11:11">
      <c r="K89813"/>
    </row>
    <row r="89814" spans="11:11">
      <c r="K89814"/>
    </row>
    <row r="89815" spans="11:11">
      <c r="K89815"/>
    </row>
    <row r="89816" spans="11:11">
      <c r="K89816"/>
    </row>
    <row r="89817" spans="11:11">
      <c r="K89817"/>
    </row>
    <row r="89818" spans="11:11">
      <c r="K89818"/>
    </row>
    <row r="89819" spans="11:11">
      <c r="K89819"/>
    </row>
    <row r="89820" spans="11:11">
      <c r="K89820"/>
    </row>
    <row r="89821" spans="11:11">
      <c r="K89821"/>
    </row>
    <row r="89822" spans="11:11">
      <c r="K89822"/>
    </row>
    <row r="89823" spans="11:11">
      <c r="K89823"/>
    </row>
    <row r="89824" spans="11:11">
      <c r="K89824"/>
    </row>
    <row r="89825" spans="11:11">
      <c r="K89825"/>
    </row>
    <row r="89826" spans="11:11">
      <c r="K89826"/>
    </row>
    <row r="89827" spans="11:11">
      <c r="K89827"/>
    </row>
    <row r="89828" spans="11:11">
      <c r="K89828"/>
    </row>
    <row r="89829" spans="11:11">
      <c r="K89829"/>
    </row>
    <row r="89830" spans="11:11">
      <c r="K89830"/>
    </row>
    <row r="89831" spans="11:11">
      <c r="K89831"/>
    </row>
    <row r="89832" spans="11:11">
      <c r="K89832"/>
    </row>
    <row r="89833" spans="11:11">
      <c r="K89833"/>
    </row>
    <row r="89834" spans="11:11">
      <c r="K89834"/>
    </row>
    <row r="89835" spans="11:11">
      <c r="K89835"/>
    </row>
    <row r="89836" spans="11:11">
      <c r="K89836"/>
    </row>
    <row r="89837" spans="11:11">
      <c r="K89837"/>
    </row>
    <row r="89838" spans="11:11">
      <c r="K89838"/>
    </row>
    <row r="89839" spans="11:11">
      <c r="K89839"/>
    </row>
    <row r="89840" spans="11:11">
      <c r="K89840"/>
    </row>
    <row r="89841" spans="11:11">
      <c r="K89841"/>
    </row>
    <row r="89842" spans="11:11">
      <c r="K89842"/>
    </row>
    <row r="89843" spans="11:11">
      <c r="K89843"/>
    </row>
    <row r="89844" spans="11:11">
      <c r="K89844"/>
    </row>
    <row r="89845" spans="11:11">
      <c r="K89845"/>
    </row>
    <row r="89846" spans="11:11">
      <c r="K89846"/>
    </row>
    <row r="89847" spans="11:11">
      <c r="K89847"/>
    </row>
    <row r="89848" spans="11:11">
      <c r="K89848"/>
    </row>
    <row r="89849" spans="11:11">
      <c r="K89849"/>
    </row>
    <row r="89850" spans="11:11">
      <c r="K89850"/>
    </row>
    <row r="89851" spans="11:11">
      <c r="K89851"/>
    </row>
    <row r="89852" spans="11:11">
      <c r="K89852"/>
    </row>
    <row r="89853" spans="11:11">
      <c r="K89853"/>
    </row>
    <row r="89854" spans="11:11">
      <c r="K89854"/>
    </row>
    <row r="89855" spans="11:11">
      <c r="K89855"/>
    </row>
    <row r="89856" spans="11:11">
      <c r="K89856"/>
    </row>
    <row r="89857" spans="11:11">
      <c r="K89857"/>
    </row>
    <row r="89858" spans="11:11">
      <c r="K89858"/>
    </row>
    <row r="89859" spans="11:11">
      <c r="K89859"/>
    </row>
    <row r="89860" spans="11:11">
      <c r="K89860"/>
    </row>
    <row r="89861" spans="11:11">
      <c r="K89861"/>
    </row>
    <row r="89862" spans="11:11">
      <c r="K89862"/>
    </row>
    <row r="89863" spans="11:11">
      <c r="K89863"/>
    </row>
    <row r="89864" spans="11:11">
      <c r="K89864"/>
    </row>
    <row r="89865" spans="11:11">
      <c r="K89865"/>
    </row>
    <row r="89866" spans="11:11">
      <c r="K89866"/>
    </row>
    <row r="89867" spans="11:11">
      <c r="K89867"/>
    </row>
    <row r="89868" spans="11:11">
      <c r="K89868"/>
    </row>
    <row r="89869" spans="11:11">
      <c r="K89869"/>
    </row>
    <row r="89870" spans="11:11">
      <c r="K89870"/>
    </row>
    <row r="89871" spans="11:11">
      <c r="K89871"/>
    </row>
    <row r="89872" spans="11:11">
      <c r="K89872"/>
    </row>
    <row r="89873" spans="11:11">
      <c r="K89873"/>
    </row>
    <row r="89874" spans="11:11">
      <c r="K89874"/>
    </row>
    <row r="89875" spans="11:11">
      <c r="K89875"/>
    </row>
    <row r="89876" spans="11:11">
      <c r="K89876"/>
    </row>
    <row r="89877" spans="11:11">
      <c r="K89877"/>
    </row>
    <row r="89878" spans="11:11">
      <c r="K89878"/>
    </row>
    <row r="89879" spans="11:11">
      <c r="K89879"/>
    </row>
    <row r="89880" spans="11:11">
      <c r="K89880"/>
    </row>
    <row r="89881" spans="11:11">
      <c r="K89881"/>
    </row>
    <row r="89882" spans="11:11">
      <c r="K89882"/>
    </row>
    <row r="89883" spans="11:11">
      <c r="K89883"/>
    </row>
    <row r="89884" spans="11:11">
      <c r="K89884"/>
    </row>
    <row r="89885" spans="11:11">
      <c r="K89885"/>
    </row>
    <row r="89886" spans="11:11">
      <c r="K89886"/>
    </row>
    <row r="89887" spans="11:11">
      <c r="K89887"/>
    </row>
    <row r="89888" spans="11:11">
      <c r="K89888"/>
    </row>
    <row r="89889" spans="11:11">
      <c r="K89889"/>
    </row>
    <row r="89890" spans="11:11">
      <c r="K89890"/>
    </row>
    <row r="89891" spans="11:11">
      <c r="K89891"/>
    </row>
    <row r="89892" spans="11:11">
      <c r="K89892"/>
    </row>
    <row r="89893" spans="11:11">
      <c r="K89893"/>
    </row>
    <row r="89894" spans="11:11">
      <c r="K89894"/>
    </row>
    <row r="89895" spans="11:11">
      <c r="K89895"/>
    </row>
    <row r="89896" spans="11:11">
      <c r="K89896"/>
    </row>
    <row r="89897" spans="11:11">
      <c r="K89897"/>
    </row>
    <row r="89898" spans="11:11">
      <c r="K89898"/>
    </row>
    <row r="89899" spans="11:11">
      <c r="K89899"/>
    </row>
    <row r="89900" spans="11:11">
      <c r="K89900"/>
    </row>
    <row r="89901" spans="11:11">
      <c r="K89901"/>
    </row>
    <row r="89902" spans="11:11">
      <c r="K89902"/>
    </row>
    <row r="89903" spans="11:11">
      <c r="K89903"/>
    </row>
    <row r="89904" spans="11:11">
      <c r="K89904"/>
    </row>
    <row r="89905" spans="11:11">
      <c r="K89905"/>
    </row>
    <row r="89906" spans="11:11">
      <c r="K89906"/>
    </row>
    <row r="89907" spans="11:11">
      <c r="K89907"/>
    </row>
    <row r="89908" spans="11:11">
      <c r="K89908"/>
    </row>
    <row r="89909" spans="11:11">
      <c r="K89909"/>
    </row>
    <row r="89910" spans="11:11">
      <c r="K89910"/>
    </row>
    <row r="89911" spans="11:11">
      <c r="K89911"/>
    </row>
    <row r="89912" spans="11:11">
      <c r="K89912"/>
    </row>
    <row r="89913" spans="11:11">
      <c r="K89913"/>
    </row>
    <row r="89914" spans="11:11">
      <c r="K89914"/>
    </row>
    <row r="89915" spans="11:11">
      <c r="K89915"/>
    </row>
    <row r="89916" spans="11:11">
      <c r="K89916"/>
    </row>
    <row r="89917" spans="11:11">
      <c r="K89917"/>
    </row>
    <row r="89918" spans="11:11">
      <c r="K89918"/>
    </row>
    <row r="89919" spans="11:11">
      <c r="K89919"/>
    </row>
    <row r="89920" spans="11:11">
      <c r="K89920"/>
    </row>
    <row r="89921" spans="11:11">
      <c r="K89921"/>
    </row>
    <row r="89922" spans="11:11">
      <c r="K89922"/>
    </row>
    <row r="89923" spans="11:11">
      <c r="K89923"/>
    </row>
    <row r="89924" spans="11:11">
      <c r="K89924"/>
    </row>
    <row r="89925" spans="11:11">
      <c r="K89925"/>
    </row>
    <row r="89926" spans="11:11">
      <c r="K89926"/>
    </row>
    <row r="89927" spans="11:11">
      <c r="K89927"/>
    </row>
    <row r="89928" spans="11:11">
      <c r="K89928"/>
    </row>
    <row r="89929" spans="11:11">
      <c r="K89929"/>
    </row>
    <row r="89930" spans="11:11">
      <c r="K89930"/>
    </row>
    <row r="89931" spans="11:11">
      <c r="K89931"/>
    </row>
    <row r="89932" spans="11:11">
      <c r="K89932"/>
    </row>
    <row r="89933" spans="11:11">
      <c r="K89933"/>
    </row>
    <row r="89934" spans="11:11">
      <c r="K89934"/>
    </row>
    <row r="89935" spans="11:11">
      <c r="K89935"/>
    </row>
    <row r="89936" spans="11:11">
      <c r="K89936"/>
    </row>
    <row r="89937" spans="11:11">
      <c r="K89937"/>
    </row>
    <row r="89938" spans="11:11">
      <c r="K89938"/>
    </row>
    <row r="89939" spans="11:11">
      <c r="K89939"/>
    </row>
    <row r="89940" spans="11:11">
      <c r="K89940"/>
    </row>
    <row r="89941" spans="11:11">
      <c r="K89941"/>
    </row>
    <row r="89942" spans="11:11">
      <c r="K89942"/>
    </row>
    <row r="89943" spans="11:11">
      <c r="K89943"/>
    </row>
    <row r="89944" spans="11:11">
      <c r="K89944"/>
    </row>
    <row r="89945" spans="11:11">
      <c r="K89945"/>
    </row>
    <row r="89946" spans="11:11">
      <c r="K89946"/>
    </row>
    <row r="89947" spans="11:11">
      <c r="K89947"/>
    </row>
    <row r="89948" spans="11:11">
      <c r="K89948"/>
    </row>
    <row r="89949" spans="11:11">
      <c r="K89949"/>
    </row>
    <row r="89950" spans="11:11">
      <c r="K89950"/>
    </row>
    <row r="89951" spans="11:11">
      <c r="K89951"/>
    </row>
    <row r="89952" spans="11:11">
      <c r="K89952"/>
    </row>
    <row r="89953" spans="11:11">
      <c r="K89953"/>
    </row>
    <row r="89954" spans="11:11">
      <c r="K89954"/>
    </row>
    <row r="89955" spans="11:11">
      <c r="K89955"/>
    </row>
    <row r="89956" spans="11:11">
      <c r="K89956"/>
    </row>
    <row r="89957" spans="11:11">
      <c r="K89957"/>
    </row>
    <row r="89958" spans="11:11">
      <c r="K89958"/>
    </row>
    <row r="89959" spans="11:11">
      <c r="K89959"/>
    </row>
    <row r="89960" spans="11:11">
      <c r="K89960"/>
    </row>
    <row r="89961" spans="11:11">
      <c r="K89961"/>
    </row>
    <row r="89962" spans="11:11">
      <c r="K89962"/>
    </row>
    <row r="89963" spans="11:11">
      <c r="K89963"/>
    </row>
    <row r="89964" spans="11:11">
      <c r="K89964"/>
    </row>
    <row r="89965" spans="11:11">
      <c r="K89965"/>
    </row>
    <row r="89966" spans="11:11">
      <c r="K89966"/>
    </row>
    <row r="89967" spans="11:11">
      <c r="K89967"/>
    </row>
    <row r="89968" spans="11:11">
      <c r="K89968"/>
    </row>
    <row r="89969" spans="11:11">
      <c r="K89969"/>
    </row>
    <row r="89970" spans="11:11">
      <c r="K89970"/>
    </row>
    <row r="89971" spans="11:11">
      <c r="K89971"/>
    </row>
    <row r="89972" spans="11:11">
      <c r="K89972"/>
    </row>
    <row r="89973" spans="11:11">
      <c r="K89973"/>
    </row>
    <row r="89974" spans="11:11">
      <c r="K89974"/>
    </row>
    <row r="89975" spans="11:11">
      <c r="K89975"/>
    </row>
    <row r="89976" spans="11:11">
      <c r="K89976"/>
    </row>
    <row r="89977" spans="11:11">
      <c r="K89977"/>
    </row>
    <row r="89978" spans="11:11">
      <c r="K89978"/>
    </row>
    <row r="89979" spans="11:11">
      <c r="K89979"/>
    </row>
    <row r="89980" spans="11:11">
      <c r="K89980"/>
    </row>
    <row r="89981" spans="11:11">
      <c r="K89981"/>
    </row>
    <row r="89982" spans="11:11">
      <c r="K89982"/>
    </row>
    <row r="89983" spans="11:11">
      <c r="K89983"/>
    </row>
    <row r="89984" spans="11:11">
      <c r="K89984"/>
    </row>
    <row r="89985" spans="11:11">
      <c r="K89985"/>
    </row>
    <row r="89986" spans="11:11">
      <c r="K89986"/>
    </row>
    <row r="89987" spans="11:11">
      <c r="K89987"/>
    </row>
    <row r="89988" spans="11:11">
      <c r="K89988"/>
    </row>
    <row r="89989" spans="11:11">
      <c r="K89989"/>
    </row>
    <row r="89990" spans="11:11">
      <c r="K89990"/>
    </row>
    <row r="89991" spans="11:11">
      <c r="K89991"/>
    </row>
    <row r="89992" spans="11:11">
      <c r="K89992"/>
    </row>
    <row r="89993" spans="11:11">
      <c r="K89993"/>
    </row>
    <row r="89994" spans="11:11">
      <c r="K89994"/>
    </row>
    <row r="89995" spans="11:11">
      <c r="K89995"/>
    </row>
    <row r="89996" spans="11:11">
      <c r="K89996"/>
    </row>
    <row r="89997" spans="11:11">
      <c r="K89997"/>
    </row>
    <row r="89998" spans="11:11">
      <c r="K89998"/>
    </row>
    <row r="89999" spans="11:11">
      <c r="K89999"/>
    </row>
    <row r="90000" spans="11:11">
      <c r="K90000"/>
    </row>
    <row r="90001" spans="11:11">
      <c r="K90001"/>
    </row>
    <row r="90002" spans="11:11">
      <c r="K90002"/>
    </row>
    <row r="90003" spans="11:11">
      <c r="K90003"/>
    </row>
    <row r="90004" spans="11:11">
      <c r="K90004"/>
    </row>
    <row r="90005" spans="11:11">
      <c r="K90005"/>
    </row>
    <row r="90006" spans="11:11">
      <c r="K90006"/>
    </row>
    <row r="90007" spans="11:11">
      <c r="K90007"/>
    </row>
    <row r="90008" spans="11:11">
      <c r="K90008"/>
    </row>
    <row r="90009" spans="11:11">
      <c r="K90009"/>
    </row>
    <row r="90010" spans="11:11">
      <c r="K90010"/>
    </row>
    <row r="90011" spans="11:11">
      <c r="K90011"/>
    </row>
    <row r="90012" spans="11:11">
      <c r="K90012"/>
    </row>
    <row r="90013" spans="11:11">
      <c r="K90013"/>
    </row>
    <row r="90014" spans="11:11">
      <c r="K90014"/>
    </row>
    <row r="90015" spans="11:11">
      <c r="K90015"/>
    </row>
    <row r="90016" spans="11:11">
      <c r="K90016"/>
    </row>
    <row r="90017" spans="11:11">
      <c r="K90017"/>
    </row>
    <row r="90018" spans="11:11">
      <c r="K90018"/>
    </row>
    <row r="90019" spans="11:11">
      <c r="K90019"/>
    </row>
    <row r="90020" spans="11:11">
      <c r="K90020"/>
    </row>
    <row r="90021" spans="11:11">
      <c r="K90021"/>
    </row>
    <row r="90022" spans="11:11">
      <c r="K90022"/>
    </row>
    <row r="90023" spans="11:11">
      <c r="K90023"/>
    </row>
    <row r="90024" spans="11:11">
      <c r="K90024"/>
    </row>
    <row r="90025" spans="11:11">
      <c r="K90025"/>
    </row>
    <row r="90026" spans="11:11">
      <c r="K90026"/>
    </row>
    <row r="90027" spans="11:11">
      <c r="K90027"/>
    </row>
    <row r="90028" spans="11:11">
      <c r="K90028"/>
    </row>
    <row r="90029" spans="11:11">
      <c r="K90029"/>
    </row>
    <row r="90030" spans="11:11">
      <c r="K90030"/>
    </row>
    <row r="90031" spans="11:11">
      <c r="K90031"/>
    </row>
    <row r="90032" spans="11:11">
      <c r="K90032"/>
    </row>
    <row r="90033" spans="11:11">
      <c r="K90033"/>
    </row>
    <row r="90034" spans="11:11">
      <c r="K90034"/>
    </row>
    <row r="90035" spans="11:11">
      <c r="K90035"/>
    </row>
    <row r="90036" spans="11:11">
      <c r="K90036"/>
    </row>
    <row r="90037" spans="11:11">
      <c r="K90037"/>
    </row>
    <row r="90038" spans="11:11">
      <c r="K90038"/>
    </row>
    <row r="90039" spans="11:11">
      <c r="K90039"/>
    </row>
    <row r="90040" spans="11:11">
      <c r="K90040"/>
    </row>
    <row r="90041" spans="11:11">
      <c r="K90041"/>
    </row>
    <row r="90042" spans="11:11">
      <c r="K90042"/>
    </row>
    <row r="90043" spans="11:11">
      <c r="K90043"/>
    </row>
    <row r="90044" spans="11:11">
      <c r="K90044"/>
    </row>
    <row r="90045" spans="11:11">
      <c r="K90045"/>
    </row>
    <row r="90046" spans="11:11">
      <c r="K90046"/>
    </row>
    <row r="90047" spans="11:11">
      <c r="K90047"/>
    </row>
    <row r="90048" spans="11:11">
      <c r="K90048"/>
    </row>
    <row r="90049" spans="11:11">
      <c r="K90049"/>
    </row>
    <row r="90050" spans="11:11">
      <c r="K90050"/>
    </row>
    <row r="90051" spans="11:11">
      <c r="K90051"/>
    </row>
    <row r="90052" spans="11:11">
      <c r="K90052"/>
    </row>
    <row r="90053" spans="11:11">
      <c r="K90053"/>
    </row>
    <row r="90054" spans="11:11">
      <c r="K90054"/>
    </row>
    <row r="90055" spans="11:11">
      <c r="K90055"/>
    </row>
    <row r="90056" spans="11:11">
      <c r="K90056"/>
    </row>
    <row r="90057" spans="11:11">
      <c r="K90057"/>
    </row>
    <row r="90058" spans="11:11">
      <c r="K90058"/>
    </row>
    <row r="90059" spans="11:11">
      <c r="K90059"/>
    </row>
    <row r="90060" spans="11:11">
      <c r="K90060"/>
    </row>
    <row r="90061" spans="11:11">
      <c r="K90061"/>
    </row>
    <row r="90062" spans="11:11">
      <c r="K90062"/>
    </row>
    <row r="90063" spans="11:11">
      <c r="K90063"/>
    </row>
    <row r="90064" spans="11:11">
      <c r="K90064"/>
    </row>
    <row r="90065" spans="11:11">
      <c r="K90065"/>
    </row>
    <row r="90066" spans="11:11">
      <c r="K90066"/>
    </row>
    <row r="90067" spans="11:11">
      <c r="K90067"/>
    </row>
    <row r="90068" spans="11:11">
      <c r="K90068"/>
    </row>
    <row r="90069" spans="11:11">
      <c r="K90069"/>
    </row>
    <row r="90070" spans="11:11">
      <c r="K90070"/>
    </row>
    <row r="90071" spans="11:11">
      <c r="K90071"/>
    </row>
    <row r="90072" spans="11:11">
      <c r="K90072"/>
    </row>
    <row r="90073" spans="11:11">
      <c r="K90073"/>
    </row>
    <row r="90074" spans="11:11">
      <c r="K90074"/>
    </row>
    <row r="90075" spans="11:11">
      <c r="K90075"/>
    </row>
    <row r="90076" spans="11:11">
      <c r="K90076"/>
    </row>
    <row r="90077" spans="11:11">
      <c r="K90077"/>
    </row>
    <row r="90078" spans="11:11">
      <c r="K90078"/>
    </row>
    <row r="90079" spans="11:11">
      <c r="K90079"/>
    </row>
    <row r="90080" spans="11:11">
      <c r="K90080"/>
    </row>
    <row r="90081" spans="11:11">
      <c r="K90081"/>
    </row>
    <row r="90082" spans="11:11">
      <c r="K90082"/>
    </row>
    <row r="90083" spans="11:11">
      <c r="K90083"/>
    </row>
    <row r="90084" spans="11:11">
      <c r="K90084"/>
    </row>
    <row r="90085" spans="11:11">
      <c r="K90085"/>
    </row>
    <row r="90086" spans="11:11">
      <c r="K90086"/>
    </row>
    <row r="90087" spans="11:11">
      <c r="K90087"/>
    </row>
    <row r="90088" spans="11:11">
      <c r="K90088"/>
    </row>
    <row r="90089" spans="11:11">
      <c r="K90089"/>
    </row>
    <row r="90090" spans="11:11">
      <c r="K90090"/>
    </row>
    <row r="90091" spans="11:11">
      <c r="K90091"/>
    </row>
    <row r="90092" spans="11:11">
      <c r="K90092"/>
    </row>
    <row r="90093" spans="11:11">
      <c r="K90093"/>
    </row>
    <row r="90094" spans="11:11">
      <c r="K90094"/>
    </row>
    <row r="90095" spans="11:11">
      <c r="K90095"/>
    </row>
    <row r="90096" spans="11:11">
      <c r="K90096"/>
    </row>
    <row r="90097" spans="11:11">
      <c r="K90097"/>
    </row>
    <row r="90098" spans="11:11">
      <c r="K90098"/>
    </row>
    <row r="90099" spans="11:11">
      <c r="K90099"/>
    </row>
    <row r="90100" spans="11:11">
      <c r="K90100"/>
    </row>
    <row r="90101" spans="11:11">
      <c r="K90101"/>
    </row>
    <row r="90102" spans="11:11">
      <c r="K90102"/>
    </row>
    <row r="90103" spans="11:11">
      <c r="K90103"/>
    </row>
    <row r="90104" spans="11:11">
      <c r="K90104"/>
    </row>
    <row r="90105" spans="11:11">
      <c r="K90105"/>
    </row>
    <row r="90106" spans="11:11">
      <c r="K90106"/>
    </row>
    <row r="90107" spans="11:11">
      <c r="K90107"/>
    </row>
    <row r="90108" spans="11:11">
      <c r="K90108"/>
    </row>
    <row r="90109" spans="11:11">
      <c r="K90109"/>
    </row>
    <row r="90110" spans="11:11">
      <c r="K90110"/>
    </row>
    <row r="90111" spans="11:11">
      <c r="K90111"/>
    </row>
    <row r="90112" spans="11:11">
      <c r="K90112"/>
    </row>
    <row r="90113" spans="11:11">
      <c r="K90113"/>
    </row>
    <row r="90114" spans="11:11">
      <c r="K90114"/>
    </row>
    <row r="90115" spans="11:11">
      <c r="K90115"/>
    </row>
    <row r="90116" spans="11:11">
      <c r="K90116"/>
    </row>
    <row r="90117" spans="11:11">
      <c r="K90117"/>
    </row>
    <row r="90118" spans="11:11">
      <c r="K90118"/>
    </row>
    <row r="90119" spans="11:11">
      <c r="K90119"/>
    </row>
    <row r="90120" spans="11:11">
      <c r="K90120"/>
    </row>
    <row r="90121" spans="11:11">
      <c r="K90121"/>
    </row>
    <row r="90122" spans="11:11">
      <c r="K90122"/>
    </row>
    <row r="90123" spans="11:11">
      <c r="K90123"/>
    </row>
    <row r="90124" spans="11:11">
      <c r="K90124"/>
    </row>
    <row r="90125" spans="11:11">
      <c r="K90125"/>
    </row>
    <row r="90126" spans="11:11">
      <c r="K90126"/>
    </row>
    <row r="90127" spans="11:11">
      <c r="K90127"/>
    </row>
    <row r="90128" spans="11:11">
      <c r="K90128"/>
    </row>
    <row r="90129" spans="11:11">
      <c r="K90129"/>
    </row>
    <row r="90130" spans="11:11">
      <c r="K90130"/>
    </row>
    <row r="90131" spans="11:11">
      <c r="K90131"/>
    </row>
    <row r="90132" spans="11:11">
      <c r="K90132"/>
    </row>
    <row r="90133" spans="11:11">
      <c r="K90133"/>
    </row>
    <row r="90134" spans="11:11">
      <c r="K90134"/>
    </row>
    <row r="90135" spans="11:11">
      <c r="K90135"/>
    </row>
    <row r="90136" spans="11:11">
      <c r="K90136"/>
    </row>
    <row r="90137" spans="11:11">
      <c r="K90137"/>
    </row>
    <row r="90138" spans="11:11">
      <c r="K90138"/>
    </row>
    <row r="90139" spans="11:11">
      <c r="K90139"/>
    </row>
    <row r="90140" spans="11:11">
      <c r="K90140"/>
    </row>
    <row r="90141" spans="11:11">
      <c r="K90141"/>
    </row>
    <row r="90142" spans="11:11">
      <c r="K90142"/>
    </row>
    <row r="90143" spans="11:11">
      <c r="K90143"/>
    </row>
    <row r="90144" spans="11:11">
      <c r="K90144"/>
    </row>
    <row r="90145" spans="11:11">
      <c r="K90145"/>
    </row>
    <row r="90146" spans="11:11">
      <c r="K90146"/>
    </row>
    <row r="90147" spans="11:11">
      <c r="K90147"/>
    </row>
    <row r="90148" spans="11:11">
      <c r="K90148"/>
    </row>
    <row r="90149" spans="11:11">
      <c r="K90149"/>
    </row>
    <row r="90150" spans="11:11">
      <c r="K90150"/>
    </row>
    <row r="90151" spans="11:11">
      <c r="K90151"/>
    </row>
    <row r="90152" spans="11:11">
      <c r="K90152"/>
    </row>
    <row r="90153" spans="11:11">
      <c r="K90153"/>
    </row>
    <row r="90154" spans="11:11">
      <c r="K90154"/>
    </row>
    <row r="90155" spans="11:11">
      <c r="K90155"/>
    </row>
    <row r="90156" spans="11:11">
      <c r="K90156"/>
    </row>
    <row r="90157" spans="11:11">
      <c r="K90157"/>
    </row>
    <row r="90158" spans="11:11">
      <c r="K90158"/>
    </row>
    <row r="90159" spans="11:11">
      <c r="K90159"/>
    </row>
    <row r="90160" spans="11:11">
      <c r="K90160"/>
    </row>
    <row r="90161" spans="11:11">
      <c r="K90161"/>
    </row>
    <row r="90162" spans="11:11">
      <c r="K90162"/>
    </row>
    <row r="90163" spans="11:11">
      <c r="K90163"/>
    </row>
    <row r="90164" spans="11:11">
      <c r="K90164"/>
    </row>
    <row r="90165" spans="11:11">
      <c r="K90165"/>
    </row>
    <row r="90166" spans="11:11">
      <c r="K90166"/>
    </row>
    <row r="90167" spans="11:11">
      <c r="K90167"/>
    </row>
    <row r="90168" spans="11:11">
      <c r="K90168"/>
    </row>
    <row r="90169" spans="11:11">
      <c r="K90169"/>
    </row>
    <row r="90170" spans="11:11">
      <c r="K90170"/>
    </row>
    <row r="90171" spans="11:11">
      <c r="K90171"/>
    </row>
    <row r="90172" spans="11:11">
      <c r="K90172"/>
    </row>
    <row r="90173" spans="11:11">
      <c r="K90173"/>
    </row>
    <row r="90174" spans="11:11">
      <c r="K90174"/>
    </row>
    <row r="90175" spans="11:11">
      <c r="K90175"/>
    </row>
    <row r="90176" spans="11:11">
      <c r="K90176"/>
    </row>
    <row r="90177" spans="11:11">
      <c r="K90177"/>
    </row>
    <row r="90178" spans="11:11">
      <c r="K90178"/>
    </row>
    <row r="90179" spans="11:11">
      <c r="K90179"/>
    </row>
    <row r="90180" spans="11:11">
      <c r="K90180"/>
    </row>
    <row r="90181" spans="11:11">
      <c r="K90181"/>
    </row>
    <row r="90182" spans="11:11">
      <c r="K90182"/>
    </row>
    <row r="90183" spans="11:11">
      <c r="K90183"/>
    </row>
    <row r="90184" spans="11:11">
      <c r="K90184"/>
    </row>
    <row r="90185" spans="11:11">
      <c r="K90185"/>
    </row>
    <row r="90186" spans="11:11">
      <c r="K90186"/>
    </row>
    <row r="90187" spans="11:11">
      <c r="K90187"/>
    </row>
    <row r="90188" spans="11:11">
      <c r="K90188"/>
    </row>
    <row r="90189" spans="11:11">
      <c r="K90189"/>
    </row>
    <row r="90190" spans="11:11">
      <c r="K90190"/>
    </row>
    <row r="90191" spans="11:11">
      <c r="K90191"/>
    </row>
    <row r="90192" spans="11:11">
      <c r="K90192"/>
    </row>
    <row r="90193" spans="11:11">
      <c r="K90193"/>
    </row>
    <row r="90194" spans="11:11">
      <c r="K90194"/>
    </row>
    <row r="90195" spans="11:11">
      <c r="K90195"/>
    </row>
    <row r="90196" spans="11:11">
      <c r="K90196"/>
    </row>
    <row r="90197" spans="11:11">
      <c r="K90197"/>
    </row>
    <row r="90198" spans="11:11">
      <c r="K90198"/>
    </row>
    <row r="90199" spans="11:11">
      <c r="K90199"/>
    </row>
    <row r="90200" spans="11:11">
      <c r="K90200"/>
    </row>
    <row r="90201" spans="11:11">
      <c r="K90201"/>
    </row>
    <row r="90202" spans="11:11">
      <c r="K90202"/>
    </row>
    <row r="90203" spans="11:11">
      <c r="K90203"/>
    </row>
    <row r="90204" spans="11:11">
      <c r="K90204"/>
    </row>
    <row r="90205" spans="11:11">
      <c r="K90205"/>
    </row>
    <row r="90206" spans="11:11">
      <c r="K90206"/>
    </row>
    <row r="90207" spans="11:11">
      <c r="K90207"/>
    </row>
    <row r="90208" spans="11:11">
      <c r="K90208"/>
    </row>
    <row r="90209" spans="11:11">
      <c r="K90209"/>
    </row>
    <row r="90210" spans="11:11">
      <c r="K90210"/>
    </row>
    <row r="90211" spans="11:11">
      <c r="K90211"/>
    </row>
    <row r="90212" spans="11:11">
      <c r="K90212"/>
    </row>
    <row r="90213" spans="11:11">
      <c r="K90213"/>
    </row>
    <row r="90214" spans="11:11">
      <c r="K90214"/>
    </row>
    <row r="90215" spans="11:11">
      <c r="K90215"/>
    </row>
    <row r="90216" spans="11:11">
      <c r="K90216"/>
    </row>
    <row r="90217" spans="11:11">
      <c r="K90217"/>
    </row>
    <row r="90218" spans="11:11">
      <c r="K90218"/>
    </row>
    <row r="90219" spans="11:11">
      <c r="K90219"/>
    </row>
    <row r="90220" spans="11:11">
      <c r="K90220"/>
    </row>
    <row r="90221" spans="11:11">
      <c r="K90221"/>
    </row>
    <row r="90222" spans="11:11">
      <c r="K90222"/>
    </row>
    <row r="90223" spans="11:11">
      <c r="K90223"/>
    </row>
    <row r="90224" spans="11:11">
      <c r="K90224"/>
    </row>
    <row r="90225" spans="11:11">
      <c r="K90225"/>
    </row>
    <row r="90226" spans="11:11">
      <c r="K90226"/>
    </row>
    <row r="90227" spans="11:11">
      <c r="K90227"/>
    </row>
    <row r="90228" spans="11:11">
      <c r="K90228"/>
    </row>
    <row r="90229" spans="11:11">
      <c r="K90229"/>
    </row>
    <row r="90230" spans="11:11">
      <c r="K90230"/>
    </row>
    <row r="90231" spans="11:11">
      <c r="K90231"/>
    </row>
    <row r="90232" spans="11:11">
      <c r="K90232"/>
    </row>
    <row r="90233" spans="11:11">
      <c r="K90233"/>
    </row>
    <row r="90234" spans="11:11">
      <c r="K90234"/>
    </row>
    <row r="90235" spans="11:11">
      <c r="K90235"/>
    </row>
    <row r="90236" spans="11:11">
      <c r="K90236"/>
    </row>
    <row r="90237" spans="11:11">
      <c r="K90237"/>
    </row>
    <row r="90238" spans="11:11">
      <c r="K90238"/>
    </row>
    <row r="90239" spans="11:11">
      <c r="K90239"/>
    </row>
    <row r="90240" spans="11:11">
      <c r="K90240"/>
    </row>
    <row r="90241" spans="11:11">
      <c r="K90241"/>
    </row>
    <row r="90242" spans="11:11">
      <c r="K90242"/>
    </row>
    <row r="90243" spans="11:11">
      <c r="K90243"/>
    </row>
    <row r="90244" spans="11:11">
      <c r="K90244"/>
    </row>
    <row r="90245" spans="11:11">
      <c r="K90245"/>
    </row>
    <row r="90246" spans="11:11">
      <c r="K90246"/>
    </row>
    <row r="90247" spans="11:11">
      <c r="K90247"/>
    </row>
    <row r="90248" spans="11:11">
      <c r="K90248"/>
    </row>
    <row r="90249" spans="11:11">
      <c r="K90249"/>
    </row>
    <row r="90250" spans="11:11">
      <c r="K90250"/>
    </row>
    <row r="90251" spans="11:11">
      <c r="K90251"/>
    </row>
    <row r="90252" spans="11:11">
      <c r="K90252"/>
    </row>
    <row r="90253" spans="11:11">
      <c r="K90253"/>
    </row>
    <row r="90254" spans="11:11">
      <c r="K90254"/>
    </row>
    <row r="90255" spans="11:11">
      <c r="K90255"/>
    </row>
    <row r="90256" spans="11:11">
      <c r="K90256"/>
    </row>
    <row r="90257" spans="11:11">
      <c r="K90257"/>
    </row>
    <row r="90258" spans="11:11">
      <c r="K90258"/>
    </row>
    <row r="90259" spans="11:11">
      <c r="K90259"/>
    </row>
    <row r="90260" spans="11:11">
      <c r="K90260"/>
    </row>
    <row r="90261" spans="11:11">
      <c r="K90261"/>
    </row>
    <row r="90262" spans="11:11">
      <c r="K90262"/>
    </row>
    <row r="90263" spans="11:11">
      <c r="K90263"/>
    </row>
    <row r="90264" spans="11:11">
      <c r="K90264"/>
    </row>
    <row r="90265" spans="11:11">
      <c r="K90265"/>
    </row>
    <row r="90266" spans="11:11">
      <c r="K90266"/>
    </row>
    <row r="90267" spans="11:11">
      <c r="K90267"/>
    </row>
    <row r="90268" spans="11:11">
      <c r="K90268"/>
    </row>
    <row r="90269" spans="11:11">
      <c r="K90269"/>
    </row>
    <row r="90270" spans="11:11">
      <c r="K90270"/>
    </row>
    <row r="90271" spans="11:11">
      <c r="K90271"/>
    </row>
    <row r="90272" spans="11:11">
      <c r="K90272"/>
    </row>
    <row r="90273" spans="11:11">
      <c r="K90273"/>
    </row>
    <row r="90274" spans="11:11">
      <c r="K90274"/>
    </row>
    <row r="90275" spans="11:11">
      <c r="K90275"/>
    </row>
    <row r="90276" spans="11:11">
      <c r="K90276"/>
    </row>
    <row r="90277" spans="11:11">
      <c r="K90277"/>
    </row>
    <row r="90278" spans="11:11">
      <c r="K90278"/>
    </row>
    <row r="90279" spans="11:11">
      <c r="K90279"/>
    </row>
    <row r="90280" spans="11:11">
      <c r="K90280"/>
    </row>
    <row r="90281" spans="11:11">
      <c r="K90281"/>
    </row>
    <row r="90282" spans="11:11">
      <c r="K90282"/>
    </row>
    <row r="90283" spans="11:11">
      <c r="K90283"/>
    </row>
    <row r="90284" spans="11:11">
      <c r="K90284"/>
    </row>
    <row r="90285" spans="11:11">
      <c r="K90285"/>
    </row>
    <row r="90286" spans="11:11">
      <c r="K90286"/>
    </row>
    <row r="90287" spans="11:11">
      <c r="K90287"/>
    </row>
    <row r="90288" spans="11:11">
      <c r="K90288"/>
    </row>
    <row r="90289" spans="11:11">
      <c r="K90289"/>
    </row>
    <row r="90290" spans="11:11">
      <c r="K90290"/>
    </row>
    <row r="90291" spans="11:11">
      <c r="K90291"/>
    </row>
    <row r="90292" spans="11:11">
      <c r="K90292"/>
    </row>
    <row r="90293" spans="11:11">
      <c r="K90293"/>
    </row>
    <row r="90294" spans="11:11">
      <c r="K90294"/>
    </row>
    <row r="90295" spans="11:11">
      <c r="K90295"/>
    </row>
    <row r="90296" spans="11:11">
      <c r="K90296"/>
    </row>
    <row r="90297" spans="11:11">
      <c r="K90297"/>
    </row>
    <row r="90298" spans="11:11">
      <c r="K90298"/>
    </row>
    <row r="90299" spans="11:11">
      <c r="K90299"/>
    </row>
    <row r="90300" spans="11:11">
      <c r="K90300"/>
    </row>
    <row r="90301" spans="11:11">
      <c r="K90301"/>
    </row>
    <row r="90302" spans="11:11">
      <c r="K90302"/>
    </row>
    <row r="90303" spans="11:11">
      <c r="K90303"/>
    </row>
    <row r="90304" spans="11:11">
      <c r="K90304"/>
    </row>
    <row r="90305" spans="11:11">
      <c r="K90305"/>
    </row>
    <row r="90306" spans="11:11">
      <c r="K90306"/>
    </row>
    <row r="90307" spans="11:11">
      <c r="K90307"/>
    </row>
    <row r="90308" spans="11:11">
      <c r="K90308"/>
    </row>
    <row r="90309" spans="11:11">
      <c r="K90309"/>
    </row>
    <row r="90310" spans="11:11">
      <c r="K90310"/>
    </row>
    <row r="90311" spans="11:11">
      <c r="K90311"/>
    </row>
    <row r="90312" spans="11:11">
      <c r="K90312"/>
    </row>
    <row r="90313" spans="11:11">
      <c r="K90313"/>
    </row>
    <row r="90314" spans="11:11">
      <c r="K90314"/>
    </row>
    <row r="90315" spans="11:11">
      <c r="K90315"/>
    </row>
    <row r="90316" spans="11:11">
      <c r="K90316"/>
    </row>
    <row r="90317" spans="11:11">
      <c r="K90317"/>
    </row>
    <row r="90318" spans="11:11">
      <c r="K90318"/>
    </row>
    <row r="90319" spans="11:11">
      <c r="K90319"/>
    </row>
    <row r="90320" spans="11:11">
      <c r="K90320"/>
    </row>
    <row r="90321" spans="11:11">
      <c r="K90321"/>
    </row>
    <row r="90322" spans="11:11">
      <c r="K90322"/>
    </row>
    <row r="90323" spans="11:11">
      <c r="K90323"/>
    </row>
    <row r="90324" spans="11:11">
      <c r="K90324"/>
    </row>
    <row r="90325" spans="11:11">
      <c r="K90325"/>
    </row>
    <row r="90326" spans="11:11">
      <c r="K90326"/>
    </row>
    <row r="90327" spans="11:11">
      <c r="K90327"/>
    </row>
    <row r="90328" spans="11:11">
      <c r="K90328"/>
    </row>
    <row r="90329" spans="11:11">
      <c r="K90329"/>
    </row>
    <row r="90330" spans="11:11">
      <c r="K90330"/>
    </row>
    <row r="90331" spans="11:11">
      <c r="K90331"/>
    </row>
    <row r="90332" spans="11:11">
      <c r="K90332"/>
    </row>
    <row r="90333" spans="11:11">
      <c r="K90333"/>
    </row>
    <row r="90334" spans="11:11">
      <c r="K90334"/>
    </row>
    <row r="90335" spans="11:11">
      <c r="K90335"/>
    </row>
    <row r="90336" spans="11:11">
      <c r="K90336"/>
    </row>
    <row r="90337" spans="11:11">
      <c r="K90337"/>
    </row>
    <row r="90338" spans="11:11">
      <c r="K90338"/>
    </row>
    <row r="90339" spans="11:11">
      <c r="K90339"/>
    </row>
    <row r="90340" spans="11:11">
      <c r="K90340"/>
    </row>
    <row r="90341" spans="11:11">
      <c r="K90341"/>
    </row>
    <row r="90342" spans="11:11">
      <c r="K90342"/>
    </row>
    <row r="90343" spans="11:11">
      <c r="K90343"/>
    </row>
    <row r="90344" spans="11:11">
      <c r="K90344"/>
    </row>
    <row r="90345" spans="11:11">
      <c r="K90345"/>
    </row>
    <row r="90346" spans="11:11">
      <c r="K90346"/>
    </row>
    <row r="90347" spans="11:11">
      <c r="K90347"/>
    </row>
    <row r="90348" spans="11:11">
      <c r="K90348"/>
    </row>
    <row r="90349" spans="11:11">
      <c r="K90349"/>
    </row>
    <row r="90350" spans="11:11">
      <c r="K90350"/>
    </row>
    <row r="90351" spans="11:11">
      <c r="K90351"/>
    </row>
    <row r="90352" spans="11:11">
      <c r="K90352"/>
    </row>
    <row r="90353" spans="11:11">
      <c r="K90353"/>
    </row>
    <row r="90354" spans="11:11">
      <c r="K90354"/>
    </row>
    <row r="90355" spans="11:11">
      <c r="K90355"/>
    </row>
    <row r="90356" spans="11:11">
      <c r="K90356"/>
    </row>
    <row r="90357" spans="11:11">
      <c r="K90357"/>
    </row>
    <row r="90358" spans="11:11">
      <c r="K90358"/>
    </row>
    <row r="90359" spans="11:11">
      <c r="K90359"/>
    </row>
    <row r="90360" spans="11:11">
      <c r="K90360"/>
    </row>
    <row r="90361" spans="11:11">
      <c r="K90361"/>
    </row>
    <row r="90362" spans="11:11">
      <c r="K90362"/>
    </row>
    <row r="90363" spans="11:11">
      <c r="K90363"/>
    </row>
    <row r="90364" spans="11:11">
      <c r="K90364"/>
    </row>
    <row r="90365" spans="11:11">
      <c r="K90365"/>
    </row>
    <row r="90366" spans="11:11">
      <c r="K90366"/>
    </row>
    <row r="90367" spans="11:11">
      <c r="K90367"/>
    </row>
    <row r="90368" spans="11:11">
      <c r="K90368"/>
    </row>
    <row r="90369" spans="11:11">
      <c r="K90369"/>
    </row>
    <row r="90370" spans="11:11">
      <c r="K90370"/>
    </row>
    <row r="90371" spans="11:11">
      <c r="K90371"/>
    </row>
    <row r="90372" spans="11:11">
      <c r="K90372"/>
    </row>
    <row r="90373" spans="11:11">
      <c r="K90373"/>
    </row>
    <row r="90374" spans="11:11">
      <c r="K90374"/>
    </row>
    <row r="90375" spans="11:11">
      <c r="K90375"/>
    </row>
    <row r="90376" spans="11:11">
      <c r="K90376"/>
    </row>
    <row r="90377" spans="11:11">
      <c r="K90377"/>
    </row>
    <row r="90378" spans="11:11">
      <c r="K90378"/>
    </row>
    <row r="90379" spans="11:11">
      <c r="K90379"/>
    </row>
    <row r="90380" spans="11:11">
      <c r="K90380"/>
    </row>
    <row r="90381" spans="11:11">
      <c r="K90381"/>
    </row>
    <row r="90382" spans="11:11">
      <c r="K90382"/>
    </row>
    <row r="90383" spans="11:11">
      <c r="K90383"/>
    </row>
    <row r="90384" spans="11:11">
      <c r="K90384"/>
    </row>
    <row r="90385" spans="11:11">
      <c r="K90385"/>
    </row>
    <row r="90386" spans="11:11">
      <c r="K90386"/>
    </row>
    <row r="90387" spans="11:11">
      <c r="K90387"/>
    </row>
    <row r="90388" spans="11:11">
      <c r="K90388"/>
    </row>
    <row r="90389" spans="11:11">
      <c r="K90389"/>
    </row>
    <row r="90390" spans="11:11">
      <c r="K90390"/>
    </row>
    <row r="90391" spans="11:11">
      <c r="K90391"/>
    </row>
    <row r="90392" spans="11:11">
      <c r="K90392"/>
    </row>
    <row r="90393" spans="11:11">
      <c r="K90393"/>
    </row>
    <row r="90394" spans="11:11">
      <c r="K90394"/>
    </row>
    <row r="90395" spans="11:11">
      <c r="K90395"/>
    </row>
    <row r="90396" spans="11:11">
      <c r="K90396"/>
    </row>
    <row r="90397" spans="11:11">
      <c r="K90397"/>
    </row>
    <row r="90398" spans="11:11">
      <c r="K90398"/>
    </row>
    <row r="90399" spans="11:11">
      <c r="K90399"/>
    </row>
    <row r="90400" spans="11:11">
      <c r="K90400"/>
    </row>
    <row r="90401" spans="11:11">
      <c r="K90401"/>
    </row>
    <row r="90402" spans="11:11">
      <c r="K90402"/>
    </row>
    <row r="90403" spans="11:11">
      <c r="K90403"/>
    </row>
    <row r="90404" spans="11:11">
      <c r="K90404"/>
    </row>
    <row r="90405" spans="11:11">
      <c r="K90405"/>
    </row>
    <row r="90406" spans="11:11">
      <c r="K90406"/>
    </row>
    <row r="90407" spans="11:11">
      <c r="K90407"/>
    </row>
    <row r="90408" spans="11:11">
      <c r="K90408"/>
    </row>
    <row r="90409" spans="11:11">
      <c r="K90409"/>
    </row>
    <row r="90410" spans="11:11">
      <c r="K90410"/>
    </row>
    <row r="90411" spans="11:11">
      <c r="K90411"/>
    </row>
    <row r="90412" spans="11:11">
      <c r="K90412"/>
    </row>
    <row r="90413" spans="11:11">
      <c r="K90413"/>
    </row>
    <row r="90414" spans="11:11">
      <c r="K90414"/>
    </row>
    <row r="90415" spans="11:11">
      <c r="K90415"/>
    </row>
    <row r="90416" spans="11:11">
      <c r="K90416"/>
    </row>
    <row r="90417" spans="11:11">
      <c r="K90417"/>
    </row>
    <row r="90418" spans="11:11">
      <c r="K90418"/>
    </row>
    <row r="90419" spans="11:11">
      <c r="K90419"/>
    </row>
    <row r="90420" spans="11:11">
      <c r="K90420"/>
    </row>
    <row r="90421" spans="11:11">
      <c r="K90421"/>
    </row>
    <row r="90422" spans="11:11">
      <c r="K90422"/>
    </row>
    <row r="90423" spans="11:11">
      <c r="K90423"/>
    </row>
    <row r="90424" spans="11:11">
      <c r="K90424"/>
    </row>
    <row r="90425" spans="11:11">
      <c r="K90425"/>
    </row>
    <row r="90426" spans="11:11">
      <c r="K90426"/>
    </row>
    <row r="90427" spans="11:11">
      <c r="K90427"/>
    </row>
    <row r="90428" spans="11:11">
      <c r="K90428"/>
    </row>
    <row r="90429" spans="11:11">
      <c r="K90429"/>
    </row>
    <row r="90430" spans="11:11">
      <c r="K90430"/>
    </row>
    <row r="90431" spans="11:11">
      <c r="K90431"/>
    </row>
    <row r="90432" spans="11:11">
      <c r="K90432"/>
    </row>
    <row r="90433" spans="11:11">
      <c r="K90433"/>
    </row>
    <row r="90434" spans="11:11">
      <c r="K90434"/>
    </row>
    <row r="90435" spans="11:11">
      <c r="K90435"/>
    </row>
    <row r="90436" spans="11:11">
      <c r="K90436"/>
    </row>
    <row r="90437" spans="11:11">
      <c r="K90437"/>
    </row>
    <row r="90438" spans="11:11">
      <c r="K90438"/>
    </row>
    <row r="90439" spans="11:11">
      <c r="K90439"/>
    </row>
    <row r="90440" spans="11:11">
      <c r="K90440"/>
    </row>
    <row r="90441" spans="11:11">
      <c r="K90441"/>
    </row>
    <row r="90442" spans="11:11">
      <c r="K90442"/>
    </row>
    <row r="90443" spans="11:11">
      <c r="K90443"/>
    </row>
    <row r="90444" spans="11:11">
      <c r="K90444"/>
    </row>
    <row r="90445" spans="11:11">
      <c r="K90445"/>
    </row>
    <row r="90446" spans="11:11">
      <c r="K90446"/>
    </row>
    <row r="90447" spans="11:11">
      <c r="K90447"/>
    </row>
    <row r="90448" spans="11:11">
      <c r="K90448"/>
    </row>
    <row r="90449" spans="11:11">
      <c r="K90449"/>
    </row>
    <row r="90450" spans="11:11">
      <c r="K90450"/>
    </row>
    <row r="90451" spans="11:11">
      <c r="K90451"/>
    </row>
    <row r="90452" spans="11:11">
      <c r="K90452"/>
    </row>
    <row r="90453" spans="11:11">
      <c r="K90453"/>
    </row>
    <row r="90454" spans="11:11">
      <c r="K90454"/>
    </row>
    <row r="90455" spans="11:11">
      <c r="K90455"/>
    </row>
    <row r="90456" spans="11:11">
      <c r="K90456"/>
    </row>
    <row r="90457" spans="11:11">
      <c r="K90457"/>
    </row>
    <row r="90458" spans="11:11">
      <c r="K90458"/>
    </row>
    <row r="90459" spans="11:11">
      <c r="K90459"/>
    </row>
    <row r="90460" spans="11:11">
      <c r="K90460"/>
    </row>
    <row r="90461" spans="11:11">
      <c r="K90461"/>
    </row>
    <row r="90462" spans="11:11">
      <c r="K90462"/>
    </row>
    <row r="90463" spans="11:11">
      <c r="K90463"/>
    </row>
    <row r="90464" spans="11:11">
      <c r="K90464"/>
    </row>
    <row r="90465" spans="11:11">
      <c r="K90465"/>
    </row>
    <row r="90466" spans="11:11">
      <c r="K90466"/>
    </row>
    <row r="90467" spans="11:11">
      <c r="K90467"/>
    </row>
    <row r="90468" spans="11:11">
      <c r="K90468"/>
    </row>
    <row r="90469" spans="11:11">
      <c r="K90469"/>
    </row>
    <row r="90470" spans="11:11">
      <c r="K90470"/>
    </row>
    <row r="90471" spans="11:11">
      <c r="K90471"/>
    </row>
    <row r="90472" spans="11:11">
      <c r="K90472"/>
    </row>
    <row r="90473" spans="11:11">
      <c r="K90473"/>
    </row>
    <row r="90474" spans="11:11">
      <c r="K90474"/>
    </row>
    <row r="90475" spans="11:11">
      <c r="K90475"/>
    </row>
    <row r="90476" spans="11:11">
      <c r="K90476"/>
    </row>
    <row r="90477" spans="11:11">
      <c r="K90477"/>
    </row>
    <row r="90478" spans="11:11">
      <c r="K90478"/>
    </row>
    <row r="90479" spans="11:11">
      <c r="K90479"/>
    </row>
    <row r="90480" spans="11:11">
      <c r="K90480"/>
    </row>
    <row r="90481" spans="11:11">
      <c r="K90481"/>
    </row>
    <row r="90482" spans="11:11">
      <c r="K90482"/>
    </row>
    <row r="90483" spans="11:11">
      <c r="K90483"/>
    </row>
    <row r="90484" spans="11:11">
      <c r="K90484"/>
    </row>
    <row r="90485" spans="11:11">
      <c r="K90485"/>
    </row>
    <row r="90486" spans="11:11">
      <c r="K90486"/>
    </row>
    <row r="90487" spans="11:11">
      <c r="K90487"/>
    </row>
    <row r="90488" spans="11:11">
      <c r="K90488"/>
    </row>
    <row r="90489" spans="11:11">
      <c r="K90489"/>
    </row>
    <row r="90490" spans="11:11">
      <c r="K90490"/>
    </row>
    <row r="90491" spans="11:11">
      <c r="K90491"/>
    </row>
    <row r="90492" spans="11:11">
      <c r="K90492"/>
    </row>
    <row r="90493" spans="11:11">
      <c r="K90493"/>
    </row>
    <row r="90494" spans="11:11">
      <c r="K90494"/>
    </row>
    <row r="90495" spans="11:11">
      <c r="K90495"/>
    </row>
    <row r="90496" spans="11:11">
      <c r="K90496"/>
    </row>
    <row r="90497" spans="11:11">
      <c r="K90497"/>
    </row>
    <row r="90498" spans="11:11">
      <c r="K90498"/>
    </row>
    <row r="90499" spans="11:11">
      <c r="K90499"/>
    </row>
    <row r="90500" spans="11:11">
      <c r="K90500"/>
    </row>
    <row r="90501" spans="11:11">
      <c r="K90501"/>
    </row>
    <row r="90502" spans="11:11">
      <c r="K90502"/>
    </row>
    <row r="90503" spans="11:11">
      <c r="K90503"/>
    </row>
    <row r="90504" spans="11:11">
      <c r="K90504"/>
    </row>
    <row r="90505" spans="11:11">
      <c r="K90505"/>
    </row>
    <row r="90506" spans="11:11">
      <c r="K90506"/>
    </row>
    <row r="90507" spans="11:11">
      <c r="K90507"/>
    </row>
    <row r="90508" spans="11:11">
      <c r="K90508"/>
    </row>
    <row r="90509" spans="11:11">
      <c r="K90509"/>
    </row>
    <row r="90510" spans="11:11">
      <c r="K90510"/>
    </row>
    <row r="90511" spans="11:11">
      <c r="K90511"/>
    </row>
    <row r="90512" spans="11:11">
      <c r="K90512"/>
    </row>
    <row r="90513" spans="11:11">
      <c r="K90513"/>
    </row>
    <row r="90514" spans="11:11">
      <c r="K90514"/>
    </row>
    <row r="90515" spans="11:11">
      <c r="K90515"/>
    </row>
    <row r="90516" spans="11:11">
      <c r="K90516"/>
    </row>
    <row r="90517" spans="11:11">
      <c r="K90517"/>
    </row>
    <row r="90518" spans="11:11">
      <c r="K90518"/>
    </row>
    <row r="90519" spans="11:11">
      <c r="K90519"/>
    </row>
    <row r="90520" spans="11:11">
      <c r="K90520"/>
    </row>
    <row r="90521" spans="11:11">
      <c r="K90521"/>
    </row>
    <row r="90522" spans="11:11">
      <c r="K90522"/>
    </row>
    <row r="90523" spans="11:11">
      <c r="K90523"/>
    </row>
    <row r="90524" spans="11:11">
      <c r="K90524"/>
    </row>
    <row r="90525" spans="11:11">
      <c r="K90525"/>
    </row>
    <row r="90526" spans="11:11">
      <c r="K90526"/>
    </row>
    <row r="90527" spans="11:11">
      <c r="K90527"/>
    </row>
    <row r="90528" spans="11:11">
      <c r="K90528"/>
    </row>
    <row r="90529" spans="11:11">
      <c r="K90529"/>
    </row>
    <row r="90530" spans="11:11">
      <c r="K90530"/>
    </row>
    <row r="90531" spans="11:11">
      <c r="K90531"/>
    </row>
    <row r="90532" spans="11:11">
      <c r="K90532"/>
    </row>
    <row r="90533" spans="11:11">
      <c r="K90533"/>
    </row>
    <row r="90534" spans="11:11">
      <c r="K90534"/>
    </row>
    <row r="90535" spans="11:11">
      <c r="K90535"/>
    </row>
    <row r="90536" spans="11:11">
      <c r="K90536"/>
    </row>
    <row r="90537" spans="11:11">
      <c r="K90537"/>
    </row>
    <row r="90538" spans="11:11">
      <c r="K90538"/>
    </row>
    <row r="90539" spans="11:11">
      <c r="K90539"/>
    </row>
    <row r="90540" spans="11:11">
      <c r="K90540"/>
    </row>
    <row r="90541" spans="11:11">
      <c r="K90541"/>
    </row>
    <row r="90542" spans="11:11">
      <c r="K90542"/>
    </row>
    <row r="90543" spans="11:11">
      <c r="K90543"/>
    </row>
    <row r="90544" spans="11:11">
      <c r="K90544"/>
    </row>
    <row r="90545" spans="11:11">
      <c r="K90545"/>
    </row>
    <row r="90546" spans="11:11">
      <c r="K90546"/>
    </row>
    <row r="90547" spans="11:11">
      <c r="K90547"/>
    </row>
    <row r="90548" spans="11:11">
      <c r="K90548"/>
    </row>
    <row r="90549" spans="11:11">
      <c r="K90549"/>
    </row>
    <row r="90550" spans="11:11">
      <c r="K90550"/>
    </row>
    <row r="90551" spans="11:11">
      <c r="K90551"/>
    </row>
    <row r="90552" spans="11:11">
      <c r="K90552"/>
    </row>
    <row r="90553" spans="11:11">
      <c r="K90553"/>
    </row>
    <row r="90554" spans="11:11">
      <c r="K90554"/>
    </row>
    <row r="90555" spans="11:11">
      <c r="K90555"/>
    </row>
    <row r="90556" spans="11:11">
      <c r="K90556"/>
    </row>
    <row r="90557" spans="11:11">
      <c r="K90557"/>
    </row>
    <row r="90558" spans="11:11">
      <c r="K90558"/>
    </row>
    <row r="90559" spans="11:11">
      <c r="K90559"/>
    </row>
    <row r="90560" spans="11:11">
      <c r="K90560"/>
    </row>
    <row r="90561" spans="11:11">
      <c r="K90561"/>
    </row>
    <row r="90562" spans="11:11">
      <c r="K90562"/>
    </row>
    <row r="90563" spans="11:11">
      <c r="K90563"/>
    </row>
    <row r="90564" spans="11:11">
      <c r="K90564"/>
    </row>
    <row r="90565" spans="11:11">
      <c r="K90565"/>
    </row>
    <row r="90566" spans="11:11">
      <c r="K90566"/>
    </row>
    <row r="90567" spans="11:11">
      <c r="K90567"/>
    </row>
    <row r="90568" spans="11:11">
      <c r="K90568"/>
    </row>
    <row r="90569" spans="11:11">
      <c r="K90569"/>
    </row>
    <row r="90570" spans="11:11">
      <c r="K90570"/>
    </row>
    <row r="90571" spans="11:11">
      <c r="K90571"/>
    </row>
    <row r="90572" spans="11:11">
      <c r="K90572"/>
    </row>
    <row r="90573" spans="11:11">
      <c r="K90573"/>
    </row>
    <row r="90574" spans="11:11">
      <c r="K90574"/>
    </row>
    <row r="90575" spans="11:11">
      <c r="K90575"/>
    </row>
    <row r="90576" spans="11:11">
      <c r="K90576"/>
    </row>
    <row r="90577" spans="11:11">
      <c r="K90577"/>
    </row>
    <row r="90578" spans="11:11">
      <c r="K90578"/>
    </row>
    <row r="90579" spans="11:11">
      <c r="K90579"/>
    </row>
    <row r="90580" spans="11:11">
      <c r="K90580"/>
    </row>
    <row r="90581" spans="11:11">
      <c r="K90581"/>
    </row>
    <row r="90582" spans="11:11">
      <c r="K90582"/>
    </row>
    <row r="90583" spans="11:11">
      <c r="K90583"/>
    </row>
    <row r="90584" spans="11:11">
      <c r="K90584"/>
    </row>
    <row r="90585" spans="11:11">
      <c r="K90585"/>
    </row>
    <row r="90586" spans="11:11">
      <c r="K90586"/>
    </row>
    <row r="90587" spans="11:11">
      <c r="K90587"/>
    </row>
    <row r="90588" spans="11:11">
      <c r="K90588"/>
    </row>
    <row r="90589" spans="11:11">
      <c r="K90589"/>
    </row>
    <row r="90590" spans="11:11">
      <c r="K90590"/>
    </row>
    <row r="90591" spans="11:11">
      <c r="K90591"/>
    </row>
    <row r="90592" spans="11:11">
      <c r="K90592"/>
    </row>
    <row r="90593" spans="11:11">
      <c r="K90593"/>
    </row>
    <row r="90594" spans="11:11">
      <c r="K90594"/>
    </row>
    <row r="90595" spans="11:11">
      <c r="K90595"/>
    </row>
    <row r="90596" spans="11:11">
      <c r="K90596"/>
    </row>
    <row r="90597" spans="11:11">
      <c r="K90597"/>
    </row>
    <row r="90598" spans="11:11">
      <c r="K90598"/>
    </row>
    <row r="90599" spans="11:11">
      <c r="K90599"/>
    </row>
    <row r="90600" spans="11:11">
      <c r="K90600"/>
    </row>
    <row r="90601" spans="11:11">
      <c r="K90601"/>
    </row>
    <row r="90602" spans="11:11">
      <c r="K90602"/>
    </row>
    <row r="90603" spans="11:11">
      <c r="K90603"/>
    </row>
    <row r="90604" spans="11:11">
      <c r="K90604"/>
    </row>
    <row r="90605" spans="11:11">
      <c r="K90605"/>
    </row>
    <row r="90606" spans="11:11">
      <c r="K90606"/>
    </row>
    <row r="90607" spans="11:11">
      <c r="K90607"/>
    </row>
    <row r="90608" spans="11:11">
      <c r="K90608"/>
    </row>
    <row r="90609" spans="11:11">
      <c r="K90609"/>
    </row>
    <row r="90610" spans="11:11">
      <c r="K90610"/>
    </row>
    <row r="90611" spans="11:11">
      <c r="K90611"/>
    </row>
    <row r="90612" spans="11:11">
      <c r="K90612"/>
    </row>
    <row r="90613" spans="11:11">
      <c r="K90613"/>
    </row>
    <row r="90614" spans="11:11">
      <c r="K90614"/>
    </row>
    <row r="90615" spans="11:11">
      <c r="K90615"/>
    </row>
    <row r="90616" spans="11:11">
      <c r="K90616"/>
    </row>
    <row r="90617" spans="11:11">
      <c r="K90617"/>
    </row>
    <row r="90618" spans="11:11">
      <c r="K90618"/>
    </row>
    <row r="90619" spans="11:11">
      <c r="K90619"/>
    </row>
    <row r="90620" spans="11:11">
      <c r="K90620"/>
    </row>
    <row r="90621" spans="11:11">
      <c r="K90621"/>
    </row>
    <row r="90622" spans="11:11">
      <c r="K90622"/>
    </row>
    <row r="90623" spans="11:11">
      <c r="K90623"/>
    </row>
    <row r="90624" spans="11:11">
      <c r="K90624"/>
    </row>
    <row r="90625" spans="11:11">
      <c r="K90625"/>
    </row>
    <row r="90626" spans="11:11">
      <c r="K90626"/>
    </row>
    <row r="90627" spans="11:11">
      <c r="K90627"/>
    </row>
    <row r="90628" spans="11:11">
      <c r="K90628"/>
    </row>
    <row r="90629" spans="11:11">
      <c r="K90629"/>
    </row>
    <row r="90630" spans="11:11">
      <c r="K90630"/>
    </row>
    <row r="90631" spans="11:11">
      <c r="K90631"/>
    </row>
    <row r="90632" spans="11:11">
      <c r="K90632"/>
    </row>
    <row r="90633" spans="11:11">
      <c r="K90633"/>
    </row>
    <row r="90634" spans="11:11">
      <c r="K90634"/>
    </row>
    <row r="90635" spans="11:11">
      <c r="K90635"/>
    </row>
    <row r="90636" spans="11:11">
      <c r="K90636"/>
    </row>
    <row r="90637" spans="11:11">
      <c r="K90637"/>
    </row>
    <row r="90638" spans="11:11">
      <c r="K90638"/>
    </row>
    <row r="90639" spans="11:11">
      <c r="K90639"/>
    </row>
    <row r="90640" spans="11:11">
      <c r="K90640"/>
    </row>
    <row r="90641" spans="11:11">
      <c r="K90641"/>
    </row>
    <row r="90642" spans="11:11">
      <c r="K90642"/>
    </row>
    <row r="90643" spans="11:11">
      <c r="K90643"/>
    </row>
    <row r="90644" spans="11:11">
      <c r="K90644"/>
    </row>
    <row r="90645" spans="11:11">
      <c r="K90645"/>
    </row>
    <row r="90646" spans="11:11">
      <c r="K90646"/>
    </row>
    <row r="90647" spans="11:11">
      <c r="K90647"/>
    </row>
    <row r="90648" spans="11:11">
      <c r="K90648"/>
    </row>
    <row r="90649" spans="11:11">
      <c r="K90649"/>
    </row>
    <row r="90650" spans="11:11">
      <c r="K90650"/>
    </row>
    <row r="90651" spans="11:11">
      <c r="K90651"/>
    </row>
    <row r="90652" spans="11:11">
      <c r="K90652"/>
    </row>
    <row r="90653" spans="11:11">
      <c r="K90653"/>
    </row>
    <row r="90654" spans="11:11">
      <c r="K90654"/>
    </row>
    <row r="90655" spans="11:11">
      <c r="K90655"/>
    </row>
    <row r="90656" spans="11:11">
      <c r="K90656"/>
    </row>
    <row r="90657" spans="11:11">
      <c r="K90657"/>
    </row>
    <row r="90658" spans="11:11">
      <c r="K90658"/>
    </row>
    <row r="90659" spans="11:11">
      <c r="K90659"/>
    </row>
    <row r="90660" spans="11:11">
      <c r="K90660"/>
    </row>
    <row r="90661" spans="11:11">
      <c r="K90661"/>
    </row>
    <row r="90662" spans="11:11">
      <c r="K90662"/>
    </row>
    <row r="90663" spans="11:11">
      <c r="K90663"/>
    </row>
    <row r="90664" spans="11:11">
      <c r="K90664"/>
    </row>
    <row r="90665" spans="11:11">
      <c r="K90665"/>
    </row>
    <row r="90666" spans="11:11">
      <c r="K90666"/>
    </row>
    <row r="90667" spans="11:11">
      <c r="K90667"/>
    </row>
    <row r="90668" spans="11:11">
      <c r="K90668"/>
    </row>
    <row r="90669" spans="11:11">
      <c r="K90669"/>
    </row>
    <row r="90670" spans="11:11">
      <c r="K90670"/>
    </row>
    <row r="90671" spans="11:11">
      <c r="K90671"/>
    </row>
    <row r="90672" spans="11:11">
      <c r="K90672"/>
    </row>
    <row r="90673" spans="11:11">
      <c r="K90673"/>
    </row>
    <row r="90674" spans="11:11">
      <c r="K90674"/>
    </row>
    <row r="90675" spans="11:11">
      <c r="K90675"/>
    </row>
    <row r="90676" spans="11:11">
      <c r="K90676"/>
    </row>
    <row r="90677" spans="11:11">
      <c r="K90677"/>
    </row>
    <row r="90678" spans="11:11">
      <c r="K90678"/>
    </row>
    <row r="90679" spans="11:11">
      <c r="K90679"/>
    </row>
    <row r="90680" spans="11:11">
      <c r="K90680"/>
    </row>
    <row r="90681" spans="11:11">
      <c r="K90681"/>
    </row>
    <row r="90682" spans="11:11">
      <c r="K90682"/>
    </row>
    <row r="90683" spans="11:11">
      <c r="K90683"/>
    </row>
    <row r="90684" spans="11:11">
      <c r="K90684"/>
    </row>
    <row r="90685" spans="11:11">
      <c r="K90685"/>
    </row>
    <row r="90686" spans="11:11">
      <c r="K90686"/>
    </row>
    <row r="90687" spans="11:11">
      <c r="K90687"/>
    </row>
    <row r="90688" spans="11:11">
      <c r="K90688"/>
    </row>
    <row r="90689" spans="11:11">
      <c r="K90689"/>
    </row>
    <row r="90690" spans="11:11">
      <c r="K90690"/>
    </row>
    <row r="90691" spans="11:11">
      <c r="K90691"/>
    </row>
    <row r="90692" spans="11:11">
      <c r="K90692"/>
    </row>
    <row r="90693" spans="11:11">
      <c r="K90693"/>
    </row>
    <row r="90694" spans="11:11">
      <c r="K90694"/>
    </row>
    <row r="90695" spans="11:11">
      <c r="K90695"/>
    </row>
    <row r="90696" spans="11:11">
      <c r="K90696"/>
    </row>
    <row r="90697" spans="11:11">
      <c r="K90697"/>
    </row>
    <row r="90698" spans="11:11">
      <c r="K90698"/>
    </row>
    <row r="90699" spans="11:11">
      <c r="K90699"/>
    </row>
    <row r="90700" spans="11:11">
      <c r="K90700"/>
    </row>
    <row r="90701" spans="11:11">
      <c r="K90701"/>
    </row>
    <row r="90702" spans="11:11">
      <c r="K90702"/>
    </row>
    <row r="90703" spans="11:11">
      <c r="K90703"/>
    </row>
    <row r="90704" spans="11:11">
      <c r="K90704"/>
    </row>
    <row r="90705" spans="11:11">
      <c r="K90705"/>
    </row>
    <row r="90706" spans="11:11">
      <c r="K90706"/>
    </row>
    <row r="90707" spans="11:11">
      <c r="K90707"/>
    </row>
    <row r="90708" spans="11:11">
      <c r="K90708"/>
    </row>
    <row r="90709" spans="11:11">
      <c r="K90709"/>
    </row>
    <row r="90710" spans="11:11">
      <c r="K90710"/>
    </row>
    <row r="90711" spans="11:11">
      <c r="K90711"/>
    </row>
    <row r="90712" spans="11:11">
      <c r="K90712"/>
    </row>
    <row r="90713" spans="11:11">
      <c r="K90713"/>
    </row>
    <row r="90714" spans="11:11">
      <c r="K90714"/>
    </row>
    <row r="90715" spans="11:11">
      <c r="K90715"/>
    </row>
    <row r="90716" spans="11:11">
      <c r="K90716"/>
    </row>
    <row r="90717" spans="11:11">
      <c r="K90717"/>
    </row>
    <row r="90718" spans="11:11">
      <c r="K90718"/>
    </row>
    <row r="90719" spans="11:11">
      <c r="K90719"/>
    </row>
    <row r="90720" spans="11:11">
      <c r="K90720"/>
    </row>
    <row r="90721" spans="11:11">
      <c r="K90721"/>
    </row>
    <row r="90722" spans="11:11">
      <c r="K90722"/>
    </row>
    <row r="90723" spans="11:11">
      <c r="K90723"/>
    </row>
    <row r="90724" spans="11:11">
      <c r="K90724"/>
    </row>
    <row r="90725" spans="11:11">
      <c r="K90725"/>
    </row>
    <row r="90726" spans="11:11">
      <c r="K90726"/>
    </row>
    <row r="90727" spans="11:11">
      <c r="K90727"/>
    </row>
    <row r="90728" spans="11:11">
      <c r="K90728"/>
    </row>
    <row r="90729" spans="11:11">
      <c r="K90729"/>
    </row>
    <row r="90730" spans="11:11">
      <c r="K90730"/>
    </row>
    <row r="90731" spans="11:11">
      <c r="K90731"/>
    </row>
    <row r="90732" spans="11:11">
      <c r="K90732"/>
    </row>
    <row r="90733" spans="11:11">
      <c r="K90733"/>
    </row>
    <row r="90734" spans="11:11">
      <c r="K90734"/>
    </row>
    <row r="90735" spans="11:11">
      <c r="K90735"/>
    </row>
    <row r="90736" spans="11:11">
      <c r="K90736"/>
    </row>
    <row r="90737" spans="11:11">
      <c r="K90737"/>
    </row>
    <row r="90738" spans="11:11">
      <c r="K90738"/>
    </row>
    <row r="90739" spans="11:11">
      <c r="K90739"/>
    </row>
    <row r="90740" spans="11:11">
      <c r="K90740"/>
    </row>
    <row r="90741" spans="11:11">
      <c r="K90741"/>
    </row>
    <row r="90742" spans="11:11">
      <c r="K90742"/>
    </row>
    <row r="90743" spans="11:11">
      <c r="K90743"/>
    </row>
    <row r="90744" spans="11:11">
      <c r="K90744"/>
    </row>
    <row r="90745" spans="11:11">
      <c r="K90745"/>
    </row>
    <row r="90746" spans="11:11">
      <c r="K90746"/>
    </row>
    <row r="90747" spans="11:11">
      <c r="K90747"/>
    </row>
    <row r="90748" spans="11:11">
      <c r="K90748"/>
    </row>
    <row r="90749" spans="11:11">
      <c r="K90749"/>
    </row>
    <row r="90750" spans="11:11">
      <c r="K90750"/>
    </row>
    <row r="90751" spans="11:11">
      <c r="K90751"/>
    </row>
    <row r="90752" spans="11:11">
      <c r="K90752"/>
    </row>
    <row r="90753" spans="11:11">
      <c r="K90753"/>
    </row>
    <row r="90754" spans="11:11">
      <c r="K90754"/>
    </row>
    <row r="90755" spans="11:11">
      <c r="K90755"/>
    </row>
    <row r="90756" spans="11:11">
      <c r="K90756"/>
    </row>
    <row r="90757" spans="11:11">
      <c r="K90757"/>
    </row>
    <row r="90758" spans="11:11">
      <c r="K90758"/>
    </row>
    <row r="90759" spans="11:11">
      <c r="K90759"/>
    </row>
    <row r="90760" spans="11:11">
      <c r="K90760"/>
    </row>
    <row r="90761" spans="11:11">
      <c r="K90761"/>
    </row>
    <row r="90762" spans="11:11">
      <c r="K90762"/>
    </row>
    <row r="90763" spans="11:11">
      <c r="K90763"/>
    </row>
    <row r="90764" spans="11:11">
      <c r="K90764"/>
    </row>
    <row r="90765" spans="11:11">
      <c r="K90765"/>
    </row>
    <row r="90766" spans="11:11">
      <c r="K90766"/>
    </row>
    <row r="90767" spans="11:11">
      <c r="K90767"/>
    </row>
    <row r="90768" spans="11:11">
      <c r="K90768"/>
    </row>
    <row r="90769" spans="11:11">
      <c r="K90769"/>
    </row>
    <row r="90770" spans="11:11">
      <c r="K90770"/>
    </row>
    <row r="90771" spans="11:11">
      <c r="K90771"/>
    </row>
    <row r="90772" spans="11:11">
      <c r="K90772"/>
    </row>
    <row r="90773" spans="11:11">
      <c r="K90773"/>
    </row>
    <row r="90774" spans="11:11">
      <c r="K90774"/>
    </row>
    <row r="90775" spans="11:11">
      <c r="K90775"/>
    </row>
    <row r="90776" spans="11:11">
      <c r="K90776"/>
    </row>
    <row r="90777" spans="11:11">
      <c r="K90777"/>
    </row>
    <row r="90778" spans="11:11">
      <c r="K90778"/>
    </row>
    <row r="90779" spans="11:11">
      <c r="K90779"/>
    </row>
    <row r="90780" spans="11:11">
      <c r="K90780"/>
    </row>
    <row r="90781" spans="11:11">
      <c r="K90781"/>
    </row>
    <row r="90782" spans="11:11">
      <c r="K90782"/>
    </row>
    <row r="90783" spans="11:11">
      <c r="K90783"/>
    </row>
    <row r="90784" spans="11:11">
      <c r="K90784"/>
    </row>
    <row r="90785" spans="11:11">
      <c r="K90785"/>
    </row>
    <row r="90786" spans="11:11">
      <c r="K90786"/>
    </row>
    <row r="90787" spans="11:11">
      <c r="K90787"/>
    </row>
    <row r="90788" spans="11:11">
      <c r="K90788"/>
    </row>
    <row r="90789" spans="11:11">
      <c r="K90789"/>
    </row>
    <row r="90790" spans="11:11">
      <c r="K90790"/>
    </row>
    <row r="90791" spans="11:11">
      <c r="K90791"/>
    </row>
    <row r="90792" spans="11:11">
      <c r="K90792"/>
    </row>
    <row r="90793" spans="11:11">
      <c r="K90793"/>
    </row>
    <row r="90794" spans="11:11">
      <c r="K90794"/>
    </row>
    <row r="90795" spans="11:11">
      <c r="K90795"/>
    </row>
    <row r="90796" spans="11:11">
      <c r="K90796"/>
    </row>
    <row r="90797" spans="11:11">
      <c r="K90797"/>
    </row>
    <row r="90798" spans="11:11">
      <c r="K90798"/>
    </row>
    <row r="90799" spans="11:11">
      <c r="K90799"/>
    </row>
    <row r="90800" spans="11:11">
      <c r="K90800"/>
    </row>
    <row r="90801" spans="11:11">
      <c r="K90801"/>
    </row>
    <row r="90802" spans="11:11">
      <c r="K90802"/>
    </row>
    <row r="90803" spans="11:11">
      <c r="K90803"/>
    </row>
    <row r="90804" spans="11:11">
      <c r="K90804"/>
    </row>
    <row r="90805" spans="11:11">
      <c r="K90805"/>
    </row>
    <row r="90806" spans="11:11">
      <c r="K90806"/>
    </row>
    <row r="90807" spans="11:11">
      <c r="K90807"/>
    </row>
    <row r="90808" spans="11:11">
      <c r="K90808"/>
    </row>
    <row r="90809" spans="11:11">
      <c r="K90809"/>
    </row>
    <row r="90810" spans="11:11">
      <c r="K90810"/>
    </row>
    <row r="90811" spans="11:11">
      <c r="K90811"/>
    </row>
    <row r="90812" spans="11:11">
      <c r="K90812"/>
    </row>
    <row r="90813" spans="11:11">
      <c r="K90813"/>
    </row>
    <row r="90814" spans="11:11">
      <c r="K90814"/>
    </row>
    <row r="90815" spans="11:11">
      <c r="K90815"/>
    </row>
    <row r="90816" spans="11:11">
      <c r="K90816"/>
    </row>
    <row r="90817" spans="11:11">
      <c r="K90817"/>
    </row>
    <row r="90818" spans="11:11">
      <c r="K90818"/>
    </row>
    <row r="90819" spans="11:11">
      <c r="K90819"/>
    </row>
    <row r="90820" spans="11:11">
      <c r="K90820"/>
    </row>
    <row r="90821" spans="11:11">
      <c r="K90821"/>
    </row>
    <row r="90822" spans="11:11">
      <c r="K90822"/>
    </row>
    <row r="90823" spans="11:11">
      <c r="K90823"/>
    </row>
    <row r="90824" spans="11:11">
      <c r="K90824"/>
    </row>
    <row r="90825" spans="11:11">
      <c r="K90825"/>
    </row>
    <row r="90826" spans="11:11">
      <c r="K90826"/>
    </row>
    <row r="90827" spans="11:11">
      <c r="K90827"/>
    </row>
    <row r="90828" spans="11:11">
      <c r="K90828"/>
    </row>
    <row r="90829" spans="11:11">
      <c r="K90829"/>
    </row>
    <row r="90830" spans="11:11">
      <c r="K90830"/>
    </row>
    <row r="90831" spans="11:11">
      <c r="K90831"/>
    </row>
    <row r="90832" spans="11:11">
      <c r="K90832"/>
    </row>
    <row r="90833" spans="11:11">
      <c r="K90833"/>
    </row>
    <row r="90834" spans="11:11">
      <c r="K90834"/>
    </row>
    <row r="90835" spans="11:11">
      <c r="K90835"/>
    </row>
    <row r="90836" spans="11:11">
      <c r="K90836"/>
    </row>
    <row r="90837" spans="11:11">
      <c r="K90837"/>
    </row>
    <row r="90838" spans="11:11">
      <c r="K90838"/>
    </row>
    <row r="90839" spans="11:11">
      <c r="K90839"/>
    </row>
    <row r="90840" spans="11:11">
      <c r="K90840"/>
    </row>
    <row r="90841" spans="11:11">
      <c r="K90841"/>
    </row>
    <row r="90842" spans="11:11">
      <c r="K90842"/>
    </row>
    <row r="90843" spans="11:11">
      <c r="K90843"/>
    </row>
    <row r="90844" spans="11:11">
      <c r="K90844"/>
    </row>
    <row r="90845" spans="11:11">
      <c r="K90845"/>
    </row>
    <row r="90846" spans="11:11">
      <c r="K90846"/>
    </row>
    <row r="90847" spans="11:11">
      <c r="K90847"/>
    </row>
    <row r="90848" spans="11:11">
      <c r="K90848"/>
    </row>
    <row r="90849" spans="11:11">
      <c r="K90849"/>
    </row>
    <row r="90850" spans="11:11">
      <c r="K90850"/>
    </row>
    <row r="90851" spans="11:11">
      <c r="K90851"/>
    </row>
    <row r="90852" spans="11:11">
      <c r="K90852"/>
    </row>
    <row r="90853" spans="11:11">
      <c r="K90853"/>
    </row>
    <row r="90854" spans="11:11">
      <c r="K90854"/>
    </row>
    <row r="90855" spans="11:11">
      <c r="K90855"/>
    </row>
    <row r="90856" spans="11:11">
      <c r="K90856"/>
    </row>
    <row r="90857" spans="11:11">
      <c r="K90857"/>
    </row>
    <row r="90858" spans="11:11">
      <c r="K90858"/>
    </row>
    <row r="90859" spans="11:11">
      <c r="K90859"/>
    </row>
    <row r="90860" spans="11:11">
      <c r="K90860"/>
    </row>
    <row r="90861" spans="11:11">
      <c r="K90861"/>
    </row>
    <row r="90862" spans="11:11">
      <c r="K90862"/>
    </row>
    <row r="90863" spans="11:11">
      <c r="K90863"/>
    </row>
    <row r="90864" spans="11:11">
      <c r="K90864"/>
    </row>
    <row r="90865" spans="11:11">
      <c r="K90865"/>
    </row>
    <row r="90866" spans="11:11">
      <c r="K90866"/>
    </row>
    <row r="90867" spans="11:11">
      <c r="K90867"/>
    </row>
    <row r="90868" spans="11:11">
      <c r="K90868"/>
    </row>
    <row r="90869" spans="11:11">
      <c r="K90869"/>
    </row>
    <row r="90870" spans="11:11">
      <c r="K90870"/>
    </row>
    <row r="90871" spans="11:11">
      <c r="K90871"/>
    </row>
    <row r="90872" spans="11:11">
      <c r="K90872"/>
    </row>
    <row r="90873" spans="11:11">
      <c r="K90873"/>
    </row>
    <row r="90874" spans="11:11">
      <c r="K90874"/>
    </row>
    <row r="90875" spans="11:11">
      <c r="K90875"/>
    </row>
    <row r="90876" spans="11:11">
      <c r="K90876"/>
    </row>
    <row r="90877" spans="11:11">
      <c r="K90877"/>
    </row>
    <row r="90878" spans="11:11">
      <c r="K90878"/>
    </row>
    <row r="90879" spans="11:11">
      <c r="K90879"/>
    </row>
    <row r="90880" spans="11:11">
      <c r="K90880"/>
    </row>
    <row r="90881" spans="11:11">
      <c r="K90881"/>
    </row>
    <row r="90882" spans="11:11">
      <c r="K90882"/>
    </row>
    <row r="90883" spans="11:11">
      <c r="K90883"/>
    </row>
    <row r="90884" spans="11:11">
      <c r="K90884"/>
    </row>
    <row r="90885" spans="11:11">
      <c r="K90885"/>
    </row>
    <row r="90886" spans="11:11">
      <c r="K90886"/>
    </row>
    <row r="90887" spans="11:11">
      <c r="K90887"/>
    </row>
    <row r="90888" spans="11:11">
      <c r="K90888"/>
    </row>
    <row r="90889" spans="11:11">
      <c r="K90889"/>
    </row>
    <row r="90890" spans="11:11">
      <c r="K90890"/>
    </row>
    <row r="90891" spans="11:11">
      <c r="K90891"/>
    </row>
    <row r="90892" spans="11:11">
      <c r="K90892"/>
    </row>
    <row r="90893" spans="11:11">
      <c r="K90893"/>
    </row>
    <row r="90894" spans="11:11">
      <c r="K90894"/>
    </row>
    <row r="90895" spans="11:11">
      <c r="K90895"/>
    </row>
    <row r="90896" spans="11:11">
      <c r="K90896"/>
    </row>
    <row r="90897" spans="11:11">
      <c r="K90897"/>
    </row>
    <row r="90898" spans="11:11">
      <c r="K90898"/>
    </row>
    <row r="90899" spans="11:11">
      <c r="K90899"/>
    </row>
    <row r="90900" spans="11:11">
      <c r="K90900"/>
    </row>
    <row r="90901" spans="11:11">
      <c r="K90901"/>
    </row>
    <row r="90902" spans="11:11">
      <c r="K90902"/>
    </row>
    <row r="90903" spans="11:11">
      <c r="K90903"/>
    </row>
    <row r="90904" spans="11:11">
      <c r="K90904"/>
    </row>
    <row r="90905" spans="11:11">
      <c r="K90905"/>
    </row>
    <row r="90906" spans="11:11">
      <c r="K90906"/>
    </row>
    <row r="90907" spans="11:11">
      <c r="K90907"/>
    </row>
    <row r="90908" spans="11:11">
      <c r="K90908"/>
    </row>
    <row r="90909" spans="11:11">
      <c r="K90909"/>
    </row>
    <row r="90910" spans="11:11">
      <c r="K90910"/>
    </row>
    <row r="90911" spans="11:11">
      <c r="K90911"/>
    </row>
    <row r="90912" spans="11:11">
      <c r="K90912"/>
    </row>
    <row r="90913" spans="11:11">
      <c r="K90913"/>
    </row>
    <row r="90914" spans="11:11">
      <c r="K90914"/>
    </row>
    <row r="90915" spans="11:11">
      <c r="K90915"/>
    </row>
    <row r="90916" spans="11:11">
      <c r="K90916"/>
    </row>
    <row r="90917" spans="11:11">
      <c r="K90917"/>
    </row>
    <row r="90918" spans="11:11">
      <c r="K90918"/>
    </row>
    <row r="90919" spans="11:11">
      <c r="K90919"/>
    </row>
    <row r="90920" spans="11:11">
      <c r="K90920"/>
    </row>
    <row r="90921" spans="11:11">
      <c r="K90921"/>
    </row>
    <row r="90922" spans="11:11">
      <c r="K90922"/>
    </row>
    <row r="90923" spans="11:11">
      <c r="K90923"/>
    </row>
    <row r="90924" spans="11:11">
      <c r="K90924"/>
    </row>
    <row r="90925" spans="11:11">
      <c r="K90925"/>
    </row>
    <row r="90926" spans="11:11">
      <c r="K90926"/>
    </row>
    <row r="90927" spans="11:11">
      <c r="K90927"/>
    </row>
    <row r="90928" spans="11:11">
      <c r="K90928"/>
    </row>
    <row r="90929" spans="11:11">
      <c r="K90929"/>
    </row>
    <row r="90930" spans="11:11">
      <c r="K90930"/>
    </row>
    <row r="90931" spans="11:11">
      <c r="K90931"/>
    </row>
    <row r="90932" spans="11:11">
      <c r="K90932"/>
    </row>
    <row r="90933" spans="11:11">
      <c r="K90933"/>
    </row>
    <row r="90934" spans="11:11">
      <c r="K90934"/>
    </row>
    <row r="90935" spans="11:11">
      <c r="K90935"/>
    </row>
    <row r="90936" spans="11:11">
      <c r="K90936"/>
    </row>
    <row r="90937" spans="11:11">
      <c r="K90937"/>
    </row>
    <row r="90938" spans="11:11">
      <c r="K90938"/>
    </row>
    <row r="90939" spans="11:11">
      <c r="K90939"/>
    </row>
    <row r="90940" spans="11:11">
      <c r="K90940"/>
    </row>
    <row r="90941" spans="11:11">
      <c r="K90941"/>
    </row>
    <row r="90942" spans="11:11">
      <c r="K90942"/>
    </row>
    <row r="90943" spans="11:11">
      <c r="K90943"/>
    </row>
    <row r="90944" spans="11:11">
      <c r="K90944"/>
    </row>
    <row r="90945" spans="11:11">
      <c r="K90945"/>
    </row>
    <row r="90946" spans="11:11">
      <c r="K90946"/>
    </row>
    <row r="90947" spans="11:11">
      <c r="K90947"/>
    </row>
    <row r="90948" spans="11:11">
      <c r="K90948"/>
    </row>
    <row r="90949" spans="11:11">
      <c r="K90949"/>
    </row>
    <row r="90950" spans="11:11">
      <c r="K90950"/>
    </row>
    <row r="90951" spans="11:11">
      <c r="K90951"/>
    </row>
    <row r="90952" spans="11:11">
      <c r="K90952"/>
    </row>
    <row r="90953" spans="11:11">
      <c r="K90953"/>
    </row>
    <row r="90954" spans="11:11">
      <c r="K90954"/>
    </row>
    <row r="90955" spans="11:11">
      <c r="K90955"/>
    </row>
    <row r="90956" spans="11:11">
      <c r="K90956"/>
    </row>
    <row r="90957" spans="11:11">
      <c r="K90957"/>
    </row>
    <row r="90958" spans="11:11">
      <c r="K90958"/>
    </row>
    <row r="90959" spans="11:11">
      <c r="K90959"/>
    </row>
    <row r="90960" spans="11:11">
      <c r="K90960"/>
    </row>
    <row r="90961" spans="11:11">
      <c r="K90961"/>
    </row>
    <row r="90962" spans="11:11">
      <c r="K90962"/>
    </row>
    <row r="90963" spans="11:11">
      <c r="K90963"/>
    </row>
    <row r="90964" spans="11:11">
      <c r="K90964"/>
    </row>
    <row r="90965" spans="11:11">
      <c r="K90965"/>
    </row>
    <row r="90966" spans="11:11">
      <c r="K90966"/>
    </row>
    <row r="90967" spans="11:11">
      <c r="K90967"/>
    </row>
    <row r="90968" spans="11:11">
      <c r="K90968"/>
    </row>
    <row r="90969" spans="11:11">
      <c r="K90969"/>
    </row>
    <row r="90970" spans="11:11">
      <c r="K90970"/>
    </row>
    <row r="90971" spans="11:11">
      <c r="K90971"/>
    </row>
    <row r="90972" spans="11:11">
      <c r="K90972"/>
    </row>
    <row r="90973" spans="11:11">
      <c r="K90973"/>
    </row>
    <row r="90974" spans="11:11">
      <c r="K90974"/>
    </row>
    <row r="90975" spans="11:11">
      <c r="K90975"/>
    </row>
    <row r="90976" spans="11:11">
      <c r="K90976"/>
    </row>
    <row r="90977" spans="11:11">
      <c r="K90977"/>
    </row>
    <row r="90978" spans="11:11">
      <c r="K90978"/>
    </row>
    <row r="90979" spans="11:11">
      <c r="K90979"/>
    </row>
    <row r="90980" spans="11:11">
      <c r="K90980"/>
    </row>
    <row r="90981" spans="11:11">
      <c r="K90981"/>
    </row>
    <row r="90982" spans="11:11">
      <c r="K90982"/>
    </row>
    <row r="90983" spans="11:11">
      <c r="K90983"/>
    </row>
    <row r="90984" spans="11:11">
      <c r="K90984"/>
    </row>
    <row r="90985" spans="11:11">
      <c r="K90985"/>
    </row>
    <row r="90986" spans="11:11">
      <c r="K90986"/>
    </row>
    <row r="90987" spans="11:11">
      <c r="K90987"/>
    </row>
    <row r="90988" spans="11:11">
      <c r="K90988"/>
    </row>
    <row r="90989" spans="11:11">
      <c r="K90989"/>
    </row>
    <row r="90990" spans="11:11">
      <c r="K90990"/>
    </row>
    <row r="90991" spans="11:11">
      <c r="K90991"/>
    </row>
    <row r="90992" spans="11:11">
      <c r="K90992"/>
    </row>
    <row r="90993" spans="11:11">
      <c r="K90993"/>
    </row>
    <row r="90994" spans="11:11">
      <c r="K90994"/>
    </row>
    <row r="90995" spans="11:11">
      <c r="K90995"/>
    </row>
    <row r="90996" spans="11:11">
      <c r="K90996"/>
    </row>
    <row r="90997" spans="11:11">
      <c r="K90997"/>
    </row>
    <row r="90998" spans="11:11">
      <c r="K90998"/>
    </row>
    <row r="90999" spans="11:11">
      <c r="K90999"/>
    </row>
    <row r="91000" spans="11:11">
      <c r="K91000"/>
    </row>
    <row r="91001" spans="11:11">
      <c r="K91001"/>
    </row>
    <row r="91002" spans="11:11">
      <c r="K91002"/>
    </row>
    <row r="91003" spans="11:11">
      <c r="K91003"/>
    </row>
    <row r="91004" spans="11:11">
      <c r="K91004"/>
    </row>
    <row r="91005" spans="11:11">
      <c r="K91005"/>
    </row>
    <row r="91006" spans="11:11">
      <c r="K91006"/>
    </row>
    <row r="91007" spans="11:11">
      <c r="K91007"/>
    </row>
    <row r="91008" spans="11:11">
      <c r="K91008"/>
    </row>
    <row r="91009" spans="11:11">
      <c r="K91009"/>
    </row>
    <row r="91010" spans="11:11">
      <c r="K91010"/>
    </row>
    <row r="91011" spans="11:11">
      <c r="K91011"/>
    </row>
    <row r="91012" spans="11:11">
      <c r="K91012"/>
    </row>
    <row r="91013" spans="11:11">
      <c r="K91013"/>
    </row>
    <row r="91014" spans="11:11">
      <c r="K91014"/>
    </row>
    <row r="91015" spans="11:11">
      <c r="K91015"/>
    </row>
    <row r="91016" spans="11:11">
      <c r="K91016"/>
    </row>
    <row r="91017" spans="11:11">
      <c r="K91017"/>
    </row>
    <row r="91018" spans="11:11">
      <c r="K91018"/>
    </row>
    <row r="91019" spans="11:11">
      <c r="K91019"/>
    </row>
    <row r="91020" spans="11:11">
      <c r="K91020"/>
    </row>
    <row r="91021" spans="11:11">
      <c r="K91021"/>
    </row>
    <row r="91022" spans="11:11">
      <c r="K91022"/>
    </row>
    <row r="91023" spans="11:11">
      <c r="K91023"/>
    </row>
    <row r="91024" spans="11:11">
      <c r="K91024"/>
    </row>
    <row r="91025" spans="11:11">
      <c r="K91025"/>
    </row>
    <row r="91026" spans="11:11">
      <c r="K91026"/>
    </row>
    <row r="91027" spans="11:11">
      <c r="K91027"/>
    </row>
    <row r="91028" spans="11:11">
      <c r="K91028"/>
    </row>
    <row r="91029" spans="11:11">
      <c r="K91029"/>
    </row>
    <row r="91030" spans="11:11">
      <c r="K91030"/>
    </row>
    <row r="91031" spans="11:11">
      <c r="K91031"/>
    </row>
    <row r="91032" spans="11:11">
      <c r="K91032"/>
    </row>
    <row r="91033" spans="11:11">
      <c r="K91033"/>
    </row>
    <row r="91034" spans="11:11">
      <c r="K91034"/>
    </row>
    <row r="91035" spans="11:11">
      <c r="K91035"/>
    </row>
    <row r="91036" spans="11:11">
      <c r="K91036"/>
    </row>
    <row r="91037" spans="11:11">
      <c r="K91037"/>
    </row>
    <row r="91038" spans="11:11">
      <c r="K91038"/>
    </row>
    <row r="91039" spans="11:11">
      <c r="K91039"/>
    </row>
    <row r="91040" spans="11:11">
      <c r="K91040"/>
    </row>
    <row r="91041" spans="11:11">
      <c r="K91041"/>
    </row>
    <row r="91042" spans="11:11">
      <c r="K91042"/>
    </row>
    <row r="91043" spans="11:11">
      <c r="K91043"/>
    </row>
    <row r="91044" spans="11:11">
      <c r="K91044"/>
    </row>
    <row r="91045" spans="11:11">
      <c r="K91045"/>
    </row>
    <row r="91046" spans="11:11">
      <c r="K91046"/>
    </row>
    <row r="91047" spans="11:11">
      <c r="K91047"/>
    </row>
    <row r="91048" spans="11:11">
      <c r="K91048"/>
    </row>
    <row r="91049" spans="11:11">
      <c r="K91049"/>
    </row>
    <row r="91050" spans="11:11">
      <c r="K91050"/>
    </row>
    <row r="91051" spans="11:11">
      <c r="K91051"/>
    </row>
    <row r="91052" spans="11:11">
      <c r="K91052"/>
    </row>
    <row r="91053" spans="11:11">
      <c r="K91053"/>
    </row>
    <row r="91054" spans="11:11">
      <c r="K91054"/>
    </row>
    <row r="91055" spans="11:11">
      <c r="K91055"/>
    </row>
    <row r="91056" spans="11:11">
      <c r="K91056"/>
    </row>
    <row r="91057" spans="11:11">
      <c r="K91057"/>
    </row>
    <row r="91058" spans="11:11">
      <c r="K91058"/>
    </row>
    <row r="91059" spans="11:11">
      <c r="K91059"/>
    </row>
    <row r="91060" spans="11:11">
      <c r="K91060"/>
    </row>
    <row r="91061" spans="11:11">
      <c r="K91061"/>
    </row>
    <row r="91062" spans="11:11">
      <c r="K91062"/>
    </row>
    <row r="91063" spans="11:11">
      <c r="K91063"/>
    </row>
    <row r="91064" spans="11:11">
      <c r="K91064"/>
    </row>
    <row r="91065" spans="11:11">
      <c r="K91065"/>
    </row>
    <row r="91066" spans="11:11">
      <c r="K91066"/>
    </row>
    <row r="91067" spans="11:11">
      <c r="K91067"/>
    </row>
    <row r="91068" spans="11:11">
      <c r="K91068"/>
    </row>
    <row r="91069" spans="11:11">
      <c r="K91069"/>
    </row>
    <row r="91070" spans="11:11">
      <c r="K91070"/>
    </row>
    <row r="91071" spans="11:11">
      <c r="K91071"/>
    </row>
    <row r="91072" spans="11:11">
      <c r="K91072"/>
    </row>
    <row r="91073" spans="11:11">
      <c r="K91073"/>
    </row>
    <row r="91074" spans="11:11">
      <c r="K91074"/>
    </row>
    <row r="91075" spans="11:11">
      <c r="K91075"/>
    </row>
    <row r="91076" spans="11:11">
      <c r="K91076"/>
    </row>
    <row r="91077" spans="11:11">
      <c r="K91077"/>
    </row>
    <row r="91078" spans="11:11">
      <c r="K91078"/>
    </row>
    <row r="91079" spans="11:11">
      <c r="K91079"/>
    </row>
    <row r="91080" spans="11:11">
      <c r="K91080"/>
    </row>
    <row r="91081" spans="11:11">
      <c r="K91081"/>
    </row>
    <row r="91082" spans="11:11">
      <c r="K91082"/>
    </row>
    <row r="91083" spans="11:11">
      <c r="K91083"/>
    </row>
    <row r="91084" spans="11:11">
      <c r="K91084"/>
    </row>
    <row r="91085" spans="11:11">
      <c r="K91085"/>
    </row>
    <row r="91086" spans="11:11">
      <c r="K91086"/>
    </row>
    <row r="91087" spans="11:11">
      <c r="K91087"/>
    </row>
    <row r="91088" spans="11:11">
      <c r="K91088"/>
    </row>
    <row r="91089" spans="11:11">
      <c r="K91089"/>
    </row>
    <row r="91090" spans="11:11">
      <c r="K91090"/>
    </row>
    <row r="91091" spans="11:11">
      <c r="K91091"/>
    </row>
    <row r="91092" spans="11:11">
      <c r="K91092"/>
    </row>
    <row r="91093" spans="11:11">
      <c r="K91093"/>
    </row>
    <row r="91094" spans="11:11">
      <c r="K91094"/>
    </row>
    <row r="91095" spans="11:11">
      <c r="K91095"/>
    </row>
    <row r="91096" spans="11:11">
      <c r="K91096"/>
    </row>
    <row r="91097" spans="11:11">
      <c r="K91097"/>
    </row>
    <row r="91098" spans="11:11">
      <c r="K91098"/>
    </row>
    <row r="91099" spans="11:11">
      <c r="K91099"/>
    </row>
    <row r="91100" spans="11:11">
      <c r="K91100"/>
    </row>
    <row r="91101" spans="11:11">
      <c r="K91101"/>
    </row>
    <row r="91102" spans="11:11">
      <c r="K91102"/>
    </row>
    <row r="91103" spans="11:11">
      <c r="K91103"/>
    </row>
    <row r="91104" spans="11:11">
      <c r="K91104"/>
    </row>
    <row r="91105" spans="11:11">
      <c r="K91105"/>
    </row>
    <row r="91106" spans="11:11">
      <c r="K91106"/>
    </row>
    <row r="91107" spans="11:11">
      <c r="K91107"/>
    </row>
    <row r="91108" spans="11:11">
      <c r="K91108"/>
    </row>
    <row r="91109" spans="11:11">
      <c r="K91109"/>
    </row>
    <row r="91110" spans="11:11">
      <c r="K91110"/>
    </row>
    <row r="91111" spans="11:11">
      <c r="K91111"/>
    </row>
    <row r="91112" spans="11:11">
      <c r="K91112"/>
    </row>
    <row r="91113" spans="11:11">
      <c r="K91113"/>
    </row>
    <row r="91114" spans="11:11">
      <c r="K91114"/>
    </row>
    <row r="91115" spans="11:11">
      <c r="K91115"/>
    </row>
    <row r="91116" spans="11:11">
      <c r="K91116"/>
    </row>
    <row r="91117" spans="11:11">
      <c r="K91117"/>
    </row>
    <row r="91118" spans="11:11">
      <c r="K91118"/>
    </row>
    <row r="91119" spans="11:11">
      <c r="K91119"/>
    </row>
    <row r="91120" spans="11:11">
      <c r="K91120"/>
    </row>
    <row r="91121" spans="11:11">
      <c r="K91121"/>
    </row>
    <row r="91122" spans="11:11">
      <c r="K91122"/>
    </row>
    <row r="91123" spans="11:11">
      <c r="K91123"/>
    </row>
    <row r="91124" spans="11:11">
      <c r="K91124"/>
    </row>
    <row r="91125" spans="11:11">
      <c r="K91125"/>
    </row>
    <row r="91126" spans="11:11">
      <c r="K91126"/>
    </row>
    <row r="91127" spans="11:11">
      <c r="K91127"/>
    </row>
    <row r="91128" spans="11:11">
      <c r="K91128"/>
    </row>
    <row r="91129" spans="11:11">
      <c r="K91129"/>
    </row>
    <row r="91130" spans="11:11">
      <c r="K91130"/>
    </row>
    <row r="91131" spans="11:11">
      <c r="K91131"/>
    </row>
    <row r="91132" spans="11:11">
      <c r="K91132"/>
    </row>
    <row r="91133" spans="11:11">
      <c r="K91133"/>
    </row>
    <row r="91134" spans="11:11">
      <c r="K91134"/>
    </row>
    <row r="91135" spans="11:11">
      <c r="K91135"/>
    </row>
    <row r="91136" spans="11:11">
      <c r="K91136"/>
    </row>
    <row r="91137" spans="11:11">
      <c r="K91137"/>
    </row>
    <row r="91138" spans="11:11">
      <c r="K91138"/>
    </row>
    <row r="91139" spans="11:11">
      <c r="K91139"/>
    </row>
    <row r="91140" spans="11:11">
      <c r="K91140"/>
    </row>
    <row r="91141" spans="11:11">
      <c r="K91141"/>
    </row>
    <row r="91142" spans="11:11">
      <c r="K91142"/>
    </row>
    <row r="91143" spans="11:11">
      <c r="K91143"/>
    </row>
    <row r="91144" spans="11:11">
      <c r="K91144"/>
    </row>
    <row r="91145" spans="11:11">
      <c r="K91145"/>
    </row>
    <row r="91146" spans="11:11">
      <c r="K91146"/>
    </row>
    <row r="91147" spans="11:11">
      <c r="K91147"/>
    </row>
    <row r="91148" spans="11:11">
      <c r="K91148"/>
    </row>
    <row r="91149" spans="11:11">
      <c r="K91149"/>
    </row>
    <row r="91150" spans="11:11">
      <c r="K91150"/>
    </row>
    <row r="91151" spans="11:11">
      <c r="K91151"/>
    </row>
    <row r="91152" spans="11:11">
      <c r="K91152"/>
    </row>
    <row r="91153" spans="11:11">
      <c r="K91153"/>
    </row>
    <row r="91154" spans="11:11">
      <c r="K91154"/>
    </row>
    <row r="91155" spans="11:11">
      <c r="K91155"/>
    </row>
    <row r="91156" spans="11:11">
      <c r="K91156"/>
    </row>
    <row r="91157" spans="11:11">
      <c r="K91157"/>
    </row>
    <row r="91158" spans="11:11">
      <c r="K91158"/>
    </row>
    <row r="91159" spans="11:11">
      <c r="K91159"/>
    </row>
    <row r="91160" spans="11:11">
      <c r="K91160"/>
    </row>
    <row r="91161" spans="11:11">
      <c r="K91161"/>
    </row>
    <row r="91162" spans="11:11">
      <c r="K91162"/>
    </row>
    <row r="91163" spans="11:11">
      <c r="K91163"/>
    </row>
    <row r="91164" spans="11:11">
      <c r="K91164"/>
    </row>
    <row r="91165" spans="11:11">
      <c r="K91165"/>
    </row>
    <row r="91166" spans="11:11">
      <c r="K91166"/>
    </row>
    <row r="91167" spans="11:11">
      <c r="K91167"/>
    </row>
    <row r="91168" spans="11:11">
      <c r="K91168"/>
    </row>
    <row r="91169" spans="11:11">
      <c r="K91169"/>
    </row>
    <row r="91170" spans="11:11">
      <c r="K91170"/>
    </row>
    <row r="91171" spans="11:11">
      <c r="K91171"/>
    </row>
    <row r="91172" spans="11:11">
      <c r="K91172"/>
    </row>
    <row r="91173" spans="11:11">
      <c r="K91173"/>
    </row>
    <row r="91174" spans="11:11">
      <c r="K91174"/>
    </row>
    <row r="91175" spans="11:11">
      <c r="K91175"/>
    </row>
    <row r="91176" spans="11:11">
      <c r="K91176"/>
    </row>
    <row r="91177" spans="11:11">
      <c r="K91177"/>
    </row>
    <row r="91178" spans="11:11">
      <c r="K91178"/>
    </row>
    <row r="91179" spans="11:11">
      <c r="K91179"/>
    </row>
    <row r="91180" spans="11:11">
      <c r="K91180"/>
    </row>
    <row r="91181" spans="11:11">
      <c r="K91181"/>
    </row>
    <row r="91182" spans="11:11">
      <c r="K91182"/>
    </row>
    <row r="91183" spans="11:11">
      <c r="K91183"/>
    </row>
    <row r="91184" spans="11:11">
      <c r="K91184"/>
    </row>
    <row r="91185" spans="11:11">
      <c r="K91185"/>
    </row>
    <row r="91186" spans="11:11">
      <c r="K91186"/>
    </row>
    <row r="91187" spans="11:11">
      <c r="K91187"/>
    </row>
    <row r="91188" spans="11:11">
      <c r="K91188"/>
    </row>
    <row r="91189" spans="11:11">
      <c r="K91189"/>
    </row>
    <row r="91190" spans="11:11">
      <c r="K91190"/>
    </row>
    <row r="91191" spans="11:11">
      <c r="K91191"/>
    </row>
    <row r="91192" spans="11:11">
      <c r="K91192"/>
    </row>
    <row r="91193" spans="11:11">
      <c r="K91193"/>
    </row>
    <row r="91194" spans="11:11">
      <c r="K91194"/>
    </row>
    <row r="91195" spans="11:11">
      <c r="K91195"/>
    </row>
    <row r="91196" spans="11:11">
      <c r="K91196"/>
    </row>
    <row r="91197" spans="11:11">
      <c r="K91197"/>
    </row>
    <row r="91198" spans="11:11">
      <c r="K91198"/>
    </row>
    <row r="91199" spans="11:11">
      <c r="K91199"/>
    </row>
    <row r="91200" spans="11:11">
      <c r="K91200"/>
    </row>
    <row r="91201" spans="11:11">
      <c r="K91201"/>
    </row>
    <row r="91202" spans="11:11">
      <c r="K91202"/>
    </row>
    <row r="91203" spans="11:11">
      <c r="K91203"/>
    </row>
    <row r="91204" spans="11:11">
      <c r="K91204"/>
    </row>
    <row r="91205" spans="11:11">
      <c r="K91205"/>
    </row>
    <row r="91206" spans="11:11">
      <c r="K91206"/>
    </row>
    <row r="91207" spans="11:11">
      <c r="K91207"/>
    </row>
    <row r="91208" spans="11:11">
      <c r="K91208"/>
    </row>
    <row r="91209" spans="11:11">
      <c r="K91209"/>
    </row>
    <row r="91210" spans="11:11">
      <c r="K91210"/>
    </row>
    <row r="91211" spans="11:11">
      <c r="K91211"/>
    </row>
    <row r="91212" spans="11:11">
      <c r="K91212"/>
    </row>
    <row r="91213" spans="11:11">
      <c r="K91213"/>
    </row>
    <row r="91214" spans="11:11">
      <c r="K91214"/>
    </row>
    <row r="91215" spans="11:11">
      <c r="K91215"/>
    </row>
    <row r="91216" spans="11:11">
      <c r="K91216"/>
    </row>
    <row r="91217" spans="11:11">
      <c r="K91217"/>
    </row>
    <row r="91218" spans="11:11">
      <c r="K91218"/>
    </row>
    <row r="91219" spans="11:11">
      <c r="K91219"/>
    </row>
    <row r="91220" spans="11:11">
      <c r="K91220"/>
    </row>
    <row r="91221" spans="11:11">
      <c r="K91221"/>
    </row>
    <row r="91222" spans="11:11">
      <c r="K91222"/>
    </row>
    <row r="91223" spans="11:11">
      <c r="K91223"/>
    </row>
    <row r="91224" spans="11:11">
      <c r="K91224"/>
    </row>
    <row r="91225" spans="11:11">
      <c r="K91225"/>
    </row>
    <row r="91226" spans="11:11">
      <c r="K91226"/>
    </row>
    <row r="91227" spans="11:11">
      <c r="K91227"/>
    </row>
    <row r="91228" spans="11:11">
      <c r="K91228"/>
    </row>
    <row r="91229" spans="11:11">
      <c r="K91229"/>
    </row>
    <row r="91230" spans="11:11">
      <c r="K91230"/>
    </row>
    <row r="91231" spans="11:11">
      <c r="K91231"/>
    </row>
    <row r="91232" spans="11:11">
      <c r="K91232"/>
    </row>
    <row r="91233" spans="11:11">
      <c r="K91233"/>
    </row>
    <row r="91234" spans="11:11">
      <c r="K91234"/>
    </row>
    <row r="91235" spans="11:11">
      <c r="K91235"/>
    </row>
    <row r="91236" spans="11:11">
      <c r="K91236"/>
    </row>
    <row r="91237" spans="11:11">
      <c r="K91237"/>
    </row>
    <row r="91238" spans="11:11">
      <c r="K91238"/>
    </row>
    <row r="91239" spans="11:11">
      <c r="K91239"/>
    </row>
    <row r="91240" spans="11:11">
      <c r="K91240"/>
    </row>
    <row r="91241" spans="11:11">
      <c r="K91241"/>
    </row>
    <row r="91242" spans="11:11">
      <c r="K91242"/>
    </row>
    <row r="91243" spans="11:11">
      <c r="K91243"/>
    </row>
    <row r="91244" spans="11:11">
      <c r="K91244"/>
    </row>
    <row r="91245" spans="11:11">
      <c r="K91245"/>
    </row>
    <row r="91246" spans="11:11">
      <c r="K91246"/>
    </row>
    <row r="91247" spans="11:11">
      <c r="K91247"/>
    </row>
    <row r="91248" spans="11:11">
      <c r="K91248"/>
    </row>
    <row r="91249" spans="11:11">
      <c r="K91249"/>
    </row>
    <row r="91250" spans="11:11">
      <c r="K91250"/>
    </row>
    <row r="91251" spans="11:11">
      <c r="K91251"/>
    </row>
    <row r="91252" spans="11:11">
      <c r="K91252"/>
    </row>
    <row r="91253" spans="11:11">
      <c r="K91253"/>
    </row>
    <row r="91254" spans="11:11">
      <c r="K91254"/>
    </row>
    <row r="91255" spans="11:11">
      <c r="K91255"/>
    </row>
    <row r="91256" spans="11:11">
      <c r="K91256"/>
    </row>
    <row r="91257" spans="11:11">
      <c r="K91257"/>
    </row>
    <row r="91258" spans="11:11">
      <c r="K91258"/>
    </row>
    <row r="91259" spans="11:11">
      <c r="K91259"/>
    </row>
    <row r="91260" spans="11:11">
      <c r="K91260"/>
    </row>
    <row r="91261" spans="11:11">
      <c r="K91261"/>
    </row>
    <row r="91262" spans="11:11">
      <c r="K91262"/>
    </row>
    <row r="91263" spans="11:11">
      <c r="K91263"/>
    </row>
    <row r="91264" spans="11:11">
      <c r="K91264"/>
    </row>
    <row r="91265" spans="11:11">
      <c r="K91265"/>
    </row>
    <row r="91266" spans="11:11">
      <c r="K91266"/>
    </row>
    <row r="91267" spans="11:11">
      <c r="K91267"/>
    </row>
    <row r="91268" spans="11:11">
      <c r="K91268"/>
    </row>
    <row r="91269" spans="11:11">
      <c r="K91269"/>
    </row>
    <row r="91270" spans="11:11">
      <c r="K91270"/>
    </row>
    <row r="91271" spans="11:11">
      <c r="K91271"/>
    </row>
    <row r="91272" spans="11:11">
      <c r="K91272"/>
    </row>
    <row r="91273" spans="11:11">
      <c r="K91273"/>
    </row>
    <row r="91274" spans="11:11">
      <c r="K91274"/>
    </row>
    <row r="91275" spans="11:11">
      <c r="K91275"/>
    </row>
    <row r="91276" spans="11:11">
      <c r="K91276"/>
    </row>
    <row r="91277" spans="11:11">
      <c r="K91277"/>
    </row>
    <row r="91278" spans="11:11">
      <c r="K91278"/>
    </row>
    <row r="91279" spans="11:11">
      <c r="K91279"/>
    </row>
    <row r="91280" spans="11:11">
      <c r="K91280"/>
    </row>
    <row r="91281" spans="11:11">
      <c r="K91281"/>
    </row>
    <row r="91282" spans="11:11">
      <c r="K91282"/>
    </row>
    <row r="91283" spans="11:11">
      <c r="K91283"/>
    </row>
    <row r="91284" spans="11:11">
      <c r="K91284"/>
    </row>
    <row r="91285" spans="11:11">
      <c r="K91285"/>
    </row>
    <row r="91286" spans="11:11">
      <c r="K91286"/>
    </row>
    <row r="91287" spans="11:11">
      <c r="K91287"/>
    </row>
    <row r="91288" spans="11:11">
      <c r="K91288"/>
    </row>
    <row r="91289" spans="11:11">
      <c r="K91289"/>
    </row>
    <row r="91290" spans="11:11">
      <c r="K91290"/>
    </row>
    <row r="91291" spans="11:11">
      <c r="K91291"/>
    </row>
    <row r="91292" spans="11:11">
      <c r="K91292"/>
    </row>
    <row r="91293" spans="11:11">
      <c r="K91293"/>
    </row>
    <row r="91294" spans="11:11">
      <c r="K91294"/>
    </row>
    <row r="91295" spans="11:11">
      <c r="K91295"/>
    </row>
    <row r="91296" spans="11:11">
      <c r="K91296"/>
    </row>
    <row r="91297" spans="11:11">
      <c r="K91297"/>
    </row>
    <row r="91298" spans="11:11">
      <c r="K91298"/>
    </row>
    <row r="91299" spans="11:11">
      <c r="K91299"/>
    </row>
    <row r="91300" spans="11:11">
      <c r="K91300"/>
    </row>
    <row r="91301" spans="11:11">
      <c r="K91301"/>
    </row>
    <row r="91302" spans="11:11">
      <c r="K91302"/>
    </row>
    <row r="91303" spans="11:11">
      <c r="K91303"/>
    </row>
    <row r="91304" spans="11:11">
      <c r="K91304"/>
    </row>
    <row r="91305" spans="11:11">
      <c r="K91305"/>
    </row>
    <row r="91306" spans="11:11">
      <c r="K91306"/>
    </row>
    <row r="91307" spans="11:11">
      <c r="K91307"/>
    </row>
    <row r="91308" spans="11:11">
      <c r="K91308"/>
    </row>
    <row r="91309" spans="11:11">
      <c r="K91309"/>
    </row>
    <row r="91310" spans="11:11">
      <c r="K91310"/>
    </row>
    <row r="91311" spans="11:11">
      <c r="K91311"/>
    </row>
    <row r="91312" spans="11:11">
      <c r="K91312"/>
    </row>
    <row r="91313" spans="11:11">
      <c r="K91313"/>
    </row>
    <row r="91314" spans="11:11">
      <c r="K91314"/>
    </row>
    <row r="91315" spans="11:11">
      <c r="K91315"/>
    </row>
    <row r="91316" spans="11:11">
      <c r="K91316"/>
    </row>
    <row r="91317" spans="11:11">
      <c r="K91317"/>
    </row>
    <row r="91318" spans="11:11">
      <c r="K91318"/>
    </row>
    <row r="91319" spans="11:11">
      <c r="K91319"/>
    </row>
    <row r="91320" spans="11:11">
      <c r="K91320"/>
    </row>
    <row r="91321" spans="11:11">
      <c r="K91321"/>
    </row>
    <row r="91322" spans="11:11">
      <c r="K91322"/>
    </row>
    <row r="91323" spans="11:11">
      <c r="K91323"/>
    </row>
    <row r="91324" spans="11:11">
      <c r="K91324"/>
    </row>
    <row r="91325" spans="11:11">
      <c r="K91325"/>
    </row>
    <row r="91326" spans="11:11">
      <c r="K91326"/>
    </row>
    <row r="91327" spans="11:11">
      <c r="K91327"/>
    </row>
    <row r="91328" spans="11:11">
      <c r="K91328"/>
    </row>
    <row r="91329" spans="11:11">
      <c r="K91329"/>
    </row>
    <row r="91330" spans="11:11">
      <c r="K91330"/>
    </row>
    <row r="91331" spans="11:11">
      <c r="K91331"/>
    </row>
    <row r="91332" spans="11:11">
      <c r="K91332"/>
    </row>
    <row r="91333" spans="11:11">
      <c r="K91333"/>
    </row>
    <row r="91334" spans="11:11">
      <c r="K91334"/>
    </row>
    <row r="91335" spans="11:11">
      <c r="K91335"/>
    </row>
    <row r="91336" spans="11:11">
      <c r="K91336"/>
    </row>
    <row r="91337" spans="11:11">
      <c r="K91337"/>
    </row>
    <row r="91338" spans="11:11">
      <c r="K91338"/>
    </row>
    <row r="91339" spans="11:11">
      <c r="K91339"/>
    </row>
    <row r="91340" spans="11:11">
      <c r="K91340"/>
    </row>
    <row r="91341" spans="11:11">
      <c r="K91341"/>
    </row>
    <row r="91342" spans="11:11">
      <c r="K91342"/>
    </row>
    <row r="91343" spans="11:11">
      <c r="K91343"/>
    </row>
    <row r="91344" spans="11:11">
      <c r="K91344"/>
    </row>
    <row r="91345" spans="11:11">
      <c r="K91345"/>
    </row>
    <row r="91346" spans="11:11">
      <c r="K91346"/>
    </row>
    <row r="91347" spans="11:11">
      <c r="K91347"/>
    </row>
    <row r="91348" spans="11:11">
      <c r="K91348"/>
    </row>
    <row r="91349" spans="11:11">
      <c r="K91349"/>
    </row>
    <row r="91350" spans="11:11">
      <c r="K91350"/>
    </row>
    <row r="91351" spans="11:11">
      <c r="K91351"/>
    </row>
    <row r="91352" spans="11:11">
      <c r="K91352"/>
    </row>
    <row r="91353" spans="11:11">
      <c r="K91353"/>
    </row>
    <row r="91354" spans="11:11">
      <c r="K91354"/>
    </row>
    <row r="91355" spans="11:11">
      <c r="K91355"/>
    </row>
    <row r="91356" spans="11:11">
      <c r="K91356"/>
    </row>
    <row r="91357" spans="11:11">
      <c r="K91357"/>
    </row>
    <row r="91358" spans="11:11">
      <c r="K91358"/>
    </row>
    <row r="91359" spans="11:11">
      <c r="K91359"/>
    </row>
    <row r="91360" spans="11:11">
      <c r="K91360"/>
    </row>
    <row r="91361" spans="11:11">
      <c r="K91361"/>
    </row>
    <row r="91362" spans="11:11">
      <c r="K91362"/>
    </row>
    <row r="91363" spans="11:11">
      <c r="K91363"/>
    </row>
    <row r="91364" spans="11:11">
      <c r="K91364"/>
    </row>
    <row r="91365" spans="11:11">
      <c r="K91365"/>
    </row>
    <row r="91366" spans="11:11">
      <c r="K91366"/>
    </row>
    <row r="91367" spans="11:11">
      <c r="K91367"/>
    </row>
    <row r="91368" spans="11:11">
      <c r="K91368"/>
    </row>
    <row r="91369" spans="11:11">
      <c r="K91369"/>
    </row>
    <row r="91370" spans="11:11">
      <c r="K91370"/>
    </row>
    <row r="91371" spans="11:11">
      <c r="K91371"/>
    </row>
    <row r="91372" spans="11:11">
      <c r="K91372"/>
    </row>
    <row r="91373" spans="11:11">
      <c r="K91373"/>
    </row>
    <row r="91374" spans="11:11">
      <c r="K91374"/>
    </row>
    <row r="91375" spans="11:11">
      <c r="K91375"/>
    </row>
    <row r="91376" spans="11:11">
      <c r="K91376"/>
    </row>
    <row r="91377" spans="11:11">
      <c r="K91377"/>
    </row>
    <row r="91378" spans="11:11">
      <c r="K91378"/>
    </row>
    <row r="91379" spans="11:11">
      <c r="K91379"/>
    </row>
    <row r="91380" spans="11:11">
      <c r="K91380"/>
    </row>
    <row r="91381" spans="11:11">
      <c r="K91381"/>
    </row>
    <row r="91382" spans="11:11">
      <c r="K91382"/>
    </row>
    <row r="91383" spans="11:11">
      <c r="K91383"/>
    </row>
    <row r="91384" spans="11:11">
      <c r="K91384"/>
    </row>
    <row r="91385" spans="11:11">
      <c r="K91385"/>
    </row>
    <row r="91386" spans="11:11">
      <c r="K91386"/>
    </row>
    <row r="91387" spans="11:11">
      <c r="K91387"/>
    </row>
    <row r="91388" spans="11:11">
      <c r="K91388"/>
    </row>
    <row r="91389" spans="11:11">
      <c r="K91389"/>
    </row>
    <row r="91390" spans="11:11">
      <c r="K91390"/>
    </row>
    <row r="91391" spans="11:11">
      <c r="K91391"/>
    </row>
    <row r="91392" spans="11:11">
      <c r="K91392"/>
    </row>
    <row r="91393" spans="11:11">
      <c r="K91393"/>
    </row>
    <row r="91394" spans="11:11">
      <c r="K91394"/>
    </row>
    <row r="91395" spans="11:11">
      <c r="K91395"/>
    </row>
    <row r="91396" spans="11:11">
      <c r="K91396"/>
    </row>
    <row r="91397" spans="11:11">
      <c r="K91397"/>
    </row>
    <row r="91398" spans="11:11">
      <c r="K91398"/>
    </row>
    <row r="91399" spans="11:11">
      <c r="K91399"/>
    </row>
    <row r="91400" spans="11:11">
      <c r="K91400"/>
    </row>
    <row r="91401" spans="11:11">
      <c r="K91401"/>
    </row>
    <row r="91402" spans="11:11">
      <c r="K91402"/>
    </row>
    <row r="91403" spans="11:11">
      <c r="K91403"/>
    </row>
    <row r="91404" spans="11:11">
      <c r="K91404"/>
    </row>
    <row r="91405" spans="11:11">
      <c r="K91405"/>
    </row>
    <row r="91406" spans="11:11">
      <c r="K91406"/>
    </row>
    <row r="91407" spans="11:11">
      <c r="K91407"/>
    </row>
    <row r="91408" spans="11:11">
      <c r="K91408"/>
    </row>
    <row r="91409" spans="11:11">
      <c r="K91409"/>
    </row>
    <row r="91410" spans="11:11">
      <c r="K91410"/>
    </row>
    <row r="91411" spans="11:11">
      <c r="K91411"/>
    </row>
    <row r="91412" spans="11:11">
      <c r="K91412"/>
    </row>
    <row r="91413" spans="11:11">
      <c r="K91413"/>
    </row>
    <row r="91414" spans="11:11">
      <c r="K91414"/>
    </row>
    <row r="91415" spans="11:11">
      <c r="K91415"/>
    </row>
    <row r="91416" spans="11:11">
      <c r="K91416"/>
    </row>
    <row r="91417" spans="11:11">
      <c r="K91417"/>
    </row>
    <row r="91418" spans="11:11">
      <c r="K91418"/>
    </row>
    <row r="91419" spans="11:11">
      <c r="K91419"/>
    </row>
    <row r="91420" spans="11:11">
      <c r="K91420"/>
    </row>
    <row r="91421" spans="11:11">
      <c r="K91421"/>
    </row>
    <row r="91422" spans="11:11">
      <c r="K91422"/>
    </row>
    <row r="91423" spans="11:11">
      <c r="K91423"/>
    </row>
    <row r="91424" spans="11:11">
      <c r="K91424"/>
    </row>
    <row r="91425" spans="11:11">
      <c r="K91425"/>
    </row>
    <row r="91426" spans="11:11">
      <c r="K91426"/>
    </row>
    <row r="91427" spans="11:11">
      <c r="K91427"/>
    </row>
    <row r="91428" spans="11:11">
      <c r="K91428"/>
    </row>
    <row r="91429" spans="11:11">
      <c r="K91429"/>
    </row>
    <row r="91430" spans="11:11">
      <c r="K91430"/>
    </row>
    <row r="91431" spans="11:11">
      <c r="K91431"/>
    </row>
    <row r="91432" spans="11:11">
      <c r="K91432"/>
    </row>
    <row r="91433" spans="11:11">
      <c r="K91433"/>
    </row>
    <row r="91434" spans="11:11">
      <c r="K91434"/>
    </row>
    <row r="91435" spans="11:11">
      <c r="K91435"/>
    </row>
    <row r="91436" spans="11:11">
      <c r="K91436"/>
    </row>
    <row r="91437" spans="11:11">
      <c r="K91437"/>
    </row>
    <row r="91438" spans="11:11">
      <c r="K91438"/>
    </row>
    <row r="91439" spans="11:11">
      <c r="K91439"/>
    </row>
    <row r="91440" spans="11:11">
      <c r="K91440"/>
    </row>
    <row r="91441" spans="11:11">
      <c r="K91441"/>
    </row>
    <row r="91442" spans="11:11">
      <c r="K91442"/>
    </row>
    <row r="91443" spans="11:11">
      <c r="K91443"/>
    </row>
    <row r="91444" spans="11:11">
      <c r="K91444"/>
    </row>
    <row r="91445" spans="11:11">
      <c r="K91445"/>
    </row>
    <row r="91446" spans="11:11">
      <c r="K91446"/>
    </row>
    <row r="91447" spans="11:11">
      <c r="K91447"/>
    </row>
    <row r="91448" spans="11:11">
      <c r="K91448"/>
    </row>
    <row r="91449" spans="11:11">
      <c r="K91449"/>
    </row>
    <row r="91450" spans="11:11">
      <c r="K91450"/>
    </row>
    <row r="91451" spans="11:11">
      <c r="K91451"/>
    </row>
    <row r="91452" spans="11:11">
      <c r="K91452"/>
    </row>
    <row r="91453" spans="11:11">
      <c r="K91453"/>
    </row>
    <row r="91454" spans="11:11">
      <c r="K91454"/>
    </row>
    <row r="91455" spans="11:11">
      <c r="K91455"/>
    </row>
    <row r="91456" spans="11:11">
      <c r="K91456"/>
    </row>
    <row r="91457" spans="11:11">
      <c r="K91457"/>
    </row>
    <row r="91458" spans="11:11">
      <c r="K91458"/>
    </row>
    <row r="91459" spans="11:11">
      <c r="K91459"/>
    </row>
    <row r="91460" spans="11:11">
      <c r="K91460"/>
    </row>
    <row r="91461" spans="11:11">
      <c r="K91461"/>
    </row>
    <row r="91462" spans="11:11">
      <c r="K91462"/>
    </row>
    <row r="91463" spans="11:11">
      <c r="K91463"/>
    </row>
    <row r="91464" spans="11:11">
      <c r="K91464"/>
    </row>
    <row r="91465" spans="11:11">
      <c r="K91465"/>
    </row>
    <row r="91466" spans="11:11">
      <c r="K91466"/>
    </row>
    <row r="91467" spans="11:11">
      <c r="K91467"/>
    </row>
    <row r="91468" spans="11:11">
      <c r="K91468"/>
    </row>
    <row r="91469" spans="11:11">
      <c r="K91469"/>
    </row>
    <row r="91470" spans="11:11">
      <c r="K91470"/>
    </row>
    <row r="91471" spans="11:11">
      <c r="K91471"/>
    </row>
    <row r="91472" spans="11:11">
      <c r="K91472"/>
    </row>
    <row r="91473" spans="11:11">
      <c r="K91473"/>
    </row>
    <row r="91474" spans="11:11">
      <c r="K91474"/>
    </row>
    <row r="91475" spans="11:11">
      <c r="K91475"/>
    </row>
    <row r="91476" spans="11:11">
      <c r="K91476"/>
    </row>
    <row r="91477" spans="11:11">
      <c r="K91477"/>
    </row>
    <row r="91478" spans="11:11">
      <c r="K91478"/>
    </row>
    <row r="91479" spans="11:11">
      <c r="K91479"/>
    </row>
    <row r="91480" spans="11:11">
      <c r="K91480"/>
    </row>
    <row r="91481" spans="11:11">
      <c r="K91481"/>
    </row>
    <row r="91482" spans="11:11">
      <c r="K91482"/>
    </row>
    <row r="91483" spans="11:11">
      <c r="K91483"/>
    </row>
    <row r="91484" spans="11:11">
      <c r="K91484"/>
    </row>
    <row r="91485" spans="11:11">
      <c r="K91485"/>
    </row>
    <row r="91486" spans="11:11">
      <c r="K91486"/>
    </row>
    <row r="91487" spans="11:11">
      <c r="K91487"/>
    </row>
    <row r="91488" spans="11:11">
      <c r="K91488"/>
    </row>
    <row r="91489" spans="11:11">
      <c r="K91489"/>
    </row>
    <row r="91490" spans="11:11">
      <c r="K91490"/>
    </row>
    <row r="91491" spans="11:11">
      <c r="K91491"/>
    </row>
    <row r="91492" spans="11:11">
      <c r="K91492"/>
    </row>
    <row r="91493" spans="11:11">
      <c r="K91493"/>
    </row>
    <row r="91494" spans="11:11">
      <c r="K91494"/>
    </row>
    <row r="91495" spans="11:11">
      <c r="K91495"/>
    </row>
    <row r="91496" spans="11:11">
      <c r="K91496"/>
    </row>
    <row r="91497" spans="11:11">
      <c r="K91497"/>
    </row>
    <row r="91498" spans="11:11">
      <c r="K91498"/>
    </row>
    <row r="91499" spans="11:11">
      <c r="K91499"/>
    </row>
    <row r="91500" spans="11:11">
      <c r="K91500"/>
    </row>
    <row r="91501" spans="11:11">
      <c r="K91501"/>
    </row>
    <row r="91502" spans="11:11">
      <c r="K91502"/>
    </row>
    <row r="91503" spans="11:11">
      <c r="K91503"/>
    </row>
    <row r="91504" spans="11:11">
      <c r="K91504"/>
    </row>
    <row r="91505" spans="11:11">
      <c r="K91505"/>
    </row>
    <row r="91506" spans="11:11">
      <c r="K91506"/>
    </row>
    <row r="91507" spans="11:11">
      <c r="K91507"/>
    </row>
    <row r="91508" spans="11:11">
      <c r="K91508"/>
    </row>
    <row r="91509" spans="11:11">
      <c r="K91509"/>
    </row>
    <row r="91510" spans="11:11">
      <c r="K91510"/>
    </row>
    <row r="91511" spans="11:11">
      <c r="K91511"/>
    </row>
    <row r="91512" spans="11:11">
      <c r="K91512"/>
    </row>
    <row r="91513" spans="11:11">
      <c r="K91513"/>
    </row>
    <row r="91514" spans="11:11">
      <c r="K91514"/>
    </row>
    <row r="91515" spans="11:11">
      <c r="K91515"/>
    </row>
    <row r="91516" spans="11:11">
      <c r="K91516"/>
    </row>
    <row r="91517" spans="11:11">
      <c r="K91517"/>
    </row>
    <row r="91518" spans="11:11">
      <c r="K91518"/>
    </row>
    <row r="91519" spans="11:11">
      <c r="K91519"/>
    </row>
    <row r="91520" spans="11:11">
      <c r="K91520"/>
    </row>
    <row r="91521" spans="11:11">
      <c r="K91521"/>
    </row>
    <row r="91522" spans="11:11">
      <c r="K91522"/>
    </row>
    <row r="91523" spans="11:11">
      <c r="K91523"/>
    </row>
    <row r="91524" spans="11:11">
      <c r="K91524"/>
    </row>
    <row r="91525" spans="11:11">
      <c r="K91525"/>
    </row>
    <row r="91526" spans="11:11">
      <c r="K91526"/>
    </row>
    <row r="91527" spans="11:11">
      <c r="K91527"/>
    </row>
    <row r="91528" spans="11:11">
      <c r="K91528"/>
    </row>
    <row r="91529" spans="11:11">
      <c r="K91529"/>
    </row>
    <row r="91530" spans="11:11">
      <c r="K91530"/>
    </row>
    <row r="91531" spans="11:11">
      <c r="K91531"/>
    </row>
    <row r="91532" spans="11:11">
      <c r="K91532"/>
    </row>
    <row r="91533" spans="11:11">
      <c r="K91533"/>
    </row>
    <row r="91534" spans="11:11">
      <c r="K91534"/>
    </row>
    <row r="91535" spans="11:11">
      <c r="K91535"/>
    </row>
    <row r="91536" spans="11:11">
      <c r="K91536"/>
    </row>
    <row r="91537" spans="11:11">
      <c r="K91537"/>
    </row>
    <row r="91538" spans="11:11">
      <c r="K91538"/>
    </row>
    <row r="91539" spans="11:11">
      <c r="K91539"/>
    </row>
    <row r="91540" spans="11:11">
      <c r="K91540"/>
    </row>
    <row r="91541" spans="11:11">
      <c r="K91541"/>
    </row>
    <row r="91542" spans="11:11">
      <c r="K91542"/>
    </row>
    <row r="91543" spans="11:11">
      <c r="K91543"/>
    </row>
    <row r="91544" spans="11:11">
      <c r="K91544"/>
    </row>
    <row r="91545" spans="11:11">
      <c r="K91545"/>
    </row>
    <row r="91546" spans="11:11">
      <c r="K91546"/>
    </row>
    <row r="91547" spans="11:11">
      <c r="K91547"/>
    </row>
    <row r="91548" spans="11:11">
      <c r="K91548"/>
    </row>
    <row r="91549" spans="11:11">
      <c r="K91549"/>
    </row>
    <row r="91550" spans="11:11">
      <c r="K91550"/>
    </row>
    <row r="91551" spans="11:11">
      <c r="K91551"/>
    </row>
    <row r="91552" spans="11:11">
      <c r="K91552"/>
    </row>
    <row r="91553" spans="11:11">
      <c r="K91553"/>
    </row>
    <row r="91554" spans="11:11">
      <c r="K91554"/>
    </row>
    <row r="91555" spans="11:11">
      <c r="K91555"/>
    </row>
    <row r="91556" spans="11:11">
      <c r="K91556"/>
    </row>
    <row r="91557" spans="11:11">
      <c r="K91557"/>
    </row>
    <row r="91558" spans="11:11">
      <c r="K91558"/>
    </row>
    <row r="91559" spans="11:11">
      <c r="K91559"/>
    </row>
    <row r="91560" spans="11:11">
      <c r="K91560"/>
    </row>
    <row r="91561" spans="11:11">
      <c r="K91561"/>
    </row>
    <row r="91562" spans="11:11">
      <c r="K91562"/>
    </row>
    <row r="91563" spans="11:11">
      <c r="K91563"/>
    </row>
    <row r="91564" spans="11:11">
      <c r="K91564"/>
    </row>
    <row r="91565" spans="11:11">
      <c r="K91565"/>
    </row>
    <row r="91566" spans="11:11">
      <c r="K91566"/>
    </row>
    <row r="91567" spans="11:11">
      <c r="K91567"/>
    </row>
    <row r="91568" spans="11:11">
      <c r="K91568"/>
    </row>
    <row r="91569" spans="11:11">
      <c r="K91569"/>
    </row>
    <row r="91570" spans="11:11">
      <c r="K91570"/>
    </row>
    <row r="91571" spans="11:11">
      <c r="K91571"/>
    </row>
    <row r="91572" spans="11:11">
      <c r="K91572"/>
    </row>
    <row r="91573" spans="11:11">
      <c r="K91573"/>
    </row>
    <row r="91574" spans="11:11">
      <c r="K91574"/>
    </row>
    <row r="91575" spans="11:11">
      <c r="K91575"/>
    </row>
    <row r="91576" spans="11:11">
      <c r="K91576"/>
    </row>
    <row r="91577" spans="11:11">
      <c r="K91577"/>
    </row>
    <row r="91578" spans="11:11">
      <c r="K91578"/>
    </row>
    <row r="91579" spans="11:11">
      <c r="K91579"/>
    </row>
    <row r="91580" spans="11:11">
      <c r="K91580"/>
    </row>
    <row r="91581" spans="11:11">
      <c r="K91581"/>
    </row>
    <row r="91582" spans="11:11">
      <c r="K91582"/>
    </row>
    <row r="91583" spans="11:11">
      <c r="K91583"/>
    </row>
    <row r="91584" spans="11:11">
      <c r="K91584"/>
    </row>
    <row r="91585" spans="11:11">
      <c r="K91585"/>
    </row>
    <row r="91586" spans="11:11">
      <c r="K91586"/>
    </row>
    <row r="91587" spans="11:11">
      <c r="K91587"/>
    </row>
    <row r="91588" spans="11:11">
      <c r="K91588"/>
    </row>
    <row r="91589" spans="11:11">
      <c r="K91589"/>
    </row>
    <row r="91590" spans="11:11">
      <c r="K91590"/>
    </row>
    <row r="91591" spans="11:11">
      <c r="K91591"/>
    </row>
    <row r="91592" spans="11:11">
      <c r="K91592"/>
    </row>
    <row r="91593" spans="11:11">
      <c r="K91593"/>
    </row>
    <row r="91594" spans="11:11">
      <c r="K91594"/>
    </row>
    <row r="91595" spans="11:11">
      <c r="K91595"/>
    </row>
    <row r="91596" spans="11:11">
      <c r="K91596"/>
    </row>
    <row r="91597" spans="11:11">
      <c r="K91597"/>
    </row>
    <row r="91598" spans="11:11">
      <c r="K91598"/>
    </row>
    <row r="91599" spans="11:11">
      <c r="K91599"/>
    </row>
    <row r="91600" spans="11:11">
      <c r="K91600"/>
    </row>
    <row r="91601" spans="11:11">
      <c r="K91601"/>
    </row>
    <row r="91602" spans="11:11">
      <c r="K91602"/>
    </row>
    <row r="91603" spans="11:11">
      <c r="K91603"/>
    </row>
    <row r="91604" spans="11:11">
      <c r="K91604"/>
    </row>
    <row r="91605" spans="11:11">
      <c r="K91605"/>
    </row>
    <row r="91606" spans="11:11">
      <c r="K91606"/>
    </row>
    <row r="91607" spans="11:11">
      <c r="K91607"/>
    </row>
    <row r="91608" spans="11:11">
      <c r="K91608"/>
    </row>
    <row r="91609" spans="11:11">
      <c r="K91609"/>
    </row>
    <row r="91610" spans="11:11">
      <c r="K91610"/>
    </row>
    <row r="91611" spans="11:11">
      <c r="K91611"/>
    </row>
    <row r="91612" spans="11:11">
      <c r="K91612"/>
    </row>
    <row r="91613" spans="11:11">
      <c r="K91613"/>
    </row>
    <row r="91614" spans="11:11">
      <c r="K91614"/>
    </row>
    <row r="91615" spans="11:11">
      <c r="K91615"/>
    </row>
    <row r="91616" spans="11:11">
      <c r="K91616"/>
    </row>
    <row r="91617" spans="11:11">
      <c r="K91617"/>
    </row>
    <row r="91618" spans="11:11">
      <c r="K91618"/>
    </row>
    <row r="91619" spans="11:11">
      <c r="K91619"/>
    </row>
    <row r="91620" spans="11:11">
      <c r="K91620"/>
    </row>
    <row r="91621" spans="11:11">
      <c r="K91621"/>
    </row>
    <row r="91622" spans="11:11">
      <c r="K91622"/>
    </row>
    <row r="91623" spans="11:11">
      <c r="K91623"/>
    </row>
    <row r="91624" spans="11:11">
      <c r="K91624"/>
    </row>
    <row r="91625" spans="11:11">
      <c r="K91625"/>
    </row>
    <row r="91626" spans="11:11">
      <c r="K91626"/>
    </row>
    <row r="91627" spans="11:11">
      <c r="K91627"/>
    </row>
    <row r="91628" spans="11:11">
      <c r="K91628"/>
    </row>
    <row r="91629" spans="11:11">
      <c r="K91629"/>
    </row>
    <row r="91630" spans="11:11">
      <c r="K91630"/>
    </row>
    <row r="91631" spans="11:11">
      <c r="K91631"/>
    </row>
    <row r="91632" spans="11:11">
      <c r="K91632"/>
    </row>
    <row r="91633" spans="11:11">
      <c r="K91633"/>
    </row>
    <row r="91634" spans="11:11">
      <c r="K91634"/>
    </row>
    <row r="91635" spans="11:11">
      <c r="K91635"/>
    </row>
    <row r="91636" spans="11:11">
      <c r="K91636"/>
    </row>
    <row r="91637" spans="11:11">
      <c r="K91637"/>
    </row>
    <row r="91638" spans="11:11">
      <c r="K91638"/>
    </row>
    <row r="91639" spans="11:11">
      <c r="K91639"/>
    </row>
    <row r="91640" spans="11:11">
      <c r="K91640"/>
    </row>
    <row r="91641" spans="11:11">
      <c r="K91641"/>
    </row>
    <row r="91642" spans="11:11">
      <c r="K91642"/>
    </row>
    <row r="91643" spans="11:11">
      <c r="K91643"/>
    </row>
    <row r="91644" spans="11:11">
      <c r="K91644"/>
    </row>
    <row r="91645" spans="11:11">
      <c r="K91645"/>
    </row>
    <row r="91646" spans="11:11">
      <c r="K91646"/>
    </row>
    <row r="91647" spans="11:11">
      <c r="K91647"/>
    </row>
    <row r="91648" spans="11:11">
      <c r="K91648"/>
    </row>
    <row r="91649" spans="11:11">
      <c r="K91649"/>
    </row>
    <row r="91650" spans="11:11">
      <c r="K91650"/>
    </row>
    <row r="91651" spans="11:11">
      <c r="K91651"/>
    </row>
    <row r="91652" spans="11:11">
      <c r="K91652"/>
    </row>
    <row r="91653" spans="11:11">
      <c r="K91653"/>
    </row>
    <row r="91654" spans="11:11">
      <c r="K91654"/>
    </row>
    <row r="91655" spans="11:11">
      <c r="K91655"/>
    </row>
    <row r="91656" spans="11:11">
      <c r="K91656"/>
    </row>
    <row r="91657" spans="11:11">
      <c r="K91657"/>
    </row>
    <row r="91658" spans="11:11">
      <c r="K91658"/>
    </row>
    <row r="91659" spans="11:11">
      <c r="K91659"/>
    </row>
    <row r="91660" spans="11:11">
      <c r="K91660"/>
    </row>
    <row r="91661" spans="11:11">
      <c r="K91661"/>
    </row>
    <row r="91662" spans="11:11">
      <c r="K91662"/>
    </row>
    <row r="91663" spans="11:11">
      <c r="K91663"/>
    </row>
    <row r="91664" spans="11:11">
      <c r="K91664"/>
    </row>
    <row r="91665" spans="11:11">
      <c r="K91665"/>
    </row>
    <row r="91666" spans="11:11">
      <c r="K91666"/>
    </row>
    <row r="91667" spans="11:11">
      <c r="K91667"/>
    </row>
    <row r="91668" spans="11:11">
      <c r="K91668"/>
    </row>
    <row r="91669" spans="11:11">
      <c r="K91669"/>
    </row>
    <row r="91670" spans="11:11">
      <c r="K91670"/>
    </row>
    <row r="91671" spans="11:11">
      <c r="K91671"/>
    </row>
    <row r="91672" spans="11:11">
      <c r="K91672"/>
    </row>
    <row r="91673" spans="11:11">
      <c r="K91673"/>
    </row>
    <row r="91674" spans="11:11">
      <c r="K91674"/>
    </row>
    <row r="91675" spans="11:11">
      <c r="K91675"/>
    </row>
    <row r="91676" spans="11:11">
      <c r="K91676"/>
    </row>
    <row r="91677" spans="11:11">
      <c r="K91677"/>
    </row>
    <row r="91678" spans="11:11">
      <c r="K91678"/>
    </row>
    <row r="91679" spans="11:11">
      <c r="K91679"/>
    </row>
    <row r="91680" spans="11:11">
      <c r="K91680"/>
    </row>
    <row r="91681" spans="11:11">
      <c r="K91681"/>
    </row>
    <row r="91682" spans="11:11">
      <c r="K91682"/>
    </row>
    <row r="91683" spans="11:11">
      <c r="K91683"/>
    </row>
    <row r="91684" spans="11:11">
      <c r="K91684"/>
    </row>
    <row r="91685" spans="11:11">
      <c r="K91685"/>
    </row>
    <row r="91686" spans="11:11">
      <c r="K91686"/>
    </row>
    <row r="91687" spans="11:11">
      <c r="K91687"/>
    </row>
    <row r="91688" spans="11:11">
      <c r="K91688"/>
    </row>
    <row r="91689" spans="11:11">
      <c r="K91689"/>
    </row>
    <row r="91690" spans="11:11">
      <c r="K91690"/>
    </row>
    <row r="91691" spans="11:11">
      <c r="K91691"/>
    </row>
    <row r="91692" spans="11:11">
      <c r="K91692"/>
    </row>
    <row r="91693" spans="11:11">
      <c r="K91693"/>
    </row>
    <row r="91694" spans="11:11">
      <c r="K91694"/>
    </row>
    <row r="91695" spans="11:11">
      <c r="K91695"/>
    </row>
    <row r="91696" spans="11:11">
      <c r="K91696"/>
    </row>
    <row r="91697" spans="11:11">
      <c r="K91697"/>
    </row>
    <row r="91698" spans="11:11">
      <c r="K91698"/>
    </row>
    <row r="91699" spans="11:11">
      <c r="K91699"/>
    </row>
    <row r="91700" spans="11:11">
      <c r="K91700"/>
    </row>
    <row r="91701" spans="11:11">
      <c r="K91701"/>
    </row>
    <row r="91702" spans="11:11">
      <c r="K91702"/>
    </row>
    <row r="91703" spans="11:11">
      <c r="K91703"/>
    </row>
    <row r="91704" spans="11:11">
      <c r="K91704"/>
    </row>
    <row r="91705" spans="11:11">
      <c r="K91705"/>
    </row>
    <row r="91706" spans="11:11">
      <c r="K91706"/>
    </row>
    <row r="91707" spans="11:11">
      <c r="K91707"/>
    </row>
    <row r="91708" spans="11:11">
      <c r="K91708"/>
    </row>
    <row r="91709" spans="11:11">
      <c r="K91709"/>
    </row>
    <row r="91710" spans="11:11">
      <c r="K91710"/>
    </row>
    <row r="91711" spans="11:11">
      <c r="K91711"/>
    </row>
    <row r="91712" spans="11:11">
      <c r="K91712"/>
    </row>
    <row r="91713" spans="11:11">
      <c r="K91713"/>
    </row>
    <row r="91714" spans="11:11">
      <c r="K91714"/>
    </row>
    <row r="91715" spans="11:11">
      <c r="K91715"/>
    </row>
    <row r="91716" spans="11:11">
      <c r="K91716"/>
    </row>
    <row r="91717" spans="11:11">
      <c r="K91717"/>
    </row>
    <row r="91718" spans="11:11">
      <c r="K91718"/>
    </row>
    <row r="91719" spans="11:11">
      <c r="K91719"/>
    </row>
    <row r="91720" spans="11:11">
      <c r="K91720"/>
    </row>
    <row r="91721" spans="11:11">
      <c r="K91721"/>
    </row>
    <row r="91722" spans="11:11">
      <c r="K91722"/>
    </row>
    <row r="91723" spans="11:11">
      <c r="K91723"/>
    </row>
    <row r="91724" spans="11:11">
      <c r="K91724"/>
    </row>
    <row r="91725" spans="11:11">
      <c r="K91725"/>
    </row>
    <row r="91726" spans="11:11">
      <c r="K91726"/>
    </row>
    <row r="91727" spans="11:11">
      <c r="K91727"/>
    </row>
    <row r="91728" spans="11:11">
      <c r="K91728"/>
    </row>
    <row r="91729" spans="11:11">
      <c r="K91729"/>
    </row>
    <row r="91730" spans="11:11">
      <c r="K91730"/>
    </row>
    <row r="91731" spans="11:11">
      <c r="K91731"/>
    </row>
    <row r="91732" spans="11:11">
      <c r="K91732"/>
    </row>
    <row r="91733" spans="11:11">
      <c r="K91733"/>
    </row>
    <row r="91734" spans="11:11">
      <c r="K91734"/>
    </row>
    <row r="91735" spans="11:11">
      <c r="K91735"/>
    </row>
    <row r="91736" spans="11:11">
      <c r="K91736"/>
    </row>
    <row r="91737" spans="11:11">
      <c r="K91737"/>
    </row>
    <row r="91738" spans="11:11">
      <c r="K91738"/>
    </row>
    <row r="91739" spans="11:11">
      <c r="K91739"/>
    </row>
    <row r="91740" spans="11:11">
      <c r="K91740"/>
    </row>
    <row r="91741" spans="11:11">
      <c r="K91741"/>
    </row>
    <row r="91742" spans="11:11">
      <c r="K91742"/>
    </row>
    <row r="91743" spans="11:11">
      <c r="K91743"/>
    </row>
    <row r="91744" spans="11:11">
      <c r="K91744"/>
    </row>
    <row r="91745" spans="11:11">
      <c r="K91745"/>
    </row>
    <row r="91746" spans="11:11">
      <c r="K91746"/>
    </row>
    <row r="91747" spans="11:11">
      <c r="K91747"/>
    </row>
    <row r="91748" spans="11:11">
      <c r="K91748"/>
    </row>
    <row r="91749" spans="11:11">
      <c r="K91749"/>
    </row>
    <row r="91750" spans="11:11">
      <c r="K91750"/>
    </row>
    <row r="91751" spans="11:11">
      <c r="K91751"/>
    </row>
    <row r="91752" spans="11:11">
      <c r="K91752"/>
    </row>
    <row r="91753" spans="11:11">
      <c r="K91753"/>
    </row>
    <row r="91754" spans="11:11">
      <c r="K91754"/>
    </row>
    <row r="91755" spans="11:11">
      <c r="K91755"/>
    </row>
    <row r="91756" spans="11:11">
      <c r="K91756"/>
    </row>
    <row r="91757" spans="11:11">
      <c r="K91757"/>
    </row>
    <row r="91758" spans="11:11">
      <c r="K91758"/>
    </row>
    <row r="91759" spans="11:11">
      <c r="K91759"/>
    </row>
    <row r="91760" spans="11:11">
      <c r="K91760"/>
    </row>
    <row r="91761" spans="11:11">
      <c r="K91761"/>
    </row>
    <row r="91762" spans="11:11">
      <c r="K91762"/>
    </row>
    <row r="91763" spans="11:11">
      <c r="K91763"/>
    </row>
    <row r="91764" spans="11:11">
      <c r="K91764"/>
    </row>
    <row r="91765" spans="11:11">
      <c r="K91765"/>
    </row>
    <row r="91766" spans="11:11">
      <c r="K91766"/>
    </row>
    <row r="91767" spans="11:11">
      <c r="K91767"/>
    </row>
    <row r="91768" spans="11:11">
      <c r="K91768"/>
    </row>
    <row r="91769" spans="11:11">
      <c r="K91769"/>
    </row>
    <row r="91770" spans="11:11">
      <c r="K91770"/>
    </row>
    <row r="91771" spans="11:11">
      <c r="K91771"/>
    </row>
    <row r="91772" spans="11:11">
      <c r="K91772"/>
    </row>
    <row r="91773" spans="11:11">
      <c r="K91773"/>
    </row>
    <row r="91774" spans="11:11">
      <c r="K91774"/>
    </row>
    <row r="91775" spans="11:11">
      <c r="K91775"/>
    </row>
    <row r="91776" spans="11:11">
      <c r="K91776"/>
    </row>
    <row r="91777" spans="11:11">
      <c r="K91777"/>
    </row>
    <row r="91778" spans="11:11">
      <c r="K91778"/>
    </row>
    <row r="91779" spans="11:11">
      <c r="K91779"/>
    </row>
    <row r="91780" spans="11:11">
      <c r="K91780"/>
    </row>
    <row r="91781" spans="11:11">
      <c r="K91781"/>
    </row>
    <row r="91782" spans="11:11">
      <c r="K91782"/>
    </row>
    <row r="91783" spans="11:11">
      <c r="K91783"/>
    </row>
    <row r="91784" spans="11:11">
      <c r="K91784"/>
    </row>
    <row r="91785" spans="11:11">
      <c r="K91785"/>
    </row>
    <row r="91786" spans="11:11">
      <c r="K91786"/>
    </row>
    <row r="91787" spans="11:11">
      <c r="K91787"/>
    </row>
    <row r="91788" spans="11:11">
      <c r="K91788"/>
    </row>
    <row r="91789" spans="11:11">
      <c r="K91789"/>
    </row>
    <row r="91790" spans="11:11">
      <c r="K91790"/>
    </row>
    <row r="91791" spans="11:11">
      <c r="K91791"/>
    </row>
    <row r="91792" spans="11:11">
      <c r="K91792"/>
    </row>
    <row r="91793" spans="11:11">
      <c r="K91793"/>
    </row>
    <row r="91794" spans="11:11">
      <c r="K91794"/>
    </row>
    <row r="91795" spans="11:11">
      <c r="K91795"/>
    </row>
    <row r="91796" spans="11:11">
      <c r="K91796"/>
    </row>
    <row r="91797" spans="11:11">
      <c r="K91797"/>
    </row>
    <row r="91798" spans="11:11">
      <c r="K91798"/>
    </row>
    <row r="91799" spans="11:11">
      <c r="K91799"/>
    </row>
    <row r="91800" spans="11:11">
      <c r="K91800"/>
    </row>
    <row r="91801" spans="11:11">
      <c r="K91801"/>
    </row>
    <row r="91802" spans="11:11">
      <c r="K91802"/>
    </row>
    <row r="91803" spans="11:11">
      <c r="K91803"/>
    </row>
    <row r="91804" spans="11:11">
      <c r="K91804"/>
    </row>
    <row r="91805" spans="11:11">
      <c r="K91805"/>
    </row>
    <row r="91806" spans="11:11">
      <c r="K91806"/>
    </row>
    <row r="91807" spans="11:11">
      <c r="K91807"/>
    </row>
    <row r="91808" spans="11:11">
      <c r="K91808"/>
    </row>
    <row r="91809" spans="11:11">
      <c r="K91809"/>
    </row>
    <row r="91810" spans="11:11">
      <c r="K91810"/>
    </row>
    <row r="91811" spans="11:11">
      <c r="K91811"/>
    </row>
    <row r="91812" spans="11:11">
      <c r="K91812"/>
    </row>
    <row r="91813" spans="11:11">
      <c r="K91813"/>
    </row>
    <row r="91814" spans="11:11">
      <c r="K91814"/>
    </row>
    <row r="91815" spans="11:11">
      <c r="K91815"/>
    </row>
    <row r="91816" spans="11:11">
      <c r="K91816"/>
    </row>
    <row r="91817" spans="11:11">
      <c r="K91817"/>
    </row>
    <row r="91818" spans="11:11">
      <c r="K91818"/>
    </row>
    <row r="91819" spans="11:11">
      <c r="K91819"/>
    </row>
    <row r="91820" spans="11:11">
      <c r="K91820"/>
    </row>
    <row r="91821" spans="11:11">
      <c r="K91821"/>
    </row>
    <row r="91822" spans="11:11">
      <c r="K91822"/>
    </row>
    <row r="91823" spans="11:11">
      <c r="K91823"/>
    </row>
    <row r="91824" spans="11:11">
      <c r="K91824"/>
    </row>
    <row r="91825" spans="11:11">
      <c r="K91825"/>
    </row>
    <row r="91826" spans="11:11">
      <c r="K91826"/>
    </row>
    <row r="91827" spans="11:11">
      <c r="K91827"/>
    </row>
    <row r="91828" spans="11:11">
      <c r="K91828"/>
    </row>
    <row r="91829" spans="11:11">
      <c r="K91829"/>
    </row>
    <row r="91830" spans="11:11">
      <c r="K91830"/>
    </row>
    <row r="91831" spans="11:11">
      <c r="K91831"/>
    </row>
    <row r="91832" spans="11:11">
      <c r="K91832"/>
    </row>
    <row r="91833" spans="11:11">
      <c r="K91833"/>
    </row>
    <row r="91834" spans="11:11">
      <c r="K91834"/>
    </row>
    <row r="91835" spans="11:11">
      <c r="K91835"/>
    </row>
    <row r="91836" spans="11:11">
      <c r="K91836"/>
    </row>
    <row r="91837" spans="11:11">
      <c r="K91837"/>
    </row>
    <row r="91838" spans="11:11">
      <c r="K91838"/>
    </row>
    <row r="91839" spans="11:11">
      <c r="K91839"/>
    </row>
    <row r="91840" spans="11:11">
      <c r="K91840"/>
    </row>
    <row r="91841" spans="11:11">
      <c r="K91841"/>
    </row>
    <row r="91842" spans="11:11">
      <c r="K91842"/>
    </row>
    <row r="91843" spans="11:11">
      <c r="K91843"/>
    </row>
    <row r="91844" spans="11:11">
      <c r="K91844"/>
    </row>
    <row r="91845" spans="11:11">
      <c r="K91845"/>
    </row>
    <row r="91846" spans="11:11">
      <c r="K91846"/>
    </row>
    <row r="91847" spans="11:11">
      <c r="K91847"/>
    </row>
    <row r="91848" spans="11:11">
      <c r="K91848"/>
    </row>
    <row r="91849" spans="11:11">
      <c r="K91849"/>
    </row>
    <row r="91850" spans="11:11">
      <c r="K91850"/>
    </row>
    <row r="91851" spans="11:11">
      <c r="K91851"/>
    </row>
    <row r="91852" spans="11:11">
      <c r="K91852"/>
    </row>
    <row r="91853" spans="11:11">
      <c r="K91853"/>
    </row>
    <row r="91854" spans="11:11">
      <c r="K91854"/>
    </row>
    <row r="91855" spans="11:11">
      <c r="K91855"/>
    </row>
    <row r="91856" spans="11:11">
      <c r="K91856"/>
    </row>
    <row r="91857" spans="11:11">
      <c r="K91857"/>
    </row>
    <row r="91858" spans="11:11">
      <c r="K91858"/>
    </row>
    <row r="91859" spans="11:11">
      <c r="K91859"/>
    </row>
    <row r="91860" spans="11:11">
      <c r="K91860"/>
    </row>
    <row r="91861" spans="11:11">
      <c r="K91861"/>
    </row>
    <row r="91862" spans="11:11">
      <c r="K91862"/>
    </row>
    <row r="91863" spans="11:11">
      <c r="K91863"/>
    </row>
    <row r="91864" spans="11:11">
      <c r="K91864"/>
    </row>
    <row r="91865" spans="11:11">
      <c r="K91865"/>
    </row>
    <row r="91866" spans="11:11">
      <c r="K91866"/>
    </row>
    <row r="91867" spans="11:11">
      <c r="K91867"/>
    </row>
    <row r="91868" spans="11:11">
      <c r="K91868"/>
    </row>
    <row r="91869" spans="11:11">
      <c r="K91869"/>
    </row>
    <row r="91870" spans="11:11">
      <c r="K91870"/>
    </row>
    <row r="91871" spans="11:11">
      <c r="K91871"/>
    </row>
    <row r="91872" spans="11:11">
      <c r="K91872"/>
    </row>
    <row r="91873" spans="11:11">
      <c r="K91873"/>
    </row>
    <row r="91874" spans="11:11">
      <c r="K91874"/>
    </row>
    <row r="91875" spans="11:11">
      <c r="K91875"/>
    </row>
    <row r="91876" spans="11:11">
      <c r="K91876"/>
    </row>
    <row r="91877" spans="11:11">
      <c r="K91877"/>
    </row>
    <row r="91878" spans="11:11">
      <c r="K91878"/>
    </row>
    <row r="91879" spans="11:11">
      <c r="K91879"/>
    </row>
    <row r="91880" spans="11:11">
      <c r="K91880"/>
    </row>
    <row r="91881" spans="11:11">
      <c r="K91881"/>
    </row>
    <row r="91882" spans="11:11">
      <c r="K91882"/>
    </row>
    <row r="91883" spans="11:11">
      <c r="K91883"/>
    </row>
    <row r="91884" spans="11:11">
      <c r="K91884"/>
    </row>
    <row r="91885" spans="11:11">
      <c r="K91885"/>
    </row>
    <row r="91886" spans="11:11">
      <c r="K91886"/>
    </row>
    <row r="91887" spans="11:11">
      <c r="K91887"/>
    </row>
    <row r="91888" spans="11:11">
      <c r="K91888"/>
    </row>
    <row r="91889" spans="11:11">
      <c r="K91889"/>
    </row>
    <row r="91890" spans="11:11">
      <c r="K91890"/>
    </row>
    <row r="91891" spans="11:11">
      <c r="K91891"/>
    </row>
    <row r="91892" spans="11:11">
      <c r="K91892"/>
    </row>
    <row r="91893" spans="11:11">
      <c r="K91893"/>
    </row>
    <row r="91894" spans="11:11">
      <c r="K91894"/>
    </row>
    <row r="91895" spans="11:11">
      <c r="K91895"/>
    </row>
    <row r="91896" spans="11:11">
      <c r="K91896"/>
    </row>
    <row r="91897" spans="11:11">
      <c r="K91897"/>
    </row>
    <row r="91898" spans="11:11">
      <c r="K91898"/>
    </row>
    <row r="91899" spans="11:11">
      <c r="K91899"/>
    </row>
    <row r="91900" spans="11:11">
      <c r="K91900"/>
    </row>
    <row r="91901" spans="11:11">
      <c r="K91901"/>
    </row>
    <row r="91902" spans="11:11">
      <c r="K91902"/>
    </row>
    <row r="91903" spans="11:11">
      <c r="K91903"/>
    </row>
    <row r="91904" spans="11:11">
      <c r="K91904"/>
    </row>
    <row r="91905" spans="11:11">
      <c r="K91905"/>
    </row>
    <row r="91906" spans="11:11">
      <c r="K91906"/>
    </row>
    <row r="91907" spans="11:11">
      <c r="K91907"/>
    </row>
    <row r="91908" spans="11:11">
      <c r="K91908"/>
    </row>
    <row r="91909" spans="11:11">
      <c r="K91909"/>
    </row>
    <row r="91910" spans="11:11">
      <c r="K91910"/>
    </row>
    <row r="91911" spans="11:11">
      <c r="K91911"/>
    </row>
    <row r="91912" spans="11:11">
      <c r="K91912"/>
    </row>
    <row r="91913" spans="11:11">
      <c r="K91913"/>
    </row>
    <row r="91914" spans="11:11">
      <c r="K91914"/>
    </row>
    <row r="91915" spans="11:11">
      <c r="K91915"/>
    </row>
    <row r="91916" spans="11:11">
      <c r="K91916"/>
    </row>
    <row r="91917" spans="11:11">
      <c r="K91917"/>
    </row>
    <row r="91918" spans="11:11">
      <c r="K91918"/>
    </row>
    <row r="91919" spans="11:11">
      <c r="K91919"/>
    </row>
    <row r="91920" spans="11:11">
      <c r="K91920"/>
    </row>
    <row r="91921" spans="11:11">
      <c r="K91921"/>
    </row>
    <row r="91922" spans="11:11">
      <c r="K91922"/>
    </row>
    <row r="91923" spans="11:11">
      <c r="K91923"/>
    </row>
    <row r="91924" spans="11:11">
      <c r="K91924"/>
    </row>
    <row r="91925" spans="11:11">
      <c r="K91925"/>
    </row>
    <row r="91926" spans="11:11">
      <c r="K91926"/>
    </row>
    <row r="91927" spans="11:11">
      <c r="K91927"/>
    </row>
    <row r="91928" spans="11:11">
      <c r="K91928"/>
    </row>
    <row r="91929" spans="11:11">
      <c r="K91929"/>
    </row>
    <row r="91930" spans="11:11">
      <c r="K91930"/>
    </row>
    <row r="91931" spans="11:11">
      <c r="K91931"/>
    </row>
    <row r="91932" spans="11:11">
      <c r="K91932"/>
    </row>
    <row r="91933" spans="11:11">
      <c r="K91933"/>
    </row>
    <row r="91934" spans="11:11">
      <c r="K91934"/>
    </row>
    <row r="91935" spans="11:11">
      <c r="K91935"/>
    </row>
    <row r="91936" spans="11:11">
      <c r="K91936"/>
    </row>
    <row r="91937" spans="11:11">
      <c r="K91937"/>
    </row>
    <row r="91938" spans="11:11">
      <c r="K91938"/>
    </row>
    <row r="91939" spans="11:11">
      <c r="K91939"/>
    </row>
    <row r="91940" spans="11:11">
      <c r="K91940"/>
    </row>
    <row r="91941" spans="11:11">
      <c r="K91941"/>
    </row>
    <row r="91942" spans="11:11">
      <c r="K91942"/>
    </row>
    <row r="91943" spans="11:11">
      <c r="K91943"/>
    </row>
    <row r="91944" spans="11:11">
      <c r="K91944"/>
    </row>
    <row r="91945" spans="11:11">
      <c r="K91945"/>
    </row>
    <row r="91946" spans="11:11">
      <c r="K91946"/>
    </row>
    <row r="91947" spans="11:11">
      <c r="K91947"/>
    </row>
    <row r="91948" spans="11:11">
      <c r="K91948"/>
    </row>
    <row r="91949" spans="11:11">
      <c r="K91949"/>
    </row>
    <row r="91950" spans="11:11">
      <c r="K91950"/>
    </row>
    <row r="91951" spans="11:11">
      <c r="K91951"/>
    </row>
    <row r="91952" spans="11:11">
      <c r="K91952"/>
    </row>
    <row r="91953" spans="11:11">
      <c r="K91953"/>
    </row>
    <row r="91954" spans="11:11">
      <c r="K91954"/>
    </row>
    <row r="91955" spans="11:11">
      <c r="K91955"/>
    </row>
    <row r="91956" spans="11:11">
      <c r="K91956"/>
    </row>
    <row r="91957" spans="11:11">
      <c r="K91957"/>
    </row>
    <row r="91958" spans="11:11">
      <c r="K91958"/>
    </row>
    <row r="91959" spans="11:11">
      <c r="K91959"/>
    </row>
    <row r="91960" spans="11:11">
      <c r="K91960"/>
    </row>
    <row r="91961" spans="11:11">
      <c r="K91961"/>
    </row>
    <row r="91962" spans="11:11">
      <c r="K91962"/>
    </row>
    <row r="91963" spans="11:11">
      <c r="K91963"/>
    </row>
    <row r="91964" spans="11:11">
      <c r="K91964"/>
    </row>
    <row r="91965" spans="11:11">
      <c r="K91965"/>
    </row>
    <row r="91966" spans="11:11">
      <c r="K91966"/>
    </row>
    <row r="91967" spans="11:11">
      <c r="K91967"/>
    </row>
    <row r="91968" spans="11:11">
      <c r="K91968"/>
    </row>
    <row r="91969" spans="11:11">
      <c r="K91969"/>
    </row>
    <row r="91970" spans="11:11">
      <c r="K91970"/>
    </row>
    <row r="91971" spans="11:11">
      <c r="K91971"/>
    </row>
    <row r="91972" spans="11:11">
      <c r="K91972"/>
    </row>
    <row r="91973" spans="11:11">
      <c r="K91973"/>
    </row>
    <row r="91974" spans="11:11">
      <c r="K91974"/>
    </row>
    <row r="91975" spans="11:11">
      <c r="K91975"/>
    </row>
    <row r="91976" spans="11:11">
      <c r="K91976"/>
    </row>
    <row r="91977" spans="11:11">
      <c r="K91977"/>
    </row>
    <row r="91978" spans="11:11">
      <c r="K91978"/>
    </row>
    <row r="91979" spans="11:11">
      <c r="K91979"/>
    </row>
    <row r="91980" spans="11:11">
      <c r="K91980"/>
    </row>
    <row r="91981" spans="11:11">
      <c r="K91981"/>
    </row>
    <row r="91982" spans="11:11">
      <c r="K91982"/>
    </row>
    <row r="91983" spans="11:11">
      <c r="K91983"/>
    </row>
    <row r="91984" spans="11:11">
      <c r="K91984"/>
    </row>
    <row r="91985" spans="11:11">
      <c r="K91985"/>
    </row>
    <row r="91986" spans="11:11">
      <c r="K91986"/>
    </row>
    <row r="91987" spans="11:11">
      <c r="K91987"/>
    </row>
    <row r="91988" spans="11:11">
      <c r="K91988"/>
    </row>
    <row r="91989" spans="11:11">
      <c r="K91989"/>
    </row>
    <row r="91990" spans="11:11">
      <c r="K91990"/>
    </row>
    <row r="91991" spans="11:11">
      <c r="K91991"/>
    </row>
    <row r="91992" spans="11:11">
      <c r="K91992"/>
    </row>
    <row r="91993" spans="11:11">
      <c r="K91993"/>
    </row>
    <row r="91994" spans="11:11">
      <c r="K91994"/>
    </row>
    <row r="91995" spans="11:11">
      <c r="K91995"/>
    </row>
    <row r="91996" spans="11:11">
      <c r="K91996"/>
    </row>
    <row r="91997" spans="11:11">
      <c r="K91997"/>
    </row>
    <row r="91998" spans="11:11">
      <c r="K91998"/>
    </row>
    <row r="91999" spans="11:11">
      <c r="K91999"/>
    </row>
    <row r="92000" spans="11:11">
      <c r="K92000"/>
    </row>
    <row r="92001" spans="11:11">
      <c r="K92001"/>
    </row>
    <row r="92002" spans="11:11">
      <c r="K92002"/>
    </row>
    <row r="92003" spans="11:11">
      <c r="K92003"/>
    </row>
    <row r="92004" spans="11:11">
      <c r="K92004"/>
    </row>
    <row r="92005" spans="11:11">
      <c r="K92005"/>
    </row>
    <row r="92006" spans="11:11">
      <c r="K92006"/>
    </row>
    <row r="92007" spans="11:11">
      <c r="K92007"/>
    </row>
    <row r="92008" spans="11:11">
      <c r="K92008"/>
    </row>
    <row r="92009" spans="11:11">
      <c r="K92009"/>
    </row>
    <row r="92010" spans="11:11">
      <c r="K92010"/>
    </row>
    <row r="92011" spans="11:11">
      <c r="K92011"/>
    </row>
    <row r="92012" spans="11:11">
      <c r="K92012"/>
    </row>
    <row r="92013" spans="11:11">
      <c r="K92013"/>
    </row>
    <row r="92014" spans="11:11">
      <c r="K92014"/>
    </row>
    <row r="92015" spans="11:11">
      <c r="K92015"/>
    </row>
    <row r="92016" spans="11:11">
      <c r="K92016"/>
    </row>
    <row r="92017" spans="11:11">
      <c r="K92017"/>
    </row>
    <row r="92018" spans="11:11">
      <c r="K92018"/>
    </row>
    <row r="92019" spans="11:11">
      <c r="K92019"/>
    </row>
    <row r="92020" spans="11:11">
      <c r="K92020"/>
    </row>
    <row r="92021" spans="11:11">
      <c r="K92021"/>
    </row>
    <row r="92022" spans="11:11">
      <c r="K92022"/>
    </row>
    <row r="92023" spans="11:11">
      <c r="K92023"/>
    </row>
    <row r="92024" spans="11:11">
      <c r="K92024"/>
    </row>
    <row r="92025" spans="11:11">
      <c r="K92025"/>
    </row>
    <row r="92026" spans="11:11">
      <c r="K92026"/>
    </row>
    <row r="92027" spans="11:11">
      <c r="K92027"/>
    </row>
    <row r="92028" spans="11:11">
      <c r="K92028"/>
    </row>
    <row r="92029" spans="11:11">
      <c r="K92029"/>
    </row>
    <row r="92030" spans="11:11">
      <c r="K92030"/>
    </row>
    <row r="92031" spans="11:11">
      <c r="K92031"/>
    </row>
    <row r="92032" spans="11:11">
      <c r="K92032"/>
    </row>
    <row r="92033" spans="11:11">
      <c r="K92033"/>
    </row>
    <row r="92034" spans="11:11">
      <c r="K92034"/>
    </row>
    <row r="92035" spans="11:11">
      <c r="K92035"/>
    </row>
    <row r="92036" spans="11:11">
      <c r="K92036"/>
    </row>
    <row r="92037" spans="11:11">
      <c r="K92037"/>
    </row>
    <row r="92038" spans="11:11">
      <c r="K92038"/>
    </row>
    <row r="92039" spans="11:11">
      <c r="K92039"/>
    </row>
    <row r="92040" spans="11:11">
      <c r="K92040"/>
    </row>
    <row r="92041" spans="11:11">
      <c r="K92041"/>
    </row>
    <row r="92042" spans="11:11">
      <c r="K92042"/>
    </row>
    <row r="92043" spans="11:11">
      <c r="K92043"/>
    </row>
    <row r="92044" spans="11:11">
      <c r="K92044"/>
    </row>
    <row r="92045" spans="11:11">
      <c r="K92045"/>
    </row>
    <row r="92046" spans="11:11">
      <c r="K92046"/>
    </row>
    <row r="92047" spans="11:11">
      <c r="K92047"/>
    </row>
    <row r="92048" spans="11:11">
      <c r="K92048"/>
    </row>
    <row r="92049" spans="11:11">
      <c r="K92049"/>
    </row>
    <row r="92050" spans="11:11">
      <c r="K92050"/>
    </row>
    <row r="92051" spans="11:11">
      <c r="K92051"/>
    </row>
    <row r="92052" spans="11:11">
      <c r="K92052"/>
    </row>
    <row r="92053" spans="11:11">
      <c r="K92053"/>
    </row>
    <row r="92054" spans="11:11">
      <c r="K92054"/>
    </row>
    <row r="92055" spans="11:11">
      <c r="K92055"/>
    </row>
    <row r="92056" spans="11:11">
      <c r="K92056"/>
    </row>
    <row r="92057" spans="11:11">
      <c r="K92057"/>
    </row>
    <row r="92058" spans="11:11">
      <c r="K92058"/>
    </row>
    <row r="92059" spans="11:11">
      <c r="K92059"/>
    </row>
    <row r="92060" spans="11:11">
      <c r="K92060"/>
    </row>
    <row r="92061" spans="11:11">
      <c r="K92061"/>
    </row>
    <row r="92062" spans="11:11">
      <c r="K92062"/>
    </row>
    <row r="92063" spans="11:11">
      <c r="K92063"/>
    </row>
    <row r="92064" spans="11:11">
      <c r="K92064"/>
    </row>
    <row r="92065" spans="11:11">
      <c r="K92065"/>
    </row>
    <row r="92066" spans="11:11">
      <c r="K92066"/>
    </row>
    <row r="92067" spans="11:11">
      <c r="K92067"/>
    </row>
    <row r="92068" spans="11:11">
      <c r="K92068"/>
    </row>
    <row r="92069" spans="11:11">
      <c r="K92069"/>
    </row>
    <row r="92070" spans="11:11">
      <c r="K92070"/>
    </row>
    <row r="92071" spans="11:11">
      <c r="K92071"/>
    </row>
    <row r="92072" spans="11:11">
      <c r="K92072"/>
    </row>
    <row r="92073" spans="11:11">
      <c r="K92073"/>
    </row>
    <row r="92074" spans="11:11">
      <c r="K92074"/>
    </row>
    <row r="92075" spans="11:11">
      <c r="K92075"/>
    </row>
    <row r="92076" spans="11:11">
      <c r="K92076"/>
    </row>
    <row r="92077" spans="11:11">
      <c r="K92077"/>
    </row>
    <row r="92078" spans="11:11">
      <c r="K92078"/>
    </row>
    <row r="92079" spans="11:11">
      <c r="K92079"/>
    </row>
    <row r="92080" spans="11:11">
      <c r="K92080"/>
    </row>
    <row r="92081" spans="11:11">
      <c r="K92081"/>
    </row>
    <row r="92082" spans="11:11">
      <c r="K92082"/>
    </row>
    <row r="92083" spans="11:11">
      <c r="K92083"/>
    </row>
    <row r="92084" spans="11:11">
      <c r="K92084"/>
    </row>
    <row r="92085" spans="11:11">
      <c r="K92085"/>
    </row>
    <row r="92086" spans="11:11">
      <c r="K92086"/>
    </row>
    <row r="92087" spans="11:11">
      <c r="K92087"/>
    </row>
    <row r="92088" spans="11:11">
      <c r="K92088"/>
    </row>
    <row r="92089" spans="11:11">
      <c r="K92089"/>
    </row>
    <row r="92090" spans="11:11">
      <c r="K92090"/>
    </row>
    <row r="92091" spans="11:11">
      <c r="K92091"/>
    </row>
    <row r="92092" spans="11:11">
      <c r="K92092"/>
    </row>
    <row r="92093" spans="11:11">
      <c r="K92093"/>
    </row>
    <row r="92094" spans="11:11">
      <c r="K92094"/>
    </row>
    <row r="92095" spans="11:11">
      <c r="K92095"/>
    </row>
    <row r="92096" spans="11:11">
      <c r="K92096"/>
    </row>
    <row r="92097" spans="11:11">
      <c r="K92097"/>
    </row>
    <row r="92098" spans="11:11">
      <c r="K92098"/>
    </row>
    <row r="92099" spans="11:11">
      <c r="K92099"/>
    </row>
    <row r="92100" spans="11:11">
      <c r="K92100"/>
    </row>
    <row r="92101" spans="11:11">
      <c r="K92101"/>
    </row>
    <row r="92102" spans="11:11">
      <c r="K92102"/>
    </row>
    <row r="92103" spans="11:11">
      <c r="K92103"/>
    </row>
    <row r="92104" spans="11:11">
      <c r="K92104"/>
    </row>
    <row r="92105" spans="11:11">
      <c r="K92105"/>
    </row>
    <row r="92106" spans="11:11">
      <c r="K92106"/>
    </row>
    <row r="92107" spans="11:11">
      <c r="K92107"/>
    </row>
    <row r="92108" spans="11:11">
      <c r="K92108"/>
    </row>
    <row r="92109" spans="11:11">
      <c r="K92109"/>
    </row>
    <row r="92110" spans="11:11">
      <c r="K92110"/>
    </row>
    <row r="92111" spans="11:11">
      <c r="K92111"/>
    </row>
    <row r="92112" spans="11:11">
      <c r="K92112"/>
    </row>
    <row r="92113" spans="11:11">
      <c r="K92113"/>
    </row>
    <row r="92114" spans="11:11">
      <c r="K92114"/>
    </row>
    <row r="92115" spans="11:11">
      <c r="K92115"/>
    </row>
    <row r="92116" spans="11:11">
      <c r="K92116"/>
    </row>
    <row r="92117" spans="11:11">
      <c r="K92117"/>
    </row>
    <row r="92118" spans="11:11">
      <c r="K92118"/>
    </row>
    <row r="92119" spans="11:11">
      <c r="K92119"/>
    </row>
    <row r="92120" spans="11:11">
      <c r="K92120"/>
    </row>
    <row r="92121" spans="11:11">
      <c r="K92121"/>
    </row>
    <row r="92122" spans="11:11">
      <c r="K92122"/>
    </row>
    <row r="92123" spans="11:11">
      <c r="K92123"/>
    </row>
    <row r="92124" spans="11:11">
      <c r="K92124"/>
    </row>
    <row r="92125" spans="11:11">
      <c r="K92125"/>
    </row>
    <row r="92126" spans="11:11">
      <c r="K92126"/>
    </row>
    <row r="92127" spans="11:11">
      <c r="K92127"/>
    </row>
    <row r="92128" spans="11:11">
      <c r="K92128"/>
    </row>
    <row r="92129" spans="11:11">
      <c r="K92129"/>
    </row>
    <row r="92130" spans="11:11">
      <c r="K92130"/>
    </row>
    <row r="92131" spans="11:11">
      <c r="K92131"/>
    </row>
    <row r="92132" spans="11:11">
      <c r="K92132"/>
    </row>
    <row r="92133" spans="11:11">
      <c r="K92133"/>
    </row>
    <row r="92134" spans="11:11">
      <c r="K92134"/>
    </row>
    <row r="92135" spans="11:11">
      <c r="K92135"/>
    </row>
    <row r="92136" spans="11:11">
      <c r="K92136"/>
    </row>
    <row r="92137" spans="11:11">
      <c r="K92137"/>
    </row>
    <row r="92138" spans="11:11">
      <c r="K92138"/>
    </row>
    <row r="92139" spans="11:11">
      <c r="K92139"/>
    </row>
    <row r="92140" spans="11:11">
      <c r="K92140"/>
    </row>
    <row r="92141" spans="11:11">
      <c r="K92141"/>
    </row>
    <row r="92142" spans="11:11">
      <c r="K92142"/>
    </row>
    <row r="92143" spans="11:11">
      <c r="K92143"/>
    </row>
    <row r="92144" spans="11:11">
      <c r="K92144"/>
    </row>
    <row r="92145" spans="11:11">
      <c r="K92145"/>
    </row>
    <row r="92146" spans="11:11">
      <c r="K92146"/>
    </row>
    <row r="92147" spans="11:11">
      <c r="K92147"/>
    </row>
    <row r="92148" spans="11:11">
      <c r="K92148"/>
    </row>
    <row r="92149" spans="11:11">
      <c r="K92149"/>
    </row>
    <row r="92150" spans="11:11">
      <c r="K92150"/>
    </row>
    <row r="92151" spans="11:11">
      <c r="K92151"/>
    </row>
    <row r="92152" spans="11:11">
      <c r="K92152"/>
    </row>
    <row r="92153" spans="11:11">
      <c r="K92153"/>
    </row>
    <row r="92154" spans="11:11">
      <c r="K92154"/>
    </row>
    <row r="92155" spans="11:11">
      <c r="K92155"/>
    </row>
    <row r="92156" spans="11:11">
      <c r="K92156"/>
    </row>
    <row r="92157" spans="11:11">
      <c r="K92157"/>
    </row>
    <row r="92158" spans="11:11">
      <c r="K92158"/>
    </row>
    <row r="92159" spans="11:11">
      <c r="K92159"/>
    </row>
    <row r="92160" spans="11:11">
      <c r="K92160"/>
    </row>
    <row r="92161" spans="11:11">
      <c r="K92161"/>
    </row>
    <row r="92162" spans="11:11">
      <c r="K92162"/>
    </row>
    <row r="92163" spans="11:11">
      <c r="K92163"/>
    </row>
    <row r="92164" spans="11:11">
      <c r="K92164"/>
    </row>
    <row r="92165" spans="11:11">
      <c r="K92165"/>
    </row>
    <row r="92166" spans="11:11">
      <c r="K92166"/>
    </row>
    <row r="92167" spans="11:11">
      <c r="K92167"/>
    </row>
    <row r="92168" spans="11:11">
      <c r="K92168"/>
    </row>
    <row r="92169" spans="11:11">
      <c r="K92169"/>
    </row>
    <row r="92170" spans="11:11">
      <c r="K92170"/>
    </row>
    <row r="92171" spans="11:11">
      <c r="K92171"/>
    </row>
    <row r="92172" spans="11:11">
      <c r="K92172"/>
    </row>
    <row r="92173" spans="11:11">
      <c r="K92173"/>
    </row>
    <row r="92174" spans="11:11">
      <c r="K92174"/>
    </row>
    <row r="92175" spans="11:11">
      <c r="K92175"/>
    </row>
    <row r="92176" spans="11:11">
      <c r="K92176"/>
    </row>
    <row r="92177" spans="11:11">
      <c r="K92177"/>
    </row>
    <row r="92178" spans="11:11">
      <c r="K92178"/>
    </row>
    <row r="92179" spans="11:11">
      <c r="K92179"/>
    </row>
    <row r="92180" spans="11:11">
      <c r="K92180"/>
    </row>
    <row r="92181" spans="11:11">
      <c r="K92181"/>
    </row>
    <row r="92182" spans="11:11">
      <c r="K92182"/>
    </row>
    <row r="92183" spans="11:11">
      <c r="K92183"/>
    </row>
    <row r="92184" spans="11:11">
      <c r="K92184"/>
    </row>
    <row r="92185" spans="11:11">
      <c r="K92185"/>
    </row>
    <row r="92186" spans="11:11">
      <c r="K92186"/>
    </row>
    <row r="92187" spans="11:11">
      <c r="K92187"/>
    </row>
    <row r="92188" spans="11:11">
      <c r="K92188"/>
    </row>
    <row r="92189" spans="11:11">
      <c r="K92189"/>
    </row>
    <row r="92190" spans="11:11">
      <c r="K92190"/>
    </row>
    <row r="92191" spans="11:11">
      <c r="K92191"/>
    </row>
    <row r="92192" spans="11:11">
      <c r="K92192"/>
    </row>
    <row r="92193" spans="11:11">
      <c r="K92193"/>
    </row>
    <row r="92194" spans="11:11">
      <c r="K92194"/>
    </row>
    <row r="92195" spans="11:11">
      <c r="K92195"/>
    </row>
    <row r="92196" spans="11:11">
      <c r="K92196"/>
    </row>
    <row r="92197" spans="11:11">
      <c r="K92197"/>
    </row>
    <row r="92198" spans="11:11">
      <c r="K92198"/>
    </row>
    <row r="92199" spans="11:11">
      <c r="K92199"/>
    </row>
    <row r="92200" spans="11:11">
      <c r="K92200"/>
    </row>
    <row r="92201" spans="11:11">
      <c r="K92201"/>
    </row>
    <row r="92202" spans="11:11">
      <c r="K92202"/>
    </row>
    <row r="92203" spans="11:11">
      <c r="K92203"/>
    </row>
    <row r="92204" spans="11:11">
      <c r="K92204"/>
    </row>
    <row r="92205" spans="11:11">
      <c r="K92205"/>
    </row>
    <row r="92206" spans="11:11">
      <c r="K92206"/>
    </row>
    <row r="92207" spans="11:11">
      <c r="K92207"/>
    </row>
    <row r="92208" spans="11:11">
      <c r="K92208"/>
    </row>
    <row r="92209" spans="11:11">
      <c r="K92209"/>
    </row>
    <row r="92210" spans="11:11">
      <c r="K92210"/>
    </row>
    <row r="92211" spans="11:11">
      <c r="K92211"/>
    </row>
    <row r="92212" spans="11:11">
      <c r="K92212"/>
    </row>
    <row r="92213" spans="11:11">
      <c r="K92213"/>
    </row>
    <row r="92214" spans="11:11">
      <c r="K92214"/>
    </row>
    <row r="92215" spans="11:11">
      <c r="K92215"/>
    </row>
    <row r="92216" spans="11:11">
      <c r="K92216"/>
    </row>
    <row r="92217" spans="11:11">
      <c r="K92217"/>
    </row>
    <row r="92218" spans="11:11">
      <c r="K92218"/>
    </row>
    <row r="92219" spans="11:11">
      <c r="K92219"/>
    </row>
    <row r="92220" spans="11:11">
      <c r="K92220"/>
    </row>
    <row r="92221" spans="11:11">
      <c r="K92221"/>
    </row>
    <row r="92222" spans="11:11">
      <c r="K92222"/>
    </row>
    <row r="92223" spans="11:11">
      <c r="K92223"/>
    </row>
    <row r="92224" spans="11:11">
      <c r="K92224"/>
    </row>
    <row r="92225" spans="11:11">
      <c r="K92225"/>
    </row>
    <row r="92226" spans="11:11">
      <c r="K92226"/>
    </row>
    <row r="92227" spans="11:11">
      <c r="K92227"/>
    </row>
    <row r="92228" spans="11:11">
      <c r="K92228"/>
    </row>
    <row r="92229" spans="11:11">
      <c r="K92229"/>
    </row>
    <row r="92230" spans="11:11">
      <c r="K92230"/>
    </row>
    <row r="92231" spans="11:11">
      <c r="K92231"/>
    </row>
    <row r="92232" spans="11:11">
      <c r="K92232"/>
    </row>
    <row r="92233" spans="11:11">
      <c r="K92233"/>
    </row>
    <row r="92234" spans="11:11">
      <c r="K92234"/>
    </row>
    <row r="92235" spans="11:11">
      <c r="K92235"/>
    </row>
    <row r="92236" spans="11:11">
      <c r="K92236"/>
    </row>
    <row r="92237" spans="11:11">
      <c r="K92237"/>
    </row>
    <row r="92238" spans="11:11">
      <c r="K92238"/>
    </row>
    <row r="92239" spans="11:11">
      <c r="K92239"/>
    </row>
    <row r="92240" spans="11:11">
      <c r="K92240"/>
    </row>
    <row r="92241" spans="11:11">
      <c r="K92241"/>
    </row>
    <row r="92242" spans="11:11">
      <c r="K92242"/>
    </row>
    <row r="92243" spans="11:11">
      <c r="K92243"/>
    </row>
    <row r="92244" spans="11:11">
      <c r="K92244"/>
    </row>
    <row r="92245" spans="11:11">
      <c r="K92245"/>
    </row>
    <row r="92246" spans="11:11">
      <c r="K92246"/>
    </row>
    <row r="92247" spans="11:11">
      <c r="K92247"/>
    </row>
    <row r="92248" spans="11:11">
      <c r="K92248"/>
    </row>
    <row r="92249" spans="11:11">
      <c r="K92249"/>
    </row>
    <row r="92250" spans="11:11">
      <c r="K92250"/>
    </row>
    <row r="92251" spans="11:11">
      <c r="K92251"/>
    </row>
    <row r="92252" spans="11:11">
      <c r="K92252"/>
    </row>
    <row r="92253" spans="11:11">
      <c r="K92253"/>
    </row>
    <row r="92254" spans="11:11">
      <c r="K92254"/>
    </row>
    <row r="92255" spans="11:11">
      <c r="K92255"/>
    </row>
    <row r="92256" spans="11:11">
      <c r="K92256"/>
    </row>
    <row r="92257" spans="11:11">
      <c r="K92257"/>
    </row>
    <row r="92258" spans="11:11">
      <c r="K92258"/>
    </row>
    <row r="92259" spans="11:11">
      <c r="K92259"/>
    </row>
    <row r="92260" spans="11:11">
      <c r="K92260"/>
    </row>
    <row r="92261" spans="11:11">
      <c r="K92261"/>
    </row>
    <row r="92262" spans="11:11">
      <c r="K92262"/>
    </row>
    <row r="92263" spans="11:11">
      <c r="K92263"/>
    </row>
    <row r="92264" spans="11:11">
      <c r="K92264"/>
    </row>
    <row r="92265" spans="11:11">
      <c r="K92265"/>
    </row>
    <row r="92266" spans="11:11">
      <c r="K92266"/>
    </row>
    <row r="92267" spans="11:11">
      <c r="K92267"/>
    </row>
    <row r="92268" spans="11:11">
      <c r="K92268"/>
    </row>
    <row r="92269" spans="11:11">
      <c r="K92269"/>
    </row>
    <row r="92270" spans="11:11">
      <c r="K92270"/>
    </row>
    <row r="92271" spans="11:11">
      <c r="K92271"/>
    </row>
    <row r="92272" spans="11:11">
      <c r="K92272"/>
    </row>
    <row r="92273" spans="11:11">
      <c r="K92273"/>
    </row>
    <row r="92274" spans="11:11">
      <c r="K92274"/>
    </row>
    <row r="92275" spans="11:11">
      <c r="K92275"/>
    </row>
    <row r="92276" spans="11:11">
      <c r="K92276"/>
    </row>
    <row r="92277" spans="11:11">
      <c r="K92277"/>
    </row>
    <row r="92278" spans="11:11">
      <c r="K92278"/>
    </row>
    <row r="92279" spans="11:11">
      <c r="K92279"/>
    </row>
    <row r="92280" spans="11:11">
      <c r="K92280"/>
    </row>
    <row r="92281" spans="11:11">
      <c r="K92281"/>
    </row>
    <row r="92282" spans="11:11">
      <c r="K92282"/>
    </row>
    <row r="92283" spans="11:11">
      <c r="K92283"/>
    </row>
    <row r="92284" spans="11:11">
      <c r="K92284"/>
    </row>
    <row r="92285" spans="11:11">
      <c r="K92285"/>
    </row>
    <row r="92286" spans="11:11">
      <c r="K92286"/>
    </row>
    <row r="92287" spans="11:11">
      <c r="K92287"/>
    </row>
    <row r="92288" spans="11:11">
      <c r="K92288"/>
    </row>
    <row r="92289" spans="11:11">
      <c r="K92289"/>
    </row>
    <row r="92290" spans="11:11">
      <c r="K92290"/>
    </row>
    <row r="92291" spans="11:11">
      <c r="K92291"/>
    </row>
    <row r="92292" spans="11:11">
      <c r="K92292"/>
    </row>
    <row r="92293" spans="11:11">
      <c r="K92293"/>
    </row>
    <row r="92294" spans="11:11">
      <c r="K92294"/>
    </row>
    <row r="92295" spans="11:11">
      <c r="K92295"/>
    </row>
    <row r="92296" spans="11:11">
      <c r="K92296"/>
    </row>
    <row r="92297" spans="11:11">
      <c r="K92297"/>
    </row>
    <row r="92298" spans="11:11">
      <c r="K92298"/>
    </row>
    <row r="92299" spans="11:11">
      <c r="K92299"/>
    </row>
    <row r="92300" spans="11:11">
      <c r="K92300"/>
    </row>
    <row r="92301" spans="11:11">
      <c r="K92301"/>
    </row>
    <row r="92302" spans="11:11">
      <c r="K92302"/>
    </row>
    <row r="92303" spans="11:11">
      <c r="K92303"/>
    </row>
    <row r="92304" spans="11:11">
      <c r="K92304"/>
    </row>
    <row r="92305" spans="11:11">
      <c r="K92305"/>
    </row>
    <row r="92306" spans="11:11">
      <c r="K92306"/>
    </row>
    <row r="92307" spans="11:11">
      <c r="K92307"/>
    </row>
    <row r="92308" spans="11:11">
      <c r="K92308"/>
    </row>
    <row r="92309" spans="11:11">
      <c r="K92309"/>
    </row>
    <row r="92310" spans="11:11">
      <c r="K92310"/>
    </row>
    <row r="92311" spans="11:11">
      <c r="K92311"/>
    </row>
    <row r="92312" spans="11:11">
      <c r="K92312"/>
    </row>
    <row r="92313" spans="11:11">
      <c r="K92313"/>
    </row>
    <row r="92314" spans="11:11">
      <c r="K92314"/>
    </row>
    <row r="92315" spans="11:11">
      <c r="K92315"/>
    </row>
    <row r="92316" spans="11:11">
      <c r="K92316"/>
    </row>
    <row r="92317" spans="11:11">
      <c r="K92317"/>
    </row>
    <row r="92318" spans="11:11">
      <c r="K92318"/>
    </row>
    <row r="92319" spans="11:11">
      <c r="K92319"/>
    </row>
    <row r="92320" spans="11:11">
      <c r="K92320"/>
    </row>
    <row r="92321" spans="11:11">
      <c r="K92321"/>
    </row>
    <row r="92322" spans="11:11">
      <c r="K92322"/>
    </row>
    <row r="92323" spans="11:11">
      <c r="K92323"/>
    </row>
    <row r="92324" spans="11:11">
      <c r="K92324"/>
    </row>
    <row r="92325" spans="11:11">
      <c r="K92325"/>
    </row>
    <row r="92326" spans="11:11">
      <c r="K92326"/>
    </row>
    <row r="92327" spans="11:11">
      <c r="K92327"/>
    </row>
    <row r="92328" spans="11:11">
      <c r="K92328"/>
    </row>
    <row r="92329" spans="11:11">
      <c r="K92329"/>
    </row>
    <row r="92330" spans="11:11">
      <c r="K92330"/>
    </row>
    <row r="92331" spans="11:11">
      <c r="K92331"/>
    </row>
    <row r="92332" spans="11:11">
      <c r="K92332"/>
    </row>
    <row r="92333" spans="11:11">
      <c r="K92333"/>
    </row>
    <row r="92334" spans="11:11">
      <c r="K92334"/>
    </row>
    <row r="92335" spans="11:11">
      <c r="K92335"/>
    </row>
    <row r="92336" spans="11:11">
      <c r="K92336"/>
    </row>
    <row r="92337" spans="11:11">
      <c r="K92337"/>
    </row>
    <row r="92338" spans="11:11">
      <c r="K92338"/>
    </row>
    <row r="92339" spans="11:11">
      <c r="K92339"/>
    </row>
    <row r="92340" spans="11:11">
      <c r="K92340"/>
    </row>
    <row r="92341" spans="11:11">
      <c r="K92341"/>
    </row>
    <row r="92342" spans="11:11">
      <c r="K92342"/>
    </row>
    <row r="92343" spans="11:11">
      <c r="K92343"/>
    </row>
    <row r="92344" spans="11:11">
      <c r="K92344"/>
    </row>
    <row r="92345" spans="11:11">
      <c r="K92345"/>
    </row>
    <row r="92346" spans="11:11">
      <c r="K92346"/>
    </row>
    <row r="92347" spans="11:11">
      <c r="K92347"/>
    </row>
    <row r="92348" spans="11:11">
      <c r="K92348"/>
    </row>
    <row r="92349" spans="11:11">
      <c r="K92349"/>
    </row>
    <row r="92350" spans="11:11">
      <c r="K92350"/>
    </row>
    <row r="92351" spans="11:11">
      <c r="K92351"/>
    </row>
    <row r="92352" spans="11:11">
      <c r="K92352"/>
    </row>
    <row r="92353" spans="11:11">
      <c r="K92353"/>
    </row>
    <row r="92354" spans="11:11">
      <c r="K92354"/>
    </row>
    <row r="92355" spans="11:11">
      <c r="K92355"/>
    </row>
    <row r="92356" spans="11:11">
      <c r="K92356"/>
    </row>
    <row r="92357" spans="11:11">
      <c r="K92357"/>
    </row>
    <row r="92358" spans="11:11">
      <c r="K92358"/>
    </row>
    <row r="92359" spans="11:11">
      <c r="K92359"/>
    </row>
    <row r="92360" spans="11:11">
      <c r="K92360"/>
    </row>
    <row r="92361" spans="11:11">
      <c r="K92361"/>
    </row>
    <row r="92362" spans="11:11">
      <c r="K92362"/>
    </row>
    <row r="92363" spans="11:11">
      <c r="K92363"/>
    </row>
    <row r="92364" spans="11:11">
      <c r="K92364"/>
    </row>
    <row r="92365" spans="11:11">
      <c r="K92365"/>
    </row>
    <row r="92366" spans="11:11">
      <c r="K92366"/>
    </row>
    <row r="92367" spans="11:11">
      <c r="K92367"/>
    </row>
    <row r="92368" spans="11:11">
      <c r="K92368"/>
    </row>
    <row r="92369" spans="11:11">
      <c r="K92369"/>
    </row>
    <row r="92370" spans="11:11">
      <c r="K92370"/>
    </row>
    <row r="92371" spans="11:11">
      <c r="K92371"/>
    </row>
    <row r="92372" spans="11:11">
      <c r="K92372"/>
    </row>
    <row r="92373" spans="11:11">
      <c r="K92373"/>
    </row>
    <row r="92374" spans="11:11">
      <c r="K92374"/>
    </row>
    <row r="92375" spans="11:11">
      <c r="K92375"/>
    </row>
    <row r="92376" spans="11:11">
      <c r="K92376"/>
    </row>
    <row r="92377" spans="11:11">
      <c r="K92377"/>
    </row>
    <row r="92378" spans="11:11">
      <c r="K92378"/>
    </row>
    <row r="92379" spans="11:11">
      <c r="K92379"/>
    </row>
    <row r="92380" spans="11:11">
      <c r="K92380"/>
    </row>
    <row r="92381" spans="11:11">
      <c r="K92381"/>
    </row>
    <row r="92382" spans="11:11">
      <c r="K92382"/>
    </row>
    <row r="92383" spans="11:11">
      <c r="K92383"/>
    </row>
    <row r="92384" spans="11:11">
      <c r="K92384"/>
    </row>
    <row r="92385" spans="11:11">
      <c r="K92385"/>
    </row>
    <row r="92386" spans="11:11">
      <c r="K92386"/>
    </row>
    <row r="92387" spans="11:11">
      <c r="K92387"/>
    </row>
    <row r="92388" spans="11:11">
      <c r="K92388"/>
    </row>
    <row r="92389" spans="11:11">
      <c r="K92389"/>
    </row>
    <row r="92390" spans="11:11">
      <c r="K92390"/>
    </row>
    <row r="92391" spans="11:11">
      <c r="K92391"/>
    </row>
    <row r="92392" spans="11:11">
      <c r="K92392"/>
    </row>
    <row r="92393" spans="11:11">
      <c r="K92393"/>
    </row>
    <row r="92394" spans="11:11">
      <c r="K92394"/>
    </row>
    <row r="92395" spans="11:11">
      <c r="K92395"/>
    </row>
    <row r="92396" spans="11:11">
      <c r="K92396"/>
    </row>
    <row r="92397" spans="11:11">
      <c r="K92397"/>
    </row>
    <row r="92398" spans="11:11">
      <c r="K92398"/>
    </row>
    <row r="92399" spans="11:11">
      <c r="K92399"/>
    </row>
    <row r="92400" spans="11:11">
      <c r="K92400"/>
    </row>
    <row r="92401" spans="11:11">
      <c r="K92401"/>
    </row>
    <row r="92402" spans="11:11">
      <c r="K92402"/>
    </row>
    <row r="92403" spans="11:11">
      <c r="K92403"/>
    </row>
    <row r="92404" spans="11:11">
      <c r="K92404"/>
    </row>
    <row r="92405" spans="11:11">
      <c r="K92405"/>
    </row>
    <row r="92406" spans="11:11">
      <c r="K92406"/>
    </row>
    <row r="92407" spans="11:11">
      <c r="K92407"/>
    </row>
    <row r="92408" spans="11:11">
      <c r="K92408"/>
    </row>
    <row r="92409" spans="11:11">
      <c r="K92409"/>
    </row>
    <row r="92410" spans="11:11">
      <c r="K92410"/>
    </row>
    <row r="92411" spans="11:11">
      <c r="K92411"/>
    </row>
    <row r="92412" spans="11:11">
      <c r="K92412"/>
    </row>
    <row r="92413" spans="11:11">
      <c r="K92413"/>
    </row>
    <row r="92414" spans="11:11">
      <c r="K92414"/>
    </row>
    <row r="92415" spans="11:11">
      <c r="K92415"/>
    </row>
    <row r="92416" spans="11:11">
      <c r="K92416"/>
    </row>
    <row r="92417" spans="11:11">
      <c r="K92417"/>
    </row>
    <row r="92418" spans="11:11">
      <c r="K92418"/>
    </row>
    <row r="92419" spans="11:11">
      <c r="K92419"/>
    </row>
    <row r="92420" spans="11:11">
      <c r="K92420"/>
    </row>
    <row r="92421" spans="11:11">
      <c r="K92421"/>
    </row>
    <row r="92422" spans="11:11">
      <c r="K92422"/>
    </row>
    <row r="92423" spans="11:11">
      <c r="K92423"/>
    </row>
    <row r="92424" spans="11:11">
      <c r="K92424"/>
    </row>
    <row r="92425" spans="11:11">
      <c r="K92425"/>
    </row>
    <row r="92426" spans="11:11">
      <c r="K92426"/>
    </row>
    <row r="92427" spans="11:11">
      <c r="K92427"/>
    </row>
    <row r="92428" spans="11:11">
      <c r="K92428"/>
    </row>
    <row r="92429" spans="11:11">
      <c r="K92429"/>
    </row>
    <row r="92430" spans="11:11">
      <c r="K92430"/>
    </row>
    <row r="92431" spans="11:11">
      <c r="K92431"/>
    </row>
    <row r="92432" spans="11:11">
      <c r="K92432"/>
    </row>
    <row r="92433" spans="11:11">
      <c r="K92433"/>
    </row>
    <row r="92434" spans="11:11">
      <c r="K92434"/>
    </row>
    <row r="92435" spans="11:11">
      <c r="K92435"/>
    </row>
    <row r="92436" spans="11:11">
      <c r="K92436"/>
    </row>
    <row r="92437" spans="11:11">
      <c r="K92437"/>
    </row>
    <row r="92438" spans="11:11">
      <c r="K92438"/>
    </row>
    <row r="92439" spans="11:11">
      <c r="K92439"/>
    </row>
    <row r="92440" spans="11:11">
      <c r="K92440"/>
    </row>
    <row r="92441" spans="11:11">
      <c r="K92441"/>
    </row>
    <row r="92442" spans="11:11">
      <c r="K92442"/>
    </row>
    <row r="92443" spans="11:11">
      <c r="K92443"/>
    </row>
    <row r="92444" spans="11:11">
      <c r="K92444"/>
    </row>
    <row r="92445" spans="11:11">
      <c r="K92445"/>
    </row>
    <row r="92446" spans="11:11">
      <c r="K92446"/>
    </row>
    <row r="92447" spans="11:11">
      <c r="K92447"/>
    </row>
    <row r="92448" spans="11:11">
      <c r="K92448"/>
    </row>
    <row r="92449" spans="11:11">
      <c r="K92449"/>
    </row>
    <row r="92450" spans="11:11">
      <c r="K92450"/>
    </row>
    <row r="92451" spans="11:11">
      <c r="K92451"/>
    </row>
    <row r="92452" spans="11:11">
      <c r="K92452"/>
    </row>
    <row r="92453" spans="11:11">
      <c r="K92453"/>
    </row>
    <row r="92454" spans="11:11">
      <c r="K92454"/>
    </row>
    <row r="92455" spans="11:11">
      <c r="K92455"/>
    </row>
    <row r="92456" spans="11:11">
      <c r="K92456"/>
    </row>
    <row r="92457" spans="11:11">
      <c r="K92457"/>
    </row>
    <row r="92458" spans="11:11">
      <c r="K92458"/>
    </row>
    <row r="92459" spans="11:11">
      <c r="K92459"/>
    </row>
    <row r="92460" spans="11:11">
      <c r="K92460"/>
    </row>
    <row r="92461" spans="11:11">
      <c r="K92461"/>
    </row>
    <row r="92462" spans="11:11">
      <c r="K92462"/>
    </row>
    <row r="92463" spans="11:11">
      <c r="K92463"/>
    </row>
    <row r="92464" spans="11:11">
      <c r="K92464"/>
    </row>
    <row r="92465" spans="11:11">
      <c r="K92465"/>
    </row>
    <row r="92466" spans="11:11">
      <c r="K92466"/>
    </row>
    <row r="92467" spans="11:11">
      <c r="K92467"/>
    </row>
    <row r="92468" spans="11:11">
      <c r="K92468"/>
    </row>
    <row r="92469" spans="11:11">
      <c r="K92469"/>
    </row>
    <row r="92470" spans="11:11">
      <c r="K92470"/>
    </row>
    <row r="92471" spans="11:11">
      <c r="K92471"/>
    </row>
    <row r="92472" spans="11:11">
      <c r="K92472"/>
    </row>
    <row r="92473" spans="11:11">
      <c r="K92473"/>
    </row>
    <row r="92474" spans="11:11">
      <c r="K92474"/>
    </row>
    <row r="92475" spans="11:11">
      <c r="K92475"/>
    </row>
    <row r="92476" spans="11:11">
      <c r="K92476"/>
    </row>
    <row r="92477" spans="11:11">
      <c r="K92477"/>
    </row>
    <row r="92478" spans="11:11">
      <c r="K92478"/>
    </row>
    <row r="92479" spans="11:11">
      <c r="K92479"/>
    </row>
    <row r="92480" spans="11:11">
      <c r="K92480"/>
    </row>
    <row r="92481" spans="11:11">
      <c r="K92481"/>
    </row>
    <row r="92482" spans="11:11">
      <c r="K92482"/>
    </row>
    <row r="92483" spans="11:11">
      <c r="K92483"/>
    </row>
    <row r="92484" spans="11:11">
      <c r="K92484"/>
    </row>
    <row r="92485" spans="11:11">
      <c r="K92485"/>
    </row>
    <row r="92486" spans="11:11">
      <c r="K92486"/>
    </row>
    <row r="92487" spans="11:11">
      <c r="K92487"/>
    </row>
    <row r="92488" spans="11:11">
      <c r="K92488"/>
    </row>
    <row r="92489" spans="11:11">
      <c r="K92489"/>
    </row>
    <row r="92490" spans="11:11">
      <c r="K92490"/>
    </row>
    <row r="92491" spans="11:11">
      <c r="K92491"/>
    </row>
    <row r="92492" spans="11:11">
      <c r="K92492"/>
    </row>
    <row r="92493" spans="11:11">
      <c r="K92493"/>
    </row>
    <row r="92494" spans="11:11">
      <c r="K92494"/>
    </row>
    <row r="92495" spans="11:11">
      <c r="K92495"/>
    </row>
    <row r="92496" spans="11:11">
      <c r="K92496"/>
    </row>
    <row r="92497" spans="11:11">
      <c r="K92497"/>
    </row>
    <row r="92498" spans="11:11">
      <c r="K92498"/>
    </row>
    <row r="92499" spans="11:11">
      <c r="K92499"/>
    </row>
    <row r="92500" spans="11:11">
      <c r="K92500"/>
    </row>
    <row r="92501" spans="11:11">
      <c r="K92501"/>
    </row>
    <row r="92502" spans="11:11">
      <c r="K92502"/>
    </row>
    <row r="92503" spans="11:11">
      <c r="K92503"/>
    </row>
    <row r="92504" spans="11:11">
      <c r="K92504"/>
    </row>
    <row r="92505" spans="11:11">
      <c r="K92505"/>
    </row>
    <row r="92506" spans="11:11">
      <c r="K92506"/>
    </row>
    <row r="92507" spans="11:11">
      <c r="K92507"/>
    </row>
    <row r="92508" spans="11:11">
      <c r="K92508"/>
    </row>
    <row r="92509" spans="11:11">
      <c r="K92509"/>
    </row>
    <row r="92510" spans="11:11">
      <c r="K92510"/>
    </row>
    <row r="92511" spans="11:11">
      <c r="K92511"/>
    </row>
    <row r="92512" spans="11:11">
      <c r="K92512"/>
    </row>
    <row r="92513" spans="11:11">
      <c r="K92513"/>
    </row>
    <row r="92514" spans="11:11">
      <c r="K92514"/>
    </row>
    <row r="92515" spans="11:11">
      <c r="K92515"/>
    </row>
    <row r="92516" spans="11:11">
      <c r="K92516"/>
    </row>
    <row r="92517" spans="11:11">
      <c r="K92517"/>
    </row>
    <row r="92518" spans="11:11">
      <c r="K92518"/>
    </row>
    <row r="92519" spans="11:11">
      <c r="K92519"/>
    </row>
    <row r="92520" spans="11:11">
      <c r="K92520"/>
    </row>
    <row r="92521" spans="11:11">
      <c r="K92521"/>
    </row>
    <row r="92522" spans="11:11">
      <c r="K92522"/>
    </row>
    <row r="92523" spans="11:11">
      <c r="K92523"/>
    </row>
    <row r="92524" spans="11:11">
      <c r="K92524"/>
    </row>
    <row r="92525" spans="11:11">
      <c r="K92525"/>
    </row>
    <row r="92526" spans="11:11">
      <c r="K92526"/>
    </row>
    <row r="92527" spans="11:11">
      <c r="K92527"/>
    </row>
    <row r="92528" spans="11:11">
      <c r="K92528"/>
    </row>
    <row r="92529" spans="11:11">
      <c r="K92529"/>
    </row>
    <row r="92530" spans="11:11">
      <c r="K92530"/>
    </row>
    <row r="92531" spans="11:11">
      <c r="K92531"/>
    </row>
    <row r="92532" spans="11:11">
      <c r="K92532"/>
    </row>
    <row r="92533" spans="11:11">
      <c r="K92533"/>
    </row>
    <row r="92534" spans="11:11">
      <c r="K92534"/>
    </row>
    <row r="92535" spans="11:11">
      <c r="K92535"/>
    </row>
    <row r="92536" spans="11:11">
      <c r="K92536"/>
    </row>
    <row r="92537" spans="11:11">
      <c r="K92537"/>
    </row>
    <row r="92538" spans="11:11">
      <c r="K92538"/>
    </row>
    <row r="92539" spans="11:11">
      <c r="K92539"/>
    </row>
    <row r="92540" spans="11:11">
      <c r="K92540"/>
    </row>
    <row r="92541" spans="11:11">
      <c r="K92541"/>
    </row>
    <row r="92542" spans="11:11">
      <c r="K92542"/>
    </row>
    <row r="92543" spans="11:11">
      <c r="K92543"/>
    </row>
    <row r="92544" spans="11:11">
      <c r="K92544"/>
    </row>
    <row r="92545" spans="11:11">
      <c r="K92545"/>
    </row>
    <row r="92546" spans="11:11">
      <c r="K92546"/>
    </row>
    <row r="92547" spans="11:11">
      <c r="K92547"/>
    </row>
    <row r="92548" spans="11:11">
      <c r="K92548"/>
    </row>
    <row r="92549" spans="11:11">
      <c r="K92549"/>
    </row>
    <row r="92550" spans="11:11">
      <c r="K92550"/>
    </row>
    <row r="92551" spans="11:11">
      <c r="K92551"/>
    </row>
    <row r="92552" spans="11:11">
      <c r="K92552"/>
    </row>
    <row r="92553" spans="11:11">
      <c r="K92553"/>
    </row>
    <row r="92554" spans="11:11">
      <c r="K92554"/>
    </row>
    <row r="92555" spans="11:11">
      <c r="K92555"/>
    </row>
    <row r="92556" spans="11:11">
      <c r="K92556"/>
    </row>
    <row r="92557" spans="11:11">
      <c r="K92557"/>
    </row>
    <row r="92558" spans="11:11">
      <c r="K92558"/>
    </row>
    <row r="92559" spans="11:11">
      <c r="K92559"/>
    </row>
    <row r="92560" spans="11:11">
      <c r="K92560"/>
    </row>
    <row r="92561" spans="11:11">
      <c r="K92561"/>
    </row>
    <row r="92562" spans="11:11">
      <c r="K92562"/>
    </row>
    <row r="92563" spans="11:11">
      <c r="K92563"/>
    </row>
    <row r="92564" spans="11:11">
      <c r="K92564"/>
    </row>
    <row r="92565" spans="11:11">
      <c r="K92565"/>
    </row>
    <row r="92566" spans="11:11">
      <c r="K92566"/>
    </row>
    <row r="92567" spans="11:11">
      <c r="K92567"/>
    </row>
    <row r="92568" spans="11:11">
      <c r="K92568"/>
    </row>
    <row r="92569" spans="11:11">
      <c r="K92569"/>
    </row>
    <row r="92570" spans="11:11">
      <c r="K92570"/>
    </row>
    <row r="92571" spans="11:11">
      <c r="K92571"/>
    </row>
    <row r="92572" spans="11:11">
      <c r="K92572"/>
    </row>
    <row r="92573" spans="11:11">
      <c r="K92573"/>
    </row>
    <row r="92574" spans="11:11">
      <c r="K92574"/>
    </row>
    <row r="92575" spans="11:11">
      <c r="K92575"/>
    </row>
    <row r="92576" spans="11:11">
      <c r="K92576"/>
    </row>
    <row r="92577" spans="11:11">
      <c r="K92577"/>
    </row>
    <row r="92578" spans="11:11">
      <c r="K92578"/>
    </row>
    <row r="92579" spans="11:11">
      <c r="K92579"/>
    </row>
    <row r="92580" spans="11:11">
      <c r="K92580"/>
    </row>
    <row r="92581" spans="11:11">
      <c r="K92581"/>
    </row>
    <row r="92582" spans="11:11">
      <c r="K92582"/>
    </row>
    <row r="92583" spans="11:11">
      <c r="K92583"/>
    </row>
    <row r="92584" spans="11:11">
      <c r="K92584"/>
    </row>
    <row r="92585" spans="11:11">
      <c r="K92585"/>
    </row>
    <row r="92586" spans="11:11">
      <c r="K92586"/>
    </row>
    <row r="92587" spans="11:11">
      <c r="K92587"/>
    </row>
    <row r="92588" spans="11:11">
      <c r="K92588"/>
    </row>
    <row r="92589" spans="11:11">
      <c r="K92589"/>
    </row>
    <row r="92590" spans="11:11">
      <c r="K92590"/>
    </row>
    <row r="92591" spans="11:11">
      <c r="K92591"/>
    </row>
    <row r="92592" spans="11:11">
      <c r="K92592"/>
    </row>
    <row r="92593" spans="11:11">
      <c r="K92593"/>
    </row>
    <row r="92594" spans="11:11">
      <c r="K92594"/>
    </row>
    <row r="92595" spans="11:11">
      <c r="K92595"/>
    </row>
    <row r="92596" spans="11:11">
      <c r="K92596"/>
    </row>
    <row r="92597" spans="11:11">
      <c r="K92597"/>
    </row>
    <row r="92598" spans="11:11">
      <c r="K92598"/>
    </row>
    <row r="92599" spans="11:11">
      <c r="K92599"/>
    </row>
    <row r="92600" spans="11:11">
      <c r="K92600"/>
    </row>
    <row r="92601" spans="11:11">
      <c r="K92601"/>
    </row>
    <row r="92602" spans="11:11">
      <c r="K92602"/>
    </row>
    <row r="92603" spans="11:11">
      <c r="K92603"/>
    </row>
    <row r="92604" spans="11:11">
      <c r="K92604"/>
    </row>
    <row r="92605" spans="11:11">
      <c r="K92605"/>
    </row>
    <row r="92606" spans="11:11">
      <c r="K92606"/>
    </row>
    <row r="92607" spans="11:11">
      <c r="K92607"/>
    </row>
    <row r="92608" spans="11:11">
      <c r="K92608"/>
    </row>
    <row r="92609" spans="11:11">
      <c r="K92609"/>
    </row>
    <row r="92610" spans="11:11">
      <c r="K92610"/>
    </row>
    <row r="92611" spans="11:11">
      <c r="K92611"/>
    </row>
    <row r="92612" spans="11:11">
      <c r="K92612"/>
    </row>
    <row r="92613" spans="11:11">
      <c r="K92613"/>
    </row>
    <row r="92614" spans="11:11">
      <c r="K92614"/>
    </row>
    <row r="92615" spans="11:11">
      <c r="K92615"/>
    </row>
    <row r="92616" spans="11:11">
      <c r="K92616"/>
    </row>
    <row r="92617" spans="11:11">
      <c r="K92617"/>
    </row>
    <row r="92618" spans="11:11">
      <c r="K92618"/>
    </row>
    <row r="92619" spans="11:11">
      <c r="K92619"/>
    </row>
    <row r="92620" spans="11:11">
      <c r="K92620"/>
    </row>
    <row r="92621" spans="11:11">
      <c r="K92621"/>
    </row>
    <row r="92622" spans="11:11">
      <c r="K92622"/>
    </row>
    <row r="92623" spans="11:11">
      <c r="K92623"/>
    </row>
    <row r="92624" spans="11:11">
      <c r="K92624"/>
    </row>
    <row r="92625" spans="11:11">
      <c r="K92625"/>
    </row>
    <row r="92626" spans="11:11">
      <c r="K92626"/>
    </row>
    <row r="92627" spans="11:11">
      <c r="K92627"/>
    </row>
    <row r="92628" spans="11:11">
      <c r="K92628"/>
    </row>
    <row r="92629" spans="11:11">
      <c r="K92629"/>
    </row>
    <row r="92630" spans="11:11">
      <c r="K92630"/>
    </row>
    <row r="92631" spans="11:11">
      <c r="K92631"/>
    </row>
    <row r="92632" spans="11:11">
      <c r="K92632"/>
    </row>
    <row r="92633" spans="11:11">
      <c r="K92633"/>
    </row>
    <row r="92634" spans="11:11">
      <c r="K92634"/>
    </row>
    <row r="92635" spans="11:11">
      <c r="K92635"/>
    </row>
    <row r="92636" spans="11:11">
      <c r="K92636"/>
    </row>
    <row r="92637" spans="11:11">
      <c r="K92637"/>
    </row>
    <row r="92638" spans="11:11">
      <c r="K92638"/>
    </row>
    <row r="92639" spans="11:11">
      <c r="K92639"/>
    </row>
    <row r="92640" spans="11:11">
      <c r="K92640"/>
    </row>
    <row r="92641" spans="11:11">
      <c r="K92641"/>
    </row>
    <row r="92642" spans="11:11">
      <c r="K92642"/>
    </row>
    <row r="92643" spans="11:11">
      <c r="K92643"/>
    </row>
    <row r="92644" spans="11:11">
      <c r="K92644"/>
    </row>
    <row r="92645" spans="11:11">
      <c r="K92645"/>
    </row>
    <row r="92646" spans="11:11">
      <c r="K92646"/>
    </row>
    <row r="92647" spans="11:11">
      <c r="K92647"/>
    </row>
    <row r="92648" spans="11:11">
      <c r="K92648"/>
    </row>
    <row r="92649" spans="11:11">
      <c r="K92649"/>
    </row>
    <row r="92650" spans="11:11">
      <c r="K92650"/>
    </row>
    <row r="92651" spans="11:11">
      <c r="K92651"/>
    </row>
    <row r="92652" spans="11:11">
      <c r="K92652"/>
    </row>
    <row r="92653" spans="11:11">
      <c r="K92653"/>
    </row>
    <row r="92654" spans="11:11">
      <c r="K92654"/>
    </row>
    <row r="92655" spans="11:11">
      <c r="K92655"/>
    </row>
    <row r="92656" spans="11:11">
      <c r="K92656"/>
    </row>
    <row r="92657" spans="11:11">
      <c r="K92657"/>
    </row>
    <row r="92658" spans="11:11">
      <c r="K92658"/>
    </row>
    <row r="92659" spans="11:11">
      <c r="K92659"/>
    </row>
    <row r="92660" spans="11:11">
      <c r="K92660"/>
    </row>
    <row r="92661" spans="11:11">
      <c r="K92661"/>
    </row>
    <row r="92662" spans="11:11">
      <c r="K92662"/>
    </row>
    <row r="92663" spans="11:11">
      <c r="K92663"/>
    </row>
    <row r="92664" spans="11:11">
      <c r="K92664"/>
    </row>
    <row r="92665" spans="11:11">
      <c r="K92665"/>
    </row>
    <row r="92666" spans="11:11">
      <c r="K92666"/>
    </row>
    <row r="92667" spans="11:11">
      <c r="K92667"/>
    </row>
    <row r="92668" spans="11:11">
      <c r="K92668"/>
    </row>
    <row r="92669" spans="11:11">
      <c r="K92669"/>
    </row>
    <row r="92670" spans="11:11">
      <c r="K92670"/>
    </row>
    <row r="92671" spans="11:11">
      <c r="K92671"/>
    </row>
    <row r="92672" spans="11:11">
      <c r="K92672"/>
    </row>
    <row r="92673" spans="11:11">
      <c r="K92673"/>
    </row>
    <row r="92674" spans="11:11">
      <c r="K92674"/>
    </row>
    <row r="92675" spans="11:11">
      <c r="K92675"/>
    </row>
    <row r="92676" spans="11:11">
      <c r="K92676"/>
    </row>
    <row r="92677" spans="11:11">
      <c r="K92677"/>
    </row>
    <row r="92678" spans="11:11">
      <c r="K92678"/>
    </row>
    <row r="92679" spans="11:11">
      <c r="K92679"/>
    </row>
    <row r="92680" spans="11:11">
      <c r="K92680"/>
    </row>
    <row r="92681" spans="11:11">
      <c r="K92681"/>
    </row>
    <row r="92682" spans="11:11">
      <c r="K92682"/>
    </row>
    <row r="92683" spans="11:11">
      <c r="K92683"/>
    </row>
    <row r="92684" spans="11:11">
      <c r="K92684"/>
    </row>
    <row r="92685" spans="11:11">
      <c r="K92685"/>
    </row>
    <row r="92686" spans="11:11">
      <c r="K92686"/>
    </row>
    <row r="92687" spans="11:11">
      <c r="K92687"/>
    </row>
    <row r="92688" spans="11:11">
      <c r="K92688"/>
    </row>
    <row r="92689" spans="11:11">
      <c r="K92689"/>
    </row>
    <row r="92690" spans="11:11">
      <c r="K92690"/>
    </row>
    <row r="92691" spans="11:11">
      <c r="K92691"/>
    </row>
    <row r="92692" spans="11:11">
      <c r="K92692"/>
    </row>
    <row r="92693" spans="11:11">
      <c r="K92693"/>
    </row>
    <row r="92694" spans="11:11">
      <c r="K92694"/>
    </row>
    <row r="92695" spans="11:11">
      <c r="K92695"/>
    </row>
    <row r="92696" spans="11:11">
      <c r="K92696"/>
    </row>
    <row r="92697" spans="11:11">
      <c r="K92697"/>
    </row>
    <row r="92698" spans="11:11">
      <c r="K92698"/>
    </row>
    <row r="92699" spans="11:11">
      <c r="K92699"/>
    </row>
    <row r="92700" spans="11:11">
      <c r="K92700"/>
    </row>
    <row r="92701" spans="11:11">
      <c r="K92701"/>
    </row>
    <row r="92702" spans="11:11">
      <c r="K92702"/>
    </row>
    <row r="92703" spans="11:11">
      <c r="K92703"/>
    </row>
    <row r="92704" spans="11:11">
      <c r="K92704"/>
    </row>
    <row r="92705" spans="11:11">
      <c r="K92705"/>
    </row>
    <row r="92706" spans="11:11">
      <c r="K92706"/>
    </row>
    <row r="92707" spans="11:11">
      <c r="K92707"/>
    </row>
    <row r="92708" spans="11:11">
      <c r="K92708"/>
    </row>
    <row r="92709" spans="11:11">
      <c r="K92709"/>
    </row>
    <row r="92710" spans="11:11">
      <c r="K92710"/>
    </row>
    <row r="92711" spans="11:11">
      <c r="K92711"/>
    </row>
    <row r="92712" spans="11:11">
      <c r="K92712"/>
    </row>
    <row r="92713" spans="11:11">
      <c r="K92713"/>
    </row>
    <row r="92714" spans="11:11">
      <c r="K92714"/>
    </row>
    <row r="92715" spans="11:11">
      <c r="K92715"/>
    </row>
    <row r="92716" spans="11:11">
      <c r="K92716"/>
    </row>
    <row r="92717" spans="11:11">
      <c r="K92717"/>
    </row>
    <row r="92718" spans="11:11">
      <c r="K92718"/>
    </row>
    <row r="92719" spans="11:11">
      <c r="K92719"/>
    </row>
    <row r="92720" spans="11:11">
      <c r="K92720"/>
    </row>
    <row r="92721" spans="11:11">
      <c r="K92721"/>
    </row>
    <row r="92722" spans="11:11">
      <c r="K92722"/>
    </row>
    <row r="92723" spans="11:11">
      <c r="K92723"/>
    </row>
    <row r="92724" spans="11:11">
      <c r="K92724"/>
    </row>
    <row r="92725" spans="11:11">
      <c r="K92725"/>
    </row>
    <row r="92726" spans="11:11">
      <c r="K92726"/>
    </row>
    <row r="92727" spans="11:11">
      <c r="K92727"/>
    </row>
    <row r="92728" spans="11:11">
      <c r="K92728"/>
    </row>
    <row r="92729" spans="11:11">
      <c r="K92729"/>
    </row>
    <row r="92730" spans="11:11">
      <c r="K92730"/>
    </row>
    <row r="92731" spans="11:11">
      <c r="K92731"/>
    </row>
    <row r="92732" spans="11:11">
      <c r="K92732"/>
    </row>
    <row r="92733" spans="11:11">
      <c r="K92733"/>
    </row>
    <row r="92734" spans="11:11">
      <c r="K92734"/>
    </row>
    <row r="92735" spans="11:11">
      <c r="K92735"/>
    </row>
    <row r="92736" spans="11:11">
      <c r="K92736"/>
    </row>
    <row r="92737" spans="11:11">
      <c r="K92737"/>
    </row>
    <row r="92738" spans="11:11">
      <c r="K92738"/>
    </row>
    <row r="92739" spans="11:11">
      <c r="K92739"/>
    </row>
    <row r="92740" spans="11:11">
      <c r="K92740"/>
    </row>
    <row r="92741" spans="11:11">
      <c r="K92741"/>
    </row>
    <row r="92742" spans="11:11">
      <c r="K92742"/>
    </row>
    <row r="92743" spans="11:11">
      <c r="K92743"/>
    </row>
    <row r="92744" spans="11:11">
      <c r="K92744"/>
    </row>
    <row r="92745" spans="11:11">
      <c r="K92745"/>
    </row>
    <row r="92746" spans="11:11">
      <c r="K92746"/>
    </row>
    <row r="92747" spans="11:11">
      <c r="K92747"/>
    </row>
    <row r="92748" spans="11:11">
      <c r="K92748"/>
    </row>
    <row r="92749" spans="11:11">
      <c r="K92749"/>
    </row>
    <row r="92750" spans="11:11">
      <c r="K92750"/>
    </row>
    <row r="92751" spans="11:11">
      <c r="K92751"/>
    </row>
    <row r="92752" spans="11:11">
      <c r="K92752"/>
    </row>
    <row r="92753" spans="11:11">
      <c r="K92753"/>
    </row>
    <row r="92754" spans="11:11">
      <c r="K92754"/>
    </row>
    <row r="92755" spans="11:11">
      <c r="K92755"/>
    </row>
    <row r="92756" spans="11:11">
      <c r="K92756"/>
    </row>
    <row r="92757" spans="11:11">
      <c r="K92757"/>
    </row>
    <row r="92758" spans="11:11">
      <c r="K92758"/>
    </row>
    <row r="92759" spans="11:11">
      <c r="K92759"/>
    </row>
    <row r="92760" spans="11:11">
      <c r="K92760"/>
    </row>
    <row r="92761" spans="11:11">
      <c r="K92761"/>
    </row>
    <row r="92762" spans="11:11">
      <c r="K92762"/>
    </row>
    <row r="92763" spans="11:11">
      <c r="K92763"/>
    </row>
    <row r="92764" spans="11:11">
      <c r="K92764"/>
    </row>
    <row r="92765" spans="11:11">
      <c r="K92765"/>
    </row>
    <row r="92766" spans="11:11">
      <c r="K92766"/>
    </row>
    <row r="92767" spans="11:11">
      <c r="K92767"/>
    </row>
    <row r="92768" spans="11:11">
      <c r="K92768"/>
    </row>
    <row r="92769" spans="11:11">
      <c r="K92769"/>
    </row>
    <row r="92770" spans="11:11">
      <c r="K92770"/>
    </row>
    <row r="92771" spans="11:11">
      <c r="K92771"/>
    </row>
    <row r="92772" spans="11:11">
      <c r="K92772"/>
    </row>
    <row r="92773" spans="11:11">
      <c r="K92773"/>
    </row>
    <row r="92774" spans="11:11">
      <c r="K92774"/>
    </row>
    <row r="92775" spans="11:11">
      <c r="K92775"/>
    </row>
    <row r="92776" spans="11:11">
      <c r="K92776"/>
    </row>
    <row r="92777" spans="11:11">
      <c r="K92777"/>
    </row>
    <row r="92778" spans="11:11">
      <c r="K92778"/>
    </row>
    <row r="92779" spans="11:11">
      <c r="K92779"/>
    </row>
    <row r="92780" spans="11:11">
      <c r="K92780"/>
    </row>
    <row r="92781" spans="11:11">
      <c r="K92781"/>
    </row>
    <row r="92782" spans="11:11">
      <c r="K92782"/>
    </row>
    <row r="92783" spans="11:11">
      <c r="K92783"/>
    </row>
    <row r="92784" spans="11:11">
      <c r="K92784"/>
    </row>
    <row r="92785" spans="11:11">
      <c r="K92785"/>
    </row>
    <row r="92786" spans="11:11">
      <c r="K92786"/>
    </row>
    <row r="92787" spans="11:11">
      <c r="K92787"/>
    </row>
    <row r="92788" spans="11:11">
      <c r="K92788"/>
    </row>
    <row r="92789" spans="11:11">
      <c r="K92789"/>
    </row>
    <row r="92790" spans="11:11">
      <c r="K92790"/>
    </row>
    <row r="92791" spans="11:11">
      <c r="K92791"/>
    </row>
    <row r="92792" spans="11:11">
      <c r="K92792"/>
    </row>
    <row r="92793" spans="11:11">
      <c r="K92793"/>
    </row>
    <row r="92794" spans="11:11">
      <c r="K92794"/>
    </row>
    <row r="92795" spans="11:11">
      <c r="K92795"/>
    </row>
    <row r="92796" spans="11:11">
      <c r="K92796"/>
    </row>
    <row r="92797" spans="11:11">
      <c r="K92797"/>
    </row>
    <row r="92798" spans="11:11">
      <c r="K92798"/>
    </row>
    <row r="92799" spans="11:11">
      <c r="K92799"/>
    </row>
    <row r="92800" spans="11:11">
      <c r="K92800"/>
    </row>
    <row r="92801" spans="11:11">
      <c r="K92801"/>
    </row>
    <row r="92802" spans="11:11">
      <c r="K92802"/>
    </row>
    <row r="92803" spans="11:11">
      <c r="K92803"/>
    </row>
    <row r="92804" spans="11:11">
      <c r="K92804"/>
    </row>
    <row r="92805" spans="11:11">
      <c r="K92805"/>
    </row>
    <row r="92806" spans="11:11">
      <c r="K92806"/>
    </row>
    <row r="92807" spans="11:11">
      <c r="K92807"/>
    </row>
    <row r="92808" spans="11:11">
      <c r="K92808"/>
    </row>
    <row r="92809" spans="11:11">
      <c r="K92809"/>
    </row>
    <row r="92810" spans="11:11">
      <c r="K92810"/>
    </row>
    <row r="92811" spans="11:11">
      <c r="K92811"/>
    </row>
    <row r="92812" spans="11:11">
      <c r="K92812"/>
    </row>
    <row r="92813" spans="11:11">
      <c r="K92813"/>
    </row>
    <row r="92814" spans="11:11">
      <c r="K92814"/>
    </row>
    <row r="92815" spans="11:11">
      <c r="K92815"/>
    </row>
    <row r="92816" spans="11:11">
      <c r="K92816"/>
    </row>
    <row r="92817" spans="11:11">
      <c r="K92817"/>
    </row>
    <row r="92818" spans="11:11">
      <c r="K92818"/>
    </row>
    <row r="92819" spans="11:11">
      <c r="K92819"/>
    </row>
    <row r="92820" spans="11:11">
      <c r="K92820"/>
    </row>
    <row r="92821" spans="11:11">
      <c r="K92821"/>
    </row>
    <row r="92822" spans="11:11">
      <c r="K92822"/>
    </row>
    <row r="92823" spans="11:11">
      <c r="K92823"/>
    </row>
    <row r="92824" spans="11:11">
      <c r="K92824"/>
    </row>
    <row r="92825" spans="11:11">
      <c r="K92825"/>
    </row>
    <row r="92826" spans="11:11">
      <c r="K92826"/>
    </row>
    <row r="92827" spans="11:11">
      <c r="K92827"/>
    </row>
    <row r="92828" spans="11:11">
      <c r="K92828"/>
    </row>
    <row r="92829" spans="11:11">
      <c r="K92829"/>
    </row>
    <row r="92830" spans="11:11">
      <c r="K92830"/>
    </row>
    <row r="92831" spans="11:11">
      <c r="K92831"/>
    </row>
    <row r="92832" spans="11:11">
      <c r="K92832"/>
    </row>
    <row r="92833" spans="11:11">
      <c r="K92833"/>
    </row>
    <row r="92834" spans="11:11">
      <c r="K92834"/>
    </row>
    <row r="92835" spans="11:11">
      <c r="K92835"/>
    </row>
    <row r="92836" spans="11:11">
      <c r="K92836"/>
    </row>
    <row r="92837" spans="11:11">
      <c r="K92837"/>
    </row>
    <row r="92838" spans="11:11">
      <c r="K92838"/>
    </row>
    <row r="92839" spans="11:11">
      <c r="K92839"/>
    </row>
    <row r="92840" spans="11:11">
      <c r="K92840"/>
    </row>
    <row r="92841" spans="11:11">
      <c r="K92841"/>
    </row>
    <row r="92842" spans="11:11">
      <c r="K92842"/>
    </row>
    <row r="92843" spans="11:11">
      <c r="K92843"/>
    </row>
    <row r="92844" spans="11:11">
      <c r="K92844"/>
    </row>
    <row r="92845" spans="11:11">
      <c r="K92845"/>
    </row>
    <row r="92846" spans="11:11">
      <c r="K92846"/>
    </row>
    <row r="92847" spans="11:11">
      <c r="K92847"/>
    </row>
    <row r="92848" spans="11:11">
      <c r="K92848"/>
    </row>
    <row r="92849" spans="11:11">
      <c r="K92849"/>
    </row>
    <row r="92850" spans="11:11">
      <c r="K92850"/>
    </row>
    <row r="92851" spans="11:11">
      <c r="K92851"/>
    </row>
    <row r="92852" spans="11:11">
      <c r="K92852"/>
    </row>
    <row r="92853" spans="11:11">
      <c r="K92853"/>
    </row>
    <row r="92854" spans="11:11">
      <c r="K92854"/>
    </row>
    <row r="92855" spans="11:11">
      <c r="K92855"/>
    </row>
    <row r="92856" spans="11:11">
      <c r="K92856"/>
    </row>
    <row r="92857" spans="11:11">
      <c r="K92857"/>
    </row>
    <row r="92858" spans="11:11">
      <c r="K92858"/>
    </row>
    <row r="92859" spans="11:11">
      <c r="K92859"/>
    </row>
    <row r="92860" spans="11:11">
      <c r="K92860"/>
    </row>
    <row r="92861" spans="11:11">
      <c r="K92861"/>
    </row>
    <row r="92862" spans="11:11">
      <c r="K92862"/>
    </row>
    <row r="92863" spans="11:11">
      <c r="K92863"/>
    </row>
    <row r="92864" spans="11:11">
      <c r="K92864"/>
    </row>
    <row r="92865" spans="11:11">
      <c r="K92865"/>
    </row>
    <row r="92866" spans="11:11">
      <c r="K92866"/>
    </row>
    <row r="92867" spans="11:11">
      <c r="K92867"/>
    </row>
    <row r="92868" spans="11:11">
      <c r="K92868"/>
    </row>
    <row r="92869" spans="11:11">
      <c r="K92869"/>
    </row>
    <row r="92870" spans="11:11">
      <c r="K92870"/>
    </row>
    <row r="92871" spans="11:11">
      <c r="K92871"/>
    </row>
    <row r="92872" spans="11:11">
      <c r="K92872"/>
    </row>
    <row r="92873" spans="11:11">
      <c r="K92873"/>
    </row>
    <row r="92874" spans="11:11">
      <c r="K92874"/>
    </row>
    <row r="92875" spans="11:11">
      <c r="K92875"/>
    </row>
    <row r="92876" spans="11:11">
      <c r="K92876"/>
    </row>
    <row r="92877" spans="11:11">
      <c r="K92877"/>
    </row>
    <row r="92878" spans="11:11">
      <c r="K92878"/>
    </row>
    <row r="92879" spans="11:11">
      <c r="K92879"/>
    </row>
    <row r="92880" spans="11:11">
      <c r="K92880"/>
    </row>
    <row r="92881" spans="11:11">
      <c r="K92881"/>
    </row>
    <row r="92882" spans="11:11">
      <c r="K92882"/>
    </row>
    <row r="92883" spans="11:11">
      <c r="K92883"/>
    </row>
    <row r="92884" spans="11:11">
      <c r="K92884"/>
    </row>
    <row r="92885" spans="11:11">
      <c r="K92885"/>
    </row>
    <row r="92886" spans="11:11">
      <c r="K92886"/>
    </row>
    <row r="92887" spans="11:11">
      <c r="K92887"/>
    </row>
    <row r="92888" spans="11:11">
      <c r="K92888"/>
    </row>
    <row r="92889" spans="11:11">
      <c r="K92889"/>
    </row>
    <row r="92890" spans="11:11">
      <c r="K92890"/>
    </row>
    <row r="92891" spans="11:11">
      <c r="K92891"/>
    </row>
    <row r="92892" spans="11:11">
      <c r="K92892"/>
    </row>
    <row r="92893" spans="11:11">
      <c r="K92893"/>
    </row>
    <row r="92894" spans="11:11">
      <c r="K92894"/>
    </row>
    <row r="92895" spans="11:11">
      <c r="K92895"/>
    </row>
    <row r="92896" spans="11:11">
      <c r="K92896"/>
    </row>
    <row r="92897" spans="11:11">
      <c r="K92897"/>
    </row>
    <row r="92898" spans="11:11">
      <c r="K92898"/>
    </row>
    <row r="92899" spans="11:11">
      <c r="K92899"/>
    </row>
    <row r="92900" spans="11:11">
      <c r="K92900"/>
    </row>
    <row r="92901" spans="11:11">
      <c r="K92901"/>
    </row>
    <row r="92902" spans="11:11">
      <c r="K92902"/>
    </row>
    <row r="92903" spans="11:11">
      <c r="K92903"/>
    </row>
    <row r="92904" spans="11:11">
      <c r="K92904"/>
    </row>
    <row r="92905" spans="11:11">
      <c r="K92905"/>
    </row>
    <row r="92906" spans="11:11">
      <c r="K92906"/>
    </row>
    <row r="92907" spans="11:11">
      <c r="K92907"/>
    </row>
    <row r="92908" spans="11:11">
      <c r="K92908"/>
    </row>
    <row r="92909" spans="11:11">
      <c r="K92909"/>
    </row>
    <row r="92910" spans="11:11">
      <c r="K92910"/>
    </row>
    <row r="92911" spans="11:11">
      <c r="K92911"/>
    </row>
    <row r="92912" spans="11:11">
      <c r="K92912"/>
    </row>
    <row r="92913" spans="11:11">
      <c r="K92913"/>
    </row>
    <row r="92914" spans="11:11">
      <c r="K92914"/>
    </row>
    <row r="92915" spans="11:11">
      <c r="K92915"/>
    </row>
    <row r="92916" spans="11:11">
      <c r="K92916"/>
    </row>
    <row r="92917" spans="11:11">
      <c r="K92917"/>
    </row>
    <row r="92918" spans="11:11">
      <c r="K92918"/>
    </row>
    <row r="92919" spans="11:11">
      <c r="K92919"/>
    </row>
    <row r="92920" spans="11:11">
      <c r="K92920"/>
    </row>
    <row r="92921" spans="11:11">
      <c r="K92921"/>
    </row>
    <row r="92922" spans="11:11">
      <c r="K92922"/>
    </row>
    <row r="92923" spans="11:11">
      <c r="K92923"/>
    </row>
    <row r="92924" spans="11:11">
      <c r="K92924"/>
    </row>
    <row r="92925" spans="11:11">
      <c r="K92925"/>
    </row>
    <row r="92926" spans="11:11">
      <c r="K92926"/>
    </row>
    <row r="92927" spans="11:11">
      <c r="K92927"/>
    </row>
    <row r="92928" spans="11:11">
      <c r="K92928"/>
    </row>
    <row r="92929" spans="11:11">
      <c r="K92929"/>
    </row>
    <row r="92930" spans="11:11">
      <c r="K92930"/>
    </row>
    <row r="92931" spans="11:11">
      <c r="K92931"/>
    </row>
    <row r="92932" spans="11:11">
      <c r="K92932"/>
    </row>
    <row r="92933" spans="11:11">
      <c r="K92933"/>
    </row>
    <row r="92934" spans="11:11">
      <c r="K92934"/>
    </row>
    <row r="92935" spans="11:11">
      <c r="K92935"/>
    </row>
    <row r="92936" spans="11:11">
      <c r="K92936"/>
    </row>
    <row r="92937" spans="11:11">
      <c r="K92937"/>
    </row>
    <row r="92938" spans="11:11">
      <c r="K92938"/>
    </row>
    <row r="92939" spans="11:11">
      <c r="K92939"/>
    </row>
    <row r="92940" spans="11:11">
      <c r="K92940"/>
    </row>
    <row r="92941" spans="11:11">
      <c r="K92941"/>
    </row>
    <row r="92942" spans="11:11">
      <c r="K92942"/>
    </row>
    <row r="92943" spans="11:11">
      <c r="K92943"/>
    </row>
    <row r="92944" spans="11:11">
      <c r="K92944"/>
    </row>
    <row r="92945" spans="11:11">
      <c r="K92945"/>
    </row>
    <row r="92946" spans="11:11">
      <c r="K92946"/>
    </row>
    <row r="92947" spans="11:11">
      <c r="K92947"/>
    </row>
    <row r="92948" spans="11:11">
      <c r="K92948"/>
    </row>
    <row r="92949" spans="11:11">
      <c r="K92949"/>
    </row>
    <row r="92950" spans="11:11">
      <c r="K92950"/>
    </row>
    <row r="92951" spans="11:11">
      <c r="K92951"/>
    </row>
    <row r="92952" spans="11:11">
      <c r="K92952"/>
    </row>
    <row r="92953" spans="11:11">
      <c r="K92953"/>
    </row>
    <row r="92954" spans="11:11">
      <c r="K92954"/>
    </row>
    <row r="92955" spans="11:11">
      <c r="K92955"/>
    </row>
    <row r="92956" spans="11:11">
      <c r="K92956"/>
    </row>
    <row r="92957" spans="11:11">
      <c r="K92957"/>
    </row>
    <row r="92958" spans="11:11">
      <c r="K92958"/>
    </row>
    <row r="92959" spans="11:11">
      <c r="K92959"/>
    </row>
    <row r="92960" spans="11:11">
      <c r="K92960"/>
    </row>
    <row r="92961" spans="11:11">
      <c r="K92961"/>
    </row>
    <row r="92962" spans="11:11">
      <c r="K92962"/>
    </row>
    <row r="92963" spans="11:11">
      <c r="K92963"/>
    </row>
    <row r="92964" spans="11:11">
      <c r="K92964"/>
    </row>
    <row r="92965" spans="11:11">
      <c r="K92965"/>
    </row>
    <row r="92966" spans="11:11">
      <c r="K92966"/>
    </row>
    <row r="92967" spans="11:11">
      <c r="K92967"/>
    </row>
    <row r="92968" spans="11:11">
      <c r="K92968"/>
    </row>
    <row r="92969" spans="11:11">
      <c r="K92969"/>
    </row>
    <row r="92970" spans="11:11">
      <c r="K92970"/>
    </row>
    <row r="92971" spans="11:11">
      <c r="K92971"/>
    </row>
    <row r="92972" spans="11:11">
      <c r="K92972"/>
    </row>
    <row r="92973" spans="11:11">
      <c r="K92973"/>
    </row>
    <row r="92974" spans="11:11">
      <c r="K92974"/>
    </row>
    <row r="92975" spans="11:11">
      <c r="K92975"/>
    </row>
    <row r="92976" spans="11:11">
      <c r="K92976"/>
    </row>
    <row r="92977" spans="11:11">
      <c r="K92977"/>
    </row>
    <row r="92978" spans="11:11">
      <c r="K92978"/>
    </row>
    <row r="92979" spans="11:11">
      <c r="K92979"/>
    </row>
    <row r="92980" spans="11:11">
      <c r="K92980"/>
    </row>
    <row r="92981" spans="11:11">
      <c r="K92981"/>
    </row>
    <row r="92982" spans="11:11">
      <c r="K92982"/>
    </row>
    <row r="92983" spans="11:11">
      <c r="K92983"/>
    </row>
    <row r="92984" spans="11:11">
      <c r="K92984"/>
    </row>
    <row r="92985" spans="11:11">
      <c r="K92985"/>
    </row>
    <row r="92986" spans="11:11">
      <c r="K92986"/>
    </row>
    <row r="92987" spans="11:11">
      <c r="K92987"/>
    </row>
    <row r="92988" spans="11:11">
      <c r="K92988"/>
    </row>
    <row r="92989" spans="11:11">
      <c r="K92989"/>
    </row>
    <row r="92990" spans="11:11">
      <c r="K92990"/>
    </row>
    <row r="92991" spans="11:11">
      <c r="K92991"/>
    </row>
    <row r="92992" spans="11:11">
      <c r="K92992"/>
    </row>
    <row r="92993" spans="11:11">
      <c r="K92993"/>
    </row>
    <row r="92994" spans="11:11">
      <c r="K92994"/>
    </row>
    <row r="92995" spans="11:11">
      <c r="K92995"/>
    </row>
    <row r="92996" spans="11:11">
      <c r="K92996"/>
    </row>
    <row r="92997" spans="11:11">
      <c r="K92997"/>
    </row>
    <row r="92998" spans="11:11">
      <c r="K92998"/>
    </row>
    <row r="92999" spans="11:11">
      <c r="K92999"/>
    </row>
    <row r="93000" spans="11:11">
      <c r="K93000"/>
    </row>
    <row r="93001" spans="11:11">
      <c r="K93001"/>
    </row>
    <row r="93002" spans="11:11">
      <c r="K93002"/>
    </row>
    <row r="93003" spans="11:11">
      <c r="K93003"/>
    </row>
    <row r="93004" spans="11:11">
      <c r="K93004"/>
    </row>
    <row r="93005" spans="11:11">
      <c r="K93005"/>
    </row>
    <row r="93006" spans="11:11">
      <c r="K93006"/>
    </row>
    <row r="93007" spans="11:11">
      <c r="K93007"/>
    </row>
    <row r="93008" spans="11:11">
      <c r="K93008"/>
    </row>
    <row r="93009" spans="11:11">
      <c r="K93009"/>
    </row>
    <row r="93010" spans="11:11">
      <c r="K93010"/>
    </row>
    <row r="93011" spans="11:11">
      <c r="K93011"/>
    </row>
    <row r="93012" spans="11:11">
      <c r="K93012"/>
    </row>
    <row r="93013" spans="11:11">
      <c r="K93013"/>
    </row>
    <row r="93014" spans="11:11">
      <c r="K93014"/>
    </row>
    <row r="93015" spans="11:11">
      <c r="K93015"/>
    </row>
    <row r="93016" spans="11:11">
      <c r="K93016"/>
    </row>
    <row r="93017" spans="11:11">
      <c r="K93017"/>
    </row>
    <row r="93018" spans="11:11">
      <c r="K93018"/>
    </row>
    <row r="93019" spans="11:11">
      <c r="K93019"/>
    </row>
    <row r="93020" spans="11:11">
      <c r="K93020"/>
    </row>
    <row r="93021" spans="11:11">
      <c r="K93021"/>
    </row>
    <row r="93022" spans="11:11">
      <c r="K93022"/>
    </row>
    <row r="93023" spans="11:11">
      <c r="K93023"/>
    </row>
    <row r="93024" spans="11:11">
      <c r="K93024"/>
    </row>
    <row r="93025" spans="11:11">
      <c r="K93025"/>
    </row>
    <row r="93026" spans="11:11">
      <c r="K93026"/>
    </row>
    <row r="93027" spans="11:11">
      <c r="K93027"/>
    </row>
    <row r="93028" spans="11:11">
      <c r="K93028"/>
    </row>
    <row r="93029" spans="11:11">
      <c r="K93029"/>
    </row>
    <row r="93030" spans="11:11">
      <c r="K93030"/>
    </row>
    <row r="93031" spans="11:11">
      <c r="K93031"/>
    </row>
    <row r="93032" spans="11:11">
      <c r="K93032"/>
    </row>
    <row r="93033" spans="11:11">
      <c r="K93033"/>
    </row>
    <row r="93034" spans="11:11">
      <c r="K93034"/>
    </row>
    <row r="93035" spans="11:11">
      <c r="K93035"/>
    </row>
    <row r="93036" spans="11:11">
      <c r="K93036"/>
    </row>
    <row r="93037" spans="11:11">
      <c r="K93037"/>
    </row>
    <row r="93038" spans="11:11">
      <c r="K93038"/>
    </row>
    <row r="93039" spans="11:11">
      <c r="K93039"/>
    </row>
    <row r="93040" spans="11:11">
      <c r="K93040"/>
    </row>
    <row r="93041" spans="11:11">
      <c r="K93041"/>
    </row>
    <row r="93042" spans="11:11">
      <c r="K93042"/>
    </row>
    <row r="93043" spans="11:11">
      <c r="K93043"/>
    </row>
    <row r="93044" spans="11:11">
      <c r="K93044"/>
    </row>
    <row r="93045" spans="11:11">
      <c r="K93045"/>
    </row>
    <row r="93046" spans="11:11">
      <c r="K93046"/>
    </row>
    <row r="93047" spans="11:11">
      <c r="K93047"/>
    </row>
    <row r="93048" spans="11:11">
      <c r="K93048"/>
    </row>
    <row r="93049" spans="11:11">
      <c r="K93049"/>
    </row>
    <row r="93050" spans="11:11">
      <c r="K93050"/>
    </row>
    <row r="93051" spans="11:11">
      <c r="K93051"/>
    </row>
    <row r="93052" spans="11:11">
      <c r="K93052"/>
    </row>
    <row r="93053" spans="11:11">
      <c r="K93053"/>
    </row>
    <row r="93054" spans="11:11">
      <c r="K93054"/>
    </row>
    <row r="93055" spans="11:11">
      <c r="K93055"/>
    </row>
    <row r="93056" spans="11:11">
      <c r="K93056"/>
    </row>
    <row r="93057" spans="11:11">
      <c r="K93057"/>
    </row>
    <row r="93058" spans="11:11">
      <c r="K93058"/>
    </row>
    <row r="93059" spans="11:11">
      <c r="K93059"/>
    </row>
    <row r="93060" spans="11:11">
      <c r="K93060"/>
    </row>
    <row r="93061" spans="11:11">
      <c r="K93061"/>
    </row>
    <row r="93062" spans="11:11">
      <c r="K93062"/>
    </row>
    <row r="93063" spans="11:11">
      <c r="K93063"/>
    </row>
    <row r="93064" spans="11:11">
      <c r="K93064"/>
    </row>
    <row r="93065" spans="11:11">
      <c r="K93065"/>
    </row>
    <row r="93066" spans="11:11">
      <c r="K93066"/>
    </row>
    <row r="93067" spans="11:11">
      <c r="K93067"/>
    </row>
    <row r="93068" spans="11:11">
      <c r="K93068"/>
    </row>
    <row r="93069" spans="11:11">
      <c r="K93069"/>
    </row>
    <row r="93070" spans="11:11">
      <c r="K93070"/>
    </row>
    <row r="93071" spans="11:11">
      <c r="K93071"/>
    </row>
    <row r="93072" spans="11:11">
      <c r="K93072"/>
    </row>
    <row r="93073" spans="11:11">
      <c r="K93073"/>
    </row>
    <row r="93074" spans="11:11">
      <c r="K93074"/>
    </row>
    <row r="93075" spans="11:11">
      <c r="K93075"/>
    </row>
    <row r="93076" spans="11:11">
      <c r="K93076"/>
    </row>
    <row r="93077" spans="11:11">
      <c r="K93077"/>
    </row>
    <row r="93078" spans="11:11">
      <c r="K93078"/>
    </row>
    <row r="93079" spans="11:11">
      <c r="K93079"/>
    </row>
    <row r="93080" spans="11:11">
      <c r="K93080"/>
    </row>
    <row r="93081" spans="11:11">
      <c r="K93081"/>
    </row>
    <row r="93082" spans="11:11">
      <c r="K93082"/>
    </row>
    <row r="93083" spans="11:11">
      <c r="K93083"/>
    </row>
    <row r="93084" spans="11:11">
      <c r="K93084"/>
    </row>
    <row r="93085" spans="11:11">
      <c r="K93085"/>
    </row>
    <row r="93086" spans="11:11">
      <c r="K93086"/>
    </row>
    <row r="93087" spans="11:11">
      <c r="K93087"/>
    </row>
    <row r="93088" spans="11:11">
      <c r="K93088"/>
    </row>
    <row r="93089" spans="11:11">
      <c r="K93089"/>
    </row>
    <row r="93090" spans="11:11">
      <c r="K93090"/>
    </row>
    <row r="93091" spans="11:11">
      <c r="K93091"/>
    </row>
    <row r="93092" spans="11:11">
      <c r="K93092"/>
    </row>
    <row r="93093" spans="11:11">
      <c r="K93093"/>
    </row>
    <row r="93094" spans="11:11">
      <c r="K93094"/>
    </row>
    <row r="93095" spans="11:11">
      <c r="K93095"/>
    </row>
    <row r="93096" spans="11:11">
      <c r="K93096"/>
    </row>
    <row r="93097" spans="11:11">
      <c r="K93097"/>
    </row>
    <row r="93098" spans="11:11">
      <c r="K93098"/>
    </row>
    <row r="93099" spans="11:11">
      <c r="K93099"/>
    </row>
    <row r="93100" spans="11:11">
      <c r="K93100"/>
    </row>
    <row r="93101" spans="11:11">
      <c r="K93101"/>
    </row>
    <row r="93102" spans="11:11">
      <c r="K93102"/>
    </row>
    <row r="93103" spans="11:11">
      <c r="K93103"/>
    </row>
    <row r="93104" spans="11:11">
      <c r="K93104"/>
    </row>
    <row r="93105" spans="11:11">
      <c r="K93105"/>
    </row>
    <row r="93106" spans="11:11">
      <c r="K93106"/>
    </row>
    <row r="93107" spans="11:11">
      <c r="K93107"/>
    </row>
    <row r="93108" spans="11:11">
      <c r="K93108"/>
    </row>
    <row r="93109" spans="11:11">
      <c r="K93109"/>
    </row>
    <row r="93110" spans="11:11">
      <c r="K93110"/>
    </row>
    <row r="93111" spans="11:11">
      <c r="K93111"/>
    </row>
    <row r="93112" spans="11:11">
      <c r="K93112"/>
    </row>
    <row r="93113" spans="11:11">
      <c r="K93113"/>
    </row>
    <row r="93114" spans="11:11">
      <c r="K93114"/>
    </row>
    <row r="93115" spans="11:11">
      <c r="K93115"/>
    </row>
    <row r="93116" spans="11:11">
      <c r="K93116"/>
    </row>
    <row r="93117" spans="11:11">
      <c r="K93117"/>
    </row>
    <row r="93118" spans="11:11">
      <c r="K93118"/>
    </row>
    <row r="93119" spans="11:11">
      <c r="K93119"/>
    </row>
    <row r="93120" spans="11:11">
      <c r="K93120"/>
    </row>
    <row r="93121" spans="11:11">
      <c r="K93121"/>
    </row>
    <row r="93122" spans="11:11">
      <c r="K93122"/>
    </row>
    <row r="93123" spans="11:11">
      <c r="K93123"/>
    </row>
    <row r="93124" spans="11:11">
      <c r="K93124"/>
    </row>
    <row r="93125" spans="11:11">
      <c r="K93125"/>
    </row>
    <row r="93126" spans="11:11">
      <c r="K93126"/>
    </row>
    <row r="93127" spans="11:11">
      <c r="K93127"/>
    </row>
    <row r="93128" spans="11:11">
      <c r="K93128"/>
    </row>
    <row r="93129" spans="11:11">
      <c r="K93129"/>
    </row>
    <row r="93130" spans="11:11">
      <c r="K93130"/>
    </row>
    <row r="93131" spans="11:11">
      <c r="K93131"/>
    </row>
    <row r="93132" spans="11:11">
      <c r="K93132"/>
    </row>
    <row r="93133" spans="11:11">
      <c r="K93133"/>
    </row>
    <row r="93134" spans="11:11">
      <c r="K93134"/>
    </row>
    <row r="93135" spans="11:11">
      <c r="K93135"/>
    </row>
    <row r="93136" spans="11:11">
      <c r="K93136"/>
    </row>
    <row r="93137" spans="11:11">
      <c r="K93137"/>
    </row>
    <row r="93138" spans="11:11">
      <c r="K93138"/>
    </row>
    <row r="93139" spans="11:11">
      <c r="K93139"/>
    </row>
    <row r="93140" spans="11:11">
      <c r="K93140"/>
    </row>
    <row r="93141" spans="11:11">
      <c r="K93141"/>
    </row>
    <row r="93142" spans="11:11">
      <c r="K93142"/>
    </row>
    <row r="93143" spans="11:11">
      <c r="K93143"/>
    </row>
    <row r="93144" spans="11:11">
      <c r="K93144"/>
    </row>
    <row r="93145" spans="11:11">
      <c r="K93145"/>
    </row>
    <row r="93146" spans="11:11">
      <c r="K93146"/>
    </row>
    <row r="93147" spans="11:11">
      <c r="K93147"/>
    </row>
    <row r="93148" spans="11:11">
      <c r="K93148"/>
    </row>
    <row r="93149" spans="11:11">
      <c r="K93149"/>
    </row>
    <row r="93150" spans="11:11">
      <c r="K93150"/>
    </row>
    <row r="93151" spans="11:11">
      <c r="K93151"/>
    </row>
    <row r="93152" spans="11:11">
      <c r="K93152"/>
    </row>
    <row r="93153" spans="11:11">
      <c r="K93153"/>
    </row>
    <row r="93154" spans="11:11">
      <c r="K93154"/>
    </row>
    <row r="93155" spans="11:11">
      <c r="K93155"/>
    </row>
    <row r="93156" spans="11:11">
      <c r="K93156"/>
    </row>
    <row r="93157" spans="11:11">
      <c r="K93157"/>
    </row>
    <row r="93158" spans="11:11">
      <c r="K93158"/>
    </row>
    <row r="93159" spans="11:11">
      <c r="K93159"/>
    </row>
    <row r="93160" spans="11:11">
      <c r="K93160"/>
    </row>
    <row r="93161" spans="11:11">
      <c r="K93161"/>
    </row>
    <row r="93162" spans="11:11">
      <c r="K93162"/>
    </row>
    <row r="93163" spans="11:11">
      <c r="K93163"/>
    </row>
    <row r="93164" spans="11:11">
      <c r="K93164"/>
    </row>
    <row r="93165" spans="11:11">
      <c r="K93165"/>
    </row>
    <row r="93166" spans="11:11">
      <c r="K93166"/>
    </row>
    <row r="93167" spans="11:11">
      <c r="K93167"/>
    </row>
    <row r="93168" spans="11:11">
      <c r="K93168"/>
    </row>
    <row r="93169" spans="11:11">
      <c r="K93169"/>
    </row>
    <row r="93170" spans="11:11">
      <c r="K93170"/>
    </row>
    <row r="93171" spans="11:11">
      <c r="K93171"/>
    </row>
    <row r="93172" spans="11:11">
      <c r="K93172"/>
    </row>
    <row r="93173" spans="11:11">
      <c r="K93173"/>
    </row>
    <row r="93174" spans="11:11">
      <c r="K93174"/>
    </row>
    <row r="93175" spans="11:11">
      <c r="K93175"/>
    </row>
    <row r="93176" spans="11:11">
      <c r="K93176"/>
    </row>
    <row r="93177" spans="11:11">
      <c r="K93177"/>
    </row>
    <row r="93178" spans="11:11">
      <c r="K93178"/>
    </row>
    <row r="93179" spans="11:11">
      <c r="K93179"/>
    </row>
    <row r="93180" spans="11:11">
      <c r="K93180"/>
    </row>
    <row r="93181" spans="11:11">
      <c r="K93181"/>
    </row>
    <row r="93182" spans="11:11">
      <c r="K93182"/>
    </row>
    <row r="93183" spans="11:11">
      <c r="K93183"/>
    </row>
    <row r="93184" spans="11:11">
      <c r="K93184"/>
    </row>
    <row r="93185" spans="11:11">
      <c r="K93185"/>
    </row>
    <row r="93186" spans="11:11">
      <c r="K93186"/>
    </row>
    <row r="93187" spans="11:11">
      <c r="K93187"/>
    </row>
    <row r="93188" spans="11:11">
      <c r="K93188"/>
    </row>
    <row r="93189" spans="11:11">
      <c r="K93189"/>
    </row>
    <row r="93190" spans="11:11">
      <c r="K93190"/>
    </row>
    <row r="93191" spans="11:11">
      <c r="K93191"/>
    </row>
    <row r="93192" spans="11:11">
      <c r="K93192"/>
    </row>
    <row r="93193" spans="11:11">
      <c r="K93193"/>
    </row>
    <row r="93194" spans="11:11">
      <c r="K93194"/>
    </row>
    <row r="93195" spans="11:11">
      <c r="K93195"/>
    </row>
    <row r="93196" spans="11:11">
      <c r="K93196"/>
    </row>
    <row r="93197" spans="11:11">
      <c r="K93197"/>
    </row>
    <row r="93198" spans="11:11">
      <c r="K93198"/>
    </row>
    <row r="93199" spans="11:11">
      <c r="K93199"/>
    </row>
    <row r="93200" spans="11:11">
      <c r="K93200"/>
    </row>
    <row r="93201" spans="11:11">
      <c r="K93201"/>
    </row>
    <row r="93202" spans="11:11">
      <c r="K93202"/>
    </row>
    <row r="93203" spans="11:11">
      <c r="K93203"/>
    </row>
    <row r="93204" spans="11:11">
      <c r="K93204"/>
    </row>
    <row r="93205" spans="11:11">
      <c r="K93205"/>
    </row>
    <row r="93206" spans="11:11">
      <c r="K93206"/>
    </row>
    <row r="93207" spans="11:11">
      <c r="K93207"/>
    </row>
    <row r="93208" spans="11:11">
      <c r="K93208"/>
    </row>
    <row r="93209" spans="11:11">
      <c r="K93209"/>
    </row>
    <row r="93210" spans="11:11">
      <c r="K93210"/>
    </row>
    <row r="93211" spans="11:11">
      <c r="K93211"/>
    </row>
    <row r="93212" spans="11:11">
      <c r="K93212"/>
    </row>
    <row r="93213" spans="11:11">
      <c r="K93213"/>
    </row>
    <row r="93214" spans="11:11">
      <c r="K93214"/>
    </row>
    <row r="93215" spans="11:11">
      <c r="K93215"/>
    </row>
    <row r="93216" spans="11:11">
      <c r="K93216"/>
    </row>
    <row r="93217" spans="11:11">
      <c r="K93217"/>
    </row>
    <row r="93218" spans="11:11">
      <c r="K93218"/>
    </row>
    <row r="93219" spans="11:11">
      <c r="K93219"/>
    </row>
    <row r="93220" spans="11:11">
      <c r="K93220"/>
    </row>
    <row r="93221" spans="11:11">
      <c r="K93221"/>
    </row>
    <row r="93222" spans="11:11">
      <c r="K93222"/>
    </row>
    <row r="93223" spans="11:11">
      <c r="K93223"/>
    </row>
    <row r="93224" spans="11:11">
      <c r="K93224"/>
    </row>
    <row r="93225" spans="11:11">
      <c r="K93225"/>
    </row>
    <row r="93226" spans="11:11">
      <c r="K93226"/>
    </row>
    <row r="93227" spans="11:11">
      <c r="K93227"/>
    </row>
    <row r="93228" spans="11:11">
      <c r="K93228"/>
    </row>
    <row r="93229" spans="11:11">
      <c r="K93229"/>
    </row>
    <row r="93230" spans="11:11">
      <c r="K93230"/>
    </row>
    <row r="93231" spans="11:11">
      <c r="K93231"/>
    </row>
    <row r="93232" spans="11:11">
      <c r="K93232"/>
    </row>
    <row r="93233" spans="11:11">
      <c r="K93233"/>
    </row>
    <row r="93234" spans="11:11">
      <c r="K93234"/>
    </row>
    <row r="93235" spans="11:11">
      <c r="K93235"/>
    </row>
    <row r="93236" spans="11:11">
      <c r="K93236"/>
    </row>
    <row r="93237" spans="11:11">
      <c r="K93237"/>
    </row>
    <row r="93238" spans="11:11">
      <c r="K93238"/>
    </row>
    <row r="93239" spans="11:11">
      <c r="K93239"/>
    </row>
    <row r="93240" spans="11:11">
      <c r="K93240"/>
    </row>
    <row r="93241" spans="11:11">
      <c r="K93241"/>
    </row>
    <row r="93242" spans="11:11">
      <c r="K93242"/>
    </row>
    <row r="93243" spans="11:11">
      <c r="K93243"/>
    </row>
    <row r="93244" spans="11:11">
      <c r="K93244"/>
    </row>
    <row r="93245" spans="11:11">
      <c r="K93245"/>
    </row>
    <row r="93246" spans="11:11">
      <c r="K93246"/>
    </row>
    <row r="93247" spans="11:11">
      <c r="K93247"/>
    </row>
    <row r="93248" spans="11:11">
      <c r="K93248"/>
    </row>
    <row r="93249" spans="11:11">
      <c r="K93249"/>
    </row>
    <row r="93250" spans="11:11">
      <c r="K93250"/>
    </row>
    <row r="93251" spans="11:11">
      <c r="K93251"/>
    </row>
    <row r="93252" spans="11:11">
      <c r="K93252"/>
    </row>
    <row r="93253" spans="11:11">
      <c r="K93253"/>
    </row>
    <row r="93254" spans="11:11">
      <c r="K93254"/>
    </row>
    <row r="93255" spans="11:11">
      <c r="K93255"/>
    </row>
    <row r="93256" spans="11:11">
      <c r="K93256"/>
    </row>
    <row r="93257" spans="11:11">
      <c r="K93257"/>
    </row>
    <row r="93258" spans="11:11">
      <c r="K93258"/>
    </row>
    <row r="93259" spans="11:11">
      <c r="K93259"/>
    </row>
    <row r="93260" spans="11:11">
      <c r="K93260"/>
    </row>
    <row r="93261" spans="11:11">
      <c r="K93261"/>
    </row>
    <row r="93262" spans="11:11">
      <c r="K93262"/>
    </row>
    <row r="93263" spans="11:11">
      <c r="K93263"/>
    </row>
    <row r="93264" spans="11:11">
      <c r="K93264"/>
    </row>
    <row r="93265" spans="11:11">
      <c r="K93265"/>
    </row>
    <row r="93266" spans="11:11">
      <c r="K93266"/>
    </row>
    <row r="93267" spans="11:11">
      <c r="K93267"/>
    </row>
    <row r="93268" spans="11:11">
      <c r="K93268"/>
    </row>
    <row r="93269" spans="11:11">
      <c r="K93269"/>
    </row>
    <row r="93270" spans="11:11">
      <c r="K93270"/>
    </row>
    <row r="93271" spans="11:11">
      <c r="K93271"/>
    </row>
    <row r="93272" spans="11:11">
      <c r="K93272"/>
    </row>
    <row r="93273" spans="11:11">
      <c r="K93273"/>
    </row>
    <row r="93274" spans="11:11">
      <c r="K93274"/>
    </row>
    <row r="93275" spans="11:11">
      <c r="K93275"/>
    </row>
    <row r="93276" spans="11:11">
      <c r="K93276"/>
    </row>
    <row r="93277" spans="11:11">
      <c r="K93277"/>
    </row>
    <row r="93278" spans="11:11">
      <c r="K93278"/>
    </row>
    <row r="93279" spans="11:11">
      <c r="K93279"/>
    </row>
    <row r="93280" spans="11:11">
      <c r="K93280"/>
    </row>
    <row r="93281" spans="11:11">
      <c r="K93281"/>
    </row>
    <row r="93282" spans="11:11">
      <c r="K93282"/>
    </row>
    <row r="93283" spans="11:11">
      <c r="K93283"/>
    </row>
    <row r="93284" spans="11:11">
      <c r="K93284"/>
    </row>
    <row r="93285" spans="11:11">
      <c r="K93285"/>
    </row>
    <row r="93286" spans="11:11">
      <c r="K93286"/>
    </row>
    <row r="93287" spans="11:11">
      <c r="K93287"/>
    </row>
    <row r="93288" spans="11:11">
      <c r="K93288"/>
    </row>
    <row r="93289" spans="11:11">
      <c r="K93289"/>
    </row>
    <row r="93290" spans="11:11">
      <c r="K93290"/>
    </row>
    <row r="93291" spans="11:11">
      <c r="K93291"/>
    </row>
    <row r="93292" spans="11:11">
      <c r="K93292"/>
    </row>
    <row r="93293" spans="11:11">
      <c r="K93293"/>
    </row>
    <row r="93294" spans="11:11">
      <c r="K93294"/>
    </row>
    <row r="93295" spans="11:11">
      <c r="K93295"/>
    </row>
    <row r="93296" spans="11:11">
      <c r="K93296"/>
    </row>
    <row r="93297" spans="11:11">
      <c r="K93297"/>
    </row>
    <row r="93298" spans="11:11">
      <c r="K93298"/>
    </row>
    <row r="93299" spans="11:11">
      <c r="K93299"/>
    </row>
    <row r="93300" spans="11:11">
      <c r="K93300"/>
    </row>
    <row r="93301" spans="11:11">
      <c r="K93301"/>
    </row>
    <row r="93302" spans="11:11">
      <c r="K93302"/>
    </row>
    <row r="93303" spans="11:11">
      <c r="K93303"/>
    </row>
    <row r="93304" spans="11:11">
      <c r="K93304"/>
    </row>
    <row r="93305" spans="11:11">
      <c r="K93305"/>
    </row>
    <row r="93306" spans="11:11">
      <c r="K93306"/>
    </row>
    <row r="93307" spans="11:11">
      <c r="K93307"/>
    </row>
    <row r="93308" spans="11:11">
      <c r="K93308"/>
    </row>
    <row r="93309" spans="11:11">
      <c r="K93309"/>
    </row>
    <row r="93310" spans="11:11">
      <c r="K93310"/>
    </row>
    <row r="93311" spans="11:11">
      <c r="K93311"/>
    </row>
    <row r="93312" spans="11:11">
      <c r="K93312"/>
    </row>
    <row r="93313" spans="11:11">
      <c r="K93313"/>
    </row>
    <row r="93314" spans="11:11">
      <c r="K93314"/>
    </row>
    <row r="93315" spans="11:11">
      <c r="K93315"/>
    </row>
    <row r="93316" spans="11:11">
      <c r="K93316"/>
    </row>
    <row r="93317" spans="11:11">
      <c r="K93317"/>
    </row>
    <row r="93318" spans="11:11">
      <c r="K93318"/>
    </row>
    <row r="93319" spans="11:11">
      <c r="K93319"/>
    </row>
    <row r="93320" spans="11:11">
      <c r="K93320"/>
    </row>
    <row r="93321" spans="11:11">
      <c r="K93321"/>
    </row>
    <row r="93322" spans="11:11">
      <c r="K93322"/>
    </row>
    <row r="93323" spans="11:11">
      <c r="K93323"/>
    </row>
    <row r="93324" spans="11:11">
      <c r="K93324"/>
    </row>
    <row r="93325" spans="11:11">
      <c r="K93325"/>
    </row>
    <row r="93326" spans="11:11">
      <c r="K93326"/>
    </row>
    <row r="93327" spans="11:11">
      <c r="K93327"/>
    </row>
    <row r="93328" spans="11:11">
      <c r="K93328"/>
    </row>
    <row r="93329" spans="11:11">
      <c r="K93329"/>
    </row>
    <row r="93330" spans="11:11">
      <c r="K93330"/>
    </row>
    <row r="93331" spans="11:11">
      <c r="K93331"/>
    </row>
    <row r="93332" spans="11:11">
      <c r="K93332"/>
    </row>
    <row r="93333" spans="11:11">
      <c r="K93333"/>
    </row>
    <row r="93334" spans="11:11">
      <c r="K93334"/>
    </row>
    <row r="93335" spans="11:11">
      <c r="K93335"/>
    </row>
    <row r="93336" spans="11:11">
      <c r="K93336"/>
    </row>
    <row r="93337" spans="11:11">
      <c r="K93337"/>
    </row>
    <row r="93338" spans="11:11">
      <c r="K93338"/>
    </row>
    <row r="93339" spans="11:11">
      <c r="K93339"/>
    </row>
    <row r="93340" spans="11:11">
      <c r="K93340"/>
    </row>
    <row r="93341" spans="11:11">
      <c r="K93341"/>
    </row>
    <row r="93342" spans="11:11">
      <c r="K93342"/>
    </row>
    <row r="93343" spans="11:11">
      <c r="K93343"/>
    </row>
    <row r="93344" spans="11:11">
      <c r="K93344"/>
    </row>
    <row r="93345" spans="11:11">
      <c r="K93345"/>
    </row>
    <row r="93346" spans="11:11">
      <c r="K93346"/>
    </row>
    <row r="93347" spans="11:11">
      <c r="K93347"/>
    </row>
    <row r="93348" spans="11:11">
      <c r="K93348"/>
    </row>
    <row r="93349" spans="11:11">
      <c r="K93349"/>
    </row>
    <row r="93350" spans="11:11">
      <c r="K93350"/>
    </row>
    <row r="93351" spans="11:11">
      <c r="K93351"/>
    </row>
    <row r="93352" spans="11:11">
      <c r="K93352"/>
    </row>
    <row r="93353" spans="11:11">
      <c r="K93353"/>
    </row>
    <row r="93354" spans="11:11">
      <c r="K93354"/>
    </row>
    <row r="93355" spans="11:11">
      <c r="K93355"/>
    </row>
    <row r="93356" spans="11:11">
      <c r="K93356"/>
    </row>
    <row r="93357" spans="11:11">
      <c r="K93357"/>
    </row>
    <row r="93358" spans="11:11">
      <c r="K93358"/>
    </row>
    <row r="93359" spans="11:11">
      <c r="K93359"/>
    </row>
    <row r="93360" spans="11:11">
      <c r="K93360"/>
    </row>
    <row r="93361" spans="11:11">
      <c r="K93361"/>
    </row>
    <row r="93362" spans="11:11">
      <c r="K93362"/>
    </row>
    <row r="93363" spans="11:11">
      <c r="K93363"/>
    </row>
    <row r="93364" spans="11:11">
      <c r="K93364"/>
    </row>
    <row r="93365" spans="11:11">
      <c r="K93365"/>
    </row>
    <row r="93366" spans="11:11">
      <c r="K93366"/>
    </row>
    <row r="93367" spans="11:11">
      <c r="K93367"/>
    </row>
    <row r="93368" spans="11:11">
      <c r="K93368"/>
    </row>
    <row r="93369" spans="11:11">
      <c r="K93369"/>
    </row>
    <row r="93370" spans="11:11">
      <c r="K93370"/>
    </row>
    <row r="93371" spans="11:11">
      <c r="K93371"/>
    </row>
    <row r="93372" spans="11:11">
      <c r="K93372"/>
    </row>
    <row r="93373" spans="11:11">
      <c r="K93373"/>
    </row>
    <row r="93374" spans="11:11">
      <c r="K93374"/>
    </row>
    <row r="93375" spans="11:11">
      <c r="K93375"/>
    </row>
    <row r="93376" spans="11:11">
      <c r="K93376"/>
    </row>
    <row r="93377" spans="11:11">
      <c r="K93377"/>
    </row>
    <row r="93378" spans="11:11">
      <c r="K93378"/>
    </row>
    <row r="93379" spans="11:11">
      <c r="K93379"/>
    </row>
    <row r="93380" spans="11:11">
      <c r="K93380"/>
    </row>
    <row r="93381" spans="11:11">
      <c r="K93381"/>
    </row>
    <row r="93382" spans="11:11">
      <c r="K93382"/>
    </row>
    <row r="93383" spans="11:11">
      <c r="K93383"/>
    </row>
    <row r="93384" spans="11:11">
      <c r="K93384"/>
    </row>
    <row r="93385" spans="11:11">
      <c r="K93385"/>
    </row>
    <row r="93386" spans="11:11">
      <c r="K93386"/>
    </row>
    <row r="93387" spans="11:11">
      <c r="K93387"/>
    </row>
    <row r="93388" spans="11:11">
      <c r="K93388"/>
    </row>
    <row r="93389" spans="11:11">
      <c r="K93389"/>
    </row>
    <row r="93390" spans="11:11">
      <c r="K93390"/>
    </row>
    <row r="93391" spans="11:11">
      <c r="K93391"/>
    </row>
    <row r="93392" spans="11:11">
      <c r="K93392"/>
    </row>
    <row r="93393" spans="11:11">
      <c r="K93393"/>
    </row>
    <row r="93394" spans="11:11">
      <c r="K93394"/>
    </row>
    <row r="93395" spans="11:11">
      <c r="K93395"/>
    </row>
    <row r="93396" spans="11:11">
      <c r="K93396"/>
    </row>
    <row r="93397" spans="11:11">
      <c r="K93397"/>
    </row>
    <row r="93398" spans="11:11">
      <c r="K93398"/>
    </row>
    <row r="93399" spans="11:11">
      <c r="K93399"/>
    </row>
    <row r="93400" spans="11:11">
      <c r="K93400"/>
    </row>
    <row r="93401" spans="11:11">
      <c r="K93401"/>
    </row>
    <row r="93402" spans="11:11">
      <c r="K93402"/>
    </row>
    <row r="93403" spans="11:11">
      <c r="K93403"/>
    </row>
    <row r="93404" spans="11:11">
      <c r="K93404"/>
    </row>
    <row r="93405" spans="11:11">
      <c r="K93405"/>
    </row>
    <row r="93406" spans="11:11">
      <c r="K93406"/>
    </row>
    <row r="93407" spans="11:11">
      <c r="K93407"/>
    </row>
    <row r="93408" spans="11:11">
      <c r="K93408"/>
    </row>
    <row r="93409" spans="11:11">
      <c r="K93409"/>
    </row>
    <row r="93410" spans="11:11">
      <c r="K93410"/>
    </row>
    <row r="93411" spans="11:11">
      <c r="K93411"/>
    </row>
    <row r="93412" spans="11:11">
      <c r="K93412"/>
    </row>
    <row r="93413" spans="11:11">
      <c r="K93413"/>
    </row>
    <row r="93414" spans="11:11">
      <c r="K93414"/>
    </row>
    <row r="93415" spans="11:11">
      <c r="K93415"/>
    </row>
    <row r="93416" spans="11:11">
      <c r="K93416"/>
    </row>
    <row r="93417" spans="11:11">
      <c r="K93417"/>
    </row>
    <row r="93418" spans="11:11">
      <c r="K93418"/>
    </row>
    <row r="93419" spans="11:11">
      <c r="K93419"/>
    </row>
    <row r="93420" spans="11:11">
      <c r="K93420"/>
    </row>
    <row r="93421" spans="11:11">
      <c r="K93421"/>
    </row>
    <row r="93422" spans="11:11">
      <c r="K93422"/>
    </row>
    <row r="93423" spans="11:11">
      <c r="K93423"/>
    </row>
    <row r="93424" spans="11:11">
      <c r="K93424"/>
    </row>
    <row r="93425" spans="11:11">
      <c r="K93425"/>
    </row>
    <row r="93426" spans="11:11">
      <c r="K93426"/>
    </row>
    <row r="93427" spans="11:11">
      <c r="K93427"/>
    </row>
    <row r="93428" spans="11:11">
      <c r="K93428"/>
    </row>
    <row r="93429" spans="11:11">
      <c r="K93429"/>
    </row>
    <row r="93430" spans="11:11">
      <c r="K93430"/>
    </row>
    <row r="93431" spans="11:11">
      <c r="K93431"/>
    </row>
    <row r="93432" spans="11:11">
      <c r="K93432"/>
    </row>
    <row r="93433" spans="11:11">
      <c r="K93433"/>
    </row>
    <row r="93434" spans="11:11">
      <c r="K93434"/>
    </row>
    <row r="93435" spans="11:11">
      <c r="K93435"/>
    </row>
    <row r="93436" spans="11:11">
      <c r="K93436"/>
    </row>
    <row r="93437" spans="11:11">
      <c r="K93437"/>
    </row>
    <row r="93438" spans="11:11">
      <c r="K93438"/>
    </row>
    <row r="93439" spans="11:11">
      <c r="K93439"/>
    </row>
    <row r="93440" spans="11:11">
      <c r="K93440"/>
    </row>
    <row r="93441" spans="11:11">
      <c r="K93441"/>
    </row>
    <row r="93442" spans="11:11">
      <c r="K93442"/>
    </row>
    <row r="93443" spans="11:11">
      <c r="K93443"/>
    </row>
    <row r="93444" spans="11:11">
      <c r="K93444"/>
    </row>
    <row r="93445" spans="11:11">
      <c r="K93445"/>
    </row>
    <row r="93446" spans="11:11">
      <c r="K93446"/>
    </row>
    <row r="93447" spans="11:11">
      <c r="K93447"/>
    </row>
    <row r="93448" spans="11:11">
      <c r="K93448"/>
    </row>
    <row r="93449" spans="11:11">
      <c r="K93449"/>
    </row>
    <row r="93450" spans="11:11">
      <c r="K93450"/>
    </row>
    <row r="93451" spans="11:11">
      <c r="K93451"/>
    </row>
    <row r="93452" spans="11:11">
      <c r="K93452"/>
    </row>
    <row r="93453" spans="11:11">
      <c r="K93453"/>
    </row>
    <row r="93454" spans="11:11">
      <c r="K93454"/>
    </row>
    <row r="93455" spans="11:11">
      <c r="K93455"/>
    </row>
    <row r="93456" spans="11:11">
      <c r="K93456"/>
    </row>
    <row r="93457" spans="11:11">
      <c r="K93457"/>
    </row>
    <row r="93458" spans="11:11">
      <c r="K93458"/>
    </row>
    <row r="93459" spans="11:11">
      <c r="K93459"/>
    </row>
    <row r="93460" spans="11:11">
      <c r="K93460"/>
    </row>
    <row r="93461" spans="11:11">
      <c r="K93461"/>
    </row>
    <row r="93462" spans="11:11">
      <c r="K93462"/>
    </row>
    <row r="93463" spans="11:11">
      <c r="K93463"/>
    </row>
    <row r="93464" spans="11:11">
      <c r="K93464"/>
    </row>
    <row r="93465" spans="11:11">
      <c r="K93465"/>
    </row>
    <row r="93466" spans="11:11">
      <c r="K93466"/>
    </row>
    <row r="93467" spans="11:11">
      <c r="K93467"/>
    </row>
    <row r="93468" spans="11:11">
      <c r="K93468"/>
    </row>
    <row r="93469" spans="11:11">
      <c r="K93469"/>
    </row>
    <row r="93470" spans="11:11">
      <c r="K93470"/>
    </row>
    <row r="93471" spans="11:11">
      <c r="K93471"/>
    </row>
    <row r="93472" spans="11:11">
      <c r="K93472"/>
    </row>
    <row r="93473" spans="11:11">
      <c r="K93473"/>
    </row>
    <row r="93474" spans="11:11">
      <c r="K93474"/>
    </row>
    <row r="93475" spans="11:11">
      <c r="K93475"/>
    </row>
    <row r="93476" spans="11:11">
      <c r="K93476"/>
    </row>
    <row r="93477" spans="11:11">
      <c r="K93477"/>
    </row>
    <row r="93478" spans="11:11">
      <c r="K93478"/>
    </row>
    <row r="93479" spans="11:11">
      <c r="K93479"/>
    </row>
    <row r="93480" spans="11:11">
      <c r="K93480"/>
    </row>
    <row r="93481" spans="11:11">
      <c r="K93481"/>
    </row>
    <row r="93482" spans="11:11">
      <c r="K93482"/>
    </row>
    <row r="93483" spans="11:11">
      <c r="K93483"/>
    </row>
    <row r="93484" spans="11:11">
      <c r="K93484"/>
    </row>
    <row r="93485" spans="11:11">
      <c r="K93485"/>
    </row>
    <row r="93486" spans="11:11">
      <c r="K93486"/>
    </row>
    <row r="93487" spans="11:11">
      <c r="K93487"/>
    </row>
    <row r="93488" spans="11:11">
      <c r="K93488"/>
    </row>
    <row r="93489" spans="11:11">
      <c r="K93489"/>
    </row>
    <row r="93490" spans="11:11">
      <c r="K93490"/>
    </row>
    <row r="93491" spans="11:11">
      <c r="K93491"/>
    </row>
    <row r="93492" spans="11:11">
      <c r="K93492"/>
    </row>
    <row r="93493" spans="11:11">
      <c r="K93493"/>
    </row>
    <row r="93494" spans="11:11">
      <c r="K93494"/>
    </row>
    <row r="93495" spans="11:11">
      <c r="K93495"/>
    </row>
    <row r="93496" spans="11:11">
      <c r="K93496"/>
    </row>
    <row r="93497" spans="11:11">
      <c r="K93497"/>
    </row>
    <row r="93498" spans="11:11">
      <c r="K93498"/>
    </row>
    <row r="93499" spans="11:11">
      <c r="K93499"/>
    </row>
    <row r="93500" spans="11:11">
      <c r="K93500"/>
    </row>
    <row r="93501" spans="11:11">
      <c r="K93501"/>
    </row>
    <row r="93502" spans="11:11">
      <c r="K93502"/>
    </row>
    <row r="93503" spans="11:11">
      <c r="K93503"/>
    </row>
    <row r="93504" spans="11:11">
      <c r="K93504"/>
    </row>
    <row r="93505" spans="11:11">
      <c r="K93505"/>
    </row>
    <row r="93506" spans="11:11">
      <c r="K93506"/>
    </row>
    <row r="93507" spans="11:11">
      <c r="K93507"/>
    </row>
    <row r="93508" spans="11:11">
      <c r="K93508"/>
    </row>
    <row r="93509" spans="11:11">
      <c r="K93509"/>
    </row>
    <row r="93510" spans="11:11">
      <c r="K93510"/>
    </row>
    <row r="93511" spans="11:11">
      <c r="K93511"/>
    </row>
    <row r="93512" spans="11:11">
      <c r="K93512"/>
    </row>
    <row r="93513" spans="11:11">
      <c r="K93513"/>
    </row>
    <row r="93514" spans="11:11">
      <c r="K93514"/>
    </row>
    <row r="93515" spans="11:11">
      <c r="K93515"/>
    </row>
    <row r="93516" spans="11:11">
      <c r="K93516"/>
    </row>
    <row r="93517" spans="11:11">
      <c r="K93517"/>
    </row>
    <row r="93518" spans="11:11">
      <c r="K93518"/>
    </row>
    <row r="93519" spans="11:11">
      <c r="K93519"/>
    </row>
    <row r="93520" spans="11:11">
      <c r="K93520"/>
    </row>
    <row r="93521" spans="11:11">
      <c r="K93521"/>
    </row>
    <row r="93522" spans="11:11">
      <c r="K93522"/>
    </row>
    <row r="93523" spans="11:11">
      <c r="K93523"/>
    </row>
    <row r="93524" spans="11:11">
      <c r="K93524"/>
    </row>
    <row r="93525" spans="11:11">
      <c r="K93525"/>
    </row>
    <row r="93526" spans="11:11">
      <c r="K93526"/>
    </row>
    <row r="93527" spans="11:11">
      <c r="K93527"/>
    </row>
    <row r="93528" spans="11:11">
      <c r="K93528"/>
    </row>
    <row r="93529" spans="11:11">
      <c r="K93529"/>
    </row>
    <row r="93530" spans="11:11">
      <c r="K93530"/>
    </row>
    <row r="93531" spans="11:11">
      <c r="K93531"/>
    </row>
    <row r="93532" spans="11:11">
      <c r="K93532"/>
    </row>
    <row r="93533" spans="11:11">
      <c r="K93533"/>
    </row>
    <row r="93534" spans="11:11">
      <c r="K93534"/>
    </row>
    <row r="93535" spans="11:11">
      <c r="K93535"/>
    </row>
    <row r="93536" spans="11:11">
      <c r="K93536"/>
    </row>
    <row r="93537" spans="11:11">
      <c r="K93537"/>
    </row>
    <row r="93538" spans="11:11">
      <c r="K93538"/>
    </row>
    <row r="93539" spans="11:11">
      <c r="K93539"/>
    </row>
    <row r="93540" spans="11:11">
      <c r="K93540"/>
    </row>
    <row r="93541" spans="11:11">
      <c r="K93541"/>
    </row>
    <row r="93542" spans="11:11">
      <c r="K93542"/>
    </row>
    <row r="93543" spans="11:11">
      <c r="K93543"/>
    </row>
    <row r="93544" spans="11:11">
      <c r="K93544"/>
    </row>
    <row r="93545" spans="11:11">
      <c r="K93545"/>
    </row>
    <row r="93546" spans="11:11">
      <c r="K93546"/>
    </row>
    <row r="93547" spans="11:11">
      <c r="K93547"/>
    </row>
    <row r="93548" spans="11:11">
      <c r="K93548"/>
    </row>
    <row r="93549" spans="11:11">
      <c r="K93549"/>
    </row>
    <row r="93550" spans="11:11">
      <c r="K93550"/>
    </row>
    <row r="93551" spans="11:11">
      <c r="K93551"/>
    </row>
    <row r="93552" spans="11:11">
      <c r="K93552"/>
    </row>
    <row r="93553" spans="11:11">
      <c r="K93553"/>
    </row>
    <row r="93554" spans="11:11">
      <c r="K93554"/>
    </row>
    <row r="93555" spans="11:11">
      <c r="K93555"/>
    </row>
    <row r="93556" spans="11:11">
      <c r="K93556"/>
    </row>
    <row r="93557" spans="11:11">
      <c r="K93557"/>
    </row>
    <row r="93558" spans="11:11">
      <c r="K93558"/>
    </row>
    <row r="93559" spans="11:11">
      <c r="K93559"/>
    </row>
    <row r="93560" spans="11:11">
      <c r="K93560"/>
    </row>
    <row r="93561" spans="11:11">
      <c r="K93561"/>
    </row>
    <row r="93562" spans="11:11">
      <c r="K93562"/>
    </row>
    <row r="93563" spans="11:11">
      <c r="K93563"/>
    </row>
    <row r="93564" spans="11:11">
      <c r="K93564"/>
    </row>
    <row r="93565" spans="11:11">
      <c r="K93565"/>
    </row>
    <row r="93566" spans="11:11">
      <c r="K93566"/>
    </row>
    <row r="93567" spans="11:11">
      <c r="K93567"/>
    </row>
    <row r="93568" spans="11:11">
      <c r="K93568"/>
    </row>
    <row r="93569" spans="11:11">
      <c r="K93569"/>
    </row>
    <row r="93570" spans="11:11">
      <c r="K93570"/>
    </row>
    <row r="93571" spans="11:11">
      <c r="K93571"/>
    </row>
    <row r="93572" spans="11:11">
      <c r="K93572"/>
    </row>
    <row r="93573" spans="11:11">
      <c r="K93573"/>
    </row>
    <row r="93574" spans="11:11">
      <c r="K93574"/>
    </row>
    <row r="93575" spans="11:11">
      <c r="K93575"/>
    </row>
    <row r="93576" spans="11:11">
      <c r="K93576"/>
    </row>
    <row r="93577" spans="11:11">
      <c r="K93577"/>
    </row>
    <row r="93578" spans="11:11">
      <c r="K93578"/>
    </row>
    <row r="93579" spans="11:11">
      <c r="K93579"/>
    </row>
    <row r="93580" spans="11:11">
      <c r="K93580"/>
    </row>
    <row r="93581" spans="11:11">
      <c r="K93581"/>
    </row>
    <row r="93582" spans="11:11">
      <c r="K93582"/>
    </row>
    <row r="93583" spans="11:11">
      <c r="K93583"/>
    </row>
    <row r="93584" spans="11:11">
      <c r="K93584"/>
    </row>
    <row r="93585" spans="11:11">
      <c r="K93585"/>
    </row>
    <row r="93586" spans="11:11">
      <c r="K93586"/>
    </row>
    <row r="93587" spans="11:11">
      <c r="K93587"/>
    </row>
    <row r="93588" spans="11:11">
      <c r="K93588"/>
    </row>
    <row r="93589" spans="11:11">
      <c r="K93589"/>
    </row>
    <row r="93590" spans="11:11">
      <c r="K93590"/>
    </row>
    <row r="93591" spans="11:11">
      <c r="K93591"/>
    </row>
    <row r="93592" spans="11:11">
      <c r="K93592"/>
    </row>
    <row r="93593" spans="11:11">
      <c r="K93593"/>
    </row>
    <row r="93594" spans="11:11">
      <c r="K93594"/>
    </row>
    <row r="93595" spans="11:11">
      <c r="K93595"/>
    </row>
    <row r="93596" spans="11:11">
      <c r="K93596"/>
    </row>
    <row r="93597" spans="11:11">
      <c r="K93597"/>
    </row>
    <row r="93598" spans="11:11">
      <c r="K93598"/>
    </row>
    <row r="93599" spans="11:11">
      <c r="K93599"/>
    </row>
    <row r="93600" spans="11:11">
      <c r="K93600"/>
    </row>
    <row r="93601" spans="11:11">
      <c r="K93601"/>
    </row>
    <row r="93602" spans="11:11">
      <c r="K93602"/>
    </row>
    <row r="93603" spans="11:11">
      <c r="K93603"/>
    </row>
    <row r="93604" spans="11:11">
      <c r="K93604"/>
    </row>
    <row r="93605" spans="11:11">
      <c r="K93605"/>
    </row>
    <row r="93606" spans="11:11">
      <c r="K93606"/>
    </row>
    <row r="93607" spans="11:11">
      <c r="K93607"/>
    </row>
    <row r="93608" spans="11:11">
      <c r="K93608"/>
    </row>
    <row r="93609" spans="11:11">
      <c r="K93609"/>
    </row>
    <row r="93610" spans="11:11">
      <c r="K93610"/>
    </row>
    <row r="93611" spans="11:11">
      <c r="K93611"/>
    </row>
    <row r="93612" spans="11:11">
      <c r="K93612"/>
    </row>
    <row r="93613" spans="11:11">
      <c r="K93613"/>
    </row>
    <row r="93614" spans="11:11">
      <c r="K93614"/>
    </row>
    <row r="93615" spans="11:11">
      <c r="K93615"/>
    </row>
    <row r="93616" spans="11:11">
      <c r="K93616"/>
    </row>
    <row r="93617" spans="11:11">
      <c r="K93617"/>
    </row>
    <row r="93618" spans="11:11">
      <c r="K93618"/>
    </row>
    <row r="93619" spans="11:11">
      <c r="K93619"/>
    </row>
    <row r="93620" spans="11:11">
      <c r="K93620"/>
    </row>
    <row r="93621" spans="11:11">
      <c r="K93621"/>
    </row>
    <row r="93622" spans="11:11">
      <c r="K93622"/>
    </row>
    <row r="93623" spans="11:11">
      <c r="K93623"/>
    </row>
    <row r="93624" spans="11:11">
      <c r="K93624"/>
    </row>
    <row r="93625" spans="11:11">
      <c r="K93625"/>
    </row>
    <row r="93626" spans="11:11">
      <c r="K93626"/>
    </row>
    <row r="93627" spans="11:11">
      <c r="K93627"/>
    </row>
    <row r="93628" spans="11:11">
      <c r="K93628"/>
    </row>
    <row r="93629" spans="11:11">
      <c r="K93629"/>
    </row>
    <row r="93630" spans="11:11">
      <c r="K93630"/>
    </row>
    <row r="93631" spans="11:11">
      <c r="K93631"/>
    </row>
    <row r="93632" spans="11:11">
      <c r="K93632"/>
    </row>
    <row r="93633" spans="11:11">
      <c r="K93633"/>
    </row>
    <row r="93634" spans="11:11">
      <c r="K93634"/>
    </row>
    <row r="93635" spans="11:11">
      <c r="K93635"/>
    </row>
    <row r="93636" spans="11:11">
      <c r="K93636"/>
    </row>
    <row r="93637" spans="11:11">
      <c r="K93637"/>
    </row>
    <row r="93638" spans="11:11">
      <c r="K93638"/>
    </row>
    <row r="93639" spans="11:11">
      <c r="K93639"/>
    </row>
    <row r="93640" spans="11:11">
      <c r="K93640"/>
    </row>
    <row r="93641" spans="11:11">
      <c r="K93641"/>
    </row>
    <row r="93642" spans="11:11">
      <c r="K93642"/>
    </row>
    <row r="93643" spans="11:11">
      <c r="K93643"/>
    </row>
    <row r="93644" spans="11:11">
      <c r="K93644"/>
    </row>
    <row r="93645" spans="11:11">
      <c r="K93645"/>
    </row>
    <row r="93646" spans="11:11">
      <c r="K93646"/>
    </row>
    <row r="93647" spans="11:11">
      <c r="K93647"/>
    </row>
    <row r="93648" spans="11:11">
      <c r="K93648"/>
    </row>
    <row r="93649" spans="11:11">
      <c r="K93649"/>
    </row>
    <row r="93650" spans="11:11">
      <c r="K93650"/>
    </row>
    <row r="93651" spans="11:11">
      <c r="K93651"/>
    </row>
    <row r="93652" spans="11:11">
      <c r="K93652"/>
    </row>
    <row r="93653" spans="11:11">
      <c r="K93653"/>
    </row>
    <row r="93654" spans="11:11">
      <c r="K93654"/>
    </row>
    <row r="93655" spans="11:11">
      <c r="K93655"/>
    </row>
    <row r="93656" spans="11:11">
      <c r="K93656"/>
    </row>
    <row r="93657" spans="11:11">
      <c r="K93657"/>
    </row>
    <row r="93658" spans="11:11">
      <c r="K93658"/>
    </row>
    <row r="93659" spans="11:11">
      <c r="K93659"/>
    </row>
    <row r="93660" spans="11:11">
      <c r="K93660"/>
    </row>
    <row r="93661" spans="11:11">
      <c r="K93661"/>
    </row>
    <row r="93662" spans="11:11">
      <c r="K93662"/>
    </row>
    <row r="93663" spans="11:11">
      <c r="K93663"/>
    </row>
    <row r="93664" spans="11:11">
      <c r="K93664"/>
    </row>
    <row r="93665" spans="11:11">
      <c r="K93665"/>
    </row>
    <row r="93666" spans="11:11">
      <c r="K93666"/>
    </row>
    <row r="93667" spans="11:11">
      <c r="K93667"/>
    </row>
    <row r="93668" spans="11:11">
      <c r="K93668"/>
    </row>
    <row r="93669" spans="11:11">
      <c r="K93669"/>
    </row>
    <row r="93670" spans="11:11">
      <c r="K93670"/>
    </row>
    <row r="93671" spans="11:11">
      <c r="K93671"/>
    </row>
    <row r="93672" spans="11:11">
      <c r="K93672"/>
    </row>
    <row r="93673" spans="11:11">
      <c r="K93673"/>
    </row>
    <row r="93674" spans="11:11">
      <c r="K93674"/>
    </row>
    <row r="93675" spans="11:11">
      <c r="K93675"/>
    </row>
    <row r="93676" spans="11:11">
      <c r="K93676"/>
    </row>
    <row r="93677" spans="11:11">
      <c r="K93677"/>
    </row>
    <row r="93678" spans="11:11">
      <c r="K93678"/>
    </row>
    <row r="93679" spans="11:11">
      <c r="K93679"/>
    </row>
    <row r="93680" spans="11:11">
      <c r="K93680"/>
    </row>
    <row r="93681" spans="11:11">
      <c r="K93681"/>
    </row>
    <row r="93682" spans="11:11">
      <c r="K93682"/>
    </row>
    <row r="93683" spans="11:11">
      <c r="K93683"/>
    </row>
    <row r="93684" spans="11:11">
      <c r="K93684"/>
    </row>
    <row r="93685" spans="11:11">
      <c r="K93685"/>
    </row>
    <row r="93686" spans="11:11">
      <c r="K93686"/>
    </row>
    <row r="93687" spans="11:11">
      <c r="K93687"/>
    </row>
    <row r="93688" spans="11:11">
      <c r="K93688"/>
    </row>
    <row r="93689" spans="11:11">
      <c r="K93689"/>
    </row>
    <row r="93690" spans="11:11">
      <c r="K93690"/>
    </row>
    <row r="93691" spans="11:11">
      <c r="K93691"/>
    </row>
    <row r="93692" spans="11:11">
      <c r="K93692"/>
    </row>
    <row r="93693" spans="11:11">
      <c r="K93693"/>
    </row>
    <row r="93694" spans="11:11">
      <c r="K93694"/>
    </row>
    <row r="93695" spans="11:11">
      <c r="K93695"/>
    </row>
    <row r="93696" spans="11:11">
      <c r="K93696"/>
    </row>
    <row r="93697" spans="11:11">
      <c r="K93697"/>
    </row>
    <row r="93698" spans="11:11">
      <c r="K93698"/>
    </row>
    <row r="93699" spans="11:11">
      <c r="K93699"/>
    </row>
    <row r="93700" spans="11:11">
      <c r="K93700"/>
    </row>
    <row r="93701" spans="11:11">
      <c r="K93701"/>
    </row>
    <row r="93702" spans="11:11">
      <c r="K93702"/>
    </row>
    <row r="93703" spans="11:11">
      <c r="K93703"/>
    </row>
    <row r="93704" spans="11:11">
      <c r="K93704"/>
    </row>
    <row r="93705" spans="11:11">
      <c r="K93705"/>
    </row>
    <row r="93706" spans="11:11">
      <c r="K93706"/>
    </row>
    <row r="93707" spans="11:11">
      <c r="K93707"/>
    </row>
    <row r="93708" spans="11:11">
      <c r="K93708"/>
    </row>
    <row r="93709" spans="11:11">
      <c r="K93709"/>
    </row>
    <row r="93710" spans="11:11">
      <c r="K93710"/>
    </row>
    <row r="93711" spans="11:11">
      <c r="K93711"/>
    </row>
    <row r="93712" spans="11:11">
      <c r="K93712"/>
    </row>
    <row r="93713" spans="11:11">
      <c r="K93713"/>
    </row>
    <row r="93714" spans="11:11">
      <c r="K93714"/>
    </row>
    <row r="93715" spans="11:11">
      <c r="K93715"/>
    </row>
    <row r="93716" spans="11:11">
      <c r="K93716"/>
    </row>
    <row r="93717" spans="11:11">
      <c r="K93717"/>
    </row>
    <row r="93718" spans="11:11">
      <c r="K93718"/>
    </row>
    <row r="93719" spans="11:11">
      <c r="K93719"/>
    </row>
    <row r="93720" spans="11:11">
      <c r="K93720"/>
    </row>
    <row r="93721" spans="11:11">
      <c r="K93721"/>
    </row>
    <row r="93722" spans="11:11">
      <c r="K93722"/>
    </row>
    <row r="93723" spans="11:11">
      <c r="K93723"/>
    </row>
    <row r="93724" spans="11:11">
      <c r="K93724"/>
    </row>
    <row r="93725" spans="11:11">
      <c r="K93725"/>
    </row>
    <row r="93726" spans="11:11">
      <c r="K93726"/>
    </row>
    <row r="93727" spans="11:11">
      <c r="K93727"/>
    </row>
    <row r="93728" spans="11:11">
      <c r="K93728"/>
    </row>
    <row r="93729" spans="11:11">
      <c r="K93729"/>
    </row>
    <row r="93730" spans="11:11">
      <c r="K93730"/>
    </row>
    <row r="93731" spans="11:11">
      <c r="K93731"/>
    </row>
    <row r="93732" spans="11:11">
      <c r="K93732"/>
    </row>
    <row r="93733" spans="11:11">
      <c r="K93733"/>
    </row>
    <row r="93734" spans="11:11">
      <c r="K93734"/>
    </row>
    <row r="93735" spans="11:11">
      <c r="K93735"/>
    </row>
    <row r="93736" spans="11:11">
      <c r="K93736"/>
    </row>
    <row r="93737" spans="11:11">
      <c r="K93737"/>
    </row>
    <row r="93738" spans="11:11">
      <c r="K93738"/>
    </row>
    <row r="93739" spans="11:11">
      <c r="K93739"/>
    </row>
    <row r="93740" spans="11:11">
      <c r="K93740"/>
    </row>
    <row r="93741" spans="11:11">
      <c r="K93741"/>
    </row>
    <row r="93742" spans="11:11">
      <c r="K93742"/>
    </row>
    <row r="93743" spans="11:11">
      <c r="K93743"/>
    </row>
    <row r="93744" spans="11:11">
      <c r="K93744"/>
    </row>
    <row r="93745" spans="11:11">
      <c r="K93745"/>
    </row>
    <row r="93746" spans="11:11">
      <c r="K93746"/>
    </row>
    <row r="93747" spans="11:11">
      <c r="K93747"/>
    </row>
    <row r="93748" spans="11:11">
      <c r="K93748"/>
    </row>
    <row r="93749" spans="11:11">
      <c r="K93749"/>
    </row>
    <row r="93750" spans="11:11">
      <c r="K93750"/>
    </row>
    <row r="93751" spans="11:11">
      <c r="K93751"/>
    </row>
    <row r="93752" spans="11:11">
      <c r="K93752"/>
    </row>
    <row r="93753" spans="11:11">
      <c r="K93753"/>
    </row>
    <row r="93754" spans="11:11">
      <c r="K93754"/>
    </row>
    <row r="93755" spans="11:11">
      <c r="K93755"/>
    </row>
    <row r="93756" spans="11:11">
      <c r="K93756"/>
    </row>
    <row r="93757" spans="11:11">
      <c r="K93757"/>
    </row>
    <row r="93758" spans="11:11">
      <c r="K93758"/>
    </row>
    <row r="93759" spans="11:11">
      <c r="K93759"/>
    </row>
    <row r="93760" spans="11:11">
      <c r="K93760"/>
    </row>
    <row r="93761" spans="11:11">
      <c r="K93761"/>
    </row>
    <row r="93762" spans="11:11">
      <c r="K93762"/>
    </row>
    <row r="93763" spans="11:11">
      <c r="K93763"/>
    </row>
    <row r="93764" spans="11:11">
      <c r="K93764"/>
    </row>
    <row r="93765" spans="11:11">
      <c r="K93765"/>
    </row>
    <row r="93766" spans="11:11">
      <c r="K93766"/>
    </row>
    <row r="93767" spans="11:11">
      <c r="K93767"/>
    </row>
    <row r="93768" spans="11:11">
      <c r="K93768"/>
    </row>
    <row r="93769" spans="11:11">
      <c r="K93769"/>
    </row>
    <row r="93770" spans="11:11">
      <c r="K93770"/>
    </row>
    <row r="93771" spans="11:11">
      <c r="K93771"/>
    </row>
    <row r="93772" spans="11:11">
      <c r="K93772"/>
    </row>
    <row r="93773" spans="11:11">
      <c r="K93773"/>
    </row>
    <row r="93774" spans="11:11">
      <c r="K93774"/>
    </row>
    <row r="93775" spans="11:11">
      <c r="K93775"/>
    </row>
    <row r="93776" spans="11:11">
      <c r="K93776"/>
    </row>
    <row r="93777" spans="11:11">
      <c r="K93777"/>
    </row>
    <row r="93778" spans="11:11">
      <c r="K93778"/>
    </row>
    <row r="93779" spans="11:11">
      <c r="K93779"/>
    </row>
    <row r="93780" spans="11:11">
      <c r="K93780"/>
    </row>
    <row r="93781" spans="11:11">
      <c r="K93781"/>
    </row>
    <row r="93782" spans="11:11">
      <c r="K93782"/>
    </row>
    <row r="93783" spans="11:11">
      <c r="K93783"/>
    </row>
    <row r="93784" spans="11:11">
      <c r="K93784"/>
    </row>
    <row r="93785" spans="11:11">
      <c r="K93785"/>
    </row>
    <row r="93786" spans="11:11">
      <c r="K93786"/>
    </row>
    <row r="93787" spans="11:11">
      <c r="K93787"/>
    </row>
    <row r="93788" spans="11:11">
      <c r="K93788"/>
    </row>
    <row r="93789" spans="11:11">
      <c r="K93789"/>
    </row>
    <row r="93790" spans="11:11">
      <c r="K93790"/>
    </row>
    <row r="93791" spans="11:11">
      <c r="K93791"/>
    </row>
    <row r="93792" spans="11:11">
      <c r="K93792"/>
    </row>
    <row r="93793" spans="11:11">
      <c r="K93793"/>
    </row>
    <row r="93794" spans="11:11">
      <c r="K93794"/>
    </row>
    <row r="93795" spans="11:11">
      <c r="K93795"/>
    </row>
    <row r="93796" spans="11:11">
      <c r="K93796"/>
    </row>
    <row r="93797" spans="11:11">
      <c r="K93797"/>
    </row>
    <row r="93798" spans="11:11">
      <c r="K93798"/>
    </row>
    <row r="93799" spans="11:11">
      <c r="K93799"/>
    </row>
    <row r="93800" spans="11:11">
      <c r="K93800"/>
    </row>
    <row r="93801" spans="11:11">
      <c r="K93801"/>
    </row>
    <row r="93802" spans="11:11">
      <c r="K93802"/>
    </row>
    <row r="93803" spans="11:11">
      <c r="K93803"/>
    </row>
    <row r="93804" spans="11:11">
      <c r="K93804"/>
    </row>
    <row r="93805" spans="11:11">
      <c r="K93805"/>
    </row>
    <row r="93806" spans="11:11">
      <c r="K93806"/>
    </row>
    <row r="93807" spans="11:11">
      <c r="K93807"/>
    </row>
    <row r="93808" spans="11:11">
      <c r="K93808"/>
    </row>
    <row r="93809" spans="11:11">
      <c r="K93809"/>
    </row>
    <row r="93810" spans="11:11">
      <c r="K93810"/>
    </row>
    <row r="93811" spans="11:11">
      <c r="K93811"/>
    </row>
    <row r="93812" spans="11:11">
      <c r="K93812"/>
    </row>
    <row r="93813" spans="11:11">
      <c r="K93813"/>
    </row>
    <row r="93814" spans="11:11">
      <c r="K93814"/>
    </row>
    <row r="93815" spans="11:11">
      <c r="K93815"/>
    </row>
    <row r="93816" spans="11:11">
      <c r="K93816"/>
    </row>
    <row r="93817" spans="11:11">
      <c r="K93817"/>
    </row>
    <row r="93818" spans="11:11">
      <c r="K93818"/>
    </row>
    <row r="93819" spans="11:11">
      <c r="K93819"/>
    </row>
    <row r="93820" spans="11:11">
      <c r="K93820"/>
    </row>
    <row r="93821" spans="11:11">
      <c r="K93821"/>
    </row>
    <row r="93822" spans="11:11">
      <c r="K93822"/>
    </row>
    <row r="93823" spans="11:11">
      <c r="K93823"/>
    </row>
    <row r="93824" spans="11:11">
      <c r="K93824"/>
    </row>
    <row r="93825" spans="11:11">
      <c r="K93825"/>
    </row>
    <row r="93826" spans="11:11">
      <c r="K93826"/>
    </row>
    <row r="93827" spans="11:11">
      <c r="K93827"/>
    </row>
    <row r="93828" spans="11:11">
      <c r="K93828"/>
    </row>
    <row r="93829" spans="11:11">
      <c r="K93829"/>
    </row>
    <row r="93830" spans="11:11">
      <c r="K93830"/>
    </row>
    <row r="93831" spans="11:11">
      <c r="K93831"/>
    </row>
    <row r="93832" spans="11:11">
      <c r="K93832"/>
    </row>
    <row r="93833" spans="11:11">
      <c r="K93833"/>
    </row>
    <row r="93834" spans="11:11">
      <c r="K93834"/>
    </row>
    <row r="93835" spans="11:11">
      <c r="K93835"/>
    </row>
    <row r="93836" spans="11:11">
      <c r="K93836"/>
    </row>
    <row r="93837" spans="11:11">
      <c r="K93837"/>
    </row>
    <row r="93838" spans="11:11">
      <c r="K93838"/>
    </row>
    <row r="93839" spans="11:11">
      <c r="K93839"/>
    </row>
    <row r="93840" spans="11:11">
      <c r="K93840"/>
    </row>
    <row r="93841" spans="11:11">
      <c r="K93841"/>
    </row>
    <row r="93842" spans="11:11">
      <c r="K93842"/>
    </row>
    <row r="93843" spans="11:11">
      <c r="K93843"/>
    </row>
    <row r="93844" spans="11:11">
      <c r="K93844"/>
    </row>
    <row r="93845" spans="11:11">
      <c r="K93845"/>
    </row>
    <row r="93846" spans="11:11">
      <c r="K93846"/>
    </row>
    <row r="93847" spans="11:11">
      <c r="K93847"/>
    </row>
    <row r="93848" spans="11:11">
      <c r="K93848"/>
    </row>
    <row r="93849" spans="11:11">
      <c r="K93849"/>
    </row>
    <row r="93850" spans="11:11">
      <c r="K93850"/>
    </row>
    <row r="93851" spans="11:11">
      <c r="K93851"/>
    </row>
    <row r="93852" spans="11:11">
      <c r="K93852"/>
    </row>
    <row r="93853" spans="11:11">
      <c r="K93853"/>
    </row>
    <row r="93854" spans="11:11">
      <c r="K93854"/>
    </row>
    <row r="93855" spans="11:11">
      <c r="K93855"/>
    </row>
    <row r="93856" spans="11:11">
      <c r="K93856"/>
    </row>
    <row r="93857" spans="11:11">
      <c r="K93857"/>
    </row>
    <row r="93858" spans="11:11">
      <c r="K93858"/>
    </row>
    <row r="93859" spans="11:11">
      <c r="K93859"/>
    </row>
    <row r="93860" spans="11:11">
      <c r="K93860"/>
    </row>
    <row r="93861" spans="11:11">
      <c r="K93861"/>
    </row>
    <row r="93862" spans="11:11">
      <c r="K93862"/>
    </row>
    <row r="93863" spans="11:11">
      <c r="K93863"/>
    </row>
    <row r="93864" spans="11:11">
      <c r="K93864"/>
    </row>
    <row r="93865" spans="11:11">
      <c r="K93865"/>
    </row>
    <row r="93866" spans="11:11">
      <c r="K93866"/>
    </row>
    <row r="93867" spans="11:11">
      <c r="K93867"/>
    </row>
    <row r="93868" spans="11:11">
      <c r="K93868"/>
    </row>
    <row r="93869" spans="11:11">
      <c r="K93869"/>
    </row>
    <row r="93870" spans="11:11">
      <c r="K93870"/>
    </row>
    <row r="93871" spans="11:11">
      <c r="K93871"/>
    </row>
    <row r="93872" spans="11:11">
      <c r="K93872"/>
    </row>
    <row r="93873" spans="11:11">
      <c r="K93873"/>
    </row>
    <row r="93874" spans="11:11">
      <c r="K93874"/>
    </row>
    <row r="93875" spans="11:11">
      <c r="K93875"/>
    </row>
    <row r="93876" spans="11:11">
      <c r="K93876"/>
    </row>
    <row r="93877" spans="11:11">
      <c r="K93877"/>
    </row>
    <row r="93878" spans="11:11">
      <c r="K93878"/>
    </row>
    <row r="93879" spans="11:11">
      <c r="K93879"/>
    </row>
    <row r="93880" spans="11:11">
      <c r="K93880"/>
    </row>
    <row r="93881" spans="11:11">
      <c r="K93881"/>
    </row>
    <row r="93882" spans="11:11">
      <c r="K93882"/>
    </row>
    <row r="93883" spans="11:11">
      <c r="K93883"/>
    </row>
    <row r="93884" spans="11:11">
      <c r="K93884"/>
    </row>
    <row r="93885" spans="11:11">
      <c r="K93885"/>
    </row>
    <row r="93886" spans="11:11">
      <c r="K93886"/>
    </row>
    <row r="93887" spans="11:11">
      <c r="K93887"/>
    </row>
    <row r="93888" spans="11:11">
      <c r="K93888"/>
    </row>
    <row r="93889" spans="11:11">
      <c r="K93889"/>
    </row>
    <row r="93890" spans="11:11">
      <c r="K93890"/>
    </row>
    <row r="93891" spans="11:11">
      <c r="K93891"/>
    </row>
    <row r="93892" spans="11:11">
      <c r="K93892"/>
    </row>
    <row r="93893" spans="11:11">
      <c r="K93893"/>
    </row>
    <row r="93894" spans="11:11">
      <c r="K93894"/>
    </row>
    <row r="93895" spans="11:11">
      <c r="K93895"/>
    </row>
    <row r="93896" spans="11:11">
      <c r="K93896"/>
    </row>
    <row r="93897" spans="11:11">
      <c r="K93897"/>
    </row>
    <row r="93898" spans="11:11">
      <c r="K93898"/>
    </row>
    <row r="93899" spans="11:11">
      <c r="K93899"/>
    </row>
    <row r="93900" spans="11:11">
      <c r="K93900"/>
    </row>
    <row r="93901" spans="11:11">
      <c r="K93901"/>
    </row>
    <row r="93902" spans="11:11">
      <c r="K93902"/>
    </row>
    <row r="93903" spans="11:11">
      <c r="K93903"/>
    </row>
    <row r="93904" spans="11:11">
      <c r="K93904"/>
    </row>
    <row r="93905" spans="11:11">
      <c r="K93905"/>
    </row>
    <row r="93906" spans="11:11">
      <c r="K93906"/>
    </row>
    <row r="93907" spans="11:11">
      <c r="K93907"/>
    </row>
    <row r="93908" spans="11:11">
      <c r="K93908"/>
    </row>
    <row r="93909" spans="11:11">
      <c r="K93909"/>
    </row>
    <row r="93910" spans="11:11">
      <c r="K93910"/>
    </row>
    <row r="93911" spans="11:11">
      <c r="K93911"/>
    </row>
    <row r="93912" spans="11:11">
      <c r="K93912"/>
    </row>
    <row r="93913" spans="11:11">
      <c r="K93913"/>
    </row>
    <row r="93914" spans="11:11">
      <c r="K93914"/>
    </row>
    <row r="93915" spans="11:11">
      <c r="K93915"/>
    </row>
    <row r="93916" spans="11:11">
      <c r="K93916"/>
    </row>
    <row r="93917" spans="11:11">
      <c r="K93917"/>
    </row>
    <row r="93918" spans="11:11">
      <c r="K93918"/>
    </row>
    <row r="93919" spans="11:11">
      <c r="K93919"/>
    </row>
    <row r="93920" spans="11:11">
      <c r="K93920"/>
    </row>
    <row r="93921" spans="11:11">
      <c r="K93921"/>
    </row>
    <row r="93922" spans="11:11">
      <c r="K93922"/>
    </row>
    <row r="93923" spans="11:11">
      <c r="K93923"/>
    </row>
    <row r="93924" spans="11:11">
      <c r="K93924"/>
    </row>
    <row r="93925" spans="11:11">
      <c r="K93925"/>
    </row>
    <row r="93926" spans="11:11">
      <c r="K93926"/>
    </row>
    <row r="93927" spans="11:11">
      <c r="K93927"/>
    </row>
    <row r="93928" spans="11:11">
      <c r="K93928"/>
    </row>
    <row r="93929" spans="11:11">
      <c r="K93929"/>
    </row>
    <row r="93930" spans="11:11">
      <c r="K93930"/>
    </row>
    <row r="93931" spans="11:11">
      <c r="K93931"/>
    </row>
    <row r="93932" spans="11:11">
      <c r="K93932"/>
    </row>
    <row r="93933" spans="11:11">
      <c r="K93933"/>
    </row>
    <row r="93934" spans="11:11">
      <c r="K93934"/>
    </row>
    <row r="93935" spans="11:11">
      <c r="K93935"/>
    </row>
    <row r="93936" spans="11:11">
      <c r="K93936"/>
    </row>
    <row r="93937" spans="11:11">
      <c r="K93937"/>
    </row>
    <row r="93938" spans="11:11">
      <c r="K93938"/>
    </row>
    <row r="93939" spans="11:11">
      <c r="K93939"/>
    </row>
    <row r="93940" spans="11:11">
      <c r="K93940"/>
    </row>
    <row r="93941" spans="11:11">
      <c r="K93941"/>
    </row>
    <row r="93942" spans="11:11">
      <c r="K93942"/>
    </row>
    <row r="93943" spans="11:11">
      <c r="K93943"/>
    </row>
    <row r="93944" spans="11:11">
      <c r="K93944"/>
    </row>
    <row r="93945" spans="11:11">
      <c r="K93945"/>
    </row>
    <row r="93946" spans="11:11">
      <c r="K93946"/>
    </row>
    <row r="93947" spans="11:11">
      <c r="K93947"/>
    </row>
    <row r="93948" spans="11:11">
      <c r="K93948"/>
    </row>
    <row r="93949" spans="11:11">
      <c r="K93949"/>
    </row>
    <row r="93950" spans="11:11">
      <c r="K93950"/>
    </row>
    <row r="93951" spans="11:11">
      <c r="K93951"/>
    </row>
    <row r="93952" spans="11:11">
      <c r="K93952"/>
    </row>
    <row r="93953" spans="11:11">
      <c r="K93953"/>
    </row>
    <row r="93954" spans="11:11">
      <c r="K93954"/>
    </row>
    <row r="93955" spans="11:11">
      <c r="K93955"/>
    </row>
    <row r="93956" spans="11:11">
      <c r="K93956"/>
    </row>
    <row r="93957" spans="11:11">
      <c r="K93957"/>
    </row>
    <row r="93958" spans="11:11">
      <c r="K93958"/>
    </row>
    <row r="93959" spans="11:11">
      <c r="K93959"/>
    </row>
    <row r="93960" spans="11:11">
      <c r="K93960"/>
    </row>
    <row r="93961" spans="11:11">
      <c r="K93961"/>
    </row>
    <row r="93962" spans="11:11">
      <c r="K93962"/>
    </row>
    <row r="93963" spans="11:11">
      <c r="K93963"/>
    </row>
    <row r="93964" spans="11:11">
      <c r="K93964"/>
    </row>
    <row r="93965" spans="11:11">
      <c r="K93965"/>
    </row>
    <row r="93966" spans="11:11">
      <c r="K93966"/>
    </row>
    <row r="93967" spans="11:11">
      <c r="K93967"/>
    </row>
    <row r="93968" spans="11:11">
      <c r="K93968"/>
    </row>
    <row r="93969" spans="11:11">
      <c r="K93969"/>
    </row>
    <row r="93970" spans="11:11">
      <c r="K93970"/>
    </row>
    <row r="93971" spans="11:11">
      <c r="K93971"/>
    </row>
    <row r="93972" spans="11:11">
      <c r="K93972"/>
    </row>
    <row r="93973" spans="11:11">
      <c r="K93973"/>
    </row>
    <row r="93974" spans="11:11">
      <c r="K93974"/>
    </row>
    <row r="93975" spans="11:11">
      <c r="K93975"/>
    </row>
    <row r="93976" spans="11:11">
      <c r="K93976"/>
    </row>
    <row r="93977" spans="11:11">
      <c r="K93977"/>
    </row>
    <row r="93978" spans="11:11">
      <c r="K93978"/>
    </row>
    <row r="93979" spans="11:11">
      <c r="K93979"/>
    </row>
    <row r="93980" spans="11:11">
      <c r="K93980"/>
    </row>
    <row r="93981" spans="11:11">
      <c r="K93981"/>
    </row>
    <row r="93982" spans="11:11">
      <c r="K93982"/>
    </row>
    <row r="93983" spans="11:11">
      <c r="K93983"/>
    </row>
    <row r="93984" spans="11:11">
      <c r="K93984"/>
    </row>
    <row r="93985" spans="11:11">
      <c r="K93985"/>
    </row>
    <row r="93986" spans="11:11">
      <c r="K93986"/>
    </row>
    <row r="93987" spans="11:11">
      <c r="K93987"/>
    </row>
    <row r="93988" spans="11:11">
      <c r="K93988"/>
    </row>
    <row r="93989" spans="11:11">
      <c r="K93989"/>
    </row>
    <row r="93990" spans="11:11">
      <c r="K93990"/>
    </row>
    <row r="93991" spans="11:11">
      <c r="K93991"/>
    </row>
    <row r="93992" spans="11:11">
      <c r="K93992"/>
    </row>
    <row r="93993" spans="11:11">
      <c r="K93993"/>
    </row>
    <row r="93994" spans="11:11">
      <c r="K93994"/>
    </row>
    <row r="93995" spans="11:11">
      <c r="K93995"/>
    </row>
    <row r="93996" spans="11:11">
      <c r="K93996"/>
    </row>
    <row r="93997" spans="11:11">
      <c r="K93997"/>
    </row>
    <row r="93998" spans="11:11">
      <c r="K93998"/>
    </row>
    <row r="93999" spans="11:11">
      <c r="K93999"/>
    </row>
    <row r="94000" spans="11:11">
      <c r="K94000"/>
    </row>
    <row r="94001" spans="11:11">
      <c r="K94001"/>
    </row>
    <row r="94002" spans="11:11">
      <c r="K94002"/>
    </row>
    <row r="94003" spans="11:11">
      <c r="K94003"/>
    </row>
    <row r="94004" spans="11:11">
      <c r="K94004"/>
    </row>
    <row r="94005" spans="11:11">
      <c r="K94005"/>
    </row>
    <row r="94006" spans="11:11">
      <c r="K94006"/>
    </row>
    <row r="94007" spans="11:11">
      <c r="K94007"/>
    </row>
    <row r="94008" spans="11:11">
      <c r="K94008"/>
    </row>
    <row r="94009" spans="11:11">
      <c r="K94009"/>
    </row>
    <row r="94010" spans="11:11">
      <c r="K94010"/>
    </row>
    <row r="94011" spans="11:11">
      <c r="K94011"/>
    </row>
    <row r="94012" spans="11:11">
      <c r="K94012"/>
    </row>
    <row r="94013" spans="11:11">
      <c r="K94013"/>
    </row>
    <row r="94014" spans="11:11">
      <c r="K94014"/>
    </row>
    <row r="94015" spans="11:11">
      <c r="K94015"/>
    </row>
    <row r="94016" spans="11:11">
      <c r="K94016"/>
    </row>
    <row r="94017" spans="11:11">
      <c r="K94017"/>
    </row>
    <row r="94018" spans="11:11">
      <c r="K94018"/>
    </row>
    <row r="94019" spans="11:11">
      <c r="K94019"/>
    </row>
    <row r="94020" spans="11:11">
      <c r="K94020"/>
    </row>
    <row r="94021" spans="11:11">
      <c r="K94021"/>
    </row>
    <row r="94022" spans="11:11">
      <c r="K94022"/>
    </row>
    <row r="94023" spans="11:11">
      <c r="K94023"/>
    </row>
    <row r="94024" spans="11:11">
      <c r="K94024"/>
    </row>
    <row r="94025" spans="11:11">
      <c r="K94025"/>
    </row>
    <row r="94026" spans="11:11">
      <c r="K94026"/>
    </row>
    <row r="94027" spans="11:11">
      <c r="K94027"/>
    </row>
    <row r="94028" spans="11:11">
      <c r="K94028"/>
    </row>
    <row r="94029" spans="11:11">
      <c r="K94029"/>
    </row>
    <row r="94030" spans="11:11">
      <c r="K94030"/>
    </row>
    <row r="94031" spans="11:11">
      <c r="K94031"/>
    </row>
    <row r="94032" spans="11:11">
      <c r="K94032"/>
    </row>
    <row r="94033" spans="11:11">
      <c r="K94033"/>
    </row>
    <row r="94034" spans="11:11">
      <c r="K94034"/>
    </row>
    <row r="94035" spans="11:11">
      <c r="K94035"/>
    </row>
    <row r="94036" spans="11:11">
      <c r="K94036"/>
    </row>
    <row r="94037" spans="11:11">
      <c r="K94037"/>
    </row>
    <row r="94038" spans="11:11">
      <c r="K94038"/>
    </row>
    <row r="94039" spans="11:11">
      <c r="K94039"/>
    </row>
    <row r="94040" spans="11:11">
      <c r="K94040"/>
    </row>
    <row r="94041" spans="11:11">
      <c r="K94041"/>
    </row>
    <row r="94042" spans="11:11">
      <c r="K94042"/>
    </row>
    <row r="94043" spans="11:11">
      <c r="K94043"/>
    </row>
    <row r="94044" spans="11:11">
      <c r="K94044"/>
    </row>
    <row r="94045" spans="11:11">
      <c r="K94045"/>
    </row>
    <row r="94046" spans="11:11">
      <c r="K94046"/>
    </row>
    <row r="94047" spans="11:11">
      <c r="K94047"/>
    </row>
    <row r="94048" spans="11:11">
      <c r="K94048"/>
    </row>
    <row r="94049" spans="11:11">
      <c r="K94049"/>
    </row>
    <row r="94050" spans="11:11">
      <c r="K94050"/>
    </row>
    <row r="94051" spans="11:11">
      <c r="K94051"/>
    </row>
    <row r="94052" spans="11:11">
      <c r="K94052"/>
    </row>
    <row r="94053" spans="11:11">
      <c r="K94053"/>
    </row>
    <row r="94054" spans="11:11">
      <c r="K94054"/>
    </row>
    <row r="94055" spans="11:11">
      <c r="K94055"/>
    </row>
    <row r="94056" spans="11:11">
      <c r="K94056"/>
    </row>
    <row r="94057" spans="11:11">
      <c r="K94057"/>
    </row>
    <row r="94058" spans="11:11">
      <c r="K94058"/>
    </row>
    <row r="94059" spans="11:11">
      <c r="K94059"/>
    </row>
    <row r="94060" spans="11:11">
      <c r="K94060"/>
    </row>
    <row r="94061" spans="11:11">
      <c r="K94061"/>
    </row>
    <row r="94062" spans="11:11">
      <c r="K94062"/>
    </row>
    <row r="94063" spans="11:11">
      <c r="K94063"/>
    </row>
    <row r="94064" spans="11:11">
      <c r="K94064"/>
    </row>
    <row r="94065" spans="11:11">
      <c r="K94065"/>
    </row>
    <row r="94066" spans="11:11">
      <c r="K94066"/>
    </row>
    <row r="94067" spans="11:11">
      <c r="K94067"/>
    </row>
    <row r="94068" spans="11:11">
      <c r="K94068"/>
    </row>
    <row r="94069" spans="11:11">
      <c r="K94069"/>
    </row>
    <row r="94070" spans="11:11">
      <c r="K94070"/>
    </row>
    <row r="94071" spans="11:11">
      <c r="K94071"/>
    </row>
    <row r="94072" spans="11:11">
      <c r="K94072"/>
    </row>
    <row r="94073" spans="11:11">
      <c r="K94073"/>
    </row>
    <row r="94074" spans="11:11">
      <c r="K94074"/>
    </row>
    <row r="94075" spans="11:11">
      <c r="K94075"/>
    </row>
    <row r="94076" spans="11:11">
      <c r="K94076"/>
    </row>
    <row r="94077" spans="11:11">
      <c r="K94077"/>
    </row>
    <row r="94078" spans="11:11">
      <c r="K94078"/>
    </row>
    <row r="94079" spans="11:11">
      <c r="K94079"/>
    </row>
    <row r="94080" spans="11:11">
      <c r="K94080"/>
    </row>
    <row r="94081" spans="11:11">
      <c r="K94081"/>
    </row>
    <row r="94082" spans="11:11">
      <c r="K94082"/>
    </row>
    <row r="94083" spans="11:11">
      <c r="K94083"/>
    </row>
    <row r="94084" spans="11:11">
      <c r="K94084"/>
    </row>
    <row r="94085" spans="11:11">
      <c r="K94085"/>
    </row>
    <row r="94086" spans="11:11">
      <c r="K94086"/>
    </row>
    <row r="94087" spans="11:11">
      <c r="K94087"/>
    </row>
    <row r="94088" spans="11:11">
      <c r="K94088"/>
    </row>
    <row r="94089" spans="11:11">
      <c r="K94089"/>
    </row>
    <row r="94090" spans="11:11">
      <c r="K94090"/>
    </row>
    <row r="94091" spans="11:11">
      <c r="K94091"/>
    </row>
    <row r="94092" spans="11:11">
      <c r="K94092"/>
    </row>
    <row r="94093" spans="11:11">
      <c r="K94093"/>
    </row>
    <row r="94094" spans="11:11">
      <c r="K94094"/>
    </row>
    <row r="94095" spans="11:11">
      <c r="K94095"/>
    </row>
    <row r="94096" spans="11:11">
      <c r="K94096"/>
    </row>
    <row r="94097" spans="11:11">
      <c r="K94097"/>
    </row>
    <row r="94098" spans="11:11">
      <c r="K94098"/>
    </row>
    <row r="94099" spans="11:11">
      <c r="K94099"/>
    </row>
    <row r="94100" spans="11:11">
      <c r="K94100"/>
    </row>
    <row r="94101" spans="11:11">
      <c r="K94101"/>
    </row>
    <row r="94102" spans="11:11">
      <c r="K94102"/>
    </row>
    <row r="94103" spans="11:11">
      <c r="K94103"/>
    </row>
    <row r="94104" spans="11:11">
      <c r="K94104"/>
    </row>
    <row r="94105" spans="11:11">
      <c r="K94105"/>
    </row>
    <row r="94106" spans="11:11">
      <c r="K94106"/>
    </row>
    <row r="94107" spans="11:11">
      <c r="K94107"/>
    </row>
    <row r="94108" spans="11:11">
      <c r="K94108"/>
    </row>
    <row r="94109" spans="11:11">
      <c r="K94109"/>
    </row>
    <row r="94110" spans="11:11">
      <c r="K94110"/>
    </row>
    <row r="94111" spans="11:11">
      <c r="K94111"/>
    </row>
    <row r="94112" spans="11:11">
      <c r="K94112"/>
    </row>
    <row r="94113" spans="11:11">
      <c r="K94113"/>
    </row>
    <row r="94114" spans="11:11">
      <c r="K94114"/>
    </row>
    <row r="94115" spans="11:11">
      <c r="K94115"/>
    </row>
    <row r="94116" spans="11:11">
      <c r="K94116"/>
    </row>
    <row r="94117" spans="11:11">
      <c r="K94117"/>
    </row>
    <row r="94118" spans="11:11">
      <c r="K94118"/>
    </row>
    <row r="94119" spans="11:11">
      <c r="K94119"/>
    </row>
    <row r="94120" spans="11:11">
      <c r="K94120"/>
    </row>
    <row r="94121" spans="11:11">
      <c r="K94121"/>
    </row>
    <row r="94122" spans="11:11">
      <c r="K94122"/>
    </row>
    <row r="94123" spans="11:11">
      <c r="K94123"/>
    </row>
    <row r="94124" spans="11:11">
      <c r="K94124"/>
    </row>
    <row r="94125" spans="11:11">
      <c r="K94125"/>
    </row>
    <row r="94126" spans="11:11">
      <c r="K94126"/>
    </row>
    <row r="94127" spans="11:11">
      <c r="K94127"/>
    </row>
    <row r="94128" spans="11:11">
      <c r="K94128"/>
    </row>
    <row r="94129" spans="11:11">
      <c r="K94129"/>
    </row>
    <row r="94130" spans="11:11">
      <c r="K94130"/>
    </row>
    <row r="94131" spans="11:11">
      <c r="K94131"/>
    </row>
    <row r="94132" spans="11:11">
      <c r="K94132"/>
    </row>
    <row r="94133" spans="11:11">
      <c r="K94133"/>
    </row>
    <row r="94134" spans="11:11">
      <c r="K94134"/>
    </row>
    <row r="94135" spans="11:11">
      <c r="K94135"/>
    </row>
    <row r="94136" spans="11:11">
      <c r="K94136"/>
    </row>
    <row r="94137" spans="11:11">
      <c r="K94137"/>
    </row>
    <row r="94138" spans="11:11">
      <c r="K94138"/>
    </row>
    <row r="94139" spans="11:11">
      <c r="K94139"/>
    </row>
    <row r="94140" spans="11:11">
      <c r="K94140"/>
    </row>
    <row r="94141" spans="11:11">
      <c r="K94141"/>
    </row>
    <row r="94142" spans="11:11">
      <c r="K94142"/>
    </row>
    <row r="94143" spans="11:11">
      <c r="K94143"/>
    </row>
    <row r="94144" spans="11:11">
      <c r="K94144"/>
    </row>
    <row r="94145" spans="11:11">
      <c r="K94145"/>
    </row>
    <row r="94146" spans="11:11">
      <c r="K94146"/>
    </row>
    <row r="94147" spans="11:11">
      <c r="K94147"/>
    </row>
    <row r="94148" spans="11:11">
      <c r="K94148"/>
    </row>
    <row r="94149" spans="11:11">
      <c r="K94149"/>
    </row>
    <row r="94150" spans="11:11">
      <c r="K94150"/>
    </row>
    <row r="94151" spans="11:11">
      <c r="K94151"/>
    </row>
    <row r="94152" spans="11:11">
      <c r="K94152"/>
    </row>
    <row r="94153" spans="11:11">
      <c r="K94153"/>
    </row>
    <row r="94154" spans="11:11">
      <c r="K94154"/>
    </row>
    <row r="94155" spans="11:11">
      <c r="K94155"/>
    </row>
    <row r="94156" spans="11:11">
      <c r="K94156"/>
    </row>
    <row r="94157" spans="11:11">
      <c r="K94157"/>
    </row>
    <row r="94158" spans="11:11">
      <c r="K94158"/>
    </row>
    <row r="94159" spans="11:11">
      <c r="K94159"/>
    </row>
    <row r="94160" spans="11:11">
      <c r="K94160"/>
    </row>
    <row r="94161" spans="11:11">
      <c r="K94161"/>
    </row>
    <row r="94162" spans="11:11">
      <c r="K94162"/>
    </row>
    <row r="94163" spans="11:11">
      <c r="K94163"/>
    </row>
    <row r="94164" spans="11:11">
      <c r="K94164"/>
    </row>
    <row r="94165" spans="11:11">
      <c r="K94165"/>
    </row>
    <row r="94166" spans="11:11">
      <c r="K94166"/>
    </row>
    <row r="94167" spans="11:11">
      <c r="K94167"/>
    </row>
    <row r="94168" spans="11:11">
      <c r="K94168"/>
    </row>
    <row r="94169" spans="11:11">
      <c r="K94169"/>
    </row>
    <row r="94170" spans="11:11">
      <c r="K94170"/>
    </row>
    <row r="94171" spans="11:11">
      <c r="K94171"/>
    </row>
    <row r="94172" spans="11:11">
      <c r="K94172"/>
    </row>
    <row r="94173" spans="11:11">
      <c r="K94173"/>
    </row>
    <row r="94174" spans="11:11">
      <c r="K94174"/>
    </row>
    <row r="94175" spans="11:11">
      <c r="K94175"/>
    </row>
    <row r="94176" spans="11:11">
      <c r="K94176"/>
    </row>
    <row r="94177" spans="11:11">
      <c r="K94177"/>
    </row>
    <row r="94178" spans="11:11">
      <c r="K94178"/>
    </row>
    <row r="94179" spans="11:11">
      <c r="K94179"/>
    </row>
    <row r="94180" spans="11:11">
      <c r="K94180"/>
    </row>
    <row r="94181" spans="11:11">
      <c r="K94181"/>
    </row>
    <row r="94182" spans="11:11">
      <c r="K94182"/>
    </row>
    <row r="94183" spans="11:11">
      <c r="K94183"/>
    </row>
    <row r="94184" spans="11:11">
      <c r="K94184"/>
    </row>
    <row r="94185" spans="11:11">
      <c r="K94185"/>
    </row>
    <row r="94186" spans="11:11">
      <c r="K94186"/>
    </row>
    <row r="94187" spans="11:11">
      <c r="K94187"/>
    </row>
    <row r="94188" spans="11:11">
      <c r="K94188"/>
    </row>
    <row r="94189" spans="11:11">
      <c r="K94189"/>
    </row>
    <row r="94190" spans="11:11">
      <c r="K94190"/>
    </row>
    <row r="94191" spans="11:11">
      <c r="K94191"/>
    </row>
    <row r="94192" spans="11:11">
      <c r="K94192"/>
    </row>
    <row r="94193" spans="11:11">
      <c r="K94193"/>
    </row>
    <row r="94194" spans="11:11">
      <c r="K94194"/>
    </row>
    <row r="94195" spans="11:11">
      <c r="K94195"/>
    </row>
    <row r="94196" spans="11:11">
      <c r="K94196"/>
    </row>
    <row r="94197" spans="11:11">
      <c r="K94197"/>
    </row>
    <row r="94198" spans="11:11">
      <c r="K94198"/>
    </row>
    <row r="94199" spans="11:11">
      <c r="K94199"/>
    </row>
    <row r="94200" spans="11:11">
      <c r="K94200"/>
    </row>
    <row r="94201" spans="11:11">
      <c r="K94201"/>
    </row>
    <row r="94202" spans="11:11">
      <c r="K94202"/>
    </row>
    <row r="94203" spans="11:11">
      <c r="K94203"/>
    </row>
    <row r="94204" spans="11:11">
      <c r="K94204"/>
    </row>
    <row r="94205" spans="11:11">
      <c r="K94205"/>
    </row>
    <row r="94206" spans="11:11">
      <c r="K94206"/>
    </row>
    <row r="94207" spans="11:11">
      <c r="K94207"/>
    </row>
    <row r="94208" spans="11:11">
      <c r="K94208"/>
    </row>
    <row r="94209" spans="11:11">
      <c r="K94209"/>
    </row>
    <row r="94210" spans="11:11">
      <c r="K94210"/>
    </row>
    <row r="94211" spans="11:11">
      <c r="K94211"/>
    </row>
    <row r="94212" spans="11:11">
      <c r="K94212"/>
    </row>
    <row r="94213" spans="11:11">
      <c r="K94213"/>
    </row>
    <row r="94214" spans="11:11">
      <c r="K94214"/>
    </row>
    <row r="94215" spans="11:11">
      <c r="K94215"/>
    </row>
    <row r="94216" spans="11:11">
      <c r="K94216"/>
    </row>
    <row r="94217" spans="11:11">
      <c r="K94217"/>
    </row>
    <row r="94218" spans="11:11">
      <c r="K94218"/>
    </row>
    <row r="94219" spans="11:11">
      <c r="K94219"/>
    </row>
    <row r="94220" spans="11:11">
      <c r="K94220"/>
    </row>
    <row r="94221" spans="11:11">
      <c r="K94221"/>
    </row>
    <row r="94222" spans="11:11">
      <c r="K94222"/>
    </row>
    <row r="94223" spans="11:11">
      <c r="K94223"/>
    </row>
    <row r="94224" spans="11:11">
      <c r="K94224"/>
    </row>
    <row r="94225" spans="11:11">
      <c r="K94225"/>
    </row>
    <row r="94226" spans="11:11">
      <c r="K94226"/>
    </row>
    <row r="94227" spans="11:11">
      <c r="K94227"/>
    </row>
    <row r="94228" spans="11:11">
      <c r="K94228"/>
    </row>
    <row r="94229" spans="11:11">
      <c r="K94229"/>
    </row>
    <row r="94230" spans="11:11">
      <c r="K94230"/>
    </row>
    <row r="94231" spans="11:11">
      <c r="K94231"/>
    </row>
    <row r="94232" spans="11:11">
      <c r="K94232"/>
    </row>
    <row r="94233" spans="11:11">
      <c r="K94233"/>
    </row>
    <row r="94234" spans="11:11">
      <c r="K94234"/>
    </row>
    <row r="94235" spans="11:11">
      <c r="K94235"/>
    </row>
    <row r="94236" spans="11:11">
      <c r="K94236"/>
    </row>
    <row r="94237" spans="11:11">
      <c r="K94237"/>
    </row>
    <row r="94238" spans="11:11">
      <c r="K94238"/>
    </row>
    <row r="94239" spans="11:11">
      <c r="K94239"/>
    </row>
    <row r="94240" spans="11:11">
      <c r="K94240"/>
    </row>
    <row r="94241" spans="11:11">
      <c r="K94241"/>
    </row>
    <row r="94242" spans="11:11">
      <c r="K94242"/>
    </row>
    <row r="94243" spans="11:11">
      <c r="K94243"/>
    </row>
    <row r="94244" spans="11:11">
      <c r="K94244"/>
    </row>
    <row r="94245" spans="11:11">
      <c r="K94245"/>
    </row>
    <row r="94246" spans="11:11">
      <c r="K94246"/>
    </row>
    <row r="94247" spans="11:11">
      <c r="K94247"/>
    </row>
    <row r="94248" spans="11:11">
      <c r="K94248"/>
    </row>
    <row r="94249" spans="11:11">
      <c r="K94249"/>
    </row>
    <row r="94250" spans="11:11">
      <c r="K94250"/>
    </row>
    <row r="94251" spans="11:11">
      <c r="K94251"/>
    </row>
    <row r="94252" spans="11:11">
      <c r="K94252"/>
    </row>
    <row r="94253" spans="11:11">
      <c r="K94253"/>
    </row>
    <row r="94254" spans="11:11">
      <c r="K94254"/>
    </row>
    <row r="94255" spans="11:11">
      <c r="K94255"/>
    </row>
    <row r="94256" spans="11:11">
      <c r="K94256"/>
    </row>
    <row r="94257" spans="11:11">
      <c r="K94257"/>
    </row>
    <row r="94258" spans="11:11">
      <c r="K94258"/>
    </row>
    <row r="94259" spans="11:11">
      <c r="K94259"/>
    </row>
    <row r="94260" spans="11:11">
      <c r="K94260"/>
    </row>
    <row r="94261" spans="11:11">
      <c r="K94261"/>
    </row>
    <row r="94262" spans="11:11">
      <c r="K94262"/>
    </row>
    <row r="94263" spans="11:11">
      <c r="K94263"/>
    </row>
    <row r="94264" spans="11:11">
      <c r="K94264"/>
    </row>
    <row r="94265" spans="11:11">
      <c r="K94265"/>
    </row>
    <row r="94266" spans="11:11">
      <c r="K94266"/>
    </row>
    <row r="94267" spans="11:11">
      <c r="K94267"/>
    </row>
    <row r="94268" spans="11:11">
      <c r="K94268"/>
    </row>
    <row r="94269" spans="11:11">
      <c r="K94269"/>
    </row>
    <row r="94270" spans="11:11">
      <c r="K94270"/>
    </row>
    <row r="94271" spans="11:11">
      <c r="K94271"/>
    </row>
    <row r="94272" spans="11:11">
      <c r="K94272"/>
    </row>
    <row r="94273" spans="11:11">
      <c r="K94273"/>
    </row>
    <row r="94274" spans="11:11">
      <c r="K94274"/>
    </row>
    <row r="94275" spans="11:11">
      <c r="K94275"/>
    </row>
    <row r="94276" spans="11:11">
      <c r="K94276"/>
    </row>
    <row r="94277" spans="11:11">
      <c r="K94277"/>
    </row>
    <row r="94278" spans="11:11">
      <c r="K94278"/>
    </row>
    <row r="94279" spans="11:11">
      <c r="K94279"/>
    </row>
    <row r="94280" spans="11:11">
      <c r="K94280"/>
    </row>
    <row r="94281" spans="11:11">
      <c r="K94281"/>
    </row>
    <row r="94282" spans="11:11">
      <c r="K94282"/>
    </row>
    <row r="94283" spans="11:11">
      <c r="K94283"/>
    </row>
    <row r="94284" spans="11:11">
      <c r="K94284"/>
    </row>
    <row r="94285" spans="11:11">
      <c r="K94285"/>
    </row>
    <row r="94286" spans="11:11">
      <c r="K94286"/>
    </row>
    <row r="94287" spans="11:11">
      <c r="K94287"/>
    </row>
    <row r="94288" spans="11:11">
      <c r="K94288"/>
    </row>
    <row r="94289" spans="11:11">
      <c r="K94289"/>
    </row>
    <row r="94290" spans="11:11">
      <c r="K94290"/>
    </row>
    <row r="94291" spans="11:11">
      <c r="K94291"/>
    </row>
    <row r="94292" spans="11:11">
      <c r="K94292"/>
    </row>
    <row r="94293" spans="11:11">
      <c r="K94293"/>
    </row>
    <row r="94294" spans="11:11">
      <c r="K94294"/>
    </row>
    <row r="94295" spans="11:11">
      <c r="K94295"/>
    </row>
    <row r="94296" spans="11:11">
      <c r="K94296"/>
    </row>
    <row r="94297" spans="11:11">
      <c r="K94297"/>
    </row>
    <row r="94298" spans="11:11">
      <c r="K94298"/>
    </row>
    <row r="94299" spans="11:11">
      <c r="K94299"/>
    </row>
    <row r="94300" spans="11:11">
      <c r="K94300"/>
    </row>
    <row r="94301" spans="11:11">
      <c r="K94301"/>
    </row>
    <row r="94302" spans="11:11">
      <c r="K94302"/>
    </row>
    <row r="94303" spans="11:11">
      <c r="K94303"/>
    </row>
    <row r="94304" spans="11:11">
      <c r="K94304"/>
    </row>
    <row r="94305" spans="11:11">
      <c r="K94305"/>
    </row>
    <row r="94306" spans="11:11">
      <c r="K94306"/>
    </row>
    <row r="94307" spans="11:11">
      <c r="K94307"/>
    </row>
    <row r="94308" spans="11:11">
      <c r="K94308"/>
    </row>
    <row r="94309" spans="11:11">
      <c r="K94309"/>
    </row>
    <row r="94310" spans="11:11">
      <c r="K94310"/>
    </row>
    <row r="94311" spans="11:11">
      <c r="K94311"/>
    </row>
    <row r="94312" spans="11:11">
      <c r="K94312"/>
    </row>
    <row r="94313" spans="11:11">
      <c r="K94313"/>
    </row>
    <row r="94314" spans="11:11">
      <c r="K94314"/>
    </row>
    <row r="94315" spans="11:11">
      <c r="K94315"/>
    </row>
    <row r="94316" spans="11:11">
      <c r="K94316"/>
    </row>
    <row r="94317" spans="11:11">
      <c r="K94317"/>
    </row>
    <row r="94318" spans="11:11">
      <c r="K94318"/>
    </row>
    <row r="94319" spans="11:11">
      <c r="K94319"/>
    </row>
    <row r="94320" spans="11:11">
      <c r="K94320"/>
    </row>
    <row r="94321" spans="11:11">
      <c r="K94321"/>
    </row>
    <row r="94322" spans="11:11">
      <c r="K94322"/>
    </row>
    <row r="94323" spans="11:11">
      <c r="K94323"/>
    </row>
    <row r="94324" spans="11:11">
      <c r="K94324"/>
    </row>
    <row r="94325" spans="11:11">
      <c r="K94325"/>
    </row>
    <row r="94326" spans="11:11">
      <c r="K94326"/>
    </row>
    <row r="94327" spans="11:11">
      <c r="K94327"/>
    </row>
    <row r="94328" spans="11:11">
      <c r="K94328"/>
    </row>
    <row r="94329" spans="11:11">
      <c r="K94329"/>
    </row>
    <row r="94330" spans="11:11">
      <c r="K94330"/>
    </row>
    <row r="94331" spans="11:11">
      <c r="K94331"/>
    </row>
    <row r="94332" spans="11:11">
      <c r="K94332"/>
    </row>
    <row r="94333" spans="11:11">
      <c r="K94333"/>
    </row>
    <row r="94334" spans="11:11">
      <c r="K94334"/>
    </row>
    <row r="94335" spans="11:11">
      <c r="K94335"/>
    </row>
    <row r="94336" spans="11:11">
      <c r="K94336"/>
    </row>
    <row r="94337" spans="11:11">
      <c r="K94337"/>
    </row>
    <row r="94338" spans="11:11">
      <c r="K94338"/>
    </row>
    <row r="94339" spans="11:11">
      <c r="K94339"/>
    </row>
    <row r="94340" spans="11:11">
      <c r="K94340"/>
    </row>
    <row r="94341" spans="11:11">
      <c r="K94341"/>
    </row>
    <row r="94342" spans="11:11">
      <c r="K94342"/>
    </row>
    <row r="94343" spans="11:11">
      <c r="K94343"/>
    </row>
    <row r="94344" spans="11:11">
      <c r="K94344"/>
    </row>
    <row r="94345" spans="11:11">
      <c r="K94345"/>
    </row>
    <row r="94346" spans="11:11">
      <c r="K94346"/>
    </row>
    <row r="94347" spans="11:11">
      <c r="K94347"/>
    </row>
    <row r="94348" spans="11:11">
      <c r="K94348"/>
    </row>
    <row r="94349" spans="11:11">
      <c r="K94349"/>
    </row>
    <row r="94350" spans="11:11">
      <c r="K94350"/>
    </row>
    <row r="94351" spans="11:11">
      <c r="K94351"/>
    </row>
    <row r="94352" spans="11:11">
      <c r="K94352"/>
    </row>
    <row r="94353" spans="11:11">
      <c r="K94353"/>
    </row>
    <row r="94354" spans="11:11">
      <c r="K94354"/>
    </row>
    <row r="94355" spans="11:11">
      <c r="K94355"/>
    </row>
    <row r="94356" spans="11:11">
      <c r="K94356"/>
    </row>
    <row r="94357" spans="11:11">
      <c r="K94357"/>
    </row>
    <row r="94358" spans="11:11">
      <c r="K94358"/>
    </row>
    <row r="94359" spans="11:11">
      <c r="K94359"/>
    </row>
    <row r="94360" spans="11:11">
      <c r="K94360"/>
    </row>
    <row r="94361" spans="11:11">
      <c r="K94361"/>
    </row>
    <row r="94362" spans="11:11">
      <c r="K94362"/>
    </row>
    <row r="94363" spans="11:11">
      <c r="K94363"/>
    </row>
    <row r="94364" spans="11:11">
      <c r="K94364"/>
    </row>
    <row r="94365" spans="11:11">
      <c r="K94365"/>
    </row>
    <row r="94366" spans="11:11">
      <c r="K94366"/>
    </row>
    <row r="94367" spans="11:11">
      <c r="K94367"/>
    </row>
    <row r="94368" spans="11:11">
      <c r="K94368"/>
    </row>
    <row r="94369" spans="11:11">
      <c r="K94369"/>
    </row>
    <row r="94370" spans="11:11">
      <c r="K94370"/>
    </row>
    <row r="94371" spans="11:11">
      <c r="K94371"/>
    </row>
    <row r="94372" spans="11:11">
      <c r="K94372"/>
    </row>
    <row r="94373" spans="11:11">
      <c r="K94373"/>
    </row>
    <row r="94374" spans="11:11">
      <c r="K94374"/>
    </row>
    <row r="94375" spans="11:11">
      <c r="K94375"/>
    </row>
    <row r="94376" spans="11:11">
      <c r="K94376"/>
    </row>
    <row r="94377" spans="11:11">
      <c r="K94377"/>
    </row>
    <row r="94378" spans="11:11">
      <c r="K94378"/>
    </row>
    <row r="94379" spans="11:11">
      <c r="K94379"/>
    </row>
    <row r="94380" spans="11:11">
      <c r="K94380"/>
    </row>
    <row r="94381" spans="11:11">
      <c r="K94381"/>
    </row>
    <row r="94382" spans="11:11">
      <c r="K94382"/>
    </row>
    <row r="94383" spans="11:11">
      <c r="K94383"/>
    </row>
    <row r="94384" spans="11:11">
      <c r="K94384"/>
    </row>
    <row r="94385" spans="11:11">
      <c r="K94385"/>
    </row>
    <row r="94386" spans="11:11">
      <c r="K94386"/>
    </row>
    <row r="94387" spans="11:11">
      <c r="K94387"/>
    </row>
    <row r="94388" spans="11:11">
      <c r="K94388"/>
    </row>
    <row r="94389" spans="11:11">
      <c r="K94389"/>
    </row>
    <row r="94390" spans="11:11">
      <c r="K94390"/>
    </row>
    <row r="94391" spans="11:11">
      <c r="K94391"/>
    </row>
    <row r="94392" spans="11:11">
      <c r="K94392"/>
    </row>
    <row r="94393" spans="11:11">
      <c r="K94393"/>
    </row>
    <row r="94394" spans="11:11">
      <c r="K94394"/>
    </row>
    <row r="94395" spans="11:11">
      <c r="K94395"/>
    </row>
    <row r="94396" spans="11:11">
      <c r="K94396"/>
    </row>
    <row r="94397" spans="11:11">
      <c r="K94397"/>
    </row>
    <row r="94398" spans="11:11">
      <c r="K94398"/>
    </row>
    <row r="94399" spans="11:11">
      <c r="K94399"/>
    </row>
    <row r="94400" spans="11:11">
      <c r="K94400"/>
    </row>
    <row r="94401" spans="11:11">
      <c r="K94401"/>
    </row>
    <row r="94402" spans="11:11">
      <c r="K94402"/>
    </row>
    <row r="94403" spans="11:11">
      <c r="K94403"/>
    </row>
    <row r="94404" spans="11:11">
      <c r="K94404"/>
    </row>
    <row r="94405" spans="11:11">
      <c r="K94405"/>
    </row>
    <row r="94406" spans="11:11">
      <c r="K94406"/>
    </row>
    <row r="94407" spans="11:11">
      <c r="K94407"/>
    </row>
    <row r="94408" spans="11:11">
      <c r="K94408"/>
    </row>
    <row r="94409" spans="11:11">
      <c r="K94409"/>
    </row>
    <row r="94410" spans="11:11">
      <c r="K94410"/>
    </row>
    <row r="94411" spans="11:11">
      <c r="K94411"/>
    </row>
    <row r="94412" spans="11:11">
      <c r="K94412"/>
    </row>
    <row r="94413" spans="11:11">
      <c r="K94413"/>
    </row>
    <row r="94414" spans="11:11">
      <c r="K94414"/>
    </row>
    <row r="94415" spans="11:11">
      <c r="K94415"/>
    </row>
    <row r="94416" spans="11:11">
      <c r="K94416"/>
    </row>
    <row r="94417" spans="11:11">
      <c r="K94417"/>
    </row>
    <row r="94418" spans="11:11">
      <c r="K94418"/>
    </row>
    <row r="94419" spans="11:11">
      <c r="K94419"/>
    </row>
    <row r="94420" spans="11:11">
      <c r="K94420"/>
    </row>
    <row r="94421" spans="11:11">
      <c r="K94421"/>
    </row>
    <row r="94422" spans="11:11">
      <c r="K94422"/>
    </row>
    <row r="94423" spans="11:11">
      <c r="K94423"/>
    </row>
    <row r="94424" spans="11:11">
      <c r="K94424"/>
    </row>
    <row r="94425" spans="11:11">
      <c r="K94425"/>
    </row>
    <row r="94426" spans="11:11">
      <c r="K94426"/>
    </row>
    <row r="94427" spans="11:11">
      <c r="K94427"/>
    </row>
    <row r="94428" spans="11:11">
      <c r="K94428"/>
    </row>
    <row r="94429" spans="11:11">
      <c r="K94429"/>
    </row>
    <row r="94430" spans="11:11">
      <c r="K94430"/>
    </row>
    <row r="94431" spans="11:11">
      <c r="K94431"/>
    </row>
    <row r="94432" spans="11:11">
      <c r="K94432"/>
    </row>
    <row r="94433" spans="11:11">
      <c r="K94433"/>
    </row>
    <row r="94434" spans="11:11">
      <c r="K94434"/>
    </row>
    <row r="94435" spans="11:11">
      <c r="K94435"/>
    </row>
    <row r="94436" spans="11:11">
      <c r="K94436"/>
    </row>
    <row r="94437" spans="11:11">
      <c r="K94437"/>
    </row>
    <row r="94438" spans="11:11">
      <c r="K94438"/>
    </row>
    <row r="94439" spans="11:11">
      <c r="K94439"/>
    </row>
    <row r="94440" spans="11:11">
      <c r="K94440"/>
    </row>
    <row r="94441" spans="11:11">
      <c r="K94441"/>
    </row>
    <row r="94442" spans="11:11">
      <c r="K94442"/>
    </row>
    <row r="94443" spans="11:11">
      <c r="K94443"/>
    </row>
    <row r="94444" spans="11:11">
      <c r="K94444"/>
    </row>
    <row r="94445" spans="11:11">
      <c r="K94445"/>
    </row>
    <row r="94446" spans="11:11">
      <c r="K94446"/>
    </row>
    <row r="94447" spans="11:11">
      <c r="K94447"/>
    </row>
    <row r="94448" spans="11:11">
      <c r="K94448"/>
    </row>
    <row r="94449" spans="11:11">
      <c r="K94449"/>
    </row>
    <row r="94450" spans="11:11">
      <c r="K94450"/>
    </row>
    <row r="94451" spans="11:11">
      <c r="K94451"/>
    </row>
    <row r="94452" spans="11:11">
      <c r="K94452"/>
    </row>
    <row r="94453" spans="11:11">
      <c r="K94453"/>
    </row>
    <row r="94454" spans="11:11">
      <c r="K94454"/>
    </row>
    <row r="94455" spans="11:11">
      <c r="K94455"/>
    </row>
    <row r="94456" spans="11:11">
      <c r="K94456"/>
    </row>
    <row r="94457" spans="11:11">
      <c r="K94457"/>
    </row>
    <row r="94458" spans="11:11">
      <c r="K94458"/>
    </row>
    <row r="94459" spans="11:11">
      <c r="K94459"/>
    </row>
    <row r="94460" spans="11:11">
      <c r="K94460"/>
    </row>
    <row r="94461" spans="11:11">
      <c r="K94461"/>
    </row>
    <row r="94462" spans="11:11">
      <c r="K94462"/>
    </row>
    <row r="94463" spans="11:11">
      <c r="K94463"/>
    </row>
    <row r="94464" spans="11:11">
      <c r="K94464"/>
    </row>
    <row r="94465" spans="11:11">
      <c r="K94465"/>
    </row>
    <row r="94466" spans="11:11">
      <c r="K94466"/>
    </row>
    <row r="94467" spans="11:11">
      <c r="K94467"/>
    </row>
    <row r="94468" spans="11:11">
      <c r="K94468"/>
    </row>
    <row r="94469" spans="11:11">
      <c r="K94469"/>
    </row>
    <row r="94470" spans="11:11">
      <c r="K94470"/>
    </row>
    <row r="94471" spans="11:11">
      <c r="K94471"/>
    </row>
    <row r="94472" spans="11:11">
      <c r="K94472"/>
    </row>
    <row r="94473" spans="11:11">
      <c r="K94473"/>
    </row>
    <row r="94474" spans="11:11">
      <c r="K94474"/>
    </row>
    <row r="94475" spans="11:11">
      <c r="K94475"/>
    </row>
    <row r="94476" spans="11:11">
      <c r="K94476"/>
    </row>
    <row r="94477" spans="11:11">
      <c r="K94477"/>
    </row>
    <row r="94478" spans="11:11">
      <c r="K94478"/>
    </row>
    <row r="94479" spans="11:11">
      <c r="K94479"/>
    </row>
    <row r="94480" spans="11:11">
      <c r="K94480"/>
    </row>
    <row r="94481" spans="11:11">
      <c r="K94481"/>
    </row>
    <row r="94482" spans="11:11">
      <c r="K94482"/>
    </row>
    <row r="94483" spans="11:11">
      <c r="K94483"/>
    </row>
    <row r="94484" spans="11:11">
      <c r="K94484"/>
    </row>
    <row r="94485" spans="11:11">
      <c r="K94485"/>
    </row>
    <row r="94486" spans="11:11">
      <c r="K94486"/>
    </row>
    <row r="94487" spans="11:11">
      <c r="K94487"/>
    </row>
    <row r="94488" spans="11:11">
      <c r="K94488"/>
    </row>
    <row r="94489" spans="11:11">
      <c r="K94489"/>
    </row>
    <row r="94490" spans="11:11">
      <c r="K94490"/>
    </row>
    <row r="94491" spans="11:11">
      <c r="K94491"/>
    </row>
    <row r="94492" spans="11:11">
      <c r="K94492"/>
    </row>
    <row r="94493" spans="11:11">
      <c r="K94493"/>
    </row>
    <row r="94494" spans="11:11">
      <c r="K94494"/>
    </row>
    <row r="94495" spans="11:11">
      <c r="K94495"/>
    </row>
    <row r="94496" spans="11:11">
      <c r="K94496"/>
    </row>
    <row r="94497" spans="11:11">
      <c r="K94497"/>
    </row>
    <row r="94498" spans="11:11">
      <c r="K94498"/>
    </row>
    <row r="94499" spans="11:11">
      <c r="K94499"/>
    </row>
    <row r="94500" spans="11:11">
      <c r="K94500"/>
    </row>
    <row r="94501" spans="11:11">
      <c r="K94501"/>
    </row>
    <row r="94502" spans="11:11">
      <c r="K94502"/>
    </row>
    <row r="94503" spans="11:11">
      <c r="K94503"/>
    </row>
    <row r="94504" spans="11:11">
      <c r="K94504"/>
    </row>
    <row r="94505" spans="11:11">
      <c r="K94505"/>
    </row>
    <row r="94506" spans="11:11">
      <c r="K94506"/>
    </row>
    <row r="94507" spans="11:11">
      <c r="K94507"/>
    </row>
    <row r="94508" spans="11:11">
      <c r="K94508"/>
    </row>
    <row r="94509" spans="11:11">
      <c r="K94509"/>
    </row>
    <row r="94510" spans="11:11">
      <c r="K94510"/>
    </row>
    <row r="94511" spans="11:11">
      <c r="K94511"/>
    </row>
    <row r="94512" spans="11:11">
      <c r="K94512"/>
    </row>
    <row r="94513" spans="11:11">
      <c r="K94513"/>
    </row>
    <row r="94514" spans="11:11">
      <c r="K94514"/>
    </row>
    <row r="94515" spans="11:11">
      <c r="K94515"/>
    </row>
    <row r="94516" spans="11:11">
      <c r="K94516"/>
    </row>
    <row r="94517" spans="11:11">
      <c r="K94517"/>
    </row>
    <row r="94518" spans="11:11">
      <c r="K94518"/>
    </row>
    <row r="94519" spans="11:11">
      <c r="K94519"/>
    </row>
    <row r="94520" spans="11:11">
      <c r="K94520"/>
    </row>
    <row r="94521" spans="11:11">
      <c r="K94521"/>
    </row>
    <row r="94522" spans="11:11">
      <c r="K94522"/>
    </row>
    <row r="94523" spans="11:11">
      <c r="K94523"/>
    </row>
    <row r="94524" spans="11:11">
      <c r="K94524"/>
    </row>
    <row r="94525" spans="11:11">
      <c r="K94525"/>
    </row>
    <row r="94526" spans="11:11">
      <c r="K94526"/>
    </row>
    <row r="94527" spans="11:11">
      <c r="K94527"/>
    </row>
    <row r="94528" spans="11:11">
      <c r="K94528"/>
    </row>
    <row r="94529" spans="11:11">
      <c r="K94529"/>
    </row>
    <row r="94530" spans="11:11">
      <c r="K94530"/>
    </row>
    <row r="94531" spans="11:11">
      <c r="K94531"/>
    </row>
    <row r="94532" spans="11:11">
      <c r="K94532"/>
    </row>
    <row r="94533" spans="11:11">
      <c r="K94533"/>
    </row>
    <row r="94534" spans="11:11">
      <c r="K94534"/>
    </row>
    <row r="94535" spans="11:11">
      <c r="K94535"/>
    </row>
    <row r="94536" spans="11:11">
      <c r="K94536"/>
    </row>
    <row r="94537" spans="11:11">
      <c r="K94537"/>
    </row>
    <row r="94538" spans="11:11">
      <c r="K94538"/>
    </row>
    <row r="94539" spans="11:11">
      <c r="K94539"/>
    </row>
    <row r="94540" spans="11:11">
      <c r="K94540"/>
    </row>
    <row r="94541" spans="11:11">
      <c r="K94541"/>
    </row>
    <row r="94542" spans="11:11">
      <c r="K94542"/>
    </row>
    <row r="94543" spans="11:11">
      <c r="K94543"/>
    </row>
    <row r="94544" spans="11:11">
      <c r="K94544"/>
    </row>
    <row r="94545" spans="11:11">
      <c r="K94545"/>
    </row>
    <row r="94546" spans="11:11">
      <c r="K94546"/>
    </row>
    <row r="94547" spans="11:11">
      <c r="K94547"/>
    </row>
    <row r="94548" spans="11:11">
      <c r="K94548"/>
    </row>
    <row r="94549" spans="11:11">
      <c r="K94549"/>
    </row>
    <row r="94550" spans="11:11">
      <c r="K94550"/>
    </row>
    <row r="94551" spans="11:11">
      <c r="K94551"/>
    </row>
    <row r="94552" spans="11:11">
      <c r="K94552"/>
    </row>
    <row r="94553" spans="11:11">
      <c r="K94553"/>
    </row>
    <row r="94554" spans="11:11">
      <c r="K94554"/>
    </row>
    <row r="94555" spans="11:11">
      <c r="K94555"/>
    </row>
    <row r="94556" spans="11:11">
      <c r="K94556"/>
    </row>
    <row r="94557" spans="11:11">
      <c r="K94557"/>
    </row>
    <row r="94558" spans="11:11">
      <c r="K94558"/>
    </row>
    <row r="94559" spans="11:11">
      <c r="K94559"/>
    </row>
    <row r="94560" spans="11:11">
      <c r="K94560"/>
    </row>
    <row r="94561" spans="11:11">
      <c r="K94561"/>
    </row>
    <row r="94562" spans="11:11">
      <c r="K94562"/>
    </row>
    <row r="94563" spans="11:11">
      <c r="K94563"/>
    </row>
    <row r="94564" spans="11:11">
      <c r="K94564"/>
    </row>
    <row r="94565" spans="11:11">
      <c r="K94565"/>
    </row>
    <row r="94566" spans="11:11">
      <c r="K94566"/>
    </row>
    <row r="94567" spans="11:11">
      <c r="K94567"/>
    </row>
    <row r="94568" spans="11:11">
      <c r="K94568"/>
    </row>
    <row r="94569" spans="11:11">
      <c r="K94569"/>
    </row>
    <row r="94570" spans="11:11">
      <c r="K94570"/>
    </row>
    <row r="94571" spans="11:11">
      <c r="K94571"/>
    </row>
    <row r="94572" spans="11:11">
      <c r="K94572"/>
    </row>
    <row r="94573" spans="11:11">
      <c r="K94573"/>
    </row>
    <row r="94574" spans="11:11">
      <c r="K94574"/>
    </row>
    <row r="94575" spans="11:11">
      <c r="K94575"/>
    </row>
    <row r="94576" spans="11:11">
      <c r="K94576"/>
    </row>
    <row r="94577" spans="11:11">
      <c r="K94577"/>
    </row>
    <row r="94578" spans="11:11">
      <c r="K94578"/>
    </row>
    <row r="94579" spans="11:11">
      <c r="K94579"/>
    </row>
    <row r="94580" spans="11:11">
      <c r="K94580"/>
    </row>
    <row r="94581" spans="11:11">
      <c r="K94581"/>
    </row>
    <row r="94582" spans="11:11">
      <c r="K94582"/>
    </row>
    <row r="94583" spans="11:11">
      <c r="K94583"/>
    </row>
    <row r="94584" spans="11:11">
      <c r="K94584"/>
    </row>
    <row r="94585" spans="11:11">
      <c r="K94585"/>
    </row>
    <row r="94586" spans="11:11">
      <c r="K94586"/>
    </row>
    <row r="94587" spans="11:11">
      <c r="K94587"/>
    </row>
    <row r="94588" spans="11:11">
      <c r="K94588"/>
    </row>
    <row r="94589" spans="11:11">
      <c r="K94589"/>
    </row>
    <row r="94590" spans="11:11">
      <c r="K94590"/>
    </row>
    <row r="94591" spans="11:11">
      <c r="K94591"/>
    </row>
    <row r="94592" spans="11:11">
      <c r="K94592"/>
    </row>
    <row r="94593" spans="11:11">
      <c r="K94593"/>
    </row>
    <row r="94594" spans="11:11">
      <c r="K94594"/>
    </row>
    <row r="94595" spans="11:11">
      <c r="K94595"/>
    </row>
    <row r="94596" spans="11:11">
      <c r="K94596"/>
    </row>
    <row r="94597" spans="11:11">
      <c r="K94597"/>
    </row>
    <row r="94598" spans="11:11">
      <c r="K94598"/>
    </row>
    <row r="94599" spans="11:11">
      <c r="K94599"/>
    </row>
    <row r="94600" spans="11:11">
      <c r="K94600"/>
    </row>
    <row r="94601" spans="11:11">
      <c r="K94601"/>
    </row>
    <row r="94602" spans="11:11">
      <c r="K94602"/>
    </row>
    <row r="94603" spans="11:11">
      <c r="K94603"/>
    </row>
    <row r="94604" spans="11:11">
      <c r="K94604"/>
    </row>
    <row r="94605" spans="11:11">
      <c r="K94605"/>
    </row>
    <row r="94606" spans="11:11">
      <c r="K94606"/>
    </row>
    <row r="94607" spans="11:11">
      <c r="K94607"/>
    </row>
    <row r="94608" spans="11:11">
      <c r="K94608"/>
    </row>
    <row r="94609" spans="11:11">
      <c r="K94609"/>
    </row>
    <row r="94610" spans="11:11">
      <c r="K94610"/>
    </row>
    <row r="94611" spans="11:11">
      <c r="K94611"/>
    </row>
    <row r="94612" spans="11:11">
      <c r="K94612"/>
    </row>
    <row r="94613" spans="11:11">
      <c r="K94613"/>
    </row>
    <row r="94614" spans="11:11">
      <c r="K94614"/>
    </row>
    <row r="94615" spans="11:11">
      <c r="K94615"/>
    </row>
    <row r="94616" spans="11:11">
      <c r="K94616"/>
    </row>
    <row r="94617" spans="11:11">
      <c r="K94617"/>
    </row>
    <row r="94618" spans="11:11">
      <c r="K94618"/>
    </row>
    <row r="94619" spans="11:11">
      <c r="K94619"/>
    </row>
    <row r="94620" spans="11:11">
      <c r="K94620"/>
    </row>
    <row r="94621" spans="11:11">
      <c r="K94621"/>
    </row>
    <row r="94622" spans="11:11">
      <c r="K94622"/>
    </row>
    <row r="94623" spans="11:11">
      <c r="K94623"/>
    </row>
    <row r="94624" spans="11:11">
      <c r="K94624"/>
    </row>
    <row r="94625" spans="11:11">
      <c r="K94625"/>
    </row>
    <row r="94626" spans="11:11">
      <c r="K94626"/>
    </row>
    <row r="94627" spans="11:11">
      <c r="K94627"/>
    </row>
    <row r="94628" spans="11:11">
      <c r="K94628"/>
    </row>
    <row r="94629" spans="11:11">
      <c r="K94629"/>
    </row>
    <row r="94630" spans="11:11">
      <c r="K94630"/>
    </row>
    <row r="94631" spans="11:11">
      <c r="K94631"/>
    </row>
    <row r="94632" spans="11:11">
      <c r="K94632"/>
    </row>
    <row r="94633" spans="11:11">
      <c r="K94633"/>
    </row>
    <row r="94634" spans="11:11">
      <c r="K94634"/>
    </row>
    <row r="94635" spans="11:11">
      <c r="K94635"/>
    </row>
    <row r="94636" spans="11:11">
      <c r="K94636"/>
    </row>
    <row r="94637" spans="11:11">
      <c r="K94637"/>
    </row>
    <row r="94638" spans="11:11">
      <c r="K94638"/>
    </row>
    <row r="94639" spans="11:11">
      <c r="K94639"/>
    </row>
    <row r="94640" spans="11:11">
      <c r="K94640"/>
    </row>
    <row r="94641" spans="11:11">
      <c r="K94641"/>
    </row>
    <row r="94642" spans="11:11">
      <c r="K94642"/>
    </row>
    <row r="94643" spans="11:11">
      <c r="K94643"/>
    </row>
    <row r="94644" spans="11:11">
      <c r="K94644"/>
    </row>
    <row r="94645" spans="11:11">
      <c r="K94645"/>
    </row>
    <row r="94646" spans="11:11">
      <c r="K94646"/>
    </row>
    <row r="94647" spans="11:11">
      <c r="K94647"/>
    </row>
    <row r="94648" spans="11:11">
      <c r="K94648"/>
    </row>
    <row r="94649" spans="11:11">
      <c r="K94649"/>
    </row>
    <row r="94650" spans="11:11">
      <c r="K94650"/>
    </row>
    <row r="94651" spans="11:11">
      <c r="K94651"/>
    </row>
    <row r="94652" spans="11:11">
      <c r="K94652"/>
    </row>
    <row r="94653" spans="11:11">
      <c r="K94653"/>
    </row>
    <row r="94654" spans="11:11">
      <c r="K94654"/>
    </row>
    <row r="94655" spans="11:11">
      <c r="K94655"/>
    </row>
    <row r="94656" spans="11:11">
      <c r="K94656"/>
    </row>
    <row r="94657" spans="11:11">
      <c r="K94657"/>
    </row>
    <row r="94658" spans="11:11">
      <c r="K94658"/>
    </row>
    <row r="94659" spans="11:11">
      <c r="K94659"/>
    </row>
    <row r="94660" spans="11:11">
      <c r="K94660"/>
    </row>
    <row r="94661" spans="11:11">
      <c r="K94661"/>
    </row>
    <row r="94662" spans="11:11">
      <c r="K94662"/>
    </row>
    <row r="94663" spans="11:11">
      <c r="K94663"/>
    </row>
    <row r="94664" spans="11:11">
      <c r="K94664"/>
    </row>
    <row r="94665" spans="11:11">
      <c r="K94665"/>
    </row>
    <row r="94666" spans="11:11">
      <c r="K94666"/>
    </row>
    <row r="94667" spans="11:11">
      <c r="K94667"/>
    </row>
    <row r="94668" spans="11:11">
      <c r="K94668"/>
    </row>
    <row r="94669" spans="11:11">
      <c r="K94669"/>
    </row>
    <row r="94670" spans="11:11">
      <c r="K94670"/>
    </row>
    <row r="94671" spans="11:11">
      <c r="K94671"/>
    </row>
    <row r="94672" spans="11:11">
      <c r="K94672"/>
    </row>
    <row r="94673" spans="11:11">
      <c r="K94673"/>
    </row>
    <row r="94674" spans="11:11">
      <c r="K94674"/>
    </row>
    <row r="94675" spans="11:11">
      <c r="K94675"/>
    </row>
    <row r="94676" spans="11:11">
      <c r="K94676"/>
    </row>
    <row r="94677" spans="11:11">
      <c r="K94677"/>
    </row>
    <row r="94678" spans="11:11">
      <c r="K94678"/>
    </row>
    <row r="94679" spans="11:11">
      <c r="K94679"/>
    </row>
    <row r="94680" spans="11:11">
      <c r="K94680"/>
    </row>
    <row r="94681" spans="11:11">
      <c r="K94681"/>
    </row>
    <row r="94682" spans="11:11">
      <c r="K94682"/>
    </row>
    <row r="94683" spans="11:11">
      <c r="K94683"/>
    </row>
    <row r="94684" spans="11:11">
      <c r="K94684"/>
    </row>
    <row r="94685" spans="11:11">
      <c r="K94685"/>
    </row>
    <row r="94686" spans="11:11">
      <c r="K94686"/>
    </row>
    <row r="94687" spans="11:11">
      <c r="K94687"/>
    </row>
    <row r="94688" spans="11:11">
      <c r="K94688"/>
    </row>
    <row r="94689" spans="11:11">
      <c r="K94689"/>
    </row>
    <row r="94690" spans="11:11">
      <c r="K94690"/>
    </row>
    <row r="94691" spans="11:11">
      <c r="K94691"/>
    </row>
    <row r="94692" spans="11:11">
      <c r="K94692"/>
    </row>
    <row r="94693" spans="11:11">
      <c r="K94693"/>
    </row>
    <row r="94694" spans="11:11">
      <c r="K94694"/>
    </row>
    <row r="94695" spans="11:11">
      <c r="K94695"/>
    </row>
    <row r="94696" spans="11:11">
      <c r="K94696"/>
    </row>
    <row r="94697" spans="11:11">
      <c r="K94697"/>
    </row>
    <row r="94698" spans="11:11">
      <c r="K94698"/>
    </row>
    <row r="94699" spans="11:11">
      <c r="K94699"/>
    </row>
    <row r="94700" spans="11:11">
      <c r="K94700"/>
    </row>
    <row r="94701" spans="11:11">
      <c r="K94701"/>
    </row>
    <row r="94702" spans="11:11">
      <c r="K94702"/>
    </row>
    <row r="94703" spans="11:11">
      <c r="K94703"/>
    </row>
    <row r="94704" spans="11:11">
      <c r="K94704"/>
    </row>
    <row r="94705" spans="11:11">
      <c r="K94705"/>
    </row>
    <row r="94706" spans="11:11">
      <c r="K94706"/>
    </row>
    <row r="94707" spans="11:11">
      <c r="K94707"/>
    </row>
    <row r="94708" spans="11:11">
      <c r="K94708"/>
    </row>
    <row r="94709" spans="11:11">
      <c r="K94709"/>
    </row>
    <row r="94710" spans="11:11">
      <c r="K94710"/>
    </row>
    <row r="94711" spans="11:11">
      <c r="K94711"/>
    </row>
    <row r="94712" spans="11:11">
      <c r="K94712"/>
    </row>
    <row r="94713" spans="11:11">
      <c r="K94713"/>
    </row>
    <row r="94714" spans="11:11">
      <c r="K94714"/>
    </row>
    <row r="94715" spans="11:11">
      <c r="K94715"/>
    </row>
    <row r="94716" spans="11:11">
      <c r="K94716"/>
    </row>
    <row r="94717" spans="11:11">
      <c r="K94717"/>
    </row>
    <row r="94718" spans="11:11">
      <c r="K94718"/>
    </row>
    <row r="94719" spans="11:11">
      <c r="K94719"/>
    </row>
    <row r="94720" spans="11:11">
      <c r="K94720"/>
    </row>
    <row r="94721" spans="11:11">
      <c r="K94721"/>
    </row>
    <row r="94722" spans="11:11">
      <c r="K94722"/>
    </row>
    <row r="94723" spans="11:11">
      <c r="K94723"/>
    </row>
    <row r="94724" spans="11:11">
      <c r="K94724"/>
    </row>
    <row r="94725" spans="11:11">
      <c r="K94725"/>
    </row>
    <row r="94726" spans="11:11">
      <c r="K94726"/>
    </row>
    <row r="94727" spans="11:11">
      <c r="K94727"/>
    </row>
    <row r="94728" spans="11:11">
      <c r="K94728"/>
    </row>
    <row r="94729" spans="11:11">
      <c r="K94729"/>
    </row>
    <row r="94730" spans="11:11">
      <c r="K94730"/>
    </row>
    <row r="94731" spans="11:11">
      <c r="K94731"/>
    </row>
    <row r="94732" spans="11:11">
      <c r="K94732"/>
    </row>
    <row r="94733" spans="11:11">
      <c r="K94733"/>
    </row>
    <row r="94734" spans="11:11">
      <c r="K94734"/>
    </row>
    <row r="94735" spans="11:11">
      <c r="K94735"/>
    </row>
    <row r="94736" spans="11:11">
      <c r="K94736"/>
    </row>
    <row r="94737" spans="11:11">
      <c r="K94737"/>
    </row>
    <row r="94738" spans="11:11">
      <c r="K94738"/>
    </row>
    <row r="94739" spans="11:11">
      <c r="K94739"/>
    </row>
    <row r="94740" spans="11:11">
      <c r="K94740"/>
    </row>
    <row r="94741" spans="11:11">
      <c r="K94741"/>
    </row>
    <row r="94742" spans="11:11">
      <c r="K94742"/>
    </row>
    <row r="94743" spans="11:11">
      <c r="K94743"/>
    </row>
    <row r="94744" spans="11:11">
      <c r="K94744"/>
    </row>
    <row r="94745" spans="11:11">
      <c r="K94745"/>
    </row>
    <row r="94746" spans="11:11">
      <c r="K94746"/>
    </row>
    <row r="94747" spans="11:11">
      <c r="K94747"/>
    </row>
    <row r="94748" spans="11:11">
      <c r="K94748"/>
    </row>
    <row r="94749" spans="11:11">
      <c r="K94749"/>
    </row>
    <row r="94750" spans="11:11">
      <c r="K94750"/>
    </row>
    <row r="94751" spans="11:11">
      <c r="K94751"/>
    </row>
    <row r="94752" spans="11:11">
      <c r="K94752"/>
    </row>
    <row r="94753" spans="11:11">
      <c r="K94753"/>
    </row>
    <row r="94754" spans="11:11">
      <c r="K94754"/>
    </row>
    <row r="94755" spans="11:11">
      <c r="K94755"/>
    </row>
    <row r="94756" spans="11:11">
      <c r="K94756"/>
    </row>
    <row r="94757" spans="11:11">
      <c r="K94757"/>
    </row>
    <row r="94758" spans="11:11">
      <c r="K94758"/>
    </row>
    <row r="94759" spans="11:11">
      <c r="K94759"/>
    </row>
    <row r="94760" spans="11:11">
      <c r="K94760"/>
    </row>
    <row r="94761" spans="11:11">
      <c r="K94761"/>
    </row>
    <row r="94762" spans="11:11">
      <c r="K94762"/>
    </row>
    <row r="94763" spans="11:11">
      <c r="K94763"/>
    </row>
    <row r="94764" spans="11:11">
      <c r="K94764"/>
    </row>
    <row r="94765" spans="11:11">
      <c r="K94765"/>
    </row>
    <row r="94766" spans="11:11">
      <c r="K94766"/>
    </row>
    <row r="94767" spans="11:11">
      <c r="K94767"/>
    </row>
    <row r="94768" spans="11:11">
      <c r="K94768"/>
    </row>
    <row r="94769" spans="11:11">
      <c r="K94769"/>
    </row>
    <row r="94770" spans="11:11">
      <c r="K94770"/>
    </row>
    <row r="94771" spans="11:11">
      <c r="K94771"/>
    </row>
    <row r="94772" spans="11:11">
      <c r="K94772"/>
    </row>
    <row r="94773" spans="11:11">
      <c r="K94773"/>
    </row>
    <row r="94774" spans="11:11">
      <c r="K94774"/>
    </row>
    <row r="94775" spans="11:11">
      <c r="K94775"/>
    </row>
    <row r="94776" spans="11:11">
      <c r="K94776"/>
    </row>
    <row r="94777" spans="11:11">
      <c r="K94777"/>
    </row>
    <row r="94778" spans="11:11">
      <c r="K94778"/>
    </row>
    <row r="94779" spans="11:11">
      <c r="K94779"/>
    </row>
    <row r="94780" spans="11:11">
      <c r="K94780"/>
    </row>
    <row r="94781" spans="11:11">
      <c r="K94781"/>
    </row>
    <row r="94782" spans="11:11">
      <c r="K94782"/>
    </row>
    <row r="94783" spans="11:11">
      <c r="K94783"/>
    </row>
    <row r="94784" spans="11:11">
      <c r="K94784"/>
    </row>
    <row r="94785" spans="11:11">
      <c r="K94785"/>
    </row>
    <row r="94786" spans="11:11">
      <c r="K94786"/>
    </row>
    <row r="94787" spans="11:11">
      <c r="K94787"/>
    </row>
    <row r="94788" spans="11:11">
      <c r="K94788"/>
    </row>
    <row r="94789" spans="11:11">
      <c r="K94789"/>
    </row>
    <row r="94790" spans="11:11">
      <c r="K94790"/>
    </row>
    <row r="94791" spans="11:11">
      <c r="K94791"/>
    </row>
    <row r="94792" spans="11:11">
      <c r="K94792"/>
    </row>
    <row r="94793" spans="11:11">
      <c r="K94793"/>
    </row>
    <row r="94794" spans="11:11">
      <c r="K94794"/>
    </row>
    <row r="94795" spans="11:11">
      <c r="K94795"/>
    </row>
    <row r="94796" spans="11:11">
      <c r="K94796"/>
    </row>
    <row r="94797" spans="11:11">
      <c r="K94797"/>
    </row>
    <row r="94798" spans="11:11">
      <c r="K94798"/>
    </row>
    <row r="94799" spans="11:11">
      <c r="K94799"/>
    </row>
    <row r="94800" spans="11:11">
      <c r="K94800"/>
    </row>
    <row r="94801" spans="11:11">
      <c r="K94801"/>
    </row>
    <row r="94802" spans="11:11">
      <c r="K94802"/>
    </row>
    <row r="94803" spans="11:11">
      <c r="K94803"/>
    </row>
    <row r="94804" spans="11:11">
      <c r="K94804"/>
    </row>
    <row r="94805" spans="11:11">
      <c r="K94805"/>
    </row>
    <row r="94806" spans="11:11">
      <c r="K94806"/>
    </row>
    <row r="94807" spans="11:11">
      <c r="K94807"/>
    </row>
    <row r="94808" spans="11:11">
      <c r="K94808"/>
    </row>
    <row r="94809" spans="11:11">
      <c r="K94809"/>
    </row>
    <row r="94810" spans="11:11">
      <c r="K94810"/>
    </row>
    <row r="94811" spans="11:11">
      <c r="K94811"/>
    </row>
    <row r="94812" spans="11:11">
      <c r="K94812"/>
    </row>
    <row r="94813" spans="11:11">
      <c r="K94813"/>
    </row>
    <row r="94814" spans="11:11">
      <c r="K94814"/>
    </row>
    <row r="94815" spans="11:11">
      <c r="K94815"/>
    </row>
    <row r="94816" spans="11:11">
      <c r="K94816"/>
    </row>
    <row r="94817" spans="11:11">
      <c r="K94817"/>
    </row>
    <row r="94818" spans="11:11">
      <c r="K94818"/>
    </row>
    <row r="94819" spans="11:11">
      <c r="K94819"/>
    </row>
    <row r="94820" spans="11:11">
      <c r="K94820"/>
    </row>
    <row r="94821" spans="11:11">
      <c r="K94821"/>
    </row>
    <row r="94822" spans="11:11">
      <c r="K94822"/>
    </row>
    <row r="94823" spans="11:11">
      <c r="K94823"/>
    </row>
    <row r="94824" spans="11:11">
      <c r="K94824"/>
    </row>
    <row r="94825" spans="11:11">
      <c r="K94825"/>
    </row>
    <row r="94826" spans="11:11">
      <c r="K94826"/>
    </row>
    <row r="94827" spans="11:11">
      <c r="K94827"/>
    </row>
    <row r="94828" spans="11:11">
      <c r="K94828"/>
    </row>
    <row r="94829" spans="11:11">
      <c r="K94829"/>
    </row>
    <row r="94830" spans="11:11">
      <c r="K94830"/>
    </row>
    <row r="94831" spans="11:11">
      <c r="K94831"/>
    </row>
    <row r="94832" spans="11:11">
      <c r="K94832"/>
    </row>
    <row r="94833" spans="11:11">
      <c r="K94833"/>
    </row>
    <row r="94834" spans="11:11">
      <c r="K94834"/>
    </row>
    <row r="94835" spans="11:11">
      <c r="K94835"/>
    </row>
    <row r="94836" spans="11:11">
      <c r="K94836"/>
    </row>
    <row r="94837" spans="11:11">
      <c r="K94837"/>
    </row>
    <row r="94838" spans="11:11">
      <c r="K94838"/>
    </row>
    <row r="94839" spans="11:11">
      <c r="K94839"/>
    </row>
    <row r="94840" spans="11:11">
      <c r="K94840"/>
    </row>
    <row r="94841" spans="11:11">
      <c r="K94841"/>
    </row>
    <row r="94842" spans="11:11">
      <c r="K94842"/>
    </row>
    <row r="94843" spans="11:11">
      <c r="K94843"/>
    </row>
    <row r="94844" spans="11:11">
      <c r="K94844"/>
    </row>
    <row r="94845" spans="11:11">
      <c r="K94845"/>
    </row>
    <row r="94846" spans="11:11">
      <c r="K94846"/>
    </row>
    <row r="94847" spans="11:11">
      <c r="K94847"/>
    </row>
    <row r="94848" spans="11:11">
      <c r="K94848"/>
    </row>
    <row r="94849" spans="11:11">
      <c r="K94849"/>
    </row>
    <row r="94850" spans="11:11">
      <c r="K94850"/>
    </row>
    <row r="94851" spans="11:11">
      <c r="K94851"/>
    </row>
    <row r="94852" spans="11:11">
      <c r="K94852"/>
    </row>
    <row r="94853" spans="11:11">
      <c r="K94853"/>
    </row>
    <row r="94854" spans="11:11">
      <c r="K94854"/>
    </row>
    <row r="94855" spans="11:11">
      <c r="K94855"/>
    </row>
    <row r="94856" spans="11:11">
      <c r="K94856"/>
    </row>
    <row r="94857" spans="11:11">
      <c r="K94857"/>
    </row>
    <row r="94858" spans="11:11">
      <c r="K94858"/>
    </row>
    <row r="94859" spans="11:11">
      <c r="K94859"/>
    </row>
    <row r="94860" spans="11:11">
      <c r="K94860"/>
    </row>
    <row r="94861" spans="11:11">
      <c r="K94861"/>
    </row>
    <row r="94862" spans="11:11">
      <c r="K94862"/>
    </row>
    <row r="94863" spans="11:11">
      <c r="K94863"/>
    </row>
    <row r="94864" spans="11:11">
      <c r="K94864"/>
    </row>
    <row r="94865" spans="11:11">
      <c r="K94865"/>
    </row>
    <row r="94866" spans="11:11">
      <c r="K94866"/>
    </row>
    <row r="94867" spans="11:11">
      <c r="K94867"/>
    </row>
    <row r="94868" spans="11:11">
      <c r="K94868"/>
    </row>
    <row r="94869" spans="11:11">
      <c r="K94869"/>
    </row>
    <row r="94870" spans="11:11">
      <c r="K94870"/>
    </row>
    <row r="94871" spans="11:11">
      <c r="K94871"/>
    </row>
    <row r="94872" spans="11:11">
      <c r="K94872"/>
    </row>
    <row r="94873" spans="11:11">
      <c r="K94873"/>
    </row>
    <row r="94874" spans="11:11">
      <c r="K94874"/>
    </row>
    <row r="94875" spans="11:11">
      <c r="K94875"/>
    </row>
    <row r="94876" spans="11:11">
      <c r="K94876"/>
    </row>
    <row r="94877" spans="11:11">
      <c r="K94877"/>
    </row>
    <row r="94878" spans="11:11">
      <c r="K94878"/>
    </row>
    <row r="94879" spans="11:11">
      <c r="K94879"/>
    </row>
    <row r="94880" spans="11:11">
      <c r="K94880"/>
    </row>
    <row r="94881" spans="11:11">
      <c r="K94881"/>
    </row>
    <row r="94882" spans="11:11">
      <c r="K94882"/>
    </row>
    <row r="94883" spans="11:11">
      <c r="K94883"/>
    </row>
    <row r="94884" spans="11:11">
      <c r="K94884"/>
    </row>
    <row r="94885" spans="11:11">
      <c r="K94885"/>
    </row>
    <row r="94886" spans="11:11">
      <c r="K94886"/>
    </row>
    <row r="94887" spans="11:11">
      <c r="K94887"/>
    </row>
    <row r="94888" spans="11:11">
      <c r="K94888"/>
    </row>
    <row r="94889" spans="11:11">
      <c r="K94889"/>
    </row>
    <row r="94890" spans="11:11">
      <c r="K94890"/>
    </row>
    <row r="94891" spans="11:11">
      <c r="K94891"/>
    </row>
    <row r="94892" spans="11:11">
      <c r="K94892"/>
    </row>
    <row r="94893" spans="11:11">
      <c r="K94893"/>
    </row>
    <row r="94894" spans="11:11">
      <c r="K94894"/>
    </row>
    <row r="94895" spans="11:11">
      <c r="K94895"/>
    </row>
    <row r="94896" spans="11:11">
      <c r="K94896"/>
    </row>
    <row r="94897" spans="11:11">
      <c r="K94897"/>
    </row>
    <row r="94898" spans="11:11">
      <c r="K94898"/>
    </row>
    <row r="94899" spans="11:11">
      <c r="K94899"/>
    </row>
    <row r="94900" spans="11:11">
      <c r="K94900"/>
    </row>
    <row r="94901" spans="11:11">
      <c r="K94901"/>
    </row>
    <row r="94902" spans="11:11">
      <c r="K94902"/>
    </row>
    <row r="94903" spans="11:11">
      <c r="K94903"/>
    </row>
    <row r="94904" spans="11:11">
      <c r="K94904"/>
    </row>
    <row r="94905" spans="11:11">
      <c r="K94905"/>
    </row>
    <row r="94906" spans="11:11">
      <c r="K94906"/>
    </row>
    <row r="94907" spans="11:11">
      <c r="K94907"/>
    </row>
    <row r="94908" spans="11:11">
      <c r="K94908"/>
    </row>
    <row r="94909" spans="11:11">
      <c r="K94909"/>
    </row>
    <row r="94910" spans="11:11">
      <c r="K94910"/>
    </row>
    <row r="94911" spans="11:11">
      <c r="K94911"/>
    </row>
    <row r="94912" spans="11:11">
      <c r="K94912"/>
    </row>
    <row r="94913" spans="11:11">
      <c r="K94913"/>
    </row>
    <row r="94914" spans="11:11">
      <c r="K94914"/>
    </row>
    <row r="94915" spans="11:11">
      <c r="K94915"/>
    </row>
    <row r="94916" spans="11:11">
      <c r="K94916"/>
    </row>
    <row r="94917" spans="11:11">
      <c r="K94917"/>
    </row>
    <row r="94918" spans="11:11">
      <c r="K94918"/>
    </row>
    <row r="94919" spans="11:11">
      <c r="K94919"/>
    </row>
    <row r="94920" spans="11:11">
      <c r="K94920"/>
    </row>
    <row r="94921" spans="11:11">
      <c r="K94921"/>
    </row>
    <row r="94922" spans="11:11">
      <c r="K94922"/>
    </row>
    <row r="94923" spans="11:11">
      <c r="K94923"/>
    </row>
    <row r="94924" spans="11:11">
      <c r="K94924"/>
    </row>
    <row r="94925" spans="11:11">
      <c r="K94925"/>
    </row>
    <row r="94926" spans="11:11">
      <c r="K94926"/>
    </row>
    <row r="94927" spans="11:11">
      <c r="K94927"/>
    </row>
    <row r="94928" spans="11:11">
      <c r="K94928"/>
    </row>
    <row r="94929" spans="11:11">
      <c r="K94929"/>
    </row>
    <row r="94930" spans="11:11">
      <c r="K94930"/>
    </row>
    <row r="94931" spans="11:11">
      <c r="K94931"/>
    </row>
    <row r="94932" spans="11:11">
      <c r="K94932"/>
    </row>
    <row r="94933" spans="11:11">
      <c r="K94933"/>
    </row>
    <row r="94934" spans="11:11">
      <c r="K94934"/>
    </row>
    <row r="94935" spans="11:11">
      <c r="K94935"/>
    </row>
    <row r="94936" spans="11:11">
      <c r="K94936"/>
    </row>
    <row r="94937" spans="11:11">
      <c r="K94937"/>
    </row>
    <row r="94938" spans="11:11">
      <c r="K94938"/>
    </row>
    <row r="94939" spans="11:11">
      <c r="K94939"/>
    </row>
    <row r="94940" spans="11:11">
      <c r="K94940"/>
    </row>
    <row r="94941" spans="11:11">
      <c r="K94941"/>
    </row>
    <row r="94942" spans="11:11">
      <c r="K94942"/>
    </row>
    <row r="94943" spans="11:11">
      <c r="K94943"/>
    </row>
    <row r="94944" spans="11:11">
      <c r="K94944"/>
    </row>
    <row r="94945" spans="11:11">
      <c r="K94945"/>
    </row>
    <row r="94946" spans="11:11">
      <c r="K94946"/>
    </row>
    <row r="94947" spans="11:11">
      <c r="K94947"/>
    </row>
    <row r="94948" spans="11:11">
      <c r="K94948"/>
    </row>
    <row r="94949" spans="11:11">
      <c r="K94949"/>
    </row>
    <row r="94950" spans="11:11">
      <c r="K94950"/>
    </row>
    <row r="94951" spans="11:11">
      <c r="K94951"/>
    </row>
    <row r="94952" spans="11:11">
      <c r="K94952"/>
    </row>
    <row r="94953" spans="11:11">
      <c r="K94953"/>
    </row>
    <row r="94954" spans="11:11">
      <c r="K94954"/>
    </row>
    <row r="94955" spans="11:11">
      <c r="K94955"/>
    </row>
    <row r="94956" spans="11:11">
      <c r="K94956"/>
    </row>
    <row r="94957" spans="11:11">
      <c r="K94957"/>
    </row>
    <row r="94958" spans="11:11">
      <c r="K94958"/>
    </row>
    <row r="94959" spans="11:11">
      <c r="K94959"/>
    </row>
    <row r="94960" spans="11:11">
      <c r="K94960"/>
    </row>
    <row r="94961" spans="11:11">
      <c r="K94961"/>
    </row>
    <row r="94962" spans="11:11">
      <c r="K94962"/>
    </row>
    <row r="94963" spans="11:11">
      <c r="K94963"/>
    </row>
    <row r="94964" spans="11:11">
      <c r="K94964"/>
    </row>
    <row r="94965" spans="11:11">
      <c r="K94965"/>
    </row>
    <row r="94966" spans="11:11">
      <c r="K94966"/>
    </row>
    <row r="94967" spans="11:11">
      <c r="K94967"/>
    </row>
    <row r="94968" spans="11:11">
      <c r="K94968"/>
    </row>
    <row r="94969" spans="11:11">
      <c r="K94969"/>
    </row>
    <row r="94970" spans="11:11">
      <c r="K94970"/>
    </row>
    <row r="94971" spans="11:11">
      <c r="K94971"/>
    </row>
    <row r="94972" spans="11:11">
      <c r="K94972"/>
    </row>
    <row r="94973" spans="11:11">
      <c r="K94973"/>
    </row>
    <row r="94974" spans="11:11">
      <c r="K94974"/>
    </row>
    <row r="94975" spans="11:11">
      <c r="K94975"/>
    </row>
    <row r="94976" spans="11:11">
      <c r="K94976"/>
    </row>
    <row r="94977" spans="11:11">
      <c r="K94977"/>
    </row>
    <row r="94978" spans="11:11">
      <c r="K94978"/>
    </row>
    <row r="94979" spans="11:11">
      <c r="K94979"/>
    </row>
    <row r="94980" spans="11:11">
      <c r="K94980"/>
    </row>
    <row r="94981" spans="11:11">
      <c r="K94981"/>
    </row>
    <row r="94982" spans="11:11">
      <c r="K94982"/>
    </row>
    <row r="94983" spans="11:11">
      <c r="K94983"/>
    </row>
    <row r="94984" spans="11:11">
      <c r="K94984"/>
    </row>
    <row r="94985" spans="11:11">
      <c r="K94985"/>
    </row>
    <row r="94986" spans="11:11">
      <c r="K94986"/>
    </row>
    <row r="94987" spans="11:11">
      <c r="K94987"/>
    </row>
    <row r="94988" spans="11:11">
      <c r="K94988"/>
    </row>
    <row r="94989" spans="11:11">
      <c r="K94989"/>
    </row>
    <row r="94990" spans="11:11">
      <c r="K94990"/>
    </row>
    <row r="94991" spans="11:11">
      <c r="K94991"/>
    </row>
    <row r="94992" spans="11:11">
      <c r="K94992"/>
    </row>
    <row r="94993" spans="11:11">
      <c r="K94993"/>
    </row>
    <row r="94994" spans="11:11">
      <c r="K94994"/>
    </row>
    <row r="94995" spans="11:11">
      <c r="K94995"/>
    </row>
    <row r="94996" spans="11:11">
      <c r="K94996"/>
    </row>
    <row r="94997" spans="11:11">
      <c r="K94997"/>
    </row>
    <row r="94998" spans="11:11">
      <c r="K94998"/>
    </row>
    <row r="94999" spans="11:11">
      <c r="K94999"/>
    </row>
    <row r="95000" spans="11:11">
      <c r="K95000"/>
    </row>
    <row r="95001" spans="11:11">
      <c r="K95001"/>
    </row>
    <row r="95002" spans="11:11">
      <c r="K95002"/>
    </row>
    <row r="95003" spans="11:11">
      <c r="K95003"/>
    </row>
    <row r="95004" spans="11:11">
      <c r="K95004"/>
    </row>
    <row r="95005" spans="11:11">
      <c r="K95005"/>
    </row>
    <row r="95006" spans="11:11">
      <c r="K95006"/>
    </row>
    <row r="95007" spans="11:11">
      <c r="K95007"/>
    </row>
    <row r="95008" spans="11:11">
      <c r="K95008"/>
    </row>
    <row r="95009" spans="11:11">
      <c r="K95009"/>
    </row>
    <row r="95010" spans="11:11">
      <c r="K95010"/>
    </row>
    <row r="95011" spans="11:11">
      <c r="K95011"/>
    </row>
    <row r="95012" spans="11:11">
      <c r="K95012"/>
    </row>
    <row r="95013" spans="11:11">
      <c r="K95013"/>
    </row>
    <row r="95014" spans="11:11">
      <c r="K95014"/>
    </row>
    <row r="95015" spans="11:11">
      <c r="K95015"/>
    </row>
    <row r="95016" spans="11:11">
      <c r="K95016"/>
    </row>
    <row r="95017" spans="11:11">
      <c r="K95017"/>
    </row>
    <row r="95018" spans="11:11">
      <c r="K95018"/>
    </row>
    <row r="95019" spans="11:11">
      <c r="K95019"/>
    </row>
    <row r="95020" spans="11:11">
      <c r="K95020"/>
    </row>
    <row r="95021" spans="11:11">
      <c r="K95021"/>
    </row>
    <row r="95022" spans="11:11">
      <c r="K95022"/>
    </row>
    <row r="95023" spans="11:11">
      <c r="K95023"/>
    </row>
    <row r="95024" spans="11:11">
      <c r="K95024"/>
    </row>
    <row r="95025" spans="11:11">
      <c r="K95025"/>
    </row>
    <row r="95026" spans="11:11">
      <c r="K95026"/>
    </row>
    <row r="95027" spans="11:11">
      <c r="K95027"/>
    </row>
    <row r="95028" spans="11:11">
      <c r="K95028"/>
    </row>
    <row r="95029" spans="11:11">
      <c r="K95029"/>
    </row>
    <row r="95030" spans="11:11">
      <c r="K95030"/>
    </row>
    <row r="95031" spans="11:11">
      <c r="K95031"/>
    </row>
    <row r="95032" spans="11:11">
      <c r="K95032"/>
    </row>
    <row r="95033" spans="11:11">
      <c r="K95033"/>
    </row>
    <row r="95034" spans="11:11">
      <c r="K95034"/>
    </row>
    <row r="95035" spans="11:11">
      <c r="K95035"/>
    </row>
    <row r="95036" spans="11:11">
      <c r="K95036"/>
    </row>
    <row r="95037" spans="11:11">
      <c r="K95037"/>
    </row>
    <row r="95038" spans="11:11">
      <c r="K95038"/>
    </row>
    <row r="95039" spans="11:11">
      <c r="K95039"/>
    </row>
    <row r="95040" spans="11:11">
      <c r="K95040"/>
    </row>
    <row r="95041" spans="11:11">
      <c r="K95041"/>
    </row>
    <row r="95042" spans="11:11">
      <c r="K95042"/>
    </row>
    <row r="95043" spans="11:11">
      <c r="K95043"/>
    </row>
    <row r="95044" spans="11:11">
      <c r="K95044"/>
    </row>
    <row r="95045" spans="11:11">
      <c r="K95045"/>
    </row>
    <row r="95046" spans="11:11">
      <c r="K95046"/>
    </row>
    <row r="95047" spans="11:11">
      <c r="K95047"/>
    </row>
    <row r="95048" spans="11:11">
      <c r="K95048"/>
    </row>
    <row r="95049" spans="11:11">
      <c r="K95049"/>
    </row>
    <row r="95050" spans="11:11">
      <c r="K95050"/>
    </row>
    <row r="95051" spans="11:11">
      <c r="K95051"/>
    </row>
    <row r="95052" spans="11:11">
      <c r="K95052"/>
    </row>
    <row r="95053" spans="11:11">
      <c r="K95053"/>
    </row>
    <row r="95054" spans="11:11">
      <c r="K95054"/>
    </row>
    <row r="95055" spans="11:11">
      <c r="K95055"/>
    </row>
    <row r="95056" spans="11:11">
      <c r="K95056"/>
    </row>
    <row r="95057" spans="11:11">
      <c r="K95057"/>
    </row>
    <row r="95058" spans="11:11">
      <c r="K95058"/>
    </row>
    <row r="95059" spans="11:11">
      <c r="K95059"/>
    </row>
    <row r="95060" spans="11:11">
      <c r="K95060"/>
    </row>
    <row r="95061" spans="11:11">
      <c r="K95061"/>
    </row>
    <row r="95062" spans="11:11">
      <c r="K95062"/>
    </row>
    <row r="95063" spans="11:11">
      <c r="K95063"/>
    </row>
    <row r="95064" spans="11:11">
      <c r="K95064"/>
    </row>
    <row r="95065" spans="11:11">
      <c r="K95065"/>
    </row>
    <row r="95066" spans="11:11">
      <c r="K95066"/>
    </row>
    <row r="95067" spans="11:11">
      <c r="K95067"/>
    </row>
    <row r="95068" spans="11:11">
      <c r="K95068"/>
    </row>
    <row r="95069" spans="11:11">
      <c r="K95069"/>
    </row>
    <row r="95070" spans="11:11">
      <c r="K95070"/>
    </row>
    <row r="95071" spans="11:11">
      <c r="K95071"/>
    </row>
    <row r="95072" spans="11:11">
      <c r="K95072"/>
    </row>
    <row r="95073" spans="11:11">
      <c r="K95073"/>
    </row>
    <row r="95074" spans="11:11">
      <c r="K95074"/>
    </row>
    <row r="95075" spans="11:11">
      <c r="K95075"/>
    </row>
    <row r="95076" spans="11:11">
      <c r="K95076"/>
    </row>
    <row r="95077" spans="11:11">
      <c r="K95077"/>
    </row>
    <row r="95078" spans="11:11">
      <c r="K95078"/>
    </row>
    <row r="95079" spans="11:11">
      <c r="K95079"/>
    </row>
    <row r="95080" spans="11:11">
      <c r="K95080"/>
    </row>
    <row r="95081" spans="11:11">
      <c r="K95081"/>
    </row>
    <row r="95082" spans="11:11">
      <c r="K95082"/>
    </row>
    <row r="95083" spans="11:11">
      <c r="K95083"/>
    </row>
    <row r="95084" spans="11:11">
      <c r="K95084"/>
    </row>
    <row r="95085" spans="11:11">
      <c r="K95085"/>
    </row>
    <row r="95086" spans="11:11">
      <c r="K95086"/>
    </row>
    <row r="95087" spans="11:11">
      <c r="K95087"/>
    </row>
    <row r="95088" spans="11:11">
      <c r="K95088"/>
    </row>
    <row r="95089" spans="11:11">
      <c r="K95089"/>
    </row>
    <row r="95090" spans="11:11">
      <c r="K95090"/>
    </row>
    <row r="95091" spans="11:11">
      <c r="K95091"/>
    </row>
    <row r="95092" spans="11:11">
      <c r="K95092"/>
    </row>
    <row r="95093" spans="11:11">
      <c r="K95093"/>
    </row>
    <row r="95094" spans="11:11">
      <c r="K95094"/>
    </row>
    <row r="95095" spans="11:11">
      <c r="K95095"/>
    </row>
    <row r="95096" spans="11:11">
      <c r="K95096"/>
    </row>
    <row r="95097" spans="11:11">
      <c r="K95097"/>
    </row>
    <row r="95098" spans="11:11">
      <c r="K95098"/>
    </row>
    <row r="95099" spans="11:11">
      <c r="K95099"/>
    </row>
    <row r="95100" spans="11:11">
      <c r="K95100"/>
    </row>
    <row r="95101" spans="11:11">
      <c r="K95101"/>
    </row>
    <row r="95102" spans="11:11">
      <c r="K95102"/>
    </row>
    <row r="95103" spans="11:11">
      <c r="K95103"/>
    </row>
    <row r="95104" spans="11:11">
      <c r="K95104"/>
    </row>
    <row r="95105" spans="11:11">
      <c r="K95105"/>
    </row>
    <row r="95106" spans="11:11">
      <c r="K95106"/>
    </row>
    <row r="95107" spans="11:11">
      <c r="K95107"/>
    </row>
    <row r="95108" spans="11:11">
      <c r="K95108"/>
    </row>
    <row r="95109" spans="11:11">
      <c r="K95109"/>
    </row>
    <row r="95110" spans="11:11">
      <c r="K95110"/>
    </row>
    <row r="95111" spans="11:11">
      <c r="K95111"/>
    </row>
    <row r="95112" spans="11:11">
      <c r="K95112"/>
    </row>
    <row r="95113" spans="11:11">
      <c r="K95113"/>
    </row>
    <row r="95114" spans="11:11">
      <c r="K95114"/>
    </row>
    <row r="95115" spans="11:11">
      <c r="K95115"/>
    </row>
    <row r="95116" spans="11:11">
      <c r="K95116"/>
    </row>
    <row r="95117" spans="11:11">
      <c r="K95117"/>
    </row>
    <row r="95118" spans="11:11">
      <c r="K95118"/>
    </row>
    <row r="95119" spans="11:11">
      <c r="K95119"/>
    </row>
    <row r="95120" spans="11:11">
      <c r="K95120"/>
    </row>
    <row r="95121" spans="11:11">
      <c r="K95121"/>
    </row>
    <row r="95122" spans="11:11">
      <c r="K95122"/>
    </row>
    <row r="95123" spans="11:11">
      <c r="K95123"/>
    </row>
    <row r="95124" spans="11:11">
      <c r="K95124"/>
    </row>
    <row r="95125" spans="11:11">
      <c r="K95125"/>
    </row>
    <row r="95126" spans="11:11">
      <c r="K95126"/>
    </row>
    <row r="95127" spans="11:11">
      <c r="K95127"/>
    </row>
    <row r="95128" spans="11:11">
      <c r="K95128"/>
    </row>
    <row r="95129" spans="11:11">
      <c r="K95129"/>
    </row>
    <row r="95130" spans="11:11">
      <c r="K95130"/>
    </row>
    <row r="95131" spans="11:11">
      <c r="K95131"/>
    </row>
    <row r="95132" spans="11:11">
      <c r="K95132"/>
    </row>
    <row r="95133" spans="11:11">
      <c r="K95133"/>
    </row>
    <row r="95134" spans="11:11">
      <c r="K95134"/>
    </row>
    <row r="95135" spans="11:11">
      <c r="K95135"/>
    </row>
    <row r="95136" spans="11:11">
      <c r="K95136"/>
    </row>
    <row r="95137" spans="11:11">
      <c r="K95137"/>
    </row>
    <row r="95138" spans="11:11">
      <c r="K95138"/>
    </row>
    <row r="95139" spans="11:11">
      <c r="K95139"/>
    </row>
    <row r="95140" spans="11:11">
      <c r="K95140"/>
    </row>
    <row r="95141" spans="11:11">
      <c r="K95141"/>
    </row>
    <row r="95142" spans="11:11">
      <c r="K95142"/>
    </row>
    <row r="95143" spans="11:11">
      <c r="K95143"/>
    </row>
    <row r="95144" spans="11:11">
      <c r="K95144"/>
    </row>
    <row r="95145" spans="11:11">
      <c r="K95145"/>
    </row>
    <row r="95146" spans="11:11">
      <c r="K95146"/>
    </row>
    <row r="95147" spans="11:11">
      <c r="K95147"/>
    </row>
    <row r="95148" spans="11:11">
      <c r="K95148"/>
    </row>
    <row r="95149" spans="11:11">
      <c r="K95149"/>
    </row>
    <row r="95150" spans="11:11">
      <c r="K95150"/>
    </row>
    <row r="95151" spans="11:11">
      <c r="K95151"/>
    </row>
    <row r="95152" spans="11:11">
      <c r="K95152"/>
    </row>
    <row r="95153" spans="11:11">
      <c r="K95153"/>
    </row>
    <row r="95154" spans="11:11">
      <c r="K95154"/>
    </row>
    <row r="95155" spans="11:11">
      <c r="K95155"/>
    </row>
    <row r="95156" spans="11:11">
      <c r="K95156"/>
    </row>
    <row r="95157" spans="11:11">
      <c r="K95157"/>
    </row>
    <row r="95158" spans="11:11">
      <c r="K95158"/>
    </row>
    <row r="95159" spans="11:11">
      <c r="K95159"/>
    </row>
    <row r="95160" spans="11:11">
      <c r="K95160"/>
    </row>
    <row r="95161" spans="11:11">
      <c r="K95161"/>
    </row>
    <row r="95162" spans="11:11">
      <c r="K95162"/>
    </row>
    <row r="95163" spans="11:11">
      <c r="K95163"/>
    </row>
    <row r="95164" spans="11:11">
      <c r="K95164"/>
    </row>
    <row r="95165" spans="11:11">
      <c r="K95165"/>
    </row>
    <row r="95166" spans="11:11">
      <c r="K95166"/>
    </row>
    <row r="95167" spans="11:11">
      <c r="K95167"/>
    </row>
    <row r="95168" spans="11:11">
      <c r="K95168"/>
    </row>
    <row r="95169" spans="11:11">
      <c r="K95169"/>
    </row>
    <row r="95170" spans="11:11">
      <c r="K95170"/>
    </row>
    <row r="95171" spans="11:11">
      <c r="K95171"/>
    </row>
    <row r="95172" spans="11:11">
      <c r="K95172"/>
    </row>
    <row r="95173" spans="11:11">
      <c r="K95173"/>
    </row>
    <row r="95174" spans="11:11">
      <c r="K95174"/>
    </row>
    <row r="95175" spans="11:11">
      <c r="K95175"/>
    </row>
    <row r="95176" spans="11:11">
      <c r="K95176"/>
    </row>
    <row r="95177" spans="11:11">
      <c r="K95177"/>
    </row>
    <row r="95178" spans="11:11">
      <c r="K95178"/>
    </row>
    <row r="95179" spans="11:11">
      <c r="K95179"/>
    </row>
    <row r="95180" spans="11:11">
      <c r="K95180"/>
    </row>
    <row r="95181" spans="11:11">
      <c r="K95181"/>
    </row>
    <row r="95182" spans="11:11">
      <c r="K95182"/>
    </row>
    <row r="95183" spans="11:11">
      <c r="K95183"/>
    </row>
    <row r="95184" spans="11:11">
      <c r="K95184"/>
    </row>
    <row r="95185" spans="11:11">
      <c r="K95185"/>
    </row>
    <row r="95186" spans="11:11">
      <c r="K95186"/>
    </row>
    <row r="95187" spans="11:11">
      <c r="K95187"/>
    </row>
    <row r="95188" spans="11:11">
      <c r="K95188"/>
    </row>
    <row r="95189" spans="11:11">
      <c r="K95189"/>
    </row>
    <row r="95190" spans="11:11">
      <c r="K95190"/>
    </row>
    <row r="95191" spans="11:11">
      <c r="K95191"/>
    </row>
    <row r="95192" spans="11:11">
      <c r="K95192"/>
    </row>
    <row r="95193" spans="11:11">
      <c r="K95193"/>
    </row>
    <row r="95194" spans="11:11">
      <c r="K95194"/>
    </row>
    <row r="95195" spans="11:11">
      <c r="K95195"/>
    </row>
    <row r="95196" spans="11:11">
      <c r="K95196"/>
    </row>
    <row r="95197" spans="11:11">
      <c r="K95197"/>
    </row>
    <row r="95198" spans="11:11">
      <c r="K95198"/>
    </row>
    <row r="95199" spans="11:11">
      <c r="K95199"/>
    </row>
    <row r="95200" spans="11:11">
      <c r="K95200"/>
    </row>
    <row r="95201" spans="11:11">
      <c r="K95201"/>
    </row>
    <row r="95202" spans="11:11">
      <c r="K95202"/>
    </row>
    <row r="95203" spans="11:11">
      <c r="K95203"/>
    </row>
    <row r="95204" spans="11:11">
      <c r="K95204"/>
    </row>
    <row r="95205" spans="11:11">
      <c r="K95205"/>
    </row>
    <row r="95206" spans="11:11">
      <c r="K95206"/>
    </row>
    <row r="95207" spans="11:11">
      <c r="K95207"/>
    </row>
    <row r="95208" spans="11:11">
      <c r="K95208"/>
    </row>
    <row r="95209" spans="11:11">
      <c r="K95209"/>
    </row>
    <row r="95210" spans="11:11">
      <c r="K95210"/>
    </row>
    <row r="95211" spans="11:11">
      <c r="K95211"/>
    </row>
    <row r="95212" spans="11:11">
      <c r="K95212"/>
    </row>
    <row r="95213" spans="11:11">
      <c r="K95213"/>
    </row>
    <row r="95214" spans="11:11">
      <c r="K95214"/>
    </row>
    <row r="95215" spans="11:11">
      <c r="K95215"/>
    </row>
    <row r="95216" spans="11:11">
      <c r="K95216"/>
    </row>
    <row r="95217" spans="11:11">
      <c r="K95217"/>
    </row>
    <row r="95218" spans="11:11">
      <c r="K95218"/>
    </row>
    <row r="95219" spans="11:11">
      <c r="K95219"/>
    </row>
    <row r="95220" spans="11:11">
      <c r="K95220"/>
    </row>
    <row r="95221" spans="11:11">
      <c r="K95221"/>
    </row>
    <row r="95222" spans="11:11">
      <c r="K95222"/>
    </row>
    <row r="95223" spans="11:11">
      <c r="K95223"/>
    </row>
    <row r="95224" spans="11:11">
      <c r="K95224"/>
    </row>
    <row r="95225" spans="11:11">
      <c r="K95225"/>
    </row>
    <row r="95226" spans="11:11">
      <c r="K95226"/>
    </row>
    <row r="95227" spans="11:11">
      <c r="K95227"/>
    </row>
    <row r="95228" spans="11:11">
      <c r="K95228"/>
    </row>
    <row r="95229" spans="11:11">
      <c r="K95229"/>
    </row>
    <row r="95230" spans="11:11">
      <c r="K95230"/>
    </row>
    <row r="95231" spans="11:11">
      <c r="K95231"/>
    </row>
    <row r="95232" spans="11:11">
      <c r="K95232"/>
    </row>
    <row r="95233" spans="11:11">
      <c r="K95233"/>
    </row>
    <row r="95234" spans="11:11">
      <c r="K95234"/>
    </row>
    <row r="95235" spans="11:11">
      <c r="K95235"/>
    </row>
    <row r="95236" spans="11:11">
      <c r="K95236"/>
    </row>
    <row r="95237" spans="11:11">
      <c r="K95237"/>
    </row>
    <row r="95238" spans="11:11">
      <c r="K95238"/>
    </row>
    <row r="95239" spans="11:11">
      <c r="K95239"/>
    </row>
    <row r="95240" spans="11:11">
      <c r="K95240"/>
    </row>
    <row r="95241" spans="11:11">
      <c r="K95241"/>
    </row>
    <row r="95242" spans="11:11">
      <c r="K95242"/>
    </row>
    <row r="95243" spans="11:11">
      <c r="K95243"/>
    </row>
    <row r="95244" spans="11:11">
      <c r="K95244"/>
    </row>
    <row r="95245" spans="11:11">
      <c r="K95245"/>
    </row>
    <row r="95246" spans="11:11">
      <c r="K95246"/>
    </row>
    <row r="95247" spans="11:11">
      <c r="K95247"/>
    </row>
    <row r="95248" spans="11:11">
      <c r="K95248"/>
    </row>
    <row r="95249" spans="11:11">
      <c r="K95249"/>
    </row>
    <row r="95250" spans="11:11">
      <c r="K95250"/>
    </row>
    <row r="95251" spans="11:11">
      <c r="K95251"/>
    </row>
    <row r="95252" spans="11:11">
      <c r="K95252"/>
    </row>
    <row r="95253" spans="11:11">
      <c r="K95253"/>
    </row>
    <row r="95254" spans="11:11">
      <c r="K95254"/>
    </row>
    <row r="95255" spans="11:11">
      <c r="K95255"/>
    </row>
    <row r="95256" spans="11:11">
      <c r="K95256"/>
    </row>
    <row r="95257" spans="11:11">
      <c r="K95257"/>
    </row>
    <row r="95258" spans="11:11">
      <c r="K95258"/>
    </row>
    <row r="95259" spans="11:11">
      <c r="K95259"/>
    </row>
    <row r="95260" spans="11:11">
      <c r="K95260"/>
    </row>
    <row r="95261" spans="11:11">
      <c r="K95261"/>
    </row>
    <row r="95262" spans="11:11">
      <c r="K95262"/>
    </row>
    <row r="95263" spans="11:11">
      <c r="K95263"/>
    </row>
    <row r="95264" spans="11:11">
      <c r="K95264"/>
    </row>
    <row r="95265" spans="11:11">
      <c r="K95265"/>
    </row>
    <row r="95266" spans="11:11">
      <c r="K95266"/>
    </row>
    <row r="95267" spans="11:11">
      <c r="K95267"/>
    </row>
    <row r="95268" spans="11:11">
      <c r="K95268"/>
    </row>
    <row r="95269" spans="11:11">
      <c r="K95269"/>
    </row>
    <row r="95270" spans="11:11">
      <c r="K95270"/>
    </row>
    <row r="95271" spans="11:11">
      <c r="K95271"/>
    </row>
    <row r="95272" spans="11:11">
      <c r="K95272"/>
    </row>
    <row r="95273" spans="11:11">
      <c r="K95273"/>
    </row>
    <row r="95274" spans="11:11">
      <c r="K95274"/>
    </row>
    <row r="95275" spans="11:11">
      <c r="K95275"/>
    </row>
    <row r="95276" spans="11:11">
      <c r="K95276"/>
    </row>
    <row r="95277" spans="11:11">
      <c r="K95277"/>
    </row>
    <row r="95278" spans="11:11">
      <c r="K95278"/>
    </row>
    <row r="95279" spans="11:11">
      <c r="K95279"/>
    </row>
    <row r="95280" spans="11:11">
      <c r="K95280"/>
    </row>
    <row r="95281" spans="11:11">
      <c r="K95281"/>
    </row>
    <row r="95282" spans="11:11">
      <c r="K95282"/>
    </row>
    <row r="95283" spans="11:11">
      <c r="K95283"/>
    </row>
    <row r="95284" spans="11:11">
      <c r="K95284"/>
    </row>
    <row r="95285" spans="11:11">
      <c r="K95285"/>
    </row>
    <row r="95286" spans="11:11">
      <c r="K95286"/>
    </row>
    <row r="95287" spans="11:11">
      <c r="K95287"/>
    </row>
    <row r="95288" spans="11:11">
      <c r="K95288"/>
    </row>
    <row r="95289" spans="11:11">
      <c r="K95289"/>
    </row>
    <row r="95290" spans="11:11">
      <c r="K95290"/>
    </row>
    <row r="95291" spans="11:11">
      <c r="K95291"/>
    </row>
    <row r="95292" spans="11:11">
      <c r="K95292"/>
    </row>
    <row r="95293" spans="11:11">
      <c r="K95293"/>
    </row>
    <row r="95294" spans="11:11">
      <c r="K95294"/>
    </row>
    <row r="95295" spans="11:11">
      <c r="K95295"/>
    </row>
    <row r="95296" spans="11:11">
      <c r="K95296"/>
    </row>
    <row r="95297" spans="11:11">
      <c r="K95297"/>
    </row>
    <row r="95298" spans="11:11">
      <c r="K95298"/>
    </row>
    <row r="95299" spans="11:11">
      <c r="K95299"/>
    </row>
    <row r="95300" spans="11:11">
      <c r="K95300"/>
    </row>
    <row r="95301" spans="11:11">
      <c r="K95301"/>
    </row>
    <row r="95302" spans="11:11">
      <c r="K95302"/>
    </row>
    <row r="95303" spans="11:11">
      <c r="K95303"/>
    </row>
    <row r="95304" spans="11:11">
      <c r="K95304"/>
    </row>
    <row r="95305" spans="11:11">
      <c r="K95305"/>
    </row>
    <row r="95306" spans="11:11">
      <c r="K95306"/>
    </row>
    <row r="95307" spans="11:11">
      <c r="K95307"/>
    </row>
    <row r="95308" spans="11:11">
      <c r="K95308"/>
    </row>
    <row r="95309" spans="11:11">
      <c r="K95309"/>
    </row>
    <row r="95310" spans="11:11">
      <c r="K95310"/>
    </row>
    <row r="95311" spans="11:11">
      <c r="K95311"/>
    </row>
    <row r="95312" spans="11:11">
      <c r="K95312"/>
    </row>
    <row r="95313" spans="11:11">
      <c r="K95313"/>
    </row>
    <row r="95314" spans="11:11">
      <c r="K95314"/>
    </row>
    <row r="95315" spans="11:11">
      <c r="K95315"/>
    </row>
    <row r="95316" spans="11:11">
      <c r="K95316"/>
    </row>
    <row r="95317" spans="11:11">
      <c r="K95317"/>
    </row>
    <row r="95318" spans="11:11">
      <c r="K95318"/>
    </row>
    <row r="95319" spans="11:11">
      <c r="K95319"/>
    </row>
    <row r="95320" spans="11:11">
      <c r="K95320"/>
    </row>
    <row r="95321" spans="11:11">
      <c r="K95321"/>
    </row>
    <row r="95322" spans="11:11">
      <c r="K95322"/>
    </row>
    <row r="95323" spans="11:11">
      <c r="K95323"/>
    </row>
    <row r="95324" spans="11:11">
      <c r="K95324"/>
    </row>
    <row r="95325" spans="11:11">
      <c r="K95325"/>
    </row>
    <row r="95326" spans="11:11">
      <c r="K95326"/>
    </row>
    <row r="95327" spans="11:11">
      <c r="K95327"/>
    </row>
    <row r="95328" spans="11:11">
      <c r="K95328"/>
    </row>
    <row r="95329" spans="11:11">
      <c r="K95329"/>
    </row>
    <row r="95330" spans="11:11">
      <c r="K95330"/>
    </row>
    <row r="95331" spans="11:11">
      <c r="K95331"/>
    </row>
    <row r="95332" spans="11:11">
      <c r="K95332"/>
    </row>
    <row r="95333" spans="11:11">
      <c r="K95333"/>
    </row>
    <row r="95334" spans="11:11">
      <c r="K95334"/>
    </row>
    <row r="95335" spans="11:11">
      <c r="K95335"/>
    </row>
    <row r="95336" spans="11:11">
      <c r="K95336"/>
    </row>
    <row r="95337" spans="11:11">
      <c r="K95337"/>
    </row>
    <row r="95338" spans="11:11">
      <c r="K95338"/>
    </row>
    <row r="95339" spans="11:11">
      <c r="K95339"/>
    </row>
    <row r="95340" spans="11:11">
      <c r="K95340"/>
    </row>
    <row r="95341" spans="11:11">
      <c r="K95341"/>
    </row>
    <row r="95342" spans="11:11">
      <c r="K95342"/>
    </row>
    <row r="95343" spans="11:11">
      <c r="K95343"/>
    </row>
    <row r="95344" spans="11:11">
      <c r="K95344"/>
    </row>
    <row r="95345" spans="11:11">
      <c r="K95345"/>
    </row>
    <row r="95346" spans="11:11">
      <c r="K95346"/>
    </row>
    <row r="95347" spans="11:11">
      <c r="K95347"/>
    </row>
    <row r="95348" spans="11:11">
      <c r="K95348"/>
    </row>
    <row r="95349" spans="11:11">
      <c r="K95349"/>
    </row>
    <row r="95350" spans="11:11">
      <c r="K95350"/>
    </row>
    <row r="95351" spans="11:11">
      <c r="K95351"/>
    </row>
    <row r="95352" spans="11:11">
      <c r="K95352"/>
    </row>
    <row r="95353" spans="11:11">
      <c r="K95353"/>
    </row>
    <row r="95354" spans="11:11">
      <c r="K95354"/>
    </row>
    <row r="95355" spans="11:11">
      <c r="K95355"/>
    </row>
    <row r="95356" spans="11:11">
      <c r="K95356"/>
    </row>
    <row r="95357" spans="11:11">
      <c r="K95357"/>
    </row>
    <row r="95358" spans="11:11">
      <c r="K95358"/>
    </row>
    <row r="95359" spans="11:11">
      <c r="K95359"/>
    </row>
    <row r="95360" spans="11:11">
      <c r="K95360"/>
    </row>
    <row r="95361" spans="11:11">
      <c r="K95361"/>
    </row>
    <row r="95362" spans="11:11">
      <c r="K95362"/>
    </row>
    <row r="95363" spans="11:11">
      <c r="K95363"/>
    </row>
    <row r="95364" spans="11:11">
      <c r="K95364"/>
    </row>
    <row r="95365" spans="11:11">
      <c r="K95365"/>
    </row>
    <row r="95366" spans="11:11">
      <c r="K95366"/>
    </row>
    <row r="95367" spans="11:11">
      <c r="K95367"/>
    </row>
    <row r="95368" spans="11:11">
      <c r="K95368"/>
    </row>
    <row r="95369" spans="11:11">
      <c r="K95369"/>
    </row>
    <row r="95370" spans="11:11">
      <c r="K95370"/>
    </row>
    <row r="95371" spans="11:11">
      <c r="K95371"/>
    </row>
    <row r="95372" spans="11:11">
      <c r="K95372"/>
    </row>
    <row r="95373" spans="11:11">
      <c r="K95373"/>
    </row>
    <row r="95374" spans="11:11">
      <c r="K95374"/>
    </row>
    <row r="95375" spans="11:11">
      <c r="K95375"/>
    </row>
    <row r="95376" spans="11:11">
      <c r="K95376"/>
    </row>
    <row r="95377" spans="11:11">
      <c r="K95377"/>
    </row>
    <row r="95378" spans="11:11">
      <c r="K95378"/>
    </row>
    <row r="95379" spans="11:11">
      <c r="K95379"/>
    </row>
    <row r="95380" spans="11:11">
      <c r="K95380"/>
    </row>
    <row r="95381" spans="11:11">
      <c r="K95381"/>
    </row>
    <row r="95382" spans="11:11">
      <c r="K95382"/>
    </row>
    <row r="95383" spans="11:11">
      <c r="K95383"/>
    </row>
    <row r="95384" spans="11:11">
      <c r="K95384"/>
    </row>
    <row r="95385" spans="11:11">
      <c r="K95385"/>
    </row>
    <row r="95386" spans="11:11">
      <c r="K95386"/>
    </row>
    <row r="95387" spans="11:11">
      <c r="K95387"/>
    </row>
    <row r="95388" spans="11:11">
      <c r="K95388"/>
    </row>
    <row r="95389" spans="11:11">
      <c r="K95389"/>
    </row>
    <row r="95390" spans="11:11">
      <c r="K95390"/>
    </row>
    <row r="95391" spans="11:11">
      <c r="K95391"/>
    </row>
    <row r="95392" spans="11:11">
      <c r="K95392"/>
    </row>
    <row r="95393" spans="11:11">
      <c r="K95393"/>
    </row>
    <row r="95394" spans="11:11">
      <c r="K95394"/>
    </row>
    <row r="95395" spans="11:11">
      <c r="K95395"/>
    </row>
    <row r="95396" spans="11:11">
      <c r="K95396"/>
    </row>
    <row r="95397" spans="11:11">
      <c r="K95397"/>
    </row>
    <row r="95398" spans="11:11">
      <c r="K95398"/>
    </row>
    <row r="95399" spans="11:11">
      <c r="K95399"/>
    </row>
    <row r="95400" spans="11:11">
      <c r="K95400"/>
    </row>
    <row r="95401" spans="11:11">
      <c r="K95401"/>
    </row>
    <row r="95402" spans="11:11">
      <c r="K95402"/>
    </row>
    <row r="95403" spans="11:11">
      <c r="K95403"/>
    </row>
    <row r="95404" spans="11:11">
      <c r="K95404"/>
    </row>
    <row r="95405" spans="11:11">
      <c r="K95405"/>
    </row>
    <row r="95406" spans="11:11">
      <c r="K95406"/>
    </row>
    <row r="95407" spans="11:11">
      <c r="K95407"/>
    </row>
    <row r="95408" spans="11:11">
      <c r="K95408"/>
    </row>
    <row r="95409" spans="11:11">
      <c r="K95409"/>
    </row>
    <row r="95410" spans="11:11">
      <c r="K95410"/>
    </row>
    <row r="95411" spans="11:11">
      <c r="K95411"/>
    </row>
    <row r="95412" spans="11:11">
      <c r="K95412"/>
    </row>
    <row r="95413" spans="11:11">
      <c r="K95413"/>
    </row>
    <row r="95414" spans="11:11">
      <c r="K95414"/>
    </row>
    <row r="95415" spans="11:11">
      <c r="K95415"/>
    </row>
    <row r="95416" spans="11:11">
      <c r="K95416"/>
    </row>
    <row r="95417" spans="11:11">
      <c r="K95417"/>
    </row>
    <row r="95418" spans="11:11">
      <c r="K95418"/>
    </row>
    <row r="95419" spans="11:11">
      <c r="K95419"/>
    </row>
    <row r="95420" spans="11:11">
      <c r="K95420"/>
    </row>
    <row r="95421" spans="11:11">
      <c r="K95421"/>
    </row>
    <row r="95422" spans="11:11">
      <c r="K95422"/>
    </row>
    <row r="95423" spans="11:11">
      <c r="K95423"/>
    </row>
    <row r="95424" spans="11:11">
      <c r="K95424"/>
    </row>
    <row r="95425" spans="11:11">
      <c r="K95425"/>
    </row>
    <row r="95426" spans="11:11">
      <c r="K95426"/>
    </row>
    <row r="95427" spans="11:11">
      <c r="K95427"/>
    </row>
    <row r="95428" spans="11:11">
      <c r="K95428"/>
    </row>
    <row r="95429" spans="11:11">
      <c r="K95429"/>
    </row>
    <row r="95430" spans="11:11">
      <c r="K95430"/>
    </row>
    <row r="95431" spans="11:11">
      <c r="K95431"/>
    </row>
    <row r="95432" spans="11:11">
      <c r="K95432"/>
    </row>
    <row r="95433" spans="11:11">
      <c r="K95433"/>
    </row>
    <row r="95434" spans="11:11">
      <c r="K95434"/>
    </row>
    <row r="95435" spans="11:11">
      <c r="K95435"/>
    </row>
    <row r="95436" spans="11:11">
      <c r="K95436"/>
    </row>
    <row r="95437" spans="11:11">
      <c r="K95437"/>
    </row>
    <row r="95438" spans="11:11">
      <c r="K95438"/>
    </row>
    <row r="95439" spans="11:11">
      <c r="K95439"/>
    </row>
    <row r="95440" spans="11:11">
      <c r="K95440"/>
    </row>
    <row r="95441" spans="11:11">
      <c r="K95441"/>
    </row>
    <row r="95442" spans="11:11">
      <c r="K95442"/>
    </row>
    <row r="95443" spans="11:11">
      <c r="K95443"/>
    </row>
    <row r="95444" spans="11:11">
      <c r="K95444"/>
    </row>
    <row r="95445" spans="11:11">
      <c r="K95445"/>
    </row>
    <row r="95446" spans="11:11">
      <c r="K95446"/>
    </row>
    <row r="95447" spans="11:11">
      <c r="K95447"/>
    </row>
    <row r="95448" spans="11:11">
      <c r="K95448"/>
    </row>
    <row r="95449" spans="11:11">
      <c r="K95449"/>
    </row>
    <row r="95450" spans="11:11">
      <c r="K95450"/>
    </row>
    <row r="95451" spans="11:11">
      <c r="K95451"/>
    </row>
    <row r="95452" spans="11:11">
      <c r="K95452"/>
    </row>
    <row r="95453" spans="11:11">
      <c r="K95453"/>
    </row>
    <row r="95454" spans="11:11">
      <c r="K95454"/>
    </row>
    <row r="95455" spans="11:11">
      <c r="K95455"/>
    </row>
    <row r="95456" spans="11:11">
      <c r="K95456"/>
    </row>
    <row r="95457" spans="11:11">
      <c r="K95457"/>
    </row>
    <row r="95458" spans="11:11">
      <c r="K95458"/>
    </row>
    <row r="95459" spans="11:11">
      <c r="K95459"/>
    </row>
    <row r="95460" spans="11:11">
      <c r="K95460"/>
    </row>
    <row r="95461" spans="11:11">
      <c r="K95461"/>
    </row>
    <row r="95462" spans="11:11">
      <c r="K95462"/>
    </row>
    <row r="95463" spans="11:11">
      <c r="K95463"/>
    </row>
    <row r="95464" spans="11:11">
      <c r="K95464"/>
    </row>
    <row r="95465" spans="11:11">
      <c r="K95465"/>
    </row>
    <row r="95466" spans="11:11">
      <c r="K95466"/>
    </row>
    <row r="95467" spans="11:11">
      <c r="K95467"/>
    </row>
    <row r="95468" spans="11:11">
      <c r="K95468"/>
    </row>
    <row r="95469" spans="11:11">
      <c r="K95469"/>
    </row>
    <row r="95470" spans="11:11">
      <c r="K95470"/>
    </row>
    <row r="95471" spans="11:11">
      <c r="K95471"/>
    </row>
    <row r="95472" spans="11:11">
      <c r="K95472"/>
    </row>
    <row r="95473" spans="11:11">
      <c r="K95473"/>
    </row>
    <row r="95474" spans="11:11">
      <c r="K95474"/>
    </row>
    <row r="95475" spans="11:11">
      <c r="K95475"/>
    </row>
    <row r="95476" spans="11:11">
      <c r="K95476"/>
    </row>
    <row r="95477" spans="11:11">
      <c r="K95477"/>
    </row>
    <row r="95478" spans="11:11">
      <c r="K95478"/>
    </row>
    <row r="95479" spans="11:11">
      <c r="K95479"/>
    </row>
    <row r="95480" spans="11:11">
      <c r="K95480"/>
    </row>
    <row r="95481" spans="11:11">
      <c r="K95481"/>
    </row>
    <row r="95482" spans="11:11">
      <c r="K95482"/>
    </row>
    <row r="95483" spans="11:11">
      <c r="K95483"/>
    </row>
    <row r="95484" spans="11:11">
      <c r="K95484"/>
    </row>
    <row r="95485" spans="11:11">
      <c r="K95485"/>
    </row>
    <row r="95486" spans="11:11">
      <c r="K95486"/>
    </row>
    <row r="95487" spans="11:11">
      <c r="K95487"/>
    </row>
    <row r="95488" spans="11:11">
      <c r="K95488"/>
    </row>
    <row r="95489" spans="11:11">
      <c r="K95489"/>
    </row>
    <row r="95490" spans="11:11">
      <c r="K95490"/>
    </row>
    <row r="95491" spans="11:11">
      <c r="K95491"/>
    </row>
    <row r="95492" spans="11:11">
      <c r="K95492"/>
    </row>
    <row r="95493" spans="11:11">
      <c r="K95493"/>
    </row>
    <row r="95494" spans="11:11">
      <c r="K95494"/>
    </row>
    <row r="95495" spans="11:11">
      <c r="K95495"/>
    </row>
    <row r="95496" spans="11:11">
      <c r="K95496"/>
    </row>
    <row r="95497" spans="11:11">
      <c r="K95497"/>
    </row>
    <row r="95498" spans="11:11">
      <c r="K95498"/>
    </row>
    <row r="95499" spans="11:11">
      <c r="K95499"/>
    </row>
    <row r="95500" spans="11:11">
      <c r="K95500"/>
    </row>
    <row r="95501" spans="11:11">
      <c r="K95501"/>
    </row>
    <row r="95502" spans="11:11">
      <c r="K95502"/>
    </row>
    <row r="95503" spans="11:11">
      <c r="K95503"/>
    </row>
    <row r="95504" spans="11:11">
      <c r="K95504"/>
    </row>
    <row r="95505" spans="11:11">
      <c r="K95505"/>
    </row>
    <row r="95506" spans="11:11">
      <c r="K95506"/>
    </row>
    <row r="95507" spans="11:11">
      <c r="K95507"/>
    </row>
    <row r="95508" spans="11:11">
      <c r="K95508"/>
    </row>
    <row r="95509" spans="11:11">
      <c r="K95509"/>
    </row>
    <row r="95510" spans="11:11">
      <c r="K95510"/>
    </row>
    <row r="95511" spans="11:11">
      <c r="K95511"/>
    </row>
    <row r="95512" spans="11:11">
      <c r="K95512"/>
    </row>
    <row r="95513" spans="11:11">
      <c r="K95513"/>
    </row>
    <row r="95514" spans="11:11">
      <c r="K95514"/>
    </row>
    <row r="95515" spans="11:11">
      <c r="K95515"/>
    </row>
    <row r="95516" spans="11:11">
      <c r="K95516"/>
    </row>
    <row r="95517" spans="11:11">
      <c r="K95517"/>
    </row>
    <row r="95518" spans="11:11">
      <c r="K95518"/>
    </row>
    <row r="95519" spans="11:11">
      <c r="K95519"/>
    </row>
    <row r="95520" spans="11:11">
      <c r="K95520"/>
    </row>
    <row r="95521" spans="11:11">
      <c r="K95521"/>
    </row>
    <row r="95522" spans="11:11">
      <c r="K95522"/>
    </row>
    <row r="95523" spans="11:11">
      <c r="K95523"/>
    </row>
    <row r="95524" spans="11:11">
      <c r="K95524"/>
    </row>
    <row r="95525" spans="11:11">
      <c r="K95525"/>
    </row>
    <row r="95526" spans="11:11">
      <c r="K95526"/>
    </row>
    <row r="95527" spans="11:11">
      <c r="K95527"/>
    </row>
    <row r="95528" spans="11:11">
      <c r="K95528"/>
    </row>
    <row r="95529" spans="11:11">
      <c r="K95529"/>
    </row>
    <row r="95530" spans="11:11">
      <c r="K95530"/>
    </row>
    <row r="95531" spans="11:11">
      <c r="K95531"/>
    </row>
    <row r="95532" spans="11:11">
      <c r="K95532"/>
    </row>
    <row r="95533" spans="11:11">
      <c r="K95533"/>
    </row>
    <row r="95534" spans="11:11">
      <c r="K95534"/>
    </row>
    <row r="95535" spans="11:11">
      <c r="K95535"/>
    </row>
    <row r="95536" spans="11:11">
      <c r="K95536"/>
    </row>
    <row r="95537" spans="11:11">
      <c r="K95537"/>
    </row>
    <row r="95538" spans="11:11">
      <c r="K95538"/>
    </row>
    <row r="95539" spans="11:11">
      <c r="K95539"/>
    </row>
    <row r="95540" spans="11:11">
      <c r="K95540"/>
    </row>
    <row r="95541" spans="11:11">
      <c r="K95541"/>
    </row>
    <row r="95542" spans="11:11">
      <c r="K95542"/>
    </row>
    <row r="95543" spans="11:11">
      <c r="K95543"/>
    </row>
    <row r="95544" spans="11:11">
      <c r="K95544"/>
    </row>
    <row r="95545" spans="11:11">
      <c r="K95545"/>
    </row>
    <row r="95546" spans="11:11">
      <c r="K95546"/>
    </row>
    <row r="95547" spans="11:11">
      <c r="K95547"/>
    </row>
    <row r="95548" spans="11:11">
      <c r="K95548"/>
    </row>
    <row r="95549" spans="11:11">
      <c r="K95549"/>
    </row>
    <row r="95550" spans="11:11">
      <c r="K95550"/>
    </row>
    <row r="95551" spans="11:11">
      <c r="K95551"/>
    </row>
    <row r="95552" spans="11:11">
      <c r="K95552"/>
    </row>
    <row r="95553" spans="11:11">
      <c r="K95553"/>
    </row>
    <row r="95554" spans="11:11">
      <c r="K95554"/>
    </row>
    <row r="95555" spans="11:11">
      <c r="K95555"/>
    </row>
    <row r="95556" spans="11:11">
      <c r="K95556"/>
    </row>
    <row r="95557" spans="11:11">
      <c r="K95557"/>
    </row>
    <row r="95558" spans="11:11">
      <c r="K95558"/>
    </row>
    <row r="95559" spans="11:11">
      <c r="K95559"/>
    </row>
    <row r="95560" spans="11:11">
      <c r="K95560"/>
    </row>
    <row r="95561" spans="11:11">
      <c r="K95561"/>
    </row>
    <row r="95562" spans="11:11">
      <c r="K95562"/>
    </row>
    <row r="95563" spans="11:11">
      <c r="K95563"/>
    </row>
    <row r="95564" spans="11:11">
      <c r="K95564"/>
    </row>
    <row r="95565" spans="11:11">
      <c r="K95565"/>
    </row>
    <row r="95566" spans="11:11">
      <c r="K95566"/>
    </row>
    <row r="95567" spans="11:11">
      <c r="K95567"/>
    </row>
    <row r="95568" spans="11:11">
      <c r="K95568"/>
    </row>
    <row r="95569" spans="11:11">
      <c r="K95569"/>
    </row>
    <row r="95570" spans="11:11">
      <c r="K95570"/>
    </row>
    <row r="95571" spans="11:11">
      <c r="K95571"/>
    </row>
    <row r="95572" spans="11:11">
      <c r="K95572"/>
    </row>
    <row r="95573" spans="11:11">
      <c r="K95573"/>
    </row>
    <row r="95574" spans="11:11">
      <c r="K95574"/>
    </row>
    <row r="95575" spans="11:11">
      <c r="K95575"/>
    </row>
    <row r="95576" spans="11:11">
      <c r="K95576"/>
    </row>
    <row r="95577" spans="11:11">
      <c r="K95577"/>
    </row>
    <row r="95578" spans="11:11">
      <c r="K95578"/>
    </row>
    <row r="95579" spans="11:11">
      <c r="K95579"/>
    </row>
    <row r="95580" spans="11:11">
      <c r="K95580"/>
    </row>
    <row r="95581" spans="11:11">
      <c r="K95581"/>
    </row>
    <row r="95582" spans="11:11">
      <c r="K95582"/>
    </row>
    <row r="95583" spans="11:11">
      <c r="K95583"/>
    </row>
    <row r="95584" spans="11:11">
      <c r="K95584"/>
    </row>
    <row r="95585" spans="11:11">
      <c r="K95585"/>
    </row>
    <row r="95586" spans="11:11">
      <c r="K95586"/>
    </row>
    <row r="95587" spans="11:11">
      <c r="K95587"/>
    </row>
    <row r="95588" spans="11:11">
      <c r="K95588"/>
    </row>
    <row r="95589" spans="11:11">
      <c r="K95589"/>
    </row>
    <row r="95590" spans="11:11">
      <c r="K95590"/>
    </row>
    <row r="95591" spans="11:11">
      <c r="K95591"/>
    </row>
    <row r="95592" spans="11:11">
      <c r="K95592"/>
    </row>
    <row r="95593" spans="11:11">
      <c r="K95593"/>
    </row>
    <row r="95594" spans="11:11">
      <c r="K95594"/>
    </row>
    <row r="95595" spans="11:11">
      <c r="K95595"/>
    </row>
    <row r="95596" spans="11:11">
      <c r="K95596"/>
    </row>
    <row r="95597" spans="11:11">
      <c r="K95597"/>
    </row>
    <row r="95598" spans="11:11">
      <c r="K95598"/>
    </row>
    <row r="95599" spans="11:11">
      <c r="K95599"/>
    </row>
    <row r="95600" spans="11:11">
      <c r="K95600"/>
    </row>
    <row r="95601" spans="11:11">
      <c r="K95601"/>
    </row>
    <row r="95602" spans="11:11">
      <c r="K95602"/>
    </row>
    <row r="95603" spans="11:11">
      <c r="K95603"/>
    </row>
    <row r="95604" spans="11:11">
      <c r="K95604"/>
    </row>
    <row r="95605" spans="11:11">
      <c r="K95605"/>
    </row>
    <row r="95606" spans="11:11">
      <c r="K95606"/>
    </row>
    <row r="95607" spans="11:11">
      <c r="K95607"/>
    </row>
    <row r="95608" spans="11:11">
      <c r="K95608"/>
    </row>
    <row r="95609" spans="11:11">
      <c r="K95609"/>
    </row>
    <row r="95610" spans="11:11">
      <c r="K95610"/>
    </row>
    <row r="95611" spans="11:11">
      <c r="K95611"/>
    </row>
    <row r="95612" spans="11:11">
      <c r="K95612"/>
    </row>
    <row r="95613" spans="11:11">
      <c r="K95613"/>
    </row>
    <row r="95614" spans="11:11">
      <c r="K95614"/>
    </row>
    <row r="95615" spans="11:11">
      <c r="K95615"/>
    </row>
    <row r="95616" spans="11:11">
      <c r="K95616"/>
    </row>
    <row r="95617" spans="11:11">
      <c r="K95617"/>
    </row>
    <row r="95618" spans="11:11">
      <c r="K95618"/>
    </row>
    <row r="95619" spans="11:11">
      <c r="K95619"/>
    </row>
    <row r="95620" spans="11:11">
      <c r="K95620"/>
    </row>
    <row r="95621" spans="11:11">
      <c r="K95621"/>
    </row>
    <row r="95622" spans="11:11">
      <c r="K95622"/>
    </row>
    <row r="95623" spans="11:11">
      <c r="K95623"/>
    </row>
    <row r="95624" spans="11:11">
      <c r="K95624"/>
    </row>
    <row r="95625" spans="11:11">
      <c r="K95625"/>
    </row>
    <row r="95626" spans="11:11">
      <c r="K95626"/>
    </row>
    <row r="95627" spans="11:11">
      <c r="K95627"/>
    </row>
    <row r="95628" spans="11:11">
      <c r="K95628"/>
    </row>
    <row r="95629" spans="11:11">
      <c r="K95629"/>
    </row>
    <row r="95630" spans="11:11">
      <c r="K95630"/>
    </row>
    <row r="95631" spans="11:11">
      <c r="K95631"/>
    </row>
    <row r="95632" spans="11:11">
      <c r="K95632"/>
    </row>
    <row r="95633" spans="11:11">
      <c r="K95633"/>
    </row>
    <row r="95634" spans="11:11">
      <c r="K95634"/>
    </row>
    <row r="95635" spans="11:11">
      <c r="K95635"/>
    </row>
    <row r="95636" spans="11:11">
      <c r="K95636"/>
    </row>
    <row r="95637" spans="11:11">
      <c r="K95637"/>
    </row>
    <row r="95638" spans="11:11">
      <c r="K95638"/>
    </row>
    <row r="95639" spans="11:11">
      <c r="K95639"/>
    </row>
    <row r="95640" spans="11:11">
      <c r="K95640"/>
    </row>
    <row r="95641" spans="11:11">
      <c r="K95641"/>
    </row>
    <row r="95642" spans="11:11">
      <c r="K95642"/>
    </row>
    <row r="95643" spans="11:11">
      <c r="K95643"/>
    </row>
    <row r="95644" spans="11:11">
      <c r="K95644"/>
    </row>
    <row r="95645" spans="11:11">
      <c r="K95645"/>
    </row>
    <row r="95646" spans="11:11">
      <c r="K95646"/>
    </row>
    <row r="95647" spans="11:11">
      <c r="K95647"/>
    </row>
    <row r="95648" spans="11:11">
      <c r="K95648"/>
    </row>
    <row r="95649" spans="11:11">
      <c r="K95649"/>
    </row>
    <row r="95650" spans="11:11">
      <c r="K95650"/>
    </row>
    <row r="95651" spans="11:11">
      <c r="K95651"/>
    </row>
    <row r="95652" spans="11:11">
      <c r="K95652"/>
    </row>
    <row r="95653" spans="11:11">
      <c r="K95653"/>
    </row>
    <row r="95654" spans="11:11">
      <c r="K95654"/>
    </row>
    <row r="95655" spans="11:11">
      <c r="K95655"/>
    </row>
    <row r="95656" spans="11:11">
      <c r="K95656"/>
    </row>
    <row r="95657" spans="11:11">
      <c r="K95657"/>
    </row>
    <row r="95658" spans="11:11">
      <c r="K95658"/>
    </row>
    <row r="95659" spans="11:11">
      <c r="K95659"/>
    </row>
    <row r="95660" spans="11:11">
      <c r="K95660"/>
    </row>
    <row r="95661" spans="11:11">
      <c r="K95661"/>
    </row>
    <row r="95662" spans="11:11">
      <c r="K95662"/>
    </row>
    <row r="95663" spans="11:11">
      <c r="K95663"/>
    </row>
    <row r="95664" spans="11:11">
      <c r="K95664"/>
    </row>
    <row r="95665" spans="11:11">
      <c r="K95665"/>
    </row>
    <row r="95666" spans="11:11">
      <c r="K95666"/>
    </row>
    <row r="95667" spans="11:11">
      <c r="K95667"/>
    </row>
    <row r="95668" spans="11:11">
      <c r="K95668"/>
    </row>
    <row r="95669" spans="11:11">
      <c r="K95669"/>
    </row>
    <row r="95670" spans="11:11">
      <c r="K95670"/>
    </row>
    <row r="95671" spans="11:11">
      <c r="K95671"/>
    </row>
    <row r="95672" spans="11:11">
      <c r="K95672"/>
    </row>
    <row r="95673" spans="11:11">
      <c r="K95673"/>
    </row>
    <row r="95674" spans="11:11">
      <c r="K95674"/>
    </row>
    <row r="95675" spans="11:11">
      <c r="K95675"/>
    </row>
    <row r="95676" spans="11:11">
      <c r="K95676"/>
    </row>
    <row r="95677" spans="11:11">
      <c r="K95677"/>
    </row>
    <row r="95678" spans="11:11">
      <c r="K95678"/>
    </row>
    <row r="95679" spans="11:11">
      <c r="K95679"/>
    </row>
    <row r="95680" spans="11:11">
      <c r="K95680"/>
    </row>
    <row r="95681" spans="11:11">
      <c r="K95681"/>
    </row>
    <row r="95682" spans="11:11">
      <c r="K95682"/>
    </row>
    <row r="95683" spans="11:11">
      <c r="K95683"/>
    </row>
    <row r="95684" spans="11:11">
      <c r="K95684"/>
    </row>
    <row r="95685" spans="11:11">
      <c r="K95685"/>
    </row>
    <row r="95686" spans="11:11">
      <c r="K95686"/>
    </row>
    <row r="95687" spans="11:11">
      <c r="K95687"/>
    </row>
    <row r="95688" spans="11:11">
      <c r="K95688"/>
    </row>
    <row r="95689" spans="11:11">
      <c r="K95689"/>
    </row>
    <row r="95690" spans="11:11">
      <c r="K95690"/>
    </row>
    <row r="95691" spans="11:11">
      <c r="K95691"/>
    </row>
    <row r="95692" spans="11:11">
      <c r="K95692"/>
    </row>
    <row r="95693" spans="11:11">
      <c r="K95693"/>
    </row>
    <row r="95694" spans="11:11">
      <c r="K95694"/>
    </row>
    <row r="95695" spans="11:11">
      <c r="K95695"/>
    </row>
    <row r="95696" spans="11:11">
      <c r="K95696"/>
    </row>
    <row r="95697" spans="11:11">
      <c r="K95697"/>
    </row>
    <row r="95698" spans="11:11">
      <c r="K95698"/>
    </row>
    <row r="95699" spans="11:11">
      <c r="K95699"/>
    </row>
    <row r="95700" spans="11:11">
      <c r="K95700"/>
    </row>
    <row r="95701" spans="11:11">
      <c r="K95701"/>
    </row>
    <row r="95702" spans="11:11">
      <c r="K95702"/>
    </row>
    <row r="95703" spans="11:11">
      <c r="K95703"/>
    </row>
    <row r="95704" spans="11:11">
      <c r="K95704"/>
    </row>
    <row r="95705" spans="11:11">
      <c r="K95705"/>
    </row>
    <row r="95706" spans="11:11">
      <c r="K95706"/>
    </row>
    <row r="95707" spans="11:11">
      <c r="K95707"/>
    </row>
    <row r="95708" spans="11:11">
      <c r="K95708"/>
    </row>
    <row r="95709" spans="11:11">
      <c r="K95709"/>
    </row>
    <row r="95710" spans="11:11">
      <c r="K95710"/>
    </row>
    <row r="95711" spans="11:11">
      <c r="K95711"/>
    </row>
    <row r="95712" spans="11:11">
      <c r="K95712"/>
    </row>
    <row r="95713" spans="11:11">
      <c r="K95713"/>
    </row>
    <row r="95714" spans="11:11">
      <c r="K95714"/>
    </row>
    <row r="95715" spans="11:11">
      <c r="K95715"/>
    </row>
    <row r="95716" spans="11:11">
      <c r="K95716"/>
    </row>
    <row r="95717" spans="11:11">
      <c r="K95717"/>
    </row>
    <row r="95718" spans="11:11">
      <c r="K95718"/>
    </row>
    <row r="95719" spans="11:11">
      <c r="K95719"/>
    </row>
    <row r="95720" spans="11:11">
      <c r="K95720"/>
    </row>
    <row r="95721" spans="11:11">
      <c r="K95721"/>
    </row>
    <row r="95722" spans="11:11">
      <c r="K95722"/>
    </row>
    <row r="95723" spans="11:11">
      <c r="K95723"/>
    </row>
    <row r="95724" spans="11:11">
      <c r="K95724"/>
    </row>
    <row r="95725" spans="11:11">
      <c r="K95725"/>
    </row>
    <row r="95726" spans="11:11">
      <c r="K95726"/>
    </row>
    <row r="95727" spans="11:11">
      <c r="K95727"/>
    </row>
    <row r="95728" spans="11:11">
      <c r="K95728"/>
    </row>
    <row r="95729" spans="11:11">
      <c r="K95729"/>
    </row>
    <row r="95730" spans="11:11">
      <c r="K95730"/>
    </row>
    <row r="95731" spans="11:11">
      <c r="K95731"/>
    </row>
    <row r="95732" spans="11:11">
      <c r="K95732"/>
    </row>
    <row r="95733" spans="11:11">
      <c r="K95733"/>
    </row>
    <row r="95734" spans="11:11">
      <c r="K95734"/>
    </row>
    <row r="95735" spans="11:11">
      <c r="K95735"/>
    </row>
    <row r="95736" spans="11:11">
      <c r="K95736"/>
    </row>
    <row r="95737" spans="11:11">
      <c r="K95737"/>
    </row>
    <row r="95738" spans="11:11">
      <c r="K95738"/>
    </row>
    <row r="95739" spans="11:11">
      <c r="K95739"/>
    </row>
    <row r="95740" spans="11:11">
      <c r="K95740"/>
    </row>
    <row r="95741" spans="11:11">
      <c r="K95741"/>
    </row>
    <row r="95742" spans="11:11">
      <c r="K95742"/>
    </row>
    <row r="95743" spans="11:11">
      <c r="K95743"/>
    </row>
    <row r="95744" spans="11:11">
      <c r="K95744"/>
    </row>
    <row r="95745" spans="11:11">
      <c r="K95745"/>
    </row>
    <row r="95746" spans="11:11">
      <c r="K95746"/>
    </row>
    <row r="95747" spans="11:11">
      <c r="K95747"/>
    </row>
    <row r="95748" spans="11:11">
      <c r="K95748"/>
    </row>
    <row r="95749" spans="11:11">
      <c r="K95749"/>
    </row>
    <row r="95750" spans="11:11">
      <c r="K95750"/>
    </row>
    <row r="95751" spans="11:11">
      <c r="K95751"/>
    </row>
    <row r="95752" spans="11:11">
      <c r="K95752"/>
    </row>
    <row r="95753" spans="11:11">
      <c r="K95753"/>
    </row>
    <row r="95754" spans="11:11">
      <c r="K95754"/>
    </row>
    <row r="95755" spans="11:11">
      <c r="K95755"/>
    </row>
    <row r="95756" spans="11:11">
      <c r="K95756"/>
    </row>
    <row r="95757" spans="11:11">
      <c r="K95757"/>
    </row>
    <row r="95758" spans="11:11">
      <c r="K95758"/>
    </row>
    <row r="95759" spans="11:11">
      <c r="K95759"/>
    </row>
    <row r="95760" spans="11:11">
      <c r="K95760"/>
    </row>
    <row r="95761" spans="11:11">
      <c r="K95761"/>
    </row>
    <row r="95762" spans="11:11">
      <c r="K95762"/>
    </row>
    <row r="95763" spans="11:11">
      <c r="K95763"/>
    </row>
    <row r="95764" spans="11:11">
      <c r="K95764"/>
    </row>
    <row r="95765" spans="11:11">
      <c r="K95765"/>
    </row>
    <row r="95766" spans="11:11">
      <c r="K95766"/>
    </row>
    <row r="95767" spans="11:11">
      <c r="K95767"/>
    </row>
    <row r="95768" spans="11:11">
      <c r="K95768"/>
    </row>
    <row r="95769" spans="11:11">
      <c r="K95769"/>
    </row>
    <row r="95770" spans="11:11">
      <c r="K95770"/>
    </row>
    <row r="95771" spans="11:11">
      <c r="K95771"/>
    </row>
    <row r="95772" spans="11:11">
      <c r="K95772"/>
    </row>
    <row r="95773" spans="11:11">
      <c r="K95773"/>
    </row>
    <row r="95774" spans="11:11">
      <c r="K95774"/>
    </row>
    <row r="95775" spans="11:11">
      <c r="K95775"/>
    </row>
    <row r="95776" spans="11:11">
      <c r="K95776"/>
    </row>
    <row r="95777" spans="11:11">
      <c r="K95777"/>
    </row>
    <row r="95778" spans="11:11">
      <c r="K95778"/>
    </row>
    <row r="95779" spans="11:11">
      <c r="K95779"/>
    </row>
    <row r="95780" spans="11:11">
      <c r="K95780"/>
    </row>
    <row r="95781" spans="11:11">
      <c r="K95781"/>
    </row>
    <row r="95782" spans="11:11">
      <c r="K95782"/>
    </row>
    <row r="95783" spans="11:11">
      <c r="K95783"/>
    </row>
    <row r="95784" spans="11:11">
      <c r="K95784"/>
    </row>
    <row r="95785" spans="11:11">
      <c r="K95785"/>
    </row>
    <row r="95786" spans="11:11">
      <c r="K95786"/>
    </row>
    <row r="95787" spans="11:11">
      <c r="K95787"/>
    </row>
    <row r="95788" spans="11:11">
      <c r="K95788"/>
    </row>
    <row r="95789" spans="11:11">
      <c r="K95789"/>
    </row>
    <row r="95790" spans="11:11">
      <c r="K95790"/>
    </row>
    <row r="95791" spans="11:11">
      <c r="K95791"/>
    </row>
    <row r="95792" spans="11:11">
      <c r="K95792"/>
    </row>
    <row r="95793" spans="11:11">
      <c r="K95793"/>
    </row>
    <row r="95794" spans="11:11">
      <c r="K95794"/>
    </row>
    <row r="95795" spans="11:11">
      <c r="K95795"/>
    </row>
    <row r="95796" spans="11:11">
      <c r="K95796"/>
    </row>
    <row r="95797" spans="11:11">
      <c r="K95797"/>
    </row>
    <row r="95798" spans="11:11">
      <c r="K95798"/>
    </row>
    <row r="95799" spans="11:11">
      <c r="K95799"/>
    </row>
    <row r="95800" spans="11:11">
      <c r="K95800"/>
    </row>
    <row r="95801" spans="11:11">
      <c r="K95801"/>
    </row>
    <row r="95802" spans="11:11">
      <c r="K95802"/>
    </row>
    <row r="95803" spans="11:11">
      <c r="K95803"/>
    </row>
    <row r="95804" spans="11:11">
      <c r="K95804"/>
    </row>
    <row r="95805" spans="11:11">
      <c r="K95805"/>
    </row>
    <row r="95806" spans="11:11">
      <c r="K95806"/>
    </row>
    <row r="95807" spans="11:11">
      <c r="K95807"/>
    </row>
    <row r="95808" spans="11:11">
      <c r="K95808"/>
    </row>
    <row r="95809" spans="11:11">
      <c r="K95809"/>
    </row>
    <row r="95810" spans="11:11">
      <c r="K95810"/>
    </row>
    <row r="95811" spans="11:11">
      <c r="K95811"/>
    </row>
    <row r="95812" spans="11:11">
      <c r="K95812"/>
    </row>
    <row r="95813" spans="11:11">
      <c r="K95813"/>
    </row>
    <row r="95814" spans="11:11">
      <c r="K95814"/>
    </row>
    <row r="95815" spans="11:11">
      <c r="K95815"/>
    </row>
    <row r="95816" spans="11:11">
      <c r="K95816"/>
    </row>
    <row r="95817" spans="11:11">
      <c r="K95817"/>
    </row>
    <row r="95818" spans="11:11">
      <c r="K95818"/>
    </row>
    <row r="95819" spans="11:11">
      <c r="K95819"/>
    </row>
    <row r="95820" spans="11:11">
      <c r="K95820"/>
    </row>
    <row r="95821" spans="11:11">
      <c r="K95821"/>
    </row>
    <row r="95822" spans="11:11">
      <c r="K95822"/>
    </row>
    <row r="95823" spans="11:11">
      <c r="K95823"/>
    </row>
    <row r="95824" spans="11:11">
      <c r="K95824"/>
    </row>
    <row r="95825" spans="11:11">
      <c r="K95825"/>
    </row>
    <row r="95826" spans="11:11">
      <c r="K95826"/>
    </row>
    <row r="95827" spans="11:11">
      <c r="K95827"/>
    </row>
    <row r="95828" spans="11:11">
      <c r="K95828"/>
    </row>
    <row r="95829" spans="11:11">
      <c r="K95829"/>
    </row>
    <row r="95830" spans="11:11">
      <c r="K95830"/>
    </row>
    <row r="95831" spans="11:11">
      <c r="K95831"/>
    </row>
    <row r="95832" spans="11:11">
      <c r="K95832"/>
    </row>
    <row r="95833" spans="11:11">
      <c r="K95833"/>
    </row>
    <row r="95834" spans="11:11">
      <c r="K95834"/>
    </row>
    <row r="95835" spans="11:11">
      <c r="K95835"/>
    </row>
    <row r="95836" spans="11:11">
      <c r="K95836"/>
    </row>
    <row r="95837" spans="11:11">
      <c r="K95837"/>
    </row>
    <row r="95838" spans="11:11">
      <c r="K95838"/>
    </row>
    <row r="95839" spans="11:11">
      <c r="K95839"/>
    </row>
    <row r="95840" spans="11:11">
      <c r="K95840"/>
    </row>
    <row r="95841" spans="11:11">
      <c r="K95841"/>
    </row>
    <row r="95842" spans="11:11">
      <c r="K95842"/>
    </row>
    <row r="95843" spans="11:11">
      <c r="K95843"/>
    </row>
    <row r="95844" spans="11:11">
      <c r="K95844"/>
    </row>
    <row r="95845" spans="11:11">
      <c r="K95845"/>
    </row>
    <row r="95846" spans="11:11">
      <c r="K95846"/>
    </row>
    <row r="95847" spans="11:11">
      <c r="K95847"/>
    </row>
    <row r="95848" spans="11:11">
      <c r="K95848"/>
    </row>
    <row r="95849" spans="11:11">
      <c r="K95849"/>
    </row>
    <row r="95850" spans="11:11">
      <c r="K95850"/>
    </row>
    <row r="95851" spans="11:11">
      <c r="K95851"/>
    </row>
    <row r="95852" spans="11:11">
      <c r="K95852"/>
    </row>
    <row r="95853" spans="11:11">
      <c r="K95853"/>
    </row>
    <row r="95854" spans="11:11">
      <c r="K95854"/>
    </row>
    <row r="95855" spans="11:11">
      <c r="K95855"/>
    </row>
    <row r="95856" spans="11:11">
      <c r="K95856"/>
    </row>
    <row r="95857" spans="11:11">
      <c r="K95857"/>
    </row>
    <row r="95858" spans="11:11">
      <c r="K95858"/>
    </row>
    <row r="95859" spans="11:11">
      <c r="K95859"/>
    </row>
    <row r="95860" spans="11:11">
      <c r="K95860"/>
    </row>
    <row r="95861" spans="11:11">
      <c r="K95861"/>
    </row>
    <row r="95862" spans="11:11">
      <c r="K95862"/>
    </row>
    <row r="95863" spans="11:11">
      <c r="K95863"/>
    </row>
    <row r="95864" spans="11:11">
      <c r="K95864"/>
    </row>
    <row r="95865" spans="11:11">
      <c r="K95865"/>
    </row>
    <row r="95866" spans="11:11">
      <c r="K95866"/>
    </row>
    <row r="95867" spans="11:11">
      <c r="K95867"/>
    </row>
    <row r="95868" spans="11:11">
      <c r="K95868"/>
    </row>
    <row r="95869" spans="11:11">
      <c r="K95869"/>
    </row>
    <row r="95870" spans="11:11">
      <c r="K95870"/>
    </row>
    <row r="95871" spans="11:11">
      <c r="K95871"/>
    </row>
    <row r="95872" spans="11:11">
      <c r="K95872"/>
    </row>
    <row r="95873" spans="11:11">
      <c r="K95873"/>
    </row>
    <row r="95874" spans="11:11">
      <c r="K95874"/>
    </row>
    <row r="95875" spans="11:11">
      <c r="K95875"/>
    </row>
    <row r="95876" spans="11:11">
      <c r="K95876"/>
    </row>
    <row r="95877" spans="11:11">
      <c r="K95877"/>
    </row>
    <row r="95878" spans="11:11">
      <c r="K95878"/>
    </row>
    <row r="95879" spans="11:11">
      <c r="K95879"/>
    </row>
    <row r="95880" spans="11:11">
      <c r="K95880"/>
    </row>
    <row r="95881" spans="11:11">
      <c r="K95881"/>
    </row>
    <row r="95882" spans="11:11">
      <c r="K95882"/>
    </row>
    <row r="95883" spans="11:11">
      <c r="K95883"/>
    </row>
    <row r="95884" spans="11:11">
      <c r="K95884"/>
    </row>
    <row r="95885" spans="11:11">
      <c r="K95885"/>
    </row>
    <row r="95886" spans="11:11">
      <c r="K95886"/>
    </row>
    <row r="95887" spans="11:11">
      <c r="K95887"/>
    </row>
    <row r="95888" spans="11:11">
      <c r="K95888"/>
    </row>
    <row r="95889" spans="11:11">
      <c r="K95889"/>
    </row>
    <row r="95890" spans="11:11">
      <c r="K95890"/>
    </row>
    <row r="95891" spans="11:11">
      <c r="K95891"/>
    </row>
    <row r="95892" spans="11:11">
      <c r="K95892"/>
    </row>
    <row r="95893" spans="11:11">
      <c r="K95893"/>
    </row>
    <row r="95894" spans="11:11">
      <c r="K95894"/>
    </row>
    <row r="95895" spans="11:11">
      <c r="K95895"/>
    </row>
    <row r="95896" spans="11:11">
      <c r="K95896"/>
    </row>
    <row r="95897" spans="11:11">
      <c r="K95897"/>
    </row>
    <row r="95898" spans="11:11">
      <c r="K95898"/>
    </row>
    <row r="95899" spans="11:11">
      <c r="K95899"/>
    </row>
    <row r="95900" spans="11:11">
      <c r="K95900"/>
    </row>
    <row r="95901" spans="11:11">
      <c r="K95901"/>
    </row>
    <row r="95902" spans="11:11">
      <c r="K95902"/>
    </row>
    <row r="95903" spans="11:11">
      <c r="K95903"/>
    </row>
    <row r="95904" spans="11:11">
      <c r="K95904"/>
    </row>
    <row r="95905" spans="11:11">
      <c r="K95905"/>
    </row>
    <row r="95906" spans="11:11">
      <c r="K95906"/>
    </row>
    <row r="95907" spans="11:11">
      <c r="K95907"/>
    </row>
    <row r="95908" spans="11:11">
      <c r="K95908"/>
    </row>
    <row r="95909" spans="11:11">
      <c r="K95909"/>
    </row>
    <row r="95910" spans="11:11">
      <c r="K95910"/>
    </row>
    <row r="95911" spans="11:11">
      <c r="K95911"/>
    </row>
    <row r="95912" spans="11:11">
      <c r="K95912"/>
    </row>
    <row r="95913" spans="11:11">
      <c r="K95913"/>
    </row>
    <row r="95914" spans="11:11">
      <c r="K95914"/>
    </row>
    <row r="95915" spans="11:11">
      <c r="K95915"/>
    </row>
    <row r="95916" spans="11:11">
      <c r="K95916"/>
    </row>
    <row r="95917" spans="11:11">
      <c r="K95917"/>
    </row>
    <row r="95918" spans="11:11">
      <c r="K95918"/>
    </row>
    <row r="95919" spans="11:11">
      <c r="K95919"/>
    </row>
    <row r="95920" spans="11:11">
      <c r="K95920"/>
    </row>
    <row r="95921" spans="11:11">
      <c r="K95921"/>
    </row>
    <row r="95922" spans="11:11">
      <c r="K95922"/>
    </row>
    <row r="95923" spans="11:11">
      <c r="K95923"/>
    </row>
    <row r="95924" spans="11:11">
      <c r="K95924"/>
    </row>
    <row r="95925" spans="11:11">
      <c r="K95925"/>
    </row>
    <row r="95926" spans="11:11">
      <c r="K95926"/>
    </row>
    <row r="95927" spans="11:11">
      <c r="K95927"/>
    </row>
    <row r="95928" spans="11:11">
      <c r="K95928"/>
    </row>
    <row r="95929" spans="11:11">
      <c r="K95929"/>
    </row>
    <row r="95930" spans="11:11">
      <c r="K95930"/>
    </row>
    <row r="95931" spans="11:11">
      <c r="K95931"/>
    </row>
    <row r="95932" spans="11:11">
      <c r="K95932"/>
    </row>
    <row r="95933" spans="11:11">
      <c r="K95933"/>
    </row>
    <row r="95934" spans="11:11">
      <c r="K95934"/>
    </row>
    <row r="95935" spans="11:11">
      <c r="K95935"/>
    </row>
    <row r="95936" spans="11:11">
      <c r="K95936"/>
    </row>
    <row r="95937" spans="11:11">
      <c r="K95937"/>
    </row>
    <row r="95938" spans="11:11">
      <c r="K95938"/>
    </row>
    <row r="95939" spans="11:11">
      <c r="K95939"/>
    </row>
    <row r="95940" spans="11:11">
      <c r="K95940"/>
    </row>
    <row r="95941" spans="11:11">
      <c r="K95941"/>
    </row>
    <row r="95942" spans="11:11">
      <c r="K95942"/>
    </row>
    <row r="95943" spans="11:11">
      <c r="K95943"/>
    </row>
    <row r="95944" spans="11:11">
      <c r="K95944"/>
    </row>
    <row r="95945" spans="11:11">
      <c r="K95945"/>
    </row>
    <row r="95946" spans="11:11">
      <c r="K95946"/>
    </row>
    <row r="95947" spans="11:11">
      <c r="K95947"/>
    </row>
    <row r="95948" spans="11:11">
      <c r="K95948"/>
    </row>
    <row r="95949" spans="11:11">
      <c r="K95949"/>
    </row>
    <row r="95950" spans="11:11">
      <c r="K95950"/>
    </row>
    <row r="95951" spans="11:11">
      <c r="K95951"/>
    </row>
    <row r="95952" spans="11:11">
      <c r="K95952"/>
    </row>
    <row r="95953" spans="11:11">
      <c r="K95953"/>
    </row>
    <row r="95954" spans="11:11">
      <c r="K95954"/>
    </row>
    <row r="95955" spans="11:11">
      <c r="K95955"/>
    </row>
    <row r="95956" spans="11:11">
      <c r="K95956"/>
    </row>
    <row r="95957" spans="11:11">
      <c r="K95957"/>
    </row>
    <row r="95958" spans="11:11">
      <c r="K95958"/>
    </row>
    <row r="95959" spans="11:11">
      <c r="K95959"/>
    </row>
    <row r="95960" spans="11:11">
      <c r="K95960"/>
    </row>
    <row r="95961" spans="11:11">
      <c r="K95961"/>
    </row>
    <row r="95962" spans="11:11">
      <c r="K95962"/>
    </row>
    <row r="95963" spans="11:11">
      <c r="K95963"/>
    </row>
    <row r="95964" spans="11:11">
      <c r="K95964"/>
    </row>
    <row r="95965" spans="11:11">
      <c r="K95965"/>
    </row>
    <row r="95966" spans="11:11">
      <c r="K95966"/>
    </row>
    <row r="95967" spans="11:11">
      <c r="K95967"/>
    </row>
    <row r="95968" spans="11:11">
      <c r="K95968"/>
    </row>
    <row r="95969" spans="11:11">
      <c r="K95969"/>
    </row>
    <row r="95970" spans="11:11">
      <c r="K95970"/>
    </row>
    <row r="95971" spans="11:11">
      <c r="K95971"/>
    </row>
    <row r="95972" spans="11:11">
      <c r="K95972"/>
    </row>
    <row r="95973" spans="11:11">
      <c r="K95973"/>
    </row>
    <row r="95974" spans="11:11">
      <c r="K95974"/>
    </row>
    <row r="95975" spans="11:11">
      <c r="K95975"/>
    </row>
    <row r="95976" spans="11:11">
      <c r="K95976"/>
    </row>
    <row r="95977" spans="11:11">
      <c r="K95977"/>
    </row>
    <row r="95978" spans="11:11">
      <c r="K95978"/>
    </row>
    <row r="95979" spans="11:11">
      <c r="K95979"/>
    </row>
    <row r="95980" spans="11:11">
      <c r="K95980"/>
    </row>
    <row r="95981" spans="11:11">
      <c r="K95981"/>
    </row>
    <row r="95982" spans="11:11">
      <c r="K95982"/>
    </row>
    <row r="95983" spans="11:11">
      <c r="K95983"/>
    </row>
    <row r="95984" spans="11:11">
      <c r="K95984"/>
    </row>
    <row r="95985" spans="11:11">
      <c r="K95985"/>
    </row>
    <row r="95986" spans="11:11">
      <c r="K95986"/>
    </row>
    <row r="95987" spans="11:11">
      <c r="K95987"/>
    </row>
    <row r="95988" spans="11:11">
      <c r="K95988"/>
    </row>
    <row r="95989" spans="11:11">
      <c r="K95989"/>
    </row>
    <row r="95990" spans="11:11">
      <c r="K95990"/>
    </row>
    <row r="95991" spans="11:11">
      <c r="K95991"/>
    </row>
    <row r="95992" spans="11:11">
      <c r="K95992"/>
    </row>
    <row r="95993" spans="11:11">
      <c r="K95993"/>
    </row>
    <row r="95994" spans="11:11">
      <c r="K95994"/>
    </row>
    <row r="95995" spans="11:11">
      <c r="K95995"/>
    </row>
    <row r="95996" spans="11:11">
      <c r="K95996"/>
    </row>
    <row r="95997" spans="11:11">
      <c r="K95997"/>
    </row>
    <row r="95998" spans="11:11">
      <c r="K95998"/>
    </row>
    <row r="95999" spans="11:11">
      <c r="K95999"/>
    </row>
    <row r="96000" spans="11:11">
      <c r="K96000"/>
    </row>
    <row r="96001" spans="11:11">
      <c r="K96001"/>
    </row>
    <row r="96002" spans="11:11">
      <c r="K96002"/>
    </row>
    <row r="96003" spans="11:11">
      <c r="K96003"/>
    </row>
    <row r="96004" spans="11:11">
      <c r="K96004"/>
    </row>
    <row r="96005" spans="11:11">
      <c r="K96005"/>
    </row>
    <row r="96006" spans="11:11">
      <c r="K96006"/>
    </row>
    <row r="96007" spans="11:11">
      <c r="K96007"/>
    </row>
    <row r="96008" spans="11:11">
      <c r="K96008"/>
    </row>
    <row r="96009" spans="11:11">
      <c r="K96009"/>
    </row>
    <row r="96010" spans="11:11">
      <c r="K96010"/>
    </row>
    <row r="96011" spans="11:11">
      <c r="K96011"/>
    </row>
    <row r="96012" spans="11:11">
      <c r="K96012"/>
    </row>
    <row r="96013" spans="11:11">
      <c r="K96013"/>
    </row>
    <row r="96014" spans="11:11">
      <c r="K96014"/>
    </row>
    <row r="96015" spans="11:11">
      <c r="K96015"/>
    </row>
    <row r="96016" spans="11:11">
      <c r="K96016"/>
    </row>
    <row r="96017" spans="11:11">
      <c r="K96017"/>
    </row>
    <row r="96018" spans="11:11">
      <c r="K96018"/>
    </row>
    <row r="96019" spans="11:11">
      <c r="K96019"/>
    </row>
    <row r="96020" spans="11:11">
      <c r="K96020"/>
    </row>
    <row r="96021" spans="11:11">
      <c r="K96021"/>
    </row>
    <row r="96022" spans="11:11">
      <c r="K96022"/>
    </row>
    <row r="96023" spans="11:11">
      <c r="K96023"/>
    </row>
    <row r="96024" spans="11:11">
      <c r="K96024"/>
    </row>
    <row r="96025" spans="11:11">
      <c r="K96025"/>
    </row>
    <row r="96026" spans="11:11">
      <c r="K96026"/>
    </row>
    <row r="96027" spans="11:11">
      <c r="K96027"/>
    </row>
    <row r="96028" spans="11:11">
      <c r="K96028"/>
    </row>
    <row r="96029" spans="11:11">
      <c r="K96029"/>
    </row>
    <row r="96030" spans="11:11">
      <c r="K96030"/>
    </row>
    <row r="96031" spans="11:11">
      <c r="K96031"/>
    </row>
    <row r="96032" spans="11:11">
      <c r="K96032"/>
    </row>
    <row r="96033" spans="11:11">
      <c r="K96033"/>
    </row>
    <row r="96034" spans="11:11">
      <c r="K96034"/>
    </row>
    <row r="96035" spans="11:11">
      <c r="K96035"/>
    </row>
    <row r="96036" spans="11:11">
      <c r="K96036"/>
    </row>
    <row r="96037" spans="11:11">
      <c r="K96037"/>
    </row>
    <row r="96038" spans="11:11">
      <c r="K96038"/>
    </row>
    <row r="96039" spans="11:11">
      <c r="K96039"/>
    </row>
    <row r="96040" spans="11:11">
      <c r="K96040"/>
    </row>
    <row r="96041" spans="11:11">
      <c r="K96041"/>
    </row>
    <row r="96042" spans="11:11">
      <c r="K96042"/>
    </row>
    <row r="96043" spans="11:11">
      <c r="K96043"/>
    </row>
    <row r="96044" spans="11:11">
      <c r="K96044"/>
    </row>
    <row r="96045" spans="11:11">
      <c r="K96045"/>
    </row>
    <row r="96046" spans="11:11">
      <c r="K96046"/>
    </row>
    <row r="96047" spans="11:11">
      <c r="K96047"/>
    </row>
    <row r="96048" spans="11:11">
      <c r="K96048"/>
    </row>
    <row r="96049" spans="11:11">
      <c r="K96049"/>
    </row>
    <row r="96050" spans="11:11">
      <c r="K96050"/>
    </row>
    <row r="96051" spans="11:11">
      <c r="K96051"/>
    </row>
    <row r="96052" spans="11:11">
      <c r="K96052"/>
    </row>
    <row r="96053" spans="11:11">
      <c r="K96053"/>
    </row>
    <row r="96054" spans="11:11">
      <c r="K96054"/>
    </row>
    <row r="96055" spans="11:11">
      <c r="K96055"/>
    </row>
    <row r="96056" spans="11:11">
      <c r="K96056"/>
    </row>
    <row r="96057" spans="11:11">
      <c r="K96057"/>
    </row>
    <row r="96058" spans="11:11">
      <c r="K96058"/>
    </row>
    <row r="96059" spans="11:11">
      <c r="K96059"/>
    </row>
    <row r="96060" spans="11:11">
      <c r="K96060"/>
    </row>
    <row r="96061" spans="11:11">
      <c r="K96061"/>
    </row>
    <row r="96062" spans="11:11">
      <c r="K96062"/>
    </row>
    <row r="96063" spans="11:11">
      <c r="K96063"/>
    </row>
    <row r="96064" spans="11:11">
      <c r="K96064"/>
    </row>
    <row r="96065" spans="11:11">
      <c r="K96065"/>
    </row>
    <row r="96066" spans="11:11">
      <c r="K96066"/>
    </row>
    <row r="96067" spans="11:11">
      <c r="K96067"/>
    </row>
    <row r="96068" spans="11:11">
      <c r="K96068"/>
    </row>
    <row r="96069" spans="11:11">
      <c r="K96069"/>
    </row>
    <row r="96070" spans="11:11">
      <c r="K96070"/>
    </row>
    <row r="96071" spans="11:11">
      <c r="K96071"/>
    </row>
    <row r="96072" spans="11:11">
      <c r="K96072"/>
    </row>
    <row r="96073" spans="11:11">
      <c r="K96073"/>
    </row>
    <row r="96074" spans="11:11">
      <c r="K96074"/>
    </row>
    <row r="96075" spans="11:11">
      <c r="K96075"/>
    </row>
    <row r="96076" spans="11:11">
      <c r="K96076"/>
    </row>
    <row r="96077" spans="11:11">
      <c r="K96077"/>
    </row>
    <row r="96078" spans="11:11">
      <c r="K96078"/>
    </row>
    <row r="96079" spans="11:11">
      <c r="K96079"/>
    </row>
    <row r="96080" spans="11:11">
      <c r="K96080"/>
    </row>
    <row r="96081" spans="11:11">
      <c r="K96081"/>
    </row>
    <row r="96082" spans="11:11">
      <c r="K96082"/>
    </row>
    <row r="96083" spans="11:11">
      <c r="K96083"/>
    </row>
    <row r="96084" spans="11:11">
      <c r="K96084"/>
    </row>
    <row r="96085" spans="11:11">
      <c r="K96085"/>
    </row>
    <row r="96086" spans="11:11">
      <c r="K96086"/>
    </row>
    <row r="96087" spans="11:11">
      <c r="K96087"/>
    </row>
    <row r="96088" spans="11:11">
      <c r="K96088"/>
    </row>
    <row r="96089" spans="11:11">
      <c r="K96089"/>
    </row>
    <row r="96090" spans="11:11">
      <c r="K96090"/>
    </row>
    <row r="96091" spans="11:11">
      <c r="K96091"/>
    </row>
    <row r="96092" spans="11:11">
      <c r="K96092"/>
    </row>
    <row r="96093" spans="11:11">
      <c r="K96093"/>
    </row>
    <row r="96094" spans="11:11">
      <c r="K96094"/>
    </row>
    <row r="96095" spans="11:11">
      <c r="K96095"/>
    </row>
    <row r="96096" spans="11:11">
      <c r="K96096"/>
    </row>
    <row r="96097" spans="11:11">
      <c r="K96097"/>
    </row>
    <row r="96098" spans="11:11">
      <c r="K96098"/>
    </row>
    <row r="96099" spans="11:11">
      <c r="K96099"/>
    </row>
    <row r="96100" spans="11:11">
      <c r="K96100"/>
    </row>
    <row r="96101" spans="11:11">
      <c r="K96101"/>
    </row>
    <row r="96102" spans="11:11">
      <c r="K96102"/>
    </row>
    <row r="96103" spans="11:11">
      <c r="K96103"/>
    </row>
    <row r="96104" spans="11:11">
      <c r="K96104"/>
    </row>
    <row r="96105" spans="11:11">
      <c r="K96105"/>
    </row>
    <row r="96106" spans="11:11">
      <c r="K96106"/>
    </row>
    <row r="96107" spans="11:11">
      <c r="K96107"/>
    </row>
    <row r="96108" spans="11:11">
      <c r="K96108"/>
    </row>
    <row r="96109" spans="11:11">
      <c r="K96109"/>
    </row>
    <row r="96110" spans="11:11">
      <c r="K96110"/>
    </row>
    <row r="96111" spans="11:11">
      <c r="K96111"/>
    </row>
    <row r="96112" spans="11:11">
      <c r="K96112"/>
    </row>
    <row r="96113" spans="11:11">
      <c r="K96113"/>
    </row>
    <row r="96114" spans="11:11">
      <c r="K96114"/>
    </row>
    <row r="96115" spans="11:11">
      <c r="K96115"/>
    </row>
    <row r="96116" spans="11:11">
      <c r="K96116"/>
    </row>
    <row r="96117" spans="11:11">
      <c r="K96117"/>
    </row>
    <row r="96118" spans="11:11">
      <c r="K96118"/>
    </row>
    <row r="96119" spans="11:11">
      <c r="K96119"/>
    </row>
    <row r="96120" spans="11:11">
      <c r="K96120"/>
    </row>
    <row r="96121" spans="11:11">
      <c r="K96121"/>
    </row>
    <row r="96122" spans="11:11">
      <c r="K96122"/>
    </row>
    <row r="96123" spans="11:11">
      <c r="K96123"/>
    </row>
    <row r="96124" spans="11:11">
      <c r="K96124"/>
    </row>
    <row r="96125" spans="11:11">
      <c r="K96125"/>
    </row>
    <row r="96126" spans="11:11">
      <c r="K96126"/>
    </row>
    <row r="96127" spans="11:11">
      <c r="K96127"/>
    </row>
    <row r="96128" spans="11:11">
      <c r="K96128"/>
    </row>
    <row r="96129" spans="11:11">
      <c r="K96129"/>
    </row>
    <row r="96130" spans="11:11">
      <c r="K96130"/>
    </row>
    <row r="96131" spans="11:11">
      <c r="K96131"/>
    </row>
    <row r="96132" spans="11:11">
      <c r="K96132"/>
    </row>
    <row r="96133" spans="11:11">
      <c r="K96133"/>
    </row>
    <row r="96134" spans="11:11">
      <c r="K96134"/>
    </row>
    <row r="96135" spans="11:11">
      <c r="K96135"/>
    </row>
    <row r="96136" spans="11:11">
      <c r="K96136"/>
    </row>
    <row r="96137" spans="11:11">
      <c r="K96137"/>
    </row>
    <row r="96138" spans="11:11">
      <c r="K96138"/>
    </row>
    <row r="96139" spans="11:11">
      <c r="K96139"/>
    </row>
    <row r="96140" spans="11:11">
      <c r="K96140"/>
    </row>
    <row r="96141" spans="11:11">
      <c r="K96141"/>
    </row>
    <row r="96142" spans="11:11">
      <c r="K96142"/>
    </row>
    <row r="96143" spans="11:11">
      <c r="K96143"/>
    </row>
    <row r="96144" spans="11:11">
      <c r="K96144"/>
    </row>
    <row r="96145" spans="11:11">
      <c r="K96145"/>
    </row>
    <row r="96146" spans="11:11">
      <c r="K96146"/>
    </row>
    <row r="96147" spans="11:11">
      <c r="K96147"/>
    </row>
    <row r="96148" spans="11:11">
      <c r="K96148"/>
    </row>
    <row r="96149" spans="11:11">
      <c r="K96149"/>
    </row>
    <row r="96150" spans="11:11">
      <c r="K96150"/>
    </row>
    <row r="96151" spans="11:11">
      <c r="K96151"/>
    </row>
    <row r="96152" spans="11:11">
      <c r="K96152"/>
    </row>
    <row r="96153" spans="11:11">
      <c r="K96153"/>
    </row>
    <row r="96154" spans="11:11">
      <c r="K96154"/>
    </row>
    <row r="96155" spans="11:11">
      <c r="K96155"/>
    </row>
    <row r="96156" spans="11:11">
      <c r="K96156"/>
    </row>
    <row r="96157" spans="11:11">
      <c r="K96157"/>
    </row>
    <row r="96158" spans="11:11">
      <c r="K96158"/>
    </row>
    <row r="96159" spans="11:11">
      <c r="K96159"/>
    </row>
    <row r="96160" spans="11:11">
      <c r="K96160"/>
    </row>
    <row r="96161" spans="11:11">
      <c r="K96161"/>
    </row>
    <row r="96162" spans="11:11">
      <c r="K96162"/>
    </row>
    <row r="96163" spans="11:11">
      <c r="K96163"/>
    </row>
    <row r="96164" spans="11:11">
      <c r="K96164"/>
    </row>
    <row r="96165" spans="11:11">
      <c r="K96165"/>
    </row>
    <row r="96166" spans="11:11">
      <c r="K96166"/>
    </row>
    <row r="96167" spans="11:11">
      <c r="K96167"/>
    </row>
    <row r="96168" spans="11:11">
      <c r="K96168"/>
    </row>
    <row r="96169" spans="11:11">
      <c r="K96169"/>
    </row>
    <row r="96170" spans="11:11">
      <c r="K96170"/>
    </row>
    <row r="96171" spans="11:11">
      <c r="K96171"/>
    </row>
    <row r="96172" spans="11:11">
      <c r="K96172"/>
    </row>
    <row r="96173" spans="11:11">
      <c r="K96173"/>
    </row>
    <row r="96174" spans="11:11">
      <c r="K96174"/>
    </row>
    <row r="96175" spans="11:11">
      <c r="K96175"/>
    </row>
    <row r="96176" spans="11:11">
      <c r="K96176"/>
    </row>
    <row r="96177" spans="11:11">
      <c r="K96177"/>
    </row>
    <row r="96178" spans="11:11">
      <c r="K96178"/>
    </row>
    <row r="96179" spans="11:11">
      <c r="K96179"/>
    </row>
    <row r="96180" spans="11:11">
      <c r="K96180"/>
    </row>
    <row r="96181" spans="11:11">
      <c r="K96181"/>
    </row>
    <row r="96182" spans="11:11">
      <c r="K96182"/>
    </row>
    <row r="96183" spans="11:11">
      <c r="K96183"/>
    </row>
    <row r="96184" spans="11:11">
      <c r="K96184"/>
    </row>
    <row r="96185" spans="11:11">
      <c r="K96185"/>
    </row>
    <row r="96186" spans="11:11">
      <c r="K96186"/>
    </row>
    <row r="96187" spans="11:11">
      <c r="K96187"/>
    </row>
    <row r="96188" spans="11:11">
      <c r="K96188"/>
    </row>
    <row r="96189" spans="11:11">
      <c r="K96189"/>
    </row>
    <row r="96190" spans="11:11">
      <c r="K96190"/>
    </row>
    <row r="96191" spans="11:11">
      <c r="K96191"/>
    </row>
    <row r="96192" spans="11:11">
      <c r="K96192"/>
    </row>
    <row r="96193" spans="11:11">
      <c r="K96193"/>
    </row>
    <row r="96194" spans="11:11">
      <c r="K96194"/>
    </row>
    <row r="96195" spans="11:11">
      <c r="K96195"/>
    </row>
    <row r="96196" spans="11:11">
      <c r="K96196"/>
    </row>
    <row r="96197" spans="11:11">
      <c r="K96197"/>
    </row>
    <row r="96198" spans="11:11">
      <c r="K96198"/>
    </row>
    <row r="96199" spans="11:11">
      <c r="K96199"/>
    </row>
    <row r="96200" spans="11:11">
      <c r="K96200"/>
    </row>
    <row r="96201" spans="11:11">
      <c r="K96201"/>
    </row>
    <row r="96202" spans="11:11">
      <c r="K96202"/>
    </row>
    <row r="96203" spans="11:11">
      <c r="K96203"/>
    </row>
    <row r="96204" spans="11:11">
      <c r="K96204"/>
    </row>
    <row r="96205" spans="11:11">
      <c r="K96205"/>
    </row>
    <row r="96206" spans="11:11">
      <c r="K96206"/>
    </row>
    <row r="96207" spans="11:11">
      <c r="K96207"/>
    </row>
    <row r="96208" spans="11:11">
      <c r="K96208"/>
    </row>
    <row r="96209" spans="11:11">
      <c r="K96209"/>
    </row>
    <row r="96210" spans="11:11">
      <c r="K96210"/>
    </row>
    <row r="96211" spans="11:11">
      <c r="K96211"/>
    </row>
    <row r="96212" spans="11:11">
      <c r="K96212"/>
    </row>
    <row r="96213" spans="11:11">
      <c r="K96213"/>
    </row>
    <row r="96214" spans="11:11">
      <c r="K96214"/>
    </row>
    <row r="96215" spans="11:11">
      <c r="K96215"/>
    </row>
    <row r="96216" spans="11:11">
      <c r="K96216"/>
    </row>
    <row r="96217" spans="11:11">
      <c r="K96217"/>
    </row>
    <row r="96218" spans="11:11">
      <c r="K96218"/>
    </row>
    <row r="96219" spans="11:11">
      <c r="K96219"/>
    </row>
    <row r="96220" spans="11:11">
      <c r="K96220"/>
    </row>
    <row r="96221" spans="11:11">
      <c r="K96221"/>
    </row>
    <row r="96222" spans="11:11">
      <c r="K96222"/>
    </row>
    <row r="96223" spans="11:11">
      <c r="K96223"/>
    </row>
    <row r="96224" spans="11:11">
      <c r="K96224"/>
    </row>
    <row r="96225" spans="11:11">
      <c r="K96225"/>
    </row>
    <row r="96226" spans="11:11">
      <c r="K96226"/>
    </row>
    <row r="96227" spans="11:11">
      <c r="K96227"/>
    </row>
    <row r="96228" spans="11:11">
      <c r="K96228"/>
    </row>
    <row r="96229" spans="11:11">
      <c r="K96229"/>
    </row>
    <row r="96230" spans="11:11">
      <c r="K96230"/>
    </row>
    <row r="96231" spans="11:11">
      <c r="K96231"/>
    </row>
    <row r="96232" spans="11:11">
      <c r="K96232"/>
    </row>
    <row r="96233" spans="11:11">
      <c r="K96233"/>
    </row>
    <row r="96234" spans="11:11">
      <c r="K96234"/>
    </row>
    <row r="96235" spans="11:11">
      <c r="K96235"/>
    </row>
    <row r="96236" spans="11:11">
      <c r="K96236"/>
    </row>
    <row r="96237" spans="11:11">
      <c r="K96237"/>
    </row>
    <row r="96238" spans="11:11">
      <c r="K96238"/>
    </row>
    <row r="96239" spans="11:11">
      <c r="K96239"/>
    </row>
    <row r="96240" spans="11:11">
      <c r="K96240"/>
    </row>
    <row r="96241" spans="11:11">
      <c r="K96241"/>
    </row>
    <row r="96242" spans="11:11">
      <c r="K96242"/>
    </row>
    <row r="96243" spans="11:11">
      <c r="K96243"/>
    </row>
    <row r="96244" spans="11:11">
      <c r="K96244"/>
    </row>
    <row r="96245" spans="11:11">
      <c r="K96245"/>
    </row>
    <row r="96246" spans="11:11">
      <c r="K96246"/>
    </row>
    <row r="96247" spans="11:11">
      <c r="K96247"/>
    </row>
    <row r="96248" spans="11:11">
      <c r="K96248"/>
    </row>
    <row r="96249" spans="11:11">
      <c r="K96249"/>
    </row>
    <row r="96250" spans="11:11">
      <c r="K96250"/>
    </row>
    <row r="96251" spans="11:11">
      <c r="K96251"/>
    </row>
    <row r="96252" spans="11:11">
      <c r="K96252"/>
    </row>
    <row r="96253" spans="11:11">
      <c r="K96253"/>
    </row>
    <row r="96254" spans="11:11">
      <c r="K96254"/>
    </row>
    <row r="96255" spans="11:11">
      <c r="K96255"/>
    </row>
    <row r="96256" spans="11:11">
      <c r="K96256"/>
    </row>
    <row r="96257" spans="11:11">
      <c r="K96257"/>
    </row>
    <row r="96258" spans="11:11">
      <c r="K96258"/>
    </row>
    <row r="96259" spans="11:11">
      <c r="K96259"/>
    </row>
    <row r="96260" spans="11:11">
      <c r="K96260"/>
    </row>
    <row r="96261" spans="11:11">
      <c r="K96261"/>
    </row>
    <row r="96262" spans="11:11">
      <c r="K96262"/>
    </row>
    <row r="96263" spans="11:11">
      <c r="K96263"/>
    </row>
    <row r="96264" spans="11:11">
      <c r="K96264"/>
    </row>
    <row r="96265" spans="11:11">
      <c r="K96265"/>
    </row>
    <row r="96266" spans="11:11">
      <c r="K96266"/>
    </row>
    <row r="96267" spans="11:11">
      <c r="K96267"/>
    </row>
    <row r="96268" spans="11:11">
      <c r="K96268"/>
    </row>
    <row r="96269" spans="11:11">
      <c r="K96269"/>
    </row>
    <row r="96270" spans="11:11">
      <c r="K96270"/>
    </row>
    <row r="96271" spans="11:11">
      <c r="K96271"/>
    </row>
    <row r="96272" spans="11:11">
      <c r="K96272"/>
    </row>
    <row r="96273" spans="11:11">
      <c r="K96273"/>
    </row>
    <row r="96274" spans="11:11">
      <c r="K96274"/>
    </row>
    <row r="96275" spans="11:11">
      <c r="K96275"/>
    </row>
    <row r="96276" spans="11:11">
      <c r="K96276"/>
    </row>
    <row r="96277" spans="11:11">
      <c r="K96277"/>
    </row>
    <row r="96278" spans="11:11">
      <c r="K96278"/>
    </row>
    <row r="96279" spans="11:11">
      <c r="K96279"/>
    </row>
    <row r="96280" spans="11:11">
      <c r="K96280"/>
    </row>
    <row r="96281" spans="11:11">
      <c r="K96281"/>
    </row>
    <row r="96282" spans="11:11">
      <c r="K96282"/>
    </row>
    <row r="96283" spans="11:11">
      <c r="K96283"/>
    </row>
    <row r="96284" spans="11:11">
      <c r="K96284"/>
    </row>
    <row r="96285" spans="11:11">
      <c r="K96285"/>
    </row>
    <row r="96286" spans="11:11">
      <c r="K96286"/>
    </row>
    <row r="96287" spans="11:11">
      <c r="K96287"/>
    </row>
    <row r="96288" spans="11:11">
      <c r="K96288"/>
    </row>
    <row r="96289" spans="11:11">
      <c r="K96289"/>
    </row>
    <row r="96290" spans="11:11">
      <c r="K96290"/>
    </row>
    <row r="96291" spans="11:11">
      <c r="K96291"/>
    </row>
    <row r="96292" spans="11:11">
      <c r="K96292"/>
    </row>
    <row r="96293" spans="11:11">
      <c r="K96293"/>
    </row>
    <row r="96294" spans="11:11">
      <c r="K96294"/>
    </row>
    <row r="96295" spans="11:11">
      <c r="K96295"/>
    </row>
    <row r="96296" spans="11:11">
      <c r="K96296"/>
    </row>
    <row r="96297" spans="11:11">
      <c r="K96297"/>
    </row>
    <row r="96298" spans="11:11">
      <c r="K96298"/>
    </row>
    <row r="96299" spans="11:11">
      <c r="K96299"/>
    </row>
    <row r="96300" spans="11:11">
      <c r="K96300"/>
    </row>
    <row r="96301" spans="11:11">
      <c r="K96301"/>
    </row>
    <row r="96302" spans="11:11">
      <c r="K96302"/>
    </row>
    <row r="96303" spans="11:11">
      <c r="K96303"/>
    </row>
    <row r="96304" spans="11:11">
      <c r="K96304"/>
    </row>
    <row r="96305" spans="11:11">
      <c r="K96305"/>
    </row>
    <row r="96306" spans="11:11">
      <c r="K96306"/>
    </row>
    <row r="96307" spans="11:11">
      <c r="K96307"/>
    </row>
    <row r="96308" spans="11:11">
      <c r="K96308"/>
    </row>
    <row r="96309" spans="11:11">
      <c r="K96309"/>
    </row>
    <row r="96310" spans="11:11">
      <c r="K96310"/>
    </row>
    <row r="96311" spans="11:11">
      <c r="K96311"/>
    </row>
    <row r="96312" spans="11:11">
      <c r="K96312"/>
    </row>
    <row r="96313" spans="11:11">
      <c r="K96313"/>
    </row>
    <row r="96314" spans="11:11">
      <c r="K96314"/>
    </row>
    <row r="96315" spans="11:11">
      <c r="K96315"/>
    </row>
    <row r="96316" spans="11:11">
      <c r="K96316"/>
    </row>
    <row r="96317" spans="11:11">
      <c r="K96317"/>
    </row>
    <row r="96318" spans="11:11">
      <c r="K96318"/>
    </row>
    <row r="96319" spans="11:11">
      <c r="K96319"/>
    </row>
    <row r="96320" spans="11:11">
      <c r="K96320"/>
    </row>
    <row r="96321" spans="11:11">
      <c r="K96321"/>
    </row>
    <row r="96322" spans="11:11">
      <c r="K96322"/>
    </row>
    <row r="96323" spans="11:11">
      <c r="K96323"/>
    </row>
    <row r="96324" spans="11:11">
      <c r="K96324"/>
    </row>
    <row r="96325" spans="11:11">
      <c r="K96325"/>
    </row>
    <row r="96326" spans="11:11">
      <c r="K96326"/>
    </row>
    <row r="96327" spans="11:11">
      <c r="K96327"/>
    </row>
    <row r="96328" spans="11:11">
      <c r="K96328"/>
    </row>
    <row r="96329" spans="11:11">
      <c r="K96329"/>
    </row>
    <row r="96330" spans="11:11">
      <c r="K96330"/>
    </row>
    <row r="96331" spans="11:11">
      <c r="K96331"/>
    </row>
    <row r="96332" spans="11:11">
      <c r="K96332"/>
    </row>
    <row r="96333" spans="11:11">
      <c r="K96333"/>
    </row>
    <row r="96334" spans="11:11">
      <c r="K96334"/>
    </row>
    <row r="96335" spans="11:11">
      <c r="K96335"/>
    </row>
    <row r="96336" spans="11:11">
      <c r="K96336"/>
    </row>
    <row r="96337" spans="11:11">
      <c r="K96337"/>
    </row>
    <row r="96338" spans="11:11">
      <c r="K96338"/>
    </row>
    <row r="96339" spans="11:11">
      <c r="K96339"/>
    </row>
    <row r="96340" spans="11:11">
      <c r="K96340"/>
    </row>
    <row r="96341" spans="11:11">
      <c r="K96341"/>
    </row>
    <row r="96342" spans="11:11">
      <c r="K96342"/>
    </row>
    <row r="96343" spans="11:11">
      <c r="K96343"/>
    </row>
    <row r="96344" spans="11:11">
      <c r="K96344"/>
    </row>
    <row r="96345" spans="11:11">
      <c r="K96345"/>
    </row>
    <row r="96346" spans="11:11">
      <c r="K96346"/>
    </row>
    <row r="96347" spans="11:11">
      <c r="K96347"/>
    </row>
    <row r="96348" spans="11:11">
      <c r="K96348"/>
    </row>
    <row r="96349" spans="11:11">
      <c r="K96349"/>
    </row>
    <row r="96350" spans="11:11">
      <c r="K96350"/>
    </row>
    <row r="96351" spans="11:11">
      <c r="K96351"/>
    </row>
    <row r="96352" spans="11:11">
      <c r="K96352"/>
    </row>
    <row r="96353" spans="11:11">
      <c r="K96353"/>
    </row>
    <row r="96354" spans="11:11">
      <c r="K96354"/>
    </row>
    <row r="96355" spans="11:11">
      <c r="K96355"/>
    </row>
    <row r="96356" spans="11:11">
      <c r="K96356"/>
    </row>
    <row r="96357" spans="11:11">
      <c r="K96357"/>
    </row>
    <row r="96358" spans="11:11">
      <c r="K96358"/>
    </row>
    <row r="96359" spans="11:11">
      <c r="K96359"/>
    </row>
    <row r="96360" spans="11:11">
      <c r="K96360"/>
    </row>
    <row r="96361" spans="11:11">
      <c r="K96361"/>
    </row>
    <row r="96362" spans="11:11">
      <c r="K96362"/>
    </row>
    <row r="96363" spans="11:11">
      <c r="K96363"/>
    </row>
    <row r="96364" spans="11:11">
      <c r="K96364"/>
    </row>
    <row r="96365" spans="11:11">
      <c r="K96365"/>
    </row>
    <row r="96366" spans="11:11">
      <c r="K96366"/>
    </row>
    <row r="96367" spans="11:11">
      <c r="K96367"/>
    </row>
    <row r="96368" spans="11:11">
      <c r="K96368"/>
    </row>
    <row r="96369" spans="11:11">
      <c r="K96369"/>
    </row>
    <row r="96370" spans="11:11">
      <c r="K96370"/>
    </row>
    <row r="96371" spans="11:11">
      <c r="K96371"/>
    </row>
    <row r="96372" spans="11:11">
      <c r="K96372"/>
    </row>
    <row r="96373" spans="11:11">
      <c r="K96373"/>
    </row>
    <row r="96374" spans="11:11">
      <c r="K96374"/>
    </row>
    <row r="96375" spans="11:11">
      <c r="K96375"/>
    </row>
    <row r="96376" spans="11:11">
      <c r="K96376"/>
    </row>
    <row r="96377" spans="11:11">
      <c r="K96377"/>
    </row>
    <row r="96378" spans="11:11">
      <c r="K96378"/>
    </row>
    <row r="96379" spans="11:11">
      <c r="K96379"/>
    </row>
    <row r="96380" spans="11:11">
      <c r="K96380"/>
    </row>
    <row r="96381" spans="11:11">
      <c r="K96381"/>
    </row>
    <row r="96382" spans="11:11">
      <c r="K96382"/>
    </row>
    <row r="96383" spans="11:11">
      <c r="K96383"/>
    </row>
    <row r="96384" spans="11:11">
      <c r="K96384"/>
    </row>
    <row r="96385" spans="11:11">
      <c r="K96385"/>
    </row>
    <row r="96386" spans="11:11">
      <c r="K96386"/>
    </row>
    <row r="96387" spans="11:11">
      <c r="K96387"/>
    </row>
    <row r="96388" spans="11:11">
      <c r="K96388"/>
    </row>
    <row r="96389" spans="11:11">
      <c r="K96389"/>
    </row>
    <row r="96390" spans="11:11">
      <c r="K96390"/>
    </row>
    <row r="96391" spans="11:11">
      <c r="K96391"/>
    </row>
    <row r="96392" spans="11:11">
      <c r="K96392"/>
    </row>
    <row r="96393" spans="11:11">
      <c r="K96393"/>
    </row>
    <row r="96394" spans="11:11">
      <c r="K96394"/>
    </row>
    <row r="96395" spans="11:11">
      <c r="K96395"/>
    </row>
    <row r="96396" spans="11:11">
      <c r="K96396"/>
    </row>
    <row r="96397" spans="11:11">
      <c r="K96397"/>
    </row>
    <row r="96398" spans="11:11">
      <c r="K96398"/>
    </row>
    <row r="96399" spans="11:11">
      <c r="K96399"/>
    </row>
    <row r="96400" spans="11:11">
      <c r="K96400"/>
    </row>
    <row r="96401" spans="11:11">
      <c r="K96401"/>
    </row>
    <row r="96402" spans="11:11">
      <c r="K96402"/>
    </row>
    <row r="96403" spans="11:11">
      <c r="K96403"/>
    </row>
    <row r="96404" spans="11:11">
      <c r="K96404"/>
    </row>
    <row r="96405" spans="11:11">
      <c r="K96405"/>
    </row>
    <row r="96406" spans="11:11">
      <c r="K96406"/>
    </row>
    <row r="96407" spans="11:11">
      <c r="K96407"/>
    </row>
    <row r="96408" spans="11:11">
      <c r="K96408"/>
    </row>
    <row r="96409" spans="11:11">
      <c r="K96409"/>
    </row>
    <row r="96410" spans="11:11">
      <c r="K96410"/>
    </row>
    <row r="96411" spans="11:11">
      <c r="K96411"/>
    </row>
    <row r="96412" spans="11:11">
      <c r="K96412"/>
    </row>
    <row r="96413" spans="11:11">
      <c r="K96413"/>
    </row>
    <row r="96414" spans="11:11">
      <c r="K96414"/>
    </row>
    <row r="96415" spans="11:11">
      <c r="K96415"/>
    </row>
    <row r="96416" spans="11:11">
      <c r="K96416"/>
    </row>
    <row r="96417" spans="11:11">
      <c r="K96417"/>
    </row>
    <row r="96418" spans="11:11">
      <c r="K96418"/>
    </row>
    <row r="96419" spans="11:11">
      <c r="K96419"/>
    </row>
    <row r="96420" spans="11:11">
      <c r="K96420"/>
    </row>
    <row r="96421" spans="11:11">
      <c r="K96421"/>
    </row>
    <row r="96422" spans="11:11">
      <c r="K96422"/>
    </row>
    <row r="96423" spans="11:11">
      <c r="K96423"/>
    </row>
    <row r="96424" spans="11:11">
      <c r="K96424"/>
    </row>
    <row r="96425" spans="11:11">
      <c r="K96425"/>
    </row>
    <row r="96426" spans="11:11">
      <c r="K96426"/>
    </row>
    <row r="96427" spans="11:11">
      <c r="K96427"/>
    </row>
    <row r="96428" spans="11:11">
      <c r="K96428"/>
    </row>
    <row r="96429" spans="11:11">
      <c r="K96429"/>
    </row>
    <row r="96430" spans="11:11">
      <c r="K96430"/>
    </row>
    <row r="96431" spans="11:11">
      <c r="K96431"/>
    </row>
    <row r="96432" spans="11:11">
      <c r="K96432"/>
    </row>
    <row r="96433" spans="11:11">
      <c r="K96433"/>
    </row>
    <row r="96434" spans="11:11">
      <c r="K96434"/>
    </row>
    <row r="96435" spans="11:11">
      <c r="K96435"/>
    </row>
    <row r="96436" spans="11:11">
      <c r="K96436"/>
    </row>
    <row r="96437" spans="11:11">
      <c r="K96437"/>
    </row>
    <row r="96438" spans="11:11">
      <c r="K96438"/>
    </row>
    <row r="96439" spans="11:11">
      <c r="K96439"/>
    </row>
    <row r="96440" spans="11:11">
      <c r="K96440"/>
    </row>
    <row r="96441" spans="11:11">
      <c r="K96441"/>
    </row>
    <row r="96442" spans="11:11">
      <c r="K96442"/>
    </row>
    <row r="96443" spans="11:11">
      <c r="K96443"/>
    </row>
    <row r="96444" spans="11:11">
      <c r="K96444"/>
    </row>
    <row r="96445" spans="11:11">
      <c r="K96445"/>
    </row>
    <row r="96446" spans="11:11">
      <c r="K96446"/>
    </row>
    <row r="96447" spans="11:11">
      <c r="K96447"/>
    </row>
    <row r="96448" spans="11:11">
      <c r="K96448"/>
    </row>
    <row r="96449" spans="11:11">
      <c r="K96449"/>
    </row>
    <row r="96450" spans="11:11">
      <c r="K96450"/>
    </row>
    <row r="96451" spans="11:11">
      <c r="K96451"/>
    </row>
    <row r="96452" spans="11:11">
      <c r="K96452"/>
    </row>
    <row r="96453" spans="11:11">
      <c r="K96453"/>
    </row>
    <row r="96454" spans="11:11">
      <c r="K96454"/>
    </row>
    <row r="96455" spans="11:11">
      <c r="K96455"/>
    </row>
    <row r="96456" spans="11:11">
      <c r="K96456"/>
    </row>
    <row r="96457" spans="11:11">
      <c r="K96457"/>
    </row>
    <row r="96458" spans="11:11">
      <c r="K96458"/>
    </row>
    <row r="96459" spans="11:11">
      <c r="K96459"/>
    </row>
    <row r="96460" spans="11:11">
      <c r="K96460"/>
    </row>
    <row r="96461" spans="11:11">
      <c r="K96461"/>
    </row>
    <row r="96462" spans="11:11">
      <c r="K96462"/>
    </row>
    <row r="96463" spans="11:11">
      <c r="K96463"/>
    </row>
    <row r="96464" spans="11:11">
      <c r="K96464"/>
    </row>
    <row r="96465" spans="11:11">
      <c r="K96465"/>
    </row>
    <row r="96466" spans="11:11">
      <c r="K96466"/>
    </row>
    <row r="96467" spans="11:11">
      <c r="K96467"/>
    </row>
    <row r="96468" spans="11:11">
      <c r="K96468"/>
    </row>
    <row r="96469" spans="11:11">
      <c r="K96469"/>
    </row>
    <row r="96470" spans="11:11">
      <c r="K96470"/>
    </row>
    <row r="96471" spans="11:11">
      <c r="K96471"/>
    </row>
    <row r="96472" spans="11:11">
      <c r="K96472"/>
    </row>
    <row r="96473" spans="11:11">
      <c r="K96473"/>
    </row>
    <row r="96474" spans="11:11">
      <c r="K96474"/>
    </row>
    <row r="96475" spans="11:11">
      <c r="K96475"/>
    </row>
    <row r="96476" spans="11:11">
      <c r="K96476"/>
    </row>
    <row r="96477" spans="11:11">
      <c r="K96477"/>
    </row>
    <row r="96478" spans="11:11">
      <c r="K96478"/>
    </row>
    <row r="96479" spans="11:11">
      <c r="K96479"/>
    </row>
    <row r="96480" spans="11:11">
      <c r="K96480"/>
    </row>
    <row r="96481" spans="11:11">
      <c r="K96481"/>
    </row>
    <row r="96482" spans="11:11">
      <c r="K96482"/>
    </row>
    <row r="96483" spans="11:11">
      <c r="K96483"/>
    </row>
    <row r="96484" spans="11:11">
      <c r="K96484"/>
    </row>
    <row r="96485" spans="11:11">
      <c r="K96485"/>
    </row>
    <row r="96486" spans="11:11">
      <c r="K96486"/>
    </row>
    <row r="96487" spans="11:11">
      <c r="K96487"/>
    </row>
    <row r="96488" spans="11:11">
      <c r="K96488"/>
    </row>
    <row r="96489" spans="11:11">
      <c r="K96489"/>
    </row>
    <row r="96490" spans="11:11">
      <c r="K96490"/>
    </row>
    <row r="96491" spans="11:11">
      <c r="K96491"/>
    </row>
    <row r="96492" spans="11:11">
      <c r="K96492"/>
    </row>
    <row r="96493" spans="11:11">
      <c r="K96493"/>
    </row>
    <row r="96494" spans="11:11">
      <c r="K96494"/>
    </row>
    <row r="96495" spans="11:11">
      <c r="K96495"/>
    </row>
    <row r="96496" spans="11:11">
      <c r="K96496"/>
    </row>
    <row r="96497" spans="11:11">
      <c r="K96497"/>
    </row>
    <row r="96498" spans="11:11">
      <c r="K96498"/>
    </row>
    <row r="96499" spans="11:11">
      <c r="K96499"/>
    </row>
    <row r="96500" spans="11:11">
      <c r="K96500"/>
    </row>
    <row r="96501" spans="11:11">
      <c r="K96501"/>
    </row>
    <row r="96502" spans="11:11">
      <c r="K96502"/>
    </row>
    <row r="96503" spans="11:11">
      <c r="K96503"/>
    </row>
    <row r="96504" spans="11:11">
      <c r="K96504"/>
    </row>
    <row r="96505" spans="11:11">
      <c r="K96505"/>
    </row>
    <row r="96506" spans="11:11">
      <c r="K96506"/>
    </row>
    <row r="96507" spans="11:11">
      <c r="K96507"/>
    </row>
    <row r="96508" spans="11:11">
      <c r="K96508"/>
    </row>
    <row r="96509" spans="11:11">
      <c r="K96509"/>
    </row>
    <row r="96510" spans="11:11">
      <c r="K96510"/>
    </row>
    <row r="96511" spans="11:11">
      <c r="K96511"/>
    </row>
    <row r="96512" spans="11:11">
      <c r="K96512"/>
    </row>
    <row r="96513" spans="11:11">
      <c r="K96513"/>
    </row>
    <row r="96514" spans="11:11">
      <c r="K96514"/>
    </row>
    <row r="96515" spans="11:11">
      <c r="K96515"/>
    </row>
    <row r="96516" spans="11:11">
      <c r="K96516"/>
    </row>
    <row r="96517" spans="11:11">
      <c r="K96517"/>
    </row>
    <row r="96518" spans="11:11">
      <c r="K96518"/>
    </row>
    <row r="96519" spans="11:11">
      <c r="K96519"/>
    </row>
    <row r="96520" spans="11:11">
      <c r="K96520"/>
    </row>
    <row r="96521" spans="11:11">
      <c r="K96521"/>
    </row>
    <row r="96522" spans="11:11">
      <c r="K96522"/>
    </row>
    <row r="96523" spans="11:11">
      <c r="K96523"/>
    </row>
    <row r="96524" spans="11:11">
      <c r="K96524"/>
    </row>
    <row r="96525" spans="11:11">
      <c r="K96525"/>
    </row>
    <row r="96526" spans="11:11">
      <c r="K96526"/>
    </row>
    <row r="96527" spans="11:11">
      <c r="K96527"/>
    </row>
    <row r="96528" spans="11:11">
      <c r="K96528"/>
    </row>
    <row r="96529" spans="11:11">
      <c r="K96529"/>
    </row>
    <row r="96530" spans="11:11">
      <c r="K96530"/>
    </row>
    <row r="96531" spans="11:11">
      <c r="K96531"/>
    </row>
    <row r="96532" spans="11:11">
      <c r="K96532"/>
    </row>
    <row r="96533" spans="11:11">
      <c r="K96533"/>
    </row>
    <row r="96534" spans="11:11">
      <c r="K96534"/>
    </row>
    <row r="96535" spans="11:11">
      <c r="K96535"/>
    </row>
    <row r="96536" spans="11:11">
      <c r="K96536"/>
    </row>
    <row r="96537" spans="11:11">
      <c r="K96537"/>
    </row>
    <row r="96538" spans="11:11">
      <c r="K96538"/>
    </row>
    <row r="96539" spans="11:11">
      <c r="K96539"/>
    </row>
    <row r="96540" spans="11:11">
      <c r="K96540"/>
    </row>
    <row r="96541" spans="11:11">
      <c r="K96541"/>
    </row>
    <row r="96542" spans="11:11">
      <c r="K96542"/>
    </row>
    <row r="96543" spans="11:11">
      <c r="K96543"/>
    </row>
    <row r="96544" spans="11:11">
      <c r="K96544"/>
    </row>
    <row r="96545" spans="11:11">
      <c r="K96545"/>
    </row>
    <row r="96546" spans="11:11">
      <c r="K96546"/>
    </row>
    <row r="96547" spans="11:11">
      <c r="K96547"/>
    </row>
    <row r="96548" spans="11:11">
      <c r="K96548"/>
    </row>
    <row r="96549" spans="11:11">
      <c r="K96549"/>
    </row>
    <row r="96550" spans="11:11">
      <c r="K96550"/>
    </row>
    <row r="96551" spans="11:11">
      <c r="K96551"/>
    </row>
    <row r="96552" spans="11:11">
      <c r="K96552"/>
    </row>
    <row r="96553" spans="11:11">
      <c r="K96553"/>
    </row>
    <row r="96554" spans="11:11">
      <c r="K96554"/>
    </row>
    <row r="96555" spans="11:11">
      <c r="K96555"/>
    </row>
    <row r="96556" spans="11:11">
      <c r="K96556"/>
    </row>
    <row r="96557" spans="11:11">
      <c r="K96557"/>
    </row>
    <row r="96558" spans="11:11">
      <c r="K96558"/>
    </row>
    <row r="96559" spans="11:11">
      <c r="K96559"/>
    </row>
    <row r="96560" spans="11:11">
      <c r="K96560"/>
    </row>
    <row r="96561" spans="11:11">
      <c r="K96561"/>
    </row>
    <row r="96562" spans="11:11">
      <c r="K96562"/>
    </row>
    <row r="96563" spans="11:11">
      <c r="K96563"/>
    </row>
    <row r="96564" spans="11:11">
      <c r="K96564"/>
    </row>
    <row r="96565" spans="11:11">
      <c r="K96565"/>
    </row>
    <row r="96566" spans="11:11">
      <c r="K96566"/>
    </row>
    <row r="96567" spans="11:11">
      <c r="K96567"/>
    </row>
    <row r="96568" spans="11:11">
      <c r="K96568"/>
    </row>
    <row r="96569" spans="11:11">
      <c r="K96569"/>
    </row>
    <row r="96570" spans="11:11">
      <c r="K96570"/>
    </row>
    <row r="96571" spans="11:11">
      <c r="K96571"/>
    </row>
    <row r="96572" spans="11:11">
      <c r="K96572"/>
    </row>
    <row r="96573" spans="11:11">
      <c r="K96573"/>
    </row>
    <row r="96574" spans="11:11">
      <c r="K96574"/>
    </row>
    <row r="96575" spans="11:11">
      <c r="K96575"/>
    </row>
    <row r="96576" spans="11:11">
      <c r="K96576"/>
    </row>
    <row r="96577" spans="11:11">
      <c r="K96577"/>
    </row>
    <row r="96578" spans="11:11">
      <c r="K96578"/>
    </row>
    <row r="96579" spans="11:11">
      <c r="K96579"/>
    </row>
    <row r="96580" spans="11:11">
      <c r="K96580"/>
    </row>
    <row r="96581" spans="11:11">
      <c r="K96581"/>
    </row>
    <row r="96582" spans="11:11">
      <c r="K96582"/>
    </row>
    <row r="96583" spans="11:11">
      <c r="K96583"/>
    </row>
    <row r="96584" spans="11:11">
      <c r="K96584"/>
    </row>
    <row r="96585" spans="11:11">
      <c r="K96585"/>
    </row>
    <row r="96586" spans="11:11">
      <c r="K96586"/>
    </row>
    <row r="96587" spans="11:11">
      <c r="K96587"/>
    </row>
    <row r="96588" spans="11:11">
      <c r="K96588"/>
    </row>
    <row r="96589" spans="11:11">
      <c r="K96589"/>
    </row>
    <row r="96590" spans="11:11">
      <c r="K96590"/>
    </row>
    <row r="96591" spans="11:11">
      <c r="K96591"/>
    </row>
    <row r="96592" spans="11:11">
      <c r="K96592"/>
    </row>
    <row r="96593" spans="11:11">
      <c r="K96593"/>
    </row>
    <row r="96594" spans="11:11">
      <c r="K96594"/>
    </row>
    <row r="96595" spans="11:11">
      <c r="K96595"/>
    </row>
    <row r="96596" spans="11:11">
      <c r="K96596"/>
    </row>
    <row r="96597" spans="11:11">
      <c r="K96597"/>
    </row>
    <row r="96598" spans="11:11">
      <c r="K96598"/>
    </row>
    <row r="96599" spans="11:11">
      <c r="K96599"/>
    </row>
    <row r="96600" spans="11:11">
      <c r="K96600"/>
    </row>
    <row r="96601" spans="11:11">
      <c r="K96601"/>
    </row>
    <row r="96602" spans="11:11">
      <c r="K96602"/>
    </row>
    <row r="96603" spans="11:11">
      <c r="K96603"/>
    </row>
    <row r="96604" spans="11:11">
      <c r="K96604"/>
    </row>
    <row r="96605" spans="11:11">
      <c r="K96605"/>
    </row>
    <row r="96606" spans="11:11">
      <c r="K96606"/>
    </row>
    <row r="96607" spans="11:11">
      <c r="K96607"/>
    </row>
    <row r="96608" spans="11:11">
      <c r="K96608"/>
    </row>
    <row r="96609" spans="11:11">
      <c r="K96609"/>
    </row>
    <row r="96610" spans="11:11">
      <c r="K96610"/>
    </row>
    <row r="96611" spans="11:11">
      <c r="K96611"/>
    </row>
    <row r="96612" spans="11:11">
      <c r="K96612"/>
    </row>
    <row r="96613" spans="11:11">
      <c r="K96613"/>
    </row>
    <row r="96614" spans="11:11">
      <c r="K96614"/>
    </row>
    <row r="96615" spans="11:11">
      <c r="K96615"/>
    </row>
    <row r="96616" spans="11:11">
      <c r="K96616"/>
    </row>
    <row r="96617" spans="11:11">
      <c r="K96617"/>
    </row>
    <row r="96618" spans="11:11">
      <c r="K96618"/>
    </row>
    <row r="96619" spans="11:11">
      <c r="K96619"/>
    </row>
    <row r="96620" spans="11:11">
      <c r="K96620"/>
    </row>
    <row r="96621" spans="11:11">
      <c r="K96621"/>
    </row>
    <row r="96622" spans="11:11">
      <c r="K96622"/>
    </row>
    <row r="96623" spans="11:11">
      <c r="K96623"/>
    </row>
    <row r="96624" spans="11:11">
      <c r="K96624"/>
    </row>
    <row r="96625" spans="11:11">
      <c r="K96625"/>
    </row>
    <row r="96626" spans="11:11">
      <c r="K96626"/>
    </row>
    <row r="96627" spans="11:11">
      <c r="K96627"/>
    </row>
    <row r="96628" spans="11:11">
      <c r="K96628"/>
    </row>
    <row r="96629" spans="11:11">
      <c r="K96629"/>
    </row>
    <row r="96630" spans="11:11">
      <c r="K96630"/>
    </row>
    <row r="96631" spans="11:11">
      <c r="K96631"/>
    </row>
    <row r="96632" spans="11:11">
      <c r="K96632"/>
    </row>
    <row r="96633" spans="11:11">
      <c r="K96633"/>
    </row>
    <row r="96634" spans="11:11">
      <c r="K96634"/>
    </row>
    <row r="96635" spans="11:11">
      <c r="K96635"/>
    </row>
    <row r="96636" spans="11:11">
      <c r="K96636"/>
    </row>
    <row r="96637" spans="11:11">
      <c r="K96637"/>
    </row>
    <row r="96638" spans="11:11">
      <c r="K96638"/>
    </row>
    <row r="96639" spans="11:11">
      <c r="K96639"/>
    </row>
    <row r="96640" spans="11:11">
      <c r="K96640"/>
    </row>
    <row r="96641" spans="11:11">
      <c r="K96641"/>
    </row>
    <row r="96642" spans="11:11">
      <c r="K96642"/>
    </row>
    <row r="96643" spans="11:11">
      <c r="K96643"/>
    </row>
    <row r="96644" spans="11:11">
      <c r="K96644"/>
    </row>
    <row r="96645" spans="11:11">
      <c r="K96645"/>
    </row>
    <row r="96646" spans="11:11">
      <c r="K96646"/>
    </row>
    <row r="96647" spans="11:11">
      <c r="K96647"/>
    </row>
    <row r="96648" spans="11:11">
      <c r="K96648"/>
    </row>
    <row r="96649" spans="11:11">
      <c r="K96649"/>
    </row>
    <row r="96650" spans="11:11">
      <c r="K96650"/>
    </row>
    <row r="96651" spans="11:11">
      <c r="K96651"/>
    </row>
    <row r="96652" spans="11:11">
      <c r="K96652"/>
    </row>
    <row r="96653" spans="11:11">
      <c r="K96653"/>
    </row>
    <row r="96654" spans="11:11">
      <c r="K96654"/>
    </row>
    <row r="96655" spans="11:11">
      <c r="K96655"/>
    </row>
    <row r="96656" spans="11:11">
      <c r="K96656"/>
    </row>
    <row r="96657" spans="11:11">
      <c r="K96657"/>
    </row>
    <row r="96658" spans="11:11">
      <c r="K96658"/>
    </row>
    <row r="96659" spans="11:11">
      <c r="K96659"/>
    </row>
    <row r="96660" spans="11:11">
      <c r="K96660"/>
    </row>
    <row r="96661" spans="11:11">
      <c r="K96661"/>
    </row>
    <row r="96662" spans="11:11">
      <c r="K96662"/>
    </row>
    <row r="96663" spans="11:11">
      <c r="K96663"/>
    </row>
    <row r="96664" spans="11:11">
      <c r="K96664"/>
    </row>
    <row r="96665" spans="11:11">
      <c r="K96665"/>
    </row>
    <row r="96666" spans="11:11">
      <c r="K96666"/>
    </row>
    <row r="96667" spans="11:11">
      <c r="K96667"/>
    </row>
    <row r="96668" spans="11:11">
      <c r="K96668"/>
    </row>
    <row r="96669" spans="11:11">
      <c r="K96669"/>
    </row>
    <row r="96670" spans="11:11">
      <c r="K96670"/>
    </row>
    <row r="96671" spans="11:11">
      <c r="K96671"/>
    </row>
    <row r="96672" spans="11:11">
      <c r="K96672"/>
    </row>
    <row r="96673" spans="11:11">
      <c r="K96673"/>
    </row>
    <row r="96674" spans="11:11">
      <c r="K96674"/>
    </row>
    <row r="96675" spans="11:11">
      <c r="K96675"/>
    </row>
    <row r="96676" spans="11:11">
      <c r="K96676"/>
    </row>
    <row r="96677" spans="11:11">
      <c r="K96677"/>
    </row>
    <row r="96678" spans="11:11">
      <c r="K96678"/>
    </row>
    <row r="96679" spans="11:11">
      <c r="K96679"/>
    </row>
    <row r="96680" spans="11:11">
      <c r="K96680"/>
    </row>
    <row r="96681" spans="11:11">
      <c r="K96681"/>
    </row>
    <row r="96682" spans="11:11">
      <c r="K96682"/>
    </row>
    <row r="96683" spans="11:11">
      <c r="K96683"/>
    </row>
    <row r="96684" spans="11:11">
      <c r="K96684"/>
    </row>
    <row r="96685" spans="11:11">
      <c r="K96685"/>
    </row>
    <row r="96686" spans="11:11">
      <c r="K96686"/>
    </row>
    <row r="96687" spans="11:11">
      <c r="K96687"/>
    </row>
    <row r="96688" spans="11:11">
      <c r="K96688"/>
    </row>
    <row r="96689" spans="11:11">
      <c r="K96689"/>
    </row>
    <row r="96690" spans="11:11">
      <c r="K96690"/>
    </row>
    <row r="96691" spans="11:11">
      <c r="K96691"/>
    </row>
    <row r="96692" spans="11:11">
      <c r="K96692"/>
    </row>
    <row r="96693" spans="11:11">
      <c r="K96693"/>
    </row>
    <row r="96694" spans="11:11">
      <c r="K96694"/>
    </row>
    <row r="96695" spans="11:11">
      <c r="K96695"/>
    </row>
    <row r="96696" spans="11:11">
      <c r="K96696"/>
    </row>
    <row r="96697" spans="11:11">
      <c r="K96697"/>
    </row>
    <row r="96698" spans="11:11">
      <c r="K96698"/>
    </row>
    <row r="96699" spans="11:11">
      <c r="K96699"/>
    </row>
    <row r="96700" spans="11:11">
      <c r="K96700"/>
    </row>
    <row r="96701" spans="11:11">
      <c r="K96701"/>
    </row>
    <row r="96702" spans="11:11">
      <c r="K96702"/>
    </row>
    <row r="96703" spans="11:11">
      <c r="K96703"/>
    </row>
    <row r="96704" spans="11:11">
      <c r="K96704"/>
    </row>
    <row r="96705" spans="11:11">
      <c r="K96705"/>
    </row>
    <row r="96706" spans="11:11">
      <c r="K96706"/>
    </row>
    <row r="96707" spans="11:11">
      <c r="K96707"/>
    </row>
    <row r="96708" spans="11:11">
      <c r="K96708"/>
    </row>
    <row r="96709" spans="11:11">
      <c r="K96709"/>
    </row>
    <row r="96710" spans="11:11">
      <c r="K96710"/>
    </row>
    <row r="96711" spans="11:11">
      <c r="K96711"/>
    </row>
    <row r="96712" spans="11:11">
      <c r="K96712"/>
    </row>
    <row r="96713" spans="11:11">
      <c r="K96713"/>
    </row>
    <row r="96714" spans="11:11">
      <c r="K96714"/>
    </row>
    <row r="96715" spans="11:11">
      <c r="K96715"/>
    </row>
    <row r="96716" spans="11:11">
      <c r="K96716"/>
    </row>
    <row r="96717" spans="11:11">
      <c r="K96717"/>
    </row>
    <row r="96718" spans="11:11">
      <c r="K96718"/>
    </row>
    <row r="96719" spans="11:11">
      <c r="K96719"/>
    </row>
    <row r="96720" spans="11:11">
      <c r="K96720"/>
    </row>
    <row r="96721" spans="11:11">
      <c r="K96721"/>
    </row>
    <row r="96722" spans="11:11">
      <c r="K96722"/>
    </row>
    <row r="96723" spans="11:11">
      <c r="K96723"/>
    </row>
    <row r="96724" spans="11:11">
      <c r="K96724"/>
    </row>
    <row r="96725" spans="11:11">
      <c r="K96725"/>
    </row>
    <row r="96726" spans="11:11">
      <c r="K96726"/>
    </row>
    <row r="96727" spans="11:11">
      <c r="K96727"/>
    </row>
    <row r="96728" spans="11:11">
      <c r="K96728"/>
    </row>
    <row r="96729" spans="11:11">
      <c r="K96729"/>
    </row>
    <row r="96730" spans="11:11">
      <c r="K96730"/>
    </row>
    <row r="96731" spans="11:11">
      <c r="K96731"/>
    </row>
    <row r="96732" spans="11:11">
      <c r="K96732"/>
    </row>
    <row r="96733" spans="11:11">
      <c r="K96733"/>
    </row>
    <row r="96734" spans="11:11">
      <c r="K96734"/>
    </row>
    <row r="96735" spans="11:11">
      <c r="K96735"/>
    </row>
    <row r="96736" spans="11:11">
      <c r="K96736"/>
    </row>
    <row r="96737" spans="11:11">
      <c r="K96737"/>
    </row>
    <row r="96738" spans="11:11">
      <c r="K96738"/>
    </row>
    <row r="96739" spans="11:11">
      <c r="K96739"/>
    </row>
    <row r="96740" spans="11:11">
      <c r="K96740"/>
    </row>
    <row r="96741" spans="11:11">
      <c r="K96741"/>
    </row>
    <row r="96742" spans="11:11">
      <c r="K96742"/>
    </row>
    <row r="96743" spans="11:11">
      <c r="K96743"/>
    </row>
    <row r="96744" spans="11:11">
      <c r="K96744"/>
    </row>
    <row r="96745" spans="11:11">
      <c r="K96745"/>
    </row>
    <row r="96746" spans="11:11">
      <c r="K96746"/>
    </row>
    <row r="96747" spans="11:11">
      <c r="K96747"/>
    </row>
    <row r="96748" spans="11:11">
      <c r="K96748"/>
    </row>
    <row r="96749" spans="11:11">
      <c r="K96749"/>
    </row>
    <row r="96750" spans="11:11">
      <c r="K96750"/>
    </row>
    <row r="96751" spans="11:11">
      <c r="K96751"/>
    </row>
    <row r="96752" spans="11:11">
      <c r="K96752"/>
    </row>
    <row r="96753" spans="11:11">
      <c r="K96753"/>
    </row>
    <row r="96754" spans="11:11">
      <c r="K96754"/>
    </row>
    <row r="96755" spans="11:11">
      <c r="K96755"/>
    </row>
    <row r="96756" spans="11:11">
      <c r="K96756"/>
    </row>
    <row r="96757" spans="11:11">
      <c r="K96757"/>
    </row>
    <row r="96758" spans="11:11">
      <c r="K96758"/>
    </row>
    <row r="96759" spans="11:11">
      <c r="K96759"/>
    </row>
    <row r="96760" spans="11:11">
      <c r="K96760"/>
    </row>
    <row r="96761" spans="11:11">
      <c r="K96761"/>
    </row>
    <row r="96762" spans="11:11">
      <c r="K96762"/>
    </row>
    <row r="96763" spans="11:11">
      <c r="K96763"/>
    </row>
    <row r="96764" spans="11:11">
      <c r="K96764"/>
    </row>
    <row r="96765" spans="11:11">
      <c r="K96765"/>
    </row>
    <row r="96766" spans="11:11">
      <c r="K96766"/>
    </row>
    <row r="96767" spans="11:11">
      <c r="K96767"/>
    </row>
    <row r="96768" spans="11:11">
      <c r="K96768"/>
    </row>
    <row r="96769" spans="11:11">
      <c r="K96769"/>
    </row>
    <row r="96770" spans="11:11">
      <c r="K96770"/>
    </row>
    <row r="96771" spans="11:11">
      <c r="K96771"/>
    </row>
    <row r="96772" spans="11:11">
      <c r="K96772"/>
    </row>
    <row r="96773" spans="11:11">
      <c r="K96773"/>
    </row>
    <row r="96774" spans="11:11">
      <c r="K96774"/>
    </row>
    <row r="96775" spans="11:11">
      <c r="K96775"/>
    </row>
    <row r="96776" spans="11:11">
      <c r="K96776"/>
    </row>
    <row r="96777" spans="11:11">
      <c r="K96777"/>
    </row>
    <row r="96778" spans="11:11">
      <c r="K96778"/>
    </row>
    <row r="96779" spans="11:11">
      <c r="K96779"/>
    </row>
    <row r="96780" spans="11:11">
      <c r="K96780"/>
    </row>
    <row r="96781" spans="11:11">
      <c r="K96781"/>
    </row>
    <row r="96782" spans="11:11">
      <c r="K96782"/>
    </row>
    <row r="96783" spans="11:11">
      <c r="K96783"/>
    </row>
    <row r="96784" spans="11:11">
      <c r="K96784"/>
    </row>
    <row r="96785" spans="11:11">
      <c r="K96785"/>
    </row>
    <row r="96786" spans="11:11">
      <c r="K96786"/>
    </row>
    <row r="96787" spans="11:11">
      <c r="K96787"/>
    </row>
    <row r="96788" spans="11:11">
      <c r="K96788"/>
    </row>
    <row r="96789" spans="11:11">
      <c r="K96789"/>
    </row>
    <row r="96790" spans="11:11">
      <c r="K96790"/>
    </row>
    <row r="96791" spans="11:11">
      <c r="K96791"/>
    </row>
    <row r="96792" spans="11:11">
      <c r="K96792"/>
    </row>
    <row r="96793" spans="11:11">
      <c r="K96793"/>
    </row>
    <row r="96794" spans="11:11">
      <c r="K96794"/>
    </row>
    <row r="96795" spans="11:11">
      <c r="K96795"/>
    </row>
    <row r="96796" spans="11:11">
      <c r="K96796"/>
    </row>
    <row r="96797" spans="11:11">
      <c r="K96797"/>
    </row>
    <row r="96798" spans="11:11">
      <c r="K96798"/>
    </row>
    <row r="96799" spans="11:11">
      <c r="K96799"/>
    </row>
    <row r="96800" spans="11:11">
      <c r="K96800"/>
    </row>
    <row r="96801" spans="11:11">
      <c r="K96801"/>
    </row>
    <row r="96802" spans="11:11">
      <c r="K96802"/>
    </row>
    <row r="96803" spans="11:11">
      <c r="K96803"/>
    </row>
    <row r="96804" spans="11:11">
      <c r="K96804"/>
    </row>
    <row r="96805" spans="11:11">
      <c r="K96805"/>
    </row>
    <row r="96806" spans="11:11">
      <c r="K96806"/>
    </row>
    <row r="96807" spans="11:11">
      <c r="K96807"/>
    </row>
    <row r="96808" spans="11:11">
      <c r="K96808"/>
    </row>
    <row r="96809" spans="11:11">
      <c r="K96809"/>
    </row>
    <row r="96810" spans="11:11">
      <c r="K96810"/>
    </row>
    <row r="96811" spans="11:11">
      <c r="K96811"/>
    </row>
    <row r="96812" spans="11:11">
      <c r="K96812"/>
    </row>
    <row r="96813" spans="11:11">
      <c r="K96813"/>
    </row>
    <row r="96814" spans="11:11">
      <c r="K96814"/>
    </row>
    <row r="96815" spans="11:11">
      <c r="K96815"/>
    </row>
    <row r="96816" spans="11:11">
      <c r="K96816"/>
    </row>
    <row r="96817" spans="11:11">
      <c r="K96817"/>
    </row>
    <row r="96818" spans="11:11">
      <c r="K96818"/>
    </row>
    <row r="96819" spans="11:11">
      <c r="K96819"/>
    </row>
    <row r="96820" spans="11:11">
      <c r="K96820"/>
    </row>
    <row r="96821" spans="11:11">
      <c r="K96821"/>
    </row>
    <row r="96822" spans="11:11">
      <c r="K96822"/>
    </row>
    <row r="96823" spans="11:11">
      <c r="K96823"/>
    </row>
    <row r="96824" spans="11:11">
      <c r="K96824"/>
    </row>
    <row r="96825" spans="11:11">
      <c r="K96825"/>
    </row>
    <row r="96826" spans="11:11">
      <c r="K96826"/>
    </row>
    <row r="96827" spans="11:11">
      <c r="K96827"/>
    </row>
    <row r="96828" spans="11:11">
      <c r="K96828"/>
    </row>
    <row r="96829" spans="11:11">
      <c r="K96829"/>
    </row>
    <row r="96830" spans="11:11">
      <c r="K96830"/>
    </row>
    <row r="96831" spans="11:11">
      <c r="K96831"/>
    </row>
    <row r="96832" spans="11:11">
      <c r="K96832"/>
    </row>
    <row r="96833" spans="11:11">
      <c r="K96833"/>
    </row>
    <row r="96834" spans="11:11">
      <c r="K96834"/>
    </row>
    <row r="96835" spans="11:11">
      <c r="K96835"/>
    </row>
    <row r="96836" spans="11:11">
      <c r="K96836"/>
    </row>
    <row r="96837" spans="11:11">
      <c r="K96837"/>
    </row>
    <row r="96838" spans="11:11">
      <c r="K96838"/>
    </row>
    <row r="96839" spans="11:11">
      <c r="K96839"/>
    </row>
    <row r="96840" spans="11:11">
      <c r="K96840"/>
    </row>
    <row r="96841" spans="11:11">
      <c r="K96841"/>
    </row>
    <row r="96842" spans="11:11">
      <c r="K96842"/>
    </row>
    <row r="96843" spans="11:11">
      <c r="K96843"/>
    </row>
    <row r="96844" spans="11:11">
      <c r="K96844"/>
    </row>
    <row r="96845" spans="11:11">
      <c r="K96845"/>
    </row>
    <row r="96846" spans="11:11">
      <c r="K96846"/>
    </row>
    <row r="96847" spans="11:11">
      <c r="K96847"/>
    </row>
    <row r="96848" spans="11:11">
      <c r="K96848"/>
    </row>
    <row r="96849" spans="11:11">
      <c r="K96849"/>
    </row>
    <row r="96850" spans="11:11">
      <c r="K96850"/>
    </row>
    <row r="96851" spans="11:11">
      <c r="K96851"/>
    </row>
    <row r="96852" spans="11:11">
      <c r="K96852"/>
    </row>
    <row r="96853" spans="11:11">
      <c r="K96853"/>
    </row>
    <row r="96854" spans="11:11">
      <c r="K96854"/>
    </row>
    <row r="96855" spans="11:11">
      <c r="K96855"/>
    </row>
    <row r="96856" spans="11:11">
      <c r="K96856"/>
    </row>
    <row r="96857" spans="11:11">
      <c r="K96857"/>
    </row>
    <row r="96858" spans="11:11">
      <c r="K96858"/>
    </row>
    <row r="96859" spans="11:11">
      <c r="K96859"/>
    </row>
    <row r="96860" spans="11:11">
      <c r="K96860"/>
    </row>
    <row r="96861" spans="11:11">
      <c r="K96861"/>
    </row>
    <row r="96862" spans="11:11">
      <c r="K96862"/>
    </row>
    <row r="96863" spans="11:11">
      <c r="K96863"/>
    </row>
    <row r="96864" spans="11:11">
      <c r="K96864"/>
    </row>
    <row r="96865" spans="11:11">
      <c r="K96865"/>
    </row>
    <row r="96866" spans="11:11">
      <c r="K96866"/>
    </row>
    <row r="96867" spans="11:11">
      <c r="K96867"/>
    </row>
    <row r="96868" spans="11:11">
      <c r="K96868"/>
    </row>
    <row r="96869" spans="11:11">
      <c r="K96869"/>
    </row>
    <row r="96870" spans="11:11">
      <c r="K96870"/>
    </row>
    <row r="96871" spans="11:11">
      <c r="K96871"/>
    </row>
    <row r="96872" spans="11:11">
      <c r="K96872"/>
    </row>
    <row r="96873" spans="11:11">
      <c r="K96873"/>
    </row>
    <row r="96874" spans="11:11">
      <c r="K96874"/>
    </row>
    <row r="96875" spans="11:11">
      <c r="K96875"/>
    </row>
    <row r="96876" spans="11:11">
      <c r="K96876"/>
    </row>
    <row r="96877" spans="11:11">
      <c r="K96877"/>
    </row>
    <row r="96878" spans="11:11">
      <c r="K96878"/>
    </row>
    <row r="96879" spans="11:11">
      <c r="K96879"/>
    </row>
    <row r="96880" spans="11:11">
      <c r="K96880"/>
    </row>
    <row r="96881" spans="11:11">
      <c r="K96881"/>
    </row>
    <row r="96882" spans="11:11">
      <c r="K96882"/>
    </row>
    <row r="96883" spans="11:11">
      <c r="K96883"/>
    </row>
    <row r="96884" spans="11:11">
      <c r="K96884"/>
    </row>
    <row r="96885" spans="11:11">
      <c r="K96885"/>
    </row>
    <row r="96886" spans="11:11">
      <c r="K96886"/>
    </row>
    <row r="96887" spans="11:11">
      <c r="K96887"/>
    </row>
    <row r="96888" spans="11:11">
      <c r="K96888"/>
    </row>
    <row r="96889" spans="11:11">
      <c r="K96889"/>
    </row>
    <row r="96890" spans="11:11">
      <c r="K96890"/>
    </row>
    <row r="96891" spans="11:11">
      <c r="K96891"/>
    </row>
    <row r="96892" spans="11:11">
      <c r="K96892"/>
    </row>
    <row r="96893" spans="11:11">
      <c r="K96893"/>
    </row>
    <row r="96894" spans="11:11">
      <c r="K96894"/>
    </row>
    <row r="96895" spans="11:11">
      <c r="K96895"/>
    </row>
    <row r="96896" spans="11:11">
      <c r="K96896"/>
    </row>
    <row r="96897" spans="11:11">
      <c r="K96897"/>
    </row>
    <row r="96898" spans="11:11">
      <c r="K96898"/>
    </row>
    <row r="96899" spans="11:11">
      <c r="K96899"/>
    </row>
    <row r="96900" spans="11:11">
      <c r="K96900"/>
    </row>
    <row r="96901" spans="11:11">
      <c r="K96901"/>
    </row>
    <row r="96902" spans="11:11">
      <c r="K96902"/>
    </row>
    <row r="96903" spans="11:11">
      <c r="K96903"/>
    </row>
    <row r="96904" spans="11:11">
      <c r="K96904"/>
    </row>
    <row r="96905" spans="11:11">
      <c r="K96905"/>
    </row>
    <row r="96906" spans="11:11">
      <c r="K96906"/>
    </row>
    <row r="96907" spans="11:11">
      <c r="K96907"/>
    </row>
    <row r="96908" spans="11:11">
      <c r="K96908"/>
    </row>
    <row r="96909" spans="11:11">
      <c r="K96909"/>
    </row>
    <row r="96910" spans="11:11">
      <c r="K96910"/>
    </row>
    <row r="96911" spans="11:11">
      <c r="K96911"/>
    </row>
    <row r="96912" spans="11:11">
      <c r="K96912"/>
    </row>
    <row r="96913" spans="11:11">
      <c r="K96913"/>
    </row>
    <row r="96914" spans="11:11">
      <c r="K96914"/>
    </row>
    <row r="96915" spans="11:11">
      <c r="K96915"/>
    </row>
    <row r="96916" spans="11:11">
      <c r="K96916"/>
    </row>
    <row r="96917" spans="11:11">
      <c r="K96917"/>
    </row>
    <row r="96918" spans="11:11">
      <c r="K96918"/>
    </row>
    <row r="96919" spans="11:11">
      <c r="K96919"/>
    </row>
    <row r="96920" spans="11:11">
      <c r="K96920"/>
    </row>
    <row r="96921" spans="11:11">
      <c r="K96921"/>
    </row>
    <row r="96922" spans="11:11">
      <c r="K96922"/>
    </row>
    <row r="96923" spans="11:11">
      <c r="K96923"/>
    </row>
    <row r="96924" spans="11:11">
      <c r="K96924"/>
    </row>
    <row r="96925" spans="11:11">
      <c r="K96925"/>
    </row>
    <row r="96926" spans="11:11">
      <c r="K96926"/>
    </row>
    <row r="96927" spans="11:11">
      <c r="K96927"/>
    </row>
    <row r="96928" spans="11:11">
      <c r="K96928"/>
    </row>
    <row r="96929" spans="11:11">
      <c r="K96929"/>
    </row>
    <row r="96930" spans="11:11">
      <c r="K96930"/>
    </row>
    <row r="96931" spans="11:11">
      <c r="K96931"/>
    </row>
    <row r="96932" spans="11:11">
      <c r="K96932"/>
    </row>
    <row r="96933" spans="11:11">
      <c r="K96933"/>
    </row>
    <row r="96934" spans="11:11">
      <c r="K96934"/>
    </row>
    <row r="96935" spans="11:11">
      <c r="K96935"/>
    </row>
    <row r="96936" spans="11:11">
      <c r="K96936"/>
    </row>
    <row r="96937" spans="11:11">
      <c r="K96937"/>
    </row>
    <row r="96938" spans="11:11">
      <c r="K96938"/>
    </row>
    <row r="96939" spans="11:11">
      <c r="K96939"/>
    </row>
    <row r="96940" spans="11:11">
      <c r="K96940"/>
    </row>
    <row r="96941" spans="11:11">
      <c r="K96941"/>
    </row>
    <row r="96942" spans="11:11">
      <c r="K96942"/>
    </row>
    <row r="96943" spans="11:11">
      <c r="K96943"/>
    </row>
    <row r="96944" spans="11:11">
      <c r="K96944"/>
    </row>
    <row r="96945" spans="11:11">
      <c r="K96945"/>
    </row>
    <row r="96946" spans="11:11">
      <c r="K96946"/>
    </row>
    <row r="96947" spans="11:11">
      <c r="K96947"/>
    </row>
    <row r="96948" spans="11:11">
      <c r="K96948"/>
    </row>
    <row r="96949" spans="11:11">
      <c r="K96949"/>
    </row>
    <row r="96950" spans="11:11">
      <c r="K96950"/>
    </row>
    <row r="96951" spans="11:11">
      <c r="K96951"/>
    </row>
    <row r="96952" spans="11:11">
      <c r="K96952"/>
    </row>
    <row r="96953" spans="11:11">
      <c r="K96953"/>
    </row>
    <row r="96954" spans="11:11">
      <c r="K96954"/>
    </row>
    <row r="96955" spans="11:11">
      <c r="K96955"/>
    </row>
    <row r="96956" spans="11:11">
      <c r="K96956"/>
    </row>
    <row r="96957" spans="11:11">
      <c r="K96957"/>
    </row>
    <row r="96958" spans="11:11">
      <c r="K96958"/>
    </row>
    <row r="96959" spans="11:11">
      <c r="K96959"/>
    </row>
    <row r="96960" spans="11:11">
      <c r="K96960"/>
    </row>
    <row r="96961" spans="11:11">
      <c r="K96961"/>
    </row>
    <row r="96962" spans="11:11">
      <c r="K96962"/>
    </row>
    <row r="96963" spans="11:11">
      <c r="K96963"/>
    </row>
    <row r="96964" spans="11:11">
      <c r="K96964"/>
    </row>
    <row r="96965" spans="11:11">
      <c r="K96965"/>
    </row>
    <row r="96966" spans="11:11">
      <c r="K96966"/>
    </row>
    <row r="96967" spans="11:11">
      <c r="K96967"/>
    </row>
    <row r="96968" spans="11:11">
      <c r="K96968"/>
    </row>
    <row r="96969" spans="11:11">
      <c r="K96969"/>
    </row>
    <row r="96970" spans="11:11">
      <c r="K96970"/>
    </row>
    <row r="96971" spans="11:11">
      <c r="K96971"/>
    </row>
    <row r="96972" spans="11:11">
      <c r="K96972"/>
    </row>
    <row r="96973" spans="11:11">
      <c r="K96973"/>
    </row>
    <row r="96974" spans="11:11">
      <c r="K96974"/>
    </row>
    <row r="96975" spans="11:11">
      <c r="K96975"/>
    </row>
    <row r="96976" spans="11:11">
      <c r="K96976"/>
    </row>
    <row r="96977" spans="11:11">
      <c r="K96977"/>
    </row>
    <row r="96978" spans="11:11">
      <c r="K96978"/>
    </row>
    <row r="96979" spans="11:11">
      <c r="K96979"/>
    </row>
    <row r="96980" spans="11:11">
      <c r="K96980"/>
    </row>
    <row r="96981" spans="11:11">
      <c r="K96981"/>
    </row>
    <row r="96982" spans="11:11">
      <c r="K96982"/>
    </row>
    <row r="96983" spans="11:11">
      <c r="K96983"/>
    </row>
    <row r="96984" spans="11:11">
      <c r="K96984"/>
    </row>
    <row r="96985" spans="11:11">
      <c r="K96985"/>
    </row>
    <row r="96986" spans="11:11">
      <c r="K96986"/>
    </row>
    <row r="96987" spans="11:11">
      <c r="K96987"/>
    </row>
    <row r="96988" spans="11:11">
      <c r="K96988"/>
    </row>
    <row r="96989" spans="11:11">
      <c r="K96989"/>
    </row>
    <row r="96990" spans="11:11">
      <c r="K96990"/>
    </row>
    <row r="96991" spans="11:11">
      <c r="K96991"/>
    </row>
    <row r="96992" spans="11:11">
      <c r="K96992"/>
    </row>
    <row r="96993" spans="11:11">
      <c r="K96993"/>
    </row>
    <row r="96994" spans="11:11">
      <c r="K96994"/>
    </row>
    <row r="96995" spans="11:11">
      <c r="K96995"/>
    </row>
    <row r="96996" spans="11:11">
      <c r="K96996"/>
    </row>
    <row r="96997" spans="11:11">
      <c r="K96997"/>
    </row>
    <row r="96998" spans="11:11">
      <c r="K96998"/>
    </row>
    <row r="96999" spans="11:11">
      <c r="K96999"/>
    </row>
    <row r="97000" spans="11:11">
      <c r="K97000"/>
    </row>
    <row r="97001" spans="11:11">
      <c r="K97001"/>
    </row>
    <row r="97002" spans="11:11">
      <c r="K97002"/>
    </row>
    <row r="97003" spans="11:11">
      <c r="K97003"/>
    </row>
    <row r="97004" spans="11:11">
      <c r="K97004"/>
    </row>
    <row r="97005" spans="11:11">
      <c r="K97005"/>
    </row>
    <row r="97006" spans="11:11">
      <c r="K97006"/>
    </row>
    <row r="97007" spans="11:11">
      <c r="K97007"/>
    </row>
    <row r="97008" spans="11:11">
      <c r="K97008"/>
    </row>
    <row r="97009" spans="11:11">
      <c r="K97009"/>
    </row>
    <row r="97010" spans="11:11">
      <c r="K97010"/>
    </row>
    <row r="97011" spans="11:11">
      <c r="K97011"/>
    </row>
    <row r="97012" spans="11:11">
      <c r="K97012"/>
    </row>
    <row r="97013" spans="11:11">
      <c r="K97013"/>
    </row>
    <row r="97014" spans="11:11">
      <c r="K97014"/>
    </row>
    <row r="97015" spans="11:11">
      <c r="K97015"/>
    </row>
    <row r="97016" spans="11:11">
      <c r="K97016"/>
    </row>
    <row r="97017" spans="11:11">
      <c r="K97017"/>
    </row>
    <row r="97018" spans="11:11">
      <c r="K97018"/>
    </row>
    <row r="97019" spans="11:11">
      <c r="K97019"/>
    </row>
    <row r="97020" spans="11:11">
      <c r="K97020"/>
    </row>
    <row r="97021" spans="11:11">
      <c r="K97021"/>
    </row>
    <row r="97022" spans="11:11">
      <c r="K97022"/>
    </row>
    <row r="97023" spans="11:11">
      <c r="K97023"/>
    </row>
    <row r="97024" spans="11:11">
      <c r="K97024"/>
    </row>
    <row r="97025" spans="11:11">
      <c r="K97025"/>
    </row>
    <row r="97026" spans="11:11">
      <c r="K97026"/>
    </row>
    <row r="97027" spans="11:11">
      <c r="K97027"/>
    </row>
    <row r="97028" spans="11:11">
      <c r="K97028"/>
    </row>
    <row r="97029" spans="11:11">
      <c r="K97029"/>
    </row>
    <row r="97030" spans="11:11">
      <c r="K97030"/>
    </row>
    <row r="97031" spans="11:11">
      <c r="K97031"/>
    </row>
    <row r="97032" spans="11:11">
      <c r="K97032"/>
    </row>
    <row r="97033" spans="11:11">
      <c r="K97033"/>
    </row>
    <row r="97034" spans="11:11">
      <c r="K97034"/>
    </row>
    <row r="97035" spans="11:11">
      <c r="K97035"/>
    </row>
    <row r="97036" spans="11:11">
      <c r="K97036"/>
    </row>
    <row r="97037" spans="11:11">
      <c r="K97037"/>
    </row>
    <row r="97038" spans="11:11">
      <c r="K97038"/>
    </row>
    <row r="97039" spans="11:11">
      <c r="K97039"/>
    </row>
    <row r="97040" spans="11:11">
      <c r="K97040"/>
    </row>
    <row r="97041" spans="11:11">
      <c r="K97041"/>
    </row>
    <row r="97042" spans="11:11">
      <c r="K97042"/>
    </row>
    <row r="97043" spans="11:11">
      <c r="K97043"/>
    </row>
    <row r="97044" spans="11:11">
      <c r="K97044"/>
    </row>
    <row r="97045" spans="11:11">
      <c r="K97045"/>
    </row>
    <row r="97046" spans="11:11">
      <c r="K97046"/>
    </row>
    <row r="97047" spans="11:11">
      <c r="K97047"/>
    </row>
    <row r="97048" spans="11:11">
      <c r="K97048"/>
    </row>
    <row r="97049" spans="11:11">
      <c r="K97049"/>
    </row>
    <row r="97050" spans="11:11">
      <c r="K97050"/>
    </row>
    <row r="97051" spans="11:11">
      <c r="K97051"/>
    </row>
    <row r="97052" spans="11:11">
      <c r="K97052"/>
    </row>
    <row r="97053" spans="11:11">
      <c r="K97053"/>
    </row>
    <row r="97054" spans="11:11">
      <c r="K97054"/>
    </row>
    <row r="97055" spans="11:11">
      <c r="K97055"/>
    </row>
    <row r="97056" spans="11:11">
      <c r="K97056"/>
    </row>
    <row r="97057" spans="11:11">
      <c r="K97057"/>
    </row>
    <row r="97058" spans="11:11">
      <c r="K97058"/>
    </row>
    <row r="97059" spans="11:11">
      <c r="K97059"/>
    </row>
    <row r="97060" spans="11:11">
      <c r="K97060"/>
    </row>
    <row r="97061" spans="11:11">
      <c r="K97061"/>
    </row>
    <row r="97062" spans="11:11">
      <c r="K97062"/>
    </row>
    <row r="97063" spans="11:11">
      <c r="K97063"/>
    </row>
    <row r="97064" spans="11:11">
      <c r="K97064"/>
    </row>
    <row r="97065" spans="11:11">
      <c r="K97065"/>
    </row>
    <row r="97066" spans="11:11">
      <c r="K97066"/>
    </row>
    <row r="97067" spans="11:11">
      <c r="K97067"/>
    </row>
    <row r="97068" spans="11:11">
      <c r="K97068"/>
    </row>
    <row r="97069" spans="11:11">
      <c r="K97069"/>
    </row>
    <row r="97070" spans="11:11">
      <c r="K97070"/>
    </row>
    <row r="97071" spans="11:11">
      <c r="K97071"/>
    </row>
    <row r="97072" spans="11:11">
      <c r="K97072"/>
    </row>
    <row r="97073" spans="11:11">
      <c r="K97073"/>
    </row>
    <row r="97074" spans="11:11">
      <c r="K97074"/>
    </row>
    <row r="97075" spans="11:11">
      <c r="K97075"/>
    </row>
    <row r="97076" spans="11:11">
      <c r="K97076"/>
    </row>
    <row r="97077" spans="11:11">
      <c r="K97077"/>
    </row>
    <row r="97078" spans="11:11">
      <c r="K97078"/>
    </row>
    <row r="97079" spans="11:11">
      <c r="K97079"/>
    </row>
    <row r="97080" spans="11:11">
      <c r="K97080"/>
    </row>
    <row r="97081" spans="11:11">
      <c r="K97081"/>
    </row>
    <row r="97082" spans="11:11">
      <c r="K97082"/>
    </row>
    <row r="97083" spans="11:11">
      <c r="K97083"/>
    </row>
    <row r="97084" spans="11:11">
      <c r="K97084"/>
    </row>
    <row r="97085" spans="11:11">
      <c r="K97085"/>
    </row>
    <row r="97086" spans="11:11">
      <c r="K97086"/>
    </row>
    <row r="97087" spans="11:11">
      <c r="K97087"/>
    </row>
    <row r="97088" spans="11:11">
      <c r="K97088"/>
    </row>
    <row r="97089" spans="11:11">
      <c r="K97089"/>
    </row>
    <row r="97090" spans="11:11">
      <c r="K97090"/>
    </row>
    <row r="97091" spans="11:11">
      <c r="K97091"/>
    </row>
    <row r="97092" spans="11:11">
      <c r="K97092"/>
    </row>
    <row r="97093" spans="11:11">
      <c r="K97093"/>
    </row>
    <row r="97094" spans="11:11">
      <c r="K97094"/>
    </row>
    <row r="97095" spans="11:11">
      <c r="K97095"/>
    </row>
    <row r="97096" spans="11:11">
      <c r="K97096"/>
    </row>
    <row r="97097" spans="11:11">
      <c r="K97097"/>
    </row>
    <row r="97098" spans="11:11">
      <c r="K97098"/>
    </row>
    <row r="97099" spans="11:11">
      <c r="K97099"/>
    </row>
    <row r="97100" spans="11:11">
      <c r="K97100"/>
    </row>
    <row r="97101" spans="11:11">
      <c r="K97101"/>
    </row>
    <row r="97102" spans="11:11">
      <c r="K97102"/>
    </row>
    <row r="97103" spans="11:11">
      <c r="K97103"/>
    </row>
    <row r="97104" spans="11:11">
      <c r="K97104"/>
    </row>
    <row r="97105" spans="11:11">
      <c r="K97105"/>
    </row>
    <row r="97106" spans="11:11">
      <c r="K97106"/>
    </row>
    <row r="97107" spans="11:11">
      <c r="K97107"/>
    </row>
    <row r="97108" spans="11:11">
      <c r="K97108"/>
    </row>
    <row r="97109" spans="11:11">
      <c r="K97109"/>
    </row>
    <row r="97110" spans="11:11">
      <c r="K97110"/>
    </row>
    <row r="97111" spans="11:11">
      <c r="K97111"/>
    </row>
    <row r="97112" spans="11:11">
      <c r="K97112"/>
    </row>
    <row r="97113" spans="11:11">
      <c r="K97113"/>
    </row>
    <row r="97114" spans="11:11">
      <c r="K97114"/>
    </row>
    <row r="97115" spans="11:11">
      <c r="K97115"/>
    </row>
    <row r="97116" spans="11:11">
      <c r="K97116"/>
    </row>
    <row r="97117" spans="11:11">
      <c r="K97117"/>
    </row>
    <row r="97118" spans="11:11">
      <c r="K97118"/>
    </row>
    <row r="97119" spans="11:11">
      <c r="K97119"/>
    </row>
    <row r="97120" spans="11:11">
      <c r="K97120"/>
    </row>
    <row r="97121" spans="11:11">
      <c r="K97121"/>
    </row>
    <row r="97122" spans="11:11">
      <c r="K97122"/>
    </row>
    <row r="97123" spans="11:11">
      <c r="K97123"/>
    </row>
    <row r="97124" spans="11:11">
      <c r="K97124"/>
    </row>
    <row r="97125" spans="11:11">
      <c r="K97125"/>
    </row>
    <row r="97126" spans="11:11">
      <c r="K97126"/>
    </row>
    <row r="97127" spans="11:11">
      <c r="K97127"/>
    </row>
    <row r="97128" spans="11:11">
      <c r="K97128"/>
    </row>
    <row r="97129" spans="11:11">
      <c r="K97129"/>
    </row>
    <row r="97130" spans="11:11">
      <c r="K97130"/>
    </row>
    <row r="97131" spans="11:11">
      <c r="K97131"/>
    </row>
    <row r="97132" spans="11:11">
      <c r="K97132"/>
    </row>
    <row r="97133" spans="11:11">
      <c r="K97133"/>
    </row>
    <row r="97134" spans="11:11">
      <c r="K97134"/>
    </row>
    <row r="97135" spans="11:11">
      <c r="K97135"/>
    </row>
    <row r="97136" spans="11:11">
      <c r="K97136"/>
    </row>
    <row r="97137" spans="11:11">
      <c r="K97137"/>
    </row>
    <row r="97138" spans="11:11">
      <c r="K97138"/>
    </row>
    <row r="97139" spans="11:11">
      <c r="K97139"/>
    </row>
    <row r="97140" spans="11:11">
      <c r="K97140"/>
    </row>
    <row r="97141" spans="11:11">
      <c r="K97141"/>
    </row>
    <row r="97142" spans="11:11">
      <c r="K97142"/>
    </row>
    <row r="97143" spans="11:11">
      <c r="K97143"/>
    </row>
    <row r="97144" spans="11:11">
      <c r="K97144"/>
    </row>
    <row r="97145" spans="11:11">
      <c r="K97145"/>
    </row>
    <row r="97146" spans="11:11">
      <c r="K97146"/>
    </row>
    <row r="97147" spans="11:11">
      <c r="K97147"/>
    </row>
    <row r="97148" spans="11:11">
      <c r="K97148"/>
    </row>
    <row r="97149" spans="11:11">
      <c r="K97149"/>
    </row>
    <row r="97150" spans="11:11">
      <c r="K97150"/>
    </row>
    <row r="97151" spans="11:11">
      <c r="K97151"/>
    </row>
    <row r="97152" spans="11:11">
      <c r="K97152"/>
    </row>
    <row r="97153" spans="11:11">
      <c r="K97153"/>
    </row>
    <row r="97154" spans="11:11">
      <c r="K97154"/>
    </row>
    <row r="97155" spans="11:11">
      <c r="K97155"/>
    </row>
    <row r="97156" spans="11:11">
      <c r="K97156"/>
    </row>
    <row r="97157" spans="11:11">
      <c r="K97157"/>
    </row>
    <row r="97158" spans="11:11">
      <c r="K97158"/>
    </row>
    <row r="97159" spans="11:11">
      <c r="K97159"/>
    </row>
    <row r="97160" spans="11:11">
      <c r="K97160"/>
    </row>
    <row r="97161" spans="11:11">
      <c r="K97161"/>
    </row>
    <row r="97162" spans="11:11">
      <c r="K97162"/>
    </row>
    <row r="97163" spans="11:11">
      <c r="K97163"/>
    </row>
    <row r="97164" spans="11:11">
      <c r="K97164"/>
    </row>
    <row r="97165" spans="11:11">
      <c r="K97165"/>
    </row>
    <row r="97166" spans="11:11">
      <c r="K97166"/>
    </row>
    <row r="97167" spans="11:11">
      <c r="K97167"/>
    </row>
    <row r="97168" spans="11:11">
      <c r="K97168"/>
    </row>
    <row r="97169" spans="11:11">
      <c r="K97169"/>
    </row>
    <row r="97170" spans="11:11">
      <c r="K97170"/>
    </row>
    <row r="97171" spans="11:11">
      <c r="K97171"/>
    </row>
    <row r="97172" spans="11:11">
      <c r="K97172"/>
    </row>
    <row r="97173" spans="11:11">
      <c r="K97173"/>
    </row>
    <row r="97174" spans="11:11">
      <c r="K97174"/>
    </row>
    <row r="97175" spans="11:11">
      <c r="K97175"/>
    </row>
    <row r="97176" spans="11:11">
      <c r="K97176"/>
    </row>
    <row r="97177" spans="11:11">
      <c r="K97177"/>
    </row>
    <row r="97178" spans="11:11">
      <c r="K97178"/>
    </row>
    <row r="97179" spans="11:11">
      <c r="K97179"/>
    </row>
    <row r="97180" spans="11:11">
      <c r="K97180"/>
    </row>
    <row r="97181" spans="11:11">
      <c r="K97181"/>
    </row>
    <row r="97182" spans="11:11">
      <c r="K97182"/>
    </row>
    <row r="97183" spans="11:11">
      <c r="K97183"/>
    </row>
    <row r="97184" spans="11:11">
      <c r="K97184"/>
    </row>
    <row r="97185" spans="11:11">
      <c r="K97185"/>
    </row>
    <row r="97186" spans="11:11">
      <c r="K97186"/>
    </row>
    <row r="97187" spans="11:11">
      <c r="K97187"/>
    </row>
    <row r="97188" spans="11:11">
      <c r="K97188"/>
    </row>
    <row r="97189" spans="11:11">
      <c r="K97189"/>
    </row>
    <row r="97190" spans="11:11">
      <c r="K97190"/>
    </row>
    <row r="97191" spans="11:11">
      <c r="K97191"/>
    </row>
    <row r="97192" spans="11:11">
      <c r="K97192"/>
    </row>
    <row r="97193" spans="11:11">
      <c r="K97193"/>
    </row>
    <row r="97194" spans="11:11">
      <c r="K97194"/>
    </row>
    <row r="97195" spans="11:11">
      <c r="K97195"/>
    </row>
    <row r="97196" spans="11:11">
      <c r="K97196"/>
    </row>
    <row r="97197" spans="11:11">
      <c r="K97197"/>
    </row>
    <row r="97198" spans="11:11">
      <c r="K97198"/>
    </row>
    <row r="97199" spans="11:11">
      <c r="K97199"/>
    </row>
    <row r="97200" spans="11:11">
      <c r="K97200"/>
    </row>
    <row r="97201" spans="11:11">
      <c r="K97201"/>
    </row>
    <row r="97202" spans="11:11">
      <c r="K97202"/>
    </row>
    <row r="97203" spans="11:11">
      <c r="K97203"/>
    </row>
    <row r="97204" spans="11:11">
      <c r="K97204"/>
    </row>
    <row r="97205" spans="11:11">
      <c r="K97205"/>
    </row>
    <row r="97206" spans="11:11">
      <c r="K97206"/>
    </row>
    <row r="97207" spans="11:11">
      <c r="K97207"/>
    </row>
    <row r="97208" spans="11:11">
      <c r="K97208"/>
    </row>
    <row r="97209" spans="11:11">
      <c r="K97209"/>
    </row>
    <row r="97210" spans="11:11">
      <c r="K97210"/>
    </row>
    <row r="97211" spans="11:11">
      <c r="K97211"/>
    </row>
    <row r="97212" spans="11:11">
      <c r="K97212"/>
    </row>
    <row r="97213" spans="11:11">
      <c r="K97213"/>
    </row>
    <row r="97214" spans="11:11">
      <c r="K97214"/>
    </row>
    <row r="97215" spans="11:11">
      <c r="K97215"/>
    </row>
    <row r="97216" spans="11:11">
      <c r="K97216"/>
    </row>
    <row r="97217" spans="11:11">
      <c r="K97217"/>
    </row>
    <row r="97218" spans="11:11">
      <c r="K97218"/>
    </row>
    <row r="97219" spans="11:11">
      <c r="K97219"/>
    </row>
    <row r="97220" spans="11:11">
      <c r="K97220"/>
    </row>
    <row r="97221" spans="11:11">
      <c r="K97221"/>
    </row>
    <row r="97222" spans="11:11">
      <c r="K97222"/>
    </row>
    <row r="97223" spans="11:11">
      <c r="K97223"/>
    </row>
    <row r="97224" spans="11:11">
      <c r="K97224"/>
    </row>
    <row r="97225" spans="11:11">
      <c r="K97225"/>
    </row>
    <row r="97226" spans="11:11">
      <c r="K97226"/>
    </row>
    <row r="97227" spans="11:11">
      <c r="K97227"/>
    </row>
    <row r="97228" spans="11:11">
      <c r="K97228"/>
    </row>
    <row r="97229" spans="11:11">
      <c r="K97229"/>
    </row>
    <row r="97230" spans="11:11">
      <c r="K97230"/>
    </row>
    <row r="97231" spans="11:11">
      <c r="K97231"/>
    </row>
    <row r="97232" spans="11:11">
      <c r="K97232"/>
    </row>
    <row r="97233" spans="11:11">
      <c r="K97233"/>
    </row>
    <row r="97234" spans="11:11">
      <c r="K97234"/>
    </row>
    <row r="97235" spans="11:11">
      <c r="K97235"/>
    </row>
    <row r="97236" spans="11:11">
      <c r="K97236"/>
    </row>
    <row r="97237" spans="11:11">
      <c r="K97237"/>
    </row>
    <row r="97238" spans="11:11">
      <c r="K97238"/>
    </row>
    <row r="97239" spans="11:11">
      <c r="K97239"/>
    </row>
    <row r="97240" spans="11:11">
      <c r="K97240"/>
    </row>
    <row r="97241" spans="11:11">
      <c r="K97241"/>
    </row>
    <row r="97242" spans="11:11">
      <c r="K97242"/>
    </row>
    <row r="97243" spans="11:11">
      <c r="K97243"/>
    </row>
    <row r="97244" spans="11:11">
      <c r="K97244"/>
    </row>
    <row r="97245" spans="11:11">
      <c r="K97245"/>
    </row>
    <row r="97246" spans="11:11">
      <c r="K97246"/>
    </row>
    <row r="97247" spans="11:11">
      <c r="K97247"/>
    </row>
    <row r="97248" spans="11:11">
      <c r="K97248"/>
    </row>
    <row r="97249" spans="11:11">
      <c r="K97249"/>
    </row>
    <row r="97250" spans="11:11">
      <c r="K97250"/>
    </row>
    <row r="97251" spans="11:11">
      <c r="K97251"/>
    </row>
    <row r="97252" spans="11:11">
      <c r="K97252"/>
    </row>
    <row r="97253" spans="11:11">
      <c r="K97253"/>
    </row>
    <row r="97254" spans="11:11">
      <c r="K97254"/>
    </row>
    <row r="97255" spans="11:11">
      <c r="K97255"/>
    </row>
    <row r="97256" spans="11:11">
      <c r="K97256"/>
    </row>
    <row r="97257" spans="11:11">
      <c r="K97257"/>
    </row>
    <row r="97258" spans="11:11">
      <c r="K97258"/>
    </row>
    <row r="97259" spans="11:11">
      <c r="K97259"/>
    </row>
    <row r="97260" spans="11:11">
      <c r="K97260"/>
    </row>
    <row r="97261" spans="11:11">
      <c r="K97261"/>
    </row>
    <row r="97262" spans="11:11">
      <c r="K97262"/>
    </row>
    <row r="97263" spans="11:11">
      <c r="K97263"/>
    </row>
    <row r="97264" spans="11:11">
      <c r="K97264"/>
    </row>
    <row r="97265" spans="11:11">
      <c r="K97265"/>
    </row>
    <row r="97266" spans="11:11">
      <c r="K97266"/>
    </row>
    <row r="97267" spans="11:11">
      <c r="K97267"/>
    </row>
    <row r="97268" spans="11:11">
      <c r="K97268"/>
    </row>
    <row r="97269" spans="11:11">
      <c r="K97269"/>
    </row>
    <row r="97270" spans="11:11">
      <c r="K97270"/>
    </row>
    <row r="97271" spans="11:11">
      <c r="K97271"/>
    </row>
    <row r="97272" spans="11:11">
      <c r="K97272"/>
    </row>
    <row r="97273" spans="11:11">
      <c r="K97273"/>
    </row>
    <row r="97274" spans="11:11">
      <c r="K97274"/>
    </row>
    <row r="97275" spans="11:11">
      <c r="K97275"/>
    </row>
    <row r="97276" spans="11:11">
      <c r="K97276"/>
    </row>
    <row r="97277" spans="11:11">
      <c r="K97277"/>
    </row>
    <row r="97278" spans="11:11">
      <c r="K97278"/>
    </row>
    <row r="97279" spans="11:11">
      <c r="K97279"/>
    </row>
    <row r="97280" spans="11:11">
      <c r="K97280"/>
    </row>
    <row r="97281" spans="11:11">
      <c r="K97281"/>
    </row>
    <row r="97282" spans="11:11">
      <c r="K97282"/>
    </row>
    <row r="97283" spans="11:11">
      <c r="K97283"/>
    </row>
    <row r="97284" spans="11:11">
      <c r="K97284"/>
    </row>
    <row r="97285" spans="11:11">
      <c r="K97285"/>
    </row>
    <row r="97286" spans="11:11">
      <c r="K97286"/>
    </row>
    <row r="97287" spans="11:11">
      <c r="K97287"/>
    </row>
    <row r="97288" spans="11:11">
      <c r="K97288"/>
    </row>
    <row r="97289" spans="11:11">
      <c r="K97289"/>
    </row>
    <row r="97290" spans="11:11">
      <c r="K97290"/>
    </row>
    <row r="97291" spans="11:11">
      <c r="K97291"/>
    </row>
    <row r="97292" spans="11:11">
      <c r="K97292"/>
    </row>
    <row r="97293" spans="11:11">
      <c r="K97293"/>
    </row>
    <row r="97294" spans="11:11">
      <c r="K97294"/>
    </row>
    <row r="97295" spans="11:11">
      <c r="K97295"/>
    </row>
    <row r="97296" spans="11:11">
      <c r="K97296"/>
    </row>
    <row r="97297" spans="11:11">
      <c r="K97297"/>
    </row>
    <row r="97298" spans="11:11">
      <c r="K97298"/>
    </row>
    <row r="97299" spans="11:11">
      <c r="K97299"/>
    </row>
    <row r="97300" spans="11:11">
      <c r="K97300"/>
    </row>
    <row r="97301" spans="11:11">
      <c r="K97301"/>
    </row>
    <row r="97302" spans="11:11">
      <c r="K97302"/>
    </row>
    <row r="97303" spans="11:11">
      <c r="K97303"/>
    </row>
    <row r="97304" spans="11:11">
      <c r="K97304"/>
    </row>
    <row r="97305" spans="11:11">
      <c r="K97305"/>
    </row>
    <row r="97306" spans="11:11">
      <c r="K97306"/>
    </row>
    <row r="97307" spans="11:11">
      <c r="K97307"/>
    </row>
    <row r="97308" spans="11:11">
      <c r="K97308"/>
    </row>
    <row r="97309" spans="11:11">
      <c r="K97309"/>
    </row>
    <row r="97310" spans="11:11">
      <c r="K97310"/>
    </row>
    <row r="97311" spans="11:11">
      <c r="K97311"/>
    </row>
    <row r="97312" spans="11:11">
      <c r="K97312"/>
    </row>
    <row r="97313" spans="11:11">
      <c r="K97313"/>
    </row>
    <row r="97314" spans="11:11">
      <c r="K97314"/>
    </row>
    <row r="97315" spans="11:11">
      <c r="K97315"/>
    </row>
    <row r="97316" spans="11:11">
      <c r="K97316"/>
    </row>
    <row r="97317" spans="11:11">
      <c r="K97317"/>
    </row>
    <row r="97318" spans="11:11">
      <c r="K97318"/>
    </row>
    <row r="97319" spans="11:11">
      <c r="K97319"/>
    </row>
    <row r="97320" spans="11:11">
      <c r="K97320"/>
    </row>
    <row r="97321" spans="11:11">
      <c r="K97321"/>
    </row>
    <row r="97322" spans="11:11">
      <c r="K97322"/>
    </row>
    <row r="97323" spans="11:11">
      <c r="K97323"/>
    </row>
    <row r="97324" spans="11:11">
      <c r="K97324"/>
    </row>
    <row r="97325" spans="11:11">
      <c r="K97325"/>
    </row>
    <row r="97326" spans="11:11">
      <c r="K97326"/>
    </row>
    <row r="97327" spans="11:11">
      <c r="K97327"/>
    </row>
    <row r="97328" spans="11:11">
      <c r="K97328"/>
    </row>
    <row r="97329" spans="11:11">
      <c r="K97329"/>
    </row>
    <row r="97330" spans="11:11">
      <c r="K97330"/>
    </row>
    <row r="97331" spans="11:11">
      <c r="K97331"/>
    </row>
    <row r="97332" spans="11:11">
      <c r="K97332"/>
    </row>
    <row r="97333" spans="11:11">
      <c r="K97333"/>
    </row>
    <row r="97334" spans="11:11">
      <c r="K97334"/>
    </row>
    <row r="97335" spans="11:11">
      <c r="K97335"/>
    </row>
    <row r="97336" spans="11:11">
      <c r="K97336"/>
    </row>
    <row r="97337" spans="11:11">
      <c r="K97337"/>
    </row>
    <row r="97338" spans="11:11">
      <c r="K97338"/>
    </row>
    <row r="97339" spans="11:11">
      <c r="K97339"/>
    </row>
    <row r="97340" spans="11:11">
      <c r="K97340"/>
    </row>
    <row r="97341" spans="11:11">
      <c r="K97341"/>
    </row>
    <row r="97342" spans="11:11">
      <c r="K97342"/>
    </row>
    <row r="97343" spans="11:11">
      <c r="K97343"/>
    </row>
    <row r="97344" spans="11:11">
      <c r="K97344"/>
    </row>
    <row r="97345" spans="11:11">
      <c r="K97345"/>
    </row>
    <row r="97346" spans="11:11">
      <c r="K97346"/>
    </row>
    <row r="97347" spans="11:11">
      <c r="K97347"/>
    </row>
    <row r="97348" spans="11:11">
      <c r="K97348"/>
    </row>
    <row r="97349" spans="11:11">
      <c r="K97349"/>
    </row>
    <row r="97350" spans="11:11">
      <c r="K97350"/>
    </row>
    <row r="97351" spans="11:11">
      <c r="K97351"/>
    </row>
    <row r="97352" spans="11:11">
      <c r="K97352"/>
    </row>
    <row r="97353" spans="11:11">
      <c r="K97353"/>
    </row>
    <row r="97354" spans="11:11">
      <c r="K97354"/>
    </row>
    <row r="97355" spans="11:11">
      <c r="K97355"/>
    </row>
    <row r="97356" spans="11:11">
      <c r="K97356"/>
    </row>
    <row r="97357" spans="11:11">
      <c r="K97357"/>
    </row>
    <row r="97358" spans="11:11">
      <c r="K97358"/>
    </row>
    <row r="97359" spans="11:11">
      <c r="K97359"/>
    </row>
    <row r="97360" spans="11:11">
      <c r="K97360"/>
    </row>
    <row r="97361" spans="11:11">
      <c r="K97361"/>
    </row>
    <row r="97362" spans="11:11">
      <c r="K97362"/>
    </row>
    <row r="97363" spans="11:11">
      <c r="K97363"/>
    </row>
    <row r="97364" spans="11:11">
      <c r="K97364"/>
    </row>
    <row r="97365" spans="11:11">
      <c r="K97365"/>
    </row>
    <row r="97366" spans="11:11">
      <c r="K97366"/>
    </row>
    <row r="97367" spans="11:11">
      <c r="K97367"/>
    </row>
    <row r="97368" spans="11:11">
      <c r="K97368"/>
    </row>
    <row r="97369" spans="11:11">
      <c r="K97369"/>
    </row>
    <row r="97370" spans="11:11">
      <c r="K97370"/>
    </row>
    <row r="97371" spans="11:11">
      <c r="K97371"/>
    </row>
    <row r="97372" spans="11:11">
      <c r="K97372"/>
    </row>
    <row r="97373" spans="11:11">
      <c r="K97373"/>
    </row>
    <row r="97374" spans="11:11">
      <c r="K97374"/>
    </row>
    <row r="97375" spans="11:11">
      <c r="K97375"/>
    </row>
    <row r="97376" spans="11:11">
      <c r="K97376"/>
    </row>
    <row r="97377" spans="11:11">
      <c r="K97377"/>
    </row>
    <row r="97378" spans="11:11">
      <c r="K97378"/>
    </row>
    <row r="97379" spans="11:11">
      <c r="K97379"/>
    </row>
    <row r="97380" spans="11:11">
      <c r="K97380"/>
    </row>
    <row r="97381" spans="11:11">
      <c r="K97381"/>
    </row>
    <row r="97382" spans="11:11">
      <c r="K97382"/>
    </row>
    <row r="97383" spans="11:11">
      <c r="K97383"/>
    </row>
    <row r="97384" spans="11:11">
      <c r="K97384"/>
    </row>
    <row r="97385" spans="11:11">
      <c r="K97385"/>
    </row>
    <row r="97386" spans="11:11">
      <c r="K97386"/>
    </row>
    <row r="97387" spans="11:11">
      <c r="K97387"/>
    </row>
    <row r="97388" spans="11:11">
      <c r="K97388"/>
    </row>
    <row r="97389" spans="11:11">
      <c r="K97389"/>
    </row>
    <row r="97390" spans="11:11">
      <c r="K97390"/>
    </row>
    <row r="97391" spans="11:11">
      <c r="K97391"/>
    </row>
    <row r="97392" spans="11:11">
      <c r="K97392"/>
    </row>
    <row r="97393" spans="11:11">
      <c r="K97393"/>
    </row>
    <row r="97394" spans="11:11">
      <c r="K97394"/>
    </row>
    <row r="97395" spans="11:11">
      <c r="K97395"/>
    </row>
    <row r="97396" spans="11:11">
      <c r="K97396"/>
    </row>
    <row r="97397" spans="11:11">
      <c r="K97397"/>
    </row>
    <row r="97398" spans="11:11">
      <c r="K97398"/>
    </row>
    <row r="97399" spans="11:11">
      <c r="K97399"/>
    </row>
    <row r="97400" spans="11:11">
      <c r="K97400"/>
    </row>
    <row r="97401" spans="11:11">
      <c r="K97401"/>
    </row>
    <row r="97402" spans="11:11">
      <c r="K97402"/>
    </row>
    <row r="97403" spans="11:11">
      <c r="K97403"/>
    </row>
    <row r="97404" spans="11:11">
      <c r="K97404"/>
    </row>
    <row r="97405" spans="11:11">
      <c r="K97405"/>
    </row>
    <row r="97406" spans="11:11">
      <c r="K97406"/>
    </row>
    <row r="97407" spans="11:11">
      <c r="K97407"/>
    </row>
    <row r="97408" spans="11:11">
      <c r="K97408"/>
    </row>
    <row r="97409" spans="11:11">
      <c r="K97409"/>
    </row>
    <row r="97410" spans="11:11">
      <c r="K97410"/>
    </row>
    <row r="97411" spans="11:11">
      <c r="K97411"/>
    </row>
    <row r="97412" spans="11:11">
      <c r="K97412"/>
    </row>
    <row r="97413" spans="11:11">
      <c r="K97413"/>
    </row>
    <row r="97414" spans="11:11">
      <c r="K97414"/>
    </row>
    <row r="97415" spans="11:11">
      <c r="K97415"/>
    </row>
    <row r="97416" spans="11:11">
      <c r="K97416"/>
    </row>
    <row r="97417" spans="11:11">
      <c r="K97417"/>
    </row>
    <row r="97418" spans="11:11">
      <c r="K97418"/>
    </row>
    <row r="97419" spans="11:11">
      <c r="K97419"/>
    </row>
    <row r="97420" spans="11:11">
      <c r="K97420"/>
    </row>
    <row r="97421" spans="11:11">
      <c r="K97421"/>
    </row>
    <row r="97422" spans="11:11">
      <c r="K97422"/>
    </row>
    <row r="97423" spans="11:11">
      <c r="K97423"/>
    </row>
    <row r="97424" spans="11:11">
      <c r="K97424"/>
    </row>
    <row r="97425" spans="11:11">
      <c r="K97425"/>
    </row>
    <row r="97426" spans="11:11">
      <c r="K97426"/>
    </row>
    <row r="97427" spans="11:11">
      <c r="K97427"/>
    </row>
    <row r="97428" spans="11:11">
      <c r="K97428"/>
    </row>
    <row r="97429" spans="11:11">
      <c r="K97429"/>
    </row>
    <row r="97430" spans="11:11">
      <c r="K97430"/>
    </row>
    <row r="97431" spans="11:11">
      <c r="K97431"/>
    </row>
    <row r="97432" spans="11:11">
      <c r="K97432"/>
    </row>
    <row r="97433" spans="11:11">
      <c r="K97433"/>
    </row>
    <row r="97434" spans="11:11">
      <c r="K97434"/>
    </row>
    <row r="97435" spans="11:11">
      <c r="K97435"/>
    </row>
    <row r="97436" spans="11:11">
      <c r="K97436"/>
    </row>
    <row r="97437" spans="11:11">
      <c r="K97437"/>
    </row>
    <row r="97438" spans="11:11">
      <c r="K97438"/>
    </row>
    <row r="97439" spans="11:11">
      <c r="K97439"/>
    </row>
    <row r="97440" spans="11:11">
      <c r="K97440"/>
    </row>
    <row r="97441" spans="11:11">
      <c r="K97441"/>
    </row>
    <row r="97442" spans="11:11">
      <c r="K97442"/>
    </row>
    <row r="97443" spans="11:11">
      <c r="K97443"/>
    </row>
    <row r="97444" spans="11:11">
      <c r="K97444"/>
    </row>
    <row r="97445" spans="11:11">
      <c r="K97445"/>
    </row>
    <row r="97446" spans="11:11">
      <c r="K97446"/>
    </row>
    <row r="97447" spans="11:11">
      <c r="K97447"/>
    </row>
    <row r="97448" spans="11:11">
      <c r="K97448"/>
    </row>
    <row r="97449" spans="11:11">
      <c r="K97449"/>
    </row>
    <row r="97450" spans="11:11">
      <c r="K97450"/>
    </row>
    <row r="97451" spans="11:11">
      <c r="K97451"/>
    </row>
    <row r="97452" spans="11:11">
      <c r="K97452"/>
    </row>
    <row r="97453" spans="11:11">
      <c r="K97453"/>
    </row>
    <row r="97454" spans="11:11">
      <c r="K97454"/>
    </row>
    <row r="97455" spans="11:11">
      <c r="K97455"/>
    </row>
    <row r="97456" spans="11:11">
      <c r="K97456"/>
    </row>
    <row r="97457" spans="11:11">
      <c r="K97457"/>
    </row>
    <row r="97458" spans="11:11">
      <c r="K97458"/>
    </row>
    <row r="97459" spans="11:11">
      <c r="K97459"/>
    </row>
    <row r="97460" spans="11:11">
      <c r="K97460"/>
    </row>
    <row r="97461" spans="11:11">
      <c r="K97461"/>
    </row>
    <row r="97462" spans="11:11">
      <c r="K97462"/>
    </row>
    <row r="97463" spans="11:11">
      <c r="K97463"/>
    </row>
    <row r="97464" spans="11:11">
      <c r="K97464"/>
    </row>
    <row r="97465" spans="11:11">
      <c r="K97465"/>
    </row>
    <row r="97466" spans="11:11">
      <c r="K97466"/>
    </row>
    <row r="97467" spans="11:11">
      <c r="K97467"/>
    </row>
    <row r="97468" spans="11:11">
      <c r="K97468"/>
    </row>
    <row r="97469" spans="11:11">
      <c r="K97469"/>
    </row>
    <row r="97470" spans="11:11">
      <c r="K97470"/>
    </row>
    <row r="97471" spans="11:11">
      <c r="K97471"/>
    </row>
    <row r="97472" spans="11:11">
      <c r="K97472"/>
    </row>
    <row r="97473" spans="11:11">
      <c r="K97473"/>
    </row>
    <row r="97474" spans="11:11">
      <c r="K97474"/>
    </row>
    <row r="97475" spans="11:11">
      <c r="K97475"/>
    </row>
    <row r="97476" spans="11:11">
      <c r="K97476"/>
    </row>
    <row r="97477" spans="11:11">
      <c r="K97477"/>
    </row>
    <row r="97478" spans="11:11">
      <c r="K97478"/>
    </row>
    <row r="97479" spans="11:11">
      <c r="K97479"/>
    </row>
    <row r="97480" spans="11:11">
      <c r="K97480"/>
    </row>
    <row r="97481" spans="11:11">
      <c r="K97481"/>
    </row>
    <row r="97482" spans="11:11">
      <c r="K97482"/>
    </row>
    <row r="97483" spans="11:11">
      <c r="K97483"/>
    </row>
    <row r="97484" spans="11:11">
      <c r="K97484"/>
    </row>
    <row r="97485" spans="11:11">
      <c r="K97485"/>
    </row>
    <row r="97486" spans="11:11">
      <c r="K97486"/>
    </row>
    <row r="97487" spans="11:11">
      <c r="K97487"/>
    </row>
    <row r="97488" spans="11:11">
      <c r="K97488"/>
    </row>
    <row r="97489" spans="11:11">
      <c r="K97489"/>
    </row>
    <row r="97490" spans="11:11">
      <c r="K97490"/>
    </row>
    <row r="97491" spans="11:11">
      <c r="K97491"/>
    </row>
    <row r="97492" spans="11:11">
      <c r="K97492"/>
    </row>
    <row r="97493" spans="11:11">
      <c r="K97493"/>
    </row>
    <row r="97494" spans="11:11">
      <c r="K97494"/>
    </row>
    <row r="97495" spans="11:11">
      <c r="K97495"/>
    </row>
    <row r="97496" spans="11:11">
      <c r="K97496"/>
    </row>
    <row r="97497" spans="11:11">
      <c r="K97497"/>
    </row>
    <row r="97498" spans="11:11">
      <c r="K97498"/>
    </row>
    <row r="97499" spans="11:11">
      <c r="K97499"/>
    </row>
    <row r="97500" spans="11:11">
      <c r="K97500"/>
    </row>
    <row r="97501" spans="11:11">
      <c r="K97501"/>
    </row>
    <row r="97502" spans="11:11">
      <c r="K97502"/>
    </row>
    <row r="97503" spans="11:11">
      <c r="K97503"/>
    </row>
    <row r="97504" spans="11:11">
      <c r="K97504"/>
    </row>
    <row r="97505" spans="11:11">
      <c r="K97505"/>
    </row>
    <row r="97506" spans="11:11">
      <c r="K97506"/>
    </row>
    <row r="97507" spans="11:11">
      <c r="K97507"/>
    </row>
    <row r="97508" spans="11:11">
      <c r="K97508"/>
    </row>
    <row r="97509" spans="11:11">
      <c r="K97509"/>
    </row>
    <row r="97510" spans="11:11">
      <c r="K97510"/>
    </row>
    <row r="97511" spans="11:11">
      <c r="K97511"/>
    </row>
    <row r="97512" spans="11:11">
      <c r="K97512"/>
    </row>
    <row r="97513" spans="11:11">
      <c r="K97513"/>
    </row>
    <row r="97514" spans="11:11">
      <c r="K97514"/>
    </row>
    <row r="97515" spans="11:11">
      <c r="K97515"/>
    </row>
    <row r="97516" spans="11:11">
      <c r="K97516"/>
    </row>
    <row r="97517" spans="11:11">
      <c r="K97517"/>
    </row>
    <row r="97518" spans="11:11">
      <c r="K97518"/>
    </row>
    <row r="97519" spans="11:11">
      <c r="K97519"/>
    </row>
    <row r="97520" spans="11:11">
      <c r="K97520"/>
    </row>
    <row r="97521" spans="11:11">
      <c r="K97521"/>
    </row>
    <row r="97522" spans="11:11">
      <c r="K97522"/>
    </row>
    <row r="97523" spans="11:11">
      <c r="K97523"/>
    </row>
    <row r="97524" spans="11:11">
      <c r="K97524"/>
    </row>
    <row r="97525" spans="11:11">
      <c r="K97525"/>
    </row>
    <row r="97526" spans="11:11">
      <c r="K97526"/>
    </row>
    <row r="97527" spans="11:11">
      <c r="K97527"/>
    </row>
    <row r="97528" spans="11:11">
      <c r="K97528"/>
    </row>
    <row r="97529" spans="11:11">
      <c r="K97529"/>
    </row>
    <row r="97530" spans="11:11">
      <c r="K97530"/>
    </row>
    <row r="97531" spans="11:11">
      <c r="K97531"/>
    </row>
    <row r="97532" spans="11:11">
      <c r="K97532"/>
    </row>
    <row r="97533" spans="11:11">
      <c r="K97533"/>
    </row>
    <row r="97534" spans="11:11">
      <c r="K97534"/>
    </row>
    <row r="97535" spans="11:11">
      <c r="K97535"/>
    </row>
    <row r="97536" spans="11:11">
      <c r="K97536"/>
    </row>
    <row r="97537" spans="11:11">
      <c r="K97537"/>
    </row>
    <row r="97538" spans="11:11">
      <c r="K97538"/>
    </row>
    <row r="97539" spans="11:11">
      <c r="K97539"/>
    </row>
    <row r="97540" spans="11:11">
      <c r="K97540"/>
    </row>
    <row r="97541" spans="11:11">
      <c r="K97541"/>
    </row>
    <row r="97542" spans="11:11">
      <c r="K97542"/>
    </row>
    <row r="97543" spans="11:11">
      <c r="K97543"/>
    </row>
    <row r="97544" spans="11:11">
      <c r="K97544"/>
    </row>
    <row r="97545" spans="11:11">
      <c r="K97545"/>
    </row>
    <row r="97546" spans="11:11">
      <c r="K97546"/>
    </row>
    <row r="97547" spans="11:11">
      <c r="K97547"/>
    </row>
    <row r="97548" spans="11:11">
      <c r="K97548"/>
    </row>
    <row r="97549" spans="11:11">
      <c r="K97549"/>
    </row>
    <row r="97550" spans="11:11">
      <c r="K97550"/>
    </row>
    <row r="97551" spans="11:11">
      <c r="K97551"/>
    </row>
    <row r="97552" spans="11:11">
      <c r="K97552"/>
    </row>
    <row r="97553" spans="11:11">
      <c r="K97553"/>
    </row>
    <row r="97554" spans="11:11">
      <c r="K97554"/>
    </row>
    <row r="97555" spans="11:11">
      <c r="K97555"/>
    </row>
    <row r="97556" spans="11:11">
      <c r="K97556"/>
    </row>
    <row r="97557" spans="11:11">
      <c r="K97557"/>
    </row>
    <row r="97558" spans="11:11">
      <c r="K97558"/>
    </row>
    <row r="97559" spans="11:11">
      <c r="K97559"/>
    </row>
    <row r="97560" spans="11:11">
      <c r="K97560"/>
    </row>
    <row r="97561" spans="11:11">
      <c r="K97561"/>
    </row>
    <row r="97562" spans="11:11">
      <c r="K97562"/>
    </row>
    <row r="97563" spans="11:11">
      <c r="K97563"/>
    </row>
    <row r="97564" spans="11:11">
      <c r="K97564"/>
    </row>
    <row r="97565" spans="11:11">
      <c r="K97565"/>
    </row>
    <row r="97566" spans="11:11">
      <c r="K97566"/>
    </row>
    <row r="97567" spans="11:11">
      <c r="K97567"/>
    </row>
    <row r="97568" spans="11:11">
      <c r="K97568"/>
    </row>
    <row r="97569" spans="11:11">
      <c r="K97569"/>
    </row>
    <row r="97570" spans="11:11">
      <c r="K97570"/>
    </row>
    <row r="97571" spans="11:11">
      <c r="K97571"/>
    </row>
    <row r="97572" spans="11:11">
      <c r="K97572"/>
    </row>
    <row r="97573" spans="11:11">
      <c r="K97573"/>
    </row>
    <row r="97574" spans="11:11">
      <c r="K97574"/>
    </row>
    <row r="97575" spans="11:11">
      <c r="K97575"/>
    </row>
    <row r="97576" spans="11:11">
      <c r="K97576"/>
    </row>
    <row r="97577" spans="11:11">
      <c r="K97577"/>
    </row>
    <row r="97578" spans="11:11">
      <c r="K97578"/>
    </row>
    <row r="97579" spans="11:11">
      <c r="K97579"/>
    </row>
    <row r="97580" spans="11:11">
      <c r="K97580"/>
    </row>
    <row r="97581" spans="11:11">
      <c r="K97581"/>
    </row>
    <row r="97582" spans="11:11">
      <c r="K97582"/>
    </row>
    <row r="97583" spans="11:11">
      <c r="K97583"/>
    </row>
    <row r="97584" spans="11:11">
      <c r="K97584"/>
    </row>
    <row r="97585" spans="11:11">
      <c r="K97585"/>
    </row>
    <row r="97586" spans="11:11">
      <c r="K97586"/>
    </row>
    <row r="97587" spans="11:11">
      <c r="K97587"/>
    </row>
    <row r="97588" spans="11:11">
      <c r="K97588"/>
    </row>
    <row r="97589" spans="11:11">
      <c r="K97589"/>
    </row>
    <row r="97590" spans="11:11">
      <c r="K97590"/>
    </row>
    <row r="97591" spans="11:11">
      <c r="K97591"/>
    </row>
    <row r="97592" spans="11:11">
      <c r="K97592"/>
    </row>
    <row r="97593" spans="11:11">
      <c r="K97593"/>
    </row>
    <row r="97594" spans="11:11">
      <c r="K97594"/>
    </row>
    <row r="97595" spans="11:11">
      <c r="K97595"/>
    </row>
    <row r="97596" spans="11:11">
      <c r="K97596"/>
    </row>
    <row r="97597" spans="11:11">
      <c r="K97597"/>
    </row>
    <row r="97598" spans="11:11">
      <c r="K97598"/>
    </row>
    <row r="97599" spans="11:11">
      <c r="K97599"/>
    </row>
    <row r="97600" spans="11:11">
      <c r="K97600"/>
    </row>
    <row r="97601" spans="11:11">
      <c r="K97601"/>
    </row>
    <row r="97602" spans="11:11">
      <c r="K97602"/>
    </row>
    <row r="97603" spans="11:11">
      <c r="K97603"/>
    </row>
    <row r="97604" spans="11:11">
      <c r="K97604"/>
    </row>
    <row r="97605" spans="11:11">
      <c r="K97605"/>
    </row>
    <row r="97606" spans="11:11">
      <c r="K97606"/>
    </row>
    <row r="97607" spans="11:11">
      <c r="K97607"/>
    </row>
    <row r="97608" spans="11:11">
      <c r="K97608"/>
    </row>
    <row r="97609" spans="11:11">
      <c r="K97609"/>
    </row>
    <row r="97610" spans="11:11">
      <c r="K97610"/>
    </row>
    <row r="97611" spans="11:11">
      <c r="K97611"/>
    </row>
    <row r="97612" spans="11:11">
      <c r="K97612"/>
    </row>
    <row r="97613" spans="11:11">
      <c r="K97613"/>
    </row>
    <row r="97614" spans="11:11">
      <c r="K97614"/>
    </row>
    <row r="97615" spans="11:11">
      <c r="K97615"/>
    </row>
    <row r="97616" spans="11:11">
      <c r="K97616"/>
    </row>
    <row r="97617" spans="11:11">
      <c r="K97617"/>
    </row>
    <row r="97618" spans="11:11">
      <c r="K97618"/>
    </row>
    <row r="97619" spans="11:11">
      <c r="K97619"/>
    </row>
    <row r="97620" spans="11:11">
      <c r="K97620"/>
    </row>
    <row r="97621" spans="11:11">
      <c r="K97621"/>
    </row>
    <row r="97622" spans="11:11">
      <c r="K97622"/>
    </row>
    <row r="97623" spans="11:11">
      <c r="K97623"/>
    </row>
    <row r="97624" spans="11:11">
      <c r="K97624"/>
    </row>
    <row r="97625" spans="11:11">
      <c r="K97625"/>
    </row>
    <row r="97626" spans="11:11">
      <c r="K97626"/>
    </row>
    <row r="97627" spans="11:11">
      <c r="K97627"/>
    </row>
    <row r="97628" spans="11:11">
      <c r="K97628"/>
    </row>
    <row r="97629" spans="11:11">
      <c r="K97629"/>
    </row>
    <row r="97630" spans="11:11">
      <c r="K97630"/>
    </row>
    <row r="97631" spans="11:11">
      <c r="K97631"/>
    </row>
    <row r="97632" spans="11:11">
      <c r="K97632"/>
    </row>
    <row r="97633" spans="11:11">
      <c r="K97633"/>
    </row>
    <row r="97634" spans="11:11">
      <c r="K97634"/>
    </row>
    <row r="97635" spans="11:11">
      <c r="K97635"/>
    </row>
    <row r="97636" spans="11:11">
      <c r="K97636"/>
    </row>
    <row r="97637" spans="11:11">
      <c r="K97637"/>
    </row>
    <row r="97638" spans="11:11">
      <c r="K97638"/>
    </row>
    <row r="97639" spans="11:11">
      <c r="K97639"/>
    </row>
    <row r="97640" spans="11:11">
      <c r="K97640"/>
    </row>
    <row r="97641" spans="11:11">
      <c r="K97641"/>
    </row>
    <row r="97642" spans="11:11">
      <c r="K97642"/>
    </row>
    <row r="97643" spans="11:11">
      <c r="K97643"/>
    </row>
    <row r="97644" spans="11:11">
      <c r="K97644"/>
    </row>
    <row r="97645" spans="11:11">
      <c r="K97645"/>
    </row>
    <row r="97646" spans="11:11">
      <c r="K97646"/>
    </row>
    <row r="97647" spans="11:11">
      <c r="K97647"/>
    </row>
    <row r="97648" spans="11:11">
      <c r="K97648"/>
    </row>
    <row r="97649" spans="11:11">
      <c r="K97649"/>
    </row>
    <row r="97650" spans="11:11">
      <c r="K97650"/>
    </row>
    <row r="97651" spans="11:11">
      <c r="K97651"/>
    </row>
    <row r="97652" spans="11:11">
      <c r="K97652"/>
    </row>
    <row r="97653" spans="11:11">
      <c r="K97653"/>
    </row>
    <row r="97654" spans="11:11">
      <c r="K97654"/>
    </row>
    <row r="97655" spans="11:11">
      <c r="K97655"/>
    </row>
    <row r="97656" spans="11:11">
      <c r="K97656"/>
    </row>
    <row r="97657" spans="11:11">
      <c r="K97657"/>
    </row>
    <row r="97658" spans="11:11">
      <c r="K97658"/>
    </row>
    <row r="97659" spans="11:11">
      <c r="K97659"/>
    </row>
    <row r="97660" spans="11:11">
      <c r="K97660"/>
    </row>
    <row r="97661" spans="11:11">
      <c r="K97661"/>
    </row>
    <row r="97662" spans="11:11">
      <c r="K97662"/>
    </row>
    <row r="97663" spans="11:11">
      <c r="K97663"/>
    </row>
    <row r="97664" spans="11:11">
      <c r="K97664"/>
    </row>
    <row r="97665" spans="11:11">
      <c r="K97665"/>
    </row>
    <row r="97666" spans="11:11">
      <c r="K97666"/>
    </row>
    <row r="97667" spans="11:11">
      <c r="K97667"/>
    </row>
    <row r="97668" spans="11:11">
      <c r="K97668"/>
    </row>
    <row r="97669" spans="11:11">
      <c r="K97669"/>
    </row>
    <row r="97670" spans="11:11">
      <c r="K97670"/>
    </row>
    <row r="97671" spans="11:11">
      <c r="K97671"/>
    </row>
    <row r="97672" spans="11:11">
      <c r="K97672"/>
    </row>
    <row r="97673" spans="11:11">
      <c r="K97673"/>
    </row>
    <row r="97674" spans="11:11">
      <c r="K97674"/>
    </row>
    <row r="97675" spans="11:11">
      <c r="K97675"/>
    </row>
    <row r="97676" spans="11:11">
      <c r="K97676"/>
    </row>
    <row r="97677" spans="11:11">
      <c r="K97677"/>
    </row>
    <row r="97678" spans="11:11">
      <c r="K97678"/>
    </row>
    <row r="97679" spans="11:11">
      <c r="K97679"/>
    </row>
    <row r="97680" spans="11:11">
      <c r="K97680"/>
    </row>
    <row r="97681" spans="11:11">
      <c r="K97681"/>
    </row>
    <row r="97682" spans="11:11">
      <c r="K97682"/>
    </row>
    <row r="97683" spans="11:11">
      <c r="K97683"/>
    </row>
    <row r="97684" spans="11:11">
      <c r="K97684"/>
    </row>
    <row r="97685" spans="11:11">
      <c r="K97685"/>
    </row>
    <row r="97686" spans="11:11">
      <c r="K97686"/>
    </row>
    <row r="97687" spans="11:11">
      <c r="K97687"/>
    </row>
    <row r="97688" spans="11:11">
      <c r="K97688"/>
    </row>
    <row r="97689" spans="11:11">
      <c r="K97689"/>
    </row>
    <row r="97690" spans="11:11">
      <c r="K97690"/>
    </row>
    <row r="97691" spans="11:11">
      <c r="K97691"/>
    </row>
    <row r="97692" spans="11:11">
      <c r="K97692"/>
    </row>
    <row r="97693" spans="11:11">
      <c r="K97693"/>
    </row>
    <row r="97694" spans="11:11">
      <c r="K97694"/>
    </row>
    <row r="97695" spans="11:11">
      <c r="K97695"/>
    </row>
    <row r="97696" spans="11:11">
      <c r="K97696"/>
    </row>
    <row r="97697" spans="11:11">
      <c r="K97697"/>
    </row>
    <row r="97698" spans="11:11">
      <c r="K97698"/>
    </row>
    <row r="97699" spans="11:11">
      <c r="K97699"/>
    </row>
    <row r="97700" spans="11:11">
      <c r="K97700"/>
    </row>
    <row r="97701" spans="11:11">
      <c r="K97701"/>
    </row>
    <row r="97702" spans="11:11">
      <c r="K97702"/>
    </row>
    <row r="97703" spans="11:11">
      <c r="K97703"/>
    </row>
    <row r="97704" spans="11:11">
      <c r="K97704"/>
    </row>
    <row r="97705" spans="11:11">
      <c r="K97705"/>
    </row>
    <row r="97706" spans="11:11">
      <c r="K97706"/>
    </row>
    <row r="97707" spans="11:11">
      <c r="K97707"/>
    </row>
    <row r="97708" spans="11:11">
      <c r="K97708"/>
    </row>
    <row r="97709" spans="11:11">
      <c r="K97709"/>
    </row>
    <row r="97710" spans="11:11">
      <c r="K97710"/>
    </row>
    <row r="97711" spans="11:11">
      <c r="K97711"/>
    </row>
    <row r="97712" spans="11:11">
      <c r="K97712"/>
    </row>
    <row r="97713" spans="11:11">
      <c r="K97713"/>
    </row>
    <row r="97714" spans="11:11">
      <c r="K97714"/>
    </row>
    <row r="97715" spans="11:11">
      <c r="K97715"/>
    </row>
    <row r="97716" spans="11:11">
      <c r="K97716"/>
    </row>
    <row r="97717" spans="11:11">
      <c r="K97717"/>
    </row>
    <row r="97718" spans="11:11">
      <c r="K97718"/>
    </row>
    <row r="97719" spans="11:11">
      <c r="K97719"/>
    </row>
    <row r="97720" spans="11:11">
      <c r="K97720"/>
    </row>
    <row r="97721" spans="11:11">
      <c r="K97721"/>
    </row>
    <row r="97722" spans="11:11">
      <c r="K97722"/>
    </row>
    <row r="97723" spans="11:11">
      <c r="K97723"/>
    </row>
    <row r="97724" spans="11:11">
      <c r="K97724"/>
    </row>
    <row r="97725" spans="11:11">
      <c r="K97725"/>
    </row>
    <row r="97726" spans="11:11">
      <c r="K97726"/>
    </row>
    <row r="97727" spans="11:11">
      <c r="K97727"/>
    </row>
    <row r="97728" spans="11:11">
      <c r="K97728"/>
    </row>
    <row r="97729" spans="11:11">
      <c r="K97729"/>
    </row>
    <row r="97730" spans="11:11">
      <c r="K97730"/>
    </row>
    <row r="97731" spans="11:11">
      <c r="K97731"/>
    </row>
    <row r="97732" spans="11:11">
      <c r="K97732"/>
    </row>
    <row r="97733" spans="11:11">
      <c r="K97733"/>
    </row>
    <row r="97734" spans="11:11">
      <c r="K97734"/>
    </row>
    <row r="97735" spans="11:11">
      <c r="K97735"/>
    </row>
    <row r="97736" spans="11:11">
      <c r="K97736"/>
    </row>
    <row r="97737" spans="11:11">
      <c r="K97737"/>
    </row>
    <row r="97738" spans="11:11">
      <c r="K97738"/>
    </row>
    <row r="97739" spans="11:11">
      <c r="K97739"/>
    </row>
    <row r="97740" spans="11:11">
      <c r="K97740"/>
    </row>
    <row r="97741" spans="11:11">
      <c r="K97741"/>
    </row>
    <row r="97742" spans="11:11">
      <c r="K97742"/>
    </row>
    <row r="97743" spans="11:11">
      <c r="K97743"/>
    </row>
    <row r="97744" spans="11:11">
      <c r="K97744"/>
    </row>
    <row r="97745" spans="11:11">
      <c r="K97745"/>
    </row>
    <row r="97746" spans="11:11">
      <c r="K97746"/>
    </row>
    <row r="97747" spans="11:11">
      <c r="K97747"/>
    </row>
    <row r="97748" spans="11:11">
      <c r="K97748"/>
    </row>
    <row r="97749" spans="11:11">
      <c r="K97749"/>
    </row>
    <row r="97750" spans="11:11">
      <c r="K97750"/>
    </row>
    <row r="97751" spans="11:11">
      <c r="K97751"/>
    </row>
    <row r="97752" spans="11:11">
      <c r="K97752"/>
    </row>
    <row r="97753" spans="11:11">
      <c r="K97753"/>
    </row>
    <row r="97754" spans="11:11">
      <c r="K97754"/>
    </row>
    <row r="97755" spans="11:11">
      <c r="K97755"/>
    </row>
    <row r="97756" spans="11:11">
      <c r="K97756"/>
    </row>
    <row r="97757" spans="11:11">
      <c r="K97757"/>
    </row>
    <row r="97758" spans="11:11">
      <c r="K97758"/>
    </row>
    <row r="97759" spans="11:11">
      <c r="K97759"/>
    </row>
    <row r="97760" spans="11:11">
      <c r="K97760"/>
    </row>
    <row r="97761" spans="11:11">
      <c r="K97761"/>
    </row>
    <row r="97762" spans="11:11">
      <c r="K97762"/>
    </row>
    <row r="97763" spans="11:11">
      <c r="K97763"/>
    </row>
    <row r="97764" spans="11:11">
      <c r="K97764"/>
    </row>
    <row r="97765" spans="11:11">
      <c r="K97765"/>
    </row>
    <row r="97766" spans="11:11">
      <c r="K97766"/>
    </row>
    <row r="97767" spans="11:11">
      <c r="K97767"/>
    </row>
    <row r="97768" spans="11:11">
      <c r="K97768"/>
    </row>
    <row r="97769" spans="11:11">
      <c r="K97769"/>
    </row>
    <row r="97770" spans="11:11">
      <c r="K97770"/>
    </row>
    <row r="97771" spans="11:11">
      <c r="K97771"/>
    </row>
    <row r="97772" spans="11:11">
      <c r="K97772"/>
    </row>
    <row r="97773" spans="11:11">
      <c r="K97773"/>
    </row>
    <row r="97774" spans="11:11">
      <c r="K97774"/>
    </row>
    <row r="97775" spans="11:11">
      <c r="K97775"/>
    </row>
    <row r="97776" spans="11:11">
      <c r="K97776"/>
    </row>
    <row r="97777" spans="11:11">
      <c r="K97777"/>
    </row>
    <row r="97778" spans="11:11">
      <c r="K97778"/>
    </row>
    <row r="97779" spans="11:11">
      <c r="K97779"/>
    </row>
    <row r="97780" spans="11:11">
      <c r="K97780"/>
    </row>
    <row r="97781" spans="11:11">
      <c r="K97781"/>
    </row>
    <row r="97782" spans="11:11">
      <c r="K97782"/>
    </row>
    <row r="97783" spans="11:11">
      <c r="K97783"/>
    </row>
    <row r="97784" spans="11:11">
      <c r="K97784"/>
    </row>
    <row r="97785" spans="11:11">
      <c r="K97785"/>
    </row>
    <row r="97786" spans="11:11">
      <c r="K97786"/>
    </row>
    <row r="97787" spans="11:11">
      <c r="K97787"/>
    </row>
    <row r="97788" spans="11:11">
      <c r="K97788"/>
    </row>
    <row r="97789" spans="11:11">
      <c r="K97789"/>
    </row>
    <row r="97790" spans="11:11">
      <c r="K97790"/>
    </row>
    <row r="97791" spans="11:11">
      <c r="K97791"/>
    </row>
    <row r="97792" spans="11:11">
      <c r="K97792"/>
    </row>
    <row r="97793" spans="11:11">
      <c r="K97793"/>
    </row>
    <row r="97794" spans="11:11">
      <c r="K97794"/>
    </row>
    <row r="97795" spans="11:11">
      <c r="K97795"/>
    </row>
    <row r="97796" spans="11:11">
      <c r="K97796"/>
    </row>
    <row r="97797" spans="11:11">
      <c r="K97797"/>
    </row>
    <row r="97798" spans="11:11">
      <c r="K97798"/>
    </row>
    <row r="97799" spans="11:11">
      <c r="K97799"/>
    </row>
    <row r="97800" spans="11:11">
      <c r="K97800"/>
    </row>
    <row r="97801" spans="11:11">
      <c r="K97801"/>
    </row>
    <row r="97802" spans="11:11">
      <c r="K97802"/>
    </row>
    <row r="97803" spans="11:11">
      <c r="K97803"/>
    </row>
    <row r="97804" spans="11:11">
      <c r="K97804"/>
    </row>
    <row r="97805" spans="11:11">
      <c r="K97805"/>
    </row>
    <row r="97806" spans="11:11">
      <c r="K97806"/>
    </row>
    <row r="97807" spans="11:11">
      <c r="K97807"/>
    </row>
    <row r="97808" spans="11:11">
      <c r="K97808"/>
    </row>
    <row r="97809" spans="11:11">
      <c r="K97809"/>
    </row>
    <row r="97810" spans="11:11">
      <c r="K97810"/>
    </row>
    <row r="97811" spans="11:11">
      <c r="K97811"/>
    </row>
    <row r="97812" spans="11:11">
      <c r="K97812"/>
    </row>
    <row r="97813" spans="11:11">
      <c r="K97813"/>
    </row>
    <row r="97814" spans="11:11">
      <c r="K97814"/>
    </row>
    <row r="97815" spans="11:11">
      <c r="K97815"/>
    </row>
    <row r="97816" spans="11:11">
      <c r="K97816"/>
    </row>
    <row r="97817" spans="11:11">
      <c r="K97817"/>
    </row>
    <row r="97818" spans="11:11">
      <c r="K97818"/>
    </row>
    <row r="97819" spans="11:11">
      <c r="K97819"/>
    </row>
    <row r="97820" spans="11:11">
      <c r="K97820"/>
    </row>
    <row r="97821" spans="11:11">
      <c r="K97821"/>
    </row>
    <row r="97822" spans="11:11">
      <c r="K97822"/>
    </row>
    <row r="97823" spans="11:11">
      <c r="K97823"/>
    </row>
    <row r="97824" spans="11:11">
      <c r="K97824"/>
    </row>
    <row r="97825" spans="11:11">
      <c r="K97825"/>
    </row>
    <row r="97826" spans="11:11">
      <c r="K97826"/>
    </row>
    <row r="97827" spans="11:11">
      <c r="K97827"/>
    </row>
    <row r="97828" spans="11:11">
      <c r="K97828"/>
    </row>
    <row r="97829" spans="11:11">
      <c r="K97829"/>
    </row>
    <row r="97830" spans="11:11">
      <c r="K97830"/>
    </row>
    <row r="97831" spans="11:11">
      <c r="K97831"/>
    </row>
    <row r="97832" spans="11:11">
      <c r="K97832"/>
    </row>
    <row r="97833" spans="11:11">
      <c r="K97833"/>
    </row>
    <row r="97834" spans="11:11">
      <c r="K97834"/>
    </row>
    <row r="97835" spans="11:11">
      <c r="K97835"/>
    </row>
    <row r="97836" spans="11:11">
      <c r="K97836"/>
    </row>
    <row r="97837" spans="11:11">
      <c r="K97837"/>
    </row>
    <row r="97838" spans="11:11">
      <c r="K97838"/>
    </row>
    <row r="97839" spans="11:11">
      <c r="K97839"/>
    </row>
    <row r="97840" spans="11:11">
      <c r="K97840"/>
    </row>
    <row r="97841" spans="11:11">
      <c r="K97841"/>
    </row>
    <row r="97842" spans="11:11">
      <c r="K97842"/>
    </row>
    <row r="97843" spans="11:11">
      <c r="K97843"/>
    </row>
    <row r="97844" spans="11:11">
      <c r="K97844"/>
    </row>
    <row r="97845" spans="11:11">
      <c r="K97845"/>
    </row>
    <row r="97846" spans="11:11">
      <c r="K97846"/>
    </row>
    <row r="97847" spans="11:11">
      <c r="K97847"/>
    </row>
    <row r="97848" spans="11:11">
      <c r="K97848"/>
    </row>
    <row r="97849" spans="11:11">
      <c r="K97849"/>
    </row>
    <row r="97850" spans="11:11">
      <c r="K97850"/>
    </row>
    <row r="97851" spans="11:11">
      <c r="K97851"/>
    </row>
    <row r="97852" spans="11:11">
      <c r="K97852"/>
    </row>
    <row r="97853" spans="11:11">
      <c r="K97853"/>
    </row>
    <row r="97854" spans="11:11">
      <c r="K97854"/>
    </row>
    <row r="97855" spans="11:11">
      <c r="K97855"/>
    </row>
    <row r="97856" spans="11:11">
      <c r="K97856"/>
    </row>
    <row r="97857" spans="11:11">
      <c r="K97857"/>
    </row>
    <row r="97858" spans="11:11">
      <c r="K97858"/>
    </row>
    <row r="97859" spans="11:11">
      <c r="K97859"/>
    </row>
    <row r="97860" spans="11:11">
      <c r="K97860"/>
    </row>
    <row r="97861" spans="11:11">
      <c r="K97861"/>
    </row>
    <row r="97862" spans="11:11">
      <c r="K97862"/>
    </row>
    <row r="97863" spans="11:11">
      <c r="K97863"/>
    </row>
    <row r="97864" spans="11:11">
      <c r="K97864"/>
    </row>
    <row r="97865" spans="11:11">
      <c r="K97865"/>
    </row>
    <row r="97866" spans="11:11">
      <c r="K97866"/>
    </row>
    <row r="97867" spans="11:11">
      <c r="K97867"/>
    </row>
    <row r="97868" spans="11:11">
      <c r="K97868"/>
    </row>
    <row r="97869" spans="11:11">
      <c r="K97869"/>
    </row>
    <row r="97870" spans="11:11">
      <c r="K97870"/>
    </row>
    <row r="97871" spans="11:11">
      <c r="K97871"/>
    </row>
    <row r="97872" spans="11:11">
      <c r="K97872"/>
    </row>
    <row r="97873" spans="11:11">
      <c r="K97873"/>
    </row>
    <row r="97874" spans="11:11">
      <c r="K97874"/>
    </row>
    <row r="97875" spans="11:11">
      <c r="K97875"/>
    </row>
    <row r="97876" spans="11:11">
      <c r="K97876"/>
    </row>
    <row r="97877" spans="11:11">
      <c r="K97877"/>
    </row>
    <row r="97878" spans="11:11">
      <c r="K97878"/>
    </row>
    <row r="97879" spans="11:11">
      <c r="K97879"/>
    </row>
    <row r="97880" spans="11:11">
      <c r="K97880"/>
    </row>
    <row r="97881" spans="11:11">
      <c r="K97881"/>
    </row>
    <row r="97882" spans="11:11">
      <c r="K97882"/>
    </row>
    <row r="97883" spans="11:11">
      <c r="K97883"/>
    </row>
    <row r="97884" spans="11:11">
      <c r="K97884"/>
    </row>
    <row r="97885" spans="11:11">
      <c r="K97885"/>
    </row>
    <row r="97886" spans="11:11">
      <c r="K97886"/>
    </row>
    <row r="97887" spans="11:11">
      <c r="K97887"/>
    </row>
    <row r="97888" spans="11:11">
      <c r="K97888"/>
    </row>
    <row r="97889" spans="11:11">
      <c r="K97889"/>
    </row>
    <row r="97890" spans="11:11">
      <c r="K97890"/>
    </row>
    <row r="97891" spans="11:11">
      <c r="K97891"/>
    </row>
    <row r="97892" spans="11:11">
      <c r="K97892"/>
    </row>
    <row r="97893" spans="11:11">
      <c r="K97893"/>
    </row>
    <row r="97894" spans="11:11">
      <c r="K97894"/>
    </row>
    <row r="97895" spans="11:11">
      <c r="K97895"/>
    </row>
    <row r="97896" spans="11:11">
      <c r="K97896"/>
    </row>
    <row r="97897" spans="11:11">
      <c r="K97897"/>
    </row>
    <row r="97898" spans="11:11">
      <c r="K97898"/>
    </row>
    <row r="97899" spans="11:11">
      <c r="K97899"/>
    </row>
    <row r="97900" spans="11:11">
      <c r="K97900"/>
    </row>
    <row r="97901" spans="11:11">
      <c r="K97901"/>
    </row>
    <row r="97902" spans="11:11">
      <c r="K97902"/>
    </row>
    <row r="97903" spans="11:11">
      <c r="K97903"/>
    </row>
    <row r="97904" spans="11:11">
      <c r="K97904"/>
    </row>
    <row r="97905" spans="11:11">
      <c r="K97905"/>
    </row>
    <row r="97906" spans="11:11">
      <c r="K97906"/>
    </row>
    <row r="97907" spans="11:11">
      <c r="K97907"/>
    </row>
    <row r="97908" spans="11:11">
      <c r="K97908"/>
    </row>
    <row r="97909" spans="11:11">
      <c r="K97909"/>
    </row>
    <row r="97910" spans="11:11">
      <c r="K97910"/>
    </row>
    <row r="97911" spans="11:11">
      <c r="K97911"/>
    </row>
    <row r="97912" spans="11:11">
      <c r="K97912"/>
    </row>
    <row r="97913" spans="11:11">
      <c r="K97913"/>
    </row>
    <row r="97914" spans="11:11">
      <c r="K97914"/>
    </row>
    <row r="97915" spans="11:11">
      <c r="K97915"/>
    </row>
    <row r="97916" spans="11:11">
      <c r="K97916"/>
    </row>
    <row r="97917" spans="11:11">
      <c r="K97917"/>
    </row>
    <row r="97918" spans="11:11">
      <c r="K97918"/>
    </row>
    <row r="97919" spans="11:11">
      <c r="K97919"/>
    </row>
    <row r="97920" spans="11:11">
      <c r="K97920"/>
    </row>
    <row r="97921" spans="11:11">
      <c r="K97921"/>
    </row>
    <row r="97922" spans="11:11">
      <c r="K97922"/>
    </row>
    <row r="97923" spans="11:11">
      <c r="K97923"/>
    </row>
    <row r="97924" spans="11:11">
      <c r="K97924"/>
    </row>
    <row r="97925" spans="11:11">
      <c r="K97925"/>
    </row>
    <row r="97926" spans="11:11">
      <c r="K97926"/>
    </row>
    <row r="97927" spans="11:11">
      <c r="K97927"/>
    </row>
    <row r="97928" spans="11:11">
      <c r="K97928"/>
    </row>
    <row r="97929" spans="11:11">
      <c r="K97929"/>
    </row>
    <row r="97930" spans="11:11">
      <c r="K97930"/>
    </row>
    <row r="97931" spans="11:11">
      <c r="K97931"/>
    </row>
    <row r="97932" spans="11:11">
      <c r="K97932"/>
    </row>
    <row r="97933" spans="11:11">
      <c r="K97933"/>
    </row>
    <row r="97934" spans="11:11">
      <c r="K97934"/>
    </row>
    <row r="97935" spans="11:11">
      <c r="K97935"/>
    </row>
    <row r="97936" spans="11:11">
      <c r="K97936"/>
    </row>
    <row r="97937" spans="11:11">
      <c r="K97937"/>
    </row>
    <row r="97938" spans="11:11">
      <c r="K97938"/>
    </row>
    <row r="97939" spans="11:11">
      <c r="K97939"/>
    </row>
    <row r="97940" spans="11:11">
      <c r="K97940"/>
    </row>
    <row r="97941" spans="11:11">
      <c r="K97941"/>
    </row>
    <row r="97942" spans="11:11">
      <c r="K97942"/>
    </row>
    <row r="97943" spans="11:11">
      <c r="K97943"/>
    </row>
    <row r="97944" spans="11:11">
      <c r="K97944"/>
    </row>
    <row r="97945" spans="11:11">
      <c r="K97945"/>
    </row>
    <row r="97946" spans="11:11">
      <c r="K97946"/>
    </row>
    <row r="97947" spans="11:11">
      <c r="K97947"/>
    </row>
    <row r="97948" spans="11:11">
      <c r="K97948"/>
    </row>
    <row r="97949" spans="11:11">
      <c r="K97949"/>
    </row>
    <row r="97950" spans="11:11">
      <c r="K97950"/>
    </row>
    <row r="97951" spans="11:11">
      <c r="K97951"/>
    </row>
    <row r="97952" spans="11:11">
      <c r="K97952"/>
    </row>
    <row r="97953" spans="11:11">
      <c r="K97953"/>
    </row>
    <row r="97954" spans="11:11">
      <c r="K97954"/>
    </row>
    <row r="97955" spans="11:11">
      <c r="K97955"/>
    </row>
    <row r="97956" spans="11:11">
      <c r="K97956"/>
    </row>
    <row r="97957" spans="11:11">
      <c r="K97957"/>
    </row>
    <row r="97958" spans="11:11">
      <c r="K97958"/>
    </row>
    <row r="97959" spans="11:11">
      <c r="K97959"/>
    </row>
    <row r="97960" spans="11:11">
      <c r="K97960"/>
    </row>
    <row r="97961" spans="11:11">
      <c r="K97961"/>
    </row>
    <row r="97962" spans="11:11">
      <c r="K97962"/>
    </row>
    <row r="97963" spans="11:11">
      <c r="K97963"/>
    </row>
    <row r="97964" spans="11:11">
      <c r="K97964"/>
    </row>
    <row r="97965" spans="11:11">
      <c r="K97965"/>
    </row>
    <row r="97966" spans="11:11">
      <c r="K97966"/>
    </row>
    <row r="97967" spans="11:11">
      <c r="K97967"/>
    </row>
    <row r="97968" spans="11:11">
      <c r="K97968"/>
    </row>
    <row r="97969" spans="11:11">
      <c r="K97969"/>
    </row>
    <row r="97970" spans="11:11">
      <c r="K97970"/>
    </row>
    <row r="97971" spans="11:11">
      <c r="K97971"/>
    </row>
    <row r="97972" spans="11:11">
      <c r="K97972"/>
    </row>
    <row r="97973" spans="11:11">
      <c r="K97973"/>
    </row>
    <row r="97974" spans="11:11">
      <c r="K97974"/>
    </row>
    <row r="97975" spans="11:11">
      <c r="K97975"/>
    </row>
    <row r="97976" spans="11:11">
      <c r="K97976"/>
    </row>
    <row r="97977" spans="11:11">
      <c r="K97977"/>
    </row>
    <row r="97978" spans="11:11">
      <c r="K97978"/>
    </row>
    <row r="97979" spans="11:11">
      <c r="K97979"/>
    </row>
    <row r="97980" spans="11:11">
      <c r="K97980"/>
    </row>
    <row r="97981" spans="11:11">
      <c r="K97981"/>
    </row>
    <row r="97982" spans="11:11">
      <c r="K97982"/>
    </row>
    <row r="97983" spans="11:11">
      <c r="K97983"/>
    </row>
    <row r="97984" spans="11:11">
      <c r="K97984"/>
    </row>
    <row r="97985" spans="11:11">
      <c r="K97985"/>
    </row>
    <row r="97986" spans="11:11">
      <c r="K97986"/>
    </row>
    <row r="97987" spans="11:11">
      <c r="K97987"/>
    </row>
    <row r="97988" spans="11:11">
      <c r="K97988"/>
    </row>
    <row r="97989" spans="11:11">
      <c r="K97989"/>
    </row>
    <row r="97990" spans="11:11">
      <c r="K97990"/>
    </row>
    <row r="97991" spans="11:11">
      <c r="K97991"/>
    </row>
    <row r="97992" spans="11:11">
      <c r="K97992"/>
    </row>
    <row r="97993" spans="11:11">
      <c r="K97993"/>
    </row>
    <row r="97994" spans="11:11">
      <c r="K97994"/>
    </row>
    <row r="97995" spans="11:11">
      <c r="K97995"/>
    </row>
    <row r="97996" spans="11:11">
      <c r="K97996"/>
    </row>
    <row r="97997" spans="11:11">
      <c r="K97997"/>
    </row>
    <row r="97998" spans="11:11">
      <c r="K97998"/>
    </row>
    <row r="97999" spans="11:11">
      <c r="K97999"/>
    </row>
    <row r="98000" spans="11:11">
      <c r="K98000"/>
    </row>
    <row r="98001" spans="11:11">
      <c r="K98001"/>
    </row>
    <row r="98002" spans="11:11">
      <c r="K98002"/>
    </row>
    <row r="98003" spans="11:11">
      <c r="K98003"/>
    </row>
    <row r="98004" spans="11:11">
      <c r="K98004"/>
    </row>
    <row r="98005" spans="11:11">
      <c r="K98005"/>
    </row>
    <row r="98006" spans="11:11">
      <c r="K98006"/>
    </row>
    <row r="98007" spans="11:11">
      <c r="K98007"/>
    </row>
    <row r="98008" spans="11:11">
      <c r="K98008"/>
    </row>
    <row r="98009" spans="11:11">
      <c r="K98009"/>
    </row>
    <row r="98010" spans="11:11">
      <c r="K98010"/>
    </row>
    <row r="98011" spans="11:11">
      <c r="K98011"/>
    </row>
    <row r="98012" spans="11:11">
      <c r="K98012"/>
    </row>
    <row r="98013" spans="11:11">
      <c r="K98013"/>
    </row>
    <row r="98014" spans="11:11">
      <c r="K98014"/>
    </row>
    <row r="98015" spans="11:11">
      <c r="K98015"/>
    </row>
    <row r="98016" spans="11:11">
      <c r="K98016"/>
    </row>
    <row r="98017" spans="11:11">
      <c r="K98017"/>
    </row>
    <row r="98018" spans="11:11">
      <c r="K98018"/>
    </row>
    <row r="98019" spans="11:11">
      <c r="K98019"/>
    </row>
    <row r="98020" spans="11:11">
      <c r="K98020"/>
    </row>
    <row r="98021" spans="11:11">
      <c r="K98021"/>
    </row>
    <row r="98022" spans="11:11">
      <c r="K98022"/>
    </row>
    <row r="98023" spans="11:11">
      <c r="K98023"/>
    </row>
    <row r="98024" spans="11:11">
      <c r="K98024"/>
    </row>
    <row r="98025" spans="11:11">
      <c r="K98025"/>
    </row>
    <row r="98026" spans="11:11">
      <c r="K98026"/>
    </row>
    <row r="98027" spans="11:11">
      <c r="K98027"/>
    </row>
    <row r="98028" spans="11:11">
      <c r="K98028"/>
    </row>
    <row r="98029" spans="11:11">
      <c r="K98029"/>
    </row>
    <row r="98030" spans="11:11">
      <c r="K98030"/>
    </row>
    <row r="98031" spans="11:11">
      <c r="K98031"/>
    </row>
    <row r="98032" spans="11:11">
      <c r="K98032"/>
    </row>
    <row r="98033" spans="11:11">
      <c r="K98033"/>
    </row>
    <row r="98034" spans="11:11">
      <c r="K98034"/>
    </row>
    <row r="98035" spans="11:11">
      <c r="K98035"/>
    </row>
    <row r="98036" spans="11:11">
      <c r="K98036"/>
    </row>
    <row r="98037" spans="11:11">
      <c r="K98037"/>
    </row>
    <row r="98038" spans="11:11">
      <c r="K98038"/>
    </row>
    <row r="98039" spans="11:11">
      <c r="K98039"/>
    </row>
    <row r="98040" spans="11:11">
      <c r="K98040"/>
    </row>
    <row r="98041" spans="11:11">
      <c r="K98041"/>
    </row>
    <row r="98042" spans="11:11">
      <c r="K98042"/>
    </row>
    <row r="98043" spans="11:11">
      <c r="K98043"/>
    </row>
    <row r="98044" spans="11:11">
      <c r="K98044"/>
    </row>
    <row r="98045" spans="11:11">
      <c r="K98045"/>
    </row>
    <row r="98046" spans="11:11">
      <c r="K98046"/>
    </row>
    <row r="98047" spans="11:11">
      <c r="K98047"/>
    </row>
    <row r="98048" spans="11:11">
      <c r="K98048"/>
    </row>
    <row r="98049" spans="11:11">
      <c r="K98049"/>
    </row>
    <row r="98050" spans="11:11">
      <c r="K98050"/>
    </row>
    <row r="98051" spans="11:11">
      <c r="K98051"/>
    </row>
    <row r="98052" spans="11:11">
      <c r="K98052"/>
    </row>
    <row r="98053" spans="11:11">
      <c r="K98053"/>
    </row>
    <row r="98054" spans="11:11">
      <c r="K98054"/>
    </row>
    <row r="98055" spans="11:11">
      <c r="K98055"/>
    </row>
    <row r="98056" spans="11:11">
      <c r="K98056"/>
    </row>
    <row r="98057" spans="11:11">
      <c r="K98057"/>
    </row>
    <row r="98058" spans="11:11">
      <c r="K98058"/>
    </row>
    <row r="98059" spans="11:11">
      <c r="K98059"/>
    </row>
    <row r="98060" spans="11:11">
      <c r="K98060"/>
    </row>
    <row r="98061" spans="11:11">
      <c r="K98061"/>
    </row>
    <row r="98062" spans="11:11">
      <c r="K98062"/>
    </row>
    <row r="98063" spans="11:11">
      <c r="K98063"/>
    </row>
    <row r="98064" spans="11:11">
      <c r="K98064"/>
    </row>
    <row r="98065" spans="11:11">
      <c r="K98065"/>
    </row>
    <row r="98066" spans="11:11">
      <c r="K98066"/>
    </row>
    <row r="98067" spans="11:11">
      <c r="K98067"/>
    </row>
    <row r="98068" spans="11:11">
      <c r="K98068"/>
    </row>
    <row r="98069" spans="11:11">
      <c r="K98069"/>
    </row>
    <row r="98070" spans="11:11">
      <c r="K98070"/>
    </row>
    <row r="98071" spans="11:11">
      <c r="K98071"/>
    </row>
    <row r="98072" spans="11:11">
      <c r="K98072"/>
    </row>
    <row r="98073" spans="11:11">
      <c r="K98073"/>
    </row>
    <row r="98074" spans="11:11">
      <c r="K98074"/>
    </row>
    <row r="98075" spans="11:11">
      <c r="K98075"/>
    </row>
    <row r="98076" spans="11:11">
      <c r="K98076"/>
    </row>
    <row r="98077" spans="11:11">
      <c r="K98077"/>
    </row>
    <row r="98078" spans="11:11">
      <c r="K98078"/>
    </row>
    <row r="98079" spans="11:11">
      <c r="K98079"/>
    </row>
    <row r="98080" spans="11:11">
      <c r="K98080"/>
    </row>
    <row r="98081" spans="11:11">
      <c r="K98081"/>
    </row>
    <row r="98082" spans="11:11">
      <c r="K98082"/>
    </row>
    <row r="98083" spans="11:11">
      <c r="K98083"/>
    </row>
    <row r="98084" spans="11:11">
      <c r="K98084"/>
    </row>
    <row r="98085" spans="11:11">
      <c r="K98085"/>
    </row>
    <row r="98086" spans="11:11">
      <c r="K98086"/>
    </row>
    <row r="98087" spans="11:11">
      <c r="K98087"/>
    </row>
    <row r="98088" spans="11:11">
      <c r="K98088"/>
    </row>
    <row r="98089" spans="11:11">
      <c r="K98089"/>
    </row>
    <row r="98090" spans="11:11">
      <c r="K98090"/>
    </row>
    <row r="98091" spans="11:11">
      <c r="K98091"/>
    </row>
    <row r="98092" spans="11:11">
      <c r="K98092"/>
    </row>
    <row r="98093" spans="11:11">
      <c r="K98093"/>
    </row>
    <row r="98094" spans="11:11">
      <c r="K98094"/>
    </row>
    <row r="98095" spans="11:11">
      <c r="K98095"/>
    </row>
    <row r="98096" spans="11:11">
      <c r="K98096"/>
    </row>
    <row r="98097" spans="11:11">
      <c r="K98097"/>
    </row>
    <row r="98098" spans="11:11">
      <c r="K98098"/>
    </row>
    <row r="98099" spans="11:11">
      <c r="K98099"/>
    </row>
    <row r="98100" spans="11:11">
      <c r="K98100"/>
    </row>
    <row r="98101" spans="11:11">
      <c r="K98101"/>
    </row>
    <row r="98102" spans="11:11">
      <c r="K98102"/>
    </row>
    <row r="98103" spans="11:11">
      <c r="K98103"/>
    </row>
    <row r="98104" spans="11:11">
      <c r="K98104"/>
    </row>
    <row r="98105" spans="11:11">
      <c r="K98105"/>
    </row>
    <row r="98106" spans="11:11">
      <c r="K98106"/>
    </row>
    <row r="98107" spans="11:11">
      <c r="K98107"/>
    </row>
    <row r="98108" spans="11:11">
      <c r="K98108"/>
    </row>
    <row r="98109" spans="11:11">
      <c r="K98109"/>
    </row>
    <row r="98110" spans="11:11">
      <c r="K98110"/>
    </row>
    <row r="98111" spans="11:11">
      <c r="K98111"/>
    </row>
    <row r="98112" spans="11:11">
      <c r="K98112"/>
    </row>
    <row r="98113" spans="11:11">
      <c r="K98113"/>
    </row>
    <row r="98114" spans="11:11">
      <c r="K98114"/>
    </row>
    <row r="98115" spans="11:11">
      <c r="K98115"/>
    </row>
    <row r="98116" spans="11:11">
      <c r="K98116"/>
    </row>
    <row r="98117" spans="11:11">
      <c r="K98117"/>
    </row>
    <row r="98118" spans="11:11">
      <c r="K98118"/>
    </row>
    <row r="98119" spans="11:11">
      <c r="K98119"/>
    </row>
    <row r="98120" spans="11:11">
      <c r="K98120"/>
    </row>
    <row r="98121" spans="11:11">
      <c r="K98121"/>
    </row>
    <row r="98122" spans="11:11">
      <c r="K98122"/>
    </row>
    <row r="98123" spans="11:11">
      <c r="K98123"/>
    </row>
    <row r="98124" spans="11:11">
      <c r="K98124"/>
    </row>
    <row r="98125" spans="11:11">
      <c r="K98125"/>
    </row>
    <row r="98126" spans="11:11">
      <c r="K98126"/>
    </row>
    <row r="98127" spans="11:11">
      <c r="K98127"/>
    </row>
    <row r="98128" spans="11:11">
      <c r="K98128"/>
    </row>
    <row r="98129" spans="11:11">
      <c r="K98129"/>
    </row>
    <row r="98130" spans="11:11">
      <c r="K98130"/>
    </row>
    <row r="98131" spans="11:11">
      <c r="K98131"/>
    </row>
    <row r="98132" spans="11:11">
      <c r="K98132"/>
    </row>
    <row r="98133" spans="11:11">
      <c r="K98133"/>
    </row>
    <row r="98134" spans="11:11">
      <c r="K98134"/>
    </row>
    <row r="98135" spans="11:11">
      <c r="K98135"/>
    </row>
    <row r="98136" spans="11:11">
      <c r="K98136"/>
    </row>
    <row r="98137" spans="11:11">
      <c r="K98137"/>
    </row>
    <row r="98138" spans="11:11">
      <c r="K98138"/>
    </row>
    <row r="98139" spans="11:11">
      <c r="K98139"/>
    </row>
    <row r="98140" spans="11:11">
      <c r="K98140"/>
    </row>
    <row r="98141" spans="11:11">
      <c r="K98141"/>
    </row>
    <row r="98142" spans="11:11">
      <c r="K98142"/>
    </row>
    <row r="98143" spans="11:11">
      <c r="K98143"/>
    </row>
    <row r="98144" spans="11:11">
      <c r="K98144"/>
    </row>
    <row r="98145" spans="11:11">
      <c r="K98145"/>
    </row>
    <row r="98146" spans="11:11">
      <c r="K98146"/>
    </row>
    <row r="98147" spans="11:11">
      <c r="K98147"/>
    </row>
    <row r="98148" spans="11:11">
      <c r="K98148"/>
    </row>
    <row r="98149" spans="11:11">
      <c r="K98149"/>
    </row>
    <row r="98150" spans="11:11">
      <c r="K98150"/>
    </row>
    <row r="98151" spans="11:11">
      <c r="K98151"/>
    </row>
    <row r="98152" spans="11:11">
      <c r="K98152"/>
    </row>
    <row r="98153" spans="11:11">
      <c r="K98153"/>
    </row>
    <row r="98154" spans="11:11">
      <c r="K98154"/>
    </row>
    <row r="98155" spans="11:11">
      <c r="K98155"/>
    </row>
    <row r="98156" spans="11:11">
      <c r="K98156"/>
    </row>
    <row r="98157" spans="11:11">
      <c r="K98157"/>
    </row>
    <row r="98158" spans="11:11">
      <c r="K98158"/>
    </row>
    <row r="98159" spans="11:11">
      <c r="K98159"/>
    </row>
    <row r="98160" spans="11:11">
      <c r="K98160"/>
    </row>
    <row r="98161" spans="11:11">
      <c r="K98161"/>
    </row>
    <row r="98162" spans="11:11">
      <c r="K98162"/>
    </row>
    <row r="98163" spans="11:11">
      <c r="K98163"/>
    </row>
    <row r="98164" spans="11:11">
      <c r="K98164"/>
    </row>
    <row r="98165" spans="11:11">
      <c r="K98165"/>
    </row>
    <row r="98166" spans="11:11">
      <c r="K98166"/>
    </row>
    <row r="98167" spans="11:11">
      <c r="K98167"/>
    </row>
    <row r="98168" spans="11:11">
      <c r="K98168"/>
    </row>
    <row r="98169" spans="11:11">
      <c r="K98169"/>
    </row>
    <row r="98170" spans="11:11">
      <c r="K98170"/>
    </row>
    <row r="98171" spans="11:11">
      <c r="K98171"/>
    </row>
    <row r="98172" spans="11:11">
      <c r="K98172"/>
    </row>
    <row r="98173" spans="11:11">
      <c r="K98173"/>
    </row>
    <row r="98174" spans="11:11">
      <c r="K98174"/>
    </row>
    <row r="98175" spans="11:11">
      <c r="K98175"/>
    </row>
    <row r="98176" spans="11:11">
      <c r="K98176"/>
    </row>
    <row r="98177" spans="11:11">
      <c r="K98177"/>
    </row>
    <row r="98178" spans="11:11">
      <c r="K98178"/>
    </row>
    <row r="98179" spans="11:11">
      <c r="K98179"/>
    </row>
    <row r="98180" spans="11:11">
      <c r="K98180"/>
    </row>
    <row r="98181" spans="11:11">
      <c r="K98181"/>
    </row>
    <row r="98182" spans="11:11">
      <c r="K98182"/>
    </row>
    <row r="98183" spans="11:11">
      <c r="K98183"/>
    </row>
    <row r="98184" spans="11:11">
      <c r="K98184"/>
    </row>
    <row r="98185" spans="11:11">
      <c r="K98185"/>
    </row>
    <row r="98186" spans="11:11">
      <c r="K98186"/>
    </row>
    <row r="98187" spans="11:11">
      <c r="K98187"/>
    </row>
    <row r="98188" spans="11:11">
      <c r="K98188"/>
    </row>
    <row r="98189" spans="11:11">
      <c r="K98189"/>
    </row>
    <row r="98190" spans="11:11">
      <c r="K98190"/>
    </row>
    <row r="98191" spans="11:11">
      <c r="K98191"/>
    </row>
    <row r="98192" spans="11:11">
      <c r="K98192"/>
    </row>
    <row r="98193" spans="11:11">
      <c r="K98193"/>
    </row>
    <row r="98194" spans="11:11">
      <c r="K98194"/>
    </row>
    <row r="98195" spans="11:11">
      <c r="K98195"/>
    </row>
    <row r="98196" spans="11:11">
      <c r="K98196"/>
    </row>
    <row r="98197" spans="11:11">
      <c r="K98197"/>
    </row>
    <row r="98198" spans="11:11">
      <c r="K98198"/>
    </row>
    <row r="98199" spans="11:11">
      <c r="K98199"/>
    </row>
    <row r="98200" spans="11:11">
      <c r="K98200"/>
    </row>
    <row r="98201" spans="11:11">
      <c r="K98201"/>
    </row>
    <row r="98202" spans="11:11">
      <c r="K98202"/>
    </row>
    <row r="98203" spans="11:11">
      <c r="K98203"/>
    </row>
    <row r="98204" spans="11:11">
      <c r="K98204"/>
    </row>
    <row r="98205" spans="11:11">
      <c r="K98205"/>
    </row>
    <row r="98206" spans="11:11">
      <c r="K98206"/>
    </row>
    <row r="98207" spans="11:11">
      <c r="K98207"/>
    </row>
    <row r="98208" spans="11:11">
      <c r="K98208"/>
    </row>
    <row r="98209" spans="11:11">
      <c r="K98209"/>
    </row>
    <row r="98210" spans="11:11">
      <c r="K98210"/>
    </row>
    <row r="98211" spans="11:11">
      <c r="K98211"/>
    </row>
    <row r="98212" spans="11:11">
      <c r="K98212"/>
    </row>
    <row r="98213" spans="11:11">
      <c r="K98213"/>
    </row>
    <row r="98214" spans="11:11">
      <c r="K98214"/>
    </row>
    <row r="98215" spans="11:11">
      <c r="K98215"/>
    </row>
    <row r="98216" spans="11:11">
      <c r="K98216"/>
    </row>
    <row r="98217" spans="11:11">
      <c r="K98217"/>
    </row>
    <row r="98218" spans="11:11">
      <c r="K98218"/>
    </row>
    <row r="98219" spans="11:11">
      <c r="K98219"/>
    </row>
    <row r="98220" spans="11:11">
      <c r="K98220"/>
    </row>
    <row r="98221" spans="11:11">
      <c r="K98221"/>
    </row>
    <row r="98222" spans="11:11">
      <c r="K98222"/>
    </row>
    <row r="98223" spans="11:11">
      <c r="K98223"/>
    </row>
    <row r="98224" spans="11:11">
      <c r="K98224"/>
    </row>
    <row r="98225" spans="11:11">
      <c r="K98225"/>
    </row>
    <row r="98226" spans="11:11">
      <c r="K98226"/>
    </row>
    <row r="98227" spans="11:11">
      <c r="K98227"/>
    </row>
    <row r="98228" spans="11:11">
      <c r="K98228"/>
    </row>
    <row r="98229" spans="11:11">
      <c r="K98229"/>
    </row>
    <row r="98230" spans="11:11">
      <c r="K98230"/>
    </row>
    <row r="98231" spans="11:11">
      <c r="K98231"/>
    </row>
    <row r="98232" spans="11:11">
      <c r="K98232"/>
    </row>
    <row r="98233" spans="11:11">
      <c r="K98233"/>
    </row>
    <row r="98234" spans="11:11">
      <c r="K98234"/>
    </row>
    <row r="98235" spans="11:11">
      <c r="K98235"/>
    </row>
    <row r="98236" spans="11:11">
      <c r="K98236"/>
    </row>
    <row r="98237" spans="11:11">
      <c r="K98237"/>
    </row>
    <row r="98238" spans="11:11">
      <c r="K98238"/>
    </row>
    <row r="98239" spans="11:11">
      <c r="K98239"/>
    </row>
    <row r="98240" spans="11:11">
      <c r="K98240"/>
    </row>
    <row r="98241" spans="11:11">
      <c r="K98241"/>
    </row>
    <row r="98242" spans="11:11">
      <c r="K98242"/>
    </row>
    <row r="98243" spans="11:11">
      <c r="K98243"/>
    </row>
    <row r="98244" spans="11:11">
      <c r="K98244"/>
    </row>
    <row r="98245" spans="11:11">
      <c r="K98245"/>
    </row>
    <row r="98246" spans="11:11">
      <c r="K98246"/>
    </row>
    <row r="98247" spans="11:11">
      <c r="K98247"/>
    </row>
    <row r="98248" spans="11:11">
      <c r="K98248"/>
    </row>
    <row r="98249" spans="11:11">
      <c r="K98249"/>
    </row>
    <row r="98250" spans="11:11">
      <c r="K98250"/>
    </row>
    <row r="98251" spans="11:11">
      <c r="K98251"/>
    </row>
    <row r="98252" spans="11:11">
      <c r="K98252"/>
    </row>
    <row r="98253" spans="11:11">
      <c r="K98253"/>
    </row>
    <row r="98254" spans="11:11">
      <c r="K98254"/>
    </row>
    <row r="98255" spans="11:11">
      <c r="K98255"/>
    </row>
    <row r="98256" spans="11:11">
      <c r="K98256"/>
    </row>
    <row r="98257" spans="11:11">
      <c r="K98257"/>
    </row>
    <row r="98258" spans="11:11">
      <c r="K98258"/>
    </row>
    <row r="98259" spans="11:11">
      <c r="K98259"/>
    </row>
    <row r="98260" spans="11:11">
      <c r="K98260"/>
    </row>
    <row r="98261" spans="11:11">
      <c r="K98261"/>
    </row>
    <row r="98262" spans="11:11">
      <c r="K98262"/>
    </row>
    <row r="98263" spans="11:11">
      <c r="K98263"/>
    </row>
    <row r="98264" spans="11:11">
      <c r="K98264"/>
    </row>
    <row r="98265" spans="11:11">
      <c r="K98265"/>
    </row>
    <row r="98266" spans="11:11">
      <c r="K98266"/>
    </row>
    <row r="98267" spans="11:11">
      <c r="K98267"/>
    </row>
    <row r="98268" spans="11:11">
      <c r="K98268"/>
    </row>
    <row r="98269" spans="11:11">
      <c r="K98269"/>
    </row>
    <row r="98270" spans="11:11">
      <c r="K98270"/>
    </row>
    <row r="98271" spans="11:11">
      <c r="K98271"/>
    </row>
    <row r="98272" spans="11:11">
      <c r="K98272"/>
    </row>
    <row r="98273" spans="11:11">
      <c r="K98273"/>
    </row>
    <row r="98274" spans="11:11">
      <c r="K98274"/>
    </row>
    <row r="98275" spans="11:11">
      <c r="K98275"/>
    </row>
    <row r="98276" spans="11:11">
      <c r="K98276"/>
    </row>
    <row r="98277" spans="11:11">
      <c r="K98277"/>
    </row>
    <row r="98278" spans="11:11">
      <c r="K98278"/>
    </row>
    <row r="98279" spans="11:11">
      <c r="K98279"/>
    </row>
    <row r="98280" spans="11:11">
      <c r="K98280"/>
    </row>
    <row r="98281" spans="11:11">
      <c r="K98281"/>
    </row>
    <row r="98282" spans="11:11">
      <c r="K98282"/>
    </row>
    <row r="98283" spans="11:11">
      <c r="K98283"/>
    </row>
    <row r="98284" spans="11:11">
      <c r="K98284"/>
    </row>
    <row r="98285" spans="11:11">
      <c r="K98285"/>
    </row>
    <row r="98286" spans="11:11">
      <c r="K98286"/>
    </row>
    <row r="98287" spans="11:11">
      <c r="K98287"/>
    </row>
    <row r="98288" spans="11:11">
      <c r="K98288"/>
    </row>
    <row r="98289" spans="11:11">
      <c r="K98289"/>
    </row>
    <row r="98290" spans="11:11">
      <c r="K98290"/>
    </row>
    <row r="98291" spans="11:11">
      <c r="K98291"/>
    </row>
    <row r="98292" spans="11:11">
      <c r="K98292"/>
    </row>
    <row r="98293" spans="11:11">
      <c r="K98293"/>
    </row>
    <row r="98294" spans="11:11">
      <c r="K98294"/>
    </row>
    <row r="98295" spans="11:11">
      <c r="K98295"/>
    </row>
    <row r="98296" spans="11:11">
      <c r="K98296"/>
    </row>
    <row r="98297" spans="11:11">
      <c r="K98297"/>
    </row>
    <row r="98298" spans="11:11">
      <c r="K98298"/>
    </row>
    <row r="98299" spans="11:11">
      <c r="K98299"/>
    </row>
    <row r="98300" spans="11:11">
      <c r="K98300"/>
    </row>
    <row r="98301" spans="11:11">
      <c r="K98301"/>
    </row>
    <row r="98302" spans="11:11">
      <c r="K98302"/>
    </row>
    <row r="98303" spans="11:11">
      <c r="K98303"/>
    </row>
    <row r="98304" spans="11:11">
      <c r="K98304"/>
    </row>
    <row r="98305" spans="11:11">
      <c r="K98305"/>
    </row>
    <row r="98306" spans="11:11">
      <c r="K98306"/>
    </row>
    <row r="98307" spans="11:11">
      <c r="K98307"/>
    </row>
    <row r="98308" spans="11:11">
      <c r="K98308"/>
    </row>
    <row r="98309" spans="11:11">
      <c r="K98309"/>
    </row>
    <row r="98310" spans="11:11">
      <c r="K98310"/>
    </row>
    <row r="98311" spans="11:11">
      <c r="K98311"/>
    </row>
    <row r="98312" spans="11:11">
      <c r="K98312"/>
    </row>
    <row r="98313" spans="11:11">
      <c r="K98313"/>
    </row>
    <row r="98314" spans="11:11">
      <c r="K98314"/>
    </row>
    <row r="98315" spans="11:11">
      <c r="K98315"/>
    </row>
    <row r="98316" spans="11:11">
      <c r="K98316"/>
    </row>
    <row r="98317" spans="11:11">
      <c r="K98317"/>
    </row>
    <row r="98318" spans="11:11">
      <c r="K98318"/>
    </row>
    <row r="98319" spans="11:11">
      <c r="K98319"/>
    </row>
    <row r="98320" spans="11:11">
      <c r="K98320"/>
    </row>
    <row r="98321" spans="11:11">
      <c r="K98321"/>
    </row>
    <row r="98322" spans="11:11">
      <c r="K98322"/>
    </row>
    <row r="98323" spans="11:11">
      <c r="K98323"/>
    </row>
    <row r="98324" spans="11:11">
      <c r="K98324"/>
    </row>
    <row r="98325" spans="11:11">
      <c r="K98325"/>
    </row>
    <row r="98326" spans="11:11">
      <c r="K98326"/>
    </row>
    <row r="98327" spans="11:11">
      <c r="K98327"/>
    </row>
    <row r="98328" spans="11:11">
      <c r="K98328"/>
    </row>
    <row r="98329" spans="11:11">
      <c r="K98329"/>
    </row>
    <row r="98330" spans="11:11">
      <c r="K98330"/>
    </row>
    <row r="98331" spans="11:11">
      <c r="K98331"/>
    </row>
    <row r="98332" spans="11:11">
      <c r="K98332"/>
    </row>
    <row r="98333" spans="11:11">
      <c r="K98333"/>
    </row>
    <row r="98334" spans="11:11">
      <c r="K98334"/>
    </row>
    <row r="98335" spans="11:11">
      <c r="K98335"/>
    </row>
    <row r="98336" spans="11:11">
      <c r="K98336"/>
    </row>
    <row r="98337" spans="11:11">
      <c r="K98337"/>
    </row>
    <row r="98338" spans="11:11">
      <c r="K98338"/>
    </row>
    <row r="98339" spans="11:11">
      <c r="K98339"/>
    </row>
    <row r="98340" spans="11:11">
      <c r="K98340"/>
    </row>
    <row r="98341" spans="11:11">
      <c r="K98341"/>
    </row>
    <row r="98342" spans="11:11">
      <c r="K98342"/>
    </row>
    <row r="98343" spans="11:11">
      <c r="K98343"/>
    </row>
    <row r="98344" spans="11:11">
      <c r="K98344"/>
    </row>
    <row r="98345" spans="11:11">
      <c r="K98345"/>
    </row>
    <row r="98346" spans="11:11">
      <c r="K98346"/>
    </row>
    <row r="98347" spans="11:11">
      <c r="K98347"/>
    </row>
    <row r="98348" spans="11:11">
      <c r="K98348"/>
    </row>
    <row r="98349" spans="11:11">
      <c r="K98349"/>
    </row>
    <row r="98350" spans="11:11">
      <c r="K98350"/>
    </row>
    <row r="98351" spans="11:11">
      <c r="K98351"/>
    </row>
    <row r="98352" spans="11:11">
      <c r="K98352"/>
    </row>
    <row r="98353" spans="11:11">
      <c r="K98353"/>
    </row>
    <row r="98354" spans="11:11">
      <c r="K98354"/>
    </row>
    <row r="98355" spans="11:11">
      <c r="K98355"/>
    </row>
    <row r="98356" spans="11:11">
      <c r="K98356"/>
    </row>
    <row r="98357" spans="11:11">
      <c r="K98357"/>
    </row>
    <row r="98358" spans="11:11">
      <c r="K98358"/>
    </row>
    <row r="98359" spans="11:11">
      <c r="K98359"/>
    </row>
    <row r="98360" spans="11:11">
      <c r="K98360"/>
    </row>
    <row r="98361" spans="11:11">
      <c r="K98361"/>
    </row>
    <row r="98362" spans="11:11">
      <c r="K98362"/>
    </row>
    <row r="98363" spans="11:11">
      <c r="K98363"/>
    </row>
    <row r="98364" spans="11:11">
      <c r="K98364"/>
    </row>
    <row r="98365" spans="11:11">
      <c r="K98365"/>
    </row>
    <row r="98366" spans="11:11">
      <c r="K98366"/>
    </row>
    <row r="98367" spans="11:11">
      <c r="K98367"/>
    </row>
    <row r="98368" spans="11:11">
      <c r="K98368"/>
    </row>
    <row r="98369" spans="11:11">
      <c r="K98369"/>
    </row>
    <row r="98370" spans="11:11">
      <c r="K98370"/>
    </row>
    <row r="98371" spans="11:11">
      <c r="K98371"/>
    </row>
    <row r="98372" spans="11:11">
      <c r="K98372"/>
    </row>
    <row r="98373" spans="11:11">
      <c r="K98373"/>
    </row>
    <row r="98374" spans="11:11">
      <c r="K98374"/>
    </row>
    <row r="98375" spans="11:11">
      <c r="K98375"/>
    </row>
    <row r="98376" spans="11:11">
      <c r="K98376"/>
    </row>
    <row r="98377" spans="11:11">
      <c r="K98377"/>
    </row>
    <row r="98378" spans="11:11">
      <c r="K98378"/>
    </row>
    <row r="98379" spans="11:11">
      <c r="K98379"/>
    </row>
    <row r="98380" spans="11:11">
      <c r="K98380"/>
    </row>
    <row r="98381" spans="11:11">
      <c r="K98381"/>
    </row>
    <row r="98382" spans="11:11">
      <c r="K98382"/>
    </row>
    <row r="98383" spans="11:11">
      <c r="K98383"/>
    </row>
    <row r="98384" spans="11:11">
      <c r="K98384"/>
    </row>
    <row r="98385" spans="11:11">
      <c r="K98385"/>
    </row>
    <row r="98386" spans="11:11">
      <c r="K98386"/>
    </row>
    <row r="98387" spans="11:11">
      <c r="K98387"/>
    </row>
    <row r="98388" spans="11:11">
      <c r="K98388"/>
    </row>
    <row r="98389" spans="11:11">
      <c r="K98389"/>
    </row>
    <row r="98390" spans="11:11">
      <c r="K98390"/>
    </row>
    <row r="98391" spans="11:11">
      <c r="K98391"/>
    </row>
    <row r="98392" spans="11:11">
      <c r="K98392"/>
    </row>
    <row r="98393" spans="11:11">
      <c r="K98393"/>
    </row>
    <row r="98394" spans="11:11">
      <c r="K98394"/>
    </row>
    <row r="98395" spans="11:11">
      <c r="K98395"/>
    </row>
    <row r="98396" spans="11:11">
      <c r="K98396"/>
    </row>
    <row r="98397" spans="11:11">
      <c r="K98397"/>
    </row>
    <row r="98398" spans="11:11">
      <c r="K98398"/>
    </row>
    <row r="98399" spans="11:11">
      <c r="K98399"/>
    </row>
    <row r="98400" spans="11:11">
      <c r="K98400"/>
    </row>
    <row r="98401" spans="11:11">
      <c r="K98401"/>
    </row>
    <row r="98402" spans="11:11">
      <c r="K98402"/>
    </row>
    <row r="98403" spans="11:11">
      <c r="K98403"/>
    </row>
    <row r="98404" spans="11:11">
      <c r="K98404"/>
    </row>
    <row r="98405" spans="11:11">
      <c r="K98405"/>
    </row>
    <row r="98406" spans="11:11">
      <c r="K98406"/>
    </row>
    <row r="98407" spans="11:11">
      <c r="K98407"/>
    </row>
    <row r="98408" spans="11:11">
      <c r="K98408"/>
    </row>
    <row r="98409" spans="11:11">
      <c r="K98409"/>
    </row>
    <row r="98410" spans="11:11">
      <c r="K98410"/>
    </row>
    <row r="98411" spans="11:11">
      <c r="K98411"/>
    </row>
    <row r="98412" spans="11:11">
      <c r="K98412"/>
    </row>
    <row r="98413" spans="11:11">
      <c r="K98413"/>
    </row>
    <row r="98414" spans="11:11">
      <c r="K98414"/>
    </row>
    <row r="98415" spans="11:11">
      <c r="K98415"/>
    </row>
    <row r="98416" spans="11:11">
      <c r="K98416"/>
    </row>
    <row r="98417" spans="11:11">
      <c r="K98417"/>
    </row>
    <row r="98418" spans="11:11">
      <c r="K98418"/>
    </row>
    <row r="98419" spans="11:11">
      <c r="K98419"/>
    </row>
    <row r="98420" spans="11:11">
      <c r="K98420"/>
    </row>
    <row r="98421" spans="11:11">
      <c r="K98421"/>
    </row>
    <row r="98422" spans="11:11">
      <c r="K98422"/>
    </row>
    <row r="98423" spans="11:11">
      <c r="K98423"/>
    </row>
    <row r="98424" spans="11:11">
      <c r="K98424"/>
    </row>
    <row r="98425" spans="11:11">
      <c r="K98425"/>
    </row>
    <row r="98426" spans="11:11">
      <c r="K98426"/>
    </row>
    <row r="98427" spans="11:11">
      <c r="K98427"/>
    </row>
    <row r="98428" spans="11:11">
      <c r="K98428"/>
    </row>
    <row r="98429" spans="11:11">
      <c r="K98429"/>
    </row>
    <row r="98430" spans="11:11">
      <c r="K98430"/>
    </row>
    <row r="98431" spans="11:11">
      <c r="K98431"/>
    </row>
    <row r="98432" spans="11:11">
      <c r="K98432"/>
    </row>
    <row r="98433" spans="11:11">
      <c r="K98433"/>
    </row>
    <row r="98434" spans="11:11">
      <c r="K98434"/>
    </row>
    <row r="98435" spans="11:11">
      <c r="K98435"/>
    </row>
    <row r="98436" spans="11:11">
      <c r="K98436"/>
    </row>
    <row r="98437" spans="11:11">
      <c r="K98437"/>
    </row>
    <row r="98438" spans="11:11">
      <c r="K98438"/>
    </row>
    <row r="98439" spans="11:11">
      <c r="K98439"/>
    </row>
    <row r="98440" spans="11:11">
      <c r="K98440"/>
    </row>
    <row r="98441" spans="11:11">
      <c r="K98441"/>
    </row>
    <row r="98442" spans="11:11">
      <c r="K98442"/>
    </row>
    <row r="98443" spans="11:11">
      <c r="K98443"/>
    </row>
    <row r="98444" spans="11:11">
      <c r="K98444"/>
    </row>
    <row r="98445" spans="11:11">
      <c r="K98445"/>
    </row>
    <row r="98446" spans="11:11">
      <c r="K98446"/>
    </row>
    <row r="98447" spans="11:11">
      <c r="K98447"/>
    </row>
    <row r="98448" spans="11:11">
      <c r="K98448"/>
    </row>
    <row r="98449" spans="11:11">
      <c r="K98449"/>
    </row>
    <row r="98450" spans="11:11">
      <c r="K98450"/>
    </row>
    <row r="98451" spans="11:11">
      <c r="K98451"/>
    </row>
    <row r="98452" spans="11:11">
      <c r="K98452"/>
    </row>
    <row r="98453" spans="11:11">
      <c r="K98453"/>
    </row>
    <row r="98454" spans="11:11">
      <c r="K98454"/>
    </row>
    <row r="98455" spans="11:11">
      <c r="K98455"/>
    </row>
    <row r="98456" spans="11:11">
      <c r="K98456"/>
    </row>
    <row r="98457" spans="11:11">
      <c r="K98457"/>
    </row>
    <row r="98458" spans="11:11">
      <c r="K98458"/>
    </row>
    <row r="98459" spans="11:11">
      <c r="K98459"/>
    </row>
    <row r="98460" spans="11:11">
      <c r="K98460"/>
    </row>
    <row r="98461" spans="11:11">
      <c r="K98461"/>
    </row>
    <row r="98462" spans="11:11">
      <c r="K98462"/>
    </row>
    <row r="98463" spans="11:11">
      <c r="K98463"/>
    </row>
    <row r="98464" spans="11:11">
      <c r="K98464"/>
    </row>
    <row r="98465" spans="11:11">
      <c r="K98465"/>
    </row>
    <row r="98466" spans="11:11">
      <c r="K98466"/>
    </row>
    <row r="98467" spans="11:11">
      <c r="K98467"/>
    </row>
    <row r="98468" spans="11:11">
      <c r="K98468"/>
    </row>
    <row r="98469" spans="11:11">
      <c r="K98469"/>
    </row>
    <row r="98470" spans="11:11">
      <c r="K98470"/>
    </row>
    <row r="98471" spans="11:11">
      <c r="K98471"/>
    </row>
    <row r="98472" spans="11:11">
      <c r="K98472"/>
    </row>
    <row r="98473" spans="11:11">
      <c r="K98473"/>
    </row>
    <row r="98474" spans="11:11">
      <c r="K98474"/>
    </row>
    <row r="98475" spans="11:11">
      <c r="K98475"/>
    </row>
    <row r="98476" spans="11:11">
      <c r="K98476"/>
    </row>
    <row r="98477" spans="11:11">
      <c r="K98477"/>
    </row>
    <row r="98478" spans="11:11">
      <c r="K98478"/>
    </row>
    <row r="98479" spans="11:11">
      <c r="K98479"/>
    </row>
    <row r="98480" spans="11:11">
      <c r="K98480"/>
    </row>
    <row r="98481" spans="11:11">
      <c r="K98481"/>
    </row>
    <row r="98482" spans="11:11">
      <c r="K98482"/>
    </row>
    <row r="98483" spans="11:11">
      <c r="K98483"/>
    </row>
    <row r="98484" spans="11:11">
      <c r="K98484"/>
    </row>
    <row r="98485" spans="11:11">
      <c r="K98485"/>
    </row>
    <row r="98486" spans="11:11">
      <c r="K98486"/>
    </row>
    <row r="98487" spans="11:11">
      <c r="K98487"/>
    </row>
    <row r="98488" spans="11:11">
      <c r="K98488"/>
    </row>
    <row r="98489" spans="11:11">
      <c r="K98489"/>
    </row>
    <row r="98490" spans="11:11">
      <c r="K98490"/>
    </row>
    <row r="98491" spans="11:11">
      <c r="K98491"/>
    </row>
    <row r="98492" spans="11:11">
      <c r="K98492"/>
    </row>
    <row r="98493" spans="11:11">
      <c r="K98493"/>
    </row>
    <row r="98494" spans="11:11">
      <c r="K98494"/>
    </row>
    <row r="98495" spans="11:11">
      <c r="K98495"/>
    </row>
    <row r="98496" spans="11:11">
      <c r="K98496"/>
    </row>
    <row r="98497" spans="11:11">
      <c r="K98497"/>
    </row>
    <row r="98498" spans="11:11">
      <c r="K98498"/>
    </row>
    <row r="98499" spans="11:11">
      <c r="K98499"/>
    </row>
    <row r="98500" spans="11:11">
      <c r="K98500"/>
    </row>
    <row r="98501" spans="11:11">
      <c r="K98501"/>
    </row>
    <row r="98502" spans="11:11">
      <c r="K98502"/>
    </row>
    <row r="98503" spans="11:11">
      <c r="K98503"/>
    </row>
    <row r="98504" spans="11:11">
      <c r="K98504"/>
    </row>
    <row r="98505" spans="11:11">
      <c r="K98505"/>
    </row>
    <row r="98506" spans="11:11">
      <c r="K98506"/>
    </row>
    <row r="98507" spans="11:11">
      <c r="K98507"/>
    </row>
    <row r="98508" spans="11:11">
      <c r="K98508"/>
    </row>
    <row r="98509" spans="11:11">
      <c r="K98509"/>
    </row>
    <row r="98510" spans="11:11">
      <c r="K98510"/>
    </row>
    <row r="98511" spans="11:11">
      <c r="K98511"/>
    </row>
    <row r="98512" spans="11:11">
      <c r="K98512"/>
    </row>
    <row r="98513" spans="11:11">
      <c r="K98513"/>
    </row>
    <row r="98514" spans="11:11">
      <c r="K98514"/>
    </row>
    <row r="98515" spans="11:11">
      <c r="K98515"/>
    </row>
    <row r="98516" spans="11:11">
      <c r="K98516"/>
    </row>
    <row r="98517" spans="11:11">
      <c r="K98517"/>
    </row>
    <row r="98518" spans="11:11">
      <c r="K98518"/>
    </row>
    <row r="98519" spans="11:11">
      <c r="K98519"/>
    </row>
    <row r="98520" spans="11:11">
      <c r="K98520"/>
    </row>
    <row r="98521" spans="11:11">
      <c r="K98521"/>
    </row>
    <row r="98522" spans="11:11">
      <c r="K98522"/>
    </row>
    <row r="98523" spans="11:11">
      <c r="K98523"/>
    </row>
    <row r="98524" spans="11:11">
      <c r="K98524"/>
    </row>
    <row r="98525" spans="11:11">
      <c r="K98525"/>
    </row>
    <row r="98526" spans="11:11">
      <c r="K98526"/>
    </row>
    <row r="98527" spans="11:11">
      <c r="K98527"/>
    </row>
    <row r="98528" spans="11:11">
      <c r="K98528"/>
    </row>
    <row r="98529" spans="11:11">
      <c r="K98529"/>
    </row>
    <row r="98530" spans="11:11">
      <c r="K98530"/>
    </row>
    <row r="98531" spans="11:11">
      <c r="K98531"/>
    </row>
    <row r="98532" spans="11:11">
      <c r="K98532"/>
    </row>
    <row r="98533" spans="11:11">
      <c r="K98533"/>
    </row>
    <row r="98534" spans="11:11">
      <c r="K98534"/>
    </row>
    <row r="98535" spans="11:11">
      <c r="K98535"/>
    </row>
    <row r="98536" spans="11:11">
      <c r="K98536"/>
    </row>
    <row r="98537" spans="11:11">
      <c r="K98537"/>
    </row>
    <row r="98538" spans="11:11">
      <c r="K98538"/>
    </row>
    <row r="98539" spans="11:11">
      <c r="K98539"/>
    </row>
    <row r="98540" spans="11:11">
      <c r="K98540"/>
    </row>
    <row r="98541" spans="11:11">
      <c r="K98541"/>
    </row>
    <row r="98542" spans="11:11">
      <c r="K98542"/>
    </row>
    <row r="98543" spans="11:11">
      <c r="K98543"/>
    </row>
    <row r="98544" spans="11:11">
      <c r="K98544"/>
    </row>
    <row r="98545" spans="11:11">
      <c r="K98545"/>
    </row>
    <row r="98546" spans="11:11">
      <c r="K98546"/>
    </row>
    <row r="98547" spans="11:11">
      <c r="K98547"/>
    </row>
    <row r="98548" spans="11:11">
      <c r="K98548"/>
    </row>
    <row r="98549" spans="11:11">
      <c r="K98549"/>
    </row>
    <row r="98550" spans="11:11">
      <c r="K98550"/>
    </row>
    <row r="98551" spans="11:11">
      <c r="K98551"/>
    </row>
    <row r="98552" spans="11:11">
      <c r="K98552"/>
    </row>
    <row r="98553" spans="11:11">
      <c r="K98553"/>
    </row>
    <row r="98554" spans="11:11">
      <c r="K98554"/>
    </row>
    <row r="98555" spans="11:11">
      <c r="K98555"/>
    </row>
    <row r="98556" spans="11:11">
      <c r="K98556"/>
    </row>
    <row r="98557" spans="11:11">
      <c r="K98557"/>
    </row>
    <row r="98558" spans="11:11">
      <c r="K98558"/>
    </row>
    <row r="98559" spans="11:11">
      <c r="K98559"/>
    </row>
    <row r="98560" spans="11:11">
      <c r="K98560"/>
    </row>
    <row r="98561" spans="11:11">
      <c r="K98561"/>
    </row>
    <row r="98562" spans="11:11">
      <c r="K98562"/>
    </row>
    <row r="98563" spans="11:11">
      <c r="K98563"/>
    </row>
    <row r="98564" spans="11:11">
      <c r="K98564"/>
    </row>
    <row r="98565" spans="11:11">
      <c r="K98565"/>
    </row>
    <row r="98566" spans="11:11">
      <c r="K98566"/>
    </row>
    <row r="98567" spans="11:11">
      <c r="K98567"/>
    </row>
    <row r="98568" spans="11:11">
      <c r="K98568"/>
    </row>
    <row r="98569" spans="11:11">
      <c r="K98569"/>
    </row>
    <row r="98570" spans="11:11">
      <c r="K98570"/>
    </row>
    <row r="98571" spans="11:11">
      <c r="K98571"/>
    </row>
    <row r="98572" spans="11:11">
      <c r="K98572"/>
    </row>
    <row r="98573" spans="11:11">
      <c r="K98573"/>
    </row>
    <row r="98574" spans="11:11">
      <c r="K98574"/>
    </row>
    <row r="98575" spans="11:11">
      <c r="K98575"/>
    </row>
    <row r="98576" spans="11:11">
      <c r="K98576"/>
    </row>
    <row r="98577" spans="11:11">
      <c r="K98577"/>
    </row>
    <row r="98578" spans="11:11">
      <c r="K98578"/>
    </row>
    <row r="98579" spans="11:11">
      <c r="K98579"/>
    </row>
    <row r="98580" spans="11:11">
      <c r="K98580"/>
    </row>
    <row r="98581" spans="11:11">
      <c r="K98581"/>
    </row>
    <row r="98582" spans="11:11">
      <c r="K98582"/>
    </row>
    <row r="98583" spans="11:11">
      <c r="K98583"/>
    </row>
    <row r="98584" spans="11:11">
      <c r="K98584"/>
    </row>
    <row r="98585" spans="11:11">
      <c r="K98585"/>
    </row>
    <row r="98586" spans="11:11">
      <c r="K98586"/>
    </row>
    <row r="98587" spans="11:11">
      <c r="K98587"/>
    </row>
    <row r="98588" spans="11:11">
      <c r="K98588"/>
    </row>
    <row r="98589" spans="11:11">
      <c r="K98589"/>
    </row>
    <row r="98590" spans="11:11">
      <c r="K98590"/>
    </row>
    <row r="98591" spans="11:11">
      <c r="K98591"/>
    </row>
    <row r="98592" spans="11:11">
      <c r="K98592"/>
    </row>
    <row r="98593" spans="11:11">
      <c r="K98593"/>
    </row>
    <row r="98594" spans="11:11">
      <c r="K98594"/>
    </row>
    <row r="98595" spans="11:11">
      <c r="K98595"/>
    </row>
    <row r="98596" spans="11:11">
      <c r="K98596"/>
    </row>
    <row r="98597" spans="11:11">
      <c r="K98597"/>
    </row>
    <row r="98598" spans="11:11">
      <c r="K98598"/>
    </row>
    <row r="98599" spans="11:11">
      <c r="K98599"/>
    </row>
    <row r="98600" spans="11:11">
      <c r="K98600"/>
    </row>
    <row r="98601" spans="11:11">
      <c r="K98601"/>
    </row>
    <row r="98602" spans="11:11">
      <c r="K98602"/>
    </row>
    <row r="98603" spans="11:11">
      <c r="K98603"/>
    </row>
    <row r="98604" spans="11:11">
      <c r="K98604"/>
    </row>
    <row r="98605" spans="11:11">
      <c r="K98605"/>
    </row>
    <row r="98606" spans="11:11">
      <c r="K98606"/>
    </row>
    <row r="98607" spans="11:11">
      <c r="K98607"/>
    </row>
    <row r="98608" spans="11:11">
      <c r="K98608"/>
    </row>
    <row r="98609" spans="11:11">
      <c r="K98609"/>
    </row>
    <row r="98610" spans="11:11">
      <c r="K98610"/>
    </row>
    <row r="98611" spans="11:11">
      <c r="K98611"/>
    </row>
    <row r="98612" spans="11:11">
      <c r="K98612"/>
    </row>
    <row r="98613" spans="11:11">
      <c r="K98613"/>
    </row>
    <row r="98614" spans="11:11">
      <c r="K98614"/>
    </row>
    <row r="98615" spans="11:11">
      <c r="K98615"/>
    </row>
    <row r="98616" spans="11:11">
      <c r="K98616"/>
    </row>
    <row r="98617" spans="11:11">
      <c r="K98617"/>
    </row>
    <row r="98618" spans="11:11">
      <c r="K98618"/>
    </row>
    <row r="98619" spans="11:11">
      <c r="K98619"/>
    </row>
    <row r="98620" spans="11:11">
      <c r="K98620"/>
    </row>
    <row r="98621" spans="11:11">
      <c r="K98621"/>
    </row>
    <row r="98622" spans="11:11">
      <c r="K98622"/>
    </row>
    <row r="98623" spans="11:11">
      <c r="K98623"/>
    </row>
    <row r="98624" spans="11:11">
      <c r="K98624"/>
    </row>
    <row r="98625" spans="11:11">
      <c r="K98625"/>
    </row>
    <row r="98626" spans="11:11">
      <c r="K98626"/>
    </row>
    <row r="98627" spans="11:11">
      <c r="K98627"/>
    </row>
    <row r="98628" spans="11:11">
      <c r="K98628"/>
    </row>
    <row r="98629" spans="11:11">
      <c r="K98629"/>
    </row>
    <row r="98630" spans="11:11">
      <c r="K98630"/>
    </row>
    <row r="98631" spans="11:11">
      <c r="K98631"/>
    </row>
    <row r="98632" spans="11:11">
      <c r="K98632"/>
    </row>
    <row r="98633" spans="11:11">
      <c r="K98633"/>
    </row>
    <row r="98634" spans="11:11">
      <c r="K98634"/>
    </row>
    <row r="98635" spans="11:11">
      <c r="K98635"/>
    </row>
    <row r="98636" spans="11:11">
      <c r="K98636"/>
    </row>
    <row r="98637" spans="11:11">
      <c r="K98637"/>
    </row>
    <row r="98638" spans="11:11">
      <c r="K98638"/>
    </row>
    <row r="98639" spans="11:11">
      <c r="K98639"/>
    </row>
    <row r="98640" spans="11:11">
      <c r="K98640"/>
    </row>
    <row r="98641" spans="11:11">
      <c r="K98641"/>
    </row>
    <row r="98642" spans="11:11">
      <c r="K98642"/>
    </row>
    <row r="98643" spans="11:11">
      <c r="K98643"/>
    </row>
    <row r="98644" spans="11:11">
      <c r="K98644"/>
    </row>
    <row r="98645" spans="11:11">
      <c r="K98645"/>
    </row>
    <row r="98646" spans="11:11">
      <c r="K98646"/>
    </row>
    <row r="98647" spans="11:11">
      <c r="K98647"/>
    </row>
    <row r="98648" spans="11:11">
      <c r="K98648"/>
    </row>
    <row r="98649" spans="11:11">
      <c r="K98649"/>
    </row>
    <row r="98650" spans="11:11">
      <c r="K98650"/>
    </row>
    <row r="98651" spans="11:11">
      <c r="K98651"/>
    </row>
    <row r="98652" spans="11:11">
      <c r="K98652"/>
    </row>
    <row r="98653" spans="11:11">
      <c r="K98653"/>
    </row>
    <row r="98654" spans="11:11">
      <c r="K98654"/>
    </row>
    <row r="98655" spans="11:11">
      <c r="K98655"/>
    </row>
    <row r="98656" spans="11:11">
      <c r="K98656"/>
    </row>
    <row r="98657" spans="11:11">
      <c r="K98657"/>
    </row>
    <row r="98658" spans="11:11">
      <c r="K98658"/>
    </row>
    <row r="98659" spans="11:11">
      <c r="K98659"/>
    </row>
    <row r="98660" spans="11:11">
      <c r="K98660"/>
    </row>
    <row r="98661" spans="11:11">
      <c r="K98661"/>
    </row>
    <row r="98662" spans="11:11">
      <c r="K98662"/>
    </row>
    <row r="98663" spans="11:11">
      <c r="K98663"/>
    </row>
    <row r="98664" spans="11:11">
      <c r="K98664"/>
    </row>
    <row r="98665" spans="11:11">
      <c r="K98665"/>
    </row>
    <row r="98666" spans="11:11">
      <c r="K98666"/>
    </row>
    <row r="98667" spans="11:11">
      <c r="K98667"/>
    </row>
    <row r="98668" spans="11:11">
      <c r="K98668"/>
    </row>
    <row r="98669" spans="11:11">
      <c r="K98669"/>
    </row>
    <row r="98670" spans="11:11">
      <c r="K98670"/>
    </row>
    <row r="98671" spans="11:11">
      <c r="K98671"/>
    </row>
    <row r="98672" spans="11:11">
      <c r="K98672"/>
    </row>
    <row r="98673" spans="11:11">
      <c r="K98673"/>
    </row>
    <row r="98674" spans="11:11">
      <c r="K98674"/>
    </row>
    <row r="98675" spans="11:11">
      <c r="K98675"/>
    </row>
    <row r="98676" spans="11:11">
      <c r="K98676"/>
    </row>
    <row r="98677" spans="11:11">
      <c r="K98677"/>
    </row>
    <row r="98678" spans="11:11">
      <c r="K98678"/>
    </row>
    <row r="98679" spans="11:11">
      <c r="K98679"/>
    </row>
    <row r="98680" spans="11:11">
      <c r="K98680"/>
    </row>
    <row r="98681" spans="11:11">
      <c r="K98681"/>
    </row>
    <row r="98682" spans="11:11">
      <c r="K98682"/>
    </row>
    <row r="98683" spans="11:11">
      <c r="K98683"/>
    </row>
    <row r="98684" spans="11:11">
      <c r="K98684"/>
    </row>
    <row r="98685" spans="11:11">
      <c r="K98685"/>
    </row>
    <row r="98686" spans="11:11">
      <c r="K98686"/>
    </row>
    <row r="98687" spans="11:11">
      <c r="K98687"/>
    </row>
    <row r="98688" spans="11:11">
      <c r="K98688"/>
    </row>
    <row r="98689" spans="11:11">
      <c r="K98689"/>
    </row>
    <row r="98690" spans="11:11">
      <c r="K98690"/>
    </row>
    <row r="98691" spans="11:11">
      <c r="K98691"/>
    </row>
    <row r="98692" spans="11:11">
      <c r="K98692"/>
    </row>
    <row r="98693" spans="11:11">
      <c r="K98693"/>
    </row>
    <row r="98694" spans="11:11">
      <c r="K98694"/>
    </row>
    <row r="98695" spans="11:11">
      <c r="K98695"/>
    </row>
    <row r="98696" spans="11:11">
      <c r="K98696"/>
    </row>
    <row r="98697" spans="11:11">
      <c r="K98697"/>
    </row>
    <row r="98698" spans="11:11">
      <c r="K98698"/>
    </row>
    <row r="98699" spans="11:11">
      <c r="K98699"/>
    </row>
    <row r="98700" spans="11:11">
      <c r="K98700"/>
    </row>
    <row r="98701" spans="11:11">
      <c r="K98701"/>
    </row>
    <row r="98702" spans="11:11">
      <c r="K98702"/>
    </row>
    <row r="98703" spans="11:11">
      <c r="K98703"/>
    </row>
    <row r="98704" spans="11:11">
      <c r="K98704"/>
    </row>
    <row r="98705" spans="11:11">
      <c r="K98705"/>
    </row>
    <row r="98706" spans="11:11">
      <c r="K98706"/>
    </row>
    <row r="98707" spans="11:11">
      <c r="K98707"/>
    </row>
    <row r="98708" spans="11:11">
      <c r="K98708"/>
    </row>
    <row r="98709" spans="11:11">
      <c r="K98709"/>
    </row>
    <row r="98710" spans="11:11">
      <c r="K98710"/>
    </row>
    <row r="98711" spans="11:11">
      <c r="K98711"/>
    </row>
    <row r="98712" spans="11:11">
      <c r="K98712"/>
    </row>
    <row r="98713" spans="11:11">
      <c r="K98713"/>
    </row>
    <row r="98714" spans="11:11">
      <c r="K98714"/>
    </row>
    <row r="98715" spans="11:11">
      <c r="K98715"/>
    </row>
    <row r="98716" spans="11:11">
      <c r="K98716"/>
    </row>
    <row r="98717" spans="11:11">
      <c r="K98717"/>
    </row>
    <row r="98718" spans="11:11">
      <c r="K98718"/>
    </row>
    <row r="98719" spans="11:11">
      <c r="K98719"/>
    </row>
    <row r="98720" spans="11:11">
      <c r="K98720"/>
    </row>
    <row r="98721" spans="11:11">
      <c r="K98721"/>
    </row>
    <row r="98722" spans="11:11">
      <c r="K98722"/>
    </row>
    <row r="98723" spans="11:11">
      <c r="K98723"/>
    </row>
    <row r="98724" spans="11:11">
      <c r="K98724"/>
    </row>
    <row r="98725" spans="11:11">
      <c r="K98725"/>
    </row>
    <row r="98726" spans="11:11">
      <c r="K98726"/>
    </row>
    <row r="98727" spans="11:11">
      <c r="K98727"/>
    </row>
    <row r="98728" spans="11:11">
      <c r="K98728"/>
    </row>
    <row r="98729" spans="11:11">
      <c r="K98729"/>
    </row>
    <row r="98730" spans="11:11">
      <c r="K98730"/>
    </row>
    <row r="98731" spans="11:11">
      <c r="K98731"/>
    </row>
    <row r="98732" spans="11:11">
      <c r="K98732"/>
    </row>
    <row r="98733" spans="11:11">
      <c r="K98733"/>
    </row>
    <row r="98734" spans="11:11">
      <c r="K98734"/>
    </row>
    <row r="98735" spans="11:11">
      <c r="K98735"/>
    </row>
    <row r="98736" spans="11:11">
      <c r="K98736"/>
    </row>
    <row r="98737" spans="11:11">
      <c r="K98737"/>
    </row>
    <row r="98738" spans="11:11">
      <c r="K98738"/>
    </row>
    <row r="98739" spans="11:11">
      <c r="K98739"/>
    </row>
    <row r="98740" spans="11:11">
      <c r="K98740"/>
    </row>
    <row r="98741" spans="11:11">
      <c r="K98741"/>
    </row>
    <row r="98742" spans="11:11">
      <c r="K98742"/>
    </row>
    <row r="98743" spans="11:11">
      <c r="K98743"/>
    </row>
    <row r="98744" spans="11:11">
      <c r="K98744"/>
    </row>
    <row r="98745" spans="11:11">
      <c r="K98745"/>
    </row>
    <row r="98746" spans="11:11">
      <c r="K98746"/>
    </row>
    <row r="98747" spans="11:11">
      <c r="K98747"/>
    </row>
    <row r="98748" spans="11:11">
      <c r="K98748"/>
    </row>
    <row r="98749" spans="11:11">
      <c r="K98749"/>
    </row>
    <row r="98750" spans="11:11">
      <c r="K98750"/>
    </row>
    <row r="98751" spans="11:11">
      <c r="K98751"/>
    </row>
    <row r="98752" spans="11:11">
      <c r="K98752"/>
    </row>
    <row r="98753" spans="11:11">
      <c r="K98753"/>
    </row>
    <row r="98754" spans="11:11">
      <c r="K98754"/>
    </row>
    <row r="98755" spans="11:11">
      <c r="K98755"/>
    </row>
    <row r="98756" spans="11:11">
      <c r="K98756"/>
    </row>
    <row r="98757" spans="11:11">
      <c r="K98757"/>
    </row>
    <row r="98758" spans="11:11">
      <c r="K98758"/>
    </row>
    <row r="98759" spans="11:11">
      <c r="K98759"/>
    </row>
    <row r="98760" spans="11:11">
      <c r="K98760"/>
    </row>
    <row r="98761" spans="11:11">
      <c r="K98761"/>
    </row>
    <row r="98762" spans="11:11">
      <c r="K98762"/>
    </row>
    <row r="98763" spans="11:11">
      <c r="K98763"/>
    </row>
    <row r="98764" spans="11:11">
      <c r="K98764"/>
    </row>
    <row r="98765" spans="11:11">
      <c r="K98765"/>
    </row>
    <row r="98766" spans="11:11">
      <c r="K98766"/>
    </row>
    <row r="98767" spans="11:11">
      <c r="K98767"/>
    </row>
    <row r="98768" spans="11:11">
      <c r="K98768"/>
    </row>
    <row r="98769" spans="11:11">
      <c r="K98769"/>
    </row>
    <row r="98770" spans="11:11">
      <c r="K98770"/>
    </row>
    <row r="98771" spans="11:11">
      <c r="K98771"/>
    </row>
    <row r="98772" spans="11:11">
      <c r="K98772"/>
    </row>
    <row r="98773" spans="11:11">
      <c r="K98773"/>
    </row>
    <row r="98774" spans="11:11">
      <c r="K98774"/>
    </row>
    <row r="98775" spans="11:11">
      <c r="K98775"/>
    </row>
    <row r="98776" spans="11:11">
      <c r="K98776"/>
    </row>
    <row r="98777" spans="11:11">
      <c r="K98777"/>
    </row>
    <row r="98778" spans="11:11">
      <c r="K98778"/>
    </row>
    <row r="98779" spans="11:11">
      <c r="K98779"/>
    </row>
    <row r="98780" spans="11:11">
      <c r="K98780"/>
    </row>
    <row r="98781" spans="11:11">
      <c r="K98781"/>
    </row>
    <row r="98782" spans="11:11">
      <c r="K98782"/>
    </row>
    <row r="98783" spans="11:11">
      <c r="K98783"/>
    </row>
    <row r="98784" spans="11:11">
      <c r="K98784"/>
    </row>
    <row r="98785" spans="11:11">
      <c r="K98785"/>
    </row>
    <row r="98786" spans="11:11">
      <c r="K98786"/>
    </row>
    <row r="98787" spans="11:11">
      <c r="K98787"/>
    </row>
    <row r="98788" spans="11:11">
      <c r="K98788"/>
    </row>
    <row r="98789" spans="11:11">
      <c r="K98789"/>
    </row>
    <row r="98790" spans="11:11">
      <c r="K98790"/>
    </row>
    <row r="98791" spans="11:11">
      <c r="K98791"/>
    </row>
    <row r="98792" spans="11:11">
      <c r="K98792"/>
    </row>
    <row r="98793" spans="11:11">
      <c r="K98793"/>
    </row>
    <row r="98794" spans="11:11">
      <c r="K98794"/>
    </row>
    <row r="98795" spans="11:11">
      <c r="K98795"/>
    </row>
    <row r="98796" spans="11:11">
      <c r="K98796"/>
    </row>
    <row r="98797" spans="11:11">
      <c r="K98797"/>
    </row>
    <row r="98798" spans="11:11">
      <c r="K98798"/>
    </row>
    <row r="98799" spans="11:11">
      <c r="K98799"/>
    </row>
    <row r="98800" spans="11:11">
      <c r="K98800"/>
    </row>
    <row r="98801" spans="11:11">
      <c r="K98801"/>
    </row>
    <row r="98802" spans="11:11">
      <c r="K98802"/>
    </row>
    <row r="98803" spans="11:11">
      <c r="K98803"/>
    </row>
    <row r="98804" spans="11:11">
      <c r="K98804"/>
    </row>
    <row r="98805" spans="11:11">
      <c r="K98805"/>
    </row>
    <row r="98806" spans="11:11">
      <c r="K98806"/>
    </row>
    <row r="98807" spans="11:11">
      <c r="K98807"/>
    </row>
    <row r="98808" spans="11:11">
      <c r="K98808"/>
    </row>
    <row r="98809" spans="11:11">
      <c r="K98809"/>
    </row>
    <row r="98810" spans="11:11">
      <c r="K98810"/>
    </row>
    <row r="98811" spans="11:11">
      <c r="K98811"/>
    </row>
    <row r="98812" spans="11:11">
      <c r="K98812"/>
    </row>
    <row r="98813" spans="11:11">
      <c r="K98813"/>
    </row>
    <row r="98814" spans="11:11">
      <c r="K98814"/>
    </row>
    <row r="98815" spans="11:11">
      <c r="K98815"/>
    </row>
    <row r="98816" spans="11:11">
      <c r="K98816"/>
    </row>
    <row r="98817" spans="11:11">
      <c r="K98817"/>
    </row>
    <row r="98818" spans="11:11">
      <c r="K98818"/>
    </row>
    <row r="98819" spans="11:11">
      <c r="K98819"/>
    </row>
    <row r="98820" spans="11:11">
      <c r="K98820"/>
    </row>
    <row r="98821" spans="11:11">
      <c r="K98821"/>
    </row>
    <row r="98822" spans="11:11">
      <c r="K98822"/>
    </row>
    <row r="98823" spans="11:11">
      <c r="K98823"/>
    </row>
    <row r="98824" spans="11:11">
      <c r="K98824"/>
    </row>
    <row r="98825" spans="11:11">
      <c r="K98825"/>
    </row>
    <row r="98826" spans="11:11">
      <c r="K98826"/>
    </row>
    <row r="98827" spans="11:11">
      <c r="K98827"/>
    </row>
    <row r="98828" spans="11:11">
      <c r="K98828"/>
    </row>
    <row r="98829" spans="11:11">
      <c r="K98829"/>
    </row>
    <row r="98830" spans="11:11">
      <c r="K98830"/>
    </row>
    <row r="98831" spans="11:11">
      <c r="K98831"/>
    </row>
    <row r="98832" spans="11:11">
      <c r="K98832"/>
    </row>
    <row r="98833" spans="11:11">
      <c r="K98833"/>
    </row>
    <row r="98834" spans="11:11">
      <c r="K98834"/>
    </row>
    <row r="98835" spans="11:11">
      <c r="K98835"/>
    </row>
    <row r="98836" spans="11:11">
      <c r="K98836"/>
    </row>
    <row r="98837" spans="11:11">
      <c r="K98837"/>
    </row>
    <row r="98838" spans="11:11">
      <c r="K98838"/>
    </row>
    <row r="98839" spans="11:11">
      <c r="K98839"/>
    </row>
    <row r="98840" spans="11:11">
      <c r="K98840"/>
    </row>
    <row r="98841" spans="11:11">
      <c r="K98841"/>
    </row>
    <row r="98842" spans="11:11">
      <c r="K98842"/>
    </row>
    <row r="98843" spans="11:11">
      <c r="K98843"/>
    </row>
    <row r="98844" spans="11:11">
      <c r="K98844"/>
    </row>
    <row r="98845" spans="11:11">
      <c r="K98845"/>
    </row>
    <row r="98846" spans="11:11">
      <c r="K98846"/>
    </row>
    <row r="98847" spans="11:11">
      <c r="K98847"/>
    </row>
    <row r="98848" spans="11:11">
      <c r="K98848"/>
    </row>
    <row r="98849" spans="11:11">
      <c r="K98849"/>
    </row>
    <row r="98850" spans="11:11">
      <c r="K98850"/>
    </row>
    <row r="98851" spans="11:11">
      <c r="K98851"/>
    </row>
    <row r="98852" spans="11:11">
      <c r="K98852"/>
    </row>
    <row r="98853" spans="11:11">
      <c r="K98853"/>
    </row>
    <row r="98854" spans="11:11">
      <c r="K98854"/>
    </row>
    <row r="98855" spans="11:11">
      <c r="K98855"/>
    </row>
    <row r="98856" spans="11:11">
      <c r="K98856"/>
    </row>
    <row r="98857" spans="11:11">
      <c r="K98857"/>
    </row>
    <row r="98858" spans="11:11">
      <c r="K98858"/>
    </row>
    <row r="98859" spans="11:11">
      <c r="K98859"/>
    </row>
    <row r="98860" spans="11:11">
      <c r="K98860"/>
    </row>
    <row r="98861" spans="11:11">
      <c r="K98861"/>
    </row>
    <row r="98862" spans="11:11">
      <c r="K98862"/>
    </row>
    <row r="98863" spans="11:11">
      <c r="K98863"/>
    </row>
    <row r="98864" spans="11:11">
      <c r="K98864"/>
    </row>
    <row r="98865" spans="11:11">
      <c r="K98865"/>
    </row>
    <row r="98866" spans="11:11">
      <c r="K98866"/>
    </row>
    <row r="98867" spans="11:11">
      <c r="K98867"/>
    </row>
    <row r="98868" spans="11:11">
      <c r="K98868"/>
    </row>
    <row r="98869" spans="11:11">
      <c r="K98869"/>
    </row>
    <row r="98870" spans="11:11">
      <c r="K98870"/>
    </row>
    <row r="98871" spans="11:11">
      <c r="K98871"/>
    </row>
    <row r="98872" spans="11:11">
      <c r="K98872"/>
    </row>
    <row r="98873" spans="11:11">
      <c r="K98873"/>
    </row>
    <row r="98874" spans="11:11">
      <c r="K98874"/>
    </row>
    <row r="98875" spans="11:11">
      <c r="K98875"/>
    </row>
    <row r="98876" spans="11:11">
      <c r="K98876"/>
    </row>
    <row r="98877" spans="11:11">
      <c r="K98877"/>
    </row>
    <row r="98878" spans="11:11">
      <c r="K98878"/>
    </row>
    <row r="98879" spans="11:11">
      <c r="K98879"/>
    </row>
    <row r="98880" spans="11:11">
      <c r="K98880"/>
    </row>
    <row r="98881" spans="11:11">
      <c r="K98881"/>
    </row>
    <row r="98882" spans="11:11">
      <c r="K98882"/>
    </row>
    <row r="98883" spans="11:11">
      <c r="K98883"/>
    </row>
    <row r="98884" spans="11:11">
      <c r="K98884"/>
    </row>
    <row r="98885" spans="11:11">
      <c r="K98885"/>
    </row>
    <row r="98886" spans="11:11">
      <c r="K98886"/>
    </row>
    <row r="98887" spans="11:11">
      <c r="K98887"/>
    </row>
    <row r="98888" spans="11:11">
      <c r="K98888"/>
    </row>
    <row r="98889" spans="11:11">
      <c r="K98889"/>
    </row>
    <row r="98890" spans="11:11">
      <c r="K98890"/>
    </row>
    <row r="98891" spans="11:11">
      <c r="K98891"/>
    </row>
    <row r="98892" spans="11:11">
      <c r="K98892"/>
    </row>
    <row r="98893" spans="11:11">
      <c r="K98893"/>
    </row>
    <row r="98894" spans="11:11">
      <c r="K98894"/>
    </row>
    <row r="98895" spans="11:11">
      <c r="K98895"/>
    </row>
    <row r="98896" spans="11:11">
      <c r="K98896"/>
    </row>
    <row r="98897" spans="11:11">
      <c r="K98897"/>
    </row>
    <row r="98898" spans="11:11">
      <c r="K98898"/>
    </row>
    <row r="98899" spans="11:11">
      <c r="K98899"/>
    </row>
    <row r="98900" spans="11:11">
      <c r="K98900"/>
    </row>
    <row r="98901" spans="11:11">
      <c r="K98901"/>
    </row>
    <row r="98902" spans="11:11">
      <c r="K98902"/>
    </row>
    <row r="98903" spans="11:11">
      <c r="K98903"/>
    </row>
    <row r="98904" spans="11:11">
      <c r="K98904"/>
    </row>
    <row r="98905" spans="11:11">
      <c r="K98905"/>
    </row>
    <row r="98906" spans="11:11">
      <c r="K98906"/>
    </row>
    <row r="98907" spans="11:11">
      <c r="K98907"/>
    </row>
    <row r="98908" spans="11:11">
      <c r="K98908"/>
    </row>
    <row r="98909" spans="11:11">
      <c r="K98909"/>
    </row>
    <row r="98910" spans="11:11">
      <c r="K98910"/>
    </row>
    <row r="98911" spans="11:11">
      <c r="K98911"/>
    </row>
    <row r="98912" spans="11:11">
      <c r="K98912"/>
    </row>
    <row r="98913" spans="11:11">
      <c r="K98913"/>
    </row>
    <row r="98914" spans="11:11">
      <c r="K98914"/>
    </row>
    <row r="98915" spans="11:11">
      <c r="K98915"/>
    </row>
    <row r="98916" spans="11:11">
      <c r="K98916"/>
    </row>
    <row r="98917" spans="11:11">
      <c r="K98917"/>
    </row>
    <row r="98918" spans="11:11">
      <c r="K98918"/>
    </row>
    <row r="98919" spans="11:11">
      <c r="K98919"/>
    </row>
    <row r="98920" spans="11:11">
      <c r="K98920"/>
    </row>
    <row r="98921" spans="11:11">
      <c r="K98921"/>
    </row>
    <row r="98922" spans="11:11">
      <c r="K98922"/>
    </row>
    <row r="98923" spans="11:11">
      <c r="K98923"/>
    </row>
    <row r="98924" spans="11:11">
      <c r="K98924"/>
    </row>
    <row r="98925" spans="11:11">
      <c r="K98925"/>
    </row>
    <row r="98926" spans="11:11">
      <c r="K98926"/>
    </row>
    <row r="98927" spans="11:11">
      <c r="K98927"/>
    </row>
    <row r="98928" spans="11:11">
      <c r="K98928"/>
    </row>
    <row r="98929" spans="11:11">
      <c r="K98929"/>
    </row>
    <row r="98930" spans="11:11">
      <c r="K98930"/>
    </row>
    <row r="98931" spans="11:11">
      <c r="K98931"/>
    </row>
    <row r="98932" spans="11:11">
      <c r="K98932"/>
    </row>
    <row r="98933" spans="11:11">
      <c r="K98933"/>
    </row>
    <row r="98934" spans="11:11">
      <c r="K98934"/>
    </row>
    <row r="98935" spans="11:11">
      <c r="K98935"/>
    </row>
    <row r="98936" spans="11:11">
      <c r="K98936"/>
    </row>
    <row r="98937" spans="11:11">
      <c r="K98937"/>
    </row>
    <row r="98938" spans="11:11">
      <c r="K98938"/>
    </row>
    <row r="98939" spans="11:11">
      <c r="K98939"/>
    </row>
    <row r="98940" spans="11:11">
      <c r="K98940"/>
    </row>
    <row r="98941" spans="11:11">
      <c r="K98941"/>
    </row>
    <row r="98942" spans="11:11">
      <c r="K98942"/>
    </row>
    <row r="98943" spans="11:11">
      <c r="K98943"/>
    </row>
    <row r="98944" spans="11:11">
      <c r="K98944"/>
    </row>
    <row r="98945" spans="11:11">
      <c r="K98945"/>
    </row>
    <row r="98946" spans="11:11">
      <c r="K98946"/>
    </row>
    <row r="98947" spans="11:11">
      <c r="K98947"/>
    </row>
    <row r="98948" spans="11:11">
      <c r="K98948"/>
    </row>
    <row r="98949" spans="11:11">
      <c r="K98949"/>
    </row>
    <row r="98950" spans="11:11">
      <c r="K98950"/>
    </row>
    <row r="98951" spans="11:11">
      <c r="K98951"/>
    </row>
    <row r="98952" spans="11:11">
      <c r="K98952"/>
    </row>
    <row r="98953" spans="11:11">
      <c r="K98953"/>
    </row>
    <row r="98954" spans="11:11">
      <c r="K98954"/>
    </row>
    <row r="98955" spans="11:11">
      <c r="K98955"/>
    </row>
    <row r="98956" spans="11:11">
      <c r="K98956"/>
    </row>
    <row r="98957" spans="11:11">
      <c r="K98957"/>
    </row>
    <row r="98958" spans="11:11">
      <c r="K98958"/>
    </row>
    <row r="98959" spans="11:11">
      <c r="K98959"/>
    </row>
    <row r="98960" spans="11:11">
      <c r="K98960"/>
    </row>
    <row r="98961" spans="11:11">
      <c r="K98961"/>
    </row>
    <row r="98962" spans="11:11">
      <c r="K98962"/>
    </row>
    <row r="98963" spans="11:11">
      <c r="K98963"/>
    </row>
    <row r="98964" spans="11:11">
      <c r="K98964"/>
    </row>
    <row r="98965" spans="11:11">
      <c r="K98965"/>
    </row>
    <row r="98966" spans="11:11">
      <c r="K98966"/>
    </row>
    <row r="98967" spans="11:11">
      <c r="K98967"/>
    </row>
    <row r="98968" spans="11:11">
      <c r="K98968"/>
    </row>
    <row r="98969" spans="11:11">
      <c r="K98969"/>
    </row>
    <row r="98970" spans="11:11">
      <c r="K98970"/>
    </row>
    <row r="98971" spans="11:11">
      <c r="K98971"/>
    </row>
    <row r="98972" spans="11:11">
      <c r="K98972"/>
    </row>
    <row r="98973" spans="11:11">
      <c r="K98973"/>
    </row>
    <row r="98974" spans="11:11">
      <c r="K98974"/>
    </row>
    <row r="98975" spans="11:11">
      <c r="K98975"/>
    </row>
    <row r="98976" spans="11:11">
      <c r="K98976"/>
    </row>
    <row r="98977" spans="11:11">
      <c r="K98977"/>
    </row>
    <row r="98978" spans="11:11">
      <c r="K98978"/>
    </row>
    <row r="98979" spans="11:11">
      <c r="K98979"/>
    </row>
    <row r="98980" spans="11:11">
      <c r="K98980"/>
    </row>
    <row r="98981" spans="11:11">
      <c r="K98981"/>
    </row>
    <row r="98982" spans="11:11">
      <c r="K98982"/>
    </row>
    <row r="98983" spans="11:11">
      <c r="K98983"/>
    </row>
    <row r="98984" spans="11:11">
      <c r="K98984"/>
    </row>
    <row r="98985" spans="11:11">
      <c r="K98985"/>
    </row>
    <row r="98986" spans="11:11">
      <c r="K98986"/>
    </row>
    <row r="98987" spans="11:11">
      <c r="K98987"/>
    </row>
    <row r="98988" spans="11:11">
      <c r="K98988"/>
    </row>
    <row r="98989" spans="11:11">
      <c r="K98989"/>
    </row>
    <row r="98990" spans="11:11">
      <c r="K98990"/>
    </row>
    <row r="98991" spans="11:11">
      <c r="K98991"/>
    </row>
    <row r="98992" spans="11:11">
      <c r="K98992"/>
    </row>
    <row r="98993" spans="11:11">
      <c r="K98993"/>
    </row>
    <row r="98994" spans="11:11">
      <c r="K98994"/>
    </row>
    <row r="98995" spans="11:11">
      <c r="K98995"/>
    </row>
    <row r="98996" spans="11:11">
      <c r="K98996"/>
    </row>
    <row r="98997" spans="11:11">
      <c r="K98997"/>
    </row>
    <row r="98998" spans="11:11">
      <c r="K98998"/>
    </row>
    <row r="98999" spans="11:11">
      <c r="K98999"/>
    </row>
    <row r="99000" spans="11:11">
      <c r="K99000"/>
    </row>
    <row r="99001" spans="11:11">
      <c r="K99001"/>
    </row>
    <row r="99002" spans="11:11">
      <c r="K99002"/>
    </row>
    <row r="99003" spans="11:11">
      <c r="K99003"/>
    </row>
    <row r="99004" spans="11:11">
      <c r="K99004"/>
    </row>
    <row r="99005" spans="11:11">
      <c r="K99005"/>
    </row>
    <row r="99006" spans="11:11">
      <c r="K99006"/>
    </row>
    <row r="99007" spans="11:11">
      <c r="K99007"/>
    </row>
    <row r="99008" spans="11:11">
      <c r="K99008"/>
    </row>
    <row r="99009" spans="11:11">
      <c r="K99009"/>
    </row>
    <row r="99010" spans="11:11">
      <c r="K99010"/>
    </row>
    <row r="99011" spans="11:11">
      <c r="K99011"/>
    </row>
    <row r="99012" spans="11:11">
      <c r="K99012"/>
    </row>
    <row r="99013" spans="11:11">
      <c r="K99013"/>
    </row>
    <row r="99014" spans="11:11">
      <c r="K99014"/>
    </row>
    <row r="99015" spans="11:11">
      <c r="K99015"/>
    </row>
    <row r="99016" spans="11:11">
      <c r="K99016"/>
    </row>
    <row r="99017" spans="11:11">
      <c r="K99017"/>
    </row>
    <row r="99018" spans="11:11">
      <c r="K99018"/>
    </row>
    <row r="99019" spans="11:11">
      <c r="K99019"/>
    </row>
    <row r="99020" spans="11:11">
      <c r="K99020"/>
    </row>
    <row r="99021" spans="11:11">
      <c r="K99021"/>
    </row>
    <row r="99022" spans="11:11">
      <c r="K99022"/>
    </row>
    <row r="99023" spans="11:11">
      <c r="K99023"/>
    </row>
    <row r="99024" spans="11:11">
      <c r="K99024"/>
    </row>
    <row r="99025" spans="11:11">
      <c r="K99025"/>
    </row>
    <row r="99026" spans="11:11">
      <c r="K99026"/>
    </row>
    <row r="99027" spans="11:11">
      <c r="K99027"/>
    </row>
    <row r="99028" spans="11:11">
      <c r="K99028"/>
    </row>
    <row r="99029" spans="11:11">
      <c r="K99029"/>
    </row>
    <row r="99030" spans="11:11">
      <c r="K99030"/>
    </row>
    <row r="99031" spans="11:11">
      <c r="K99031"/>
    </row>
    <row r="99032" spans="11:11">
      <c r="K99032"/>
    </row>
    <row r="99033" spans="11:11">
      <c r="K99033"/>
    </row>
    <row r="99034" spans="11:11">
      <c r="K99034"/>
    </row>
    <row r="99035" spans="11:11">
      <c r="K99035"/>
    </row>
    <row r="99036" spans="11:11">
      <c r="K99036"/>
    </row>
    <row r="99037" spans="11:11">
      <c r="K99037"/>
    </row>
    <row r="99038" spans="11:11">
      <c r="K99038"/>
    </row>
    <row r="99039" spans="11:11">
      <c r="K99039"/>
    </row>
    <row r="99040" spans="11:11">
      <c r="K99040"/>
    </row>
    <row r="99041" spans="11:11">
      <c r="K99041"/>
    </row>
    <row r="99042" spans="11:11">
      <c r="K99042"/>
    </row>
    <row r="99043" spans="11:11">
      <c r="K99043"/>
    </row>
    <row r="99044" spans="11:11">
      <c r="K99044"/>
    </row>
    <row r="99045" spans="11:11">
      <c r="K99045"/>
    </row>
    <row r="99046" spans="11:11">
      <c r="K99046"/>
    </row>
    <row r="99047" spans="11:11">
      <c r="K99047"/>
    </row>
    <row r="99048" spans="11:11">
      <c r="K99048"/>
    </row>
    <row r="99049" spans="11:11">
      <c r="K99049"/>
    </row>
    <row r="99050" spans="11:11">
      <c r="K99050"/>
    </row>
    <row r="99051" spans="11:11">
      <c r="K99051"/>
    </row>
    <row r="99052" spans="11:11">
      <c r="K99052"/>
    </row>
    <row r="99053" spans="11:11">
      <c r="K99053"/>
    </row>
    <row r="99054" spans="11:11">
      <c r="K99054"/>
    </row>
    <row r="99055" spans="11:11">
      <c r="K99055"/>
    </row>
    <row r="99056" spans="11:11">
      <c r="K99056"/>
    </row>
    <row r="99057" spans="11:11">
      <c r="K99057"/>
    </row>
    <row r="99058" spans="11:11">
      <c r="K99058"/>
    </row>
    <row r="99059" spans="11:11">
      <c r="K99059"/>
    </row>
    <row r="99060" spans="11:11">
      <c r="K99060"/>
    </row>
    <row r="99061" spans="11:11">
      <c r="K99061"/>
    </row>
    <row r="99062" spans="11:11">
      <c r="K99062"/>
    </row>
    <row r="99063" spans="11:11">
      <c r="K99063"/>
    </row>
    <row r="99064" spans="11:11">
      <c r="K99064"/>
    </row>
    <row r="99065" spans="11:11">
      <c r="K99065"/>
    </row>
    <row r="99066" spans="11:11">
      <c r="K99066"/>
    </row>
    <row r="99067" spans="11:11">
      <c r="K99067"/>
    </row>
    <row r="99068" spans="11:11">
      <c r="K99068"/>
    </row>
    <row r="99069" spans="11:11">
      <c r="K99069"/>
    </row>
    <row r="99070" spans="11:11">
      <c r="K99070"/>
    </row>
    <row r="99071" spans="11:11">
      <c r="K99071"/>
    </row>
    <row r="99072" spans="11:11">
      <c r="K99072"/>
    </row>
    <row r="99073" spans="11:11">
      <c r="K99073"/>
    </row>
    <row r="99074" spans="11:11">
      <c r="K99074"/>
    </row>
    <row r="99075" spans="11:11">
      <c r="K99075"/>
    </row>
    <row r="99076" spans="11:11">
      <c r="K99076"/>
    </row>
    <row r="99077" spans="11:11">
      <c r="K99077"/>
    </row>
    <row r="99078" spans="11:11">
      <c r="K99078"/>
    </row>
    <row r="99079" spans="11:11">
      <c r="K99079"/>
    </row>
    <row r="99080" spans="11:11">
      <c r="K99080"/>
    </row>
    <row r="99081" spans="11:11">
      <c r="K99081"/>
    </row>
    <row r="99082" spans="11:11">
      <c r="K99082"/>
    </row>
    <row r="99083" spans="11:11">
      <c r="K99083"/>
    </row>
    <row r="99084" spans="11:11">
      <c r="K99084"/>
    </row>
    <row r="99085" spans="11:11">
      <c r="K99085"/>
    </row>
    <row r="99086" spans="11:11">
      <c r="K99086"/>
    </row>
    <row r="99087" spans="11:11">
      <c r="K99087"/>
    </row>
    <row r="99088" spans="11:11">
      <c r="K99088"/>
    </row>
    <row r="99089" spans="11:11">
      <c r="K99089"/>
    </row>
    <row r="99090" spans="11:11">
      <c r="K99090"/>
    </row>
    <row r="99091" spans="11:11">
      <c r="K99091"/>
    </row>
    <row r="99092" spans="11:11">
      <c r="K99092"/>
    </row>
    <row r="99093" spans="11:11">
      <c r="K99093"/>
    </row>
    <row r="99094" spans="11:11">
      <c r="K99094"/>
    </row>
    <row r="99095" spans="11:11">
      <c r="K99095"/>
    </row>
    <row r="99096" spans="11:11">
      <c r="K99096"/>
    </row>
    <row r="99097" spans="11:11">
      <c r="K99097"/>
    </row>
    <row r="99098" spans="11:11">
      <c r="K99098"/>
    </row>
    <row r="99099" spans="11:11">
      <c r="K99099"/>
    </row>
    <row r="99100" spans="11:11">
      <c r="K99100"/>
    </row>
    <row r="99101" spans="11:11">
      <c r="K99101"/>
    </row>
    <row r="99102" spans="11:11">
      <c r="K99102"/>
    </row>
    <row r="99103" spans="11:11">
      <c r="K99103"/>
    </row>
    <row r="99104" spans="11:11">
      <c r="K99104"/>
    </row>
    <row r="99105" spans="11:11">
      <c r="K99105"/>
    </row>
    <row r="99106" spans="11:11">
      <c r="K99106"/>
    </row>
    <row r="99107" spans="11:11">
      <c r="K99107"/>
    </row>
    <row r="99108" spans="11:11">
      <c r="K99108"/>
    </row>
    <row r="99109" spans="11:11">
      <c r="K99109"/>
    </row>
    <row r="99110" spans="11:11">
      <c r="K99110"/>
    </row>
    <row r="99111" spans="11:11">
      <c r="K99111"/>
    </row>
    <row r="99112" spans="11:11">
      <c r="K99112"/>
    </row>
    <row r="99113" spans="11:11">
      <c r="K99113"/>
    </row>
    <row r="99114" spans="11:11">
      <c r="K99114"/>
    </row>
    <row r="99115" spans="11:11">
      <c r="K99115"/>
    </row>
    <row r="99116" spans="11:11">
      <c r="K99116"/>
    </row>
    <row r="99117" spans="11:11">
      <c r="K99117"/>
    </row>
    <row r="99118" spans="11:11">
      <c r="K99118"/>
    </row>
    <row r="99119" spans="11:11">
      <c r="K99119"/>
    </row>
    <row r="99120" spans="11:11">
      <c r="K99120"/>
    </row>
    <row r="99121" spans="11:11">
      <c r="K99121"/>
    </row>
    <row r="99122" spans="11:11">
      <c r="K99122"/>
    </row>
    <row r="99123" spans="11:11">
      <c r="K99123"/>
    </row>
    <row r="99124" spans="11:11">
      <c r="K99124"/>
    </row>
    <row r="99125" spans="11:11">
      <c r="K99125"/>
    </row>
    <row r="99126" spans="11:11">
      <c r="K99126"/>
    </row>
    <row r="99127" spans="11:11">
      <c r="K99127"/>
    </row>
    <row r="99128" spans="11:11">
      <c r="K99128"/>
    </row>
    <row r="99129" spans="11:11">
      <c r="K99129"/>
    </row>
    <row r="99130" spans="11:11">
      <c r="K99130"/>
    </row>
    <row r="99131" spans="11:11">
      <c r="K99131"/>
    </row>
    <row r="99132" spans="11:11">
      <c r="K99132"/>
    </row>
    <row r="99133" spans="11:11">
      <c r="K99133"/>
    </row>
    <row r="99134" spans="11:11">
      <c r="K99134"/>
    </row>
    <row r="99135" spans="11:11">
      <c r="K99135"/>
    </row>
    <row r="99136" spans="11:11">
      <c r="K99136"/>
    </row>
    <row r="99137" spans="11:11">
      <c r="K99137"/>
    </row>
    <row r="99138" spans="11:11">
      <c r="K99138"/>
    </row>
    <row r="99139" spans="11:11">
      <c r="K99139"/>
    </row>
    <row r="99140" spans="11:11">
      <c r="K99140"/>
    </row>
    <row r="99141" spans="11:11">
      <c r="K99141"/>
    </row>
    <row r="99142" spans="11:11">
      <c r="K99142"/>
    </row>
    <row r="99143" spans="11:11">
      <c r="K99143"/>
    </row>
    <row r="99144" spans="11:11">
      <c r="K99144"/>
    </row>
    <row r="99145" spans="11:11">
      <c r="K99145"/>
    </row>
    <row r="99146" spans="11:11">
      <c r="K99146"/>
    </row>
    <row r="99147" spans="11:11">
      <c r="K99147"/>
    </row>
    <row r="99148" spans="11:11">
      <c r="K99148"/>
    </row>
    <row r="99149" spans="11:11">
      <c r="K99149"/>
    </row>
    <row r="99150" spans="11:11">
      <c r="K99150"/>
    </row>
    <row r="99151" spans="11:11">
      <c r="K99151"/>
    </row>
    <row r="99152" spans="11:11">
      <c r="K99152"/>
    </row>
    <row r="99153" spans="11:11">
      <c r="K99153"/>
    </row>
    <row r="99154" spans="11:11">
      <c r="K99154"/>
    </row>
    <row r="99155" spans="11:11">
      <c r="K99155"/>
    </row>
    <row r="99156" spans="11:11">
      <c r="K99156"/>
    </row>
    <row r="99157" spans="11:11">
      <c r="K99157"/>
    </row>
    <row r="99158" spans="11:11">
      <c r="K99158"/>
    </row>
    <row r="99159" spans="11:11">
      <c r="K99159"/>
    </row>
    <row r="99160" spans="11:11">
      <c r="K99160"/>
    </row>
    <row r="99161" spans="11:11">
      <c r="K99161"/>
    </row>
    <row r="99162" spans="11:11">
      <c r="K99162"/>
    </row>
    <row r="99163" spans="11:11">
      <c r="K99163"/>
    </row>
    <row r="99164" spans="11:11">
      <c r="K99164"/>
    </row>
    <row r="99165" spans="11:11">
      <c r="K99165"/>
    </row>
    <row r="99166" spans="11:11">
      <c r="K99166"/>
    </row>
    <row r="99167" spans="11:11">
      <c r="K99167"/>
    </row>
    <row r="99168" spans="11:11">
      <c r="K99168"/>
    </row>
    <row r="99169" spans="11:11">
      <c r="K99169"/>
    </row>
    <row r="99170" spans="11:11">
      <c r="K99170"/>
    </row>
    <row r="99171" spans="11:11">
      <c r="K99171"/>
    </row>
    <row r="99172" spans="11:11">
      <c r="K99172"/>
    </row>
    <row r="99173" spans="11:11">
      <c r="K99173"/>
    </row>
    <row r="99174" spans="11:11">
      <c r="K99174"/>
    </row>
    <row r="99175" spans="11:11">
      <c r="K99175"/>
    </row>
    <row r="99176" spans="11:11">
      <c r="K99176"/>
    </row>
    <row r="99177" spans="11:11">
      <c r="K99177"/>
    </row>
    <row r="99178" spans="11:11">
      <c r="K99178"/>
    </row>
    <row r="99179" spans="11:11">
      <c r="K99179"/>
    </row>
    <row r="99180" spans="11:11">
      <c r="K99180"/>
    </row>
    <row r="99181" spans="11:11">
      <c r="K99181"/>
    </row>
    <row r="99182" spans="11:11">
      <c r="K99182"/>
    </row>
    <row r="99183" spans="11:11">
      <c r="K99183"/>
    </row>
    <row r="99184" spans="11:11">
      <c r="K99184"/>
    </row>
    <row r="99185" spans="11:11">
      <c r="K99185"/>
    </row>
    <row r="99186" spans="11:11">
      <c r="K99186"/>
    </row>
    <row r="99187" spans="11:11">
      <c r="K99187"/>
    </row>
    <row r="99188" spans="11:11">
      <c r="K99188"/>
    </row>
    <row r="99189" spans="11:11">
      <c r="K99189"/>
    </row>
    <row r="99190" spans="11:11">
      <c r="K99190"/>
    </row>
    <row r="99191" spans="11:11">
      <c r="K99191"/>
    </row>
    <row r="99192" spans="11:11">
      <c r="K99192"/>
    </row>
    <row r="99193" spans="11:11">
      <c r="K99193"/>
    </row>
    <row r="99194" spans="11:11">
      <c r="K99194"/>
    </row>
    <row r="99195" spans="11:11">
      <c r="K99195"/>
    </row>
    <row r="99196" spans="11:11">
      <c r="K99196"/>
    </row>
    <row r="99197" spans="11:11">
      <c r="K99197"/>
    </row>
    <row r="99198" spans="11:11">
      <c r="K99198"/>
    </row>
    <row r="99199" spans="11:11">
      <c r="K99199"/>
    </row>
    <row r="99200" spans="11:11">
      <c r="K99200"/>
    </row>
    <row r="99201" spans="11:11">
      <c r="K99201"/>
    </row>
    <row r="99202" spans="11:11">
      <c r="K99202"/>
    </row>
    <row r="99203" spans="11:11">
      <c r="K99203"/>
    </row>
    <row r="99204" spans="11:11">
      <c r="K99204"/>
    </row>
    <row r="99205" spans="11:11">
      <c r="K99205"/>
    </row>
    <row r="99206" spans="11:11">
      <c r="K99206"/>
    </row>
    <row r="99207" spans="11:11">
      <c r="K99207"/>
    </row>
    <row r="99208" spans="11:11">
      <c r="K99208"/>
    </row>
    <row r="99209" spans="11:11">
      <c r="K99209"/>
    </row>
    <row r="99210" spans="11:11">
      <c r="K99210"/>
    </row>
    <row r="99211" spans="11:11">
      <c r="K99211"/>
    </row>
    <row r="99212" spans="11:11">
      <c r="K99212"/>
    </row>
    <row r="99213" spans="11:11">
      <c r="K99213"/>
    </row>
    <row r="99214" spans="11:11">
      <c r="K99214"/>
    </row>
    <row r="99215" spans="11:11">
      <c r="K99215"/>
    </row>
    <row r="99216" spans="11:11">
      <c r="K99216"/>
    </row>
    <row r="99217" spans="11:11">
      <c r="K99217"/>
    </row>
    <row r="99218" spans="11:11">
      <c r="K99218"/>
    </row>
    <row r="99219" spans="11:11">
      <c r="K99219"/>
    </row>
    <row r="99220" spans="11:11">
      <c r="K99220"/>
    </row>
    <row r="99221" spans="11:11">
      <c r="K99221"/>
    </row>
    <row r="99222" spans="11:11">
      <c r="K99222"/>
    </row>
    <row r="99223" spans="11:11">
      <c r="K99223"/>
    </row>
    <row r="99224" spans="11:11">
      <c r="K99224"/>
    </row>
    <row r="99225" spans="11:11">
      <c r="K99225"/>
    </row>
    <row r="99226" spans="11:11">
      <c r="K99226"/>
    </row>
    <row r="99227" spans="11:11">
      <c r="K99227"/>
    </row>
    <row r="99228" spans="11:11">
      <c r="K99228"/>
    </row>
    <row r="99229" spans="11:11">
      <c r="K99229"/>
    </row>
    <row r="99230" spans="11:11">
      <c r="K99230"/>
    </row>
    <row r="99231" spans="11:11">
      <c r="K99231"/>
    </row>
    <row r="99232" spans="11:11">
      <c r="K99232"/>
    </row>
    <row r="99233" spans="11:11">
      <c r="K99233"/>
    </row>
    <row r="99234" spans="11:11">
      <c r="K99234"/>
    </row>
    <row r="99235" spans="11:11">
      <c r="K99235"/>
    </row>
    <row r="99236" spans="11:11">
      <c r="K99236"/>
    </row>
    <row r="99237" spans="11:11">
      <c r="K99237"/>
    </row>
    <row r="99238" spans="11:11">
      <c r="K99238"/>
    </row>
    <row r="99239" spans="11:11">
      <c r="K99239"/>
    </row>
    <row r="99240" spans="11:11">
      <c r="K99240"/>
    </row>
    <row r="99241" spans="11:11">
      <c r="K99241"/>
    </row>
    <row r="99242" spans="11:11">
      <c r="K99242"/>
    </row>
    <row r="99243" spans="11:11">
      <c r="K99243"/>
    </row>
    <row r="99244" spans="11:11">
      <c r="K99244"/>
    </row>
    <row r="99245" spans="11:11">
      <c r="K99245"/>
    </row>
    <row r="99246" spans="11:11">
      <c r="K99246"/>
    </row>
    <row r="99247" spans="11:11">
      <c r="K99247"/>
    </row>
    <row r="99248" spans="11:11">
      <c r="K99248"/>
    </row>
    <row r="99249" spans="11:11">
      <c r="K99249"/>
    </row>
    <row r="99250" spans="11:11">
      <c r="K99250"/>
    </row>
    <row r="99251" spans="11:11">
      <c r="K99251"/>
    </row>
    <row r="99252" spans="11:11">
      <c r="K99252"/>
    </row>
    <row r="99253" spans="11:11">
      <c r="K99253"/>
    </row>
    <row r="99254" spans="11:11">
      <c r="K99254"/>
    </row>
    <row r="99255" spans="11:11">
      <c r="K99255"/>
    </row>
    <row r="99256" spans="11:11">
      <c r="K99256"/>
    </row>
    <row r="99257" spans="11:11">
      <c r="K99257"/>
    </row>
    <row r="99258" spans="11:11">
      <c r="K99258"/>
    </row>
    <row r="99259" spans="11:11">
      <c r="K99259"/>
    </row>
    <row r="99260" spans="11:11">
      <c r="K99260"/>
    </row>
    <row r="99261" spans="11:11">
      <c r="K99261"/>
    </row>
    <row r="99262" spans="11:11">
      <c r="K99262"/>
    </row>
    <row r="99263" spans="11:11">
      <c r="K99263"/>
    </row>
    <row r="99264" spans="11:11">
      <c r="K99264"/>
    </row>
    <row r="99265" spans="11:11">
      <c r="K99265"/>
    </row>
    <row r="99266" spans="11:11">
      <c r="K99266"/>
    </row>
    <row r="99267" spans="11:11">
      <c r="K99267"/>
    </row>
    <row r="99268" spans="11:11">
      <c r="K99268"/>
    </row>
    <row r="99269" spans="11:11">
      <c r="K99269"/>
    </row>
    <row r="99270" spans="11:11">
      <c r="K99270"/>
    </row>
    <row r="99271" spans="11:11">
      <c r="K99271"/>
    </row>
    <row r="99272" spans="11:11">
      <c r="K99272"/>
    </row>
    <row r="99273" spans="11:11">
      <c r="K99273"/>
    </row>
    <row r="99274" spans="11:11">
      <c r="K99274"/>
    </row>
    <row r="99275" spans="11:11">
      <c r="K99275"/>
    </row>
    <row r="99276" spans="11:11">
      <c r="K99276"/>
    </row>
    <row r="99277" spans="11:11">
      <c r="K99277"/>
    </row>
    <row r="99278" spans="11:11">
      <c r="K99278"/>
    </row>
    <row r="99279" spans="11:11">
      <c r="K99279"/>
    </row>
    <row r="99280" spans="11:11">
      <c r="K99280"/>
    </row>
    <row r="99281" spans="11:11">
      <c r="K99281"/>
    </row>
    <row r="99282" spans="11:11">
      <c r="K99282"/>
    </row>
    <row r="99283" spans="11:11">
      <c r="K99283"/>
    </row>
    <row r="99284" spans="11:11">
      <c r="K99284"/>
    </row>
    <row r="99285" spans="11:11">
      <c r="K99285"/>
    </row>
    <row r="99286" spans="11:11">
      <c r="K99286"/>
    </row>
    <row r="99287" spans="11:11">
      <c r="K99287"/>
    </row>
    <row r="99288" spans="11:11">
      <c r="K99288"/>
    </row>
    <row r="99289" spans="11:11">
      <c r="K99289"/>
    </row>
    <row r="99290" spans="11:11">
      <c r="K99290"/>
    </row>
    <row r="99291" spans="11:11">
      <c r="K99291"/>
    </row>
    <row r="99292" spans="11:11">
      <c r="K99292"/>
    </row>
    <row r="99293" spans="11:11">
      <c r="K99293"/>
    </row>
    <row r="99294" spans="11:11">
      <c r="K99294"/>
    </row>
    <row r="99295" spans="11:11">
      <c r="K99295"/>
    </row>
    <row r="99296" spans="11:11">
      <c r="K99296"/>
    </row>
    <row r="99297" spans="11:11">
      <c r="K99297"/>
    </row>
    <row r="99298" spans="11:11">
      <c r="K99298"/>
    </row>
    <row r="99299" spans="11:11">
      <c r="K99299"/>
    </row>
    <row r="99300" spans="11:11">
      <c r="K99300"/>
    </row>
    <row r="99301" spans="11:11">
      <c r="K99301"/>
    </row>
    <row r="99302" spans="11:11">
      <c r="K99302"/>
    </row>
    <row r="99303" spans="11:11">
      <c r="K99303"/>
    </row>
    <row r="99304" spans="11:11">
      <c r="K99304"/>
    </row>
    <row r="99305" spans="11:11">
      <c r="K99305"/>
    </row>
    <row r="99306" spans="11:11">
      <c r="K99306"/>
    </row>
    <row r="99307" spans="11:11">
      <c r="K99307"/>
    </row>
    <row r="99308" spans="11:11">
      <c r="K99308"/>
    </row>
    <row r="99309" spans="11:11">
      <c r="K99309"/>
    </row>
    <row r="99310" spans="11:11">
      <c r="K99310"/>
    </row>
    <row r="99311" spans="11:11">
      <c r="K99311"/>
    </row>
    <row r="99312" spans="11:11">
      <c r="K99312"/>
    </row>
    <row r="99313" spans="11:11">
      <c r="K99313"/>
    </row>
    <row r="99314" spans="11:11">
      <c r="K99314"/>
    </row>
    <row r="99315" spans="11:11">
      <c r="K99315"/>
    </row>
    <row r="99316" spans="11:11">
      <c r="K99316"/>
    </row>
    <row r="99317" spans="11:11">
      <c r="K99317"/>
    </row>
    <row r="99318" spans="11:11">
      <c r="K99318"/>
    </row>
    <row r="99319" spans="11:11">
      <c r="K99319"/>
    </row>
    <row r="99320" spans="11:11">
      <c r="K99320"/>
    </row>
    <row r="99321" spans="11:11">
      <c r="K99321"/>
    </row>
    <row r="99322" spans="11:11">
      <c r="K99322"/>
    </row>
    <row r="99323" spans="11:11">
      <c r="K99323"/>
    </row>
    <row r="99324" spans="11:11">
      <c r="K99324"/>
    </row>
    <row r="99325" spans="11:11">
      <c r="K99325"/>
    </row>
    <row r="99326" spans="11:11">
      <c r="K99326"/>
    </row>
    <row r="99327" spans="11:11">
      <c r="K99327"/>
    </row>
    <row r="99328" spans="11:11">
      <c r="K99328"/>
    </row>
    <row r="99329" spans="11:11">
      <c r="K99329"/>
    </row>
    <row r="99330" spans="11:11">
      <c r="K99330"/>
    </row>
    <row r="99331" spans="11:11">
      <c r="K99331"/>
    </row>
    <row r="99332" spans="11:11">
      <c r="K99332"/>
    </row>
    <row r="99333" spans="11:11">
      <c r="K99333"/>
    </row>
    <row r="99334" spans="11:11">
      <c r="K99334"/>
    </row>
    <row r="99335" spans="11:11">
      <c r="K99335"/>
    </row>
    <row r="99336" spans="11:11">
      <c r="K99336"/>
    </row>
    <row r="99337" spans="11:11">
      <c r="K99337"/>
    </row>
    <row r="99338" spans="11:11">
      <c r="K99338"/>
    </row>
    <row r="99339" spans="11:11">
      <c r="K99339"/>
    </row>
    <row r="99340" spans="11:11">
      <c r="K99340"/>
    </row>
    <row r="99341" spans="11:11">
      <c r="K99341"/>
    </row>
    <row r="99342" spans="11:11">
      <c r="K99342"/>
    </row>
    <row r="99343" spans="11:11">
      <c r="K99343"/>
    </row>
    <row r="99344" spans="11:11">
      <c r="K99344"/>
    </row>
    <row r="99345" spans="11:11">
      <c r="K99345"/>
    </row>
    <row r="99346" spans="11:11">
      <c r="K99346"/>
    </row>
    <row r="99347" spans="11:11">
      <c r="K99347"/>
    </row>
    <row r="99348" spans="11:11">
      <c r="K99348"/>
    </row>
    <row r="99349" spans="11:11">
      <c r="K99349"/>
    </row>
    <row r="99350" spans="11:11">
      <c r="K99350"/>
    </row>
    <row r="99351" spans="11:11">
      <c r="K99351"/>
    </row>
    <row r="99352" spans="11:11">
      <c r="K99352"/>
    </row>
    <row r="99353" spans="11:11">
      <c r="K99353"/>
    </row>
    <row r="99354" spans="11:11">
      <c r="K99354"/>
    </row>
    <row r="99355" spans="11:11">
      <c r="K99355"/>
    </row>
    <row r="99356" spans="11:11">
      <c r="K99356"/>
    </row>
    <row r="99357" spans="11:11">
      <c r="K99357"/>
    </row>
    <row r="99358" spans="11:11">
      <c r="K99358"/>
    </row>
    <row r="99359" spans="11:11">
      <c r="K99359"/>
    </row>
    <row r="99360" spans="11:11">
      <c r="K99360"/>
    </row>
    <row r="99361" spans="11:11">
      <c r="K99361"/>
    </row>
    <row r="99362" spans="11:11">
      <c r="K99362"/>
    </row>
    <row r="99363" spans="11:11">
      <c r="K99363"/>
    </row>
    <row r="99364" spans="11:11">
      <c r="K99364"/>
    </row>
    <row r="99365" spans="11:11">
      <c r="K99365"/>
    </row>
    <row r="99366" spans="11:11">
      <c r="K99366"/>
    </row>
    <row r="99367" spans="11:11">
      <c r="K99367"/>
    </row>
    <row r="99368" spans="11:11">
      <c r="K99368"/>
    </row>
    <row r="99369" spans="11:11">
      <c r="K99369"/>
    </row>
    <row r="99370" spans="11:11">
      <c r="K99370"/>
    </row>
    <row r="99371" spans="11:11">
      <c r="K99371"/>
    </row>
    <row r="99372" spans="11:11">
      <c r="K99372"/>
    </row>
    <row r="99373" spans="11:11">
      <c r="K99373"/>
    </row>
    <row r="99374" spans="11:11">
      <c r="K99374"/>
    </row>
    <row r="99375" spans="11:11">
      <c r="K99375"/>
    </row>
    <row r="99376" spans="11:11">
      <c r="K99376"/>
    </row>
    <row r="99377" spans="11:11">
      <c r="K99377"/>
    </row>
    <row r="99378" spans="11:11">
      <c r="K99378"/>
    </row>
    <row r="99379" spans="11:11">
      <c r="K99379"/>
    </row>
    <row r="99380" spans="11:11">
      <c r="K99380"/>
    </row>
    <row r="99381" spans="11:11">
      <c r="K99381"/>
    </row>
    <row r="99382" spans="11:11">
      <c r="K99382"/>
    </row>
    <row r="99383" spans="11:11">
      <c r="K99383"/>
    </row>
    <row r="99384" spans="11:11">
      <c r="K99384"/>
    </row>
    <row r="99385" spans="11:11">
      <c r="K99385"/>
    </row>
    <row r="99386" spans="11:11">
      <c r="K99386"/>
    </row>
    <row r="99387" spans="11:11">
      <c r="K99387"/>
    </row>
    <row r="99388" spans="11:11">
      <c r="K99388"/>
    </row>
    <row r="99389" spans="11:11">
      <c r="K99389"/>
    </row>
    <row r="99390" spans="11:11">
      <c r="K99390"/>
    </row>
    <row r="99391" spans="11:11">
      <c r="K99391"/>
    </row>
    <row r="99392" spans="11:11">
      <c r="K99392"/>
    </row>
    <row r="99393" spans="11:11">
      <c r="K99393"/>
    </row>
    <row r="99394" spans="11:11">
      <c r="K99394"/>
    </row>
    <row r="99395" spans="11:11">
      <c r="K99395"/>
    </row>
    <row r="99396" spans="11:11">
      <c r="K99396"/>
    </row>
    <row r="99397" spans="11:11">
      <c r="K99397"/>
    </row>
    <row r="99398" spans="11:11">
      <c r="K99398"/>
    </row>
    <row r="99399" spans="11:11">
      <c r="K99399"/>
    </row>
    <row r="99400" spans="11:11">
      <c r="K99400"/>
    </row>
    <row r="99401" spans="11:11">
      <c r="K99401"/>
    </row>
    <row r="99402" spans="11:11">
      <c r="K99402"/>
    </row>
    <row r="99403" spans="11:11">
      <c r="K99403"/>
    </row>
    <row r="99404" spans="11:11">
      <c r="K99404"/>
    </row>
    <row r="99405" spans="11:11">
      <c r="K99405"/>
    </row>
    <row r="99406" spans="11:11">
      <c r="K99406"/>
    </row>
    <row r="99407" spans="11:11">
      <c r="K99407"/>
    </row>
    <row r="99408" spans="11:11">
      <c r="K99408"/>
    </row>
    <row r="99409" spans="11:11">
      <c r="K99409"/>
    </row>
    <row r="99410" spans="11:11">
      <c r="K99410"/>
    </row>
    <row r="99411" spans="11:11">
      <c r="K99411"/>
    </row>
    <row r="99412" spans="11:11">
      <c r="K99412"/>
    </row>
    <row r="99413" spans="11:11">
      <c r="K99413"/>
    </row>
    <row r="99414" spans="11:11">
      <c r="K99414"/>
    </row>
    <row r="99415" spans="11:11">
      <c r="K99415"/>
    </row>
    <row r="99416" spans="11:11">
      <c r="K99416"/>
    </row>
    <row r="99417" spans="11:11">
      <c r="K99417"/>
    </row>
    <row r="99418" spans="11:11">
      <c r="K99418"/>
    </row>
    <row r="99419" spans="11:11">
      <c r="K99419"/>
    </row>
    <row r="99420" spans="11:11">
      <c r="K99420"/>
    </row>
    <row r="99421" spans="11:11">
      <c r="K99421"/>
    </row>
    <row r="99422" spans="11:11">
      <c r="K99422"/>
    </row>
    <row r="99423" spans="11:11">
      <c r="K99423"/>
    </row>
    <row r="99424" spans="11:11">
      <c r="K99424"/>
    </row>
    <row r="99425" spans="11:11">
      <c r="K99425"/>
    </row>
    <row r="99426" spans="11:11">
      <c r="K99426"/>
    </row>
    <row r="99427" spans="11:11">
      <c r="K99427"/>
    </row>
    <row r="99428" spans="11:11">
      <c r="K99428"/>
    </row>
    <row r="99429" spans="11:11">
      <c r="K99429"/>
    </row>
    <row r="99430" spans="11:11">
      <c r="K99430"/>
    </row>
    <row r="99431" spans="11:11">
      <c r="K99431"/>
    </row>
    <row r="99432" spans="11:11">
      <c r="K99432"/>
    </row>
    <row r="99433" spans="11:11">
      <c r="K99433"/>
    </row>
    <row r="99434" spans="11:11">
      <c r="K99434"/>
    </row>
    <row r="99435" spans="11:11">
      <c r="K99435"/>
    </row>
    <row r="99436" spans="11:11">
      <c r="K99436"/>
    </row>
    <row r="99437" spans="11:11">
      <c r="K99437"/>
    </row>
    <row r="99438" spans="11:11">
      <c r="K99438"/>
    </row>
    <row r="99439" spans="11:11">
      <c r="K99439"/>
    </row>
    <row r="99440" spans="11:11">
      <c r="K99440"/>
    </row>
    <row r="99441" spans="11:11">
      <c r="K99441"/>
    </row>
    <row r="99442" spans="11:11">
      <c r="K99442"/>
    </row>
    <row r="99443" spans="11:11">
      <c r="K99443"/>
    </row>
    <row r="99444" spans="11:11">
      <c r="K99444"/>
    </row>
    <row r="99445" spans="11:11">
      <c r="K99445"/>
    </row>
    <row r="99446" spans="11:11">
      <c r="K99446"/>
    </row>
    <row r="99447" spans="11:11">
      <c r="K99447"/>
    </row>
    <row r="99448" spans="11:11">
      <c r="K99448"/>
    </row>
    <row r="99449" spans="11:11">
      <c r="K99449"/>
    </row>
    <row r="99450" spans="11:11">
      <c r="K99450"/>
    </row>
    <row r="99451" spans="11:11">
      <c r="K99451"/>
    </row>
    <row r="99452" spans="11:11">
      <c r="K99452"/>
    </row>
    <row r="99453" spans="11:11">
      <c r="K99453"/>
    </row>
    <row r="99454" spans="11:11">
      <c r="K99454"/>
    </row>
    <row r="99455" spans="11:11">
      <c r="K99455"/>
    </row>
    <row r="99456" spans="11:11">
      <c r="K99456"/>
    </row>
    <row r="99457" spans="11:11">
      <c r="K99457"/>
    </row>
    <row r="99458" spans="11:11">
      <c r="K99458"/>
    </row>
    <row r="99459" spans="11:11">
      <c r="K99459"/>
    </row>
    <row r="99460" spans="11:11">
      <c r="K99460"/>
    </row>
    <row r="99461" spans="11:11">
      <c r="K99461"/>
    </row>
    <row r="99462" spans="11:11">
      <c r="K99462"/>
    </row>
    <row r="99463" spans="11:11">
      <c r="K99463"/>
    </row>
    <row r="99464" spans="11:11">
      <c r="K99464"/>
    </row>
    <row r="99465" spans="11:11">
      <c r="K99465"/>
    </row>
    <row r="99466" spans="11:11">
      <c r="K99466"/>
    </row>
    <row r="99467" spans="11:11">
      <c r="K99467"/>
    </row>
    <row r="99468" spans="11:11">
      <c r="K99468"/>
    </row>
    <row r="99469" spans="11:11">
      <c r="K99469"/>
    </row>
    <row r="99470" spans="11:11">
      <c r="K99470"/>
    </row>
    <row r="99471" spans="11:11">
      <c r="K99471"/>
    </row>
    <row r="99472" spans="11:11">
      <c r="K99472"/>
    </row>
    <row r="99473" spans="11:11">
      <c r="K99473"/>
    </row>
    <row r="99474" spans="11:11">
      <c r="K99474"/>
    </row>
    <row r="99475" spans="11:11">
      <c r="K99475"/>
    </row>
    <row r="99476" spans="11:11">
      <c r="K99476"/>
    </row>
    <row r="99477" spans="11:11">
      <c r="K99477"/>
    </row>
    <row r="99478" spans="11:11">
      <c r="K99478"/>
    </row>
    <row r="99479" spans="11:11">
      <c r="K99479"/>
    </row>
    <row r="99480" spans="11:11">
      <c r="K99480"/>
    </row>
    <row r="99481" spans="11:11">
      <c r="K99481"/>
    </row>
    <row r="99482" spans="11:11">
      <c r="K99482"/>
    </row>
    <row r="99483" spans="11:11">
      <c r="K99483"/>
    </row>
    <row r="99484" spans="11:11">
      <c r="K99484"/>
    </row>
    <row r="99485" spans="11:11">
      <c r="K99485"/>
    </row>
    <row r="99486" spans="11:11">
      <c r="K99486"/>
    </row>
    <row r="99487" spans="11:11">
      <c r="K99487"/>
    </row>
    <row r="99488" spans="11:11">
      <c r="K99488"/>
    </row>
    <row r="99489" spans="11:11">
      <c r="K99489"/>
    </row>
    <row r="99490" spans="11:11">
      <c r="K99490"/>
    </row>
    <row r="99491" spans="11:11">
      <c r="K99491"/>
    </row>
    <row r="99492" spans="11:11">
      <c r="K99492"/>
    </row>
    <row r="99493" spans="11:11">
      <c r="K99493"/>
    </row>
    <row r="99494" spans="11:11">
      <c r="K99494"/>
    </row>
    <row r="99495" spans="11:11">
      <c r="K99495"/>
    </row>
    <row r="99496" spans="11:11">
      <c r="K99496"/>
    </row>
    <row r="99497" spans="11:11">
      <c r="K99497"/>
    </row>
    <row r="99498" spans="11:11">
      <c r="K99498"/>
    </row>
    <row r="99499" spans="11:11">
      <c r="K99499"/>
    </row>
    <row r="99500" spans="11:11">
      <c r="K99500"/>
    </row>
    <row r="99501" spans="11:11">
      <c r="K99501"/>
    </row>
    <row r="99502" spans="11:11">
      <c r="K99502"/>
    </row>
    <row r="99503" spans="11:11">
      <c r="K99503"/>
    </row>
    <row r="99504" spans="11:11">
      <c r="K99504"/>
    </row>
    <row r="99505" spans="11:11">
      <c r="K99505"/>
    </row>
    <row r="99506" spans="11:11">
      <c r="K99506"/>
    </row>
    <row r="99507" spans="11:11">
      <c r="K99507"/>
    </row>
    <row r="99508" spans="11:11">
      <c r="K99508"/>
    </row>
    <row r="99509" spans="11:11">
      <c r="K99509"/>
    </row>
    <row r="99510" spans="11:11">
      <c r="K99510"/>
    </row>
    <row r="99511" spans="11:11">
      <c r="K99511"/>
    </row>
    <row r="99512" spans="11:11">
      <c r="K99512"/>
    </row>
    <row r="99513" spans="11:11">
      <c r="K99513"/>
    </row>
    <row r="99514" spans="11:11">
      <c r="K99514"/>
    </row>
    <row r="99515" spans="11:11">
      <c r="K99515"/>
    </row>
    <row r="99516" spans="11:11">
      <c r="K99516"/>
    </row>
    <row r="99517" spans="11:11">
      <c r="K99517"/>
    </row>
    <row r="99518" spans="11:11">
      <c r="K99518"/>
    </row>
    <row r="99519" spans="11:11">
      <c r="K99519"/>
    </row>
    <row r="99520" spans="11:11">
      <c r="K99520"/>
    </row>
    <row r="99521" spans="11:11">
      <c r="K99521"/>
    </row>
    <row r="99522" spans="11:11">
      <c r="K99522"/>
    </row>
    <row r="99523" spans="11:11">
      <c r="K99523"/>
    </row>
    <row r="99524" spans="11:11">
      <c r="K99524"/>
    </row>
    <row r="99525" spans="11:11">
      <c r="K99525"/>
    </row>
    <row r="99526" spans="11:11">
      <c r="K99526"/>
    </row>
    <row r="99527" spans="11:11">
      <c r="K99527"/>
    </row>
    <row r="99528" spans="11:11">
      <c r="K99528"/>
    </row>
    <row r="99529" spans="11:11">
      <c r="K99529"/>
    </row>
    <row r="99530" spans="11:11">
      <c r="K99530"/>
    </row>
    <row r="99531" spans="11:11">
      <c r="K99531"/>
    </row>
    <row r="99532" spans="11:11">
      <c r="K99532"/>
    </row>
    <row r="99533" spans="11:11">
      <c r="K99533"/>
    </row>
    <row r="99534" spans="11:11">
      <c r="K99534"/>
    </row>
    <row r="99535" spans="11:11">
      <c r="K99535"/>
    </row>
    <row r="99536" spans="11:11">
      <c r="K99536"/>
    </row>
    <row r="99537" spans="11:11">
      <c r="K99537"/>
    </row>
    <row r="99538" spans="11:11">
      <c r="K99538"/>
    </row>
    <row r="99539" spans="11:11">
      <c r="K99539"/>
    </row>
    <row r="99540" spans="11:11">
      <c r="K99540"/>
    </row>
    <row r="99541" spans="11:11">
      <c r="K99541"/>
    </row>
    <row r="99542" spans="11:11">
      <c r="K99542"/>
    </row>
    <row r="99543" spans="11:11">
      <c r="K99543"/>
    </row>
    <row r="99544" spans="11:11">
      <c r="K99544"/>
    </row>
    <row r="99545" spans="11:11">
      <c r="K99545"/>
    </row>
    <row r="99546" spans="11:11">
      <c r="K99546"/>
    </row>
    <row r="99547" spans="11:11">
      <c r="K99547"/>
    </row>
    <row r="99548" spans="11:11">
      <c r="K99548"/>
    </row>
    <row r="99549" spans="11:11">
      <c r="K99549"/>
    </row>
    <row r="99550" spans="11:11">
      <c r="K99550"/>
    </row>
    <row r="99551" spans="11:11">
      <c r="K99551"/>
    </row>
    <row r="99552" spans="11:11">
      <c r="K99552"/>
    </row>
    <row r="99553" spans="11:11">
      <c r="K99553"/>
    </row>
    <row r="99554" spans="11:11">
      <c r="K99554"/>
    </row>
    <row r="99555" spans="11:11">
      <c r="K99555"/>
    </row>
    <row r="99556" spans="11:11">
      <c r="K99556"/>
    </row>
    <row r="99557" spans="11:11">
      <c r="K99557"/>
    </row>
    <row r="99558" spans="11:11">
      <c r="K99558"/>
    </row>
    <row r="99559" spans="11:11">
      <c r="K99559"/>
    </row>
    <row r="99560" spans="11:11">
      <c r="K99560"/>
    </row>
    <row r="99561" spans="11:11">
      <c r="K99561"/>
    </row>
    <row r="99562" spans="11:11">
      <c r="K99562"/>
    </row>
    <row r="99563" spans="11:11">
      <c r="K99563"/>
    </row>
    <row r="99564" spans="11:11">
      <c r="K99564"/>
    </row>
    <row r="99565" spans="11:11">
      <c r="K99565"/>
    </row>
    <row r="99566" spans="11:11">
      <c r="K99566"/>
    </row>
    <row r="99567" spans="11:11">
      <c r="K99567"/>
    </row>
    <row r="99568" spans="11:11">
      <c r="K99568"/>
    </row>
    <row r="99569" spans="11:11">
      <c r="K99569"/>
    </row>
    <row r="99570" spans="11:11">
      <c r="K99570"/>
    </row>
    <row r="99571" spans="11:11">
      <c r="K99571"/>
    </row>
    <row r="99572" spans="11:11">
      <c r="K99572"/>
    </row>
    <row r="99573" spans="11:11">
      <c r="K99573"/>
    </row>
    <row r="99574" spans="11:11">
      <c r="K99574"/>
    </row>
    <row r="99575" spans="11:11">
      <c r="K99575"/>
    </row>
    <row r="99576" spans="11:11">
      <c r="K99576"/>
    </row>
    <row r="99577" spans="11:11">
      <c r="K99577"/>
    </row>
    <row r="99578" spans="11:11">
      <c r="K99578"/>
    </row>
    <row r="99579" spans="11:11">
      <c r="K99579"/>
    </row>
    <row r="99580" spans="11:11">
      <c r="K99580"/>
    </row>
    <row r="99581" spans="11:11">
      <c r="K99581"/>
    </row>
    <row r="99582" spans="11:11">
      <c r="K99582"/>
    </row>
    <row r="99583" spans="11:11">
      <c r="K99583"/>
    </row>
    <row r="99584" spans="11:11">
      <c r="K99584"/>
    </row>
    <row r="99585" spans="11:11">
      <c r="K99585"/>
    </row>
    <row r="99586" spans="11:11">
      <c r="K99586"/>
    </row>
    <row r="99587" spans="11:11">
      <c r="K99587"/>
    </row>
    <row r="99588" spans="11:11">
      <c r="K99588"/>
    </row>
    <row r="99589" spans="11:11">
      <c r="K99589"/>
    </row>
    <row r="99590" spans="11:11">
      <c r="K99590"/>
    </row>
    <row r="99591" spans="11:11">
      <c r="K99591"/>
    </row>
    <row r="99592" spans="11:11">
      <c r="K99592"/>
    </row>
    <row r="99593" spans="11:11">
      <c r="K99593"/>
    </row>
    <row r="99594" spans="11:11">
      <c r="K99594"/>
    </row>
    <row r="99595" spans="11:11">
      <c r="K99595"/>
    </row>
    <row r="99596" spans="11:11">
      <c r="K99596"/>
    </row>
    <row r="99597" spans="11:11">
      <c r="K99597"/>
    </row>
    <row r="99598" spans="11:11">
      <c r="K99598"/>
    </row>
    <row r="99599" spans="11:11">
      <c r="K99599"/>
    </row>
    <row r="99600" spans="11:11">
      <c r="K99600"/>
    </row>
    <row r="99601" spans="11:11">
      <c r="K99601"/>
    </row>
    <row r="99602" spans="11:11">
      <c r="K99602"/>
    </row>
    <row r="99603" spans="11:11">
      <c r="K99603"/>
    </row>
    <row r="99604" spans="11:11">
      <c r="K99604"/>
    </row>
    <row r="99605" spans="11:11">
      <c r="K99605"/>
    </row>
    <row r="99606" spans="11:11">
      <c r="K99606"/>
    </row>
    <row r="99607" spans="11:11">
      <c r="K99607"/>
    </row>
    <row r="99608" spans="11:11">
      <c r="K99608"/>
    </row>
    <row r="99609" spans="11:11">
      <c r="K99609"/>
    </row>
    <row r="99610" spans="11:11">
      <c r="K99610"/>
    </row>
    <row r="99611" spans="11:11">
      <c r="K99611"/>
    </row>
    <row r="99612" spans="11:11">
      <c r="K99612"/>
    </row>
    <row r="99613" spans="11:11">
      <c r="K99613"/>
    </row>
    <row r="99614" spans="11:11">
      <c r="K99614"/>
    </row>
    <row r="99615" spans="11:11">
      <c r="K99615"/>
    </row>
    <row r="99616" spans="11:11">
      <c r="K99616"/>
    </row>
    <row r="99617" spans="11:11">
      <c r="K99617"/>
    </row>
    <row r="99618" spans="11:11">
      <c r="K99618"/>
    </row>
    <row r="99619" spans="11:11">
      <c r="K99619"/>
    </row>
    <row r="99620" spans="11:11">
      <c r="K99620"/>
    </row>
    <row r="99621" spans="11:11">
      <c r="K99621"/>
    </row>
    <row r="99622" spans="11:11">
      <c r="K99622"/>
    </row>
    <row r="99623" spans="11:11">
      <c r="K99623"/>
    </row>
    <row r="99624" spans="11:11">
      <c r="K99624"/>
    </row>
    <row r="99625" spans="11:11">
      <c r="K99625"/>
    </row>
    <row r="99626" spans="11:11">
      <c r="K99626"/>
    </row>
    <row r="99627" spans="11:11">
      <c r="K99627"/>
    </row>
    <row r="99628" spans="11:11">
      <c r="K99628"/>
    </row>
    <row r="99629" spans="11:11">
      <c r="K99629"/>
    </row>
    <row r="99630" spans="11:11">
      <c r="K99630"/>
    </row>
    <row r="99631" spans="11:11">
      <c r="K99631"/>
    </row>
    <row r="99632" spans="11:11">
      <c r="K99632"/>
    </row>
    <row r="99633" spans="11:11">
      <c r="K99633"/>
    </row>
    <row r="99634" spans="11:11">
      <c r="K99634"/>
    </row>
    <row r="99635" spans="11:11">
      <c r="K99635"/>
    </row>
    <row r="99636" spans="11:11">
      <c r="K99636"/>
    </row>
    <row r="99637" spans="11:11">
      <c r="K99637"/>
    </row>
    <row r="99638" spans="11:11">
      <c r="K99638"/>
    </row>
    <row r="99639" spans="11:11">
      <c r="K99639"/>
    </row>
    <row r="99640" spans="11:11">
      <c r="K99640"/>
    </row>
    <row r="99641" spans="11:11">
      <c r="K99641"/>
    </row>
    <row r="99642" spans="11:11">
      <c r="K99642"/>
    </row>
    <row r="99643" spans="11:11">
      <c r="K99643"/>
    </row>
    <row r="99644" spans="11:11">
      <c r="K99644"/>
    </row>
    <row r="99645" spans="11:11">
      <c r="K99645"/>
    </row>
    <row r="99646" spans="11:11">
      <c r="K99646"/>
    </row>
    <row r="99647" spans="11:11">
      <c r="K99647"/>
    </row>
    <row r="99648" spans="11:11">
      <c r="K99648"/>
    </row>
    <row r="99649" spans="11:11">
      <c r="K99649"/>
    </row>
    <row r="99650" spans="11:11">
      <c r="K99650"/>
    </row>
    <row r="99651" spans="11:11">
      <c r="K99651"/>
    </row>
    <row r="99652" spans="11:11">
      <c r="K99652"/>
    </row>
    <row r="99653" spans="11:11">
      <c r="K99653"/>
    </row>
    <row r="99654" spans="11:11">
      <c r="K99654"/>
    </row>
    <row r="99655" spans="11:11">
      <c r="K99655"/>
    </row>
    <row r="99656" spans="11:11">
      <c r="K99656"/>
    </row>
    <row r="99657" spans="11:11">
      <c r="K99657"/>
    </row>
    <row r="99658" spans="11:11">
      <c r="K99658"/>
    </row>
    <row r="99659" spans="11:11">
      <c r="K99659"/>
    </row>
    <row r="99660" spans="11:11">
      <c r="K99660"/>
    </row>
    <row r="99661" spans="11:11">
      <c r="K99661"/>
    </row>
    <row r="99662" spans="11:11">
      <c r="K99662"/>
    </row>
    <row r="99663" spans="11:11">
      <c r="K99663"/>
    </row>
    <row r="99664" spans="11:11">
      <c r="K99664"/>
    </row>
    <row r="99665" spans="11:11">
      <c r="K99665"/>
    </row>
    <row r="99666" spans="11:11">
      <c r="K99666"/>
    </row>
    <row r="99667" spans="11:11">
      <c r="K99667"/>
    </row>
    <row r="99668" spans="11:11">
      <c r="K99668"/>
    </row>
    <row r="99669" spans="11:11">
      <c r="K99669"/>
    </row>
    <row r="99670" spans="11:11">
      <c r="K99670"/>
    </row>
    <row r="99671" spans="11:11">
      <c r="K99671"/>
    </row>
    <row r="99672" spans="11:11">
      <c r="K99672"/>
    </row>
    <row r="99673" spans="11:11">
      <c r="K99673"/>
    </row>
    <row r="99674" spans="11:11">
      <c r="K99674"/>
    </row>
    <row r="99675" spans="11:11">
      <c r="K99675"/>
    </row>
    <row r="99676" spans="11:11">
      <c r="K99676"/>
    </row>
    <row r="99677" spans="11:11">
      <c r="K99677"/>
    </row>
    <row r="99678" spans="11:11">
      <c r="K99678"/>
    </row>
    <row r="99679" spans="11:11">
      <c r="K99679"/>
    </row>
    <row r="99680" spans="11:11">
      <c r="K99680"/>
    </row>
    <row r="99681" spans="11:11">
      <c r="K99681"/>
    </row>
    <row r="99682" spans="11:11">
      <c r="K99682"/>
    </row>
    <row r="99683" spans="11:11">
      <c r="K99683"/>
    </row>
    <row r="99684" spans="11:11">
      <c r="K99684"/>
    </row>
    <row r="99685" spans="11:11">
      <c r="K99685"/>
    </row>
    <row r="99686" spans="11:11">
      <c r="K99686"/>
    </row>
    <row r="99687" spans="11:11">
      <c r="K99687"/>
    </row>
    <row r="99688" spans="11:11">
      <c r="K99688"/>
    </row>
    <row r="99689" spans="11:11">
      <c r="K99689"/>
    </row>
    <row r="99690" spans="11:11">
      <c r="K99690"/>
    </row>
    <row r="99691" spans="11:11">
      <c r="K99691"/>
    </row>
    <row r="99692" spans="11:11">
      <c r="K99692"/>
    </row>
    <row r="99693" spans="11:11">
      <c r="K99693"/>
    </row>
    <row r="99694" spans="11:11">
      <c r="K99694"/>
    </row>
    <row r="99695" spans="11:11">
      <c r="K99695"/>
    </row>
    <row r="99696" spans="11:11">
      <c r="K99696"/>
    </row>
    <row r="99697" spans="11:11">
      <c r="K99697"/>
    </row>
    <row r="99698" spans="11:11">
      <c r="K99698"/>
    </row>
    <row r="99699" spans="11:11">
      <c r="K99699"/>
    </row>
    <row r="99700" spans="11:11">
      <c r="K99700"/>
    </row>
    <row r="99701" spans="11:11">
      <c r="K99701"/>
    </row>
    <row r="99702" spans="11:11">
      <c r="K99702"/>
    </row>
    <row r="99703" spans="11:11">
      <c r="K99703"/>
    </row>
    <row r="99704" spans="11:11">
      <c r="K99704"/>
    </row>
    <row r="99705" spans="11:11">
      <c r="K99705"/>
    </row>
    <row r="99706" spans="11:11">
      <c r="K99706"/>
    </row>
    <row r="99707" spans="11:11">
      <c r="K99707"/>
    </row>
    <row r="99708" spans="11:11">
      <c r="K99708"/>
    </row>
    <row r="99709" spans="11:11">
      <c r="K99709"/>
    </row>
    <row r="99710" spans="11:11">
      <c r="K99710"/>
    </row>
    <row r="99711" spans="11:11">
      <c r="K99711"/>
    </row>
    <row r="99712" spans="11:11">
      <c r="K99712"/>
    </row>
    <row r="99713" spans="11:11">
      <c r="K99713"/>
    </row>
    <row r="99714" spans="11:11">
      <c r="K99714"/>
    </row>
    <row r="99715" spans="11:11">
      <c r="K99715"/>
    </row>
    <row r="99716" spans="11:11">
      <c r="K99716"/>
    </row>
    <row r="99717" spans="11:11">
      <c r="K99717"/>
    </row>
    <row r="99718" spans="11:11">
      <c r="K99718"/>
    </row>
    <row r="99719" spans="11:11">
      <c r="K99719"/>
    </row>
    <row r="99720" spans="11:11">
      <c r="K99720"/>
    </row>
    <row r="99721" spans="11:11">
      <c r="K99721"/>
    </row>
    <row r="99722" spans="11:11">
      <c r="K99722"/>
    </row>
    <row r="99723" spans="11:11">
      <c r="K99723"/>
    </row>
    <row r="99724" spans="11:11">
      <c r="K99724"/>
    </row>
    <row r="99725" spans="11:11">
      <c r="K99725"/>
    </row>
    <row r="99726" spans="11:11">
      <c r="K99726"/>
    </row>
    <row r="99727" spans="11:11">
      <c r="K99727"/>
    </row>
    <row r="99728" spans="11:11">
      <c r="K99728"/>
    </row>
    <row r="99729" spans="11:11">
      <c r="K99729"/>
    </row>
    <row r="99730" spans="11:11">
      <c r="K99730"/>
    </row>
    <row r="99731" spans="11:11">
      <c r="K99731"/>
    </row>
    <row r="99732" spans="11:11">
      <c r="K99732"/>
    </row>
    <row r="99733" spans="11:11">
      <c r="K99733"/>
    </row>
    <row r="99734" spans="11:11">
      <c r="K99734"/>
    </row>
    <row r="99735" spans="11:11">
      <c r="K99735"/>
    </row>
    <row r="99736" spans="11:11">
      <c r="K99736"/>
    </row>
    <row r="99737" spans="11:11">
      <c r="K99737"/>
    </row>
    <row r="99738" spans="11:11">
      <c r="K99738"/>
    </row>
    <row r="99739" spans="11:11">
      <c r="K99739"/>
    </row>
    <row r="99740" spans="11:11">
      <c r="K99740"/>
    </row>
    <row r="99741" spans="11:11">
      <c r="K99741"/>
    </row>
    <row r="99742" spans="11:11">
      <c r="K99742"/>
    </row>
    <row r="99743" spans="11:11">
      <c r="K99743"/>
    </row>
    <row r="99744" spans="11:11">
      <c r="K99744"/>
    </row>
    <row r="99745" spans="11:11">
      <c r="K99745"/>
    </row>
    <row r="99746" spans="11:11">
      <c r="K99746"/>
    </row>
    <row r="99747" spans="11:11">
      <c r="K99747"/>
    </row>
    <row r="99748" spans="11:11">
      <c r="K99748"/>
    </row>
    <row r="99749" spans="11:11">
      <c r="K99749"/>
    </row>
    <row r="99750" spans="11:11">
      <c r="K99750"/>
    </row>
    <row r="99751" spans="11:11">
      <c r="K99751"/>
    </row>
    <row r="99752" spans="11:11">
      <c r="K99752"/>
    </row>
    <row r="99753" spans="11:11">
      <c r="K99753"/>
    </row>
    <row r="99754" spans="11:11">
      <c r="K99754"/>
    </row>
    <row r="99755" spans="11:11">
      <c r="K99755"/>
    </row>
    <row r="99756" spans="11:11">
      <c r="K99756"/>
    </row>
    <row r="99757" spans="11:11">
      <c r="K99757"/>
    </row>
    <row r="99758" spans="11:11">
      <c r="K99758"/>
    </row>
    <row r="99759" spans="11:11">
      <c r="K99759"/>
    </row>
    <row r="99760" spans="11:11">
      <c r="K99760"/>
    </row>
    <row r="99761" spans="11:11">
      <c r="K99761"/>
    </row>
    <row r="99762" spans="11:11">
      <c r="K99762"/>
    </row>
    <row r="99763" spans="11:11">
      <c r="K99763"/>
    </row>
    <row r="99764" spans="11:11">
      <c r="K99764"/>
    </row>
    <row r="99765" spans="11:11">
      <c r="K99765"/>
    </row>
    <row r="99766" spans="11:11">
      <c r="K99766"/>
    </row>
    <row r="99767" spans="11:11">
      <c r="K99767"/>
    </row>
    <row r="99768" spans="11:11">
      <c r="K99768"/>
    </row>
    <row r="99769" spans="11:11">
      <c r="K99769"/>
    </row>
    <row r="99770" spans="11:11">
      <c r="K99770"/>
    </row>
    <row r="99771" spans="11:11">
      <c r="K99771"/>
    </row>
    <row r="99772" spans="11:11">
      <c r="K99772"/>
    </row>
    <row r="99773" spans="11:11">
      <c r="K99773"/>
    </row>
    <row r="99774" spans="11:11">
      <c r="K99774"/>
    </row>
    <row r="99775" spans="11:11">
      <c r="K99775"/>
    </row>
    <row r="99776" spans="11:11">
      <c r="K99776"/>
    </row>
    <row r="99777" spans="11:11">
      <c r="K99777"/>
    </row>
    <row r="99778" spans="11:11">
      <c r="K99778"/>
    </row>
    <row r="99779" spans="11:11">
      <c r="K99779"/>
    </row>
    <row r="99780" spans="11:11">
      <c r="K99780"/>
    </row>
    <row r="99781" spans="11:11">
      <c r="K99781"/>
    </row>
    <row r="99782" spans="11:11">
      <c r="K99782"/>
    </row>
    <row r="99783" spans="11:11">
      <c r="K99783"/>
    </row>
    <row r="99784" spans="11:11">
      <c r="K99784"/>
    </row>
    <row r="99785" spans="11:11">
      <c r="K99785"/>
    </row>
    <row r="99786" spans="11:11">
      <c r="K99786"/>
    </row>
    <row r="99787" spans="11:11">
      <c r="K99787"/>
    </row>
    <row r="99788" spans="11:11">
      <c r="K99788"/>
    </row>
    <row r="99789" spans="11:11">
      <c r="K99789"/>
    </row>
    <row r="99790" spans="11:11">
      <c r="K99790"/>
    </row>
    <row r="99791" spans="11:11">
      <c r="K99791"/>
    </row>
    <row r="99792" spans="11:11">
      <c r="K99792"/>
    </row>
    <row r="99793" spans="11:11">
      <c r="K99793"/>
    </row>
    <row r="99794" spans="11:11">
      <c r="K99794"/>
    </row>
    <row r="99795" spans="11:11">
      <c r="K99795"/>
    </row>
    <row r="99796" spans="11:11">
      <c r="K99796"/>
    </row>
    <row r="99797" spans="11:11">
      <c r="K99797"/>
    </row>
    <row r="99798" spans="11:11">
      <c r="K99798"/>
    </row>
    <row r="99799" spans="11:11">
      <c r="K99799"/>
    </row>
    <row r="99800" spans="11:11">
      <c r="K99800"/>
    </row>
    <row r="99801" spans="11:11">
      <c r="K99801"/>
    </row>
    <row r="99802" spans="11:11">
      <c r="K99802"/>
    </row>
    <row r="99803" spans="11:11">
      <c r="K99803"/>
    </row>
    <row r="99804" spans="11:11">
      <c r="K99804"/>
    </row>
    <row r="99805" spans="11:11">
      <c r="K99805"/>
    </row>
    <row r="99806" spans="11:11">
      <c r="K99806"/>
    </row>
    <row r="99807" spans="11:11">
      <c r="K99807"/>
    </row>
    <row r="99808" spans="11:11">
      <c r="K99808"/>
    </row>
    <row r="99809" spans="11:11">
      <c r="K99809"/>
    </row>
    <row r="99810" spans="11:11">
      <c r="K99810"/>
    </row>
    <row r="99811" spans="11:11">
      <c r="K99811"/>
    </row>
    <row r="99812" spans="11:11">
      <c r="K99812"/>
    </row>
    <row r="99813" spans="11:11">
      <c r="K99813"/>
    </row>
    <row r="99814" spans="11:11">
      <c r="K99814"/>
    </row>
    <row r="99815" spans="11:11">
      <c r="K99815"/>
    </row>
    <row r="99816" spans="11:11">
      <c r="K99816"/>
    </row>
    <row r="99817" spans="11:11">
      <c r="K99817"/>
    </row>
    <row r="99818" spans="11:11">
      <c r="K99818"/>
    </row>
    <row r="99819" spans="11:11">
      <c r="K99819"/>
    </row>
    <row r="99820" spans="11:11">
      <c r="K99820"/>
    </row>
    <row r="99821" spans="11:11">
      <c r="K99821"/>
    </row>
    <row r="99822" spans="11:11">
      <c r="K99822"/>
    </row>
    <row r="99823" spans="11:11">
      <c r="K99823"/>
    </row>
    <row r="99824" spans="11:11">
      <c r="K99824"/>
    </row>
    <row r="99825" spans="11:11">
      <c r="K99825"/>
    </row>
    <row r="99826" spans="11:11">
      <c r="K99826"/>
    </row>
    <row r="99827" spans="11:11">
      <c r="K99827"/>
    </row>
    <row r="99828" spans="11:11">
      <c r="K99828"/>
    </row>
    <row r="99829" spans="11:11">
      <c r="K99829"/>
    </row>
    <row r="99830" spans="11:11">
      <c r="K99830"/>
    </row>
    <row r="99831" spans="11:11">
      <c r="K99831"/>
    </row>
    <row r="99832" spans="11:11">
      <c r="K99832"/>
    </row>
    <row r="99833" spans="11:11">
      <c r="K99833"/>
    </row>
    <row r="99834" spans="11:11">
      <c r="K99834"/>
    </row>
    <row r="99835" spans="11:11">
      <c r="K99835"/>
    </row>
    <row r="99836" spans="11:11">
      <c r="K99836"/>
    </row>
    <row r="99837" spans="11:11">
      <c r="K99837"/>
    </row>
    <row r="99838" spans="11:11">
      <c r="K99838"/>
    </row>
    <row r="99839" spans="11:11">
      <c r="K99839"/>
    </row>
    <row r="99840" spans="11:11">
      <c r="K99840"/>
    </row>
    <row r="99841" spans="11:11">
      <c r="K99841"/>
    </row>
    <row r="99842" spans="11:11">
      <c r="K99842"/>
    </row>
    <row r="99843" spans="11:11">
      <c r="K99843"/>
    </row>
    <row r="99844" spans="11:11">
      <c r="K99844"/>
    </row>
    <row r="99845" spans="11:11">
      <c r="K99845"/>
    </row>
    <row r="99846" spans="11:11">
      <c r="K99846"/>
    </row>
    <row r="99847" spans="11:11">
      <c r="K99847"/>
    </row>
    <row r="99848" spans="11:11">
      <c r="K99848"/>
    </row>
    <row r="99849" spans="11:11">
      <c r="K99849"/>
    </row>
    <row r="99850" spans="11:11">
      <c r="K99850"/>
    </row>
    <row r="99851" spans="11:11">
      <c r="K99851"/>
    </row>
    <row r="99852" spans="11:11">
      <c r="K99852"/>
    </row>
    <row r="99853" spans="11:11">
      <c r="K99853"/>
    </row>
    <row r="99854" spans="11:11">
      <c r="K99854"/>
    </row>
    <row r="99855" spans="11:11">
      <c r="K99855"/>
    </row>
    <row r="99856" spans="11:11">
      <c r="K99856"/>
    </row>
    <row r="99857" spans="11:11">
      <c r="K99857"/>
    </row>
    <row r="99858" spans="11:11">
      <c r="K99858"/>
    </row>
    <row r="99859" spans="11:11">
      <c r="K99859"/>
    </row>
    <row r="99860" spans="11:11">
      <c r="K99860"/>
    </row>
    <row r="99861" spans="11:11">
      <c r="K99861"/>
    </row>
    <row r="99862" spans="11:11">
      <c r="K99862"/>
    </row>
    <row r="99863" spans="11:11">
      <c r="K99863"/>
    </row>
    <row r="99864" spans="11:11">
      <c r="K99864"/>
    </row>
    <row r="99865" spans="11:11">
      <c r="K99865"/>
    </row>
    <row r="99866" spans="11:11">
      <c r="K99866"/>
    </row>
    <row r="99867" spans="11:11">
      <c r="K99867"/>
    </row>
    <row r="99868" spans="11:11">
      <c r="K99868"/>
    </row>
    <row r="99869" spans="11:11">
      <c r="K99869"/>
    </row>
    <row r="99870" spans="11:11">
      <c r="K99870"/>
    </row>
    <row r="99871" spans="11:11">
      <c r="K99871"/>
    </row>
    <row r="99872" spans="11:11">
      <c r="K99872"/>
    </row>
    <row r="99873" spans="11:11">
      <c r="K99873"/>
    </row>
    <row r="99874" spans="11:11">
      <c r="K99874"/>
    </row>
    <row r="99875" spans="11:11">
      <c r="K99875"/>
    </row>
    <row r="99876" spans="11:11">
      <c r="K99876"/>
    </row>
    <row r="99877" spans="11:11">
      <c r="K99877"/>
    </row>
    <row r="99878" spans="11:11">
      <c r="K99878"/>
    </row>
    <row r="99879" spans="11:11">
      <c r="K99879"/>
    </row>
    <row r="99880" spans="11:11">
      <c r="K99880"/>
    </row>
    <row r="99881" spans="11:11">
      <c r="K99881"/>
    </row>
    <row r="99882" spans="11:11">
      <c r="K99882"/>
    </row>
    <row r="99883" spans="11:11">
      <c r="K99883"/>
    </row>
    <row r="99884" spans="11:11">
      <c r="K99884"/>
    </row>
    <row r="99885" spans="11:11">
      <c r="K99885"/>
    </row>
    <row r="99886" spans="11:11">
      <c r="K99886"/>
    </row>
    <row r="99887" spans="11:11">
      <c r="K99887"/>
    </row>
    <row r="99888" spans="11:11">
      <c r="K99888"/>
    </row>
    <row r="99889" spans="11:11">
      <c r="K99889"/>
    </row>
    <row r="99890" spans="11:11">
      <c r="K99890"/>
    </row>
    <row r="99891" spans="11:11">
      <c r="K99891"/>
    </row>
    <row r="99892" spans="11:11">
      <c r="K99892"/>
    </row>
    <row r="99893" spans="11:11">
      <c r="K99893"/>
    </row>
    <row r="99894" spans="11:11">
      <c r="K99894"/>
    </row>
    <row r="99895" spans="11:11">
      <c r="K99895"/>
    </row>
    <row r="99896" spans="11:11">
      <c r="K99896"/>
    </row>
    <row r="99897" spans="11:11">
      <c r="K99897"/>
    </row>
    <row r="99898" spans="11:11">
      <c r="K99898"/>
    </row>
    <row r="99899" spans="11:11">
      <c r="K99899"/>
    </row>
    <row r="99900" spans="11:11">
      <c r="K99900"/>
    </row>
    <row r="99901" spans="11:11">
      <c r="K99901"/>
    </row>
    <row r="99902" spans="11:11">
      <c r="K99902"/>
    </row>
    <row r="99903" spans="11:11">
      <c r="K99903"/>
    </row>
    <row r="99904" spans="11:11">
      <c r="K99904"/>
    </row>
    <row r="99905" spans="11:11">
      <c r="K99905"/>
    </row>
    <row r="99906" spans="11:11">
      <c r="K99906"/>
    </row>
    <row r="99907" spans="11:11">
      <c r="K99907"/>
    </row>
    <row r="99908" spans="11:11">
      <c r="K99908"/>
    </row>
    <row r="99909" spans="11:11">
      <c r="K99909"/>
    </row>
    <row r="99910" spans="11:11">
      <c r="K99910"/>
    </row>
    <row r="99911" spans="11:11">
      <c r="K99911"/>
    </row>
    <row r="99912" spans="11:11">
      <c r="K99912"/>
    </row>
    <row r="99913" spans="11:11">
      <c r="K99913"/>
    </row>
    <row r="99914" spans="11:11">
      <c r="K99914"/>
    </row>
    <row r="99915" spans="11:11">
      <c r="K99915"/>
    </row>
    <row r="99916" spans="11:11">
      <c r="K99916"/>
    </row>
    <row r="99917" spans="11:11">
      <c r="K99917"/>
    </row>
    <row r="99918" spans="11:11">
      <c r="K99918"/>
    </row>
    <row r="99919" spans="11:11">
      <c r="K99919"/>
    </row>
    <row r="99920" spans="11:11">
      <c r="K99920"/>
    </row>
    <row r="99921" spans="11:11">
      <c r="K99921"/>
    </row>
    <row r="99922" spans="11:11">
      <c r="K99922"/>
    </row>
    <row r="99923" spans="11:11">
      <c r="K99923"/>
    </row>
    <row r="99924" spans="11:11">
      <c r="K99924"/>
    </row>
    <row r="99925" spans="11:11">
      <c r="K99925"/>
    </row>
    <row r="99926" spans="11:11">
      <c r="K99926"/>
    </row>
    <row r="99927" spans="11:11">
      <c r="K99927"/>
    </row>
    <row r="99928" spans="11:11">
      <c r="K99928"/>
    </row>
    <row r="99929" spans="11:11">
      <c r="K99929"/>
    </row>
    <row r="99930" spans="11:11">
      <c r="K99930"/>
    </row>
    <row r="99931" spans="11:11">
      <c r="K99931"/>
    </row>
    <row r="99932" spans="11:11">
      <c r="K99932"/>
    </row>
    <row r="99933" spans="11:11">
      <c r="K99933"/>
    </row>
    <row r="99934" spans="11:11">
      <c r="K99934"/>
    </row>
    <row r="99935" spans="11:11">
      <c r="K99935"/>
    </row>
    <row r="99936" spans="11:11">
      <c r="K99936"/>
    </row>
    <row r="99937" spans="11:11">
      <c r="K99937"/>
    </row>
    <row r="99938" spans="11:11">
      <c r="K99938"/>
    </row>
    <row r="99939" spans="11:11">
      <c r="K99939"/>
    </row>
    <row r="99940" spans="11:11">
      <c r="K99940"/>
    </row>
    <row r="99941" spans="11:11">
      <c r="K99941"/>
    </row>
    <row r="99942" spans="11:11">
      <c r="K99942"/>
    </row>
    <row r="99943" spans="11:11">
      <c r="K99943"/>
    </row>
    <row r="99944" spans="11:11">
      <c r="K99944"/>
    </row>
    <row r="99945" spans="11:11">
      <c r="K99945"/>
    </row>
    <row r="99946" spans="11:11">
      <c r="K99946"/>
    </row>
    <row r="99947" spans="11:11">
      <c r="K99947"/>
    </row>
    <row r="99948" spans="11:11">
      <c r="K99948"/>
    </row>
    <row r="99949" spans="11:11">
      <c r="K99949"/>
    </row>
    <row r="99950" spans="11:11">
      <c r="K99950"/>
    </row>
    <row r="99951" spans="11:11">
      <c r="K99951"/>
    </row>
    <row r="99952" spans="11:11">
      <c r="K99952"/>
    </row>
    <row r="99953" spans="11:11">
      <c r="K99953"/>
    </row>
    <row r="99954" spans="11:11">
      <c r="K99954"/>
    </row>
    <row r="99955" spans="11:11">
      <c r="K99955"/>
    </row>
    <row r="99956" spans="11:11">
      <c r="K99956"/>
    </row>
    <row r="99957" spans="11:11">
      <c r="K99957"/>
    </row>
    <row r="99958" spans="11:11">
      <c r="K99958"/>
    </row>
    <row r="99959" spans="11:11">
      <c r="K99959"/>
    </row>
    <row r="99960" spans="11:11">
      <c r="K99960"/>
    </row>
    <row r="99961" spans="11:11">
      <c r="K99961"/>
    </row>
    <row r="99962" spans="11:11">
      <c r="K99962"/>
    </row>
    <row r="99963" spans="11:11">
      <c r="K99963"/>
    </row>
    <row r="99964" spans="11:11">
      <c r="K99964"/>
    </row>
    <row r="99965" spans="11:11">
      <c r="K99965"/>
    </row>
    <row r="99966" spans="11:11">
      <c r="K99966"/>
    </row>
    <row r="99967" spans="11:11">
      <c r="K99967"/>
    </row>
    <row r="99968" spans="11:11">
      <c r="K99968"/>
    </row>
    <row r="99969" spans="11:11">
      <c r="K99969"/>
    </row>
    <row r="99970" spans="11:11">
      <c r="K99970"/>
    </row>
    <row r="99971" spans="11:11">
      <c r="K99971"/>
    </row>
    <row r="99972" spans="11:11">
      <c r="K99972"/>
    </row>
    <row r="99973" spans="11:11">
      <c r="K99973"/>
    </row>
    <row r="99974" spans="11:11">
      <c r="K99974"/>
    </row>
    <row r="99975" spans="11:11">
      <c r="K99975"/>
    </row>
    <row r="99976" spans="11:11">
      <c r="K99976"/>
    </row>
    <row r="99977" spans="11:11">
      <c r="K99977"/>
    </row>
    <row r="99978" spans="11:11">
      <c r="K99978"/>
    </row>
    <row r="99979" spans="11:11">
      <c r="K99979"/>
    </row>
    <row r="99980" spans="11:11">
      <c r="K99980"/>
    </row>
    <row r="99981" spans="11:11">
      <c r="K99981"/>
    </row>
    <row r="99982" spans="11:11">
      <c r="K99982"/>
    </row>
    <row r="99983" spans="11:11">
      <c r="K99983"/>
    </row>
    <row r="99984" spans="11:11">
      <c r="K99984"/>
    </row>
    <row r="99985" spans="11:11">
      <c r="K99985"/>
    </row>
    <row r="99986" spans="11:11">
      <c r="K99986"/>
    </row>
    <row r="99987" spans="11:11">
      <c r="K99987"/>
    </row>
    <row r="99988" spans="11:11">
      <c r="K99988"/>
    </row>
    <row r="99989" spans="11:11">
      <c r="K99989"/>
    </row>
    <row r="99990" spans="11:11">
      <c r="K99990"/>
    </row>
    <row r="99991" spans="11:11">
      <c r="K99991"/>
    </row>
    <row r="99992" spans="11:11">
      <c r="K99992"/>
    </row>
    <row r="99993" spans="11:11">
      <c r="K99993"/>
    </row>
    <row r="99994" spans="11:11">
      <c r="K99994"/>
    </row>
    <row r="99995" spans="11:11">
      <c r="K99995"/>
    </row>
    <row r="99996" spans="11:11">
      <c r="K99996"/>
    </row>
    <row r="99997" spans="11:11">
      <c r="K99997"/>
    </row>
    <row r="99998" spans="11:11">
      <c r="K99998"/>
    </row>
    <row r="99999" spans="11:11">
      <c r="K99999"/>
    </row>
    <row r="100000" spans="11:11">
      <c r="K100000"/>
    </row>
    <row r="100001" spans="11:11">
      <c r="K100001"/>
    </row>
    <row r="100002" spans="11:11">
      <c r="K100002"/>
    </row>
    <row r="100003" spans="11:11">
      <c r="K100003"/>
    </row>
    <row r="100004" spans="11:11">
      <c r="K100004"/>
    </row>
    <row r="100005" spans="11:11">
      <c r="K100005"/>
    </row>
    <row r="100006" spans="11:11">
      <c r="K100006"/>
    </row>
    <row r="100007" spans="11:11">
      <c r="K100007"/>
    </row>
    <row r="100008" spans="11:11">
      <c r="K100008"/>
    </row>
    <row r="100009" spans="11:11">
      <c r="K100009"/>
    </row>
    <row r="100010" spans="11:11">
      <c r="K100010"/>
    </row>
    <row r="100011" spans="11:11">
      <c r="K100011"/>
    </row>
    <row r="100012" spans="11:11">
      <c r="K100012"/>
    </row>
    <row r="100013" spans="11:11">
      <c r="K100013"/>
    </row>
    <row r="100014" spans="11:11">
      <c r="K100014"/>
    </row>
    <row r="100015" spans="11:11">
      <c r="K100015"/>
    </row>
    <row r="100016" spans="11:11">
      <c r="K100016"/>
    </row>
    <row r="100017" spans="11:11">
      <c r="K100017"/>
    </row>
    <row r="100018" spans="11:11">
      <c r="K100018"/>
    </row>
    <row r="100019" spans="11:11">
      <c r="K100019"/>
    </row>
    <row r="100020" spans="11:11">
      <c r="K100020"/>
    </row>
    <row r="100021" spans="11:11">
      <c r="K100021"/>
    </row>
    <row r="100022" spans="11:11">
      <c r="K100022"/>
    </row>
    <row r="100023" spans="11:11">
      <c r="K100023"/>
    </row>
    <row r="100024" spans="11:11">
      <c r="K100024"/>
    </row>
    <row r="100025" spans="11:11">
      <c r="K100025"/>
    </row>
    <row r="100026" spans="11:11">
      <c r="K100026"/>
    </row>
    <row r="100027" spans="11:11">
      <c r="K100027"/>
    </row>
    <row r="100028" spans="11:11">
      <c r="K100028"/>
    </row>
    <row r="100029" spans="11:11">
      <c r="K100029"/>
    </row>
    <row r="100030" spans="11:11">
      <c r="K100030"/>
    </row>
    <row r="100031" spans="11:11">
      <c r="K100031"/>
    </row>
    <row r="100032" spans="11:11">
      <c r="K100032"/>
    </row>
    <row r="100033" spans="11:11">
      <c r="K100033"/>
    </row>
    <row r="100034" spans="11:11">
      <c r="K100034"/>
    </row>
    <row r="100035" spans="11:11">
      <c r="K100035"/>
    </row>
    <row r="100036" spans="11:11">
      <c r="K100036"/>
    </row>
    <row r="100037" spans="11:11">
      <c r="K100037"/>
    </row>
    <row r="100038" spans="11:11">
      <c r="K100038"/>
    </row>
    <row r="100039" spans="11:11">
      <c r="K100039"/>
    </row>
    <row r="100040" spans="11:11">
      <c r="K100040"/>
    </row>
    <row r="100041" spans="11:11">
      <c r="K100041"/>
    </row>
    <row r="100042" spans="11:11">
      <c r="K100042"/>
    </row>
    <row r="100043" spans="11:11">
      <c r="K100043"/>
    </row>
    <row r="100044" spans="11:11">
      <c r="K100044"/>
    </row>
    <row r="100045" spans="11:11">
      <c r="K100045"/>
    </row>
    <row r="100046" spans="11:11">
      <c r="K100046"/>
    </row>
    <row r="100047" spans="11:11">
      <c r="K100047"/>
    </row>
    <row r="100048" spans="11:11">
      <c r="K100048"/>
    </row>
    <row r="100049" spans="11:11">
      <c r="K100049"/>
    </row>
    <row r="100050" spans="11:11">
      <c r="K100050"/>
    </row>
    <row r="100051" spans="11:11">
      <c r="K100051"/>
    </row>
    <row r="100052" spans="11:11">
      <c r="K100052"/>
    </row>
    <row r="100053" spans="11:11">
      <c r="K100053"/>
    </row>
    <row r="100054" spans="11:11">
      <c r="K100054"/>
    </row>
    <row r="100055" spans="11:11">
      <c r="K100055"/>
    </row>
    <row r="100056" spans="11:11">
      <c r="K100056"/>
    </row>
    <row r="100057" spans="11:11">
      <c r="K100057"/>
    </row>
    <row r="100058" spans="11:11">
      <c r="K100058"/>
    </row>
    <row r="100059" spans="11:11">
      <c r="K100059"/>
    </row>
    <row r="100060" spans="11:11">
      <c r="K100060"/>
    </row>
    <row r="100061" spans="11:11">
      <c r="K100061"/>
    </row>
    <row r="100062" spans="11:11">
      <c r="K100062"/>
    </row>
    <row r="100063" spans="11:11">
      <c r="K100063"/>
    </row>
    <row r="100064" spans="11:11">
      <c r="K100064"/>
    </row>
    <row r="100065" spans="11:11">
      <c r="K100065"/>
    </row>
    <row r="100066" spans="11:11">
      <c r="K100066"/>
    </row>
    <row r="100067" spans="11:11">
      <c r="K100067"/>
    </row>
    <row r="100068" spans="11:11">
      <c r="K100068"/>
    </row>
    <row r="100069" spans="11:11">
      <c r="K100069"/>
    </row>
    <row r="100070" spans="11:11">
      <c r="K100070"/>
    </row>
    <row r="100071" spans="11:11">
      <c r="K100071"/>
    </row>
    <row r="100072" spans="11:11">
      <c r="K100072"/>
    </row>
    <row r="100073" spans="11:11">
      <c r="K100073"/>
    </row>
    <row r="100074" spans="11:11">
      <c r="K100074"/>
    </row>
    <row r="100075" spans="11:11">
      <c r="K100075"/>
    </row>
    <row r="100076" spans="11:11">
      <c r="K100076"/>
    </row>
    <row r="100077" spans="11:11">
      <c r="K100077"/>
    </row>
    <row r="100078" spans="11:11">
      <c r="K100078"/>
    </row>
    <row r="100079" spans="11:11">
      <c r="K100079"/>
    </row>
    <row r="100080" spans="11:11">
      <c r="K100080"/>
    </row>
    <row r="100081" spans="11:11">
      <c r="K100081"/>
    </row>
    <row r="100082" spans="11:11">
      <c r="K100082"/>
    </row>
    <row r="100083" spans="11:11">
      <c r="K100083"/>
    </row>
    <row r="100084" spans="11:11">
      <c r="K100084"/>
    </row>
    <row r="100085" spans="11:11">
      <c r="K100085"/>
    </row>
    <row r="100086" spans="11:11">
      <c r="K100086"/>
    </row>
    <row r="100087" spans="11:11">
      <c r="K100087"/>
    </row>
    <row r="100088" spans="11:11">
      <c r="K100088"/>
    </row>
    <row r="100089" spans="11:11">
      <c r="K100089"/>
    </row>
    <row r="100090" spans="11:11">
      <c r="K100090"/>
    </row>
    <row r="100091" spans="11:11">
      <c r="K100091"/>
    </row>
    <row r="100092" spans="11:11">
      <c r="K100092"/>
    </row>
    <row r="100093" spans="11:11">
      <c r="K100093"/>
    </row>
    <row r="100094" spans="11:11">
      <c r="K100094"/>
    </row>
    <row r="100095" spans="11:11">
      <c r="K100095"/>
    </row>
    <row r="100096" spans="11:11">
      <c r="K100096"/>
    </row>
    <row r="100097" spans="11:11">
      <c r="K100097"/>
    </row>
    <row r="100098" spans="11:11">
      <c r="K100098"/>
    </row>
    <row r="100099" spans="11:11">
      <c r="K100099"/>
    </row>
    <row r="100100" spans="11:11">
      <c r="K100100"/>
    </row>
    <row r="100101" spans="11:11">
      <c r="K100101"/>
    </row>
    <row r="100102" spans="11:11">
      <c r="K100102"/>
    </row>
    <row r="100103" spans="11:11">
      <c r="K100103"/>
    </row>
    <row r="100104" spans="11:11">
      <c r="K100104"/>
    </row>
    <row r="100105" spans="11:11">
      <c r="K100105"/>
    </row>
    <row r="100106" spans="11:11">
      <c r="K100106"/>
    </row>
    <row r="100107" spans="11:11">
      <c r="K100107"/>
    </row>
    <row r="100108" spans="11:11">
      <c r="K100108"/>
    </row>
    <row r="100109" spans="11:11">
      <c r="K100109"/>
    </row>
    <row r="100110" spans="11:11">
      <c r="K100110"/>
    </row>
    <row r="100111" spans="11:11">
      <c r="K100111"/>
    </row>
    <row r="100112" spans="11:11">
      <c r="K100112"/>
    </row>
    <row r="100113" spans="11:11">
      <c r="K100113"/>
    </row>
    <row r="100114" spans="11:11">
      <c r="K100114"/>
    </row>
    <row r="100115" spans="11:11">
      <c r="K100115"/>
    </row>
    <row r="100116" spans="11:11">
      <c r="K100116"/>
    </row>
    <row r="100117" spans="11:11">
      <c r="K100117"/>
    </row>
    <row r="100118" spans="11:11">
      <c r="K100118"/>
    </row>
    <row r="100119" spans="11:11">
      <c r="K100119"/>
    </row>
    <row r="100120" spans="11:11">
      <c r="K100120"/>
    </row>
    <row r="100121" spans="11:11">
      <c r="K100121"/>
    </row>
    <row r="100122" spans="11:11">
      <c r="K100122"/>
    </row>
    <row r="100123" spans="11:11">
      <c r="K100123"/>
    </row>
    <row r="100124" spans="11:11">
      <c r="K100124"/>
    </row>
    <row r="100125" spans="11:11">
      <c r="K100125"/>
    </row>
    <row r="100126" spans="11:11">
      <c r="K100126"/>
    </row>
    <row r="100127" spans="11:11">
      <c r="K100127"/>
    </row>
    <row r="100128" spans="11:11">
      <c r="K100128"/>
    </row>
    <row r="100129" spans="11:11">
      <c r="K100129"/>
    </row>
    <row r="100130" spans="11:11">
      <c r="K100130"/>
    </row>
    <row r="100131" spans="11:11">
      <c r="K100131"/>
    </row>
    <row r="100132" spans="11:11">
      <c r="K100132"/>
    </row>
    <row r="100133" spans="11:11">
      <c r="K100133"/>
    </row>
    <row r="100134" spans="11:11">
      <c r="K100134"/>
    </row>
    <row r="100135" spans="11:11">
      <c r="K100135"/>
    </row>
    <row r="100136" spans="11:11">
      <c r="K100136"/>
    </row>
    <row r="100137" spans="11:11">
      <c r="K100137"/>
    </row>
    <row r="100138" spans="11:11">
      <c r="K100138"/>
    </row>
    <row r="100139" spans="11:11">
      <c r="K100139"/>
    </row>
    <row r="100140" spans="11:11">
      <c r="K100140"/>
    </row>
    <row r="100141" spans="11:11">
      <c r="K100141"/>
    </row>
    <row r="100142" spans="11:11">
      <c r="K100142"/>
    </row>
    <row r="100143" spans="11:11">
      <c r="K100143"/>
    </row>
    <row r="100144" spans="11:11">
      <c r="K100144"/>
    </row>
    <row r="100145" spans="11:11">
      <c r="K100145"/>
    </row>
    <row r="100146" spans="11:11">
      <c r="K100146"/>
    </row>
    <row r="100147" spans="11:11">
      <c r="K100147"/>
    </row>
    <row r="100148" spans="11:11">
      <c r="K100148"/>
    </row>
    <row r="100149" spans="11:11">
      <c r="K100149"/>
    </row>
    <row r="100150" spans="11:11">
      <c r="K100150"/>
    </row>
    <row r="100151" spans="11:11">
      <c r="K100151"/>
    </row>
    <row r="100152" spans="11:11">
      <c r="K100152"/>
    </row>
    <row r="100153" spans="11:11">
      <c r="K100153"/>
    </row>
    <row r="100154" spans="11:11">
      <c r="K100154"/>
    </row>
    <row r="100155" spans="11:11">
      <c r="K100155"/>
    </row>
    <row r="100156" spans="11:11">
      <c r="K100156"/>
    </row>
    <row r="100157" spans="11:11">
      <c r="K100157"/>
    </row>
    <row r="100158" spans="11:11">
      <c r="K100158"/>
    </row>
    <row r="100159" spans="11:11">
      <c r="K100159"/>
    </row>
    <row r="100160" spans="11:11">
      <c r="K100160"/>
    </row>
    <row r="100161" spans="11:11">
      <c r="K100161"/>
    </row>
    <row r="100162" spans="11:11">
      <c r="K100162"/>
    </row>
    <row r="100163" spans="11:11">
      <c r="K100163"/>
    </row>
    <row r="100164" spans="11:11">
      <c r="K100164"/>
    </row>
    <row r="100165" spans="11:11">
      <c r="K100165"/>
    </row>
    <row r="100166" spans="11:11">
      <c r="K100166"/>
    </row>
    <row r="100167" spans="11:11">
      <c r="K100167"/>
    </row>
    <row r="100168" spans="11:11">
      <c r="K100168"/>
    </row>
    <row r="100169" spans="11:11">
      <c r="K100169"/>
    </row>
    <row r="100170" spans="11:11">
      <c r="K100170"/>
    </row>
    <row r="100171" spans="11:11">
      <c r="K100171"/>
    </row>
    <row r="100172" spans="11:11">
      <c r="K100172"/>
    </row>
    <row r="100173" spans="11:11">
      <c r="K100173"/>
    </row>
    <row r="100174" spans="11:11">
      <c r="K100174"/>
    </row>
    <row r="100175" spans="11:11">
      <c r="K100175"/>
    </row>
    <row r="100176" spans="11:11">
      <c r="K100176"/>
    </row>
    <row r="100177" spans="11:11">
      <c r="K100177"/>
    </row>
    <row r="100178" spans="11:11">
      <c r="K100178"/>
    </row>
    <row r="100179" spans="11:11">
      <c r="K100179"/>
    </row>
    <row r="100180" spans="11:11">
      <c r="K100180"/>
    </row>
    <row r="100181" spans="11:11">
      <c r="K100181"/>
    </row>
    <row r="100182" spans="11:11">
      <c r="K100182"/>
    </row>
    <row r="100183" spans="11:11">
      <c r="K100183"/>
    </row>
    <row r="100184" spans="11:11">
      <c r="K100184"/>
    </row>
    <row r="100185" spans="11:11">
      <c r="K100185"/>
    </row>
    <row r="100186" spans="11:11">
      <c r="K100186"/>
    </row>
    <row r="100187" spans="11:11">
      <c r="K100187"/>
    </row>
    <row r="100188" spans="11:11">
      <c r="K100188"/>
    </row>
    <row r="100189" spans="11:11">
      <c r="K100189"/>
    </row>
    <row r="100190" spans="11:11">
      <c r="K100190"/>
    </row>
    <row r="100191" spans="11:11">
      <c r="K100191"/>
    </row>
    <row r="100192" spans="11:11">
      <c r="K100192"/>
    </row>
    <row r="100193" spans="11:11">
      <c r="K100193"/>
    </row>
    <row r="100194" spans="11:11">
      <c r="K100194"/>
    </row>
    <row r="100195" spans="11:11">
      <c r="K100195"/>
    </row>
    <row r="100196" spans="11:11">
      <c r="K100196"/>
    </row>
    <row r="100197" spans="11:11">
      <c r="K100197"/>
    </row>
    <row r="100198" spans="11:11">
      <c r="K100198"/>
    </row>
    <row r="100199" spans="11:11">
      <c r="K100199"/>
    </row>
    <row r="100200" spans="11:11">
      <c r="K100200"/>
    </row>
    <row r="100201" spans="11:11">
      <c r="K100201"/>
    </row>
    <row r="100202" spans="11:11">
      <c r="K100202"/>
    </row>
    <row r="100203" spans="11:11">
      <c r="K100203"/>
    </row>
    <row r="100204" spans="11:11">
      <c r="K100204"/>
    </row>
    <row r="100205" spans="11:11">
      <c r="K100205"/>
    </row>
    <row r="100206" spans="11:11">
      <c r="K100206"/>
    </row>
    <row r="100207" spans="11:11">
      <c r="K100207"/>
    </row>
    <row r="100208" spans="11:11">
      <c r="K100208"/>
    </row>
    <row r="100209" spans="11:11">
      <c r="K100209"/>
    </row>
    <row r="100210" spans="11:11">
      <c r="K100210"/>
    </row>
    <row r="100211" spans="11:11">
      <c r="K100211"/>
    </row>
    <row r="100212" spans="11:11">
      <c r="K100212"/>
    </row>
    <row r="100213" spans="11:11">
      <c r="K100213"/>
    </row>
    <row r="100214" spans="11:11">
      <c r="K100214"/>
    </row>
    <row r="100215" spans="11:11">
      <c r="K100215"/>
    </row>
    <row r="100216" spans="11:11">
      <c r="K100216"/>
    </row>
    <row r="100217" spans="11:11">
      <c r="K100217"/>
    </row>
    <row r="100218" spans="11:11">
      <c r="K100218"/>
    </row>
    <row r="100219" spans="11:11">
      <c r="K100219"/>
    </row>
    <row r="100220" spans="11:11">
      <c r="K100220"/>
    </row>
    <row r="100221" spans="11:11">
      <c r="K100221"/>
    </row>
    <row r="100222" spans="11:11">
      <c r="K100222"/>
    </row>
    <row r="100223" spans="11:11">
      <c r="K100223"/>
    </row>
    <row r="100224" spans="11:11">
      <c r="K100224"/>
    </row>
    <row r="100225" spans="11:11">
      <c r="K100225"/>
    </row>
    <row r="100226" spans="11:11">
      <c r="K100226"/>
    </row>
    <row r="100227" spans="11:11">
      <c r="K100227"/>
    </row>
    <row r="100228" spans="11:11">
      <c r="K100228"/>
    </row>
    <row r="100229" spans="11:11">
      <c r="K100229"/>
    </row>
    <row r="100230" spans="11:11">
      <c r="K100230"/>
    </row>
    <row r="100231" spans="11:11">
      <c r="K100231"/>
    </row>
    <row r="100232" spans="11:11">
      <c r="K100232"/>
    </row>
    <row r="100233" spans="11:11">
      <c r="K100233"/>
    </row>
    <row r="100234" spans="11:11">
      <c r="K100234"/>
    </row>
    <row r="100235" spans="11:11">
      <c r="K100235"/>
    </row>
    <row r="100236" spans="11:11">
      <c r="K100236"/>
    </row>
    <row r="100237" spans="11:11">
      <c r="K100237"/>
    </row>
    <row r="100238" spans="11:11">
      <c r="K100238"/>
    </row>
    <row r="100239" spans="11:11">
      <c r="K100239"/>
    </row>
    <row r="100240" spans="11:11">
      <c r="K100240"/>
    </row>
    <row r="100241" spans="11:11">
      <c r="K100241"/>
    </row>
    <row r="100242" spans="11:11">
      <c r="K100242"/>
    </row>
    <row r="100243" spans="11:11">
      <c r="K100243"/>
    </row>
    <row r="100244" spans="11:11">
      <c r="K100244"/>
    </row>
    <row r="100245" spans="11:11">
      <c r="K100245"/>
    </row>
    <row r="100246" spans="11:11">
      <c r="K100246"/>
    </row>
    <row r="100247" spans="11:11">
      <c r="K100247"/>
    </row>
    <row r="100248" spans="11:11">
      <c r="K100248"/>
    </row>
    <row r="100249" spans="11:11">
      <c r="K100249"/>
    </row>
    <row r="100250" spans="11:11">
      <c r="K100250"/>
    </row>
    <row r="100251" spans="11:11">
      <c r="K100251"/>
    </row>
    <row r="100252" spans="11:11">
      <c r="K100252"/>
    </row>
    <row r="100253" spans="11:11">
      <c r="K100253"/>
    </row>
    <row r="100254" spans="11:11">
      <c r="K100254"/>
    </row>
    <row r="100255" spans="11:11">
      <c r="K100255"/>
    </row>
    <row r="100256" spans="11:11">
      <c r="K100256"/>
    </row>
    <row r="100257" spans="11:11">
      <c r="K100257"/>
    </row>
    <row r="100258" spans="11:11">
      <c r="K100258"/>
    </row>
    <row r="100259" spans="11:11">
      <c r="K100259"/>
    </row>
    <row r="100260" spans="11:11">
      <c r="K100260"/>
    </row>
    <row r="100261" spans="11:11">
      <c r="K100261"/>
    </row>
    <row r="100262" spans="11:11">
      <c r="K100262"/>
    </row>
    <row r="100263" spans="11:11">
      <c r="K100263"/>
    </row>
    <row r="100264" spans="11:11">
      <c r="K100264"/>
    </row>
    <row r="100265" spans="11:11">
      <c r="K100265"/>
    </row>
    <row r="100266" spans="11:11">
      <c r="K100266"/>
    </row>
    <row r="100267" spans="11:11">
      <c r="K100267"/>
    </row>
    <row r="100268" spans="11:11">
      <c r="K100268"/>
    </row>
    <row r="100269" spans="11:11">
      <c r="K100269"/>
    </row>
    <row r="100270" spans="11:11">
      <c r="K100270"/>
    </row>
    <row r="100271" spans="11:11">
      <c r="K100271"/>
    </row>
    <row r="100272" spans="11:11">
      <c r="K100272"/>
    </row>
    <row r="100273" spans="11:11">
      <c r="K100273"/>
    </row>
    <row r="100274" spans="11:11">
      <c r="K100274"/>
    </row>
    <row r="100275" spans="11:11">
      <c r="K100275"/>
    </row>
    <row r="100276" spans="11:11">
      <c r="K100276"/>
    </row>
    <row r="100277" spans="11:11">
      <c r="K100277"/>
    </row>
    <row r="100278" spans="11:11">
      <c r="K100278"/>
    </row>
    <row r="100279" spans="11:11">
      <c r="K100279"/>
    </row>
    <row r="100280" spans="11:11">
      <c r="K100280"/>
    </row>
    <row r="100281" spans="11:11">
      <c r="K100281"/>
    </row>
    <row r="100282" spans="11:11">
      <c r="K100282"/>
    </row>
    <row r="100283" spans="11:11">
      <c r="K100283"/>
    </row>
    <row r="100284" spans="11:11">
      <c r="K100284"/>
    </row>
    <row r="100285" spans="11:11">
      <c r="K100285"/>
    </row>
    <row r="100286" spans="11:11">
      <c r="K100286"/>
    </row>
    <row r="100287" spans="11:11">
      <c r="K100287"/>
    </row>
    <row r="100288" spans="11:11">
      <c r="K100288"/>
    </row>
    <row r="100289" spans="11:11">
      <c r="K100289"/>
    </row>
    <row r="100290" spans="11:11">
      <c r="K100290"/>
    </row>
    <row r="100291" spans="11:11">
      <c r="K100291"/>
    </row>
    <row r="100292" spans="11:11">
      <c r="K100292"/>
    </row>
    <row r="100293" spans="11:11">
      <c r="K100293"/>
    </row>
    <row r="100294" spans="11:11">
      <c r="K100294"/>
    </row>
    <row r="100295" spans="11:11">
      <c r="K100295"/>
    </row>
    <row r="100296" spans="11:11">
      <c r="K100296"/>
    </row>
    <row r="100297" spans="11:11">
      <c r="K100297"/>
    </row>
    <row r="100298" spans="11:11">
      <c r="K100298"/>
    </row>
    <row r="100299" spans="11:11">
      <c r="K100299"/>
    </row>
    <row r="100300" spans="11:11">
      <c r="K100300"/>
    </row>
    <row r="100301" spans="11:11">
      <c r="K100301"/>
    </row>
    <row r="100302" spans="11:11">
      <c r="K100302"/>
    </row>
    <row r="100303" spans="11:11">
      <c r="K100303"/>
    </row>
    <row r="100304" spans="11:11">
      <c r="K100304"/>
    </row>
    <row r="100305" spans="11:11">
      <c r="K100305"/>
    </row>
    <row r="100306" spans="11:11">
      <c r="K100306"/>
    </row>
    <row r="100307" spans="11:11">
      <c r="K100307"/>
    </row>
    <row r="100308" spans="11:11">
      <c r="K100308"/>
    </row>
    <row r="100309" spans="11:11">
      <c r="K100309"/>
    </row>
    <row r="100310" spans="11:11">
      <c r="K100310"/>
    </row>
    <row r="100311" spans="11:11">
      <c r="K100311"/>
    </row>
    <row r="100312" spans="11:11">
      <c r="K100312"/>
    </row>
    <row r="100313" spans="11:11">
      <c r="K100313"/>
    </row>
    <row r="100314" spans="11:11">
      <c r="K100314"/>
    </row>
    <row r="100315" spans="11:11">
      <c r="K100315"/>
    </row>
    <row r="100316" spans="11:11">
      <c r="K100316"/>
    </row>
    <row r="100317" spans="11:11">
      <c r="K100317"/>
    </row>
    <row r="100318" spans="11:11">
      <c r="K100318"/>
    </row>
    <row r="100319" spans="11:11">
      <c r="K100319"/>
    </row>
    <row r="100320" spans="11:11">
      <c r="K100320"/>
    </row>
    <row r="100321" spans="11:11">
      <c r="K100321"/>
    </row>
    <row r="100322" spans="11:11">
      <c r="K100322"/>
    </row>
    <row r="100323" spans="11:11">
      <c r="K100323"/>
    </row>
    <row r="100324" spans="11:11">
      <c r="K100324"/>
    </row>
    <row r="100325" spans="11:11">
      <c r="K100325"/>
    </row>
    <row r="100326" spans="11:11">
      <c r="K100326"/>
    </row>
    <row r="100327" spans="11:11">
      <c r="K100327"/>
    </row>
    <row r="100328" spans="11:11">
      <c r="K100328"/>
    </row>
    <row r="100329" spans="11:11">
      <c r="K100329"/>
    </row>
    <row r="100330" spans="11:11">
      <c r="K100330"/>
    </row>
    <row r="100331" spans="11:11">
      <c r="K100331"/>
    </row>
    <row r="100332" spans="11:11">
      <c r="K100332"/>
    </row>
    <row r="100333" spans="11:11">
      <c r="K100333"/>
    </row>
    <row r="100334" spans="11:11">
      <c r="K100334"/>
    </row>
    <row r="100335" spans="11:11">
      <c r="K100335"/>
    </row>
    <row r="100336" spans="11:11">
      <c r="K100336"/>
    </row>
    <row r="100337" spans="11:11">
      <c r="K100337"/>
    </row>
    <row r="100338" spans="11:11">
      <c r="K100338"/>
    </row>
    <row r="100339" spans="11:11">
      <c r="K100339"/>
    </row>
    <row r="100340" spans="11:11">
      <c r="K100340"/>
    </row>
    <row r="100341" spans="11:11">
      <c r="K100341"/>
    </row>
    <row r="100342" spans="11:11">
      <c r="K100342"/>
    </row>
    <row r="100343" spans="11:11">
      <c r="K100343"/>
    </row>
    <row r="100344" spans="11:11">
      <c r="K100344"/>
    </row>
    <row r="100345" spans="11:11">
      <c r="K100345"/>
    </row>
    <row r="100346" spans="11:11">
      <c r="K100346"/>
    </row>
    <row r="100347" spans="11:11">
      <c r="K100347"/>
    </row>
    <row r="100348" spans="11:11">
      <c r="K100348"/>
    </row>
    <row r="100349" spans="11:11">
      <c r="K100349"/>
    </row>
    <row r="100350" spans="11:11">
      <c r="K100350"/>
    </row>
    <row r="100351" spans="11:11">
      <c r="K100351"/>
    </row>
    <row r="100352" spans="11:11">
      <c r="K100352"/>
    </row>
    <row r="100353" spans="11:11">
      <c r="K100353"/>
    </row>
    <row r="100354" spans="11:11">
      <c r="K100354"/>
    </row>
    <row r="100355" spans="11:11">
      <c r="K100355"/>
    </row>
    <row r="100356" spans="11:11">
      <c r="K100356"/>
    </row>
    <row r="100357" spans="11:11">
      <c r="K100357"/>
    </row>
    <row r="100358" spans="11:11">
      <c r="K100358"/>
    </row>
    <row r="100359" spans="11:11">
      <c r="K100359"/>
    </row>
    <row r="100360" spans="11:11">
      <c r="K100360"/>
    </row>
    <row r="100361" spans="11:11">
      <c r="K100361"/>
    </row>
    <row r="100362" spans="11:11">
      <c r="K100362"/>
    </row>
    <row r="100363" spans="11:11">
      <c r="K100363"/>
    </row>
    <row r="100364" spans="11:11">
      <c r="K100364"/>
    </row>
    <row r="100365" spans="11:11">
      <c r="K100365"/>
    </row>
    <row r="100366" spans="11:11">
      <c r="K100366"/>
    </row>
    <row r="100367" spans="11:11">
      <c r="K100367"/>
    </row>
    <row r="100368" spans="11:11">
      <c r="K100368"/>
    </row>
    <row r="100369" spans="11:11">
      <c r="K100369"/>
    </row>
    <row r="100370" spans="11:11">
      <c r="K100370"/>
    </row>
    <row r="100371" spans="11:11">
      <c r="K100371"/>
    </row>
    <row r="100372" spans="11:11">
      <c r="K100372"/>
    </row>
    <row r="100373" spans="11:11">
      <c r="K100373"/>
    </row>
    <row r="100374" spans="11:11">
      <c r="K100374"/>
    </row>
    <row r="100375" spans="11:11">
      <c r="K100375"/>
    </row>
    <row r="100376" spans="11:11">
      <c r="K100376"/>
    </row>
    <row r="100377" spans="11:11">
      <c r="K100377"/>
    </row>
    <row r="100378" spans="11:11">
      <c r="K100378"/>
    </row>
    <row r="100379" spans="11:11">
      <c r="K100379"/>
    </row>
    <row r="100380" spans="11:11">
      <c r="K100380"/>
    </row>
    <row r="100381" spans="11:11">
      <c r="K100381"/>
    </row>
    <row r="100382" spans="11:11">
      <c r="K100382"/>
    </row>
    <row r="100383" spans="11:11">
      <c r="K100383"/>
    </row>
    <row r="100384" spans="11:11">
      <c r="K100384"/>
    </row>
    <row r="100385" spans="11:11">
      <c r="K100385"/>
    </row>
    <row r="100386" spans="11:11">
      <c r="K100386"/>
    </row>
    <row r="100387" spans="11:11">
      <c r="K100387"/>
    </row>
    <row r="100388" spans="11:11">
      <c r="K100388"/>
    </row>
    <row r="100389" spans="11:11">
      <c r="K100389"/>
    </row>
    <row r="100390" spans="11:11">
      <c r="K100390"/>
    </row>
    <row r="100391" spans="11:11">
      <c r="K100391"/>
    </row>
    <row r="100392" spans="11:11">
      <c r="K100392"/>
    </row>
    <row r="100393" spans="11:11">
      <c r="K100393"/>
    </row>
    <row r="100394" spans="11:11">
      <c r="K100394"/>
    </row>
    <row r="100395" spans="11:11">
      <c r="K100395"/>
    </row>
    <row r="100396" spans="11:11">
      <c r="K100396"/>
    </row>
    <row r="100397" spans="11:11">
      <c r="K100397"/>
    </row>
    <row r="100398" spans="11:11">
      <c r="K100398"/>
    </row>
    <row r="100399" spans="11:11">
      <c r="K100399"/>
    </row>
    <row r="100400" spans="11:11">
      <c r="K100400"/>
    </row>
    <row r="100401" spans="11:11">
      <c r="K100401"/>
    </row>
    <row r="100402" spans="11:11">
      <c r="K100402"/>
    </row>
    <row r="100403" spans="11:11">
      <c r="K100403"/>
    </row>
    <row r="100404" spans="11:11">
      <c r="K100404"/>
    </row>
    <row r="100405" spans="11:11">
      <c r="K100405"/>
    </row>
    <row r="100406" spans="11:11">
      <c r="K100406"/>
    </row>
    <row r="100407" spans="11:11">
      <c r="K100407"/>
    </row>
    <row r="100408" spans="11:11">
      <c r="K100408"/>
    </row>
    <row r="100409" spans="11:11">
      <c r="K100409"/>
    </row>
    <row r="100410" spans="11:11">
      <c r="K100410"/>
    </row>
    <row r="100411" spans="11:11">
      <c r="K100411"/>
    </row>
    <row r="100412" spans="11:11">
      <c r="K100412"/>
    </row>
    <row r="100413" spans="11:11">
      <c r="K100413"/>
    </row>
    <row r="100414" spans="11:11">
      <c r="K100414"/>
    </row>
    <row r="100415" spans="11:11">
      <c r="K100415"/>
    </row>
    <row r="100416" spans="11:11">
      <c r="K100416"/>
    </row>
    <row r="100417" spans="11:11">
      <c r="K100417"/>
    </row>
    <row r="100418" spans="11:11">
      <c r="K100418"/>
    </row>
    <row r="100419" spans="11:11">
      <c r="K100419"/>
    </row>
    <row r="100420" spans="11:11">
      <c r="K100420"/>
    </row>
    <row r="100421" spans="11:11">
      <c r="K100421"/>
    </row>
    <row r="100422" spans="11:11">
      <c r="K100422"/>
    </row>
    <row r="100423" spans="11:11">
      <c r="K100423"/>
    </row>
    <row r="100424" spans="11:11">
      <c r="K100424"/>
    </row>
    <row r="100425" spans="11:11">
      <c r="K100425"/>
    </row>
    <row r="100426" spans="11:11">
      <c r="K100426"/>
    </row>
    <row r="100427" spans="11:11">
      <c r="K100427"/>
    </row>
    <row r="100428" spans="11:11">
      <c r="K100428"/>
    </row>
    <row r="100429" spans="11:11">
      <c r="K100429"/>
    </row>
    <row r="100430" spans="11:11">
      <c r="K100430"/>
    </row>
    <row r="100431" spans="11:11">
      <c r="K100431"/>
    </row>
    <row r="100432" spans="11:11">
      <c r="K100432"/>
    </row>
    <row r="100433" spans="11:11">
      <c r="K100433"/>
    </row>
    <row r="100434" spans="11:11">
      <c r="K100434"/>
    </row>
    <row r="100435" spans="11:11">
      <c r="K100435"/>
    </row>
    <row r="100436" spans="11:11">
      <c r="K100436"/>
    </row>
    <row r="100437" spans="11:11">
      <c r="K100437"/>
    </row>
    <row r="100438" spans="11:11">
      <c r="K100438"/>
    </row>
    <row r="100439" spans="11:11">
      <c r="K100439"/>
    </row>
    <row r="100440" spans="11:11">
      <c r="K100440"/>
    </row>
    <row r="100441" spans="11:11">
      <c r="K100441"/>
    </row>
    <row r="100442" spans="11:11">
      <c r="K100442"/>
    </row>
    <row r="100443" spans="11:11">
      <c r="K100443"/>
    </row>
    <row r="100444" spans="11:11">
      <c r="K100444"/>
    </row>
    <row r="100445" spans="11:11">
      <c r="K100445"/>
    </row>
    <row r="100446" spans="11:11">
      <c r="K100446"/>
    </row>
    <row r="100447" spans="11:11">
      <c r="K100447"/>
    </row>
    <row r="100448" spans="11:11">
      <c r="K100448"/>
    </row>
    <row r="100449" spans="11:11">
      <c r="K100449"/>
    </row>
    <row r="100450" spans="11:11">
      <c r="K100450"/>
    </row>
    <row r="100451" spans="11:11">
      <c r="K100451"/>
    </row>
    <row r="100452" spans="11:11">
      <c r="K100452"/>
    </row>
    <row r="100453" spans="11:11">
      <c r="K100453"/>
    </row>
    <row r="100454" spans="11:11">
      <c r="K100454"/>
    </row>
    <row r="100455" spans="11:11">
      <c r="K100455"/>
    </row>
    <row r="100456" spans="11:11">
      <c r="K100456"/>
    </row>
    <row r="100457" spans="11:11">
      <c r="K100457"/>
    </row>
    <row r="100458" spans="11:11">
      <c r="K100458"/>
    </row>
    <row r="100459" spans="11:11">
      <c r="K100459"/>
    </row>
    <row r="100460" spans="11:11">
      <c r="K100460"/>
    </row>
    <row r="100461" spans="11:11">
      <c r="K100461"/>
    </row>
    <row r="100462" spans="11:11">
      <c r="K100462"/>
    </row>
    <row r="100463" spans="11:11">
      <c r="K100463"/>
    </row>
    <row r="100464" spans="11:11">
      <c r="K100464"/>
    </row>
    <row r="100465" spans="11:11">
      <c r="K100465"/>
    </row>
    <row r="100466" spans="11:11">
      <c r="K100466"/>
    </row>
    <row r="100467" spans="11:11">
      <c r="K100467"/>
    </row>
    <row r="100468" spans="11:11">
      <c r="K100468"/>
    </row>
    <row r="100469" spans="11:11">
      <c r="K100469"/>
    </row>
    <row r="100470" spans="11:11">
      <c r="K100470"/>
    </row>
    <row r="100471" spans="11:11">
      <c r="K100471"/>
    </row>
    <row r="100472" spans="11:11">
      <c r="K100472"/>
    </row>
    <row r="100473" spans="11:11">
      <c r="K100473"/>
    </row>
    <row r="100474" spans="11:11">
      <c r="K100474"/>
    </row>
    <row r="100475" spans="11:11">
      <c r="K100475"/>
    </row>
    <row r="100476" spans="11:11">
      <c r="K100476"/>
    </row>
    <row r="100477" spans="11:11">
      <c r="K100477"/>
    </row>
    <row r="100478" spans="11:11">
      <c r="K100478"/>
    </row>
    <row r="100479" spans="11:11">
      <c r="K100479"/>
    </row>
    <row r="100480" spans="11:11">
      <c r="K100480"/>
    </row>
    <row r="100481" spans="11:11">
      <c r="K100481"/>
    </row>
    <row r="100482" spans="11:11">
      <c r="K100482"/>
    </row>
    <row r="100483" spans="11:11">
      <c r="K100483"/>
    </row>
    <row r="100484" spans="11:11">
      <c r="K100484"/>
    </row>
    <row r="100485" spans="11:11">
      <c r="K100485"/>
    </row>
    <row r="100486" spans="11:11">
      <c r="K100486"/>
    </row>
    <row r="100487" spans="11:11">
      <c r="K100487"/>
    </row>
    <row r="100488" spans="11:11">
      <c r="K100488"/>
    </row>
    <row r="100489" spans="11:11">
      <c r="K100489"/>
    </row>
    <row r="100490" spans="11:11">
      <c r="K100490"/>
    </row>
    <row r="100491" spans="11:11">
      <c r="K100491"/>
    </row>
    <row r="100492" spans="11:11">
      <c r="K100492"/>
    </row>
    <row r="100493" spans="11:11">
      <c r="K100493"/>
    </row>
    <row r="100494" spans="11:11">
      <c r="K100494"/>
    </row>
    <row r="100495" spans="11:11">
      <c r="K100495"/>
    </row>
    <row r="100496" spans="11:11">
      <c r="K100496"/>
    </row>
    <row r="100497" spans="11:11">
      <c r="K100497"/>
    </row>
    <row r="100498" spans="11:11">
      <c r="K100498"/>
    </row>
    <row r="100499" spans="11:11">
      <c r="K100499"/>
    </row>
    <row r="100500" spans="11:11">
      <c r="K100500"/>
    </row>
    <row r="100501" spans="11:11">
      <c r="K100501"/>
    </row>
    <row r="100502" spans="11:11">
      <c r="K100502"/>
    </row>
    <row r="100503" spans="11:11">
      <c r="K100503"/>
    </row>
    <row r="100504" spans="11:11">
      <c r="K100504"/>
    </row>
    <row r="100505" spans="11:11">
      <c r="K100505"/>
    </row>
    <row r="100506" spans="11:11">
      <c r="K100506"/>
    </row>
    <row r="100507" spans="11:11">
      <c r="K100507"/>
    </row>
    <row r="100508" spans="11:11">
      <c r="K100508"/>
    </row>
    <row r="100509" spans="11:11">
      <c r="K100509"/>
    </row>
    <row r="100510" spans="11:11">
      <c r="K100510"/>
    </row>
    <row r="100511" spans="11:11">
      <c r="K100511"/>
    </row>
    <row r="100512" spans="11:11">
      <c r="K100512"/>
    </row>
    <row r="100513" spans="11:11">
      <c r="K100513"/>
    </row>
    <row r="100514" spans="11:11">
      <c r="K100514"/>
    </row>
    <row r="100515" spans="11:11">
      <c r="K100515"/>
    </row>
    <row r="100516" spans="11:11">
      <c r="K100516"/>
    </row>
    <row r="100517" spans="11:11">
      <c r="K100517"/>
    </row>
    <row r="100518" spans="11:11">
      <c r="K100518"/>
    </row>
    <row r="100519" spans="11:11">
      <c r="K100519"/>
    </row>
    <row r="100520" spans="11:11">
      <c r="K100520"/>
    </row>
    <row r="100521" spans="11:11">
      <c r="K100521"/>
    </row>
    <row r="100522" spans="11:11">
      <c r="K100522"/>
    </row>
    <row r="100523" spans="11:11">
      <c r="K100523"/>
    </row>
    <row r="100524" spans="11:11">
      <c r="K100524"/>
    </row>
    <row r="100525" spans="11:11">
      <c r="K100525"/>
    </row>
    <row r="100526" spans="11:11">
      <c r="K100526"/>
    </row>
    <row r="100527" spans="11:11">
      <c r="K100527"/>
    </row>
    <row r="100528" spans="11:11">
      <c r="K100528"/>
    </row>
    <row r="100529" spans="11:11">
      <c r="K100529"/>
    </row>
    <row r="100530" spans="11:11">
      <c r="K100530"/>
    </row>
    <row r="100531" spans="11:11">
      <c r="K100531"/>
    </row>
    <row r="100532" spans="11:11">
      <c r="K100532"/>
    </row>
    <row r="100533" spans="11:11">
      <c r="K100533"/>
    </row>
    <row r="100534" spans="11:11">
      <c r="K100534"/>
    </row>
    <row r="100535" spans="11:11">
      <c r="K100535"/>
    </row>
    <row r="100536" spans="11:11">
      <c r="K100536"/>
    </row>
    <row r="100537" spans="11:11">
      <c r="K100537"/>
    </row>
    <row r="100538" spans="11:11">
      <c r="K100538"/>
    </row>
    <row r="100539" spans="11:11">
      <c r="K100539"/>
    </row>
    <row r="100540" spans="11:11">
      <c r="K100540"/>
    </row>
    <row r="100541" spans="11:11">
      <c r="K100541"/>
    </row>
    <row r="100542" spans="11:11">
      <c r="K100542"/>
    </row>
    <row r="100543" spans="11:11">
      <c r="K100543"/>
    </row>
    <row r="100544" spans="11:11">
      <c r="K100544"/>
    </row>
    <row r="100545" spans="11:11">
      <c r="K100545"/>
    </row>
    <row r="100546" spans="11:11">
      <c r="K100546"/>
    </row>
    <row r="100547" spans="11:11">
      <c r="K100547"/>
    </row>
    <row r="100548" spans="11:11">
      <c r="K100548"/>
    </row>
    <row r="100549" spans="11:11">
      <c r="K100549"/>
    </row>
    <row r="100550" spans="11:11">
      <c r="K100550"/>
    </row>
    <row r="100551" spans="11:11">
      <c r="K100551"/>
    </row>
    <row r="100552" spans="11:11">
      <c r="K100552"/>
    </row>
    <row r="100553" spans="11:11">
      <c r="K100553"/>
    </row>
    <row r="100554" spans="11:11">
      <c r="K100554"/>
    </row>
    <row r="100555" spans="11:11">
      <c r="K100555"/>
    </row>
    <row r="100556" spans="11:11">
      <c r="K100556"/>
    </row>
    <row r="100557" spans="11:11">
      <c r="K100557"/>
    </row>
    <row r="100558" spans="11:11">
      <c r="K100558"/>
    </row>
    <row r="100559" spans="11:11">
      <c r="K100559"/>
    </row>
    <row r="100560" spans="11:11">
      <c r="K100560"/>
    </row>
    <row r="100561" spans="11:11">
      <c r="K100561"/>
    </row>
    <row r="100562" spans="11:11">
      <c r="K100562"/>
    </row>
    <row r="100563" spans="11:11">
      <c r="K100563"/>
    </row>
    <row r="100564" spans="11:11">
      <c r="K100564"/>
    </row>
    <row r="100565" spans="11:11">
      <c r="K100565"/>
    </row>
    <row r="100566" spans="11:11">
      <c r="K100566"/>
    </row>
    <row r="100567" spans="11:11">
      <c r="K100567"/>
    </row>
    <row r="100568" spans="11:11">
      <c r="K100568"/>
    </row>
    <row r="100569" spans="11:11">
      <c r="K100569"/>
    </row>
    <row r="100570" spans="11:11">
      <c r="K100570"/>
    </row>
    <row r="100571" spans="11:11">
      <c r="K100571"/>
    </row>
    <row r="100572" spans="11:11">
      <c r="K100572"/>
    </row>
    <row r="100573" spans="11:11">
      <c r="K100573"/>
    </row>
    <row r="100574" spans="11:11">
      <c r="K100574"/>
    </row>
    <row r="100575" spans="11:11">
      <c r="K100575"/>
    </row>
    <row r="100576" spans="11:11">
      <c r="K100576"/>
    </row>
    <row r="100577" spans="11:11">
      <c r="K100577"/>
    </row>
    <row r="100578" spans="11:11">
      <c r="K100578"/>
    </row>
    <row r="100579" spans="11:11">
      <c r="K100579"/>
    </row>
    <row r="100580" spans="11:11">
      <c r="K100580"/>
    </row>
    <row r="100581" spans="11:11">
      <c r="K100581"/>
    </row>
    <row r="100582" spans="11:11">
      <c r="K100582"/>
    </row>
    <row r="100583" spans="11:11">
      <c r="K100583"/>
    </row>
    <row r="100584" spans="11:11">
      <c r="K100584"/>
    </row>
    <row r="100585" spans="11:11">
      <c r="K100585"/>
    </row>
    <row r="100586" spans="11:11">
      <c r="K100586"/>
    </row>
    <row r="100587" spans="11:11">
      <c r="K100587"/>
    </row>
    <row r="100588" spans="11:11">
      <c r="K100588"/>
    </row>
    <row r="100589" spans="11:11">
      <c r="K100589"/>
    </row>
    <row r="100590" spans="11:11">
      <c r="K100590"/>
    </row>
    <row r="100591" spans="11:11">
      <c r="K100591"/>
    </row>
    <row r="100592" spans="11:11">
      <c r="K100592"/>
    </row>
    <row r="100593" spans="11:11">
      <c r="K100593"/>
    </row>
    <row r="100594" spans="11:11">
      <c r="K100594"/>
    </row>
    <row r="100595" spans="11:11">
      <c r="K100595"/>
    </row>
    <row r="100596" spans="11:11">
      <c r="K100596"/>
    </row>
    <row r="100597" spans="11:11">
      <c r="K100597"/>
    </row>
    <row r="100598" spans="11:11">
      <c r="K100598"/>
    </row>
    <row r="100599" spans="11:11">
      <c r="K100599"/>
    </row>
    <row r="100600" spans="11:11">
      <c r="K100600"/>
    </row>
    <row r="100601" spans="11:11">
      <c r="K100601"/>
    </row>
    <row r="100602" spans="11:11">
      <c r="K100602"/>
    </row>
    <row r="100603" spans="11:11">
      <c r="K100603"/>
    </row>
    <row r="100604" spans="11:11">
      <c r="K100604"/>
    </row>
    <row r="100605" spans="11:11">
      <c r="K100605"/>
    </row>
    <row r="100606" spans="11:11">
      <c r="K100606"/>
    </row>
    <row r="100607" spans="11:11">
      <c r="K100607"/>
    </row>
    <row r="100608" spans="11:11">
      <c r="K100608"/>
    </row>
    <row r="100609" spans="11:11">
      <c r="K100609"/>
    </row>
    <row r="100610" spans="11:11">
      <c r="K100610"/>
    </row>
    <row r="100611" spans="11:11">
      <c r="K100611"/>
    </row>
    <row r="100612" spans="11:11">
      <c r="K100612"/>
    </row>
    <row r="100613" spans="11:11">
      <c r="K100613"/>
    </row>
    <row r="100614" spans="11:11">
      <c r="K100614"/>
    </row>
    <row r="100615" spans="11:11">
      <c r="K100615"/>
    </row>
    <row r="100616" spans="11:11">
      <c r="K100616"/>
    </row>
    <row r="100617" spans="11:11">
      <c r="K100617"/>
    </row>
    <row r="100618" spans="11:11">
      <c r="K100618"/>
    </row>
    <row r="100619" spans="11:11">
      <c r="K100619"/>
    </row>
    <row r="100620" spans="11:11">
      <c r="K100620"/>
    </row>
    <row r="100621" spans="11:11">
      <c r="K100621"/>
    </row>
    <row r="100622" spans="11:11">
      <c r="K100622"/>
    </row>
    <row r="100623" spans="11:11">
      <c r="K100623"/>
    </row>
    <row r="100624" spans="11:11">
      <c r="K100624"/>
    </row>
    <row r="100625" spans="11:11">
      <c r="K100625"/>
    </row>
    <row r="100626" spans="11:11">
      <c r="K100626"/>
    </row>
    <row r="100627" spans="11:11">
      <c r="K100627"/>
    </row>
    <row r="100628" spans="11:11">
      <c r="K100628"/>
    </row>
    <row r="100629" spans="11:11">
      <c r="K100629"/>
    </row>
    <row r="100630" spans="11:11">
      <c r="K100630"/>
    </row>
    <row r="100631" spans="11:11">
      <c r="K100631"/>
    </row>
    <row r="100632" spans="11:11">
      <c r="K100632"/>
    </row>
    <row r="100633" spans="11:11">
      <c r="K100633"/>
    </row>
    <row r="100634" spans="11:11">
      <c r="K100634"/>
    </row>
    <row r="100635" spans="11:11">
      <c r="K100635"/>
    </row>
    <row r="100636" spans="11:11">
      <c r="K100636"/>
    </row>
    <row r="100637" spans="11:11">
      <c r="K100637"/>
    </row>
    <row r="100638" spans="11:11">
      <c r="K100638"/>
    </row>
    <row r="100639" spans="11:11">
      <c r="K100639"/>
    </row>
    <row r="100640" spans="11:11">
      <c r="K100640"/>
    </row>
    <row r="100641" spans="11:11">
      <c r="K100641"/>
    </row>
    <row r="100642" spans="11:11">
      <c r="K100642"/>
    </row>
    <row r="100643" spans="11:11">
      <c r="K100643"/>
    </row>
    <row r="100644" spans="11:11">
      <c r="K100644"/>
    </row>
    <row r="100645" spans="11:11">
      <c r="K100645"/>
    </row>
    <row r="100646" spans="11:11">
      <c r="K100646"/>
    </row>
    <row r="100647" spans="11:11">
      <c r="K100647"/>
    </row>
    <row r="100648" spans="11:11">
      <c r="K100648"/>
    </row>
    <row r="100649" spans="11:11">
      <c r="K100649"/>
    </row>
    <row r="100650" spans="11:11">
      <c r="K100650"/>
    </row>
    <row r="100651" spans="11:11">
      <c r="K100651"/>
    </row>
    <row r="100652" spans="11:11">
      <c r="K100652"/>
    </row>
    <row r="100653" spans="11:11">
      <c r="K100653"/>
    </row>
    <row r="100654" spans="11:11">
      <c r="K100654"/>
    </row>
    <row r="100655" spans="11:11">
      <c r="K100655"/>
    </row>
    <row r="100656" spans="11:11">
      <c r="K100656"/>
    </row>
    <row r="100657" spans="11:11">
      <c r="K100657"/>
    </row>
    <row r="100658" spans="11:11">
      <c r="K100658"/>
    </row>
    <row r="100659" spans="11:11">
      <c r="K100659"/>
    </row>
    <row r="100660" spans="11:11">
      <c r="K100660"/>
    </row>
    <row r="100661" spans="11:11">
      <c r="K100661"/>
    </row>
    <row r="100662" spans="11:11">
      <c r="K100662"/>
    </row>
    <row r="100663" spans="11:11">
      <c r="K100663"/>
    </row>
    <row r="100664" spans="11:11">
      <c r="K100664"/>
    </row>
    <row r="100665" spans="11:11">
      <c r="K100665"/>
    </row>
    <row r="100666" spans="11:11">
      <c r="K100666"/>
    </row>
    <row r="100667" spans="11:11">
      <c r="K100667"/>
    </row>
    <row r="100668" spans="11:11">
      <c r="K100668"/>
    </row>
    <row r="100669" spans="11:11">
      <c r="K100669"/>
    </row>
    <row r="100670" spans="11:11">
      <c r="K100670"/>
    </row>
    <row r="100671" spans="11:11">
      <c r="K100671"/>
    </row>
    <row r="100672" spans="11:11">
      <c r="K100672"/>
    </row>
    <row r="100673" spans="11:11">
      <c r="K100673"/>
    </row>
    <row r="100674" spans="11:11">
      <c r="K100674"/>
    </row>
    <row r="100675" spans="11:11">
      <c r="K100675"/>
    </row>
    <row r="100676" spans="11:11">
      <c r="K100676"/>
    </row>
    <row r="100677" spans="11:11">
      <c r="K100677"/>
    </row>
    <row r="100678" spans="11:11">
      <c r="K100678"/>
    </row>
    <row r="100679" spans="11:11">
      <c r="K100679"/>
    </row>
    <row r="100680" spans="11:11">
      <c r="K100680"/>
    </row>
    <row r="100681" spans="11:11">
      <c r="K100681"/>
    </row>
    <row r="100682" spans="11:11">
      <c r="K100682"/>
    </row>
    <row r="100683" spans="11:11">
      <c r="K100683"/>
    </row>
    <row r="100684" spans="11:11">
      <c r="K100684"/>
    </row>
    <row r="100685" spans="11:11">
      <c r="K100685"/>
    </row>
    <row r="100686" spans="11:11">
      <c r="K100686"/>
    </row>
    <row r="100687" spans="11:11">
      <c r="K100687"/>
    </row>
    <row r="100688" spans="11:11">
      <c r="K100688"/>
    </row>
    <row r="100689" spans="11:11">
      <c r="K100689"/>
    </row>
    <row r="100690" spans="11:11">
      <c r="K100690"/>
    </row>
    <row r="100691" spans="11:11">
      <c r="K100691"/>
    </row>
    <row r="100692" spans="11:11">
      <c r="K100692"/>
    </row>
    <row r="100693" spans="11:11">
      <c r="K100693"/>
    </row>
    <row r="100694" spans="11:11">
      <c r="K100694"/>
    </row>
    <row r="100695" spans="11:11">
      <c r="K100695"/>
    </row>
    <row r="100696" spans="11:11">
      <c r="K100696"/>
    </row>
    <row r="100697" spans="11:11">
      <c r="K100697"/>
    </row>
    <row r="100698" spans="11:11">
      <c r="K100698"/>
    </row>
    <row r="100699" spans="11:11">
      <c r="K100699"/>
    </row>
    <row r="100700" spans="11:11">
      <c r="K100700"/>
    </row>
    <row r="100701" spans="11:11">
      <c r="K100701"/>
    </row>
    <row r="100702" spans="11:11">
      <c r="K100702"/>
    </row>
    <row r="100703" spans="11:11">
      <c r="K100703"/>
    </row>
    <row r="100704" spans="11:11">
      <c r="K100704"/>
    </row>
    <row r="100705" spans="11:11">
      <c r="K100705"/>
    </row>
    <row r="100706" spans="11:11">
      <c r="K100706"/>
    </row>
    <row r="100707" spans="11:11">
      <c r="K100707"/>
    </row>
    <row r="100708" spans="11:11">
      <c r="K100708"/>
    </row>
    <row r="100709" spans="11:11">
      <c r="K100709"/>
    </row>
    <row r="100710" spans="11:11">
      <c r="K100710"/>
    </row>
    <row r="100711" spans="11:11">
      <c r="K100711"/>
    </row>
    <row r="100712" spans="11:11">
      <c r="K100712"/>
    </row>
    <row r="100713" spans="11:11">
      <c r="K100713"/>
    </row>
    <row r="100714" spans="11:11">
      <c r="K100714"/>
    </row>
    <row r="100715" spans="11:11">
      <c r="K100715"/>
    </row>
    <row r="100716" spans="11:11">
      <c r="K100716"/>
    </row>
    <row r="100717" spans="11:11">
      <c r="K100717"/>
    </row>
    <row r="100718" spans="11:11">
      <c r="K100718"/>
    </row>
    <row r="100719" spans="11:11">
      <c r="K100719"/>
    </row>
    <row r="100720" spans="11:11">
      <c r="K100720"/>
    </row>
    <row r="100721" spans="11:11">
      <c r="K100721"/>
    </row>
    <row r="100722" spans="11:11">
      <c r="K100722"/>
    </row>
    <row r="100723" spans="11:11">
      <c r="K100723"/>
    </row>
    <row r="100724" spans="11:11">
      <c r="K100724"/>
    </row>
    <row r="100725" spans="11:11">
      <c r="K100725"/>
    </row>
    <row r="100726" spans="11:11">
      <c r="K100726"/>
    </row>
    <row r="100727" spans="11:11">
      <c r="K100727"/>
    </row>
    <row r="100728" spans="11:11">
      <c r="K100728"/>
    </row>
    <row r="100729" spans="11:11">
      <c r="K100729"/>
    </row>
    <row r="100730" spans="11:11">
      <c r="K100730"/>
    </row>
    <row r="100731" spans="11:11">
      <c r="K100731"/>
    </row>
    <row r="100732" spans="11:11">
      <c r="K100732"/>
    </row>
    <row r="100733" spans="11:11">
      <c r="K100733"/>
    </row>
    <row r="100734" spans="11:11">
      <c r="K100734"/>
    </row>
    <row r="100735" spans="11:11">
      <c r="K100735"/>
    </row>
    <row r="100736" spans="11:11">
      <c r="K100736"/>
    </row>
    <row r="100737" spans="11:11">
      <c r="K100737"/>
    </row>
    <row r="100738" spans="11:11">
      <c r="K100738"/>
    </row>
    <row r="100739" spans="11:11">
      <c r="K100739"/>
    </row>
    <row r="100740" spans="11:11">
      <c r="K100740"/>
    </row>
    <row r="100741" spans="11:11">
      <c r="K100741"/>
    </row>
    <row r="100742" spans="11:11">
      <c r="K100742"/>
    </row>
    <row r="100743" spans="11:11">
      <c r="K100743"/>
    </row>
    <row r="100744" spans="11:11">
      <c r="K100744"/>
    </row>
    <row r="100745" spans="11:11">
      <c r="K100745"/>
    </row>
    <row r="100746" spans="11:11">
      <c r="K100746"/>
    </row>
    <row r="100747" spans="11:11">
      <c r="K100747"/>
    </row>
    <row r="100748" spans="11:11">
      <c r="K100748"/>
    </row>
    <row r="100749" spans="11:11">
      <c r="K100749"/>
    </row>
    <row r="100750" spans="11:11">
      <c r="K100750"/>
    </row>
    <row r="100751" spans="11:11">
      <c r="K100751"/>
    </row>
    <row r="100752" spans="11:11">
      <c r="K100752"/>
    </row>
    <row r="100753" spans="11:11">
      <c r="K100753"/>
    </row>
    <row r="100754" spans="11:11">
      <c r="K100754"/>
    </row>
    <row r="100755" spans="11:11">
      <c r="K100755"/>
    </row>
    <row r="100756" spans="11:11">
      <c r="K100756"/>
    </row>
    <row r="100757" spans="11:11">
      <c r="K100757"/>
    </row>
    <row r="100758" spans="11:11">
      <c r="K100758"/>
    </row>
    <row r="100759" spans="11:11">
      <c r="K100759"/>
    </row>
    <row r="100760" spans="11:11">
      <c r="K100760"/>
    </row>
    <row r="100761" spans="11:11">
      <c r="K100761"/>
    </row>
    <row r="100762" spans="11:11">
      <c r="K100762"/>
    </row>
    <row r="100763" spans="11:11">
      <c r="K100763"/>
    </row>
    <row r="100764" spans="11:11">
      <c r="K100764"/>
    </row>
    <row r="100765" spans="11:11">
      <c r="K100765"/>
    </row>
    <row r="100766" spans="11:11">
      <c r="K100766"/>
    </row>
    <row r="100767" spans="11:11">
      <c r="K100767"/>
    </row>
    <row r="100768" spans="11:11">
      <c r="K100768"/>
    </row>
    <row r="100769" spans="11:11">
      <c r="K100769"/>
    </row>
    <row r="100770" spans="11:11">
      <c r="K100770"/>
    </row>
    <row r="100771" spans="11:11">
      <c r="K100771"/>
    </row>
    <row r="100772" spans="11:11">
      <c r="K100772"/>
    </row>
    <row r="100773" spans="11:11">
      <c r="K100773"/>
    </row>
    <row r="100774" spans="11:11">
      <c r="K100774"/>
    </row>
    <row r="100775" spans="11:11">
      <c r="K100775"/>
    </row>
    <row r="100776" spans="11:11">
      <c r="K100776"/>
    </row>
    <row r="100777" spans="11:11">
      <c r="K100777"/>
    </row>
    <row r="100778" spans="11:11">
      <c r="K100778"/>
    </row>
    <row r="100779" spans="11:11">
      <c r="K100779"/>
    </row>
    <row r="100780" spans="11:11">
      <c r="K100780"/>
    </row>
    <row r="100781" spans="11:11">
      <c r="K100781"/>
    </row>
    <row r="100782" spans="11:11">
      <c r="K100782"/>
    </row>
    <row r="100783" spans="11:11">
      <c r="K100783"/>
    </row>
    <row r="100784" spans="11:11">
      <c r="K100784"/>
    </row>
    <row r="100785" spans="11:11">
      <c r="K100785"/>
    </row>
    <row r="100786" spans="11:11">
      <c r="K100786"/>
    </row>
    <row r="100787" spans="11:11">
      <c r="K100787"/>
    </row>
    <row r="100788" spans="11:11">
      <c r="K100788"/>
    </row>
    <row r="100789" spans="11:11">
      <c r="K100789"/>
    </row>
    <row r="100790" spans="11:11">
      <c r="K100790"/>
    </row>
    <row r="100791" spans="11:11">
      <c r="K100791"/>
    </row>
    <row r="100792" spans="11:11">
      <c r="K100792"/>
    </row>
    <row r="100793" spans="11:11">
      <c r="K100793"/>
    </row>
    <row r="100794" spans="11:11">
      <c r="K100794"/>
    </row>
    <row r="100795" spans="11:11">
      <c r="K100795"/>
    </row>
    <row r="100796" spans="11:11">
      <c r="K100796"/>
    </row>
    <row r="100797" spans="11:11">
      <c r="K100797"/>
    </row>
    <row r="100798" spans="11:11">
      <c r="K100798"/>
    </row>
    <row r="100799" spans="11:11">
      <c r="K100799"/>
    </row>
    <row r="100800" spans="11:11">
      <c r="K100800"/>
    </row>
    <row r="100801" spans="11:11">
      <c r="K100801"/>
    </row>
    <row r="100802" spans="11:11">
      <c r="K100802"/>
    </row>
    <row r="100803" spans="11:11">
      <c r="K100803"/>
    </row>
    <row r="100804" spans="11:11">
      <c r="K100804"/>
    </row>
    <row r="100805" spans="11:11">
      <c r="K100805"/>
    </row>
    <row r="100806" spans="11:11">
      <c r="K100806"/>
    </row>
    <row r="100807" spans="11:11">
      <c r="K100807"/>
    </row>
    <row r="100808" spans="11:11">
      <c r="K100808"/>
    </row>
    <row r="100809" spans="11:11">
      <c r="K100809"/>
    </row>
    <row r="100810" spans="11:11">
      <c r="K100810"/>
    </row>
    <row r="100811" spans="11:11">
      <c r="K100811"/>
    </row>
    <row r="100812" spans="11:11">
      <c r="K100812"/>
    </row>
    <row r="100813" spans="11:11">
      <c r="K100813"/>
    </row>
    <row r="100814" spans="11:11">
      <c r="K100814"/>
    </row>
    <row r="100815" spans="11:11">
      <c r="K100815"/>
    </row>
    <row r="100816" spans="11:11">
      <c r="K100816"/>
    </row>
    <row r="100817" spans="11:11">
      <c r="K100817"/>
    </row>
    <row r="100818" spans="11:11">
      <c r="K100818"/>
    </row>
    <row r="100819" spans="11:11">
      <c r="K100819"/>
    </row>
    <row r="100820" spans="11:11">
      <c r="K100820"/>
    </row>
    <row r="100821" spans="11:11">
      <c r="K100821"/>
    </row>
    <row r="100822" spans="11:11">
      <c r="K100822"/>
    </row>
    <row r="100823" spans="11:11">
      <c r="K100823"/>
    </row>
    <row r="100824" spans="11:11">
      <c r="K100824"/>
    </row>
    <row r="100825" spans="11:11">
      <c r="K100825"/>
    </row>
    <row r="100826" spans="11:11">
      <c r="K100826"/>
    </row>
    <row r="100827" spans="11:11">
      <c r="K100827"/>
    </row>
    <row r="100828" spans="11:11">
      <c r="K100828"/>
    </row>
    <row r="100829" spans="11:11">
      <c r="K100829"/>
    </row>
    <row r="100830" spans="11:11">
      <c r="K100830"/>
    </row>
    <row r="100831" spans="11:11">
      <c r="K100831"/>
    </row>
    <row r="100832" spans="11:11">
      <c r="K100832"/>
    </row>
    <row r="100833" spans="11:11">
      <c r="K100833"/>
    </row>
    <row r="100834" spans="11:11">
      <c r="K100834"/>
    </row>
    <row r="100835" spans="11:11">
      <c r="K100835"/>
    </row>
    <row r="100836" spans="11:11">
      <c r="K100836"/>
    </row>
    <row r="100837" spans="11:11">
      <c r="K100837"/>
    </row>
    <row r="100838" spans="11:11">
      <c r="K100838"/>
    </row>
    <row r="100839" spans="11:11">
      <c r="K100839"/>
    </row>
    <row r="100840" spans="11:11">
      <c r="K100840"/>
    </row>
    <row r="100841" spans="11:11">
      <c r="K100841"/>
    </row>
    <row r="100842" spans="11:11">
      <c r="K100842"/>
    </row>
    <row r="100843" spans="11:11">
      <c r="K100843"/>
    </row>
    <row r="100844" spans="11:11">
      <c r="K100844"/>
    </row>
    <row r="100845" spans="11:11">
      <c r="K100845"/>
    </row>
    <row r="100846" spans="11:11">
      <c r="K100846"/>
    </row>
    <row r="100847" spans="11:11">
      <c r="K100847"/>
    </row>
    <row r="100848" spans="11:11">
      <c r="K100848"/>
    </row>
    <row r="100849" spans="11:11">
      <c r="K100849"/>
    </row>
    <row r="100850" spans="11:11">
      <c r="K100850"/>
    </row>
    <row r="100851" spans="11:11">
      <c r="K100851"/>
    </row>
    <row r="100852" spans="11:11">
      <c r="K100852"/>
    </row>
    <row r="100853" spans="11:11">
      <c r="K100853"/>
    </row>
    <row r="100854" spans="11:11">
      <c r="K100854"/>
    </row>
    <row r="100855" spans="11:11">
      <c r="K100855"/>
    </row>
    <row r="100856" spans="11:11">
      <c r="K100856"/>
    </row>
    <row r="100857" spans="11:11">
      <c r="K100857"/>
    </row>
    <row r="100858" spans="11:11">
      <c r="K100858"/>
    </row>
    <row r="100859" spans="11:11">
      <c r="K100859"/>
    </row>
    <row r="100860" spans="11:11">
      <c r="K100860"/>
    </row>
    <row r="100861" spans="11:11">
      <c r="K100861"/>
    </row>
    <row r="100862" spans="11:11">
      <c r="K100862"/>
    </row>
    <row r="100863" spans="11:11">
      <c r="K100863"/>
    </row>
    <row r="100864" spans="11:11">
      <c r="K100864"/>
    </row>
    <row r="100865" spans="11:11">
      <c r="K100865"/>
    </row>
    <row r="100866" spans="11:11">
      <c r="K100866"/>
    </row>
    <row r="100867" spans="11:11">
      <c r="K100867"/>
    </row>
    <row r="100868" spans="11:11">
      <c r="K100868"/>
    </row>
    <row r="100869" spans="11:11">
      <c r="K100869"/>
    </row>
    <row r="100870" spans="11:11">
      <c r="K100870"/>
    </row>
    <row r="100871" spans="11:11">
      <c r="K100871"/>
    </row>
    <row r="100872" spans="11:11">
      <c r="K100872"/>
    </row>
    <row r="100873" spans="11:11">
      <c r="K100873"/>
    </row>
    <row r="100874" spans="11:11">
      <c r="K100874"/>
    </row>
    <row r="100875" spans="11:11">
      <c r="K100875"/>
    </row>
    <row r="100876" spans="11:11">
      <c r="K100876"/>
    </row>
    <row r="100877" spans="11:11">
      <c r="K100877"/>
    </row>
    <row r="100878" spans="11:11">
      <c r="K100878"/>
    </row>
    <row r="100879" spans="11:11">
      <c r="K100879"/>
    </row>
    <row r="100880" spans="11:11">
      <c r="K100880"/>
    </row>
    <row r="100881" spans="11:11">
      <c r="K100881"/>
    </row>
    <row r="100882" spans="11:11">
      <c r="K100882"/>
    </row>
    <row r="100883" spans="11:11">
      <c r="K100883"/>
    </row>
    <row r="100884" spans="11:11">
      <c r="K100884"/>
    </row>
    <row r="100885" spans="11:11">
      <c r="K100885"/>
    </row>
    <row r="100886" spans="11:11">
      <c r="K100886"/>
    </row>
    <row r="100887" spans="11:11">
      <c r="K100887"/>
    </row>
    <row r="100888" spans="11:11">
      <c r="K100888"/>
    </row>
    <row r="100889" spans="11:11">
      <c r="K100889"/>
    </row>
    <row r="100890" spans="11:11">
      <c r="K100890"/>
    </row>
    <row r="100891" spans="11:11">
      <c r="K100891"/>
    </row>
    <row r="100892" spans="11:11">
      <c r="K100892"/>
    </row>
    <row r="100893" spans="11:11">
      <c r="K100893"/>
    </row>
    <row r="100894" spans="11:11">
      <c r="K100894"/>
    </row>
    <row r="100895" spans="11:11">
      <c r="K100895"/>
    </row>
    <row r="100896" spans="11:11">
      <c r="K100896"/>
    </row>
    <row r="100897" spans="11:11">
      <c r="K100897"/>
    </row>
    <row r="100898" spans="11:11">
      <c r="K100898"/>
    </row>
    <row r="100899" spans="11:11">
      <c r="K100899"/>
    </row>
    <row r="100900" spans="11:11">
      <c r="K100900"/>
    </row>
    <row r="100901" spans="11:11">
      <c r="K100901"/>
    </row>
    <row r="100902" spans="11:11">
      <c r="K100902"/>
    </row>
    <row r="100903" spans="11:11">
      <c r="K100903"/>
    </row>
    <row r="100904" spans="11:11">
      <c r="K100904"/>
    </row>
    <row r="100905" spans="11:11">
      <c r="K100905"/>
    </row>
    <row r="100906" spans="11:11">
      <c r="K100906"/>
    </row>
    <row r="100907" spans="11:11">
      <c r="K100907"/>
    </row>
    <row r="100908" spans="11:11">
      <c r="K100908"/>
    </row>
    <row r="100909" spans="11:11">
      <c r="K100909"/>
    </row>
    <row r="100910" spans="11:11">
      <c r="K100910"/>
    </row>
    <row r="100911" spans="11:11">
      <c r="K100911"/>
    </row>
    <row r="100912" spans="11:11">
      <c r="K100912"/>
    </row>
    <row r="100913" spans="11:11">
      <c r="K100913"/>
    </row>
    <row r="100914" spans="11:11">
      <c r="K100914"/>
    </row>
    <row r="100915" spans="11:11">
      <c r="K100915"/>
    </row>
    <row r="100916" spans="11:11">
      <c r="K100916"/>
    </row>
    <row r="100917" spans="11:11">
      <c r="K100917"/>
    </row>
    <row r="100918" spans="11:11">
      <c r="K100918"/>
    </row>
    <row r="100919" spans="11:11">
      <c r="K100919"/>
    </row>
    <row r="100920" spans="11:11">
      <c r="K100920"/>
    </row>
    <row r="100921" spans="11:11">
      <c r="K100921"/>
    </row>
    <row r="100922" spans="11:11">
      <c r="K100922"/>
    </row>
    <row r="100923" spans="11:11">
      <c r="K100923"/>
    </row>
    <row r="100924" spans="11:11">
      <c r="K100924"/>
    </row>
    <row r="100925" spans="11:11">
      <c r="K100925"/>
    </row>
    <row r="100926" spans="11:11">
      <c r="K100926"/>
    </row>
    <row r="100927" spans="11:11">
      <c r="K100927"/>
    </row>
    <row r="100928" spans="11:11">
      <c r="K100928"/>
    </row>
    <row r="100929" spans="11:11">
      <c r="K100929"/>
    </row>
    <row r="100930" spans="11:11">
      <c r="K100930"/>
    </row>
    <row r="100931" spans="11:11">
      <c r="K100931"/>
    </row>
    <row r="100932" spans="11:11">
      <c r="K100932"/>
    </row>
    <row r="100933" spans="11:11">
      <c r="K100933"/>
    </row>
    <row r="100934" spans="11:11">
      <c r="K100934"/>
    </row>
    <row r="100935" spans="11:11">
      <c r="K100935"/>
    </row>
    <row r="100936" spans="11:11">
      <c r="K100936"/>
    </row>
    <row r="100937" spans="11:11">
      <c r="K100937"/>
    </row>
    <row r="100938" spans="11:11">
      <c r="K100938"/>
    </row>
    <row r="100939" spans="11:11">
      <c r="K100939"/>
    </row>
    <row r="100940" spans="11:11">
      <c r="K100940"/>
    </row>
    <row r="100941" spans="11:11">
      <c r="K100941"/>
    </row>
    <row r="100942" spans="11:11">
      <c r="K100942"/>
    </row>
    <row r="100943" spans="11:11">
      <c r="K100943"/>
    </row>
    <row r="100944" spans="11:11">
      <c r="K100944"/>
    </row>
    <row r="100945" spans="11:11">
      <c r="K100945"/>
    </row>
    <row r="100946" spans="11:11">
      <c r="K100946"/>
    </row>
    <row r="100947" spans="11:11">
      <c r="K100947"/>
    </row>
    <row r="100948" spans="11:11">
      <c r="K100948"/>
    </row>
    <row r="100949" spans="11:11">
      <c r="K100949"/>
    </row>
    <row r="100950" spans="11:11">
      <c r="K100950"/>
    </row>
    <row r="100951" spans="11:11">
      <c r="K100951"/>
    </row>
    <row r="100952" spans="11:11">
      <c r="K100952"/>
    </row>
    <row r="100953" spans="11:11">
      <c r="K100953"/>
    </row>
    <row r="100954" spans="11:11">
      <c r="K100954"/>
    </row>
    <row r="100955" spans="11:11">
      <c r="K100955"/>
    </row>
    <row r="100956" spans="11:11">
      <c r="K100956"/>
    </row>
    <row r="100957" spans="11:11">
      <c r="K100957"/>
    </row>
    <row r="100958" spans="11:11">
      <c r="K100958"/>
    </row>
    <row r="100959" spans="11:11">
      <c r="K100959"/>
    </row>
    <row r="100960" spans="11:11">
      <c r="K100960"/>
    </row>
    <row r="100961" spans="11:11">
      <c r="K100961"/>
    </row>
    <row r="100962" spans="11:11">
      <c r="K100962"/>
    </row>
    <row r="100963" spans="11:11">
      <c r="K100963"/>
    </row>
    <row r="100964" spans="11:11">
      <c r="K100964"/>
    </row>
    <row r="100965" spans="11:11">
      <c r="K100965"/>
    </row>
    <row r="100966" spans="11:11">
      <c r="K100966"/>
    </row>
    <row r="100967" spans="11:11">
      <c r="K100967"/>
    </row>
    <row r="100968" spans="11:11">
      <c r="K100968"/>
    </row>
    <row r="100969" spans="11:11">
      <c r="K100969"/>
    </row>
    <row r="100970" spans="11:11">
      <c r="K100970"/>
    </row>
    <row r="100971" spans="11:11">
      <c r="K100971"/>
    </row>
    <row r="100972" spans="11:11">
      <c r="K100972"/>
    </row>
    <row r="100973" spans="11:11">
      <c r="K100973"/>
    </row>
    <row r="100974" spans="11:11">
      <c r="K100974"/>
    </row>
    <row r="100975" spans="11:11">
      <c r="K100975"/>
    </row>
    <row r="100976" spans="11:11">
      <c r="K100976"/>
    </row>
    <row r="100977" spans="11:11">
      <c r="K100977"/>
    </row>
    <row r="100978" spans="11:11">
      <c r="K100978"/>
    </row>
    <row r="100979" spans="11:11">
      <c r="K100979"/>
    </row>
    <row r="100980" spans="11:11">
      <c r="K100980"/>
    </row>
    <row r="100981" spans="11:11">
      <c r="K100981"/>
    </row>
    <row r="100982" spans="11:11">
      <c r="K100982"/>
    </row>
    <row r="100983" spans="11:11">
      <c r="K100983"/>
    </row>
    <row r="100984" spans="11:11">
      <c r="K100984"/>
    </row>
    <row r="100985" spans="11:11">
      <c r="K100985"/>
    </row>
    <row r="100986" spans="11:11">
      <c r="K100986"/>
    </row>
    <row r="100987" spans="11:11">
      <c r="K100987"/>
    </row>
    <row r="100988" spans="11:11">
      <c r="K100988"/>
    </row>
    <row r="100989" spans="11:11">
      <c r="K100989"/>
    </row>
    <row r="100990" spans="11:11">
      <c r="K100990"/>
    </row>
    <row r="100991" spans="11:11">
      <c r="K100991"/>
    </row>
    <row r="100992" spans="11:11">
      <c r="K100992"/>
    </row>
    <row r="100993" spans="11:11">
      <c r="K100993"/>
    </row>
    <row r="100994" spans="11:11">
      <c r="K100994"/>
    </row>
    <row r="100995" spans="11:11">
      <c r="K100995"/>
    </row>
    <row r="100996" spans="11:11">
      <c r="K100996"/>
    </row>
    <row r="100997" spans="11:11">
      <c r="K100997"/>
    </row>
    <row r="100998" spans="11:11">
      <c r="K100998"/>
    </row>
    <row r="100999" spans="11:11">
      <c r="K100999"/>
    </row>
    <row r="101000" spans="11:11">
      <c r="K101000"/>
    </row>
    <row r="101001" spans="11:11">
      <c r="K101001"/>
    </row>
    <row r="101002" spans="11:11">
      <c r="K101002"/>
    </row>
    <row r="101003" spans="11:11">
      <c r="K101003"/>
    </row>
    <row r="101004" spans="11:11">
      <c r="K101004"/>
    </row>
    <row r="101005" spans="11:11">
      <c r="K101005"/>
    </row>
    <row r="101006" spans="11:11">
      <c r="K101006"/>
    </row>
    <row r="101007" spans="11:11">
      <c r="K101007"/>
    </row>
    <row r="101008" spans="11:11">
      <c r="K101008"/>
    </row>
    <row r="101009" spans="11:11">
      <c r="K101009"/>
    </row>
    <row r="101010" spans="11:11">
      <c r="K101010"/>
    </row>
    <row r="101011" spans="11:11">
      <c r="K101011"/>
    </row>
    <row r="101012" spans="11:11">
      <c r="K101012"/>
    </row>
    <row r="101013" spans="11:11">
      <c r="K101013"/>
    </row>
    <row r="101014" spans="11:11">
      <c r="K101014"/>
    </row>
    <row r="101015" spans="11:11">
      <c r="K101015"/>
    </row>
    <row r="101016" spans="11:11">
      <c r="K101016"/>
    </row>
    <row r="101017" spans="11:11">
      <c r="K101017"/>
    </row>
    <row r="101018" spans="11:11">
      <c r="K101018"/>
    </row>
    <row r="101019" spans="11:11">
      <c r="K101019"/>
    </row>
    <row r="101020" spans="11:11">
      <c r="K101020"/>
    </row>
    <row r="101021" spans="11:11">
      <c r="K101021"/>
    </row>
    <row r="101022" spans="11:11">
      <c r="K101022"/>
    </row>
    <row r="101023" spans="11:11">
      <c r="K101023"/>
    </row>
    <row r="101024" spans="11:11">
      <c r="K101024"/>
    </row>
    <row r="101025" spans="11:11">
      <c r="K101025"/>
    </row>
    <row r="101026" spans="11:11">
      <c r="K101026"/>
    </row>
    <row r="101027" spans="11:11">
      <c r="K101027"/>
    </row>
    <row r="101028" spans="11:11">
      <c r="K101028"/>
    </row>
    <row r="101029" spans="11:11">
      <c r="K101029"/>
    </row>
    <row r="101030" spans="11:11">
      <c r="K101030"/>
    </row>
    <row r="101031" spans="11:11">
      <c r="K101031"/>
    </row>
    <row r="101032" spans="11:11">
      <c r="K101032"/>
    </row>
    <row r="101033" spans="11:11">
      <c r="K101033"/>
    </row>
    <row r="101034" spans="11:11">
      <c r="K101034"/>
    </row>
    <row r="101035" spans="11:11">
      <c r="K101035"/>
    </row>
    <row r="101036" spans="11:11">
      <c r="K101036"/>
    </row>
    <row r="101037" spans="11:11">
      <c r="K101037"/>
    </row>
    <row r="101038" spans="11:11">
      <c r="K101038"/>
    </row>
    <row r="101039" spans="11:11">
      <c r="K101039"/>
    </row>
    <row r="101040" spans="11:11">
      <c r="K101040"/>
    </row>
    <row r="101041" spans="11:11">
      <c r="K101041"/>
    </row>
    <row r="101042" spans="11:11">
      <c r="K101042"/>
    </row>
    <row r="101043" spans="11:11">
      <c r="K101043"/>
    </row>
    <row r="101044" spans="11:11">
      <c r="K101044"/>
    </row>
    <row r="101045" spans="11:11">
      <c r="K101045"/>
    </row>
    <row r="101046" spans="11:11">
      <c r="K101046"/>
    </row>
    <row r="101047" spans="11:11">
      <c r="K101047"/>
    </row>
    <row r="101048" spans="11:11">
      <c r="K101048"/>
    </row>
    <row r="101049" spans="11:11">
      <c r="K101049"/>
    </row>
    <row r="101050" spans="11:11">
      <c r="K101050"/>
    </row>
    <row r="101051" spans="11:11">
      <c r="K101051"/>
    </row>
    <row r="101052" spans="11:11">
      <c r="K101052"/>
    </row>
    <row r="101053" spans="11:11">
      <c r="K101053"/>
    </row>
    <row r="101054" spans="11:11">
      <c r="K101054"/>
    </row>
    <row r="101055" spans="11:11">
      <c r="K101055"/>
    </row>
    <row r="101056" spans="11:11">
      <c r="K101056"/>
    </row>
    <row r="101057" spans="11:11">
      <c r="K101057"/>
    </row>
    <row r="101058" spans="11:11">
      <c r="K101058"/>
    </row>
    <row r="101059" spans="11:11">
      <c r="K101059"/>
    </row>
    <row r="101060" spans="11:11">
      <c r="K101060"/>
    </row>
    <row r="101061" spans="11:11">
      <c r="K101061"/>
    </row>
    <row r="101062" spans="11:11">
      <c r="K101062"/>
    </row>
    <row r="101063" spans="11:11">
      <c r="K101063"/>
    </row>
    <row r="101064" spans="11:11">
      <c r="K101064"/>
    </row>
    <row r="101065" spans="11:11">
      <c r="K101065"/>
    </row>
    <row r="101066" spans="11:11">
      <c r="K101066"/>
    </row>
    <row r="101067" spans="11:11">
      <c r="K101067"/>
    </row>
    <row r="101068" spans="11:11">
      <c r="K101068"/>
    </row>
    <row r="101069" spans="11:11">
      <c r="K101069"/>
    </row>
    <row r="101070" spans="11:11">
      <c r="K101070"/>
    </row>
    <row r="101071" spans="11:11">
      <c r="K101071"/>
    </row>
    <row r="101072" spans="11:11">
      <c r="K101072"/>
    </row>
    <row r="101073" spans="11:11">
      <c r="K101073"/>
    </row>
    <row r="101074" spans="11:11">
      <c r="K101074"/>
    </row>
    <row r="101075" spans="11:11">
      <c r="K101075"/>
    </row>
    <row r="101076" spans="11:11">
      <c r="K101076"/>
    </row>
    <row r="101077" spans="11:11">
      <c r="K101077"/>
    </row>
    <row r="101078" spans="11:11">
      <c r="K101078"/>
    </row>
    <row r="101079" spans="11:11">
      <c r="K101079"/>
    </row>
    <row r="101080" spans="11:11">
      <c r="K101080"/>
    </row>
    <row r="101081" spans="11:11">
      <c r="K101081"/>
    </row>
    <row r="101082" spans="11:11">
      <c r="K101082"/>
    </row>
    <row r="101083" spans="11:11">
      <c r="K101083"/>
    </row>
    <row r="101084" spans="11:11">
      <c r="K101084"/>
    </row>
    <row r="101085" spans="11:11">
      <c r="K101085"/>
    </row>
    <row r="101086" spans="11:11">
      <c r="K101086"/>
    </row>
    <row r="101087" spans="11:11">
      <c r="K101087"/>
    </row>
    <row r="101088" spans="11:11">
      <c r="K101088"/>
    </row>
    <row r="101089" spans="11:11">
      <c r="K101089"/>
    </row>
    <row r="101090" spans="11:11">
      <c r="K101090"/>
    </row>
    <row r="101091" spans="11:11">
      <c r="K101091"/>
    </row>
    <row r="101092" spans="11:11">
      <c r="K101092"/>
    </row>
    <row r="101093" spans="11:11">
      <c r="K101093"/>
    </row>
    <row r="101094" spans="11:11">
      <c r="K101094"/>
    </row>
    <row r="101095" spans="11:11">
      <c r="K101095"/>
    </row>
    <row r="101096" spans="11:11">
      <c r="K101096"/>
    </row>
    <row r="101097" spans="11:11">
      <c r="K101097"/>
    </row>
    <row r="101098" spans="11:11">
      <c r="K101098"/>
    </row>
    <row r="101099" spans="11:11">
      <c r="K101099"/>
    </row>
    <row r="101100" spans="11:11">
      <c r="K101100"/>
    </row>
    <row r="101101" spans="11:11">
      <c r="K101101"/>
    </row>
    <row r="101102" spans="11:11">
      <c r="K101102"/>
    </row>
    <row r="101103" spans="11:11">
      <c r="K101103"/>
    </row>
    <row r="101104" spans="11:11">
      <c r="K101104"/>
    </row>
    <row r="101105" spans="11:11">
      <c r="K101105"/>
    </row>
    <row r="101106" spans="11:11">
      <c r="K101106"/>
    </row>
    <row r="101107" spans="11:11">
      <c r="K101107"/>
    </row>
    <row r="101108" spans="11:11">
      <c r="K101108"/>
    </row>
    <row r="101109" spans="11:11">
      <c r="K101109"/>
    </row>
    <row r="101110" spans="11:11">
      <c r="K101110"/>
    </row>
    <row r="101111" spans="11:11">
      <c r="K101111"/>
    </row>
    <row r="101112" spans="11:11">
      <c r="K101112"/>
    </row>
    <row r="101113" spans="11:11">
      <c r="K101113"/>
    </row>
    <row r="101114" spans="11:11">
      <c r="K101114"/>
    </row>
    <row r="101115" spans="11:11">
      <c r="K101115"/>
    </row>
    <row r="101116" spans="11:11">
      <c r="K101116"/>
    </row>
    <row r="101117" spans="11:11">
      <c r="K101117"/>
    </row>
    <row r="101118" spans="11:11">
      <c r="K101118"/>
    </row>
    <row r="101119" spans="11:11">
      <c r="K101119"/>
    </row>
    <row r="101120" spans="11:11">
      <c r="K101120"/>
    </row>
    <row r="101121" spans="11:11">
      <c r="K101121"/>
    </row>
    <row r="101122" spans="11:11">
      <c r="K101122"/>
    </row>
    <row r="101123" spans="11:11">
      <c r="K101123"/>
    </row>
    <row r="101124" spans="11:11">
      <c r="K101124"/>
    </row>
    <row r="101125" spans="11:11">
      <c r="K101125"/>
    </row>
    <row r="101126" spans="11:11">
      <c r="K101126"/>
    </row>
    <row r="101127" spans="11:11">
      <c r="K101127"/>
    </row>
    <row r="101128" spans="11:11">
      <c r="K101128"/>
    </row>
    <row r="101129" spans="11:11">
      <c r="K101129"/>
    </row>
    <row r="101130" spans="11:11">
      <c r="K101130"/>
    </row>
    <row r="101131" spans="11:11">
      <c r="K101131"/>
    </row>
    <row r="101132" spans="11:11">
      <c r="K101132"/>
    </row>
    <row r="101133" spans="11:11">
      <c r="K101133"/>
    </row>
    <row r="101134" spans="11:11">
      <c r="K101134"/>
    </row>
    <row r="101135" spans="11:11">
      <c r="K101135"/>
    </row>
    <row r="101136" spans="11:11">
      <c r="K101136"/>
    </row>
    <row r="101137" spans="11:11">
      <c r="K101137"/>
    </row>
    <row r="101138" spans="11:11">
      <c r="K101138"/>
    </row>
    <row r="101139" spans="11:11">
      <c r="K101139"/>
    </row>
    <row r="101140" spans="11:11">
      <c r="K101140"/>
    </row>
    <row r="101141" spans="11:11">
      <c r="K101141"/>
    </row>
    <row r="101142" spans="11:11">
      <c r="K101142"/>
    </row>
    <row r="101143" spans="11:11">
      <c r="K101143"/>
    </row>
    <row r="101144" spans="11:11">
      <c r="K101144"/>
    </row>
    <row r="101145" spans="11:11">
      <c r="K101145"/>
    </row>
    <row r="101146" spans="11:11">
      <c r="K101146"/>
    </row>
    <row r="101147" spans="11:11">
      <c r="K101147"/>
    </row>
    <row r="101148" spans="11:11">
      <c r="K101148"/>
    </row>
    <row r="101149" spans="11:11">
      <c r="K101149"/>
    </row>
    <row r="101150" spans="11:11">
      <c r="K101150"/>
    </row>
    <row r="101151" spans="11:11">
      <c r="K101151"/>
    </row>
    <row r="101152" spans="11:11">
      <c r="K101152"/>
    </row>
    <row r="101153" spans="11:11">
      <c r="K101153"/>
    </row>
    <row r="101154" spans="11:11">
      <c r="K101154"/>
    </row>
    <row r="101155" spans="11:11">
      <c r="K101155"/>
    </row>
    <row r="101156" spans="11:11">
      <c r="K101156"/>
    </row>
    <row r="101157" spans="11:11">
      <c r="K101157"/>
    </row>
    <row r="101158" spans="11:11">
      <c r="K101158"/>
    </row>
    <row r="101159" spans="11:11">
      <c r="K101159"/>
    </row>
    <row r="101160" spans="11:11">
      <c r="K101160"/>
    </row>
    <row r="101161" spans="11:11">
      <c r="K101161"/>
    </row>
    <row r="101162" spans="11:11">
      <c r="K101162"/>
    </row>
    <row r="101163" spans="11:11">
      <c r="K101163"/>
    </row>
    <row r="101164" spans="11:11">
      <c r="K101164"/>
    </row>
    <row r="101165" spans="11:11">
      <c r="K101165"/>
    </row>
    <row r="101166" spans="11:11">
      <c r="K101166"/>
    </row>
    <row r="101167" spans="11:11">
      <c r="K101167"/>
    </row>
    <row r="101168" spans="11:11">
      <c r="K101168"/>
    </row>
    <row r="101169" spans="11:11">
      <c r="K101169"/>
    </row>
    <row r="101170" spans="11:11">
      <c r="K101170"/>
    </row>
    <row r="101171" spans="11:11">
      <c r="K101171"/>
    </row>
    <row r="101172" spans="11:11">
      <c r="K101172"/>
    </row>
    <row r="101173" spans="11:11">
      <c r="K101173"/>
    </row>
    <row r="101174" spans="11:11">
      <c r="K101174"/>
    </row>
    <row r="101175" spans="11:11">
      <c r="K101175"/>
    </row>
    <row r="101176" spans="11:11">
      <c r="K101176"/>
    </row>
    <row r="101177" spans="11:11">
      <c r="K101177"/>
    </row>
    <row r="101178" spans="11:11">
      <c r="K101178"/>
    </row>
    <row r="101179" spans="11:11">
      <c r="K101179"/>
    </row>
    <row r="101180" spans="11:11">
      <c r="K101180"/>
    </row>
    <row r="101181" spans="11:11">
      <c r="K101181"/>
    </row>
    <row r="101182" spans="11:11">
      <c r="K101182"/>
    </row>
    <row r="101183" spans="11:11">
      <c r="K101183"/>
    </row>
    <row r="101184" spans="11:11">
      <c r="K101184"/>
    </row>
    <row r="101185" spans="11:11">
      <c r="K101185"/>
    </row>
    <row r="101186" spans="11:11">
      <c r="K101186"/>
    </row>
    <row r="101187" spans="11:11">
      <c r="K101187"/>
    </row>
    <row r="101188" spans="11:11">
      <c r="K101188"/>
    </row>
    <row r="101189" spans="11:11">
      <c r="K101189"/>
    </row>
    <row r="101190" spans="11:11">
      <c r="K101190"/>
    </row>
    <row r="101191" spans="11:11">
      <c r="K101191"/>
    </row>
    <row r="101192" spans="11:11">
      <c r="K101192"/>
    </row>
    <row r="101193" spans="11:11">
      <c r="K101193"/>
    </row>
    <row r="101194" spans="11:11">
      <c r="K101194"/>
    </row>
    <row r="101195" spans="11:11">
      <c r="K101195"/>
    </row>
    <row r="101196" spans="11:11">
      <c r="K101196"/>
    </row>
    <row r="101197" spans="11:11">
      <c r="K101197"/>
    </row>
    <row r="101198" spans="11:11">
      <c r="K101198"/>
    </row>
    <row r="101199" spans="11:11">
      <c r="K101199"/>
    </row>
    <row r="101200" spans="11:11">
      <c r="K101200"/>
    </row>
    <row r="101201" spans="11:11">
      <c r="K101201"/>
    </row>
    <row r="101202" spans="11:11">
      <c r="K101202"/>
    </row>
    <row r="101203" spans="11:11">
      <c r="K101203"/>
    </row>
    <row r="101204" spans="11:11">
      <c r="K101204"/>
    </row>
    <row r="101205" spans="11:11">
      <c r="K101205"/>
    </row>
    <row r="101206" spans="11:11">
      <c r="K101206"/>
    </row>
    <row r="101207" spans="11:11">
      <c r="K101207"/>
    </row>
    <row r="101208" spans="11:11">
      <c r="K101208"/>
    </row>
    <row r="101209" spans="11:11">
      <c r="K101209"/>
    </row>
    <row r="101210" spans="11:11">
      <c r="K101210"/>
    </row>
    <row r="101211" spans="11:11">
      <c r="K101211"/>
    </row>
    <row r="101212" spans="11:11">
      <c r="K101212"/>
    </row>
    <row r="101213" spans="11:11">
      <c r="K101213"/>
    </row>
    <row r="101214" spans="11:11">
      <c r="K101214"/>
    </row>
    <row r="101215" spans="11:11">
      <c r="K101215"/>
    </row>
    <row r="101216" spans="11:11">
      <c r="K101216"/>
    </row>
    <row r="101217" spans="11:11">
      <c r="K101217"/>
    </row>
    <row r="101218" spans="11:11">
      <c r="K101218"/>
    </row>
    <row r="101219" spans="11:11">
      <c r="K101219"/>
    </row>
    <row r="101220" spans="11:11">
      <c r="K101220"/>
    </row>
    <row r="101221" spans="11:11">
      <c r="K101221"/>
    </row>
    <row r="101222" spans="11:11">
      <c r="K101222"/>
    </row>
    <row r="101223" spans="11:11">
      <c r="K101223"/>
    </row>
    <row r="101224" spans="11:11">
      <c r="K101224"/>
    </row>
    <row r="101225" spans="11:11">
      <c r="K101225"/>
    </row>
    <row r="101226" spans="11:11">
      <c r="K101226"/>
    </row>
    <row r="101227" spans="11:11">
      <c r="K101227"/>
    </row>
    <row r="101228" spans="11:11">
      <c r="K101228"/>
    </row>
    <row r="101229" spans="11:11">
      <c r="K101229"/>
    </row>
    <row r="101230" spans="11:11">
      <c r="K101230"/>
    </row>
    <row r="101231" spans="11:11">
      <c r="K101231"/>
    </row>
    <row r="101232" spans="11:11">
      <c r="K101232"/>
    </row>
    <row r="101233" spans="11:11">
      <c r="K101233"/>
    </row>
    <row r="101234" spans="11:11">
      <c r="K101234"/>
    </row>
    <row r="101235" spans="11:11">
      <c r="K101235"/>
    </row>
    <row r="101236" spans="11:11">
      <c r="K101236"/>
    </row>
    <row r="101237" spans="11:11">
      <c r="K101237"/>
    </row>
    <row r="101238" spans="11:11">
      <c r="K101238"/>
    </row>
    <row r="101239" spans="11:11">
      <c r="K101239"/>
    </row>
    <row r="101240" spans="11:11">
      <c r="K101240"/>
    </row>
    <row r="101241" spans="11:11">
      <c r="K101241"/>
    </row>
    <row r="101242" spans="11:11">
      <c r="K101242"/>
    </row>
    <row r="101243" spans="11:11">
      <c r="K101243"/>
    </row>
    <row r="101244" spans="11:11">
      <c r="K101244"/>
    </row>
    <row r="101245" spans="11:11">
      <c r="K101245"/>
    </row>
    <row r="101246" spans="11:11">
      <c r="K101246"/>
    </row>
    <row r="101247" spans="11:11">
      <c r="K101247"/>
    </row>
    <row r="101248" spans="11:11">
      <c r="K101248"/>
    </row>
    <row r="101249" spans="11:11">
      <c r="K101249"/>
    </row>
    <row r="101250" spans="11:11">
      <c r="K101250"/>
    </row>
    <row r="101251" spans="11:11">
      <c r="K101251"/>
    </row>
    <row r="101252" spans="11:11">
      <c r="K101252"/>
    </row>
    <row r="101253" spans="11:11">
      <c r="K101253"/>
    </row>
    <row r="101254" spans="11:11">
      <c r="K101254"/>
    </row>
    <row r="101255" spans="11:11">
      <c r="K101255"/>
    </row>
    <row r="101256" spans="11:11">
      <c r="K101256"/>
    </row>
    <row r="101257" spans="11:11">
      <c r="K101257"/>
    </row>
    <row r="101258" spans="11:11">
      <c r="K101258"/>
    </row>
    <row r="101259" spans="11:11">
      <c r="K101259"/>
    </row>
    <row r="101260" spans="11:11">
      <c r="K101260"/>
    </row>
    <row r="101261" spans="11:11">
      <c r="K101261"/>
    </row>
    <row r="101262" spans="11:11">
      <c r="K101262"/>
    </row>
    <row r="101263" spans="11:11">
      <c r="K101263"/>
    </row>
    <row r="101264" spans="11:11">
      <c r="K101264"/>
    </row>
    <row r="101265" spans="11:11">
      <c r="K101265"/>
    </row>
    <row r="101266" spans="11:11">
      <c r="K101266"/>
    </row>
    <row r="101267" spans="11:11">
      <c r="K101267"/>
    </row>
    <row r="101268" spans="11:11">
      <c r="K101268"/>
    </row>
    <row r="101269" spans="11:11">
      <c r="K101269"/>
    </row>
    <row r="101270" spans="11:11">
      <c r="K101270"/>
    </row>
    <row r="101271" spans="11:11">
      <c r="K101271"/>
    </row>
    <row r="101272" spans="11:11">
      <c r="K101272"/>
    </row>
    <row r="101273" spans="11:11">
      <c r="K101273"/>
    </row>
    <row r="101274" spans="11:11">
      <c r="K101274"/>
    </row>
    <row r="101275" spans="11:11">
      <c r="K101275"/>
    </row>
    <row r="101276" spans="11:11">
      <c r="K101276"/>
    </row>
    <row r="101277" spans="11:11">
      <c r="K101277"/>
    </row>
    <row r="101278" spans="11:11">
      <c r="K101278"/>
    </row>
    <row r="101279" spans="11:11">
      <c r="K101279"/>
    </row>
    <row r="101280" spans="11:11">
      <c r="K101280"/>
    </row>
    <row r="101281" spans="11:11">
      <c r="K101281"/>
    </row>
    <row r="101282" spans="11:11">
      <c r="K101282"/>
    </row>
    <row r="101283" spans="11:11">
      <c r="K101283"/>
    </row>
    <row r="101284" spans="11:11">
      <c r="K101284"/>
    </row>
    <row r="101285" spans="11:11">
      <c r="K101285"/>
    </row>
    <row r="101286" spans="11:11">
      <c r="K101286"/>
    </row>
    <row r="101287" spans="11:11">
      <c r="K101287"/>
    </row>
    <row r="101288" spans="11:11">
      <c r="K101288"/>
    </row>
    <row r="101289" spans="11:11">
      <c r="K101289"/>
    </row>
    <row r="101290" spans="11:11">
      <c r="K101290"/>
    </row>
    <row r="101291" spans="11:11">
      <c r="K101291"/>
    </row>
    <row r="101292" spans="11:11">
      <c r="K101292"/>
    </row>
    <row r="101293" spans="11:11">
      <c r="K101293"/>
    </row>
    <row r="101294" spans="11:11">
      <c r="K101294"/>
    </row>
    <row r="101295" spans="11:11">
      <c r="K101295"/>
    </row>
    <row r="101296" spans="11:11">
      <c r="K101296"/>
    </row>
    <row r="101297" spans="11:11">
      <c r="K101297"/>
    </row>
    <row r="101298" spans="11:11">
      <c r="K101298"/>
    </row>
    <row r="101299" spans="11:11">
      <c r="K101299"/>
    </row>
    <row r="101300" spans="11:11">
      <c r="K101300"/>
    </row>
    <row r="101301" spans="11:11">
      <c r="K101301"/>
    </row>
    <row r="101302" spans="11:11">
      <c r="K101302"/>
    </row>
    <row r="101303" spans="11:11">
      <c r="K101303"/>
    </row>
    <row r="101304" spans="11:11">
      <c r="K101304"/>
    </row>
    <row r="101305" spans="11:11">
      <c r="K101305"/>
    </row>
    <row r="101306" spans="11:11">
      <c r="K101306"/>
    </row>
    <row r="101307" spans="11:11">
      <c r="K101307"/>
    </row>
    <row r="101308" spans="11:11">
      <c r="K101308"/>
    </row>
    <row r="101309" spans="11:11">
      <c r="K101309"/>
    </row>
    <row r="101310" spans="11:11">
      <c r="K101310"/>
    </row>
    <row r="101311" spans="11:11">
      <c r="K101311"/>
    </row>
    <row r="101312" spans="11:11">
      <c r="K101312"/>
    </row>
    <row r="101313" spans="11:11">
      <c r="K101313"/>
    </row>
    <row r="101314" spans="11:11">
      <c r="K101314"/>
    </row>
    <row r="101315" spans="11:11">
      <c r="K101315"/>
    </row>
    <row r="101316" spans="11:11">
      <c r="K101316"/>
    </row>
    <row r="101317" spans="11:11">
      <c r="K101317"/>
    </row>
    <row r="101318" spans="11:11">
      <c r="K101318"/>
    </row>
    <row r="101319" spans="11:11">
      <c r="K101319"/>
    </row>
    <row r="101320" spans="11:11">
      <c r="K101320"/>
    </row>
    <row r="101321" spans="11:11">
      <c r="K101321"/>
    </row>
    <row r="101322" spans="11:11">
      <c r="K101322"/>
    </row>
    <row r="101323" spans="11:11">
      <c r="K101323"/>
    </row>
    <row r="101324" spans="11:11">
      <c r="K101324"/>
    </row>
    <row r="101325" spans="11:11">
      <c r="K101325"/>
    </row>
    <row r="101326" spans="11:11">
      <c r="K101326"/>
    </row>
    <row r="101327" spans="11:11">
      <c r="K101327"/>
    </row>
    <row r="101328" spans="11:11">
      <c r="K101328"/>
    </row>
    <row r="101329" spans="11:11">
      <c r="K101329"/>
    </row>
    <row r="101330" spans="11:11">
      <c r="K101330"/>
    </row>
    <row r="101331" spans="11:11">
      <c r="K101331"/>
    </row>
    <row r="101332" spans="11:11">
      <c r="K101332"/>
    </row>
    <row r="101333" spans="11:11">
      <c r="K101333"/>
    </row>
    <row r="101334" spans="11:11">
      <c r="K101334"/>
    </row>
    <row r="101335" spans="11:11">
      <c r="K101335"/>
    </row>
    <row r="101336" spans="11:11">
      <c r="K101336"/>
    </row>
    <row r="101337" spans="11:11">
      <c r="K101337"/>
    </row>
    <row r="101338" spans="11:11">
      <c r="K101338"/>
    </row>
    <row r="101339" spans="11:11">
      <c r="K101339"/>
    </row>
    <row r="101340" spans="11:11">
      <c r="K101340"/>
    </row>
    <row r="101341" spans="11:11">
      <c r="K101341"/>
    </row>
    <row r="101342" spans="11:11">
      <c r="K101342"/>
    </row>
    <row r="101343" spans="11:11">
      <c r="K101343"/>
    </row>
    <row r="101344" spans="11:11">
      <c r="K101344"/>
    </row>
    <row r="101345" spans="11:11">
      <c r="K101345"/>
    </row>
    <row r="101346" spans="11:11">
      <c r="K101346"/>
    </row>
    <row r="101347" spans="11:11">
      <c r="K101347"/>
    </row>
    <row r="101348" spans="11:11">
      <c r="K101348"/>
    </row>
    <row r="101349" spans="11:11">
      <c r="K101349"/>
    </row>
    <row r="101350" spans="11:11">
      <c r="K101350"/>
    </row>
    <row r="101351" spans="11:11">
      <c r="K101351"/>
    </row>
    <row r="101352" spans="11:11">
      <c r="K101352"/>
    </row>
    <row r="101353" spans="11:11">
      <c r="K101353"/>
    </row>
    <row r="101354" spans="11:11">
      <c r="K101354"/>
    </row>
    <row r="101355" spans="11:11">
      <c r="K101355"/>
    </row>
    <row r="101356" spans="11:11">
      <c r="K101356"/>
    </row>
    <row r="101357" spans="11:11">
      <c r="K101357"/>
    </row>
    <row r="101358" spans="11:11">
      <c r="K101358"/>
    </row>
    <row r="101359" spans="11:11">
      <c r="K101359"/>
    </row>
    <row r="101360" spans="11:11">
      <c r="K101360"/>
    </row>
    <row r="101361" spans="11:11">
      <c r="K101361"/>
    </row>
    <row r="101362" spans="11:11">
      <c r="K101362"/>
    </row>
    <row r="101363" spans="11:11">
      <c r="K101363"/>
    </row>
    <row r="101364" spans="11:11">
      <c r="K101364"/>
    </row>
    <row r="101365" spans="11:11">
      <c r="K101365"/>
    </row>
    <row r="101366" spans="11:11">
      <c r="K101366"/>
    </row>
    <row r="101367" spans="11:11">
      <c r="K101367"/>
    </row>
    <row r="101368" spans="11:11">
      <c r="K101368"/>
    </row>
    <row r="101369" spans="11:11">
      <c r="K101369"/>
    </row>
    <row r="101370" spans="11:11">
      <c r="K101370"/>
    </row>
    <row r="101371" spans="11:11">
      <c r="K101371"/>
    </row>
    <row r="101372" spans="11:11">
      <c r="K101372"/>
    </row>
    <row r="101373" spans="11:11">
      <c r="K101373"/>
    </row>
    <row r="101374" spans="11:11">
      <c r="K101374"/>
    </row>
    <row r="101375" spans="11:11">
      <c r="K101375"/>
    </row>
    <row r="101376" spans="11:11">
      <c r="K101376"/>
    </row>
    <row r="101377" spans="11:11">
      <c r="K101377"/>
    </row>
    <row r="101378" spans="11:11">
      <c r="K101378"/>
    </row>
    <row r="101379" spans="11:11">
      <c r="K101379"/>
    </row>
    <row r="101380" spans="11:11">
      <c r="K101380"/>
    </row>
    <row r="101381" spans="11:11">
      <c r="K101381"/>
    </row>
    <row r="101382" spans="11:11">
      <c r="K101382"/>
    </row>
    <row r="101383" spans="11:11">
      <c r="K101383"/>
    </row>
    <row r="101384" spans="11:11">
      <c r="K101384"/>
    </row>
    <row r="101385" spans="11:11">
      <c r="K101385"/>
    </row>
    <row r="101386" spans="11:11">
      <c r="K101386"/>
    </row>
    <row r="101387" spans="11:11">
      <c r="K101387"/>
    </row>
    <row r="101388" spans="11:11">
      <c r="K101388"/>
    </row>
    <row r="101389" spans="11:11">
      <c r="K101389"/>
    </row>
    <row r="101390" spans="11:11">
      <c r="K101390"/>
    </row>
    <row r="101391" spans="11:11">
      <c r="K101391"/>
    </row>
    <row r="101392" spans="11:11">
      <c r="K101392"/>
    </row>
    <row r="101393" spans="11:11">
      <c r="K101393"/>
    </row>
    <row r="101394" spans="11:11">
      <c r="K101394"/>
    </row>
    <row r="101395" spans="11:11">
      <c r="K101395"/>
    </row>
    <row r="101396" spans="11:11">
      <c r="K101396"/>
    </row>
    <row r="101397" spans="11:11">
      <c r="K101397"/>
    </row>
    <row r="101398" spans="11:11">
      <c r="K101398"/>
    </row>
    <row r="101399" spans="11:11">
      <c r="K101399"/>
    </row>
    <row r="101400" spans="11:11">
      <c r="K101400"/>
    </row>
    <row r="101401" spans="11:11">
      <c r="K101401"/>
    </row>
    <row r="101402" spans="11:11">
      <c r="K101402"/>
    </row>
    <row r="101403" spans="11:11">
      <c r="K101403"/>
    </row>
    <row r="101404" spans="11:11">
      <c r="K101404"/>
    </row>
    <row r="101405" spans="11:11">
      <c r="K101405"/>
    </row>
    <row r="101406" spans="11:11">
      <c r="K101406"/>
    </row>
    <row r="101407" spans="11:11">
      <c r="K101407"/>
    </row>
    <row r="101408" spans="11:11">
      <c r="K101408"/>
    </row>
    <row r="101409" spans="11:11">
      <c r="K101409"/>
    </row>
    <row r="101410" spans="11:11">
      <c r="K101410"/>
    </row>
    <row r="101411" spans="11:11">
      <c r="K101411"/>
    </row>
    <row r="101412" spans="11:11">
      <c r="K101412"/>
    </row>
    <row r="101413" spans="11:11">
      <c r="K101413"/>
    </row>
    <row r="101414" spans="11:11">
      <c r="K101414"/>
    </row>
    <row r="101415" spans="11:11">
      <c r="K101415"/>
    </row>
    <row r="101416" spans="11:11">
      <c r="K101416"/>
    </row>
    <row r="101417" spans="11:11">
      <c r="K101417"/>
    </row>
    <row r="101418" spans="11:11">
      <c r="K101418"/>
    </row>
    <row r="101419" spans="11:11">
      <c r="K101419"/>
    </row>
    <row r="101420" spans="11:11">
      <c r="K101420"/>
    </row>
    <row r="101421" spans="11:11">
      <c r="K101421"/>
    </row>
    <row r="101422" spans="11:11">
      <c r="K101422"/>
    </row>
    <row r="101423" spans="11:11">
      <c r="K101423"/>
    </row>
    <row r="101424" spans="11:11">
      <c r="K101424"/>
    </row>
    <row r="101425" spans="11:11">
      <c r="K101425"/>
    </row>
    <row r="101426" spans="11:11">
      <c r="K101426"/>
    </row>
    <row r="101427" spans="11:11">
      <c r="K101427"/>
    </row>
    <row r="101428" spans="11:11">
      <c r="K101428"/>
    </row>
    <row r="101429" spans="11:11">
      <c r="K101429"/>
    </row>
    <row r="101430" spans="11:11">
      <c r="K101430"/>
    </row>
    <row r="101431" spans="11:11">
      <c r="K101431"/>
    </row>
    <row r="101432" spans="11:11">
      <c r="K101432"/>
    </row>
    <row r="101433" spans="11:11">
      <c r="K101433"/>
    </row>
    <row r="101434" spans="11:11">
      <c r="K101434"/>
    </row>
    <row r="101435" spans="11:11">
      <c r="K101435"/>
    </row>
    <row r="101436" spans="11:11">
      <c r="K101436"/>
    </row>
    <row r="101437" spans="11:11">
      <c r="K101437"/>
    </row>
    <row r="101438" spans="11:11">
      <c r="K101438"/>
    </row>
    <row r="101439" spans="11:11">
      <c r="K101439"/>
    </row>
    <row r="101440" spans="11:11">
      <c r="K101440"/>
    </row>
    <row r="101441" spans="11:11">
      <c r="K101441"/>
    </row>
    <row r="101442" spans="11:11">
      <c r="K101442"/>
    </row>
    <row r="101443" spans="11:11">
      <c r="K101443"/>
    </row>
    <row r="101444" spans="11:11">
      <c r="K101444"/>
    </row>
    <row r="101445" spans="11:11">
      <c r="K101445"/>
    </row>
    <row r="101446" spans="11:11">
      <c r="K101446"/>
    </row>
    <row r="101447" spans="11:11">
      <c r="K101447"/>
    </row>
    <row r="101448" spans="11:11">
      <c r="K101448"/>
    </row>
    <row r="101449" spans="11:11">
      <c r="K101449"/>
    </row>
    <row r="101450" spans="11:11">
      <c r="K101450"/>
    </row>
    <row r="101451" spans="11:11">
      <c r="K101451"/>
    </row>
    <row r="101452" spans="11:11">
      <c r="K101452"/>
    </row>
    <row r="101453" spans="11:11">
      <c r="K101453"/>
    </row>
    <row r="101454" spans="11:11">
      <c r="K101454"/>
    </row>
    <row r="101455" spans="11:11">
      <c r="K101455"/>
    </row>
    <row r="101456" spans="11:11">
      <c r="K101456"/>
    </row>
    <row r="101457" spans="11:11">
      <c r="K101457"/>
    </row>
    <row r="101458" spans="11:11">
      <c r="K101458"/>
    </row>
    <row r="101459" spans="11:11">
      <c r="K101459"/>
    </row>
    <row r="101460" spans="11:11">
      <c r="K101460"/>
    </row>
    <row r="101461" spans="11:11">
      <c r="K101461"/>
    </row>
    <row r="101462" spans="11:11">
      <c r="K101462"/>
    </row>
    <row r="101463" spans="11:11">
      <c r="K101463"/>
    </row>
    <row r="101464" spans="11:11">
      <c r="K101464"/>
    </row>
    <row r="101465" spans="11:11">
      <c r="K101465"/>
    </row>
    <row r="101466" spans="11:11">
      <c r="K101466"/>
    </row>
    <row r="101467" spans="11:11">
      <c r="K101467"/>
    </row>
    <row r="101468" spans="11:11">
      <c r="K101468"/>
    </row>
    <row r="101469" spans="11:11">
      <c r="K101469"/>
    </row>
    <row r="101470" spans="11:11">
      <c r="K101470"/>
    </row>
    <row r="101471" spans="11:11">
      <c r="K101471"/>
    </row>
    <row r="101472" spans="11:11">
      <c r="K101472"/>
    </row>
    <row r="101473" spans="11:11">
      <c r="K101473"/>
    </row>
    <row r="101474" spans="11:11">
      <c r="K101474"/>
    </row>
    <row r="101475" spans="11:11">
      <c r="K101475"/>
    </row>
    <row r="101476" spans="11:11">
      <c r="K101476"/>
    </row>
    <row r="101477" spans="11:11">
      <c r="K101477"/>
    </row>
    <row r="101478" spans="11:11">
      <c r="K101478"/>
    </row>
    <row r="101479" spans="11:11">
      <c r="K101479"/>
    </row>
    <row r="101480" spans="11:11">
      <c r="K101480"/>
    </row>
    <row r="101481" spans="11:11">
      <c r="K101481"/>
    </row>
    <row r="101482" spans="11:11">
      <c r="K101482"/>
    </row>
    <row r="101483" spans="11:11">
      <c r="K101483"/>
    </row>
    <row r="101484" spans="11:11">
      <c r="K101484"/>
    </row>
    <row r="101485" spans="11:11">
      <c r="K101485"/>
    </row>
    <row r="101486" spans="11:11">
      <c r="K101486"/>
    </row>
    <row r="101487" spans="11:11">
      <c r="K101487"/>
    </row>
    <row r="101488" spans="11:11">
      <c r="K101488"/>
    </row>
    <row r="101489" spans="11:11">
      <c r="K101489"/>
    </row>
    <row r="101490" spans="11:11">
      <c r="K101490"/>
    </row>
    <row r="101491" spans="11:11">
      <c r="K101491"/>
    </row>
    <row r="101492" spans="11:11">
      <c r="K101492"/>
    </row>
    <row r="101493" spans="11:11">
      <c r="K101493"/>
    </row>
    <row r="101494" spans="11:11">
      <c r="K101494"/>
    </row>
    <row r="101495" spans="11:11">
      <c r="K101495"/>
    </row>
    <row r="101496" spans="11:11">
      <c r="K101496"/>
    </row>
    <row r="101497" spans="11:11">
      <c r="K101497"/>
    </row>
    <row r="101498" spans="11:11">
      <c r="K101498"/>
    </row>
    <row r="101499" spans="11:11">
      <c r="K101499"/>
    </row>
    <row r="101500" spans="11:11">
      <c r="K101500"/>
    </row>
    <row r="101501" spans="11:11">
      <c r="K101501"/>
    </row>
    <row r="101502" spans="11:11">
      <c r="K101502"/>
    </row>
    <row r="101503" spans="11:11">
      <c r="K101503"/>
    </row>
    <row r="101504" spans="11:11">
      <c r="K101504"/>
    </row>
    <row r="101505" spans="11:11">
      <c r="K101505"/>
    </row>
    <row r="101506" spans="11:11">
      <c r="K101506"/>
    </row>
    <row r="101507" spans="11:11">
      <c r="K101507"/>
    </row>
    <row r="101508" spans="11:11">
      <c r="K101508"/>
    </row>
    <row r="101509" spans="11:11">
      <c r="K101509"/>
    </row>
    <row r="101510" spans="11:11">
      <c r="K101510"/>
    </row>
    <row r="101511" spans="11:11">
      <c r="K101511"/>
    </row>
    <row r="101512" spans="11:11">
      <c r="K101512"/>
    </row>
    <row r="101513" spans="11:11">
      <c r="K101513"/>
    </row>
    <row r="101514" spans="11:11">
      <c r="K101514"/>
    </row>
    <row r="101515" spans="11:11">
      <c r="K101515"/>
    </row>
    <row r="101516" spans="11:11">
      <c r="K101516"/>
    </row>
    <row r="101517" spans="11:11">
      <c r="K101517"/>
    </row>
    <row r="101518" spans="11:11">
      <c r="K101518"/>
    </row>
    <row r="101519" spans="11:11">
      <c r="K101519"/>
    </row>
    <row r="101520" spans="11:11">
      <c r="K101520"/>
    </row>
    <row r="101521" spans="11:11">
      <c r="K101521"/>
    </row>
    <row r="101522" spans="11:11">
      <c r="K101522"/>
    </row>
    <row r="101523" spans="11:11">
      <c r="K101523"/>
    </row>
    <row r="101524" spans="11:11">
      <c r="K101524"/>
    </row>
    <row r="101525" spans="11:11">
      <c r="K101525"/>
    </row>
    <row r="101526" spans="11:11">
      <c r="K101526"/>
    </row>
    <row r="101527" spans="11:11">
      <c r="K101527"/>
    </row>
    <row r="101528" spans="11:11">
      <c r="K101528"/>
    </row>
    <row r="101529" spans="11:11">
      <c r="K101529"/>
    </row>
    <row r="101530" spans="11:11">
      <c r="K101530"/>
    </row>
    <row r="101531" spans="11:11">
      <c r="K101531"/>
    </row>
    <row r="101532" spans="11:11">
      <c r="K101532"/>
    </row>
    <row r="101533" spans="11:11">
      <c r="K101533"/>
    </row>
    <row r="101534" spans="11:11">
      <c r="K101534"/>
    </row>
    <row r="101535" spans="11:11">
      <c r="K101535"/>
    </row>
    <row r="101536" spans="11:11">
      <c r="K101536"/>
    </row>
    <row r="101537" spans="11:11">
      <c r="K101537"/>
    </row>
    <row r="101538" spans="11:11">
      <c r="K101538"/>
    </row>
    <row r="101539" spans="11:11">
      <c r="K101539"/>
    </row>
    <row r="101540" spans="11:11">
      <c r="K101540"/>
    </row>
    <row r="101541" spans="11:11">
      <c r="K101541"/>
    </row>
    <row r="101542" spans="11:11">
      <c r="K101542"/>
    </row>
    <row r="101543" spans="11:11">
      <c r="K101543"/>
    </row>
    <row r="101544" spans="11:11">
      <c r="K101544"/>
    </row>
    <row r="101545" spans="11:11">
      <c r="K101545"/>
    </row>
    <row r="101546" spans="11:11">
      <c r="K101546"/>
    </row>
    <row r="101547" spans="11:11">
      <c r="K101547"/>
    </row>
    <row r="101548" spans="11:11">
      <c r="K101548"/>
    </row>
    <row r="101549" spans="11:11">
      <c r="K101549"/>
    </row>
    <row r="101550" spans="11:11">
      <c r="K101550"/>
    </row>
    <row r="101551" spans="11:11">
      <c r="K101551"/>
    </row>
    <row r="101552" spans="11:11">
      <c r="K101552"/>
    </row>
    <row r="101553" spans="11:11">
      <c r="K101553"/>
    </row>
    <row r="101554" spans="11:11">
      <c r="K101554"/>
    </row>
    <row r="101555" spans="11:11">
      <c r="K101555"/>
    </row>
    <row r="101556" spans="11:11">
      <c r="K101556"/>
    </row>
    <row r="101557" spans="11:11">
      <c r="K101557"/>
    </row>
    <row r="101558" spans="11:11">
      <c r="K101558"/>
    </row>
    <row r="101559" spans="11:11">
      <c r="K101559"/>
    </row>
    <row r="101560" spans="11:11">
      <c r="K101560"/>
    </row>
    <row r="101561" spans="11:11">
      <c r="K101561"/>
    </row>
    <row r="101562" spans="11:11">
      <c r="K101562"/>
    </row>
    <row r="101563" spans="11:11">
      <c r="K101563"/>
    </row>
    <row r="101564" spans="11:11">
      <c r="K101564"/>
    </row>
    <row r="101565" spans="11:11">
      <c r="K101565"/>
    </row>
    <row r="101566" spans="11:11">
      <c r="K101566"/>
    </row>
    <row r="101567" spans="11:11">
      <c r="K101567"/>
    </row>
    <row r="101568" spans="11:11">
      <c r="K101568"/>
    </row>
    <row r="101569" spans="11:11">
      <c r="K101569"/>
    </row>
    <row r="101570" spans="11:11">
      <c r="K101570"/>
    </row>
    <row r="101571" spans="11:11">
      <c r="K101571"/>
    </row>
    <row r="101572" spans="11:11">
      <c r="K101572"/>
    </row>
    <row r="101573" spans="11:11">
      <c r="K101573"/>
    </row>
    <row r="101574" spans="11:11">
      <c r="K101574"/>
    </row>
    <row r="101575" spans="11:11">
      <c r="K101575"/>
    </row>
    <row r="101576" spans="11:11">
      <c r="K101576"/>
    </row>
    <row r="101577" spans="11:11">
      <c r="K101577"/>
    </row>
    <row r="101578" spans="11:11">
      <c r="K101578"/>
    </row>
    <row r="101579" spans="11:11">
      <c r="K101579"/>
    </row>
    <row r="101580" spans="11:11">
      <c r="K101580"/>
    </row>
    <row r="101581" spans="11:11">
      <c r="K101581"/>
    </row>
    <row r="101582" spans="11:11">
      <c r="K101582"/>
    </row>
    <row r="101583" spans="11:11">
      <c r="K101583"/>
    </row>
    <row r="101584" spans="11:11">
      <c r="K101584"/>
    </row>
    <row r="101585" spans="11:11">
      <c r="K101585"/>
    </row>
    <row r="101586" spans="11:11">
      <c r="K101586"/>
    </row>
    <row r="101587" spans="11:11">
      <c r="K101587"/>
    </row>
    <row r="101588" spans="11:11">
      <c r="K101588"/>
    </row>
    <row r="101589" spans="11:11">
      <c r="K101589"/>
    </row>
    <row r="101590" spans="11:11">
      <c r="K101590"/>
    </row>
    <row r="101591" spans="11:11">
      <c r="K101591"/>
    </row>
    <row r="101592" spans="11:11">
      <c r="K101592"/>
    </row>
    <row r="101593" spans="11:11">
      <c r="K101593"/>
    </row>
    <row r="101594" spans="11:11">
      <c r="K101594"/>
    </row>
    <row r="101595" spans="11:11">
      <c r="K101595"/>
    </row>
    <row r="101596" spans="11:11">
      <c r="K101596"/>
    </row>
    <row r="101597" spans="11:11">
      <c r="K101597"/>
    </row>
    <row r="101598" spans="11:11">
      <c r="K101598"/>
    </row>
    <row r="101599" spans="11:11">
      <c r="K101599"/>
    </row>
    <row r="101600" spans="11:11">
      <c r="K101600"/>
    </row>
    <row r="101601" spans="11:11">
      <c r="K101601"/>
    </row>
    <row r="101602" spans="11:11">
      <c r="K101602"/>
    </row>
    <row r="101603" spans="11:11">
      <c r="K101603"/>
    </row>
    <row r="101604" spans="11:11">
      <c r="K101604"/>
    </row>
    <row r="101605" spans="11:11">
      <c r="K101605"/>
    </row>
    <row r="101606" spans="11:11">
      <c r="K101606"/>
    </row>
    <row r="101607" spans="11:11">
      <c r="K101607"/>
    </row>
    <row r="101608" spans="11:11">
      <c r="K101608"/>
    </row>
    <row r="101609" spans="11:11">
      <c r="K101609"/>
    </row>
    <row r="101610" spans="11:11">
      <c r="K101610"/>
    </row>
    <row r="101611" spans="11:11">
      <c r="K101611"/>
    </row>
    <row r="101612" spans="11:11">
      <c r="K101612"/>
    </row>
    <row r="101613" spans="11:11">
      <c r="K101613"/>
    </row>
    <row r="101614" spans="11:11">
      <c r="K101614"/>
    </row>
    <row r="101615" spans="11:11">
      <c r="K101615"/>
    </row>
    <row r="101616" spans="11:11">
      <c r="K101616"/>
    </row>
    <row r="101617" spans="11:11">
      <c r="K101617"/>
    </row>
    <row r="101618" spans="11:11">
      <c r="K101618"/>
    </row>
    <row r="101619" spans="11:11">
      <c r="K101619"/>
    </row>
    <row r="101620" spans="11:11">
      <c r="K101620"/>
    </row>
    <row r="101621" spans="11:11">
      <c r="K101621"/>
    </row>
    <row r="101622" spans="11:11">
      <c r="K101622"/>
    </row>
    <row r="101623" spans="11:11">
      <c r="K101623"/>
    </row>
    <row r="101624" spans="11:11">
      <c r="K101624"/>
    </row>
    <row r="101625" spans="11:11">
      <c r="K101625"/>
    </row>
    <row r="101626" spans="11:11">
      <c r="K101626"/>
    </row>
    <row r="101627" spans="11:11">
      <c r="K101627"/>
    </row>
    <row r="101628" spans="11:11">
      <c r="K101628"/>
    </row>
    <row r="101629" spans="11:11">
      <c r="K101629"/>
    </row>
    <row r="101630" spans="11:11">
      <c r="K101630"/>
    </row>
    <row r="101631" spans="11:11">
      <c r="K101631"/>
    </row>
    <row r="101632" spans="11:11">
      <c r="K101632"/>
    </row>
    <row r="101633" spans="11:11">
      <c r="K101633"/>
    </row>
    <row r="101634" spans="11:11">
      <c r="K101634"/>
    </row>
    <row r="101635" spans="11:11">
      <c r="K101635"/>
    </row>
    <row r="101636" spans="11:11">
      <c r="K101636"/>
    </row>
    <row r="101637" spans="11:11">
      <c r="K101637"/>
    </row>
    <row r="101638" spans="11:11">
      <c r="K101638"/>
    </row>
    <row r="101639" spans="11:11">
      <c r="K101639"/>
    </row>
    <row r="101640" spans="11:11">
      <c r="K101640"/>
    </row>
    <row r="101641" spans="11:11">
      <c r="K101641"/>
    </row>
    <row r="101642" spans="11:11">
      <c r="K101642"/>
    </row>
    <row r="101643" spans="11:11">
      <c r="K101643"/>
    </row>
    <row r="101644" spans="11:11">
      <c r="K101644"/>
    </row>
    <row r="101645" spans="11:11">
      <c r="K101645"/>
    </row>
    <row r="101646" spans="11:11">
      <c r="K101646"/>
    </row>
    <row r="101647" spans="11:11">
      <c r="K101647"/>
    </row>
    <row r="101648" spans="11:11">
      <c r="K101648"/>
    </row>
    <row r="101649" spans="11:11">
      <c r="K101649"/>
    </row>
    <row r="101650" spans="11:11">
      <c r="K101650"/>
    </row>
    <row r="101651" spans="11:11">
      <c r="K101651"/>
    </row>
    <row r="101652" spans="11:11">
      <c r="K101652"/>
    </row>
    <row r="101653" spans="11:11">
      <c r="K101653"/>
    </row>
    <row r="101654" spans="11:11">
      <c r="K101654"/>
    </row>
    <row r="101655" spans="11:11">
      <c r="K101655"/>
    </row>
    <row r="101656" spans="11:11">
      <c r="K101656"/>
    </row>
    <row r="101657" spans="11:11">
      <c r="K101657"/>
    </row>
    <row r="101658" spans="11:11">
      <c r="K101658"/>
    </row>
    <row r="101659" spans="11:11">
      <c r="K101659"/>
    </row>
    <row r="101660" spans="11:11">
      <c r="K101660"/>
    </row>
    <row r="101661" spans="11:11">
      <c r="K101661"/>
    </row>
    <row r="101662" spans="11:11">
      <c r="K101662"/>
    </row>
    <row r="101663" spans="11:11">
      <c r="K101663"/>
    </row>
    <row r="101664" spans="11:11">
      <c r="K101664"/>
    </row>
    <row r="101665" spans="11:11">
      <c r="K101665"/>
    </row>
    <row r="101666" spans="11:11">
      <c r="K101666"/>
    </row>
    <row r="101667" spans="11:11">
      <c r="K101667"/>
    </row>
    <row r="101668" spans="11:11">
      <c r="K101668"/>
    </row>
    <row r="101669" spans="11:11">
      <c r="K101669"/>
    </row>
    <row r="101670" spans="11:11">
      <c r="K101670"/>
    </row>
    <row r="101671" spans="11:11">
      <c r="K101671"/>
    </row>
    <row r="101672" spans="11:11">
      <c r="K101672"/>
    </row>
    <row r="101673" spans="11:11">
      <c r="K101673"/>
    </row>
    <row r="101674" spans="11:11">
      <c r="K101674"/>
    </row>
    <row r="101675" spans="11:11">
      <c r="K101675"/>
    </row>
    <row r="101676" spans="11:11">
      <c r="K101676"/>
    </row>
    <row r="101677" spans="11:11">
      <c r="K101677"/>
    </row>
    <row r="101678" spans="11:11">
      <c r="K101678"/>
    </row>
    <row r="101679" spans="11:11">
      <c r="K101679"/>
    </row>
    <row r="101680" spans="11:11">
      <c r="K101680"/>
    </row>
    <row r="101681" spans="11:11">
      <c r="K101681"/>
    </row>
    <row r="101682" spans="11:11">
      <c r="K101682"/>
    </row>
    <row r="101683" spans="11:11">
      <c r="K101683"/>
    </row>
    <row r="101684" spans="11:11">
      <c r="K101684"/>
    </row>
    <row r="101685" spans="11:11">
      <c r="K101685"/>
    </row>
    <row r="101686" spans="11:11">
      <c r="K101686"/>
    </row>
    <row r="101687" spans="11:11">
      <c r="K101687"/>
    </row>
    <row r="101688" spans="11:11">
      <c r="K101688"/>
    </row>
    <row r="101689" spans="11:11">
      <c r="K101689"/>
    </row>
    <row r="101690" spans="11:11">
      <c r="K101690"/>
    </row>
    <row r="101691" spans="11:11">
      <c r="K101691"/>
    </row>
    <row r="101692" spans="11:11">
      <c r="K101692"/>
    </row>
    <row r="101693" spans="11:11">
      <c r="K101693"/>
    </row>
    <row r="101694" spans="11:11">
      <c r="K101694"/>
    </row>
    <row r="101695" spans="11:11">
      <c r="K101695"/>
    </row>
    <row r="101696" spans="11:11">
      <c r="K101696"/>
    </row>
    <row r="101697" spans="11:11">
      <c r="K101697"/>
    </row>
    <row r="101698" spans="11:11">
      <c r="K101698"/>
    </row>
    <row r="101699" spans="11:11">
      <c r="K101699"/>
    </row>
    <row r="101700" spans="11:11">
      <c r="K101700"/>
    </row>
    <row r="101701" spans="11:11">
      <c r="K101701"/>
    </row>
    <row r="101702" spans="11:11">
      <c r="K101702"/>
    </row>
    <row r="101703" spans="11:11">
      <c r="K101703"/>
    </row>
    <row r="101704" spans="11:11">
      <c r="K101704"/>
    </row>
    <row r="101705" spans="11:11">
      <c r="K101705"/>
    </row>
    <row r="101706" spans="11:11">
      <c r="K101706"/>
    </row>
    <row r="101707" spans="11:11">
      <c r="K101707"/>
    </row>
    <row r="101708" spans="11:11">
      <c r="K101708"/>
    </row>
    <row r="101709" spans="11:11">
      <c r="K101709"/>
    </row>
    <row r="101710" spans="11:11">
      <c r="K101710"/>
    </row>
    <row r="101711" spans="11:11">
      <c r="K101711"/>
    </row>
    <row r="101712" spans="11:11">
      <c r="K101712"/>
    </row>
    <row r="101713" spans="11:11">
      <c r="K101713"/>
    </row>
    <row r="101714" spans="11:11">
      <c r="K101714"/>
    </row>
    <row r="101715" spans="11:11">
      <c r="K101715"/>
    </row>
    <row r="101716" spans="11:11">
      <c r="K101716"/>
    </row>
    <row r="101717" spans="11:11">
      <c r="K101717"/>
    </row>
    <row r="101718" spans="11:11">
      <c r="K101718"/>
    </row>
    <row r="101719" spans="11:11">
      <c r="K101719"/>
    </row>
    <row r="101720" spans="11:11">
      <c r="K101720"/>
    </row>
    <row r="101721" spans="11:11">
      <c r="K101721"/>
    </row>
    <row r="101722" spans="11:11">
      <c r="K101722"/>
    </row>
    <row r="101723" spans="11:11">
      <c r="K101723"/>
    </row>
    <row r="101724" spans="11:11">
      <c r="K101724"/>
    </row>
    <row r="101725" spans="11:11">
      <c r="K101725"/>
    </row>
    <row r="101726" spans="11:11">
      <c r="K101726"/>
    </row>
    <row r="101727" spans="11:11">
      <c r="K101727"/>
    </row>
    <row r="101728" spans="11:11">
      <c r="K101728"/>
    </row>
    <row r="101729" spans="11:11">
      <c r="K101729"/>
    </row>
    <row r="101730" spans="11:11">
      <c r="K101730"/>
    </row>
    <row r="101731" spans="11:11">
      <c r="K101731"/>
    </row>
    <row r="101732" spans="11:11">
      <c r="K101732"/>
    </row>
    <row r="101733" spans="11:11">
      <c r="K101733"/>
    </row>
    <row r="101734" spans="11:11">
      <c r="K101734"/>
    </row>
    <row r="101735" spans="11:11">
      <c r="K101735"/>
    </row>
    <row r="101736" spans="11:11">
      <c r="K101736"/>
    </row>
    <row r="101737" spans="11:11">
      <c r="K101737"/>
    </row>
    <row r="101738" spans="11:11">
      <c r="K101738"/>
    </row>
    <row r="101739" spans="11:11">
      <c r="K101739"/>
    </row>
    <row r="101740" spans="11:11">
      <c r="K101740"/>
    </row>
    <row r="101741" spans="11:11">
      <c r="K101741"/>
    </row>
    <row r="101742" spans="11:11">
      <c r="K101742"/>
    </row>
    <row r="101743" spans="11:11">
      <c r="K101743"/>
    </row>
    <row r="101744" spans="11:11">
      <c r="K101744"/>
    </row>
    <row r="101745" spans="11:11">
      <c r="K101745"/>
    </row>
    <row r="101746" spans="11:11">
      <c r="K101746"/>
    </row>
    <row r="101747" spans="11:11">
      <c r="K101747"/>
    </row>
    <row r="101748" spans="11:11">
      <c r="K101748"/>
    </row>
    <row r="101749" spans="11:11">
      <c r="K101749"/>
    </row>
    <row r="101750" spans="11:11">
      <c r="K101750"/>
    </row>
    <row r="101751" spans="11:11">
      <c r="K101751"/>
    </row>
    <row r="101752" spans="11:11">
      <c r="K101752"/>
    </row>
    <row r="101753" spans="11:11">
      <c r="K101753"/>
    </row>
    <row r="101754" spans="11:11">
      <c r="K101754"/>
    </row>
    <row r="101755" spans="11:11">
      <c r="K101755"/>
    </row>
    <row r="101756" spans="11:11">
      <c r="K101756"/>
    </row>
    <row r="101757" spans="11:11">
      <c r="K101757"/>
    </row>
    <row r="101758" spans="11:11">
      <c r="K101758"/>
    </row>
    <row r="101759" spans="11:11">
      <c r="K101759"/>
    </row>
    <row r="101760" spans="11:11">
      <c r="K101760"/>
    </row>
    <row r="101761" spans="11:11">
      <c r="K101761"/>
    </row>
    <row r="101762" spans="11:11">
      <c r="K101762"/>
    </row>
    <row r="101763" spans="11:11">
      <c r="K101763"/>
    </row>
    <row r="101764" spans="11:11">
      <c r="K101764"/>
    </row>
    <row r="101765" spans="11:11">
      <c r="K101765"/>
    </row>
    <row r="101766" spans="11:11">
      <c r="K101766"/>
    </row>
    <row r="101767" spans="11:11">
      <c r="K101767"/>
    </row>
    <row r="101768" spans="11:11">
      <c r="K101768"/>
    </row>
    <row r="101769" spans="11:11">
      <c r="K101769"/>
    </row>
    <row r="101770" spans="11:11">
      <c r="K101770"/>
    </row>
    <row r="101771" spans="11:11">
      <c r="K101771"/>
    </row>
    <row r="101772" spans="11:11">
      <c r="K101772"/>
    </row>
    <row r="101773" spans="11:11">
      <c r="K101773"/>
    </row>
    <row r="101774" spans="11:11">
      <c r="K101774"/>
    </row>
    <row r="101775" spans="11:11">
      <c r="K101775"/>
    </row>
    <row r="101776" spans="11:11">
      <c r="K101776"/>
    </row>
    <row r="101777" spans="11:11">
      <c r="K101777"/>
    </row>
    <row r="101778" spans="11:11">
      <c r="K101778"/>
    </row>
    <row r="101779" spans="11:11">
      <c r="K101779"/>
    </row>
    <row r="101780" spans="11:11">
      <c r="K101780"/>
    </row>
    <row r="101781" spans="11:11">
      <c r="K101781"/>
    </row>
    <row r="101782" spans="11:11">
      <c r="K101782"/>
    </row>
    <row r="101783" spans="11:11">
      <c r="K101783"/>
    </row>
    <row r="101784" spans="11:11">
      <c r="K101784"/>
    </row>
    <row r="101785" spans="11:11">
      <c r="K101785"/>
    </row>
    <row r="101786" spans="11:11">
      <c r="K101786"/>
    </row>
    <row r="101787" spans="11:11">
      <c r="K101787"/>
    </row>
    <row r="101788" spans="11:11">
      <c r="K101788"/>
    </row>
    <row r="101789" spans="11:11">
      <c r="K101789"/>
    </row>
    <row r="101790" spans="11:11">
      <c r="K101790"/>
    </row>
    <row r="101791" spans="11:11">
      <c r="K101791"/>
    </row>
    <row r="101792" spans="11:11">
      <c r="K101792"/>
    </row>
    <row r="101793" spans="11:11">
      <c r="K101793"/>
    </row>
    <row r="101794" spans="11:11">
      <c r="K101794"/>
    </row>
    <row r="101795" spans="11:11">
      <c r="K101795"/>
    </row>
    <row r="101796" spans="11:11">
      <c r="K101796"/>
    </row>
    <row r="101797" spans="11:11">
      <c r="K101797"/>
    </row>
    <row r="101798" spans="11:11">
      <c r="K101798"/>
    </row>
    <row r="101799" spans="11:11">
      <c r="K101799"/>
    </row>
    <row r="101800" spans="11:11">
      <c r="K101800"/>
    </row>
    <row r="101801" spans="11:11">
      <c r="K101801"/>
    </row>
    <row r="101802" spans="11:11">
      <c r="K101802"/>
    </row>
    <row r="101803" spans="11:11">
      <c r="K101803"/>
    </row>
    <row r="101804" spans="11:11">
      <c r="K101804"/>
    </row>
    <row r="101805" spans="11:11">
      <c r="K101805"/>
    </row>
    <row r="101806" spans="11:11">
      <c r="K101806"/>
    </row>
    <row r="101807" spans="11:11">
      <c r="K101807"/>
    </row>
    <row r="101808" spans="11:11">
      <c r="K101808"/>
    </row>
    <row r="101809" spans="11:11">
      <c r="K101809"/>
    </row>
    <row r="101810" spans="11:11">
      <c r="K101810"/>
    </row>
    <row r="101811" spans="11:11">
      <c r="K101811"/>
    </row>
    <row r="101812" spans="11:11">
      <c r="K101812"/>
    </row>
    <row r="101813" spans="11:11">
      <c r="K101813"/>
    </row>
    <row r="101814" spans="11:11">
      <c r="K101814"/>
    </row>
    <row r="101815" spans="11:11">
      <c r="K101815"/>
    </row>
    <row r="101816" spans="11:11">
      <c r="K101816"/>
    </row>
    <row r="101817" spans="11:11">
      <c r="K101817"/>
    </row>
    <row r="101818" spans="11:11">
      <c r="K101818"/>
    </row>
    <row r="101819" spans="11:11">
      <c r="K101819"/>
    </row>
    <row r="101820" spans="11:11">
      <c r="K101820"/>
    </row>
    <row r="101821" spans="11:11">
      <c r="K101821"/>
    </row>
    <row r="101822" spans="11:11">
      <c r="K101822"/>
    </row>
    <row r="101823" spans="11:11">
      <c r="K101823"/>
    </row>
    <row r="101824" spans="11:11">
      <c r="K101824"/>
    </row>
    <row r="101825" spans="11:11">
      <c r="K101825"/>
    </row>
    <row r="101826" spans="11:11">
      <c r="K101826"/>
    </row>
    <row r="101827" spans="11:11">
      <c r="K101827"/>
    </row>
    <row r="101828" spans="11:11">
      <c r="K101828"/>
    </row>
    <row r="101829" spans="11:11">
      <c r="K101829"/>
    </row>
    <row r="101830" spans="11:11">
      <c r="K101830"/>
    </row>
    <row r="101831" spans="11:11">
      <c r="K101831"/>
    </row>
    <row r="101832" spans="11:11">
      <c r="K101832"/>
    </row>
    <row r="101833" spans="11:11">
      <c r="K101833"/>
    </row>
    <row r="101834" spans="11:11">
      <c r="K101834"/>
    </row>
    <row r="101835" spans="11:11">
      <c r="K101835"/>
    </row>
    <row r="101836" spans="11:11">
      <c r="K101836"/>
    </row>
    <row r="101837" spans="11:11">
      <c r="K101837"/>
    </row>
    <row r="101838" spans="11:11">
      <c r="K101838"/>
    </row>
    <row r="101839" spans="11:11">
      <c r="K101839"/>
    </row>
    <row r="101840" spans="11:11">
      <c r="K101840"/>
    </row>
    <row r="101841" spans="11:11">
      <c r="K101841"/>
    </row>
    <row r="101842" spans="11:11">
      <c r="K101842"/>
    </row>
    <row r="101843" spans="11:11">
      <c r="K101843"/>
    </row>
    <row r="101844" spans="11:11">
      <c r="K101844"/>
    </row>
    <row r="101845" spans="11:11">
      <c r="K101845"/>
    </row>
    <row r="101846" spans="11:11">
      <c r="K101846"/>
    </row>
    <row r="101847" spans="11:11">
      <c r="K101847"/>
    </row>
    <row r="101848" spans="11:11">
      <c r="K101848"/>
    </row>
    <row r="101849" spans="11:11">
      <c r="K101849"/>
    </row>
    <row r="101850" spans="11:11">
      <c r="K101850"/>
    </row>
    <row r="101851" spans="11:11">
      <c r="K101851"/>
    </row>
    <row r="101852" spans="11:11">
      <c r="K101852"/>
    </row>
    <row r="101853" spans="11:11">
      <c r="K101853"/>
    </row>
    <row r="101854" spans="11:11">
      <c r="K101854"/>
    </row>
    <row r="101855" spans="11:11">
      <c r="K101855"/>
    </row>
    <row r="101856" spans="11:11">
      <c r="K101856"/>
    </row>
    <row r="101857" spans="11:11">
      <c r="K101857"/>
    </row>
    <row r="101858" spans="11:11">
      <c r="K101858"/>
    </row>
    <row r="101859" spans="11:11">
      <c r="K101859"/>
    </row>
    <row r="101860" spans="11:11">
      <c r="K101860"/>
    </row>
    <row r="101861" spans="11:11">
      <c r="K101861"/>
    </row>
    <row r="101862" spans="11:11">
      <c r="K101862"/>
    </row>
    <row r="101863" spans="11:11">
      <c r="K101863"/>
    </row>
    <row r="101864" spans="11:11">
      <c r="K101864"/>
    </row>
    <row r="101865" spans="11:11">
      <c r="K101865"/>
    </row>
    <row r="101866" spans="11:11">
      <c r="K101866"/>
    </row>
    <row r="101867" spans="11:11">
      <c r="K101867"/>
    </row>
    <row r="101868" spans="11:11">
      <c r="K101868"/>
    </row>
    <row r="101869" spans="11:11">
      <c r="K101869"/>
    </row>
    <row r="101870" spans="11:11">
      <c r="K101870"/>
    </row>
    <row r="101871" spans="11:11">
      <c r="K101871"/>
    </row>
    <row r="101872" spans="11:11">
      <c r="K101872"/>
    </row>
    <row r="101873" spans="11:11">
      <c r="K101873"/>
    </row>
    <row r="101874" spans="11:11">
      <c r="K101874"/>
    </row>
    <row r="101875" spans="11:11">
      <c r="K101875"/>
    </row>
    <row r="101876" spans="11:11">
      <c r="K101876"/>
    </row>
    <row r="101877" spans="11:11">
      <c r="K101877"/>
    </row>
    <row r="101878" spans="11:11">
      <c r="K101878"/>
    </row>
    <row r="101879" spans="11:11">
      <c r="K101879"/>
    </row>
    <row r="101880" spans="11:11">
      <c r="K101880"/>
    </row>
    <row r="101881" spans="11:11">
      <c r="K101881"/>
    </row>
    <row r="101882" spans="11:11">
      <c r="K101882"/>
    </row>
    <row r="101883" spans="11:11">
      <c r="K101883"/>
    </row>
    <row r="101884" spans="11:11">
      <c r="K101884"/>
    </row>
    <row r="101885" spans="11:11">
      <c r="K101885"/>
    </row>
    <row r="101886" spans="11:11">
      <c r="K101886"/>
    </row>
    <row r="101887" spans="11:11">
      <c r="K101887"/>
    </row>
    <row r="101888" spans="11:11">
      <c r="K101888"/>
    </row>
    <row r="101889" spans="11:11">
      <c r="K101889"/>
    </row>
    <row r="101890" spans="11:11">
      <c r="K101890"/>
    </row>
    <row r="101891" spans="11:11">
      <c r="K101891"/>
    </row>
    <row r="101892" spans="11:11">
      <c r="K101892"/>
    </row>
    <row r="101893" spans="11:11">
      <c r="K101893"/>
    </row>
    <row r="101894" spans="11:11">
      <c r="K101894"/>
    </row>
    <row r="101895" spans="11:11">
      <c r="K101895"/>
    </row>
    <row r="101896" spans="11:11">
      <c r="K101896"/>
    </row>
    <row r="101897" spans="11:11">
      <c r="K101897"/>
    </row>
    <row r="101898" spans="11:11">
      <c r="K101898"/>
    </row>
    <row r="101899" spans="11:11">
      <c r="K101899"/>
    </row>
    <row r="101900" spans="11:11">
      <c r="K101900"/>
    </row>
    <row r="101901" spans="11:11">
      <c r="K101901"/>
    </row>
    <row r="101902" spans="11:11">
      <c r="K101902"/>
    </row>
    <row r="101903" spans="11:11">
      <c r="K101903"/>
    </row>
    <row r="101904" spans="11:11">
      <c r="K101904"/>
    </row>
    <row r="101905" spans="11:11">
      <c r="K101905"/>
    </row>
    <row r="101906" spans="11:11">
      <c r="K101906"/>
    </row>
    <row r="101907" spans="11:11">
      <c r="K101907"/>
    </row>
    <row r="101908" spans="11:11">
      <c r="K101908"/>
    </row>
    <row r="101909" spans="11:11">
      <c r="K101909"/>
    </row>
    <row r="101910" spans="11:11">
      <c r="K101910"/>
    </row>
    <row r="101911" spans="11:11">
      <c r="K101911"/>
    </row>
    <row r="101912" spans="11:11">
      <c r="K101912"/>
    </row>
    <row r="101913" spans="11:11">
      <c r="K101913"/>
    </row>
    <row r="101914" spans="11:11">
      <c r="K101914"/>
    </row>
    <row r="101915" spans="11:11">
      <c r="K101915"/>
    </row>
    <row r="101916" spans="11:11">
      <c r="K101916"/>
    </row>
    <row r="101917" spans="11:11">
      <c r="K101917"/>
    </row>
    <row r="101918" spans="11:11">
      <c r="K101918"/>
    </row>
    <row r="101919" spans="11:11">
      <c r="K101919"/>
    </row>
    <row r="101920" spans="11:11">
      <c r="K101920"/>
    </row>
    <row r="101921" spans="11:11">
      <c r="K101921"/>
    </row>
    <row r="101922" spans="11:11">
      <c r="K101922"/>
    </row>
    <row r="101923" spans="11:11">
      <c r="K101923"/>
    </row>
    <row r="101924" spans="11:11">
      <c r="K101924"/>
    </row>
    <row r="101925" spans="11:11">
      <c r="K101925"/>
    </row>
    <row r="101926" spans="11:11">
      <c r="K101926"/>
    </row>
    <row r="101927" spans="11:11">
      <c r="K101927"/>
    </row>
    <row r="101928" spans="11:11">
      <c r="K101928"/>
    </row>
    <row r="101929" spans="11:11">
      <c r="K101929"/>
    </row>
    <row r="101930" spans="11:11">
      <c r="K101930"/>
    </row>
    <row r="101931" spans="11:11">
      <c r="K101931"/>
    </row>
    <row r="101932" spans="11:11">
      <c r="K101932"/>
    </row>
    <row r="101933" spans="11:11">
      <c r="K101933"/>
    </row>
    <row r="101934" spans="11:11">
      <c r="K101934"/>
    </row>
    <row r="101935" spans="11:11">
      <c r="K101935"/>
    </row>
    <row r="101936" spans="11:11">
      <c r="K101936"/>
    </row>
    <row r="101937" spans="11:11">
      <c r="K101937"/>
    </row>
    <row r="101938" spans="11:11">
      <c r="K101938"/>
    </row>
    <row r="101939" spans="11:11">
      <c r="K101939"/>
    </row>
    <row r="101940" spans="11:11">
      <c r="K101940"/>
    </row>
    <row r="101941" spans="11:11">
      <c r="K101941"/>
    </row>
    <row r="101942" spans="11:11">
      <c r="K101942"/>
    </row>
    <row r="101943" spans="11:11">
      <c r="K101943"/>
    </row>
    <row r="101944" spans="11:11">
      <c r="K101944"/>
    </row>
    <row r="101945" spans="11:11">
      <c r="K101945"/>
    </row>
    <row r="101946" spans="11:11">
      <c r="K101946"/>
    </row>
    <row r="101947" spans="11:11">
      <c r="K101947"/>
    </row>
    <row r="101948" spans="11:11">
      <c r="K101948"/>
    </row>
    <row r="101949" spans="11:11">
      <c r="K101949"/>
    </row>
    <row r="101950" spans="11:11">
      <c r="K101950"/>
    </row>
    <row r="101951" spans="11:11">
      <c r="K101951"/>
    </row>
    <row r="101952" spans="11:11">
      <c r="K101952"/>
    </row>
    <row r="101953" spans="11:11">
      <c r="K101953"/>
    </row>
    <row r="101954" spans="11:11">
      <c r="K101954"/>
    </row>
    <row r="101955" spans="11:11">
      <c r="K101955"/>
    </row>
    <row r="101956" spans="11:11">
      <c r="K101956"/>
    </row>
    <row r="101957" spans="11:11">
      <c r="K101957"/>
    </row>
    <row r="101958" spans="11:11">
      <c r="K101958"/>
    </row>
    <row r="101959" spans="11:11">
      <c r="K101959"/>
    </row>
    <row r="101960" spans="11:11">
      <c r="K101960"/>
    </row>
    <row r="101961" spans="11:11">
      <c r="K101961"/>
    </row>
    <row r="101962" spans="11:11">
      <c r="K101962"/>
    </row>
    <row r="101963" spans="11:11">
      <c r="K101963"/>
    </row>
    <row r="101964" spans="11:11">
      <c r="K101964"/>
    </row>
    <row r="101965" spans="11:11">
      <c r="K101965"/>
    </row>
    <row r="101966" spans="11:11">
      <c r="K101966"/>
    </row>
    <row r="101967" spans="11:11">
      <c r="K101967"/>
    </row>
    <row r="101968" spans="11:11">
      <c r="K101968"/>
    </row>
    <row r="101969" spans="11:11">
      <c r="K101969"/>
    </row>
    <row r="101970" spans="11:11">
      <c r="K101970"/>
    </row>
    <row r="101971" spans="11:11">
      <c r="K101971"/>
    </row>
    <row r="101972" spans="11:11">
      <c r="K101972"/>
    </row>
    <row r="101973" spans="11:11">
      <c r="K101973"/>
    </row>
    <row r="101974" spans="11:11">
      <c r="K101974"/>
    </row>
    <row r="101975" spans="11:11">
      <c r="K101975"/>
    </row>
    <row r="101976" spans="11:11">
      <c r="K101976"/>
    </row>
    <row r="101977" spans="11:11">
      <c r="K101977"/>
    </row>
    <row r="101978" spans="11:11">
      <c r="K101978"/>
    </row>
    <row r="101979" spans="11:11">
      <c r="K101979"/>
    </row>
    <row r="101980" spans="11:11">
      <c r="K101980"/>
    </row>
    <row r="101981" spans="11:11">
      <c r="K101981"/>
    </row>
    <row r="101982" spans="11:11">
      <c r="K101982"/>
    </row>
    <row r="101983" spans="11:11">
      <c r="K101983"/>
    </row>
    <row r="101984" spans="11:11">
      <c r="K101984"/>
    </row>
    <row r="101985" spans="11:11">
      <c r="K101985"/>
    </row>
    <row r="101986" spans="11:11">
      <c r="K101986"/>
    </row>
    <row r="101987" spans="11:11">
      <c r="K101987"/>
    </row>
    <row r="101988" spans="11:11">
      <c r="K101988"/>
    </row>
    <row r="101989" spans="11:11">
      <c r="K101989"/>
    </row>
    <row r="101990" spans="11:11">
      <c r="K101990"/>
    </row>
    <row r="101991" spans="11:11">
      <c r="K101991"/>
    </row>
    <row r="101992" spans="11:11">
      <c r="K101992"/>
    </row>
    <row r="101993" spans="11:11">
      <c r="K101993"/>
    </row>
    <row r="101994" spans="11:11">
      <c r="K101994"/>
    </row>
    <row r="101995" spans="11:11">
      <c r="K101995"/>
    </row>
    <row r="101996" spans="11:11">
      <c r="K101996"/>
    </row>
    <row r="101997" spans="11:11">
      <c r="K101997"/>
    </row>
    <row r="101998" spans="11:11">
      <c r="K101998"/>
    </row>
    <row r="101999" spans="11:11">
      <c r="K101999"/>
    </row>
    <row r="102000" spans="11:11">
      <c r="K102000"/>
    </row>
    <row r="102001" spans="11:11">
      <c r="K102001"/>
    </row>
    <row r="102002" spans="11:11">
      <c r="K102002"/>
    </row>
    <row r="102003" spans="11:11">
      <c r="K102003"/>
    </row>
    <row r="102004" spans="11:11">
      <c r="K102004"/>
    </row>
    <row r="102005" spans="11:11">
      <c r="K102005"/>
    </row>
    <row r="102006" spans="11:11">
      <c r="K102006"/>
    </row>
    <row r="102007" spans="11:11">
      <c r="K102007"/>
    </row>
    <row r="102008" spans="11:11">
      <c r="K102008"/>
    </row>
    <row r="102009" spans="11:11">
      <c r="K102009"/>
    </row>
    <row r="102010" spans="11:11">
      <c r="K102010"/>
    </row>
    <row r="102011" spans="11:11">
      <c r="K102011"/>
    </row>
    <row r="102012" spans="11:11">
      <c r="K102012"/>
    </row>
    <row r="102013" spans="11:11">
      <c r="K102013"/>
    </row>
    <row r="102014" spans="11:11">
      <c r="K102014"/>
    </row>
    <row r="102015" spans="11:11">
      <c r="K102015"/>
    </row>
    <row r="102016" spans="11:11">
      <c r="K102016"/>
    </row>
    <row r="102017" spans="11:11">
      <c r="K102017"/>
    </row>
    <row r="102018" spans="11:11">
      <c r="K102018"/>
    </row>
    <row r="102019" spans="11:11">
      <c r="K102019"/>
    </row>
    <row r="102020" spans="11:11">
      <c r="K102020"/>
    </row>
    <row r="102021" spans="11:11">
      <c r="K102021"/>
    </row>
    <row r="102022" spans="11:11">
      <c r="K102022"/>
    </row>
    <row r="102023" spans="11:11">
      <c r="K102023"/>
    </row>
    <row r="102024" spans="11:11">
      <c r="K102024"/>
    </row>
    <row r="102025" spans="11:11">
      <c r="K102025"/>
    </row>
    <row r="102026" spans="11:11">
      <c r="K102026"/>
    </row>
    <row r="102027" spans="11:11">
      <c r="K102027"/>
    </row>
    <row r="102028" spans="11:11">
      <c r="K102028"/>
    </row>
    <row r="102029" spans="11:11">
      <c r="K102029"/>
    </row>
    <row r="102030" spans="11:11">
      <c r="K102030"/>
    </row>
    <row r="102031" spans="11:11">
      <c r="K102031"/>
    </row>
    <row r="102032" spans="11:11">
      <c r="K102032"/>
    </row>
    <row r="102033" spans="11:11">
      <c r="K102033"/>
    </row>
    <row r="102034" spans="11:11">
      <c r="K102034"/>
    </row>
    <row r="102035" spans="11:11">
      <c r="K102035"/>
    </row>
    <row r="102036" spans="11:11">
      <c r="K102036"/>
    </row>
    <row r="102037" spans="11:11">
      <c r="K102037"/>
    </row>
    <row r="102038" spans="11:11">
      <c r="K102038"/>
    </row>
    <row r="102039" spans="11:11">
      <c r="K102039"/>
    </row>
    <row r="102040" spans="11:11">
      <c r="K102040"/>
    </row>
    <row r="102041" spans="11:11">
      <c r="K102041"/>
    </row>
    <row r="102042" spans="11:11">
      <c r="K102042"/>
    </row>
    <row r="102043" spans="11:11">
      <c r="K102043"/>
    </row>
    <row r="102044" spans="11:11">
      <c r="K102044"/>
    </row>
    <row r="102045" spans="11:11">
      <c r="K102045"/>
    </row>
    <row r="102046" spans="11:11">
      <c r="K102046"/>
    </row>
    <row r="102047" spans="11:11">
      <c r="K102047"/>
    </row>
    <row r="102048" spans="11:11">
      <c r="K102048"/>
    </row>
    <row r="102049" spans="11:11">
      <c r="K102049"/>
    </row>
    <row r="102050" spans="11:11">
      <c r="K102050"/>
    </row>
    <row r="102051" spans="11:11">
      <c r="K102051"/>
    </row>
    <row r="102052" spans="11:11">
      <c r="K102052"/>
    </row>
    <row r="102053" spans="11:11">
      <c r="K102053"/>
    </row>
    <row r="102054" spans="11:11">
      <c r="K102054"/>
    </row>
    <row r="102055" spans="11:11">
      <c r="K102055"/>
    </row>
    <row r="102056" spans="11:11">
      <c r="K102056"/>
    </row>
    <row r="102057" spans="11:11">
      <c r="K102057"/>
    </row>
    <row r="102058" spans="11:11">
      <c r="K102058"/>
    </row>
    <row r="102059" spans="11:11">
      <c r="K102059"/>
    </row>
    <row r="102060" spans="11:11">
      <c r="K102060"/>
    </row>
    <row r="102061" spans="11:11">
      <c r="K102061"/>
    </row>
    <row r="102062" spans="11:11">
      <c r="K102062"/>
    </row>
    <row r="102063" spans="11:11">
      <c r="K102063"/>
    </row>
    <row r="102064" spans="11:11">
      <c r="K102064"/>
    </row>
    <row r="102065" spans="11:11">
      <c r="K102065"/>
    </row>
    <row r="102066" spans="11:11">
      <c r="K102066"/>
    </row>
    <row r="102067" spans="11:11">
      <c r="K102067"/>
    </row>
    <row r="102068" spans="11:11">
      <c r="K102068"/>
    </row>
    <row r="102069" spans="11:11">
      <c r="K102069"/>
    </row>
    <row r="102070" spans="11:11">
      <c r="K102070"/>
    </row>
    <row r="102071" spans="11:11">
      <c r="K102071"/>
    </row>
    <row r="102072" spans="11:11">
      <c r="K102072"/>
    </row>
    <row r="102073" spans="11:11">
      <c r="K102073"/>
    </row>
    <row r="102074" spans="11:11">
      <c r="K102074"/>
    </row>
    <row r="102075" spans="11:11">
      <c r="K102075"/>
    </row>
    <row r="102076" spans="11:11">
      <c r="K102076"/>
    </row>
    <row r="102077" spans="11:11">
      <c r="K102077"/>
    </row>
    <row r="102078" spans="11:11">
      <c r="K102078"/>
    </row>
    <row r="102079" spans="11:11">
      <c r="K102079"/>
    </row>
    <row r="102080" spans="11:11">
      <c r="K102080"/>
    </row>
    <row r="102081" spans="11:11">
      <c r="K102081"/>
    </row>
    <row r="102082" spans="11:11">
      <c r="K102082"/>
    </row>
    <row r="102083" spans="11:11">
      <c r="K102083"/>
    </row>
    <row r="102084" spans="11:11">
      <c r="K102084"/>
    </row>
    <row r="102085" spans="11:11">
      <c r="K102085"/>
    </row>
    <row r="102086" spans="11:11">
      <c r="K102086"/>
    </row>
    <row r="102087" spans="11:11">
      <c r="K102087"/>
    </row>
    <row r="102088" spans="11:11">
      <c r="K102088"/>
    </row>
    <row r="102089" spans="11:11">
      <c r="K102089"/>
    </row>
    <row r="102090" spans="11:11">
      <c r="K102090"/>
    </row>
    <row r="102091" spans="11:11">
      <c r="K102091"/>
    </row>
    <row r="102092" spans="11:11">
      <c r="K102092"/>
    </row>
    <row r="102093" spans="11:11">
      <c r="K102093"/>
    </row>
    <row r="102094" spans="11:11">
      <c r="K102094"/>
    </row>
    <row r="102095" spans="11:11">
      <c r="K102095"/>
    </row>
    <row r="102096" spans="11:11">
      <c r="K102096"/>
    </row>
    <row r="102097" spans="11:11">
      <c r="K102097"/>
    </row>
    <row r="102098" spans="11:11">
      <c r="K102098"/>
    </row>
    <row r="102099" spans="11:11">
      <c r="K102099"/>
    </row>
    <row r="102100" spans="11:11">
      <c r="K102100"/>
    </row>
    <row r="102101" spans="11:11">
      <c r="K102101"/>
    </row>
    <row r="102102" spans="11:11">
      <c r="K102102"/>
    </row>
    <row r="102103" spans="11:11">
      <c r="K102103"/>
    </row>
    <row r="102104" spans="11:11">
      <c r="K102104"/>
    </row>
    <row r="102105" spans="11:11">
      <c r="K102105"/>
    </row>
    <row r="102106" spans="11:11">
      <c r="K102106"/>
    </row>
    <row r="102107" spans="11:11">
      <c r="K102107"/>
    </row>
    <row r="102108" spans="11:11">
      <c r="K102108"/>
    </row>
    <row r="102109" spans="11:11">
      <c r="K102109"/>
    </row>
    <row r="102110" spans="11:11">
      <c r="K102110"/>
    </row>
    <row r="102111" spans="11:11">
      <c r="K102111"/>
    </row>
    <row r="102112" spans="11:11">
      <c r="K102112"/>
    </row>
    <row r="102113" spans="11:11">
      <c r="K102113"/>
    </row>
    <row r="102114" spans="11:11">
      <c r="K102114"/>
    </row>
    <row r="102115" spans="11:11">
      <c r="K102115"/>
    </row>
    <row r="102116" spans="11:11">
      <c r="K102116"/>
    </row>
    <row r="102117" spans="11:11">
      <c r="K102117"/>
    </row>
    <row r="102118" spans="11:11">
      <c r="K102118"/>
    </row>
    <row r="102119" spans="11:11">
      <c r="K102119"/>
    </row>
    <row r="102120" spans="11:11">
      <c r="K102120"/>
    </row>
    <row r="102121" spans="11:11">
      <c r="K102121"/>
    </row>
    <row r="102122" spans="11:11">
      <c r="K102122"/>
    </row>
    <row r="102123" spans="11:11">
      <c r="K102123"/>
    </row>
    <row r="102124" spans="11:11">
      <c r="K102124"/>
    </row>
    <row r="102125" spans="11:11">
      <c r="K102125"/>
    </row>
    <row r="102126" spans="11:11">
      <c r="K102126"/>
    </row>
    <row r="102127" spans="11:11">
      <c r="K102127"/>
    </row>
    <row r="102128" spans="11:11">
      <c r="K102128"/>
    </row>
    <row r="102129" spans="11:11">
      <c r="K102129"/>
    </row>
    <row r="102130" spans="11:11">
      <c r="K102130"/>
    </row>
    <row r="102131" spans="11:11">
      <c r="K102131"/>
    </row>
    <row r="102132" spans="11:11">
      <c r="K102132"/>
    </row>
    <row r="102133" spans="11:11">
      <c r="K102133"/>
    </row>
    <row r="102134" spans="11:11">
      <c r="K102134"/>
    </row>
    <row r="102135" spans="11:11">
      <c r="K102135"/>
    </row>
    <row r="102136" spans="11:11">
      <c r="K102136"/>
    </row>
    <row r="102137" spans="11:11">
      <c r="K102137"/>
    </row>
    <row r="102138" spans="11:11">
      <c r="K102138"/>
    </row>
    <row r="102139" spans="11:11">
      <c r="K102139"/>
    </row>
    <row r="102140" spans="11:11">
      <c r="K102140"/>
    </row>
    <row r="102141" spans="11:11">
      <c r="K102141"/>
    </row>
    <row r="102142" spans="11:11">
      <c r="K102142"/>
    </row>
    <row r="102143" spans="11:11">
      <c r="K102143"/>
    </row>
    <row r="102144" spans="11:11">
      <c r="K102144"/>
    </row>
    <row r="102145" spans="11:11">
      <c r="K102145"/>
    </row>
    <row r="102146" spans="11:11">
      <c r="K102146"/>
    </row>
    <row r="102147" spans="11:11">
      <c r="K102147"/>
    </row>
    <row r="102148" spans="11:11">
      <c r="K102148"/>
    </row>
    <row r="102149" spans="11:11">
      <c r="K102149"/>
    </row>
    <row r="102150" spans="11:11">
      <c r="K102150"/>
    </row>
    <row r="102151" spans="11:11">
      <c r="K102151"/>
    </row>
    <row r="102152" spans="11:11">
      <c r="K102152"/>
    </row>
    <row r="102153" spans="11:11">
      <c r="K102153"/>
    </row>
    <row r="102154" spans="11:11">
      <c r="K102154"/>
    </row>
    <row r="102155" spans="11:11">
      <c r="K102155"/>
    </row>
    <row r="102156" spans="11:11">
      <c r="K102156"/>
    </row>
    <row r="102157" spans="11:11">
      <c r="K102157"/>
    </row>
    <row r="102158" spans="11:11">
      <c r="K102158"/>
    </row>
    <row r="102159" spans="11:11">
      <c r="K102159"/>
    </row>
    <row r="102160" spans="11:11">
      <c r="K102160"/>
    </row>
    <row r="102161" spans="11:11">
      <c r="K102161"/>
    </row>
    <row r="102162" spans="11:11">
      <c r="K102162"/>
    </row>
    <row r="102163" spans="11:11">
      <c r="K102163"/>
    </row>
    <row r="102164" spans="11:11">
      <c r="K102164"/>
    </row>
    <row r="102165" spans="11:11">
      <c r="K102165"/>
    </row>
    <row r="102166" spans="11:11">
      <c r="K102166"/>
    </row>
    <row r="102167" spans="11:11">
      <c r="K102167"/>
    </row>
    <row r="102168" spans="11:11">
      <c r="K102168"/>
    </row>
    <row r="102169" spans="11:11">
      <c r="K102169"/>
    </row>
    <row r="102170" spans="11:11">
      <c r="K102170"/>
    </row>
    <row r="102171" spans="11:11">
      <c r="K102171"/>
    </row>
    <row r="102172" spans="11:11">
      <c r="K102172"/>
    </row>
    <row r="102173" spans="11:11">
      <c r="K102173"/>
    </row>
    <row r="102174" spans="11:11">
      <c r="K102174"/>
    </row>
    <row r="102175" spans="11:11">
      <c r="K102175"/>
    </row>
    <row r="102176" spans="11:11">
      <c r="K102176"/>
    </row>
    <row r="102177" spans="11:11">
      <c r="K102177"/>
    </row>
    <row r="102178" spans="11:11">
      <c r="K102178"/>
    </row>
    <row r="102179" spans="11:11">
      <c r="K102179"/>
    </row>
    <row r="102180" spans="11:11">
      <c r="K102180"/>
    </row>
    <row r="102181" spans="11:11">
      <c r="K102181"/>
    </row>
    <row r="102182" spans="11:11">
      <c r="K102182"/>
    </row>
    <row r="102183" spans="11:11">
      <c r="K102183"/>
    </row>
    <row r="102184" spans="11:11">
      <c r="K102184"/>
    </row>
    <row r="102185" spans="11:11">
      <c r="K102185"/>
    </row>
    <row r="102186" spans="11:11">
      <c r="K102186"/>
    </row>
    <row r="102187" spans="11:11">
      <c r="K102187"/>
    </row>
    <row r="102188" spans="11:11">
      <c r="K102188"/>
    </row>
    <row r="102189" spans="11:11">
      <c r="K102189"/>
    </row>
    <row r="102190" spans="11:11">
      <c r="K102190"/>
    </row>
    <row r="102191" spans="11:11">
      <c r="K102191"/>
    </row>
    <row r="102192" spans="11:11">
      <c r="K102192"/>
    </row>
    <row r="102193" spans="11:11">
      <c r="K102193"/>
    </row>
    <row r="102194" spans="11:11">
      <c r="K102194"/>
    </row>
    <row r="102195" spans="11:11">
      <c r="K102195"/>
    </row>
    <row r="102196" spans="11:11">
      <c r="K102196"/>
    </row>
    <row r="102197" spans="11:11">
      <c r="K102197"/>
    </row>
    <row r="102198" spans="11:11">
      <c r="K102198"/>
    </row>
    <row r="102199" spans="11:11">
      <c r="K102199"/>
    </row>
    <row r="102200" spans="11:11">
      <c r="K102200"/>
    </row>
    <row r="102201" spans="11:11">
      <c r="K102201"/>
    </row>
    <row r="102202" spans="11:11">
      <c r="K102202"/>
    </row>
    <row r="102203" spans="11:11">
      <c r="K102203"/>
    </row>
    <row r="102204" spans="11:11">
      <c r="K102204"/>
    </row>
    <row r="102205" spans="11:11">
      <c r="K102205"/>
    </row>
    <row r="102206" spans="11:11">
      <c r="K102206"/>
    </row>
    <row r="102207" spans="11:11">
      <c r="K102207"/>
    </row>
    <row r="102208" spans="11:11">
      <c r="K102208"/>
    </row>
    <row r="102209" spans="11:11">
      <c r="K102209"/>
    </row>
    <row r="102210" spans="11:11">
      <c r="K102210"/>
    </row>
    <row r="102211" spans="11:11">
      <c r="K102211"/>
    </row>
    <row r="102212" spans="11:11">
      <c r="K102212"/>
    </row>
    <row r="102213" spans="11:11">
      <c r="K102213"/>
    </row>
    <row r="102214" spans="11:11">
      <c r="K102214"/>
    </row>
    <row r="102215" spans="11:11">
      <c r="K102215"/>
    </row>
    <row r="102216" spans="11:11">
      <c r="K102216"/>
    </row>
    <row r="102217" spans="11:11">
      <c r="K102217"/>
    </row>
    <row r="102218" spans="11:11">
      <c r="K102218"/>
    </row>
    <row r="102219" spans="11:11">
      <c r="K102219"/>
    </row>
    <row r="102220" spans="11:11">
      <c r="K102220"/>
    </row>
    <row r="102221" spans="11:11">
      <c r="K102221"/>
    </row>
    <row r="102222" spans="11:11">
      <c r="K102222"/>
    </row>
    <row r="102223" spans="11:11">
      <c r="K102223"/>
    </row>
    <row r="102224" spans="11:11">
      <c r="K102224"/>
    </row>
    <row r="102225" spans="11:11">
      <c r="K102225"/>
    </row>
    <row r="102226" spans="11:11">
      <c r="K102226"/>
    </row>
    <row r="102227" spans="11:11">
      <c r="K102227"/>
    </row>
    <row r="102228" spans="11:11">
      <c r="K102228"/>
    </row>
    <row r="102229" spans="11:11">
      <c r="K102229"/>
    </row>
    <row r="102230" spans="11:11">
      <c r="K102230"/>
    </row>
    <row r="102231" spans="11:11">
      <c r="K102231"/>
    </row>
    <row r="102232" spans="11:11">
      <c r="K102232"/>
    </row>
    <row r="102233" spans="11:11">
      <c r="K102233"/>
    </row>
    <row r="102234" spans="11:11">
      <c r="K102234"/>
    </row>
    <row r="102235" spans="11:11">
      <c r="K102235"/>
    </row>
    <row r="102236" spans="11:11">
      <c r="K102236"/>
    </row>
    <row r="102237" spans="11:11">
      <c r="K102237"/>
    </row>
    <row r="102238" spans="11:11">
      <c r="K102238"/>
    </row>
    <row r="102239" spans="11:11">
      <c r="K102239"/>
    </row>
    <row r="102240" spans="11:11">
      <c r="K102240"/>
    </row>
    <row r="102241" spans="11:11">
      <c r="K102241"/>
    </row>
    <row r="102242" spans="11:11">
      <c r="K102242"/>
    </row>
    <row r="102243" spans="11:11">
      <c r="K102243"/>
    </row>
    <row r="102244" spans="11:11">
      <c r="K102244"/>
    </row>
    <row r="102245" spans="11:11">
      <c r="K102245"/>
    </row>
    <row r="102246" spans="11:11">
      <c r="K102246"/>
    </row>
    <row r="102247" spans="11:11">
      <c r="K102247"/>
    </row>
    <row r="102248" spans="11:11">
      <c r="K102248"/>
    </row>
    <row r="102249" spans="11:11">
      <c r="K102249"/>
    </row>
    <row r="102250" spans="11:11">
      <c r="K102250"/>
    </row>
    <row r="102251" spans="11:11">
      <c r="K102251"/>
    </row>
    <row r="102252" spans="11:11">
      <c r="K102252"/>
    </row>
    <row r="102253" spans="11:11">
      <c r="K102253"/>
    </row>
    <row r="102254" spans="11:11">
      <c r="K102254"/>
    </row>
    <row r="102255" spans="11:11">
      <c r="K102255"/>
    </row>
    <row r="102256" spans="11:11">
      <c r="K102256"/>
    </row>
    <row r="102257" spans="11:11">
      <c r="K102257"/>
    </row>
    <row r="102258" spans="11:11">
      <c r="K102258"/>
    </row>
    <row r="102259" spans="11:11">
      <c r="K102259"/>
    </row>
    <row r="102260" spans="11:11">
      <c r="K102260"/>
    </row>
    <row r="102261" spans="11:11">
      <c r="K102261"/>
    </row>
    <row r="102262" spans="11:11">
      <c r="K102262"/>
    </row>
    <row r="102263" spans="11:11">
      <c r="K102263"/>
    </row>
    <row r="102264" spans="11:11">
      <c r="K102264"/>
    </row>
    <row r="102265" spans="11:11">
      <c r="K102265"/>
    </row>
    <row r="102266" spans="11:11">
      <c r="K102266"/>
    </row>
    <row r="102267" spans="11:11">
      <c r="K102267"/>
    </row>
    <row r="102268" spans="11:11">
      <c r="K102268"/>
    </row>
    <row r="102269" spans="11:11">
      <c r="K102269"/>
    </row>
    <row r="102270" spans="11:11">
      <c r="K102270"/>
    </row>
    <row r="102271" spans="11:11">
      <c r="K102271"/>
    </row>
    <row r="102272" spans="11:11">
      <c r="K102272"/>
    </row>
    <row r="102273" spans="11:11">
      <c r="K102273"/>
    </row>
    <row r="102274" spans="11:11">
      <c r="K102274"/>
    </row>
    <row r="102275" spans="11:11">
      <c r="K102275"/>
    </row>
    <row r="102276" spans="11:11">
      <c r="K102276"/>
    </row>
    <row r="102277" spans="11:11">
      <c r="K102277"/>
    </row>
    <row r="102278" spans="11:11">
      <c r="K102278"/>
    </row>
    <row r="102279" spans="11:11">
      <c r="K102279"/>
    </row>
    <row r="102280" spans="11:11">
      <c r="K102280"/>
    </row>
    <row r="102281" spans="11:11">
      <c r="K102281"/>
    </row>
    <row r="102282" spans="11:11">
      <c r="K102282"/>
    </row>
    <row r="102283" spans="11:11">
      <c r="K102283"/>
    </row>
    <row r="102284" spans="11:11">
      <c r="K102284"/>
    </row>
    <row r="102285" spans="11:11">
      <c r="K102285"/>
    </row>
    <row r="102286" spans="11:11">
      <c r="K102286"/>
    </row>
    <row r="102287" spans="11:11">
      <c r="K102287"/>
    </row>
    <row r="102288" spans="11:11">
      <c r="K102288"/>
    </row>
    <row r="102289" spans="11:11">
      <c r="K102289"/>
    </row>
    <row r="102290" spans="11:11">
      <c r="K102290"/>
    </row>
    <row r="102291" spans="11:11">
      <c r="K102291"/>
    </row>
    <row r="102292" spans="11:11">
      <c r="K102292"/>
    </row>
    <row r="102293" spans="11:11">
      <c r="K102293"/>
    </row>
    <row r="102294" spans="11:11">
      <c r="K102294"/>
    </row>
    <row r="102295" spans="11:11">
      <c r="K102295"/>
    </row>
    <row r="102296" spans="11:11">
      <c r="K102296"/>
    </row>
    <row r="102297" spans="11:11">
      <c r="K102297"/>
    </row>
    <row r="102298" spans="11:11">
      <c r="K102298"/>
    </row>
    <row r="102299" spans="11:11">
      <c r="K102299"/>
    </row>
    <row r="102300" spans="11:11">
      <c r="K102300"/>
    </row>
    <row r="102301" spans="11:11">
      <c r="K102301"/>
    </row>
    <row r="102302" spans="11:11">
      <c r="K102302"/>
    </row>
    <row r="102303" spans="11:11">
      <c r="K102303"/>
    </row>
    <row r="102304" spans="11:11">
      <c r="K102304"/>
    </row>
    <row r="102305" spans="11:11">
      <c r="K102305"/>
    </row>
    <row r="102306" spans="11:11">
      <c r="K102306"/>
    </row>
    <row r="102307" spans="11:11">
      <c r="K102307"/>
    </row>
    <row r="102308" spans="11:11">
      <c r="K102308"/>
    </row>
    <row r="102309" spans="11:11">
      <c r="K102309"/>
    </row>
    <row r="102310" spans="11:11">
      <c r="K102310"/>
    </row>
    <row r="102311" spans="11:11">
      <c r="K102311"/>
    </row>
    <row r="102312" spans="11:11">
      <c r="K102312"/>
    </row>
    <row r="102313" spans="11:11">
      <c r="K102313"/>
    </row>
    <row r="102314" spans="11:11">
      <c r="K102314"/>
    </row>
    <row r="102315" spans="11:11">
      <c r="K102315"/>
    </row>
    <row r="102316" spans="11:11">
      <c r="K102316"/>
    </row>
    <row r="102317" spans="11:11">
      <c r="K102317"/>
    </row>
    <row r="102318" spans="11:11">
      <c r="K102318"/>
    </row>
    <row r="102319" spans="11:11">
      <c r="K102319"/>
    </row>
    <row r="102320" spans="11:11">
      <c r="K102320"/>
    </row>
    <row r="102321" spans="11:11">
      <c r="K102321"/>
    </row>
    <row r="102322" spans="11:11">
      <c r="K102322"/>
    </row>
    <row r="102323" spans="11:11">
      <c r="K102323"/>
    </row>
    <row r="102324" spans="11:11">
      <c r="K102324"/>
    </row>
    <row r="102325" spans="11:11">
      <c r="K102325"/>
    </row>
    <row r="102326" spans="11:11">
      <c r="K102326"/>
    </row>
    <row r="102327" spans="11:11">
      <c r="K102327"/>
    </row>
    <row r="102328" spans="11:11">
      <c r="K102328"/>
    </row>
    <row r="102329" spans="11:11">
      <c r="K102329"/>
    </row>
    <row r="102330" spans="11:11">
      <c r="K102330"/>
    </row>
    <row r="102331" spans="11:11">
      <c r="K102331"/>
    </row>
    <row r="102332" spans="11:11">
      <c r="K102332"/>
    </row>
    <row r="102333" spans="11:11">
      <c r="K102333"/>
    </row>
    <row r="102334" spans="11:11">
      <c r="K102334"/>
    </row>
    <row r="102335" spans="11:11">
      <c r="K102335"/>
    </row>
    <row r="102336" spans="11:11">
      <c r="K102336"/>
    </row>
    <row r="102337" spans="11:11">
      <c r="K102337"/>
    </row>
    <row r="102338" spans="11:11">
      <c r="K102338"/>
    </row>
    <row r="102339" spans="11:11">
      <c r="K102339"/>
    </row>
    <row r="102340" spans="11:11">
      <c r="K102340"/>
    </row>
    <row r="102341" spans="11:11">
      <c r="K102341"/>
    </row>
    <row r="102342" spans="11:11">
      <c r="K102342"/>
    </row>
    <row r="102343" spans="11:11">
      <c r="K102343"/>
    </row>
    <row r="102344" spans="11:11">
      <c r="K102344"/>
    </row>
    <row r="102345" spans="11:11">
      <c r="K102345"/>
    </row>
    <row r="102346" spans="11:11">
      <c r="K102346"/>
    </row>
    <row r="102347" spans="11:11">
      <c r="K102347"/>
    </row>
    <row r="102348" spans="11:11">
      <c r="K102348"/>
    </row>
    <row r="102349" spans="11:11">
      <c r="K102349"/>
    </row>
    <row r="102350" spans="11:11">
      <c r="K102350"/>
    </row>
    <row r="102351" spans="11:11">
      <c r="K102351"/>
    </row>
    <row r="102352" spans="11:11">
      <c r="K102352"/>
    </row>
    <row r="102353" spans="11:11">
      <c r="K102353"/>
    </row>
    <row r="102354" spans="11:11">
      <c r="K102354"/>
    </row>
    <row r="102355" spans="11:11">
      <c r="K102355"/>
    </row>
    <row r="102356" spans="11:11">
      <c r="K102356"/>
    </row>
    <row r="102357" spans="11:11">
      <c r="K102357"/>
    </row>
    <row r="102358" spans="11:11">
      <c r="K102358"/>
    </row>
    <row r="102359" spans="11:11">
      <c r="K102359"/>
    </row>
    <row r="102360" spans="11:11">
      <c r="K102360"/>
    </row>
    <row r="102361" spans="11:11">
      <c r="K102361"/>
    </row>
    <row r="102362" spans="11:11">
      <c r="K102362"/>
    </row>
    <row r="102363" spans="11:11">
      <c r="K102363"/>
    </row>
    <row r="102364" spans="11:11">
      <c r="K102364"/>
    </row>
    <row r="102365" spans="11:11">
      <c r="K102365"/>
    </row>
    <row r="102366" spans="11:11">
      <c r="K102366"/>
    </row>
    <row r="102367" spans="11:11">
      <c r="K102367"/>
    </row>
    <row r="102368" spans="11:11">
      <c r="K102368"/>
    </row>
    <row r="102369" spans="11:11">
      <c r="K102369"/>
    </row>
    <row r="102370" spans="11:11">
      <c r="K102370"/>
    </row>
    <row r="102371" spans="11:11">
      <c r="K102371"/>
    </row>
    <row r="102372" spans="11:11">
      <c r="K102372"/>
    </row>
    <row r="102373" spans="11:11">
      <c r="K102373"/>
    </row>
    <row r="102374" spans="11:11">
      <c r="K102374"/>
    </row>
    <row r="102375" spans="11:11">
      <c r="K102375"/>
    </row>
    <row r="102376" spans="11:11">
      <c r="K102376"/>
    </row>
    <row r="102377" spans="11:11">
      <c r="K102377"/>
    </row>
    <row r="102378" spans="11:11">
      <c r="K102378"/>
    </row>
    <row r="102379" spans="11:11">
      <c r="K102379"/>
    </row>
    <row r="102380" spans="11:11">
      <c r="K102380"/>
    </row>
    <row r="102381" spans="11:11">
      <c r="K102381"/>
    </row>
    <row r="102382" spans="11:11">
      <c r="K102382"/>
    </row>
    <row r="102383" spans="11:11">
      <c r="K102383"/>
    </row>
    <row r="102384" spans="11:11">
      <c r="K102384"/>
    </row>
    <row r="102385" spans="11:11">
      <c r="K102385"/>
    </row>
    <row r="102386" spans="11:11">
      <c r="K102386"/>
    </row>
    <row r="102387" spans="11:11">
      <c r="K102387"/>
    </row>
    <row r="102388" spans="11:11">
      <c r="K102388"/>
    </row>
    <row r="102389" spans="11:11">
      <c r="K102389"/>
    </row>
    <row r="102390" spans="11:11">
      <c r="K102390"/>
    </row>
    <row r="102391" spans="11:11">
      <c r="K102391"/>
    </row>
    <row r="102392" spans="11:11">
      <c r="K102392"/>
    </row>
    <row r="102393" spans="11:11">
      <c r="K102393"/>
    </row>
    <row r="102394" spans="11:11">
      <c r="K102394"/>
    </row>
    <row r="102395" spans="11:11">
      <c r="K102395"/>
    </row>
    <row r="102396" spans="11:11">
      <c r="K102396"/>
    </row>
    <row r="102397" spans="11:11">
      <c r="K102397"/>
    </row>
    <row r="102398" spans="11:11">
      <c r="K102398"/>
    </row>
    <row r="102399" spans="11:11">
      <c r="K102399"/>
    </row>
    <row r="102400" spans="11:11">
      <c r="K102400"/>
    </row>
    <row r="102401" spans="11:11">
      <c r="K102401"/>
    </row>
    <row r="102402" spans="11:11">
      <c r="K102402"/>
    </row>
    <row r="102403" spans="11:11">
      <c r="K102403"/>
    </row>
    <row r="102404" spans="11:11">
      <c r="K102404"/>
    </row>
    <row r="102405" spans="11:11">
      <c r="K102405"/>
    </row>
    <row r="102406" spans="11:11">
      <c r="K102406"/>
    </row>
    <row r="102407" spans="11:11">
      <c r="K102407"/>
    </row>
    <row r="102408" spans="11:11">
      <c r="K102408"/>
    </row>
    <row r="102409" spans="11:11">
      <c r="K102409"/>
    </row>
    <row r="102410" spans="11:11">
      <c r="K102410"/>
    </row>
    <row r="102411" spans="11:11">
      <c r="K102411"/>
    </row>
    <row r="102412" spans="11:11">
      <c r="K102412"/>
    </row>
    <row r="102413" spans="11:11">
      <c r="K102413"/>
    </row>
    <row r="102414" spans="11:11">
      <c r="K102414"/>
    </row>
    <row r="102415" spans="11:11">
      <c r="K102415"/>
    </row>
    <row r="102416" spans="11:11">
      <c r="K102416"/>
    </row>
    <row r="102417" spans="11:11">
      <c r="K102417"/>
    </row>
    <row r="102418" spans="11:11">
      <c r="K102418"/>
    </row>
    <row r="102419" spans="11:11">
      <c r="K102419"/>
    </row>
    <row r="102420" spans="11:11">
      <c r="K102420"/>
    </row>
    <row r="102421" spans="11:11">
      <c r="K102421"/>
    </row>
    <row r="102422" spans="11:11">
      <c r="K102422"/>
    </row>
    <row r="102423" spans="11:11">
      <c r="K102423"/>
    </row>
    <row r="102424" spans="11:11">
      <c r="K102424"/>
    </row>
    <row r="102425" spans="11:11">
      <c r="K102425"/>
    </row>
    <row r="102426" spans="11:11">
      <c r="K102426"/>
    </row>
    <row r="102427" spans="11:11">
      <c r="K102427"/>
    </row>
    <row r="102428" spans="11:11">
      <c r="K102428"/>
    </row>
    <row r="102429" spans="11:11">
      <c r="K102429"/>
    </row>
    <row r="102430" spans="11:11">
      <c r="K102430"/>
    </row>
    <row r="102431" spans="11:11">
      <c r="K102431"/>
    </row>
    <row r="102432" spans="11:11">
      <c r="K102432"/>
    </row>
    <row r="102433" spans="11:11">
      <c r="K102433"/>
    </row>
    <row r="102434" spans="11:11">
      <c r="K102434"/>
    </row>
    <row r="102435" spans="11:11">
      <c r="K102435"/>
    </row>
    <row r="102436" spans="11:11">
      <c r="K102436"/>
    </row>
    <row r="102437" spans="11:11">
      <c r="K102437"/>
    </row>
    <row r="102438" spans="11:11">
      <c r="K102438"/>
    </row>
    <row r="102439" spans="11:11">
      <c r="K102439"/>
    </row>
    <row r="102440" spans="11:11">
      <c r="K102440"/>
    </row>
    <row r="102441" spans="11:11">
      <c r="K102441"/>
    </row>
    <row r="102442" spans="11:11">
      <c r="K102442"/>
    </row>
    <row r="102443" spans="11:11">
      <c r="K102443"/>
    </row>
    <row r="102444" spans="11:11">
      <c r="K102444"/>
    </row>
    <row r="102445" spans="11:11">
      <c r="K102445"/>
    </row>
    <row r="102446" spans="11:11">
      <c r="K102446"/>
    </row>
    <row r="102447" spans="11:11">
      <c r="K102447"/>
    </row>
    <row r="102448" spans="11:11">
      <c r="K102448"/>
    </row>
    <row r="102449" spans="11:11">
      <c r="K102449"/>
    </row>
    <row r="102450" spans="11:11">
      <c r="K102450"/>
    </row>
    <row r="102451" spans="11:11">
      <c r="K102451"/>
    </row>
    <row r="102452" spans="11:11">
      <c r="K102452"/>
    </row>
    <row r="102453" spans="11:11">
      <c r="K102453"/>
    </row>
    <row r="102454" spans="11:11">
      <c r="K102454"/>
    </row>
    <row r="102455" spans="11:11">
      <c r="K102455"/>
    </row>
    <row r="102456" spans="11:11">
      <c r="K102456"/>
    </row>
    <row r="102457" spans="11:11">
      <c r="K102457"/>
    </row>
    <row r="102458" spans="11:11">
      <c r="K102458"/>
    </row>
    <row r="102459" spans="11:11">
      <c r="K102459"/>
    </row>
    <row r="102460" spans="11:11">
      <c r="K102460"/>
    </row>
    <row r="102461" spans="11:11">
      <c r="K102461"/>
    </row>
    <row r="102462" spans="11:11">
      <c r="K102462"/>
    </row>
    <row r="102463" spans="11:11">
      <c r="K102463"/>
    </row>
    <row r="102464" spans="11:11">
      <c r="K102464"/>
    </row>
    <row r="102465" spans="11:11">
      <c r="K102465"/>
    </row>
    <row r="102466" spans="11:11">
      <c r="K102466"/>
    </row>
    <row r="102467" spans="11:11">
      <c r="K102467"/>
    </row>
    <row r="102468" spans="11:11">
      <c r="K102468"/>
    </row>
    <row r="102469" spans="11:11">
      <c r="K102469"/>
    </row>
    <row r="102470" spans="11:11">
      <c r="K102470"/>
    </row>
    <row r="102471" spans="11:11">
      <c r="K102471"/>
    </row>
    <row r="102472" spans="11:11">
      <c r="K102472"/>
    </row>
    <row r="102473" spans="11:11">
      <c r="K102473"/>
    </row>
    <row r="102474" spans="11:11">
      <c r="K102474"/>
    </row>
    <row r="102475" spans="11:11">
      <c r="K102475"/>
    </row>
    <row r="102476" spans="11:11">
      <c r="K102476"/>
    </row>
    <row r="102477" spans="11:11">
      <c r="K102477"/>
    </row>
    <row r="102478" spans="11:11">
      <c r="K102478"/>
    </row>
    <row r="102479" spans="11:11">
      <c r="K102479"/>
    </row>
    <row r="102480" spans="11:11">
      <c r="K102480"/>
    </row>
    <row r="102481" spans="11:11">
      <c r="K102481"/>
    </row>
    <row r="102482" spans="11:11">
      <c r="K102482"/>
    </row>
    <row r="102483" spans="11:11">
      <c r="K102483"/>
    </row>
    <row r="102484" spans="11:11">
      <c r="K102484"/>
    </row>
    <row r="102485" spans="11:11">
      <c r="K102485"/>
    </row>
    <row r="102486" spans="11:11">
      <c r="K102486"/>
    </row>
    <row r="102487" spans="11:11">
      <c r="K102487"/>
    </row>
    <row r="102488" spans="11:11">
      <c r="K102488"/>
    </row>
    <row r="102489" spans="11:11">
      <c r="K102489"/>
    </row>
    <row r="102490" spans="11:11">
      <c r="K102490"/>
    </row>
    <row r="102491" spans="11:11">
      <c r="K102491"/>
    </row>
    <row r="102492" spans="11:11">
      <c r="K102492"/>
    </row>
    <row r="102493" spans="11:11">
      <c r="K102493"/>
    </row>
    <row r="102494" spans="11:11">
      <c r="K102494"/>
    </row>
    <row r="102495" spans="11:11">
      <c r="K102495"/>
    </row>
    <row r="102496" spans="11:11">
      <c r="K102496"/>
    </row>
    <row r="102497" spans="11:11">
      <c r="K102497"/>
    </row>
    <row r="102498" spans="11:11">
      <c r="K102498"/>
    </row>
    <row r="102499" spans="11:11">
      <c r="K102499"/>
    </row>
    <row r="102500" spans="11:11">
      <c r="K102500"/>
    </row>
    <row r="102501" spans="11:11">
      <c r="K102501"/>
    </row>
    <row r="102502" spans="11:11">
      <c r="K102502"/>
    </row>
    <row r="102503" spans="11:11">
      <c r="K102503"/>
    </row>
    <row r="102504" spans="11:11">
      <c r="K102504"/>
    </row>
    <row r="102505" spans="11:11">
      <c r="K102505"/>
    </row>
    <row r="102506" spans="11:11">
      <c r="K102506"/>
    </row>
    <row r="102507" spans="11:11">
      <c r="K102507"/>
    </row>
    <row r="102508" spans="11:11">
      <c r="K102508"/>
    </row>
    <row r="102509" spans="11:11">
      <c r="K102509"/>
    </row>
    <row r="102510" spans="11:11">
      <c r="K102510"/>
    </row>
    <row r="102511" spans="11:11">
      <c r="K102511"/>
    </row>
    <row r="102512" spans="11:11">
      <c r="K102512"/>
    </row>
    <row r="102513" spans="11:11">
      <c r="K102513"/>
    </row>
    <row r="102514" spans="11:11">
      <c r="K102514"/>
    </row>
    <row r="102515" spans="11:11">
      <c r="K102515"/>
    </row>
    <row r="102516" spans="11:11">
      <c r="K102516"/>
    </row>
    <row r="102517" spans="11:11">
      <c r="K102517"/>
    </row>
    <row r="102518" spans="11:11">
      <c r="K102518"/>
    </row>
    <row r="102519" spans="11:11">
      <c r="K102519"/>
    </row>
    <row r="102520" spans="11:11">
      <c r="K102520"/>
    </row>
    <row r="102521" spans="11:11">
      <c r="K102521"/>
    </row>
    <row r="102522" spans="11:11">
      <c r="K102522"/>
    </row>
    <row r="102523" spans="11:11">
      <c r="K102523"/>
    </row>
    <row r="102524" spans="11:11">
      <c r="K102524"/>
    </row>
    <row r="102525" spans="11:11">
      <c r="K102525"/>
    </row>
    <row r="102526" spans="11:11">
      <c r="K102526"/>
    </row>
    <row r="102527" spans="11:11">
      <c r="K102527"/>
    </row>
    <row r="102528" spans="11:11">
      <c r="K102528"/>
    </row>
    <row r="102529" spans="11:11">
      <c r="K102529"/>
    </row>
    <row r="102530" spans="11:11">
      <c r="K102530"/>
    </row>
    <row r="102531" spans="11:11">
      <c r="K102531"/>
    </row>
    <row r="102532" spans="11:11">
      <c r="K102532"/>
    </row>
    <row r="102533" spans="11:11">
      <c r="K102533"/>
    </row>
    <row r="102534" spans="11:11">
      <c r="K102534"/>
    </row>
    <row r="102535" spans="11:11">
      <c r="K102535"/>
    </row>
    <row r="102536" spans="11:11">
      <c r="K102536"/>
    </row>
    <row r="102537" spans="11:11">
      <c r="K102537"/>
    </row>
    <row r="102538" spans="11:11">
      <c r="K102538"/>
    </row>
    <row r="102539" spans="11:11">
      <c r="K102539"/>
    </row>
    <row r="102540" spans="11:11">
      <c r="K102540"/>
    </row>
    <row r="102541" spans="11:11">
      <c r="K102541"/>
    </row>
    <row r="102542" spans="11:11">
      <c r="K102542"/>
    </row>
    <row r="102543" spans="11:11">
      <c r="K102543"/>
    </row>
    <row r="102544" spans="11:11">
      <c r="K102544"/>
    </row>
    <row r="102545" spans="11:11">
      <c r="K102545"/>
    </row>
    <row r="102546" spans="11:11">
      <c r="K102546"/>
    </row>
    <row r="102547" spans="11:11">
      <c r="K102547"/>
    </row>
    <row r="102548" spans="11:11">
      <c r="K102548"/>
    </row>
    <row r="102549" spans="11:11">
      <c r="K102549"/>
    </row>
    <row r="102550" spans="11:11">
      <c r="K102550"/>
    </row>
    <row r="102551" spans="11:11">
      <c r="K102551"/>
    </row>
    <row r="102552" spans="11:11">
      <c r="K102552"/>
    </row>
    <row r="102553" spans="11:11">
      <c r="K102553"/>
    </row>
    <row r="102554" spans="11:11">
      <c r="K102554"/>
    </row>
    <row r="102555" spans="11:11">
      <c r="K102555"/>
    </row>
    <row r="102556" spans="11:11">
      <c r="K102556"/>
    </row>
    <row r="102557" spans="11:11">
      <c r="K102557"/>
    </row>
    <row r="102558" spans="11:11">
      <c r="K102558"/>
    </row>
    <row r="102559" spans="11:11">
      <c r="K102559"/>
    </row>
    <row r="102560" spans="11:11">
      <c r="K102560"/>
    </row>
    <row r="102561" spans="11:11">
      <c r="K102561"/>
    </row>
    <row r="102562" spans="11:11">
      <c r="K102562"/>
    </row>
    <row r="102563" spans="11:11">
      <c r="K102563"/>
    </row>
    <row r="102564" spans="11:11">
      <c r="K102564"/>
    </row>
    <row r="102565" spans="11:11">
      <c r="K102565"/>
    </row>
    <row r="102566" spans="11:11">
      <c r="K102566"/>
    </row>
    <row r="102567" spans="11:11">
      <c r="K102567"/>
    </row>
    <row r="102568" spans="11:11">
      <c r="K102568"/>
    </row>
    <row r="102569" spans="11:11">
      <c r="K102569"/>
    </row>
    <row r="102570" spans="11:11">
      <c r="K102570"/>
    </row>
    <row r="102571" spans="11:11">
      <c r="K102571"/>
    </row>
    <row r="102572" spans="11:11">
      <c r="K102572"/>
    </row>
    <row r="102573" spans="11:11">
      <c r="K102573"/>
    </row>
    <row r="102574" spans="11:11">
      <c r="K102574"/>
    </row>
    <row r="102575" spans="11:11">
      <c r="K102575"/>
    </row>
    <row r="102576" spans="11:11">
      <c r="K102576"/>
    </row>
    <row r="102577" spans="11:11">
      <c r="K102577"/>
    </row>
    <row r="102578" spans="11:11">
      <c r="K102578"/>
    </row>
    <row r="102579" spans="11:11">
      <c r="K102579"/>
    </row>
    <row r="102580" spans="11:11">
      <c r="K102580"/>
    </row>
    <row r="102581" spans="11:11">
      <c r="K102581"/>
    </row>
    <row r="102582" spans="11:11">
      <c r="K102582"/>
    </row>
    <row r="102583" spans="11:11">
      <c r="K102583"/>
    </row>
    <row r="102584" spans="11:11">
      <c r="K102584"/>
    </row>
    <row r="102585" spans="11:11">
      <c r="K102585"/>
    </row>
    <row r="102586" spans="11:11">
      <c r="K102586"/>
    </row>
    <row r="102587" spans="11:11">
      <c r="K102587"/>
    </row>
    <row r="102588" spans="11:11">
      <c r="K102588"/>
    </row>
    <row r="102589" spans="11:11">
      <c r="K102589"/>
    </row>
    <row r="102590" spans="11:11">
      <c r="K102590"/>
    </row>
    <row r="102591" spans="11:11">
      <c r="K102591"/>
    </row>
    <row r="102592" spans="11:11">
      <c r="K102592"/>
    </row>
    <row r="102593" spans="11:11">
      <c r="K102593"/>
    </row>
    <row r="102594" spans="11:11">
      <c r="K102594"/>
    </row>
    <row r="102595" spans="11:11">
      <c r="K102595"/>
    </row>
    <row r="102596" spans="11:11">
      <c r="K102596"/>
    </row>
    <row r="102597" spans="11:11">
      <c r="K102597"/>
    </row>
    <row r="102598" spans="11:11">
      <c r="K102598"/>
    </row>
    <row r="102599" spans="11:11">
      <c r="K102599"/>
    </row>
    <row r="102600" spans="11:11">
      <c r="K102600"/>
    </row>
    <row r="102601" spans="11:11">
      <c r="K102601"/>
    </row>
    <row r="102602" spans="11:11">
      <c r="K102602"/>
    </row>
    <row r="102603" spans="11:11">
      <c r="K102603"/>
    </row>
    <row r="102604" spans="11:11">
      <c r="K102604"/>
    </row>
    <row r="102605" spans="11:11">
      <c r="K102605"/>
    </row>
    <row r="102606" spans="11:11">
      <c r="K102606"/>
    </row>
    <row r="102607" spans="11:11">
      <c r="K102607"/>
    </row>
    <row r="102608" spans="11:11">
      <c r="K102608"/>
    </row>
    <row r="102609" spans="11:11">
      <c r="K102609"/>
    </row>
    <row r="102610" spans="11:11">
      <c r="K102610"/>
    </row>
    <row r="102611" spans="11:11">
      <c r="K102611"/>
    </row>
    <row r="102612" spans="11:11">
      <c r="K102612"/>
    </row>
    <row r="102613" spans="11:11">
      <c r="K102613"/>
    </row>
    <row r="102614" spans="11:11">
      <c r="K102614"/>
    </row>
    <row r="102615" spans="11:11">
      <c r="K102615"/>
    </row>
    <row r="102616" spans="11:11">
      <c r="K102616"/>
    </row>
    <row r="102617" spans="11:11">
      <c r="K102617"/>
    </row>
    <row r="102618" spans="11:11">
      <c r="K102618"/>
    </row>
    <row r="102619" spans="11:11">
      <c r="K102619"/>
    </row>
    <row r="102620" spans="11:11">
      <c r="K102620"/>
    </row>
    <row r="102621" spans="11:11">
      <c r="K102621"/>
    </row>
    <row r="102622" spans="11:11">
      <c r="K102622"/>
    </row>
    <row r="102623" spans="11:11">
      <c r="K102623"/>
    </row>
    <row r="102624" spans="11:11">
      <c r="K102624"/>
    </row>
    <row r="102625" spans="11:11">
      <c r="K102625"/>
    </row>
    <row r="102626" spans="11:11">
      <c r="K102626"/>
    </row>
    <row r="102627" spans="11:11">
      <c r="K102627"/>
    </row>
    <row r="102628" spans="11:11">
      <c r="K102628"/>
    </row>
    <row r="102629" spans="11:11">
      <c r="K102629"/>
    </row>
    <row r="102630" spans="11:11">
      <c r="K102630"/>
    </row>
    <row r="102631" spans="11:11">
      <c r="K102631"/>
    </row>
    <row r="102632" spans="11:11">
      <c r="K102632"/>
    </row>
    <row r="102633" spans="11:11">
      <c r="K102633"/>
    </row>
    <row r="102634" spans="11:11">
      <c r="K102634"/>
    </row>
    <row r="102635" spans="11:11">
      <c r="K102635"/>
    </row>
    <row r="102636" spans="11:11">
      <c r="K102636"/>
    </row>
    <row r="102637" spans="11:11">
      <c r="K102637"/>
    </row>
    <row r="102638" spans="11:11">
      <c r="K102638"/>
    </row>
    <row r="102639" spans="11:11">
      <c r="K102639"/>
    </row>
    <row r="102640" spans="11:11">
      <c r="K102640"/>
    </row>
    <row r="102641" spans="11:11">
      <c r="K102641"/>
    </row>
    <row r="102642" spans="11:11">
      <c r="K102642"/>
    </row>
    <row r="102643" spans="11:11">
      <c r="K102643"/>
    </row>
    <row r="102644" spans="11:11">
      <c r="K102644"/>
    </row>
    <row r="102645" spans="11:11">
      <c r="K102645"/>
    </row>
    <row r="102646" spans="11:11">
      <c r="K102646"/>
    </row>
    <row r="102647" spans="11:11">
      <c r="K102647"/>
    </row>
    <row r="102648" spans="11:11">
      <c r="K102648"/>
    </row>
    <row r="102649" spans="11:11">
      <c r="K102649"/>
    </row>
    <row r="102650" spans="11:11">
      <c r="K102650"/>
    </row>
    <row r="102651" spans="11:11">
      <c r="K102651"/>
    </row>
    <row r="102652" spans="11:11">
      <c r="K102652"/>
    </row>
    <row r="102653" spans="11:11">
      <c r="K102653"/>
    </row>
    <row r="102654" spans="11:11">
      <c r="K102654"/>
    </row>
    <row r="102655" spans="11:11">
      <c r="K102655"/>
    </row>
    <row r="102656" spans="11:11">
      <c r="K102656"/>
    </row>
    <row r="102657" spans="11:11">
      <c r="K102657"/>
    </row>
    <row r="102658" spans="11:11">
      <c r="K102658"/>
    </row>
    <row r="102659" spans="11:11">
      <c r="K102659"/>
    </row>
    <row r="102660" spans="11:11">
      <c r="K102660"/>
    </row>
    <row r="102661" spans="11:11">
      <c r="K102661"/>
    </row>
    <row r="102662" spans="11:11">
      <c r="K102662"/>
    </row>
    <row r="102663" spans="11:11">
      <c r="K102663"/>
    </row>
    <row r="102664" spans="11:11">
      <c r="K102664"/>
    </row>
    <row r="102665" spans="11:11">
      <c r="K102665"/>
    </row>
    <row r="102666" spans="11:11">
      <c r="K102666"/>
    </row>
    <row r="102667" spans="11:11">
      <c r="K102667"/>
    </row>
    <row r="102668" spans="11:11">
      <c r="K102668"/>
    </row>
    <row r="102669" spans="11:11">
      <c r="K102669"/>
    </row>
    <row r="102670" spans="11:11">
      <c r="K102670"/>
    </row>
    <row r="102671" spans="11:11">
      <c r="K102671"/>
    </row>
    <row r="102672" spans="11:11">
      <c r="K102672"/>
    </row>
    <row r="102673" spans="11:11">
      <c r="K102673"/>
    </row>
    <row r="102674" spans="11:11">
      <c r="K102674"/>
    </row>
    <row r="102675" spans="11:11">
      <c r="K102675"/>
    </row>
    <row r="102676" spans="11:11">
      <c r="K102676"/>
    </row>
    <row r="102677" spans="11:11">
      <c r="K102677"/>
    </row>
    <row r="102678" spans="11:11">
      <c r="K102678"/>
    </row>
    <row r="102679" spans="11:11">
      <c r="K102679"/>
    </row>
    <row r="102680" spans="11:11">
      <c r="K102680"/>
    </row>
    <row r="102681" spans="11:11">
      <c r="K102681"/>
    </row>
    <row r="102682" spans="11:11">
      <c r="K102682"/>
    </row>
    <row r="102683" spans="11:11">
      <c r="K102683"/>
    </row>
    <row r="102684" spans="11:11">
      <c r="K102684"/>
    </row>
    <row r="102685" spans="11:11">
      <c r="K102685"/>
    </row>
    <row r="102686" spans="11:11">
      <c r="K102686"/>
    </row>
    <row r="102687" spans="11:11">
      <c r="K102687"/>
    </row>
    <row r="102688" spans="11:11">
      <c r="K102688"/>
    </row>
    <row r="102689" spans="11:11">
      <c r="K102689"/>
    </row>
    <row r="102690" spans="11:11">
      <c r="K102690"/>
    </row>
    <row r="102691" spans="11:11">
      <c r="K102691"/>
    </row>
    <row r="102692" spans="11:11">
      <c r="K102692"/>
    </row>
    <row r="102693" spans="11:11">
      <c r="K102693"/>
    </row>
    <row r="102694" spans="11:11">
      <c r="K102694"/>
    </row>
    <row r="102695" spans="11:11">
      <c r="K102695"/>
    </row>
    <row r="102696" spans="11:11">
      <c r="K102696"/>
    </row>
    <row r="102697" spans="11:11">
      <c r="K102697"/>
    </row>
    <row r="102698" spans="11:11">
      <c r="K102698"/>
    </row>
    <row r="102699" spans="11:11">
      <c r="K102699"/>
    </row>
    <row r="102700" spans="11:11">
      <c r="K102700"/>
    </row>
    <row r="102701" spans="11:11">
      <c r="K102701"/>
    </row>
    <row r="102702" spans="11:11">
      <c r="K102702"/>
    </row>
    <row r="102703" spans="11:11">
      <c r="K102703"/>
    </row>
    <row r="102704" spans="11:11">
      <c r="K102704"/>
    </row>
    <row r="102705" spans="11:11">
      <c r="K102705"/>
    </row>
    <row r="102706" spans="11:11">
      <c r="K102706"/>
    </row>
    <row r="102707" spans="11:11">
      <c r="K102707"/>
    </row>
    <row r="102708" spans="11:11">
      <c r="K102708"/>
    </row>
    <row r="102709" spans="11:11">
      <c r="K102709"/>
    </row>
    <row r="102710" spans="11:11">
      <c r="K102710"/>
    </row>
    <row r="102711" spans="11:11">
      <c r="K102711"/>
    </row>
    <row r="102712" spans="11:11">
      <c r="K102712"/>
    </row>
    <row r="102713" spans="11:11">
      <c r="K102713"/>
    </row>
    <row r="102714" spans="11:11">
      <c r="K102714"/>
    </row>
    <row r="102715" spans="11:11">
      <c r="K102715"/>
    </row>
    <row r="102716" spans="11:11">
      <c r="K102716"/>
    </row>
    <row r="102717" spans="11:11">
      <c r="K102717"/>
    </row>
    <row r="102718" spans="11:11">
      <c r="K102718"/>
    </row>
    <row r="102719" spans="11:11">
      <c r="K102719"/>
    </row>
    <row r="102720" spans="11:11">
      <c r="K102720"/>
    </row>
    <row r="102721" spans="11:11">
      <c r="K102721"/>
    </row>
    <row r="102722" spans="11:11">
      <c r="K102722"/>
    </row>
    <row r="102723" spans="11:11">
      <c r="K102723"/>
    </row>
    <row r="102724" spans="11:11">
      <c r="K102724"/>
    </row>
    <row r="102725" spans="11:11">
      <c r="K102725"/>
    </row>
    <row r="102726" spans="11:11">
      <c r="K102726"/>
    </row>
    <row r="102727" spans="11:11">
      <c r="K102727"/>
    </row>
    <row r="102728" spans="11:11">
      <c r="K102728"/>
    </row>
    <row r="102729" spans="11:11">
      <c r="K102729"/>
    </row>
    <row r="102730" spans="11:11">
      <c r="K102730"/>
    </row>
    <row r="102731" spans="11:11">
      <c r="K102731"/>
    </row>
    <row r="102732" spans="11:11">
      <c r="K102732"/>
    </row>
    <row r="102733" spans="11:11">
      <c r="K102733"/>
    </row>
    <row r="102734" spans="11:11">
      <c r="K102734"/>
    </row>
    <row r="102735" spans="11:11">
      <c r="K102735"/>
    </row>
    <row r="102736" spans="11:11">
      <c r="K102736"/>
    </row>
    <row r="102737" spans="11:11">
      <c r="K102737"/>
    </row>
    <row r="102738" spans="11:11">
      <c r="K102738"/>
    </row>
    <row r="102739" spans="11:11">
      <c r="K102739"/>
    </row>
    <row r="102740" spans="11:11">
      <c r="K102740"/>
    </row>
    <row r="102741" spans="11:11">
      <c r="K102741"/>
    </row>
    <row r="102742" spans="11:11">
      <c r="K102742"/>
    </row>
    <row r="102743" spans="11:11">
      <c r="K102743"/>
    </row>
    <row r="102744" spans="11:11">
      <c r="K102744"/>
    </row>
    <row r="102745" spans="11:11">
      <c r="K102745"/>
    </row>
    <row r="102746" spans="11:11">
      <c r="K102746"/>
    </row>
    <row r="102747" spans="11:11">
      <c r="K102747"/>
    </row>
    <row r="102748" spans="11:11">
      <c r="K102748"/>
    </row>
    <row r="102749" spans="11:11">
      <c r="K102749"/>
    </row>
    <row r="102750" spans="11:11">
      <c r="K102750"/>
    </row>
    <row r="102751" spans="11:11">
      <c r="K102751"/>
    </row>
    <row r="102752" spans="11:11">
      <c r="K102752"/>
    </row>
    <row r="102753" spans="11:11">
      <c r="K102753"/>
    </row>
    <row r="102754" spans="11:11">
      <c r="K102754"/>
    </row>
    <row r="102755" spans="11:11">
      <c r="K102755"/>
    </row>
    <row r="102756" spans="11:11">
      <c r="K102756"/>
    </row>
    <row r="102757" spans="11:11">
      <c r="K102757"/>
    </row>
    <row r="102758" spans="11:11">
      <c r="K102758"/>
    </row>
    <row r="102759" spans="11:11">
      <c r="K102759"/>
    </row>
    <row r="102760" spans="11:11">
      <c r="K102760"/>
    </row>
    <row r="102761" spans="11:11">
      <c r="K102761"/>
    </row>
    <row r="102762" spans="11:11">
      <c r="K102762"/>
    </row>
    <row r="102763" spans="11:11">
      <c r="K102763"/>
    </row>
    <row r="102764" spans="11:11">
      <c r="K102764"/>
    </row>
    <row r="102765" spans="11:11">
      <c r="K102765"/>
    </row>
    <row r="102766" spans="11:11">
      <c r="K102766"/>
    </row>
    <row r="102767" spans="11:11">
      <c r="K102767"/>
    </row>
    <row r="102768" spans="11:11">
      <c r="K102768"/>
    </row>
    <row r="102769" spans="11:11">
      <c r="K102769"/>
    </row>
    <row r="102770" spans="11:11">
      <c r="K102770"/>
    </row>
    <row r="102771" spans="11:11">
      <c r="K102771"/>
    </row>
    <row r="102772" spans="11:11">
      <c r="K102772"/>
    </row>
    <row r="102773" spans="11:11">
      <c r="K102773"/>
    </row>
    <row r="102774" spans="11:11">
      <c r="K102774"/>
    </row>
    <row r="102775" spans="11:11">
      <c r="K102775"/>
    </row>
    <row r="102776" spans="11:11">
      <c r="K102776"/>
    </row>
    <row r="102777" spans="11:11">
      <c r="K102777"/>
    </row>
    <row r="102778" spans="11:11">
      <c r="K102778"/>
    </row>
    <row r="102779" spans="11:11">
      <c r="K102779"/>
    </row>
    <row r="102780" spans="11:11">
      <c r="K102780"/>
    </row>
    <row r="102781" spans="11:11">
      <c r="K102781"/>
    </row>
    <row r="102782" spans="11:11">
      <c r="K102782"/>
    </row>
    <row r="102783" spans="11:11">
      <c r="K102783"/>
    </row>
    <row r="102784" spans="11:11">
      <c r="K102784"/>
    </row>
    <row r="102785" spans="11:11">
      <c r="K102785"/>
    </row>
    <row r="102786" spans="11:11">
      <c r="K102786"/>
    </row>
    <row r="102787" spans="11:11">
      <c r="K102787"/>
    </row>
    <row r="102788" spans="11:11">
      <c r="K102788"/>
    </row>
    <row r="102789" spans="11:11">
      <c r="K102789"/>
    </row>
    <row r="102790" spans="11:11">
      <c r="K102790"/>
    </row>
    <row r="102791" spans="11:11">
      <c r="K102791"/>
    </row>
    <row r="102792" spans="11:11">
      <c r="K102792"/>
    </row>
    <row r="102793" spans="11:11">
      <c r="K102793"/>
    </row>
    <row r="102794" spans="11:11">
      <c r="K102794"/>
    </row>
    <row r="102795" spans="11:11">
      <c r="K102795"/>
    </row>
    <row r="102796" spans="11:11">
      <c r="K102796"/>
    </row>
    <row r="102797" spans="11:11">
      <c r="K102797"/>
    </row>
    <row r="102798" spans="11:11">
      <c r="K102798"/>
    </row>
    <row r="102799" spans="11:11">
      <c r="K102799"/>
    </row>
    <row r="102800" spans="11:11">
      <c r="K102800"/>
    </row>
    <row r="102801" spans="11:11">
      <c r="K102801"/>
    </row>
    <row r="102802" spans="11:11">
      <c r="K102802"/>
    </row>
    <row r="102803" spans="11:11">
      <c r="K102803"/>
    </row>
    <row r="102804" spans="11:11">
      <c r="K102804"/>
    </row>
    <row r="102805" spans="11:11">
      <c r="K102805"/>
    </row>
    <row r="102806" spans="11:11">
      <c r="K102806"/>
    </row>
    <row r="102807" spans="11:11">
      <c r="K102807"/>
    </row>
    <row r="102808" spans="11:11">
      <c r="K102808"/>
    </row>
    <row r="102809" spans="11:11">
      <c r="K102809"/>
    </row>
    <row r="102810" spans="11:11">
      <c r="K102810"/>
    </row>
    <row r="102811" spans="11:11">
      <c r="K102811"/>
    </row>
    <row r="102812" spans="11:11">
      <c r="K102812"/>
    </row>
    <row r="102813" spans="11:11">
      <c r="K102813"/>
    </row>
    <row r="102814" spans="11:11">
      <c r="K102814"/>
    </row>
    <row r="102815" spans="11:11">
      <c r="K102815"/>
    </row>
    <row r="102816" spans="11:11">
      <c r="K102816"/>
    </row>
    <row r="102817" spans="11:11">
      <c r="K102817"/>
    </row>
    <row r="102818" spans="11:11">
      <c r="K102818"/>
    </row>
    <row r="102819" spans="11:11">
      <c r="K102819"/>
    </row>
    <row r="102820" spans="11:11">
      <c r="K102820"/>
    </row>
    <row r="102821" spans="11:11">
      <c r="K102821"/>
    </row>
    <row r="102822" spans="11:11">
      <c r="K102822"/>
    </row>
    <row r="102823" spans="11:11">
      <c r="K102823"/>
    </row>
    <row r="102824" spans="11:11">
      <c r="K102824"/>
    </row>
    <row r="102825" spans="11:11">
      <c r="K102825"/>
    </row>
    <row r="102826" spans="11:11">
      <c r="K102826"/>
    </row>
    <row r="102827" spans="11:11">
      <c r="K102827"/>
    </row>
    <row r="102828" spans="11:11">
      <c r="K102828"/>
    </row>
    <row r="102829" spans="11:11">
      <c r="K102829"/>
    </row>
    <row r="102830" spans="11:11">
      <c r="K102830"/>
    </row>
    <row r="102831" spans="11:11">
      <c r="K102831"/>
    </row>
    <row r="102832" spans="11:11">
      <c r="K102832"/>
    </row>
    <row r="102833" spans="11:11">
      <c r="K102833"/>
    </row>
    <row r="102834" spans="11:11">
      <c r="K102834"/>
    </row>
    <row r="102835" spans="11:11">
      <c r="K102835"/>
    </row>
    <row r="102836" spans="11:11">
      <c r="K102836"/>
    </row>
    <row r="102837" spans="11:11">
      <c r="K102837"/>
    </row>
    <row r="102838" spans="11:11">
      <c r="K102838"/>
    </row>
    <row r="102839" spans="11:11">
      <c r="K102839"/>
    </row>
    <row r="102840" spans="11:11">
      <c r="K102840"/>
    </row>
    <row r="102841" spans="11:11">
      <c r="K102841"/>
    </row>
    <row r="102842" spans="11:11">
      <c r="K102842"/>
    </row>
    <row r="102843" spans="11:11">
      <c r="K102843"/>
    </row>
    <row r="102844" spans="11:11">
      <c r="K102844"/>
    </row>
    <row r="102845" spans="11:11">
      <c r="K102845"/>
    </row>
    <row r="102846" spans="11:11">
      <c r="K102846"/>
    </row>
    <row r="102847" spans="11:11">
      <c r="K102847"/>
    </row>
    <row r="102848" spans="11:11">
      <c r="K102848"/>
    </row>
    <row r="102849" spans="11:11">
      <c r="K102849"/>
    </row>
    <row r="102850" spans="11:11">
      <c r="K102850"/>
    </row>
    <row r="102851" spans="11:11">
      <c r="K102851"/>
    </row>
    <row r="102852" spans="11:11">
      <c r="K102852"/>
    </row>
    <row r="102853" spans="11:11">
      <c r="K102853"/>
    </row>
    <row r="102854" spans="11:11">
      <c r="K102854"/>
    </row>
    <row r="102855" spans="11:11">
      <c r="K102855"/>
    </row>
    <row r="102856" spans="11:11">
      <c r="K102856"/>
    </row>
    <row r="102857" spans="11:11">
      <c r="K102857"/>
    </row>
    <row r="102858" spans="11:11">
      <c r="K102858"/>
    </row>
    <row r="102859" spans="11:11">
      <c r="K102859"/>
    </row>
    <row r="102860" spans="11:11">
      <c r="K102860"/>
    </row>
    <row r="102861" spans="11:11">
      <c r="K102861"/>
    </row>
    <row r="102862" spans="11:11">
      <c r="K102862"/>
    </row>
    <row r="102863" spans="11:11">
      <c r="K102863"/>
    </row>
    <row r="102864" spans="11:11">
      <c r="K102864"/>
    </row>
    <row r="102865" spans="11:11">
      <c r="K102865"/>
    </row>
    <row r="102866" spans="11:11">
      <c r="K102866"/>
    </row>
    <row r="102867" spans="11:11">
      <c r="K102867"/>
    </row>
    <row r="102868" spans="11:11">
      <c r="K102868"/>
    </row>
    <row r="102869" spans="11:11">
      <c r="K102869"/>
    </row>
    <row r="102870" spans="11:11">
      <c r="K102870"/>
    </row>
    <row r="102871" spans="11:11">
      <c r="K102871"/>
    </row>
    <row r="102872" spans="11:11">
      <c r="K102872"/>
    </row>
    <row r="102873" spans="11:11">
      <c r="K102873"/>
    </row>
    <row r="102874" spans="11:11">
      <c r="K102874"/>
    </row>
    <row r="102875" spans="11:11">
      <c r="K102875"/>
    </row>
    <row r="102876" spans="11:11">
      <c r="K102876"/>
    </row>
    <row r="102877" spans="11:11">
      <c r="K102877"/>
    </row>
    <row r="102878" spans="11:11">
      <c r="K102878"/>
    </row>
    <row r="102879" spans="11:11">
      <c r="K102879"/>
    </row>
    <row r="102880" spans="11:11">
      <c r="K102880"/>
    </row>
    <row r="102881" spans="11:11">
      <c r="K102881"/>
    </row>
    <row r="102882" spans="11:11">
      <c r="K102882"/>
    </row>
    <row r="102883" spans="11:11">
      <c r="K102883"/>
    </row>
    <row r="102884" spans="11:11">
      <c r="K102884"/>
    </row>
    <row r="102885" spans="11:11">
      <c r="K102885"/>
    </row>
    <row r="102886" spans="11:11">
      <c r="K102886"/>
    </row>
    <row r="102887" spans="11:11">
      <c r="K102887"/>
    </row>
    <row r="102888" spans="11:11">
      <c r="K102888"/>
    </row>
    <row r="102889" spans="11:11">
      <c r="K102889"/>
    </row>
    <row r="102890" spans="11:11">
      <c r="K102890"/>
    </row>
    <row r="102891" spans="11:11">
      <c r="K102891"/>
    </row>
    <row r="102892" spans="11:11">
      <c r="K102892"/>
    </row>
    <row r="102893" spans="11:11">
      <c r="K102893"/>
    </row>
    <row r="102894" spans="11:11">
      <c r="K102894"/>
    </row>
    <row r="102895" spans="11:11">
      <c r="K102895"/>
    </row>
    <row r="102896" spans="11:11">
      <c r="K102896"/>
    </row>
    <row r="102897" spans="11:11">
      <c r="K102897"/>
    </row>
    <row r="102898" spans="11:11">
      <c r="K102898"/>
    </row>
    <row r="102899" spans="11:11">
      <c r="K102899"/>
    </row>
    <row r="102900" spans="11:11">
      <c r="K102900"/>
    </row>
    <row r="102901" spans="11:11">
      <c r="K102901"/>
    </row>
    <row r="102902" spans="11:11">
      <c r="K102902"/>
    </row>
    <row r="102903" spans="11:11">
      <c r="K102903"/>
    </row>
    <row r="102904" spans="11:11">
      <c r="K102904"/>
    </row>
    <row r="102905" spans="11:11">
      <c r="K102905"/>
    </row>
    <row r="102906" spans="11:11">
      <c r="K102906"/>
    </row>
    <row r="102907" spans="11:11">
      <c r="K102907"/>
    </row>
    <row r="102908" spans="11:11">
      <c r="K102908"/>
    </row>
    <row r="102909" spans="11:11">
      <c r="K102909"/>
    </row>
    <row r="102910" spans="11:11">
      <c r="K102910"/>
    </row>
    <row r="102911" spans="11:11">
      <c r="K102911"/>
    </row>
    <row r="102912" spans="11:11">
      <c r="K102912"/>
    </row>
    <row r="102913" spans="11:11">
      <c r="K102913"/>
    </row>
    <row r="102914" spans="11:11">
      <c r="K102914"/>
    </row>
    <row r="102915" spans="11:11">
      <c r="K102915"/>
    </row>
    <row r="102916" spans="11:11">
      <c r="K102916"/>
    </row>
    <row r="102917" spans="11:11">
      <c r="K102917"/>
    </row>
    <row r="102918" spans="11:11">
      <c r="K102918"/>
    </row>
    <row r="102919" spans="11:11">
      <c r="K102919"/>
    </row>
    <row r="102920" spans="11:11">
      <c r="K102920"/>
    </row>
    <row r="102921" spans="11:11">
      <c r="K102921"/>
    </row>
    <row r="102922" spans="11:11">
      <c r="K102922"/>
    </row>
    <row r="102923" spans="11:11">
      <c r="K102923"/>
    </row>
    <row r="102924" spans="11:11">
      <c r="K102924"/>
    </row>
    <row r="102925" spans="11:11">
      <c r="K102925"/>
    </row>
    <row r="102926" spans="11:11">
      <c r="K102926"/>
    </row>
    <row r="102927" spans="11:11">
      <c r="K102927"/>
    </row>
    <row r="102928" spans="11:11">
      <c r="K102928"/>
    </row>
    <row r="102929" spans="11:11">
      <c r="K102929"/>
    </row>
    <row r="102930" spans="11:11">
      <c r="K102930"/>
    </row>
    <row r="102931" spans="11:11">
      <c r="K102931"/>
    </row>
    <row r="102932" spans="11:11">
      <c r="K102932"/>
    </row>
    <row r="102933" spans="11:11">
      <c r="K102933"/>
    </row>
    <row r="102934" spans="11:11">
      <c r="K102934"/>
    </row>
    <row r="102935" spans="11:11">
      <c r="K102935"/>
    </row>
    <row r="102936" spans="11:11">
      <c r="K102936"/>
    </row>
    <row r="102937" spans="11:11">
      <c r="K102937"/>
    </row>
    <row r="102938" spans="11:11">
      <c r="K102938"/>
    </row>
    <row r="102939" spans="11:11">
      <c r="K102939"/>
    </row>
    <row r="102940" spans="11:11">
      <c r="K102940"/>
    </row>
    <row r="102941" spans="11:11">
      <c r="K102941"/>
    </row>
    <row r="102942" spans="11:11">
      <c r="K102942"/>
    </row>
    <row r="102943" spans="11:11">
      <c r="K102943"/>
    </row>
    <row r="102944" spans="11:11">
      <c r="K102944"/>
    </row>
    <row r="102945" spans="11:11">
      <c r="K102945"/>
    </row>
    <row r="102946" spans="11:11">
      <c r="K102946"/>
    </row>
    <row r="102947" spans="11:11">
      <c r="K102947"/>
    </row>
    <row r="102948" spans="11:11">
      <c r="K102948"/>
    </row>
    <row r="102949" spans="11:11">
      <c r="K102949"/>
    </row>
    <row r="102950" spans="11:11">
      <c r="K102950"/>
    </row>
    <row r="102951" spans="11:11">
      <c r="K102951"/>
    </row>
    <row r="102952" spans="11:11">
      <c r="K102952"/>
    </row>
    <row r="102953" spans="11:11">
      <c r="K102953"/>
    </row>
    <row r="102954" spans="11:11">
      <c r="K102954"/>
    </row>
    <row r="102955" spans="11:11">
      <c r="K102955"/>
    </row>
    <row r="102956" spans="11:11">
      <c r="K102956"/>
    </row>
    <row r="102957" spans="11:11">
      <c r="K102957"/>
    </row>
    <row r="102958" spans="11:11">
      <c r="K102958"/>
    </row>
    <row r="102959" spans="11:11">
      <c r="K102959"/>
    </row>
    <row r="102960" spans="11:11">
      <c r="K102960"/>
    </row>
    <row r="102961" spans="11:11">
      <c r="K102961"/>
    </row>
    <row r="102962" spans="11:11">
      <c r="K102962"/>
    </row>
    <row r="102963" spans="11:11">
      <c r="K102963"/>
    </row>
    <row r="102964" spans="11:11">
      <c r="K102964"/>
    </row>
    <row r="102965" spans="11:11">
      <c r="K102965"/>
    </row>
    <row r="102966" spans="11:11">
      <c r="K102966"/>
    </row>
    <row r="102967" spans="11:11">
      <c r="K102967"/>
    </row>
    <row r="102968" spans="11:11">
      <c r="K102968"/>
    </row>
    <row r="102969" spans="11:11">
      <c r="K102969"/>
    </row>
    <row r="102970" spans="11:11">
      <c r="K102970"/>
    </row>
    <row r="102971" spans="11:11">
      <c r="K102971"/>
    </row>
    <row r="102972" spans="11:11">
      <c r="K102972"/>
    </row>
    <row r="102973" spans="11:11">
      <c r="K102973"/>
    </row>
    <row r="102974" spans="11:11">
      <c r="K102974"/>
    </row>
    <row r="102975" spans="11:11">
      <c r="K102975"/>
    </row>
    <row r="102976" spans="11:11">
      <c r="K102976"/>
    </row>
    <row r="102977" spans="11:11">
      <c r="K102977"/>
    </row>
    <row r="102978" spans="11:11">
      <c r="K102978"/>
    </row>
    <row r="102979" spans="11:11">
      <c r="K102979"/>
    </row>
    <row r="102980" spans="11:11">
      <c r="K102980"/>
    </row>
    <row r="102981" spans="11:11">
      <c r="K102981"/>
    </row>
    <row r="102982" spans="11:11">
      <c r="K102982"/>
    </row>
    <row r="102983" spans="11:11">
      <c r="K102983"/>
    </row>
    <row r="102984" spans="11:11">
      <c r="K102984"/>
    </row>
    <row r="102985" spans="11:11">
      <c r="K102985"/>
    </row>
    <row r="102986" spans="11:11">
      <c r="K102986"/>
    </row>
    <row r="102987" spans="11:11">
      <c r="K102987"/>
    </row>
    <row r="102988" spans="11:11">
      <c r="K102988"/>
    </row>
    <row r="102989" spans="11:11">
      <c r="K102989"/>
    </row>
    <row r="102990" spans="11:11">
      <c r="K102990"/>
    </row>
    <row r="102991" spans="11:11">
      <c r="K102991"/>
    </row>
    <row r="102992" spans="11:11">
      <c r="K102992"/>
    </row>
    <row r="102993" spans="11:11">
      <c r="K102993"/>
    </row>
    <row r="102994" spans="11:11">
      <c r="K102994"/>
    </row>
    <row r="102995" spans="11:11">
      <c r="K102995"/>
    </row>
    <row r="102996" spans="11:11">
      <c r="K102996"/>
    </row>
    <row r="102997" spans="11:11">
      <c r="K102997"/>
    </row>
    <row r="102998" spans="11:11">
      <c r="K102998"/>
    </row>
    <row r="102999" spans="11:11">
      <c r="K102999"/>
    </row>
    <row r="103000" spans="11:11">
      <c r="K103000"/>
    </row>
    <row r="103001" spans="11:11">
      <c r="K103001"/>
    </row>
    <row r="103002" spans="11:11">
      <c r="K103002"/>
    </row>
    <row r="103003" spans="11:11">
      <c r="K103003"/>
    </row>
    <row r="103004" spans="11:11">
      <c r="K103004"/>
    </row>
    <row r="103005" spans="11:11">
      <c r="K103005"/>
    </row>
    <row r="103006" spans="11:11">
      <c r="K103006"/>
    </row>
    <row r="103007" spans="11:11">
      <c r="K103007"/>
    </row>
    <row r="103008" spans="11:11">
      <c r="K103008"/>
    </row>
    <row r="103009" spans="11:11">
      <c r="K103009"/>
    </row>
    <row r="103010" spans="11:11">
      <c r="K103010"/>
    </row>
    <row r="103011" spans="11:11">
      <c r="K103011"/>
    </row>
    <row r="103012" spans="11:11">
      <c r="K103012"/>
    </row>
    <row r="103013" spans="11:11">
      <c r="K103013"/>
    </row>
    <row r="103014" spans="11:11">
      <c r="K103014"/>
    </row>
    <row r="103015" spans="11:11">
      <c r="K103015"/>
    </row>
    <row r="103016" spans="11:11">
      <c r="K103016"/>
    </row>
    <row r="103017" spans="11:11">
      <c r="K103017"/>
    </row>
    <row r="103018" spans="11:11">
      <c r="K103018"/>
    </row>
    <row r="103019" spans="11:11">
      <c r="K103019"/>
    </row>
    <row r="103020" spans="11:11">
      <c r="K103020"/>
    </row>
    <row r="103021" spans="11:11">
      <c r="K103021"/>
    </row>
    <row r="103022" spans="11:11">
      <c r="K103022"/>
    </row>
    <row r="103023" spans="11:11">
      <c r="K103023"/>
    </row>
    <row r="103024" spans="11:11">
      <c r="K103024"/>
    </row>
    <row r="103025" spans="11:11">
      <c r="K103025"/>
    </row>
    <row r="103026" spans="11:11">
      <c r="K103026"/>
    </row>
    <row r="103027" spans="11:11">
      <c r="K103027"/>
    </row>
    <row r="103028" spans="11:11">
      <c r="K103028"/>
    </row>
    <row r="103029" spans="11:11">
      <c r="K103029"/>
    </row>
    <row r="103030" spans="11:11">
      <c r="K103030"/>
    </row>
    <row r="103031" spans="11:11">
      <c r="K103031"/>
    </row>
    <row r="103032" spans="11:11">
      <c r="K103032"/>
    </row>
    <row r="103033" spans="11:11">
      <c r="K103033"/>
    </row>
    <row r="103034" spans="11:11">
      <c r="K103034"/>
    </row>
    <row r="103035" spans="11:11">
      <c r="K103035"/>
    </row>
    <row r="103036" spans="11:11">
      <c r="K103036"/>
    </row>
    <row r="103037" spans="11:11">
      <c r="K103037"/>
    </row>
    <row r="103038" spans="11:11">
      <c r="K103038"/>
    </row>
    <row r="103039" spans="11:11">
      <c r="K103039"/>
    </row>
    <row r="103040" spans="11:11">
      <c r="K103040"/>
    </row>
    <row r="103041" spans="11:11">
      <c r="K103041"/>
    </row>
    <row r="103042" spans="11:11">
      <c r="K103042"/>
    </row>
    <row r="103043" spans="11:11">
      <c r="K103043"/>
    </row>
    <row r="103044" spans="11:11">
      <c r="K103044"/>
    </row>
    <row r="103045" spans="11:11">
      <c r="K103045"/>
    </row>
    <row r="103046" spans="11:11">
      <c r="K103046"/>
    </row>
    <row r="103047" spans="11:11">
      <c r="K103047"/>
    </row>
    <row r="103048" spans="11:11">
      <c r="K103048"/>
    </row>
    <row r="103049" spans="11:11">
      <c r="K103049"/>
    </row>
    <row r="103050" spans="11:11">
      <c r="K103050"/>
    </row>
    <row r="103051" spans="11:11">
      <c r="K103051"/>
    </row>
    <row r="103052" spans="11:11">
      <c r="K103052"/>
    </row>
    <row r="103053" spans="11:11">
      <c r="K103053"/>
    </row>
    <row r="103054" spans="11:11">
      <c r="K103054"/>
    </row>
    <row r="103055" spans="11:11">
      <c r="K103055"/>
    </row>
    <row r="103056" spans="11:11">
      <c r="K103056"/>
    </row>
    <row r="103057" spans="11:11">
      <c r="K103057"/>
    </row>
    <row r="103058" spans="11:11">
      <c r="K103058"/>
    </row>
    <row r="103059" spans="11:11">
      <c r="K103059"/>
    </row>
    <row r="103060" spans="11:11">
      <c r="K103060"/>
    </row>
    <row r="103061" spans="11:11">
      <c r="K103061"/>
    </row>
    <row r="103062" spans="11:11">
      <c r="K103062"/>
    </row>
    <row r="103063" spans="11:11">
      <c r="K103063"/>
    </row>
    <row r="103064" spans="11:11">
      <c r="K103064"/>
    </row>
    <row r="103065" spans="11:11">
      <c r="K103065"/>
    </row>
    <row r="103066" spans="11:11">
      <c r="K103066"/>
    </row>
    <row r="103067" spans="11:11">
      <c r="K103067"/>
    </row>
    <row r="103068" spans="11:11">
      <c r="K103068"/>
    </row>
    <row r="103069" spans="11:11">
      <c r="K103069"/>
    </row>
    <row r="103070" spans="11:11">
      <c r="K103070"/>
    </row>
    <row r="103071" spans="11:11">
      <c r="K103071"/>
    </row>
    <row r="103072" spans="11:11">
      <c r="K103072"/>
    </row>
    <row r="103073" spans="11:11">
      <c r="K103073"/>
    </row>
    <row r="103074" spans="11:11">
      <c r="K103074"/>
    </row>
    <row r="103075" spans="11:11">
      <c r="K103075"/>
    </row>
    <row r="103076" spans="11:11">
      <c r="K103076"/>
    </row>
    <row r="103077" spans="11:11">
      <c r="K103077"/>
    </row>
    <row r="103078" spans="11:11">
      <c r="K103078"/>
    </row>
    <row r="103079" spans="11:11">
      <c r="K103079"/>
    </row>
    <row r="103080" spans="11:11">
      <c r="K103080"/>
    </row>
    <row r="103081" spans="11:11">
      <c r="K103081"/>
    </row>
    <row r="103082" spans="11:11">
      <c r="K103082"/>
    </row>
    <row r="103083" spans="11:11">
      <c r="K103083"/>
    </row>
    <row r="103084" spans="11:11">
      <c r="K103084"/>
    </row>
    <row r="103085" spans="11:11">
      <c r="K103085"/>
    </row>
    <row r="103086" spans="11:11">
      <c r="K103086"/>
    </row>
    <row r="103087" spans="11:11">
      <c r="K103087"/>
    </row>
    <row r="103088" spans="11:11">
      <c r="K103088"/>
    </row>
    <row r="103089" spans="11:11">
      <c r="K103089"/>
    </row>
    <row r="103090" spans="11:11">
      <c r="K103090"/>
    </row>
    <row r="103091" spans="11:11">
      <c r="K103091"/>
    </row>
    <row r="103092" spans="11:11">
      <c r="K103092"/>
    </row>
    <row r="103093" spans="11:11">
      <c r="K103093"/>
    </row>
    <row r="103094" spans="11:11">
      <c r="K103094"/>
    </row>
    <row r="103095" spans="11:11">
      <c r="K103095"/>
    </row>
    <row r="103096" spans="11:11">
      <c r="K103096"/>
    </row>
    <row r="103097" spans="11:11">
      <c r="K103097"/>
    </row>
    <row r="103098" spans="11:11">
      <c r="K103098"/>
    </row>
    <row r="103099" spans="11:11">
      <c r="K103099"/>
    </row>
    <row r="103100" spans="11:11">
      <c r="K103100"/>
    </row>
    <row r="103101" spans="11:11">
      <c r="K103101"/>
    </row>
    <row r="103102" spans="11:11">
      <c r="K103102"/>
    </row>
    <row r="103103" spans="11:11">
      <c r="K103103"/>
    </row>
    <row r="103104" spans="11:11">
      <c r="K103104"/>
    </row>
    <row r="103105" spans="11:11">
      <c r="K103105"/>
    </row>
    <row r="103106" spans="11:11">
      <c r="K103106"/>
    </row>
    <row r="103107" spans="11:11">
      <c r="K103107"/>
    </row>
    <row r="103108" spans="11:11">
      <c r="K103108"/>
    </row>
    <row r="103109" spans="11:11">
      <c r="K103109"/>
    </row>
    <row r="103110" spans="11:11">
      <c r="K103110"/>
    </row>
    <row r="103111" spans="11:11">
      <c r="K103111"/>
    </row>
    <row r="103112" spans="11:11">
      <c r="K103112"/>
    </row>
    <row r="103113" spans="11:11">
      <c r="K103113"/>
    </row>
    <row r="103114" spans="11:11">
      <c r="K103114"/>
    </row>
    <row r="103115" spans="11:11">
      <c r="K103115"/>
    </row>
    <row r="103116" spans="11:11">
      <c r="K103116"/>
    </row>
    <row r="103117" spans="11:11">
      <c r="K103117"/>
    </row>
    <row r="103118" spans="11:11">
      <c r="K103118"/>
    </row>
    <row r="103119" spans="11:11">
      <c r="K103119"/>
    </row>
    <row r="103120" spans="11:11">
      <c r="K103120"/>
    </row>
    <row r="103121" spans="11:11">
      <c r="K103121"/>
    </row>
    <row r="103122" spans="11:11">
      <c r="K103122"/>
    </row>
    <row r="103123" spans="11:11">
      <c r="K103123"/>
    </row>
    <row r="103124" spans="11:11">
      <c r="K103124"/>
    </row>
    <row r="103125" spans="11:11">
      <c r="K103125"/>
    </row>
    <row r="103126" spans="11:11">
      <c r="K103126"/>
    </row>
    <row r="103127" spans="11:11">
      <c r="K103127"/>
    </row>
    <row r="103128" spans="11:11">
      <c r="K103128"/>
    </row>
    <row r="103129" spans="11:11">
      <c r="K103129"/>
    </row>
    <row r="103130" spans="11:11">
      <c r="K103130"/>
    </row>
    <row r="103131" spans="11:11">
      <c r="K103131"/>
    </row>
    <row r="103132" spans="11:11">
      <c r="K103132"/>
    </row>
    <row r="103133" spans="11:11">
      <c r="K103133"/>
    </row>
    <row r="103134" spans="11:11">
      <c r="K103134"/>
    </row>
    <row r="103135" spans="11:11">
      <c r="K103135"/>
    </row>
    <row r="103136" spans="11:11">
      <c r="K103136"/>
    </row>
    <row r="103137" spans="11:11">
      <c r="K103137"/>
    </row>
    <row r="103138" spans="11:11">
      <c r="K103138"/>
    </row>
    <row r="103139" spans="11:11">
      <c r="K103139"/>
    </row>
    <row r="103140" spans="11:11">
      <c r="K103140"/>
    </row>
    <row r="103141" spans="11:11">
      <c r="K103141"/>
    </row>
    <row r="103142" spans="11:11">
      <c r="K103142"/>
    </row>
    <row r="103143" spans="11:11">
      <c r="K103143"/>
    </row>
    <row r="103144" spans="11:11">
      <c r="K103144"/>
    </row>
    <row r="103145" spans="11:11">
      <c r="K103145"/>
    </row>
    <row r="103146" spans="11:11">
      <c r="K103146"/>
    </row>
    <row r="103147" spans="11:11">
      <c r="K103147"/>
    </row>
    <row r="103148" spans="11:11">
      <c r="K103148"/>
    </row>
    <row r="103149" spans="11:11">
      <c r="K103149"/>
    </row>
    <row r="103150" spans="11:11">
      <c r="K103150"/>
    </row>
    <row r="103151" spans="11:11">
      <c r="K103151"/>
    </row>
    <row r="103152" spans="11:11">
      <c r="K103152"/>
    </row>
    <row r="103153" spans="11:11">
      <c r="K103153"/>
    </row>
    <row r="103154" spans="11:11">
      <c r="K103154"/>
    </row>
    <row r="103155" spans="11:11">
      <c r="K103155"/>
    </row>
    <row r="103156" spans="11:11">
      <c r="K103156"/>
    </row>
    <row r="103157" spans="11:11">
      <c r="K103157"/>
    </row>
    <row r="103158" spans="11:11">
      <c r="K103158"/>
    </row>
    <row r="103159" spans="11:11">
      <c r="K103159"/>
    </row>
    <row r="103160" spans="11:11">
      <c r="K103160"/>
    </row>
    <row r="103161" spans="11:11">
      <c r="K103161"/>
    </row>
    <row r="103162" spans="11:11">
      <c r="K103162"/>
    </row>
    <row r="103163" spans="11:11">
      <c r="K103163"/>
    </row>
    <row r="103164" spans="11:11">
      <c r="K103164"/>
    </row>
    <row r="103165" spans="11:11">
      <c r="K103165"/>
    </row>
    <row r="103166" spans="11:11">
      <c r="K103166"/>
    </row>
    <row r="103167" spans="11:11">
      <c r="K103167"/>
    </row>
    <row r="103168" spans="11:11">
      <c r="K103168"/>
    </row>
    <row r="103169" spans="11:11">
      <c r="K103169"/>
    </row>
    <row r="103170" spans="11:11">
      <c r="K103170"/>
    </row>
    <row r="103171" spans="11:11">
      <c r="K103171"/>
    </row>
    <row r="103172" spans="11:11">
      <c r="K103172"/>
    </row>
    <row r="103173" spans="11:11">
      <c r="K103173"/>
    </row>
    <row r="103174" spans="11:11">
      <c r="K103174"/>
    </row>
    <row r="103175" spans="11:11">
      <c r="K103175"/>
    </row>
    <row r="103176" spans="11:11">
      <c r="K103176"/>
    </row>
    <row r="103177" spans="11:11">
      <c r="K103177"/>
    </row>
    <row r="103178" spans="11:11">
      <c r="K103178"/>
    </row>
    <row r="103179" spans="11:11">
      <c r="K103179"/>
    </row>
    <row r="103180" spans="11:11">
      <c r="K103180"/>
    </row>
    <row r="103181" spans="11:11">
      <c r="K103181"/>
    </row>
    <row r="103182" spans="11:11">
      <c r="K103182"/>
    </row>
    <row r="103183" spans="11:11">
      <c r="K103183"/>
    </row>
    <row r="103184" spans="11:11">
      <c r="K103184"/>
    </row>
    <row r="103185" spans="11:11">
      <c r="K103185"/>
    </row>
    <row r="103186" spans="11:11">
      <c r="K103186"/>
    </row>
    <row r="103187" spans="11:11">
      <c r="K103187"/>
    </row>
    <row r="103188" spans="11:11">
      <c r="K103188"/>
    </row>
    <row r="103189" spans="11:11">
      <c r="K103189"/>
    </row>
    <row r="103190" spans="11:11">
      <c r="K103190"/>
    </row>
    <row r="103191" spans="11:11">
      <c r="K103191"/>
    </row>
    <row r="103192" spans="11:11">
      <c r="K103192"/>
    </row>
    <row r="103193" spans="11:11">
      <c r="K103193"/>
    </row>
    <row r="103194" spans="11:11">
      <c r="K103194"/>
    </row>
    <row r="103195" spans="11:11">
      <c r="K103195"/>
    </row>
    <row r="103196" spans="11:11">
      <c r="K103196"/>
    </row>
    <row r="103197" spans="11:11">
      <c r="K103197"/>
    </row>
    <row r="103198" spans="11:11">
      <c r="K103198"/>
    </row>
    <row r="103199" spans="11:11">
      <c r="K103199"/>
    </row>
    <row r="103200" spans="11:11">
      <c r="K103200"/>
    </row>
    <row r="103201" spans="11:11">
      <c r="K103201"/>
    </row>
    <row r="103202" spans="11:11">
      <c r="K103202"/>
    </row>
    <row r="103203" spans="11:11">
      <c r="K103203"/>
    </row>
    <row r="103204" spans="11:11">
      <c r="K103204"/>
    </row>
    <row r="103205" spans="11:11">
      <c r="K103205"/>
    </row>
    <row r="103206" spans="11:11">
      <c r="K103206"/>
    </row>
    <row r="103207" spans="11:11">
      <c r="K103207"/>
    </row>
    <row r="103208" spans="11:11">
      <c r="K103208"/>
    </row>
    <row r="103209" spans="11:11">
      <c r="K103209"/>
    </row>
    <row r="103210" spans="11:11">
      <c r="K103210"/>
    </row>
    <row r="103211" spans="11:11">
      <c r="K103211"/>
    </row>
    <row r="103212" spans="11:11">
      <c r="K103212"/>
    </row>
    <row r="103213" spans="11:11">
      <c r="K103213"/>
    </row>
    <row r="103214" spans="11:11">
      <c r="K103214"/>
    </row>
    <row r="103215" spans="11:11">
      <c r="K103215"/>
    </row>
    <row r="103216" spans="11:11">
      <c r="K103216"/>
    </row>
    <row r="103217" spans="11:11">
      <c r="K103217"/>
    </row>
    <row r="103218" spans="11:11">
      <c r="K103218"/>
    </row>
    <row r="103219" spans="11:11">
      <c r="K103219"/>
    </row>
    <row r="103220" spans="11:11">
      <c r="K103220"/>
    </row>
    <row r="103221" spans="11:11">
      <c r="K103221"/>
    </row>
    <row r="103222" spans="11:11">
      <c r="K103222"/>
    </row>
    <row r="103223" spans="11:11">
      <c r="K103223"/>
    </row>
    <row r="103224" spans="11:11">
      <c r="K103224"/>
    </row>
    <row r="103225" spans="11:11">
      <c r="K103225"/>
    </row>
    <row r="103226" spans="11:11">
      <c r="K103226"/>
    </row>
    <row r="103227" spans="11:11">
      <c r="K103227"/>
    </row>
    <row r="103228" spans="11:11">
      <c r="K103228"/>
    </row>
    <row r="103229" spans="11:11">
      <c r="K103229"/>
    </row>
    <row r="103230" spans="11:11">
      <c r="K103230"/>
    </row>
    <row r="103231" spans="11:11">
      <c r="K103231"/>
    </row>
    <row r="103232" spans="11:11">
      <c r="K103232"/>
    </row>
    <row r="103233" spans="11:11">
      <c r="K103233"/>
    </row>
    <row r="103234" spans="11:11">
      <c r="K103234"/>
    </row>
    <row r="103235" spans="11:11">
      <c r="K103235"/>
    </row>
    <row r="103236" spans="11:11">
      <c r="K103236"/>
    </row>
    <row r="103237" spans="11:11">
      <c r="K103237"/>
    </row>
    <row r="103238" spans="11:11">
      <c r="K103238"/>
    </row>
    <row r="103239" spans="11:11">
      <c r="K103239"/>
    </row>
    <row r="103240" spans="11:11">
      <c r="K103240"/>
    </row>
    <row r="103241" spans="11:11">
      <c r="K103241"/>
    </row>
    <row r="103242" spans="11:11">
      <c r="K103242"/>
    </row>
    <row r="103243" spans="11:11">
      <c r="K103243"/>
    </row>
    <row r="103244" spans="11:11">
      <c r="K103244"/>
    </row>
    <row r="103245" spans="11:11">
      <c r="K103245"/>
    </row>
    <row r="103246" spans="11:11">
      <c r="K103246"/>
    </row>
    <row r="103247" spans="11:11">
      <c r="K103247"/>
    </row>
    <row r="103248" spans="11:11">
      <c r="K103248"/>
    </row>
    <row r="103249" spans="11:11">
      <c r="K103249"/>
    </row>
    <row r="103250" spans="11:11">
      <c r="K103250"/>
    </row>
    <row r="103251" spans="11:11">
      <c r="K103251"/>
    </row>
    <row r="103252" spans="11:11">
      <c r="K103252"/>
    </row>
    <row r="103253" spans="11:11">
      <c r="K103253"/>
    </row>
    <row r="103254" spans="11:11">
      <c r="K103254"/>
    </row>
    <row r="103255" spans="11:11">
      <c r="K103255"/>
    </row>
    <row r="103256" spans="11:11">
      <c r="K103256"/>
    </row>
    <row r="103257" spans="11:11">
      <c r="K103257"/>
    </row>
    <row r="103258" spans="11:11">
      <c r="K103258"/>
    </row>
    <row r="103259" spans="11:11">
      <c r="K103259"/>
    </row>
    <row r="103260" spans="11:11">
      <c r="K103260"/>
    </row>
    <row r="103261" spans="11:11">
      <c r="K103261"/>
    </row>
    <row r="103262" spans="11:11">
      <c r="K103262"/>
    </row>
    <row r="103263" spans="11:11">
      <c r="K103263"/>
    </row>
    <row r="103264" spans="11:11">
      <c r="K103264"/>
    </row>
    <row r="103265" spans="11:11">
      <c r="K103265"/>
    </row>
    <row r="103266" spans="11:11">
      <c r="K103266"/>
    </row>
    <row r="103267" spans="11:11">
      <c r="K103267"/>
    </row>
    <row r="103268" spans="11:11">
      <c r="K103268"/>
    </row>
    <row r="103269" spans="11:11">
      <c r="K103269"/>
    </row>
    <row r="103270" spans="11:11">
      <c r="K103270"/>
    </row>
    <row r="103271" spans="11:11">
      <c r="K103271"/>
    </row>
    <row r="103272" spans="11:11">
      <c r="K103272"/>
    </row>
    <row r="103273" spans="11:11">
      <c r="K103273"/>
    </row>
    <row r="103274" spans="11:11">
      <c r="K103274"/>
    </row>
    <row r="103275" spans="11:11">
      <c r="K103275"/>
    </row>
    <row r="103276" spans="11:11">
      <c r="K103276"/>
    </row>
    <row r="103277" spans="11:11">
      <c r="K103277"/>
    </row>
    <row r="103278" spans="11:11">
      <c r="K103278"/>
    </row>
    <row r="103279" spans="11:11">
      <c r="K103279"/>
    </row>
    <row r="103280" spans="11:11">
      <c r="K103280"/>
    </row>
    <row r="103281" spans="11:11">
      <c r="K103281"/>
    </row>
    <row r="103282" spans="11:11">
      <c r="K103282"/>
    </row>
    <row r="103283" spans="11:11">
      <c r="K103283"/>
    </row>
    <row r="103284" spans="11:11">
      <c r="K103284"/>
    </row>
    <row r="103285" spans="11:11">
      <c r="K103285"/>
    </row>
    <row r="103286" spans="11:11">
      <c r="K103286"/>
    </row>
    <row r="103287" spans="11:11">
      <c r="K103287"/>
    </row>
    <row r="103288" spans="11:11">
      <c r="K103288"/>
    </row>
    <row r="103289" spans="11:11">
      <c r="K103289"/>
    </row>
    <row r="103290" spans="11:11">
      <c r="K103290"/>
    </row>
    <row r="103291" spans="11:11">
      <c r="K103291"/>
    </row>
    <row r="103292" spans="11:11">
      <c r="K103292"/>
    </row>
    <row r="103293" spans="11:11">
      <c r="K103293"/>
    </row>
    <row r="103294" spans="11:11">
      <c r="K103294"/>
    </row>
    <row r="103295" spans="11:11">
      <c r="K103295"/>
    </row>
    <row r="103296" spans="11:11">
      <c r="K103296"/>
    </row>
    <row r="103297" spans="11:11">
      <c r="K103297"/>
    </row>
    <row r="103298" spans="11:11">
      <c r="K103298"/>
    </row>
    <row r="103299" spans="11:11">
      <c r="K103299"/>
    </row>
    <row r="103300" spans="11:11">
      <c r="K103300"/>
    </row>
    <row r="103301" spans="11:11">
      <c r="K103301"/>
    </row>
    <row r="103302" spans="11:11">
      <c r="K103302"/>
    </row>
    <row r="103303" spans="11:11">
      <c r="K103303"/>
    </row>
    <row r="103304" spans="11:11">
      <c r="K103304"/>
    </row>
    <row r="103305" spans="11:11">
      <c r="K103305"/>
    </row>
    <row r="103306" spans="11:11">
      <c r="K103306"/>
    </row>
    <row r="103307" spans="11:11">
      <c r="K103307"/>
    </row>
    <row r="103308" spans="11:11">
      <c r="K103308"/>
    </row>
    <row r="103309" spans="11:11">
      <c r="K103309"/>
    </row>
    <row r="103310" spans="11:11">
      <c r="K103310"/>
    </row>
    <row r="103311" spans="11:11">
      <c r="K103311"/>
    </row>
    <row r="103312" spans="11:11">
      <c r="K103312"/>
    </row>
    <row r="103313" spans="11:11">
      <c r="K103313"/>
    </row>
    <row r="103314" spans="11:11">
      <c r="K103314"/>
    </row>
    <row r="103315" spans="11:11">
      <c r="K103315"/>
    </row>
    <row r="103316" spans="11:11">
      <c r="K103316"/>
    </row>
    <row r="103317" spans="11:11">
      <c r="K103317"/>
    </row>
    <row r="103318" spans="11:11">
      <c r="K103318"/>
    </row>
    <row r="103319" spans="11:11">
      <c r="K103319"/>
    </row>
    <row r="103320" spans="11:11">
      <c r="K103320"/>
    </row>
    <row r="103321" spans="11:11">
      <c r="K103321"/>
    </row>
    <row r="103322" spans="11:11">
      <c r="K103322"/>
    </row>
    <row r="103323" spans="11:11">
      <c r="K103323"/>
    </row>
    <row r="103324" spans="11:11">
      <c r="K103324"/>
    </row>
    <row r="103325" spans="11:11">
      <c r="K103325"/>
    </row>
    <row r="103326" spans="11:11">
      <c r="K103326"/>
    </row>
    <row r="103327" spans="11:11">
      <c r="K103327"/>
    </row>
    <row r="103328" spans="11:11">
      <c r="K103328"/>
    </row>
    <row r="103329" spans="11:11">
      <c r="K103329"/>
    </row>
    <row r="103330" spans="11:11">
      <c r="K103330"/>
    </row>
    <row r="103331" spans="11:11">
      <c r="K103331"/>
    </row>
    <row r="103332" spans="11:11">
      <c r="K103332"/>
    </row>
    <row r="103333" spans="11:11">
      <c r="K103333"/>
    </row>
    <row r="103334" spans="11:11">
      <c r="K103334"/>
    </row>
    <row r="103335" spans="11:11">
      <c r="K103335"/>
    </row>
    <row r="103336" spans="11:11">
      <c r="K103336"/>
    </row>
    <row r="103337" spans="11:11">
      <c r="K103337"/>
    </row>
    <row r="103338" spans="11:11">
      <c r="K103338"/>
    </row>
    <row r="103339" spans="11:11">
      <c r="K103339"/>
    </row>
    <row r="103340" spans="11:11">
      <c r="K103340"/>
    </row>
    <row r="103341" spans="11:11">
      <c r="K103341"/>
    </row>
    <row r="103342" spans="11:11">
      <c r="K103342"/>
    </row>
    <row r="103343" spans="11:11">
      <c r="K103343"/>
    </row>
    <row r="103344" spans="11:11">
      <c r="K103344"/>
    </row>
    <row r="103345" spans="11:11">
      <c r="K103345"/>
    </row>
    <row r="103346" spans="11:11">
      <c r="K103346"/>
    </row>
    <row r="103347" spans="11:11">
      <c r="K103347"/>
    </row>
    <row r="103348" spans="11:11">
      <c r="K103348"/>
    </row>
    <row r="103349" spans="11:11">
      <c r="K103349"/>
    </row>
    <row r="103350" spans="11:11">
      <c r="K103350"/>
    </row>
    <row r="103351" spans="11:11">
      <c r="K103351"/>
    </row>
    <row r="103352" spans="11:11">
      <c r="K103352"/>
    </row>
    <row r="103353" spans="11:11">
      <c r="K103353"/>
    </row>
    <row r="103354" spans="11:11">
      <c r="K103354"/>
    </row>
    <row r="103355" spans="11:11">
      <c r="K103355"/>
    </row>
    <row r="103356" spans="11:11">
      <c r="K103356"/>
    </row>
    <row r="103357" spans="11:11">
      <c r="K103357"/>
    </row>
    <row r="103358" spans="11:11">
      <c r="K103358"/>
    </row>
    <row r="103359" spans="11:11">
      <c r="K103359"/>
    </row>
    <row r="103360" spans="11:11">
      <c r="K103360"/>
    </row>
    <row r="103361" spans="11:11">
      <c r="K103361"/>
    </row>
    <row r="103362" spans="11:11">
      <c r="K103362"/>
    </row>
    <row r="103363" spans="11:11">
      <c r="K103363"/>
    </row>
    <row r="103364" spans="11:11">
      <c r="K103364"/>
    </row>
    <row r="103365" spans="11:11">
      <c r="K103365"/>
    </row>
    <row r="103366" spans="11:11">
      <c r="K103366"/>
    </row>
    <row r="103367" spans="11:11">
      <c r="K103367"/>
    </row>
    <row r="103368" spans="11:11">
      <c r="K103368"/>
    </row>
    <row r="103369" spans="11:11">
      <c r="K103369"/>
    </row>
    <row r="103370" spans="11:11">
      <c r="K103370"/>
    </row>
    <row r="103371" spans="11:11">
      <c r="K103371"/>
    </row>
    <row r="103372" spans="11:11">
      <c r="K103372"/>
    </row>
    <row r="103373" spans="11:11">
      <c r="K103373"/>
    </row>
    <row r="103374" spans="11:11">
      <c r="K103374"/>
    </row>
    <row r="103375" spans="11:11">
      <c r="K103375"/>
    </row>
    <row r="103376" spans="11:11">
      <c r="K103376"/>
    </row>
    <row r="103377" spans="11:11">
      <c r="K103377"/>
    </row>
    <row r="103378" spans="11:11">
      <c r="K103378"/>
    </row>
    <row r="103379" spans="11:11">
      <c r="K103379"/>
    </row>
    <row r="103380" spans="11:11">
      <c r="K103380"/>
    </row>
    <row r="103381" spans="11:11">
      <c r="K103381"/>
    </row>
    <row r="103382" spans="11:11">
      <c r="K103382"/>
    </row>
    <row r="103383" spans="11:11">
      <c r="K103383"/>
    </row>
    <row r="103384" spans="11:11">
      <c r="K103384"/>
    </row>
    <row r="103385" spans="11:11">
      <c r="K103385"/>
    </row>
    <row r="103386" spans="11:11">
      <c r="K103386"/>
    </row>
    <row r="103387" spans="11:11">
      <c r="K103387"/>
    </row>
    <row r="103388" spans="11:11">
      <c r="K103388"/>
    </row>
    <row r="103389" spans="11:11">
      <c r="K103389"/>
    </row>
    <row r="103390" spans="11:11">
      <c r="K103390"/>
    </row>
    <row r="103391" spans="11:11">
      <c r="K103391"/>
    </row>
    <row r="103392" spans="11:11">
      <c r="K103392"/>
    </row>
    <row r="103393" spans="11:11">
      <c r="K103393"/>
    </row>
    <row r="103394" spans="11:11">
      <c r="K103394"/>
    </row>
    <row r="103395" spans="11:11">
      <c r="K103395"/>
    </row>
    <row r="103396" spans="11:11">
      <c r="K103396"/>
    </row>
    <row r="103397" spans="11:11">
      <c r="K103397"/>
    </row>
    <row r="103398" spans="11:11">
      <c r="K103398"/>
    </row>
    <row r="103399" spans="11:11">
      <c r="K103399"/>
    </row>
    <row r="103400" spans="11:11">
      <c r="K103400"/>
    </row>
    <row r="103401" spans="11:11">
      <c r="K103401"/>
    </row>
    <row r="103402" spans="11:11">
      <c r="K103402"/>
    </row>
    <row r="103403" spans="11:11">
      <c r="K103403"/>
    </row>
    <row r="103404" spans="11:11">
      <c r="K103404"/>
    </row>
    <row r="103405" spans="11:11">
      <c r="K103405"/>
    </row>
    <row r="103406" spans="11:11">
      <c r="K103406"/>
    </row>
    <row r="103407" spans="11:11">
      <c r="K103407"/>
    </row>
    <row r="103408" spans="11:11">
      <c r="K103408"/>
    </row>
    <row r="103409" spans="11:11">
      <c r="K103409"/>
    </row>
    <row r="103410" spans="11:11">
      <c r="K103410"/>
    </row>
    <row r="103411" spans="11:11">
      <c r="K103411"/>
    </row>
    <row r="103412" spans="11:11">
      <c r="K103412"/>
    </row>
    <row r="103413" spans="11:11">
      <c r="K103413"/>
    </row>
    <row r="103414" spans="11:11">
      <c r="K103414"/>
    </row>
    <row r="103415" spans="11:11">
      <c r="K103415"/>
    </row>
    <row r="103416" spans="11:11">
      <c r="K103416"/>
    </row>
    <row r="103417" spans="11:11">
      <c r="K103417"/>
    </row>
    <row r="103418" spans="11:11">
      <c r="K103418"/>
    </row>
    <row r="103419" spans="11:11">
      <c r="K103419"/>
    </row>
    <row r="103420" spans="11:11">
      <c r="K103420"/>
    </row>
    <row r="103421" spans="11:11">
      <c r="K103421"/>
    </row>
    <row r="103422" spans="11:11">
      <c r="K103422"/>
    </row>
    <row r="103423" spans="11:11">
      <c r="K103423"/>
    </row>
    <row r="103424" spans="11:11">
      <c r="K103424"/>
    </row>
    <row r="103425" spans="11:11">
      <c r="K103425"/>
    </row>
    <row r="103426" spans="11:11">
      <c r="K103426"/>
    </row>
    <row r="103427" spans="11:11">
      <c r="K103427"/>
    </row>
    <row r="103428" spans="11:11">
      <c r="K103428"/>
    </row>
    <row r="103429" spans="11:11">
      <c r="K103429"/>
    </row>
    <row r="103430" spans="11:11">
      <c r="K103430"/>
    </row>
    <row r="103431" spans="11:11">
      <c r="K103431"/>
    </row>
    <row r="103432" spans="11:11">
      <c r="K103432"/>
    </row>
    <row r="103433" spans="11:11">
      <c r="K103433"/>
    </row>
    <row r="103434" spans="11:11">
      <c r="K103434"/>
    </row>
    <row r="103435" spans="11:11">
      <c r="K103435"/>
    </row>
    <row r="103436" spans="11:11">
      <c r="K103436"/>
    </row>
    <row r="103437" spans="11:11">
      <c r="K103437"/>
    </row>
    <row r="103438" spans="11:11">
      <c r="K103438"/>
    </row>
    <row r="103439" spans="11:11">
      <c r="K103439"/>
    </row>
    <row r="103440" spans="11:11">
      <c r="K103440"/>
    </row>
    <row r="103441" spans="11:11">
      <c r="K103441"/>
    </row>
    <row r="103442" spans="11:11">
      <c r="K103442"/>
    </row>
    <row r="103443" spans="11:11">
      <c r="K103443"/>
    </row>
    <row r="103444" spans="11:11">
      <c r="K103444"/>
    </row>
    <row r="103445" spans="11:11">
      <c r="K103445"/>
    </row>
    <row r="103446" spans="11:11">
      <c r="K103446"/>
    </row>
    <row r="103447" spans="11:11">
      <c r="K103447"/>
    </row>
    <row r="103448" spans="11:11">
      <c r="K103448"/>
    </row>
    <row r="103449" spans="11:11">
      <c r="K103449"/>
    </row>
    <row r="103450" spans="11:11">
      <c r="K103450"/>
    </row>
    <row r="103451" spans="11:11">
      <c r="K103451"/>
    </row>
    <row r="103452" spans="11:11">
      <c r="K103452"/>
    </row>
    <row r="103453" spans="11:11">
      <c r="K103453"/>
    </row>
    <row r="103454" spans="11:11">
      <c r="K103454"/>
    </row>
    <row r="103455" spans="11:11">
      <c r="K103455"/>
    </row>
    <row r="103456" spans="11:11">
      <c r="K103456"/>
    </row>
    <row r="103457" spans="11:11">
      <c r="K103457"/>
    </row>
    <row r="103458" spans="11:11">
      <c r="K103458"/>
    </row>
    <row r="103459" spans="11:11">
      <c r="K103459"/>
    </row>
    <row r="103460" spans="11:11">
      <c r="K103460"/>
    </row>
    <row r="103461" spans="11:11">
      <c r="K103461"/>
    </row>
    <row r="103462" spans="11:11">
      <c r="K103462"/>
    </row>
    <row r="103463" spans="11:11">
      <c r="K103463"/>
    </row>
    <row r="103464" spans="11:11">
      <c r="K103464"/>
    </row>
    <row r="103465" spans="11:11">
      <c r="K103465"/>
    </row>
    <row r="103466" spans="11:11">
      <c r="K103466"/>
    </row>
    <row r="103467" spans="11:11">
      <c r="K103467"/>
    </row>
    <row r="103468" spans="11:11">
      <c r="K103468"/>
    </row>
    <row r="103469" spans="11:11">
      <c r="K103469"/>
    </row>
    <row r="103470" spans="11:11">
      <c r="K103470"/>
    </row>
    <row r="103471" spans="11:11">
      <c r="K103471"/>
    </row>
    <row r="103472" spans="11:11">
      <c r="K103472"/>
    </row>
    <row r="103473" spans="11:11">
      <c r="K103473"/>
    </row>
    <row r="103474" spans="11:11">
      <c r="K103474"/>
    </row>
    <row r="103475" spans="11:11">
      <c r="K103475"/>
    </row>
    <row r="103476" spans="11:11">
      <c r="K103476"/>
    </row>
    <row r="103477" spans="11:11">
      <c r="K103477"/>
    </row>
    <row r="103478" spans="11:11">
      <c r="K103478"/>
    </row>
    <row r="103479" spans="11:11">
      <c r="K103479"/>
    </row>
    <row r="103480" spans="11:11">
      <c r="K103480"/>
    </row>
    <row r="103481" spans="11:11">
      <c r="K103481"/>
    </row>
    <row r="103482" spans="11:11">
      <c r="K103482"/>
    </row>
    <row r="103483" spans="11:11">
      <c r="K103483"/>
    </row>
    <row r="103484" spans="11:11">
      <c r="K103484"/>
    </row>
    <row r="103485" spans="11:11">
      <c r="K103485"/>
    </row>
    <row r="103486" spans="11:11">
      <c r="K103486"/>
    </row>
    <row r="103487" spans="11:11">
      <c r="K103487"/>
    </row>
    <row r="103488" spans="11:11">
      <c r="K103488"/>
    </row>
    <row r="103489" spans="11:11">
      <c r="K103489"/>
    </row>
    <row r="103490" spans="11:11">
      <c r="K103490"/>
    </row>
    <row r="103491" spans="11:11">
      <c r="K103491"/>
    </row>
    <row r="103492" spans="11:11">
      <c r="K103492"/>
    </row>
    <row r="103493" spans="11:11">
      <c r="K103493"/>
    </row>
    <row r="103494" spans="11:11">
      <c r="K103494"/>
    </row>
    <row r="103495" spans="11:11">
      <c r="K103495"/>
    </row>
    <row r="103496" spans="11:11">
      <c r="K103496"/>
    </row>
    <row r="103497" spans="11:11">
      <c r="K103497"/>
    </row>
    <row r="103498" spans="11:11">
      <c r="K103498"/>
    </row>
    <row r="103499" spans="11:11">
      <c r="K103499"/>
    </row>
    <row r="103500" spans="11:11">
      <c r="K103500"/>
    </row>
    <row r="103501" spans="11:11">
      <c r="K103501"/>
    </row>
    <row r="103502" spans="11:11">
      <c r="K103502"/>
    </row>
    <row r="103503" spans="11:11">
      <c r="K103503"/>
    </row>
    <row r="103504" spans="11:11">
      <c r="K103504"/>
    </row>
    <row r="103505" spans="11:11">
      <c r="K103505"/>
    </row>
    <row r="103506" spans="11:11">
      <c r="K103506"/>
    </row>
    <row r="103507" spans="11:11">
      <c r="K103507"/>
    </row>
    <row r="103508" spans="11:11">
      <c r="K103508"/>
    </row>
    <row r="103509" spans="11:11">
      <c r="K103509"/>
    </row>
    <row r="103510" spans="11:11">
      <c r="K103510"/>
    </row>
    <row r="103511" spans="11:11">
      <c r="K103511"/>
    </row>
    <row r="103512" spans="11:11">
      <c r="K103512"/>
    </row>
    <row r="103513" spans="11:11">
      <c r="K103513"/>
    </row>
    <row r="103514" spans="11:11">
      <c r="K103514"/>
    </row>
    <row r="103515" spans="11:11">
      <c r="K103515"/>
    </row>
    <row r="103516" spans="11:11">
      <c r="K103516"/>
    </row>
    <row r="103517" spans="11:11">
      <c r="K103517"/>
    </row>
    <row r="103518" spans="11:11">
      <c r="K103518"/>
    </row>
    <row r="103519" spans="11:11">
      <c r="K103519"/>
    </row>
    <row r="103520" spans="11:11">
      <c r="K103520"/>
    </row>
    <row r="103521" spans="11:11">
      <c r="K103521"/>
    </row>
    <row r="103522" spans="11:11">
      <c r="K103522"/>
    </row>
    <row r="103523" spans="11:11">
      <c r="K103523"/>
    </row>
    <row r="103524" spans="11:11">
      <c r="K103524"/>
    </row>
    <row r="103525" spans="11:11">
      <c r="K103525"/>
    </row>
    <row r="103526" spans="11:11">
      <c r="K103526"/>
    </row>
    <row r="103527" spans="11:11">
      <c r="K103527"/>
    </row>
    <row r="103528" spans="11:11">
      <c r="K103528"/>
    </row>
    <row r="103529" spans="11:11">
      <c r="K103529"/>
    </row>
    <row r="103530" spans="11:11">
      <c r="K103530"/>
    </row>
    <row r="103531" spans="11:11">
      <c r="K103531"/>
    </row>
    <row r="103532" spans="11:11">
      <c r="K103532"/>
    </row>
    <row r="103533" spans="11:11">
      <c r="K103533"/>
    </row>
    <row r="103534" spans="11:11">
      <c r="K103534"/>
    </row>
    <row r="103535" spans="11:11">
      <c r="K103535"/>
    </row>
    <row r="103536" spans="11:11">
      <c r="K103536"/>
    </row>
    <row r="103537" spans="11:11">
      <c r="K103537"/>
    </row>
    <row r="103538" spans="11:11">
      <c r="K103538"/>
    </row>
    <row r="103539" spans="11:11">
      <c r="K103539"/>
    </row>
    <row r="103540" spans="11:11">
      <c r="K103540"/>
    </row>
    <row r="103541" spans="11:11">
      <c r="K103541"/>
    </row>
    <row r="103542" spans="11:11">
      <c r="K103542"/>
    </row>
    <row r="103543" spans="11:11">
      <c r="K103543"/>
    </row>
    <row r="103544" spans="11:11">
      <c r="K103544"/>
    </row>
    <row r="103545" spans="11:11">
      <c r="K103545"/>
    </row>
    <row r="103546" spans="11:11">
      <c r="K103546"/>
    </row>
    <row r="103547" spans="11:11">
      <c r="K103547"/>
    </row>
    <row r="103548" spans="11:11">
      <c r="K103548"/>
    </row>
    <row r="103549" spans="11:11">
      <c r="K103549"/>
    </row>
    <row r="103550" spans="11:11">
      <c r="K103550"/>
    </row>
    <row r="103551" spans="11:11">
      <c r="K103551"/>
    </row>
    <row r="103552" spans="11:11">
      <c r="K103552"/>
    </row>
    <row r="103553" spans="11:11">
      <c r="K103553"/>
    </row>
    <row r="103554" spans="11:11">
      <c r="K103554"/>
    </row>
    <row r="103555" spans="11:11">
      <c r="K103555"/>
    </row>
    <row r="103556" spans="11:11">
      <c r="K103556"/>
    </row>
    <row r="103557" spans="11:11">
      <c r="K103557"/>
    </row>
    <row r="103558" spans="11:11">
      <c r="K103558"/>
    </row>
    <row r="103559" spans="11:11">
      <c r="K103559"/>
    </row>
    <row r="103560" spans="11:11">
      <c r="K103560"/>
    </row>
    <row r="103561" spans="11:11">
      <c r="K103561"/>
    </row>
    <row r="103562" spans="11:11">
      <c r="K103562"/>
    </row>
    <row r="103563" spans="11:11">
      <c r="K103563"/>
    </row>
    <row r="103564" spans="11:11">
      <c r="K103564"/>
    </row>
    <row r="103565" spans="11:11">
      <c r="K103565"/>
    </row>
    <row r="103566" spans="11:11">
      <c r="K103566"/>
    </row>
    <row r="103567" spans="11:11">
      <c r="K103567"/>
    </row>
    <row r="103568" spans="11:11">
      <c r="K103568"/>
    </row>
    <row r="103569" spans="11:11">
      <c r="K103569"/>
    </row>
    <row r="103570" spans="11:11">
      <c r="K103570"/>
    </row>
    <row r="103571" spans="11:11">
      <c r="K103571"/>
    </row>
    <row r="103572" spans="11:11">
      <c r="K103572"/>
    </row>
    <row r="103573" spans="11:11">
      <c r="K103573"/>
    </row>
    <row r="103574" spans="11:11">
      <c r="K103574"/>
    </row>
    <row r="103575" spans="11:11">
      <c r="K103575"/>
    </row>
    <row r="103576" spans="11:11">
      <c r="K103576"/>
    </row>
    <row r="103577" spans="11:11">
      <c r="K103577"/>
    </row>
    <row r="103578" spans="11:11">
      <c r="K103578"/>
    </row>
    <row r="103579" spans="11:11">
      <c r="K103579"/>
    </row>
    <row r="103580" spans="11:11">
      <c r="K103580"/>
    </row>
    <row r="103581" spans="11:11">
      <c r="K103581"/>
    </row>
    <row r="103582" spans="11:11">
      <c r="K103582"/>
    </row>
    <row r="103583" spans="11:11">
      <c r="K103583"/>
    </row>
    <row r="103584" spans="11:11">
      <c r="K103584"/>
    </row>
    <row r="103585" spans="11:11">
      <c r="K103585"/>
    </row>
    <row r="103586" spans="11:11">
      <c r="K103586"/>
    </row>
    <row r="103587" spans="11:11">
      <c r="K103587"/>
    </row>
    <row r="103588" spans="11:11">
      <c r="K103588"/>
    </row>
    <row r="103589" spans="11:11">
      <c r="K103589"/>
    </row>
    <row r="103590" spans="11:11">
      <c r="K103590"/>
    </row>
    <row r="103591" spans="11:11">
      <c r="K103591"/>
    </row>
    <row r="103592" spans="11:11">
      <c r="K103592"/>
    </row>
    <row r="103593" spans="11:11">
      <c r="K103593"/>
    </row>
    <row r="103594" spans="11:11">
      <c r="K103594"/>
    </row>
    <row r="103595" spans="11:11">
      <c r="K103595"/>
    </row>
    <row r="103596" spans="11:11">
      <c r="K103596"/>
    </row>
    <row r="103597" spans="11:11">
      <c r="K103597"/>
    </row>
    <row r="103598" spans="11:11">
      <c r="K103598"/>
    </row>
    <row r="103599" spans="11:11">
      <c r="K103599"/>
    </row>
    <row r="103600" spans="11:11">
      <c r="K103600"/>
    </row>
    <row r="103601" spans="11:11">
      <c r="K103601"/>
    </row>
    <row r="103602" spans="11:11">
      <c r="K103602"/>
    </row>
    <row r="103603" spans="11:11">
      <c r="K103603"/>
    </row>
    <row r="103604" spans="11:11">
      <c r="K103604"/>
    </row>
    <row r="103605" spans="11:11">
      <c r="K103605"/>
    </row>
    <row r="103606" spans="11:11">
      <c r="K103606"/>
    </row>
    <row r="103607" spans="11:11">
      <c r="K103607"/>
    </row>
    <row r="103608" spans="11:11">
      <c r="K103608"/>
    </row>
    <row r="103609" spans="11:11">
      <c r="K103609"/>
    </row>
    <row r="103610" spans="11:11">
      <c r="K103610"/>
    </row>
    <row r="103611" spans="11:11">
      <c r="K103611"/>
    </row>
    <row r="103612" spans="11:11">
      <c r="K103612"/>
    </row>
    <row r="103613" spans="11:11">
      <c r="K103613"/>
    </row>
    <row r="103614" spans="11:11">
      <c r="K103614"/>
    </row>
    <row r="103615" spans="11:11">
      <c r="K103615"/>
    </row>
    <row r="103616" spans="11:11">
      <c r="K103616"/>
    </row>
    <row r="103617" spans="11:11">
      <c r="K103617"/>
    </row>
    <row r="103618" spans="11:11">
      <c r="K103618"/>
    </row>
    <row r="103619" spans="11:11">
      <c r="K103619"/>
    </row>
    <row r="103620" spans="11:11">
      <c r="K103620"/>
    </row>
    <row r="103621" spans="11:11">
      <c r="K103621"/>
    </row>
    <row r="103622" spans="11:11">
      <c r="K103622"/>
    </row>
    <row r="103623" spans="11:11">
      <c r="K103623"/>
    </row>
    <row r="103624" spans="11:11">
      <c r="K103624"/>
    </row>
    <row r="103625" spans="11:11">
      <c r="K103625"/>
    </row>
    <row r="103626" spans="11:11">
      <c r="K103626"/>
    </row>
    <row r="103627" spans="11:11">
      <c r="K103627"/>
    </row>
    <row r="103628" spans="11:11">
      <c r="K103628"/>
    </row>
    <row r="103629" spans="11:11">
      <c r="K103629"/>
    </row>
    <row r="103630" spans="11:11">
      <c r="K103630"/>
    </row>
    <row r="103631" spans="11:11">
      <c r="K103631"/>
    </row>
    <row r="103632" spans="11:11">
      <c r="K103632"/>
    </row>
    <row r="103633" spans="11:11">
      <c r="K103633"/>
    </row>
    <row r="103634" spans="11:11">
      <c r="K103634"/>
    </row>
    <row r="103635" spans="11:11">
      <c r="K103635"/>
    </row>
    <row r="103636" spans="11:11">
      <c r="K103636"/>
    </row>
    <row r="103637" spans="11:11">
      <c r="K103637"/>
    </row>
    <row r="103638" spans="11:11">
      <c r="K103638"/>
    </row>
    <row r="103639" spans="11:11">
      <c r="K103639"/>
    </row>
    <row r="103640" spans="11:11">
      <c r="K103640"/>
    </row>
    <row r="103641" spans="11:11">
      <c r="K103641"/>
    </row>
    <row r="103642" spans="11:11">
      <c r="K103642"/>
    </row>
    <row r="103643" spans="11:11">
      <c r="K103643"/>
    </row>
    <row r="103644" spans="11:11">
      <c r="K103644"/>
    </row>
    <row r="103645" spans="11:11">
      <c r="K103645"/>
    </row>
    <row r="103646" spans="11:11">
      <c r="K103646"/>
    </row>
    <row r="103647" spans="11:11">
      <c r="K103647"/>
    </row>
    <row r="103648" spans="11:11">
      <c r="K103648"/>
    </row>
    <row r="103649" spans="11:11">
      <c r="K103649"/>
    </row>
    <row r="103650" spans="11:11">
      <c r="K103650"/>
    </row>
    <row r="103651" spans="11:11">
      <c r="K103651"/>
    </row>
    <row r="103652" spans="11:11">
      <c r="K103652"/>
    </row>
    <row r="103653" spans="11:11">
      <c r="K103653"/>
    </row>
    <row r="103654" spans="11:11">
      <c r="K103654"/>
    </row>
    <row r="103655" spans="11:11">
      <c r="K103655"/>
    </row>
    <row r="103656" spans="11:11">
      <c r="K103656"/>
    </row>
    <row r="103657" spans="11:11">
      <c r="K103657"/>
    </row>
    <row r="103658" spans="11:11">
      <c r="K103658"/>
    </row>
    <row r="103659" spans="11:11">
      <c r="K103659"/>
    </row>
    <row r="103660" spans="11:11">
      <c r="K103660"/>
    </row>
    <row r="103661" spans="11:11">
      <c r="K103661"/>
    </row>
    <row r="103662" spans="11:11">
      <c r="K103662"/>
    </row>
    <row r="103663" spans="11:11">
      <c r="K103663"/>
    </row>
    <row r="103664" spans="11:11">
      <c r="K103664"/>
    </row>
    <row r="103665" spans="11:11">
      <c r="K103665"/>
    </row>
    <row r="103666" spans="11:11">
      <c r="K103666"/>
    </row>
    <row r="103667" spans="11:11">
      <c r="K103667"/>
    </row>
    <row r="103668" spans="11:11">
      <c r="K103668"/>
    </row>
    <row r="103669" spans="11:11">
      <c r="K103669"/>
    </row>
    <row r="103670" spans="11:11">
      <c r="K103670"/>
    </row>
    <row r="103671" spans="11:11">
      <c r="K103671"/>
    </row>
    <row r="103672" spans="11:11">
      <c r="K103672"/>
    </row>
    <row r="103673" spans="11:11">
      <c r="K103673"/>
    </row>
    <row r="103674" spans="11:11">
      <c r="K103674"/>
    </row>
    <row r="103675" spans="11:11">
      <c r="K103675"/>
    </row>
    <row r="103676" spans="11:11">
      <c r="K103676"/>
    </row>
    <row r="103677" spans="11:11">
      <c r="K103677"/>
    </row>
    <row r="103678" spans="11:11">
      <c r="K103678"/>
    </row>
    <row r="103679" spans="11:11">
      <c r="K103679"/>
    </row>
    <row r="103680" spans="11:11">
      <c r="K103680"/>
    </row>
    <row r="103681" spans="11:11">
      <c r="K103681"/>
    </row>
    <row r="103682" spans="11:11">
      <c r="K103682"/>
    </row>
    <row r="103683" spans="11:11">
      <c r="K103683"/>
    </row>
    <row r="103684" spans="11:11">
      <c r="K103684"/>
    </row>
    <row r="103685" spans="11:11">
      <c r="K103685"/>
    </row>
    <row r="103686" spans="11:11">
      <c r="K103686"/>
    </row>
    <row r="103687" spans="11:11">
      <c r="K103687"/>
    </row>
    <row r="103688" spans="11:11">
      <c r="K103688"/>
    </row>
    <row r="103689" spans="11:11">
      <c r="K103689"/>
    </row>
    <row r="103690" spans="11:11">
      <c r="K103690"/>
    </row>
    <row r="103691" spans="11:11">
      <c r="K103691"/>
    </row>
    <row r="103692" spans="11:11">
      <c r="K103692"/>
    </row>
    <row r="103693" spans="11:11">
      <c r="K103693"/>
    </row>
    <row r="103694" spans="11:11">
      <c r="K103694"/>
    </row>
    <row r="103695" spans="11:11">
      <c r="K103695"/>
    </row>
    <row r="103696" spans="11:11">
      <c r="K103696"/>
    </row>
    <row r="103697" spans="11:11">
      <c r="K103697"/>
    </row>
    <row r="103698" spans="11:11">
      <c r="K103698"/>
    </row>
    <row r="103699" spans="11:11">
      <c r="K103699"/>
    </row>
    <row r="103700" spans="11:11">
      <c r="K103700"/>
    </row>
    <row r="103701" spans="11:11">
      <c r="K103701"/>
    </row>
    <row r="103702" spans="11:11">
      <c r="K103702"/>
    </row>
    <row r="103703" spans="11:11">
      <c r="K103703"/>
    </row>
    <row r="103704" spans="11:11">
      <c r="K103704"/>
    </row>
    <row r="103705" spans="11:11">
      <c r="K103705"/>
    </row>
    <row r="103706" spans="11:11">
      <c r="K103706"/>
    </row>
    <row r="103707" spans="11:11">
      <c r="K103707"/>
    </row>
    <row r="103708" spans="11:11">
      <c r="K103708"/>
    </row>
    <row r="103709" spans="11:11">
      <c r="K103709"/>
    </row>
    <row r="103710" spans="11:11">
      <c r="K103710"/>
    </row>
    <row r="103711" spans="11:11">
      <c r="K103711"/>
    </row>
    <row r="103712" spans="11:11">
      <c r="K103712"/>
    </row>
    <row r="103713" spans="11:11">
      <c r="K103713"/>
    </row>
    <row r="103714" spans="11:11">
      <c r="K103714"/>
    </row>
    <row r="103715" spans="11:11">
      <c r="K103715"/>
    </row>
    <row r="103716" spans="11:11">
      <c r="K103716"/>
    </row>
    <row r="103717" spans="11:11">
      <c r="K103717"/>
    </row>
    <row r="103718" spans="11:11">
      <c r="K103718"/>
    </row>
    <row r="103719" spans="11:11">
      <c r="K103719"/>
    </row>
    <row r="103720" spans="11:11">
      <c r="K103720"/>
    </row>
    <row r="103721" spans="11:11">
      <c r="K103721"/>
    </row>
    <row r="103722" spans="11:11">
      <c r="K103722"/>
    </row>
    <row r="103723" spans="11:11">
      <c r="K103723"/>
    </row>
    <row r="103724" spans="11:11">
      <c r="K103724"/>
    </row>
    <row r="103725" spans="11:11">
      <c r="K103725"/>
    </row>
    <row r="103726" spans="11:11">
      <c r="K103726"/>
    </row>
    <row r="103727" spans="11:11">
      <c r="K103727"/>
    </row>
    <row r="103728" spans="11:11">
      <c r="K103728"/>
    </row>
    <row r="103729" spans="11:11">
      <c r="K103729"/>
    </row>
    <row r="103730" spans="11:11">
      <c r="K103730"/>
    </row>
    <row r="103731" spans="11:11">
      <c r="K103731"/>
    </row>
    <row r="103732" spans="11:11">
      <c r="K103732"/>
    </row>
    <row r="103733" spans="11:11">
      <c r="K103733"/>
    </row>
    <row r="103734" spans="11:11">
      <c r="K103734"/>
    </row>
    <row r="103735" spans="11:11">
      <c r="K103735"/>
    </row>
    <row r="103736" spans="11:11">
      <c r="K103736"/>
    </row>
    <row r="103737" spans="11:11">
      <c r="K103737"/>
    </row>
    <row r="103738" spans="11:11">
      <c r="K103738"/>
    </row>
    <row r="103739" spans="11:11">
      <c r="K103739"/>
    </row>
    <row r="103740" spans="11:11">
      <c r="K103740"/>
    </row>
    <row r="103741" spans="11:11">
      <c r="K103741"/>
    </row>
    <row r="103742" spans="11:11">
      <c r="K103742"/>
    </row>
    <row r="103743" spans="11:11">
      <c r="K103743"/>
    </row>
    <row r="103744" spans="11:11">
      <c r="K103744"/>
    </row>
    <row r="103745" spans="11:11">
      <c r="K103745"/>
    </row>
    <row r="103746" spans="11:11">
      <c r="K103746"/>
    </row>
    <row r="103747" spans="11:11">
      <c r="K103747"/>
    </row>
    <row r="103748" spans="11:11">
      <c r="K103748"/>
    </row>
    <row r="103749" spans="11:11">
      <c r="K103749"/>
    </row>
    <row r="103750" spans="11:11">
      <c r="K103750"/>
    </row>
    <row r="103751" spans="11:11">
      <c r="K103751"/>
    </row>
    <row r="103752" spans="11:11">
      <c r="K103752"/>
    </row>
    <row r="103753" spans="11:11">
      <c r="K103753"/>
    </row>
    <row r="103754" spans="11:11">
      <c r="K103754"/>
    </row>
    <row r="103755" spans="11:11">
      <c r="K103755"/>
    </row>
    <row r="103756" spans="11:11">
      <c r="K103756"/>
    </row>
    <row r="103757" spans="11:11">
      <c r="K103757"/>
    </row>
    <row r="103758" spans="11:11">
      <c r="K103758"/>
    </row>
    <row r="103759" spans="11:11">
      <c r="K103759"/>
    </row>
    <row r="103760" spans="11:11">
      <c r="K103760"/>
    </row>
    <row r="103761" spans="11:11">
      <c r="K103761"/>
    </row>
    <row r="103762" spans="11:11">
      <c r="K103762"/>
    </row>
    <row r="103763" spans="11:11">
      <c r="K103763"/>
    </row>
    <row r="103764" spans="11:11">
      <c r="K103764"/>
    </row>
    <row r="103765" spans="11:11">
      <c r="K103765"/>
    </row>
    <row r="103766" spans="11:11">
      <c r="K103766"/>
    </row>
    <row r="103767" spans="11:11">
      <c r="K103767"/>
    </row>
    <row r="103768" spans="11:11">
      <c r="K103768"/>
    </row>
    <row r="103769" spans="11:11">
      <c r="K103769"/>
    </row>
    <row r="103770" spans="11:11">
      <c r="K103770"/>
    </row>
    <row r="103771" spans="11:11">
      <c r="K103771"/>
    </row>
    <row r="103772" spans="11:11">
      <c r="K103772"/>
    </row>
    <row r="103773" spans="11:11">
      <c r="K103773"/>
    </row>
    <row r="103774" spans="11:11">
      <c r="K103774"/>
    </row>
    <row r="103775" spans="11:11">
      <c r="K103775"/>
    </row>
    <row r="103776" spans="11:11">
      <c r="K103776"/>
    </row>
    <row r="103777" spans="11:11">
      <c r="K103777"/>
    </row>
    <row r="103778" spans="11:11">
      <c r="K103778"/>
    </row>
    <row r="103779" spans="11:11">
      <c r="K103779"/>
    </row>
    <row r="103780" spans="11:11">
      <c r="K103780"/>
    </row>
    <row r="103781" spans="11:11">
      <c r="K103781"/>
    </row>
    <row r="103782" spans="11:11">
      <c r="K103782"/>
    </row>
    <row r="103783" spans="11:11">
      <c r="K103783"/>
    </row>
    <row r="103784" spans="11:11">
      <c r="K103784"/>
    </row>
    <row r="103785" spans="11:11">
      <c r="K103785"/>
    </row>
    <row r="103786" spans="11:11">
      <c r="K103786"/>
    </row>
    <row r="103787" spans="11:11">
      <c r="K103787"/>
    </row>
    <row r="103788" spans="11:11">
      <c r="K103788"/>
    </row>
    <row r="103789" spans="11:11">
      <c r="K103789"/>
    </row>
    <row r="103790" spans="11:11">
      <c r="K103790"/>
    </row>
    <row r="103791" spans="11:11">
      <c r="K103791"/>
    </row>
    <row r="103792" spans="11:11">
      <c r="K103792"/>
    </row>
    <row r="103793" spans="11:11">
      <c r="K103793"/>
    </row>
    <row r="103794" spans="11:11">
      <c r="K103794"/>
    </row>
    <row r="103795" spans="11:11">
      <c r="K103795"/>
    </row>
    <row r="103796" spans="11:11">
      <c r="K103796"/>
    </row>
    <row r="103797" spans="11:11">
      <c r="K103797"/>
    </row>
    <row r="103798" spans="11:11">
      <c r="K103798"/>
    </row>
    <row r="103799" spans="11:11">
      <c r="K103799"/>
    </row>
    <row r="103800" spans="11:11">
      <c r="K103800"/>
    </row>
    <row r="103801" spans="11:11">
      <c r="K103801"/>
    </row>
    <row r="103802" spans="11:11">
      <c r="K103802"/>
    </row>
    <row r="103803" spans="11:11">
      <c r="K103803"/>
    </row>
    <row r="103804" spans="11:11">
      <c r="K103804"/>
    </row>
    <row r="103805" spans="11:11">
      <c r="K103805"/>
    </row>
    <row r="103806" spans="11:11">
      <c r="K103806"/>
    </row>
    <row r="103807" spans="11:11">
      <c r="K103807"/>
    </row>
    <row r="103808" spans="11:11">
      <c r="K103808"/>
    </row>
    <row r="103809" spans="11:11">
      <c r="K103809"/>
    </row>
    <row r="103810" spans="11:11">
      <c r="K103810"/>
    </row>
    <row r="103811" spans="11:11">
      <c r="K103811"/>
    </row>
    <row r="103812" spans="11:11">
      <c r="K103812"/>
    </row>
    <row r="103813" spans="11:11">
      <c r="K103813"/>
    </row>
    <row r="103814" spans="11:11">
      <c r="K103814"/>
    </row>
    <row r="103815" spans="11:11">
      <c r="K103815"/>
    </row>
    <row r="103816" spans="11:11">
      <c r="K103816"/>
    </row>
    <row r="103817" spans="11:11">
      <c r="K103817"/>
    </row>
    <row r="103818" spans="11:11">
      <c r="K103818"/>
    </row>
    <row r="103819" spans="11:11">
      <c r="K103819"/>
    </row>
    <row r="103820" spans="11:11">
      <c r="K103820"/>
    </row>
    <row r="103821" spans="11:11">
      <c r="K103821"/>
    </row>
    <row r="103822" spans="11:11">
      <c r="K103822"/>
    </row>
    <row r="103823" spans="11:11">
      <c r="K103823"/>
    </row>
    <row r="103824" spans="11:11">
      <c r="K103824"/>
    </row>
    <row r="103825" spans="11:11">
      <c r="K103825"/>
    </row>
    <row r="103826" spans="11:11">
      <c r="K103826"/>
    </row>
    <row r="103827" spans="11:11">
      <c r="K103827"/>
    </row>
    <row r="103828" spans="11:11">
      <c r="K103828"/>
    </row>
    <row r="103829" spans="11:11">
      <c r="K103829"/>
    </row>
    <row r="103830" spans="11:11">
      <c r="K103830"/>
    </row>
    <row r="103831" spans="11:11">
      <c r="K103831"/>
    </row>
    <row r="103832" spans="11:11">
      <c r="K103832"/>
    </row>
    <row r="103833" spans="11:11">
      <c r="K103833"/>
    </row>
    <row r="103834" spans="11:11">
      <c r="K103834"/>
    </row>
    <row r="103835" spans="11:11">
      <c r="K103835"/>
    </row>
    <row r="103836" spans="11:11">
      <c r="K103836"/>
    </row>
    <row r="103837" spans="11:11">
      <c r="K103837"/>
    </row>
    <row r="103838" spans="11:11">
      <c r="K103838"/>
    </row>
    <row r="103839" spans="11:11">
      <c r="K103839"/>
    </row>
    <row r="103840" spans="11:11">
      <c r="K103840"/>
    </row>
    <row r="103841" spans="11:11">
      <c r="K103841"/>
    </row>
    <row r="103842" spans="11:11">
      <c r="K103842"/>
    </row>
    <row r="103843" spans="11:11">
      <c r="K103843"/>
    </row>
    <row r="103844" spans="11:11">
      <c r="K103844"/>
    </row>
    <row r="103845" spans="11:11">
      <c r="K103845"/>
    </row>
    <row r="103846" spans="11:11">
      <c r="K103846"/>
    </row>
    <row r="103847" spans="11:11">
      <c r="K103847"/>
    </row>
    <row r="103848" spans="11:11">
      <c r="K103848"/>
    </row>
    <row r="103849" spans="11:11">
      <c r="K103849"/>
    </row>
    <row r="103850" spans="11:11">
      <c r="K103850"/>
    </row>
    <row r="103851" spans="11:11">
      <c r="K103851"/>
    </row>
    <row r="103852" spans="11:11">
      <c r="K103852"/>
    </row>
    <row r="103853" spans="11:11">
      <c r="K103853"/>
    </row>
    <row r="103854" spans="11:11">
      <c r="K103854"/>
    </row>
    <row r="103855" spans="11:11">
      <c r="K103855"/>
    </row>
    <row r="103856" spans="11:11">
      <c r="K103856"/>
    </row>
    <row r="103857" spans="11:11">
      <c r="K103857"/>
    </row>
    <row r="103858" spans="11:11">
      <c r="K103858"/>
    </row>
    <row r="103859" spans="11:11">
      <c r="K103859"/>
    </row>
    <row r="103860" spans="11:11">
      <c r="K103860"/>
    </row>
    <row r="103861" spans="11:11">
      <c r="K103861"/>
    </row>
    <row r="103862" spans="11:11">
      <c r="K103862"/>
    </row>
    <row r="103863" spans="11:11">
      <c r="K103863"/>
    </row>
    <row r="103864" spans="11:11">
      <c r="K103864"/>
    </row>
    <row r="103865" spans="11:11">
      <c r="K103865"/>
    </row>
    <row r="103866" spans="11:11">
      <c r="K103866"/>
    </row>
    <row r="103867" spans="11:11">
      <c r="K103867"/>
    </row>
    <row r="103868" spans="11:11">
      <c r="K103868"/>
    </row>
    <row r="103869" spans="11:11">
      <c r="K103869"/>
    </row>
    <row r="103870" spans="11:11">
      <c r="K103870"/>
    </row>
    <row r="103871" spans="11:11">
      <c r="K103871"/>
    </row>
    <row r="103872" spans="11:11">
      <c r="K103872"/>
    </row>
    <row r="103873" spans="11:11">
      <c r="K103873"/>
    </row>
    <row r="103874" spans="11:11">
      <c r="K103874"/>
    </row>
    <row r="103875" spans="11:11">
      <c r="K103875"/>
    </row>
    <row r="103876" spans="11:11">
      <c r="K103876"/>
    </row>
    <row r="103877" spans="11:11">
      <c r="K103877"/>
    </row>
    <row r="103878" spans="11:11">
      <c r="K103878"/>
    </row>
    <row r="103879" spans="11:11">
      <c r="K103879"/>
    </row>
    <row r="103880" spans="11:11">
      <c r="K103880"/>
    </row>
    <row r="103881" spans="11:11">
      <c r="K103881"/>
    </row>
    <row r="103882" spans="11:11">
      <c r="K103882"/>
    </row>
    <row r="103883" spans="11:11">
      <c r="K103883"/>
    </row>
    <row r="103884" spans="11:11">
      <c r="K103884"/>
    </row>
    <row r="103885" spans="11:11">
      <c r="K103885"/>
    </row>
    <row r="103886" spans="11:11">
      <c r="K103886"/>
    </row>
    <row r="103887" spans="11:11">
      <c r="K103887"/>
    </row>
    <row r="103888" spans="11:11">
      <c r="K103888"/>
    </row>
    <row r="103889" spans="11:11">
      <c r="K103889"/>
    </row>
    <row r="103890" spans="11:11">
      <c r="K103890"/>
    </row>
    <row r="103891" spans="11:11">
      <c r="K103891"/>
    </row>
    <row r="103892" spans="11:11">
      <c r="K103892"/>
    </row>
    <row r="103893" spans="11:11">
      <c r="K103893"/>
    </row>
    <row r="103894" spans="11:11">
      <c r="K103894"/>
    </row>
    <row r="103895" spans="11:11">
      <c r="K103895"/>
    </row>
    <row r="103896" spans="11:11">
      <c r="K103896"/>
    </row>
    <row r="103897" spans="11:11">
      <c r="K103897"/>
    </row>
    <row r="103898" spans="11:11">
      <c r="K103898"/>
    </row>
    <row r="103899" spans="11:11">
      <c r="K103899"/>
    </row>
    <row r="103900" spans="11:11">
      <c r="K103900"/>
    </row>
    <row r="103901" spans="11:11">
      <c r="K103901"/>
    </row>
    <row r="103902" spans="11:11">
      <c r="K103902"/>
    </row>
    <row r="103903" spans="11:11">
      <c r="K103903"/>
    </row>
    <row r="103904" spans="11:11">
      <c r="K103904"/>
    </row>
    <row r="103905" spans="11:11">
      <c r="K103905"/>
    </row>
    <row r="103906" spans="11:11">
      <c r="K103906"/>
    </row>
    <row r="103907" spans="11:11">
      <c r="K103907"/>
    </row>
    <row r="103908" spans="11:11">
      <c r="K103908"/>
    </row>
    <row r="103909" spans="11:11">
      <c r="K103909"/>
    </row>
    <row r="103910" spans="11:11">
      <c r="K103910"/>
    </row>
    <row r="103911" spans="11:11">
      <c r="K103911"/>
    </row>
    <row r="103912" spans="11:11">
      <c r="K103912"/>
    </row>
    <row r="103913" spans="11:11">
      <c r="K103913"/>
    </row>
    <row r="103914" spans="11:11">
      <c r="K103914"/>
    </row>
    <row r="103915" spans="11:11">
      <c r="K103915"/>
    </row>
    <row r="103916" spans="11:11">
      <c r="K103916"/>
    </row>
    <row r="103917" spans="11:11">
      <c r="K103917"/>
    </row>
    <row r="103918" spans="11:11">
      <c r="K103918"/>
    </row>
    <row r="103919" spans="11:11">
      <c r="K103919"/>
    </row>
    <row r="103920" spans="11:11">
      <c r="K103920"/>
    </row>
    <row r="103921" spans="11:11">
      <c r="K103921"/>
    </row>
    <row r="103922" spans="11:11">
      <c r="K103922"/>
    </row>
    <row r="103923" spans="11:11">
      <c r="K103923"/>
    </row>
    <row r="103924" spans="11:11">
      <c r="K103924"/>
    </row>
    <row r="103925" spans="11:11">
      <c r="K103925"/>
    </row>
    <row r="103926" spans="11:11">
      <c r="K103926"/>
    </row>
    <row r="103927" spans="11:11">
      <c r="K103927"/>
    </row>
    <row r="103928" spans="11:11">
      <c r="K103928"/>
    </row>
    <row r="103929" spans="11:11">
      <c r="K103929"/>
    </row>
    <row r="103930" spans="11:11">
      <c r="K103930"/>
    </row>
    <row r="103931" spans="11:11">
      <c r="K103931"/>
    </row>
    <row r="103932" spans="11:11">
      <c r="K103932"/>
    </row>
    <row r="103933" spans="11:11">
      <c r="K103933"/>
    </row>
    <row r="103934" spans="11:11">
      <c r="K103934"/>
    </row>
    <row r="103935" spans="11:11">
      <c r="K103935"/>
    </row>
    <row r="103936" spans="11:11">
      <c r="K103936"/>
    </row>
    <row r="103937" spans="11:11">
      <c r="K103937"/>
    </row>
    <row r="103938" spans="11:11">
      <c r="K103938"/>
    </row>
    <row r="103939" spans="11:11">
      <c r="K103939"/>
    </row>
    <row r="103940" spans="11:11">
      <c r="K103940"/>
    </row>
    <row r="103941" spans="11:11">
      <c r="K103941"/>
    </row>
    <row r="103942" spans="11:11">
      <c r="K103942"/>
    </row>
    <row r="103943" spans="11:11">
      <c r="K103943"/>
    </row>
    <row r="103944" spans="11:11">
      <c r="K103944"/>
    </row>
    <row r="103945" spans="11:11">
      <c r="K103945"/>
    </row>
    <row r="103946" spans="11:11">
      <c r="K103946"/>
    </row>
    <row r="103947" spans="11:11">
      <c r="K103947"/>
    </row>
    <row r="103948" spans="11:11">
      <c r="K103948"/>
    </row>
    <row r="103949" spans="11:11">
      <c r="K103949"/>
    </row>
    <row r="103950" spans="11:11">
      <c r="K103950"/>
    </row>
    <row r="103951" spans="11:11">
      <c r="K103951"/>
    </row>
    <row r="103952" spans="11:11">
      <c r="K103952"/>
    </row>
    <row r="103953" spans="11:11">
      <c r="K103953"/>
    </row>
    <row r="103954" spans="11:11">
      <c r="K103954"/>
    </row>
    <row r="103955" spans="11:11">
      <c r="K103955"/>
    </row>
    <row r="103956" spans="11:11">
      <c r="K103956"/>
    </row>
    <row r="103957" spans="11:11">
      <c r="K103957"/>
    </row>
    <row r="103958" spans="11:11">
      <c r="K103958"/>
    </row>
    <row r="103959" spans="11:11">
      <c r="K103959"/>
    </row>
    <row r="103960" spans="11:11">
      <c r="K103960"/>
    </row>
    <row r="103961" spans="11:11">
      <c r="K103961"/>
    </row>
    <row r="103962" spans="11:11">
      <c r="K103962"/>
    </row>
    <row r="103963" spans="11:11">
      <c r="K103963"/>
    </row>
    <row r="103964" spans="11:11">
      <c r="K103964"/>
    </row>
    <row r="103965" spans="11:11">
      <c r="K103965"/>
    </row>
    <row r="103966" spans="11:11">
      <c r="K103966"/>
    </row>
    <row r="103967" spans="11:11">
      <c r="K103967"/>
    </row>
    <row r="103968" spans="11:11">
      <c r="K103968"/>
    </row>
    <row r="103969" spans="11:11">
      <c r="K103969"/>
    </row>
    <row r="103970" spans="11:11">
      <c r="K103970"/>
    </row>
    <row r="103971" spans="11:11">
      <c r="K103971"/>
    </row>
    <row r="103972" spans="11:11">
      <c r="K103972"/>
    </row>
    <row r="103973" spans="11:11">
      <c r="K103973"/>
    </row>
    <row r="103974" spans="11:11">
      <c r="K103974"/>
    </row>
    <row r="103975" spans="11:11">
      <c r="K103975"/>
    </row>
    <row r="103976" spans="11:11">
      <c r="K103976"/>
    </row>
    <row r="103977" spans="11:11">
      <c r="K103977"/>
    </row>
    <row r="103978" spans="11:11">
      <c r="K103978"/>
    </row>
    <row r="103979" spans="11:11">
      <c r="K103979"/>
    </row>
    <row r="103980" spans="11:11">
      <c r="K103980"/>
    </row>
    <row r="103981" spans="11:11">
      <c r="K103981"/>
    </row>
    <row r="103982" spans="11:11">
      <c r="K103982"/>
    </row>
    <row r="103983" spans="11:11">
      <c r="K103983"/>
    </row>
    <row r="103984" spans="11:11">
      <c r="K103984"/>
    </row>
    <row r="103985" spans="11:11">
      <c r="K103985"/>
    </row>
    <row r="103986" spans="11:11">
      <c r="K103986"/>
    </row>
    <row r="103987" spans="11:11">
      <c r="K103987"/>
    </row>
    <row r="103988" spans="11:11">
      <c r="K103988"/>
    </row>
    <row r="103989" spans="11:11">
      <c r="K103989"/>
    </row>
    <row r="103990" spans="11:11">
      <c r="K103990"/>
    </row>
    <row r="103991" spans="11:11">
      <c r="K103991"/>
    </row>
    <row r="103992" spans="11:11">
      <c r="K103992"/>
    </row>
    <row r="103993" spans="11:11">
      <c r="K103993"/>
    </row>
    <row r="103994" spans="11:11">
      <c r="K103994"/>
    </row>
    <row r="103995" spans="11:11">
      <c r="K103995"/>
    </row>
    <row r="103996" spans="11:11">
      <c r="K103996"/>
    </row>
    <row r="103997" spans="11:11">
      <c r="K103997"/>
    </row>
    <row r="103998" spans="11:11">
      <c r="K103998"/>
    </row>
    <row r="103999" spans="11:11">
      <c r="K103999"/>
    </row>
    <row r="104000" spans="11:11">
      <c r="K104000"/>
    </row>
    <row r="104001" spans="11:11">
      <c r="K104001"/>
    </row>
    <row r="104002" spans="11:11">
      <c r="K104002"/>
    </row>
    <row r="104003" spans="11:11">
      <c r="K104003"/>
    </row>
    <row r="104004" spans="11:11">
      <c r="K104004"/>
    </row>
    <row r="104005" spans="11:11">
      <c r="K104005"/>
    </row>
    <row r="104006" spans="11:11">
      <c r="K104006"/>
    </row>
    <row r="104007" spans="11:11">
      <c r="K104007"/>
    </row>
    <row r="104008" spans="11:11">
      <c r="K104008"/>
    </row>
    <row r="104009" spans="11:11">
      <c r="K104009"/>
    </row>
    <row r="104010" spans="11:11">
      <c r="K104010"/>
    </row>
    <row r="104011" spans="11:11">
      <c r="K104011"/>
    </row>
    <row r="104012" spans="11:11">
      <c r="K104012"/>
    </row>
    <row r="104013" spans="11:11">
      <c r="K104013"/>
    </row>
    <row r="104014" spans="11:11">
      <c r="K104014"/>
    </row>
    <row r="104015" spans="11:11">
      <c r="K104015"/>
    </row>
    <row r="104016" spans="11:11">
      <c r="K104016"/>
    </row>
    <row r="104017" spans="11:11">
      <c r="K104017"/>
    </row>
    <row r="104018" spans="11:11">
      <c r="K104018"/>
    </row>
    <row r="104019" spans="11:11">
      <c r="K104019"/>
    </row>
    <row r="104020" spans="11:11">
      <c r="K104020"/>
    </row>
    <row r="104021" spans="11:11">
      <c r="K104021"/>
    </row>
    <row r="104022" spans="11:11">
      <c r="K104022"/>
    </row>
    <row r="104023" spans="11:11">
      <c r="K104023"/>
    </row>
    <row r="104024" spans="11:11">
      <c r="K104024"/>
    </row>
    <row r="104025" spans="11:11">
      <c r="K104025"/>
    </row>
    <row r="104026" spans="11:11">
      <c r="K104026"/>
    </row>
    <row r="104027" spans="11:11">
      <c r="K104027"/>
    </row>
    <row r="104028" spans="11:11">
      <c r="K104028"/>
    </row>
    <row r="104029" spans="11:11">
      <c r="K104029"/>
    </row>
    <row r="104030" spans="11:11">
      <c r="K104030"/>
    </row>
    <row r="104031" spans="11:11">
      <c r="K104031"/>
    </row>
    <row r="104032" spans="11:11">
      <c r="K104032"/>
    </row>
    <row r="104033" spans="11:11">
      <c r="K104033"/>
    </row>
    <row r="104034" spans="11:11">
      <c r="K104034"/>
    </row>
    <row r="104035" spans="11:11">
      <c r="K104035"/>
    </row>
    <row r="104036" spans="11:11">
      <c r="K104036"/>
    </row>
    <row r="104037" spans="11:11">
      <c r="K104037"/>
    </row>
    <row r="104038" spans="11:11">
      <c r="K104038"/>
    </row>
    <row r="104039" spans="11:11">
      <c r="K104039"/>
    </row>
    <row r="104040" spans="11:11">
      <c r="K104040"/>
    </row>
    <row r="104041" spans="11:11">
      <c r="K104041"/>
    </row>
    <row r="104042" spans="11:11">
      <c r="K104042"/>
    </row>
    <row r="104043" spans="11:11">
      <c r="K104043"/>
    </row>
    <row r="104044" spans="11:11">
      <c r="K104044"/>
    </row>
    <row r="104045" spans="11:11">
      <c r="K104045"/>
    </row>
    <row r="104046" spans="11:11">
      <c r="K104046"/>
    </row>
    <row r="104047" spans="11:11">
      <c r="K104047"/>
    </row>
    <row r="104048" spans="11:11">
      <c r="K104048"/>
    </row>
    <row r="104049" spans="11:11">
      <c r="K104049"/>
    </row>
    <row r="104050" spans="11:11">
      <c r="K104050"/>
    </row>
    <row r="104051" spans="11:11">
      <c r="K104051"/>
    </row>
    <row r="104052" spans="11:11">
      <c r="K104052"/>
    </row>
    <row r="104053" spans="11:11">
      <c r="K104053"/>
    </row>
    <row r="104054" spans="11:11">
      <c r="K104054"/>
    </row>
    <row r="104055" spans="11:11">
      <c r="K104055"/>
    </row>
    <row r="104056" spans="11:11">
      <c r="K104056"/>
    </row>
    <row r="104057" spans="11:11">
      <c r="K104057"/>
    </row>
    <row r="104058" spans="11:11">
      <c r="K104058"/>
    </row>
    <row r="104059" spans="11:11">
      <c r="K104059"/>
    </row>
    <row r="104060" spans="11:11">
      <c r="K104060"/>
    </row>
    <row r="104061" spans="11:11">
      <c r="K104061"/>
    </row>
    <row r="104062" spans="11:11">
      <c r="K104062"/>
    </row>
    <row r="104063" spans="11:11">
      <c r="K104063"/>
    </row>
    <row r="104064" spans="11:11">
      <c r="K104064"/>
    </row>
    <row r="104065" spans="11:11">
      <c r="K104065"/>
    </row>
    <row r="104066" spans="11:11">
      <c r="K104066"/>
    </row>
    <row r="104067" spans="11:11">
      <c r="K104067"/>
    </row>
    <row r="104068" spans="11:11">
      <c r="K104068"/>
    </row>
    <row r="104069" spans="11:11">
      <c r="K104069"/>
    </row>
    <row r="104070" spans="11:11">
      <c r="K104070"/>
    </row>
    <row r="104071" spans="11:11">
      <c r="K104071"/>
    </row>
    <row r="104072" spans="11:11">
      <c r="K104072"/>
    </row>
    <row r="104073" spans="11:11">
      <c r="K104073"/>
    </row>
    <row r="104074" spans="11:11">
      <c r="K104074"/>
    </row>
    <row r="104075" spans="11:11">
      <c r="K104075"/>
    </row>
    <row r="104076" spans="11:11">
      <c r="K104076"/>
    </row>
    <row r="104077" spans="11:11">
      <c r="K104077"/>
    </row>
    <row r="104078" spans="11:11">
      <c r="K104078"/>
    </row>
    <row r="104079" spans="11:11">
      <c r="K104079"/>
    </row>
    <row r="104080" spans="11:11">
      <c r="K104080"/>
    </row>
    <row r="104081" spans="11:11">
      <c r="K104081"/>
    </row>
    <row r="104082" spans="11:11">
      <c r="K104082"/>
    </row>
    <row r="104083" spans="11:11">
      <c r="K104083"/>
    </row>
    <row r="104084" spans="11:11">
      <c r="K104084"/>
    </row>
    <row r="104085" spans="11:11">
      <c r="K104085"/>
    </row>
    <row r="104086" spans="11:11">
      <c r="K104086"/>
    </row>
    <row r="104087" spans="11:11">
      <c r="K104087"/>
    </row>
    <row r="104088" spans="11:11">
      <c r="K104088"/>
    </row>
    <row r="104089" spans="11:11">
      <c r="K104089"/>
    </row>
    <row r="104090" spans="11:11">
      <c r="K104090"/>
    </row>
    <row r="104091" spans="11:11">
      <c r="K104091"/>
    </row>
    <row r="104092" spans="11:11">
      <c r="K104092"/>
    </row>
    <row r="104093" spans="11:11">
      <c r="K104093"/>
    </row>
    <row r="104094" spans="11:11">
      <c r="K104094"/>
    </row>
    <row r="104095" spans="11:11">
      <c r="K104095"/>
    </row>
    <row r="104096" spans="11:11">
      <c r="K104096"/>
    </row>
    <row r="104097" spans="11:11">
      <c r="K104097"/>
    </row>
    <row r="104098" spans="11:11">
      <c r="K104098"/>
    </row>
    <row r="104099" spans="11:11">
      <c r="K104099"/>
    </row>
    <row r="104100" spans="11:11">
      <c r="K104100"/>
    </row>
    <row r="104101" spans="11:11">
      <c r="K104101"/>
    </row>
    <row r="104102" spans="11:11">
      <c r="K104102"/>
    </row>
    <row r="104103" spans="11:11">
      <c r="K104103"/>
    </row>
    <row r="104104" spans="11:11">
      <c r="K104104"/>
    </row>
    <row r="104105" spans="11:11">
      <c r="K104105"/>
    </row>
    <row r="104106" spans="11:11">
      <c r="K104106"/>
    </row>
    <row r="104107" spans="11:11">
      <c r="K104107"/>
    </row>
    <row r="104108" spans="11:11">
      <c r="K104108"/>
    </row>
    <row r="104109" spans="11:11">
      <c r="K104109"/>
    </row>
    <row r="104110" spans="11:11">
      <c r="K104110"/>
    </row>
    <row r="104111" spans="11:11">
      <c r="K104111"/>
    </row>
    <row r="104112" spans="11:11">
      <c r="K104112"/>
    </row>
    <row r="104113" spans="11:11">
      <c r="K104113"/>
    </row>
    <row r="104114" spans="11:11">
      <c r="K104114"/>
    </row>
    <row r="104115" spans="11:11">
      <c r="K104115"/>
    </row>
    <row r="104116" spans="11:11">
      <c r="K104116"/>
    </row>
    <row r="104117" spans="11:11">
      <c r="K104117"/>
    </row>
    <row r="104118" spans="11:11">
      <c r="K104118"/>
    </row>
    <row r="104119" spans="11:11">
      <c r="K104119"/>
    </row>
    <row r="104120" spans="11:11">
      <c r="K104120"/>
    </row>
    <row r="104121" spans="11:11">
      <c r="K104121"/>
    </row>
    <row r="104122" spans="11:11">
      <c r="K104122"/>
    </row>
    <row r="104123" spans="11:11">
      <c r="K104123"/>
    </row>
    <row r="104124" spans="11:11">
      <c r="K104124"/>
    </row>
    <row r="104125" spans="11:11">
      <c r="K104125"/>
    </row>
    <row r="104126" spans="11:11">
      <c r="K104126"/>
    </row>
    <row r="104127" spans="11:11">
      <c r="K104127"/>
    </row>
    <row r="104128" spans="11:11">
      <c r="K104128"/>
    </row>
    <row r="104129" spans="11:11">
      <c r="K104129"/>
    </row>
    <row r="104130" spans="11:11">
      <c r="K104130"/>
    </row>
    <row r="104131" spans="11:11">
      <c r="K104131"/>
    </row>
    <row r="104132" spans="11:11">
      <c r="K104132"/>
    </row>
    <row r="104133" spans="11:11">
      <c r="K104133"/>
    </row>
    <row r="104134" spans="11:11">
      <c r="K104134"/>
    </row>
    <row r="104135" spans="11:11">
      <c r="K104135"/>
    </row>
    <row r="104136" spans="11:11">
      <c r="K104136"/>
    </row>
    <row r="104137" spans="11:11">
      <c r="K104137"/>
    </row>
    <row r="104138" spans="11:11">
      <c r="K104138"/>
    </row>
    <row r="104139" spans="11:11">
      <c r="K104139"/>
    </row>
    <row r="104140" spans="11:11">
      <c r="K104140"/>
    </row>
    <row r="104141" spans="11:11">
      <c r="K104141"/>
    </row>
    <row r="104142" spans="11:11">
      <c r="K104142"/>
    </row>
    <row r="104143" spans="11:11">
      <c r="K104143"/>
    </row>
    <row r="104144" spans="11:11">
      <c r="K104144"/>
    </row>
    <row r="104145" spans="11:11">
      <c r="K104145"/>
    </row>
    <row r="104146" spans="11:11">
      <c r="K104146"/>
    </row>
    <row r="104147" spans="11:11">
      <c r="K104147"/>
    </row>
    <row r="104148" spans="11:11">
      <c r="K104148"/>
    </row>
    <row r="104149" spans="11:11">
      <c r="K104149"/>
    </row>
    <row r="104150" spans="11:11">
      <c r="K104150"/>
    </row>
    <row r="104151" spans="11:11">
      <c r="K104151"/>
    </row>
    <row r="104152" spans="11:11">
      <c r="K104152"/>
    </row>
    <row r="104153" spans="11:11">
      <c r="K104153"/>
    </row>
    <row r="104154" spans="11:11">
      <c r="K104154"/>
    </row>
    <row r="104155" spans="11:11">
      <c r="K104155"/>
    </row>
    <row r="104156" spans="11:11">
      <c r="K104156"/>
    </row>
    <row r="104157" spans="11:11">
      <c r="K104157"/>
    </row>
    <row r="104158" spans="11:11">
      <c r="K104158"/>
    </row>
    <row r="104159" spans="11:11">
      <c r="K104159"/>
    </row>
    <row r="104160" spans="11:11">
      <c r="K104160"/>
    </row>
    <row r="104161" spans="11:11">
      <c r="K104161"/>
    </row>
    <row r="104162" spans="11:11">
      <c r="K104162"/>
    </row>
    <row r="104163" spans="11:11">
      <c r="K104163"/>
    </row>
    <row r="104164" spans="11:11">
      <c r="K104164"/>
    </row>
    <row r="104165" spans="11:11">
      <c r="K104165"/>
    </row>
    <row r="104166" spans="11:11">
      <c r="K104166"/>
    </row>
    <row r="104167" spans="11:11">
      <c r="K104167"/>
    </row>
    <row r="104168" spans="11:11">
      <c r="K104168"/>
    </row>
    <row r="104169" spans="11:11">
      <c r="K104169"/>
    </row>
    <row r="104170" spans="11:11">
      <c r="K104170"/>
    </row>
    <row r="104171" spans="11:11">
      <c r="K104171"/>
    </row>
    <row r="104172" spans="11:11">
      <c r="K104172"/>
    </row>
    <row r="104173" spans="11:11">
      <c r="K104173"/>
    </row>
    <row r="104174" spans="11:11">
      <c r="K104174"/>
    </row>
    <row r="104175" spans="11:11">
      <c r="K104175"/>
    </row>
    <row r="104176" spans="11:11">
      <c r="K104176"/>
    </row>
    <row r="104177" spans="11:11">
      <c r="K104177"/>
    </row>
    <row r="104178" spans="11:11">
      <c r="K104178"/>
    </row>
    <row r="104179" spans="11:11">
      <c r="K104179"/>
    </row>
    <row r="104180" spans="11:11">
      <c r="K104180"/>
    </row>
    <row r="104181" spans="11:11">
      <c r="K104181"/>
    </row>
    <row r="104182" spans="11:11">
      <c r="K104182"/>
    </row>
    <row r="104183" spans="11:11">
      <c r="K104183"/>
    </row>
    <row r="104184" spans="11:11">
      <c r="K104184"/>
    </row>
    <row r="104185" spans="11:11">
      <c r="K104185"/>
    </row>
    <row r="104186" spans="11:11">
      <c r="K104186"/>
    </row>
    <row r="104187" spans="11:11">
      <c r="K104187"/>
    </row>
    <row r="104188" spans="11:11">
      <c r="K104188"/>
    </row>
    <row r="104189" spans="11:11">
      <c r="K104189"/>
    </row>
    <row r="104190" spans="11:11">
      <c r="K104190"/>
    </row>
    <row r="104191" spans="11:11">
      <c r="K104191"/>
    </row>
    <row r="104192" spans="11:11">
      <c r="K104192"/>
    </row>
    <row r="104193" spans="11:11">
      <c r="K104193"/>
    </row>
    <row r="104194" spans="11:11">
      <c r="K104194"/>
    </row>
    <row r="104195" spans="11:11">
      <c r="K104195"/>
    </row>
    <row r="104196" spans="11:11">
      <c r="K104196"/>
    </row>
    <row r="104197" spans="11:11">
      <c r="K104197"/>
    </row>
    <row r="104198" spans="11:11">
      <c r="K104198"/>
    </row>
    <row r="104199" spans="11:11">
      <c r="K104199"/>
    </row>
    <row r="104200" spans="11:11">
      <c r="K104200"/>
    </row>
    <row r="104201" spans="11:11">
      <c r="K104201"/>
    </row>
    <row r="104202" spans="11:11">
      <c r="K104202"/>
    </row>
    <row r="104203" spans="11:11">
      <c r="K104203"/>
    </row>
    <row r="104204" spans="11:11">
      <c r="K104204"/>
    </row>
    <row r="104205" spans="11:11">
      <c r="K104205"/>
    </row>
    <row r="104206" spans="11:11">
      <c r="K104206"/>
    </row>
    <row r="104207" spans="11:11">
      <c r="K104207"/>
    </row>
    <row r="104208" spans="11:11">
      <c r="K104208"/>
    </row>
    <row r="104209" spans="11:11">
      <c r="K104209"/>
    </row>
    <row r="104210" spans="11:11">
      <c r="K104210"/>
    </row>
    <row r="104211" spans="11:11">
      <c r="K104211"/>
    </row>
    <row r="104212" spans="11:11">
      <c r="K104212"/>
    </row>
    <row r="104213" spans="11:11">
      <c r="K104213"/>
    </row>
    <row r="104214" spans="11:11">
      <c r="K104214"/>
    </row>
    <row r="104215" spans="11:11">
      <c r="K104215"/>
    </row>
    <row r="104216" spans="11:11">
      <c r="K104216"/>
    </row>
    <row r="104217" spans="11:11">
      <c r="K104217"/>
    </row>
    <row r="104218" spans="11:11">
      <c r="K104218"/>
    </row>
    <row r="104219" spans="11:11">
      <c r="K104219"/>
    </row>
    <row r="104220" spans="11:11">
      <c r="K104220"/>
    </row>
    <row r="104221" spans="11:11">
      <c r="K104221"/>
    </row>
    <row r="104222" spans="11:11">
      <c r="K104222"/>
    </row>
    <row r="104223" spans="11:11">
      <c r="K104223"/>
    </row>
    <row r="104224" spans="11:11">
      <c r="K104224"/>
    </row>
    <row r="104225" spans="11:11">
      <c r="K104225"/>
    </row>
    <row r="104226" spans="11:11">
      <c r="K104226"/>
    </row>
    <row r="104227" spans="11:11">
      <c r="K104227"/>
    </row>
    <row r="104228" spans="11:11">
      <c r="K104228"/>
    </row>
    <row r="104229" spans="11:11">
      <c r="K104229"/>
    </row>
    <row r="104230" spans="11:11">
      <c r="K104230"/>
    </row>
    <row r="104231" spans="11:11">
      <c r="K104231"/>
    </row>
    <row r="104232" spans="11:11">
      <c r="K104232"/>
    </row>
    <row r="104233" spans="11:11">
      <c r="K104233"/>
    </row>
    <row r="104234" spans="11:11">
      <c r="K104234"/>
    </row>
    <row r="104235" spans="11:11">
      <c r="K104235"/>
    </row>
    <row r="104236" spans="11:11">
      <c r="K104236"/>
    </row>
    <row r="104237" spans="11:11">
      <c r="K104237"/>
    </row>
    <row r="104238" spans="11:11">
      <c r="K104238"/>
    </row>
    <row r="104239" spans="11:11">
      <c r="K104239"/>
    </row>
    <row r="104240" spans="11:11">
      <c r="K104240"/>
    </row>
    <row r="104241" spans="11:11">
      <c r="K104241"/>
    </row>
    <row r="104242" spans="11:11">
      <c r="K104242"/>
    </row>
    <row r="104243" spans="11:11">
      <c r="K104243"/>
    </row>
    <row r="104244" spans="11:11">
      <c r="K104244"/>
    </row>
    <row r="104245" spans="11:11">
      <c r="K104245"/>
    </row>
    <row r="104246" spans="11:11">
      <c r="K104246"/>
    </row>
    <row r="104247" spans="11:11">
      <c r="K104247"/>
    </row>
    <row r="104248" spans="11:11">
      <c r="K104248"/>
    </row>
    <row r="104249" spans="11:11">
      <c r="K104249"/>
    </row>
    <row r="104250" spans="11:11">
      <c r="K104250"/>
    </row>
    <row r="104251" spans="11:11">
      <c r="K104251"/>
    </row>
    <row r="104252" spans="11:11">
      <c r="K104252"/>
    </row>
    <row r="104253" spans="11:11">
      <c r="K104253"/>
    </row>
    <row r="104254" spans="11:11">
      <c r="K104254"/>
    </row>
    <row r="104255" spans="11:11">
      <c r="K104255"/>
    </row>
    <row r="104256" spans="11:11">
      <c r="K104256"/>
    </row>
    <row r="104257" spans="11:11">
      <c r="K104257"/>
    </row>
    <row r="104258" spans="11:11">
      <c r="K104258"/>
    </row>
    <row r="104259" spans="11:11">
      <c r="K104259"/>
    </row>
    <row r="104260" spans="11:11">
      <c r="K104260"/>
    </row>
    <row r="104261" spans="11:11">
      <c r="K104261"/>
    </row>
    <row r="104262" spans="11:11">
      <c r="K104262"/>
    </row>
    <row r="104263" spans="11:11">
      <c r="K104263"/>
    </row>
    <row r="104264" spans="11:11">
      <c r="K104264"/>
    </row>
    <row r="104265" spans="11:11">
      <c r="K104265"/>
    </row>
    <row r="104266" spans="11:11">
      <c r="K104266"/>
    </row>
    <row r="104267" spans="11:11">
      <c r="K104267"/>
    </row>
    <row r="104268" spans="11:11">
      <c r="K104268"/>
    </row>
    <row r="104269" spans="11:11">
      <c r="K104269"/>
    </row>
    <row r="104270" spans="11:11">
      <c r="K104270"/>
    </row>
    <row r="104271" spans="11:11">
      <c r="K104271"/>
    </row>
    <row r="104272" spans="11:11">
      <c r="K104272"/>
    </row>
    <row r="104273" spans="11:11">
      <c r="K104273"/>
    </row>
    <row r="104274" spans="11:11">
      <c r="K104274"/>
    </row>
    <row r="104275" spans="11:11">
      <c r="K104275"/>
    </row>
    <row r="104276" spans="11:11">
      <c r="K104276"/>
    </row>
    <row r="104277" spans="11:11">
      <c r="K104277"/>
    </row>
    <row r="104278" spans="11:11">
      <c r="K104278"/>
    </row>
    <row r="104279" spans="11:11">
      <c r="K104279"/>
    </row>
    <row r="104280" spans="11:11">
      <c r="K104280"/>
    </row>
    <row r="104281" spans="11:11">
      <c r="K104281"/>
    </row>
    <row r="104282" spans="11:11">
      <c r="K104282"/>
    </row>
    <row r="104283" spans="11:11">
      <c r="K104283"/>
    </row>
    <row r="104284" spans="11:11">
      <c r="K104284"/>
    </row>
    <row r="104285" spans="11:11">
      <c r="K104285"/>
    </row>
    <row r="104286" spans="11:11">
      <c r="K104286"/>
    </row>
    <row r="104287" spans="11:11">
      <c r="K104287"/>
    </row>
    <row r="104288" spans="11:11">
      <c r="K104288"/>
    </row>
    <row r="104289" spans="11:11">
      <c r="K104289"/>
    </row>
    <row r="104290" spans="11:11">
      <c r="K104290"/>
    </row>
    <row r="104291" spans="11:11">
      <c r="K104291"/>
    </row>
    <row r="104292" spans="11:11">
      <c r="K104292"/>
    </row>
    <row r="104293" spans="11:11">
      <c r="K104293"/>
    </row>
    <row r="104294" spans="11:11">
      <c r="K104294"/>
    </row>
    <row r="104295" spans="11:11">
      <c r="K104295"/>
    </row>
    <row r="104296" spans="11:11">
      <c r="K104296"/>
    </row>
    <row r="104297" spans="11:11">
      <c r="K104297"/>
    </row>
    <row r="104298" spans="11:11">
      <c r="K104298"/>
    </row>
    <row r="104299" spans="11:11">
      <c r="K104299"/>
    </row>
    <row r="104300" spans="11:11">
      <c r="K104300"/>
    </row>
    <row r="104301" spans="11:11">
      <c r="K104301"/>
    </row>
    <row r="104302" spans="11:11">
      <c r="K104302"/>
    </row>
    <row r="104303" spans="11:11">
      <c r="K104303"/>
    </row>
    <row r="104304" spans="11:11">
      <c r="K104304"/>
    </row>
    <row r="104305" spans="11:11">
      <c r="K104305"/>
    </row>
    <row r="104306" spans="11:11">
      <c r="K104306"/>
    </row>
    <row r="104307" spans="11:11">
      <c r="K104307"/>
    </row>
    <row r="104308" spans="11:11">
      <c r="K104308"/>
    </row>
    <row r="104309" spans="11:11">
      <c r="K104309"/>
    </row>
    <row r="104310" spans="11:11">
      <c r="K104310"/>
    </row>
    <row r="104311" spans="11:11">
      <c r="K104311"/>
    </row>
    <row r="104312" spans="11:11">
      <c r="K104312"/>
    </row>
    <row r="104313" spans="11:11">
      <c r="K104313"/>
    </row>
    <row r="104314" spans="11:11">
      <c r="K104314"/>
    </row>
    <row r="104315" spans="11:11">
      <c r="K104315"/>
    </row>
    <row r="104316" spans="11:11">
      <c r="K104316"/>
    </row>
    <row r="104317" spans="11:11">
      <c r="K104317"/>
    </row>
    <row r="104318" spans="11:11">
      <c r="K104318"/>
    </row>
    <row r="104319" spans="11:11">
      <c r="K104319"/>
    </row>
    <row r="104320" spans="11:11">
      <c r="K104320"/>
    </row>
    <row r="104321" spans="11:11">
      <c r="K104321"/>
    </row>
    <row r="104322" spans="11:11">
      <c r="K104322"/>
    </row>
    <row r="104323" spans="11:11">
      <c r="K104323"/>
    </row>
    <row r="104324" spans="11:11">
      <c r="K104324"/>
    </row>
    <row r="104325" spans="11:11">
      <c r="K104325"/>
    </row>
    <row r="104326" spans="11:11">
      <c r="K104326"/>
    </row>
    <row r="104327" spans="11:11">
      <c r="K104327"/>
    </row>
    <row r="104328" spans="11:11">
      <c r="K104328"/>
    </row>
    <row r="104329" spans="11:11">
      <c r="K104329"/>
    </row>
    <row r="104330" spans="11:11">
      <c r="K104330"/>
    </row>
    <row r="104331" spans="11:11">
      <c r="K104331"/>
    </row>
    <row r="104332" spans="11:11">
      <c r="K104332"/>
    </row>
    <row r="104333" spans="11:11">
      <c r="K104333"/>
    </row>
    <row r="104334" spans="11:11">
      <c r="K104334"/>
    </row>
    <row r="104335" spans="11:11">
      <c r="K104335"/>
    </row>
    <row r="104336" spans="11:11">
      <c r="K104336"/>
    </row>
    <row r="104337" spans="11:11">
      <c r="K104337"/>
    </row>
    <row r="104338" spans="11:11">
      <c r="K104338"/>
    </row>
    <row r="104339" spans="11:11">
      <c r="K104339"/>
    </row>
    <row r="104340" spans="11:11">
      <c r="K104340"/>
    </row>
    <row r="104341" spans="11:11">
      <c r="K104341"/>
    </row>
    <row r="104342" spans="11:11">
      <c r="K104342"/>
    </row>
    <row r="104343" spans="11:11">
      <c r="K104343"/>
    </row>
    <row r="104344" spans="11:11">
      <c r="K104344"/>
    </row>
    <row r="104345" spans="11:11">
      <c r="K104345"/>
    </row>
    <row r="104346" spans="11:11">
      <c r="K104346"/>
    </row>
    <row r="104347" spans="11:11">
      <c r="K104347"/>
    </row>
    <row r="104348" spans="11:11">
      <c r="K104348"/>
    </row>
    <row r="104349" spans="11:11">
      <c r="K104349"/>
    </row>
    <row r="104350" spans="11:11">
      <c r="K104350"/>
    </row>
    <row r="104351" spans="11:11">
      <c r="K104351"/>
    </row>
    <row r="104352" spans="11:11">
      <c r="K104352"/>
    </row>
    <row r="104353" spans="11:11">
      <c r="K104353"/>
    </row>
    <row r="104354" spans="11:11">
      <c r="K104354"/>
    </row>
    <row r="104355" spans="11:11">
      <c r="K104355"/>
    </row>
    <row r="104356" spans="11:11">
      <c r="K104356"/>
    </row>
    <row r="104357" spans="11:11">
      <c r="K104357"/>
    </row>
    <row r="104358" spans="11:11">
      <c r="K104358"/>
    </row>
    <row r="104359" spans="11:11">
      <c r="K104359"/>
    </row>
    <row r="104360" spans="11:11">
      <c r="K104360"/>
    </row>
    <row r="104361" spans="11:11">
      <c r="K104361"/>
    </row>
    <row r="104362" spans="11:11">
      <c r="K104362"/>
    </row>
    <row r="104363" spans="11:11">
      <c r="K104363"/>
    </row>
    <row r="104364" spans="11:11">
      <c r="K104364"/>
    </row>
    <row r="104365" spans="11:11">
      <c r="K104365"/>
    </row>
    <row r="104366" spans="11:11">
      <c r="K104366"/>
    </row>
    <row r="104367" spans="11:11">
      <c r="K104367"/>
    </row>
    <row r="104368" spans="11:11">
      <c r="K104368"/>
    </row>
    <row r="104369" spans="11:11">
      <c r="K104369"/>
    </row>
    <row r="104370" spans="11:11">
      <c r="K104370"/>
    </row>
    <row r="104371" spans="11:11">
      <c r="K104371"/>
    </row>
    <row r="104372" spans="11:11">
      <c r="K104372"/>
    </row>
    <row r="104373" spans="11:11">
      <c r="K104373"/>
    </row>
    <row r="104374" spans="11:11">
      <c r="K104374"/>
    </row>
    <row r="104375" spans="11:11">
      <c r="K104375"/>
    </row>
    <row r="104376" spans="11:11">
      <c r="K104376"/>
    </row>
    <row r="104377" spans="11:11">
      <c r="K104377"/>
    </row>
    <row r="104378" spans="11:11">
      <c r="K104378"/>
    </row>
    <row r="104379" spans="11:11">
      <c r="K104379"/>
    </row>
    <row r="104380" spans="11:11">
      <c r="K104380"/>
    </row>
    <row r="104381" spans="11:11">
      <c r="K104381"/>
    </row>
    <row r="104382" spans="11:11">
      <c r="K104382"/>
    </row>
    <row r="104383" spans="11:11">
      <c r="K104383"/>
    </row>
    <row r="104384" spans="11:11">
      <c r="K104384"/>
    </row>
    <row r="104385" spans="11:11">
      <c r="K104385"/>
    </row>
    <row r="104386" spans="11:11">
      <c r="K104386"/>
    </row>
    <row r="104387" spans="11:11">
      <c r="K104387"/>
    </row>
    <row r="104388" spans="11:11">
      <c r="K104388"/>
    </row>
    <row r="104389" spans="11:11">
      <c r="K104389"/>
    </row>
    <row r="104390" spans="11:11">
      <c r="K104390"/>
    </row>
    <row r="104391" spans="11:11">
      <c r="K104391"/>
    </row>
    <row r="104392" spans="11:11">
      <c r="K104392"/>
    </row>
    <row r="104393" spans="11:11">
      <c r="K104393"/>
    </row>
    <row r="104394" spans="11:11">
      <c r="K104394"/>
    </row>
    <row r="104395" spans="11:11">
      <c r="K104395"/>
    </row>
    <row r="104396" spans="11:11">
      <c r="K104396"/>
    </row>
    <row r="104397" spans="11:11">
      <c r="K104397"/>
    </row>
    <row r="104398" spans="11:11">
      <c r="K104398"/>
    </row>
    <row r="104399" spans="11:11">
      <c r="K104399"/>
    </row>
    <row r="104400" spans="11:11">
      <c r="K104400"/>
    </row>
    <row r="104401" spans="11:11">
      <c r="K104401"/>
    </row>
    <row r="104402" spans="11:11">
      <c r="K104402"/>
    </row>
    <row r="104403" spans="11:11">
      <c r="K104403"/>
    </row>
    <row r="104404" spans="11:11">
      <c r="K104404"/>
    </row>
    <row r="104405" spans="11:11">
      <c r="K104405"/>
    </row>
    <row r="104406" spans="11:11">
      <c r="K104406"/>
    </row>
    <row r="104407" spans="11:11">
      <c r="K104407"/>
    </row>
    <row r="104408" spans="11:11">
      <c r="K104408"/>
    </row>
    <row r="104409" spans="11:11">
      <c r="K104409"/>
    </row>
    <row r="104410" spans="11:11">
      <c r="K104410"/>
    </row>
    <row r="104411" spans="11:11">
      <c r="K104411"/>
    </row>
    <row r="104412" spans="11:11">
      <c r="K104412"/>
    </row>
    <row r="104413" spans="11:11">
      <c r="K104413"/>
    </row>
    <row r="104414" spans="11:11">
      <c r="K104414"/>
    </row>
    <row r="104415" spans="11:11">
      <c r="K104415"/>
    </row>
    <row r="104416" spans="11:11">
      <c r="K104416"/>
    </row>
    <row r="104417" spans="11:11">
      <c r="K104417"/>
    </row>
    <row r="104418" spans="11:11">
      <c r="K104418"/>
    </row>
    <row r="104419" spans="11:11">
      <c r="K104419"/>
    </row>
    <row r="104420" spans="11:11">
      <c r="K104420"/>
    </row>
    <row r="104421" spans="11:11">
      <c r="K104421"/>
    </row>
    <row r="104422" spans="11:11">
      <c r="K104422"/>
    </row>
    <row r="104423" spans="11:11">
      <c r="K104423"/>
    </row>
    <row r="104424" spans="11:11">
      <c r="K104424"/>
    </row>
    <row r="104425" spans="11:11">
      <c r="K104425"/>
    </row>
    <row r="104426" spans="11:11">
      <c r="K104426"/>
    </row>
    <row r="104427" spans="11:11">
      <c r="K104427"/>
    </row>
    <row r="104428" spans="11:11">
      <c r="K104428"/>
    </row>
    <row r="104429" spans="11:11">
      <c r="K104429"/>
    </row>
    <row r="104430" spans="11:11">
      <c r="K104430"/>
    </row>
    <row r="104431" spans="11:11">
      <c r="K104431"/>
    </row>
    <row r="104432" spans="11:11">
      <c r="K104432"/>
    </row>
    <row r="104433" spans="11:11">
      <c r="K104433"/>
    </row>
    <row r="104434" spans="11:11">
      <c r="K104434"/>
    </row>
    <row r="104435" spans="11:11">
      <c r="K104435"/>
    </row>
    <row r="104436" spans="11:11">
      <c r="K104436"/>
    </row>
    <row r="104437" spans="11:11">
      <c r="K104437"/>
    </row>
    <row r="104438" spans="11:11">
      <c r="K104438"/>
    </row>
    <row r="104439" spans="11:11">
      <c r="K104439"/>
    </row>
    <row r="104440" spans="11:11">
      <c r="K104440"/>
    </row>
    <row r="104441" spans="11:11">
      <c r="K104441"/>
    </row>
    <row r="104442" spans="11:11">
      <c r="K104442"/>
    </row>
    <row r="104443" spans="11:11">
      <c r="K104443"/>
    </row>
    <row r="104444" spans="11:11">
      <c r="K104444"/>
    </row>
    <row r="104445" spans="11:11">
      <c r="K104445"/>
    </row>
    <row r="104446" spans="11:11">
      <c r="K104446"/>
    </row>
    <row r="104447" spans="11:11">
      <c r="K104447"/>
    </row>
    <row r="104448" spans="11:11">
      <c r="K104448"/>
    </row>
    <row r="104449" spans="11:11">
      <c r="K104449"/>
    </row>
    <row r="104450" spans="11:11">
      <c r="K104450"/>
    </row>
    <row r="104451" spans="11:11">
      <c r="K104451"/>
    </row>
    <row r="104452" spans="11:11">
      <c r="K104452"/>
    </row>
    <row r="104453" spans="11:11">
      <c r="K104453"/>
    </row>
    <row r="104454" spans="11:11">
      <c r="K104454"/>
    </row>
    <row r="104455" spans="11:11">
      <c r="K104455"/>
    </row>
    <row r="104456" spans="11:11">
      <c r="K104456"/>
    </row>
    <row r="104457" spans="11:11">
      <c r="K104457"/>
    </row>
    <row r="104458" spans="11:11">
      <c r="K104458"/>
    </row>
    <row r="104459" spans="11:11">
      <c r="K104459"/>
    </row>
    <row r="104460" spans="11:11">
      <c r="K104460"/>
    </row>
    <row r="104461" spans="11:11">
      <c r="K104461"/>
    </row>
    <row r="104462" spans="11:11">
      <c r="K104462"/>
    </row>
    <row r="104463" spans="11:11">
      <c r="K104463"/>
    </row>
    <row r="104464" spans="11:11">
      <c r="K104464"/>
    </row>
    <row r="104465" spans="11:11">
      <c r="K104465"/>
    </row>
    <row r="104466" spans="11:11">
      <c r="K104466"/>
    </row>
    <row r="104467" spans="11:11">
      <c r="K104467"/>
    </row>
    <row r="104468" spans="11:11">
      <c r="K104468"/>
    </row>
    <row r="104469" spans="11:11">
      <c r="K104469"/>
    </row>
    <row r="104470" spans="11:11">
      <c r="K104470"/>
    </row>
    <row r="104471" spans="11:11">
      <c r="K104471"/>
    </row>
    <row r="104472" spans="11:11">
      <c r="K104472"/>
    </row>
    <row r="104473" spans="11:11">
      <c r="K104473"/>
    </row>
    <row r="104474" spans="11:11">
      <c r="K104474"/>
    </row>
    <row r="104475" spans="11:11">
      <c r="K104475"/>
    </row>
    <row r="104476" spans="11:11">
      <c r="K104476"/>
    </row>
    <row r="104477" spans="11:11">
      <c r="K104477"/>
    </row>
    <row r="104478" spans="11:11">
      <c r="K104478"/>
    </row>
    <row r="104479" spans="11:11">
      <c r="K104479"/>
    </row>
    <row r="104480" spans="11:11">
      <c r="K104480"/>
    </row>
    <row r="104481" spans="11:11">
      <c r="K104481"/>
    </row>
    <row r="104482" spans="11:11">
      <c r="K104482"/>
    </row>
    <row r="104483" spans="11:11">
      <c r="K104483"/>
    </row>
    <row r="104484" spans="11:11">
      <c r="K104484"/>
    </row>
    <row r="104485" spans="11:11">
      <c r="K104485"/>
    </row>
    <row r="104486" spans="11:11">
      <c r="K104486"/>
    </row>
    <row r="104487" spans="11:11">
      <c r="K104487"/>
    </row>
    <row r="104488" spans="11:11">
      <c r="K104488"/>
    </row>
    <row r="104489" spans="11:11">
      <c r="K104489"/>
    </row>
    <row r="104490" spans="11:11">
      <c r="K104490"/>
    </row>
    <row r="104491" spans="11:11">
      <c r="K104491"/>
    </row>
    <row r="104492" spans="11:11">
      <c r="K104492"/>
    </row>
    <row r="104493" spans="11:11">
      <c r="K104493"/>
    </row>
    <row r="104494" spans="11:11">
      <c r="K104494"/>
    </row>
    <row r="104495" spans="11:11">
      <c r="K104495"/>
    </row>
    <row r="104496" spans="11:11">
      <c r="K104496"/>
    </row>
    <row r="104497" spans="11:11">
      <c r="K104497"/>
    </row>
    <row r="104498" spans="11:11">
      <c r="K104498"/>
    </row>
    <row r="104499" spans="11:11">
      <c r="K104499"/>
    </row>
    <row r="104500" spans="11:11">
      <c r="K104500"/>
    </row>
    <row r="104501" spans="11:11">
      <c r="K104501"/>
    </row>
    <row r="104502" spans="11:11">
      <c r="K104502"/>
    </row>
    <row r="104503" spans="11:11">
      <c r="K104503"/>
    </row>
    <row r="104504" spans="11:11">
      <c r="K104504"/>
    </row>
    <row r="104505" spans="11:11">
      <c r="K104505"/>
    </row>
    <row r="104506" spans="11:11">
      <c r="K104506"/>
    </row>
    <row r="104507" spans="11:11">
      <c r="K104507"/>
    </row>
    <row r="104508" spans="11:11">
      <c r="K104508"/>
    </row>
    <row r="104509" spans="11:11">
      <c r="K104509"/>
    </row>
    <row r="104510" spans="11:11">
      <c r="K104510"/>
    </row>
    <row r="104511" spans="11:11">
      <c r="K104511"/>
    </row>
    <row r="104512" spans="11:11">
      <c r="K104512"/>
    </row>
    <row r="104513" spans="11:11">
      <c r="K104513"/>
    </row>
    <row r="104514" spans="11:11">
      <c r="K104514"/>
    </row>
    <row r="104515" spans="11:11">
      <c r="K104515"/>
    </row>
    <row r="104516" spans="11:11">
      <c r="K104516"/>
    </row>
    <row r="104517" spans="11:11">
      <c r="K104517"/>
    </row>
    <row r="104518" spans="11:11">
      <c r="K104518"/>
    </row>
    <row r="104519" spans="11:11">
      <c r="K104519"/>
    </row>
    <row r="104520" spans="11:11">
      <c r="K104520"/>
    </row>
    <row r="104521" spans="11:11">
      <c r="K104521"/>
    </row>
    <row r="104522" spans="11:11">
      <c r="K104522"/>
    </row>
    <row r="104523" spans="11:11">
      <c r="K104523"/>
    </row>
    <row r="104524" spans="11:11">
      <c r="K104524"/>
    </row>
    <row r="104525" spans="11:11">
      <c r="K104525"/>
    </row>
    <row r="104526" spans="11:11">
      <c r="K104526"/>
    </row>
    <row r="104527" spans="11:11">
      <c r="K104527"/>
    </row>
    <row r="104528" spans="11:11">
      <c r="K104528"/>
    </row>
    <row r="104529" spans="11:11">
      <c r="K104529"/>
    </row>
    <row r="104530" spans="11:11">
      <c r="K104530"/>
    </row>
    <row r="104531" spans="11:11">
      <c r="K104531"/>
    </row>
    <row r="104532" spans="11:11">
      <c r="K104532"/>
    </row>
    <row r="104533" spans="11:11">
      <c r="K104533"/>
    </row>
    <row r="104534" spans="11:11">
      <c r="K104534"/>
    </row>
    <row r="104535" spans="11:11">
      <c r="K104535"/>
    </row>
    <row r="104536" spans="11:11">
      <c r="K104536"/>
    </row>
    <row r="104537" spans="11:11">
      <c r="K104537"/>
    </row>
    <row r="104538" spans="11:11">
      <c r="K104538"/>
    </row>
    <row r="104539" spans="11:11">
      <c r="K104539"/>
    </row>
    <row r="104540" spans="11:11">
      <c r="K104540"/>
    </row>
    <row r="104541" spans="11:11">
      <c r="K104541"/>
    </row>
    <row r="104542" spans="11:11">
      <c r="K104542"/>
    </row>
    <row r="104543" spans="11:11">
      <c r="K104543"/>
    </row>
    <row r="104544" spans="11:11">
      <c r="K104544"/>
    </row>
    <row r="104545" spans="11:11">
      <c r="K104545"/>
    </row>
    <row r="104546" spans="11:11">
      <c r="K104546"/>
    </row>
    <row r="104547" spans="11:11">
      <c r="K104547"/>
    </row>
    <row r="104548" spans="11:11">
      <c r="K104548"/>
    </row>
    <row r="104549" spans="11:11">
      <c r="K104549"/>
    </row>
    <row r="104550" spans="11:11">
      <c r="K104550"/>
    </row>
    <row r="104551" spans="11:11">
      <c r="K104551"/>
    </row>
    <row r="104552" spans="11:11">
      <c r="K104552"/>
    </row>
    <row r="104553" spans="11:11">
      <c r="K104553"/>
    </row>
    <row r="104554" spans="11:11">
      <c r="K104554"/>
    </row>
    <row r="104555" spans="11:11">
      <c r="K104555"/>
    </row>
    <row r="104556" spans="11:11">
      <c r="K104556"/>
    </row>
    <row r="104557" spans="11:11">
      <c r="K104557"/>
    </row>
    <row r="104558" spans="11:11">
      <c r="K104558"/>
    </row>
    <row r="104559" spans="11:11">
      <c r="K104559"/>
    </row>
    <row r="104560" spans="11:11">
      <c r="K104560"/>
    </row>
    <row r="104561" spans="11:11">
      <c r="K104561"/>
    </row>
    <row r="104562" spans="11:11">
      <c r="K104562"/>
    </row>
    <row r="104563" spans="11:11">
      <c r="K104563"/>
    </row>
    <row r="104564" spans="11:11">
      <c r="K104564"/>
    </row>
    <row r="104565" spans="11:11">
      <c r="K104565"/>
    </row>
    <row r="104566" spans="11:11">
      <c r="K104566"/>
    </row>
    <row r="104567" spans="11:11">
      <c r="K104567"/>
    </row>
    <row r="104568" spans="11:11">
      <c r="K104568"/>
    </row>
    <row r="104569" spans="11:11">
      <c r="K104569"/>
    </row>
    <row r="104570" spans="11:11">
      <c r="K104570"/>
    </row>
    <row r="104571" spans="11:11">
      <c r="K104571"/>
    </row>
    <row r="104572" spans="11:11">
      <c r="K104572"/>
    </row>
    <row r="104573" spans="11:11">
      <c r="K104573"/>
    </row>
    <row r="104574" spans="11:11">
      <c r="K104574"/>
    </row>
    <row r="104575" spans="11:11">
      <c r="K104575"/>
    </row>
    <row r="104576" spans="11:11">
      <c r="K104576"/>
    </row>
    <row r="104577" spans="11:11">
      <c r="K104577"/>
    </row>
    <row r="104578" spans="11:11">
      <c r="K104578"/>
    </row>
    <row r="104579" spans="11:11">
      <c r="K104579"/>
    </row>
    <row r="104580" spans="11:11">
      <c r="K104580"/>
    </row>
    <row r="104581" spans="11:11">
      <c r="K104581"/>
    </row>
    <row r="104582" spans="11:11">
      <c r="K104582"/>
    </row>
    <row r="104583" spans="11:11">
      <c r="K104583"/>
    </row>
    <row r="104584" spans="11:11">
      <c r="K104584"/>
    </row>
    <row r="104585" spans="11:11">
      <c r="K104585"/>
    </row>
    <row r="104586" spans="11:11">
      <c r="K104586"/>
    </row>
    <row r="104587" spans="11:11">
      <c r="K104587"/>
    </row>
    <row r="104588" spans="11:11">
      <c r="K104588"/>
    </row>
    <row r="104589" spans="11:11">
      <c r="K104589"/>
    </row>
    <row r="104590" spans="11:11">
      <c r="K104590"/>
    </row>
    <row r="104591" spans="11:11">
      <c r="K104591"/>
    </row>
    <row r="104592" spans="11:11">
      <c r="K104592"/>
    </row>
    <row r="104593" spans="11:11">
      <c r="K104593"/>
    </row>
    <row r="104594" spans="11:11">
      <c r="K104594"/>
    </row>
    <row r="104595" spans="11:11">
      <c r="K104595"/>
    </row>
    <row r="104596" spans="11:11">
      <c r="K104596"/>
    </row>
    <row r="104597" spans="11:11">
      <c r="K104597"/>
    </row>
    <row r="104598" spans="11:11">
      <c r="K104598"/>
    </row>
    <row r="104599" spans="11:11">
      <c r="K104599"/>
    </row>
    <row r="104600" spans="11:11">
      <c r="K104600"/>
    </row>
    <row r="104601" spans="11:11">
      <c r="K104601"/>
    </row>
    <row r="104602" spans="11:11">
      <c r="K104602"/>
    </row>
    <row r="104603" spans="11:11">
      <c r="K104603"/>
    </row>
    <row r="104604" spans="11:11">
      <c r="K104604"/>
    </row>
    <row r="104605" spans="11:11">
      <c r="K104605"/>
    </row>
    <row r="104606" spans="11:11">
      <c r="K104606"/>
    </row>
    <row r="104607" spans="11:11">
      <c r="K104607"/>
    </row>
    <row r="104608" spans="11:11">
      <c r="K104608"/>
    </row>
    <row r="104609" spans="11:11">
      <c r="K104609"/>
    </row>
    <row r="104610" spans="11:11">
      <c r="K104610"/>
    </row>
    <row r="104611" spans="11:11">
      <c r="K104611"/>
    </row>
    <row r="104612" spans="11:11">
      <c r="K104612"/>
    </row>
    <row r="104613" spans="11:11">
      <c r="K104613"/>
    </row>
    <row r="104614" spans="11:11">
      <c r="K104614"/>
    </row>
    <row r="104615" spans="11:11">
      <c r="K104615"/>
    </row>
    <row r="104616" spans="11:11">
      <c r="K104616"/>
    </row>
    <row r="104617" spans="11:11">
      <c r="K104617"/>
    </row>
    <row r="104618" spans="11:11">
      <c r="K104618"/>
    </row>
    <row r="104619" spans="11:11">
      <c r="K104619"/>
    </row>
    <row r="104620" spans="11:11">
      <c r="K104620"/>
    </row>
    <row r="104621" spans="11:11">
      <c r="K104621"/>
    </row>
    <row r="104622" spans="11:11">
      <c r="K104622"/>
    </row>
    <row r="104623" spans="11:11">
      <c r="K104623"/>
    </row>
    <row r="104624" spans="11:11">
      <c r="K104624"/>
    </row>
    <row r="104625" spans="11:11">
      <c r="K104625"/>
    </row>
    <row r="104626" spans="11:11">
      <c r="K104626"/>
    </row>
    <row r="104627" spans="11:11">
      <c r="K104627"/>
    </row>
    <row r="104628" spans="11:11">
      <c r="K104628"/>
    </row>
    <row r="104629" spans="11:11">
      <c r="K104629"/>
    </row>
    <row r="104630" spans="11:11">
      <c r="K104630"/>
    </row>
    <row r="104631" spans="11:11">
      <c r="K104631"/>
    </row>
    <row r="104632" spans="11:11">
      <c r="K104632"/>
    </row>
    <row r="104633" spans="11:11">
      <c r="K104633"/>
    </row>
    <row r="104634" spans="11:11">
      <c r="K104634"/>
    </row>
    <row r="104635" spans="11:11">
      <c r="K104635"/>
    </row>
    <row r="104636" spans="11:11">
      <c r="K104636"/>
    </row>
    <row r="104637" spans="11:11">
      <c r="K104637"/>
    </row>
    <row r="104638" spans="11:11">
      <c r="K104638"/>
    </row>
    <row r="104639" spans="11:11">
      <c r="K104639"/>
    </row>
    <row r="104640" spans="11:11">
      <c r="K104640"/>
    </row>
    <row r="104641" spans="11:11">
      <c r="K104641"/>
    </row>
    <row r="104642" spans="11:11">
      <c r="K104642"/>
    </row>
    <row r="104643" spans="11:11">
      <c r="K104643"/>
    </row>
    <row r="104644" spans="11:11">
      <c r="K104644"/>
    </row>
    <row r="104645" spans="11:11">
      <c r="K104645"/>
    </row>
    <row r="104646" spans="11:11">
      <c r="K104646"/>
    </row>
    <row r="104647" spans="11:11">
      <c r="K104647"/>
    </row>
    <row r="104648" spans="11:11">
      <c r="K104648"/>
    </row>
    <row r="104649" spans="11:11">
      <c r="K104649"/>
    </row>
    <row r="104650" spans="11:11">
      <c r="K104650"/>
    </row>
    <row r="104651" spans="11:11">
      <c r="K104651"/>
    </row>
    <row r="104652" spans="11:11">
      <c r="K104652"/>
    </row>
    <row r="104653" spans="11:11">
      <c r="K104653"/>
    </row>
    <row r="104654" spans="11:11">
      <c r="K104654"/>
    </row>
    <row r="104655" spans="11:11">
      <c r="K104655"/>
    </row>
    <row r="104656" spans="11:11">
      <c r="K104656"/>
    </row>
    <row r="104657" spans="11:11">
      <c r="K104657"/>
    </row>
    <row r="104658" spans="11:11">
      <c r="K104658"/>
    </row>
    <row r="104659" spans="11:11">
      <c r="K104659"/>
    </row>
    <row r="104660" spans="11:11">
      <c r="K104660"/>
    </row>
    <row r="104661" spans="11:11">
      <c r="K104661"/>
    </row>
    <row r="104662" spans="11:11">
      <c r="K104662"/>
    </row>
    <row r="104663" spans="11:11">
      <c r="K104663"/>
    </row>
    <row r="104664" spans="11:11">
      <c r="K104664"/>
    </row>
    <row r="104665" spans="11:11">
      <c r="K104665"/>
    </row>
    <row r="104666" spans="11:11">
      <c r="K104666"/>
    </row>
    <row r="104667" spans="11:11">
      <c r="K104667"/>
    </row>
    <row r="104668" spans="11:11">
      <c r="K104668"/>
    </row>
    <row r="104669" spans="11:11">
      <c r="K104669"/>
    </row>
    <row r="104670" spans="11:11">
      <c r="K104670"/>
    </row>
    <row r="104671" spans="11:11">
      <c r="K104671"/>
    </row>
    <row r="104672" spans="11:11">
      <c r="K104672"/>
    </row>
    <row r="104673" spans="11:11">
      <c r="K104673"/>
    </row>
    <row r="104674" spans="11:11">
      <c r="K104674"/>
    </row>
    <row r="104675" spans="11:11">
      <c r="K104675"/>
    </row>
    <row r="104676" spans="11:11">
      <c r="K104676"/>
    </row>
    <row r="104677" spans="11:11">
      <c r="K104677"/>
    </row>
    <row r="104678" spans="11:11">
      <c r="K104678"/>
    </row>
    <row r="104679" spans="11:11">
      <c r="K104679"/>
    </row>
    <row r="104680" spans="11:11">
      <c r="K104680"/>
    </row>
    <row r="104681" spans="11:11">
      <c r="K104681"/>
    </row>
    <row r="104682" spans="11:11">
      <c r="K104682"/>
    </row>
    <row r="104683" spans="11:11">
      <c r="K104683"/>
    </row>
    <row r="104684" spans="11:11">
      <c r="K104684"/>
    </row>
    <row r="104685" spans="11:11">
      <c r="K104685"/>
    </row>
    <row r="104686" spans="11:11">
      <c r="K104686"/>
    </row>
    <row r="104687" spans="11:11">
      <c r="K104687"/>
    </row>
    <row r="104688" spans="11:11">
      <c r="K104688"/>
    </row>
    <row r="104689" spans="11:11">
      <c r="K104689"/>
    </row>
    <row r="104690" spans="11:11">
      <c r="K104690"/>
    </row>
    <row r="104691" spans="11:11">
      <c r="K104691"/>
    </row>
    <row r="104692" spans="11:11">
      <c r="K104692"/>
    </row>
    <row r="104693" spans="11:11">
      <c r="K104693"/>
    </row>
    <row r="104694" spans="11:11">
      <c r="K104694"/>
    </row>
    <row r="104695" spans="11:11">
      <c r="K104695"/>
    </row>
    <row r="104696" spans="11:11">
      <c r="K104696"/>
    </row>
    <row r="104697" spans="11:11">
      <c r="K104697"/>
    </row>
    <row r="104698" spans="11:11">
      <c r="K104698"/>
    </row>
    <row r="104699" spans="11:11">
      <c r="K104699"/>
    </row>
    <row r="104700" spans="11:11">
      <c r="K104700"/>
    </row>
    <row r="104701" spans="11:11">
      <c r="K104701"/>
    </row>
    <row r="104702" spans="11:11">
      <c r="K104702"/>
    </row>
    <row r="104703" spans="11:11">
      <c r="K104703"/>
    </row>
    <row r="104704" spans="11:11">
      <c r="K104704"/>
    </row>
    <row r="104705" spans="11:11">
      <c r="K104705"/>
    </row>
    <row r="104706" spans="11:11">
      <c r="K104706"/>
    </row>
    <row r="104707" spans="11:11">
      <c r="K104707"/>
    </row>
    <row r="104708" spans="11:11">
      <c r="K104708"/>
    </row>
    <row r="104709" spans="11:11">
      <c r="K104709"/>
    </row>
    <row r="104710" spans="11:11">
      <c r="K104710"/>
    </row>
    <row r="104711" spans="11:11">
      <c r="K104711"/>
    </row>
    <row r="104712" spans="11:11">
      <c r="K104712"/>
    </row>
    <row r="104713" spans="11:11">
      <c r="K104713"/>
    </row>
    <row r="104714" spans="11:11">
      <c r="K104714"/>
    </row>
    <row r="104715" spans="11:11">
      <c r="K104715"/>
    </row>
    <row r="104716" spans="11:11">
      <c r="K104716"/>
    </row>
    <row r="104717" spans="11:11">
      <c r="K104717"/>
    </row>
    <row r="104718" spans="11:11">
      <c r="K104718"/>
    </row>
    <row r="104719" spans="11:11">
      <c r="K104719"/>
    </row>
    <row r="104720" spans="11:11">
      <c r="K104720"/>
    </row>
    <row r="104721" spans="11:11">
      <c r="K104721"/>
    </row>
    <row r="104722" spans="11:11">
      <c r="K104722"/>
    </row>
    <row r="104723" spans="11:11">
      <c r="K104723"/>
    </row>
    <row r="104724" spans="11:11">
      <c r="K104724"/>
    </row>
    <row r="104725" spans="11:11">
      <c r="K104725"/>
    </row>
    <row r="104726" spans="11:11">
      <c r="K104726"/>
    </row>
    <row r="104727" spans="11:11">
      <c r="K104727"/>
    </row>
    <row r="104728" spans="11:11">
      <c r="K104728"/>
    </row>
    <row r="104729" spans="11:11">
      <c r="K104729"/>
    </row>
    <row r="104730" spans="11:11">
      <c r="K104730"/>
    </row>
    <row r="104731" spans="11:11">
      <c r="K104731"/>
    </row>
    <row r="104732" spans="11:11">
      <c r="K104732"/>
    </row>
    <row r="104733" spans="11:11">
      <c r="K104733"/>
    </row>
    <row r="104734" spans="11:11">
      <c r="K104734"/>
    </row>
    <row r="104735" spans="11:11">
      <c r="K104735"/>
    </row>
    <row r="104736" spans="11:11">
      <c r="K104736"/>
    </row>
    <row r="104737" spans="11:11">
      <c r="K104737"/>
    </row>
    <row r="104738" spans="11:11">
      <c r="K104738"/>
    </row>
    <row r="104739" spans="11:11">
      <c r="K104739"/>
    </row>
    <row r="104740" spans="11:11">
      <c r="K104740"/>
    </row>
    <row r="104741" spans="11:11">
      <c r="K104741"/>
    </row>
    <row r="104742" spans="11:11">
      <c r="K104742"/>
    </row>
    <row r="104743" spans="11:11">
      <c r="K104743"/>
    </row>
    <row r="104744" spans="11:11">
      <c r="K104744"/>
    </row>
    <row r="104745" spans="11:11">
      <c r="K104745"/>
    </row>
    <row r="104746" spans="11:11">
      <c r="K104746"/>
    </row>
    <row r="104747" spans="11:11">
      <c r="K104747"/>
    </row>
    <row r="104748" spans="11:11">
      <c r="K104748"/>
    </row>
    <row r="104749" spans="11:11">
      <c r="K104749"/>
    </row>
    <row r="104750" spans="11:11">
      <c r="K104750"/>
    </row>
    <row r="104751" spans="11:11">
      <c r="K104751"/>
    </row>
    <row r="104752" spans="11:11">
      <c r="K104752"/>
    </row>
    <row r="104753" spans="11:11">
      <c r="K104753"/>
    </row>
    <row r="104754" spans="11:11">
      <c r="K104754"/>
    </row>
    <row r="104755" spans="11:11">
      <c r="K104755"/>
    </row>
    <row r="104756" spans="11:11">
      <c r="K104756"/>
    </row>
    <row r="104757" spans="11:11">
      <c r="K104757"/>
    </row>
    <row r="104758" spans="11:11">
      <c r="K104758"/>
    </row>
    <row r="104759" spans="11:11">
      <c r="K104759"/>
    </row>
    <row r="104760" spans="11:11">
      <c r="K104760"/>
    </row>
    <row r="104761" spans="11:11">
      <c r="K104761"/>
    </row>
    <row r="104762" spans="11:11">
      <c r="K104762"/>
    </row>
    <row r="104763" spans="11:11">
      <c r="K104763"/>
    </row>
    <row r="104764" spans="11:11">
      <c r="K104764"/>
    </row>
    <row r="104765" spans="11:11">
      <c r="K104765"/>
    </row>
    <row r="104766" spans="11:11">
      <c r="K104766"/>
    </row>
    <row r="104767" spans="11:11">
      <c r="K104767"/>
    </row>
    <row r="104768" spans="11:11">
      <c r="K104768"/>
    </row>
    <row r="104769" spans="11:11">
      <c r="K104769"/>
    </row>
    <row r="104770" spans="11:11">
      <c r="K104770"/>
    </row>
    <row r="104771" spans="11:11">
      <c r="K104771"/>
    </row>
    <row r="104772" spans="11:11">
      <c r="K104772"/>
    </row>
    <row r="104773" spans="11:11">
      <c r="K104773"/>
    </row>
    <row r="104774" spans="11:11">
      <c r="K104774"/>
    </row>
    <row r="104775" spans="11:11">
      <c r="K104775"/>
    </row>
    <row r="104776" spans="11:11">
      <c r="K104776"/>
    </row>
    <row r="104777" spans="11:11">
      <c r="K104777"/>
    </row>
    <row r="104778" spans="11:11">
      <c r="K104778"/>
    </row>
    <row r="104779" spans="11:11">
      <c r="K104779"/>
    </row>
    <row r="104780" spans="11:11">
      <c r="K104780"/>
    </row>
    <row r="104781" spans="11:11">
      <c r="K104781"/>
    </row>
    <row r="104782" spans="11:11">
      <c r="K104782"/>
    </row>
    <row r="104783" spans="11:11">
      <c r="K104783"/>
    </row>
    <row r="104784" spans="11:11">
      <c r="K104784"/>
    </row>
    <row r="104785" spans="11:11">
      <c r="K104785"/>
    </row>
    <row r="104786" spans="11:11">
      <c r="K104786"/>
    </row>
    <row r="104787" spans="11:11">
      <c r="K104787"/>
    </row>
    <row r="104788" spans="11:11">
      <c r="K104788"/>
    </row>
    <row r="104789" spans="11:11">
      <c r="K104789"/>
    </row>
    <row r="104790" spans="11:11">
      <c r="K104790"/>
    </row>
    <row r="104791" spans="11:11">
      <c r="K104791"/>
    </row>
    <row r="104792" spans="11:11">
      <c r="K104792"/>
    </row>
    <row r="104793" spans="11:11">
      <c r="K104793"/>
    </row>
    <row r="104794" spans="11:11">
      <c r="K104794"/>
    </row>
    <row r="104795" spans="11:11">
      <c r="K104795"/>
    </row>
    <row r="104796" spans="11:11">
      <c r="K104796"/>
    </row>
    <row r="104797" spans="11:11">
      <c r="K104797"/>
    </row>
    <row r="104798" spans="11:11">
      <c r="K104798"/>
    </row>
    <row r="104799" spans="11:11">
      <c r="K104799"/>
    </row>
    <row r="104800" spans="11:11">
      <c r="K104800"/>
    </row>
    <row r="104801" spans="11:11">
      <c r="K104801"/>
    </row>
    <row r="104802" spans="11:11">
      <c r="K104802"/>
    </row>
    <row r="104803" spans="11:11">
      <c r="K104803"/>
    </row>
    <row r="104804" spans="11:11">
      <c r="K104804"/>
    </row>
    <row r="104805" spans="11:11">
      <c r="K104805"/>
    </row>
    <row r="104806" spans="11:11">
      <c r="K104806"/>
    </row>
    <row r="104807" spans="11:11">
      <c r="K104807"/>
    </row>
    <row r="104808" spans="11:11">
      <c r="K104808"/>
    </row>
    <row r="104809" spans="11:11">
      <c r="K104809"/>
    </row>
    <row r="104810" spans="11:11">
      <c r="K104810"/>
    </row>
    <row r="104811" spans="11:11">
      <c r="K104811"/>
    </row>
    <row r="104812" spans="11:11">
      <c r="K104812"/>
    </row>
    <row r="104813" spans="11:11">
      <c r="K104813"/>
    </row>
    <row r="104814" spans="11:11">
      <c r="K104814"/>
    </row>
    <row r="104815" spans="11:11">
      <c r="K104815"/>
    </row>
    <row r="104816" spans="11:11">
      <c r="K104816"/>
    </row>
    <row r="104817" spans="11:11">
      <c r="K104817"/>
    </row>
    <row r="104818" spans="11:11">
      <c r="K104818"/>
    </row>
    <row r="104819" spans="11:11">
      <c r="K104819"/>
    </row>
    <row r="104820" spans="11:11">
      <c r="K104820"/>
    </row>
    <row r="104821" spans="11:11">
      <c r="K104821"/>
    </row>
    <row r="104822" spans="11:11">
      <c r="K104822"/>
    </row>
    <row r="104823" spans="11:11">
      <c r="K104823"/>
    </row>
    <row r="104824" spans="11:11">
      <c r="K104824"/>
    </row>
    <row r="104825" spans="11:11">
      <c r="K104825"/>
    </row>
    <row r="104826" spans="11:11">
      <c r="K104826"/>
    </row>
    <row r="104827" spans="11:11">
      <c r="K104827"/>
    </row>
    <row r="104828" spans="11:11">
      <c r="K104828"/>
    </row>
    <row r="104829" spans="11:11">
      <c r="K104829"/>
    </row>
    <row r="104830" spans="11:11">
      <c r="K104830"/>
    </row>
    <row r="104831" spans="11:11">
      <c r="K104831"/>
    </row>
    <row r="104832" spans="11:11">
      <c r="K104832"/>
    </row>
    <row r="104833" spans="11:11">
      <c r="K104833"/>
    </row>
    <row r="104834" spans="11:11">
      <c r="K104834"/>
    </row>
    <row r="104835" spans="11:11">
      <c r="K104835"/>
    </row>
    <row r="104836" spans="11:11">
      <c r="K104836"/>
    </row>
    <row r="104837" spans="11:11">
      <c r="K104837"/>
    </row>
    <row r="104838" spans="11:11">
      <c r="K104838"/>
    </row>
    <row r="104839" spans="11:11">
      <c r="K104839"/>
    </row>
    <row r="104840" spans="11:11">
      <c r="K104840"/>
    </row>
    <row r="104841" spans="11:11">
      <c r="K104841"/>
    </row>
    <row r="104842" spans="11:11">
      <c r="K104842"/>
    </row>
    <row r="104843" spans="11:11">
      <c r="K104843"/>
    </row>
    <row r="104844" spans="11:11">
      <c r="K104844"/>
    </row>
    <row r="104845" spans="11:11">
      <c r="K104845"/>
    </row>
    <row r="104846" spans="11:11">
      <c r="K104846"/>
    </row>
    <row r="104847" spans="11:11">
      <c r="K104847"/>
    </row>
    <row r="104848" spans="11:11">
      <c r="K104848"/>
    </row>
    <row r="104849" spans="11:11">
      <c r="K104849"/>
    </row>
    <row r="104850" spans="11:11">
      <c r="K104850"/>
    </row>
    <row r="104851" spans="11:11">
      <c r="K104851"/>
    </row>
    <row r="104852" spans="11:11">
      <c r="K104852"/>
    </row>
    <row r="104853" spans="11:11">
      <c r="K104853"/>
    </row>
    <row r="104854" spans="11:11">
      <c r="K104854"/>
    </row>
    <row r="104855" spans="11:11">
      <c r="K104855"/>
    </row>
    <row r="104856" spans="11:11">
      <c r="K104856"/>
    </row>
    <row r="104857" spans="11:11">
      <c r="K104857"/>
    </row>
    <row r="104858" spans="11:11">
      <c r="K104858"/>
    </row>
    <row r="104859" spans="11:11">
      <c r="K104859"/>
    </row>
    <row r="104860" spans="11:11">
      <c r="K104860"/>
    </row>
    <row r="104861" spans="11:11">
      <c r="K104861"/>
    </row>
    <row r="104862" spans="11:11">
      <c r="K104862"/>
    </row>
    <row r="104863" spans="11:11">
      <c r="K104863"/>
    </row>
    <row r="104864" spans="11:11">
      <c r="K104864"/>
    </row>
    <row r="104865" spans="11:11">
      <c r="K104865"/>
    </row>
    <row r="104866" spans="11:11">
      <c r="K104866"/>
    </row>
    <row r="104867" spans="11:11">
      <c r="K104867"/>
    </row>
    <row r="104868" spans="11:11">
      <c r="K104868"/>
    </row>
    <row r="104869" spans="11:11">
      <c r="K104869"/>
    </row>
    <row r="104870" spans="11:11">
      <c r="K104870"/>
    </row>
    <row r="104871" spans="11:11">
      <c r="K104871"/>
    </row>
    <row r="104872" spans="11:11">
      <c r="K104872"/>
    </row>
    <row r="104873" spans="11:11">
      <c r="K104873"/>
    </row>
    <row r="104874" spans="11:11">
      <c r="K104874"/>
    </row>
    <row r="104875" spans="11:11">
      <c r="K104875"/>
    </row>
    <row r="104876" spans="11:11">
      <c r="K104876"/>
    </row>
    <row r="104877" spans="11:11">
      <c r="K104877"/>
    </row>
    <row r="104878" spans="11:11">
      <c r="K104878"/>
    </row>
    <row r="104879" spans="11:11">
      <c r="K104879"/>
    </row>
    <row r="104880" spans="11:11">
      <c r="K104880"/>
    </row>
    <row r="104881" spans="11:11">
      <c r="K104881"/>
    </row>
    <row r="104882" spans="11:11">
      <c r="K104882"/>
    </row>
    <row r="104883" spans="11:11">
      <c r="K104883"/>
    </row>
    <row r="104884" spans="11:11">
      <c r="K104884"/>
    </row>
    <row r="104885" spans="11:11">
      <c r="K104885"/>
    </row>
    <row r="104886" spans="11:11">
      <c r="K104886"/>
    </row>
    <row r="104887" spans="11:11">
      <c r="K104887"/>
    </row>
    <row r="104888" spans="11:11">
      <c r="K104888"/>
    </row>
    <row r="104889" spans="11:11">
      <c r="K104889"/>
    </row>
    <row r="104890" spans="11:11">
      <c r="K104890"/>
    </row>
    <row r="104891" spans="11:11">
      <c r="K104891"/>
    </row>
    <row r="104892" spans="11:11">
      <c r="K104892"/>
    </row>
    <row r="104893" spans="11:11">
      <c r="K104893"/>
    </row>
    <row r="104894" spans="11:11">
      <c r="K104894"/>
    </row>
    <row r="104895" spans="11:11">
      <c r="K104895"/>
    </row>
    <row r="104896" spans="11:11">
      <c r="K104896"/>
    </row>
    <row r="104897" spans="11:11">
      <c r="K104897"/>
    </row>
    <row r="104898" spans="11:11">
      <c r="K104898"/>
    </row>
    <row r="104899" spans="11:11">
      <c r="K104899"/>
    </row>
    <row r="104900" spans="11:11">
      <c r="K104900"/>
    </row>
    <row r="104901" spans="11:11">
      <c r="K104901"/>
    </row>
    <row r="104902" spans="11:11">
      <c r="K104902"/>
    </row>
    <row r="104903" spans="11:11">
      <c r="K104903"/>
    </row>
    <row r="104904" spans="11:11">
      <c r="K104904"/>
    </row>
    <row r="104905" spans="11:11">
      <c r="K104905"/>
    </row>
    <row r="104906" spans="11:11">
      <c r="K104906"/>
    </row>
    <row r="104907" spans="11:11">
      <c r="K104907"/>
    </row>
    <row r="104908" spans="11:11">
      <c r="K104908"/>
    </row>
    <row r="104909" spans="11:11">
      <c r="K104909"/>
    </row>
    <row r="104910" spans="11:11">
      <c r="K104910"/>
    </row>
    <row r="104911" spans="11:11">
      <c r="K104911"/>
    </row>
    <row r="104912" spans="11:11">
      <c r="K104912"/>
    </row>
    <row r="104913" spans="11:11">
      <c r="K104913"/>
    </row>
    <row r="104914" spans="11:11">
      <c r="K104914"/>
    </row>
    <row r="104915" spans="11:11">
      <c r="K104915"/>
    </row>
    <row r="104916" spans="11:11">
      <c r="K104916"/>
    </row>
    <row r="104917" spans="11:11">
      <c r="K104917"/>
    </row>
    <row r="104918" spans="11:11">
      <c r="K104918"/>
    </row>
    <row r="104919" spans="11:11">
      <c r="K104919"/>
    </row>
    <row r="104920" spans="11:11">
      <c r="K104920"/>
    </row>
    <row r="104921" spans="11:11">
      <c r="K104921"/>
    </row>
    <row r="104922" spans="11:11">
      <c r="K104922"/>
    </row>
    <row r="104923" spans="11:11">
      <c r="K104923"/>
    </row>
    <row r="104924" spans="11:11">
      <c r="K104924"/>
    </row>
    <row r="104925" spans="11:11">
      <c r="K104925"/>
    </row>
    <row r="104926" spans="11:11">
      <c r="K104926"/>
    </row>
    <row r="104927" spans="11:11">
      <c r="K104927"/>
    </row>
    <row r="104928" spans="11:11">
      <c r="K104928"/>
    </row>
    <row r="104929" spans="11:11">
      <c r="K104929"/>
    </row>
    <row r="104930" spans="11:11">
      <c r="K104930"/>
    </row>
    <row r="104931" spans="11:11">
      <c r="K104931"/>
    </row>
    <row r="104932" spans="11:11">
      <c r="K104932"/>
    </row>
    <row r="104933" spans="11:11">
      <c r="K104933"/>
    </row>
    <row r="104934" spans="11:11">
      <c r="K104934"/>
    </row>
    <row r="104935" spans="11:11">
      <c r="K104935"/>
    </row>
    <row r="104936" spans="11:11">
      <c r="K104936"/>
    </row>
    <row r="104937" spans="11:11">
      <c r="K104937"/>
    </row>
    <row r="104938" spans="11:11">
      <c r="K104938"/>
    </row>
    <row r="104939" spans="11:11">
      <c r="K104939"/>
    </row>
    <row r="104940" spans="11:11">
      <c r="K104940"/>
    </row>
    <row r="104941" spans="11:11">
      <c r="K104941"/>
    </row>
    <row r="104942" spans="11:11">
      <c r="K104942"/>
    </row>
    <row r="104943" spans="11:11">
      <c r="K104943"/>
    </row>
    <row r="104944" spans="11:11">
      <c r="K104944"/>
    </row>
    <row r="104945" spans="11:11">
      <c r="K104945"/>
    </row>
    <row r="104946" spans="11:11">
      <c r="K104946"/>
    </row>
    <row r="104947" spans="11:11">
      <c r="K104947"/>
    </row>
    <row r="104948" spans="11:11">
      <c r="K104948"/>
    </row>
    <row r="104949" spans="11:11">
      <c r="K104949"/>
    </row>
    <row r="104950" spans="11:11">
      <c r="K104950"/>
    </row>
    <row r="104951" spans="11:11">
      <c r="K104951"/>
    </row>
    <row r="104952" spans="11:11">
      <c r="K104952"/>
    </row>
    <row r="104953" spans="11:11">
      <c r="K104953"/>
    </row>
    <row r="104954" spans="11:11">
      <c r="K104954"/>
    </row>
    <row r="104955" spans="11:11">
      <c r="K104955"/>
    </row>
    <row r="104956" spans="11:11">
      <c r="K104956"/>
    </row>
    <row r="104957" spans="11:11">
      <c r="K104957"/>
    </row>
    <row r="104958" spans="11:11">
      <c r="K104958"/>
    </row>
    <row r="104959" spans="11:11">
      <c r="K104959"/>
    </row>
    <row r="104960" spans="11:11">
      <c r="K104960"/>
    </row>
    <row r="104961" spans="11:11">
      <c r="K104961"/>
    </row>
    <row r="104962" spans="11:11">
      <c r="K104962"/>
    </row>
    <row r="104963" spans="11:11">
      <c r="K104963"/>
    </row>
    <row r="104964" spans="11:11">
      <c r="K104964"/>
    </row>
    <row r="104965" spans="11:11">
      <c r="K104965"/>
    </row>
    <row r="104966" spans="11:11">
      <c r="K104966"/>
    </row>
    <row r="104967" spans="11:11">
      <c r="K104967"/>
    </row>
    <row r="104968" spans="11:11">
      <c r="K104968"/>
    </row>
    <row r="104969" spans="11:11">
      <c r="K104969"/>
    </row>
    <row r="104970" spans="11:11">
      <c r="K104970"/>
    </row>
    <row r="104971" spans="11:11">
      <c r="K104971"/>
    </row>
    <row r="104972" spans="11:11">
      <c r="K104972"/>
    </row>
    <row r="104973" spans="11:11">
      <c r="K104973"/>
    </row>
    <row r="104974" spans="11:11">
      <c r="K104974"/>
    </row>
    <row r="104975" spans="11:11">
      <c r="K104975"/>
    </row>
    <row r="104976" spans="11:11">
      <c r="K104976"/>
    </row>
    <row r="104977" spans="11:11">
      <c r="K104977"/>
    </row>
    <row r="104978" spans="11:11">
      <c r="K104978"/>
    </row>
    <row r="104979" spans="11:11">
      <c r="K104979"/>
    </row>
    <row r="104980" spans="11:11">
      <c r="K104980"/>
    </row>
    <row r="104981" spans="11:11">
      <c r="K104981"/>
    </row>
    <row r="104982" spans="11:11">
      <c r="K104982"/>
    </row>
    <row r="104983" spans="11:11">
      <c r="K104983"/>
    </row>
    <row r="104984" spans="11:11">
      <c r="K104984"/>
    </row>
    <row r="104985" spans="11:11">
      <c r="K104985"/>
    </row>
    <row r="104986" spans="11:11">
      <c r="K104986"/>
    </row>
    <row r="104987" spans="11:11">
      <c r="K104987"/>
    </row>
    <row r="104988" spans="11:11">
      <c r="K104988"/>
    </row>
    <row r="104989" spans="11:11">
      <c r="K104989"/>
    </row>
    <row r="104990" spans="11:11">
      <c r="K104990"/>
    </row>
    <row r="104991" spans="11:11">
      <c r="K104991"/>
    </row>
    <row r="104992" spans="11:11">
      <c r="K104992"/>
    </row>
    <row r="104993" spans="11:11">
      <c r="K104993"/>
    </row>
    <row r="104994" spans="11:11">
      <c r="K104994"/>
    </row>
    <row r="104995" spans="11:11">
      <c r="K104995"/>
    </row>
    <row r="104996" spans="11:11">
      <c r="K104996"/>
    </row>
    <row r="104997" spans="11:11">
      <c r="K104997"/>
    </row>
    <row r="104998" spans="11:11">
      <c r="K104998"/>
    </row>
    <row r="104999" spans="11:11">
      <c r="K104999"/>
    </row>
    <row r="105000" spans="11:11">
      <c r="K105000"/>
    </row>
    <row r="105001" spans="11:11">
      <c r="K105001"/>
    </row>
    <row r="105002" spans="11:11">
      <c r="K105002"/>
    </row>
    <row r="105003" spans="11:11">
      <c r="K105003"/>
    </row>
    <row r="105004" spans="11:11">
      <c r="K105004"/>
    </row>
    <row r="105005" spans="11:11">
      <c r="K105005"/>
    </row>
    <row r="105006" spans="11:11">
      <c r="K105006"/>
    </row>
    <row r="105007" spans="11:11">
      <c r="K105007"/>
    </row>
    <row r="105008" spans="11:11">
      <c r="K105008"/>
    </row>
    <row r="105009" spans="11:11">
      <c r="K105009"/>
    </row>
    <row r="105010" spans="11:11">
      <c r="K105010"/>
    </row>
    <row r="105011" spans="11:11">
      <c r="K105011"/>
    </row>
    <row r="105012" spans="11:11">
      <c r="K105012"/>
    </row>
    <row r="105013" spans="11:11">
      <c r="K105013"/>
    </row>
    <row r="105014" spans="11:11">
      <c r="K105014"/>
    </row>
    <row r="105015" spans="11:11">
      <c r="K105015"/>
    </row>
    <row r="105016" spans="11:11">
      <c r="K105016"/>
    </row>
    <row r="105017" spans="11:11">
      <c r="K105017"/>
    </row>
    <row r="105018" spans="11:11">
      <c r="K105018"/>
    </row>
    <row r="105019" spans="11:11">
      <c r="K105019"/>
    </row>
    <row r="105020" spans="11:11">
      <c r="K105020"/>
    </row>
    <row r="105021" spans="11:11">
      <c r="K105021"/>
    </row>
    <row r="105022" spans="11:11">
      <c r="K105022"/>
    </row>
    <row r="105023" spans="11:11">
      <c r="K105023"/>
    </row>
    <row r="105024" spans="11:11">
      <c r="K105024"/>
    </row>
    <row r="105025" spans="11:11">
      <c r="K105025"/>
    </row>
    <row r="105026" spans="11:11">
      <c r="K105026"/>
    </row>
    <row r="105027" spans="11:11">
      <c r="K105027"/>
    </row>
    <row r="105028" spans="11:11">
      <c r="K105028"/>
    </row>
    <row r="105029" spans="11:11">
      <c r="K105029"/>
    </row>
    <row r="105030" spans="11:11">
      <c r="K105030"/>
    </row>
    <row r="105031" spans="11:11">
      <c r="K105031"/>
    </row>
    <row r="105032" spans="11:11">
      <c r="K105032"/>
    </row>
    <row r="105033" spans="11:11">
      <c r="K105033"/>
    </row>
    <row r="105034" spans="11:11">
      <c r="K105034"/>
    </row>
    <row r="105035" spans="11:11">
      <c r="K105035"/>
    </row>
    <row r="105036" spans="11:11">
      <c r="K105036"/>
    </row>
    <row r="105037" spans="11:11">
      <c r="K105037"/>
    </row>
    <row r="105038" spans="11:11">
      <c r="K105038"/>
    </row>
    <row r="105039" spans="11:11">
      <c r="K105039"/>
    </row>
    <row r="105040" spans="11:11">
      <c r="K105040"/>
    </row>
    <row r="105041" spans="11:11">
      <c r="K105041"/>
    </row>
    <row r="105042" spans="11:11">
      <c r="K105042"/>
    </row>
    <row r="105043" spans="11:11">
      <c r="K105043"/>
    </row>
    <row r="105044" spans="11:11">
      <c r="K105044"/>
    </row>
    <row r="105045" spans="11:11">
      <c r="K105045"/>
    </row>
    <row r="105046" spans="11:11">
      <c r="K105046"/>
    </row>
    <row r="105047" spans="11:11">
      <c r="K105047"/>
    </row>
    <row r="105048" spans="11:11">
      <c r="K105048"/>
    </row>
    <row r="105049" spans="11:11">
      <c r="K105049"/>
    </row>
    <row r="105050" spans="11:11">
      <c r="K105050"/>
    </row>
    <row r="105051" spans="11:11">
      <c r="K105051"/>
    </row>
    <row r="105052" spans="11:11">
      <c r="K105052"/>
    </row>
    <row r="105053" spans="11:11">
      <c r="K105053"/>
    </row>
    <row r="105054" spans="11:11">
      <c r="K105054"/>
    </row>
    <row r="105055" spans="11:11">
      <c r="K105055"/>
    </row>
    <row r="105056" spans="11:11">
      <c r="K105056"/>
    </row>
    <row r="105057" spans="11:11">
      <c r="K105057"/>
    </row>
    <row r="105058" spans="11:11">
      <c r="K105058"/>
    </row>
    <row r="105059" spans="11:11">
      <c r="K105059"/>
    </row>
    <row r="105060" spans="11:11">
      <c r="K105060"/>
    </row>
    <row r="105061" spans="11:11">
      <c r="K105061"/>
    </row>
    <row r="105062" spans="11:11">
      <c r="K105062"/>
    </row>
    <row r="105063" spans="11:11">
      <c r="K105063"/>
    </row>
    <row r="105064" spans="11:11">
      <c r="K105064"/>
    </row>
    <row r="105065" spans="11:11">
      <c r="K105065"/>
    </row>
    <row r="105066" spans="11:11">
      <c r="K105066"/>
    </row>
    <row r="105067" spans="11:11">
      <c r="K105067"/>
    </row>
    <row r="105068" spans="11:11">
      <c r="K105068"/>
    </row>
    <row r="105069" spans="11:11">
      <c r="K105069"/>
    </row>
    <row r="105070" spans="11:11">
      <c r="K105070"/>
    </row>
    <row r="105071" spans="11:11">
      <c r="K105071"/>
    </row>
    <row r="105072" spans="11:11">
      <c r="K105072"/>
    </row>
    <row r="105073" spans="11:11">
      <c r="K105073"/>
    </row>
    <row r="105074" spans="11:11">
      <c r="K105074"/>
    </row>
    <row r="105075" spans="11:11">
      <c r="K105075"/>
    </row>
    <row r="105076" spans="11:11">
      <c r="K105076"/>
    </row>
    <row r="105077" spans="11:11">
      <c r="K105077"/>
    </row>
    <row r="105078" spans="11:11">
      <c r="K105078"/>
    </row>
    <row r="105079" spans="11:11">
      <c r="K105079"/>
    </row>
    <row r="105080" spans="11:11">
      <c r="K105080"/>
    </row>
    <row r="105081" spans="11:11">
      <c r="K105081"/>
    </row>
    <row r="105082" spans="11:11">
      <c r="K105082"/>
    </row>
    <row r="105083" spans="11:11">
      <c r="K105083"/>
    </row>
    <row r="105084" spans="11:11">
      <c r="K105084"/>
    </row>
    <row r="105085" spans="11:11">
      <c r="K105085"/>
    </row>
    <row r="105086" spans="11:11">
      <c r="K105086"/>
    </row>
    <row r="105087" spans="11:11">
      <c r="K105087"/>
    </row>
    <row r="105088" spans="11:11">
      <c r="K105088"/>
    </row>
    <row r="105089" spans="11:11">
      <c r="K105089"/>
    </row>
    <row r="105090" spans="11:11">
      <c r="K105090"/>
    </row>
    <row r="105091" spans="11:11">
      <c r="K105091"/>
    </row>
    <row r="105092" spans="11:11">
      <c r="K105092"/>
    </row>
    <row r="105093" spans="11:11">
      <c r="K105093"/>
    </row>
    <row r="105094" spans="11:11">
      <c r="K105094"/>
    </row>
    <row r="105095" spans="11:11">
      <c r="K105095"/>
    </row>
    <row r="105096" spans="11:11">
      <c r="K105096"/>
    </row>
    <row r="105097" spans="11:11">
      <c r="K105097"/>
    </row>
    <row r="105098" spans="11:11">
      <c r="K105098"/>
    </row>
    <row r="105099" spans="11:11">
      <c r="K105099"/>
    </row>
    <row r="105100" spans="11:11">
      <c r="K105100"/>
    </row>
    <row r="105101" spans="11:11">
      <c r="K105101"/>
    </row>
    <row r="105102" spans="11:11">
      <c r="K105102"/>
    </row>
    <row r="105103" spans="11:11">
      <c r="K105103"/>
    </row>
    <row r="105104" spans="11:11">
      <c r="K105104"/>
    </row>
    <row r="105105" spans="11:11">
      <c r="K105105"/>
    </row>
    <row r="105106" spans="11:11">
      <c r="K105106"/>
    </row>
    <row r="105107" spans="11:11">
      <c r="K105107"/>
    </row>
    <row r="105108" spans="11:11">
      <c r="K105108"/>
    </row>
    <row r="105109" spans="11:11">
      <c r="K105109"/>
    </row>
    <row r="105110" spans="11:11">
      <c r="K105110"/>
    </row>
    <row r="105111" spans="11:11">
      <c r="K105111"/>
    </row>
    <row r="105112" spans="11:11">
      <c r="K105112"/>
    </row>
    <row r="105113" spans="11:11">
      <c r="K105113"/>
    </row>
    <row r="105114" spans="11:11">
      <c r="K105114"/>
    </row>
    <row r="105115" spans="11:11">
      <c r="K105115"/>
    </row>
    <row r="105116" spans="11:11">
      <c r="K105116"/>
    </row>
    <row r="105117" spans="11:11">
      <c r="K105117"/>
    </row>
    <row r="105118" spans="11:11">
      <c r="K105118"/>
    </row>
    <row r="105119" spans="11:11">
      <c r="K105119"/>
    </row>
    <row r="105120" spans="11:11">
      <c r="K105120"/>
    </row>
    <row r="105121" spans="11:11">
      <c r="K105121"/>
    </row>
    <row r="105122" spans="11:11">
      <c r="K105122"/>
    </row>
    <row r="105123" spans="11:11">
      <c r="K105123"/>
    </row>
    <row r="105124" spans="11:11">
      <c r="K105124"/>
    </row>
    <row r="105125" spans="11:11">
      <c r="K105125"/>
    </row>
    <row r="105126" spans="11:11">
      <c r="K105126"/>
    </row>
    <row r="105127" spans="11:11">
      <c r="K105127"/>
    </row>
    <row r="105128" spans="11:11">
      <c r="K105128"/>
    </row>
    <row r="105129" spans="11:11">
      <c r="K105129"/>
    </row>
    <row r="105130" spans="11:11">
      <c r="K105130"/>
    </row>
    <row r="105131" spans="11:11">
      <c r="K105131"/>
    </row>
    <row r="105132" spans="11:11">
      <c r="K105132"/>
    </row>
    <row r="105133" spans="11:11">
      <c r="K105133"/>
    </row>
    <row r="105134" spans="11:11">
      <c r="K105134"/>
    </row>
    <row r="105135" spans="11:11">
      <c r="K105135"/>
    </row>
    <row r="105136" spans="11:11">
      <c r="K105136"/>
    </row>
    <row r="105137" spans="11:11">
      <c r="K105137"/>
    </row>
    <row r="105138" spans="11:11">
      <c r="K105138"/>
    </row>
    <row r="105139" spans="11:11">
      <c r="K105139"/>
    </row>
    <row r="105140" spans="11:11">
      <c r="K105140"/>
    </row>
    <row r="105141" spans="11:11">
      <c r="K105141"/>
    </row>
    <row r="105142" spans="11:11">
      <c r="K105142"/>
    </row>
    <row r="105143" spans="11:11">
      <c r="K105143"/>
    </row>
    <row r="105144" spans="11:11">
      <c r="K105144"/>
    </row>
    <row r="105145" spans="11:11">
      <c r="K105145"/>
    </row>
    <row r="105146" spans="11:11">
      <c r="K105146"/>
    </row>
    <row r="105147" spans="11:11">
      <c r="K105147"/>
    </row>
    <row r="105148" spans="11:11">
      <c r="K105148"/>
    </row>
    <row r="105149" spans="11:11">
      <c r="K105149"/>
    </row>
    <row r="105150" spans="11:11">
      <c r="K105150"/>
    </row>
    <row r="105151" spans="11:11">
      <c r="K105151"/>
    </row>
    <row r="105152" spans="11:11">
      <c r="K105152"/>
    </row>
    <row r="105153" spans="11:11">
      <c r="K105153"/>
    </row>
    <row r="105154" spans="11:11">
      <c r="K105154"/>
    </row>
    <row r="105155" spans="11:11">
      <c r="K105155"/>
    </row>
    <row r="105156" spans="11:11">
      <c r="K105156"/>
    </row>
    <row r="105157" spans="11:11">
      <c r="K105157"/>
    </row>
    <row r="105158" spans="11:11">
      <c r="K105158"/>
    </row>
    <row r="105159" spans="11:11">
      <c r="K105159"/>
    </row>
    <row r="105160" spans="11:11">
      <c r="K105160"/>
    </row>
    <row r="105161" spans="11:11">
      <c r="K105161"/>
    </row>
    <row r="105162" spans="11:11">
      <c r="K105162"/>
    </row>
    <row r="105163" spans="11:11">
      <c r="K105163"/>
    </row>
    <row r="105164" spans="11:11">
      <c r="K105164"/>
    </row>
    <row r="105165" spans="11:11">
      <c r="K105165"/>
    </row>
    <row r="105166" spans="11:11">
      <c r="K105166"/>
    </row>
    <row r="105167" spans="11:11">
      <c r="K105167"/>
    </row>
    <row r="105168" spans="11:11">
      <c r="K105168"/>
    </row>
    <row r="105169" spans="11:11">
      <c r="K105169"/>
    </row>
    <row r="105170" spans="11:11">
      <c r="K105170"/>
    </row>
    <row r="105171" spans="11:11">
      <c r="K105171"/>
    </row>
    <row r="105172" spans="11:11">
      <c r="K105172"/>
    </row>
    <row r="105173" spans="11:11">
      <c r="K105173"/>
    </row>
    <row r="105174" spans="11:11">
      <c r="K105174"/>
    </row>
    <row r="105175" spans="11:11">
      <c r="K105175"/>
    </row>
    <row r="105176" spans="11:11">
      <c r="K105176"/>
    </row>
    <row r="105177" spans="11:11">
      <c r="K105177"/>
    </row>
    <row r="105178" spans="11:11">
      <c r="K105178"/>
    </row>
    <row r="105179" spans="11:11">
      <c r="K105179"/>
    </row>
    <row r="105180" spans="11:11">
      <c r="K105180"/>
    </row>
    <row r="105181" spans="11:11">
      <c r="K105181"/>
    </row>
    <row r="105182" spans="11:11">
      <c r="K105182"/>
    </row>
    <row r="105183" spans="11:11">
      <c r="K105183"/>
    </row>
    <row r="105184" spans="11:11">
      <c r="K105184"/>
    </row>
    <row r="105185" spans="11:11">
      <c r="K105185"/>
    </row>
    <row r="105186" spans="11:11">
      <c r="K105186"/>
    </row>
    <row r="105187" spans="11:11">
      <c r="K105187"/>
    </row>
    <row r="105188" spans="11:11">
      <c r="K105188"/>
    </row>
    <row r="105189" spans="11:11">
      <c r="K105189"/>
    </row>
    <row r="105190" spans="11:11">
      <c r="K105190"/>
    </row>
    <row r="105191" spans="11:11">
      <c r="K105191"/>
    </row>
    <row r="105192" spans="11:11">
      <c r="K105192"/>
    </row>
    <row r="105193" spans="11:11">
      <c r="K105193"/>
    </row>
    <row r="105194" spans="11:11">
      <c r="K105194"/>
    </row>
    <row r="105195" spans="11:11">
      <c r="K105195"/>
    </row>
    <row r="105196" spans="11:11">
      <c r="K105196"/>
    </row>
    <row r="105197" spans="11:11">
      <c r="K105197"/>
    </row>
    <row r="105198" spans="11:11">
      <c r="K105198"/>
    </row>
    <row r="105199" spans="11:11">
      <c r="K105199"/>
    </row>
    <row r="105200" spans="11:11">
      <c r="K105200"/>
    </row>
    <row r="105201" spans="11:11">
      <c r="K105201"/>
    </row>
    <row r="105202" spans="11:11">
      <c r="K105202"/>
    </row>
    <row r="105203" spans="11:11">
      <c r="K105203"/>
    </row>
    <row r="105204" spans="11:11">
      <c r="K105204"/>
    </row>
    <row r="105205" spans="11:11">
      <c r="K105205"/>
    </row>
    <row r="105206" spans="11:11">
      <c r="K105206"/>
    </row>
    <row r="105207" spans="11:11">
      <c r="K105207"/>
    </row>
    <row r="105208" spans="11:11">
      <c r="K105208"/>
    </row>
    <row r="105209" spans="11:11">
      <c r="K105209"/>
    </row>
    <row r="105210" spans="11:11">
      <c r="K105210"/>
    </row>
    <row r="105211" spans="11:11">
      <c r="K105211"/>
    </row>
    <row r="105212" spans="11:11">
      <c r="K105212"/>
    </row>
    <row r="105213" spans="11:11">
      <c r="K105213"/>
    </row>
    <row r="105214" spans="11:11">
      <c r="K105214"/>
    </row>
    <row r="105215" spans="11:11">
      <c r="K105215"/>
    </row>
    <row r="105216" spans="11:11">
      <c r="K105216"/>
    </row>
    <row r="105217" spans="11:11">
      <c r="K105217"/>
    </row>
    <row r="105218" spans="11:11">
      <c r="K105218"/>
    </row>
    <row r="105219" spans="11:11">
      <c r="K105219"/>
    </row>
    <row r="105220" spans="11:11">
      <c r="K105220"/>
    </row>
    <row r="105221" spans="11:11">
      <c r="K105221"/>
    </row>
    <row r="105222" spans="11:11">
      <c r="K105222"/>
    </row>
    <row r="105223" spans="11:11">
      <c r="K105223"/>
    </row>
    <row r="105224" spans="11:11">
      <c r="K105224"/>
    </row>
    <row r="105225" spans="11:11">
      <c r="K105225"/>
    </row>
    <row r="105226" spans="11:11">
      <c r="K105226"/>
    </row>
    <row r="105227" spans="11:11">
      <c r="K105227"/>
    </row>
    <row r="105228" spans="11:11">
      <c r="K105228"/>
    </row>
    <row r="105229" spans="11:11">
      <c r="K105229"/>
    </row>
    <row r="105230" spans="11:11">
      <c r="K105230"/>
    </row>
    <row r="105231" spans="11:11">
      <c r="K105231"/>
    </row>
    <row r="105232" spans="11:11">
      <c r="K105232"/>
    </row>
    <row r="105233" spans="11:11">
      <c r="K105233"/>
    </row>
    <row r="105234" spans="11:11">
      <c r="K105234"/>
    </row>
    <row r="105235" spans="11:11">
      <c r="K105235"/>
    </row>
    <row r="105236" spans="11:11">
      <c r="K105236"/>
    </row>
    <row r="105237" spans="11:11">
      <c r="K105237"/>
    </row>
    <row r="105238" spans="11:11">
      <c r="K105238"/>
    </row>
    <row r="105239" spans="11:11">
      <c r="K105239"/>
    </row>
    <row r="105240" spans="11:11">
      <c r="K105240"/>
    </row>
    <row r="105241" spans="11:11">
      <c r="K105241"/>
    </row>
    <row r="105242" spans="11:11">
      <c r="K105242"/>
    </row>
    <row r="105243" spans="11:11">
      <c r="K105243"/>
    </row>
    <row r="105244" spans="11:11">
      <c r="K105244"/>
    </row>
    <row r="105245" spans="11:11">
      <c r="K105245"/>
    </row>
    <row r="105246" spans="11:11">
      <c r="K105246"/>
    </row>
    <row r="105247" spans="11:11">
      <c r="K105247"/>
    </row>
    <row r="105248" spans="11:11">
      <c r="K105248"/>
    </row>
    <row r="105249" spans="11:11">
      <c r="K105249"/>
    </row>
    <row r="105250" spans="11:11">
      <c r="K105250"/>
    </row>
    <row r="105251" spans="11:11">
      <c r="K105251"/>
    </row>
    <row r="105252" spans="11:11">
      <c r="K105252"/>
    </row>
    <row r="105253" spans="11:11">
      <c r="K105253"/>
    </row>
    <row r="105254" spans="11:11">
      <c r="K105254"/>
    </row>
    <row r="105255" spans="11:11">
      <c r="K105255"/>
    </row>
    <row r="105256" spans="11:11">
      <c r="K105256"/>
    </row>
    <row r="105257" spans="11:11">
      <c r="K105257"/>
    </row>
    <row r="105258" spans="11:11">
      <c r="K105258"/>
    </row>
    <row r="105259" spans="11:11">
      <c r="K105259"/>
    </row>
    <row r="105260" spans="11:11">
      <c r="K105260"/>
    </row>
    <row r="105261" spans="11:11">
      <c r="K105261"/>
    </row>
    <row r="105262" spans="11:11">
      <c r="K105262"/>
    </row>
    <row r="105263" spans="11:11">
      <c r="K105263"/>
    </row>
    <row r="105264" spans="11:11">
      <c r="K105264"/>
    </row>
    <row r="105265" spans="11:11">
      <c r="K105265"/>
    </row>
    <row r="105266" spans="11:11">
      <c r="K105266"/>
    </row>
    <row r="105267" spans="11:11">
      <c r="K105267"/>
    </row>
    <row r="105268" spans="11:11">
      <c r="K105268"/>
    </row>
    <row r="105269" spans="11:11">
      <c r="K105269"/>
    </row>
    <row r="105270" spans="11:11">
      <c r="K105270"/>
    </row>
    <row r="105271" spans="11:11">
      <c r="K105271"/>
    </row>
    <row r="105272" spans="11:11">
      <c r="K105272"/>
    </row>
    <row r="105273" spans="11:11">
      <c r="K105273"/>
    </row>
    <row r="105274" spans="11:11">
      <c r="K105274"/>
    </row>
    <row r="105275" spans="11:11">
      <c r="K105275"/>
    </row>
    <row r="105276" spans="11:11">
      <c r="K105276"/>
    </row>
    <row r="105277" spans="11:11">
      <c r="K105277"/>
    </row>
    <row r="105278" spans="11:11">
      <c r="K105278"/>
    </row>
    <row r="105279" spans="11:11">
      <c r="K105279"/>
    </row>
    <row r="105280" spans="11:11">
      <c r="K105280"/>
    </row>
    <row r="105281" spans="11:11">
      <c r="K105281"/>
    </row>
    <row r="105282" spans="11:11">
      <c r="K105282"/>
    </row>
    <row r="105283" spans="11:11">
      <c r="K105283"/>
    </row>
    <row r="105284" spans="11:11">
      <c r="K105284"/>
    </row>
    <row r="105285" spans="11:11">
      <c r="K105285"/>
    </row>
    <row r="105286" spans="11:11">
      <c r="K105286"/>
    </row>
    <row r="105287" spans="11:11">
      <c r="K105287"/>
    </row>
    <row r="105288" spans="11:11">
      <c r="K105288"/>
    </row>
    <row r="105289" spans="11:11">
      <c r="K105289"/>
    </row>
    <row r="105290" spans="11:11">
      <c r="K105290"/>
    </row>
    <row r="105291" spans="11:11">
      <c r="K105291"/>
    </row>
    <row r="105292" spans="11:11">
      <c r="K105292"/>
    </row>
    <row r="105293" spans="11:11">
      <c r="K105293"/>
    </row>
    <row r="105294" spans="11:11">
      <c r="K105294"/>
    </row>
    <row r="105295" spans="11:11">
      <c r="K105295"/>
    </row>
    <row r="105296" spans="11:11">
      <c r="K105296"/>
    </row>
    <row r="105297" spans="11:11">
      <c r="K105297"/>
    </row>
    <row r="105298" spans="11:11">
      <c r="K105298"/>
    </row>
    <row r="105299" spans="11:11">
      <c r="K105299"/>
    </row>
    <row r="105300" spans="11:11">
      <c r="K105300"/>
    </row>
    <row r="105301" spans="11:11">
      <c r="K105301"/>
    </row>
    <row r="105302" spans="11:11">
      <c r="K105302"/>
    </row>
    <row r="105303" spans="11:11">
      <c r="K105303"/>
    </row>
    <row r="105304" spans="11:11">
      <c r="K105304"/>
    </row>
    <row r="105305" spans="11:11">
      <c r="K105305"/>
    </row>
    <row r="105306" spans="11:11">
      <c r="K105306"/>
    </row>
    <row r="105307" spans="11:11">
      <c r="K105307"/>
    </row>
    <row r="105308" spans="11:11">
      <c r="K105308"/>
    </row>
    <row r="105309" spans="11:11">
      <c r="K105309"/>
    </row>
    <row r="105310" spans="11:11">
      <c r="K105310"/>
    </row>
    <row r="105311" spans="11:11">
      <c r="K105311"/>
    </row>
    <row r="105312" spans="11:11">
      <c r="K105312"/>
    </row>
    <row r="105313" spans="11:11">
      <c r="K105313"/>
    </row>
    <row r="105314" spans="11:11">
      <c r="K105314"/>
    </row>
    <row r="105315" spans="11:11">
      <c r="K105315"/>
    </row>
    <row r="105316" spans="11:11">
      <c r="K105316"/>
    </row>
    <row r="105317" spans="11:11">
      <c r="K105317"/>
    </row>
    <row r="105318" spans="11:11">
      <c r="K105318"/>
    </row>
    <row r="105319" spans="11:11">
      <c r="K105319"/>
    </row>
    <row r="105320" spans="11:11">
      <c r="K105320"/>
    </row>
    <row r="105321" spans="11:11">
      <c r="K105321"/>
    </row>
    <row r="105322" spans="11:11">
      <c r="K105322"/>
    </row>
    <row r="105323" spans="11:11">
      <c r="K105323"/>
    </row>
    <row r="105324" spans="11:11">
      <c r="K105324"/>
    </row>
    <row r="105325" spans="11:11">
      <c r="K105325"/>
    </row>
    <row r="105326" spans="11:11">
      <c r="K105326"/>
    </row>
    <row r="105327" spans="11:11">
      <c r="K105327"/>
    </row>
    <row r="105328" spans="11:11">
      <c r="K105328"/>
    </row>
    <row r="105329" spans="11:11">
      <c r="K105329"/>
    </row>
    <row r="105330" spans="11:11">
      <c r="K105330"/>
    </row>
    <row r="105331" spans="11:11">
      <c r="K105331"/>
    </row>
    <row r="105332" spans="11:11">
      <c r="K105332"/>
    </row>
    <row r="105333" spans="11:11">
      <c r="K105333"/>
    </row>
    <row r="105334" spans="11:11">
      <c r="K105334"/>
    </row>
    <row r="105335" spans="11:11">
      <c r="K105335"/>
    </row>
    <row r="105336" spans="11:11">
      <c r="K105336"/>
    </row>
    <row r="105337" spans="11:11">
      <c r="K105337"/>
    </row>
    <row r="105338" spans="11:11">
      <c r="K105338"/>
    </row>
    <row r="105339" spans="11:11">
      <c r="K105339"/>
    </row>
    <row r="105340" spans="11:11">
      <c r="K105340"/>
    </row>
    <row r="105341" spans="11:11">
      <c r="K105341"/>
    </row>
    <row r="105342" spans="11:11">
      <c r="K105342"/>
    </row>
    <row r="105343" spans="11:11">
      <c r="K105343"/>
    </row>
    <row r="105344" spans="11:11">
      <c r="K105344"/>
    </row>
    <row r="105345" spans="11:11">
      <c r="K105345"/>
    </row>
    <row r="105346" spans="11:11">
      <c r="K105346"/>
    </row>
    <row r="105347" spans="11:11">
      <c r="K105347"/>
    </row>
    <row r="105348" spans="11:11">
      <c r="K105348"/>
    </row>
    <row r="105349" spans="11:11">
      <c r="K105349"/>
    </row>
    <row r="105350" spans="11:11">
      <c r="K105350"/>
    </row>
    <row r="105351" spans="11:11">
      <c r="K105351"/>
    </row>
    <row r="105352" spans="11:11">
      <c r="K105352"/>
    </row>
    <row r="105353" spans="11:11">
      <c r="K105353"/>
    </row>
    <row r="105354" spans="11:11">
      <c r="K105354"/>
    </row>
    <row r="105355" spans="11:11">
      <c r="K105355"/>
    </row>
    <row r="105356" spans="11:11">
      <c r="K105356"/>
    </row>
    <row r="105357" spans="11:11">
      <c r="K105357"/>
    </row>
    <row r="105358" spans="11:11">
      <c r="K105358"/>
    </row>
    <row r="105359" spans="11:11">
      <c r="K105359"/>
    </row>
    <row r="105360" spans="11:11">
      <c r="K105360"/>
    </row>
    <row r="105361" spans="11:11">
      <c r="K105361"/>
    </row>
    <row r="105362" spans="11:11">
      <c r="K105362"/>
    </row>
    <row r="105363" spans="11:11">
      <c r="K105363"/>
    </row>
    <row r="105364" spans="11:11">
      <c r="K105364"/>
    </row>
    <row r="105365" spans="11:11">
      <c r="K105365"/>
    </row>
    <row r="105366" spans="11:11">
      <c r="K105366"/>
    </row>
    <row r="105367" spans="11:11">
      <c r="K105367"/>
    </row>
    <row r="105368" spans="11:11">
      <c r="K105368"/>
    </row>
    <row r="105369" spans="11:11">
      <c r="K105369"/>
    </row>
    <row r="105370" spans="11:11">
      <c r="K105370"/>
    </row>
    <row r="105371" spans="11:11">
      <c r="K105371"/>
    </row>
    <row r="105372" spans="11:11">
      <c r="K105372"/>
    </row>
    <row r="105373" spans="11:11">
      <c r="K105373"/>
    </row>
    <row r="105374" spans="11:11">
      <c r="K105374"/>
    </row>
    <row r="105375" spans="11:11">
      <c r="K105375"/>
    </row>
    <row r="105376" spans="11:11">
      <c r="K105376"/>
    </row>
    <row r="105377" spans="11:11">
      <c r="K105377"/>
    </row>
    <row r="105378" spans="11:11">
      <c r="K105378"/>
    </row>
    <row r="105379" spans="11:11">
      <c r="K105379"/>
    </row>
    <row r="105380" spans="11:11">
      <c r="K105380"/>
    </row>
    <row r="105381" spans="11:11">
      <c r="K105381"/>
    </row>
    <row r="105382" spans="11:11">
      <c r="K105382"/>
    </row>
    <row r="105383" spans="11:11">
      <c r="K105383"/>
    </row>
    <row r="105384" spans="11:11">
      <c r="K105384"/>
    </row>
    <row r="105385" spans="11:11">
      <c r="K105385"/>
    </row>
    <row r="105386" spans="11:11">
      <c r="K105386"/>
    </row>
    <row r="105387" spans="11:11">
      <c r="K105387"/>
    </row>
    <row r="105388" spans="11:11">
      <c r="K105388"/>
    </row>
    <row r="105389" spans="11:11">
      <c r="K105389"/>
    </row>
    <row r="105390" spans="11:11">
      <c r="K105390"/>
    </row>
    <row r="105391" spans="11:11">
      <c r="K105391"/>
    </row>
    <row r="105392" spans="11:11">
      <c r="K105392"/>
    </row>
    <row r="105393" spans="11:11">
      <c r="K105393"/>
    </row>
    <row r="105394" spans="11:11">
      <c r="K105394"/>
    </row>
    <row r="105395" spans="11:11">
      <c r="K105395"/>
    </row>
    <row r="105396" spans="11:11">
      <c r="K105396"/>
    </row>
    <row r="105397" spans="11:11">
      <c r="K105397"/>
    </row>
    <row r="105398" spans="11:11">
      <c r="K105398"/>
    </row>
    <row r="105399" spans="11:11">
      <c r="K105399"/>
    </row>
    <row r="105400" spans="11:11">
      <c r="K105400"/>
    </row>
    <row r="105401" spans="11:11">
      <c r="K105401"/>
    </row>
    <row r="105402" spans="11:11">
      <c r="K105402"/>
    </row>
    <row r="105403" spans="11:11">
      <c r="K105403"/>
    </row>
    <row r="105404" spans="11:11">
      <c r="K105404"/>
    </row>
    <row r="105405" spans="11:11">
      <c r="K105405"/>
    </row>
    <row r="105406" spans="11:11">
      <c r="K105406"/>
    </row>
    <row r="105407" spans="11:11">
      <c r="K105407"/>
    </row>
    <row r="105408" spans="11:11">
      <c r="K105408"/>
    </row>
    <row r="105409" spans="11:11">
      <c r="K105409"/>
    </row>
    <row r="105410" spans="11:11">
      <c r="K105410"/>
    </row>
    <row r="105411" spans="11:11">
      <c r="K105411"/>
    </row>
    <row r="105412" spans="11:11">
      <c r="K105412"/>
    </row>
    <row r="105413" spans="11:11">
      <c r="K105413"/>
    </row>
    <row r="105414" spans="11:11">
      <c r="K105414"/>
    </row>
    <row r="105415" spans="11:11">
      <c r="K105415"/>
    </row>
    <row r="105416" spans="11:11">
      <c r="K105416"/>
    </row>
    <row r="105417" spans="11:11">
      <c r="K105417"/>
    </row>
    <row r="105418" spans="11:11">
      <c r="K105418"/>
    </row>
    <row r="105419" spans="11:11">
      <c r="K105419"/>
    </row>
    <row r="105420" spans="11:11">
      <c r="K105420"/>
    </row>
    <row r="105421" spans="11:11">
      <c r="K105421"/>
    </row>
    <row r="105422" spans="11:11">
      <c r="K105422"/>
    </row>
    <row r="105423" spans="11:11">
      <c r="K105423"/>
    </row>
    <row r="105424" spans="11:11">
      <c r="K105424"/>
    </row>
    <row r="105425" spans="11:11">
      <c r="K105425"/>
    </row>
    <row r="105426" spans="11:11">
      <c r="K105426"/>
    </row>
    <row r="105427" spans="11:11">
      <c r="K105427"/>
    </row>
    <row r="105428" spans="11:11">
      <c r="K105428"/>
    </row>
    <row r="105429" spans="11:11">
      <c r="K105429"/>
    </row>
    <row r="105430" spans="11:11">
      <c r="K105430"/>
    </row>
    <row r="105431" spans="11:11">
      <c r="K105431"/>
    </row>
    <row r="105432" spans="11:11">
      <c r="K105432"/>
    </row>
    <row r="105433" spans="11:11">
      <c r="K105433"/>
    </row>
    <row r="105434" spans="11:11">
      <c r="K105434"/>
    </row>
    <row r="105435" spans="11:11">
      <c r="K105435"/>
    </row>
    <row r="105436" spans="11:11">
      <c r="K105436"/>
    </row>
    <row r="105437" spans="11:11">
      <c r="K105437"/>
    </row>
    <row r="105438" spans="11:11">
      <c r="K105438"/>
    </row>
    <row r="105439" spans="11:11">
      <c r="K105439"/>
    </row>
    <row r="105440" spans="11:11">
      <c r="K105440"/>
    </row>
    <row r="105441" spans="11:11">
      <c r="K105441"/>
    </row>
    <row r="105442" spans="11:11">
      <c r="K105442"/>
    </row>
    <row r="105443" spans="11:11">
      <c r="K105443"/>
    </row>
    <row r="105444" spans="11:11">
      <c r="K105444"/>
    </row>
    <row r="105445" spans="11:11">
      <c r="K105445"/>
    </row>
    <row r="105446" spans="11:11">
      <c r="K105446"/>
    </row>
    <row r="105447" spans="11:11">
      <c r="K105447"/>
    </row>
    <row r="105448" spans="11:11">
      <c r="K105448"/>
    </row>
    <row r="105449" spans="11:11">
      <c r="K105449"/>
    </row>
    <row r="105450" spans="11:11">
      <c r="K105450"/>
    </row>
    <row r="105451" spans="11:11">
      <c r="K105451"/>
    </row>
    <row r="105452" spans="11:11">
      <c r="K105452"/>
    </row>
    <row r="105453" spans="11:11">
      <c r="K105453"/>
    </row>
    <row r="105454" spans="11:11">
      <c r="K105454"/>
    </row>
    <row r="105455" spans="11:11">
      <c r="K105455"/>
    </row>
    <row r="105456" spans="11:11">
      <c r="K105456"/>
    </row>
    <row r="105457" spans="11:11">
      <c r="K105457"/>
    </row>
    <row r="105458" spans="11:11">
      <c r="K105458"/>
    </row>
    <row r="105459" spans="11:11">
      <c r="K105459"/>
    </row>
    <row r="105460" spans="11:11">
      <c r="K105460"/>
    </row>
    <row r="105461" spans="11:11">
      <c r="K105461"/>
    </row>
    <row r="105462" spans="11:11">
      <c r="K105462"/>
    </row>
    <row r="105463" spans="11:11">
      <c r="K105463"/>
    </row>
    <row r="105464" spans="11:11">
      <c r="K105464"/>
    </row>
    <row r="105465" spans="11:11">
      <c r="K105465"/>
    </row>
    <row r="105466" spans="11:11">
      <c r="K105466"/>
    </row>
    <row r="105467" spans="11:11">
      <c r="K105467"/>
    </row>
    <row r="105468" spans="11:11">
      <c r="K105468"/>
    </row>
    <row r="105469" spans="11:11">
      <c r="K105469"/>
    </row>
    <row r="105470" spans="11:11">
      <c r="K105470"/>
    </row>
    <row r="105471" spans="11:11">
      <c r="K105471"/>
    </row>
    <row r="105472" spans="11:11">
      <c r="K105472"/>
    </row>
    <row r="105473" spans="11:11">
      <c r="K105473"/>
    </row>
    <row r="105474" spans="11:11">
      <c r="K105474"/>
    </row>
    <row r="105475" spans="11:11">
      <c r="K105475"/>
    </row>
    <row r="105476" spans="11:11">
      <c r="K105476"/>
    </row>
    <row r="105477" spans="11:11">
      <c r="K105477"/>
    </row>
    <row r="105478" spans="11:11">
      <c r="K105478"/>
    </row>
    <row r="105479" spans="11:11">
      <c r="K105479"/>
    </row>
    <row r="105480" spans="11:11">
      <c r="K105480"/>
    </row>
    <row r="105481" spans="11:11">
      <c r="K105481"/>
    </row>
    <row r="105482" spans="11:11">
      <c r="K105482"/>
    </row>
    <row r="105483" spans="11:11">
      <c r="K105483"/>
    </row>
    <row r="105484" spans="11:11">
      <c r="K105484"/>
    </row>
    <row r="105485" spans="11:11">
      <c r="K105485"/>
    </row>
    <row r="105486" spans="11:11">
      <c r="K105486"/>
    </row>
    <row r="105487" spans="11:11">
      <c r="K105487"/>
    </row>
    <row r="105488" spans="11:11">
      <c r="K105488"/>
    </row>
    <row r="105489" spans="11:11">
      <c r="K105489"/>
    </row>
    <row r="105490" spans="11:11">
      <c r="K105490"/>
    </row>
    <row r="105491" spans="11:11">
      <c r="K105491"/>
    </row>
    <row r="105492" spans="11:11">
      <c r="K105492"/>
    </row>
    <row r="105493" spans="11:11">
      <c r="K105493"/>
    </row>
    <row r="105494" spans="11:11">
      <c r="K105494"/>
    </row>
    <row r="105495" spans="11:11">
      <c r="K105495"/>
    </row>
    <row r="105496" spans="11:11">
      <c r="K105496"/>
    </row>
    <row r="105497" spans="11:11">
      <c r="K105497"/>
    </row>
    <row r="105498" spans="11:11">
      <c r="K105498"/>
    </row>
    <row r="105499" spans="11:11">
      <c r="K105499"/>
    </row>
    <row r="105500" spans="11:11">
      <c r="K105500"/>
    </row>
    <row r="105501" spans="11:11">
      <c r="K105501"/>
    </row>
    <row r="105502" spans="11:11">
      <c r="K105502"/>
    </row>
    <row r="105503" spans="11:11">
      <c r="K105503"/>
    </row>
    <row r="105504" spans="11:11">
      <c r="K105504"/>
    </row>
    <row r="105505" spans="11:11">
      <c r="K105505"/>
    </row>
    <row r="105506" spans="11:11">
      <c r="K105506"/>
    </row>
    <row r="105507" spans="11:11">
      <c r="K105507"/>
    </row>
    <row r="105508" spans="11:11">
      <c r="K105508"/>
    </row>
    <row r="105509" spans="11:11">
      <c r="K105509"/>
    </row>
    <row r="105510" spans="11:11">
      <c r="K105510"/>
    </row>
    <row r="105511" spans="11:11">
      <c r="K105511"/>
    </row>
    <row r="105512" spans="11:11">
      <c r="K105512"/>
    </row>
    <row r="105513" spans="11:11">
      <c r="K105513"/>
    </row>
    <row r="105514" spans="11:11">
      <c r="K105514"/>
    </row>
    <row r="105515" spans="11:11">
      <c r="K105515"/>
    </row>
    <row r="105516" spans="11:11">
      <c r="K105516"/>
    </row>
    <row r="105517" spans="11:11">
      <c r="K105517"/>
    </row>
    <row r="105518" spans="11:11">
      <c r="K105518"/>
    </row>
    <row r="105519" spans="11:11">
      <c r="K105519"/>
    </row>
    <row r="105520" spans="11:11">
      <c r="K105520"/>
    </row>
    <row r="105521" spans="11:11">
      <c r="K105521"/>
    </row>
    <row r="105522" spans="11:11">
      <c r="K105522"/>
    </row>
    <row r="105523" spans="11:11">
      <c r="K105523"/>
    </row>
    <row r="105524" spans="11:11">
      <c r="K105524"/>
    </row>
    <row r="105525" spans="11:11">
      <c r="K105525"/>
    </row>
    <row r="105526" spans="11:11">
      <c r="K105526"/>
    </row>
    <row r="105527" spans="11:11">
      <c r="K105527"/>
    </row>
    <row r="105528" spans="11:11">
      <c r="K105528"/>
    </row>
    <row r="105529" spans="11:11">
      <c r="K105529"/>
    </row>
    <row r="105530" spans="11:11">
      <c r="K105530"/>
    </row>
    <row r="105531" spans="11:11">
      <c r="K105531"/>
    </row>
    <row r="105532" spans="11:11">
      <c r="K105532"/>
    </row>
    <row r="105533" spans="11:11">
      <c r="K105533"/>
    </row>
    <row r="105534" spans="11:11">
      <c r="K105534"/>
    </row>
    <row r="105535" spans="11:11">
      <c r="K105535"/>
    </row>
    <row r="105536" spans="11:11">
      <c r="K105536"/>
    </row>
    <row r="105537" spans="11:11">
      <c r="K105537"/>
    </row>
    <row r="105538" spans="11:11">
      <c r="K105538"/>
    </row>
    <row r="105539" spans="11:11">
      <c r="K105539"/>
    </row>
    <row r="105540" spans="11:11">
      <c r="K105540"/>
    </row>
    <row r="105541" spans="11:11">
      <c r="K105541"/>
    </row>
    <row r="105542" spans="11:11">
      <c r="K105542"/>
    </row>
    <row r="105543" spans="11:11">
      <c r="K105543"/>
    </row>
    <row r="105544" spans="11:11">
      <c r="K105544"/>
    </row>
    <row r="105545" spans="11:11">
      <c r="K105545"/>
    </row>
    <row r="105546" spans="11:11">
      <c r="K105546"/>
    </row>
    <row r="105547" spans="11:11">
      <c r="K105547"/>
    </row>
    <row r="105548" spans="11:11">
      <c r="K105548"/>
    </row>
    <row r="105549" spans="11:11">
      <c r="K105549"/>
    </row>
    <row r="105550" spans="11:11">
      <c r="K105550"/>
    </row>
    <row r="105551" spans="11:11">
      <c r="K105551"/>
    </row>
    <row r="105552" spans="11:11">
      <c r="K105552"/>
    </row>
    <row r="105553" spans="11:11">
      <c r="K105553"/>
    </row>
    <row r="105554" spans="11:11">
      <c r="K105554"/>
    </row>
    <row r="105555" spans="11:11">
      <c r="K105555"/>
    </row>
    <row r="105556" spans="11:11">
      <c r="K105556"/>
    </row>
    <row r="105557" spans="11:11">
      <c r="K105557"/>
    </row>
    <row r="105558" spans="11:11">
      <c r="K105558"/>
    </row>
    <row r="105559" spans="11:11">
      <c r="K105559"/>
    </row>
    <row r="105560" spans="11:11">
      <c r="K105560"/>
    </row>
    <row r="105561" spans="11:11">
      <c r="K105561"/>
    </row>
    <row r="105562" spans="11:11">
      <c r="K105562"/>
    </row>
    <row r="105563" spans="11:11">
      <c r="K105563"/>
    </row>
    <row r="105564" spans="11:11">
      <c r="K105564"/>
    </row>
    <row r="105565" spans="11:11">
      <c r="K105565"/>
    </row>
    <row r="105566" spans="11:11">
      <c r="K105566"/>
    </row>
    <row r="105567" spans="11:11">
      <c r="K105567"/>
    </row>
    <row r="105568" spans="11:11">
      <c r="K105568"/>
    </row>
    <row r="105569" spans="11:11">
      <c r="K105569"/>
    </row>
    <row r="105570" spans="11:11">
      <c r="K105570"/>
    </row>
    <row r="105571" spans="11:11">
      <c r="K105571"/>
    </row>
    <row r="105572" spans="11:11">
      <c r="K105572"/>
    </row>
    <row r="105573" spans="11:11">
      <c r="K105573"/>
    </row>
    <row r="105574" spans="11:11">
      <c r="K105574"/>
    </row>
    <row r="105575" spans="11:11">
      <c r="K105575"/>
    </row>
    <row r="105576" spans="11:11">
      <c r="K105576"/>
    </row>
    <row r="105577" spans="11:11">
      <c r="K105577"/>
    </row>
    <row r="105578" spans="11:11">
      <c r="K105578"/>
    </row>
    <row r="105579" spans="11:11">
      <c r="K105579"/>
    </row>
    <row r="105580" spans="11:11">
      <c r="K105580"/>
    </row>
    <row r="105581" spans="11:11">
      <c r="K105581"/>
    </row>
    <row r="105582" spans="11:11">
      <c r="K105582"/>
    </row>
    <row r="105583" spans="11:11">
      <c r="K105583"/>
    </row>
    <row r="105584" spans="11:11">
      <c r="K105584"/>
    </row>
    <row r="105585" spans="11:11">
      <c r="K105585"/>
    </row>
    <row r="105586" spans="11:11">
      <c r="K105586"/>
    </row>
    <row r="105587" spans="11:11">
      <c r="K105587"/>
    </row>
    <row r="105588" spans="11:11">
      <c r="K105588"/>
    </row>
    <row r="105589" spans="11:11">
      <c r="K105589"/>
    </row>
    <row r="105590" spans="11:11">
      <c r="K105590"/>
    </row>
    <row r="105591" spans="11:11">
      <c r="K105591"/>
    </row>
    <row r="105592" spans="11:11">
      <c r="K105592"/>
    </row>
    <row r="105593" spans="11:11">
      <c r="K105593"/>
    </row>
    <row r="105594" spans="11:11">
      <c r="K105594"/>
    </row>
    <row r="105595" spans="11:11">
      <c r="K105595"/>
    </row>
    <row r="105596" spans="11:11">
      <c r="K105596"/>
    </row>
    <row r="105597" spans="11:11">
      <c r="K105597"/>
    </row>
    <row r="105598" spans="11:11">
      <c r="K105598"/>
    </row>
    <row r="105599" spans="11:11">
      <c r="K105599"/>
    </row>
    <row r="105600" spans="11:11">
      <c r="K105600"/>
    </row>
    <row r="105601" spans="11:11">
      <c r="K105601"/>
    </row>
    <row r="105602" spans="11:11">
      <c r="K105602"/>
    </row>
    <row r="105603" spans="11:11">
      <c r="K105603"/>
    </row>
    <row r="105604" spans="11:11">
      <c r="K105604"/>
    </row>
    <row r="105605" spans="11:11">
      <c r="K105605"/>
    </row>
    <row r="105606" spans="11:11">
      <c r="K105606"/>
    </row>
    <row r="105607" spans="11:11">
      <c r="K105607"/>
    </row>
    <row r="105608" spans="11:11">
      <c r="K105608"/>
    </row>
    <row r="105609" spans="11:11">
      <c r="K105609"/>
    </row>
    <row r="105610" spans="11:11">
      <c r="K105610"/>
    </row>
    <row r="105611" spans="11:11">
      <c r="K105611"/>
    </row>
    <row r="105612" spans="11:11">
      <c r="K105612"/>
    </row>
    <row r="105613" spans="11:11">
      <c r="K105613"/>
    </row>
    <row r="105614" spans="11:11">
      <c r="K105614"/>
    </row>
    <row r="105615" spans="11:11">
      <c r="K105615"/>
    </row>
    <row r="105616" spans="11:11">
      <c r="K105616"/>
    </row>
    <row r="105617" spans="11:11">
      <c r="K105617"/>
    </row>
    <row r="105618" spans="11:11">
      <c r="K105618"/>
    </row>
    <row r="105619" spans="11:11">
      <c r="K105619"/>
    </row>
    <row r="105620" spans="11:11">
      <c r="K105620"/>
    </row>
    <row r="105621" spans="11:11">
      <c r="K105621"/>
    </row>
    <row r="105622" spans="11:11">
      <c r="K105622"/>
    </row>
    <row r="105623" spans="11:11">
      <c r="K105623"/>
    </row>
    <row r="105624" spans="11:11">
      <c r="K105624"/>
    </row>
    <row r="105625" spans="11:11">
      <c r="K105625"/>
    </row>
    <row r="105626" spans="11:11">
      <c r="K105626"/>
    </row>
    <row r="105627" spans="11:11">
      <c r="K105627"/>
    </row>
    <row r="105628" spans="11:11">
      <c r="K105628"/>
    </row>
    <row r="105629" spans="11:11">
      <c r="K105629"/>
    </row>
    <row r="105630" spans="11:11">
      <c r="K105630"/>
    </row>
    <row r="105631" spans="11:11">
      <c r="K105631"/>
    </row>
    <row r="105632" spans="11:11">
      <c r="K105632"/>
    </row>
    <row r="105633" spans="11:11">
      <c r="K105633"/>
    </row>
    <row r="105634" spans="11:11">
      <c r="K105634"/>
    </row>
    <row r="105635" spans="11:11">
      <c r="K105635"/>
    </row>
    <row r="105636" spans="11:11">
      <c r="K105636"/>
    </row>
    <row r="105637" spans="11:11">
      <c r="K105637"/>
    </row>
    <row r="105638" spans="11:11">
      <c r="K105638"/>
    </row>
    <row r="105639" spans="11:11">
      <c r="K105639"/>
    </row>
    <row r="105640" spans="11:11">
      <c r="K105640"/>
    </row>
    <row r="105641" spans="11:11">
      <c r="K105641"/>
    </row>
    <row r="105642" spans="11:11">
      <c r="K105642"/>
    </row>
    <row r="105643" spans="11:11">
      <c r="K105643"/>
    </row>
    <row r="105644" spans="11:11">
      <c r="K105644"/>
    </row>
    <row r="105645" spans="11:11">
      <c r="K105645"/>
    </row>
    <row r="105646" spans="11:11">
      <c r="K105646"/>
    </row>
    <row r="105647" spans="11:11">
      <c r="K105647"/>
    </row>
    <row r="105648" spans="11:11">
      <c r="K105648"/>
    </row>
    <row r="105649" spans="11:11">
      <c r="K105649"/>
    </row>
    <row r="105650" spans="11:11">
      <c r="K105650"/>
    </row>
    <row r="105651" spans="11:11">
      <c r="K105651"/>
    </row>
    <row r="105652" spans="11:11">
      <c r="K105652"/>
    </row>
    <row r="105653" spans="11:11">
      <c r="K105653"/>
    </row>
    <row r="105654" spans="11:11">
      <c r="K105654"/>
    </row>
    <row r="105655" spans="11:11">
      <c r="K105655"/>
    </row>
    <row r="105656" spans="11:11">
      <c r="K105656"/>
    </row>
    <row r="105657" spans="11:11">
      <c r="K105657"/>
    </row>
    <row r="105658" spans="11:11">
      <c r="K105658"/>
    </row>
    <row r="105659" spans="11:11">
      <c r="K105659"/>
    </row>
    <row r="105660" spans="11:11">
      <c r="K105660"/>
    </row>
    <row r="105661" spans="11:11">
      <c r="K105661"/>
    </row>
    <row r="105662" spans="11:11">
      <c r="K105662"/>
    </row>
    <row r="105663" spans="11:11">
      <c r="K105663"/>
    </row>
    <row r="105664" spans="11:11">
      <c r="K105664"/>
    </row>
    <row r="105665" spans="11:11">
      <c r="K105665"/>
    </row>
    <row r="105666" spans="11:11">
      <c r="K105666"/>
    </row>
    <row r="105667" spans="11:11">
      <c r="K105667"/>
    </row>
    <row r="105668" spans="11:11">
      <c r="K105668"/>
    </row>
    <row r="105669" spans="11:11">
      <c r="K105669"/>
    </row>
    <row r="105670" spans="11:11">
      <c r="K105670"/>
    </row>
    <row r="105671" spans="11:11">
      <c r="K105671"/>
    </row>
    <row r="105672" spans="11:11">
      <c r="K105672"/>
    </row>
    <row r="105673" spans="11:11">
      <c r="K105673"/>
    </row>
    <row r="105674" spans="11:11">
      <c r="K105674"/>
    </row>
    <row r="105675" spans="11:11">
      <c r="K105675"/>
    </row>
    <row r="105676" spans="11:11">
      <c r="K105676"/>
    </row>
    <row r="105677" spans="11:11">
      <c r="K105677"/>
    </row>
    <row r="105678" spans="11:11">
      <c r="K105678"/>
    </row>
    <row r="105679" spans="11:11">
      <c r="K105679"/>
    </row>
    <row r="105680" spans="11:11">
      <c r="K105680"/>
    </row>
    <row r="105681" spans="11:11">
      <c r="K105681"/>
    </row>
    <row r="105682" spans="11:11">
      <c r="K105682"/>
    </row>
    <row r="105683" spans="11:11">
      <c r="K105683"/>
    </row>
    <row r="105684" spans="11:11">
      <c r="K105684"/>
    </row>
    <row r="105685" spans="11:11">
      <c r="K105685"/>
    </row>
    <row r="105686" spans="11:11">
      <c r="K105686"/>
    </row>
    <row r="105687" spans="11:11">
      <c r="K105687"/>
    </row>
    <row r="105688" spans="11:11">
      <c r="K105688"/>
    </row>
    <row r="105689" spans="11:11">
      <c r="K105689"/>
    </row>
    <row r="105690" spans="11:11">
      <c r="K105690"/>
    </row>
    <row r="105691" spans="11:11">
      <c r="K105691"/>
    </row>
    <row r="105692" spans="11:11">
      <c r="K105692"/>
    </row>
    <row r="105693" spans="11:11">
      <c r="K105693"/>
    </row>
    <row r="105694" spans="11:11">
      <c r="K105694"/>
    </row>
    <row r="105695" spans="11:11">
      <c r="K105695"/>
    </row>
    <row r="105696" spans="11:11">
      <c r="K105696"/>
    </row>
    <row r="105697" spans="11:11">
      <c r="K105697"/>
    </row>
    <row r="105698" spans="11:11">
      <c r="K105698"/>
    </row>
    <row r="105699" spans="11:11">
      <c r="K105699"/>
    </row>
    <row r="105700" spans="11:11">
      <c r="K105700"/>
    </row>
    <row r="105701" spans="11:11">
      <c r="K105701"/>
    </row>
    <row r="105702" spans="11:11">
      <c r="K105702"/>
    </row>
    <row r="105703" spans="11:11">
      <c r="K105703"/>
    </row>
    <row r="105704" spans="11:11">
      <c r="K105704"/>
    </row>
    <row r="105705" spans="11:11">
      <c r="K105705"/>
    </row>
    <row r="105706" spans="11:11">
      <c r="K105706"/>
    </row>
    <row r="105707" spans="11:11">
      <c r="K105707"/>
    </row>
    <row r="105708" spans="11:11">
      <c r="K105708"/>
    </row>
    <row r="105709" spans="11:11">
      <c r="K105709"/>
    </row>
    <row r="105710" spans="11:11">
      <c r="K105710"/>
    </row>
    <row r="105711" spans="11:11">
      <c r="K105711"/>
    </row>
    <row r="105712" spans="11:11">
      <c r="K105712"/>
    </row>
    <row r="105713" spans="11:11">
      <c r="K105713"/>
    </row>
    <row r="105714" spans="11:11">
      <c r="K105714"/>
    </row>
    <row r="105715" spans="11:11">
      <c r="K105715"/>
    </row>
    <row r="105716" spans="11:11">
      <c r="K105716"/>
    </row>
    <row r="105717" spans="11:11">
      <c r="K105717"/>
    </row>
    <row r="105718" spans="11:11">
      <c r="K105718"/>
    </row>
    <row r="105719" spans="11:11">
      <c r="K105719"/>
    </row>
    <row r="105720" spans="11:11">
      <c r="K105720"/>
    </row>
    <row r="105721" spans="11:11">
      <c r="K105721"/>
    </row>
    <row r="105722" spans="11:11">
      <c r="K105722"/>
    </row>
    <row r="105723" spans="11:11">
      <c r="K105723"/>
    </row>
    <row r="105724" spans="11:11">
      <c r="K105724"/>
    </row>
    <row r="105725" spans="11:11">
      <c r="K105725"/>
    </row>
    <row r="105726" spans="11:11">
      <c r="K105726"/>
    </row>
    <row r="105727" spans="11:11">
      <c r="K105727"/>
    </row>
    <row r="105728" spans="11:11">
      <c r="K105728"/>
    </row>
    <row r="105729" spans="11:11">
      <c r="K105729"/>
    </row>
    <row r="105730" spans="11:11">
      <c r="K105730"/>
    </row>
    <row r="105731" spans="11:11">
      <c r="K105731"/>
    </row>
    <row r="105732" spans="11:11">
      <c r="K105732"/>
    </row>
    <row r="105733" spans="11:11">
      <c r="K105733"/>
    </row>
    <row r="105734" spans="11:11">
      <c r="K105734"/>
    </row>
    <row r="105735" spans="11:11">
      <c r="K105735"/>
    </row>
    <row r="105736" spans="11:11">
      <c r="K105736"/>
    </row>
    <row r="105737" spans="11:11">
      <c r="K105737"/>
    </row>
    <row r="105738" spans="11:11">
      <c r="K105738"/>
    </row>
    <row r="105739" spans="11:11">
      <c r="K105739"/>
    </row>
    <row r="105740" spans="11:11">
      <c r="K105740"/>
    </row>
    <row r="105741" spans="11:11">
      <c r="K105741"/>
    </row>
    <row r="105742" spans="11:11">
      <c r="K105742"/>
    </row>
    <row r="105743" spans="11:11">
      <c r="K105743"/>
    </row>
    <row r="105744" spans="11:11">
      <c r="K105744"/>
    </row>
    <row r="105745" spans="11:11">
      <c r="K105745"/>
    </row>
    <row r="105746" spans="11:11">
      <c r="K105746"/>
    </row>
    <row r="105747" spans="11:11">
      <c r="K105747"/>
    </row>
    <row r="105748" spans="11:11">
      <c r="K105748"/>
    </row>
    <row r="105749" spans="11:11">
      <c r="K105749"/>
    </row>
    <row r="105750" spans="11:11">
      <c r="K105750"/>
    </row>
    <row r="105751" spans="11:11">
      <c r="K105751"/>
    </row>
    <row r="105752" spans="11:11">
      <c r="K105752"/>
    </row>
    <row r="105753" spans="11:11">
      <c r="K105753"/>
    </row>
    <row r="105754" spans="11:11">
      <c r="K105754"/>
    </row>
    <row r="105755" spans="11:11">
      <c r="K105755"/>
    </row>
    <row r="105756" spans="11:11">
      <c r="K105756"/>
    </row>
    <row r="105757" spans="11:11">
      <c r="K105757"/>
    </row>
    <row r="105758" spans="11:11">
      <c r="K105758"/>
    </row>
    <row r="105759" spans="11:11">
      <c r="K105759"/>
    </row>
    <row r="105760" spans="11:11">
      <c r="K105760"/>
    </row>
    <row r="105761" spans="11:11">
      <c r="K105761"/>
    </row>
    <row r="105762" spans="11:11">
      <c r="K105762"/>
    </row>
    <row r="105763" spans="11:11">
      <c r="K105763"/>
    </row>
    <row r="105764" spans="11:11">
      <c r="K105764"/>
    </row>
    <row r="105765" spans="11:11">
      <c r="K105765"/>
    </row>
    <row r="105766" spans="11:11">
      <c r="K105766"/>
    </row>
    <row r="105767" spans="11:11">
      <c r="K105767"/>
    </row>
    <row r="105768" spans="11:11">
      <c r="K105768"/>
    </row>
    <row r="105769" spans="11:11">
      <c r="K105769"/>
    </row>
    <row r="105770" spans="11:11">
      <c r="K105770"/>
    </row>
    <row r="105771" spans="11:11">
      <c r="K105771"/>
    </row>
    <row r="105772" spans="11:11">
      <c r="K105772"/>
    </row>
    <row r="105773" spans="11:11">
      <c r="K105773"/>
    </row>
    <row r="105774" spans="11:11">
      <c r="K105774"/>
    </row>
    <row r="105775" spans="11:11">
      <c r="K105775"/>
    </row>
    <row r="105776" spans="11:11">
      <c r="K105776"/>
    </row>
    <row r="105777" spans="11:11">
      <c r="K105777"/>
    </row>
    <row r="105778" spans="11:11">
      <c r="K105778"/>
    </row>
    <row r="105779" spans="11:11">
      <c r="K105779"/>
    </row>
    <row r="105780" spans="11:11">
      <c r="K105780"/>
    </row>
    <row r="105781" spans="11:11">
      <c r="K105781"/>
    </row>
    <row r="105782" spans="11:11">
      <c r="K105782"/>
    </row>
    <row r="105783" spans="11:11">
      <c r="K105783"/>
    </row>
    <row r="105784" spans="11:11">
      <c r="K105784"/>
    </row>
    <row r="105785" spans="11:11">
      <c r="K105785"/>
    </row>
    <row r="105786" spans="11:11">
      <c r="K105786"/>
    </row>
    <row r="105787" spans="11:11">
      <c r="K105787"/>
    </row>
    <row r="105788" spans="11:11">
      <c r="K105788"/>
    </row>
    <row r="105789" spans="11:11">
      <c r="K105789"/>
    </row>
    <row r="105790" spans="11:11">
      <c r="K105790"/>
    </row>
    <row r="105791" spans="11:11">
      <c r="K105791"/>
    </row>
    <row r="105792" spans="11:11">
      <c r="K105792"/>
    </row>
    <row r="105793" spans="11:11">
      <c r="K105793"/>
    </row>
    <row r="105794" spans="11:11">
      <c r="K105794"/>
    </row>
    <row r="105795" spans="11:11">
      <c r="K105795"/>
    </row>
    <row r="105796" spans="11:11">
      <c r="K105796"/>
    </row>
    <row r="105797" spans="11:11">
      <c r="K105797"/>
    </row>
    <row r="105798" spans="11:11">
      <c r="K105798"/>
    </row>
    <row r="105799" spans="11:11">
      <c r="K105799"/>
    </row>
    <row r="105800" spans="11:11">
      <c r="K105800"/>
    </row>
    <row r="105801" spans="11:11">
      <c r="K105801"/>
    </row>
    <row r="105802" spans="11:11">
      <c r="K105802"/>
    </row>
    <row r="105803" spans="11:11">
      <c r="K105803"/>
    </row>
    <row r="105804" spans="11:11">
      <c r="K105804"/>
    </row>
    <row r="105805" spans="11:11">
      <c r="K105805"/>
    </row>
    <row r="105806" spans="11:11">
      <c r="K105806"/>
    </row>
    <row r="105807" spans="11:11">
      <c r="K105807"/>
    </row>
    <row r="105808" spans="11:11">
      <c r="K105808"/>
    </row>
    <row r="105809" spans="11:11">
      <c r="K105809"/>
    </row>
    <row r="105810" spans="11:11">
      <c r="K105810"/>
    </row>
    <row r="105811" spans="11:11">
      <c r="K105811"/>
    </row>
    <row r="105812" spans="11:11">
      <c r="K105812"/>
    </row>
    <row r="105813" spans="11:11">
      <c r="K105813"/>
    </row>
    <row r="105814" spans="11:11">
      <c r="K105814"/>
    </row>
    <row r="105815" spans="11:11">
      <c r="K105815"/>
    </row>
    <row r="105816" spans="11:11">
      <c r="K105816"/>
    </row>
    <row r="105817" spans="11:11">
      <c r="K105817"/>
    </row>
    <row r="105818" spans="11:11">
      <c r="K105818"/>
    </row>
    <row r="105819" spans="11:11">
      <c r="K105819"/>
    </row>
    <row r="105820" spans="11:11">
      <c r="K105820"/>
    </row>
    <row r="105821" spans="11:11">
      <c r="K105821"/>
    </row>
    <row r="105822" spans="11:11">
      <c r="K105822"/>
    </row>
    <row r="105823" spans="11:11">
      <c r="K105823"/>
    </row>
    <row r="105824" spans="11:11">
      <c r="K105824"/>
    </row>
    <row r="105825" spans="11:11">
      <c r="K105825"/>
    </row>
    <row r="105826" spans="11:11">
      <c r="K105826"/>
    </row>
    <row r="105827" spans="11:11">
      <c r="K105827"/>
    </row>
    <row r="105828" spans="11:11">
      <c r="K105828"/>
    </row>
    <row r="105829" spans="11:11">
      <c r="K105829"/>
    </row>
    <row r="105830" spans="11:11">
      <c r="K105830"/>
    </row>
    <row r="105831" spans="11:11">
      <c r="K105831"/>
    </row>
    <row r="105832" spans="11:11">
      <c r="K105832"/>
    </row>
    <row r="105833" spans="11:11">
      <c r="K105833"/>
    </row>
    <row r="105834" spans="11:11">
      <c r="K105834"/>
    </row>
    <row r="105835" spans="11:11">
      <c r="K105835"/>
    </row>
    <row r="105836" spans="11:11">
      <c r="K105836"/>
    </row>
    <row r="105837" spans="11:11">
      <c r="K105837"/>
    </row>
    <row r="105838" spans="11:11">
      <c r="K105838"/>
    </row>
    <row r="105839" spans="11:11">
      <c r="K105839"/>
    </row>
    <row r="105840" spans="11:11">
      <c r="K105840"/>
    </row>
    <row r="105841" spans="11:11">
      <c r="K105841"/>
    </row>
    <row r="105842" spans="11:11">
      <c r="K105842"/>
    </row>
    <row r="105843" spans="11:11">
      <c r="K105843"/>
    </row>
    <row r="105844" spans="11:11">
      <c r="K105844"/>
    </row>
    <row r="105845" spans="11:11">
      <c r="K105845"/>
    </row>
    <row r="105846" spans="11:11">
      <c r="K105846"/>
    </row>
    <row r="105847" spans="11:11">
      <c r="K105847"/>
    </row>
    <row r="105848" spans="11:11">
      <c r="K105848"/>
    </row>
    <row r="105849" spans="11:11">
      <c r="K105849"/>
    </row>
    <row r="105850" spans="11:11">
      <c r="K105850"/>
    </row>
    <row r="105851" spans="11:11">
      <c r="K105851"/>
    </row>
    <row r="105852" spans="11:11">
      <c r="K105852"/>
    </row>
    <row r="105853" spans="11:11">
      <c r="K105853"/>
    </row>
    <row r="105854" spans="11:11">
      <c r="K105854"/>
    </row>
    <row r="105855" spans="11:11">
      <c r="K105855"/>
    </row>
    <row r="105856" spans="11:11">
      <c r="K105856"/>
    </row>
    <row r="105857" spans="11:11">
      <c r="K105857"/>
    </row>
    <row r="105858" spans="11:11">
      <c r="K105858"/>
    </row>
    <row r="105859" spans="11:11">
      <c r="K105859"/>
    </row>
    <row r="105860" spans="11:11">
      <c r="K105860"/>
    </row>
    <row r="105861" spans="11:11">
      <c r="K105861"/>
    </row>
    <row r="105862" spans="11:11">
      <c r="K105862"/>
    </row>
    <row r="105863" spans="11:11">
      <c r="K105863"/>
    </row>
    <row r="105864" spans="11:11">
      <c r="K105864"/>
    </row>
    <row r="105865" spans="11:11">
      <c r="K105865"/>
    </row>
    <row r="105866" spans="11:11">
      <c r="K105866"/>
    </row>
    <row r="105867" spans="11:11">
      <c r="K105867"/>
    </row>
    <row r="105868" spans="11:11">
      <c r="K105868"/>
    </row>
    <row r="105869" spans="11:11">
      <c r="K105869"/>
    </row>
    <row r="105870" spans="11:11">
      <c r="K105870"/>
    </row>
    <row r="105871" spans="11:11">
      <c r="K105871"/>
    </row>
    <row r="105872" spans="11:11">
      <c r="K105872"/>
    </row>
    <row r="105873" spans="11:11">
      <c r="K105873"/>
    </row>
    <row r="105874" spans="11:11">
      <c r="K105874"/>
    </row>
    <row r="105875" spans="11:11">
      <c r="K105875"/>
    </row>
    <row r="105876" spans="11:11">
      <c r="K105876"/>
    </row>
    <row r="105877" spans="11:11">
      <c r="K105877"/>
    </row>
    <row r="105878" spans="11:11">
      <c r="K105878"/>
    </row>
    <row r="105879" spans="11:11">
      <c r="K105879"/>
    </row>
    <row r="105880" spans="11:11">
      <c r="K105880"/>
    </row>
    <row r="105881" spans="11:11">
      <c r="K105881"/>
    </row>
    <row r="105882" spans="11:11">
      <c r="K105882"/>
    </row>
    <row r="105883" spans="11:11">
      <c r="K105883"/>
    </row>
    <row r="105884" spans="11:11">
      <c r="K105884"/>
    </row>
    <row r="105885" spans="11:11">
      <c r="K105885"/>
    </row>
    <row r="105886" spans="11:11">
      <c r="K105886"/>
    </row>
    <row r="105887" spans="11:11">
      <c r="K105887"/>
    </row>
    <row r="105888" spans="11:11">
      <c r="K105888"/>
    </row>
    <row r="105889" spans="11:11">
      <c r="K105889"/>
    </row>
    <row r="105890" spans="11:11">
      <c r="K105890"/>
    </row>
    <row r="105891" spans="11:11">
      <c r="K105891"/>
    </row>
    <row r="105892" spans="11:11">
      <c r="K105892"/>
    </row>
    <row r="105893" spans="11:11">
      <c r="K105893"/>
    </row>
    <row r="105894" spans="11:11">
      <c r="K105894"/>
    </row>
    <row r="105895" spans="11:11">
      <c r="K105895"/>
    </row>
    <row r="105896" spans="11:11">
      <c r="K105896"/>
    </row>
    <row r="105897" spans="11:11">
      <c r="K105897"/>
    </row>
    <row r="105898" spans="11:11">
      <c r="K105898"/>
    </row>
    <row r="105899" spans="11:11">
      <c r="K105899"/>
    </row>
    <row r="105900" spans="11:11">
      <c r="K105900"/>
    </row>
    <row r="105901" spans="11:11">
      <c r="K105901"/>
    </row>
    <row r="105902" spans="11:11">
      <c r="K105902"/>
    </row>
    <row r="105903" spans="11:11">
      <c r="K105903"/>
    </row>
    <row r="105904" spans="11:11">
      <c r="K105904"/>
    </row>
    <row r="105905" spans="11:11">
      <c r="K105905"/>
    </row>
    <row r="105906" spans="11:11">
      <c r="K105906"/>
    </row>
    <row r="105907" spans="11:11">
      <c r="K105907"/>
    </row>
    <row r="105908" spans="11:11">
      <c r="K105908"/>
    </row>
    <row r="105909" spans="11:11">
      <c r="K105909"/>
    </row>
    <row r="105910" spans="11:11">
      <c r="K105910"/>
    </row>
    <row r="105911" spans="11:11">
      <c r="K105911"/>
    </row>
    <row r="105912" spans="11:11">
      <c r="K105912"/>
    </row>
    <row r="105913" spans="11:11">
      <c r="K105913"/>
    </row>
    <row r="105914" spans="11:11">
      <c r="K105914"/>
    </row>
    <row r="105915" spans="11:11">
      <c r="K105915"/>
    </row>
    <row r="105916" spans="11:11">
      <c r="K105916"/>
    </row>
    <row r="105917" spans="11:11">
      <c r="K105917"/>
    </row>
    <row r="105918" spans="11:11">
      <c r="K105918"/>
    </row>
    <row r="105919" spans="11:11">
      <c r="K105919"/>
    </row>
    <row r="105920" spans="11:11">
      <c r="K105920"/>
    </row>
    <row r="105921" spans="11:11">
      <c r="K105921"/>
    </row>
    <row r="105922" spans="11:11">
      <c r="K105922"/>
    </row>
    <row r="105923" spans="11:11">
      <c r="K105923"/>
    </row>
    <row r="105924" spans="11:11">
      <c r="K105924"/>
    </row>
    <row r="105925" spans="11:11">
      <c r="K105925"/>
    </row>
    <row r="105926" spans="11:11">
      <c r="K105926"/>
    </row>
    <row r="105927" spans="11:11">
      <c r="K105927"/>
    </row>
    <row r="105928" spans="11:11">
      <c r="K105928"/>
    </row>
    <row r="105929" spans="11:11">
      <c r="K105929"/>
    </row>
    <row r="105930" spans="11:11">
      <c r="K105930"/>
    </row>
    <row r="105931" spans="11:11">
      <c r="K105931"/>
    </row>
    <row r="105932" spans="11:11">
      <c r="K105932"/>
    </row>
    <row r="105933" spans="11:11">
      <c r="K105933"/>
    </row>
    <row r="105934" spans="11:11">
      <c r="K105934"/>
    </row>
    <row r="105935" spans="11:11">
      <c r="K105935"/>
    </row>
    <row r="105936" spans="11:11">
      <c r="K105936"/>
    </row>
    <row r="105937" spans="11:11">
      <c r="K105937"/>
    </row>
    <row r="105938" spans="11:11">
      <c r="K105938"/>
    </row>
    <row r="105939" spans="11:11">
      <c r="K105939"/>
    </row>
    <row r="105940" spans="11:11">
      <c r="K105940"/>
    </row>
    <row r="105941" spans="11:11">
      <c r="K105941"/>
    </row>
    <row r="105942" spans="11:11">
      <c r="K105942"/>
    </row>
    <row r="105943" spans="11:11">
      <c r="K105943"/>
    </row>
    <row r="105944" spans="11:11">
      <c r="K105944"/>
    </row>
    <row r="105945" spans="11:11">
      <c r="K105945"/>
    </row>
    <row r="105946" spans="11:11">
      <c r="K105946"/>
    </row>
    <row r="105947" spans="11:11">
      <c r="K105947"/>
    </row>
    <row r="105948" spans="11:11">
      <c r="K105948"/>
    </row>
    <row r="105949" spans="11:11">
      <c r="K105949"/>
    </row>
    <row r="105950" spans="11:11">
      <c r="K105950"/>
    </row>
    <row r="105951" spans="11:11">
      <c r="K105951"/>
    </row>
    <row r="105952" spans="11:11">
      <c r="K105952"/>
    </row>
    <row r="105953" spans="11:11">
      <c r="K105953"/>
    </row>
    <row r="105954" spans="11:11">
      <c r="K105954"/>
    </row>
    <row r="105955" spans="11:11">
      <c r="K105955"/>
    </row>
    <row r="105956" spans="11:11">
      <c r="K105956"/>
    </row>
    <row r="105957" spans="11:11">
      <c r="K105957"/>
    </row>
    <row r="105958" spans="11:11">
      <c r="K105958"/>
    </row>
    <row r="105959" spans="11:11">
      <c r="K105959"/>
    </row>
    <row r="105960" spans="11:11">
      <c r="K105960"/>
    </row>
    <row r="105961" spans="11:11">
      <c r="K105961"/>
    </row>
    <row r="105962" spans="11:11">
      <c r="K105962"/>
    </row>
    <row r="105963" spans="11:11">
      <c r="K105963"/>
    </row>
    <row r="105964" spans="11:11">
      <c r="K105964"/>
    </row>
    <row r="105965" spans="11:11">
      <c r="K105965"/>
    </row>
    <row r="105966" spans="11:11">
      <c r="K105966"/>
    </row>
    <row r="105967" spans="11:11">
      <c r="K105967"/>
    </row>
    <row r="105968" spans="11:11">
      <c r="K105968"/>
    </row>
    <row r="105969" spans="11:11">
      <c r="K105969"/>
    </row>
    <row r="105970" spans="11:11">
      <c r="K105970"/>
    </row>
    <row r="105971" spans="11:11">
      <c r="K105971"/>
    </row>
    <row r="105972" spans="11:11">
      <c r="K105972"/>
    </row>
    <row r="105973" spans="11:11">
      <c r="K105973"/>
    </row>
    <row r="105974" spans="11:11">
      <c r="K105974"/>
    </row>
    <row r="105975" spans="11:11">
      <c r="K105975"/>
    </row>
    <row r="105976" spans="11:11">
      <c r="K105976"/>
    </row>
    <row r="105977" spans="11:11">
      <c r="K105977"/>
    </row>
    <row r="105978" spans="11:11">
      <c r="K105978"/>
    </row>
    <row r="105979" spans="11:11">
      <c r="K105979"/>
    </row>
    <row r="105980" spans="11:11">
      <c r="K105980"/>
    </row>
    <row r="105981" spans="11:11">
      <c r="K105981"/>
    </row>
    <row r="105982" spans="11:11">
      <c r="K105982"/>
    </row>
    <row r="105983" spans="11:11">
      <c r="K105983"/>
    </row>
    <row r="105984" spans="11:11">
      <c r="K105984"/>
    </row>
    <row r="105985" spans="11:11">
      <c r="K105985"/>
    </row>
    <row r="105986" spans="11:11">
      <c r="K105986"/>
    </row>
    <row r="105987" spans="11:11">
      <c r="K105987"/>
    </row>
    <row r="105988" spans="11:11">
      <c r="K105988"/>
    </row>
    <row r="105989" spans="11:11">
      <c r="K105989"/>
    </row>
    <row r="105990" spans="11:11">
      <c r="K105990"/>
    </row>
    <row r="105991" spans="11:11">
      <c r="K105991"/>
    </row>
    <row r="105992" spans="11:11">
      <c r="K105992"/>
    </row>
    <row r="105993" spans="11:11">
      <c r="K105993"/>
    </row>
    <row r="105994" spans="11:11">
      <c r="K105994"/>
    </row>
    <row r="105995" spans="11:11">
      <c r="K105995"/>
    </row>
    <row r="105996" spans="11:11">
      <c r="K105996"/>
    </row>
    <row r="105997" spans="11:11">
      <c r="K105997"/>
    </row>
    <row r="105998" spans="11:11">
      <c r="K105998"/>
    </row>
    <row r="105999" spans="11:11">
      <c r="K105999"/>
    </row>
    <row r="106000" spans="11:11">
      <c r="K106000"/>
    </row>
    <row r="106001" spans="11:11">
      <c r="K106001"/>
    </row>
    <row r="106002" spans="11:11">
      <c r="K106002"/>
    </row>
    <row r="106003" spans="11:11">
      <c r="K106003"/>
    </row>
    <row r="106004" spans="11:11">
      <c r="K106004"/>
    </row>
    <row r="106005" spans="11:11">
      <c r="K106005"/>
    </row>
    <row r="106006" spans="11:11">
      <c r="K106006"/>
    </row>
    <row r="106007" spans="11:11">
      <c r="K106007"/>
    </row>
    <row r="106008" spans="11:11">
      <c r="K106008"/>
    </row>
    <row r="106009" spans="11:11">
      <c r="K106009"/>
    </row>
    <row r="106010" spans="11:11">
      <c r="K106010"/>
    </row>
    <row r="106011" spans="11:11">
      <c r="K106011"/>
    </row>
    <row r="106012" spans="11:11">
      <c r="K106012"/>
    </row>
    <row r="106013" spans="11:11">
      <c r="K106013"/>
    </row>
    <row r="106014" spans="11:11">
      <c r="K106014"/>
    </row>
    <row r="106015" spans="11:11">
      <c r="K106015"/>
    </row>
    <row r="106016" spans="11:11">
      <c r="K106016"/>
    </row>
    <row r="106017" spans="11:11">
      <c r="K106017"/>
    </row>
    <row r="106018" spans="11:11">
      <c r="K106018"/>
    </row>
    <row r="106019" spans="11:11">
      <c r="K106019"/>
    </row>
    <row r="106020" spans="11:11">
      <c r="K106020"/>
    </row>
    <row r="106021" spans="11:11">
      <c r="K106021"/>
    </row>
    <row r="106022" spans="11:11">
      <c r="K106022"/>
    </row>
    <row r="106023" spans="11:11">
      <c r="K106023"/>
    </row>
    <row r="106024" spans="11:11">
      <c r="K106024"/>
    </row>
    <row r="106025" spans="11:11">
      <c r="K106025"/>
    </row>
    <row r="106026" spans="11:11">
      <c r="K106026"/>
    </row>
    <row r="106027" spans="11:11">
      <c r="K106027"/>
    </row>
    <row r="106028" spans="11:11">
      <c r="K106028"/>
    </row>
    <row r="106029" spans="11:11">
      <c r="K106029"/>
    </row>
    <row r="106030" spans="11:11">
      <c r="K106030"/>
    </row>
    <row r="106031" spans="11:11">
      <c r="K106031"/>
    </row>
    <row r="106032" spans="11:11">
      <c r="K106032"/>
    </row>
    <row r="106033" spans="11:11">
      <c r="K106033"/>
    </row>
    <row r="106034" spans="11:11">
      <c r="K106034"/>
    </row>
    <row r="106035" spans="11:11">
      <c r="K106035"/>
    </row>
    <row r="106036" spans="11:11">
      <c r="K106036"/>
    </row>
    <row r="106037" spans="11:11">
      <c r="K106037"/>
    </row>
    <row r="106038" spans="11:11">
      <c r="K106038"/>
    </row>
    <row r="106039" spans="11:11">
      <c r="K106039"/>
    </row>
    <row r="106040" spans="11:11">
      <c r="K106040"/>
    </row>
    <row r="106041" spans="11:11">
      <c r="K106041"/>
    </row>
    <row r="106042" spans="11:11">
      <c r="K106042"/>
    </row>
    <row r="106043" spans="11:11">
      <c r="K106043"/>
    </row>
    <row r="106044" spans="11:11">
      <c r="K106044"/>
    </row>
    <row r="106045" spans="11:11">
      <c r="K106045"/>
    </row>
    <row r="106046" spans="11:11">
      <c r="K106046"/>
    </row>
    <row r="106047" spans="11:11">
      <c r="K106047"/>
    </row>
    <row r="106048" spans="11:11">
      <c r="K106048"/>
    </row>
    <row r="106049" spans="11:11">
      <c r="K106049"/>
    </row>
    <row r="106050" spans="11:11">
      <c r="K106050"/>
    </row>
    <row r="106051" spans="11:11">
      <c r="K106051"/>
    </row>
    <row r="106052" spans="11:11">
      <c r="K106052"/>
    </row>
    <row r="106053" spans="11:11">
      <c r="K106053"/>
    </row>
    <row r="106054" spans="11:11">
      <c r="K106054"/>
    </row>
    <row r="106055" spans="11:11">
      <c r="K106055"/>
    </row>
    <row r="106056" spans="11:11">
      <c r="K106056"/>
    </row>
    <row r="106057" spans="11:11">
      <c r="K106057"/>
    </row>
    <row r="106058" spans="11:11">
      <c r="K106058"/>
    </row>
    <row r="106059" spans="11:11">
      <c r="K106059"/>
    </row>
    <row r="106060" spans="11:11">
      <c r="K106060"/>
    </row>
    <row r="106061" spans="11:11">
      <c r="K106061"/>
    </row>
    <row r="106062" spans="11:11">
      <c r="K106062"/>
    </row>
    <row r="106063" spans="11:11">
      <c r="K106063"/>
    </row>
    <row r="106064" spans="11:11">
      <c r="K106064"/>
    </row>
    <row r="106065" spans="11:11">
      <c r="K106065"/>
    </row>
    <row r="106066" spans="11:11">
      <c r="K106066"/>
    </row>
    <row r="106067" spans="11:11">
      <c r="K106067"/>
    </row>
    <row r="106068" spans="11:11">
      <c r="K106068"/>
    </row>
    <row r="106069" spans="11:11">
      <c r="K106069"/>
    </row>
    <row r="106070" spans="11:11">
      <c r="K106070"/>
    </row>
    <row r="106071" spans="11:11">
      <c r="K106071"/>
    </row>
    <row r="106072" spans="11:11">
      <c r="K106072"/>
    </row>
    <row r="106073" spans="11:11">
      <c r="K106073"/>
    </row>
    <row r="106074" spans="11:11">
      <c r="K106074"/>
    </row>
    <row r="106075" spans="11:11">
      <c r="K106075"/>
    </row>
    <row r="106076" spans="11:11">
      <c r="K106076"/>
    </row>
    <row r="106077" spans="11:11">
      <c r="K106077"/>
    </row>
    <row r="106078" spans="11:11">
      <c r="K106078"/>
    </row>
    <row r="106079" spans="11:11">
      <c r="K106079"/>
    </row>
    <row r="106080" spans="11:11">
      <c r="K106080"/>
    </row>
    <row r="106081" spans="11:11">
      <c r="K106081"/>
    </row>
    <row r="106082" spans="11:11">
      <c r="K106082"/>
    </row>
    <row r="106083" spans="11:11">
      <c r="K106083"/>
    </row>
    <row r="106084" spans="11:11">
      <c r="K106084"/>
    </row>
    <row r="106085" spans="11:11">
      <c r="K106085"/>
    </row>
    <row r="106086" spans="11:11">
      <c r="K106086"/>
    </row>
    <row r="106087" spans="11:11">
      <c r="K106087"/>
    </row>
    <row r="106088" spans="11:11">
      <c r="K106088"/>
    </row>
    <row r="106089" spans="11:11">
      <c r="K106089"/>
    </row>
    <row r="106090" spans="11:11">
      <c r="K106090"/>
    </row>
    <row r="106091" spans="11:11">
      <c r="K106091"/>
    </row>
    <row r="106092" spans="11:11">
      <c r="K106092"/>
    </row>
    <row r="106093" spans="11:11">
      <c r="K106093"/>
    </row>
    <row r="106094" spans="11:11">
      <c r="K106094"/>
    </row>
    <row r="106095" spans="11:11">
      <c r="K106095"/>
    </row>
    <row r="106096" spans="11:11">
      <c r="K106096"/>
    </row>
    <row r="106097" spans="11:11">
      <c r="K106097"/>
    </row>
    <row r="106098" spans="11:11">
      <c r="K106098"/>
    </row>
    <row r="106099" spans="11:11">
      <c r="K106099"/>
    </row>
    <row r="106100" spans="11:11">
      <c r="K106100"/>
    </row>
    <row r="106101" spans="11:11">
      <c r="K106101"/>
    </row>
    <row r="106102" spans="11:11">
      <c r="K106102"/>
    </row>
    <row r="106103" spans="11:11">
      <c r="K106103"/>
    </row>
    <row r="106104" spans="11:11">
      <c r="K106104"/>
    </row>
    <row r="106105" spans="11:11">
      <c r="K106105"/>
    </row>
    <row r="106106" spans="11:11">
      <c r="K106106"/>
    </row>
    <row r="106107" spans="11:11">
      <c r="K106107"/>
    </row>
    <row r="106108" spans="11:11">
      <c r="K106108"/>
    </row>
    <row r="106109" spans="11:11">
      <c r="K106109"/>
    </row>
    <row r="106110" spans="11:11">
      <c r="K106110"/>
    </row>
    <row r="106111" spans="11:11">
      <c r="K106111"/>
    </row>
    <row r="106112" spans="11:11">
      <c r="K106112"/>
    </row>
    <row r="106113" spans="11:11">
      <c r="K106113"/>
    </row>
    <row r="106114" spans="11:11">
      <c r="K106114"/>
    </row>
    <row r="106115" spans="11:11">
      <c r="K106115"/>
    </row>
    <row r="106116" spans="11:11">
      <c r="K106116"/>
    </row>
    <row r="106117" spans="11:11">
      <c r="K106117"/>
    </row>
    <row r="106118" spans="11:11">
      <c r="K106118"/>
    </row>
    <row r="106119" spans="11:11">
      <c r="K106119"/>
    </row>
    <row r="106120" spans="11:11">
      <c r="K106120"/>
    </row>
    <row r="106121" spans="11:11">
      <c r="K106121"/>
    </row>
    <row r="106122" spans="11:11">
      <c r="K106122"/>
    </row>
    <row r="106123" spans="11:11">
      <c r="K106123"/>
    </row>
    <row r="106124" spans="11:11">
      <c r="K106124"/>
    </row>
    <row r="106125" spans="11:11">
      <c r="K106125"/>
    </row>
    <row r="106126" spans="11:11">
      <c r="K106126"/>
    </row>
    <row r="106127" spans="11:11">
      <c r="K106127"/>
    </row>
    <row r="106128" spans="11:11">
      <c r="K106128"/>
    </row>
    <row r="106129" spans="11:11">
      <c r="K106129"/>
    </row>
    <row r="106130" spans="11:11">
      <c r="K106130"/>
    </row>
    <row r="106131" spans="11:11">
      <c r="K106131"/>
    </row>
    <row r="106132" spans="11:11">
      <c r="K106132"/>
    </row>
    <row r="106133" spans="11:11">
      <c r="K106133"/>
    </row>
    <row r="106134" spans="11:11">
      <c r="K106134"/>
    </row>
    <row r="106135" spans="11:11">
      <c r="K106135"/>
    </row>
    <row r="106136" spans="11:11">
      <c r="K106136"/>
    </row>
    <row r="106137" spans="11:11">
      <c r="K106137"/>
    </row>
    <row r="106138" spans="11:11">
      <c r="K106138"/>
    </row>
    <row r="106139" spans="11:11">
      <c r="K106139"/>
    </row>
    <row r="106140" spans="11:11">
      <c r="K106140"/>
    </row>
    <row r="106141" spans="11:11">
      <c r="K106141"/>
    </row>
    <row r="106142" spans="11:11">
      <c r="K106142"/>
    </row>
    <row r="106143" spans="11:11">
      <c r="K106143"/>
    </row>
    <row r="106144" spans="11:11">
      <c r="K106144"/>
    </row>
    <row r="106145" spans="11:11">
      <c r="K106145"/>
    </row>
    <row r="106146" spans="11:11">
      <c r="K106146"/>
    </row>
    <row r="106147" spans="11:11">
      <c r="K106147"/>
    </row>
    <row r="106148" spans="11:11">
      <c r="K106148"/>
    </row>
    <row r="106149" spans="11:11">
      <c r="K106149"/>
    </row>
    <row r="106150" spans="11:11">
      <c r="K106150"/>
    </row>
    <row r="106151" spans="11:11">
      <c r="K106151"/>
    </row>
    <row r="106152" spans="11:11">
      <c r="K106152"/>
    </row>
    <row r="106153" spans="11:11">
      <c r="K106153"/>
    </row>
    <row r="106154" spans="11:11">
      <c r="K106154"/>
    </row>
    <row r="106155" spans="11:11">
      <c r="K106155"/>
    </row>
    <row r="106156" spans="11:11">
      <c r="K106156"/>
    </row>
    <row r="106157" spans="11:11">
      <c r="K106157"/>
    </row>
    <row r="106158" spans="11:11">
      <c r="K106158"/>
    </row>
    <row r="106159" spans="11:11">
      <c r="K106159"/>
    </row>
    <row r="106160" spans="11:11">
      <c r="K106160"/>
    </row>
    <row r="106161" spans="11:11">
      <c r="K106161"/>
    </row>
    <row r="106162" spans="11:11">
      <c r="K106162"/>
    </row>
    <row r="106163" spans="11:11">
      <c r="K106163"/>
    </row>
    <row r="106164" spans="11:11">
      <c r="K106164"/>
    </row>
    <row r="106165" spans="11:11">
      <c r="K106165"/>
    </row>
    <row r="106166" spans="11:11">
      <c r="K106166"/>
    </row>
    <row r="106167" spans="11:11">
      <c r="K106167"/>
    </row>
    <row r="106168" spans="11:11">
      <c r="K106168"/>
    </row>
    <row r="106169" spans="11:11">
      <c r="K106169"/>
    </row>
    <row r="106170" spans="11:11">
      <c r="K106170"/>
    </row>
    <row r="106171" spans="11:11">
      <c r="K106171"/>
    </row>
    <row r="106172" spans="11:11">
      <c r="K106172"/>
    </row>
    <row r="106173" spans="11:11">
      <c r="K106173"/>
    </row>
    <row r="106174" spans="11:11">
      <c r="K106174"/>
    </row>
    <row r="106175" spans="11:11">
      <c r="K106175"/>
    </row>
    <row r="106176" spans="11:11">
      <c r="K106176"/>
    </row>
    <row r="106177" spans="11:11">
      <c r="K106177"/>
    </row>
    <row r="106178" spans="11:11">
      <c r="K106178"/>
    </row>
    <row r="106179" spans="11:11">
      <c r="K106179"/>
    </row>
    <row r="106180" spans="11:11">
      <c r="K106180"/>
    </row>
    <row r="106181" spans="11:11">
      <c r="K106181"/>
    </row>
    <row r="106182" spans="11:11">
      <c r="K106182"/>
    </row>
    <row r="106183" spans="11:11">
      <c r="K106183"/>
    </row>
    <row r="106184" spans="11:11">
      <c r="K106184"/>
    </row>
    <row r="106185" spans="11:11">
      <c r="K106185"/>
    </row>
    <row r="106186" spans="11:11">
      <c r="K106186"/>
    </row>
    <row r="106187" spans="11:11">
      <c r="K106187"/>
    </row>
    <row r="106188" spans="11:11">
      <c r="K106188"/>
    </row>
    <row r="106189" spans="11:11">
      <c r="K106189"/>
    </row>
    <row r="106190" spans="11:11">
      <c r="K106190"/>
    </row>
    <row r="106191" spans="11:11">
      <c r="K106191"/>
    </row>
    <row r="106192" spans="11:11">
      <c r="K106192"/>
    </row>
    <row r="106193" spans="11:11">
      <c r="K106193"/>
    </row>
    <row r="106194" spans="11:11">
      <c r="K106194"/>
    </row>
    <row r="106195" spans="11:11">
      <c r="K106195"/>
    </row>
    <row r="106196" spans="11:11">
      <c r="K106196"/>
    </row>
    <row r="106197" spans="11:11">
      <c r="K106197"/>
    </row>
    <row r="106198" spans="11:11">
      <c r="K106198"/>
    </row>
    <row r="106199" spans="11:11">
      <c r="K106199"/>
    </row>
    <row r="106200" spans="11:11">
      <c r="K106200"/>
    </row>
    <row r="106201" spans="11:11">
      <c r="K106201"/>
    </row>
    <row r="106202" spans="11:11">
      <c r="K106202"/>
    </row>
    <row r="106203" spans="11:11">
      <c r="K106203"/>
    </row>
    <row r="106204" spans="11:11">
      <c r="K106204"/>
    </row>
    <row r="106205" spans="11:11">
      <c r="K106205"/>
    </row>
    <row r="106206" spans="11:11">
      <c r="K106206"/>
    </row>
    <row r="106207" spans="11:11">
      <c r="K106207"/>
    </row>
    <row r="106208" spans="11:11">
      <c r="K106208"/>
    </row>
    <row r="106209" spans="11:11">
      <c r="K106209"/>
    </row>
    <row r="106210" spans="11:11">
      <c r="K106210"/>
    </row>
    <row r="106211" spans="11:11">
      <c r="K106211"/>
    </row>
    <row r="106212" spans="11:11">
      <c r="K106212"/>
    </row>
    <row r="106213" spans="11:11">
      <c r="K106213"/>
    </row>
    <row r="106214" spans="11:11">
      <c r="K106214"/>
    </row>
    <row r="106215" spans="11:11">
      <c r="K106215"/>
    </row>
    <row r="106216" spans="11:11">
      <c r="K106216"/>
    </row>
    <row r="106217" spans="11:11">
      <c r="K106217"/>
    </row>
    <row r="106218" spans="11:11">
      <c r="K106218"/>
    </row>
    <row r="106219" spans="11:11">
      <c r="K106219"/>
    </row>
    <row r="106220" spans="11:11">
      <c r="K106220"/>
    </row>
    <row r="106221" spans="11:11">
      <c r="K106221"/>
    </row>
    <row r="106222" spans="11:11">
      <c r="K106222"/>
    </row>
    <row r="106223" spans="11:11">
      <c r="K106223"/>
    </row>
    <row r="106224" spans="11:11">
      <c r="K106224"/>
    </row>
    <row r="106225" spans="11:11">
      <c r="K106225"/>
    </row>
    <row r="106226" spans="11:11">
      <c r="K106226"/>
    </row>
    <row r="106227" spans="11:11">
      <c r="K106227"/>
    </row>
    <row r="106228" spans="11:11">
      <c r="K106228"/>
    </row>
    <row r="106229" spans="11:11">
      <c r="K106229"/>
    </row>
    <row r="106230" spans="11:11">
      <c r="K106230"/>
    </row>
    <row r="106231" spans="11:11">
      <c r="K106231"/>
    </row>
    <row r="106232" spans="11:11">
      <c r="K106232"/>
    </row>
    <row r="106233" spans="11:11">
      <c r="K106233"/>
    </row>
    <row r="106234" spans="11:11">
      <c r="K106234"/>
    </row>
    <row r="106235" spans="11:11">
      <c r="K106235"/>
    </row>
    <row r="106236" spans="11:11">
      <c r="K106236"/>
    </row>
    <row r="106237" spans="11:11">
      <c r="K106237"/>
    </row>
    <row r="106238" spans="11:11">
      <c r="K106238"/>
    </row>
    <row r="106239" spans="11:11">
      <c r="K106239"/>
    </row>
    <row r="106240" spans="11:11">
      <c r="K106240"/>
    </row>
    <row r="106241" spans="11:11">
      <c r="K106241"/>
    </row>
    <row r="106242" spans="11:11">
      <c r="K106242"/>
    </row>
    <row r="106243" spans="11:11">
      <c r="K106243"/>
    </row>
    <row r="106244" spans="11:11">
      <c r="K106244"/>
    </row>
    <row r="106245" spans="11:11">
      <c r="K106245"/>
    </row>
    <row r="106246" spans="11:11">
      <c r="K106246"/>
    </row>
    <row r="106247" spans="11:11">
      <c r="K106247"/>
    </row>
    <row r="106248" spans="11:11">
      <c r="K106248"/>
    </row>
    <row r="106249" spans="11:11">
      <c r="K106249"/>
    </row>
    <row r="106250" spans="11:11">
      <c r="K106250"/>
    </row>
    <row r="106251" spans="11:11">
      <c r="K106251"/>
    </row>
    <row r="106252" spans="11:11">
      <c r="K106252"/>
    </row>
    <row r="106253" spans="11:11">
      <c r="K106253"/>
    </row>
    <row r="106254" spans="11:11">
      <c r="K106254"/>
    </row>
    <row r="106255" spans="11:11">
      <c r="K106255"/>
    </row>
    <row r="106256" spans="11:11">
      <c r="K106256"/>
    </row>
    <row r="106257" spans="11:11">
      <c r="K106257"/>
    </row>
    <row r="106258" spans="11:11">
      <c r="K106258"/>
    </row>
    <row r="106259" spans="11:11">
      <c r="K106259"/>
    </row>
    <row r="106260" spans="11:11">
      <c r="K106260"/>
    </row>
    <row r="106261" spans="11:11">
      <c r="K106261"/>
    </row>
    <row r="106262" spans="11:11">
      <c r="K106262"/>
    </row>
    <row r="106263" spans="11:11">
      <c r="K106263"/>
    </row>
    <row r="106264" spans="11:11">
      <c r="K106264"/>
    </row>
    <row r="106265" spans="11:11">
      <c r="K106265"/>
    </row>
    <row r="106266" spans="11:11">
      <c r="K106266"/>
    </row>
    <row r="106267" spans="11:11">
      <c r="K106267"/>
    </row>
    <row r="106268" spans="11:11">
      <c r="K106268"/>
    </row>
    <row r="106269" spans="11:11">
      <c r="K106269"/>
    </row>
    <row r="106270" spans="11:11">
      <c r="K106270"/>
    </row>
    <row r="106271" spans="11:11">
      <c r="K106271"/>
    </row>
    <row r="106272" spans="11:11">
      <c r="K106272"/>
    </row>
    <row r="106273" spans="11:11">
      <c r="K106273"/>
    </row>
    <row r="106274" spans="11:11">
      <c r="K106274"/>
    </row>
    <row r="106275" spans="11:11">
      <c r="K106275"/>
    </row>
    <row r="106276" spans="11:11">
      <c r="K106276"/>
    </row>
    <row r="106277" spans="11:11">
      <c r="K106277"/>
    </row>
    <row r="106278" spans="11:11">
      <c r="K106278"/>
    </row>
    <row r="106279" spans="11:11">
      <c r="K106279"/>
    </row>
    <row r="106280" spans="11:11">
      <c r="K106280"/>
    </row>
    <row r="106281" spans="11:11">
      <c r="K106281"/>
    </row>
    <row r="106282" spans="11:11">
      <c r="K106282"/>
    </row>
    <row r="106283" spans="11:11">
      <c r="K106283"/>
    </row>
    <row r="106284" spans="11:11">
      <c r="K106284"/>
    </row>
    <row r="106285" spans="11:11">
      <c r="K106285"/>
    </row>
    <row r="106286" spans="11:11">
      <c r="K106286"/>
    </row>
    <row r="106287" spans="11:11">
      <c r="K106287"/>
    </row>
    <row r="106288" spans="11:11">
      <c r="K106288"/>
    </row>
    <row r="106289" spans="11:11">
      <c r="K106289"/>
    </row>
    <row r="106290" spans="11:11">
      <c r="K106290"/>
    </row>
    <row r="106291" spans="11:11">
      <c r="K106291"/>
    </row>
    <row r="106292" spans="11:11">
      <c r="K106292"/>
    </row>
    <row r="106293" spans="11:11">
      <c r="K106293"/>
    </row>
    <row r="106294" spans="11:11">
      <c r="K106294"/>
    </row>
    <row r="106295" spans="11:11">
      <c r="K106295"/>
    </row>
    <row r="106296" spans="11:11">
      <c r="K106296"/>
    </row>
    <row r="106297" spans="11:11">
      <c r="K106297"/>
    </row>
    <row r="106298" spans="11:11">
      <c r="K106298"/>
    </row>
    <row r="106299" spans="11:11">
      <c r="K106299"/>
    </row>
    <row r="106300" spans="11:11">
      <c r="K106300"/>
    </row>
    <row r="106301" spans="11:11">
      <c r="K106301"/>
    </row>
    <row r="106302" spans="11:11">
      <c r="K106302"/>
    </row>
    <row r="106303" spans="11:11">
      <c r="K106303"/>
    </row>
    <row r="106304" spans="11:11">
      <c r="K106304"/>
    </row>
    <row r="106305" spans="11:11">
      <c r="K106305"/>
    </row>
    <row r="106306" spans="11:11">
      <c r="K106306"/>
    </row>
    <row r="106307" spans="11:11">
      <c r="K106307"/>
    </row>
    <row r="106308" spans="11:11">
      <c r="K106308"/>
    </row>
    <row r="106309" spans="11:11">
      <c r="K106309"/>
    </row>
    <row r="106310" spans="11:11">
      <c r="K106310"/>
    </row>
    <row r="106311" spans="11:11">
      <c r="K106311"/>
    </row>
    <row r="106312" spans="11:11">
      <c r="K106312"/>
    </row>
    <row r="106313" spans="11:11">
      <c r="K106313"/>
    </row>
    <row r="106314" spans="11:11">
      <c r="K106314"/>
    </row>
    <row r="106315" spans="11:11">
      <c r="K106315"/>
    </row>
    <row r="106316" spans="11:11">
      <c r="K106316"/>
    </row>
    <row r="106317" spans="11:11">
      <c r="K106317"/>
    </row>
    <row r="106318" spans="11:11">
      <c r="K106318"/>
    </row>
    <row r="106319" spans="11:11">
      <c r="K106319"/>
    </row>
    <row r="106320" spans="11:11">
      <c r="K106320"/>
    </row>
    <row r="106321" spans="11:11">
      <c r="K106321"/>
    </row>
    <row r="106322" spans="11:11">
      <c r="K106322"/>
    </row>
    <row r="106323" spans="11:11">
      <c r="K106323"/>
    </row>
    <row r="106324" spans="11:11">
      <c r="K106324"/>
    </row>
    <row r="106325" spans="11:11">
      <c r="K106325"/>
    </row>
    <row r="106326" spans="11:11">
      <c r="K106326"/>
    </row>
    <row r="106327" spans="11:11">
      <c r="K106327"/>
    </row>
    <row r="106328" spans="11:11">
      <c r="K106328"/>
    </row>
    <row r="106329" spans="11:11">
      <c r="K106329"/>
    </row>
    <row r="106330" spans="11:11">
      <c r="K106330"/>
    </row>
    <row r="106331" spans="11:11">
      <c r="K106331"/>
    </row>
    <row r="106332" spans="11:11">
      <c r="K106332"/>
    </row>
    <row r="106333" spans="11:11">
      <c r="K106333"/>
    </row>
    <row r="106334" spans="11:11">
      <c r="K106334"/>
    </row>
    <row r="106335" spans="11:11">
      <c r="K106335"/>
    </row>
    <row r="106336" spans="11:11">
      <c r="K106336"/>
    </row>
    <row r="106337" spans="11:11">
      <c r="K106337"/>
    </row>
    <row r="106338" spans="11:11">
      <c r="K106338"/>
    </row>
    <row r="106339" spans="11:11">
      <c r="K106339"/>
    </row>
    <row r="106340" spans="11:11">
      <c r="K106340"/>
    </row>
    <row r="106341" spans="11:11">
      <c r="K106341"/>
    </row>
    <row r="106342" spans="11:11">
      <c r="K106342"/>
    </row>
    <row r="106343" spans="11:11">
      <c r="K106343"/>
    </row>
    <row r="106344" spans="11:11">
      <c r="K106344"/>
    </row>
    <row r="106345" spans="11:11">
      <c r="K106345"/>
    </row>
    <row r="106346" spans="11:11">
      <c r="K106346"/>
    </row>
    <row r="106347" spans="11:11">
      <c r="K106347"/>
    </row>
    <row r="106348" spans="11:11">
      <c r="K106348"/>
    </row>
    <row r="106349" spans="11:11">
      <c r="K106349"/>
    </row>
    <row r="106350" spans="11:11">
      <c r="K106350"/>
    </row>
    <row r="106351" spans="11:11">
      <c r="K106351"/>
    </row>
    <row r="106352" spans="11:11">
      <c r="K106352"/>
    </row>
    <row r="106353" spans="11:11">
      <c r="K106353"/>
    </row>
    <row r="106354" spans="11:11">
      <c r="K106354"/>
    </row>
    <row r="106355" spans="11:11">
      <c r="K106355"/>
    </row>
    <row r="106356" spans="11:11">
      <c r="K106356"/>
    </row>
    <row r="106357" spans="11:11">
      <c r="K106357"/>
    </row>
    <row r="106358" spans="11:11">
      <c r="K106358"/>
    </row>
    <row r="106359" spans="11:11">
      <c r="K106359"/>
    </row>
    <row r="106360" spans="11:11">
      <c r="K106360"/>
    </row>
    <row r="106361" spans="11:11">
      <c r="K106361"/>
    </row>
    <row r="106362" spans="11:11">
      <c r="K106362"/>
    </row>
    <row r="106363" spans="11:11">
      <c r="K106363"/>
    </row>
    <row r="106364" spans="11:11">
      <c r="K106364"/>
    </row>
    <row r="106365" spans="11:11">
      <c r="K106365"/>
    </row>
    <row r="106366" spans="11:11">
      <c r="K106366"/>
    </row>
    <row r="106367" spans="11:11">
      <c r="K106367"/>
    </row>
    <row r="106368" spans="11:11">
      <c r="K106368"/>
    </row>
    <row r="106369" spans="11:11">
      <c r="K106369"/>
    </row>
    <row r="106370" spans="11:11">
      <c r="K106370"/>
    </row>
    <row r="106371" spans="11:11">
      <c r="K106371"/>
    </row>
    <row r="106372" spans="11:11">
      <c r="K106372"/>
    </row>
    <row r="106373" spans="11:11">
      <c r="K106373"/>
    </row>
    <row r="106374" spans="11:11">
      <c r="K106374"/>
    </row>
    <row r="106375" spans="11:11">
      <c r="K106375"/>
    </row>
    <row r="106376" spans="11:11">
      <c r="K106376"/>
    </row>
    <row r="106377" spans="11:11">
      <c r="K106377"/>
    </row>
    <row r="106378" spans="11:11">
      <c r="K106378"/>
    </row>
    <row r="106379" spans="11:11">
      <c r="K106379"/>
    </row>
    <row r="106380" spans="11:11">
      <c r="K106380"/>
    </row>
    <row r="106381" spans="11:11">
      <c r="K106381"/>
    </row>
    <row r="106382" spans="11:11">
      <c r="K106382"/>
    </row>
    <row r="106383" spans="11:11">
      <c r="K106383"/>
    </row>
    <row r="106384" spans="11:11">
      <c r="K106384"/>
    </row>
    <row r="106385" spans="11:11">
      <c r="K106385"/>
    </row>
    <row r="106386" spans="11:11">
      <c r="K106386"/>
    </row>
    <row r="106387" spans="11:11">
      <c r="K106387"/>
    </row>
    <row r="106388" spans="11:11">
      <c r="K106388"/>
    </row>
    <row r="106389" spans="11:11">
      <c r="K106389"/>
    </row>
    <row r="106390" spans="11:11">
      <c r="K106390"/>
    </row>
    <row r="106391" spans="11:11">
      <c r="K106391"/>
    </row>
    <row r="106392" spans="11:11">
      <c r="K106392"/>
    </row>
    <row r="106393" spans="11:11">
      <c r="K106393"/>
    </row>
    <row r="106394" spans="11:11">
      <c r="K106394"/>
    </row>
    <row r="106395" spans="11:11">
      <c r="K106395"/>
    </row>
    <row r="106396" spans="11:11">
      <c r="K106396"/>
    </row>
    <row r="106397" spans="11:11">
      <c r="K106397"/>
    </row>
    <row r="106398" spans="11:11">
      <c r="K106398"/>
    </row>
    <row r="106399" spans="11:11">
      <c r="K106399"/>
    </row>
    <row r="106400" spans="11:11">
      <c r="K106400"/>
    </row>
    <row r="106401" spans="11:11">
      <c r="K106401"/>
    </row>
    <row r="106402" spans="11:11">
      <c r="K106402"/>
    </row>
    <row r="106403" spans="11:11">
      <c r="K106403"/>
    </row>
    <row r="106404" spans="11:11">
      <c r="K106404"/>
    </row>
    <row r="106405" spans="11:11">
      <c r="K106405"/>
    </row>
    <row r="106406" spans="11:11">
      <c r="K106406"/>
    </row>
    <row r="106407" spans="11:11">
      <c r="K106407"/>
    </row>
    <row r="106408" spans="11:11">
      <c r="K106408"/>
    </row>
    <row r="106409" spans="11:11">
      <c r="K106409"/>
    </row>
    <row r="106410" spans="11:11">
      <c r="K106410"/>
    </row>
    <row r="106411" spans="11:11">
      <c r="K106411"/>
    </row>
    <row r="106412" spans="11:11">
      <c r="K106412"/>
    </row>
    <row r="106413" spans="11:11">
      <c r="K106413"/>
    </row>
    <row r="106414" spans="11:11">
      <c r="K106414"/>
    </row>
    <row r="106415" spans="11:11">
      <c r="K106415"/>
    </row>
    <row r="106416" spans="11:11">
      <c r="K106416"/>
    </row>
    <row r="106417" spans="11:11">
      <c r="K106417"/>
    </row>
    <row r="106418" spans="11:11">
      <c r="K106418"/>
    </row>
    <row r="106419" spans="11:11">
      <c r="K106419"/>
    </row>
    <row r="106420" spans="11:11">
      <c r="K106420"/>
    </row>
    <row r="106421" spans="11:11">
      <c r="K106421"/>
    </row>
    <row r="106422" spans="11:11">
      <c r="K106422"/>
    </row>
    <row r="106423" spans="11:11">
      <c r="K106423"/>
    </row>
    <row r="106424" spans="11:11">
      <c r="K106424"/>
    </row>
    <row r="106425" spans="11:11">
      <c r="K106425"/>
    </row>
    <row r="106426" spans="11:11">
      <c r="K106426"/>
    </row>
    <row r="106427" spans="11:11">
      <c r="K106427"/>
    </row>
    <row r="106428" spans="11:11">
      <c r="K106428"/>
    </row>
    <row r="106429" spans="11:11">
      <c r="K106429"/>
    </row>
    <row r="106430" spans="11:11">
      <c r="K106430"/>
    </row>
    <row r="106431" spans="11:11">
      <c r="K106431"/>
    </row>
    <row r="106432" spans="11:11">
      <c r="K106432"/>
    </row>
    <row r="106433" spans="11:11">
      <c r="K106433"/>
    </row>
    <row r="106434" spans="11:11">
      <c r="K106434"/>
    </row>
    <row r="106435" spans="11:11">
      <c r="K106435"/>
    </row>
    <row r="106436" spans="11:11">
      <c r="K106436"/>
    </row>
    <row r="106437" spans="11:11">
      <c r="K106437"/>
    </row>
    <row r="106438" spans="11:11">
      <c r="K106438"/>
    </row>
    <row r="106439" spans="11:11">
      <c r="K106439"/>
    </row>
    <row r="106440" spans="11:11">
      <c r="K106440"/>
    </row>
    <row r="106441" spans="11:11">
      <c r="K106441"/>
    </row>
    <row r="106442" spans="11:11">
      <c r="K106442"/>
    </row>
    <row r="106443" spans="11:11">
      <c r="K106443"/>
    </row>
    <row r="106444" spans="11:11">
      <c r="K106444"/>
    </row>
    <row r="106445" spans="11:11">
      <c r="K106445"/>
    </row>
    <row r="106446" spans="11:11">
      <c r="K106446"/>
    </row>
    <row r="106447" spans="11:11">
      <c r="K106447"/>
    </row>
    <row r="106448" spans="11:11">
      <c r="K106448"/>
    </row>
    <row r="106449" spans="11:11">
      <c r="K106449"/>
    </row>
    <row r="106450" spans="11:11">
      <c r="K106450"/>
    </row>
    <row r="106451" spans="11:11">
      <c r="K106451"/>
    </row>
    <row r="106452" spans="11:11">
      <c r="K106452"/>
    </row>
    <row r="106453" spans="11:11">
      <c r="K106453"/>
    </row>
    <row r="106454" spans="11:11">
      <c r="K106454"/>
    </row>
    <row r="106455" spans="11:11">
      <c r="K106455"/>
    </row>
    <row r="106456" spans="11:11">
      <c r="K106456"/>
    </row>
    <row r="106457" spans="11:11">
      <c r="K106457"/>
    </row>
    <row r="106458" spans="11:11">
      <c r="K106458"/>
    </row>
    <row r="106459" spans="11:11">
      <c r="K106459"/>
    </row>
    <row r="106460" spans="11:11">
      <c r="K106460"/>
    </row>
    <row r="106461" spans="11:11">
      <c r="K106461"/>
    </row>
    <row r="106462" spans="11:11">
      <c r="K106462"/>
    </row>
    <row r="106463" spans="11:11">
      <c r="K106463"/>
    </row>
    <row r="106464" spans="11:11">
      <c r="K106464"/>
    </row>
    <row r="106465" spans="11:11">
      <c r="K106465"/>
    </row>
    <row r="106466" spans="11:11">
      <c r="K106466"/>
    </row>
    <row r="106467" spans="11:11">
      <c r="K106467"/>
    </row>
    <row r="106468" spans="11:11">
      <c r="K106468"/>
    </row>
    <row r="106469" spans="11:11">
      <c r="K106469"/>
    </row>
    <row r="106470" spans="11:11">
      <c r="K106470"/>
    </row>
    <row r="106471" spans="11:11">
      <c r="K106471"/>
    </row>
    <row r="106472" spans="11:11">
      <c r="K106472"/>
    </row>
    <row r="106473" spans="11:11">
      <c r="K106473"/>
    </row>
    <row r="106474" spans="11:11">
      <c r="K106474"/>
    </row>
    <row r="106475" spans="11:11">
      <c r="K106475"/>
    </row>
    <row r="106476" spans="11:11">
      <c r="K106476"/>
    </row>
    <row r="106477" spans="11:11">
      <c r="K106477"/>
    </row>
    <row r="106478" spans="11:11">
      <c r="K106478"/>
    </row>
    <row r="106479" spans="11:11">
      <c r="K106479"/>
    </row>
    <row r="106480" spans="11:11">
      <c r="K106480"/>
    </row>
    <row r="106481" spans="11:11">
      <c r="K106481"/>
    </row>
    <row r="106482" spans="11:11">
      <c r="K106482"/>
    </row>
    <row r="106483" spans="11:11">
      <c r="K106483"/>
    </row>
    <row r="106484" spans="11:11">
      <c r="K106484"/>
    </row>
    <row r="106485" spans="11:11">
      <c r="K106485"/>
    </row>
    <row r="106486" spans="11:11">
      <c r="K106486"/>
    </row>
    <row r="106487" spans="11:11">
      <c r="K106487"/>
    </row>
    <row r="106488" spans="11:11">
      <c r="K106488"/>
    </row>
    <row r="106489" spans="11:11">
      <c r="K106489"/>
    </row>
    <row r="106490" spans="11:11">
      <c r="K106490"/>
    </row>
    <row r="106491" spans="11:11">
      <c r="K106491"/>
    </row>
    <row r="106492" spans="11:11">
      <c r="K106492"/>
    </row>
    <row r="106493" spans="11:11">
      <c r="K106493"/>
    </row>
    <row r="106494" spans="11:11">
      <c r="K106494"/>
    </row>
    <row r="106495" spans="11:11">
      <c r="K106495"/>
    </row>
    <row r="106496" spans="11:11">
      <c r="K106496"/>
    </row>
    <row r="106497" spans="11:11">
      <c r="K106497"/>
    </row>
    <row r="106498" spans="11:11">
      <c r="K106498"/>
    </row>
    <row r="106499" spans="11:11">
      <c r="K106499"/>
    </row>
    <row r="106500" spans="11:11">
      <c r="K106500"/>
    </row>
    <row r="106501" spans="11:11">
      <c r="K106501"/>
    </row>
    <row r="106502" spans="11:11">
      <c r="K106502"/>
    </row>
    <row r="106503" spans="11:11">
      <c r="K106503"/>
    </row>
    <row r="106504" spans="11:11">
      <c r="K106504"/>
    </row>
    <row r="106505" spans="11:11">
      <c r="K106505"/>
    </row>
    <row r="106506" spans="11:11">
      <c r="K106506"/>
    </row>
    <row r="106507" spans="11:11">
      <c r="K106507"/>
    </row>
    <row r="106508" spans="11:11">
      <c r="K106508"/>
    </row>
    <row r="106509" spans="11:11">
      <c r="K106509"/>
    </row>
    <row r="106510" spans="11:11">
      <c r="K106510"/>
    </row>
    <row r="106511" spans="11:11">
      <c r="K106511"/>
    </row>
    <row r="106512" spans="11:11">
      <c r="K106512"/>
    </row>
    <row r="106513" spans="11:11">
      <c r="K106513"/>
    </row>
    <row r="106514" spans="11:11">
      <c r="K106514"/>
    </row>
    <row r="106515" spans="11:11">
      <c r="K106515"/>
    </row>
    <row r="106516" spans="11:11">
      <c r="K106516"/>
    </row>
    <row r="106517" spans="11:11">
      <c r="K106517"/>
    </row>
    <row r="106518" spans="11:11">
      <c r="K106518"/>
    </row>
    <row r="106519" spans="11:11">
      <c r="K106519"/>
    </row>
    <row r="106520" spans="11:11">
      <c r="K106520"/>
    </row>
    <row r="106521" spans="11:11">
      <c r="K106521"/>
    </row>
    <row r="106522" spans="11:11">
      <c r="K106522"/>
    </row>
    <row r="106523" spans="11:11">
      <c r="K106523"/>
    </row>
    <row r="106524" spans="11:11">
      <c r="K106524"/>
    </row>
    <row r="106525" spans="11:11">
      <c r="K106525"/>
    </row>
    <row r="106526" spans="11:11">
      <c r="K106526"/>
    </row>
    <row r="106527" spans="11:11">
      <c r="K106527"/>
    </row>
    <row r="106528" spans="11:11">
      <c r="K106528"/>
    </row>
    <row r="106529" spans="11:11">
      <c r="K106529"/>
    </row>
    <row r="106530" spans="11:11">
      <c r="K106530"/>
    </row>
    <row r="106531" spans="11:11">
      <c r="K106531"/>
    </row>
    <row r="106532" spans="11:11">
      <c r="K106532"/>
    </row>
    <row r="106533" spans="11:11">
      <c r="K106533"/>
    </row>
    <row r="106534" spans="11:11">
      <c r="K106534"/>
    </row>
    <row r="106535" spans="11:11">
      <c r="K106535"/>
    </row>
    <row r="106536" spans="11:11">
      <c r="K106536"/>
    </row>
    <row r="106537" spans="11:11">
      <c r="K106537"/>
    </row>
    <row r="106538" spans="11:11">
      <c r="K106538"/>
    </row>
    <row r="106539" spans="11:11">
      <c r="K106539"/>
    </row>
    <row r="106540" spans="11:11">
      <c r="K106540"/>
    </row>
    <row r="106541" spans="11:11">
      <c r="K106541"/>
    </row>
    <row r="106542" spans="11:11">
      <c r="K106542"/>
    </row>
    <row r="106543" spans="11:11">
      <c r="K106543"/>
    </row>
    <row r="106544" spans="11:11">
      <c r="K106544"/>
    </row>
    <row r="106545" spans="11:11">
      <c r="K106545"/>
    </row>
    <row r="106546" spans="11:11">
      <c r="K106546"/>
    </row>
    <row r="106547" spans="11:11">
      <c r="K106547"/>
    </row>
    <row r="106548" spans="11:11">
      <c r="K106548"/>
    </row>
    <row r="106549" spans="11:11">
      <c r="K106549"/>
    </row>
    <row r="106550" spans="11:11">
      <c r="K106550"/>
    </row>
    <row r="106551" spans="11:11">
      <c r="K106551"/>
    </row>
    <row r="106552" spans="11:11">
      <c r="K106552"/>
    </row>
    <row r="106553" spans="11:11">
      <c r="K106553"/>
    </row>
    <row r="106554" spans="11:11">
      <c r="K106554"/>
    </row>
    <row r="106555" spans="11:11">
      <c r="K106555"/>
    </row>
    <row r="106556" spans="11:11">
      <c r="K106556"/>
    </row>
    <row r="106557" spans="11:11">
      <c r="K106557"/>
    </row>
    <row r="106558" spans="11:11">
      <c r="K106558"/>
    </row>
    <row r="106559" spans="11:11">
      <c r="K106559"/>
    </row>
    <row r="106560" spans="11:11">
      <c r="K106560"/>
    </row>
    <row r="106561" spans="11:11">
      <c r="K106561"/>
    </row>
    <row r="106562" spans="11:11">
      <c r="K106562"/>
    </row>
    <row r="106563" spans="11:11">
      <c r="K106563"/>
    </row>
    <row r="106564" spans="11:11">
      <c r="K106564"/>
    </row>
    <row r="106565" spans="11:11">
      <c r="K106565"/>
    </row>
    <row r="106566" spans="11:11">
      <c r="K106566"/>
    </row>
    <row r="106567" spans="11:11">
      <c r="K106567"/>
    </row>
    <row r="106568" spans="11:11">
      <c r="K106568"/>
    </row>
    <row r="106569" spans="11:11">
      <c r="K106569"/>
    </row>
    <row r="106570" spans="11:11">
      <c r="K106570"/>
    </row>
    <row r="106571" spans="11:11">
      <c r="K106571"/>
    </row>
    <row r="106572" spans="11:11">
      <c r="K106572"/>
    </row>
    <row r="106573" spans="11:11">
      <c r="K106573"/>
    </row>
    <row r="106574" spans="11:11">
      <c r="K106574"/>
    </row>
    <row r="106575" spans="11:11">
      <c r="K106575"/>
    </row>
    <row r="106576" spans="11:11">
      <c r="K106576"/>
    </row>
    <row r="106577" spans="11:11">
      <c r="K106577"/>
    </row>
    <row r="106578" spans="11:11">
      <c r="K106578"/>
    </row>
    <row r="106579" spans="11:11">
      <c r="K106579"/>
    </row>
    <row r="106580" spans="11:11">
      <c r="K106580"/>
    </row>
    <row r="106581" spans="11:11">
      <c r="K106581"/>
    </row>
    <row r="106582" spans="11:11">
      <c r="K106582"/>
    </row>
    <row r="106583" spans="11:11">
      <c r="K106583"/>
    </row>
    <row r="106584" spans="11:11">
      <c r="K106584"/>
    </row>
    <row r="106585" spans="11:11">
      <c r="K106585"/>
    </row>
    <row r="106586" spans="11:11">
      <c r="K106586"/>
    </row>
    <row r="106587" spans="11:11">
      <c r="K106587"/>
    </row>
    <row r="106588" spans="11:11">
      <c r="K106588"/>
    </row>
    <row r="106589" spans="11:11">
      <c r="K106589"/>
    </row>
    <row r="106590" spans="11:11">
      <c r="K106590"/>
    </row>
    <row r="106591" spans="11:11">
      <c r="K106591"/>
    </row>
    <row r="106592" spans="11:11">
      <c r="K106592"/>
    </row>
    <row r="106593" spans="11:11">
      <c r="K106593"/>
    </row>
    <row r="106594" spans="11:11">
      <c r="K106594"/>
    </row>
    <row r="106595" spans="11:11">
      <c r="K106595"/>
    </row>
    <row r="106596" spans="11:11">
      <c r="K106596"/>
    </row>
    <row r="106597" spans="11:11">
      <c r="K106597"/>
    </row>
    <row r="106598" spans="11:11">
      <c r="K106598"/>
    </row>
    <row r="106599" spans="11:11">
      <c r="K106599"/>
    </row>
    <row r="106600" spans="11:11">
      <c r="K106600"/>
    </row>
    <row r="106601" spans="11:11">
      <c r="K106601"/>
    </row>
    <row r="106602" spans="11:11">
      <c r="K106602"/>
    </row>
    <row r="106603" spans="11:11">
      <c r="K106603"/>
    </row>
    <row r="106604" spans="11:11">
      <c r="K106604"/>
    </row>
    <row r="106605" spans="11:11">
      <c r="K106605"/>
    </row>
    <row r="106606" spans="11:11">
      <c r="K106606"/>
    </row>
    <row r="106607" spans="11:11">
      <c r="K106607"/>
    </row>
    <row r="106608" spans="11:11">
      <c r="K106608"/>
    </row>
    <row r="106609" spans="11:11">
      <c r="K106609"/>
    </row>
    <row r="106610" spans="11:11">
      <c r="K106610"/>
    </row>
    <row r="106611" spans="11:11">
      <c r="K106611"/>
    </row>
    <row r="106612" spans="11:11">
      <c r="K106612"/>
    </row>
    <row r="106613" spans="11:11">
      <c r="K106613"/>
    </row>
    <row r="106614" spans="11:11">
      <c r="K106614"/>
    </row>
    <row r="106615" spans="11:11">
      <c r="K106615"/>
    </row>
    <row r="106616" spans="11:11">
      <c r="K106616"/>
    </row>
    <row r="106617" spans="11:11">
      <c r="K106617"/>
    </row>
    <row r="106618" spans="11:11">
      <c r="K106618"/>
    </row>
    <row r="106619" spans="11:11">
      <c r="K106619"/>
    </row>
    <row r="106620" spans="11:11">
      <c r="K106620"/>
    </row>
    <row r="106621" spans="11:11">
      <c r="K106621"/>
    </row>
    <row r="106622" spans="11:11">
      <c r="K106622"/>
    </row>
    <row r="106623" spans="11:11">
      <c r="K106623"/>
    </row>
    <row r="106624" spans="11:11">
      <c r="K106624"/>
    </row>
    <row r="106625" spans="11:11">
      <c r="K106625"/>
    </row>
    <row r="106626" spans="11:11">
      <c r="K106626"/>
    </row>
    <row r="106627" spans="11:11">
      <c r="K106627"/>
    </row>
    <row r="106628" spans="11:11">
      <c r="K106628"/>
    </row>
    <row r="106629" spans="11:11">
      <c r="K106629"/>
    </row>
    <row r="106630" spans="11:11">
      <c r="K106630"/>
    </row>
    <row r="106631" spans="11:11">
      <c r="K106631"/>
    </row>
    <row r="106632" spans="11:11">
      <c r="K106632"/>
    </row>
    <row r="106633" spans="11:11">
      <c r="K106633"/>
    </row>
    <row r="106634" spans="11:11">
      <c r="K106634"/>
    </row>
    <row r="106635" spans="11:11">
      <c r="K106635"/>
    </row>
    <row r="106636" spans="11:11">
      <c r="K106636"/>
    </row>
    <row r="106637" spans="11:11">
      <c r="K106637"/>
    </row>
    <row r="106638" spans="11:11">
      <c r="K106638"/>
    </row>
    <row r="106639" spans="11:11">
      <c r="K106639"/>
    </row>
    <row r="106640" spans="11:11">
      <c r="K106640"/>
    </row>
    <row r="106641" spans="11:11">
      <c r="K106641"/>
    </row>
    <row r="106642" spans="11:11">
      <c r="K106642"/>
    </row>
    <row r="106643" spans="11:11">
      <c r="K106643"/>
    </row>
    <row r="106644" spans="11:11">
      <c r="K106644"/>
    </row>
    <row r="106645" spans="11:11">
      <c r="K106645"/>
    </row>
    <row r="106646" spans="11:11">
      <c r="K106646"/>
    </row>
    <row r="106647" spans="11:11">
      <c r="K106647"/>
    </row>
    <row r="106648" spans="11:11">
      <c r="K106648"/>
    </row>
    <row r="106649" spans="11:11">
      <c r="K106649"/>
    </row>
    <row r="106650" spans="11:11">
      <c r="K106650"/>
    </row>
    <row r="106651" spans="11:11">
      <c r="K106651"/>
    </row>
    <row r="106652" spans="11:11">
      <c r="K106652"/>
    </row>
    <row r="106653" spans="11:11">
      <c r="K106653"/>
    </row>
    <row r="106654" spans="11:11">
      <c r="K106654"/>
    </row>
    <row r="106655" spans="11:11">
      <c r="K106655"/>
    </row>
    <row r="106656" spans="11:11">
      <c r="K106656"/>
    </row>
    <row r="106657" spans="11:11">
      <c r="K106657"/>
    </row>
    <row r="106658" spans="11:11">
      <c r="K106658"/>
    </row>
    <row r="106659" spans="11:11">
      <c r="K106659"/>
    </row>
    <row r="106660" spans="11:11">
      <c r="K106660"/>
    </row>
    <row r="106661" spans="11:11">
      <c r="K106661"/>
    </row>
    <row r="106662" spans="11:11">
      <c r="K106662"/>
    </row>
    <row r="106663" spans="11:11">
      <c r="K106663"/>
    </row>
    <row r="106664" spans="11:11">
      <c r="K106664"/>
    </row>
    <row r="106665" spans="11:11">
      <c r="K106665"/>
    </row>
    <row r="106666" spans="11:11">
      <c r="K106666"/>
    </row>
    <row r="106667" spans="11:11">
      <c r="K106667"/>
    </row>
    <row r="106668" spans="11:11">
      <c r="K106668"/>
    </row>
    <row r="106669" spans="11:11">
      <c r="K106669"/>
    </row>
    <row r="106670" spans="11:11">
      <c r="K106670"/>
    </row>
    <row r="106671" spans="11:11">
      <c r="K106671"/>
    </row>
    <row r="106672" spans="11:11">
      <c r="K106672"/>
    </row>
    <row r="106673" spans="11:11">
      <c r="K106673"/>
    </row>
    <row r="106674" spans="11:11">
      <c r="K106674"/>
    </row>
    <row r="106675" spans="11:11">
      <c r="K106675"/>
    </row>
    <row r="106676" spans="11:11">
      <c r="K106676"/>
    </row>
    <row r="106677" spans="11:11">
      <c r="K106677"/>
    </row>
    <row r="106678" spans="11:11">
      <c r="K106678"/>
    </row>
    <row r="106679" spans="11:11">
      <c r="K106679"/>
    </row>
    <row r="106680" spans="11:11">
      <c r="K106680"/>
    </row>
    <row r="106681" spans="11:11">
      <c r="K106681"/>
    </row>
    <row r="106682" spans="11:11">
      <c r="K106682"/>
    </row>
    <row r="106683" spans="11:11">
      <c r="K106683"/>
    </row>
    <row r="106684" spans="11:11">
      <c r="K106684"/>
    </row>
    <row r="106685" spans="11:11">
      <c r="K106685"/>
    </row>
    <row r="106686" spans="11:11">
      <c r="K106686"/>
    </row>
    <row r="106687" spans="11:11">
      <c r="K106687"/>
    </row>
    <row r="106688" spans="11:11">
      <c r="K106688"/>
    </row>
    <row r="106689" spans="11:11">
      <c r="K106689"/>
    </row>
    <row r="106690" spans="11:11">
      <c r="K106690"/>
    </row>
    <row r="106691" spans="11:11">
      <c r="K106691"/>
    </row>
    <row r="106692" spans="11:11">
      <c r="K106692"/>
    </row>
    <row r="106693" spans="11:11">
      <c r="K106693"/>
    </row>
    <row r="106694" spans="11:11">
      <c r="K106694"/>
    </row>
    <row r="106695" spans="11:11">
      <c r="K106695"/>
    </row>
    <row r="106696" spans="11:11">
      <c r="K106696"/>
    </row>
    <row r="106697" spans="11:11">
      <c r="K106697"/>
    </row>
    <row r="106698" spans="11:11">
      <c r="K106698"/>
    </row>
    <row r="106699" spans="11:11">
      <c r="K106699"/>
    </row>
    <row r="106700" spans="11:11">
      <c r="K106700"/>
    </row>
    <row r="106701" spans="11:11">
      <c r="K106701"/>
    </row>
    <row r="106702" spans="11:11">
      <c r="K106702"/>
    </row>
    <row r="106703" spans="11:11">
      <c r="K106703"/>
    </row>
    <row r="106704" spans="11:11">
      <c r="K106704"/>
    </row>
    <row r="106705" spans="11:11">
      <c r="K106705"/>
    </row>
    <row r="106706" spans="11:11">
      <c r="K106706"/>
    </row>
    <row r="106707" spans="11:11">
      <c r="K106707"/>
    </row>
    <row r="106708" spans="11:11">
      <c r="K106708"/>
    </row>
    <row r="106709" spans="11:11">
      <c r="K106709"/>
    </row>
    <row r="106710" spans="11:11">
      <c r="K106710"/>
    </row>
    <row r="106711" spans="11:11">
      <c r="K106711"/>
    </row>
    <row r="106712" spans="11:11">
      <c r="K106712"/>
    </row>
    <row r="106713" spans="11:11">
      <c r="K106713"/>
    </row>
    <row r="106714" spans="11:11">
      <c r="K106714"/>
    </row>
    <row r="106715" spans="11:11">
      <c r="K106715"/>
    </row>
    <row r="106716" spans="11:11">
      <c r="K106716"/>
    </row>
    <row r="106717" spans="11:11">
      <c r="K106717"/>
    </row>
    <row r="106718" spans="11:11">
      <c r="K106718"/>
    </row>
    <row r="106719" spans="11:11">
      <c r="K106719"/>
    </row>
    <row r="106720" spans="11:11">
      <c r="K106720"/>
    </row>
    <row r="106721" spans="11:11">
      <c r="K106721"/>
    </row>
    <row r="106722" spans="11:11">
      <c r="K106722"/>
    </row>
    <row r="106723" spans="11:11">
      <c r="K106723"/>
    </row>
    <row r="106724" spans="11:11">
      <c r="K106724"/>
    </row>
    <row r="106725" spans="11:11">
      <c r="K106725"/>
    </row>
    <row r="106726" spans="11:11">
      <c r="K106726"/>
    </row>
    <row r="106727" spans="11:11">
      <c r="K106727"/>
    </row>
    <row r="106728" spans="11:11">
      <c r="K106728"/>
    </row>
    <row r="106729" spans="11:11">
      <c r="K106729"/>
    </row>
    <row r="106730" spans="11:11">
      <c r="K106730"/>
    </row>
    <row r="106731" spans="11:11">
      <c r="K106731"/>
    </row>
    <row r="106732" spans="11:11">
      <c r="K106732"/>
    </row>
    <row r="106733" spans="11:11">
      <c r="K106733"/>
    </row>
    <row r="106734" spans="11:11">
      <c r="K106734"/>
    </row>
    <row r="106735" spans="11:11">
      <c r="K106735"/>
    </row>
    <row r="106736" spans="11:11">
      <c r="K106736"/>
    </row>
    <row r="106737" spans="11:11">
      <c r="K106737"/>
    </row>
    <row r="106738" spans="11:11">
      <c r="K106738"/>
    </row>
    <row r="106739" spans="11:11">
      <c r="K106739"/>
    </row>
    <row r="106740" spans="11:11">
      <c r="K106740"/>
    </row>
    <row r="106741" spans="11:11">
      <c r="K106741"/>
    </row>
    <row r="106742" spans="11:11">
      <c r="K106742"/>
    </row>
    <row r="106743" spans="11:11">
      <c r="K106743"/>
    </row>
    <row r="106744" spans="11:11">
      <c r="K106744"/>
    </row>
    <row r="106745" spans="11:11">
      <c r="K106745"/>
    </row>
    <row r="106746" spans="11:11">
      <c r="K106746"/>
    </row>
    <row r="106747" spans="11:11">
      <c r="K106747"/>
    </row>
    <row r="106748" spans="11:11">
      <c r="K106748"/>
    </row>
    <row r="106749" spans="11:11">
      <c r="K106749"/>
    </row>
    <row r="106750" spans="11:11">
      <c r="K106750"/>
    </row>
    <row r="106751" spans="11:11">
      <c r="K106751"/>
    </row>
    <row r="106752" spans="11:11">
      <c r="K106752"/>
    </row>
    <row r="106753" spans="11:11">
      <c r="K106753"/>
    </row>
    <row r="106754" spans="11:11">
      <c r="K106754"/>
    </row>
    <row r="106755" spans="11:11">
      <c r="K106755"/>
    </row>
    <row r="106756" spans="11:11">
      <c r="K106756"/>
    </row>
    <row r="106757" spans="11:11">
      <c r="K106757"/>
    </row>
    <row r="106758" spans="11:11">
      <c r="K106758"/>
    </row>
    <row r="106759" spans="11:11">
      <c r="K106759"/>
    </row>
    <row r="106760" spans="11:11">
      <c r="K106760"/>
    </row>
    <row r="106761" spans="11:11">
      <c r="K106761"/>
    </row>
    <row r="106762" spans="11:11">
      <c r="K106762"/>
    </row>
    <row r="106763" spans="11:11">
      <c r="K106763"/>
    </row>
    <row r="106764" spans="11:11">
      <c r="K106764"/>
    </row>
    <row r="106765" spans="11:11">
      <c r="K106765"/>
    </row>
    <row r="106766" spans="11:11">
      <c r="K106766"/>
    </row>
    <row r="106767" spans="11:11">
      <c r="K106767"/>
    </row>
    <row r="106768" spans="11:11">
      <c r="K106768"/>
    </row>
    <row r="106769" spans="11:11">
      <c r="K106769"/>
    </row>
    <row r="106770" spans="11:11">
      <c r="K106770"/>
    </row>
    <row r="106771" spans="11:11">
      <c r="K106771"/>
    </row>
    <row r="106772" spans="11:11">
      <c r="K106772"/>
    </row>
    <row r="106773" spans="11:11">
      <c r="K106773"/>
    </row>
    <row r="106774" spans="11:11">
      <c r="K106774"/>
    </row>
    <row r="106775" spans="11:11">
      <c r="K106775"/>
    </row>
    <row r="106776" spans="11:11">
      <c r="K106776"/>
    </row>
    <row r="106777" spans="11:11">
      <c r="K106777"/>
    </row>
    <row r="106778" spans="11:11">
      <c r="K106778"/>
    </row>
    <row r="106779" spans="11:11">
      <c r="K106779"/>
    </row>
    <row r="106780" spans="11:11">
      <c r="K106780"/>
    </row>
    <row r="106781" spans="11:11">
      <c r="K106781"/>
    </row>
    <row r="106782" spans="11:11">
      <c r="K106782"/>
    </row>
    <row r="106783" spans="11:11">
      <c r="K106783"/>
    </row>
    <row r="106784" spans="11:11">
      <c r="K106784"/>
    </row>
    <row r="106785" spans="11:11">
      <c r="K106785"/>
    </row>
    <row r="106786" spans="11:11">
      <c r="K106786"/>
    </row>
    <row r="106787" spans="11:11">
      <c r="K106787"/>
    </row>
    <row r="106788" spans="11:11">
      <c r="K106788"/>
    </row>
    <row r="106789" spans="11:11">
      <c r="K106789"/>
    </row>
    <row r="106790" spans="11:11">
      <c r="K106790"/>
    </row>
    <row r="106791" spans="11:11">
      <c r="K106791"/>
    </row>
    <row r="106792" spans="11:11">
      <c r="K106792"/>
    </row>
    <row r="106793" spans="11:11">
      <c r="K106793"/>
    </row>
    <row r="106794" spans="11:11">
      <c r="K106794"/>
    </row>
    <row r="106795" spans="11:11">
      <c r="K106795"/>
    </row>
    <row r="106796" spans="11:11">
      <c r="K106796"/>
    </row>
    <row r="106797" spans="11:11">
      <c r="K106797"/>
    </row>
    <row r="106798" spans="11:11">
      <c r="K106798"/>
    </row>
    <row r="106799" spans="11:11">
      <c r="K106799"/>
    </row>
    <row r="106800" spans="11:11">
      <c r="K106800"/>
    </row>
    <row r="106801" spans="11:11">
      <c r="K106801"/>
    </row>
    <row r="106802" spans="11:11">
      <c r="K106802"/>
    </row>
    <row r="106803" spans="11:11">
      <c r="K106803"/>
    </row>
    <row r="106804" spans="11:11">
      <c r="K106804"/>
    </row>
    <row r="106805" spans="11:11">
      <c r="K106805"/>
    </row>
    <row r="106806" spans="11:11">
      <c r="K106806"/>
    </row>
    <row r="106807" spans="11:11">
      <c r="K106807"/>
    </row>
    <row r="106808" spans="11:11">
      <c r="K106808"/>
    </row>
    <row r="106809" spans="11:11">
      <c r="K106809"/>
    </row>
    <row r="106810" spans="11:11">
      <c r="K106810"/>
    </row>
    <row r="106811" spans="11:11">
      <c r="K106811"/>
    </row>
    <row r="106812" spans="11:11">
      <c r="K106812"/>
    </row>
    <row r="106813" spans="11:11">
      <c r="K106813"/>
    </row>
    <row r="106814" spans="11:11">
      <c r="K106814"/>
    </row>
    <row r="106815" spans="11:11">
      <c r="K106815"/>
    </row>
    <row r="106816" spans="11:11">
      <c r="K106816"/>
    </row>
    <row r="106817" spans="11:11">
      <c r="K106817"/>
    </row>
    <row r="106818" spans="11:11">
      <c r="K106818"/>
    </row>
    <row r="106819" spans="11:11">
      <c r="K106819"/>
    </row>
    <row r="106820" spans="11:11">
      <c r="K106820"/>
    </row>
    <row r="106821" spans="11:11">
      <c r="K106821"/>
    </row>
    <row r="106822" spans="11:11">
      <c r="K106822"/>
    </row>
    <row r="106823" spans="11:11">
      <c r="K106823"/>
    </row>
    <row r="106824" spans="11:11">
      <c r="K106824"/>
    </row>
    <row r="106825" spans="11:11">
      <c r="K106825"/>
    </row>
    <row r="106826" spans="11:11">
      <c r="K106826"/>
    </row>
    <row r="106827" spans="11:11">
      <c r="K106827"/>
    </row>
    <row r="106828" spans="11:11">
      <c r="K106828"/>
    </row>
    <row r="106829" spans="11:11">
      <c r="K106829"/>
    </row>
    <row r="106830" spans="11:11">
      <c r="K106830"/>
    </row>
    <row r="106831" spans="11:11">
      <c r="K106831"/>
    </row>
    <row r="106832" spans="11:11">
      <c r="K106832"/>
    </row>
    <row r="106833" spans="11:11">
      <c r="K106833"/>
    </row>
    <row r="106834" spans="11:11">
      <c r="K106834"/>
    </row>
    <row r="106835" spans="11:11">
      <c r="K106835"/>
    </row>
    <row r="106836" spans="11:11">
      <c r="K106836"/>
    </row>
    <row r="106837" spans="11:11">
      <c r="K106837"/>
    </row>
    <row r="106838" spans="11:11">
      <c r="K106838"/>
    </row>
    <row r="106839" spans="11:11">
      <c r="K106839"/>
    </row>
    <row r="106840" spans="11:11">
      <c r="K106840"/>
    </row>
    <row r="106841" spans="11:11">
      <c r="K106841"/>
    </row>
    <row r="106842" spans="11:11">
      <c r="K106842"/>
    </row>
    <row r="106843" spans="11:11">
      <c r="K106843"/>
    </row>
    <row r="106844" spans="11:11">
      <c r="K106844"/>
    </row>
    <row r="106845" spans="11:11">
      <c r="K106845"/>
    </row>
    <row r="106846" spans="11:11">
      <c r="K106846"/>
    </row>
    <row r="106847" spans="11:11">
      <c r="K106847"/>
    </row>
    <row r="106848" spans="11:11">
      <c r="K106848"/>
    </row>
    <row r="106849" spans="11:11">
      <c r="K106849"/>
    </row>
    <row r="106850" spans="11:11">
      <c r="K106850"/>
    </row>
    <row r="106851" spans="11:11">
      <c r="K106851"/>
    </row>
    <row r="106852" spans="11:11">
      <c r="K106852"/>
    </row>
    <row r="106853" spans="11:11">
      <c r="K106853"/>
    </row>
    <row r="106854" spans="11:11">
      <c r="K106854"/>
    </row>
    <row r="106855" spans="11:11">
      <c r="K106855"/>
    </row>
    <row r="106856" spans="11:11">
      <c r="K106856"/>
    </row>
    <row r="106857" spans="11:11">
      <c r="K106857"/>
    </row>
    <row r="106858" spans="11:11">
      <c r="K106858"/>
    </row>
    <row r="106859" spans="11:11">
      <c r="K106859"/>
    </row>
    <row r="106860" spans="11:11">
      <c r="K106860"/>
    </row>
    <row r="106861" spans="11:11">
      <c r="K106861"/>
    </row>
    <row r="106862" spans="11:11">
      <c r="K106862"/>
    </row>
    <row r="106863" spans="11:11">
      <c r="K106863"/>
    </row>
    <row r="106864" spans="11:11">
      <c r="K106864"/>
    </row>
    <row r="106865" spans="11:11">
      <c r="K106865"/>
    </row>
    <row r="106866" spans="11:11">
      <c r="K106866"/>
    </row>
    <row r="106867" spans="11:11">
      <c r="K106867"/>
    </row>
    <row r="106868" spans="11:11">
      <c r="K106868"/>
    </row>
    <row r="106869" spans="11:11">
      <c r="K106869"/>
    </row>
    <row r="106870" spans="11:11">
      <c r="K106870"/>
    </row>
    <row r="106871" spans="11:11">
      <c r="K106871"/>
    </row>
    <row r="106872" spans="11:11">
      <c r="K106872"/>
    </row>
    <row r="106873" spans="11:11">
      <c r="K106873"/>
    </row>
    <row r="106874" spans="11:11">
      <c r="K106874"/>
    </row>
    <row r="106875" spans="11:11">
      <c r="K106875"/>
    </row>
    <row r="106876" spans="11:11">
      <c r="K106876"/>
    </row>
    <row r="106877" spans="11:11">
      <c r="K106877"/>
    </row>
    <row r="106878" spans="11:11">
      <c r="K106878"/>
    </row>
    <row r="106879" spans="11:11">
      <c r="K106879"/>
    </row>
    <row r="106880" spans="11:11">
      <c r="K106880"/>
    </row>
    <row r="106881" spans="11:11">
      <c r="K106881"/>
    </row>
    <row r="106882" spans="11:11">
      <c r="K106882"/>
    </row>
    <row r="106883" spans="11:11">
      <c r="K106883"/>
    </row>
    <row r="106884" spans="11:11">
      <c r="K106884"/>
    </row>
    <row r="106885" spans="11:11">
      <c r="K106885"/>
    </row>
    <row r="106886" spans="11:11">
      <c r="K106886"/>
    </row>
    <row r="106887" spans="11:11">
      <c r="K106887"/>
    </row>
    <row r="106888" spans="11:11">
      <c r="K106888"/>
    </row>
    <row r="106889" spans="11:11">
      <c r="K106889"/>
    </row>
    <row r="106890" spans="11:11">
      <c r="K106890"/>
    </row>
    <row r="106891" spans="11:11">
      <c r="K106891"/>
    </row>
    <row r="106892" spans="11:11">
      <c r="K106892"/>
    </row>
    <row r="106893" spans="11:11">
      <c r="K106893"/>
    </row>
    <row r="106894" spans="11:11">
      <c r="K106894"/>
    </row>
    <row r="106895" spans="11:11">
      <c r="K106895"/>
    </row>
    <row r="106896" spans="11:11">
      <c r="K106896"/>
    </row>
    <row r="106897" spans="11:11">
      <c r="K106897"/>
    </row>
    <row r="106898" spans="11:11">
      <c r="K106898"/>
    </row>
    <row r="106899" spans="11:11">
      <c r="K106899"/>
    </row>
    <row r="106900" spans="11:11">
      <c r="K106900"/>
    </row>
    <row r="106901" spans="11:11">
      <c r="K106901"/>
    </row>
    <row r="106902" spans="11:11">
      <c r="K106902"/>
    </row>
    <row r="106903" spans="11:11">
      <c r="K106903"/>
    </row>
    <row r="106904" spans="11:11">
      <c r="K106904"/>
    </row>
    <row r="106905" spans="11:11">
      <c r="K106905"/>
    </row>
    <row r="106906" spans="11:11">
      <c r="K106906"/>
    </row>
    <row r="106907" spans="11:11">
      <c r="K106907"/>
    </row>
    <row r="106908" spans="11:11">
      <c r="K106908"/>
    </row>
    <row r="106909" spans="11:11">
      <c r="K106909"/>
    </row>
    <row r="106910" spans="11:11">
      <c r="K106910"/>
    </row>
    <row r="106911" spans="11:11">
      <c r="K106911"/>
    </row>
    <row r="106912" spans="11:11">
      <c r="K106912"/>
    </row>
    <row r="106913" spans="11:11">
      <c r="K106913"/>
    </row>
    <row r="106914" spans="11:11">
      <c r="K106914"/>
    </row>
    <row r="106915" spans="11:11">
      <c r="K106915"/>
    </row>
    <row r="106916" spans="11:11">
      <c r="K106916"/>
    </row>
    <row r="106917" spans="11:11">
      <c r="K106917"/>
    </row>
    <row r="106918" spans="11:11">
      <c r="K106918"/>
    </row>
    <row r="106919" spans="11:11">
      <c r="K106919"/>
    </row>
    <row r="106920" spans="11:11">
      <c r="K106920"/>
    </row>
    <row r="106921" spans="11:11">
      <c r="K106921"/>
    </row>
    <row r="106922" spans="11:11">
      <c r="K106922"/>
    </row>
    <row r="106923" spans="11:11">
      <c r="K106923"/>
    </row>
    <row r="106924" spans="11:11">
      <c r="K106924"/>
    </row>
    <row r="106925" spans="11:11">
      <c r="K106925"/>
    </row>
    <row r="106926" spans="11:11">
      <c r="K106926"/>
    </row>
    <row r="106927" spans="11:11">
      <c r="K106927"/>
    </row>
    <row r="106928" spans="11:11">
      <c r="K106928"/>
    </row>
    <row r="106929" spans="11:11">
      <c r="K106929"/>
    </row>
    <row r="106930" spans="11:11">
      <c r="K106930"/>
    </row>
    <row r="106931" spans="11:11">
      <c r="K106931"/>
    </row>
    <row r="106932" spans="11:11">
      <c r="K106932"/>
    </row>
    <row r="106933" spans="11:11">
      <c r="K106933"/>
    </row>
    <row r="106934" spans="11:11">
      <c r="K106934"/>
    </row>
    <row r="106935" spans="11:11">
      <c r="K106935"/>
    </row>
    <row r="106936" spans="11:11">
      <c r="K106936"/>
    </row>
    <row r="106937" spans="11:11">
      <c r="K106937"/>
    </row>
    <row r="106938" spans="11:11">
      <c r="K106938"/>
    </row>
    <row r="106939" spans="11:11">
      <c r="K106939"/>
    </row>
    <row r="106940" spans="11:11">
      <c r="K106940"/>
    </row>
    <row r="106941" spans="11:11">
      <c r="K106941"/>
    </row>
    <row r="106942" spans="11:11">
      <c r="K106942"/>
    </row>
    <row r="106943" spans="11:11">
      <c r="K106943"/>
    </row>
    <row r="106944" spans="11:11">
      <c r="K106944"/>
    </row>
    <row r="106945" spans="11:11">
      <c r="K106945"/>
    </row>
    <row r="106946" spans="11:11">
      <c r="K106946"/>
    </row>
    <row r="106947" spans="11:11">
      <c r="K106947"/>
    </row>
    <row r="106948" spans="11:11">
      <c r="K106948"/>
    </row>
    <row r="106949" spans="11:11">
      <c r="K106949"/>
    </row>
    <row r="106950" spans="11:11">
      <c r="K106950"/>
    </row>
    <row r="106951" spans="11:11">
      <c r="K106951"/>
    </row>
    <row r="106952" spans="11:11">
      <c r="K106952"/>
    </row>
    <row r="106953" spans="11:11">
      <c r="K106953"/>
    </row>
    <row r="106954" spans="11:11">
      <c r="K106954"/>
    </row>
    <row r="106955" spans="11:11">
      <c r="K106955"/>
    </row>
    <row r="106956" spans="11:11">
      <c r="K106956"/>
    </row>
    <row r="106957" spans="11:11">
      <c r="K106957"/>
    </row>
    <row r="106958" spans="11:11">
      <c r="K106958"/>
    </row>
    <row r="106959" spans="11:11">
      <c r="K106959"/>
    </row>
    <row r="106960" spans="11:11">
      <c r="K106960"/>
    </row>
    <row r="106961" spans="11:11">
      <c r="K106961"/>
    </row>
    <row r="106962" spans="11:11">
      <c r="K106962"/>
    </row>
    <row r="106963" spans="11:11">
      <c r="K106963"/>
    </row>
    <row r="106964" spans="11:11">
      <c r="K106964"/>
    </row>
    <row r="106965" spans="11:11">
      <c r="K106965"/>
    </row>
    <row r="106966" spans="11:11">
      <c r="K106966"/>
    </row>
    <row r="106967" spans="11:11">
      <c r="K106967"/>
    </row>
    <row r="106968" spans="11:11">
      <c r="K106968"/>
    </row>
    <row r="106969" spans="11:11">
      <c r="K106969"/>
    </row>
    <row r="106970" spans="11:11">
      <c r="K106970"/>
    </row>
    <row r="106971" spans="11:11">
      <c r="K106971"/>
    </row>
    <row r="106972" spans="11:11">
      <c r="K106972"/>
    </row>
    <row r="106973" spans="11:11">
      <c r="K106973"/>
    </row>
    <row r="106974" spans="11:11">
      <c r="K106974"/>
    </row>
    <row r="106975" spans="11:11">
      <c r="K106975"/>
    </row>
    <row r="106976" spans="11:11">
      <c r="K106976"/>
    </row>
    <row r="106977" spans="11:11">
      <c r="K106977"/>
    </row>
    <row r="106978" spans="11:11">
      <c r="K106978"/>
    </row>
    <row r="106979" spans="11:11">
      <c r="K106979"/>
    </row>
    <row r="106980" spans="11:11">
      <c r="K106980"/>
    </row>
    <row r="106981" spans="11:11">
      <c r="K106981"/>
    </row>
    <row r="106982" spans="11:11">
      <c r="K106982"/>
    </row>
    <row r="106983" spans="11:11">
      <c r="K106983"/>
    </row>
    <row r="106984" spans="11:11">
      <c r="K106984"/>
    </row>
    <row r="106985" spans="11:11">
      <c r="K106985"/>
    </row>
    <row r="106986" spans="11:11">
      <c r="K106986"/>
    </row>
    <row r="106987" spans="11:11">
      <c r="K106987"/>
    </row>
    <row r="106988" spans="11:11">
      <c r="K106988"/>
    </row>
    <row r="106989" spans="11:11">
      <c r="K106989"/>
    </row>
    <row r="106990" spans="11:11">
      <c r="K106990"/>
    </row>
    <row r="106991" spans="11:11">
      <c r="K106991"/>
    </row>
    <row r="106992" spans="11:11">
      <c r="K106992"/>
    </row>
    <row r="106993" spans="11:11">
      <c r="K106993"/>
    </row>
    <row r="106994" spans="11:11">
      <c r="K106994"/>
    </row>
    <row r="106995" spans="11:11">
      <c r="K106995"/>
    </row>
    <row r="106996" spans="11:11">
      <c r="K106996"/>
    </row>
    <row r="106997" spans="11:11">
      <c r="K106997"/>
    </row>
    <row r="106998" spans="11:11">
      <c r="K106998"/>
    </row>
    <row r="106999" spans="11:11">
      <c r="K106999"/>
    </row>
    <row r="107000" spans="11:11">
      <c r="K107000"/>
    </row>
    <row r="107001" spans="11:11">
      <c r="K107001"/>
    </row>
    <row r="107002" spans="11:11">
      <c r="K107002"/>
    </row>
    <row r="107003" spans="11:11">
      <c r="K107003"/>
    </row>
    <row r="107004" spans="11:11">
      <c r="K107004"/>
    </row>
    <row r="107005" spans="11:11">
      <c r="K107005"/>
    </row>
    <row r="107006" spans="11:11">
      <c r="K107006"/>
    </row>
    <row r="107007" spans="11:11">
      <c r="K107007"/>
    </row>
    <row r="107008" spans="11:11">
      <c r="K107008"/>
    </row>
    <row r="107009" spans="11:11">
      <c r="K107009"/>
    </row>
    <row r="107010" spans="11:11">
      <c r="K107010"/>
    </row>
    <row r="107011" spans="11:11">
      <c r="K107011"/>
    </row>
    <row r="107012" spans="11:11">
      <c r="K107012"/>
    </row>
    <row r="107013" spans="11:11">
      <c r="K107013"/>
    </row>
    <row r="107014" spans="11:11">
      <c r="K107014"/>
    </row>
    <row r="107015" spans="11:11">
      <c r="K107015"/>
    </row>
    <row r="107016" spans="11:11">
      <c r="K107016"/>
    </row>
    <row r="107017" spans="11:11">
      <c r="K107017"/>
    </row>
    <row r="107018" spans="11:11">
      <c r="K107018"/>
    </row>
    <row r="107019" spans="11:11">
      <c r="K107019"/>
    </row>
    <row r="107020" spans="11:11">
      <c r="K107020"/>
    </row>
    <row r="107021" spans="11:11">
      <c r="K107021"/>
    </row>
    <row r="107022" spans="11:11">
      <c r="K107022"/>
    </row>
    <row r="107023" spans="11:11">
      <c r="K107023"/>
    </row>
    <row r="107024" spans="11:11">
      <c r="K107024"/>
    </row>
    <row r="107025" spans="11:11">
      <c r="K107025"/>
    </row>
    <row r="107026" spans="11:11">
      <c r="K107026"/>
    </row>
    <row r="107027" spans="11:11">
      <c r="K107027"/>
    </row>
    <row r="107028" spans="11:11">
      <c r="K107028"/>
    </row>
    <row r="107029" spans="11:11">
      <c r="K107029"/>
    </row>
    <row r="107030" spans="11:11">
      <c r="K107030"/>
    </row>
    <row r="107031" spans="11:11">
      <c r="K107031"/>
    </row>
    <row r="107032" spans="11:11">
      <c r="K107032"/>
    </row>
    <row r="107033" spans="11:11">
      <c r="K107033"/>
    </row>
    <row r="107034" spans="11:11">
      <c r="K107034"/>
    </row>
    <row r="107035" spans="11:11">
      <c r="K107035"/>
    </row>
    <row r="107036" spans="11:11">
      <c r="K107036"/>
    </row>
    <row r="107037" spans="11:11">
      <c r="K107037"/>
    </row>
    <row r="107038" spans="11:11">
      <c r="K107038"/>
    </row>
    <row r="107039" spans="11:11">
      <c r="K107039"/>
    </row>
    <row r="107040" spans="11:11">
      <c r="K107040"/>
    </row>
    <row r="107041" spans="11:11">
      <c r="K107041"/>
    </row>
    <row r="107042" spans="11:11">
      <c r="K107042"/>
    </row>
    <row r="107043" spans="11:11">
      <c r="K107043"/>
    </row>
    <row r="107044" spans="11:11">
      <c r="K107044"/>
    </row>
    <row r="107045" spans="11:11">
      <c r="K107045"/>
    </row>
    <row r="107046" spans="11:11">
      <c r="K107046"/>
    </row>
    <row r="107047" spans="11:11">
      <c r="K107047"/>
    </row>
    <row r="107048" spans="11:11">
      <c r="K107048"/>
    </row>
    <row r="107049" spans="11:11">
      <c r="K107049"/>
    </row>
    <row r="107050" spans="11:11">
      <c r="K107050"/>
    </row>
    <row r="107051" spans="11:11">
      <c r="K107051"/>
    </row>
    <row r="107052" spans="11:11">
      <c r="K107052"/>
    </row>
    <row r="107053" spans="11:11">
      <c r="K107053"/>
    </row>
    <row r="107054" spans="11:11">
      <c r="K107054"/>
    </row>
    <row r="107055" spans="11:11">
      <c r="K107055"/>
    </row>
    <row r="107056" spans="11:11">
      <c r="K107056"/>
    </row>
    <row r="107057" spans="11:11">
      <c r="K107057"/>
    </row>
    <row r="107058" spans="11:11">
      <c r="K107058"/>
    </row>
    <row r="107059" spans="11:11">
      <c r="K107059"/>
    </row>
    <row r="107060" spans="11:11">
      <c r="K107060"/>
    </row>
    <row r="107061" spans="11:11">
      <c r="K107061"/>
    </row>
    <row r="107062" spans="11:11">
      <c r="K107062"/>
    </row>
    <row r="107063" spans="11:11">
      <c r="K107063"/>
    </row>
    <row r="107064" spans="11:11">
      <c r="K107064"/>
    </row>
    <row r="107065" spans="11:11">
      <c r="K107065"/>
    </row>
    <row r="107066" spans="11:11">
      <c r="K107066"/>
    </row>
    <row r="107067" spans="11:11">
      <c r="K107067"/>
    </row>
    <row r="107068" spans="11:11">
      <c r="K107068"/>
    </row>
    <row r="107069" spans="11:11">
      <c r="K107069"/>
    </row>
    <row r="107070" spans="11:11">
      <c r="K107070"/>
    </row>
    <row r="107071" spans="11:11">
      <c r="K107071"/>
    </row>
    <row r="107072" spans="11:11">
      <c r="K107072"/>
    </row>
    <row r="107073" spans="11:11">
      <c r="K107073"/>
    </row>
    <row r="107074" spans="11:11">
      <c r="K107074"/>
    </row>
    <row r="107075" spans="11:11">
      <c r="K107075"/>
    </row>
    <row r="107076" spans="11:11">
      <c r="K107076"/>
    </row>
    <row r="107077" spans="11:11">
      <c r="K107077"/>
    </row>
    <row r="107078" spans="11:11">
      <c r="K107078"/>
    </row>
    <row r="107079" spans="11:11">
      <c r="K107079"/>
    </row>
    <row r="107080" spans="11:11">
      <c r="K107080"/>
    </row>
    <row r="107081" spans="11:11">
      <c r="K107081"/>
    </row>
    <row r="107082" spans="11:11">
      <c r="K107082"/>
    </row>
    <row r="107083" spans="11:11">
      <c r="K107083"/>
    </row>
    <row r="107084" spans="11:11">
      <c r="K107084"/>
    </row>
    <row r="107085" spans="11:11">
      <c r="K107085"/>
    </row>
    <row r="107086" spans="11:11">
      <c r="K107086"/>
    </row>
    <row r="107087" spans="11:11">
      <c r="K107087"/>
    </row>
    <row r="107088" spans="11:11">
      <c r="K107088"/>
    </row>
    <row r="107089" spans="11:11">
      <c r="K107089"/>
    </row>
    <row r="107090" spans="11:11">
      <c r="K107090"/>
    </row>
    <row r="107091" spans="11:11">
      <c r="K107091"/>
    </row>
    <row r="107092" spans="11:11">
      <c r="K107092"/>
    </row>
    <row r="107093" spans="11:11">
      <c r="K107093"/>
    </row>
    <row r="107094" spans="11:11">
      <c r="K107094"/>
    </row>
    <row r="107095" spans="11:11">
      <c r="K107095"/>
    </row>
    <row r="107096" spans="11:11">
      <c r="K107096"/>
    </row>
    <row r="107097" spans="11:11">
      <c r="K107097"/>
    </row>
    <row r="107098" spans="11:11">
      <c r="K107098"/>
    </row>
    <row r="107099" spans="11:11">
      <c r="K107099"/>
    </row>
    <row r="107100" spans="11:11">
      <c r="K107100"/>
    </row>
    <row r="107101" spans="11:11">
      <c r="K107101"/>
    </row>
    <row r="107102" spans="11:11">
      <c r="K107102"/>
    </row>
    <row r="107103" spans="11:11">
      <c r="K107103"/>
    </row>
    <row r="107104" spans="11:11">
      <c r="K107104"/>
    </row>
    <row r="107105" spans="11:11">
      <c r="K107105"/>
    </row>
    <row r="107106" spans="11:11">
      <c r="K107106"/>
    </row>
    <row r="107107" spans="11:11">
      <c r="K107107"/>
    </row>
    <row r="107108" spans="11:11">
      <c r="K107108"/>
    </row>
    <row r="107109" spans="11:11">
      <c r="K107109"/>
    </row>
    <row r="107110" spans="11:11">
      <c r="K107110"/>
    </row>
    <row r="107111" spans="11:11">
      <c r="K107111"/>
    </row>
    <row r="107112" spans="11:11">
      <c r="K107112"/>
    </row>
    <row r="107113" spans="11:11">
      <c r="K107113"/>
    </row>
    <row r="107114" spans="11:11">
      <c r="K107114"/>
    </row>
    <row r="107115" spans="11:11">
      <c r="K107115"/>
    </row>
    <row r="107116" spans="11:11">
      <c r="K107116"/>
    </row>
    <row r="107117" spans="11:11">
      <c r="K107117"/>
    </row>
    <row r="107118" spans="11:11">
      <c r="K107118"/>
    </row>
    <row r="107119" spans="11:11">
      <c r="K107119"/>
    </row>
    <row r="107120" spans="11:11">
      <c r="K107120"/>
    </row>
    <row r="107121" spans="11:11">
      <c r="K107121"/>
    </row>
    <row r="107122" spans="11:11">
      <c r="K107122"/>
    </row>
    <row r="107123" spans="11:11">
      <c r="K107123"/>
    </row>
    <row r="107124" spans="11:11">
      <c r="K107124"/>
    </row>
    <row r="107125" spans="11:11">
      <c r="K107125"/>
    </row>
    <row r="107126" spans="11:11">
      <c r="K107126"/>
    </row>
    <row r="107127" spans="11:11">
      <c r="K107127"/>
    </row>
    <row r="107128" spans="11:11">
      <c r="K107128"/>
    </row>
    <row r="107129" spans="11:11">
      <c r="K107129"/>
    </row>
    <row r="107130" spans="11:11">
      <c r="K107130"/>
    </row>
    <row r="107131" spans="11:11">
      <c r="K107131"/>
    </row>
    <row r="107132" spans="11:11">
      <c r="K107132"/>
    </row>
    <row r="107133" spans="11:11">
      <c r="K107133"/>
    </row>
    <row r="107134" spans="11:11">
      <c r="K107134"/>
    </row>
    <row r="107135" spans="11:11">
      <c r="K107135"/>
    </row>
    <row r="107136" spans="11:11">
      <c r="K107136"/>
    </row>
    <row r="107137" spans="11:11">
      <c r="K107137"/>
    </row>
    <row r="107138" spans="11:11">
      <c r="K107138"/>
    </row>
    <row r="107139" spans="11:11">
      <c r="K107139"/>
    </row>
    <row r="107140" spans="11:11">
      <c r="K107140"/>
    </row>
    <row r="107141" spans="11:11">
      <c r="K107141"/>
    </row>
    <row r="107142" spans="11:11">
      <c r="K107142"/>
    </row>
    <row r="107143" spans="11:11">
      <c r="K107143"/>
    </row>
    <row r="107144" spans="11:11">
      <c r="K107144"/>
    </row>
    <row r="107145" spans="11:11">
      <c r="K107145"/>
    </row>
    <row r="107146" spans="11:11">
      <c r="K107146"/>
    </row>
    <row r="107147" spans="11:11">
      <c r="K107147"/>
    </row>
    <row r="107148" spans="11:11">
      <c r="K107148"/>
    </row>
    <row r="107149" spans="11:11">
      <c r="K107149"/>
    </row>
    <row r="107150" spans="11:11">
      <c r="K107150"/>
    </row>
    <row r="107151" spans="11:11">
      <c r="K107151"/>
    </row>
    <row r="107152" spans="11:11">
      <c r="K107152"/>
    </row>
    <row r="107153" spans="11:11">
      <c r="K107153"/>
    </row>
    <row r="107154" spans="11:11">
      <c r="K107154"/>
    </row>
    <row r="107155" spans="11:11">
      <c r="K107155"/>
    </row>
    <row r="107156" spans="11:11">
      <c r="K107156"/>
    </row>
    <row r="107157" spans="11:11">
      <c r="K107157"/>
    </row>
    <row r="107158" spans="11:11">
      <c r="K107158"/>
    </row>
    <row r="107159" spans="11:11">
      <c r="K107159"/>
    </row>
    <row r="107160" spans="11:11">
      <c r="K107160"/>
    </row>
    <row r="107161" spans="11:11">
      <c r="K107161"/>
    </row>
    <row r="107162" spans="11:11">
      <c r="K107162"/>
    </row>
    <row r="107163" spans="11:11">
      <c r="K107163"/>
    </row>
    <row r="107164" spans="11:11">
      <c r="K107164"/>
    </row>
    <row r="107165" spans="11:11">
      <c r="K107165"/>
    </row>
    <row r="107166" spans="11:11">
      <c r="K107166"/>
    </row>
    <row r="107167" spans="11:11">
      <c r="K107167"/>
    </row>
    <row r="107168" spans="11:11">
      <c r="K107168"/>
    </row>
    <row r="107169" spans="11:11">
      <c r="K107169"/>
    </row>
    <row r="107170" spans="11:11">
      <c r="K107170"/>
    </row>
    <row r="107171" spans="11:11">
      <c r="K107171"/>
    </row>
    <row r="107172" spans="11:11">
      <c r="K107172"/>
    </row>
    <row r="107173" spans="11:11">
      <c r="K107173"/>
    </row>
    <row r="107174" spans="11:11">
      <c r="K107174"/>
    </row>
    <row r="107175" spans="11:11">
      <c r="K107175"/>
    </row>
    <row r="107176" spans="11:11">
      <c r="K107176"/>
    </row>
    <row r="107177" spans="11:11">
      <c r="K107177"/>
    </row>
    <row r="107178" spans="11:11">
      <c r="K107178"/>
    </row>
    <row r="107179" spans="11:11">
      <c r="K107179"/>
    </row>
    <row r="107180" spans="11:11">
      <c r="K107180"/>
    </row>
    <row r="107181" spans="11:11">
      <c r="K107181"/>
    </row>
    <row r="107182" spans="11:11">
      <c r="K107182"/>
    </row>
    <row r="107183" spans="11:11">
      <c r="K107183"/>
    </row>
    <row r="107184" spans="11:11">
      <c r="K107184"/>
    </row>
    <row r="107185" spans="11:11">
      <c r="K107185"/>
    </row>
    <row r="107186" spans="11:11">
      <c r="K107186"/>
    </row>
    <row r="107187" spans="11:11">
      <c r="K107187"/>
    </row>
    <row r="107188" spans="11:11">
      <c r="K107188"/>
    </row>
    <row r="107189" spans="11:11">
      <c r="K107189"/>
    </row>
    <row r="107190" spans="11:11">
      <c r="K107190"/>
    </row>
    <row r="107191" spans="11:11">
      <c r="K107191"/>
    </row>
    <row r="107192" spans="11:11">
      <c r="K107192"/>
    </row>
    <row r="107193" spans="11:11">
      <c r="K107193"/>
    </row>
    <row r="107194" spans="11:11">
      <c r="K107194"/>
    </row>
    <row r="107195" spans="11:11">
      <c r="K107195"/>
    </row>
    <row r="107196" spans="11:11">
      <c r="K107196"/>
    </row>
    <row r="107197" spans="11:11">
      <c r="K107197"/>
    </row>
    <row r="107198" spans="11:11">
      <c r="K107198"/>
    </row>
    <row r="107199" spans="11:11">
      <c r="K107199"/>
    </row>
    <row r="107200" spans="11:11">
      <c r="K107200"/>
    </row>
    <row r="107201" spans="11:11">
      <c r="K107201"/>
    </row>
    <row r="107202" spans="11:11">
      <c r="K107202"/>
    </row>
    <row r="107203" spans="11:11">
      <c r="K107203"/>
    </row>
    <row r="107204" spans="11:11">
      <c r="K107204"/>
    </row>
    <row r="107205" spans="11:11">
      <c r="K107205"/>
    </row>
    <row r="107206" spans="11:11">
      <c r="K107206"/>
    </row>
    <row r="107207" spans="11:11">
      <c r="K107207"/>
    </row>
    <row r="107208" spans="11:11">
      <c r="K107208"/>
    </row>
    <row r="107209" spans="11:11">
      <c r="K107209"/>
    </row>
    <row r="107210" spans="11:11">
      <c r="K107210"/>
    </row>
    <row r="107211" spans="11:11">
      <c r="K107211"/>
    </row>
    <row r="107212" spans="11:11">
      <c r="K107212"/>
    </row>
    <row r="107213" spans="11:11">
      <c r="K107213"/>
    </row>
    <row r="107214" spans="11:11">
      <c r="K107214"/>
    </row>
    <row r="107215" spans="11:11">
      <c r="K107215"/>
    </row>
    <row r="107216" spans="11:11">
      <c r="K107216"/>
    </row>
    <row r="107217" spans="11:11">
      <c r="K107217"/>
    </row>
    <row r="107218" spans="11:11">
      <c r="K107218"/>
    </row>
    <row r="107219" spans="11:11">
      <c r="K107219"/>
    </row>
    <row r="107220" spans="11:11">
      <c r="K107220"/>
    </row>
    <row r="107221" spans="11:11">
      <c r="K107221"/>
    </row>
    <row r="107222" spans="11:11">
      <c r="K107222"/>
    </row>
    <row r="107223" spans="11:11">
      <c r="K107223"/>
    </row>
    <row r="107224" spans="11:11">
      <c r="K107224"/>
    </row>
    <row r="107225" spans="11:11">
      <c r="K107225"/>
    </row>
    <row r="107226" spans="11:11">
      <c r="K107226"/>
    </row>
    <row r="107227" spans="11:11">
      <c r="K107227"/>
    </row>
    <row r="107228" spans="11:11">
      <c r="K107228"/>
    </row>
    <row r="107229" spans="11:11">
      <c r="K107229"/>
    </row>
    <row r="107230" spans="11:11">
      <c r="K107230"/>
    </row>
    <row r="107231" spans="11:11">
      <c r="K107231"/>
    </row>
    <row r="107232" spans="11:11">
      <c r="K107232"/>
    </row>
    <row r="107233" spans="11:11">
      <c r="K107233"/>
    </row>
    <row r="107234" spans="11:11">
      <c r="K107234"/>
    </row>
    <row r="107235" spans="11:11">
      <c r="K107235"/>
    </row>
    <row r="107236" spans="11:11">
      <c r="K107236"/>
    </row>
    <row r="107237" spans="11:11">
      <c r="K107237"/>
    </row>
    <row r="107238" spans="11:11">
      <c r="K107238"/>
    </row>
    <row r="107239" spans="11:11">
      <c r="K107239"/>
    </row>
    <row r="107240" spans="11:11">
      <c r="K107240"/>
    </row>
    <row r="107241" spans="11:11">
      <c r="K107241"/>
    </row>
    <row r="107242" spans="11:11">
      <c r="K107242"/>
    </row>
    <row r="107243" spans="11:11">
      <c r="K107243"/>
    </row>
    <row r="107244" spans="11:11">
      <c r="K107244"/>
    </row>
    <row r="107245" spans="11:11">
      <c r="K107245"/>
    </row>
    <row r="107246" spans="11:11">
      <c r="K107246"/>
    </row>
    <row r="107247" spans="11:11">
      <c r="K107247"/>
    </row>
    <row r="107248" spans="11:11">
      <c r="K107248"/>
    </row>
    <row r="107249" spans="11:11">
      <c r="K107249"/>
    </row>
    <row r="107250" spans="11:11">
      <c r="K107250"/>
    </row>
    <row r="107251" spans="11:11">
      <c r="K107251"/>
    </row>
    <row r="107252" spans="11:11">
      <c r="K107252"/>
    </row>
    <row r="107253" spans="11:11">
      <c r="K107253"/>
    </row>
    <row r="107254" spans="11:11">
      <c r="K107254"/>
    </row>
    <row r="107255" spans="11:11">
      <c r="K107255"/>
    </row>
    <row r="107256" spans="11:11">
      <c r="K107256"/>
    </row>
    <row r="107257" spans="11:11">
      <c r="K107257"/>
    </row>
    <row r="107258" spans="11:11">
      <c r="K107258"/>
    </row>
    <row r="107259" spans="11:11">
      <c r="K107259"/>
    </row>
    <row r="107260" spans="11:11">
      <c r="K107260"/>
    </row>
    <row r="107261" spans="11:11">
      <c r="K107261"/>
    </row>
    <row r="107262" spans="11:11">
      <c r="K107262"/>
    </row>
    <row r="107263" spans="11:11">
      <c r="K107263"/>
    </row>
    <row r="107264" spans="11:11">
      <c r="K107264"/>
    </row>
    <row r="107265" spans="11:11">
      <c r="K107265"/>
    </row>
    <row r="107266" spans="11:11">
      <c r="K107266"/>
    </row>
    <row r="107267" spans="11:11">
      <c r="K107267"/>
    </row>
    <row r="107268" spans="11:11">
      <c r="K107268"/>
    </row>
    <row r="107269" spans="11:11">
      <c r="K107269"/>
    </row>
    <row r="107270" spans="11:11">
      <c r="K107270"/>
    </row>
    <row r="107271" spans="11:11">
      <c r="K107271"/>
    </row>
    <row r="107272" spans="11:11">
      <c r="K107272"/>
    </row>
    <row r="107273" spans="11:11">
      <c r="K107273"/>
    </row>
    <row r="107274" spans="11:11">
      <c r="K107274"/>
    </row>
    <row r="107275" spans="11:11">
      <c r="K107275"/>
    </row>
    <row r="107276" spans="11:11">
      <c r="K107276"/>
    </row>
    <row r="107277" spans="11:11">
      <c r="K107277"/>
    </row>
    <row r="107278" spans="11:11">
      <c r="K107278"/>
    </row>
    <row r="107279" spans="11:11">
      <c r="K107279"/>
    </row>
    <row r="107280" spans="11:11">
      <c r="K107280"/>
    </row>
    <row r="107281" spans="11:11">
      <c r="K107281"/>
    </row>
    <row r="107282" spans="11:11">
      <c r="K107282"/>
    </row>
    <row r="107283" spans="11:11">
      <c r="K107283"/>
    </row>
    <row r="107284" spans="11:11">
      <c r="K107284"/>
    </row>
    <row r="107285" spans="11:11">
      <c r="K107285"/>
    </row>
    <row r="107286" spans="11:11">
      <c r="K107286"/>
    </row>
    <row r="107287" spans="11:11">
      <c r="K107287"/>
    </row>
    <row r="107288" spans="11:11">
      <c r="K107288"/>
    </row>
    <row r="107289" spans="11:11">
      <c r="K107289"/>
    </row>
    <row r="107290" spans="11:11">
      <c r="K107290"/>
    </row>
    <row r="107291" spans="11:11">
      <c r="K107291"/>
    </row>
    <row r="107292" spans="11:11">
      <c r="K107292"/>
    </row>
    <row r="107293" spans="11:11">
      <c r="K107293"/>
    </row>
    <row r="107294" spans="11:11">
      <c r="K107294"/>
    </row>
    <row r="107295" spans="11:11">
      <c r="K107295"/>
    </row>
    <row r="107296" spans="11:11">
      <c r="K107296"/>
    </row>
    <row r="107297" spans="11:11">
      <c r="K107297"/>
    </row>
    <row r="107298" spans="11:11">
      <c r="K107298"/>
    </row>
    <row r="107299" spans="11:11">
      <c r="K107299"/>
    </row>
    <row r="107300" spans="11:11">
      <c r="K107300"/>
    </row>
    <row r="107301" spans="11:11">
      <c r="K107301"/>
    </row>
    <row r="107302" spans="11:11">
      <c r="K107302"/>
    </row>
    <row r="107303" spans="11:11">
      <c r="K107303"/>
    </row>
    <row r="107304" spans="11:11">
      <c r="K107304"/>
    </row>
    <row r="107305" spans="11:11">
      <c r="K107305"/>
    </row>
    <row r="107306" spans="11:11">
      <c r="K107306"/>
    </row>
    <row r="107307" spans="11:11">
      <c r="K107307"/>
    </row>
    <row r="107308" spans="11:11">
      <c r="K107308"/>
    </row>
    <row r="107309" spans="11:11">
      <c r="K107309"/>
    </row>
    <row r="107310" spans="11:11">
      <c r="K107310"/>
    </row>
    <row r="107311" spans="11:11">
      <c r="K107311"/>
    </row>
    <row r="107312" spans="11:11">
      <c r="K107312"/>
    </row>
    <row r="107313" spans="11:11">
      <c r="K107313"/>
    </row>
    <row r="107314" spans="11:11">
      <c r="K107314"/>
    </row>
    <row r="107315" spans="11:11">
      <c r="K107315"/>
    </row>
    <row r="107316" spans="11:11">
      <c r="K107316"/>
    </row>
    <row r="107317" spans="11:11">
      <c r="K107317"/>
    </row>
    <row r="107318" spans="11:11">
      <c r="K107318"/>
    </row>
    <row r="107319" spans="11:11">
      <c r="K107319"/>
    </row>
    <row r="107320" spans="11:11">
      <c r="K107320"/>
    </row>
    <row r="107321" spans="11:11">
      <c r="K107321"/>
    </row>
    <row r="107322" spans="11:11">
      <c r="K107322"/>
    </row>
    <row r="107323" spans="11:11">
      <c r="K107323"/>
    </row>
    <row r="107324" spans="11:11">
      <c r="K107324"/>
    </row>
    <row r="107325" spans="11:11">
      <c r="K107325"/>
    </row>
    <row r="107326" spans="11:11">
      <c r="K107326"/>
    </row>
    <row r="107327" spans="11:11">
      <c r="K107327"/>
    </row>
    <row r="107328" spans="11:11">
      <c r="K107328"/>
    </row>
    <row r="107329" spans="11:11">
      <c r="K107329"/>
    </row>
    <row r="107330" spans="11:11">
      <c r="K107330"/>
    </row>
    <row r="107331" spans="11:11">
      <c r="K107331"/>
    </row>
    <row r="107332" spans="11:11">
      <c r="K107332"/>
    </row>
    <row r="107333" spans="11:11">
      <c r="K107333"/>
    </row>
    <row r="107334" spans="11:11">
      <c r="K107334"/>
    </row>
    <row r="107335" spans="11:11">
      <c r="K107335"/>
    </row>
    <row r="107336" spans="11:11">
      <c r="K107336"/>
    </row>
    <row r="107337" spans="11:11">
      <c r="K107337"/>
    </row>
    <row r="107338" spans="11:11">
      <c r="K107338"/>
    </row>
    <row r="107339" spans="11:11">
      <c r="K107339"/>
    </row>
    <row r="107340" spans="11:11">
      <c r="K107340"/>
    </row>
    <row r="107341" spans="11:11">
      <c r="K107341"/>
    </row>
    <row r="107342" spans="11:11">
      <c r="K107342"/>
    </row>
    <row r="107343" spans="11:11">
      <c r="K107343"/>
    </row>
    <row r="107344" spans="11:11">
      <c r="K107344"/>
    </row>
    <row r="107345" spans="11:11">
      <c r="K107345"/>
    </row>
    <row r="107346" spans="11:11">
      <c r="K107346"/>
    </row>
    <row r="107347" spans="11:11">
      <c r="K107347"/>
    </row>
    <row r="107348" spans="11:11">
      <c r="K107348"/>
    </row>
    <row r="107349" spans="11:11">
      <c r="K107349"/>
    </row>
    <row r="107350" spans="11:11">
      <c r="K107350"/>
    </row>
    <row r="107351" spans="11:11">
      <c r="K107351"/>
    </row>
    <row r="107352" spans="11:11">
      <c r="K107352"/>
    </row>
    <row r="107353" spans="11:11">
      <c r="K107353"/>
    </row>
    <row r="107354" spans="11:11">
      <c r="K107354"/>
    </row>
    <row r="107355" spans="11:11">
      <c r="K107355"/>
    </row>
    <row r="107356" spans="11:11">
      <c r="K107356"/>
    </row>
    <row r="107357" spans="11:11">
      <c r="K107357"/>
    </row>
    <row r="107358" spans="11:11">
      <c r="K107358"/>
    </row>
    <row r="107359" spans="11:11">
      <c r="K107359"/>
    </row>
    <row r="107360" spans="11:11">
      <c r="K107360"/>
    </row>
    <row r="107361" spans="11:11">
      <c r="K107361"/>
    </row>
    <row r="107362" spans="11:11">
      <c r="K107362"/>
    </row>
    <row r="107363" spans="11:11">
      <c r="K107363"/>
    </row>
    <row r="107364" spans="11:11">
      <c r="K107364"/>
    </row>
    <row r="107365" spans="11:11">
      <c r="K107365"/>
    </row>
    <row r="107366" spans="11:11">
      <c r="K107366"/>
    </row>
    <row r="107367" spans="11:11">
      <c r="K107367"/>
    </row>
    <row r="107368" spans="11:11">
      <c r="K107368"/>
    </row>
    <row r="107369" spans="11:11">
      <c r="K107369"/>
    </row>
    <row r="107370" spans="11:11">
      <c r="K107370"/>
    </row>
    <row r="107371" spans="11:11">
      <c r="K107371"/>
    </row>
    <row r="107372" spans="11:11">
      <c r="K107372"/>
    </row>
    <row r="107373" spans="11:11">
      <c r="K107373"/>
    </row>
    <row r="107374" spans="11:11">
      <c r="K107374"/>
    </row>
    <row r="107375" spans="11:11">
      <c r="K107375"/>
    </row>
    <row r="107376" spans="11:11">
      <c r="K107376"/>
    </row>
    <row r="107377" spans="11:11">
      <c r="K107377"/>
    </row>
    <row r="107378" spans="11:11">
      <c r="K107378"/>
    </row>
    <row r="107379" spans="11:11">
      <c r="K107379"/>
    </row>
    <row r="107380" spans="11:11">
      <c r="K107380"/>
    </row>
    <row r="107381" spans="11:11">
      <c r="K107381"/>
    </row>
    <row r="107382" spans="11:11">
      <c r="K107382"/>
    </row>
    <row r="107383" spans="11:11">
      <c r="K107383"/>
    </row>
    <row r="107384" spans="11:11">
      <c r="K107384"/>
    </row>
    <row r="107385" spans="11:11">
      <c r="K107385"/>
    </row>
    <row r="107386" spans="11:11">
      <c r="K107386"/>
    </row>
    <row r="107387" spans="11:11">
      <c r="K107387"/>
    </row>
    <row r="107388" spans="11:11">
      <c r="K107388"/>
    </row>
    <row r="107389" spans="11:11">
      <c r="K107389"/>
    </row>
    <row r="107390" spans="11:11">
      <c r="K107390"/>
    </row>
    <row r="107391" spans="11:11">
      <c r="K107391"/>
    </row>
    <row r="107392" spans="11:11">
      <c r="K107392"/>
    </row>
    <row r="107393" spans="11:11">
      <c r="K107393"/>
    </row>
    <row r="107394" spans="11:11">
      <c r="K107394"/>
    </row>
    <row r="107395" spans="11:11">
      <c r="K107395"/>
    </row>
    <row r="107396" spans="11:11">
      <c r="K107396"/>
    </row>
    <row r="107397" spans="11:11">
      <c r="K107397"/>
    </row>
    <row r="107398" spans="11:11">
      <c r="K107398"/>
    </row>
    <row r="107399" spans="11:11">
      <c r="K107399"/>
    </row>
    <row r="107400" spans="11:11">
      <c r="K107400"/>
    </row>
    <row r="107401" spans="11:11">
      <c r="K107401"/>
    </row>
    <row r="107402" spans="11:11">
      <c r="K107402"/>
    </row>
    <row r="107403" spans="11:11">
      <c r="K107403"/>
    </row>
    <row r="107404" spans="11:11">
      <c r="K107404"/>
    </row>
    <row r="107405" spans="11:11">
      <c r="K107405"/>
    </row>
    <row r="107406" spans="11:11">
      <c r="K107406"/>
    </row>
    <row r="107407" spans="11:11">
      <c r="K107407"/>
    </row>
    <row r="107408" spans="11:11">
      <c r="K107408"/>
    </row>
    <row r="107409" spans="11:11">
      <c r="K107409"/>
    </row>
    <row r="107410" spans="11:11">
      <c r="K107410"/>
    </row>
    <row r="107411" spans="11:11">
      <c r="K107411"/>
    </row>
    <row r="107412" spans="11:11">
      <c r="K107412"/>
    </row>
    <row r="107413" spans="11:11">
      <c r="K107413"/>
    </row>
    <row r="107414" spans="11:11">
      <c r="K107414"/>
    </row>
    <row r="107415" spans="11:11">
      <c r="K107415"/>
    </row>
    <row r="107416" spans="11:11">
      <c r="K107416"/>
    </row>
    <row r="107417" spans="11:11">
      <c r="K107417"/>
    </row>
    <row r="107418" spans="11:11">
      <c r="K107418"/>
    </row>
    <row r="107419" spans="11:11">
      <c r="K107419"/>
    </row>
    <row r="107420" spans="11:11">
      <c r="K107420"/>
    </row>
    <row r="107421" spans="11:11">
      <c r="K107421"/>
    </row>
    <row r="107422" spans="11:11">
      <c r="K107422"/>
    </row>
    <row r="107423" spans="11:11">
      <c r="K107423"/>
    </row>
    <row r="107424" spans="11:11">
      <c r="K107424"/>
    </row>
    <row r="107425" spans="11:11">
      <c r="K107425"/>
    </row>
    <row r="107426" spans="11:11">
      <c r="K107426"/>
    </row>
    <row r="107427" spans="11:11">
      <c r="K107427"/>
    </row>
    <row r="107428" spans="11:11">
      <c r="K107428"/>
    </row>
    <row r="107429" spans="11:11">
      <c r="K107429"/>
    </row>
    <row r="107430" spans="11:11">
      <c r="K107430"/>
    </row>
    <row r="107431" spans="11:11">
      <c r="K107431"/>
    </row>
    <row r="107432" spans="11:11">
      <c r="K107432"/>
    </row>
    <row r="107433" spans="11:11">
      <c r="K107433"/>
    </row>
    <row r="107434" spans="11:11">
      <c r="K107434"/>
    </row>
    <row r="107435" spans="11:11">
      <c r="K107435"/>
    </row>
    <row r="107436" spans="11:11">
      <c r="K107436"/>
    </row>
    <row r="107437" spans="11:11">
      <c r="K107437"/>
    </row>
    <row r="107438" spans="11:11">
      <c r="K107438"/>
    </row>
    <row r="107439" spans="11:11">
      <c r="K107439"/>
    </row>
    <row r="107440" spans="11:11">
      <c r="K107440"/>
    </row>
    <row r="107441" spans="11:11">
      <c r="K107441"/>
    </row>
    <row r="107442" spans="11:11">
      <c r="K107442"/>
    </row>
    <row r="107443" spans="11:11">
      <c r="K107443"/>
    </row>
    <row r="107444" spans="11:11">
      <c r="K107444"/>
    </row>
    <row r="107445" spans="11:11">
      <c r="K107445"/>
    </row>
    <row r="107446" spans="11:11">
      <c r="K107446"/>
    </row>
    <row r="107447" spans="11:11">
      <c r="K107447"/>
    </row>
    <row r="107448" spans="11:11">
      <c r="K107448"/>
    </row>
    <row r="107449" spans="11:11">
      <c r="K107449"/>
    </row>
    <row r="107450" spans="11:11">
      <c r="K107450"/>
    </row>
    <row r="107451" spans="11:11">
      <c r="K107451"/>
    </row>
    <row r="107452" spans="11:11">
      <c r="K107452"/>
    </row>
    <row r="107453" spans="11:11">
      <c r="K107453"/>
    </row>
    <row r="107454" spans="11:11">
      <c r="K107454"/>
    </row>
    <row r="107455" spans="11:11">
      <c r="K107455"/>
    </row>
    <row r="107456" spans="11:11">
      <c r="K107456"/>
    </row>
    <row r="107457" spans="11:11">
      <c r="K107457"/>
    </row>
    <row r="107458" spans="11:11">
      <c r="K107458"/>
    </row>
    <row r="107459" spans="11:11">
      <c r="K107459"/>
    </row>
    <row r="107460" spans="11:11">
      <c r="K107460"/>
    </row>
    <row r="107461" spans="11:11">
      <c r="K107461"/>
    </row>
    <row r="107462" spans="11:11">
      <c r="K107462"/>
    </row>
    <row r="107463" spans="11:11">
      <c r="K107463"/>
    </row>
    <row r="107464" spans="11:11">
      <c r="K107464"/>
    </row>
    <row r="107465" spans="11:11">
      <c r="K107465"/>
    </row>
    <row r="107466" spans="11:11">
      <c r="K107466"/>
    </row>
    <row r="107467" spans="11:11">
      <c r="K107467"/>
    </row>
    <row r="107468" spans="11:11">
      <c r="K107468"/>
    </row>
    <row r="107469" spans="11:11">
      <c r="K107469"/>
    </row>
    <row r="107470" spans="11:11">
      <c r="K107470"/>
    </row>
    <row r="107471" spans="11:11">
      <c r="K107471"/>
    </row>
    <row r="107472" spans="11:11">
      <c r="K107472"/>
    </row>
    <row r="107473" spans="11:11">
      <c r="K107473"/>
    </row>
    <row r="107474" spans="11:11">
      <c r="K107474"/>
    </row>
    <row r="107475" spans="11:11">
      <c r="K107475"/>
    </row>
    <row r="107476" spans="11:11">
      <c r="K107476"/>
    </row>
    <row r="107477" spans="11:11">
      <c r="K107477"/>
    </row>
    <row r="107478" spans="11:11">
      <c r="K107478"/>
    </row>
    <row r="107479" spans="11:11">
      <c r="K107479"/>
    </row>
    <row r="107480" spans="11:11">
      <c r="K107480"/>
    </row>
    <row r="107481" spans="11:11">
      <c r="K107481"/>
    </row>
    <row r="107482" spans="11:11">
      <c r="K107482"/>
    </row>
    <row r="107483" spans="11:11">
      <c r="K107483"/>
    </row>
    <row r="107484" spans="11:11">
      <c r="K107484"/>
    </row>
    <row r="107485" spans="11:11">
      <c r="K107485"/>
    </row>
    <row r="107486" spans="11:11">
      <c r="K107486"/>
    </row>
    <row r="107487" spans="11:11">
      <c r="K107487"/>
    </row>
    <row r="107488" spans="11:11">
      <c r="K107488"/>
    </row>
    <row r="107489" spans="11:11">
      <c r="K107489"/>
    </row>
    <row r="107490" spans="11:11">
      <c r="K107490"/>
    </row>
    <row r="107491" spans="11:11">
      <c r="K107491"/>
    </row>
    <row r="107492" spans="11:11">
      <c r="K107492"/>
    </row>
    <row r="107493" spans="11:11">
      <c r="K107493"/>
    </row>
    <row r="107494" spans="11:11">
      <c r="K107494"/>
    </row>
    <row r="107495" spans="11:11">
      <c r="K107495"/>
    </row>
    <row r="107496" spans="11:11">
      <c r="K107496"/>
    </row>
    <row r="107497" spans="11:11">
      <c r="K107497"/>
    </row>
    <row r="107498" spans="11:11">
      <c r="K107498"/>
    </row>
    <row r="107499" spans="11:11">
      <c r="K107499"/>
    </row>
    <row r="107500" spans="11:11">
      <c r="K107500"/>
    </row>
    <row r="107501" spans="11:11">
      <c r="K107501"/>
    </row>
    <row r="107502" spans="11:11">
      <c r="K107502"/>
    </row>
    <row r="107503" spans="11:11">
      <c r="K107503"/>
    </row>
    <row r="107504" spans="11:11">
      <c r="K107504"/>
    </row>
    <row r="107505" spans="11:11">
      <c r="K107505"/>
    </row>
    <row r="107506" spans="11:11">
      <c r="K107506"/>
    </row>
    <row r="107507" spans="11:11">
      <c r="K107507"/>
    </row>
    <row r="107508" spans="11:11">
      <c r="K107508"/>
    </row>
    <row r="107509" spans="11:11">
      <c r="K107509"/>
    </row>
    <row r="107510" spans="11:11">
      <c r="K107510"/>
    </row>
    <row r="107511" spans="11:11">
      <c r="K107511"/>
    </row>
    <row r="107512" spans="11:11">
      <c r="K107512"/>
    </row>
    <row r="107513" spans="11:11">
      <c r="K107513"/>
    </row>
    <row r="107514" spans="11:11">
      <c r="K107514"/>
    </row>
    <row r="107515" spans="11:11">
      <c r="K107515"/>
    </row>
    <row r="107516" spans="11:11">
      <c r="K107516"/>
    </row>
    <row r="107517" spans="11:11">
      <c r="K107517"/>
    </row>
    <row r="107518" spans="11:11">
      <c r="K107518"/>
    </row>
    <row r="107519" spans="11:11">
      <c r="K107519"/>
    </row>
    <row r="107520" spans="11:11">
      <c r="K107520"/>
    </row>
    <row r="107521" spans="11:11">
      <c r="K107521"/>
    </row>
    <row r="107522" spans="11:11">
      <c r="K107522"/>
    </row>
    <row r="107523" spans="11:11">
      <c r="K107523"/>
    </row>
    <row r="107524" spans="11:11">
      <c r="K107524"/>
    </row>
    <row r="107525" spans="11:11">
      <c r="K107525"/>
    </row>
    <row r="107526" spans="11:11">
      <c r="K107526"/>
    </row>
    <row r="107527" spans="11:11">
      <c r="K107527"/>
    </row>
    <row r="107528" spans="11:11">
      <c r="K107528"/>
    </row>
    <row r="107529" spans="11:11">
      <c r="K107529"/>
    </row>
    <row r="107530" spans="11:11">
      <c r="K107530"/>
    </row>
    <row r="107531" spans="11:11">
      <c r="K107531"/>
    </row>
    <row r="107532" spans="11:11">
      <c r="K107532"/>
    </row>
    <row r="107533" spans="11:11">
      <c r="K107533"/>
    </row>
    <row r="107534" spans="11:11">
      <c r="K107534"/>
    </row>
    <row r="107535" spans="11:11">
      <c r="K107535"/>
    </row>
    <row r="107536" spans="11:11">
      <c r="K107536"/>
    </row>
    <row r="107537" spans="11:11">
      <c r="K107537"/>
    </row>
    <row r="107538" spans="11:11">
      <c r="K107538"/>
    </row>
    <row r="107539" spans="11:11">
      <c r="K107539"/>
    </row>
    <row r="107540" spans="11:11">
      <c r="K107540"/>
    </row>
    <row r="107541" spans="11:11">
      <c r="K107541"/>
    </row>
    <row r="107542" spans="11:11">
      <c r="K107542"/>
    </row>
    <row r="107543" spans="11:11">
      <c r="K107543"/>
    </row>
    <row r="107544" spans="11:11">
      <c r="K107544"/>
    </row>
    <row r="107545" spans="11:11">
      <c r="K107545"/>
    </row>
    <row r="107546" spans="11:11">
      <c r="K107546"/>
    </row>
    <row r="107547" spans="11:11">
      <c r="K107547"/>
    </row>
    <row r="107548" spans="11:11">
      <c r="K107548"/>
    </row>
    <row r="107549" spans="11:11">
      <c r="K107549"/>
    </row>
    <row r="107550" spans="11:11">
      <c r="K107550"/>
    </row>
    <row r="107551" spans="11:11">
      <c r="K107551"/>
    </row>
    <row r="107552" spans="11:11">
      <c r="K107552"/>
    </row>
    <row r="107553" spans="11:11">
      <c r="K107553"/>
    </row>
    <row r="107554" spans="11:11">
      <c r="K107554"/>
    </row>
    <row r="107555" spans="11:11">
      <c r="K107555"/>
    </row>
    <row r="107556" spans="11:11">
      <c r="K107556"/>
    </row>
    <row r="107557" spans="11:11">
      <c r="K107557"/>
    </row>
    <row r="107558" spans="11:11">
      <c r="K107558"/>
    </row>
    <row r="107559" spans="11:11">
      <c r="K107559"/>
    </row>
    <row r="107560" spans="11:11">
      <c r="K107560"/>
    </row>
    <row r="107561" spans="11:11">
      <c r="K107561"/>
    </row>
    <row r="107562" spans="11:11">
      <c r="K107562"/>
    </row>
    <row r="107563" spans="11:11">
      <c r="K107563"/>
    </row>
    <row r="107564" spans="11:11">
      <c r="K107564"/>
    </row>
    <row r="107565" spans="11:11">
      <c r="K107565"/>
    </row>
    <row r="107566" spans="11:11">
      <c r="K107566"/>
    </row>
    <row r="107567" spans="11:11">
      <c r="K107567"/>
    </row>
    <row r="107568" spans="11:11">
      <c r="K107568"/>
    </row>
    <row r="107569" spans="11:11">
      <c r="K107569"/>
    </row>
    <row r="107570" spans="11:11">
      <c r="K107570"/>
    </row>
    <row r="107571" spans="11:11">
      <c r="K107571"/>
    </row>
    <row r="107572" spans="11:11">
      <c r="K107572"/>
    </row>
    <row r="107573" spans="11:11">
      <c r="K107573"/>
    </row>
    <row r="107574" spans="11:11">
      <c r="K107574"/>
    </row>
    <row r="107575" spans="11:11">
      <c r="K107575"/>
    </row>
    <row r="107576" spans="11:11">
      <c r="K107576"/>
    </row>
    <row r="107577" spans="11:11">
      <c r="K107577"/>
    </row>
    <row r="107578" spans="11:11">
      <c r="K107578"/>
    </row>
    <row r="107579" spans="11:11">
      <c r="K107579"/>
    </row>
    <row r="107580" spans="11:11">
      <c r="K107580"/>
    </row>
    <row r="107581" spans="11:11">
      <c r="K107581"/>
    </row>
    <row r="107582" spans="11:11">
      <c r="K107582"/>
    </row>
    <row r="107583" spans="11:11">
      <c r="K107583"/>
    </row>
    <row r="107584" spans="11:11">
      <c r="K107584"/>
    </row>
    <row r="107585" spans="11:11">
      <c r="K107585"/>
    </row>
    <row r="107586" spans="11:11">
      <c r="K107586"/>
    </row>
    <row r="107587" spans="11:11">
      <c r="K107587"/>
    </row>
    <row r="107588" spans="11:11">
      <c r="K107588"/>
    </row>
    <row r="107589" spans="11:11">
      <c r="K107589"/>
    </row>
    <row r="107590" spans="11:11">
      <c r="K107590"/>
    </row>
    <row r="107591" spans="11:11">
      <c r="K107591"/>
    </row>
    <row r="107592" spans="11:11">
      <c r="K107592"/>
    </row>
    <row r="107593" spans="11:11">
      <c r="K107593"/>
    </row>
    <row r="107594" spans="11:11">
      <c r="K107594"/>
    </row>
    <row r="107595" spans="11:11">
      <c r="K107595"/>
    </row>
    <row r="107596" spans="11:11">
      <c r="K107596"/>
    </row>
    <row r="107597" spans="11:11">
      <c r="K107597"/>
    </row>
    <row r="107598" spans="11:11">
      <c r="K107598"/>
    </row>
    <row r="107599" spans="11:11">
      <c r="K107599"/>
    </row>
    <row r="107600" spans="11:11">
      <c r="K107600"/>
    </row>
    <row r="107601" spans="11:11">
      <c r="K107601"/>
    </row>
    <row r="107602" spans="11:11">
      <c r="K107602"/>
    </row>
    <row r="107603" spans="11:11">
      <c r="K107603"/>
    </row>
    <row r="107604" spans="11:11">
      <c r="K107604"/>
    </row>
    <row r="107605" spans="11:11">
      <c r="K107605"/>
    </row>
    <row r="107606" spans="11:11">
      <c r="K107606"/>
    </row>
    <row r="107607" spans="11:11">
      <c r="K107607"/>
    </row>
    <row r="107608" spans="11:11">
      <c r="K107608"/>
    </row>
    <row r="107609" spans="11:11">
      <c r="K107609"/>
    </row>
    <row r="107610" spans="11:11">
      <c r="K107610"/>
    </row>
    <row r="107611" spans="11:11">
      <c r="K107611"/>
    </row>
    <row r="107612" spans="11:11">
      <c r="K107612"/>
    </row>
    <row r="107613" spans="11:11">
      <c r="K107613"/>
    </row>
    <row r="107614" spans="11:11">
      <c r="K107614"/>
    </row>
    <row r="107615" spans="11:11">
      <c r="K107615"/>
    </row>
    <row r="107616" spans="11:11">
      <c r="K107616"/>
    </row>
    <row r="107617" spans="11:11">
      <c r="K107617"/>
    </row>
    <row r="107618" spans="11:11">
      <c r="K107618"/>
    </row>
    <row r="107619" spans="11:11">
      <c r="K107619"/>
    </row>
    <row r="107620" spans="11:11">
      <c r="K107620"/>
    </row>
    <row r="107621" spans="11:11">
      <c r="K107621"/>
    </row>
    <row r="107622" spans="11:11">
      <c r="K107622"/>
    </row>
    <row r="107623" spans="11:11">
      <c r="K107623"/>
    </row>
    <row r="107624" spans="11:11">
      <c r="K107624"/>
    </row>
    <row r="107625" spans="11:11">
      <c r="K107625"/>
    </row>
    <row r="107626" spans="11:11">
      <c r="K107626"/>
    </row>
    <row r="107627" spans="11:11">
      <c r="K107627"/>
    </row>
    <row r="107628" spans="11:11">
      <c r="K107628"/>
    </row>
    <row r="107629" spans="11:11">
      <c r="K107629"/>
    </row>
    <row r="107630" spans="11:11">
      <c r="K107630"/>
    </row>
    <row r="107631" spans="11:11">
      <c r="K107631"/>
    </row>
    <row r="107632" spans="11:11">
      <c r="K107632"/>
    </row>
    <row r="107633" spans="11:11">
      <c r="K107633"/>
    </row>
    <row r="107634" spans="11:11">
      <c r="K107634"/>
    </row>
    <row r="107635" spans="11:11">
      <c r="K107635"/>
    </row>
    <row r="107636" spans="11:11">
      <c r="K107636"/>
    </row>
    <row r="107637" spans="11:11">
      <c r="K107637"/>
    </row>
    <row r="107638" spans="11:11">
      <c r="K107638"/>
    </row>
    <row r="107639" spans="11:11">
      <c r="K107639"/>
    </row>
    <row r="107640" spans="11:11">
      <c r="K107640"/>
    </row>
    <row r="107641" spans="11:11">
      <c r="K107641"/>
    </row>
    <row r="107642" spans="11:11">
      <c r="K107642"/>
    </row>
    <row r="107643" spans="11:11">
      <c r="K107643"/>
    </row>
    <row r="107644" spans="11:11">
      <c r="K107644"/>
    </row>
    <row r="107645" spans="11:11">
      <c r="K107645"/>
    </row>
    <row r="107646" spans="11:11">
      <c r="K107646"/>
    </row>
    <row r="107647" spans="11:11">
      <c r="K107647"/>
    </row>
    <row r="107648" spans="11:11">
      <c r="K107648"/>
    </row>
    <row r="107649" spans="11:11">
      <c r="K107649"/>
    </row>
    <row r="107650" spans="11:11">
      <c r="K107650"/>
    </row>
    <row r="107651" spans="11:11">
      <c r="K107651"/>
    </row>
    <row r="107652" spans="11:11">
      <c r="K107652"/>
    </row>
    <row r="107653" spans="11:11">
      <c r="K107653"/>
    </row>
    <row r="107654" spans="11:11">
      <c r="K107654"/>
    </row>
    <row r="107655" spans="11:11">
      <c r="K107655"/>
    </row>
    <row r="107656" spans="11:11">
      <c r="K107656"/>
    </row>
    <row r="107657" spans="11:11">
      <c r="K107657"/>
    </row>
    <row r="107658" spans="11:11">
      <c r="K107658"/>
    </row>
    <row r="107659" spans="11:11">
      <c r="K107659"/>
    </row>
    <row r="107660" spans="11:11">
      <c r="K107660"/>
    </row>
    <row r="107661" spans="11:11">
      <c r="K107661"/>
    </row>
    <row r="107662" spans="11:11">
      <c r="K107662"/>
    </row>
    <row r="107663" spans="11:11">
      <c r="K107663"/>
    </row>
    <row r="107664" spans="11:11">
      <c r="K107664"/>
    </row>
    <row r="107665" spans="11:11">
      <c r="K107665"/>
    </row>
    <row r="107666" spans="11:11">
      <c r="K107666"/>
    </row>
    <row r="107667" spans="11:11">
      <c r="K107667"/>
    </row>
    <row r="107668" spans="11:11">
      <c r="K107668"/>
    </row>
    <row r="107669" spans="11:11">
      <c r="K107669"/>
    </row>
    <row r="107670" spans="11:11">
      <c r="K107670"/>
    </row>
    <row r="107671" spans="11:11">
      <c r="K107671"/>
    </row>
    <row r="107672" spans="11:11">
      <c r="K107672"/>
    </row>
    <row r="107673" spans="11:11">
      <c r="K107673"/>
    </row>
    <row r="107674" spans="11:11">
      <c r="K107674"/>
    </row>
    <row r="107675" spans="11:11">
      <c r="K107675"/>
    </row>
    <row r="107676" spans="11:11">
      <c r="K107676"/>
    </row>
    <row r="107677" spans="11:11">
      <c r="K107677"/>
    </row>
    <row r="107678" spans="11:11">
      <c r="K107678"/>
    </row>
    <row r="107679" spans="11:11">
      <c r="K107679"/>
    </row>
    <row r="107680" spans="11:11">
      <c r="K107680"/>
    </row>
    <row r="107681" spans="11:11">
      <c r="K107681"/>
    </row>
    <row r="107682" spans="11:11">
      <c r="K107682"/>
    </row>
    <row r="107683" spans="11:11">
      <c r="K107683"/>
    </row>
    <row r="107684" spans="11:11">
      <c r="K107684"/>
    </row>
    <row r="107685" spans="11:11">
      <c r="K107685"/>
    </row>
    <row r="107686" spans="11:11">
      <c r="K107686"/>
    </row>
    <row r="107687" spans="11:11">
      <c r="K107687"/>
    </row>
    <row r="107688" spans="11:11">
      <c r="K107688"/>
    </row>
    <row r="107689" spans="11:11">
      <c r="K107689"/>
    </row>
    <row r="107690" spans="11:11">
      <c r="K107690"/>
    </row>
    <row r="107691" spans="11:11">
      <c r="K107691"/>
    </row>
    <row r="107692" spans="11:11">
      <c r="K107692"/>
    </row>
    <row r="107693" spans="11:11">
      <c r="K107693"/>
    </row>
    <row r="107694" spans="11:11">
      <c r="K107694"/>
    </row>
    <row r="107695" spans="11:11">
      <c r="K107695"/>
    </row>
    <row r="107696" spans="11:11">
      <c r="K107696"/>
    </row>
    <row r="107697" spans="11:11">
      <c r="K107697"/>
    </row>
    <row r="107698" spans="11:11">
      <c r="K107698"/>
    </row>
    <row r="107699" spans="11:11">
      <c r="K107699"/>
    </row>
    <row r="107700" spans="11:11">
      <c r="K107700"/>
    </row>
    <row r="107701" spans="11:11">
      <c r="K107701"/>
    </row>
    <row r="107702" spans="11:11">
      <c r="K107702"/>
    </row>
    <row r="107703" spans="11:11">
      <c r="K107703"/>
    </row>
    <row r="107704" spans="11:11">
      <c r="K107704"/>
    </row>
    <row r="107705" spans="11:11">
      <c r="K107705"/>
    </row>
    <row r="107706" spans="11:11">
      <c r="K107706"/>
    </row>
    <row r="107707" spans="11:11">
      <c r="K107707"/>
    </row>
    <row r="107708" spans="11:11">
      <c r="K107708"/>
    </row>
    <row r="107709" spans="11:11">
      <c r="K107709"/>
    </row>
    <row r="107710" spans="11:11">
      <c r="K107710"/>
    </row>
    <row r="107711" spans="11:11">
      <c r="K107711"/>
    </row>
    <row r="107712" spans="11:11">
      <c r="K107712"/>
    </row>
    <row r="107713" spans="11:11">
      <c r="K107713"/>
    </row>
    <row r="107714" spans="11:11">
      <c r="K107714"/>
    </row>
    <row r="107715" spans="11:11">
      <c r="K107715"/>
    </row>
    <row r="107716" spans="11:11">
      <c r="K107716"/>
    </row>
    <row r="107717" spans="11:11">
      <c r="K107717"/>
    </row>
    <row r="107718" spans="11:11">
      <c r="K107718"/>
    </row>
    <row r="107719" spans="11:11">
      <c r="K107719"/>
    </row>
    <row r="107720" spans="11:11">
      <c r="K107720"/>
    </row>
    <row r="107721" spans="11:11">
      <c r="K107721"/>
    </row>
    <row r="107722" spans="11:11">
      <c r="K107722"/>
    </row>
    <row r="107723" spans="11:11">
      <c r="K107723"/>
    </row>
    <row r="107724" spans="11:11">
      <c r="K107724"/>
    </row>
    <row r="107725" spans="11:11">
      <c r="K107725"/>
    </row>
    <row r="107726" spans="11:11">
      <c r="K107726"/>
    </row>
    <row r="107727" spans="11:11">
      <c r="K107727"/>
    </row>
    <row r="107728" spans="11:11">
      <c r="K107728"/>
    </row>
    <row r="107729" spans="11:11">
      <c r="K107729"/>
    </row>
    <row r="107730" spans="11:11">
      <c r="K107730"/>
    </row>
    <row r="107731" spans="11:11">
      <c r="K107731"/>
    </row>
    <row r="107732" spans="11:11">
      <c r="K107732"/>
    </row>
    <row r="107733" spans="11:11">
      <c r="K107733"/>
    </row>
    <row r="107734" spans="11:11">
      <c r="K107734"/>
    </row>
    <row r="107735" spans="11:11">
      <c r="K107735"/>
    </row>
    <row r="107736" spans="11:11">
      <c r="K107736"/>
    </row>
    <row r="107737" spans="11:11">
      <c r="K107737"/>
    </row>
    <row r="107738" spans="11:11">
      <c r="K107738"/>
    </row>
    <row r="107739" spans="11:11">
      <c r="K107739"/>
    </row>
    <row r="107740" spans="11:11">
      <c r="K107740"/>
    </row>
    <row r="107741" spans="11:11">
      <c r="K107741"/>
    </row>
    <row r="107742" spans="11:11">
      <c r="K107742"/>
    </row>
    <row r="107743" spans="11:11">
      <c r="K107743"/>
    </row>
    <row r="107744" spans="11:11">
      <c r="K107744"/>
    </row>
    <row r="107745" spans="11:11">
      <c r="K107745"/>
    </row>
    <row r="107746" spans="11:11">
      <c r="K107746"/>
    </row>
    <row r="107747" spans="11:11">
      <c r="K107747"/>
    </row>
    <row r="107748" spans="11:11">
      <c r="K107748"/>
    </row>
    <row r="107749" spans="11:11">
      <c r="K107749"/>
    </row>
    <row r="107750" spans="11:11">
      <c r="K107750"/>
    </row>
    <row r="107751" spans="11:11">
      <c r="K107751"/>
    </row>
    <row r="107752" spans="11:11">
      <c r="K107752"/>
    </row>
    <row r="107753" spans="11:11">
      <c r="K107753"/>
    </row>
    <row r="107754" spans="11:11">
      <c r="K107754"/>
    </row>
    <row r="107755" spans="11:11">
      <c r="K107755"/>
    </row>
    <row r="107756" spans="11:11">
      <c r="K107756"/>
    </row>
    <row r="107757" spans="11:11">
      <c r="K107757"/>
    </row>
    <row r="107758" spans="11:11">
      <c r="K107758"/>
    </row>
    <row r="107759" spans="11:11">
      <c r="K107759"/>
    </row>
    <row r="107760" spans="11:11">
      <c r="K107760"/>
    </row>
    <row r="107761" spans="11:11">
      <c r="K107761"/>
    </row>
    <row r="107762" spans="11:11">
      <c r="K107762"/>
    </row>
    <row r="107763" spans="11:11">
      <c r="K107763"/>
    </row>
    <row r="107764" spans="11:11">
      <c r="K107764"/>
    </row>
    <row r="107765" spans="11:11">
      <c r="K107765"/>
    </row>
    <row r="107766" spans="11:11">
      <c r="K107766"/>
    </row>
    <row r="107767" spans="11:11">
      <c r="K107767"/>
    </row>
    <row r="107768" spans="11:11">
      <c r="K107768"/>
    </row>
    <row r="107769" spans="11:11">
      <c r="K107769"/>
    </row>
    <row r="107770" spans="11:11">
      <c r="K107770"/>
    </row>
    <row r="107771" spans="11:11">
      <c r="K107771"/>
    </row>
    <row r="107772" spans="11:11">
      <c r="K107772"/>
    </row>
    <row r="107773" spans="11:11">
      <c r="K107773"/>
    </row>
    <row r="107774" spans="11:11">
      <c r="K107774"/>
    </row>
    <row r="107775" spans="11:11">
      <c r="K107775"/>
    </row>
    <row r="107776" spans="11:11">
      <c r="K107776"/>
    </row>
    <row r="107777" spans="11:11">
      <c r="K107777"/>
    </row>
    <row r="107778" spans="11:11">
      <c r="K107778"/>
    </row>
    <row r="107779" spans="11:11">
      <c r="K107779"/>
    </row>
    <row r="107780" spans="11:11">
      <c r="K107780"/>
    </row>
    <row r="107781" spans="11:11">
      <c r="K107781"/>
    </row>
    <row r="107782" spans="11:11">
      <c r="K107782"/>
    </row>
    <row r="107783" spans="11:11">
      <c r="K107783"/>
    </row>
    <row r="107784" spans="11:11">
      <c r="K107784"/>
    </row>
    <row r="107785" spans="11:11">
      <c r="K107785"/>
    </row>
    <row r="107786" spans="11:11">
      <c r="K107786"/>
    </row>
    <row r="107787" spans="11:11">
      <c r="K107787"/>
    </row>
    <row r="107788" spans="11:11">
      <c r="K107788"/>
    </row>
    <row r="107789" spans="11:11">
      <c r="K107789"/>
    </row>
    <row r="107790" spans="11:11">
      <c r="K107790"/>
    </row>
    <row r="107791" spans="11:11">
      <c r="K107791"/>
    </row>
    <row r="107792" spans="11:11">
      <c r="K107792"/>
    </row>
    <row r="107793" spans="11:11">
      <c r="K107793"/>
    </row>
    <row r="107794" spans="11:11">
      <c r="K107794"/>
    </row>
    <row r="107795" spans="11:11">
      <c r="K107795"/>
    </row>
    <row r="107796" spans="11:11">
      <c r="K107796"/>
    </row>
    <row r="107797" spans="11:11">
      <c r="K107797"/>
    </row>
    <row r="107798" spans="11:11">
      <c r="K107798"/>
    </row>
    <row r="107799" spans="11:11">
      <c r="K107799"/>
    </row>
    <row r="107800" spans="11:11">
      <c r="K107800"/>
    </row>
    <row r="107801" spans="11:11">
      <c r="K107801"/>
    </row>
    <row r="107802" spans="11:11">
      <c r="K107802"/>
    </row>
    <row r="107803" spans="11:11">
      <c r="K107803"/>
    </row>
    <row r="107804" spans="11:11">
      <c r="K107804"/>
    </row>
    <row r="107805" spans="11:11">
      <c r="K107805"/>
    </row>
    <row r="107806" spans="11:11">
      <c r="K107806"/>
    </row>
    <row r="107807" spans="11:11">
      <c r="K107807"/>
    </row>
    <row r="107808" spans="11:11">
      <c r="K107808"/>
    </row>
    <row r="107809" spans="11:11">
      <c r="K107809"/>
    </row>
    <row r="107810" spans="11:11">
      <c r="K107810"/>
    </row>
    <row r="107811" spans="11:11">
      <c r="K107811"/>
    </row>
    <row r="107812" spans="11:11">
      <c r="K107812"/>
    </row>
    <row r="107813" spans="11:11">
      <c r="K107813"/>
    </row>
    <row r="107814" spans="11:11">
      <c r="K107814"/>
    </row>
    <row r="107815" spans="11:11">
      <c r="K107815"/>
    </row>
    <row r="107816" spans="11:11">
      <c r="K107816"/>
    </row>
    <row r="107817" spans="11:11">
      <c r="K107817"/>
    </row>
    <row r="107818" spans="11:11">
      <c r="K107818"/>
    </row>
    <row r="107819" spans="11:11">
      <c r="K107819"/>
    </row>
    <row r="107820" spans="11:11">
      <c r="K107820"/>
    </row>
    <row r="107821" spans="11:11">
      <c r="K107821"/>
    </row>
    <row r="107822" spans="11:11">
      <c r="K107822"/>
    </row>
    <row r="107823" spans="11:11">
      <c r="K107823"/>
    </row>
    <row r="107824" spans="11:11">
      <c r="K107824"/>
    </row>
    <row r="107825" spans="11:11">
      <c r="K107825"/>
    </row>
    <row r="107826" spans="11:11">
      <c r="K107826"/>
    </row>
    <row r="107827" spans="11:11">
      <c r="K107827"/>
    </row>
    <row r="107828" spans="11:11">
      <c r="K107828"/>
    </row>
    <row r="107829" spans="11:11">
      <c r="K107829"/>
    </row>
    <row r="107830" spans="11:11">
      <c r="K107830"/>
    </row>
    <row r="107831" spans="11:11">
      <c r="K107831"/>
    </row>
    <row r="107832" spans="11:11">
      <c r="K107832"/>
    </row>
    <row r="107833" spans="11:11">
      <c r="K107833"/>
    </row>
    <row r="107834" spans="11:11">
      <c r="K107834"/>
    </row>
    <row r="107835" spans="11:11">
      <c r="K107835"/>
    </row>
    <row r="107836" spans="11:11">
      <c r="K107836"/>
    </row>
    <row r="107837" spans="11:11">
      <c r="K107837"/>
    </row>
    <row r="107838" spans="11:11">
      <c r="K107838"/>
    </row>
    <row r="107839" spans="11:11">
      <c r="K107839"/>
    </row>
    <row r="107840" spans="11:11">
      <c r="K107840"/>
    </row>
    <row r="107841" spans="11:11">
      <c r="K107841"/>
    </row>
    <row r="107842" spans="11:11">
      <c r="K107842"/>
    </row>
    <row r="107843" spans="11:11">
      <c r="K107843"/>
    </row>
    <row r="107844" spans="11:11">
      <c r="K107844"/>
    </row>
    <row r="107845" spans="11:11">
      <c r="K107845"/>
    </row>
    <row r="107846" spans="11:11">
      <c r="K107846"/>
    </row>
    <row r="107847" spans="11:11">
      <c r="K107847"/>
    </row>
    <row r="107848" spans="11:11">
      <c r="K107848"/>
    </row>
    <row r="107849" spans="11:11">
      <c r="K107849"/>
    </row>
    <row r="107850" spans="11:11">
      <c r="K107850"/>
    </row>
    <row r="107851" spans="11:11">
      <c r="K107851"/>
    </row>
    <row r="107852" spans="11:11">
      <c r="K107852"/>
    </row>
    <row r="107853" spans="11:11">
      <c r="K107853"/>
    </row>
    <row r="107854" spans="11:11">
      <c r="K107854"/>
    </row>
    <row r="107855" spans="11:11">
      <c r="K107855"/>
    </row>
    <row r="107856" spans="11:11">
      <c r="K107856"/>
    </row>
    <row r="107857" spans="11:11">
      <c r="K107857"/>
    </row>
    <row r="107858" spans="11:11">
      <c r="K107858"/>
    </row>
    <row r="107859" spans="11:11">
      <c r="K107859"/>
    </row>
    <row r="107860" spans="11:11">
      <c r="K107860"/>
    </row>
    <row r="107861" spans="11:11">
      <c r="K107861"/>
    </row>
    <row r="107862" spans="11:11">
      <c r="K107862"/>
    </row>
    <row r="107863" spans="11:11">
      <c r="K107863"/>
    </row>
    <row r="107864" spans="11:11">
      <c r="K107864"/>
    </row>
    <row r="107865" spans="11:11">
      <c r="K107865"/>
    </row>
    <row r="107866" spans="11:11">
      <c r="K107866"/>
    </row>
    <row r="107867" spans="11:11">
      <c r="K107867"/>
    </row>
    <row r="107868" spans="11:11">
      <c r="K107868"/>
    </row>
    <row r="107869" spans="11:11">
      <c r="K107869"/>
    </row>
    <row r="107870" spans="11:11">
      <c r="K107870"/>
    </row>
    <row r="107871" spans="11:11">
      <c r="K107871"/>
    </row>
    <row r="107872" spans="11:11">
      <c r="K107872"/>
    </row>
    <row r="107873" spans="11:11">
      <c r="K107873"/>
    </row>
    <row r="107874" spans="11:11">
      <c r="K107874"/>
    </row>
    <row r="107875" spans="11:11">
      <c r="K107875"/>
    </row>
    <row r="107876" spans="11:11">
      <c r="K107876"/>
    </row>
    <row r="107877" spans="11:11">
      <c r="K107877"/>
    </row>
    <row r="107878" spans="11:11">
      <c r="K107878"/>
    </row>
    <row r="107879" spans="11:11">
      <c r="K107879"/>
    </row>
    <row r="107880" spans="11:11">
      <c r="K107880"/>
    </row>
    <row r="107881" spans="11:11">
      <c r="K107881"/>
    </row>
    <row r="107882" spans="11:11">
      <c r="K107882"/>
    </row>
    <row r="107883" spans="11:11">
      <c r="K107883"/>
    </row>
    <row r="107884" spans="11:11">
      <c r="K107884"/>
    </row>
    <row r="107885" spans="11:11">
      <c r="K107885"/>
    </row>
    <row r="107886" spans="11:11">
      <c r="K107886"/>
    </row>
    <row r="107887" spans="11:11">
      <c r="K107887"/>
    </row>
    <row r="107888" spans="11:11">
      <c r="K107888"/>
    </row>
    <row r="107889" spans="11:11">
      <c r="K107889"/>
    </row>
    <row r="107890" spans="11:11">
      <c r="K107890"/>
    </row>
    <row r="107891" spans="11:11">
      <c r="K107891"/>
    </row>
    <row r="107892" spans="11:11">
      <c r="K107892"/>
    </row>
    <row r="107893" spans="11:11">
      <c r="K107893"/>
    </row>
    <row r="107894" spans="11:11">
      <c r="K107894"/>
    </row>
    <row r="107895" spans="11:11">
      <c r="K107895"/>
    </row>
    <row r="107896" spans="11:11">
      <c r="K107896"/>
    </row>
    <row r="107897" spans="11:11">
      <c r="K107897"/>
    </row>
    <row r="107898" spans="11:11">
      <c r="K107898"/>
    </row>
    <row r="107899" spans="11:11">
      <c r="K107899"/>
    </row>
    <row r="107900" spans="11:11">
      <c r="K107900"/>
    </row>
    <row r="107901" spans="11:11">
      <c r="K107901"/>
    </row>
    <row r="107902" spans="11:11">
      <c r="K107902"/>
    </row>
    <row r="107903" spans="11:11">
      <c r="K107903"/>
    </row>
    <row r="107904" spans="11:11">
      <c r="K107904"/>
    </row>
    <row r="107905" spans="11:11">
      <c r="K107905"/>
    </row>
    <row r="107906" spans="11:11">
      <c r="K107906"/>
    </row>
    <row r="107907" spans="11:11">
      <c r="K107907"/>
    </row>
    <row r="107908" spans="11:11">
      <c r="K107908"/>
    </row>
    <row r="107909" spans="11:11">
      <c r="K107909"/>
    </row>
    <row r="107910" spans="11:11">
      <c r="K107910"/>
    </row>
    <row r="107911" spans="11:11">
      <c r="K107911"/>
    </row>
    <row r="107912" spans="11:11">
      <c r="K107912"/>
    </row>
    <row r="107913" spans="11:11">
      <c r="K107913"/>
    </row>
    <row r="107914" spans="11:11">
      <c r="K107914"/>
    </row>
    <row r="107915" spans="11:11">
      <c r="K107915"/>
    </row>
    <row r="107916" spans="11:11">
      <c r="K107916"/>
    </row>
    <row r="107917" spans="11:11">
      <c r="K107917"/>
    </row>
    <row r="107918" spans="11:11">
      <c r="K107918"/>
    </row>
    <row r="107919" spans="11:11">
      <c r="K107919"/>
    </row>
    <row r="107920" spans="11:11">
      <c r="K107920"/>
    </row>
    <row r="107921" spans="11:11">
      <c r="K107921"/>
    </row>
    <row r="107922" spans="11:11">
      <c r="K107922"/>
    </row>
    <row r="107923" spans="11:11">
      <c r="K107923"/>
    </row>
    <row r="107924" spans="11:11">
      <c r="K107924"/>
    </row>
    <row r="107925" spans="11:11">
      <c r="K107925"/>
    </row>
    <row r="107926" spans="11:11">
      <c r="K107926"/>
    </row>
    <row r="107927" spans="11:11">
      <c r="K107927"/>
    </row>
    <row r="107928" spans="11:11">
      <c r="K107928"/>
    </row>
    <row r="107929" spans="11:11">
      <c r="K107929"/>
    </row>
    <row r="107930" spans="11:11">
      <c r="K107930"/>
    </row>
    <row r="107931" spans="11:11">
      <c r="K107931"/>
    </row>
    <row r="107932" spans="11:11">
      <c r="K107932"/>
    </row>
    <row r="107933" spans="11:11">
      <c r="K107933"/>
    </row>
    <row r="107934" spans="11:11">
      <c r="K107934"/>
    </row>
    <row r="107935" spans="11:11">
      <c r="K107935"/>
    </row>
    <row r="107936" spans="11:11">
      <c r="K107936"/>
    </row>
    <row r="107937" spans="11:11">
      <c r="K107937"/>
    </row>
    <row r="107938" spans="11:11">
      <c r="K107938"/>
    </row>
    <row r="107939" spans="11:11">
      <c r="K107939"/>
    </row>
    <row r="107940" spans="11:11">
      <c r="K107940"/>
    </row>
    <row r="107941" spans="11:11">
      <c r="K107941"/>
    </row>
    <row r="107942" spans="11:11">
      <c r="K107942"/>
    </row>
    <row r="107943" spans="11:11">
      <c r="K107943"/>
    </row>
    <row r="107944" spans="11:11">
      <c r="K107944"/>
    </row>
    <row r="107945" spans="11:11">
      <c r="K107945"/>
    </row>
    <row r="107946" spans="11:11">
      <c r="K107946"/>
    </row>
    <row r="107947" spans="11:11">
      <c r="K107947"/>
    </row>
    <row r="107948" spans="11:11">
      <c r="K107948"/>
    </row>
    <row r="107949" spans="11:11">
      <c r="K107949"/>
    </row>
    <row r="107950" spans="11:11">
      <c r="K107950"/>
    </row>
    <row r="107951" spans="11:11">
      <c r="K107951"/>
    </row>
    <row r="107952" spans="11:11">
      <c r="K107952"/>
    </row>
    <row r="107953" spans="11:11">
      <c r="K107953"/>
    </row>
    <row r="107954" spans="11:11">
      <c r="K107954"/>
    </row>
    <row r="107955" spans="11:11">
      <c r="K107955"/>
    </row>
    <row r="107956" spans="11:11">
      <c r="K107956"/>
    </row>
    <row r="107957" spans="11:11">
      <c r="K107957"/>
    </row>
    <row r="107958" spans="11:11">
      <c r="K107958"/>
    </row>
    <row r="107959" spans="11:11">
      <c r="K107959"/>
    </row>
    <row r="107960" spans="11:11">
      <c r="K107960"/>
    </row>
    <row r="107961" spans="11:11">
      <c r="K107961"/>
    </row>
    <row r="107962" spans="11:11">
      <c r="K107962"/>
    </row>
    <row r="107963" spans="11:11">
      <c r="K107963"/>
    </row>
    <row r="107964" spans="11:11">
      <c r="K107964"/>
    </row>
    <row r="107965" spans="11:11">
      <c r="K107965"/>
    </row>
    <row r="107966" spans="11:11">
      <c r="K107966"/>
    </row>
    <row r="107967" spans="11:11">
      <c r="K107967"/>
    </row>
    <row r="107968" spans="11:11">
      <c r="K107968"/>
    </row>
    <row r="107969" spans="11:11">
      <c r="K107969"/>
    </row>
    <row r="107970" spans="11:11">
      <c r="K107970"/>
    </row>
    <row r="107971" spans="11:11">
      <c r="K107971"/>
    </row>
    <row r="107972" spans="11:11">
      <c r="K107972"/>
    </row>
    <row r="107973" spans="11:11">
      <c r="K107973"/>
    </row>
    <row r="107974" spans="11:11">
      <c r="K107974"/>
    </row>
    <row r="107975" spans="11:11">
      <c r="K107975"/>
    </row>
    <row r="107976" spans="11:11">
      <c r="K107976"/>
    </row>
    <row r="107977" spans="11:11">
      <c r="K107977"/>
    </row>
    <row r="107978" spans="11:11">
      <c r="K107978"/>
    </row>
    <row r="107979" spans="11:11">
      <c r="K107979"/>
    </row>
    <row r="107980" spans="11:11">
      <c r="K107980"/>
    </row>
    <row r="107981" spans="11:11">
      <c r="K107981"/>
    </row>
    <row r="107982" spans="11:11">
      <c r="K107982"/>
    </row>
    <row r="107983" spans="11:11">
      <c r="K107983"/>
    </row>
    <row r="107984" spans="11:11">
      <c r="K107984"/>
    </row>
    <row r="107985" spans="11:11">
      <c r="K107985"/>
    </row>
    <row r="107986" spans="11:11">
      <c r="K107986"/>
    </row>
    <row r="107987" spans="11:11">
      <c r="K107987"/>
    </row>
    <row r="107988" spans="11:11">
      <c r="K107988"/>
    </row>
    <row r="107989" spans="11:11">
      <c r="K107989"/>
    </row>
    <row r="107990" spans="11:11">
      <c r="K107990"/>
    </row>
    <row r="107991" spans="11:11">
      <c r="K107991"/>
    </row>
    <row r="107992" spans="11:11">
      <c r="K107992"/>
    </row>
    <row r="107993" spans="11:11">
      <c r="K107993"/>
    </row>
    <row r="107994" spans="11:11">
      <c r="K107994"/>
    </row>
    <row r="107995" spans="11:11">
      <c r="K107995"/>
    </row>
    <row r="107996" spans="11:11">
      <c r="K107996"/>
    </row>
    <row r="107997" spans="11:11">
      <c r="K107997"/>
    </row>
    <row r="107998" spans="11:11">
      <c r="K107998"/>
    </row>
    <row r="107999" spans="11:11">
      <c r="K107999"/>
    </row>
    <row r="108000" spans="11:11">
      <c r="K108000"/>
    </row>
    <row r="108001" spans="11:11">
      <c r="K108001"/>
    </row>
    <row r="108002" spans="11:11">
      <c r="K108002"/>
    </row>
    <row r="108003" spans="11:11">
      <c r="K108003"/>
    </row>
    <row r="108004" spans="11:11">
      <c r="K108004"/>
    </row>
    <row r="108005" spans="11:11">
      <c r="K108005"/>
    </row>
    <row r="108006" spans="11:11">
      <c r="K108006"/>
    </row>
    <row r="108007" spans="11:11">
      <c r="K108007"/>
    </row>
    <row r="108008" spans="11:11">
      <c r="K108008"/>
    </row>
    <row r="108009" spans="11:11">
      <c r="K108009"/>
    </row>
    <row r="108010" spans="11:11">
      <c r="K108010"/>
    </row>
    <row r="108011" spans="11:11">
      <c r="K108011"/>
    </row>
    <row r="108012" spans="11:11">
      <c r="K108012"/>
    </row>
    <row r="108013" spans="11:11">
      <c r="K108013"/>
    </row>
    <row r="108014" spans="11:11">
      <c r="K108014"/>
    </row>
    <row r="108015" spans="11:11">
      <c r="K108015"/>
    </row>
    <row r="108016" spans="11:11">
      <c r="K108016"/>
    </row>
    <row r="108017" spans="11:11">
      <c r="K108017"/>
    </row>
    <row r="108018" spans="11:11">
      <c r="K108018"/>
    </row>
    <row r="108019" spans="11:11">
      <c r="K108019"/>
    </row>
    <row r="108020" spans="11:11">
      <c r="K108020"/>
    </row>
    <row r="108021" spans="11:11">
      <c r="K108021"/>
    </row>
    <row r="108022" spans="11:11">
      <c r="K108022"/>
    </row>
    <row r="108023" spans="11:11">
      <c r="K108023"/>
    </row>
    <row r="108024" spans="11:11">
      <c r="K108024"/>
    </row>
    <row r="108025" spans="11:11">
      <c r="K108025"/>
    </row>
    <row r="108026" spans="11:11">
      <c r="K108026"/>
    </row>
    <row r="108027" spans="11:11">
      <c r="K108027"/>
    </row>
    <row r="108028" spans="11:11">
      <c r="K108028"/>
    </row>
    <row r="108029" spans="11:11">
      <c r="K108029"/>
    </row>
    <row r="108030" spans="11:11">
      <c r="K108030"/>
    </row>
    <row r="108031" spans="11:11">
      <c r="K108031"/>
    </row>
    <row r="108032" spans="11:11">
      <c r="K108032"/>
    </row>
    <row r="108033" spans="11:11">
      <c r="K108033"/>
    </row>
    <row r="108034" spans="11:11">
      <c r="K108034"/>
    </row>
    <row r="108035" spans="11:11">
      <c r="K108035"/>
    </row>
    <row r="108036" spans="11:11">
      <c r="K108036"/>
    </row>
    <row r="108037" spans="11:11">
      <c r="K108037"/>
    </row>
    <row r="108038" spans="11:11">
      <c r="K108038"/>
    </row>
    <row r="108039" spans="11:11">
      <c r="K108039"/>
    </row>
    <row r="108040" spans="11:11">
      <c r="K108040"/>
    </row>
    <row r="108041" spans="11:11">
      <c r="K108041"/>
    </row>
    <row r="108042" spans="11:11">
      <c r="K108042"/>
    </row>
    <row r="108043" spans="11:11">
      <c r="K108043"/>
    </row>
    <row r="108044" spans="11:11">
      <c r="K108044"/>
    </row>
    <row r="108045" spans="11:11">
      <c r="K108045"/>
    </row>
    <row r="108046" spans="11:11">
      <c r="K108046"/>
    </row>
    <row r="108047" spans="11:11">
      <c r="K108047"/>
    </row>
    <row r="108048" spans="11:11">
      <c r="K108048"/>
    </row>
    <row r="108049" spans="11:11">
      <c r="K108049"/>
    </row>
    <row r="108050" spans="11:11">
      <c r="K108050"/>
    </row>
    <row r="108051" spans="11:11">
      <c r="K108051"/>
    </row>
    <row r="108052" spans="11:11">
      <c r="K108052"/>
    </row>
    <row r="108053" spans="11:11">
      <c r="K108053"/>
    </row>
    <row r="108054" spans="11:11">
      <c r="K108054"/>
    </row>
    <row r="108055" spans="11:11">
      <c r="K108055"/>
    </row>
    <row r="108056" spans="11:11">
      <c r="K108056"/>
    </row>
    <row r="108057" spans="11:11">
      <c r="K108057"/>
    </row>
    <row r="108058" spans="11:11">
      <c r="K108058"/>
    </row>
    <row r="108059" spans="11:11">
      <c r="K108059"/>
    </row>
    <row r="108060" spans="11:11">
      <c r="K108060"/>
    </row>
    <row r="108061" spans="11:11">
      <c r="K108061"/>
    </row>
    <row r="108062" spans="11:11">
      <c r="K108062"/>
    </row>
    <row r="108063" spans="11:11">
      <c r="K108063"/>
    </row>
    <row r="108064" spans="11:11">
      <c r="K108064"/>
    </row>
    <row r="108065" spans="11:11">
      <c r="K108065"/>
    </row>
    <row r="108066" spans="11:11">
      <c r="K108066"/>
    </row>
    <row r="108067" spans="11:11">
      <c r="K108067"/>
    </row>
    <row r="108068" spans="11:11">
      <c r="K108068"/>
    </row>
    <row r="108069" spans="11:11">
      <c r="K108069"/>
    </row>
    <row r="108070" spans="11:11">
      <c r="K108070"/>
    </row>
    <row r="108071" spans="11:11">
      <c r="K108071"/>
    </row>
    <row r="108072" spans="11:11">
      <c r="K108072"/>
    </row>
    <row r="108073" spans="11:11">
      <c r="K108073"/>
    </row>
    <row r="108074" spans="11:11">
      <c r="K108074"/>
    </row>
    <row r="108075" spans="11:11">
      <c r="K108075"/>
    </row>
    <row r="108076" spans="11:11">
      <c r="K108076"/>
    </row>
    <row r="108077" spans="11:11">
      <c r="K108077"/>
    </row>
    <row r="108078" spans="11:11">
      <c r="K108078"/>
    </row>
    <row r="108079" spans="11:11">
      <c r="K108079"/>
    </row>
    <row r="108080" spans="11:11">
      <c r="K108080"/>
    </row>
    <row r="108081" spans="11:11">
      <c r="K108081"/>
    </row>
    <row r="108082" spans="11:11">
      <c r="K108082"/>
    </row>
    <row r="108083" spans="11:11">
      <c r="K108083"/>
    </row>
    <row r="108084" spans="11:11">
      <c r="K108084"/>
    </row>
    <row r="108085" spans="11:11">
      <c r="K108085"/>
    </row>
    <row r="108086" spans="11:11">
      <c r="K108086"/>
    </row>
    <row r="108087" spans="11:11">
      <c r="K108087"/>
    </row>
    <row r="108088" spans="11:11">
      <c r="K108088"/>
    </row>
    <row r="108089" spans="11:11">
      <c r="K108089"/>
    </row>
    <row r="108090" spans="11:11">
      <c r="K108090"/>
    </row>
    <row r="108091" spans="11:11">
      <c r="K108091"/>
    </row>
    <row r="108092" spans="11:11">
      <c r="K108092"/>
    </row>
    <row r="108093" spans="11:11">
      <c r="K108093"/>
    </row>
    <row r="108094" spans="11:11">
      <c r="K108094"/>
    </row>
    <row r="108095" spans="11:11">
      <c r="K108095"/>
    </row>
    <row r="108096" spans="11:11">
      <c r="K108096"/>
    </row>
    <row r="108097" spans="11:11">
      <c r="K108097"/>
    </row>
    <row r="108098" spans="11:11">
      <c r="K108098"/>
    </row>
    <row r="108099" spans="11:11">
      <c r="K108099"/>
    </row>
    <row r="108100" spans="11:11">
      <c r="K108100"/>
    </row>
    <row r="108101" spans="11:11">
      <c r="K108101"/>
    </row>
    <row r="108102" spans="11:11">
      <c r="K108102"/>
    </row>
    <row r="108103" spans="11:11">
      <c r="K108103"/>
    </row>
    <row r="108104" spans="11:11">
      <c r="K108104"/>
    </row>
    <row r="108105" spans="11:11">
      <c r="K108105"/>
    </row>
    <row r="108106" spans="11:11">
      <c r="K108106"/>
    </row>
    <row r="108107" spans="11:11">
      <c r="K108107"/>
    </row>
    <row r="108108" spans="11:11">
      <c r="K108108"/>
    </row>
    <row r="108109" spans="11:11">
      <c r="K108109"/>
    </row>
    <row r="108110" spans="11:11">
      <c r="K108110"/>
    </row>
    <row r="108111" spans="11:11">
      <c r="K108111"/>
    </row>
    <row r="108112" spans="11:11">
      <c r="K108112"/>
    </row>
    <row r="108113" spans="11:11">
      <c r="K108113"/>
    </row>
    <row r="108114" spans="11:11">
      <c r="K108114"/>
    </row>
    <row r="108115" spans="11:11">
      <c r="K108115"/>
    </row>
    <row r="108116" spans="11:11">
      <c r="K108116"/>
    </row>
    <row r="108117" spans="11:11">
      <c r="K108117"/>
    </row>
    <row r="108118" spans="11:11">
      <c r="K108118"/>
    </row>
    <row r="108119" spans="11:11">
      <c r="K108119"/>
    </row>
    <row r="108120" spans="11:11">
      <c r="K108120"/>
    </row>
    <row r="108121" spans="11:11">
      <c r="K108121"/>
    </row>
    <row r="108122" spans="11:11">
      <c r="K108122"/>
    </row>
    <row r="108123" spans="11:11">
      <c r="K108123"/>
    </row>
    <row r="108124" spans="11:11">
      <c r="K108124"/>
    </row>
    <row r="108125" spans="11:11">
      <c r="K108125"/>
    </row>
    <row r="108126" spans="11:11">
      <c r="K108126"/>
    </row>
    <row r="108127" spans="11:11">
      <c r="K108127"/>
    </row>
    <row r="108128" spans="11:11">
      <c r="K108128"/>
    </row>
    <row r="108129" spans="11:11">
      <c r="K108129"/>
    </row>
    <row r="108130" spans="11:11">
      <c r="K108130"/>
    </row>
    <row r="108131" spans="11:11">
      <c r="K108131"/>
    </row>
    <row r="108132" spans="11:11">
      <c r="K108132"/>
    </row>
    <row r="108133" spans="11:11">
      <c r="K108133"/>
    </row>
    <row r="108134" spans="11:11">
      <c r="K108134"/>
    </row>
    <row r="108135" spans="11:11">
      <c r="K108135"/>
    </row>
    <row r="108136" spans="11:11">
      <c r="K108136"/>
    </row>
    <row r="108137" spans="11:11">
      <c r="K108137"/>
    </row>
    <row r="108138" spans="11:11">
      <c r="K108138"/>
    </row>
    <row r="108139" spans="11:11">
      <c r="K108139"/>
    </row>
    <row r="108140" spans="11:11">
      <c r="K108140"/>
    </row>
    <row r="108141" spans="11:11">
      <c r="K108141"/>
    </row>
    <row r="108142" spans="11:11">
      <c r="K108142"/>
    </row>
    <row r="108143" spans="11:11">
      <c r="K108143"/>
    </row>
    <row r="108144" spans="11:11">
      <c r="K108144"/>
    </row>
    <row r="108145" spans="11:11">
      <c r="K108145"/>
    </row>
    <row r="108146" spans="11:11">
      <c r="K108146"/>
    </row>
    <row r="108147" spans="11:11">
      <c r="K108147"/>
    </row>
    <row r="108148" spans="11:11">
      <c r="K108148"/>
    </row>
    <row r="108149" spans="11:11">
      <c r="K108149"/>
    </row>
    <row r="108150" spans="11:11">
      <c r="K108150"/>
    </row>
    <row r="108151" spans="11:11">
      <c r="K108151"/>
    </row>
    <row r="108152" spans="11:11">
      <c r="K108152"/>
    </row>
    <row r="108153" spans="11:11">
      <c r="K108153"/>
    </row>
    <row r="108154" spans="11:11">
      <c r="K108154"/>
    </row>
    <row r="108155" spans="11:11">
      <c r="K108155"/>
    </row>
    <row r="108156" spans="11:11">
      <c r="K108156"/>
    </row>
    <row r="108157" spans="11:11">
      <c r="K108157"/>
    </row>
    <row r="108158" spans="11:11">
      <c r="K108158"/>
    </row>
    <row r="108159" spans="11:11">
      <c r="K108159"/>
    </row>
    <row r="108160" spans="11:11">
      <c r="K108160"/>
    </row>
    <row r="108161" spans="11:11">
      <c r="K108161"/>
    </row>
    <row r="108162" spans="11:11">
      <c r="K108162"/>
    </row>
    <row r="108163" spans="11:11">
      <c r="K108163"/>
    </row>
    <row r="108164" spans="11:11">
      <c r="K108164"/>
    </row>
    <row r="108165" spans="11:11">
      <c r="K108165"/>
    </row>
    <row r="108166" spans="11:11">
      <c r="K108166"/>
    </row>
    <row r="108167" spans="11:11">
      <c r="K108167"/>
    </row>
    <row r="108168" spans="11:11">
      <c r="K108168"/>
    </row>
    <row r="108169" spans="11:11">
      <c r="K108169"/>
    </row>
    <row r="108170" spans="11:11">
      <c r="K108170"/>
    </row>
    <row r="108171" spans="11:11">
      <c r="K108171"/>
    </row>
    <row r="108172" spans="11:11">
      <c r="K108172"/>
    </row>
    <row r="108173" spans="11:11">
      <c r="K108173"/>
    </row>
    <row r="108174" spans="11:11">
      <c r="K108174"/>
    </row>
    <row r="108175" spans="11:11">
      <c r="K108175"/>
    </row>
    <row r="108176" spans="11:11">
      <c r="K108176"/>
    </row>
    <row r="108177" spans="11:11">
      <c r="K108177"/>
    </row>
    <row r="108178" spans="11:11">
      <c r="K108178"/>
    </row>
    <row r="108179" spans="11:11">
      <c r="K108179"/>
    </row>
    <row r="108180" spans="11:11">
      <c r="K108180"/>
    </row>
    <row r="108181" spans="11:11">
      <c r="K108181"/>
    </row>
    <row r="108182" spans="11:11">
      <c r="K108182"/>
    </row>
    <row r="108183" spans="11:11">
      <c r="K108183"/>
    </row>
    <row r="108184" spans="11:11">
      <c r="K108184"/>
    </row>
    <row r="108185" spans="11:11">
      <c r="K108185"/>
    </row>
    <row r="108186" spans="11:11">
      <c r="K108186"/>
    </row>
    <row r="108187" spans="11:11">
      <c r="K108187"/>
    </row>
    <row r="108188" spans="11:11">
      <c r="K108188"/>
    </row>
    <row r="108189" spans="11:11">
      <c r="K108189"/>
    </row>
    <row r="108190" spans="11:11">
      <c r="K108190"/>
    </row>
    <row r="108191" spans="11:11">
      <c r="K108191"/>
    </row>
    <row r="108192" spans="11:11">
      <c r="K108192"/>
    </row>
    <row r="108193" spans="11:11">
      <c r="K108193"/>
    </row>
    <row r="108194" spans="11:11">
      <c r="K108194"/>
    </row>
    <row r="108195" spans="11:11">
      <c r="K108195"/>
    </row>
    <row r="108196" spans="11:11">
      <c r="K108196"/>
    </row>
    <row r="108197" spans="11:11">
      <c r="K108197"/>
    </row>
    <row r="108198" spans="11:11">
      <c r="K108198"/>
    </row>
    <row r="108199" spans="11:11">
      <c r="K108199"/>
    </row>
    <row r="108200" spans="11:11">
      <c r="K108200"/>
    </row>
    <row r="108201" spans="11:11">
      <c r="K108201"/>
    </row>
    <row r="108202" spans="11:11">
      <c r="K108202"/>
    </row>
    <row r="108203" spans="11:11">
      <c r="K108203"/>
    </row>
    <row r="108204" spans="11:11">
      <c r="K108204"/>
    </row>
    <row r="108205" spans="11:11">
      <c r="K108205"/>
    </row>
    <row r="108206" spans="11:11">
      <c r="K108206"/>
    </row>
    <row r="108207" spans="11:11">
      <c r="K108207"/>
    </row>
    <row r="108208" spans="11:11">
      <c r="K108208"/>
    </row>
    <row r="108209" spans="11:11">
      <c r="K108209"/>
    </row>
    <row r="108210" spans="11:11">
      <c r="K108210"/>
    </row>
    <row r="108211" spans="11:11">
      <c r="K108211"/>
    </row>
    <row r="108212" spans="11:11">
      <c r="K108212"/>
    </row>
    <row r="108213" spans="11:11">
      <c r="K108213"/>
    </row>
    <row r="108214" spans="11:11">
      <c r="K108214"/>
    </row>
    <row r="108215" spans="11:11">
      <c r="K108215"/>
    </row>
    <row r="108216" spans="11:11">
      <c r="K108216"/>
    </row>
    <row r="108217" spans="11:11">
      <c r="K108217"/>
    </row>
    <row r="108218" spans="11:11">
      <c r="K108218"/>
    </row>
    <row r="108219" spans="11:11">
      <c r="K108219"/>
    </row>
    <row r="108220" spans="11:11">
      <c r="K108220"/>
    </row>
    <row r="108221" spans="11:11">
      <c r="K108221"/>
    </row>
    <row r="108222" spans="11:11">
      <c r="K108222"/>
    </row>
    <row r="108223" spans="11:11">
      <c r="K108223"/>
    </row>
    <row r="108224" spans="11:11">
      <c r="K108224"/>
    </row>
    <row r="108225" spans="11:11">
      <c r="K108225"/>
    </row>
    <row r="108226" spans="11:11">
      <c r="K108226"/>
    </row>
    <row r="108227" spans="11:11">
      <c r="K108227"/>
    </row>
    <row r="108228" spans="11:11">
      <c r="K108228"/>
    </row>
    <row r="108229" spans="11:11">
      <c r="K108229"/>
    </row>
    <row r="108230" spans="11:11">
      <c r="K108230"/>
    </row>
    <row r="108231" spans="11:11">
      <c r="K108231"/>
    </row>
    <row r="108232" spans="11:11">
      <c r="K108232"/>
    </row>
    <row r="108233" spans="11:11">
      <c r="K108233"/>
    </row>
    <row r="108234" spans="11:11">
      <c r="K108234"/>
    </row>
    <row r="108235" spans="11:11">
      <c r="K108235"/>
    </row>
    <row r="108236" spans="11:11">
      <c r="K108236"/>
    </row>
    <row r="108237" spans="11:11">
      <c r="K108237"/>
    </row>
    <row r="108238" spans="11:11">
      <c r="K108238"/>
    </row>
    <row r="108239" spans="11:11">
      <c r="K108239"/>
    </row>
    <row r="108240" spans="11:11">
      <c r="K108240"/>
    </row>
    <row r="108241" spans="11:11">
      <c r="K108241"/>
    </row>
    <row r="108242" spans="11:11">
      <c r="K108242"/>
    </row>
    <row r="108243" spans="11:11">
      <c r="K108243"/>
    </row>
    <row r="108244" spans="11:11">
      <c r="K108244"/>
    </row>
    <row r="108245" spans="11:11">
      <c r="K108245"/>
    </row>
    <row r="108246" spans="11:11">
      <c r="K108246"/>
    </row>
    <row r="108247" spans="11:11">
      <c r="K108247"/>
    </row>
    <row r="108248" spans="11:11">
      <c r="K108248"/>
    </row>
    <row r="108249" spans="11:11">
      <c r="K108249"/>
    </row>
    <row r="108250" spans="11:11">
      <c r="K108250"/>
    </row>
    <row r="108251" spans="11:11">
      <c r="K108251"/>
    </row>
    <row r="108252" spans="11:11">
      <c r="K108252"/>
    </row>
    <row r="108253" spans="11:11">
      <c r="K108253"/>
    </row>
    <row r="108254" spans="11:11">
      <c r="K108254"/>
    </row>
    <row r="108255" spans="11:11">
      <c r="K108255"/>
    </row>
    <row r="108256" spans="11:11">
      <c r="K108256"/>
    </row>
    <row r="108257" spans="11:11">
      <c r="K108257"/>
    </row>
    <row r="108258" spans="11:11">
      <c r="K108258"/>
    </row>
    <row r="108259" spans="11:11">
      <c r="K108259"/>
    </row>
    <row r="108260" spans="11:11">
      <c r="K108260"/>
    </row>
    <row r="108261" spans="11:11">
      <c r="K108261"/>
    </row>
    <row r="108262" spans="11:11">
      <c r="K108262"/>
    </row>
    <row r="108263" spans="11:11">
      <c r="K108263"/>
    </row>
    <row r="108264" spans="11:11">
      <c r="K108264"/>
    </row>
    <row r="108265" spans="11:11">
      <c r="K108265"/>
    </row>
    <row r="108266" spans="11:11">
      <c r="K108266"/>
    </row>
    <row r="108267" spans="11:11">
      <c r="K108267"/>
    </row>
    <row r="108268" spans="11:11">
      <c r="K108268"/>
    </row>
    <row r="108269" spans="11:11">
      <c r="K108269"/>
    </row>
    <row r="108270" spans="11:11">
      <c r="K108270"/>
    </row>
    <row r="108271" spans="11:11">
      <c r="K108271"/>
    </row>
    <row r="108272" spans="11:11">
      <c r="K108272"/>
    </row>
    <row r="108273" spans="11:11">
      <c r="K108273"/>
    </row>
    <row r="108274" spans="11:11">
      <c r="K108274"/>
    </row>
    <row r="108275" spans="11:11">
      <c r="K108275"/>
    </row>
    <row r="108276" spans="11:11">
      <c r="K108276"/>
    </row>
    <row r="108277" spans="11:11">
      <c r="K108277"/>
    </row>
    <row r="108278" spans="11:11">
      <c r="K108278"/>
    </row>
    <row r="108279" spans="11:11">
      <c r="K108279"/>
    </row>
    <row r="108280" spans="11:11">
      <c r="K108280"/>
    </row>
    <row r="108281" spans="11:11">
      <c r="K108281"/>
    </row>
    <row r="108282" spans="11:11">
      <c r="K108282"/>
    </row>
    <row r="108283" spans="11:11">
      <c r="K108283"/>
    </row>
    <row r="108284" spans="11:11">
      <c r="K108284"/>
    </row>
    <row r="108285" spans="11:11">
      <c r="K108285"/>
    </row>
    <row r="108286" spans="11:11">
      <c r="K108286"/>
    </row>
    <row r="108287" spans="11:11">
      <c r="K108287"/>
    </row>
    <row r="108288" spans="11:11">
      <c r="K108288"/>
    </row>
    <row r="108289" spans="11:11">
      <c r="K108289"/>
    </row>
    <row r="108290" spans="11:11">
      <c r="K108290"/>
    </row>
    <row r="108291" spans="11:11">
      <c r="K108291"/>
    </row>
    <row r="108292" spans="11:11">
      <c r="K108292"/>
    </row>
    <row r="108293" spans="11:11">
      <c r="K108293"/>
    </row>
    <row r="108294" spans="11:11">
      <c r="K108294"/>
    </row>
    <row r="108295" spans="11:11">
      <c r="K108295"/>
    </row>
    <row r="108296" spans="11:11">
      <c r="K108296"/>
    </row>
    <row r="108297" spans="11:11">
      <c r="K108297"/>
    </row>
    <row r="108298" spans="11:11">
      <c r="K108298"/>
    </row>
    <row r="108299" spans="11:11">
      <c r="K108299"/>
    </row>
    <row r="108300" spans="11:11">
      <c r="K108300"/>
    </row>
    <row r="108301" spans="11:11">
      <c r="K108301"/>
    </row>
    <row r="108302" spans="11:11">
      <c r="K108302"/>
    </row>
    <row r="108303" spans="11:11">
      <c r="K108303"/>
    </row>
    <row r="108304" spans="11:11">
      <c r="K108304"/>
    </row>
    <row r="108305" spans="11:11">
      <c r="K108305"/>
    </row>
    <row r="108306" spans="11:11">
      <c r="K108306"/>
    </row>
    <row r="108307" spans="11:11">
      <c r="K108307"/>
    </row>
    <row r="108308" spans="11:11">
      <c r="K108308"/>
    </row>
    <row r="108309" spans="11:11">
      <c r="K108309"/>
    </row>
    <row r="108310" spans="11:11">
      <c r="K108310"/>
    </row>
    <row r="108311" spans="11:11">
      <c r="K108311"/>
    </row>
    <row r="108312" spans="11:11">
      <c r="K108312"/>
    </row>
    <row r="108313" spans="11:11">
      <c r="K108313"/>
    </row>
    <row r="108314" spans="11:11">
      <c r="K108314"/>
    </row>
    <row r="108315" spans="11:11">
      <c r="K108315"/>
    </row>
    <row r="108316" spans="11:11">
      <c r="K108316"/>
    </row>
    <row r="108317" spans="11:11">
      <c r="K108317"/>
    </row>
    <row r="108318" spans="11:11">
      <c r="K108318"/>
    </row>
    <row r="108319" spans="11:11">
      <c r="K108319"/>
    </row>
    <row r="108320" spans="11:11">
      <c r="K108320"/>
    </row>
    <row r="108321" spans="11:11">
      <c r="K108321"/>
    </row>
    <row r="108322" spans="11:11">
      <c r="K108322"/>
    </row>
    <row r="108323" spans="11:11">
      <c r="K108323"/>
    </row>
    <row r="108324" spans="11:11">
      <c r="K108324"/>
    </row>
    <row r="108325" spans="11:11">
      <c r="K108325"/>
    </row>
    <row r="108326" spans="11:11">
      <c r="K108326"/>
    </row>
    <row r="108327" spans="11:11">
      <c r="K108327"/>
    </row>
    <row r="108328" spans="11:11">
      <c r="K108328"/>
    </row>
    <row r="108329" spans="11:11">
      <c r="K108329"/>
    </row>
    <row r="108330" spans="11:11">
      <c r="K108330"/>
    </row>
    <row r="108331" spans="11:11">
      <c r="K108331"/>
    </row>
    <row r="108332" spans="11:11">
      <c r="K108332"/>
    </row>
    <row r="108333" spans="11:11">
      <c r="K108333"/>
    </row>
    <row r="108334" spans="11:11">
      <c r="K108334"/>
    </row>
    <row r="108335" spans="11:11">
      <c r="K108335"/>
    </row>
    <row r="108336" spans="11:11">
      <c r="K108336"/>
    </row>
    <row r="108337" spans="11:11">
      <c r="K108337"/>
    </row>
    <row r="108338" spans="11:11">
      <c r="K108338"/>
    </row>
    <row r="108339" spans="11:11">
      <c r="K108339"/>
    </row>
    <row r="108340" spans="11:11">
      <c r="K108340"/>
    </row>
    <row r="108341" spans="11:11">
      <c r="K108341"/>
    </row>
    <row r="108342" spans="11:11">
      <c r="K108342"/>
    </row>
    <row r="108343" spans="11:11">
      <c r="K108343"/>
    </row>
    <row r="108344" spans="11:11">
      <c r="K108344"/>
    </row>
    <row r="108345" spans="11:11">
      <c r="K108345"/>
    </row>
    <row r="108346" spans="11:11">
      <c r="K108346"/>
    </row>
    <row r="108347" spans="11:11">
      <c r="K108347"/>
    </row>
    <row r="108348" spans="11:11">
      <c r="K108348"/>
    </row>
    <row r="108349" spans="11:11">
      <c r="K108349"/>
    </row>
    <row r="108350" spans="11:11">
      <c r="K108350"/>
    </row>
    <row r="108351" spans="11:11">
      <c r="K108351"/>
    </row>
    <row r="108352" spans="11:11">
      <c r="K108352"/>
    </row>
    <row r="108353" spans="11:11">
      <c r="K108353"/>
    </row>
    <row r="108354" spans="11:11">
      <c r="K108354"/>
    </row>
    <row r="108355" spans="11:11">
      <c r="K108355"/>
    </row>
    <row r="108356" spans="11:11">
      <c r="K108356"/>
    </row>
    <row r="108357" spans="11:11">
      <c r="K108357"/>
    </row>
    <row r="108358" spans="11:11">
      <c r="K108358"/>
    </row>
    <row r="108359" spans="11:11">
      <c r="K108359"/>
    </row>
    <row r="108360" spans="11:11">
      <c r="K108360"/>
    </row>
    <row r="108361" spans="11:11">
      <c r="K108361"/>
    </row>
    <row r="108362" spans="11:11">
      <c r="K108362"/>
    </row>
    <row r="108363" spans="11:11">
      <c r="K108363"/>
    </row>
    <row r="108364" spans="11:11">
      <c r="K108364"/>
    </row>
    <row r="108365" spans="11:11">
      <c r="K108365"/>
    </row>
    <row r="108366" spans="11:11">
      <c r="K108366"/>
    </row>
    <row r="108367" spans="11:11">
      <c r="K108367"/>
    </row>
    <row r="108368" spans="11:11">
      <c r="K108368"/>
    </row>
    <row r="108369" spans="11:11">
      <c r="K108369"/>
    </row>
    <row r="108370" spans="11:11">
      <c r="K108370"/>
    </row>
    <row r="108371" spans="11:11">
      <c r="K108371"/>
    </row>
    <row r="108372" spans="11:11">
      <c r="K108372"/>
    </row>
    <row r="108373" spans="11:11">
      <c r="K108373"/>
    </row>
    <row r="108374" spans="11:11">
      <c r="K108374"/>
    </row>
    <row r="108375" spans="11:11">
      <c r="K108375"/>
    </row>
    <row r="108376" spans="11:11">
      <c r="K108376"/>
    </row>
    <row r="108377" spans="11:11">
      <c r="K108377"/>
    </row>
    <row r="108378" spans="11:11">
      <c r="K108378"/>
    </row>
    <row r="108379" spans="11:11">
      <c r="K108379"/>
    </row>
    <row r="108380" spans="11:11">
      <c r="K108380"/>
    </row>
    <row r="108381" spans="11:11">
      <c r="K108381"/>
    </row>
    <row r="108382" spans="11:11">
      <c r="K108382"/>
    </row>
    <row r="108383" spans="11:11">
      <c r="K108383"/>
    </row>
    <row r="108384" spans="11:11">
      <c r="K108384"/>
    </row>
    <row r="108385" spans="11:11">
      <c r="K108385"/>
    </row>
    <row r="108386" spans="11:11">
      <c r="K108386"/>
    </row>
    <row r="108387" spans="11:11">
      <c r="K108387"/>
    </row>
    <row r="108388" spans="11:11">
      <c r="K108388"/>
    </row>
    <row r="108389" spans="11:11">
      <c r="K108389"/>
    </row>
    <row r="108390" spans="11:11">
      <c r="K108390"/>
    </row>
    <row r="108391" spans="11:11">
      <c r="K108391"/>
    </row>
    <row r="108392" spans="11:11">
      <c r="K108392"/>
    </row>
    <row r="108393" spans="11:11">
      <c r="K108393"/>
    </row>
    <row r="108394" spans="11:11">
      <c r="K108394"/>
    </row>
    <row r="108395" spans="11:11">
      <c r="K108395"/>
    </row>
    <row r="108396" spans="11:11">
      <c r="K108396"/>
    </row>
    <row r="108397" spans="11:11">
      <c r="K108397"/>
    </row>
    <row r="108398" spans="11:11">
      <c r="K108398"/>
    </row>
    <row r="108399" spans="11:11">
      <c r="K108399"/>
    </row>
    <row r="108400" spans="11:11">
      <c r="K108400"/>
    </row>
    <row r="108401" spans="11:11">
      <c r="K108401"/>
    </row>
    <row r="108402" spans="11:11">
      <c r="K108402"/>
    </row>
    <row r="108403" spans="11:11">
      <c r="K108403"/>
    </row>
    <row r="108404" spans="11:11">
      <c r="K108404"/>
    </row>
    <row r="108405" spans="11:11">
      <c r="K108405"/>
    </row>
    <row r="108406" spans="11:11">
      <c r="K108406"/>
    </row>
    <row r="108407" spans="11:11">
      <c r="K108407"/>
    </row>
    <row r="108408" spans="11:11">
      <c r="K108408"/>
    </row>
    <row r="108409" spans="11:11">
      <c r="K108409"/>
    </row>
    <row r="108410" spans="11:11">
      <c r="K108410"/>
    </row>
    <row r="108411" spans="11:11">
      <c r="K108411"/>
    </row>
    <row r="108412" spans="11:11">
      <c r="K108412"/>
    </row>
    <row r="108413" spans="11:11">
      <c r="K108413"/>
    </row>
    <row r="108414" spans="11:11">
      <c r="K108414"/>
    </row>
    <row r="108415" spans="11:11">
      <c r="K108415"/>
    </row>
    <row r="108416" spans="11:11">
      <c r="K108416"/>
    </row>
    <row r="108417" spans="11:11">
      <c r="K108417"/>
    </row>
    <row r="108418" spans="11:11">
      <c r="K108418"/>
    </row>
    <row r="108419" spans="11:11">
      <c r="K108419"/>
    </row>
    <row r="108420" spans="11:11">
      <c r="K108420"/>
    </row>
    <row r="108421" spans="11:11">
      <c r="K108421"/>
    </row>
    <row r="108422" spans="11:11">
      <c r="K108422"/>
    </row>
    <row r="108423" spans="11:11">
      <c r="K108423"/>
    </row>
    <row r="108424" spans="11:11">
      <c r="K108424"/>
    </row>
    <row r="108425" spans="11:11">
      <c r="K108425"/>
    </row>
    <row r="108426" spans="11:11">
      <c r="K108426"/>
    </row>
    <row r="108427" spans="11:11">
      <c r="K108427"/>
    </row>
    <row r="108428" spans="11:11">
      <c r="K108428"/>
    </row>
    <row r="108429" spans="11:11">
      <c r="K108429"/>
    </row>
    <row r="108430" spans="11:11">
      <c r="K108430"/>
    </row>
    <row r="108431" spans="11:11">
      <c r="K108431"/>
    </row>
    <row r="108432" spans="11:11">
      <c r="K108432"/>
    </row>
    <row r="108433" spans="11:11">
      <c r="K108433"/>
    </row>
    <row r="108434" spans="11:11">
      <c r="K108434"/>
    </row>
    <row r="108435" spans="11:11">
      <c r="K108435"/>
    </row>
    <row r="108436" spans="11:11">
      <c r="K108436"/>
    </row>
    <row r="108437" spans="11:11">
      <c r="K108437"/>
    </row>
    <row r="108438" spans="11:11">
      <c r="K108438"/>
    </row>
    <row r="108439" spans="11:11">
      <c r="K108439"/>
    </row>
    <row r="108440" spans="11:11">
      <c r="K108440"/>
    </row>
    <row r="108441" spans="11:11">
      <c r="K108441"/>
    </row>
    <row r="108442" spans="11:11">
      <c r="K108442"/>
    </row>
    <row r="108443" spans="11:11">
      <c r="K108443"/>
    </row>
    <row r="108444" spans="11:11">
      <c r="K108444"/>
    </row>
    <row r="108445" spans="11:11">
      <c r="K108445"/>
    </row>
    <row r="108446" spans="11:11">
      <c r="K108446"/>
    </row>
    <row r="108447" spans="11:11">
      <c r="K108447"/>
    </row>
    <row r="108448" spans="11:11">
      <c r="K108448"/>
    </row>
    <row r="108449" spans="11:11">
      <c r="K108449"/>
    </row>
    <row r="108450" spans="11:11">
      <c r="K108450"/>
    </row>
    <row r="108451" spans="11:11">
      <c r="K108451"/>
    </row>
    <row r="108452" spans="11:11">
      <c r="K108452"/>
    </row>
    <row r="108453" spans="11:11">
      <c r="K108453"/>
    </row>
    <row r="108454" spans="11:11">
      <c r="K108454"/>
    </row>
    <row r="108455" spans="11:11">
      <c r="K108455"/>
    </row>
    <row r="108456" spans="11:11">
      <c r="K108456"/>
    </row>
    <row r="108457" spans="11:11">
      <c r="K108457"/>
    </row>
    <row r="108458" spans="11:11">
      <c r="K108458"/>
    </row>
    <row r="108459" spans="11:11">
      <c r="K108459"/>
    </row>
    <row r="108460" spans="11:11">
      <c r="K108460"/>
    </row>
    <row r="108461" spans="11:11">
      <c r="K108461"/>
    </row>
    <row r="108462" spans="11:11">
      <c r="K108462"/>
    </row>
    <row r="108463" spans="11:11">
      <c r="K108463"/>
    </row>
    <row r="108464" spans="11:11">
      <c r="K108464"/>
    </row>
    <row r="108465" spans="11:11">
      <c r="K108465"/>
    </row>
    <row r="108466" spans="11:11">
      <c r="K108466"/>
    </row>
    <row r="108467" spans="11:11">
      <c r="K108467"/>
    </row>
    <row r="108468" spans="11:11">
      <c r="K108468"/>
    </row>
    <row r="108469" spans="11:11">
      <c r="K108469"/>
    </row>
    <row r="108470" spans="11:11">
      <c r="K108470"/>
    </row>
    <row r="108471" spans="11:11">
      <c r="K108471"/>
    </row>
    <row r="108472" spans="11:11">
      <c r="K108472"/>
    </row>
    <row r="108473" spans="11:11">
      <c r="K108473"/>
    </row>
    <row r="108474" spans="11:11">
      <c r="K108474"/>
    </row>
    <row r="108475" spans="11:11">
      <c r="K108475"/>
    </row>
    <row r="108476" spans="11:11">
      <c r="K108476"/>
    </row>
    <row r="108477" spans="11:11">
      <c r="K108477"/>
    </row>
    <row r="108478" spans="11:11">
      <c r="K108478"/>
    </row>
    <row r="108479" spans="11:11">
      <c r="K108479"/>
    </row>
    <row r="108480" spans="11:11">
      <c r="K108480"/>
    </row>
    <row r="108481" spans="11:11">
      <c r="K108481"/>
    </row>
    <row r="108482" spans="11:11">
      <c r="K108482"/>
    </row>
    <row r="108483" spans="11:11">
      <c r="K108483"/>
    </row>
    <row r="108484" spans="11:11">
      <c r="K108484"/>
    </row>
    <row r="108485" spans="11:11">
      <c r="K108485"/>
    </row>
    <row r="108486" spans="11:11">
      <c r="K108486"/>
    </row>
    <row r="108487" spans="11:11">
      <c r="K108487"/>
    </row>
    <row r="108488" spans="11:11">
      <c r="K108488"/>
    </row>
    <row r="108489" spans="11:11">
      <c r="K108489"/>
    </row>
    <row r="108490" spans="11:11">
      <c r="K108490"/>
    </row>
    <row r="108491" spans="11:11">
      <c r="K108491"/>
    </row>
    <row r="108492" spans="11:11">
      <c r="K108492"/>
    </row>
    <row r="108493" spans="11:11">
      <c r="K108493"/>
    </row>
    <row r="108494" spans="11:11">
      <c r="K108494"/>
    </row>
    <row r="108495" spans="11:11">
      <c r="K108495"/>
    </row>
    <row r="108496" spans="11:11">
      <c r="K108496"/>
    </row>
    <row r="108497" spans="11:11">
      <c r="K108497"/>
    </row>
    <row r="108498" spans="11:11">
      <c r="K108498"/>
    </row>
    <row r="108499" spans="11:11">
      <c r="K108499"/>
    </row>
    <row r="108500" spans="11:11">
      <c r="K108500"/>
    </row>
    <row r="108501" spans="11:11">
      <c r="K108501"/>
    </row>
    <row r="108502" spans="11:11">
      <c r="K108502"/>
    </row>
    <row r="108503" spans="11:11">
      <c r="K108503"/>
    </row>
    <row r="108504" spans="11:11">
      <c r="K108504"/>
    </row>
    <row r="108505" spans="11:11">
      <c r="K108505"/>
    </row>
    <row r="108506" spans="11:11">
      <c r="K108506"/>
    </row>
    <row r="108507" spans="11:11">
      <c r="K108507"/>
    </row>
    <row r="108508" spans="11:11">
      <c r="K108508"/>
    </row>
    <row r="108509" spans="11:11">
      <c r="K108509"/>
    </row>
    <row r="108510" spans="11:11">
      <c r="K108510"/>
    </row>
    <row r="108511" spans="11:11">
      <c r="K108511"/>
    </row>
    <row r="108512" spans="11:11">
      <c r="K108512"/>
    </row>
    <row r="108513" spans="11:11">
      <c r="K108513"/>
    </row>
    <row r="108514" spans="11:11">
      <c r="K108514"/>
    </row>
    <row r="108515" spans="11:11">
      <c r="K108515"/>
    </row>
    <row r="108516" spans="11:11">
      <c r="K108516"/>
    </row>
    <row r="108517" spans="11:11">
      <c r="K108517"/>
    </row>
    <row r="108518" spans="11:11">
      <c r="K108518"/>
    </row>
    <row r="108519" spans="11:11">
      <c r="K108519"/>
    </row>
    <row r="108520" spans="11:11">
      <c r="K108520"/>
    </row>
    <row r="108521" spans="11:11">
      <c r="K108521"/>
    </row>
    <row r="108522" spans="11:11">
      <c r="K108522"/>
    </row>
    <row r="108523" spans="11:11">
      <c r="K108523"/>
    </row>
    <row r="108524" spans="11:11">
      <c r="K108524"/>
    </row>
    <row r="108525" spans="11:11">
      <c r="K108525"/>
    </row>
    <row r="108526" spans="11:11">
      <c r="K108526"/>
    </row>
    <row r="108527" spans="11:11">
      <c r="K108527"/>
    </row>
    <row r="108528" spans="11:11">
      <c r="K108528"/>
    </row>
    <row r="108529" spans="11:11">
      <c r="K108529"/>
    </row>
    <row r="108530" spans="11:11">
      <c r="K108530"/>
    </row>
    <row r="108531" spans="11:11">
      <c r="K108531"/>
    </row>
    <row r="108532" spans="11:11">
      <c r="K108532"/>
    </row>
    <row r="108533" spans="11:11">
      <c r="K108533"/>
    </row>
    <row r="108534" spans="11:11">
      <c r="K108534"/>
    </row>
    <row r="108535" spans="11:11">
      <c r="K108535"/>
    </row>
    <row r="108536" spans="11:11">
      <c r="K108536"/>
    </row>
    <row r="108537" spans="11:11">
      <c r="K108537"/>
    </row>
    <row r="108538" spans="11:11">
      <c r="K108538"/>
    </row>
    <row r="108539" spans="11:11">
      <c r="K108539"/>
    </row>
    <row r="108540" spans="11:11">
      <c r="K108540"/>
    </row>
    <row r="108541" spans="11:11">
      <c r="K108541"/>
    </row>
    <row r="108542" spans="11:11">
      <c r="K108542"/>
    </row>
    <row r="108543" spans="11:11">
      <c r="K108543"/>
    </row>
    <row r="108544" spans="11:11">
      <c r="K108544"/>
    </row>
    <row r="108545" spans="11:11">
      <c r="K108545"/>
    </row>
    <row r="108546" spans="11:11">
      <c r="K108546"/>
    </row>
    <row r="108547" spans="11:11">
      <c r="K108547"/>
    </row>
    <row r="108548" spans="11:11">
      <c r="K108548"/>
    </row>
    <row r="108549" spans="11:11">
      <c r="K108549"/>
    </row>
    <row r="108550" spans="11:11">
      <c r="K108550"/>
    </row>
    <row r="108551" spans="11:11">
      <c r="K108551"/>
    </row>
    <row r="108552" spans="11:11">
      <c r="K108552"/>
    </row>
    <row r="108553" spans="11:11">
      <c r="K108553"/>
    </row>
    <row r="108554" spans="11:11">
      <c r="K108554"/>
    </row>
    <row r="108555" spans="11:11">
      <c r="K108555"/>
    </row>
    <row r="108556" spans="11:11">
      <c r="K108556"/>
    </row>
    <row r="108557" spans="11:11">
      <c r="K108557"/>
    </row>
    <row r="108558" spans="11:11">
      <c r="K108558"/>
    </row>
    <row r="108559" spans="11:11">
      <c r="K108559"/>
    </row>
    <row r="108560" spans="11:11">
      <c r="K108560"/>
    </row>
    <row r="108561" spans="11:11">
      <c r="K108561"/>
    </row>
    <row r="108562" spans="11:11">
      <c r="K108562"/>
    </row>
    <row r="108563" spans="11:11">
      <c r="K108563"/>
    </row>
    <row r="108564" spans="11:11">
      <c r="K108564"/>
    </row>
    <row r="108565" spans="11:11">
      <c r="K108565"/>
    </row>
    <row r="108566" spans="11:11">
      <c r="K108566"/>
    </row>
    <row r="108567" spans="11:11">
      <c r="K108567"/>
    </row>
    <row r="108568" spans="11:11">
      <c r="K108568"/>
    </row>
    <row r="108569" spans="11:11">
      <c r="K108569"/>
    </row>
    <row r="108570" spans="11:11">
      <c r="K108570"/>
    </row>
    <row r="108571" spans="11:11">
      <c r="K108571"/>
    </row>
    <row r="108572" spans="11:11">
      <c r="K108572"/>
    </row>
    <row r="108573" spans="11:11">
      <c r="K108573"/>
    </row>
    <row r="108574" spans="11:11">
      <c r="K108574"/>
    </row>
    <row r="108575" spans="11:11">
      <c r="K108575"/>
    </row>
    <row r="108576" spans="11:11">
      <c r="K108576"/>
    </row>
    <row r="108577" spans="11:11">
      <c r="K108577"/>
    </row>
    <row r="108578" spans="11:11">
      <c r="K108578"/>
    </row>
    <row r="108579" spans="11:11">
      <c r="K108579"/>
    </row>
    <row r="108580" spans="11:11">
      <c r="K108580"/>
    </row>
    <row r="108581" spans="11:11">
      <c r="K108581"/>
    </row>
    <row r="108582" spans="11:11">
      <c r="K108582"/>
    </row>
    <row r="108583" spans="11:11">
      <c r="K108583"/>
    </row>
    <row r="108584" spans="11:11">
      <c r="K108584"/>
    </row>
    <row r="108585" spans="11:11">
      <c r="K108585"/>
    </row>
    <row r="108586" spans="11:11">
      <c r="K108586"/>
    </row>
    <row r="108587" spans="11:11">
      <c r="K108587"/>
    </row>
    <row r="108588" spans="11:11">
      <c r="K108588"/>
    </row>
    <row r="108589" spans="11:11">
      <c r="K108589"/>
    </row>
    <row r="108590" spans="11:11">
      <c r="K108590"/>
    </row>
    <row r="108591" spans="11:11">
      <c r="K108591"/>
    </row>
    <row r="108592" spans="11:11">
      <c r="K108592"/>
    </row>
    <row r="108593" spans="11:11">
      <c r="K108593"/>
    </row>
    <row r="108594" spans="11:11">
      <c r="K108594"/>
    </row>
    <row r="108595" spans="11:11">
      <c r="K108595"/>
    </row>
    <row r="108596" spans="11:11">
      <c r="K108596"/>
    </row>
    <row r="108597" spans="11:11">
      <c r="K108597"/>
    </row>
    <row r="108598" spans="11:11">
      <c r="K108598"/>
    </row>
    <row r="108599" spans="11:11">
      <c r="K108599"/>
    </row>
    <row r="108600" spans="11:11">
      <c r="K108600"/>
    </row>
    <row r="108601" spans="11:11">
      <c r="K108601"/>
    </row>
    <row r="108602" spans="11:11">
      <c r="K108602"/>
    </row>
    <row r="108603" spans="11:11">
      <c r="K108603"/>
    </row>
    <row r="108604" spans="11:11">
      <c r="K108604"/>
    </row>
    <row r="108605" spans="11:11">
      <c r="K108605"/>
    </row>
    <row r="108606" spans="11:11">
      <c r="K108606"/>
    </row>
    <row r="108607" spans="11:11">
      <c r="K108607"/>
    </row>
    <row r="108608" spans="11:11">
      <c r="K108608"/>
    </row>
    <row r="108609" spans="11:11">
      <c r="K108609"/>
    </row>
    <row r="108610" spans="11:11">
      <c r="K108610"/>
    </row>
    <row r="108611" spans="11:11">
      <c r="K108611"/>
    </row>
    <row r="108612" spans="11:11">
      <c r="K108612"/>
    </row>
    <row r="108613" spans="11:11">
      <c r="K108613"/>
    </row>
    <row r="108614" spans="11:11">
      <c r="K108614"/>
    </row>
    <row r="108615" spans="11:11">
      <c r="K108615"/>
    </row>
    <row r="108616" spans="11:11">
      <c r="K108616"/>
    </row>
    <row r="108617" spans="11:11">
      <c r="K108617"/>
    </row>
    <row r="108618" spans="11:11">
      <c r="K108618"/>
    </row>
    <row r="108619" spans="11:11">
      <c r="K108619"/>
    </row>
    <row r="108620" spans="11:11">
      <c r="K108620"/>
    </row>
    <row r="108621" spans="11:11">
      <c r="K108621"/>
    </row>
    <row r="108622" spans="11:11">
      <c r="K108622"/>
    </row>
    <row r="108623" spans="11:11">
      <c r="K108623"/>
    </row>
    <row r="108624" spans="11:11">
      <c r="K108624"/>
    </row>
    <row r="108625" spans="11:11">
      <c r="K108625"/>
    </row>
    <row r="108626" spans="11:11">
      <c r="K108626"/>
    </row>
    <row r="108627" spans="11:11">
      <c r="K108627"/>
    </row>
    <row r="108628" spans="11:11">
      <c r="K108628"/>
    </row>
    <row r="108629" spans="11:11">
      <c r="K108629"/>
    </row>
    <row r="108630" spans="11:11">
      <c r="K108630"/>
    </row>
    <row r="108631" spans="11:11">
      <c r="K108631"/>
    </row>
    <row r="108632" spans="11:11">
      <c r="K108632"/>
    </row>
    <row r="108633" spans="11:11">
      <c r="K108633"/>
    </row>
    <row r="108634" spans="11:11">
      <c r="K108634"/>
    </row>
    <row r="108635" spans="11:11">
      <c r="K108635"/>
    </row>
    <row r="108636" spans="11:11">
      <c r="K108636"/>
    </row>
    <row r="108637" spans="11:11">
      <c r="K108637"/>
    </row>
    <row r="108638" spans="11:11">
      <c r="K108638"/>
    </row>
    <row r="108639" spans="11:11">
      <c r="K108639"/>
    </row>
    <row r="108640" spans="11:11">
      <c r="K108640"/>
    </row>
    <row r="108641" spans="11:11">
      <c r="K108641"/>
    </row>
    <row r="108642" spans="11:11">
      <c r="K108642"/>
    </row>
    <row r="108643" spans="11:11">
      <c r="K108643"/>
    </row>
    <row r="108644" spans="11:11">
      <c r="K108644"/>
    </row>
    <row r="108645" spans="11:11">
      <c r="K108645"/>
    </row>
    <row r="108646" spans="11:11">
      <c r="K108646"/>
    </row>
    <row r="108647" spans="11:11">
      <c r="K108647"/>
    </row>
    <row r="108648" spans="11:11">
      <c r="K108648"/>
    </row>
    <row r="108649" spans="11:11">
      <c r="K108649"/>
    </row>
    <row r="108650" spans="11:11">
      <c r="K108650"/>
    </row>
    <row r="108651" spans="11:11">
      <c r="K108651"/>
    </row>
    <row r="108652" spans="11:11">
      <c r="K108652"/>
    </row>
    <row r="108653" spans="11:11">
      <c r="K108653"/>
    </row>
    <row r="108654" spans="11:11">
      <c r="K108654"/>
    </row>
    <row r="108655" spans="11:11">
      <c r="K108655"/>
    </row>
    <row r="108656" spans="11:11">
      <c r="K108656"/>
    </row>
    <row r="108657" spans="11:11">
      <c r="K108657"/>
    </row>
    <row r="108658" spans="11:11">
      <c r="K108658"/>
    </row>
    <row r="108659" spans="11:11">
      <c r="K108659"/>
    </row>
    <row r="108660" spans="11:11">
      <c r="K108660"/>
    </row>
    <row r="108661" spans="11:11">
      <c r="K108661"/>
    </row>
    <row r="108662" spans="11:11">
      <c r="K108662"/>
    </row>
    <row r="108663" spans="11:11">
      <c r="K108663"/>
    </row>
    <row r="108664" spans="11:11">
      <c r="K108664"/>
    </row>
    <row r="108665" spans="11:11">
      <c r="K108665"/>
    </row>
    <row r="108666" spans="11:11">
      <c r="K108666"/>
    </row>
    <row r="108667" spans="11:11">
      <c r="K108667"/>
    </row>
    <row r="108668" spans="11:11">
      <c r="K108668"/>
    </row>
    <row r="108669" spans="11:11">
      <c r="K108669"/>
    </row>
    <row r="108670" spans="11:11">
      <c r="K108670"/>
    </row>
    <row r="108671" spans="11:11">
      <c r="K108671"/>
    </row>
    <row r="108672" spans="11:11">
      <c r="K108672"/>
    </row>
    <row r="108673" spans="11:11">
      <c r="K108673"/>
    </row>
    <row r="108674" spans="11:11">
      <c r="K108674"/>
    </row>
    <row r="108675" spans="11:11">
      <c r="K108675"/>
    </row>
    <row r="108676" spans="11:11">
      <c r="K108676"/>
    </row>
    <row r="108677" spans="11:11">
      <c r="K108677"/>
    </row>
    <row r="108678" spans="11:11">
      <c r="K108678"/>
    </row>
    <row r="108679" spans="11:11">
      <c r="K108679"/>
    </row>
    <row r="108680" spans="11:11">
      <c r="K108680"/>
    </row>
    <row r="108681" spans="11:11">
      <c r="K108681"/>
    </row>
    <row r="108682" spans="11:11">
      <c r="K108682"/>
    </row>
    <row r="108683" spans="11:11">
      <c r="K108683"/>
    </row>
    <row r="108684" spans="11:11">
      <c r="K108684"/>
    </row>
    <row r="108685" spans="11:11">
      <c r="K108685"/>
    </row>
    <row r="108686" spans="11:11">
      <c r="K108686"/>
    </row>
    <row r="108687" spans="11:11">
      <c r="K108687"/>
    </row>
    <row r="108688" spans="11:11">
      <c r="K108688"/>
    </row>
    <row r="108689" spans="11:11">
      <c r="K108689"/>
    </row>
    <row r="108690" spans="11:11">
      <c r="K108690"/>
    </row>
    <row r="108691" spans="11:11">
      <c r="K108691"/>
    </row>
    <row r="108692" spans="11:11">
      <c r="K108692"/>
    </row>
    <row r="108693" spans="11:11">
      <c r="K108693"/>
    </row>
    <row r="108694" spans="11:11">
      <c r="K108694"/>
    </row>
    <row r="108695" spans="11:11">
      <c r="K108695"/>
    </row>
    <row r="108696" spans="11:11">
      <c r="K108696"/>
    </row>
    <row r="108697" spans="11:11">
      <c r="K108697"/>
    </row>
    <row r="108698" spans="11:11">
      <c r="K108698"/>
    </row>
    <row r="108699" spans="11:11">
      <c r="K108699"/>
    </row>
    <row r="108700" spans="11:11">
      <c r="K108700"/>
    </row>
    <row r="108701" spans="11:11">
      <c r="K108701"/>
    </row>
    <row r="108702" spans="11:11">
      <c r="K108702"/>
    </row>
    <row r="108703" spans="11:11">
      <c r="K108703"/>
    </row>
    <row r="108704" spans="11:11">
      <c r="K108704"/>
    </row>
    <row r="108705" spans="11:11">
      <c r="K108705"/>
    </row>
    <row r="108706" spans="11:11">
      <c r="K108706"/>
    </row>
    <row r="108707" spans="11:11">
      <c r="K108707"/>
    </row>
    <row r="108708" spans="11:11">
      <c r="K108708"/>
    </row>
    <row r="108709" spans="11:11">
      <c r="K108709"/>
    </row>
    <row r="108710" spans="11:11">
      <c r="K108710"/>
    </row>
    <row r="108711" spans="11:11">
      <c r="K108711"/>
    </row>
    <row r="108712" spans="11:11">
      <c r="K108712"/>
    </row>
    <row r="108713" spans="11:11">
      <c r="K108713"/>
    </row>
    <row r="108714" spans="11:11">
      <c r="K108714"/>
    </row>
    <row r="108715" spans="11:11">
      <c r="K108715"/>
    </row>
    <row r="108716" spans="11:11">
      <c r="K108716"/>
    </row>
    <row r="108717" spans="11:11">
      <c r="K108717"/>
    </row>
    <row r="108718" spans="11:11">
      <c r="K108718"/>
    </row>
    <row r="108719" spans="11:11">
      <c r="K108719"/>
    </row>
    <row r="108720" spans="11:11">
      <c r="K108720"/>
    </row>
    <row r="108721" spans="11:11">
      <c r="K108721"/>
    </row>
    <row r="108722" spans="11:11">
      <c r="K108722"/>
    </row>
    <row r="108723" spans="11:11">
      <c r="K108723"/>
    </row>
    <row r="108724" spans="11:11">
      <c r="K108724"/>
    </row>
    <row r="108725" spans="11:11">
      <c r="K108725"/>
    </row>
    <row r="108726" spans="11:11">
      <c r="K108726"/>
    </row>
    <row r="108727" spans="11:11">
      <c r="K108727"/>
    </row>
    <row r="108728" spans="11:11">
      <c r="K108728"/>
    </row>
    <row r="108729" spans="11:11">
      <c r="K108729"/>
    </row>
    <row r="108730" spans="11:11">
      <c r="K108730"/>
    </row>
    <row r="108731" spans="11:11">
      <c r="K108731"/>
    </row>
    <row r="108732" spans="11:11">
      <c r="K108732"/>
    </row>
    <row r="108733" spans="11:11">
      <c r="K108733"/>
    </row>
    <row r="108734" spans="11:11">
      <c r="K108734"/>
    </row>
    <row r="108735" spans="11:11">
      <c r="K108735"/>
    </row>
    <row r="108736" spans="11:11">
      <c r="K108736"/>
    </row>
    <row r="108737" spans="11:11">
      <c r="K108737"/>
    </row>
    <row r="108738" spans="11:11">
      <c r="K108738"/>
    </row>
    <row r="108739" spans="11:11">
      <c r="K108739"/>
    </row>
    <row r="108740" spans="11:11">
      <c r="K108740"/>
    </row>
    <row r="108741" spans="11:11">
      <c r="K108741"/>
    </row>
    <row r="108742" spans="11:11">
      <c r="K108742"/>
    </row>
    <row r="108743" spans="11:11">
      <c r="K108743"/>
    </row>
    <row r="108744" spans="11:11">
      <c r="K108744"/>
    </row>
    <row r="108745" spans="11:11">
      <c r="K108745"/>
    </row>
    <row r="108746" spans="11:11">
      <c r="K108746"/>
    </row>
    <row r="108747" spans="11:11">
      <c r="K108747"/>
    </row>
    <row r="108748" spans="11:11">
      <c r="K108748"/>
    </row>
    <row r="108749" spans="11:11">
      <c r="K108749"/>
    </row>
    <row r="108750" spans="11:11">
      <c r="K108750"/>
    </row>
    <row r="108751" spans="11:11">
      <c r="K108751"/>
    </row>
    <row r="108752" spans="11:11">
      <c r="K108752"/>
    </row>
    <row r="108753" spans="11:11">
      <c r="K108753"/>
    </row>
    <row r="108754" spans="11:11">
      <c r="K108754"/>
    </row>
    <row r="108755" spans="11:11">
      <c r="K108755"/>
    </row>
    <row r="108756" spans="11:11">
      <c r="K108756"/>
    </row>
    <row r="108757" spans="11:11">
      <c r="K108757"/>
    </row>
    <row r="108758" spans="11:11">
      <c r="K108758"/>
    </row>
    <row r="108759" spans="11:11">
      <c r="K108759"/>
    </row>
    <row r="108760" spans="11:11">
      <c r="K108760"/>
    </row>
    <row r="108761" spans="11:11">
      <c r="K108761"/>
    </row>
    <row r="108762" spans="11:11">
      <c r="K108762"/>
    </row>
    <row r="108763" spans="11:11">
      <c r="K108763"/>
    </row>
    <row r="108764" spans="11:11">
      <c r="K108764"/>
    </row>
    <row r="108765" spans="11:11">
      <c r="K108765"/>
    </row>
    <row r="108766" spans="11:11">
      <c r="K108766"/>
    </row>
    <row r="108767" spans="11:11">
      <c r="K108767"/>
    </row>
    <row r="108768" spans="11:11">
      <c r="K108768"/>
    </row>
    <row r="108769" spans="11:11">
      <c r="K108769"/>
    </row>
    <row r="108770" spans="11:11">
      <c r="K108770"/>
    </row>
    <row r="108771" spans="11:11">
      <c r="K108771"/>
    </row>
    <row r="108772" spans="11:11">
      <c r="K108772"/>
    </row>
    <row r="108773" spans="11:11">
      <c r="K108773"/>
    </row>
    <row r="108774" spans="11:11">
      <c r="K108774"/>
    </row>
    <row r="108775" spans="11:11">
      <c r="K108775"/>
    </row>
    <row r="108776" spans="11:11">
      <c r="K108776"/>
    </row>
    <row r="108777" spans="11:11">
      <c r="K108777"/>
    </row>
    <row r="108778" spans="11:11">
      <c r="K108778"/>
    </row>
    <row r="108779" spans="11:11">
      <c r="K108779"/>
    </row>
    <row r="108780" spans="11:11">
      <c r="K108780"/>
    </row>
    <row r="108781" spans="11:11">
      <c r="K108781"/>
    </row>
    <row r="108782" spans="11:11">
      <c r="K108782"/>
    </row>
    <row r="108783" spans="11:11">
      <c r="K108783"/>
    </row>
    <row r="108784" spans="11:11">
      <c r="K108784"/>
    </row>
    <row r="108785" spans="11:11">
      <c r="K108785"/>
    </row>
    <row r="108786" spans="11:11">
      <c r="K108786"/>
    </row>
    <row r="108787" spans="11:11">
      <c r="K108787"/>
    </row>
    <row r="108788" spans="11:11">
      <c r="K108788"/>
    </row>
    <row r="108789" spans="11:11">
      <c r="K108789"/>
    </row>
    <row r="108790" spans="11:11">
      <c r="K108790"/>
    </row>
    <row r="108791" spans="11:11">
      <c r="K108791"/>
    </row>
    <row r="108792" spans="11:11">
      <c r="K108792"/>
    </row>
    <row r="108793" spans="11:11">
      <c r="K108793"/>
    </row>
    <row r="108794" spans="11:11">
      <c r="K108794"/>
    </row>
    <row r="108795" spans="11:11">
      <c r="K108795"/>
    </row>
    <row r="108796" spans="11:11">
      <c r="K108796"/>
    </row>
    <row r="108797" spans="11:11">
      <c r="K108797"/>
    </row>
    <row r="108798" spans="11:11">
      <c r="K108798"/>
    </row>
    <row r="108799" spans="11:11">
      <c r="K108799"/>
    </row>
    <row r="108800" spans="11:11">
      <c r="K108800"/>
    </row>
    <row r="108801" spans="11:11">
      <c r="K108801"/>
    </row>
    <row r="108802" spans="11:11">
      <c r="K108802"/>
    </row>
    <row r="108803" spans="11:11">
      <c r="K108803"/>
    </row>
    <row r="108804" spans="11:11">
      <c r="K108804"/>
    </row>
    <row r="108805" spans="11:11">
      <c r="K108805"/>
    </row>
    <row r="108806" spans="11:11">
      <c r="K108806"/>
    </row>
    <row r="108807" spans="11:11">
      <c r="K108807"/>
    </row>
    <row r="108808" spans="11:11">
      <c r="K108808"/>
    </row>
    <row r="108809" spans="11:11">
      <c r="K108809"/>
    </row>
    <row r="108810" spans="11:11">
      <c r="K108810"/>
    </row>
    <row r="108811" spans="11:11">
      <c r="K108811"/>
    </row>
    <row r="108812" spans="11:11">
      <c r="K108812"/>
    </row>
    <row r="108813" spans="11:11">
      <c r="K108813"/>
    </row>
    <row r="108814" spans="11:11">
      <c r="K108814"/>
    </row>
    <row r="108815" spans="11:11">
      <c r="K108815"/>
    </row>
    <row r="108816" spans="11:11">
      <c r="K108816"/>
    </row>
    <row r="108817" spans="11:11">
      <c r="K108817"/>
    </row>
    <row r="108818" spans="11:11">
      <c r="K108818"/>
    </row>
    <row r="108819" spans="11:11">
      <c r="K108819"/>
    </row>
    <row r="108820" spans="11:11">
      <c r="K108820"/>
    </row>
    <row r="108821" spans="11:11">
      <c r="K108821"/>
    </row>
    <row r="108822" spans="11:11">
      <c r="K108822"/>
    </row>
    <row r="108823" spans="11:11">
      <c r="K108823"/>
    </row>
    <row r="108824" spans="11:11">
      <c r="K108824"/>
    </row>
    <row r="108825" spans="11:11">
      <c r="K108825"/>
    </row>
    <row r="108826" spans="11:11">
      <c r="K108826"/>
    </row>
    <row r="108827" spans="11:11">
      <c r="K108827"/>
    </row>
    <row r="108828" spans="11:11">
      <c r="K108828"/>
    </row>
    <row r="108829" spans="11:11">
      <c r="K108829"/>
    </row>
    <row r="108830" spans="11:11">
      <c r="K108830"/>
    </row>
    <row r="108831" spans="11:11">
      <c r="K108831"/>
    </row>
    <row r="108832" spans="11:11">
      <c r="K108832"/>
    </row>
    <row r="108833" spans="11:11">
      <c r="K108833"/>
    </row>
    <row r="108834" spans="11:11">
      <c r="K108834"/>
    </row>
    <row r="108835" spans="11:11">
      <c r="K108835"/>
    </row>
    <row r="108836" spans="11:11">
      <c r="K108836"/>
    </row>
    <row r="108837" spans="11:11">
      <c r="K108837"/>
    </row>
    <row r="108838" spans="11:11">
      <c r="K108838"/>
    </row>
    <row r="108839" spans="11:11">
      <c r="K108839"/>
    </row>
    <row r="108840" spans="11:11">
      <c r="K108840"/>
    </row>
    <row r="108841" spans="11:11">
      <c r="K108841"/>
    </row>
    <row r="108842" spans="11:11">
      <c r="K108842"/>
    </row>
    <row r="108843" spans="11:11">
      <c r="K108843"/>
    </row>
    <row r="108844" spans="11:11">
      <c r="K108844"/>
    </row>
    <row r="108845" spans="11:11">
      <c r="K108845"/>
    </row>
    <row r="108846" spans="11:11">
      <c r="K108846"/>
    </row>
    <row r="108847" spans="11:11">
      <c r="K108847"/>
    </row>
    <row r="108848" spans="11:11">
      <c r="K108848"/>
    </row>
    <row r="108849" spans="11:11">
      <c r="K108849"/>
    </row>
    <row r="108850" spans="11:11">
      <c r="K108850"/>
    </row>
    <row r="108851" spans="11:11">
      <c r="K108851"/>
    </row>
    <row r="108852" spans="11:11">
      <c r="K108852"/>
    </row>
    <row r="108853" spans="11:11">
      <c r="K108853"/>
    </row>
    <row r="108854" spans="11:11">
      <c r="K108854"/>
    </row>
    <row r="108855" spans="11:11">
      <c r="K108855"/>
    </row>
    <row r="108856" spans="11:11">
      <c r="K108856"/>
    </row>
    <row r="108857" spans="11:11">
      <c r="K108857"/>
    </row>
    <row r="108858" spans="11:11">
      <c r="K108858"/>
    </row>
    <row r="108859" spans="11:11">
      <c r="K108859"/>
    </row>
    <row r="108860" spans="11:11">
      <c r="K108860"/>
    </row>
    <row r="108861" spans="11:11">
      <c r="K108861"/>
    </row>
    <row r="108862" spans="11:11">
      <c r="K108862"/>
    </row>
    <row r="108863" spans="11:11">
      <c r="K108863"/>
    </row>
    <row r="108864" spans="11:11">
      <c r="K108864"/>
    </row>
    <row r="108865" spans="11:11">
      <c r="K108865"/>
    </row>
    <row r="108866" spans="11:11">
      <c r="K108866"/>
    </row>
    <row r="108867" spans="11:11">
      <c r="K108867"/>
    </row>
    <row r="108868" spans="11:11">
      <c r="K108868"/>
    </row>
    <row r="108869" spans="11:11">
      <c r="K108869"/>
    </row>
    <row r="108870" spans="11:11">
      <c r="K108870"/>
    </row>
    <row r="108871" spans="11:11">
      <c r="K108871"/>
    </row>
    <row r="108872" spans="11:11">
      <c r="K108872"/>
    </row>
    <row r="108873" spans="11:11">
      <c r="K108873"/>
    </row>
    <row r="108874" spans="11:11">
      <c r="K108874"/>
    </row>
    <row r="108875" spans="11:11">
      <c r="K108875"/>
    </row>
    <row r="108876" spans="11:11">
      <c r="K108876"/>
    </row>
    <row r="108877" spans="11:11">
      <c r="K108877"/>
    </row>
    <row r="108878" spans="11:11">
      <c r="K108878"/>
    </row>
    <row r="108879" spans="11:11">
      <c r="K108879"/>
    </row>
    <row r="108880" spans="11:11">
      <c r="K108880"/>
    </row>
    <row r="108881" spans="11:11">
      <c r="K108881"/>
    </row>
    <row r="108882" spans="11:11">
      <c r="K108882"/>
    </row>
    <row r="108883" spans="11:11">
      <c r="K108883"/>
    </row>
    <row r="108884" spans="11:11">
      <c r="K108884"/>
    </row>
    <row r="108885" spans="11:11">
      <c r="K108885"/>
    </row>
    <row r="108886" spans="11:11">
      <c r="K108886"/>
    </row>
    <row r="108887" spans="11:11">
      <c r="K108887"/>
    </row>
    <row r="108888" spans="11:11">
      <c r="K108888"/>
    </row>
    <row r="108889" spans="11:11">
      <c r="K108889"/>
    </row>
    <row r="108890" spans="11:11">
      <c r="K108890"/>
    </row>
    <row r="108891" spans="11:11">
      <c r="K108891"/>
    </row>
    <row r="108892" spans="11:11">
      <c r="K108892"/>
    </row>
    <row r="108893" spans="11:11">
      <c r="K108893"/>
    </row>
    <row r="108894" spans="11:11">
      <c r="K108894"/>
    </row>
    <row r="108895" spans="11:11">
      <c r="K108895"/>
    </row>
    <row r="108896" spans="11:11">
      <c r="K108896"/>
    </row>
    <row r="108897" spans="11:11">
      <c r="K108897"/>
    </row>
    <row r="108898" spans="11:11">
      <c r="K108898"/>
    </row>
    <row r="108899" spans="11:11">
      <c r="K108899"/>
    </row>
    <row r="108900" spans="11:11">
      <c r="K108900"/>
    </row>
    <row r="108901" spans="11:11">
      <c r="K108901"/>
    </row>
    <row r="108902" spans="11:11">
      <c r="K108902"/>
    </row>
    <row r="108903" spans="11:11">
      <c r="K108903"/>
    </row>
    <row r="108904" spans="11:11">
      <c r="K108904"/>
    </row>
    <row r="108905" spans="11:11">
      <c r="K108905"/>
    </row>
    <row r="108906" spans="11:11">
      <c r="K108906"/>
    </row>
    <row r="108907" spans="11:11">
      <c r="K108907"/>
    </row>
    <row r="108908" spans="11:11">
      <c r="K108908"/>
    </row>
    <row r="108909" spans="11:11">
      <c r="K108909"/>
    </row>
    <row r="108910" spans="11:11">
      <c r="K108910"/>
    </row>
    <row r="108911" spans="11:11">
      <c r="K108911"/>
    </row>
    <row r="108912" spans="11:11">
      <c r="K108912"/>
    </row>
    <row r="108913" spans="11:11">
      <c r="K108913"/>
    </row>
    <row r="108914" spans="11:11">
      <c r="K108914"/>
    </row>
    <row r="108915" spans="11:11">
      <c r="K108915"/>
    </row>
    <row r="108916" spans="11:11">
      <c r="K108916"/>
    </row>
    <row r="108917" spans="11:11">
      <c r="K108917"/>
    </row>
    <row r="108918" spans="11:11">
      <c r="K108918"/>
    </row>
    <row r="108919" spans="11:11">
      <c r="K108919"/>
    </row>
    <row r="108920" spans="11:11">
      <c r="K108920"/>
    </row>
    <row r="108921" spans="11:11">
      <c r="K108921"/>
    </row>
    <row r="108922" spans="11:11">
      <c r="K108922"/>
    </row>
    <row r="108923" spans="11:11">
      <c r="K108923"/>
    </row>
    <row r="108924" spans="11:11">
      <c r="K108924"/>
    </row>
    <row r="108925" spans="11:11">
      <c r="K108925"/>
    </row>
    <row r="108926" spans="11:11">
      <c r="K108926"/>
    </row>
    <row r="108927" spans="11:11">
      <c r="K108927"/>
    </row>
    <row r="108928" spans="11:11">
      <c r="K108928"/>
    </row>
    <row r="108929" spans="11:11">
      <c r="K108929"/>
    </row>
    <row r="108930" spans="11:11">
      <c r="K108930"/>
    </row>
    <row r="108931" spans="11:11">
      <c r="K108931"/>
    </row>
    <row r="108932" spans="11:11">
      <c r="K108932"/>
    </row>
    <row r="108933" spans="11:11">
      <c r="K108933"/>
    </row>
    <row r="108934" spans="11:11">
      <c r="K108934"/>
    </row>
    <row r="108935" spans="11:11">
      <c r="K108935"/>
    </row>
    <row r="108936" spans="11:11">
      <c r="K108936"/>
    </row>
    <row r="108937" spans="11:11">
      <c r="K108937"/>
    </row>
    <row r="108938" spans="11:11">
      <c r="K108938"/>
    </row>
    <row r="108939" spans="11:11">
      <c r="K108939"/>
    </row>
    <row r="108940" spans="11:11">
      <c r="K108940"/>
    </row>
    <row r="108941" spans="11:11">
      <c r="K108941"/>
    </row>
    <row r="108942" spans="11:11">
      <c r="K108942"/>
    </row>
    <row r="108943" spans="11:11">
      <c r="K108943"/>
    </row>
    <row r="108944" spans="11:11">
      <c r="K108944"/>
    </row>
    <row r="108945" spans="11:11">
      <c r="K108945"/>
    </row>
    <row r="108946" spans="11:11">
      <c r="K108946"/>
    </row>
    <row r="108947" spans="11:11">
      <c r="K108947"/>
    </row>
    <row r="108948" spans="11:11">
      <c r="K108948"/>
    </row>
    <row r="108949" spans="11:11">
      <c r="K108949"/>
    </row>
    <row r="108950" spans="11:11">
      <c r="K108950"/>
    </row>
    <row r="108951" spans="11:11">
      <c r="K108951"/>
    </row>
    <row r="108952" spans="11:11">
      <c r="K108952"/>
    </row>
    <row r="108953" spans="11:11">
      <c r="K108953"/>
    </row>
    <row r="108954" spans="11:11">
      <c r="K108954"/>
    </row>
    <row r="108955" spans="11:11">
      <c r="K108955"/>
    </row>
    <row r="108956" spans="11:11">
      <c r="K108956"/>
    </row>
    <row r="108957" spans="11:11">
      <c r="K108957"/>
    </row>
    <row r="108958" spans="11:11">
      <c r="K108958"/>
    </row>
    <row r="108959" spans="11:11">
      <c r="K108959"/>
    </row>
    <row r="108960" spans="11:11">
      <c r="K108960"/>
    </row>
    <row r="108961" spans="11:11">
      <c r="K108961"/>
    </row>
    <row r="108962" spans="11:11">
      <c r="K108962"/>
    </row>
    <row r="108963" spans="11:11">
      <c r="K108963"/>
    </row>
    <row r="108964" spans="11:11">
      <c r="K108964"/>
    </row>
    <row r="108965" spans="11:11">
      <c r="K108965"/>
    </row>
    <row r="108966" spans="11:11">
      <c r="K108966"/>
    </row>
    <row r="108967" spans="11:11">
      <c r="K108967"/>
    </row>
    <row r="108968" spans="11:11">
      <c r="K108968"/>
    </row>
    <row r="108969" spans="11:11">
      <c r="K108969"/>
    </row>
    <row r="108970" spans="11:11">
      <c r="K108970"/>
    </row>
    <row r="108971" spans="11:11">
      <c r="K108971"/>
    </row>
    <row r="108972" spans="11:11">
      <c r="K108972"/>
    </row>
    <row r="108973" spans="11:11">
      <c r="K108973"/>
    </row>
    <row r="108974" spans="11:11">
      <c r="K108974"/>
    </row>
    <row r="108975" spans="11:11">
      <c r="K108975"/>
    </row>
    <row r="108976" spans="11:11">
      <c r="K108976"/>
    </row>
    <row r="108977" spans="11:11">
      <c r="K108977"/>
    </row>
    <row r="108978" spans="11:11">
      <c r="K108978"/>
    </row>
    <row r="108979" spans="11:11">
      <c r="K108979"/>
    </row>
    <row r="108980" spans="11:11">
      <c r="K108980"/>
    </row>
    <row r="108981" spans="11:11">
      <c r="K108981"/>
    </row>
    <row r="108982" spans="11:11">
      <c r="K108982"/>
    </row>
    <row r="108983" spans="11:11">
      <c r="K108983"/>
    </row>
    <row r="108984" spans="11:11">
      <c r="K108984"/>
    </row>
    <row r="108985" spans="11:11">
      <c r="K108985"/>
    </row>
    <row r="108986" spans="11:11">
      <c r="K108986"/>
    </row>
    <row r="108987" spans="11:11">
      <c r="K108987"/>
    </row>
    <row r="108988" spans="11:11">
      <c r="K108988"/>
    </row>
    <row r="108989" spans="11:11">
      <c r="K108989"/>
    </row>
    <row r="108990" spans="11:11">
      <c r="K108990"/>
    </row>
    <row r="108991" spans="11:11">
      <c r="K108991"/>
    </row>
    <row r="108992" spans="11:11">
      <c r="K108992"/>
    </row>
    <row r="108993" spans="11:11">
      <c r="K108993"/>
    </row>
    <row r="108994" spans="11:11">
      <c r="K108994"/>
    </row>
    <row r="108995" spans="11:11">
      <c r="K108995"/>
    </row>
    <row r="108996" spans="11:11">
      <c r="K108996"/>
    </row>
    <row r="108997" spans="11:11">
      <c r="K108997"/>
    </row>
    <row r="108998" spans="11:11">
      <c r="K108998"/>
    </row>
    <row r="108999" spans="11:11">
      <c r="K108999"/>
    </row>
    <row r="109000" spans="11:11">
      <c r="K109000"/>
    </row>
    <row r="109001" spans="11:11">
      <c r="K109001"/>
    </row>
    <row r="109002" spans="11:11">
      <c r="K109002"/>
    </row>
    <row r="109003" spans="11:11">
      <c r="K109003"/>
    </row>
    <row r="109004" spans="11:11">
      <c r="K109004"/>
    </row>
    <row r="109005" spans="11:11">
      <c r="K109005"/>
    </row>
    <row r="109006" spans="11:11">
      <c r="K109006"/>
    </row>
    <row r="109007" spans="11:11">
      <c r="K109007"/>
    </row>
    <row r="109008" spans="11:11">
      <c r="K109008"/>
    </row>
    <row r="109009" spans="11:11">
      <c r="K109009"/>
    </row>
    <row r="109010" spans="11:11">
      <c r="K109010"/>
    </row>
    <row r="109011" spans="11:11">
      <c r="K109011"/>
    </row>
    <row r="109012" spans="11:11">
      <c r="K109012"/>
    </row>
    <row r="109013" spans="11:11">
      <c r="K109013"/>
    </row>
    <row r="109014" spans="11:11">
      <c r="K109014"/>
    </row>
    <row r="109015" spans="11:11">
      <c r="K109015"/>
    </row>
    <row r="109016" spans="11:11">
      <c r="K109016"/>
    </row>
    <row r="109017" spans="11:11">
      <c r="K109017"/>
    </row>
    <row r="109018" spans="11:11">
      <c r="K109018"/>
    </row>
    <row r="109019" spans="11:11">
      <c r="K109019"/>
    </row>
    <row r="109020" spans="11:11">
      <c r="K109020"/>
    </row>
    <row r="109021" spans="11:11">
      <c r="K109021"/>
    </row>
    <row r="109022" spans="11:11">
      <c r="K109022"/>
    </row>
    <row r="109023" spans="11:11">
      <c r="K109023"/>
    </row>
    <row r="109024" spans="11:11">
      <c r="K109024"/>
    </row>
    <row r="109025" spans="11:11">
      <c r="K109025"/>
    </row>
    <row r="109026" spans="11:11">
      <c r="K109026"/>
    </row>
    <row r="109027" spans="11:11">
      <c r="K109027"/>
    </row>
    <row r="109028" spans="11:11">
      <c r="K109028"/>
    </row>
    <row r="109029" spans="11:11">
      <c r="K109029"/>
    </row>
    <row r="109030" spans="11:11">
      <c r="K109030"/>
    </row>
    <row r="109031" spans="11:11">
      <c r="K109031"/>
    </row>
    <row r="109032" spans="11:11">
      <c r="K109032"/>
    </row>
    <row r="109033" spans="11:11">
      <c r="K109033"/>
    </row>
    <row r="109034" spans="11:11">
      <c r="K109034"/>
    </row>
    <row r="109035" spans="11:11">
      <c r="K109035"/>
    </row>
    <row r="109036" spans="11:11">
      <c r="K109036"/>
    </row>
    <row r="109037" spans="11:11">
      <c r="K109037"/>
    </row>
    <row r="109038" spans="11:11">
      <c r="K109038"/>
    </row>
    <row r="109039" spans="11:11">
      <c r="K109039"/>
    </row>
    <row r="109040" spans="11:11">
      <c r="K109040"/>
    </row>
    <row r="109041" spans="11:11">
      <c r="K109041"/>
    </row>
    <row r="109042" spans="11:11">
      <c r="K109042"/>
    </row>
    <row r="109043" spans="11:11">
      <c r="K109043"/>
    </row>
    <row r="109044" spans="11:11">
      <c r="K109044"/>
    </row>
    <row r="109045" spans="11:11">
      <c r="K109045"/>
    </row>
    <row r="109046" spans="11:11">
      <c r="K109046"/>
    </row>
    <row r="109047" spans="11:11">
      <c r="K109047"/>
    </row>
    <row r="109048" spans="11:11">
      <c r="K109048"/>
    </row>
    <row r="109049" spans="11:11">
      <c r="K109049"/>
    </row>
    <row r="109050" spans="11:11">
      <c r="K109050"/>
    </row>
    <row r="109051" spans="11:11">
      <c r="K109051"/>
    </row>
    <row r="109052" spans="11:11">
      <c r="K109052"/>
    </row>
    <row r="109053" spans="11:11">
      <c r="K109053"/>
    </row>
    <row r="109054" spans="11:11">
      <c r="K109054"/>
    </row>
    <row r="109055" spans="11:11">
      <c r="K109055"/>
    </row>
    <row r="109056" spans="11:11">
      <c r="K109056"/>
    </row>
    <row r="109057" spans="11:11">
      <c r="K109057"/>
    </row>
    <row r="109058" spans="11:11">
      <c r="K109058"/>
    </row>
    <row r="109059" spans="11:11">
      <c r="K109059"/>
    </row>
    <row r="109060" spans="11:11">
      <c r="K109060"/>
    </row>
    <row r="109061" spans="11:11">
      <c r="K109061"/>
    </row>
    <row r="109062" spans="11:11">
      <c r="K109062"/>
    </row>
    <row r="109063" spans="11:11">
      <c r="K109063"/>
    </row>
    <row r="109064" spans="11:11">
      <c r="K109064"/>
    </row>
    <row r="109065" spans="11:11">
      <c r="K109065"/>
    </row>
    <row r="109066" spans="11:11">
      <c r="K109066"/>
    </row>
    <row r="109067" spans="11:11">
      <c r="K109067"/>
    </row>
    <row r="109068" spans="11:11">
      <c r="K109068"/>
    </row>
    <row r="109069" spans="11:11">
      <c r="K109069"/>
    </row>
    <row r="109070" spans="11:11">
      <c r="K109070"/>
    </row>
    <row r="109071" spans="11:11">
      <c r="K109071"/>
    </row>
    <row r="109072" spans="11:11">
      <c r="K109072"/>
    </row>
    <row r="109073" spans="11:11">
      <c r="K109073"/>
    </row>
    <row r="109074" spans="11:11">
      <c r="K109074"/>
    </row>
    <row r="109075" spans="11:11">
      <c r="K109075"/>
    </row>
    <row r="109076" spans="11:11">
      <c r="K109076"/>
    </row>
    <row r="109077" spans="11:11">
      <c r="K109077"/>
    </row>
    <row r="109078" spans="11:11">
      <c r="K109078"/>
    </row>
    <row r="109079" spans="11:11">
      <c r="K109079"/>
    </row>
    <row r="109080" spans="11:11">
      <c r="K109080"/>
    </row>
    <row r="109081" spans="11:11">
      <c r="K109081"/>
    </row>
    <row r="109082" spans="11:11">
      <c r="K109082"/>
    </row>
    <row r="109083" spans="11:11">
      <c r="K109083"/>
    </row>
    <row r="109084" spans="11:11">
      <c r="K109084"/>
    </row>
    <row r="109085" spans="11:11">
      <c r="K109085"/>
    </row>
    <row r="109086" spans="11:11">
      <c r="K109086"/>
    </row>
    <row r="109087" spans="11:11">
      <c r="K109087"/>
    </row>
    <row r="109088" spans="11:11">
      <c r="K109088"/>
    </row>
    <row r="109089" spans="11:11">
      <c r="K109089"/>
    </row>
    <row r="109090" spans="11:11">
      <c r="K109090"/>
    </row>
    <row r="109091" spans="11:11">
      <c r="K109091"/>
    </row>
    <row r="109092" spans="11:11">
      <c r="K109092"/>
    </row>
    <row r="109093" spans="11:11">
      <c r="K109093"/>
    </row>
    <row r="109094" spans="11:11">
      <c r="K109094"/>
    </row>
    <row r="109095" spans="11:11">
      <c r="K109095"/>
    </row>
    <row r="109096" spans="11:11">
      <c r="K109096"/>
    </row>
    <row r="109097" spans="11:11">
      <c r="K109097"/>
    </row>
    <row r="109098" spans="11:11">
      <c r="K109098"/>
    </row>
    <row r="109099" spans="11:11">
      <c r="K109099"/>
    </row>
    <row r="109100" spans="11:11">
      <c r="K109100"/>
    </row>
    <row r="109101" spans="11:11">
      <c r="K109101"/>
    </row>
    <row r="109102" spans="11:11">
      <c r="K109102"/>
    </row>
    <row r="109103" spans="11:11">
      <c r="K109103"/>
    </row>
    <row r="109104" spans="11:11">
      <c r="K109104"/>
    </row>
    <row r="109105" spans="11:11">
      <c r="K109105"/>
    </row>
    <row r="109106" spans="11:11">
      <c r="K109106"/>
    </row>
    <row r="109107" spans="11:11">
      <c r="K109107"/>
    </row>
    <row r="109108" spans="11:11">
      <c r="K109108"/>
    </row>
    <row r="109109" spans="11:11">
      <c r="K109109"/>
    </row>
    <row r="109110" spans="11:11">
      <c r="K109110"/>
    </row>
    <row r="109111" spans="11:11">
      <c r="K109111"/>
    </row>
    <row r="109112" spans="11:11">
      <c r="K109112"/>
    </row>
    <row r="109113" spans="11:11">
      <c r="K109113"/>
    </row>
    <row r="109114" spans="11:11">
      <c r="K109114"/>
    </row>
    <row r="109115" spans="11:11">
      <c r="K109115"/>
    </row>
    <row r="109116" spans="11:11">
      <c r="K109116"/>
    </row>
    <row r="109117" spans="11:11">
      <c r="K109117"/>
    </row>
    <row r="109118" spans="11:11">
      <c r="K109118"/>
    </row>
    <row r="109119" spans="11:11">
      <c r="K109119"/>
    </row>
    <row r="109120" spans="11:11">
      <c r="K109120"/>
    </row>
    <row r="109121" spans="11:11">
      <c r="K109121"/>
    </row>
    <row r="109122" spans="11:11">
      <c r="K109122"/>
    </row>
    <row r="109123" spans="11:11">
      <c r="K109123"/>
    </row>
    <row r="109124" spans="11:11">
      <c r="K109124"/>
    </row>
    <row r="109125" spans="11:11">
      <c r="K109125"/>
    </row>
    <row r="109126" spans="11:11">
      <c r="K109126"/>
    </row>
    <row r="109127" spans="11:11">
      <c r="K109127"/>
    </row>
    <row r="109128" spans="11:11">
      <c r="K109128"/>
    </row>
    <row r="109129" spans="11:11">
      <c r="K109129"/>
    </row>
    <row r="109130" spans="11:11">
      <c r="K109130"/>
    </row>
    <row r="109131" spans="11:11">
      <c r="K109131"/>
    </row>
    <row r="109132" spans="11:11">
      <c r="K109132"/>
    </row>
    <row r="109133" spans="11:11">
      <c r="K109133"/>
    </row>
    <row r="109134" spans="11:11">
      <c r="K109134"/>
    </row>
    <row r="109135" spans="11:11">
      <c r="K109135"/>
    </row>
    <row r="109136" spans="11:11">
      <c r="K109136"/>
    </row>
    <row r="109137" spans="11:11">
      <c r="K109137"/>
    </row>
    <row r="109138" spans="11:11">
      <c r="K109138"/>
    </row>
    <row r="109139" spans="11:11">
      <c r="K109139"/>
    </row>
    <row r="109140" spans="11:11">
      <c r="K109140"/>
    </row>
    <row r="109141" spans="11:11">
      <c r="K109141"/>
    </row>
    <row r="109142" spans="11:11">
      <c r="K109142"/>
    </row>
    <row r="109143" spans="11:11">
      <c r="K109143"/>
    </row>
    <row r="109144" spans="11:11">
      <c r="K109144"/>
    </row>
    <row r="109145" spans="11:11">
      <c r="K109145"/>
    </row>
    <row r="109146" spans="11:11">
      <c r="K109146"/>
    </row>
    <row r="109147" spans="11:11">
      <c r="K109147"/>
    </row>
    <row r="109148" spans="11:11">
      <c r="K109148"/>
    </row>
    <row r="109149" spans="11:11">
      <c r="K109149"/>
    </row>
    <row r="109150" spans="11:11">
      <c r="K109150"/>
    </row>
    <row r="109151" spans="11:11">
      <c r="K109151"/>
    </row>
    <row r="109152" spans="11:11">
      <c r="K109152"/>
    </row>
    <row r="109153" spans="11:11">
      <c r="K109153"/>
    </row>
    <row r="109154" spans="11:11">
      <c r="K109154"/>
    </row>
    <row r="109155" spans="11:11">
      <c r="K109155"/>
    </row>
    <row r="109156" spans="11:11">
      <c r="K109156"/>
    </row>
    <row r="109157" spans="11:11">
      <c r="K109157"/>
    </row>
    <row r="109158" spans="11:11">
      <c r="K109158"/>
    </row>
    <row r="109159" spans="11:11">
      <c r="K109159"/>
    </row>
    <row r="109160" spans="11:11">
      <c r="K109160"/>
    </row>
    <row r="109161" spans="11:11">
      <c r="K109161"/>
    </row>
    <row r="109162" spans="11:11">
      <c r="K109162"/>
    </row>
    <row r="109163" spans="11:11">
      <c r="K109163"/>
    </row>
    <row r="109164" spans="11:11">
      <c r="K109164"/>
    </row>
    <row r="109165" spans="11:11">
      <c r="K109165"/>
    </row>
    <row r="109166" spans="11:11">
      <c r="K109166"/>
    </row>
    <row r="109167" spans="11:11">
      <c r="K109167"/>
    </row>
    <row r="109168" spans="11:11">
      <c r="K109168"/>
    </row>
    <row r="109169" spans="11:11">
      <c r="K109169"/>
    </row>
    <row r="109170" spans="11:11">
      <c r="K109170"/>
    </row>
    <row r="109171" spans="11:11">
      <c r="K109171"/>
    </row>
    <row r="109172" spans="11:11">
      <c r="K109172"/>
    </row>
    <row r="109173" spans="11:11">
      <c r="K109173"/>
    </row>
    <row r="109174" spans="11:11">
      <c r="K109174"/>
    </row>
    <row r="109175" spans="11:11">
      <c r="K109175"/>
    </row>
    <row r="109176" spans="11:11">
      <c r="K109176"/>
    </row>
    <row r="109177" spans="11:11">
      <c r="K109177"/>
    </row>
    <row r="109178" spans="11:11">
      <c r="K109178"/>
    </row>
    <row r="109179" spans="11:11">
      <c r="K109179"/>
    </row>
    <row r="109180" spans="11:11">
      <c r="K109180"/>
    </row>
    <row r="109181" spans="11:11">
      <c r="K109181"/>
    </row>
    <row r="109182" spans="11:11">
      <c r="K109182"/>
    </row>
    <row r="109183" spans="11:11">
      <c r="K109183"/>
    </row>
    <row r="109184" spans="11:11">
      <c r="K109184"/>
    </row>
    <row r="109185" spans="11:11">
      <c r="K109185"/>
    </row>
    <row r="109186" spans="11:11">
      <c r="K109186"/>
    </row>
    <row r="109187" spans="11:11">
      <c r="K109187"/>
    </row>
    <row r="109188" spans="11:11">
      <c r="K109188"/>
    </row>
    <row r="109189" spans="11:11">
      <c r="K109189"/>
    </row>
    <row r="109190" spans="11:11">
      <c r="K109190"/>
    </row>
    <row r="109191" spans="11:11">
      <c r="K109191"/>
    </row>
    <row r="109192" spans="11:11">
      <c r="K109192"/>
    </row>
    <row r="109193" spans="11:11">
      <c r="K109193"/>
    </row>
    <row r="109194" spans="11:11">
      <c r="K109194"/>
    </row>
    <row r="109195" spans="11:11">
      <c r="K109195"/>
    </row>
    <row r="109196" spans="11:11">
      <c r="K109196"/>
    </row>
    <row r="109197" spans="11:11">
      <c r="K109197"/>
    </row>
    <row r="109198" spans="11:11">
      <c r="K109198"/>
    </row>
    <row r="109199" spans="11:11">
      <c r="K109199"/>
    </row>
    <row r="109200" spans="11:11">
      <c r="K109200"/>
    </row>
    <row r="109201" spans="11:11">
      <c r="K109201"/>
    </row>
    <row r="109202" spans="11:11">
      <c r="K109202"/>
    </row>
    <row r="109203" spans="11:11">
      <c r="K109203"/>
    </row>
    <row r="109204" spans="11:11">
      <c r="K109204"/>
    </row>
    <row r="109205" spans="11:11">
      <c r="K109205"/>
    </row>
    <row r="109206" spans="11:11">
      <c r="K109206"/>
    </row>
    <row r="109207" spans="11:11">
      <c r="K109207"/>
    </row>
    <row r="109208" spans="11:11">
      <c r="K109208"/>
    </row>
    <row r="109209" spans="11:11">
      <c r="K109209"/>
    </row>
    <row r="109210" spans="11:11">
      <c r="K109210"/>
    </row>
    <row r="109211" spans="11:11">
      <c r="K109211"/>
    </row>
    <row r="109212" spans="11:11">
      <c r="K109212"/>
    </row>
    <row r="109213" spans="11:11">
      <c r="K109213"/>
    </row>
    <row r="109214" spans="11:11">
      <c r="K109214"/>
    </row>
    <row r="109215" spans="11:11">
      <c r="K109215"/>
    </row>
    <row r="109216" spans="11:11">
      <c r="K109216"/>
    </row>
    <row r="109217" spans="11:11">
      <c r="K109217"/>
    </row>
    <row r="109218" spans="11:11">
      <c r="K109218"/>
    </row>
    <row r="109219" spans="11:11">
      <c r="K109219"/>
    </row>
    <row r="109220" spans="11:11">
      <c r="K109220"/>
    </row>
    <row r="109221" spans="11:11">
      <c r="K109221"/>
    </row>
    <row r="109222" spans="11:11">
      <c r="K109222"/>
    </row>
    <row r="109223" spans="11:11">
      <c r="K109223"/>
    </row>
    <row r="109224" spans="11:11">
      <c r="K109224"/>
    </row>
    <row r="109225" spans="11:11">
      <c r="K109225"/>
    </row>
    <row r="109226" spans="11:11">
      <c r="K109226"/>
    </row>
    <row r="109227" spans="11:11">
      <c r="K109227"/>
    </row>
    <row r="109228" spans="11:11">
      <c r="K109228"/>
    </row>
    <row r="109229" spans="11:11">
      <c r="K109229"/>
    </row>
    <row r="109230" spans="11:11">
      <c r="K109230"/>
    </row>
    <row r="109231" spans="11:11">
      <c r="K109231"/>
    </row>
    <row r="109232" spans="11:11">
      <c r="K109232"/>
    </row>
    <row r="109233" spans="11:11">
      <c r="K109233"/>
    </row>
    <row r="109234" spans="11:11">
      <c r="K109234"/>
    </row>
    <row r="109235" spans="11:11">
      <c r="K109235"/>
    </row>
    <row r="109236" spans="11:11">
      <c r="K109236"/>
    </row>
    <row r="109237" spans="11:11">
      <c r="K109237"/>
    </row>
    <row r="109238" spans="11:11">
      <c r="K109238"/>
    </row>
    <row r="109239" spans="11:11">
      <c r="K109239"/>
    </row>
    <row r="109240" spans="11:11">
      <c r="K109240"/>
    </row>
    <row r="109241" spans="11:11">
      <c r="K109241"/>
    </row>
    <row r="109242" spans="11:11">
      <c r="K109242"/>
    </row>
    <row r="109243" spans="11:11">
      <c r="K109243"/>
    </row>
    <row r="109244" spans="11:11">
      <c r="K109244"/>
    </row>
    <row r="109245" spans="11:11">
      <c r="K109245"/>
    </row>
    <row r="109246" spans="11:11">
      <c r="K109246"/>
    </row>
    <row r="109247" spans="11:11">
      <c r="K109247"/>
    </row>
    <row r="109248" spans="11:11">
      <c r="K109248"/>
    </row>
    <row r="109249" spans="11:11">
      <c r="K109249"/>
    </row>
    <row r="109250" spans="11:11">
      <c r="K109250"/>
    </row>
    <row r="109251" spans="11:11">
      <c r="K109251"/>
    </row>
    <row r="109252" spans="11:11">
      <c r="K109252"/>
    </row>
    <row r="109253" spans="11:11">
      <c r="K109253"/>
    </row>
    <row r="109254" spans="11:11">
      <c r="K109254"/>
    </row>
    <row r="109255" spans="11:11">
      <c r="K109255"/>
    </row>
    <row r="109256" spans="11:11">
      <c r="K109256"/>
    </row>
    <row r="109257" spans="11:11">
      <c r="K109257"/>
    </row>
    <row r="109258" spans="11:11">
      <c r="K109258"/>
    </row>
    <row r="109259" spans="11:11">
      <c r="K109259"/>
    </row>
    <row r="109260" spans="11:11">
      <c r="K109260"/>
    </row>
    <row r="109261" spans="11:11">
      <c r="K109261"/>
    </row>
    <row r="109262" spans="11:11">
      <c r="K109262"/>
    </row>
    <row r="109263" spans="11:11">
      <c r="K109263"/>
    </row>
    <row r="109264" spans="11:11">
      <c r="K109264"/>
    </row>
    <row r="109265" spans="11:11">
      <c r="K109265"/>
    </row>
    <row r="109266" spans="11:11">
      <c r="K109266"/>
    </row>
    <row r="109267" spans="11:11">
      <c r="K109267"/>
    </row>
    <row r="109268" spans="11:11">
      <c r="K109268"/>
    </row>
    <row r="109269" spans="11:11">
      <c r="K109269"/>
    </row>
    <row r="109270" spans="11:11">
      <c r="K109270"/>
    </row>
    <row r="109271" spans="11:11">
      <c r="K109271"/>
    </row>
    <row r="109272" spans="11:11">
      <c r="K109272"/>
    </row>
    <row r="109273" spans="11:11">
      <c r="K109273"/>
    </row>
    <row r="109274" spans="11:11">
      <c r="K109274"/>
    </row>
    <row r="109275" spans="11:11">
      <c r="K109275"/>
    </row>
    <row r="109276" spans="11:11">
      <c r="K109276"/>
    </row>
    <row r="109277" spans="11:11">
      <c r="K109277"/>
    </row>
    <row r="109278" spans="11:11">
      <c r="K109278"/>
    </row>
    <row r="109279" spans="11:11">
      <c r="K109279"/>
    </row>
    <row r="109280" spans="11:11">
      <c r="K109280"/>
    </row>
    <row r="109281" spans="11:11">
      <c r="K109281"/>
    </row>
    <row r="109282" spans="11:11">
      <c r="K109282"/>
    </row>
    <row r="109283" spans="11:11">
      <c r="K109283"/>
    </row>
    <row r="109284" spans="11:11">
      <c r="K109284"/>
    </row>
    <row r="109285" spans="11:11">
      <c r="K109285"/>
    </row>
    <row r="109286" spans="11:11">
      <c r="K109286"/>
    </row>
    <row r="109287" spans="11:11">
      <c r="K109287"/>
    </row>
    <row r="109288" spans="11:11">
      <c r="K109288"/>
    </row>
    <row r="109289" spans="11:11">
      <c r="K109289"/>
    </row>
    <row r="109290" spans="11:11">
      <c r="K109290"/>
    </row>
    <row r="109291" spans="11:11">
      <c r="K109291"/>
    </row>
    <row r="109292" spans="11:11">
      <c r="K109292"/>
    </row>
    <row r="109293" spans="11:11">
      <c r="K109293"/>
    </row>
    <row r="109294" spans="11:11">
      <c r="K109294"/>
    </row>
    <row r="109295" spans="11:11">
      <c r="K109295"/>
    </row>
    <row r="109296" spans="11:11">
      <c r="K109296"/>
    </row>
    <row r="109297" spans="11:11">
      <c r="K109297"/>
    </row>
    <row r="109298" spans="11:11">
      <c r="K109298"/>
    </row>
    <row r="109299" spans="11:11">
      <c r="K109299"/>
    </row>
    <row r="109300" spans="11:11">
      <c r="K109300"/>
    </row>
    <row r="109301" spans="11:11">
      <c r="K109301"/>
    </row>
    <row r="109302" spans="11:11">
      <c r="K109302"/>
    </row>
    <row r="109303" spans="11:11">
      <c r="K109303"/>
    </row>
    <row r="109304" spans="11:11">
      <c r="K109304"/>
    </row>
    <row r="109305" spans="11:11">
      <c r="K109305"/>
    </row>
    <row r="109306" spans="11:11">
      <c r="K109306"/>
    </row>
    <row r="109307" spans="11:11">
      <c r="K109307"/>
    </row>
    <row r="109308" spans="11:11">
      <c r="K109308"/>
    </row>
    <row r="109309" spans="11:11">
      <c r="K109309"/>
    </row>
    <row r="109310" spans="11:11">
      <c r="K109310"/>
    </row>
    <row r="109311" spans="11:11">
      <c r="K109311"/>
    </row>
    <row r="109312" spans="11:11">
      <c r="K109312"/>
    </row>
    <row r="109313" spans="11:11">
      <c r="K109313"/>
    </row>
    <row r="109314" spans="11:11">
      <c r="K109314"/>
    </row>
    <row r="109315" spans="11:11">
      <c r="K109315"/>
    </row>
    <row r="109316" spans="11:11">
      <c r="K109316"/>
    </row>
    <row r="109317" spans="11:11">
      <c r="K109317"/>
    </row>
    <row r="109318" spans="11:11">
      <c r="K109318"/>
    </row>
    <row r="109319" spans="11:11">
      <c r="K109319"/>
    </row>
    <row r="109320" spans="11:11">
      <c r="K109320"/>
    </row>
    <row r="109321" spans="11:11">
      <c r="K109321"/>
    </row>
    <row r="109322" spans="11:11">
      <c r="K109322"/>
    </row>
    <row r="109323" spans="11:11">
      <c r="K109323"/>
    </row>
    <row r="109324" spans="11:11">
      <c r="K109324"/>
    </row>
    <row r="109325" spans="11:11">
      <c r="K109325"/>
    </row>
    <row r="109326" spans="11:11">
      <c r="K109326"/>
    </row>
    <row r="109327" spans="11:11">
      <c r="K109327"/>
    </row>
    <row r="109328" spans="11:11">
      <c r="K109328"/>
    </row>
    <row r="109329" spans="11:11">
      <c r="K109329"/>
    </row>
    <row r="109330" spans="11:11">
      <c r="K109330"/>
    </row>
    <row r="109331" spans="11:11">
      <c r="K109331"/>
    </row>
    <row r="109332" spans="11:11">
      <c r="K109332"/>
    </row>
    <row r="109333" spans="11:11">
      <c r="K109333"/>
    </row>
    <row r="109334" spans="11:11">
      <c r="K109334"/>
    </row>
    <row r="109335" spans="11:11">
      <c r="K109335"/>
    </row>
    <row r="109336" spans="11:11">
      <c r="K109336"/>
    </row>
    <row r="109337" spans="11:11">
      <c r="K109337"/>
    </row>
    <row r="109338" spans="11:11">
      <c r="K109338"/>
    </row>
    <row r="109339" spans="11:11">
      <c r="K109339"/>
    </row>
    <row r="109340" spans="11:11">
      <c r="K109340"/>
    </row>
    <row r="109341" spans="11:11">
      <c r="K109341"/>
    </row>
    <row r="109342" spans="11:11">
      <c r="K109342"/>
    </row>
    <row r="109343" spans="11:11">
      <c r="K109343"/>
    </row>
    <row r="109344" spans="11:11">
      <c r="K109344"/>
    </row>
    <row r="109345" spans="11:11">
      <c r="K109345"/>
    </row>
    <row r="109346" spans="11:11">
      <c r="K109346"/>
    </row>
    <row r="109347" spans="11:11">
      <c r="K109347"/>
    </row>
    <row r="109348" spans="11:11">
      <c r="K109348"/>
    </row>
    <row r="109349" spans="11:11">
      <c r="K109349"/>
    </row>
    <row r="109350" spans="11:11">
      <c r="K109350"/>
    </row>
    <row r="109351" spans="11:11">
      <c r="K109351"/>
    </row>
    <row r="109352" spans="11:11">
      <c r="K109352"/>
    </row>
    <row r="109353" spans="11:11">
      <c r="K109353"/>
    </row>
    <row r="109354" spans="11:11">
      <c r="K109354"/>
    </row>
    <row r="109355" spans="11:11">
      <c r="K109355"/>
    </row>
    <row r="109356" spans="11:11">
      <c r="K109356"/>
    </row>
    <row r="109357" spans="11:11">
      <c r="K109357"/>
    </row>
    <row r="109358" spans="11:11">
      <c r="K109358"/>
    </row>
    <row r="109359" spans="11:11">
      <c r="K109359"/>
    </row>
    <row r="109360" spans="11:11">
      <c r="K109360"/>
    </row>
    <row r="109361" spans="11:11">
      <c r="K109361"/>
    </row>
    <row r="109362" spans="11:11">
      <c r="K109362"/>
    </row>
    <row r="109363" spans="11:11">
      <c r="K109363"/>
    </row>
    <row r="109364" spans="11:11">
      <c r="K109364"/>
    </row>
    <row r="109365" spans="11:11">
      <c r="K109365"/>
    </row>
    <row r="109366" spans="11:11">
      <c r="K109366"/>
    </row>
    <row r="109367" spans="11:11">
      <c r="K109367"/>
    </row>
    <row r="109368" spans="11:11">
      <c r="K109368"/>
    </row>
    <row r="109369" spans="11:11">
      <c r="K109369"/>
    </row>
    <row r="109370" spans="11:11">
      <c r="K109370"/>
    </row>
    <row r="109371" spans="11:11">
      <c r="K109371"/>
    </row>
    <row r="109372" spans="11:11">
      <c r="K109372"/>
    </row>
    <row r="109373" spans="11:11">
      <c r="K109373"/>
    </row>
    <row r="109374" spans="11:11">
      <c r="K109374"/>
    </row>
    <row r="109375" spans="11:11">
      <c r="K109375"/>
    </row>
    <row r="109376" spans="11:11">
      <c r="K109376"/>
    </row>
    <row r="109377" spans="11:11">
      <c r="K109377"/>
    </row>
    <row r="109378" spans="11:11">
      <c r="K109378"/>
    </row>
    <row r="109379" spans="11:11">
      <c r="K109379"/>
    </row>
    <row r="109380" spans="11:11">
      <c r="K109380"/>
    </row>
    <row r="109381" spans="11:11">
      <c r="K109381"/>
    </row>
    <row r="109382" spans="11:11">
      <c r="K109382"/>
    </row>
    <row r="109383" spans="11:11">
      <c r="K109383"/>
    </row>
    <row r="109384" spans="11:11">
      <c r="K109384"/>
    </row>
    <row r="109385" spans="11:11">
      <c r="K109385"/>
    </row>
    <row r="109386" spans="11:11">
      <c r="K109386"/>
    </row>
    <row r="109387" spans="11:11">
      <c r="K109387"/>
    </row>
    <row r="109388" spans="11:11">
      <c r="K109388"/>
    </row>
    <row r="109389" spans="11:11">
      <c r="K109389"/>
    </row>
    <row r="109390" spans="11:11">
      <c r="K109390"/>
    </row>
    <row r="109391" spans="11:11">
      <c r="K109391"/>
    </row>
    <row r="109392" spans="11:11">
      <c r="K109392"/>
    </row>
    <row r="109393" spans="11:11">
      <c r="K109393"/>
    </row>
    <row r="109394" spans="11:11">
      <c r="K109394"/>
    </row>
    <row r="109395" spans="11:11">
      <c r="K109395"/>
    </row>
    <row r="109396" spans="11:11">
      <c r="K109396"/>
    </row>
    <row r="109397" spans="11:11">
      <c r="K109397"/>
    </row>
    <row r="109398" spans="11:11">
      <c r="K109398"/>
    </row>
    <row r="109399" spans="11:11">
      <c r="K109399"/>
    </row>
    <row r="109400" spans="11:11">
      <c r="K109400"/>
    </row>
    <row r="109401" spans="11:11">
      <c r="K109401"/>
    </row>
    <row r="109402" spans="11:11">
      <c r="K109402"/>
    </row>
    <row r="109403" spans="11:11">
      <c r="K109403"/>
    </row>
    <row r="109404" spans="11:11">
      <c r="K109404"/>
    </row>
    <row r="109405" spans="11:11">
      <c r="K109405"/>
    </row>
    <row r="109406" spans="11:11">
      <c r="K109406"/>
    </row>
    <row r="109407" spans="11:11">
      <c r="K109407"/>
    </row>
    <row r="109408" spans="11:11">
      <c r="K109408"/>
    </row>
    <row r="109409" spans="11:11">
      <c r="K109409"/>
    </row>
    <row r="109410" spans="11:11">
      <c r="K109410"/>
    </row>
    <row r="109411" spans="11:11">
      <c r="K109411"/>
    </row>
    <row r="109412" spans="11:11">
      <c r="K109412"/>
    </row>
    <row r="109413" spans="11:11">
      <c r="K109413"/>
    </row>
    <row r="109414" spans="11:11">
      <c r="K109414"/>
    </row>
    <row r="109415" spans="11:11">
      <c r="K109415"/>
    </row>
    <row r="109416" spans="11:11">
      <c r="K109416"/>
    </row>
    <row r="109417" spans="11:11">
      <c r="K109417"/>
    </row>
    <row r="109418" spans="11:11">
      <c r="K109418"/>
    </row>
    <row r="109419" spans="11:11">
      <c r="K109419"/>
    </row>
    <row r="109420" spans="11:11">
      <c r="K109420"/>
    </row>
    <row r="109421" spans="11:11">
      <c r="K109421"/>
    </row>
    <row r="109422" spans="11:11">
      <c r="K109422"/>
    </row>
    <row r="109423" spans="11:11">
      <c r="K109423"/>
    </row>
    <row r="109424" spans="11:11">
      <c r="K109424"/>
    </row>
    <row r="109425" spans="11:11">
      <c r="K109425"/>
    </row>
    <row r="109426" spans="11:11">
      <c r="K109426"/>
    </row>
    <row r="109427" spans="11:11">
      <c r="K109427"/>
    </row>
    <row r="109428" spans="11:11">
      <c r="K109428"/>
    </row>
    <row r="109429" spans="11:11">
      <c r="K109429"/>
    </row>
    <row r="109430" spans="11:11">
      <c r="K109430"/>
    </row>
    <row r="109431" spans="11:11">
      <c r="K109431"/>
    </row>
    <row r="109432" spans="11:11">
      <c r="K109432"/>
    </row>
    <row r="109433" spans="11:11">
      <c r="K109433"/>
    </row>
    <row r="109434" spans="11:11">
      <c r="K109434"/>
    </row>
    <row r="109435" spans="11:11">
      <c r="K109435"/>
    </row>
    <row r="109436" spans="11:11">
      <c r="K109436"/>
    </row>
    <row r="109437" spans="11:11">
      <c r="K109437"/>
    </row>
    <row r="109438" spans="11:11">
      <c r="K109438"/>
    </row>
    <row r="109439" spans="11:11">
      <c r="K109439"/>
    </row>
    <row r="109440" spans="11:11">
      <c r="K109440"/>
    </row>
    <row r="109441" spans="11:11">
      <c r="K109441"/>
    </row>
    <row r="109442" spans="11:11">
      <c r="K109442"/>
    </row>
    <row r="109443" spans="11:11">
      <c r="K109443"/>
    </row>
    <row r="109444" spans="11:11">
      <c r="K109444"/>
    </row>
    <row r="109445" spans="11:11">
      <c r="K109445"/>
    </row>
    <row r="109446" spans="11:11">
      <c r="K109446"/>
    </row>
    <row r="109447" spans="11:11">
      <c r="K109447"/>
    </row>
    <row r="109448" spans="11:11">
      <c r="K109448"/>
    </row>
    <row r="109449" spans="11:11">
      <c r="K109449"/>
    </row>
    <row r="109450" spans="11:11">
      <c r="K109450"/>
    </row>
    <row r="109451" spans="11:11">
      <c r="K109451"/>
    </row>
    <row r="109452" spans="11:11">
      <c r="K109452"/>
    </row>
    <row r="109453" spans="11:11">
      <c r="K109453"/>
    </row>
    <row r="109454" spans="11:11">
      <c r="K109454"/>
    </row>
    <row r="109455" spans="11:11">
      <c r="K109455"/>
    </row>
    <row r="109456" spans="11:11">
      <c r="K109456"/>
    </row>
    <row r="109457" spans="11:11">
      <c r="K109457"/>
    </row>
    <row r="109458" spans="11:11">
      <c r="K109458"/>
    </row>
    <row r="109459" spans="11:11">
      <c r="K109459"/>
    </row>
    <row r="109460" spans="11:11">
      <c r="K109460"/>
    </row>
    <row r="109461" spans="11:11">
      <c r="K109461"/>
    </row>
    <row r="109462" spans="11:11">
      <c r="K109462"/>
    </row>
    <row r="109463" spans="11:11">
      <c r="K109463"/>
    </row>
    <row r="109464" spans="11:11">
      <c r="K109464"/>
    </row>
    <row r="109465" spans="11:11">
      <c r="K109465"/>
    </row>
    <row r="109466" spans="11:11">
      <c r="K109466"/>
    </row>
    <row r="109467" spans="11:11">
      <c r="K109467"/>
    </row>
    <row r="109468" spans="11:11">
      <c r="K109468"/>
    </row>
    <row r="109469" spans="11:11">
      <c r="K109469"/>
    </row>
    <row r="109470" spans="11:11">
      <c r="K109470"/>
    </row>
    <row r="109471" spans="11:11">
      <c r="K109471"/>
    </row>
    <row r="109472" spans="11:11">
      <c r="K109472"/>
    </row>
    <row r="109473" spans="11:11">
      <c r="K109473"/>
    </row>
    <row r="109474" spans="11:11">
      <c r="K109474"/>
    </row>
    <row r="109475" spans="11:11">
      <c r="K109475"/>
    </row>
    <row r="109476" spans="11:11">
      <c r="K109476"/>
    </row>
    <row r="109477" spans="11:11">
      <c r="K109477"/>
    </row>
    <row r="109478" spans="11:11">
      <c r="K109478"/>
    </row>
    <row r="109479" spans="11:11">
      <c r="K109479"/>
    </row>
    <row r="109480" spans="11:11">
      <c r="K109480"/>
    </row>
    <row r="109481" spans="11:11">
      <c r="K109481"/>
    </row>
    <row r="109482" spans="11:11">
      <c r="K109482"/>
    </row>
    <row r="109483" spans="11:11">
      <c r="K109483"/>
    </row>
    <row r="109484" spans="11:11">
      <c r="K109484"/>
    </row>
    <row r="109485" spans="11:11">
      <c r="K109485"/>
    </row>
    <row r="109486" spans="11:11">
      <c r="K109486"/>
    </row>
    <row r="109487" spans="11:11">
      <c r="K109487"/>
    </row>
    <row r="109488" spans="11:11">
      <c r="K109488"/>
    </row>
    <row r="109489" spans="11:11">
      <c r="K109489"/>
    </row>
    <row r="109490" spans="11:11">
      <c r="K109490"/>
    </row>
    <row r="109491" spans="11:11">
      <c r="K109491"/>
    </row>
    <row r="109492" spans="11:11">
      <c r="K109492"/>
    </row>
    <row r="109493" spans="11:11">
      <c r="K109493"/>
    </row>
    <row r="109494" spans="11:11">
      <c r="K109494"/>
    </row>
    <row r="109495" spans="11:11">
      <c r="K109495"/>
    </row>
    <row r="109496" spans="11:11">
      <c r="K109496"/>
    </row>
    <row r="109497" spans="11:11">
      <c r="K109497"/>
    </row>
    <row r="109498" spans="11:11">
      <c r="K109498"/>
    </row>
    <row r="109499" spans="11:11">
      <c r="K109499"/>
    </row>
    <row r="109500" spans="11:11">
      <c r="K109500"/>
    </row>
    <row r="109501" spans="11:11">
      <c r="K109501"/>
    </row>
    <row r="109502" spans="11:11">
      <c r="K109502"/>
    </row>
    <row r="109503" spans="11:11">
      <c r="K109503"/>
    </row>
    <row r="109504" spans="11:11">
      <c r="K109504"/>
    </row>
    <row r="109505" spans="11:11">
      <c r="K109505"/>
    </row>
    <row r="109506" spans="11:11">
      <c r="K109506"/>
    </row>
    <row r="109507" spans="11:11">
      <c r="K109507"/>
    </row>
    <row r="109508" spans="11:11">
      <c r="K109508"/>
    </row>
    <row r="109509" spans="11:11">
      <c r="K109509"/>
    </row>
    <row r="109510" spans="11:11">
      <c r="K109510"/>
    </row>
    <row r="109511" spans="11:11">
      <c r="K109511"/>
    </row>
    <row r="109512" spans="11:11">
      <c r="K109512"/>
    </row>
    <row r="109513" spans="11:11">
      <c r="K109513"/>
    </row>
    <row r="109514" spans="11:11">
      <c r="K109514"/>
    </row>
    <row r="109515" spans="11:11">
      <c r="K109515"/>
    </row>
    <row r="109516" spans="11:11">
      <c r="K109516"/>
    </row>
    <row r="109517" spans="11:11">
      <c r="K109517"/>
    </row>
    <row r="109518" spans="11:11">
      <c r="K109518"/>
    </row>
    <row r="109519" spans="11:11">
      <c r="K109519"/>
    </row>
    <row r="109520" spans="11:11">
      <c r="K109520"/>
    </row>
    <row r="109521" spans="11:11">
      <c r="K109521"/>
    </row>
    <row r="109522" spans="11:11">
      <c r="K109522"/>
    </row>
    <row r="109523" spans="11:11">
      <c r="K109523"/>
    </row>
    <row r="109524" spans="11:11">
      <c r="K109524"/>
    </row>
    <row r="109525" spans="11:11">
      <c r="K109525"/>
    </row>
    <row r="109526" spans="11:11">
      <c r="K109526"/>
    </row>
    <row r="109527" spans="11:11">
      <c r="K109527"/>
    </row>
    <row r="109528" spans="11:11">
      <c r="K109528"/>
    </row>
    <row r="109529" spans="11:11">
      <c r="K109529"/>
    </row>
    <row r="109530" spans="11:11">
      <c r="K109530"/>
    </row>
    <row r="109531" spans="11:11">
      <c r="K109531"/>
    </row>
    <row r="109532" spans="11:11">
      <c r="K109532"/>
    </row>
    <row r="109533" spans="11:11">
      <c r="K109533"/>
    </row>
    <row r="109534" spans="11:11">
      <c r="K109534"/>
    </row>
    <row r="109535" spans="11:11">
      <c r="K109535"/>
    </row>
    <row r="109536" spans="11:11">
      <c r="K109536"/>
    </row>
    <row r="109537" spans="11:11">
      <c r="K109537"/>
    </row>
    <row r="109538" spans="11:11">
      <c r="K109538"/>
    </row>
    <row r="109539" spans="11:11">
      <c r="K109539"/>
    </row>
    <row r="109540" spans="11:11">
      <c r="K109540"/>
    </row>
    <row r="109541" spans="11:11">
      <c r="K109541"/>
    </row>
    <row r="109542" spans="11:11">
      <c r="K109542"/>
    </row>
    <row r="109543" spans="11:11">
      <c r="K109543"/>
    </row>
    <row r="109544" spans="11:11">
      <c r="K109544"/>
    </row>
    <row r="109545" spans="11:11">
      <c r="K109545"/>
    </row>
    <row r="109546" spans="11:11">
      <c r="K109546"/>
    </row>
    <row r="109547" spans="11:11">
      <c r="K109547"/>
    </row>
    <row r="109548" spans="11:11">
      <c r="K109548"/>
    </row>
    <row r="109549" spans="11:11">
      <c r="K109549"/>
    </row>
    <row r="109550" spans="11:11">
      <c r="K109550"/>
    </row>
    <row r="109551" spans="11:11">
      <c r="K109551"/>
    </row>
    <row r="109552" spans="11:11">
      <c r="K109552"/>
    </row>
    <row r="109553" spans="11:11">
      <c r="K109553"/>
    </row>
    <row r="109554" spans="11:11">
      <c r="K109554"/>
    </row>
    <row r="109555" spans="11:11">
      <c r="K109555"/>
    </row>
    <row r="109556" spans="11:11">
      <c r="K109556"/>
    </row>
    <row r="109557" spans="11:11">
      <c r="K109557"/>
    </row>
    <row r="109558" spans="11:11">
      <c r="K109558"/>
    </row>
    <row r="109559" spans="11:11">
      <c r="K109559"/>
    </row>
    <row r="109560" spans="11:11">
      <c r="K109560"/>
    </row>
    <row r="109561" spans="11:11">
      <c r="K109561"/>
    </row>
    <row r="109562" spans="11:11">
      <c r="K109562"/>
    </row>
    <row r="109563" spans="11:11">
      <c r="K109563"/>
    </row>
    <row r="109564" spans="11:11">
      <c r="K109564"/>
    </row>
    <row r="109565" spans="11:11">
      <c r="K109565"/>
    </row>
    <row r="109566" spans="11:11">
      <c r="K109566"/>
    </row>
    <row r="109567" spans="11:11">
      <c r="K109567"/>
    </row>
    <row r="109568" spans="11:11">
      <c r="K109568"/>
    </row>
    <row r="109569" spans="11:11">
      <c r="K109569"/>
    </row>
    <row r="109570" spans="11:11">
      <c r="K109570"/>
    </row>
    <row r="109571" spans="11:11">
      <c r="K109571"/>
    </row>
    <row r="109572" spans="11:11">
      <c r="K109572"/>
    </row>
    <row r="109573" spans="11:11">
      <c r="K109573"/>
    </row>
    <row r="109574" spans="11:11">
      <c r="K109574"/>
    </row>
    <row r="109575" spans="11:11">
      <c r="K109575"/>
    </row>
    <row r="109576" spans="11:11">
      <c r="K109576"/>
    </row>
    <row r="109577" spans="11:11">
      <c r="K109577"/>
    </row>
    <row r="109578" spans="11:11">
      <c r="K109578"/>
    </row>
    <row r="109579" spans="11:11">
      <c r="K109579"/>
    </row>
    <row r="109580" spans="11:11">
      <c r="K109580"/>
    </row>
    <row r="109581" spans="11:11">
      <c r="K109581"/>
    </row>
    <row r="109582" spans="11:11">
      <c r="K109582"/>
    </row>
    <row r="109583" spans="11:11">
      <c r="K109583"/>
    </row>
    <row r="109584" spans="11:11">
      <c r="K109584"/>
    </row>
    <row r="109585" spans="11:11">
      <c r="K109585"/>
    </row>
    <row r="109586" spans="11:11">
      <c r="K109586"/>
    </row>
    <row r="109587" spans="11:11">
      <c r="K109587"/>
    </row>
    <row r="109588" spans="11:11">
      <c r="K109588"/>
    </row>
    <row r="109589" spans="11:11">
      <c r="K109589"/>
    </row>
    <row r="109590" spans="11:11">
      <c r="K109590"/>
    </row>
    <row r="109591" spans="11:11">
      <c r="K109591"/>
    </row>
    <row r="109592" spans="11:11">
      <c r="K109592"/>
    </row>
    <row r="109593" spans="11:11">
      <c r="K109593"/>
    </row>
    <row r="109594" spans="11:11">
      <c r="K109594"/>
    </row>
    <row r="109595" spans="11:11">
      <c r="K109595"/>
    </row>
    <row r="109596" spans="11:11">
      <c r="K109596"/>
    </row>
    <row r="109597" spans="11:11">
      <c r="K109597"/>
    </row>
    <row r="109598" spans="11:11">
      <c r="K109598"/>
    </row>
    <row r="109599" spans="11:11">
      <c r="K109599"/>
    </row>
    <row r="109600" spans="11:11">
      <c r="K109600"/>
    </row>
    <row r="109601" spans="11:11">
      <c r="K109601"/>
    </row>
    <row r="109602" spans="11:11">
      <c r="K109602"/>
    </row>
    <row r="109603" spans="11:11">
      <c r="K109603"/>
    </row>
    <row r="109604" spans="11:11">
      <c r="K109604"/>
    </row>
    <row r="109605" spans="11:11">
      <c r="K109605"/>
    </row>
    <row r="109606" spans="11:11">
      <c r="K109606"/>
    </row>
    <row r="109607" spans="11:11">
      <c r="K109607"/>
    </row>
    <row r="109608" spans="11:11">
      <c r="K109608"/>
    </row>
    <row r="109609" spans="11:11">
      <c r="K109609"/>
    </row>
    <row r="109610" spans="11:11">
      <c r="K109610"/>
    </row>
    <row r="109611" spans="11:11">
      <c r="K109611"/>
    </row>
    <row r="109612" spans="11:11">
      <c r="K109612"/>
    </row>
    <row r="109613" spans="11:11">
      <c r="K109613"/>
    </row>
    <row r="109614" spans="11:11">
      <c r="K109614"/>
    </row>
    <row r="109615" spans="11:11">
      <c r="K109615"/>
    </row>
    <row r="109616" spans="11:11">
      <c r="K109616"/>
    </row>
    <row r="109617" spans="11:11">
      <c r="K109617"/>
    </row>
    <row r="109618" spans="11:11">
      <c r="K109618"/>
    </row>
    <row r="109619" spans="11:11">
      <c r="K109619"/>
    </row>
    <row r="109620" spans="11:11">
      <c r="K109620"/>
    </row>
    <row r="109621" spans="11:11">
      <c r="K109621"/>
    </row>
    <row r="109622" spans="11:11">
      <c r="K109622"/>
    </row>
    <row r="109623" spans="11:11">
      <c r="K109623"/>
    </row>
    <row r="109624" spans="11:11">
      <c r="K109624"/>
    </row>
    <row r="109625" spans="11:11">
      <c r="K109625"/>
    </row>
    <row r="109626" spans="11:11">
      <c r="K109626"/>
    </row>
    <row r="109627" spans="11:11">
      <c r="K109627"/>
    </row>
    <row r="109628" spans="11:11">
      <c r="K109628"/>
    </row>
    <row r="109629" spans="11:11">
      <c r="K109629"/>
    </row>
    <row r="109630" spans="11:11">
      <c r="K109630"/>
    </row>
    <row r="109631" spans="11:11">
      <c r="K109631"/>
    </row>
    <row r="109632" spans="11:11">
      <c r="K109632"/>
    </row>
    <row r="109633" spans="11:11">
      <c r="K109633"/>
    </row>
    <row r="109634" spans="11:11">
      <c r="K109634"/>
    </row>
    <row r="109635" spans="11:11">
      <c r="K109635"/>
    </row>
    <row r="109636" spans="11:11">
      <c r="K109636"/>
    </row>
    <row r="109637" spans="11:11">
      <c r="K109637"/>
    </row>
    <row r="109638" spans="11:11">
      <c r="K109638"/>
    </row>
    <row r="109639" spans="11:11">
      <c r="K109639"/>
    </row>
    <row r="109640" spans="11:11">
      <c r="K109640"/>
    </row>
    <row r="109641" spans="11:11">
      <c r="K109641"/>
    </row>
    <row r="109642" spans="11:11">
      <c r="K109642"/>
    </row>
    <row r="109643" spans="11:11">
      <c r="K109643"/>
    </row>
    <row r="109644" spans="11:11">
      <c r="K109644"/>
    </row>
    <row r="109645" spans="11:11">
      <c r="K109645"/>
    </row>
    <row r="109646" spans="11:11">
      <c r="K109646"/>
    </row>
    <row r="109647" spans="11:11">
      <c r="K109647"/>
    </row>
    <row r="109648" spans="11:11">
      <c r="K109648"/>
    </row>
    <row r="109649" spans="11:11">
      <c r="K109649"/>
    </row>
    <row r="109650" spans="11:11">
      <c r="K109650"/>
    </row>
    <row r="109651" spans="11:11">
      <c r="K109651"/>
    </row>
    <row r="109652" spans="11:11">
      <c r="K109652"/>
    </row>
    <row r="109653" spans="11:11">
      <c r="K109653"/>
    </row>
    <row r="109654" spans="11:11">
      <c r="K109654"/>
    </row>
    <row r="109655" spans="11:11">
      <c r="K109655"/>
    </row>
    <row r="109656" spans="11:11">
      <c r="K109656"/>
    </row>
    <row r="109657" spans="11:11">
      <c r="K109657"/>
    </row>
    <row r="109658" spans="11:11">
      <c r="K109658"/>
    </row>
    <row r="109659" spans="11:11">
      <c r="K109659"/>
    </row>
    <row r="109660" spans="11:11">
      <c r="K109660"/>
    </row>
    <row r="109661" spans="11:11">
      <c r="K109661"/>
    </row>
    <row r="109662" spans="11:11">
      <c r="K109662"/>
    </row>
    <row r="109663" spans="11:11">
      <c r="K109663"/>
    </row>
    <row r="109664" spans="11:11">
      <c r="K109664"/>
    </row>
    <row r="109665" spans="11:11">
      <c r="K109665"/>
    </row>
    <row r="109666" spans="11:11">
      <c r="K109666"/>
    </row>
    <row r="109667" spans="11:11">
      <c r="K109667"/>
    </row>
    <row r="109668" spans="11:11">
      <c r="K109668"/>
    </row>
    <row r="109669" spans="11:11">
      <c r="K109669"/>
    </row>
    <row r="109670" spans="11:11">
      <c r="K109670"/>
    </row>
    <row r="109671" spans="11:11">
      <c r="K109671"/>
    </row>
    <row r="109672" spans="11:11">
      <c r="K109672"/>
    </row>
    <row r="109673" spans="11:11">
      <c r="K109673"/>
    </row>
    <row r="109674" spans="11:11">
      <c r="K109674"/>
    </row>
    <row r="109675" spans="11:11">
      <c r="K109675"/>
    </row>
    <row r="109676" spans="11:11">
      <c r="K109676"/>
    </row>
    <row r="109677" spans="11:11">
      <c r="K109677"/>
    </row>
    <row r="109678" spans="11:11">
      <c r="K109678"/>
    </row>
    <row r="109679" spans="11:11">
      <c r="K109679"/>
    </row>
    <row r="109680" spans="11:11">
      <c r="K109680"/>
    </row>
    <row r="109681" spans="11:11">
      <c r="K109681"/>
    </row>
    <row r="109682" spans="11:11">
      <c r="K109682"/>
    </row>
    <row r="109683" spans="11:11">
      <c r="K109683"/>
    </row>
    <row r="109684" spans="11:11">
      <c r="K109684"/>
    </row>
    <row r="109685" spans="11:11">
      <c r="K109685"/>
    </row>
    <row r="109686" spans="11:11">
      <c r="K109686"/>
    </row>
    <row r="109687" spans="11:11">
      <c r="K109687"/>
    </row>
    <row r="109688" spans="11:11">
      <c r="K109688"/>
    </row>
    <row r="109689" spans="11:11">
      <c r="K109689"/>
    </row>
    <row r="109690" spans="11:11">
      <c r="K109690"/>
    </row>
    <row r="109691" spans="11:11">
      <c r="K109691"/>
    </row>
    <row r="109692" spans="11:11">
      <c r="K109692"/>
    </row>
    <row r="109693" spans="11:11">
      <c r="K109693"/>
    </row>
    <row r="109694" spans="11:11">
      <c r="K109694"/>
    </row>
    <row r="109695" spans="11:11">
      <c r="K109695"/>
    </row>
    <row r="109696" spans="11:11">
      <c r="K109696"/>
    </row>
    <row r="109697" spans="11:11">
      <c r="K109697"/>
    </row>
    <row r="109698" spans="11:11">
      <c r="K109698"/>
    </row>
    <row r="109699" spans="11:11">
      <c r="K109699"/>
    </row>
    <row r="109700" spans="11:11">
      <c r="K109700"/>
    </row>
    <row r="109701" spans="11:11">
      <c r="K109701"/>
    </row>
    <row r="109702" spans="11:11">
      <c r="K109702"/>
    </row>
    <row r="109703" spans="11:11">
      <c r="K109703"/>
    </row>
    <row r="109704" spans="11:11">
      <c r="K109704"/>
    </row>
    <row r="109705" spans="11:11">
      <c r="K109705"/>
    </row>
    <row r="109706" spans="11:11">
      <c r="K109706"/>
    </row>
    <row r="109707" spans="11:11">
      <c r="K109707"/>
    </row>
    <row r="109708" spans="11:11">
      <c r="K109708"/>
    </row>
    <row r="109709" spans="11:11">
      <c r="K109709"/>
    </row>
    <row r="109710" spans="11:11">
      <c r="K109710"/>
    </row>
    <row r="109711" spans="11:11">
      <c r="K109711"/>
    </row>
    <row r="109712" spans="11:11">
      <c r="K109712"/>
    </row>
    <row r="109713" spans="11:11">
      <c r="K109713"/>
    </row>
    <row r="109714" spans="11:11">
      <c r="K109714"/>
    </row>
    <row r="109715" spans="11:11">
      <c r="K109715"/>
    </row>
    <row r="109716" spans="11:11">
      <c r="K109716"/>
    </row>
    <row r="109717" spans="11:11">
      <c r="K109717"/>
    </row>
    <row r="109718" spans="11:11">
      <c r="K109718"/>
    </row>
    <row r="109719" spans="11:11">
      <c r="K109719"/>
    </row>
    <row r="109720" spans="11:11">
      <c r="K109720"/>
    </row>
    <row r="109721" spans="11:11">
      <c r="K109721"/>
    </row>
    <row r="109722" spans="11:11">
      <c r="K109722"/>
    </row>
    <row r="109723" spans="11:11">
      <c r="K109723"/>
    </row>
    <row r="109724" spans="11:11">
      <c r="K109724"/>
    </row>
    <row r="109725" spans="11:11">
      <c r="K109725"/>
    </row>
    <row r="109726" spans="11:11">
      <c r="K109726"/>
    </row>
    <row r="109727" spans="11:11">
      <c r="K109727"/>
    </row>
    <row r="109728" spans="11:11">
      <c r="K109728"/>
    </row>
    <row r="109729" spans="11:11">
      <c r="K109729"/>
    </row>
    <row r="109730" spans="11:11">
      <c r="K109730"/>
    </row>
    <row r="109731" spans="11:11">
      <c r="K109731"/>
    </row>
    <row r="109732" spans="11:11">
      <c r="K109732"/>
    </row>
    <row r="109733" spans="11:11">
      <c r="K109733"/>
    </row>
    <row r="109734" spans="11:11">
      <c r="K109734"/>
    </row>
    <row r="109735" spans="11:11">
      <c r="K109735"/>
    </row>
    <row r="109736" spans="11:11">
      <c r="K109736"/>
    </row>
    <row r="109737" spans="11:11">
      <c r="K109737"/>
    </row>
    <row r="109738" spans="11:11">
      <c r="K109738"/>
    </row>
    <row r="109739" spans="11:11">
      <c r="K109739"/>
    </row>
    <row r="109740" spans="11:11">
      <c r="K109740"/>
    </row>
    <row r="109741" spans="11:11">
      <c r="K109741"/>
    </row>
    <row r="109742" spans="11:11">
      <c r="K109742"/>
    </row>
    <row r="109743" spans="11:11">
      <c r="K109743"/>
    </row>
    <row r="109744" spans="11:11">
      <c r="K109744"/>
    </row>
    <row r="109745" spans="11:11">
      <c r="K109745"/>
    </row>
    <row r="109746" spans="11:11">
      <c r="K109746"/>
    </row>
    <row r="109747" spans="11:11">
      <c r="K109747"/>
    </row>
    <row r="109748" spans="11:11">
      <c r="K109748"/>
    </row>
    <row r="109749" spans="11:11">
      <c r="K109749"/>
    </row>
    <row r="109750" spans="11:11">
      <c r="K109750"/>
    </row>
    <row r="109751" spans="11:11">
      <c r="K109751"/>
    </row>
    <row r="109752" spans="11:11">
      <c r="K109752"/>
    </row>
    <row r="109753" spans="11:11">
      <c r="K109753"/>
    </row>
    <row r="109754" spans="11:11">
      <c r="K109754"/>
    </row>
    <row r="109755" spans="11:11">
      <c r="K109755"/>
    </row>
    <row r="109756" spans="11:11">
      <c r="K109756"/>
    </row>
    <row r="109757" spans="11:11">
      <c r="K109757"/>
    </row>
    <row r="109758" spans="11:11">
      <c r="K109758"/>
    </row>
    <row r="109759" spans="11:11">
      <c r="K109759"/>
    </row>
    <row r="109760" spans="11:11">
      <c r="K109760"/>
    </row>
    <row r="109761" spans="11:11">
      <c r="K109761"/>
    </row>
    <row r="109762" spans="11:11">
      <c r="K109762"/>
    </row>
    <row r="109763" spans="11:11">
      <c r="K109763"/>
    </row>
    <row r="109764" spans="11:11">
      <c r="K109764"/>
    </row>
    <row r="109765" spans="11:11">
      <c r="K109765"/>
    </row>
    <row r="109766" spans="11:11">
      <c r="K109766"/>
    </row>
    <row r="109767" spans="11:11">
      <c r="K109767"/>
    </row>
    <row r="109768" spans="11:11">
      <c r="K109768"/>
    </row>
    <row r="109769" spans="11:11">
      <c r="K109769"/>
    </row>
    <row r="109770" spans="11:11">
      <c r="K109770"/>
    </row>
    <row r="109771" spans="11:11">
      <c r="K109771"/>
    </row>
    <row r="109772" spans="11:11">
      <c r="K109772"/>
    </row>
    <row r="109773" spans="11:11">
      <c r="K109773"/>
    </row>
    <row r="109774" spans="11:11">
      <c r="K109774"/>
    </row>
    <row r="109775" spans="11:11">
      <c r="K109775"/>
    </row>
    <row r="109776" spans="11:11">
      <c r="K109776"/>
    </row>
    <row r="109777" spans="11:11">
      <c r="K109777"/>
    </row>
    <row r="109778" spans="11:11">
      <c r="K109778"/>
    </row>
    <row r="109779" spans="11:11">
      <c r="K109779"/>
    </row>
    <row r="109780" spans="11:11">
      <c r="K109780"/>
    </row>
    <row r="109781" spans="11:11">
      <c r="K109781"/>
    </row>
    <row r="109782" spans="11:11">
      <c r="K109782"/>
    </row>
    <row r="109783" spans="11:11">
      <c r="K109783"/>
    </row>
    <row r="109784" spans="11:11">
      <c r="K109784"/>
    </row>
    <row r="109785" spans="11:11">
      <c r="K109785"/>
    </row>
    <row r="109786" spans="11:11">
      <c r="K109786"/>
    </row>
    <row r="109787" spans="11:11">
      <c r="K109787"/>
    </row>
    <row r="109788" spans="11:11">
      <c r="K109788"/>
    </row>
    <row r="109789" spans="11:11">
      <c r="K109789"/>
    </row>
    <row r="109790" spans="11:11">
      <c r="K109790"/>
    </row>
    <row r="109791" spans="11:11">
      <c r="K109791"/>
    </row>
    <row r="109792" spans="11:11">
      <c r="K109792"/>
    </row>
    <row r="109793" spans="11:11">
      <c r="K109793"/>
    </row>
    <row r="109794" spans="11:11">
      <c r="K109794"/>
    </row>
    <row r="109795" spans="11:11">
      <c r="K109795"/>
    </row>
    <row r="109796" spans="11:11">
      <c r="K109796"/>
    </row>
    <row r="109797" spans="11:11">
      <c r="K109797"/>
    </row>
    <row r="109798" spans="11:11">
      <c r="K109798"/>
    </row>
    <row r="109799" spans="11:11">
      <c r="K109799"/>
    </row>
    <row r="109800" spans="11:11">
      <c r="K109800"/>
    </row>
    <row r="109801" spans="11:11">
      <c r="K109801"/>
    </row>
    <row r="109802" spans="11:11">
      <c r="K109802"/>
    </row>
    <row r="109803" spans="11:11">
      <c r="K109803"/>
    </row>
    <row r="109804" spans="11:11">
      <c r="K109804"/>
    </row>
    <row r="109805" spans="11:11">
      <c r="K109805"/>
    </row>
    <row r="109806" spans="11:11">
      <c r="K109806"/>
    </row>
    <row r="109807" spans="11:11">
      <c r="K109807"/>
    </row>
    <row r="109808" spans="11:11">
      <c r="K109808"/>
    </row>
    <row r="109809" spans="11:11">
      <c r="K109809"/>
    </row>
    <row r="109810" spans="11:11">
      <c r="K109810"/>
    </row>
    <row r="109811" spans="11:11">
      <c r="K109811"/>
    </row>
    <row r="109812" spans="11:11">
      <c r="K109812"/>
    </row>
    <row r="109813" spans="11:11">
      <c r="K109813"/>
    </row>
    <row r="109814" spans="11:11">
      <c r="K109814"/>
    </row>
    <row r="109815" spans="11:11">
      <c r="K109815"/>
    </row>
    <row r="109816" spans="11:11">
      <c r="K109816"/>
    </row>
    <row r="109817" spans="11:11">
      <c r="K109817"/>
    </row>
    <row r="109818" spans="11:11">
      <c r="K109818"/>
    </row>
    <row r="109819" spans="11:11">
      <c r="K109819"/>
    </row>
    <row r="109820" spans="11:11">
      <c r="K109820"/>
    </row>
    <row r="109821" spans="11:11">
      <c r="K109821"/>
    </row>
    <row r="109822" spans="11:11">
      <c r="K109822"/>
    </row>
    <row r="109823" spans="11:11">
      <c r="K109823"/>
    </row>
    <row r="109824" spans="11:11">
      <c r="K109824"/>
    </row>
    <row r="109825" spans="11:11">
      <c r="K109825"/>
    </row>
    <row r="109826" spans="11:11">
      <c r="K109826"/>
    </row>
    <row r="109827" spans="11:11">
      <c r="K109827"/>
    </row>
    <row r="109828" spans="11:11">
      <c r="K109828"/>
    </row>
    <row r="109829" spans="11:11">
      <c r="K109829"/>
    </row>
    <row r="109830" spans="11:11">
      <c r="K109830"/>
    </row>
    <row r="109831" spans="11:11">
      <c r="K109831"/>
    </row>
    <row r="109832" spans="11:11">
      <c r="K109832"/>
    </row>
    <row r="109833" spans="11:11">
      <c r="K109833"/>
    </row>
    <row r="109834" spans="11:11">
      <c r="K109834"/>
    </row>
    <row r="109835" spans="11:11">
      <c r="K109835"/>
    </row>
    <row r="109836" spans="11:11">
      <c r="K109836"/>
    </row>
    <row r="109837" spans="11:11">
      <c r="K109837"/>
    </row>
    <row r="109838" spans="11:11">
      <c r="K109838"/>
    </row>
    <row r="109839" spans="11:11">
      <c r="K109839"/>
    </row>
    <row r="109840" spans="11:11">
      <c r="K109840"/>
    </row>
    <row r="109841" spans="11:11">
      <c r="K109841"/>
    </row>
    <row r="109842" spans="11:11">
      <c r="K109842"/>
    </row>
    <row r="109843" spans="11:11">
      <c r="K109843"/>
    </row>
    <row r="109844" spans="11:11">
      <c r="K109844"/>
    </row>
    <row r="109845" spans="11:11">
      <c r="K109845"/>
    </row>
    <row r="109846" spans="11:11">
      <c r="K109846"/>
    </row>
    <row r="109847" spans="11:11">
      <c r="K109847"/>
    </row>
    <row r="109848" spans="11:11">
      <c r="K109848"/>
    </row>
    <row r="109849" spans="11:11">
      <c r="K109849"/>
    </row>
    <row r="109850" spans="11:11">
      <c r="K109850"/>
    </row>
    <row r="109851" spans="11:11">
      <c r="K109851"/>
    </row>
    <row r="109852" spans="11:11">
      <c r="K109852"/>
    </row>
    <row r="109853" spans="11:11">
      <c r="K109853"/>
    </row>
    <row r="109854" spans="11:11">
      <c r="K109854"/>
    </row>
    <row r="109855" spans="11:11">
      <c r="K109855"/>
    </row>
    <row r="109856" spans="11:11">
      <c r="K109856"/>
    </row>
    <row r="109857" spans="11:11">
      <c r="K109857"/>
    </row>
    <row r="109858" spans="11:11">
      <c r="K109858"/>
    </row>
    <row r="109859" spans="11:11">
      <c r="K109859"/>
    </row>
    <row r="109860" spans="11:11">
      <c r="K109860"/>
    </row>
    <row r="109861" spans="11:11">
      <c r="K109861"/>
    </row>
    <row r="109862" spans="11:11">
      <c r="K109862"/>
    </row>
    <row r="109863" spans="11:11">
      <c r="K109863"/>
    </row>
    <row r="109864" spans="11:11">
      <c r="K109864"/>
    </row>
    <row r="109865" spans="11:11">
      <c r="K109865"/>
    </row>
    <row r="109866" spans="11:11">
      <c r="K109866"/>
    </row>
    <row r="109867" spans="11:11">
      <c r="K109867"/>
    </row>
    <row r="109868" spans="11:11">
      <c r="K109868"/>
    </row>
    <row r="109869" spans="11:11">
      <c r="K109869"/>
    </row>
    <row r="109870" spans="11:11">
      <c r="K109870"/>
    </row>
    <row r="109871" spans="11:11">
      <c r="K109871"/>
    </row>
    <row r="109872" spans="11:11">
      <c r="K109872"/>
    </row>
    <row r="109873" spans="11:11">
      <c r="K109873"/>
    </row>
    <row r="109874" spans="11:11">
      <c r="K109874"/>
    </row>
    <row r="109875" spans="11:11">
      <c r="K109875"/>
    </row>
    <row r="109876" spans="11:11">
      <c r="K109876"/>
    </row>
    <row r="109877" spans="11:11">
      <c r="K109877"/>
    </row>
    <row r="109878" spans="11:11">
      <c r="K109878"/>
    </row>
    <row r="109879" spans="11:11">
      <c r="K109879"/>
    </row>
    <row r="109880" spans="11:11">
      <c r="K109880"/>
    </row>
    <row r="109881" spans="11:11">
      <c r="K109881"/>
    </row>
    <row r="109882" spans="11:11">
      <c r="K109882"/>
    </row>
    <row r="109883" spans="11:11">
      <c r="K109883"/>
    </row>
    <row r="109884" spans="11:11">
      <c r="K109884"/>
    </row>
    <row r="109885" spans="11:11">
      <c r="K109885"/>
    </row>
    <row r="109886" spans="11:11">
      <c r="K109886"/>
    </row>
    <row r="109887" spans="11:11">
      <c r="K109887"/>
    </row>
    <row r="109888" spans="11:11">
      <c r="K109888"/>
    </row>
    <row r="109889" spans="11:11">
      <c r="K109889"/>
    </row>
    <row r="109890" spans="11:11">
      <c r="K109890"/>
    </row>
    <row r="109891" spans="11:11">
      <c r="K109891"/>
    </row>
    <row r="109892" spans="11:11">
      <c r="K109892"/>
    </row>
    <row r="109893" spans="11:11">
      <c r="K109893"/>
    </row>
    <row r="109894" spans="11:11">
      <c r="K109894"/>
    </row>
    <row r="109895" spans="11:11">
      <c r="K109895"/>
    </row>
    <row r="109896" spans="11:11">
      <c r="K109896"/>
    </row>
    <row r="109897" spans="11:11">
      <c r="K109897"/>
    </row>
    <row r="109898" spans="11:11">
      <c r="K109898"/>
    </row>
    <row r="109899" spans="11:11">
      <c r="K109899"/>
    </row>
    <row r="109900" spans="11:11">
      <c r="K109900"/>
    </row>
    <row r="109901" spans="11:11">
      <c r="K109901"/>
    </row>
    <row r="109902" spans="11:11">
      <c r="K109902"/>
    </row>
    <row r="109903" spans="11:11">
      <c r="K109903"/>
    </row>
    <row r="109904" spans="11:11">
      <c r="K109904"/>
    </row>
    <row r="109905" spans="11:11">
      <c r="K109905"/>
    </row>
    <row r="109906" spans="11:11">
      <c r="K109906"/>
    </row>
    <row r="109907" spans="11:11">
      <c r="K109907"/>
    </row>
    <row r="109908" spans="11:11">
      <c r="K109908"/>
    </row>
    <row r="109909" spans="11:11">
      <c r="K109909"/>
    </row>
    <row r="109910" spans="11:11">
      <c r="K109910"/>
    </row>
    <row r="109911" spans="11:11">
      <c r="K109911"/>
    </row>
    <row r="109912" spans="11:11">
      <c r="K109912"/>
    </row>
    <row r="109913" spans="11:11">
      <c r="K109913"/>
    </row>
    <row r="109914" spans="11:11">
      <c r="K109914"/>
    </row>
    <row r="109915" spans="11:11">
      <c r="K109915"/>
    </row>
    <row r="109916" spans="11:11">
      <c r="K109916"/>
    </row>
    <row r="109917" spans="11:11">
      <c r="K109917"/>
    </row>
    <row r="109918" spans="11:11">
      <c r="K109918"/>
    </row>
    <row r="109919" spans="11:11">
      <c r="K109919"/>
    </row>
    <row r="109920" spans="11:11">
      <c r="K109920"/>
    </row>
    <row r="109921" spans="11:11">
      <c r="K109921"/>
    </row>
    <row r="109922" spans="11:11">
      <c r="K109922"/>
    </row>
    <row r="109923" spans="11:11">
      <c r="K109923"/>
    </row>
    <row r="109924" spans="11:11">
      <c r="K109924"/>
    </row>
    <row r="109925" spans="11:11">
      <c r="K109925"/>
    </row>
    <row r="109926" spans="11:11">
      <c r="K109926"/>
    </row>
    <row r="109927" spans="11:11">
      <c r="K109927"/>
    </row>
    <row r="109928" spans="11:11">
      <c r="K109928"/>
    </row>
    <row r="109929" spans="11:11">
      <c r="K109929"/>
    </row>
    <row r="109930" spans="11:11">
      <c r="K109930"/>
    </row>
    <row r="109931" spans="11:11">
      <c r="K109931"/>
    </row>
    <row r="109932" spans="11:11">
      <c r="K109932"/>
    </row>
    <row r="109933" spans="11:11">
      <c r="K109933"/>
    </row>
    <row r="109934" spans="11:11">
      <c r="K109934"/>
    </row>
    <row r="109935" spans="11:11">
      <c r="K109935"/>
    </row>
    <row r="109936" spans="11:11">
      <c r="K109936"/>
    </row>
    <row r="109937" spans="11:11">
      <c r="K109937"/>
    </row>
    <row r="109938" spans="11:11">
      <c r="K109938"/>
    </row>
    <row r="109939" spans="11:11">
      <c r="K109939"/>
    </row>
    <row r="109940" spans="11:11">
      <c r="K109940"/>
    </row>
    <row r="109941" spans="11:11">
      <c r="K109941"/>
    </row>
    <row r="109942" spans="11:11">
      <c r="K109942"/>
    </row>
    <row r="109943" spans="11:11">
      <c r="K109943"/>
    </row>
    <row r="109944" spans="11:11">
      <c r="K109944"/>
    </row>
    <row r="109945" spans="11:11">
      <c r="K109945"/>
    </row>
    <row r="109946" spans="11:11">
      <c r="K109946"/>
    </row>
    <row r="109947" spans="11:11">
      <c r="K109947"/>
    </row>
    <row r="109948" spans="11:11">
      <c r="K109948"/>
    </row>
    <row r="109949" spans="11:11">
      <c r="K109949"/>
    </row>
    <row r="109950" spans="11:11">
      <c r="K109950"/>
    </row>
    <row r="109951" spans="11:11">
      <c r="K109951"/>
    </row>
    <row r="109952" spans="11:11">
      <c r="K109952"/>
    </row>
    <row r="109953" spans="11:11">
      <c r="K109953"/>
    </row>
    <row r="109954" spans="11:11">
      <c r="K109954"/>
    </row>
    <row r="109955" spans="11:11">
      <c r="K109955"/>
    </row>
    <row r="109956" spans="11:11">
      <c r="K109956"/>
    </row>
    <row r="109957" spans="11:11">
      <c r="K109957"/>
    </row>
    <row r="109958" spans="11:11">
      <c r="K109958"/>
    </row>
    <row r="109959" spans="11:11">
      <c r="K109959"/>
    </row>
    <row r="109960" spans="11:11">
      <c r="K109960"/>
    </row>
    <row r="109961" spans="11:11">
      <c r="K109961"/>
    </row>
    <row r="109962" spans="11:11">
      <c r="K109962"/>
    </row>
    <row r="109963" spans="11:11">
      <c r="K109963"/>
    </row>
    <row r="109964" spans="11:11">
      <c r="K109964"/>
    </row>
    <row r="109965" spans="11:11">
      <c r="K109965"/>
    </row>
    <row r="109966" spans="11:11">
      <c r="K109966"/>
    </row>
    <row r="109967" spans="11:11">
      <c r="K109967"/>
    </row>
    <row r="109968" spans="11:11">
      <c r="K109968"/>
    </row>
    <row r="109969" spans="11:11">
      <c r="K109969"/>
    </row>
    <row r="109970" spans="11:11">
      <c r="K109970"/>
    </row>
    <row r="109971" spans="11:11">
      <c r="K109971"/>
    </row>
    <row r="109972" spans="11:11">
      <c r="K109972"/>
    </row>
    <row r="109973" spans="11:11">
      <c r="K109973"/>
    </row>
    <row r="109974" spans="11:11">
      <c r="K109974"/>
    </row>
    <row r="109975" spans="11:11">
      <c r="K109975"/>
    </row>
    <row r="109976" spans="11:11">
      <c r="K109976"/>
    </row>
    <row r="109977" spans="11:11">
      <c r="K109977"/>
    </row>
    <row r="109978" spans="11:11">
      <c r="K109978"/>
    </row>
    <row r="109979" spans="11:11">
      <c r="K109979"/>
    </row>
    <row r="109980" spans="11:11">
      <c r="K109980"/>
    </row>
    <row r="109981" spans="11:11">
      <c r="K109981"/>
    </row>
    <row r="109982" spans="11:11">
      <c r="K109982"/>
    </row>
    <row r="109983" spans="11:11">
      <c r="K109983"/>
    </row>
    <row r="109984" spans="11:11">
      <c r="K109984"/>
    </row>
    <row r="109985" spans="11:11">
      <c r="K109985"/>
    </row>
    <row r="109986" spans="11:11">
      <c r="K109986"/>
    </row>
    <row r="109987" spans="11:11">
      <c r="K109987"/>
    </row>
    <row r="109988" spans="11:11">
      <c r="K109988"/>
    </row>
    <row r="109989" spans="11:11">
      <c r="K109989"/>
    </row>
    <row r="109990" spans="11:11">
      <c r="K109990"/>
    </row>
    <row r="109991" spans="11:11">
      <c r="K109991"/>
    </row>
    <row r="109992" spans="11:11">
      <c r="K109992"/>
    </row>
    <row r="109993" spans="11:11">
      <c r="K109993"/>
    </row>
    <row r="109994" spans="11:11">
      <c r="K109994"/>
    </row>
    <row r="109995" spans="11:11">
      <c r="K109995"/>
    </row>
    <row r="109996" spans="11:11">
      <c r="K109996"/>
    </row>
    <row r="109997" spans="11:11">
      <c r="K109997"/>
    </row>
    <row r="109998" spans="11:11">
      <c r="K109998"/>
    </row>
    <row r="109999" spans="11:11">
      <c r="K109999"/>
    </row>
    <row r="110000" spans="11:11">
      <c r="K110000"/>
    </row>
    <row r="110001" spans="11:11">
      <c r="K110001"/>
    </row>
    <row r="110002" spans="11:11">
      <c r="K110002"/>
    </row>
    <row r="110003" spans="11:11">
      <c r="K110003"/>
    </row>
    <row r="110004" spans="11:11">
      <c r="K110004"/>
    </row>
    <row r="110005" spans="11:11">
      <c r="K110005"/>
    </row>
    <row r="110006" spans="11:11">
      <c r="K110006"/>
    </row>
    <row r="110007" spans="11:11">
      <c r="K110007"/>
    </row>
    <row r="110008" spans="11:11">
      <c r="K110008"/>
    </row>
    <row r="110009" spans="11:11">
      <c r="K110009"/>
    </row>
    <row r="110010" spans="11:11">
      <c r="K110010"/>
    </row>
    <row r="110011" spans="11:11">
      <c r="K110011"/>
    </row>
    <row r="110012" spans="11:11">
      <c r="K110012"/>
    </row>
    <row r="110013" spans="11:11">
      <c r="K110013"/>
    </row>
    <row r="110014" spans="11:11">
      <c r="K110014"/>
    </row>
    <row r="110015" spans="11:11">
      <c r="K110015"/>
    </row>
    <row r="110016" spans="11:11">
      <c r="K110016"/>
    </row>
    <row r="110017" spans="11:11">
      <c r="K110017"/>
    </row>
    <row r="110018" spans="11:11">
      <c r="K110018"/>
    </row>
    <row r="110019" spans="11:11">
      <c r="K110019"/>
    </row>
    <row r="110020" spans="11:11">
      <c r="K110020"/>
    </row>
    <row r="110021" spans="11:11">
      <c r="K110021"/>
    </row>
    <row r="110022" spans="11:11">
      <c r="K110022"/>
    </row>
    <row r="110023" spans="11:11">
      <c r="K110023"/>
    </row>
    <row r="110024" spans="11:11">
      <c r="K110024"/>
    </row>
    <row r="110025" spans="11:11">
      <c r="K110025"/>
    </row>
    <row r="110026" spans="11:11">
      <c r="K110026"/>
    </row>
    <row r="110027" spans="11:11">
      <c r="K110027"/>
    </row>
    <row r="110028" spans="11:11">
      <c r="K110028"/>
    </row>
    <row r="110029" spans="11:11">
      <c r="K110029"/>
    </row>
    <row r="110030" spans="11:11">
      <c r="K110030"/>
    </row>
    <row r="110031" spans="11:11">
      <c r="K110031"/>
    </row>
    <row r="110032" spans="11:11">
      <c r="K110032"/>
    </row>
    <row r="110033" spans="11:11">
      <c r="K110033"/>
    </row>
    <row r="110034" spans="11:11">
      <c r="K110034"/>
    </row>
    <row r="110035" spans="11:11">
      <c r="K110035"/>
    </row>
    <row r="110036" spans="11:11">
      <c r="K110036"/>
    </row>
    <row r="110037" spans="11:11">
      <c r="K110037"/>
    </row>
    <row r="110038" spans="11:11">
      <c r="K110038"/>
    </row>
    <row r="110039" spans="11:11">
      <c r="K110039"/>
    </row>
    <row r="110040" spans="11:11">
      <c r="K110040"/>
    </row>
    <row r="110041" spans="11:11">
      <c r="K110041"/>
    </row>
    <row r="110042" spans="11:11">
      <c r="K110042"/>
    </row>
    <row r="110043" spans="11:11">
      <c r="K110043"/>
    </row>
    <row r="110044" spans="11:11">
      <c r="K110044"/>
    </row>
    <row r="110045" spans="11:11">
      <c r="K110045"/>
    </row>
    <row r="110046" spans="11:11">
      <c r="K110046"/>
    </row>
    <row r="110047" spans="11:11">
      <c r="K110047"/>
    </row>
    <row r="110048" spans="11:11">
      <c r="K110048"/>
    </row>
    <row r="110049" spans="11:11">
      <c r="K110049"/>
    </row>
    <row r="110050" spans="11:11">
      <c r="K110050"/>
    </row>
    <row r="110051" spans="11:11">
      <c r="K110051"/>
    </row>
    <row r="110052" spans="11:11">
      <c r="K110052"/>
    </row>
    <row r="110053" spans="11:11">
      <c r="K110053"/>
    </row>
    <row r="110054" spans="11:11">
      <c r="K110054"/>
    </row>
    <row r="110055" spans="11:11">
      <c r="K110055"/>
    </row>
    <row r="110056" spans="11:11">
      <c r="K110056"/>
    </row>
    <row r="110057" spans="11:11">
      <c r="K110057"/>
    </row>
    <row r="110058" spans="11:11">
      <c r="K110058"/>
    </row>
    <row r="110059" spans="11:11">
      <c r="K110059"/>
    </row>
    <row r="110060" spans="11:11">
      <c r="K110060"/>
    </row>
    <row r="110061" spans="11:11">
      <c r="K110061"/>
    </row>
    <row r="110062" spans="11:11">
      <c r="K110062"/>
    </row>
    <row r="110063" spans="11:11">
      <c r="K110063"/>
    </row>
    <row r="110064" spans="11:11">
      <c r="K110064"/>
    </row>
    <row r="110065" spans="11:11">
      <c r="K110065"/>
    </row>
    <row r="110066" spans="11:11">
      <c r="K110066"/>
    </row>
    <row r="110067" spans="11:11">
      <c r="K110067"/>
    </row>
    <row r="110068" spans="11:11">
      <c r="K110068"/>
    </row>
    <row r="110069" spans="11:11">
      <c r="K110069"/>
    </row>
    <row r="110070" spans="11:11">
      <c r="K110070"/>
    </row>
    <row r="110071" spans="11:11">
      <c r="K110071"/>
    </row>
    <row r="110072" spans="11:11">
      <c r="K110072"/>
    </row>
    <row r="110073" spans="11:11">
      <c r="K110073"/>
    </row>
    <row r="110074" spans="11:11">
      <c r="K110074"/>
    </row>
    <row r="110075" spans="11:11">
      <c r="K110075"/>
    </row>
    <row r="110076" spans="11:11">
      <c r="K110076"/>
    </row>
    <row r="110077" spans="11:11">
      <c r="K110077"/>
    </row>
    <row r="110078" spans="11:11">
      <c r="K110078"/>
    </row>
    <row r="110079" spans="11:11">
      <c r="K110079"/>
    </row>
    <row r="110080" spans="11:11">
      <c r="K110080"/>
    </row>
    <row r="110081" spans="11:11">
      <c r="K110081"/>
    </row>
    <row r="110082" spans="11:11">
      <c r="K110082"/>
    </row>
    <row r="110083" spans="11:11">
      <c r="K110083"/>
    </row>
    <row r="110084" spans="11:11">
      <c r="K110084"/>
    </row>
    <row r="110085" spans="11:11">
      <c r="K110085"/>
    </row>
    <row r="110086" spans="11:11">
      <c r="K110086"/>
    </row>
    <row r="110087" spans="11:11">
      <c r="K110087"/>
    </row>
    <row r="110088" spans="11:11">
      <c r="K110088"/>
    </row>
    <row r="110089" spans="11:11">
      <c r="K110089"/>
    </row>
    <row r="110090" spans="11:11">
      <c r="K110090"/>
    </row>
    <row r="110091" spans="11:11">
      <c r="K110091"/>
    </row>
    <row r="110092" spans="11:11">
      <c r="K110092"/>
    </row>
    <row r="110093" spans="11:11">
      <c r="K110093"/>
    </row>
    <row r="110094" spans="11:11">
      <c r="K110094"/>
    </row>
    <row r="110095" spans="11:11">
      <c r="K110095"/>
    </row>
    <row r="110096" spans="11:11">
      <c r="K110096"/>
    </row>
    <row r="110097" spans="11:11">
      <c r="K110097"/>
    </row>
    <row r="110098" spans="11:11">
      <c r="K110098"/>
    </row>
    <row r="110099" spans="11:11">
      <c r="K110099"/>
    </row>
    <row r="110100" spans="11:11">
      <c r="K110100"/>
    </row>
    <row r="110101" spans="11:11">
      <c r="K110101"/>
    </row>
    <row r="110102" spans="11:11">
      <c r="K110102"/>
    </row>
    <row r="110103" spans="11:11">
      <c r="K110103"/>
    </row>
    <row r="110104" spans="11:11">
      <c r="K110104"/>
    </row>
    <row r="110105" spans="11:11">
      <c r="K110105"/>
    </row>
    <row r="110106" spans="11:11">
      <c r="K110106"/>
    </row>
    <row r="110107" spans="11:11">
      <c r="K110107"/>
    </row>
    <row r="110108" spans="11:11">
      <c r="K110108"/>
    </row>
    <row r="110109" spans="11:11">
      <c r="K110109"/>
    </row>
    <row r="110110" spans="11:11">
      <c r="K110110"/>
    </row>
    <row r="110111" spans="11:11">
      <c r="K110111"/>
    </row>
    <row r="110112" spans="11:11">
      <c r="K110112"/>
    </row>
    <row r="110113" spans="11:11">
      <c r="K110113"/>
    </row>
    <row r="110114" spans="11:11">
      <c r="K110114"/>
    </row>
    <row r="110115" spans="11:11">
      <c r="K110115"/>
    </row>
    <row r="110116" spans="11:11">
      <c r="K110116"/>
    </row>
    <row r="110117" spans="11:11">
      <c r="K110117"/>
    </row>
    <row r="110118" spans="11:11">
      <c r="K110118"/>
    </row>
    <row r="110119" spans="11:11">
      <c r="K110119"/>
    </row>
    <row r="110120" spans="11:11">
      <c r="K110120"/>
    </row>
    <row r="110121" spans="11:11">
      <c r="K110121"/>
    </row>
    <row r="110122" spans="11:11">
      <c r="K110122"/>
    </row>
    <row r="110123" spans="11:11">
      <c r="K110123"/>
    </row>
    <row r="110124" spans="11:11">
      <c r="K110124"/>
    </row>
    <row r="110125" spans="11:11">
      <c r="K110125"/>
    </row>
    <row r="110126" spans="11:11">
      <c r="K110126"/>
    </row>
    <row r="110127" spans="11:11">
      <c r="K110127"/>
    </row>
    <row r="110128" spans="11:11">
      <c r="K110128"/>
    </row>
    <row r="110129" spans="11:11">
      <c r="K110129"/>
    </row>
    <row r="110130" spans="11:11">
      <c r="K110130"/>
    </row>
    <row r="110131" spans="11:11">
      <c r="K110131"/>
    </row>
    <row r="110132" spans="11:11">
      <c r="K110132"/>
    </row>
    <row r="110133" spans="11:11">
      <c r="K110133"/>
    </row>
    <row r="110134" spans="11:11">
      <c r="K110134"/>
    </row>
    <row r="110135" spans="11:11">
      <c r="K110135"/>
    </row>
    <row r="110136" spans="11:11">
      <c r="K110136"/>
    </row>
    <row r="110137" spans="11:11">
      <c r="K110137"/>
    </row>
    <row r="110138" spans="11:11">
      <c r="K110138"/>
    </row>
    <row r="110139" spans="11:11">
      <c r="K110139"/>
    </row>
    <row r="110140" spans="11:11">
      <c r="K110140"/>
    </row>
    <row r="110141" spans="11:11">
      <c r="K110141"/>
    </row>
    <row r="110142" spans="11:11">
      <c r="K110142"/>
    </row>
    <row r="110143" spans="11:11">
      <c r="K110143"/>
    </row>
    <row r="110144" spans="11:11">
      <c r="K110144"/>
    </row>
    <row r="110145" spans="11:11">
      <c r="K110145"/>
    </row>
    <row r="110146" spans="11:11">
      <c r="K110146"/>
    </row>
    <row r="110147" spans="11:11">
      <c r="K110147"/>
    </row>
    <row r="110148" spans="11:11">
      <c r="K110148"/>
    </row>
    <row r="110149" spans="11:11">
      <c r="K110149"/>
    </row>
    <row r="110150" spans="11:11">
      <c r="K110150"/>
    </row>
    <row r="110151" spans="11:11">
      <c r="K110151"/>
    </row>
    <row r="110152" spans="11:11">
      <c r="K110152"/>
    </row>
    <row r="110153" spans="11:11">
      <c r="K110153"/>
    </row>
    <row r="110154" spans="11:11">
      <c r="K110154"/>
    </row>
    <row r="110155" spans="11:11">
      <c r="K110155"/>
    </row>
    <row r="110156" spans="11:11">
      <c r="K110156"/>
    </row>
    <row r="110157" spans="11:11">
      <c r="K110157"/>
    </row>
    <row r="110158" spans="11:11">
      <c r="K110158"/>
    </row>
    <row r="110159" spans="11:11">
      <c r="K110159"/>
    </row>
    <row r="110160" spans="11:11">
      <c r="K110160"/>
    </row>
    <row r="110161" spans="11:11">
      <c r="K110161"/>
    </row>
    <row r="110162" spans="11:11">
      <c r="K110162"/>
    </row>
    <row r="110163" spans="11:11">
      <c r="K110163"/>
    </row>
    <row r="110164" spans="11:11">
      <c r="K110164"/>
    </row>
    <row r="110165" spans="11:11">
      <c r="K110165"/>
    </row>
    <row r="110166" spans="11:11">
      <c r="K110166"/>
    </row>
    <row r="110167" spans="11:11">
      <c r="K110167"/>
    </row>
    <row r="110168" spans="11:11">
      <c r="K110168"/>
    </row>
    <row r="110169" spans="11:11">
      <c r="K110169"/>
    </row>
    <row r="110170" spans="11:11">
      <c r="K110170"/>
    </row>
    <row r="110171" spans="11:11">
      <c r="K110171"/>
    </row>
    <row r="110172" spans="11:11">
      <c r="K110172"/>
    </row>
    <row r="110173" spans="11:11">
      <c r="K110173"/>
    </row>
    <row r="110174" spans="11:11">
      <c r="K110174"/>
    </row>
    <row r="110175" spans="11:11">
      <c r="K110175"/>
    </row>
    <row r="110176" spans="11:11">
      <c r="K110176"/>
    </row>
    <row r="110177" spans="11:11">
      <c r="K110177"/>
    </row>
    <row r="110178" spans="11:11">
      <c r="K110178"/>
    </row>
    <row r="110179" spans="11:11">
      <c r="K110179"/>
    </row>
    <row r="110180" spans="11:11">
      <c r="K110180"/>
    </row>
    <row r="110181" spans="11:11">
      <c r="K110181"/>
    </row>
    <row r="110182" spans="11:11">
      <c r="K110182"/>
    </row>
    <row r="110183" spans="11:11">
      <c r="K110183"/>
    </row>
    <row r="110184" spans="11:11">
      <c r="K110184"/>
    </row>
    <row r="110185" spans="11:11">
      <c r="K110185"/>
    </row>
    <row r="110186" spans="11:11">
      <c r="K110186"/>
    </row>
    <row r="110187" spans="11:11">
      <c r="K110187"/>
    </row>
    <row r="110188" spans="11:11">
      <c r="K110188"/>
    </row>
    <row r="110189" spans="11:11">
      <c r="K110189"/>
    </row>
    <row r="110190" spans="11:11">
      <c r="K110190"/>
    </row>
    <row r="110191" spans="11:11">
      <c r="K110191"/>
    </row>
    <row r="110192" spans="11:11">
      <c r="K110192"/>
    </row>
    <row r="110193" spans="11:11">
      <c r="K110193"/>
    </row>
    <row r="110194" spans="11:11">
      <c r="K110194"/>
    </row>
    <row r="110195" spans="11:11">
      <c r="K110195"/>
    </row>
    <row r="110196" spans="11:11">
      <c r="K110196"/>
    </row>
    <row r="110197" spans="11:11">
      <c r="K110197"/>
    </row>
    <row r="110198" spans="11:11">
      <c r="K110198"/>
    </row>
    <row r="110199" spans="11:11">
      <c r="K110199"/>
    </row>
    <row r="110200" spans="11:11">
      <c r="K110200"/>
    </row>
    <row r="110201" spans="11:11">
      <c r="K110201"/>
    </row>
    <row r="110202" spans="11:11">
      <c r="K110202"/>
    </row>
    <row r="110203" spans="11:11">
      <c r="K110203"/>
    </row>
    <row r="110204" spans="11:11">
      <c r="K110204"/>
    </row>
    <row r="110205" spans="11:11">
      <c r="K110205"/>
    </row>
    <row r="110206" spans="11:11">
      <c r="K110206"/>
    </row>
    <row r="110207" spans="11:11">
      <c r="K110207"/>
    </row>
    <row r="110208" spans="11:11">
      <c r="K110208"/>
    </row>
    <row r="110209" spans="11:11">
      <c r="K110209"/>
    </row>
    <row r="110210" spans="11:11">
      <c r="K110210"/>
    </row>
    <row r="110211" spans="11:11">
      <c r="K110211"/>
    </row>
    <row r="110212" spans="11:11">
      <c r="K110212"/>
    </row>
    <row r="110213" spans="11:11">
      <c r="K110213"/>
    </row>
    <row r="110214" spans="11:11">
      <c r="K110214"/>
    </row>
    <row r="110215" spans="11:11">
      <c r="K110215"/>
    </row>
    <row r="110216" spans="11:11">
      <c r="K110216"/>
    </row>
    <row r="110217" spans="11:11">
      <c r="K110217"/>
    </row>
    <row r="110218" spans="11:11">
      <c r="K110218"/>
    </row>
    <row r="110219" spans="11:11">
      <c r="K110219"/>
    </row>
    <row r="110220" spans="11:11">
      <c r="K110220"/>
    </row>
    <row r="110221" spans="11:11">
      <c r="K110221"/>
    </row>
    <row r="110222" spans="11:11">
      <c r="K110222"/>
    </row>
    <row r="110223" spans="11:11">
      <c r="K110223"/>
    </row>
    <row r="110224" spans="11:11">
      <c r="K110224"/>
    </row>
    <row r="110225" spans="11:11">
      <c r="K110225"/>
    </row>
    <row r="110226" spans="11:11">
      <c r="K110226"/>
    </row>
    <row r="110227" spans="11:11">
      <c r="K110227"/>
    </row>
    <row r="110228" spans="11:11">
      <c r="K110228"/>
    </row>
    <row r="110229" spans="11:11">
      <c r="K110229"/>
    </row>
    <row r="110230" spans="11:11">
      <c r="K110230"/>
    </row>
    <row r="110231" spans="11:11">
      <c r="K110231"/>
    </row>
    <row r="110232" spans="11:11">
      <c r="K110232"/>
    </row>
    <row r="110233" spans="11:11">
      <c r="K110233"/>
    </row>
    <row r="110234" spans="11:11">
      <c r="K110234"/>
    </row>
    <row r="110235" spans="11:11">
      <c r="K110235"/>
    </row>
    <row r="110236" spans="11:11">
      <c r="K110236"/>
    </row>
    <row r="110237" spans="11:11">
      <c r="K110237"/>
    </row>
    <row r="110238" spans="11:11">
      <c r="K110238"/>
    </row>
    <row r="110239" spans="11:11">
      <c r="K110239"/>
    </row>
    <row r="110240" spans="11:11">
      <c r="K110240"/>
    </row>
    <row r="110241" spans="11:11">
      <c r="K110241"/>
    </row>
    <row r="110242" spans="11:11">
      <c r="K110242"/>
    </row>
    <row r="110243" spans="11:11">
      <c r="K110243"/>
    </row>
    <row r="110244" spans="11:11">
      <c r="K110244"/>
    </row>
    <row r="110245" spans="11:11">
      <c r="K110245"/>
    </row>
    <row r="110246" spans="11:11">
      <c r="K110246"/>
    </row>
    <row r="110247" spans="11:11">
      <c r="K110247"/>
    </row>
    <row r="110248" spans="11:11">
      <c r="K110248"/>
    </row>
    <row r="110249" spans="11:11">
      <c r="K110249"/>
    </row>
    <row r="110250" spans="11:11">
      <c r="K110250"/>
    </row>
    <row r="110251" spans="11:11">
      <c r="K110251"/>
    </row>
    <row r="110252" spans="11:11">
      <c r="K110252"/>
    </row>
    <row r="110253" spans="11:11">
      <c r="K110253"/>
    </row>
    <row r="110254" spans="11:11">
      <c r="K110254"/>
    </row>
    <row r="110255" spans="11:11">
      <c r="K110255"/>
    </row>
    <row r="110256" spans="11:11">
      <c r="K110256"/>
    </row>
    <row r="110257" spans="11:11">
      <c r="K110257"/>
    </row>
    <row r="110258" spans="11:11">
      <c r="K110258"/>
    </row>
    <row r="110259" spans="11:11">
      <c r="K110259"/>
    </row>
    <row r="110260" spans="11:11">
      <c r="K110260"/>
    </row>
    <row r="110261" spans="11:11">
      <c r="K110261"/>
    </row>
    <row r="110262" spans="11:11">
      <c r="K110262"/>
    </row>
    <row r="110263" spans="11:11">
      <c r="K110263"/>
    </row>
    <row r="110264" spans="11:11">
      <c r="K110264"/>
    </row>
    <row r="110265" spans="11:11">
      <c r="K110265"/>
    </row>
    <row r="110266" spans="11:11">
      <c r="K110266"/>
    </row>
    <row r="110267" spans="11:11">
      <c r="K110267"/>
    </row>
    <row r="110268" spans="11:11">
      <c r="K110268"/>
    </row>
    <row r="110269" spans="11:11">
      <c r="K110269"/>
    </row>
    <row r="110270" spans="11:11">
      <c r="K110270"/>
    </row>
    <row r="110271" spans="11:11">
      <c r="K110271"/>
    </row>
    <row r="110272" spans="11:11">
      <c r="K110272"/>
    </row>
    <row r="110273" spans="11:11">
      <c r="K110273"/>
    </row>
    <row r="110274" spans="11:11">
      <c r="K110274"/>
    </row>
    <row r="110275" spans="11:11">
      <c r="K110275"/>
    </row>
    <row r="110276" spans="11:11">
      <c r="K110276"/>
    </row>
    <row r="110277" spans="11:11">
      <c r="K110277"/>
    </row>
    <row r="110278" spans="11:11">
      <c r="K110278"/>
    </row>
    <row r="110279" spans="11:11">
      <c r="K110279"/>
    </row>
    <row r="110280" spans="11:11">
      <c r="K110280"/>
    </row>
    <row r="110281" spans="11:11">
      <c r="K110281"/>
    </row>
    <row r="110282" spans="11:11">
      <c r="K110282"/>
    </row>
    <row r="110283" spans="11:11">
      <c r="K110283"/>
    </row>
    <row r="110284" spans="11:11">
      <c r="K110284"/>
    </row>
    <row r="110285" spans="11:11">
      <c r="K110285"/>
    </row>
    <row r="110286" spans="11:11">
      <c r="K110286"/>
    </row>
    <row r="110287" spans="11:11">
      <c r="K110287"/>
    </row>
    <row r="110288" spans="11:11">
      <c r="K110288"/>
    </row>
    <row r="110289" spans="11:11">
      <c r="K110289"/>
    </row>
    <row r="110290" spans="11:11">
      <c r="K110290"/>
    </row>
    <row r="110291" spans="11:11">
      <c r="K110291"/>
    </row>
    <row r="110292" spans="11:11">
      <c r="K110292"/>
    </row>
    <row r="110293" spans="11:11">
      <c r="K110293"/>
    </row>
    <row r="110294" spans="11:11">
      <c r="K110294"/>
    </row>
    <row r="110295" spans="11:11">
      <c r="K110295"/>
    </row>
    <row r="110296" spans="11:11">
      <c r="K110296"/>
    </row>
    <row r="110297" spans="11:11">
      <c r="K110297"/>
    </row>
    <row r="110298" spans="11:11">
      <c r="K110298"/>
    </row>
    <row r="110299" spans="11:11">
      <c r="K110299"/>
    </row>
    <row r="110300" spans="11:11">
      <c r="K110300"/>
    </row>
    <row r="110301" spans="11:11">
      <c r="K110301"/>
    </row>
    <row r="110302" spans="11:11">
      <c r="K110302"/>
    </row>
    <row r="110303" spans="11:11">
      <c r="K110303"/>
    </row>
    <row r="110304" spans="11:11">
      <c r="K110304"/>
    </row>
    <row r="110305" spans="11:11">
      <c r="K110305"/>
    </row>
    <row r="110306" spans="11:11">
      <c r="K110306"/>
    </row>
    <row r="110307" spans="11:11">
      <c r="K110307"/>
    </row>
    <row r="110308" spans="11:11">
      <c r="K110308"/>
    </row>
    <row r="110309" spans="11:11">
      <c r="K110309"/>
    </row>
    <row r="110310" spans="11:11">
      <c r="K110310"/>
    </row>
    <row r="110311" spans="11:11">
      <c r="K110311"/>
    </row>
    <row r="110312" spans="11:11">
      <c r="K110312"/>
    </row>
    <row r="110313" spans="11:11">
      <c r="K110313"/>
    </row>
    <row r="110314" spans="11:11">
      <c r="K110314"/>
    </row>
    <row r="110315" spans="11:11">
      <c r="K110315"/>
    </row>
    <row r="110316" spans="11:11">
      <c r="K110316"/>
    </row>
    <row r="110317" spans="11:11">
      <c r="K110317"/>
    </row>
    <row r="110318" spans="11:11">
      <c r="K110318"/>
    </row>
    <row r="110319" spans="11:11">
      <c r="K110319"/>
    </row>
    <row r="110320" spans="11:11">
      <c r="K110320"/>
    </row>
    <row r="110321" spans="11:11">
      <c r="K110321"/>
    </row>
    <row r="110322" spans="11:11">
      <c r="K110322"/>
    </row>
    <row r="110323" spans="11:11">
      <c r="K110323"/>
    </row>
    <row r="110324" spans="11:11">
      <c r="K110324"/>
    </row>
    <row r="110325" spans="11:11">
      <c r="K110325"/>
    </row>
    <row r="110326" spans="11:11">
      <c r="K110326"/>
    </row>
    <row r="110327" spans="11:11">
      <c r="K110327"/>
    </row>
    <row r="110328" spans="11:11">
      <c r="K110328"/>
    </row>
    <row r="110329" spans="11:11">
      <c r="K110329"/>
    </row>
    <row r="110330" spans="11:11">
      <c r="K110330"/>
    </row>
    <row r="110331" spans="11:11">
      <c r="K110331"/>
    </row>
    <row r="110332" spans="11:11">
      <c r="K110332"/>
    </row>
    <row r="110333" spans="11:11">
      <c r="K110333"/>
    </row>
    <row r="110334" spans="11:11">
      <c r="K110334"/>
    </row>
    <row r="110335" spans="11:11">
      <c r="K110335"/>
    </row>
    <row r="110336" spans="11:11">
      <c r="K110336"/>
    </row>
    <row r="110337" spans="11:11">
      <c r="K110337"/>
    </row>
    <row r="110338" spans="11:11">
      <c r="K110338"/>
    </row>
    <row r="110339" spans="11:11">
      <c r="K110339"/>
    </row>
    <row r="110340" spans="11:11">
      <c r="K110340"/>
    </row>
    <row r="110341" spans="11:11">
      <c r="K110341"/>
    </row>
    <row r="110342" spans="11:11">
      <c r="K110342"/>
    </row>
    <row r="110343" spans="11:11">
      <c r="K110343"/>
    </row>
    <row r="110344" spans="11:11">
      <c r="K110344"/>
    </row>
    <row r="110345" spans="11:11">
      <c r="K110345"/>
    </row>
    <row r="110346" spans="11:11">
      <c r="K110346"/>
    </row>
    <row r="110347" spans="11:11">
      <c r="K110347"/>
    </row>
    <row r="110348" spans="11:11">
      <c r="K110348"/>
    </row>
    <row r="110349" spans="11:11">
      <c r="K110349"/>
    </row>
    <row r="110350" spans="11:11">
      <c r="K110350"/>
    </row>
    <row r="110351" spans="11:11">
      <c r="K110351"/>
    </row>
    <row r="110352" spans="11:11">
      <c r="K110352"/>
    </row>
    <row r="110353" spans="11:11">
      <c r="K110353"/>
    </row>
    <row r="110354" spans="11:11">
      <c r="K110354"/>
    </row>
    <row r="110355" spans="11:11">
      <c r="K110355"/>
    </row>
    <row r="110356" spans="11:11">
      <c r="K110356"/>
    </row>
    <row r="110357" spans="11:11">
      <c r="K110357"/>
    </row>
    <row r="110358" spans="11:11">
      <c r="K110358"/>
    </row>
    <row r="110359" spans="11:11">
      <c r="K110359"/>
    </row>
    <row r="110360" spans="11:11">
      <c r="K110360"/>
    </row>
    <row r="110361" spans="11:11">
      <c r="K110361"/>
    </row>
    <row r="110362" spans="11:11">
      <c r="K110362"/>
    </row>
    <row r="110363" spans="11:11">
      <c r="K110363"/>
    </row>
    <row r="110364" spans="11:11">
      <c r="K110364"/>
    </row>
    <row r="110365" spans="11:11">
      <c r="K110365"/>
    </row>
    <row r="110366" spans="11:11">
      <c r="K110366"/>
    </row>
    <row r="110367" spans="11:11">
      <c r="K110367"/>
    </row>
    <row r="110368" spans="11:11">
      <c r="K110368"/>
    </row>
    <row r="110369" spans="11:11">
      <c r="K110369"/>
    </row>
    <row r="110370" spans="11:11">
      <c r="K110370"/>
    </row>
    <row r="110371" spans="11:11">
      <c r="K110371"/>
    </row>
    <row r="110372" spans="11:11">
      <c r="K110372"/>
    </row>
    <row r="110373" spans="11:11">
      <c r="K110373"/>
    </row>
    <row r="110374" spans="11:11">
      <c r="K110374"/>
    </row>
    <row r="110375" spans="11:11">
      <c r="K110375"/>
    </row>
    <row r="110376" spans="11:11">
      <c r="K110376"/>
    </row>
    <row r="110377" spans="11:11">
      <c r="K110377"/>
    </row>
    <row r="110378" spans="11:11">
      <c r="K110378"/>
    </row>
    <row r="110379" spans="11:11">
      <c r="K110379"/>
    </row>
    <row r="110380" spans="11:11">
      <c r="K110380"/>
    </row>
    <row r="110381" spans="11:11">
      <c r="K110381"/>
    </row>
    <row r="110382" spans="11:11">
      <c r="K110382"/>
    </row>
    <row r="110383" spans="11:11">
      <c r="K110383"/>
    </row>
    <row r="110384" spans="11:11">
      <c r="K110384"/>
    </row>
    <row r="110385" spans="11:11">
      <c r="K110385"/>
    </row>
    <row r="110386" spans="11:11">
      <c r="K110386"/>
    </row>
    <row r="110387" spans="11:11">
      <c r="K110387"/>
    </row>
    <row r="110388" spans="11:11">
      <c r="K110388"/>
    </row>
    <row r="110389" spans="11:11">
      <c r="K110389"/>
    </row>
    <row r="110390" spans="11:11">
      <c r="K110390"/>
    </row>
    <row r="110391" spans="11:11">
      <c r="K110391"/>
    </row>
    <row r="110392" spans="11:11">
      <c r="K110392"/>
    </row>
    <row r="110393" spans="11:11">
      <c r="K110393"/>
    </row>
    <row r="110394" spans="11:11">
      <c r="K110394"/>
    </row>
    <row r="110395" spans="11:11">
      <c r="K110395"/>
    </row>
    <row r="110396" spans="11:11">
      <c r="K110396"/>
    </row>
    <row r="110397" spans="11:11">
      <c r="K110397"/>
    </row>
    <row r="110398" spans="11:11">
      <c r="K110398"/>
    </row>
    <row r="110399" spans="11:11">
      <c r="K110399"/>
    </row>
    <row r="110400" spans="11:11">
      <c r="K110400"/>
    </row>
    <row r="110401" spans="11:11">
      <c r="K110401"/>
    </row>
    <row r="110402" spans="11:11">
      <c r="K110402"/>
    </row>
    <row r="110403" spans="11:11">
      <c r="K110403"/>
    </row>
    <row r="110404" spans="11:11">
      <c r="K110404"/>
    </row>
    <row r="110405" spans="11:11">
      <c r="K110405"/>
    </row>
    <row r="110406" spans="11:11">
      <c r="K110406"/>
    </row>
    <row r="110407" spans="11:11">
      <c r="K110407"/>
    </row>
    <row r="110408" spans="11:11">
      <c r="K110408"/>
    </row>
    <row r="110409" spans="11:11">
      <c r="K110409"/>
    </row>
    <row r="110410" spans="11:11">
      <c r="K110410"/>
    </row>
    <row r="110411" spans="11:11">
      <c r="K110411"/>
    </row>
    <row r="110412" spans="11:11">
      <c r="K110412"/>
    </row>
    <row r="110413" spans="11:11">
      <c r="K110413"/>
    </row>
    <row r="110414" spans="11:11">
      <c r="K110414"/>
    </row>
    <row r="110415" spans="11:11">
      <c r="K110415"/>
    </row>
    <row r="110416" spans="11:11">
      <c r="K110416"/>
    </row>
    <row r="110417" spans="11:11">
      <c r="K110417"/>
    </row>
    <row r="110418" spans="11:11">
      <c r="K110418"/>
    </row>
    <row r="110419" spans="11:11">
      <c r="K110419"/>
    </row>
    <row r="110420" spans="11:11">
      <c r="K110420"/>
    </row>
    <row r="110421" spans="11:11">
      <c r="K110421"/>
    </row>
    <row r="110422" spans="11:11">
      <c r="K110422"/>
    </row>
    <row r="110423" spans="11:11">
      <c r="K110423"/>
    </row>
    <row r="110424" spans="11:11">
      <c r="K110424"/>
    </row>
    <row r="110425" spans="11:11">
      <c r="K110425"/>
    </row>
    <row r="110426" spans="11:11">
      <c r="K110426"/>
    </row>
    <row r="110427" spans="11:11">
      <c r="K110427"/>
    </row>
    <row r="110428" spans="11:11">
      <c r="K110428"/>
    </row>
    <row r="110429" spans="11:11">
      <c r="K110429"/>
    </row>
    <row r="110430" spans="11:11">
      <c r="K110430"/>
    </row>
    <row r="110431" spans="11:11">
      <c r="K110431"/>
    </row>
    <row r="110432" spans="11:11">
      <c r="K110432"/>
    </row>
    <row r="110433" spans="11:11">
      <c r="K110433"/>
    </row>
    <row r="110434" spans="11:11">
      <c r="K110434"/>
    </row>
    <row r="110435" spans="11:11">
      <c r="K110435"/>
    </row>
    <row r="110436" spans="11:11">
      <c r="K110436"/>
    </row>
    <row r="110437" spans="11:11">
      <c r="K110437"/>
    </row>
    <row r="110438" spans="11:11">
      <c r="K110438"/>
    </row>
    <row r="110439" spans="11:11">
      <c r="K110439"/>
    </row>
    <row r="110440" spans="11:11">
      <c r="K110440"/>
    </row>
    <row r="110441" spans="11:11">
      <c r="K110441"/>
    </row>
    <row r="110442" spans="11:11">
      <c r="K110442"/>
    </row>
    <row r="110443" spans="11:11">
      <c r="K110443"/>
    </row>
    <row r="110444" spans="11:11">
      <c r="K110444"/>
    </row>
    <row r="110445" spans="11:11">
      <c r="K110445"/>
    </row>
    <row r="110446" spans="11:11">
      <c r="K110446"/>
    </row>
    <row r="110447" spans="11:11">
      <c r="K110447"/>
    </row>
    <row r="110448" spans="11:11">
      <c r="K110448"/>
    </row>
    <row r="110449" spans="11:11">
      <c r="K110449"/>
    </row>
    <row r="110450" spans="11:11">
      <c r="K110450"/>
    </row>
    <row r="110451" spans="11:11">
      <c r="K110451"/>
    </row>
    <row r="110452" spans="11:11">
      <c r="K110452"/>
    </row>
    <row r="110453" spans="11:11">
      <c r="K110453"/>
    </row>
    <row r="110454" spans="11:11">
      <c r="K110454"/>
    </row>
    <row r="110455" spans="11:11">
      <c r="K110455"/>
    </row>
    <row r="110456" spans="11:11">
      <c r="K110456"/>
    </row>
    <row r="110457" spans="11:11">
      <c r="K110457"/>
    </row>
    <row r="110458" spans="11:11">
      <c r="K110458"/>
    </row>
    <row r="110459" spans="11:11">
      <c r="K110459"/>
    </row>
    <row r="110460" spans="11:11">
      <c r="K110460"/>
    </row>
    <row r="110461" spans="11:11">
      <c r="K110461"/>
    </row>
    <row r="110462" spans="11:11">
      <c r="K110462"/>
    </row>
    <row r="110463" spans="11:11">
      <c r="K110463"/>
    </row>
    <row r="110464" spans="11:11">
      <c r="K110464"/>
    </row>
    <row r="110465" spans="11:11">
      <c r="K110465"/>
    </row>
    <row r="110466" spans="11:11">
      <c r="K110466"/>
    </row>
    <row r="110467" spans="11:11">
      <c r="K110467"/>
    </row>
    <row r="110468" spans="11:11">
      <c r="K110468"/>
    </row>
    <row r="110469" spans="11:11">
      <c r="K110469"/>
    </row>
    <row r="110470" spans="11:11">
      <c r="K110470"/>
    </row>
    <row r="110471" spans="11:11">
      <c r="K110471"/>
    </row>
    <row r="110472" spans="11:11">
      <c r="K110472"/>
    </row>
    <row r="110473" spans="11:11">
      <c r="K110473"/>
    </row>
    <row r="110474" spans="11:11">
      <c r="K110474"/>
    </row>
    <row r="110475" spans="11:11">
      <c r="K110475"/>
    </row>
    <row r="110476" spans="11:11">
      <c r="K110476"/>
    </row>
    <row r="110477" spans="11:11">
      <c r="K110477"/>
    </row>
    <row r="110478" spans="11:11">
      <c r="K110478"/>
    </row>
    <row r="110479" spans="11:11">
      <c r="K110479"/>
    </row>
    <row r="110480" spans="11:11">
      <c r="K110480"/>
    </row>
    <row r="110481" spans="11:11">
      <c r="K110481"/>
    </row>
    <row r="110482" spans="11:11">
      <c r="K110482"/>
    </row>
    <row r="110483" spans="11:11">
      <c r="K110483"/>
    </row>
    <row r="110484" spans="11:11">
      <c r="K110484"/>
    </row>
    <row r="110485" spans="11:11">
      <c r="K110485"/>
    </row>
    <row r="110486" spans="11:11">
      <c r="K110486"/>
    </row>
    <row r="110487" spans="11:11">
      <c r="K110487"/>
    </row>
    <row r="110488" spans="11:11">
      <c r="K110488"/>
    </row>
    <row r="110489" spans="11:11">
      <c r="K110489"/>
    </row>
    <row r="110490" spans="11:11">
      <c r="K110490"/>
    </row>
    <row r="110491" spans="11:11">
      <c r="K110491"/>
    </row>
    <row r="110492" spans="11:11">
      <c r="K110492"/>
    </row>
    <row r="110493" spans="11:11">
      <c r="K110493"/>
    </row>
    <row r="110494" spans="11:11">
      <c r="K110494"/>
    </row>
    <row r="110495" spans="11:11">
      <c r="K110495"/>
    </row>
    <row r="110496" spans="11:11">
      <c r="K110496"/>
    </row>
    <row r="110497" spans="11:11">
      <c r="K110497"/>
    </row>
    <row r="110498" spans="11:11">
      <c r="K110498"/>
    </row>
    <row r="110499" spans="11:11">
      <c r="K110499"/>
    </row>
    <row r="110500" spans="11:11">
      <c r="K110500"/>
    </row>
    <row r="110501" spans="11:11">
      <c r="K110501"/>
    </row>
    <row r="110502" spans="11:11">
      <c r="K110502"/>
    </row>
    <row r="110503" spans="11:11">
      <c r="K110503"/>
    </row>
    <row r="110504" spans="11:11">
      <c r="K110504"/>
    </row>
    <row r="110505" spans="11:11">
      <c r="K110505"/>
    </row>
    <row r="110506" spans="11:11">
      <c r="K110506"/>
    </row>
    <row r="110507" spans="11:11">
      <c r="K110507"/>
    </row>
    <row r="110508" spans="11:11">
      <c r="K110508"/>
    </row>
    <row r="110509" spans="11:11">
      <c r="K110509"/>
    </row>
    <row r="110510" spans="11:11">
      <c r="K110510"/>
    </row>
    <row r="110511" spans="11:11">
      <c r="K110511"/>
    </row>
    <row r="110512" spans="11:11">
      <c r="K110512"/>
    </row>
    <row r="110513" spans="11:11">
      <c r="K110513"/>
    </row>
    <row r="110514" spans="11:11">
      <c r="K110514"/>
    </row>
    <row r="110515" spans="11:11">
      <c r="K110515"/>
    </row>
    <row r="110516" spans="11:11">
      <c r="K110516"/>
    </row>
    <row r="110517" spans="11:11">
      <c r="K110517"/>
    </row>
    <row r="110518" spans="11:11">
      <c r="K110518"/>
    </row>
    <row r="110519" spans="11:11">
      <c r="K110519"/>
    </row>
    <row r="110520" spans="11:11">
      <c r="K110520"/>
    </row>
    <row r="110521" spans="11:11">
      <c r="K110521"/>
    </row>
    <row r="110522" spans="11:11">
      <c r="K110522"/>
    </row>
    <row r="110523" spans="11:11">
      <c r="K110523"/>
    </row>
    <row r="110524" spans="11:11">
      <c r="K110524"/>
    </row>
    <row r="110525" spans="11:11">
      <c r="K110525"/>
    </row>
    <row r="110526" spans="11:11">
      <c r="K110526"/>
    </row>
    <row r="110527" spans="11:11">
      <c r="K110527"/>
    </row>
    <row r="110528" spans="11:11">
      <c r="K110528"/>
    </row>
    <row r="110529" spans="11:11">
      <c r="K110529"/>
    </row>
    <row r="110530" spans="11:11">
      <c r="K110530"/>
    </row>
    <row r="110531" spans="11:11">
      <c r="K110531"/>
    </row>
    <row r="110532" spans="11:11">
      <c r="K110532"/>
    </row>
    <row r="110533" spans="11:11">
      <c r="K110533"/>
    </row>
    <row r="110534" spans="11:11">
      <c r="K110534"/>
    </row>
    <row r="110535" spans="11:11">
      <c r="K110535"/>
    </row>
    <row r="110536" spans="11:11">
      <c r="K110536"/>
    </row>
    <row r="110537" spans="11:11">
      <c r="K110537"/>
    </row>
    <row r="110538" spans="11:11">
      <c r="K110538"/>
    </row>
    <row r="110539" spans="11:11">
      <c r="K110539"/>
    </row>
    <row r="110540" spans="11:11">
      <c r="K110540"/>
    </row>
    <row r="110541" spans="11:11">
      <c r="K110541"/>
    </row>
    <row r="110542" spans="11:11">
      <c r="K110542"/>
    </row>
    <row r="110543" spans="11:11">
      <c r="K110543"/>
    </row>
    <row r="110544" spans="11:11">
      <c r="K110544"/>
    </row>
    <row r="110545" spans="11:11">
      <c r="K110545"/>
    </row>
    <row r="110546" spans="11:11">
      <c r="K110546"/>
    </row>
    <row r="110547" spans="11:11">
      <c r="K110547"/>
    </row>
    <row r="110548" spans="11:11">
      <c r="K110548"/>
    </row>
    <row r="110549" spans="11:11">
      <c r="K110549"/>
    </row>
    <row r="110550" spans="11:11">
      <c r="K110550"/>
    </row>
    <row r="110551" spans="11:11">
      <c r="K110551"/>
    </row>
    <row r="110552" spans="11:11">
      <c r="K110552"/>
    </row>
    <row r="110553" spans="11:11">
      <c r="K110553"/>
    </row>
    <row r="110554" spans="11:11">
      <c r="K110554"/>
    </row>
    <row r="110555" spans="11:11">
      <c r="K110555"/>
    </row>
    <row r="110556" spans="11:11">
      <c r="K110556"/>
    </row>
    <row r="110557" spans="11:11">
      <c r="K110557"/>
    </row>
    <row r="110558" spans="11:11">
      <c r="K110558"/>
    </row>
    <row r="110559" spans="11:11">
      <c r="K110559"/>
    </row>
    <row r="110560" spans="11:11">
      <c r="K110560"/>
    </row>
    <row r="110561" spans="11:11">
      <c r="K110561"/>
    </row>
    <row r="110562" spans="11:11">
      <c r="K110562"/>
    </row>
    <row r="110563" spans="11:11">
      <c r="K110563"/>
    </row>
    <row r="110564" spans="11:11">
      <c r="K110564"/>
    </row>
    <row r="110565" spans="11:11">
      <c r="K110565"/>
    </row>
    <row r="110566" spans="11:11">
      <c r="K110566"/>
    </row>
    <row r="110567" spans="11:11">
      <c r="K110567"/>
    </row>
    <row r="110568" spans="11:11">
      <c r="K110568"/>
    </row>
    <row r="110569" spans="11:11">
      <c r="K110569"/>
    </row>
    <row r="110570" spans="11:11">
      <c r="K110570"/>
    </row>
    <row r="110571" spans="11:11">
      <c r="K110571"/>
    </row>
    <row r="110572" spans="11:11">
      <c r="K110572"/>
    </row>
    <row r="110573" spans="11:11">
      <c r="K110573"/>
    </row>
    <row r="110574" spans="11:11">
      <c r="K110574"/>
    </row>
    <row r="110575" spans="11:11">
      <c r="K110575"/>
    </row>
    <row r="110576" spans="11:11">
      <c r="K110576"/>
    </row>
    <row r="110577" spans="11:11">
      <c r="K110577"/>
    </row>
    <row r="110578" spans="11:11">
      <c r="K110578"/>
    </row>
    <row r="110579" spans="11:11">
      <c r="K110579"/>
    </row>
    <row r="110580" spans="11:11">
      <c r="K110580"/>
    </row>
    <row r="110581" spans="11:11">
      <c r="K110581"/>
    </row>
    <row r="110582" spans="11:11">
      <c r="K110582"/>
    </row>
    <row r="110583" spans="11:11">
      <c r="K110583"/>
    </row>
    <row r="110584" spans="11:11">
      <c r="K110584"/>
    </row>
    <row r="110585" spans="11:11">
      <c r="K110585"/>
    </row>
    <row r="110586" spans="11:11">
      <c r="K110586"/>
    </row>
    <row r="110587" spans="11:11">
      <c r="K110587"/>
    </row>
    <row r="110588" spans="11:11">
      <c r="K110588"/>
    </row>
    <row r="110589" spans="11:11">
      <c r="K110589"/>
    </row>
    <row r="110590" spans="11:11">
      <c r="K110590"/>
    </row>
    <row r="110591" spans="11:11">
      <c r="K110591"/>
    </row>
    <row r="110592" spans="11:11">
      <c r="K110592"/>
    </row>
    <row r="110593" spans="11:11">
      <c r="K110593"/>
    </row>
    <row r="110594" spans="11:11">
      <c r="K110594"/>
    </row>
    <row r="110595" spans="11:11">
      <c r="K110595"/>
    </row>
    <row r="110596" spans="11:11">
      <c r="K110596"/>
    </row>
    <row r="110597" spans="11:11">
      <c r="K110597"/>
    </row>
    <row r="110598" spans="11:11">
      <c r="K110598"/>
    </row>
    <row r="110599" spans="11:11">
      <c r="K110599"/>
    </row>
    <row r="110600" spans="11:11">
      <c r="K110600"/>
    </row>
    <row r="110601" spans="11:11">
      <c r="K110601"/>
    </row>
    <row r="110602" spans="11:11">
      <c r="K110602"/>
    </row>
    <row r="110603" spans="11:11">
      <c r="K110603"/>
    </row>
    <row r="110604" spans="11:11">
      <c r="K110604"/>
    </row>
    <row r="110605" spans="11:11">
      <c r="K110605"/>
    </row>
    <row r="110606" spans="11:11">
      <c r="K110606"/>
    </row>
    <row r="110607" spans="11:11">
      <c r="K110607"/>
    </row>
    <row r="110608" spans="11:11">
      <c r="K110608"/>
    </row>
    <row r="110609" spans="11:11">
      <c r="K110609"/>
    </row>
    <row r="110610" spans="11:11">
      <c r="K110610"/>
    </row>
    <row r="110611" spans="11:11">
      <c r="K110611"/>
    </row>
    <row r="110612" spans="11:11">
      <c r="K110612"/>
    </row>
    <row r="110613" spans="11:11">
      <c r="K110613"/>
    </row>
    <row r="110614" spans="11:11">
      <c r="K110614"/>
    </row>
    <row r="110615" spans="11:11">
      <c r="K110615"/>
    </row>
    <row r="110616" spans="11:11">
      <c r="K110616"/>
    </row>
    <row r="110617" spans="11:11">
      <c r="K110617"/>
    </row>
    <row r="110618" spans="11:11">
      <c r="K110618"/>
    </row>
    <row r="110619" spans="11:11">
      <c r="K110619"/>
    </row>
    <row r="110620" spans="11:11">
      <c r="K110620"/>
    </row>
    <row r="110621" spans="11:11">
      <c r="K110621"/>
    </row>
    <row r="110622" spans="11:11">
      <c r="K110622"/>
    </row>
    <row r="110623" spans="11:11">
      <c r="K110623"/>
    </row>
    <row r="110624" spans="11:11">
      <c r="K110624"/>
    </row>
    <row r="110625" spans="11:11">
      <c r="K110625"/>
    </row>
    <row r="110626" spans="11:11">
      <c r="K110626"/>
    </row>
    <row r="110627" spans="11:11">
      <c r="K110627"/>
    </row>
    <row r="110628" spans="11:11">
      <c r="K110628"/>
    </row>
    <row r="110629" spans="11:11">
      <c r="K110629"/>
    </row>
    <row r="110630" spans="11:11">
      <c r="K110630"/>
    </row>
    <row r="110631" spans="11:11">
      <c r="K110631"/>
    </row>
    <row r="110632" spans="11:11">
      <c r="K110632"/>
    </row>
    <row r="110633" spans="11:11">
      <c r="K110633"/>
    </row>
    <row r="110634" spans="11:11">
      <c r="K110634"/>
    </row>
    <row r="110635" spans="11:11">
      <c r="K110635"/>
    </row>
    <row r="110636" spans="11:11">
      <c r="K110636"/>
    </row>
    <row r="110637" spans="11:11">
      <c r="K110637"/>
    </row>
    <row r="110638" spans="11:11">
      <c r="K110638"/>
    </row>
    <row r="110639" spans="11:11">
      <c r="K110639"/>
    </row>
    <row r="110640" spans="11:11">
      <c r="K110640"/>
    </row>
    <row r="110641" spans="11:11">
      <c r="K110641"/>
    </row>
    <row r="110642" spans="11:11">
      <c r="K110642"/>
    </row>
    <row r="110643" spans="11:11">
      <c r="K110643"/>
    </row>
    <row r="110644" spans="11:11">
      <c r="K110644"/>
    </row>
    <row r="110645" spans="11:11">
      <c r="K110645"/>
    </row>
    <row r="110646" spans="11:11">
      <c r="K110646"/>
    </row>
    <row r="110647" spans="11:11">
      <c r="K110647"/>
    </row>
    <row r="110648" spans="11:11">
      <c r="K110648"/>
    </row>
    <row r="110649" spans="11:11">
      <c r="K110649"/>
    </row>
    <row r="110650" spans="11:11">
      <c r="K110650"/>
    </row>
    <row r="110651" spans="11:11">
      <c r="K110651"/>
    </row>
    <row r="110652" spans="11:11">
      <c r="K110652"/>
    </row>
    <row r="110653" spans="11:11">
      <c r="K110653"/>
    </row>
    <row r="110654" spans="11:11">
      <c r="K110654"/>
    </row>
    <row r="110655" spans="11:11">
      <c r="K110655"/>
    </row>
    <row r="110656" spans="11:11">
      <c r="K110656"/>
    </row>
    <row r="110657" spans="11:11">
      <c r="K110657"/>
    </row>
    <row r="110658" spans="11:11">
      <c r="K110658"/>
    </row>
    <row r="110659" spans="11:11">
      <c r="K110659"/>
    </row>
    <row r="110660" spans="11:11">
      <c r="K110660"/>
    </row>
    <row r="110661" spans="11:11">
      <c r="K110661"/>
    </row>
    <row r="110662" spans="11:11">
      <c r="K110662"/>
    </row>
    <row r="110663" spans="11:11">
      <c r="K110663"/>
    </row>
    <row r="110664" spans="11:11">
      <c r="K110664"/>
    </row>
    <row r="110665" spans="11:11">
      <c r="K110665"/>
    </row>
    <row r="110666" spans="11:11">
      <c r="K110666"/>
    </row>
    <row r="110667" spans="11:11">
      <c r="K110667"/>
    </row>
    <row r="110668" spans="11:11">
      <c r="K110668"/>
    </row>
    <row r="110669" spans="11:11">
      <c r="K110669"/>
    </row>
    <row r="110670" spans="11:11">
      <c r="K110670"/>
    </row>
    <row r="110671" spans="11:11">
      <c r="K110671"/>
    </row>
    <row r="110672" spans="11:11">
      <c r="K110672"/>
    </row>
    <row r="110673" spans="11:11">
      <c r="K110673"/>
    </row>
    <row r="110674" spans="11:11">
      <c r="K110674"/>
    </row>
    <row r="110675" spans="11:11">
      <c r="K110675"/>
    </row>
    <row r="110676" spans="11:11">
      <c r="K110676"/>
    </row>
    <row r="110677" spans="11:11">
      <c r="K110677"/>
    </row>
    <row r="110678" spans="11:11">
      <c r="K110678"/>
    </row>
    <row r="110679" spans="11:11">
      <c r="K110679"/>
    </row>
    <row r="110680" spans="11:11">
      <c r="K110680"/>
    </row>
    <row r="110681" spans="11:11">
      <c r="K110681"/>
    </row>
    <row r="110682" spans="11:11">
      <c r="K110682"/>
    </row>
    <row r="110683" spans="11:11">
      <c r="K110683"/>
    </row>
    <row r="110684" spans="11:11">
      <c r="K110684"/>
    </row>
    <row r="110685" spans="11:11">
      <c r="K110685"/>
    </row>
    <row r="110686" spans="11:11">
      <c r="K110686"/>
    </row>
    <row r="110687" spans="11:11">
      <c r="K110687"/>
    </row>
    <row r="110688" spans="11:11">
      <c r="K110688"/>
    </row>
    <row r="110689" spans="11:11">
      <c r="K110689"/>
    </row>
    <row r="110690" spans="11:11">
      <c r="K110690"/>
    </row>
    <row r="110691" spans="11:11">
      <c r="K110691"/>
    </row>
    <row r="110692" spans="11:11">
      <c r="K110692"/>
    </row>
    <row r="110693" spans="11:11">
      <c r="K110693"/>
    </row>
    <row r="110694" spans="11:11">
      <c r="K110694"/>
    </row>
    <row r="110695" spans="11:11">
      <c r="K110695"/>
    </row>
    <row r="110696" spans="11:11">
      <c r="K110696"/>
    </row>
    <row r="110697" spans="11:11">
      <c r="K110697"/>
    </row>
    <row r="110698" spans="11:11">
      <c r="K110698"/>
    </row>
    <row r="110699" spans="11:11">
      <c r="K110699"/>
    </row>
    <row r="110700" spans="11:11">
      <c r="K110700"/>
    </row>
    <row r="110701" spans="11:11">
      <c r="K110701"/>
    </row>
    <row r="110702" spans="11:11">
      <c r="K110702"/>
    </row>
    <row r="110703" spans="11:11">
      <c r="K110703"/>
    </row>
    <row r="110704" spans="11:11">
      <c r="K110704"/>
    </row>
    <row r="110705" spans="11:11">
      <c r="K110705"/>
    </row>
    <row r="110706" spans="11:11">
      <c r="K110706"/>
    </row>
    <row r="110707" spans="11:11">
      <c r="K110707"/>
    </row>
    <row r="110708" spans="11:11">
      <c r="K110708"/>
    </row>
    <row r="110709" spans="11:11">
      <c r="K110709"/>
    </row>
    <row r="110710" spans="11:11">
      <c r="K110710"/>
    </row>
    <row r="110711" spans="11:11">
      <c r="K110711"/>
    </row>
    <row r="110712" spans="11:11">
      <c r="K110712"/>
    </row>
    <row r="110713" spans="11:11">
      <c r="K110713"/>
    </row>
    <row r="110714" spans="11:11">
      <c r="K110714"/>
    </row>
    <row r="110715" spans="11:11">
      <c r="K110715"/>
    </row>
    <row r="110716" spans="11:11">
      <c r="K110716"/>
    </row>
    <row r="110717" spans="11:11">
      <c r="K110717"/>
    </row>
    <row r="110718" spans="11:11">
      <c r="K110718"/>
    </row>
    <row r="110719" spans="11:11">
      <c r="K110719"/>
    </row>
    <row r="110720" spans="11:11">
      <c r="K110720"/>
    </row>
    <row r="110721" spans="11:11">
      <c r="K110721"/>
    </row>
    <row r="110722" spans="11:11">
      <c r="K110722"/>
    </row>
    <row r="110723" spans="11:11">
      <c r="K110723"/>
    </row>
    <row r="110724" spans="11:11">
      <c r="K110724"/>
    </row>
    <row r="110725" spans="11:11">
      <c r="K110725"/>
    </row>
    <row r="110726" spans="11:11">
      <c r="K110726"/>
    </row>
    <row r="110727" spans="11:11">
      <c r="K110727"/>
    </row>
    <row r="110728" spans="11:11">
      <c r="K110728"/>
    </row>
    <row r="110729" spans="11:11">
      <c r="K110729"/>
    </row>
    <row r="110730" spans="11:11">
      <c r="K110730"/>
    </row>
    <row r="110731" spans="11:11">
      <c r="K110731"/>
    </row>
    <row r="110732" spans="11:11">
      <c r="K110732"/>
    </row>
    <row r="110733" spans="11:11">
      <c r="K110733"/>
    </row>
    <row r="110734" spans="11:11">
      <c r="K110734"/>
    </row>
    <row r="110735" spans="11:11">
      <c r="K110735"/>
    </row>
    <row r="110736" spans="11:11">
      <c r="K110736"/>
    </row>
    <row r="110737" spans="11:11">
      <c r="K110737"/>
    </row>
    <row r="110738" spans="11:11">
      <c r="K110738"/>
    </row>
    <row r="110739" spans="11:11">
      <c r="K110739"/>
    </row>
    <row r="110740" spans="11:11">
      <c r="K110740"/>
    </row>
    <row r="110741" spans="11:11">
      <c r="K110741"/>
    </row>
    <row r="110742" spans="11:11">
      <c r="K110742"/>
    </row>
    <row r="110743" spans="11:11">
      <c r="K110743"/>
    </row>
    <row r="110744" spans="11:11">
      <c r="K110744"/>
    </row>
    <row r="110745" spans="11:11">
      <c r="K110745"/>
    </row>
    <row r="110746" spans="11:11">
      <c r="K110746"/>
    </row>
    <row r="110747" spans="11:11">
      <c r="K110747"/>
    </row>
    <row r="110748" spans="11:11">
      <c r="K110748"/>
    </row>
    <row r="110749" spans="11:11">
      <c r="K110749"/>
    </row>
    <row r="110750" spans="11:11">
      <c r="K110750"/>
    </row>
    <row r="110751" spans="11:11">
      <c r="K110751"/>
    </row>
    <row r="110752" spans="11:11">
      <c r="K110752"/>
    </row>
    <row r="110753" spans="11:11">
      <c r="K110753"/>
    </row>
    <row r="110754" spans="11:11">
      <c r="K110754"/>
    </row>
    <row r="110755" spans="11:11">
      <c r="K110755"/>
    </row>
    <row r="110756" spans="11:11">
      <c r="K110756"/>
    </row>
    <row r="110757" spans="11:11">
      <c r="K110757"/>
    </row>
    <row r="110758" spans="11:11">
      <c r="K110758"/>
    </row>
    <row r="110759" spans="11:11">
      <c r="K110759"/>
    </row>
    <row r="110760" spans="11:11">
      <c r="K110760"/>
    </row>
    <row r="110761" spans="11:11">
      <c r="K110761"/>
    </row>
    <row r="110762" spans="11:11">
      <c r="K110762"/>
    </row>
    <row r="110763" spans="11:11">
      <c r="K110763"/>
    </row>
    <row r="110764" spans="11:11">
      <c r="K110764"/>
    </row>
    <row r="110765" spans="11:11">
      <c r="K110765"/>
    </row>
    <row r="110766" spans="11:11">
      <c r="K110766"/>
    </row>
    <row r="110767" spans="11:11">
      <c r="K110767"/>
    </row>
    <row r="110768" spans="11:11">
      <c r="K110768"/>
    </row>
    <row r="110769" spans="11:11">
      <c r="K110769"/>
    </row>
    <row r="110770" spans="11:11">
      <c r="K110770"/>
    </row>
    <row r="110771" spans="11:11">
      <c r="K110771"/>
    </row>
    <row r="110772" spans="11:11">
      <c r="K110772"/>
    </row>
    <row r="110773" spans="11:11">
      <c r="K110773"/>
    </row>
    <row r="110774" spans="11:11">
      <c r="K110774"/>
    </row>
    <row r="110775" spans="11:11">
      <c r="K110775"/>
    </row>
    <row r="110776" spans="11:11">
      <c r="K110776"/>
    </row>
    <row r="110777" spans="11:11">
      <c r="K110777"/>
    </row>
    <row r="110778" spans="11:11">
      <c r="K110778"/>
    </row>
    <row r="110779" spans="11:11">
      <c r="K110779"/>
    </row>
    <row r="110780" spans="11:11">
      <c r="K110780"/>
    </row>
    <row r="110781" spans="11:11">
      <c r="K110781"/>
    </row>
    <row r="110782" spans="11:11">
      <c r="K110782"/>
    </row>
    <row r="110783" spans="11:11">
      <c r="K110783"/>
    </row>
    <row r="110784" spans="11:11">
      <c r="K110784"/>
    </row>
    <row r="110785" spans="11:11">
      <c r="K110785"/>
    </row>
    <row r="110786" spans="11:11">
      <c r="K110786"/>
    </row>
    <row r="110787" spans="11:11">
      <c r="K110787"/>
    </row>
    <row r="110788" spans="11:11">
      <c r="K110788"/>
    </row>
    <row r="110789" spans="11:11">
      <c r="K110789"/>
    </row>
    <row r="110790" spans="11:11">
      <c r="K110790"/>
    </row>
    <row r="110791" spans="11:11">
      <c r="K110791"/>
    </row>
    <row r="110792" spans="11:11">
      <c r="K110792"/>
    </row>
    <row r="110793" spans="11:11">
      <c r="K110793"/>
    </row>
    <row r="110794" spans="11:11">
      <c r="K110794"/>
    </row>
    <row r="110795" spans="11:11">
      <c r="K110795"/>
    </row>
    <row r="110796" spans="11:11">
      <c r="K110796"/>
    </row>
    <row r="110797" spans="11:11">
      <c r="K110797"/>
    </row>
    <row r="110798" spans="11:11">
      <c r="K110798"/>
    </row>
    <row r="110799" spans="11:11">
      <c r="K110799"/>
    </row>
    <row r="110800" spans="11:11">
      <c r="K110800"/>
    </row>
    <row r="110801" spans="11:11">
      <c r="K110801"/>
    </row>
    <row r="110802" spans="11:11">
      <c r="K110802"/>
    </row>
    <row r="110803" spans="11:11">
      <c r="K110803"/>
    </row>
    <row r="110804" spans="11:11">
      <c r="K110804"/>
    </row>
    <row r="110805" spans="11:11">
      <c r="K110805"/>
    </row>
    <row r="110806" spans="11:11">
      <c r="K110806"/>
    </row>
    <row r="110807" spans="11:11">
      <c r="K110807"/>
    </row>
    <row r="110808" spans="11:11">
      <c r="K110808"/>
    </row>
    <row r="110809" spans="11:11">
      <c r="K110809"/>
    </row>
    <row r="110810" spans="11:11">
      <c r="K110810"/>
    </row>
    <row r="110811" spans="11:11">
      <c r="K110811"/>
    </row>
    <row r="110812" spans="11:11">
      <c r="K110812"/>
    </row>
    <row r="110813" spans="11:11">
      <c r="K110813"/>
    </row>
    <row r="110814" spans="11:11">
      <c r="K110814"/>
    </row>
    <row r="110815" spans="11:11">
      <c r="K110815"/>
    </row>
    <row r="110816" spans="11:11">
      <c r="K110816"/>
    </row>
    <row r="110817" spans="11:11">
      <c r="K110817"/>
    </row>
    <row r="110818" spans="11:11">
      <c r="K110818"/>
    </row>
    <row r="110819" spans="11:11">
      <c r="K110819"/>
    </row>
    <row r="110820" spans="11:11">
      <c r="K110820"/>
    </row>
    <row r="110821" spans="11:11">
      <c r="K110821"/>
    </row>
    <row r="110822" spans="11:11">
      <c r="K110822"/>
    </row>
    <row r="110823" spans="11:11">
      <c r="K110823"/>
    </row>
    <row r="110824" spans="11:11">
      <c r="K110824"/>
    </row>
    <row r="110825" spans="11:11">
      <c r="K110825"/>
    </row>
    <row r="110826" spans="11:11">
      <c r="K110826"/>
    </row>
    <row r="110827" spans="11:11">
      <c r="K110827"/>
    </row>
    <row r="110828" spans="11:11">
      <c r="K110828"/>
    </row>
    <row r="110829" spans="11:11">
      <c r="K110829"/>
    </row>
    <row r="110830" spans="11:11">
      <c r="K110830"/>
    </row>
    <row r="110831" spans="11:11">
      <c r="K110831"/>
    </row>
    <row r="110832" spans="11:11">
      <c r="K110832"/>
    </row>
    <row r="110833" spans="11:11">
      <c r="K110833"/>
    </row>
    <row r="110834" spans="11:11">
      <c r="K110834"/>
    </row>
    <row r="110835" spans="11:11">
      <c r="K110835"/>
    </row>
    <row r="110836" spans="11:11">
      <c r="K110836"/>
    </row>
    <row r="110837" spans="11:11">
      <c r="K110837"/>
    </row>
    <row r="110838" spans="11:11">
      <c r="K110838"/>
    </row>
    <row r="110839" spans="11:11">
      <c r="K110839"/>
    </row>
    <row r="110840" spans="11:11">
      <c r="K110840"/>
    </row>
    <row r="110841" spans="11:11">
      <c r="K110841"/>
    </row>
    <row r="110842" spans="11:11">
      <c r="K110842"/>
    </row>
    <row r="110843" spans="11:11">
      <c r="K110843"/>
    </row>
    <row r="110844" spans="11:11">
      <c r="K110844"/>
    </row>
    <row r="110845" spans="11:11">
      <c r="K110845"/>
    </row>
    <row r="110846" spans="11:11">
      <c r="K110846"/>
    </row>
    <row r="110847" spans="11:11">
      <c r="K110847"/>
    </row>
    <row r="110848" spans="11:11">
      <c r="K110848"/>
    </row>
    <row r="110849" spans="11:11">
      <c r="K110849"/>
    </row>
    <row r="110850" spans="11:11">
      <c r="K110850"/>
    </row>
    <row r="110851" spans="11:11">
      <c r="K110851"/>
    </row>
    <row r="110852" spans="11:11">
      <c r="K110852"/>
    </row>
    <row r="110853" spans="11:11">
      <c r="K110853"/>
    </row>
    <row r="110854" spans="11:11">
      <c r="K110854"/>
    </row>
    <row r="110855" spans="11:11">
      <c r="K110855"/>
    </row>
    <row r="110856" spans="11:11">
      <c r="K110856"/>
    </row>
    <row r="110857" spans="11:11">
      <c r="K110857"/>
    </row>
    <row r="110858" spans="11:11">
      <c r="K110858"/>
    </row>
    <row r="110859" spans="11:11">
      <c r="K110859"/>
    </row>
    <row r="110860" spans="11:11">
      <c r="K110860"/>
    </row>
    <row r="110861" spans="11:11">
      <c r="K110861"/>
    </row>
    <row r="110862" spans="11:11">
      <c r="K110862"/>
    </row>
    <row r="110863" spans="11:11">
      <c r="K110863"/>
    </row>
    <row r="110864" spans="11:11">
      <c r="K110864"/>
    </row>
    <row r="110865" spans="11:11">
      <c r="K110865"/>
    </row>
    <row r="110866" spans="11:11">
      <c r="K110866"/>
    </row>
    <row r="110867" spans="11:11">
      <c r="K110867"/>
    </row>
    <row r="110868" spans="11:11">
      <c r="K110868"/>
    </row>
    <row r="110869" spans="11:11">
      <c r="K110869"/>
    </row>
    <row r="110870" spans="11:11">
      <c r="K110870"/>
    </row>
    <row r="110871" spans="11:11">
      <c r="K110871"/>
    </row>
    <row r="110872" spans="11:11">
      <c r="K110872"/>
    </row>
    <row r="110873" spans="11:11">
      <c r="K110873"/>
    </row>
    <row r="110874" spans="11:11">
      <c r="K110874"/>
    </row>
    <row r="110875" spans="11:11">
      <c r="K110875"/>
    </row>
    <row r="110876" spans="11:11">
      <c r="K110876"/>
    </row>
    <row r="110877" spans="11:11">
      <c r="K110877"/>
    </row>
    <row r="110878" spans="11:11">
      <c r="K110878"/>
    </row>
    <row r="110879" spans="11:11">
      <c r="K110879"/>
    </row>
    <row r="110880" spans="11:11">
      <c r="K110880"/>
    </row>
    <row r="110881" spans="11:11">
      <c r="K110881"/>
    </row>
    <row r="110882" spans="11:11">
      <c r="K110882"/>
    </row>
    <row r="110883" spans="11:11">
      <c r="K110883"/>
    </row>
    <row r="110884" spans="11:11">
      <c r="K110884"/>
    </row>
    <row r="110885" spans="11:11">
      <c r="K110885"/>
    </row>
    <row r="110886" spans="11:11">
      <c r="K110886"/>
    </row>
    <row r="110887" spans="11:11">
      <c r="K110887"/>
    </row>
    <row r="110888" spans="11:11">
      <c r="K110888"/>
    </row>
    <row r="110889" spans="11:11">
      <c r="K110889"/>
    </row>
    <row r="110890" spans="11:11">
      <c r="K110890"/>
    </row>
    <row r="110891" spans="11:11">
      <c r="K110891"/>
    </row>
    <row r="110892" spans="11:11">
      <c r="K110892"/>
    </row>
    <row r="110893" spans="11:11">
      <c r="K110893"/>
    </row>
    <row r="110894" spans="11:11">
      <c r="K110894"/>
    </row>
    <row r="110895" spans="11:11">
      <c r="K110895"/>
    </row>
    <row r="110896" spans="11:11">
      <c r="K110896"/>
    </row>
    <row r="110897" spans="11:11">
      <c r="K110897"/>
    </row>
    <row r="110898" spans="11:11">
      <c r="K110898"/>
    </row>
    <row r="110899" spans="11:11">
      <c r="K110899"/>
    </row>
    <row r="110900" spans="11:11">
      <c r="K110900"/>
    </row>
    <row r="110901" spans="11:11">
      <c r="K110901"/>
    </row>
    <row r="110902" spans="11:11">
      <c r="K110902"/>
    </row>
    <row r="110903" spans="11:11">
      <c r="K110903"/>
    </row>
    <row r="110904" spans="11:11">
      <c r="K110904"/>
    </row>
    <row r="110905" spans="11:11">
      <c r="K110905"/>
    </row>
    <row r="110906" spans="11:11">
      <c r="K110906"/>
    </row>
    <row r="110907" spans="11:11">
      <c r="K110907"/>
    </row>
    <row r="110908" spans="11:11">
      <c r="K110908"/>
    </row>
    <row r="110909" spans="11:11">
      <c r="K110909"/>
    </row>
    <row r="110910" spans="11:11">
      <c r="K110910"/>
    </row>
    <row r="110911" spans="11:11">
      <c r="K110911"/>
    </row>
    <row r="110912" spans="11:11">
      <c r="K110912"/>
    </row>
    <row r="110913" spans="11:11">
      <c r="K110913"/>
    </row>
    <row r="110914" spans="11:11">
      <c r="K110914"/>
    </row>
    <row r="110915" spans="11:11">
      <c r="K110915"/>
    </row>
    <row r="110916" spans="11:11">
      <c r="K110916"/>
    </row>
    <row r="110917" spans="11:11">
      <c r="K110917"/>
    </row>
    <row r="110918" spans="11:11">
      <c r="K110918"/>
    </row>
    <row r="110919" spans="11:11">
      <c r="K110919"/>
    </row>
    <row r="110920" spans="11:11">
      <c r="K110920"/>
    </row>
    <row r="110921" spans="11:11">
      <c r="K110921"/>
    </row>
    <row r="110922" spans="11:11">
      <c r="K110922"/>
    </row>
    <row r="110923" spans="11:11">
      <c r="K110923"/>
    </row>
    <row r="110924" spans="11:11">
      <c r="K110924"/>
    </row>
    <row r="110925" spans="11:11">
      <c r="K110925"/>
    </row>
    <row r="110926" spans="11:11">
      <c r="K110926"/>
    </row>
    <row r="110927" spans="11:11">
      <c r="K110927"/>
    </row>
    <row r="110928" spans="11:11">
      <c r="K110928"/>
    </row>
    <row r="110929" spans="11:11">
      <c r="K110929"/>
    </row>
    <row r="110930" spans="11:11">
      <c r="K110930"/>
    </row>
    <row r="110931" spans="11:11">
      <c r="K110931"/>
    </row>
    <row r="110932" spans="11:11">
      <c r="K110932"/>
    </row>
    <row r="110933" spans="11:11">
      <c r="K110933"/>
    </row>
    <row r="110934" spans="11:11">
      <c r="K110934"/>
    </row>
    <row r="110935" spans="11:11">
      <c r="K110935"/>
    </row>
    <row r="110936" spans="11:11">
      <c r="K110936"/>
    </row>
    <row r="110937" spans="11:11">
      <c r="K110937"/>
    </row>
    <row r="110938" spans="11:11">
      <c r="K110938"/>
    </row>
    <row r="110939" spans="11:11">
      <c r="K110939"/>
    </row>
    <row r="110940" spans="11:11">
      <c r="K110940"/>
    </row>
    <row r="110941" spans="11:11">
      <c r="K110941"/>
    </row>
    <row r="110942" spans="11:11">
      <c r="K110942"/>
    </row>
    <row r="110943" spans="11:11">
      <c r="K110943"/>
    </row>
    <row r="110944" spans="11:11">
      <c r="K110944"/>
    </row>
    <row r="110945" spans="11:11">
      <c r="K110945"/>
    </row>
    <row r="110946" spans="11:11">
      <c r="K110946"/>
    </row>
    <row r="110947" spans="11:11">
      <c r="K110947"/>
    </row>
    <row r="110948" spans="11:11">
      <c r="K110948"/>
    </row>
    <row r="110949" spans="11:11">
      <c r="K110949"/>
    </row>
    <row r="110950" spans="11:11">
      <c r="K110950"/>
    </row>
    <row r="110951" spans="11:11">
      <c r="K110951"/>
    </row>
    <row r="110952" spans="11:11">
      <c r="K110952"/>
    </row>
    <row r="110953" spans="11:11">
      <c r="K110953"/>
    </row>
    <row r="110954" spans="11:11">
      <c r="K110954"/>
    </row>
    <row r="110955" spans="11:11">
      <c r="K110955"/>
    </row>
    <row r="110956" spans="11:11">
      <c r="K110956"/>
    </row>
    <row r="110957" spans="11:11">
      <c r="K110957"/>
    </row>
    <row r="110958" spans="11:11">
      <c r="K110958"/>
    </row>
    <row r="110959" spans="11:11">
      <c r="K110959"/>
    </row>
    <row r="110960" spans="11:11">
      <c r="K110960"/>
    </row>
    <row r="110961" spans="11:11">
      <c r="K110961"/>
    </row>
    <row r="110962" spans="11:11">
      <c r="K110962"/>
    </row>
    <row r="110963" spans="11:11">
      <c r="K110963"/>
    </row>
    <row r="110964" spans="11:11">
      <c r="K110964"/>
    </row>
    <row r="110965" spans="11:11">
      <c r="K110965"/>
    </row>
    <row r="110966" spans="11:11">
      <c r="K110966"/>
    </row>
    <row r="110967" spans="11:11">
      <c r="K110967"/>
    </row>
    <row r="110968" spans="11:11">
      <c r="K110968"/>
    </row>
    <row r="110969" spans="11:11">
      <c r="K110969"/>
    </row>
    <row r="110970" spans="11:11">
      <c r="K110970"/>
    </row>
    <row r="110971" spans="11:11">
      <c r="K110971"/>
    </row>
    <row r="110972" spans="11:11">
      <c r="K110972"/>
    </row>
    <row r="110973" spans="11:11">
      <c r="K110973"/>
    </row>
    <row r="110974" spans="11:11">
      <c r="K110974"/>
    </row>
    <row r="110975" spans="11:11">
      <c r="K110975"/>
    </row>
    <row r="110976" spans="11:11">
      <c r="K110976"/>
    </row>
    <row r="110977" spans="11:11">
      <c r="K110977"/>
    </row>
    <row r="110978" spans="11:11">
      <c r="K110978"/>
    </row>
    <row r="110979" spans="11:11">
      <c r="K110979"/>
    </row>
    <row r="110980" spans="11:11">
      <c r="K110980"/>
    </row>
    <row r="110981" spans="11:11">
      <c r="K110981"/>
    </row>
    <row r="110982" spans="11:11">
      <c r="K110982"/>
    </row>
    <row r="110983" spans="11:11">
      <c r="K110983"/>
    </row>
    <row r="110984" spans="11:11">
      <c r="K110984"/>
    </row>
    <row r="110985" spans="11:11">
      <c r="K110985"/>
    </row>
    <row r="110986" spans="11:11">
      <c r="K110986"/>
    </row>
    <row r="110987" spans="11:11">
      <c r="K110987"/>
    </row>
    <row r="110988" spans="11:11">
      <c r="K110988"/>
    </row>
    <row r="110989" spans="11:11">
      <c r="K110989"/>
    </row>
    <row r="110990" spans="11:11">
      <c r="K110990"/>
    </row>
    <row r="110991" spans="11:11">
      <c r="K110991"/>
    </row>
    <row r="110992" spans="11:11">
      <c r="K110992"/>
    </row>
    <row r="110993" spans="11:11">
      <c r="K110993"/>
    </row>
    <row r="110994" spans="11:11">
      <c r="K110994"/>
    </row>
    <row r="110995" spans="11:11">
      <c r="K110995"/>
    </row>
    <row r="110996" spans="11:11">
      <c r="K110996"/>
    </row>
    <row r="110997" spans="11:11">
      <c r="K110997"/>
    </row>
    <row r="110998" spans="11:11">
      <c r="K110998"/>
    </row>
    <row r="110999" spans="11:11">
      <c r="K110999"/>
    </row>
    <row r="111000" spans="11:11">
      <c r="K111000"/>
    </row>
    <row r="111001" spans="11:11">
      <c r="K111001"/>
    </row>
    <row r="111002" spans="11:11">
      <c r="K111002"/>
    </row>
    <row r="111003" spans="11:11">
      <c r="K111003"/>
    </row>
    <row r="111004" spans="11:11">
      <c r="K111004"/>
    </row>
    <row r="111005" spans="11:11">
      <c r="K111005"/>
    </row>
    <row r="111006" spans="11:11">
      <c r="K111006"/>
    </row>
    <row r="111007" spans="11:11">
      <c r="K111007"/>
    </row>
    <row r="111008" spans="11:11">
      <c r="K111008"/>
    </row>
    <row r="111009" spans="11:11">
      <c r="K111009"/>
    </row>
    <row r="111010" spans="11:11">
      <c r="K111010"/>
    </row>
    <row r="111011" spans="11:11">
      <c r="K111011"/>
    </row>
    <row r="111012" spans="11:11">
      <c r="K111012"/>
    </row>
    <row r="111013" spans="11:11">
      <c r="K111013"/>
    </row>
    <row r="111014" spans="11:11">
      <c r="K111014"/>
    </row>
    <row r="111015" spans="11:11">
      <c r="K111015"/>
    </row>
    <row r="111016" spans="11:11">
      <c r="K111016"/>
    </row>
    <row r="111017" spans="11:11">
      <c r="K111017"/>
    </row>
    <row r="111018" spans="11:11">
      <c r="K111018"/>
    </row>
    <row r="111019" spans="11:11">
      <c r="K111019"/>
    </row>
    <row r="111020" spans="11:11">
      <c r="K111020"/>
    </row>
    <row r="111021" spans="11:11">
      <c r="K111021"/>
    </row>
    <row r="111022" spans="11:11">
      <c r="K111022"/>
    </row>
    <row r="111023" spans="11:11">
      <c r="K111023"/>
    </row>
    <row r="111024" spans="11:11">
      <c r="K111024"/>
    </row>
    <row r="111025" spans="11:11">
      <c r="K111025"/>
    </row>
    <row r="111026" spans="11:11">
      <c r="K111026"/>
    </row>
    <row r="111027" spans="11:11">
      <c r="K111027"/>
    </row>
    <row r="111028" spans="11:11">
      <c r="K111028"/>
    </row>
    <row r="111029" spans="11:11">
      <c r="K111029"/>
    </row>
    <row r="111030" spans="11:11">
      <c r="K111030"/>
    </row>
    <row r="111031" spans="11:11">
      <c r="K111031"/>
    </row>
    <row r="111032" spans="11:11">
      <c r="K111032"/>
    </row>
    <row r="111033" spans="11:11">
      <c r="K111033"/>
    </row>
    <row r="111034" spans="11:11">
      <c r="K111034"/>
    </row>
    <row r="111035" spans="11:11">
      <c r="K111035"/>
    </row>
    <row r="111036" spans="11:11">
      <c r="K111036"/>
    </row>
    <row r="111037" spans="11:11">
      <c r="K111037"/>
    </row>
    <row r="111038" spans="11:11">
      <c r="K111038"/>
    </row>
    <row r="111039" spans="11:11">
      <c r="K111039"/>
    </row>
    <row r="111040" spans="11:11">
      <c r="K111040"/>
    </row>
    <row r="111041" spans="11:11">
      <c r="K111041"/>
    </row>
    <row r="111042" spans="11:11">
      <c r="K111042"/>
    </row>
    <row r="111043" spans="11:11">
      <c r="K111043"/>
    </row>
    <row r="111044" spans="11:11">
      <c r="K111044"/>
    </row>
    <row r="111045" spans="11:11">
      <c r="K111045"/>
    </row>
    <row r="111046" spans="11:11">
      <c r="K111046"/>
    </row>
    <row r="111047" spans="11:11">
      <c r="K111047"/>
    </row>
    <row r="111048" spans="11:11">
      <c r="K111048"/>
    </row>
    <row r="111049" spans="11:11">
      <c r="K111049"/>
    </row>
    <row r="111050" spans="11:11">
      <c r="K111050"/>
    </row>
    <row r="111051" spans="11:11">
      <c r="K111051"/>
    </row>
    <row r="111052" spans="11:11">
      <c r="K111052"/>
    </row>
    <row r="111053" spans="11:11">
      <c r="K111053"/>
    </row>
    <row r="111054" spans="11:11">
      <c r="K111054"/>
    </row>
    <row r="111055" spans="11:11">
      <c r="K111055"/>
    </row>
    <row r="111056" spans="11:11">
      <c r="K111056"/>
    </row>
    <row r="111057" spans="11:11">
      <c r="K111057"/>
    </row>
    <row r="111058" spans="11:11">
      <c r="K111058"/>
    </row>
    <row r="111059" spans="11:11">
      <c r="K111059"/>
    </row>
    <row r="111060" spans="11:11">
      <c r="K111060"/>
    </row>
    <row r="111061" spans="11:11">
      <c r="K111061"/>
    </row>
    <row r="111062" spans="11:11">
      <c r="K111062"/>
    </row>
    <row r="111063" spans="11:11">
      <c r="K111063"/>
    </row>
    <row r="111064" spans="11:11">
      <c r="K111064"/>
    </row>
    <row r="111065" spans="11:11">
      <c r="K111065"/>
    </row>
    <row r="111066" spans="11:11">
      <c r="K111066"/>
    </row>
    <row r="111067" spans="11:11">
      <c r="K111067"/>
    </row>
    <row r="111068" spans="11:11">
      <c r="K111068"/>
    </row>
    <row r="111069" spans="11:11">
      <c r="K111069"/>
    </row>
    <row r="111070" spans="11:11">
      <c r="K111070"/>
    </row>
    <row r="111071" spans="11:11">
      <c r="K111071"/>
    </row>
    <row r="111072" spans="11:11">
      <c r="K111072"/>
    </row>
    <row r="111073" spans="11:11">
      <c r="K111073"/>
    </row>
    <row r="111074" spans="11:11">
      <c r="K111074"/>
    </row>
    <row r="111075" spans="11:11">
      <c r="K111075"/>
    </row>
    <row r="111076" spans="11:11">
      <c r="K111076"/>
    </row>
    <row r="111077" spans="11:11">
      <c r="K111077"/>
    </row>
    <row r="111078" spans="11:11">
      <c r="K111078"/>
    </row>
    <row r="111079" spans="11:11">
      <c r="K111079"/>
    </row>
    <row r="111080" spans="11:11">
      <c r="K111080"/>
    </row>
    <row r="111081" spans="11:11">
      <c r="K111081"/>
    </row>
    <row r="111082" spans="11:11">
      <c r="K111082"/>
    </row>
    <row r="111083" spans="11:11">
      <c r="K111083"/>
    </row>
    <row r="111084" spans="11:11">
      <c r="K111084"/>
    </row>
    <row r="111085" spans="11:11">
      <c r="K111085"/>
    </row>
    <row r="111086" spans="11:11">
      <c r="K111086"/>
    </row>
    <row r="111087" spans="11:11">
      <c r="K111087"/>
    </row>
    <row r="111088" spans="11:11">
      <c r="K111088"/>
    </row>
    <row r="111089" spans="11:11">
      <c r="K111089"/>
    </row>
    <row r="111090" spans="11:11">
      <c r="K111090"/>
    </row>
    <row r="111091" spans="11:11">
      <c r="K111091"/>
    </row>
    <row r="111092" spans="11:11">
      <c r="K111092"/>
    </row>
    <row r="111093" spans="11:11">
      <c r="K111093"/>
    </row>
    <row r="111094" spans="11:11">
      <c r="K111094"/>
    </row>
    <row r="111095" spans="11:11">
      <c r="K111095"/>
    </row>
    <row r="111096" spans="11:11">
      <c r="K111096"/>
    </row>
    <row r="111097" spans="11:11">
      <c r="K111097"/>
    </row>
    <row r="111098" spans="11:11">
      <c r="K111098"/>
    </row>
    <row r="111099" spans="11:11">
      <c r="K111099"/>
    </row>
    <row r="111100" spans="11:11">
      <c r="K111100"/>
    </row>
    <row r="111101" spans="11:11">
      <c r="K111101"/>
    </row>
    <row r="111102" spans="11:11">
      <c r="K111102"/>
    </row>
    <row r="111103" spans="11:11">
      <c r="K111103"/>
    </row>
    <row r="111104" spans="11:11">
      <c r="K111104"/>
    </row>
    <row r="111105" spans="11:11">
      <c r="K111105"/>
    </row>
    <row r="111106" spans="11:11">
      <c r="K111106"/>
    </row>
    <row r="111107" spans="11:11">
      <c r="K111107"/>
    </row>
    <row r="111108" spans="11:11">
      <c r="K111108"/>
    </row>
    <row r="111109" spans="11:11">
      <c r="K111109"/>
    </row>
    <row r="111110" spans="11:11">
      <c r="K111110"/>
    </row>
    <row r="111111" spans="11:11">
      <c r="K111111"/>
    </row>
    <row r="111112" spans="11:11">
      <c r="K111112"/>
    </row>
    <row r="111113" spans="11:11">
      <c r="K111113"/>
    </row>
    <row r="111114" spans="11:11">
      <c r="K111114"/>
    </row>
    <row r="111115" spans="11:11">
      <c r="K111115"/>
    </row>
    <row r="111116" spans="11:11">
      <c r="K111116"/>
    </row>
    <row r="111117" spans="11:11">
      <c r="K111117"/>
    </row>
    <row r="111118" spans="11:11">
      <c r="K111118"/>
    </row>
    <row r="111119" spans="11:11">
      <c r="K111119"/>
    </row>
    <row r="111120" spans="11:11">
      <c r="K111120"/>
    </row>
    <row r="111121" spans="11:11">
      <c r="K111121"/>
    </row>
    <row r="111122" spans="11:11">
      <c r="K111122"/>
    </row>
    <row r="111123" spans="11:11">
      <c r="K111123"/>
    </row>
    <row r="111124" spans="11:11">
      <c r="K111124"/>
    </row>
    <row r="111125" spans="11:11">
      <c r="K111125"/>
    </row>
    <row r="111126" spans="11:11">
      <c r="K111126"/>
    </row>
    <row r="111127" spans="11:11">
      <c r="K111127"/>
    </row>
    <row r="111128" spans="11:11">
      <c r="K111128"/>
    </row>
    <row r="111129" spans="11:11">
      <c r="K111129"/>
    </row>
    <row r="111130" spans="11:11">
      <c r="K111130"/>
    </row>
    <row r="111131" spans="11:11">
      <c r="K111131"/>
    </row>
    <row r="111132" spans="11:11">
      <c r="K111132"/>
    </row>
    <row r="111133" spans="11:11">
      <c r="K111133"/>
    </row>
    <row r="111134" spans="11:11">
      <c r="K111134"/>
    </row>
    <row r="111135" spans="11:11">
      <c r="K111135"/>
    </row>
    <row r="111136" spans="11:11">
      <c r="K111136"/>
    </row>
    <row r="111137" spans="11:11">
      <c r="K111137"/>
    </row>
    <row r="111138" spans="11:11">
      <c r="K111138"/>
    </row>
    <row r="111139" spans="11:11">
      <c r="K111139"/>
    </row>
    <row r="111140" spans="11:11">
      <c r="K111140"/>
    </row>
    <row r="111141" spans="11:11">
      <c r="K111141"/>
    </row>
    <row r="111142" spans="11:11">
      <c r="K111142"/>
    </row>
    <row r="111143" spans="11:11">
      <c r="K111143"/>
    </row>
    <row r="111144" spans="11:11">
      <c r="K111144"/>
    </row>
    <row r="111145" spans="11:11">
      <c r="K111145"/>
    </row>
    <row r="111146" spans="11:11">
      <c r="K111146"/>
    </row>
    <row r="111147" spans="11:11">
      <c r="K111147"/>
    </row>
    <row r="111148" spans="11:11">
      <c r="K111148"/>
    </row>
    <row r="111149" spans="11:11">
      <c r="K111149"/>
    </row>
    <row r="111150" spans="11:11">
      <c r="K111150"/>
    </row>
    <row r="111151" spans="11:11">
      <c r="K111151"/>
    </row>
    <row r="111152" spans="11:11">
      <c r="K111152"/>
    </row>
    <row r="111153" spans="11:11">
      <c r="K111153"/>
    </row>
    <row r="111154" spans="11:11">
      <c r="K111154"/>
    </row>
    <row r="111155" spans="11:11">
      <c r="K111155"/>
    </row>
    <row r="111156" spans="11:11">
      <c r="K111156"/>
    </row>
    <row r="111157" spans="11:11">
      <c r="K111157"/>
    </row>
    <row r="111158" spans="11:11">
      <c r="K111158"/>
    </row>
    <row r="111159" spans="11:11">
      <c r="K111159"/>
    </row>
    <row r="111160" spans="11:11">
      <c r="K111160"/>
    </row>
    <row r="111161" spans="11:11">
      <c r="K111161"/>
    </row>
    <row r="111162" spans="11:11">
      <c r="K111162"/>
    </row>
    <row r="111163" spans="11:11">
      <c r="K111163"/>
    </row>
    <row r="111164" spans="11:11">
      <c r="K111164"/>
    </row>
    <row r="111165" spans="11:11">
      <c r="K111165"/>
    </row>
    <row r="111166" spans="11:11">
      <c r="K111166"/>
    </row>
    <row r="111167" spans="11:11">
      <c r="K111167"/>
    </row>
    <row r="111168" spans="11:11">
      <c r="K111168"/>
    </row>
    <row r="111169" spans="11:11">
      <c r="K111169"/>
    </row>
    <row r="111170" spans="11:11">
      <c r="K111170"/>
    </row>
    <row r="111171" spans="11:11">
      <c r="K111171"/>
    </row>
    <row r="111172" spans="11:11">
      <c r="K111172"/>
    </row>
    <row r="111173" spans="11:11">
      <c r="K111173"/>
    </row>
    <row r="111174" spans="11:11">
      <c r="K111174"/>
    </row>
    <row r="111175" spans="11:11">
      <c r="K111175"/>
    </row>
    <row r="111176" spans="11:11">
      <c r="K111176"/>
    </row>
    <row r="111177" spans="11:11">
      <c r="K111177"/>
    </row>
    <row r="111178" spans="11:11">
      <c r="K111178"/>
    </row>
    <row r="111179" spans="11:11">
      <c r="K111179"/>
    </row>
    <row r="111180" spans="11:11">
      <c r="K111180"/>
    </row>
    <row r="111181" spans="11:11">
      <c r="K111181"/>
    </row>
    <row r="111182" spans="11:11">
      <c r="K111182"/>
    </row>
    <row r="111183" spans="11:11">
      <c r="K111183"/>
    </row>
    <row r="111184" spans="11:11">
      <c r="K111184"/>
    </row>
    <row r="111185" spans="11:11">
      <c r="K111185"/>
    </row>
    <row r="111186" spans="11:11">
      <c r="K111186"/>
    </row>
    <row r="111187" spans="11:11">
      <c r="K111187"/>
    </row>
    <row r="111188" spans="11:11">
      <c r="K111188"/>
    </row>
    <row r="111189" spans="11:11">
      <c r="K111189"/>
    </row>
    <row r="111190" spans="11:11">
      <c r="K111190"/>
    </row>
    <row r="111191" spans="11:11">
      <c r="K111191"/>
    </row>
    <row r="111192" spans="11:11">
      <c r="K111192"/>
    </row>
    <row r="111193" spans="11:11">
      <c r="K111193"/>
    </row>
    <row r="111194" spans="11:11">
      <c r="K111194"/>
    </row>
    <row r="111195" spans="11:11">
      <c r="K111195"/>
    </row>
    <row r="111196" spans="11:11">
      <c r="K111196"/>
    </row>
    <row r="111197" spans="11:11">
      <c r="K111197"/>
    </row>
    <row r="111198" spans="11:11">
      <c r="K111198"/>
    </row>
    <row r="111199" spans="11:11">
      <c r="K111199"/>
    </row>
    <row r="111200" spans="11:11">
      <c r="K111200"/>
    </row>
    <row r="111201" spans="11:11">
      <c r="K111201"/>
    </row>
    <row r="111202" spans="11:11">
      <c r="K111202"/>
    </row>
    <row r="111203" spans="11:11">
      <c r="K111203"/>
    </row>
    <row r="111204" spans="11:11">
      <c r="K111204"/>
    </row>
    <row r="111205" spans="11:11">
      <c r="K111205"/>
    </row>
    <row r="111206" spans="11:11">
      <c r="K111206"/>
    </row>
    <row r="111207" spans="11:11">
      <c r="K111207"/>
    </row>
    <row r="111208" spans="11:11">
      <c r="K111208"/>
    </row>
    <row r="111209" spans="11:11">
      <c r="K111209"/>
    </row>
    <row r="111210" spans="11:11">
      <c r="K111210"/>
    </row>
    <row r="111211" spans="11:11">
      <c r="K111211"/>
    </row>
    <row r="111212" spans="11:11">
      <c r="K111212"/>
    </row>
    <row r="111213" spans="11:11">
      <c r="K111213"/>
    </row>
    <row r="111214" spans="11:11">
      <c r="K111214"/>
    </row>
    <row r="111215" spans="11:11">
      <c r="K111215"/>
    </row>
    <row r="111216" spans="11:11">
      <c r="K111216"/>
    </row>
    <row r="111217" spans="11:11">
      <c r="K111217"/>
    </row>
    <row r="111218" spans="11:11">
      <c r="K111218"/>
    </row>
    <row r="111219" spans="11:11">
      <c r="K111219"/>
    </row>
    <row r="111220" spans="11:11">
      <c r="K111220"/>
    </row>
    <row r="111221" spans="11:11">
      <c r="K111221"/>
    </row>
    <row r="111222" spans="11:11">
      <c r="K111222"/>
    </row>
    <row r="111223" spans="11:11">
      <c r="K111223"/>
    </row>
    <row r="111224" spans="11:11">
      <c r="K111224"/>
    </row>
    <row r="111225" spans="11:11">
      <c r="K111225"/>
    </row>
    <row r="111226" spans="11:11">
      <c r="K111226"/>
    </row>
    <row r="111227" spans="11:11">
      <c r="K111227"/>
    </row>
    <row r="111228" spans="11:11">
      <c r="K111228"/>
    </row>
    <row r="111229" spans="11:11">
      <c r="K111229"/>
    </row>
    <row r="111230" spans="11:11">
      <c r="K111230"/>
    </row>
    <row r="111231" spans="11:11">
      <c r="K111231"/>
    </row>
    <row r="111232" spans="11:11">
      <c r="K111232"/>
    </row>
    <row r="111233" spans="11:11">
      <c r="K111233"/>
    </row>
    <row r="111234" spans="11:11">
      <c r="K111234"/>
    </row>
    <row r="111235" spans="11:11">
      <c r="K111235"/>
    </row>
    <row r="111236" spans="11:11">
      <c r="K111236"/>
    </row>
    <row r="111237" spans="11:11">
      <c r="K111237"/>
    </row>
    <row r="111238" spans="11:11">
      <c r="K111238"/>
    </row>
    <row r="111239" spans="11:11">
      <c r="K111239"/>
    </row>
    <row r="111240" spans="11:11">
      <c r="K111240"/>
    </row>
    <row r="111241" spans="11:11">
      <c r="K111241"/>
    </row>
    <row r="111242" spans="11:11">
      <c r="K111242"/>
    </row>
    <row r="111243" spans="11:11">
      <c r="K111243"/>
    </row>
    <row r="111244" spans="11:11">
      <c r="K111244"/>
    </row>
    <row r="111245" spans="11:11">
      <c r="K111245"/>
    </row>
    <row r="111246" spans="11:11">
      <c r="K111246"/>
    </row>
    <row r="111247" spans="11:11">
      <c r="K111247"/>
    </row>
    <row r="111248" spans="11:11">
      <c r="K111248"/>
    </row>
    <row r="111249" spans="11:11">
      <c r="K111249"/>
    </row>
    <row r="111250" spans="11:11">
      <c r="K111250"/>
    </row>
    <row r="111251" spans="11:11">
      <c r="K111251"/>
    </row>
    <row r="111252" spans="11:11">
      <c r="K111252"/>
    </row>
    <row r="111253" spans="11:11">
      <c r="K111253"/>
    </row>
    <row r="111254" spans="11:11">
      <c r="K111254"/>
    </row>
    <row r="111255" spans="11:11">
      <c r="K111255"/>
    </row>
    <row r="111256" spans="11:11">
      <c r="K111256"/>
    </row>
    <row r="111257" spans="11:11">
      <c r="K111257"/>
    </row>
    <row r="111258" spans="11:11">
      <c r="K111258"/>
    </row>
    <row r="111259" spans="11:11">
      <c r="K111259"/>
    </row>
    <row r="111260" spans="11:11">
      <c r="K111260"/>
    </row>
    <row r="111261" spans="11:11">
      <c r="K111261"/>
    </row>
    <row r="111262" spans="11:11">
      <c r="K111262"/>
    </row>
    <row r="111263" spans="11:11">
      <c r="K111263"/>
    </row>
    <row r="111264" spans="11:11">
      <c r="K111264"/>
    </row>
    <row r="111265" spans="11:11">
      <c r="K111265"/>
    </row>
    <row r="111266" spans="11:11">
      <c r="K111266"/>
    </row>
    <row r="111267" spans="11:11">
      <c r="K111267"/>
    </row>
    <row r="111268" spans="11:11">
      <c r="K111268"/>
    </row>
    <row r="111269" spans="11:11">
      <c r="K111269"/>
    </row>
    <row r="111270" spans="11:11">
      <c r="K111270"/>
    </row>
    <row r="111271" spans="11:11">
      <c r="K111271"/>
    </row>
    <row r="111272" spans="11:11">
      <c r="K111272"/>
    </row>
    <row r="111273" spans="11:11">
      <c r="K111273"/>
    </row>
    <row r="111274" spans="11:11">
      <c r="K111274"/>
    </row>
    <row r="111275" spans="11:11">
      <c r="K111275"/>
    </row>
    <row r="111276" spans="11:11">
      <c r="K111276"/>
    </row>
    <row r="111277" spans="11:11">
      <c r="K111277"/>
    </row>
    <row r="111278" spans="11:11">
      <c r="K111278"/>
    </row>
    <row r="111279" spans="11:11">
      <c r="K111279"/>
    </row>
    <row r="111280" spans="11:11">
      <c r="K111280"/>
    </row>
    <row r="111281" spans="11:11">
      <c r="K111281"/>
    </row>
    <row r="111282" spans="11:11">
      <c r="K111282"/>
    </row>
    <row r="111283" spans="11:11">
      <c r="K111283"/>
    </row>
    <row r="111284" spans="11:11">
      <c r="K111284"/>
    </row>
    <row r="111285" spans="11:11">
      <c r="K111285"/>
    </row>
    <row r="111286" spans="11:11">
      <c r="K111286"/>
    </row>
    <row r="111287" spans="11:11">
      <c r="K111287"/>
    </row>
    <row r="111288" spans="11:11">
      <c r="K111288"/>
    </row>
    <row r="111289" spans="11:11">
      <c r="K111289"/>
    </row>
    <row r="111290" spans="11:11">
      <c r="K111290"/>
    </row>
    <row r="111291" spans="11:11">
      <c r="K111291"/>
    </row>
    <row r="111292" spans="11:11">
      <c r="K111292"/>
    </row>
    <row r="111293" spans="11:11">
      <c r="K111293"/>
    </row>
    <row r="111294" spans="11:11">
      <c r="K111294"/>
    </row>
    <row r="111295" spans="11:11">
      <c r="K111295"/>
    </row>
    <row r="111296" spans="11:11">
      <c r="K111296"/>
    </row>
    <row r="111297" spans="11:11">
      <c r="K111297"/>
    </row>
    <row r="111298" spans="11:11">
      <c r="K111298"/>
    </row>
    <row r="111299" spans="11:11">
      <c r="K111299"/>
    </row>
    <row r="111300" spans="11:11">
      <c r="K111300"/>
    </row>
    <row r="111301" spans="11:11">
      <c r="K111301"/>
    </row>
    <row r="111302" spans="11:11">
      <c r="K111302"/>
    </row>
    <row r="111303" spans="11:11">
      <c r="K111303"/>
    </row>
    <row r="111304" spans="11:11">
      <c r="K111304"/>
    </row>
    <row r="111305" spans="11:11">
      <c r="K111305"/>
    </row>
    <row r="111306" spans="11:11">
      <c r="K111306"/>
    </row>
    <row r="111307" spans="11:11">
      <c r="K111307"/>
    </row>
    <row r="111308" spans="11:11">
      <c r="K111308"/>
    </row>
    <row r="111309" spans="11:11">
      <c r="K111309"/>
    </row>
    <row r="111310" spans="11:11">
      <c r="K111310"/>
    </row>
    <row r="111311" spans="11:11">
      <c r="K111311"/>
    </row>
    <row r="111312" spans="11:11">
      <c r="K111312"/>
    </row>
    <row r="111313" spans="11:11">
      <c r="K111313"/>
    </row>
    <row r="111314" spans="11:11">
      <c r="K111314"/>
    </row>
    <row r="111315" spans="11:11">
      <c r="K111315"/>
    </row>
    <row r="111316" spans="11:11">
      <c r="K111316"/>
    </row>
    <row r="111317" spans="11:11">
      <c r="K111317"/>
    </row>
    <row r="111318" spans="11:11">
      <c r="K111318"/>
    </row>
    <row r="111319" spans="11:11">
      <c r="K111319"/>
    </row>
    <row r="111320" spans="11:11">
      <c r="K111320"/>
    </row>
    <row r="111321" spans="11:11">
      <c r="K111321"/>
    </row>
    <row r="111322" spans="11:11">
      <c r="K111322"/>
    </row>
    <row r="111323" spans="11:11">
      <c r="K111323"/>
    </row>
    <row r="111324" spans="11:11">
      <c r="K111324"/>
    </row>
    <row r="111325" spans="11:11">
      <c r="K111325"/>
    </row>
    <row r="111326" spans="11:11">
      <c r="K111326"/>
    </row>
    <row r="111327" spans="11:11">
      <c r="K111327"/>
    </row>
    <row r="111328" spans="11:11">
      <c r="K111328"/>
    </row>
    <row r="111329" spans="11:11">
      <c r="K111329"/>
    </row>
    <row r="111330" spans="11:11">
      <c r="K111330"/>
    </row>
    <row r="111331" spans="11:11">
      <c r="K111331"/>
    </row>
    <row r="111332" spans="11:11">
      <c r="K111332"/>
    </row>
    <row r="111333" spans="11:11">
      <c r="K111333"/>
    </row>
    <row r="111334" spans="11:11">
      <c r="K111334"/>
    </row>
    <row r="111335" spans="11:11">
      <c r="K111335"/>
    </row>
    <row r="111336" spans="11:11">
      <c r="K111336"/>
    </row>
    <row r="111337" spans="11:11">
      <c r="K111337"/>
    </row>
    <row r="111338" spans="11:11">
      <c r="K111338"/>
    </row>
    <row r="111339" spans="11:11">
      <c r="K111339"/>
    </row>
    <row r="111340" spans="11:11">
      <c r="K111340"/>
    </row>
    <row r="111341" spans="11:11">
      <c r="K111341"/>
    </row>
    <row r="111342" spans="11:11">
      <c r="K111342"/>
    </row>
    <row r="111343" spans="11:11">
      <c r="K111343"/>
    </row>
    <row r="111344" spans="11:11">
      <c r="K111344"/>
    </row>
    <row r="111345" spans="11:11">
      <c r="K111345"/>
    </row>
    <row r="111346" spans="11:11">
      <c r="K111346"/>
    </row>
    <row r="111347" spans="11:11">
      <c r="K111347"/>
    </row>
    <row r="111348" spans="11:11">
      <c r="K111348"/>
    </row>
    <row r="111349" spans="11:11">
      <c r="K111349"/>
    </row>
    <row r="111350" spans="11:11">
      <c r="K111350"/>
    </row>
    <row r="111351" spans="11:11">
      <c r="K111351"/>
    </row>
    <row r="111352" spans="11:11">
      <c r="K111352"/>
    </row>
    <row r="111353" spans="11:11">
      <c r="K111353"/>
    </row>
    <row r="111354" spans="11:11">
      <c r="K111354"/>
    </row>
    <row r="111355" spans="11:11">
      <c r="K111355"/>
    </row>
    <row r="111356" spans="11:11">
      <c r="K111356"/>
    </row>
    <row r="111357" spans="11:11">
      <c r="K111357"/>
    </row>
    <row r="111358" spans="11:11">
      <c r="K111358"/>
    </row>
    <row r="111359" spans="11:11">
      <c r="K111359"/>
    </row>
    <row r="111360" spans="11:11">
      <c r="K111360"/>
    </row>
    <row r="111361" spans="11:11">
      <c r="K111361"/>
    </row>
    <row r="111362" spans="11:11">
      <c r="K111362"/>
    </row>
    <row r="111363" spans="11:11">
      <c r="K111363"/>
    </row>
    <row r="111364" spans="11:11">
      <c r="K111364"/>
    </row>
    <row r="111365" spans="11:11">
      <c r="K111365"/>
    </row>
    <row r="111366" spans="11:11">
      <c r="K111366"/>
    </row>
    <row r="111367" spans="11:11">
      <c r="K111367"/>
    </row>
    <row r="111368" spans="11:11">
      <c r="K111368"/>
    </row>
    <row r="111369" spans="11:11">
      <c r="K111369"/>
    </row>
    <row r="111370" spans="11:11">
      <c r="K111370"/>
    </row>
    <row r="111371" spans="11:11">
      <c r="K111371"/>
    </row>
    <row r="111372" spans="11:11">
      <c r="K111372"/>
    </row>
    <row r="111373" spans="11:11">
      <c r="K111373"/>
    </row>
    <row r="111374" spans="11:11">
      <c r="K111374"/>
    </row>
    <row r="111375" spans="11:11">
      <c r="K111375"/>
    </row>
    <row r="111376" spans="11:11">
      <c r="K111376"/>
    </row>
    <row r="111377" spans="11:11">
      <c r="K111377"/>
    </row>
    <row r="111378" spans="11:11">
      <c r="K111378"/>
    </row>
    <row r="111379" spans="11:11">
      <c r="K111379"/>
    </row>
    <row r="111380" spans="11:11">
      <c r="K111380"/>
    </row>
    <row r="111381" spans="11:11">
      <c r="K111381"/>
    </row>
    <row r="111382" spans="11:11">
      <c r="K111382"/>
    </row>
    <row r="111383" spans="11:11">
      <c r="K111383"/>
    </row>
    <row r="111384" spans="11:11">
      <c r="K111384"/>
    </row>
    <row r="111385" spans="11:11">
      <c r="K111385"/>
    </row>
    <row r="111386" spans="11:11">
      <c r="K111386"/>
    </row>
    <row r="111387" spans="11:11">
      <c r="K111387"/>
    </row>
    <row r="111388" spans="11:11">
      <c r="K111388"/>
    </row>
    <row r="111389" spans="11:11">
      <c r="K111389"/>
    </row>
    <row r="111390" spans="11:11">
      <c r="K111390"/>
    </row>
    <row r="111391" spans="11:11">
      <c r="K111391"/>
    </row>
    <row r="111392" spans="11:11">
      <c r="K111392"/>
    </row>
    <row r="111393" spans="11:11">
      <c r="K111393"/>
    </row>
    <row r="111394" spans="11:11">
      <c r="K111394"/>
    </row>
    <row r="111395" spans="11:11">
      <c r="K111395"/>
    </row>
    <row r="111396" spans="11:11">
      <c r="K111396"/>
    </row>
    <row r="111397" spans="11:11">
      <c r="K111397"/>
    </row>
    <row r="111398" spans="11:11">
      <c r="K111398"/>
    </row>
    <row r="111399" spans="11:11">
      <c r="K111399"/>
    </row>
    <row r="111400" spans="11:11">
      <c r="K111400"/>
    </row>
    <row r="111401" spans="11:11">
      <c r="K111401"/>
    </row>
    <row r="111402" spans="11:11">
      <c r="K111402"/>
    </row>
    <row r="111403" spans="11:11">
      <c r="K111403"/>
    </row>
    <row r="111404" spans="11:11">
      <c r="K111404"/>
    </row>
    <row r="111405" spans="11:11">
      <c r="K111405"/>
    </row>
    <row r="111406" spans="11:11">
      <c r="K111406"/>
    </row>
    <row r="111407" spans="11:11">
      <c r="K111407"/>
    </row>
    <row r="111408" spans="11:11">
      <c r="K111408"/>
    </row>
    <row r="111409" spans="11:11">
      <c r="K111409"/>
    </row>
    <row r="111410" spans="11:11">
      <c r="K111410"/>
    </row>
    <row r="111411" spans="11:11">
      <c r="K111411"/>
    </row>
    <row r="111412" spans="11:11">
      <c r="K111412"/>
    </row>
    <row r="111413" spans="11:11">
      <c r="K111413"/>
    </row>
    <row r="111414" spans="11:11">
      <c r="K111414"/>
    </row>
    <row r="111415" spans="11:11">
      <c r="K111415"/>
    </row>
    <row r="111416" spans="11:11">
      <c r="K111416"/>
    </row>
    <row r="111417" spans="11:11">
      <c r="K111417"/>
    </row>
    <row r="111418" spans="11:11">
      <c r="K111418"/>
    </row>
    <row r="111419" spans="11:11">
      <c r="K111419"/>
    </row>
    <row r="111420" spans="11:11">
      <c r="K111420"/>
    </row>
    <row r="111421" spans="11:11">
      <c r="K111421"/>
    </row>
    <row r="111422" spans="11:11">
      <c r="K111422"/>
    </row>
    <row r="111423" spans="11:11">
      <c r="K111423"/>
    </row>
    <row r="111424" spans="11:11">
      <c r="K111424"/>
    </row>
    <row r="111425" spans="11:11">
      <c r="K111425"/>
    </row>
    <row r="111426" spans="11:11">
      <c r="K111426"/>
    </row>
    <row r="111427" spans="11:11">
      <c r="K111427"/>
    </row>
    <row r="111428" spans="11:11">
      <c r="K111428"/>
    </row>
    <row r="111429" spans="11:11">
      <c r="K111429"/>
    </row>
    <row r="111430" spans="11:11">
      <c r="K111430"/>
    </row>
    <row r="111431" spans="11:11">
      <c r="K111431"/>
    </row>
    <row r="111432" spans="11:11">
      <c r="K111432"/>
    </row>
    <row r="111433" spans="11:11">
      <c r="K111433"/>
    </row>
    <row r="111434" spans="11:11">
      <c r="K111434"/>
    </row>
    <row r="111435" spans="11:11">
      <c r="K111435"/>
    </row>
    <row r="111436" spans="11:11">
      <c r="K111436"/>
    </row>
    <row r="111437" spans="11:11">
      <c r="K111437"/>
    </row>
    <row r="111438" spans="11:11">
      <c r="K111438"/>
    </row>
    <row r="111439" spans="11:11">
      <c r="K111439"/>
    </row>
    <row r="111440" spans="11:11">
      <c r="K111440"/>
    </row>
    <row r="111441" spans="11:11">
      <c r="K111441"/>
    </row>
    <row r="111442" spans="11:11">
      <c r="K111442"/>
    </row>
    <row r="111443" spans="11:11">
      <c r="K111443"/>
    </row>
    <row r="111444" spans="11:11">
      <c r="K111444"/>
    </row>
    <row r="111445" spans="11:11">
      <c r="K111445"/>
    </row>
    <row r="111446" spans="11:11">
      <c r="K111446"/>
    </row>
    <row r="111447" spans="11:11">
      <c r="K111447"/>
    </row>
    <row r="111448" spans="11:11">
      <c r="K111448"/>
    </row>
    <row r="111449" spans="11:11">
      <c r="K111449"/>
    </row>
    <row r="111450" spans="11:11">
      <c r="K111450"/>
    </row>
    <row r="111451" spans="11:11">
      <c r="K111451"/>
    </row>
    <row r="111452" spans="11:11">
      <c r="K111452"/>
    </row>
    <row r="111453" spans="11:11">
      <c r="K111453"/>
    </row>
    <row r="111454" spans="11:11">
      <c r="K111454"/>
    </row>
    <row r="111455" spans="11:11">
      <c r="K111455"/>
    </row>
    <row r="111456" spans="11:11">
      <c r="K111456"/>
    </row>
    <row r="111457" spans="11:11">
      <c r="K111457"/>
    </row>
    <row r="111458" spans="11:11">
      <c r="K111458"/>
    </row>
    <row r="111459" spans="11:11">
      <c r="K111459"/>
    </row>
    <row r="111460" spans="11:11">
      <c r="K111460"/>
    </row>
    <row r="111461" spans="11:11">
      <c r="K111461"/>
    </row>
    <row r="111462" spans="11:11">
      <c r="K111462"/>
    </row>
    <row r="111463" spans="11:11">
      <c r="K111463"/>
    </row>
    <row r="111464" spans="11:11">
      <c r="K111464"/>
    </row>
    <row r="111465" spans="11:11">
      <c r="K111465"/>
    </row>
    <row r="111466" spans="11:11">
      <c r="K111466"/>
    </row>
    <row r="111467" spans="11:11">
      <c r="K111467"/>
    </row>
    <row r="111468" spans="11:11">
      <c r="K111468"/>
    </row>
    <row r="111469" spans="11:11">
      <c r="K111469"/>
    </row>
    <row r="111470" spans="11:11">
      <c r="K111470"/>
    </row>
    <row r="111471" spans="11:11">
      <c r="K111471"/>
    </row>
    <row r="111472" spans="11:11">
      <c r="K111472"/>
    </row>
    <row r="111473" spans="11:11">
      <c r="K111473"/>
    </row>
    <row r="111474" spans="11:11">
      <c r="K111474"/>
    </row>
    <row r="111475" spans="11:11">
      <c r="K111475"/>
    </row>
    <row r="111476" spans="11:11">
      <c r="K111476"/>
    </row>
    <row r="111477" spans="11:11">
      <c r="K111477"/>
    </row>
    <row r="111478" spans="11:11">
      <c r="K111478"/>
    </row>
    <row r="111479" spans="11:11">
      <c r="K111479"/>
    </row>
    <row r="111480" spans="11:11">
      <c r="K111480"/>
    </row>
    <row r="111481" spans="11:11">
      <c r="K111481"/>
    </row>
    <row r="111482" spans="11:11">
      <c r="K111482"/>
    </row>
    <row r="111483" spans="11:11">
      <c r="K111483"/>
    </row>
    <row r="111484" spans="11:11">
      <c r="K111484"/>
    </row>
    <row r="111485" spans="11:11">
      <c r="K111485"/>
    </row>
    <row r="111486" spans="11:11">
      <c r="K111486"/>
    </row>
    <row r="111487" spans="11:11">
      <c r="K111487"/>
    </row>
    <row r="111488" spans="11:11">
      <c r="K111488"/>
    </row>
    <row r="111489" spans="11:11">
      <c r="K111489"/>
    </row>
    <row r="111490" spans="11:11">
      <c r="K111490"/>
    </row>
    <row r="111491" spans="11:11">
      <c r="K111491"/>
    </row>
    <row r="111492" spans="11:11">
      <c r="K111492"/>
    </row>
    <row r="111493" spans="11:11">
      <c r="K111493"/>
    </row>
    <row r="111494" spans="11:11">
      <c r="K111494"/>
    </row>
    <row r="111495" spans="11:11">
      <c r="K111495"/>
    </row>
    <row r="111496" spans="11:11">
      <c r="K111496"/>
    </row>
    <row r="111497" spans="11:11">
      <c r="K111497"/>
    </row>
    <row r="111498" spans="11:11">
      <c r="K111498"/>
    </row>
    <row r="111499" spans="11:11">
      <c r="K111499"/>
    </row>
    <row r="111500" spans="11:11">
      <c r="K111500"/>
    </row>
    <row r="111501" spans="11:11">
      <c r="K111501"/>
    </row>
    <row r="111502" spans="11:11">
      <c r="K111502"/>
    </row>
    <row r="111503" spans="11:11">
      <c r="K111503"/>
    </row>
    <row r="111504" spans="11:11">
      <c r="K111504"/>
    </row>
    <row r="111505" spans="11:11">
      <c r="K111505"/>
    </row>
    <row r="111506" spans="11:11">
      <c r="K111506"/>
    </row>
    <row r="111507" spans="11:11">
      <c r="K111507"/>
    </row>
    <row r="111508" spans="11:11">
      <c r="K111508"/>
    </row>
    <row r="111509" spans="11:11">
      <c r="K111509"/>
    </row>
    <row r="111510" spans="11:11">
      <c r="K111510"/>
    </row>
    <row r="111511" spans="11:11">
      <c r="K111511"/>
    </row>
    <row r="111512" spans="11:11">
      <c r="K111512"/>
    </row>
    <row r="111513" spans="11:11">
      <c r="K111513"/>
    </row>
    <row r="111514" spans="11:11">
      <c r="K111514"/>
    </row>
    <row r="111515" spans="11:11">
      <c r="K111515"/>
    </row>
    <row r="111516" spans="11:11">
      <c r="K111516"/>
    </row>
    <row r="111517" spans="11:11">
      <c r="K111517"/>
    </row>
    <row r="111518" spans="11:11">
      <c r="K111518"/>
    </row>
    <row r="111519" spans="11:11">
      <c r="K111519"/>
    </row>
    <row r="111520" spans="11:11">
      <c r="K111520"/>
    </row>
    <row r="111521" spans="11:11">
      <c r="K111521"/>
    </row>
    <row r="111522" spans="11:11">
      <c r="K111522"/>
    </row>
    <row r="111523" spans="11:11">
      <c r="K111523"/>
    </row>
    <row r="111524" spans="11:11">
      <c r="K111524"/>
    </row>
    <row r="111525" spans="11:11">
      <c r="K111525"/>
    </row>
    <row r="111526" spans="11:11">
      <c r="K111526"/>
    </row>
    <row r="111527" spans="11:11">
      <c r="K111527"/>
    </row>
    <row r="111528" spans="11:11">
      <c r="K111528"/>
    </row>
    <row r="111529" spans="11:11">
      <c r="K111529"/>
    </row>
    <row r="111530" spans="11:11">
      <c r="K111530"/>
    </row>
    <row r="111531" spans="11:11">
      <c r="K111531"/>
    </row>
    <row r="111532" spans="11:11">
      <c r="K111532"/>
    </row>
    <row r="111533" spans="11:11">
      <c r="K111533"/>
    </row>
    <row r="111534" spans="11:11">
      <c r="K111534"/>
    </row>
    <row r="111535" spans="11:11">
      <c r="K111535"/>
    </row>
    <row r="111536" spans="11:11">
      <c r="K111536"/>
    </row>
    <row r="111537" spans="11:11">
      <c r="K111537"/>
    </row>
    <row r="111538" spans="11:11">
      <c r="K111538"/>
    </row>
    <row r="111539" spans="11:11">
      <c r="K111539"/>
    </row>
    <row r="111540" spans="11:11">
      <c r="K111540"/>
    </row>
    <row r="111541" spans="11:11">
      <c r="K111541"/>
    </row>
    <row r="111542" spans="11:11">
      <c r="K111542"/>
    </row>
    <row r="111543" spans="11:11">
      <c r="K111543"/>
    </row>
    <row r="111544" spans="11:11">
      <c r="K111544"/>
    </row>
    <row r="111545" spans="11:11">
      <c r="K111545"/>
    </row>
    <row r="111546" spans="11:11">
      <c r="K111546"/>
    </row>
    <row r="111547" spans="11:11">
      <c r="K111547"/>
    </row>
    <row r="111548" spans="11:11">
      <c r="K111548"/>
    </row>
    <row r="111549" spans="11:11">
      <c r="K111549"/>
    </row>
    <row r="111550" spans="11:11">
      <c r="K111550"/>
    </row>
    <row r="111551" spans="11:11">
      <c r="K111551"/>
    </row>
    <row r="111552" spans="11:11">
      <c r="K111552"/>
    </row>
    <row r="111553" spans="11:11">
      <c r="K111553"/>
    </row>
    <row r="111554" spans="11:11">
      <c r="K111554"/>
    </row>
    <row r="111555" spans="11:11">
      <c r="K111555"/>
    </row>
    <row r="111556" spans="11:11">
      <c r="K111556"/>
    </row>
    <row r="111557" spans="11:11">
      <c r="K111557"/>
    </row>
    <row r="111558" spans="11:11">
      <c r="K111558"/>
    </row>
    <row r="111559" spans="11:11">
      <c r="K111559"/>
    </row>
    <row r="111560" spans="11:11">
      <c r="K111560"/>
    </row>
    <row r="111561" spans="11:11">
      <c r="K111561"/>
    </row>
    <row r="111562" spans="11:11">
      <c r="K111562"/>
    </row>
    <row r="111563" spans="11:11">
      <c r="K111563"/>
    </row>
    <row r="111564" spans="11:11">
      <c r="K111564"/>
    </row>
    <row r="111565" spans="11:11">
      <c r="K111565"/>
    </row>
    <row r="111566" spans="11:11">
      <c r="K111566"/>
    </row>
    <row r="111567" spans="11:11">
      <c r="K111567"/>
    </row>
    <row r="111568" spans="11:11">
      <c r="K111568"/>
    </row>
    <row r="111569" spans="11:11">
      <c r="K111569"/>
    </row>
    <row r="111570" spans="11:11">
      <c r="K111570"/>
    </row>
    <row r="111571" spans="11:11">
      <c r="K111571"/>
    </row>
    <row r="111572" spans="11:11">
      <c r="K111572"/>
    </row>
    <row r="111573" spans="11:11">
      <c r="K111573"/>
    </row>
    <row r="111574" spans="11:11">
      <c r="K111574"/>
    </row>
    <row r="111575" spans="11:11">
      <c r="K111575"/>
    </row>
    <row r="111576" spans="11:11">
      <c r="K111576"/>
    </row>
    <row r="111577" spans="11:11">
      <c r="K111577"/>
    </row>
    <row r="111578" spans="11:11">
      <c r="K111578"/>
    </row>
    <row r="111579" spans="11:11">
      <c r="K111579"/>
    </row>
    <row r="111580" spans="11:11">
      <c r="K111580"/>
    </row>
    <row r="111581" spans="11:11">
      <c r="K111581"/>
    </row>
    <row r="111582" spans="11:11">
      <c r="K111582"/>
    </row>
    <row r="111583" spans="11:11">
      <c r="K111583"/>
    </row>
    <row r="111584" spans="11:11">
      <c r="K111584"/>
    </row>
    <row r="111585" spans="11:11">
      <c r="K111585"/>
    </row>
    <row r="111586" spans="11:11">
      <c r="K111586"/>
    </row>
    <row r="111587" spans="11:11">
      <c r="K111587"/>
    </row>
    <row r="111588" spans="11:11">
      <c r="K111588"/>
    </row>
    <row r="111589" spans="11:11">
      <c r="K111589"/>
    </row>
    <row r="111590" spans="11:11">
      <c r="K111590"/>
    </row>
    <row r="111591" spans="11:11">
      <c r="K111591"/>
    </row>
    <row r="111592" spans="11:11">
      <c r="K111592"/>
    </row>
    <row r="111593" spans="11:11">
      <c r="K111593"/>
    </row>
    <row r="111594" spans="11:11">
      <c r="K111594"/>
    </row>
    <row r="111595" spans="11:11">
      <c r="K111595"/>
    </row>
    <row r="111596" spans="11:11">
      <c r="K111596"/>
    </row>
    <row r="111597" spans="11:11">
      <c r="K111597"/>
    </row>
    <row r="111598" spans="11:11">
      <c r="K111598"/>
    </row>
    <row r="111599" spans="11:11">
      <c r="K111599"/>
    </row>
    <row r="111600" spans="11:11">
      <c r="K111600"/>
    </row>
    <row r="111601" spans="11:11">
      <c r="K111601"/>
    </row>
    <row r="111602" spans="11:11">
      <c r="K111602"/>
    </row>
    <row r="111603" spans="11:11">
      <c r="K111603"/>
    </row>
    <row r="111604" spans="11:11">
      <c r="K111604"/>
    </row>
    <row r="111605" spans="11:11">
      <c r="K111605"/>
    </row>
    <row r="111606" spans="11:11">
      <c r="K111606"/>
    </row>
    <row r="111607" spans="11:11">
      <c r="K111607"/>
    </row>
    <row r="111608" spans="11:11">
      <c r="K111608"/>
    </row>
    <row r="111609" spans="11:11">
      <c r="K111609"/>
    </row>
    <row r="111610" spans="11:11">
      <c r="K111610"/>
    </row>
    <row r="111611" spans="11:11">
      <c r="K111611"/>
    </row>
    <row r="111612" spans="11:11">
      <c r="K111612"/>
    </row>
    <row r="111613" spans="11:11">
      <c r="K111613"/>
    </row>
    <row r="111614" spans="11:11">
      <c r="K111614"/>
    </row>
    <row r="111615" spans="11:11">
      <c r="K111615"/>
    </row>
    <row r="111616" spans="11:11">
      <c r="K111616"/>
    </row>
    <row r="111617" spans="11:11">
      <c r="K111617"/>
    </row>
    <row r="111618" spans="11:11">
      <c r="K111618"/>
    </row>
    <row r="111619" spans="11:11">
      <c r="K111619"/>
    </row>
    <row r="111620" spans="11:11">
      <c r="K111620"/>
    </row>
    <row r="111621" spans="11:11">
      <c r="K111621"/>
    </row>
    <row r="111622" spans="11:11">
      <c r="K111622"/>
    </row>
    <row r="111623" spans="11:11">
      <c r="K111623"/>
    </row>
    <row r="111624" spans="11:11">
      <c r="K111624"/>
    </row>
    <row r="111625" spans="11:11">
      <c r="K111625"/>
    </row>
    <row r="111626" spans="11:11">
      <c r="K111626"/>
    </row>
    <row r="111627" spans="11:11">
      <c r="K111627"/>
    </row>
    <row r="111628" spans="11:11">
      <c r="K111628"/>
    </row>
    <row r="111629" spans="11:11">
      <c r="K111629"/>
    </row>
    <row r="111630" spans="11:11">
      <c r="K111630"/>
    </row>
    <row r="111631" spans="11:11">
      <c r="K111631"/>
    </row>
    <row r="111632" spans="11:11">
      <c r="K111632"/>
    </row>
    <row r="111633" spans="11:11">
      <c r="K111633"/>
    </row>
    <row r="111634" spans="11:11">
      <c r="K111634"/>
    </row>
    <row r="111635" spans="11:11">
      <c r="K111635"/>
    </row>
    <row r="111636" spans="11:11">
      <c r="K111636"/>
    </row>
    <row r="111637" spans="11:11">
      <c r="K111637"/>
    </row>
    <row r="111638" spans="11:11">
      <c r="K111638"/>
    </row>
    <row r="111639" spans="11:11">
      <c r="K111639"/>
    </row>
    <row r="111640" spans="11:11">
      <c r="K111640"/>
    </row>
    <row r="111641" spans="11:11">
      <c r="K111641"/>
    </row>
    <row r="111642" spans="11:11">
      <c r="K111642"/>
    </row>
    <row r="111643" spans="11:11">
      <c r="K111643"/>
    </row>
    <row r="111644" spans="11:11">
      <c r="K111644"/>
    </row>
    <row r="111645" spans="11:11">
      <c r="K111645"/>
    </row>
    <row r="111646" spans="11:11">
      <c r="K111646"/>
    </row>
    <row r="111647" spans="11:11">
      <c r="K111647"/>
    </row>
    <row r="111648" spans="11:11">
      <c r="K111648"/>
    </row>
    <row r="111649" spans="11:11">
      <c r="K111649"/>
    </row>
    <row r="111650" spans="11:11">
      <c r="K111650"/>
    </row>
    <row r="111651" spans="11:11">
      <c r="K111651"/>
    </row>
    <row r="111652" spans="11:11">
      <c r="K111652"/>
    </row>
    <row r="111653" spans="11:11">
      <c r="K111653"/>
    </row>
    <row r="111654" spans="11:11">
      <c r="K111654"/>
    </row>
    <row r="111655" spans="11:11">
      <c r="K111655"/>
    </row>
    <row r="111656" spans="11:11">
      <c r="K111656"/>
    </row>
    <row r="111657" spans="11:11">
      <c r="K111657"/>
    </row>
    <row r="111658" spans="11:11">
      <c r="K111658"/>
    </row>
    <row r="111659" spans="11:11">
      <c r="K111659"/>
    </row>
    <row r="111660" spans="11:11">
      <c r="K111660"/>
    </row>
    <row r="111661" spans="11:11">
      <c r="K111661"/>
    </row>
    <row r="111662" spans="11:11">
      <c r="K111662"/>
    </row>
    <row r="111663" spans="11:11">
      <c r="K111663"/>
    </row>
    <row r="111664" spans="11:11">
      <c r="K111664"/>
    </row>
    <row r="111665" spans="11:11">
      <c r="K111665"/>
    </row>
    <row r="111666" spans="11:11">
      <c r="K111666"/>
    </row>
    <row r="111667" spans="11:11">
      <c r="K111667"/>
    </row>
    <row r="111668" spans="11:11">
      <c r="K111668"/>
    </row>
    <row r="111669" spans="11:11">
      <c r="K111669"/>
    </row>
    <row r="111670" spans="11:11">
      <c r="K111670"/>
    </row>
    <row r="111671" spans="11:11">
      <c r="K111671"/>
    </row>
    <row r="111672" spans="11:11">
      <c r="K111672"/>
    </row>
    <row r="111673" spans="11:11">
      <c r="K111673"/>
    </row>
    <row r="111674" spans="11:11">
      <c r="K111674"/>
    </row>
    <row r="111675" spans="11:11">
      <c r="K111675"/>
    </row>
    <row r="111676" spans="11:11">
      <c r="K111676"/>
    </row>
    <row r="111677" spans="11:11">
      <c r="K111677"/>
    </row>
    <row r="111678" spans="11:11">
      <c r="K111678"/>
    </row>
    <row r="111679" spans="11:11">
      <c r="K111679"/>
    </row>
    <row r="111680" spans="11:11">
      <c r="K111680"/>
    </row>
    <row r="111681" spans="11:11">
      <c r="K111681"/>
    </row>
    <row r="111682" spans="11:11">
      <c r="K111682"/>
    </row>
    <row r="111683" spans="11:11">
      <c r="K111683"/>
    </row>
    <row r="111684" spans="11:11">
      <c r="K111684"/>
    </row>
    <row r="111685" spans="11:11">
      <c r="K111685"/>
    </row>
    <row r="111686" spans="11:11">
      <c r="K111686"/>
    </row>
    <row r="111687" spans="11:11">
      <c r="K111687"/>
    </row>
    <row r="111688" spans="11:11">
      <c r="K111688"/>
    </row>
    <row r="111689" spans="11:11">
      <c r="K111689"/>
    </row>
    <row r="111690" spans="11:11">
      <c r="K111690"/>
    </row>
    <row r="111691" spans="11:11">
      <c r="K111691"/>
    </row>
    <row r="111692" spans="11:11">
      <c r="K111692"/>
    </row>
    <row r="111693" spans="11:11">
      <c r="K111693"/>
    </row>
    <row r="111694" spans="11:11">
      <c r="K111694"/>
    </row>
    <row r="111695" spans="11:11">
      <c r="K111695"/>
    </row>
    <row r="111696" spans="11:11">
      <c r="K111696"/>
    </row>
    <row r="111697" spans="11:11">
      <c r="K111697"/>
    </row>
    <row r="111698" spans="11:11">
      <c r="K111698"/>
    </row>
    <row r="111699" spans="11:11">
      <c r="K111699"/>
    </row>
    <row r="111700" spans="11:11">
      <c r="K111700"/>
    </row>
    <row r="111701" spans="11:11">
      <c r="K111701"/>
    </row>
    <row r="111702" spans="11:11">
      <c r="K111702"/>
    </row>
    <row r="111703" spans="11:11">
      <c r="K111703"/>
    </row>
    <row r="111704" spans="11:11">
      <c r="K111704"/>
    </row>
    <row r="111705" spans="11:11">
      <c r="K111705"/>
    </row>
    <row r="111706" spans="11:11">
      <c r="K111706"/>
    </row>
    <row r="111707" spans="11:11">
      <c r="K111707"/>
    </row>
    <row r="111708" spans="11:11">
      <c r="K111708"/>
    </row>
    <row r="111709" spans="11:11">
      <c r="K111709"/>
    </row>
    <row r="111710" spans="11:11">
      <c r="K111710"/>
    </row>
    <row r="111711" spans="11:11">
      <c r="K111711"/>
    </row>
    <row r="111712" spans="11:11">
      <c r="K111712"/>
    </row>
    <row r="111713" spans="11:11">
      <c r="K111713"/>
    </row>
    <row r="111714" spans="11:11">
      <c r="K111714"/>
    </row>
    <row r="111715" spans="11:11">
      <c r="K111715"/>
    </row>
    <row r="111716" spans="11:11">
      <c r="K111716"/>
    </row>
    <row r="111717" spans="11:11">
      <c r="K111717"/>
    </row>
    <row r="111718" spans="11:11">
      <c r="K111718"/>
    </row>
    <row r="111719" spans="11:11">
      <c r="K111719"/>
    </row>
    <row r="111720" spans="11:11">
      <c r="K111720"/>
    </row>
    <row r="111721" spans="11:11">
      <c r="K111721"/>
    </row>
    <row r="111722" spans="11:11">
      <c r="K111722"/>
    </row>
    <row r="111723" spans="11:11">
      <c r="K111723"/>
    </row>
    <row r="111724" spans="11:11">
      <c r="K111724"/>
    </row>
    <row r="111725" spans="11:11">
      <c r="K111725"/>
    </row>
    <row r="111726" spans="11:11">
      <c r="K111726"/>
    </row>
    <row r="111727" spans="11:11">
      <c r="K111727"/>
    </row>
    <row r="111728" spans="11:11">
      <c r="K111728"/>
    </row>
    <row r="111729" spans="11:11">
      <c r="K111729"/>
    </row>
    <row r="111730" spans="11:11">
      <c r="K111730"/>
    </row>
    <row r="111731" spans="11:11">
      <c r="K111731"/>
    </row>
    <row r="111732" spans="11:11">
      <c r="K111732"/>
    </row>
    <row r="111733" spans="11:11">
      <c r="K111733"/>
    </row>
    <row r="111734" spans="11:11">
      <c r="K111734"/>
    </row>
    <row r="111735" spans="11:11">
      <c r="K111735"/>
    </row>
    <row r="111736" spans="11:11">
      <c r="K111736"/>
    </row>
    <row r="111737" spans="11:11">
      <c r="K111737"/>
    </row>
    <row r="111738" spans="11:11">
      <c r="K111738"/>
    </row>
    <row r="111739" spans="11:11">
      <c r="K111739"/>
    </row>
    <row r="111740" spans="11:11">
      <c r="K111740"/>
    </row>
    <row r="111741" spans="11:11">
      <c r="K111741"/>
    </row>
    <row r="111742" spans="11:11">
      <c r="K111742"/>
    </row>
    <row r="111743" spans="11:11">
      <c r="K111743"/>
    </row>
    <row r="111744" spans="11:11">
      <c r="K111744"/>
    </row>
    <row r="111745" spans="11:11">
      <c r="K111745"/>
    </row>
    <row r="111746" spans="11:11">
      <c r="K111746"/>
    </row>
    <row r="111747" spans="11:11">
      <c r="K111747"/>
    </row>
    <row r="111748" spans="11:11">
      <c r="K111748"/>
    </row>
    <row r="111749" spans="11:11">
      <c r="K111749"/>
    </row>
    <row r="111750" spans="11:11">
      <c r="K111750"/>
    </row>
    <row r="111751" spans="11:11">
      <c r="K111751"/>
    </row>
    <row r="111752" spans="11:11">
      <c r="K111752"/>
    </row>
    <row r="111753" spans="11:11">
      <c r="K111753"/>
    </row>
    <row r="111754" spans="11:11">
      <c r="K111754"/>
    </row>
    <row r="111755" spans="11:11">
      <c r="K111755"/>
    </row>
    <row r="111756" spans="11:11">
      <c r="K111756"/>
    </row>
    <row r="111757" spans="11:11">
      <c r="K111757"/>
    </row>
    <row r="111758" spans="11:11">
      <c r="K111758"/>
    </row>
    <row r="111759" spans="11:11">
      <c r="K111759"/>
    </row>
    <row r="111760" spans="11:11">
      <c r="K111760"/>
    </row>
    <row r="111761" spans="11:11">
      <c r="K111761"/>
    </row>
    <row r="111762" spans="11:11">
      <c r="K111762"/>
    </row>
    <row r="111763" spans="11:11">
      <c r="K111763"/>
    </row>
    <row r="111764" spans="11:11">
      <c r="K111764"/>
    </row>
    <row r="111765" spans="11:11">
      <c r="K111765"/>
    </row>
    <row r="111766" spans="11:11">
      <c r="K111766"/>
    </row>
    <row r="111767" spans="11:11">
      <c r="K111767"/>
    </row>
    <row r="111768" spans="11:11">
      <c r="K111768"/>
    </row>
    <row r="111769" spans="11:11">
      <c r="K111769"/>
    </row>
    <row r="111770" spans="11:11">
      <c r="K111770"/>
    </row>
    <row r="111771" spans="11:11">
      <c r="K111771"/>
    </row>
    <row r="111772" spans="11:11">
      <c r="K111772"/>
    </row>
    <row r="111773" spans="11:11">
      <c r="K111773"/>
    </row>
    <row r="111774" spans="11:11">
      <c r="K111774"/>
    </row>
    <row r="111775" spans="11:11">
      <c r="K111775"/>
    </row>
    <row r="111776" spans="11:11">
      <c r="K111776"/>
    </row>
    <row r="111777" spans="11:11">
      <c r="K111777"/>
    </row>
    <row r="111778" spans="11:11">
      <c r="K111778"/>
    </row>
    <row r="111779" spans="11:11">
      <c r="K111779"/>
    </row>
    <row r="111780" spans="11:11">
      <c r="K111780"/>
    </row>
    <row r="111781" spans="11:11">
      <c r="K111781"/>
    </row>
    <row r="111782" spans="11:11">
      <c r="K111782"/>
    </row>
    <row r="111783" spans="11:11">
      <c r="K111783"/>
    </row>
    <row r="111784" spans="11:11">
      <c r="K111784"/>
    </row>
    <row r="111785" spans="11:11">
      <c r="K111785"/>
    </row>
    <row r="111786" spans="11:11">
      <c r="K111786"/>
    </row>
    <row r="111787" spans="11:11">
      <c r="K111787"/>
    </row>
    <row r="111788" spans="11:11">
      <c r="K111788"/>
    </row>
    <row r="111789" spans="11:11">
      <c r="K111789"/>
    </row>
    <row r="111790" spans="11:11">
      <c r="K111790"/>
    </row>
    <row r="111791" spans="11:11">
      <c r="K111791"/>
    </row>
    <row r="111792" spans="11:11">
      <c r="K111792"/>
    </row>
    <row r="111793" spans="11:11">
      <c r="K111793"/>
    </row>
    <row r="111794" spans="11:11">
      <c r="K111794"/>
    </row>
    <row r="111795" spans="11:11">
      <c r="K111795"/>
    </row>
    <row r="111796" spans="11:11">
      <c r="K111796"/>
    </row>
    <row r="111797" spans="11:11">
      <c r="K111797"/>
    </row>
    <row r="111798" spans="11:11">
      <c r="K111798"/>
    </row>
    <row r="111799" spans="11:11">
      <c r="K111799"/>
    </row>
    <row r="111800" spans="11:11">
      <c r="K111800"/>
    </row>
    <row r="111801" spans="11:11">
      <c r="K111801"/>
    </row>
    <row r="111802" spans="11:11">
      <c r="K111802"/>
    </row>
    <row r="111803" spans="11:11">
      <c r="K111803"/>
    </row>
    <row r="111804" spans="11:11">
      <c r="K111804"/>
    </row>
    <row r="111805" spans="11:11">
      <c r="K111805"/>
    </row>
    <row r="111806" spans="11:11">
      <c r="K111806"/>
    </row>
    <row r="111807" spans="11:11">
      <c r="K111807"/>
    </row>
    <row r="111808" spans="11:11">
      <c r="K111808"/>
    </row>
    <row r="111809" spans="11:11">
      <c r="K111809"/>
    </row>
    <row r="111810" spans="11:11">
      <c r="K111810"/>
    </row>
    <row r="111811" spans="11:11">
      <c r="K111811"/>
    </row>
    <row r="111812" spans="11:11">
      <c r="K111812"/>
    </row>
    <row r="111813" spans="11:11">
      <c r="K111813"/>
    </row>
    <row r="111814" spans="11:11">
      <c r="K111814"/>
    </row>
    <row r="111815" spans="11:11">
      <c r="K111815"/>
    </row>
    <row r="111816" spans="11:11">
      <c r="K111816"/>
    </row>
    <row r="111817" spans="11:11">
      <c r="K111817"/>
    </row>
    <row r="111818" spans="11:11">
      <c r="K111818"/>
    </row>
    <row r="111819" spans="11:11">
      <c r="K111819"/>
    </row>
    <row r="111820" spans="11:11">
      <c r="K111820"/>
    </row>
    <row r="111821" spans="11:11">
      <c r="K111821"/>
    </row>
    <row r="111822" spans="11:11">
      <c r="K111822"/>
    </row>
    <row r="111823" spans="11:11">
      <c r="K111823"/>
    </row>
    <row r="111824" spans="11:11">
      <c r="K111824"/>
    </row>
    <row r="111825" spans="11:11">
      <c r="K111825"/>
    </row>
    <row r="111826" spans="11:11">
      <c r="K111826"/>
    </row>
    <row r="111827" spans="11:11">
      <c r="K111827"/>
    </row>
    <row r="111828" spans="11:11">
      <c r="K111828"/>
    </row>
    <row r="111829" spans="11:11">
      <c r="K111829"/>
    </row>
    <row r="111830" spans="11:11">
      <c r="K111830"/>
    </row>
    <row r="111831" spans="11:11">
      <c r="K111831"/>
    </row>
    <row r="111832" spans="11:11">
      <c r="K111832"/>
    </row>
    <row r="111833" spans="11:11">
      <c r="K111833"/>
    </row>
    <row r="111834" spans="11:11">
      <c r="K111834"/>
    </row>
    <row r="111835" spans="11:11">
      <c r="K111835"/>
    </row>
    <row r="111836" spans="11:11">
      <c r="K111836"/>
    </row>
    <row r="111837" spans="11:11">
      <c r="K111837"/>
    </row>
    <row r="111838" spans="11:11">
      <c r="K111838"/>
    </row>
    <row r="111839" spans="11:11">
      <c r="K111839"/>
    </row>
    <row r="111840" spans="11:11">
      <c r="K111840"/>
    </row>
    <row r="111841" spans="11:11">
      <c r="K111841"/>
    </row>
    <row r="111842" spans="11:11">
      <c r="K111842"/>
    </row>
    <row r="111843" spans="11:11">
      <c r="K111843"/>
    </row>
    <row r="111844" spans="11:11">
      <c r="K111844"/>
    </row>
    <row r="111845" spans="11:11">
      <c r="K111845"/>
    </row>
    <row r="111846" spans="11:11">
      <c r="K111846"/>
    </row>
    <row r="111847" spans="11:11">
      <c r="K111847"/>
    </row>
    <row r="111848" spans="11:11">
      <c r="K111848"/>
    </row>
    <row r="111849" spans="11:11">
      <c r="K111849"/>
    </row>
    <row r="111850" spans="11:11">
      <c r="K111850"/>
    </row>
    <row r="111851" spans="11:11">
      <c r="K111851"/>
    </row>
    <row r="111852" spans="11:11">
      <c r="K111852"/>
    </row>
    <row r="111853" spans="11:11">
      <c r="K111853"/>
    </row>
    <row r="111854" spans="11:11">
      <c r="K111854"/>
    </row>
    <row r="111855" spans="11:11">
      <c r="K111855"/>
    </row>
    <row r="111856" spans="11:11">
      <c r="K111856"/>
    </row>
    <row r="111857" spans="11:11">
      <c r="K111857"/>
    </row>
    <row r="111858" spans="11:11">
      <c r="K111858"/>
    </row>
    <row r="111859" spans="11:11">
      <c r="K111859"/>
    </row>
    <row r="111860" spans="11:11">
      <c r="K111860"/>
    </row>
    <row r="111861" spans="11:11">
      <c r="K111861"/>
    </row>
    <row r="111862" spans="11:11">
      <c r="K111862"/>
    </row>
    <row r="111863" spans="11:11">
      <c r="K111863"/>
    </row>
    <row r="111864" spans="11:11">
      <c r="K111864"/>
    </row>
    <row r="111865" spans="11:11">
      <c r="K111865"/>
    </row>
    <row r="111866" spans="11:11">
      <c r="K111866"/>
    </row>
    <row r="111867" spans="11:11">
      <c r="K111867"/>
    </row>
    <row r="111868" spans="11:11">
      <c r="K111868"/>
    </row>
    <row r="111869" spans="11:11">
      <c r="K111869"/>
    </row>
    <row r="111870" spans="11:11">
      <c r="K111870"/>
    </row>
    <row r="111871" spans="11:11">
      <c r="K111871"/>
    </row>
    <row r="111872" spans="11:11">
      <c r="K111872"/>
    </row>
    <row r="111873" spans="11:11">
      <c r="K111873"/>
    </row>
    <row r="111874" spans="11:11">
      <c r="K111874"/>
    </row>
    <row r="111875" spans="11:11">
      <c r="K111875"/>
    </row>
    <row r="111876" spans="11:11">
      <c r="K111876"/>
    </row>
    <row r="111877" spans="11:11">
      <c r="K111877"/>
    </row>
    <row r="111878" spans="11:11">
      <c r="K111878"/>
    </row>
    <row r="111879" spans="11:11">
      <c r="K111879"/>
    </row>
    <row r="111880" spans="11:11">
      <c r="K111880"/>
    </row>
    <row r="111881" spans="11:11">
      <c r="K111881"/>
    </row>
    <row r="111882" spans="11:11">
      <c r="K111882"/>
    </row>
    <row r="111883" spans="11:11">
      <c r="K111883"/>
    </row>
    <row r="111884" spans="11:11">
      <c r="K111884"/>
    </row>
    <row r="111885" spans="11:11">
      <c r="K111885"/>
    </row>
    <row r="111886" spans="11:11">
      <c r="K111886"/>
    </row>
    <row r="111887" spans="11:11">
      <c r="K111887"/>
    </row>
    <row r="111888" spans="11:11">
      <c r="K111888"/>
    </row>
    <row r="111889" spans="11:11">
      <c r="K111889"/>
    </row>
    <row r="111890" spans="11:11">
      <c r="K111890"/>
    </row>
    <row r="111891" spans="11:11">
      <c r="K111891"/>
    </row>
    <row r="111892" spans="11:11">
      <c r="K111892"/>
    </row>
    <row r="111893" spans="11:11">
      <c r="K111893"/>
    </row>
    <row r="111894" spans="11:11">
      <c r="K111894"/>
    </row>
    <row r="111895" spans="11:11">
      <c r="K111895"/>
    </row>
    <row r="111896" spans="11:11">
      <c r="K111896"/>
    </row>
    <row r="111897" spans="11:11">
      <c r="K111897"/>
    </row>
    <row r="111898" spans="11:11">
      <c r="K111898"/>
    </row>
    <row r="111899" spans="11:11">
      <c r="K111899"/>
    </row>
    <row r="111900" spans="11:11">
      <c r="K111900"/>
    </row>
    <row r="111901" spans="11:11">
      <c r="K111901"/>
    </row>
    <row r="111902" spans="11:11">
      <c r="K111902"/>
    </row>
    <row r="111903" spans="11:11">
      <c r="K111903"/>
    </row>
    <row r="111904" spans="11:11">
      <c r="K111904"/>
    </row>
    <row r="111905" spans="11:11">
      <c r="K111905"/>
    </row>
    <row r="111906" spans="11:11">
      <c r="K111906"/>
    </row>
    <row r="111907" spans="11:11">
      <c r="K111907"/>
    </row>
    <row r="111908" spans="11:11">
      <c r="K111908"/>
    </row>
    <row r="111909" spans="11:11">
      <c r="K111909"/>
    </row>
    <row r="111910" spans="11:11">
      <c r="K111910"/>
    </row>
    <row r="111911" spans="11:11">
      <c r="K111911"/>
    </row>
    <row r="111912" spans="11:11">
      <c r="K111912"/>
    </row>
    <row r="111913" spans="11:11">
      <c r="K111913"/>
    </row>
    <row r="111914" spans="11:11">
      <c r="K111914"/>
    </row>
    <row r="111915" spans="11:11">
      <c r="K111915"/>
    </row>
    <row r="111916" spans="11:11">
      <c r="K111916"/>
    </row>
    <row r="111917" spans="11:11">
      <c r="K111917"/>
    </row>
    <row r="111918" spans="11:11">
      <c r="K111918"/>
    </row>
    <row r="111919" spans="11:11">
      <c r="K111919"/>
    </row>
    <row r="111920" spans="11:11">
      <c r="K111920"/>
    </row>
    <row r="111921" spans="11:11">
      <c r="K111921"/>
    </row>
    <row r="111922" spans="11:11">
      <c r="K111922"/>
    </row>
    <row r="111923" spans="11:11">
      <c r="K111923"/>
    </row>
    <row r="111924" spans="11:11">
      <c r="K111924"/>
    </row>
    <row r="111925" spans="11:11">
      <c r="K111925"/>
    </row>
    <row r="111926" spans="11:11">
      <c r="K111926"/>
    </row>
    <row r="111927" spans="11:11">
      <c r="K111927"/>
    </row>
    <row r="111928" spans="11:11">
      <c r="K111928"/>
    </row>
    <row r="111929" spans="11:11">
      <c r="K111929"/>
    </row>
    <row r="111930" spans="11:11">
      <c r="K111930"/>
    </row>
    <row r="111931" spans="11:11">
      <c r="K111931"/>
    </row>
    <row r="111932" spans="11:11">
      <c r="K111932"/>
    </row>
    <row r="111933" spans="11:11">
      <c r="K111933"/>
    </row>
    <row r="111934" spans="11:11">
      <c r="K111934"/>
    </row>
    <row r="111935" spans="11:11">
      <c r="K111935"/>
    </row>
    <row r="111936" spans="11:11">
      <c r="K111936"/>
    </row>
    <row r="111937" spans="11:11">
      <c r="K111937"/>
    </row>
    <row r="111938" spans="11:11">
      <c r="K111938"/>
    </row>
    <row r="111939" spans="11:11">
      <c r="K111939"/>
    </row>
    <row r="111940" spans="11:11">
      <c r="K111940"/>
    </row>
    <row r="111941" spans="11:11">
      <c r="K111941"/>
    </row>
    <row r="111942" spans="11:11">
      <c r="K111942"/>
    </row>
    <row r="111943" spans="11:11">
      <c r="K111943"/>
    </row>
    <row r="111944" spans="11:11">
      <c r="K111944"/>
    </row>
    <row r="111945" spans="11:11">
      <c r="K111945"/>
    </row>
    <row r="111946" spans="11:11">
      <c r="K111946"/>
    </row>
    <row r="111947" spans="11:11">
      <c r="K111947"/>
    </row>
    <row r="111948" spans="11:11">
      <c r="K111948"/>
    </row>
    <row r="111949" spans="11:11">
      <c r="K111949"/>
    </row>
    <row r="111950" spans="11:11">
      <c r="K111950"/>
    </row>
    <row r="111951" spans="11:11">
      <c r="K111951"/>
    </row>
    <row r="111952" spans="11:11">
      <c r="K111952"/>
    </row>
    <row r="111953" spans="11:11">
      <c r="K111953"/>
    </row>
    <row r="111954" spans="11:11">
      <c r="K111954"/>
    </row>
    <row r="111955" spans="11:11">
      <c r="K111955"/>
    </row>
    <row r="111956" spans="11:11">
      <c r="K111956"/>
    </row>
    <row r="111957" spans="11:11">
      <c r="K111957"/>
    </row>
    <row r="111958" spans="11:11">
      <c r="K111958"/>
    </row>
    <row r="111959" spans="11:11">
      <c r="K111959"/>
    </row>
    <row r="111960" spans="11:11">
      <c r="K111960"/>
    </row>
    <row r="111961" spans="11:11">
      <c r="K111961"/>
    </row>
    <row r="111962" spans="11:11">
      <c r="K111962"/>
    </row>
    <row r="111963" spans="11:11">
      <c r="K111963"/>
    </row>
    <row r="111964" spans="11:11">
      <c r="K111964"/>
    </row>
    <row r="111965" spans="11:11">
      <c r="K111965"/>
    </row>
    <row r="111966" spans="11:11">
      <c r="K111966"/>
    </row>
    <row r="111967" spans="11:11">
      <c r="K111967"/>
    </row>
    <row r="111968" spans="11:11">
      <c r="K111968"/>
    </row>
    <row r="111969" spans="11:11">
      <c r="K111969"/>
    </row>
    <row r="111970" spans="11:11">
      <c r="K111970"/>
    </row>
    <row r="111971" spans="11:11">
      <c r="K111971"/>
    </row>
    <row r="111972" spans="11:11">
      <c r="K111972"/>
    </row>
    <row r="111973" spans="11:11">
      <c r="K111973"/>
    </row>
    <row r="111974" spans="11:11">
      <c r="K111974"/>
    </row>
    <row r="111975" spans="11:11">
      <c r="K111975"/>
    </row>
    <row r="111976" spans="11:11">
      <c r="K111976"/>
    </row>
    <row r="111977" spans="11:11">
      <c r="K111977"/>
    </row>
    <row r="111978" spans="11:11">
      <c r="K111978"/>
    </row>
    <row r="111979" spans="11:11">
      <c r="K111979"/>
    </row>
    <row r="111980" spans="11:11">
      <c r="K111980"/>
    </row>
    <row r="111981" spans="11:11">
      <c r="K111981"/>
    </row>
    <row r="111982" spans="11:11">
      <c r="K111982"/>
    </row>
    <row r="111983" spans="11:11">
      <c r="K111983"/>
    </row>
    <row r="111984" spans="11:11">
      <c r="K111984"/>
    </row>
    <row r="111985" spans="11:11">
      <c r="K111985"/>
    </row>
    <row r="111986" spans="11:11">
      <c r="K111986"/>
    </row>
    <row r="111987" spans="11:11">
      <c r="K111987"/>
    </row>
    <row r="111988" spans="11:11">
      <c r="K111988"/>
    </row>
    <row r="111989" spans="11:11">
      <c r="K111989"/>
    </row>
    <row r="111990" spans="11:11">
      <c r="K111990"/>
    </row>
    <row r="111991" spans="11:11">
      <c r="K111991"/>
    </row>
    <row r="111992" spans="11:11">
      <c r="K111992"/>
    </row>
    <row r="111993" spans="11:11">
      <c r="K111993"/>
    </row>
    <row r="111994" spans="11:11">
      <c r="K111994"/>
    </row>
    <row r="111995" spans="11:11">
      <c r="K111995"/>
    </row>
    <row r="111996" spans="11:11">
      <c r="K111996"/>
    </row>
    <row r="111997" spans="11:11">
      <c r="K111997"/>
    </row>
    <row r="111998" spans="11:11">
      <c r="K111998"/>
    </row>
    <row r="111999" spans="11:11">
      <c r="K111999"/>
    </row>
    <row r="112000" spans="11:11">
      <c r="K112000"/>
    </row>
    <row r="112001" spans="11:11">
      <c r="K112001"/>
    </row>
    <row r="112002" spans="11:11">
      <c r="K112002"/>
    </row>
    <row r="112003" spans="11:11">
      <c r="K112003"/>
    </row>
    <row r="112004" spans="11:11">
      <c r="K112004"/>
    </row>
    <row r="112005" spans="11:11">
      <c r="K112005"/>
    </row>
    <row r="112006" spans="11:11">
      <c r="K112006"/>
    </row>
    <row r="112007" spans="11:11">
      <c r="K112007"/>
    </row>
    <row r="112008" spans="11:11">
      <c r="K112008"/>
    </row>
    <row r="112009" spans="11:11">
      <c r="K112009"/>
    </row>
    <row r="112010" spans="11:11">
      <c r="K112010"/>
    </row>
    <row r="112011" spans="11:11">
      <c r="K112011"/>
    </row>
    <row r="112012" spans="11:11">
      <c r="K112012"/>
    </row>
    <row r="112013" spans="11:11">
      <c r="K112013"/>
    </row>
    <row r="112014" spans="11:11">
      <c r="K112014"/>
    </row>
    <row r="112015" spans="11:11">
      <c r="K112015"/>
    </row>
    <row r="112016" spans="11:11">
      <c r="K112016"/>
    </row>
    <row r="112017" spans="11:11">
      <c r="K112017"/>
    </row>
    <row r="112018" spans="11:11">
      <c r="K112018"/>
    </row>
    <row r="112019" spans="11:11">
      <c r="K112019"/>
    </row>
    <row r="112020" spans="11:11">
      <c r="K112020"/>
    </row>
    <row r="112021" spans="11:11">
      <c r="K112021"/>
    </row>
    <row r="112022" spans="11:11">
      <c r="K112022"/>
    </row>
    <row r="112023" spans="11:11">
      <c r="K112023"/>
    </row>
    <row r="112024" spans="11:11">
      <c r="K112024"/>
    </row>
    <row r="112025" spans="11:11">
      <c r="K112025"/>
    </row>
    <row r="112026" spans="11:11">
      <c r="K112026"/>
    </row>
    <row r="112027" spans="11:11">
      <c r="K112027"/>
    </row>
    <row r="112028" spans="11:11">
      <c r="K112028"/>
    </row>
    <row r="112029" spans="11:11">
      <c r="K112029"/>
    </row>
    <row r="112030" spans="11:11">
      <c r="K112030"/>
    </row>
    <row r="112031" spans="11:11">
      <c r="K112031"/>
    </row>
    <row r="112032" spans="11:11">
      <c r="K112032"/>
    </row>
    <row r="112033" spans="11:11">
      <c r="K112033"/>
    </row>
    <row r="112034" spans="11:11">
      <c r="K112034"/>
    </row>
    <row r="112035" spans="11:11">
      <c r="K112035"/>
    </row>
    <row r="112036" spans="11:11">
      <c r="K112036"/>
    </row>
    <row r="112037" spans="11:11">
      <c r="K112037"/>
    </row>
    <row r="112038" spans="11:11">
      <c r="K112038"/>
    </row>
    <row r="112039" spans="11:11">
      <c r="K112039"/>
    </row>
    <row r="112040" spans="11:11">
      <c r="K112040"/>
    </row>
    <row r="112041" spans="11:11">
      <c r="K112041"/>
    </row>
    <row r="112042" spans="11:11">
      <c r="K112042"/>
    </row>
    <row r="112043" spans="11:11">
      <c r="K112043"/>
    </row>
    <row r="112044" spans="11:11">
      <c r="K112044"/>
    </row>
    <row r="112045" spans="11:11">
      <c r="K112045"/>
    </row>
    <row r="112046" spans="11:11">
      <c r="K112046"/>
    </row>
    <row r="112047" spans="11:11">
      <c r="K112047"/>
    </row>
    <row r="112048" spans="11:11">
      <c r="K112048"/>
    </row>
    <row r="112049" spans="11:11">
      <c r="K112049"/>
    </row>
    <row r="112050" spans="11:11">
      <c r="K112050"/>
    </row>
    <row r="112051" spans="11:11">
      <c r="K112051"/>
    </row>
    <row r="112052" spans="11:11">
      <c r="K112052"/>
    </row>
    <row r="112053" spans="11:11">
      <c r="K112053"/>
    </row>
    <row r="112054" spans="11:11">
      <c r="K112054"/>
    </row>
    <row r="112055" spans="11:11">
      <c r="K112055"/>
    </row>
    <row r="112056" spans="11:11">
      <c r="K112056"/>
    </row>
    <row r="112057" spans="11:11">
      <c r="K112057"/>
    </row>
    <row r="112058" spans="11:11">
      <c r="K112058"/>
    </row>
    <row r="112059" spans="11:11">
      <c r="K112059"/>
    </row>
    <row r="112060" spans="11:11">
      <c r="K112060"/>
    </row>
    <row r="112061" spans="11:11">
      <c r="K112061"/>
    </row>
    <row r="112062" spans="11:11">
      <c r="K112062"/>
    </row>
    <row r="112063" spans="11:11">
      <c r="K112063"/>
    </row>
    <row r="112064" spans="11:11">
      <c r="K112064"/>
    </row>
    <row r="112065" spans="11:11">
      <c r="K112065"/>
    </row>
    <row r="112066" spans="11:11">
      <c r="K112066"/>
    </row>
    <row r="112067" spans="11:11">
      <c r="K112067"/>
    </row>
    <row r="112068" spans="11:11">
      <c r="K112068"/>
    </row>
    <row r="112069" spans="11:11">
      <c r="K112069"/>
    </row>
    <row r="112070" spans="11:11">
      <c r="K112070"/>
    </row>
    <row r="112071" spans="11:11">
      <c r="K112071"/>
    </row>
    <row r="112072" spans="11:11">
      <c r="K112072"/>
    </row>
    <row r="112073" spans="11:11">
      <c r="K112073"/>
    </row>
    <row r="112074" spans="11:11">
      <c r="K112074"/>
    </row>
    <row r="112075" spans="11:11">
      <c r="K112075"/>
    </row>
    <row r="112076" spans="11:11">
      <c r="K112076"/>
    </row>
    <row r="112077" spans="11:11">
      <c r="K112077"/>
    </row>
    <row r="112078" spans="11:11">
      <c r="K112078"/>
    </row>
    <row r="112079" spans="11:11">
      <c r="K112079"/>
    </row>
    <row r="112080" spans="11:11">
      <c r="K112080"/>
    </row>
    <row r="112081" spans="11:11">
      <c r="K112081"/>
    </row>
    <row r="112082" spans="11:11">
      <c r="K112082"/>
    </row>
    <row r="112083" spans="11:11">
      <c r="K112083"/>
    </row>
    <row r="112084" spans="11:11">
      <c r="K112084"/>
    </row>
    <row r="112085" spans="11:11">
      <c r="K112085"/>
    </row>
    <row r="112086" spans="11:11">
      <c r="K112086"/>
    </row>
    <row r="112087" spans="11:11">
      <c r="K112087"/>
    </row>
    <row r="112088" spans="11:11">
      <c r="K112088"/>
    </row>
    <row r="112089" spans="11:11">
      <c r="K112089"/>
    </row>
    <row r="112090" spans="11:11">
      <c r="K112090"/>
    </row>
    <row r="112091" spans="11:11">
      <c r="K112091"/>
    </row>
    <row r="112092" spans="11:11">
      <c r="K112092"/>
    </row>
    <row r="112093" spans="11:11">
      <c r="K112093"/>
    </row>
    <row r="112094" spans="11:11">
      <c r="K112094"/>
    </row>
    <row r="112095" spans="11:11">
      <c r="K112095"/>
    </row>
    <row r="112096" spans="11:11">
      <c r="K112096"/>
    </row>
    <row r="112097" spans="11:11">
      <c r="K112097"/>
    </row>
    <row r="112098" spans="11:11">
      <c r="K112098"/>
    </row>
    <row r="112099" spans="11:11">
      <c r="K112099"/>
    </row>
    <row r="112100" spans="11:11">
      <c r="K112100"/>
    </row>
    <row r="112101" spans="11:11">
      <c r="K112101"/>
    </row>
    <row r="112102" spans="11:11">
      <c r="K112102"/>
    </row>
    <row r="112103" spans="11:11">
      <c r="K112103"/>
    </row>
    <row r="112104" spans="11:11">
      <c r="K112104"/>
    </row>
    <row r="112105" spans="11:11">
      <c r="K112105"/>
    </row>
    <row r="112106" spans="11:11">
      <c r="K112106"/>
    </row>
    <row r="112107" spans="11:11">
      <c r="K112107"/>
    </row>
    <row r="112108" spans="11:11">
      <c r="K112108"/>
    </row>
    <row r="112109" spans="11:11">
      <c r="K112109"/>
    </row>
    <row r="112110" spans="11:11">
      <c r="K112110"/>
    </row>
    <row r="112111" spans="11:11">
      <c r="K112111"/>
    </row>
    <row r="112112" spans="11:11">
      <c r="K112112"/>
    </row>
    <row r="112113" spans="11:11">
      <c r="K112113"/>
    </row>
    <row r="112114" spans="11:11">
      <c r="K112114"/>
    </row>
    <row r="112115" spans="11:11">
      <c r="K112115"/>
    </row>
    <row r="112116" spans="11:11">
      <c r="K112116"/>
    </row>
    <row r="112117" spans="11:11">
      <c r="K112117"/>
    </row>
    <row r="112118" spans="11:11">
      <c r="K112118"/>
    </row>
    <row r="112119" spans="11:11">
      <c r="K112119"/>
    </row>
    <row r="112120" spans="11:11">
      <c r="K112120"/>
    </row>
    <row r="112121" spans="11:11">
      <c r="K112121"/>
    </row>
    <row r="112122" spans="11:11">
      <c r="K112122"/>
    </row>
    <row r="112123" spans="11:11">
      <c r="K112123"/>
    </row>
    <row r="112124" spans="11:11">
      <c r="K112124"/>
    </row>
    <row r="112125" spans="11:11">
      <c r="K112125"/>
    </row>
    <row r="112126" spans="11:11">
      <c r="K112126"/>
    </row>
    <row r="112127" spans="11:11">
      <c r="K112127"/>
    </row>
    <row r="112128" spans="11:11">
      <c r="K112128"/>
    </row>
    <row r="112129" spans="11:11">
      <c r="K112129"/>
    </row>
    <row r="112130" spans="11:11">
      <c r="K112130"/>
    </row>
    <row r="112131" spans="11:11">
      <c r="K112131"/>
    </row>
    <row r="112132" spans="11:11">
      <c r="K112132"/>
    </row>
    <row r="112133" spans="11:11">
      <c r="K112133"/>
    </row>
    <row r="112134" spans="11:11">
      <c r="K112134"/>
    </row>
    <row r="112135" spans="11:11">
      <c r="K112135"/>
    </row>
    <row r="112136" spans="11:11">
      <c r="K112136"/>
    </row>
    <row r="112137" spans="11:11">
      <c r="K112137"/>
    </row>
    <row r="112138" spans="11:11">
      <c r="K112138"/>
    </row>
    <row r="112139" spans="11:11">
      <c r="K112139"/>
    </row>
    <row r="112140" spans="11:11">
      <c r="K112140"/>
    </row>
    <row r="112141" spans="11:11">
      <c r="K112141"/>
    </row>
    <row r="112142" spans="11:11">
      <c r="K112142"/>
    </row>
    <row r="112143" spans="11:11">
      <c r="K112143"/>
    </row>
    <row r="112144" spans="11:11">
      <c r="K112144"/>
    </row>
    <row r="112145" spans="11:11">
      <c r="K112145"/>
    </row>
    <row r="112146" spans="11:11">
      <c r="K112146"/>
    </row>
    <row r="112147" spans="11:11">
      <c r="K112147"/>
    </row>
    <row r="112148" spans="11:11">
      <c r="K112148"/>
    </row>
    <row r="112149" spans="11:11">
      <c r="K112149"/>
    </row>
    <row r="112150" spans="11:11">
      <c r="K112150"/>
    </row>
    <row r="112151" spans="11:11">
      <c r="K112151"/>
    </row>
    <row r="112152" spans="11:11">
      <c r="K112152"/>
    </row>
    <row r="112153" spans="11:11">
      <c r="K112153"/>
    </row>
    <row r="112154" spans="11:11">
      <c r="K112154"/>
    </row>
    <row r="112155" spans="11:11">
      <c r="K112155"/>
    </row>
    <row r="112156" spans="11:11">
      <c r="K112156"/>
    </row>
    <row r="112157" spans="11:11">
      <c r="K112157"/>
    </row>
    <row r="112158" spans="11:11">
      <c r="K112158"/>
    </row>
    <row r="112159" spans="11:11">
      <c r="K112159"/>
    </row>
    <row r="112160" spans="11:11">
      <c r="K112160"/>
    </row>
    <row r="112161" spans="11:11">
      <c r="K112161"/>
    </row>
    <row r="112162" spans="11:11">
      <c r="K112162"/>
    </row>
    <row r="112163" spans="11:11">
      <c r="K112163"/>
    </row>
    <row r="112164" spans="11:11">
      <c r="K112164"/>
    </row>
    <row r="112165" spans="11:11">
      <c r="K112165"/>
    </row>
    <row r="112166" spans="11:11">
      <c r="K112166"/>
    </row>
    <row r="112167" spans="11:11">
      <c r="K112167"/>
    </row>
    <row r="112168" spans="11:11">
      <c r="K112168"/>
    </row>
    <row r="112169" spans="11:11">
      <c r="K112169"/>
    </row>
    <row r="112170" spans="11:11">
      <c r="K112170"/>
    </row>
    <row r="112171" spans="11:11">
      <c r="K112171"/>
    </row>
    <row r="112172" spans="11:11">
      <c r="K112172"/>
    </row>
    <row r="112173" spans="11:11">
      <c r="K112173"/>
    </row>
    <row r="112174" spans="11:11">
      <c r="K112174"/>
    </row>
    <row r="112175" spans="11:11">
      <c r="K112175"/>
    </row>
    <row r="112176" spans="11:11">
      <c r="K112176"/>
    </row>
    <row r="112177" spans="11:11">
      <c r="K112177"/>
    </row>
    <row r="112178" spans="11:11">
      <c r="K112178"/>
    </row>
    <row r="112179" spans="11:11">
      <c r="K112179"/>
    </row>
    <row r="112180" spans="11:11">
      <c r="K112180"/>
    </row>
    <row r="112181" spans="11:11">
      <c r="K112181"/>
    </row>
    <row r="112182" spans="11:11">
      <c r="K112182"/>
    </row>
    <row r="112183" spans="11:11">
      <c r="K112183"/>
    </row>
    <row r="112184" spans="11:11">
      <c r="K112184"/>
    </row>
    <row r="112185" spans="11:11">
      <c r="K112185"/>
    </row>
    <row r="112186" spans="11:11">
      <c r="K112186"/>
    </row>
    <row r="112187" spans="11:11">
      <c r="K112187"/>
    </row>
    <row r="112188" spans="11:11">
      <c r="K112188"/>
    </row>
    <row r="112189" spans="11:11">
      <c r="K112189"/>
    </row>
    <row r="112190" spans="11:11">
      <c r="K112190"/>
    </row>
    <row r="112191" spans="11:11">
      <c r="K112191"/>
    </row>
    <row r="112192" spans="11:11">
      <c r="K112192"/>
    </row>
    <row r="112193" spans="11:11">
      <c r="K112193"/>
    </row>
    <row r="112194" spans="11:11">
      <c r="K112194"/>
    </row>
    <row r="112195" spans="11:11">
      <c r="K112195"/>
    </row>
    <row r="112196" spans="11:11">
      <c r="K112196"/>
    </row>
    <row r="112197" spans="11:11">
      <c r="K112197"/>
    </row>
    <row r="112198" spans="11:11">
      <c r="K112198"/>
    </row>
    <row r="112199" spans="11:11">
      <c r="K112199"/>
    </row>
    <row r="112200" spans="11:11">
      <c r="K112200"/>
    </row>
    <row r="112201" spans="11:11">
      <c r="K112201"/>
    </row>
    <row r="112202" spans="11:11">
      <c r="K112202"/>
    </row>
    <row r="112203" spans="11:11">
      <c r="K112203"/>
    </row>
    <row r="112204" spans="11:11">
      <c r="K112204"/>
    </row>
    <row r="112205" spans="11:11">
      <c r="K112205"/>
    </row>
    <row r="112206" spans="11:11">
      <c r="K112206"/>
    </row>
    <row r="112207" spans="11:11">
      <c r="K112207"/>
    </row>
    <row r="112208" spans="11:11">
      <c r="K112208"/>
    </row>
    <row r="112209" spans="11:11">
      <c r="K112209"/>
    </row>
    <row r="112210" spans="11:11">
      <c r="K112210"/>
    </row>
    <row r="112211" spans="11:11">
      <c r="K112211"/>
    </row>
    <row r="112212" spans="11:11">
      <c r="K112212"/>
    </row>
    <row r="112213" spans="11:11">
      <c r="K112213"/>
    </row>
    <row r="112214" spans="11:11">
      <c r="K112214"/>
    </row>
    <row r="112215" spans="11:11">
      <c r="K112215"/>
    </row>
    <row r="112216" spans="11:11">
      <c r="K112216"/>
    </row>
    <row r="112217" spans="11:11">
      <c r="K112217"/>
    </row>
    <row r="112218" spans="11:11">
      <c r="K112218"/>
    </row>
    <row r="112219" spans="11:11">
      <c r="K112219"/>
    </row>
    <row r="112220" spans="11:11">
      <c r="K112220"/>
    </row>
    <row r="112221" spans="11:11">
      <c r="K112221"/>
    </row>
    <row r="112222" spans="11:11">
      <c r="K112222"/>
    </row>
    <row r="112223" spans="11:11">
      <c r="K112223"/>
    </row>
    <row r="112224" spans="11:11">
      <c r="K112224"/>
    </row>
    <row r="112225" spans="11:11">
      <c r="K112225"/>
    </row>
    <row r="112226" spans="11:11">
      <c r="K112226"/>
    </row>
    <row r="112227" spans="11:11">
      <c r="K112227"/>
    </row>
    <row r="112228" spans="11:11">
      <c r="K112228"/>
    </row>
    <row r="112229" spans="11:11">
      <c r="K112229"/>
    </row>
    <row r="112230" spans="11:11">
      <c r="K112230"/>
    </row>
    <row r="112231" spans="11:11">
      <c r="K112231"/>
    </row>
    <row r="112232" spans="11:11">
      <c r="K112232"/>
    </row>
    <row r="112233" spans="11:11">
      <c r="K112233"/>
    </row>
    <row r="112234" spans="11:11">
      <c r="K112234"/>
    </row>
    <row r="112235" spans="11:11">
      <c r="K112235"/>
    </row>
    <row r="112236" spans="11:11">
      <c r="K112236"/>
    </row>
    <row r="112237" spans="11:11">
      <c r="K112237"/>
    </row>
    <row r="112238" spans="11:11">
      <c r="K112238"/>
    </row>
    <row r="112239" spans="11:11">
      <c r="K112239"/>
    </row>
    <row r="112240" spans="11:11">
      <c r="K112240"/>
    </row>
    <row r="112241" spans="11:11">
      <c r="K112241"/>
    </row>
    <row r="112242" spans="11:11">
      <c r="K112242"/>
    </row>
    <row r="112243" spans="11:11">
      <c r="K112243"/>
    </row>
    <row r="112244" spans="11:11">
      <c r="K112244"/>
    </row>
    <row r="112245" spans="11:11">
      <c r="K112245"/>
    </row>
    <row r="112246" spans="11:11">
      <c r="K112246"/>
    </row>
    <row r="112247" spans="11:11">
      <c r="K112247"/>
    </row>
    <row r="112248" spans="11:11">
      <c r="K112248"/>
    </row>
    <row r="112249" spans="11:11">
      <c r="K112249"/>
    </row>
    <row r="112250" spans="11:11">
      <c r="K112250"/>
    </row>
    <row r="112251" spans="11:11">
      <c r="K112251"/>
    </row>
    <row r="112252" spans="11:11">
      <c r="K112252"/>
    </row>
    <row r="112253" spans="11:11">
      <c r="K112253"/>
    </row>
    <row r="112254" spans="11:11">
      <c r="K112254"/>
    </row>
    <row r="112255" spans="11:11">
      <c r="K112255"/>
    </row>
    <row r="112256" spans="11:11">
      <c r="K112256"/>
    </row>
    <row r="112257" spans="11:11">
      <c r="K112257"/>
    </row>
    <row r="112258" spans="11:11">
      <c r="K112258"/>
    </row>
    <row r="112259" spans="11:11">
      <c r="K112259"/>
    </row>
    <row r="112260" spans="11:11">
      <c r="K112260"/>
    </row>
    <row r="112261" spans="11:11">
      <c r="K112261"/>
    </row>
    <row r="112262" spans="11:11">
      <c r="K112262"/>
    </row>
    <row r="112263" spans="11:11">
      <c r="K112263"/>
    </row>
    <row r="112264" spans="11:11">
      <c r="K112264"/>
    </row>
    <row r="112265" spans="11:11">
      <c r="K112265"/>
    </row>
    <row r="112266" spans="11:11">
      <c r="K112266"/>
    </row>
    <row r="112267" spans="11:11">
      <c r="K112267"/>
    </row>
    <row r="112268" spans="11:11">
      <c r="K112268"/>
    </row>
    <row r="112269" spans="11:11">
      <c r="K112269"/>
    </row>
    <row r="112270" spans="11:11">
      <c r="K112270"/>
    </row>
    <row r="112271" spans="11:11">
      <c r="K112271"/>
    </row>
    <row r="112272" spans="11:11">
      <c r="K112272"/>
    </row>
    <row r="112273" spans="11:11">
      <c r="K112273"/>
    </row>
    <row r="112274" spans="11:11">
      <c r="K112274"/>
    </row>
    <row r="112275" spans="11:11">
      <c r="K112275"/>
    </row>
    <row r="112276" spans="11:11">
      <c r="K112276"/>
    </row>
    <row r="112277" spans="11:11">
      <c r="K112277"/>
    </row>
    <row r="112278" spans="11:11">
      <c r="K112278"/>
    </row>
    <row r="112279" spans="11:11">
      <c r="K112279"/>
    </row>
    <row r="112280" spans="11:11">
      <c r="K112280"/>
    </row>
    <row r="112281" spans="11:11">
      <c r="K112281"/>
    </row>
    <row r="112282" spans="11:11">
      <c r="K112282"/>
    </row>
    <row r="112283" spans="11:11">
      <c r="K112283"/>
    </row>
    <row r="112284" spans="11:11">
      <c r="K112284"/>
    </row>
    <row r="112285" spans="11:11">
      <c r="K112285"/>
    </row>
    <row r="112286" spans="11:11">
      <c r="K112286"/>
    </row>
    <row r="112287" spans="11:11">
      <c r="K112287"/>
    </row>
    <row r="112288" spans="11:11">
      <c r="K112288"/>
    </row>
    <row r="112289" spans="11:11">
      <c r="K112289"/>
    </row>
    <row r="112290" spans="11:11">
      <c r="K112290"/>
    </row>
    <row r="112291" spans="11:11">
      <c r="K112291"/>
    </row>
    <row r="112292" spans="11:11">
      <c r="K112292"/>
    </row>
    <row r="112293" spans="11:11">
      <c r="K112293"/>
    </row>
    <row r="112294" spans="11:11">
      <c r="K112294"/>
    </row>
    <row r="112295" spans="11:11">
      <c r="K112295"/>
    </row>
    <row r="112296" spans="11:11">
      <c r="K112296"/>
    </row>
    <row r="112297" spans="11:11">
      <c r="K112297"/>
    </row>
    <row r="112298" spans="11:11">
      <c r="K112298"/>
    </row>
    <row r="112299" spans="11:11">
      <c r="K112299"/>
    </row>
    <row r="112300" spans="11:11">
      <c r="K112300"/>
    </row>
    <row r="112301" spans="11:11">
      <c r="K112301"/>
    </row>
    <row r="112302" spans="11:11">
      <c r="K112302"/>
    </row>
    <row r="112303" spans="11:11">
      <c r="K112303"/>
    </row>
    <row r="112304" spans="11:11">
      <c r="K112304"/>
    </row>
    <row r="112305" spans="11:11">
      <c r="K112305"/>
    </row>
    <row r="112306" spans="11:11">
      <c r="K112306"/>
    </row>
    <row r="112307" spans="11:11">
      <c r="K112307"/>
    </row>
    <row r="112308" spans="11:11">
      <c r="K112308"/>
    </row>
    <row r="112309" spans="11:11">
      <c r="K112309"/>
    </row>
    <row r="112310" spans="11:11">
      <c r="K112310"/>
    </row>
    <row r="112311" spans="11:11">
      <c r="K112311"/>
    </row>
    <row r="112312" spans="11:11">
      <c r="K112312"/>
    </row>
    <row r="112313" spans="11:11">
      <c r="K112313"/>
    </row>
    <row r="112314" spans="11:11">
      <c r="K112314"/>
    </row>
    <row r="112315" spans="11:11">
      <c r="K112315"/>
    </row>
    <row r="112316" spans="11:11">
      <c r="K112316"/>
    </row>
    <row r="112317" spans="11:11">
      <c r="K112317"/>
    </row>
    <row r="112318" spans="11:11">
      <c r="K112318"/>
    </row>
    <row r="112319" spans="11:11">
      <c r="K112319"/>
    </row>
    <row r="112320" spans="11:11">
      <c r="K112320"/>
    </row>
    <row r="112321" spans="11:11">
      <c r="K112321"/>
    </row>
    <row r="112322" spans="11:11">
      <c r="K112322"/>
    </row>
    <row r="112323" spans="11:11">
      <c r="K112323"/>
    </row>
    <row r="112324" spans="11:11">
      <c r="K112324"/>
    </row>
    <row r="112325" spans="11:11">
      <c r="K112325"/>
    </row>
    <row r="112326" spans="11:11">
      <c r="K112326"/>
    </row>
    <row r="112327" spans="11:11">
      <c r="K112327"/>
    </row>
    <row r="112328" spans="11:11">
      <c r="K112328"/>
    </row>
    <row r="112329" spans="11:11">
      <c r="K112329"/>
    </row>
    <row r="112330" spans="11:11">
      <c r="K112330"/>
    </row>
    <row r="112331" spans="11:11">
      <c r="K112331"/>
    </row>
    <row r="112332" spans="11:11">
      <c r="K112332"/>
    </row>
    <row r="112333" spans="11:11">
      <c r="K112333"/>
    </row>
    <row r="112334" spans="11:11">
      <c r="K112334"/>
    </row>
    <row r="112335" spans="11:11">
      <c r="K112335"/>
    </row>
    <row r="112336" spans="11:11">
      <c r="K112336"/>
    </row>
    <row r="112337" spans="11:11">
      <c r="K112337"/>
    </row>
    <row r="112338" spans="11:11">
      <c r="K112338"/>
    </row>
    <row r="112339" spans="11:11">
      <c r="K112339"/>
    </row>
    <row r="112340" spans="11:11">
      <c r="K112340"/>
    </row>
    <row r="112341" spans="11:11">
      <c r="K112341"/>
    </row>
    <row r="112342" spans="11:11">
      <c r="K112342"/>
    </row>
    <row r="112343" spans="11:11">
      <c r="K112343"/>
    </row>
    <row r="112344" spans="11:11">
      <c r="K112344"/>
    </row>
    <row r="112345" spans="11:11">
      <c r="K112345"/>
    </row>
    <row r="112346" spans="11:11">
      <c r="K112346"/>
    </row>
    <row r="112347" spans="11:11">
      <c r="K112347"/>
    </row>
    <row r="112348" spans="11:11">
      <c r="K112348"/>
    </row>
    <row r="112349" spans="11:11">
      <c r="K112349"/>
    </row>
    <row r="112350" spans="11:11">
      <c r="K112350"/>
    </row>
    <row r="112351" spans="11:11">
      <c r="K112351"/>
    </row>
    <row r="112352" spans="11:11">
      <c r="K112352"/>
    </row>
    <row r="112353" spans="11:11">
      <c r="K112353"/>
    </row>
    <row r="112354" spans="11:11">
      <c r="K112354"/>
    </row>
    <row r="112355" spans="11:11">
      <c r="K112355"/>
    </row>
    <row r="112356" spans="11:11">
      <c r="K112356"/>
    </row>
    <row r="112357" spans="11:11">
      <c r="K112357"/>
    </row>
    <row r="112358" spans="11:11">
      <c r="K112358"/>
    </row>
    <row r="112359" spans="11:11">
      <c r="K112359"/>
    </row>
    <row r="112360" spans="11:11">
      <c r="K112360"/>
    </row>
    <row r="112361" spans="11:11">
      <c r="K112361"/>
    </row>
    <row r="112362" spans="11:11">
      <c r="K112362"/>
    </row>
    <row r="112363" spans="11:11">
      <c r="K112363"/>
    </row>
    <row r="112364" spans="11:11">
      <c r="K112364"/>
    </row>
    <row r="112365" spans="11:11">
      <c r="K112365"/>
    </row>
    <row r="112366" spans="11:11">
      <c r="K112366"/>
    </row>
    <row r="112367" spans="11:11">
      <c r="K112367"/>
    </row>
    <row r="112368" spans="11:11">
      <c r="K112368"/>
    </row>
    <row r="112369" spans="11:11">
      <c r="K112369"/>
    </row>
    <row r="112370" spans="11:11">
      <c r="K112370"/>
    </row>
    <row r="112371" spans="11:11">
      <c r="K112371"/>
    </row>
    <row r="112372" spans="11:11">
      <c r="K112372"/>
    </row>
    <row r="112373" spans="11:11">
      <c r="K112373"/>
    </row>
    <row r="112374" spans="11:11">
      <c r="K112374"/>
    </row>
    <row r="112375" spans="11:11">
      <c r="K112375"/>
    </row>
    <row r="112376" spans="11:11">
      <c r="K112376"/>
    </row>
    <row r="112377" spans="11:11">
      <c r="K112377"/>
    </row>
    <row r="112378" spans="11:11">
      <c r="K112378"/>
    </row>
    <row r="112379" spans="11:11">
      <c r="K112379"/>
    </row>
    <row r="112380" spans="11:11">
      <c r="K112380"/>
    </row>
    <row r="112381" spans="11:11">
      <c r="K112381"/>
    </row>
    <row r="112382" spans="11:11">
      <c r="K112382"/>
    </row>
    <row r="112383" spans="11:11">
      <c r="K112383"/>
    </row>
    <row r="112384" spans="11:11">
      <c r="K112384"/>
    </row>
    <row r="112385" spans="11:11">
      <c r="K112385"/>
    </row>
    <row r="112386" spans="11:11">
      <c r="K112386"/>
    </row>
    <row r="112387" spans="11:11">
      <c r="K112387"/>
    </row>
    <row r="112388" spans="11:11">
      <c r="K112388"/>
    </row>
    <row r="112389" spans="11:11">
      <c r="K112389"/>
    </row>
    <row r="112390" spans="11:11">
      <c r="K112390"/>
    </row>
    <row r="112391" spans="11:11">
      <c r="K112391"/>
    </row>
    <row r="112392" spans="11:11">
      <c r="K112392"/>
    </row>
    <row r="112393" spans="11:11">
      <c r="K112393"/>
    </row>
    <row r="112394" spans="11:11">
      <c r="K112394"/>
    </row>
    <row r="112395" spans="11:11">
      <c r="K112395"/>
    </row>
    <row r="112396" spans="11:11">
      <c r="K112396"/>
    </row>
    <row r="112397" spans="11:11">
      <c r="K112397"/>
    </row>
    <row r="112398" spans="11:11">
      <c r="K112398"/>
    </row>
    <row r="112399" spans="11:11">
      <c r="K112399"/>
    </row>
    <row r="112400" spans="11:11">
      <c r="K112400"/>
    </row>
    <row r="112401" spans="11:11">
      <c r="K112401"/>
    </row>
    <row r="112402" spans="11:11">
      <c r="K112402"/>
    </row>
    <row r="112403" spans="11:11">
      <c r="K112403"/>
    </row>
    <row r="112404" spans="11:11">
      <c r="K112404"/>
    </row>
    <row r="112405" spans="11:11">
      <c r="K112405"/>
    </row>
    <row r="112406" spans="11:11">
      <c r="K112406"/>
    </row>
    <row r="112407" spans="11:11">
      <c r="K112407"/>
    </row>
    <row r="112408" spans="11:11">
      <c r="K112408"/>
    </row>
    <row r="112409" spans="11:11">
      <c r="K112409"/>
    </row>
    <row r="112410" spans="11:11">
      <c r="K112410"/>
    </row>
    <row r="112411" spans="11:11">
      <c r="K112411"/>
    </row>
    <row r="112412" spans="11:11">
      <c r="K112412"/>
    </row>
    <row r="112413" spans="11:11">
      <c r="K112413"/>
    </row>
    <row r="112414" spans="11:11">
      <c r="K112414"/>
    </row>
    <row r="112415" spans="11:11">
      <c r="K112415"/>
    </row>
    <row r="112416" spans="11:11">
      <c r="K112416"/>
    </row>
    <row r="112417" spans="11:11">
      <c r="K112417"/>
    </row>
    <row r="112418" spans="11:11">
      <c r="K112418"/>
    </row>
    <row r="112419" spans="11:11">
      <c r="K112419"/>
    </row>
    <row r="112420" spans="11:11">
      <c r="K112420"/>
    </row>
    <row r="112421" spans="11:11">
      <c r="K112421"/>
    </row>
    <row r="112422" spans="11:11">
      <c r="K112422"/>
    </row>
    <row r="112423" spans="11:11">
      <c r="K112423"/>
    </row>
    <row r="112424" spans="11:11">
      <c r="K112424"/>
    </row>
    <row r="112425" spans="11:11">
      <c r="K112425"/>
    </row>
    <row r="112426" spans="11:11">
      <c r="K112426"/>
    </row>
    <row r="112427" spans="11:11">
      <c r="K112427"/>
    </row>
    <row r="112428" spans="11:11">
      <c r="K112428"/>
    </row>
    <row r="112429" spans="11:11">
      <c r="K112429"/>
    </row>
    <row r="112430" spans="11:11">
      <c r="K112430"/>
    </row>
    <row r="112431" spans="11:11">
      <c r="K112431"/>
    </row>
    <row r="112432" spans="11:11">
      <c r="K112432"/>
    </row>
    <row r="112433" spans="11:11">
      <c r="K112433"/>
    </row>
    <row r="112434" spans="11:11">
      <c r="K112434"/>
    </row>
    <row r="112435" spans="11:11">
      <c r="K112435"/>
    </row>
    <row r="112436" spans="11:11">
      <c r="K112436"/>
    </row>
    <row r="112437" spans="11:11">
      <c r="K112437"/>
    </row>
    <row r="112438" spans="11:11">
      <c r="K112438"/>
    </row>
    <row r="112439" spans="11:11">
      <c r="K112439"/>
    </row>
    <row r="112440" spans="11:11">
      <c r="K112440"/>
    </row>
    <row r="112441" spans="11:11">
      <c r="K112441"/>
    </row>
    <row r="112442" spans="11:11">
      <c r="K112442"/>
    </row>
    <row r="112443" spans="11:11">
      <c r="K112443"/>
    </row>
    <row r="112444" spans="11:11">
      <c r="K112444"/>
    </row>
    <row r="112445" spans="11:11">
      <c r="K112445"/>
    </row>
    <row r="112446" spans="11:11">
      <c r="K112446"/>
    </row>
    <row r="112447" spans="11:11">
      <c r="K112447"/>
    </row>
    <row r="112448" spans="11:11">
      <c r="K112448"/>
    </row>
    <row r="112449" spans="11:11">
      <c r="K112449"/>
    </row>
    <row r="112450" spans="11:11">
      <c r="K112450"/>
    </row>
    <row r="112451" spans="11:11">
      <c r="K112451"/>
    </row>
    <row r="112452" spans="11:11">
      <c r="K112452"/>
    </row>
    <row r="112453" spans="11:11">
      <c r="K112453"/>
    </row>
    <row r="112454" spans="11:11">
      <c r="K112454"/>
    </row>
    <row r="112455" spans="11:11">
      <c r="K112455"/>
    </row>
    <row r="112456" spans="11:11">
      <c r="K112456"/>
    </row>
    <row r="112457" spans="11:11">
      <c r="K112457"/>
    </row>
    <row r="112458" spans="11:11">
      <c r="K112458"/>
    </row>
    <row r="112459" spans="11:11">
      <c r="K112459"/>
    </row>
    <row r="112460" spans="11:11">
      <c r="K112460"/>
    </row>
    <row r="112461" spans="11:11">
      <c r="K112461"/>
    </row>
    <row r="112462" spans="11:11">
      <c r="K112462"/>
    </row>
    <row r="112463" spans="11:11">
      <c r="K112463"/>
    </row>
    <row r="112464" spans="11:11">
      <c r="K112464"/>
    </row>
    <row r="112465" spans="11:11">
      <c r="K112465"/>
    </row>
    <row r="112466" spans="11:11">
      <c r="K112466"/>
    </row>
    <row r="112467" spans="11:11">
      <c r="K112467"/>
    </row>
    <row r="112468" spans="11:11">
      <c r="K112468"/>
    </row>
    <row r="112469" spans="11:11">
      <c r="K112469"/>
    </row>
    <row r="112470" spans="11:11">
      <c r="K112470"/>
    </row>
    <row r="112471" spans="11:11">
      <c r="K112471"/>
    </row>
    <row r="112472" spans="11:11">
      <c r="K112472"/>
    </row>
    <row r="112473" spans="11:11">
      <c r="K112473"/>
    </row>
    <row r="112474" spans="11:11">
      <c r="K112474"/>
    </row>
    <row r="112475" spans="11:11">
      <c r="K112475"/>
    </row>
    <row r="112476" spans="11:11">
      <c r="K112476"/>
    </row>
    <row r="112477" spans="11:11">
      <c r="K112477"/>
    </row>
    <row r="112478" spans="11:11">
      <c r="K112478"/>
    </row>
    <row r="112479" spans="11:11">
      <c r="K112479"/>
    </row>
    <row r="112480" spans="11:11">
      <c r="K112480"/>
    </row>
    <row r="112481" spans="11:11">
      <c r="K112481"/>
    </row>
    <row r="112482" spans="11:11">
      <c r="K112482"/>
    </row>
    <row r="112483" spans="11:11">
      <c r="K112483"/>
    </row>
    <row r="112484" spans="11:11">
      <c r="K112484"/>
    </row>
    <row r="112485" spans="11:11">
      <c r="K112485"/>
    </row>
    <row r="112486" spans="11:11">
      <c r="K112486"/>
    </row>
    <row r="112487" spans="11:11">
      <c r="K112487"/>
    </row>
    <row r="112488" spans="11:11">
      <c r="K112488"/>
    </row>
    <row r="112489" spans="11:11">
      <c r="K112489"/>
    </row>
    <row r="112490" spans="11:11">
      <c r="K112490"/>
    </row>
    <row r="112491" spans="11:11">
      <c r="K112491"/>
    </row>
    <row r="112492" spans="11:11">
      <c r="K112492"/>
    </row>
    <row r="112493" spans="11:11">
      <c r="K112493"/>
    </row>
    <row r="112494" spans="11:11">
      <c r="K112494"/>
    </row>
    <row r="112495" spans="11:11">
      <c r="K112495"/>
    </row>
    <row r="112496" spans="11:11">
      <c r="K112496"/>
    </row>
    <row r="112497" spans="11:11">
      <c r="K112497"/>
    </row>
    <row r="112498" spans="11:11">
      <c r="K112498"/>
    </row>
    <row r="112499" spans="11:11">
      <c r="K112499"/>
    </row>
    <row r="112500" spans="11:11">
      <c r="K112500"/>
    </row>
    <row r="112501" spans="11:11">
      <c r="K112501"/>
    </row>
    <row r="112502" spans="11:11">
      <c r="K112502"/>
    </row>
    <row r="112503" spans="11:11">
      <c r="K112503"/>
    </row>
    <row r="112504" spans="11:11">
      <c r="K112504"/>
    </row>
    <row r="112505" spans="11:11">
      <c r="K112505"/>
    </row>
    <row r="112506" spans="11:11">
      <c r="K112506"/>
    </row>
    <row r="112507" spans="11:11">
      <c r="K112507"/>
    </row>
    <row r="112508" spans="11:11">
      <c r="K112508"/>
    </row>
    <row r="112509" spans="11:11">
      <c r="K112509"/>
    </row>
    <row r="112510" spans="11:11">
      <c r="K112510"/>
    </row>
    <row r="112511" spans="11:11">
      <c r="K112511"/>
    </row>
    <row r="112512" spans="11:11">
      <c r="K112512"/>
    </row>
    <row r="112513" spans="11:11">
      <c r="K112513"/>
    </row>
    <row r="112514" spans="11:11">
      <c r="K112514"/>
    </row>
    <row r="112515" spans="11:11">
      <c r="K112515"/>
    </row>
    <row r="112516" spans="11:11">
      <c r="K112516"/>
    </row>
    <row r="112517" spans="11:11">
      <c r="K112517"/>
    </row>
    <row r="112518" spans="11:11">
      <c r="K112518"/>
    </row>
    <row r="112519" spans="11:11">
      <c r="K112519"/>
    </row>
    <row r="112520" spans="11:11">
      <c r="K112520"/>
    </row>
    <row r="112521" spans="11:11">
      <c r="K112521"/>
    </row>
    <row r="112522" spans="11:11">
      <c r="K112522"/>
    </row>
    <row r="112523" spans="11:11">
      <c r="K112523"/>
    </row>
    <row r="112524" spans="11:11">
      <c r="K112524"/>
    </row>
    <row r="112525" spans="11:11">
      <c r="K112525"/>
    </row>
    <row r="112526" spans="11:11">
      <c r="K112526"/>
    </row>
    <row r="112527" spans="11:11">
      <c r="K112527"/>
    </row>
    <row r="112528" spans="11:11">
      <c r="K112528"/>
    </row>
    <row r="112529" spans="11:11">
      <c r="K112529"/>
    </row>
    <row r="112530" spans="11:11">
      <c r="K112530"/>
    </row>
    <row r="112531" spans="11:11">
      <c r="K112531"/>
    </row>
    <row r="112532" spans="11:11">
      <c r="K112532"/>
    </row>
    <row r="112533" spans="11:11">
      <c r="K112533"/>
    </row>
    <row r="112534" spans="11:11">
      <c r="K112534"/>
    </row>
    <row r="112535" spans="11:11">
      <c r="K112535"/>
    </row>
    <row r="112536" spans="11:11">
      <c r="K112536"/>
    </row>
    <row r="112537" spans="11:11">
      <c r="K112537"/>
    </row>
    <row r="112538" spans="11:11">
      <c r="K112538"/>
    </row>
    <row r="112539" spans="11:11">
      <c r="K112539"/>
    </row>
    <row r="112540" spans="11:11">
      <c r="K112540"/>
    </row>
    <row r="112541" spans="11:11">
      <c r="K112541"/>
    </row>
    <row r="112542" spans="11:11">
      <c r="K112542"/>
    </row>
    <row r="112543" spans="11:11">
      <c r="K112543"/>
    </row>
    <row r="112544" spans="11:11">
      <c r="K112544"/>
    </row>
    <row r="112545" spans="11:11">
      <c r="K112545"/>
    </row>
    <row r="112546" spans="11:11">
      <c r="K112546"/>
    </row>
    <row r="112547" spans="11:11">
      <c r="K112547"/>
    </row>
    <row r="112548" spans="11:11">
      <c r="K112548"/>
    </row>
    <row r="112549" spans="11:11">
      <c r="K112549"/>
    </row>
    <row r="112550" spans="11:11">
      <c r="K112550"/>
    </row>
    <row r="112551" spans="11:11">
      <c r="K112551"/>
    </row>
    <row r="112552" spans="11:11">
      <c r="K112552"/>
    </row>
    <row r="112553" spans="11:11">
      <c r="K112553"/>
    </row>
    <row r="112554" spans="11:11">
      <c r="K112554"/>
    </row>
    <row r="112555" spans="11:11">
      <c r="K112555"/>
    </row>
    <row r="112556" spans="11:11">
      <c r="K112556"/>
    </row>
    <row r="112557" spans="11:11">
      <c r="K112557"/>
    </row>
    <row r="112558" spans="11:11">
      <c r="K112558"/>
    </row>
    <row r="112559" spans="11:11">
      <c r="K112559"/>
    </row>
    <row r="112560" spans="11:11">
      <c r="K112560"/>
    </row>
    <row r="112561" spans="11:11">
      <c r="K112561"/>
    </row>
    <row r="112562" spans="11:11">
      <c r="K112562"/>
    </row>
    <row r="112563" spans="11:11">
      <c r="K112563"/>
    </row>
    <row r="112564" spans="11:11">
      <c r="K112564"/>
    </row>
    <row r="112565" spans="11:11">
      <c r="K112565"/>
    </row>
    <row r="112566" spans="11:11">
      <c r="K112566"/>
    </row>
    <row r="112567" spans="11:11">
      <c r="K112567"/>
    </row>
    <row r="112568" spans="11:11">
      <c r="K112568"/>
    </row>
    <row r="112569" spans="11:11">
      <c r="K112569"/>
    </row>
    <row r="112570" spans="11:11">
      <c r="K112570"/>
    </row>
    <row r="112571" spans="11:11">
      <c r="K112571"/>
    </row>
    <row r="112572" spans="11:11">
      <c r="K112572"/>
    </row>
    <row r="112573" spans="11:11">
      <c r="K112573"/>
    </row>
    <row r="112574" spans="11:11">
      <c r="K112574"/>
    </row>
    <row r="112575" spans="11:11">
      <c r="K112575"/>
    </row>
    <row r="112576" spans="11:11">
      <c r="K112576"/>
    </row>
    <row r="112577" spans="11:11">
      <c r="K112577"/>
    </row>
    <row r="112578" spans="11:11">
      <c r="K112578"/>
    </row>
    <row r="112579" spans="11:11">
      <c r="K112579"/>
    </row>
    <row r="112580" spans="11:11">
      <c r="K112580"/>
    </row>
    <row r="112581" spans="11:11">
      <c r="K112581"/>
    </row>
    <row r="112582" spans="11:11">
      <c r="K112582"/>
    </row>
    <row r="112583" spans="11:11">
      <c r="K112583"/>
    </row>
    <row r="112584" spans="11:11">
      <c r="K112584"/>
    </row>
    <row r="112585" spans="11:11">
      <c r="K112585"/>
    </row>
    <row r="112586" spans="11:11">
      <c r="K112586"/>
    </row>
    <row r="112587" spans="11:11">
      <c r="K112587"/>
    </row>
    <row r="112588" spans="11:11">
      <c r="K112588"/>
    </row>
    <row r="112589" spans="11:11">
      <c r="K112589"/>
    </row>
    <row r="112590" spans="11:11">
      <c r="K112590"/>
    </row>
    <row r="112591" spans="11:11">
      <c r="K112591"/>
    </row>
    <row r="112592" spans="11:11">
      <c r="K112592"/>
    </row>
    <row r="112593" spans="11:11">
      <c r="K112593"/>
    </row>
    <row r="112594" spans="11:11">
      <c r="K112594"/>
    </row>
    <row r="112595" spans="11:11">
      <c r="K112595"/>
    </row>
    <row r="112596" spans="11:11">
      <c r="K112596"/>
    </row>
    <row r="112597" spans="11:11">
      <c r="K112597"/>
    </row>
    <row r="112598" spans="11:11">
      <c r="K112598"/>
    </row>
    <row r="112599" spans="11:11">
      <c r="K112599"/>
    </row>
    <row r="112600" spans="11:11">
      <c r="K112600"/>
    </row>
    <row r="112601" spans="11:11">
      <c r="K112601"/>
    </row>
    <row r="112602" spans="11:11">
      <c r="K112602"/>
    </row>
    <row r="112603" spans="11:11">
      <c r="K112603"/>
    </row>
    <row r="112604" spans="11:11">
      <c r="K112604"/>
    </row>
    <row r="112605" spans="11:11">
      <c r="K112605"/>
    </row>
    <row r="112606" spans="11:11">
      <c r="K112606"/>
    </row>
    <row r="112607" spans="11:11">
      <c r="K112607"/>
    </row>
    <row r="112608" spans="11:11">
      <c r="K112608"/>
    </row>
    <row r="112609" spans="11:11">
      <c r="K112609"/>
    </row>
    <row r="112610" spans="11:11">
      <c r="K112610"/>
    </row>
    <row r="112611" spans="11:11">
      <c r="K112611"/>
    </row>
    <row r="112612" spans="11:11">
      <c r="K112612"/>
    </row>
    <row r="112613" spans="11:11">
      <c r="K112613"/>
    </row>
    <row r="112614" spans="11:11">
      <c r="K112614"/>
    </row>
    <row r="112615" spans="11:11">
      <c r="K112615"/>
    </row>
    <row r="112616" spans="11:11">
      <c r="K112616"/>
    </row>
    <row r="112617" spans="11:11">
      <c r="K112617"/>
    </row>
    <row r="112618" spans="11:11">
      <c r="K112618"/>
    </row>
    <row r="112619" spans="11:11">
      <c r="K112619"/>
    </row>
    <row r="112620" spans="11:11">
      <c r="K112620"/>
    </row>
    <row r="112621" spans="11:11">
      <c r="K112621"/>
    </row>
    <row r="112622" spans="11:11">
      <c r="K112622"/>
    </row>
    <row r="112623" spans="11:11">
      <c r="K112623"/>
    </row>
    <row r="112624" spans="11:11">
      <c r="K112624"/>
    </row>
    <row r="112625" spans="11:11">
      <c r="K112625"/>
    </row>
    <row r="112626" spans="11:11">
      <c r="K112626"/>
    </row>
    <row r="112627" spans="11:11">
      <c r="K112627"/>
    </row>
    <row r="112628" spans="11:11">
      <c r="K112628"/>
    </row>
    <row r="112629" spans="11:11">
      <c r="K112629"/>
    </row>
    <row r="112630" spans="11:11">
      <c r="K112630"/>
    </row>
    <row r="112631" spans="11:11">
      <c r="K112631"/>
    </row>
    <row r="112632" spans="11:11">
      <c r="K112632"/>
    </row>
    <row r="112633" spans="11:11">
      <c r="K112633"/>
    </row>
    <row r="112634" spans="11:11">
      <c r="K112634"/>
    </row>
    <row r="112635" spans="11:11">
      <c r="K112635"/>
    </row>
    <row r="112636" spans="11:11">
      <c r="K112636"/>
    </row>
    <row r="112637" spans="11:11">
      <c r="K112637"/>
    </row>
    <row r="112638" spans="11:11">
      <c r="K112638"/>
    </row>
    <row r="112639" spans="11:11">
      <c r="K112639"/>
    </row>
    <row r="112640" spans="11:11">
      <c r="K112640"/>
    </row>
    <row r="112641" spans="11:11">
      <c r="K112641"/>
    </row>
    <row r="112642" spans="11:11">
      <c r="K112642"/>
    </row>
    <row r="112643" spans="11:11">
      <c r="K112643"/>
    </row>
    <row r="112644" spans="11:11">
      <c r="K112644"/>
    </row>
    <row r="112645" spans="11:11">
      <c r="K112645"/>
    </row>
    <row r="112646" spans="11:11">
      <c r="K112646"/>
    </row>
    <row r="112647" spans="11:11">
      <c r="K112647"/>
    </row>
    <row r="112648" spans="11:11">
      <c r="K112648"/>
    </row>
    <row r="112649" spans="11:11">
      <c r="K112649"/>
    </row>
    <row r="112650" spans="11:11">
      <c r="K112650"/>
    </row>
    <row r="112651" spans="11:11">
      <c r="K112651"/>
    </row>
    <row r="112652" spans="11:11">
      <c r="K112652"/>
    </row>
    <row r="112653" spans="11:11">
      <c r="K112653"/>
    </row>
    <row r="112654" spans="11:11">
      <c r="K112654"/>
    </row>
    <row r="112655" spans="11:11">
      <c r="K112655"/>
    </row>
    <row r="112656" spans="11:11">
      <c r="K112656"/>
    </row>
    <row r="112657" spans="11:11">
      <c r="K112657"/>
    </row>
    <row r="112658" spans="11:11">
      <c r="K112658"/>
    </row>
    <row r="112659" spans="11:11">
      <c r="K112659"/>
    </row>
    <row r="112660" spans="11:11">
      <c r="K112660"/>
    </row>
    <row r="112661" spans="11:11">
      <c r="K112661"/>
    </row>
    <row r="112662" spans="11:11">
      <c r="K112662"/>
    </row>
    <row r="112663" spans="11:11">
      <c r="K112663"/>
    </row>
    <row r="112664" spans="11:11">
      <c r="K112664"/>
    </row>
    <row r="112665" spans="11:11">
      <c r="K112665"/>
    </row>
    <row r="112666" spans="11:11">
      <c r="K112666"/>
    </row>
    <row r="112667" spans="11:11">
      <c r="K112667"/>
    </row>
    <row r="112668" spans="11:11">
      <c r="K112668"/>
    </row>
    <row r="112669" spans="11:11">
      <c r="K112669"/>
    </row>
    <row r="112670" spans="11:11">
      <c r="K112670"/>
    </row>
    <row r="112671" spans="11:11">
      <c r="K112671"/>
    </row>
    <row r="112672" spans="11:11">
      <c r="K112672"/>
    </row>
    <row r="112673" spans="11:11">
      <c r="K112673"/>
    </row>
    <row r="112674" spans="11:11">
      <c r="K112674"/>
    </row>
    <row r="112675" spans="11:11">
      <c r="K112675"/>
    </row>
    <row r="112676" spans="11:11">
      <c r="K112676"/>
    </row>
    <row r="112677" spans="11:11">
      <c r="K112677"/>
    </row>
    <row r="112678" spans="11:11">
      <c r="K112678"/>
    </row>
    <row r="112679" spans="11:11">
      <c r="K112679"/>
    </row>
    <row r="112680" spans="11:11">
      <c r="K112680"/>
    </row>
    <row r="112681" spans="11:11">
      <c r="K112681"/>
    </row>
    <row r="112682" spans="11:11">
      <c r="K112682"/>
    </row>
    <row r="112683" spans="11:11">
      <c r="K112683"/>
    </row>
    <row r="112684" spans="11:11">
      <c r="K112684"/>
    </row>
    <row r="112685" spans="11:11">
      <c r="K112685"/>
    </row>
    <row r="112686" spans="11:11">
      <c r="K112686"/>
    </row>
    <row r="112687" spans="11:11">
      <c r="K112687"/>
    </row>
    <row r="112688" spans="11:11">
      <c r="K112688"/>
    </row>
    <row r="112689" spans="11:11">
      <c r="K112689"/>
    </row>
    <row r="112690" spans="11:11">
      <c r="K112690"/>
    </row>
    <row r="112691" spans="11:11">
      <c r="K112691"/>
    </row>
    <row r="112692" spans="11:11">
      <c r="K112692"/>
    </row>
    <row r="112693" spans="11:11">
      <c r="K112693"/>
    </row>
    <row r="112694" spans="11:11">
      <c r="K112694"/>
    </row>
    <row r="112695" spans="11:11">
      <c r="K112695"/>
    </row>
    <row r="112696" spans="11:11">
      <c r="K112696"/>
    </row>
    <row r="112697" spans="11:11">
      <c r="K112697"/>
    </row>
    <row r="112698" spans="11:11">
      <c r="K112698"/>
    </row>
    <row r="112699" spans="11:11">
      <c r="K112699"/>
    </row>
    <row r="112700" spans="11:11">
      <c r="K112700"/>
    </row>
    <row r="112701" spans="11:11">
      <c r="K112701"/>
    </row>
    <row r="112702" spans="11:11">
      <c r="K112702"/>
    </row>
    <row r="112703" spans="11:11">
      <c r="K112703"/>
    </row>
    <row r="112704" spans="11:11">
      <c r="K112704"/>
    </row>
    <row r="112705" spans="11:11">
      <c r="K112705"/>
    </row>
    <row r="112706" spans="11:11">
      <c r="K112706"/>
    </row>
    <row r="112707" spans="11:11">
      <c r="K112707"/>
    </row>
    <row r="112708" spans="11:11">
      <c r="K112708"/>
    </row>
    <row r="112709" spans="11:11">
      <c r="K112709"/>
    </row>
    <row r="112710" spans="11:11">
      <c r="K112710"/>
    </row>
    <row r="112711" spans="11:11">
      <c r="K112711"/>
    </row>
    <row r="112712" spans="11:11">
      <c r="K112712"/>
    </row>
    <row r="112713" spans="11:11">
      <c r="K112713"/>
    </row>
    <row r="112714" spans="11:11">
      <c r="K112714"/>
    </row>
    <row r="112715" spans="11:11">
      <c r="K112715"/>
    </row>
    <row r="112716" spans="11:11">
      <c r="K112716"/>
    </row>
    <row r="112717" spans="11:11">
      <c r="K112717"/>
    </row>
    <row r="112718" spans="11:11">
      <c r="K112718"/>
    </row>
    <row r="112719" spans="11:11">
      <c r="K112719"/>
    </row>
    <row r="112720" spans="11:11">
      <c r="K112720"/>
    </row>
    <row r="112721" spans="11:11">
      <c r="K112721"/>
    </row>
    <row r="112722" spans="11:11">
      <c r="K112722"/>
    </row>
    <row r="112723" spans="11:11">
      <c r="K112723"/>
    </row>
    <row r="112724" spans="11:11">
      <c r="K112724"/>
    </row>
    <row r="112725" spans="11:11">
      <c r="K112725"/>
    </row>
    <row r="112726" spans="11:11">
      <c r="K112726"/>
    </row>
    <row r="112727" spans="11:11">
      <c r="K112727"/>
    </row>
    <row r="112728" spans="11:11">
      <c r="K112728"/>
    </row>
    <row r="112729" spans="11:11">
      <c r="K112729"/>
    </row>
    <row r="112730" spans="11:11">
      <c r="K112730"/>
    </row>
    <row r="112731" spans="11:11">
      <c r="K112731"/>
    </row>
    <row r="112732" spans="11:11">
      <c r="K112732"/>
    </row>
    <row r="112733" spans="11:11">
      <c r="K112733"/>
    </row>
    <row r="112734" spans="11:11">
      <c r="K112734"/>
    </row>
    <row r="112735" spans="11:11">
      <c r="K112735"/>
    </row>
    <row r="112736" spans="11:11">
      <c r="K112736"/>
    </row>
    <row r="112737" spans="11:11">
      <c r="K112737"/>
    </row>
    <row r="112738" spans="11:11">
      <c r="K112738"/>
    </row>
    <row r="112739" spans="11:11">
      <c r="K112739"/>
    </row>
    <row r="112740" spans="11:11">
      <c r="K112740"/>
    </row>
    <row r="112741" spans="11:11">
      <c r="K112741"/>
    </row>
    <row r="112742" spans="11:11">
      <c r="K112742"/>
    </row>
    <row r="112743" spans="11:11">
      <c r="K112743"/>
    </row>
    <row r="112744" spans="11:11">
      <c r="K112744"/>
    </row>
    <row r="112745" spans="11:11">
      <c r="K112745"/>
    </row>
    <row r="112746" spans="11:11">
      <c r="K112746"/>
    </row>
    <row r="112747" spans="11:11">
      <c r="K112747"/>
    </row>
    <row r="112748" spans="11:11">
      <c r="K112748"/>
    </row>
    <row r="112749" spans="11:11">
      <c r="K112749"/>
    </row>
    <row r="112750" spans="11:11">
      <c r="K112750"/>
    </row>
    <row r="112751" spans="11:11">
      <c r="K112751"/>
    </row>
    <row r="112752" spans="11:11">
      <c r="K112752"/>
    </row>
    <row r="112753" spans="11:11">
      <c r="K112753"/>
    </row>
    <row r="112754" spans="11:11">
      <c r="K112754"/>
    </row>
    <row r="112755" spans="11:11">
      <c r="K112755"/>
    </row>
    <row r="112756" spans="11:11">
      <c r="K112756"/>
    </row>
    <row r="112757" spans="11:11">
      <c r="K112757"/>
    </row>
    <row r="112758" spans="11:11">
      <c r="K112758"/>
    </row>
    <row r="112759" spans="11:11">
      <c r="K112759"/>
    </row>
    <row r="112760" spans="11:11">
      <c r="K112760"/>
    </row>
    <row r="112761" spans="11:11">
      <c r="K112761"/>
    </row>
    <row r="112762" spans="11:11">
      <c r="K112762"/>
    </row>
    <row r="112763" spans="11:11">
      <c r="K112763"/>
    </row>
    <row r="112764" spans="11:11">
      <c r="K112764"/>
    </row>
    <row r="112765" spans="11:11">
      <c r="K112765"/>
    </row>
    <row r="112766" spans="11:11">
      <c r="K112766"/>
    </row>
    <row r="112767" spans="11:11">
      <c r="K112767"/>
    </row>
    <row r="112768" spans="11:11">
      <c r="K112768"/>
    </row>
    <row r="112769" spans="11:11">
      <c r="K112769"/>
    </row>
    <row r="112770" spans="11:11">
      <c r="K112770"/>
    </row>
    <row r="112771" spans="11:11">
      <c r="K112771"/>
    </row>
    <row r="112772" spans="11:11">
      <c r="K112772"/>
    </row>
    <row r="112773" spans="11:11">
      <c r="K112773"/>
    </row>
    <row r="112774" spans="11:11">
      <c r="K112774"/>
    </row>
    <row r="112775" spans="11:11">
      <c r="K112775"/>
    </row>
    <row r="112776" spans="11:11">
      <c r="K112776"/>
    </row>
    <row r="112777" spans="11:11">
      <c r="K112777"/>
    </row>
    <row r="112778" spans="11:11">
      <c r="K112778"/>
    </row>
    <row r="112779" spans="11:11">
      <c r="K112779"/>
    </row>
    <row r="112780" spans="11:11">
      <c r="K112780"/>
    </row>
    <row r="112781" spans="11:11">
      <c r="K112781"/>
    </row>
    <row r="112782" spans="11:11">
      <c r="K112782"/>
    </row>
    <row r="112783" spans="11:11">
      <c r="K112783"/>
    </row>
    <row r="112784" spans="11:11">
      <c r="K112784"/>
    </row>
    <row r="112785" spans="11:11">
      <c r="K112785"/>
    </row>
    <row r="112786" spans="11:11">
      <c r="K112786"/>
    </row>
    <row r="112787" spans="11:11">
      <c r="K112787"/>
    </row>
    <row r="112788" spans="11:11">
      <c r="K112788"/>
    </row>
    <row r="112789" spans="11:11">
      <c r="K112789"/>
    </row>
    <row r="112790" spans="11:11">
      <c r="K112790"/>
    </row>
    <row r="112791" spans="11:11">
      <c r="K112791"/>
    </row>
    <row r="112792" spans="11:11">
      <c r="K112792"/>
    </row>
    <row r="112793" spans="11:11">
      <c r="K112793"/>
    </row>
    <row r="112794" spans="11:11">
      <c r="K112794"/>
    </row>
    <row r="112795" spans="11:11">
      <c r="K112795"/>
    </row>
    <row r="112796" spans="11:11">
      <c r="K112796"/>
    </row>
    <row r="112797" spans="11:11">
      <c r="K112797"/>
    </row>
    <row r="112798" spans="11:11">
      <c r="K112798"/>
    </row>
    <row r="112799" spans="11:11">
      <c r="K112799"/>
    </row>
    <row r="112800" spans="11:11">
      <c r="K112800"/>
    </row>
    <row r="112801" spans="11:11">
      <c r="K112801"/>
    </row>
    <row r="112802" spans="11:11">
      <c r="K112802"/>
    </row>
    <row r="112803" spans="11:11">
      <c r="K112803"/>
    </row>
    <row r="112804" spans="11:11">
      <c r="K112804"/>
    </row>
    <row r="112805" spans="11:11">
      <c r="K112805"/>
    </row>
    <row r="112806" spans="11:11">
      <c r="K112806"/>
    </row>
    <row r="112807" spans="11:11">
      <c r="K112807"/>
    </row>
    <row r="112808" spans="11:11">
      <c r="K112808"/>
    </row>
    <row r="112809" spans="11:11">
      <c r="K112809"/>
    </row>
    <row r="112810" spans="11:11">
      <c r="K112810"/>
    </row>
    <row r="112811" spans="11:11">
      <c r="K112811"/>
    </row>
    <row r="112812" spans="11:11">
      <c r="K112812"/>
    </row>
    <row r="112813" spans="11:11">
      <c r="K112813"/>
    </row>
    <row r="112814" spans="11:11">
      <c r="K112814"/>
    </row>
    <row r="112815" spans="11:11">
      <c r="K112815"/>
    </row>
    <row r="112816" spans="11:11">
      <c r="K112816"/>
    </row>
    <row r="112817" spans="11:11">
      <c r="K112817"/>
    </row>
    <row r="112818" spans="11:11">
      <c r="K112818"/>
    </row>
    <row r="112819" spans="11:11">
      <c r="K112819"/>
    </row>
    <row r="112820" spans="11:11">
      <c r="K112820"/>
    </row>
    <row r="112821" spans="11:11">
      <c r="K112821"/>
    </row>
    <row r="112822" spans="11:11">
      <c r="K112822"/>
    </row>
    <row r="112823" spans="11:11">
      <c r="K112823"/>
    </row>
    <row r="112824" spans="11:11">
      <c r="K112824"/>
    </row>
    <row r="112825" spans="11:11">
      <c r="K112825"/>
    </row>
    <row r="112826" spans="11:11">
      <c r="K112826"/>
    </row>
    <row r="112827" spans="11:11">
      <c r="K112827"/>
    </row>
    <row r="112828" spans="11:11">
      <c r="K112828"/>
    </row>
    <row r="112829" spans="11:11">
      <c r="K112829"/>
    </row>
    <row r="112830" spans="11:11">
      <c r="K112830"/>
    </row>
    <row r="112831" spans="11:11">
      <c r="K112831"/>
    </row>
    <row r="112832" spans="11:11">
      <c r="K112832"/>
    </row>
    <row r="112833" spans="11:11">
      <c r="K112833"/>
    </row>
    <row r="112834" spans="11:11">
      <c r="K112834"/>
    </row>
    <row r="112835" spans="11:11">
      <c r="K112835"/>
    </row>
    <row r="112836" spans="11:11">
      <c r="K112836"/>
    </row>
    <row r="112837" spans="11:11">
      <c r="K112837"/>
    </row>
    <row r="112838" spans="11:11">
      <c r="K112838"/>
    </row>
    <row r="112839" spans="11:11">
      <c r="K112839"/>
    </row>
    <row r="112840" spans="11:11">
      <c r="K112840"/>
    </row>
    <row r="112841" spans="11:11">
      <c r="K112841"/>
    </row>
    <row r="112842" spans="11:11">
      <c r="K112842"/>
    </row>
    <row r="112843" spans="11:11">
      <c r="K112843"/>
    </row>
    <row r="112844" spans="11:11">
      <c r="K112844"/>
    </row>
    <row r="112845" spans="11:11">
      <c r="K112845"/>
    </row>
    <row r="112846" spans="11:11">
      <c r="K112846"/>
    </row>
    <row r="112847" spans="11:11">
      <c r="K112847"/>
    </row>
    <row r="112848" spans="11:11">
      <c r="K112848"/>
    </row>
    <row r="112849" spans="11:11">
      <c r="K112849"/>
    </row>
    <row r="112850" spans="11:11">
      <c r="K112850"/>
    </row>
    <row r="112851" spans="11:11">
      <c r="K112851"/>
    </row>
    <row r="112852" spans="11:11">
      <c r="K112852"/>
    </row>
    <row r="112853" spans="11:11">
      <c r="K112853"/>
    </row>
    <row r="112854" spans="11:11">
      <c r="K112854"/>
    </row>
    <row r="112855" spans="11:11">
      <c r="K112855"/>
    </row>
    <row r="112856" spans="11:11">
      <c r="K112856"/>
    </row>
    <row r="112857" spans="11:11">
      <c r="K112857"/>
    </row>
    <row r="112858" spans="11:11">
      <c r="K112858"/>
    </row>
    <row r="112859" spans="11:11">
      <c r="K112859"/>
    </row>
    <row r="112860" spans="11:11">
      <c r="K112860"/>
    </row>
    <row r="112861" spans="11:11">
      <c r="K112861"/>
    </row>
    <row r="112862" spans="11:11">
      <c r="K112862"/>
    </row>
    <row r="112863" spans="11:11">
      <c r="K112863"/>
    </row>
    <row r="112864" spans="11:11">
      <c r="K112864"/>
    </row>
    <row r="112865" spans="11:11">
      <c r="K112865"/>
    </row>
    <row r="112866" spans="11:11">
      <c r="K112866"/>
    </row>
    <row r="112867" spans="11:11">
      <c r="K112867"/>
    </row>
    <row r="112868" spans="11:11">
      <c r="K112868"/>
    </row>
    <row r="112869" spans="11:11">
      <c r="K112869"/>
    </row>
    <row r="112870" spans="11:11">
      <c r="K112870"/>
    </row>
    <row r="112871" spans="11:11">
      <c r="K112871"/>
    </row>
    <row r="112872" spans="11:11">
      <c r="K112872"/>
    </row>
    <row r="112873" spans="11:11">
      <c r="K112873"/>
    </row>
    <row r="112874" spans="11:11">
      <c r="K112874"/>
    </row>
    <row r="112875" spans="11:11">
      <c r="K112875"/>
    </row>
    <row r="112876" spans="11:11">
      <c r="K112876"/>
    </row>
    <row r="112877" spans="11:11">
      <c r="K112877"/>
    </row>
    <row r="112878" spans="11:11">
      <c r="K112878"/>
    </row>
    <row r="112879" spans="11:11">
      <c r="K112879"/>
    </row>
    <row r="112880" spans="11:11">
      <c r="K112880"/>
    </row>
    <row r="112881" spans="11:11">
      <c r="K112881"/>
    </row>
    <row r="112882" spans="11:11">
      <c r="K112882"/>
    </row>
    <row r="112883" spans="11:11">
      <c r="K112883"/>
    </row>
    <row r="112884" spans="11:11">
      <c r="K112884"/>
    </row>
    <row r="112885" spans="11:11">
      <c r="K112885"/>
    </row>
    <row r="112886" spans="11:11">
      <c r="K112886"/>
    </row>
    <row r="112887" spans="11:11">
      <c r="K112887"/>
    </row>
    <row r="112888" spans="11:11">
      <c r="K112888"/>
    </row>
    <row r="112889" spans="11:11">
      <c r="K112889"/>
    </row>
    <row r="112890" spans="11:11">
      <c r="K112890"/>
    </row>
    <row r="112891" spans="11:11">
      <c r="K112891"/>
    </row>
    <row r="112892" spans="11:11">
      <c r="K112892"/>
    </row>
    <row r="112893" spans="11:11">
      <c r="K112893"/>
    </row>
    <row r="112894" spans="11:11">
      <c r="K112894"/>
    </row>
    <row r="112895" spans="11:11">
      <c r="K112895"/>
    </row>
    <row r="112896" spans="11:11">
      <c r="K112896"/>
    </row>
    <row r="112897" spans="11:11">
      <c r="K112897"/>
    </row>
    <row r="112898" spans="11:11">
      <c r="K112898"/>
    </row>
    <row r="112899" spans="11:11">
      <c r="K112899"/>
    </row>
    <row r="112900" spans="11:11">
      <c r="K112900"/>
    </row>
    <row r="112901" spans="11:11">
      <c r="K112901"/>
    </row>
    <row r="112902" spans="11:11">
      <c r="K112902"/>
    </row>
    <row r="112903" spans="11:11">
      <c r="K112903"/>
    </row>
    <row r="112904" spans="11:11">
      <c r="K112904"/>
    </row>
    <row r="112905" spans="11:11">
      <c r="K112905"/>
    </row>
    <row r="112906" spans="11:11">
      <c r="K112906"/>
    </row>
    <row r="112907" spans="11:11">
      <c r="K112907"/>
    </row>
    <row r="112908" spans="11:11">
      <c r="K112908"/>
    </row>
    <row r="112909" spans="11:11">
      <c r="K112909"/>
    </row>
    <row r="112910" spans="11:11">
      <c r="K112910"/>
    </row>
    <row r="112911" spans="11:11">
      <c r="K112911"/>
    </row>
    <row r="112912" spans="11:11">
      <c r="K112912"/>
    </row>
    <row r="112913" spans="11:11">
      <c r="K112913"/>
    </row>
    <row r="112914" spans="11:11">
      <c r="K112914"/>
    </row>
    <row r="112915" spans="11:11">
      <c r="K112915"/>
    </row>
    <row r="112916" spans="11:11">
      <c r="K112916"/>
    </row>
    <row r="112917" spans="11:11">
      <c r="K112917"/>
    </row>
    <row r="112918" spans="11:11">
      <c r="K112918"/>
    </row>
    <row r="112919" spans="11:11">
      <c r="K112919"/>
    </row>
    <row r="112920" spans="11:11">
      <c r="K112920"/>
    </row>
    <row r="112921" spans="11:11">
      <c r="K112921"/>
    </row>
    <row r="112922" spans="11:11">
      <c r="K112922"/>
    </row>
    <row r="112923" spans="11:11">
      <c r="K112923"/>
    </row>
    <row r="112924" spans="11:11">
      <c r="K112924"/>
    </row>
    <row r="112925" spans="11:11">
      <c r="K112925"/>
    </row>
    <row r="112926" spans="11:11">
      <c r="K112926"/>
    </row>
    <row r="112927" spans="11:11">
      <c r="K112927"/>
    </row>
    <row r="112928" spans="11:11">
      <c r="K112928"/>
    </row>
    <row r="112929" spans="11:11">
      <c r="K112929"/>
    </row>
    <row r="112930" spans="11:11">
      <c r="K112930"/>
    </row>
    <row r="112931" spans="11:11">
      <c r="K112931"/>
    </row>
    <row r="112932" spans="11:11">
      <c r="K112932"/>
    </row>
    <row r="112933" spans="11:11">
      <c r="K112933"/>
    </row>
    <row r="112934" spans="11:11">
      <c r="K112934"/>
    </row>
    <row r="112935" spans="11:11">
      <c r="K112935"/>
    </row>
    <row r="112936" spans="11:11">
      <c r="K112936"/>
    </row>
    <row r="112937" spans="11:11">
      <c r="K112937"/>
    </row>
    <row r="112938" spans="11:11">
      <c r="K112938"/>
    </row>
    <row r="112939" spans="11:11">
      <c r="K112939"/>
    </row>
    <row r="112940" spans="11:11">
      <c r="K112940"/>
    </row>
    <row r="112941" spans="11:11">
      <c r="K112941"/>
    </row>
    <row r="112942" spans="11:11">
      <c r="K112942"/>
    </row>
    <row r="112943" spans="11:11">
      <c r="K112943"/>
    </row>
    <row r="112944" spans="11:11">
      <c r="K112944"/>
    </row>
    <row r="112945" spans="11:11">
      <c r="K112945"/>
    </row>
    <row r="112946" spans="11:11">
      <c r="K112946"/>
    </row>
    <row r="112947" spans="11:11">
      <c r="K112947"/>
    </row>
    <row r="112948" spans="11:11">
      <c r="K112948"/>
    </row>
    <row r="112949" spans="11:11">
      <c r="K112949"/>
    </row>
    <row r="112950" spans="11:11">
      <c r="K112950"/>
    </row>
    <row r="112951" spans="11:11">
      <c r="K112951"/>
    </row>
    <row r="112952" spans="11:11">
      <c r="K112952"/>
    </row>
    <row r="112953" spans="11:11">
      <c r="K112953"/>
    </row>
    <row r="112954" spans="11:11">
      <c r="K112954"/>
    </row>
    <row r="112955" spans="11:11">
      <c r="K112955"/>
    </row>
    <row r="112956" spans="11:11">
      <c r="K112956"/>
    </row>
    <row r="112957" spans="11:11">
      <c r="K112957"/>
    </row>
    <row r="112958" spans="11:11">
      <c r="K112958"/>
    </row>
    <row r="112959" spans="11:11">
      <c r="K112959"/>
    </row>
    <row r="112960" spans="11:11">
      <c r="K112960"/>
    </row>
    <row r="112961" spans="11:11">
      <c r="K112961"/>
    </row>
    <row r="112962" spans="11:11">
      <c r="K112962"/>
    </row>
    <row r="112963" spans="11:11">
      <c r="K112963"/>
    </row>
    <row r="112964" spans="11:11">
      <c r="K112964"/>
    </row>
    <row r="112965" spans="11:11">
      <c r="K112965"/>
    </row>
    <row r="112966" spans="11:11">
      <c r="K112966"/>
    </row>
    <row r="112967" spans="11:11">
      <c r="K112967"/>
    </row>
    <row r="112968" spans="11:11">
      <c r="K112968"/>
    </row>
    <row r="112969" spans="11:11">
      <c r="K112969"/>
    </row>
    <row r="112970" spans="11:11">
      <c r="K112970"/>
    </row>
    <row r="112971" spans="11:11">
      <c r="K112971"/>
    </row>
    <row r="112972" spans="11:11">
      <c r="K112972"/>
    </row>
    <row r="112973" spans="11:11">
      <c r="K112973"/>
    </row>
    <row r="112974" spans="11:11">
      <c r="K112974"/>
    </row>
    <row r="112975" spans="11:11">
      <c r="K112975"/>
    </row>
    <row r="112976" spans="11:11">
      <c r="K112976"/>
    </row>
    <row r="112977" spans="11:11">
      <c r="K112977"/>
    </row>
    <row r="112978" spans="11:11">
      <c r="K112978"/>
    </row>
    <row r="112979" spans="11:11">
      <c r="K112979"/>
    </row>
    <row r="112980" spans="11:11">
      <c r="K112980"/>
    </row>
    <row r="112981" spans="11:11">
      <c r="K112981"/>
    </row>
    <row r="112982" spans="11:11">
      <c r="K112982"/>
    </row>
    <row r="112983" spans="11:11">
      <c r="K112983"/>
    </row>
    <row r="112984" spans="11:11">
      <c r="K112984"/>
    </row>
    <row r="112985" spans="11:11">
      <c r="K112985"/>
    </row>
    <row r="112986" spans="11:11">
      <c r="K112986"/>
    </row>
    <row r="112987" spans="11:11">
      <c r="K112987"/>
    </row>
    <row r="112988" spans="11:11">
      <c r="K112988"/>
    </row>
    <row r="112989" spans="11:11">
      <c r="K112989"/>
    </row>
    <row r="112990" spans="11:11">
      <c r="K112990"/>
    </row>
    <row r="112991" spans="11:11">
      <c r="K112991"/>
    </row>
    <row r="112992" spans="11:11">
      <c r="K112992"/>
    </row>
    <row r="112993" spans="11:11">
      <c r="K112993"/>
    </row>
    <row r="112994" spans="11:11">
      <c r="K112994"/>
    </row>
    <row r="112995" spans="11:11">
      <c r="K112995"/>
    </row>
    <row r="112996" spans="11:11">
      <c r="K112996"/>
    </row>
    <row r="112997" spans="11:11">
      <c r="K112997"/>
    </row>
    <row r="112998" spans="11:11">
      <c r="K112998"/>
    </row>
    <row r="112999" spans="11:11">
      <c r="K112999"/>
    </row>
    <row r="113000" spans="11:11">
      <c r="K113000"/>
    </row>
    <row r="113001" spans="11:11">
      <c r="K113001"/>
    </row>
    <row r="113002" spans="11:11">
      <c r="K113002"/>
    </row>
    <row r="113003" spans="11:11">
      <c r="K113003"/>
    </row>
    <row r="113004" spans="11:11">
      <c r="K113004"/>
    </row>
    <row r="113005" spans="11:11">
      <c r="K113005"/>
    </row>
    <row r="113006" spans="11:11">
      <c r="K113006"/>
    </row>
    <row r="113007" spans="11:11">
      <c r="K113007"/>
    </row>
    <row r="113008" spans="11:11">
      <c r="K113008"/>
    </row>
    <row r="113009" spans="11:11">
      <c r="K113009"/>
    </row>
    <row r="113010" spans="11:11">
      <c r="K113010"/>
    </row>
    <row r="113011" spans="11:11">
      <c r="K113011"/>
    </row>
    <row r="113012" spans="11:11">
      <c r="K113012"/>
    </row>
    <row r="113013" spans="11:11">
      <c r="K113013"/>
    </row>
    <row r="113014" spans="11:11">
      <c r="K113014"/>
    </row>
    <row r="113015" spans="11:11">
      <c r="K113015"/>
    </row>
    <row r="113016" spans="11:11">
      <c r="K113016"/>
    </row>
    <row r="113017" spans="11:11">
      <c r="K113017"/>
    </row>
    <row r="113018" spans="11:11">
      <c r="K113018"/>
    </row>
    <row r="113019" spans="11:11">
      <c r="K113019"/>
    </row>
    <row r="113020" spans="11:11">
      <c r="K113020"/>
    </row>
    <row r="113021" spans="11:11">
      <c r="K113021"/>
    </row>
    <row r="113022" spans="11:11">
      <c r="K113022"/>
    </row>
    <row r="113023" spans="11:11">
      <c r="K113023"/>
    </row>
    <row r="113024" spans="11:11">
      <c r="K113024"/>
    </row>
    <row r="113025" spans="11:11">
      <c r="K113025"/>
    </row>
    <row r="113026" spans="11:11">
      <c r="K113026"/>
    </row>
    <row r="113027" spans="11:11">
      <c r="K113027"/>
    </row>
    <row r="113028" spans="11:11">
      <c r="K113028"/>
    </row>
    <row r="113029" spans="11:11">
      <c r="K113029"/>
    </row>
    <row r="113030" spans="11:11">
      <c r="K113030"/>
    </row>
    <row r="113031" spans="11:11">
      <c r="K113031"/>
    </row>
    <row r="113032" spans="11:11">
      <c r="K113032"/>
    </row>
    <row r="113033" spans="11:11">
      <c r="K113033"/>
    </row>
    <row r="113034" spans="11:11">
      <c r="K113034"/>
    </row>
    <row r="113035" spans="11:11">
      <c r="K113035"/>
    </row>
    <row r="113036" spans="11:11">
      <c r="K113036"/>
    </row>
    <row r="113037" spans="11:11">
      <c r="K113037"/>
    </row>
    <row r="113038" spans="11:11">
      <c r="K113038"/>
    </row>
    <row r="113039" spans="11:11">
      <c r="K113039"/>
    </row>
    <row r="113040" spans="11:11">
      <c r="K113040"/>
    </row>
    <row r="113041" spans="11:11">
      <c r="K113041"/>
    </row>
    <row r="113042" spans="11:11">
      <c r="K113042"/>
    </row>
    <row r="113043" spans="11:11">
      <c r="K113043"/>
    </row>
    <row r="113044" spans="11:11">
      <c r="K113044"/>
    </row>
    <row r="113045" spans="11:11">
      <c r="K113045"/>
    </row>
    <row r="113046" spans="11:11">
      <c r="K113046"/>
    </row>
    <row r="113047" spans="11:11">
      <c r="K113047"/>
    </row>
    <row r="113048" spans="11:11">
      <c r="K113048"/>
    </row>
    <row r="113049" spans="11:11">
      <c r="K113049"/>
    </row>
    <row r="113050" spans="11:11">
      <c r="K113050"/>
    </row>
    <row r="113051" spans="11:11">
      <c r="K113051"/>
    </row>
    <row r="113052" spans="11:11">
      <c r="K113052"/>
    </row>
    <row r="113053" spans="11:11">
      <c r="K113053"/>
    </row>
    <row r="113054" spans="11:11">
      <c r="K113054"/>
    </row>
    <row r="113055" spans="11:11">
      <c r="K113055"/>
    </row>
    <row r="113056" spans="11:11">
      <c r="K113056"/>
    </row>
    <row r="113057" spans="11:11">
      <c r="K113057"/>
    </row>
    <row r="113058" spans="11:11">
      <c r="K113058"/>
    </row>
    <row r="113059" spans="11:11">
      <c r="K113059"/>
    </row>
    <row r="113060" spans="11:11">
      <c r="K113060"/>
    </row>
    <row r="113061" spans="11:11">
      <c r="K113061"/>
    </row>
    <row r="113062" spans="11:11">
      <c r="K113062"/>
    </row>
    <row r="113063" spans="11:11">
      <c r="K113063"/>
    </row>
    <row r="113064" spans="11:11">
      <c r="K113064"/>
    </row>
    <row r="113065" spans="11:11">
      <c r="K113065"/>
    </row>
    <row r="113066" spans="11:11">
      <c r="K113066"/>
    </row>
    <row r="113067" spans="11:11">
      <c r="K113067"/>
    </row>
    <row r="113068" spans="11:11">
      <c r="K113068"/>
    </row>
    <row r="113069" spans="11:11">
      <c r="K113069"/>
    </row>
    <row r="113070" spans="11:11">
      <c r="K113070"/>
    </row>
    <row r="113071" spans="11:11">
      <c r="K113071"/>
    </row>
    <row r="113072" spans="11:11">
      <c r="K113072"/>
    </row>
    <row r="113073" spans="11:11">
      <c r="K113073"/>
    </row>
    <row r="113074" spans="11:11">
      <c r="K113074"/>
    </row>
    <row r="113075" spans="11:11">
      <c r="K113075"/>
    </row>
    <row r="113076" spans="11:11">
      <c r="K113076"/>
    </row>
    <row r="113077" spans="11:11">
      <c r="K113077"/>
    </row>
    <row r="113078" spans="11:11">
      <c r="K113078"/>
    </row>
    <row r="113079" spans="11:11">
      <c r="K113079"/>
    </row>
    <row r="113080" spans="11:11">
      <c r="K113080"/>
    </row>
    <row r="113081" spans="11:11">
      <c r="K113081"/>
    </row>
    <row r="113082" spans="11:11">
      <c r="K113082"/>
    </row>
    <row r="113083" spans="11:11">
      <c r="K113083"/>
    </row>
    <row r="113084" spans="11:11">
      <c r="K113084"/>
    </row>
    <row r="113085" spans="11:11">
      <c r="K113085"/>
    </row>
    <row r="113086" spans="11:11">
      <c r="K113086"/>
    </row>
    <row r="113087" spans="11:11">
      <c r="K113087"/>
    </row>
    <row r="113088" spans="11:11">
      <c r="K113088"/>
    </row>
    <row r="113089" spans="11:11">
      <c r="K113089"/>
    </row>
    <row r="113090" spans="11:11">
      <c r="K113090"/>
    </row>
    <row r="113091" spans="11:11">
      <c r="K113091"/>
    </row>
    <row r="113092" spans="11:11">
      <c r="K113092"/>
    </row>
    <row r="113093" spans="11:11">
      <c r="K113093"/>
    </row>
    <row r="113094" spans="11:11">
      <c r="K113094"/>
    </row>
    <row r="113095" spans="11:11">
      <c r="K113095"/>
    </row>
    <row r="113096" spans="11:11">
      <c r="K113096"/>
    </row>
    <row r="113097" spans="11:11">
      <c r="K113097"/>
    </row>
    <row r="113098" spans="11:11">
      <c r="K113098"/>
    </row>
    <row r="113099" spans="11:11">
      <c r="K113099"/>
    </row>
    <row r="113100" spans="11:11">
      <c r="K113100"/>
    </row>
    <row r="113101" spans="11:11">
      <c r="K113101"/>
    </row>
    <row r="113102" spans="11:11">
      <c r="K113102"/>
    </row>
    <row r="113103" spans="11:11">
      <c r="K113103"/>
    </row>
    <row r="113104" spans="11:11">
      <c r="K113104"/>
    </row>
    <row r="113105" spans="11:11">
      <c r="K113105"/>
    </row>
    <row r="113106" spans="11:11">
      <c r="K113106"/>
    </row>
    <row r="113107" spans="11:11">
      <c r="K113107"/>
    </row>
    <row r="113108" spans="11:11">
      <c r="K113108"/>
    </row>
    <row r="113109" spans="11:11">
      <c r="K113109"/>
    </row>
    <row r="113110" spans="11:11">
      <c r="K113110"/>
    </row>
    <row r="113111" spans="11:11">
      <c r="K113111"/>
    </row>
    <row r="113112" spans="11:11">
      <c r="K113112"/>
    </row>
    <row r="113113" spans="11:11">
      <c r="K113113"/>
    </row>
    <row r="113114" spans="11:11">
      <c r="K113114"/>
    </row>
    <row r="113115" spans="11:11">
      <c r="K113115"/>
    </row>
    <row r="113116" spans="11:11">
      <c r="K113116"/>
    </row>
    <row r="113117" spans="11:11">
      <c r="K113117"/>
    </row>
    <row r="113118" spans="11:11">
      <c r="K113118"/>
    </row>
    <row r="113119" spans="11:11">
      <c r="K113119"/>
    </row>
    <row r="113120" spans="11:11">
      <c r="K113120"/>
    </row>
    <row r="113121" spans="11:11">
      <c r="K113121"/>
    </row>
    <row r="113122" spans="11:11">
      <c r="K113122"/>
    </row>
    <row r="113123" spans="11:11">
      <c r="K113123"/>
    </row>
    <row r="113124" spans="11:11">
      <c r="K113124"/>
    </row>
    <row r="113125" spans="11:11">
      <c r="K113125"/>
    </row>
    <row r="113126" spans="11:11">
      <c r="K113126"/>
    </row>
    <row r="113127" spans="11:11">
      <c r="K113127"/>
    </row>
    <row r="113128" spans="11:11">
      <c r="K113128"/>
    </row>
    <row r="113129" spans="11:11">
      <c r="K113129"/>
    </row>
    <row r="113130" spans="11:11">
      <c r="K113130"/>
    </row>
    <row r="113131" spans="11:11">
      <c r="K113131"/>
    </row>
    <row r="113132" spans="11:11">
      <c r="K113132"/>
    </row>
    <row r="113133" spans="11:11">
      <c r="K113133"/>
    </row>
    <row r="113134" spans="11:11">
      <c r="K113134"/>
    </row>
    <row r="113135" spans="11:11">
      <c r="K113135"/>
    </row>
    <row r="113136" spans="11:11">
      <c r="K113136"/>
    </row>
    <row r="113137" spans="11:11">
      <c r="K113137"/>
    </row>
    <row r="113138" spans="11:11">
      <c r="K113138"/>
    </row>
    <row r="113139" spans="11:11">
      <c r="K113139"/>
    </row>
    <row r="113140" spans="11:11">
      <c r="K113140"/>
    </row>
    <row r="113141" spans="11:11">
      <c r="K113141"/>
    </row>
    <row r="113142" spans="11:11">
      <c r="K113142"/>
    </row>
    <row r="113143" spans="11:11">
      <c r="K113143"/>
    </row>
    <row r="113144" spans="11:11">
      <c r="K113144"/>
    </row>
    <row r="113145" spans="11:11">
      <c r="K113145"/>
    </row>
    <row r="113146" spans="11:11">
      <c r="K113146"/>
    </row>
    <row r="113147" spans="11:11">
      <c r="K113147"/>
    </row>
    <row r="113148" spans="11:11">
      <c r="K113148"/>
    </row>
    <row r="113149" spans="11:11">
      <c r="K113149"/>
    </row>
    <row r="113150" spans="11:11">
      <c r="K113150"/>
    </row>
    <row r="113151" spans="11:11">
      <c r="K113151"/>
    </row>
    <row r="113152" spans="11:11">
      <c r="K113152"/>
    </row>
    <row r="113153" spans="11:11">
      <c r="K113153"/>
    </row>
    <row r="113154" spans="11:11">
      <c r="K113154"/>
    </row>
    <row r="113155" spans="11:11">
      <c r="K113155"/>
    </row>
    <row r="113156" spans="11:11">
      <c r="K113156"/>
    </row>
    <row r="113157" spans="11:11">
      <c r="K113157"/>
    </row>
    <row r="113158" spans="11:11">
      <c r="K113158"/>
    </row>
    <row r="113159" spans="11:11">
      <c r="K113159"/>
    </row>
    <row r="113160" spans="11:11">
      <c r="K113160"/>
    </row>
    <row r="113161" spans="11:11">
      <c r="K113161"/>
    </row>
    <row r="113162" spans="11:11">
      <c r="K113162"/>
    </row>
    <row r="113163" spans="11:11">
      <c r="K113163"/>
    </row>
    <row r="113164" spans="11:11">
      <c r="K113164"/>
    </row>
    <row r="113165" spans="11:11">
      <c r="K113165"/>
    </row>
    <row r="113166" spans="11:11">
      <c r="K113166"/>
    </row>
    <row r="113167" spans="11:11">
      <c r="K113167"/>
    </row>
    <row r="113168" spans="11:11">
      <c r="K113168"/>
    </row>
    <row r="113169" spans="11:11">
      <c r="K113169"/>
    </row>
    <row r="113170" spans="11:11">
      <c r="K113170"/>
    </row>
    <row r="113171" spans="11:11">
      <c r="K113171"/>
    </row>
    <row r="113172" spans="11:11">
      <c r="K113172"/>
    </row>
    <row r="113173" spans="11:11">
      <c r="K113173"/>
    </row>
    <row r="113174" spans="11:11">
      <c r="K113174"/>
    </row>
    <row r="113175" spans="11:11">
      <c r="K113175"/>
    </row>
    <row r="113176" spans="11:11">
      <c r="K113176"/>
    </row>
    <row r="113177" spans="11:11">
      <c r="K113177"/>
    </row>
    <row r="113178" spans="11:11">
      <c r="K113178"/>
    </row>
    <row r="113179" spans="11:11">
      <c r="K113179"/>
    </row>
    <row r="113180" spans="11:11">
      <c r="K113180"/>
    </row>
    <row r="113181" spans="11:11">
      <c r="K113181"/>
    </row>
    <row r="113182" spans="11:11">
      <c r="K113182"/>
    </row>
    <row r="113183" spans="11:11">
      <c r="K113183"/>
    </row>
    <row r="113184" spans="11:11">
      <c r="K113184"/>
    </row>
    <row r="113185" spans="11:11">
      <c r="K113185"/>
    </row>
    <row r="113186" spans="11:11">
      <c r="K113186"/>
    </row>
    <row r="113187" spans="11:11">
      <c r="K113187"/>
    </row>
    <row r="113188" spans="11:11">
      <c r="K113188"/>
    </row>
    <row r="113189" spans="11:11">
      <c r="K113189"/>
    </row>
    <row r="113190" spans="11:11">
      <c r="K113190"/>
    </row>
    <row r="113191" spans="11:11">
      <c r="K113191"/>
    </row>
    <row r="113192" spans="11:11">
      <c r="K113192"/>
    </row>
    <row r="113193" spans="11:11">
      <c r="K113193"/>
    </row>
    <row r="113194" spans="11:11">
      <c r="K113194"/>
    </row>
    <row r="113195" spans="11:11">
      <c r="K113195"/>
    </row>
    <row r="113196" spans="11:11">
      <c r="K113196"/>
    </row>
    <row r="113197" spans="11:11">
      <c r="K113197"/>
    </row>
    <row r="113198" spans="11:11">
      <c r="K113198"/>
    </row>
    <row r="113199" spans="11:11">
      <c r="K113199"/>
    </row>
    <row r="113200" spans="11:11">
      <c r="K113200"/>
    </row>
    <row r="113201" spans="11:11">
      <c r="K113201"/>
    </row>
    <row r="113202" spans="11:11">
      <c r="K113202"/>
    </row>
    <row r="113203" spans="11:11">
      <c r="K113203"/>
    </row>
    <row r="113204" spans="11:11">
      <c r="K113204"/>
    </row>
    <row r="113205" spans="11:11">
      <c r="K113205"/>
    </row>
    <row r="113206" spans="11:11">
      <c r="K113206"/>
    </row>
    <row r="113207" spans="11:11">
      <c r="K113207"/>
    </row>
    <row r="113208" spans="11:11">
      <c r="K113208"/>
    </row>
    <row r="113209" spans="11:11">
      <c r="K113209"/>
    </row>
    <row r="113210" spans="11:11">
      <c r="K113210"/>
    </row>
    <row r="113211" spans="11:11">
      <c r="K113211"/>
    </row>
    <row r="113212" spans="11:11">
      <c r="K113212"/>
    </row>
    <row r="113213" spans="11:11">
      <c r="K113213"/>
    </row>
    <row r="113214" spans="11:11">
      <c r="K113214"/>
    </row>
    <row r="113215" spans="11:11">
      <c r="K113215"/>
    </row>
    <row r="113216" spans="11:11">
      <c r="K113216"/>
    </row>
    <row r="113217" spans="11:11">
      <c r="K113217"/>
    </row>
    <row r="113218" spans="11:11">
      <c r="K113218"/>
    </row>
    <row r="113219" spans="11:11">
      <c r="K113219"/>
    </row>
    <row r="113220" spans="11:11">
      <c r="K113220"/>
    </row>
    <row r="113221" spans="11:11">
      <c r="K113221"/>
    </row>
    <row r="113222" spans="11:11">
      <c r="K113222"/>
    </row>
    <row r="113223" spans="11:11">
      <c r="K113223"/>
    </row>
    <row r="113224" spans="11:11">
      <c r="K113224"/>
    </row>
    <row r="113225" spans="11:11">
      <c r="K113225"/>
    </row>
    <row r="113226" spans="11:11">
      <c r="K113226"/>
    </row>
    <row r="113227" spans="11:11">
      <c r="K113227"/>
    </row>
    <row r="113228" spans="11:11">
      <c r="K113228"/>
    </row>
    <row r="113229" spans="11:11">
      <c r="K113229"/>
    </row>
    <row r="113230" spans="11:11">
      <c r="K113230"/>
    </row>
    <row r="113231" spans="11:11">
      <c r="K113231"/>
    </row>
    <row r="113232" spans="11:11">
      <c r="K113232"/>
    </row>
    <row r="113233" spans="11:11">
      <c r="K113233"/>
    </row>
    <row r="113234" spans="11:11">
      <c r="K113234"/>
    </row>
    <row r="113235" spans="11:11">
      <c r="K113235"/>
    </row>
    <row r="113236" spans="11:11">
      <c r="K113236"/>
    </row>
    <row r="113237" spans="11:11">
      <c r="K113237"/>
    </row>
    <row r="113238" spans="11:11">
      <c r="K113238"/>
    </row>
    <row r="113239" spans="11:11">
      <c r="K113239"/>
    </row>
    <row r="113240" spans="11:11">
      <c r="K113240"/>
    </row>
    <row r="113241" spans="11:11">
      <c r="K113241"/>
    </row>
    <row r="113242" spans="11:11">
      <c r="K113242"/>
    </row>
    <row r="113243" spans="11:11">
      <c r="K113243"/>
    </row>
    <row r="113244" spans="11:11">
      <c r="K113244"/>
    </row>
    <row r="113245" spans="11:11">
      <c r="K113245"/>
    </row>
    <row r="113246" spans="11:11">
      <c r="K113246"/>
    </row>
    <row r="113247" spans="11:11">
      <c r="K113247"/>
    </row>
    <row r="113248" spans="11:11">
      <c r="K113248"/>
    </row>
    <row r="113249" spans="11:11">
      <c r="K113249"/>
    </row>
    <row r="113250" spans="11:11">
      <c r="K113250"/>
    </row>
    <row r="113251" spans="11:11">
      <c r="K113251"/>
    </row>
    <row r="113252" spans="11:11">
      <c r="K113252"/>
    </row>
    <row r="113253" spans="11:11">
      <c r="K113253"/>
    </row>
    <row r="113254" spans="11:11">
      <c r="K113254"/>
    </row>
    <row r="113255" spans="11:11">
      <c r="K113255"/>
    </row>
    <row r="113256" spans="11:11">
      <c r="K113256"/>
    </row>
    <row r="113257" spans="11:11">
      <c r="K113257"/>
    </row>
    <row r="113258" spans="11:11">
      <c r="K113258"/>
    </row>
    <row r="113259" spans="11:11">
      <c r="K113259"/>
    </row>
    <row r="113260" spans="11:11">
      <c r="K113260"/>
    </row>
    <row r="113261" spans="11:11">
      <c r="K113261"/>
    </row>
    <row r="113262" spans="11:11">
      <c r="K113262"/>
    </row>
    <row r="113263" spans="11:11">
      <c r="K113263"/>
    </row>
    <row r="113264" spans="11:11">
      <c r="K113264"/>
    </row>
    <row r="113265" spans="11:11">
      <c r="K113265"/>
    </row>
    <row r="113266" spans="11:11">
      <c r="K113266"/>
    </row>
    <row r="113267" spans="11:11">
      <c r="K113267"/>
    </row>
    <row r="113268" spans="11:11">
      <c r="K113268"/>
    </row>
    <row r="113269" spans="11:11">
      <c r="K113269"/>
    </row>
    <row r="113270" spans="11:11">
      <c r="K113270"/>
    </row>
    <row r="113271" spans="11:11">
      <c r="K113271"/>
    </row>
    <row r="113272" spans="11:11">
      <c r="K113272"/>
    </row>
    <row r="113273" spans="11:11">
      <c r="K113273"/>
    </row>
    <row r="113274" spans="11:11">
      <c r="K113274"/>
    </row>
    <row r="113275" spans="11:11">
      <c r="K113275"/>
    </row>
    <row r="113276" spans="11:11">
      <c r="K113276"/>
    </row>
    <row r="113277" spans="11:11">
      <c r="K113277"/>
    </row>
    <row r="113278" spans="11:11">
      <c r="K113278"/>
    </row>
    <row r="113279" spans="11:11">
      <c r="K113279"/>
    </row>
    <row r="113280" spans="11:11">
      <c r="K113280"/>
    </row>
    <row r="113281" spans="11:11">
      <c r="K113281"/>
    </row>
    <row r="113282" spans="11:11">
      <c r="K113282"/>
    </row>
    <row r="113283" spans="11:11">
      <c r="K113283"/>
    </row>
    <row r="113284" spans="11:11">
      <c r="K113284"/>
    </row>
    <row r="113285" spans="11:11">
      <c r="K113285"/>
    </row>
    <row r="113286" spans="11:11">
      <c r="K113286"/>
    </row>
    <row r="113287" spans="11:11">
      <c r="K113287"/>
    </row>
    <row r="113288" spans="11:11">
      <c r="K113288"/>
    </row>
    <row r="113289" spans="11:11">
      <c r="K113289"/>
    </row>
    <row r="113290" spans="11:11">
      <c r="K113290"/>
    </row>
    <row r="113291" spans="11:11">
      <c r="K113291"/>
    </row>
    <row r="113292" spans="11:11">
      <c r="K113292"/>
    </row>
    <row r="113293" spans="11:11">
      <c r="K113293"/>
    </row>
    <row r="113294" spans="11:11">
      <c r="K113294"/>
    </row>
    <row r="113295" spans="11:11">
      <c r="K113295"/>
    </row>
    <row r="113296" spans="11:11">
      <c r="K113296"/>
    </row>
    <row r="113297" spans="11:11">
      <c r="K113297"/>
    </row>
    <row r="113298" spans="11:11">
      <c r="K113298"/>
    </row>
    <row r="113299" spans="11:11">
      <c r="K113299"/>
    </row>
    <row r="113300" spans="11:11">
      <c r="K113300"/>
    </row>
    <row r="113301" spans="11:11">
      <c r="K113301"/>
    </row>
    <row r="113302" spans="11:11">
      <c r="K113302"/>
    </row>
    <row r="113303" spans="11:11">
      <c r="K113303"/>
    </row>
    <row r="113304" spans="11:11">
      <c r="K113304"/>
    </row>
    <row r="113305" spans="11:11">
      <c r="K113305"/>
    </row>
    <row r="113306" spans="11:11">
      <c r="K113306"/>
    </row>
    <row r="113307" spans="11:11">
      <c r="K113307"/>
    </row>
    <row r="113308" spans="11:11">
      <c r="K113308"/>
    </row>
    <row r="113309" spans="11:11">
      <c r="K113309"/>
    </row>
    <row r="113310" spans="11:11">
      <c r="K113310"/>
    </row>
    <row r="113311" spans="11:11">
      <c r="K113311"/>
    </row>
    <row r="113312" spans="11:11">
      <c r="K113312"/>
    </row>
    <row r="113313" spans="11:11">
      <c r="K113313"/>
    </row>
    <row r="113314" spans="11:11">
      <c r="K113314"/>
    </row>
    <row r="113315" spans="11:11">
      <c r="K113315"/>
    </row>
    <row r="113316" spans="11:11">
      <c r="K113316"/>
    </row>
    <row r="113317" spans="11:11">
      <c r="K113317"/>
    </row>
    <row r="113318" spans="11:11">
      <c r="K113318"/>
    </row>
    <row r="113319" spans="11:11">
      <c r="K113319"/>
    </row>
    <row r="113320" spans="11:11">
      <c r="K113320"/>
    </row>
    <row r="113321" spans="11:11">
      <c r="K113321"/>
    </row>
    <row r="113322" spans="11:11">
      <c r="K113322"/>
    </row>
    <row r="113323" spans="11:11">
      <c r="K113323"/>
    </row>
    <row r="113324" spans="11:11">
      <c r="K113324"/>
    </row>
    <row r="113325" spans="11:11">
      <c r="K113325"/>
    </row>
    <row r="113326" spans="11:11">
      <c r="K113326"/>
    </row>
    <row r="113327" spans="11:11">
      <c r="K113327"/>
    </row>
    <row r="113328" spans="11:11">
      <c r="K113328"/>
    </row>
    <row r="113329" spans="11:11">
      <c r="K113329"/>
    </row>
    <row r="113330" spans="11:11">
      <c r="K113330"/>
    </row>
    <row r="113331" spans="11:11">
      <c r="K113331"/>
    </row>
    <row r="113332" spans="11:11">
      <c r="K113332"/>
    </row>
    <row r="113333" spans="11:11">
      <c r="K113333"/>
    </row>
    <row r="113334" spans="11:11">
      <c r="K113334"/>
    </row>
    <row r="113335" spans="11:11">
      <c r="K113335"/>
    </row>
    <row r="113336" spans="11:11">
      <c r="K113336"/>
    </row>
    <row r="113337" spans="11:11">
      <c r="K113337"/>
    </row>
    <row r="113338" spans="11:11">
      <c r="K113338"/>
    </row>
    <row r="113339" spans="11:11">
      <c r="K113339"/>
    </row>
    <row r="113340" spans="11:11">
      <c r="K113340"/>
    </row>
    <row r="113341" spans="11:11">
      <c r="K113341"/>
    </row>
    <row r="113342" spans="11:11">
      <c r="K113342"/>
    </row>
    <row r="113343" spans="11:11">
      <c r="K113343"/>
    </row>
    <row r="113344" spans="11:11">
      <c r="K113344"/>
    </row>
    <row r="113345" spans="11:11">
      <c r="K113345"/>
    </row>
    <row r="113346" spans="11:11">
      <c r="K113346"/>
    </row>
    <row r="113347" spans="11:11">
      <c r="K113347"/>
    </row>
    <row r="113348" spans="11:11">
      <c r="K113348"/>
    </row>
    <row r="113349" spans="11:11">
      <c r="K113349"/>
    </row>
    <row r="113350" spans="11:11">
      <c r="K113350"/>
    </row>
    <row r="113351" spans="11:11">
      <c r="K113351"/>
    </row>
    <row r="113352" spans="11:11">
      <c r="K113352"/>
    </row>
    <row r="113353" spans="11:11">
      <c r="K113353"/>
    </row>
    <row r="113354" spans="11:11">
      <c r="K113354"/>
    </row>
    <row r="113355" spans="11:11">
      <c r="K113355"/>
    </row>
    <row r="113356" spans="11:11">
      <c r="K113356"/>
    </row>
    <row r="113357" spans="11:11">
      <c r="K113357"/>
    </row>
    <row r="113358" spans="11:11">
      <c r="K113358"/>
    </row>
    <row r="113359" spans="11:11">
      <c r="K113359"/>
    </row>
    <row r="113360" spans="11:11">
      <c r="K113360"/>
    </row>
    <row r="113361" spans="11:11">
      <c r="K113361"/>
    </row>
    <row r="113362" spans="11:11">
      <c r="K113362"/>
    </row>
    <row r="113363" spans="11:11">
      <c r="K113363"/>
    </row>
    <row r="113364" spans="11:11">
      <c r="K113364"/>
    </row>
    <row r="113365" spans="11:11">
      <c r="K113365"/>
    </row>
    <row r="113366" spans="11:11">
      <c r="K113366"/>
    </row>
    <row r="113367" spans="11:11">
      <c r="K113367"/>
    </row>
    <row r="113368" spans="11:11">
      <c r="K113368"/>
    </row>
    <row r="113369" spans="11:11">
      <c r="K113369"/>
    </row>
    <row r="113370" spans="11:11">
      <c r="K113370"/>
    </row>
    <row r="113371" spans="11:11">
      <c r="K113371"/>
    </row>
    <row r="113372" spans="11:11">
      <c r="K113372"/>
    </row>
    <row r="113373" spans="11:11">
      <c r="K113373"/>
    </row>
    <row r="113374" spans="11:11">
      <c r="K113374"/>
    </row>
    <row r="113375" spans="11:11">
      <c r="K113375"/>
    </row>
    <row r="113376" spans="11:11">
      <c r="K113376"/>
    </row>
    <row r="113377" spans="11:11">
      <c r="K113377"/>
    </row>
    <row r="113378" spans="11:11">
      <c r="K113378"/>
    </row>
    <row r="113379" spans="11:11">
      <c r="K113379"/>
    </row>
    <row r="113380" spans="11:11">
      <c r="K113380"/>
    </row>
    <row r="113381" spans="11:11">
      <c r="K113381"/>
    </row>
    <row r="113382" spans="11:11">
      <c r="K113382"/>
    </row>
    <row r="113383" spans="11:11">
      <c r="K113383"/>
    </row>
    <row r="113384" spans="11:11">
      <c r="K113384"/>
    </row>
    <row r="113385" spans="11:11">
      <c r="K113385"/>
    </row>
    <row r="113386" spans="11:11">
      <c r="K113386"/>
    </row>
    <row r="113387" spans="11:11">
      <c r="K113387"/>
    </row>
    <row r="113388" spans="11:11">
      <c r="K113388"/>
    </row>
    <row r="113389" spans="11:11">
      <c r="K113389"/>
    </row>
    <row r="113390" spans="11:11">
      <c r="K113390"/>
    </row>
    <row r="113391" spans="11:11">
      <c r="K113391"/>
    </row>
    <row r="113392" spans="11:11">
      <c r="K113392"/>
    </row>
    <row r="113393" spans="11:11">
      <c r="K113393"/>
    </row>
    <row r="113394" spans="11:11">
      <c r="K113394"/>
    </row>
    <row r="113395" spans="11:11">
      <c r="K113395"/>
    </row>
    <row r="113396" spans="11:11">
      <c r="K113396"/>
    </row>
    <row r="113397" spans="11:11">
      <c r="K113397"/>
    </row>
    <row r="113398" spans="11:11">
      <c r="K113398"/>
    </row>
    <row r="113399" spans="11:11">
      <c r="K113399"/>
    </row>
    <row r="113400" spans="11:11">
      <c r="K113400"/>
    </row>
    <row r="113401" spans="11:11">
      <c r="K113401"/>
    </row>
    <row r="113402" spans="11:11">
      <c r="K113402"/>
    </row>
    <row r="113403" spans="11:11">
      <c r="K113403"/>
    </row>
    <row r="113404" spans="11:11">
      <c r="K113404"/>
    </row>
    <row r="113405" spans="11:11">
      <c r="K113405"/>
    </row>
    <row r="113406" spans="11:11">
      <c r="K113406"/>
    </row>
    <row r="113407" spans="11:11">
      <c r="K113407"/>
    </row>
    <row r="113408" spans="11:11">
      <c r="K113408"/>
    </row>
    <row r="113409" spans="11:11">
      <c r="K113409"/>
    </row>
    <row r="113410" spans="11:11">
      <c r="K113410"/>
    </row>
    <row r="113411" spans="11:11">
      <c r="K113411"/>
    </row>
    <row r="113412" spans="11:11">
      <c r="K113412"/>
    </row>
    <row r="113413" spans="11:11">
      <c r="K113413"/>
    </row>
    <row r="113414" spans="11:11">
      <c r="K113414"/>
    </row>
    <row r="113415" spans="11:11">
      <c r="K113415"/>
    </row>
    <row r="113416" spans="11:11">
      <c r="K113416"/>
    </row>
    <row r="113417" spans="11:11">
      <c r="K113417"/>
    </row>
    <row r="113418" spans="11:11">
      <c r="K113418"/>
    </row>
    <row r="113419" spans="11:11">
      <c r="K113419"/>
    </row>
    <row r="113420" spans="11:11">
      <c r="K113420"/>
    </row>
    <row r="113421" spans="11:11">
      <c r="K113421"/>
    </row>
    <row r="113422" spans="11:11">
      <c r="K113422"/>
    </row>
    <row r="113423" spans="11:11">
      <c r="K113423"/>
    </row>
    <row r="113424" spans="11:11">
      <c r="K113424"/>
    </row>
    <row r="113425" spans="11:11">
      <c r="K113425"/>
    </row>
    <row r="113426" spans="11:11">
      <c r="K113426"/>
    </row>
    <row r="113427" spans="11:11">
      <c r="K113427"/>
    </row>
    <row r="113428" spans="11:11">
      <c r="K113428"/>
    </row>
    <row r="113429" spans="11:11">
      <c r="K113429"/>
    </row>
    <row r="113430" spans="11:11">
      <c r="K113430"/>
    </row>
    <row r="113431" spans="11:11">
      <c r="K113431"/>
    </row>
    <row r="113432" spans="11:11">
      <c r="K113432"/>
    </row>
    <row r="113433" spans="11:11">
      <c r="K113433"/>
    </row>
    <row r="113434" spans="11:11">
      <c r="K113434"/>
    </row>
    <row r="113435" spans="11:11">
      <c r="K113435"/>
    </row>
    <row r="113436" spans="11:11">
      <c r="K113436"/>
    </row>
    <row r="113437" spans="11:11">
      <c r="K113437"/>
    </row>
    <row r="113438" spans="11:11">
      <c r="K113438"/>
    </row>
    <row r="113439" spans="11:11">
      <c r="K113439"/>
    </row>
    <row r="113440" spans="11:11">
      <c r="K113440"/>
    </row>
    <row r="113441" spans="11:11">
      <c r="K113441"/>
    </row>
    <row r="113442" spans="11:11">
      <c r="K113442"/>
    </row>
    <row r="113443" spans="11:11">
      <c r="K113443"/>
    </row>
    <row r="113444" spans="11:11">
      <c r="K113444"/>
    </row>
    <row r="113445" spans="11:11">
      <c r="K113445"/>
    </row>
    <row r="113446" spans="11:11">
      <c r="K113446"/>
    </row>
    <row r="113447" spans="11:11">
      <c r="K113447"/>
    </row>
    <row r="113448" spans="11:11">
      <c r="K113448"/>
    </row>
    <row r="113449" spans="11:11">
      <c r="K113449"/>
    </row>
    <row r="113450" spans="11:11">
      <c r="K113450"/>
    </row>
    <row r="113451" spans="11:11">
      <c r="K113451"/>
    </row>
    <row r="113452" spans="11:11">
      <c r="K113452"/>
    </row>
    <row r="113453" spans="11:11">
      <c r="K113453"/>
    </row>
    <row r="113454" spans="11:11">
      <c r="K113454"/>
    </row>
    <row r="113455" spans="11:11">
      <c r="K113455"/>
    </row>
    <row r="113456" spans="11:11">
      <c r="K113456"/>
    </row>
    <row r="113457" spans="11:11">
      <c r="K113457"/>
    </row>
    <row r="113458" spans="11:11">
      <c r="K113458"/>
    </row>
    <row r="113459" spans="11:11">
      <c r="K113459"/>
    </row>
    <row r="113460" spans="11:11">
      <c r="K113460"/>
    </row>
    <row r="113461" spans="11:11">
      <c r="K113461"/>
    </row>
    <row r="113462" spans="11:11">
      <c r="K113462"/>
    </row>
    <row r="113463" spans="11:11">
      <c r="K113463"/>
    </row>
    <row r="113464" spans="11:11">
      <c r="K113464"/>
    </row>
    <row r="113465" spans="11:11">
      <c r="K113465"/>
    </row>
    <row r="113466" spans="11:11">
      <c r="K113466"/>
    </row>
    <row r="113467" spans="11:11">
      <c r="K113467"/>
    </row>
    <row r="113468" spans="11:11">
      <c r="K113468"/>
    </row>
    <row r="113469" spans="11:11">
      <c r="K113469"/>
    </row>
    <row r="113470" spans="11:11">
      <c r="K113470"/>
    </row>
    <row r="113471" spans="11:11">
      <c r="K113471"/>
    </row>
    <row r="113472" spans="11:11">
      <c r="K113472"/>
    </row>
    <row r="113473" spans="11:11">
      <c r="K113473"/>
    </row>
    <row r="113474" spans="11:11">
      <c r="K113474"/>
    </row>
    <row r="113475" spans="11:11">
      <c r="K113475"/>
    </row>
    <row r="113476" spans="11:11">
      <c r="K113476"/>
    </row>
    <row r="113477" spans="11:11">
      <c r="K113477"/>
    </row>
    <row r="113478" spans="11:11">
      <c r="K113478"/>
    </row>
    <row r="113479" spans="11:11">
      <c r="K113479"/>
    </row>
    <row r="113480" spans="11:11">
      <c r="K113480"/>
    </row>
    <row r="113481" spans="11:11">
      <c r="K113481"/>
    </row>
    <row r="113482" spans="11:11">
      <c r="K113482"/>
    </row>
    <row r="113483" spans="11:11">
      <c r="K113483"/>
    </row>
    <row r="113484" spans="11:11">
      <c r="K113484"/>
    </row>
    <row r="113485" spans="11:11">
      <c r="K113485"/>
    </row>
    <row r="113486" spans="11:11">
      <c r="K113486"/>
    </row>
    <row r="113487" spans="11:11">
      <c r="K113487"/>
    </row>
    <row r="113488" spans="11:11">
      <c r="K113488"/>
    </row>
    <row r="113489" spans="11:11">
      <c r="K113489"/>
    </row>
    <row r="113490" spans="11:11">
      <c r="K113490"/>
    </row>
    <row r="113491" spans="11:11">
      <c r="K113491"/>
    </row>
    <row r="113492" spans="11:11">
      <c r="K113492"/>
    </row>
    <row r="113493" spans="11:11">
      <c r="K113493"/>
    </row>
    <row r="113494" spans="11:11">
      <c r="K113494"/>
    </row>
    <row r="113495" spans="11:11">
      <c r="K113495"/>
    </row>
    <row r="113496" spans="11:11">
      <c r="K113496"/>
    </row>
    <row r="113497" spans="11:11">
      <c r="K113497"/>
    </row>
    <row r="113498" spans="11:11">
      <c r="K113498"/>
    </row>
    <row r="113499" spans="11:11">
      <c r="K113499"/>
    </row>
    <row r="113500" spans="11:11">
      <c r="K113500"/>
    </row>
    <row r="113501" spans="11:11">
      <c r="K113501"/>
    </row>
    <row r="113502" spans="11:11">
      <c r="K113502"/>
    </row>
    <row r="113503" spans="11:11">
      <c r="K113503"/>
    </row>
    <row r="113504" spans="11:11">
      <c r="K113504"/>
    </row>
    <row r="113505" spans="11:11">
      <c r="K113505"/>
    </row>
    <row r="113506" spans="11:11">
      <c r="K113506"/>
    </row>
    <row r="113507" spans="11:11">
      <c r="K113507"/>
    </row>
    <row r="113508" spans="11:11">
      <c r="K113508"/>
    </row>
    <row r="113509" spans="11:11">
      <c r="K113509"/>
    </row>
    <row r="113510" spans="11:11">
      <c r="K113510"/>
    </row>
    <row r="113511" spans="11:11">
      <c r="K113511"/>
    </row>
    <row r="113512" spans="11:11">
      <c r="K113512"/>
    </row>
    <row r="113513" spans="11:11">
      <c r="K113513"/>
    </row>
    <row r="113514" spans="11:11">
      <c r="K113514"/>
    </row>
    <row r="113515" spans="11:11">
      <c r="K113515"/>
    </row>
    <row r="113516" spans="11:11">
      <c r="K113516"/>
    </row>
    <row r="113517" spans="11:11">
      <c r="K113517"/>
    </row>
    <row r="113518" spans="11:11">
      <c r="K113518"/>
    </row>
    <row r="113519" spans="11:11">
      <c r="K113519"/>
    </row>
    <row r="113520" spans="11:11">
      <c r="K113520"/>
    </row>
    <row r="113521" spans="11:11">
      <c r="K113521"/>
    </row>
    <row r="113522" spans="11:11">
      <c r="K113522"/>
    </row>
    <row r="113523" spans="11:11">
      <c r="K113523"/>
    </row>
    <row r="113524" spans="11:11">
      <c r="K113524"/>
    </row>
    <row r="113525" spans="11:11">
      <c r="K113525"/>
    </row>
    <row r="113526" spans="11:11">
      <c r="K113526"/>
    </row>
    <row r="113527" spans="11:11">
      <c r="K113527"/>
    </row>
    <row r="113528" spans="11:11">
      <c r="K113528"/>
    </row>
    <row r="113529" spans="11:11">
      <c r="K113529"/>
    </row>
    <row r="113530" spans="11:11">
      <c r="K113530"/>
    </row>
    <row r="113531" spans="11:11">
      <c r="K113531"/>
    </row>
    <row r="113532" spans="11:11">
      <c r="K113532"/>
    </row>
    <row r="113533" spans="11:11">
      <c r="K113533"/>
    </row>
    <row r="113534" spans="11:11">
      <c r="K113534"/>
    </row>
    <row r="113535" spans="11:11">
      <c r="K113535"/>
    </row>
    <row r="113536" spans="11:11">
      <c r="K113536"/>
    </row>
    <row r="113537" spans="11:11">
      <c r="K113537"/>
    </row>
    <row r="113538" spans="11:11">
      <c r="K113538"/>
    </row>
    <row r="113539" spans="11:11">
      <c r="K113539"/>
    </row>
    <row r="113540" spans="11:11">
      <c r="K113540"/>
    </row>
    <row r="113541" spans="11:11">
      <c r="K113541"/>
    </row>
    <row r="113542" spans="11:11">
      <c r="K113542"/>
    </row>
    <row r="113543" spans="11:11">
      <c r="K113543"/>
    </row>
    <row r="113544" spans="11:11">
      <c r="K113544"/>
    </row>
    <row r="113545" spans="11:11">
      <c r="K113545"/>
    </row>
    <row r="113546" spans="11:11">
      <c r="K113546"/>
    </row>
    <row r="113547" spans="11:11">
      <c r="K113547"/>
    </row>
    <row r="113548" spans="11:11">
      <c r="K113548"/>
    </row>
    <row r="113549" spans="11:11">
      <c r="K113549"/>
    </row>
    <row r="113550" spans="11:11">
      <c r="K113550"/>
    </row>
    <row r="113551" spans="11:11">
      <c r="K113551"/>
    </row>
    <row r="113552" spans="11:11">
      <c r="K113552"/>
    </row>
    <row r="113553" spans="11:11">
      <c r="K113553"/>
    </row>
    <row r="113554" spans="11:11">
      <c r="K113554"/>
    </row>
    <row r="113555" spans="11:11">
      <c r="K113555"/>
    </row>
    <row r="113556" spans="11:11">
      <c r="K113556"/>
    </row>
    <row r="113557" spans="11:11">
      <c r="K113557"/>
    </row>
    <row r="113558" spans="11:11">
      <c r="K113558"/>
    </row>
    <row r="113559" spans="11:11">
      <c r="K113559"/>
    </row>
    <row r="113560" spans="11:11">
      <c r="K113560"/>
    </row>
    <row r="113561" spans="11:11">
      <c r="K113561"/>
    </row>
    <row r="113562" spans="11:11">
      <c r="K113562"/>
    </row>
    <row r="113563" spans="11:11">
      <c r="K113563"/>
    </row>
    <row r="113564" spans="11:11">
      <c r="K113564"/>
    </row>
    <row r="113565" spans="11:11">
      <c r="K113565"/>
    </row>
    <row r="113566" spans="11:11">
      <c r="K113566"/>
    </row>
    <row r="113567" spans="11:11">
      <c r="K113567"/>
    </row>
    <row r="113568" spans="11:11">
      <c r="K113568"/>
    </row>
    <row r="113569" spans="11:11">
      <c r="K113569"/>
    </row>
    <row r="113570" spans="11:11">
      <c r="K113570"/>
    </row>
    <row r="113571" spans="11:11">
      <c r="K113571"/>
    </row>
    <row r="113572" spans="11:11">
      <c r="K113572"/>
    </row>
    <row r="113573" spans="11:11">
      <c r="K113573"/>
    </row>
    <row r="113574" spans="11:11">
      <c r="K113574"/>
    </row>
    <row r="113575" spans="11:11">
      <c r="K113575"/>
    </row>
    <row r="113576" spans="11:11">
      <c r="K113576"/>
    </row>
    <row r="113577" spans="11:11">
      <c r="K113577"/>
    </row>
    <row r="113578" spans="11:11">
      <c r="K113578"/>
    </row>
    <row r="113579" spans="11:11">
      <c r="K113579"/>
    </row>
    <row r="113580" spans="11:11">
      <c r="K113580"/>
    </row>
    <row r="113581" spans="11:11">
      <c r="K113581"/>
    </row>
    <row r="113582" spans="11:11">
      <c r="K113582"/>
    </row>
    <row r="113583" spans="11:11">
      <c r="K113583"/>
    </row>
    <row r="113584" spans="11:11">
      <c r="K113584"/>
    </row>
    <row r="113585" spans="11:11">
      <c r="K113585"/>
    </row>
    <row r="113586" spans="11:11">
      <c r="K113586"/>
    </row>
    <row r="113587" spans="11:11">
      <c r="K113587"/>
    </row>
    <row r="113588" spans="11:11">
      <c r="K113588"/>
    </row>
    <row r="113589" spans="11:11">
      <c r="K113589"/>
    </row>
    <row r="113590" spans="11:11">
      <c r="K113590"/>
    </row>
    <row r="113591" spans="11:11">
      <c r="K113591"/>
    </row>
    <row r="113592" spans="11:11">
      <c r="K113592"/>
    </row>
    <row r="113593" spans="11:11">
      <c r="K113593"/>
    </row>
    <row r="113594" spans="11:11">
      <c r="K113594"/>
    </row>
    <row r="113595" spans="11:11">
      <c r="K113595"/>
    </row>
    <row r="113596" spans="11:11">
      <c r="K113596"/>
    </row>
    <row r="113597" spans="11:11">
      <c r="K113597"/>
    </row>
    <row r="113598" spans="11:11">
      <c r="K113598"/>
    </row>
    <row r="113599" spans="11:11">
      <c r="K113599"/>
    </row>
    <row r="113600" spans="11:11">
      <c r="K113600"/>
    </row>
    <row r="113601" spans="11:11">
      <c r="K113601"/>
    </row>
    <row r="113602" spans="11:11">
      <c r="K113602"/>
    </row>
    <row r="113603" spans="11:11">
      <c r="K113603"/>
    </row>
    <row r="113604" spans="11:11">
      <c r="K113604"/>
    </row>
    <row r="113605" spans="11:11">
      <c r="K113605"/>
    </row>
    <row r="113606" spans="11:11">
      <c r="K113606"/>
    </row>
    <row r="113607" spans="11:11">
      <c r="K113607"/>
    </row>
    <row r="113608" spans="11:11">
      <c r="K113608"/>
    </row>
    <row r="113609" spans="11:11">
      <c r="K113609"/>
    </row>
    <row r="113610" spans="11:11">
      <c r="K113610"/>
    </row>
    <row r="113611" spans="11:11">
      <c r="K113611"/>
    </row>
    <row r="113612" spans="11:11">
      <c r="K113612"/>
    </row>
    <row r="113613" spans="11:11">
      <c r="K113613"/>
    </row>
    <row r="113614" spans="11:11">
      <c r="K113614"/>
    </row>
    <row r="113615" spans="11:11">
      <c r="K113615"/>
    </row>
    <row r="113616" spans="11:11">
      <c r="K113616"/>
    </row>
    <row r="113617" spans="11:11">
      <c r="K113617"/>
    </row>
    <row r="113618" spans="11:11">
      <c r="K113618"/>
    </row>
    <row r="113619" spans="11:11">
      <c r="K113619"/>
    </row>
    <row r="113620" spans="11:11">
      <c r="K113620"/>
    </row>
    <row r="113621" spans="11:11">
      <c r="K113621"/>
    </row>
    <row r="113622" spans="11:11">
      <c r="K113622"/>
    </row>
    <row r="113623" spans="11:11">
      <c r="K113623"/>
    </row>
    <row r="113624" spans="11:11">
      <c r="K113624"/>
    </row>
    <row r="113625" spans="11:11">
      <c r="K113625"/>
    </row>
    <row r="113626" spans="11:11">
      <c r="K113626"/>
    </row>
    <row r="113627" spans="11:11">
      <c r="K113627"/>
    </row>
    <row r="113628" spans="11:11">
      <c r="K113628"/>
    </row>
    <row r="113629" spans="11:11">
      <c r="K113629"/>
    </row>
    <row r="113630" spans="11:11">
      <c r="K113630"/>
    </row>
    <row r="113631" spans="11:11">
      <c r="K113631"/>
    </row>
    <row r="113632" spans="11:11">
      <c r="K113632"/>
    </row>
    <row r="113633" spans="11:11">
      <c r="K113633"/>
    </row>
    <row r="113634" spans="11:11">
      <c r="K113634"/>
    </row>
    <row r="113635" spans="11:11">
      <c r="K113635"/>
    </row>
    <row r="113636" spans="11:11">
      <c r="K113636"/>
    </row>
    <row r="113637" spans="11:11">
      <c r="K113637"/>
    </row>
    <row r="113638" spans="11:11">
      <c r="K113638"/>
    </row>
    <row r="113639" spans="11:11">
      <c r="K113639"/>
    </row>
    <row r="113640" spans="11:11">
      <c r="K113640"/>
    </row>
    <row r="113641" spans="11:11">
      <c r="K113641"/>
    </row>
    <row r="113642" spans="11:11">
      <c r="K113642"/>
    </row>
    <row r="113643" spans="11:11">
      <c r="K113643"/>
    </row>
    <row r="113644" spans="11:11">
      <c r="K113644"/>
    </row>
    <row r="113645" spans="11:11">
      <c r="K113645"/>
    </row>
    <row r="113646" spans="11:11">
      <c r="K113646"/>
    </row>
    <row r="113647" spans="11:11">
      <c r="K113647"/>
    </row>
    <row r="113648" spans="11:11">
      <c r="K113648"/>
    </row>
    <row r="113649" spans="11:11">
      <c r="K113649"/>
    </row>
    <row r="113650" spans="11:11">
      <c r="K113650"/>
    </row>
    <row r="113651" spans="11:11">
      <c r="K113651"/>
    </row>
    <row r="113652" spans="11:11">
      <c r="K113652"/>
    </row>
    <row r="113653" spans="11:11">
      <c r="K113653"/>
    </row>
    <row r="113654" spans="11:11">
      <c r="K113654"/>
    </row>
    <row r="113655" spans="11:11">
      <c r="K113655"/>
    </row>
    <row r="113656" spans="11:11">
      <c r="K113656"/>
    </row>
    <row r="113657" spans="11:11">
      <c r="K113657"/>
    </row>
    <row r="113658" spans="11:11">
      <c r="K113658"/>
    </row>
    <row r="113659" spans="11:11">
      <c r="K113659"/>
    </row>
    <row r="113660" spans="11:11">
      <c r="K113660"/>
    </row>
    <row r="113661" spans="11:11">
      <c r="K113661"/>
    </row>
    <row r="113662" spans="11:11">
      <c r="K113662"/>
    </row>
    <row r="113663" spans="11:11">
      <c r="K113663"/>
    </row>
    <row r="113664" spans="11:11">
      <c r="K113664"/>
    </row>
    <row r="113665" spans="11:11">
      <c r="K113665"/>
    </row>
    <row r="113666" spans="11:11">
      <c r="K113666"/>
    </row>
    <row r="113667" spans="11:11">
      <c r="K113667"/>
    </row>
    <row r="113668" spans="11:11">
      <c r="K113668"/>
    </row>
    <row r="113669" spans="11:11">
      <c r="K113669"/>
    </row>
    <row r="113670" spans="11:11">
      <c r="K113670"/>
    </row>
    <row r="113671" spans="11:11">
      <c r="K113671"/>
    </row>
    <row r="113672" spans="11:11">
      <c r="K113672"/>
    </row>
    <row r="113673" spans="11:11">
      <c r="K113673"/>
    </row>
    <row r="113674" spans="11:11">
      <c r="K113674"/>
    </row>
    <row r="113675" spans="11:11">
      <c r="K113675"/>
    </row>
    <row r="113676" spans="11:11">
      <c r="K113676"/>
    </row>
    <row r="113677" spans="11:11">
      <c r="K113677"/>
    </row>
    <row r="113678" spans="11:11">
      <c r="K113678"/>
    </row>
    <row r="113679" spans="11:11">
      <c r="K113679"/>
    </row>
    <row r="113680" spans="11:11">
      <c r="K113680"/>
    </row>
    <row r="113681" spans="11:11">
      <c r="K113681"/>
    </row>
    <row r="113682" spans="11:11">
      <c r="K113682"/>
    </row>
    <row r="113683" spans="11:11">
      <c r="K113683"/>
    </row>
    <row r="113684" spans="11:11">
      <c r="K113684"/>
    </row>
    <row r="113685" spans="11:11">
      <c r="K113685"/>
    </row>
    <row r="113686" spans="11:11">
      <c r="K113686"/>
    </row>
    <row r="113687" spans="11:11">
      <c r="K113687"/>
    </row>
    <row r="113688" spans="11:11">
      <c r="K113688"/>
    </row>
    <row r="113689" spans="11:11">
      <c r="K113689"/>
    </row>
    <row r="113690" spans="11:11">
      <c r="K113690"/>
    </row>
    <row r="113691" spans="11:11">
      <c r="K113691"/>
    </row>
    <row r="113692" spans="11:11">
      <c r="K113692"/>
    </row>
    <row r="113693" spans="11:11">
      <c r="K113693"/>
    </row>
    <row r="113694" spans="11:11">
      <c r="K113694"/>
    </row>
    <row r="113695" spans="11:11">
      <c r="K113695"/>
    </row>
    <row r="113696" spans="11:11">
      <c r="K113696"/>
    </row>
    <row r="113697" spans="11:11">
      <c r="K113697"/>
    </row>
    <row r="113698" spans="11:11">
      <c r="K113698"/>
    </row>
    <row r="113699" spans="11:11">
      <c r="K113699"/>
    </row>
    <row r="113700" spans="11:11">
      <c r="K113700"/>
    </row>
    <row r="113701" spans="11:11">
      <c r="K113701"/>
    </row>
    <row r="113702" spans="11:11">
      <c r="K113702"/>
    </row>
    <row r="113703" spans="11:11">
      <c r="K113703"/>
    </row>
    <row r="113704" spans="11:11">
      <c r="K113704"/>
    </row>
    <row r="113705" spans="11:11">
      <c r="K113705"/>
    </row>
    <row r="113706" spans="11:11">
      <c r="K113706"/>
    </row>
    <row r="113707" spans="11:11">
      <c r="K113707"/>
    </row>
    <row r="113708" spans="11:11">
      <c r="K113708"/>
    </row>
    <row r="113709" spans="11:11">
      <c r="K113709"/>
    </row>
    <row r="113710" spans="11:11">
      <c r="K113710"/>
    </row>
    <row r="113711" spans="11:11">
      <c r="K113711"/>
    </row>
    <row r="113712" spans="11:11">
      <c r="K113712"/>
    </row>
    <row r="113713" spans="11:11">
      <c r="K113713"/>
    </row>
    <row r="113714" spans="11:11">
      <c r="K113714"/>
    </row>
    <row r="113715" spans="11:11">
      <c r="K113715"/>
    </row>
    <row r="113716" spans="11:11">
      <c r="K113716"/>
    </row>
    <row r="113717" spans="11:11">
      <c r="K113717"/>
    </row>
    <row r="113718" spans="11:11">
      <c r="K113718"/>
    </row>
    <row r="113719" spans="11:11">
      <c r="K113719"/>
    </row>
    <row r="113720" spans="11:11">
      <c r="K113720"/>
    </row>
    <row r="113721" spans="11:11">
      <c r="K113721"/>
    </row>
    <row r="113722" spans="11:11">
      <c r="K113722"/>
    </row>
    <row r="113723" spans="11:11">
      <c r="K113723"/>
    </row>
    <row r="113724" spans="11:11">
      <c r="K113724"/>
    </row>
    <row r="113725" spans="11:11">
      <c r="K113725"/>
    </row>
    <row r="113726" spans="11:11">
      <c r="K113726"/>
    </row>
    <row r="113727" spans="11:11">
      <c r="K113727"/>
    </row>
    <row r="113728" spans="11:11">
      <c r="K113728"/>
    </row>
    <row r="113729" spans="11:11">
      <c r="K113729"/>
    </row>
    <row r="113730" spans="11:11">
      <c r="K113730"/>
    </row>
    <row r="113731" spans="11:11">
      <c r="K113731"/>
    </row>
    <row r="113732" spans="11:11">
      <c r="K113732"/>
    </row>
    <row r="113733" spans="11:11">
      <c r="K113733"/>
    </row>
    <row r="113734" spans="11:11">
      <c r="K113734"/>
    </row>
    <row r="113735" spans="11:11">
      <c r="K113735"/>
    </row>
    <row r="113736" spans="11:11">
      <c r="K113736"/>
    </row>
    <row r="113737" spans="11:11">
      <c r="K113737"/>
    </row>
    <row r="113738" spans="11:11">
      <c r="K113738"/>
    </row>
    <row r="113739" spans="11:11">
      <c r="K113739"/>
    </row>
    <row r="113740" spans="11:11">
      <c r="K113740"/>
    </row>
    <row r="113741" spans="11:11">
      <c r="K113741"/>
    </row>
    <row r="113742" spans="11:11">
      <c r="K113742"/>
    </row>
    <row r="113743" spans="11:11">
      <c r="K113743"/>
    </row>
    <row r="113744" spans="11:11">
      <c r="K113744"/>
    </row>
    <row r="113745" spans="11:11">
      <c r="K113745"/>
    </row>
    <row r="113746" spans="11:11">
      <c r="K113746"/>
    </row>
    <row r="113747" spans="11:11">
      <c r="K113747"/>
    </row>
    <row r="113748" spans="11:11">
      <c r="K113748"/>
    </row>
    <row r="113749" spans="11:11">
      <c r="K113749"/>
    </row>
    <row r="113750" spans="11:11">
      <c r="K113750"/>
    </row>
    <row r="113751" spans="11:11">
      <c r="K113751"/>
    </row>
    <row r="113752" spans="11:11">
      <c r="K113752"/>
    </row>
    <row r="113753" spans="11:11">
      <c r="K113753"/>
    </row>
    <row r="113754" spans="11:11">
      <c r="K113754"/>
    </row>
    <row r="113755" spans="11:11">
      <c r="K113755"/>
    </row>
    <row r="113756" spans="11:11">
      <c r="K113756"/>
    </row>
    <row r="113757" spans="11:11">
      <c r="K113757"/>
    </row>
    <row r="113758" spans="11:11">
      <c r="K113758"/>
    </row>
    <row r="113759" spans="11:11">
      <c r="K113759"/>
    </row>
    <row r="113760" spans="11:11">
      <c r="K113760"/>
    </row>
    <row r="113761" spans="11:11">
      <c r="K113761"/>
    </row>
    <row r="113762" spans="11:11">
      <c r="K113762"/>
    </row>
    <row r="113763" spans="11:11">
      <c r="K113763"/>
    </row>
    <row r="113764" spans="11:11">
      <c r="K113764"/>
    </row>
    <row r="113765" spans="11:11">
      <c r="K113765"/>
    </row>
    <row r="113766" spans="11:11">
      <c r="K113766"/>
    </row>
    <row r="113767" spans="11:11">
      <c r="K113767"/>
    </row>
    <row r="113768" spans="11:11">
      <c r="K113768"/>
    </row>
    <row r="113769" spans="11:11">
      <c r="K113769"/>
    </row>
    <row r="113770" spans="11:11">
      <c r="K113770"/>
    </row>
    <row r="113771" spans="11:11">
      <c r="K113771"/>
    </row>
    <row r="113772" spans="11:11">
      <c r="K113772"/>
    </row>
    <row r="113773" spans="11:11">
      <c r="K113773"/>
    </row>
    <row r="113774" spans="11:11">
      <c r="K113774"/>
    </row>
    <row r="113775" spans="11:11">
      <c r="K113775"/>
    </row>
    <row r="113776" spans="11:11">
      <c r="K113776"/>
    </row>
    <row r="113777" spans="11:11">
      <c r="K113777"/>
    </row>
    <row r="113778" spans="11:11">
      <c r="K113778"/>
    </row>
    <row r="113779" spans="11:11">
      <c r="K113779"/>
    </row>
    <row r="113780" spans="11:11">
      <c r="K113780"/>
    </row>
    <row r="113781" spans="11:11">
      <c r="K113781"/>
    </row>
    <row r="113782" spans="11:11">
      <c r="K113782"/>
    </row>
    <row r="113783" spans="11:11">
      <c r="K113783"/>
    </row>
    <row r="113784" spans="11:11">
      <c r="K113784"/>
    </row>
    <row r="113785" spans="11:11">
      <c r="K113785"/>
    </row>
    <row r="113786" spans="11:11">
      <c r="K113786"/>
    </row>
    <row r="113787" spans="11:11">
      <c r="K113787"/>
    </row>
    <row r="113788" spans="11:11">
      <c r="K113788"/>
    </row>
    <row r="113789" spans="11:11">
      <c r="K113789"/>
    </row>
    <row r="113790" spans="11:11">
      <c r="K113790"/>
    </row>
    <row r="113791" spans="11:11">
      <c r="K113791"/>
    </row>
    <row r="113792" spans="11:11">
      <c r="K113792"/>
    </row>
    <row r="113793" spans="11:11">
      <c r="K113793"/>
    </row>
    <row r="113794" spans="11:11">
      <c r="K113794"/>
    </row>
    <row r="113795" spans="11:11">
      <c r="K113795"/>
    </row>
    <row r="113796" spans="11:11">
      <c r="K113796"/>
    </row>
    <row r="113797" spans="11:11">
      <c r="K113797"/>
    </row>
    <row r="113798" spans="11:11">
      <c r="K113798"/>
    </row>
    <row r="113799" spans="11:11">
      <c r="K113799"/>
    </row>
    <row r="113800" spans="11:11">
      <c r="K113800"/>
    </row>
    <row r="113801" spans="11:11">
      <c r="K113801"/>
    </row>
    <row r="113802" spans="11:11">
      <c r="K113802"/>
    </row>
    <row r="113803" spans="11:11">
      <c r="K113803"/>
    </row>
    <row r="113804" spans="11:11">
      <c r="K113804"/>
    </row>
    <row r="113805" spans="11:11">
      <c r="K113805"/>
    </row>
    <row r="113806" spans="11:11">
      <c r="K113806"/>
    </row>
    <row r="113807" spans="11:11">
      <c r="K113807"/>
    </row>
    <row r="113808" spans="11:11">
      <c r="K113808"/>
    </row>
    <row r="113809" spans="11:11">
      <c r="K113809"/>
    </row>
    <row r="113810" spans="11:11">
      <c r="K113810"/>
    </row>
    <row r="113811" spans="11:11">
      <c r="K113811"/>
    </row>
    <row r="113812" spans="11:11">
      <c r="K113812"/>
    </row>
    <row r="113813" spans="11:11">
      <c r="K113813"/>
    </row>
    <row r="113814" spans="11:11">
      <c r="K113814"/>
    </row>
    <row r="113815" spans="11:11">
      <c r="K113815"/>
    </row>
    <row r="113816" spans="11:11">
      <c r="K113816"/>
    </row>
    <row r="113817" spans="11:11">
      <c r="K113817"/>
    </row>
    <row r="113818" spans="11:11">
      <c r="K113818"/>
    </row>
    <row r="113819" spans="11:11">
      <c r="K113819"/>
    </row>
    <row r="113820" spans="11:11">
      <c r="K113820"/>
    </row>
    <row r="113821" spans="11:11">
      <c r="K113821"/>
    </row>
    <row r="113822" spans="11:11">
      <c r="K113822"/>
    </row>
    <row r="113823" spans="11:11">
      <c r="K113823"/>
    </row>
    <row r="113824" spans="11:11">
      <c r="K113824"/>
    </row>
    <row r="113825" spans="11:11">
      <c r="K113825"/>
    </row>
    <row r="113826" spans="11:11">
      <c r="K113826"/>
    </row>
    <row r="113827" spans="11:11">
      <c r="K113827"/>
    </row>
    <row r="113828" spans="11:11">
      <c r="K113828"/>
    </row>
    <row r="113829" spans="11:11">
      <c r="K113829"/>
    </row>
    <row r="113830" spans="11:11">
      <c r="K113830"/>
    </row>
    <row r="113831" spans="11:11">
      <c r="K113831"/>
    </row>
    <row r="113832" spans="11:11">
      <c r="K113832"/>
    </row>
    <row r="113833" spans="11:11">
      <c r="K113833"/>
    </row>
    <row r="113834" spans="11:11">
      <c r="K113834"/>
    </row>
    <row r="113835" spans="11:11">
      <c r="K113835"/>
    </row>
    <row r="113836" spans="11:11">
      <c r="K113836"/>
    </row>
    <row r="113837" spans="11:11">
      <c r="K113837"/>
    </row>
    <row r="113838" spans="11:11">
      <c r="K113838"/>
    </row>
    <row r="113839" spans="11:11">
      <c r="K113839"/>
    </row>
    <row r="113840" spans="11:11">
      <c r="K113840"/>
    </row>
    <row r="113841" spans="11:11">
      <c r="K113841"/>
    </row>
    <row r="113842" spans="11:11">
      <c r="K113842"/>
    </row>
    <row r="113843" spans="11:11">
      <c r="K113843"/>
    </row>
    <row r="113844" spans="11:11">
      <c r="K113844"/>
    </row>
    <row r="113845" spans="11:11">
      <c r="K113845"/>
    </row>
    <row r="113846" spans="11:11">
      <c r="K113846"/>
    </row>
    <row r="113847" spans="11:11">
      <c r="K113847"/>
    </row>
    <row r="113848" spans="11:11">
      <c r="K113848"/>
    </row>
    <row r="113849" spans="11:11">
      <c r="K113849"/>
    </row>
    <row r="113850" spans="11:11">
      <c r="K113850"/>
    </row>
    <row r="113851" spans="11:11">
      <c r="K113851"/>
    </row>
    <row r="113852" spans="11:11">
      <c r="K113852"/>
    </row>
    <row r="113853" spans="11:11">
      <c r="K113853"/>
    </row>
    <row r="113854" spans="11:11">
      <c r="K113854"/>
    </row>
    <row r="113855" spans="11:11">
      <c r="K113855"/>
    </row>
    <row r="113856" spans="11:11">
      <c r="K113856"/>
    </row>
    <row r="113857" spans="11:11">
      <c r="K113857"/>
    </row>
    <row r="113858" spans="11:11">
      <c r="K113858"/>
    </row>
    <row r="113859" spans="11:11">
      <c r="K113859"/>
    </row>
    <row r="113860" spans="11:11">
      <c r="K113860"/>
    </row>
    <row r="113861" spans="11:11">
      <c r="K113861"/>
    </row>
    <row r="113862" spans="11:11">
      <c r="K113862"/>
    </row>
    <row r="113863" spans="11:11">
      <c r="K113863"/>
    </row>
    <row r="113864" spans="11:11">
      <c r="K113864"/>
    </row>
    <row r="113865" spans="11:11">
      <c r="K113865"/>
    </row>
    <row r="113866" spans="11:11">
      <c r="K113866"/>
    </row>
    <row r="113867" spans="11:11">
      <c r="K113867"/>
    </row>
    <row r="113868" spans="11:11">
      <c r="K113868"/>
    </row>
    <row r="113869" spans="11:11">
      <c r="K113869"/>
    </row>
    <row r="113870" spans="11:11">
      <c r="K113870"/>
    </row>
    <row r="113871" spans="11:11">
      <c r="K113871"/>
    </row>
    <row r="113872" spans="11:11">
      <c r="K113872"/>
    </row>
    <row r="113873" spans="11:11">
      <c r="K113873"/>
    </row>
    <row r="113874" spans="11:11">
      <c r="K113874"/>
    </row>
    <row r="113875" spans="11:11">
      <c r="K113875"/>
    </row>
    <row r="113876" spans="11:11">
      <c r="K113876"/>
    </row>
    <row r="113877" spans="11:11">
      <c r="K113877"/>
    </row>
    <row r="113878" spans="11:11">
      <c r="K113878"/>
    </row>
    <row r="113879" spans="11:11">
      <c r="K113879"/>
    </row>
    <row r="113880" spans="11:11">
      <c r="K113880"/>
    </row>
    <row r="113881" spans="11:11">
      <c r="K113881"/>
    </row>
    <row r="113882" spans="11:11">
      <c r="K113882"/>
    </row>
    <row r="113883" spans="11:11">
      <c r="K113883"/>
    </row>
    <row r="113884" spans="11:11">
      <c r="K113884"/>
    </row>
    <row r="113885" spans="11:11">
      <c r="K113885"/>
    </row>
    <row r="113886" spans="11:11">
      <c r="K113886"/>
    </row>
    <row r="113887" spans="11:11">
      <c r="K113887"/>
    </row>
    <row r="113888" spans="11:11">
      <c r="K113888"/>
    </row>
    <row r="113889" spans="11:11">
      <c r="K113889"/>
    </row>
    <row r="113890" spans="11:11">
      <c r="K113890"/>
    </row>
    <row r="113891" spans="11:11">
      <c r="K113891"/>
    </row>
    <row r="113892" spans="11:11">
      <c r="K113892"/>
    </row>
    <row r="113893" spans="11:11">
      <c r="K113893"/>
    </row>
    <row r="113894" spans="11:11">
      <c r="K113894"/>
    </row>
    <row r="113895" spans="11:11">
      <c r="K113895"/>
    </row>
    <row r="113896" spans="11:11">
      <c r="K113896"/>
    </row>
    <row r="113897" spans="11:11">
      <c r="K113897"/>
    </row>
    <row r="113898" spans="11:11">
      <c r="K113898"/>
    </row>
    <row r="113899" spans="11:11">
      <c r="K113899"/>
    </row>
    <row r="113900" spans="11:11">
      <c r="K113900"/>
    </row>
    <row r="113901" spans="11:11">
      <c r="K113901"/>
    </row>
    <row r="113902" spans="11:11">
      <c r="K113902"/>
    </row>
    <row r="113903" spans="11:11">
      <c r="K113903"/>
    </row>
    <row r="113904" spans="11:11">
      <c r="K113904"/>
    </row>
    <row r="113905" spans="11:11">
      <c r="K113905"/>
    </row>
    <row r="113906" spans="11:11">
      <c r="K113906"/>
    </row>
    <row r="113907" spans="11:11">
      <c r="K113907"/>
    </row>
    <row r="113908" spans="11:11">
      <c r="K113908"/>
    </row>
    <row r="113909" spans="11:11">
      <c r="K113909"/>
    </row>
    <row r="113910" spans="11:11">
      <c r="K113910"/>
    </row>
    <row r="113911" spans="11:11">
      <c r="K113911"/>
    </row>
    <row r="113912" spans="11:11">
      <c r="K113912"/>
    </row>
    <row r="113913" spans="11:11">
      <c r="K113913"/>
    </row>
    <row r="113914" spans="11:11">
      <c r="K113914"/>
    </row>
    <row r="113915" spans="11:11">
      <c r="K113915"/>
    </row>
    <row r="113916" spans="11:11">
      <c r="K113916"/>
    </row>
    <row r="113917" spans="11:11">
      <c r="K113917"/>
    </row>
    <row r="113918" spans="11:11">
      <c r="K113918"/>
    </row>
    <row r="113919" spans="11:11">
      <c r="K113919"/>
    </row>
    <row r="113920" spans="11:11">
      <c r="K113920"/>
    </row>
    <row r="113921" spans="11:11">
      <c r="K113921"/>
    </row>
    <row r="113922" spans="11:11">
      <c r="K113922"/>
    </row>
    <row r="113923" spans="11:11">
      <c r="K113923"/>
    </row>
    <row r="113924" spans="11:11">
      <c r="K113924"/>
    </row>
    <row r="113925" spans="11:11">
      <c r="K113925"/>
    </row>
    <row r="113926" spans="11:11">
      <c r="K113926"/>
    </row>
    <row r="113927" spans="11:11">
      <c r="K113927"/>
    </row>
    <row r="113928" spans="11:11">
      <c r="K113928"/>
    </row>
    <row r="113929" spans="11:11">
      <c r="K113929"/>
    </row>
    <row r="113930" spans="11:11">
      <c r="K113930"/>
    </row>
    <row r="113931" spans="11:11">
      <c r="K113931"/>
    </row>
    <row r="113932" spans="11:11">
      <c r="K113932"/>
    </row>
    <row r="113933" spans="11:11">
      <c r="K113933"/>
    </row>
    <row r="113934" spans="11:11">
      <c r="K113934"/>
    </row>
    <row r="113935" spans="11:11">
      <c r="K113935"/>
    </row>
    <row r="113936" spans="11:11">
      <c r="K113936"/>
    </row>
    <row r="113937" spans="11:11">
      <c r="K113937"/>
    </row>
    <row r="113938" spans="11:11">
      <c r="K113938"/>
    </row>
    <row r="113939" spans="11:11">
      <c r="K113939"/>
    </row>
    <row r="113940" spans="11:11">
      <c r="K113940"/>
    </row>
    <row r="113941" spans="11:11">
      <c r="K113941"/>
    </row>
    <row r="113942" spans="11:11">
      <c r="K113942"/>
    </row>
    <row r="113943" spans="11:11">
      <c r="K113943"/>
    </row>
    <row r="113944" spans="11:11">
      <c r="K113944"/>
    </row>
    <row r="113945" spans="11:11">
      <c r="K113945"/>
    </row>
    <row r="113946" spans="11:11">
      <c r="K113946"/>
    </row>
    <row r="113947" spans="11:11">
      <c r="K113947"/>
    </row>
    <row r="113948" spans="11:11">
      <c r="K113948"/>
    </row>
    <row r="113949" spans="11:11">
      <c r="K113949"/>
    </row>
    <row r="113950" spans="11:11">
      <c r="K113950"/>
    </row>
    <row r="113951" spans="11:11">
      <c r="K113951"/>
    </row>
    <row r="113952" spans="11:11">
      <c r="K113952"/>
    </row>
    <row r="113953" spans="11:11">
      <c r="K113953"/>
    </row>
    <row r="113954" spans="11:11">
      <c r="K113954"/>
    </row>
    <row r="113955" spans="11:11">
      <c r="K113955"/>
    </row>
    <row r="113956" spans="11:11">
      <c r="K113956"/>
    </row>
    <row r="113957" spans="11:11">
      <c r="K113957"/>
    </row>
    <row r="113958" spans="11:11">
      <c r="K113958"/>
    </row>
    <row r="113959" spans="11:11">
      <c r="K113959"/>
    </row>
    <row r="113960" spans="11:11">
      <c r="K113960"/>
    </row>
    <row r="113961" spans="11:11">
      <c r="K113961"/>
    </row>
    <row r="113962" spans="11:11">
      <c r="K113962"/>
    </row>
    <row r="113963" spans="11:11">
      <c r="K113963"/>
    </row>
    <row r="113964" spans="11:11">
      <c r="K113964"/>
    </row>
    <row r="113965" spans="11:11">
      <c r="K113965"/>
    </row>
    <row r="113966" spans="11:11">
      <c r="K113966"/>
    </row>
    <row r="113967" spans="11:11">
      <c r="K113967"/>
    </row>
    <row r="113968" spans="11:11">
      <c r="K113968"/>
    </row>
    <row r="113969" spans="11:11">
      <c r="K113969"/>
    </row>
    <row r="113970" spans="11:11">
      <c r="K113970"/>
    </row>
    <row r="113971" spans="11:11">
      <c r="K113971"/>
    </row>
    <row r="113972" spans="11:11">
      <c r="K113972"/>
    </row>
    <row r="113973" spans="11:11">
      <c r="K113973"/>
    </row>
    <row r="113974" spans="11:11">
      <c r="K113974"/>
    </row>
    <row r="113975" spans="11:11">
      <c r="K113975"/>
    </row>
    <row r="113976" spans="11:11">
      <c r="K113976"/>
    </row>
    <row r="113977" spans="11:11">
      <c r="K113977"/>
    </row>
    <row r="113978" spans="11:11">
      <c r="K113978"/>
    </row>
    <row r="113979" spans="11:11">
      <c r="K113979"/>
    </row>
    <row r="113980" spans="11:11">
      <c r="K113980"/>
    </row>
    <row r="113981" spans="11:11">
      <c r="K113981"/>
    </row>
    <row r="113982" spans="11:11">
      <c r="K113982"/>
    </row>
    <row r="113983" spans="11:11">
      <c r="K113983"/>
    </row>
    <row r="113984" spans="11:11">
      <c r="K113984"/>
    </row>
    <row r="113985" spans="11:11">
      <c r="K113985"/>
    </row>
    <row r="113986" spans="11:11">
      <c r="K113986"/>
    </row>
    <row r="113987" spans="11:11">
      <c r="K113987"/>
    </row>
    <row r="113988" spans="11:11">
      <c r="K113988"/>
    </row>
    <row r="113989" spans="11:11">
      <c r="K113989"/>
    </row>
    <row r="113990" spans="11:11">
      <c r="K113990"/>
    </row>
    <row r="113991" spans="11:11">
      <c r="K113991"/>
    </row>
    <row r="113992" spans="11:11">
      <c r="K113992"/>
    </row>
    <row r="113993" spans="11:11">
      <c r="K113993"/>
    </row>
    <row r="113994" spans="11:11">
      <c r="K113994"/>
    </row>
    <row r="113995" spans="11:11">
      <c r="K113995"/>
    </row>
    <row r="113996" spans="11:11">
      <c r="K113996"/>
    </row>
    <row r="113997" spans="11:11">
      <c r="K113997"/>
    </row>
    <row r="113998" spans="11:11">
      <c r="K113998"/>
    </row>
    <row r="113999" spans="11:11">
      <c r="K113999"/>
    </row>
    <row r="114000" spans="11:11">
      <c r="K114000"/>
    </row>
    <row r="114001" spans="11:11">
      <c r="K114001"/>
    </row>
    <row r="114002" spans="11:11">
      <c r="K114002"/>
    </row>
    <row r="114003" spans="11:11">
      <c r="K114003"/>
    </row>
    <row r="114004" spans="11:11">
      <c r="K114004"/>
    </row>
    <row r="114005" spans="11:11">
      <c r="K114005"/>
    </row>
    <row r="114006" spans="11:11">
      <c r="K114006"/>
    </row>
    <row r="114007" spans="11:11">
      <c r="K114007"/>
    </row>
    <row r="114008" spans="11:11">
      <c r="K114008"/>
    </row>
    <row r="114009" spans="11:11">
      <c r="K114009"/>
    </row>
    <row r="114010" spans="11:11">
      <c r="K114010"/>
    </row>
    <row r="114011" spans="11:11">
      <c r="K114011"/>
    </row>
    <row r="114012" spans="11:11">
      <c r="K114012"/>
    </row>
    <row r="114013" spans="11:11">
      <c r="K114013"/>
    </row>
    <row r="114014" spans="11:11">
      <c r="K114014"/>
    </row>
    <row r="114015" spans="11:11">
      <c r="K114015"/>
    </row>
    <row r="114016" spans="11:11">
      <c r="K114016"/>
    </row>
    <row r="114017" spans="11:11">
      <c r="K114017"/>
    </row>
    <row r="114018" spans="11:11">
      <c r="K114018"/>
    </row>
    <row r="114019" spans="11:11">
      <c r="K114019"/>
    </row>
    <row r="114020" spans="11:11">
      <c r="K114020"/>
    </row>
    <row r="114021" spans="11:11">
      <c r="K114021"/>
    </row>
    <row r="114022" spans="11:11">
      <c r="K114022"/>
    </row>
    <row r="114023" spans="11:11">
      <c r="K114023"/>
    </row>
    <row r="114024" spans="11:11">
      <c r="K114024"/>
    </row>
    <row r="114025" spans="11:11">
      <c r="K114025"/>
    </row>
    <row r="114026" spans="11:11">
      <c r="K114026"/>
    </row>
    <row r="114027" spans="11:11">
      <c r="K114027"/>
    </row>
    <row r="114028" spans="11:11">
      <c r="K114028"/>
    </row>
    <row r="114029" spans="11:11">
      <c r="K114029"/>
    </row>
    <row r="114030" spans="11:11">
      <c r="K114030"/>
    </row>
    <row r="114031" spans="11:11">
      <c r="K114031"/>
    </row>
    <row r="114032" spans="11:11">
      <c r="K114032"/>
    </row>
    <row r="114033" spans="11:11">
      <c r="K114033"/>
    </row>
    <row r="114034" spans="11:11">
      <c r="K114034"/>
    </row>
    <row r="114035" spans="11:11">
      <c r="K114035"/>
    </row>
    <row r="114036" spans="11:11">
      <c r="K114036"/>
    </row>
    <row r="114037" spans="11:11">
      <c r="K114037"/>
    </row>
    <row r="114038" spans="11:11">
      <c r="K114038"/>
    </row>
    <row r="114039" spans="11:11">
      <c r="K114039"/>
    </row>
    <row r="114040" spans="11:11">
      <c r="K114040"/>
    </row>
    <row r="114041" spans="11:11">
      <c r="K114041"/>
    </row>
    <row r="114042" spans="11:11">
      <c r="K114042"/>
    </row>
    <row r="114043" spans="11:11">
      <c r="K114043"/>
    </row>
    <row r="114044" spans="11:11">
      <c r="K114044"/>
    </row>
    <row r="114045" spans="11:11">
      <c r="K114045"/>
    </row>
    <row r="114046" spans="11:11">
      <c r="K114046"/>
    </row>
    <row r="114047" spans="11:11">
      <c r="K114047"/>
    </row>
    <row r="114048" spans="11:11">
      <c r="K114048"/>
    </row>
    <row r="114049" spans="11:11">
      <c r="K114049"/>
    </row>
    <row r="114050" spans="11:11">
      <c r="K114050"/>
    </row>
    <row r="114051" spans="11:11">
      <c r="K114051"/>
    </row>
    <row r="114052" spans="11:11">
      <c r="K114052"/>
    </row>
    <row r="114053" spans="11:11">
      <c r="K114053"/>
    </row>
    <row r="114054" spans="11:11">
      <c r="K114054"/>
    </row>
    <row r="114055" spans="11:11">
      <c r="K114055"/>
    </row>
    <row r="114056" spans="11:11">
      <c r="K114056"/>
    </row>
    <row r="114057" spans="11:11">
      <c r="K114057"/>
    </row>
    <row r="114058" spans="11:11">
      <c r="K114058"/>
    </row>
    <row r="114059" spans="11:11">
      <c r="K114059"/>
    </row>
    <row r="114060" spans="11:11">
      <c r="K114060"/>
    </row>
    <row r="114061" spans="11:11">
      <c r="K114061"/>
    </row>
    <row r="114062" spans="11:11">
      <c r="K114062"/>
    </row>
    <row r="114063" spans="11:11">
      <c r="K114063"/>
    </row>
    <row r="114064" spans="11:11">
      <c r="K114064"/>
    </row>
    <row r="114065" spans="11:11">
      <c r="K114065"/>
    </row>
    <row r="114066" spans="11:11">
      <c r="K114066"/>
    </row>
    <row r="114067" spans="11:11">
      <c r="K114067"/>
    </row>
    <row r="114068" spans="11:11">
      <c r="K114068"/>
    </row>
    <row r="114069" spans="11:11">
      <c r="K114069"/>
    </row>
    <row r="114070" spans="11:11">
      <c r="K114070"/>
    </row>
    <row r="114071" spans="11:11">
      <c r="K114071"/>
    </row>
    <row r="114072" spans="11:11">
      <c r="K114072"/>
    </row>
    <row r="114073" spans="11:11">
      <c r="K114073"/>
    </row>
    <row r="114074" spans="11:11">
      <c r="K114074"/>
    </row>
    <row r="114075" spans="11:11">
      <c r="K114075"/>
    </row>
    <row r="114076" spans="11:11">
      <c r="K114076"/>
    </row>
    <row r="114077" spans="11:11">
      <c r="K114077"/>
    </row>
    <row r="114078" spans="11:11">
      <c r="K114078"/>
    </row>
    <row r="114079" spans="11:11">
      <c r="K114079"/>
    </row>
    <row r="114080" spans="11:11">
      <c r="K114080"/>
    </row>
    <row r="114081" spans="11:11">
      <c r="K114081"/>
    </row>
    <row r="114082" spans="11:11">
      <c r="K114082"/>
    </row>
    <row r="114083" spans="11:11">
      <c r="K114083"/>
    </row>
    <row r="114084" spans="11:11">
      <c r="K114084"/>
    </row>
    <row r="114085" spans="11:11">
      <c r="K114085"/>
    </row>
    <row r="114086" spans="11:11">
      <c r="K114086"/>
    </row>
    <row r="114087" spans="11:11">
      <c r="K114087"/>
    </row>
    <row r="114088" spans="11:11">
      <c r="K114088"/>
    </row>
    <row r="114089" spans="11:11">
      <c r="K114089"/>
    </row>
    <row r="114090" spans="11:11">
      <c r="K114090"/>
    </row>
    <row r="114091" spans="11:11">
      <c r="K114091"/>
    </row>
    <row r="114092" spans="11:11">
      <c r="K114092"/>
    </row>
    <row r="114093" spans="11:11">
      <c r="K114093"/>
    </row>
    <row r="114094" spans="11:11">
      <c r="K114094"/>
    </row>
    <row r="114095" spans="11:11">
      <c r="K114095"/>
    </row>
    <row r="114096" spans="11:11">
      <c r="K114096"/>
    </row>
    <row r="114097" spans="11:11">
      <c r="K114097"/>
    </row>
    <row r="114098" spans="11:11">
      <c r="K114098"/>
    </row>
    <row r="114099" spans="11:11">
      <c r="K114099"/>
    </row>
    <row r="114100" spans="11:11">
      <c r="K114100"/>
    </row>
    <row r="114101" spans="11:11">
      <c r="K114101"/>
    </row>
    <row r="114102" spans="11:11">
      <c r="K114102"/>
    </row>
    <row r="114103" spans="11:11">
      <c r="K114103"/>
    </row>
    <row r="114104" spans="11:11">
      <c r="K114104"/>
    </row>
    <row r="114105" spans="11:11">
      <c r="K114105"/>
    </row>
    <row r="114106" spans="11:11">
      <c r="K114106"/>
    </row>
    <row r="114107" spans="11:11">
      <c r="K114107"/>
    </row>
    <row r="114108" spans="11:11">
      <c r="K114108"/>
    </row>
    <row r="114109" spans="11:11">
      <c r="K114109"/>
    </row>
    <row r="114110" spans="11:11">
      <c r="K114110"/>
    </row>
    <row r="114111" spans="11:11">
      <c r="K114111"/>
    </row>
    <row r="114112" spans="11:11">
      <c r="K114112"/>
    </row>
    <row r="114113" spans="11:11">
      <c r="K114113"/>
    </row>
    <row r="114114" spans="11:11">
      <c r="K114114"/>
    </row>
    <row r="114115" spans="11:11">
      <c r="K114115"/>
    </row>
    <row r="114116" spans="11:11">
      <c r="K114116"/>
    </row>
    <row r="114117" spans="11:11">
      <c r="K114117"/>
    </row>
    <row r="114118" spans="11:11">
      <c r="K114118"/>
    </row>
    <row r="114119" spans="11:11">
      <c r="K114119"/>
    </row>
    <row r="114120" spans="11:11">
      <c r="K114120"/>
    </row>
    <row r="114121" spans="11:11">
      <c r="K114121"/>
    </row>
    <row r="114122" spans="11:11">
      <c r="K114122"/>
    </row>
    <row r="114123" spans="11:11">
      <c r="K114123"/>
    </row>
    <row r="114124" spans="11:11">
      <c r="K114124"/>
    </row>
    <row r="114125" spans="11:11">
      <c r="K114125"/>
    </row>
    <row r="114126" spans="11:11">
      <c r="K114126"/>
    </row>
    <row r="114127" spans="11:11">
      <c r="K114127"/>
    </row>
    <row r="114128" spans="11:11">
      <c r="K114128"/>
    </row>
    <row r="114129" spans="11:11">
      <c r="K114129"/>
    </row>
    <row r="114130" spans="11:11">
      <c r="K114130"/>
    </row>
    <row r="114131" spans="11:11">
      <c r="K114131"/>
    </row>
    <row r="114132" spans="11:11">
      <c r="K114132"/>
    </row>
    <row r="114133" spans="11:11">
      <c r="K114133"/>
    </row>
    <row r="114134" spans="11:11">
      <c r="K114134"/>
    </row>
    <row r="114135" spans="11:11">
      <c r="K114135"/>
    </row>
    <row r="114136" spans="11:11">
      <c r="K114136"/>
    </row>
    <row r="114137" spans="11:11">
      <c r="K114137"/>
    </row>
    <row r="114138" spans="11:11">
      <c r="K114138"/>
    </row>
    <row r="114139" spans="11:11">
      <c r="K114139"/>
    </row>
    <row r="114140" spans="11:11">
      <c r="K114140"/>
    </row>
    <row r="114141" spans="11:11">
      <c r="K114141"/>
    </row>
    <row r="114142" spans="11:11">
      <c r="K114142"/>
    </row>
    <row r="114143" spans="11:11">
      <c r="K114143"/>
    </row>
    <row r="114144" spans="11:11">
      <c r="K114144"/>
    </row>
    <row r="114145" spans="11:11">
      <c r="K114145"/>
    </row>
    <row r="114146" spans="11:11">
      <c r="K114146"/>
    </row>
    <row r="114147" spans="11:11">
      <c r="K114147"/>
    </row>
    <row r="114148" spans="11:11">
      <c r="K114148"/>
    </row>
    <row r="114149" spans="11:11">
      <c r="K114149"/>
    </row>
    <row r="114150" spans="11:11">
      <c r="K114150"/>
    </row>
    <row r="114151" spans="11:11">
      <c r="K114151"/>
    </row>
    <row r="114152" spans="11:11">
      <c r="K114152"/>
    </row>
    <row r="114153" spans="11:11">
      <c r="K114153"/>
    </row>
    <row r="114154" spans="11:11">
      <c r="K114154"/>
    </row>
    <row r="114155" spans="11:11">
      <c r="K114155"/>
    </row>
    <row r="114156" spans="11:11">
      <c r="K114156"/>
    </row>
    <row r="114157" spans="11:11">
      <c r="K114157"/>
    </row>
    <row r="114158" spans="11:11">
      <c r="K114158"/>
    </row>
    <row r="114159" spans="11:11">
      <c r="K114159"/>
    </row>
    <row r="114160" spans="11:11">
      <c r="K114160"/>
    </row>
    <row r="114161" spans="11:11">
      <c r="K114161"/>
    </row>
    <row r="114162" spans="11:11">
      <c r="K114162"/>
    </row>
    <row r="114163" spans="11:11">
      <c r="K114163"/>
    </row>
    <row r="114164" spans="11:11">
      <c r="K114164"/>
    </row>
    <row r="114165" spans="11:11">
      <c r="K114165"/>
    </row>
    <row r="114166" spans="11:11">
      <c r="K114166"/>
    </row>
    <row r="114167" spans="11:11">
      <c r="K114167"/>
    </row>
    <row r="114168" spans="11:11">
      <c r="K114168"/>
    </row>
    <row r="114169" spans="11:11">
      <c r="K114169"/>
    </row>
    <row r="114170" spans="11:11">
      <c r="K114170"/>
    </row>
    <row r="114171" spans="11:11">
      <c r="K114171"/>
    </row>
    <row r="114172" spans="11:11">
      <c r="K114172"/>
    </row>
    <row r="114173" spans="11:11">
      <c r="K114173"/>
    </row>
    <row r="114174" spans="11:11">
      <c r="K114174"/>
    </row>
    <row r="114175" spans="11:11">
      <c r="K114175"/>
    </row>
    <row r="114176" spans="11:11">
      <c r="K114176"/>
    </row>
    <row r="114177" spans="11:11">
      <c r="K114177"/>
    </row>
    <row r="114178" spans="11:11">
      <c r="K114178"/>
    </row>
    <row r="114179" spans="11:11">
      <c r="K114179"/>
    </row>
    <row r="114180" spans="11:11">
      <c r="K114180"/>
    </row>
    <row r="114181" spans="11:11">
      <c r="K114181"/>
    </row>
    <row r="114182" spans="11:11">
      <c r="K114182"/>
    </row>
    <row r="114183" spans="11:11">
      <c r="K114183"/>
    </row>
    <row r="114184" spans="11:11">
      <c r="K114184"/>
    </row>
    <row r="114185" spans="11:11">
      <c r="K114185"/>
    </row>
    <row r="114186" spans="11:11">
      <c r="K114186"/>
    </row>
    <row r="114187" spans="11:11">
      <c r="K114187"/>
    </row>
    <row r="114188" spans="11:11">
      <c r="K114188"/>
    </row>
    <row r="114189" spans="11:11">
      <c r="K114189"/>
    </row>
    <row r="114190" spans="11:11">
      <c r="K114190"/>
    </row>
    <row r="114191" spans="11:11">
      <c r="K114191"/>
    </row>
    <row r="114192" spans="11:11">
      <c r="K114192"/>
    </row>
    <row r="114193" spans="11:11">
      <c r="K114193"/>
    </row>
    <row r="114194" spans="11:11">
      <c r="K114194"/>
    </row>
    <row r="114195" spans="11:11">
      <c r="K114195"/>
    </row>
    <row r="114196" spans="11:11">
      <c r="K114196"/>
    </row>
    <row r="114197" spans="11:11">
      <c r="K114197"/>
    </row>
    <row r="114198" spans="11:11">
      <c r="K114198"/>
    </row>
    <row r="114199" spans="11:11">
      <c r="K114199"/>
    </row>
    <row r="114200" spans="11:11">
      <c r="K114200"/>
    </row>
    <row r="114201" spans="11:11">
      <c r="K114201"/>
    </row>
    <row r="114202" spans="11:11">
      <c r="K114202"/>
    </row>
    <row r="114203" spans="11:11">
      <c r="K114203"/>
    </row>
    <row r="114204" spans="11:11">
      <c r="K114204"/>
    </row>
    <row r="114205" spans="11:11">
      <c r="K114205"/>
    </row>
    <row r="114206" spans="11:11">
      <c r="K114206"/>
    </row>
    <row r="114207" spans="11:11">
      <c r="K114207"/>
    </row>
    <row r="114208" spans="11:11">
      <c r="K114208"/>
    </row>
    <row r="114209" spans="11:11">
      <c r="K114209"/>
    </row>
    <row r="114210" spans="11:11">
      <c r="K114210"/>
    </row>
    <row r="114211" spans="11:11">
      <c r="K114211"/>
    </row>
    <row r="114212" spans="11:11">
      <c r="K114212"/>
    </row>
    <row r="114213" spans="11:11">
      <c r="K114213"/>
    </row>
    <row r="114214" spans="11:11">
      <c r="K114214"/>
    </row>
    <row r="114215" spans="11:11">
      <c r="K114215"/>
    </row>
    <row r="114216" spans="11:11">
      <c r="K114216"/>
    </row>
    <row r="114217" spans="11:11">
      <c r="K114217"/>
    </row>
    <row r="114218" spans="11:11">
      <c r="K114218"/>
    </row>
    <row r="114219" spans="11:11">
      <c r="K114219"/>
    </row>
    <row r="114220" spans="11:11">
      <c r="K114220"/>
    </row>
    <row r="114221" spans="11:11">
      <c r="K114221"/>
    </row>
    <row r="114222" spans="11:11">
      <c r="K114222"/>
    </row>
    <row r="114223" spans="11:11">
      <c r="K114223"/>
    </row>
    <row r="114224" spans="11:11">
      <c r="K114224"/>
    </row>
    <row r="114225" spans="11:11">
      <c r="K114225"/>
    </row>
    <row r="114226" spans="11:11">
      <c r="K114226"/>
    </row>
    <row r="114227" spans="11:11">
      <c r="K114227"/>
    </row>
    <row r="114228" spans="11:11">
      <c r="K114228"/>
    </row>
    <row r="114229" spans="11:11">
      <c r="K114229"/>
    </row>
    <row r="114230" spans="11:11">
      <c r="K114230"/>
    </row>
    <row r="114231" spans="11:11">
      <c r="K114231"/>
    </row>
    <row r="114232" spans="11:11">
      <c r="K114232"/>
    </row>
    <row r="114233" spans="11:11">
      <c r="K114233"/>
    </row>
    <row r="114234" spans="11:11">
      <c r="K114234"/>
    </row>
    <row r="114235" spans="11:11">
      <c r="K114235"/>
    </row>
    <row r="114236" spans="11:11">
      <c r="K114236"/>
    </row>
    <row r="114237" spans="11:11">
      <c r="K114237"/>
    </row>
    <row r="114238" spans="11:11">
      <c r="K114238"/>
    </row>
    <row r="114239" spans="11:11">
      <c r="K114239"/>
    </row>
    <row r="114240" spans="11:11">
      <c r="K114240"/>
    </row>
    <row r="114241" spans="11:11">
      <c r="K114241"/>
    </row>
    <row r="114242" spans="11:11">
      <c r="K114242"/>
    </row>
    <row r="114243" spans="11:11">
      <c r="K114243"/>
    </row>
    <row r="114244" spans="11:11">
      <c r="K114244"/>
    </row>
    <row r="114245" spans="11:11">
      <c r="K114245"/>
    </row>
    <row r="114246" spans="11:11">
      <c r="K114246"/>
    </row>
    <row r="114247" spans="11:11">
      <c r="K114247"/>
    </row>
    <row r="114248" spans="11:11">
      <c r="K114248"/>
    </row>
    <row r="114249" spans="11:11">
      <c r="K114249"/>
    </row>
    <row r="114250" spans="11:11">
      <c r="K114250"/>
    </row>
    <row r="114251" spans="11:11">
      <c r="K114251"/>
    </row>
    <row r="114252" spans="11:11">
      <c r="K114252"/>
    </row>
    <row r="114253" spans="11:11">
      <c r="K114253"/>
    </row>
    <row r="114254" spans="11:11">
      <c r="K114254"/>
    </row>
    <row r="114255" spans="11:11">
      <c r="K114255"/>
    </row>
    <row r="114256" spans="11:11">
      <c r="K114256"/>
    </row>
    <row r="114257" spans="11:11">
      <c r="K114257"/>
    </row>
    <row r="114258" spans="11:11">
      <c r="K114258"/>
    </row>
    <row r="114259" spans="11:11">
      <c r="K114259"/>
    </row>
    <row r="114260" spans="11:11">
      <c r="K114260"/>
    </row>
    <row r="114261" spans="11:11">
      <c r="K114261"/>
    </row>
    <row r="114262" spans="11:11">
      <c r="K114262"/>
    </row>
    <row r="114263" spans="11:11">
      <c r="K114263"/>
    </row>
    <row r="114264" spans="11:11">
      <c r="K114264"/>
    </row>
    <row r="114265" spans="11:11">
      <c r="K114265"/>
    </row>
    <row r="114266" spans="11:11">
      <c r="K114266"/>
    </row>
    <row r="114267" spans="11:11">
      <c r="K114267"/>
    </row>
    <row r="114268" spans="11:11">
      <c r="K114268"/>
    </row>
    <row r="114269" spans="11:11">
      <c r="K114269"/>
    </row>
    <row r="114270" spans="11:11">
      <c r="K114270"/>
    </row>
    <row r="114271" spans="11:11">
      <c r="K114271"/>
    </row>
    <row r="114272" spans="11:11">
      <c r="K114272"/>
    </row>
    <row r="114273" spans="11:11">
      <c r="K114273"/>
    </row>
    <row r="114274" spans="11:11">
      <c r="K114274"/>
    </row>
    <row r="114275" spans="11:11">
      <c r="K114275"/>
    </row>
    <row r="114276" spans="11:11">
      <c r="K114276"/>
    </row>
    <row r="114277" spans="11:11">
      <c r="K114277"/>
    </row>
    <row r="114278" spans="11:11">
      <c r="K114278"/>
    </row>
    <row r="114279" spans="11:11">
      <c r="K114279"/>
    </row>
    <row r="114280" spans="11:11">
      <c r="K114280"/>
    </row>
    <row r="114281" spans="11:11">
      <c r="K114281"/>
    </row>
    <row r="114282" spans="11:11">
      <c r="K114282"/>
    </row>
    <row r="114283" spans="11:11">
      <c r="K114283"/>
    </row>
    <row r="114284" spans="11:11">
      <c r="K114284"/>
    </row>
    <row r="114285" spans="11:11">
      <c r="K114285"/>
    </row>
    <row r="114286" spans="11:11">
      <c r="K114286"/>
    </row>
    <row r="114287" spans="11:11">
      <c r="K114287"/>
    </row>
    <row r="114288" spans="11:11">
      <c r="K114288"/>
    </row>
    <row r="114289" spans="11:11">
      <c r="K114289"/>
    </row>
    <row r="114290" spans="11:11">
      <c r="K114290"/>
    </row>
    <row r="114291" spans="11:11">
      <c r="K114291"/>
    </row>
    <row r="114292" spans="11:11">
      <c r="K114292"/>
    </row>
    <row r="114293" spans="11:11">
      <c r="K114293"/>
    </row>
    <row r="114294" spans="11:11">
      <c r="K114294"/>
    </row>
    <row r="114295" spans="11:11">
      <c r="K114295"/>
    </row>
    <row r="114296" spans="11:11">
      <c r="K114296"/>
    </row>
    <row r="114297" spans="11:11">
      <c r="K114297"/>
    </row>
    <row r="114298" spans="11:11">
      <c r="K114298"/>
    </row>
    <row r="114299" spans="11:11">
      <c r="K114299"/>
    </row>
    <row r="114300" spans="11:11">
      <c r="K114300"/>
    </row>
    <row r="114301" spans="11:11">
      <c r="K114301"/>
    </row>
    <row r="114302" spans="11:11">
      <c r="K114302"/>
    </row>
    <row r="114303" spans="11:11">
      <c r="K114303"/>
    </row>
    <row r="114304" spans="11:11">
      <c r="K114304"/>
    </row>
    <row r="114305" spans="11:11">
      <c r="K114305"/>
    </row>
    <row r="114306" spans="11:11">
      <c r="K114306"/>
    </row>
    <row r="114307" spans="11:11">
      <c r="K114307"/>
    </row>
    <row r="114308" spans="11:11">
      <c r="K114308"/>
    </row>
    <row r="114309" spans="11:11">
      <c r="K114309"/>
    </row>
    <row r="114310" spans="11:11">
      <c r="K114310"/>
    </row>
    <row r="114311" spans="11:11">
      <c r="K114311"/>
    </row>
    <row r="114312" spans="11:11">
      <c r="K114312"/>
    </row>
    <row r="114313" spans="11:11">
      <c r="K114313"/>
    </row>
    <row r="114314" spans="11:11">
      <c r="K114314"/>
    </row>
    <row r="114315" spans="11:11">
      <c r="K114315"/>
    </row>
    <row r="114316" spans="11:11">
      <c r="K114316"/>
    </row>
    <row r="114317" spans="11:11">
      <c r="K114317"/>
    </row>
    <row r="114318" spans="11:11">
      <c r="K114318"/>
    </row>
    <row r="114319" spans="11:11">
      <c r="K114319"/>
    </row>
    <row r="114320" spans="11:11">
      <c r="K114320"/>
    </row>
    <row r="114321" spans="11:11">
      <c r="K114321"/>
    </row>
    <row r="114322" spans="11:11">
      <c r="K114322"/>
    </row>
    <row r="114323" spans="11:11">
      <c r="K114323"/>
    </row>
    <row r="114324" spans="11:11">
      <c r="K114324"/>
    </row>
    <row r="114325" spans="11:11">
      <c r="K114325"/>
    </row>
    <row r="114326" spans="11:11">
      <c r="K114326"/>
    </row>
    <row r="114327" spans="11:11">
      <c r="K114327"/>
    </row>
    <row r="114328" spans="11:11">
      <c r="K114328"/>
    </row>
    <row r="114329" spans="11:11">
      <c r="K114329"/>
    </row>
    <row r="114330" spans="11:11">
      <c r="K114330"/>
    </row>
    <row r="114331" spans="11:11">
      <c r="K114331"/>
    </row>
    <row r="114332" spans="11:11">
      <c r="K114332"/>
    </row>
    <row r="114333" spans="11:11">
      <c r="K114333"/>
    </row>
    <row r="114334" spans="11:11">
      <c r="K114334"/>
    </row>
    <row r="114335" spans="11:11">
      <c r="K114335"/>
    </row>
    <row r="114336" spans="11:11">
      <c r="K114336"/>
    </row>
    <row r="114337" spans="11:11">
      <c r="K114337"/>
    </row>
    <row r="114338" spans="11:11">
      <c r="K114338"/>
    </row>
    <row r="114339" spans="11:11">
      <c r="K114339"/>
    </row>
    <row r="114340" spans="11:11">
      <c r="K114340"/>
    </row>
    <row r="114341" spans="11:11">
      <c r="K114341"/>
    </row>
    <row r="114342" spans="11:11">
      <c r="K114342"/>
    </row>
    <row r="114343" spans="11:11">
      <c r="K114343"/>
    </row>
    <row r="114344" spans="11:11">
      <c r="K114344"/>
    </row>
    <row r="114345" spans="11:11">
      <c r="K114345"/>
    </row>
    <row r="114346" spans="11:11">
      <c r="K114346"/>
    </row>
    <row r="114347" spans="11:11">
      <c r="K114347"/>
    </row>
    <row r="114348" spans="11:11">
      <c r="K114348"/>
    </row>
    <row r="114349" spans="11:11">
      <c r="K114349"/>
    </row>
    <row r="114350" spans="11:11">
      <c r="K114350"/>
    </row>
    <row r="114351" spans="11:11">
      <c r="K114351"/>
    </row>
    <row r="114352" spans="11:11">
      <c r="K114352"/>
    </row>
    <row r="114353" spans="11:11">
      <c r="K114353"/>
    </row>
    <row r="114354" spans="11:11">
      <c r="K114354"/>
    </row>
    <row r="114355" spans="11:11">
      <c r="K114355"/>
    </row>
    <row r="114356" spans="11:11">
      <c r="K114356"/>
    </row>
    <row r="114357" spans="11:11">
      <c r="K114357"/>
    </row>
    <row r="114358" spans="11:11">
      <c r="K114358"/>
    </row>
    <row r="114359" spans="11:11">
      <c r="K114359"/>
    </row>
    <row r="114360" spans="11:11">
      <c r="K114360"/>
    </row>
    <row r="114361" spans="11:11">
      <c r="K114361"/>
    </row>
    <row r="114362" spans="11:11">
      <c r="K114362"/>
    </row>
    <row r="114363" spans="11:11">
      <c r="K114363"/>
    </row>
    <row r="114364" spans="11:11">
      <c r="K114364"/>
    </row>
    <row r="114365" spans="11:11">
      <c r="K114365"/>
    </row>
    <row r="114366" spans="11:11">
      <c r="K114366"/>
    </row>
    <row r="114367" spans="11:11">
      <c r="K114367"/>
    </row>
    <row r="114368" spans="11:11">
      <c r="K114368"/>
    </row>
    <row r="114369" spans="11:11">
      <c r="K114369"/>
    </row>
    <row r="114370" spans="11:11">
      <c r="K114370"/>
    </row>
    <row r="114371" spans="11:11">
      <c r="K114371"/>
    </row>
    <row r="114372" spans="11:11">
      <c r="K114372"/>
    </row>
    <row r="114373" spans="11:11">
      <c r="K114373"/>
    </row>
    <row r="114374" spans="11:11">
      <c r="K114374"/>
    </row>
    <row r="114375" spans="11:11">
      <c r="K114375"/>
    </row>
    <row r="114376" spans="11:11">
      <c r="K114376"/>
    </row>
    <row r="114377" spans="11:11">
      <c r="K114377"/>
    </row>
    <row r="114378" spans="11:11">
      <c r="K114378"/>
    </row>
    <row r="114379" spans="11:11">
      <c r="K114379"/>
    </row>
    <row r="114380" spans="11:11">
      <c r="K114380"/>
    </row>
    <row r="114381" spans="11:11">
      <c r="K114381"/>
    </row>
    <row r="114382" spans="11:11">
      <c r="K114382"/>
    </row>
    <row r="114383" spans="11:11">
      <c r="K114383"/>
    </row>
    <row r="114384" spans="11:11">
      <c r="K114384"/>
    </row>
    <row r="114385" spans="11:11">
      <c r="K114385"/>
    </row>
    <row r="114386" spans="11:11">
      <c r="K114386"/>
    </row>
    <row r="114387" spans="11:11">
      <c r="K114387"/>
    </row>
    <row r="114388" spans="11:11">
      <c r="K114388"/>
    </row>
    <row r="114389" spans="11:11">
      <c r="K114389"/>
    </row>
    <row r="114390" spans="11:11">
      <c r="K114390"/>
    </row>
    <row r="114391" spans="11:11">
      <c r="K114391"/>
    </row>
    <row r="114392" spans="11:11">
      <c r="K114392"/>
    </row>
    <row r="114393" spans="11:11">
      <c r="K114393"/>
    </row>
    <row r="114394" spans="11:11">
      <c r="K114394"/>
    </row>
    <row r="114395" spans="11:11">
      <c r="K114395"/>
    </row>
    <row r="114396" spans="11:11">
      <c r="K114396"/>
    </row>
    <row r="114397" spans="11:11">
      <c r="K114397"/>
    </row>
    <row r="114398" spans="11:11">
      <c r="K114398"/>
    </row>
    <row r="114399" spans="11:11">
      <c r="K114399"/>
    </row>
    <row r="114400" spans="11:11">
      <c r="K114400"/>
    </row>
    <row r="114401" spans="11:11">
      <c r="K114401"/>
    </row>
    <row r="114402" spans="11:11">
      <c r="K114402"/>
    </row>
    <row r="114403" spans="11:11">
      <c r="K114403"/>
    </row>
    <row r="114404" spans="11:11">
      <c r="K114404"/>
    </row>
    <row r="114405" spans="11:11">
      <c r="K114405"/>
    </row>
    <row r="114406" spans="11:11">
      <c r="K114406"/>
    </row>
    <row r="114407" spans="11:11">
      <c r="K114407"/>
    </row>
    <row r="114408" spans="11:11">
      <c r="K114408"/>
    </row>
    <row r="114409" spans="11:11">
      <c r="K114409"/>
    </row>
    <row r="114410" spans="11:11">
      <c r="K114410"/>
    </row>
    <row r="114411" spans="11:11">
      <c r="K114411"/>
    </row>
    <row r="114412" spans="11:11">
      <c r="K114412"/>
    </row>
    <row r="114413" spans="11:11">
      <c r="K114413"/>
    </row>
    <row r="114414" spans="11:11">
      <c r="K114414"/>
    </row>
    <row r="114415" spans="11:11">
      <c r="K114415"/>
    </row>
    <row r="114416" spans="11:11">
      <c r="K114416"/>
    </row>
    <row r="114417" spans="11:11">
      <c r="K114417"/>
    </row>
    <row r="114418" spans="11:11">
      <c r="K114418"/>
    </row>
    <row r="114419" spans="11:11">
      <c r="K114419"/>
    </row>
    <row r="114420" spans="11:11">
      <c r="K114420"/>
    </row>
    <row r="114421" spans="11:11">
      <c r="K114421"/>
    </row>
    <row r="114422" spans="11:11">
      <c r="K114422"/>
    </row>
    <row r="114423" spans="11:11">
      <c r="K114423"/>
    </row>
    <row r="114424" spans="11:11">
      <c r="K114424"/>
    </row>
    <row r="114425" spans="11:11">
      <c r="K114425"/>
    </row>
    <row r="114426" spans="11:11">
      <c r="K114426"/>
    </row>
    <row r="114427" spans="11:11">
      <c r="K114427"/>
    </row>
    <row r="114428" spans="11:11">
      <c r="K114428"/>
    </row>
    <row r="114429" spans="11:11">
      <c r="K114429"/>
    </row>
    <row r="114430" spans="11:11">
      <c r="K114430"/>
    </row>
    <row r="114431" spans="11:11">
      <c r="K114431"/>
    </row>
    <row r="114432" spans="11:11">
      <c r="K114432"/>
    </row>
    <row r="114433" spans="11:11">
      <c r="K114433"/>
    </row>
    <row r="114434" spans="11:11">
      <c r="K114434"/>
    </row>
    <row r="114435" spans="11:11">
      <c r="K114435"/>
    </row>
    <row r="114436" spans="11:11">
      <c r="K114436"/>
    </row>
    <row r="114437" spans="11:11">
      <c r="K114437"/>
    </row>
    <row r="114438" spans="11:11">
      <c r="K114438"/>
    </row>
    <row r="114439" spans="11:11">
      <c r="K114439"/>
    </row>
    <row r="114440" spans="11:11">
      <c r="K114440"/>
    </row>
    <row r="114441" spans="11:11">
      <c r="K114441"/>
    </row>
    <row r="114442" spans="11:11">
      <c r="K114442"/>
    </row>
    <row r="114443" spans="11:11">
      <c r="K114443"/>
    </row>
    <row r="114444" spans="11:11">
      <c r="K114444"/>
    </row>
    <row r="114445" spans="11:11">
      <c r="K114445"/>
    </row>
    <row r="114446" spans="11:11">
      <c r="K114446"/>
    </row>
    <row r="114447" spans="11:11">
      <c r="K114447"/>
    </row>
    <row r="114448" spans="11:11">
      <c r="K114448"/>
    </row>
    <row r="114449" spans="11:11">
      <c r="K114449"/>
    </row>
    <row r="114450" spans="11:11">
      <c r="K114450"/>
    </row>
    <row r="114451" spans="11:11">
      <c r="K114451"/>
    </row>
    <row r="114452" spans="11:11">
      <c r="K114452"/>
    </row>
    <row r="114453" spans="11:11">
      <c r="K114453"/>
    </row>
    <row r="114454" spans="11:11">
      <c r="K114454"/>
    </row>
    <row r="114455" spans="11:11">
      <c r="K114455"/>
    </row>
    <row r="114456" spans="11:11">
      <c r="K114456"/>
    </row>
    <row r="114457" spans="11:11">
      <c r="K114457"/>
    </row>
    <row r="114458" spans="11:11">
      <c r="K114458"/>
    </row>
    <row r="114459" spans="11:11">
      <c r="K114459"/>
    </row>
    <row r="114460" spans="11:11">
      <c r="K114460"/>
    </row>
    <row r="114461" spans="11:11">
      <c r="K114461"/>
    </row>
    <row r="114462" spans="11:11">
      <c r="K114462"/>
    </row>
    <row r="114463" spans="11:11">
      <c r="K114463"/>
    </row>
    <row r="114464" spans="11:11">
      <c r="K114464"/>
    </row>
    <row r="114465" spans="11:11">
      <c r="K114465"/>
    </row>
    <row r="114466" spans="11:11">
      <c r="K114466"/>
    </row>
    <row r="114467" spans="11:11">
      <c r="K114467"/>
    </row>
    <row r="114468" spans="11:11">
      <c r="K114468"/>
    </row>
    <row r="114469" spans="11:11">
      <c r="K114469"/>
    </row>
    <row r="114470" spans="11:11">
      <c r="K114470"/>
    </row>
    <row r="114471" spans="11:11">
      <c r="K114471"/>
    </row>
    <row r="114472" spans="11:11">
      <c r="K114472"/>
    </row>
    <row r="114473" spans="11:11">
      <c r="K114473"/>
    </row>
    <row r="114474" spans="11:11">
      <c r="K114474"/>
    </row>
    <row r="114475" spans="11:11">
      <c r="K114475"/>
    </row>
    <row r="114476" spans="11:11">
      <c r="K114476"/>
    </row>
    <row r="114477" spans="11:11">
      <c r="K114477"/>
    </row>
    <row r="114478" spans="11:11">
      <c r="K114478"/>
    </row>
    <row r="114479" spans="11:11">
      <c r="K114479"/>
    </row>
    <row r="114480" spans="11:11">
      <c r="K114480"/>
    </row>
    <row r="114481" spans="11:11">
      <c r="K114481"/>
    </row>
    <row r="114482" spans="11:11">
      <c r="K114482"/>
    </row>
    <row r="114483" spans="11:11">
      <c r="K114483"/>
    </row>
    <row r="114484" spans="11:11">
      <c r="K114484"/>
    </row>
    <row r="114485" spans="11:11">
      <c r="K114485"/>
    </row>
    <row r="114486" spans="11:11">
      <c r="K114486"/>
    </row>
    <row r="114487" spans="11:11">
      <c r="K114487"/>
    </row>
    <row r="114488" spans="11:11">
      <c r="K114488"/>
    </row>
    <row r="114489" spans="11:11">
      <c r="K114489"/>
    </row>
    <row r="114490" spans="11:11">
      <c r="K114490"/>
    </row>
    <row r="114491" spans="11:11">
      <c r="K114491"/>
    </row>
    <row r="114492" spans="11:11">
      <c r="K114492"/>
    </row>
    <row r="114493" spans="11:11">
      <c r="K114493"/>
    </row>
    <row r="114494" spans="11:11">
      <c r="K114494"/>
    </row>
    <row r="114495" spans="11:11">
      <c r="K114495"/>
    </row>
    <row r="114496" spans="11:11">
      <c r="K114496"/>
    </row>
    <row r="114497" spans="11:11">
      <c r="K114497"/>
    </row>
    <row r="114498" spans="11:11">
      <c r="K114498"/>
    </row>
    <row r="114499" spans="11:11">
      <c r="K114499"/>
    </row>
    <row r="114500" spans="11:11">
      <c r="K114500"/>
    </row>
    <row r="114501" spans="11:11">
      <c r="K114501"/>
    </row>
    <row r="114502" spans="11:11">
      <c r="K114502"/>
    </row>
    <row r="114503" spans="11:11">
      <c r="K114503"/>
    </row>
    <row r="114504" spans="11:11">
      <c r="K114504"/>
    </row>
    <row r="114505" spans="11:11">
      <c r="K114505"/>
    </row>
    <row r="114506" spans="11:11">
      <c r="K114506"/>
    </row>
    <row r="114507" spans="11:11">
      <c r="K114507"/>
    </row>
    <row r="114508" spans="11:11">
      <c r="K114508"/>
    </row>
    <row r="114509" spans="11:11">
      <c r="K114509"/>
    </row>
    <row r="114510" spans="11:11">
      <c r="K114510"/>
    </row>
    <row r="114511" spans="11:11">
      <c r="K114511"/>
    </row>
    <row r="114512" spans="11:11">
      <c r="K114512"/>
    </row>
    <row r="114513" spans="11:11">
      <c r="K114513"/>
    </row>
    <row r="114514" spans="11:11">
      <c r="K114514"/>
    </row>
    <row r="114515" spans="11:11">
      <c r="K114515"/>
    </row>
    <row r="114516" spans="11:11">
      <c r="K114516"/>
    </row>
    <row r="114517" spans="11:11">
      <c r="K114517"/>
    </row>
    <row r="114518" spans="11:11">
      <c r="K114518"/>
    </row>
    <row r="114519" spans="11:11">
      <c r="K114519"/>
    </row>
    <row r="114520" spans="11:11">
      <c r="K114520"/>
    </row>
    <row r="114521" spans="11:11">
      <c r="K114521"/>
    </row>
    <row r="114522" spans="11:11">
      <c r="K114522"/>
    </row>
    <row r="114523" spans="11:11">
      <c r="K114523"/>
    </row>
    <row r="114524" spans="11:11">
      <c r="K114524"/>
    </row>
    <row r="114525" spans="11:11">
      <c r="K114525"/>
    </row>
    <row r="114526" spans="11:11">
      <c r="K114526"/>
    </row>
    <row r="114527" spans="11:11">
      <c r="K114527"/>
    </row>
    <row r="114528" spans="11:11">
      <c r="K114528"/>
    </row>
    <row r="114529" spans="11:11">
      <c r="K114529"/>
    </row>
    <row r="114530" spans="11:11">
      <c r="K114530"/>
    </row>
    <row r="114531" spans="11:11">
      <c r="K114531"/>
    </row>
    <row r="114532" spans="11:11">
      <c r="K114532"/>
    </row>
    <row r="114533" spans="11:11">
      <c r="K114533"/>
    </row>
    <row r="114534" spans="11:11">
      <c r="K114534"/>
    </row>
    <row r="114535" spans="11:11">
      <c r="K114535"/>
    </row>
    <row r="114536" spans="11:11">
      <c r="K114536"/>
    </row>
    <row r="114537" spans="11:11">
      <c r="K114537"/>
    </row>
    <row r="114538" spans="11:11">
      <c r="K114538"/>
    </row>
    <row r="114539" spans="11:11">
      <c r="K114539"/>
    </row>
    <row r="114540" spans="11:11">
      <c r="K114540"/>
    </row>
    <row r="114541" spans="11:11">
      <c r="K114541"/>
    </row>
    <row r="114542" spans="11:11">
      <c r="K114542"/>
    </row>
    <row r="114543" spans="11:11">
      <c r="K114543"/>
    </row>
    <row r="114544" spans="11:11">
      <c r="K114544"/>
    </row>
    <row r="114545" spans="11:11">
      <c r="K114545"/>
    </row>
    <row r="114546" spans="11:11">
      <c r="K114546"/>
    </row>
    <row r="114547" spans="11:11">
      <c r="K114547"/>
    </row>
    <row r="114548" spans="11:11">
      <c r="K114548"/>
    </row>
    <row r="114549" spans="11:11">
      <c r="K114549"/>
    </row>
    <row r="114550" spans="11:11">
      <c r="K114550"/>
    </row>
    <row r="114551" spans="11:11">
      <c r="K114551"/>
    </row>
    <row r="114552" spans="11:11">
      <c r="K114552"/>
    </row>
    <row r="114553" spans="11:11">
      <c r="K114553"/>
    </row>
    <row r="114554" spans="11:11">
      <c r="K114554"/>
    </row>
    <row r="114555" spans="11:11">
      <c r="K114555"/>
    </row>
    <row r="114556" spans="11:11">
      <c r="K114556"/>
    </row>
    <row r="114557" spans="11:11">
      <c r="K114557"/>
    </row>
    <row r="114558" spans="11:11">
      <c r="K114558"/>
    </row>
    <row r="114559" spans="11:11">
      <c r="K114559"/>
    </row>
    <row r="114560" spans="11:11">
      <c r="K114560"/>
    </row>
    <row r="114561" spans="11:11">
      <c r="K114561"/>
    </row>
    <row r="114562" spans="11:11">
      <c r="K114562"/>
    </row>
    <row r="114563" spans="11:11">
      <c r="K114563"/>
    </row>
    <row r="114564" spans="11:11">
      <c r="K114564"/>
    </row>
    <row r="114565" spans="11:11">
      <c r="K114565"/>
    </row>
    <row r="114566" spans="11:11">
      <c r="K114566"/>
    </row>
    <row r="114567" spans="11:11">
      <c r="K114567"/>
    </row>
    <row r="114568" spans="11:11">
      <c r="K114568"/>
    </row>
    <row r="114569" spans="11:11">
      <c r="K114569"/>
    </row>
    <row r="114570" spans="11:11">
      <c r="K114570"/>
    </row>
    <row r="114571" spans="11:11">
      <c r="K114571"/>
    </row>
    <row r="114572" spans="11:11">
      <c r="K114572"/>
    </row>
    <row r="114573" spans="11:11">
      <c r="K114573"/>
    </row>
    <row r="114574" spans="11:11">
      <c r="K114574"/>
    </row>
    <row r="114575" spans="11:11">
      <c r="K114575"/>
    </row>
    <row r="114576" spans="11:11">
      <c r="K114576"/>
    </row>
    <row r="114577" spans="11:11">
      <c r="K114577"/>
    </row>
    <row r="114578" spans="11:11">
      <c r="K114578"/>
    </row>
    <row r="114579" spans="11:11">
      <c r="K114579"/>
    </row>
    <row r="114580" spans="11:11">
      <c r="K114580"/>
    </row>
    <row r="114581" spans="11:11">
      <c r="K114581"/>
    </row>
    <row r="114582" spans="11:11">
      <c r="K114582"/>
    </row>
    <row r="114583" spans="11:11">
      <c r="K114583"/>
    </row>
    <row r="114584" spans="11:11">
      <c r="K114584"/>
    </row>
    <row r="114585" spans="11:11">
      <c r="K114585"/>
    </row>
    <row r="114586" spans="11:11">
      <c r="K114586"/>
    </row>
    <row r="114587" spans="11:11">
      <c r="K114587"/>
    </row>
    <row r="114588" spans="11:11">
      <c r="K114588"/>
    </row>
    <row r="114589" spans="11:11">
      <c r="K114589"/>
    </row>
    <row r="114590" spans="11:11">
      <c r="K114590"/>
    </row>
    <row r="114591" spans="11:11">
      <c r="K114591"/>
    </row>
    <row r="114592" spans="11:11">
      <c r="K114592"/>
    </row>
    <row r="114593" spans="11:11">
      <c r="K114593"/>
    </row>
    <row r="114594" spans="11:11">
      <c r="K114594"/>
    </row>
    <row r="114595" spans="11:11">
      <c r="K114595"/>
    </row>
    <row r="114596" spans="11:11">
      <c r="K114596"/>
    </row>
    <row r="114597" spans="11:11">
      <c r="K114597"/>
    </row>
    <row r="114598" spans="11:11">
      <c r="K114598"/>
    </row>
    <row r="114599" spans="11:11">
      <c r="K114599"/>
    </row>
    <row r="114600" spans="11:11">
      <c r="K114600"/>
    </row>
    <row r="114601" spans="11:11">
      <c r="K114601"/>
    </row>
    <row r="114602" spans="11:11">
      <c r="K114602"/>
    </row>
    <row r="114603" spans="11:11">
      <c r="K114603"/>
    </row>
    <row r="114604" spans="11:11">
      <c r="K114604"/>
    </row>
    <row r="114605" spans="11:11">
      <c r="K114605"/>
    </row>
    <row r="114606" spans="11:11">
      <c r="K114606"/>
    </row>
    <row r="114607" spans="11:11">
      <c r="K114607"/>
    </row>
    <row r="114608" spans="11:11">
      <c r="K114608"/>
    </row>
    <row r="114609" spans="11:11">
      <c r="K114609"/>
    </row>
    <row r="114610" spans="11:11">
      <c r="K114610"/>
    </row>
    <row r="114611" spans="11:11">
      <c r="K114611"/>
    </row>
    <row r="114612" spans="11:11">
      <c r="K114612"/>
    </row>
    <row r="114613" spans="11:11">
      <c r="K114613"/>
    </row>
    <row r="114614" spans="11:11">
      <c r="K114614"/>
    </row>
    <row r="114615" spans="11:11">
      <c r="K114615"/>
    </row>
    <row r="114616" spans="11:11">
      <c r="K114616"/>
    </row>
    <row r="114617" spans="11:11">
      <c r="K114617"/>
    </row>
    <row r="114618" spans="11:11">
      <c r="K114618"/>
    </row>
    <row r="114619" spans="11:11">
      <c r="K114619"/>
    </row>
    <row r="114620" spans="11:11">
      <c r="K114620"/>
    </row>
    <row r="114621" spans="11:11">
      <c r="K114621"/>
    </row>
    <row r="114622" spans="11:11">
      <c r="K114622"/>
    </row>
    <row r="114623" spans="11:11">
      <c r="K114623"/>
    </row>
    <row r="114624" spans="11:11">
      <c r="K114624"/>
    </row>
    <row r="114625" spans="11:11">
      <c r="K114625"/>
    </row>
    <row r="114626" spans="11:11">
      <c r="K114626"/>
    </row>
    <row r="114627" spans="11:11">
      <c r="K114627"/>
    </row>
    <row r="114628" spans="11:11">
      <c r="K114628"/>
    </row>
    <row r="114629" spans="11:11">
      <c r="K114629"/>
    </row>
    <row r="114630" spans="11:11">
      <c r="K114630"/>
    </row>
    <row r="114631" spans="11:11">
      <c r="K114631"/>
    </row>
    <row r="114632" spans="11:11">
      <c r="K114632"/>
    </row>
    <row r="114633" spans="11:11">
      <c r="K114633"/>
    </row>
    <row r="114634" spans="11:11">
      <c r="K114634"/>
    </row>
    <row r="114635" spans="11:11">
      <c r="K114635"/>
    </row>
    <row r="114636" spans="11:11">
      <c r="K114636"/>
    </row>
    <row r="114637" spans="11:11">
      <c r="K114637"/>
    </row>
    <row r="114638" spans="11:11">
      <c r="K114638"/>
    </row>
    <row r="114639" spans="11:11">
      <c r="K114639"/>
    </row>
    <row r="114640" spans="11:11">
      <c r="K114640"/>
    </row>
    <row r="114641" spans="11:11">
      <c r="K114641"/>
    </row>
    <row r="114642" spans="11:11">
      <c r="K114642"/>
    </row>
    <row r="114643" spans="11:11">
      <c r="K114643"/>
    </row>
    <row r="114644" spans="11:11">
      <c r="K114644"/>
    </row>
    <row r="114645" spans="11:11">
      <c r="K114645"/>
    </row>
    <row r="114646" spans="11:11">
      <c r="K114646"/>
    </row>
    <row r="114647" spans="11:11">
      <c r="K114647"/>
    </row>
    <row r="114648" spans="11:11">
      <c r="K114648"/>
    </row>
    <row r="114649" spans="11:11">
      <c r="K114649"/>
    </row>
    <row r="114650" spans="11:11">
      <c r="K114650"/>
    </row>
    <row r="114651" spans="11:11">
      <c r="K114651"/>
    </row>
    <row r="114652" spans="11:11">
      <c r="K114652"/>
    </row>
    <row r="114653" spans="11:11">
      <c r="K114653"/>
    </row>
    <row r="114654" spans="11:11">
      <c r="K114654"/>
    </row>
    <row r="114655" spans="11:11">
      <c r="K114655"/>
    </row>
    <row r="114656" spans="11:11">
      <c r="K114656"/>
    </row>
    <row r="114657" spans="11:11">
      <c r="K114657"/>
    </row>
    <row r="114658" spans="11:11">
      <c r="K114658"/>
    </row>
    <row r="114659" spans="11:11">
      <c r="K114659"/>
    </row>
    <row r="114660" spans="11:11">
      <c r="K114660"/>
    </row>
    <row r="114661" spans="11:11">
      <c r="K114661"/>
    </row>
    <row r="114662" spans="11:11">
      <c r="K114662"/>
    </row>
    <row r="114663" spans="11:11">
      <c r="K114663"/>
    </row>
    <row r="114664" spans="11:11">
      <c r="K114664"/>
    </row>
    <row r="114665" spans="11:11">
      <c r="K114665"/>
    </row>
    <row r="114666" spans="11:11">
      <c r="K114666"/>
    </row>
    <row r="114667" spans="11:11">
      <c r="K114667"/>
    </row>
    <row r="114668" spans="11:11">
      <c r="K114668"/>
    </row>
    <row r="114669" spans="11:11">
      <c r="K114669"/>
    </row>
    <row r="114670" spans="11:11">
      <c r="K114670"/>
    </row>
    <row r="114671" spans="11:11">
      <c r="K114671"/>
    </row>
    <row r="114672" spans="11:11">
      <c r="K114672"/>
    </row>
    <row r="114673" spans="11:11">
      <c r="K114673"/>
    </row>
    <row r="114674" spans="11:11">
      <c r="K114674"/>
    </row>
    <row r="114675" spans="11:11">
      <c r="K114675"/>
    </row>
    <row r="114676" spans="11:11">
      <c r="K114676"/>
    </row>
    <row r="114677" spans="11:11">
      <c r="K114677"/>
    </row>
    <row r="114678" spans="11:11">
      <c r="K114678"/>
    </row>
    <row r="114679" spans="11:11">
      <c r="K114679"/>
    </row>
    <row r="114680" spans="11:11">
      <c r="K114680"/>
    </row>
    <row r="114681" spans="11:11">
      <c r="K114681"/>
    </row>
    <row r="114682" spans="11:11">
      <c r="K114682"/>
    </row>
    <row r="114683" spans="11:11">
      <c r="K114683"/>
    </row>
    <row r="114684" spans="11:11">
      <c r="K114684"/>
    </row>
    <row r="114685" spans="11:11">
      <c r="K114685"/>
    </row>
    <row r="114686" spans="11:11">
      <c r="K114686"/>
    </row>
    <row r="114687" spans="11:11">
      <c r="K114687"/>
    </row>
    <row r="114688" spans="11:11">
      <c r="K114688"/>
    </row>
    <row r="114689" spans="11:11">
      <c r="K114689"/>
    </row>
    <row r="114690" spans="11:11">
      <c r="K114690"/>
    </row>
    <row r="114691" spans="11:11">
      <c r="K114691"/>
    </row>
    <row r="114692" spans="11:11">
      <c r="K114692"/>
    </row>
    <row r="114693" spans="11:11">
      <c r="K114693"/>
    </row>
    <row r="114694" spans="11:11">
      <c r="K114694"/>
    </row>
    <row r="114695" spans="11:11">
      <c r="K114695"/>
    </row>
    <row r="114696" spans="11:11">
      <c r="K114696"/>
    </row>
    <row r="114697" spans="11:11">
      <c r="K114697"/>
    </row>
    <row r="114698" spans="11:11">
      <c r="K114698"/>
    </row>
    <row r="114699" spans="11:11">
      <c r="K114699"/>
    </row>
    <row r="114700" spans="11:11">
      <c r="K114700"/>
    </row>
    <row r="114701" spans="11:11">
      <c r="K114701"/>
    </row>
    <row r="114702" spans="11:11">
      <c r="K114702"/>
    </row>
    <row r="114703" spans="11:11">
      <c r="K114703"/>
    </row>
    <row r="114704" spans="11:11">
      <c r="K114704"/>
    </row>
    <row r="114705" spans="11:11">
      <c r="K114705"/>
    </row>
    <row r="114706" spans="11:11">
      <c r="K114706"/>
    </row>
    <row r="114707" spans="11:11">
      <c r="K114707"/>
    </row>
    <row r="114708" spans="11:11">
      <c r="K114708"/>
    </row>
    <row r="114709" spans="11:11">
      <c r="K114709"/>
    </row>
    <row r="114710" spans="11:11">
      <c r="K114710"/>
    </row>
    <row r="114711" spans="11:11">
      <c r="K114711"/>
    </row>
    <row r="114712" spans="11:11">
      <c r="K114712"/>
    </row>
    <row r="114713" spans="11:11">
      <c r="K114713"/>
    </row>
    <row r="114714" spans="11:11">
      <c r="K114714"/>
    </row>
    <row r="114715" spans="11:11">
      <c r="K114715"/>
    </row>
    <row r="114716" spans="11:11">
      <c r="K114716"/>
    </row>
    <row r="114717" spans="11:11">
      <c r="K114717"/>
    </row>
    <row r="114718" spans="11:11">
      <c r="K114718"/>
    </row>
    <row r="114719" spans="11:11">
      <c r="K114719"/>
    </row>
    <row r="114720" spans="11:11">
      <c r="K114720"/>
    </row>
    <row r="114721" spans="11:11">
      <c r="K114721"/>
    </row>
    <row r="114722" spans="11:11">
      <c r="K114722"/>
    </row>
    <row r="114723" spans="11:11">
      <c r="K114723"/>
    </row>
    <row r="114724" spans="11:11">
      <c r="K114724"/>
    </row>
    <row r="114725" spans="11:11">
      <c r="K114725"/>
    </row>
    <row r="114726" spans="11:11">
      <c r="K114726"/>
    </row>
    <row r="114727" spans="11:11">
      <c r="K114727"/>
    </row>
    <row r="114728" spans="11:11">
      <c r="K114728"/>
    </row>
    <row r="114729" spans="11:11">
      <c r="K114729"/>
    </row>
    <row r="114730" spans="11:11">
      <c r="K114730"/>
    </row>
    <row r="114731" spans="11:11">
      <c r="K114731"/>
    </row>
    <row r="114732" spans="11:11">
      <c r="K114732"/>
    </row>
    <row r="114733" spans="11:11">
      <c r="K114733"/>
    </row>
    <row r="114734" spans="11:11">
      <c r="K114734"/>
    </row>
    <row r="114735" spans="11:11">
      <c r="K114735"/>
    </row>
    <row r="114736" spans="11:11">
      <c r="K114736"/>
    </row>
    <row r="114737" spans="11:11">
      <c r="K114737"/>
    </row>
    <row r="114738" spans="11:11">
      <c r="K114738"/>
    </row>
    <row r="114739" spans="11:11">
      <c r="K114739"/>
    </row>
    <row r="114740" spans="11:11">
      <c r="K114740"/>
    </row>
    <row r="114741" spans="11:11">
      <c r="K114741"/>
    </row>
    <row r="114742" spans="11:11">
      <c r="K114742"/>
    </row>
    <row r="114743" spans="11:11">
      <c r="K114743"/>
    </row>
    <row r="114744" spans="11:11">
      <c r="K114744"/>
    </row>
    <row r="114745" spans="11:11">
      <c r="K114745"/>
    </row>
    <row r="114746" spans="11:11">
      <c r="K114746"/>
    </row>
    <row r="114747" spans="11:11">
      <c r="K114747"/>
    </row>
    <row r="114748" spans="11:11">
      <c r="K114748"/>
    </row>
    <row r="114749" spans="11:11">
      <c r="K114749"/>
    </row>
    <row r="114750" spans="11:11">
      <c r="K114750"/>
    </row>
    <row r="114751" spans="11:11">
      <c r="K114751"/>
    </row>
    <row r="114752" spans="11:11">
      <c r="K114752"/>
    </row>
    <row r="114753" spans="11:11">
      <c r="K114753"/>
    </row>
    <row r="114754" spans="11:11">
      <c r="K114754"/>
    </row>
    <row r="114755" spans="11:11">
      <c r="K114755"/>
    </row>
    <row r="114756" spans="11:11">
      <c r="K114756"/>
    </row>
    <row r="114757" spans="11:11">
      <c r="K114757"/>
    </row>
    <row r="114758" spans="11:11">
      <c r="K114758"/>
    </row>
    <row r="114759" spans="11:11">
      <c r="K114759"/>
    </row>
    <row r="114760" spans="11:11">
      <c r="K114760"/>
    </row>
    <row r="114761" spans="11:11">
      <c r="K114761"/>
    </row>
    <row r="114762" spans="11:11">
      <c r="K114762"/>
    </row>
    <row r="114763" spans="11:11">
      <c r="K114763"/>
    </row>
    <row r="114764" spans="11:11">
      <c r="K114764"/>
    </row>
    <row r="114765" spans="11:11">
      <c r="K114765"/>
    </row>
    <row r="114766" spans="11:11">
      <c r="K114766"/>
    </row>
    <row r="114767" spans="11:11">
      <c r="K114767"/>
    </row>
    <row r="114768" spans="11:11">
      <c r="K114768"/>
    </row>
    <row r="114769" spans="11:11">
      <c r="K114769"/>
    </row>
    <row r="114770" spans="11:11">
      <c r="K114770"/>
    </row>
    <row r="114771" spans="11:11">
      <c r="K114771"/>
    </row>
    <row r="114772" spans="11:11">
      <c r="K114772"/>
    </row>
    <row r="114773" spans="11:11">
      <c r="K114773"/>
    </row>
    <row r="114774" spans="11:11">
      <c r="K114774"/>
    </row>
    <row r="114775" spans="11:11">
      <c r="K114775"/>
    </row>
    <row r="114776" spans="11:11">
      <c r="K114776"/>
    </row>
    <row r="114777" spans="11:11">
      <c r="K114777"/>
    </row>
    <row r="114778" spans="11:11">
      <c r="K114778"/>
    </row>
    <row r="114779" spans="11:11">
      <c r="K114779"/>
    </row>
    <row r="114780" spans="11:11">
      <c r="K114780"/>
    </row>
    <row r="114781" spans="11:11">
      <c r="K114781"/>
    </row>
    <row r="114782" spans="11:11">
      <c r="K114782"/>
    </row>
    <row r="114783" spans="11:11">
      <c r="K114783"/>
    </row>
    <row r="114784" spans="11:11">
      <c r="K114784"/>
    </row>
    <row r="114785" spans="11:11">
      <c r="K114785"/>
    </row>
    <row r="114786" spans="11:11">
      <c r="K114786"/>
    </row>
    <row r="114787" spans="11:11">
      <c r="K114787"/>
    </row>
    <row r="114788" spans="11:11">
      <c r="K114788"/>
    </row>
    <row r="114789" spans="11:11">
      <c r="K114789"/>
    </row>
    <row r="114790" spans="11:11">
      <c r="K114790"/>
    </row>
    <row r="114791" spans="11:11">
      <c r="K114791"/>
    </row>
    <row r="114792" spans="11:11">
      <c r="K114792"/>
    </row>
    <row r="114793" spans="11:11">
      <c r="K114793"/>
    </row>
    <row r="114794" spans="11:11">
      <c r="K114794"/>
    </row>
    <row r="114795" spans="11:11">
      <c r="K114795"/>
    </row>
    <row r="114796" spans="11:11">
      <c r="K114796"/>
    </row>
    <row r="114797" spans="11:11">
      <c r="K114797"/>
    </row>
    <row r="114798" spans="11:11">
      <c r="K114798"/>
    </row>
    <row r="114799" spans="11:11">
      <c r="K114799"/>
    </row>
    <row r="114800" spans="11:11">
      <c r="K114800"/>
    </row>
    <row r="114801" spans="11:11">
      <c r="K114801"/>
    </row>
    <row r="114802" spans="11:11">
      <c r="K114802"/>
    </row>
    <row r="114803" spans="11:11">
      <c r="K114803"/>
    </row>
    <row r="114804" spans="11:11">
      <c r="K114804"/>
    </row>
    <row r="114805" spans="11:11">
      <c r="K114805"/>
    </row>
    <row r="114806" spans="11:11">
      <c r="K114806"/>
    </row>
    <row r="114807" spans="11:11">
      <c r="K114807"/>
    </row>
    <row r="114808" spans="11:11">
      <c r="K114808"/>
    </row>
    <row r="114809" spans="11:11">
      <c r="K114809"/>
    </row>
    <row r="114810" spans="11:11">
      <c r="K114810"/>
    </row>
    <row r="114811" spans="11:11">
      <c r="K114811"/>
    </row>
    <row r="114812" spans="11:11">
      <c r="K114812"/>
    </row>
    <row r="114813" spans="11:11">
      <c r="K114813"/>
    </row>
    <row r="114814" spans="11:11">
      <c r="K114814"/>
    </row>
    <row r="114815" spans="11:11">
      <c r="K114815"/>
    </row>
    <row r="114816" spans="11:11">
      <c r="K114816"/>
    </row>
    <row r="114817" spans="11:11">
      <c r="K114817"/>
    </row>
    <row r="114818" spans="11:11">
      <c r="K114818"/>
    </row>
    <row r="114819" spans="11:11">
      <c r="K114819"/>
    </row>
    <row r="114820" spans="11:11">
      <c r="K114820"/>
    </row>
    <row r="114821" spans="11:11">
      <c r="K114821"/>
    </row>
    <row r="114822" spans="11:11">
      <c r="K114822"/>
    </row>
    <row r="114823" spans="11:11">
      <c r="K114823"/>
    </row>
    <row r="114824" spans="11:11">
      <c r="K114824"/>
    </row>
    <row r="114825" spans="11:11">
      <c r="K114825"/>
    </row>
    <row r="114826" spans="11:11">
      <c r="K114826"/>
    </row>
    <row r="114827" spans="11:11">
      <c r="K114827"/>
    </row>
    <row r="114828" spans="11:11">
      <c r="K114828"/>
    </row>
    <row r="114829" spans="11:11">
      <c r="K114829"/>
    </row>
    <row r="114830" spans="11:11">
      <c r="K114830"/>
    </row>
    <row r="114831" spans="11:11">
      <c r="K114831"/>
    </row>
    <row r="114832" spans="11:11">
      <c r="K114832"/>
    </row>
    <row r="114833" spans="11:11">
      <c r="K114833"/>
    </row>
    <row r="114834" spans="11:11">
      <c r="K114834"/>
    </row>
    <row r="114835" spans="11:11">
      <c r="K114835"/>
    </row>
    <row r="114836" spans="11:11">
      <c r="K114836"/>
    </row>
    <row r="114837" spans="11:11">
      <c r="K114837"/>
    </row>
    <row r="114838" spans="11:11">
      <c r="K114838"/>
    </row>
    <row r="114839" spans="11:11">
      <c r="K114839"/>
    </row>
    <row r="114840" spans="11:11">
      <c r="K114840"/>
    </row>
    <row r="114841" spans="11:11">
      <c r="K114841"/>
    </row>
    <row r="114842" spans="11:11">
      <c r="K114842"/>
    </row>
    <row r="114843" spans="11:11">
      <c r="K114843"/>
    </row>
    <row r="114844" spans="11:11">
      <c r="K114844"/>
    </row>
    <row r="114845" spans="11:11">
      <c r="K114845"/>
    </row>
    <row r="114846" spans="11:11">
      <c r="K114846"/>
    </row>
    <row r="114847" spans="11:11">
      <c r="K114847"/>
    </row>
    <row r="114848" spans="11:11">
      <c r="K114848"/>
    </row>
    <row r="114849" spans="11:11">
      <c r="K114849"/>
    </row>
    <row r="114850" spans="11:11">
      <c r="K114850"/>
    </row>
    <row r="114851" spans="11:11">
      <c r="K114851"/>
    </row>
    <row r="114852" spans="11:11">
      <c r="K114852"/>
    </row>
    <row r="114853" spans="11:11">
      <c r="K114853"/>
    </row>
    <row r="114854" spans="11:11">
      <c r="K114854"/>
    </row>
    <row r="114855" spans="11:11">
      <c r="K114855"/>
    </row>
    <row r="114856" spans="11:11">
      <c r="K114856"/>
    </row>
    <row r="114857" spans="11:11">
      <c r="K114857"/>
    </row>
    <row r="114858" spans="11:11">
      <c r="K114858"/>
    </row>
    <row r="114859" spans="11:11">
      <c r="K114859"/>
    </row>
    <row r="114860" spans="11:11">
      <c r="K114860"/>
    </row>
    <row r="114861" spans="11:11">
      <c r="K114861"/>
    </row>
    <row r="114862" spans="11:11">
      <c r="K114862"/>
    </row>
    <row r="114863" spans="11:11">
      <c r="K114863"/>
    </row>
    <row r="114864" spans="11:11">
      <c r="K114864"/>
    </row>
    <row r="114865" spans="11:11">
      <c r="K114865"/>
    </row>
    <row r="114866" spans="11:11">
      <c r="K114866"/>
    </row>
    <row r="114867" spans="11:11">
      <c r="K114867"/>
    </row>
    <row r="114868" spans="11:11">
      <c r="K114868"/>
    </row>
    <row r="114869" spans="11:11">
      <c r="K114869"/>
    </row>
    <row r="114870" spans="11:11">
      <c r="K114870"/>
    </row>
    <row r="114871" spans="11:11">
      <c r="K114871"/>
    </row>
    <row r="114872" spans="11:11">
      <c r="K114872"/>
    </row>
    <row r="114873" spans="11:11">
      <c r="K114873"/>
    </row>
    <row r="114874" spans="11:11">
      <c r="K114874"/>
    </row>
    <row r="114875" spans="11:11">
      <c r="K114875"/>
    </row>
    <row r="114876" spans="11:11">
      <c r="K114876"/>
    </row>
    <row r="114877" spans="11:11">
      <c r="K114877"/>
    </row>
    <row r="114878" spans="11:11">
      <c r="K114878"/>
    </row>
    <row r="114879" spans="11:11">
      <c r="K114879"/>
    </row>
    <row r="114880" spans="11:11">
      <c r="K114880"/>
    </row>
    <row r="114881" spans="11:11">
      <c r="K114881"/>
    </row>
    <row r="114882" spans="11:11">
      <c r="K114882"/>
    </row>
    <row r="114883" spans="11:11">
      <c r="K114883"/>
    </row>
    <row r="114884" spans="11:11">
      <c r="K114884"/>
    </row>
    <row r="114885" spans="11:11">
      <c r="K114885"/>
    </row>
    <row r="114886" spans="11:11">
      <c r="K114886"/>
    </row>
    <row r="114887" spans="11:11">
      <c r="K114887"/>
    </row>
    <row r="114888" spans="11:11">
      <c r="K114888"/>
    </row>
    <row r="114889" spans="11:11">
      <c r="K114889"/>
    </row>
    <row r="114890" spans="11:11">
      <c r="K114890"/>
    </row>
    <row r="114891" spans="11:11">
      <c r="K114891"/>
    </row>
    <row r="114892" spans="11:11">
      <c r="K114892"/>
    </row>
    <row r="114893" spans="11:11">
      <c r="K114893"/>
    </row>
    <row r="114894" spans="11:11">
      <c r="K114894"/>
    </row>
    <row r="114895" spans="11:11">
      <c r="K114895"/>
    </row>
    <row r="114896" spans="11:11">
      <c r="K114896"/>
    </row>
    <row r="114897" spans="11:11">
      <c r="K114897"/>
    </row>
    <row r="114898" spans="11:11">
      <c r="K114898"/>
    </row>
    <row r="114899" spans="11:11">
      <c r="K114899"/>
    </row>
    <row r="114900" spans="11:11">
      <c r="K114900"/>
    </row>
    <row r="114901" spans="11:11">
      <c r="K114901"/>
    </row>
    <row r="114902" spans="11:11">
      <c r="K114902"/>
    </row>
    <row r="114903" spans="11:11">
      <c r="K114903"/>
    </row>
    <row r="114904" spans="11:11">
      <c r="K114904"/>
    </row>
    <row r="114905" spans="11:11">
      <c r="K114905"/>
    </row>
    <row r="114906" spans="11:11">
      <c r="K114906"/>
    </row>
    <row r="114907" spans="11:11">
      <c r="K114907"/>
    </row>
    <row r="114908" spans="11:11">
      <c r="K114908"/>
    </row>
    <row r="114909" spans="11:11">
      <c r="K114909"/>
    </row>
    <row r="114910" spans="11:11">
      <c r="K114910"/>
    </row>
    <row r="114911" spans="11:11">
      <c r="K114911"/>
    </row>
    <row r="114912" spans="11:11">
      <c r="K114912"/>
    </row>
    <row r="114913" spans="11:11">
      <c r="K114913"/>
    </row>
    <row r="114914" spans="11:11">
      <c r="K114914"/>
    </row>
    <row r="114915" spans="11:11">
      <c r="K114915"/>
    </row>
    <row r="114916" spans="11:11">
      <c r="K114916"/>
    </row>
    <row r="114917" spans="11:11">
      <c r="K114917"/>
    </row>
    <row r="114918" spans="11:11">
      <c r="K114918"/>
    </row>
    <row r="114919" spans="11:11">
      <c r="K114919"/>
    </row>
    <row r="114920" spans="11:11">
      <c r="K114920"/>
    </row>
    <row r="114921" spans="11:11">
      <c r="K114921"/>
    </row>
    <row r="114922" spans="11:11">
      <c r="K114922"/>
    </row>
    <row r="114923" spans="11:11">
      <c r="K114923"/>
    </row>
    <row r="114924" spans="11:11">
      <c r="K114924"/>
    </row>
    <row r="114925" spans="11:11">
      <c r="K114925"/>
    </row>
    <row r="114926" spans="11:11">
      <c r="K114926"/>
    </row>
    <row r="114927" spans="11:11">
      <c r="K114927"/>
    </row>
    <row r="114928" spans="11:11">
      <c r="K114928"/>
    </row>
    <row r="114929" spans="11:11">
      <c r="K114929"/>
    </row>
    <row r="114930" spans="11:11">
      <c r="K114930"/>
    </row>
    <row r="114931" spans="11:11">
      <c r="K114931"/>
    </row>
    <row r="114932" spans="11:11">
      <c r="K114932"/>
    </row>
    <row r="114933" spans="11:11">
      <c r="K114933"/>
    </row>
    <row r="114934" spans="11:11">
      <c r="K114934"/>
    </row>
    <row r="114935" spans="11:11">
      <c r="K114935"/>
    </row>
    <row r="114936" spans="11:11">
      <c r="K114936"/>
    </row>
    <row r="114937" spans="11:11">
      <c r="K114937"/>
    </row>
    <row r="114938" spans="11:11">
      <c r="K114938"/>
    </row>
    <row r="114939" spans="11:11">
      <c r="K114939"/>
    </row>
    <row r="114940" spans="11:11">
      <c r="K114940"/>
    </row>
    <row r="114941" spans="11:11">
      <c r="K114941"/>
    </row>
    <row r="114942" spans="11:11">
      <c r="K114942"/>
    </row>
    <row r="114943" spans="11:11">
      <c r="K114943"/>
    </row>
    <row r="114944" spans="11:11">
      <c r="K114944"/>
    </row>
    <row r="114945" spans="11:11">
      <c r="K114945"/>
    </row>
    <row r="114946" spans="11:11">
      <c r="K114946"/>
    </row>
    <row r="114947" spans="11:11">
      <c r="K114947"/>
    </row>
    <row r="114948" spans="11:11">
      <c r="K114948"/>
    </row>
    <row r="114949" spans="11:11">
      <c r="K114949"/>
    </row>
    <row r="114950" spans="11:11">
      <c r="K114950"/>
    </row>
    <row r="114951" spans="11:11">
      <c r="K114951"/>
    </row>
    <row r="114952" spans="11:11">
      <c r="K114952"/>
    </row>
    <row r="114953" spans="11:11">
      <c r="K114953"/>
    </row>
    <row r="114954" spans="11:11">
      <c r="K114954"/>
    </row>
    <row r="114955" spans="11:11">
      <c r="K114955"/>
    </row>
    <row r="114956" spans="11:11">
      <c r="K114956"/>
    </row>
    <row r="114957" spans="11:11">
      <c r="K114957"/>
    </row>
    <row r="114958" spans="11:11">
      <c r="K114958"/>
    </row>
    <row r="114959" spans="11:11">
      <c r="K114959"/>
    </row>
    <row r="114960" spans="11:11">
      <c r="K114960"/>
    </row>
    <row r="114961" spans="11:11">
      <c r="K114961"/>
    </row>
    <row r="114962" spans="11:11">
      <c r="K114962"/>
    </row>
    <row r="114963" spans="11:11">
      <c r="K114963"/>
    </row>
    <row r="114964" spans="11:11">
      <c r="K114964"/>
    </row>
    <row r="114965" spans="11:11">
      <c r="K114965"/>
    </row>
    <row r="114966" spans="11:11">
      <c r="K114966"/>
    </row>
    <row r="114967" spans="11:11">
      <c r="K114967"/>
    </row>
    <row r="114968" spans="11:11">
      <c r="K114968"/>
    </row>
    <row r="114969" spans="11:11">
      <c r="K114969"/>
    </row>
    <row r="114970" spans="11:11">
      <c r="K114970"/>
    </row>
    <row r="114971" spans="11:11">
      <c r="K114971"/>
    </row>
    <row r="114972" spans="11:11">
      <c r="K114972"/>
    </row>
    <row r="114973" spans="11:11">
      <c r="K114973"/>
    </row>
    <row r="114974" spans="11:11">
      <c r="K114974"/>
    </row>
    <row r="114975" spans="11:11">
      <c r="K114975"/>
    </row>
    <row r="114976" spans="11:11">
      <c r="K114976"/>
    </row>
    <row r="114977" spans="11:11">
      <c r="K114977"/>
    </row>
    <row r="114978" spans="11:11">
      <c r="K114978"/>
    </row>
    <row r="114979" spans="11:11">
      <c r="K114979"/>
    </row>
    <row r="114980" spans="11:11">
      <c r="K114980"/>
    </row>
    <row r="114981" spans="11:11">
      <c r="K114981"/>
    </row>
    <row r="114982" spans="11:11">
      <c r="K114982"/>
    </row>
    <row r="114983" spans="11:11">
      <c r="K114983"/>
    </row>
    <row r="114984" spans="11:11">
      <c r="K114984"/>
    </row>
    <row r="114985" spans="11:11">
      <c r="K114985"/>
    </row>
    <row r="114986" spans="11:11">
      <c r="K114986"/>
    </row>
    <row r="114987" spans="11:11">
      <c r="K114987"/>
    </row>
    <row r="114988" spans="11:11">
      <c r="K114988"/>
    </row>
    <row r="114989" spans="11:11">
      <c r="K114989"/>
    </row>
    <row r="114990" spans="11:11">
      <c r="K114990"/>
    </row>
    <row r="114991" spans="11:11">
      <c r="K114991"/>
    </row>
    <row r="114992" spans="11:11">
      <c r="K114992"/>
    </row>
    <row r="114993" spans="11:11">
      <c r="K114993"/>
    </row>
    <row r="114994" spans="11:11">
      <c r="K114994"/>
    </row>
    <row r="114995" spans="11:11">
      <c r="K114995"/>
    </row>
    <row r="114996" spans="11:11">
      <c r="K114996"/>
    </row>
    <row r="114997" spans="11:11">
      <c r="K114997"/>
    </row>
    <row r="114998" spans="11:11">
      <c r="K114998"/>
    </row>
    <row r="114999" spans="11:11">
      <c r="K114999"/>
    </row>
    <row r="115000" spans="11:11">
      <c r="K115000"/>
    </row>
    <row r="115001" spans="11:11">
      <c r="K115001"/>
    </row>
    <row r="115002" spans="11:11">
      <c r="K115002"/>
    </row>
    <row r="115003" spans="11:11">
      <c r="K115003"/>
    </row>
    <row r="115004" spans="11:11">
      <c r="K115004"/>
    </row>
    <row r="115005" spans="11:11">
      <c r="K115005"/>
    </row>
    <row r="115006" spans="11:11">
      <c r="K115006"/>
    </row>
    <row r="115007" spans="11:11">
      <c r="K115007"/>
    </row>
    <row r="115008" spans="11:11">
      <c r="K115008"/>
    </row>
    <row r="115009" spans="11:11">
      <c r="K115009"/>
    </row>
    <row r="115010" spans="11:11">
      <c r="K115010"/>
    </row>
    <row r="115011" spans="11:11">
      <c r="K115011"/>
    </row>
    <row r="115012" spans="11:11">
      <c r="K115012"/>
    </row>
    <row r="115013" spans="11:11">
      <c r="K115013"/>
    </row>
    <row r="115014" spans="11:11">
      <c r="K115014"/>
    </row>
    <row r="115015" spans="11:11">
      <c r="K115015"/>
    </row>
    <row r="115016" spans="11:11">
      <c r="K115016"/>
    </row>
    <row r="115017" spans="11:11">
      <c r="K115017"/>
    </row>
    <row r="115018" spans="11:11">
      <c r="K115018"/>
    </row>
    <row r="115019" spans="11:11">
      <c r="K115019"/>
    </row>
    <row r="115020" spans="11:11">
      <c r="K115020"/>
    </row>
    <row r="115021" spans="11:11">
      <c r="K115021"/>
    </row>
    <row r="115022" spans="11:11">
      <c r="K115022"/>
    </row>
    <row r="115023" spans="11:11">
      <c r="K115023"/>
    </row>
    <row r="115024" spans="11:11">
      <c r="K115024"/>
    </row>
    <row r="115025" spans="11:11">
      <c r="K115025"/>
    </row>
    <row r="115026" spans="11:11">
      <c r="K115026"/>
    </row>
    <row r="115027" spans="11:11">
      <c r="K115027"/>
    </row>
    <row r="115028" spans="11:11">
      <c r="K115028"/>
    </row>
    <row r="115029" spans="11:11">
      <c r="K115029"/>
    </row>
    <row r="115030" spans="11:11">
      <c r="K115030"/>
    </row>
    <row r="115031" spans="11:11">
      <c r="K115031"/>
    </row>
    <row r="115032" spans="11:11">
      <c r="K115032"/>
    </row>
    <row r="115033" spans="11:11">
      <c r="K115033"/>
    </row>
    <row r="115034" spans="11:11">
      <c r="K115034"/>
    </row>
    <row r="115035" spans="11:11">
      <c r="K115035"/>
    </row>
    <row r="115036" spans="11:11">
      <c r="K115036"/>
    </row>
    <row r="115037" spans="11:11">
      <c r="K115037"/>
    </row>
    <row r="115038" spans="11:11">
      <c r="K115038"/>
    </row>
    <row r="115039" spans="11:11">
      <c r="K115039"/>
    </row>
    <row r="115040" spans="11:11">
      <c r="K115040"/>
    </row>
    <row r="115041" spans="11:11">
      <c r="K115041"/>
    </row>
    <row r="115042" spans="11:11">
      <c r="K115042"/>
    </row>
    <row r="115043" spans="11:11">
      <c r="K115043"/>
    </row>
    <row r="115044" spans="11:11">
      <c r="K115044"/>
    </row>
    <row r="115045" spans="11:11">
      <c r="K115045"/>
    </row>
    <row r="115046" spans="11:11">
      <c r="K115046"/>
    </row>
    <row r="115047" spans="11:11">
      <c r="K115047"/>
    </row>
    <row r="115048" spans="11:11">
      <c r="K115048"/>
    </row>
    <row r="115049" spans="11:11">
      <c r="K115049"/>
    </row>
    <row r="115050" spans="11:11">
      <c r="K115050"/>
    </row>
    <row r="115051" spans="11:11">
      <c r="K115051"/>
    </row>
    <row r="115052" spans="11:11">
      <c r="K115052"/>
    </row>
    <row r="115053" spans="11:11">
      <c r="K115053"/>
    </row>
    <row r="115054" spans="11:11">
      <c r="K115054"/>
    </row>
    <row r="115055" spans="11:11">
      <c r="K115055"/>
    </row>
    <row r="115056" spans="11:11">
      <c r="K115056"/>
    </row>
    <row r="115057" spans="11:11">
      <c r="K115057"/>
    </row>
    <row r="115058" spans="11:11">
      <c r="K115058"/>
    </row>
    <row r="115059" spans="11:11">
      <c r="K115059"/>
    </row>
    <row r="115060" spans="11:11">
      <c r="K115060"/>
    </row>
    <row r="115061" spans="11:11">
      <c r="K115061"/>
    </row>
    <row r="115062" spans="11:11">
      <c r="K115062"/>
    </row>
    <row r="115063" spans="11:11">
      <c r="K115063"/>
    </row>
    <row r="115064" spans="11:11">
      <c r="K115064"/>
    </row>
    <row r="115065" spans="11:11">
      <c r="K115065"/>
    </row>
    <row r="115066" spans="11:11">
      <c r="K115066"/>
    </row>
    <row r="115067" spans="11:11">
      <c r="K115067"/>
    </row>
    <row r="115068" spans="11:11">
      <c r="K115068"/>
    </row>
    <row r="115069" spans="11:11">
      <c r="K115069"/>
    </row>
    <row r="115070" spans="11:11">
      <c r="K115070"/>
    </row>
    <row r="115071" spans="11:11">
      <c r="K115071"/>
    </row>
    <row r="115072" spans="11:11">
      <c r="K115072"/>
    </row>
    <row r="115073" spans="11:11">
      <c r="K115073"/>
    </row>
    <row r="115074" spans="11:11">
      <c r="K115074"/>
    </row>
    <row r="115075" spans="11:11">
      <c r="K115075"/>
    </row>
    <row r="115076" spans="11:11">
      <c r="K115076"/>
    </row>
    <row r="115077" spans="11:11">
      <c r="K115077"/>
    </row>
    <row r="115078" spans="11:11">
      <c r="K115078"/>
    </row>
    <row r="115079" spans="11:11">
      <c r="K115079"/>
    </row>
    <row r="115080" spans="11:11">
      <c r="K115080"/>
    </row>
    <row r="115081" spans="11:11">
      <c r="K115081"/>
    </row>
    <row r="115082" spans="11:11">
      <c r="K115082"/>
    </row>
    <row r="115083" spans="11:11">
      <c r="K115083"/>
    </row>
    <row r="115084" spans="11:11">
      <c r="K115084"/>
    </row>
    <row r="115085" spans="11:11">
      <c r="K115085"/>
    </row>
    <row r="115086" spans="11:11">
      <c r="K115086"/>
    </row>
    <row r="115087" spans="11:11">
      <c r="K115087"/>
    </row>
    <row r="115088" spans="11:11">
      <c r="K115088"/>
    </row>
    <row r="115089" spans="11:11">
      <c r="K115089"/>
    </row>
    <row r="115090" spans="11:11">
      <c r="K115090"/>
    </row>
    <row r="115091" spans="11:11">
      <c r="K115091"/>
    </row>
    <row r="115092" spans="11:11">
      <c r="K115092"/>
    </row>
    <row r="115093" spans="11:11">
      <c r="K115093"/>
    </row>
    <row r="115094" spans="11:11">
      <c r="K115094"/>
    </row>
    <row r="115095" spans="11:11">
      <c r="K115095"/>
    </row>
    <row r="115096" spans="11:11">
      <c r="K115096"/>
    </row>
    <row r="115097" spans="11:11">
      <c r="K115097"/>
    </row>
    <row r="115098" spans="11:11">
      <c r="K115098"/>
    </row>
    <row r="115099" spans="11:11">
      <c r="K115099"/>
    </row>
    <row r="115100" spans="11:11">
      <c r="K115100"/>
    </row>
    <row r="115101" spans="11:11">
      <c r="K115101"/>
    </row>
    <row r="115102" spans="11:11">
      <c r="K115102"/>
    </row>
    <row r="115103" spans="11:11">
      <c r="K115103"/>
    </row>
    <row r="115104" spans="11:11">
      <c r="K115104"/>
    </row>
    <row r="115105" spans="11:11">
      <c r="K115105"/>
    </row>
    <row r="115106" spans="11:11">
      <c r="K115106"/>
    </row>
    <row r="115107" spans="11:11">
      <c r="K115107"/>
    </row>
    <row r="115108" spans="11:11">
      <c r="K115108"/>
    </row>
    <row r="115109" spans="11:11">
      <c r="K115109"/>
    </row>
    <row r="115110" spans="11:11">
      <c r="K115110"/>
    </row>
    <row r="115111" spans="11:11">
      <c r="K115111"/>
    </row>
    <row r="115112" spans="11:11">
      <c r="K115112"/>
    </row>
    <row r="115113" spans="11:11">
      <c r="K115113"/>
    </row>
    <row r="115114" spans="11:11">
      <c r="K115114"/>
    </row>
    <row r="115115" spans="11:11">
      <c r="K115115"/>
    </row>
    <row r="115116" spans="11:11">
      <c r="K115116"/>
    </row>
    <row r="115117" spans="11:11">
      <c r="K115117"/>
    </row>
    <row r="115118" spans="11:11">
      <c r="K115118"/>
    </row>
    <row r="115119" spans="11:11">
      <c r="K115119"/>
    </row>
    <row r="115120" spans="11:11">
      <c r="K115120"/>
    </row>
    <row r="115121" spans="11:11">
      <c r="K115121"/>
    </row>
    <row r="115122" spans="11:11">
      <c r="K115122"/>
    </row>
    <row r="115123" spans="11:11">
      <c r="K115123"/>
    </row>
    <row r="115124" spans="11:11">
      <c r="K115124"/>
    </row>
    <row r="115125" spans="11:11">
      <c r="K115125"/>
    </row>
    <row r="115126" spans="11:11">
      <c r="K115126"/>
    </row>
    <row r="115127" spans="11:11">
      <c r="K115127"/>
    </row>
    <row r="115128" spans="11:11">
      <c r="K115128"/>
    </row>
    <row r="115129" spans="11:11">
      <c r="K115129"/>
    </row>
    <row r="115130" spans="11:11">
      <c r="K115130"/>
    </row>
    <row r="115131" spans="11:11">
      <c r="K115131"/>
    </row>
    <row r="115132" spans="11:11">
      <c r="K115132"/>
    </row>
    <row r="115133" spans="11:11">
      <c r="K115133"/>
    </row>
    <row r="115134" spans="11:11">
      <c r="K115134"/>
    </row>
    <row r="115135" spans="11:11">
      <c r="K115135"/>
    </row>
    <row r="115136" spans="11:11">
      <c r="K115136"/>
    </row>
    <row r="115137" spans="11:11">
      <c r="K115137"/>
    </row>
    <row r="115138" spans="11:11">
      <c r="K115138"/>
    </row>
    <row r="115139" spans="11:11">
      <c r="K115139"/>
    </row>
    <row r="115140" spans="11:11">
      <c r="K115140"/>
    </row>
    <row r="115141" spans="11:11">
      <c r="K115141"/>
    </row>
    <row r="115142" spans="11:11">
      <c r="K115142"/>
    </row>
    <row r="115143" spans="11:11">
      <c r="K115143"/>
    </row>
    <row r="115144" spans="11:11">
      <c r="K115144"/>
    </row>
    <row r="115145" spans="11:11">
      <c r="K115145"/>
    </row>
    <row r="115146" spans="11:11">
      <c r="K115146"/>
    </row>
    <row r="115147" spans="11:11">
      <c r="K115147"/>
    </row>
    <row r="115148" spans="11:11">
      <c r="K115148"/>
    </row>
    <row r="115149" spans="11:11">
      <c r="K115149"/>
    </row>
    <row r="115150" spans="11:11">
      <c r="K115150"/>
    </row>
    <row r="115151" spans="11:11">
      <c r="K115151"/>
    </row>
    <row r="115152" spans="11:11">
      <c r="K115152"/>
    </row>
    <row r="115153" spans="11:11">
      <c r="K115153"/>
    </row>
    <row r="115154" spans="11:11">
      <c r="K115154"/>
    </row>
    <row r="115155" spans="11:11">
      <c r="K115155"/>
    </row>
    <row r="115156" spans="11:11">
      <c r="K115156"/>
    </row>
    <row r="115157" spans="11:11">
      <c r="K115157"/>
    </row>
    <row r="115158" spans="11:11">
      <c r="K115158"/>
    </row>
    <row r="115159" spans="11:11">
      <c r="K115159"/>
    </row>
    <row r="115160" spans="11:11">
      <c r="K115160"/>
    </row>
    <row r="115161" spans="11:11">
      <c r="K115161"/>
    </row>
    <row r="115162" spans="11:11">
      <c r="K115162"/>
    </row>
    <row r="115163" spans="11:11">
      <c r="K115163"/>
    </row>
    <row r="115164" spans="11:11">
      <c r="K115164"/>
    </row>
    <row r="115165" spans="11:11">
      <c r="K115165"/>
    </row>
    <row r="115166" spans="11:11">
      <c r="K115166"/>
    </row>
    <row r="115167" spans="11:11">
      <c r="K115167"/>
    </row>
    <row r="115168" spans="11:11">
      <c r="K115168"/>
    </row>
    <row r="115169" spans="11:11">
      <c r="K115169"/>
    </row>
    <row r="115170" spans="11:11">
      <c r="K115170"/>
    </row>
    <row r="115171" spans="11:11">
      <c r="K115171"/>
    </row>
    <row r="115172" spans="11:11">
      <c r="K115172"/>
    </row>
    <row r="115173" spans="11:11">
      <c r="K115173"/>
    </row>
    <row r="115174" spans="11:11">
      <c r="K115174"/>
    </row>
    <row r="115175" spans="11:11">
      <c r="K115175"/>
    </row>
    <row r="115176" spans="11:11">
      <c r="K115176"/>
    </row>
    <row r="115177" spans="11:11">
      <c r="K115177"/>
    </row>
    <row r="115178" spans="11:11">
      <c r="K115178"/>
    </row>
    <row r="115179" spans="11:11">
      <c r="K115179"/>
    </row>
    <row r="115180" spans="11:11">
      <c r="K115180"/>
    </row>
    <row r="115181" spans="11:11">
      <c r="K115181"/>
    </row>
    <row r="115182" spans="11:11">
      <c r="K115182"/>
    </row>
    <row r="115183" spans="11:11">
      <c r="K115183"/>
    </row>
    <row r="115184" spans="11:11">
      <c r="K115184"/>
    </row>
    <row r="115185" spans="11:11">
      <c r="K115185"/>
    </row>
    <row r="115186" spans="11:11">
      <c r="K115186"/>
    </row>
    <row r="115187" spans="11:11">
      <c r="K115187"/>
    </row>
    <row r="115188" spans="11:11">
      <c r="K115188"/>
    </row>
    <row r="115189" spans="11:11">
      <c r="K115189"/>
    </row>
    <row r="115190" spans="11:11">
      <c r="K115190"/>
    </row>
    <row r="115191" spans="11:11">
      <c r="K115191"/>
    </row>
    <row r="115192" spans="11:11">
      <c r="K115192"/>
    </row>
    <row r="115193" spans="11:11">
      <c r="K115193"/>
    </row>
    <row r="115194" spans="11:11">
      <c r="K115194"/>
    </row>
    <row r="115195" spans="11:11">
      <c r="K115195"/>
    </row>
    <row r="115196" spans="11:11">
      <c r="K115196"/>
    </row>
    <row r="115197" spans="11:11">
      <c r="K115197"/>
    </row>
    <row r="115198" spans="11:11">
      <c r="K115198"/>
    </row>
    <row r="115199" spans="11:11">
      <c r="K115199"/>
    </row>
    <row r="115200" spans="11:11">
      <c r="K115200"/>
    </row>
    <row r="115201" spans="11:11">
      <c r="K115201"/>
    </row>
    <row r="115202" spans="11:11">
      <c r="K115202"/>
    </row>
    <row r="115203" spans="11:11">
      <c r="K115203"/>
    </row>
    <row r="115204" spans="11:11">
      <c r="K115204"/>
    </row>
    <row r="115205" spans="11:11">
      <c r="K115205"/>
    </row>
    <row r="115206" spans="11:11">
      <c r="K115206"/>
    </row>
    <row r="115207" spans="11:11">
      <c r="K115207"/>
    </row>
    <row r="115208" spans="11:11">
      <c r="K115208"/>
    </row>
    <row r="115209" spans="11:11">
      <c r="K115209"/>
    </row>
    <row r="115210" spans="11:11">
      <c r="K115210"/>
    </row>
    <row r="115211" spans="11:11">
      <c r="K115211"/>
    </row>
    <row r="115212" spans="11:11">
      <c r="K115212"/>
    </row>
    <row r="115213" spans="11:11">
      <c r="K115213"/>
    </row>
    <row r="115214" spans="11:11">
      <c r="K115214"/>
    </row>
    <row r="115215" spans="11:11">
      <c r="K115215"/>
    </row>
    <row r="115216" spans="11:11">
      <c r="K115216"/>
    </row>
    <row r="115217" spans="11:11">
      <c r="K115217"/>
    </row>
    <row r="115218" spans="11:11">
      <c r="K115218"/>
    </row>
    <row r="115219" spans="11:11">
      <c r="K115219"/>
    </row>
    <row r="115220" spans="11:11">
      <c r="K115220"/>
    </row>
    <row r="115221" spans="11:11">
      <c r="K115221"/>
    </row>
    <row r="115222" spans="11:11">
      <c r="K115222"/>
    </row>
    <row r="115223" spans="11:11">
      <c r="K115223"/>
    </row>
    <row r="115224" spans="11:11">
      <c r="K115224"/>
    </row>
    <row r="115225" spans="11:11">
      <c r="K115225"/>
    </row>
    <row r="115226" spans="11:11">
      <c r="K115226"/>
    </row>
    <row r="115227" spans="11:11">
      <c r="K115227"/>
    </row>
    <row r="115228" spans="11:11">
      <c r="K115228"/>
    </row>
    <row r="115229" spans="11:11">
      <c r="K115229"/>
    </row>
    <row r="115230" spans="11:11">
      <c r="K115230"/>
    </row>
    <row r="115231" spans="11:11">
      <c r="K115231"/>
    </row>
    <row r="115232" spans="11:11">
      <c r="K115232"/>
    </row>
    <row r="115233" spans="11:11">
      <c r="K115233"/>
    </row>
    <row r="115234" spans="11:11">
      <c r="K115234"/>
    </row>
    <row r="115235" spans="11:11">
      <c r="K115235"/>
    </row>
    <row r="115236" spans="11:11">
      <c r="K115236"/>
    </row>
    <row r="115237" spans="11:11">
      <c r="K115237"/>
    </row>
    <row r="115238" spans="11:11">
      <c r="K115238"/>
    </row>
    <row r="115239" spans="11:11">
      <c r="K115239"/>
    </row>
    <row r="115240" spans="11:11">
      <c r="K115240"/>
    </row>
    <row r="115241" spans="11:11">
      <c r="K115241"/>
    </row>
    <row r="115242" spans="11:11">
      <c r="K115242"/>
    </row>
    <row r="115243" spans="11:11">
      <c r="K115243"/>
    </row>
    <row r="115244" spans="11:11">
      <c r="K115244"/>
    </row>
    <row r="115245" spans="11:11">
      <c r="K115245"/>
    </row>
    <row r="115246" spans="11:11">
      <c r="K115246"/>
    </row>
    <row r="115247" spans="11:11">
      <c r="K115247"/>
    </row>
    <row r="115248" spans="11:11">
      <c r="K115248"/>
    </row>
    <row r="115249" spans="11:11">
      <c r="K115249"/>
    </row>
    <row r="115250" spans="11:11">
      <c r="K115250"/>
    </row>
    <row r="115251" spans="11:11">
      <c r="K115251"/>
    </row>
    <row r="115252" spans="11:11">
      <c r="K115252"/>
    </row>
    <row r="115253" spans="11:11">
      <c r="K115253"/>
    </row>
    <row r="115254" spans="11:11">
      <c r="K115254"/>
    </row>
    <row r="115255" spans="11:11">
      <c r="K115255"/>
    </row>
    <row r="115256" spans="11:11">
      <c r="K115256"/>
    </row>
    <row r="115257" spans="11:11">
      <c r="K115257"/>
    </row>
    <row r="115258" spans="11:11">
      <c r="K115258"/>
    </row>
    <row r="115259" spans="11:11">
      <c r="K115259"/>
    </row>
    <row r="115260" spans="11:11">
      <c r="K115260"/>
    </row>
    <row r="115261" spans="11:11">
      <c r="K115261"/>
    </row>
    <row r="115262" spans="11:11">
      <c r="K115262"/>
    </row>
    <row r="115263" spans="11:11">
      <c r="K115263"/>
    </row>
    <row r="115264" spans="11:11">
      <c r="K115264"/>
    </row>
    <row r="115265" spans="11:11">
      <c r="K115265"/>
    </row>
    <row r="115266" spans="11:11">
      <c r="K115266"/>
    </row>
    <row r="115267" spans="11:11">
      <c r="K115267"/>
    </row>
    <row r="115268" spans="11:11">
      <c r="K115268"/>
    </row>
    <row r="115269" spans="11:11">
      <c r="K115269"/>
    </row>
    <row r="115270" spans="11:11">
      <c r="K115270"/>
    </row>
    <row r="115271" spans="11:11">
      <c r="K115271"/>
    </row>
    <row r="115272" spans="11:11">
      <c r="K115272"/>
    </row>
    <row r="115273" spans="11:11">
      <c r="K115273"/>
    </row>
    <row r="115274" spans="11:11">
      <c r="K115274"/>
    </row>
    <row r="115275" spans="11:11">
      <c r="K115275"/>
    </row>
    <row r="115276" spans="11:11">
      <c r="K115276"/>
    </row>
    <row r="115277" spans="11:11">
      <c r="K115277"/>
    </row>
    <row r="115278" spans="11:11">
      <c r="K115278"/>
    </row>
    <row r="115279" spans="11:11">
      <c r="K115279"/>
    </row>
    <row r="115280" spans="11:11">
      <c r="K115280"/>
    </row>
    <row r="115281" spans="11:11">
      <c r="K115281"/>
    </row>
    <row r="115282" spans="11:11">
      <c r="K115282"/>
    </row>
    <row r="115283" spans="11:11">
      <c r="K115283"/>
    </row>
    <row r="115284" spans="11:11">
      <c r="K115284"/>
    </row>
    <row r="115285" spans="11:11">
      <c r="K115285"/>
    </row>
    <row r="115286" spans="11:11">
      <c r="K115286"/>
    </row>
    <row r="115287" spans="11:11">
      <c r="K115287"/>
    </row>
    <row r="115288" spans="11:11">
      <c r="K115288"/>
    </row>
    <row r="115289" spans="11:11">
      <c r="K115289"/>
    </row>
    <row r="115290" spans="11:11">
      <c r="K115290"/>
    </row>
    <row r="115291" spans="11:11">
      <c r="K115291"/>
    </row>
    <row r="115292" spans="11:11">
      <c r="K115292"/>
    </row>
    <row r="115293" spans="11:11">
      <c r="K115293"/>
    </row>
    <row r="115294" spans="11:11">
      <c r="K115294"/>
    </row>
    <row r="115295" spans="11:11">
      <c r="K115295"/>
    </row>
    <row r="115296" spans="11:11">
      <c r="K115296"/>
    </row>
    <row r="115297" spans="11:11">
      <c r="K115297"/>
    </row>
    <row r="115298" spans="11:11">
      <c r="K115298"/>
    </row>
    <row r="115299" spans="11:11">
      <c r="K115299"/>
    </row>
    <row r="115300" spans="11:11">
      <c r="K115300"/>
    </row>
    <row r="115301" spans="11:11">
      <c r="K115301"/>
    </row>
    <row r="115302" spans="11:11">
      <c r="K115302"/>
    </row>
    <row r="115303" spans="11:11">
      <c r="K115303"/>
    </row>
    <row r="115304" spans="11:11">
      <c r="K115304"/>
    </row>
    <row r="115305" spans="11:11">
      <c r="K115305"/>
    </row>
    <row r="115306" spans="11:11">
      <c r="K115306"/>
    </row>
    <row r="115307" spans="11:11">
      <c r="K115307"/>
    </row>
    <row r="115308" spans="11:11">
      <c r="K115308"/>
    </row>
    <row r="115309" spans="11:11">
      <c r="K115309"/>
    </row>
    <row r="115310" spans="11:11">
      <c r="K115310"/>
    </row>
    <row r="115311" spans="11:11">
      <c r="K115311"/>
    </row>
    <row r="115312" spans="11:11">
      <c r="K115312"/>
    </row>
    <row r="115313" spans="11:11">
      <c r="K115313"/>
    </row>
    <row r="115314" spans="11:11">
      <c r="K115314"/>
    </row>
    <row r="115315" spans="11:11">
      <c r="K115315"/>
    </row>
    <row r="115316" spans="11:11">
      <c r="K115316"/>
    </row>
    <row r="115317" spans="11:11">
      <c r="K115317"/>
    </row>
    <row r="115318" spans="11:11">
      <c r="K115318"/>
    </row>
    <row r="115319" spans="11:11">
      <c r="K115319"/>
    </row>
    <row r="115320" spans="11:11">
      <c r="K115320"/>
    </row>
    <row r="115321" spans="11:11">
      <c r="K115321"/>
    </row>
    <row r="115322" spans="11:11">
      <c r="K115322"/>
    </row>
    <row r="115323" spans="11:11">
      <c r="K115323"/>
    </row>
    <row r="115324" spans="11:11">
      <c r="K115324"/>
    </row>
    <row r="115325" spans="11:11">
      <c r="K115325"/>
    </row>
    <row r="115326" spans="11:11">
      <c r="K115326"/>
    </row>
    <row r="115327" spans="11:11">
      <c r="K115327"/>
    </row>
    <row r="115328" spans="11:11">
      <c r="K115328"/>
    </row>
    <row r="115329" spans="11:11">
      <c r="K115329"/>
    </row>
    <row r="115330" spans="11:11">
      <c r="K115330"/>
    </row>
    <row r="115331" spans="11:11">
      <c r="K115331"/>
    </row>
    <row r="115332" spans="11:11">
      <c r="K115332"/>
    </row>
    <row r="115333" spans="11:11">
      <c r="K115333"/>
    </row>
    <row r="115334" spans="11:11">
      <c r="K115334"/>
    </row>
    <row r="115335" spans="11:11">
      <c r="K115335"/>
    </row>
    <row r="115336" spans="11:11">
      <c r="K115336"/>
    </row>
    <row r="115337" spans="11:11">
      <c r="K115337"/>
    </row>
    <row r="115338" spans="11:11">
      <c r="K115338"/>
    </row>
    <row r="115339" spans="11:11">
      <c r="K115339"/>
    </row>
    <row r="115340" spans="11:11">
      <c r="K115340"/>
    </row>
    <row r="115341" spans="11:11">
      <c r="K115341"/>
    </row>
    <row r="115342" spans="11:11">
      <c r="K115342"/>
    </row>
    <row r="115343" spans="11:11">
      <c r="K115343"/>
    </row>
    <row r="115344" spans="11:11">
      <c r="K115344"/>
    </row>
    <row r="115345" spans="11:11">
      <c r="K115345"/>
    </row>
    <row r="115346" spans="11:11">
      <c r="K115346"/>
    </row>
    <row r="115347" spans="11:11">
      <c r="K115347"/>
    </row>
    <row r="115348" spans="11:11">
      <c r="K115348"/>
    </row>
    <row r="115349" spans="11:11">
      <c r="K115349"/>
    </row>
    <row r="115350" spans="11:11">
      <c r="K115350"/>
    </row>
    <row r="115351" spans="11:11">
      <c r="K115351"/>
    </row>
    <row r="115352" spans="11:11">
      <c r="K115352"/>
    </row>
    <row r="115353" spans="11:11">
      <c r="K115353"/>
    </row>
    <row r="115354" spans="11:11">
      <c r="K115354"/>
    </row>
    <row r="115355" spans="11:11">
      <c r="K115355"/>
    </row>
    <row r="115356" spans="11:11">
      <c r="K115356"/>
    </row>
    <row r="115357" spans="11:11">
      <c r="K115357"/>
    </row>
    <row r="115358" spans="11:11">
      <c r="K115358"/>
    </row>
    <row r="115359" spans="11:11">
      <c r="K115359"/>
    </row>
    <row r="115360" spans="11:11">
      <c r="K115360"/>
    </row>
    <row r="115361" spans="11:11">
      <c r="K115361"/>
    </row>
    <row r="115362" spans="11:11">
      <c r="K115362"/>
    </row>
    <row r="115363" spans="11:11">
      <c r="K115363"/>
    </row>
    <row r="115364" spans="11:11">
      <c r="K115364"/>
    </row>
    <row r="115365" spans="11:11">
      <c r="K115365"/>
    </row>
    <row r="115366" spans="11:11">
      <c r="K115366"/>
    </row>
    <row r="115367" spans="11:11">
      <c r="K115367"/>
    </row>
    <row r="115368" spans="11:11">
      <c r="K115368"/>
    </row>
    <row r="115369" spans="11:11">
      <c r="K115369"/>
    </row>
    <row r="115370" spans="11:11">
      <c r="K115370"/>
    </row>
    <row r="115371" spans="11:11">
      <c r="K115371"/>
    </row>
    <row r="115372" spans="11:11">
      <c r="K115372"/>
    </row>
    <row r="115373" spans="11:11">
      <c r="K115373"/>
    </row>
    <row r="115374" spans="11:11">
      <c r="K115374"/>
    </row>
    <row r="115375" spans="11:11">
      <c r="K115375"/>
    </row>
    <row r="115376" spans="11:11">
      <c r="K115376"/>
    </row>
    <row r="115377" spans="11:11">
      <c r="K115377"/>
    </row>
    <row r="115378" spans="11:11">
      <c r="K115378"/>
    </row>
    <row r="115379" spans="11:11">
      <c r="K115379"/>
    </row>
    <row r="115380" spans="11:11">
      <c r="K115380"/>
    </row>
    <row r="115381" spans="11:11">
      <c r="K115381"/>
    </row>
    <row r="115382" spans="11:11">
      <c r="K115382"/>
    </row>
    <row r="115383" spans="11:11">
      <c r="K115383"/>
    </row>
    <row r="115384" spans="11:11">
      <c r="K115384"/>
    </row>
    <row r="115385" spans="11:11">
      <c r="K115385"/>
    </row>
    <row r="115386" spans="11:11">
      <c r="K115386"/>
    </row>
    <row r="115387" spans="11:11">
      <c r="K115387"/>
    </row>
    <row r="115388" spans="11:11">
      <c r="K115388"/>
    </row>
    <row r="115389" spans="11:11">
      <c r="K115389"/>
    </row>
    <row r="115390" spans="11:11">
      <c r="K115390"/>
    </row>
    <row r="115391" spans="11:11">
      <c r="K115391"/>
    </row>
    <row r="115392" spans="11:11">
      <c r="K115392"/>
    </row>
    <row r="115393" spans="11:11">
      <c r="K115393"/>
    </row>
    <row r="115394" spans="11:11">
      <c r="K115394"/>
    </row>
    <row r="115395" spans="11:11">
      <c r="K115395"/>
    </row>
    <row r="115396" spans="11:11">
      <c r="K115396"/>
    </row>
    <row r="115397" spans="11:11">
      <c r="K115397"/>
    </row>
    <row r="115398" spans="11:11">
      <c r="K115398"/>
    </row>
    <row r="115399" spans="11:11">
      <c r="K115399"/>
    </row>
    <row r="115400" spans="11:11">
      <c r="K115400"/>
    </row>
    <row r="115401" spans="11:11">
      <c r="K115401"/>
    </row>
    <row r="115402" spans="11:11">
      <c r="K115402"/>
    </row>
    <row r="115403" spans="11:11">
      <c r="K115403"/>
    </row>
    <row r="115404" spans="11:11">
      <c r="K115404"/>
    </row>
    <row r="115405" spans="11:11">
      <c r="K115405"/>
    </row>
    <row r="115406" spans="11:11">
      <c r="K115406"/>
    </row>
    <row r="115407" spans="11:11">
      <c r="K115407"/>
    </row>
    <row r="115408" spans="11:11">
      <c r="K115408"/>
    </row>
    <row r="115409" spans="11:11">
      <c r="K115409"/>
    </row>
    <row r="115410" spans="11:11">
      <c r="K115410"/>
    </row>
    <row r="115411" spans="11:11">
      <c r="K115411"/>
    </row>
    <row r="115412" spans="11:11">
      <c r="K115412"/>
    </row>
    <row r="115413" spans="11:11">
      <c r="K115413"/>
    </row>
    <row r="115414" spans="11:11">
      <c r="K115414"/>
    </row>
    <row r="115415" spans="11:11">
      <c r="K115415"/>
    </row>
    <row r="115416" spans="11:11">
      <c r="K115416"/>
    </row>
    <row r="115417" spans="11:11">
      <c r="K115417"/>
    </row>
    <row r="115418" spans="11:11">
      <c r="K115418"/>
    </row>
    <row r="115419" spans="11:11">
      <c r="K115419"/>
    </row>
    <row r="115420" spans="11:11">
      <c r="K115420"/>
    </row>
    <row r="115421" spans="11:11">
      <c r="K115421"/>
    </row>
    <row r="115422" spans="11:11">
      <c r="K115422"/>
    </row>
    <row r="115423" spans="11:11">
      <c r="K115423"/>
    </row>
    <row r="115424" spans="11:11">
      <c r="K115424"/>
    </row>
    <row r="115425" spans="11:11">
      <c r="K115425"/>
    </row>
    <row r="115426" spans="11:11">
      <c r="K115426"/>
    </row>
    <row r="115427" spans="11:11">
      <c r="K115427"/>
    </row>
    <row r="115428" spans="11:11">
      <c r="K115428"/>
    </row>
    <row r="115429" spans="11:11">
      <c r="K115429"/>
    </row>
    <row r="115430" spans="11:11">
      <c r="K115430"/>
    </row>
    <row r="115431" spans="11:11">
      <c r="K115431"/>
    </row>
    <row r="115432" spans="11:11">
      <c r="K115432"/>
    </row>
    <row r="115433" spans="11:11">
      <c r="K115433"/>
    </row>
    <row r="115434" spans="11:11">
      <c r="K115434"/>
    </row>
    <row r="115435" spans="11:11">
      <c r="K115435"/>
    </row>
    <row r="115436" spans="11:11">
      <c r="K115436"/>
    </row>
    <row r="115437" spans="11:11">
      <c r="K115437"/>
    </row>
    <row r="115438" spans="11:11">
      <c r="K115438"/>
    </row>
    <row r="115439" spans="11:11">
      <c r="K115439"/>
    </row>
    <row r="115440" spans="11:11">
      <c r="K115440"/>
    </row>
    <row r="115441" spans="11:11">
      <c r="K115441"/>
    </row>
    <row r="115442" spans="11:11">
      <c r="K115442"/>
    </row>
    <row r="115443" spans="11:11">
      <c r="K115443"/>
    </row>
    <row r="115444" spans="11:11">
      <c r="K115444"/>
    </row>
    <row r="115445" spans="11:11">
      <c r="K115445"/>
    </row>
    <row r="115446" spans="11:11">
      <c r="K115446"/>
    </row>
    <row r="115447" spans="11:11">
      <c r="K115447"/>
    </row>
    <row r="115448" spans="11:11">
      <c r="K115448"/>
    </row>
    <row r="115449" spans="11:11">
      <c r="K115449"/>
    </row>
    <row r="115450" spans="11:11">
      <c r="K115450"/>
    </row>
    <row r="115451" spans="11:11">
      <c r="K115451"/>
    </row>
    <row r="115452" spans="11:11">
      <c r="K115452"/>
    </row>
    <row r="115453" spans="11:11">
      <c r="K115453"/>
    </row>
    <row r="115454" spans="11:11">
      <c r="K115454"/>
    </row>
    <row r="115455" spans="11:11">
      <c r="K115455"/>
    </row>
    <row r="115456" spans="11:11">
      <c r="K115456"/>
    </row>
    <row r="115457" spans="11:11">
      <c r="K115457"/>
    </row>
    <row r="115458" spans="11:11">
      <c r="K115458"/>
    </row>
    <row r="115459" spans="11:11">
      <c r="K115459"/>
    </row>
    <row r="115460" spans="11:11">
      <c r="K115460"/>
    </row>
    <row r="115461" spans="11:11">
      <c r="K115461"/>
    </row>
    <row r="115462" spans="11:11">
      <c r="K115462"/>
    </row>
    <row r="115463" spans="11:11">
      <c r="K115463"/>
    </row>
    <row r="115464" spans="11:11">
      <c r="K115464"/>
    </row>
    <row r="115465" spans="11:11">
      <c r="K115465"/>
    </row>
    <row r="115466" spans="11:11">
      <c r="K115466"/>
    </row>
    <row r="115467" spans="11:11">
      <c r="K115467"/>
    </row>
    <row r="115468" spans="11:11">
      <c r="K115468"/>
    </row>
    <row r="115469" spans="11:11">
      <c r="K115469"/>
    </row>
    <row r="115470" spans="11:11">
      <c r="K115470"/>
    </row>
    <row r="115471" spans="11:11">
      <c r="K115471"/>
    </row>
    <row r="115472" spans="11:11">
      <c r="K115472"/>
    </row>
    <row r="115473" spans="11:11">
      <c r="K115473"/>
    </row>
    <row r="115474" spans="11:11">
      <c r="K115474"/>
    </row>
    <row r="115475" spans="11:11">
      <c r="K115475"/>
    </row>
    <row r="115476" spans="11:11">
      <c r="K115476"/>
    </row>
    <row r="115477" spans="11:11">
      <c r="K115477"/>
    </row>
    <row r="115478" spans="11:11">
      <c r="K115478"/>
    </row>
    <row r="115479" spans="11:11">
      <c r="K115479"/>
    </row>
    <row r="115480" spans="11:11">
      <c r="K115480"/>
    </row>
    <row r="115481" spans="11:11">
      <c r="K115481"/>
    </row>
    <row r="115482" spans="11:11">
      <c r="K115482"/>
    </row>
    <row r="115483" spans="11:11">
      <c r="K115483"/>
    </row>
    <row r="115484" spans="11:11">
      <c r="K115484"/>
    </row>
    <row r="115485" spans="11:11">
      <c r="K115485"/>
    </row>
    <row r="115486" spans="11:11">
      <c r="K115486"/>
    </row>
    <row r="115487" spans="11:11">
      <c r="K115487"/>
    </row>
    <row r="115488" spans="11:11">
      <c r="K115488"/>
    </row>
    <row r="115489" spans="11:11">
      <c r="K115489"/>
    </row>
    <row r="115490" spans="11:11">
      <c r="K115490"/>
    </row>
    <row r="115491" spans="11:11">
      <c r="K115491"/>
    </row>
    <row r="115492" spans="11:11">
      <c r="K115492"/>
    </row>
    <row r="115493" spans="11:11">
      <c r="K115493"/>
    </row>
    <row r="115494" spans="11:11">
      <c r="K115494"/>
    </row>
    <row r="115495" spans="11:11">
      <c r="K115495"/>
    </row>
    <row r="115496" spans="11:11">
      <c r="K115496"/>
    </row>
    <row r="115497" spans="11:11">
      <c r="K115497"/>
    </row>
    <row r="115498" spans="11:11">
      <c r="K115498"/>
    </row>
    <row r="115499" spans="11:11">
      <c r="K115499"/>
    </row>
    <row r="115500" spans="11:11">
      <c r="K115500"/>
    </row>
    <row r="115501" spans="11:11">
      <c r="K115501"/>
    </row>
    <row r="115502" spans="11:11">
      <c r="K115502"/>
    </row>
    <row r="115503" spans="11:11">
      <c r="K115503"/>
    </row>
    <row r="115504" spans="11:11">
      <c r="K115504"/>
    </row>
    <row r="115505" spans="11:11">
      <c r="K115505"/>
    </row>
    <row r="115506" spans="11:11">
      <c r="K115506"/>
    </row>
    <row r="115507" spans="11:11">
      <c r="K115507"/>
    </row>
    <row r="115508" spans="11:11">
      <c r="K115508"/>
    </row>
    <row r="115509" spans="11:11">
      <c r="K115509"/>
    </row>
    <row r="115510" spans="11:11">
      <c r="K115510"/>
    </row>
    <row r="115511" spans="11:11">
      <c r="K115511"/>
    </row>
    <row r="115512" spans="11:11">
      <c r="K115512"/>
    </row>
    <row r="115513" spans="11:11">
      <c r="K115513"/>
    </row>
    <row r="115514" spans="11:11">
      <c r="K115514"/>
    </row>
    <row r="115515" spans="11:11">
      <c r="K115515"/>
    </row>
    <row r="115516" spans="11:11">
      <c r="K115516"/>
    </row>
    <row r="115517" spans="11:11">
      <c r="K115517"/>
    </row>
    <row r="115518" spans="11:11">
      <c r="K115518"/>
    </row>
    <row r="115519" spans="11:11">
      <c r="K115519"/>
    </row>
    <row r="115520" spans="11:11">
      <c r="K115520"/>
    </row>
    <row r="115521" spans="11:11">
      <c r="K115521"/>
    </row>
    <row r="115522" spans="11:11">
      <c r="K115522"/>
    </row>
    <row r="115523" spans="11:11">
      <c r="K115523"/>
    </row>
    <row r="115524" spans="11:11">
      <c r="K115524"/>
    </row>
    <row r="115525" spans="11:11">
      <c r="K115525"/>
    </row>
    <row r="115526" spans="11:11">
      <c r="K115526"/>
    </row>
    <row r="115527" spans="11:11">
      <c r="K115527"/>
    </row>
    <row r="115528" spans="11:11">
      <c r="K115528"/>
    </row>
    <row r="115529" spans="11:11">
      <c r="K115529"/>
    </row>
    <row r="115530" spans="11:11">
      <c r="K115530"/>
    </row>
    <row r="115531" spans="11:11">
      <c r="K115531"/>
    </row>
    <row r="115532" spans="11:11">
      <c r="K115532"/>
    </row>
    <row r="115533" spans="11:11">
      <c r="K115533"/>
    </row>
    <row r="115534" spans="11:11">
      <c r="K115534"/>
    </row>
    <row r="115535" spans="11:11">
      <c r="K115535"/>
    </row>
    <row r="115536" spans="11:11">
      <c r="K115536"/>
    </row>
    <row r="115537" spans="11:11">
      <c r="K115537"/>
    </row>
    <row r="115538" spans="11:11">
      <c r="K115538"/>
    </row>
    <row r="115539" spans="11:11">
      <c r="K115539"/>
    </row>
    <row r="115540" spans="11:11">
      <c r="K115540"/>
    </row>
    <row r="115541" spans="11:11">
      <c r="K115541"/>
    </row>
    <row r="115542" spans="11:11">
      <c r="K115542"/>
    </row>
    <row r="115543" spans="11:11">
      <c r="K115543"/>
    </row>
    <row r="115544" spans="11:11">
      <c r="K115544"/>
    </row>
    <row r="115545" spans="11:11">
      <c r="K115545"/>
    </row>
    <row r="115546" spans="11:11">
      <c r="K115546"/>
    </row>
    <row r="115547" spans="11:11">
      <c r="K115547"/>
    </row>
    <row r="115548" spans="11:11">
      <c r="K115548"/>
    </row>
    <row r="115549" spans="11:11">
      <c r="K115549"/>
    </row>
    <row r="115550" spans="11:11">
      <c r="K115550"/>
    </row>
    <row r="115551" spans="11:11">
      <c r="K115551"/>
    </row>
    <row r="115552" spans="11:11">
      <c r="K115552"/>
    </row>
    <row r="115553" spans="11:11">
      <c r="K115553"/>
    </row>
    <row r="115554" spans="11:11">
      <c r="K115554"/>
    </row>
    <row r="115555" spans="11:11">
      <c r="K115555"/>
    </row>
    <row r="115556" spans="11:11">
      <c r="K115556"/>
    </row>
    <row r="115557" spans="11:11">
      <c r="K115557"/>
    </row>
    <row r="115558" spans="11:11">
      <c r="K115558"/>
    </row>
    <row r="115559" spans="11:11">
      <c r="K115559"/>
    </row>
    <row r="115560" spans="11:11">
      <c r="K115560"/>
    </row>
    <row r="115561" spans="11:11">
      <c r="K115561"/>
    </row>
    <row r="115562" spans="11:11">
      <c r="K115562"/>
    </row>
    <row r="115563" spans="11:11">
      <c r="K115563"/>
    </row>
    <row r="115564" spans="11:11">
      <c r="K115564"/>
    </row>
    <row r="115565" spans="11:11">
      <c r="K115565"/>
    </row>
    <row r="115566" spans="11:11">
      <c r="K115566"/>
    </row>
    <row r="115567" spans="11:11">
      <c r="K115567"/>
    </row>
    <row r="115568" spans="11:11">
      <c r="K115568"/>
    </row>
    <row r="115569" spans="11:11">
      <c r="K115569"/>
    </row>
    <row r="115570" spans="11:11">
      <c r="K115570"/>
    </row>
    <row r="115571" spans="11:11">
      <c r="K115571"/>
    </row>
    <row r="115572" spans="11:11">
      <c r="K115572"/>
    </row>
    <row r="115573" spans="11:11">
      <c r="K115573"/>
    </row>
    <row r="115574" spans="11:11">
      <c r="K115574"/>
    </row>
    <row r="115575" spans="11:11">
      <c r="K115575"/>
    </row>
    <row r="115576" spans="11:11">
      <c r="K115576"/>
    </row>
    <row r="115577" spans="11:11">
      <c r="K115577"/>
    </row>
    <row r="115578" spans="11:11">
      <c r="K115578"/>
    </row>
    <row r="115579" spans="11:11">
      <c r="K115579"/>
    </row>
    <row r="115580" spans="11:11">
      <c r="K115580"/>
    </row>
    <row r="115581" spans="11:11">
      <c r="K115581"/>
    </row>
    <row r="115582" spans="11:11">
      <c r="K115582"/>
    </row>
    <row r="115583" spans="11:11">
      <c r="K115583"/>
    </row>
    <row r="115584" spans="11:11">
      <c r="K115584"/>
    </row>
    <row r="115585" spans="11:11">
      <c r="K115585"/>
    </row>
    <row r="115586" spans="11:11">
      <c r="K115586"/>
    </row>
    <row r="115587" spans="11:11">
      <c r="K115587"/>
    </row>
    <row r="115588" spans="11:11">
      <c r="K115588"/>
    </row>
    <row r="115589" spans="11:11">
      <c r="K115589"/>
    </row>
    <row r="115590" spans="11:11">
      <c r="K115590"/>
    </row>
    <row r="115591" spans="11:11">
      <c r="K115591"/>
    </row>
    <row r="115592" spans="11:11">
      <c r="K115592"/>
    </row>
    <row r="115593" spans="11:11">
      <c r="K115593"/>
    </row>
    <row r="115594" spans="11:11">
      <c r="K115594"/>
    </row>
    <row r="115595" spans="11:11">
      <c r="K115595"/>
    </row>
    <row r="115596" spans="11:11">
      <c r="K115596"/>
    </row>
    <row r="115597" spans="11:11">
      <c r="K115597"/>
    </row>
    <row r="115598" spans="11:11">
      <c r="K115598"/>
    </row>
    <row r="115599" spans="11:11">
      <c r="K115599"/>
    </row>
    <row r="115600" spans="11:11">
      <c r="K115600"/>
    </row>
    <row r="115601" spans="11:11">
      <c r="K115601"/>
    </row>
    <row r="115602" spans="11:11">
      <c r="K115602"/>
    </row>
    <row r="115603" spans="11:11">
      <c r="K115603"/>
    </row>
    <row r="115604" spans="11:11">
      <c r="K115604"/>
    </row>
    <row r="115605" spans="11:11">
      <c r="K115605"/>
    </row>
    <row r="115606" spans="11:11">
      <c r="K115606"/>
    </row>
    <row r="115607" spans="11:11">
      <c r="K115607"/>
    </row>
    <row r="115608" spans="11:11">
      <c r="K115608"/>
    </row>
    <row r="115609" spans="11:11">
      <c r="K115609"/>
    </row>
    <row r="115610" spans="11:11">
      <c r="K115610"/>
    </row>
    <row r="115611" spans="11:11">
      <c r="K115611"/>
    </row>
    <row r="115612" spans="11:11">
      <c r="K115612"/>
    </row>
    <row r="115613" spans="11:11">
      <c r="K115613"/>
    </row>
    <row r="115614" spans="11:11">
      <c r="K115614"/>
    </row>
    <row r="115615" spans="11:11">
      <c r="K115615"/>
    </row>
    <row r="115616" spans="11:11">
      <c r="K115616"/>
    </row>
    <row r="115617" spans="11:11">
      <c r="K115617"/>
    </row>
    <row r="115618" spans="11:11">
      <c r="K115618"/>
    </row>
    <row r="115619" spans="11:11">
      <c r="K115619"/>
    </row>
    <row r="115620" spans="11:11">
      <c r="K115620"/>
    </row>
    <row r="115621" spans="11:11">
      <c r="K115621"/>
    </row>
    <row r="115622" spans="11:11">
      <c r="K115622"/>
    </row>
    <row r="115623" spans="11:11">
      <c r="K115623"/>
    </row>
    <row r="115624" spans="11:11">
      <c r="K115624"/>
    </row>
    <row r="115625" spans="11:11">
      <c r="K115625"/>
    </row>
    <row r="115626" spans="11:11">
      <c r="K115626"/>
    </row>
    <row r="115627" spans="11:11">
      <c r="K115627"/>
    </row>
    <row r="115628" spans="11:11">
      <c r="K115628"/>
    </row>
    <row r="115629" spans="11:11">
      <c r="K115629"/>
    </row>
    <row r="115630" spans="11:11">
      <c r="K115630"/>
    </row>
    <row r="115631" spans="11:11">
      <c r="K115631"/>
    </row>
    <row r="115632" spans="11:11">
      <c r="K115632"/>
    </row>
    <row r="115633" spans="11:11">
      <c r="K115633"/>
    </row>
    <row r="115634" spans="11:11">
      <c r="K115634"/>
    </row>
    <row r="115635" spans="11:11">
      <c r="K115635"/>
    </row>
    <row r="115636" spans="11:11">
      <c r="K115636"/>
    </row>
    <row r="115637" spans="11:11">
      <c r="K115637"/>
    </row>
    <row r="115638" spans="11:11">
      <c r="K115638"/>
    </row>
    <row r="115639" spans="11:11">
      <c r="K115639"/>
    </row>
    <row r="115640" spans="11:11">
      <c r="K115640"/>
    </row>
    <row r="115641" spans="11:11">
      <c r="K115641"/>
    </row>
    <row r="115642" spans="11:11">
      <c r="K115642"/>
    </row>
    <row r="115643" spans="11:11">
      <c r="K115643"/>
    </row>
    <row r="115644" spans="11:11">
      <c r="K115644"/>
    </row>
    <row r="115645" spans="11:11">
      <c r="K115645"/>
    </row>
    <row r="115646" spans="11:11">
      <c r="K115646"/>
    </row>
    <row r="115647" spans="11:11">
      <c r="K115647"/>
    </row>
    <row r="115648" spans="11:11">
      <c r="K115648"/>
    </row>
    <row r="115649" spans="11:11">
      <c r="K115649"/>
    </row>
    <row r="115650" spans="11:11">
      <c r="K115650"/>
    </row>
    <row r="115651" spans="11:11">
      <c r="K115651"/>
    </row>
    <row r="115652" spans="11:11">
      <c r="K115652"/>
    </row>
    <row r="115653" spans="11:11">
      <c r="K115653"/>
    </row>
    <row r="115654" spans="11:11">
      <c r="K115654"/>
    </row>
    <row r="115655" spans="11:11">
      <c r="K115655"/>
    </row>
    <row r="115656" spans="11:11">
      <c r="K115656"/>
    </row>
    <row r="115657" spans="11:11">
      <c r="K115657"/>
    </row>
    <row r="115658" spans="11:11">
      <c r="K115658"/>
    </row>
    <row r="115659" spans="11:11">
      <c r="K115659"/>
    </row>
    <row r="115660" spans="11:11">
      <c r="K115660"/>
    </row>
    <row r="115661" spans="11:11">
      <c r="K115661"/>
    </row>
    <row r="115662" spans="11:11">
      <c r="K115662"/>
    </row>
    <row r="115663" spans="11:11">
      <c r="K115663"/>
    </row>
    <row r="115664" spans="11:11">
      <c r="K115664"/>
    </row>
    <row r="115665" spans="11:11">
      <c r="K115665"/>
    </row>
    <row r="115666" spans="11:11">
      <c r="K115666"/>
    </row>
    <row r="115667" spans="11:11">
      <c r="K115667"/>
    </row>
    <row r="115668" spans="11:11">
      <c r="K115668"/>
    </row>
    <row r="115669" spans="11:11">
      <c r="K115669"/>
    </row>
    <row r="115670" spans="11:11">
      <c r="K115670"/>
    </row>
    <row r="115671" spans="11:11">
      <c r="K115671"/>
    </row>
    <row r="115672" spans="11:11">
      <c r="K115672"/>
    </row>
    <row r="115673" spans="11:11">
      <c r="K115673"/>
    </row>
    <row r="115674" spans="11:11">
      <c r="K115674"/>
    </row>
    <row r="115675" spans="11:11">
      <c r="K115675"/>
    </row>
    <row r="115676" spans="11:11">
      <c r="K115676"/>
    </row>
    <row r="115677" spans="11:11">
      <c r="K115677"/>
    </row>
    <row r="115678" spans="11:11">
      <c r="K115678"/>
    </row>
    <row r="115679" spans="11:11">
      <c r="K115679"/>
    </row>
    <row r="115680" spans="11:11">
      <c r="K115680"/>
    </row>
    <row r="115681" spans="11:11">
      <c r="K115681"/>
    </row>
    <row r="115682" spans="11:11">
      <c r="K115682"/>
    </row>
    <row r="115683" spans="11:11">
      <c r="K115683"/>
    </row>
    <row r="115684" spans="11:11">
      <c r="K115684"/>
    </row>
    <row r="115685" spans="11:11">
      <c r="K115685"/>
    </row>
    <row r="115686" spans="11:11">
      <c r="K115686"/>
    </row>
    <row r="115687" spans="11:11">
      <c r="K115687"/>
    </row>
    <row r="115688" spans="11:11">
      <c r="K115688"/>
    </row>
    <row r="115689" spans="11:11">
      <c r="K115689"/>
    </row>
    <row r="115690" spans="11:11">
      <c r="K115690"/>
    </row>
    <row r="115691" spans="11:11">
      <c r="K115691"/>
    </row>
    <row r="115692" spans="11:11">
      <c r="K115692"/>
    </row>
    <row r="115693" spans="11:11">
      <c r="K115693"/>
    </row>
    <row r="115694" spans="11:11">
      <c r="K115694"/>
    </row>
    <row r="115695" spans="11:11">
      <c r="K115695"/>
    </row>
    <row r="115696" spans="11:11">
      <c r="K115696"/>
    </row>
    <row r="115697" spans="11:11">
      <c r="K115697"/>
    </row>
    <row r="115698" spans="11:11">
      <c r="K115698"/>
    </row>
    <row r="115699" spans="11:11">
      <c r="K115699"/>
    </row>
    <row r="115700" spans="11:11">
      <c r="K115700"/>
    </row>
    <row r="115701" spans="11:11">
      <c r="K115701"/>
    </row>
    <row r="115702" spans="11:11">
      <c r="K115702"/>
    </row>
    <row r="115703" spans="11:11">
      <c r="K115703"/>
    </row>
    <row r="115704" spans="11:11">
      <c r="K115704"/>
    </row>
    <row r="115705" spans="11:11">
      <c r="K115705"/>
    </row>
    <row r="115706" spans="11:11">
      <c r="K115706"/>
    </row>
    <row r="115707" spans="11:11">
      <c r="K115707"/>
    </row>
    <row r="115708" spans="11:11">
      <c r="K115708"/>
    </row>
    <row r="115709" spans="11:11">
      <c r="K115709"/>
    </row>
    <row r="115710" spans="11:11">
      <c r="K115710"/>
    </row>
    <row r="115711" spans="11:11">
      <c r="K115711"/>
    </row>
    <row r="115712" spans="11:11">
      <c r="K115712"/>
    </row>
    <row r="115713" spans="11:11">
      <c r="K115713"/>
    </row>
    <row r="115714" spans="11:11">
      <c r="K115714"/>
    </row>
    <row r="115715" spans="11:11">
      <c r="K115715"/>
    </row>
    <row r="115716" spans="11:11">
      <c r="K115716"/>
    </row>
    <row r="115717" spans="11:11">
      <c r="K115717"/>
    </row>
    <row r="115718" spans="11:11">
      <c r="K115718"/>
    </row>
    <row r="115719" spans="11:11">
      <c r="K115719"/>
    </row>
    <row r="115720" spans="11:11">
      <c r="K115720"/>
    </row>
    <row r="115721" spans="11:11">
      <c r="K115721"/>
    </row>
    <row r="115722" spans="11:11">
      <c r="K115722"/>
    </row>
    <row r="115723" spans="11:11">
      <c r="K115723"/>
    </row>
    <row r="115724" spans="11:11">
      <c r="K115724"/>
    </row>
    <row r="115725" spans="11:11">
      <c r="K115725"/>
    </row>
    <row r="115726" spans="11:11">
      <c r="K115726"/>
    </row>
    <row r="115727" spans="11:11">
      <c r="K115727"/>
    </row>
    <row r="115728" spans="11:11">
      <c r="K115728"/>
    </row>
    <row r="115729" spans="11:11">
      <c r="K115729"/>
    </row>
    <row r="115730" spans="11:11">
      <c r="K115730"/>
    </row>
    <row r="115731" spans="11:11">
      <c r="K115731"/>
    </row>
    <row r="115732" spans="11:11">
      <c r="K115732"/>
    </row>
    <row r="115733" spans="11:11">
      <c r="K115733"/>
    </row>
    <row r="115734" spans="11:11">
      <c r="K115734"/>
    </row>
    <row r="115735" spans="11:11">
      <c r="K115735"/>
    </row>
    <row r="115736" spans="11:11">
      <c r="K115736"/>
    </row>
    <row r="115737" spans="11:11">
      <c r="K115737"/>
    </row>
    <row r="115738" spans="11:11">
      <c r="K115738"/>
    </row>
    <row r="115739" spans="11:11">
      <c r="K115739"/>
    </row>
    <row r="115740" spans="11:11">
      <c r="K115740"/>
    </row>
    <row r="115741" spans="11:11">
      <c r="K115741"/>
    </row>
    <row r="115742" spans="11:11">
      <c r="K115742"/>
    </row>
    <row r="115743" spans="11:11">
      <c r="K115743"/>
    </row>
    <row r="115744" spans="11:11">
      <c r="K115744"/>
    </row>
    <row r="115745" spans="11:11">
      <c r="K115745"/>
    </row>
    <row r="115746" spans="11:11">
      <c r="K115746"/>
    </row>
    <row r="115747" spans="11:11">
      <c r="K115747"/>
    </row>
    <row r="115748" spans="11:11">
      <c r="K115748"/>
    </row>
    <row r="115749" spans="11:11">
      <c r="K115749"/>
    </row>
    <row r="115750" spans="11:11">
      <c r="K115750"/>
    </row>
    <row r="115751" spans="11:11">
      <c r="K115751"/>
    </row>
    <row r="115752" spans="11:11">
      <c r="K115752"/>
    </row>
    <row r="115753" spans="11:11">
      <c r="K115753"/>
    </row>
    <row r="115754" spans="11:11">
      <c r="K115754"/>
    </row>
    <row r="115755" spans="11:11">
      <c r="K115755"/>
    </row>
    <row r="115756" spans="11:11">
      <c r="K115756"/>
    </row>
    <row r="115757" spans="11:11">
      <c r="K115757"/>
    </row>
    <row r="115758" spans="11:11">
      <c r="K115758"/>
    </row>
    <row r="115759" spans="11:11">
      <c r="K115759"/>
    </row>
    <row r="115760" spans="11:11">
      <c r="K115760"/>
    </row>
    <row r="115761" spans="11:11">
      <c r="K115761"/>
    </row>
    <row r="115762" spans="11:11">
      <c r="K115762"/>
    </row>
    <row r="115763" spans="11:11">
      <c r="K115763"/>
    </row>
    <row r="115764" spans="11:11">
      <c r="K115764"/>
    </row>
    <row r="115765" spans="11:11">
      <c r="K115765"/>
    </row>
    <row r="115766" spans="11:11">
      <c r="K115766"/>
    </row>
    <row r="115767" spans="11:11">
      <c r="K115767"/>
    </row>
    <row r="115768" spans="11:11">
      <c r="K115768"/>
    </row>
    <row r="115769" spans="11:11">
      <c r="K115769"/>
    </row>
    <row r="115770" spans="11:11">
      <c r="K115770"/>
    </row>
    <row r="115771" spans="11:11">
      <c r="K115771"/>
    </row>
    <row r="115772" spans="11:11">
      <c r="K115772"/>
    </row>
    <row r="115773" spans="11:11">
      <c r="K115773"/>
    </row>
    <row r="115774" spans="11:11">
      <c r="K115774"/>
    </row>
    <row r="115775" spans="11:11">
      <c r="K115775"/>
    </row>
    <row r="115776" spans="11:11">
      <c r="K115776"/>
    </row>
    <row r="115777" spans="11:11">
      <c r="K115777"/>
    </row>
    <row r="115778" spans="11:11">
      <c r="K115778"/>
    </row>
    <row r="115779" spans="11:11">
      <c r="K115779"/>
    </row>
    <row r="115780" spans="11:11">
      <c r="K115780"/>
    </row>
    <row r="115781" spans="11:11">
      <c r="K115781"/>
    </row>
    <row r="115782" spans="11:11">
      <c r="K115782"/>
    </row>
    <row r="115783" spans="11:11">
      <c r="K115783"/>
    </row>
    <row r="115784" spans="11:11">
      <c r="K115784"/>
    </row>
    <row r="115785" spans="11:11">
      <c r="K115785"/>
    </row>
    <row r="115786" spans="11:11">
      <c r="K115786"/>
    </row>
    <row r="115787" spans="11:11">
      <c r="K115787"/>
    </row>
    <row r="115788" spans="11:11">
      <c r="K115788"/>
    </row>
    <row r="115789" spans="11:11">
      <c r="K115789"/>
    </row>
    <row r="115790" spans="11:11">
      <c r="K115790"/>
    </row>
    <row r="115791" spans="11:11">
      <c r="K115791"/>
    </row>
    <row r="115792" spans="11:11">
      <c r="K115792"/>
    </row>
    <row r="115793" spans="11:11">
      <c r="K115793"/>
    </row>
    <row r="115794" spans="11:11">
      <c r="K115794"/>
    </row>
    <row r="115795" spans="11:11">
      <c r="K115795"/>
    </row>
    <row r="115796" spans="11:11">
      <c r="K115796"/>
    </row>
    <row r="115797" spans="11:11">
      <c r="K115797"/>
    </row>
    <row r="115798" spans="11:11">
      <c r="K115798"/>
    </row>
    <row r="115799" spans="11:11">
      <c r="K115799"/>
    </row>
    <row r="115800" spans="11:11">
      <c r="K115800"/>
    </row>
    <row r="115801" spans="11:11">
      <c r="K115801"/>
    </row>
    <row r="115802" spans="11:11">
      <c r="K115802"/>
    </row>
    <row r="115803" spans="11:11">
      <c r="K115803"/>
    </row>
    <row r="115804" spans="11:11">
      <c r="K115804"/>
    </row>
    <row r="115805" spans="11:11">
      <c r="K115805"/>
    </row>
    <row r="115806" spans="11:11">
      <c r="K115806"/>
    </row>
    <row r="115807" spans="11:11">
      <c r="K115807"/>
    </row>
    <row r="115808" spans="11:11">
      <c r="K115808"/>
    </row>
    <row r="115809" spans="11:11">
      <c r="K115809"/>
    </row>
    <row r="115810" spans="11:11">
      <c r="K115810"/>
    </row>
    <row r="115811" spans="11:11">
      <c r="K115811"/>
    </row>
    <row r="115812" spans="11:11">
      <c r="K115812"/>
    </row>
    <row r="115813" spans="11:11">
      <c r="K115813"/>
    </row>
    <row r="115814" spans="11:11">
      <c r="K115814"/>
    </row>
    <row r="115815" spans="11:11">
      <c r="K115815"/>
    </row>
    <row r="115816" spans="11:11">
      <c r="K115816"/>
    </row>
    <row r="115817" spans="11:11">
      <c r="K115817"/>
    </row>
    <row r="115818" spans="11:11">
      <c r="K115818"/>
    </row>
    <row r="115819" spans="11:11">
      <c r="K115819"/>
    </row>
    <row r="115820" spans="11:11">
      <c r="K115820"/>
    </row>
    <row r="115821" spans="11:11">
      <c r="K115821"/>
    </row>
    <row r="115822" spans="11:11">
      <c r="K115822"/>
    </row>
    <row r="115823" spans="11:11">
      <c r="K115823"/>
    </row>
    <row r="115824" spans="11:11">
      <c r="K115824"/>
    </row>
    <row r="115825" spans="11:11">
      <c r="K115825"/>
    </row>
    <row r="115826" spans="11:11">
      <c r="K115826"/>
    </row>
    <row r="115827" spans="11:11">
      <c r="K115827"/>
    </row>
    <row r="115828" spans="11:11">
      <c r="K115828"/>
    </row>
    <row r="115829" spans="11:11">
      <c r="K115829"/>
    </row>
    <row r="115830" spans="11:11">
      <c r="K115830"/>
    </row>
    <row r="115831" spans="11:11">
      <c r="K115831"/>
    </row>
    <row r="115832" spans="11:11">
      <c r="K115832"/>
    </row>
    <row r="115833" spans="11:11">
      <c r="K115833"/>
    </row>
    <row r="115834" spans="11:11">
      <c r="K115834"/>
    </row>
    <row r="115835" spans="11:11">
      <c r="K115835"/>
    </row>
    <row r="115836" spans="11:11">
      <c r="K115836"/>
    </row>
    <row r="115837" spans="11:11">
      <c r="K115837"/>
    </row>
    <row r="115838" spans="11:11">
      <c r="K115838"/>
    </row>
    <row r="115839" spans="11:11">
      <c r="K115839"/>
    </row>
    <row r="115840" spans="11:11">
      <c r="K115840"/>
    </row>
    <row r="115841" spans="11:11">
      <c r="K115841"/>
    </row>
    <row r="115842" spans="11:11">
      <c r="K115842"/>
    </row>
    <row r="115843" spans="11:11">
      <c r="K115843"/>
    </row>
    <row r="115844" spans="11:11">
      <c r="K115844"/>
    </row>
    <row r="115845" spans="11:11">
      <c r="K115845"/>
    </row>
    <row r="115846" spans="11:11">
      <c r="K115846"/>
    </row>
    <row r="115847" spans="11:11">
      <c r="K115847"/>
    </row>
    <row r="115848" spans="11:11">
      <c r="K115848"/>
    </row>
    <row r="115849" spans="11:11">
      <c r="K115849"/>
    </row>
    <row r="115850" spans="11:11">
      <c r="K115850"/>
    </row>
    <row r="115851" spans="11:11">
      <c r="K115851"/>
    </row>
    <row r="115852" spans="11:11">
      <c r="K115852"/>
    </row>
    <row r="115853" spans="11:11">
      <c r="K115853"/>
    </row>
    <row r="115854" spans="11:11">
      <c r="K115854"/>
    </row>
    <row r="115855" spans="11:11">
      <c r="K115855"/>
    </row>
    <row r="115856" spans="11:11">
      <c r="K115856"/>
    </row>
    <row r="115857" spans="11:11">
      <c r="K115857"/>
    </row>
    <row r="115858" spans="11:11">
      <c r="K115858"/>
    </row>
    <row r="115859" spans="11:11">
      <c r="K115859"/>
    </row>
    <row r="115860" spans="11:11">
      <c r="K115860"/>
    </row>
    <row r="115861" spans="11:11">
      <c r="K115861"/>
    </row>
    <row r="115862" spans="11:11">
      <c r="K115862"/>
    </row>
    <row r="115863" spans="11:11">
      <c r="K115863"/>
    </row>
    <row r="115864" spans="11:11">
      <c r="K115864"/>
    </row>
    <row r="115865" spans="11:11">
      <c r="K115865"/>
    </row>
    <row r="115866" spans="11:11">
      <c r="K115866"/>
    </row>
    <row r="115867" spans="11:11">
      <c r="K115867"/>
    </row>
    <row r="115868" spans="11:11">
      <c r="K115868"/>
    </row>
    <row r="115869" spans="11:11">
      <c r="K115869"/>
    </row>
    <row r="115870" spans="11:11">
      <c r="K115870"/>
    </row>
    <row r="115871" spans="11:11">
      <c r="K115871"/>
    </row>
    <row r="115872" spans="11:11">
      <c r="K115872"/>
    </row>
    <row r="115873" spans="11:11">
      <c r="K115873"/>
    </row>
    <row r="115874" spans="11:11">
      <c r="K115874"/>
    </row>
    <row r="115875" spans="11:11">
      <c r="K115875"/>
    </row>
    <row r="115876" spans="11:11">
      <c r="K115876"/>
    </row>
    <row r="115877" spans="11:11">
      <c r="K115877"/>
    </row>
    <row r="115878" spans="11:11">
      <c r="K115878"/>
    </row>
    <row r="115879" spans="11:11">
      <c r="K115879"/>
    </row>
    <row r="115880" spans="11:11">
      <c r="K115880"/>
    </row>
    <row r="115881" spans="11:11">
      <c r="K115881"/>
    </row>
    <row r="115882" spans="11:11">
      <c r="K115882"/>
    </row>
    <row r="115883" spans="11:11">
      <c r="K115883"/>
    </row>
    <row r="115884" spans="11:11">
      <c r="K115884"/>
    </row>
    <row r="115885" spans="11:11">
      <c r="K115885"/>
    </row>
    <row r="115886" spans="11:11">
      <c r="K115886"/>
    </row>
    <row r="115887" spans="11:11">
      <c r="K115887"/>
    </row>
    <row r="115888" spans="11:11">
      <c r="K115888"/>
    </row>
    <row r="115889" spans="11:11">
      <c r="K115889"/>
    </row>
    <row r="115890" spans="11:11">
      <c r="K115890"/>
    </row>
    <row r="115891" spans="11:11">
      <c r="K115891"/>
    </row>
    <row r="115892" spans="11:11">
      <c r="K115892"/>
    </row>
    <row r="115893" spans="11:11">
      <c r="K115893"/>
    </row>
    <row r="115894" spans="11:11">
      <c r="K115894"/>
    </row>
    <row r="115895" spans="11:11">
      <c r="K115895"/>
    </row>
    <row r="115896" spans="11:11">
      <c r="K115896"/>
    </row>
    <row r="115897" spans="11:11">
      <c r="K115897"/>
    </row>
    <row r="115898" spans="11:11">
      <c r="K115898"/>
    </row>
    <row r="115899" spans="11:11">
      <c r="K115899"/>
    </row>
    <row r="115900" spans="11:11">
      <c r="K115900"/>
    </row>
    <row r="115901" spans="11:11">
      <c r="K115901"/>
    </row>
    <row r="115902" spans="11:11">
      <c r="K115902"/>
    </row>
    <row r="115903" spans="11:11">
      <c r="K115903"/>
    </row>
    <row r="115904" spans="11:11">
      <c r="K115904"/>
    </row>
    <row r="115905" spans="11:11">
      <c r="K115905"/>
    </row>
    <row r="115906" spans="11:11">
      <c r="K115906"/>
    </row>
    <row r="115907" spans="11:11">
      <c r="K115907"/>
    </row>
    <row r="115908" spans="11:11">
      <c r="K115908"/>
    </row>
    <row r="115909" spans="11:11">
      <c r="K115909"/>
    </row>
    <row r="115910" spans="11:11">
      <c r="K115910"/>
    </row>
    <row r="115911" spans="11:11">
      <c r="K115911"/>
    </row>
    <row r="115912" spans="11:11">
      <c r="K115912"/>
    </row>
    <row r="115913" spans="11:11">
      <c r="K115913"/>
    </row>
    <row r="115914" spans="11:11">
      <c r="K115914"/>
    </row>
    <row r="115915" spans="11:11">
      <c r="K115915"/>
    </row>
    <row r="115916" spans="11:11">
      <c r="K115916"/>
    </row>
    <row r="115917" spans="11:11">
      <c r="K115917"/>
    </row>
    <row r="115918" spans="11:11">
      <c r="K115918"/>
    </row>
    <row r="115919" spans="11:11">
      <c r="K115919"/>
    </row>
    <row r="115920" spans="11:11">
      <c r="K115920"/>
    </row>
    <row r="115921" spans="11:11">
      <c r="K115921"/>
    </row>
    <row r="115922" spans="11:11">
      <c r="K115922"/>
    </row>
    <row r="115923" spans="11:11">
      <c r="K115923"/>
    </row>
    <row r="115924" spans="11:11">
      <c r="K115924"/>
    </row>
    <row r="115925" spans="11:11">
      <c r="K115925"/>
    </row>
    <row r="115926" spans="11:11">
      <c r="K115926"/>
    </row>
    <row r="115927" spans="11:11">
      <c r="K115927"/>
    </row>
    <row r="115928" spans="11:11">
      <c r="K115928"/>
    </row>
    <row r="115929" spans="11:11">
      <c r="K115929"/>
    </row>
    <row r="115930" spans="11:11">
      <c r="K115930"/>
    </row>
    <row r="115931" spans="11:11">
      <c r="K115931"/>
    </row>
    <row r="115932" spans="11:11">
      <c r="K115932"/>
    </row>
    <row r="115933" spans="11:11">
      <c r="K115933"/>
    </row>
    <row r="115934" spans="11:11">
      <c r="K115934"/>
    </row>
    <row r="115935" spans="11:11">
      <c r="K115935"/>
    </row>
    <row r="115936" spans="11:11">
      <c r="K115936"/>
    </row>
    <row r="115937" spans="11:11">
      <c r="K115937"/>
    </row>
    <row r="115938" spans="11:11">
      <c r="K115938"/>
    </row>
    <row r="115939" spans="11:11">
      <c r="K115939"/>
    </row>
    <row r="115940" spans="11:11">
      <c r="K115940"/>
    </row>
    <row r="115941" spans="11:11">
      <c r="K115941"/>
    </row>
    <row r="115942" spans="11:11">
      <c r="K115942"/>
    </row>
    <row r="115943" spans="11:11">
      <c r="K115943"/>
    </row>
    <row r="115944" spans="11:11">
      <c r="K115944"/>
    </row>
    <row r="115945" spans="11:11">
      <c r="K115945"/>
    </row>
    <row r="115946" spans="11:11">
      <c r="K115946"/>
    </row>
    <row r="115947" spans="11:11">
      <c r="K115947"/>
    </row>
    <row r="115948" spans="11:11">
      <c r="K115948"/>
    </row>
    <row r="115949" spans="11:11">
      <c r="K115949"/>
    </row>
    <row r="115950" spans="11:11">
      <c r="K115950"/>
    </row>
    <row r="115951" spans="11:11">
      <c r="K115951"/>
    </row>
    <row r="115952" spans="11:11">
      <c r="K115952"/>
    </row>
    <row r="115953" spans="11:11">
      <c r="K115953"/>
    </row>
    <row r="115954" spans="11:11">
      <c r="K115954"/>
    </row>
    <row r="115955" spans="11:11">
      <c r="K115955"/>
    </row>
    <row r="115956" spans="11:11">
      <c r="K115956"/>
    </row>
    <row r="115957" spans="11:11">
      <c r="K115957"/>
    </row>
    <row r="115958" spans="11:11">
      <c r="K115958"/>
    </row>
    <row r="115959" spans="11:11">
      <c r="K115959"/>
    </row>
    <row r="115960" spans="11:11">
      <c r="K115960"/>
    </row>
    <row r="115961" spans="11:11">
      <c r="K115961"/>
    </row>
    <row r="115962" spans="11:11">
      <c r="K115962"/>
    </row>
    <row r="115963" spans="11:11">
      <c r="K115963"/>
    </row>
    <row r="115964" spans="11:11">
      <c r="K115964"/>
    </row>
    <row r="115965" spans="11:11">
      <c r="K115965"/>
    </row>
    <row r="115966" spans="11:11">
      <c r="K115966"/>
    </row>
    <row r="115967" spans="11:11">
      <c r="K115967"/>
    </row>
    <row r="115968" spans="11:11">
      <c r="K115968"/>
    </row>
    <row r="115969" spans="11:11">
      <c r="K115969"/>
    </row>
    <row r="115970" spans="11:11">
      <c r="K115970"/>
    </row>
    <row r="115971" spans="11:11">
      <c r="K115971"/>
    </row>
    <row r="115972" spans="11:11">
      <c r="K115972"/>
    </row>
    <row r="115973" spans="11:11">
      <c r="K115973"/>
    </row>
    <row r="115974" spans="11:11">
      <c r="K115974"/>
    </row>
    <row r="115975" spans="11:11">
      <c r="K115975"/>
    </row>
    <row r="115976" spans="11:11">
      <c r="K115976"/>
    </row>
    <row r="115977" spans="11:11">
      <c r="K115977"/>
    </row>
    <row r="115978" spans="11:11">
      <c r="K115978"/>
    </row>
    <row r="115979" spans="11:11">
      <c r="K115979"/>
    </row>
    <row r="115980" spans="11:11">
      <c r="K115980"/>
    </row>
    <row r="115981" spans="11:11">
      <c r="K115981"/>
    </row>
    <row r="115982" spans="11:11">
      <c r="K115982"/>
    </row>
    <row r="115983" spans="11:11">
      <c r="K115983"/>
    </row>
    <row r="115984" spans="11:11">
      <c r="K115984"/>
    </row>
    <row r="115985" spans="11:11">
      <c r="K115985"/>
    </row>
    <row r="115986" spans="11:11">
      <c r="K115986"/>
    </row>
    <row r="115987" spans="11:11">
      <c r="K115987"/>
    </row>
    <row r="115988" spans="11:11">
      <c r="K115988"/>
    </row>
    <row r="115989" spans="11:11">
      <c r="K115989"/>
    </row>
    <row r="115990" spans="11:11">
      <c r="K115990"/>
    </row>
    <row r="115991" spans="11:11">
      <c r="K115991"/>
    </row>
    <row r="115992" spans="11:11">
      <c r="K115992"/>
    </row>
    <row r="115993" spans="11:11">
      <c r="K115993"/>
    </row>
    <row r="115994" spans="11:11">
      <c r="K115994"/>
    </row>
    <row r="115995" spans="11:11">
      <c r="K115995"/>
    </row>
    <row r="115996" spans="11:11">
      <c r="K115996"/>
    </row>
    <row r="115997" spans="11:11">
      <c r="K115997"/>
    </row>
    <row r="115998" spans="11:11">
      <c r="K115998"/>
    </row>
    <row r="115999" spans="11:11">
      <c r="K115999"/>
    </row>
    <row r="116000" spans="11:11">
      <c r="K116000"/>
    </row>
    <row r="116001" spans="11:11">
      <c r="K116001"/>
    </row>
    <row r="116002" spans="11:11">
      <c r="K116002"/>
    </row>
    <row r="116003" spans="11:11">
      <c r="K116003"/>
    </row>
    <row r="116004" spans="11:11">
      <c r="K116004"/>
    </row>
    <row r="116005" spans="11:11">
      <c r="K116005"/>
    </row>
    <row r="116006" spans="11:11">
      <c r="K116006"/>
    </row>
    <row r="116007" spans="11:11">
      <c r="K116007"/>
    </row>
    <row r="116008" spans="11:11">
      <c r="K116008"/>
    </row>
    <row r="116009" spans="11:11">
      <c r="K116009"/>
    </row>
    <row r="116010" spans="11:11">
      <c r="K116010"/>
    </row>
    <row r="116011" spans="11:11">
      <c r="K116011"/>
    </row>
    <row r="116012" spans="11:11">
      <c r="K116012"/>
    </row>
    <row r="116013" spans="11:11">
      <c r="K116013"/>
    </row>
    <row r="116014" spans="11:11">
      <c r="K116014"/>
    </row>
    <row r="116015" spans="11:11">
      <c r="K116015"/>
    </row>
    <row r="116016" spans="11:11">
      <c r="K116016"/>
    </row>
    <row r="116017" spans="11:11">
      <c r="K116017"/>
    </row>
    <row r="116018" spans="11:11">
      <c r="K116018"/>
    </row>
    <row r="116019" spans="11:11">
      <c r="K116019"/>
    </row>
    <row r="116020" spans="11:11">
      <c r="K116020"/>
    </row>
    <row r="116021" spans="11:11">
      <c r="K116021"/>
    </row>
    <row r="116022" spans="11:11">
      <c r="K116022"/>
    </row>
    <row r="116023" spans="11:11">
      <c r="K116023"/>
    </row>
    <row r="116024" spans="11:11">
      <c r="K116024"/>
    </row>
    <row r="116025" spans="11:11">
      <c r="K116025"/>
    </row>
    <row r="116026" spans="11:11">
      <c r="K116026"/>
    </row>
    <row r="116027" spans="11:11">
      <c r="K116027"/>
    </row>
    <row r="116028" spans="11:11">
      <c r="K116028"/>
    </row>
    <row r="116029" spans="11:11">
      <c r="K116029"/>
    </row>
    <row r="116030" spans="11:11">
      <c r="K116030"/>
    </row>
    <row r="116031" spans="11:11">
      <c r="K116031"/>
    </row>
    <row r="116032" spans="11:11">
      <c r="K116032"/>
    </row>
    <row r="116033" spans="11:11">
      <c r="K116033"/>
    </row>
    <row r="116034" spans="11:11">
      <c r="K116034"/>
    </row>
    <row r="116035" spans="11:11">
      <c r="K116035"/>
    </row>
    <row r="116036" spans="11:11">
      <c r="K116036"/>
    </row>
    <row r="116037" spans="11:11">
      <c r="K116037"/>
    </row>
    <row r="116038" spans="11:11">
      <c r="K116038"/>
    </row>
    <row r="116039" spans="11:11">
      <c r="K116039"/>
    </row>
    <row r="116040" spans="11:11">
      <c r="K116040"/>
    </row>
    <row r="116041" spans="11:11">
      <c r="K116041"/>
    </row>
    <row r="116042" spans="11:11">
      <c r="K116042"/>
    </row>
    <row r="116043" spans="11:11">
      <c r="K116043"/>
    </row>
    <row r="116044" spans="11:11">
      <c r="K116044"/>
    </row>
    <row r="116045" spans="11:11">
      <c r="K116045"/>
    </row>
    <row r="116046" spans="11:11">
      <c r="K116046"/>
    </row>
    <row r="116047" spans="11:11">
      <c r="K116047"/>
    </row>
    <row r="116048" spans="11:11">
      <c r="K116048"/>
    </row>
    <row r="116049" spans="11:11">
      <c r="K116049"/>
    </row>
    <row r="116050" spans="11:11">
      <c r="K116050"/>
    </row>
    <row r="116051" spans="11:11">
      <c r="K116051"/>
    </row>
    <row r="116052" spans="11:11">
      <c r="K116052"/>
    </row>
    <row r="116053" spans="11:11">
      <c r="K116053"/>
    </row>
    <row r="116054" spans="11:11">
      <c r="K116054"/>
    </row>
    <row r="116055" spans="11:11">
      <c r="K116055"/>
    </row>
    <row r="116056" spans="11:11">
      <c r="K116056"/>
    </row>
    <row r="116057" spans="11:11">
      <c r="K116057"/>
    </row>
    <row r="116058" spans="11:11">
      <c r="K116058"/>
    </row>
    <row r="116059" spans="11:11">
      <c r="K116059"/>
    </row>
    <row r="116060" spans="11:11">
      <c r="K116060"/>
    </row>
    <row r="116061" spans="11:11">
      <c r="K116061"/>
    </row>
    <row r="116062" spans="11:11">
      <c r="K116062"/>
    </row>
    <row r="116063" spans="11:11">
      <c r="K116063"/>
    </row>
    <row r="116064" spans="11:11">
      <c r="K116064"/>
    </row>
    <row r="116065" spans="11:11">
      <c r="K116065"/>
    </row>
    <row r="116066" spans="11:11">
      <c r="K116066"/>
    </row>
    <row r="116067" spans="11:11">
      <c r="K116067"/>
    </row>
    <row r="116068" spans="11:11">
      <c r="K116068"/>
    </row>
    <row r="116069" spans="11:11">
      <c r="K116069"/>
    </row>
    <row r="116070" spans="11:11">
      <c r="K116070"/>
    </row>
    <row r="116071" spans="11:11">
      <c r="K116071"/>
    </row>
    <row r="116072" spans="11:11">
      <c r="K116072"/>
    </row>
    <row r="116073" spans="11:11">
      <c r="K116073"/>
    </row>
    <row r="116074" spans="11:11">
      <c r="K116074"/>
    </row>
    <row r="116075" spans="11:11">
      <c r="K116075"/>
    </row>
    <row r="116076" spans="11:11">
      <c r="K116076"/>
    </row>
    <row r="116077" spans="11:11">
      <c r="K116077"/>
    </row>
    <row r="116078" spans="11:11">
      <c r="K116078"/>
    </row>
    <row r="116079" spans="11:11">
      <c r="K116079"/>
    </row>
    <row r="116080" spans="11:11">
      <c r="K116080"/>
    </row>
    <row r="116081" spans="11:11">
      <c r="K116081"/>
    </row>
    <row r="116082" spans="11:11">
      <c r="K116082"/>
    </row>
    <row r="116083" spans="11:11">
      <c r="K116083"/>
    </row>
    <row r="116084" spans="11:11">
      <c r="K116084"/>
    </row>
    <row r="116085" spans="11:11">
      <c r="K116085"/>
    </row>
    <row r="116086" spans="11:11">
      <c r="K116086"/>
    </row>
    <row r="116087" spans="11:11">
      <c r="K116087"/>
    </row>
    <row r="116088" spans="11:11">
      <c r="K116088"/>
    </row>
    <row r="116089" spans="11:11">
      <c r="K116089"/>
    </row>
    <row r="116090" spans="11:11">
      <c r="K116090"/>
    </row>
    <row r="116091" spans="11:11">
      <c r="K116091"/>
    </row>
    <row r="116092" spans="11:11">
      <c r="K116092"/>
    </row>
    <row r="116093" spans="11:11">
      <c r="K116093"/>
    </row>
    <row r="116094" spans="11:11">
      <c r="K116094"/>
    </row>
    <row r="116095" spans="11:11">
      <c r="K116095"/>
    </row>
    <row r="116096" spans="11:11">
      <c r="K116096"/>
    </row>
    <row r="116097" spans="11:11">
      <c r="K116097"/>
    </row>
    <row r="116098" spans="11:11">
      <c r="K116098"/>
    </row>
    <row r="116099" spans="11:11">
      <c r="K116099"/>
    </row>
    <row r="116100" spans="11:11">
      <c r="K116100"/>
    </row>
    <row r="116101" spans="11:11">
      <c r="K116101"/>
    </row>
    <row r="116102" spans="11:11">
      <c r="K116102"/>
    </row>
    <row r="116103" spans="11:11">
      <c r="K116103"/>
    </row>
    <row r="116104" spans="11:11">
      <c r="K116104"/>
    </row>
    <row r="116105" spans="11:11">
      <c r="K116105"/>
    </row>
    <row r="116106" spans="11:11">
      <c r="K116106"/>
    </row>
    <row r="116107" spans="11:11">
      <c r="K116107"/>
    </row>
    <row r="116108" spans="11:11">
      <c r="K116108"/>
    </row>
    <row r="116109" spans="11:11">
      <c r="K116109"/>
    </row>
    <row r="116110" spans="11:11">
      <c r="K116110"/>
    </row>
    <row r="116111" spans="11:11">
      <c r="K116111"/>
    </row>
    <row r="116112" spans="11:11">
      <c r="K116112"/>
    </row>
    <row r="116113" spans="11:11">
      <c r="K116113"/>
    </row>
    <row r="116114" spans="11:11">
      <c r="K116114"/>
    </row>
    <row r="116115" spans="11:11">
      <c r="K116115"/>
    </row>
    <row r="116116" spans="11:11">
      <c r="K116116"/>
    </row>
    <row r="116117" spans="11:11">
      <c r="K116117"/>
    </row>
    <row r="116118" spans="11:11">
      <c r="K116118"/>
    </row>
    <row r="116119" spans="11:11">
      <c r="K116119"/>
    </row>
    <row r="116120" spans="11:11">
      <c r="K116120"/>
    </row>
    <row r="116121" spans="11:11">
      <c r="K116121"/>
    </row>
    <row r="116122" spans="11:11">
      <c r="K116122"/>
    </row>
    <row r="116123" spans="11:11">
      <c r="K116123"/>
    </row>
    <row r="116124" spans="11:11">
      <c r="K116124"/>
    </row>
    <row r="116125" spans="11:11">
      <c r="K116125"/>
    </row>
    <row r="116126" spans="11:11">
      <c r="K116126"/>
    </row>
    <row r="116127" spans="11:11">
      <c r="K116127"/>
    </row>
    <row r="116128" spans="11:11">
      <c r="K116128"/>
    </row>
    <row r="116129" spans="11:11">
      <c r="K116129"/>
    </row>
    <row r="116130" spans="11:11">
      <c r="K116130"/>
    </row>
    <row r="116131" spans="11:11">
      <c r="K116131"/>
    </row>
    <row r="116132" spans="11:11">
      <c r="K116132"/>
    </row>
    <row r="116133" spans="11:11">
      <c r="K116133"/>
    </row>
    <row r="116134" spans="11:11">
      <c r="K116134"/>
    </row>
    <row r="116135" spans="11:11">
      <c r="K116135"/>
    </row>
    <row r="116136" spans="11:11">
      <c r="K116136"/>
    </row>
    <row r="116137" spans="11:11">
      <c r="K116137"/>
    </row>
    <row r="116138" spans="11:11">
      <c r="K116138"/>
    </row>
    <row r="116139" spans="11:11">
      <c r="K116139"/>
    </row>
    <row r="116140" spans="11:11">
      <c r="K116140"/>
    </row>
    <row r="116141" spans="11:11">
      <c r="K116141"/>
    </row>
    <row r="116142" spans="11:11">
      <c r="K116142"/>
    </row>
    <row r="116143" spans="11:11">
      <c r="K116143"/>
    </row>
    <row r="116144" spans="11:11">
      <c r="K116144"/>
    </row>
    <row r="116145" spans="11:11">
      <c r="K116145"/>
    </row>
    <row r="116146" spans="11:11">
      <c r="K116146"/>
    </row>
    <row r="116147" spans="11:11">
      <c r="K116147"/>
    </row>
    <row r="116148" spans="11:11">
      <c r="K116148"/>
    </row>
    <row r="116149" spans="11:11">
      <c r="K116149"/>
    </row>
    <row r="116150" spans="11:11">
      <c r="K116150"/>
    </row>
    <row r="116151" spans="11:11">
      <c r="K116151"/>
    </row>
    <row r="116152" spans="11:11">
      <c r="K116152"/>
    </row>
    <row r="116153" spans="11:11">
      <c r="K116153"/>
    </row>
    <row r="116154" spans="11:11">
      <c r="K116154"/>
    </row>
    <row r="116155" spans="11:11">
      <c r="K116155"/>
    </row>
    <row r="116156" spans="11:11">
      <c r="K116156"/>
    </row>
    <row r="116157" spans="11:11">
      <c r="K116157"/>
    </row>
    <row r="116158" spans="11:11">
      <c r="K116158"/>
    </row>
    <row r="116159" spans="11:11">
      <c r="K116159"/>
    </row>
    <row r="116160" spans="11:11">
      <c r="K116160"/>
    </row>
    <row r="116161" spans="11:11">
      <c r="K116161"/>
    </row>
    <row r="116162" spans="11:11">
      <c r="K116162"/>
    </row>
    <row r="116163" spans="11:11">
      <c r="K116163"/>
    </row>
    <row r="116164" spans="11:11">
      <c r="K116164"/>
    </row>
    <row r="116165" spans="11:11">
      <c r="K116165"/>
    </row>
    <row r="116166" spans="11:11">
      <c r="K116166"/>
    </row>
    <row r="116167" spans="11:11">
      <c r="K116167"/>
    </row>
    <row r="116168" spans="11:11">
      <c r="K116168"/>
    </row>
    <row r="116169" spans="11:11">
      <c r="K116169"/>
    </row>
    <row r="116170" spans="11:11">
      <c r="K116170"/>
    </row>
    <row r="116171" spans="11:11">
      <c r="K116171"/>
    </row>
    <row r="116172" spans="11:11">
      <c r="K116172"/>
    </row>
    <row r="116173" spans="11:11">
      <c r="K116173"/>
    </row>
    <row r="116174" spans="11:11">
      <c r="K116174"/>
    </row>
    <row r="116175" spans="11:11">
      <c r="K116175"/>
    </row>
    <row r="116176" spans="11:11">
      <c r="K116176"/>
    </row>
    <row r="116177" spans="11:11">
      <c r="K116177"/>
    </row>
    <row r="116178" spans="11:11">
      <c r="K116178"/>
    </row>
    <row r="116179" spans="11:11">
      <c r="K116179"/>
    </row>
    <row r="116180" spans="11:11">
      <c r="K116180"/>
    </row>
    <row r="116181" spans="11:11">
      <c r="K116181"/>
    </row>
    <row r="116182" spans="11:11">
      <c r="K116182"/>
    </row>
    <row r="116183" spans="11:11">
      <c r="K116183"/>
    </row>
    <row r="116184" spans="11:11">
      <c r="K116184"/>
    </row>
    <row r="116185" spans="11:11">
      <c r="K116185"/>
    </row>
    <row r="116186" spans="11:11">
      <c r="K116186"/>
    </row>
    <row r="116187" spans="11:11">
      <c r="K116187"/>
    </row>
    <row r="116188" spans="11:11">
      <c r="K116188"/>
    </row>
    <row r="116189" spans="11:11">
      <c r="K116189"/>
    </row>
    <row r="116190" spans="11:11">
      <c r="K116190"/>
    </row>
    <row r="116191" spans="11:11">
      <c r="K116191"/>
    </row>
    <row r="116192" spans="11:11">
      <c r="K116192"/>
    </row>
    <row r="116193" spans="11:11">
      <c r="K116193"/>
    </row>
    <row r="116194" spans="11:11">
      <c r="K116194"/>
    </row>
    <row r="116195" spans="11:11">
      <c r="K116195"/>
    </row>
    <row r="116196" spans="11:11">
      <c r="K116196"/>
    </row>
    <row r="116197" spans="11:11">
      <c r="K116197"/>
    </row>
    <row r="116198" spans="11:11">
      <c r="K116198"/>
    </row>
    <row r="116199" spans="11:11">
      <c r="K116199"/>
    </row>
    <row r="116200" spans="11:11">
      <c r="K116200"/>
    </row>
    <row r="116201" spans="11:11">
      <c r="K116201"/>
    </row>
    <row r="116202" spans="11:11">
      <c r="K116202"/>
    </row>
    <row r="116203" spans="11:11">
      <c r="K116203"/>
    </row>
    <row r="116204" spans="11:11">
      <c r="K116204"/>
    </row>
    <row r="116205" spans="11:11">
      <c r="K116205"/>
    </row>
    <row r="116206" spans="11:11">
      <c r="K116206"/>
    </row>
    <row r="116207" spans="11:11">
      <c r="K116207"/>
    </row>
    <row r="116208" spans="11:11">
      <c r="K116208"/>
    </row>
    <row r="116209" spans="11:11">
      <c r="K116209"/>
    </row>
    <row r="116210" spans="11:11">
      <c r="K116210"/>
    </row>
    <row r="116211" spans="11:11">
      <c r="K116211"/>
    </row>
    <row r="116212" spans="11:11">
      <c r="K116212"/>
    </row>
    <row r="116213" spans="11:11">
      <c r="K116213"/>
    </row>
    <row r="116214" spans="11:11">
      <c r="K116214"/>
    </row>
    <row r="116215" spans="11:11">
      <c r="K116215"/>
    </row>
    <row r="116216" spans="11:11">
      <c r="K116216"/>
    </row>
    <row r="116217" spans="11:11">
      <c r="K116217"/>
    </row>
    <row r="116218" spans="11:11">
      <c r="K116218"/>
    </row>
    <row r="116219" spans="11:11">
      <c r="K116219"/>
    </row>
    <row r="116220" spans="11:11">
      <c r="K116220"/>
    </row>
    <row r="116221" spans="11:11">
      <c r="K116221"/>
    </row>
    <row r="116222" spans="11:11">
      <c r="K116222"/>
    </row>
    <row r="116223" spans="11:11">
      <c r="K116223"/>
    </row>
    <row r="116224" spans="11:11">
      <c r="K116224"/>
    </row>
    <row r="116225" spans="11:11">
      <c r="K116225"/>
    </row>
    <row r="116226" spans="11:11">
      <c r="K116226"/>
    </row>
    <row r="116227" spans="11:11">
      <c r="K116227"/>
    </row>
    <row r="116228" spans="11:11">
      <c r="K116228"/>
    </row>
    <row r="116229" spans="11:11">
      <c r="K116229"/>
    </row>
    <row r="116230" spans="11:11">
      <c r="K116230"/>
    </row>
    <row r="116231" spans="11:11">
      <c r="K116231"/>
    </row>
    <row r="116232" spans="11:11">
      <c r="K116232"/>
    </row>
    <row r="116233" spans="11:11">
      <c r="K116233"/>
    </row>
    <row r="116234" spans="11:11">
      <c r="K116234"/>
    </row>
    <row r="116235" spans="11:11">
      <c r="K116235"/>
    </row>
    <row r="116236" spans="11:11">
      <c r="K116236"/>
    </row>
    <row r="116237" spans="11:11">
      <c r="K116237"/>
    </row>
    <row r="116238" spans="11:11">
      <c r="K116238"/>
    </row>
    <row r="116239" spans="11:11">
      <c r="K116239"/>
    </row>
    <row r="116240" spans="11:11">
      <c r="K116240"/>
    </row>
    <row r="116241" spans="11:11">
      <c r="K116241"/>
    </row>
    <row r="116242" spans="11:11">
      <c r="K116242"/>
    </row>
    <row r="116243" spans="11:11">
      <c r="K116243"/>
    </row>
    <row r="116244" spans="11:11">
      <c r="K116244"/>
    </row>
    <row r="116245" spans="11:11">
      <c r="K116245"/>
    </row>
    <row r="116246" spans="11:11">
      <c r="K116246"/>
    </row>
    <row r="116247" spans="11:11">
      <c r="K116247"/>
    </row>
    <row r="116248" spans="11:11">
      <c r="K116248"/>
    </row>
    <row r="116249" spans="11:11">
      <c r="K116249"/>
    </row>
    <row r="116250" spans="11:11">
      <c r="K116250"/>
    </row>
    <row r="116251" spans="11:11">
      <c r="K116251"/>
    </row>
    <row r="116252" spans="11:11">
      <c r="K116252"/>
    </row>
    <row r="116253" spans="11:11">
      <c r="K116253"/>
    </row>
    <row r="116254" spans="11:11">
      <c r="K116254"/>
    </row>
    <row r="116255" spans="11:11">
      <c r="K116255"/>
    </row>
    <row r="116256" spans="11:11">
      <c r="K116256"/>
    </row>
    <row r="116257" spans="11:11">
      <c r="K116257"/>
    </row>
    <row r="116258" spans="11:11">
      <c r="K116258"/>
    </row>
    <row r="116259" spans="11:11">
      <c r="K116259"/>
    </row>
    <row r="116260" spans="11:11">
      <c r="K116260"/>
    </row>
    <row r="116261" spans="11:11">
      <c r="K116261"/>
    </row>
    <row r="116262" spans="11:11">
      <c r="K116262"/>
    </row>
    <row r="116263" spans="11:11">
      <c r="K116263"/>
    </row>
    <row r="116264" spans="11:11">
      <c r="K116264"/>
    </row>
    <row r="116265" spans="11:11">
      <c r="K116265"/>
    </row>
    <row r="116266" spans="11:11">
      <c r="K116266"/>
    </row>
    <row r="116267" spans="11:11">
      <c r="K116267"/>
    </row>
    <row r="116268" spans="11:11">
      <c r="K116268"/>
    </row>
    <row r="116269" spans="11:11">
      <c r="K116269"/>
    </row>
    <row r="116270" spans="11:11">
      <c r="K116270"/>
    </row>
    <row r="116271" spans="11:11">
      <c r="K116271"/>
    </row>
    <row r="116272" spans="11:11">
      <c r="K116272"/>
    </row>
    <row r="116273" spans="11:11">
      <c r="K116273"/>
    </row>
    <row r="116274" spans="11:11">
      <c r="K116274"/>
    </row>
    <row r="116275" spans="11:11">
      <c r="K116275"/>
    </row>
    <row r="116276" spans="11:11">
      <c r="K116276"/>
    </row>
    <row r="116277" spans="11:11">
      <c r="K116277"/>
    </row>
    <row r="116278" spans="11:11">
      <c r="K116278"/>
    </row>
    <row r="116279" spans="11:11">
      <c r="K116279"/>
    </row>
    <row r="116280" spans="11:11">
      <c r="K116280"/>
    </row>
    <row r="116281" spans="11:11">
      <c r="K116281"/>
    </row>
    <row r="116282" spans="11:11">
      <c r="K116282"/>
    </row>
    <row r="116283" spans="11:11">
      <c r="K116283"/>
    </row>
    <row r="116284" spans="11:11">
      <c r="K116284"/>
    </row>
    <row r="116285" spans="11:11">
      <c r="K116285"/>
    </row>
    <row r="116286" spans="11:11">
      <c r="K116286"/>
    </row>
    <row r="116287" spans="11:11">
      <c r="K116287"/>
    </row>
    <row r="116288" spans="11:11">
      <c r="K116288"/>
    </row>
    <row r="116289" spans="11:11">
      <c r="K116289"/>
    </row>
    <row r="116290" spans="11:11">
      <c r="K116290"/>
    </row>
    <row r="116291" spans="11:11">
      <c r="K116291"/>
    </row>
    <row r="116292" spans="11:11">
      <c r="K116292"/>
    </row>
    <row r="116293" spans="11:11">
      <c r="K116293"/>
    </row>
    <row r="116294" spans="11:11">
      <c r="K116294"/>
    </row>
    <row r="116295" spans="11:11">
      <c r="K116295"/>
    </row>
    <row r="116296" spans="11:11">
      <c r="K116296"/>
    </row>
    <row r="116297" spans="11:11">
      <c r="K116297"/>
    </row>
    <row r="116298" spans="11:11">
      <c r="K116298"/>
    </row>
    <row r="116299" spans="11:11">
      <c r="K116299"/>
    </row>
    <row r="116300" spans="11:11">
      <c r="K116300"/>
    </row>
    <row r="116301" spans="11:11">
      <c r="K116301"/>
    </row>
    <row r="116302" spans="11:11">
      <c r="K116302"/>
    </row>
    <row r="116303" spans="11:11">
      <c r="K116303"/>
    </row>
    <row r="116304" spans="11:11">
      <c r="K116304"/>
    </row>
    <row r="116305" spans="11:11">
      <c r="K116305"/>
    </row>
    <row r="116306" spans="11:11">
      <c r="K116306"/>
    </row>
    <row r="116307" spans="11:11">
      <c r="K116307"/>
    </row>
    <row r="116308" spans="11:11">
      <c r="K116308"/>
    </row>
    <row r="116309" spans="11:11">
      <c r="K116309"/>
    </row>
    <row r="116310" spans="11:11">
      <c r="K116310"/>
    </row>
    <row r="116311" spans="11:11">
      <c r="K116311"/>
    </row>
    <row r="116312" spans="11:11">
      <c r="K116312"/>
    </row>
    <row r="116313" spans="11:11">
      <c r="K116313"/>
    </row>
    <row r="116314" spans="11:11">
      <c r="K116314"/>
    </row>
    <row r="116315" spans="11:11">
      <c r="K116315"/>
    </row>
    <row r="116316" spans="11:11">
      <c r="K116316"/>
    </row>
    <row r="116317" spans="11:11">
      <c r="K116317"/>
    </row>
    <row r="116318" spans="11:11">
      <c r="K116318"/>
    </row>
    <row r="116319" spans="11:11">
      <c r="K116319"/>
    </row>
    <row r="116320" spans="11:11">
      <c r="K116320"/>
    </row>
    <row r="116321" spans="11:11">
      <c r="K116321"/>
    </row>
    <row r="116322" spans="11:11">
      <c r="K116322"/>
    </row>
    <row r="116323" spans="11:11">
      <c r="K116323"/>
    </row>
    <row r="116324" spans="11:11">
      <c r="K116324"/>
    </row>
    <row r="116325" spans="11:11">
      <c r="K116325"/>
    </row>
    <row r="116326" spans="11:11">
      <c r="K116326"/>
    </row>
    <row r="116327" spans="11:11">
      <c r="K116327"/>
    </row>
    <row r="116328" spans="11:11">
      <c r="K116328"/>
    </row>
    <row r="116329" spans="11:11">
      <c r="K116329"/>
    </row>
    <row r="116330" spans="11:11">
      <c r="K116330"/>
    </row>
    <row r="116331" spans="11:11">
      <c r="K116331"/>
    </row>
    <row r="116332" spans="11:11">
      <c r="K116332"/>
    </row>
    <row r="116333" spans="11:11">
      <c r="K116333"/>
    </row>
    <row r="116334" spans="11:11">
      <c r="K116334"/>
    </row>
    <row r="116335" spans="11:11">
      <c r="K116335"/>
    </row>
    <row r="116336" spans="11:11">
      <c r="K116336"/>
    </row>
    <row r="116337" spans="11:11">
      <c r="K116337"/>
    </row>
    <row r="116338" spans="11:11">
      <c r="K116338"/>
    </row>
    <row r="116339" spans="11:11">
      <c r="K116339"/>
    </row>
    <row r="116340" spans="11:11">
      <c r="K116340"/>
    </row>
    <row r="116341" spans="11:11">
      <c r="K116341"/>
    </row>
    <row r="116342" spans="11:11">
      <c r="K116342"/>
    </row>
    <row r="116343" spans="11:11">
      <c r="K116343"/>
    </row>
    <row r="116344" spans="11:11">
      <c r="K116344"/>
    </row>
    <row r="116345" spans="11:11">
      <c r="K116345"/>
    </row>
    <row r="116346" spans="11:11">
      <c r="K116346"/>
    </row>
    <row r="116347" spans="11:11">
      <c r="K116347"/>
    </row>
    <row r="116348" spans="11:11">
      <c r="K116348"/>
    </row>
    <row r="116349" spans="11:11">
      <c r="K116349"/>
    </row>
    <row r="116350" spans="11:11">
      <c r="K116350"/>
    </row>
    <row r="116351" spans="11:11">
      <c r="K116351"/>
    </row>
    <row r="116352" spans="11:11">
      <c r="K116352"/>
    </row>
    <row r="116353" spans="11:11">
      <c r="K116353"/>
    </row>
    <row r="116354" spans="11:11">
      <c r="K116354"/>
    </row>
    <row r="116355" spans="11:11">
      <c r="K116355"/>
    </row>
    <row r="116356" spans="11:11">
      <c r="K116356"/>
    </row>
    <row r="116357" spans="11:11">
      <c r="K116357"/>
    </row>
    <row r="116358" spans="11:11">
      <c r="K116358"/>
    </row>
    <row r="116359" spans="11:11">
      <c r="K116359"/>
    </row>
    <row r="116360" spans="11:11">
      <c r="K116360"/>
    </row>
    <row r="116361" spans="11:11">
      <c r="K116361"/>
    </row>
    <row r="116362" spans="11:11">
      <c r="K116362"/>
    </row>
    <row r="116363" spans="11:11">
      <c r="K116363"/>
    </row>
    <row r="116364" spans="11:11">
      <c r="K116364"/>
    </row>
    <row r="116365" spans="11:11">
      <c r="K116365"/>
    </row>
    <row r="116366" spans="11:11">
      <c r="K116366"/>
    </row>
    <row r="116367" spans="11:11">
      <c r="K116367"/>
    </row>
    <row r="116368" spans="11:11">
      <c r="K116368"/>
    </row>
    <row r="116369" spans="11:11">
      <c r="K116369"/>
    </row>
    <row r="116370" spans="11:11">
      <c r="K116370"/>
    </row>
    <row r="116371" spans="11:11">
      <c r="K116371"/>
    </row>
    <row r="116372" spans="11:11">
      <c r="K116372"/>
    </row>
    <row r="116373" spans="11:11">
      <c r="K116373"/>
    </row>
    <row r="116374" spans="11:11">
      <c r="K116374"/>
    </row>
    <row r="116375" spans="11:11">
      <c r="K116375"/>
    </row>
    <row r="116376" spans="11:11">
      <c r="K116376"/>
    </row>
    <row r="116377" spans="11:11">
      <c r="K116377"/>
    </row>
    <row r="116378" spans="11:11">
      <c r="K116378"/>
    </row>
    <row r="116379" spans="11:11">
      <c r="K116379"/>
    </row>
    <row r="116380" spans="11:11">
      <c r="K116380"/>
    </row>
    <row r="116381" spans="11:11">
      <c r="K116381"/>
    </row>
    <row r="116382" spans="11:11">
      <c r="K116382"/>
    </row>
    <row r="116383" spans="11:11">
      <c r="K116383"/>
    </row>
    <row r="116384" spans="11:11">
      <c r="K116384"/>
    </row>
    <row r="116385" spans="11:11">
      <c r="K116385"/>
    </row>
    <row r="116386" spans="11:11">
      <c r="K116386"/>
    </row>
    <row r="116387" spans="11:11">
      <c r="K116387"/>
    </row>
    <row r="116388" spans="11:11">
      <c r="K116388"/>
    </row>
    <row r="116389" spans="11:11">
      <c r="K116389"/>
    </row>
    <row r="116390" spans="11:11">
      <c r="K116390"/>
    </row>
    <row r="116391" spans="11:11">
      <c r="K116391"/>
    </row>
    <row r="116392" spans="11:11">
      <c r="K116392"/>
    </row>
    <row r="116393" spans="11:11">
      <c r="K116393"/>
    </row>
    <row r="116394" spans="11:11">
      <c r="K116394"/>
    </row>
    <row r="116395" spans="11:11">
      <c r="K116395"/>
    </row>
    <row r="116396" spans="11:11">
      <c r="K116396"/>
    </row>
    <row r="116397" spans="11:11">
      <c r="K116397"/>
    </row>
    <row r="116398" spans="11:11">
      <c r="K116398"/>
    </row>
    <row r="116399" spans="11:11">
      <c r="K116399"/>
    </row>
    <row r="116400" spans="11:11">
      <c r="K116400"/>
    </row>
    <row r="116401" spans="11:11">
      <c r="K116401"/>
    </row>
    <row r="116402" spans="11:11">
      <c r="K116402"/>
    </row>
    <row r="116403" spans="11:11">
      <c r="K116403"/>
    </row>
    <row r="116404" spans="11:11">
      <c r="K116404"/>
    </row>
    <row r="116405" spans="11:11">
      <c r="K116405"/>
    </row>
    <row r="116406" spans="11:11">
      <c r="K116406"/>
    </row>
    <row r="116407" spans="11:11">
      <c r="K116407"/>
    </row>
    <row r="116408" spans="11:11">
      <c r="K116408"/>
    </row>
    <row r="116409" spans="11:11">
      <c r="K116409"/>
    </row>
    <row r="116410" spans="11:11">
      <c r="K116410"/>
    </row>
    <row r="116411" spans="11:11">
      <c r="K116411"/>
    </row>
    <row r="116412" spans="11:11">
      <c r="K116412"/>
    </row>
    <row r="116413" spans="11:11">
      <c r="K116413"/>
    </row>
    <row r="116414" spans="11:11">
      <c r="K116414"/>
    </row>
    <row r="116415" spans="11:11">
      <c r="K116415"/>
    </row>
    <row r="116416" spans="11:11">
      <c r="K116416"/>
    </row>
    <row r="116417" spans="11:11">
      <c r="K116417"/>
    </row>
    <row r="116418" spans="11:11">
      <c r="K116418"/>
    </row>
    <row r="116419" spans="11:11">
      <c r="K116419"/>
    </row>
    <row r="116420" spans="11:11">
      <c r="K116420"/>
    </row>
    <row r="116421" spans="11:11">
      <c r="K116421"/>
    </row>
    <row r="116422" spans="11:11">
      <c r="K116422"/>
    </row>
    <row r="116423" spans="11:11">
      <c r="K116423"/>
    </row>
    <row r="116424" spans="11:11">
      <c r="K116424"/>
    </row>
    <row r="116425" spans="11:11">
      <c r="K116425"/>
    </row>
    <row r="116426" spans="11:11">
      <c r="K116426"/>
    </row>
    <row r="116427" spans="11:11">
      <c r="K116427"/>
    </row>
    <row r="116428" spans="11:11">
      <c r="K116428"/>
    </row>
    <row r="116429" spans="11:11">
      <c r="K116429"/>
    </row>
    <row r="116430" spans="11:11">
      <c r="K116430"/>
    </row>
    <row r="116431" spans="11:11">
      <c r="K116431"/>
    </row>
    <row r="116432" spans="11:11">
      <c r="K116432"/>
    </row>
    <row r="116433" spans="11:11">
      <c r="K116433"/>
    </row>
    <row r="116434" spans="11:11">
      <c r="K116434"/>
    </row>
    <row r="116435" spans="11:11">
      <c r="K116435"/>
    </row>
    <row r="116436" spans="11:11">
      <c r="K116436"/>
    </row>
    <row r="116437" spans="11:11">
      <c r="K116437"/>
    </row>
    <row r="116438" spans="11:11">
      <c r="K116438"/>
    </row>
    <row r="116439" spans="11:11">
      <c r="K116439"/>
    </row>
    <row r="116440" spans="11:11">
      <c r="K116440"/>
    </row>
    <row r="116441" spans="11:11">
      <c r="K116441"/>
    </row>
    <row r="116442" spans="11:11">
      <c r="K116442"/>
    </row>
    <row r="116443" spans="11:11">
      <c r="K116443"/>
    </row>
    <row r="116444" spans="11:11">
      <c r="K116444"/>
    </row>
    <row r="116445" spans="11:11">
      <c r="K116445"/>
    </row>
    <row r="116446" spans="11:11">
      <c r="K116446"/>
    </row>
    <row r="116447" spans="11:11">
      <c r="K116447"/>
    </row>
    <row r="116448" spans="11:11">
      <c r="K116448"/>
    </row>
    <row r="116449" spans="11:11">
      <c r="K116449"/>
    </row>
    <row r="116450" spans="11:11">
      <c r="K116450"/>
    </row>
    <row r="116451" spans="11:11">
      <c r="K116451"/>
    </row>
    <row r="116452" spans="11:11">
      <c r="K116452"/>
    </row>
    <row r="116453" spans="11:11">
      <c r="K116453"/>
    </row>
    <row r="116454" spans="11:11">
      <c r="K116454"/>
    </row>
    <row r="116455" spans="11:11">
      <c r="K116455"/>
    </row>
    <row r="116456" spans="11:11">
      <c r="K116456"/>
    </row>
    <row r="116457" spans="11:11">
      <c r="K116457"/>
    </row>
    <row r="116458" spans="11:11">
      <c r="K116458"/>
    </row>
    <row r="116459" spans="11:11">
      <c r="K116459"/>
    </row>
    <row r="116460" spans="11:11">
      <c r="K116460"/>
    </row>
    <row r="116461" spans="11:11">
      <c r="K116461"/>
    </row>
    <row r="116462" spans="11:11">
      <c r="K116462"/>
    </row>
    <row r="116463" spans="11:11">
      <c r="K116463"/>
    </row>
    <row r="116464" spans="11:11">
      <c r="K116464"/>
    </row>
    <row r="116465" spans="11:11">
      <c r="K116465"/>
    </row>
    <row r="116466" spans="11:11">
      <c r="K116466"/>
    </row>
    <row r="116467" spans="11:11">
      <c r="K116467"/>
    </row>
    <row r="116468" spans="11:11">
      <c r="K116468"/>
    </row>
    <row r="116469" spans="11:11">
      <c r="K116469"/>
    </row>
    <row r="116470" spans="11:11">
      <c r="K116470"/>
    </row>
    <row r="116471" spans="11:11">
      <c r="K116471"/>
    </row>
    <row r="116472" spans="11:11">
      <c r="K116472"/>
    </row>
    <row r="116473" spans="11:11">
      <c r="K116473"/>
    </row>
    <row r="116474" spans="11:11">
      <c r="K116474"/>
    </row>
    <row r="116475" spans="11:11">
      <c r="K116475"/>
    </row>
    <row r="116476" spans="11:11">
      <c r="K116476"/>
    </row>
    <row r="116477" spans="11:11">
      <c r="K116477"/>
    </row>
    <row r="116478" spans="11:11">
      <c r="K116478"/>
    </row>
    <row r="116479" spans="11:11">
      <c r="K116479"/>
    </row>
    <row r="116480" spans="11:11">
      <c r="K116480"/>
    </row>
    <row r="116481" spans="11:11">
      <c r="K116481"/>
    </row>
    <row r="116482" spans="11:11">
      <c r="K116482"/>
    </row>
    <row r="116483" spans="11:11">
      <c r="K116483"/>
    </row>
    <row r="116484" spans="11:11">
      <c r="K116484"/>
    </row>
    <row r="116485" spans="11:11">
      <c r="K116485"/>
    </row>
    <row r="116486" spans="11:11">
      <c r="K116486"/>
    </row>
    <row r="116487" spans="11:11">
      <c r="K116487"/>
    </row>
    <row r="116488" spans="11:11">
      <c r="K116488"/>
    </row>
    <row r="116489" spans="11:11">
      <c r="K116489"/>
    </row>
    <row r="116490" spans="11:11">
      <c r="K116490"/>
    </row>
    <row r="116491" spans="11:11">
      <c r="K116491"/>
    </row>
    <row r="116492" spans="11:11">
      <c r="K116492"/>
    </row>
    <row r="116493" spans="11:11">
      <c r="K116493"/>
    </row>
    <row r="116494" spans="11:11">
      <c r="K116494"/>
    </row>
    <row r="116495" spans="11:11">
      <c r="K116495"/>
    </row>
    <row r="116496" spans="11:11">
      <c r="K116496"/>
    </row>
    <row r="116497" spans="11:11">
      <c r="K116497"/>
    </row>
    <row r="116498" spans="11:11">
      <c r="K116498"/>
    </row>
    <row r="116499" spans="11:11">
      <c r="K116499"/>
    </row>
    <row r="116500" spans="11:11">
      <c r="K116500"/>
    </row>
    <row r="116501" spans="11:11">
      <c r="K116501"/>
    </row>
    <row r="116502" spans="11:11">
      <c r="K116502"/>
    </row>
    <row r="116503" spans="11:11">
      <c r="K116503"/>
    </row>
    <row r="116504" spans="11:11">
      <c r="K116504"/>
    </row>
    <row r="116505" spans="11:11">
      <c r="K116505"/>
    </row>
    <row r="116506" spans="11:11">
      <c r="K116506"/>
    </row>
    <row r="116507" spans="11:11">
      <c r="K116507"/>
    </row>
    <row r="116508" spans="11:11">
      <c r="K116508"/>
    </row>
    <row r="116509" spans="11:11">
      <c r="K116509"/>
    </row>
    <row r="116510" spans="11:11">
      <c r="K116510"/>
    </row>
    <row r="116511" spans="11:11">
      <c r="K116511"/>
    </row>
    <row r="116512" spans="11:11">
      <c r="K116512"/>
    </row>
    <row r="116513" spans="11:11">
      <c r="K116513"/>
    </row>
    <row r="116514" spans="11:11">
      <c r="K116514"/>
    </row>
    <row r="116515" spans="11:11">
      <c r="K116515"/>
    </row>
    <row r="116516" spans="11:11">
      <c r="K116516"/>
    </row>
    <row r="116517" spans="11:11">
      <c r="K116517"/>
    </row>
    <row r="116518" spans="11:11">
      <c r="K116518"/>
    </row>
    <row r="116519" spans="11:11">
      <c r="K116519"/>
    </row>
    <row r="116520" spans="11:11">
      <c r="K116520"/>
    </row>
    <row r="116521" spans="11:11">
      <c r="K116521"/>
    </row>
    <row r="116522" spans="11:11">
      <c r="K116522"/>
    </row>
    <row r="116523" spans="11:11">
      <c r="K116523"/>
    </row>
    <row r="116524" spans="11:11">
      <c r="K116524"/>
    </row>
    <row r="116525" spans="11:11">
      <c r="K116525"/>
    </row>
    <row r="116526" spans="11:11">
      <c r="K116526"/>
    </row>
    <row r="116527" spans="11:11">
      <c r="K116527"/>
    </row>
    <row r="116528" spans="11:11">
      <c r="K116528"/>
    </row>
    <row r="116529" spans="11:11">
      <c r="K116529"/>
    </row>
    <row r="116530" spans="11:11">
      <c r="K116530"/>
    </row>
    <row r="116531" spans="11:11">
      <c r="K116531"/>
    </row>
    <row r="116532" spans="11:11">
      <c r="K116532"/>
    </row>
    <row r="116533" spans="11:11">
      <c r="K116533"/>
    </row>
    <row r="116534" spans="11:11">
      <c r="K116534"/>
    </row>
    <row r="116535" spans="11:11">
      <c r="K116535"/>
    </row>
    <row r="116536" spans="11:11">
      <c r="K116536"/>
    </row>
    <row r="116537" spans="11:11">
      <c r="K116537"/>
    </row>
    <row r="116538" spans="11:11">
      <c r="K116538"/>
    </row>
    <row r="116539" spans="11:11">
      <c r="K116539"/>
    </row>
    <row r="116540" spans="11:11">
      <c r="K116540"/>
    </row>
    <row r="116541" spans="11:11">
      <c r="K116541"/>
    </row>
    <row r="116542" spans="11:11">
      <c r="K116542"/>
    </row>
    <row r="116543" spans="11:11">
      <c r="K116543"/>
    </row>
    <row r="116544" spans="11:11">
      <c r="K116544"/>
    </row>
    <row r="116545" spans="11:11">
      <c r="K116545"/>
    </row>
    <row r="116546" spans="11:11">
      <c r="K116546"/>
    </row>
    <row r="116547" spans="11:11">
      <c r="K116547"/>
    </row>
    <row r="116548" spans="11:11">
      <c r="K116548"/>
    </row>
    <row r="116549" spans="11:11">
      <c r="K116549"/>
    </row>
    <row r="116550" spans="11:11">
      <c r="K116550"/>
    </row>
    <row r="116551" spans="11:11">
      <c r="K116551"/>
    </row>
    <row r="116552" spans="11:11">
      <c r="K116552"/>
    </row>
    <row r="116553" spans="11:11">
      <c r="K116553"/>
    </row>
    <row r="116554" spans="11:11">
      <c r="K116554"/>
    </row>
    <row r="116555" spans="11:11">
      <c r="K116555"/>
    </row>
    <row r="116556" spans="11:11">
      <c r="K116556"/>
    </row>
    <row r="116557" spans="11:11">
      <c r="K116557"/>
    </row>
    <row r="116558" spans="11:11">
      <c r="K116558"/>
    </row>
    <row r="116559" spans="11:11">
      <c r="K116559"/>
    </row>
    <row r="116560" spans="11:11">
      <c r="K116560"/>
    </row>
    <row r="116561" spans="11:11">
      <c r="K116561"/>
    </row>
    <row r="116562" spans="11:11">
      <c r="K116562"/>
    </row>
    <row r="116563" spans="11:11">
      <c r="K116563"/>
    </row>
    <row r="116564" spans="11:11">
      <c r="K116564"/>
    </row>
    <row r="116565" spans="11:11">
      <c r="K116565"/>
    </row>
    <row r="116566" spans="11:11">
      <c r="K116566"/>
    </row>
    <row r="116567" spans="11:11">
      <c r="K116567"/>
    </row>
    <row r="116568" spans="11:11">
      <c r="K116568"/>
    </row>
    <row r="116569" spans="11:11">
      <c r="K116569"/>
    </row>
    <row r="116570" spans="11:11">
      <c r="K116570"/>
    </row>
    <row r="116571" spans="11:11">
      <c r="K116571"/>
    </row>
    <row r="116572" spans="11:11">
      <c r="K116572"/>
    </row>
    <row r="116573" spans="11:11">
      <c r="K116573"/>
    </row>
    <row r="116574" spans="11:11">
      <c r="K116574"/>
    </row>
    <row r="116575" spans="11:11">
      <c r="K116575"/>
    </row>
    <row r="116576" spans="11:11">
      <c r="K116576"/>
    </row>
    <row r="116577" spans="11:11">
      <c r="K116577"/>
    </row>
    <row r="116578" spans="11:11">
      <c r="K116578"/>
    </row>
    <row r="116579" spans="11:11">
      <c r="K116579"/>
    </row>
    <row r="116580" spans="11:11">
      <c r="K116580"/>
    </row>
    <row r="116581" spans="11:11">
      <c r="K116581"/>
    </row>
    <row r="116582" spans="11:11">
      <c r="K116582"/>
    </row>
    <row r="116583" spans="11:11">
      <c r="K116583"/>
    </row>
    <row r="116584" spans="11:11">
      <c r="K116584"/>
    </row>
    <row r="116585" spans="11:11">
      <c r="K116585"/>
    </row>
    <row r="116586" spans="11:11">
      <c r="K116586"/>
    </row>
    <row r="116587" spans="11:11">
      <c r="K116587"/>
    </row>
    <row r="116588" spans="11:11">
      <c r="K116588"/>
    </row>
    <row r="116589" spans="11:11">
      <c r="K116589"/>
    </row>
    <row r="116590" spans="11:11">
      <c r="K116590"/>
    </row>
    <row r="116591" spans="11:11">
      <c r="K116591"/>
    </row>
    <row r="116592" spans="11:11">
      <c r="K116592"/>
    </row>
    <row r="116593" spans="11:11">
      <c r="K116593"/>
    </row>
    <row r="116594" spans="11:11">
      <c r="K116594"/>
    </row>
    <row r="116595" spans="11:11">
      <c r="K116595"/>
    </row>
    <row r="116596" spans="11:11">
      <c r="K116596"/>
    </row>
    <row r="116597" spans="11:11">
      <c r="K116597"/>
    </row>
    <row r="116598" spans="11:11">
      <c r="K116598"/>
    </row>
    <row r="116599" spans="11:11">
      <c r="K116599"/>
    </row>
    <row r="116600" spans="11:11">
      <c r="K116600"/>
    </row>
    <row r="116601" spans="11:11">
      <c r="K116601"/>
    </row>
    <row r="116602" spans="11:11">
      <c r="K116602"/>
    </row>
    <row r="116603" spans="11:11">
      <c r="K116603"/>
    </row>
    <row r="116604" spans="11:11">
      <c r="K116604"/>
    </row>
    <row r="116605" spans="11:11">
      <c r="K116605"/>
    </row>
    <row r="116606" spans="11:11">
      <c r="K116606"/>
    </row>
    <row r="116607" spans="11:11">
      <c r="K116607"/>
    </row>
    <row r="116608" spans="11:11">
      <c r="K116608"/>
    </row>
    <row r="116609" spans="11:11">
      <c r="K116609"/>
    </row>
    <row r="116610" spans="11:11">
      <c r="K116610"/>
    </row>
    <row r="116611" spans="11:11">
      <c r="K116611"/>
    </row>
    <row r="116612" spans="11:11">
      <c r="K116612"/>
    </row>
    <row r="116613" spans="11:11">
      <c r="K116613"/>
    </row>
    <row r="116614" spans="11:11">
      <c r="K116614"/>
    </row>
    <row r="116615" spans="11:11">
      <c r="K116615"/>
    </row>
    <row r="116616" spans="11:11">
      <c r="K116616"/>
    </row>
    <row r="116617" spans="11:11">
      <c r="K116617"/>
    </row>
    <row r="116618" spans="11:11">
      <c r="K116618"/>
    </row>
    <row r="116619" spans="11:11">
      <c r="K116619"/>
    </row>
    <row r="116620" spans="11:11">
      <c r="K116620"/>
    </row>
    <row r="116621" spans="11:11">
      <c r="K116621"/>
    </row>
    <row r="116622" spans="11:11">
      <c r="K116622"/>
    </row>
    <row r="116623" spans="11:11">
      <c r="K116623"/>
    </row>
    <row r="116624" spans="11:11">
      <c r="K116624"/>
    </row>
    <row r="116625" spans="11:11">
      <c r="K116625"/>
    </row>
    <row r="116626" spans="11:11">
      <c r="K116626"/>
    </row>
    <row r="116627" spans="11:11">
      <c r="K116627"/>
    </row>
    <row r="116628" spans="11:11">
      <c r="K116628"/>
    </row>
    <row r="116629" spans="11:11">
      <c r="K116629"/>
    </row>
    <row r="116630" spans="11:11">
      <c r="K116630"/>
    </row>
    <row r="116631" spans="11:11">
      <c r="K116631"/>
    </row>
    <row r="116632" spans="11:11">
      <c r="K116632"/>
    </row>
    <row r="116633" spans="11:11">
      <c r="K116633"/>
    </row>
    <row r="116634" spans="11:11">
      <c r="K116634"/>
    </row>
    <row r="116635" spans="11:11">
      <c r="K116635"/>
    </row>
    <row r="116636" spans="11:11">
      <c r="K116636"/>
    </row>
    <row r="116637" spans="11:11">
      <c r="K116637"/>
    </row>
    <row r="116638" spans="11:11">
      <c r="K116638"/>
    </row>
    <row r="116639" spans="11:11">
      <c r="K116639"/>
    </row>
    <row r="116640" spans="11:11">
      <c r="K116640"/>
    </row>
    <row r="116641" spans="11:11">
      <c r="K116641"/>
    </row>
    <row r="116642" spans="11:11">
      <c r="K116642"/>
    </row>
    <row r="116643" spans="11:11">
      <c r="K116643"/>
    </row>
    <row r="116644" spans="11:11">
      <c r="K116644"/>
    </row>
    <row r="116645" spans="11:11">
      <c r="K116645"/>
    </row>
    <row r="116646" spans="11:11">
      <c r="K116646"/>
    </row>
    <row r="116647" spans="11:11">
      <c r="K116647"/>
    </row>
    <row r="116648" spans="11:11">
      <c r="K116648"/>
    </row>
    <row r="116649" spans="11:11">
      <c r="K116649"/>
    </row>
    <row r="116650" spans="11:11">
      <c r="K116650"/>
    </row>
    <row r="116651" spans="11:11">
      <c r="K116651"/>
    </row>
    <row r="116652" spans="11:11">
      <c r="K116652"/>
    </row>
    <row r="116653" spans="11:11">
      <c r="K116653"/>
    </row>
    <row r="116654" spans="11:11">
      <c r="K116654"/>
    </row>
    <row r="116655" spans="11:11">
      <c r="K116655"/>
    </row>
    <row r="116656" spans="11:11">
      <c r="K116656"/>
    </row>
    <row r="116657" spans="11:11">
      <c r="K116657"/>
    </row>
    <row r="116658" spans="11:11">
      <c r="K116658"/>
    </row>
    <row r="116659" spans="11:11">
      <c r="K116659"/>
    </row>
    <row r="116660" spans="11:11">
      <c r="K116660"/>
    </row>
    <row r="116661" spans="11:11">
      <c r="K116661"/>
    </row>
    <row r="116662" spans="11:11">
      <c r="K116662"/>
    </row>
    <row r="116663" spans="11:11">
      <c r="K116663"/>
    </row>
    <row r="116664" spans="11:11">
      <c r="K116664"/>
    </row>
    <row r="116665" spans="11:11">
      <c r="K116665"/>
    </row>
    <row r="116666" spans="11:11">
      <c r="K116666"/>
    </row>
    <row r="116667" spans="11:11">
      <c r="K116667"/>
    </row>
    <row r="116668" spans="11:11">
      <c r="K116668"/>
    </row>
    <row r="116669" spans="11:11">
      <c r="K116669"/>
    </row>
    <row r="116670" spans="11:11">
      <c r="K116670"/>
    </row>
    <row r="116671" spans="11:11">
      <c r="K116671"/>
    </row>
    <row r="116672" spans="11:11">
      <c r="K116672"/>
    </row>
    <row r="116673" spans="11:11">
      <c r="K116673"/>
    </row>
    <row r="116674" spans="11:11">
      <c r="K116674"/>
    </row>
    <row r="116675" spans="11:11">
      <c r="K116675"/>
    </row>
    <row r="116676" spans="11:11">
      <c r="K116676"/>
    </row>
    <row r="116677" spans="11:11">
      <c r="K116677"/>
    </row>
    <row r="116678" spans="11:11">
      <c r="K116678"/>
    </row>
    <row r="116679" spans="11:11">
      <c r="K116679"/>
    </row>
    <row r="116680" spans="11:11">
      <c r="K116680"/>
    </row>
    <row r="116681" spans="11:11">
      <c r="K116681"/>
    </row>
    <row r="116682" spans="11:11">
      <c r="K116682"/>
    </row>
    <row r="116683" spans="11:11">
      <c r="K116683"/>
    </row>
    <row r="116684" spans="11:11">
      <c r="K116684"/>
    </row>
    <row r="116685" spans="11:11">
      <c r="K116685"/>
    </row>
    <row r="116686" spans="11:11">
      <c r="K116686"/>
    </row>
    <row r="116687" spans="11:11">
      <c r="K116687"/>
    </row>
    <row r="116688" spans="11:11">
      <c r="K116688"/>
    </row>
    <row r="116689" spans="11:11">
      <c r="K116689"/>
    </row>
    <row r="116690" spans="11:11">
      <c r="K116690"/>
    </row>
    <row r="116691" spans="11:11">
      <c r="K116691"/>
    </row>
    <row r="116692" spans="11:11">
      <c r="K116692"/>
    </row>
    <row r="116693" spans="11:11">
      <c r="K116693"/>
    </row>
    <row r="116694" spans="11:11">
      <c r="K116694"/>
    </row>
    <row r="116695" spans="11:11">
      <c r="K116695"/>
    </row>
    <row r="116696" spans="11:11">
      <c r="K116696"/>
    </row>
    <row r="116697" spans="11:11">
      <c r="K116697"/>
    </row>
    <row r="116698" spans="11:11">
      <c r="K116698"/>
    </row>
    <row r="116699" spans="11:11">
      <c r="K116699"/>
    </row>
    <row r="116700" spans="11:11">
      <c r="K116700"/>
    </row>
    <row r="116701" spans="11:11">
      <c r="K116701"/>
    </row>
    <row r="116702" spans="11:11">
      <c r="K116702"/>
    </row>
    <row r="116703" spans="11:11">
      <c r="K116703"/>
    </row>
    <row r="116704" spans="11:11">
      <c r="K116704"/>
    </row>
    <row r="116705" spans="11:11">
      <c r="K116705"/>
    </row>
    <row r="116706" spans="11:11">
      <c r="K116706"/>
    </row>
    <row r="116707" spans="11:11">
      <c r="K116707"/>
    </row>
    <row r="116708" spans="11:11">
      <c r="K116708"/>
    </row>
    <row r="116709" spans="11:11">
      <c r="K116709"/>
    </row>
    <row r="116710" spans="11:11">
      <c r="K116710"/>
    </row>
    <row r="116711" spans="11:11">
      <c r="K116711"/>
    </row>
    <row r="116712" spans="11:11">
      <c r="K116712"/>
    </row>
    <row r="116713" spans="11:11">
      <c r="K116713"/>
    </row>
    <row r="116714" spans="11:11">
      <c r="K116714"/>
    </row>
    <row r="116715" spans="11:11">
      <c r="K116715"/>
    </row>
    <row r="116716" spans="11:11">
      <c r="K116716"/>
    </row>
    <row r="116717" spans="11:11">
      <c r="K116717"/>
    </row>
    <row r="116718" spans="11:11">
      <c r="K116718"/>
    </row>
    <row r="116719" spans="11:11">
      <c r="K116719"/>
    </row>
    <row r="116720" spans="11:11">
      <c r="K116720"/>
    </row>
    <row r="116721" spans="11:11">
      <c r="K116721"/>
    </row>
    <row r="116722" spans="11:11">
      <c r="K116722"/>
    </row>
    <row r="116723" spans="11:11">
      <c r="K116723"/>
    </row>
    <row r="116724" spans="11:11">
      <c r="K116724"/>
    </row>
    <row r="116725" spans="11:11">
      <c r="K116725"/>
    </row>
    <row r="116726" spans="11:11">
      <c r="K116726"/>
    </row>
    <row r="116727" spans="11:11">
      <c r="K116727"/>
    </row>
    <row r="116728" spans="11:11">
      <c r="K116728"/>
    </row>
    <row r="116729" spans="11:11">
      <c r="K116729"/>
    </row>
    <row r="116730" spans="11:11">
      <c r="K116730"/>
    </row>
    <row r="116731" spans="11:11">
      <c r="K116731"/>
    </row>
    <row r="116732" spans="11:11">
      <c r="K116732"/>
    </row>
    <row r="116733" spans="11:11">
      <c r="K116733"/>
    </row>
    <row r="116734" spans="11:11">
      <c r="K116734"/>
    </row>
    <row r="116735" spans="11:11">
      <c r="K116735"/>
    </row>
    <row r="116736" spans="11:11">
      <c r="K116736"/>
    </row>
    <row r="116737" spans="11:11">
      <c r="K116737"/>
    </row>
    <row r="116738" spans="11:11">
      <c r="K116738"/>
    </row>
    <row r="116739" spans="11:11">
      <c r="K116739"/>
    </row>
    <row r="116740" spans="11:11">
      <c r="K116740"/>
    </row>
    <row r="116741" spans="11:11">
      <c r="K116741"/>
    </row>
    <row r="116742" spans="11:11">
      <c r="K116742"/>
    </row>
    <row r="116743" spans="11:11">
      <c r="K116743"/>
    </row>
    <row r="116744" spans="11:11">
      <c r="K116744"/>
    </row>
    <row r="116745" spans="11:11">
      <c r="K116745"/>
    </row>
    <row r="116746" spans="11:11">
      <c r="K116746"/>
    </row>
    <row r="116747" spans="11:11">
      <c r="K116747"/>
    </row>
    <row r="116748" spans="11:11">
      <c r="K116748"/>
    </row>
    <row r="116749" spans="11:11">
      <c r="K116749"/>
    </row>
    <row r="116750" spans="11:11">
      <c r="K116750"/>
    </row>
    <row r="116751" spans="11:11">
      <c r="K116751"/>
    </row>
    <row r="116752" spans="11:11">
      <c r="K116752"/>
    </row>
    <row r="116753" spans="11:11">
      <c r="K116753"/>
    </row>
    <row r="116754" spans="11:11">
      <c r="K116754"/>
    </row>
    <row r="116755" spans="11:11">
      <c r="K116755"/>
    </row>
    <row r="116756" spans="11:11">
      <c r="K116756"/>
    </row>
    <row r="116757" spans="11:11">
      <c r="K116757"/>
    </row>
    <row r="116758" spans="11:11">
      <c r="K116758"/>
    </row>
    <row r="116759" spans="11:11">
      <c r="K116759"/>
    </row>
    <row r="116760" spans="11:11">
      <c r="K116760"/>
    </row>
    <row r="116761" spans="11:11">
      <c r="K116761"/>
    </row>
    <row r="116762" spans="11:11">
      <c r="K116762"/>
    </row>
    <row r="116763" spans="11:11">
      <c r="K116763"/>
    </row>
    <row r="116764" spans="11:11">
      <c r="K116764"/>
    </row>
    <row r="116765" spans="11:11">
      <c r="K116765"/>
    </row>
    <row r="116766" spans="11:11">
      <c r="K116766"/>
    </row>
    <row r="116767" spans="11:11">
      <c r="K116767"/>
    </row>
    <row r="116768" spans="11:11">
      <c r="K116768"/>
    </row>
    <row r="116769" spans="11:11">
      <c r="K116769"/>
    </row>
    <row r="116770" spans="11:11">
      <c r="K116770"/>
    </row>
    <row r="116771" spans="11:11">
      <c r="K116771"/>
    </row>
    <row r="116772" spans="11:11">
      <c r="K116772"/>
    </row>
    <row r="116773" spans="11:11">
      <c r="K116773"/>
    </row>
    <row r="116774" spans="11:11">
      <c r="K116774"/>
    </row>
    <row r="116775" spans="11:11">
      <c r="K116775"/>
    </row>
    <row r="116776" spans="11:11">
      <c r="K116776"/>
    </row>
    <row r="116777" spans="11:11">
      <c r="K116777"/>
    </row>
    <row r="116778" spans="11:11">
      <c r="K116778"/>
    </row>
    <row r="116779" spans="11:11">
      <c r="K116779"/>
    </row>
    <row r="116780" spans="11:11">
      <c r="K116780"/>
    </row>
    <row r="116781" spans="11:11">
      <c r="K116781"/>
    </row>
    <row r="116782" spans="11:11">
      <c r="K116782"/>
    </row>
    <row r="116783" spans="11:11">
      <c r="K116783"/>
    </row>
    <row r="116784" spans="11:11">
      <c r="K116784"/>
    </row>
    <row r="116785" spans="11:11">
      <c r="K116785"/>
    </row>
    <row r="116786" spans="11:11">
      <c r="K116786"/>
    </row>
    <row r="116787" spans="11:11">
      <c r="K116787"/>
    </row>
    <row r="116788" spans="11:11">
      <c r="K116788"/>
    </row>
    <row r="116789" spans="11:11">
      <c r="K116789"/>
    </row>
    <row r="116790" spans="11:11">
      <c r="K116790"/>
    </row>
    <row r="116791" spans="11:11">
      <c r="K116791"/>
    </row>
    <row r="116792" spans="11:11">
      <c r="K116792"/>
    </row>
    <row r="116793" spans="11:11">
      <c r="K116793"/>
    </row>
    <row r="116794" spans="11:11">
      <c r="K116794"/>
    </row>
    <row r="116795" spans="11:11">
      <c r="K116795"/>
    </row>
    <row r="116796" spans="11:11">
      <c r="K116796"/>
    </row>
    <row r="116797" spans="11:11">
      <c r="K116797"/>
    </row>
    <row r="116798" spans="11:11">
      <c r="K116798"/>
    </row>
    <row r="116799" spans="11:11">
      <c r="K116799"/>
    </row>
    <row r="116800" spans="11:11">
      <c r="K116800"/>
    </row>
    <row r="116801" spans="11:11">
      <c r="K116801"/>
    </row>
    <row r="116802" spans="11:11">
      <c r="K116802"/>
    </row>
    <row r="116803" spans="11:11">
      <c r="K116803"/>
    </row>
    <row r="116804" spans="11:11">
      <c r="K116804"/>
    </row>
    <row r="116805" spans="11:11">
      <c r="K116805"/>
    </row>
    <row r="116806" spans="11:11">
      <c r="K116806"/>
    </row>
    <row r="116807" spans="11:11">
      <c r="K116807"/>
    </row>
    <row r="116808" spans="11:11">
      <c r="K116808"/>
    </row>
    <row r="116809" spans="11:11">
      <c r="K116809"/>
    </row>
    <row r="116810" spans="11:11">
      <c r="K116810"/>
    </row>
    <row r="116811" spans="11:11">
      <c r="K116811"/>
    </row>
    <row r="116812" spans="11:11">
      <c r="K116812"/>
    </row>
    <row r="116813" spans="11:11">
      <c r="K116813"/>
    </row>
    <row r="116814" spans="11:11">
      <c r="K116814"/>
    </row>
    <row r="116815" spans="11:11">
      <c r="K116815"/>
    </row>
    <row r="116816" spans="11:11">
      <c r="K116816"/>
    </row>
    <row r="116817" spans="11:11">
      <c r="K116817"/>
    </row>
    <row r="116818" spans="11:11">
      <c r="K116818"/>
    </row>
    <row r="116819" spans="11:11">
      <c r="K116819"/>
    </row>
    <row r="116820" spans="11:11">
      <c r="K116820"/>
    </row>
    <row r="116821" spans="11:11">
      <c r="K116821"/>
    </row>
    <row r="116822" spans="11:11">
      <c r="K116822"/>
    </row>
    <row r="116823" spans="11:11">
      <c r="K116823"/>
    </row>
    <row r="116824" spans="11:11">
      <c r="K116824"/>
    </row>
    <row r="116825" spans="11:11">
      <c r="K116825"/>
    </row>
    <row r="116826" spans="11:11">
      <c r="K116826"/>
    </row>
    <row r="116827" spans="11:11">
      <c r="K116827"/>
    </row>
    <row r="116828" spans="11:11">
      <c r="K116828"/>
    </row>
    <row r="116829" spans="11:11">
      <c r="K116829"/>
    </row>
    <row r="116830" spans="11:11">
      <c r="K116830"/>
    </row>
    <row r="116831" spans="11:11">
      <c r="K116831"/>
    </row>
    <row r="116832" spans="11:11">
      <c r="K116832"/>
    </row>
    <row r="116833" spans="11:11">
      <c r="K116833"/>
    </row>
    <row r="116834" spans="11:11">
      <c r="K116834"/>
    </row>
    <row r="116835" spans="11:11">
      <c r="K116835"/>
    </row>
    <row r="116836" spans="11:11">
      <c r="K116836"/>
    </row>
    <row r="116837" spans="11:11">
      <c r="K116837"/>
    </row>
    <row r="116838" spans="11:11">
      <c r="K116838"/>
    </row>
    <row r="116839" spans="11:11">
      <c r="K116839"/>
    </row>
    <row r="116840" spans="11:11">
      <c r="K116840"/>
    </row>
    <row r="116841" spans="11:11">
      <c r="K116841"/>
    </row>
    <row r="116842" spans="11:11">
      <c r="K116842"/>
    </row>
    <row r="116843" spans="11:11">
      <c r="K116843"/>
    </row>
    <row r="116844" spans="11:11">
      <c r="K116844"/>
    </row>
    <row r="116845" spans="11:11">
      <c r="K116845"/>
    </row>
    <row r="116846" spans="11:11">
      <c r="K116846"/>
    </row>
    <row r="116847" spans="11:11">
      <c r="K116847"/>
    </row>
    <row r="116848" spans="11:11">
      <c r="K116848"/>
    </row>
    <row r="116849" spans="11:11">
      <c r="K116849"/>
    </row>
    <row r="116850" spans="11:11">
      <c r="K116850"/>
    </row>
    <row r="116851" spans="11:11">
      <c r="K116851"/>
    </row>
    <row r="116852" spans="11:11">
      <c r="K116852"/>
    </row>
    <row r="116853" spans="11:11">
      <c r="K116853"/>
    </row>
    <row r="116854" spans="11:11">
      <c r="K116854"/>
    </row>
    <row r="116855" spans="11:11">
      <c r="K116855"/>
    </row>
    <row r="116856" spans="11:11">
      <c r="K116856"/>
    </row>
    <row r="116857" spans="11:11">
      <c r="K116857"/>
    </row>
    <row r="116858" spans="11:11">
      <c r="K116858"/>
    </row>
    <row r="116859" spans="11:11">
      <c r="K116859"/>
    </row>
    <row r="116860" spans="11:11">
      <c r="K116860"/>
    </row>
    <row r="116861" spans="11:11">
      <c r="K116861"/>
    </row>
    <row r="116862" spans="11:11">
      <c r="K116862"/>
    </row>
    <row r="116863" spans="11:11">
      <c r="K116863"/>
    </row>
    <row r="116864" spans="11:11">
      <c r="K116864"/>
    </row>
    <row r="116865" spans="11:11">
      <c r="K116865"/>
    </row>
    <row r="116866" spans="11:11">
      <c r="K116866"/>
    </row>
    <row r="116867" spans="11:11">
      <c r="K116867"/>
    </row>
    <row r="116868" spans="11:11">
      <c r="K116868"/>
    </row>
    <row r="116869" spans="11:11">
      <c r="K116869"/>
    </row>
    <row r="116870" spans="11:11">
      <c r="K116870"/>
    </row>
    <row r="116871" spans="11:11">
      <c r="K116871"/>
    </row>
    <row r="116872" spans="11:11">
      <c r="K116872"/>
    </row>
    <row r="116873" spans="11:11">
      <c r="K116873"/>
    </row>
    <row r="116874" spans="11:11">
      <c r="K116874"/>
    </row>
    <row r="116875" spans="11:11">
      <c r="K116875"/>
    </row>
    <row r="116876" spans="11:11">
      <c r="K116876"/>
    </row>
    <row r="116877" spans="11:11">
      <c r="K116877"/>
    </row>
    <row r="116878" spans="11:11">
      <c r="K116878"/>
    </row>
    <row r="116879" spans="11:11">
      <c r="K116879"/>
    </row>
    <row r="116880" spans="11:11">
      <c r="K116880"/>
    </row>
    <row r="116881" spans="11:11">
      <c r="K116881"/>
    </row>
    <row r="116882" spans="11:11">
      <c r="K116882"/>
    </row>
    <row r="116883" spans="11:11">
      <c r="K116883"/>
    </row>
    <row r="116884" spans="11:11">
      <c r="K116884"/>
    </row>
    <row r="116885" spans="11:11">
      <c r="K116885"/>
    </row>
    <row r="116886" spans="11:11">
      <c r="K116886"/>
    </row>
    <row r="116887" spans="11:11">
      <c r="K116887"/>
    </row>
    <row r="116888" spans="11:11">
      <c r="K116888"/>
    </row>
    <row r="116889" spans="11:11">
      <c r="K116889"/>
    </row>
    <row r="116890" spans="11:11">
      <c r="K116890"/>
    </row>
    <row r="116891" spans="11:11">
      <c r="K116891"/>
    </row>
    <row r="116892" spans="11:11">
      <c r="K116892"/>
    </row>
    <row r="116893" spans="11:11">
      <c r="K116893"/>
    </row>
    <row r="116894" spans="11:11">
      <c r="K116894"/>
    </row>
    <row r="116895" spans="11:11">
      <c r="K116895"/>
    </row>
    <row r="116896" spans="11:11">
      <c r="K116896"/>
    </row>
    <row r="116897" spans="11:11">
      <c r="K116897"/>
    </row>
    <row r="116898" spans="11:11">
      <c r="K116898"/>
    </row>
    <row r="116899" spans="11:11">
      <c r="K116899"/>
    </row>
    <row r="116900" spans="11:11">
      <c r="K116900"/>
    </row>
    <row r="116901" spans="11:11">
      <c r="K116901"/>
    </row>
    <row r="116902" spans="11:11">
      <c r="K116902"/>
    </row>
    <row r="116903" spans="11:11">
      <c r="K116903"/>
    </row>
    <row r="116904" spans="11:11">
      <c r="K116904"/>
    </row>
    <row r="116905" spans="11:11">
      <c r="K116905"/>
    </row>
    <row r="116906" spans="11:11">
      <c r="K116906"/>
    </row>
    <row r="116907" spans="11:11">
      <c r="K116907"/>
    </row>
    <row r="116908" spans="11:11">
      <c r="K116908"/>
    </row>
    <row r="116909" spans="11:11">
      <c r="K116909"/>
    </row>
    <row r="116910" spans="11:11">
      <c r="K116910"/>
    </row>
    <row r="116911" spans="11:11">
      <c r="K116911"/>
    </row>
    <row r="116912" spans="11:11">
      <c r="K116912"/>
    </row>
    <row r="116913" spans="11:11">
      <c r="K116913"/>
    </row>
    <row r="116914" spans="11:11">
      <c r="K116914"/>
    </row>
    <row r="116915" spans="11:11">
      <c r="K116915"/>
    </row>
    <row r="116916" spans="11:11">
      <c r="K116916"/>
    </row>
    <row r="116917" spans="11:11">
      <c r="K116917"/>
    </row>
    <row r="116918" spans="11:11">
      <c r="K116918"/>
    </row>
    <row r="116919" spans="11:11">
      <c r="K116919"/>
    </row>
    <row r="116920" spans="11:11">
      <c r="K116920"/>
    </row>
    <row r="116921" spans="11:11">
      <c r="K116921"/>
    </row>
    <row r="116922" spans="11:11">
      <c r="K116922"/>
    </row>
    <row r="116923" spans="11:11">
      <c r="K116923"/>
    </row>
    <row r="116924" spans="11:11">
      <c r="K116924"/>
    </row>
    <row r="116925" spans="11:11">
      <c r="K116925"/>
    </row>
    <row r="116926" spans="11:11">
      <c r="K116926"/>
    </row>
    <row r="116927" spans="11:11">
      <c r="K116927"/>
    </row>
    <row r="116928" spans="11:11">
      <c r="K116928"/>
    </row>
    <row r="116929" spans="11:11">
      <c r="K116929"/>
    </row>
    <row r="116930" spans="11:11">
      <c r="K116930"/>
    </row>
    <row r="116931" spans="11:11">
      <c r="K116931"/>
    </row>
    <row r="116932" spans="11:11">
      <c r="K116932"/>
    </row>
    <row r="116933" spans="11:11">
      <c r="K116933"/>
    </row>
    <row r="116934" spans="11:11">
      <c r="K116934"/>
    </row>
    <row r="116935" spans="11:11">
      <c r="K116935"/>
    </row>
    <row r="116936" spans="11:11">
      <c r="K116936"/>
    </row>
    <row r="116937" spans="11:11">
      <c r="K116937"/>
    </row>
    <row r="116938" spans="11:11">
      <c r="K116938"/>
    </row>
    <row r="116939" spans="11:11">
      <c r="K116939"/>
    </row>
    <row r="116940" spans="11:11">
      <c r="K116940"/>
    </row>
    <row r="116941" spans="11:11">
      <c r="K116941"/>
    </row>
    <row r="116942" spans="11:11">
      <c r="K116942"/>
    </row>
    <row r="116943" spans="11:11">
      <c r="K116943"/>
    </row>
    <row r="116944" spans="11:11">
      <c r="K116944"/>
    </row>
    <row r="116945" spans="11:11">
      <c r="K116945"/>
    </row>
    <row r="116946" spans="11:11">
      <c r="K116946"/>
    </row>
    <row r="116947" spans="11:11">
      <c r="K116947"/>
    </row>
    <row r="116948" spans="11:11">
      <c r="K116948"/>
    </row>
    <row r="116949" spans="11:11">
      <c r="K116949"/>
    </row>
    <row r="116950" spans="11:11">
      <c r="K116950"/>
    </row>
    <row r="116951" spans="11:11">
      <c r="K116951"/>
    </row>
    <row r="116952" spans="11:11">
      <c r="K116952"/>
    </row>
    <row r="116953" spans="11:11">
      <c r="K116953"/>
    </row>
    <row r="116954" spans="11:11">
      <c r="K116954"/>
    </row>
    <row r="116955" spans="11:11">
      <c r="K116955"/>
    </row>
    <row r="116956" spans="11:11">
      <c r="K116956"/>
    </row>
    <row r="116957" spans="11:11">
      <c r="K116957"/>
    </row>
    <row r="116958" spans="11:11">
      <c r="K116958"/>
    </row>
    <row r="116959" spans="11:11">
      <c r="K116959"/>
    </row>
    <row r="116960" spans="11:11">
      <c r="K116960"/>
    </row>
    <row r="116961" spans="11:11">
      <c r="K116961"/>
    </row>
    <row r="116962" spans="11:11">
      <c r="K116962"/>
    </row>
    <row r="116963" spans="11:11">
      <c r="K116963"/>
    </row>
    <row r="116964" spans="11:11">
      <c r="K116964"/>
    </row>
    <row r="116965" spans="11:11">
      <c r="K116965"/>
    </row>
    <row r="116966" spans="11:11">
      <c r="K116966"/>
    </row>
    <row r="116967" spans="11:11">
      <c r="K116967"/>
    </row>
    <row r="116968" spans="11:11">
      <c r="K116968"/>
    </row>
    <row r="116969" spans="11:11">
      <c r="K116969"/>
    </row>
    <row r="116970" spans="11:11">
      <c r="K116970"/>
    </row>
    <row r="116971" spans="11:11">
      <c r="K116971"/>
    </row>
    <row r="116972" spans="11:11">
      <c r="K116972"/>
    </row>
    <row r="116973" spans="11:11">
      <c r="K116973"/>
    </row>
    <row r="116974" spans="11:11">
      <c r="K116974"/>
    </row>
    <row r="116975" spans="11:11">
      <c r="K116975"/>
    </row>
    <row r="116976" spans="11:11">
      <c r="K116976"/>
    </row>
    <row r="116977" spans="11:11">
      <c r="K116977"/>
    </row>
    <row r="116978" spans="11:11">
      <c r="K116978"/>
    </row>
    <row r="116979" spans="11:11">
      <c r="K116979"/>
    </row>
    <row r="116980" spans="11:11">
      <c r="K116980"/>
    </row>
    <row r="116981" spans="11:11">
      <c r="K116981"/>
    </row>
    <row r="116982" spans="11:11">
      <c r="K116982"/>
    </row>
    <row r="116983" spans="11:11">
      <c r="K116983"/>
    </row>
    <row r="116984" spans="11:11">
      <c r="K116984"/>
    </row>
    <row r="116985" spans="11:11">
      <c r="K116985"/>
    </row>
    <row r="116986" spans="11:11">
      <c r="K116986"/>
    </row>
    <row r="116987" spans="11:11">
      <c r="K116987"/>
    </row>
    <row r="116988" spans="11:11">
      <c r="K116988"/>
    </row>
    <row r="116989" spans="11:11">
      <c r="K116989"/>
    </row>
    <row r="116990" spans="11:11">
      <c r="K116990"/>
    </row>
    <row r="116991" spans="11:11">
      <c r="K116991"/>
    </row>
    <row r="116992" spans="11:11">
      <c r="K116992"/>
    </row>
    <row r="116993" spans="11:11">
      <c r="K116993"/>
    </row>
    <row r="116994" spans="11:11">
      <c r="K116994"/>
    </row>
    <row r="116995" spans="11:11">
      <c r="K116995"/>
    </row>
    <row r="116996" spans="11:11">
      <c r="K116996"/>
    </row>
    <row r="116997" spans="11:11">
      <c r="K116997"/>
    </row>
    <row r="116998" spans="11:11">
      <c r="K116998"/>
    </row>
    <row r="116999" spans="11:11">
      <c r="K116999"/>
    </row>
    <row r="117000" spans="11:11">
      <c r="K117000"/>
    </row>
    <row r="117001" spans="11:11">
      <c r="K117001"/>
    </row>
    <row r="117002" spans="11:11">
      <c r="K117002"/>
    </row>
    <row r="117003" spans="11:11">
      <c r="K117003"/>
    </row>
    <row r="117004" spans="11:11">
      <c r="K117004"/>
    </row>
    <row r="117005" spans="11:11">
      <c r="K117005"/>
    </row>
    <row r="117006" spans="11:11">
      <c r="K117006"/>
    </row>
    <row r="117007" spans="11:11">
      <c r="K117007"/>
    </row>
    <row r="117008" spans="11:11">
      <c r="K117008"/>
    </row>
    <row r="117009" spans="11:11">
      <c r="K117009"/>
    </row>
    <row r="117010" spans="11:11">
      <c r="K117010"/>
    </row>
    <row r="117011" spans="11:11">
      <c r="K117011"/>
    </row>
    <row r="117012" spans="11:11">
      <c r="K117012"/>
    </row>
    <row r="117013" spans="11:11">
      <c r="K117013"/>
    </row>
    <row r="117014" spans="11:11">
      <c r="K117014"/>
    </row>
    <row r="117015" spans="11:11">
      <c r="K117015"/>
    </row>
    <row r="117016" spans="11:11">
      <c r="K117016"/>
    </row>
    <row r="117017" spans="11:11">
      <c r="K117017"/>
    </row>
    <row r="117018" spans="11:11">
      <c r="K117018"/>
    </row>
    <row r="117019" spans="11:11">
      <c r="K117019"/>
    </row>
    <row r="117020" spans="11:11">
      <c r="K117020"/>
    </row>
    <row r="117021" spans="11:11">
      <c r="K117021"/>
    </row>
    <row r="117022" spans="11:11">
      <c r="K117022"/>
    </row>
    <row r="117023" spans="11:11">
      <c r="K117023"/>
    </row>
    <row r="117024" spans="11:11">
      <c r="K117024"/>
    </row>
    <row r="117025" spans="11:11">
      <c r="K117025"/>
    </row>
    <row r="117026" spans="11:11">
      <c r="K117026"/>
    </row>
    <row r="117027" spans="11:11">
      <c r="K117027"/>
    </row>
    <row r="117028" spans="11:11">
      <c r="K117028"/>
    </row>
    <row r="117029" spans="11:11">
      <c r="K117029"/>
    </row>
    <row r="117030" spans="11:11">
      <c r="K117030"/>
    </row>
    <row r="117031" spans="11:11">
      <c r="K117031"/>
    </row>
    <row r="117032" spans="11:11">
      <c r="K117032"/>
    </row>
    <row r="117033" spans="11:11">
      <c r="K117033"/>
    </row>
    <row r="117034" spans="11:11">
      <c r="K117034"/>
    </row>
    <row r="117035" spans="11:11">
      <c r="K117035"/>
    </row>
    <row r="117036" spans="11:11">
      <c r="K117036"/>
    </row>
    <row r="117037" spans="11:11">
      <c r="K117037"/>
    </row>
    <row r="117038" spans="11:11">
      <c r="K117038"/>
    </row>
    <row r="117039" spans="11:11">
      <c r="K117039"/>
    </row>
    <row r="117040" spans="11:11">
      <c r="K117040"/>
    </row>
    <row r="117041" spans="11:11">
      <c r="K117041"/>
    </row>
    <row r="117042" spans="11:11">
      <c r="K117042"/>
    </row>
    <row r="117043" spans="11:11">
      <c r="K117043"/>
    </row>
    <row r="117044" spans="11:11">
      <c r="K117044"/>
    </row>
    <row r="117045" spans="11:11">
      <c r="K117045"/>
    </row>
    <row r="117046" spans="11:11">
      <c r="K117046"/>
    </row>
    <row r="117047" spans="11:11">
      <c r="K117047"/>
    </row>
    <row r="117048" spans="11:11">
      <c r="K117048"/>
    </row>
    <row r="117049" spans="11:11">
      <c r="K117049"/>
    </row>
    <row r="117050" spans="11:11">
      <c r="K117050"/>
    </row>
    <row r="117051" spans="11:11">
      <c r="K117051"/>
    </row>
    <row r="117052" spans="11:11">
      <c r="K117052"/>
    </row>
    <row r="117053" spans="11:11">
      <c r="K117053"/>
    </row>
    <row r="117054" spans="11:11">
      <c r="K117054"/>
    </row>
    <row r="117055" spans="11:11">
      <c r="K117055"/>
    </row>
    <row r="117056" spans="11:11">
      <c r="K117056"/>
    </row>
    <row r="117057" spans="11:11">
      <c r="K117057"/>
    </row>
    <row r="117058" spans="11:11">
      <c r="K117058"/>
    </row>
    <row r="117059" spans="11:11">
      <c r="K117059"/>
    </row>
    <row r="117060" spans="11:11">
      <c r="K117060"/>
    </row>
    <row r="117061" spans="11:11">
      <c r="K117061"/>
    </row>
    <row r="117062" spans="11:11">
      <c r="K117062"/>
    </row>
    <row r="117063" spans="11:11">
      <c r="K117063"/>
    </row>
    <row r="117064" spans="11:11">
      <c r="K117064"/>
    </row>
    <row r="117065" spans="11:11">
      <c r="K117065"/>
    </row>
    <row r="117066" spans="11:11">
      <c r="K117066"/>
    </row>
    <row r="117067" spans="11:11">
      <c r="K117067"/>
    </row>
    <row r="117068" spans="11:11">
      <c r="K117068"/>
    </row>
    <row r="117069" spans="11:11">
      <c r="K117069"/>
    </row>
    <row r="117070" spans="11:11">
      <c r="K117070"/>
    </row>
    <row r="117071" spans="11:11">
      <c r="K117071"/>
    </row>
    <row r="117072" spans="11:11">
      <c r="K117072"/>
    </row>
    <row r="117073" spans="11:11">
      <c r="K117073"/>
    </row>
    <row r="117074" spans="11:11">
      <c r="K117074"/>
    </row>
    <row r="117075" spans="11:11">
      <c r="K117075"/>
    </row>
    <row r="117076" spans="11:11">
      <c r="K117076"/>
    </row>
    <row r="117077" spans="11:11">
      <c r="K117077"/>
    </row>
    <row r="117078" spans="11:11">
      <c r="K117078"/>
    </row>
    <row r="117079" spans="11:11">
      <c r="K117079"/>
    </row>
    <row r="117080" spans="11:11">
      <c r="K117080"/>
    </row>
    <row r="117081" spans="11:11">
      <c r="K117081"/>
    </row>
    <row r="117082" spans="11:11">
      <c r="K117082"/>
    </row>
    <row r="117083" spans="11:11">
      <c r="K117083"/>
    </row>
    <row r="117084" spans="11:11">
      <c r="K117084"/>
    </row>
    <row r="117085" spans="11:11">
      <c r="K117085"/>
    </row>
    <row r="117086" spans="11:11">
      <c r="K117086"/>
    </row>
    <row r="117087" spans="11:11">
      <c r="K117087"/>
    </row>
    <row r="117088" spans="11:11">
      <c r="K117088"/>
    </row>
    <row r="117089" spans="11:11">
      <c r="K117089"/>
    </row>
    <row r="117090" spans="11:11">
      <c r="K117090"/>
    </row>
    <row r="117091" spans="11:11">
      <c r="K117091"/>
    </row>
    <row r="117092" spans="11:11">
      <c r="K117092"/>
    </row>
    <row r="117093" spans="11:11">
      <c r="K117093"/>
    </row>
    <row r="117094" spans="11:11">
      <c r="K117094"/>
    </row>
    <row r="117095" spans="11:11">
      <c r="K117095"/>
    </row>
    <row r="117096" spans="11:11">
      <c r="K117096"/>
    </row>
    <row r="117097" spans="11:11">
      <c r="K117097"/>
    </row>
    <row r="117098" spans="11:11">
      <c r="K117098"/>
    </row>
    <row r="117099" spans="11:11">
      <c r="K117099"/>
    </row>
    <row r="117100" spans="11:11">
      <c r="K117100"/>
    </row>
    <row r="117101" spans="11:11">
      <c r="K117101"/>
    </row>
    <row r="117102" spans="11:11">
      <c r="K117102"/>
    </row>
    <row r="117103" spans="11:11">
      <c r="K117103"/>
    </row>
    <row r="117104" spans="11:11">
      <c r="K117104"/>
    </row>
    <row r="117105" spans="11:11">
      <c r="K117105"/>
    </row>
    <row r="117106" spans="11:11">
      <c r="K117106"/>
    </row>
    <row r="117107" spans="11:11">
      <c r="K117107"/>
    </row>
    <row r="117108" spans="11:11">
      <c r="K117108"/>
    </row>
    <row r="117109" spans="11:11">
      <c r="K117109"/>
    </row>
    <row r="117110" spans="11:11">
      <c r="K117110"/>
    </row>
    <row r="117111" spans="11:11">
      <c r="K117111"/>
    </row>
    <row r="117112" spans="11:11">
      <c r="K117112"/>
    </row>
    <row r="117113" spans="11:11">
      <c r="K117113"/>
    </row>
    <row r="117114" spans="11:11">
      <c r="K117114"/>
    </row>
    <row r="117115" spans="11:11">
      <c r="K117115"/>
    </row>
    <row r="117116" spans="11:11">
      <c r="K117116"/>
    </row>
    <row r="117117" spans="11:11">
      <c r="K117117"/>
    </row>
    <row r="117118" spans="11:11">
      <c r="K117118"/>
    </row>
    <row r="117119" spans="11:11">
      <c r="K117119"/>
    </row>
    <row r="117120" spans="11:11">
      <c r="K117120"/>
    </row>
    <row r="117121" spans="11:11">
      <c r="K117121"/>
    </row>
    <row r="117122" spans="11:11">
      <c r="K117122"/>
    </row>
    <row r="117123" spans="11:11">
      <c r="K117123"/>
    </row>
    <row r="117124" spans="11:11">
      <c r="K117124"/>
    </row>
    <row r="117125" spans="11:11">
      <c r="K117125"/>
    </row>
    <row r="117126" spans="11:11">
      <c r="K117126"/>
    </row>
    <row r="117127" spans="11:11">
      <c r="K117127"/>
    </row>
    <row r="117128" spans="11:11">
      <c r="K117128"/>
    </row>
    <row r="117129" spans="11:11">
      <c r="K117129"/>
    </row>
    <row r="117130" spans="11:11">
      <c r="K117130"/>
    </row>
    <row r="117131" spans="11:11">
      <c r="K117131"/>
    </row>
    <row r="117132" spans="11:11">
      <c r="K117132"/>
    </row>
    <row r="117133" spans="11:11">
      <c r="K117133"/>
    </row>
    <row r="117134" spans="11:11">
      <c r="K117134"/>
    </row>
    <row r="117135" spans="11:11">
      <c r="K117135"/>
    </row>
    <row r="117136" spans="11:11">
      <c r="K117136"/>
    </row>
    <row r="117137" spans="11:11">
      <c r="K117137"/>
    </row>
    <row r="117138" spans="11:11">
      <c r="K117138"/>
    </row>
    <row r="117139" spans="11:11">
      <c r="K117139"/>
    </row>
    <row r="117140" spans="11:11">
      <c r="K117140"/>
    </row>
    <row r="117141" spans="11:11">
      <c r="K117141"/>
    </row>
    <row r="117142" spans="11:11">
      <c r="K117142"/>
    </row>
    <row r="117143" spans="11:11">
      <c r="K117143"/>
    </row>
    <row r="117144" spans="11:11">
      <c r="K117144"/>
    </row>
    <row r="117145" spans="11:11">
      <c r="K117145"/>
    </row>
    <row r="117146" spans="11:11">
      <c r="K117146"/>
    </row>
    <row r="117147" spans="11:11">
      <c r="K117147"/>
    </row>
    <row r="117148" spans="11:11">
      <c r="K117148"/>
    </row>
    <row r="117149" spans="11:11">
      <c r="K117149"/>
    </row>
    <row r="117150" spans="11:11">
      <c r="K117150"/>
    </row>
    <row r="117151" spans="11:11">
      <c r="K117151"/>
    </row>
    <row r="117152" spans="11:11">
      <c r="K117152"/>
    </row>
    <row r="117153" spans="11:11">
      <c r="K117153"/>
    </row>
    <row r="117154" spans="11:11">
      <c r="K117154"/>
    </row>
    <row r="117155" spans="11:11">
      <c r="K117155"/>
    </row>
    <row r="117156" spans="11:11">
      <c r="K117156"/>
    </row>
    <row r="117157" spans="11:11">
      <c r="K117157"/>
    </row>
    <row r="117158" spans="11:11">
      <c r="K117158"/>
    </row>
    <row r="117159" spans="11:11">
      <c r="K117159"/>
    </row>
    <row r="117160" spans="11:11">
      <c r="K117160"/>
    </row>
    <row r="117161" spans="11:11">
      <c r="K117161"/>
    </row>
    <row r="117162" spans="11:11">
      <c r="K117162"/>
    </row>
    <row r="117163" spans="11:11">
      <c r="K117163"/>
    </row>
    <row r="117164" spans="11:11">
      <c r="K117164"/>
    </row>
    <row r="117165" spans="11:11">
      <c r="K117165"/>
    </row>
    <row r="117166" spans="11:11">
      <c r="K117166"/>
    </row>
    <row r="117167" spans="11:11">
      <c r="K117167"/>
    </row>
    <row r="117168" spans="11:11">
      <c r="K117168"/>
    </row>
    <row r="117169" spans="11:11">
      <c r="K117169"/>
    </row>
    <row r="117170" spans="11:11">
      <c r="K117170"/>
    </row>
    <row r="117171" spans="11:11">
      <c r="K117171"/>
    </row>
    <row r="117172" spans="11:11">
      <c r="K117172"/>
    </row>
    <row r="117173" spans="11:11">
      <c r="K117173"/>
    </row>
    <row r="117174" spans="11:11">
      <c r="K117174"/>
    </row>
    <row r="117175" spans="11:11">
      <c r="K117175"/>
    </row>
    <row r="117176" spans="11:11">
      <c r="K117176"/>
    </row>
    <row r="117177" spans="11:11">
      <c r="K117177"/>
    </row>
    <row r="117178" spans="11:11">
      <c r="K117178"/>
    </row>
    <row r="117179" spans="11:11">
      <c r="K117179"/>
    </row>
    <row r="117180" spans="11:11">
      <c r="K117180"/>
    </row>
    <row r="117181" spans="11:11">
      <c r="K117181"/>
    </row>
    <row r="117182" spans="11:11">
      <c r="K117182"/>
    </row>
    <row r="117183" spans="11:11">
      <c r="K117183"/>
    </row>
    <row r="117184" spans="11:11">
      <c r="K117184"/>
    </row>
    <row r="117185" spans="11:11">
      <c r="K117185"/>
    </row>
    <row r="117186" spans="11:11">
      <c r="K117186"/>
    </row>
    <row r="117187" spans="11:11">
      <c r="K117187"/>
    </row>
    <row r="117188" spans="11:11">
      <c r="K117188"/>
    </row>
    <row r="117189" spans="11:11">
      <c r="K117189"/>
    </row>
    <row r="117190" spans="11:11">
      <c r="K117190"/>
    </row>
    <row r="117191" spans="11:11">
      <c r="K117191"/>
    </row>
    <row r="117192" spans="11:11">
      <c r="K117192"/>
    </row>
    <row r="117193" spans="11:11">
      <c r="K117193"/>
    </row>
    <row r="117194" spans="11:11">
      <c r="K117194"/>
    </row>
    <row r="117195" spans="11:11">
      <c r="K117195"/>
    </row>
    <row r="117196" spans="11:11">
      <c r="K117196"/>
    </row>
    <row r="117197" spans="11:11">
      <c r="K117197"/>
    </row>
    <row r="117198" spans="11:11">
      <c r="K117198"/>
    </row>
    <row r="117199" spans="11:11">
      <c r="K117199"/>
    </row>
    <row r="117200" spans="11:11">
      <c r="K117200"/>
    </row>
    <row r="117201" spans="11:11">
      <c r="K117201"/>
    </row>
    <row r="117202" spans="11:11">
      <c r="K117202"/>
    </row>
    <row r="117203" spans="11:11">
      <c r="K117203"/>
    </row>
    <row r="117204" spans="11:11">
      <c r="K117204"/>
    </row>
    <row r="117205" spans="11:11">
      <c r="K117205"/>
    </row>
    <row r="117206" spans="11:11">
      <c r="K117206"/>
    </row>
    <row r="117207" spans="11:11">
      <c r="K117207"/>
    </row>
    <row r="117208" spans="11:11">
      <c r="K117208"/>
    </row>
    <row r="117209" spans="11:11">
      <c r="K117209"/>
    </row>
    <row r="117210" spans="11:11">
      <c r="K117210"/>
    </row>
    <row r="117211" spans="11:11">
      <c r="K117211"/>
    </row>
    <row r="117212" spans="11:11">
      <c r="K117212"/>
    </row>
    <row r="117213" spans="11:11">
      <c r="K117213"/>
    </row>
    <row r="117214" spans="11:11">
      <c r="K117214"/>
    </row>
    <row r="117215" spans="11:11">
      <c r="K117215"/>
    </row>
    <row r="117216" spans="11:11">
      <c r="K117216"/>
    </row>
    <row r="117217" spans="11:11">
      <c r="K117217"/>
    </row>
    <row r="117218" spans="11:11">
      <c r="K117218"/>
    </row>
    <row r="117219" spans="11:11">
      <c r="K117219"/>
    </row>
    <row r="117220" spans="11:11">
      <c r="K117220"/>
    </row>
    <row r="117221" spans="11:11">
      <c r="K117221"/>
    </row>
    <row r="117222" spans="11:11">
      <c r="K117222"/>
    </row>
    <row r="117223" spans="11:11">
      <c r="K117223"/>
    </row>
    <row r="117224" spans="11:11">
      <c r="K117224"/>
    </row>
    <row r="117225" spans="11:11">
      <c r="K117225"/>
    </row>
    <row r="117226" spans="11:11">
      <c r="K117226"/>
    </row>
    <row r="117227" spans="11:11">
      <c r="K117227"/>
    </row>
    <row r="117228" spans="11:11">
      <c r="K117228"/>
    </row>
    <row r="117229" spans="11:11">
      <c r="K117229"/>
    </row>
    <row r="117230" spans="11:11">
      <c r="K117230"/>
    </row>
    <row r="117231" spans="11:11">
      <c r="K117231"/>
    </row>
    <row r="117232" spans="11:11">
      <c r="K117232"/>
    </row>
    <row r="117233" spans="11:11">
      <c r="K117233"/>
    </row>
    <row r="117234" spans="11:11">
      <c r="K117234"/>
    </row>
    <row r="117235" spans="11:11">
      <c r="K117235"/>
    </row>
    <row r="117236" spans="11:11">
      <c r="K117236"/>
    </row>
    <row r="117237" spans="11:11">
      <c r="K117237"/>
    </row>
    <row r="117238" spans="11:11">
      <c r="K117238"/>
    </row>
    <row r="117239" spans="11:11">
      <c r="K117239"/>
    </row>
    <row r="117240" spans="11:11">
      <c r="K117240"/>
    </row>
    <row r="117241" spans="11:11">
      <c r="K117241"/>
    </row>
    <row r="117242" spans="11:11">
      <c r="K117242"/>
    </row>
    <row r="117243" spans="11:11">
      <c r="K117243"/>
    </row>
    <row r="117244" spans="11:11">
      <c r="K117244"/>
    </row>
    <row r="117245" spans="11:11">
      <c r="K117245"/>
    </row>
    <row r="117246" spans="11:11">
      <c r="K117246"/>
    </row>
    <row r="117247" spans="11:11">
      <c r="K117247"/>
    </row>
    <row r="117248" spans="11:11">
      <c r="K117248"/>
    </row>
    <row r="117249" spans="11:11">
      <c r="K117249"/>
    </row>
    <row r="117250" spans="11:11">
      <c r="K117250"/>
    </row>
    <row r="117251" spans="11:11">
      <c r="K117251"/>
    </row>
    <row r="117252" spans="11:11">
      <c r="K117252"/>
    </row>
    <row r="117253" spans="11:11">
      <c r="K117253"/>
    </row>
    <row r="117254" spans="11:11">
      <c r="K117254"/>
    </row>
    <row r="117255" spans="11:11">
      <c r="K117255"/>
    </row>
    <row r="117256" spans="11:11">
      <c r="K117256"/>
    </row>
    <row r="117257" spans="11:11">
      <c r="K117257"/>
    </row>
    <row r="117258" spans="11:11">
      <c r="K117258"/>
    </row>
    <row r="117259" spans="11:11">
      <c r="K117259"/>
    </row>
    <row r="117260" spans="11:11">
      <c r="K117260"/>
    </row>
    <row r="117261" spans="11:11">
      <c r="K117261"/>
    </row>
    <row r="117262" spans="11:11">
      <c r="K117262"/>
    </row>
    <row r="117263" spans="11:11">
      <c r="K117263"/>
    </row>
    <row r="117264" spans="11:11">
      <c r="K117264"/>
    </row>
    <row r="117265" spans="11:11">
      <c r="K117265"/>
    </row>
    <row r="117266" spans="11:11">
      <c r="K117266"/>
    </row>
    <row r="117267" spans="11:11">
      <c r="K117267"/>
    </row>
    <row r="117268" spans="11:11">
      <c r="K117268"/>
    </row>
    <row r="117269" spans="11:11">
      <c r="K117269"/>
    </row>
    <row r="117270" spans="11:11">
      <c r="K117270"/>
    </row>
    <row r="117271" spans="11:11">
      <c r="K117271"/>
    </row>
    <row r="117272" spans="11:11">
      <c r="K117272"/>
    </row>
    <row r="117273" spans="11:11">
      <c r="K117273"/>
    </row>
    <row r="117274" spans="11:11">
      <c r="K117274"/>
    </row>
    <row r="117275" spans="11:11">
      <c r="K117275"/>
    </row>
    <row r="117276" spans="11:11">
      <c r="K117276"/>
    </row>
    <row r="117277" spans="11:11">
      <c r="K117277"/>
    </row>
    <row r="117278" spans="11:11">
      <c r="K117278"/>
    </row>
    <row r="117279" spans="11:11">
      <c r="K117279"/>
    </row>
    <row r="117280" spans="11:11">
      <c r="K117280"/>
    </row>
    <row r="117281" spans="11:11">
      <c r="K117281"/>
    </row>
    <row r="117282" spans="11:11">
      <c r="K117282"/>
    </row>
    <row r="117283" spans="11:11">
      <c r="K117283"/>
    </row>
    <row r="117284" spans="11:11">
      <c r="K117284"/>
    </row>
    <row r="117285" spans="11:11">
      <c r="K117285"/>
    </row>
    <row r="117286" spans="11:11">
      <c r="K117286"/>
    </row>
    <row r="117287" spans="11:11">
      <c r="K117287"/>
    </row>
    <row r="117288" spans="11:11">
      <c r="K117288"/>
    </row>
    <row r="117289" spans="11:11">
      <c r="K117289"/>
    </row>
    <row r="117290" spans="11:11">
      <c r="K117290"/>
    </row>
    <row r="117291" spans="11:11">
      <c r="K117291"/>
    </row>
    <row r="117292" spans="11:11">
      <c r="K117292"/>
    </row>
    <row r="117293" spans="11:11">
      <c r="K117293"/>
    </row>
    <row r="117294" spans="11:11">
      <c r="K117294"/>
    </row>
    <row r="117295" spans="11:11">
      <c r="K117295"/>
    </row>
    <row r="117296" spans="11:11">
      <c r="K117296"/>
    </row>
    <row r="117297" spans="11:11">
      <c r="K117297"/>
    </row>
    <row r="117298" spans="11:11">
      <c r="K117298"/>
    </row>
    <row r="117299" spans="11:11">
      <c r="K117299"/>
    </row>
    <row r="117300" spans="11:11">
      <c r="K117300"/>
    </row>
    <row r="117301" spans="11:11">
      <c r="K117301"/>
    </row>
    <row r="117302" spans="11:11">
      <c r="K117302"/>
    </row>
    <row r="117303" spans="11:11">
      <c r="K117303"/>
    </row>
    <row r="117304" spans="11:11">
      <c r="K117304"/>
    </row>
    <row r="117305" spans="11:11">
      <c r="K117305"/>
    </row>
    <row r="117306" spans="11:11">
      <c r="K117306"/>
    </row>
    <row r="117307" spans="11:11">
      <c r="K117307"/>
    </row>
    <row r="117308" spans="11:11">
      <c r="K117308"/>
    </row>
    <row r="117309" spans="11:11">
      <c r="K117309"/>
    </row>
    <row r="117310" spans="11:11">
      <c r="K117310"/>
    </row>
    <row r="117311" spans="11:11">
      <c r="K117311"/>
    </row>
    <row r="117312" spans="11:11">
      <c r="K117312"/>
    </row>
    <row r="117313" spans="11:11">
      <c r="K117313"/>
    </row>
    <row r="117314" spans="11:11">
      <c r="K117314"/>
    </row>
    <row r="117315" spans="11:11">
      <c r="K117315"/>
    </row>
    <row r="117316" spans="11:11">
      <c r="K117316"/>
    </row>
    <row r="117317" spans="11:11">
      <c r="K117317"/>
    </row>
    <row r="117318" spans="11:11">
      <c r="K117318"/>
    </row>
    <row r="117319" spans="11:11">
      <c r="K117319"/>
    </row>
    <row r="117320" spans="11:11">
      <c r="K117320"/>
    </row>
    <row r="117321" spans="11:11">
      <c r="K117321"/>
    </row>
    <row r="117322" spans="11:11">
      <c r="K117322"/>
    </row>
    <row r="117323" spans="11:11">
      <c r="K117323"/>
    </row>
    <row r="117324" spans="11:11">
      <c r="K117324"/>
    </row>
    <row r="117325" spans="11:11">
      <c r="K117325"/>
    </row>
    <row r="117326" spans="11:11">
      <c r="K117326"/>
    </row>
    <row r="117327" spans="11:11">
      <c r="K117327"/>
    </row>
    <row r="117328" spans="11:11">
      <c r="K117328"/>
    </row>
    <row r="117329" spans="11:11">
      <c r="K117329"/>
    </row>
    <row r="117330" spans="11:11">
      <c r="K117330"/>
    </row>
    <row r="117331" spans="11:11">
      <c r="K117331"/>
    </row>
    <row r="117332" spans="11:11">
      <c r="K117332"/>
    </row>
    <row r="117333" spans="11:11">
      <c r="K117333"/>
    </row>
    <row r="117334" spans="11:11">
      <c r="K117334"/>
    </row>
    <row r="117335" spans="11:11">
      <c r="K117335"/>
    </row>
    <row r="117336" spans="11:11">
      <c r="K117336"/>
    </row>
    <row r="117337" spans="11:11">
      <c r="K117337"/>
    </row>
    <row r="117338" spans="11:11">
      <c r="K117338"/>
    </row>
    <row r="117339" spans="11:11">
      <c r="K117339"/>
    </row>
    <row r="117340" spans="11:11">
      <c r="K117340"/>
    </row>
    <row r="117341" spans="11:11">
      <c r="K117341"/>
    </row>
    <row r="117342" spans="11:11">
      <c r="K117342"/>
    </row>
    <row r="117343" spans="11:11">
      <c r="K117343"/>
    </row>
    <row r="117344" spans="11:11">
      <c r="K117344"/>
    </row>
    <row r="117345" spans="11:11">
      <c r="K117345"/>
    </row>
    <row r="117346" spans="11:11">
      <c r="K117346"/>
    </row>
    <row r="117347" spans="11:11">
      <c r="K117347"/>
    </row>
    <row r="117348" spans="11:11">
      <c r="K117348"/>
    </row>
    <row r="117349" spans="11:11">
      <c r="K117349"/>
    </row>
    <row r="117350" spans="11:11">
      <c r="K117350"/>
    </row>
    <row r="117351" spans="11:11">
      <c r="K117351"/>
    </row>
    <row r="117352" spans="11:11">
      <c r="K117352"/>
    </row>
    <row r="117353" spans="11:11">
      <c r="K117353"/>
    </row>
    <row r="117354" spans="11:11">
      <c r="K117354"/>
    </row>
    <row r="117355" spans="11:11">
      <c r="K117355"/>
    </row>
    <row r="117356" spans="11:11">
      <c r="K117356"/>
    </row>
    <row r="117357" spans="11:11">
      <c r="K117357"/>
    </row>
    <row r="117358" spans="11:11">
      <c r="K117358"/>
    </row>
    <row r="117359" spans="11:11">
      <c r="K117359"/>
    </row>
    <row r="117360" spans="11:11">
      <c r="K117360"/>
    </row>
    <row r="117361" spans="11:11">
      <c r="K117361"/>
    </row>
    <row r="117362" spans="11:11">
      <c r="K117362"/>
    </row>
    <row r="117363" spans="11:11">
      <c r="K117363"/>
    </row>
    <row r="117364" spans="11:11">
      <c r="K117364"/>
    </row>
    <row r="117365" spans="11:11">
      <c r="K117365"/>
    </row>
    <row r="117366" spans="11:11">
      <c r="K117366"/>
    </row>
    <row r="117367" spans="11:11">
      <c r="K117367"/>
    </row>
    <row r="117368" spans="11:11">
      <c r="K117368"/>
    </row>
    <row r="117369" spans="11:11">
      <c r="K117369"/>
    </row>
    <row r="117370" spans="11:11">
      <c r="K117370"/>
    </row>
    <row r="117371" spans="11:11">
      <c r="K117371"/>
    </row>
    <row r="117372" spans="11:11">
      <c r="K117372"/>
    </row>
    <row r="117373" spans="11:11">
      <c r="K117373"/>
    </row>
    <row r="117374" spans="11:11">
      <c r="K117374"/>
    </row>
    <row r="117375" spans="11:11">
      <c r="K117375"/>
    </row>
    <row r="117376" spans="11:11">
      <c r="K117376"/>
    </row>
    <row r="117377" spans="11:11">
      <c r="K117377"/>
    </row>
    <row r="117378" spans="11:11">
      <c r="K117378"/>
    </row>
    <row r="117379" spans="11:11">
      <c r="K117379"/>
    </row>
    <row r="117380" spans="11:11">
      <c r="K117380"/>
    </row>
    <row r="117381" spans="11:11">
      <c r="K117381"/>
    </row>
    <row r="117382" spans="11:11">
      <c r="K117382"/>
    </row>
    <row r="117383" spans="11:11">
      <c r="K117383"/>
    </row>
    <row r="117384" spans="11:11">
      <c r="K117384"/>
    </row>
    <row r="117385" spans="11:11">
      <c r="K117385"/>
    </row>
    <row r="117386" spans="11:11">
      <c r="K117386"/>
    </row>
    <row r="117387" spans="11:11">
      <c r="K117387"/>
    </row>
    <row r="117388" spans="11:11">
      <c r="K117388"/>
    </row>
    <row r="117389" spans="11:11">
      <c r="K117389"/>
    </row>
    <row r="117390" spans="11:11">
      <c r="K117390"/>
    </row>
    <row r="117391" spans="11:11">
      <c r="K117391"/>
    </row>
    <row r="117392" spans="11:11">
      <c r="K117392"/>
    </row>
    <row r="117393" spans="11:11">
      <c r="K117393"/>
    </row>
    <row r="117394" spans="11:11">
      <c r="K117394"/>
    </row>
    <row r="117395" spans="11:11">
      <c r="K117395"/>
    </row>
    <row r="117396" spans="11:11">
      <c r="K117396"/>
    </row>
    <row r="117397" spans="11:11">
      <c r="K117397"/>
    </row>
    <row r="117398" spans="11:11">
      <c r="K117398"/>
    </row>
    <row r="117399" spans="11:11">
      <c r="K117399"/>
    </row>
    <row r="117400" spans="11:11">
      <c r="K117400"/>
    </row>
    <row r="117401" spans="11:11">
      <c r="K117401"/>
    </row>
    <row r="117402" spans="11:11">
      <c r="K117402"/>
    </row>
    <row r="117403" spans="11:11">
      <c r="K117403"/>
    </row>
    <row r="117404" spans="11:11">
      <c r="K117404"/>
    </row>
    <row r="117405" spans="11:11">
      <c r="K117405"/>
    </row>
    <row r="117406" spans="11:11">
      <c r="K117406"/>
    </row>
    <row r="117407" spans="11:11">
      <c r="K117407"/>
    </row>
    <row r="117408" spans="11:11">
      <c r="K117408"/>
    </row>
    <row r="117409" spans="11:11">
      <c r="K117409"/>
    </row>
    <row r="117410" spans="11:11">
      <c r="K117410"/>
    </row>
    <row r="117411" spans="11:11">
      <c r="K117411"/>
    </row>
    <row r="117412" spans="11:11">
      <c r="K117412"/>
    </row>
    <row r="117413" spans="11:11">
      <c r="K117413"/>
    </row>
    <row r="117414" spans="11:11">
      <c r="K117414"/>
    </row>
    <row r="117415" spans="11:11">
      <c r="K117415"/>
    </row>
    <row r="117416" spans="11:11">
      <c r="K117416"/>
    </row>
    <row r="117417" spans="11:11">
      <c r="K117417"/>
    </row>
    <row r="117418" spans="11:11">
      <c r="K117418"/>
    </row>
    <row r="117419" spans="11:11">
      <c r="K117419"/>
    </row>
    <row r="117420" spans="11:11">
      <c r="K117420"/>
    </row>
    <row r="117421" spans="11:11">
      <c r="K117421"/>
    </row>
    <row r="117422" spans="11:11">
      <c r="K117422"/>
    </row>
    <row r="117423" spans="11:11">
      <c r="K117423"/>
    </row>
    <row r="117424" spans="11:11">
      <c r="K117424"/>
    </row>
    <row r="117425" spans="11:11">
      <c r="K117425"/>
    </row>
    <row r="117426" spans="11:11">
      <c r="K117426"/>
    </row>
    <row r="117427" spans="11:11">
      <c r="K117427"/>
    </row>
    <row r="117428" spans="11:11">
      <c r="K117428"/>
    </row>
    <row r="117429" spans="11:11">
      <c r="K117429"/>
    </row>
    <row r="117430" spans="11:11">
      <c r="K117430"/>
    </row>
    <row r="117431" spans="11:11">
      <c r="K117431"/>
    </row>
    <row r="117432" spans="11:11">
      <c r="K117432"/>
    </row>
    <row r="117433" spans="11:11">
      <c r="K117433"/>
    </row>
    <row r="117434" spans="11:11">
      <c r="K117434"/>
    </row>
    <row r="117435" spans="11:11">
      <c r="K117435"/>
    </row>
    <row r="117436" spans="11:11">
      <c r="K117436"/>
    </row>
    <row r="117437" spans="11:11">
      <c r="K117437"/>
    </row>
    <row r="117438" spans="11:11">
      <c r="K117438"/>
    </row>
    <row r="117439" spans="11:11">
      <c r="K117439"/>
    </row>
    <row r="117440" spans="11:11">
      <c r="K117440"/>
    </row>
    <row r="117441" spans="11:11">
      <c r="K117441"/>
    </row>
    <row r="117442" spans="11:11">
      <c r="K117442"/>
    </row>
    <row r="117443" spans="11:11">
      <c r="K117443"/>
    </row>
    <row r="117444" spans="11:11">
      <c r="K117444"/>
    </row>
    <row r="117445" spans="11:11">
      <c r="K117445"/>
    </row>
    <row r="117446" spans="11:11">
      <c r="K117446"/>
    </row>
    <row r="117447" spans="11:11">
      <c r="K117447"/>
    </row>
    <row r="117448" spans="11:11">
      <c r="K117448"/>
    </row>
    <row r="117449" spans="11:11">
      <c r="K117449"/>
    </row>
    <row r="117450" spans="11:11">
      <c r="K117450"/>
    </row>
    <row r="117451" spans="11:11">
      <c r="K117451"/>
    </row>
    <row r="117452" spans="11:11">
      <c r="K117452"/>
    </row>
    <row r="117453" spans="11:11">
      <c r="K117453"/>
    </row>
    <row r="117454" spans="11:11">
      <c r="K117454"/>
    </row>
    <row r="117455" spans="11:11">
      <c r="K117455"/>
    </row>
    <row r="117456" spans="11:11">
      <c r="K117456"/>
    </row>
    <row r="117457" spans="11:11">
      <c r="K117457"/>
    </row>
    <row r="117458" spans="11:11">
      <c r="K117458"/>
    </row>
    <row r="117459" spans="11:11">
      <c r="K117459"/>
    </row>
    <row r="117460" spans="11:11">
      <c r="K117460"/>
    </row>
    <row r="117461" spans="11:11">
      <c r="K117461"/>
    </row>
    <row r="117462" spans="11:11">
      <c r="K117462"/>
    </row>
    <row r="117463" spans="11:11">
      <c r="K117463"/>
    </row>
    <row r="117464" spans="11:11">
      <c r="K117464"/>
    </row>
    <row r="117465" spans="11:11">
      <c r="K117465"/>
    </row>
    <row r="117466" spans="11:11">
      <c r="K117466"/>
    </row>
    <row r="117467" spans="11:11">
      <c r="K117467"/>
    </row>
    <row r="117468" spans="11:11">
      <c r="K117468"/>
    </row>
    <row r="117469" spans="11:11">
      <c r="K117469"/>
    </row>
    <row r="117470" spans="11:11">
      <c r="K117470"/>
    </row>
    <row r="117471" spans="11:11">
      <c r="K117471"/>
    </row>
    <row r="117472" spans="11:11">
      <c r="K117472"/>
    </row>
    <row r="117473" spans="11:11">
      <c r="K117473"/>
    </row>
    <row r="117474" spans="11:11">
      <c r="K117474"/>
    </row>
    <row r="117475" spans="11:11">
      <c r="K117475"/>
    </row>
    <row r="117476" spans="11:11">
      <c r="K117476"/>
    </row>
    <row r="117477" spans="11:11">
      <c r="K117477"/>
    </row>
    <row r="117478" spans="11:11">
      <c r="K117478"/>
    </row>
    <row r="117479" spans="11:11">
      <c r="K117479"/>
    </row>
    <row r="117480" spans="11:11">
      <c r="K117480"/>
    </row>
    <row r="117481" spans="11:11">
      <c r="K117481"/>
    </row>
    <row r="117482" spans="11:11">
      <c r="K117482"/>
    </row>
    <row r="117483" spans="11:11">
      <c r="K117483"/>
    </row>
    <row r="117484" spans="11:11">
      <c r="K117484"/>
    </row>
    <row r="117485" spans="11:11">
      <c r="K117485"/>
    </row>
    <row r="117486" spans="11:11">
      <c r="K117486"/>
    </row>
    <row r="117487" spans="11:11">
      <c r="K117487"/>
    </row>
    <row r="117488" spans="11:11">
      <c r="K117488"/>
    </row>
    <row r="117489" spans="11:11">
      <c r="K117489"/>
    </row>
    <row r="117490" spans="11:11">
      <c r="K117490"/>
    </row>
    <row r="117491" spans="11:11">
      <c r="K117491"/>
    </row>
    <row r="117492" spans="11:11">
      <c r="K117492"/>
    </row>
    <row r="117493" spans="11:11">
      <c r="K117493"/>
    </row>
    <row r="117494" spans="11:11">
      <c r="K117494"/>
    </row>
    <row r="117495" spans="11:11">
      <c r="K117495"/>
    </row>
    <row r="117496" spans="11:11">
      <c r="K117496"/>
    </row>
    <row r="117497" spans="11:11">
      <c r="K117497"/>
    </row>
    <row r="117498" spans="11:11">
      <c r="K117498"/>
    </row>
    <row r="117499" spans="11:11">
      <c r="K117499"/>
    </row>
    <row r="117500" spans="11:11">
      <c r="K117500"/>
    </row>
    <row r="117501" spans="11:11">
      <c r="K117501"/>
    </row>
    <row r="117502" spans="11:11">
      <c r="K117502"/>
    </row>
    <row r="117503" spans="11:11">
      <c r="K117503"/>
    </row>
    <row r="117504" spans="11:11">
      <c r="K117504"/>
    </row>
    <row r="117505" spans="11:11">
      <c r="K117505"/>
    </row>
    <row r="117506" spans="11:11">
      <c r="K117506"/>
    </row>
    <row r="117507" spans="11:11">
      <c r="K117507"/>
    </row>
    <row r="117508" spans="11:11">
      <c r="K117508"/>
    </row>
    <row r="117509" spans="11:11">
      <c r="K117509"/>
    </row>
    <row r="117510" spans="11:11">
      <c r="K117510"/>
    </row>
    <row r="117511" spans="11:11">
      <c r="K117511"/>
    </row>
    <row r="117512" spans="11:11">
      <c r="K117512"/>
    </row>
    <row r="117513" spans="11:11">
      <c r="K117513"/>
    </row>
    <row r="117514" spans="11:11">
      <c r="K117514"/>
    </row>
    <row r="117515" spans="11:11">
      <c r="K117515"/>
    </row>
    <row r="117516" spans="11:11">
      <c r="K117516"/>
    </row>
    <row r="117517" spans="11:11">
      <c r="K117517"/>
    </row>
    <row r="117518" spans="11:11">
      <c r="K117518"/>
    </row>
    <row r="117519" spans="11:11">
      <c r="K117519"/>
    </row>
    <row r="117520" spans="11:11">
      <c r="K117520"/>
    </row>
    <row r="117521" spans="11:11">
      <c r="K117521"/>
    </row>
    <row r="117522" spans="11:11">
      <c r="K117522"/>
    </row>
    <row r="117523" spans="11:11">
      <c r="K117523"/>
    </row>
    <row r="117524" spans="11:11">
      <c r="K117524"/>
    </row>
    <row r="117525" spans="11:11">
      <c r="K117525"/>
    </row>
    <row r="117526" spans="11:11">
      <c r="K117526"/>
    </row>
    <row r="117527" spans="11:11">
      <c r="K117527"/>
    </row>
    <row r="117528" spans="11:11">
      <c r="K117528"/>
    </row>
    <row r="117529" spans="11:11">
      <c r="K117529"/>
    </row>
    <row r="117530" spans="11:11">
      <c r="K117530"/>
    </row>
    <row r="117531" spans="11:11">
      <c r="K117531"/>
    </row>
    <row r="117532" spans="11:11">
      <c r="K117532"/>
    </row>
    <row r="117533" spans="11:11">
      <c r="K117533"/>
    </row>
    <row r="117534" spans="11:11">
      <c r="K117534"/>
    </row>
    <row r="117535" spans="11:11">
      <c r="K117535"/>
    </row>
    <row r="117536" spans="11:11">
      <c r="K117536"/>
    </row>
    <row r="117537" spans="11:11">
      <c r="K117537"/>
    </row>
    <row r="117538" spans="11:11">
      <c r="K117538"/>
    </row>
    <row r="117539" spans="11:11">
      <c r="K117539"/>
    </row>
    <row r="117540" spans="11:11">
      <c r="K117540"/>
    </row>
    <row r="117541" spans="11:11">
      <c r="K117541"/>
    </row>
    <row r="117542" spans="11:11">
      <c r="K117542"/>
    </row>
    <row r="117543" spans="11:11">
      <c r="K117543"/>
    </row>
    <row r="117544" spans="11:11">
      <c r="K117544"/>
    </row>
    <row r="117545" spans="11:11">
      <c r="K117545"/>
    </row>
    <row r="117546" spans="11:11">
      <c r="K117546"/>
    </row>
    <row r="117547" spans="11:11">
      <c r="K117547"/>
    </row>
    <row r="117548" spans="11:11">
      <c r="K117548"/>
    </row>
    <row r="117549" spans="11:11">
      <c r="K117549"/>
    </row>
    <row r="117550" spans="11:11">
      <c r="K117550"/>
    </row>
    <row r="117551" spans="11:11">
      <c r="K117551"/>
    </row>
    <row r="117552" spans="11:11">
      <c r="K117552"/>
    </row>
    <row r="117553" spans="11:11">
      <c r="K117553"/>
    </row>
    <row r="117554" spans="11:11">
      <c r="K117554"/>
    </row>
    <row r="117555" spans="11:11">
      <c r="K117555"/>
    </row>
    <row r="117556" spans="11:11">
      <c r="K117556"/>
    </row>
    <row r="117557" spans="11:11">
      <c r="K117557"/>
    </row>
    <row r="117558" spans="11:11">
      <c r="K117558"/>
    </row>
    <row r="117559" spans="11:11">
      <c r="K117559"/>
    </row>
    <row r="117560" spans="11:11">
      <c r="K117560"/>
    </row>
    <row r="117561" spans="11:11">
      <c r="K117561"/>
    </row>
    <row r="117562" spans="11:11">
      <c r="K117562"/>
    </row>
    <row r="117563" spans="11:11">
      <c r="K117563"/>
    </row>
    <row r="117564" spans="11:11">
      <c r="K117564"/>
    </row>
    <row r="117565" spans="11:11">
      <c r="K117565"/>
    </row>
    <row r="117566" spans="11:11">
      <c r="K117566"/>
    </row>
    <row r="117567" spans="11:11">
      <c r="K117567"/>
    </row>
    <row r="117568" spans="11:11">
      <c r="K117568"/>
    </row>
    <row r="117569" spans="11:11">
      <c r="K117569"/>
    </row>
    <row r="117570" spans="11:11">
      <c r="K117570"/>
    </row>
    <row r="117571" spans="11:11">
      <c r="K117571"/>
    </row>
    <row r="117572" spans="11:11">
      <c r="K117572"/>
    </row>
    <row r="117573" spans="11:11">
      <c r="K117573"/>
    </row>
    <row r="117574" spans="11:11">
      <c r="K117574"/>
    </row>
    <row r="117575" spans="11:11">
      <c r="K117575"/>
    </row>
    <row r="117576" spans="11:11">
      <c r="K117576"/>
    </row>
    <row r="117577" spans="11:11">
      <c r="K117577"/>
    </row>
    <row r="117578" spans="11:11">
      <c r="K117578"/>
    </row>
    <row r="117579" spans="11:11">
      <c r="K117579"/>
    </row>
    <row r="117580" spans="11:11">
      <c r="K117580"/>
    </row>
    <row r="117581" spans="11:11">
      <c r="K117581"/>
    </row>
    <row r="117582" spans="11:11">
      <c r="K117582"/>
    </row>
    <row r="117583" spans="11:11">
      <c r="K117583"/>
    </row>
    <row r="117584" spans="11:11">
      <c r="K117584"/>
    </row>
    <row r="117585" spans="11:11">
      <c r="K117585"/>
    </row>
    <row r="117586" spans="11:11">
      <c r="K117586"/>
    </row>
    <row r="117587" spans="11:11">
      <c r="K117587"/>
    </row>
    <row r="117588" spans="11:11">
      <c r="K117588"/>
    </row>
    <row r="117589" spans="11:11">
      <c r="K117589"/>
    </row>
    <row r="117590" spans="11:11">
      <c r="K117590"/>
    </row>
    <row r="117591" spans="11:11">
      <c r="K117591"/>
    </row>
    <row r="117592" spans="11:11">
      <c r="K117592"/>
    </row>
    <row r="117593" spans="11:11">
      <c r="K117593"/>
    </row>
    <row r="117594" spans="11:11">
      <c r="K117594"/>
    </row>
    <row r="117595" spans="11:11">
      <c r="K117595"/>
    </row>
    <row r="117596" spans="11:11">
      <c r="K117596"/>
    </row>
    <row r="117597" spans="11:11">
      <c r="K117597"/>
    </row>
    <row r="117598" spans="11:11">
      <c r="K117598"/>
    </row>
    <row r="117599" spans="11:11">
      <c r="K117599"/>
    </row>
    <row r="117600" spans="11:11">
      <c r="K117600"/>
    </row>
    <row r="117601" spans="11:11">
      <c r="K117601"/>
    </row>
    <row r="117602" spans="11:11">
      <c r="K117602"/>
    </row>
    <row r="117603" spans="11:11">
      <c r="K117603"/>
    </row>
    <row r="117604" spans="11:11">
      <c r="K117604"/>
    </row>
    <row r="117605" spans="11:11">
      <c r="K117605"/>
    </row>
    <row r="117606" spans="11:11">
      <c r="K117606"/>
    </row>
    <row r="117607" spans="11:11">
      <c r="K117607"/>
    </row>
    <row r="117608" spans="11:11">
      <c r="K117608"/>
    </row>
    <row r="117609" spans="11:11">
      <c r="K117609"/>
    </row>
    <row r="117610" spans="11:11">
      <c r="K117610"/>
    </row>
    <row r="117611" spans="11:11">
      <c r="K117611"/>
    </row>
    <row r="117612" spans="11:11">
      <c r="K117612"/>
    </row>
    <row r="117613" spans="11:11">
      <c r="K117613"/>
    </row>
    <row r="117614" spans="11:11">
      <c r="K117614"/>
    </row>
    <row r="117615" spans="11:11">
      <c r="K117615"/>
    </row>
    <row r="117616" spans="11:11">
      <c r="K117616"/>
    </row>
    <row r="117617" spans="11:11">
      <c r="K117617"/>
    </row>
    <row r="117618" spans="11:11">
      <c r="K117618"/>
    </row>
    <row r="117619" spans="11:11">
      <c r="K117619"/>
    </row>
    <row r="117620" spans="11:11">
      <c r="K117620"/>
    </row>
    <row r="117621" spans="11:11">
      <c r="K117621"/>
    </row>
    <row r="117622" spans="11:11">
      <c r="K117622"/>
    </row>
    <row r="117623" spans="11:11">
      <c r="K117623"/>
    </row>
    <row r="117624" spans="11:11">
      <c r="K117624"/>
    </row>
    <row r="117625" spans="11:11">
      <c r="K117625"/>
    </row>
    <row r="117626" spans="11:11">
      <c r="K117626"/>
    </row>
    <row r="117627" spans="11:11">
      <c r="K117627"/>
    </row>
    <row r="117628" spans="11:11">
      <c r="K117628"/>
    </row>
    <row r="117629" spans="11:11">
      <c r="K117629"/>
    </row>
    <row r="117630" spans="11:11">
      <c r="K117630"/>
    </row>
    <row r="117631" spans="11:11">
      <c r="K117631"/>
    </row>
    <row r="117632" spans="11:11">
      <c r="K117632"/>
    </row>
    <row r="117633" spans="11:11">
      <c r="K117633"/>
    </row>
    <row r="117634" spans="11:11">
      <c r="K117634"/>
    </row>
    <row r="117635" spans="11:11">
      <c r="K117635"/>
    </row>
    <row r="117636" spans="11:11">
      <c r="K117636"/>
    </row>
    <row r="117637" spans="11:11">
      <c r="K117637"/>
    </row>
    <row r="117638" spans="11:11">
      <c r="K117638"/>
    </row>
    <row r="117639" spans="11:11">
      <c r="K117639"/>
    </row>
    <row r="117640" spans="11:11">
      <c r="K117640"/>
    </row>
    <row r="117641" spans="11:11">
      <c r="K117641"/>
    </row>
    <row r="117642" spans="11:11">
      <c r="K117642"/>
    </row>
    <row r="117643" spans="11:11">
      <c r="K117643"/>
    </row>
    <row r="117644" spans="11:11">
      <c r="K117644"/>
    </row>
    <row r="117645" spans="11:11">
      <c r="K117645"/>
    </row>
    <row r="117646" spans="11:11">
      <c r="K117646"/>
    </row>
    <row r="117647" spans="11:11">
      <c r="K117647"/>
    </row>
    <row r="117648" spans="11:11">
      <c r="K117648"/>
    </row>
    <row r="117649" spans="11:11">
      <c r="K117649"/>
    </row>
    <row r="117650" spans="11:11">
      <c r="K117650"/>
    </row>
    <row r="117651" spans="11:11">
      <c r="K117651"/>
    </row>
    <row r="117652" spans="11:11">
      <c r="K117652"/>
    </row>
    <row r="117653" spans="11:11">
      <c r="K117653"/>
    </row>
    <row r="117654" spans="11:11">
      <c r="K117654"/>
    </row>
    <row r="117655" spans="11:11">
      <c r="K117655"/>
    </row>
    <row r="117656" spans="11:11">
      <c r="K117656"/>
    </row>
    <row r="117657" spans="11:11">
      <c r="K117657"/>
    </row>
    <row r="117658" spans="11:11">
      <c r="K117658"/>
    </row>
    <row r="117659" spans="11:11">
      <c r="K117659"/>
    </row>
    <row r="117660" spans="11:11">
      <c r="K117660"/>
    </row>
    <row r="117661" spans="11:11">
      <c r="K117661"/>
    </row>
    <row r="117662" spans="11:11">
      <c r="K117662"/>
    </row>
    <row r="117663" spans="11:11">
      <c r="K117663"/>
    </row>
    <row r="117664" spans="11:11">
      <c r="K117664"/>
    </row>
    <row r="117665" spans="11:11">
      <c r="K117665"/>
    </row>
    <row r="117666" spans="11:11">
      <c r="K117666"/>
    </row>
    <row r="117667" spans="11:11">
      <c r="K117667"/>
    </row>
    <row r="117668" spans="11:11">
      <c r="K117668"/>
    </row>
    <row r="117669" spans="11:11">
      <c r="K117669"/>
    </row>
    <row r="117670" spans="11:11">
      <c r="K117670"/>
    </row>
    <row r="117671" spans="11:11">
      <c r="K117671"/>
    </row>
    <row r="117672" spans="11:11">
      <c r="K117672"/>
    </row>
    <row r="117673" spans="11:11">
      <c r="K117673"/>
    </row>
    <row r="117674" spans="11:11">
      <c r="K117674"/>
    </row>
    <row r="117675" spans="11:11">
      <c r="K117675"/>
    </row>
    <row r="117676" spans="11:11">
      <c r="K117676"/>
    </row>
    <row r="117677" spans="11:11">
      <c r="K117677"/>
    </row>
    <row r="117678" spans="11:11">
      <c r="K117678"/>
    </row>
    <row r="117679" spans="11:11">
      <c r="K117679"/>
    </row>
    <row r="117680" spans="11:11">
      <c r="K117680"/>
    </row>
    <row r="117681" spans="11:11">
      <c r="K117681"/>
    </row>
    <row r="117682" spans="11:11">
      <c r="K117682"/>
    </row>
    <row r="117683" spans="11:11">
      <c r="K117683"/>
    </row>
    <row r="117684" spans="11:11">
      <c r="K117684"/>
    </row>
    <row r="117685" spans="11:11">
      <c r="K117685"/>
    </row>
    <row r="117686" spans="11:11">
      <c r="K117686"/>
    </row>
    <row r="117687" spans="11:11">
      <c r="K117687"/>
    </row>
    <row r="117688" spans="11:11">
      <c r="K117688"/>
    </row>
    <row r="117689" spans="11:11">
      <c r="K117689"/>
    </row>
    <row r="117690" spans="11:11">
      <c r="K117690"/>
    </row>
    <row r="117691" spans="11:11">
      <c r="K117691"/>
    </row>
    <row r="117692" spans="11:11">
      <c r="K117692"/>
    </row>
    <row r="117693" spans="11:11">
      <c r="K117693"/>
    </row>
    <row r="117694" spans="11:11">
      <c r="K117694"/>
    </row>
    <row r="117695" spans="11:11">
      <c r="K117695"/>
    </row>
    <row r="117696" spans="11:11">
      <c r="K117696"/>
    </row>
    <row r="117697" spans="11:11">
      <c r="K117697"/>
    </row>
    <row r="117698" spans="11:11">
      <c r="K117698"/>
    </row>
    <row r="117699" spans="11:11">
      <c r="K117699"/>
    </row>
    <row r="117700" spans="11:11">
      <c r="K117700"/>
    </row>
    <row r="117701" spans="11:11">
      <c r="K117701"/>
    </row>
    <row r="117702" spans="11:11">
      <c r="K117702"/>
    </row>
    <row r="117703" spans="11:11">
      <c r="K117703"/>
    </row>
    <row r="117704" spans="11:11">
      <c r="K117704"/>
    </row>
    <row r="117705" spans="11:11">
      <c r="K117705"/>
    </row>
    <row r="117706" spans="11:11">
      <c r="K117706"/>
    </row>
    <row r="117707" spans="11:11">
      <c r="K117707"/>
    </row>
    <row r="117708" spans="11:11">
      <c r="K117708"/>
    </row>
    <row r="117709" spans="11:11">
      <c r="K117709"/>
    </row>
    <row r="117710" spans="11:11">
      <c r="K117710"/>
    </row>
    <row r="117711" spans="11:11">
      <c r="K117711"/>
    </row>
    <row r="117712" spans="11:11">
      <c r="K117712"/>
    </row>
    <row r="117713" spans="11:11">
      <c r="K117713"/>
    </row>
    <row r="117714" spans="11:11">
      <c r="K117714"/>
    </row>
    <row r="117715" spans="11:11">
      <c r="K117715"/>
    </row>
    <row r="117716" spans="11:11">
      <c r="K117716"/>
    </row>
    <row r="117717" spans="11:11">
      <c r="K117717"/>
    </row>
    <row r="117718" spans="11:11">
      <c r="K117718"/>
    </row>
    <row r="117719" spans="11:11">
      <c r="K117719"/>
    </row>
    <row r="117720" spans="11:11">
      <c r="K117720"/>
    </row>
    <row r="117721" spans="11:11">
      <c r="K117721"/>
    </row>
    <row r="117722" spans="11:11">
      <c r="K117722"/>
    </row>
    <row r="117723" spans="11:11">
      <c r="K117723"/>
    </row>
    <row r="117724" spans="11:11">
      <c r="K117724"/>
    </row>
    <row r="117725" spans="11:11">
      <c r="K117725"/>
    </row>
    <row r="117726" spans="11:11">
      <c r="K117726"/>
    </row>
    <row r="117727" spans="11:11">
      <c r="K117727"/>
    </row>
    <row r="117728" spans="11:11">
      <c r="K117728"/>
    </row>
    <row r="117729" spans="11:11">
      <c r="K117729"/>
    </row>
    <row r="117730" spans="11:11">
      <c r="K117730"/>
    </row>
    <row r="117731" spans="11:11">
      <c r="K117731"/>
    </row>
    <row r="117732" spans="11:11">
      <c r="K117732"/>
    </row>
    <row r="117733" spans="11:11">
      <c r="K117733"/>
    </row>
    <row r="117734" spans="11:11">
      <c r="K117734"/>
    </row>
    <row r="117735" spans="11:11">
      <c r="K117735"/>
    </row>
    <row r="117736" spans="11:11">
      <c r="K117736"/>
    </row>
    <row r="117737" spans="11:11">
      <c r="K117737"/>
    </row>
    <row r="117738" spans="11:11">
      <c r="K117738"/>
    </row>
    <row r="117739" spans="11:11">
      <c r="K117739"/>
    </row>
    <row r="117740" spans="11:11">
      <c r="K117740"/>
    </row>
    <row r="117741" spans="11:11">
      <c r="K117741"/>
    </row>
    <row r="117742" spans="11:11">
      <c r="K117742"/>
    </row>
    <row r="117743" spans="11:11">
      <c r="K117743"/>
    </row>
    <row r="117744" spans="11:11">
      <c r="K117744"/>
    </row>
    <row r="117745" spans="11:11">
      <c r="K117745"/>
    </row>
    <row r="117746" spans="11:11">
      <c r="K117746"/>
    </row>
    <row r="117747" spans="11:11">
      <c r="K117747"/>
    </row>
    <row r="117748" spans="11:11">
      <c r="K117748"/>
    </row>
    <row r="117749" spans="11:11">
      <c r="K117749"/>
    </row>
    <row r="117750" spans="11:11">
      <c r="K117750"/>
    </row>
    <row r="117751" spans="11:11">
      <c r="K117751"/>
    </row>
    <row r="117752" spans="11:11">
      <c r="K117752"/>
    </row>
    <row r="117753" spans="11:11">
      <c r="K117753"/>
    </row>
    <row r="117754" spans="11:11">
      <c r="K117754"/>
    </row>
    <row r="117755" spans="11:11">
      <c r="K117755"/>
    </row>
    <row r="117756" spans="11:11">
      <c r="K117756"/>
    </row>
    <row r="117757" spans="11:11">
      <c r="K117757"/>
    </row>
    <row r="117758" spans="11:11">
      <c r="K117758"/>
    </row>
    <row r="117759" spans="11:11">
      <c r="K117759"/>
    </row>
    <row r="117760" spans="11:11">
      <c r="K117760"/>
    </row>
    <row r="117761" spans="11:11">
      <c r="K117761"/>
    </row>
    <row r="117762" spans="11:11">
      <c r="K117762"/>
    </row>
    <row r="117763" spans="11:11">
      <c r="K117763"/>
    </row>
    <row r="117764" spans="11:11">
      <c r="K117764"/>
    </row>
    <row r="117765" spans="11:11">
      <c r="K117765"/>
    </row>
    <row r="117766" spans="11:11">
      <c r="K117766"/>
    </row>
    <row r="117767" spans="11:11">
      <c r="K117767"/>
    </row>
    <row r="117768" spans="11:11">
      <c r="K117768"/>
    </row>
    <row r="117769" spans="11:11">
      <c r="K117769"/>
    </row>
    <row r="117770" spans="11:11">
      <c r="K117770"/>
    </row>
    <row r="117771" spans="11:11">
      <c r="K117771"/>
    </row>
    <row r="117772" spans="11:11">
      <c r="K117772"/>
    </row>
    <row r="117773" spans="11:11">
      <c r="K117773"/>
    </row>
    <row r="117774" spans="11:11">
      <c r="K117774"/>
    </row>
    <row r="117775" spans="11:11">
      <c r="K117775"/>
    </row>
    <row r="117776" spans="11:11">
      <c r="K117776"/>
    </row>
    <row r="117777" spans="11:11">
      <c r="K117777"/>
    </row>
    <row r="117778" spans="11:11">
      <c r="K117778"/>
    </row>
    <row r="117779" spans="11:11">
      <c r="K117779"/>
    </row>
    <row r="117780" spans="11:11">
      <c r="K117780"/>
    </row>
    <row r="117781" spans="11:11">
      <c r="K117781"/>
    </row>
    <row r="117782" spans="11:11">
      <c r="K117782"/>
    </row>
    <row r="117783" spans="11:11">
      <c r="K117783"/>
    </row>
    <row r="117784" spans="11:11">
      <c r="K117784"/>
    </row>
    <row r="117785" spans="11:11">
      <c r="K117785"/>
    </row>
    <row r="117786" spans="11:11">
      <c r="K117786"/>
    </row>
    <row r="117787" spans="11:11">
      <c r="K117787"/>
    </row>
    <row r="117788" spans="11:11">
      <c r="K117788"/>
    </row>
    <row r="117789" spans="11:11">
      <c r="K117789"/>
    </row>
    <row r="117790" spans="11:11">
      <c r="K117790"/>
    </row>
    <row r="117791" spans="11:11">
      <c r="K117791"/>
    </row>
    <row r="117792" spans="11:11">
      <c r="K117792"/>
    </row>
    <row r="117793" spans="11:11">
      <c r="K117793"/>
    </row>
    <row r="117794" spans="11:11">
      <c r="K117794"/>
    </row>
    <row r="117795" spans="11:11">
      <c r="K117795"/>
    </row>
    <row r="117796" spans="11:11">
      <c r="K117796"/>
    </row>
    <row r="117797" spans="11:11">
      <c r="K117797"/>
    </row>
    <row r="117798" spans="11:11">
      <c r="K117798"/>
    </row>
    <row r="117799" spans="11:11">
      <c r="K117799"/>
    </row>
    <row r="117800" spans="11:11">
      <c r="K117800"/>
    </row>
    <row r="117801" spans="11:11">
      <c r="K117801"/>
    </row>
    <row r="117802" spans="11:11">
      <c r="K117802"/>
    </row>
    <row r="117803" spans="11:11">
      <c r="K117803"/>
    </row>
    <row r="117804" spans="11:11">
      <c r="K117804"/>
    </row>
    <row r="117805" spans="11:11">
      <c r="K117805"/>
    </row>
    <row r="117806" spans="11:11">
      <c r="K117806"/>
    </row>
    <row r="117807" spans="11:11">
      <c r="K117807"/>
    </row>
    <row r="117808" spans="11:11">
      <c r="K117808"/>
    </row>
    <row r="117809" spans="11:11">
      <c r="K117809"/>
    </row>
    <row r="117810" spans="11:11">
      <c r="K117810"/>
    </row>
    <row r="117811" spans="11:11">
      <c r="K117811"/>
    </row>
    <row r="117812" spans="11:11">
      <c r="K117812"/>
    </row>
    <row r="117813" spans="11:11">
      <c r="K117813"/>
    </row>
    <row r="117814" spans="11:11">
      <c r="K117814"/>
    </row>
    <row r="117815" spans="11:11">
      <c r="K117815"/>
    </row>
    <row r="117816" spans="11:11">
      <c r="K117816"/>
    </row>
    <row r="117817" spans="11:11">
      <c r="K117817"/>
    </row>
    <row r="117818" spans="11:11">
      <c r="K117818"/>
    </row>
    <row r="117819" spans="11:11">
      <c r="K117819"/>
    </row>
    <row r="117820" spans="11:11">
      <c r="K117820"/>
    </row>
    <row r="117821" spans="11:11">
      <c r="K117821"/>
    </row>
    <row r="117822" spans="11:11">
      <c r="K117822"/>
    </row>
    <row r="117823" spans="11:11">
      <c r="K117823"/>
    </row>
    <row r="117824" spans="11:11">
      <c r="K117824"/>
    </row>
    <row r="117825" spans="11:11">
      <c r="K117825"/>
    </row>
    <row r="117826" spans="11:11">
      <c r="K117826"/>
    </row>
    <row r="117827" spans="11:11">
      <c r="K117827"/>
    </row>
    <row r="117828" spans="11:11">
      <c r="K117828"/>
    </row>
    <row r="117829" spans="11:11">
      <c r="K117829"/>
    </row>
    <row r="117830" spans="11:11">
      <c r="K117830"/>
    </row>
    <row r="117831" spans="11:11">
      <c r="K117831"/>
    </row>
    <row r="117832" spans="11:11">
      <c r="K117832"/>
    </row>
    <row r="117833" spans="11:11">
      <c r="K117833"/>
    </row>
    <row r="117834" spans="11:11">
      <c r="K117834"/>
    </row>
    <row r="117835" spans="11:11">
      <c r="K117835"/>
    </row>
    <row r="117836" spans="11:11">
      <c r="K117836"/>
    </row>
    <row r="117837" spans="11:11">
      <c r="K117837"/>
    </row>
    <row r="117838" spans="11:11">
      <c r="K117838"/>
    </row>
    <row r="117839" spans="11:11">
      <c r="K117839"/>
    </row>
    <row r="117840" spans="11:11">
      <c r="K117840"/>
    </row>
    <row r="117841" spans="11:11">
      <c r="K117841"/>
    </row>
    <row r="117842" spans="11:11">
      <c r="K117842"/>
    </row>
    <row r="117843" spans="11:11">
      <c r="K117843"/>
    </row>
    <row r="117844" spans="11:11">
      <c r="K117844"/>
    </row>
    <row r="117845" spans="11:11">
      <c r="K117845"/>
    </row>
    <row r="117846" spans="11:11">
      <c r="K117846"/>
    </row>
    <row r="117847" spans="11:11">
      <c r="K117847"/>
    </row>
    <row r="117848" spans="11:11">
      <c r="K117848"/>
    </row>
    <row r="117849" spans="11:11">
      <c r="K117849"/>
    </row>
    <row r="117850" spans="11:11">
      <c r="K117850"/>
    </row>
    <row r="117851" spans="11:11">
      <c r="K117851"/>
    </row>
    <row r="117852" spans="11:11">
      <c r="K117852"/>
    </row>
    <row r="117853" spans="11:11">
      <c r="K117853"/>
    </row>
    <row r="117854" spans="11:11">
      <c r="K117854"/>
    </row>
    <row r="117855" spans="11:11">
      <c r="K117855"/>
    </row>
    <row r="117856" spans="11:11">
      <c r="K117856"/>
    </row>
    <row r="117857" spans="11:11">
      <c r="K117857"/>
    </row>
    <row r="117858" spans="11:11">
      <c r="K117858"/>
    </row>
    <row r="117859" spans="11:11">
      <c r="K117859"/>
    </row>
    <row r="117860" spans="11:11">
      <c r="K117860"/>
    </row>
    <row r="117861" spans="11:11">
      <c r="K117861"/>
    </row>
    <row r="117862" spans="11:11">
      <c r="K117862"/>
    </row>
    <row r="117863" spans="11:11">
      <c r="K117863"/>
    </row>
    <row r="117864" spans="11:11">
      <c r="K117864"/>
    </row>
    <row r="117865" spans="11:11">
      <c r="K117865"/>
    </row>
    <row r="117866" spans="11:11">
      <c r="K117866"/>
    </row>
    <row r="117867" spans="11:11">
      <c r="K117867"/>
    </row>
    <row r="117868" spans="11:11">
      <c r="K117868"/>
    </row>
    <row r="117869" spans="11:11">
      <c r="K117869"/>
    </row>
    <row r="117870" spans="11:11">
      <c r="K117870"/>
    </row>
    <row r="117871" spans="11:11">
      <c r="K117871"/>
    </row>
    <row r="117872" spans="11:11">
      <c r="K117872"/>
    </row>
    <row r="117873" spans="11:11">
      <c r="K117873"/>
    </row>
    <row r="117874" spans="11:11">
      <c r="K117874"/>
    </row>
    <row r="117875" spans="11:11">
      <c r="K117875"/>
    </row>
    <row r="117876" spans="11:11">
      <c r="K117876"/>
    </row>
    <row r="117877" spans="11:11">
      <c r="K117877"/>
    </row>
    <row r="117878" spans="11:11">
      <c r="K117878"/>
    </row>
    <row r="117879" spans="11:11">
      <c r="K117879"/>
    </row>
    <row r="117880" spans="11:11">
      <c r="K117880"/>
    </row>
    <row r="117881" spans="11:11">
      <c r="K117881"/>
    </row>
    <row r="117882" spans="11:11">
      <c r="K117882"/>
    </row>
    <row r="117883" spans="11:11">
      <c r="K117883"/>
    </row>
    <row r="117884" spans="11:11">
      <c r="K117884"/>
    </row>
    <row r="117885" spans="11:11">
      <c r="K117885"/>
    </row>
    <row r="117886" spans="11:11">
      <c r="K117886"/>
    </row>
    <row r="117887" spans="11:11">
      <c r="K117887"/>
    </row>
    <row r="117888" spans="11:11">
      <c r="K117888"/>
    </row>
    <row r="117889" spans="11:11">
      <c r="K117889"/>
    </row>
    <row r="117890" spans="11:11">
      <c r="K117890"/>
    </row>
    <row r="117891" spans="11:11">
      <c r="K117891"/>
    </row>
    <row r="117892" spans="11:11">
      <c r="K117892"/>
    </row>
    <row r="117893" spans="11:11">
      <c r="K117893"/>
    </row>
    <row r="117894" spans="11:11">
      <c r="K117894"/>
    </row>
    <row r="117895" spans="11:11">
      <c r="K117895"/>
    </row>
    <row r="117896" spans="11:11">
      <c r="K117896"/>
    </row>
    <row r="117897" spans="11:11">
      <c r="K117897"/>
    </row>
    <row r="117898" spans="11:11">
      <c r="K117898"/>
    </row>
    <row r="117899" spans="11:11">
      <c r="K117899"/>
    </row>
    <row r="117900" spans="11:11">
      <c r="K117900"/>
    </row>
    <row r="117901" spans="11:11">
      <c r="K117901"/>
    </row>
    <row r="117902" spans="11:11">
      <c r="K117902"/>
    </row>
    <row r="117903" spans="11:11">
      <c r="K117903"/>
    </row>
    <row r="117904" spans="11:11">
      <c r="K117904"/>
    </row>
    <row r="117905" spans="11:11">
      <c r="K117905"/>
    </row>
    <row r="117906" spans="11:11">
      <c r="K117906"/>
    </row>
    <row r="117907" spans="11:11">
      <c r="K117907"/>
    </row>
    <row r="117908" spans="11:11">
      <c r="K117908"/>
    </row>
    <row r="117909" spans="11:11">
      <c r="K117909"/>
    </row>
    <row r="117910" spans="11:11">
      <c r="K117910"/>
    </row>
    <row r="117911" spans="11:11">
      <c r="K117911"/>
    </row>
    <row r="117912" spans="11:11">
      <c r="K117912"/>
    </row>
    <row r="117913" spans="11:11">
      <c r="K117913"/>
    </row>
    <row r="117914" spans="11:11">
      <c r="K117914"/>
    </row>
    <row r="117915" spans="11:11">
      <c r="K117915"/>
    </row>
    <row r="117916" spans="11:11">
      <c r="K117916"/>
    </row>
    <row r="117917" spans="11:11">
      <c r="K117917"/>
    </row>
    <row r="117918" spans="11:11">
      <c r="K117918"/>
    </row>
    <row r="117919" spans="11:11">
      <c r="K117919"/>
    </row>
    <row r="117920" spans="11:11">
      <c r="K117920"/>
    </row>
    <row r="117921" spans="11:11">
      <c r="K117921"/>
    </row>
    <row r="117922" spans="11:11">
      <c r="K117922"/>
    </row>
    <row r="117923" spans="11:11">
      <c r="K117923"/>
    </row>
    <row r="117924" spans="11:11">
      <c r="K117924"/>
    </row>
    <row r="117925" spans="11:11">
      <c r="K117925"/>
    </row>
    <row r="117926" spans="11:11">
      <c r="K117926"/>
    </row>
    <row r="117927" spans="11:11">
      <c r="K117927"/>
    </row>
    <row r="117928" spans="11:11">
      <c r="K117928"/>
    </row>
    <row r="117929" spans="11:11">
      <c r="K117929"/>
    </row>
    <row r="117930" spans="11:11">
      <c r="K117930"/>
    </row>
    <row r="117931" spans="11:11">
      <c r="K117931"/>
    </row>
    <row r="117932" spans="11:11">
      <c r="K117932"/>
    </row>
    <row r="117933" spans="11:11">
      <c r="K117933"/>
    </row>
    <row r="117934" spans="11:11">
      <c r="K117934"/>
    </row>
    <row r="117935" spans="11:11">
      <c r="K117935"/>
    </row>
    <row r="117936" spans="11:11">
      <c r="K117936"/>
    </row>
    <row r="117937" spans="11:11">
      <c r="K117937"/>
    </row>
    <row r="117938" spans="11:11">
      <c r="K117938"/>
    </row>
    <row r="117939" spans="11:11">
      <c r="K117939"/>
    </row>
    <row r="117940" spans="11:11">
      <c r="K117940"/>
    </row>
    <row r="117941" spans="11:11">
      <c r="K117941"/>
    </row>
    <row r="117942" spans="11:11">
      <c r="K117942"/>
    </row>
    <row r="117943" spans="11:11">
      <c r="K117943"/>
    </row>
    <row r="117944" spans="11:11">
      <c r="K117944"/>
    </row>
    <row r="117945" spans="11:11">
      <c r="K117945"/>
    </row>
    <row r="117946" spans="11:11">
      <c r="K117946"/>
    </row>
    <row r="117947" spans="11:11">
      <c r="K117947"/>
    </row>
    <row r="117948" spans="11:11">
      <c r="K117948"/>
    </row>
    <row r="117949" spans="11:11">
      <c r="K117949"/>
    </row>
    <row r="117950" spans="11:11">
      <c r="K117950"/>
    </row>
    <row r="117951" spans="11:11">
      <c r="K117951"/>
    </row>
    <row r="117952" spans="11:11">
      <c r="K117952"/>
    </row>
    <row r="117953" spans="11:11">
      <c r="K117953"/>
    </row>
    <row r="117954" spans="11:11">
      <c r="K117954"/>
    </row>
    <row r="117955" spans="11:11">
      <c r="K117955"/>
    </row>
    <row r="117956" spans="11:11">
      <c r="K117956"/>
    </row>
    <row r="117957" spans="11:11">
      <c r="K117957"/>
    </row>
    <row r="117958" spans="11:11">
      <c r="K117958"/>
    </row>
    <row r="117959" spans="11:11">
      <c r="K117959"/>
    </row>
    <row r="117960" spans="11:11">
      <c r="K117960"/>
    </row>
    <row r="117961" spans="11:11">
      <c r="K117961"/>
    </row>
    <row r="117962" spans="11:11">
      <c r="K117962"/>
    </row>
    <row r="117963" spans="11:11">
      <c r="K117963"/>
    </row>
    <row r="117964" spans="11:11">
      <c r="K117964"/>
    </row>
    <row r="117965" spans="11:11">
      <c r="K117965"/>
    </row>
    <row r="117966" spans="11:11">
      <c r="K117966"/>
    </row>
    <row r="117967" spans="11:11">
      <c r="K117967"/>
    </row>
    <row r="117968" spans="11:11">
      <c r="K117968"/>
    </row>
    <row r="117969" spans="11:11">
      <c r="K117969"/>
    </row>
    <row r="117970" spans="11:11">
      <c r="K117970"/>
    </row>
    <row r="117971" spans="11:11">
      <c r="K117971"/>
    </row>
    <row r="117972" spans="11:11">
      <c r="K117972"/>
    </row>
    <row r="117973" spans="11:11">
      <c r="K117973"/>
    </row>
    <row r="117974" spans="11:11">
      <c r="K117974"/>
    </row>
    <row r="117975" spans="11:11">
      <c r="K117975"/>
    </row>
    <row r="117976" spans="11:11">
      <c r="K117976"/>
    </row>
    <row r="117977" spans="11:11">
      <c r="K117977"/>
    </row>
    <row r="117978" spans="11:11">
      <c r="K117978"/>
    </row>
    <row r="117979" spans="11:11">
      <c r="K117979"/>
    </row>
    <row r="117980" spans="11:11">
      <c r="K117980"/>
    </row>
    <row r="117981" spans="11:11">
      <c r="K117981"/>
    </row>
    <row r="117982" spans="11:11">
      <c r="K117982"/>
    </row>
    <row r="117983" spans="11:11">
      <c r="K117983"/>
    </row>
    <row r="117984" spans="11:11">
      <c r="K117984"/>
    </row>
    <row r="117985" spans="11:11">
      <c r="K117985"/>
    </row>
    <row r="117986" spans="11:11">
      <c r="K117986"/>
    </row>
    <row r="117987" spans="11:11">
      <c r="K117987"/>
    </row>
    <row r="117988" spans="11:11">
      <c r="K117988"/>
    </row>
    <row r="117989" spans="11:11">
      <c r="K117989"/>
    </row>
    <row r="117990" spans="11:11">
      <c r="K117990"/>
    </row>
    <row r="117991" spans="11:11">
      <c r="K117991"/>
    </row>
    <row r="117992" spans="11:11">
      <c r="K117992"/>
    </row>
    <row r="117993" spans="11:11">
      <c r="K117993"/>
    </row>
    <row r="117994" spans="11:11">
      <c r="K117994"/>
    </row>
    <row r="117995" spans="11:11">
      <c r="K117995"/>
    </row>
    <row r="117996" spans="11:11">
      <c r="K117996"/>
    </row>
    <row r="117997" spans="11:11">
      <c r="K117997"/>
    </row>
    <row r="117998" spans="11:11">
      <c r="K117998"/>
    </row>
    <row r="117999" spans="11:11">
      <c r="K117999"/>
    </row>
    <row r="118000" spans="11:11">
      <c r="K118000"/>
    </row>
    <row r="118001" spans="11:11">
      <c r="K118001"/>
    </row>
    <row r="118002" spans="11:11">
      <c r="K118002"/>
    </row>
    <row r="118003" spans="11:11">
      <c r="K118003"/>
    </row>
    <row r="118004" spans="11:11">
      <c r="K118004"/>
    </row>
    <row r="118005" spans="11:11">
      <c r="K118005"/>
    </row>
    <row r="118006" spans="11:11">
      <c r="K118006"/>
    </row>
    <row r="118007" spans="11:11">
      <c r="K118007"/>
    </row>
    <row r="118008" spans="11:11">
      <c r="K118008"/>
    </row>
    <row r="118009" spans="11:11">
      <c r="K118009"/>
    </row>
    <row r="118010" spans="11:11">
      <c r="K118010"/>
    </row>
    <row r="118011" spans="11:11">
      <c r="K118011"/>
    </row>
    <row r="118012" spans="11:11">
      <c r="K118012"/>
    </row>
    <row r="118013" spans="11:11">
      <c r="K118013"/>
    </row>
    <row r="118014" spans="11:11">
      <c r="K118014"/>
    </row>
    <row r="118015" spans="11:11">
      <c r="K118015"/>
    </row>
    <row r="118016" spans="11:11">
      <c r="K118016"/>
    </row>
    <row r="118017" spans="11:11">
      <c r="K118017"/>
    </row>
    <row r="118018" spans="11:11">
      <c r="K118018"/>
    </row>
    <row r="118019" spans="11:11">
      <c r="K118019"/>
    </row>
    <row r="118020" spans="11:11">
      <c r="K118020"/>
    </row>
    <row r="118021" spans="11:11">
      <c r="K118021"/>
    </row>
    <row r="118022" spans="11:11">
      <c r="K118022"/>
    </row>
    <row r="118023" spans="11:11">
      <c r="K118023"/>
    </row>
    <row r="118024" spans="11:11">
      <c r="K118024"/>
    </row>
    <row r="118025" spans="11:11">
      <c r="K118025"/>
    </row>
    <row r="118026" spans="11:11">
      <c r="K118026"/>
    </row>
    <row r="118027" spans="11:11">
      <c r="K118027"/>
    </row>
    <row r="118028" spans="11:11">
      <c r="K118028"/>
    </row>
    <row r="118029" spans="11:11">
      <c r="K118029"/>
    </row>
    <row r="118030" spans="11:11">
      <c r="K118030"/>
    </row>
    <row r="118031" spans="11:11">
      <c r="K118031"/>
    </row>
    <row r="118032" spans="11:11">
      <c r="K118032"/>
    </row>
    <row r="118033" spans="11:11">
      <c r="K118033"/>
    </row>
    <row r="118034" spans="11:11">
      <c r="K118034"/>
    </row>
    <row r="118035" spans="11:11">
      <c r="K118035"/>
    </row>
    <row r="118036" spans="11:11">
      <c r="K118036"/>
    </row>
    <row r="118037" spans="11:11">
      <c r="K118037"/>
    </row>
    <row r="118038" spans="11:11">
      <c r="K118038"/>
    </row>
    <row r="118039" spans="11:11">
      <c r="K118039"/>
    </row>
    <row r="118040" spans="11:11">
      <c r="K118040"/>
    </row>
    <row r="118041" spans="11:11">
      <c r="K118041"/>
    </row>
    <row r="118042" spans="11:11">
      <c r="K118042"/>
    </row>
    <row r="118043" spans="11:11">
      <c r="K118043"/>
    </row>
    <row r="118044" spans="11:11">
      <c r="K118044"/>
    </row>
    <row r="118045" spans="11:11">
      <c r="K118045"/>
    </row>
    <row r="118046" spans="11:11">
      <c r="K118046"/>
    </row>
    <row r="118047" spans="11:11">
      <c r="K118047"/>
    </row>
    <row r="118048" spans="11:11">
      <c r="K118048"/>
    </row>
    <row r="118049" spans="11:11">
      <c r="K118049"/>
    </row>
    <row r="118050" spans="11:11">
      <c r="K118050"/>
    </row>
    <row r="118051" spans="11:11">
      <c r="K118051"/>
    </row>
    <row r="118052" spans="11:11">
      <c r="K118052"/>
    </row>
    <row r="118053" spans="11:11">
      <c r="K118053"/>
    </row>
    <row r="118054" spans="11:11">
      <c r="K118054"/>
    </row>
    <row r="118055" spans="11:11">
      <c r="K118055"/>
    </row>
    <row r="118056" spans="11:11">
      <c r="K118056"/>
    </row>
    <row r="118057" spans="11:11">
      <c r="K118057"/>
    </row>
    <row r="118058" spans="11:11">
      <c r="K118058"/>
    </row>
    <row r="118059" spans="11:11">
      <c r="K118059"/>
    </row>
    <row r="118060" spans="11:11">
      <c r="K118060"/>
    </row>
    <row r="118061" spans="11:11">
      <c r="K118061"/>
    </row>
    <row r="118062" spans="11:11">
      <c r="K118062"/>
    </row>
    <row r="118063" spans="11:11">
      <c r="K118063"/>
    </row>
    <row r="118064" spans="11:11">
      <c r="K118064"/>
    </row>
    <row r="118065" spans="11:11">
      <c r="K118065"/>
    </row>
    <row r="118066" spans="11:11">
      <c r="K118066"/>
    </row>
    <row r="118067" spans="11:11">
      <c r="K118067"/>
    </row>
    <row r="118068" spans="11:11">
      <c r="K118068"/>
    </row>
    <row r="118069" spans="11:11">
      <c r="K118069"/>
    </row>
    <row r="118070" spans="11:11">
      <c r="K118070"/>
    </row>
    <row r="118071" spans="11:11">
      <c r="K118071"/>
    </row>
    <row r="118072" spans="11:11">
      <c r="K118072"/>
    </row>
    <row r="118073" spans="11:11">
      <c r="K118073"/>
    </row>
    <row r="118074" spans="11:11">
      <c r="K118074"/>
    </row>
    <row r="118075" spans="11:11">
      <c r="K118075"/>
    </row>
    <row r="118076" spans="11:11">
      <c r="K118076"/>
    </row>
    <row r="118077" spans="11:11">
      <c r="K118077"/>
    </row>
    <row r="118078" spans="11:11">
      <c r="K118078"/>
    </row>
    <row r="118079" spans="11:11">
      <c r="K118079"/>
    </row>
    <row r="118080" spans="11:11">
      <c r="K118080"/>
    </row>
    <row r="118081" spans="11:11">
      <c r="K118081"/>
    </row>
    <row r="118082" spans="11:11">
      <c r="K118082"/>
    </row>
    <row r="118083" spans="11:11">
      <c r="K118083"/>
    </row>
    <row r="118084" spans="11:11">
      <c r="K118084"/>
    </row>
    <row r="118085" spans="11:11">
      <c r="K118085"/>
    </row>
    <row r="118086" spans="11:11">
      <c r="K118086"/>
    </row>
    <row r="118087" spans="11:11">
      <c r="K118087"/>
    </row>
    <row r="118088" spans="11:11">
      <c r="K118088"/>
    </row>
    <row r="118089" spans="11:11">
      <c r="K118089"/>
    </row>
    <row r="118090" spans="11:11">
      <c r="K118090"/>
    </row>
    <row r="118091" spans="11:11">
      <c r="K118091"/>
    </row>
    <row r="118092" spans="11:11">
      <c r="K118092"/>
    </row>
    <row r="118093" spans="11:11">
      <c r="K118093"/>
    </row>
    <row r="118094" spans="11:11">
      <c r="K118094"/>
    </row>
    <row r="118095" spans="11:11">
      <c r="K118095"/>
    </row>
    <row r="118096" spans="11:11">
      <c r="K118096"/>
    </row>
    <row r="118097" spans="11:11">
      <c r="K118097"/>
    </row>
    <row r="118098" spans="11:11">
      <c r="K118098"/>
    </row>
    <row r="118099" spans="11:11">
      <c r="K118099"/>
    </row>
    <row r="118100" spans="11:11">
      <c r="K118100"/>
    </row>
    <row r="118101" spans="11:11">
      <c r="K118101"/>
    </row>
    <row r="118102" spans="11:11">
      <c r="K118102"/>
    </row>
    <row r="118103" spans="11:11">
      <c r="K118103"/>
    </row>
    <row r="118104" spans="11:11">
      <c r="K118104"/>
    </row>
    <row r="118105" spans="11:11">
      <c r="K118105"/>
    </row>
    <row r="118106" spans="11:11">
      <c r="K118106"/>
    </row>
    <row r="118107" spans="11:11">
      <c r="K118107"/>
    </row>
    <row r="118108" spans="11:11">
      <c r="K118108"/>
    </row>
    <row r="118109" spans="11:11">
      <c r="K118109"/>
    </row>
    <row r="118110" spans="11:11">
      <c r="K118110"/>
    </row>
    <row r="118111" spans="11:11">
      <c r="K118111"/>
    </row>
    <row r="118112" spans="11:11">
      <c r="K118112"/>
    </row>
    <row r="118113" spans="11:11">
      <c r="K118113"/>
    </row>
    <row r="118114" spans="11:11">
      <c r="K118114"/>
    </row>
    <row r="118115" spans="11:11">
      <c r="K118115"/>
    </row>
    <row r="118116" spans="11:11">
      <c r="K118116"/>
    </row>
    <row r="118117" spans="11:11">
      <c r="K118117"/>
    </row>
    <row r="118118" spans="11:11">
      <c r="K118118"/>
    </row>
    <row r="118119" spans="11:11">
      <c r="K118119"/>
    </row>
    <row r="118120" spans="11:11">
      <c r="K118120"/>
    </row>
    <row r="118121" spans="11:11">
      <c r="K118121"/>
    </row>
    <row r="118122" spans="11:11">
      <c r="K118122"/>
    </row>
    <row r="118123" spans="11:11">
      <c r="K118123"/>
    </row>
    <row r="118124" spans="11:11">
      <c r="K118124"/>
    </row>
    <row r="118125" spans="11:11">
      <c r="K118125"/>
    </row>
    <row r="118126" spans="11:11">
      <c r="K118126"/>
    </row>
    <row r="118127" spans="11:11">
      <c r="K118127"/>
    </row>
    <row r="118128" spans="11:11">
      <c r="K118128"/>
    </row>
    <row r="118129" spans="11:11">
      <c r="K118129"/>
    </row>
    <row r="118130" spans="11:11">
      <c r="K118130"/>
    </row>
    <row r="118131" spans="11:11">
      <c r="K118131"/>
    </row>
    <row r="118132" spans="11:11">
      <c r="K118132"/>
    </row>
    <row r="118133" spans="11:11">
      <c r="K118133"/>
    </row>
    <row r="118134" spans="11:11">
      <c r="K118134"/>
    </row>
    <row r="118135" spans="11:11">
      <c r="K118135"/>
    </row>
    <row r="118136" spans="11:11">
      <c r="K118136"/>
    </row>
    <row r="118137" spans="11:11">
      <c r="K118137"/>
    </row>
    <row r="118138" spans="11:11">
      <c r="K118138"/>
    </row>
    <row r="118139" spans="11:11">
      <c r="K118139"/>
    </row>
    <row r="118140" spans="11:11">
      <c r="K118140"/>
    </row>
    <row r="118141" spans="11:11">
      <c r="K118141"/>
    </row>
    <row r="118142" spans="11:11">
      <c r="K118142"/>
    </row>
    <row r="118143" spans="11:11">
      <c r="K118143"/>
    </row>
    <row r="118144" spans="11:11">
      <c r="K118144"/>
    </row>
    <row r="118145" spans="11:11">
      <c r="K118145"/>
    </row>
    <row r="118146" spans="11:11">
      <c r="K118146"/>
    </row>
    <row r="118147" spans="11:11">
      <c r="K118147"/>
    </row>
    <row r="118148" spans="11:11">
      <c r="K118148"/>
    </row>
    <row r="118149" spans="11:11">
      <c r="K118149"/>
    </row>
    <row r="118150" spans="11:11">
      <c r="K118150"/>
    </row>
    <row r="118151" spans="11:11">
      <c r="K118151"/>
    </row>
    <row r="118152" spans="11:11">
      <c r="K118152"/>
    </row>
    <row r="118153" spans="11:11">
      <c r="K118153"/>
    </row>
    <row r="118154" spans="11:11">
      <c r="K118154"/>
    </row>
    <row r="118155" spans="11:11">
      <c r="K118155"/>
    </row>
    <row r="118156" spans="11:11">
      <c r="K118156"/>
    </row>
    <row r="118157" spans="11:11">
      <c r="K118157"/>
    </row>
    <row r="118158" spans="11:11">
      <c r="K118158"/>
    </row>
    <row r="118159" spans="11:11">
      <c r="K118159"/>
    </row>
    <row r="118160" spans="11:11">
      <c r="K118160"/>
    </row>
    <row r="118161" spans="11:11">
      <c r="K118161"/>
    </row>
    <row r="118162" spans="11:11">
      <c r="K118162"/>
    </row>
    <row r="118163" spans="11:11">
      <c r="K118163"/>
    </row>
    <row r="118164" spans="11:11">
      <c r="K118164"/>
    </row>
    <row r="118165" spans="11:11">
      <c r="K118165"/>
    </row>
    <row r="118166" spans="11:11">
      <c r="K118166"/>
    </row>
    <row r="118167" spans="11:11">
      <c r="K118167"/>
    </row>
    <row r="118168" spans="11:11">
      <c r="K118168"/>
    </row>
    <row r="118169" spans="11:11">
      <c r="K118169"/>
    </row>
    <row r="118170" spans="11:11">
      <c r="K118170"/>
    </row>
    <row r="118171" spans="11:11">
      <c r="K118171"/>
    </row>
    <row r="118172" spans="11:11">
      <c r="K118172"/>
    </row>
    <row r="118173" spans="11:11">
      <c r="K118173"/>
    </row>
    <row r="118174" spans="11:11">
      <c r="K118174"/>
    </row>
    <row r="118175" spans="11:11">
      <c r="K118175"/>
    </row>
    <row r="118176" spans="11:11">
      <c r="K118176"/>
    </row>
    <row r="118177" spans="11:11">
      <c r="K118177"/>
    </row>
    <row r="118178" spans="11:11">
      <c r="K118178"/>
    </row>
    <row r="118179" spans="11:11">
      <c r="K118179"/>
    </row>
    <row r="118180" spans="11:11">
      <c r="K118180"/>
    </row>
    <row r="118181" spans="11:11">
      <c r="K118181"/>
    </row>
    <row r="118182" spans="11:11">
      <c r="K118182"/>
    </row>
    <row r="118183" spans="11:11">
      <c r="K118183"/>
    </row>
    <row r="118184" spans="11:11">
      <c r="K118184"/>
    </row>
    <row r="118185" spans="11:11">
      <c r="K118185"/>
    </row>
    <row r="118186" spans="11:11">
      <c r="K118186"/>
    </row>
    <row r="118187" spans="11:11">
      <c r="K118187"/>
    </row>
    <row r="118188" spans="11:11">
      <c r="K118188"/>
    </row>
    <row r="118189" spans="11:11">
      <c r="K118189"/>
    </row>
    <row r="118190" spans="11:11">
      <c r="K118190"/>
    </row>
    <row r="118191" spans="11:11">
      <c r="K118191"/>
    </row>
    <row r="118192" spans="11:11">
      <c r="K118192"/>
    </row>
    <row r="118193" spans="11:11">
      <c r="K118193"/>
    </row>
    <row r="118194" spans="11:11">
      <c r="K118194"/>
    </row>
    <row r="118195" spans="11:11">
      <c r="K118195"/>
    </row>
    <row r="118196" spans="11:11">
      <c r="K118196"/>
    </row>
    <row r="118197" spans="11:11">
      <c r="K118197"/>
    </row>
    <row r="118198" spans="11:11">
      <c r="K118198"/>
    </row>
    <row r="118199" spans="11:11">
      <c r="K118199"/>
    </row>
    <row r="118200" spans="11:11">
      <c r="K118200"/>
    </row>
    <row r="118201" spans="11:11">
      <c r="K118201"/>
    </row>
    <row r="118202" spans="11:11">
      <c r="K118202"/>
    </row>
    <row r="118203" spans="11:11">
      <c r="K118203"/>
    </row>
    <row r="118204" spans="11:11">
      <c r="K118204"/>
    </row>
    <row r="118205" spans="11:11">
      <c r="K118205"/>
    </row>
    <row r="118206" spans="11:11">
      <c r="K118206"/>
    </row>
    <row r="118207" spans="11:11">
      <c r="K118207"/>
    </row>
    <row r="118208" spans="11:11">
      <c r="K118208"/>
    </row>
    <row r="118209" spans="11:11">
      <c r="K118209"/>
    </row>
    <row r="118210" spans="11:11">
      <c r="K118210"/>
    </row>
    <row r="118211" spans="11:11">
      <c r="K118211"/>
    </row>
    <row r="118212" spans="11:11">
      <c r="K118212"/>
    </row>
    <row r="118213" spans="11:11">
      <c r="K118213"/>
    </row>
    <row r="118214" spans="11:11">
      <c r="K118214"/>
    </row>
    <row r="118215" spans="11:11">
      <c r="K118215"/>
    </row>
    <row r="118216" spans="11:11">
      <c r="K118216"/>
    </row>
    <row r="118217" spans="11:11">
      <c r="K118217"/>
    </row>
    <row r="118218" spans="11:11">
      <c r="K118218"/>
    </row>
    <row r="118219" spans="11:11">
      <c r="K118219"/>
    </row>
    <row r="118220" spans="11:11">
      <c r="K118220"/>
    </row>
    <row r="118221" spans="11:11">
      <c r="K118221"/>
    </row>
    <row r="118222" spans="11:11">
      <c r="K118222"/>
    </row>
    <row r="118223" spans="11:11">
      <c r="K118223"/>
    </row>
    <row r="118224" spans="11:11">
      <c r="K118224"/>
    </row>
    <row r="118225" spans="11:11">
      <c r="K118225"/>
    </row>
    <row r="118226" spans="11:11">
      <c r="K118226"/>
    </row>
    <row r="118227" spans="11:11">
      <c r="K118227"/>
    </row>
    <row r="118228" spans="11:11">
      <c r="K118228"/>
    </row>
    <row r="118229" spans="11:11">
      <c r="K118229"/>
    </row>
    <row r="118230" spans="11:11">
      <c r="K118230"/>
    </row>
    <row r="118231" spans="11:11">
      <c r="K118231"/>
    </row>
    <row r="118232" spans="11:11">
      <c r="K118232"/>
    </row>
    <row r="118233" spans="11:11">
      <c r="K118233"/>
    </row>
    <row r="118234" spans="11:11">
      <c r="K118234"/>
    </row>
    <row r="118235" spans="11:11">
      <c r="K118235"/>
    </row>
    <row r="118236" spans="11:11">
      <c r="K118236"/>
    </row>
    <row r="118237" spans="11:11">
      <c r="K118237"/>
    </row>
    <row r="118238" spans="11:11">
      <c r="K118238"/>
    </row>
    <row r="118239" spans="11:11">
      <c r="K118239"/>
    </row>
    <row r="118240" spans="11:11">
      <c r="K118240"/>
    </row>
    <row r="118241" spans="11:11">
      <c r="K118241"/>
    </row>
    <row r="118242" spans="11:11">
      <c r="K118242"/>
    </row>
    <row r="118243" spans="11:11">
      <c r="K118243"/>
    </row>
    <row r="118244" spans="11:11">
      <c r="K118244"/>
    </row>
    <row r="118245" spans="11:11">
      <c r="K118245"/>
    </row>
    <row r="118246" spans="11:11">
      <c r="K118246"/>
    </row>
    <row r="118247" spans="11:11">
      <c r="K118247"/>
    </row>
    <row r="118248" spans="11:11">
      <c r="K118248"/>
    </row>
    <row r="118249" spans="11:11">
      <c r="K118249"/>
    </row>
    <row r="118250" spans="11:11">
      <c r="K118250"/>
    </row>
    <row r="118251" spans="11:11">
      <c r="K118251"/>
    </row>
    <row r="118252" spans="11:11">
      <c r="K118252"/>
    </row>
    <row r="118253" spans="11:11">
      <c r="K118253"/>
    </row>
    <row r="118254" spans="11:11">
      <c r="K118254"/>
    </row>
    <row r="118255" spans="11:11">
      <c r="K118255"/>
    </row>
    <row r="118256" spans="11:11">
      <c r="K118256"/>
    </row>
    <row r="118257" spans="11:11">
      <c r="K118257"/>
    </row>
    <row r="118258" spans="11:11">
      <c r="K118258"/>
    </row>
    <row r="118259" spans="11:11">
      <c r="K118259"/>
    </row>
    <row r="118260" spans="11:11">
      <c r="K118260"/>
    </row>
    <row r="118261" spans="11:11">
      <c r="K118261"/>
    </row>
    <row r="118262" spans="11:11">
      <c r="K118262"/>
    </row>
    <row r="118263" spans="11:11">
      <c r="K118263"/>
    </row>
    <row r="118264" spans="11:11">
      <c r="K118264"/>
    </row>
    <row r="118265" spans="11:11">
      <c r="K118265"/>
    </row>
    <row r="118266" spans="11:11">
      <c r="K118266"/>
    </row>
    <row r="118267" spans="11:11">
      <c r="K118267"/>
    </row>
    <row r="118268" spans="11:11">
      <c r="K118268"/>
    </row>
    <row r="118269" spans="11:11">
      <c r="K118269"/>
    </row>
    <row r="118270" spans="11:11">
      <c r="K118270"/>
    </row>
    <row r="118271" spans="11:11">
      <c r="K118271"/>
    </row>
    <row r="118272" spans="11:11">
      <c r="K118272"/>
    </row>
    <row r="118273" spans="11:11">
      <c r="K118273"/>
    </row>
    <row r="118274" spans="11:11">
      <c r="K118274"/>
    </row>
    <row r="118275" spans="11:11">
      <c r="K118275"/>
    </row>
    <row r="118276" spans="11:11">
      <c r="K118276"/>
    </row>
    <row r="118277" spans="11:11">
      <c r="K118277"/>
    </row>
    <row r="118278" spans="11:11">
      <c r="K118278"/>
    </row>
    <row r="118279" spans="11:11">
      <c r="K118279"/>
    </row>
    <row r="118280" spans="11:11">
      <c r="K118280"/>
    </row>
    <row r="118281" spans="11:11">
      <c r="K118281"/>
    </row>
    <row r="118282" spans="11:11">
      <c r="K118282"/>
    </row>
    <row r="118283" spans="11:11">
      <c r="K118283"/>
    </row>
    <row r="118284" spans="11:11">
      <c r="K118284"/>
    </row>
    <row r="118285" spans="11:11">
      <c r="K118285"/>
    </row>
    <row r="118286" spans="11:11">
      <c r="K118286"/>
    </row>
    <row r="118287" spans="11:11">
      <c r="K118287"/>
    </row>
    <row r="118288" spans="11:11">
      <c r="K118288"/>
    </row>
    <row r="118289" spans="11:11">
      <c r="K118289"/>
    </row>
    <row r="118290" spans="11:11">
      <c r="K118290"/>
    </row>
    <row r="118291" spans="11:11">
      <c r="K118291"/>
    </row>
    <row r="118292" spans="11:11">
      <c r="K118292"/>
    </row>
    <row r="118293" spans="11:11">
      <c r="K118293"/>
    </row>
    <row r="118294" spans="11:11">
      <c r="K118294"/>
    </row>
    <row r="118295" spans="11:11">
      <c r="K118295"/>
    </row>
    <row r="118296" spans="11:11">
      <c r="K118296"/>
    </row>
    <row r="118297" spans="11:11">
      <c r="K118297"/>
    </row>
    <row r="118298" spans="11:11">
      <c r="K118298"/>
    </row>
    <row r="118299" spans="11:11">
      <c r="K118299"/>
    </row>
    <row r="118300" spans="11:11">
      <c r="K118300"/>
    </row>
    <row r="118301" spans="11:11">
      <c r="K118301"/>
    </row>
    <row r="118302" spans="11:11">
      <c r="K118302"/>
    </row>
    <row r="118303" spans="11:11">
      <c r="K118303"/>
    </row>
    <row r="118304" spans="11:11">
      <c r="K118304"/>
    </row>
    <row r="118305" spans="11:11">
      <c r="K118305"/>
    </row>
    <row r="118306" spans="11:11">
      <c r="K118306"/>
    </row>
    <row r="118307" spans="11:11">
      <c r="K118307"/>
    </row>
    <row r="118308" spans="11:11">
      <c r="K118308"/>
    </row>
    <row r="118309" spans="11:11">
      <c r="K118309"/>
    </row>
    <row r="118310" spans="11:11">
      <c r="K118310"/>
    </row>
    <row r="118311" spans="11:11">
      <c r="K118311"/>
    </row>
    <row r="118312" spans="11:11">
      <c r="K118312"/>
    </row>
    <row r="118313" spans="11:11">
      <c r="K118313"/>
    </row>
    <row r="118314" spans="11:11">
      <c r="K118314"/>
    </row>
    <row r="118315" spans="11:11">
      <c r="K118315"/>
    </row>
    <row r="118316" spans="11:11">
      <c r="K118316"/>
    </row>
    <row r="118317" spans="11:11">
      <c r="K118317"/>
    </row>
    <row r="118318" spans="11:11">
      <c r="K118318"/>
    </row>
    <row r="118319" spans="11:11">
      <c r="K118319"/>
    </row>
    <row r="118320" spans="11:11">
      <c r="K118320"/>
    </row>
    <row r="118321" spans="11:11">
      <c r="K118321"/>
    </row>
    <row r="118322" spans="11:11">
      <c r="K118322"/>
    </row>
    <row r="118323" spans="11:11">
      <c r="K118323"/>
    </row>
    <row r="118324" spans="11:11">
      <c r="K118324"/>
    </row>
    <row r="118325" spans="11:11">
      <c r="K118325"/>
    </row>
    <row r="118326" spans="11:11">
      <c r="K118326"/>
    </row>
    <row r="118327" spans="11:11">
      <c r="K118327"/>
    </row>
    <row r="118328" spans="11:11">
      <c r="K118328"/>
    </row>
    <row r="118329" spans="11:11">
      <c r="K118329"/>
    </row>
    <row r="118330" spans="11:11">
      <c r="K118330"/>
    </row>
    <row r="118331" spans="11:11">
      <c r="K118331"/>
    </row>
    <row r="118332" spans="11:11">
      <c r="K118332"/>
    </row>
    <row r="118333" spans="11:11">
      <c r="K118333"/>
    </row>
    <row r="118334" spans="11:11">
      <c r="K118334"/>
    </row>
    <row r="118335" spans="11:11">
      <c r="K118335"/>
    </row>
    <row r="118336" spans="11:11">
      <c r="K118336"/>
    </row>
    <row r="118337" spans="11:11">
      <c r="K118337"/>
    </row>
    <row r="118338" spans="11:11">
      <c r="K118338"/>
    </row>
    <row r="118339" spans="11:11">
      <c r="K118339"/>
    </row>
    <row r="118340" spans="11:11">
      <c r="K118340"/>
    </row>
    <row r="118341" spans="11:11">
      <c r="K118341"/>
    </row>
    <row r="118342" spans="11:11">
      <c r="K118342"/>
    </row>
    <row r="118343" spans="11:11">
      <c r="K118343"/>
    </row>
    <row r="118344" spans="11:11">
      <c r="K118344"/>
    </row>
    <row r="118345" spans="11:11">
      <c r="K118345"/>
    </row>
    <row r="118346" spans="11:11">
      <c r="K118346"/>
    </row>
    <row r="118347" spans="11:11">
      <c r="K118347"/>
    </row>
    <row r="118348" spans="11:11">
      <c r="K118348"/>
    </row>
    <row r="118349" spans="11:11">
      <c r="K118349"/>
    </row>
    <row r="118350" spans="11:11">
      <c r="K118350"/>
    </row>
    <row r="118351" spans="11:11">
      <c r="K118351"/>
    </row>
    <row r="118352" spans="11:11">
      <c r="K118352"/>
    </row>
    <row r="118353" spans="11:11">
      <c r="K118353"/>
    </row>
    <row r="118354" spans="11:11">
      <c r="K118354"/>
    </row>
    <row r="118355" spans="11:11">
      <c r="K118355"/>
    </row>
    <row r="118356" spans="11:11">
      <c r="K118356"/>
    </row>
    <row r="118357" spans="11:11">
      <c r="K118357"/>
    </row>
    <row r="118358" spans="11:11">
      <c r="K118358"/>
    </row>
    <row r="118359" spans="11:11">
      <c r="K118359"/>
    </row>
    <row r="118360" spans="11:11">
      <c r="K118360"/>
    </row>
    <row r="118361" spans="11:11">
      <c r="K118361"/>
    </row>
    <row r="118362" spans="11:11">
      <c r="K118362"/>
    </row>
    <row r="118363" spans="11:11">
      <c r="K118363"/>
    </row>
    <row r="118364" spans="11:11">
      <c r="K118364"/>
    </row>
    <row r="118365" spans="11:11">
      <c r="K118365"/>
    </row>
    <row r="118366" spans="11:11">
      <c r="K118366"/>
    </row>
    <row r="118367" spans="11:11">
      <c r="K118367"/>
    </row>
    <row r="118368" spans="11:11">
      <c r="K118368"/>
    </row>
    <row r="118369" spans="11:11">
      <c r="K118369"/>
    </row>
    <row r="118370" spans="11:11">
      <c r="K118370"/>
    </row>
    <row r="118371" spans="11:11">
      <c r="K118371"/>
    </row>
    <row r="118372" spans="11:11">
      <c r="K118372"/>
    </row>
    <row r="118373" spans="11:11">
      <c r="K118373"/>
    </row>
    <row r="118374" spans="11:11">
      <c r="K118374"/>
    </row>
    <row r="118375" spans="11:11">
      <c r="K118375"/>
    </row>
    <row r="118376" spans="11:11">
      <c r="K118376"/>
    </row>
    <row r="118377" spans="11:11">
      <c r="K118377"/>
    </row>
    <row r="118378" spans="11:11">
      <c r="K118378"/>
    </row>
    <row r="118379" spans="11:11">
      <c r="K118379"/>
    </row>
    <row r="118380" spans="11:11">
      <c r="K118380"/>
    </row>
    <row r="118381" spans="11:11">
      <c r="K118381"/>
    </row>
    <row r="118382" spans="11:11">
      <c r="K118382"/>
    </row>
    <row r="118383" spans="11:11">
      <c r="K118383"/>
    </row>
    <row r="118384" spans="11:11">
      <c r="K118384"/>
    </row>
    <row r="118385" spans="11:11">
      <c r="K118385"/>
    </row>
    <row r="118386" spans="11:11">
      <c r="K118386"/>
    </row>
    <row r="118387" spans="11:11">
      <c r="K118387"/>
    </row>
    <row r="118388" spans="11:11">
      <c r="K118388"/>
    </row>
    <row r="118389" spans="11:11">
      <c r="K118389"/>
    </row>
    <row r="118390" spans="11:11">
      <c r="K118390"/>
    </row>
    <row r="118391" spans="11:11">
      <c r="K118391"/>
    </row>
    <row r="118392" spans="11:11">
      <c r="K118392"/>
    </row>
    <row r="118393" spans="11:11">
      <c r="K118393"/>
    </row>
    <row r="118394" spans="11:11">
      <c r="K118394"/>
    </row>
    <row r="118395" spans="11:11">
      <c r="K118395"/>
    </row>
    <row r="118396" spans="11:11">
      <c r="K118396"/>
    </row>
    <row r="118397" spans="11:11">
      <c r="K118397"/>
    </row>
    <row r="118398" spans="11:11">
      <c r="K118398"/>
    </row>
    <row r="118399" spans="11:11">
      <c r="K118399"/>
    </row>
    <row r="118400" spans="11:11">
      <c r="K118400"/>
    </row>
    <row r="118401" spans="11:11">
      <c r="K118401"/>
    </row>
    <row r="118402" spans="11:11">
      <c r="K118402"/>
    </row>
    <row r="118403" spans="11:11">
      <c r="K118403"/>
    </row>
    <row r="118404" spans="11:11">
      <c r="K118404"/>
    </row>
    <row r="118405" spans="11:11">
      <c r="K118405"/>
    </row>
    <row r="118406" spans="11:11">
      <c r="K118406"/>
    </row>
    <row r="118407" spans="11:11">
      <c r="K118407"/>
    </row>
    <row r="118408" spans="11:11">
      <c r="K118408"/>
    </row>
    <row r="118409" spans="11:11">
      <c r="K118409"/>
    </row>
    <row r="118410" spans="11:11">
      <c r="K118410"/>
    </row>
    <row r="118411" spans="11:11">
      <c r="K118411"/>
    </row>
    <row r="118412" spans="11:11">
      <c r="K118412"/>
    </row>
    <row r="118413" spans="11:11">
      <c r="K118413"/>
    </row>
    <row r="118414" spans="11:11">
      <c r="K118414"/>
    </row>
    <row r="118415" spans="11:11">
      <c r="K118415"/>
    </row>
    <row r="118416" spans="11:11">
      <c r="K118416"/>
    </row>
    <row r="118417" spans="11:11">
      <c r="K118417"/>
    </row>
    <row r="118418" spans="11:11">
      <c r="K118418"/>
    </row>
    <row r="118419" spans="11:11">
      <c r="K118419"/>
    </row>
    <row r="118420" spans="11:11">
      <c r="K118420"/>
    </row>
    <row r="118421" spans="11:11">
      <c r="K118421"/>
    </row>
    <row r="118422" spans="11:11">
      <c r="K118422"/>
    </row>
    <row r="118423" spans="11:11">
      <c r="K118423"/>
    </row>
    <row r="118424" spans="11:11">
      <c r="K118424"/>
    </row>
    <row r="118425" spans="11:11">
      <c r="K118425"/>
    </row>
    <row r="118426" spans="11:11">
      <c r="K118426"/>
    </row>
    <row r="118427" spans="11:11">
      <c r="K118427"/>
    </row>
    <row r="118428" spans="11:11">
      <c r="K118428"/>
    </row>
    <row r="118429" spans="11:11">
      <c r="K118429"/>
    </row>
    <row r="118430" spans="11:11">
      <c r="K118430"/>
    </row>
    <row r="118431" spans="11:11">
      <c r="K118431"/>
    </row>
    <row r="118432" spans="11:11">
      <c r="K118432"/>
    </row>
    <row r="118433" spans="11:11">
      <c r="K118433"/>
    </row>
    <row r="118434" spans="11:11">
      <c r="K118434"/>
    </row>
    <row r="118435" spans="11:11">
      <c r="K118435"/>
    </row>
    <row r="118436" spans="11:11">
      <c r="K118436"/>
    </row>
    <row r="118437" spans="11:11">
      <c r="K118437"/>
    </row>
    <row r="118438" spans="11:11">
      <c r="K118438"/>
    </row>
    <row r="118439" spans="11:11">
      <c r="K118439"/>
    </row>
    <row r="118440" spans="11:11">
      <c r="K118440"/>
    </row>
    <row r="118441" spans="11:11">
      <c r="K118441"/>
    </row>
    <row r="118442" spans="11:11">
      <c r="K118442"/>
    </row>
    <row r="118443" spans="11:11">
      <c r="K118443"/>
    </row>
    <row r="118444" spans="11:11">
      <c r="K118444"/>
    </row>
    <row r="118445" spans="11:11">
      <c r="K118445"/>
    </row>
    <row r="118446" spans="11:11">
      <c r="K118446"/>
    </row>
    <row r="118447" spans="11:11">
      <c r="K118447"/>
    </row>
    <row r="118448" spans="11:11">
      <c r="K118448"/>
    </row>
    <row r="118449" spans="11:11">
      <c r="K118449"/>
    </row>
    <row r="118450" spans="11:11">
      <c r="K118450"/>
    </row>
    <row r="118451" spans="11:11">
      <c r="K118451"/>
    </row>
    <row r="118452" spans="11:11">
      <c r="K118452"/>
    </row>
    <row r="118453" spans="11:11">
      <c r="K118453"/>
    </row>
    <row r="118454" spans="11:11">
      <c r="K118454"/>
    </row>
    <row r="118455" spans="11:11">
      <c r="K118455"/>
    </row>
    <row r="118456" spans="11:11">
      <c r="K118456"/>
    </row>
    <row r="118457" spans="11:11">
      <c r="K118457"/>
    </row>
    <row r="118458" spans="11:11">
      <c r="K118458"/>
    </row>
    <row r="118459" spans="11:11">
      <c r="K118459"/>
    </row>
    <row r="118460" spans="11:11">
      <c r="K118460"/>
    </row>
    <row r="118461" spans="11:11">
      <c r="K118461"/>
    </row>
    <row r="118462" spans="11:11">
      <c r="K118462"/>
    </row>
    <row r="118463" spans="11:11">
      <c r="K118463"/>
    </row>
    <row r="118464" spans="11:11">
      <c r="K118464"/>
    </row>
    <row r="118465" spans="11:11">
      <c r="K118465"/>
    </row>
    <row r="118466" spans="11:11">
      <c r="K118466"/>
    </row>
    <row r="118467" spans="11:11">
      <c r="K118467"/>
    </row>
    <row r="118468" spans="11:11">
      <c r="K118468"/>
    </row>
    <row r="118469" spans="11:11">
      <c r="K118469"/>
    </row>
    <row r="118470" spans="11:11">
      <c r="K118470"/>
    </row>
    <row r="118471" spans="11:11">
      <c r="K118471"/>
    </row>
    <row r="118472" spans="11:11">
      <c r="K118472"/>
    </row>
    <row r="118473" spans="11:11">
      <c r="K118473"/>
    </row>
    <row r="118474" spans="11:11">
      <c r="K118474"/>
    </row>
    <row r="118475" spans="11:11">
      <c r="K118475"/>
    </row>
    <row r="118476" spans="11:11">
      <c r="K118476"/>
    </row>
    <row r="118477" spans="11:11">
      <c r="K118477"/>
    </row>
    <row r="118478" spans="11:11">
      <c r="K118478"/>
    </row>
    <row r="118479" spans="11:11">
      <c r="K118479"/>
    </row>
    <row r="118480" spans="11:11">
      <c r="K118480"/>
    </row>
    <row r="118481" spans="11:11">
      <c r="K118481"/>
    </row>
    <row r="118482" spans="11:11">
      <c r="K118482"/>
    </row>
    <row r="118483" spans="11:11">
      <c r="K118483"/>
    </row>
    <row r="118484" spans="11:11">
      <c r="K118484"/>
    </row>
    <row r="118485" spans="11:11">
      <c r="K118485"/>
    </row>
    <row r="118486" spans="11:11">
      <c r="K118486"/>
    </row>
    <row r="118487" spans="11:11">
      <c r="K118487"/>
    </row>
    <row r="118488" spans="11:11">
      <c r="K118488"/>
    </row>
    <row r="118489" spans="11:11">
      <c r="K118489"/>
    </row>
    <row r="118490" spans="11:11">
      <c r="K118490"/>
    </row>
    <row r="118491" spans="11:11">
      <c r="K118491"/>
    </row>
    <row r="118492" spans="11:11">
      <c r="K118492"/>
    </row>
    <row r="118493" spans="11:11">
      <c r="K118493"/>
    </row>
    <row r="118494" spans="11:11">
      <c r="K118494"/>
    </row>
    <row r="118495" spans="11:11">
      <c r="K118495"/>
    </row>
    <row r="118496" spans="11:11">
      <c r="K118496"/>
    </row>
    <row r="118497" spans="11:11">
      <c r="K118497"/>
    </row>
    <row r="118498" spans="11:11">
      <c r="K118498"/>
    </row>
    <row r="118499" spans="11:11">
      <c r="K118499"/>
    </row>
    <row r="118500" spans="11:11">
      <c r="K118500"/>
    </row>
    <row r="118501" spans="11:11">
      <c r="K118501"/>
    </row>
    <row r="118502" spans="11:11">
      <c r="K118502"/>
    </row>
    <row r="118503" spans="11:11">
      <c r="K118503"/>
    </row>
    <row r="118504" spans="11:11">
      <c r="K118504"/>
    </row>
    <row r="118505" spans="11:11">
      <c r="K118505"/>
    </row>
    <row r="118506" spans="11:11">
      <c r="K118506"/>
    </row>
    <row r="118507" spans="11:11">
      <c r="K118507"/>
    </row>
    <row r="118508" spans="11:11">
      <c r="K118508"/>
    </row>
    <row r="118509" spans="11:11">
      <c r="K118509"/>
    </row>
    <row r="118510" spans="11:11">
      <c r="K118510"/>
    </row>
    <row r="118511" spans="11:11">
      <c r="K118511"/>
    </row>
    <row r="118512" spans="11:11">
      <c r="K118512"/>
    </row>
    <row r="118513" spans="11:11">
      <c r="K118513"/>
    </row>
    <row r="118514" spans="11:11">
      <c r="K118514"/>
    </row>
    <row r="118515" spans="11:11">
      <c r="K118515"/>
    </row>
    <row r="118516" spans="11:11">
      <c r="K118516"/>
    </row>
    <row r="118517" spans="11:11">
      <c r="K118517"/>
    </row>
    <row r="118518" spans="11:11">
      <c r="K118518"/>
    </row>
    <row r="118519" spans="11:11">
      <c r="K118519"/>
    </row>
    <row r="118520" spans="11:11">
      <c r="K118520"/>
    </row>
    <row r="118521" spans="11:11">
      <c r="K118521"/>
    </row>
    <row r="118522" spans="11:11">
      <c r="K118522"/>
    </row>
    <row r="118523" spans="11:11">
      <c r="K118523"/>
    </row>
    <row r="118524" spans="11:11">
      <c r="K118524"/>
    </row>
    <row r="118525" spans="11:11">
      <c r="K118525"/>
    </row>
    <row r="118526" spans="11:11">
      <c r="K118526"/>
    </row>
    <row r="118527" spans="11:11">
      <c r="K118527"/>
    </row>
    <row r="118528" spans="11:11">
      <c r="K118528"/>
    </row>
    <row r="118529" spans="11:11">
      <c r="K118529"/>
    </row>
    <row r="118530" spans="11:11">
      <c r="K118530"/>
    </row>
    <row r="118531" spans="11:11">
      <c r="K118531"/>
    </row>
    <row r="118532" spans="11:11">
      <c r="K118532"/>
    </row>
    <row r="118533" spans="11:11">
      <c r="K118533"/>
    </row>
    <row r="118534" spans="11:11">
      <c r="K118534"/>
    </row>
    <row r="118535" spans="11:11">
      <c r="K118535"/>
    </row>
    <row r="118536" spans="11:11">
      <c r="K118536"/>
    </row>
    <row r="118537" spans="11:11">
      <c r="K118537"/>
    </row>
    <row r="118538" spans="11:11">
      <c r="K118538"/>
    </row>
    <row r="118539" spans="11:11">
      <c r="K118539"/>
    </row>
    <row r="118540" spans="11:11">
      <c r="K118540"/>
    </row>
    <row r="118541" spans="11:11">
      <c r="K118541"/>
    </row>
    <row r="118542" spans="11:11">
      <c r="K118542"/>
    </row>
    <row r="118543" spans="11:11">
      <c r="K118543"/>
    </row>
    <row r="118544" spans="11:11">
      <c r="K118544"/>
    </row>
    <row r="118545" spans="11:11">
      <c r="K118545"/>
    </row>
    <row r="118546" spans="11:11">
      <c r="K118546"/>
    </row>
    <row r="118547" spans="11:11">
      <c r="K118547"/>
    </row>
    <row r="118548" spans="11:11">
      <c r="K118548"/>
    </row>
    <row r="118549" spans="11:11">
      <c r="K118549"/>
    </row>
    <row r="118550" spans="11:11">
      <c r="K118550"/>
    </row>
    <row r="118551" spans="11:11">
      <c r="K118551"/>
    </row>
    <row r="118552" spans="11:11">
      <c r="K118552"/>
    </row>
    <row r="118553" spans="11:11">
      <c r="K118553"/>
    </row>
    <row r="118554" spans="11:11">
      <c r="K118554"/>
    </row>
    <row r="118555" spans="11:11">
      <c r="K118555"/>
    </row>
    <row r="118556" spans="11:11">
      <c r="K118556"/>
    </row>
    <row r="118557" spans="11:11">
      <c r="K118557"/>
    </row>
    <row r="118558" spans="11:11">
      <c r="K118558"/>
    </row>
    <row r="118559" spans="11:11">
      <c r="K118559"/>
    </row>
    <row r="118560" spans="11:11">
      <c r="K118560"/>
    </row>
    <row r="118561" spans="11:11">
      <c r="K118561"/>
    </row>
    <row r="118562" spans="11:11">
      <c r="K118562"/>
    </row>
    <row r="118563" spans="11:11">
      <c r="K118563"/>
    </row>
    <row r="118564" spans="11:11">
      <c r="K118564"/>
    </row>
    <row r="118565" spans="11:11">
      <c r="K118565"/>
    </row>
    <row r="118566" spans="11:11">
      <c r="K118566"/>
    </row>
    <row r="118567" spans="11:11">
      <c r="K118567"/>
    </row>
    <row r="118568" spans="11:11">
      <c r="K118568"/>
    </row>
    <row r="118569" spans="11:11">
      <c r="K118569"/>
    </row>
    <row r="118570" spans="11:11">
      <c r="K118570"/>
    </row>
    <row r="118571" spans="11:11">
      <c r="K118571"/>
    </row>
    <row r="118572" spans="11:11">
      <c r="K118572"/>
    </row>
    <row r="118573" spans="11:11">
      <c r="K118573"/>
    </row>
    <row r="118574" spans="11:11">
      <c r="K118574"/>
    </row>
    <row r="118575" spans="11:11">
      <c r="K118575"/>
    </row>
    <row r="118576" spans="11:11">
      <c r="K118576"/>
    </row>
    <row r="118577" spans="11:11">
      <c r="K118577"/>
    </row>
    <row r="118578" spans="11:11">
      <c r="K118578"/>
    </row>
    <row r="118579" spans="11:11">
      <c r="K118579"/>
    </row>
    <row r="118580" spans="11:11">
      <c r="K118580"/>
    </row>
    <row r="118581" spans="11:11">
      <c r="K118581"/>
    </row>
    <row r="118582" spans="11:11">
      <c r="K118582"/>
    </row>
    <row r="118583" spans="11:11">
      <c r="K118583"/>
    </row>
    <row r="118584" spans="11:11">
      <c r="K118584"/>
    </row>
    <row r="118585" spans="11:11">
      <c r="K118585"/>
    </row>
    <row r="118586" spans="11:11">
      <c r="K118586"/>
    </row>
    <row r="118587" spans="11:11">
      <c r="K118587"/>
    </row>
    <row r="118588" spans="11:11">
      <c r="K118588"/>
    </row>
    <row r="118589" spans="11:11">
      <c r="K118589"/>
    </row>
    <row r="118590" spans="11:11">
      <c r="K118590"/>
    </row>
    <row r="118591" spans="11:11">
      <c r="K118591"/>
    </row>
    <row r="118592" spans="11:11">
      <c r="K118592"/>
    </row>
    <row r="118593" spans="11:11">
      <c r="K118593"/>
    </row>
    <row r="118594" spans="11:11">
      <c r="K118594"/>
    </row>
    <row r="118595" spans="11:11">
      <c r="K118595"/>
    </row>
    <row r="118596" spans="11:11">
      <c r="K118596"/>
    </row>
    <row r="118597" spans="11:11">
      <c r="K118597"/>
    </row>
    <row r="118598" spans="11:11">
      <c r="K118598"/>
    </row>
    <row r="118599" spans="11:11">
      <c r="K118599"/>
    </row>
    <row r="118600" spans="11:11">
      <c r="K118600"/>
    </row>
    <row r="118601" spans="11:11">
      <c r="K118601"/>
    </row>
    <row r="118602" spans="11:11">
      <c r="K118602"/>
    </row>
    <row r="118603" spans="11:11">
      <c r="K118603"/>
    </row>
    <row r="118604" spans="11:11">
      <c r="K118604"/>
    </row>
    <row r="118605" spans="11:11">
      <c r="K118605"/>
    </row>
    <row r="118606" spans="11:11">
      <c r="K118606"/>
    </row>
    <row r="118607" spans="11:11">
      <c r="K118607"/>
    </row>
    <row r="118608" spans="11:11">
      <c r="K118608"/>
    </row>
    <row r="118609" spans="11:11">
      <c r="K118609"/>
    </row>
    <row r="118610" spans="11:11">
      <c r="K118610"/>
    </row>
    <row r="118611" spans="11:11">
      <c r="K118611"/>
    </row>
    <row r="118612" spans="11:11">
      <c r="K118612"/>
    </row>
    <row r="118613" spans="11:11">
      <c r="K118613"/>
    </row>
    <row r="118614" spans="11:11">
      <c r="K118614"/>
    </row>
    <row r="118615" spans="11:11">
      <c r="K118615"/>
    </row>
    <row r="118616" spans="11:11">
      <c r="K118616"/>
    </row>
    <row r="118617" spans="11:11">
      <c r="K118617"/>
    </row>
    <row r="118618" spans="11:11">
      <c r="K118618"/>
    </row>
    <row r="118619" spans="11:11">
      <c r="K118619"/>
    </row>
    <row r="118620" spans="11:11">
      <c r="K118620"/>
    </row>
    <row r="118621" spans="11:11">
      <c r="K118621"/>
    </row>
    <row r="118622" spans="11:11">
      <c r="K118622"/>
    </row>
    <row r="118623" spans="11:11">
      <c r="K118623"/>
    </row>
    <row r="118624" spans="11:11">
      <c r="K118624"/>
    </row>
    <row r="118625" spans="11:11">
      <c r="K118625"/>
    </row>
    <row r="118626" spans="11:11">
      <c r="K118626"/>
    </row>
    <row r="118627" spans="11:11">
      <c r="K118627"/>
    </row>
    <row r="118628" spans="11:11">
      <c r="K118628"/>
    </row>
    <row r="118629" spans="11:11">
      <c r="K118629"/>
    </row>
    <row r="118630" spans="11:11">
      <c r="K118630"/>
    </row>
    <row r="118631" spans="11:11">
      <c r="K118631"/>
    </row>
    <row r="118632" spans="11:11">
      <c r="K118632"/>
    </row>
    <row r="118633" spans="11:11">
      <c r="K118633"/>
    </row>
    <row r="118634" spans="11:11">
      <c r="K118634"/>
    </row>
    <row r="118635" spans="11:11">
      <c r="K118635"/>
    </row>
    <row r="118636" spans="11:11">
      <c r="K118636"/>
    </row>
    <row r="118637" spans="11:11">
      <c r="K118637"/>
    </row>
    <row r="118638" spans="11:11">
      <c r="K118638"/>
    </row>
    <row r="118639" spans="11:11">
      <c r="K118639"/>
    </row>
    <row r="118640" spans="11:11">
      <c r="K118640"/>
    </row>
    <row r="118641" spans="11:11">
      <c r="K118641"/>
    </row>
    <row r="118642" spans="11:11">
      <c r="K118642"/>
    </row>
    <row r="118643" spans="11:11">
      <c r="K118643"/>
    </row>
    <row r="118644" spans="11:11">
      <c r="K118644"/>
    </row>
    <row r="118645" spans="11:11">
      <c r="K118645"/>
    </row>
    <row r="118646" spans="11:11">
      <c r="K118646"/>
    </row>
    <row r="118647" spans="11:11">
      <c r="K118647"/>
    </row>
    <row r="118648" spans="11:11">
      <c r="K118648"/>
    </row>
    <row r="118649" spans="11:11">
      <c r="K118649"/>
    </row>
    <row r="118650" spans="11:11">
      <c r="K118650"/>
    </row>
    <row r="118651" spans="11:11">
      <c r="K118651"/>
    </row>
    <row r="118652" spans="11:11">
      <c r="K118652"/>
    </row>
    <row r="118653" spans="11:11">
      <c r="K118653"/>
    </row>
    <row r="118654" spans="11:11">
      <c r="K118654"/>
    </row>
    <row r="118655" spans="11:11">
      <c r="K118655"/>
    </row>
    <row r="118656" spans="11:11">
      <c r="K118656"/>
    </row>
    <row r="118657" spans="11:11">
      <c r="K118657"/>
    </row>
    <row r="118658" spans="11:11">
      <c r="K118658"/>
    </row>
    <row r="118659" spans="11:11">
      <c r="K118659"/>
    </row>
    <row r="118660" spans="11:11">
      <c r="K118660"/>
    </row>
    <row r="118661" spans="11:11">
      <c r="K118661"/>
    </row>
    <row r="118662" spans="11:11">
      <c r="K118662"/>
    </row>
    <row r="118663" spans="11:11">
      <c r="K118663"/>
    </row>
    <row r="118664" spans="11:11">
      <c r="K118664"/>
    </row>
    <row r="118665" spans="11:11">
      <c r="K118665"/>
    </row>
    <row r="118666" spans="11:11">
      <c r="K118666"/>
    </row>
    <row r="118667" spans="11:11">
      <c r="K118667"/>
    </row>
    <row r="118668" spans="11:11">
      <c r="K118668"/>
    </row>
    <row r="118669" spans="11:11">
      <c r="K118669"/>
    </row>
    <row r="118670" spans="11:11">
      <c r="K118670"/>
    </row>
    <row r="118671" spans="11:11">
      <c r="K118671"/>
    </row>
    <row r="118672" spans="11:11">
      <c r="K118672"/>
    </row>
    <row r="118673" spans="11:11">
      <c r="K118673"/>
    </row>
    <row r="118674" spans="11:11">
      <c r="K118674"/>
    </row>
    <row r="118675" spans="11:11">
      <c r="K118675"/>
    </row>
    <row r="118676" spans="11:11">
      <c r="K118676"/>
    </row>
    <row r="118677" spans="11:11">
      <c r="K118677"/>
    </row>
    <row r="118678" spans="11:11">
      <c r="K118678"/>
    </row>
    <row r="118679" spans="11:11">
      <c r="K118679"/>
    </row>
    <row r="118680" spans="11:11">
      <c r="K118680"/>
    </row>
    <row r="118681" spans="11:11">
      <c r="K118681"/>
    </row>
    <row r="118682" spans="11:11">
      <c r="K118682"/>
    </row>
    <row r="118683" spans="11:11">
      <c r="K118683"/>
    </row>
    <row r="118684" spans="11:11">
      <c r="K118684"/>
    </row>
    <row r="118685" spans="11:11">
      <c r="K118685"/>
    </row>
    <row r="118686" spans="11:11">
      <c r="K118686"/>
    </row>
    <row r="118687" spans="11:11">
      <c r="K118687"/>
    </row>
    <row r="118688" spans="11:11">
      <c r="K118688"/>
    </row>
    <row r="118689" spans="11:11">
      <c r="K118689"/>
    </row>
    <row r="118690" spans="11:11">
      <c r="K118690"/>
    </row>
    <row r="118691" spans="11:11">
      <c r="K118691"/>
    </row>
    <row r="118692" spans="11:11">
      <c r="K118692"/>
    </row>
    <row r="118693" spans="11:11">
      <c r="K118693"/>
    </row>
    <row r="118694" spans="11:11">
      <c r="K118694"/>
    </row>
    <row r="118695" spans="11:11">
      <c r="K118695"/>
    </row>
    <row r="118696" spans="11:11">
      <c r="K118696"/>
    </row>
    <row r="118697" spans="11:11">
      <c r="K118697"/>
    </row>
    <row r="118698" spans="11:11">
      <c r="K118698"/>
    </row>
    <row r="118699" spans="11:11">
      <c r="K118699"/>
    </row>
    <row r="118700" spans="11:11">
      <c r="K118700"/>
    </row>
    <row r="118701" spans="11:11">
      <c r="K118701"/>
    </row>
    <row r="118702" spans="11:11">
      <c r="K118702"/>
    </row>
    <row r="118703" spans="11:11">
      <c r="K118703"/>
    </row>
    <row r="118704" spans="11:11">
      <c r="K118704"/>
    </row>
    <row r="118705" spans="11:11">
      <c r="K118705"/>
    </row>
    <row r="118706" spans="11:11">
      <c r="K118706"/>
    </row>
    <row r="118707" spans="11:11">
      <c r="K118707"/>
    </row>
    <row r="118708" spans="11:11">
      <c r="K118708"/>
    </row>
    <row r="118709" spans="11:11">
      <c r="K118709"/>
    </row>
    <row r="118710" spans="11:11">
      <c r="K118710"/>
    </row>
    <row r="118711" spans="11:11">
      <c r="K118711"/>
    </row>
    <row r="118712" spans="11:11">
      <c r="K118712"/>
    </row>
    <row r="118713" spans="11:11">
      <c r="K118713"/>
    </row>
    <row r="118714" spans="11:11">
      <c r="K118714"/>
    </row>
    <row r="118715" spans="11:11">
      <c r="K118715"/>
    </row>
    <row r="118716" spans="11:11">
      <c r="K118716"/>
    </row>
    <row r="118717" spans="11:11">
      <c r="K118717"/>
    </row>
    <row r="118718" spans="11:11">
      <c r="K118718"/>
    </row>
    <row r="118719" spans="11:11">
      <c r="K118719"/>
    </row>
    <row r="118720" spans="11:11">
      <c r="K118720"/>
    </row>
    <row r="118721" spans="11:11">
      <c r="K118721"/>
    </row>
    <row r="118722" spans="11:11">
      <c r="K118722"/>
    </row>
    <row r="118723" spans="11:11">
      <c r="K118723"/>
    </row>
    <row r="118724" spans="11:11">
      <c r="K118724"/>
    </row>
    <row r="118725" spans="11:11">
      <c r="K118725"/>
    </row>
    <row r="118726" spans="11:11">
      <c r="K118726"/>
    </row>
    <row r="118727" spans="11:11">
      <c r="K118727"/>
    </row>
    <row r="118728" spans="11:11">
      <c r="K118728"/>
    </row>
    <row r="118729" spans="11:11">
      <c r="K118729"/>
    </row>
    <row r="118730" spans="11:11">
      <c r="K118730"/>
    </row>
    <row r="118731" spans="11:11">
      <c r="K118731"/>
    </row>
    <row r="118732" spans="11:11">
      <c r="K118732"/>
    </row>
    <row r="118733" spans="11:11">
      <c r="K118733"/>
    </row>
    <row r="118734" spans="11:11">
      <c r="K118734"/>
    </row>
    <row r="118735" spans="11:11">
      <c r="K118735"/>
    </row>
    <row r="118736" spans="11:11">
      <c r="K118736"/>
    </row>
    <row r="118737" spans="11:11">
      <c r="K118737"/>
    </row>
    <row r="118738" spans="11:11">
      <c r="K118738"/>
    </row>
    <row r="118739" spans="11:11">
      <c r="K118739"/>
    </row>
    <row r="118740" spans="11:11">
      <c r="K118740"/>
    </row>
    <row r="118741" spans="11:11">
      <c r="K118741"/>
    </row>
    <row r="118742" spans="11:11">
      <c r="K118742"/>
    </row>
    <row r="118743" spans="11:11">
      <c r="K118743"/>
    </row>
    <row r="118744" spans="11:11">
      <c r="K118744"/>
    </row>
    <row r="118745" spans="11:11">
      <c r="K118745"/>
    </row>
    <row r="118746" spans="11:11">
      <c r="K118746"/>
    </row>
    <row r="118747" spans="11:11">
      <c r="K118747"/>
    </row>
    <row r="118748" spans="11:11">
      <c r="K118748"/>
    </row>
    <row r="118749" spans="11:11">
      <c r="K118749"/>
    </row>
    <row r="118750" spans="11:11">
      <c r="K118750"/>
    </row>
    <row r="118751" spans="11:11">
      <c r="K118751"/>
    </row>
    <row r="118752" spans="11:11">
      <c r="K118752"/>
    </row>
    <row r="118753" spans="11:11">
      <c r="K118753"/>
    </row>
    <row r="118754" spans="11:11">
      <c r="K118754"/>
    </row>
    <row r="118755" spans="11:11">
      <c r="K118755"/>
    </row>
    <row r="118756" spans="11:11">
      <c r="K118756"/>
    </row>
    <row r="118757" spans="11:11">
      <c r="K118757"/>
    </row>
    <row r="118758" spans="11:11">
      <c r="K118758"/>
    </row>
    <row r="118759" spans="11:11">
      <c r="K118759"/>
    </row>
    <row r="118760" spans="11:11">
      <c r="K118760"/>
    </row>
    <row r="118761" spans="11:11">
      <c r="K118761"/>
    </row>
    <row r="118762" spans="11:11">
      <c r="K118762"/>
    </row>
    <row r="118763" spans="11:11">
      <c r="K118763"/>
    </row>
    <row r="118764" spans="11:11">
      <c r="K118764"/>
    </row>
    <row r="118765" spans="11:11">
      <c r="K118765"/>
    </row>
    <row r="118766" spans="11:11">
      <c r="K118766"/>
    </row>
    <row r="118767" spans="11:11">
      <c r="K118767"/>
    </row>
    <row r="118768" spans="11:11">
      <c r="K118768"/>
    </row>
    <row r="118769" spans="11:11">
      <c r="K118769"/>
    </row>
    <row r="118770" spans="11:11">
      <c r="K118770"/>
    </row>
    <row r="118771" spans="11:11">
      <c r="K118771"/>
    </row>
    <row r="118772" spans="11:11">
      <c r="K118772"/>
    </row>
    <row r="118773" spans="11:11">
      <c r="K118773"/>
    </row>
    <row r="118774" spans="11:11">
      <c r="K118774"/>
    </row>
    <row r="118775" spans="11:11">
      <c r="K118775"/>
    </row>
    <row r="118776" spans="11:11">
      <c r="K118776"/>
    </row>
    <row r="118777" spans="11:11">
      <c r="K118777"/>
    </row>
    <row r="118778" spans="11:11">
      <c r="K118778"/>
    </row>
    <row r="118779" spans="11:11">
      <c r="K118779"/>
    </row>
    <row r="118780" spans="11:11">
      <c r="K118780"/>
    </row>
    <row r="118781" spans="11:11">
      <c r="K118781"/>
    </row>
    <row r="118782" spans="11:11">
      <c r="K118782"/>
    </row>
    <row r="118783" spans="11:11">
      <c r="K118783"/>
    </row>
    <row r="118784" spans="11:11">
      <c r="K118784"/>
    </row>
    <row r="118785" spans="11:11">
      <c r="K118785"/>
    </row>
    <row r="118786" spans="11:11">
      <c r="K118786"/>
    </row>
    <row r="118787" spans="11:11">
      <c r="K118787"/>
    </row>
    <row r="118788" spans="11:11">
      <c r="K118788"/>
    </row>
    <row r="118789" spans="11:11">
      <c r="K118789"/>
    </row>
    <row r="118790" spans="11:11">
      <c r="K118790"/>
    </row>
    <row r="118791" spans="11:11">
      <c r="K118791"/>
    </row>
    <row r="118792" spans="11:11">
      <c r="K118792"/>
    </row>
    <row r="118793" spans="11:11">
      <c r="K118793"/>
    </row>
    <row r="118794" spans="11:11">
      <c r="K118794"/>
    </row>
    <row r="118795" spans="11:11">
      <c r="K118795"/>
    </row>
    <row r="118796" spans="11:11">
      <c r="K118796"/>
    </row>
    <row r="118797" spans="11:11">
      <c r="K118797"/>
    </row>
    <row r="118798" spans="11:11">
      <c r="K118798"/>
    </row>
    <row r="118799" spans="11:11">
      <c r="K118799"/>
    </row>
    <row r="118800" spans="11:11">
      <c r="K118800"/>
    </row>
    <row r="118801" spans="11:11">
      <c r="K118801"/>
    </row>
    <row r="118802" spans="11:11">
      <c r="K118802"/>
    </row>
    <row r="118803" spans="11:11">
      <c r="K118803"/>
    </row>
    <row r="118804" spans="11:11">
      <c r="K118804"/>
    </row>
    <row r="118805" spans="11:11">
      <c r="K118805"/>
    </row>
    <row r="118806" spans="11:11">
      <c r="K118806"/>
    </row>
    <row r="118807" spans="11:11">
      <c r="K118807"/>
    </row>
    <row r="118808" spans="11:11">
      <c r="K118808"/>
    </row>
    <row r="118809" spans="11:11">
      <c r="K118809"/>
    </row>
    <row r="118810" spans="11:11">
      <c r="K118810"/>
    </row>
    <row r="118811" spans="11:11">
      <c r="K118811"/>
    </row>
    <row r="118812" spans="11:11">
      <c r="K118812"/>
    </row>
    <row r="118813" spans="11:11">
      <c r="K118813"/>
    </row>
    <row r="118814" spans="11:11">
      <c r="K118814"/>
    </row>
    <row r="118815" spans="11:11">
      <c r="K118815"/>
    </row>
    <row r="118816" spans="11:11">
      <c r="K118816"/>
    </row>
    <row r="118817" spans="11:11">
      <c r="K118817"/>
    </row>
    <row r="118818" spans="11:11">
      <c r="K118818"/>
    </row>
    <row r="118819" spans="11:11">
      <c r="K118819"/>
    </row>
    <row r="118820" spans="11:11">
      <c r="K118820"/>
    </row>
    <row r="118821" spans="11:11">
      <c r="K118821"/>
    </row>
    <row r="118822" spans="11:11">
      <c r="K118822"/>
    </row>
    <row r="118823" spans="11:11">
      <c r="K118823"/>
    </row>
    <row r="118824" spans="11:11">
      <c r="K118824"/>
    </row>
    <row r="118825" spans="11:11">
      <c r="K118825"/>
    </row>
    <row r="118826" spans="11:11">
      <c r="K118826"/>
    </row>
    <row r="118827" spans="11:11">
      <c r="K118827"/>
    </row>
    <row r="118828" spans="11:11">
      <c r="K118828"/>
    </row>
    <row r="118829" spans="11:11">
      <c r="K118829"/>
    </row>
    <row r="118830" spans="11:11">
      <c r="K118830"/>
    </row>
    <row r="118831" spans="11:11">
      <c r="K118831"/>
    </row>
    <row r="118832" spans="11:11">
      <c r="K118832"/>
    </row>
    <row r="118833" spans="11:11">
      <c r="K118833"/>
    </row>
    <row r="118834" spans="11:11">
      <c r="K118834"/>
    </row>
    <row r="118835" spans="11:11">
      <c r="K118835"/>
    </row>
    <row r="118836" spans="11:11">
      <c r="K118836"/>
    </row>
    <row r="118837" spans="11:11">
      <c r="K118837"/>
    </row>
    <row r="118838" spans="11:11">
      <c r="K118838"/>
    </row>
    <row r="118839" spans="11:11">
      <c r="K118839"/>
    </row>
    <row r="118840" spans="11:11">
      <c r="K118840"/>
    </row>
    <row r="118841" spans="11:11">
      <c r="K118841"/>
    </row>
    <row r="118842" spans="11:11">
      <c r="K118842"/>
    </row>
    <row r="118843" spans="11:11">
      <c r="K118843"/>
    </row>
    <row r="118844" spans="11:11">
      <c r="K118844"/>
    </row>
    <row r="118845" spans="11:11">
      <c r="K118845"/>
    </row>
    <row r="118846" spans="11:11">
      <c r="K118846"/>
    </row>
    <row r="118847" spans="11:11">
      <c r="K118847"/>
    </row>
    <row r="118848" spans="11:11">
      <c r="K118848"/>
    </row>
    <row r="118849" spans="11:11">
      <c r="K118849"/>
    </row>
    <row r="118850" spans="11:11">
      <c r="K118850"/>
    </row>
    <row r="118851" spans="11:11">
      <c r="K118851"/>
    </row>
    <row r="118852" spans="11:11">
      <c r="K118852"/>
    </row>
    <row r="118853" spans="11:11">
      <c r="K118853"/>
    </row>
    <row r="118854" spans="11:11">
      <c r="K118854"/>
    </row>
    <row r="118855" spans="11:11">
      <c r="K118855"/>
    </row>
    <row r="118856" spans="11:11">
      <c r="K118856"/>
    </row>
    <row r="118857" spans="11:11">
      <c r="K118857"/>
    </row>
    <row r="118858" spans="11:11">
      <c r="K118858"/>
    </row>
    <row r="118859" spans="11:11">
      <c r="K118859"/>
    </row>
    <row r="118860" spans="11:11">
      <c r="K118860"/>
    </row>
    <row r="118861" spans="11:11">
      <c r="K118861"/>
    </row>
    <row r="118862" spans="11:11">
      <c r="K118862"/>
    </row>
    <row r="118863" spans="11:11">
      <c r="K118863"/>
    </row>
    <row r="118864" spans="11:11">
      <c r="K118864"/>
    </row>
    <row r="118865" spans="11:11">
      <c r="K118865"/>
    </row>
    <row r="118866" spans="11:11">
      <c r="K118866"/>
    </row>
    <row r="118867" spans="11:11">
      <c r="K118867"/>
    </row>
    <row r="118868" spans="11:11">
      <c r="K118868"/>
    </row>
    <row r="118869" spans="11:11">
      <c r="K118869"/>
    </row>
    <row r="118870" spans="11:11">
      <c r="K118870"/>
    </row>
    <row r="118871" spans="11:11">
      <c r="K118871"/>
    </row>
    <row r="118872" spans="11:11">
      <c r="K118872"/>
    </row>
    <row r="118873" spans="11:11">
      <c r="K118873"/>
    </row>
    <row r="118874" spans="11:11">
      <c r="K118874"/>
    </row>
    <row r="118875" spans="11:11">
      <c r="K118875"/>
    </row>
    <row r="118876" spans="11:11">
      <c r="K118876"/>
    </row>
    <row r="118877" spans="11:11">
      <c r="K118877"/>
    </row>
    <row r="118878" spans="11:11">
      <c r="K118878"/>
    </row>
    <row r="118879" spans="11:11">
      <c r="K118879"/>
    </row>
    <row r="118880" spans="11:11">
      <c r="K118880"/>
    </row>
    <row r="118881" spans="11:11">
      <c r="K118881"/>
    </row>
    <row r="118882" spans="11:11">
      <c r="K118882"/>
    </row>
    <row r="118883" spans="11:11">
      <c r="K118883"/>
    </row>
    <row r="118884" spans="11:11">
      <c r="K118884"/>
    </row>
    <row r="118885" spans="11:11">
      <c r="K118885"/>
    </row>
    <row r="118886" spans="11:11">
      <c r="K118886"/>
    </row>
    <row r="118887" spans="11:11">
      <c r="K118887"/>
    </row>
    <row r="118888" spans="11:11">
      <c r="K118888"/>
    </row>
    <row r="118889" spans="11:11">
      <c r="K118889"/>
    </row>
    <row r="118890" spans="11:11">
      <c r="K118890"/>
    </row>
    <row r="118891" spans="11:11">
      <c r="K118891"/>
    </row>
    <row r="118892" spans="11:11">
      <c r="K118892"/>
    </row>
    <row r="118893" spans="11:11">
      <c r="K118893"/>
    </row>
    <row r="118894" spans="11:11">
      <c r="K118894"/>
    </row>
    <row r="118895" spans="11:11">
      <c r="K118895"/>
    </row>
    <row r="118896" spans="11:11">
      <c r="K118896"/>
    </row>
    <row r="118897" spans="11:11">
      <c r="K118897"/>
    </row>
    <row r="118898" spans="11:11">
      <c r="K118898"/>
    </row>
    <row r="118899" spans="11:11">
      <c r="K118899"/>
    </row>
    <row r="118900" spans="11:11">
      <c r="K118900"/>
    </row>
    <row r="118901" spans="11:11">
      <c r="K118901"/>
    </row>
    <row r="118902" spans="11:11">
      <c r="K118902"/>
    </row>
    <row r="118903" spans="11:11">
      <c r="K118903"/>
    </row>
    <row r="118904" spans="11:11">
      <c r="K118904"/>
    </row>
    <row r="118905" spans="11:11">
      <c r="K118905"/>
    </row>
    <row r="118906" spans="11:11">
      <c r="K118906"/>
    </row>
    <row r="118907" spans="11:11">
      <c r="K118907"/>
    </row>
    <row r="118908" spans="11:11">
      <c r="K118908"/>
    </row>
    <row r="118909" spans="11:11">
      <c r="K118909"/>
    </row>
    <row r="118910" spans="11:11">
      <c r="K118910"/>
    </row>
    <row r="118911" spans="11:11">
      <c r="K118911"/>
    </row>
    <row r="118912" spans="11:11">
      <c r="K118912"/>
    </row>
    <row r="118913" spans="11:11">
      <c r="K118913"/>
    </row>
    <row r="118914" spans="11:11">
      <c r="K118914"/>
    </row>
    <row r="118915" spans="11:11">
      <c r="K118915"/>
    </row>
    <row r="118916" spans="11:11">
      <c r="K118916"/>
    </row>
    <row r="118917" spans="11:11">
      <c r="K118917"/>
    </row>
    <row r="118918" spans="11:11">
      <c r="K118918"/>
    </row>
    <row r="118919" spans="11:11">
      <c r="K118919"/>
    </row>
    <row r="118920" spans="11:11">
      <c r="K118920"/>
    </row>
    <row r="118921" spans="11:11">
      <c r="K118921"/>
    </row>
    <row r="118922" spans="11:11">
      <c r="K118922"/>
    </row>
    <row r="118923" spans="11:11">
      <c r="K118923"/>
    </row>
    <row r="118924" spans="11:11">
      <c r="K118924"/>
    </row>
    <row r="118925" spans="11:11">
      <c r="K118925"/>
    </row>
    <row r="118926" spans="11:11">
      <c r="K118926"/>
    </row>
    <row r="118927" spans="11:11">
      <c r="K118927"/>
    </row>
    <row r="118928" spans="11:11">
      <c r="K118928"/>
    </row>
    <row r="118929" spans="11:11">
      <c r="K118929"/>
    </row>
    <row r="118930" spans="11:11">
      <c r="K118930"/>
    </row>
    <row r="118931" spans="11:11">
      <c r="K118931"/>
    </row>
    <row r="118932" spans="11:11">
      <c r="K118932"/>
    </row>
    <row r="118933" spans="11:11">
      <c r="K118933"/>
    </row>
    <row r="118934" spans="11:11">
      <c r="K118934"/>
    </row>
    <row r="118935" spans="11:11">
      <c r="K118935"/>
    </row>
    <row r="118936" spans="11:11">
      <c r="K118936"/>
    </row>
    <row r="118937" spans="11:11">
      <c r="K118937"/>
    </row>
    <row r="118938" spans="11:11">
      <c r="K118938"/>
    </row>
    <row r="118939" spans="11:11">
      <c r="K118939"/>
    </row>
    <row r="118940" spans="11:11">
      <c r="K118940"/>
    </row>
    <row r="118941" spans="11:11">
      <c r="K118941"/>
    </row>
    <row r="118942" spans="11:11">
      <c r="K118942"/>
    </row>
    <row r="118943" spans="11:11">
      <c r="K118943"/>
    </row>
    <row r="118944" spans="11:11">
      <c r="K118944"/>
    </row>
    <row r="118945" spans="11:11">
      <c r="K118945"/>
    </row>
    <row r="118946" spans="11:11">
      <c r="K118946"/>
    </row>
    <row r="118947" spans="11:11">
      <c r="K118947"/>
    </row>
    <row r="118948" spans="11:11">
      <c r="K118948"/>
    </row>
    <row r="118949" spans="11:11">
      <c r="K118949"/>
    </row>
    <row r="118950" spans="11:11">
      <c r="K118950"/>
    </row>
    <row r="118951" spans="11:11">
      <c r="K118951"/>
    </row>
    <row r="118952" spans="11:11">
      <c r="K118952"/>
    </row>
    <row r="118953" spans="11:11">
      <c r="K118953"/>
    </row>
    <row r="118954" spans="11:11">
      <c r="K118954"/>
    </row>
    <row r="118955" spans="11:11">
      <c r="K118955"/>
    </row>
    <row r="118956" spans="11:11">
      <c r="K118956"/>
    </row>
    <row r="118957" spans="11:11">
      <c r="K118957"/>
    </row>
    <row r="118958" spans="11:11">
      <c r="K118958"/>
    </row>
    <row r="118959" spans="11:11">
      <c r="K118959"/>
    </row>
    <row r="118960" spans="11:11">
      <c r="K118960"/>
    </row>
    <row r="118961" spans="11:11">
      <c r="K118961"/>
    </row>
    <row r="118962" spans="11:11">
      <c r="K118962"/>
    </row>
    <row r="118963" spans="11:11">
      <c r="K118963"/>
    </row>
    <row r="118964" spans="11:11">
      <c r="K118964"/>
    </row>
    <row r="118965" spans="11:11">
      <c r="K118965"/>
    </row>
    <row r="118966" spans="11:11">
      <c r="K118966"/>
    </row>
    <row r="118967" spans="11:11">
      <c r="K118967"/>
    </row>
    <row r="118968" spans="11:11">
      <c r="K118968"/>
    </row>
    <row r="118969" spans="11:11">
      <c r="K118969"/>
    </row>
    <row r="118970" spans="11:11">
      <c r="K118970"/>
    </row>
    <row r="118971" spans="11:11">
      <c r="K118971"/>
    </row>
    <row r="118972" spans="11:11">
      <c r="K118972"/>
    </row>
    <row r="118973" spans="11:11">
      <c r="K118973"/>
    </row>
    <row r="118974" spans="11:11">
      <c r="K118974"/>
    </row>
    <row r="118975" spans="11:11">
      <c r="K118975"/>
    </row>
    <row r="118976" spans="11:11">
      <c r="K118976"/>
    </row>
    <row r="118977" spans="11:11">
      <c r="K118977"/>
    </row>
    <row r="118978" spans="11:11">
      <c r="K118978"/>
    </row>
    <row r="118979" spans="11:11">
      <c r="K118979"/>
    </row>
    <row r="118980" spans="11:11">
      <c r="K118980"/>
    </row>
    <row r="118981" spans="11:11">
      <c r="K118981"/>
    </row>
    <row r="118982" spans="11:11">
      <c r="K118982"/>
    </row>
    <row r="118983" spans="11:11">
      <c r="K118983"/>
    </row>
    <row r="118984" spans="11:11">
      <c r="K118984"/>
    </row>
    <row r="118985" spans="11:11">
      <c r="K118985"/>
    </row>
    <row r="118986" spans="11:11">
      <c r="K118986"/>
    </row>
    <row r="118987" spans="11:11">
      <c r="K118987"/>
    </row>
    <row r="118988" spans="11:11">
      <c r="K118988"/>
    </row>
    <row r="118989" spans="11:11">
      <c r="K118989"/>
    </row>
    <row r="118990" spans="11:11">
      <c r="K118990"/>
    </row>
    <row r="118991" spans="11:11">
      <c r="K118991"/>
    </row>
    <row r="118992" spans="11:11">
      <c r="K118992"/>
    </row>
    <row r="118993" spans="11:11">
      <c r="K118993"/>
    </row>
    <row r="118994" spans="11:11">
      <c r="K118994"/>
    </row>
    <row r="118995" spans="11:11">
      <c r="K118995"/>
    </row>
    <row r="118996" spans="11:11">
      <c r="K118996"/>
    </row>
    <row r="118997" spans="11:11">
      <c r="K118997"/>
    </row>
    <row r="118998" spans="11:11">
      <c r="K118998"/>
    </row>
    <row r="118999" spans="11:11">
      <c r="K118999"/>
    </row>
    <row r="119000" spans="11:11">
      <c r="K119000"/>
    </row>
    <row r="119001" spans="11:11">
      <c r="K119001"/>
    </row>
    <row r="119002" spans="11:11">
      <c r="K119002"/>
    </row>
    <row r="119003" spans="11:11">
      <c r="K119003"/>
    </row>
    <row r="119004" spans="11:11">
      <c r="K119004"/>
    </row>
    <row r="119005" spans="11:11">
      <c r="K119005"/>
    </row>
    <row r="119006" spans="11:11">
      <c r="K119006"/>
    </row>
    <row r="119007" spans="11:11">
      <c r="K119007"/>
    </row>
    <row r="119008" spans="11:11">
      <c r="K119008"/>
    </row>
    <row r="119009" spans="11:11">
      <c r="K119009"/>
    </row>
    <row r="119010" spans="11:11">
      <c r="K119010"/>
    </row>
    <row r="119011" spans="11:11">
      <c r="K119011"/>
    </row>
    <row r="119012" spans="11:11">
      <c r="K119012"/>
    </row>
    <row r="119013" spans="11:11">
      <c r="K119013"/>
    </row>
    <row r="119014" spans="11:11">
      <c r="K119014"/>
    </row>
    <row r="119015" spans="11:11">
      <c r="K119015"/>
    </row>
    <row r="119016" spans="11:11">
      <c r="K119016"/>
    </row>
    <row r="119017" spans="11:11">
      <c r="K119017"/>
    </row>
    <row r="119018" spans="11:11">
      <c r="K119018"/>
    </row>
    <row r="119019" spans="11:11">
      <c r="K119019"/>
    </row>
    <row r="119020" spans="11:11">
      <c r="K119020"/>
    </row>
    <row r="119021" spans="11:11">
      <c r="K119021"/>
    </row>
    <row r="119022" spans="11:11">
      <c r="K119022"/>
    </row>
    <row r="119023" spans="11:11">
      <c r="K119023"/>
    </row>
    <row r="119024" spans="11:11">
      <c r="K119024"/>
    </row>
    <row r="119025" spans="11:11">
      <c r="K119025"/>
    </row>
    <row r="119026" spans="11:11">
      <c r="K119026"/>
    </row>
    <row r="119027" spans="11:11">
      <c r="K119027"/>
    </row>
    <row r="119028" spans="11:11">
      <c r="K119028"/>
    </row>
    <row r="119029" spans="11:11">
      <c r="K119029"/>
    </row>
    <row r="119030" spans="11:11">
      <c r="K119030"/>
    </row>
    <row r="119031" spans="11:11">
      <c r="K119031"/>
    </row>
    <row r="119032" spans="11:11">
      <c r="K119032"/>
    </row>
    <row r="119033" spans="11:11">
      <c r="K119033"/>
    </row>
    <row r="119034" spans="11:11">
      <c r="K119034"/>
    </row>
    <row r="119035" spans="11:11">
      <c r="K119035"/>
    </row>
    <row r="119036" spans="11:11">
      <c r="K119036"/>
    </row>
    <row r="119037" spans="11:11">
      <c r="K119037"/>
    </row>
    <row r="119038" spans="11:11">
      <c r="K119038"/>
    </row>
    <row r="119039" spans="11:11">
      <c r="K119039"/>
    </row>
    <row r="119040" spans="11:11">
      <c r="K119040"/>
    </row>
    <row r="119041" spans="11:11">
      <c r="K119041"/>
    </row>
    <row r="119042" spans="11:11">
      <c r="K119042"/>
    </row>
    <row r="119043" spans="11:11">
      <c r="K119043"/>
    </row>
    <row r="119044" spans="11:11">
      <c r="K119044"/>
    </row>
    <row r="119045" spans="11:11">
      <c r="K119045"/>
    </row>
    <row r="119046" spans="11:11">
      <c r="K119046"/>
    </row>
    <row r="119047" spans="11:11">
      <c r="K119047"/>
    </row>
    <row r="119048" spans="11:11">
      <c r="K119048"/>
    </row>
    <row r="119049" spans="11:11">
      <c r="K119049"/>
    </row>
    <row r="119050" spans="11:11">
      <c r="K119050"/>
    </row>
    <row r="119051" spans="11:11">
      <c r="K119051"/>
    </row>
    <row r="119052" spans="11:11">
      <c r="K119052"/>
    </row>
    <row r="119053" spans="11:11">
      <c r="K119053"/>
    </row>
    <row r="119054" spans="11:11">
      <c r="K119054"/>
    </row>
    <row r="119055" spans="11:11">
      <c r="K119055"/>
    </row>
    <row r="119056" spans="11:11">
      <c r="K119056"/>
    </row>
    <row r="119057" spans="11:11">
      <c r="K119057"/>
    </row>
    <row r="119058" spans="11:11">
      <c r="K119058"/>
    </row>
    <row r="119059" spans="11:11">
      <c r="K119059"/>
    </row>
    <row r="119060" spans="11:11">
      <c r="K119060"/>
    </row>
    <row r="119061" spans="11:11">
      <c r="K119061"/>
    </row>
    <row r="119062" spans="11:11">
      <c r="K119062"/>
    </row>
    <row r="119063" spans="11:11">
      <c r="K119063"/>
    </row>
    <row r="119064" spans="11:11">
      <c r="K119064"/>
    </row>
    <row r="119065" spans="11:11">
      <c r="K119065"/>
    </row>
    <row r="119066" spans="11:11">
      <c r="K119066"/>
    </row>
    <row r="119067" spans="11:11">
      <c r="K119067"/>
    </row>
    <row r="119068" spans="11:11">
      <c r="K119068"/>
    </row>
    <row r="119069" spans="11:11">
      <c r="K119069"/>
    </row>
    <row r="119070" spans="11:11">
      <c r="K119070"/>
    </row>
    <row r="119071" spans="11:11">
      <c r="K119071"/>
    </row>
    <row r="119072" spans="11:11">
      <c r="K119072"/>
    </row>
    <row r="119073" spans="11:11">
      <c r="K119073"/>
    </row>
    <row r="119074" spans="11:11">
      <c r="K119074"/>
    </row>
    <row r="119075" spans="11:11">
      <c r="K119075"/>
    </row>
    <row r="119076" spans="11:11">
      <c r="K119076"/>
    </row>
    <row r="119077" spans="11:11">
      <c r="K119077"/>
    </row>
    <row r="119078" spans="11:11">
      <c r="K119078"/>
    </row>
    <row r="119079" spans="11:11">
      <c r="K119079"/>
    </row>
    <row r="119080" spans="11:11">
      <c r="K119080"/>
    </row>
    <row r="119081" spans="11:11">
      <c r="K119081"/>
    </row>
    <row r="119082" spans="11:11">
      <c r="K119082"/>
    </row>
    <row r="119083" spans="11:11">
      <c r="K119083"/>
    </row>
    <row r="119084" spans="11:11">
      <c r="K119084"/>
    </row>
    <row r="119085" spans="11:11">
      <c r="K119085"/>
    </row>
    <row r="119086" spans="11:11">
      <c r="K119086"/>
    </row>
    <row r="119087" spans="11:11">
      <c r="K119087"/>
    </row>
    <row r="119088" spans="11:11">
      <c r="K119088"/>
    </row>
    <row r="119089" spans="11:11">
      <c r="K119089"/>
    </row>
    <row r="119090" spans="11:11">
      <c r="K119090"/>
    </row>
    <row r="119091" spans="11:11">
      <c r="K119091"/>
    </row>
    <row r="119092" spans="11:11">
      <c r="K119092"/>
    </row>
    <row r="119093" spans="11:11">
      <c r="K119093"/>
    </row>
    <row r="119094" spans="11:11">
      <c r="K119094"/>
    </row>
    <row r="119095" spans="11:11">
      <c r="K119095"/>
    </row>
    <row r="119096" spans="11:11">
      <c r="K119096"/>
    </row>
    <row r="119097" spans="11:11">
      <c r="K119097"/>
    </row>
    <row r="119098" spans="11:11">
      <c r="K119098"/>
    </row>
    <row r="119099" spans="11:11">
      <c r="K119099"/>
    </row>
    <row r="119100" spans="11:11">
      <c r="K119100"/>
    </row>
    <row r="119101" spans="11:11">
      <c r="K119101"/>
    </row>
    <row r="119102" spans="11:11">
      <c r="K119102"/>
    </row>
    <row r="119103" spans="11:11">
      <c r="K119103"/>
    </row>
    <row r="119104" spans="11:11">
      <c r="K119104"/>
    </row>
    <row r="119105" spans="11:11">
      <c r="K119105"/>
    </row>
    <row r="119106" spans="11:11">
      <c r="K119106"/>
    </row>
    <row r="119107" spans="11:11">
      <c r="K119107"/>
    </row>
    <row r="119108" spans="11:11">
      <c r="K119108"/>
    </row>
    <row r="119109" spans="11:11">
      <c r="K119109"/>
    </row>
    <row r="119110" spans="11:11">
      <c r="K119110"/>
    </row>
    <row r="119111" spans="11:11">
      <c r="K119111"/>
    </row>
    <row r="119112" spans="11:11">
      <c r="K119112"/>
    </row>
    <row r="119113" spans="11:11">
      <c r="K119113"/>
    </row>
    <row r="119114" spans="11:11">
      <c r="K119114"/>
    </row>
    <row r="119115" spans="11:11">
      <c r="K119115"/>
    </row>
    <row r="119116" spans="11:11">
      <c r="K119116"/>
    </row>
    <row r="119117" spans="11:11">
      <c r="K119117"/>
    </row>
    <row r="119118" spans="11:11">
      <c r="K119118"/>
    </row>
    <row r="119119" spans="11:11">
      <c r="K119119"/>
    </row>
    <row r="119120" spans="11:11">
      <c r="K119120"/>
    </row>
    <row r="119121" spans="11:11">
      <c r="K119121"/>
    </row>
    <row r="119122" spans="11:11">
      <c r="K119122"/>
    </row>
    <row r="119123" spans="11:11">
      <c r="K119123"/>
    </row>
    <row r="119124" spans="11:11">
      <c r="K119124"/>
    </row>
    <row r="119125" spans="11:11">
      <c r="K119125"/>
    </row>
    <row r="119126" spans="11:11">
      <c r="K119126"/>
    </row>
    <row r="119127" spans="11:11">
      <c r="K119127"/>
    </row>
    <row r="119128" spans="11:11">
      <c r="K119128"/>
    </row>
    <row r="119129" spans="11:11">
      <c r="K119129"/>
    </row>
    <row r="119130" spans="11:11">
      <c r="K119130"/>
    </row>
    <row r="119131" spans="11:11">
      <c r="K119131"/>
    </row>
    <row r="119132" spans="11:11">
      <c r="K119132"/>
    </row>
    <row r="119133" spans="11:11">
      <c r="K119133"/>
    </row>
    <row r="119134" spans="11:11">
      <c r="K119134"/>
    </row>
    <row r="119135" spans="11:11">
      <c r="K119135"/>
    </row>
    <row r="119136" spans="11:11">
      <c r="K119136"/>
    </row>
    <row r="119137" spans="11:11">
      <c r="K119137"/>
    </row>
    <row r="119138" spans="11:11">
      <c r="K119138"/>
    </row>
    <row r="119139" spans="11:11">
      <c r="K119139"/>
    </row>
    <row r="119140" spans="11:11">
      <c r="K119140"/>
    </row>
    <row r="119141" spans="11:11">
      <c r="K119141"/>
    </row>
    <row r="119142" spans="11:11">
      <c r="K119142"/>
    </row>
    <row r="119143" spans="11:11">
      <c r="K119143"/>
    </row>
    <row r="119144" spans="11:11">
      <c r="K119144"/>
    </row>
    <row r="119145" spans="11:11">
      <c r="K119145"/>
    </row>
    <row r="119146" spans="11:11">
      <c r="K119146"/>
    </row>
    <row r="119147" spans="11:11">
      <c r="K119147"/>
    </row>
    <row r="119148" spans="11:11">
      <c r="K119148"/>
    </row>
    <row r="119149" spans="11:11">
      <c r="K119149"/>
    </row>
    <row r="119150" spans="11:11">
      <c r="K119150"/>
    </row>
    <row r="119151" spans="11:11">
      <c r="K119151"/>
    </row>
    <row r="119152" spans="11:11">
      <c r="K119152"/>
    </row>
    <row r="119153" spans="11:11">
      <c r="K119153"/>
    </row>
    <row r="119154" spans="11:11">
      <c r="K119154"/>
    </row>
    <row r="119155" spans="11:11">
      <c r="K119155"/>
    </row>
    <row r="119156" spans="11:11">
      <c r="K119156"/>
    </row>
    <row r="119157" spans="11:11">
      <c r="K119157"/>
    </row>
    <row r="119158" spans="11:11">
      <c r="K119158"/>
    </row>
    <row r="119159" spans="11:11">
      <c r="K119159"/>
    </row>
    <row r="119160" spans="11:11">
      <c r="K119160"/>
    </row>
    <row r="119161" spans="11:11">
      <c r="K119161"/>
    </row>
    <row r="119162" spans="11:11">
      <c r="K119162"/>
    </row>
    <row r="119163" spans="11:11">
      <c r="K119163"/>
    </row>
    <row r="119164" spans="11:11">
      <c r="K119164"/>
    </row>
    <row r="119165" spans="11:11">
      <c r="K119165"/>
    </row>
    <row r="119166" spans="11:11">
      <c r="K119166"/>
    </row>
    <row r="119167" spans="11:11">
      <c r="K119167"/>
    </row>
    <row r="119168" spans="11:11">
      <c r="K119168"/>
    </row>
    <row r="119169" spans="11:11">
      <c r="K119169"/>
    </row>
    <row r="119170" spans="11:11">
      <c r="K119170"/>
    </row>
    <row r="119171" spans="11:11">
      <c r="K119171"/>
    </row>
    <row r="119172" spans="11:11">
      <c r="K119172"/>
    </row>
    <row r="119173" spans="11:11">
      <c r="K119173"/>
    </row>
    <row r="119174" spans="11:11">
      <c r="K119174"/>
    </row>
    <row r="119175" spans="11:11">
      <c r="K119175"/>
    </row>
    <row r="119176" spans="11:11">
      <c r="K119176"/>
    </row>
    <row r="119177" spans="11:11">
      <c r="K119177"/>
    </row>
    <row r="119178" spans="11:11">
      <c r="K119178"/>
    </row>
    <row r="119179" spans="11:11">
      <c r="K119179"/>
    </row>
    <row r="119180" spans="11:11">
      <c r="K119180"/>
    </row>
    <row r="119181" spans="11:11">
      <c r="K119181"/>
    </row>
    <row r="119182" spans="11:11">
      <c r="K119182"/>
    </row>
    <row r="119183" spans="11:11">
      <c r="K119183"/>
    </row>
    <row r="119184" spans="11:11">
      <c r="K119184"/>
    </row>
    <row r="119185" spans="11:11">
      <c r="K119185"/>
    </row>
    <row r="119186" spans="11:11">
      <c r="K119186"/>
    </row>
    <row r="119187" spans="11:11">
      <c r="K119187"/>
    </row>
    <row r="119188" spans="11:11">
      <c r="K119188"/>
    </row>
    <row r="119189" spans="11:11">
      <c r="K119189"/>
    </row>
    <row r="119190" spans="11:11">
      <c r="K119190"/>
    </row>
    <row r="119191" spans="11:11">
      <c r="K119191"/>
    </row>
    <row r="119192" spans="11:11">
      <c r="K119192"/>
    </row>
    <row r="119193" spans="11:11">
      <c r="K119193"/>
    </row>
    <row r="119194" spans="11:11">
      <c r="K119194"/>
    </row>
    <row r="119195" spans="11:11">
      <c r="K119195"/>
    </row>
    <row r="119196" spans="11:11">
      <c r="K119196"/>
    </row>
    <row r="119197" spans="11:11">
      <c r="K119197"/>
    </row>
    <row r="119198" spans="11:11">
      <c r="K119198"/>
    </row>
    <row r="119199" spans="11:11">
      <c r="K119199"/>
    </row>
    <row r="119200" spans="11:11">
      <c r="K119200"/>
    </row>
    <row r="119201" spans="11:11">
      <c r="K119201"/>
    </row>
    <row r="119202" spans="11:11">
      <c r="K119202"/>
    </row>
    <row r="119203" spans="11:11">
      <c r="K119203"/>
    </row>
    <row r="119204" spans="11:11">
      <c r="K119204"/>
    </row>
    <row r="119205" spans="11:11">
      <c r="K119205"/>
    </row>
    <row r="119206" spans="11:11">
      <c r="K119206"/>
    </row>
    <row r="119207" spans="11:11">
      <c r="K119207"/>
    </row>
    <row r="119208" spans="11:11">
      <c r="K119208"/>
    </row>
    <row r="119209" spans="11:11">
      <c r="K119209"/>
    </row>
    <row r="119210" spans="11:11">
      <c r="K119210"/>
    </row>
    <row r="119211" spans="11:11">
      <c r="K119211"/>
    </row>
    <row r="119212" spans="11:11">
      <c r="K119212"/>
    </row>
    <row r="119213" spans="11:11">
      <c r="K119213"/>
    </row>
    <row r="119214" spans="11:11">
      <c r="K119214"/>
    </row>
    <row r="119215" spans="11:11">
      <c r="K119215"/>
    </row>
    <row r="119216" spans="11:11">
      <c r="K119216"/>
    </row>
    <row r="119217" spans="11:11">
      <c r="K119217"/>
    </row>
    <row r="119218" spans="11:11">
      <c r="K119218"/>
    </row>
    <row r="119219" spans="11:11">
      <c r="K119219"/>
    </row>
    <row r="119220" spans="11:11">
      <c r="K119220"/>
    </row>
    <row r="119221" spans="11:11">
      <c r="K119221"/>
    </row>
    <row r="119222" spans="11:11">
      <c r="K119222"/>
    </row>
    <row r="119223" spans="11:11">
      <c r="K119223"/>
    </row>
    <row r="119224" spans="11:11">
      <c r="K119224"/>
    </row>
    <row r="119225" spans="11:11">
      <c r="K119225"/>
    </row>
    <row r="119226" spans="11:11">
      <c r="K119226"/>
    </row>
    <row r="119227" spans="11:11">
      <c r="K119227"/>
    </row>
    <row r="119228" spans="11:11">
      <c r="K119228"/>
    </row>
    <row r="119229" spans="11:11">
      <c r="K119229"/>
    </row>
    <row r="119230" spans="11:11">
      <c r="K119230"/>
    </row>
    <row r="119231" spans="11:11">
      <c r="K119231"/>
    </row>
    <row r="119232" spans="11:11">
      <c r="K119232"/>
    </row>
    <row r="119233" spans="11:11">
      <c r="K119233"/>
    </row>
    <row r="119234" spans="11:11">
      <c r="K119234"/>
    </row>
    <row r="119235" spans="11:11">
      <c r="K119235"/>
    </row>
    <row r="119236" spans="11:11">
      <c r="K119236"/>
    </row>
    <row r="119237" spans="11:11">
      <c r="K119237"/>
    </row>
    <row r="119238" spans="11:11">
      <c r="K119238"/>
    </row>
    <row r="119239" spans="11:11">
      <c r="K119239"/>
    </row>
    <row r="119240" spans="11:11">
      <c r="K119240"/>
    </row>
    <row r="119241" spans="11:11">
      <c r="K119241"/>
    </row>
    <row r="119242" spans="11:11">
      <c r="K119242"/>
    </row>
    <row r="119243" spans="11:11">
      <c r="K119243"/>
    </row>
    <row r="119244" spans="11:11">
      <c r="K119244"/>
    </row>
    <row r="119245" spans="11:11">
      <c r="K119245"/>
    </row>
    <row r="119246" spans="11:11">
      <c r="K119246"/>
    </row>
    <row r="119247" spans="11:11">
      <c r="K119247"/>
    </row>
    <row r="119248" spans="11:11">
      <c r="K119248"/>
    </row>
    <row r="119249" spans="11:11">
      <c r="K119249"/>
    </row>
    <row r="119250" spans="11:11">
      <c r="K119250"/>
    </row>
    <row r="119251" spans="11:11">
      <c r="K119251"/>
    </row>
    <row r="119252" spans="11:11">
      <c r="K119252"/>
    </row>
    <row r="119253" spans="11:11">
      <c r="K119253"/>
    </row>
    <row r="119254" spans="11:11">
      <c r="K119254"/>
    </row>
    <row r="119255" spans="11:11">
      <c r="K119255"/>
    </row>
    <row r="119256" spans="11:11">
      <c r="K119256"/>
    </row>
    <row r="119257" spans="11:11">
      <c r="K119257"/>
    </row>
    <row r="119258" spans="11:11">
      <c r="K119258"/>
    </row>
    <row r="119259" spans="11:11">
      <c r="K119259"/>
    </row>
    <row r="119260" spans="11:11">
      <c r="K119260"/>
    </row>
    <row r="119261" spans="11:11">
      <c r="K119261"/>
    </row>
    <row r="119262" spans="11:11">
      <c r="K119262"/>
    </row>
    <row r="119263" spans="11:11">
      <c r="K119263"/>
    </row>
    <row r="119264" spans="11:11">
      <c r="K119264"/>
    </row>
    <row r="119265" spans="11:11">
      <c r="K119265"/>
    </row>
    <row r="119266" spans="11:11">
      <c r="K119266"/>
    </row>
    <row r="119267" spans="11:11">
      <c r="K119267"/>
    </row>
    <row r="119268" spans="11:11">
      <c r="K119268"/>
    </row>
    <row r="119269" spans="11:11">
      <c r="K119269"/>
    </row>
    <row r="119270" spans="11:11">
      <c r="K119270"/>
    </row>
    <row r="119271" spans="11:11">
      <c r="K119271"/>
    </row>
    <row r="119272" spans="11:11">
      <c r="K119272"/>
    </row>
    <row r="119273" spans="11:11">
      <c r="K119273"/>
    </row>
    <row r="119274" spans="11:11">
      <c r="K119274"/>
    </row>
    <row r="119275" spans="11:11">
      <c r="K119275"/>
    </row>
    <row r="119276" spans="11:11">
      <c r="K119276"/>
    </row>
    <row r="119277" spans="11:11">
      <c r="K119277"/>
    </row>
    <row r="119278" spans="11:11">
      <c r="K119278"/>
    </row>
    <row r="119279" spans="11:11">
      <c r="K119279"/>
    </row>
    <row r="119280" spans="11:11">
      <c r="K119280"/>
    </row>
    <row r="119281" spans="11:11">
      <c r="K119281"/>
    </row>
    <row r="119282" spans="11:11">
      <c r="K119282"/>
    </row>
    <row r="119283" spans="11:11">
      <c r="K119283"/>
    </row>
    <row r="119284" spans="11:11">
      <c r="K119284"/>
    </row>
    <row r="119285" spans="11:11">
      <c r="K119285"/>
    </row>
    <row r="119286" spans="11:11">
      <c r="K119286"/>
    </row>
    <row r="119287" spans="11:11">
      <c r="K119287"/>
    </row>
    <row r="119288" spans="11:11">
      <c r="K119288"/>
    </row>
    <row r="119289" spans="11:11">
      <c r="K119289"/>
    </row>
    <row r="119290" spans="11:11">
      <c r="K119290"/>
    </row>
    <row r="119291" spans="11:11">
      <c r="K119291"/>
    </row>
    <row r="119292" spans="11:11">
      <c r="K119292"/>
    </row>
    <row r="119293" spans="11:11">
      <c r="K119293"/>
    </row>
    <row r="119294" spans="11:11">
      <c r="K119294"/>
    </row>
    <row r="119295" spans="11:11">
      <c r="K119295"/>
    </row>
    <row r="119296" spans="11:11">
      <c r="K119296"/>
    </row>
    <row r="119297" spans="11:11">
      <c r="K119297"/>
    </row>
    <row r="119298" spans="11:11">
      <c r="K119298"/>
    </row>
    <row r="119299" spans="11:11">
      <c r="K119299"/>
    </row>
    <row r="119300" spans="11:11">
      <c r="K119300"/>
    </row>
    <row r="119301" spans="11:11">
      <c r="K119301"/>
    </row>
    <row r="119302" spans="11:11">
      <c r="K119302"/>
    </row>
    <row r="119303" spans="11:11">
      <c r="K119303"/>
    </row>
    <row r="119304" spans="11:11">
      <c r="K119304"/>
    </row>
    <row r="119305" spans="11:11">
      <c r="K119305"/>
    </row>
    <row r="119306" spans="11:11">
      <c r="K119306"/>
    </row>
    <row r="119307" spans="11:11">
      <c r="K119307"/>
    </row>
    <row r="119308" spans="11:11">
      <c r="K119308"/>
    </row>
    <row r="119309" spans="11:11">
      <c r="K119309"/>
    </row>
    <row r="119310" spans="11:11">
      <c r="K119310"/>
    </row>
    <row r="119311" spans="11:11">
      <c r="K119311"/>
    </row>
    <row r="119312" spans="11:11">
      <c r="K119312"/>
    </row>
    <row r="119313" spans="11:11">
      <c r="K119313"/>
    </row>
    <row r="119314" spans="11:11">
      <c r="K119314"/>
    </row>
    <row r="119315" spans="11:11">
      <c r="K119315"/>
    </row>
    <row r="119316" spans="11:11">
      <c r="K119316"/>
    </row>
    <row r="119317" spans="11:11">
      <c r="K119317"/>
    </row>
    <row r="119318" spans="11:11">
      <c r="K119318"/>
    </row>
    <row r="119319" spans="11:11">
      <c r="K119319"/>
    </row>
    <row r="119320" spans="11:11">
      <c r="K119320"/>
    </row>
    <row r="119321" spans="11:11">
      <c r="K119321"/>
    </row>
    <row r="119322" spans="11:11">
      <c r="K119322"/>
    </row>
    <row r="119323" spans="11:11">
      <c r="K119323"/>
    </row>
    <row r="119324" spans="11:11">
      <c r="K119324"/>
    </row>
    <row r="119325" spans="11:11">
      <c r="K119325"/>
    </row>
    <row r="119326" spans="11:11">
      <c r="K119326"/>
    </row>
    <row r="119327" spans="11:11">
      <c r="K119327"/>
    </row>
    <row r="119328" spans="11:11">
      <c r="K119328"/>
    </row>
    <row r="119329" spans="11:11">
      <c r="K119329"/>
    </row>
    <row r="119330" spans="11:11">
      <c r="K119330"/>
    </row>
    <row r="119331" spans="11:11">
      <c r="K119331"/>
    </row>
    <row r="119332" spans="11:11">
      <c r="K119332"/>
    </row>
    <row r="119333" spans="11:11">
      <c r="K119333"/>
    </row>
    <row r="119334" spans="11:11">
      <c r="K119334"/>
    </row>
    <row r="119335" spans="11:11">
      <c r="K119335"/>
    </row>
    <row r="119336" spans="11:11">
      <c r="K119336"/>
    </row>
    <row r="119337" spans="11:11">
      <c r="K119337"/>
    </row>
    <row r="119338" spans="11:11">
      <c r="K119338"/>
    </row>
    <row r="119339" spans="11:11">
      <c r="K119339"/>
    </row>
    <row r="119340" spans="11:11">
      <c r="K119340"/>
    </row>
    <row r="119341" spans="11:11">
      <c r="K119341"/>
    </row>
    <row r="119342" spans="11:11">
      <c r="K119342"/>
    </row>
    <row r="119343" spans="11:11">
      <c r="K119343"/>
    </row>
    <row r="119344" spans="11:11">
      <c r="K119344"/>
    </row>
    <row r="119345" spans="11:11">
      <c r="K119345"/>
    </row>
    <row r="119346" spans="11:11">
      <c r="K119346"/>
    </row>
    <row r="119347" spans="11:11">
      <c r="K119347"/>
    </row>
    <row r="119348" spans="11:11">
      <c r="K119348"/>
    </row>
    <row r="119349" spans="11:11">
      <c r="K119349"/>
    </row>
    <row r="119350" spans="11:11">
      <c r="K119350"/>
    </row>
    <row r="119351" spans="11:11">
      <c r="K119351"/>
    </row>
    <row r="119352" spans="11:11">
      <c r="K119352"/>
    </row>
    <row r="119353" spans="11:11">
      <c r="K119353"/>
    </row>
    <row r="119354" spans="11:11">
      <c r="K119354"/>
    </row>
    <row r="119355" spans="11:11">
      <c r="K119355"/>
    </row>
    <row r="119356" spans="11:11">
      <c r="K119356"/>
    </row>
    <row r="119357" spans="11:11">
      <c r="K119357"/>
    </row>
    <row r="119358" spans="11:11">
      <c r="K119358"/>
    </row>
    <row r="119359" spans="11:11">
      <c r="K119359"/>
    </row>
    <row r="119360" spans="11:11">
      <c r="K119360"/>
    </row>
    <row r="119361" spans="11:11">
      <c r="K119361"/>
    </row>
    <row r="119362" spans="11:11">
      <c r="K119362"/>
    </row>
    <row r="119363" spans="11:11">
      <c r="K119363"/>
    </row>
    <row r="119364" spans="11:11">
      <c r="K119364"/>
    </row>
    <row r="119365" spans="11:11">
      <c r="K119365"/>
    </row>
    <row r="119366" spans="11:11">
      <c r="K119366"/>
    </row>
    <row r="119367" spans="11:11">
      <c r="K119367"/>
    </row>
    <row r="119368" spans="11:11">
      <c r="K119368"/>
    </row>
    <row r="119369" spans="11:11">
      <c r="K119369"/>
    </row>
    <row r="119370" spans="11:11">
      <c r="K119370"/>
    </row>
    <row r="119371" spans="11:11">
      <c r="K119371"/>
    </row>
    <row r="119372" spans="11:11">
      <c r="K119372"/>
    </row>
    <row r="119373" spans="11:11">
      <c r="K119373"/>
    </row>
    <row r="119374" spans="11:11">
      <c r="K119374"/>
    </row>
    <row r="119375" spans="11:11">
      <c r="K119375"/>
    </row>
    <row r="119376" spans="11:11">
      <c r="K119376"/>
    </row>
    <row r="119377" spans="11:11">
      <c r="K119377"/>
    </row>
    <row r="119378" spans="11:11">
      <c r="K119378"/>
    </row>
    <row r="119379" spans="11:11">
      <c r="K119379"/>
    </row>
    <row r="119380" spans="11:11">
      <c r="K119380"/>
    </row>
    <row r="119381" spans="11:11">
      <c r="K119381"/>
    </row>
    <row r="119382" spans="11:11">
      <c r="K119382"/>
    </row>
    <row r="119383" spans="11:11">
      <c r="K119383"/>
    </row>
    <row r="119384" spans="11:11">
      <c r="K119384"/>
    </row>
    <row r="119385" spans="11:11">
      <c r="K119385"/>
    </row>
    <row r="119386" spans="11:11">
      <c r="K119386"/>
    </row>
    <row r="119387" spans="11:11">
      <c r="K119387"/>
    </row>
    <row r="119388" spans="11:11">
      <c r="K119388"/>
    </row>
    <row r="119389" spans="11:11">
      <c r="K119389"/>
    </row>
    <row r="119390" spans="11:11">
      <c r="K119390"/>
    </row>
    <row r="119391" spans="11:11">
      <c r="K119391"/>
    </row>
    <row r="119392" spans="11:11">
      <c r="K119392"/>
    </row>
    <row r="119393" spans="11:11">
      <c r="K119393"/>
    </row>
    <row r="119394" spans="11:11">
      <c r="K119394"/>
    </row>
    <row r="119395" spans="11:11">
      <c r="K119395"/>
    </row>
    <row r="119396" spans="11:11">
      <c r="K119396"/>
    </row>
    <row r="119397" spans="11:11">
      <c r="K119397"/>
    </row>
    <row r="119398" spans="11:11">
      <c r="K119398"/>
    </row>
    <row r="119399" spans="11:11">
      <c r="K119399"/>
    </row>
    <row r="119400" spans="11:11">
      <c r="K119400"/>
    </row>
    <row r="119401" spans="11:11">
      <c r="K119401"/>
    </row>
    <row r="119402" spans="11:11">
      <c r="K119402"/>
    </row>
    <row r="119403" spans="11:11">
      <c r="K119403"/>
    </row>
    <row r="119404" spans="11:11">
      <c r="K119404"/>
    </row>
    <row r="119405" spans="11:11">
      <c r="K119405"/>
    </row>
    <row r="119406" spans="11:11">
      <c r="K119406"/>
    </row>
    <row r="119407" spans="11:11">
      <c r="K119407"/>
    </row>
    <row r="119408" spans="11:11">
      <c r="K119408"/>
    </row>
    <row r="119409" spans="11:11">
      <c r="K119409"/>
    </row>
    <row r="119410" spans="11:11">
      <c r="K119410"/>
    </row>
    <row r="119411" spans="11:11">
      <c r="K119411"/>
    </row>
    <row r="119412" spans="11:11">
      <c r="K119412"/>
    </row>
    <row r="119413" spans="11:11">
      <c r="K119413"/>
    </row>
    <row r="119414" spans="11:11">
      <c r="K119414"/>
    </row>
    <row r="119415" spans="11:11">
      <c r="K119415"/>
    </row>
    <row r="119416" spans="11:11">
      <c r="K119416"/>
    </row>
    <row r="119417" spans="11:11">
      <c r="K119417"/>
    </row>
    <row r="119418" spans="11:11">
      <c r="K119418"/>
    </row>
    <row r="119419" spans="11:11">
      <c r="K119419"/>
    </row>
    <row r="119420" spans="11:11">
      <c r="K119420"/>
    </row>
    <row r="119421" spans="11:11">
      <c r="K119421"/>
    </row>
    <row r="119422" spans="11:11">
      <c r="K119422"/>
    </row>
    <row r="119423" spans="11:11">
      <c r="K119423"/>
    </row>
    <row r="119424" spans="11:11">
      <c r="K119424"/>
    </row>
    <row r="119425" spans="11:11">
      <c r="K119425"/>
    </row>
    <row r="119426" spans="11:11">
      <c r="K119426"/>
    </row>
    <row r="119427" spans="11:11">
      <c r="K119427"/>
    </row>
    <row r="119428" spans="11:11">
      <c r="K119428"/>
    </row>
    <row r="119429" spans="11:11">
      <c r="K119429"/>
    </row>
    <row r="119430" spans="11:11">
      <c r="K119430"/>
    </row>
    <row r="119431" spans="11:11">
      <c r="K119431"/>
    </row>
    <row r="119432" spans="11:11">
      <c r="K119432"/>
    </row>
    <row r="119433" spans="11:11">
      <c r="K119433"/>
    </row>
    <row r="119434" spans="11:11">
      <c r="K119434"/>
    </row>
    <row r="119435" spans="11:11">
      <c r="K119435"/>
    </row>
    <row r="119436" spans="11:11">
      <c r="K119436"/>
    </row>
    <row r="119437" spans="11:11">
      <c r="K119437"/>
    </row>
    <row r="119438" spans="11:11">
      <c r="K119438"/>
    </row>
    <row r="119439" spans="11:11">
      <c r="K119439"/>
    </row>
    <row r="119440" spans="11:11">
      <c r="K119440"/>
    </row>
    <row r="119441" spans="11:11">
      <c r="K119441"/>
    </row>
    <row r="119442" spans="11:11">
      <c r="K119442"/>
    </row>
    <row r="119443" spans="11:11">
      <c r="K119443"/>
    </row>
    <row r="119444" spans="11:11">
      <c r="K119444"/>
    </row>
    <row r="119445" spans="11:11">
      <c r="K119445"/>
    </row>
    <row r="119446" spans="11:11">
      <c r="K119446"/>
    </row>
    <row r="119447" spans="11:11">
      <c r="K119447"/>
    </row>
    <row r="119448" spans="11:11">
      <c r="K119448"/>
    </row>
    <row r="119449" spans="11:11">
      <c r="K119449"/>
    </row>
    <row r="119450" spans="11:11">
      <c r="K119450"/>
    </row>
    <row r="119451" spans="11:11">
      <c r="K119451"/>
    </row>
    <row r="119452" spans="11:11">
      <c r="K119452"/>
    </row>
    <row r="119453" spans="11:11">
      <c r="K119453"/>
    </row>
    <row r="119454" spans="11:11">
      <c r="K119454"/>
    </row>
    <row r="119455" spans="11:11">
      <c r="K119455"/>
    </row>
    <row r="119456" spans="11:11">
      <c r="K119456"/>
    </row>
    <row r="119457" spans="11:11">
      <c r="K119457"/>
    </row>
    <row r="119458" spans="11:11">
      <c r="K119458"/>
    </row>
    <row r="119459" spans="11:11">
      <c r="K119459"/>
    </row>
    <row r="119460" spans="11:11">
      <c r="K119460"/>
    </row>
    <row r="119461" spans="11:11">
      <c r="K119461"/>
    </row>
    <row r="119462" spans="11:11">
      <c r="K119462"/>
    </row>
    <row r="119463" spans="11:11">
      <c r="K119463"/>
    </row>
    <row r="119464" spans="11:11">
      <c r="K119464"/>
    </row>
    <row r="119465" spans="11:11">
      <c r="K119465"/>
    </row>
    <row r="119466" spans="11:11">
      <c r="K119466"/>
    </row>
    <row r="119467" spans="11:11">
      <c r="K119467"/>
    </row>
    <row r="119468" spans="11:11">
      <c r="K119468"/>
    </row>
    <row r="119469" spans="11:11">
      <c r="K119469"/>
    </row>
    <row r="119470" spans="11:11">
      <c r="K119470"/>
    </row>
    <row r="119471" spans="11:11">
      <c r="K119471"/>
    </row>
    <row r="119472" spans="11:11">
      <c r="K119472"/>
    </row>
    <row r="119473" spans="11:11">
      <c r="K119473"/>
    </row>
    <row r="119474" spans="11:11">
      <c r="K119474"/>
    </row>
    <row r="119475" spans="11:11">
      <c r="K119475"/>
    </row>
    <row r="119476" spans="11:11">
      <c r="K119476"/>
    </row>
    <row r="119477" spans="11:11">
      <c r="K119477"/>
    </row>
    <row r="119478" spans="11:11">
      <c r="K119478"/>
    </row>
    <row r="119479" spans="11:11">
      <c r="K119479"/>
    </row>
    <row r="119480" spans="11:11">
      <c r="K119480"/>
    </row>
    <row r="119481" spans="11:11">
      <c r="K119481"/>
    </row>
    <row r="119482" spans="11:11">
      <c r="K119482"/>
    </row>
    <row r="119483" spans="11:11">
      <c r="K119483"/>
    </row>
    <row r="119484" spans="11:11">
      <c r="K119484"/>
    </row>
    <row r="119485" spans="11:11">
      <c r="K119485"/>
    </row>
    <row r="119486" spans="11:11">
      <c r="K119486"/>
    </row>
    <row r="119487" spans="11:11">
      <c r="K119487"/>
    </row>
    <row r="119488" spans="11:11">
      <c r="K119488"/>
    </row>
    <row r="119489" spans="11:11">
      <c r="K119489"/>
    </row>
    <row r="119490" spans="11:11">
      <c r="K119490"/>
    </row>
    <row r="119491" spans="11:11">
      <c r="K119491"/>
    </row>
    <row r="119492" spans="11:11">
      <c r="K119492"/>
    </row>
    <row r="119493" spans="11:11">
      <c r="K119493"/>
    </row>
    <row r="119494" spans="11:11">
      <c r="K119494"/>
    </row>
    <row r="119495" spans="11:11">
      <c r="K119495"/>
    </row>
    <row r="119496" spans="11:11">
      <c r="K119496"/>
    </row>
    <row r="119497" spans="11:11">
      <c r="K119497"/>
    </row>
    <row r="119498" spans="11:11">
      <c r="K119498"/>
    </row>
    <row r="119499" spans="11:11">
      <c r="K119499"/>
    </row>
    <row r="119500" spans="11:11">
      <c r="K119500"/>
    </row>
    <row r="119501" spans="11:11">
      <c r="K119501"/>
    </row>
    <row r="119502" spans="11:11">
      <c r="K119502"/>
    </row>
    <row r="119503" spans="11:11">
      <c r="K119503"/>
    </row>
    <row r="119504" spans="11:11">
      <c r="K119504"/>
    </row>
    <row r="119505" spans="11:11">
      <c r="K119505"/>
    </row>
    <row r="119506" spans="11:11">
      <c r="K119506"/>
    </row>
    <row r="119507" spans="11:11">
      <c r="K119507"/>
    </row>
    <row r="119508" spans="11:11">
      <c r="K119508"/>
    </row>
    <row r="119509" spans="11:11">
      <c r="K119509"/>
    </row>
    <row r="119510" spans="11:11">
      <c r="K119510"/>
    </row>
    <row r="119511" spans="11:11">
      <c r="K119511"/>
    </row>
    <row r="119512" spans="11:11">
      <c r="K119512"/>
    </row>
    <row r="119513" spans="11:11">
      <c r="K119513"/>
    </row>
    <row r="119514" spans="11:11">
      <c r="K119514"/>
    </row>
    <row r="119515" spans="11:11">
      <c r="K119515"/>
    </row>
    <row r="119516" spans="11:11">
      <c r="K119516"/>
    </row>
    <row r="119517" spans="11:11">
      <c r="K119517"/>
    </row>
    <row r="119518" spans="11:11">
      <c r="K119518"/>
    </row>
    <row r="119519" spans="11:11">
      <c r="K119519"/>
    </row>
    <row r="119520" spans="11:11">
      <c r="K119520"/>
    </row>
    <row r="119521" spans="11:11">
      <c r="K119521"/>
    </row>
    <row r="119522" spans="11:11">
      <c r="K119522"/>
    </row>
    <row r="119523" spans="11:11">
      <c r="K119523"/>
    </row>
    <row r="119524" spans="11:11">
      <c r="K119524"/>
    </row>
    <row r="119525" spans="11:11">
      <c r="K119525"/>
    </row>
    <row r="119526" spans="11:11">
      <c r="K119526"/>
    </row>
    <row r="119527" spans="11:11">
      <c r="K119527"/>
    </row>
    <row r="119528" spans="11:11">
      <c r="K119528"/>
    </row>
    <row r="119529" spans="11:11">
      <c r="K119529"/>
    </row>
    <row r="119530" spans="11:11">
      <c r="K119530"/>
    </row>
    <row r="119531" spans="11:11">
      <c r="K119531"/>
    </row>
    <row r="119532" spans="11:11">
      <c r="K119532"/>
    </row>
    <row r="119533" spans="11:11">
      <c r="K119533"/>
    </row>
    <row r="119534" spans="11:11">
      <c r="K119534"/>
    </row>
    <row r="119535" spans="11:11">
      <c r="K119535"/>
    </row>
    <row r="119536" spans="11:11">
      <c r="K119536"/>
    </row>
    <row r="119537" spans="11:11">
      <c r="K119537"/>
    </row>
    <row r="119538" spans="11:11">
      <c r="K119538"/>
    </row>
    <row r="119539" spans="11:11">
      <c r="K119539"/>
    </row>
    <row r="119540" spans="11:11">
      <c r="K119540"/>
    </row>
    <row r="119541" spans="11:11">
      <c r="K119541"/>
    </row>
    <row r="119542" spans="11:11">
      <c r="K119542"/>
    </row>
    <row r="119543" spans="11:11">
      <c r="K119543"/>
    </row>
    <row r="119544" spans="11:11">
      <c r="K119544"/>
    </row>
    <row r="119545" spans="11:11">
      <c r="K119545"/>
    </row>
    <row r="119546" spans="11:11">
      <c r="K119546"/>
    </row>
    <row r="119547" spans="11:11">
      <c r="K119547"/>
    </row>
    <row r="119548" spans="11:11">
      <c r="K119548"/>
    </row>
    <row r="119549" spans="11:11">
      <c r="K119549"/>
    </row>
    <row r="119550" spans="11:11">
      <c r="K119550"/>
    </row>
    <row r="119551" spans="11:11">
      <c r="K119551"/>
    </row>
    <row r="119552" spans="11:11">
      <c r="K119552"/>
    </row>
    <row r="119553" spans="11:11">
      <c r="K119553"/>
    </row>
    <row r="119554" spans="11:11">
      <c r="K119554"/>
    </row>
    <row r="119555" spans="11:11">
      <c r="K119555"/>
    </row>
    <row r="119556" spans="11:11">
      <c r="K119556"/>
    </row>
    <row r="119557" spans="11:11">
      <c r="K119557"/>
    </row>
    <row r="119558" spans="11:11">
      <c r="K119558"/>
    </row>
    <row r="119559" spans="11:11">
      <c r="K119559"/>
    </row>
    <row r="119560" spans="11:11">
      <c r="K119560"/>
    </row>
    <row r="119561" spans="11:11">
      <c r="K119561"/>
    </row>
    <row r="119562" spans="11:11">
      <c r="K119562"/>
    </row>
    <row r="119563" spans="11:11">
      <c r="K119563"/>
    </row>
    <row r="119564" spans="11:11">
      <c r="K119564"/>
    </row>
    <row r="119565" spans="11:11">
      <c r="K119565"/>
    </row>
    <row r="119566" spans="11:11">
      <c r="K119566"/>
    </row>
    <row r="119567" spans="11:11">
      <c r="K119567"/>
    </row>
    <row r="119568" spans="11:11">
      <c r="K119568"/>
    </row>
    <row r="119569" spans="11:11">
      <c r="K119569"/>
    </row>
    <row r="119570" spans="11:11">
      <c r="K119570"/>
    </row>
    <row r="119571" spans="11:11">
      <c r="K119571"/>
    </row>
    <row r="119572" spans="11:11">
      <c r="K119572"/>
    </row>
    <row r="119573" spans="11:11">
      <c r="K119573"/>
    </row>
    <row r="119574" spans="11:11">
      <c r="K119574"/>
    </row>
    <row r="119575" spans="11:11">
      <c r="K119575"/>
    </row>
    <row r="119576" spans="11:11">
      <c r="K119576"/>
    </row>
    <row r="119577" spans="11:11">
      <c r="K119577"/>
    </row>
    <row r="119578" spans="11:11">
      <c r="K119578"/>
    </row>
    <row r="119579" spans="11:11">
      <c r="K119579"/>
    </row>
    <row r="119580" spans="11:11">
      <c r="K119580"/>
    </row>
    <row r="119581" spans="11:11">
      <c r="K119581"/>
    </row>
    <row r="119582" spans="11:11">
      <c r="K119582"/>
    </row>
    <row r="119583" spans="11:11">
      <c r="K119583"/>
    </row>
    <row r="119584" spans="11:11">
      <c r="K119584"/>
    </row>
    <row r="119585" spans="11:11">
      <c r="K119585"/>
    </row>
    <row r="119586" spans="11:11">
      <c r="K119586"/>
    </row>
    <row r="119587" spans="11:11">
      <c r="K119587"/>
    </row>
    <row r="119588" spans="11:11">
      <c r="K119588"/>
    </row>
    <row r="119589" spans="11:11">
      <c r="K119589"/>
    </row>
    <row r="119590" spans="11:11">
      <c r="K119590"/>
    </row>
    <row r="119591" spans="11:11">
      <c r="K119591"/>
    </row>
    <row r="119592" spans="11:11">
      <c r="K119592"/>
    </row>
    <row r="119593" spans="11:11">
      <c r="K119593"/>
    </row>
    <row r="119594" spans="11:11">
      <c r="K119594"/>
    </row>
    <row r="119595" spans="11:11">
      <c r="K119595"/>
    </row>
    <row r="119596" spans="11:11">
      <c r="K119596"/>
    </row>
    <row r="119597" spans="11:11">
      <c r="K119597"/>
    </row>
    <row r="119598" spans="11:11">
      <c r="K119598"/>
    </row>
    <row r="119599" spans="11:11">
      <c r="K119599"/>
    </row>
    <row r="119600" spans="11:11">
      <c r="K119600"/>
    </row>
    <row r="119601" spans="11:11">
      <c r="K119601"/>
    </row>
    <row r="119602" spans="11:11">
      <c r="K119602"/>
    </row>
    <row r="119603" spans="11:11">
      <c r="K119603"/>
    </row>
    <row r="119604" spans="11:11">
      <c r="K119604"/>
    </row>
    <row r="119605" spans="11:11">
      <c r="K119605"/>
    </row>
    <row r="119606" spans="11:11">
      <c r="K119606"/>
    </row>
    <row r="119607" spans="11:11">
      <c r="K119607"/>
    </row>
    <row r="119608" spans="11:11">
      <c r="K119608"/>
    </row>
    <row r="119609" spans="11:11">
      <c r="K119609"/>
    </row>
    <row r="119610" spans="11:11">
      <c r="K119610"/>
    </row>
    <row r="119611" spans="11:11">
      <c r="K119611"/>
    </row>
    <row r="119612" spans="11:11">
      <c r="K119612"/>
    </row>
    <row r="119613" spans="11:11">
      <c r="K119613"/>
    </row>
    <row r="119614" spans="11:11">
      <c r="K119614"/>
    </row>
    <row r="119615" spans="11:11">
      <c r="K119615"/>
    </row>
    <row r="119616" spans="11:11">
      <c r="K119616"/>
    </row>
    <row r="119617" spans="11:11">
      <c r="K119617"/>
    </row>
    <row r="119618" spans="11:11">
      <c r="K119618"/>
    </row>
    <row r="119619" spans="11:11">
      <c r="K119619"/>
    </row>
    <row r="119620" spans="11:11">
      <c r="K119620"/>
    </row>
    <row r="119621" spans="11:11">
      <c r="K119621"/>
    </row>
    <row r="119622" spans="11:11">
      <c r="K119622"/>
    </row>
    <row r="119623" spans="11:11">
      <c r="K119623"/>
    </row>
    <row r="119624" spans="11:11">
      <c r="K119624"/>
    </row>
    <row r="119625" spans="11:11">
      <c r="K119625"/>
    </row>
    <row r="119626" spans="11:11">
      <c r="K119626"/>
    </row>
    <row r="119627" spans="11:11">
      <c r="K119627"/>
    </row>
    <row r="119628" spans="11:11">
      <c r="K119628"/>
    </row>
    <row r="119629" spans="11:11">
      <c r="K119629"/>
    </row>
    <row r="119630" spans="11:11">
      <c r="K119630"/>
    </row>
    <row r="119631" spans="11:11">
      <c r="K119631"/>
    </row>
    <row r="119632" spans="11:11">
      <c r="K119632"/>
    </row>
    <row r="119633" spans="11:11">
      <c r="K119633"/>
    </row>
    <row r="119634" spans="11:11">
      <c r="K119634"/>
    </row>
    <row r="119635" spans="11:11">
      <c r="K119635"/>
    </row>
    <row r="119636" spans="11:11">
      <c r="K119636"/>
    </row>
    <row r="119637" spans="11:11">
      <c r="K119637"/>
    </row>
    <row r="119638" spans="11:11">
      <c r="K119638"/>
    </row>
    <row r="119639" spans="11:11">
      <c r="K119639"/>
    </row>
    <row r="119640" spans="11:11">
      <c r="K119640"/>
    </row>
    <row r="119641" spans="11:11">
      <c r="K119641"/>
    </row>
    <row r="119642" spans="11:11">
      <c r="K119642"/>
    </row>
    <row r="119643" spans="11:11">
      <c r="K119643"/>
    </row>
    <row r="119644" spans="11:11">
      <c r="K119644"/>
    </row>
    <row r="119645" spans="11:11">
      <c r="K119645"/>
    </row>
    <row r="119646" spans="11:11">
      <c r="K119646"/>
    </row>
    <row r="119647" spans="11:11">
      <c r="K119647"/>
    </row>
    <row r="119648" spans="11:11">
      <c r="K119648"/>
    </row>
    <row r="119649" spans="11:11">
      <c r="K119649"/>
    </row>
    <row r="119650" spans="11:11">
      <c r="K119650"/>
    </row>
    <row r="119651" spans="11:11">
      <c r="K119651"/>
    </row>
    <row r="119652" spans="11:11">
      <c r="K119652"/>
    </row>
    <row r="119653" spans="11:11">
      <c r="K119653"/>
    </row>
    <row r="119654" spans="11:11">
      <c r="K119654"/>
    </row>
    <row r="119655" spans="11:11">
      <c r="K119655"/>
    </row>
    <row r="119656" spans="11:11">
      <c r="K119656"/>
    </row>
    <row r="119657" spans="11:11">
      <c r="K119657"/>
    </row>
    <row r="119658" spans="11:11">
      <c r="K119658"/>
    </row>
    <row r="119659" spans="11:11">
      <c r="K119659"/>
    </row>
    <row r="119660" spans="11:11">
      <c r="K119660"/>
    </row>
    <row r="119661" spans="11:11">
      <c r="K119661"/>
    </row>
    <row r="119662" spans="11:11">
      <c r="K119662"/>
    </row>
    <row r="119663" spans="11:11">
      <c r="K119663"/>
    </row>
    <row r="119664" spans="11:11">
      <c r="K119664"/>
    </row>
    <row r="119665" spans="11:11">
      <c r="K119665"/>
    </row>
    <row r="119666" spans="11:11">
      <c r="K119666"/>
    </row>
    <row r="119667" spans="11:11">
      <c r="K119667"/>
    </row>
    <row r="119668" spans="11:11">
      <c r="K119668"/>
    </row>
    <row r="119669" spans="11:11">
      <c r="K119669"/>
    </row>
    <row r="119670" spans="11:11">
      <c r="K119670"/>
    </row>
    <row r="119671" spans="11:11">
      <c r="K119671"/>
    </row>
    <row r="119672" spans="11:11">
      <c r="K119672"/>
    </row>
    <row r="119673" spans="11:11">
      <c r="K119673"/>
    </row>
    <row r="119674" spans="11:11">
      <c r="K119674"/>
    </row>
    <row r="119675" spans="11:11">
      <c r="K119675"/>
    </row>
    <row r="119676" spans="11:11">
      <c r="K119676"/>
    </row>
    <row r="119677" spans="11:11">
      <c r="K119677"/>
    </row>
    <row r="119678" spans="11:11">
      <c r="K119678"/>
    </row>
    <row r="119679" spans="11:11">
      <c r="K119679"/>
    </row>
    <row r="119680" spans="11:11">
      <c r="K119680"/>
    </row>
    <row r="119681" spans="11:11">
      <c r="K119681"/>
    </row>
    <row r="119682" spans="11:11">
      <c r="K119682"/>
    </row>
    <row r="119683" spans="11:11">
      <c r="K119683"/>
    </row>
    <row r="119684" spans="11:11">
      <c r="K119684"/>
    </row>
    <row r="119685" spans="11:11">
      <c r="K119685"/>
    </row>
    <row r="119686" spans="11:11">
      <c r="K119686"/>
    </row>
    <row r="119687" spans="11:11">
      <c r="K119687"/>
    </row>
    <row r="119688" spans="11:11">
      <c r="K119688"/>
    </row>
    <row r="119689" spans="11:11">
      <c r="K119689"/>
    </row>
    <row r="119690" spans="11:11">
      <c r="K119690"/>
    </row>
    <row r="119691" spans="11:11">
      <c r="K119691"/>
    </row>
    <row r="119692" spans="11:11">
      <c r="K119692"/>
    </row>
    <row r="119693" spans="11:11">
      <c r="K119693"/>
    </row>
    <row r="119694" spans="11:11">
      <c r="K119694"/>
    </row>
    <row r="119695" spans="11:11">
      <c r="K119695"/>
    </row>
    <row r="119696" spans="11:11">
      <c r="K119696"/>
    </row>
    <row r="119697" spans="11:11">
      <c r="K119697"/>
    </row>
    <row r="119698" spans="11:11">
      <c r="K119698"/>
    </row>
    <row r="119699" spans="11:11">
      <c r="K119699"/>
    </row>
    <row r="119700" spans="11:11">
      <c r="K119700"/>
    </row>
    <row r="119701" spans="11:11">
      <c r="K119701"/>
    </row>
    <row r="119702" spans="11:11">
      <c r="K119702"/>
    </row>
    <row r="119703" spans="11:11">
      <c r="K119703"/>
    </row>
    <row r="119704" spans="11:11">
      <c r="K119704"/>
    </row>
    <row r="119705" spans="11:11">
      <c r="K119705"/>
    </row>
    <row r="119706" spans="11:11">
      <c r="K119706"/>
    </row>
    <row r="119707" spans="11:11">
      <c r="K119707"/>
    </row>
    <row r="119708" spans="11:11">
      <c r="K119708"/>
    </row>
    <row r="119709" spans="11:11">
      <c r="K119709"/>
    </row>
    <row r="119710" spans="11:11">
      <c r="K119710"/>
    </row>
    <row r="119711" spans="11:11">
      <c r="K119711"/>
    </row>
    <row r="119712" spans="11:11">
      <c r="K119712"/>
    </row>
    <row r="119713" spans="11:11">
      <c r="K119713"/>
    </row>
    <row r="119714" spans="11:11">
      <c r="K119714"/>
    </row>
    <row r="119715" spans="11:11">
      <c r="K119715"/>
    </row>
    <row r="119716" spans="11:11">
      <c r="K119716"/>
    </row>
    <row r="119717" spans="11:11">
      <c r="K119717"/>
    </row>
    <row r="119718" spans="11:11">
      <c r="K119718"/>
    </row>
    <row r="119719" spans="11:11">
      <c r="K119719"/>
    </row>
    <row r="119720" spans="11:11">
      <c r="K119720"/>
    </row>
    <row r="119721" spans="11:11">
      <c r="K119721"/>
    </row>
    <row r="119722" spans="11:11">
      <c r="K119722"/>
    </row>
    <row r="119723" spans="11:11">
      <c r="K119723"/>
    </row>
    <row r="119724" spans="11:11">
      <c r="K119724"/>
    </row>
    <row r="119725" spans="11:11">
      <c r="K119725"/>
    </row>
    <row r="119726" spans="11:11">
      <c r="K119726"/>
    </row>
    <row r="119727" spans="11:11">
      <c r="K119727"/>
    </row>
    <row r="119728" spans="11:11">
      <c r="K119728"/>
    </row>
    <row r="119729" spans="11:11">
      <c r="K119729"/>
    </row>
    <row r="119730" spans="11:11">
      <c r="K119730"/>
    </row>
    <row r="119731" spans="11:11">
      <c r="K119731"/>
    </row>
    <row r="119732" spans="11:11">
      <c r="K119732"/>
    </row>
    <row r="119733" spans="11:11">
      <c r="K119733"/>
    </row>
    <row r="119734" spans="11:11">
      <c r="K119734"/>
    </row>
    <row r="119735" spans="11:11">
      <c r="K119735"/>
    </row>
    <row r="119736" spans="11:11">
      <c r="K119736"/>
    </row>
    <row r="119737" spans="11:11">
      <c r="K119737"/>
    </row>
    <row r="119738" spans="11:11">
      <c r="K119738"/>
    </row>
    <row r="119739" spans="11:11">
      <c r="K119739"/>
    </row>
    <row r="119740" spans="11:11">
      <c r="K119740"/>
    </row>
    <row r="119741" spans="11:11">
      <c r="K119741"/>
    </row>
    <row r="119742" spans="11:11">
      <c r="K119742"/>
    </row>
    <row r="119743" spans="11:11">
      <c r="K119743"/>
    </row>
    <row r="119744" spans="11:11">
      <c r="K119744"/>
    </row>
    <row r="119745" spans="11:11">
      <c r="K119745"/>
    </row>
    <row r="119746" spans="11:11">
      <c r="K119746"/>
    </row>
    <row r="119747" spans="11:11">
      <c r="K119747"/>
    </row>
    <row r="119748" spans="11:11">
      <c r="K119748"/>
    </row>
    <row r="119749" spans="11:11">
      <c r="K119749"/>
    </row>
    <row r="119750" spans="11:11">
      <c r="K119750"/>
    </row>
    <row r="119751" spans="11:11">
      <c r="K119751"/>
    </row>
    <row r="119752" spans="11:11">
      <c r="K119752"/>
    </row>
    <row r="119753" spans="11:11">
      <c r="K119753"/>
    </row>
    <row r="119754" spans="11:11">
      <c r="K119754"/>
    </row>
    <row r="119755" spans="11:11">
      <c r="K119755"/>
    </row>
    <row r="119756" spans="11:11">
      <c r="K119756"/>
    </row>
    <row r="119757" spans="11:11">
      <c r="K119757"/>
    </row>
    <row r="119758" spans="11:11">
      <c r="K119758"/>
    </row>
    <row r="119759" spans="11:11">
      <c r="K119759"/>
    </row>
    <row r="119760" spans="11:11">
      <c r="K119760"/>
    </row>
    <row r="119761" spans="11:11">
      <c r="K119761"/>
    </row>
    <row r="119762" spans="11:11">
      <c r="K119762"/>
    </row>
    <row r="119763" spans="11:11">
      <c r="K119763"/>
    </row>
    <row r="119764" spans="11:11">
      <c r="K119764"/>
    </row>
    <row r="119765" spans="11:11">
      <c r="K119765"/>
    </row>
    <row r="119766" spans="11:11">
      <c r="K119766"/>
    </row>
    <row r="119767" spans="11:11">
      <c r="K119767"/>
    </row>
    <row r="119768" spans="11:11">
      <c r="K119768"/>
    </row>
    <row r="119769" spans="11:11">
      <c r="K119769"/>
    </row>
    <row r="119770" spans="11:11">
      <c r="K119770"/>
    </row>
    <row r="119771" spans="11:11">
      <c r="K119771"/>
    </row>
    <row r="119772" spans="11:11">
      <c r="K119772"/>
    </row>
    <row r="119773" spans="11:11">
      <c r="K119773"/>
    </row>
    <row r="119774" spans="11:11">
      <c r="K119774"/>
    </row>
    <row r="119775" spans="11:11">
      <c r="K119775"/>
    </row>
    <row r="119776" spans="11:11">
      <c r="K119776"/>
    </row>
    <row r="119777" spans="11:11">
      <c r="K119777"/>
    </row>
    <row r="119778" spans="11:11">
      <c r="K119778"/>
    </row>
    <row r="119779" spans="11:11">
      <c r="K119779"/>
    </row>
    <row r="119780" spans="11:11">
      <c r="K119780"/>
    </row>
    <row r="119781" spans="11:11">
      <c r="K119781"/>
    </row>
    <row r="119782" spans="11:11">
      <c r="K119782"/>
    </row>
    <row r="119783" spans="11:11">
      <c r="K119783"/>
    </row>
    <row r="119784" spans="11:11">
      <c r="K119784"/>
    </row>
    <row r="119785" spans="11:11">
      <c r="K119785"/>
    </row>
    <row r="119786" spans="11:11">
      <c r="K119786"/>
    </row>
    <row r="119787" spans="11:11">
      <c r="K119787"/>
    </row>
    <row r="119788" spans="11:11">
      <c r="K119788"/>
    </row>
    <row r="119789" spans="11:11">
      <c r="K119789"/>
    </row>
    <row r="119790" spans="11:11">
      <c r="K119790"/>
    </row>
    <row r="119791" spans="11:11">
      <c r="K119791"/>
    </row>
    <row r="119792" spans="11:11">
      <c r="K119792"/>
    </row>
    <row r="119793" spans="11:11">
      <c r="K119793"/>
    </row>
    <row r="119794" spans="11:11">
      <c r="K119794"/>
    </row>
    <row r="119795" spans="11:11">
      <c r="K119795"/>
    </row>
    <row r="119796" spans="11:11">
      <c r="K119796"/>
    </row>
    <row r="119797" spans="11:11">
      <c r="K119797"/>
    </row>
    <row r="119798" spans="11:11">
      <c r="K119798"/>
    </row>
    <row r="119799" spans="11:11">
      <c r="K119799"/>
    </row>
    <row r="119800" spans="11:11">
      <c r="K119800"/>
    </row>
    <row r="119801" spans="11:11">
      <c r="K119801"/>
    </row>
    <row r="119802" spans="11:11">
      <c r="K119802"/>
    </row>
    <row r="119803" spans="11:11">
      <c r="K119803"/>
    </row>
    <row r="119804" spans="11:11">
      <c r="K119804"/>
    </row>
    <row r="119805" spans="11:11">
      <c r="K119805"/>
    </row>
    <row r="119806" spans="11:11">
      <c r="K119806"/>
    </row>
    <row r="119807" spans="11:11">
      <c r="K119807"/>
    </row>
    <row r="119808" spans="11:11">
      <c r="K119808"/>
    </row>
    <row r="119809" spans="11:11">
      <c r="K119809"/>
    </row>
    <row r="119810" spans="11:11">
      <c r="K119810"/>
    </row>
    <row r="119811" spans="11:11">
      <c r="K119811"/>
    </row>
    <row r="119812" spans="11:11">
      <c r="K119812"/>
    </row>
    <row r="119813" spans="11:11">
      <c r="K119813"/>
    </row>
    <row r="119814" spans="11:11">
      <c r="K119814"/>
    </row>
    <row r="119815" spans="11:11">
      <c r="K119815"/>
    </row>
    <row r="119816" spans="11:11">
      <c r="K119816"/>
    </row>
    <row r="119817" spans="11:11">
      <c r="K119817"/>
    </row>
    <row r="119818" spans="11:11">
      <c r="K119818"/>
    </row>
    <row r="119819" spans="11:11">
      <c r="K119819"/>
    </row>
    <row r="119820" spans="11:11">
      <c r="K119820"/>
    </row>
    <row r="119821" spans="11:11">
      <c r="K119821"/>
    </row>
    <row r="119822" spans="11:11">
      <c r="K119822"/>
    </row>
    <row r="119823" spans="11:11">
      <c r="K119823"/>
    </row>
    <row r="119824" spans="11:11">
      <c r="K119824"/>
    </row>
    <row r="119825" spans="11:11">
      <c r="K119825"/>
    </row>
    <row r="119826" spans="11:11">
      <c r="K119826"/>
    </row>
    <row r="119827" spans="11:11">
      <c r="K119827"/>
    </row>
    <row r="119828" spans="11:11">
      <c r="K119828"/>
    </row>
    <row r="119829" spans="11:11">
      <c r="K119829"/>
    </row>
    <row r="119830" spans="11:11">
      <c r="K119830"/>
    </row>
    <row r="119831" spans="11:11">
      <c r="K119831"/>
    </row>
    <row r="119832" spans="11:11">
      <c r="K119832"/>
    </row>
    <row r="119833" spans="11:11">
      <c r="K119833"/>
    </row>
    <row r="119834" spans="11:11">
      <c r="K119834"/>
    </row>
    <row r="119835" spans="11:11">
      <c r="K119835"/>
    </row>
    <row r="119836" spans="11:11">
      <c r="K119836"/>
    </row>
    <row r="119837" spans="11:11">
      <c r="K119837"/>
    </row>
    <row r="119838" spans="11:11">
      <c r="K119838"/>
    </row>
    <row r="119839" spans="11:11">
      <c r="K119839"/>
    </row>
    <row r="119840" spans="11:11">
      <c r="K119840"/>
    </row>
    <row r="119841" spans="11:11">
      <c r="K119841"/>
    </row>
    <row r="119842" spans="11:11">
      <c r="K119842"/>
    </row>
    <row r="119843" spans="11:11">
      <c r="K119843"/>
    </row>
    <row r="119844" spans="11:11">
      <c r="K119844"/>
    </row>
    <row r="119845" spans="11:11">
      <c r="K119845"/>
    </row>
    <row r="119846" spans="11:11">
      <c r="K119846"/>
    </row>
    <row r="119847" spans="11:11">
      <c r="K119847"/>
    </row>
    <row r="119848" spans="11:11">
      <c r="K119848"/>
    </row>
    <row r="119849" spans="11:11">
      <c r="K119849"/>
    </row>
    <row r="119850" spans="11:11">
      <c r="K119850"/>
    </row>
    <row r="119851" spans="11:11">
      <c r="K119851"/>
    </row>
    <row r="119852" spans="11:11">
      <c r="K119852"/>
    </row>
    <row r="119853" spans="11:11">
      <c r="K119853"/>
    </row>
    <row r="119854" spans="11:11">
      <c r="K119854"/>
    </row>
    <row r="119855" spans="11:11">
      <c r="K119855"/>
    </row>
    <row r="119856" spans="11:11">
      <c r="K119856"/>
    </row>
    <row r="119857" spans="11:11">
      <c r="K119857"/>
    </row>
    <row r="119858" spans="11:11">
      <c r="K119858"/>
    </row>
    <row r="119859" spans="11:11">
      <c r="K119859"/>
    </row>
    <row r="119860" spans="11:11">
      <c r="K119860"/>
    </row>
    <row r="119861" spans="11:11">
      <c r="K119861"/>
    </row>
    <row r="119862" spans="11:11">
      <c r="K119862"/>
    </row>
    <row r="119863" spans="11:11">
      <c r="K119863"/>
    </row>
    <row r="119864" spans="11:11">
      <c r="K119864"/>
    </row>
    <row r="119865" spans="11:11">
      <c r="K119865"/>
    </row>
    <row r="119866" spans="11:11">
      <c r="K119866"/>
    </row>
    <row r="119867" spans="11:11">
      <c r="K119867"/>
    </row>
    <row r="119868" spans="11:11">
      <c r="K119868"/>
    </row>
    <row r="119869" spans="11:11">
      <c r="K119869"/>
    </row>
    <row r="119870" spans="11:11">
      <c r="K119870"/>
    </row>
    <row r="119871" spans="11:11">
      <c r="K119871"/>
    </row>
    <row r="119872" spans="11:11">
      <c r="K119872"/>
    </row>
    <row r="119873" spans="11:11">
      <c r="K119873"/>
    </row>
    <row r="119874" spans="11:11">
      <c r="K119874"/>
    </row>
    <row r="119875" spans="11:11">
      <c r="K119875"/>
    </row>
    <row r="119876" spans="11:11">
      <c r="K119876"/>
    </row>
    <row r="119877" spans="11:11">
      <c r="K119877"/>
    </row>
    <row r="119878" spans="11:11">
      <c r="K119878"/>
    </row>
    <row r="119879" spans="11:11">
      <c r="K119879"/>
    </row>
    <row r="119880" spans="11:11">
      <c r="K119880"/>
    </row>
    <row r="119881" spans="11:11">
      <c r="K119881"/>
    </row>
    <row r="119882" spans="11:11">
      <c r="K119882"/>
    </row>
    <row r="119883" spans="11:11">
      <c r="K119883"/>
    </row>
    <row r="119884" spans="11:11">
      <c r="K119884"/>
    </row>
    <row r="119885" spans="11:11">
      <c r="K119885"/>
    </row>
    <row r="119886" spans="11:11">
      <c r="K119886"/>
    </row>
    <row r="119887" spans="11:11">
      <c r="K119887"/>
    </row>
    <row r="119888" spans="11:11">
      <c r="K119888"/>
    </row>
    <row r="119889" spans="11:11">
      <c r="K119889"/>
    </row>
    <row r="119890" spans="11:11">
      <c r="K119890"/>
    </row>
    <row r="119891" spans="11:11">
      <c r="K119891"/>
    </row>
    <row r="119892" spans="11:11">
      <c r="K119892"/>
    </row>
    <row r="119893" spans="11:11">
      <c r="K119893"/>
    </row>
    <row r="119894" spans="11:11">
      <c r="K119894"/>
    </row>
    <row r="119895" spans="11:11">
      <c r="K119895"/>
    </row>
    <row r="119896" spans="11:11">
      <c r="K119896"/>
    </row>
    <row r="119897" spans="11:11">
      <c r="K119897"/>
    </row>
    <row r="119898" spans="11:11">
      <c r="K119898"/>
    </row>
    <row r="119899" spans="11:11">
      <c r="K119899"/>
    </row>
    <row r="119900" spans="11:11">
      <c r="K119900"/>
    </row>
    <row r="119901" spans="11:11">
      <c r="K119901"/>
    </row>
    <row r="119902" spans="11:11">
      <c r="K119902"/>
    </row>
    <row r="119903" spans="11:11">
      <c r="K119903"/>
    </row>
    <row r="119904" spans="11:11">
      <c r="K119904"/>
    </row>
    <row r="119905" spans="11:11">
      <c r="K119905"/>
    </row>
    <row r="119906" spans="11:11">
      <c r="K119906"/>
    </row>
    <row r="119907" spans="11:11">
      <c r="K119907"/>
    </row>
    <row r="119908" spans="11:11">
      <c r="K119908"/>
    </row>
    <row r="119909" spans="11:11">
      <c r="K119909"/>
    </row>
    <row r="119910" spans="11:11">
      <c r="K119910"/>
    </row>
    <row r="119911" spans="11:11">
      <c r="K119911"/>
    </row>
    <row r="119912" spans="11:11">
      <c r="K119912"/>
    </row>
    <row r="119913" spans="11:11">
      <c r="K119913"/>
    </row>
    <row r="119914" spans="11:11">
      <c r="K119914"/>
    </row>
    <row r="119915" spans="11:11">
      <c r="K119915"/>
    </row>
    <row r="119916" spans="11:11">
      <c r="K119916"/>
    </row>
    <row r="119917" spans="11:11">
      <c r="K119917"/>
    </row>
    <row r="119918" spans="11:11">
      <c r="K119918"/>
    </row>
    <row r="119919" spans="11:11">
      <c r="K119919"/>
    </row>
    <row r="119920" spans="11:11">
      <c r="K119920"/>
    </row>
    <row r="119921" spans="11:11">
      <c r="K119921"/>
    </row>
    <row r="119922" spans="11:11">
      <c r="K119922"/>
    </row>
    <row r="119923" spans="11:11">
      <c r="K119923"/>
    </row>
    <row r="119924" spans="11:11">
      <c r="K119924"/>
    </row>
    <row r="119925" spans="11:11">
      <c r="K119925"/>
    </row>
    <row r="119926" spans="11:11">
      <c r="K119926"/>
    </row>
    <row r="119927" spans="11:11">
      <c r="K119927"/>
    </row>
    <row r="119928" spans="11:11">
      <c r="K119928"/>
    </row>
    <row r="119929" spans="11:11">
      <c r="K119929"/>
    </row>
    <row r="119930" spans="11:11">
      <c r="K119930"/>
    </row>
    <row r="119931" spans="11:11">
      <c r="K119931"/>
    </row>
    <row r="119932" spans="11:11">
      <c r="K119932"/>
    </row>
    <row r="119933" spans="11:11">
      <c r="K119933"/>
    </row>
    <row r="119934" spans="11:11">
      <c r="K119934"/>
    </row>
    <row r="119935" spans="11:11">
      <c r="K119935"/>
    </row>
    <row r="119936" spans="11:11">
      <c r="K119936"/>
    </row>
    <row r="119937" spans="11:11">
      <c r="K119937"/>
    </row>
    <row r="119938" spans="11:11">
      <c r="K119938"/>
    </row>
    <row r="119939" spans="11:11">
      <c r="K119939"/>
    </row>
    <row r="119940" spans="11:11">
      <c r="K119940"/>
    </row>
    <row r="119941" spans="11:11">
      <c r="K119941"/>
    </row>
    <row r="119942" spans="11:11">
      <c r="K119942"/>
    </row>
    <row r="119943" spans="11:11">
      <c r="K119943"/>
    </row>
    <row r="119944" spans="11:11">
      <c r="K119944"/>
    </row>
    <row r="119945" spans="11:11">
      <c r="K119945"/>
    </row>
    <row r="119946" spans="11:11">
      <c r="K119946"/>
    </row>
    <row r="119947" spans="11:11">
      <c r="K119947"/>
    </row>
    <row r="119948" spans="11:11">
      <c r="K119948"/>
    </row>
    <row r="119949" spans="11:11">
      <c r="K119949"/>
    </row>
    <row r="119950" spans="11:11">
      <c r="K119950"/>
    </row>
    <row r="119951" spans="11:11">
      <c r="K119951"/>
    </row>
    <row r="119952" spans="11:11">
      <c r="K119952"/>
    </row>
    <row r="119953" spans="11:11">
      <c r="K119953"/>
    </row>
    <row r="119954" spans="11:11">
      <c r="K119954"/>
    </row>
    <row r="119955" spans="11:11">
      <c r="K119955"/>
    </row>
    <row r="119956" spans="11:11">
      <c r="K119956"/>
    </row>
    <row r="119957" spans="11:11">
      <c r="K119957"/>
    </row>
    <row r="119958" spans="11:11">
      <c r="K119958"/>
    </row>
    <row r="119959" spans="11:11">
      <c r="K119959"/>
    </row>
    <row r="119960" spans="11:11">
      <c r="K119960"/>
    </row>
    <row r="119961" spans="11:11">
      <c r="K119961"/>
    </row>
    <row r="119962" spans="11:11">
      <c r="K119962"/>
    </row>
    <row r="119963" spans="11:11">
      <c r="K119963"/>
    </row>
    <row r="119964" spans="11:11">
      <c r="K119964"/>
    </row>
    <row r="119965" spans="11:11">
      <c r="K119965"/>
    </row>
    <row r="119966" spans="11:11">
      <c r="K119966"/>
    </row>
    <row r="119967" spans="11:11">
      <c r="K119967"/>
    </row>
    <row r="119968" spans="11:11">
      <c r="K119968"/>
    </row>
    <row r="119969" spans="11:11">
      <c r="K119969"/>
    </row>
    <row r="119970" spans="11:11">
      <c r="K119970"/>
    </row>
    <row r="119971" spans="11:11">
      <c r="K119971"/>
    </row>
    <row r="119972" spans="11:11">
      <c r="K119972"/>
    </row>
    <row r="119973" spans="11:11">
      <c r="K119973"/>
    </row>
    <row r="119974" spans="11:11">
      <c r="K119974"/>
    </row>
    <row r="119975" spans="11:11">
      <c r="K119975"/>
    </row>
    <row r="119976" spans="11:11">
      <c r="K119976"/>
    </row>
    <row r="119977" spans="11:11">
      <c r="K119977"/>
    </row>
    <row r="119978" spans="11:11">
      <c r="K119978"/>
    </row>
    <row r="119979" spans="11:11">
      <c r="K119979"/>
    </row>
    <row r="119980" spans="11:11">
      <c r="K119980"/>
    </row>
    <row r="119981" spans="11:11">
      <c r="K119981"/>
    </row>
    <row r="119982" spans="11:11">
      <c r="K119982"/>
    </row>
    <row r="119983" spans="11:11">
      <c r="K119983"/>
    </row>
    <row r="119984" spans="11:11">
      <c r="K119984"/>
    </row>
    <row r="119985" spans="11:11">
      <c r="K119985"/>
    </row>
    <row r="119986" spans="11:11">
      <c r="K119986"/>
    </row>
    <row r="119987" spans="11:11">
      <c r="K119987"/>
    </row>
    <row r="119988" spans="11:11">
      <c r="K119988"/>
    </row>
    <row r="119989" spans="11:11">
      <c r="K119989"/>
    </row>
    <row r="119990" spans="11:11">
      <c r="K119990"/>
    </row>
    <row r="119991" spans="11:11">
      <c r="K119991"/>
    </row>
    <row r="119992" spans="11:11">
      <c r="K119992"/>
    </row>
    <row r="119993" spans="11:11">
      <c r="K119993"/>
    </row>
    <row r="119994" spans="11:11">
      <c r="K119994"/>
    </row>
    <row r="119995" spans="11:11">
      <c r="K119995"/>
    </row>
    <row r="119996" spans="11:11">
      <c r="K119996"/>
    </row>
    <row r="119997" spans="11:11">
      <c r="K119997"/>
    </row>
    <row r="119998" spans="11:11">
      <c r="K119998"/>
    </row>
    <row r="119999" spans="11:11">
      <c r="K119999"/>
    </row>
    <row r="120000" spans="11:11">
      <c r="K120000"/>
    </row>
    <row r="120001" spans="11:11">
      <c r="K120001"/>
    </row>
    <row r="120002" spans="11:11">
      <c r="K120002"/>
    </row>
    <row r="120003" spans="11:11">
      <c r="K120003"/>
    </row>
    <row r="120004" spans="11:11">
      <c r="K120004"/>
    </row>
    <row r="120005" spans="11:11">
      <c r="K120005"/>
    </row>
    <row r="120006" spans="11:11">
      <c r="K120006"/>
    </row>
    <row r="120007" spans="11:11">
      <c r="K120007"/>
    </row>
    <row r="120008" spans="11:11">
      <c r="K120008"/>
    </row>
    <row r="120009" spans="11:11">
      <c r="K120009"/>
    </row>
    <row r="120010" spans="11:11">
      <c r="K120010"/>
    </row>
    <row r="120011" spans="11:11">
      <c r="K120011"/>
    </row>
    <row r="120012" spans="11:11">
      <c r="K120012"/>
    </row>
    <row r="120013" spans="11:11">
      <c r="K120013"/>
    </row>
    <row r="120014" spans="11:11">
      <c r="K120014"/>
    </row>
    <row r="120015" spans="11:11">
      <c r="K120015"/>
    </row>
    <row r="120016" spans="11:11">
      <c r="K120016"/>
    </row>
    <row r="120017" spans="11:11">
      <c r="K120017"/>
    </row>
    <row r="120018" spans="11:11">
      <c r="K120018"/>
    </row>
    <row r="120019" spans="11:11">
      <c r="K120019"/>
    </row>
    <row r="120020" spans="11:11">
      <c r="K120020"/>
    </row>
    <row r="120021" spans="11:11">
      <c r="K120021"/>
    </row>
    <row r="120022" spans="11:11">
      <c r="K120022"/>
    </row>
    <row r="120023" spans="11:11">
      <c r="K120023"/>
    </row>
    <row r="120024" spans="11:11">
      <c r="K120024"/>
    </row>
    <row r="120025" spans="11:11">
      <c r="K120025"/>
    </row>
    <row r="120026" spans="11:11">
      <c r="K120026"/>
    </row>
    <row r="120027" spans="11:11">
      <c r="K120027"/>
    </row>
    <row r="120028" spans="11:11">
      <c r="K120028"/>
    </row>
    <row r="120029" spans="11:11">
      <c r="K120029"/>
    </row>
    <row r="120030" spans="11:11">
      <c r="K120030"/>
    </row>
    <row r="120031" spans="11:11">
      <c r="K120031"/>
    </row>
    <row r="120032" spans="11:11">
      <c r="K120032"/>
    </row>
    <row r="120033" spans="11:11">
      <c r="K120033"/>
    </row>
    <row r="120034" spans="11:11">
      <c r="K120034"/>
    </row>
    <row r="120035" spans="11:11">
      <c r="K120035"/>
    </row>
    <row r="120036" spans="11:11">
      <c r="K120036"/>
    </row>
    <row r="120037" spans="11:11">
      <c r="K120037"/>
    </row>
    <row r="120038" spans="11:11">
      <c r="K120038"/>
    </row>
    <row r="120039" spans="11:11">
      <c r="K120039"/>
    </row>
    <row r="120040" spans="11:11">
      <c r="K120040"/>
    </row>
    <row r="120041" spans="11:11">
      <c r="K120041"/>
    </row>
    <row r="120042" spans="11:11">
      <c r="K120042"/>
    </row>
    <row r="120043" spans="11:11">
      <c r="K120043"/>
    </row>
    <row r="120044" spans="11:11">
      <c r="K120044"/>
    </row>
    <row r="120045" spans="11:11">
      <c r="K120045"/>
    </row>
    <row r="120046" spans="11:11">
      <c r="K120046"/>
    </row>
    <row r="120047" spans="11:11">
      <c r="K120047"/>
    </row>
    <row r="120048" spans="11:11">
      <c r="K120048"/>
    </row>
    <row r="120049" spans="11:11">
      <c r="K120049"/>
    </row>
    <row r="120050" spans="11:11">
      <c r="K120050"/>
    </row>
    <row r="120051" spans="11:11">
      <c r="K120051"/>
    </row>
    <row r="120052" spans="11:11">
      <c r="K120052"/>
    </row>
    <row r="120053" spans="11:11">
      <c r="K120053"/>
    </row>
    <row r="120054" spans="11:11">
      <c r="K120054"/>
    </row>
    <row r="120055" spans="11:11">
      <c r="K120055"/>
    </row>
    <row r="120056" spans="11:11">
      <c r="K120056"/>
    </row>
    <row r="120057" spans="11:11">
      <c r="K120057"/>
    </row>
    <row r="120058" spans="11:11">
      <c r="K120058"/>
    </row>
    <row r="120059" spans="11:11">
      <c r="K120059"/>
    </row>
    <row r="120060" spans="11:11">
      <c r="K120060"/>
    </row>
    <row r="120061" spans="11:11">
      <c r="K120061"/>
    </row>
    <row r="120062" spans="11:11">
      <c r="K120062"/>
    </row>
    <row r="120063" spans="11:11">
      <c r="K120063"/>
    </row>
    <row r="120064" spans="11:11">
      <c r="K120064"/>
    </row>
    <row r="120065" spans="11:11">
      <c r="K120065"/>
    </row>
    <row r="120066" spans="11:11">
      <c r="K120066"/>
    </row>
    <row r="120067" spans="11:11">
      <c r="K120067"/>
    </row>
    <row r="120068" spans="11:11">
      <c r="K120068"/>
    </row>
    <row r="120069" spans="11:11">
      <c r="K120069"/>
    </row>
    <row r="120070" spans="11:11">
      <c r="K120070"/>
    </row>
    <row r="120071" spans="11:11">
      <c r="K120071"/>
    </row>
    <row r="120072" spans="11:11">
      <c r="K120072"/>
    </row>
    <row r="120073" spans="11:11">
      <c r="K120073"/>
    </row>
    <row r="120074" spans="11:11">
      <c r="K120074"/>
    </row>
    <row r="120075" spans="11:11">
      <c r="K120075"/>
    </row>
    <row r="120076" spans="11:11">
      <c r="K120076"/>
    </row>
    <row r="120077" spans="11:11">
      <c r="K120077"/>
    </row>
    <row r="120078" spans="11:11">
      <c r="K120078"/>
    </row>
    <row r="120079" spans="11:11">
      <c r="K120079"/>
    </row>
    <row r="120080" spans="11:11">
      <c r="K120080"/>
    </row>
    <row r="120081" spans="11:11">
      <c r="K120081"/>
    </row>
    <row r="120082" spans="11:11">
      <c r="K120082"/>
    </row>
    <row r="120083" spans="11:11">
      <c r="K120083"/>
    </row>
    <row r="120084" spans="11:11">
      <c r="K120084"/>
    </row>
    <row r="120085" spans="11:11">
      <c r="K120085"/>
    </row>
    <row r="120086" spans="11:11">
      <c r="K120086"/>
    </row>
    <row r="120087" spans="11:11">
      <c r="K120087"/>
    </row>
    <row r="120088" spans="11:11">
      <c r="K120088"/>
    </row>
    <row r="120089" spans="11:11">
      <c r="K120089"/>
    </row>
    <row r="120090" spans="11:11">
      <c r="K120090"/>
    </row>
    <row r="120091" spans="11:11">
      <c r="K120091"/>
    </row>
    <row r="120092" spans="11:11">
      <c r="K120092"/>
    </row>
    <row r="120093" spans="11:11">
      <c r="K120093"/>
    </row>
    <row r="120094" spans="11:11">
      <c r="K120094"/>
    </row>
    <row r="120095" spans="11:11">
      <c r="K120095"/>
    </row>
    <row r="120096" spans="11:11">
      <c r="K120096"/>
    </row>
    <row r="120097" spans="11:11">
      <c r="K120097"/>
    </row>
    <row r="120098" spans="11:11">
      <c r="K120098"/>
    </row>
    <row r="120099" spans="11:11">
      <c r="K120099"/>
    </row>
    <row r="120100" spans="11:11">
      <c r="K120100"/>
    </row>
    <row r="120101" spans="11:11">
      <c r="K120101"/>
    </row>
    <row r="120102" spans="11:11">
      <c r="K120102"/>
    </row>
    <row r="120103" spans="11:11">
      <c r="K120103"/>
    </row>
    <row r="120104" spans="11:11">
      <c r="K120104"/>
    </row>
    <row r="120105" spans="11:11">
      <c r="K120105"/>
    </row>
    <row r="120106" spans="11:11">
      <c r="K120106"/>
    </row>
    <row r="120107" spans="11:11">
      <c r="K120107"/>
    </row>
    <row r="120108" spans="11:11">
      <c r="K120108"/>
    </row>
    <row r="120109" spans="11:11">
      <c r="K120109"/>
    </row>
    <row r="120110" spans="11:11">
      <c r="K120110"/>
    </row>
    <row r="120111" spans="11:11">
      <c r="K120111"/>
    </row>
    <row r="120112" spans="11:11">
      <c r="K120112"/>
    </row>
    <row r="120113" spans="11:11">
      <c r="K120113"/>
    </row>
    <row r="120114" spans="11:11">
      <c r="K120114"/>
    </row>
    <row r="120115" spans="11:11">
      <c r="K120115"/>
    </row>
    <row r="120116" spans="11:11">
      <c r="K120116"/>
    </row>
    <row r="120117" spans="11:11">
      <c r="K120117"/>
    </row>
    <row r="120118" spans="11:11">
      <c r="K120118"/>
    </row>
    <row r="120119" spans="11:11">
      <c r="K120119"/>
    </row>
    <row r="120120" spans="11:11">
      <c r="K120120"/>
    </row>
    <row r="120121" spans="11:11">
      <c r="K120121"/>
    </row>
    <row r="120122" spans="11:11">
      <c r="K120122"/>
    </row>
    <row r="120123" spans="11:11">
      <c r="K120123"/>
    </row>
    <row r="120124" spans="11:11">
      <c r="K120124"/>
    </row>
    <row r="120125" spans="11:11">
      <c r="K120125"/>
    </row>
    <row r="120126" spans="11:11">
      <c r="K120126"/>
    </row>
    <row r="120127" spans="11:11">
      <c r="K120127"/>
    </row>
    <row r="120128" spans="11:11">
      <c r="K120128"/>
    </row>
    <row r="120129" spans="11:11">
      <c r="K120129"/>
    </row>
    <row r="120130" spans="11:11">
      <c r="K120130"/>
    </row>
    <row r="120131" spans="11:11">
      <c r="K120131"/>
    </row>
    <row r="120132" spans="11:11">
      <c r="K120132"/>
    </row>
    <row r="120133" spans="11:11">
      <c r="K120133"/>
    </row>
    <row r="120134" spans="11:11">
      <c r="K120134"/>
    </row>
    <row r="120135" spans="11:11">
      <c r="K120135"/>
    </row>
    <row r="120136" spans="11:11">
      <c r="K120136"/>
    </row>
    <row r="120137" spans="11:11">
      <c r="K120137"/>
    </row>
    <row r="120138" spans="11:11">
      <c r="K120138"/>
    </row>
    <row r="120139" spans="11:11">
      <c r="K120139"/>
    </row>
    <row r="120140" spans="11:11">
      <c r="K120140"/>
    </row>
    <row r="120141" spans="11:11">
      <c r="K120141"/>
    </row>
    <row r="120142" spans="11:11">
      <c r="K120142"/>
    </row>
    <row r="120143" spans="11:11">
      <c r="K120143"/>
    </row>
    <row r="120144" spans="11:11">
      <c r="K120144"/>
    </row>
    <row r="120145" spans="11:11">
      <c r="K120145"/>
    </row>
    <row r="120146" spans="11:11">
      <c r="K120146"/>
    </row>
    <row r="120147" spans="11:11">
      <c r="K120147"/>
    </row>
    <row r="120148" spans="11:11">
      <c r="K120148"/>
    </row>
    <row r="120149" spans="11:11">
      <c r="K120149"/>
    </row>
    <row r="120150" spans="11:11">
      <c r="K120150"/>
    </row>
    <row r="120151" spans="11:11">
      <c r="K120151"/>
    </row>
    <row r="120152" spans="11:11">
      <c r="K120152"/>
    </row>
    <row r="120153" spans="11:11">
      <c r="K120153"/>
    </row>
    <row r="120154" spans="11:11">
      <c r="K120154"/>
    </row>
    <row r="120155" spans="11:11">
      <c r="K120155"/>
    </row>
    <row r="120156" spans="11:11">
      <c r="K120156"/>
    </row>
    <row r="120157" spans="11:11">
      <c r="K120157"/>
    </row>
    <row r="120158" spans="11:11">
      <c r="K120158"/>
    </row>
    <row r="120159" spans="11:11">
      <c r="K120159"/>
    </row>
    <row r="120160" spans="11:11">
      <c r="K120160"/>
    </row>
    <row r="120161" spans="11:11">
      <c r="K120161"/>
    </row>
    <row r="120162" spans="11:11">
      <c r="K120162"/>
    </row>
    <row r="120163" spans="11:11">
      <c r="K120163"/>
    </row>
    <row r="120164" spans="11:11">
      <c r="K120164"/>
    </row>
    <row r="120165" spans="11:11">
      <c r="K120165"/>
    </row>
    <row r="120166" spans="11:11">
      <c r="K120166"/>
    </row>
    <row r="120167" spans="11:11">
      <c r="K120167"/>
    </row>
    <row r="120168" spans="11:11">
      <c r="K120168"/>
    </row>
    <row r="120169" spans="11:11">
      <c r="K120169"/>
    </row>
    <row r="120170" spans="11:11">
      <c r="K120170"/>
    </row>
    <row r="120171" spans="11:11">
      <c r="K120171"/>
    </row>
    <row r="120172" spans="11:11">
      <c r="K120172"/>
    </row>
    <row r="120173" spans="11:11">
      <c r="K120173"/>
    </row>
    <row r="120174" spans="11:11">
      <c r="K120174"/>
    </row>
    <row r="120175" spans="11:11">
      <c r="K120175"/>
    </row>
    <row r="120176" spans="11:11">
      <c r="K120176"/>
    </row>
    <row r="120177" spans="11:11">
      <c r="K120177"/>
    </row>
    <row r="120178" spans="11:11">
      <c r="K120178"/>
    </row>
    <row r="120179" spans="11:11">
      <c r="K120179"/>
    </row>
    <row r="120180" spans="11:11">
      <c r="K120180"/>
    </row>
    <row r="120181" spans="11:11">
      <c r="K120181"/>
    </row>
    <row r="120182" spans="11:11">
      <c r="K120182"/>
    </row>
    <row r="120183" spans="11:11">
      <c r="K120183"/>
    </row>
    <row r="120184" spans="11:11">
      <c r="K120184"/>
    </row>
    <row r="120185" spans="11:11">
      <c r="K120185"/>
    </row>
    <row r="120186" spans="11:11">
      <c r="K120186"/>
    </row>
    <row r="120187" spans="11:11">
      <c r="K120187"/>
    </row>
    <row r="120188" spans="11:11">
      <c r="K120188"/>
    </row>
    <row r="120189" spans="11:11">
      <c r="K120189"/>
    </row>
    <row r="120190" spans="11:11">
      <c r="K120190"/>
    </row>
    <row r="120191" spans="11:11">
      <c r="K120191"/>
    </row>
    <row r="120192" spans="11:11">
      <c r="K120192"/>
    </row>
    <row r="120193" spans="11:11">
      <c r="K120193"/>
    </row>
    <row r="120194" spans="11:11">
      <c r="K120194"/>
    </row>
    <row r="120195" spans="11:11">
      <c r="K120195"/>
    </row>
    <row r="120196" spans="11:11">
      <c r="K120196"/>
    </row>
    <row r="120197" spans="11:11">
      <c r="K120197"/>
    </row>
    <row r="120198" spans="11:11">
      <c r="K120198"/>
    </row>
    <row r="120199" spans="11:11">
      <c r="K120199"/>
    </row>
    <row r="120200" spans="11:11">
      <c r="K120200"/>
    </row>
    <row r="120201" spans="11:11">
      <c r="K120201"/>
    </row>
    <row r="120202" spans="11:11">
      <c r="K120202"/>
    </row>
    <row r="120203" spans="11:11">
      <c r="K120203"/>
    </row>
    <row r="120204" spans="11:11">
      <c r="K120204"/>
    </row>
    <row r="120205" spans="11:11">
      <c r="K120205"/>
    </row>
    <row r="120206" spans="11:11">
      <c r="K120206"/>
    </row>
    <row r="120207" spans="11:11">
      <c r="K120207"/>
    </row>
    <row r="120208" spans="11:11">
      <c r="K120208"/>
    </row>
    <row r="120209" spans="11:11">
      <c r="K120209"/>
    </row>
    <row r="120210" spans="11:11">
      <c r="K120210"/>
    </row>
    <row r="120211" spans="11:11">
      <c r="K120211"/>
    </row>
    <row r="120212" spans="11:11">
      <c r="K120212"/>
    </row>
    <row r="120213" spans="11:11">
      <c r="K120213"/>
    </row>
    <row r="120214" spans="11:11">
      <c r="K120214"/>
    </row>
    <row r="120215" spans="11:11">
      <c r="K120215"/>
    </row>
    <row r="120216" spans="11:11">
      <c r="K120216"/>
    </row>
    <row r="120217" spans="11:11">
      <c r="K120217"/>
    </row>
    <row r="120218" spans="11:11">
      <c r="K120218"/>
    </row>
    <row r="120219" spans="11:11">
      <c r="K120219"/>
    </row>
    <row r="120220" spans="11:11">
      <c r="K120220"/>
    </row>
    <row r="120221" spans="11:11">
      <c r="K120221"/>
    </row>
    <row r="120222" spans="11:11">
      <c r="K120222"/>
    </row>
    <row r="120223" spans="11:11">
      <c r="K120223"/>
    </row>
    <row r="120224" spans="11:11">
      <c r="K120224"/>
    </row>
    <row r="120225" spans="11:11">
      <c r="K120225"/>
    </row>
    <row r="120226" spans="11:11">
      <c r="K120226"/>
    </row>
    <row r="120227" spans="11:11">
      <c r="K120227"/>
    </row>
    <row r="120228" spans="11:11">
      <c r="K120228"/>
    </row>
    <row r="120229" spans="11:11">
      <c r="K120229"/>
    </row>
    <row r="120230" spans="11:11">
      <c r="K120230"/>
    </row>
    <row r="120231" spans="11:11">
      <c r="K120231"/>
    </row>
    <row r="120232" spans="11:11">
      <c r="K120232"/>
    </row>
    <row r="120233" spans="11:11">
      <c r="K120233"/>
    </row>
    <row r="120234" spans="11:11">
      <c r="K120234"/>
    </row>
    <row r="120235" spans="11:11">
      <c r="K120235"/>
    </row>
    <row r="120236" spans="11:11">
      <c r="K120236"/>
    </row>
    <row r="120237" spans="11:11">
      <c r="K120237"/>
    </row>
    <row r="120238" spans="11:11">
      <c r="K120238"/>
    </row>
    <row r="120239" spans="11:11">
      <c r="K120239"/>
    </row>
    <row r="120240" spans="11:11">
      <c r="K120240"/>
    </row>
    <row r="120241" spans="11:11">
      <c r="K120241"/>
    </row>
    <row r="120242" spans="11:11">
      <c r="K120242"/>
    </row>
    <row r="120243" spans="11:11">
      <c r="K120243"/>
    </row>
    <row r="120244" spans="11:11">
      <c r="K120244"/>
    </row>
    <row r="120245" spans="11:11">
      <c r="K120245"/>
    </row>
    <row r="120246" spans="11:11">
      <c r="K120246"/>
    </row>
    <row r="120247" spans="11:11">
      <c r="K120247"/>
    </row>
    <row r="120248" spans="11:11">
      <c r="K120248"/>
    </row>
    <row r="120249" spans="11:11">
      <c r="K120249"/>
    </row>
    <row r="120250" spans="11:11">
      <c r="K120250"/>
    </row>
    <row r="120251" spans="11:11">
      <c r="K120251"/>
    </row>
    <row r="120252" spans="11:11">
      <c r="K120252"/>
    </row>
    <row r="120253" spans="11:11">
      <c r="K120253"/>
    </row>
    <row r="120254" spans="11:11">
      <c r="K120254"/>
    </row>
    <row r="120255" spans="11:11">
      <c r="K120255"/>
    </row>
    <row r="120256" spans="11:11">
      <c r="K120256"/>
    </row>
    <row r="120257" spans="11:11">
      <c r="K120257"/>
    </row>
    <row r="120258" spans="11:11">
      <c r="K120258"/>
    </row>
    <row r="120259" spans="11:11">
      <c r="K120259"/>
    </row>
    <row r="120260" spans="11:11">
      <c r="K120260"/>
    </row>
    <row r="120261" spans="11:11">
      <c r="K120261"/>
    </row>
    <row r="120262" spans="11:11">
      <c r="K120262"/>
    </row>
    <row r="120263" spans="11:11">
      <c r="K120263"/>
    </row>
    <row r="120264" spans="11:11">
      <c r="K120264"/>
    </row>
    <row r="120265" spans="11:11">
      <c r="K120265"/>
    </row>
    <row r="120266" spans="11:11">
      <c r="K120266"/>
    </row>
    <row r="120267" spans="11:11">
      <c r="K120267"/>
    </row>
    <row r="120268" spans="11:11">
      <c r="K120268"/>
    </row>
    <row r="120269" spans="11:11">
      <c r="K120269"/>
    </row>
    <row r="120270" spans="11:11">
      <c r="K120270"/>
    </row>
    <row r="120271" spans="11:11">
      <c r="K120271"/>
    </row>
    <row r="120272" spans="11:11">
      <c r="K120272"/>
    </row>
    <row r="120273" spans="11:11">
      <c r="K120273"/>
    </row>
    <row r="120274" spans="11:11">
      <c r="K120274"/>
    </row>
    <row r="120275" spans="11:11">
      <c r="K120275"/>
    </row>
    <row r="120276" spans="11:11">
      <c r="K120276"/>
    </row>
    <row r="120277" spans="11:11">
      <c r="K120277"/>
    </row>
    <row r="120278" spans="11:11">
      <c r="K120278"/>
    </row>
    <row r="120279" spans="11:11">
      <c r="K120279"/>
    </row>
    <row r="120280" spans="11:11">
      <c r="K120280"/>
    </row>
    <row r="120281" spans="11:11">
      <c r="K120281"/>
    </row>
    <row r="120282" spans="11:11">
      <c r="K120282"/>
    </row>
    <row r="120283" spans="11:11">
      <c r="K120283"/>
    </row>
    <row r="120284" spans="11:11">
      <c r="K120284"/>
    </row>
    <row r="120285" spans="11:11">
      <c r="K120285"/>
    </row>
    <row r="120286" spans="11:11">
      <c r="K120286"/>
    </row>
    <row r="120287" spans="11:11">
      <c r="K120287"/>
    </row>
    <row r="120288" spans="11:11">
      <c r="K120288"/>
    </row>
    <row r="120289" spans="11:11">
      <c r="K120289"/>
    </row>
    <row r="120290" spans="11:11">
      <c r="K120290"/>
    </row>
    <row r="120291" spans="11:11">
      <c r="K120291"/>
    </row>
    <row r="120292" spans="11:11">
      <c r="K120292"/>
    </row>
    <row r="120293" spans="11:11">
      <c r="K120293"/>
    </row>
    <row r="120294" spans="11:11">
      <c r="K120294"/>
    </row>
    <row r="120295" spans="11:11">
      <c r="K120295"/>
    </row>
    <row r="120296" spans="11:11">
      <c r="K120296"/>
    </row>
    <row r="120297" spans="11:11">
      <c r="K120297"/>
    </row>
    <row r="120298" spans="11:11">
      <c r="K120298"/>
    </row>
    <row r="120299" spans="11:11">
      <c r="K120299"/>
    </row>
    <row r="120300" spans="11:11">
      <c r="K120300"/>
    </row>
    <row r="120301" spans="11:11">
      <c r="K120301"/>
    </row>
    <row r="120302" spans="11:11">
      <c r="K120302"/>
    </row>
    <row r="120303" spans="11:11">
      <c r="K120303"/>
    </row>
    <row r="120304" spans="11:11">
      <c r="K120304"/>
    </row>
    <row r="120305" spans="11:11">
      <c r="K120305"/>
    </row>
    <row r="120306" spans="11:11">
      <c r="K120306"/>
    </row>
    <row r="120307" spans="11:11">
      <c r="K120307"/>
    </row>
    <row r="120308" spans="11:11">
      <c r="K120308"/>
    </row>
    <row r="120309" spans="11:11">
      <c r="K120309"/>
    </row>
    <row r="120310" spans="11:11">
      <c r="K120310"/>
    </row>
    <row r="120311" spans="11:11">
      <c r="K120311"/>
    </row>
    <row r="120312" spans="11:11">
      <c r="K120312"/>
    </row>
    <row r="120313" spans="11:11">
      <c r="K120313"/>
    </row>
    <row r="120314" spans="11:11">
      <c r="K120314"/>
    </row>
    <row r="120315" spans="11:11">
      <c r="K120315"/>
    </row>
    <row r="120316" spans="11:11">
      <c r="K120316"/>
    </row>
    <row r="120317" spans="11:11">
      <c r="K120317"/>
    </row>
    <row r="120318" spans="11:11">
      <c r="K120318"/>
    </row>
    <row r="120319" spans="11:11">
      <c r="K120319"/>
    </row>
    <row r="120320" spans="11:11">
      <c r="K120320"/>
    </row>
    <row r="120321" spans="11:11">
      <c r="K120321"/>
    </row>
    <row r="120322" spans="11:11">
      <c r="K120322"/>
    </row>
    <row r="120323" spans="11:11">
      <c r="K120323"/>
    </row>
    <row r="120324" spans="11:11">
      <c r="K120324"/>
    </row>
    <row r="120325" spans="11:11">
      <c r="K120325"/>
    </row>
    <row r="120326" spans="11:11">
      <c r="K120326"/>
    </row>
    <row r="120327" spans="11:11">
      <c r="K120327"/>
    </row>
    <row r="120328" spans="11:11">
      <c r="K120328"/>
    </row>
    <row r="120329" spans="11:11">
      <c r="K120329"/>
    </row>
    <row r="120330" spans="11:11">
      <c r="K120330"/>
    </row>
    <row r="120331" spans="11:11">
      <c r="K120331"/>
    </row>
    <row r="120332" spans="11:11">
      <c r="K120332"/>
    </row>
    <row r="120333" spans="11:11">
      <c r="K120333"/>
    </row>
    <row r="120334" spans="11:11">
      <c r="K120334"/>
    </row>
    <row r="120335" spans="11:11">
      <c r="K120335"/>
    </row>
    <row r="120336" spans="11:11">
      <c r="K120336"/>
    </row>
    <row r="120337" spans="11:11">
      <c r="K120337"/>
    </row>
    <row r="120338" spans="11:11">
      <c r="K120338"/>
    </row>
    <row r="120339" spans="11:11">
      <c r="K120339"/>
    </row>
    <row r="120340" spans="11:11">
      <c r="K120340"/>
    </row>
    <row r="120341" spans="11:11">
      <c r="K120341"/>
    </row>
    <row r="120342" spans="11:11">
      <c r="K120342"/>
    </row>
    <row r="120343" spans="11:11">
      <c r="K120343"/>
    </row>
    <row r="120344" spans="11:11">
      <c r="K120344"/>
    </row>
    <row r="120345" spans="11:11">
      <c r="K120345"/>
    </row>
    <row r="120346" spans="11:11">
      <c r="K120346"/>
    </row>
    <row r="120347" spans="11:11">
      <c r="K120347"/>
    </row>
    <row r="120348" spans="11:11">
      <c r="K120348"/>
    </row>
    <row r="120349" spans="11:11">
      <c r="K120349"/>
    </row>
    <row r="120350" spans="11:11">
      <c r="K120350"/>
    </row>
    <row r="120351" spans="11:11">
      <c r="K120351"/>
    </row>
    <row r="120352" spans="11:11">
      <c r="K120352"/>
    </row>
    <row r="120353" spans="11:11">
      <c r="K120353"/>
    </row>
    <row r="120354" spans="11:11">
      <c r="K120354"/>
    </row>
    <row r="120355" spans="11:11">
      <c r="K120355"/>
    </row>
    <row r="120356" spans="11:11">
      <c r="K120356"/>
    </row>
    <row r="120357" spans="11:11">
      <c r="K120357"/>
    </row>
    <row r="120358" spans="11:11">
      <c r="K120358"/>
    </row>
    <row r="120359" spans="11:11">
      <c r="K120359"/>
    </row>
    <row r="120360" spans="11:11">
      <c r="K120360"/>
    </row>
    <row r="120361" spans="11:11">
      <c r="K120361"/>
    </row>
    <row r="120362" spans="11:11">
      <c r="K120362"/>
    </row>
    <row r="120363" spans="11:11">
      <c r="K120363"/>
    </row>
    <row r="120364" spans="11:11">
      <c r="K120364"/>
    </row>
    <row r="120365" spans="11:11">
      <c r="K120365"/>
    </row>
    <row r="120366" spans="11:11">
      <c r="K120366"/>
    </row>
    <row r="120367" spans="11:11">
      <c r="K120367"/>
    </row>
    <row r="120368" spans="11:11">
      <c r="K120368"/>
    </row>
    <row r="120369" spans="11:11">
      <c r="K120369"/>
    </row>
    <row r="120370" spans="11:11">
      <c r="K120370"/>
    </row>
    <row r="120371" spans="11:11">
      <c r="K120371"/>
    </row>
    <row r="120372" spans="11:11">
      <c r="K120372"/>
    </row>
    <row r="120373" spans="11:11">
      <c r="K120373"/>
    </row>
    <row r="120374" spans="11:11">
      <c r="K120374"/>
    </row>
    <row r="120375" spans="11:11">
      <c r="K120375"/>
    </row>
    <row r="120376" spans="11:11">
      <c r="K120376"/>
    </row>
    <row r="120377" spans="11:11">
      <c r="K120377"/>
    </row>
    <row r="120378" spans="11:11">
      <c r="K120378"/>
    </row>
    <row r="120379" spans="11:11">
      <c r="K120379"/>
    </row>
    <row r="120380" spans="11:11">
      <c r="K120380"/>
    </row>
    <row r="120381" spans="11:11">
      <c r="K120381"/>
    </row>
    <row r="120382" spans="11:11">
      <c r="K120382"/>
    </row>
    <row r="120383" spans="11:11">
      <c r="K120383"/>
    </row>
    <row r="120384" spans="11:11">
      <c r="K120384"/>
    </row>
    <row r="120385" spans="11:11">
      <c r="K120385"/>
    </row>
    <row r="120386" spans="11:11">
      <c r="K120386"/>
    </row>
    <row r="120387" spans="11:11">
      <c r="K120387"/>
    </row>
    <row r="120388" spans="11:11">
      <c r="K120388"/>
    </row>
    <row r="120389" spans="11:11">
      <c r="K120389"/>
    </row>
    <row r="120390" spans="11:11">
      <c r="K120390"/>
    </row>
    <row r="120391" spans="11:11">
      <c r="K120391"/>
    </row>
    <row r="120392" spans="11:11">
      <c r="K120392"/>
    </row>
    <row r="120393" spans="11:11">
      <c r="K120393"/>
    </row>
    <row r="120394" spans="11:11">
      <c r="K120394"/>
    </row>
    <row r="120395" spans="11:11">
      <c r="K120395"/>
    </row>
    <row r="120396" spans="11:11">
      <c r="K120396"/>
    </row>
    <row r="120397" spans="11:11">
      <c r="K120397"/>
    </row>
    <row r="120398" spans="11:11">
      <c r="K120398"/>
    </row>
    <row r="120399" spans="11:11">
      <c r="K120399"/>
    </row>
    <row r="120400" spans="11:11">
      <c r="K120400"/>
    </row>
    <row r="120401" spans="11:11">
      <c r="K120401"/>
    </row>
    <row r="120402" spans="11:11">
      <c r="K120402"/>
    </row>
    <row r="120403" spans="11:11">
      <c r="K120403"/>
    </row>
    <row r="120404" spans="11:11">
      <c r="K120404"/>
    </row>
    <row r="120405" spans="11:11">
      <c r="K120405"/>
    </row>
    <row r="120406" spans="11:11">
      <c r="K120406"/>
    </row>
    <row r="120407" spans="11:11">
      <c r="K120407"/>
    </row>
    <row r="120408" spans="11:11">
      <c r="K120408"/>
    </row>
    <row r="120409" spans="11:11">
      <c r="K120409"/>
    </row>
    <row r="120410" spans="11:11">
      <c r="K120410"/>
    </row>
    <row r="120411" spans="11:11">
      <c r="K120411"/>
    </row>
    <row r="120412" spans="11:11">
      <c r="K120412"/>
    </row>
    <row r="120413" spans="11:11">
      <c r="K120413"/>
    </row>
    <row r="120414" spans="11:11">
      <c r="K120414"/>
    </row>
    <row r="120415" spans="11:11">
      <c r="K120415"/>
    </row>
    <row r="120416" spans="11:11">
      <c r="K120416"/>
    </row>
    <row r="120417" spans="11:11">
      <c r="K120417"/>
    </row>
    <row r="120418" spans="11:11">
      <c r="K120418"/>
    </row>
    <row r="120419" spans="11:11">
      <c r="K120419"/>
    </row>
    <row r="120420" spans="11:11">
      <c r="K120420"/>
    </row>
    <row r="120421" spans="11:11">
      <c r="K120421"/>
    </row>
    <row r="120422" spans="11:11">
      <c r="K120422"/>
    </row>
    <row r="120423" spans="11:11">
      <c r="K120423"/>
    </row>
    <row r="120424" spans="11:11">
      <c r="K120424"/>
    </row>
    <row r="120425" spans="11:11">
      <c r="K120425"/>
    </row>
    <row r="120426" spans="11:11">
      <c r="K120426"/>
    </row>
    <row r="120427" spans="11:11">
      <c r="K120427"/>
    </row>
    <row r="120428" spans="11:11">
      <c r="K120428"/>
    </row>
    <row r="120429" spans="11:11">
      <c r="K120429"/>
    </row>
    <row r="120430" spans="11:11">
      <c r="K120430"/>
    </row>
    <row r="120431" spans="11:11">
      <c r="K120431"/>
    </row>
    <row r="120432" spans="11:11">
      <c r="K120432"/>
    </row>
    <row r="120433" spans="11:11">
      <c r="K120433"/>
    </row>
    <row r="120434" spans="11:11">
      <c r="K120434"/>
    </row>
    <row r="120435" spans="11:11">
      <c r="K120435"/>
    </row>
    <row r="120436" spans="11:11">
      <c r="K120436"/>
    </row>
    <row r="120437" spans="11:11">
      <c r="K120437"/>
    </row>
    <row r="120438" spans="11:11">
      <c r="K120438"/>
    </row>
    <row r="120439" spans="11:11">
      <c r="K120439"/>
    </row>
    <row r="120440" spans="11:11">
      <c r="K120440"/>
    </row>
    <row r="120441" spans="11:11">
      <c r="K120441"/>
    </row>
    <row r="120442" spans="11:11">
      <c r="K120442"/>
    </row>
    <row r="120443" spans="11:11">
      <c r="K120443"/>
    </row>
    <row r="120444" spans="11:11">
      <c r="K120444"/>
    </row>
    <row r="120445" spans="11:11">
      <c r="K120445"/>
    </row>
    <row r="120446" spans="11:11">
      <c r="K120446"/>
    </row>
    <row r="120447" spans="11:11">
      <c r="K120447"/>
    </row>
    <row r="120448" spans="11:11">
      <c r="K120448"/>
    </row>
    <row r="120449" spans="11:11">
      <c r="K120449"/>
    </row>
    <row r="120450" spans="11:11">
      <c r="K120450"/>
    </row>
    <row r="120451" spans="11:11">
      <c r="K120451"/>
    </row>
    <row r="120452" spans="11:11">
      <c r="K120452"/>
    </row>
    <row r="120453" spans="11:11">
      <c r="K120453"/>
    </row>
    <row r="120454" spans="11:11">
      <c r="K120454"/>
    </row>
    <row r="120455" spans="11:11">
      <c r="K120455"/>
    </row>
    <row r="120456" spans="11:11">
      <c r="K120456"/>
    </row>
    <row r="120457" spans="11:11">
      <c r="K120457"/>
    </row>
    <row r="120458" spans="11:11">
      <c r="K120458"/>
    </row>
    <row r="120459" spans="11:11">
      <c r="K120459"/>
    </row>
    <row r="120460" spans="11:11">
      <c r="K120460"/>
    </row>
    <row r="120461" spans="11:11">
      <c r="K120461"/>
    </row>
    <row r="120462" spans="11:11">
      <c r="K120462"/>
    </row>
    <row r="120463" spans="11:11">
      <c r="K120463"/>
    </row>
    <row r="120464" spans="11:11">
      <c r="K120464"/>
    </row>
    <row r="120465" spans="11:11">
      <c r="K120465"/>
    </row>
    <row r="120466" spans="11:11">
      <c r="K120466"/>
    </row>
    <row r="120467" spans="11:11">
      <c r="K120467"/>
    </row>
    <row r="120468" spans="11:11">
      <c r="K120468"/>
    </row>
    <row r="120469" spans="11:11">
      <c r="K120469"/>
    </row>
    <row r="120470" spans="11:11">
      <c r="K120470"/>
    </row>
    <row r="120471" spans="11:11">
      <c r="K120471"/>
    </row>
    <row r="120472" spans="11:11">
      <c r="K120472"/>
    </row>
    <row r="120473" spans="11:11">
      <c r="K120473"/>
    </row>
    <row r="120474" spans="11:11">
      <c r="K120474"/>
    </row>
    <row r="120475" spans="11:11">
      <c r="K120475"/>
    </row>
    <row r="120476" spans="11:11">
      <c r="K120476"/>
    </row>
    <row r="120477" spans="11:11">
      <c r="K120477"/>
    </row>
    <row r="120478" spans="11:11">
      <c r="K120478"/>
    </row>
    <row r="120479" spans="11:11">
      <c r="K120479"/>
    </row>
    <row r="120480" spans="11:11">
      <c r="K120480"/>
    </row>
    <row r="120481" spans="11:11">
      <c r="K120481"/>
    </row>
    <row r="120482" spans="11:11">
      <c r="K120482"/>
    </row>
    <row r="120483" spans="11:11">
      <c r="K120483"/>
    </row>
    <row r="120484" spans="11:11">
      <c r="K120484"/>
    </row>
    <row r="120485" spans="11:11">
      <c r="K120485"/>
    </row>
    <row r="120486" spans="11:11">
      <c r="K120486"/>
    </row>
    <row r="120487" spans="11:11">
      <c r="K120487"/>
    </row>
    <row r="120488" spans="11:11">
      <c r="K120488"/>
    </row>
    <row r="120489" spans="11:11">
      <c r="K120489"/>
    </row>
    <row r="120490" spans="11:11">
      <c r="K120490"/>
    </row>
    <row r="120491" spans="11:11">
      <c r="K120491"/>
    </row>
    <row r="120492" spans="11:11">
      <c r="K120492"/>
    </row>
    <row r="120493" spans="11:11">
      <c r="K120493"/>
    </row>
    <row r="120494" spans="11:11">
      <c r="K120494"/>
    </row>
    <row r="120495" spans="11:11">
      <c r="K120495"/>
    </row>
    <row r="120496" spans="11:11">
      <c r="K120496"/>
    </row>
    <row r="120497" spans="11:11">
      <c r="K120497"/>
    </row>
    <row r="120498" spans="11:11">
      <c r="K120498"/>
    </row>
    <row r="120499" spans="11:11">
      <c r="K120499"/>
    </row>
    <row r="120500" spans="11:11">
      <c r="K120500"/>
    </row>
    <row r="120501" spans="11:11">
      <c r="K120501"/>
    </row>
    <row r="120502" spans="11:11">
      <c r="K120502"/>
    </row>
    <row r="120503" spans="11:11">
      <c r="K120503"/>
    </row>
    <row r="120504" spans="11:11">
      <c r="K120504"/>
    </row>
    <row r="120505" spans="11:11">
      <c r="K120505"/>
    </row>
    <row r="120506" spans="11:11">
      <c r="K120506"/>
    </row>
    <row r="120507" spans="11:11">
      <c r="K120507"/>
    </row>
    <row r="120508" spans="11:11">
      <c r="K120508"/>
    </row>
    <row r="120509" spans="11:11">
      <c r="K120509"/>
    </row>
    <row r="120510" spans="11:11">
      <c r="K120510"/>
    </row>
    <row r="120511" spans="11:11">
      <c r="K120511"/>
    </row>
    <row r="120512" spans="11:11">
      <c r="K120512"/>
    </row>
    <row r="120513" spans="11:11">
      <c r="K120513"/>
    </row>
    <row r="120514" spans="11:11">
      <c r="K120514"/>
    </row>
    <row r="120515" spans="11:11">
      <c r="K120515"/>
    </row>
    <row r="120516" spans="11:11">
      <c r="K120516"/>
    </row>
    <row r="120517" spans="11:11">
      <c r="K120517"/>
    </row>
    <row r="120518" spans="11:11">
      <c r="K120518"/>
    </row>
    <row r="120519" spans="11:11">
      <c r="K120519"/>
    </row>
    <row r="120520" spans="11:11">
      <c r="K120520"/>
    </row>
    <row r="120521" spans="11:11">
      <c r="K120521"/>
    </row>
    <row r="120522" spans="11:11">
      <c r="K120522"/>
    </row>
    <row r="120523" spans="11:11">
      <c r="K120523"/>
    </row>
    <row r="120524" spans="11:11">
      <c r="K120524"/>
    </row>
    <row r="120525" spans="11:11">
      <c r="K120525"/>
    </row>
    <row r="120526" spans="11:11">
      <c r="K120526"/>
    </row>
    <row r="120527" spans="11:11">
      <c r="K120527"/>
    </row>
    <row r="120528" spans="11:11">
      <c r="K120528"/>
    </row>
    <row r="120529" spans="11:11">
      <c r="K120529"/>
    </row>
    <row r="120530" spans="11:11">
      <c r="K120530"/>
    </row>
    <row r="120531" spans="11:11">
      <c r="K120531"/>
    </row>
    <row r="120532" spans="11:11">
      <c r="K120532"/>
    </row>
    <row r="120533" spans="11:11">
      <c r="K120533"/>
    </row>
    <row r="120534" spans="11:11">
      <c r="K120534"/>
    </row>
    <row r="120535" spans="11:11">
      <c r="K120535"/>
    </row>
    <row r="120536" spans="11:11">
      <c r="K120536"/>
    </row>
    <row r="120537" spans="11:11">
      <c r="K120537"/>
    </row>
    <row r="120538" spans="11:11">
      <c r="K120538"/>
    </row>
    <row r="120539" spans="11:11">
      <c r="K120539"/>
    </row>
    <row r="120540" spans="11:11">
      <c r="K120540"/>
    </row>
    <row r="120541" spans="11:11">
      <c r="K120541"/>
    </row>
    <row r="120542" spans="11:11">
      <c r="K120542"/>
    </row>
    <row r="120543" spans="11:11">
      <c r="K120543"/>
    </row>
    <row r="120544" spans="11:11">
      <c r="K120544"/>
    </row>
    <row r="120545" spans="11:11">
      <c r="K120545"/>
    </row>
    <row r="120546" spans="11:11">
      <c r="K120546"/>
    </row>
    <row r="120547" spans="11:11">
      <c r="K120547"/>
    </row>
    <row r="120548" spans="11:11">
      <c r="K120548"/>
    </row>
    <row r="120549" spans="11:11">
      <c r="K120549"/>
    </row>
    <row r="120550" spans="11:11">
      <c r="K120550"/>
    </row>
    <row r="120551" spans="11:11">
      <c r="K120551"/>
    </row>
    <row r="120552" spans="11:11">
      <c r="K120552"/>
    </row>
    <row r="120553" spans="11:11">
      <c r="K120553"/>
    </row>
    <row r="120554" spans="11:11">
      <c r="K120554"/>
    </row>
    <row r="120555" spans="11:11">
      <c r="K120555"/>
    </row>
    <row r="120556" spans="11:11">
      <c r="K120556"/>
    </row>
    <row r="120557" spans="11:11">
      <c r="K120557"/>
    </row>
    <row r="120558" spans="11:11">
      <c r="K120558"/>
    </row>
    <row r="120559" spans="11:11">
      <c r="K120559"/>
    </row>
    <row r="120560" spans="11:11">
      <c r="K120560"/>
    </row>
    <row r="120561" spans="11:11">
      <c r="K120561"/>
    </row>
    <row r="120562" spans="11:11">
      <c r="K120562"/>
    </row>
    <row r="120563" spans="11:11">
      <c r="K120563"/>
    </row>
    <row r="120564" spans="11:11">
      <c r="K120564"/>
    </row>
    <row r="120565" spans="11:11">
      <c r="K120565"/>
    </row>
    <row r="120566" spans="11:11">
      <c r="K120566"/>
    </row>
    <row r="120567" spans="11:11">
      <c r="K120567"/>
    </row>
    <row r="120568" spans="11:11">
      <c r="K120568"/>
    </row>
    <row r="120569" spans="11:11">
      <c r="K120569"/>
    </row>
    <row r="120570" spans="11:11">
      <c r="K120570"/>
    </row>
    <row r="120571" spans="11:11">
      <c r="K120571"/>
    </row>
    <row r="120572" spans="11:11">
      <c r="K120572"/>
    </row>
    <row r="120573" spans="11:11">
      <c r="K120573"/>
    </row>
    <row r="120574" spans="11:11">
      <c r="K120574"/>
    </row>
    <row r="120575" spans="11:11">
      <c r="K120575"/>
    </row>
    <row r="120576" spans="11:11">
      <c r="K120576"/>
    </row>
    <row r="120577" spans="11:11">
      <c r="K120577"/>
    </row>
    <row r="120578" spans="11:11">
      <c r="K120578"/>
    </row>
    <row r="120579" spans="11:11">
      <c r="K120579"/>
    </row>
    <row r="120580" spans="11:11">
      <c r="K120580"/>
    </row>
    <row r="120581" spans="11:11">
      <c r="K120581"/>
    </row>
    <row r="120582" spans="11:11">
      <c r="K120582"/>
    </row>
    <row r="120583" spans="11:11">
      <c r="K120583"/>
    </row>
    <row r="120584" spans="11:11">
      <c r="K120584"/>
    </row>
    <row r="120585" spans="11:11">
      <c r="K120585"/>
    </row>
    <row r="120586" spans="11:11">
      <c r="K120586"/>
    </row>
    <row r="120587" spans="11:11">
      <c r="K120587"/>
    </row>
    <row r="120588" spans="11:11">
      <c r="K120588"/>
    </row>
    <row r="120589" spans="11:11">
      <c r="K120589"/>
    </row>
    <row r="120590" spans="11:11">
      <c r="K120590"/>
    </row>
    <row r="120591" spans="11:11">
      <c r="K120591"/>
    </row>
    <row r="120592" spans="11:11">
      <c r="K120592"/>
    </row>
    <row r="120593" spans="11:11">
      <c r="K120593"/>
    </row>
    <row r="120594" spans="11:11">
      <c r="K120594"/>
    </row>
    <row r="120595" spans="11:11">
      <c r="K120595"/>
    </row>
    <row r="120596" spans="11:11">
      <c r="K120596"/>
    </row>
    <row r="120597" spans="11:11">
      <c r="K120597"/>
    </row>
    <row r="120598" spans="11:11">
      <c r="K120598"/>
    </row>
    <row r="120599" spans="11:11">
      <c r="K120599"/>
    </row>
    <row r="120600" spans="11:11">
      <c r="K120600"/>
    </row>
    <row r="120601" spans="11:11">
      <c r="K120601"/>
    </row>
    <row r="120602" spans="11:11">
      <c r="K120602"/>
    </row>
    <row r="120603" spans="11:11">
      <c r="K120603"/>
    </row>
    <row r="120604" spans="11:11">
      <c r="K120604"/>
    </row>
    <row r="120605" spans="11:11">
      <c r="K120605"/>
    </row>
    <row r="120606" spans="11:11">
      <c r="K120606"/>
    </row>
    <row r="120607" spans="11:11">
      <c r="K120607"/>
    </row>
    <row r="120608" spans="11:11">
      <c r="K120608"/>
    </row>
    <row r="120609" spans="11:11">
      <c r="K120609"/>
    </row>
    <row r="120610" spans="11:11">
      <c r="K120610"/>
    </row>
    <row r="120611" spans="11:11">
      <c r="K120611"/>
    </row>
    <row r="120612" spans="11:11">
      <c r="K120612"/>
    </row>
    <row r="120613" spans="11:11">
      <c r="K120613"/>
    </row>
    <row r="120614" spans="11:11">
      <c r="K120614"/>
    </row>
    <row r="120615" spans="11:11">
      <c r="K120615"/>
    </row>
    <row r="120616" spans="11:11">
      <c r="K120616"/>
    </row>
    <row r="120617" spans="11:11">
      <c r="K120617"/>
    </row>
    <row r="120618" spans="11:11">
      <c r="K120618"/>
    </row>
    <row r="120619" spans="11:11">
      <c r="K120619"/>
    </row>
    <row r="120620" spans="11:11">
      <c r="K120620"/>
    </row>
    <row r="120621" spans="11:11">
      <c r="K120621"/>
    </row>
    <row r="120622" spans="11:11">
      <c r="K120622"/>
    </row>
    <row r="120623" spans="11:11">
      <c r="K120623"/>
    </row>
    <row r="120624" spans="11:11">
      <c r="K120624"/>
    </row>
    <row r="120625" spans="11:11">
      <c r="K120625"/>
    </row>
    <row r="120626" spans="11:11">
      <c r="K120626"/>
    </row>
    <row r="120627" spans="11:11">
      <c r="K120627"/>
    </row>
    <row r="120628" spans="11:11">
      <c r="K120628"/>
    </row>
    <row r="120629" spans="11:11">
      <c r="K120629"/>
    </row>
    <row r="120630" spans="11:11">
      <c r="K120630"/>
    </row>
    <row r="120631" spans="11:11">
      <c r="K120631"/>
    </row>
    <row r="120632" spans="11:11">
      <c r="K120632"/>
    </row>
    <row r="120633" spans="11:11">
      <c r="K120633"/>
    </row>
    <row r="120634" spans="11:11">
      <c r="K120634"/>
    </row>
    <row r="120635" spans="11:11">
      <c r="K120635"/>
    </row>
    <row r="120636" spans="11:11">
      <c r="K120636"/>
    </row>
    <row r="120637" spans="11:11">
      <c r="K120637"/>
    </row>
    <row r="120638" spans="11:11">
      <c r="K120638"/>
    </row>
    <row r="120639" spans="11:11">
      <c r="K120639"/>
    </row>
    <row r="120640" spans="11:11">
      <c r="K120640"/>
    </row>
    <row r="120641" spans="11:11">
      <c r="K120641"/>
    </row>
    <row r="120642" spans="11:11">
      <c r="K120642"/>
    </row>
    <row r="120643" spans="11:11">
      <c r="K120643"/>
    </row>
    <row r="120644" spans="11:11">
      <c r="K120644"/>
    </row>
    <row r="120645" spans="11:11">
      <c r="K120645"/>
    </row>
    <row r="120646" spans="11:11">
      <c r="K120646"/>
    </row>
    <row r="120647" spans="11:11">
      <c r="K120647"/>
    </row>
    <row r="120648" spans="11:11">
      <c r="K120648"/>
    </row>
    <row r="120649" spans="11:11">
      <c r="K120649"/>
    </row>
    <row r="120650" spans="11:11">
      <c r="K120650"/>
    </row>
    <row r="120651" spans="11:11">
      <c r="K120651"/>
    </row>
    <row r="120652" spans="11:11">
      <c r="K120652"/>
    </row>
    <row r="120653" spans="11:11">
      <c r="K120653"/>
    </row>
    <row r="120654" spans="11:11">
      <c r="K120654"/>
    </row>
    <row r="120655" spans="11:11">
      <c r="K120655"/>
    </row>
    <row r="120656" spans="11:11">
      <c r="K120656"/>
    </row>
    <row r="120657" spans="11:11">
      <c r="K120657"/>
    </row>
    <row r="120658" spans="11:11">
      <c r="K120658"/>
    </row>
    <row r="120659" spans="11:11">
      <c r="K120659"/>
    </row>
    <row r="120660" spans="11:11">
      <c r="K120660"/>
    </row>
    <row r="120661" spans="11:11">
      <c r="K120661"/>
    </row>
    <row r="120662" spans="11:11">
      <c r="K120662"/>
    </row>
    <row r="120663" spans="11:11">
      <c r="K120663"/>
    </row>
    <row r="120664" spans="11:11">
      <c r="K120664"/>
    </row>
    <row r="120665" spans="11:11">
      <c r="K120665"/>
    </row>
    <row r="120666" spans="11:11">
      <c r="K120666"/>
    </row>
    <row r="120667" spans="11:11">
      <c r="K120667"/>
    </row>
    <row r="120668" spans="11:11">
      <c r="K120668"/>
    </row>
    <row r="120669" spans="11:11">
      <c r="K120669"/>
    </row>
    <row r="120670" spans="11:11">
      <c r="K120670"/>
    </row>
    <row r="120671" spans="11:11">
      <c r="K120671"/>
    </row>
    <row r="120672" spans="11:11">
      <c r="K120672"/>
    </row>
    <row r="120673" spans="11:11">
      <c r="K120673"/>
    </row>
    <row r="120674" spans="11:11">
      <c r="K120674"/>
    </row>
    <row r="120675" spans="11:11">
      <c r="K120675"/>
    </row>
    <row r="120676" spans="11:11">
      <c r="K120676"/>
    </row>
    <row r="120677" spans="11:11">
      <c r="K120677"/>
    </row>
    <row r="120678" spans="11:11">
      <c r="K120678"/>
    </row>
    <row r="120679" spans="11:11">
      <c r="K120679"/>
    </row>
    <row r="120680" spans="11:11">
      <c r="K120680"/>
    </row>
    <row r="120681" spans="11:11">
      <c r="K120681"/>
    </row>
    <row r="120682" spans="11:11">
      <c r="K120682"/>
    </row>
    <row r="120683" spans="11:11">
      <c r="K120683"/>
    </row>
    <row r="120684" spans="11:11">
      <c r="K120684"/>
    </row>
    <row r="120685" spans="11:11">
      <c r="K120685"/>
    </row>
    <row r="120686" spans="11:11">
      <c r="K120686"/>
    </row>
    <row r="120687" spans="11:11">
      <c r="K120687"/>
    </row>
    <row r="120688" spans="11:11">
      <c r="K120688"/>
    </row>
    <row r="120689" spans="11:11">
      <c r="K120689"/>
    </row>
    <row r="120690" spans="11:11">
      <c r="K120690"/>
    </row>
    <row r="120691" spans="11:11">
      <c r="K120691"/>
    </row>
    <row r="120692" spans="11:11">
      <c r="K120692"/>
    </row>
    <row r="120693" spans="11:11">
      <c r="K120693"/>
    </row>
    <row r="120694" spans="11:11">
      <c r="K120694"/>
    </row>
    <row r="120695" spans="11:11">
      <c r="K120695"/>
    </row>
    <row r="120696" spans="11:11">
      <c r="K120696"/>
    </row>
    <row r="120697" spans="11:11">
      <c r="K120697"/>
    </row>
    <row r="120698" spans="11:11">
      <c r="K120698"/>
    </row>
    <row r="120699" spans="11:11">
      <c r="K120699"/>
    </row>
    <row r="120700" spans="11:11">
      <c r="K120700"/>
    </row>
    <row r="120701" spans="11:11">
      <c r="K120701"/>
    </row>
    <row r="120702" spans="11:11">
      <c r="K120702"/>
    </row>
    <row r="120703" spans="11:11">
      <c r="K120703"/>
    </row>
    <row r="120704" spans="11:11">
      <c r="K120704"/>
    </row>
    <row r="120705" spans="11:11">
      <c r="K120705"/>
    </row>
    <row r="120706" spans="11:11">
      <c r="K120706"/>
    </row>
    <row r="120707" spans="11:11">
      <c r="K120707"/>
    </row>
    <row r="120708" spans="11:11">
      <c r="K120708"/>
    </row>
    <row r="120709" spans="11:11">
      <c r="K120709"/>
    </row>
    <row r="120710" spans="11:11">
      <c r="K120710"/>
    </row>
    <row r="120711" spans="11:11">
      <c r="K120711"/>
    </row>
    <row r="120712" spans="11:11">
      <c r="K120712"/>
    </row>
    <row r="120713" spans="11:11">
      <c r="K120713"/>
    </row>
    <row r="120714" spans="11:11">
      <c r="K120714"/>
    </row>
    <row r="120715" spans="11:11">
      <c r="K120715"/>
    </row>
    <row r="120716" spans="11:11">
      <c r="K120716"/>
    </row>
    <row r="120717" spans="11:11">
      <c r="K120717"/>
    </row>
    <row r="120718" spans="11:11">
      <c r="K120718"/>
    </row>
    <row r="120719" spans="11:11">
      <c r="K120719"/>
    </row>
    <row r="120720" spans="11:11">
      <c r="K120720"/>
    </row>
    <row r="120721" spans="11:11">
      <c r="K120721"/>
    </row>
    <row r="120722" spans="11:11">
      <c r="K120722"/>
    </row>
    <row r="120723" spans="11:11">
      <c r="K120723"/>
    </row>
    <row r="120724" spans="11:11">
      <c r="K120724"/>
    </row>
    <row r="120725" spans="11:11">
      <c r="K120725"/>
    </row>
    <row r="120726" spans="11:11">
      <c r="K120726"/>
    </row>
    <row r="120727" spans="11:11">
      <c r="K120727"/>
    </row>
    <row r="120728" spans="11:11">
      <c r="K120728"/>
    </row>
    <row r="120729" spans="11:11">
      <c r="K120729"/>
    </row>
    <row r="120730" spans="11:11">
      <c r="K120730"/>
    </row>
    <row r="120731" spans="11:11">
      <c r="K120731"/>
    </row>
    <row r="120732" spans="11:11">
      <c r="K120732"/>
    </row>
    <row r="120733" spans="11:11">
      <c r="K120733"/>
    </row>
    <row r="120734" spans="11:11">
      <c r="K120734"/>
    </row>
    <row r="120735" spans="11:11">
      <c r="K120735"/>
    </row>
    <row r="120736" spans="11:11">
      <c r="K120736"/>
    </row>
    <row r="120737" spans="11:11">
      <c r="K120737"/>
    </row>
    <row r="120738" spans="11:11">
      <c r="K120738"/>
    </row>
    <row r="120739" spans="11:11">
      <c r="K120739"/>
    </row>
    <row r="120740" spans="11:11">
      <c r="K120740"/>
    </row>
    <row r="120741" spans="11:11">
      <c r="K120741"/>
    </row>
    <row r="120742" spans="11:11">
      <c r="K120742"/>
    </row>
    <row r="120743" spans="11:11">
      <c r="K120743"/>
    </row>
    <row r="120744" spans="11:11">
      <c r="K120744"/>
    </row>
    <row r="120745" spans="11:11">
      <c r="K120745"/>
    </row>
    <row r="120746" spans="11:11">
      <c r="K120746"/>
    </row>
    <row r="120747" spans="11:11">
      <c r="K120747"/>
    </row>
    <row r="120748" spans="11:11">
      <c r="K120748"/>
    </row>
    <row r="120749" spans="11:11">
      <c r="K120749"/>
    </row>
    <row r="120750" spans="11:11">
      <c r="K120750"/>
    </row>
    <row r="120751" spans="11:11">
      <c r="K120751"/>
    </row>
    <row r="120752" spans="11:11">
      <c r="K120752"/>
    </row>
    <row r="120753" spans="11:11">
      <c r="K120753"/>
    </row>
    <row r="120754" spans="11:11">
      <c r="K120754"/>
    </row>
    <row r="120755" spans="11:11">
      <c r="K120755"/>
    </row>
    <row r="120756" spans="11:11">
      <c r="K120756"/>
    </row>
    <row r="120757" spans="11:11">
      <c r="K120757"/>
    </row>
    <row r="120758" spans="11:11">
      <c r="K120758"/>
    </row>
    <row r="120759" spans="11:11">
      <c r="K120759"/>
    </row>
    <row r="120760" spans="11:11">
      <c r="K120760"/>
    </row>
    <row r="120761" spans="11:11">
      <c r="K120761"/>
    </row>
    <row r="120762" spans="11:11">
      <c r="K120762"/>
    </row>
    <row r="120763" spans="11:11">
      <c r="K120763"/>
    </row>
    <row r="120764" spans="11:11">
      <c r="K120764"/>
    </row>
    <row r="120765" spans="11:11">
      <c r="K120765"/>
    </row>
    <row r="120766" spans="11:11">
      <c r="K120766"/>
    </row>
    <row r="120767" spans="11:11">
      <c r="K120767"/>
    </row>
    <row r="120768" spans="11:11">
      <c r="K120768"/>
    </row>
    <row r="120769" spans="11:11">
      <c r="K120769"/>
    </row>
    <row r="120770" spans="11:11">
      <c r="K120770"/>
    </row>
    <row r="120771" spans="11:11">
      <c r="K120771"/>
    </row>
    <row r="120772" spans="11:11">
      <c r="K120772"/>
    </row>
    <row r="120773" spans="11:11">
      <c r="K120773"/>
    </row>
    <row r="120774" spans="11:11">
      <c r="K120774"/>
    </row>
    <row r="120775" spans="11:11">
      <c r="K120775"/>
    </row>
    <row r="120776" spans="11:11">
      <c r="K120776"/>
    </row>
    <row r="120777" spans="11:11">
      <c r="K120777"/>
    </row>
    <row r="120778" spans="11:11">
      <c r="K120778"/>
    </row>
    <row r="120779" spans="11:11">
      <c r="K120779"/>
    </row>
    <row r="120780" spans="11:11">
      <c r="K120780"/>
    </row>
    <row r="120781" spans="11:11">
      <c r="K120781"/>
    </row>
    <row r="120782" spans="11:11">
      <c r="K120782"/>
    </row>
    <row r="120783" spans="11:11">
      <c r="K120783"/>
    </row>
    <row r="120784" spans="11:11">
      <c r="K120784"/>
    </row>
    <row r="120785" spans="11:11">
      <c r="K120785"/>
    </row>
    <row r="120786" spans="11:11">
      <c r="K120786"/>
    </row>
    <row r="120787" spans="11:11">
      <c r="K120787"/>
    </row>
    <row r="120788" spans="11:11">
      <c r="K120788"/>
    </row>
    <row r="120789" spans="11:11">
      <c r="K120789"/>
    </row>
    <row r="120790" spans="11:11">
      <c r="K120790"/>
    </row>
    <row r="120791" spans="11:11">
      <c r="K120791"/>
    </row>
    <row r="120792" spans="11:11">
      <c r="K120792"/>
    </row>
    <row r="120793" spans="11:11">
      <c r="K120793"/>
    </row>
    <row r="120794" spans="11:11">
      <c r="K120794"/>
    </row>
    <row r="120795" spans="11:11">
      <c r="K120795"/>
    </row>
    <row r="120796" spans="11:11">
      <c r="K120796"/>
    </row>
    <row r="120797" spans="11:11">
      <c r="K120797"/>
    </row>
    <row r="120798" spans="11:11">
      <c r="K120798"/>
    </row>
    <row r="120799" spans="11:11">
      <c r="K120799"/>
    </row>
    <row r="120800" spans="11:11">
      <c r="K120800"/>
    </row>
    <row r="120801" spans="11:11">
      <c r="K120801"/>
    </row>
    <row r="120802" spans="11:11">
      <c r="K120802"/>
    </row>
    <row r="120803" spans="11:11">
      <c r="K120803"/>
    </row>
    <row r="120804" spans="11:11">
      <c r="K120804"/>
    </row>
    <row r="120805" spans="11:11">
      <c r="K120805"/>
    </row>
    <row r="120806" spans="11:11">
      <c r="K120806"/>
    </row>
    <row r="120807" spans="11:11">
      <c r="K120807"/>
    </row>
    <row r="120808" spans="11:11">
      <c r="K120808"/>
    </row>
    <row r="120809" spans="11:11">
      <c r="K120809"/>
    </row>
    <row r="120810" spans="11:11">
      <c r="K120810"/>
    </row>
    <row r="120811" spans="11:11">
      <c r="K120811"/>
    </row>
    <row r="120812" spans="11:11">
      <c r="K120812"/>
    </row>
    <row r="120813" spans="11:11">
      <c r="K120813"/>
    </row>
    <row r="120814" spans="11:11">
      <c r="K120814"/>
    </row>
    <row r="120815" spans="11:11">
      <c r="K120815"/>
    </row>
    <row r="120816" spans="11:11">
      <c r="K120816"/>
    </row>
    <row r="120817" spans="11:11">
      <c r="K120817"/>
    </row>
    <row r="120818" spans="11:11">
      <c r="K120818"/>
    </row>
    <row r="120819" spans="11:11">
      <c r="K120819"/>
    </row>
    <row r="120820" spans="11:11">
      <c r="K120820"/>
    </row>
    <row r="120821" spans="11:11">
      <c r="K120821"/>
    </row>
    <row r="120822" spans="11:11">
      <c r="K120822"/>
    </row>
    <row r="120823" spans="11:11">
      <c r="K120823"/>
    </row>
    <row r="120824" spans="11:11">
      <c r="K120824"/>
    </row>
    <row r="120825" spans="11:11">
      <c r="K120825"/>
    </row>
    <row r="120826" spans="11:11">
      <c r="K120826"/>
    </row>
    <row r="120827" spans="11:11">
      <c r="K120827"/>
    </row>
    <row r="120828" spans="11:11">
      <c r="K120828"/>
    </row>
    <row r="120829" spans="11:11">
      <c r="K120829"/>
    </row>
    <row r="120830" spans="11:11">
      <c r="K120830"/>
    </row>
    <row r="120831" spans="11:11">
      <c r="K120831"/>
    </row>
    <row r="120832" spans="11:11">
      <c r="K120832"/>
    </row>
    <row r="120833" spans="11:11">
      <c r="K120833"/>
    </row>
    <row r="120834" spans="11:11">
      <c r="K120834"/>
    </row>
    <row r="120835" spans="11:11">
      <c r="K120835"/>
    </row>
    <row r="120836" spans="11:11">
      <c r="K120836"/>
    </row>
    <row r="120837" spans="11:11">
      <c r="K120837"/>
    </row>
    <row r="120838" spans="11:11">
      <c r="K120838"/>
    </row>
    <row r="120839" spans="11:11">
      <c r="K120839"/>
    </row>
    <row r="120840" spans="11:11">
      <c r="K120840"/>
    </row>
    <row r="120841" spans="11:11">
      <c r="K120841"/>
    </row>
    <row r="120842" spans="11:11">
      <c r="K120842"/>
    </row>
    <row r="120843" spans="11:11">
      <c r="K120843"/>
    </row>
    <row r="120844" spans="11:11">
      <c r="K120844"/>
    </row>
    <row r="120845" spans="11:11">
      <c r="K120845"/>
    </row>
    <row r="120846" spans="11:11">
      <c r="K120846"/>
    </row>
    <row r="120847" spans="11:11">
      <c r="K120847"/>
    </row>
    <row r="120848" spans="11:11">
      <c r="K120848"/>
    </row>
    <row r="120849" spans="11:11">
      <c r="K120849"/>
    </row>
    <row r="120850" spans="11:11">
      <c r="K120850"/>
    </row>
    <row r="120851" spans="11:11">
      <c r="K120851"/>
    </row>
    <row r="120852" spans="11:11">
      <c r="K120852"/>
    </row>
    <row r="120853" spans="11:11">
      <c r="K120853"/>
    </row>
    <row r="120854" spans="11:11">
      <c r="K120854"/>
    </row>
    <row r="120855" spans="11:11">
      <c r="K120855"/>
    </row>
    <row r="120856" spans="11:11">
      <c r="K120856"/>
    </row>
    <row r="120857" spans="11:11">
      <c r="K120857"/>
    </row>
    <row r="120858" spans="11:11">
      <c r="K120858"/>
    </row>
    <row r="120859" spans="11:11">
      <c r="K120859"/>
    </row>
    <row r="120860" spans="11:11">
      <c r="K120860"/>
    </row>
    <row r="120861" spans="11:11">
      <c r="K120861"/>
    </row>
    <row r="120862" spans="11:11">
      <c r="K120862"/>
    </row>
    <row r="120863" spans="11:11">
      <c r="K120863"/>
    </row>
    <row r="120864" spans="11:11">
      <c r="K120864"/>
    </row>
    <row r="120865" spans="11:11">
      <c r="K120865"/>
    </row>
    <row r="120866" spans="11:11">
      <c r="K120866"/>
    </row>
    <row r="120867" spans="11:11">
      <c r="K120867"/>
    </row>
    <row r="120868" spans="11:11">
      <c r="K120868"/>
    </row>
    <row r="120869" spans="11:11">
      <c r="K120869"/>
    </row>
    <row r="120870" spans="11:11">
      <c r="K120870"/>
    </row>
    <row r="120871" spans="11:11">
      <c r="K120871"/>
    </row>
    <row r="120872" spans="11:11">
      <c r="K120872"/>
    </row>
    <row r="120873" spans="11:11">
      <c r="K120873"/>
    </row>
    <row r="120874" spans="11:11">
      <c r="K120874"/>
    </row>
    <row r="120875" spans="11:11">
      <c r="K120875"/>
    </row>
    <row r="120876" spans="11:11">
      <c r="K120876"/>
    </row>
    <row r="120877" spans="11:11">
      <c r="K120877"/>
    </row>
    <row r="120878" spans="11:11">
      <c r="K120878"/>
    </row>
    <row r="120879" spans="11:11">
      <c r="K120879"/>
    </row>
    <row r="120880" spans="11:11">
      <c r="K120880"/>
    </row>
    <row r="120881" spans="11:11">
      <c r="K120881"/>
    </row>
    <row r="120882" spans="11:11">
      <c r="K120882"/>
    </row>
    <row r="120883" spans="11:11">
      <c r="K120883"/>
    </row>
    <row r="120884" spans="11:11">
      <c r="K120884"/>
    </row>
    <row r="120885" spans="11:11">
      <c r="K120885"/>
    </row>
    <row r="120886" spans="11:11">
      <c r="K120886"/>
    </row>
    <row r="120887" spans="11:11">
      <c r="K120887"/>
    </row>
    <row r="120888" spans="11:11">
      <c r="K120888"/>
    </row>
    <row r="120889" spans="11:11">
      <c r="K120889"/>
    </row>
    <row r="120890" spans="11:11">
      <c r="K120890"/>
    </row>
    <row r="120891" spans="11:11">
      <c r="K120891"/>
    </row>
    <row r="120892" spans="11:11">
      <c r="K120892"/>
    </row>
    <row r="120893" spans="11:11">
      <c r="K120893"/>
    </row>
    <row r="120894" spans="11:11">
      <c r="K120894"/>
    </row>
    <row r="120895" spans="11:11">
      <c r="K120895"/>
    </row>
    <row r="120896" spans="11:11">
      <c r="K120896"/>
    </row>
    <row r="120897" spans="11:11">
      <c r="K120897"/>
    </row>
    <row r="120898" spans="11:11">
      <c r="K120898"/>
    </row>
    <row r="120899" spans="11:11">
      <c r="K120899"/>
    </row>
    <row r="120900" spans="11:11">
      <c r="K120900"/>
    </row>
    <row r="120901" spans="11:11">
      <c r="K120901"/>
    </row>
    <row r="120902" spans="11:11">
      <c r="K120902"/>
    </row>
    <row r="120903" spans="11:11">
      <c r="K120903"/>
    </row>
    <row r="120904" spans="11:11">
      <c r="K120904"/>
    </row>
    <row r="120905" spans="11:11">
      <c r="K120905"/>
    </row>
    <row r="120906" spans="11:11">
      <c r="K120906"/>
    </row>
    <row r="120907" spans="11:11">
      <c r="K120907"/>
    </row>
    <row r="120908" spans="11:11">
      <c r="K120908"/>
    </row>
    <row r="120909" spans="11:11">
      <c r="K120909"/>
    </row>
    <row r="120910" spans="11:11">
      <c r="K120910"/>
    </row>
    <row r="120911" spans="11:11">
      <c r="K120911"/>
    </row>
    <row r="120912" spans="11:11">
      <c r="K120912"/>
    </row>
    <row r="120913" spans="11:11">
      <c r="K120913"/>
    </row>
    <row r="120914" spans="11:11">
      <c r="K120914"/>
    </row>
    <row r="120915" spans="11:11">
      <c r="K120915"/>
    </row>
    <row r="120916" spans="11:11">
      <c r="K120916"/>
    </row>
    <row r="120917" spans="11:11">
      <c r="K120917"/>
    </row>
    <row r="120918" spans="11:11">
      <c r="K120918"/>
    </row>
    <row r="120919" spans="11:11">
      <c r="K120919"/>
    </row>
    <row r="120920" spans="11:11">
      <c r="K120920"/>
    </row>
    <row r="120921" spans="11:11">
      <c r="K120921"/>
    </row>
    <row r="120922" spans="11:11">
      <c r="K120922"/>
    </row>
    <row r="120923" spans="11:11">
      <c r="K120923"/>
    </row>
    <row r="120924" spans="11:11">
      <c r="K120924"/>
    </row>
    <row r="120925" spans="11:11">
      <c r="K120925"/>
    </row>
    <row r="120926" spans="11:11">
      <c r="K120926"/>
    </row>
    <row r="120927" spans="11:11">
      <c r="K120927"/>
    </row>
    <row r="120928" spans="11:11">
      <c r="K120928"/>
    </row>
    <row r="120929" spans="11:11">
      <c r="K120929"/>
    </row>
    <row r="120930" spans="11:11">
      <c r="K120930"/>
    </row>
    <row r="120931" spans="11:11">
      <c r="K120931"/>
    </row>
    <row r="120932" spans="11:11">
      <c r="K120932"/>
    </row>
    <row r="120933" spans="11:11">
      <c r="K120933"/>
    </row>
    <row r="120934" spans="11:11">
      <c r="K120934"/>
    </row>
    <row r="120935" spans="11:11">
      <c r="K120935"/>
    </row>
    <row r="120936" spans="11:11">
      <c r="K120936"/>
    </row>
    <row r="120937" spans="11:11">
      <c r="K120937"/>
    </row>
    <row r="120938" spans="11:11">
      <c r="K120938"/>
    </row>
    <row r="120939" spans="11:11">
      <c r="K120939"/>
    </row>
    <row r="120940" spans="11:11">
      <c r="K120940"/>
    </row>
    <row r="120941" spans="11:11">
      <c r="K120941"/>
    </row>
    <row r="120942" spans="11:11">
      <c r="K120942"/>
    </row>
    <row r="120943" spans="11:11">
      <c r="K120943"/>
    </row>
    <row r="120944" spans="11:11">
      <c r="K120944"/>
    </row>
    <row r="120945" spans="11:11">
      <c r="K120945"/>
    </row>
    <row r="120946" spans="11:11">
      <c r="K120946"/>
    </row>
    <row r="120947" spans="11:11">
      <c r="K120947"/>
    </row>
    <row r="120948" spans="11:11">
      <c r="K120948"/>
    </row>
    <row r="120949" spans="11:11">
      <c r="K120949"/>
    </row>
    <row r="120950" spans="11:11">
      <c r="K120950"/>
    </row>
    <row r="120951" spans="11:11">
      <c r="K120951"/>
    </row>
    <row r="120952" spans="11:11">
      <c r="K120952"/>
    </row>
    <row r="120953" spans="11:11">
      <c r="K120953"/>
    </row>
    <row r="120954" spans="11:11">
      <c r="K120954"/>
    </row>
    <row r="120955" spans="11:11">
      <c r="K120955"/>
    </row>
    <row r="120956" spans="11:11">
      <c r="K120956"/>
    </row>
    <row r="120957" spans="11:11">
      <c r="K120957"/>
    </row>
    <row r="120958" spans="11:11">
      <c r="K120958"/>
    </row>
    <row r="120959" spans="11:11">
      <c r="K120959"/>
    </row>
    <row r="120960" spans="11:11">
      <c r="K120960"/>
    </row>
    <row r="120961" spans="11:11">
      <c r="K120961"/>
    </row>
    <row r="120962" spans="11:11">
      <c r="K120962"/>
    </row>
    <row r="120963" spans="11:11">
      <c r="K120963"/>
    </row>
    <row r="120964" spans="11:11">
      <c r="K120964"/>
    </row>
    <row r="120965" spans="11:11">
      <c r="K120965"/>
    </row>
    <row r="120966" spans="11:11">
      <c r="K120966"/>
    </row>
    <row r="120967" spans="11:11">
      <c r="K120967"/>
    </row>
    <row r="120968" spans="11:11">
      <c r="K120968"/>
    </row>
    <row r="120969" spans="11:11">
      <c r="K120969"/>
    </row>
    <row r="120970" spans="11:11">
      <c r="K120970"/>
    </row>
    <row r="120971" spans="11:11">
      <c r="K120971"/>
    </row>
    <row r="120972" spans="11:11">
      <c r="K120972"/>
    </row>
    <row r="120973" spans="11:11">
      <c r="K120973"/>
    </row>
    <row r="120974" spans="11:11">
      <c r="K120974"/>
    </row>
    <row r="120975" spans="11:11">
      <c r="K120975"/>
    </row>
    <row r="120976" spans="11:11">
      <c r="K120976"/>
    </row>
    <row r="120977" spans="11:11">
      <c r="K120977"/>
    </row>
    <row r="120978" spans="11:11">
      <c r="K120978"/>
    </row>
    <row r="120979" spans="11:11">
      <c r="K120979"/>
    </row>
    <row r="120980" spans="11:11">
      <c r="K120980"/>
    </row>
    <row r="120981" spans="11:11">
      <c r="K120981"/>
    </row>
    <row r="120982" spans="11:11">
      <c r="K120982"/>
    </row>
    <row r="120983" spans="11:11">
      <c r="K120983"/>
    </row>
    <row r="120984" spans="11:11">
      <c r="K120984"/>
    </row>
    <row r="120985" spans="11:11">
      <c r="K120985"/>
    </row>
    <row r="120986" spans="11:11">
      <c r="K120986"/>
    </row>
    <row r="120987" spans="11:11">
      <c r="K120987"/>
    </row>
    <row r="120988" spans="11:11">
      <c r="K120988"/>
    </row>
    <row r="120989" spans="11:11">
      <c r="K120989"/>
    </row>
    <row r="120990" spans="11:11">
      <c r="K120990"/>
    </row>
    <row r="120991" spans="11:11">
      <c r="K120991"/>
    </row>
    <row r="120992" spans="11:11">
      <c r="K120992"/>
    </row>
    <row r="120993" spans="11:11">
      <c r="K120993"/>
    </row>
    <row r="120994" spans="11:11">
      <c r="K120994"/>
    </row>
    <row r="120995" spans="11:11">
      <c r="K120995"/>
    </row>
    <row r="120996" spans="11:11">
      <c r="K120996"/>
    </row>
    <row r="120997" spans="11:11">
      <c r="K120997"/>
    </row>
    <row r="120998" spans="11:11">
      <c r="K120998"/>
    </row>
    <row r="120999" spans="11:11">
      <c r="K120999"/>
    </row>
    <row r="121000" spans="11:11">
      <c r="K121000"/>
    </row>
    <row r="121001" spans="11:11">
      <c r="K121001"/>
    </row>
    <row r="121002" spans="11:11">
      <c r="K121002"/>
    </row>
    <row r="121003" spans="11:11">
      <c r="K121003"/>
    </row>
    <row r="121004" spans="11:11">
      <c r="K121004"/>
    </row>
    <row r="121005" spans="11:11">
      <c r="K121005"/>
    </row>
    <row r="121006" spans="11:11">
      <c r="K121006"/>
    </row>
    <row r="121007" spans="11:11">
      <c r="K121007"/>
    </row>
    <row r="121008" spans="11:11">
      <c r="K121008"/>
    </row>
    <row r="121009" spans="11:11">
      <c r="K121009"/>
    </row>
    <row r="121010" spans="11:11">
      <c r="K121010"/>
    </row>
    <row r="121011" spans="11:11">
      <c r="K121011"/>
    </row>
    <row r="121012" spans="11:11">
      <c r="K121012"/>
    </row>
    <row r="121013" spans="11:11">
      <c r="K121013"/>
    </row>
    <row r="121014" spans="11:11">
      <c r="K121014"/>
    </row>
    <row r="121015" spans="11:11">
      <c r="K121015"/>
    </row>
    <row r="121016" spans="11:11">
      <c r="K121016"/>
    </row>
    <row r="121017" spans="11:11">
      <c r="K121017"/>
    </row>
    <row r="121018" spans="11:11">
      <c r="K121018"/>
    </row>
    <row r="121019" spans="11:11">
      <c r="K121019"/>
    </row>
    <row r="121020" spans="11:11">
      <c r="K121020"/>
    </row>
    <row r="121021" spans="11:11">
      <c r="K121021"/>
    </row>
    <row r="121022" spans="11:11">
      <c r="K121022"/>
    </row>
    <row r="121023" spans="11:11">
      <c r="K121023"/>
    </row>
    <row r="121024" spans="11:11">
      <c r="K121024"/>
    </row>
    <row r="121025" spans="11:11">
      <c r="K121025"/>
    </row>
    <row r="121026" spans="11:11">
      <c r="K121026"/>
    </row>
    <row r="121027" spans="11:11">
      <c r="K121027"/>
    </row>
    <row r="121028" spans="11:11">
      <c r="K121028"/>
    </row>
    <row r="121029" spans="11:11">
      <c r="K121029"/>
    </row>
    <row r="121030" spans="11:11">
      <c r="K121030"/>
    </row>
    <row r="121031" spans="11:11">
      <c r="K121031"/>
    </row>
    <row r="121032" spans="11:11">
      <c r="K121032"/>
    </row>
    <row r="121033" spans="11:11">
      <c r="K121033"/>
    </row>
    <row r="121034" spans="11:11">
      <c r="K121034"/>
    </row>
    <row r="121035" spans="11:11">
      <c r="K121035"/>
    </row>
    <row r="121036" spans="11:11">
      <c r="K121036"/>
    </row>
    <row r="121037" spans="11:11">
      <c r="K121037"/>
    </row>
    <row r="121038" spans="11:11">
      <c r="K121038"/>
    </row>
    <row r="121039" spans="11:11">
      <c r="K121039"/>
    </row>
    <row r="121040" spans="11:11">
      <c r="K121040"/>
    </row>
    <row r="121041" spans="11:11">
      <c r="K121041"/>
    </row>
    <row r="121042" spans="11:11">
      <c r="K121042"/>
    </row>
    <row r="121043" spans="11:11">
      <c r="K121043"/>
    </row>
    <row r="121044" spans="11:11">
      <c r="K121044"/>
    </row>
    <row r="121045" spans="11:11">
      <c r="K121045"/>
    </row>
    <row r="121046" spans="11:11">
      <c r="K121046"/>
    </row>
    <row r="121047" spans="11:11">
      <c r="K121047"/>
    </row>
    <row r="121048" spans="11:11">
      <c r="K121048"/>
    </row>
    <row r="121049" spans="11:11">
      <c r="K121049"/>
    </row>
    <row r="121050" spans="11:11">
      <c r="K121050"/>
    </row>
    <row r="121051" spans="11:11">
      <c r="K121051"/>
    </row>
    <row r="121052" spans="11:11">
      <c r="K121052"/>
    </row>
    <row r="121053" spans="11:11">
      <c r="K121053"/>
    </row>
    <row r="121054" spans="11:11">
      <c r="K121054"/>
    </row>
    <row r="121055" spans="11:11">
      <c r="K121055"/>
    </row>
    <row r="121056" spans="11:11">
      <c r="K121056"/>
    </row>
    <row r="121057" spans="11:11">
      <c r="K121057"/>
    </row>
    <row r="121058" spans="11:11">
      <c r="K121058"/>
    </row>
    <row r="121059" spans="11:11">
      <c r="K121059"/>
    </row>
    <row r="121060" spans="11:11">
      <c r="K121060"/>
    </row>
    <row r="121061" spans="11:11">
      <c r="K121061"/>
    </row>
    <row r="121062" spans="11:11">
      <c r="K121062"/>
    </row>
    <row r="121063" spans="11:11">
      <c r="K121063"/>
    </row>
    <row r="121064" spans="11:11">
      <c r="K121064"/>
    </row>
    <row r="121065" spans="11:11">
      <c r="K121065"/>
    </row>
    <row r="121066" spans="11:11">
      <c r="K121066"/>
    </row>
    <row r="121067" spans="11:11">
      <c r="K121067"/>
    </row>
    <row r="121068" spans="11:11">
      <c r="K121068"/>
    </row>
    <row r="121069" spans="11:11">
      <c r="K121069"/>
    </row>
    <row r="121070" spans="11:11">
      <c r="K121070"/>
    </row>
    <row r="121071" spans="11:11">
      <c r="K121071"/>
    </row>
    <row r="121072" spans="11:11">
      <c r="K121072"/>
    </row>
    <row r="121073" spans="11:11">
      <c r="K121073"/>
    </row>
    <row r="121074" spans="11:11">
      <c r="K121074"/>
    </row>
    <row r="121075" spans="11:11">
      <c r="K121075"/>
    </row>
    <row r="121076" spans="11:11">
      <c r="K121076"/>
    </row>
    <row r="121077" spans="11:11">
      <c r="K121077"/>
    </row>
    <row r="121078" spans="11:11">
      <c r="K121078"/>
    </row>
    <row r="121079" spans="11:11">
      <c r="K121079"/>
    </row>
    <row r="121080" spans="11:11">
      <c r="K121080"/>
    </row>
    <row r="121081" spans="11:11">
      <c r="K121081"/>
    </row>
    <row r="121082" spans="11:11">
      <c r="K121082"/>
    </row>
    <row r="121083" spans="11:11">
      <c r="K121083"/>
    </row>
    <row r="121084" spans="11:11">
      <c r="K121084"/>
    </row>
    <row r="121085" spans="11:11">
      <c r="K121085"/>
    </row>
    <row r="121086" spans="11:11">
      <c r="K121086"/>
    </row>
    <row r="121087" spans="11:11">
      <c r="K121087"/>
    </row>
    <row r="121088" spans="11:11">
      <c r="K121088"/>
    </row>
    <row r="121089" spans="11:11">
      <c r="K121089"/>
    </row>
    <row r="121090" spans="11:11">
      <c r="K121090"/>
    </row>
    <row r="121091" spans="11:11">
      <c r="K121091"/>
    </row>
    <row r="121092" spans="11:11">
      <c r="K121092"/>
    </row>
    <row r="121093" spans="11:11">
      <c r="K121093"/>
    </row>
    <row r="121094" spans="11:11">
      <c r="K121094"/>
    </row>
    <row r="121095" spans="11:11">
      <c r="K121095"/>
    </row>
    <row r="121096" spans="11:11">
      <c r="K121096"/>
    </row>
    <row r="121097" spans="11:11">
      <c r="K121097"/>
    </row>
    <row r="121098" spans="11:11">
      <c r="K121098"/>
    </row>
    <row r="121099" spans="11:11">
      <c r="K121099"/>
    </row>
    <row r="121100" spans="11:11">
      <c r="K121100"/>
    </row>
    <row r="121101" spans="11:11">
      <c r="K121101"/>
    </row>
    <row r="121102" spans="11:11">
      <c r="K121102"/>
    </row>
    <row r="121103" spans="11:11">
      <c r="K121103"/>
    </row>
    <row r="121104" spans="11:11">
      <c r="K121104"/>
    </row>
    <row r="121105" spans="11:11">
      <c r="K121105"/>
    </row>
    <row r="121106" spans="11:11">
      <c r="K121106"/>
    </row>
    <row r="121107" spans="11:11">
      <c r="K121107"/>
    </row>
    <row r="121108" spans="11:11">
      <c r="K121108"/>
    </row>
    <row r="121109" spans="11:11">
      <c r="K121109"/>
    </row>
    <row r="121110" spans="11:11">
      <c r="K121110"/>
    </row>
    <row r="121111" spans="11:11">
      <c r="K121111"/>
    </row>
    <row r="121112" spans="11:11">
      <c r="K121112"/>
    </row>
    <row r="121113" spans="11:11">
      <c r="K121113"/>
    </row>
    <row r="121114" spans="11:11">
      <c r="K121114"/>
    </row>
    <row r="121115" spans="11:11">
      <c r="K121115"/>
    </row>
    <row r="121116" spans="11:11">
      <c r="K121116"/>
    </row>
    <row r="121117" spans="11:11">
      <c r="K121117"/>
    </row>
    <row r="121118" spans="11:11">
      <c r="K121118"/>
    </row>
    <row r="121119" spans="11:11">
      <c r="K121119"/>
    </row>
    <row r="121120" spans="11:11">
      <c r="K121120"/>
    </row>
    <row r="121121" spans="11:11">
      <c r="K121121"/>
    </row>
    <row r="121122" spans="11:11">
      <c r="K121122"/>
    </row>
    <row r="121123" spans="11:11">
      <c r="K121123"/>
    </row>
    <row r="121124" spans="11:11">
      <c r="K121124"/>
    </row>
    <row r="121125" spans="11:11">
      <c r="K121125"/>
    </row>
    <row r="121126" spans="11:11">
      <c r="K121126"/>
    </row>
    <row r="121127" spans="11:11">
      <c r="K121127"/>
    </row>
    <row r="121128" spans="11:11">
      <c r="K121128"/>
    </row>
    <row r="121129" spans="11:11">
      <c r="K121129"/>
    </row>
    <row r="121130" spans="11:11">
      <c r="K121130"/>
    </row>
    <row r="121131" spans="11:11">
      <c r="K121131"/>
    </row>
    <row r="121132" spans="11:11">
      <c r="K121132"/>
    </row>
    <row r="121133" spans="11:11">
      <c r="K121133"/>
    </row>
    <row r="121134" spans="11:11">
      <c r="K121134"/>
    </row>
    <row r="121135" spans="11:11">
      <c r="K121135"/>
    </row>
    <row r="121136" spans="11:11">
      <c r="K121136"/>
    </row>
    <row r="121137" spans="11:11">
      <c r="K121137"/>
    </row>
    <row r="121138" spans="11:11">
      <c r="K121138"/>
    </row>
    <row r="121139" spans="11:11">
      <c r="K121139"/>
    </row>
    <row r="121140" spans="11:11">
      <c r="K121140"/>
    </row>
    <row r="121141" spans="11:11">
      <c r="K121141"/>
    </row>
    <row r="121142" spans="11:11">
      <c r="K121142"/>
    </row>
    <row r="121143" spans="11:11">
      <c r="K121143"/>
    </row>
    <row r="121144" spans="11:11">
      <c r="K121144"/>
    </row>
    <row r="121145" spans="11:11">
      <c r="K121145"/>
    </row>
    <row r="121146" spans="11:11">
      <c r="K121146"/>
    </row>
    <row r="121147" spans="11:11">
      <c r="K121147"/>
    </row>
    <row r="121148" spans="11:11">
      <c r="K121148"/>
    </row>
    <row r="121149" spans="11:11">
      <c r="K121149"/>
    </row>
    <row r="121150" spans="11:11">
      <c r="K121150"/>
    </row>
    <row r="121151" spans="11:11">
      <c r="K121151"/>
    </row>
    <row r="121152" spans="11:11">
      <c r="K121152"/>
    </row>
    <row r="121153" spans="11:11">
      <c r="K121153"/>
    </row>
    <row r="121154" spans="11:11">
      <c r="K121154"/>
    </row>
    <row r="121155" spans="11:11">
      <c r="K121155"/>
    </row>
    <row r="121156" spans="11:11">
      <c r="K121156"/>
    </row>
    <row r="121157" spans="11:11">
      <c r="K121157"/>
    </row>
    <row r="121158" spans="11:11">
      <c r="K121158"/>
    </row>
    <row r="121159" spans="11:11">
      <c r="K121159"/>
    </row>
    <row r="121160" spans="11:11">
      <c r="K121160"/>
    </row>
    <row r="121161" spans="11:11">
      <c r="K121161"/>
    </row>
    <row r="121162" spans="11:11">
      <c r="K121162"/>
    </row>
    <row r="121163" spans="11:11">
      <c r="K121163"/>
    </row>
    <row r="121164" spans="11:11">
      <c r="K121164"/>
    </row>
    <row r="121165" spans="11:11">
      <c r="K121165"/>
    </row>
    <row r="121166" spans="11:11">
      <c r="K121166"/>
    </row>
    <row r="121167" spans="11:11">
      <c r="K121167"/>
    </row>
    <row r="121168" spans="11:11">
      <c r="K121168"/>
    </row>
    <row r="121169" spans="11:11">
      <c r="K121169"/>
    </row>
    <row r="121170" spans="11:11">
      <c r="K121170"/>
    </row>
    <row r="121171" spans="11:11">
      <c r="K121171"/>
    </row>
    <row r="121172" spans="11:11">
      <c r="K121172"/>
    </row>
    <row r="121173" spans="11:11">
      <c r="K121173"/>
    </row>
    <row r="121174" spans="11:11">
      <c r="K121174"/>
    </row>
    <row r="121175" spans="11:11">
      <c r="K121175"/>
    </row>
    <row r="121176" spans="11:11">
      <c r="K121176"/>
    </row>
    <row r="121177" spans="11:11">
      <c r="K121177"/>
    </row>
    <row r="121178" spans="11:11">
      <c r="K121178"/>
    </row>
    <row r="121179" spans="11:11">
      <c r="K121179"/>
    </row>
    <row r="121180" spans="11:11">
      <c r="K121180"/>
    </row>
    <row r="121181" spans="11:11">
      <c r="K121181"/>
    </row>
    <row r="121182" spans="11:11">
      <c r="K121182"/>
    </row>
    <row r="121183" spans="11:11">
      <c r="K121183"/>
    </row>
    <row r="121184" spans="11:11">
      <c r="K121184"/>
    </row>
    <row r="121185" spans="11:11">
      <c r="K121185"/>
    </row>
    <row r="121186" spans="11:11">
      <c r="K121186"/>
    </row>
    <row r="121187" spans="11:11">
      <c r="K121187"/>
    </row>
    <row r="121188" spans="11:11">
      <c r="K121188"/>
    </row>
    <row r="121189" spans="11:11">
      <c r="K121189"/>
    </row>
    <row r="121190" spans="11:11">
      <c r="K121190"/>
    </row>
    <row r="121191" spans="11:11">
      <c r="K121191"/>
    </row>
    <row r="121192" spans="11:11">
      <c r="K121192"/>
    </row>
    <row r="121193" spans="11:11">
      <c r="K121193"/>
    </row>
    <row r="121194" spans="11:11">
      <c r="K121194"/>
    </row>
    <row r="121195" spans="11:11">
      <c r="K121195"/>
    </row>
    <row r="121196" spans="11:11">
      <c r="K121196"/>
    </row>
    <row r="121197" spans="11:11">
      <c r="K121197"/>
    </row>
    <row r="121198" spans="11:11">
      <c r="K121198"/>
    </row>
    <row r="121199" spans="11:11">
      <c r="K121199"/>
    </row>
    <row r="121200" spans="11:11">
      <c r="K121200"/>
    </row>
    <row r="121201" spans="11:11">
      <c r="K121201"/>
    </row>
    <row r="121202" spans="11:11">
      <c r="K121202"/>
    </row>
    <row r="121203" spans="11:11">
      <c r="K121203"/>
    </row>
    <row r="121204" spans="11:11">
      <c r="K121204"/>
    </row>
    <row r="121205" spans="11:11">
      <c r="K121205"/>
    </row>
    <row r="121206" spans="11:11">
      <c r="K121206"/>
    </row>
    <row r="121207" spans="11:11">
      <c r="K121207"/>
    </row>
    <row r="121208" spans="11:11">
      <c r="K121208"/>
    </row>
    <row r="121209" spans="11:11">
      <c r="K121209"/>
    </row>
    <row r="121210" spans="11:11">
      <c r="K121210"/>
    </row>
    <row r="121211" spans="11:11">
      <c r="K121211"/>
    </row>
    <row r="121212" spans="11:11">
      <c r="K121212"/>
    </row>
    <row r="121213" spans="11:11">
      <c r="K121213"/>
    </row>
    <row r="121214" spans="11:11">
      <c r="K121214"/>
    </row>
    <row r="121215" spans="11:11">
      <c r="K121215"/>
    </row>
    <row r="121216" spans="11:11">
      <c r="K121216"/>
    </row>
    <row r="121217" spans="11:11">
      <c r="K121217"/>
    </row>
    <row r="121218" spans="11:11">
      <c r="K121218"/>
    </row>
    <row r="121219" spans="11:11">
      <c r="K121219"/>
    </row>
    <row r="121220" spans="11:11">
      <c r="K121220"/>
    </row>
    <row r="121221" spans="11:11">
      <c r="K121221"/>
    </row>
    <row r="121222" spans="11:11">
      <c r="K121222"/>
    </row>
    <row r="121223" spans="11:11">
      <c r="K121223"/>
    </row>
    <row r="121224" spans="11:11">
      <c r="K121224"/>
    </row>
    <row r="121225" spans="11:11">
      <c r="K121225"/>
    </row>
    <row r="121226" spans="11:11">
      <c r="K121226"/>
    </row>
    <row r="121227" spans="11:11">
      <c r="K121227"/>
    </row>
    <row r="121228" spans="11:11">
      <c r="K121228"/>
    </row>
    <row r="121229" spans="11:11">
      <c r="K121229"/>
    </row>
    <row r="121230" spans="11:11">
      <c r="K121230"/>
    </row>
    <row r="121231" spans="11:11">
      <c r="K121231"/>
    </row>
    <row r="121232" spans="11:11">
      <c r="K121232"/>
    </row>
    <row r="121233" spans="11:11">
      <c r="K121233"/>
    </row>
    <row r="121234" spans="11:11">
      <c r="K121234"/>
    </row>
    <row r="121235" spans="11:11">
      <c r="K121235"/>
    </row>
    <row r="121236" spans="11:11">
      <c r="K121236"/>
    </row>
    <row r="121237" spans="11:11">
      <c r="K121237"/>
    </row>
    <row r="121238" spans="11:11">
      <c r="K121238"/>
    </row>
    <row r="121239" spans="11:11">
      <c r="K121239"/>
    </row>
    <row r="121240" spans="11:11">
      <c r="K121240"/>
    </row>
    <row r="121241" spans="11:11">
      <c r="K121241"/>
    </row>
    <row r="121242" spans="11:11">
      <c r="K121242"/>
    </row>
    <row r="121243" spans="11:11">
      <c r="K121243"/>
    </row>
    <row r="121244" spans="11:11">
      <c r="K121244"/>
    </row>
    <row r="121245" spans="11:11">
      <c r="K121245"/>
    </row>
    <row r="121246" spans="11:11">
      <c r="K121246"/>
    </row>
    <row r="121247" spans="11:11">
      <c r="K121247"/>
    </row>
    <row r="121248" spans="11:11">
      <c r="K121248"/>
    </row>
    <row r="121249" spans="11:11">
      <c r="K121249"/>
    </row>
    <row r="121250" spans="11:11">
      <c r="K121250"/>
    </row>
    <row r="121251" spans="11:11">
      <c r="K121251"/>
    </row>
    <row r="121252" spans="11:11">
      <c r="K121252"/>
    </row>
    <row r="121253" spans="11:11">
      <c r="K121253"/>
    </row>
    <row r="121254" spans="11:11">
      <c r="K121254"/>
    </row>
    <row r="121255" spans="11:11">
      <c r="K121255"/>
    </row>
    <row r="121256" spans="11:11">
      <c r="K121256"/>
    </row>
    <row r="121257" spans="11:11">
      <c r="K121257"/>
    </row>
    <row r="121258" spans="11:11">
      <c r="K121258"/>
    </row>
    <row r="121259" spans="11:11">
      <c r="K121259"/>
    </row>
    <row r="121260" spans="11:11">
      <c r="K121260"/>
    </row>
    <row r="121261" spans="11:11">
      <c r="K121261"/>
    </row>
    <row r="121262" spans="11:11">
      <c r="K121262"/>
    </row>
    <row r="121263" spans="11:11">
      <c r="K121263"/>
    </row>
    <row r="121264" spans="11:11">
      <c r="K121264"/>
    </row>
    <row r="121265" spans="11:11">
      <c r="K121265"/>
    </row>
    <row r="121266" spans="11:11">
      <c r="K121266"/>
    </row>
    <row r="121267" spans="11:11">
      <c r="K121267"/>
    </row>
    <row r="121268" spans="11:11">
      <c r="K121268"/>
    </row>
    <row r="121269" spans="11:11">
      <c r="K121269"/>
    </row>
    <row r="121270" spans="11:11">
      <c r="K121270"/>
    </row>
    <row r="121271" spans="11:11">
      <c r="K121271"/>
    </row>
    <row r="121272" spans="11:11">
      <c r="K121272"/>
    </row>
    <row r="121273" spans="11:11">
      <c r="K121273"/>
    </row>
    <row r="121274" spans="11:11">
      <c r="K121274"/>
    </row>
    <row r="121275" spans="11:11">
      <c r="K121275"/>
    </row>
    <row r="121276" spans="11:11">
      <c r="K121276"/>
    </row>
    <row r="121277" spans="11:11">
      <c r="K121277"/>
    </row>
    <row r="121278" spans="11:11">
      <c r="K121278"/>
    </row>
    <row r="121279" spans="11:11">
      <c r="K121279"/>
    </row>
    <row r="121280" spans="11:11">
      <c r="K121280"/>
    </row>
    <row r="121281" spans="11:11">
      <c r="K121281"/>
    </row>
    <row r="121282" spans="11:11">
      <c r="K121282"/>
    </row>
    <row r="121283" spans="11:11">
      <c r="K121283"/>
    </row>
    <row r="121284" spans="11:11">
      <c r="K121284"/>
    </row>
    <row r="121285" spans="11:11">
      <c r="K121285"/>
    </row>
    <row r="121286" spans="11:11">
      <c r="K121286"/>
    </row>
    <row r="121287" spans="11:11">
      <c r="K121287"/>
    </row>
    <row r="121288" spans="11:11">
      <c r="K121288"/>
    </row>
    <row r="121289" spans="11:11">
      <c r="K121289"/>
    </row>
    <row r="121290" spans="11:11">
      <c r="K121290"/>
    </row>
    <row r="121291" spans="11:11">
      <c r="K121291"/>
    </row>
    <row r="121292" spans="11:11">
      <c r="K121292"/>
    </row>
    <row r="121293" spans="11:11">
      <c r="K121293"/>
    </row>
    <row r="121294" spans="11:11">
      <c r="K121294"/>
    </row>
    <row r="121295" spans="11:11">
      <c r="K121295"/>
    </row>
    <row r="121296" spans="11:11">
      <c r="K121296"/>
    </row>
    <row r="121297" spans="11:11">
      <c r="K121297"/>
    </row>
    <row r="121298" spans="11:11">
      <c r="K121298"/>
    </row>
    <row r="121299" spans="11:11">
      <c r="K121299"/>
    </row>
    <row r="121300" spans="11:11">
      <c r="K121300"/>
    </row>
    <row r="121301" spans="11:11">
      <c r="K121301"/>
    </row>
    <row r="121302" spans="11:11">
      <c r="K121302"/>
    </row>
    <row r="121303" spans="11:11">
      <c r="K121303"/>
    </row>
    <row r="121304" spans="11:11">
      <c r="K121304"/>
    </row>
    <row r="121305" spans="11:11">
      <c r="K121305"/>
    </row>
    <row r="121306" spans="11:11">
      <c r="K121306"/>
    </row>
    <row r="121307" spans="11:11">
      <c r="K121307"/>
    </row>
    <row r="121308" spans="11:11">
      <c r="K121308"/>
    </row>
    <row r="121309" spans="11:11">
      <c r="K121309"/>
    </row>
    <row r="121310" spans="11:11">
      <c r="K121310"/>
    </row>
    <row r="121311" spans="11:11">
      <c r="K121311"/>
    </row>
    <row r="121312" spans="11:11">
      <c r="K121312"/>
    </row>
    <row r="121313" spans="11:11">
      <c r="K121313"/>
    </row>
    <row r="121314" spans="11:11">
      <c r="K121314"/>
    </row>
    <row r="121315" spans="11:11">
      <c r="K121315"/>
    </row>
    <row r="121316" spans="11:11">
      <c r="K121316"/>
    </row>
    <row r="121317" spans="11:11">
      <c r="K121317"/>
    </row>
    <row r="121318" spans="11:11">
      <c r="K121318"/>
    </row>
    <row r="121319" spans="11:11">
      <c r="K121319"/>
    </row>
    <row r="121320" spans="11:11">
      <c r="K121320"/>
    </row>
    <row r="121321" spans="11:11">
      <c r="K121321"/>
    </row>
    <row r="121322" spans="11:11">
      <c r="K121322"/>
    </row>
    <row r="121323" spans="11:11">
      <c r="K121323"/>
    </row>
    <row r="121324" spans="11:11">
      <c r="K121324"/>
    </row>
    <row r="121325" spans="11:11">
      <c r="K121325"/>
    </row>
    <row r="121326" spans="11:11">
      <c r="K121326"/>
    </row>
    <row r="121327" spans="11:11">
      <c r="K121327"/>
    </row>
    <row r="121328" spans="11:11">
      <c r="K121328"/>
    </row>
    <row r="121329" spans="11:11">
      <c r="K121329"/>
    </row>
    <row r="121330" spans="11:11">
      <c r="K121330"/>
    </row>
    <row r="121331" spans="11:11">
      <c r="K121331"/>
    </row>
    <row r="121332" spans="11:11">
      <c r="K121332"/>
    </row>
    <row r="121333" spans="11:11">
      <c r="K121333"/>
    </row>
    <row r="121334" spans="11:11">
      <c r="K121334"/>
    </row>
    <row r="121335" spans="11:11">
      <c r="K121335"/>
    </row>
    <row r="121336" spans="11:11">
      <c r="K121336"/>
    </row>
    <row r="121337" spans="11:11">
      <c r="K121337"/>
    </row>
    <row r="121338" spans="11:11">
      <c r="K121338"/>
    </row>
    <row r="121339" spans="11:11">
      <c r="K121339"/>
    </row>
    <row r="121340" spans="11:11">
      <c r="K121340"/>
    </row>
    <row r="121341" spans="11:11">
      <c r="K121341"/>
    </row>
    <row r="121342" spans="11:11">
      <c r="K121342"/>
    </row>
    <row r="121343" spans="11:11">
      <c r="K121343"/>
    </row>
    <row r="121344" spans="11:11">
      <c r="K121344"/>
    </row>
    <row r="121345" spans="11:11">
      <c r="K121345"/>
    </row>
    <row r="121346" spans="11:11">
      <c r="K121346"/>
    </row>
    <row r="121347" spans="11:11">
      <c r="K121347"/>
    </row>
    <row r="121348" spans="11:11">
      <c r="K121348"/>
    </row>
    <row r="121349" spans="11:11">
      <c r="K121349"/>
    </row>
    <row r="121350" spans="11:11">
      <c r="K121350"/>
    </row>
    <row r="121351" spans="11:11">
      <c r="K121351"/>
    </row>
    <row r="121352" spans="11:11">
      <c r="K121352"/>
    </row>
    <row r="121353" spans="11:11">
      <c r="K121353"/>
    </row>
    <row r="121354" spans="11:11">
      <c r="K121354"/>
    </row>
    <row r="121355" spans="11:11">
      <c r="K121355"/>
    </row>
    <row r="121356" spans="11:11">
      <c r="K121356"/>
    </row>
    <row r="121357" spans="11:11">
      <c r="K121357"/>
    </row>
    <row r="121358" spans="11:11">
      <c r="K121358"/>
    </row>
    <row r="121359" spans="11:11">
      <c r="K121359"/>
    </row>
    <row r="121360" spans="11:11">
      <c r="K121360"/>
    </row>
    <row r="121361" spans="11:11">
      <c r="K121361"/>
    </row>
    <row r="121362" spans="11:11">
      <c r="K121362"/>
    </row>
    <row r="121363" spans="11:11">
      <c r="K121363"/>
    </row>
    <row r="121364" spans="11:11">
      <c r="K121364"/>
    </row>
    <row r="121365" spans="11:11">
      <c r="K121365"/>
    </row>
    <row r="121366" spans="11:11">
      <c r="K121366"/>
    </row>
    <row r="121367" spans="11:11">
      <c r="K121367"/>
    </row>
    <row r="121368" spans="11:11">
      <c r="K121368"/>
    </row>
    <row r="121369" spans="11:11">
      <c r="K121369"/>
    </row>
    <row r="121370" spans="11:11">
      <c r="K121370"/>
    </row>
    <row r="121371" spans="11:11">
      <c r="K121371"/>
    </row>
    <row r="121372" spans="11:11">
      <c r="K121372"/>
    </row>
    <row r="121373" spans="11:11">
      <c r="K121373"/>
    </row>
    <row r="121374" spans="11:11">
      <c r="K121374"/>
    </row>
    <row r="121375" spans="11:11">
      <c r="K121375"/>
    </row>
    <row r="121376" spans="11:11">
      <c r="K121376"/>
    </row>
    <row r="121377" spans="11:11">
      <c r="K121377"/>
    </row>
    <row r="121378" spans="11:11">
      <c r="K121378"/>
    </row>
    <row r="121379" spans="11:11">
      <c r="K121379"/>
    </row>
    <row r="121380" spans="11:11">
      <c r="K121380"/>
    </row>
    <row r="121381" spans="11:11">
      <c r="K121381"/>
    </row>
    <row r="121382" spans="11:11">
      <c r="K121382"/>
    </row>
    <row r="121383" spans="11:11">
      <c r="K121383"/>
    </row>
    <row r="121384" spans="11:11">
      <c r="K121384"/>
    </row>
    <row r="121385" spans="11:11">
      <c r="K121385"/>
    </row>
    <row r="121386" spans="11:11">
      <c r="K121386"/>
    </row>
    <row r="121387" spans="11:11">
      <c r="K121387"/>
    </row>
    <row r="121388" spans="11:11">
      <c r="K121388"/>
    </row>
    <row r="121389" spans="11:11">
      <c r="K121389"/>
    </row>
    <row r="121390" spans="11:11">
      <c r="K121390"/>
    </row>
    <row r="121391" spans="11:11">
      <c r="K121391"/>
    </row>
    <row r="121392" spans="11:11">
      <c r="K121392"/>
    </row>
    <row r="121393" spans="11:11">
      <c r="K121393"/>
    </row>
    <row r="121394" spans="11:11">
      <c r="K121394"/>
    </row>
    <row r="121395" spans="11:11">
      <c r="K121395"/>
    </row>
    <row r="121396" spans="11:11">
      <c r="K121396"/>
    </row>
    <row r="121397" spans="11:11">
      <c r="K121397"/>
    </row>
    <row r="121398" spans="11:11">
      <c r="K121398"/>
    </row>
    <row r="121399" spans="11:11">
      <c r="K121399"/>
    </row>
    <row r="121400" spans="11:11">
      <c r="K121400"/>
    </row>
    <row r="121401" spans="11:11">
      <c r="K121401"/>
    </row>
    <row r="121402" spans="11:11">
      <c r="K121402"/>
    </row>
    <row r="121403" spans="11:11">
      <c r="K121403"/>
    </row>
    <row r="121404" spans="11:11">
      <c r="K121404"/>
    </row>
    <row r="121405" spans="11:11">
      <c r="K121405"/>
    </row>
    <row r="121406" spans="11:11">
      <c r="K121406"/>
    </row>
    <row r="121407" spans="11:11">
      <c r="K121407"/>
    </row>
    <row r="121408" spans="11:11">
      <c r="K121408"/>
    </row>
    <row r="121409" spans="11:11">
      <c r="K121409"/>
    </row>
    <row r="121410" spans="11:11">
      <c r="K121410"/>
    </row>
    <row r="121411" spans="11:11">
      <c r="K121411"/>
    </row>
    <row r="121412" spans="11:11">
      <c r="K121412"/>
    </row>
    <row r="121413" spans="11:11">
      <c r="K121413"/>
    </row>
    <row r="121414" spans="11:11">
      <c r="K121414"/>
    </row>
    <row r="121415" spans="11:11">
      <c r="K121415"/>
    </row>
    <row r="121416" spans="11:11">
      <c r="K121416"/>
    </row>
    <row r="121417" spans="11:11">
      <c r="K121417"/>
    </row>
    <row r="121418" spans="11:11">
      <c r="K121418"/>
    </row>
    <row r="121419" spans="11:11">
      <c r="K121419"/>
    </row>
    <row r="121420" spans="11:11">
      <c r="K121420"/>
    </row>
    <row r="121421" spans="11:11">
      <c r="K121421"/>
    </row>
    <row r="121422" spans="11:11">
      <c r="K121422"/>
    </row>
    <row r="121423" spans="11:11">
      <c r="K121423"/>
    </row>
    <row r="121424" spans="11:11">
      <c r="K121424"/>
    </row>
    <row r="121425" spans="11:11">
      <c r="K121425"/>
    </row>
    <row r="121426" spans="11:11">
      <c r="K121426"/>
    </row>
    <row r="121427" spans="11:11">
      <c r="K121427"/>
    </row>
    <row r="121428" spans="11:11">
      <c r="K121428"/>
    </row>
    <row r="121429" spans="11:11">
      <c r="K121429"/>
    </row>
    <row r="121430" spans="11:11">
      <c r="K121430"/>
    </row>
    <row r="121431" spans="11:11">
      <c r="K121431"/>
    </row>
    <row r="121432" spans="11:11">
      <c r="K121432"/>
    </row>
    <row r="121433" spans="11:11">
      <c r="K121433"/>
    </row>
    <row r="121434" spans="11:11">
      <c r="K121434"/>
    </row>
    <row r="121435" spans="11:11">
      <c r="K121435"/>
    </row>
    <row r="121436" spans="11:11">
      <c r="K121436"/>
    </row>
    <row r="121437" spans="11:11">
      <c r="K121437"/>
    </row>
    <row r="121438" spans="11:11">
      <c r="K121438"/>
    </row>
    <row r="121439" spans="11:11">
      <c r="K121439"/>
    </row>
    <row r="121440" spans="11:11">
      <c r="K121440"/>
    </row>
    <row r="121441" spans="11:11">
      <c r="K121441"/>
    </row>
    <row r="121442" spans="11:11">
      <c r="K121442"/>
    </row>
    <row r="121443" spans="11:11">
      <c r="K121443"/>
    </row>
    <row r="121444" spans="11:11">
      <c r="K121444"/>
    </row>
    <row r="121445" spans="11:11">
      <c r="K121445"/>
    </row>
    <row r="121446" spans="11:11">
      <c r="K121446"/>
    </row>
    <row r="121447" spans="11:11">
      <c r="K121447"/>
    </row>
    <row r="121448" spans="11:11">
      <c r="K121448"/>
    </row>
    <row r="121449" spans="11:11">
      <c r="K121449"/>
    </row>
    <row r="121450" spans="11:11">
      <c r="K121450"/>
    </row>
    <row r="121451" spans="11:11">
      <c r="K121451"/>
    </row>
    <row r="121452" spans="11:11">
      <c r="K121452"/>
    </row>
    <row r="121453" spans="11:11">
      <c r="K121453"/>
    </row>
    <row r="121454" spans="11:11">
      <c r="K121454"/>
    </row>
    <row r="121455" spans="11:11">
      <c r="K121455"/>
    </row>
    <row r="121456" spans="11:11">
      <c r="K121456"/>
    </row>
    <row r="121457" spans="11:11">
      <c r="K121457"/>
    </row>
    <row r="121458" spans="11:11">
      <c r="K121458"/>
    </row>
    <row r="121459" spans="11:11">
      <c r="K121459"/>
    </row>
    <row r="121460" spans="11:11">
      <c r="K121460"/>
    </row>
    <row r="121461" spans="11:11">
      <c r="K121461"/>
    </row>
    <row r="121462" spans="11:11">
      <c r="K121462"/>
    </row>
    <row r="121463" spans="11:11">
      <c r="K121463"/>
    </row>
    <row r="121464" spans="11:11">
      <c r="K121464"/>
    </row>
    <row r="121465" spans="11:11">
      <c r="K121465"/>
    </row>
    <row r="121466" spans="11:11">
      <c r="K121466"/>
    </row>
    <row r="121467" spans="11:11">
      <c r="K121467"/>
    </row>
    <row r="121468" spans="11:11">
      <c r="K121468"/>
    </row>
    <row r="121469" spans="11:11">
      <c r="K121469"/>
    </row>
    <row r="121470" spans="11:11">
      <c r="K121470"/>
    </row>
    <row r="121471" spans="11:11">
      <c r="K121471"/>
    </row>
    <row r="121472" spans="11:11">
      <c r="K121472"/>
    </row>
    <row r="121473" spans="11:11">
      <c r="K121473"/>
    </row>
    <row r="121474" spans="11:11">
      <c r="K121474"/>
    </row>
    <row r="121475" spans="11:11">
      <c r="K121475"/>
    </row>
    <row r="121476" spans="11:11">
      <c r="K121476"/>
    </row>
    <row r="121477" spans="11:11">
      <c r="K121477"/>
    </row>
    <row r="121478" spans="11:11">
      <c r="K121478"/>
    </row>
    <row r="121479" spans="11:11">
      <c r="K121479"/>
    </row>
    <row r="121480" spans="11:11">
      <c r="K121480"/>
    </row>
    <row r="121481" spans="11:11">
      <c r="K121481"/>
    </row>
    <row r="121482" spans="11:11">
      <c r="K121482"/>
    </row>
    <row r="121483" spans="11:11">
      <c r="K121483"/>
    </row>
    <row r="121484" spans="11:11">
      <c r="K121484"/>
    </row>
    <row r="121485" spans="11:11">
      <c r="K121485"/>
    </row>
    <row r="121486" spans="11:11">
      <c r="K121486"/>
    </row>
    <row r="121487" spans="11:11">
      <c r="K121487"/>
    </row>
    <row r="121488" spans="11:11">
      <c r="K121488"/>
    </row>
    <row r="121489" spans="11:11">
      <c r="K121489"/>
    </row>
    <row r="121490" spans="11:11">
      <c r="K121490"/>
    </row>
    <row r="121491" spans="11:11">
      <c r="K121491"/>
    </row>
    <row r="121492" spans="11:11">
      <c r="K121492"/>
    </row>
    <row r="121493" spans="11:11">
      <c r="K121493"/>
    </row>
    <row r="121494" spans="11:11">
      <c r="K121494"/>
    </row>
    <row r="121495" spans="11:11">
      <c r="K121495"/>
    </row>
    <row r="121496" spans="11:11">
      <c r="K121496"/>
    </row>
    <row r="121497" spans="11:11">
      <c r="K121497"/>
    </row>
    <row r="121498" spans="11:11">
      <c r="K121498"/>
    </row>
    <row r="121499" spans="11:11">
      <c r="K121499"/>
    </row>
    <row r="121500" spans="11:11">
      <c r="K121500"/>
    </row>
    <row r="121501" spans="11:11">
      <c r="K121501"/>
    </row>
    <row r="121502" spans="11:11">
      <c r="K121502"/>
    </row>
    <row r="121503" spans="11:11">
      <c r="K121503"/>
    </row>
    <row r="121504" spans="11:11">
      <c r="K121504"/>
    </row>
    <row r="121505" spans="11:11">
      <c r="K121505"/>
    </row>
    <row r="121506" spans="11:11">
      <c r="K121506"/>
    </row>
    <row r="121507" spans="11:11">
      <c r="K121507"/>
    </row>
    <row r="121508" spans="11:11">
      <c r="K121508"/>
    </row>
    <row r="121509" spans="11:11">
      <c r="K121509"/>
    </row>
    <row r="121510" spans="11:11">
      <c r="K121510"/>
    </row>
    <row r="121511" spans="11:11">
      <c r="K121511"/>
    </row>
    <row r="121512" spans="11:11">
      <c r="K121512"/>
    </row>
    <row r="121513" spans="11:11">
      <c r="K121513"/>
    </row>
    <row r="121514" spans="11:11">
      <c r="K121514"/>
    </row>
    <row r="121515" spans="11:11">
      <c r="K121515"/>
    </row>
    <row r="121516" spans="11:11">
      <c r="K121516"/>
    </row>
    <row r="121517" spans="11:11">
      <c r="K121517"/>
    </row>
    <row r="121518" spans="11:11">
      <c r="K121518"/>
    </row>
    <row r="121519" spans="11:11">
      <c r="K121519"/>
    </row>
    <row r="121520" spans="11:11">
      <c r="K121520"/>
    </row>
    <row r="121521" spans="11:11">
      <c r="K121521"/>
    </row>
    <row r="121522" spans="11:11">
      <c r="K121522"/>
    </row>
    <row r="121523" spans="11:11">
      <c r="K121523"/>
    </row>
    <row r="121524" spans="11:11">
      <c r="K121524"/>
    </row>
    <row r="121525" spans="11:11">
      <c r="K121525"/>
    </row>
    <row r="121526" spans="11:11">
      <c r="K121526"/>
    </row>
    <row r="121527" spans="11:11">
      <c r="K121527"/>
    </row>
    <row r="121528" spans="11:11">
      <c r="K121528"/>
    </row>
    <row r="121529" spans="11:11">
      <c r="K121529"/>
    </row>
    <row r="121530" spans="11:11">
      <c r="K121530"/>
    </row>
    <row r="121531" spans="11:11">
      <c r="K121531"/>
    </row>
    <row r="121532" spans="11:11">
      <c r="K121532"/>
    </row>
    <row r="121533" spans="11:11">
      <c r="K121533"/>
    </row>
    <row r="121534" spans="11:11">
      <c r="K121534"/>
    </row>
    <row r="121535" spans="11:11">
      <c r="K121535"/>
    </row>
    <row r="121536" spans="11:11">
      <c r="K121536"/>
    </row>
    <row r="121537" spans="11:11">
      <c r="K121537"/>
    </row>
    <row r="121538" spans="11:11">
      <c r="K121538"/>
    </row>
    <row r="121539" spans="11:11">
      <c r="K121539"/>
    </row>
    <row r="121540" spans="11:11">
      <c r="K121540"/>
    </row>
    <row r="121541" spans="11:11">
      <c r="K121541"/>
    </row>
    <row r="121542" spans="11:11">
      <c r="K121542"/>
    </row>
    <row r="121543" spans="11:11">
      <c r="K121543"/>
    </row>
    <row r="121544" spans="11:11">
      <c r="K121544"/>
    </row>
    <row r="121545" spans="11:11">
      <c r="K121545"/>
    </row>
    <row r="121546" spans="11:11">
      <c r="K121546"/>
    </row>
    <row r="121547" spans="11:11">
      <c r="K121547"/>
    </row>
    <row r="121548" spans="11:11">
      <c r="K121548"/>
    </row>
    <row r="121549" spans="11:11">
      <c r="K121549"/>
    </row>
    <row r="121550" spans="11:11">
      <c r="K121550"/>
    </row>
    <row r="121551" spans="11:11">
      <c r="K121551"/>
    </row>
    <row r="121552" spans="11:11">
      <c r="K121552"/>
    </row>
    <row r="121553" spans="11:11">
      <c r="K121553"/>
    </row>
    <row r="121554" spans="11:11">
      <c r="K121554"/>
    </row>
    <row r="121555" spans="11:11">
      <c r="K121555"/>
    </row>
    <row r="121556" spans="11:11">
      <c r="K121556"/>
    </row>
    <row r="121557" spans="11:11">
      <c r="K121557"/>
    </row>
    <row r="121558" spans="11:11">
      <c r="K121558"/>
    </row>
    <row r="121559" spans="11:11">
      <c r="K121559"/>
    </row>
    <row r="121560" spans="11:11">
      <c r="K121560"/>
    </row>
    <row r="121561" spans="11:11">
      <c r="K121561"/>
    </row>
    <row r="121562" spans="11:11">
      <c r="K121562"/>
    </row>
    <row r="121563" spans="11:11">
      <c r="K121563"/>
    </row>
    <row r="121564" spans="11:11">
      <c r="K121564"/>
    </row>
    <row r="121565" spans="11:11">
      <c r="K121565"/>
    </row>
    <row r="121566" spans="11:11">
      <c r="K121566"/>
    </row>
    <row r="121567" spans="11:11">
      <c r="K121567"/>
    </row>
    <row r="121568" spans="11:11">
      <c r="K121568"/>
    </row>
    <row r="121569" spans="11:11">
      <c r="K121569"/>
    </row>
    <row r="121570" spans="11:11">
      <c r="K121570"/>
    </row>
    <row r="121571" spans="11:11">
      <c r="K121571"/>
    </row>
    <row r="121572" spans="11:11">
      <c r="K121572"/>
    </row>
    <row r="121573" spans="11:11">
      <c r="K121573"/>
    </row>
    <row r="121574" spans="11:11">
      <c r="K121574"/>
    </row>
    <row r="121575" spans="11:11">
      <c r="K121575"/>
    </row>
    <row r="121576" spans="11:11">
      <c r="K121576"/>
    </row>
    <row r="121577" spans="11:11">
      <c r="K121577"/>
    </row>
    <row r="121578" spans="11:11">
      <c r="K121578"/>
    </row>
    <row r="121579" spans="11:11">
      <c r="K121579"/>
    </row>
    <row r="121580" spans="11:11">
      <c r="K121580"/>
    </row>
    <row r="121581" spans="11:11">
      <c r="K121581"/>
    </row>
    <row r="121582" spans="11:11">
      <c r="K121582"/>
    </row>
    <row r="121583" spans="11:11">
      <c r="K121583"/>
    </row>
    <row r="121584" spans="11:11">
      <c r="K121584"/>
    </row>
    <row r="121585" spans="11:11">
      <c r="K121585"/>
    </row>
    <row r="121586" spans="11:11">
      <c r="K121586"/>
    </row>
    <row r="121587" spans="11:11">
      <c r="K121587"/>
    </row>
    <row r="121588" spans="11:11">
      <c r="K121588"/>
    </row>
    <row r="121589" spans="11:11">
      <c r="K121589"/>
    </row>
    <row r="121590" spans="11:11">
      <c r="K121590"/>
    </row>
    <row r="121591" spans="11:11">
      <c r="K121591"/>
    </row>
    <row r="121592" spans="11:11">
      <c r="K121592"/>
    </row>
    <row r="121593" spans="11:11">
      <c r="K121593"/>
    </row>
    <row r="121594" spans="11:11">
      <c r="K121594"/>
    </row>
    <row r="121595" spans="11:11">
      <c r="K121595"/>
    </row>
    <row r="121596" spans="11:11">
      <c r="K121596"/>
    </row>
    <row r="121597" spans="11:11">
      <c r="K121597"/>
    </row>
    <row r="121598" spans="11:11">
      <c r="K121598"/>
    </row>
    <row r="121599" spans="11:11">
      <c r="K121599"/>
    </row>
    <row r="121600" spans="11:11">
      <c r="K121600"/>
    </row>
    <row r="121601" spans="11:11">
      <c r="K121601"/>
    </row>
    <row r="121602" spans="11:11">
      <c r="K121602"/>
    </row>
    <row r="121603" spans="11:11">
      <c r="K121603"/>
    </row>
    <row r="121604" spans="11:11">
      <c r="K121604"/>
    </row>
    <row r="121605" spans="11:11">
      <c r="K121605"/>
    </row>
    <row r="121606" spans="11:11">
      <c r="K121606"/>
    </row>
    <row r="121607" spans="11:11">
      <c r="K121607"/>
    </row>
    <row r="121608" spans="11:11">
      <c r="K121608"/>
    </row>
    <row r="121609" spans="11:11">
      <c r="K121609"/>
    </row>
    <row r="121610" spans="11:11">
      <c r="K121610"/>
    </row>
    <row r="121611" spans="11:11">
      <c r="K121611"/>
    </row>
    <row r="121612" spans="11:11">
      <c r="K121612"/>
    </row>
    <row r="121613" spans="11:11">
      <c r="K121613"/>
    </row>
    <row r="121614" spans="11:11">
      <c r="K121614"/>
    </row>
    <row r="121615" spans="11:11">
      <c r="K121615"/>
    </row>
    <row r="121616" spans="11:11">
      <c r="K121616"/>
    </row>
    <row r="121617" spans="11:11">
      <c r="K121617"/>
    </row>
    <row r="121618" spans="11:11">
      <c r="K121618"/>
    </row>
    <row r="121619" spans="11:11">
      <c r="K121619"/>
    </row>
    <row r="121620" spans="11:11">
      <c r="K121620"/>
    </row>
    <row r="121621" spans="11:11">
      <c r="K121621"/>
    </row>
    <row r="121622" spans="11:11">
      <c r="K121622"/>
    </row>
    <row r="121623" spans="11:11">
      <c r="K121623"/>
    </row>
    <row r="121624" spans="11:11">
      <c r="K121624"/>
    </row>
    <row r="121625" spans="11:11">
      <c r="K121625"/>
    </row>
    <row r="121626" spans="11:11">
      <c r="K121626"/>
    </row>
    <row r="121627" spans="11:11">
      <c r="K121627"/>
    </row>
    <row r="121628" spans="11:11">
      <c r="K121628"/>
    </row>
    <row r="121629" spans="11:11">
      <c r="K121629"/>
    </row>
    <row r="121630" spans="11:11">
      <c r="K121630"/>
    </row>
    <row r="121631" spans="11:11">
      <c r="K121631"/>
    </row>
    <row r="121632" spans="11:11">
      <c r="K121632"/>
    </row>
    <row r="121633" spans="11:11">
      <c r="K121633"/>
    </row>
    <row r="121634" spans="11:11">
      <c r="K121634"/>
    </row>
    <row r="121635" spans="11:11">
      <c r="K121635"/>
    </row>
    <row r="121636" spans="11:11">
      <c r="K121636"/>
    </row>
    <row r="121637" spans="11:11">
      <c r="K121637"/>
    </row>
    <row r="121638" spans="11:11">
      <c r="K121638"/>
    </row>
    <row r="121639" spans="11:11">
      <c r="K121639"/>
    </row>
    <row r="121640" spans="11:11">
      <c r="K121640"/>
    </row>
    <row r="121641" spans="11:11">
      <c r="K121641"/>
    </row>
    <row r="121642" spans="11:11">
      <c r="K121642"/>
    </row>
    <row r="121643" spans="11:11">
      <c r="K121643"/>
    </row>
    <row r="121644" spans="11:11">
      <c r="K121644"/>
    </row>
    <row r="121645" spans="11:11">
      <c r="K121645"/>
    </row>
    <row r="121646" spans="11:11">
      <c r="K121646"/>
    </row>
    <row r="121647" spans="11:11">
      <c r="K121647"/>
    </row>
    <row r="121648" spans="11:11">
      <c r="K121648"/>
    </row>
    <row r="121649" spans="11:11">
      <c r="K121649"/>
    </row>
    <row r="121650" spans="11:11">
      <c r="K121650"/>
    </row>
    <row r="121651" spans="11:11">
      <c r="K121651"/>
    </row>
    <row r="121652" spans="11:11">
      <c r="K121652"/>
    </row>
    <row r="121653" spans="11:11">
      <c r="K121653"/>
    </row>
    <row r="121654" spans="11:11">
      <c r="K121654"/>
    </row>
    <row r="121655" spans="11:11">
      <c r="K121655"/>
    </row>
    <row r="121656" spans="11:11">
      <c r="K121656"/>
    </row>
    <row r="121657" spans="11:11">
      <c r="K121657"/>
    </row>
    <row r="121658" spans="11:11">
      <c r="K121658"/>
    </row>
    <row r="121659" spans="11:11">
      <c r="K121659"/>
    </row>
    <row r="121660" spans="11:11">
      <c r="K121660"/>
    </row>
    <row r="121661" spans="11:11">
      <c r="K121661"/>
    </row>
    <row r="121662" spans="11:11">
      <c r="K121662"/>
    </row>
    <row r="121663" spans="11:11">
      <c r="K121663"/>
    </row>
    <row r="121664" spans="11:11">
      <c r="K121664"/>
    </row>
    <row r="121665" spans="11:11">
      <c r="K121665"/>
    </row>
    <row r="121666" spans="11:11">
      <c r="K121666"/>
    </row>
    <row r="121667" spans="11:11">
      <c r="K121667"/>
    </row>
    <row r="121668" spans="11:11">
      <c r="K121668"/>
    </row>
    <row r="121669" spans="11:11">
      <c r="K121669"/>
    </row>
    <row r="121670" spans="11:11">
      <c r="K121670"/>
    </row>
    <row r="121671" spans="11:11">
      <c r="K121671"/>
    </row>
    <row r="121672" spans="11:11">
      <c r="K121672"/>
    </row>
    <row r="121673" spans="11:11">
      <c r="K121673"/>
    </row>
    <row r="121674" spans="11:11">
      <c r="K121674"/>
    </row>
    <row r="121675" spans="11:11">
      <c r="K121675"/>
    </row>
    <row r="121676" spans="11:11">
      <c r="K121676"/>
    </row>
    <row r="121677" spans="11:11">
      <c r="K121677"/>
    </row>
    <row r="121678" spans="11:11">
      <c r="K121678"/>
    </row>
    <row r="121679" spans="11:11">
      <c r="K121679"/>
    </row>
    <row r="121680" spans="11:11">
      <c r="K121680"/>
    </row>
    <row r="121681" spans="11:11">
      <c r="K121681"/>
    </row>
    <row r="121682" spans="11:11">
      <c r="K121682"/>
    </row>
    <row r="121683" spans="11:11">
      <c r="K121683"/>
    </row>
    <row r="121684" spans="11:11">
      <c r="K121684"/>
    </row>
    <row r="121685" spans="11:11">
      <c r="K121685"/>
    </row>
    <row r="121686" spans="11:11">
      <c r="K121686"/>
    </row>
    <row r="121687" spans="11:11">
      <c r="K121687"/>
    </row>
    <row r="121688" spans="11:11">
      <c r="K121688"/>
    </row>
    <row r="121689" spans="11:11">
      <c r="K121689"/>
    </row>
    <row r="121690" spans="11:11">
      <c r="K121690"/>
    </row>
    <row r="121691" spans="11:11">
      <c r="K121691"/>
    </row>
    <row r="121692" spans="11:11">
      <c r="K121692"/>
    </row>
    <row r="121693" spans="11:11">
      <c r="K121693"/>
    </row>
    <row r="121694" spans="11:11">
      <c r="K121694"/>
    </row>
    <row r="121695" spans="11:11">
      <c r="K121695"/>
    </row>
    <row r="121696" spans="11:11">
      <c r="K121696"/>
    </row>
    <row r="121697" spans="11:11">
      <c r="K121697"/>
    </row>
    <row r="121698" spans="11:11">
      <c r="K121698"/>
    </row>
    <row r="121699" spans="11:11">
      <c r="K121699"/>
    </row>
    <row r="121700" spans="11:11">
      <c r="K121700"/>
    </row>
    <row r="121701" spans="11:11">
      <c r="K121701"/>
    </row>
    <row r="121702" spans="11:11">
      <c r="K121702"/>
    </row>
    <row r="121703" spans="11:11">
      <c r="K121703"/>
    </row>
    <row r="121704" spans="11:11">
      <c r="K121704"/>
    </row>
    <row r="121705" spans="11:11">
      <c r="K121705"/>
    </row>
    <row r="121706" spans="11:11">
      <c r="K121706"/>
    </row>
    <row r="121707" spans="11:11">
      <c r="K121707"/>
    </row>
    <row r="121708" spans="11:11">
      <c r="K121708"/>
    </row>
    <row r="121709" spans="11:11">
      <c r="K121709"/>
    </row>
    <row r="121710" spans="11:11">
      <c r="K121710"/>
    </row>
    <row r="121711" spans="11:11">
      <c r="K121711"/>
    </row>
    <row r="121712" spans="11:11">
      <c r="K121712"/>
    </row>
    <row r="121713" spans="11:11">
      <c r="K121713"/>
    </row>
    <row r="121714" spans="11:11">
      <c r="K121714"/>
    </row>
    <row r="121715" spans="11:11">
      <c r="K121715"/>
    </row>
    <row r="121716" spans="11:11">
      <c r="K121716"/>
    </row>
    <row r="121717" spans="11:11">
      <c r="K121717"/>
    </row>
    <row r="121718" spans="11:11">
      <c r="K121718"/>
    </row>
    <row r="121719" spans="11:11">
      <c r="K121719"/>
    </row>
    <row r="121720" spans="11:11">
      <c r="K121720"/>
    </row>
    <row r="121721" spans="11:11">
      <c r="K121721"/>
    </row>
    <row r="121722" spans="11:11">
      <c r="K121722"/>
    </row>
    <row r="121723" spans="11:11">
      <c r="K121723"/>
    </row>
    <row r="121724" spans="11:11">
      <c r="K121724"/>
    </row>
    <row r="121725" spans="11:11">
      <c r="K121725"/>
    </row>
    <row r="121726" spans="11:11">
      <c r="K121726"/>
    </row>
    <row r="121727" spans="11:11">
      <c r="K121727"/>
    </row>
    <row r="121728" spans="11:11">
      <c r="K121728"/>
    </row>
    <row r="121729" spans="11:11">
      <c r="K121729"/>
    </row>
    <row r="121730" spans="11:11">
      <c r="K121730"/>
    </row>
    <row r="121731" spans="11:11">
      <c r="K121731"/>
    </row>
    <row r="121732" spans="11:11">
      <c r="K121732"/>
    </row>
    <row r="121733" spans="11:11">
      <c r="K121733"/>
    </row>
    <row r="121734" spans="11:11">
      <c r="K121734"/>
    </row>
    <row r="121735" spans="11:11">
      <c r="K121735"/>
    </row>
    <row r="121736" spans="11:11">
      <c r="K121736"/>
    </row>
    <row r="121737" spans="11:11">
      <c r="K121737"/>
    </row>
    <row r="121738" spans="11:11">
      <c r="K121738"/>
    </row>
    <row r="121739" spans="11:11">
      <c r="K121739"/>
    </row>
    <row r="121740" spans="11:11">
      <c r="K121740"/>
    </row>
    <row r="121741" spans="11:11">
      <c r="K121741"/>
    </row>
    <row r="121742" spans="11:11">
      <c r="K121742"/>
    </row>
    <row r="121743" spans="11:11">
      <c r="K121743"/>
    </row>
    <row r="121744" spans="11:11">
      <c r="K121744"/>
    </row>
    <row r="121745" spans="11:11">
      <c r="K121745"/>
    </row>
    <row r="121746" spans="11:11">
      <c r="K121746"/>
    </row>
    <row r="121747" spans="11:11">
      <c r="K121747"/>
    </row>
    <row r="121748" spans="11:11">
      <c r="K121748"/>
    </row>
    <row r="121749" spans="11:11">
      <c r="K121749"/>
    </row>
    <row r="121750" spans="11:11">
      <c r="K121750"/>
    </row>
    <row r="121751" spans="11:11">
      <c r="K121751"/>
    </row>
    <row r="121752" spans="11:11">
      <c r="K121752"/>
    </row>
    <row r="121753" spans="11:11">
      <c r="K121753"/>
    </row>
    <row r="121754" spans="11:11">
      <c r="K121754"/>
    </row>
    <row r="121755" spans="11:11">
      <c r="K121755"/>
    </row>
    <row r="121756" spans="11:11">
      <c r="K121756"/>
    </row>
    <row r="121757" spans="11:11">
      <c r="K121757"/>
    </row>
    <row r="121758" spans="11:11">
      <c r="K121758"/>
    </row>
    <row r="121759" spans="11:11">
      <c r="K121759"/>
    </row>
    <row r="121760" spans="11:11">
      <c r="K121760"/>
    </row>
    <row r="121761" spans="11:11">
      <c r="K121761"/>
    </row>
    <row r="121762" spans="11:11">
      <c r="K121762"/>
    </row>
    <row r="121763" spans="11:11">
      <c r="K121763"/>
    </row>
    <row r="121764" spans="11:11">
      <c r="K121764"/>
    </row>
    <row r="121765" spans="11:11">
      <c r="K121765"/>
    </row>
    <row r="121766" spans="11:11">
      <c r="K121766"/>
    </row>
    <row r="121767" spans="11:11">
      <c r="K121767"/>
    </row>
    <row r="121768" spans="11:11">
      <c r="K121768"/>
    </row>
    <row r="121769" spans="11:11">
      <c r="K121769"/>
    </row>
    <row r="121770" spans="11:11">
      <c r="K121770"/>
    </row>
    <row r="121771" spans="11:11">
      <c r="K121771"/>
    </row>
    <row r="121772" spans="11:11">
      <c r="K121772"/>
    </row>
    <row r="121773" spans="11:11">
      <c r="K121773"/>
    </row>
    <row r="121774" spans="11:11">
      <c r="K121774"/>
    </row>
    <row r="121775" spans="11:11">
      <c r="K121775"/>
    </row>
    <row r="121776" spans="11:11">
      <c r="K121776"/>
    </row>
    <row r="121777" spans="11:11">
      <c r="K121777"/>
    </row>
    <row r="121778" spans="11:11">
      <c r="K121778"/>
    </row>
    <row r="121779" spans="11:11">
      <c r="K121779"/>
    </row>
    <row r="121780" spans="11:11">
      <c r="K121780"/>
    </row>
    <row r="121781" spans="11:11">
      <c r="K121781"/>
    </row>
    <row r="121782" spans="11:11">
      <c r="K121782"/>
    </row>
    <row r="121783" spans="11:11">
      <c r="K121783"/>
    </row>
    <row r="121784" spans="11:11">
      <c r="K121784"/>
    </row>
    <row r="121785" spans="11:11">
      <c r="K121785"/>
    </row>
    <row r="121786" spans="11:11">
      <c r="K121786"/>
    </row>
    <row r="121787" spans="11:11">
      <c r="K121787"/>
    </row>
    <row r="121788" spans="11:11">
      <c r="K121788"/>
    </row>
    <row r="121789" spans="11:11">
      <c r="K121789"/>
    </row>
    <row r="121790" spans="11:11">
      <c r="K121790"/>
    </row>
    <row r="121791" spans="11:11">
      <c r="K121791"/>
    </row>
    <row r="121792" spans="11:11">
      <c r="K121792"/>
    </row>
    <row r="121793" spans="11:11">
      <c r="K121793"/>
    </row>
    <row r="121794" spans="11:11">
      <c r="K121794"/>
    </row>
    <row r="121795" spans="11:11">
      <c r="K121795"/>
    </row>
    <row r="121796" spans="11:11">
      <c r="K121796"/>
    </row>
    <row r="121797" spans="11:11">
      <c r="K121797"/>
    </row>
    <row r="121798" spans="11:11">
      <c r="K121798"/>
    </row>
    <row r="121799" spans="11:11">
      <c r="K121799"/>
    </row>
    <row r="121800" spans="11:11">
      <c r="K121800"/>
    </row>
    <row r="121801" spans="11:11">
      <c r="K121801"/>
    </row>
    <row r="121802" spans="11:11">
      <c r="K121802"/>
    </row>
    <row r="121803" spans="11:11">
      <c r="K121803"/>
    </row>
    <row r="121804" spans="11:11">
      <c r="K121804"/>
    </row>
    <row r="121805" spans="11:11">
      <c r="K121805"/>
    </row>
    <row r="121806" spans="11:11">
      <c r="K121806"/>
    </row>
    <row r="121807" spans="11:11">
      <c r="K121807"/>
    </row>
    <row r="121808" spans="11:11">
      <c r="K121808"/>
    </row>
    <row r="121809" spans="11:11">
      <c r="K121809"/>
    </row>
    <row r="121810" spans="11:11">
      <c r="K121810"/>
    </row>
    <row r="121811" spans="11:11">
      <c r="K121811"/>
    </row>
    <row r="121812" spans="11:11">
      <c r="K121812"/>
    </row>
    <row r="121813" spans="11:11">
      <c r="K121813"/>
    </row>
    <row r="121814" spans="11:11">
      <c r="K121814"/>
    </row>
    <row r="121815" spans="11:11">
      <c r="K121815"/>
    </row>
    <row r="121816" spans="11:11">
      <c r="K121816"/>
    </row>
    <row r="121817" spans="11:11">
      <c r="K121817"/>
    </row>
    <row r="121818" spans="11:11">
      <c r="K121818"/>
    </row>
    <row r="121819" spans="11:11">
      <c r="K121819"/>
    </row>
    <row r="121820" spans="11:11">
      <c r="K121820"/>
    </row>
    <row r="121821" spans="11:11">
      <c r="K121821"/>
    </row>
    <row r="121822" spans="11:11">
      <c r="K121822"/>
    </row>
    <row r="121823" spans="11:11">
      <c r="K121823"/>
    </row>
    <row r="121824" spans="11:11">
      <c r="K121824"/>
    </row>
    <row r="121825" spans="11:11">
      <c r="K121825"/>
    </row>
    <row r="121826" spans="11:11">
      <c r="K121826"/>
    </row>
    <row r="121827" spans="11:11">
      <c r="K121827"/>
    </row>
    <row r="121828" spans="11:11">
      <c r="K121828"/>
    </row>
    <row r="121829" spans="11:11">
      <c r="K121829"/>
    </row>
    <row r="121830" spans="11:11">
      <c r="K121830"/>
    </row>
    <row r="121831" spans="11:11">
      <c r="K121831"/>
    </row>
    <row r="121832" spans="11:11">
      <c r="K121832"/>
    </row>
    <row r="121833" spans="11:11">
      <c r="K121833"/>
    </row>
    <row r="121834" spans="11:11">
      <c r="K121834"/>
    </row>
    <row r="121835" spans="11:11">
      <c r="K121835"/>
    </row>
    <row r="121836" spans="11:11">
      <c r="K121836"/>
    </row>
    <row r="121837" spans="11:11">
      <c r="K121837"/>
    </row>
    <row r="121838" spans="11:11">
      <c r="K121838"/>
    </row>
    <row r="121839" spans="11:11">
      <c r="K121839"/>
    </row>
    <row r="121840" spans="11:11">
      <c r="K121840"/>
    </row>
    <row r="121841" spans="11:11">
      <c r="K121841"/>
    </row>
    <row r="121842" spans="11:11">
      <c r="K121842"/>
    </row>
    <row r="121843" spans="11:11">
      <c r="K121843"/>
    </row>
    <row r="121844" spans="11:11">
      <c r="K121844"/>
    </row>
    <row r="121845" spans="11:11">
      <c r="K121845"/>
    </row>
    <row r="121846" spans="11:11">
      <c r="K121846"/>
    </row>
    <row r="121847" spans="11:11">
      <c r="K121847"/>
    </row>
    <row r="121848" spans="11:11">
      <c r="K121848"/>
    </row>
    <row r="121849" spans="11:11">
      <c r="K121849"/>
    </row>
    <row r="121850" spans="11:11">
      <c r="K121850"/>
    </row>
    <row r="121851" spans="11:11">
      <c r="K121851"/>
    </row>
    <row r="121852" spans="11:11">
      <c r="K121852"/>
    </row>
    <row r="121853" spans="11:11">
      <c r="K121853"/>
    </row>
    <row r="121854" spans="11:11">
      <c r="K121854"/>
    </row>
    <row r="121855" spans="11:11">
      <c r="K121855"/>
    </row>
    <row r="121856" spans="11:11">
      <c r="K121856"/>
    </row>
    <row r="121857" spans="11:11">
      <c r="K121857"/>
    </row>
    <row r="121858" spans="11:11">
      <c r="K121858"/>
    </row>
    <row r="121859" spans="11:11">
      <c r="K121859"/>
    </row>
    <row r="121860" spans="11:11">
      <c r="K121860"/>
    </row>
    <row r="121861" spans="11:11">
      <c r="K121861"/>
    </row>
    <row r="121862" spans="11:11">
      <c r="K121862"/>
    </row>
    <row r="121863" spans="11:11">
      <c r="K121863"/>
    </row>
    <row r="121864" spans="11:11">
      <c r="K121864"/>
    </row>
    <row r="121865" spans="11:11">
      <c r="K121865"/>
    </row>
    <row r="121866" spans="11:11">
      <c r="K121866"/>
    </row>
    <row r="121867" spans="11:11">
      <c r="K121867"/>
    </row>
    <row r="121868" spans="11:11">
      <c r="K121868"/>
    </row>
    <row r="121869" spans="11:11">
      <c r="K121869"/>
    </row>
    <row r="121870" spans="11:11">
      <c r="K121870"/>
    </row>
    <row r="121871" spans="11:11">
      <c r="K121871"/>
    </row>
    <row r="121872" spans="11:11">
      <c r="K121872"/>
    </row>
    <row r="121873" spans="11:11">
      <c r="K121873"/>
    </row>
    <row r="121874" spans="11:11">
      <c r="K121874"/>
    </row>
    <row r="121875" spans="11:11">
      <c r="K121875"/>
    </row>
    <row r="121876" spans="11:11">
      <c r="K121876"/>
    </row>
    <row r="121877" spans="11:11">
      <c r="K121877"/>
    </row>
    <row r="121878" spans="11:11">
      <c r="K121878"/>
    </row>
    <row r="121879" spans="11:11">
      <c r="K121879"/>
    </row>
    <row r="121880" spans="11:11">
      <c r="K121880"/>
    </row>
    <row r="121881" spans="11:11">
      <c r="K121881"/>
    </row>
    <row r="121882" spans="11:11">
      <c r="K121882"/>
    </row>
    <row r="121883" spans="11:11">
      <c r="K121883"/>
    </row>
    <row r="121884" spans="11:11">
      <c r="K121884"/>
    </row>
    <row r="121885" spans="11:11">
      <c r="K121885"/>
    </row>
    <row r="121886" spans="11:11">
      <c r="K121886"/>
    </row>
    <row r="121887" spans="11:11">
      <c r="K121887"/>
    </row>
    <row r="121888" spans="11:11">
      <c r="K121888"/>
    </row>
    <row r="121889" spans="11:11">
      <c r="K121889"/>
    </row>
    <row r="121890" spans="11:11">
      <c r="K121890"/>
    </row>
    <row r="121891" spans="11:11">
      <c r="K121891"/>
    </row>
    <row r="121892" spans="11:11">
      <c r="K121892"/>
    </row>
    <row r="121893" spans="11:11">
      <c r="K121893"/>
    </row>
    <row r="121894" spans="11:11">
      <c r="K121894"/>
    </row>
    <row r="121895" spans="11:11">
      <c r="K121895"/>
    </row>
    <row r="121896" spans="11:11">
      <c r="K121896"/>
    </row>
    <row r="121897" spans="11:11">
      <c r="K121897"/>
    </row>
    <row r="121898" spans="11:11">
      <c r="K121898"/>
    </row>
    <row r="121899" spans="11:11">
      <c r="K121899"/>
    </row>
    <row r="121900" spans="11:11">
      <c r="K121900"/>
    </row>
    <row r="121901" spans="11:11">
      <c r="K121901"/>
    </row>
    <row r="121902" spans="11:11">
      <c r="K121902"/>
    </row>
    <row r="121903" spans="11:11">
      <c r="K121903"/>
    </row>
    <row r="121904" spans="11:11">
      <c r="K121904"/>
    </row>
    <row r="121905" spans="11:11">
      <c r="K121905"/>
    </row>
    <row r="121906" spans="11:11">
      <c r="K121906"/>
    </row>
    <row r="121907" spans="11:11">
      <c r="K121907"/>
    </row>
    <row r="121908" spans="11:11">
      <c r="K121908"/>
    </row>
    <row r="121909" spans="11:11">
      <c r="K121909"/>
    </row>
    <row r="121910" spans="11:11">
      <c r="K121910"/>
    </row>
    <row r="121911" spans="11:11">
      <c r="K121911"/>
    </row>
    <row r="121912" spans="11:11">
      <c r="K121912"/>
    </row>
    <row r="121913" spans="11:11">
      <c r="K121913"/>
    </row>
    <row r="121914" spans="11:11">
      <c r="K121914"/>
    </row>
    <row r="121915" spans="11:11">
      <c r="K121915"/>
    </row>
    <row r="121916" spans="11:11">
      <c r="K121916"/>
    </row>
    <row r="121917" spans="11:11">
      <c r="K121917"/>
    </row>
    <row r="121918" spans="11:11">
      <c r="K121918"/>
    </row>
    <row r="121919" spans="11:11">
      <c r="K121919"/>
    </row>
    <row r="121920" spans="11:11">
      <c r="K121920"/>
    </row>
    <row r="121921" spans="11:11">
      <c r="K121921"/>
    </row>
    <row r="121922" spans="11:11">
      <c r="K121922"/>
    </row>
    <row r="121923" spans="11:11">
      <c r="K121923"/>
    </row>
    <row r="121924" spans="11:11">
      <c r="K121924"/>
    </row>
    <row r="121925" spans="11:11">
      <c r="K121925"/>
    </row>
    <row r="121926" spans="11:11">
      <c r="K121926"/>
    </row>
    <row r="121927" spans="11:11">
      <c r="K121927"/>
    </row>
    <row r="121928" spans="11:11">
      <c r="K121928"/>
    </row>
    <row r="121929" spans="11:11">
      <c r="K121929"/>
    </row>
    <row r="121930" spans="11:11">
      <c r="K121930"/>
    </row>
    <row r="121931" spans="11:11">
      <c r="K121931"/>
    </row>
    <row r="121932" spans="11:11">
      <c r="K121932"/>
    </row>
    <row r="121933" spans="11:11">
      <c r="K121933"/>
    </row>
    <row r="121934" spans="11:11">
      <c r="K121934"/>
    </row>
    <row r="121935" spans="11:11">
      <c r="K121935"/>
    </row>
    <row r="121936" spans="11:11">
      <c r="K121936"/>
    </row>
    <row r="121937" spans="11:11">
      <c r="K121937"/>
    </row>
    <row r="121938" spans="11:11">
      <c r="K121938"/>
    </row>
    <row r="121939" spans="11:11">
      <c r="K121939"/>
    </row>
    <row r="121940" spans="11:11">
      <c r="K121940"/>
    </row>
    <row r="121941" spans="11:11">
      <c r="K121941"/>
    </row>
    <row r="121942" spans="11:11">
      <c r="K121942"/>
    </row>
    <row r="121943" spans="11:11">
      <c r="K121943"/>
    </row>
    <row r="121944" spans="11:11">
      <c r="K121944"/>
    </row>
    <row r="121945" spans="11:11">
      <c r="K121945"/>
    </row>
    <row r="121946" spans="11:11">
      <c r="K121946"/>
    </row>
    <row r="121947" spans="11:11">
      <c r="K121947"/>
    </row>
    <row r="121948" spans="11:11">
      <c r="K121948"/>
    </row>
    <row r="121949" spans="11:11">
      <c r="K121949"/>
    </row>
    <row r="121950" spans="11:11">
      <c r="K121950"/>
    </row>
    <row r="121951" spans="11:11">
      <c r="K121951"/>
    </row>
    <row r="121952" spans="11:11">
      <c r="K121952"/>
    </row>
    <row r="121953" spans="11:11">
      <c r="K121953"/>
    </row>
    <row r="121954" spans="11:11">
      <c r="K121954"/>
    </row>
    <row r="121955" spans="11:11">
      <c r="K121955"/>
    </row>
    <row r="121956" spans="11:11">
      <c r="K121956"/>
    </row>
    <row r="121957" spans="11:11">
      <c r="K121957"/>
    </row>
    <row r="121958" spans="11:11">
      <c r="K121958"/>
    </row>
    <row r="121959" spans="11:11">
      <c r="K121959"/>
    </row>
    <row r="121960" spans="11:11">
      <c r="K121960"/>
    </row>
    <row r="121961" spans="11:11">
      <c r="K121961"/>
    </row>
    <row r="121962" spans="11:11">
      <c r="K121962"/>
    </row>
    <row r="121963" spans="11:11">
      <c r="K121963"/>
    </row>
    <row r="121964" spans="11:11">
      <c r="K121964"/>
    </row>
    <row r="121965" spans="11:11">
      <c r="K121965"/>
    </row>
    <row r="121966" spans="11:11">
      <c r="K121966"/>
    </row>
    <row r="121967" spans="11:11">
      <c r="K121967"/>
    </row>
    <row r="121968" spans="11:11">
      <c r="K121968"/>
    </row>
    <row r="121969" spans="11:11">
      <c r="K121969"/>
    </row>
    <row r="121970" spans="11:11">
      <c r="K121970"/>
    </row>
    <row r="121971" spans="11:11">
      <c r="K121971"/>
    </row>
    <row r="121972" spans="11:11">
      <c r="K121972"/>
    </row>
    <row r="121973" spans="11:11">
      <c r="K121973"/>
    </row>
    <row r="121974" spans="11:11">
      <c r="K121974"/>
    </row>
    <row r="121975" spans="11:11">
      <c r="K121975"/>
    </row>
    <row r="121976" spans="11:11">
      <c r="K121976"/>
    </row>
    <row r="121977" spans="11:11">
      <c r="K121977"/>
    </row>
    <row r="121978" spans="11:11">
      <c r="K121978"/>
    </row>
    <row r="121979" spans="11:11">
      <c r="K121979"/>
    </row>
    <row r="121980" spans="11:11">
      <c r="K121980"/>
    </row>
    <row r="121981" spans="11:11">
      <c r="K121981"/>
    </row>
    <row r="121982" spans="11:11">
      <c r="K121982"/>
    </row>
    <row r="121983" spans="11:11">
      <c r="K121983"/>
    </row>
    <row r="121984" spans="11:11">
      <c r="K121984"/>
    </row>
    <row r="121985" spans="11:11">
      <c r="K121985"/>
    </row>
    <row r="121986" spans="11:11">
      <c r="K121986"/>
    </row>
    <row r="121987" spans="11:11">
      <c r="K121987"/>
    </row>
    <row r="121988" spans="11:11">
      <c r="K121988"/>
    </row>
    <row r="121989" spans="11:11">
      <c r="K121989"/>
    </row>
    <row r="121990" spans="11:11">
      <c r="K121990"/>
    </row>
    <row r="121991" spans="11:11">
      <c r="K121991"/>
    </row>
    <row r="121992" spans="11:11">
      <c r="K121992"/>
    </row>
    <row r="121993" spans="11:11">
      <c r="K121993"/>
    </row>
    <row r="121994" spans="11:11">
      <c r="K121994"/>
    </row>
    <row r="121995" spans="11:11">
      <c r="K121995"/>
    </row>
    <row r="121996" spans="11:11">
      <c r="K121996"/>
    </row>
    <row r="121997" spans="11:11">
      <c r="K121997"/>
    </row>
    <row r="121998" spans="11:11">
      <c r="K121998"/>
    </row>
    <row r="121999" spans="11:11">
      <c r="K121999"/>
    </row>
    <row r="122000" spans="11:11">
      <c r="K122000"/>
    </row>
    <row r="122001" spans="11:11">
      <c r="K122001"/>
    </row>
    <row r="122002" spans="11:11">
      <c r="K122002"/>
    </row>
    <row r="122003" spans="11:11">
      <c r="K122003"/>
    </row>
    <row r="122004" spans="11:11">
      <c r="K122004"/>
    </row>
    <row r="122005" spans="11:11">
      <c r="K122005"/>
    </row>
    <row r="122006" spans="11:11">
      <c r="K122006"/>
    </row>
    <row r="122007" spans="11:11">
      <c r="K122007"/>
    </row>
    <row r="122008" spans="11:11">
      <c r="K122008"/>
    </row>
    <row r="122009" spans="11:11">
      <c r="K122009"/>
    </row>
    <row r="122010" spans="11:11">
      <c r="K122010"/>
    </row>
    <row r="122011" spans="11:11">
      <c r="K122011"/>
    </row>
    <row r="122012" spans="11:11">
      <c r="K122012"/>
    </row>
    <row r="122013" spans="11:11">
      <c r="K122013"/>
    </row>
    <row r="122014" spans="11:11">
      <c r="K122014"/>
    </row>
    <row r="122015" spans="11:11">
      <c r="K122015"/>
    </row>
    <row r="122016" spans="11:11">
      <c r="K122016"/>
    </row>
    <row r="122017" spans="11:11">
      <c r="K122017"/>
    </row>
    <row r="122018" spans="11:11">
      <c r="K122018"/>
    </row>
    <row r="122019" spans="11:11">
      <c r="K122019"/>
    </row>
    <row r="122020" spans="11:11">
      <c r="K122020"/>
    </row>
    <row r="122021" spans="11:11">
      <c r="K122021"/>
    </row>
    <row r="122022" spans="11:11">
      <c r="K122022"/>
    </row>
    <row r="122023" spans="11:11">
      <c r="K122023"/>
    </row>
    <row r="122024" spans="11:11">
      <c r="K122024"/>
    </row>
    <row r="122025" spans="11:11">
      <c r="K122025"/>
    </row>
    <row r="122026" spans="11:11">
      <c r="K122026"/>
    </row>
    <row r="122027" spans="11:11">
      <c r="K122027"/>
    </row>
    <row r="122028" spans="11:11">
      <c r="K122028"/>
    </row>
    <row r="122029" spans="11:11">
      <c r="K122029"/>
    </row>
    <row r="122030" spans="11:11">
      <c r="K122030"/>
    </row>
    <row r="122031" spans="11:11">
      <c r="K122031"/>
    </row>
    <row r="122032" spans="11:11">
      <c r="K122032"/>
    </row>
    <row r="122033" spans="11:11">
      <c r="K122033"/>
    </row>
    <row r="122034" spans="11:11">
      <c r="K122034"/>
    </row>
    <row r="122035" spans="11:11">
      <c r="K122035"/>
    </row>
    <row r="122036" spans="11:11">
      <c r="K122036"/>
    </row>
    <row r="122037" spans="11:11">
      <c r="K122037"/>
    </row>
    <row r="122038" spans="11:11">
      <c r="K122038"/>
    </row>
    <row r="122039" spans="11:11">
      <c r="K122039"/>
    </row>
    <row r="122040" spans="11:11">
      <c r="K122040"/>
    </row>
    <row r="122041" spans="11:11">
      <c r="K122041"/>
    </row>
    <row r="122042" spans="11:11">
      <c r="K122042"/>
    </row>
    <row r="122043" spans="11:11">
      <c r="K122043"/>
    </row>
    <row r="122044" spans="11:11">
      <c r="K122044"/>
    </row>
    <row r="122045" spans="11:11">
      <c r="K122045"/>
    </row>
    <row r="122046" spans="11:11">
      <c r="K122046"/>
    </row>
    <row r="122047" spans="11:11">
      <c r="K122047"/>
    </row>
    <row r="122048" spans="11:11">
      <c r="K122048"/>
    </row>
    <row r="122049" spans="11:11">
      <c r="K122049"/>
    </row>
    <row r="122050" spans="11:11">
      <c r="K122050"/>
    </row>
    <row r="122051" spans="11:11">
      <c r="K122051"/>
    </row>
    <row r="122052" spans="11:11">
      <c r="K122052"/>
    </row>
    <row r="122053" spans="11:11">
      <c r="K122053"/>
    </row>
    <row r="122054" spans="11:11">
      <c r="K122054"/>
    </row>
    <row r="122055" spans="11:11">
      <c r="K122055"/>
    </row>
    <row r="122056" spans="11:11">
      <c r="K122056"/>
    </row>
    <row r="122057" spans="11:11">
      <c r="K122057"/>
    </row>
    <row r="122058" spans="11:11">
      <c r="K122058"/>
    </row>
    <row r="122059" spans="11:11">
      <c r="K122059"/>
    </row>
    <row r="122060" spans="11:11">
      <c r="K122060"/>
    </row>
    <row r="122061" spans="11:11">
      <c r="K122061"/>
    </row>
    <row r="122062" spans="11:11">
      <c r="K122062"/>
    </row>
    <row r="122063" spans="11:11">
      <c r="K122063"/>
    </row>
    <row r="122064" spans="11:11">
      <c r="K122064"/>
    </row>
    <row r="122065" spans="11:11">
      <c r="K122065"/>
    </row>
    <row r="122066" spans="11:11">
      <c r="K122066"/>
    </row>
    <row r="122067" spans="11:11">
      <c r="K122067"/>
    </row>
    <row r="122068" spans="11:11">
      <c r="K122068"/>
    </row>
    <row r="122069" spans="11:11">
      <c r="K122069"/>
    </row>
    <row r="122070" spans="11:11">
      <c r="K122070"/>
    </row>
    <row r="122071" spans="11:11">
      <c r="K122071"/>
    </row>
    <row r="122072" spans="11:11">
      <c r="K122072"/>
    </row>
    <row r="122073" spans="11:11">
      <c r="K122073"/>
    </row>
    <row r="122074" spans="11:11">
      <c r="K122074"/>
    </row>
    <row r="122075" spans="11:11">
      <c r="K122075"/>
    </row>
    <row r="122076" spans="11:11">
      <c r="K122076"/>
    </row>
    <row r="122077" spans="11:11">
      <c r="K122077"/>
    </row>
    <row r="122078" spans="11:11">
      <c r="K122078"/>
    </row>
    <row r="122079" spans="11:11">
      <c r="K122079"/>
    </row>
    <row r="122080" spans="11:11">
      <c r="K122080"/>
    </row>
    <row r="122081" spans="11:11">
      <c r="K122081"/>
    </row>
    <row r="122082" spans="11:11">
      <c r="K122082"/>
    </row>
    <row r="122083" spans="11:11">
      <c r="K122083"/>
    </row>
    <row r="122084" spans="11:11">
      <c r="K122084"/>
    </row>
    <row r="122085" spans="11:11">
      <c r="K122085"/>
    </row>
    <row r="122086" spans="11:11">
      <c r="K122086"/>
    </row>
    <row r="122087" spans="11:11">
      <c r="K122087"/>
    </row>
    <row r="122088" spans="11:11">
      <c r="K122088"/>
    </row>
    <row r="122089" spans="11:11">
      <c r="K122089"/>
    </row>
    <row r="122090" spans="11:11">
      <c r="K122090"/>
    </row>
    <row r="122091" spans="11:11">
      <c r="K122091"/>
    </row>
    <row r="122092" spans="11:11">
      <c r="K122092"/>
    </row>
    <row r="122093" spans="11:11">
      <c r="K122093"/>
    </row>
    <row r="122094" spans="11:11">
      <c r="K122094"/>
    </row>
    <row r="122095" spans="11:11">
      <c r="K122095"/>
    </row>
    <row r="122096" spans="11:11">
      <c r="K122096"/>
    </row>
    <row r="122097" spans="11:11">
      <c r="K122097"/>
    </row>
    <row r="122098" spans="11:11">
      <c r="K122098"/>
    </row>
    <row r="122099" spans="11:11">
      <c r="K122099"/>
    </row>
    <row r="122100" spans="11:11">
      <c r="K122100"/>
    </row>
    <row r="122101" spans="11:11">
      <c r="K122101"/>
    </row>
    <row r="122102" spans="11:11">
      <c r="K122102"/>
    </row>
    <row r="122103" spans="11:11">
      <c r="K122103"/>
    </row>
    <row r="122104" spans="11:11">
      <c r="K122104"/>
    </row>
    <row r="122105" spans="11:11">
      <c r="K122105"/>
    </row>
    <row r="122106" spans="11:11">
      <c r="K122106"/>
    </row>
    <row r="122107" spans="11:11">
      <c r="K122107"/>
    </row>
    <row r="122108" spans="11:11">
      <c r="K122108"/>
    </row>
    <row r="122109" spans="11:11">
      <c r="K122109"/>
    </row>
    <row r="122110" spans="11:11">
      <c r="K122110"/>
    </row>
    <row r="122111" spans="11:11">
      <c r="K122111"/>
    </row>
    <row r="122112" spans="11:11">
      <c r="K122112"/>
    </row>
    <row r="122113" spans="11:11">
      <c r="K122113"/>
    </row>
    <row r="122114" spans="11:11">
      <c r="K122114"/>
    </row>
    <row r="122115" spans="11:11">
      <c r="K122115"/>
    </row>
    <row r="122116" spans="11:11">
      <c r="K122116"/>
    </row>
    <row r="122117" spans="11:11">
      <c r="K122117"/>
    </row>
    <row r="122118" spans="11:11">
      <c r="K122118"/>
    </row>
    <row r="122119" spans="11:11">
      <c r="K122119"/>
    </row>
    <row r="122120" spans="11:11">
      <c r="K122120"/>
    </row>
    <row r="122121" spans="11:11">
      <c r="K122121"/>
    </row>
    <row r="122122" spans="11:11">
      <c r="K122122"/>
    </row>
    <row r="122123" spans="11:11">
      <c r="K122123"/>
    </row>
    <row r="122124" spans="11:11">
      <c r="K122124"/>
    </row>
    <row r="122125" spans="11:11">
      <c r="K122125"/>
    </row>
    <row r="122126" spans="11:11">
      <c r="K122126"/>
    </row>
    <row r="122127" spans="11:11">
      <c r="K122127"/>
    </row>
    <row r="122128" spans="11:11">
      <c r="K122128"/>
    </row>
    <row r="122129" spans="11:11">
      <c r="K122129"/>
    </row>
    <row r="122130" spans="11:11">
      <c r="K122130"/>
    </row>
    <row r="122131" spans="11:11">
      <c r="K122131"/>
    </row>
    <row r="122132" spans="11:11">
      <c r="K122132"/>
    </row>
    <row r="122133" spans="11:11">
      <c r="K122133"/>
    </row>
    <row r="122134" spans="11:11">
      <c r="K122134"/>
    </row>
    <row r="122135" spans="11:11">
      <c r="K122135"/>
    </row>
    <row r="122136" spans="11:11">
      <c r="K122136"/>
    </row>
    <row r="122137" spans="11:11">
      <c r="K122137"/>
    </row>
    <row r="122138" spans="11:11">
      <c r="K122138"/>
    </row>
    <row r="122139" spans="11:11">
      <c r="K122139"/>
    </row>
    <row r="122140" spans="11:11">
      <c r="K122140"/>
    </row>
    <row r="122141" spans="11:11">
      <c r="K122141"/>
    </row>
    <row r="122142" spans="11:11">
      <c r="K122142"/>
    </row>
    <row r="122143" spans="11:11">
      <c r="K122143"/>
    </row>
    <row r="122144" spans="11:11">
      <c r="K122144"/>
    </row>
    <row r="122145" spans="11:11">
      <c r="K122145"/>
    </row>
    <row r="122146" spans="11:11">
      <c r="K122146"/>
    </row>
    <row r="122147" spans="11:11">
      <c r="K122147"/>
    </row>
    <row r="122148" spans="11:11">
      <c r="K122148"/>
    </row>
    <row r="122149" spans="11:11">
      <c r="K122149"/>
    </row>
    <row r="122150" spans="11:11">
      <c r="K122150"/>
    </row>
    <row r="122151" spans="11:11">
      <c r="K122151"/>
    </row>
    <row r="122152" spans="11:11">
      <c r="K122152"/>
    </row>
    <row r="122153" spans="11:11">
      <c r="K122153"/>
    </row>
    <row r="122154" spans="11:11">
      <c r="K122154"/>
    </row>
    <row r="122155" spans="11:11">
      <c r="K122155"/>
    </row>
    <row r="122156" spans="11:11">
      <c r="K122156"/>
    </row>
    <row r="122157" spans="11:11">
      <c r="K122157"/>
    </row>
    <row r="122158" spans="11:11">
      <c r="K122158"/>
    </row>
    <row r="122159" spans="11:11">
      <c r="K122159"/>
    </row>
    <row r="122160" spans="11:11">
      <c r="K122160"/>
    </row>
    <row r="122161" spans="11:11">
      <c r="K122161"/>
    </row>
    <row r="122162" spans="11:11">
      <c r="K122162"/>
    </row>
    <row r="122163" spans="11:11">
      <c r="K122163"/>
    </row>
    <row r="122164" spans="11:11">
      <c r="K122164"/>
    </row>
    <row r="122165" spans="11:11">
      <c r="K122165"/>
    </row>
    <row r="122166" spans="11:11">
      <c r="K122166"/>
    </row>
    <row r="122167" spans="11:11">
      <c r="K122167"/>
    </row>
    <row r="122168" spans="11:11">
      <c r="K122168"/>
    </row>
    <row r="122169" spans="11:11">
      <c r="K122169"/>
    </row>
    <row r="122170" spans="11:11">
      <c r="K122170"/>
    </row>
    <row r="122171" spans="11:11">
      <c r="K122171"/>
    </row>
    <row r="122172" spans="11:11">
      <c r="K122172"/>
    </row>
    <row r="122173" spans="11:11">
      <c r="K122173"/>
    </row>
    <row r="122174" spans="11:11">
      <c r="K122174"/>
    </row>
    <row r="122175" spans="11:11">
      <c r="K122175"/>
    </row>
    <row r="122176" spans="11:11">
      <c r="K122176"/>
    </row>
    <row r="122177" spans="11:11">
      <c r="K122177"/>
    </row>
    <row r="122178" spans="11:11">
      <c r="K122178"/>
    </row>
    <row r="122179" spans="11:11">
      <c r="K122179"/>
    </row>
    <row r="122180" spans="11:11">
      <c r="K122180"/>
    </row>
    <row r="122181" spans="11:11">
      <c r="K122181"/>
    </row>
    <row r="122182" spans="11:11">
      <c r="K122182"/>
    </row>
    <row r="122183" spans="11:11">
      <c r="K122183"/>
    </row>
    <row r="122184" spans="11:11">
      <c r="K122184"/>
    </row>
    <row r="122185" spans="11:11">
      <c r="K122185"/>
    </row>
    <row r="122186" spans="11:11">
      <c r="K122186"/>
    </row>
    <row r="122187" spans="11:11">
      <c r="K122187"/>
    </row>
    <row r="122188" spans="11:11">
      <c r="K122188"/>
    </row>
    <row r="122189" spans="11:11">
      <c r="K122189"/>
    </row>
    <row r="122190" spans="11:11">
      <c r="K122190"/>
    </row>
    <row r="122191" spans="11:11">
      <c r="K122191"/>
    </row>
    <row r="122192" spans="11:11">
      <c r="K122192"/>
    </row>
    <row r="122193" spans="11:11">
      <c r="K122193"/>
    </row>
    <row r="122194" spans="11:11">
      <c r="K122194"/>
    </row>
    <row r="122195" spans="11:11">
      <c r="K122195"/>
    </row>
    <row r="122196" spans="11:11">
      <c r="K122196"/>
    </row>
    <row r="122197" spans="11:11">
      <c r="K122197"/>
    </row>
    <row r="122198" spans="11:11">
      <c r="K122198"/>
    </row>
    <row r="122199" spans="11:11">
      <c r="K122199"/>
    </row>
    <row r="122200" spans="11:11">
      <c r="K122200"/>
    </row>
    <row r="122201" spans="11:11">
      <c r="K122201"/>
    </row>
    <row r="122202" spans="11:11">
      <c r="K122202"/>
    </row>
    <row r="122203" spans="11:11">
      <c r="K122203"/>
    </row>
    <row r="122204" spans="11:11">
      <c r="K122204"/>
    </row>
    <row r="122205" spans="11:11">
      <c r="K122205"/>
    </row>
    <row r="122206" spans="11:11">
      <c r="K122206"/>
    </row>
    <row r="122207" spans="11:11">
      <c r="K122207"/>
    </row>
    <row r="122208" spans="11:11">
      <c r="K122208"/>
    </row>
    <row r="122209" spans="11:11">
      <c r="K122209"/>
    </row>
    <row r="122210" spans="11:11">
      <c r="K122210"/>
    </row>
    <row r="122211" spans="11:11">
      <c r="K122211"/>
    </row>
    <row r="122212" spans="11:11">
      <c r="K122212"/>
    </row>
    <row r="122213" spans="11:11">
      <c r="K122213"/>
    </row>
    <row r="122214" spans="11:11">
      <c r="K122214"/>
    </row>
    <row r="122215" spans="11:11">
      <c r="K122215"/>
    </row>
    <row r="122216" spans="11:11">
      <c r="K122216"/>
    </row>
    <row r="122217" spans="11:11">
      <c r="K122217"/>
    </row>
    <row r="122218" spans="11:11">
      <c r="K122218"/>
    </row>
    <row r="122219" spans="11:11">
      <c r="K122219"/>
    </row>
    <row r="122220" spans="11:11">
      <c r="K122220"/>
    </row>
    <row r="122221" spans="11:11">
      <c r="K122221"/>
    </row>
    <row r="122222" spans="11:11">
      <c r="K122222"/>
    </row>
    <row r="122223" spans="11:11">
      <c r="K122223"/>
    </row>
    <row r="122224" spans="11:11">
      <c r="K122224"/>
    </row>
    <row r="122225" spans="11:11">
      <c r="K122225"/>
    </row>
    <row r="122226" spans="11:11">
      <c r="K122226"/>
    </row>
    <row r="122227" spans="11:11">
      <c r="K122227"/>
    </row>
    <row r="122228" spans="11:11">
      <c r="K122228"/>
    </row>
    <row r="122229" spans="11:11">
      <c r="K122229"/>
    </row>
    <row r="122230" spans="11:11">
      <c r="K122230"/>
    </row>
    <row r="122231" spans="11:11">
      <c r="K122231"/>
    </row>
    <row r="122232" spans="11:11">
      <c r="K122232"/>
    </row>
    <row r="122233" spans="11:11">
      <c r="K122233"/>
    </row>
    <row r="122234" spans="11:11">
      <c r="K122234"/>
    </row>
    <row r="122235" spans="11:11">
      <c r="K122235"/>
    </row>
    <row r="122236" spans="11:11">
      <c r="K122236"/>
    </row>
    <row r="122237" spans="11:11">
      <c r="K122237"/>
    </row>
    <row r="122238" spans="11:11">
      <c r="K122238"/>
    </row>
    <row r="122239" spans="11:11">
      <c r="K122239"/>
    </row>
    <row r="122240" spans="11:11">
      <c r="K122240"/>
    </row>
    <row r="122241" spans="11:11">
      <c r="K122241"/>
    </row>
    <row r="122242" spans="11:11">
      <c r="K122242"/>
    </row>
    <row r="122243" spans="11:11">
      <c r="K122243"/>
    </row>
    <row r="122244" spans="11:11">
      <c r="K122244"/>
    </row>
    <row r="122245" spans="11:11">
      <c r="K122245"/>
    </row>
    <row r="122246" spans="11:11">
      <c r="K122246"/>
    </row>
    <row r="122247" spans="11:11">
      <c r="K122247"/>
    </row>
    <row r="122248" spans="11:11">
      <c r="K122248"/>
    </row>
    <row r="122249" spans="11:11">
      <c r="K122249"/>
    </row>
    <row r="122250" spans="11:11">
      <c r="K122250"/>
    </row>
    <row r="122251" spans="11:11">
      <c r="K122251"/>
    </row>
    <row r="122252" spans="11:11">
      <c r="K122252"/>
    </row>
    <row r="122253" spans="11:11">
      <c r="K122253"/>
    </row>
    <row r="122254" spans="11:11">
      <c r="K122254"/>
    </row>
    <row r="122255" spans="11:11">
      <c r="K122255"/>
    </row>
    <row r="122256" spans="11:11">
      <c r="K122256"/>
    </row>
    <row r="122257" spans="11:11">
      <c r="K122257"/>
    </row>
    <row r="122258" spans="11:11">
      <c r="K122258"/>
    </row>
    <row r="122259" spans="11:11">
      <c r="K122259"/>
    </row>
    <row r="122260" spans="11:11">
      <c r="K122260"/>
    </row>
    <row r="122261" spans="11:11">
      <c r="K122261"/>
    </row>
    <row r="122262" spans="11:11">
      <c r="K122262"/>
    </row>
    <row r="122263" spans="11:11">
      <c r="K122263"/>
    </row>
    <row r="122264" spans="11:11">
      <c r="K122264"/>
    </row>
    <row r="122265" spans="11:11">
      <c r="K122265"/>
    </row>
    <row r="122266" spans="11:11">
      <c r="K122266"/>
    </row>
    <row r="122267" spans="11:11">
      <c r="K122267"/>
    </row>
    <row r="122268" spans="11:11">
      <c r="K122268"/>
    </row>
    <row r="122269" spans="11:11">
      <c r="K122269"/>
    </row>
    <row r="122270" spans="11:11">
      <c r="K122270"/>
    </row>
    <row r="122271" spans="11:11">
      <c r="K122271"/>
    </row>
    <row r="122272" spans="11:11">
      <c r="K122272"/>
    </row>
    <row r="122273" spans="11:11">
      <c r="K122273"/>
    </row>
    <row r="122274" spans="11:11">
      <c r="K122274"/>
    </row>
    <row r="122275" spans="11:11">
      <c r="K122275"/>
    </row>
    <row r="122276" spans="11:11">
      <c r="K122276"/>
    </row>
    <row r="122277" spans="11:11">
      <c r="K122277"/>
    </row>
    <row r="122278" spans="11:11">
      <c r="K122278"/>
    </row>
    <row r="122279" spans="11:11">
      <c r="K122279"/>
    </row>
    <row r="122280" spans="11:11">
      <c r="K122280"/>
    </row>
    <row r="122281" spans="11:11">
      <c r="K122281"/>
    </row>
    <row r="122282" spans="11:11">
      <c r="K122282"/>
    </row>
    <row r="122283" spans="11:11">
      <c r="K122283"/>
    </row>
    <row r="122284" spans="11:11">
      <c r="K122284"/>
    </row>
    <row r="122285" spans="11:11">
      <c r="K122285"/>
    </row>
    <row r="122286" spans="11:11">
      <c r="K122286"/>
    </row>
    <row r="122287" spans="11:11">
      <c r="K122287"/>
    </row>
    <row r="122288" spans="11:11">
      <c r="K122288"/>
    </row>
    <row r="122289" spans="11:11">
      <c r="K122289"/>
    </row>
    <row r="122290" spans="11:11">
      <c r="K122290"/>
    </row>
    <row r="122291" spans="11:11">
      <c r="K122291"/>
    </row>
    <row r="122292" spans="11:11">
      <c r="K122292"/>
    </row>
    <row r="122293" spans="11:11">
      <c r="K122293"/>
    </row>
    <row r="122294" spans="11:11">
      <c r="K122294"/>
    </row>
    <row r="122295" spans="11:11">
      <c r="K122295"/>
    </row>
    <row r="122296" spans="11:11">
      <c r="K122296"/>
    </row>
    <row r="122297" spans="11:11">
      <c r="K122297"/>
    </row>
    <row r="122298" spans="11:11">
      <c r="K122298"/>
    </row>
    <row r="122299" spans="11:11">
      <c r="K122299"/>
    </row>
    <row r="122300" spans="11:11">
      <c r="K122300"/>
    </row>
    <row r="122301" spans="11:11">
      <c r="K122301"/>
    </row>
    <row r="122302" spans="11:11">
      <c r="K122302"/>
    </row>
    <row r="122303" spans="11:11">
      <c r="K122303"/>
    </row>
    <row r="122304" spans="11:11">
      <c r="K122304"/>
    </row>
    <row r="122305" spans="11:11">
      <c r="K122305"/>
    </row>
    <row r="122306" spans="11:11">
      <c r="K122306"/>
    </row>
    <row r="122307" spans="11:11">
      <c r="K122307"/>
    </row>
    <row r="122308" spans="11:11">
      <c r="K122308"/>
    </row>
    <row r="122309" spans="11:11">
      <c r="K122309"/>
    </row>
    <row r="122310" spans="11:11">
      <c r="K122310"/>
    </row>
    <row r="122311" spans="11:11">
      <c r="K122311"/>
    </row>
    <row r="122312" spans="11:11">
      <c r="K122312"/>
    </row>
    <row r="122313" spans="11:11">
      <c r="K122313"/>
    </row>
    <row r="122314" spans="11:11">
      <c r="K122314"/>
    </row>
    <row r="122315" spans="11:11">
      <c r="K122315"/>
    </row>
    <row r="122316" spans="11:11">
      <c r="K122316"/>
    </row>
    <row r="122317" spans="11:11">
      <c r="K122317"/>
    </row>
    <row r="122318" spans="11:11">
      <c r="K122318"/>
    </row>
    <row r="122319" spans="11:11">
      <c r="K122319"/>
    </row>
    <row r="122320" spans="11:11">
      <c r="K122320"/>
    </row>
    <row r="122321" spans="11:11">
      <c r="K122321"/>
    </row>
    <row r="122322" spans="11:11">
      <c r="K122322"/>
    </row>
    <row r="122323" spans="11:11">
      <c r="K122323"/>
    </row>
    <row r="122324" spans="11:11">
      <c r="K122324"/>
    </row>
    <row r="122325" spans="11:11">
      <c r="K122325"/>
    </row>
    <row r="122326" spans="11:11">
      <c r="K122326"/>
    </row>
    <row r="122327" spans="11:11">
      <c r="K122327"/>
    </row>
    <row r="122328" spans="11:11">
      <c r="K122328"/>
    </row>
    <row r="122329" spans="11:11">
      <c r="K122329"/>
    </row>
    <row r="122330" spans="11:11">
      <c r="K122330"/>
    </row>
    <row r="122331" spans="11:11">
      <c r="K122331"/>
    </row>
    <row r="122332" spans="11:11">
      <c r="K122332"/>
    </row>
    <row r="122333" spans="11:11">
      <c r="K122333"/>
    </row>
    <row r="122334" spans="11:11">
      <c r="K122334"/>
    </row>
    <row r="122335" spans="11:11">
      <c r="K122335"/>
    </row>
    <row r="122336" spans="11:11">
      <c r="K122336"/>
    </row>
    <row r="122337" spans="11:11">
      <c r="K122337"/>
    </row>
    <row r="122338" spans="11:11">
      <c r="K122338"/>
    </row>
    <row r="122339" spans="11:11">
      <c r="K122339"/>
    </row>
    <row r="122340" spans="11:11">
      <c r="K122340"/>
    </row>
    <row r="122341" spans="11:11">
      <c r="K122341"/>
    </row>
    <row r="122342" spans="11:11">
      <c r="K122342"/>
    </row>
    <row r="122343" spans="11:11">
      <c r="K122343"/>
    </row>
    <row r="122344" spans="11:11">
      <c r="K122344"/>
    </row>
    <row r="122345" spans="11:11">
      <c r="K122345"/>
    </row>
    <row r="122346" spans="11:11">
      <c r="K122346"/>
    </row>
    <row r="122347" spans="11:11">
      <c r="K122347"/>
    </row>
    <row r="122348" spans="11:11">
      <c r="K122348"/>
    </row>
    <row r="122349" spans="11:11">
      <c r="K122349"/>
    </row>
    <row r="122350" spans="11:11">
      <c r="K122350"/>
    </row>
    <row r="122351" spans="11:11">
      <c r="K122351"/>
    </row>
    <row r="122352" spans="11:11">
      <c r="K122352"/>
    </row>
    <row r="122353" spans="11:11">
      <c r="K122353"/>
    </row>
    <row r="122354" spans="11:11">
      <c r="K122354"/>
    </row>
    <row r="122355" spans="11:11">
      <c r="K122355"/>
    </row>
    <row r="122356" spans="11:11">
      <c r="K122356"/>
    </row>
    <row r="122357" spans="11:11">
      <c r="K122357"/>
    </row>
    <row r="122358" spans="11:11">
      <c r="K122358"/>
    </row>
    <row r="122359" spans="11:11">
      <c r="K122359"/>
    </row>
    <row r="122360" spans="11:11">
      <c r="K122360"/>
    </row>
    <row r="122361" spans="11:11">
      <c r="K122361"/>
    </row>
    <row r="122362" spans="11:11">
      <c r="K122362"/>
    </row>
    <row r="122363" spans="11:11">
      <c r="K122363"/>
    </row>
    <row r="122364" spans="11:11">
      <c r="K122364"/>
    </row>
    <row r="122365" spans="11:11">
      <c r="K122365"/>
    </row>
    <row r="122366" spans="11:11">
      <c r="K122366"/>
    </row>
    <row r="122367" spans="11:11">
      <c r="K122367"/>
    </row>
    <row r="122368" spans="11:11">
      <c r="K122368"/>
    </row>
    <row r="122369" spans="11:11">
      <c r="K122369"/>
    </row>
    <row r="122370" spans="11:11">
      <c r="K122370"/>
    </row>
    <row r="122371" spans="11:11">
      <c r="K122371"/>
    </row>
    <row r="122372" spans="11:11">
      <c r="K122372"/>
    </row>
    <row r="122373" spans="11:11">
      <c r="K122373"/>
    </row>
    <row r="122374" spans="11:11">
      <c r="K122374"/>
    </row>
    <row r="122375" spans="11:11">
      <c r="K122375"/>
    </row>
    <row r="122376" spans="11:11">
      <c r="K122376"/>
    </row>
    <row r="122377" spans="11:11">
      <c r="K122377"/>
    </row>
    <row r="122378" spans="11:11">
      <c r="K122378"/>
    </row>
    <row r="122379" spans="11:11">
      <c r="K122379"/>
    </row>
    <row r="122380" spans="11:11">
      <c r="K122380"/>
    </row>
    <row r="122381" spans="11:11">
      <c r="K122381"/>
    </row>
    <row r="122382" spans="11:11">
      <c r="K122382"/>
    </row>
    <row r="122383" spans="11:11">
      <c r="K122383"/>
    </row>
    <row r="122384" spans="11:11">
      <c r="K122384"/>
    </row>
    <row r="122385" spans="11:11">
      <c r="K122385"/>
    </row>
    <row r="122386" spans="11:11">
      <c r="K122386"/>
    </row>
    <row r="122387" spans="11:11">
      <c r="K122387"/>
    </row>
    <row r="122388" spans="11:11">
      <c r="K122388"/>
    </row>
    <row r="122389" spans="11:11">
      <c r="K122389"/>
    </row>
    <row r="122390" spans="11:11">
      <c r="K122390"/>
    </row>
    <row r="122391" spans="11:11">
      <c r="K122391"/>
    </row>
    <row r="122392" spans="11:11">
      <c r="K122392"/>
    </row>
    <row r="122393" spans="11:11">
      <c r="K122393"/>
    </row>
    <row r="122394" spans="11:11">
      <c r="K122394"/>
    </row>
    <row r="122395" spans="11:11">
      <c r="K122395"/>
    </row>
    <row r="122396" spans="11:11">
      <c r="K122396"/>
    </row>
    <row r="122397" spans="11:11">
      <c r="K122397"/>
    </row>
    <row r="122398" spans="11:11">
      <c r="K122398"/>
    </row>
    <row r="122399" spans="11:11">
      <c r="K122399"/>
    </row>
    <row r="122400" spans="11:11">
      <c r="K122400"/>
    </row>
    <row r="122401" spans="11:11">
      <c r="K122401"/>
    </row>
    <row r="122402" spans="11:11">
      <c r="K122402"/>
    </row>
    <row r="122403" spans="11:11">
      <c r="K122403"/>
    </row>
    <row r="122404" spans="11:11">
      <c r="K122404"/>
    </row>
    <row r="122405" spans="11:11">
      <c r="K122405"/>
    </row>
    <row r="122406" spans="11:11">
      <c r="K122406"/>
    </row>
    <row r="122407" spans="11:11">
      <c r="K122407"/>
    </row>
    <row r="122408" spans="11:11">
      <c r="K122408"/>
    </row>
    <row r="122409" spans="11:11">
      <c r="K122409"/>
    </row>
    <row r="122410" spans="11:11">
      <c r="K122410"/>
    </row>
    <row r="122411" spans="11:11">
      <c r="K122411"/>
    </row>
    <row r="122412" spans="11:11">
      <c r="K122412"/>
    </row>
    <row r="122413" spans="11:11">
      <c r="K122413"/>
    </row>
    <row r="122414" spans="11:11">
      <c r="K122414"/>
    </row>
    <row r="122415" spans="11:11">
      <c r="K122415"/>
    </row>
    <row r="122416" spans="11:11">
      <c r="K122416"/>
    </row>
    <row r="122417" spans="11:11">
      <c r="K122417"/>
    </row>
    <row r="122418" spans="11:11">
      <c r="K122418"/>
    </row>
    <row r="122419" spans="11:11">
      <c r="K122419"/>
    </row>
    <row r="122420" spans="11:11">
      <c r="K122420"/>
    </row>
    <row r="122421" spans="11:11">
      <c r="K122421"/>
    </row>
    <row r="122422" spans="11:11">
      <c r="K122422"/>
    </row>
    <row r="122423" spans="11:11">
      <c r="K122423"/>
    </row>
    <row r="122424" spans="11:11">
      <c r="K122424"/>
    </row>
    <row r="122425" spans="11:11">
      <c r="K122425"/>
    </row>
    <row r="122426" spans="11:11">
      <c r="K122426"/>
    </row>
    <row r="122427" spans="11:11">
      <c r="K122427"/>
    </row>
    <row r="122428" spans="11:11">
      <c r="K122428"/>
    </row>
    <row r="122429" spans="11:11">
      <c r="K122429"/>
    </row>
    <row r="122430" spans="11:11">
      <c r="K122430"/>
    </row>
    <row r="122431" spans="11:11">
      <c r="K122431"/>
    </row>
    <row r="122432" spans="11:11">
      <c r="K122432"/>
    </row>
    <row r="122433" spans="11:11">
      <c r="K122433"/>
    </row>
    <row r="122434" spans="11:11">
      <c r="K122434"/>
    </row>
    <row r="122435" spans="11:11">
      <c r="K122435"/>
    </row>
    <row r="122436" spans="11:11">
      <c r="K122436"/>
    </row>
    <row r="122437" spans="11:11">
      <c r="K122437"/>
    </row>
    <row r="122438" spans="11:11">
      <c r="K122438"/>
    </row>
    <row r="122439" spans="11:11">
      <c r="K122439"/>
    </row>
    <row r="122440" spans="11:11">
      <c r="K122440"/>
    </row>
    <row r="122441" spans="11:11">
      <c r="K122441"/>
    </row>
    <row r="122442" spans="11:11">
      <c r="K122442"/>
    </row>
    <row r="122443" spans="11:11">
      <c r="K122443"/>
    </row>
    <row r="122444" spans="11:11">
      <c r="K122444"/>
    </row>
    <row r="122445" spans="11:11">
      <c r="K122445"/>
    </row>
    <row r="122446" spans="11:11">
      <c r="K122446"/>
    </row>
    <row r="122447" spans="11:11">
      <c r="K122447"/>
    </row>
    <row r="122448" spans="11:11">
      <c r="K122448"/>
    </row>
    <row r="122449" spans="11:11">
      <c r="K122449"/>
    </row>
    <row r="122450" spans="11:11">
      <c r="K122450"/>
    </row>
    <row r="122451" spans="11:11">
      <c r="K122451"/>
    </row>
    <row r="122452" spans="11:11">
      <c r="K122452"/>
    </row>
    <row r="122453" spans="11:11">
      <c r="K122453"/>
    </row>
    <row r="122454" spans="11:11">
      <c r="K122454"/>
    </row>
    <row r="122455" spans="11:11">
      <c r="K122455"/>
    </row>
    <row r="122456" spans="11:11">
      <c r="K122456"/>
    </row>
    <row r="122457" spans="11:11">
      <c r="K122457"/>
    </row>
    <row r="122458" spans="11:11">
      <c r="K122458"/>
    </row>
    <row r="122459" spans="11:11">
      <c r="K122459"/>
    </row>
    <row r="122460" spans="11:11">
      <c r="K122460"/>
    </row>
    <row r="122461" spans="11:11">
      <c r="K122461"/>
    </row>
    <row r="122462" spans="11:11">
      <c r="K122462"/>
    </row>
    <row r="122463" spans="11:11">
      <c r="K122463"/>
    </row>
    <row r="122464" spans="11:11">
      <c r="K122464"/>
    </row>
    <row r="122465" spans="11:11">
      <c r="K122465"/>
    </row>
    <row r="122466" spans="11:11">
      <c r="K122466"/>
    </row>
    <row r="122467" spans="11:11">
      <c r="K122467"/>
    </row>
    <row r="122468" spans="11:11">
      <c r="K122468"/>
    </row>
    <row r="122469" spans="11:11">
      <c r="K122469"/>
    </row>
    <row r="122470" spans="11:11">
      <c r="K122470"/>
    </row>
    <row r="122471" spans="11:11">
      <c r="K122471"/>
    </row>
    <row r="122472" spans="11:11">
      <c r="K122472"/>
    </row>
    <row r="122473" spans="11:11">
      <c r="K122473"/>
    </row>
    <row r="122474" spans="11:11">
      <c r="K122474"/>
    </row>
    <row r="122475" spans="11:11">
      <c r="K122475"/>
    </row>
    <row r="122476" spans="11:11">
      <c r="K122476"/>
    </row>
    <row r="122477" spans="11:11">
      <c r="K122477"/>
    </row>
    <row r="122478" spans="11:11">
      <c r="K122478"/>
    </row>
    <row r="122479" spans="11:11">
      <c r="K122479"/>
    </row>
    <row r="122480" spans="11:11">
      <c r="K122480"/>
    </row>
    <row r="122481" spans="11:11">
      <c r="K122481"/>
    </row>
    <row r="122482" spans="11:11">
      <c r="K122482"/>
    </row>
    <row r="122483" spans="11:11">
      <c r="K122483"/>
    </row>
    <row r="122484" spans="11:11">
      <c r="K122484"/>
    </row>
    <row r="122485" spans="11:11">
      <c r="K122485"/>
    </row>
    <row r="122486" spans="11:11">
      <c r="K122486"/>
    </row>
    <row r="122487" spans="11:11">
      <c r="K122487"/>
    </row>
    <row r="122488" spans="11:11">
      <c r="K122488"/>
    </row>
    <row r="122489" spans="11:11">
      <c r="K122489"/>
    </row>
    <row r="122490" spans="11:11">
      <c r="K122490"/>
    </row>
    <row r="122491" spans="11:11">
      <c r="K122491"/>
    </row>
    <row r="122492" spans="11:11">
      <c r="K122492"/>
    </row>
    <row r="122493" spans="11:11">
      <c r="K122493"/>
    </row>
    <row r="122494" spans="11:11">
      <c r="K122494"/>
    </row>
    <row r="122495" spans="11:11">
      <c r="K122495"/>
    </row>
    <row r="122496" spans="11:11">
      <c r="K122496"/>
    </row>
    <row r="122497" spans="11:11">
      <c r="K122497"/>
    </row>
    <row r="122498" spans="11:11">
      <c r="K122498"/>
    </row>
    <row r="122499" spans="11:11">
      <c r="K122499"/>
    </row>
    <row r="122500" spans="11:11">
      <c r="K122500"/>
    </row>
    <row r="122501" spans="11:11">
      <c r="K122501"/>
    </row>
    <row r="122502" spans="11:11">
      <c r="K122502"/>
    </row>
    <row r="122503" spans="11:11">
      <c r="K122503"/>
    </row>
    <row r="122504" spans="11:11">
      <c r="K122504"/>
    </row>
    <row r="122505" spans="11:11">
      <c r="K122505"/>
    </row>
    <row r="122506" spans="11:11">
      <c r="K122506"/>
    </row>
    <row r="122507" spans="11:11">
      <c r="K122507"/>
    </row>
    <row r="122508" spans="11:11">
      <c r="K122508"/>
    </row>
    <row r="122509" spans="11:11">
      <c r="K122509"/>
    </row>
    <row r="122510" spans="11:11">
      <c r="K122510"/>
    </row>
    <row r="122511" spans="11:11">
      <c r="K122511"/>
    </row>
    <row r="122512" spans="11:11">
      <c r="K122512"/>
    </row>
    <row r="122513" spans="11:11">
      <c r="K122513"/>
    </row>
    <row r="122514" spans="11:11">
      <c r="K122514"/>
    </row>
    <row r="122515" spans="11:11">
      <c r="K122515"/>
    </row>
    <row r="122516" spans="11:11">
      <c r="K122516"/>
    </row>
    <row r="122517" spans="11:11">
      <c r="K122517"/>
    </row>
    <row r="122518" spans="11:11">
      <c r="K122518"/>
    </row>
    <row r="122519" spans="11:11">
      <c r="K122519"/>
    </row>
    <row r="122520" spans="11:11">
      <c r="K122520"/>
    </row>
    <row r="122521" spans="11:11">
      <c r="K122521"/>
    </row>
    <row r="122522" spans="11:11">
      <c r="K122522"/>
    </row>
    <row r="122523" spans="11:11">
      <c r="K122523"/>
    </row>
    <row r="122524" spans="11:11">
      <c r="K122524"/>
    </row>
    <row r="122525" spans="11:11">
      <c r="K122525"/>
    </row>
    <row r="122526" spans="11:11">
      <c r="K122526"/>
    </row>
    <row r="122527" spans="11:11">
      <c r="K122527"/>
    </row>
    <row r="122528" spans="11:11">
      <c r="K122528"/>
    </row>
    <row r="122529" spans="11:11">
      <c r="K122529"/>
    </row>
    <row r="122530" spans="11:11">
      <c r="K122530"/>
    </row>
    <row r="122531" spans="11:11">
      <c r="K122531"/>
    </row>
    <row r="122532" spans="11:11">
      <c r="K122532"/>
    </row>
    <row r="122533" spans="11:11">
      <c r="K122533"/>
    </row>
    <row r="122534" spans="11:11">
      <c r="K122534"/>
    </row>
    <row r="122535" spans="11:11">
      <c r="K122535"/>
    </row>
    <row r="122536" spans="11:11">
      <c r="K122536"/>
    </row>
    <row r="122537" spans="11:11">
      <c r="K122537"/>
    </row>
    <row r="122538" spans="11:11">
      <c r="K122538"/>
    </row>
    <row r="122539" spans="11:11">
      <c r="K122539"/>
    </row>
    <row r="122540" spans="11:11">
      <c r="K122540"/>
    </row>
    <row r="122541" spans="11:11">
      <c r="K122541"/>
    </row>
    <row r="122542" spans="11:11">
      <c r="K122542"/>
    </row>
    <row r="122543" spans="11:11">
      <c r="K122543"/>
    </row>
    <row r="122544" spans="11:11">
      <c r="K122544"/>
    </row>
    <row r="122545" spans="11:11">
      <c r="K122545"/>
    </row>
    <row r="122546" spans="11:11">
      <c r="K122546"/>
    </row>
    <row r="122547" spans="11:11">
      <c r="K122547"/>
    </row>
    <row r="122548" spans="11:11">
      <c r="K122548"/>
    </row>
    <row r="122549" spans="11:11">
      <c r="K122549"/>
    </row>
    <row r="122550" spans="11:11">
      <c r="K122550"/>
    </row>
    <row r="122551" spans="11:11">
      <c r="K122551"/>
    </row>
    <row r="122552" spans="11:11">
      <c r="K122552"/>
    </row>
    <row r="122553" spans="11:11">
      <c r="K122553"/>
    </row>
    <row r="122554" spans="11:11">
      <c r="K122554"/>
    </row>
    <row r="122555" spans="11:11">
      <c r="K122555"/>
    </row>
    <row r="122556" spans="11:11">
      <c r="K122556"/>
    </row>
    <row r="122557" spans="11:11">
      <c r="K122557"/>
    </row>
    <row r="122558" spans="11:11">
      <c r="K122558"/>
    </row>
    <row r="122559" spans="11:11">
      <c r="K122559"/>
    </row>
    <row r="122560" spans="11:11">
      <c r="K122560"/>
    </row>
    <row r="122561" spans="11:11">
      <c r="K122561"/>
    </row>
    <row r="122562" spans="11:11">
      <c r="K122562"/>
    </row>
    <row r="122563" spans="11:11">
      <c r="K122563"/>
    </row>
    <row r="122564" spans="11:11">
      <c r="K122564"/>
    </row>
    <row r="122565" spans="11:11">
      <c r="K122565"/>
    </row>
    <row r="122566" spans="11:11">
      <c r="K122566"/>
    </row>
    <row r="122567" spans="11:11">
      <c r="K122567"/>
    </row>
    <row r="122568" spans="11:11">
      <c r="K122568"/>
    </row>
    <row r="122569" spans="11:11">
      <c r="K122569"/>
    </row>
    <row r="122570" spans="11:11">
      <c r="K122570"/>
    </row>
    <row r="122571" spans="11:11">
      <c r="K122571"/>
    </row>
    <row r="122572" spans="11:11">
      <c r="K122572"/>
    </row>
    <row r="122573" spans="11:11">
      <c r="K122573"/>
    </row>
    <row r="122574" spans="11:11">
      <c r="K122574"/>
    </row>
    <row r="122575" spans="11:11">
      <c r="K122575"/>
    </row>
    <row r="122576" spans="11:11">
      <c r="K122576"/>
    </row>
    <row r="122577" spans="11:11">
      <c r="K122577"/>
    </row>
    <row r="122578" spans="11:11">
      <c r="K122578"/>
    </row>
    <row r="122579" spans="11:11">
      <c r="K122579"/>
    </row>
    <row r="122580" spans="11:11">
      <c r="K122580"/>
    </row>
    <row r="122581" spans="11:11">
      <c r="K122581"/>
    </row>
    <row r="122582" spans="11:11">
      <c r="K122582"/>
    </row>
    <row r="122583" spans="11:11">
      <c r="K122583"/>
    </row>
    <row r="122584" spans="11:11">
      <c r="K122584"/>
    </row>
    <row r="122585" spans="11:11">
      <c r="K122585"/>
    </row>
    <row r="122586" spans="11:11">
      <c r="K122586"/>
    </row>
    <row r="122587" spans="11:11">
      <c r="K122587"/>
    </row>
    <row r="122588" spans="11:11">
      <c r="K122588"/>
    </row>
    <row r="122589" spans="11:11">
      <c r="K122589"/>
    </row>
    <row r="122590" spans="11:11">
      <c r="K122590"/>
    </row>
    <row r="122591" spans="11:11">
      <c r="K122591"/>
    </row>
    <row r="122592" spans="11:11">
      <c r="K122592"/>
    </row>
    <row r="122593" spans="11:11">
      <c r="K122593"/>
    </row>
    <row r="122594" spans="11:11">
      <c r="K122594"/>
    </row>
    <row r="122595" spans="11:11">
      <c r="K122595"/>
    </row>
    <row r="122596" spans="11:11">
      <c r="K122596"/>
    </row>
    <row r="122597" spans="11:11">
      <c r="K122597"/>
    </row>
    <row r="122598" spans="11:11">
      <c r="K122598"/>
    </row>
    <row r="122599" spans="11:11">
      <c r="K122599"/>
    </row>
    <row r="122600" spans="11:11">
      <c r="K122600"/>
    </row>
    <row r="122601" spans="11:11">
      <c r="K122601"/>
    </row>
    <row r="122602" spans="11:11">
      <c r="K122602"/>
    </row>
    <row r="122603" spans="11:11">
      <c r="K122603"/>
    </row>
    <row r="122604" spans="11:11">
      <c r="K122604"/>
    </row>
    <row r="122605" spans="11:11">
      <c r="K122605"/>
    </row>
    <row r="122606" spans="11:11">
      <c r="K122606"/>
    </row>
    <row r="122607" spans="11:11">
      <c r="K122607"/>
    </row>
    <row r="122608" spans="11:11">
      <c r="K122608"/>
    </row>
    <row r="122609" spans="11:11">
      <c r="K122609"/>
    </row>
    <row r="122610" spans="11:11">
      <c r="K122610"/>
    </row>
    <row r="122611" spans="11:11">
      <c r="K122611"/>
    </row>
    <row r="122612" spans="11:11">
      <c r="K122612"/>
    </row>
    <row r="122613" spans="11:11">
      <c r="K122613"/>
    </row>
    <row r="122614" spans="11:11">
      <c r="K122614"/>
    </row>
    <row r="122615" spans="11:11">
      <c r="K122615"/>
    </row>
    <row r="122616" spans="11:11">
      <c r="K122616"/>
    </row>
    <row r="122617" spans="11:11">
      <c r="K122617"/>
    </row>
    <row r="122618" spans="11:11">
      <c r="K122618"/>
    </row>
    <row r="122619" spans="11:11">
      <c r="K122619"/>
    </row>
    <row r="122620" spans="11:11">
      <c r="K122620"/>
    </row>
    <row r="122621" spans="11:11">
      <c r="K122621"/>
    </row>
    <row r="122622" spans="11:11">
      <c r="K122622"/>
    </row>
    <row r="122623" spans="11:11">
      <c r="K122623"/>
    </row>
    <row r="122624" spans="11:11">
      <c r="K122624"/>
    </row>
    <row r="122625" spans="11:11">
      <c r="K122625"/>
    </row>
    <row r="122626" spans="11:11">
      <c r="K122626"/>
    </row>
    <row r="122627" spans="11:11">
      <c r="K122627"/>
    </row>
    <row r="122628" spans="11:11">
      <c r="K122628"/>
    </row>
    <row r="122629" spans="11:11">
      <c r="K122629"/>
    </row>
    <row r="122630" spans="11:11">
      <c r="K122630"/>
    </row>
    <row r="122631" spans="11:11">
      <c r="K122631"/>
    </row>
    <row r="122632" spans="11:11">
      <c r="K122632"/>
    </row>
    <row r="122633" spans="11:11">
      <c r="K122633"/>
    </row>
    <row r="122634" spans="11:11">
      <c r="K122634"/>
    </row>
    <row r="122635" spans="11:11">
      <c r="K122635"/>
    </row>
    <row r="122636" spans="11:11">
      <c r="K122636"/>
    </row>
    <row r="122637" spans="11:11">
      <c r="K122637"/>
    </row>
    <row r="122638" spans="11:11">
      <c r="K122638"/>
    </row>
    <row r="122639" spans="11:11">
      <c r="K122639"/>
    </row>
    <row r="122640" spans="11:11">
      <c r="K122640"/>
    </row>
    <row r="122641" spans="11:11">
      <c r="K122641"/>
    </row>
    <row r="122642" spans="11:11">
      <c r="K122642"/>
    </row>
    <row r="122643" spans="11:11">
      <c r="K122643"/>
    </row>
    <row r="122644" spans="11:11">
      <c r="K122644"/>
    </row>
    <row r="122645" spans="11:11">
      <c r="K122645"/>
    </row>
    <row r="122646" spans="11:11">
      <c r="K122646"/>
    </row>
    <row r="122647" spans="11:11">
      <c r="K122647"/>
    </row>
    <row r="122648" spans="11:11">
      <c r="K122648"/>
    </row>
    <row r="122649" spans="11:11">
      <c r="K122649"/>
    </row>
    <row r="122650" spans="11:11">
      <c r="K122650"/>
    </row>
    <row r="122651" spans="11:11">
      <c r="K122651"/>
    </row>
    <row r="122652" spans="11:11">
      <c r="K122652"/>
    </row>
    <row r="122653" spans="11:11">
      <c r="K122653"/>
    </row>
    <row r="122654" spans="11:11">
      <c r="K122654"/>
    </row>
    <row r="122655" spans="11:11">
      <c r="K122655"/>
    </row>
    <row r="122656" spans="11:11">
      <c r="K122656"/>
    </row>
    <row r="122657" spans="11:11">
      <c r="K122657"/>
    </row>
    <row r="122658" spans="11:11">
      <c r="K122658"/>
    </row>
    <row r="122659" spans="11:11">
      <c r="K122659"/>
    </row>
    <row r="122660" spans="11:11">
      <c r="K122660"/>
    </row>
    <row r="122661" spans="11:11">
      <c r="K122661"/>
    </row>
    <row r="122662" spans="11:11">
      <c r="K122662"/>
    </row>
    <row r="122663" spans="11:11">
      <c r="K122663"/>
    </row>
    <row r="122664" spans="11:11">
      <c r="K122664"/>
    </row>
    <row r="122665" spans="11:11">
      <c r="K122665"/>
    </row>
    <row r="122666" spans="11:11">
      <c r="K122666"/>
    </row>
    <row r="122667" spans="11:11">
      <c r="K122667"/>
    </row>
    <row r="122668" spans="11:11">
      <c r="K122668"/>
    </row>
    <row r="122669" spans="11:11">
      <c r="K122669"/>
    </row>
    <row r="122670" spans="11:11">
      <c r="K122670"/>
    </row>
    <row r="122671" spans="11:11">
      <c r="K122671"/>
    </row>
    <row r="122672" spans="11:11">
      <c r="K122672"/>
    </row>
    <row r="122673" spans="11:11">
      <c r="K122673"/>
    </row>
    <row r="122674" spans="11:11">
      <c r="K122674"/>
    </row>
    <row r="122675" spans="11:11">
      <c r="K122675"/>
    </row>
    <row r="122676" spans="11:11">
      <c r="K122676"/>
    </row>
    <row r="122677" spans="11:11">
      <c r="K122677"/>
    </row>
    <row r="122678" spans="11:11">
      <c r="K122678"/>
    </row>
    <row r="122679" spans="11:11">
      <c r="K122679"/>
    </row>
    <row r="122680" spans="11:11">
      <c r="K122680"/>
    </row>
    <row r="122681" spans="11:11">
      <c r="K122681"/>
    </row>
    <row r="122682" spans="11:11">
      <c r="K122682"/>
    </row>
    <row r="122683" spans="11:11">
      <c r="K122683"/>
    </row>
    <row r="122684" spans="11:11">
      <c r="K122684"/>
    </row>
    <row r="122685" spans="11:11">
      <c r="K122685"/>
    </row>
    <row r="122686" spans="11:11">
      <c r="K122686"/>
    </row>
    <row r="122687" spans="11:11">
      <c r="K122687"/>
    </row>
    <row r="122688" spans="11:11">
      <c r="K122688"/>
    </row>
    <row r="122689" spans="11:11">
      <c r="K122689"/>
    </row>
    <row r="122690" spans="11:11">
      <c r="K122690"/>
    </row>
    <row r="122691" spans="11:11">
      <c r="K122691"/>
    </row>
    <row r="122692" spans="11:11">
      <c r="K122692"/>
    </row>
    <row r="122693" spans="11:11">
      <c r="K122693"/>
    </row>
    <row r="122694" spans="11:11">
      <c r="K122694"/>
    </row>
    <row r="122695" spans="11:11">
      <c r="K122695"/>
    </row>
    <row r="122696" spans="11:11">
      <c r="K122696"/>
    </row>
    <row r="122697" spans="11:11">
      <c r="K122697"/>
    </row>
    <row r="122698" spans="11:11">
      <c r="K122698"/>
    </row>
    <row r="122699" spans="11:11">
      <c r="K122699"/>
    </row>
    <row r="122700" spans="11:11">
      <c r="K122700"/>
    </row>
    <row r="122701" spans="11:11">
      <c r="K122701"/>
    </row>
    <row r="122702" spans="11:11">
      <c r="K122702"/>
    </row>
    <row r="122703" spans="11:11">
      <c r="K122703"/>
    </row>
    <row r="122704" spans="11:11">
      <c r="K122704"/>
    </row>
    <row r="122705" spans="11:11">
      <c r="K122705"/>
    </row>
    <row r="122706" spans="11:11">
      <c r="K122706"/>
    </row>
    <row r="122707" spans="11:11">
      <c r="K122707"/>
    </row>
    <row r="122708" spans="11:11">
      <c r="K122708"/>
    </row>
    <row r="122709" spans="11:11">
      <c r="K122709"/>
    </row>
    <row r="122710" spans="11:11">
      <c r="K122710"/>
    </row>
    <row r="122711" spans="11:11">
      <c r="K122711"/>
    </row>
    <row r="122712" spans="11:11">
      <c r="K122712"/>
    </row>
    <row r="122713" spans="11:11">
      <c r="K122713"/>
    </row>
    <row r="122714" spans="11:11">
      <c r="K122714"/>
    </row>
    <row r="122715" spans="11:11">
      <c r="K122715"/>
    </row>
    <row r="122716" spans="11:11">
      <c r="K122716"/>
    </row>
    <row r="122717" spans="11:11">
      <c r="K122717"/>
    </row>
    <row r="122718" spans="11:11">
      <c r="K122718"/>
    </row>
    <row r="122719" spans="11:11">
      <c r="K122719"/>
    </row>
    <row r="122720" spans="11:11">
      <c r="K122720"/>
    </row>
    <row r="122721" spans="11:11">
      <c r="K122721"/>
    </row>
    <row r="122722" spans="11:11">
      <c r="K122722"/>
    </row>
    <row r="122723" spans="11:11">
      <c r="K122723"/>
    </row>
    <row r="122724" spans="11:11">
      <c r="K122724"/>
    </row>
    <row r="122725" spans="11:11">
      <c r="K122725"/>
    </row>
    <row r="122726" spans="11:11">
      <c r="K122726"/>
    </row>
    <row r="122727" spans="11:11">
      <c r="K122727"/>
    </row>
    <row r="122728" spans="11:11">
      <c r="K122728"/>
    </row>
    <row r="122729" spans="11:11">
      <c r="K122729"/>
    </row>
    <row r="122730" spans="11:11">
      <c r="K122730"/>
    </row>
    <row r="122731" spans="11:11">
      <c r="K122731"/>
    </row>
    <row r="122732" spans="11:11">
      <c r="K122732"/>
    </row>
    <row r="122733" spans="11:11">
      <c r="K122733"/>
    </row>
    <row r="122734" spans="11:11">
      <c r="K122734"/>
    </row>
    <row r="122735" spans="11:11">
      <c r="K122735"/>
    </row>
    <row r="122736" spans="11:11">
      <c r="K122736"/>
    </row>
    <row r="122737" spans="11:11">
      <c r="K122737"/>
    </row>
    <row r="122738" spans="11:11">
      <c r="K122738"/>
    </row>
    <row r="122739" spans="11:11">
      <c r="K122739"/>
    </row>
    <row r="122740" spans="11:11">
      <c r="K122740"/>
    </row>
    <row r="122741" spans="11:11">
      <c r="K122741"/>
    </row>
    <row r="122742" spans="11:11">
      <c r="K122742"/>
    </row>
    <row r="122743" spans="11:11">
      <c r="K122743"/>
    </row>
    <row r="122744" spans="11:11">
      <c r="K122744"/>
    </row>
    <row r="122745" spans="11:11">
      <c r="K122745"/>
    </row>
    <row r="122746" spans="11:11">
      <c r="K122746"/>
    </row>
    <row r="122747" spans="11:11">
      <c r="K122747"/>
    </row>
    <row r="122748" spans="11:11">
      <c r="K122748"/>
    </row>
    <row r="122749" spans="11:11">
      <c r="K122749"/>
    </row>
    <row r="122750" spans="11:11">
      <c r="K122750"/>
    </row>
    <row r="122751" spans="11:11">
      <c r="K122751"/>
    </row>
    <row r="122752" spans="11:11">
      <c r="K122752"/>
    </row>
    <row r="122753" spans="11:11">
      <c r="K122753"/>
    </row>
    <row r="122754" spans="11:11">
      <c r="K122754"/>
    </row>
    <row r="122755" spans="11:11">
      <c r="K122755"/>
    </row>
    <row r="122756" spans="11:11">
      <c r="K122756"/>
    </row>
    <row r="122757" spans="11:11">
      <c r="K122757"/>
    </row>
    <row r="122758" spans="11:11">
      <c r="K122758"/>
    </row>
    <row r="122759" spans="11:11">
      <c r="K122759"/>
    </row>
    <row r="122760" spans="11:11">
      <c r="K122760"/>
    </row>
    <row r="122761" spans="11:11">
      <c r="K122761"/>
    </row>
    <row r="122762" spans="11:11">
      <c r="K122762"/>
    </row>
    <row r="122763" spans="11:11">
      <c r="K122763"/>
    </row>
    <row r="122764" spans="11:11">
      <c r="K122764"/>
    </row>
    <row r="122765" spans="11:11">
      <c r="K122765"/>
    </row>
    <row r="122766" spans="11:11">
      <c r="K122766"/>
    </row>
    <row r="122767" spans="11:11">
      <c r="K122767"/>
    </row>
    <row r="122768" spans="11:11">
      <c r="K122768"/>
    </row>
    <row r="122769" spans="11:11">
      <c r="K122769"/>
    </row>
    <row r="122770" spans="11:11">
      <c r="K122770"/>
    </row>
    <row r="122771" spans="11:11">
      <c r="K122771"/>
    </row>
    <row r="122772" spans="11:11">
      <c r="K122772"/>
    </row>
    <row r="122773" spans="11:11">
      <c r="K122773"/>
    </row>
    <row r="122774" spans="11:11">
      <c r="K122774"/>
    </row>
    <row r="122775" spans="11:11">
      <c r="K122775"/>
    </row>
    <row r="122776" spans="11:11">
      <c r="K122776"/>
    </row>
    <row r="122777" spans="11:11">
      <c r="K122777"/>
    </row>
    <row r="122778" spans="11:11">
      <c r="K122778"/>
    </row>
    <row r="122779" spans="11:11">
      <c r="K122779"/>
    </row>
    <row r="122780" spans="11:11">
      <c r="K122780"/>
    </row>
    <row r="122781" spans="11:11">
      <c r="K122781"/>
    </row>
    <row r="122782" spans="11:11">
      <c r="K122782"/>
    </row>
    <row r="122783" spans="11:11">
      <c r="K122783"/>
    </row>
    <row r="122784" spans="11:11">
      <c r="K122784"/>
    </row>
    <row r="122785" spans="11:11">
      <c r="K122785"/>
    </row>
    <row r="122786" spans="11:11">
      <c r="K122786"/>
    </row>
    <row r="122787" spans="11:11">
      <c r="K122787"/>
    </row>
    <row r="122788" spans="11:11">
      <c r="K122788"/>
    </row>
    <row r="122789" spans="11:11">
      <c r="K122789"/>
    </row>
    <row r="122790" spans="11:11">
      <c r="K122790"/>
    </row>
    <row r="122791" spans="11:11">
      <c r="K122791"/>
    </row>
    <row r="122792" spans="11:11">
      <c r="K122792"/>
    </row>
    <row r="122793" spans="11:11">
      <c r="K122793"/>
    </row>
    <row r="122794" spans="11:11">
      <c r="K122794"/>
    </row>
    <row r="122795" spans="11:11">
      <c r="K122795"/>
    </row>
    <row r="122796" spans="11:11">
      <c r="K122796"/>
    </row>
    <row r="122797" spans="11:11">
      <c r="K122797"/>
    </row>
    <row r="122798" spans="11:11">
      <c r="K122798"/>
    </row>
    <row r="122799" spans="11:11">
      <c r="K122799"/>
    </row>
    <row r="122800" spans="11:11">
      <c r="K122800"/>
    </row>
    <row r="122801" spans="11:11">
      <c r="K122801"/>
    </row>
    <row r="122802" spans="11:11">
      <c r="K122802"/>
    </row>
    <row r="122803" spans="11:11">
      <c r="K122803"/>
    </row>
    <row r="122804" spans="11:11">
      <c r="K122804"/>
    </row>
    <row r="122805" spans="11:11">
      <c r="K122805"/>
    </row>
    <row r="122806" spans="11:11">
      <c r="K122806"/>
    </row>
    <row r="122807" spans="11:11">
      <c r="K122807"/>
    </row>
    <row r="122808" spans="11:11">
      <c r="K122808"/>
    </row>
    <row r="122809" spans="11:11">
      <c r="K122809"/>
    </row>
    <row r="122810" spans="11:11">
      <c r="K122810"/>
    </row>
    <row r="122811" spans="11:11">
      <c r="K122811"/>
    </row>
    <row r="122812" spans="11:11">
      <c r="K122812"/>
    </row>
    <row r="122813" spans="11:11">
      <c r="K122813"/>
    </row>
    <row r="122814" spans="11:11">
      <c r="K122814"/>
    </row>
    <row r="122815" spans="11:11">
      <c r="K122815"/>
    </row>
    <row r="122816" spans="11:11">
      <c r="K122816"/>
    </row>
    <row r="122817" spans="11:11">
      <c r="K122817"/>
    </row>
    <row r="122818" spans="11:11">
      <c r="K122818"/>
    </row>
    <row r="122819" spans="11:11">
      <c r="K122819"/>
    </row>
    <row r="122820" spans="11:11">
      <c r="K122820"/>
    </row>
    <row r="122821" spans="11:11">
      <c r="K122821"/>
    </row>
    <row r="122822" spans="11:11">
      <c r="K122822"/>
    </row>
    <row r="122823" spans="11:11">
      <c r="K122823"/>
    </row>
    <row r="122824" spans="11:11">
      <c r="K122824"/>
    </row>
    <row r="122825" spans="11:11">
      <c r="K122825"/>
    </row>
    <row r="122826" spans="11:11">
      <c r="K122826"/>
    </row>
    <row r="122827" spans="11:11">
      <c r="K122827"/>
    </row>
    <row r="122828" spans="11:11">
      <c r="K122828"/>
    </row>
    <row r="122829" spans="11:11">
      <c r="K122829"/>
    </row>
    <row r="122830" spans="11:11">
      <c r="K122830"/>
    </row>
    <row r="122831" spans="11:11">
      <c r="K122831"/>
    </row>
    <row r="122832" spans="11:11">
      <c r="K122832"/>
    </row>
    <row r="122833" spans="11:11">
      <c r="K122833"/>
    </row>
    <row r="122834" spans="11:11">
      <c r="K122834"/>
    </row>
    <row r="122835" spans="11:11">
      <c r="K122835"/>
    </row>
    <row r="122836" spans="11:11">
      <c r="K122836"/>
    </row>
    <row r="122837" spans="11:11">
      <c r="K122837"/>
    </row>
    <row r="122838" spans="11:11">
      <c r="K122838"/>
    </row>
    <row r="122839" spans="11:11">
      <c r="K122839"/>
    </row>
    <row r="122840" spans="11:11">
      <c r="K122840"/>
    </row>
    <row r="122841" spans="11:11">
      <c r="K122841"/>
    </row>
    <row r="122842" spans="11:11">
      <c r="K122842"/>
    </row>
    <row r="122843" spans="11:11">
      <c r="K122843"/>
    </row>
    <row r="122844" spans="11:11">
      <c r="K122844"/>
    </row>
    <row r="122845" spans="11:11">
      <c r="K122845"/>
    </row>
    <row r="122846" spans="11:11">
      <c r="K122846"/>
    </row>
    <row r="122847" spans="11:11">
      <c r="K122847"/>
    </row>
    <row r="122848" spans="11:11">
      <c r="K122848"/>
    </row>
    <row r="122849" spans="11:11">
      <c r="K122849"/>
    </row>
    <row r="122850" spans="11:11">
      <c r="K122850"/>
    </row>
    <row r="122851" spans="11:11">
      <c r="K122851"/>
    </row>
    <row r="122852" spans="11:11">
      <c r="K122852"/>
    </row>
    <row r="122853" spans="11:11">
      <c r="K122853"/>
    </row>
    <row r="122854" spans="11:11">
      <c r="K122854"/>
    </row>
    <row r="122855" spans="11:11">
      <c r="K122855"/>
    </row>
    <row r="122856" spans="11:11">
      <c r="K122856"/>
    </row>
    <row r="122857" spans="11:11">
      <c r="K122857"/>
    </row>
    <row r="122858" spans="11:11">
      <c r="K122858"/>
    </row>
    <row r="122859" spans="11:11">
      <c r="K122859"/>
    </row>
    <row r="122860" spans="11:11">
      <c r="K122860"/>
    </row>
    <row r="122861" spans="11:11">
      <c r="K122861"/>
    </row>
    <row r="122862" spans="11:11">
      <c r="K122862"/>
    </row>
    <row r="122863" spans="11:11">
      <c r="K122863"/>
    </row>
    <row r="122864" spans="11:11">
      <c r="K122864"/>
    </row>
    <row r="122865" spans="11:11">
      <c r="K122865"/>
    </row>
    <row r="122866" spans="11:11">
      <c r="K122866"/>
    </row>
    <row r="122867" spans="11:11">
      <c r="K122867"/>
    </row>
    <row r="122868" spans="11:11">
      <c r="K122868"/>
    </row>
    <row r="122869" spans="11:11">
      <c r="K122869"/>
    </row>
    <row r="122870" spans="11:11">
      <c r="K122870"/>
    </row>
    <row r="122871" spans="11:11">
      <c r="K122871"/>
    </row>
    <row r="122872" spans="11:11">
      <c r="K122872"/>
    </row>
    <row r="122873" spans="11:11">
      <c r="K122873"/>
    </row>
    <row r="122874" spans="11:11">
      <c r="K122874"/>
    </row>
    <row r="122875" spans="11:11">
      <c r="K122875"/>
    </row>
    <row r="122876" spans="11:11">
      <c r="K122876"/>
    </row>
    <row r="122877" spans="11:11">
      <c r="K122877"/>
    </row>
    <row r="122878" spans="11:11">
      <c r="K122878"/>
    </row>
    <row r="122879" spans="11:11">
      <c r="K122879"/>
    </row>
    <row r="122880" spans="11:11">
      <c r="K122880"/>
    </row>
    <row r="122881" spans="11:11">
      <c r="K122881"/>
    </row>
    <row r="122882" spans="11:11">
      <c r="K122882"/>
    </row>
    <row r="122883" spans="11:11">
      <c r="K122883"/>
    </row>
    <row r="122884" spans="11:11">
      <c r="K122884"/>
    </row>
    <row r="122885" spans="11:11">
      <c r="K122885"/>
    </row>
    <row r="122886" spans="11:11">
      <c r="K122886"/>
    </row>
    <row r="122887" spans="11:11">
      <c r="K122887"/>
    </row>
    <row r="122888" spans="11:11">
      <c r="K122888"/>
    </row>
    <row r="122889" spans="11:11">
      <c r="K122889"/>
    </row>
    <row r="122890" spans="11:11">
      <c r="K122890"/>
    </row>
    <row r="122891" spans="11:11">
      <c r="K122891"/>
    </row>
    <row r="122892" spans="11:11">
      <c r="K122892"/>
    </row>
    <row r="122893" spans="11:11">
      <c r="K122893"/>
    </row>
    <row r="122894" spans="11:11">
      <c r="K122894"/>
    </row>
    <row r="122895" spans="11:11">
      <c r="K122895"/>
    </row>
    <row r="122896" spans="11:11">
      <c r="K122896"/>
    </row>
    <row r="122897" spans="11:11">
      <c r="K122897"/>
    </row>
    <row r="122898" spans="11:11">
      <c r="K122898"/>
    </row>
    <row r="122899" spans="11:11">
      <c r="K122899"/>
    </row>
    <row r="122900" spans="11:11">
      <c r="K122900"/>
    </row>
    <row r="122901" spans="11:11">
      <c r="K122901"/>
    </row>
    <row r="122902" spans="11:11">
      <c r="K122902"/>
    </row>
    <row r="122903" spans="11:11">
      <c r="K122903"/>
    </row>
    <row r="122904" spans="11:11">
      <c r="K122904"/>
    </row>
    <row r="122905" spans="11:11">
      <c r="K122905"/>
    </row>
    <row r="122906" spans="11:11">
      <c r="K122906"/>
    </row>
    <row r="122907" spans="11:11">
      <c r="K122907"/>
    </row>
    <row r="122908" spans="11:11">
      <c r="K122908"/>
    </row>
    <row r="122909" spans="11:11">
      <c r="K122909"/>
    </row>
    <row r="122910" spans="11:11">
      <c r="K122910"/>
    </row>
    <row r="122911" spans="11:11">
      <c r="K122911"/>
    </row>
    <row r="122912" spans="11:11">
      <c r="K122912"/>
    </row>
    <row r="122913" spans="11:11">
      <c r="K122913"/>
    </row>
    <row r="122914" spans="11:11">
      <c r="K122914"/>
    </row>
    <row r="122915" spans="11:11">
      <c r="K122915"/>
    </row>
    <row r="122916" spans="11:11">
      <c r="K122916"/>
    </row>
    <row r="122917" spans="11:11">
      <c r="K122917"/>
    </row>
    <row r="122918" spans="11:11">
      <c r="K122918"/>
    </row>
    <row r="122919" spans="11:11">
      <c r="K122919"/>
    </row>
    <row r="122920" spans="11:11">
      <c r="K122920"/>
    </row>
    <row r="122921" spans="11:11">
      <c r="K122921"/>
    </row>
    <row r="122922" spans="11:11">
      <c r="K122922"/>
    </row>
    <row r="122923" spans="11:11">
      <c r="K122923"/>
    </row>
    <row r="122924" spans="11:11">
      <c r="K122924"/>
    </row>
    <row r="122925" spans="11:11">
      <c r="K122925"/>
    </row>
    <row r="122926" spans="11:11">
      <c r="K122926"/>
    </row>
    <row r="122927" spans="11:11">
      <c r="K122927"/>
    </row>
    <row r="122928" spans="11:11">
      <c r="K122928"/>
    </row>
    <row r="122929" spans="11:11">
      <c r="K122929"/>
    </row>
    <row r="122930" spans="11:11">
      <c r="K122930"/>
    </row>
    <row r="122931" spans="11:11">
      <c r="K122931"/>
    </row>
    <row r="122932" spans="11:11">
      <c r="K122932"/>
    </row>
    <row r="122933" spans="11:11">
      <c r="K122933"/>
    </row>
    <row r="122934" spans="11:11">
      <c r="K122934"/>
    </row>
    <row r="122935" spans="11:11">
      <c r="K122935"/>
    </row>
    <row r="122936" spans="11:11">
      <c r="K122936"/>
    </row>
    <row r="122937" spans="11:11">
      <c r="K122937"/>
    </row>
    <row r="122938" spans="11:11">
      <c r="K122938"/>
    </row>
    <row r="122939" spans="11:11">
      <c r="K122939"/>
    </row>
    <row r="122940" spans="11:11">
      <c r="K122940"/>
    </row>
    <row r="122941" spans="11:11">
      <c r="K122941"/>
    </row>
    <row r="122942" spans="11:11">
      <c r="K122942"/>
    </row>
    <row r="122943" spans="11:11">
      <c r="K122943"/>
    </row>
    <row r="122944" spans="11:11">
      <c r="K122944"/>
    </row>
    <row r="122945" spans="11:11">
      <c r="K122945"/>
    </row>
    <row r="122946" spans="11:11">
      <c r="K122946"/>
    </row>
    <row r="122947" spans="11:11">
      <c r="K122947"/>
    </row>
    <row r="122948" spans="11:11">
      <c r="K122948"/>
    </row>
    <row r="122949" spans="11:11">
      <c r="K122949"/>
    </row>
    <row r="122950" spans="11:11">
      <c r="K122950"/>
    </row>
    <row r="122951" spans="11:11">
      <c r="K122951"/>
    </row>
    <row r="122952" spans="11:11">
      <c r="K122952"/>
    </row>
    <row r="122953" spans="11:11">
      <c r="K122953"/>
    </row>
    <row r="122954" spans="11:11">
      <c r="K122954"/>
    </row>
    <row r="122955" spans="11:11">
      <c r="K122955"/>
    </row>
    <row r="122956" spans="11:11">
      <c r="K122956"/>
    </row>
    <row r="122957" spans="11:11">
      <c r="K122957"/>
    </row>
    <row r="122958" spans="11:11">
      <c r="K122958"/>
    </row>
    <row r="122959" spans="11:11">
      <c r="K122959"/>
    </row>
    <row r="122960" spans="11:11">
      <c r="K122960"/>
    </row>
    <row r="122961" spans="11:11">
      <c r="K122961"/>
    </row>
    <row r="122962" spans="11:11">
      <c r="K122962"/>
    </row>
    <row r="122963" spans="11:11">
      <c r="K122963"/>
    </row>
    <row r="122964" spans="11:11">
      <c r="K122964"/>
    </row>
    <row r="122965" spans="11:11">
      <c r="K122965"/>
    </row>
    <row r="122966" spans="11:11">
      <c r="K122966"/>
    </row>
    <row r="122967" spans="11:11">
      <c r="K122967"/>
    </row>
    <row r="122968" spans="11:11">
      <c r="K122968"/>
    </row>
    <row r="122969" spans="11:11">
      <c r="K122969"/>
    </row>
    <row r="122970" spans="11:11">
      <c r="K122970"/>
    </row>
    <row r="122971" spans="11:11">
      <c r="K122971"/>
    </row>
    <row r="122972" spans="11:11">
      <c r="K122972"/>
    </row>
    <row r="122973" spans="11:11">
      <c r="K122973"/>
    </row>
    <row r="122974" spans="11:11">
      <c r="K122974"/>
    </row>
    <row r="122975" spans="11:11">
      <c r="K122975"/>
    </row>
    <row r="122976" spans="11:11">
      <c r="K122976"/>
    </row>
    <row r="122977" spans="11:11">
      <c r="K122977"/>
    </row>
    <row r="122978" spans="11:11">
      <c r="K122978"/>
    </row>
    <row r="122979" spans="11:11">
      <c r="K122979"/>
    </row>
    <row r="122980" spans="11:11">
      <c r="K122980"/>
    </row>
    <row r="122981" spans="11:11">
      <c r="K122981"/>
    </row>
    <row r="122982" spans="11:11">
      <c r="K122982"/>
    </row>
    <row r="122983" spans="11:11">
      <c r="K122983"/>
    </row>
    <row r="122984" spans="11:11">
      <c r="K122984"/>
    </row>
    <row r="122985" spans="11:11">
      <c r="K122985"/>
    </row>
    <row r="122986" spans="11:11">
      <c r="K122986"/>
    </row>
    <row r="122987" spans="11:11">
      <c r="K122987"/>
    </row>
    <row r="122988" spans="11:11">
      <c r="K122988"/>
    </row>
    <row r="122989" spans="11:11">
      <c r="K122989"/>
    </row>
    <row r="122990" spans="11:11">
      <c r="K122990"/>
    </row>
    <row r="122991" spans="11:11">
      <c r="K122991"/>
    </row>
    <row r="122992" spans="11:11">
      <c r="K122992"/>
    </row>
    <row r="122993" spans="11:11">
      <c r="K122993"/>
    </row>
    <row r="122994" spans="11:11">
      <c r="K122994"/>
    </row>
    <row r="122995" spans="11:11">
      <c r="K122995"/>
    </row>
    <row r="122996" spans="11:11">
      <c r="K122996"/>
    </row>
    <row r="122997" spans="11:11">
      <c r="K122997"/>
    </row>
    <row r="122998" spans="11:11">
      <c r="K122998"/>
    </row>
    <row r="122999" spans="11:11">
      <c r="K122999"/>
    </row>
    <row r="123000" spans="11:11">
      <c r="K123000"/>
    </row>
    <row r="123001" spans="11:11">
      <c r="K123001"/>
    </row>
    <row r="123002" spans="11:11">
      <c r="K123002"/>
    </row>
    <row r="123003" spans="11:11">
      <c r="K123003"/>
    </row>
    <row r="123004" spans="11:11">
      <c r="K123004"/>
    </row>
    <row r="123005" spans="11:11">
      <c r="K123005"/>
    </row>
    <row r="123006" spans="11:11">
      <c r="K123006"/>
    </row>
    <row r="123007" spans="11:11">
      <c r="K123007"/>
    </row>
    <row r="123008" spans="11:11">
      <c r="K123008"/>
    </row>
    <row r="123009" spans="11:11">
      <c r="K123009"/>
    </row>
    <row r="123010" spans="11:11">
      <c r="K123010"/>
    </row>
    <row r="123011" spans="11:11">
      <c r="K123011"/>
    </row>
    <row r="123012" spans="11:11">
      <c r="K123012"/>
    </row>
    <row r="123013" spans="11:11">
      <c r="K123013"/>
    </row>
    <row r="123014" spans="11:11">
      <c r="K123014"/>
    </row>
    <row r="123015" spans="11:11">
      <c r="K123015"/>
    </row>
    <row r="123016" spans="11:11">
      <c r="K123016"/>
    </row>
    <row r="123017" spans="11:11">
      <c r="K123017"/>
    </row>
    <row r="123018" spans="11:11">
      <c r="K123018"/>
    </row>
    <row r="123019" spans="11:11">
      <c r="K123019"/>
    </row>
    <row r="123020" spans="11:11">
      <c r="K123020"/>
    </row>
    <row r="123021" spans="11:11">
      <c r="K123021"/>
    </row>
    <row r="123022" spans="11:11">
      <c r="K123022"/>
    </row>
    <row r="123023" spans="11:11">
      <c r="K123023"/>
    </row>
    <row r="123024" spans="11:11">
      <c r="K123024"/>
    </row>
    <row r="123025" spans="11:11">
      <c r="K123025"/>
    </row>
    <row r="123026" spans="11:11">
      <c r="K123026"/>
    </row>
    <row r="123027" spans="11:11">
      <c r="K123027"/>
    </row>
    <row r="123028" spans="11:11">
      <c r="K123028"/>
    </row>
    <row r="123029" spans="11:11">
      <c r="K123029"/>
    </row>
    <row r="123030" spans="11:11">
      <c r="K123030"/>
    </row>
    <row r="123031" spans="11:11">
      <c r="K123031"/>
    </row>
    <row r="123032" spans="11:11">
      <c r="K123032"/>
    </row>
    <row r="123033" spans="11:11">
      <c r="K123033"/>
    </row>
    <row r="123034" spans="11:11">
      <c r="K123034"/>
    </row>
    <row r="123035" spans="11:11">
      <c r="K123035"/>
    </row>
    <row r="123036" spans="11:11">
      <c r="K123036"/>
    </row>
    <row r="123037" spans="11:11">
      <c r="K123037"/>
    </row>
    <row r="123038" spans="11:11">
      <c r="K123038"/>
    </row>
    <row r="123039" spans="11:11">
      <c r="K123039"/>
    </row>
    <row r="123040" spans="11:11">
      <c r="K123040"/>
    </row>
    <row r="123041" spans="11:11">
      <c r="K123041"/>
    </row>
    <row r="123042" spans="11:11">
      <c r="K123042"/>
    </row>
    <row r="123043" spans="11:11">
      <c r="K123043"/>
    </row>
    <row r="123044" spans="11:11">
      <c r="K123044"/>
    </row>
    <row r="123045" spans="11:11">
      <c r="K123045"/>
    </row>
    <row r="123046" spans="11:11">
      <c r="K123046"/>
    </row>
    <row r="123047" spans="11:11">
      <c r="K123047"/>
    </row>
    <row r="123048" spans="11:11">
      <c r="K123048"/>
    </row>
    <row r="123049" spans="11:11">
      <c r="K123049"/>
    </row>
    <row r="123050" spans="11:11">
      <c r="K123050"/>
    </row>
    <row r="123051" spans="11:11">
      <c r="K123051"/>
    </row>
    <row r="123052" spans="11:11">
      <c r="K123052"/>
    </row>
    <row r="123053" spans="11:11">
      <c r="K123053"/>
    </row>
    <row r="123054" spans="11:11">
      <c r="K123054"/>
    </row>
    <row r="123055" spans="11:11">
      <c r="K123055"/>
    </row>
    <row r="123056" spans="11:11">
      <c r="K123056"/>
    </row>
    <row r="123057" spans="11:11">
      <c r="K123057"/>
    </row>
    <row r="123058" spans="11:11">
      <c r="K123058"/>
    </row>
    <row r="123059" spans="11:11">
      <c r="K123059"/>
    </row>
    <row r="123060" spans="11:11">
      <c r="K123060"/>
    </row>
    <row r="123061" spans="11:11">
      <c r="K123061"/>
    </row>
    <row r="123062" spans="11:11">
      <c r="K123062"/>
    </row>
    <row r="123063" spans="11:11">
      <c r="K123063"/>
    </row>
    <row r="123064" spans="11:11">
      <c r="K123064"/>
    </row>
    <row r="123065" spans="11:11">
      <c r="K123065"/>
    </row>
    <row r="123066" spans="11:11">
      <c r="K123066"/>
    </row>
    <row r="123067" spans="11:11">
      <c r="K123067"/>
    </row>
    <row r="123068" spans="11:11">
      <c r="K123068"/>
    </row>
    <row r="123069" spans="11:11">
      <c r="K123069"/>
    </row>
    <row r="123070" spans="11:11">
      <c r="K123070"/>
    </row>
    <row r="123071" spans="11:11">
      <c r="K123071"/>
    </row>
    <row r="123072" spans="11:11">
      <c r="K123072"/>
    </row>
    <row r="123073" spans="11:11">
      <c r="K123073"/>
    </row>
    <row r="123074" spans="11:11">
      <c r="K123074"/>
    </row>
    <row r="123075" spans="11:11">
      <c r="K123075"/>
    </row>
    <row r="123076" spans="11:11">
      <c r="K123076"/>
    </row>
    <row r="123077" spans="11:11">
      <c r="K123077"/>
    </row>
    <row r="123078" spans="11:11">
      <c r="K123078"/>
    </row>
    <row r="123079" spans="11:11">
      <c r="K123079"/>
    </row>
    <row r="123080" spans="11:11">
      <c r="K123080"/>
    </row>
    <row r="123081" spans="11:11">
      <c r="K123081"/>
    </row>
    <row r="123082" spans="11:11">
      <c r="K123082"/>
    </row>
    <row r="123083" spans="11:11">
      <c r="K123083"/>
    </row>
    <row r="123084" spans="11:11">
      <c r="K123084"/>
    </row>
    <row r="123085" spans="11:11">
      <c r="K123085"/>
    </row>
    <row r="123086" spans="11:11">
      <c r="K123086"/>
    </row>
    <row r="123087" spans="11:11">
      <c r="K123087"/>
    </row>
    <row r="123088" spans="11:11">
      <c r="K123088"/>
    </row>
    <row r="123089" spans="11:11">
      <c r="K123089"/>
    </row>
    <row r="123090" spans="11:11">
      <c r="K123090"/>
    </row>
    <row r="123091" spans="11:11">
      <c r="K123091"/>
    </row>
    <row r="123092" spans="11:11">
      <c r="K123092"/>
    </row>
    <row r="123093" spans="11:11">
      <c r="K123093"/>
    </row>
    <row r="123094" spans="11:11">
      <c r="K123094"/>
    </row>
    <row r="123095" spans="11:11">
      <c r="K123095"/>
    </row>
    <row r="123096" spans="11:11">
      <c r="K123096"/>
    </row>
    <row r="123097" spans="11:11">
      <c r="K123097"/>
    </row>
    <row r="123098" spans="11:11">
      <c r="K123098"/>
    </row>
    <row r="123099" spans="11:11">
      <c r="K123099"/>
    </row>
    <row r="123100" spans="11:11">
      <c r="K123100"/>
    </row>
    <row r="123101" spans="11:11">
      <c r="K123101"/>
    </row>
    <row r="123102" spans="11:11">
      <c r="K123102"/>
    </row>
    <row r="123103" spans="11:11">
      <c r="K123103"/>
    </row>
    <row r="123104" spans="11:11">
      <c r="K123104"/>
    </row>
    <row r="123105" spans="11:11">
      <c r="K123105"/>
    </row>
    <row r="123106" spans="11:11">
      <c r="K123106"/>
    </row>
    <row r="123107" spans="11:11">
      <c r="K123107"/>
    </row>
    <row r="123108" spans="11:11">
      <c r="K123108"/>
    </row>
    <row r="123109" spans="11:11">
      <c r="K123109"/>
    </row>
    <row r="123110" spans="11:11">
      <c r="K123110"/>
    </row>
    <row r="123111" spans="11:11">
      <c r="K123111"/>
    </row>
    <row r="123112" spans="11:11">
      <c r="K123112"/>
    </row>
    <row r="123113" spans="11:11">
      <c r="K123113"/>
    </row>
    <row r="123114" spans="11:11">
      <c r="K123114"/>
    </row>
    <row r="123115" spans="11:11">
      <c r="K123115"/>
    </row>
    <row r="123116" spans="11:11">
      <c r="K123116"/>
    </row>
    <row r="123117" spans="11:11">
      <c r="K123117"/>
    </row>
    <row r="123118" spans="11:11">
      <c r="K123118"/>
    </row>
    <row r="123119" spans="11:11">
      <c r="K123119"/>
    </row>
    <row r="123120" spans="11:11">
      <c r="K123120"/>
    </row>
    <row r="123121" spans="11:11">
      <c r="K123121"/>
    </row>
    <row r="123122" spans="11:11">
      <c r="K123122"/>
    </row>
    <row r="123123" spans="11:11">
      <c r="K123123"/>
    </row>
    <row r="123124" spans="11:11">
      <c r="K123124"/>
    </row>
    <row r="123125" spans="11:11">
      <c r="K123125"/>
    </row>
    <row r="123126" spans="11:11">
      <c r="K123126"/>
    </row>
    <row r="123127" spans="11:11">
      <c r="K123127"/>
    </row>
    <row r="123128" spans="11:11">
      <c r="K123128"/>
    </row>
    <row r="123129" spans="11:11">
      <c r="K123129"/>
    </row>
    <row r="123130" spans="11:11">
      <c r="K123130"/>
    </row>
    <row r="123131" spans="11:11">
      <c r="K123131"/>
    </row>
    <row r="123132" spans="11:11">
      <c r="K123132"/>
    </row>
    <row r="123133" spans="11:11">
      <c r="K123133"/>
    </row>
    <row r="123134" spans="11:11">
      <c r="K123134"/>
    </row>
    <row r="123135" spans="11:11">
      <c r="K123135"/>
    </row>
    <row r="123136" spans="11:11">
      <c r="K123136"/>
    </row>
    <row r="123137" spans="11:11">
      <c r="K123137"/>
    </row>
    <row r="123138" spans="11:11">
      <c r="K123138"/>
    </row>
    <row r="123139" spans="11:11">
      <c r="K123139"/>
    </row>
    <row r="123140" spans="11:11">
      <c r="K123140"/>
    </row>
    <row r="123141" spans="11:11">
      <c r="K123141"/>
    </row>
    <row r="123142" spans="11:11">
      <c r="K123142"/>
    </row>
    <row r="123143" spans="11:11">
      <c r="K123143"/>
    </row>
    <row r="123144" spans="11:11">
      <c r="K123144"/>
    </row>
    <row r="123145" spans="11:11">
      <c r="K123145"/>
    </row>
    <row r="123146" spans="11:11">
      <c r="K123146"/>
    </row>
    <row r="123147" spans="11:11">
      <c r="K123147"/>
    </row>
    <row r="123148" spans="11:11">
      <c r="K123148"/>
    </row>
    <row r="123149" spans="11:11">
      <c r="K123149"/>
    </row>
    <row r="123150" spans="11:11">
      <c r="K123150"/>
    </row>
    <row r="123151" spans="11:11">
      <c r="K123151"/>
    </row>
    <row r="123152" spans="11:11">
      <c r="K123152"/>
    </row>
    <row r="123153" spans="11:11">
      <c r="K123153"/>
    </row>
    <row r="123154" spans="11:11">
      <c r="K123154"/>
    </row>
    <row r="123155" spans="11:11">
      <c r="K123155"/>
    </row>
    <row r="123156" spans="11:11">
      <c r="K123156"/>
    </row>
    <row r="123157" spans="11:11">
      <c r="K123157"/>
    </row>
    <row r="123158" spans="11:11">
      <c r="K123158"/>
    </row>
    <row r="123159" spans="11:11">
      <c r="K123159"/>
    </row>
    <row r="123160" spans="11:11">
      <c r="K123160"/>
    </row>
    <row r="123161" spans="11:11">
      <c r="K123161"/>
    </row>
    <row r="123162" spans="11:11">
      <c r="K123162"/>
    </row>
    <row r="123163" spans="11:11">
      <c r="K123163"/>
    </row>
    <row r="123164" spans="11:11">
      <c r="K123164"/>
    </row>
    <row r="123165" spans="11:11">
      <c r="K123165"/>
    </row>
    <row r="123166" spans="11:11">
      <c r="K123166"/>
    </row>
    <row r="123167" spans="11:11">
      <c r="K123167"/>
    </row>
    <row r="123168" spans="11:11">
      <c r="K123168"/>
    </row>
    <row r="123169" spans="11:11">
      <c r="K123169"/>
    </row>
    <row r="123170" spans="11:11">
      <c r="K123170"/>
    </row>
    <row r="123171" spans="11:11">
      <c r="K123171"/>
    </row>
    <row r="123172" spans="11:11">
      <c r="K123172"/>
    </row>
    <row r="123173" spans="11:11">
      <c r="K123173"/>
    </row>
    <row r="123174" spans="11:11">
      <c r="K123174"/>
    </row>
    <row r="123175" spans="11:11">
      <c r="K123175"/>
    </row>
    <row r="123176" spans="11:11">
      <c r="K123176"/>
    </row>
    <row r="123177" spans="11:11">
      <c r="K123177"/>
    </row>
    <row r="123178" spans="11:11">
      <c r="K123178"/>
    </row>
    <row r="123179" spans="11:11">
      <c r="K123179"/>
    </row>
    <row r="123180" spans="11:11">
      <c r="K123180"/>
    </row>
    <row r="123181" spans="11:11">
      <c r="K123181"/>
    </row>
    <row r="123182" spans="11:11">
      <c r="K123182"/>
    </row>
    <row r="123183" spans="11:11">
      <c r="K123183"/>
    </row>
    <row r="123184" spans="11:11">
      <c r="K123184"/>
    </row>
    <row r="123185" spans="11:11">
      <c r="K123185"/>
    </row>
    <row r="123186" spans="11:11">
      <c r="K123186"/>
    </row>
    <row r="123187" spans="11:11">
      <c r="K123187"/>
    </row>
    <row r="123188" spans="11:11">
      <c r="K123188"/>
    </row>
    <row r="123189" spans="11:11">
      <c r="K123189"/>
    </row>
    <row r="123190" spans="11:11">
      <c r="K123190"/>
    </row>
    <row r="123191" spans="11:11">
      <c r="K123191"/>
    </row>
    <row r="123192" spans="11:11">
      <c r="K123192"/>
    </row>
    <row r="123193" spans="11:11">
      <c r="K123193"/>
    </row>
    <row r="123194" spans="11:11">
      <c r="K123194"/>
    </row>
    <row r="123195" spans="11:11">
      <c r="K123195"/>
    </row>
    <row r="123196" spans="11:11">
      <c r="K123196"/>
    </row>
    <row r="123197" spans="11:11">
      <c r="K123197"/>
    </row>
    <row r="123198" spans="11:11">
      <c r="K123198"/>
    </row>
    <row r="123199" spans="11:11">
      <c r="K123199"/>
    </row>
    <row r="123200" spans="11:11">
      <c r="K123200"/>
    </row>
    <row r="123201" spans="11:11">
      <c r="K123201"/>
    </row>
    <row r="123202" spans="11:11">
      <c r="K123202"/>
    </row>
    <row r="123203" spans="11:11">
      <c r="K123203"/>
    </row>
    <row r="123204" spans="11:11">
      <c r="K123204"/>
    </row>
    <row r="123205" spans="11:11">
      <c r="K123205"/>
    </row>
    <row r="123206" spans="11:11">
      <c r="K123206"/>
    </row>
    <row r="123207" spans="11:11">
      <c r="K123207"/>
    </row>
    <row r="123208" spans="11:11">
      <c r="K123208"/>
    </row>
    <row r="123209" spans="11:11">
      <c r="K123209"/>
    </row>
    <row r="123210" spans="11:11">
      <c r="K123210"/>
    </row>
    <row r="123211" spans="11:11">
      <c r="K123211"/>
    </row>
    <row r="123212" spans="11:11">
      <c r="K123212"/>
    </row>
    <row r="123213" spans="11:11">
      <c r="K123213"/>
    </row>
    <row r="123214" spans="11:11">
      <c r="K123214"/>
    </row>
    <row r="123215" spans="11:11">
      <c r="K123215"/>
    </row>
    <row r="123216" spans="11:11">
      <c r="K123216"/>
    </row>
    <row r="123217" spans="11:11">
      <c r="K123217"/>
    </row>
    <row r="123218" spans="11:11">
      <c r="K123218"/>
    </row>
    <row r="123219" spans="11:11">
      <c r="K123219"/>
    </row>
    <row r="123220" spans="11:11">
      <c r="K123220"/>
    </row>
    <row r="123221" spans="11:11">
      <c r="K123221"/>
    </row>
    <row r="123222" spans="11:11">
      <c r="K123222"/>
    </row>
    <row r="123223" spans="11:11">
      <c r="K123223"/>
    </row>
    <row r="123224" spans="11:11">
      <c r="K123224"/>
    </row>
    <row r="123225" spans="11:11">
      <c r="K123225"/>
    </row>
    <row r="123226" spans="11:11">
      <c r="K123226"/>
    </row>
    <row r="123227" spans="11:11">
      <c r="K123227"/>
    </row>
    <row r="123228" spans="11:11">
      <c r="K123228"/>
    </row>
    <row r="123229" spans="11:11">
      <c r="K123229"/>
    </row>
    <row r="123230" spans="11:11">
      <c r="K123230"/>
    </row>
    <row r="123231" spans="11:11">
      <c r="K123231"/>
    </row>
    <row r="123232" spans="11:11">
      <c r="K123232"/>
    </row>
    <row r="123233" spans="11:11">
      <c r="K123233"/>
    </row>
    <row r="123234" spans="11:11">
      <c r="K123234"/>
    </row>
    <row r="123235" spans="11:11">
      <c r="K123235"/>
    </row>
    <row r="123236" spans="11:11">
      <c r="K123236"/>
    </row>
    <row r="123237" spans="11:11">
      <c r="K123237"/>
    </row>
    <row r="123238" spans="11:11">
      <c r="K123238"/>
    </row>
    <row r="123239" spans="11:11">
      <c r="K123239"/>
    </row>
    <row r="123240" spans="11:11">
      <c r="K123240"/>
    </row>
    <row r="123241" spans="11:11">
      <c r="K123241"/>
    </row>
    <row r="123242" spans="11:11">
      <c r="K123242"/>
    </row>
    <row r="123243" spans="11:11">
      <c r="K123243"/>
    </row>
    <row r="123244" spans="11:11">
      <c r="K123244"/>
    </row>
    <row r="123245" spans="11:11">
      <c r="K123245"/>
    </row>
    <row r="123246" spans="11:11">
      <c r="K123246"/>
    </row>
    <row r="123247" spans="11:11">
      <c r="K123247"/>
    </row>
    <row r="123248" spans="11:11">
      <c r="K123248"/>
    </row>
    <row r="123249" spans="11:11">
      <c r="K123249"/>
    </row>
    <row r="123250" spans="11:11">
      <c r="K123250"/>
    </row>
    <row r="123251" spans="11:11">
      <c r="K123251"/>
    </row>
    <row r="123252" spans="11:11">
      <c r="K123252"/>
    </row>
    <row r="123253" spans="11:11">
      <c r="K123253"/>
    </row>
    <row r="123254" spans="11:11">
      <c r="K123254"/>
    </row>
    <row r="123255" spans="11:11">
      <c r="K123255"/>
    </row>
    <row r="123256" spans="11:11">
      <c r="K123256"/>
    </row>
    <row r="123257" spans="11:11">
      <c r="K123257"/>
    </row>
    <row r="123258" spans="11:11">
      <c r="K123258"/>
    </row>
    <row r="123259" spans="11:11">
      <c r="K123259"/>
    </row>
    <row r="123260" spans="11:11">
      <c r="K123260"/>
    </row>
    <row r="123261" spans="11:11">
      <c r="K123261"/>
    </row>
    <row r="123262" spans="11:11">
      <c r="K123262"/>
    </row>
    <row r="123263" spans="11:11">
      <c r="K123263"/>
    </row>
    <row r="123264" spans="11:11">
      <c r="K123264"/>
    </row>
    <row r="123265" spans="11:11">
      <c r="K123265"/>
    </row>
    <row r="123266" spans="11:11">
      <c r="K123266"/>
    </row>
    <row r="123267" spans="11:11">
      <c r="K123267"/>
    </row>
    <row r="123268" spans="11:11">
      <c r="K123268"/>
    </row>
    <row r="123269" spans="11:11">
      <c r="K123269"/>
    </row>
    <row r="123270" spans="11:11">
      <c r="K123270"/>
    </row>
    <row r="123271" spans="11:11">
      <c r="K123271"/>
    </row>
    <row r="123272" spans="11:11">
      <c r="K123272"/>
    </row>
    <row r="123273" spans="11:11">
      <c r="K123273"/>
    </row>
    <row r="123274" spans="11:11">
      <c r="K123274"/>
    </row>
    <row r="123275" spans="11:11">
      <c r="K123275"/>
    </row>
    <row r="123276" spans="11:11">
      <c r="K123276"/>
    </row>
    <row r="123277" spans="11:11">
      <c r="K123277"/>
    </row>
    <row r="123278" spans="11:11">
      <c r="K123278"/>
    </row>
    <row r="123279" spans="11:11">
      <c r="K123279"/>
    </row>
    <row r="123280" spans="11:11">
      <c r="K123280"/>
    </row>
    <row r="123281" spans="11:11">
      <c r="K123281"/>
    </row>
    <row r="123282" spans="11:11">
      <c r="K123282"/>
    </row>
    <row r="123283" spans="11:11">
      <c r="K123283"/>
    </row>
    <row r="123284" spans="11:11">
      <c r="K123284"/>
    </row>
    <row r="123285" spans="11:11">
      <c r="K123285"/>
    </row>
    <row r="123286" spans="11:11">
      <c r="K123286"/>
    </row>
    <row r="123287" spans="11:11">
      <c r="K123287"/>
    </row>
    <row r="123288" spans="11:11">
      <c r="K123288"/>
    </row>
    <row r="123289" spans="11:11">
      <c r="K123289"/>
    </row>
    <row r="123290" spans="11:11">
      <c r="K123290"/>
    </row>
    <row r="123291" spans="11:11">
      <c r="K123291"/>
    </row>
    <row r="123292" spans="11:11">
      <c r="K123292"/>
    </row>
    <row r="123293" spans="11:11">
      <c r="K123293"/>
    </row>
    <row r="123294" spans="11:11">
      <c r="K123294"/>
    </row>
    <row r="123295" spans="11:11">
      <c r="K123295"/>
    </row>
    <row r="123296" spans="11:11">
      <c r="K123296"/>
    </row>
    <row r="123297" spans="11:11">
      <c r="K123297"/>
    </row>
    <row r="123298" spans="11:11">
      <c r="K123298"/>
    </row>
    <row r="123299" spans="11:11">
      <c r="K123299"/>
    </row>
    <row r="123300" spans="11:11">
      <c r="K123300"/>
    </row>
    <row r="123301" spans="11:11">
      <c r="K123301"/>
    </row>
    <row r="123302" spans="11:11">
      <c r="K123302"/>
    </row>
    <row r="123303" spans="11:11">
      <c r="K123303"/>
    </row>
    <row r="123304" spans="11:11">
      <c r="K123304"/>
    </row>
    <row r="123305" spans="11:11">
      <c r="K123305"/>
    </row>
    <row r="123306" spans="11:11">
      <c r="K123306"/>
    </row>
    <row r="123307" spans="11:11">
      <c r="K123307"/>
    </row>
    <row r="123308" spans="11:11">
      <c r="K123308"/>
    </row>
    <row r="123309" spans="11:11">
      <c r="K123309"/>
    </row>
    <row r="123310" spans="11:11">
      <c r="K123310"/>
    </row>
    <row r="123311" spans="11:11">
      <c r="K123311"/>
    </row>
    <row r="123312" spans="11:11">
      <c r="K123312"/>
    </row>
    <row r="123313" spans="11:11">
      <c r="K123313"/>
    </row>
    <row r="123314" spans="11:11">
      <c r="K123314"/>
    </row>
    <row r="123315" spans="11:11">
      <c r="K123315"/>
    </row>
    <row r="123316" spans="11:11">
      <c r="K123316"/>
    </row>
    <row r="123317" spans="11:11">
      <c r="K123317"/>
    </row>
    <row r="123318" spans="11:11">
      <c r="K123318"/>
    </row>
    <row r="123319" spans="11:11">
      <c r="K123319"/>
    </row>
    <row r="123320" spans="11:11">
      <c r="K123320"/>
    </row>
    <row r="123321" spans="11:11">
      <c r="K123321"/>
    </row>
    <row r="123322" spans="11:11">
      <c r="K123322"/>
    </row>
    <row r="123323" spans="11:11">
      <c r="K123323"/>
    </row>
    <row r="123324" spans="11:11">
      <c r="K123324"/>
    </row>
    <row r="123325" spans="11:11">
      <c r="K123325"/>
    </row>
    <row r="123326" spans="11:11">
      <c r="K123326"/>
    </row>
    <row r="123327" spans="11:11">
      <c r="K123327"/>
    </row>
    <row r="123328" spans="11:11">
      <c r="K123328"/>
    </row>
    <row r="123329" spans="11:11">
      <c r="K123329"/>
    </row>
    <row r="123330" spans="11:11">
      <c r="K123330"/>
    </row>
    <row r="123331" spans="11:11">
      <c r="K123331"/>
    </row>
    <row r="123332" spans="11:11">
      <c r="K123332"/>
    </row>
    <row r="123333" spans="11:11">
      <c r="K123333"/>
    </row>
    <row r="123334" spans="11:11">
      <c r="K123334"/>
    </row>
    <row r="123335" spans="11:11">
      <c r="K123335"/>
    </row>
    <row r="123336" spans="11:11">
      <c r="K123336"/>
    </row>
    <row r="123337" spans="11:11">
      <c r="K123337"/>
    </row>
    <row r="123338" spans="11:11">
      <c r="K123338"/>
    </row>
    <row r="123339" spans="11:11">
      <c r="K123339"/>
    </row>
    <row r="123340" spans="11:11">
      <c r="K123340"/>
    </row>
    <row r="123341" spans="11:11">
      <c r="K123341"/>
    </row>
    <row r="123342" spans="11:11">
      <c r="K123342"/>
    </row>
    <row r="123343" spans="11:11">
      <c r="K123343"/>
    </row>
    <row r="123344" spans="11:11">
      <c r="K123344"/>
    </row>
    <row r="123345" spans="11:11">
      <c r="K123345"/>
    </row>
    <row r="123346" spans="11:11">
      <c r="K123346"/>
    </row>
    <row r="123347" spans="11:11">
      <c r="K123347"/>
    </row>
    <row r="123348" spans="11:11">
      <c r="K123348"/>
    </row>
    <row r="123349" spans="11:11">
      <c r="K123349"/>
    </row>
    <row r="123350" spans="11:11">
      <c r="K123350"/>
    </row>
    <row r="123351" spans="11:11">
      <c r="K123351"/>
    </row>
    <row r="123352" spans="11:11">
      <c r="K123352"/>
    </row>
    <row r="123353" spans="11:11">
      <c r="K123353"/>
    </row>
    <row r="123354" spans="11:11">
      <c r="K123354"/>
    </row>
    <row r="123355" spans="11:11">
      <c r="K123355"/>
    </row>
    <row r="123356" spans="11:11">
      <c r="K123356"/>
    </row>
    <row r="123357" spans="11:11">
      <c r="K123357"/>
    </row>
    <row r="123358" spans="11:11">
      <c r="K123358"/>
    </row>
    <row r="123359" spans="11:11">
      <c r="K123359"/>
    </row>
    <row r="123360" spans="11:11">
      <c r="K123360"/>
    </row>
    <row r="123361" spans="11:11">
      <c r="K123361"/>
    </row>
    <row r="123362" spans="11:11">
      <c r="K123362"/>
    </row>
    <row r="123363" spans="11:11">
      <c r="K123363"/>
    </row>
    <row r="123364" spans="11:11">
      <c r="K123364"/>
    </row>
    <row r="123365" spans="11:11">
      <c r="K123365"/>
    </row>
    <row r="123366" spans="11:11">
      <c r="K123366"/>
    </row>
    <row r="123367" spans="11:11">
      <c r="K123367"/>
    </row>
    <row r="123368" spans="11:11">
      <c r="K123368"/>
    </row>
    <row r="123369" spans="11:11">
      <c r="K123369"/>
    </row>
    <row r="123370" spans="11:11">
      <c r="K123370"/>
    </row>
    <row r="123371" spans="11:11">
      <c r="K123371"/>
    </row>
    <row r="123372" spans="11:11">
      <c r="K123372"/>
    </row>
    <row r="123373" spans="11:11">
      <c r="K123373"/>
    </row>
    <row r="123374" spans="11:11">
      <c r="K123374"/>
    </row>
    <row r="123375" spans="11:11">
      <c r="K123375"/>
    </row>
    <row r="123376" spans="11:11">
      <c r="K123376"/>
    </row>
    <row r="123377" spans="11:11">
      <c r="K123377"/>
    </row>
    <row r="123378" spans="11:11">
      <c r="K123378"/>
    </row>
    <row r="123379" spans="11:11">
      <c r="K123379"/>
    </row>
    <row r="123380" spans="11:11">
      <c r="K123380"/>
    </row>
    <row r="123381" spans="11:11">
      <c r="K123381"/>
    </row>
    <row r="123382" spans="11:11">
      <c r="K123382"/>
    </row>
    <row r="123383" spans="11:11">
      <c r="K123383"/>
    </row>
    <row r="123384" spans="11:11">
      <c r="K123384"/>
    </row>
    <row r="123385" spans="11:11">
      <c r="K123385"/>
    </row>
    <row r="123386" spans="11:11">
      <c r="K123386"/>
    </row>
    <row r="123387" spans="11:11">
      <c r="K123387"/>
    </row>
    <row r="123388" spans="11:11">
      <c r="K123388"/>
    </row>
    <row r="123389" spans="11:11">
      <c r="K123389"/>
    </row>
    <row r="123390" spans="11:11">
      <c r="K123390"/>
    </row>
    <row r="123391" spans="11:11">
      <c r="K123391"/>
    </row>
    <row r="123392" spans="11:11">
      <c r="K123392"/>
    </row>
    <row r="123393" spans="11:11">
      <c r="K123393"/>
    </row>
    <row r="123394" spans="11:11">
      <c r="K123394"/>
    </row>
    <row r="123395" spans="11:11">
      <c r="K123395"/>
    </row>
    <row r="123396" spans="11:11">
      <c r="K123396"/>
    </row>
    <row r="123397" spans="11:11">
      <c r="K123397"/>
    </row>
    <row r="123398" spans="11:11">
      <c r="K123398"/>
    </row>
    <row r="123399" spans="11:11">
      <c r="K123399"/>
    </row>
    <row r="123400" spans="11:11">
      <c r="K123400"/>
    </row>
    <row r="123401" spans="11:11">
      <c r="K123401"/>
    </row>
    <row r="123402" spans="11:11">
      <c r="K123402"/>
    </row>
    <row r="123403" spans="11:11">
      <c r="K123403"/>
    </row>
    <row r="123404" spans="11:11">
      <c r="K123404"/>
    </row>
    <row r="123405" spans="11:11">
      <c r="K123405"/>
    </row>
    <row r="123406" spans="11:11">
      <c r="K123406"/>
    </row>
    <row r="123407" spans="11:11">
      <c r="K123407"/>
    </row>
    <row r="123408" spans="11:11">
      <c r="K123408"/>
    </row>
    <row r="123409" spans="11:11">
      <c r="K123409"/>
    </row>
    <row r="123410" spans="11:11">
      <c r="K123410"/>
    </row>
    <row r="123411" spans="11:11">
      <c r="K123411"/>
    </row>
    <row r="123412" spans="11:11">
      <c r="K123412"/>
    </row>
    <row r="123413" spans="11:11">
      <c r="K123413"/>
    </row>
    <row r="123414" spans="11:11">
      <c r="K123414"/>
    </row>
    <row r="123415" spans="11:11">
      <c r="K123415"/>
    </row>
    <row r="123416" spans="11:11">
      <c r="K123416"/>
    </row>
    <row r="123417" spans="11:11">
      <c r="K123417"/>
    </row>
    <row r="123418" spans="11:11">
      <c r="K123418"/>
    </row>
    <row r="123419" spans="11:11">
      <c r="K123419"/>
    </row>
    <row r="123420" spans="11:11">
      <c r="K123420"/>
    </row>
    <row r="123421" spans="11:11">
      <c r="K123421"/>
    </row>
    <row r="123422" spans="11:11">
      <c r="K123422"/>
    </row>
    <row r="123423" spans="11:11">
      <c r="K123423"/>
    </row>
    <row r="123424" spans="11:11">
      <c r="K123424"/>
    </row>
    <row r="123425" spans="11:11">
      <c r="K123425"/>
    </row>
    <row r="123426" spans="11:11">
      <c r="K123426"/>
    </row>
    <row r="123427" spans="11:11">
      <c r="K123427"/>
    </row>
    <row r="123428" spans="11:11">
      <c r="K123428"/>
    </row>
    <row r="123429" spans="11:11">
      <c r="K123429"/>
    </row>
    <row r="123430" spans="11:11">
      <c r="K123430"/>
    </row>
    <row r="123431" spans="11:11">
      <c r="K123431"/>
    </row>
    <row r="123432" spans="11:11">
      <c r="K123432"/>
    </row>
    <row r="123433" spans="11:11">
      <c r="K123433"/>
    </row>
    <row r="123434" spans="11:11">
      <c r="K123434"/>
    </row>
    <row r="123435" spans="11:11">
      <c r="K123435"/>
    </row>
    <row r="123436" spans="11:11">
      <c r="K123436"/>
    </row>
    <row r="123437" spans="11:11">
      <c r="K123437"/>
    </row>
    <row r="123438" spans="11:11">
      <c r="K123438"/>
    </row>
    <row r="123439" spans="11:11">
      <c r="K123439"/>
    </row>
    <row r="123440" spans="11:11">
      <c r="K123440"/>
    </row>
    <row r="123441" spans="11:11">
      <c r="K123441"/>
    </row>
    <row r="123442" spans="11:11">
      <c r="K123442"/>
    </row>
    <row r="123443" spans="11:11">
      <c r="K123443"/>
    </row>
    <row r="123444" spans="11:11">
      <c r="K123444"/>
    </row>
    <row r="123445" spans="11:11">
      <c r="K123445"/>
    </row>
    <row r="123446" spans="11:11">
      <c r="K123446"/>
    </row>
    <row r="123447" spans="11:11">
      <c r="K123447"/>
    </row>
    <row r="123448" spans="11:11">
      <c r="K123448"/>
    </row>
    <row r="123449" spans="11:11">
      <c r="K123449"/>
    </row>
    <row r="123450" spans="11:11">
      <c r="K123450"/>
    </row>
    <row r="123451" spans="11:11">
      <c r="K123451"/>
    </row>
    <row r="123452" spans="11:11">
      <c r="K123452"/>
    </row>
    <row r="123453" spans="11:11">
      <c r="K123453"/>
    </row>
    <row r="123454" spans="11:11">
      <c r="K123454"/>
    </row>
    <row r="123455" spans="11:11">
      <c r="K123455"/>
    </row>
    <row r="123456" spans="11:11">
      <c r="K123456"/>
    </row>
    <row r="123457" spans="11:11">
      <c r="K123457"/>
    </row>
    <row r="123458" spans="11:11">
      <c r="K123458"/>
    </row>
    <row r="123459" spans="11:11">
      <c r="K123459"/>
    </row>
    <row r="123460" spans="11:11">
      <c r="K123460"/>
    </row>
    <row r="123461" spans="11:11">
      <c r="K123461"/>
    </row>
    <row r="123462" spans="11:11">
      <c r="K123462"/>
    </row>
    <row r="123463" spans="11:11">
      <c r="K123463"/>
    </row>
    <row r="123464" spans="11:11">
      <c r="K123464"/>
    </row>
    <row r="123465" spans="11:11">
      <c r="K123465"/>
    </row>
    <row r="123466" spans="11:11">
      <c r="K123466"/>
    </row>
    <row r="123467" spans="11:11">
      <c r="K123467"/>
    </row>
    <row r="123468" spans="11:11">
      <c r="K123468"/>
    </row>
    <row r="123469" spans="11:11">
      <c r="K123469"/>
    </row>
    <row r="123470" spans="11:11">
      <c r="K123470"/>
    </row>
    <row r="123471" spans="11:11">
      <c r="K123471"/>
    </row>
    <row r="123472" spans="11:11">
      <c r="K123472"/>
    </row>
    <row r="123473" spans="11:11">
      <c r="K123473"/>
    </row>
    <row r="123474" spans="11:11">
      <c r="K123474"/>
    </row>
    <row r="123475" spans="11:11">
      <c r="K123475"/>
    </row>
    <row r="123476" spans="11:11">
      <c r="K123476"/>
    </row>
    <row r="123477" spans="11:11">
      <c r="K123477"/>
    </row>
    <row r="123478" spans="11:11">
      <c r="K123478"/>
    </row>
    <row r="123479" spans="11:11">
      <c r="K123479"/>
    </row>
    <row r="123480" spans="11:11">
      <c r="K123480"/>
    </row>
    <row r="123481" spans="11:11">
      <c r="K123481"/>
    </row>
    <row r="123482" spans="11:11">
      <c r="K123482"/>
    </row>
    <row r="123483" spans="11:11">
      <c r="K123483"/>
    </row>
    <row r="123484" spans="11:11">
      <c r="K123484"/>
    </row>
    <row r="123485" spans="11:11">
      <c r="K123485"/>
    </row>
    <row r="123486" spans="11:11">
      <c r="K123486"/>
    </row>
    <row r="123487" spans="11:11">
      <c r="K123487"/>
    </row>
    <row r="123488" spans="11:11">
      <c r="K123488"/>
    </row>
    <row r="123489" spans="11:11">
      <c r="K123489"/>
    </row>
    <row r="123490" spans="11:11">
      <c r="K123490"/>
    </row>
    <row r="123491" spans="11:11">
      <c r="K123491"/>
    </row>
    <row r="123492" spans="11:11">
      <c r="K123492"/>
    </row>
    <row r="123493" spans="11:11">
      <c r="K123493"/>
    </row>
    <row r="123494" spans="11:11">
      <c r="K123494"/>
    </row>
    <row r="123495" spans="11:11">
      <c r="K123495"/>
    </row>
    <row r="123496" spans="11:11">
      <c r="K123496"/>
    </row>
    <row r="123497" spans="11:11">
      <c r="K123497"/>
    </row>
    <row r="123498" spans="11:11">
      <c r="K123498"/>
    </row>
    <row r="123499" spans="11:11">
      <c r="K123499"/>
    </row>
    <row r="123500" spans="11:11">
      <c r="K123500"/>
    </row>
    <row r="123501" spans="11:11">
      <c r="K123501"/>
    </row>
    <row r="123502" spans="11:11">
      <c r="K123502"/>
    </row>
    <row r="123503" spans="11:11">
      <c r="K123503"/>
    </row>
    <row r="123504" spans="11:11">
      <c r="K123504"/>
    </row>
    <row r="123505" spans="11:11">
      <c r="K123505"/>
    </row>
    <row r="123506" spans="11:11">
      <c r="K123506"/>
    </row>
    <row r="123507" spans="11:11">
      <c r="K123507"/>
    </row>
    <row r="123508" spans="11:11">
      <c r="K123508"/>
    </row>
    <row r="123509" spans="11:11">
      <c r="K123509"/>
    </row>
    <row r="123510" spans="11:11">
      <c r="K123510"/>
    </row>
    <row r="123511" spans="11:11">
      <c r="K123511"/>
    </row>
    <row r="123512" spans="11:11">
      <c r="K123512"/>
    </row>
    <row r="123513" spans="11:11">
      <c r="K123513"/>
    </row>
    <row r="123514" spans="11:11">
      <c r="K123514"/>
    </row>
    <row r="123515" spans="11:11">
      <c r="K123515"/>
    </row>
    <row r="123516" spans="11:11">
      <c r="K123516"/>
    </row>
    <row r="123517" spans="11:11">
      <c r="K123517"/>
    </row>
    <row r="123518" spans="11:11">
      <c r="K123518"/>
    </row>
    <row r="123519" spans="11:11">
      <c r="K123519"/>
    </row>
    <row r="123520" spans="11:11">
      <c r="K123520"/>
    </row>
    <row r="123521" spans="11:11">
      <c r="K123521"/>
    </row>
    <row r="123522" spans="11:11">
      <c r="K123522"/>
    </row>
    <row r="123523" spans="11:11">
      <c r="K123523"/>
    </row>
    <row r="123524" spans="11:11">
      <c r="K123524"/>
    </row>
    <row r="123525" spans="11:11">
      <c r="K123525"/>
    </row>
    <row r="123526" spans="11:11">
      <c r="K123526"/>
    </row>
    <row r="123527" spans="11:11">
      <c r="K123527"/>
    </row>
    <row r="123528" spans="11:11">
      <c r="K123528"/>
    </row>
    <row r="123529" spans="11:11">
      <c r="K123529"/>
    </row>
    <row r="123530" spans="11:11">
      <c r="K123530"/>
    </row>
    <row r="123531" spans="11:11">
      <c r="K123531"/>
    </row>
    <row r="123532" spans="11:11">
      <c r="K123532"/>
    </row>
    <row r="123533" spans="11:11">
      <c r="K123533"/>
    </row>
    <row r="123534" spans="11:11">
      <c r="K123534"/>
    </row>
    <row r="123535" spans="11:11">
      <c r="K123535"/>
    </row>
    <row r="123536" spans="11:11">
      <c r="K123536"/>
    </row>
    <row r="123537" spans="11:11">
      <c r="K123537"/>
    </row>
    <row r="123538" spans="11:11">
      <c r="K123538"/>
    </row>
    <row r="123539" spans="11:11">
      <c r="K123539"/>
    </row>
    <row r="123540" spans="11:11">
      <c r="K123540"/>
    </row>
    <row r="123541" spans="11:11">
      <c r="K123541"/>
    </row>
    <row r="123542" spans="11:11">
      <c r="K123542"/>
    </row>
    <row r="123543" spans="11:11">
      <c r="K123543"/>
    </row>
    <row r="123544" spans="11:11">
      <c r="K123544"/>
    </row>
    <row r="123545" spans="11:11">
      <c r="K123545"/>
    </row>
    <row r="123546" spans="11:11">
      <c r="K123546"/>
    </row>
    <row r="123547" spans="11:11">
      <c r="K123547"/>
    </row>
    <row r="123548" spans="11:11">
      <c r="K123548"/>
    </row>
    <row r="123549" spans="11:11">
      <c r="K123549"/>
    </row>
    <row r="123550" spans="11:11">
      <c r="K123550"/>
    </row>
    <row r="123551" spans="11:11">
      <c r="K123551"/>
    </row>
    <row r="123552" spans="11:11">
      <c r="K123552"/>
    </row>
    <row r="123553" spans="11:11">
      <c r="K123553"/>
    </row>
    <row r="123554" spans="11:11">
      <c r="K123554"/>
    </row>
    <row r="123555" spans="11:11">
      <c r="K123555"/>
    </row>
    <row r="123556" spans="11:11">
      <c r="K123556"/>
    </row>
    <row r="123557" spans="11:11">
      <c r="K123557"/>
    </row>
    <row r="123558" spans="11:11">
      <c r="K123558"/>
    </row>
    <row r="123559" spans="11:11">
      <c r="K123559"/>
    </row>
    <row r="123560" spans="11:11">
      <c r="K123560"/>
    </row>
    <row r="123561" spans="11:11">
      <c r="K123561"/>
    </row>
    <row r="123562" spans="11:11">
      <c r="K123562"/>
    </row>
    <row r="123563" spans="11:11">
      <c r="K123563"/>
    </row>
    <row r="123564" spans="11:11">
      <c r="K123564"/>
    </row>
    <row r="123565" spans="11:11">
      <c r="K123565"/>
    </row>
    <row r="123566" spans="11:11">
      <c r="K123566"/>
    </row>
    <row r="123567" spans="11:11">
      <c r="K123567"/>
    </row>
    <row r="123568" spans="11:11">
      <c r="K123568"/>
    </row>
    <row r="123569" spans="11:11">
      <c r="K123569"/>
    </row>
    <row r="123570" spans="11:11">
      <c r="K123570"/>
    </row>
    <row r="123571" spans="11:11">
      <c r="K123571"/>
    </row>
    <row r="123572" spans="11:11">
      <c r="K123572"/>
    </row>
    <row r="123573" spans="11:11">
      <c r="K123573"/>
    </row>
    <row r="123574" spans="11:11">
      <c r="K123574"/>
    </row>
    <row r="123575" spans="11:11">
      <c r="K123575"/>
    </row>
    <row r="123576" spans="11:11">
      <c r="K123576"/>
    </row>
    <row r="123577" spans="11:11">
      <c r="K123577"/>
    </row>
    <row r="123578" spans="11:11">
      <c r="K123578"/>
    </row>
    <row r="123579" spans="11:11">
      <c r="K123579"/>
    </row>
    <row r="123580" spans="11:11">
      <c r="K123580"/>
    </row>
    <row r="123581" spans="11:11">
      <c r="K123581"/>
    </row>
    <row r="123582" spans="11:11">
      <c r="K123582"/>
    </row>
    <row r="123583" spans="11:11">
      <c r="K123583"/>
    </row>
    <row r="123584" spans="11:11">
      <c r="K123584"/>
    </row>
    <row r="123585" spans="11:11">
      <c r="K123585"/>
    </row>
    <row r="123586" spans="11:11">
      <c r="K123586"/>
    </row>
    <row r="123587" spans="11:11">
      <c r="K123587"/>
    </row>
    <row r="123588" spans="11:11">
      <c r="K123588"/>
    </row>
    <row r="123589" spans="11:11">
      <c r="K123589"/>
    </row>
    <row r="123590" spans="11:11">
      <c r="K123590"/>
    </row>
    <row r="123591" spans="11:11">
      <c r="K123591"/>
    </row>
    <row r="123592" spans="11:11">
      <c r="K123592"/>
    </row>
    <row r="123593" spans="11:11">
      <c r="K123593"/>
    </row>
    <row r="123594" spans="11:11">
      <c r="K123594"/>
    </row>
    <row r="123595" spans="11:11">
      <c r="K123595"/>
    </row>
    <row r="123596" spans="11:11">
      <c r="K123596"/>
    </row>
    <row r="123597" spans="11:11">
      <c r="K123597"/>
    </row>
    <row r="123598" spans="11:11">
      <c r="K123598"/>
    </row>
    <row r="123599" spans="11:11">
      <c r="K123599"/>
    </row>
    <row r="123600" spans="11:11">
      <c r="K123600"/>
    </row>
    <row r="123601" spans="11:11">
      <c r="K123601"/>
    </row>
    <row r="123602" spans="11:11">
      <c r="K123602"/>
    </row>
    <row r="123603" spans="11:11">
      <c r="K123603"/>
    </row>
    <row r="123604" spans="11:11">
      <c r="K123604"/>
    </row>
    <row r="123605" spans="11:11">
      <c r="K123605"/>
    </row>
    <row r="123606" spans="11:11">
      <c r="K123606"/>
    </row>
    <row r="123607" spans="11:11">
      <c r="K123607"/>
    </row>
    <row r="123608" spans="11:11">
      <c r="K123608"/>
    </row>
    <row r="123609" spans="11:11">
      <c r="K123609"/>
    </row>
    <row r="123610" spans="11:11">
      <c r="K123610"/>
    </row>
    <row r="123611" spans="11:11">
      <c r="K123611"/>
    </row>
    <row r="123612" spans="11:11">
      <c r="K123612"/>
    </row>
    <row r="123613" spans="11:11">
      <c r="K123613"/>
    </row>
    <row r="123614" spans="11:11">
      <c r="K123614"/>
    </row>
    <row r="123615" spans="11:11">
      <c r="K123615"/>
    </row>
    <row r="123616" spans="11:11">
      <c r="K123616"/>
    </row>
    <row r="123617" spans="11:11">
      <c r="K123617"/>
    </row>
    <row r="123618" spans="11:11">
      <c r="K123618"/>
    </row>
    <row r="123619" spans="11:11">
      <c r="K123619"/>
    </row>
    <row r="123620" spans="11:11">
      <c r="K123620"/>
    </row>
    <row r="123621" spans="11:11">
      <c r="K123621"/>
    </row>
    <row r="123622" spans="11:11">
      <c r="K123622"/>
    </row>
    <row r="123623" spans="11:11">
      <c r="K123623"/>
    </row>
    <row r="123624" spans="11:11">
      <c r="K123624"/>
    </row>
    <row r="123625" spans="11:11">
      <c r="K123625"/>
    </row>
    <row r="123626" spans="11:11">
      <c r="K123626"/>
    </row>
    <row r="123627" spans="11:11">
      <c r="K123627"/>
    </row>
    <row r="123628" spans="11:11">
      <c r="K123628"/>
    </row>
    <row r="123629" spans="11:11">
      <c r="K123629"/>
    </row>
    <row r="123630" spans="11:11">
      <c r="K123630"/>
    </row>
    <row r="123631" spans="11:11">
      <c r="K123631"/>
    </row>
    <row r="123632" spans="11:11">
      <c r="K123632"/>
    </row>
    <row r="123633" spans="11:11">
      <c r="K123633"/>
    </row>
    <row r="123634" spans="11:11">
      <c r="K123634"/>
    </row>
    <row r="123635" spans="11:11">
      <c r="K123635"/>
    </row>
    <row r="123636" spans="11:11">
      <c r="K123636"/>
    </row>
    <row r="123637" spans="11:11">
      <c r="K123637"/>
    </row>
    <row r="123638" spans="11:11">
      <c r="K123638"/>
    </row>
    <row r="123639" spans="11:11">
      <c r="K123639"/>
    </row>
    <row r="123640" spans="11:11">
      <c r="K123640"/>
    </row>
    <row r="123641" spans="11:11">
      <c r="K123641"/>
    </row>
    <row r="123642" spans="11:11">
      <c r="K123642"/>
    </row>
    <row r="123643" spans="11:11">
      <c r="K123643"/>
    </row>
    <row r="123644" spans="11:11">
      <c r="K123644"/>
    </row>
    <row r="123645" spans="11:11">
      <c r="K123645"/>
    </row>
    <row r="123646" spans="11:11">
      <c r="K123646"/>
    </row>
    <row r="123647" spans="11:11">
      <c r="K123647"/>
    </row>
    <row r="123648" spans="11:11">
      <c r="K123648"/>
    </row>
    <row r="123649" spans="11:11">
      <c r="K123649"/>
    </row>
    <row r="123650" spans="11:11">
      <c r="K123650"/>
    </row>
    <row r="123651" spans="11:11">
      <c r="K123651"/>
    </row>
    <row r="123652" spans="11:11">
      <c r="K123652"/>
    </row>
    <row r="123653" spans="11:11">
      <c r="K123653"/>
    </row>
    <row r="123654" spans="11:11">
      <c r="K123654"/>
    </row>
    <row r="123655" spans="11:11">
      <c r="K123655"/>
    </row>
    <row r="123656" spans="11:11">
      <c r="K123656"/>
    </row>
    <row r="123657" spans="11:11">
      <c r="K123657"/>
    </row>
    <row r="123658" spans="11:11">
      <c r="K123658"/>
    </row>
    <row r="123659" spans="11:11">
      <c r="K123659"/>
    </row>
    <row r="123660" spans="11:11">
      <c r="K123660"/>
    </row>
    <row r="123661" spans="11:11">
      <c r="K123661"/>
    </row>
    <row r="123662" spans="11:11">
      <c r="K123662"/>
    </row>
    <row r="123663" spans="11:11">
      <c r="K123663"/>
    </row>
    <row r="123664" spans="11:11">
      <c r="K123664"/>
    </row>
    <row r="123665" spans="11:11">
      <c r="K123665"/>
    </row>
    <row r="123666" spans="11:11">
      <c r="K123666"/>
    </row>
    <row r="123667" spans="11:11">
      <c r="K123667"/>
    </row>
    <row r="123668" spans="11:11">
      <c r="K123668"/>
    </row>
    <row r="123669" spans="11:11">
      <c r="K123669"/>
    </row>
    <row r="123670" spans="11:11">
      <c r="K123670"/>
    </row>
    <row r="123671" spans="11:11">
      <c r="K123671"/>
    </row>
    <row r="123672" spans="11:11">
      <c r="K123672"/>
    </row>
    <row r="123673" spans="11:11">
      <c r="K123673"/>
    </row>
    <row r="123674" spans="11:11">
      <c r="K123674"/>
    </row>
    <row r="123675" spans="11:11">
      <c r="K123675"/>
    </row>
    <row r="123676" spans="11:11">
      <c r="K123676"/>
    </row>
    <row r="123677" spans="11:11">
      <c r="K123677"/>
    </row>
    <row r="123678" spans="11:11">
      <c r="K123678"/>
    </row>
    <row r="123679" spans="11:11">
      <c r="K123679"/>
    </row>
    <row r="123680" spans="11:11">
      <c r="K123680"/>
    </row>
    <row r="123681" spans="11:11">
      <c r="K123681"/>
    </row>
    <row r="123682" spans="11:11">
      <c r="K123682"/>
    </row>
    <row r="123683" spans="11:11">
      <c r="K123683"/>
    </row>
    <row r="123684" spans="11:11">
      <c r="K123684"/>
    </row>
    <row r="123685" spans="11:11">
      <c r="K123685"/>
    </row>
    <row r="123686" spans="11:11">
      <c r="K123686"/>
    </row>
    <row r="123687" spans="11:11">
      <c r="K123687"/>
    </row>
    <row r="123688" spans="11:11">
      <c r="K123688"/>
    </row>
    <row r="123689" spans="11:11">
      <c r="K123689"/>
    </row>
    <row r="123690" spans="11:11">
      <c r="K123690"/>
    </row>
    <row r="123691" spans="11:11">
      <c r="K123691"/>
    </row>
    <row r="123692" spans="11:11">
      <c r="K123692"/>
    </row>
    <row r="123693" spans="11:11">
      <c r="K123693"/>
    </row>
    <row r="123694" spans="11:11">
      <c r="K123694"/>
    </row>
    <row r="123695" spans="11:11">
      <c r="K123695"/>
    </row>
    <row r="123696" spans="11:11">
      <c r="K123696"/>
    </row>
    <row r="123697" spans="11:11">
      <c r="K123697"/>
    </row>
    <row r="123698" spans="11:11">
      <c r="K123698"/>
    </row>
    <row r="123699" spans="11:11">
      <c r="K123699"/>
    </row>
    <row r="123700" spans="11:11">
      <c r="K123700"/>
    </row>
    <row r="123701" spans="11:11">
      <c r="K123701"/>
    </row>
    <row r="123702" spans="11:11">
      <c r="K123702"/>
    </row>
    <row r="123703" spans="11:11">
      <c r="K123703"/>
    </row>
    <row r="123704" spans="11:11">
      <c r="K123704"/>
    </row>
    <row r="123705" spans="11:11">
      <c r="K123705"/>
    </row>
    <row r="123706" spans="11:11">
      <c r="K123706"/>
    </row>
    <row r="123707" spans="11:11">
      <c r="K123707"/>
    </row>
    <row r="123708" spans="11:11">
      <c r="K123708"/>
    </row>
    <row r="123709" spans="11:11">
      <c r="K123709"/>
    </row>
    <row r="123710" spans="11:11">
      <c r="K123710"/>
    </row>
    <row r="123711" spans="11:11">
      <c r="K123711"/>
    </row>
    <row r="123712" spans="11:11">
      <c r="K123712"/>
    </row>
    <row r="123713" spans="11:11">
      <c r="K123713"/>
    </row>
    <row r="123714" spans="11:11">
      <c r="K123714"/>
    </row>
    <row r="123715" spans="11:11">
      <c r="K123715"/>
    </row>
    <row r="123716" spans="11:11">
      <c r="K123716"/>
    </row>
    <row r="123717" spans="11:11">
      <c r="K123717"/>
    </row>
    <row r="123718" spans="11:11">
      <c r="K123718"/>
    </row>
    <row r="123719" spans="11:11">
      <c r="K123719"/>
    </row>
    <row r="123720" spans="11:11">
      <c r="K123720"/>
    </row>
    <row r="123721" spans="11:11">
      <c r="K123721"/>
    </row>
    <row r="123722" spans="11:11">
      <c r="K123722"/>
    </row>
    <row r="123723" spans="11:11">
      <c r="K123723"/>
    </row>
    <row r="123724" spans="11:11">
      <c r="K123724"/>
    </row>
    <row r="123725" spans="11:11">
      <c r="K123725"/>
    </row>
    <row r="123726" spans="11:11">
      <c r="K123726"/>
    </row>
    <row r="123727" spans="11:11">
      <c r="K123727"/>
    </row>
    <row r="123728" spans="11:11">
      <c r="K123728"/>
    </row>
    <row r="123729" spans="11:11">
      <c r="K123729"/>
    </row>
    <row r="123730" spans="11:11">
      <c r="K123730"/>
    </row>
    <row r="123731" spans="11:11">
      <c r="K123731"/>
    </row>
    <row r="123732" spans="11:11">
      <c r="K123732"/>
    </row>
    <row r="123733" spans="11:11">
      <c r="K123733"/>
    </row>
    <row r="123734" spans="11:11">
      <c r="K123734"/>
    </row>
    <row r="123735" spans="11:11">
      <c r="K123735"/>
    </row>
    <row r="123736" spans="11:11">
      <c r="K123736"/>
    </row>
    <row r="123737" spans="11:11">
      <c r="K123737"/>
    </row>
    <row r="123738" spans="11:11">
      <c r="K123738"/>
    </row>
    <row r="123739" spans="11:11">
      <c r="K123739"/>
    </row>
    <row r="123740" spans="11:11">
      <c r="K123740"/>
    </row>
    <row r="123741" spans="11:11">
      <c r="K123741"/>
    </row>
    <row r="123742" spans="11:11">
      <c r="K123742"/>
    </row>
    <row r="123743" spans="11:11">
      <c r="K123743"/>
    </row>
    <row r="123744" spans="11:11">
      <c r="K123744"/>
    </row>
    <row r="123745" spans="11:11">
      <c r="K123745"/>
    </row>
    <row r="123746" spans="11:11">
      <c r="K123746"/>
    </row>
    <row r="123747" spans="11:11">
      <c r="K123747"/>
    </row>
    <row r="123748" spans="11:11">
      <c r="K123748"/>
    </row>
    <row r="123749" spans="11:11">
      <c r="K123749"/>
    </row>
    <row r="123750" spans="11:11">
      <c r="K123750"/>
    </row>
    <row r="123751" spans="11:11">
      <c r="K123751"/>
    </row>
    <row r="123752" spans="11:11">
      <c r="K123752"/>
    </row>
    <row r="123753" spans="11:11">
      <c r="K123753"/>
    </row>
    <row r="123754" spans="11:11">
      <c r="K123754"/>
    </row>
    <row r="123755" spans="11:11">
      <c r="K123755"/>
    </row>
    <row r="123756" spans="11:11">
      <c r="K123756"/>
    </row>
    <row r="123757" spans="11:11">
      <c r="K123757"/>
    </row>
    <row r="123758" spans="11:11">
      <c r="K123758"/>
    </row>
    <row r="123759" spans="11:11">
      <c r="K123759"/>
    </row>
    <row r="123760" spans="11:11">
      <c r="K123760"/>
    </row>
    <row r="123761" spans="11:11">
      <c r="K123761"/>
    </row>
    <row r="123762" spans="11:11">
      <c r="K123762"/>
    </row>
    <row r="123763" spans="11:11">
      <c r="K123763"/>
    </row>
    <row r="123764" spans="11:11">
      <c r="K123764"/>
    </row>
    <row r="123765" spans="11:11">
      <c r="K123765"/>
    </row>
    <row r="123766" spans="11:11">
      <c r="K123766"/>
    </row>
    <row r="123767" spans="11:11">
      <c r="K123767"/>
    </row>
    <row r="123768" spans="11:11">
      <c r="K123768"/>
    </row>
    <row r="123769" spans="11:11">
      <c r="K123769"/>
    </row>
    <row r="123770" spans="11:11">
      <c r="K123770"/>
    </row>
    <row r="123771" spans="11:11">
      <c r="K123771"/>
    </row>
    <row r="123772" spans="11:11">
      <c r="K123772"/>
    </row>
    <row r="123773" spans="11:11">
      <c r="K123773"/>
    </row>
    <row r="123774" spans="11:11">
      <c r="K123774"/>
    </row>
    <row r="123775" spans="11:11">
      <c r="K123775"/>
    </row>
    <row r="123776" spans="11:11">
      <c r="K123776"/>
    </row>
    <row r="123777" spans="11:11">
      <c r="K123777"/>
    </row>
    <row r="123778" spans="11:11">
      <c r="K123778"/>
    </row>
    <row r="123779" spans="11:11">
      <c r="K123779"/>
    </row>
    <row r="123780" spans="11:11">
      <c r="K123780"/>
    </row>
    <row r="123781" spans="11:11">
      <c r="K123781"/>
    </row>
    <row r="123782" spans="11:11">
      <c r="K123782"/>
    </row>
    <row r="123783" spans="11:11">
      <c r="K123783"/>
    </row>
    <row r="123784" spans="11:11">
      <c r="K123784"/>
    </row>
    <row r="123785" spans="11:11">
      <c r="K123785"/>
    </row>
    <row r="123786" spans="11:11">
      <c r="K123786"/>
    </row>
    <row r="123787" spans="11:11">
      <c r="K123787"/>
    </row>
    <row r="123788" spans="11:11">
      <c r="K123788"/>
    </row>
    <row r="123789" spans="11:11">
      <c r="K123789"/>
    </row>
    <row r="123790" spans="11:11">
      <c r="K123790"/>
    </row>
    <row r="123791" spans="11:11">
      <c r="K123791"/>
    </row>
    <row r="123792" spans="11:11">
      <c r="K123792"/>
    </row>
    <row r="123793" spans="11:11">
      <c r="K123793"/>
    </row>
    <row r="123794" spans="11:11">
      <c r="K123794"/>
    </row>
    <row r="123795" spans="11:11">
      <c r="K123795"/>
    </row>
    <row r="123796" spans="11:11">
      <c r="K123796"/>
    </row>
    <row r="123797" spans="11:11">
      <c r="K123797"/>
    </row>
    <row r="123798" spans="11:11">
      <c r="K123798"/>
    </row>
    <row r="123799" spans="11:11">
      <c r="K123799"/>
    </row>
    <row r="123800" spans="11:11">
      <c r="K123800"/>
    </row>
    <row r="123801" spans="11:11">
      <c r="K123801"/>
    </row>
    <row r="123802" spans="11:11">
      <c r="K123802"/>
    </row>
    <row r="123803" spans="11:11">
      <c r="K123803"/>
    </row>
    <row r="123804" spans="11:11">
      <c r="K123804"/>
    </row>
    <row r="123805" spans="11:11">
      <c r="K123805"/>
    </row>
    <row r="123806" spans="11:11">
      <c r="K123806"/>
    </row>
    <row r="123807" spans="11:11">
      <c r="K123807"/>
    </row>
    <row r="123808" spans="11:11">
      <c r="K123808"/>
    </row>
    <row r="123809" spans="11:11">
      <c r="K123809"/>
    </row>
    <row r="123810" spans="11:11">
      <c r="K123810"/>
    </row>
    <row r="123811" spans="11:11">
      <c r="K123811"/>
    </row>
    <row r="123812" spans="11:11">
      <c r="K123812"/>
    </row>
    <row r="123813" spans="11:11">
      <c r="K123813"/>
    </row>
    <row r="123814" spans="11:11">
      <c r="K123814"/>
    </row>
    <row r="123815" spans="11:11">
      <c r="K123815"/>
    </row>
    <row r="123816" spans="11:11">
      <c r="K123816"/>
    </row>
    <row r="123817" spans="11:11">
      <c r="K123817"/>
    </row>
    <row r="123818" spans="11:11">
      <c r="K123818"/>
    </row>
    <row r="123819" spans="11:11">
      <c r="K123819"/>
    </row>
    <row r="123820" spans="11:11">
      <c r="K123820"/>
    </row>
    <row r="123821" spans="11:11">
      <c r="K123821"/>
    </row>
    <row r="123822" spans="11:11">
      <c r="K123822"/>
    </row>
    <row r="123823" spans="11:11">
      <c r="K123823"/>
    </row>
    <row r="123824" spans="11:11">
      <c r="K123824"/>
    </row>
    <row r="123825" spans="11:11">
      <c r="K123825"/>
    </row>
    <row r="123826" spans="11:11">
      <c r="K123826"/>
    </row>
    <row r="123827" spans="11:11">
      <c r="K123827"/>
    </row>
    <row r="123828" spans="11:11">
      <c r="K123828"/>
    </row>
    <row r="123829" spans="11:11">
      <c r="K123829"/>
    </row>
    <row r="123830" spans="11:11">
      <c r="K123830"/>
    </row>
    <row r="123831" spans="11:11">
      <c r="K123831"/>
    </row>
    <row r="123832" spans="11:11">
      <c r="K123832"/>
    </row>
    <row r="123833" spans="11:11">
      <c r="K123833"/>
    </row>
    <row r="123834" spans="11:11">
      <c r="K123834"/>
    </row>
    <row r="123835" spans="11:11">
      <c r="K123835"/>
    </row>
    <row r="123836" spans="11:11">
      <c r="K123836"/>
    </row>
    <row r="123837" spans="11:11">
      <c r="K123837"/>
    </row>
    <row r="123838" spans="11:11">
      <c r="K123838"/>
    </row>
    <row r="123839" spans="11:11">
      <c r="K123839"/>
    </row>
    <row r="123840" spans="11:11">
      <c r="K123840"/>
    </row>
    <row r="123841" spans="11:11">
      <c r="K123841"/>
    </row>
    <row r="123842" spans="11:11">
      <c r="K123842"/>
    </row>
    <row r="123843" spans="11:11">
      <c r="K123843"/>
    </row>
    <row r="123844" spans="11:11">
      <c r="K123844"/>
    </row>
    <row r="123845" spans="11:11">
      <c r="K123845"/>
    </row>
    <row r="123846" spans="11:11">
      <c r="K123846"/>
    </row>
    <row r="123847" spans="11:11">
      <c r="K123847"/>
    </row>
    <row r="123848" spans="11:11">
      <c r="K123848"/>
    </row>
    <row r="123849" spans="11:11">
      <c r="K123849"/>
    </row>
    <row r="123850" spans="11:11">
      <c r="K123850"/>
    </row>
    <row r="123851" spans="11:11">
      <c r="K123851"/>
    </row>
    <row r="123852" spans="11:11">
      <c r="K123852"/>
    </row>
    <row r="123853" spans="11:11">
      <c r="K123853"/>
    </row>
    <row r="123854" spans="11:11">
      <c r="K123854"/>
    </row>
    <row r="123855" spans="11:11">
      <c r="K123855"/>
    </row>
    <row r="123856" spans="11:11">
      <c r="K123856"/>
    </row>
    <row r="123857" spans="11:11">
      <c r="K123857"/>
    </row>
    <row r="123858" spans="11:11">
      <c r="K123858"/>
    </row>
    <row r="123859" spans="11:11">
      <c r="K123859"/>
    </row>
    <row r="123860" spans="11:11">
      <c r="K123860"/>
    </row>
    <row r="123861" spans="11:11">
      <c r="K123861"/>
    </row>
    <row r="123862" spans="11:11">
      <c r="K123862"/>
    </row>
    <row r="123863" spans="11:11">
      <c r="K123863"/>
    </row>
    <row r="123864" spans="11:11">
      <c r="K123864"/>
    </row>
    <row r="123865" spans="11:11">
      <c r="K123865"/>
    </row>
    <row r="123866" spans="11:11">
      <c r="K123866"/>
    </row>
    <row r="123867" spans="11:11">
      <c r="K123867"/>
    </row>
    <row r="123868" spans="11:11">
      <c r="K123868"/>
    </row>
    <row r="123869" spans="11:11">
      <c r="K123869"/>
    </row>
    <row r="123870" spans="11:11">
      <c r="K123870"/>
    </row>
    <row r="123871" spans="11:11">
      <c r="K123871"/>
    </row>
    <row r="123872" spans="11:11">
      <c r="K123872"/>
    </row>
    <row r="123873" spans="11:11">
      <c r="K123873"/>
    </row>
    <row r="123874" spans="11:11">
      <c r="K123874"/>
    </row>
    <row r="123875" spans="11:11">
      <c r="K123875"/>
    </row>
    <row r="123876" spans="11:11">
      <c r="K123876"/>
    </row>
    <row r="123877" spans="11:11">
      <c r="K123877"/>
    </row>
    <row r="123878" spans="11:11">
      <c r="K123878"/>
    </row>
    <row r="123879" spans="11:11">
      <c r="K123879"/>
    </row>
    <row r="123880" spans="11:11">
      <c r="K123880"/>
    </row>
    <row r="123881" spans="11:11">
      <c r="K123881"/>
    </row>
    <row r="123882" spans="11:11">
      <c r="K123882"/>
    </row>
    <row r="123883" spans="11:11">
      <c r="K123883"/>
    </row>
    <row r="123884" spans="11:11">
      <c r="K123884"/>
    </row>
    <row r="123885" spans="11:11">
      <c r="K123885"/>
    </row>
    <row r="123886" spans="11:11">
      <c r="K123886"/>
    </row>
    <row r="123887" spans="11:11">
      <c r="K123887"/>
    </row>
    <row r="123888" spans="11:11">
      <c r="K123888"/>
    </row>
    <row r="123889" spans="11:11">
      <c r="K123889"/>
    </row>
    <row r="123890" spans="11:11">
      <c r="K123890"/>
    </row>
    <row r="123891" spans="11:11">
      <c r="K123891"/>
    </row>
    <row r="123892" spans="11:11">
      <c r="K123892"/>
    </row>
    <row r="123893" spans="11:11">
      <c r="K123893"/>
    </row>
    <row r="123894" spans="11:11">
      <c r="K123894"/>
    </row>
    <row r="123895" spans="11:11">
      <c r="K123895"/>
    </row>
    <row r="123896" spans="11:11">
      <c r="K123896"/>
    </row>
    <row r="123897" spans="11:11">
      <c r="K123897"/>
    </row>
    <row r="123898" spans="11:11">
      <c r="K123898"/>
    </row>
    <row r="123899" spans="11:11">
      <c r="K123899"/>
    </row>
    <row r="123900" spans="11:11">
      <c r="K123900"/>
    </row>
    <row r="123901" spans="11:11">
      <c r="K123901"/>
    </row>
    <row r="123902" spans="11:11">
      <c r="K123902"/>
    </row>
    <row r="123903" spans="11:11">
      <c r="K123903"/>
    </row>
    <row r="123904" spans="11:11">
      <c r="K123904"/>
    </row>
    <row r="123905" spans="11:11">
      <c r="K123905"/>
    </row>
    <row r="123906" spans="11:11">
      <c r="K123906"/>
    </row>
    <row r="123907" spans="11:11">
      <c r="K123907"/>
    </row>
    <row r="123908" spans="11:11">
      <c r="K123908"/>
    </row>
    <row r="123909" spans="11:11">
      <c r="K123909"/>
    </row>
    <row r="123910" spans="11:11">
      <c r="K123910"/>
    </row>
    <row r="123911" spans="11:11">
      <c r="K123911"/>
    </row>
    <row r="123912" spans="11:11">
      <c r="K123912"/>
    </row>
    <row r="123913" spans="11:11">
      <c r="K123913"/>
    </row>
    <row r="123914" spans="11:11">
      <c r="K123914"/>
    </row>
    <row r="123915" spans="11:11">
      <c r="K123915"/>
    </row>
    <row r="123916" spans="11:11">
      <c r="K123916"/>
    </row>
    <row r="123917" spans="11:11">
      <c r="K123917"/>
    </row>
    <row r="123918" spans="11:11">
      <c r="K123918"/>
    </row>
    <row r="123919" spans="11:11">
      <c r="K123919"/>
    </row>
    <row r="123920" spans="11:11">
      <c r="K123920"/>
    </row>
    <row r="123921" spans="11:11">
      <c r="K123921"/>
    </row>
    <row r="123922" spans="11:11">
      <c r="K123922"/>
    </row>
    <row r="123923" spans="11:11">
      <c r="K123923"/>
    </row>
    <row r="123924" spans="11:11">
      <c r="K123924"/>
    </row>
    <row r="123925" spans="11:11">
      <c r="K123925"/>
    </row>
    <row r="123926" spans="11:11">
      <c r="K123926"/>
    </row>
    <row r="123927" spans="11:11">
      <c r="K123927"/>
    </row>
    <row r="123928" spans="11:11">
      <c r="K123928"/>
    </row>
    <row r="123929" spans="11:11">
      <c r="K123929"/>
    </row>
    <row r="123930" spans="11:11">
      <c r="K123930"/>
    </row>
    <row r="123931" spans="11:11">
      <c r="K123931"/>
    </row>
    <row r="123932" spans="11:11">
      <c r="K123932"/>
    </row>
    <row r="123933" spans="11:11">
      <c r="K123933"/>
    </row>
    <row r="123934" spans="11:11">
      <c r="K123934"/>
    </row>
    <row r="123935" spans="11:11">
      <c r="K123935"/>
    </row>
    <row r="123936" spans="11:11">
      <c r="K123936"/>
    </row>
    <row r="123937" spans="11:11">
      <c r="K123937"/>
    </row>
    <row r="123938" spans="11:11">
      <c r="K123938"/>
    </row>
    <row r="123939" spans="11:11">
      <c r="K123939"/>
    </row>
    <row r="123940" spans="11:11">
      <c r="K123940"/>
    </row>
    <row r="123941" spans="11:11">
      <c r="K123941"/>
    </row>
    <row r="123942" spans="11:11">
      <c r="K123942"/>
    </row>
    <row r="123943" spans="11:11">
      <c r="K123943"/>
    </row>
    <row r="123944" spans="11:11">
      <c r="K123944"/>
    </row>
    <row r="123945" spans="11:11">
      <c r="K123945"/>
    </row>
    <row r="123946" spans="11:11">
      <c r="K123946"/>
    </row>
    <row r="123947" spans="11:11">
      <c r="K123947"/>
    </row>
    <row r="123948" spans="11:11">
      <c r="K123948"/>
    </row>
    <row r="123949" spans="11:11">
      <c r="K123949"/>
    </row>
    <row r="123950" spans="11:11">
      <c r="K123950"/>
    </row>
    <row r="123951" spans="11:11">
      <c r="K123951"/>
    </row>
    <row r="123952" spans="11:11">
      <c r="K123952"/>
    </row>
    <row r="123953" spans="11:11">
      <c r="K123953"/>
    </row>
    <row r="123954" spans="11:11">
      <c r="K123954"/>
    </row>
    <row r="123955" spans="11:11">
      <c r="K123955"/>
    </row>
    <row r="123956" spans="11:11">
      <c r="K123956"/>
    </row>
    <row r="123957" spans="11:11">
      <c r="K123957"/>
    </row>
    <row r="123958" spans="11:11">
      <c r="K123958"/>
    </row>
    <row r="123959" spans="11:11">
      <c r="K123959"/>
    </row>
    <row r="123960" spans="11:11">
      <c r="K123960"/>
    </row>
    <row r="123961" spans="11:11">
      <c r="K123961"/>
    </row>
    <row r="123962" spans="11:11">
      <c r="K123962"/>
    </row>
    <row r="123963" spans="11:11">
      <c r="K123963"/>
    </row>
    <row r="123964" spans="11:11">
      <c r="K123964"/>
    </row>
    <row r="123965" spans="11:11">
      <c r="K123965"/>
    </row>
    <row r="123966" spans="11:11">
      <c r="K123966"/>
    </row>
    <row r="123967" spans="11:11">
      <c r="K123967"/>
    </row>
    <row r="123968" spans="11:11">
      <c r="K123968"/>
    </row>
    <row r="123969" spans="11:11">
      <c r="K123969"/>
    </row>
    <row r="123970" spans="11:11">
      <c r="K123970"/>
    </row>
    <row r="123971" spans="11:11">
      <c r="K123971"/>
    </row>
    <row r="123972" spans="11:11">
      <c r="K123972"/>
    </row>
    <row r="123973" spans="11:11">
      <c r="K123973"/>
    </row>
    <row r="123974" spans="11:11">
      <c r="K123974"/>
    </row>
    <row r="123975" spans="11:11">
      <c r="K123975"/>
    </row>
    <row r="123976" spans="11:11">
      <c r="K123976"/>
    </row>
    <row r="123977" spans="11:11">
      <c r="K123977"/>
    </row>
    <row r="123978" spans="11:11">
      <c r="K123978"/>
    </row>
    <row r="123979" spans="11:11">
      <c r="K123979"/>
    </row>
    <row r="123980" spans="11:11">
      <c r="K123980"/>
    </row>
    <row r="123981" spans="11:11">
      <c r="K123981"/>
    </row>
    <row r="123982" spans="11:11">
      <c r="K123982"/>
    </row>
    <row r="123983" spans="11:11">
      <c r="K123983"/>
    </row>
    <row r="123984" spans="11:11">
      <c r="K123984"/>
    </row>
    <row r="123985" spans="11:11">
      <c r="K123985"/>
    </row>
    <row r="123986" spans="11:11">
      <c r="K123986"/>
    </row>
    <row r="123987" spans="11:11">
      <c r="K123987"/>
    </row>
    <row r="123988" spans="11:11">
      <c r="K123988"/>
    </row>
    <row r="123989" spans="11:11">
      <c r="K123989"/>
    </row>
    <row r="123990" spans="11:11">
      <c r="K123990"/>
    </row>
    <row r="123991" spans="11:11">
      <c r="K123991"/>
    </row>
    <row r="123992" spans="11:11">
      <c r="K123992"/>
    </row>
    <row r="123993" spans="11:11">
      <c r="K123993"/>
    </row>
    <row r="123994" spans="11:11">
      <c r="K123994"/>
    </row>
    <row r="123995" spans="11:11">
      <c r="K123995"/>
    </row>
    <row r="123996" spans="11:11">
      <c r="K123996"/>
    </row>
    <row r="123997" spans="11:11">
      <c r="K123997"/>
    </row>
    <row r="123998" spans="11:11">
      <c r="K123998"/>
    </row>
    <row r="123999" spans="11:11">
      <c r="K123999"/>
    </row>
    <row r="124000" spans="11:11">
      <c r="K124000"/>
    </row>
    <row r="124001" spans="11:11">
      <c r="K124001"/>
    </row>
    <row r="124002" spans="11:11">
      <c r="K124002"/>
    </row>
    <row r="124003" spans="11:11">
      <c r="K124003"/>
    </row>
    <row r="124004" spans="11:11">
      <c r="K124004"/>
    </row>
    <row r="124005" spans="11:11">
      <c r="K124005"/>
    </row>
    <row r="124006" spans="11:11">
      <c r="K124006"/>
    </row>
    <row r="124007" spans="11:11">
      <c r="K124007"/>
    </row>
    <row r="124008" spans="11:11">
      <c r="K124008"/>
    </row>
    <row r="124009" spans="11:11">
      <c r="K124009"/>
    </row>
    <row r="124010" spans="11:11">
      <c r="K124010"/>
    </row>
    <row r="124011" spans="11:11">
      <c r="K124011"/>
    </row>
    <row r="124012" spans="11:11">
      <c r="K124012"/>
    </row>
    <row r="124013" spans="11:11">
      <c r="K124013"/>
    </row>
    <row r="124014" spans="11:11">
      <c r="K124014"/>
    </row>
    <row r="124015" spans="11:11">
      <c r="K124015"/>
    </row>
    <row r="124016" spans="11:11">
      <c r="K124016"/>
    </row>
    <row r="124017" spans="11:11">
      <c r="K124017"/>
    </row>
    <row r="124018" spans="11:11">
      <c r="K124018"/>
    </row>
    <row r="124019" spans="11:11">
      <c r="K124019"/>
    </row>
    <row r="124020" spans="11:11">
      <c r="K124020"/>
    </row>
    <row r="124021" spans="11:11">
      <c r="K124021"/>
    </row>
    <row r="124022" spans="11:11">
      <c r="K124022"/>
    </row>
    <row r="124023" spans="11:11">
      <c r="K124023"/>
    </row>
    <row r="124024" spans="11:11">
      <c r="K124024"/>
    </row>
    <row r="124025" spans="11:11">
      <c r="K124025"/>
    </row>
    <row r="124026" spans="11:11">
      <c r="K124026"/>
    </row>
    <row r="124027" spans="11:11">
      <c r="K124027"/>
    </row>
    <row r="124028" spans="11:11">
      <c r="K124028"/>
    </row>
    <row r="124029" spans="11:11">
      <c r="K124029"/>
    </row>
    <row r="124030" spans="11:11">
      <c r="K124030"/>
    </row>
    <row r="124031" spans="11:11">
      <c r="K124031"/>
    </row>
    <row r="124032" spans="11:11">
      <c r="K124032"/>
    </row>
    <row r="124033" spans="11:11">
      <c r="K124033"/>
    </row>
    <row r="124034" spans="11:11">
      <c r="K124034"/>
    </row>
    <row r="124035" spans="11:11">
      <c r="K124035"/>
    </row>
    <row r="124036" spans="11:11">
      <c r="K124036"/>
    </row>
    <row r="124037" spans="11:11">
      <c r="K124037"/>
    </row>
    <row r="124038" spans="11:11">
      <c r="K124038"/>
    </row>
    <row r="124039" spans="11:11">
      <c r="K124039"/>
    </row>
    <row r="124040" spans="11:11">
      <c r="K124040"/>
    </row>
    <row r="124041" spans="11:11">
      <c r="K124041"/>
    </row>
    <row r="124042" spans="11:11">
      <c r="K124042"/>
    </row>
    <row r="124043" spans="11:11">
      <c r="K124043"/>
    </row>
    <row r="124044" spans="11:11">
      <c r="K124044"/>
    </row>
    <row r="124045" spans="11:11">
      <c r="K124045"/>
    </row>
    <row r="124046" spans="11:11">
      <c r="K124046"/>
    </row>
    <row r="124047" spans="11:11">
      <c r="K124047"/>
    </row>
    <row r="124048" spans="11:11">
      <c r="K124048"/>
    </row>
    <row r="124049" spans="11:11">
      <c r="K124049"/>
    </row>
    <row r="124050" spans="11:11">
      <c r="K124050"/>
    </row>
    <row r="124051" spans="11:11">
      <c r="K124051"/>
    </row>
    <row r="124052" spans="11:11">
      <c r="K124052"/>
    </row>
    <row r="124053" spans="11:11">
      <c r="K124053"/>
    </row>
    <row r="124054" spans="11:11">
      <c r="K124054"/>
    </row>
    <row r="124055" spans="11:11">
      <c r="K124055"/>
    </row>
    <row r="124056" spans="11:11">
      <c r="K124056"/>
    </row>
    <row r="124057" spans="11:11">
      <c r="K124057"/>
    </row>
    <row r="124058" spans="11:11">
      <c r="K124058"/>
    </row>
    <row r="124059" spans="11:11">
      <c r="K124059"/>
    </row>
    <row r="124060" spans="11:11">
      <c r="K124060"/>
    </row>
    <row r="124061" spans="11:11">
      <c r="K124061"/>
    </row>
    <row r="124062" spans="11:11">
      <c r="K124062"/>
    </row>
    <row r="124063" spans="11:11">
      <c r="K124063"/>
    </row>
    <row r="124064" spans="11:11">
      <c r="K124064"/>
    </row>
    <row r="124065" spans="11:11">
      <c r="K124065"/>
    </row>
    <row r="124066" spans="11:11">
      <c r="K124066"/>
    </row>
    <row r="124067" spans="11:11">
      <c r="K124067"/>
    </row>
    <row r="124068" spans="11:11">
      <c r="K124068"/>
    </row>
    <row r="124069" spans="11:11">
      <c r="K124069"/>
    </row>
    <row r="124070" spans="11:11">
      <c r="K124070"/>
    </row>
    <row r="124071" spans="11:11">
      <c r="K124071"/>
    </row>
    <row r="124072" spans="11:11">
      <c r="K124072"/>
    </row>
    <row r="124073" spans="11:11">
      <c r="K124073"/>
    </row>
    <row r="124074" spans="11:11">
      <c r="K124074"/>
    </row>
    <row r="124075" spans="11:11">
      <c r="K124075"/>
    </row>
    <row r="124076" spans="11:11">
      <c r="K124076"/>
    </row>
    <row r="124077" spans="11:11">
      <c r="K124077"/>
    </row>
    <row r="124078" spans="11:11">
      <c r="K124078"/>
    </row>
    <row r="124079" spans="11:11">
      <c r="K124079"/>
    </row>
    <row r="124080" spans="11:11">
      <c r="K124080"/>
    </row>
    <row r="124081" spans="11:11">
      <c r="K124081"/>
    </row>
    <row r="124082" spans="11:11">
      <c r="K124082"/>
    </row>
    <row r="124083" spans="11:11">
      <c r="K124083"/>
    </row>
    <row r="124084" spans="11:11">
      <c r="K124084"/>
    </row>
    <row r="124085" spans="11:11">
      <c r="K124085"/>
    </row>
    <row r="124086" spans="11:11">
      <c r="K124086"/>
    </row>
    <row r="124087" spans="11:11">
      <c r="K124087"/>
    </row>
    <row r="124088" spans="11:11">
      <c r="K124088"/>
    </row>
    <row r="124089" spans="11:11">
      <c r="K124089"/>
    </row>
    <row r="124090" spans="11:11">
      <c r="K124090"/>
    </row>
    <row r="124091" spans="11:11">
      <c r="K124091"/>
    </row>
    <row r="124092" spans="11:11">
      <c r="K124092"/>
    </row>
    <row r="124093" spans="11:11">
      <c r="K124093"/>
    </row>
    <row r="124094" spans="11:11">
      <c r="K124094"/>
    </row>
    <row r="124095" spans="11:11">
      <c r="K124095"/>
    </row>
    <row r="124096" spans="11:11">
      <c r="K124096"/>
    </row>
    <row r="124097" spans="11:11">
      <c r="K124097"/>
    </row>
    <row r="124098" spans="11:11">
      <c r="K124098"/>
    </row>
    <row r="124099" spans="11:11">
      <c r="K124099"/>
    </row>
    <row r="124100" spans="11:11">
      <c r="K124100"/>
    </row>
    <row r="124101" spans="11:11">
      <c r="K124101"/>
    </row>
    <row r="124102" spans="11:11">
      <c r="K124102"/>
    </row>
    <row r="124103" spans="11:11">
      <c r="K124103"/>
    </row>
    <row r="124104" spans="11:11">
      <c r="K124104"/>
    </row>
    <row r="124105" spans="11:11">
      <c r="K124105"/>
    </row>
    <row r="124106" spans="11:11">
      <c r="K124106"/>
    </row>
    <row r="124107" spans="11:11">
      <c r="K124107"/>
    </row>
    <row r="124108" spans="11:11">
      <c r="K124108"/>
    </row>
    <row r="124109" spans="11:11">
      <c r="K124109"/>
    </row>
    <row r="124110" spans="11:11">
      <c r="K124110"/>
    </row>
    <row r="124111" spans="11:11">
      <c r="K124111"/>
    </row>
    <row r="124112" spans="11:11">
      <c r="K124112"/>
    </row>
    <row r="124113" spans="11:11">
      <c r="K124113"/>
    </row>
    <row r="124114" spans="11:11">
      <c r="K124114"/>
    </row>
    <row r="124115" spans="11:11">
      <c r="K124115"/>
    </row>
    <row r="124116" spans="11:11">
      <c r="K124116"/>
    </row>
    <row r="124117" spans="11:11">
      <c r="K124117"/>
    </row>
    <row r="124118" spans="11:11">
      <c r="K124118"/>
    </row>
    <row r="124119" spans="11:11">
      <c r="K124119"/>
    </row>
    <row r="124120" spans="11:11">
      <c r="K124120"/>
    </row>
    <row r="124121" spans="11:11">
      <c r="K124121"/>
    </row>
    <row r="124122" spans="11:11">
      <c r="K124122"/>
    </row>
    <row r="124123" spans="11:11">
      <c r="K124123"/>
    </row>
    <row r="124124" spans="11:11">
      <c r="K124124"/>
    </row>
    <row r="124125" spans="11:11">
      <c r="K124125"/>
    </row>
    <row r="124126" spans="11:11">
      <c r="K124126"/>
    </row>
    <row r="124127" spans="11:11">
      <c r="K124127"/>
    </row>
    <row r="124128" spans="11:11">
      <c r="K124128"/>
    </row>
    <row r="124129" spans="11:11">
      <c r="K124129"/>
    </row>
    <row r="124130" spans="11:11">
      <c r="K124130"/>
    </row>
    <row r="124131" spans="11:11">
      <c r="K124131"/>
    </row>
    <row r="124132" spans="11:11">
      <c r="K124132"/>
    </row>
    <row r="124133" spans="11:11">
      <c r="K124133"/>
    </row>
    <row r="124134" spans="11:11">
      <c r="K124134"/>
    </row>
    <row r="124135" spans="11:11">
      <c r="K124135"/>
    </row>
    <row r="124136" spans="11:11">
      <c r="K124136"/>
    </row>
    <row r="124137" spans="11:11">
      <c r="K124137"/>
    </row>
    <row r="124138" spans="11:11">
      <c r="K124138"/>
    </row>
    <row r="124139" spans="11:11">
      <c r="K124139"/>
    </row>
    <row r="124140" spans="11:11">
      <c r="K124140"/>
    </row>
    <row r="124141" spans="11:11">
      <c r="K124141"/>
    </row>
    <row r="124142" spans="11:11">
      <c r="K124142"/>
    </row>
    <row r="124143" spans="11:11">
      <c r="K124143"/>
    </row>
    <row r="124144" spans="11:11">
      <c r="K124144"/>
    </row>
    <row r="124145" spans="11:11">
      <c r="K124145"/>
    </row>
    <row r="124146" spans="11:11">
      <c r="K124146"/>
    </row>
    <row r="124147" spans="11:11">
      <c r="K124147"/>
    </row>
    <row r="124148" spans="11:11">
      <c r="K124148"/>
    </row>
    <row r="124149" spans="11:11">
      <c r="K124149"/>
    </row>
    <row r="124150" spans="11:11">
      <c r="K124150"/>
    </row>
    <row r="124151" spans="11:11">
      <c r="K124151"/>
    </row>
    <row r="124152" spans="11:11">
      <c r="K124152"/>
    </row>
    <row r="124153" spans="11:11">
      <c r="K124153"/>
    </row>
    <row r="124154" spans="11:11">
      <c r="K124154"/>
    </row>
    <row r="124155" spans="11:11">
      <c r="K124155"/>
    </row>
    <row r="124156" spans="11:11">
      <c r="K124156"/>
    </row>
    <row r="124157" spans="11:11">
      <c r="K124157"/>
    </row>
    <row r="124158" spans="11:11">
      <c r="K124158"/>
    </row>
    <row r="124159" spans="11:11">
      <c r="K124159"/>
    </row>
    <row r="124160" spans="11:11">
      <c r="K124160"/>
    </row>
    <row r="124161" spans="11:11">
      <c r="K124161"/>
    </row>
    <row r="124162" spans="11:11">
      <c r="K124162"/>
    </row>
    <row r="124163" spans="11:11">
      <c r="K124163"/>
    </row>
    <row r="124164" spans="11:11">
      <c r="K124164"/>
    </row>
    <row r="124165" spans="11:11">
      <c r="K124165"/>
    </row>
    <row r="124166" spans="11:11">
      <c r="K124166"/>
    </row>
    <row r="124167" spans="11:11">
      <c r="K124167"/>
    </row>
    <row r="124168" spans="11:11">
      <c r="K124168"/>
    </row>
    <row r="124169" spans="11:11">
      <c r="K124169"/>
    </row>
    <row r="124170" spans="11:11">
      <c r="K124170"/>
    </row>
    <row r="124171" spans="11:11">
      <c r="K124171"/>
    </row>
    <row r="124172" spans="11:11">
      <c r="K124172"/>
    </row>
    <row r="124173" spans="11:11">
      <c r="K124173"/>
    </row>
    <row r="124174" spans="11:11">
      <c r="K124174"/>
    </row>
    <row r="124175" spans="11:11">
      <c r="K124175"/>
    </row>
    <row r="124176" spans="11:11">
      <c r="K124176"/>
    </row>
    <row r="124177" spans="11:11">
      <c r="K124177"/>
    </row>
    <row r="124178" spans="11:11">
      <c r="K124178"/>
    </row>
    <row r="124179" spans="11:11">
      <c r="K124179"/>
    </row>
    <row r="124180" spans="11:11">
      <c r="K124180"/>
    </row>
    <row r="124181" spans="11:11">
      <c r="K124181"/>
    </row>
    <row r="124182" spans="11:11">
      <c r="K124182"/>
    </row>
    <row r="124183" spans="11:11">
      <c r="K124183"/>
    </row>
    <row r="124184" spans="11:11">
      <c r="K124184"/>
    </row>
    <row r="124185" spans="11:11">
      <c r="K124185"/>
    </row>
    <row r="124186" spans="11:11">
      <c r="K124186"/>
    </row>
    <row r="124187" spans="11:11">
      <c r="K124187"/>
    </row>
    <row r="124188" spans="11:11">
      <c r="K124188"/>
    </row>
    <row r="124189" spans="11:11">
      <c r="K124189"/>
    </row>
    <row r="124190" spans="11:11">
      <c r="K124190"/>
    </row>
    <row r="124191" spans="11:11">
      <c r="K124191"/>
    </row>
    <row r="124192" spans="11:11">
      <c r="K124192"/>
    </row>
    <row r="124193" spans="11:11">
      <c r="K124193"/>
    </row>
    <row r="124194" spans="11:11">
      <c r="K124194"/>
    </row>
    <row r="124195" spans="11:11">
      <c r="K124195"/>
    </row>
    <row r="124196" spans="11:11">
      <c r="K124196"/>
    </row>
    <row r="124197" spans="11:11">
      <c r="K124197"/>
    </row>
    <row r="124198" spans="11:11">
      <c r="K124198"/>
    </row>
    <row r="124199" spans="11:11">
      <c r="K124199"/>
    </row>
    <row r="124200" spans="11:11">
      <c r="K124200"/>
    </row>
    <row r="124201" spans="11:11">
      <c r="K124201"/>
    </row>
    <row r="124202" spans="11:11">
      <c r="K124202"/>
    </row>
    <row r="124203" spans="11:11">
      <c r="K124203"/>
    </row>
    <row r="124204" spans="11:11">
      <c r="K124204"/>
    </row>
    <row r="124205" spans="11:11">
      <c r="K124205"/>
    </row>
    <row r="124206" spans="11:11">
      <c r="K124206"/>
    </row>
    <row r="124207" spans="11:11">
      <c r="K124207"/>
    </row>
    <row r="124208" spans="11:11">
      <c r="K124208"/>
    </row>
    <row r="124209" spans="11:11">
      <c r="K124209"/>
    </row>
    <row r="124210" spans="11:11">
      <c r="K124210"/>
    </row>
    <row r="124211" spans="11:11">
      <c r="K124211"/>
    </row>
    <row r="124212" spans="11:11">
      <c r="K124212"/>
    </row>
    <row r="124213" spans="11:11">
      <c r="K124213"/>
    </row>
    <row r="124214" spans="11:11">
      <c r="K124214"/>
    </row>
    <row r="124215" spans="11:11">
      <c r="K124215"/>
    </row>
    <row r="124216" spans="11:11">
      <c r="K124216"/>
    </row>
    <row r="124217" spans="11:11">
      <c r="K124217"/>
    </row>
    <row r="124218" spans="11:11">
      <c r="K124218"/>
    </row>
    <row r="124219" spans="11:11">
      <c r="K124219"/>
    </row>
    <row r="124220" spans="11:11">
      <c r="K124220"/>
    </row>
    <row r="124221" spans="11:11">
      <c r="K124221"/>
    </row>
    <row r="124222" spans="11:11">
      <c r="K124222"/>
    </row>
    <row r="124223" spans="11:11">
      <c r="K124223"/>
    </row>
    <row r="124224" spans="11:11">
      <c r="K124224"/>
    </row>
    <row r="124225" spans="11:11">
      <c r="K124225"/>
    </row>
    <row r="124226" spans="11:11">
      <c r="K124226"/>
    </row>
    <row r="124227" spans="11:11">
      <c r="K124227"/>
    </row>
    <row r="124228" spans="11:11">
      <c r="K124228"/>
    </row>
    <row r="124229" spans="11:11">
      <c r="K124229"/>
    </row>
    <row r="124230" spans="11:11">
      <c r="K124230"/>
    </row>
    <row r="124231" spans="11:11">
      <c r="K124231"/>
    </row>
    <row r="124232" spans="11:11">
      <c r="K124232"/>
    </row>
    <row r="124233" spans="11:11">
      <c r="K124233"/>
    </row>
    <row r="124234" spans="11:11">
      <c r="K124234"/>
    </row>
    <row r="124235" spans="11:11">
      <c r="K124235"/>
    </row>
    <row r="124236" spans="11:11">
      <c r="K124236"/>
    </row>
    <row r="124237" spans="11:11">
      <c r="K124237"/>
    </row>
    <row r="124238" spans="11:11">
      <c r="K124238"/>
    </row>
    <row r="124239" spans="11:11">
      <c r="K124239"/>
    </row>
    <row r="124240" spans="11:11">
      <c r="K124240"/>
    </row>
    <row r="124241" spans="11:11">
      <c r="K124241"/>
    </row>
    <row r="124242" spans="11:11">
      <c r="K124242"/>
    </row>
    <row r="124243" spans="11:11">
      <c r="K124243"/>
    </row>
    <row r="124244" spans="11:11">
      <c r="K124244"/>
    </row>
    <row r="124245" spans="11:11">
      <c r="K124245"/>
    </row>
    <row r="124246" spans="11:11">
      <c r="K124246"/>
    </row>
    <row r="124247" spans="11:11">
      <c r="K124247"/>
    </row>
    <row r="124248" spans="11:11">
      <c r="K124248"/>
    </row>
    <row r="124249" spans="11:11">
      <c r="K124249"/>
    </row>
    <row r="124250" spans="11:11">
      <c r="K124250"/>
    </row>
    <row r="124251" spans="11:11">
      <c r="K124251"/>
    </row>
    <row r="124252" spans="11:11">
      <c r="K124252"/>
    </row>
    <row r="124253" spans="11:11">
      <c r="K124253"/>
    </row>
    <row r="124254" spans="11:11">
      <c r="K124254"/>
    </row>
    <row r="124255" spans="11:11">
      <c r="K124255"/>
    </row>
    <row r="124256" spans="11:11">
      <c r="K124256"/>
    </row>
    <row r="124257" spans="11:11">
      <c r="K124257"/>
    </row>
    <row r="124258" spans="11:11">
      <c r="K124258"/>
    </row>
    <row r="124259" spans="11:11">
      <c r="K124259"/>
    </row>
    <row r="124260" spans="11:11">
      <c r="K124260"/>
    </row>
    <row r="124261" spans="11:11">
      <c r="K124261"/>
    </row>
    <row r="124262" spans="11:11">
      <c r="K124262"/>
    </row>
    <row r="124263" spans="11:11">
      <c r="K124263"/>
    </row>
    <row r="124264" spans="11:11">
      <c r="K124264"/>
    </row>
    <row r="124265" spans="11:11">
      <c r="K124265"/>
    </row>
    <row r="124266" spans="11:11">
      <c r="K124266"/>
    </row>
    <row r="124267" spans="11:11">
      <c r="K124267"/>
    </row>
    <row r="124268" spans="11:11">
      <c r="K124268"/>
    </row>
    <row r="124269" spans="11:11">
      <c r="K124269"/>
    </row>
    <row r="124270" spans="11:11">
      <c r="K124270"/>
    </row>
    <row r="124271" spans="11:11">
      <c r="K124271"/>
    </row>
    <row r="124272" spans="11:11">
      <c r="K124272"/>
    </row>
    <row r="124273" spans="11:11">
      <c r="K124273"/>
    </row>
    <row r="124274" spans="11:11">
      <c r="K124274"/>
    </row>
    <row r="124275" spans="11:11">
      <c r="K124275"/>
    </row>
    <row r="124276" spans="11:11">
      <c r="K124276"/>
    </row>
    <row r="124277" spans="11:11">
      <c r="K124277"/>
    </row>
    <row r="124278" spans="11:11">
      <c r="K124278"/>
    </row>
    <row r="124279" spans="11:11">
      <c r="K124279"/>
    </row>
    <row r="124280" spans="11:11">
      <c r="K124280"/>
    </row>
    <row r="124281" spans="11:11">
      <c r="K124281"/>
    </row>
    <row r="124282" spans="11:11">
      <c r="K124282"/>
    </row>
    <row r="124283" spans="11:11">
      <c r="K124283"/>
    </row>
    <row r="124284" spans="11:11">
      <c r="K124284"/>
    </row>
    <row r="124285" spans="11:11">
      <c r="K124285"/>
    </row>
    <row r="124286" spans="11:11">
      <c r="K124286"/>
    </row>
    <row r="124287" spans="11:11">
      <c r="K124287"/>
    </row>
    <row r="124288" spans="11:11">
      <c r="K124288"/>
    </row>
    <row r="124289" spans="11:11">
      <c r="K124289"/>
    </row>
    <row r="124290" spans="11:11">
      <c r="K124290"/>
    </row>
    <row r="124291" spans="11:11">
      <c r="K124291"/>
    </row>
    <row r="124292" spans="11:11">
      <c r="K124292"/>
    </row>
    <row r="124293" spans="11:11">
      <c r="K124293"/>
    </row>
    <row r="124294" spans="11:11">
      <c r="K124294"/>
    </row>
    <row r="124295" spans="11:11">
      <c r="K124295"/>
    </row>
    <row r="124296" spans="11:11">
      <c r="K124296"/>
    </row>
    <row r="124297" spans="11:11">
      <c r="K124297"/>
    </row>
    <row r="124298" spans="11:11">
      <c r="K124298"/>
    </row>
    <row r="124299" spans="11:11">
      <c r="K124299"/>
    </row>
    <row r="124300" spans="11:11">
      <c r="K124300"/>
    </row>
    <row r="124301" spans="11:11">
      <c r="K124301"/>
    </row>
    <row r="124302" spans="11:11">
      <c r="K124302"/>
    </row>
    <row r="124303" spans="11:11">
      <c r="K124303"/>
    </row>
    <row r="124304" spans="11:11">
      <c r="K124304"/>
    </row>
    <row r="124305" spans="11:11">
      <c r="K124305"/>
    </row>
    <row r="124306" spans="11:11">
      <c r="K124306"/>
    </row>
    <row r="124307" spans="11:11">
      <c r="K124307"/>
    </row>
    <row r="124308" spans="11:11">
      <c r="K124308"/>
    </row>
    <row r="124309" spans="11:11">
      <c r="K124309"/>
    </row>
    <row r="124310" spans="11:11">
      <c r="K124310"/>
    </row>
    <row r="124311" spans="11:11">
      <c r="K124311"/>
    </row>
    <row r="124312" spans="11:11">
      <c r="K124312"/>
    </row>
    <row r="124313" spans="11:11">
      <c r="K124313"/>
    </row>
    <row r="124314" spans="11:11">
      <c r="K124314"/>
    </row>
    <row r="124315" spans="11:11">
      <c r="K124315"/>
    </row>
    <row r="124316" spans="11:11">
      <c r="K124316"/>
    </row>
    <row r="124317" spans="11:11">
      <c r="K124317"/>
    </row>
    <row r="124318" spans="11:11">
      <c r="K124318"/>
    </row>
    <row r="124319" spans="11:11">
      <c r="K124319"/>
    </row>
    <row r="124320" spans="11:11">
      <c r="K124320"/>
    </row>
    <row r="124321" spans="11:11">
      <c r="K124321"/>
    </row>
    <row r="124322" spans="11:11">
      <c r="K124322"/>
    </row>
    <row r="124323" spans="11:11">
      <c r="K124323"/>
    </row>
    <row r="124324" spans="11:11">
      <c r="K124324"/>
    </row>
    <row r="124325" spans="11:11">
      <c r="K124325"/>
    </row>
    <row r="124326" spans="11:11">
      <c r="K124326"/>
    </row>
    <row r="124327" spans="11:11">
      <c r="K124327"/>
    </row>
    <row r="124328" spans="11:11">
      <c r="K124328"/>
    </row>
    <row r="124329" spans="11:11">
      <c r="K124329"/>
    </row>
    <row r="124330" spans="11:11">
      <c r="K124330"/>
    </row>
    <row r="124331" spans="11:11">
      <c r="K124331"/>
    </row>
    <row r="124332" spans="11:11">
      <c r="K124332"/>
    </row>
    <row r="124333" spans="11:11">
      <c r="K124333"/>
    </row>
    <row r="124334" spans="11:11">
      <c r="K124334"/>
    </row>
    <row r="124335" spans="11:11">
      <c r="K124335"/>
    </row>
    <row r="124336" spans="11:11">
      <c r="K124336"/>
    </row>
    <row r="124337" spans="11:11">
      <c r="K124337"/>
    </row>
    <row r="124338" spans="11:11">
      <c r="K124338"/>
    </row>
    <row r="124339" spans="11:11">
      <c r="K124339"/>
    </row>
    <row r="124340" spans="11:11">
      <c r="K124340"/>
    </row>
    <row r="124341" spans="11:11">
      <c r="K124341"/>
    </row>
    <row r="124342" spans="11:11">
      <c r="K124342"/>
    </row>
    <row r="124343" spans="11:11">
      <c r="K124343"/>
    </row>
    <row r="124344" spans="11:11">
      <c r="K124344"/>
    </row>
    <row r="124345" spans="11:11">
      <c r="K124345"/>
    </row>
    <row r="124346" spans="11:11">
      <c r="K124346"/>
    </row>
    <row r="124347" spans="11:11">
      <c r="K124347"/>
    </row>
    <row r="124348" spans="11:11">
      <c r="K124348"/>
    </row>
    <row r="124349" spans="11:11">
      <c r="K124349"/>
    </row>
    <row r="124350" spans="11:11">
      <c r="K124350"/>
    </row>
    <row r="124351" spans="11:11">
      <c r="K124351"/>
    </row>
    <row r="124352" spans="11:11">
      <c r="K124352"/>
    </row>
    <row r="124353" spans="11:11">
      <c r="K124353"/>
    </row>
    <row r="124354" spans="11:11">
      <c r="K124354"/>
    </row>
    <row r="124355" spans="11:11">
      <c r="K124355"/>
    </row>
    <row r="124356" spans="11:11">
      <c r="K124356"/>
    </row>
    <row r="124357" spans="11:11">
      <c r="K124357"/>
    </row>
    <row r="124358" spans="11:11">
      <c r="K124358"/>
    </row>
    <row r="124359" spans="11:11">
      <c r="K124359"/>
    </row>
    <row r="124360" spans="11:11">
      <c r="K124360"/>
    </row>
    <row r="124361" spans="11:11">
      <c r="K124361"/>
    </row>
    <row r="124362" spans="11:11">
      <c r="K124362"/>
    </row>
    <row r="124363" spans="11:11">
      <c r="K124363"/>
    </row>
    <row r="124364" spans="11:11">
      <c r="K124364"/>
    </row>
    <row r="124365" spans="11:11">
      <c r="K124365"/>
    </row>
    <row r="124366" spans="11:11">
      <c r="K124366"/>
    </row>
    <row r="124367" spans="11:11">
      <c r="K124367"/>
    </row>
    <row r="124368" spans="11:11">
      <c r="K124368"/>
    </row>
    <row r="124369" spans="11:11">
      <c r="K124369"/>
    </row>
    <row r="124370" spans="11:11">
      <c r="K124370"/>
    </row>
    <row r="124371" spans="11:11">
      <c r="K124371"/>
    </row>
    <row r="124372" spans="11:11">
      <c r="K124372"/>
    </row>
    <row r="124373" spans="11:11">
      <c r="K124373"/>
    </row>
    <row r="124374" spans="11:11">
      <c r="K124374"/>
    </row>
    <row r="124375" spans="11:11">
      <c r="K124375"/>
    </row>
    <row r="124376" spans="11:11">
      <c r="K124376"/>
    </row>
    <row r="124377" spans="11:11">
      <c r="K124377"/>
    </row>
    <row r="124378" spans="11:11">
      <c r="K124378"/>
    </row>
    <row r="124379" spans="11:11">
      <c r="K124379"/>
    </row>
    <row r="124380" spans="11:11">
      <c r="K124380"/>
    </row>
    <row r="124381" spans="11:11">
      <c r="K124381"/>
    </row>
    <row r="124382" spans="11:11">
      <c r="K124382"/>
    </row>
    <row r="124383" spans="11:11">
      <c r="K124383"/>
    </row>
    <row r="124384" spans="11:11">
      <c r="K124384"/>
    </row>
    <row r="124385" spans="11:11">
      <c r="K124385"/>
    </row>
    <row r="124386" spans="11:11">
      <c r="K124386"/>
    </row>
    <row r="124387" spans="11:11">
      <c r="K124387"/>
    </row>
    <row r="124388" spans="11:11">
      <c r="K124388"/>
    </row>
    <row r="124389" spans="11:11">
      <c r="K124389"/>
    </row>
    <row r="124390" spans="11:11">
      <c r="K124390"/>
    </row>
    <row r="124391" spans="11:11">
      <c r="K124391"/>
    </row>
    <row r="124392" spans="11:11">
      <c r="K124392"/>
    </row>
    <row r="124393" spans="11:11">
      <c r="K124393"/>
    </row>
    <row r="124394" spans="11:11">
      <c r="K124394"/>
    </row>
    <row r="124395" spans="11:11">
      <c r="K124395"/>
    </row>
    <row r="124396" spans="11:11">
      <c r="K124396"/>
    </row>
    <row r="124397" spans="11:11">
      <c r="K124397"/>
    </row>
    <row r="124398" spans="11:11">
      <c r="K124398"/>
    </row>
    <row r="124399" spans="11:11">
      <c r="K124399"/>
    </row>
    <row r="124400" spans="11:11">
      <c r="K124400"/>
    </row>
    <row r="124401" spans="11:11">
      <c r="K124401"/>
    </row>
    <row r="124402" spans="11:11">
      <c r="K124402"/>
    </row>
    <row r="124403" spans="11:11">
      <c r="K124403"/>
    </row>
    <row r="124404" spans="11:11">
      <c r="K124404"/>
    </row>
    <row r="124405" spans="11:11">
      <c r="K124405"/>
    </row>
    <row r="124406" spans="11:11">
      <c r="K124406"/>
    </row>
    <row r="124407" spans="11:11">
      <c r="K124407"/>
    </row>
    <row r="124408" spans="11:11">
      <c r="K124408"/>
    </row>
    <row r="124409" spans="11:11">
      <c r="K124409"/>
    </row>
    <row r="124410" spans="11:11">
      <c r="K124410"/>
    </row>
    <row r="124411" spans="11:11">
      <c r="K124411"/>
    </row>
    <row r="124412" spans="11:11">
      <c r="K124412"/>
    </row>
    <row r="124413" spans="11:11">
      <c r="K124413"/>
    </row>
    <row r="124414" spans="11:11">
      <c r="K124414"/>
    </row>
    <row r="124415" spans="11:11">
      <c r="K124415"/>
    </row>
    <row r="124416" spans="11:11">
      <c r="K124416"/>
    </row>
    <row r="124417" spans="11:11">
      <c r="K124417"/>
    </row>
    <row r="124418" spans="11:11">
      <c r="K124418"/>
    </row>
    <row r="124419" spans="11:11">
      <c r="K124419"/>
    </row>
    <row r="124420" spans="11:11">
      <c r="K124420"/>
    </row>
    <row r="124421" spans="11:11">
      <c r="K124421"/>
    </row>
    <row r="124422" spans="11:11">
      <c r="K124422"/>
    </row>
    <row r="124423" spans="11:11">
      <c r="K124423"/>
    </row>
    <row r="124424" spans="11:11">
      <c r="K124424"/>
    </row>
    <row r="124425" spans="11:11">
      <c r="K124425"/>
    </row>
    <row r="124426" spans="11:11">
      <c r="K124426"/>
    </row>
    <row r="124427" spans="11:11">
      <c r="K124427"/>
    </row>
    <row r="124428" spans="11:11">
      <c r="K124428"/>
    </row>
    <row r="124429" spans="11:11">
      <c r="K124429"/>
    </row>
    <row r="124430" spans="11:11">
      <c r="K124430"/>
    </row>
    <row r="124431" spans="11:11">
      <c r="K124431"/>
    </row>
    <row r="124432" spans="11:11">
      <c r="K124432"/>
    </row>
    <row r="124433" spans="11:11">
      <c r="K124433"/>
    </row>
    <row r="124434" spans="11:11">
      <c r="K124434"/>
    </row>
    <row r="124435" spans="11:11">
      <c r="K124435"/>
    </row>
    <row r="124436" spans="11:11">
      <c r="K124436"/>
    </row>
    <row r="124437" spans="11:11">
      <c r="K124437"/>
    </row>
    <row r="124438" spans="11:11">
      <c r="K124438"/>
    </row>
    <row r="124439" spans="11:11">
      <c r="K124439"/>
    </row>
    <row r="124440" spans="11:11">
      <c r="K124440"/>
    </row>
    <row r="124441" spans="11:11">
      <c r="K124441"/>
    </row>
    <row r="124442" spans="11:11">
      <c r="K124442"/>
    </row>
    <row r="124443" spans="11:11">
      <c r="K124443"/>
    </row>
    <row r="124444" spans="11:11">
      <c r="K124444"/>
    </row>
    <row r="124445" spans="11:11">
      <c r="K124445"/>
    </row>
    <row r="124446" spans="11:11">
      <c r="K124446"/>
    </row>
    <row r="124447" spans="11:11">
      <c r="K124447"/>
    </row>
    <row r="124448" spans="11:11">
      <c r="K124448"/>
    </row>
    <row r="124449" spans="11:11">
      <c r="K124449"/>
    </row>
    <row r="124450" spans="11:11">
      <c r="K124450"/>
    </row>
    <row r="124451" spans="11:11">
      <c r="K124451"/>
    </row>
    <row r="124452" spans="11:11">
      <c r="K124452"/>
    </row>
    <row r="124453" spans="11:11">
      <c r="K124453"/>
    </row>
    <row r="124454" spans="11:11">
      <c r="K124454"/>
    </row>
    <row r="124455" spans="11:11">
      <c r="K124455"/>
    </row>
    <row r="124456" spans="11:11">
      <c r="K124456"/>
    </row>
    <row r="124457" spans="11:11">
      <c r="K124457"/>
    </row>
    <row r="124458" spans="11:11">
      <c r="K124458"/>
    </row>
    <row r="124459" spans="11:11">
      <c r="K124459"/>
    </row>
    <row r="124460" spans="11:11">
      <c r="K124460"/>
    </row>
    <row r="124461" spans="11:11">
      <c r="K124461"/>
    </row>
    <row r="124462" spans="11:11">
      <c r="K124462"/>
    </row>
    <row r="124463" spans="11:11">
      <c r="K124463"/>
    </row>
    <row r="124464" spans="11:11">
      <c r="K124464"/>
    </row>
    <row r="124465" spans="11:11">
      <c r="K124465"/>
    </row>
    <row r="124466" spans="11:11">
      <c r="K124466"/>
    </row>
    <row r="124467" spans="11:11">
      <c r="K124467"/>
    </row>
    <row r="124468" spans="11:11">
      <c r="K124468"/>
    </row>
    <row r="124469" spans="11:11">
      <c r="K124469"/>
    </row>
    <row r="124470" spans="11:11">
      <c r="K124470"/>
    </row>
    <row r="124471" spans="11:11">
      <c r="K124471"/>
    </row>
    <row r="124472" spans="11:11">
      <c r="K124472"/>
    </row>
    <row r="124473" spans="11:11">
      <c r="K124473"/>
    </row>
    <row r="124474" spans="11:11">
      <c r="K124474"/>
    </row>
    <row r="124475" spans="11:11">
      <c r="K124475"/>
    </row>
    <row r="124476" spans="11:11">
      <c r="K124476"/>
    </row>
    <row r="124477" spans="11:11">
      <c r="K124477"/>
    </row>
    <row r="124478" spans="11:11">
      <c r="K124478"/>
    </row>
    <row r="124479" spans="11:11">
      <c r="K124479"/>
    </row>
    <row r="124480" spans="11:11">
      <c r="K124480"/>
    </row>
    <row r="124481" spans="11:11">
      <c r="K124481"/>
    </row>
    <row r="124482" spans="11:11">
      <c r="K124482"/>
    </row>
    <row r="124483" spans="11:11">
      <c r="K124483"/>
    </row>
    <row r="124484" spans="11:11">
      <c r="K124484"/>
    </row>
    <row r="124485" spans="11:11">
      <c r="K124485"/>
    </row>
    <row r="124486" spans="11:11">
      <c r="K124486"/>
    </row>
    <row r="124487" spans="11:11">
      <c r="K124487"/>
    </row>
    <row r="124488" spans="11:11">
      <c r="K124488"/>
    </row>
    <row r="124489" spans="11:11">
      <c r="K124489"/>
    </row>
    <row r="124490" spans="11:11">
      <c r="K124490"/>
    </row>
    <row r="124491" spans="11:11">
      <c r="K124491"/>
    </row>
    <row r="124492" spans="11:11">
      <c r="K124492"/>
    </row>
    <row r="124493" spans="11:11">
      <c r="K124493"/>
    </row>
    <row r="124494" spans="11:11">
      <c r="K124494"/>
    </row>
    <row r="124495" spans="11:11">
      <c r="K124495"/>
    </row>
    <row r="124496" spans="11:11">
      <c r="K124496"/>
    </row>
    <row r="124497" spans="11:11">
      <c r="K124497"/>
    </row>
    <row r="124498" spans="11:11">
      <c r="K124498"/>
    </row>
    <row r="124499" spans="11:11">
      <c r="K124499"/>
    </row>
    <row r="124500" spans="11:11">
      <c r="K124500"/>
    </row>
    <row r="124501" spans="11:11">
      <c r="K124501"/>
    </row>
    <row r="124502" spans="11:11">
      <c r="K124502"/>
    </row>
    <row r="124503" spans="11:11">
      <c r="K124503"/>
    </row>
    <row r="124504" spans="11:11">
      <c r="K124504"/>
    </row>
    <row r="124505" spans="11:11">
      <c r="K124505"/>
    </row>
    <row r="124506" spans="11:11">
      <c r="K124506"/>
    </row>
    <row r="124507" spans="11:11">
      <c r="K124507"/>
    </row>
    <row r="124508" spans="11:11">
      <c r="K124508"/>
    </row>
    <row r="124509" spans="11:11">
      <c r="K124509"/>
    </row>
    <row r="124510" spans="11:11">
      <c r="K124510"/>
    </row>
    <row r="124511" spans="11:11">
      <c r="K124511"/>
    </row>
    <row r="124512" spans="11:11">
      <c r="K124512"/>
    </row>
    <row r="124513" spans="11:11">
      <c r="K124513"/>
    </row>
    <row r="124514" spans="11:11">
      <c r="K124514"/>
    </row>
    <row r="124515" spans="11:11">
      <c r="K124515"/>
    </row>
    <row r="124516" spans="11:11">
      <c r="K124516"/>
    </row>
    <row r="124517" spans="11:11">
      <c r="K124517"/>
    </row>
    <row r="124518" spans="11:11">
      <c r="K124518"/>
    </row>
    <row r="124519" spans="11:11">
      <c r="K124519"/>
    </row>
    <row r="124520" spans="11:11">
      <c r="K124520"/>
    </row>
    <row r="124521" spans="11:11">
      <c r="K124521"/>
    </row>
    <row r="124522" spans="11:11">
      <c r="K124522"/>
    </row>
    <row r="124523" spans="11:11">
      <c r="K124523"/>
    </row>
    <row r="124524" spans="11:11">
      <c r="K124524"/>
    </row>
    <row r="124525" spans="11:11">
      <c r="K124525"/>
    </row>
    <row r="124526" spans="11:11">
      <c r="K124526"/>
    </row>
    <row r="124527" spans="11:11">
      <c r="K124527"/>
    </row>
    <row r="124528" spans="11:11">
      <c r="K124528"/>
    </row>
    <row r="124529" spans="11:11">
      <c r="K124529"/>
    </row>
    <row r="124530" spans="11:11">
      <c r="K124530"/>
    </row>
    <row r="124531" spans="11:11">
      <c r="K124531"/>
    </row>
    <row r="124532" spans="11:11">
      <c r="K124532"/>
    </row>
    <row r="124533" spans="11:11">
      <c r="K124533"/>
    </row>
    <row r="124534" spans="11:11">
      <c r="K124534"/>
    </row>
    <row r="124535" spans="11:11">
      <c r="K124535"/>
    </row>
    <row r="124536" spans="11:11">
      <c r="K124536"/>
    </row>
    <row r="124537" spans="11:11">
      <c r="K124537"/>
    </row>
    <row r="124538" spans="11:11">
      <c r="K124538"/>
    </row>
    <row r="124539" spans="11:11">
      <c r="K124539"/>
    </row>
    <row r="124540" spans="11:11">
      <c r="K124540"/>
    </row>
    <row r="124541" spans="11:11">
      <c r="K124541"/>
    </row>
    <row r="124542" spans="11:11">
      <c r="K124542"/>
    </row>
    <row r="124543" spans="11:11">
      <c r="K124543"/>
    </row>
    <row r="124544" spans="11:11">
      <c r="K124544"/>
    </row>
    <row r="124545" spans="11:11">
      <c r="K124545"/>
    </row>
    <row r="124546" spans="11:11">
      <c r="K124546"/>
    </row>
    <row r="124547" spans="11:11">
      <c r="K124547"/>
    </row>
    <row r="124548" spans="11:11">
      <c r="K124548"/>
    </row>
    <row r="124549" spans="11:11">
      <c r="K124549"/>
    </row>
    <row r="124550" spans="11:11">
      <c r="K124550"/>
    </row>
    <row r="124551" spans="11:11">
      <c r="K124551"/>
    </row>
    <row r="124552" spans="11:11">
      <c r="K124552"/>
    </row>
    <row r="124553" spans="11:11">
      <c r="K124553"/>
    </row>
    <row r="124554" spans="11:11">
      <c r="K124554"/>
    </row>
    <row r="124555" spans="11:11">
      <c r="K124555"/>
    </row>
    <row r="124556" spans="11:11">
      <c r="K124556"/>
    </row>
    <row r="124557" spans="11:11">
      <c r="K124557"/>
    </row>
    <row r="124558" spans="11:11">
      <c r="K124558"/>
    </row>
    <row r="124559" spans="11:11">
      <c r="K124559"/>
    </row>
    <row r="124560" spans="11:11">
      <c r="K124560"/>
    </row>
    <row r="124561" spans="11:11">
      <c r="K124561"/>
    </row>
    <row r="124562" spans="11:11">
      <c r="K124562"/>
    </row>
    <row r="124563" spans="11:11">
      <c r="K124563"/>
    </row>
    <row r="124564" spans="11:11">
      <c r="K124564"/>
    </row>
    <row r="124565" spans="11:11">
      <c r="K124565"/>
    </row>
    <row r="124566" spans="11:11">
      <c r="K124566"/>
    </row>
    <row r="124567" spans="11:11">
      <c r="K124567"/>
    </row>
    <row r="124568" spans="11:11">
      <c r="K124568"/>
    </row>
    <row r="124569" spans="11:11">
      <c r="K124569"/>
    </row>
    <row r="124570" spans="11:11">
      <c r="K124570"/>
    </row>
    <row r="124571" spans="11:11">
      <c r="K124571"/>
    </row>
    <row r="124572" spans="11:11">
      <c r="K124572"/>
    </row>
    <row r="124573" spans="11:11">
      <c r="K124573"/>
    </row>
    <row r="124574" spans="11:11">
      <c r="K124574"/>
    </row>
    <row r="124575" spans="11:11">
      <c r="K124575"/>
    </row>
    <row r="124576" spans="11:11">
      <c r="K124576"/>
    </row>
    <row r="124577" spans="11:11">
      <c r="K124577"/>
    </row>
    <row r="124578" spans="11:11">
      <c r="K124578"/>
    </row>
    <row r="124579" spans="11:11">
      <c r="K124579"/>
    </row>
    <row r="124580" spans="11:11">
      <c r="K124580"/>
    </row>
    <row r="124581" spans="11:11">
      <c r="K124581"/>
    </row>
    <row r="124582" spans="11:11">
      <c r="K124582"/>
    </row>
    <row r="124583" spans="11:11">
      <c r="K124583"/>
    </row>
    <row r="124584" spans="11:11">
      <c r="K124584"/>
    </row>
    <row r="124585" spans="11:11">
      <c r="K124585"/>
    </row>
    <row r="124586" spans="11:11">
      <c r="K124586"/>
    </row>
    <row r="124587" spans="11:11">
      <c r="K124587"/>
    </row>
    <row r="124588" spans="11:11">
      <c r="K124588"/>
    </row>
    <row r="124589" spans="11:11">
      <c r="K124589"/>
    </row>
    <row r="124590" spans="11:11">
      <c r="K124590"/>
    </row>
    <row r="124591" spans="11:11">
      <c r="K124591"/>
    </row>
    <row r="124592" spans="11:11">
      <c r="K124592"/>
    </row>
    <row r="124593" spans="11:11">
      <c r="K124593"/>
    </row>
    <row r="124594" spans="11:11">
      <c r="K124594"/>
    </row>
    <row r="124595" spans="11:11">
      <c r="K124595"/>
    </row>
    <row r="124596" spans="11:11">
      <c r="K124596"/>
    </row>
    <row r="124597" spans="11:11">
      <c r="K124597"/>
    </row>
    <row r="124598" spans="11:11">
      <c r="K124598"/>
    </row>
    <row r="124599" spans="11:11">
      <c r="K124599"/>
    </row>
    <row r="124600" spans="11:11">
      <c r="K124600"/>
    </row>
    <row r="124601" spans="11:11">
      <c r="K124601"/>
    </row>
    <row r="124602" spans="11:11">
      <c r="K124602"/>
    </row>
    <row r="124603" spans="11:11">
      <c r="K124603"/>
    </row>
    <row r="124604" spans="11:11">
      <c r="K124604"/>
    </row>
    <row r="124605" spans="11:11">
      <c r="K124605"/>
    </row>
    <row r="124606" spans="11:11">
      <c r="K124606"/>
    </row>
    <row r="124607" spans="11:11">
      <c r="K124607"/>
    </row>
    <row r="124608" spans="11:11">
      <c r="K124608"/>
    </row>
    <row r="124609" spans="11:11">
      <c r="K124609"/>
    </row>
    <row r="124610" spans="11:11">
      <c r="K124610"/>
    </row>
    <row r="124611" spans="11:11">
      <c r="K124611"/>
    </row>
    <row r="124612" spans="11:11">
      <c r="K124612"/>
    </row>
    <row r="124613" spans="11:11">
      <c r="K124613"/>
    </row>
    <row r="124614" spans="11:11">
      <c r="K124614"/>
    </row>
    <row r="124615" spans="11:11">
      <c r="K124615"/>
    </row>
    <row r="124616" spans="11:11">
      <c r="K124616"/>
    </row>
    <row r="124617" spans="11:11">
      <c r="K124617"/>
    </row>
    <row r="124618" spans="11:11">
      <c r="K124618"/>
    </row>
    <row r="124619" spans="11:11">
      <c r="K124619"/>
    </row>
    <row r="124620" spans="11:11">
      <c r="K124620"/>
    </row>
    <row r="124621" spans="11:11">
      <c r="K124621"/>
    </row>
    <row r="124622" spans="11:11">
      <c r="K124622"/>
    </row>
    <row r="124623" spans="11:11">
      <c r="K124623"/>
    </row>
    <row r="124624" spans="11:11">
      <c r="K124624"/>
    </row>
    <row r="124625" spans="11:11">
      <c r="K124625"/>
    </row>
    <row r="124626" spans="11:11">
      <c r="K124626"/>
    </row>
    <row r="124627" spans="11:11">
      <c r="K124627"/>
    </row>
    <row r="124628" spans="11:11">
      <c r="K124628"/>
    </row>
    <row r="124629" spans="11:11">
      <c r="K124629"/>
    </row>
    <row r="124630" spans="11:11">
      <c r="K124630"/>
    </row>
    <row r="124631" spans="11:11">
      <c r="K124631"/>
    </row>
    <row r="124632" spans="11:11">
      <c r="K124632"/>
    </row>
    <row r="124633" spans="11:11">
      <c r="K124633"/>
    </row>
    <row r="124634" spans="11:11">
      <c r="K124634"/>
    </row>
    <row r="124635" spans="11:11">
      <c r="K124635"/>
    </row>
    <row r="124636" spans="11:11">
      <c r="K124636"/>
    </row>
    <row r="124637" spans="11:11">
      <c r="K124637"/>
    </row>
    <row r="124638" spans="11:11">
      <c r="K124638"/>
    </row>
    <row r="124639" spans="11:11">
      <c r="K124639"/>
    </row>
    <row r="124640" spans="11:11">
      <c r="K124640"/>
    </row>
    <row r="124641" spans="11:11">
      <c r="K124641"/>
    </row>
    <row r="124642" spans="11:11">
      <c r="K124642"/>
    </row>
    <row r="124643" spans="11:11">
      <c r="K124643"/>
    </row>
    <row r="124644" spans="11:11">
      <c r="K124644"/>
    </row>
    <row r="124645" spans="11:11">
      <c r="K124645"/>
    </row>
    <row r="124646" spans="11:11">
      <c r="K124646"/>
    </row>
    <row r="124647" spans="11:11">
      <c r="K124647"/>
    </row>
    <row r="124648" spans="11:11">
      <c r="K124648"/>
    </row>
    <row r="124649" spans="11:11">
      <c r="K124649"/>
    </row>
    <row r="124650" spans="11:11">
      <c r="K124650"/>
    </row>
    <row r="124651" spans="11:11">
      <c r="K124651"/>
    </row>
    <row r="124652" spans="11:11">
      <c r="K124652"/>
    </row>
    <row r="124653" spans="11:11">
      <c r="K124653"/>
    </row>
    <row r="124654" spans="11:11">
      <c r="K124654"/>
    </row>
    <row r="124655" spans="11:11">
      <c r="K124655"/>
    </row>
    <row r="124656" spans="11:11">
      <c r="K124656"/>
    </row>
    <row r="124657" spans="11:11">
      <c r="K124657"/>
    </row>
    <row r="124658" spans="11:11">
      <c r="K124658"/>
    </row>
    <row r="124659" spans="11:11">
      <c r="K124659"/>
    </row>
    <row r="124660" spans="11:11">
      <c r="K124660"/>
    </row>
    <row r="124661" spans="11:11">
      <c r="K124661"/>
    </row>
    <row r="124662" spans="11:11">
      <c r="K124662"/>
    </row>
    <row r="124663" spans="11:11">
      <c r="K124663"/>
    </row>
    <row r="124664" spans="11:11">
      <c r="K124664"/>
    </row>
    <row r="124665" spans="11:11">
      <c r="K124665"/>
    </row>
    <row r="124666" spans="11:11">
      <c r="K124666"/>
    </row>
    <row r="124667" spans="11:11">
      <c r="K124667"/>
    </row>
    <row r="124668" spans="11:11">
      <c r="K124668"/>
    </row>
    <row r="124669" spans="11:11">
      <c r="K124669"/>
    </row>
    <row r="124670" spans="11:11">
      <c r="K124670"/>
    </row>
    <row r="124671" spans="11:11">
      <c r="K124671"/>
    </row>
    <row r="124672" spans="11:11">
      <c r="K124672"/>
    </row>
    <row r="124673" spans="11:11">
      <c r="K124673"/>
    </row>
    <row r="124674" spans="11:11">
      <c r="K124674"/>
    </row>
    <row r="124675" spans="11:11">
      <c r="K124675"/>
    </row>
    <row r="124676" spans="11:11">
      <c r="K124676"/>
    </row>
    <row r="124677" spans="11:11">
      <c r="K124677"/>
    </row>
    <row r="124678" spans="11:11">
      <c r="K124678"/>
    </row>
    <row r="124679" spans="11:11">
      <c r="K124679"/>
    </row>
    <row r="124680" spans="11:11">
      <c r="K124680"/>
    </row>
    <row r="124681" spans="11:11">
      <c r="K124681"/>
    </row>
    <row r="124682" spans="11:11">
      <c r="K124682"/>
    </row>
    <row r="124683" spans="11:11">
      <c r="K124683"/>
    </row>
    <row r="124684" spans="11:11">
      <c r="K124684"/>
    </row>
    <row r="124685" spans="11:11">
      <c r="K124685"/>
    </row>
    <row r="124686" spans="11:11">
      <c r="K124686"/>
    </row>
    <row r="124687" spans="11:11">
      <c r="K124687"/>
    </row>
    <row r="124688" spans="11:11">
      <c r="K124688"/>
    </row>
    <row r="124689" spans="11:11">
      <c r="K124689"/>
    </row>
    <row r="124690" spans="11:11">
      <c r="K124690"/>
    </row>
    <row r="124691" spans="11:11">
      <c r="K124691"/>
    </row>
    <row r="124692" spans="11:11">
      <c r="K124692"/>
    </row>
    <row r="124693" spans="11:11">
      <c r="K124693"/>
    </row>
    <row r="124694" spans="11:11">
      <c r="K124694"/>
    </row>
    <row r="124695" spans="11:11">
      <c r="K124695"/>
    </row>
    <row r="124696" spans="11:11">
      <c r="K124696"/>
    </row>
    <row r="124697" spans="11:11">
      <c r="K124697"/>
    </row>
    <row r="124698" spans="11:11">
      <c r="K124698"/>
    </row>
    <row r="124699" spans="11:11">
      <c r="K124699"/>
    </row>
    <row r="124700" spans="11:11">
      <c r="K124700"/>
    </row>
    <row r="124701" spans="11:11">
      <c r="K124701"/>
    </row>
    <row r="124702" spans="11:11">
      <c r="K124702"/>
    </row>
    <row r="124703" spans="11:11">
      <c r="K124703"/>
    </row>
    <row r="124704" spans="11:11">
      <c r="K124704"/>
    </row>
    <row r="124705" spans="11:11">
      <c r="K124705"/>
    </row>
    <row r="124706" spans="11:11">
      <c r="K124706"/>
    </row>
    <row r="124707" spans="11:11">
      <c r="K124707"/>
    </row>
    <row r="124708" spans="11:11">
      <c r="K124708"/>
    </row>
    <row r="124709" spans="11:11">
      <c r="K124709"/>
    </row>
    <row r="124710" spans="11:11">
      <c r="K124710"/>
    </row>
    <row r="124711" spans="11:11">
      <c r="K124711"/>
    </row>
    <row r="124712" spans="11:11">
      <c r="K124712"/>
    </row>
    <row r="124713" spans="11:11">
      <c r="K124713"/>
    </row>
    <row r="124714" spans="11:11">
      <c r="K124714"/>
    </row>
    <row r="124715" spans="11:11">
      <c r="K124715"/>
    </row>
    <row r="124716" spans="11:11">
      <c r="K124716"/>
    </row>
    <row r="124717" spans="11:11">
      <c r="K124717"/>
    </row>
    <row r="124718" spans="11:11">
      <c r="K124718"/>
    </row>
    <row r="124719" spans="11:11">
      <c r="K124719"/>
    </row>
    <row r="124720" spans="11:11">
      <c r="K124720"/>
    </row>
    <row r="124721" spans="11:11">
      <c r="K124721"/>
    </row>
    <row r="124722" spans="11:11">
      <c r="K124722"/>
    </row>
    <row r="124723" spans="11:11">
      <c r="K124723"/>
    </row>
    <row r="124724" spans="11:11">
      <c r="K124724"/>
    </row>
    <row r="124725" spans="11:11">
      <c r="K124725"/>
    </row>
    <row r="124726" spans="11:11">
      <c r="K124726"/>
    </row>
    <row r="124727" spans="11:11">
      <c r="K124727"/>
    </row>
    <row r="124728" spans="11:11">
      <c r="K124728"/>
    </row>
    <row r="124729" spans="11:11">
      <c r="K124729"/>
    </row>
    <row r="124730" spans="11:11">
      <c r="K124730"/>
    </row>
    <row r="124731" spans="11:11">
      <c r="K124731"/>
    </row>
    <row r="124732" spans="11:11">
      <c r="K124732"/>
    </row>
    <row r="124733" spans="11:11">
      <c r="K124733"/>
    </row>
    <row r="124734" spans="11:11">
      <c r="K124734"/>
    </row>
    <row r="124735" spans="11:11">
      <c r="K124735"/>
    </row>
    <row r="124736" spans="11:11">
      <c r="K124736"/>
    </row>
    <row r="124737" spans="11:11">
      <c r="K124737"/>
    </row>
    <row r="124738" spans="11:11">
      <c r="K124738"/>
    </row>
    <row r="124739" spans="11:11">
      <c r="K124739"/>
    </row>
    <row r="124740" spans="11:11">
      <c r="K124740"/>
    </row>
    <row r="124741" spans="11:11">
      <c r="K124741"/>
    </row>
    <row r="124742" spans="11:11">
      <c r="K124742"/>
    </row>
    <row r="124743" spans="11:11">
      <c r="K124743"/>
    </row>
    <row r="124744" spans="11:11">
      <c r="K124744"/>
    </row>
    <row r="124745" spans="11:11">
      <c r="K124745"/>
    </row>
    <row r="124746" spans="11:11">
      <c r="K124746"/>
    </row>
    <row r="124747" spans="11:11">
      <c r="K124747"/>
    </row>
    <row r="124748" spans="11:11">
      <c r="K124748"/>
    </row>
    <row r="124749" spans="11:11">
      <c r="K124749"/>
    </row>
    <row r="124750" spans="11:11">
      <c r="K124750"/>
    </row>
    <row r="124751" spans="11:11">
      <c r="K124751"/>
    </row>
    <row r="124752" spans="11:11">
      <c r="K124752"/>
    </row>
    <row r="124753" spans="11:11">
      <c r="K124753"/>
    </row>
    <row r="124754" spans="11:11">
      <c r="K124754"/>
    </row>
    <row r="124755" spans="11:11">
      <c r="K124755"/>
    </row>
    <row r="124756" spans="11:11">
      <c r="K124756"/>
    </row>
    <row r="124757" spans="11:11">
      <c r="K124757"/>
    </row>
    <row r="124758" spans="11:11">
      <c r="K124758"/>
    </row>
    <row r="124759" spans="11:11">
      <c r="K124759"/>
    </row>
    <row r="124760" spans="11:11">
      <c r="K124760"/>
    </row>
    <row r="124761" spans="11:11">
      <c r="K124761"/>
    </row>
    <row r="124762" spans="11:11">
      <c r="K124762"/>
    </row>
    <row r="124763" spans="11:11">
      <c r="K124763"/>
    </row>
    <row r="124764" spans="11:11">
      <c r="K124764"/>
    </row>
    <row r="124765" spans="11:11">
      <c r="K124765"/>
    </row>
    <row r="124766" spans="11:11">
      <c r="K124766"/>
    </row>
    <row r="124767" spans="11:11">
      <c r="K124767"/>
    </row>
    <row r="124768" spans="11:11">
      <c r="K124768"/>
    </row>
    <row r="124769" spans="11:11">
      <c r="K124769"/>
    </row>
    <row r="124770" spans="11:11">
      <c r="K124770"/>
    </row>
    <row r="124771" spans="11:11">
      <c r="K124771"/>
    </row>
    <row r="124772" spans="11:11">
      <c r="K124772"/>
    </row>
    <row r="124773" spans="11:11">
      <c r="K124773"/>
    </row>
    <row r="124774" spans="11:11">
      <c r="K124774"/>
    </row>
    <row r="124775" spans="11:11">
      <c r="K124775"/>
    </row>
    <row r="124776" spans="11:11">
      <c r="K124776"/>
    </row>
    <row r="124777" spans="11:11">
      <c r="K124777"/>
    </row>
    <row r="124778" spans="11:11">
      <c r="K124778"/>
    </row>
    <row r="124779" spans="11:11">
      <c r="K124779"/>
    </row>
    <row r="124780" spans="11:11">
      <c r="K124780"/>
    </row>
    <row r="124781" spans="11:11">
      <c r="K124781"/>
    </row>
    <row r="124782" spans="11:11">
      <c r="K124782"/>
    </row>
    <row r="124783" spans="11:11">
      <c r="K124783"/>
    </row>
    <row r="124784" spans="11:11">
      <c r="K124784"/>
    </row>
    <row r="124785" spans="11:11">
      <c r="K124785"/>
    </row>
    <row r="124786" spans="11:11">
      <c r="K124786"/>
    </row>
    <row r="124787" spans="11:11">
      <c r="K124787"/>
    </row>
    <row r="124788" spans="11:11">
      <c r="K124788"/>
    </row>
    <row r="124789" spans="11:11">
      <c r="K124789"/>
    </row>
    <row r="124790" spans="11:11">
      <c r="K124790"/>
    </row>
    <row r="124791" spans="11:11">
      <c r="K124791"/>
    </row>
    <row r="124792" spans="11:11">
      <c r="K124792"/>
    </row>
    <row r="124793" spans="11:11">
      <c r="K124793"/>
    </row>
    <row r="124794" spans="11:11">
      <c r="K124794"/>
    </row>
    <row r="124795" spans="11:11">
      <c r="K124795"/>
    </row>
    <row r="124796" spans="11:11">
      <c r="K124796"/>
    </row>
    <row r="124797" spans="11:11">
      <c r="K124797"/>
    </row>
    <row r="124798" spans="11:11">
      <c r="K124798"/>
    </row>
    <row r="124799" spans="11:11">
      <c r="K124799"/>
    </row>
    <row r="124800" spans="11:11">
      <c r="K124800"/>
    </row>
    <row r="124801" spans="11:11">
      <c r="K124801"/>
    </row>
    <row r="124802" spans="11:11">
      <c r="K124802"/>
    </row>
    <row r="124803" spans="11:11">
      <c r="K124803"/>
    </row>
    <row r="124804" spans="11:11">
      <c r="K124804"/>
    </row>
    <row r="124805" spans="11:11">
      <c r="K124805"/>
    </row>
    <row r="124806" spans="11:11">
      <c r="K124806"/>
    </row>
    <row r="124807" spans="11:11">
      <c r="K124807"/>
    </row>
    <row r="124808" spans="11:11">
      <c r="K124808"/>
    </row>
    <row r="124809" spans="11:11">
      <c r="K124809"/>
    </row>
    <row r="124810" spans="11:11">
      <c r="K124810"/>
    </row>
    <row r="124811" spans="11:11">
      <c r="K124811"/>
    </row>
    <row r="124812" spans="11:11">
      <c r="K124812"/>
    </row>
    <row r="124813" spans="11:11">
      <c r="K124813"/>
    </row>
    <row r="124814" spans="11:11">
      <c r="K124814"/>
    </row>
    <row r="124815" spans="11:11">
      <c r="K124815"/>
    </row>
    <row r="124816" spans="11:11">
      <c r="K124816"/>
    </row>
    <row r="124817" spans="11:11">
      <c r="K124817"/>
    </row>
    <row r="124818" spans="11:11">
      <c r="K124818"/>
    </row>
    <row r="124819" spans="11:11">
      <c r="K124819"/>
    </row>
    <row r="124820" spans="11:11">
      <c r="K124820"/>
    </row>
    <row r="124821" spans="11:11">
      <c r="K124821"/>
    </row>
    <row r="124822" spans="11:11">
      <c r="K124822"/>
    </row>
    <row r="124823" spans="11:11">
      <c r="K124823"/>
    </row>
    <row r="124824" spans="11:11">
      <c r="K124824"/>
    </row>
    <row r="124825" spans="11:11">
      <c r="K124825"/>
    </row>
    <row r="124826" spans="11:11">
      <c r="K124826"/>
    </row>
    <row r="124827" spans="11:11">
      <c r="K124827"/>
    </row>
    <row r="124828" spans="11:11">
      <c r="K124828"/>
    </row>
    <row r="124829" spans="11:11">
      <c r="K124829"/>
    </row>
    <row r="124830" spans="11:11">
      <c r="K124830"/>
    </row>
    <row r="124831" spans="11:11">
      <c r="K124831"/>
    </row>
    <row r="124832" spans="11:11">
      <c r="K124832"/>
    </row>
    <row r="124833" spans="11:11">
      <c r="K124833"/>
    </row>
    <row r="124834" spans="11:11">
      <c r="K124834"/>
    </row>
    <row r="124835" spans="11:11">
      <c r="K124835"/>
    </row>
    <row r="124836" spans="11:11">
      <c r="K124836"/>
    </row>
    <row r="124837" spans="11:11">
      <c r="K124837"/>
    </row>
    <row r="124838" spans="11:11">
      <c r="K124838"/>
    </row>
    <row r="124839" spans="11:11">
      <c r="K124839"/>
    </row>
    <row r="124840" spans="11:11">
      <c r="K124840"/>
    </row>
    <row r="124841" spans="11:11">
      <c r="K124841"/>
    </row>
    <row r="124842" spans="11:11">
      <c r="K124842"/>
    </row>
    <row r="124843" spans="11:11">
      <c r="K124843"/>
    </row>
    <row r="124844" spans="11:11">
      <c r="K124844"/>
    </row>
    <row r="124845" spans="11:11">
      <c r="K124845"/>
    </row>
    <row r="124846" spans="11:11">
      <c r="K124846"/>
    </row>
    <row r="124847" spans="11:11">
      <c r="K124847"/>
    </row>
    <row r="124848" spans="11:11">
      <c r="K124848"/>
    </row>
    <row r="124849" spans="11:11">
      <c r="K124849"/>
    </row>
    <row r="124850" spans="11:11">
      <c r="K124850"/>
    </row>
    <row r="124851" spans="11:11">
      <c r="K124851"/>
    </row>
    <row r="124852" spans="11:11">
      <c r="K124852"/>
    </row>
    <row r="124853" spans="11:11">
      <c r="K124853"/>
    </row>
    <row r="124854" spans="11:11">
      <c r="K124854"/>
    </row>
    <row r="124855" spans="11:11">
      <c r="K124855"/>
    </row>
    <row r="124856" spans="11:11">
      <c r="K124856"/>
    </row>
    <row r="124857" spans="11:11">
      <c r="K124857"/>
    </row>
    <row r="124858" spans="11:11">
      <c r="K124858"/>
    </row>
    <row r="124859" spans="11:11">
      <c r="K124859"/>
    </row>
    <row r="124860" spans="11:11">
      <c r="K124860"/>
    </row>
    <row r="124861" spans="11:11">
      <c r="K124861"/>
    </row>
    <row r="124862" spans="11:11">
      <c r="K124862"/>
    </row>
    <row r="124863" spans="11:11">
      <c r="K124863"/>
    </row>
    <row r="124864" spans="11:11">
      <c r="K124864"/>
    </row>
    <row r="124865" spans="11:11">
      <c r="K124865"/>
    </row>
    <row r="124866" spans="11:11">
      <c r="K124866"/>
    </row>
    <row r="124867" spans="11:11">
      <c r="K124867"/>
    </row>
    <row r="124868" spans="11:11">
      <c r="K124868"/>
    </row>
    <row r="124869" spans="11:11">
      <c r="K124869"/>
    </row>
    <row r="124870" spans="11:11">
      <c r="K124870"/>
    </row>
    <row r="124871" spans="11:11">
      <c r="K124871"/>
    </row>
    <row r="124872" spans="11:11">
      <c r="K124872"/>
    </row>
    <row r="124873" spans="11:11">
      <c r="K124873"/>
    </row>
    <row r="124874" spans="11:11">
      <c r="K124874"/>
    </row>
    <row r="124875" spans="11:11">
      <c r="K124875"/>
    </row>
    <row r="124876" spans="11:11">
      <c r="K124876"/>
    </row>
    <row r="124877" spans="11:11">
      <c r="K124877"/>
    </row>
    <row r="124878" spans="11:11">
      <c r="K124878"/>
    </row>
    <row r="124879" spans="11:11">
      <c r="K124879"/>
    </row>
    <row r="124880" spans="11:11">
      <c r="K124880"/>
    </row>
    <row r="124881" spans="11:11">
      <c r="K124881"/>
    </row>
    <row r="124882" spans="11:11">
      <c r="K124882"/>
    </row>
    <row r="124883" spans="11:11">
      <c r="K124883"/>
    </row>
    <row r="124884" spans="11:11">
      <c r="K124884"/>
    </row>
    <row r="124885" spans="11:11">
      <c r="K124885"/>
    </row>
    <row r="124886" spans="11:11">
      <c r="K124886"/>
    </row>
    <row r="124887" spans="11:11">
      <c r="K124887"/>
    </row>
    <row r="124888" spans="11:11">
      <c r="K124888"/>
    </row>
    <row r="124889" spans="11:11">
      <c r="K124889"/>
    </row>
    <row r="124890" spans="11:11">
      <c r="K124890"/>
    </row>
    <row r="124891" spans="11:11">
      <c r="K124891"/>
    </row>
    <row r="124892" spans="11:11">
      <c r="K124892"/>
    </row>
    <row r="124893" spans="11:11">
      <c r="K124893"/>
    </row>
    <row r="124894" spans="11:11">
      <c r="K124894"/>
    </row>
    <row r="124895" spans="11:11">
      <c r="K124895"/>
    </row>
    <row r="124896" spans="11:11">
      <c r="K124896"/>
    </row>
    <row r="124897" spans="11:11">
      <c r="K124897"/>
    </row>
    <row r="124898" spans="11:11">
      <c r="K124898"/>
    </row>
    <row r="124899" spans="11:11">
      <c r="K124899"/>
    </row>
    <row r="124900" spans="11:11">
      <c r="K124900"/>
    </row>
    <row r="124901" spans="11:11">
      <c r="K124901"/>
    </row>
    <row r="124902" spans="11:11">
      <c r="K124902"/>
    </row>
    <row r="124903" spans="11:11">
      <c r="K124903"/>
    </row>
    <row r="124904" spans="11:11">
      <c r="K124904"/>
    </row>
    <row r="124905" spans="11:11">
      <c r="K124905"/>
    </row>
    <row r="124906" spans="11:11">
      <c r="K124906"/>
    </row>
    <row r="124907" spans="11:11">
      <c r="K124907"/>
    </row>
    <row r="124908" spans="11:11">
      <c r="K124908"/>
    </row>
    <row r="124909" spans="11:11">
      <c r="K124909"/>
    </row>
    <row r="124910" spans="11:11">
      <c r="K124910"/>
    </row>
    <row r="124911" spans="11:11">
      <c r="K124911"/>
    </row>
    <row r="124912" spans="11:11">
      <c r="K124912"/>
    </row>
    <row r="124913" spans="11:11">
      <c r="K124913"/>
    </row>
    <row r="124914" spans="11:11">
      <c r="K124914"/>
    </row>
    <row r="124915" spans="11:11">
      <c r="K124915"/>
    </row>
    <row r="124916" spans="11:11">
      <c r="K124916"/>
    </row>
    <row r="124917" spans="11:11">
      <c r="K124917"/>
    </row>
    <row r="124918" spans="11:11">
      <c r="K124918"/>
    </row>
    <row r="124919" spans="11:11">
      <c r="K124919"/>
    </row>
    <row r="124920" spans="11:11">
      <c r="K124920"/>
    </row>
    <row r="124921" spans="11:11">
      <c r="K124921"/>
    </row>
    <row r="124922" spans="11:11">
      <c r="K124922"/>
    </row>
    <row r="124923" spans="11:11">
      <c r="K124923"/>
    </row>
    <row r="124924" spans="11:11">
      <c r="K124924"/>
    </row>
    <row r="124925" spans="11:11">
      <c r="K124925"/>
    </row>
    <row r="124926" spans="11:11">
      <c r="K124926"/>
    </row>
    <row r="124927" spans="11:11">
      <c r="K124927"/>
    </row>
    <row r="124928" spans="11:11">
      <c r="K124928"/>
    </row>
    <row r="124929" spans="11:11">
      <c r="K124929"/>
    </row>
    <row r="124930" spans="11:11">
      <c r="K124930"/>
    </row>
    <row r="124931" spans="11:11">
      <c r="K124931"/>
    </row>
    <row r="124932" spans="11:11">
      <c r="K124932"/>
    </row>
    <row r="124933" spans="11:11">
      <c r="K124933"/>
    </row>
    <row r="124934" spans="11:11">
      <c r="K124934"/>
    </row>
    <row r="124935" spans="11:11">
      <c r="K124935"/>
    </row>
    <row r="124936" spans="11:11">
      <c r="K124936"/>
    </row>
    <row r="124937" spans="11:11">
      <c r="K124937"/>
    </row>
    <row r="124938" spans="11:11">
      <c r="K124938"/>
    </row>
    <row r="124939" spans="11:11">
      <c r="K124939"/>
    </row>
    <row r="124940" spans="11:11">
      <c r="K124940"/>
    </row>
    <row r="124941" spans="11:11">
      <c r="K124941"/>
    </row>
    <row r="124942" spans="11:11">
      <c r="K124942"/>
    </row>
    <row r="124943" spans="11:11">
      <c r="K124943"/>
    </row>
    <row r="124944" spans="11:11">
      <c r="K124944"/>
    </row>
    <row r="124945" spans="11:11">
      <c r="K124945"/>
    </row>
    <row r="124946" spans="11:11">
      <c r="K124946"/>
    </row>
    <row r="124947" spans="11:11">
      <c r="K124947"/>
    </row>
    <row r="124948" spans="11:11">
      <c r="K124948"/>
    </row>
    <row r="124949" spans="11:11">
      <c r="K124949"/>
    </row>
    <row r="124950" spans="11:11">
      <c r="K124950"/>
    </row>
    <row r="124951" spans="11:11">
      <c r="K124951"/>
    </row>
    <row r="124952" spans="11:11">
      <c r="K124952"/>
    </row>
    <row r="124953" spans="11:11">
      <c r="K124953"/>
    </row>
    <row r="124954" spans="11:11">
      <c r="K124954"/>
    </row>
    <row r="124955" spans="11:11">
      <c r="K124955"/>
    </row>
    <row r="124956" spans="11:11">
      <c r="K124956"/>
    </row>
    <row r="124957" spans="11:11">
      <c r="K124957"/>
    </row>
    <row r="124958" spans="11:11">
      <c r="K124958"/>
    </row>
    <row r="124959" spans="11:11">
      <c r="K124959"/>
    </row>
    <row r="124960" spans="11:11">
      <c r="K124960"/>
    </row>
    <row r="124961" spans="11:11">
      <c r="K124961"/>
    </row>
    <row r="124962" spans="11:11">
      <c r="K124962"/>
    </row>
    <row r="124963" spans="11:11">
      <c r="K124963"/>
    </row>
    <row r="124964" spans="11:11">
      <c r="K124964"/>
    </row>
    <row r="124965" spans="11:11">
      <c r="K124965"/>
    </row>
    <row r="124966" spans="11:11">
      <c r="K124966"/>
    </row>
    <row r="124967" spans="11:11">
      <c r="K124967"/>
    </row>
    <row r="124968" spans="11:11">
      <c r="K124968"/>
    </row>
    <row r="124969" spans="11:11">
      <c r="K124969"/>
    </row>
    <row r="124970" spans="11:11">
      <c r="K124970"/>
    </row>
    <row r="124971" spans="11:11">
      <c r="K124971"/>
    </row>
    <row r="124972" spans="11:11">
      <c r="K124972"/>
    </row>
    <row r="124973" spans="11:11">
      <c r="K124973"/>
    </row>
    <row r="124974" spans="11:11">
      <c r="K124974"/>
    </row>
    <row r="124975" spans="11:11">
      <c r="K124975"/>
    </row>
    <row r="124976" spans="11:11">
      <c r="K124976"/>
    </row>
    <row r="124977" spans="11:11">
      <c r="K124977"/>
    </row>
    <row r="124978" spans="11:11">
      <c r="K124978"/>
    </row>
    <row r="124979" spans="11:11">
      <c r="K124979"/>
    </row>
    <row r="124980" spans="11:11">
      <c r="K124980"/>
    </row>
    <row r="124981" spans="11:11">
      <c r="K124981"/>
    </row>
    <row r="124982" spans="11:11">
      <c r="K124982"/>
    </row>
    <row r="124983" spans="11:11">
      <c r="K124983"/>
    </row>
    <row r="124984" spans="11:11">
      <c r="K124984"/>
    </row>
    <row r="124985" spans="11:11">
      <c r="K124985"/>
    </row>
    <row r="124986" spans="11:11">
      <c r="K124986"/>
    </row>
    <row r="124987" spans="11:11">
      <c r="K124987"/>
    </row>
    <row r="124988" spans="11:11">
      <c r="K124988"/>
    </row>
    <row r="124989" spans="11:11">
      <c r="K124989"/>
    </row>
    <row r="124990" spans="11:11">
      <c r="K124990"/>
    </row>
    <row r="124991" spans="11:11">
      <c r="K124991"/>
    </row>
    <row r="124992" spans="11:11">
      <c r="K124992"/>
    </row>
    <row r="124993" spans="11:11">
      <c r="K124993"/>
    </row>
    <row r="124994" spans="11:11">
      <c r="K124994"/>
    </row>
    <row r="124995" spans="11:11">
      <c r="K124995"/>
    </row>
    <row r="124996" spans="11:11">
      <c r="K124996"/>
    </row>
    <row r="124997" spans="11:11">
      <c r="K124997"/>
    </row>
    <row r="124998" spans="11:11">
      <c r="K124998"/>
    </row>
    <row r="124999" spans="11:11">
      <c r="K124999"/>
    </row>
    <row r="125000" spans="11:11">
      <c r="K125000"/>
    </row>
    <row r="125001" spans="11:11">
      <c r="K125001"/>
    </row>
    <row r="125002" spans="11:11">
      <c r="K125002"/>
    </row>
    <row r="125003" spans="11:11">
      <c r="K125003"/>
    </row>
    <row r="125004" spans="11:11">
      <c r="K125004"/>
    </row>
    <row r="125005" spans="11:11">
      <c r="K125005"/>
    </row>
    <row r="125006" spans="11:11">
      <c r="K125006"/>
    </row>
    <row r="125007" spans="11:11">
      <c r="K125007"/>
    </row>
    <row r="125008" spans="11:11">
      <c r="K125008"/>
    </row>
    <row r="125009" spans="11:11">
      <c r="K125009"/>
    </row>
    <row r="125010" spans="11:11">
      <c r="K125010"/>
    </row>
    <row r="125011" spans="11:11">
      <c r="K125011"/>
    </row>
    <row r="125012" spans="11:11">
      <c r="K125012"/>
    </row>
    <row r="125013" spans="11:11">
      <c r="K125013"/>
    </row>
    <row r="125014" spans="11:11">
      <c r="K125014"/>
    </row>
    <row r="125015" spans="11:11">
      <c r="K125015"/>
    </row>
    <row r="125016" spans="11:11">
      <c r="K125016"/>
    </row>
    <row r="125017" spans="11:11">
      <c r="K125017"/>
    </row>
    <row r="125018" spans="11:11">
      <c r="K125018"/>
    </row>
    <row r="125019" spans="11:11">
      <c r="K125019"/>
    </row>
    <row r="125020" spans="11:11">
      <c r="K125020"/>
    </row>
    <row r="125021" spans="11:11">
      <c r="K125021"/>
    </row>
    <row r="125022" spans="11:11">
      <c r="K125022"/>
    </row>
    <row r="125023" spans="11:11">
      <c r="K125023"/>
    </row>
    <row r="125024" spans="11:11">
      <c r="K125024"/>
    </row>
    <row r="125025" spans="11:11">
      <c r="K125025"/>
    </row>
    <row r="125026" spans="11:11">
      <c r="K125026"/>
    </row>
    <row r="125027" spans="11:11">
      <c r="K125027"/>
    </row>
    <row r="125028" spans="11:11">
      <c r="K125028"/>
    </row>
    <row r="125029" spans="11:11">
      <c r="K125029"/>
    </row>
    <row r="125030" spans="11:11">
      <c r="K125030"/>
    </row>
    <row r="125031" spans="11:11">
      <c r="K125031"/>
    </row>
    <row r="125032" spans="11:11">
      <c r="K125032"/>
    </row>
    <row r="125033" spans="11:11">
      <c r="K125033"/>
    </row>
    <row r="125034" spans="11:11">
      <c r="K125034"/>
    </row>
    <row r="125035" spans="11:11">
      <c r="K125035"/>
    </row>
    <row r="125036" spans="11:11">
      <c r="K125036"/>
    </row>
    <row r="125037" spans="11:11">
      <c r="K125037"/>
    </row>
    <row r="125038" spans="11:11">
      <c r="K125038"/>
    </row>
    <row r="125039" spans="11:11">
      <c r="K125039"/>
    </row>
    <row r="125040" spans="11:11">
      <c r="K125040"/>
    </row>
    <row r="125041" spans="11:11">
      <c r="K125041"/>
    </row>
    <row r="125042" spans="11:11">
      <c r="K125042"/>
    </row>
    <row r="125043" spans="11:11">
      <c r="K125043"/>
    </row>
    <row r="125044" spans="11:11">
      <c r="K125044"/>
    </row>
    <row r="125045" spans="11:11">
      <c r="K125045"/>
    </row>
    <row r="125046" spans="11:11">
      <c r="K125046"/>
    </row>
    <row r="125047" spans="11:11">
      <c r="K125047"/>
    </row>
    <row r="125048" spans="11:11">
      <c r="K125048"/>
    </row>
    <row r="125049" spans="11:11">
      <c r="K125049"/>
    </row>
    <row r="125050" spans="11:11">
      <c r="K125050"/>
    </row>
    <row r="125051" spans="11:11">
      <c r="K125051"/>
    </row>
    <row r="125052" spans="11:11">
      <c r="K125052"/>
    </row>
    <row r="125053" spans="11:11">
      <c r="K125053"/>
    </row>
    <row r="125054" spans="11:11">
      <c r="K125054"/>
    </row>
    <row r="125055" spans="11:11">
      <c r="K125055"/>
    </row>
    <row r="125056" spans="11:11">
      <c r="K125056"/>
    </row>
    <row r="125057" spans="11:11">
      <c r="K125057"/>
    </row>
    <row r="125058" spans="11:11">
      <c r="K125058"/>
    </row>
    <row r="125059" spans="11:11">
      <c r="K125059"/>
    </row>
    <row r="125060" spans="11:11">
      <c r="K125060"/>
    </row>
    <row r="125061" spans="11:11">
      <c r="K125061"/>
    </row>
    <row r="125062" spans="11:11">
      <c r="K125062"/>
    </row>
    <row r="125063" spans="11:11">
      <c r="K125063"/>
    </row>
    <row r="125064" spans="11:11">
      <c r="K125064"/>
    </row>
    <row r="125065" spans="11:11">
      <c r="K125065"/>
    </row>
    <row r="125066" spans="11:11">
      <c r="K125066"/>
    </row>
    <row r="125067" spans="11:11">
      <c r="K125067"/>
    </row>
    <row r="125068" spans="11:11">
      <c r="K125068"/>
    </row>
    <row r="125069" spans="11:11">
      <c r="K125069"/>
    </row>
    <row r="125070" spans="11:11">
      <c r="K125070"/>
    </row>
    <row r="125071" spans="11:11">
      <c r="K125071"/>
    </row>
    <row r="125072" spans="11:11">
      <c r="K125072"/>
    </row>
    <row r="125073" spans="11:11">
      <c r="K125073"/>
    </row>
    <row r="125074" spans="11:11">
      <c r="K125074"/>
    </row>
    <row r="125075" spans="11:11">
      <c r="K125075"/>
    </row>
    <row r="125076" spans="11:11">
      <c r="K125076"/>
    </row>
    <row r="125077" spans="11:11">
      <c r="K125077"/>
    </row>
    <row r="125078" spans="11:11">
      <c r="K125078"/>
    </row>
    <row r="125079" spans="11:11">
      <c r="K125079"/>
    </row>
    <row r="125080" spans="11:11">
      <c r="K125080"/>
    </row>
    <row r="125081" spans="11:11">
      <c r="K125081"/>
    </row>
    <row r="125082" spans="11:11">
      <c r="K125082"/>
    </row>
    <row r="125083" spans="11:11">
      <c r="K125083"/>
    </row>
    <row r="125084" spans="11:11">
      <c r="K125084"/>
    </row>
    <row r="125085" spans="11:11">
      <c r="K125085"/>
    </row>
    <row r="125086" spans="11:11">
      <c r="K125086"/>
    </row>
    <row r="125087" spans="11:11">
      <c r="K125087"/>
    </row>
    <row r="125088" spans="11:11">
      <c r="K125088"/>
    </row>
    <row r="125089" spans="11:11">
      <c r="K125089"/>
    </row>
    <row r="125090" spans="11:11">
      <c r="K125090"/>
    </row>
    <row r="125091" spans="11:11">
      <c r="K125091"/>
    </row>
    <row r="125092" spans="11:11">
      <c r="K125092"/>
    </row>
    <row r="125093" spans="11:11">
      <c r="K125093"/>
    </row>
    <row r="125094" spans="11:11">
      <c r="K125094"/>
    </row>
    <row r="125095" spans="11:11">
      <c r="K125095"/>
    </row>
    <row r="125096" spans="11:11">
      <c r="K125096"/>
    </row>
    <row r="125097" spans="11:11">
      <c r="K125097"/>
    </row>
    <row r="125098" spans="11:11">
      <c r="K125098"/>
    </row>
    <row r="125099" spans="11:11">
      <c r="K125099"/>
    </row>
    <row r="125100" spans="11:11">
      <c r="K125100"/>
    </row>
    <row r="125101" spans="11:11">
      <c r="K125101"/>
    </row>
    <row r="125102" spans="11:11">
      <c r="K125102"/>
    </row>
    <row r="125103" spans="11:11">
      <c r="K125103"/>
    </row>
    <row r="125104" spans="11:11">
      <c r="K125104"/>
    </row>
    <row r="125105" spans="11:11">
      <c r="K125105"/>
    </row>
    <row r="125106" spans="11:11">
      <c r="K125106"/>
    </row>
    <row r="125107" spans="11:11">
      <c r="K125107"/>
    </row>
    <row r="125108" spans="11:11">
      <c r="K125108"/>
    </row>
    <row r="125109" spans="11:11">
      <c r="K125109"/>
    </row>
    <row r="125110" spans="11:11">
      <c r="K125110"/>
    </row>
    <row r="125111" spans="11:11">
      <c r="K125111"/>
    </row>
    <row r="125112" spans="11:11">
      <c r="K125112"/>
    </row>
    <row r="125113" spans="11:11">
      <c r="K125113"/>
    </row>
    <row r="125114" spans="11:11">
      <c r="K125114"/>
    </row>
    <row r="125115" spans="11:11">
      <c r="K125115"/>
    </row>
    <row r="125116" spans="11:11">
      <c r="K125116"/>
    </row>
    <row r="125117" spans="11:11">
      <c r="K125117"/>
    </row>
    <row r="125118" spans="11:11">
      <c r="K125118"/>
    </row>
    <row r="125119" spans="11:11">
      <c r="K125119"/>
    </row>
    <row r="125120" spans="11:11">
      <c r="K125120"/>
    </row>
    <row r="125121" spans="11:11">
      <c r="K125121"/>
    </row>
    <row r="125122" spans="11:11">
      <c r="K125122"/>
    </row>
    <row r="125123" spans="11:11">
      <c r="K125123"/>
    </row>
    <row r="125124" spans="11:11">
      <c r="K125124"/>
    </row>
    <row r="125125" spans="11:11">
      <c r="K125125"/>
    </row>
    <row r="125126" spans="11:11">
      <c r="K125126"/>
    </row>
    <row r="125127" spans="11:11">
      <c r="K125127"/>
    </row>
    <row r="125128" spans="11:11">
      <c r="K125128"/>
    </row>
    <row r="125129" spans="11:11">
      <c r="K125129"/>
    </row>
    <row r="125130" spans="11:11">
      <c r="K125130"/>
    </row>
    <row r="125131" spans="11:11">
      <c r="K125131"/>
    </row>
    <row r="125132" spans="11:11">
      <c r="K125132"/>
    </row>
    <row r="125133" spans="11:11">
      <c r="K125133"/>
    </row>
    <row r="125134" spans="11:11">
      <c r="K125134"/>
    </row>
    <row r="125135" spans="11:11">
      <c r="K125135"/>
    </row>
    <row r="125136" spans="11:11">
      <c r="K125136"/>
    </row>
    <row r="125137" spans="11:11">
      <c r="K125137"/>
    </row>
    <row r="125138" spans="11:11">
      <c r="K125138"/>
    </row>
    <row r="125139" spans="11:11">
      <c r="K125139"/>
    </row>
    <row r="125140" spans="11:11">
      <c r="K125140"/>
    </row>
    <row r="125141" spans="11:11">
      <c r="K125141"/>
    </row>
    <row r="125142" spans="11:11">
      <c r="K125142"/>
    </row>
    <row r="125143" spans="11:11">
      <c r="K125143"/>
    </row>
    <row r="125144" spans="11:11">
      <c r="K125144"/>
    </row>
    <row r="125145" spans="11:11">
      <c r="K125145"/>
    </row>
    <row r="125146" spans="11:11">
      <c r="K125146"/>
    </row>
    <row r="125147" spans="11:11">
      <c r="K125147"/>
    </row>
    <row r="125148" spans="11:11">
      <c r="K125148"/>
    </row>
    <row r="125149" spans="11:11">
      <c r="K125149"/>
    </row>
    <row r="125150" spans="11:11">
      <c r="K125150"/>
    </row>
    <row r="125151" spans="11:11">
      <c r="K125151"/>
    </row>
    <row r="125152" spans="11:11">
      <c r="K125152"/>
    </row>
    <row r="125153" spans="11:11">
      <c r="K125153"/>
    </row>
    <row r="125154" spans="11:11">
      <c r="K125154"/>
    </row>
    <row r="125155" spans="11:11">
      <c r="K125155"/>
    </row>
    <row r="125156" spans="11:11">
      <c r="K125156"/>
    </row>
    <row r="125157" spans="11:11">
      <c r="K125157"/>
    </row>
    <row r="125158" spans="11:11">
      <c r="K125158"/>
    </row>
    <row r="125159" spans="11:11">
      <c r="K125159"/>
    </row>
    <row r="125160" spans="11:11">
      <c r="K125160"/>
    </row>
    <row r="125161" spans="11:11">
      <c r="K125161"/>
    </row>
    <row r="125162" spans="11:11">
      <c r="K125162"/>
    </row>
    <row r="125163" spans="11:11">
      <c r="K125163"/>
    </row>
    <row r="125164" spans="11:11">
      <c r="K125164"/>
    </row>
    <row r="125165" spans="11:11">
      <c r="K125165"/>
    </row>
    <row r="125166" spans="11:11">
      <c r="K125166"/>
    </row>
    <row r="125167" spans="11:11">
      <c r="K125167"/>
    </row>
    <row r="125168" spans="11:11">
      <c r="K125168"/>
    </row>
    <row r="125169" spans="11:11">
      <c r="K125169"/>
    </row>
    <row r="125170" spans="11:11">
      <c r="K125170"/>
    </row>
    <row r="125171" spans="11:11">
      <c r="K125171"/>
    </row>
    <row r="125172" spans="11:11">
      <c r="K125172"/>
    </row>
    <row r="125173" spans="11:11">
      <c r="K125173"/>
    </row>
    <row r="125174" spans="11:11">
      <c r="K125174"/>
    </row>
    <row r="125175" spans="11:11">
      <c r="K125175"/>
    </row>
    <row r="125176" spans="11:11">
      <c r="K125176"/>
    </row>
    <row r="125177" spans="11:11">
      <c r="K125177"/>
    </row>
    <row r="125178" spans="11:11">
      <c r="K125178"/>
    </row>
    <row r="125179" spans="11:11">
      <c r="K125179"/>
    </row>
    <row r="125180" spans="11:11">
      <c r="K125180"/>
    </row>
    <row r="125181" spans="11:11">
      <c r="K125181"/>
    </row>
    <row r="125182" spans="11:11">
      <c r="K125182"/>
    </row>
    <row r="125183" spans="11:11">
      <c r="K125183"/>
    </row>
    <row r="125184" spans="11:11">
      <c r="K125184"/>
    </row>
    <row r="125185" spans="11:11">
      <c r="K125185"/>
    </row>
    <row r="125186" spans="11:11">
      <c r="K125186"/>
    </row>
    <row r="125187" spans="11:11">
      <c r="K125187"/>
    </row>
    <row r="125188" spans="11:11">
      <c r="K125188"/>
    </row>
    <row r="125189" spans="11:11">
      <c r="K125189"/>
    </row>
    <row r="125190" spans="11:11">
      <c r="K125190"/>
    </row>
    <row r="125191" spans="11:11">
      <c r="K125191"/>
    </row>
    <row r="125192" spans="11:11">
      <c r="K125192"/>
    </row>
    <row r="125193" spans="11:11">
      <c r="K125193"/>
    </row>
    <row r="125194" spans="11:11">
      <c r="K125194"/>
    </row>
    <row r="125195" spans="11:11">
      <c r="K125195"/>
    </row>
    <row r="125196" spans="11:11">
      <c r="K125196"/>
    </row>
    <row r="125197" spans="11:11">
      <c r="K125197"/>
    </row>
    <row r="125198" spans="11:11">
      <c r="K125198"/>
    </row>
    <row r="125199" spans="11:11">
      <c r="K125199"/>
    </row>
    <row r="125200" spans="11:11">
      <c r="K125200"/>
    </row>
    <row r="125201" spans="11:11">
      <c r="K125201"/>
    </row>
    <row r="125202" spans="11:11">
      <c r="K125202"/>
    </row>
    <row r="125203" spans="11:11">
      <c r="K125203"/>
    </row>
    <row r="125204" spans="11:11">
      <c r="K125204"/>
    </row>
    <row r="125205" spans="11:11">
      <c r="K125205"/>
    </row>
    <row r="125206" spans="11:11">
      <c r="K125206"/>
    </row>
    <row r="125207" spans="11:11">
      <c r="K125207"/>
    </row>
    <row r="125208" spans="11:11">
      <c r="K125208"/>
    </row>
    <row r="125209" spans="11:11">
      <c r="K125209"/>
    </row>
    <row r="125210" spans="11:11">
      <c r="K125210"/>
    </row>
    <row r="125211" spans="11:11">
      <c r="K125211"/>
    </row>
    <row r="125212" spans="11:11">
      <c r="K125212"/>
    </row>
    <row r="125213" spans="11:11">
      <c r="K125213"/>
    </row>
    <row r="125214" spans="11:11">
      <c r="K125214"/>
    </row>
    <row r="125215" spans="11:11">
      <c r="K125215"/>
    </row>
    <row r="125216" spans="11:11">
      <c r="K125216"/>
    </row>
    <row r="125217" spans="11:11">
      <c r="K125217"/>
    </row>
    <row r="125218" spans="11:11">
      <c r="K125218"/>
    </row>
    <row r="125219" spans="11:11">
      <c r="K125219"/>
    </row>
    <row r="125220" spans="11:11">
      <c r="K125220"/>
    </row>
    <row r="125221" spans="11:11">
      <c r="K125221"/>
    </row>
    <row r="125222" spans="11:11">
      <c r="K125222"/>
    </row>
    <row r="125223" spans="11:11">
      <c r="K125223"/>
    </row>
    <row r="125224" spans="11:11">
      <c r="K125224"/>
    </row>
    <row r="125225" spans="11:11">
      <c r="K125225"/>
    </row>
    <row r="125226" spans="11:11">
      <c r="K125226"/>
    </row>
    <row r="125227" spans="11:11">
      <c r="K125227"/>
    </row>
    <row r="125228" spans="11:11">
      <c r="K125228"/>
    </row>
    <row r="125229" spans="11:11">
      <c r="K125229"/>
    </row>
    <row r="125230" spans="11:11">
      <c r="K125230"/>
    </row>
    <row r="125231" spans="11:11">
      <c r="K125231"/>
    </row>
    <row r="125232" spans="11:11">
      <c r="K125232"/>
    </row>
    <row r="125233" spans="11:11">
      <c r="K125233"/>
    </row>
    <row r="125234" spans="11:11">
      <c r="K125234"/>
    </row>
    <row r="125235" spans="11:11">
      <c r="K125235"/>
    </row>
    <row r="125236" spans="11:11">
      <c r="K125236"/>
    </row>
    <row r="125237" spans="11:11">
      <c r="K125237"/>
    </row>
    <row r="125238" spans="11:11">
      <c r="K125238"/>
    </row>
    <row r="125239" spans="11:11">
      <c r="K125239"/>
    </row>
    <row r="125240" spans="11:11">
      <c r="K125240"/>
    </row>
    <row r="125241" spans="11:11">
      <c r="K125241"/>
    </row>
    <row r="125242" spans="11:11">
      <c r="K125242"/>
    </row>
    <row r="125243" spans="11:11">
      <c r="K125243"/>
    </row>
    <row r="125244" spans="11:11">
      <c r="K125244"/>
    </row>
    <row r="125245" spans="11:11">
      <c r="K125245"/>
    </row>
    <row r="125246" spans="11:11">
      <c r="K125246"/>
    </row>
    <row r="125247" spans="11:11">
      <c r="K125247"/>
    </row>
    <row r="125248" spans="11:11">
      <c r="K125248"/>
    </row>
    <row r="125249" spans="11:11">
      <c r="K125249"/>
    </row>
    <row r="125250" spans="11:11">
      <c r="K125250"/>
    </row>
    <row r="125251" spans="11:11">
      <c r="K125251"/>
    </row>
    <row r="125252" spans="11:11">
      <c r="K125252"/>
    </row>
    <row r="125253" spans="11:11">
      <c r="K125253"/>
    </row>
    <row r="125254" spans="11:11">
      <c r="K125254"/>
    </row>
    <row r="125255" spans="11:11">
      <c r="K125255"/>
    </row>
    <row r="125256" spans="11:11">
      <c r="K125256"/>
    </row>
    <row r="125257" spans="11:11">
      <c r="K125257"/>
    </row>
    <row r="125258" spans="11:11">
      <c r="K125258"/>
    </row>
    <row r="125259" spans="11:11">
      <c r="K125259"/>
    </row>
    <row r="125260" spans="11:11">
      <c r="K125260"/>
    </row>
    <row r="125261" spans="11:11">
      <c r="K125261"/>
    </row>
    <row r="125262" spans="11:11">
      <c r="K125262"/>
    </row>
    <row r="125263" spans="11:11">
      <c r="K125263"/>
    </row>
    <row r="125264" spans="11:11">
      <c r="K125264"/>
    </row>
    <row r="125265" spans="11:11">
      <c r="K125265"/>
    </row>
    <row r="125266" spans="11:11">
      <c r="K125266"/>
    </row>
    <row r="125267" spans="11:11">
      <c r="K125267"/>
    </row>
    <row r="125268" spans="11:11">
      <c r="K125268"/>
    </row>
    <row r="125269" spans="11:11">
      <c r="K125269"/>
    </row>
    <row r="125270" spans="11:11">
      <c r="K125270"/>
    </row>
    <row r="125271" spans="11:11">
      <c r="K125271"/>
    </row>
    <row r="125272" spans="11:11">
      <c r="K125272"/>
    </row>
    <row r="125273" spans="11:11">
      <c r="K125273"/>
    </row>
    <row r="125274" spans="11:11">
      <c r="K125274"/>
    </row>
    <row r="125275" spans="11:11">
      <c r="K125275"/>
    </row>
    <row r="125276" spans="11:11">
      <c r="K125276"/>
    </row>
    <row r="125277" spans="11:11">
      <c r="K125277"/>
    </row>
    <row r="125278" spans="11:11">
      <c r="K125278"/>
    </row>
    <row r="125279" spans="11:11">
      <c r="K125279"/>
    </row>
    <row r="125280" spans="11:11">
      <c r="K125280"/>
    </row>
    <row r="125281" spans="11:11">
      <c r="K125281"/>
    </row>
    <row r="125282" spans="11:11">
      <c r="K125282"/>
    </row>
    <row r="125283" spans="11:11">
      <c r="K125283"/>
    </row>
    <row r="125284" spans="11:11">
      <c r="K125284"/>
    </row>
    <row r="125285" spans="11:11">
      <c r="K125285"/>
    </row>
    <row r="125286" spans="11:11">
      <c r="K125286"/>
    </row>
    <row r="125287" spans="11:11">
      <c r="K125287"/>
    </row>
    <row r="125288" spans="11:11">
      <c r="K125288"/>
    </row>
    <row r="125289" spans="11:11">
      <c r="K125289"/>
    </row>
    <row r="125290" spans="11:11">
      <c r="K125290"/>
    </row>
    <row r="125291" spans="11:11">
      <c r="K125291"/>
    </row>
    <row r="125292" spans="11:11">
      <c r="K125292"/>
    </row>
    <row r="125293" spans="11:11">
      <c r="K125293"/>
    </row>
    <row r="125294" spans="11:11">
      <c r="K125294"/>
    </row>
    <row r="125295" spans="11:11">
      <c r="K125295"/>
    </row>
    <row r="125296" spans="11:11">
      <c r="K125296"/>
    </row>
    <row r="125297" spans="11:11">
      <c r="K125297"/>
    </row>
    <row r="125298" spans="11:11">
      <c r="K125298"/>
    </row>
    <row r="125299" spans="11:11">
      <c r="K125299"/>
    </row>
    <row r="125300" spans="11:11">
      <c r="K125300"/>
    </row>
    <row r="125301" spans="11:11">
      <c r="K125301"/>
    </row>
    <row r="125302" spans="11:11">
      <c r="K125302"/>
    </row>
    <row r="125303" spans="11:11">
      <c r="K125303"/>
    </row>
    <row r="125304" spans="11:11">
      <c r="K125304"/>
    </row>
    <row r="125305" spans="11:11">
      <c r="K125305"/>
    </row>
    <row r="125306" spans="11:11">
      <c r="K125306"/>
    </row>
    <row r="125307" spans="11:11">
      <c r="K125307"/>
    </row>
    <row r="125308" spans="11:11">
      <c r="K125308"/>
    </row>
    <row r="125309" spans="11:11">
      <c r="K125309"/>
    </row>
    <row r="125310" spans="11:11">
      <c r="K125310"/>
    </row>
    <row r="125311" spans="11:11">
      <c r="K125311"/>
    </row>
    <row r="125312" spans="11:11">
      <c r="K125312"/>
    </row>
    <row r="125313" spans="11:11">
      <c r="K125313"/>
    </row>
    <row r="125314" spans="11:11">
      <c r="K125314"/>
    </row>
    <row r="125315" spans="11:11">
      <c r="K125315"/>
    </row>
    <row r="125316" spans="11:11">
      <c r="K125316"/>
    </row>
    <row r="125317" spans="11:11">
      <c r="K125317"/>
    </row>
    <row r="125318" spans="11:11">
      <c r="K125318"/>
    </row>
    <row r="125319" spans="11:11">
      <c r="K125319"/>
    </row>
    <row r="125320" spans="11:11">
      <c r="K125320"/>
    </row>
    <row r="125321" spans="11:11">
      <c r="K125321"/>
    </row>
    <row r="125322" spans="11:11">
      <c r="K125322"/>
    </row>
    <row r="125323" spans="11:11">
      <c r="K125323"/>
    </row>
    <row r="125324" spans="11:11">
      <c r="K125324"/>
    </row>
    <row r="125325" spans="11:11">
      <c r="K125325"/>
    </row>
    <row r="125326" spans="11:11">
      <c r="K125326"/>
    </row>
    <row r="125327" spans="11:11">
      <c r="K125327"/>
    </row>
    <row r="125328" spans="11:11">
      <c r="K125328"/>
    </row>
    <row r="125329" spans="11:11">
      <c r="K125329"/>
    </row>
    <row r="125330" spans="11:11">
      <c r="K125330"/>
    </row>
    <row r="125331" spans="11:11">
      <c r="K125331"/>
    </row>
    <row r="125332" spans="11:11">
      <c r="K125332"/>
    </row>
    <row r="125333" spans="11:11">
      <c r="K125333"/>
    </row>
    <row r="125334" spans="11:11">
      <c r="K125334"/>
    </row>
    <row r="125335" spans="11:11">
      <c r="K125335"/>
    </row>
    <row r="125336" spans="11:11">
      <c r="K125336"/>
    </row>
    <row r="125337" spans="11:11">
      <c r="K125337"/>
    </row>
    <row r="125338" spans="11:11">
      <c r="K125338"/>
    </row>
    <row r="125339" spans="11:11">
      <c r="K125339"/>
    </row>
    <row r="125340" spans="11:11">
      <c r="K125340"/>
    </row>
    <row r="125341" spans="11:11">
      <c r="K125341"/>
    </row>
    <row r="125342" spans="11:11">
      <c r="K125342"/>
    </row>
    <row r="125343" spans="11:11">
      <c r="K125343"/>
    </row>
    <row r="125344" spans="11:11">
      <c r="K125344"/>
    </row>
    <row r="125345" spans="11:11">
      <c r="K125345"/>
    </row>
    <row r="125346" spans="11:11">
      <c r="K125346"/>
    </row>
    <row r="125347" spans="11:11">
      <c r="K125347"/>
    </row>
    <row r="125348" spans="11:11">
      <c r="K125348"/>
    </row>
    <row r="125349" spans="11:11">
      <c r="K125349"/>
    </row>
    <row r="125350" spans="11:11">
      <c r="K125350"/>
    </row>
    <row r="125351" spans="11:11">
      <c r="K125351"/>
    </row>
    <row r="125352" spans="11:11">
      <c r="K125352"/>
    </row>
    <row r="125353" spans="11:11">
      <c r="K125353"/>
    </row>
    <row r="125354" spans="11:11">
      <c r="K125354"/>
    </row>
    <row r="125355" spans="11:11">
      <c r="K125355"/>
    </row>
    <row r="125356" spans="11:11">
      <c r="K125356"/>
    </row>
    <row r="125357" spans="11:11">
      <c r="K125357"/>
    </row>
    <row r="125358" spans="11:11">
      <c r="K125358"/>
    </row>
    <row r="125359" spans="11:11">
      <c r="K125359"/>
    </row>
    <row r="125360" spans="11:11">
      <c r="K125360"/>
    </row>
    <row r="125361" spans="11:11">
      <c r="K125361"/>
    </row>
    <row r="125362" spans="11:11">
      <c r="K125362"/>
    </row>
    <row r="125363" spans="11:11">
      <c r="K125363"/>
    </row>
    <row r="125364" spans="11:11">
      <c r="K125364"/>
    </row>
    <row r="125365" spans="11:11">
      <c r="K125365"/>
    </row>
    <row r="125366" spans="11:11">
      <c r="K125366"/>
    </row>
    <row r="125367" spans="11:11">
      <c r="K125367"/>
    </row>
    <row r="125368" spans="11:11">
      <c r="K125368"/>
    </row>
    <row r="125369" spans="11:11">
      <c r="K125369"/>
    </row>
    <row r="125370" spans="11:11">
      <c r="K125370"/>
    </row>
    <row r="125371" spans="11:11">
      <c r="K125371"/>
    </row>
    <row r="125372" spans="11:11">
      <c r="K125372"/>
    </row>
    <row r="125373" spans="11:11">
      <c r="K125373"/>
    </row>
    <row r="125374" spans="11:11">
      <c r="K125374"/>
    </row>
    <row r="125375" spans="11:11">
      <c r="K125375"/>
    </row>
    <row r="125376" spans="11:11">
      <c r="K125376"/>
    </row>
    <row r="125377" spans="11:11">
      <c r="K125377"/>
    </row>
    <row r="125378" spans="11:11">
      <c r="K125378"/>
    </row>
    <row r="125379" spans="11:11">
      <c r="K125379"/>
    </row>
    <row r="125380" spans="11:11">
      <c r="K125380"/>
    </row>
    <row r="125381" spans="11:11">
      <c r="K125381"/>
    </row>
    <row r="125382" spans="11:11">
      <c r="K125382"/>
    </row>
    <row r="125383" spans="11:11">
      <c r="K125383"/>
    </row>
    <row r="125384" spans="11:11">
      <c r="K125384"/>
    </row>
    <row r="125385" spans="11:11">
      <c r="K125385"/>
    </row>
    <row r="125386" spans="11:11">
      <c r="K125386"/>
    </row>
    <row r="125387" spans="11:11">
      <c r="K125387"/>
    </row>
    <row r="125388" spans="11:11">
      <c r="K125388"/>
    </row>
    <row r="125389" spans="11:11">
      <c r="K125389"/>
    </row>
    <row r="125390" spans="11:11">
      <c r="K125390"/>
    </row>
    <row r="125391" spans="11:11">
      <c r="K125391"/>
    </row>
    <row r="125392" spans="11:11">
      <c r="K125392"/>
    </row>
    <row r="125393" spans="11:11">
      <c r="K125393"/>
    </row>
    <row r="125394" spans="11:11">
      <c r="K125394"/>
    </row>
    <row r="125395" spans="11:11">
      <c r="K125395"/>
    </row>
    <row r="125396" spans="11:11">
      <c r="K125396"/>
    </row>
    <row r="125397" spans="11:11">
      <c r="K125397"/>
    </row>
    <row r="125398" spans="11:11">
      <c r="K125398"/>
    </row>
    <row r="125399" spans="11:11">
      <c r="K125399"/>
    </row>
    <row r="125400" spans="11:11">
      <c r="K125400"/>
    </row>
    <row r="125401" spans="11:11">
      <c r="K125401"/>
    </row>
    <row r="125402" spans="11:11">
      <c r="K125402"/>
    </row>
    <row r="125403" spans="11:11">
      <c r="K125403"/>
    </row>
    <row r="125404" spans="11:11">
      <c r="K125404"/>
    </row>
    <row r="125405" spans="11:11">
      <c r="K125405"/>
    </row>
    <row r="125406" spans="11:11">
      <c r="K125406"/>
    </row>
    <row r="125407" spans="11:11">
      <c r="K125407"/>
    </row>
    <row r="125408" spans="11:11">
      <c r="K125408"/>
    </row>
    <row r="125409" spans="11:11">
      <c r="K125409"/>
    </row>
    <row r="125410" spans="11:11">
      <c r="K125410"/>
    </row>
    <row r="125411" spans="11:11">
      <c r="K125411"/>
    </row>
    <row r="125412" spans="11:11">
      <c r="K125412"/>
    </row>
    <row r="125413" spans="11:11">
      <c r="K125413"/>
    </row>
    <row r="125414" spans="11:11">
      <c r="K125414"/>
    </row>
    <row r="125415" spans="11:11">
      <c r="K125415"/>
    </row>
    <row r="125416" spans="11:11">
      <c r="K125416"/>
    </row>
    <row r="125417" spans="11:11">
      <c r="K125417"/>
    </row>
    <row r="125418" spans="11:11">
      <c r="K125418"/>
    </row>
    <row r="125419" spans="11:11">
      <c r="K125419"/>
    </row>
    <row r="125420" spans="11:11">
      <c r="K125420"/>
    </row>
    <row r="125421" spans="11:11">
      <c r="K125421"/>
    </row>
    <row r="125422" spans="11:11">
      <c r="K125422"/>
    </row>
    <row r="125423" spans="11:11">
      <c r="K125423"/>
    </row>
    <row r="125424" spans="11:11">
      <c r="K125424"/>
    </row>
    <row r="125425" spans="11:11">
      <c r="K125425"/>
    </row>
    <row r="125426" spans="11:11">
      <c r="K125426"/>
    </row>
    <row r="125427" spans="11:11">
      <c r="K125427"/>
    </row>
    <row r="125428" spans="11:11">
      <c r="K125428"/>
    </row>
    <row r="125429" spans="11:11">
      <c r="K125429"/>
    </row>
    <row r="125430" spans="11:11">
      <c r="K125430"/>
    </row>
    <row r="125431" spans="11:11">
      <c r="K125431"/>
    </row>
    <row r="125432" spans="11:11">
      <c r="K125432"/>
    </row>
    <row r="125433" spans="11:11">
      <c r="K125433"/>
    </row>
    <row r="125434" spans="11:11">
      <c r="K125434"/>
    </row>
    <row r="125435" spans="11:11">
      <c r="K125435"/>
    </row>
    <row r="125436" spans="11:11">
      <c r="K125436"/>
    </row>
    <row r="125437" spans="11:11">
      <c r="K125437"/>
    </row>
    <row r="125438" spans="11:11">
      <c r="K125438"/>
    </row>
    <row r="125439" spans="11:11">
      <c r="K125439"/>
    </row>
    <row r="125440" spans="11:11">
      <c r="K125440"/>
    </row>
    <row r="125441" spans="11:11">
      <c r="K125441"/>
    </row>
    <row r="125442" spans="11:11">
      <c r="K125442"/>
    </row>
    <row r="125443" spans="11:11">
      <c r="K125443"/>
    </row>
    <row r="125444" spans="11:11">
      <c r="K125444"/>
    </row>
    <row r="125445" spans="11:11">
      <c r="K125445"/>
    </row>
    <row r="125446" spans="11:11">
      <c r="K125446"/>
    </row>
    <row r="125447" spans="11:11">
      <c r="K125447"/>
    </row>
    <row r="125448" spans="11:11">
      <c r="K125448"/>
    </row>
    <row r="125449" spans="11:11">
      <c r="K125449"/>
    </row>
    <row r="125450" spans="11:11">
      <c r="K125450"/>
    </row>
    <row r="125451" spans="11:11">
      <c r="K125451"/>
    </row>
    <row r="125452" spans="11:11">
      <c r="K125452"/>
    </row>
    <row r="125453" spans="11:11">
      <c r="K125453"/>
    </row>
    <row r="125454" spans="11:11">
      <c r="K125454"/>
    </row>
    <row r="125455" spans="11:11">
      <c r="K125455"/>
    </row>
    <row r="125456" spans="11:11">
      <c r="K125456"/>
    </row>
    <row r="125457" spans="11:11">
      <c r="K125457"/>
    </row>
    <row r="125458" spans="11:11">
      <c r="K125458"/>
    </row>
    <row r="125459" spans="11:11">
      <c r="K125459"/>
    </row>
    <row r="125460" spans="11:11">
      <c r="K125460"/>
    </row>
    <row r="125461" spans="11:11">
      <c r="K125461"/>
    </row>
    <row r="125462" spans="11:11">
      <c r="K125462"/>
    </row>
    <row r="125463" spans="11:11">
      <c r="K125463"/>
    </row>
    <row r="125464" spans="11:11">
      <c r="K125464"/>
    </row>
    <row r="125465" spans="11:11">
      <c r="K125465"/>
    </row>
    <row r="125466" spans="11:11">
      <c r="K125466"/>
    </row>
    <row r="125467" spans="11:11">
      <c r="K125467"/>
    </row>
    <row r="125468" spans="11:11">
      <c r="K125468"/>
    </row>
    <row r="125469" spans="11:11">
      <c r="K125469"/>
    </row>
    <row r="125470" spans="11:11">
      <c r="K125470"/>
    </row>
    <row r="125471" spans="11:11">
      <c r="K125471"/>
    </row>
    <row r="125472" spans="11:11">
      <c r="K125472"/>
    </row>
    <row r="125473" spans="11:11">
      <c r="K125473"/>
    </row>
    <row r="125474" spans="11:11">
      <c r="K125474"/>
    </row>
    <row r="125475" spans="11:11">
      <c r="K125475"/>
    </row>
    <row r="125476" spans="11:11">
      <c r="K125476"/>
    </row>
    <row r="125477" spans="11:11">
      <c r="K125477"/>
    </row>
    <row r="125478" spans="11:11">
      <c r="K125478"/>
    </row>
    <row r="125479" spans="11:11">
      <c r="K125479"/>
    </row>
    <row r="125480" spans="11:11">
      <c r="K125480"/>
    </row>
    <row r="125481" spans="11:11">
      <c r="K125481"/>
    </row>
    <row r="125482" spans="11:11">
      <c r="K125482"/>
    </row>
    <row r="125483" spans="11:11">
      <c r="K125483"/>
    </row>
    <row r="125484" spans="11:11">
      <c r="K125484"/>
    </row>
    <row r="125485" spans="11:11">
      <c r="K125485"/>
    </row>
    <row r="125486" spans="11:11">
      <c r="K125486"/>
    </row>
    <row r="125487" spans="11:11">
      <c r="K125487"/>
    </row>
    <row r="125488" spans="11:11">
      <c r="K125488"/>
    </row>
    <row r="125489" spans="11:11">
      <c r="K125489"/>
    </row>
    <row r="125490" spans="11:11">
      <c r="K125490"/>
    </row>
    <row r="125491" spans="11:11">
      <c r="K125491"/>
    </row>
    <row r="125492" spans="11:11">
      <c r="K125492"/>
    </row>
    <row r="125493" spans="11:11">
      <c r="K125493"/>
    </row>
    <row r="125494" spans="11:11">
      <c r="K125494"/>
    </row>
    <row r="125495" spans="11:11">
      <c r="K125495"/>
    </row>
    <row r="125496" spans="11:11">
      <c r="K125496"/>
    </row>
    <row r="125497" spans="11:11">
      <c r="K125497"/>
    </row>
    <row r="125498" spans="11:11">
      <c r="K125498"/>
    </row>
    <row r="125499" spans="11:11">
      <c r="K125499"/>
    </row>
    <row r="125500" spans="11:11">
      <c r="K125500"/>
    </row>
    <row r="125501" spans="11:11">
      <c r="K125501"/>
    </row>
    <row r="125502" spans="11:11">
      <c r="K125502"/>
    </row>
    <row r="125503" spans="11:11">
      <c r="K125503"/>
    </row>
    <row r="125504" spans="11:11">
      <c r="K125504"/>
    </row>
    <row r="125505" spans="11:11">
      <c r="K125505"/>
    </row>
    <row r="125506" spans="11:11">
      <c r="K125506"/>
    </row>
    <row r="125507" spans="11:11">
      <c r="K125507"/>
    </row>
    <row r="125508" spans="11:11">
      <c r="K125508"/>
    </row>
    <row r="125509" spans="11:11">
      <c r="K125509"/>
    </row>
    <row r="125510" spans="11:11">
      <c r="K125510"/>
    </row>
    <row r="125511" spans="11:11">
      <c r="K125511"/>
    </row>
    <row r="125512" spans="11:11">
      <c r="K125512"/>
    </row>
    <row r="125513" spans="11:11">
      <c r="K125513"/>
    </row>
    <row r="125514" spans="11:11">
      <c r="K125514"/>
    </row>
    <row r="125515" spans="11:11">
      <c r="K125515"/>
    </row>
    <row r="125516" spans="11:11">
      <c r="K125516"/>
    </row>
    <row r="125517" spans="11:11">
      <c r="K125517"/>
    </row>
    <row r="125518" spans="11:11">
      <c r="K125518"/>
    </row>
    <row r="125519" spans="11:11">
      <c r="K125519"/>
    </row>
    <row r="125520" spans="11:11">
      <c r="K125520"/>
    </row>
    <row r="125521" spans="11:11">
      <c r="K125521"/>
    </row>
    <row r="125522" spans="11:11">
      <c r="K125522"/>
    </row>
    <row r="125523" spans="11:11">
      <c r="K125523"/>
    </row>
    <row r="125524" spans="11:11">
      <c r="K125524"/>
    </row>
    <row r="125525" spans="11:11">
      <c r="K125525"/>
    </row>
    <row r="125526" spans="11:11">
      <c r="K125526"/>
    </row>
    <row r="125527" spans="11:11">
      <c r="K125527"/>
    </row>
    <row r="125528" spans="11:11">
      <c r="K125528"/>
    </row>
    <row r="125529" spans="11:11">
      <c r="K125529"/>
    </row>
    <row r="125530" spans="11:11">
      <c r="K125530"/>
    </row>
    <row r="125531" spans="11:11">
      <c r="K125531"/>
    </row>
    <row r="125532" spans="11:11">
      <c r="K125532"/>
    </row>
    <row r="125533" spans="11:11">
      <c r="K125533"/>
    </row>
    <row r="125534" spans="11:11">
      <c r="K125534"/>
    </row>
    <row r="125535" spans="11:11">
      <c r="K125535"/>
    </row>
    <row r="125536" spans="11:11">
      <c r="K125536"/>
    </row>
    <row r="125537" spans="11:11">
      <c r="K125537"/>
    </row>
    <row r="125538" spans="11:11">
      <c r="K125538"/>
    </row>
    <row r="125539" spans="11:11">
      <c r="K125539"/>
    </row>
    <row r="125540" spans="11:11">
      <c r="K125540"/>
    </row>
    <row r="125541" spans="11:11">
      <c r="K125541"/>
    </row>
    <row r="125542" spans="11:11">
      <c r="K125542"/>
    </row>
    <row r="125543" spans="11:11">
      <c r="K125543"/>
    </row>
    <row r="125544" spans="11:11">
      <c r="K125544"/>
    </row>
    <row r="125545" spans="11:11">
      <c r="K125545"/>
    </row>
    <row r="125546" spans="11:11">
      <c r="K125546"/>
    </row>
    <row r="125547" spans="11:11">
      <c r="K125547"/>
    </row>
    <row r="125548" spans="11:11">
      <c r="K125548"/>
    </row>
    <row r="125549" spans="11:11">
      <c r="K125549"/>
    </row>
    <row r="125550" spans="11:11">
      <c r="K125550"/>
    </row>
    <row r="125551" spans="11:11">
      <c r="K125551"/>
    </row>
    <row r="125552" spans="11:11">
      <c r="K125552"/>
    </row>
    <row r="125553" spans="11:11">
      <c r="K125553"/>
    </row>
    <row r="125554" spans="11:11">
      <c r="K125554"/>
    </row>
    <row r="125555" spans="11:11">
      <c r="K125555"/>
    </row>
    <row r="125556" spans="11:11">
      <c r="K125556"/>
    </row>
    <row r="125557" spans="11:11">
      <c r="K125557"/>
    </row>
    <row r="125558" spans="11:11">
      <c r="K125558"/>
    </row>
    <row r="125559" spans="11:11">
      <c r="K125559"/>
    </row>
    <row r="125560" spans="11:11">
      <c r="K125560"/>
    </row>
    <row r="125561" spans="11:11">
      <c r="K125561"/>
    </row>
    <row r="125562" spans="11:11">
      <c r="K125562"/>
    </row>
    <row r="125563" spans="11:11">
      <c r="K125563"/>
    </row>
    <row r="125564" spans="11:11">
      <c r="K125564"/>
    </row>
    <row r="125565" spans="11:11">
      <c r="K125565"/>
    </row>
    <row r="125566" spans="11:11">
      <c r="K125566"/>
    </row>
    <row r="125567" spans="11:11">
      <c r="K125567"/>
    </row>
    <row r="125568" spans="11:11">
      <c r="K125568"/>
    </row>
    <row r="125569" spans="11:11">
      <c r="K125569"/>
    </row>
    <row r="125570" spans="11:11">
      <c r="K125570"/>
    </row>
    <row r="125571" spans="11:11">
      <c r="K125571"/>
    </row>
    <row r="125572" spans="11:11">
      <c r="K125572"/>
    </row>
    <row r="125573" spans="11:11">
      <c r="K125573"/>
    </row>
    <row r="125574" spans="11:11">
      <c r="K125574"/>
    </row>
    <row r="125575" spans="11:11">
      <c r="K125575"/>
    </row>
    <row r="125576" spans="11:11">
      <c r="K125576"/>
    </row>
    <row r="125577" spans="11:11">
      <c r="K125577"/>
    </row>
    <row r="125578" spans="11:11">
      <c r="K125578"/>
    </row>
    <row r="125579" spans="11:11">
      <c r="K125579"/>
    </row>
    <row r="125580" spans="11:11">
      <c r="K125580"/>
    </row>
    <row r="125581" spans="11:11">
      <c r="K125581"/>
    </row>
    <row r="125582" spans="11:11">
      <c r="K125582"/>
    </row>
    <row r="125583" spans="11:11">
      <c r="K125583"/>
    </row>
    <row r="125584" spans="11:11">
      <c r="K125584"/>
    </row>
    <row r="125585" spans="11:11">
      <c r="K125585"/>
    </row>
    <row r="125586" spans="11:11">
      <c r="K125586"/>
    </row>
    <row r="125587" spans="11:11">
      <c r="K125587"/>
    </row>
    <row r="125588" spans="11:11">
      <c r="K125588"/>
    </row>
    <row r="125589" spans="11:11">
      <c r="K125589"/>
    </row>
    <row r="125590" spans="11:11">
      <c r="K125590"/>
    </row>
    <row r="125591" spans="11:11">
      <c r="K125591"/>
    </row>
    <row r="125592" spans="11:11">
      <c r="K125592"/>
    </row>
    <row r="125593" spans="11:11">
      <c r="K125593"/>
    </row>
    <row r="125594" spans="11:11">
      <c r="K125594"/>
    </row>
    <row r="125595" spans="11:11">
      <c r="K125595"/>
    </row>
    <row r="125596" spans="11:11">
      <c r="K125596"/>
    </row>
    <row r="125597" spans="11:11">
      <c r="K125597"/>
    </row>
    <row r="125598" spans="11:11">
      <c r="K125598"/>
    </row>
    <row r="125599" spans="11:11">
      <c r="K125599"/>
    </row>
    <row r="125600" spans="11:11">
      <c r="K125600"/>
    </row>
    <row r="125601" spans="11:11">
      <c r="K125601"/>
    </row>
    <row r="125602" spans="11:11">
      <c r="K125602"/>
    </row>
    <row r="125603" spans="11:11">
      <c r="K125603"/>
    </row>
    <row r="125604" spans="11:11">
      <c r="K125604"/>
    </row>
    <row r="125605" spans="11:11">
      <c r="K125605"/>
    </row>
    <row r="125606" spans="11:11">
      <c r="K125606"/>
    </row>
    <row r="125607" spans="11:11">
      <c r="K125607"/>
    </row>
    <row r="125608" spans="11:11">
      <c r="K125608"/>
    </row>
    <row r="125609" spans="11:11">
      <c r="K125609"/>
    </row>
    <row r="125610" spans="11:11">
      <c r="K125610"/>
    </row>
    <row r="125611" spans="11:11">
      <c r="K125611"/>
    </row>
    <row r="125612" spans="11:11">
      <c r="K125612"/>
    </row>
    <row r="125613" spans="11:11">
      <c r="K125613"/>
    </row>
    <row r="125614" spans="11:11">
      <c r="K125614"/>
    </row>
    <row r="125615" spans="11:11">
      <c r="K125615"/>
    </row>
    <row r="125616" spans="11:11">
      <c r="K125616"/>
    </row>
    <row r="125617" spans="11:11">
      <c r="K125617"/>
    </row>
    <row r="125618" spans="11:11">
      <c r="K125618"/>
    </row>
    <row r="125619" spans="11:11">
      <c r="K125619"/>
    </row>
    <row r="125620" spans="11:11">
      <c r="K125620"/>
    </row>
    <row r="125621" spans="11:11">
      <c r="K125621"/>
    </row>
    <row r="125622" spans="11:11">
      <c r="K125622"/>
    </row>
    <row r="125623" spans="11:11">
      <c r="K125623"/>
    </row>
    <row r="125624" spans="11:11">
      <c r="K125624"/>
    </row>
    <row r="125625" spans="11:11">
      <c r="K125625"/>
    </row>
    <row r="125626" spans="11:11">
      <c r="K125626"/>
    </row>
    <row r="125627" spans="11:11">
      <c r="K125627"/>
    </row>
    <row r="125628" spans="11:11">
      <c r="K125628"/>
    </row>
    <row r="125629" spans="11:11">
      <c r="K125629"/>
    </row>
    <row r="125630" spans="11:11">
      <c r="K125630"/>
    </row>
    <row r="125631" spans="11:11">
      <c r="K125631"/>
    </row>
    <row r="125632" spans="11:11">
      <c r="K125632"/>
    </row>
    <row r="125633" spans="11:11">
      <c r="K125633"/>
    </row>
    <row r="125634" spans="11:11">
      <c r="K125634"/>
    </row>
    <row r="125635" spans="11:11">
      <c r="K125635"/>
    </row>
    <row r="125636" spans="11:11">
      <c r="K125636"/>
    </row>
    <row r="125637" spans="11:11">
      <c r="K125637"/>
    </row>
    <row r="125638" spans="11:11">
      <c r="K125638"/>
    </row>
    <row r="125639" spans="11:11">
      <c r="K125639"/>
    </row>
    <row r="125640" spans="11:11">
      <c r="K125640"/>
    </row>
    <row r="125641" spans="11:11">
      <c r="K125641"/>
    </row>
    <row r="125642" spans="11:11">
      <c r="K125642"/>
    </row>
    <row r="125643" spans="11:11">
      <c r="K125643"/>
    </row>
    <row r="125644" spans="11:11">
      <c r="K125644"/>
    </row>
    <row r="125645" spans="11:11">
      <c r="K125645"/>
    </row>
    <row r="125646" spans="11:11">
      <c r="K125646"/>
    </row>
    <row r="125647" spans="11:11">
      <c r="K125647"/>
    </row>
    <row r="125648" spans="11:11">
      <c r="K125648"/>
    </row>
    <row r="125649" spans="11:11">
      <c r="K125649"/>
    </row>
    <row r="125650" spans="11:11">
      <c r="K125650"/>
    </row>
    <row r="125651" spans="11:11">
      <c r="K125651"/>
    </row>
    <row r="125652" spans="11:11">
      <c r="K125652"/>
    </row>
    <row r="125653" spans="11:11">
      <c r="K125653"/>
    </row>
    <row r="125654" spans="11:11">
      <c r="K125654"/>
    </row>
    <row r="125655" spans="11:11">
      <c r="K125655"/>
    </row>
    <row r="125656" spans="11:11">
      <c r="K125656"/>
    </row>
    <row r="125657" spans="11:11">
      <c r="K125657"/>
    </row>
    <row r="125658" spans="11:11">
      <c r="K125658"/>
    </row>
    <row r="125659" spans="11:11">
      <c r="K125659"/>
    </row>
    <row r="125660" spans="11:11">
      <c r="K125660"/>
    </row>
    <row r="125661" spans="11:11">
      <c r="K125661"/>
    </row>
    <row r="125662" spans="11:11">
      <c r="K125662"/>
    </row>
    <row r="125663" spans="11:11">
      <c r="K125663"/>
    </row>
    <row r="125664" spans="11:11">
      <c r="K125664"/>
    </row>
    <row r="125665" spans="11:11">
      <c r="K125665"/>
    </row>
    <row r="125666" spans="11:11">
      <c r="K125666"/>
    </row>
    <row r="125667" spans="11:11">
      <c r="K125667"/>
    </row>
    <row r="125668" spans="11:11">
      <c r="K125668"/>
    </row>
    <row r="125669" spans="11:11">
      <c r="K125669"/>
    </row>
    <row r="125670" spans="11:11">
      <c r="K125670"/>
    </row>
    <row r="125671" spans="11:11">
      <c r="K125671"/>
    </row>
    <row r="125672" spans="11:11">
      <c r="K125672"/>
    </row>
    <row r="125673" spans="11:11">
      <c r="K125673"/>
    </row>
    <row r="125674" spans="11:11">
      <c r="K125674"/>
    </row>
    <row r="125675" spans="11:11">
      <c r="K125675"/>
    </row>
    <row r="125676" spans="11:11">
      <c r="K125676"/>
    </row>
    <row r="125677" spans="11:11">
      <c r="K125677"/>
    </row>
    <row r="125678" spans="11:11">
      <c r="K125678"/>
    </row>
    <row r="125679" spans="11:11">
      <c r="K125679"/>
    </row>
    <row r="125680" spans="11:11">
      <c r="K125680"/>
    </row>
    <row r="125681" spans="11:11">
      <c r="K125681"/>
    </row>
    <row r="125682" spans="11:11">
      <c r="K125682"/>
    </row>
    <row r="125683" spans="11:11">
      <c r="K125683"/>
    </row>
    <row r="125684" spans="11:11">
      <c r="K125684"/>
    </row>
    <row r="125685" spans="11:11">
      <c r="K125685"/>
    </row>
    <row r="125686" spans="11:11">
      <c r="K125686"/>
    </row>
    <row r="125687" spans="11:11">
      <c r="K125687"/>
    </row>
    <row r="125688" spans="11:11">
      <c r="K125688"/>
    </row>
    <row r="125689" spans="11:11">
      <c r="K125689"/>
    </row>
    <row r="125690" spans="11:11">
      <c r="K125690"/>
    </row>
    <row r="125691" spans="11:11">
      <c r="K125691"/>
    </row>
    <row r="125692" spans="11:11">
      <c r="K125692"/>
    </row>
    <row r="125693" spans="11:11">
      <c r="K125693"/>
    </row>
    <row r="125694" spans="11:11">
      <c r="K125694"/>
    </row>
    <row r="125695" spans="11:11">
      <c r="K125695"/>
    </row>
    <row r="125696" spans="11:11">
      <c r="K125696"/>
    </row>
    <row r="125697" spans="11:11">
      <c r="K125697"/>
    </row>
    <row r="125698" spans="11:11">
      <c r="K125698"/>
    </row>
    <row r="125699" spans="11:11">
      <c r="K125699"/>
    </row>
    <row r="125700" spans="11:11">
      <c r="K125700"/>
    </row>
    <row r="125701" spans="11:11">
      <c r="K125701"/>
    </row>
    <row r="125702" spans="11:11">
      <c r="K125702"/>
    </row>
    <row r="125703" spans="11:11">
      <c r="K125703"/>
    </row>
    <row r="125704" spans="11:11">
      <c r="K125704"/>
    </row>
    <row r="125705" spans="11:11">
      <c r="K125705"/>
    </row>
    <row r="125706" spans="11:11">
      <c r="K125706"/>
    </row>
    <row r="125707" spans="11:11">
      <c r="K125707"/>
    </row>
    <row r="125708" spans="11:11">
      <c r="K125708"/>
    </row>
    <row r="125709" spans="11:11">
      <c r="K125709"/>
    </row>
    <row r="125710" spans="11:11">
      <c r="K125710"/>
    </row>
    <row r="125711" spans="11:11">
      <c r="K125711"/>
    </row>
    <row r="125712" spans="11:11">
      <c r="K125712"/>
    </row>
    <row r="125713" spans="11:11">
      <c r="K125713"/>
    </row>
    <row r="125714" spans="11:11">
      <c r="K125714"/>
    </row>
    <row r="125715" spans="11:11">
      <c r="K125715"/>
    </row>
    <row r="125716" spans="11:11">
      <c r="K125716"/>
    </row>
    <row r="125717" spans="11:11">
      <c r="K125717"/>
    </row>
    <row r="125718" spans="11:11">
      <c r="K125718"/>
    </row>
    <row r="125719" spans="11:11">
      <c r="K125719"/>
    </row>
    <row r="125720" spans="11:11">
      <c r="K125720"/>
    </row>
    <row r="125721" spans="11:11">
      <c r="K125721"/>
    </row>
    <row r="125722" spans="11:11">
      <c r="K125722"/>
    </row>
    <row r="125723" spans="11:11">
      <c r="K125723"/>
    </row>
    <row r="125724" spans="11:11">
      <c r="K125724"/>
    </row>
    <row r="125725" spans="11:11">
      <c r="K125725"/>
    </row>
    <row r="125726" spans="11:11">
      <c r="K125726"/>
    </row>
    <row r="125727" spans="11:11">
      <c r="K125727"/>
    </row>
    <row r="125728" spans="11:11">
      <c r="K125728"/>
    </row>
    <row r="125729" spans="11:11">
      <c r="K125729"/>
    </row>
    <row r="125730" spans="11:11">
      <c r="K125730"/>
    </row>
    <row r="125731" spans="11:11">
      <c r="K125731"/>
    </row>
    <row r="125732" spans="11:11">
      <c r="K125732"/>
    </row>
    <row r="125733" spans="11:11">
      <c r="K125733"/>
    </row>
    <row r="125734" spans="11:11">
      <c r="K125734"/>
    </row>
    <row r="125735" spans="11:11">
      <c r="K125735"/>
    </row>
    <row r="125736" spans="11:11">
      <c r="K125736"/>
    </row>
    <row r="125737" spans="11:11">
      <c r="K125737"/>
    </row>
    <row r="125738" spans="11:11">
      <c r="K125738"/>
    </row>
    <row r="125739" spans="11:11">
      <c r="K125739"/>
    </row>
    <row r="125740" spans="11:11">
      <c r="K125740"/>
    </row>
    <row r="125741" spans="11:11">
      <c r="K125741"/>
    </row>
    <row r="125742" spans="11:11">
      <c r="K125742"/>
    </row>
    <row r="125743" spans="11:11">
      <c r="K125743"/>
    </row>
    <row r="125744" spans="11:11">
      <c r="K125744"/>
    </row>
    <row r="125745" spans="11:11">
      <c r="K125745"/>
    </row>
    <row r="125746" spans="11:11">
      <c r="K125746"/>
    </row>
    <row r="125747" spans="11:11">
      <c r="K125747"/>
    </row>
    <row r="125748" spans="11:11">
      <c r="K125748"/>
    </row>
    <row r="125749" spans="11:11">
      <c r="K125749"/>
    </row>
    <row r="125750" spans="11:11">
      <c r="K125750"/>
    </row>
    <row r="125751" spans="11:11">
      <c r="K125751"/>
    </row>
    <row r="125752" spans="11:11">
      <c r="K125752"/>
    </row>
    <row r="125753" spans="11:11">
      <c r="K125753"/>
    </row>
    <row r="125754" spans="11:11">
      <c r="K125754"/>
    </row>
    <row r="125755" spans="11:11">
      <c r="K125755"/>
    </row>
    <row r="125756" spans="11:11">
      <c r="K125756"/>
    </row>
    <row r="125757" spans="11:11">
      <c r="K125757"/>
    </row>
    <row r="125758" spans="11:11">
      <c r="K125758"/>
    </row>
    <row r="125759" spans="11:11">
      <c r="K125759"/>
    </row>
    <row r="125760" spans="11:11">
      <c r="K125760"/>
    </row>
    <row r="125761" spans="11:11">
      <c r="K125761"/>
    </row>
    <row r="125762" spans="11:11">
      <c r="K125762"/>
    </row>
    <row r="125763" spans="11:11">
      <c r="K125763"/>
    </row>
    <row r="125764" spans="11:11">
      <c r="K125764"/>
    </row>
    <row r="125765" spans="11:11">
      <c r="K125765"/>
    </row>
    <row r="125766" spans="11:11">
      <c r="K125766"/>
    </row>
    <row r="125767" spans="11:11">
      <c r="K125767"/>
    </row>
    <row r="125768" spans="11:11">
      <c r="K125768"/>
    </row>
    <row r="125769" spans="11:11">
      <c r="K125769"/>
    </row>
    <row r="125770" spans="11:11">
      <c r="K125770"/>
    </row>
    <row r="125771" spans="11:11">
      <c r="K125771"/>
    </row>
    <row r="125772" spans="11:11">
      <c r="K125772"/>
    </row>
    <row r="125773" spans="11:11">
      <c r="K125773"/>
    </row>
    <row r="125774" spans="11:11">
      <c r="K125774"/>
    </row>
    <row r="125775" spans="11:11">
      <c r="K125775"/>
    </row>
    <row r="125776" spans="11:11">
      <c r="K125776"/>
    </row>
    <row r="125777" spans="11:11">
      <c r="K125777"/>
    </row>
    <row r="125778" spans="11:11">
      <c r="K125778"/>
    </row>
    <row r="125779" spans="11:11">
      <c r="K125779"/>
    </row>
    <row r="125780" spans="11:11">
      <c r="K125780"/>
    </row>
    <row r="125781" spans="11:11">
      <c r="K125781"/>
    </row>
    <row r="125782" spans="11:11">
      <c r="K125782"/>
    </row>
    <row r="125783" spans="11:11">
      <c r="K125783"/>
    </row>
    <row r="125784" spans="11:11">
      <c r="K125784"/>
    </row>
    <row r="125785" spans="11:11">
      <c r="K125785"/>
    </row>
    <row r="125786" spans="11:11">
      <c r="K125786"/>
    </row>
    <row r="125787" spans="11:11">
      <c r="K125787"/>
    </row>
    <row r="125788" spans="11:11">
      <c r="K125788"/>
    </row>
    <row r="125789" spans="11:11">
      <c r="K125789"/>
    </row>
    <row r="125790" spans="11:11">
      <c r="K125790"/>
    </row>
    <row r="125791" spans="11:11">
      <c r="K125791"/>
    </row>
    <row r="125792" spans="11:11">
      <c r="K125792"/>
    </row>
    <row r="125793" spans="11:11">
      <c r="K125793"/>
    </row>
    <row r="125794" spans="11:11">
      <c r="K125794"/>
    </row>
    <row r="125795" spans="11:11">
      <c r="K125795"/>
    </row>
    <row r="125796" spans="11:11">
      <c r="K125796"/>
    </row>
    <row r="125797" spans="11:11">
      <c r="K125797"/>
    </row>
    <row r="125798" spans="11:11">
      <c r="K125798"/>
    </row>
    <row r="125799" spans="11:11">
      <c r="K125799"/>
    </row>
    <row r="125800" spans="11:11">
      <c r="K125800"/>
    </row>
    <row r="125801" spans="11:11">
      <c r="K125801"/>
    </row>
    <row r="125802" spans="11:11">
      <c r="K125802"/>
    </row>
    <row r="125803" spans="11:11">
      <c r="K125803"/>
    </row>
    <row r="125804" spans="11:11">
      <c r="K125804"/>
    </row>
    <row r="125805" spans="11:11">
      <c r="K125805"/>
    </row>
    <row r="125806" spans="11:11">
      <c r="K125806"/>
    </row>
    <row r="125807" spans="11:11">
      <c r="K125807"/>
    </row>
    <row r="125808" spans="11:11">
      <c r="K125808"/>
    </row>
    <row r="125809" spans="11:11">
      <c r="K125809"/>
    </row>
    <row r="125810" spans="11:11">
      <c r="K125810"/>
    </row>
    <row r="125811" spans="11:11">
      <c r="K125811"/>
    </row>
    <row r="125812" spans="11:11">
      <c r="K125812"/>
    </row>
    <row r="125813" spans="11:11">
      <c r="K125813"/>
    </row>
    <row r="125814" spans="11:11">
      <c r="K125814"/>
    </row>
    <row r="125815" spans="11:11">
      <c r="K125815"/>
    </row>
    <row r="125816" spans="11:11">
      <c r="K125816"/>
    </row>
    <row r="125817" spans="11:11">
      <c r="K125817"/>
    </row>
    <row r="125818" spans="11:11">
      <c r="K125818"/>
    </row>
    <row r="125819" spans="11:11">
      <c r="K125819"/>
    </row>
    <row r="125820" spans="11:11">
      <c r="K125820"/>
    </row>
    <row r="125821" spans="11:11">
      <c r="K125821"/>
    </row>
    <row r="125822" spans="11:11">
      <c r="K125822"/>
    </row>
    <row r="125823" spans="11:11">
      <c r="K125823"/>
    </row>
    <row r="125824" spans="11:11">
      <c r="K125824"/>
    </row>
    <row r="125825" spans="11:11">
      <c r="K125825"/>
    </row>
    <row r="125826" spans="11:11">
      <c r="K125826"/>
    </row>
    <row r="125827" spans="11:11">
      <c r="K125827"/>
    </row>
    <row r="125828" spans="11:11">
      <c r="K125828"/>
    </row>
    <row r="125829" spans="11:11">
      <c r="K125829"/>
    </row>
    <row r="125830" spans="11:11">
      <c r="K125830"/>
    </row>
    <row r="125831" spans="11:11">
      <c r="K125831"/>
    </row>
    <row r="125832" spans="11:11">
      <c r="K125832"/>
    </row>
    <row r="125833" spans="11:11">
      <c r="K125833"/>
    </row>
    <row r="125834" spans="11:11">
      <c r="K125834"/>
    </row>
    <row r="125835" spans="11:11">
      <c r="K125835"/>
    </row>
    <row r="125836" spans="11:11">
      <c r="K125836"/>
    </row>
    <row r="125837" spans="11:11">
      <c r="K125837"/>
    </row>
    <row r="125838" spans="11:11">
      <c r="K125838"/>
    </row>
    <row r="125839" spans="11:11">
      <c r="K125839"/>
    </row>
    <row r="125840" spans="11:11">
      <c r="K125840"/>
    </row>
    <row r="125841" spans="11:11">
      <c r="K125841"/>
    </row>
    <row r="125842" spans="11:11">
      <c r="K125842"/>
    </row>
    <row r="125843" spans="11:11">
      <c r="K125843"/>
    </row>
    <row r="125844" spans="11:11">
      <c r="K125844"/>
    </row>
    <row r="125845" spans="11:11">
      <c r="K125845"/>
    </row>
    <row r="125846" spans="11:11">
      <c r="K125846"/>
    </row>
    <row r="125847" spans="11:11">
      <c r="K125847"/>
    </row>
    <row r="125848" spans="11:11">
      <c r="K125848"/>
    </row>
    <row r="125849" spans="11:11">
      <c r="K125849"/>
    </row>
    <row r="125850" spans="11:11">
      <c r="K125850"/>
    </row>
    <row r="125851" spans="11:11">
      <c r="K125851"/>
    </row>
    <row r="125852" spans="11:11">
      <c r="K125852"/>
    </row>
    <row r="125853" spans="11:11">
      <c r="K125853"/>
    </row>
    <row r="125854" spans="11:11">
      <c r="K125854"/>
    </row>
    <row r="125855" spans="11:11">
      <c r="K125855"/>
    </row>
    <row r="125856" spans="11:11">
      <c r="K125856"/>
    </row>
    <row r="125857" spans="11:11">
      <c r="K125857"/>
    </row>
    <row r="125858" spans="11:11">
      <c r="K125858"/>
    </row>
    <row r="125859" spans="11:11">
      <c r="K125859"/>
    </row>
    <row r="125860" spans="11:11">
      <c r="K125860"/>
    </row>
    <row r="125861" spans="11:11">
      <c r="K125861"/>
    </row>
    <row r="125862" spans="11:11">
      <c r="K125862"/>
    </row>
    <row r="125863" spans="11:11">
      <c r="K125863"/>
    </row>
    <row r="125864" spans="11:11">
      <c r="K125864"/>
    </row>
    <row r="125865" spans="11:11">
      <c r="K125865"/>
    </row>
    <row r="125866" spans="11:11">
      <c r="K125866"/>
    </row>
    <row r="125867" spans="11:11">
      <c r="K125867"/>
    </row>
    <row r="125868" spans="11:11">
      <c r="K125868"/>
    </row>
    <row r="125869" spans="11:11">
      <c r="K125869"/>
    </row>
    <row r="125870" spans="11:11">
      <c r="K125870"/>
    </row>
    <row r="125871" spans="11:11">
      <c r="K125871"/>
    </row>
    <row r="125872" spans="11:11">
      <c r="K125872"/>
    </row>
    <row r="125873" spans="11:11">
      <c r="K125873"/>
    </row>
    <row r="125874" spans="11:11">
      <c r="K125874"/>
    </row>
    <row r="125875" spans="11:11">
      <c r="K125875"/>
    </row>
    <row r="125876" spans="11:11">
      <c r="K125876"/>
    </row>
    <row r="125877" spans="11:11">
      <c r="K125877"/>
    </row>
    <row r="125878" spans="11:11">
      <c r="K125878"/>
    </row>
    <row r="125879" spans="11:11">
      <c r="K125879"/>
    </row>
    <row r="125880" spans="11:11">
      <c r="K125880"/>
    </row>
    <row r="125881" spans="11:11">
      <c r="K125881"/>
    </row>
    <row r="125882" spans="11:11">
      <c r="K125882"/>
    </row>
    <row r="125883" spans="11:11">
      <c r="K125883"/>
    </row>
    <row r="125884" spans="11:11">
      <c r="K125884"/>
    </row>
    <row r="125885" spans="11:11">
      <c r="K125885"/>
    </row>
    <row r="125886" spans="11:11">
      <c r="K125886"/>
    </row>
    <row r="125887" spans="11:11">
      <c r="K125887"/>
    </row>
    <row r="125888" spans="11:11">
      <c r="K125888"/>
    </row>
    <row r="125889" spans="11:11">
      <c r="K125889"/>
    </row>
    <row r="125890" spans="11:11">
      <c r="K125890"/>
    </row>
    <row r="125891" spans="11:11">
      <c r="K125891"/>
    </row>
    <row r="125892" spans="11:11">
      <c r="K125892"/>
    </row>
    <row r="125893" spans="11:11">
      <c r="K125893"/>
    </row>
    <row r="125894" spans="11:11">
      <c r="K125894"/>
    </row>
    <row r="125895" spans="11:11">
      <c r="K125895"/>
    </row>
    <row r="125896" spans="11:11">
      <c r="K125896"/>
    </row>
    <row r="125897" spans="11:11">
      <c r="K125897"/>
    </row>
    <row r="125898" spans="11:11">
      <c r="K125898"/>
    </row>
    <row r="125899" spans="11:11">
      <c r="K125899"/>
    </row>
    <row r="125900" spans="11:11">
      <c r="K125900"/>
    </row>
    <row r="125901" spans="11:11">
      <c r="K125901"/>
    </row>
    <row r="125902" spans="11:11">
      <c r="K125902"/>
    </row>
    <row r="125903" spans="11:11">
      <c r="K125903"/>
    </row>
    <row r="125904" spans="11:11">
      <c r="K125904"/>
    </row>
    <row r="125905" spans="11:11">
      <c r="K125905"/>
    </row>
    <row r="125906" spans="11:11">
      <c r="K125906"/>
    </row>
    <row r="125907" spans="11:11">
      <c r="K125907"/>
    </row>
    <row r="125908" spans="11:11">
      <c r="K125908"/>
    </row>
    <row r="125909" spans="11:11">
      <c r="K125909"/>
    </row>
    <row r="125910" spans="11:11">
      <c r="K125910"/>
    </row>
    <row r="125911" spans="11:11">
      <c r="K125911"/>
    </row>
    <row r="125912" spans="11:11">
      <c r="K125912"/>
    </row>
    <row r="125913" spans="11:11">
      <c r="K125913"/>
    </row>
    <row r="125914" spans="11:11">
      <c r="K125914"/>
    </row>
    <row r="125915" spans="11:11">
      <c r="K125915"/>
    </row>
    <row r="125916" spans="11:11">
      <c r="K125916"/>
    </row>
    <row r="125917" spans="11:11">
      <c r="K125917"/>
    </row>
    <row r="125918" spans="11:11">
      <c r="K125918"/>
    </row>
    <row r="125919" spans="11:11">
      <c r="K125919"/>
    </row>
    <row r="125920" spans="11:11">
      <c r="K125920"/>
    </row>
    <row r="125921" spans="11:11">
      <c r="K125921"/>
    </row>
    <row r="125922" spans="11:11">
      <c r="K125922"/>
    </row>
    <row r="125923" spans="11:11">
      <c r="K125923"/>
    </row>
    <row r="125924" spans="11:11">
      <c r="K125924"/>
    </row>
    <row r="125925" spans="11:11">
      <c r="K125925"/>
    </row>
    <row r="125926" spans="11:11">
      <c r="K125926"/>
    </row>
    <row r="125927" spans="11:11">
      <c r="K125927"/>
    </row>
    <row r="125928" spans="11:11">
      <c r="K125928"/>
    </row>
    <row r="125929" spans="11:11">
      <c r="K125929"/>
    </row>
    <row r="125930" spans="11:11">
      <c r="K125930"/>
    </row>
    <row r="125931" spans="11:11">
      <c r="K125931"/>
    </row>
    <row r="125932" spans="11:11">
      <c r="K125932"/>
    </row>
    <row r="125933" spans="11:11">
      <c r="K125933"/>
    </row>
    <row r="125934" spans="11:11">
      <c r="K125934"/>
    </row>
    <row r="125935" spans="11:11">
      <c r="K125935"/>
    </row>
    <row r="125936" spans="11:11">
      <c r="K125936"/>
    </row>
    <row r="125937" spans="11:11">
      <c r="K125937"/>
    </row>
    <row r="125938" spans="11:11">
      <c r="K125938"/>
    </row>
    <row r="125939" spans="11:11">
      <c r="K125939"/>
    </row>
    <row r="125940" spans="11:11">
      <c r="K125940"/>
    </row>
    <row r="125941" spans="11:11">
      <c r="K125941"/>
    </row>
    <row r="125942" spans="11:11">
      <c r="K125942"/>
    </row>
    <row r="125943" spans="11:11">
      <c r="K125943"/>
    </row>
    <row r="125944" spans="11:11">
      <c r="K125944"/>
    </row>
    <row r="125945" spans="11:11">
      <c r="K125945"/>
    </row>
    <row r="125946" spans="11:11">
      <c r="K125946"/>
    </row>
    <row r="125947" spans="11:11">
      <c r="K125947"/>
    </row>
    <row r="125948" spans="11:11">
      <c r="K125948"/>
    </row>
    <row r="125949" spans="11:11">
      <c r="K125949"/>
    </row>
    <row r="125950" spans="11:11">
      <c r="K125950"/>
    </row>
    <row r="125951" spans="11:11">
      <c r="K125951"/>
    </row>
    <row r="125952" spans="11:11">
      <c r="K125952"/>
    </row>
    <row r="125953" spans="11:11">
      <c r="K125953"/>
    </row>
    <row r="125954" spans="11:11">
      <c r="K125954"/>
    </row>
    <row r="125955" spans="11:11">
      <c r="K125955"/>
    </row>
    <row r="125956" spans="11:11">
      <c r="K125956"/>
    </row>
    <row r="125957" spans="11:11">
      <c r="K125957"/>
    </row>
    <row r="125958" spans="11:11">
      <c r="K125958"/>
    </row>
    <row r="125959" spans="11:11">
      <c r="K125959"/>
    </row>
    <row r="125960" spans="11:11">
      <c r="K125960"/>
    </row>
    <row r="125961" spans="11:11">
      <c r="K125961"/>
    </row>
    <row r="125962" spans="11:11">
      <c r="K125962"/>
    </row>
    <row r="125963" spans="11:11">
      <c r="K125963"/>
    </row>
    <row r="125964" spans="11:11">
      <c r="K125964"/>
    </row>
    <row r="125965" spans="11:11">
      <c r="K125965"/>
    </row>
    <row r="125966" spans="11:11">
      <c r="K125966"/>
    </row>
    <row r="125967" spans="11:11">
      <c r="K125967"/>
    </row>
    <row r="125968" spans="11:11">
      <c r="K125968"/>
    </row>
    <row r="125969" spans="11:11">
      <c r="K125969"/>
    </row>
    <row r="125970" spans="11:11">
      <c r="K125970"/>
    </row>
    <row r="125971" spans="11:11">
      <c r="K125971"/>
    </row>
    <row r="125972" spans="11:11">
      <c r="K125972"/>
    </row>
    <row r="125973" spans="11:11">
      <c r="K125973"/>
    </row>
    <row r="125974" spans="11:11">
      <c r="K125974"/>
    </row>
    <row r="125975" spans="11:11">
      <c r="K125975"/>
    </row>
    <row r="125976" spans="11:11">
      <c r="K125976"/>
    </row>
    <row r="125977" spans="11:11">
      <c r="K125977"/>
    </row>
    <row r="125978" spans="11:11">
      <c r="K125978"/>
    </row>
    <row r="125979" spans="11:11">
      <c r="K125979"/>
    </row>
    <row r="125980" spans="11:11">
      <c r="K125980"/>
    </row>
    <row r="125981" spans="11:11">
      <c r="K125981"/>
    </row>
    <row r="125982" spans="11:11">
      <c r="K125982"/>
    </row>
    <row r="125983" spans="11:11">
      <c r="K125983"/>
    </row>
    <row r="125984" spans="11:11">
      <c r="K125984"/>
    </row>
    <row r="125985" spans="11:11">
      <c r="K125985"/>
    </row>
    <row r="125986" spans="11:11">
      <c r="K125986"/>
    </row>
    <row r="125987" spans="11:11">
      <c r="K125987"/>
    </row>
    <row r="125988" spans="11:11">
      <c r="K125988"/>
    </row>
    <row r="125989" spans="11:11">
      <c r="K125989"/>
    </row>
    <row r="125990" spans="11:11">
      <c r="K125990"/>
    </row>
    <row r="125991" spans="11:11">
      <c r="K125991"/>
    </row>
    <row r="125992" spans="11:11">
      <c r="K125992"/>
    </row>
    <row r="125993" spans="11:11">
      <c r="K125993"/>
    </row>
    <row r="125994" spans="11:11">
      <c r="K125994"/>
    </row>
    <row r="125995" spans="11:11">
      <c r="K125995"/>
    </row>
    <row r="125996" spans="11:11">
      <c r="K125996"/>
    </row>
    <row r="125997" spans="11:11">
      <c r="K125997"/>
    </row>
    <row r="125998" spans="11:11">
      <c r="K125998"/>
    </row>
    <row r="125999" spans="11:11">
      <c r="K125999"/>
    </row>
    <row r="126000" spans="11:11">
      <c r="K126000"/>
    </row>
    <row r="126001" spans="11:11">
      <c r="K126001"/>
    </row>
    <row r="126002" spans="11:11">
      <c r="K126002"/>
    </row>
    <row r="126003" spans="11:11">
      <c r="K126003"/>
    </row>
    <row r="126004" spans="11:11">
      <c r="K126004"/>
    </row>
    <row r="126005" spans="11:11">
      <c r="K126005"/>
    </row>
    <row r="126006" spans="11:11">
      <c r="K126006"/>
    </row>
    <row r="126007" spans="11:11">
      <c r="K126007"/>
    </row>
    <row r="126008" spans="11:11">
      <c r="K126008"/>
    </row>
    <row r="126009" spans="11:11">
      <c r="K126009"/>
    </row>
    <row r="126010" spans="11:11">
      <c r="K126010"/>
    </row>
    <row r="126011" spans="11:11">
      <c r="K126011"/>
    </row>
    <row r="126012" spans="11:11">
      <c r="K126012"/>
    </row>
    <row r="126013" spans="11:11">
      <c r="K126013"/>
    </row>
    <row r="126014" spans="11:11">
      <c r="K126014"/>
    </row>
    <row r="126015" spans="11:11">
      <c r="K126015"/>
    </row>
    <row r="126016" spans="11:11">
      <c r="K126016"/>
    </row>
    <row r="126017" spans="11:11">
      <c r="K126017"/>
    </row>
    <row r="126018" spans="11:11">
      <c r="K126018"/>
    </row>
    <row r="126019" spans="11:11">
      <c r="K126019"/>
    </row>
    <row r="126020" spans="11:11">
      <c r="K126020"/>
    </row>
    <row r="126021" spans="11:11">
      <c r="K126021"/>
    </row>
    <row r="126022" spans="11:11">
      <c r="K126022"/>
    </row>
    <row r="126023" spans="11:11">
      <c r="K126023"/>
    </row>
    <row r="126024" spans="11:11">
      <c r="K126024"/>
    </row>
    <row r="126025" spans="11:11">
      <c r="K126025"/>
    </row>
    <row r="126026" spans="11:11">
      <c r="K126026"/>
    </row>
    <row r="126027" spans="11:11">
      <c r="K126027"/>
    </row>
    <row r="126028" spans="11:11">
      <c r="K126028"/>
    </row>
    <row r="126029" spans="11:11">
      <c r="K126029"/>
    </row>
    <row r="126030" spans="11:11">
      <c r="K126030"/>
    </row>
    <row r="126031" spans="11:11">
      <c r="K126031"/>
    </row>
    <row r="126032" spans="11:11">
      <c r="K126032"/>
    </row>
    <row r="126033" spans="11:11">
      <c r="K126033"/>
    </row>
    <row r="126034" spans="11:11">
      <c r="K126034"/>
    </row>
    <row r="126035" spans="11:11">
      <c r="K126035"/>
    </row>
    <row r="126036" spans="11:11">
      <c r="K126036"/>
    </row>
    <row r="126037" spans="11:11">
      <c r="K126037"/>
    </row>
    <row r="126038" spans="11:11">
      <c r="K126038"/>
    </row>
    <row r="126039" spans="11:11">
      <c r="K126039"/>
    </row>
    <row r="126040" spans="11:11">
      <c r="K126040"/>
    </row>
    <row r="126041" spans="11:11">
      <c r="K126041"/>
    </row>
    <row r="126042" spans="11:11">
      <c r="K126042"/>
    </row>
    <row r="126043" spans="11:11">
      <c r="K126043"/>
    </row>
    <row r="126044" spans="11:11">
      <c r="K126044"/>
    </row>
    <row r="126045" spans="11:11">
      <c r="K126045"/>
    </row>
    <row r="126046" spans="11:11">
      <c r="K126046"/>
    </row>
    <row r="126047" spans="11:11">
      <c r="K126047"/>
    </row>
    <row r="126048" spans="11:11">
      <c r="K126048"/>
    </row>
    <row r="126049" spans="11:11">
      <c r="K126049"/>
    </row>
    <row r="126050" spans="11:11">
      <c r="K126050"/>
    </row>
    <row r="126051" spans="11:11">
      <c r="K126051"/>
    </row>
    <row r="126052" spans="11:11">
      <c r="K126052"/>
    </row>
    <row r="126053" spans="11:11">
      <c r="K126053"/>
    </row>
    <row r="126054" spans="11:11">
      <c r="K126054"/>
    </row>
    <row r="126055" spans="11:11">
      <c r="K126055"/>
    </row>
    <row r="126056" spans="11:11">
      <c r="K126056"/>
    </row>
    <row r="126057" spans="11:11">
      <c r="K126057"/>
    </row>
    <row r="126058" spans="11:11">
      <c r="K126058"/>
    </row>
    <row r="126059" spans="11:11">
      <c r="K126059"/>
    </row>
    <row r="126060" spans="11:11">
      <c r="K126060"/>
    </row>
    <row r="126061" spans="11:11">
      <c r="K126061"/>
    </row>
    <row r="126062" spans="11:11">
      <c r="K126062"/>
    </row>
    <row r="126063" spans="11:11">
      <c r="K126063"/>
    </row>
    <row r="126064" spans="11:11">
      <c r="K126064"/>
    </row>
    <row r="126065" spans="11:11">
      <c r="K126065"/>
    </row>
    <row r="126066" spans="11:11">
      <c r="K126066"/>
    </row>
    <row r="126067" spans="11:11">
      <c r="K126067"/>
    </row>
    <row r="126068" spans="11:11">
      <c r="K126068"/>
    </row>
    <row r="126069" spans="11:11">
      <c r="K126069"/>
    </row>
    <row r="126070" spans="11:11">
      <c r="K126070"/>
    </row>
    <row r="126071" spans="11:11">
      <c r="K126071"/>
    </row>
    <row r="126072" spans="11:11">
      <c r="K126072"/>
    </row>
    <row r="126073" spans="11:11">
      <c r="K126073"/>
    </row>
    <row r="126074" spans="11:11">
      <c r="K126074"/>
    </row>
    <row r="126075" spans="11:11">
      <c r="K126075"/>
    </row>
    <row r="126076" spans="11:11">
      <c r="K126076"/>
    </row>
    <row r="126077" spans="11:11">
      <c r="K126077"/>
    </row>
    <row r="126078" spans="11:11">
      <c r="K126078"/>
    </row>
    <row r="126079" spans="11:11">
      <c r="K126079"/>
    </row>
    <row r="126080" spans="11:11">
      <c r="K126080"/>
    </row>
    <row r="126081" spans="11:11">
      <c r="K126081"/>
    </row>
    <row r="126082" spans="11:11">
      <c r="K126082"/>
    </row>
    <row r="126083" spans="11:11">
      <c r="K126083"/>
    </row>
    <row r="126084" spans="11:11">
      <c r="K126084"/>
    </row>
    <row r="126085" spans="11:11">
      <c r="K126085"/>
    </row>
    <row r="126086" spans="11:11">
      <c r="K126086"/>
    </row>
    <row r="126087" spans="11:11">
      <c r="K126087"/>
    </row>
    <row r="126088" spans="11:11">
      <c r="K126088"/>
    </row>
    <row r="126089" spans="11:11">
      <c r="K126089"/>
    </row>
    <row r="126090" spans="11:11">
      <c r="K126090"/>
    </row>
    <row r="126091" spans="11:11">
      <c r="K126091"/>
    </row>
    <row r="126092" spans="11:11">
      <c r="K126092"/>
    </row>
    <row r="126093" spans="11:11">
      <c r="K126093"/>
    </row>
    <row r="126094" spans="11:11">
      <c r="K126094"/>
    </row>
    <row r="126095" spans="11:11">
      <c r="K126095"/>
    </row>
    <row r="126096" spans="11:11">
      <c r="K126096"/>
    </row>
    <row r="126097" spans="11:11">
      <c r="K126097"/>
    </row>
    <row r="126098" spans="11:11">
      <c r="K126098"/>
    </row>
    <row r="126099" spans="11:11">
      <c r="K126099"/>
    </row>
    <row r="126100" spans="11:11">
      <c r="K126100"/>
    </row>
    <row r="126101" spans="11:11">
      <c r="K126101"/>
    </row>
    <row r="126102" spans="11:11">
      <c r="K126102"/>
    </row>
    <row r="126103" spans="11:11">
      <c r="K126103"/>
    </row>
    <row r="126104" spans="11:11">
      <c r="K126104"/>
    </row>
    <row r="126105" spans="11:11">
      <c r="K126105"/>
    </row>
    <row r="126106" spans="11:11">
      <c r="K126106"/>
    </row>
    <row r="126107" spans="11:11">
      <c r="K126107"/>
    </row>
    <row r="126108" spans="11:11">
      <c r="K126108"/>
    </row>
    <row r="126109" spans="11:11">
      <c r="K126109"/>
    </row>
    <row r="126110" spans="11:11">
      <c r="K126110"/>
    </row>
    <row r="126111" spans="11:11">
      <c r="K126111"/>
    </row>
    <row r="126112" spans="11:11">
      <c r="K126112"/>
    </row>
    <row r="126113" spans="11:11">
      <c r="K126113"/>
    </row>
    <row r="126114" spans="11:11">
      <c r="K126114"/>
    </row>
    <row r="126115" spans="11:11">
      <c r="K126115"/>
    </row>
    <row r="126116" spans="11:11">
      <c r="K126116"/>
    </row>
    <row r="126117" spans="11:11">
      <c r="K126117"/>
    </row>
    <row r="126118" spans="11:11">
      <c r="K126118"/>
    </row>
    <row r="126119" spans="11:11">
      <c r="K126119"/>
    </row>
    <row r="126120" spans="11:11">
      <c r="K126120"/>
    </row>
    <row r="126121" spans="11:11">
      <c r="K126121"/>
    </row>
    <row r="126122" spans="11:11">
      <c r="K126122"/>
    </row>
    <row r="126123" spans="11:11">
      <c r="K126123"/>
    </row>
    <row r="126124" spans="11:11">
      <c r="K126124"/>
    </row>
    <row r="126125" spans="11:11">
      <c r="K126125"/>
    </row>
    <row r="126126" spans="11:11">
      <c r="K126126"/>
    </row>
    <row r="126127" spans="11:11">
      <c r="K126127"/>
    </row>
    <row r="126128" spans="11:11">
      <c r="K126128"/>
    </row>
    <row r="126129" spans="11:11">
      <c r="K126129"/>
    </row>
    <row r="126130" spans="11:11">
      <c r="K126130"/>
    </row>
    <row r="126131" spans="11:11">
      <c r="K126131"/>
    </row>
    <row r="126132" spans="11:11">
      <c r="K126132"/>
    </row>
    <row r="126133" spans="11:11">
      <c r="K126133"/>
    </row>
    <row r="126134" spans="11:11">
      <c r="K126134"/>
    </row>
    <row r="126135" spans="11:11">
      <c r="K126135"/>
    </row>
    <row r="126136" spans="11:11">
      <c r="K126136"/>
    </row>
    <row r="126137" spans="11:11">
      <c r="K126137"/>
    </row>
    <row r="126138" spans="11:11">
      <c r="K126138"/>
    </row>
    <row r="126139" spans="11:11">
      <c r="K126139"/>
    </row>
    <row r="126140" spans="11:11">
      <c r="K126140"/>
    </row>
    <row r="126141" spans="11:11">
      <c r="K126141"/>
    </row>
    <row r="126142" spans="11:11">
      <c r="K126142"/>
    </row>
    <row r="126143" spans="11:11">
      <c r="K126143"/>
    </row>
    <row r="126144" spans="11:11">
      <c r="K126144"/>
    </row>
    <row r="126145" spans="11:11">
      <c r="K126145"/>
    </row>
    <row r="126146" spans="11:11">
      <c r="K126146"/>
    </row>
    <row r="126147" spans="11:11">
      <c r="K126147"/>
    </row>
    <row r="126148" spans="11:11">
      <c r="K126148"/>
    </row>
    <row r="126149" spans="11:11">
      <c r="K126149"/>
    </row>
    <row r="126150" spans="11:11">
      <c r="K126150"/>
    </row>
    <row r="126151" spans="11:11">
      <c r="K126151"/>
    </row>
    <row r="126152" spans="11:11">
      <c r="K126152"/>
    </row>
    <row r="126153" spans="11:11">
      <c r="K126153"/>
    </row>
    <row r="126154" spans="11:11">
      <c r="K126154"/>
    </row>
    <row r="126155" spans="11:11">
      <c r="K126155"/>
    </row>
    <row r="126156" spans="11:11">
      <c r="K126156"/>
    </row>
    <row r="126157" spans="11:11">
      <c r="K126157"/>
    </row>
    <row r="126158" spans="11:11">
      <c r="K126158"/>
    </row>
    <row r="126159" spans="11:11">
      <c r="K126159"/>
    </row>
    <row r="126160" spans="11:11">
      <c r="K126160"/>
    </row>
    <row r="126161" spans="11:11">
      <c r="K126161"/>
    </row>
    <row r="126162" spans="11:11">
      <c r="K126162"/>
    </row>
    <row r="126163" spans="11:11">
      <c r="K126163"/>
    </row>
    <row r="126164" spans="11:11">
      <c r="K126164"/>
    </row>
    <row r="126165" spans="11:11">
      <c r="K126165"/>
    </row>
    <row r="126166" spans="11:11">
      <c r="K126166"/>
    </row>
    <row r="126167" spans="11:11">
      <c r="K126167"/>
    </row>
    <row r="126168" spans="11:11">
      <c r="K126168"/>
    </row>
    <row r="126169" spans="11:11">
      <c r="K126169"/>
    </row>
    <row r="126170" spans="11:11">
      <c r="K126170"/>
    </row>
    <row r="126171" spans="11:11">
      <c r="K126171"/>
    </row>
    <row r="126172" spans="11:11">
      <c r="K126172"/>
    </row>
    <row r="126173" spans="11:11">
      <c r="K126173"/>
    </row>
    <row r="126174" spans="11:11">
      <c r="K126174"/>
    </row>
    <row r="126175" spans="11:11">
      <c r="K126175"/>
    </row>
    <row r="126176" spans="11:11">
      <c r="K126176"/>
    </row>
    <row r="126177" spans="11:11">
      <c r="K126177"/>
    </row>
    <row r="126178" spans="11:11">
      <c r="K126178"/>
    </row>
    <row r="126179" spans="11:11">
      <c r="K126179"/>
    </row>
    <row r="126180" spans="11:11">
      <c r="K126180"/>
    </row>
    <row r="126181" spans="11:11">
      <c r="K126181"/>
    </row>
    <row r="126182" spans="11:11">
      <c r="K126182"/>
    </row>
    <row r="126183" spans="11:11">
      <c r="K126183"/>
    </row>
    <row r="126184" spans="11:11">
      <c r="K126184"/>
    </row>
    <row r="126185" spans="11:11">
      <c r="K126185"/>
    </row>
    <row r="126186" spans="11:11">
      <c r="K126186"/>
    </row>
    <row r="126187" spans="11:11">
      <c r="K126187"/>
    </row>
    <row r="126188" spans="11:11">
      <c r="K126188"/>
    </row>
    <row r="126189" spans="11:11">
      <c r="K126189"/>
    </row>
    <row r="126190" spans="11:11">
      <c r="K126190"/>
    </row>
    <row r="126191" spans="11:11">
      <c r="K126191"/>
    </row>
    <row r="126192" spans="11:11">
      <c r="K126192"/>
    </row>
    <row r="126193" spans="11:11">
      <c r="K126193"/>
    </row>
    <row r="126194" spans="11:11">
      <c r="K126194"/>
    </row>
    <row r="126195" spans="11:11">
      <c r="K126195"/>
    </row>
    <row r="126196" spans="11:11">
      <c r="K126196"/>
    </row>
    <row r="126197" spans="11:11">
      <c r="K126197"/>
    </row>
    <row r="126198" spans="11:11">
      <c r="K126198"/>
    </row>
    <row r="126199" spans="11:11">
      <c r="K126199"/>
    </row>
    <row r="126200" spans="11:11">
      <c r="K126200"/>
    </row>
    <row r="126201" spans="11:11">
      <c r="K126201"/>
    </row>
    <row r="126202" spans="11:11">
      <c r="K126202"/>
    </row>
    <row r="126203" spans="11:11">
      <c r="K126203"/>
    </row>
    <row r="126204" spans="11:11">
      <c r="K126204"/>
    </row>
    <row r="126205" spans="11:11">
      <c r="K126205"/>
    </row>
    <row r="126206" spans="11:11">
      <c r="K126206"/>
    </row>
    <row r="126207" spans="11:11">
      <c r="K126207"/>
    </row>
    <row r="126208" spans="11:11">
      <c r="K126208"/>
    </row>
    <row r="126209" spans="11:11">
      <c r="K126209"/>
    </row>
    <row r="126210" spans="11:11">
      <c r="K126210"/>
    </row>
    <row r="126211" spans="11:11">
      <c r="K126211"/>
    </row>
    <row r="126212" spans="11:11">
      <c r="K126212"/>
    </row>
    <row r="126213" spans="11:11">
      <c r="K126213"/>
    </row>
    <row r="126214" spans="11:11">
      <c r="K126214"/>
    </row>
    <row r="126215" spans="11:11">
      <c r="K126215"/>
    </row>
    <row r="126216" spans="11:11">
      <c r="K126216"/>
    </row>
    <row r="126217" spans="11:11">
      <c r="K126217"/>
    </row>
    <row r="126218" spans="11:11">
      <c r="K126218"/>
    </row>
    <row r="126219" spans="11:11">
      <c r="K126219"/>
    </row>
    <row r="126220" spans="11:11">
      <c r="K126220"/>
    </row>
    <row r="126221" spans="11:11">
      <c r="K126221"/>
    </row>
    <row r="126222" spans="11:11">
      <c r="K126222"/>
    </row>
    <row r="126223" spans="11:11">
      <c r="K126223"/>
    </row>
    <row r="126224" spans="11:11">
      <c r="K126224"/>
    </row>
    <row r="126225" spans="11:11">
      <c r="K126225"/>
    </row>
    <row r="126226" spans="11:11">
      <c r="K126226"/>
    </row>
    <row r="126227" spans="11:11">
      <c r="K126227"/>
    </row>
    <row r="126228" spans="11:11">
      <c r="K126228"/>
    </row>
    <row r="126229" spans="11:11">
      <c r="K126229"/>
    </row>
    <row r="126230" spans="11:11">
      <c r="K126230"/>
    </row>
    <row r="126231" spans="11:11">
      <c r="K126231"/>
    </row>
    <row r="126232" spans="11:11">
      <c r="K126232"/>
    </row>
    <row r="126233" spans="11:11">
      <c r="K126233"/>
    </row>
    <row r="126234" spans="11:11">
      <c r="K126234"/>
    </row>
    <row r="126235" spans="11:11">
      <c r="K126235"/>
    </row>
    <row r="126236" spans="11:11">
      <c r="K126236"/>
    </row>
    <row r="126237" spans="11:11">
      <c r="K126237"/>
    </row>
    <row r="126238" spans="11:11">
      <c r="K126238"/>
    </row>
    <row r="126239" spans="11:11">
      <c r="K126239"/>
    </row>
    <row r="126240" spans="11:11">
      <c r="K126240"/>
    </row>
    <row r="126241" spans="11:11">
      <c r="K126241"/>
    </row>
    <row r="126242" spans="11:11">
      <c r="K126242"/>
    </row>
    <row r="126243" spans="11:11">
      <c r="K126243"/>
    </row>
    <row r="126244" spans="11:11">
      <c r="K126244"/>
    </row>
    <row r="126245" spans="11:11">
      <c r="K126245"/>
    </row>
    <row r="126246" spans="11:11">
      <c r="K126246"/>
    </row>
    <row r="126247" spans="11:11">
      <c r="K126247"/>
    </row>
    <row r="126248" spans="11:11">
      <c r="K126248"/>
    </row>
    <row r="126249" spans="11:11">
      <c r="K126249"/>
    </row>
    <row r="126250" spans="11:11">
      <c r="K126250"/>
    </row>
    <row r="126251" spans="11:11">
      <c r="K126251"/>
    </row>
    <row r="126252" spans="11:11">
      <c r="K126252"/>
    </row>
    <row r="126253" spans="11:11">
      <c r="K126253"/>
    </row>
    <row r="126254" spans="11:11">
      <c r="K126254"/>
    </row>
    <row r="126255" spans="11:11">
      <c r="K126255"/>
    </row>
    <row r="126256" spans="11:11">
      <c r="K126256"/>
    </row>
    <row r="126257" spans="11:11">
      <c r="K126257"/>
    </row>
    <row r="126258" spans="11:11">
      <c r="K126258"/>
    </row>
    <row r="126259" spans="11:11">
      <c r="K126259"/>
    </row>
    <row r="126260" spans="11:11">
      <c r="K126260"/>
    </row>
    <row r="126261" spans="11:11">
      <c r="K126261"/>
    </row>
    <row r="126262" spans="11:11">
      <c r="K126262"/>
    </row>
    <row r="126263" spans="11:11">
      <c r="K126263"/>
    </row>
    <row r="126264" spans="11:11">
      <c r="K126264"/>
    </row>
    <row r="126265" spans="11:11">
      <c r="K126265"/>
    </row>
    <row r="126266" spans="11:11">
      <c r="K126266"/>
    </row>
    <row r="126267" spans="11:11">
      <c r="K126267"/>
    </row>
    <row r="126268" spans="11:11">
      <c r="K126268"/>
    </row>
    <row r="126269" spans="11:11">
      <c r="K126269"/>
    </row>
    <row r="126270" spans="11:11">
      <c r="K126270"/>
    </row>
    <row r="126271" spans="11:11">
      <c r="K126271"/>
    </row>
    <row r="126272" spans="11:11">
      <c r="K126272"/>
    </row>
    <row r="126273" spans="11:11">
      <c r="K126273"/>
    </row>
    <row r="126274" spans="11:11">
      <c r="K126274"/>
    </row>
    <row r="126275" spans="11:11">
      <c r="K126275"/>
    </row>
    <row r="126276" spans="11:11">
      <c r="K126276"/>
    </row>
    <row r="126277" spans="11:11">
      <c r="K126277"/>
    </row>
    <row r="126278" spans="11:11">
      <c r="K126278"/>
    </row>
    <row r="126279" spans="11:11">
      <c r="K126279"/>
    </row>
    <row r="126280" spans="11:11">
      <c r="K126280"/>
    </row>
    <row r="126281" spans="11:11">
      <c r="K126281"/>
    </row>
    <row r="126282" spans="11:11">
      <c r="K126282"/>
    </row>
    <row r="126283" spans="11:11">
      <c r="K126283"/>
    </row>
    <row r="126284" spans="11:11">
      <c r="K126284"/>
    </row>
    <row r="126285" spans="11:11">
      <c r="K126285"/>
    </row>
    <row r="126286" spans="11:11">
      <c r="K126286"/>
    </row>
    <row r="126287" spans="11:11">
      <c r="K126287"/>
    </row>
    <row r="126288" spans="11:11">
      <c r="K126288"/>
    </row>
    <row r="126289" spans="11:11">
      <c r="K126289"/>
    </row>
    <row r="126290" spans="11:11">
      <c r="K126290"/>
    </row>
    <row r="126291" spans="11:11">
      <c r="K126291"/>
    </row>
    <row r="126292" spans="11:11">
      <c r="K126292"/>
    </row>
    <row r="126293" spans="11:11">
      <c r="K126293"/>
    </row>
    <row r="126294" spans="11:11">
      <c r="K126294"/>
    </row>
    <row r="126295" spans="11:11">
      <c r="K126295"/>
    </row>
    <row r="126296" spans="11:11">
      <c r="K126296"/>
    </row>
    <row r="126297" spans="11:11">
      <c r="K126297"/>
    </row>
    <row r="126298" spans="11:11">
      <c r="K126298"/>
    </row>
    <row r="126299" spans="11:11">
      <c r="K126299"/>
    </row>
    <row r="126300" spans="11:11">
      <c r="K126300"/>
    </row>
    <row r="126301" spans="11:11">
      <c r="K126301"/>
    </row>
    <row r="126302" spans="11:11">
      <c r="K126302"/>
    </row>
    <row r="126303" spans="11:11">
      <c r="K126303"/>
    </row>
    <row r="126304" spans="11:11">
      <c r="K126304"/>
    </row>
    <row r="126305" spans="11:11">
      <c r="K126305"/>
    </row>
    <row r="126306" spans="11:11">
      <c r="K126306"/>
    </row>
    <row r="126307" spans="11:11">
      <c r="K126307"/>
    </row>
    <row r="126308" spans="11:11">
      <c r="K126308"/>
    </row>
    <row r="126309" spans="11:11">
      <c r="K126309"/>
    </row>
    <row r="126310" spans="11:11">
      <c r="K126310"/>
    </row>
    <row r="126311" spans="11:11">
      <c r="K126311"/>
    </row>
    <row r="126312" spans="11:11">
      <c r="K126312"/>
    </row>
    <row r="126313" spans="11:11">
      <c r="K126313"/>
    </row>
    <row r="126314" spans="11:11">
      <c r="K126314"/>
    </row>
    <row r="126315" spans="11:11">
      <c r="K126315"/>
    </row>
    <row r="126316" spans="11:11">
      <c r="K126316"/>
    </row>
    <row r="126317" spans="11:11">
      <c r="K126317"/>
    </row>
    <row r="126318" spans="11:11">
      <c r="K126318"/>
    </row>
    <row r="126319" spans="11:11">
      <c r="K126319"/>
    </row>
    <row r="126320" spans="11:11">
      <c r="K126320"/>
    </row>
    <row r="126321" spans="11:11">
      <c r="K126321"/>
    </row>
    <row r="126322" spans="11:11">
      <c r="K126322"/>
    </row>
    <row r="126323" spans="11:11">
      <c r="K126323"/>
    </row>
    <row r="126324" spans="11:11">
      <c r="K126324"/>
    </row>
    <row r="126325" spans="11:11">
      <c r="K126325"/>
    </row>
    <row r="126326" spans="11:11">
      <c r="K126326"/>
    </row>
    <row r="126327" spans="11:11">
      <c r="K126327"/>
    </row>
    <row r="126328" spans="11:11">
      <c r="K126328"/>
    </row>
    <row r="126329" spans="11:11">
      <c r="K126329"/>
    </row>
    <row r="126330" spans="11:11">
      <c r="K126330"/>
    </row>
    <row r="126331" spans="11:11">
      <c r="K126331"/>
    </row>
    <row r="126332" spans="11:11">
      <c r="K126332"/>
    </row>
    <row r="126333" spans="11:11">
      <c r="K126333"/>
    </row>
    <row r="126334" spans="11:11">
      <c r="K126334"/>
    </row>
    <row r="126335" spans="11:11">
      <c r="K126335"/>
    </row>
    <row r="126336" spans="11:11">
      <c r="K126336"/>
    </row>
    <row r="126337" spans="11:11">
      <c r="K126337"/>
    </row>
    <row r="126338" spans="11:11">
      <c r="K126338"/>
    </row>
    <row r="126339" spans="11:11">
      <c r="K126339"/>
    </row>
    <row r="126340" spans="11:11">
      <c r="K126340"/>
    </row>
    <row r="126341" spans="11:11">
      <c r="K126341"/>
    </row>
    <row r="126342" spans="11:11">
      <c r="K126342"/>
    </row>
    <row r="126343" spans="11:11">
      <c r="K126343"/>
    </row>
    <row r="126344" spans="11:11">
      <c r="K126344"/>
    </row>
    <row r="126345" spans="11:11">
      <c r="K126345"/>
    </row>
    <row r="126346" spans="11:11">
      <c r="K126346"/>
    </row>
    <row r="126347" spans="11:11">
      <c r="K126347"/>
    </row>
    <row r="126348" spans="11:11">
      <c r="K126348"/>
    </row>
    <row r="126349" spans="11:11">
      <c r="K126349"/>
    </row>
    <row r="126350" spans="11:11">
      <c r="K126350"/>
    </row>
    <row r="126351" spans="11:11">
      <c r="K126351"/>
    </row>
    <row r="126352" spans="11:11">
      <c r="K126352"/>
    </row>
    <row r="126353" spans="11:11">
      <c r="K126353"/>
    </row>
    <row r="126354" spans="11:11">
      <c r="K126354"/>
    </row>
    <row r="126355" spans="11:11">
      <c r="K126355"/>
    </row>
    <row r="126356" spans="11:11">
      <c r="K126356"/>
    </row>
    <row r="126357" spans="11:11">
      <c r="K126357"/>
    </row>
    <row r="126358" spans="11:11">
      <c r="K126358"/>
    </row>
    <row r="126359" spans="11:11">
      <c r="K126359"/>
    </row>
    <row r="126360" spans="11:11">
      <c r="K126360"/>
    </row>
    <row r="126361" spans="11:11">
      <c r="K126361"/>
    </row>
    <row r="126362" spans="11:11">
      <c r="K126362"/>
    </row>
    <row r="126363" spans="11:11">
      <c r="K126363"/>
    </row>
    <row r="126364" spans="11:11">
      <c r="K126364"/>
    </row>
    <row r="126365" spans="11:11">
      <c r="K126365"/>
    </row>
    <row r="126366" spans="11:11">
      <c r="K126366"/>
    </row>
    <row r="126367" spans="11:11">
      <c r="K126367"/>
    </row>
    <row r="126368" spans="11:11">
      <c r="K126368"/>
    </row>
    <row r="126369" spans="11:11">
      <c r="K126369"/>
    </row>
    <row r="126370" spans="11:11">
      <c r="K126370"/>
    </row>
    <row r="126371" spans="11:11">
      <c r="K126371"/>
    </row>
    <row r="126372" spans="11:11">
      <c r="K126372"/>
    </row>
    <row r="126373" spans="11:11">
      <c r="K126373"/>
    </row>
    <row r="126374" spans="11:11">
      <c r="K126374"/>
    </row>
    <row r="126375" spans="11:11">
      <c r="K126375"/>
    </row>
    <row r="126376" spans="11:11">
      <c r="K126376"/>
    </row>
    <row r="126377" spans="11:11">
      <c r="K126377"/>
    </row>
    <row r="126378" spans="11:11">
      <c r="K126378"/>
    </row>
    <row r="126379" spans="11:11">
      <c r="K126379"/>
    </row>
    <row r="126380" spans="11:11">
      <c r="K126380"/>
    </row>
    <row r="126381" spans="11:11">
      <c r="K126381"/>
    </row>
    <row r="126382" spans="11:11">
      <c r="K126382"/>
    </row>
    <row r="126383" spans="11:11">
      <c r="K126383"/>
    </row>
    <row r="126384" spans="11:11">
      <c r="K126384"/>
    </row>
    <row r="126385" spans="11:11">
      <c r="K126385"/>
    </row>
    <row r="126386" spans="11:11">
      <c r="K126386"/>
    </row>
    <row r="126387" spans="11:11">
      <c r="K126387"/>
    </row>
    <row r="126388" spans="11:11">
      <c r="K126388"/>
    </row>
    <row r="126389" spans="11:11">
      <c r="K126389"/>
    </row>
    <row r="126390" spans="11:11">
      <c r="K126390"/>
    </row>
    <row r="126391" spans="11:11">
      <c r="K126391"/>
    </row>
    <row r="126392" spans="11:11">
      <c r="K126392"/>
    </row>
    <row r="126393" spans="11:11">
      <c r="K126393"/>
    </row>
    <row r="126394" spans="11:11">
      <c r="K126394"/>
    </row>
    <row r="126395" spans="11:11">
      <c r="K126395"/>
    </row>
    <row r="126396" spans="11:11">
      <c r="K126396"/>
    </row>
    <row r="126397" spans="11:11">
      <c r="K126397"/>
    </row>
    <row r="126398" spans="11:11">
      <c r="K126398"/>
    </row>
    <row r="126399" spans="11:11">
      <c r="K126399"/>
    </row>
    <row r="126400" spans="11:11">
      <c r="K126400"/>
    </row>
    <row r="126401" spans="11:11">
      <c r="K126401"/>
    </row>
    <row r="126402" spans="11:11">
      <c r="K126402"/>
    </row>
    <row r="126403" spans="11:11">
      <c r="K126403"/>
    </row>
    <row r="126404" spans="11:11">
      <c r="K126404"/>
    </row>
    <row r="126405" spans="11:11">
      <c r="K126405"/>
    </row>
    <row r="126406" spans="11:11">
      <c r="K126406"/>
    </row>
    <row r="126407" spans="11:11">
      <c r="K126407"/>
    </row>
    <row r="126408" spans="11:11">
      <c r="K126408"/>
    </row>
    <row r="126409" spans="11:11">
      <c r="K126409"/>
    </row>
    <row r="126410" spans="11:11">
      <c r="K126410"/>
    </row>
    <row r="126411" spans="11:11">
      <c r="K126411"/>
    </row>
    <row r="126412" spans="11:11">
      <c r="K126412"/>
    </row>
    <row r="126413" spans="11:11">
      <c r="K126413"/>
    </row>
    <row r="126414" spans="11:11">
      <c r="K126414"/>
    </row>
    <row r="126415" spans="11:11">
      <c r="K126415"/>
    </row>
    <row r="126416" spans="11:11">
      <c r="K126416"/>
    </row>
    <row r="126417" spans="11:11">
      <c r="K126417"/>
    </row>
    <row r="126418" spans="11:11">
      <c r="K126418"/>
    </row>
    <row r="126419" spans="11:11">
      <c r="K126419"/>
    </row>
    <row r="126420" spans="11:11">
      <c r="K126420"/>
    </row>
    <row r="126421" spans="11:11">
      <c r="K126421"/>
    </row>
    <row r="126422" spans="11:11">
      <c r="K126422"/>
    </row>
    <row r="126423" spans="11:11">
      <c r="K126423"/>
    </row>
    <row r="126424" spans="11:11">
      <c r="K126424"/>
    </row>
    <row r="126425" spans="11:11">
      <c r="K126425"/>
    </row>
    <row r="126426" spans="11:11">
      <c r="K126426"/>
    </row>
    <row r="126427" spans="11:11">
      <c r="K126427"/>
    </row>
    <row r="126428" spans="11:11">
      <c r="K126428"/>
    </row>
    <row r="126429" spans="11:11">
      <c r="K126429"/>
    </row>
    <row r="126430" spans="11:11">
      <c r="K126430"/>
    </row>
    <row r="126431" spans="11:11">
      <c r="K126431"/>
    </row>
    <row r="126432" spans="11:11">
      <c r="K126432"/>
    </row>
    <row r="126433" spans="11:11">
      <c r="K126433"/>
    </row>
    <row r="126434" spans="11:11">
      <c r="K126434"/>
    </row>
    <row r="126435" spans="11:11">
      <c r="K126435"/>
    </row>
    <row r="126436" spans="11:11">
      <c r="K126436"/>
    </row>
    <row r="126437" spans="11:11">
      <c r="K126437"/>
    </row>
    <row r="126438" spans="11:11">
      <c r="K126438"/>
    </row>
    <row r="126439" spans="11:11">
      <c r="K126439"/>
    </row>
    <row r="126440" spans="11:11">
      <c r="K126440"/>
    </row>
    <row r="126441" spans="11:11">
      <c r="K126441"/>
    </row>
    <row r="126442" spans="11:11">
      <c r="K126442"/>
    </row>
    <row r="126443" spans="11:11">
      <c r="K126443"/>
    </row>
    <row r="126444" spans="11:11">
      <c r="K126444"/>
    </row>
    <row r="126445" spans="11:11">
      <c r="K126445"/>
    </row>
    <row r="126446" spans="11:11">
      <c r="K126446"/>
    </row>
    <row r="126447" spans="11:11">
      <c r="K126447"/>
    </row>
    <row r="126448" spans="11:11">
      <c r="K126448"/>
    </row>
    <row r="126449" spans="11:11">
      <c r="K126449"/>
    </row>
    <row r="126450" spans="11:11">
      <c r="K126450"/>
    </row>
    <row r="126451" spans="11:11">
      <c r="K126451"/>
    </row>
    <row r="126452" spans="11:11">
      <c r="K126452"/>
    </row>
    <row r="126453" spans="11:11">
      <c r="K126453"/>
    </row>
    <row r="126454" spans="11:11">
      <c r="K126454"/>
    </row>
    <row r="126455" spans="11:11">
      <c r="K126455"/>
    </row>
    <row r="126456" spans="11:11">
      <c r="K126456"/>
    </row>
    <row r="126457" spans="11:11">
      <c r="K126457"/>
    </row>
    <row r="126458" spans="11:11">
      <c r="K126458"/>
    </row>
    <row r="126459" spans="11:11">
      <c r="K126459"/>
    </row>
    <row r="126460" spans="11:11">
      <c r="K126460"/>
    </row>
    <row r="126461" spans="11:11">
      <c r="K126461"/>
    </row>
    <row r="126462" spans="11:11">
      <c r="K126462"/>
    </row>
    <row r="126463" spans="11:11">
      <c r="K126463"/>
    </row>
    <row r="126464" spans="11:11">
      <c r="K126464"/>
    </row>
    <row r="126465" spans="11:11">
      <c r="K126465"/>
    </row>
    <row r="126466" spans="11:11">
      <c r="K126466"/>
    </row>
    <row r="126467" spans="11:11">
      <c r="K126467"/>
    </row>
    <row r="126468" spans="11:11">
      <c r="K126468"/>
    </row>
    <row r="126469" spans="11:11">
      <c r="K126469"/>
    </row>
    <row r="126470" spans="11:11">
      <c r="K126470"/>
    </row>
    <row r="126471" spans="11:11">
      <c r="K126471"/>
    </row>
    <row r="126472" spans="11:11">
      <c r="K126472"/>
    </row>
    <row r="126473" spans="11:11">
      <c r="K126473"/>
    </row>
    <row r="126474" spans="11:11">
      <c r="K126474"/>
    </row>
    <row r="126475" spans="11:11">
      <c r="K126475"/>
    </row>
    <row r="126476" spans="11:11">
      <c r="K126476"/>
    </row>
    <row r="126477" spans="11:11">
      <c r="K126477"/>
    </row>
    <row r="126478" spans="11:11">
      <c r="K126478"/>
    </row>
    <row r="126479" spans="11:11">
      <c r="K126479"/>
    </row>
    <row r="126480" spans="11:11">
      <c r="K126480"/>
    </row>
    <row r="126481" spans="11:11">
      <c r="K126481"/>
    </row>
    <row r="126482" spans="11:11">
      <c r="K126482"/>
    </row>
    <row r="126483" spans="11:11">
      <c r="K126483"/>
    </row>
    <row r="126484" spans="11:11">
      <c r="K126484"/>
    </row>
    <row r="126485" spans="11:11">
      <c r="K126485"/>
    </row>
    <row r="126486" spans="11:11">
      <c r="K126486"/>
    </row>
    <row r="126487" spans="11:11">
      <c r="K126487"/>
    </row>
    <row r="126488" spans="11:11">
      <c r="K126488"/>
    </row>
    <row r="126489" spans="11:11">
      <c r="K126489"/>
    </row>
    <row r="126490" spans="11:11">
      <c r="K126490"/>
    </row>
    <row r="126491" spans="11:11">
      <c r="K126491"/>
    </row>
    <row r="126492" spans="11:11">
      <c r="K126492"/>
    </row>
    <row r="126493" spans="11:11">
      <c r="K126493"/>
    </row>
    <row r="126494" spans="11:11">
      <c r="K126494"/>
    </row>
    <row r="126495" spans="11:11">
      <c r="K126495"/>
    </row>
    <row r="126496" spans="11:11">
      <c r="K126496"/>
    </row>
    <row r="126497" spans="11:11">
      <c r="K126497"/>
    </row>
    <row r="126498" spans="11:11">
      <c r="K126498"/>
    </row>
    <row r="126499" spans="11:11">
      <c r="K126499"/>
    </row>
    <row r="126500" spans="11:11">
      <c r="K126500"/>
    </row>
    <row r="126501" spans="11:11">
      <c r="K126501"/>
    </row>
    <row r="126502" spans="11:11">
      <c r="K126502"/>
    </row>
    <row r="126503" spans="11:11">
      <c r="K126503"/>
    </row>
    <row r="126504" spans="11:11">
      <c r="K126504"/>
    </row>
    <row r="126505" spans="11:11">
      <c r="K126505"/>
    </row>
    <row r="126506" spans="11:11">
      <c r="K126506"/>
    </row>
    <row r="126507" spans="11:11">
      <c r="K126507"/>
    </row>
    <row r="126508" spans="11:11">
      <c r="K126508"/>
    </row>
    <row r="126509" spans="11:11">
      <c r="K126509"/>
    </row>
    <row r="126510" spans="11:11">
      <c r="K126510"/>
    </row>
    <row r="126511" spans="11:11">
      <c r="K126511"/>
    </row>
    <row r="126512" spans="11:11">
      <c r="K126512"/>
    </row>
    <row r="126513" spans="11:11">
      <c r="K126513"/>
    </row>
    <row r="126514" spans="11:11">
      <c r="K126514"/>
    </row>
    <row r="126515" spans="11:11">
      <c r="K126515"/>
    </row>
    <row r="126516" spans="11:11">
      <c r="K126516"/>
    </row>
    <row r="126517" spans="11:11">
      <c r="K126517"/>
    </row>
    <row r="126518" spans="11:11">
      <c r="K126518"/>
    </row>
    <row r="126519" spans="11:11">
      <c r="K126519"/>
    </row>
    <row r="126520" spans="11:11">
      <c r="K126520"/>
    </row>
    <row r="126521" spans="11:11">
      <c r="K126521"/>
    </row>
    <row r="126522" spans="11:11">
      <c r="K126522"/>
    </row>
    <row r="126523" spans="11:11">
      <c r="K126523"/>
    </row>
    <row r="126524" spans="11:11">
      <c r="K126524"/>
    </row>
    <row r="126525" spans="11:11">
      <c r="K126525"/>
    </row>
    <row r="126526" spans="11:11">
      <c r="K126526"/>
    </row>
    <row r="126527" spans="11:11">
      <c r="K126527"/>
    </row>
    <row r="126528" spans="11:11">
      <c r="K126528"/>
    </row>
    <row r="126529" spans="11:11">
      <c r="K126529"/>
    </row>
    <row r="126530" spans="11:11">
      <c r="K126530"/>
    </row>
    <row r="126531" spans="11:11">
      <c r="K126531"/>
    </row>
    <row r="126532" spans="11:11">
      <c r="K126532"/>
    </row>
    <row r="126533" spans="11:11">
      <c r="K126533"/>
    </row>
    <row r="126534" spans="11:11">
      <c r="K126534"/>
    </row>
    <row r="126535" spans="11:11">
      <c r="K126535"/>
    </row>
    <row r="126536" spans="11:11">
      <c r="K126536"/>
    </row>
    <row r="126537" spans="11:11">
      <c r="K126537"/>
    </row>
    <row r="126538" spans="11:11">
      <c r="K126538"/>
    </row>
    <row r="126539" spans="11:11">
      <c r="K126539"/>
    </row>
    <row r="126540" spans="11:11">
      <c r="K126540"/>
    </row>
    <row r="126541" spans="11:11">
      <c r="K126541"/>
    </row>
    <row r="126542" spans="11:11">
      <c r="K126542"/>
    </row>
    <row r="126543" spans="11:11">
      <c r="K126543"/>
    </row>
    <row r="126544" spans="11:11">
      <c r="K126544"/>
    </row>
    <row r="126545" spans="11:11">
      <c r="K126545"/>
    </row>
    <row r="126546" spans="11:11">
      <c r="K126546"/>
    </row>
    <row r="126547" spans="11:11">
      <c r="K126547"/>
    </row>
    <row r="126548" spans="11:11">
      <c r="K126548"/>
    </row>
    <row r="126549" spans="11:11">
      <c r="K126549"/>
    </row>
    <row r="126550" spans="11:11">
      <c r="K126550"/>
    </row>
    <row r="126551" spans="11:11">
      <c r="K126551"/>
    </row>
    <row r="126552" spans="11:11">
      <c r="K126552"/>
    </row>
    <row r="126553" spans="11:11">
      <c r="K126553"/>
    </row>
    <row r="126554" spans="11:11">
      <c r="K126554"/>
    </row>
    <row r="126555" spans="11:11">
      <c r="K126555"/>
    </row>
    <row r="126556" spans="11:11">
      <c r="K126556"/>
    </row>
    <row r="126557" spans="11:11">
      <c r="K126557"/>
    </row>
    <row r="126558" spans="11:11">
      <c r="K126558"/>
    </row>
    <row r="126559" spans="11:11">
      <c r="K126559"/>
    </row>
    <row r="126560" spans="11:11">
      <c r="K126560"/>
    </row>
    <row r="126561" spans="11:11">
      <c r="K126561"/>
    </row>
    <row r="126562" spans="11:11">
      <c r="K126562"/>
    </row>
    <row r="126563" spans="11:11">
      <c r="K126563"/>
    </row>
    <row r="126564" spans="11:11">
      <c r="K126564"/>
    </row>
    <row r="126565" spans="11:11">
      <c r="K126565"/>
    </row>
    <row r="126566" spans="11:11">
      <c r="K126566"/>
    </row>
    <row r="126567" spans="11:11">
      <c r="K126567"/>
    </row>
    <row r="126568" spans="11:11">
      <c r="K126568"/>
    </row>
    <row r="126569" spans="11:11">
      <c r="K126569"/>
    </row>
    <row r="126570" spans="11:11">
      <c r="K126570"/>
    </row>
    <row r="126571" spans="11:11">
      <c r="K126571"/>
    </row>
    <row r="126572" spans="11:11">
      <c r="K126572"/>
    </row>
    <row r="126573" spans="11:11">
      <c r="K126573"/>
    </row>
    <row r="126574" spans="11:11">
      <c r="K126574"/>
    </row>
    <row r="126575" spans="11:11">
      <c r="K126575"/>
    </row>
    <row r="126576" spans="11:11">
      <c r="K126576"/>
    </row>
    <row r="126577" spans="11:11">
      <c r="K126577"/>
    </row>
    <row r="126578" spans="11:11">
      <c r="K126578"/>
    </row>
    <row r="126579" spans="11:11">
      <c r="K126579"/>
    </row>
    <row r="126580" spans="11:11">
      <c r="K126580"/>
    </row>
    <row r="126581" spans="11:11">
      <c r="K126581"/>
    </row>
    <row r="126582" spans="11:11">
      <c r="K126582"/>
    </row>
    <row r="126583" spans="11:11">
      <c r="K126583"/>
    </row>
    <row r="126584" spans="11:11">
      <c r="K126584"/>
    </row>
    <row r="126585" spans="11:11">
      <c r="K126585"/>
    </row>
    <row r="126586" spans="11:11">
      <c r="K126586"/>
    </row>
    <row r="126587" spans="11:11">
      <c r="K126587"/>
    </row>
    <row r="126588" spans="11:11">
      <c r="K126588"/>
    </row>
    <row r="126589" spans="11:11">
      <c r="K126589"/>
    </row>
    <row r="126590" spans="11:11">
      <c r="K126590"/>
    </row>
    <row r="126591" spans="11:11">
      <c r="K126591"/>
    </row>
    <row r="126592" spans="11:11">
      <c r="K126592"/>
    </row>
    <row r="126593" spans="11:11">
      <c r="K126593"/>
    </row>
    <row r="126594" spans="11:11">
      <c r="K126594"/>
    </row>
    <row r="126595" spans="11:11">
      <c r="K126595"/>
    </row>
    <row r="126596" spans="11:11">
      <c r="K126596"/>
    </row>
    <row r="126597" spans="11:11">
      <c r="K126597"/>
    </row>
    <row r="126598" spans="11:11">
      <c r="K126598"/>
    </row>
    <row r="126599" spans="11:11">
      <c r="K126599"/>
    </row>
    <row r="126600" spans="11:11">
      <c r="K126600"/>
    </row>
    <row r="126601" spans="11:11">
      <c r="K126601"/>
    </row>
    <row r="126602" spans="11:11">
      <c r="K126602"/>
    </row>
    <row r="126603" spans="11:11">
      <c r="K126603"/>
    </row>
    <row r="126604" spans="11:11">
      <c r="K126604"/>
    </row>
    <row r="126605" spans="11:11">
      <c r="K126605"/>
    </row>
    <row r="126606" spans="11:11">
      <c r="K126606"/>
    </row>
    <row r="126607" spans="11:11">
      <c r="K126607"/>
    </row>
    <row r="126608" spans="11:11">
      <c r="K126608"/>
    </row>
    <row r="126609" spans="11:11">
      <c r="K126609"/>
    </row>
    <row r="126610" spans="11:11">
      <c r="K126610"/>
    </row>
    <row r="126611" spans="11:11">
      <c r="K126611"/>
    </row>
    <row r="126612" spans="11:11">
      <c r="K126612"/>
    </row>
    <row r="126613" spans="11:11">
      <c r="K126613"/>
    </row>
    <row r="126614" spans="11:11">
      <c r="K126614"/>
    </row>
    <row r="126615" spans="11:11">
      <c r="K126615"/>
    </row>
    <row r="126616" spans="11:11">
      <c r="K126616"/>
    </row>
    <row r="126617" spans="11:11">
      <c r="K126617"/>
    </row>
    <row r="126618" spans="11:11">
      <c r="K126618"/>
    </row>
    <row r="126619" spans="11:11">
      <c r="K126619"/>
    </row>
    <row r="126620" spans="11:11">
      <c r="K126620"/>
    </row>
    <row r="126621" spans="11:11">
      <c r="K126621"/>
    </row>
    <row r="126622" spans="11:11">
      <c r="K126622"/>
    </row>
    <row r="126623" spans="11:11">
      <c r="K126623"/>
    </row>
    <row r="126624" spans="11:11">
      <c r="K126624"/>
    </row>
    <row r="126625" spans="11:11">
      <c r="K126625"/>
    </row>
    <row r="126626" spans="11:11">
      <c r="K126626"/>
    </row>
    <row r="126627" spans="11:11">
      <c r="K126627"/>
    </row>
    <row r="126628" spans="11:11">
      <c r="K126628"/>
    </row>
    <row r="126629" spans="11:11">
      <c r="K126629"/>
    </row>
    <row r="126630" spans="11:11">
      <c r="K126630"/>
    </row>
    <row r="126631" spans="11:11">
      <c r="K126631"/>
    </row>
    <row r="126632" spans="11:11">
      <c r="K126632"/>
    </row>
    <row r="126633" spans="11:11">
      <c r="K126633"/>
    </row>
    <row r="126634" spans="11:11">
      <c r="K126634"/>
    </row>
    <row r="126635" spans="11:11">
      <c r="K126635"/>
    </row>
    <row r="126636" spans="11:11">
      <c r="K126636"/>
    </row>
    <row r="126637" spans="11:11">
      <c r="K126637"/>
    </row>
    <row r="126638" spans="11:11">
      <c r="K126638"/>
    </row>
    <row r="126639" spans="11:11">
      <c r="K126639"/>
    </row>
    <row r="126640" spans="11:11">
      <c r="K126640"/>
    </row>
    <row r="126641" spans="11:11">
      <c r="K126641"/>
    </row>
    <row r="126642" spans="11:11">
      <c r="K126642"/>
    </row>
    <row r="126643" spans="11:11">
      <c r="K126643"/>
    </row>
    <row r="126644" spans="11:11">
      <c r="K126644"/>
    </row>
    <row r="126645" spans="11:11">
      <c r="K126645"/>
    </row>
    <row r="126646" spans="11:11">
      <c r="K126646"/>
    </row>
    <row r="126647" spans="11:11">
      <c r="K126647"/>
    </row>
    <row r="126648" spans="11:11">
      <c r="K126648"/>
    </row>
    <row r="126649" spans="11:11">
      <c r="K126649"/>
    </row>
    <row r="126650" spans="11:11">
      <c r="K126650"/>
    </row>
    <row r="126651" spans="11:11">
      <c r="K126651"/>
    </row>
    <row r="126652" spans="11:11">
      <c r="K126652"/>
    </row>
    <row r="126653" spans="11:11">
      <c r="K126653"/>
    </row>
    <row r="126654" spans="11:11">
      <c r="K126654"/>
    </row>
    <row r="126655" spans="11:11">
      <c r="K126655"/>
    </row>
    <row r="126656" spans="11:11">
      <c r="K126656"/>
    </row>
    <row r="126657" spans="11:11">
      <c r="K126657"/>
    </row>
    <row r="126658" spans="11:11">
      <c r="K126658"/>
    </row>
    <row r="126659" spans="11:11">
      <c r="K126659"/>
    </row>
    <row r="126660" spans="11:11">
      <c r="K126660"/>
    </row>
    <row r="126661" spans="11:11">
      <c r="K126661"/>
    </row>
    <row r="126662" spans="11:11">
      <c r="K126662"/>
    </row>
    <row r="126663" spans="11:11">
      <c r="K126663"/>
    </row>
    <row r="126664" spans="11:11">
      <c r="K126664"/>
    </row>
    <row r="126665" spans="11:11">
      <c r="K126665"/>
    </row>
    <row r="126666" spans="11:11">
      <c r="K126666"/>
    </row>
    <row r="126667" spans="11:11">
      <c r="K126667"/>
    </row>
    <row r="126668" spans="11:11">
      <c r="K126668"/>
    </row>
    <row r="126669" spans="11:11">
      <c r="K126669"/>
    </row>
    <row r="126670" spans="11:11">
      <c r="K126670"/>
    </row>
    <row r="126671" spans="11:11">
      <c r="K126671"/>
    </row>
    <row r="126672" spans="11:11">
      <c r="K126672"/>
    </row>
    <row r="126673" spans="11:11">
      <c r="K126673"/>
    </row>
    <row r="126674" spans="11:11">
      <c r="K126674"/>
    </row>
    <row r="126675" spans="11:11">
      <c r="K126675"/>
    </row>
    <row r="126676" spans="11:11">
      <c r="K126676"/>
    </row>
    <row r="126677" spans="11:11">
      <c r="K126677"/>
    </row>
    <row r="126678" spans="11:11">
      <c r="K126678"/>
    </row>
    <row r="126679" spans="11:11">
      <c r="K126679"/>
    </row>
    <row r="126680" spans="11:11">
      <c r="K126680"/>
    </row>
    <row r="126681" spans="11:11">
      <c r="K126681"/>
    </row>
    <row r="126682" spans="11:11">
      <c r="K126682"/>
    </row>
    <row r="126683" spans="11:11">
      <c r="K126683"/>
    </row>
    <row r="126684" spans="11:11">
      <c r="K126684"/>
    </row>
    <row r="126685" spans="11:11">
      <c r="K126685"/>
    </row>
    <row r="126686" spans="11:11">
      <c r="K126686"/>
    </row>
    <row r="126687" spans="11:11">
      <c r="K126687"/>
    </row>
    <row r="126688" spans="11:11">
      <c r="K126688"/>
    </row>
    <row r="126689" spans="11:11">
      <c r="K126689"/>
    </row>
    <row r="126690" spans="11:11">
      <c r="K126690"/>
    </row>
    <row r="126691" spans="11:11">
      <c r="K126691"/>
    </row>
    <row r="126692" spans="11:11">
      <c r="K126692"/>
    </row>
    <row r="126693" spans="11:11">
      <c r="K126693"/>
    </row>
    <row r="126694" spans="11:11">
      <c r="K126694"/>
    </row>
    <row r="126695" spans="11:11">
      <c r="K126695"/>
    </row>
    <row r="126696" spans="11:11">
      <c r="K126696"/>
    </row>
    <row r="126697" spans="11:11">
      <c r="K126697"/>
    </row>
    <row r="126698" spans="11:11">
      <c r="K126698"/>
    </row>
    <row r="126699" spans="11:11">
      <c r="K126699"/>
    </row>
    <row r="126700" spans="11:11">
      <c r="K126700"/>
    </row>
    <row r="126701" spans="11:11">
      <c r="K126701"/>
    </row>
    <row r="126702" spans="11:11">
      <c r="K126702"/>
    </row>
    <row r="126703" spans="11:11">
      <c r="K126703"/>
    </row>
    <row r="126704" spans="11:11">
      <c r="K126704"/>
    </row>
    <row r="126705" spans="11:11">
      <c r="K126705"/>
    </row>
    <row r="126706" spans="11:11">
      <c r="K126706"/>
    </row>
    <row r="126707" spans="11:11">
      <c r="K126707"/>
    </row>
    <row r="126708" spans="11:11">
      <c r="K126708"/>
    </row>
    <row r="126709" spans="11:11">
      <c r="K126709"/>
    </row>
    <row r="126710" spans="11:11">
      <c r="K126710"/>
    </row>
    <row r="126711" spans="11:11">
      <c r="K126711"/>
    </row>
    <row r="126712" spans="11:11">
      <c r="K126712"/>
    </row>
    <row r="126713" spans="11:11">
      <c r="K126713"/>
    </row>
    <row r="126714" spans="11:11">
      <c r="K126714"/>
    </row>
    <row r="126715" spans="11:11">
      <c r="K126715"/>
    </row>
    <row r="126716" spans="11:11">
      <c r="K126716"/>
    </row>
    <row r="126717" spans="11:11">
      <c r="K126717"/>
    </row>
    <row r="126718" spans="11:11">
      <c r="K126718"/>
    </row>
    <row r="126719" spans="11:11">
      <c r="K126719"/>
    </row>
    <row r="126720" spans="11:11">
      <c r="K126720"/>
    </row>
    <row r="126721" spans="11:11">
      <c r="K126721"/>
    </row>
    <row r="126722" spans="11:11">
      <c r="K126722"/>
    </row>
    <row r="126723" spans="11:11">
      <c r="K126723"/>
    </row>
    <row r="126724" spans="11:11">
      <c r="K126724"/>
    </row>
    <row r="126725" spans="11:11">
      <c r="K126725"/>
    </row>
    <row r="126726" spans="11:11">
      <c r="K126726"/>
    </row>
    <row r="126727" spans="11:11">
      <c r="K126727"/>
    </row>
    <row r="126728" spans="11:11">
      <c r="K126728"/>
    </row>
    <row r="126729" spans="11:11">
      <c r="K126729"/>
    </row>
    <row r="126730" spans="11:11">
      <c r="K126730"/>
    </row>
    <row r="126731" spans="11:11">
      <c r="K126731"/>
    </row>
    <row r="126732" spans="11:11">
      <c r="K126732"/>
    </row>
    <row r="126733" spans="11:11">
      <c r="K126733"/>
    </row>
    <row r="126734" spans="11:11">
      <c r="K126734"/>
    </row>
    <row r="126735" spans="11:11">
      <c r="K126735"/>
    </row>
    <row r="126736" spans="11:11">
      <c r="K126736"/>
    </row>
    <row r="126737" spans="11:11">
      <c r="K126737"/>
    </row>
    <row r="126738" spans="11:11">
      <c r="K126738"/>
    </row>
    <row r="126739" spans="11:11">
      <c r="K126739"/>
    </row>
    <row r="126740" spans="11:11">
      <c r="K126740"/>
    </row>
    <row r="126741" spans="11:11">
      <c r="K126741"/>
    </row>
    <row r="126742" spans="11:11">
      <c r="K126742"/>
    </row>
    <row r="126743" spans="11:11">
      <c r="K126743"/>
    </row>
    <row r="126744" spans="11:11">
      <c r="K126744"/>
    </row>
    <row r="126745" spans="11:11">
      <c r="K126745"/>
    </row>
    <row r="126746" spans="11:11">
      <c r="K126746"/>
    </row>
    <row r="126747" spans="11:11">
      <c r="K126747"/>
    </row>
    <row r="126748" spans="11:11">
      <c r="K126748"/>
    </row>
    <row r="126749" spans="11:11">
      <c r="K126749"/>
    </row>
    <row r="126750" spans="11:11">
      <c r="K126750"/>
    </row>
    <row r="126751" spans="11:11">
      <c r="K126751"/>
    </row>
    <row r="126752" spans="11:11">
      <c r="K126752"/>
    </row>
    <row r="126753" spans="11:11">
      <c r="K126753"/>
    </row>
    <row r="126754" spans="11:11">
      <c r="K126754"/>
    </row>
    <row r="126755" spans="11:11">
      <c r="K126755"/>
    </row>
    <row r="126756" spans="11:11">
      <c r="K126756"/>
    </row>
    <row r="126757" spans="11:11">
      <c r="K126757"/>
    </row>
    <row r="126758" spans="11:11">
      <c r="K126758"/>
    </row>
    <row r="126759" spans="11:11">
      <c r="K126759"/>
    </row>
    <row r="126760" spans="11:11">
      <c r="K126760"/>
    </row>
    <row r="126761" spans="11:11">
      <c r="K126761"/>
    </row>
    <row r="126762" spans="11:11">
      <c r="K126762"/>
    </row>
    <row r="126763" spans="11:11">
      <c r="K126763"/>
    </row>
    <row r="126764" spans="11:11">
      <c r="K126764"/>
    </row>
    <row r="126765" spans="11:11">
      <c r="K126765"/>
    </row>
    <row r="126766" spans="11:11">
      <c r="K126766"/>
    </row>
    <row r="126767" spans="11:11">
      <c r="K126767"/>
    </row>
    <row r="126768" spans="11:11">
      <c r="K126768"/>
    </row>
    <row r="126769" spans="11:11">
      <c r="K126769"/>
    </row>
    <row r="126770" spans="11:11">
      <c r="K126770"/>
    </row>
    <row r="126771" spans="11:11">
      <c r="K126771"/>
    </row>
    <row r="126772" spans="11:11">
      <c r="K126772"/>
    </row>
    <row r="126773" spans="11:11">
      <c r="K126773"/>
    </row>
    <row r="126774" spans="11:11">
      <c r="K126774"/>
    </row>
    <row r="126775" spans="11:11">
      <c r="K126775"/>
    </row>
    <row r="126776" spans="11:11">
      <c r="K126776"/>
    </row>
    <row r="126777" spans="11:11">
      <c r="K126777"/>
    </row>
    <row r="126778" spans="11:11">
      <c r="K126778"/>
    </row>
    <row r="126779" spans="11:11">
      <c r="K126779"/>
    </row>
    <row r="126780" spans="11:11">
      <c r="K126780"/>
    </row>
    <row r="126781" spans="11:11">
      <c r="K126781"/>
    </row>
    <row r="126782" spans="11:11">
      <c r="K126782"/>
    </row>
    <row r="126783" spans="11:11">
      <c r="K126783"/>
    </row>
    <row r="126784" spans="11:11">
      <c r="K126784"/>
    </row>
    <row r="126785" spans="11:11">
      <c r="K126785"/>
    </row>
    <row r="126786" spans="11:11">
      <c r="K126786"/>
    </row>
    <row r="126787" spans="11:11">
      <c r="K126787"/>
    </row>
    <row r="126788" spans="11:11">
      <c r="K126788"/>
    </row>
    <row r="126789" spans="11:11">
      <c r="K126789"/>
    </row>
    <row r="126790" spans="11:11">
      <c r="K126790"/>
    </row>
    <row r="126791" spans="11:11">
      <c r="K126791"/>
    </row>
    <row r="126792" spans="11:11">
      <c r="K126792"/>
    </row>
    <row r="126793" spans="11:11">
      <c r="K126793"/>
    </row>
    <row r="126794" spans="11:11">
      <c r="K126794"/>
    </row>
    <row r="126795" spans="11:11">
      <c r="K126795"/>
    </row>
    <row r="126796" spans="11:11">
      <c r="K126796"/>
    </row>
    <row r="126797" spans="11:11">
      <c r="K126797"/>
    </row>
    <row r="126798" spans="11:11">
      <c r="K126798"/>
    </row>
    <row r="126799" spans="11:11">
      <c r="K126799"/>
    </row>
    <row r="126800" spans="11:11">
      <c r="K126800"/>
    </row>
    <row r="126801" spans="11:11">
      <c r="K126801"/>
    </row>
    <row r="126802" spans="11:11">
      <c r="K126802"/>
    </row>
    <row r="126803" spans="11:11">
      <c r="K126803"/>
    </row>
    <row r="126804" spans="11:11">
      <c r="K126804"/>
    </row>
    <row r="126805" spans="11:11">
      <c r="K126805"/>
    </row>
    <row r="126806" spans="11:11">
      <c r="K126806"/>
    </row>
    <row r="126807" spans="11:11">
      <c r="K126807"/>
    </row>
    <row r="126808" spans="11:11">
      <c r="K126808"/>
    </row>
    <row r="126809" spans="11:11">
      <c r="K126809"/>
    </row>
    <row r="126810" spans="11:11">
      <c r="K126810"/>
    </row>
    <row r="126811" spans="11:11">
      <c r="K126811"/>
    </row>
    <row r="126812" spans="11:11">
      <c r="K126812"/>
    </row>
    <row r="126813" spans="11:11">
      <c r="K126813"/>
    </row>
    <row r="126814" spans="11:11">
      <c r="K126814"/>
    </row>
    <row r="126815" spans="11:11">
      <c r="K126815"/>
    </row>
    <row r="126816" spans="11:11">
      <c r="K126816"/>
    </row>
    <row r="126817" spans="11:11">
      <c r="K126817"/>
    </row>
    <row r="126818" spans="11:11">
      <c r="K126818"/>
    </row>
    <row r="126819" spans="11:11">
      <c r="K126819"/>
    </row>
    <row r="126820" spans="11:11">
      <c r="K126820"/>
    </row>
    <row r="126821" spans="11:11">
      <c r="K126821"/>
    </row>
    <row r="126822" spans="11:11">
      <c r="K126822"/>
    </row>
    <row r="126823" spans="11:11">
      <c r="K126823"/>
    </row>
    <row r="126824" spans="11:11">
      <c r="K126824"/>
    </row>
    <row r="126825" spans="11:11">
      <c r="K126825"/>
    </row>
    <row r="126826" spans="11:11">
      <c r="K126826"/>
    </row>
    <row r="126827" spans="11:11">
      <c r="K126827"/>
    </row>
    <row r="126828" spans="11:11">
      <c r="K126828"/>
    </row>
    <row r="126829" spans="11:11">
      <c r="K126829"/>
    </row>
    <row r="126830" spans="11:11">
      <c r="K126830"/>
    </row>
    <row r="126831" spans="11:11">
      <c r="K126831"/>
    </row>
    <row r="126832" spans="11:11">
      <c r="K126832"/>
    </row>
    <row r="126833" spans="11:11">
      <c r="K126833"/>
    </row>
    <row r="126834" spans="11:11">
      <c r="K126834"/>
    </row>
    <row r="126835" spans="11:11">
      <c r="K126835"/>
    </row>
    <row r="126836" spans="11:11">
      <c r="K126836"/>
    </row>
    <row r="126837" spans="11:11">
      <c r="K126837"/>
    </row>
    <row r="126838" spans="11:11">
      <c r="K126838"/>
    </row>
    <row r="126839" spans="11:11">
      <c r="K126839"/>
    </row>
    <row r="126840" spans="11:11">
      <c r="K126840"/>
    </row>
    <row r="126841" spans="11:11">
      <c r="K126841"/>
    </row>
    <row r="126842" spans="11:11">
      <c r="K126842"/>
    </row>
    <row r="126843" spans="11:11">
      <c r="K126843"/>
    </row>
    <row r="126844" spans="11:11">
      <c r="K126844"/>
    </row>
    <row r="126845" spans="11:11">
      <c r="K126845"/>
    </row>
    <row r="126846" spans="11:11">
      <c r="K126846"/>
    </row>
    <row r="126847" spans="11:11">
      <c r="K126847"/>
    </row>
    <row r="126848" spans="11:11">
      <c r="K126848"/>
    </row>
    <row r="126849" spans="11:11">
      <c r="K126849"/>
    </row>
    <row r="126850" spans="11:11">
      <c r="K126850"/>
    </row>
    <row r="126851" spans="11:11">
      <c r="K126851"/>
    </row>
    <row r="126852" spans="11:11">
      <c r="K126852"/>
    </row>
    <row r="126853" spans="11:11">
      <c r="K126853"/>
    </row>
    <row r="126854" spans="11:11">
      <c r="K126854"/>
    </row>
    <row r="126855" spans="11:11">
      <c r="K126855"/>
    </row>
    <row r="126856" spans="11:11">
      <c r="K126856"/>
    </row>
    <row r="126857" spans="11:11">
      <c r="K126857"/>
    </row>
    <row r="126858" spans="11:11">
      <c r="K126858"/>
    </row>
    <row r="126859" spans="11:11">
      <c r="K126859"/>
    </row>
    <row r="126860" spans="11:11">
      <c r="K126860"/>
    </row>
    <row r="126861" spans="11:11">
      <c r="K126861"/>
    </row>
    <row r="126862" spans="11:11">
      <c r="K126862"/>
    </row>
    <row r="126863" spans="11:11">
      <c r="K126863"/>
    </row>
    <row r="126864" spans="11:11">
      <c r="K126864"/>
    </row>
    <row r="126865" spans="11:11">
      <c r="K126865"/>
    </row>
    <row r="126866" spans="11:11">
      <c r="K126866"/>
    </row>
    <row r="126867" spans="11:11">
      <c r="K126867"/>
    </row>
    <row r="126868" spans="11:11">
      <c r="K126868"/>
    </row>
    <row r="126869" spans="11:11">
      <c r="K126869"/>
    </row>
    <row r="126870" spans="11:11">
      <c r="K126870"/>
    </row>
    <row r="126871" spans="11:11">
      <c r="K126871"/>
    </row>
    <row r="126872" spans="11:11">
      <c r="K126872"/>
    </row>
    <row r="126873" spans="11:11">
      <c r="K126873"/>
    </row>
    <row r="126874" spans="11:11">
      <c r="K126874"/>
    </row>
    <row r="126875" spans="11:11">
      <c r="K126875"/>
    </row>
    <row r="126876" spans="11:11">
      <c r="K126876"/>
    </row>
    <row r="126877" spans="11:11">
      <c r="K126877"/>
    </row>
    <row r="126878" spans="11:11">
      <c r="K126878"/>
    </row>
    <row r="126879" spans="11:11">
      <c r="K126879"/>
    </row>
    <row r="126880" spans="11:11">
      <c r="K126880"/>
    </row>
    <row r="126881" spans="11:11">
      <c r="K126881"/>
    </row>
    <row r="126882" spans="11:11">
      <c r="K126882"/>
    </row>
    <row r="126883" spans="11:11">
      <c r="K126883"/>
    </row>
    <row r="126884" spans="11:11">
      <c r="K126884"/>
    </row>
    <row r="126885" spans="11:11">
      <c r="K126885"/>
    </row>
    <row r="126886" spans="11:11">
      <c r="K126886"/>
    </row>
    <row r="126887" spans="11:11">
      <c r="K126887"/>
    </row>
    <row r="126888" spans="11:11">
      <c r="K126888"/>
    </row>
    <row r="126889" spans="11:11">
      <c r="K126889"/>
    </row>
    <row r="126890" spans="11:11">
      <c r="K126890"/>
    </row>
    <row r="126891" spans="11:11">
      <c r="K126891"/>
    </row>
    <row r="126892" spans="11:11">
      <c r="K126892"/>
    </row>
    <row r="126893" spans="11:11">
      <c r="K126893"/>
    </row>
    <row r="126894" spans="11:11">
      <c r="K126894"/>
    </row>
    <row r="126895" spans="11:11">
      <c r="K126895"/>
    </row>
    <row r="126896" spans="11:11">
      <c r="K126896"/>
    </row>
    <row r="126897" spans="11:11">
      <c r="K126897"/>
    </row>
    <row r="126898" spans="11:11">
      <c r="K126898"/>
    </row>
    <row r="126899" spans="11:11">
      <c r="K126899"/>
    </row>
    <row r="126900" spans="11:11">
      <c r="K126900"/>
    </row>
    <row r="126901" spans="11:11">
      <c r="K126901"/>
    </row>
    <row r="126902" spans="11:11">
      <c r="K126902"/>
    </row>
    <row r="126903" spans="11:11">
      <c r="K126903"/>
    </row>
    <row r="126904" spans="11:11">
      <c r="K126904"/>
    </row>
    <row r="126905" spans="11:11">
      <c r="K126905"/>
    </row>
    <row r="126906" spans="11:11">
      <c r="K126906"/>
    </row>
    <row r="126907" spans="11:11">
      <c r="K126907"/>
    </row>
    <row r="126908" spans="11:11">
      <c r="K126908"/>
    </row>
    <row r="126909" spans="11:11">
      <c r="K126909"/>
    </row>
    <row r="126910" spans="11:11">
      <c r="K126910"/>
    </row>
    <row r="126911" spans="11:11">
      <c r="K126911"/>
    </row>
    <row r="126912" spans="11:11">
      <c r="K126912"/>
    </row>
    <row r="126913" spans="11:11">
      <c r="K126913"/>
    </row>
    <row r="126914" spans="11:11">
      <c r="K126914"/>
    </row>
    <row r="126915" spans="11:11">
      <c r="K126915"/>
    </row>
    <row r="126916" spans="11:11">
      <c r="K126916"/>
    </row>
    <row r="126917" spans="11:11">
      <c r="K126917"/>
    </row>
    <row r="126918" spans="11:11">
      <c r="K126918"/>
    </row>
    <row r="126919" spans="11:11">
      <c r="K126919"/>
    </row>
    <row r="126920" spans="11:11">
      <c r="K126920"/>
    </row>
    <row r="126921" spans="11:11">
      <c r="K126921"/>
    </row>
    <row r="126922" spans="11:11">
      <c r="K126922"/>
    </row>
    <row r="126923" spans="11:11">
      <c r="K126923"/>
    </row>
    <row r="126924" spans="11:11">
      <c r="K126924"/>
    </row>
    <row r="126925" spans="11:11">
      <c r="K126925"/>
    </row>
    <row r="126926" spans="11:11">
      <c r="K126926"/>
    </row>
    <row r="126927" spans="11:11">
      <c r="K126927"/>
    </row>
    <row r="126928" spans="11:11">
      <c r="K126928"/>
    </row>
    <row r="126929" spans="11:11">
      <c r="K126929"/>
    </row>
    <row r="126930" spans="11:11">
      <c r="K126930"/>
    </row>
    <row r="126931" spans="11:11">
      <c r="K126931"/>
    </row>
    <row r="126932" spans="11:11">
      <c r="K126932"/>
    </row>
    <row r="126933" spans="11:11">
      <c r="K126933"/>
    </row>
    <row r="126934" spans="11:11">
      <c r="K126934"/>
    </row>
    <row r="126935" spans="11:11">
      <c r="K126935"/>
    </row>
    <row r="126936" spans="11:11">
      <c r="K126936"/>
    </row>
    <row r="126937" spans="11:11">
      <c r="K126937"/>
    </row>
    <row r="126938" spans="11:11">
      <c r="K126938"/>
    </row>
    <row r="126939" spans="11:11">
      <c r="K126939"/>
    </row>
    <row r="126940" spans="11:11">
      <c r="K126940"/>
    </row>
    <row r="126941" spans="11:11">
      <c r="K126941"/>
    </row>
    <row r="126942" spans="11:11">
      <c r="K126942"/>
    </row>
    <row r="126943" spans="11:11">
      <c r="K126943"/>
    </row>
    <row r="126944" spans="11:11">
      <c r="K126944"/>
    </row>
    <row r="126945" spans="11:11">
      <c r="K126945"/>
    </row>
    <row r="126946" spans="11:11">
      <c r="K126946"/>
    </row>
    <row r="126947" spans="11:11">
      <c r="K126947"/>
    </row>
    <row r="126948" spans="11:11">
      <c r="K126948"/>
    </row>
    <row r="126949" spans="11:11">
      <c r="K126949"/>
    </row>
    <row r="126950" spans="11:11">
      <c r="K126950"/>
    </row>
    <row r="126951" spans="11:11">
      <c r="K126951"/>
    </row>
    <row r="126952" spans="11:11">
      <c r="K126952"/>
    </row>
    <row r="126953" spans="11:11">
      <c r="K126953"/>
    </row>
    <row r="126954" spans="11:11">
      <c r="K126954"/>
    </row>
    <row r="126955" spans="11:11">
      <c r="K126955"/>
    </row>
    <row r="126956" spans="11:11">
      <c r="K126956"/>
    </row>
    <row r="126957" spans="11:11">
      <c r="K126957"/>
    </row>
    <row r="126958" spans="11:11">
      <c r="K126958"/>
    </row>
    <row r="126959" spans="11:11">
      <c r="K126959"/>
    </row>
    <row r="126960" spans="11:11">
      <c r="K126960"/>
    </row>
    <row r="126961" spans="11:11">
      <c r="K126961"/>
    </row>
    <row r="126962" spans="11:11">
      <c r="K126962"/>
    </row>
    <row r="126963" spans="11:11">
      <c r="K126963"/>
    </row>
    <row r="126964" spans="11:11">
      <c r="K126964"/>
    </row>
    <row r="126965" spans="11:11">
      <c r="K126965"/>
    </row>
    <row r="126966" spans="11:11">
      <c r="K126966"/>
    </row>
    <row r="126967" spans="11:11">
      <c r="K126967"/>
    </row>
    <row r="126968" spans="11:11">
      <c r="K126968"/>
    </row>
    <row r="126969" spans="11:11">
      <c r="K126969"/>
    </row>
    <row r="126970" spans="11:11">
      <c r="K126970"/>
    </row>
    <row r="126971" spans="11:11">
      <c r="K126971"/>
    </row>
    <row r="126972" spans="11:11">
      <c r="K126972"/>
    </row>
    <row r="126973" spans="11:11">
      <c r="K126973"/>
    </row>
    <row r="126974" spans="11:11">
      <c r="K126974"/>
    </row>
    <row r="126975" spans="11:11">
      <c r="K126975"/>
    </row>
    <row r="126976" spans="11:11">
      <c r="K126976"/>
    </row>
    <row r="126977" spans="11:11">
      <c r="K126977"/>
    </row>
    <row r="126978" spans="11:11">
      <c r="K126978"/>
    </row>
    <row r="126979" spans="11:11">
      <c r="K126979"/>
    </row>
    <row r="126980" spans="11:11">
      <c r="K126980"/>
    </row>
    <row r="126981" spans="11:11">
      <c r="K126981"/>
    </row>
    <row r="126982" spans="11:11">
      <c r="K126982"/>
    </row>
    <row r="126983" spans="11:11">
      <c r="K126983"/>
    </row>
    <row r="126984" spans="11:11">
      <c r="K126984"/>
    </row>
    <row r="126985" spans="11:11">
      <c r="K126985"/>
    </row>
    <row r="126986" spans="11:11">
      <c r="K126986"/>
    </row>
    <row r="126987" spans="11:11">
      <c r="K126987"/>
    </row>
    <row r="126988" spans="11:11">
      <c r="K126988"/>
    </row>
    <row r="126989" spans="11:11">
      <c r="K126989"/>
    </row>
    <row r="126990" spans="11:11">
      <c r="K126990"/>
    </row>
    <row r="126991" spans="11:11">
      <c r="K126991"/>
    </row>
    <row r="126992" spans="11:11">
      <c r="K126992"/>
    </row>
    <row r="126993" spans="11:11">
      <c r="K126993"/>
    </row>
    <row r="126994" spans="11:11">
      <c r="K126994"/>
    </row>
    <row r="126995" spans="11:11">
      <c r="K126995"/>
    </row>
    <row r="126996" spans="11:11">
      <c r="K126996"/>
    </row>
    <row r="126997" spans="11:11">
      <c r="K126997"/>
    </row>
    <row r="126998" spans="11:11">
      <c r="K126998"/>
    </row>
    <row r="126999" spans="11:11">
      <c r="K126999"/>
    </row>
    <row r="127000" spans="11:11">
      <c r="K127000"/>
    </row>
    <row r="127001" spans="11:11">
      <c r="K127001"/>
    </row>
    <row r="127002" spans="11:11">
      <c r="K127002"/>
    </row>
    <row r="127003" spans="11:11">
      <c r="K127003"/>
    </row>
    <row r="127004" spans="11:11">
      <c r="K127004"/>
    </row>
    <row r="127005" spans="11:11">
      <c r="K127005"/>
    </row>
    <row r="127006" spans="11:11">
      <c r="K127006"/>
    </row>
    <row r="127007" spans="11:11">
      <c r="K127007"/>
    </row>
    <row r="127008" spans="11:11">
      <c r="K127008"/>
    </row>
    <row r="127009" spans="11:11">
      <c r="K127009"/>
    </row>
    <row r="127010" spans="11:11">
      <c r="K127010"/>
    </row>
    <row r="127011" spans="11:11">
      <c r="K127011"/>
    </row>
    <row r="127012" spans="11:11">
      <c r="K127012"/>
    </row>
    <row r="127013" spans="11:11">
      <c r="K127013"/>
    </row>
    <row r="127014" spans="11:11">
      <c r="K127014"/>
    </row>
    <row r="127015" spans="11:11">
      <c r="K127015"/>
    </row>
    <row r="127016" spans="11:11">
      <c r="K127016"/>
    </row>
    <row r="127017" spans="11:11">
      <c r="K127017"/>
    </row>
    <row r="127018" spans="11:11">
      <c r="K127018"/>
    </row>
    <row r="127019" spans="11:11">
      <c r="K127019"/>
    </row>
    <row r="127020" spans="11:11">
      <c r="K127020"/>
    </row>
    <row r="127021" spans="11:11">
      <c r="K127021"/>
    </row>
    <row r="127022" spans="11:11">
      <c r="K127022"/>
    </row>
    <row r="127023" spans="11:11">
      <c r="K127023"/>
    </row>
    <row r="127024" spans="11:11">
      <c r="K127024"/>
    </row>
    <row r="127025" spans="11:11">
      <c r="K127025"/>
    </row>
    <row r="127026" spans="11:11">
      <c r="K127026"/>
    </row>
    <row r="127027" spans="11:11">
      <c r="K127027"/>
    </row>
    <row r="127028" spans="11:11">
      <c r="K127028"/>
    </row>
    <row r="127029" spans="11:11">
      <c r="K127029"/>
    </row>
    <row r="127030" spans="11:11">
      <c r="K127030"/>
    </row>
    <row r="127031" spans="11:11">
      <c r="K127031"/>
    </row>
    <row r="127032" spans="11:11">
      <c r="K127032"/>
    </row>
    <row r="127033" spans="11:11">
      <c r="K127033"/>
    </row>
    <row r="127034" spans="11:11">
      <c r="K127034"/>
    </row>
    <row r="127035" spans="11:11">
      <c r="K127035"/>
    </row>
    <row r="127036" spans="11:11">
      <c r="K127036"/>
    </row>
    <row r="127037" spans="11:11">
      <c r="K127037"/>
    </row>
    <row r="127038" spans="11:11">
      <c r="K127038"/>
    </row>
    <row r="127039" spans="11:11">
      <c r="K127039"/>
    </row>
    <row r="127040" spans="11:11">
      <c r="K127040"/>
    </row>
    <row r="127041" spans="11:11">
      <c r="K127041"/>
    </row>
    <row r="127042" spans="11:11">
      <c r="K127042"/>
    </row>
    <row r="127043" spans="11:11">
      <c r="K127043"/>
    </row>
    <row r="127044" spans="11:11">
      <c r="K127044"/>
    </row>
    <row r="127045" spans="11:11">
      <c r="K127045"/>
    </row>
    <row r="127046" spans="11:11">
      <c r="K127046"/>
    </row>
    <row r="127047" spans="11:11">
      <c r="K127047"/>
    </row>
    <row r="127048" spans="11:11">
      <c r="K127048"/>
    </row>
    <row r="127049" spans="11:11">
      <c r="K127049"/>
    </row>
    <row r="127050" spans="11:11">
      <c r="K127050"/>
    </row>
    <row r="127051" spans="11:11">
      <c r="K127051"/>
    </row>
    <row r="127052" spans="11:11">
      <c r="K127052"/>
    </row>
    <row r="127053" spans="11:11">
      <c r="K127053"/>
    </row>
    <row r="127054" spans="11:11">
      <c r="K127054"/>
    </row>
    <row r="127055" spans="11:11">
      <c r="K127055"/>
    </row>
    <row r="127056" spans="11:11">
      <c r="K127056"/>
    </row>
    <row r="127057" spans="11:11">
      <c r="K127057"/>
    </row>
    <row r="127058" spans="11:11">
      <c r="K127058"/>
    </row>
    <row r="127059" spans="11:11">
      <c r="K127059"/>
    </row>
    <row r="127060" spans="11:11">
      <c r="K127060"/>
    </row>
    <row r="127061" spans="11:11">
      <c r="K127061"/>
    </row>
    <row r="127062" spans="11:11">
      <c r="K127062"/>
    </row>
    <row r="127063" spans="11:11">
      <c r="K127063"/>
    </row>
    <row r="127064" spans="11:11">
      <c r="K127064"/>
    </row>
    <row r="127065" spans="11:11">
      <c r="K127065"/>
    </row>
    <row r="127066" spans="11:11">
      <c r="K127066"/>
    </row>
    <row r="127067" spans="11:11">
      <c r="K127067"/>
    </row>
    <row r="127068" spans="11:11">
      <c r="K127068"/>
    </row>
    <row r="127069" spans="11:11">
      <c r="K127069"/>
    </row>
    <row r="127070" spans="11:11">
      <c r="K127070"/>
    </row>
    <row r="127071" spans="11:11">
      <c r="K127071"/>
    </row>
    <row r="127072" spans="11:11">
      <c r="K127072"/>
    </row>
    <row r="127073" spans="11:11">
      <c r="K127073"/>
    </row>
    <row r="127074" spans="11:11">
      <c r="K127074"/>
    </row>
    <row r="127075" spans="11:11">
      <c r="K127075"/>
    </row>
    <row r="127076" spans="11:11">
      <c r="K127076"/>
    </row>
    <row r="127077" spans="11:11">
      <c r="K127077"/>
    </row>
    <row r="127078" spans="11:11">
      <c r="K127078"/>
    </row>
    <row r="127079" spans="11:11">
      <c r="K127079"/>
    </row>
    <row r="127080" spans="11:11">
      <c r="K127080"/>
    </row>
    <row r="127081" spans="11:11">
      <c r="K127081"/>
    </row>
    <row r="127082" spans="11:11">
      <c r="K127082"/>
    </row>
    <row r="127083" spans="11:11">
      <c r="K127083"/>
    </row>
    <row r="127084" spans="11:11">
      <c r="K127084"/>
    </row>
    <row r="127085" spans="11:11">
      <c r="K127085"/>
    </row>
    <row r="127086" spans="11:11">
      <c r="K127086"/>
    </row>
    <row r="127087" spans="11:11">
      <c r="K127087"/>
    </row>
    <row r="127088" spans="11:11">
      <c r="K127088"/>
    </row>
    <row r="127089" spans="11:11">
      <c r="K127089"/>
    </row>
    <row r="127090" spans="11:11">
      <c r="K127090"/>
    </row>
    <row r="127091" spans="11:11">
      <c r="K127091"/>
    </row>
    <row r="127092" spans="11:11">
      <c r="K127092"/>
    </row>
    <row r="127093" spans="11:11">
      <c r="K127093"/>
    </row>
    <row r="127094" spans="11:11">
      <c r="K127094"/>
    </row>
    <row r="127095" spans="11:11">
      <c r="K127095"/>
    </row>
    <row r="127096" spans="11:11">
      <c r="K127096"/>
    </row>
    <row r="127097" spans="11:11">
      <c r="K127097"/>
    </row>
    <row r="127098" spans="11:11">
      <c r="K127098"/>
    </row>
    <row r="127099" spans="11:11">
      <c r="K127099"/>
    </row>
    <row r="127100" spans="11:11">
      <c r="K127100"/>
    </row>
    <row r="127101" spans="11:11">
      <c r="K127101"/>
    </row>
    <row r="127102" spans="11:11">
      <c r="K127102"/>
    </row>
    <row r="127103" spans="11:11">
      <c r="K127103"/>
    </row>
    <row r="127104" spans="11:11">
      <c r="K127104"/>
    </row>
    <row r="127105" spans="11:11">
      <c r="K127105"/>
    </row>
    <row r="127106" spans="11:11">
      <c r="K127106"/>
    </row>
    <row r="127107" spans="11:11">
      <c r="K127107"/>
    </row>
    <row r="127108" spans="11:11">
      <c r="K127108"/>
    </row>
    <row r="127109" spans="11:11">
      <c r="K127109"/>
    </row>
    <row r="127110" spans="11:11">
      <c r="K127110"/>
    </row>
    <row r="127111" spans="11:11">
      <c r="K127111"/>
    </row>
    <row r="127112" spans="11:11">
      <c r="K127112"/>
    </row>
    <row r="127113" spans="11:11">
      <c r="K127113"/>
    </row>
    <row r="127114" spans="11:11">
      <c r="K127114"/>
    </row>
    <row r="127115" spans="11:11">
      <c r="K127115"/>
    </row>
    <row r="127116" spans="11:11">
      <c r="K127116"/>
    </row>
    <row r="127117" spans="11:11">
      <c r="K127117"/>
    </row>
    <row r="127118" spans="11:11">
      <c r="K127118"/>
    </row>
    <row r="127119" spans="11:11">
      <c r="K127119"/>
    </row>
    <row r="127120" spans="11:11">
      <c r="K127120"/>
    </row>
    <row r="127121" spans="11:11">
      <c r="K127121"/>
    </row>
    <row r="127122" spans="11:11">
      <c r="K127122"/>
    </row>
    <row r="127123" spans="11:11">
      <c r="K127123"/>
    </row>
    <row r="127124" spans="11:11">
      <c r="K127124"/>
    </row>
    <row r="127125" spans="11:11">
      <c r="K127125"/>
    </row>
    <row r="127126" spans="11:11">
      <c r="K127126"/>
    </row>
    <row r="127127" spans="11:11">
      <c r="K127127"/>
    </row>
    <row r="127128" spans="11:11">
      <c r="K127128"/>
    </row>
    <row r="127129" spans="11:11">
      <c r="K127129"/>
    </row>
    <row r="127130" spans="11:11">
      <c r="K127130"/>
    </row>
    <row r="127131" spans="11:11">
      <c r="K127131"/>
    </row>
    <row r="127132" spans="11:11">
      <c r="K127132"/>
    </row>
    <row r="127133" spans="11:11">
      <c r="K127133"/>
    </row>
    <row r="127134" spans="11:11">
      <c r="K127134"/>
    </row>
    <row r="127135" spans="11:11">
      <c r="K127135"/>
    </row>
    <row r="127136" spans="11:11">
      <c r="K127136"/>
    </row>
    <row r="127137" spans="11:11">
      <c r="K127137"/>
    </row>
    <row r="127138" spans="11:11">
      <c r="K127138"/>
    </row>
    <row r="127139" spans="11:11">
      <c r="K127139"/>
    </row>
    <row r="127140" spans="11:11">
      <c r="K127140"/>
    </row>
    <row r="127141" spans="11:11">
      <c r="K127141"/>
    </row>
    <row r="127142" spans="11:11">
      <c r="K127142"/>
    </row>
    <row r="127143" spans="11:11">
      <c r="K127143"/>
    </row>
    <row r="127144" spans="11:11">
      <c r="K127144"/>
    </row>
    <row r="127145" spans="11:11">
      <c r="K127145"/>
    </row>
    <row r="127146" spans="11:11">
      <c r="K127146"/>
    </row>
    <row r="127147" spans="11:11">
      <c r="K127147"/>
    </row>
    <row r="127148" spans="11:11">
      <c r="K127148"/>
    </row>
    <row r="127149" spans="11:11">
      <c r="K127149"/>
    </row>
    <row r="127150" spans="11:11">
      <c r="K127150"/>
    </row>
    <row r="127151" spans="11:11">
      <c r="K127151"/>
    </row>
    <row r="127152" spans="11:11">
      <c r="K127152"/>
    </row>
    <row r="127153" spans="11:11">
      <c r="K127153"/>
    </row>
    <row r="127154" spans="11:11">
      <c r="K127154"/>
    </row>
    <row r="127155" spans="11:11">
      <c r="K127155"/>
    </row>
    <row r="127156" spans="11:11">
      <c r="K127156"/>
    </row>
    <row r="127157" spans="11:11">
      <c r="K127157"/>
    </row>
    <row r="127158" spans="11:11">
      <c r="K127158"/>
    </row>
    <row r="127159" spans="11:11">
      <c r="K127159"/>
    </row>
    <row r="127160" spans="11:11">
      <c r="K127160"/>
    </row>
    <row r="127161" spans="11:11">
      <c r="K127161"/>
    </row>
    <row r="127162" spans="11:11">
      <c r="K127162"/>
    </row>
    <row r="127163" spans="11:11">
      <c r="K127163"/>
    </row>
    <row r="127164" spans="11:11">
      <c r="K127164"/>
    </row>
    <row r="127165" spans="11:11">
      <c r="K127165"/>
    </row>
    <row r="127166" spans="11:11">
      <c r="K127166"/>
    </row>
    <row r="127167" spans="11:11">
      <c r="K127167"/>
    </row>
    <row r="127168" spans="11:11">
      <c r="K127168"/>
    </row>
    <row r="127169" spans="11:11">
      <c r="K127169"/>
    </row>
    <row r="127170" spans="11:11">
      <c r="K127170"/>
    </row>
    <row r="127171" spans="11:11">
      <c r="K127171"/>
    </row>
    <row r="127172" spans="11:11">
      <c r="K127172"/>
    </row>
    <row r="127173" spans="11:11">
      <c r="K127173"/>
    </row>
    <row r="127174" spans="11:11">
      <c r="K127174"/>
    </row>
    <row r="127175" spans="11:11">
      <c r="K127175"/>
    </row>
    <row r="127176" spans="11:11">
      <c r="K127176"/>
    </row>
    <row r="127177" spans="11:11">
      <c r="K127177"/>
    </row>
    <row r="127178" spans="11:11">
      <c r="K127178"/>
    </row>
    <row r="127179" spans="11:11">
      <c r="K127179"/>
    </row>
    <row r="127180" spans="11:11">
      <c r="K127180"/>
    </row>
    <row r="127181" spans="11:11">
      <c r="K127181"/>
    </row>
    <row r="127182" spans="11:11">
      <c r="K127182"/>
    </row>
    <row r="127183" spans="11:11">
      <c r="K127183"/>
    </row>
    <row r="127184" spans="11:11">
      <c r="K127184"/>
    </row>
    <row r="127185" spans="11:11">
      <c r="K127185"/>
    </row>
    <row r="127186" spans="11:11">
      <c r="K127186"/>
    </row>
    <row r="127187" spans="11:11">
      <c r="K127187"/>
    </row>
    <row r="127188" spans="11:11">
      <c r="K127188"/>
    </row>
    <row r="127189" spans="11:11">
      <c r="K127189"/>
    </row>
    <row r="127190" spans="11:11">
      <c r="K127190"/>
    </row>
    <row r="127191" spans="11:11">
      <c r="K127191"/>
    </row>
    <row r="127192" spans="11:11">
      <c r="K127192"/>
    </row>
    <row r="127193" spans="11:11">
      <c r="K127193"/>
    </row>
    <row r="127194" spans="11:11">
      <c r="K127194"/>
    </row>
    <row r="127195" spans="11:11">
      <c r="K127195"/>
    </row>
    <row r="127196" spans="11:11">
      <c r="K127196"/>
    </row>
    <row r="127197" spans="11:11">
      <c r="K127197"/>
    </row>
    <row r="127198" spans="11:11">
      <c r="K127198"/>
    </row>
    <row r="127199" spans="11:11">
      <c r="K127199"/>
    </row>
    <row r="127200" spans="11:11">
      <c r="K127200"/>
    </row>
    <row r="127201" spans="11:11">
      <c r="K127201"/>
    </row>
    <row r="127202" spans="11:11">
      <c r="K127202"/>
    </row>
    <row r="127203" spans="11:11">
      <c r="K127203"/>
    </row>
    <row r="127204" spans="11:11">
      <c r="K127204"/>
    </row>
    <row r="127205" spans="11:11">
      <c r="K127205"/>
    </row>
    <row r="127206" spans="11:11">
      <c r="K127206"/>
    </row>
    <row r="127207" spans="11:11">
      <c r="K127207"/>
    </row>
    <row r="127208" spans="11:11">
      <c r="K127208"/>
    </row>
    <row r="127209" spans="11:11">
      <c r="K127209"/>
    </row>
    <row r="127210" spans="11:11">
      <c r="K127210"/>
    </row>
    <row r="127211" spans="11:11">
      <c r="K127211"/>
    </row>
    <row r="127212" spans="11:11">
      <c r="K127212"/>
    </row>
    <row r="127213" spans="11:11">
      <c r="K127213"/>
    </row>
    <row r="127214" spans="11:11">
      <c r="K127214"/>
    </row>
    <row r="127215" spans="11:11">
      <c r="K127215"/>
    </row>
    <row r="127216" spans="11:11">
      <c r="K127216"/>
    </row>
    <row r="127217" spans="11:11">
      <c r="K127217"/>
    </row>
    <row r="127218" spans="11:11">
      <c r="K127218"/>
    </row>
    <row r="127219" spans="11:11">
      <c r="K127219"/>
    </row>
    <row r="127220" spans="11:11">
      <c r="K127220"/>
    </row>
    <row r="127221" spans="11:11">
      <c r="K127221"/>
    </row>
    <row r="127222" spans="11:11">
      <c r="K127222"/>
    </row>
    <row r="127223" spans="11:11">
      <c r="K127223"/>
    </row>
    <row r="127224" spans="11:11">
      <c r="K127224"/>
    </row>
    <row r="127225" spans="11:11">
      <c r="K127225"/>
    </row>
    <row r="127226" spans="11:11">
      <c r="K127226"/>
    </row>
    <row r="127227" spans="11:11">
      <c r="K127227"/>
    </row>
    <row r="127228" spans="11:11">
      <c r="K127228"/>
    </row>
    <row r="127229" spans="11:11">
      <c r="K127229"/>
    </row>
    <row r="127230" spans="11:11">
      <c r="K127230"/>
    </row>
    <row r="127231" spans="11:11">
      <c r="K127231"/>
    </row>
    <row r="127232" spans="11:11">
      <c r="K127232"/>
    </row>
    <row r="127233" spans="11:11">
      <c r="K127233"/>
    </row>
    <row r="127234" spans="11:11">
      <c r="K127234"/>
    </row>
    <row r="127235" spans="11:11">
      <c r="K127235"/>
    </row>
    <row r="127236" spans="11:11">
      <c r="K127236"/>
    </row>
    <row r="127237" spans="11:11">
      <c r="K127237"/>
    </row>
    <row r="127238" spans="11:11">
      <c r="K127238"/>
    </row>
    <row r="127239" spans="11:11">
      <c r="K127239"/>
    </row>
    <row r="127240" spans="11:11">
      <c r="K127240"/>
    </row>
    <row r="127241" spans="11:11">
      <c r="K127241"/>
    </row>
    <row r="127242" spans="11:11">
      <c r="K127242"/>
    </row>
    <row r="127243" spans="11:11">
      <c r="K127243"/>
    </row>
    <row r="127244" spans="11:11">
      <c r="K127244"/>
    </row>
    <row r="127245" spans="11:11">
      <c r="K127245"/>
    </row>
    <row r="127246" spans="11:11">
      <c r="K127246"/>
    </row>
    <row r="127247" spans="11:11">
      <c r="K127247"/>
    </row>
    <row r="127248" spans="11:11">
      <c r="K127248"/>
    </row>
    <row r="127249" spans="11:11">
      <c r="K127249"/>
    </row>
    <row r="127250" spans="11:11">
      <c r="K127250"/>
    </row>
    <row r="127251" spans="11:11">
      <c r="K127251"/>
    </row>
    <row r="127252" spans="11:11">
      <c r="K127252"/>
    </row>
    <row r="127253" spans="11:11">
      <c r="K127253"/>
    </row>
    <row r="127254" spans="11:11">
      <c r="K127254"/>
    </row>
    <row r="127255" spans="11:11">
      <c r="K127255"/>
    </row>
    <row r="127256" spans="11:11">
      <c r="K127256"/>
    </row>
    <row r="127257" spans="11:11">
      <c r="K127257"/>
    </row>
    <row r="127258" spans="11:11">
      <c r="K127258"/>
    </row>
    <row r="127259" spans="11:11">
      <c r="K127259"/>
    </row>
    <row r="127260" spans="11:11">
      <c r="K127260"/>
    </row>
    <row r="127261" spans="11:11">
      <c r="K127261"/>
    </row>
    <row r="127262" spans="11:11">
      <c r="K127262"/>
    </row>
    <row r="127263" spans="11:11">
      <c r="K127263"/>
    </row>
    <row r="127264" spans="11:11">
      <c r="K127264"/>
    </row>
    <row r="127265" spans="11:11">
      <c r="K127265"/>
    </row>
    <row r="127266" spans="11:11">
      <c r="K127266"/>
    </row>
    <row r="127267" spans="11:11">
      <c r="K127267"/>
    </row>
    <row r="127268" spans="11:11">
      <c r="K127268"/>
    </row>
    <row r="127269" spans="11:11">
      <c r="K127269"/>
    </row>
    <row r="127270" spans="11:11">
      <c r="K127270"/>
    </row>
    <row r="127271" spans="11:11">
      <c r="K127271"/>
    </row>
    <row r="127272" spans="11:11">
      <c r="K127272"/>
    </row>
    <row r="127273" spans="11:11">
      <c r="K127273"/>
    </row>
    <row r="127274" spans="11:11">
      <c r="K127274"/>
    </row>
    <row r="127275" spans="11:11">
      <c r="K127275"/>
    </row>
    <row r="127276" spans="11:11">
      <c r="K127276"/>
    </row>
    <row r="127277" spans="11:11">
      <c r="K127277"/>
    </row>
    <row r="127278" spans="11:11">
      <c r="K127278"/>
    </row>
    <row r="127279" spans="11:11">
      <c r="K127279"/>
    </row>
    <row r="127280" spans="11:11">
      <c r="K127280"/>
    </row>
    <row r="127281" spans="11:11">
      <c r="K127281"/>
    </row>
    <row r="127282" spans="11:11">
      <c r="K127282"/>
    </row>
    <row r="127283" spans="11:11">
      <c r="K127283"/>
    </row>
    <row r="127284" spans="11:11">
      <c r="K127284"/>
    </row>
    <row r="127285" spans="11:11">
      <c r="K127285"/>
    </row>
    <row r="127286" spans="11:11">
      <c r="K127286"/>
    </row>
    <row r="127287" spans="11:11">
      <c r="K127287"/>
    </row>
    <row r="127288" spans="11:11">
      <c r="K127288"/>
    </row>
    <row r="127289" spans="11:11">
      <c r="K127289"/>
    </row>
    <row r="127290" spans="11:11">
      <c r="K127290"/>
    </row>
    <row r="127291" spans="11:11">
      <c r="K127291"/>
    </row>
    <row r="127292" spans="11:11">
      <c r="K127292"/>
    </row>
    <row r="127293" spans="11:11">
      <c r="K127293"/>
    </row>
    <row r="127294" spans="11:11">
      <c r="K127294"/>
    </row>
    <row r="127295" spans="11:11">
      <c r="K127295"/>
    </row>
    <row r="127296" spans="11:11">
      <c r="K127296"/>
    </row>
    <row r="127297" spans="11:11">
      <c r="K127297"/>
    </row>
    <row r="127298" spans="11:11">
      <c r="K127298"/>
    </row>
    <row r="127299" spans="11:11">
      <c r="K127299"/>
    </row>
    <row r="127300" spans="11:11">
      <c r="K127300"/>
    </row>
    <row r="127301" spans="11:11">
      <c r="K127301"/>
    </row>
    <row r="127302" spans="11:11">
      <c r="K127302"/>
    </row>
    <row r="127303" spans="11:11">
      <c r="K127303"/>
    </row>
    <row r="127304" spans="11:11">
      <c r="K127304"/>
    </row>
    <row r="127305" spans="11:11">
      <c r="K127305"/>
    </row>
    <row r="127306" spans="11:11">
      <c r="K127306"/>
    </row>
    <row r="127307" spans="11:11">
      <c r="K127307"/>
    </row>
    <row r="127308" spans="11:11">
      <c r="K127308"/>
    </row>
    <row r="127309" spans="11:11">
      <c r="K127309"/>
    </row>
    <row r="127310" spans="11:11">
      <c r="K127310"/>
    </row>
    <row r="127311" spans="11:11">
      <c r="K127311"/>
    </row>
    <row r="127312" spans="11:11">
      <c r="K127312"/>
    </row>
    <row r="127313" spans="11:11">
      <c r="K127313"/>
    </row>
    <row r="127314" spans="11:11">
      <c r="K127314"/>
    </row>
    <row r="127315" spans="11:11">
      <c r="K127315"/>
    </row>
    <row r="127316" spans="11:11">
      <c r="K127316"/>
    </row>
    <row r="127317" spans="11:11">
      <c r="K127317"/>
    </row>
    <row r="127318" spans="11:11">
      <c r="K127318"/>
    </row>
    <row r="127319" spans="11:11">
      <c r="K127319"/>
    </row>
    <row r="127320" spans="11:11">
      <c r="K127320"/>
    </row>
    <row r="127321" spans="11:11">
      <c r="K127321"/>
    </row>
    <row r="127322" spans="11:11">
      <c r="K127322"/>
    </row>
    <row r="127323" spans="11:11">
      <c r="K127323"/>
    </row>
    <row r="127324" spans="11:11">
      <c r="K127324"/>
    </row>
    <row r="127325" spans="11:11">
      <c r="K127325"/>
    </row>
    <row r="127326" spans="11:11">
      <c r="K127326"/>
    </row>
    <row r="127327" spans="11:11">
      <c r="K127327"/>
    </row>
    <row r="127328" spans="11:11">
      <c r="K127328"/>
    </row>
    <row r="127329" spans="11:11">
      <c r="K127329"/>
    </row>
    <row r="127330" spans="11:11">
      <c r="K127330"/>
    </row>
    <row r="127331" spans="11:11">
      <c r="K127331"/>
    </row>
    <row r="127332" spans="11:11">
      <c r="K127332"/>
    </row>
    <row r="127333" spans="11:11">
      <c r="K127333"/>
    </row>
    <row r="127334" spans="11:11">
      <c r="K127334"/>
    </row>
    <row r="127335" spans="11:11">
      <c r="K127335"/>
    </row>
    <row r="127336" spans="11:11">
      <c r="K127336"/>
    </row>
    <row r="127337" spans="11:11">
      <c r="K127337"/>
    </row>
    <row r="127338" spans="11:11">
      <c r="K127338"/>
    </row>
    <row r="127339" spans="11:11">
      <c r="K127339"/>
    </row>
    <row r="127340" spans="11:11">
      <c r="K127340"/>
    </row>
    <row r="127341" spans="11:11">
      <c r="K127341"/>
    </row>
    <row r="127342" spans="11:11">
      <c r="K127342"/>
    </row>
    <row r="127343" spans="11:11">
      <c r="K127343"/>
    </row>
    <row r="127344" spans="11:11">
      <c r="K127344"/>
    </row>
    <row r="127345" spans="11:11">
      <c r="K127345"/>
    </row>
    <row r="127346" spans="11:11">
      <c r="K127346"/>
    </row>
    <row r="127347" spans="11:11">
      <c r="K127347"/>
    </row>
    <row r="127348" spans="11:11">
      <c r="K127348"/>
    </row>
    <row r="127349" spans="11:11">
      <c r="K127349"/>
    </row>
    <row r="127350" spans="11:11">
      <c r="K127350"/>
    </row>
    <row r="127351" spans="11:11">
      <c r="K127351"/>
    </row>
    <row r="127352" spans="11:11">
      <c r="K127352"/>
    </row>
    <row r="127353" spans="11:11">
      <c r="K127353"/>
    </row>
    <row r="127354" spans="11:11">
      <c r="K127354"/>
    </row>
    <row r="127355" spans="11:11">
      <c r="K127355"/>
    </row>
    <row r="127356" spans="11:11">
      <c r="K127356"/>
    </row>
    <row r="127357" spans="11:11">
      <c r="K127357"/>
    </row>
    <row r="127358" spans="11:11">
      <c r="K127358"/>
    </row>
    <row r="127359" spans="11:11">
      <c r="K127359"/>
    </row>
    <row r="127360" spans="11:11">
      <c r="K127360"/>
    </row>
    <row r="127361" spans="11:11">
      <c r="K127361"/>
    </row>
    <row r="127362" spans="11:11">
      <c r="K127362"/>
    </row>
    <row r="127363" spans="11:11">
      <c r="K127363"/>
    </row>
    <row r="127364" spans="11:11">
      <c r="K127364"/>
    </row>
    <row r="127365" spans="11:11">
      <c r="K127365"/>
    </row>
    <row r="127366" spans="11:11">
      <c r="K127366"/>
    </row>
    <row r="127367" spans="11:11">
      <c r="K127367"/>
    </row>
    <row r="127368" spans="11:11">
      <c r="K127368"/>
    </row>
    <row r="127369" spans="11:11">
      <c r="K127369"/>
    </row>
    <row r="127370" spans="11:11">
      <c r="K127370"/>
    </row>
    <row r="127371" spans="11:11">
      <c r="K127371"/>
    </row>
    <row r="127372" spans="11:11">
      <c r="K127372"/>
    </row>
    <row r="127373" spans="11:11">
      <c r="K127373"/>
    </row>
    <row r="127374" spans="11:11">
      <c r="K127374"/>
    </row>
    <row r="127375" spans="11:11">
      <c r="K127375"/>
    </row>
    <row r="127376" spans="11:11">
      <c r="K127376"/>
    </row>
    <row r="127377" spans="11:11">
      <c r="K127377"/>
    </row>
    <row r="127378" spans="11:11">
      <c r="K127378"/>
    </row>
    <row r="127379" spans="11:11">
      <c r="K127379"/>
    </row>
    <row r="127380" spans="11:11">
      <c r="K127380"/>
    </row>
    <row r="127381" spans="11:11">
      <c r="K127381"/>
    </row>
    <row r="127382" spans="11:11">
      <c r="K127382"/>
    </row>
    <row r="127383" spans="11:11">
      <c r="K127383"/>
    </row>
    <row r="127384" spans="11:11">
      <c r="K127384"/>
    </row>
    <row r="127385" spans="11:11">
      <c r="K127385"/>
    </row>
    <row r="127386" spans="11:11">
      <c r="K127386"/>
    </row>
    <row r="127387" spans="11:11">
      <c r="K127387"/>
    </row>
    <row r="127388" spans="11:11">
      <c r="K127388"/>
    </row>
    <row r="127389" spans="11:11">
      <c r="K127389"/>
    </row>
    <row r="127390" spans="11:11">
      <c r="K127390"/>
    </row>
    <row r="127391" spans="11:11">
      <c r="K127391"/>
    </row>
    <row r="127392" spans="11:11">
      <c r="K127392"/>
    </row>
    <row r="127393" spans="11:11">
      <c r="K127393"/>
    </row>
    <row r="127394" spans="11:11">
      <c r="K127394"/>
    </row>
    <row r="127395" spans="11:11">
      <c r="K127395"/>
    </row>
    <row r="127396" spans="11:11">
      <c r="K127396"/>
    </row>
    <row r="127397" spans="11:11">
      <c r="K127397"/>
    </row>
    <row r="127398" spans="11:11">
      <c r="K127398"/>
    </row>
    <row r="127399" spans="11:11">
      <c r="K127399"/>
    </row>
    <row r="127400" spans="11:11">
      <c r="K127400"/>
    </row>
    <row r="127401" spans="11:11">
      <c r="K127401"/>
    </row>
    <row r="127402" spans="11:11">
      <c r="K127402"/>
    </row>
    <row r="127403" spans="11:11">
      <c r="K127403"/>
    </row>
    <row r="127404" spans="11:11">
      <c r="K127404"/>
    </row>
    <row r="127405" spans="11:11">
      <c r="K127405"/>
    </row>
    <row r="127406" spans="11:11">
      <c r="K127406"/>
    </row>
    <row r="127407" spans="11:11">
      <c r="K127407"/>
    </row>
    <row r="127408" spans="11:11">
      <c r="K127408"/>
    </row>
    <row r="127409" spans="11:11">
      <c r="K127409"/>
    </row>
    <row r="127410" spans="11:11">
      <c r="K127410"/>
    </row>
    <row r="127411" spans="11:11">
      <c r="K127411"/>
    </row>
    <row r="127412" spans="11:11">
      <c r="K127412"/>
    </row>
    <row r="127413" spans="11:11">
      <c r="K127413"/>
    </row>
    <row r="127414" spans="11:11">
      <c r="K127414"/>
    </row>
    <row r="127415" spans="11:11">
      <c r="K127415"/>
    </row>
    <row r="127416" spans="11:11">
      <c r="K127416"/>
    </row>
    <row r="127417" spans="11:11">
      <c r="K127417"/>
    </row>
    <row r="127418" spans="11:11">
      <c r="K127418"/>
    </row>
    <row r="127419" spans="11:11">
      <c r="K127419"/>
    </row>
    <row r="127420" spans="11:11">
      <c r="K127420"/>
    </row>
    <row r="127421" spans="11:11">
      <c r="K127421"/>
    </row>
    <row r="127422" spans="11:11">
      <c r="K127422"/>
    </row>
    <row r="127423" spans="11:11">
      <c r="K127423"/>
    </row>
    <row r="127424" spans="11:11">
      <c r="K127424"/>
    </row>
    <row r="127425" spans="11:11">
      <c r="K127425"/>
    </row>
    <row r="127426" spans="11:11">
      <c r="K127426"/>
    </row>
    <row r="127427" spans="11:11">
      <c r="K127427"/>
    </row>
    <row r="127428" spans="11:11">
      <c r="K127428"/>
    </row>
    <row r="127429" spans="11:11">
      <c r="K127429"/>
    </row>
    <row r="127430" spans="11:11">
      <c r="K127430"/>
    </row>
    <row r="127431" spans="11:11">
      <c r="K127431"/>
    </row>
    <row r="127432" spans="11:11">
      <c r="K127432"/>
    </row>
    <row r="127433" spans="11:11">
      <c r="K127433"/>
    </row>
    <row r="127434" spans="11:11">
      <c r="K127434"/>
    </row>
    <row r="127435" spans="11:11">
      <c r="K127435"/>
    </row>
    <row r="127436" spans="11:11">
      <c r="K127436"/>
    </row>
    <row r="127437" spans="11:11">
      <c r="K127437"/>
    </row>
    <row r="127438" spans="11:11">
      <c r="K127438"/>
    </row>
    <row r="127439" spans="11:11">
      <c r="K127439"/>
    </row>
    <row r="127440" spans="11:11">
      <c r="K127440"/>
    </row>
    <row r="127441" spans="11:11">
      <c r="K127441"/>
    </row>
    <row r="127442" spans="11:11">
      <c r="K127442"/>
    </row>
    <row r="127443" spans="11:11">
      <c r="K127443"/>
    </row>
    <row r="127444" spans="11:11">
      <c r="K127444"/>
    </row>
    <row r="127445" spans="11:11">
      <c r="K127445"/>
    </row>
    <row r="127446" spans="11:11">
      <c r="K127446"/>
    </row>
    <row r="127447" spans="11:11">
      <c r="K127447"/>
    </row>
    <row r="127448" spans="11:11">
      <c r="K127448"/>
    </row>
    <row r="127449" spans="11:11">
      <c r="K127449"/>
    </row>
    <row r="127450" spans="11:11">
      <c r="K127450"/>
    </row>
    <row r="127451" spans="11:11">
      <c r="K127451"/>
    </row>
    <row r="127452" spans="11:11">
      <c r="K127452"/>
    </row>
    <row r="127453" spans="11:11">
      <c r="K127453"/>
    </row>
    <row r="127454" spans="11:11">
      <c r="K127454"/>
    </row>
    <row r="127455" spans="11:11">
      <c r="K127455"/>
    </row>
    <row r="127456" spans="11:11">
      <c r="K127456"/>
    </row>
    <row r="127457" spans="11:11">
      <c r="K127457"/>
    </row>
    <row r="127458" spans="11:11">
      <c r="K127458"/>
    </row>
    <row r="127459" spans="11:11">
      <c r="K127459"/>
    </row>
    <row r="127460" spans="11:11">
      <c r="K127460"/>
    </row>
    <row r="127461" spans="11:11">
      <c r="K127461"/>
    </row>
    <row r="127462" spans="11:11">
      <c r="K127462"/>
    </row>
    <row r="127463" spans="11:11">
      <c r="K127463"/>
    </row>
    <row r="127464" spans="11:11">
      <c r="K127464"/>
    </row>
    <row r="127465" spans="11:11">
      <c r="K127465"/>
    </row>
    <row r="127466" spans="11:11">
      <c r="K127466"/>
    </row>
    <row r="127467" spans="11:11">
      <c r="K127467"/>
    </row>
    <row r="127468" spans="11:11">
      <c r="K127468"/>
    </row>
    <row r="127469" spans="11:11">
      <c r="K127469"/>
    </row>
    <row r="127470" spans="11:11">
      <c r="K127470"/>
    </row>
    <row r="127471" spans="11:11">
      <c r="K127471"/>
    </row>
    <row r="127472" spans="11:11">
      <c r="K127472"/>
    </row>
    <row r="127473" spans="11:11">
      <c r="K127473"/>
    </row>
    <row r="127474" spans="11:11">
      <c r="K127474"/>
    </row>
    <row r="127475" spans="11:11">
      <c r="K127475"/>
    </row>
    <row r="127476" spans="11:11">
      <c r="K127476"/>
    </row>
    <row r="127477" spans="11:11">
      <c r="K127477"/>
    </row>
    <row r="127478" spans="11:11">
      <c r="K127478"/>
    </row>
    <row r="127479" spans="11:11">
      <c r="K127479"/>
    </row>
    <row r="127480" spans="11:11">
      <c r="K127480"/>
    </row>
    <row r="127481" spans="11:11">
      <c r="K127481"/>
    </row>
    <row r="127482" spans="11:11">
      <c r="K127482"/>
    </row>
    <row r="127483" spans="11:11">
      <c r="K127483"/>
    </row>
    <row r="127484" spans="11:11">
      <c r="K127484"/>
    </row>
    <row r="127485" spans="11:11">
      <c r="K127485"/>
    </row>
    <row r="127486" spans="11:11">
      <c r="K127486"/>
    </row>
    <row r="127487" spans="11:11">
      <c r="K127487"/>
    </row>
    <row r="127488" spans="11:11">
      <c r="K127488"/>
    </row>
    <row r="127489" spans="11:11">
      <c r="K127489"/>
    </row>
    <row r="127490" spans="11:11">
      <c r="K127490"/>
    </row>
    <row r="127491" spans="11:11">
      <c r="K127491"/>
    </row>
    <row r="127492" spans="11:11">
      <c r="K127492"/>
    </row>
    <row r="127493" spans="11:11">
      <c r="K127493"/>
    </row>
    <row r="127494" spans="11:11">
      <c r="K127494"/>
    </row>
    <row r="127495" spans="11:11">
      <c r="K127495"/>
    </row>
    <row r="127496" spans="11:11">
      <c r="K127496"/>
    </row>
    <row r="127497" spans="11:11">
      <c r="K127497"/>
    </row>
    <row r="127498" spans="11:11">
      <c r="K127498"/>
    </row>
    <row r="127499" spans="11:11">
      <c r="K127499"/>
    </row>
    <row r="127500" spans="11:11">
      <c r="K127500"/>
    </row>
    <row r="127501" spans="11:11">
      <c r="K127501"/>
    </row>
    <row r="127502" spans="11:11">
      <c r="K127502"/>
    </row>
    <row r="127503" spans="11:11">
      <c r="K127503"/>
    </row>
    <row r="127504" spans="11:11">
      <c r="K127504"/>
    </row>
    <row r="127505" spans="11:11">
      <c r="K127505"/>
    </row>
    <row r="127506" spans="11:11">
      <c r="K127506"/>
    </row>
    <row r="127507" spans="11:11">
      <c r="K127507"/>
    </row>
    <row r="127508" spans="11:11">
      <c r="K127508"/>
    </row>
    <row r="127509" spans="11:11">
      <c r="K127509"/>
    </row>
    <row r="127510" spans="11:11">
      <c r="K127510"/>
    </row>
    <row r="127511" spans="11:11">
      <c r="K127511"/>
    </row>
    <row r="127512" spans="11:11">
      <c r="K127512"/>
    </row>
    <row r="127513" spans="11:11">
      <c r="K127513"/>
    </row>
    <row r="127514" spans="11:11">
      <c r="K127514"/>
    </row>
    <row r="127515" spans="11:11">
      <c r="K127515"/>
    </row>
    <row r="127516" spans="11:11">
      <c r="K127516"/>
    </row>
    <row r="127517" spans="11:11">
      <c r="K127517"/>
    </row>
    <row r="127518" spans="11:11">
      <c r="K127518"/>
    </row>
    <row r="127519" spans="11:11">
      <c r="K127519"/>
    </row>
    <row r="127520" spans="11:11">
      <c r="K127520"/>
    </row>
    <row r="127521" spans="11:11">
      <c r="K127521"/>
    </row>
    <row r="127522" spans="11:11">
      <c r="K127522"/>
    </row>
    <row r="127523" spans="11:11">
      <c r="K127523"/>
    </row>
    <row r="127524" spans="11:11">
      <c r="K127524"/>
    </row>
    <row r="127525" spans="11:11">
      <c r="K127525"/>
    </row>
    <row r="127526" spans="11:11">
      <c r="K127526"/>
    </row>
    <row r="127527" spans="11:11">
      <c r="K127527"/>
    </row>
    <row r="127528" spans="11:11">
      <c r="K127528"/>
    </row>
    <row r="127529" spans="11:11">
      <c r="K127529"/>
    </row>
    <row r="127530" spans="11:11">
      <c r="K127530"/>
    </row>
    <row r="127531" spans="11:11">
      <c r="K127531"/>
    </row>
    <row r="127532" spans="11:11">
      <c r="K127532"/>
    </row>
    <row r="127533" spans="11:11">
      <c r="K127533"/>
    </row>
    <row r="127534" spans="11:11">
      <c r="K127534"/>
    </row>
    <row r="127535" spans="11:11">
      <c r="K127535"/>
    </row>
    <row r="127536" spans="11:11">
      <c r="K127536"/>
    </row>
    <row r="127537" spans="11:11">
      <c r="K127537"/>
    </row>
    <row r="127538" spans="11:11">
      <c r="K127538"/>
    </row>
    <row r="127539" spans="11:11">
      <c r="K127539"/>
    </row>
    <row r="127540" spans="11:11">
      <c r="K127540"/>
    </row>
    <row r="127541" spans="11:11">
      <c r="K127541"/>
    </row>
    <row r="127542" spans="11:11">
      <c r="K127542"/>
    </row>
    <row r="127543" spans="11:11">
      <c r="K127543"/>
    </row>
    <row r="127544" spans="11:11">
      <c r="K127544"/>
    </row>
    <row r="127545" spans="11:11">
      <c r="K127545"/>
    </row>
    <row r="127546" spans="11:11">
      <c r="K127546"/>
    </row>
    <row r="127547" spans="11:11">
      <c r="K127547"/>
    </row>
    <row r="127548" spans="11:11">
      <c r="K127548"/>
    </row>
    <row r="127549" spans="11:11">
      <c r="K127549"/>
    </row>
    <row r="127550" spans="11:11">
      <c r="K127550"/>
    </row>
    <row r="127551" spans="11:11">
      <c r="K127551"/>
    </row>
    <row r="127552" spans="11:11">
      <c r="K127552"/>
    </row>
    <row r="127553" spans="11:11">
      <c r="K127553"/>
    </row>
    <row r="127554" spans="11:11">
      <c r="K127554"/>
    </row>
    <row r="127555" spans="11:11">
      <c r="K127555"/>
    </row>
    <row r="127556" spans="11:11">
      <c r="K127556"/>
    </row>
    <row r="127557" spans="11:11">
      <c r="K127557"/>
    </row>
    <row r="127558" spans="11:11">
      <c r="K127558"/>
    </row>
    <row r="127559" spans="11:11">
      <c r="K127559"/>
    </row>
    <row r="127560" spans="11:11">
      <c r="K127560"/>
    </row>
    <row r="127561" spans="11:11">
      <c r="K127561"/>
    </row>
    <row r="127562" spans="11:11">
      <c r="K127562"/>
    </row>
    <row r="127563" spans="11:11">
      <c r="K127563"/>
    </row>
    <row r="127564" spans="11:11">
      <c r="K127564"/>
    </row>
    <row r="127565" spans="11:11">
      <c r="K127565"/>
    </row>
    <row r="127566" spans="11:11">
      <c r="K127566"/>
    </row>
    <row r="127567" spans="11:11">
      <c r="K127567"/>
    </row>
    <row r="127568" spans="11:11">
      <c r="K127568"/>
    </row>
    <row r="127569" spans="11:11">
      <c r="K127569"/>
    </row>
    <row r="127570" spans="11:11">
      <c r="K127570"/>
    </row>
    <row r="127571" spans="11:11">
      <c r="K127571"/>
    </row>
    <row r="127572" spans="11:11">
      <c r="K127572"/>
    </row>
    <row r="127573" spans="11:11">
      <c r="K127573"/>
    </row>
    <row r="127574" spans="11:11">
      <c r="K127574"/>
    </row>
    <row r="127575" spans="11:11">
      <c r="K127575"/>
    </row>
    <row r="127576" spans="11:11">
      <c r="K127576"/>
    </row>
    <row r="127577" spans="11:11">
      <c r="K127577"/>
    </row>
    <row r="127578" spans="11:11">
      <c r="K127578"/>
    </row>
    <row r="127579" spans="11:11">
      <c r="K127579"/>
    </row>
    <row r="127580" spans="11:11">
      <c r="K127580"/>
    </row>
    <row r="127581" spans="11:11">
      <c r="K127581"/>
    </row>
    <row r="127582" spans="11:11">
      <c r="K127582"/>
    </row>
    <row r="127583" spans="11:11">
      <c r="K127583"/>
    </row>
    <row r="127584" spans="11:11">
      <c r="K127584"/>
    </row>
    <row r="127585" spans="11:11">
      <c r="K127585"/>
    </row>
    <row r="127586" spans="11:11">
      <c r="K127586"/>
    </row>
    <row r="127587" spans="11:11">
      <c r="K127587"/>
    </row>
    <row r="127588" spans="11:11">
      <c r="K127588"/>
    </row>
    <row r="127589" spans="11:11">
      <c r="K127589"/>
    </row>
    <row r="127590" spans="11:11">
      <c r="K127590"/>
    </row>
    <row r="127591" spans="11:11">
      <c r="K127591"/>
    </row>
    <row r="127592" spans="11:11">
      <c r="K127592"/>
    </row>
    <row r="127593" spans="11:11">
      <c r="K127593"/>
    </row>
    <row r="127594" spans="11:11">
      <c r="K127594"/>
    </row>
    <row r="127595" spans="11:11">
      <c r="K127595"/>
    </row>
    <row r="127596" spans="11:11">
      <c r="K127596"/>
    </row>
    <row r="127597" spans="11:11">
      <c r="K127597"/>
    </row>
    <row r="127598" spans="11:11">
      <c r="K127598"/>
    </row>
    <row r="127599" spans="11:11">
      <c r="K127599"/>
    </row>
    <row r="127600" spans="11:11">
      <c r="K127600"/>
    </row>
    <row r="127601" spans="11:11">
      <c r="K127601"/>
    </row>
    <row r="127602" spans="11:11">
      <c r="K127602"/>
    </row>
    <row r="127603" spans="11:11">
      <c r="K127603"/>
    </row>
    <row r="127604" spans="11:11">
      <c r="K127604"/>
    </row>
    <row r="127605" spans="11:11">
      <c r="K127605"/>
    </row>
    <row r="127606" spans="11:11">
      <c r="K127606"/>
    </row>
    <row r="127607" spans="11:11">
      <c r="K127607"/>
    </row>
    <row r="127608" spans="11:11">
      <c r="K127608"/>
    </row>
    <row r="127609" spans="11:11">
      <c r="K127609"/>
    </row>
    <row r="127610" spans="11:11">
      <c r="K127610"/>
    </row>
    <row r="127611" spans="11:11">
      <c r="K127611"/>
    </row>
    <row r="127612" spans="11:11">
      <c r="K127612"/>
    </row>
    <row r="127613" spans="11:11">
      <c r="K127613"/>
    </row>
    <row r="127614" spans="11:11">
      <c r="K127614"/>
    </row>
    <row r="127615" spans="11:11">
      <c r="K127615"/>
    </row>
    <row r="127616" spans="11:11">
      <c r="K127616"/>
    </row>
    <row r="127617" spans="11:11">
      <c r="K127617"/>
    </row>
    <row r="127618" spans="11:11">
      <c r="K127618"/>
    </row>
    <row r="127619" spans="11:11">
      <c r="K127619"/>
    </row>
    <row r="127620" spans="11:11">
      <c r="K127620"/>
    </row>
    <row r="127621" spans="11:11">
      <c r="K127621"/>
    </row>
    <row r="127622" spans="11:11">
      <c r="K127622"/>
    </row>
    <row r="127623" spans="11:11">
      <c r="K127623"/>
    </row>
    <row r="127624" spans="11:11">
      <c r="K127624"/>
    </row>
    <row r="127625" spans="11:11">
      <c r="K127625"/>
    </row>
    <row r="127626" spans="11:11">
      <c r="K127626"/>
    </row>
    <row r="127627" spans="11:11">
      <c r="K127627"/>
    </row>
    <row r="127628" spans="11:11">
      <c r="K127628"/>
    </row>
    <row r="127629" spans="11:11">
      <c r="K127629"/>
    </row>
    <row r="127630" spans="11:11">
      <c r="K127630"/>
    </row>
    <row r="127631" spans="11:11">
      <c r="K127631"/>
    </row>
    <row r="127632" spans="11:11">
      <c r="K127632"/>
    </row>
    <row r="127633" spans="11:11">
      <c r="K127633"/>
    </row>
    <row r="127634" spans="11:11">
      <c r="K127634"/>
    </row>
    <row r="127635" spans="11:11">
      <c r="K127635"/>
    </row>
    <row r="127636" spans="11:11">
      <c r="K127636"/>
    </row>
    <row r="127637" spans="11:11">
      <c r="K127637"/>
    </row>
    <row r="127638" spans="11:11">
      <c r="K127638"/>
    </row>
    <row r="127639" spans="11:11">
      <c r="K127639"/>
    </row>
    <row r="127640" spans="11:11">
      <c r="K127640"/>
    </row>
    <row r="127641" spans="11:11">
      <c r="K127641"/>
    </row>
    <row r="127642" spans="11:11">
      <c r="K127642"/>
    </row>
    <row r="127643" spans="11:11">
      <c r="K127643"/>
    </row>
    <row r="127644" spans="11:11">
      <c r="K127644"/>
    </row>
    <row r="127645" spans="11:11">
      <c r="K127645"/>
    </row>
    <row r="127646" spans="11:11">
      <c r="K127646"/>
    </row>
    <row r="127647" spans="11:11">
      <c r="K127647"/>
    </row>
    <row r="127648" spans="11:11">
      <c r="K127648"/>
    </row>
    <row r="127649" spans="11:11">
      <c r="K127649"/>
    </row>
    <row r="127650" spans="11:11">
      <c r="K127650"/>
    </row>
    <row r="127651" spans="11:11">
      <c r="K127651"/>
    </row>
    <row r="127652" spans="11:11">
      <c r="K127652"/>
    </row>
    <row r="127653" spans="11:11">
      <c r="K127653"/>
    </row>
    <row r="127654" spans="11:11">
      <c r="K127654"/>
    </row>
    <row r="127655" spans="11:11">
      <c r="K127655"/>
    </row>
    <row r="127656" spans="11:11">
      <c r="K127656"/>
    </row>
    <row r="127657" spans="11:11">
      <c r="K127657"/>
    </row>
    <row r="127658" spans="11:11">
      <c r="K127658"/>
    </row>
    <row r="127659" spans="11:11">
      <c r="K127659"/>
    </row>
    <row r="127660" spans="11:11">
      <c r="K127660"/>
    </row>
    <row r="127661" spans="11:11">
      <c r="K127661"/>
    </row>
    <row r="127662" spans="11:11">
      <c r="K127662"/>
    </row>
    <row r="127663" spans="11:11">
      <c r="K127663"/>
    </row>
    <row r="127664" spans="11:11">
      <c r="K127664"/>
    </row>
    <row r="127665" spans="11:11">
      <c r="K127665"/>
    </row>
    <row r="127666" spans="11:11">
      <c r="K127666"/>
    </row>
    <row r="127667" spans="11:11">
      <c r="K127667"/>
    </row>
    <row r="127668" spans="11:11">
      <c r="K127668"/>
    </row>
    <row r="127669" spans="11:11">
      <c r="K127669"/>
    </row>
    <row r="127670" spans="11:11">
      <c r="K127670"/>
    </row>
    <row r="127671" spans="11:11">
      <c r="K127671"/>
    </row>
    <row r="127672" spans="11:11">
      <c r="K127672"/>
    </row>
    <row r="127673" spans="11:11">
      <c r="K127673"/>
    </row>
    <row r="127674" spans="11:11">
      <c r="K127674"/>
    </row>
    <row r="127675" spans="11:11">
      <c r="K127675"/>
    </row>
    <row r="127676" spans="11:11">
      <c r="K127676"/>
    </row>
    <row r="127677" spans="11:11">
      <c r="K127677"/>
    </row>
    <row r="127678" spans="11:11">
      <c r="K127678"/>
    </row>
    <row r="127679" spans="11:11">
      <c r="K127679"/>
    </row>
    <row r="127680" spans="11:11">
      <c r="K127680"/>
    </row>
    <row r="127681" spans="11:11">
      <c r="K127681"/>
    </row>
    <row r="127682" spans="11:11">
      <c r="K127682"/>
    </row>
    <row r="127683" spans="11:11">
      <c r="K127683"/>
    </row>
    <row r="127684" spans="11:11">
      <c r="K127684"/>
    </row>
    <row r="127685" spans="11:11">
      <c r="K127685"/>
    </row>
    <row r="127686" spans="11:11">
      <c r="K127686"/>
    </row>
    <row r="127687" spans="11:11">
      <c r="K127687"/>
    </row>
    <row r="127688" spans="11:11">
      <c r="K127688"/>
    </row>
    <row r="127689" spans="11:11">
      <c r="K127689"/>
    </row>
    <row r="127690" spans="11:11">
      <c r="K127690"/>
    </row>
    <row r="127691" spans="11:11">
      <c r="K127691"/>
    </row>
    <row r="127692" spans="11:11">
      <c r="K127692"/>
    </row>
    <row r="127693" spans="11:11">
      <c r="K127693"/>
    </row>
    <row r="127694" spans="11:11">
      <c r="K127694"/>
    </row>
    <row r="127695" spans="11:11">
      <c r="K127695"/>
    </row>
    <row r="127696" spans="11:11">
      <c r="K127696"/>
    </row>
    <row r="127697" spans="11:11">
      <c r="K127697"/>
    </row>
    <row r="127698" spans="11:11">
      <c r="K127698"/>
    </row>
    <row r="127699" spans="11:11">
      <c r="K127699"/>
    </row>
    <row r="127700" spans="11:11">
      <c r="K127700"/>
    </row>
    <row r="127701" spans="11:11">
      <c r="K127701"/>
    </row>
    <row r="127702" spans="11:11">
      <c r="K127702"/>
    </row>
    <row r="127703" spans="11:11">
      <c r="K127703"/>
    </row>
    <row r="127704" spans="11:11">
      <c r="K127704"/>
    </row>
    <row r="127705" spans="11:11">
      <c r="K127705"/>
    </row>
    <row r="127706" spans="11:11">
      <c r="K127706"/>
    </row>
    <row r="127707" spans="11:11">
      <c r="K127707"/>
    </row>
    <row r="127708" spans="11:11">
      <c r="K127708"/>
    </row>
    <row r="127709" spans="11:11">
      <c r="K127709"/>
    </row>
    <row r="127710" spans="11:11">
      <c r="K127710"/>
    </row>
    <row r="127711" spans="11:11">
      <c r="K127711"/>
    </row>
    <row r="127712" spans="11:11">
      <c r="K127712"/>
    </row>
    <row r="127713" spans="11:11">
      <c r="K127713"/>
    </row>
    <row r="127714" spans="11:11">
      <c r="K127714"/>
    </row>
    <row r="127715" spans="11:11">
      <c r="K127715"/>
    </row>
    <row r="127716" spans="11:11">
      <c r="K127716"/>
    </row>
    <row r="127717" spans="11:11">
      <c r="K127717"/>
    </row>
    <row r="127718" spans="11:11">
      <c r="K127718"/>
    </row>
    <row r="127719" spans="11:11">
      <c r="K127719"/>
    </row>
    <row r="127720" spans="11:11">
      <c r="K127720"/>
    </row>
    <row r="127721" spans="11:11">
      <c r="K127721"/>
    </row>
    <row r="127722" spans="11:11">
      <c r="K127722"/>
    </row>
    <row r="127723" spans="11:11">
      <c r="K127723"/>
    </row>
    <row r="127724" spans="11:11">
      <c r="K127724"/>
    </row>
    <row r="127725" spans="11:11">
      <c r="K127725"/>
    </row>
    <row r="127726" spans="11:11">
      <c r="K127726"/>
    </row>
    <row r="127727" spans="11:11">
      <c r="K127727"/>
    </row>
    <row r="127728" spans="11:11">
      <c r="K127728"/>
    </row>
    <row r="127729" spans="11:11">
      <c r="K127729"/>
    </row>
    <row r="127730" spans="11:11">
      <c r="K127730"/>
    </row>
    <row r="127731" spans="11:11">
      <c r="K127731"/>
    </row>
    <row r="127732" spans="11:11">
      <c r="K127732"/>
    </row>
    <row r="127733" spans="11:11">
      <c r="K127733"/>
    </row>
    <row r="127734" spans="11:11">
      <c r="K127734"/>
    </row>
    <row r="127735" spans="11:11">
      <c r="K127735"/>
    </row>
    <row r="127736" spans="11:11">
      <c r="K127736"/>
    </row>
    <row r="127737" spans="11:11">
      <c r="K127737"/>
    </row>
    <row r="127738" spans="11:11">
      <c r="K127738"/>
    </row>
    <row r="127739" spans="11:11">
      <c r="K127739"/>
    </row>
    <row r="127740" spans="11:11">
      <c r="K127740"/>
    </row>
    <row r="127741" spans="11:11">
      <c r="K127741"/>
    </row>
    <row r="127742" spans="11:11">
      <c r="K127742"/>
    </row>
    <row r="127743" spans="11:11">
      <c r="K127743"/>
    </row>
    <row r="127744" spans="11:11">
      <c r="K127744"/>
    </row>
    <row r="127745" spans="11:11">
      <c r="K127745"/>
    </row>
    <row r="127746" spans="11:11">
      <c r="K127746"/>
    </row>
    <row r="127747" spans="11:11">
      <c r="K127747"/>
    </row>
    <row r="127748" spans="11:11">
      <c r="K127748"/>
    </row>
    <row r="127749" spans="11:11">
      <c r="K127749"/>
    </row>
    <row r="127750" spans="11:11">
      <c r="K127750"/>
    </row>
    <row r="127751" spans="11:11">
      <c r="K127751"/>
    </row>
    <row r="127752" spans="11:11">
      <c r="K127752"/>
    </row>
    <row r="127753" spans="11:11">
      <c r="K127753"/>
    </row>
    <row r="127754" spans="11:11">
      <c r="K127754"/>
    </row>
    <row r="127755" spans="11:11">
      <c r="K127755"/>
    </row>
    <row r="127756" spans="11:11">
      <c r="K127756"/>
    </row>
    <row r="127757" spans="11:11">
      <c r="K127757"/>
    </row>
    <row r="127758" spans="11:11">
      <c r="K127758"/>
    </row>
    <row r="127759" spans="11:11">
      <c r="K127759"/>
    </row>
    <row r="127760" spans="11:11">
      <c r="K127760"/>
    </row>
    <row r="127761" spans="11:11">
      <c r="K127761"/>
    </row>
    <row r="127762" spans="11:11">
      <c r="K127762"/>
    </row>
    <row r="127763" spans="11:11">
      <c r="K127763"/>
    </row>
    <row r="127764" spans="11:11">
      <c r="K127764"/>
    </row>
    <row r="127765" spans="11:11">
      <c r="K127765"/>
    </row>
    <row r="127766" spans="11:11">
      <c r="K127766"/>
    </row>
    <row r="127767" spans="11:11">
      <c r="K127767"/>
    </row>
    <row r="127768" spans="11:11">
      <c r="K127768"/>
    </row>
    <row r="127769" spans="11:11">
      <c r="K127769"/>
    </row>
    <row r="127770" spans="11:11">
      <c r="K127770"/>
    </row>
    <row r="127771" spans="11:11">
      <c r="K127771"/>
    </row>
    <row r="127772" spans="11:11">
      <c r="K127772"/>
    </row>
    <row r="127773" spans="11:11">
      <c r="K127773"/>
    </row>
    <row r="127774" spans="11:11">
      <c r="K127774"/>
    </row>
    <row r="127775" spans="11:11">
      <c r="K127775"/>
    </row>
    <row r="127776" spans="11:11">
      <c r="K127776"/>
    </row>
    <row r="127777" spans="11:11">
      <c r="K127777"/>
    </row>
    <row r="127778" spans="11:11">
      <c r="K127778"/>
    </row>
    <row r="127779" spans="11:11">
      <c r="K127779"/>
    </row>
    <row r="127780" spans="11:11">
      <c r="K127780"/>
    </row>
    <row r="127781" spans="11:11">
      <c r="K127781"/>
    </row>
    <row r="127782" spans="11:11">
      <c r="K127782"/>
    </row>
    <row r="127783" spans="11:11">
      <c r="K127783"/>
    </row>
    <row r="127784" spans="11:11">
      <c r="K127784"/>
    </row>
    <row r="127785" spans="11:11">
      <c r="K127785"/>
    </row>
    <row r="127786" spans="11:11">
      <c r="K127786"/>
    </row>
    <row r="127787" spans="11:11">
      <c r="K127787"/>
    </row>
    <row r="127788" spans="11:11">
      <c r="K127788"/>
    </row>
    <row r="127789" spans="11:11">
      <c r="K127789"/>
    </row>
    <row r="127790" spans="11:11">
      <c r="K127790"/>
    </row>
    <row r="127791" spans="11:11">
      <c r="K127791"/>
    </row>
    <row r="127792" spans="11:11">
      <c r="K127792"/>
    </row>
    <row r="127793" spans="11:11">
      <c r="K127793"/>
    </row>
    <row r="127794" spans="11:11">
      <c r="K127794"/>
    </row>
    <row r="127795" spans="11:11">
      <c r="K127795"/>
    </row>
    <row r="127796" spans="11:11">
      <c r="K127796"/>
    </row>
    <row r="127797" spans="11:11">
      <c r="K127797"/>
    </row>
    <row r="127798" spans="11:11">
      <c r="K127798"/>
    </row>
    <row r="127799" spans="11:11">
      <c r="K127799"/>
    </row>
    <row r="127800" spans="11:11">
      <c r="K127800"/>
    </row>
    <row r="127801" spans="11:11">
      <c r="K127801"/>
    </row>
    <row r="127802" spans="11:11">
      <c r="K127802"/>
    </row>
    <row r="127803" spans="11:11">
      <c r="K127803"/>
    </row>
    <row r="127804" spans="11:11">
      <c r="K127804"/>
    </row>
    <row r="127805" spans="11:11">
      <c r="K127805"/>
    </row>
    <row r="127806" spans="11:11">
      <c r="K127806"/>
    </row>
    <row r="127807" spans="11:11">
      <c r="K127807"/>
    </row>
    <row r="127808" spans="11:11">
      <c r="K127808"/>
    </row>
    <row r="127809" spans="11:11">
      <c r="K127809"/>
    </row>
    <row r="127810" spans="11:11">
      <c r="K127810"/>
    </row>
    <row r="127811" spans="11:11">
      <c r="K127811"/>
    </row>
    <row r="127812" spans="11:11">
      <c r="K127812"/>
    </row>
    <row r="127813" spans="11:11">
      <c r="K127813"/>
    </row>
    <row r="127814" spans="11:11">
      <c r="K127814"/>
    </row>
    <row r="127815" spans="11:11">
      <c r="K127815"/>
    </row>
    <row r="127816" spans="11:11">
      <c r="K127816"/>
    </row>
    <row r="127817" spans="11:11">
      <c r="K127817"/>
    </row>
    <row r="127818" spans="11:11">
      <c r="K127818"/>
    </row>
    <row r="127819" spans="11:11">
      <c r="K127819"/>
    </row>
    <row r="127820" spans="11:11">
      <c r="K127820"/>
    </row>
    <row r="127821" spans="11:11">
      <c r="K127821"/>
    </row>
    <row r="127822" spans="11:11">
      <c r="K127822"/>
    </row>
    <row r="127823" spans="11:11">
      <c r="K127823"/>
    </row>
    <row r="127824" spans="11:11">
      <c r="K127824"/>
    </row>
    <row r="127825" spans="11:11">
      <c r="K127825"/>
    </row>
    <row r="127826" spans="11:11">
      <c r="K127826"/>
    </row>
    <row r="127827" spans="11:11">
      <c r="K127827"/>
    </row>
    <row r="127828" spans="11:11">
      <c r="K127828"/>
    </row>
    <row r="127829" spans="11:11">
      <c r="K127829"/>
    </row>
    <row r="127830" spans="11:11">
      <c r="K127830"/>
    </row>
    <row r="127831" spans="11:11">
      <c r="K127831"/>
    </row>
    <row r="127832" spans="11:11">
      <c r="K127832"/>
    </row>
    <row r="127833" spans="11:11">
      <c r="K127833"/>
    </row>
    <row r="127834" spans="11:11">
      <c r="K127834"/>
    </row>
    <row r="127835" spans="11:11">
      <c r="K127835"/>
    </row>
    <row r="127836" spans="11:11">
      <c r="K127836"/>
    </row>
    <row r="127837" spans="11:11">
      <c r="K127837"/>
    </row>
    <row r="127838" spans="11:11">
      <c r="K127838"/>
    </row>
    <row r="127839" spans="11:11">
      <c r="K127839"/>
    </row>
    <row r="127840" spans="11:11">
      <c r="K127840"/>
    </row>
    <row r="127841" spans="11:11">
      <c r="K127841"/>
    </row>
    <row r="127842" spans="11:11">
      <c r="K127842"/>
    </row>
    <row r="127843" spans="11:11">
      <c r="K127843"/>
    </row>
    <row r="127844" spans="11:11">
      <c r="K127844"/>
    </row>
    <row r="127845" spans="11:11">
      <c r="K127845"/>
    </row>
    <row r="127846" spans="11:11">
      <c r="K127846"/>
    </row>
    <row r="127847" spans="11:11">
      <c r="K127847"/>
    </row>
    <row r="127848" spans="11:11">
      <c r="K127848"/>
    </row>
    <row r="127849" spans="11:11">
      <c r="K127849"/>
    </row>
    <row r="127850" spans="11:11">
      <c r="K127850"/>
    </row>
    <row r="127851" spans="11:11">
      <c r="K127851"/>
    </row>
    <row r="127852" spans="11:11">
      <c r="K127852"/>
    </row>
    <row r="127853" spans="11:11">
      <c r="K127853"/>
    </row>
    <row r="127854" spans="11:11">
      <c r="K127854"/>
    </row>
    <row r="127855" spans="11:11">
      <c r="K127855"/>
    </row>
    <row r="127856" spans="11:11">
      <c r="K127856"/>
    </row>
    <row r="127857" spans="11:11">
      <c r="K127857"/>
    </row>
    <row r="127858" spans="11:11">
      <c r="K127858"/>
    </row>
    <row r="127859" spans="11:11">
      <c r="K127859"/>
    </row>
    <row r="127860" spans="11:11">
      <c r="K127860"/>
    </row>
    <row r="127861" spans="11:11">
      <c r="K127861"/>
    </row>
    <row r="127862" spans="11:11">
      <c r="K127862"/>
    </row>
    <row r="127863" spans="11:11">
      <c r="K127863"/>
    </row>
    <row r="127864" spans="11:11">
      <c r="K127864"/>
    </row>
    <row r="127865" spans="11:11">
      <c r="K127865"/>
    </row>
    <row r="127866" spans="11:11">
      <c r="K127866"/>
    </row>
    <row r="127867" spans="11:11">
      <c r="K127867"/>
    </row>
    <row r="127868" spans="11:11">
      <c r="K127868"/>
    </row>
    <row r="127869" spans="11:11">
      <c r="K127869"/>
    </row>
    <row r="127870" spans="11:11">
      <c r="K127870"/>
    </row>
    <row r="127871" spans="11:11">
      <c r="K127871"/>
    </row>
    <row r="127872" spans="11:11">
      <c r="K127872"/>
    </row>
    <row r="127873" spans="11:11">
      <c r="K127873"/>
    </row>
    <row r="127874" spans="11:11">
      <c r="K127874"/>
    </row>
    <row r="127875" spans="11:11">
      <c r="K127875"/>
    </row>
    <row r="127876" spans="11:11">
      <c r="K127876"/>
    </row>
    <row r="127877" spans="11:11">
      <c r="K127877"/>
    </row>
    <row r="127878" spans="11:11">
      <c r="K127878"/>
    </row>
    <row r="127879" spans="11:11">
      <c r="K127879"/>
    </row>
    <row r="127880" spans="11:11">
      <c r="K127880"/>
    </row>
    <row r="127881" spans="11:11">
      <c r="K127881"/>
    </row>
    <row r="127882" spans="11:11">
      <c r="K127882"/>
    </row>
    <row r="127883" spans="11:11">
      <c r="K127883"/>
    </row>
    <row r="127884" spans="11:11">
      <c r="K127884"/>
    </row>
    <row r="127885" spans="11:11">
      <c r="K127885"/>
    </row>
    <row r="127886" spans="11:11">
      <c r="K127886"/>
    </row>
    <row r="127887" spans="11:11">
      <c r="K127887"/>
    </row>
    <row r="127888" spans="11:11">
      <c r="K127888"/>
    </row>
    <row r="127889" spans="11:11">
      <c r="K127889"/>
    </row>
    <row r="127890" spans="11:11">
      <c r="K127890"/>
    </row>
    <row r="127891" spans="11:11">
      <c r="K127891"/>
    </row>
    <row r="127892" spans="11:11">
      <c r="K127892"/>
    </row>
    <row r="127893" spans="11:11">
      <c r="K127893"/>
    </row>
    <row r="127894" spans="11:11">
      <c r="K127894"/>
    </row>
    <row r="127895" spans="11:11">
      <c r="K127895"/>
    </row>
    <row r="127896" spans="11:11">
      <c r="K127896"/>
    </row>
    <row r="127897" spans="11:11">
      <c r="K127897"/>
    </row>
    <row r="127898" spans="11:11">
      <c r="K127898"/>
    </row>
    <row r="127899" spans="11:11">
      <c r="K127899"/>
    </row>
    <row r="127900" spans="11:11">
      <c r="K127900"/>
    </row>
    <row r="127901" spans="11:11">
      <c r="K127901"/>
    </row>
    <row r="127902" spans="11:11">
      <c r="K127902"/>
    </row>
    <row r="127903" spans="11:11">
      <c r="K127903"/>
    </row>
    <row r="127904" spans="11:11">
      <c r="K127904"/>
    </row>
    <row r="127905" spans="11:11">
      <c r="K127905"/>
    </row>
    <row r="127906" spans="11:11">
      <c r="K127906"/>
    </row>
    <row r="127907" spans="11:11">
      <c r="K127907"/>
    </row>
    <row r="127908" spans="11:11">
      <c r="K127908"/>
    </row>
    <row r="127909" spans="11:11">
      <c r="K127909"/>
    </row>
    <row r="127910" spans="11:11">
      <c r="K127910"/>
    </row>
    <row r="127911" spans="11:11">
      <c r="K127911"/>
    </row>
    <row r="127912" spans="11:11">
      <c r="K127912"/>
    </row>
    <row r="127913" spans="11:11">
      <c r="K127913"/>
    </row>
    <row r="127914" spans="11:11">
      <c r="K127914"/>
    </row>
    <row r="127915" spans="11:11">
      <c r="K127915"/>
    </row>
    <row r="127916" spans="11:11">
      <c r="K127916"/>
    </row>
    <row r="127917" spans="11:11">
      <c r="K127917"/>
    </row>
    <row r="127918" spans="11:11">
      <c r="K127918"/>
    </row>
    <row r="127919" spans="11:11">
      <c r="K127919"/>
    </row>
    <row r="127920" spans="11:11">
      <c r="K127920"/>
    </row>
    <row r="127921" spans="11:11">
      <c r="K127921"/>
    </row>
    <row r="127922" spans="11:11">
      <c r="K127922"/>
    </row>
    <row r="127923" spans="11:11">
      <c r="K127923"/>
    </row>
    <row r="127924" spans="11:11">
      <c r="K127924"/>
    </row>
    <row r="127925" spans="11:11">
      <c r="K127925"/>
    </row>
    <row r="127926" spans="11:11">
      <c r="K127926"/>
    </row>
    <row r="127927" spans="11:11">
      <c r="K127927"/>
    </row>
    <row r="127928" spans="11:11">
      <c r="K127928"/>
    </row>
    <row r="127929" spans="11:11">
      <c r="K127929"/>
    </row>
    <row r="127930" spans="11:11">
      <c r="K127930"/>
    </row>
    <row r="127931" spans="11:11">
      <c r="K127931"/>
    </row>
    <row r="127932" spans="11:11">
      <c r="K127932"/>
    </row>
    <row r="127933" spans="11:11">
      <c r="K127933"/>
    </row>
    <row r="127934" spans="11:11">
      <c r="K127934"/>
    </row>
    <row r="127935" spans="11:11">
      <c r="K127935"/>
    </row>
    <row r="127936" spans="11:11">
      <c r="K127936"/>
    </row>
    <row r="127937" spans="11:11">
      <c r="K127937"/>
    </row>
    <row r="127938" spans="11:11">
      <c r="K127938"/>
    </row>
    <row r="127939" spans="11:11">
      <c r="K127939"/>
    </row>
    <row r="127940" spans="11:11">
      <c r="K127940"/>
    </row>
    <row r="127941" spans="11:11">
      <c r="K127941"/>
    </row>
    <row r="127942" spans="11:11">
      <c r="K127942"/>
    </row>
    <row r="127943" spans="11:11">
      <c r="K127943"/>
    </row>
    <row r="127944" spans="11:11">
      <c r="K127944"/>
    </row>
    <row r="127945" spans="11:11">
      <c r="K127945"/>
    </row>
    <row r="127946" spans="11:11">
      <c r="K127946"/>
    </row>
    <row r="127947" spans="11:11">
      <c r="K127947"/>
    </row>
    <row r="127948" spans="11:11">
      <c r="K127948"/>
    </row>
    <row r="127949" spans="11:11">
      <c r="K127949"/>
    </row>
    <row r="127950" spans="11:11">
      <c r="K127950"/>
    </row>
    <row r="127951" spans="11:11">
      <c r="K127951"/>
    </row>
    <row r="127952" spans="11:11">
      <c r="K127952"/>
    </row>
    <row r="127953" spans="11:11">
      <c r="K127953"/>
    </row>
    <row r="127954" spans="11:11">
      <c r="K127954"/>
    </row>
    <row r="127955" spans="11:11">
      <c r="K127955"/>
    </row>
    <row r="127956" spans="11:11">
      <c r="K127956"/>
    </row>
    <row r="127957" spans="11:11">
      <c r="K127957"/>
    </row>
    <row r="127958" spans="11:11">
      <c r="K127958"/>
    </row>
    <row r="127959" spans="11:11">
      <c r="K127959"/>
    </row>
    <row r="127960" spans="11:11">
      <c r="K127960"/>
    </row>
    <row r="127961" spans="11:11">
      <c r="K127961"/>
    </row>
    <row r="127962" spans="11:11">
      <c r="K127962"/>
    </row>
    <row r="127963" spans="11:11">
      <c r="K127963"/>
    </row>
    <row r="127964" spans="11:11">
      <c r="K127964"/>
    </row>
    <row r="127965" spans="11:11">
      <c r="K127965"/>
    </row>
    <row r="127966" spans="11:11">
      <c r="K127966"/>
    </row>
    <row r="127967" spans="11:11">
      <c r="K127967"/>
    </row>
    <row r="127968" spans="11:11">
      <c r="K127968"/>
    </row>
    <row r="127969" spans="11:11">
      <c r="K127969"/>
    </row>
    <row r="127970" spans="11:11">
      <c r="K127970"/>
    </row>
    <row r="127971" spans="11:11">
      <c r="K127971"/>
    </row>
    <row r="127972" spans="11:11">
      <c r="K127972"/>
    </row>
    <row r="127973" spans="11:11">
      <c r="K127973"/>
    </row>
    <row r="127974" spans="11:11">
      <c r="K127974"/>
    </row>
    <row r="127975" spans="11:11">
      <c r="K127975"/>
    </row>
    <row r="127976" spans="11:11">
      <c r="K127976"/>
    </row>
    <row r="127977" spans="11:11">
      <c r="K127977"/>
    </row>
    <row r="127978" spans="11:11">
      <c r="K127978"/>
    </row>
    <row r="127979" spans="11:11">
      <c r="K127979"/>
    </row>
    <row r="127980" spans="11:11">
      <c r="K127980"/>
    </row>
    <row r="127981" spans="11:11">
      <c r="K127981"/>
    </row>
    <row r="127982" spans="11:11">
      <c r="K127982"/>
    </row>
    <row r="127983" spans="11:11">
      <c r="K127983"/>
    </row>
    <row r="127984" spans="11:11">
      <c r="K127984"/>
    </row>
    <row r="127985" spans="11:11">
      <c r="K127985"/>
    </row>
    <row r="127986" spans="11:11">
      <c r="K127986"/>
    </row>
    <row r="127987" spans="11:11">
      <c r="K127987"/>
    </row>
    <row r="127988" spans="11:11">
      <c r="K127988"/>
    </row>
    <row r="127989" spans="11:11">
      <c r="K127989"/>
    </row>
    <row r="127990" spans="11:11">
      <c r="K127990"/>
    </row>
    <row r="127991" spans="11:11">
      <c r="K127991"/>
    </row>
    <row r="127992" spans="11:11">
      <c r="K127992"/>
    </row>
    <row r="127993" spans="11:11">
      <c r="K127993"/>
    </row>
    <row r="127994" spans="11:11">
      <c r="K127994"/>
    </row>
    <row r="127995" spans="11:11">
      <c r="K127995"/>
    </row>
    <row r="127996" spans="11:11">
      <c r="K127996"/>
    </row>
    <row r="127997" spans="11:11">
      <c r="K127997"/>
    </row>
    <row r="127998" spans="11:11">
      <c r="K127998"/>
    </row>
    <row r="127999" spans="11:11">
      <c r="K127999"/>
    </row>
    <row r="128000" spans="11:11">
      <c r="K128000"/>
    </row>
    <row r="128001" spans="11:11">
      <c r="K128001"/>
    </row>
    <row r="128002" spans="11:11">
      <c r="K128002"/>
    </row>
    <row r="128003" spans="11:11">
      <c r="K128003"/>
    </row>
    <row r="128004" spans="11:11">
      <c r="K128004"/>
    </row>
    <row r="128005" spans="11:11">
      <c r="K128005"/>
    </row>
    <row r="128006" spans="11:11">
      <c r="K128006"/>
    </row>
    <row r="128007" spans="11:11">
      <c r="K128007"/>
    </row>
    <row r="128008" spans="11:11">
      <c r="K128008"/>
    </row>
    <row r="128009" spans="11:11">
      <c r="K128009"/>
    </row>
    <row r="128010" spans="11:11">
      <c r="K128010"/>
    </row>
    <row r="128011" spans="11:11">
      <c r="K128011"/>
    </row>
    <row r="128012" spans="11:11">
      <c r="K128012"/>
    </row>
    <row r="128013" spans="11:11">
      <c r="K128013"/>
    </row>
    <row r="128014" spans="11:11">
      <c r="K128014"/>
    </row>
    <row r="128015" spans="11:11">
      <c r="K128015"/>
    </row>
    <row r="128016" spans="11:11">
      <c r="K128016"/>
    </row>
    <row r="128017" spans="11:11">
      <c r="K128017"/>
    </row>
    <row r="128018" spans="11:11">
      <c r="K128018"/>
    </row>
    <row r="128019" spans="11:11">
      <c r="K128019"/>
    </row>
    <row r="128020" spans="11:11">
      <c r="K128020"/>
    </row>
    <row r="128021" spans="11:11">
      <c r="K128021"/>
    </row>
    <row r="128022" spans="11:11">
      <c r="K128022"/>
    </row>
    <row r="128023" spans="11:11">
      <c r="K128023"/>
    </row>
    <row r="128024" spans="11:11">
      <c r="K128024"/>
    </row>
    <row r="128025" spans="11:11">
      <c r="K128025"/>
    </row>
    <row r="128026" spans="11:11">
      <c r="K128026"/>
    </row>
    <row r="128027" spans="11:11">
      <c r="K128027"/>
    </row>
    <row r="128028" spans="11:11">
      <c r="K128028"/>
    </row>
    <row r="128029" spans="11:11">
      <c r="K128029"/>
    </row>
    <row r="128030" spans="11:11">
      <c r="K128030"/>
    </row>
    <row r="128031" spans="11:11">
      <c r="K128031"/>
    </row>
    <row r="128032" spans="11:11">
      <c r="K128032"/>
    </row>
    <row r="128033" spans="11:11">
      <c r="K128033"/>
    </row>
    <row r="128034" spans="11:11">
      <c r="K128034"/>
    </row>
    <row r="128035" spans="11:11">
      <c r="K128035"/>
    </row>
    <row r="128036" spans="11:11">
      <c r="K128036"/>
    </row>
    <row r="128037" spans="11:11">
      <c r="K128037"/>
    </row>
    <row r="128038" spans="11:11">
      <c r="K128038"/>
    </row>
    <row r="128039" spans="11:11">
      <c r="K128039"/>
    </row>
    <row r="128040" spans="11:11">
      <c r="K128040"/>
    </row>
    <row r="128041" spans="11:11">
      <c r="K128041"/>
    </row>
    <row r="128042" spans="11:11">
      <c r="K128042"/>
    </row>
    <row r="128043" spans="11:11">
      <c r="K128043"/>
    </row>
    <row r="128044" spans="11:11">
      <c r="K128044"/>
    </row>
    <row r="128045" spans="11:11">
      <c r="K128045"/>
    </row>
    <row r="128046" spans="11:11">
      <c r="K128046"/>
    </row>
    <row r="128047" spans="11:11">
      <c r="K128047"/>
    </row>
    <row r="128048" spans="11:11">
      <c r="K128048"/>
    </row>
    <row r="128049" spans="11:11">
      <c r="K128049"/>
    </row>
    <row r="128050" spans="11:11">
      <c r="K128050"/>
    </row>
    <row r="128051" spans="11:11">
      <c r="K128051"/>
    </row>
    <row r="128052" spans="11:11">
      <c r="K128052"/>
    </row>
    <row r="128053" spans="11:11">
      <c r="K128053"/>
    </row>
    <row r="128054" spans="11:11">
      <c r="K128054"/>
    </row>
    <row r="128055" spans="11:11">
      <c r="K128055"/>
    </row>
    <row r="128056" spans="11:11">
      <c r="K128056"/>
    </row>
    <row r="128057" spans="11:11">
      <c r="K128057"/>
    </row>
    <row r="128058" spans="11:11">
      <c r="K128058"/>
    </row>
    <row r="128059" spans="11:11">
      <c r="K128059"/>
    </row>
    <row r="128060" spans="11:11">
      <c r="K128060"/>
    </row>
    <row r="128061" spans="11:11">
      <c r="K128061"/>
    </row>
    <row r="128062" spans="11:11">
      <c r="K128062"/>
    </row>
    <row r="128063" spans="11:11">
      <c r="K128063"/>
    </row>
    <row r="128064" spans="11:11">
      <c r="K128064"/>
    </row>
    <row r="128065" spans="11:11">
      <c r="K128065"/>
    </row>
    <row r="128066" spans="11:11">
      <c r="K128066"/>
    </row>
    <row r="128067" spans="11:11">
      <c r="K128067"/>
    </row>
    <row r="128068" spans="11:11">
      <c r="K128068"/>
    </row>
    <row r="128069" spans="11:11">
      <c r="K128069"/>
    </row>
    <row r="128070" spans="11:11">
      <c r="K128070"/>
    </row>
    <row r="128071" spans="11:11">
      <c r="K128071"/>
    </row>
    <row r="128072" spans="11:11">
      <c r="K128072"/>
    </row>
    <row r="128073" spans="11:11">
      <c r="K128073"/>
    </row>
    <row r="128074" spans="11:11">
      <c r="K128074"/>
    </row>
    <row r="128075" spans="11:11">
      <c r="K128075"/>
    </row>
    <row r="128076" spans="11:11">
      <c r="K128076"/>
    </row>
    <row r="128077" spans="11:11">
      <c r="K128077"/>
    </row>
    <row r="128078" spans="11:11">
      <c r="K128078"/>
    </row>
    <row r="128079" spans="11:11">
      <c r="K128079"/>
    </row>
    <row r="128080" spans="11:11">
      <c r="K128080"/>
    </row>
    <row r="128081" spans="11:11">
      <c r="K128081"/>
    </row>
    <row r="128082" spans="11:11">
      <c r="K128082"/>
    </row>
    <row r="128083" spans="11:11">
      <c r="K128083"/>
    </row>
    <row r="128084" spans="11:11">
      <c r="K128084"/>
    </row>
    <row r="128085" spans="11:11">
      <c r="K128085"/>
    </row>
    <row r="128086" spans="11:11">
      <c r="K128086"/>
    </row>
    <row r="128087" spans="11:11">
      <c r="K128087"/>
    </row>
    <row r="128088" spans="11:11">
      <c r="K128088"/>
    </row>
    <row r="128089" spans="11:11">
      <c r="K128089"/>
    </row>
    <row r="128090" spans="11:11">
      <c r="K128090"/>
    </row>
    <row r="128091" spans="11:11">
      <c r="K128091"/>
    </row>
    <row r="128092" spans="11:11">
      <c r="K128092"/>
    </row>
    <row r="128093" spans="11:11">
      <c r="K128093"/>
    </row>
    <row r="128094" spans="11:11">
      <c r="K128094"/>
    </row>
    <row r="128095" spans="11:11">
      <c r="K128095"/>
    </row>
    <row r="128096" spans="11:11">
      <c r="K128096"/>
    </row>
    <row r="128097" spans="11:11">
      <c r="K128097"/>
    </row>
    <row r="128098" spans="11:11">
      <c r="K128098"/>
    </row>
    <row r="128099" spans="11:11">
      <c r="K128099"/>
    </row>
    <row r="128100" spans="11:11">
      <c r="K128100"/>
    </row>
    <row r="128101" spans="11:11">
      <c r="K128101"/>
    </row>
    <row r="128102" spans="11:11">
      <c r="K128102"/>
    </row>
    <row r="128103" spans="11:11">
      <c r="K128103"/>
    </row>
    <row r="128104" spans="11:11">
      <c r="K128104"/>
    </row>
    <row r="128105" spans="11:11">
      <c r="K128105"/>
    </row>
    <row r="128106" spans="11:11">
      <c r="K128106"/>
    </row>
    <row r="128107" spans="11:11">
      <c r="K128107"/>
    </row>
    <row r="128108" spans="11:11">
      <c r="K128108"/>
    </row>
    <row r="128109" spans="11:11">
      <c r="K128109"/>
    </row>
    <row r="128110" spans="11:11">
      <c r="K128110"/>
    </row>
    <row r="128111" spans="11:11">
      <c r="K128111"/>
    </row>
    <row r="128112" spans="11:11">
      <c r="K128112"/>
    </row>
    <row r="128113" spans="11:11">
      <c r="K128113"/>
    </row>
    <row r="128114" spans="11:11">
      <c r="K128114"/>
    </row>
    <row r="128115" spans="11:11">
      <c r="K128115"/>
    </row>
    <row r="128116" spans="11:11">
      <c r="K128116"/>
    </row>
    <row r="128117" spans="11:11">
      <c r="K128117"/>
    </row>
    <row r="128118" spans="11:11">
      <c r="K128118"/>
    </row>
    <row r="128119" spans="11:11">
      <c r="K128119"/>
    </row>
    <row r="128120" spans="11:11">
      <c r="K128120"/>
    </row>
    <row r="128121" spans="11:11">
      <c r="K128121"/>
    </row>
    <row r="128122" spans="11:11">
      <c r="K128122"/>
    </row>
    <row r="128123" spans="11:11">
      <c r="K128123"/>
    </row>
    <row r="128124" spans="11:11">
      <c r="K128124"/>
    </row>
    <row r="128125" spans="11:11">
      <c r="K128125"/>
    </row>
    <row r="128126" spans="11:11">
      <c r="K128126"/>
    </row>
    <row r="128127" spans="11:11">
      <c r="K128127"/>
    </row>
    <row r="128128" spans="11:11">
      <c r="K128128"/>
    </row>
    <row r="128129" spans="11:11">
      <c r="K128129"/>
    </row>
    <row r="128130" spans="11:11">
      <c r="K128130"/>
    </row>
    <row r="128131" spans="11:11">
      <c r="K128131"/>
    </row>
    <row r="128132" spans="11:11">
      <c r="K128132"/>
    </row>
    <row r="128133" spans="11:11">
      <c r="K128133"/>
    </row>
    <row r="128134" spans="11:11">
      <c r="K128134"/>
    </row>
    <row r="128135" spans="11:11">
      <c r="K128135"/>
    </row>
    <row r="128136" spans="11:11">
      <c r="K128136"/>
    </row>
    <row r="128137" spans="11:11">
      <c r="K128137"/>
    </row>
    <row r="128138" spans="11:11">
      <c r="K128138"/>
    </row>
    <row r="128139" spans="11:11">
      <c r="K128139"/>
    </row>
    <row r="128140" spans="11:11">
      <c r="K128140"/>
    </row>
    <row r="128141" spans="11:11">
      <c r="K128141"/>
    </row>
    <row r="128142" spans="11:11">
      <c r="K128142"/>
    </row>
    <row r="128143" spans="11:11">
      <c r="K128143"/>
    </row>
    <row r="128144" spans="11:11">
      <c r="K128144"/>
    </row>
    <row r="128145" spans="11:11">
      <c r="K128145"/>
    </row>
    <row r="128146" spans="11:11">
      <c r="K128146"/>
    </row>
    <row r="128147" spans="11:11">
      <c r="K128147"/>
    </row>
    <row r="128148" spans="11:11">
      <c r="K128148"/>
    </row>
    <row r="128149" spans="11:11">
      <c r="K128149"/>
    </row>
    <row r="128150" spans="11:11">
      <c r="K128150"/>
    </row>
    <row r="128151" spans="11:11">
      <c r="K128151"/>
    </row>
    <row r="128152" spans="11:11">
      <c r="K128152"/>
    </row>
    <row r="128153" spans="11:11">
      <c r="K128153"/>
    </row>
    <row r="128154" spans="11:11">
      <c r="K128154"/>
    </row>
    <row r="128155" spans="11:11">
      <c r="K128155"/>
    </row>
    <row r="128156" spans="11:11">
      <c r="K128156"/>
    </row>
    <row r="128157" spans="11:11">
      <c r="K128157"/>
    </row>
    <row r="128158" spans="11:11">
      <c r="K128158"/>
    </row>
    <row r="128159" spans="11:11">
      <c r="K128159"/>
    </row>
    <row r="128160" spans="11:11">
      <c r="K128160"/>
    </row>
    <row r="128161" spans="11:11">
      <c r="K128161"/>
    </row>
    <row r="128162" spans="11:11">
      <c r="K128162"/>
    </row>
    <row r="128163" spans="11:11">
      <c r="K128163"/>
    </row>
    <row r="128164" spans="11:11">
      <c r="K128164"/>
    </row>
    <row r="128165" spans="11:11">
      <c r="K128165"/>
    </row>
    <row r="128166" spans="11:11">
      <c r="K128166"/>
    </row>
    <row r="128167" spans="11:11">
      <c r="K128167"/>
    </row>
    <row r="128168" spans="11:11">
      <c r="K128168"/>
    </row>
    <row r="128169" spans="11:11">
      <c r="K128169"/>
    </row>
    <row r="128170" spans="11:11">
      <c r="K128170"/>
    </row>
    <row r="128171" spans="11:11">
      <c r="K128171"/>
    </row>
    <row r="128172" spans="11:11">
      <c r="K128172"/>
    </row>
    <row r="128173" spans="11:11">
      <c r="K128173"/>
    </row>
    <row r="128174" spans="11:11">
      <c r="K128174"/>
    </row>
    <row r="128175" spans="11:11">
      <c r="K128175"/>
    </row>
    <row r="128176" spans="11:11">
      <c r="K128176"/>
    </row>
    <row r="128177" spans="11:11">
      <c r="K128177"/>
    </row>
    <row r="128178" spans="11:11">
      <c r="K128178"/>
    </row>
    <row r="128179" spans="11:11">
      <c r="K128179"/>
    </row>
    <row r="128180" spans="11:11">
      <c r="K128180"/>
    </row>
    <row r="128181" spans="11:11">
      <c r="K128181"/>
    </row>
    <row r="128182" spans="11:11">
      <c r="K128182"/>
    </row>
    <row r="128183" spans="11:11">
      <c r="K128183"/>
    </row>
    <row r="128184" spans="11:11">
      <c r="K128184"/>
    </row>
    <row r="128185" spans="11:11">
      <c r="K128185"/>
    </row>
    <row r="128186" spans="11:11">
      <c r="K128186"/>
    </row>
    <row r="128187" spans="11:11">
      <c r="K128187"/>
    </row>
    <row r="128188" spans="11:11">
      <c r="K128188"/>
    </row>
    <row r="128189" spans="11:11">
      <c r="K128189"/>
    </row>
    <row r="128190" spans="11:11">
      <c r="K128190"/>
    </row>
    <row r="128191" spans="11:11">
      <c r="K128191"/>
    </row>
    <row r="128192" spans="11:11">
      <c r="K128192"/>
    </row>
    <row r="128193" spans="11:11">
      <c r="K128193"/>
    </row>
    <row r="128194" spans="11:11">
      <c r="K128194"/>
    </row>
    <row r="128195" spans="11:11">
      <c r="K128195"/>
    </row>
    <row r="128196" spans="11:11">
      <c r="K128196"/>
    </row>
    <row r="128197" spans="11:11">
      <c r="K128197"/>
    </row>
    <row r="128198" spans="11:11">
      <c r="K128198"/>
    </row>
    <row r="128199" spans="11:11">
      <c r="K128199"/>
    </row>
    <row r="128200" spans="11:11">
      <c r="K128200"/>
    </row>
    <row r="128201" spans="11:11">
      <c r="K128201"/>
    </row>
    <row r="128202" spans="11:11">
      <c r="K128202"/>
    </row>
    <row r="128203" spans="11:11">
      <c r="K128203"/>
    </row>
    <row r="128204" spans="11:11">
      <c r="K128204"/>
    </row>
    <row r="128205" spans="11:11">
      <c r="K128205"/>
    </row>
    <row r="128206" spans="11:11">
      <c r="K128206"/>
    </row>
    <row r="128207" spans="11:11">
      <c r="K128207"/>
    </row>
    <row r="128208" spans="11:11">
      <c r="K128208"/>
    </row>
    <row r="128209" spans="11:11">
      <c r="K128209"/>
    </row>
    <row r="128210" spans="11:11">
      <c r="K128210"/>
    </row>
    <row r="128211" spans="11:11">
      <c r="K128211"/>
    </row>
    <row r="128212" spans="11:11">
      <c r="K128212"/>
    </row>
    <row r="128213" spans="11:11">
      <c r="K128213"/>
    </row>
    <row r="128214" spans="11:11">
      <c r="K128214"/>
    </row>
    <row r="128215" spans="11:11">
      <c r="K128215"/>
    </row>
    <row r="128216" spans="11:11">
      <c r="K128216"/>
    </row>
    <row r="128217" spans="11:11">
      <c r="K128217"/>
    </row>
    <row r="128218" spans="11:11">
      <c r="K128218"/>
    </row>
    <row r="128219" spans="11:11">
      <c r="K128219"/>
    </row>
    <row r="128220" spans="11:11">
      <c r="K128220"/>
    </row>
    <row r="128221" spans="11:11">
      <c r="K128221"/>
    </row>
    <row r="128222" spans="11:11">
      <c r="K128222"/>
    </row>
    <row r="128223" spans="11:11">
      <c r="K128223"/>
    </row>
    <row r="128224" spans="11:11">
      <c r="K128224"/>
    </row>
    <row r="128225" spans="11:11">
      <c r="K128225"/>
    </row>
    <row r="128226" spans="11:11">
      <c r="K128226"/>
    </row>
    <row r="128227" spans="11:11">
      <c r="K128227"/>
    </row>
    <row r="128228" spans="11:11">
      <c r="K128228"/>
    </row>
    <row r="128229" spans="11:11">
      <c r="K128229"/>
    </row>
    <row r="128230" spans="11:11">
      <c r="K128230"/>
    </row>
    <row r="128231" spans="11:11">
      <c r="K128231"/>
    </row>
    <row r="128232" spans="11:11">
      <c r="K128232"/>
    </row>
    <row r="128233" spans="11:11">
      <c r="K128233"/>
    </row>
    <row r="128234" spans="11:11">
      <c r="K128234"/>
    </row>
    <row r="128235" spans="11:11">
      <c r="K128235"/>
    </row>
    <row r="128236" spans="11:11">
      <c r="K128236"/>
    </row>
    <row r="128237" spans="11:11">
      <c r="K128237"/>
    </row>
    <row r="128238" spans="11:11">
      <c r="K128238"/>
    </row>
    <row r="128239" spans="11:11">
      <c r="K128239"/>
    </row>
    <row r="128240" spans="11:11">
      <c r="K128240"/>
    </row>
    <row r="128241" spans="11:11">
      <c r="K128241"/>
    </row>
    <row r="128242" spans="11:11">
      <c r="K128242"/>
    </row>
    <row r="128243" spans="11:11">
      <c r="K128243"/>
    </row>
    <row r="128244" spans="11:11">
      <c r="K128244"/>
    </row>
    <row r="128245" spans="11:11">
      <c r="K128245"/>
    </row>
    <row r="128246" spans="11:11">
      <c r="K128246"/>
    </row>
    <row r="128247" spans="11:11">
      <c r="K128247"/>
    </row>
    <row r="128248" spans="11:11">
      <c r="K128248"/>
    </row>
    <row r="128249" spans="11:11">
      <c r="K128249"/>
    </row>
    <row r="128250" spans="11:11">
      <c r="K128250"/>
    </row>
    <row r="128251" spans="11:11">
      <c r="K128251"/>
    </row>
    <row r="128252" spans="11:11">
      <c r="K128252"/>
    </row>
    <row r="128253" spans="11:11">
      <c r="K128253"/>
    </row>
    <row r="128254" spans="11:11">
      <c r="K128254"/>
    </row>
    <row r="128255" spans="11:11">
      <c r="K128255"/>
    </row>
    <row r="128256" spans="11:11">
      <c r="K128256"/>
    </row>
    <row r="128257" spans="11:11">
      <c r="K128257"/>
    </row>
    <row r="128258" spans="11:11">
      <c r="K128258"/>
    </row>
    <row r="128259" spans="11:11">
      <c r="K128259"/>
    </row>
    <row r="128260" spans="11:11">
      <c r="K128260"/>
    </row>
    <row r="128261" spans="11:11">
      <c r="K128261"/>
    </row>
    <row r="128262" spans="11:11">
      <c r="K128262"/>
    </row>
    <row r="128263" spans="11:11">
      <c r="K128263"/>
    </row>
    <row r="128264" spans="11:11">
      <c r="K128264"/>
    </row>
    <row r="128265" spans="11:11">
      <c r="K128265"/>
    </row>
    <row r="128266" spans="11:11">
      <c r="K128266"/>
    </row>
    <row r="128267" spans="11:11">
      <c r="K128267"/>
    </row>
    <row r="128268" spans="11:11">
      <c r="K128268"/>
    </row>
    <row r="128269" spans="11:11">
      <c r="K128269"/>
    </row>
    <row r="128270" spans="11:11">
      <c r="K128270"/>
    </row>
    <row r="128271" spans="11:11">
      <c r="K128271"/>
    </row>
    <row r="128272" spans="11:11">
      <c r="K128272"/>
    </row>
    <row r="128273" spans="11:11">
      <c r="K128273"/>
    </row>
    <row r="128274" spans="11:11">
      <c r="K128274"/>
    </row>
    <row r="128275" spans="11:11">
      <c r="K128275"/>
    </row>
    <row r="128276" spans="11:11">
      <c r="K128276"/>
    </row>
    <row r="128277" spans="11:11">
      <c r="K128277"/>
    </row>
    <row r="128278" spans="11:11">
      <c r="K128278"/>
    </row>
    <row r="128279" spans="11:11">
      <c r="K128279"/>
    </row>
    <row r="128280" spans="11:11">
      <c r="K128280"/>
    </row>
    <row r="128281" spans="11:11">
      <c r="K128281"/>
    </row>
    <row r="128282" spans="11:11">
      <c r="K128282"/>
    </row>
    <row r="128283" spans="11:11">
      <c r="K128283"/>
    </row>
    <row r="128284" spans="11:11">
      <c r="K128284"/>
    </row>
    <row r="128285" spans="11:11">
      <c r="K128285"/>
    </row>
    <row r="128286" spans="11:11">
      <c r="K128286"/>
    </row>
    <row r="128287" spans="11:11">
      <c r="K128287"/>
    </row>
    <row r="128288" spans="11:11">
      <c r="K128288"/>
    </row>
    <row r="128289" spans="11:11">
      <c r="K128289"/>
    </row>
    <row r="128290" spans="11:11">
      <c r="K128290"/>
    </row>
    <row r="128291" spans="11:11">
      <c r="K128291"/>
    </row>
    <row r="128292" spans="11:11">
      <c r="K128292"/>
    </row>
    <row r="128293" spans="11:11">
      <c r="K128293"/>
    </row>
    <row r="128294" spans="11:11">
      <c r="K128294"/>
    </row>
    <row r="128295" spans="11:11">
      <c r="K128295"/>
    </row>
    <row r="128296" spans="11:11">
      <c r="K128296"/>
    </row>
    <row r="128297" spans="11:11">
      <c r="K128297"/>
    </row>
    <row r="128298" spans="11:11">
      <c r="K128298"/>
    </row>
    <row r="128299" spans="11:11">
      <c r="K128299"/>
    </row>
    <row r="128300" spans="11:11">
      <c r="K128300"/>
    </row>
    <row r="128301" spans="11:11">
      <c r="K128301"/>
    </row>
    <row r="128302" spans="11:11">
      <c r="K128302"/>
    </row>
    <row r="128303" spans="11:11">
      <c r="K128303"/>
    </row>
    <row r="128304" spans="11:11">
      <c r="K128304"/>
    </row>
    <row r="128305" spans="11:11">
      <c r="K128305"/>
    </row>
    <row r="128306" spans="11:11">
      <c r="K128306"/>
    </row>
    <row r="128307" spans="11:11">
      <c r="K128307"/>
    </row>
    <row r="128308" spans="11:11">
      <c r="K128308"/>
    </row>
    <row r="128309" spans="11:11">
      <c r="K128309"/>
    </row>
    <row r="128310" spans="11:11">
      <c r="K128310"/>
    </row>
    <row r="128311" spans="11:11">
      <c r="K128311"/>
    </row>
    <row r="128312" spans="11:11">
      <c r="K128312"/>
    </row>
    <row r="128313" spans="11:11">
      <c r="K128313"/>
    </row>
    <row r="128314" spans="11:11">
      <c r="K128314"/>
    </row>
    <row r="128315" spans="11:11">
      <c r="K128315"/>
    </row>
    <row r="128316" spans="11:11">
      <c r="K128316"/>
    </row>
    <row r="128317" spans="11:11">
      <c r="K128317"/>
    </row>
    <row r="128318" spans="11:11">
      <c r="K128318"/>
    </row>
    <row r="128319" spans="11:11">
      <c r="K128319"/>
    </row>
    <row r="128320" spans="11:11">
      <c r="K128320"/>
    </row>
    <row r="128321" spans="11:11">
      <c r="K128321"/>
    </row>
    <row r="128322" spans="11:11">
      <c r="K128322"/>
    </row>
    <row r="128323" spans="11:11">
      <c r="K128323"/>
    </row>
    <row r="128324" spans="11:11">
      <c r="K128324"/>
    </row>
    <row r="128325" spans="11:11">
      <c r="K128325"/>
    </row>
    <row r="128326" spans="11:11">
      <c r="K128326"/>
    </row>
    <row r="128327" spans="11:11">
      <c r="K128327"/>
    </row>
    <row r="128328" spans="11:11">
      <c r="K128328"/>
    </row>
    <row r="128329" spans="11:11">
      <c r="K128329"/>
    </row>
    <row r="128330" spans="11:11">
      <c r="K128330"/>
    </row>
    <row r="128331" spans="11:11">
      <c r="K128331"/>
    </row>
    <row r="128332" spans="11:11">
      <c r="K128332"/>
    </row>
    <row r="128333" spans="11:11">
      <c r="K128333"/>
    </row>
    <row r="128334" spans="11:11">
      <c r="K128334"/>
    </row>
    <row r="128335" spans="11:11">
      <c r="K128335"/>
    </row>
    <row r="128336" spans="11:11">
      <c r="K128336"/>
    </row>
    <row r="128337" spans="11:11">
      <c r="K128337"/>
    </row>
    <row r="128338" spans="11:11">
      <c r="K128338"/>
    </row>
    <row r="128339" spans="11:11">
      <c r="K128339"/>
    </row>
    <row r="128340" spans="11:11">
      <c r="K128340"/>
    </row>
    <row r="128341" spans="11:11">
      <c r="K128341"/>
    </row>
    <row r="128342" spans="11:11">
      <c r="K128342"/>
    </row>
    <row r="128343" spans="11:11">
      <c r="K128343"/>
    </row>
    <row r="128344" spans="11:11">
      <c r="K128344"/>
    </row>
    <row r="128345" spans="11:11">
      <c r="K128345"/>
    </row>
    <row r="128346" spans="11:11">
      <c r="K128346"/>
    </row>
    <row r="128347" spans="11:11">
      <c r="K128347"/>
    </row>
    <row r="128348" spans="11:11">
      <c r="K128348"/>
    </row>
    <row r="128349" spans="11:11">
      <c r="K128349"/>
    </row>
    <row r="128350" spans="11:11">
      <c r="K128350"/>
    </row>
    <row r="128351" spans="11:11">
      <c r="K128351"/>
    </row>
    <row r="128352" spans="11:11">
      <c r="K128352"/>
    </row>
    <row r="128353" spans="11:11">
      <c r="K128353"/>
    </row>
    <row r="128354" spans="11:11">
      <c r="K128354"/>
    </row>
    <row r="128355" spans="11:11">
      <c r="K128355"/>
    </row>
    <row r="128356" spans="11:11">
      <c r="K128356"/>
    </row>
    <row r="128357" spans="11:11">
      <c r="K128357"/>
    </row>
    <row r="128358" spans="11:11">
      <c r="K128358"/>
    </row>
    <row r="128359" spans="11:11">
      <c r="K128359"/>
    </row>
    <row r="128360" spans="11:11">
      <c r="K128360"/>
    </row>
    <row r="128361" spans="11:11">
      <c r="K128361"/>
    </row>
    <row r="128362" spans="11:11">
      <c r="K128362"/>
    </row>
    <row r="128363" spans="11:11">
      <c r="K128363"/>
    </row>
    <row r="128364" spans="11:11">
      <c r="K128364"/>
    </row>
    <row r="128365" spans="11:11">
      <c r="K128365"/>
    </row>
    <row r="128366" spans="11:11">
      <c r="K128366"/>
    </row>
    <row r="128367" spans="11:11">
      <c r="K128367"/>
    </row>
    <row r="128368" spans="11:11">
      <c r="K128368"/>
    </row>
    <row r="128369" spans="11:11">
      <c r="K128369"/>
    </row>
    <row r="128370" spans="11:11">
      <c r="K128370"/>
    </row>
    <row r="128371" spans="11:11">
      <c r="K128371"/>
    </row>
    <row r="128372" spans="11:11">
      <c r="K128372"/>
    </row>
    <row r="128373" spans="11:11">
      <c r="K128373"/>
    </row>
    <row r="128374" spans="11:11">
      <c r="K128374"/>
    </row>
    <row r="128375" spans="11:11">
      <c r="K128375"/>
    </row>
    <row r="128376" spans="11:11">
      <c r="K128376"/>
    </row>
    <row r="128377" spans="11:11">
      <c r="K128377"/>
    </row>
    <row r="128378" spans="11:11">
      <c r="K128378"/>
    </row>
    <row r="128379" spans="11:11">
      <c r="K128379"/>
    </row>
    <row r="128380" spans="11:11">
      <c r="K128380"/>
    </row>
    <row r="128381" spans="11:11">
      <c r="K128381"/>
    </row>
    <row r="128382" spans="11:11">
      <c r="K128382"/>
    </row>
    <row r="128383" spans="11:11">
      <c r="K128383"/>
    </row>
    <row r="128384" spans="11:11">
      <c r="K128384"/>
    </row>
    <row r="128385" spans="11:11">
      <c r="K128385"/>
    </row>
    <row r="128386" spans="11:11">
      <c r="K128386"/>
    </row>
    <row r="128387" spans="11:11">
      <c r="K128387"/>
    </row>
    <row r="128388" spans="11:11">
      <c r="K128388"/>
    </row>
    <row r="128389" spans="11:11">
      <c r="K128389"/>
    </row>
    <row r="128390" spans="11:11">
      <c r="K128390"/>
    </row>
    <row r="128391" spans="11:11">
      <c r="K128391"/>
    </row>
    <row r="128392" spans="11:11">
      <c r="K128392"/>
    </row>
    <row r="128393" spans="11:11">
      <c r="K128393"/>
    </row>
    <row r="128394" spans="11:11">
      <c r="K128394"/>
    </row>
    <row r="128395" spans="11:11">
      <c r="K128395"/>
    </row>
    <row r="128396" spans="11:11">
      <c r="K128396"/>
    </row>
    <row r="128397" spans="11:11">
      <c r="K128397"/>
    </row>
    <row r="128398" spans="11:11">
      <c r="K128398"/>
    </row>
    <row r="128399" spans="11:11">
      <c r="K128399"/>
    </row>
    <row r="128400" spans="11:11">
      <c r="K128400"/>
    </row>
    <row r="128401" spans="11:11">
      <c r="K128401"/>
    </row>
    <row r="128402" spans="11:11">
      <c r="K128402"/>
    </row>
    <row r="128403" spans="11:11">
      <c r="K128403"/>
    </row>
    <row r="128404" spans="11:11">
      <c r="K128404"/>
    </row>
    <row r="128405" spans="11:11">
      <c r="K128405"/>
    </row>
    <row r="128406" spans="11:11">
      <c r="K128406"/>
    </row>
    <row r="128407" spans="11:11">
      <c r="K128407"/>
    </row>
    <row r="128408" spans="11:11">
      <c r="K128408"/>
    </row>
    <row r="128409" spans="11:11">
      <c r="K128409"/>
    </row>
    <row r="128410" spans="11:11">
      <c r="K128410"/>
    </row>
    <row r="128411" spans="11:11">
      <c r="K128411"/>
    </row>
    <row r="128412" spans="11:11">
      <c r="K128412"/>
    </row>
    <row r="128413" spans="11:11">
      <c r="K128413"/>
    </row>
    <row r="128414" spans="11:11">
      <c r="K128414"/>
    </row>
    <row r="128415" spans="11:11">
      <c r="K128415"/>
    </row>
    <row r="128416" spans="11:11">
      <c r="K128416"/>
    </row>
    <row r="128417" spans="11:11">
      <c r="K128417"/>
    </row>
    <row r="128418" spans="11:11">
      <c r="K128418"/>
    </row>
    <row r="128419" spans="11:11">
      <c r="K128419"/>
    </row>
    <row r="128420" spans="11:11">
      <c r="K128420"/>
    </row>
    <row r="128421" spans="11:11">
      <c r="K128421"/>
    </row>
    <row r="128422" spans="11:11">
      <c r="K128422"/>
    </row>
    <row r="128423" spans="11:11">
      <c r="K128423"/>
    </row>
    <row r="128424" spans="11:11">
      <c r="K128424"/>
    </row>
    <row r="128425" spans="11:11">
      <c r="K128425"/>
    </row>
    <row r="128426" spans="11:11">
      <c r="K128426"/>
    </row>
    <row r="128427" spans="11:11">
      <c r="K128427"/>
    </row>
    <row r="128428" spans="11:11">
      <c r="K128428"/>
    </row>
    <row r="128429" spans="11:11">
      <c r="K128429"/>
    </row>
    <row r="128430" spans="11:11">
      <c r="K128430"/>
    </row>
    <row r="128431" spans="11:11">
      <c r="K128431"/>
    </row>
    <row r="128432" spans="11:11">
      <c r="K128432"/>
    </row>
    <row r="128433" spans="11:11">
      <c r="K128433"/>
    </row>
    <row r="128434" spans="11:11">
      <c r="K128434"/>
    </row>
    <row r="128435" spans="11:11">
      <c r="K128435"/>
    </row>
    <row r="128436" spans="11:11">
      <c r="K128436"/>
    </row>
    <row r="128437" spans="11:11">
      <c r="K128437"/>
    </row>
    <row r="128438" spans="11:11">
      <c r="K128438"/>
    </row>
    <row r="128439" spans="11:11">
      <c r="K128439"/>
    </row>
    <row r="128440" spans="11:11">
      <c r="K128440"/>
    </row>
    <row r="128441" spans="11:11">
      <c r="K128441"/>
    </row>
    <row r="128442" spans="11:11">
      <c r="K128442"/>
    </row>
    <row r="128443" spans="11:11">
      <c r="K128443"/>
    </row>
    <row r="128444" spans="11:11">
      <c r="K128444"/>
    </row>
    <row r="128445" spans="11:11">
      <c r="K128445"/>
    </row>
    <row r="128446" spans="11:11">
      <c r="K128446"/>
    </row>
    <row r="128447" spans="11:11">
      <c r="K128447"/>
    </row>
    <row r="128448" spans="11:11">
      <c r="K128448"/>
    </row>
    <row r="128449" spans="11:11">
      <c r="K128449"/>
    </row>
    <row r="128450" spans="11:11">
      <c r="K128450"/>
    </row>
    <row r="128451" spans="11:11">
      <c r="K128451"/>
    </row>
    <row r="128452" spans="11:11">
      <c r="K128452"/>
    </row>
    <row r="128453" spans="11:11">
      <c r="K128453"/>
    </row>
    <row r="128454" spans="11:11">
      <c r="K128454"/>
    </row>
    <row r="128455" spans="11:11">
      <c r="K128455"/>
    </row>
    <row r="128456" spans="11:11">
      <c r="K128456"/>
    </row>
    <row r="128457" spans="11:11">
      <c r="K128457"/>
    </row>
    <row r="128458" spans="11:11">
      <c r="K128458"/>
    </row>
    <row r="128459" spans="11:11">
      <c r="K128459"/>
    </row>
    <row r="128460" spans="11:11">
      <c r="K128460"/>
    </row>
    <row r="128461" spans="11:11">
      <c r="K128461"/>
    </row>
    <row r="128462" spans="11:11">
      <c r="K128462"/>
    </row>
    <row r="128463" spans="11:11">
      <c r="K128463"/>
    </row>
    <row r="128464" spans="11:11">
      <c r="K128464"/>
    </row>
    <row r="128465" spans="11:11">
      <c r="K128465"/>
    </row>
    <row r="128466" spans="11:11">
      <c r="K128466"/>
    </row>
    <row r="128467" spans="11:11">
      <c r="K128467"/>
    </row>
    <row r="128468" spans="11:11">
      <c r="K128468"/>
    </row>
    <row r="128469" spans="11:11">
      <c r="K128469"/>
    </row>
    <row r="128470" spans="11:11">
      <c r="K128470"/>
    </row>
    <row r="128471" spans="11:11">
      <c r="K128471"/>
    </row>
    <row r="128472" spans="11:11">
      <c r="K128472"/>
    </row>
    <row r="128473" spans="11:11">
      <c r="K128473"/>
    </row>
    <row r="128474" spans="11:11">
      <c r="K128474"/>
    </row>
    <row r="128475" spans="11:11">
      <c r="K128475"/>
    </row>
    <row r="128476" spans="11:11">
      <c r="K128476"/>
    </row>
    <row r="128477" spans="11:11">
      <c r="K128477"/>
    </row>
    <row r="128478" spans="11:11">
      <c r="K128478"/>
    </row>
    <row r="128479" spans="11:11">
      <c r="K128479"/>
    </row>
    <row r="128480" spans="11:11">
      <c r="K128480"/>
    </row>
    <row r="128481" spans="11:11">
      <c r="K128481"/>
    </row>
    <row r="128482" spans="11:11">
      <c r="K128482"/>
    </row>
    <row r="128483" spans="11:11">
      <c r="K128483"/>
    </row>
    <row r="128484" spans="11:11">
      <c r="K128484"/>
    </row>
    <row r="128485" spans="11:11">
      <c r="K128485"/>
    </row>
    <row r="128486" spans="11:11">
      <c r="K128486"/>
    </row>
    <row r="128487" spans="11:11">
      <c r="K128487"/>
    </row>
    <row r="128488" spans="11:11">
      <c r="K128488"/>
    </row>
    <row r="128489" spans="11:11">
      <c r="K128489"/>
    </row>
    <row r="128490" spans="11:11">
      <c r="K128490"/>
    </row>
    <row r="128491" spans="11:11">
      <c r="K128491"/>
    </row>
    <row r="128492" spans="11:11">
      <c r="K128492"/>
    </row>
    <row r="128493" spans="11:11">
      <c r="K128493"/>
    </row>
    <row r="128494" spans="11:11">
      <c r="K128494"/>
    </row>
    <row r="128495" spans="11:11">
      <c r="K128495"/>
    </row>
    <row r="128496" spans="11:11">
      <c r="K128496"/>
    </row>
    <row r="128497" spans="11:11">
      <c r="K128497"/>
    </row>
    <row r="128498" spans="11:11">
      <c r="K128498"/>
    </row>
    <row r="128499" spans="11:11">
      <c r="K128499"/>
    </row>
    <row r="128500" spans="11:11">
      <c r="K128500"/>
    </row>
    <row r="128501" spans="11:11">
      <c r="K128501"/>
    </row>
    <row r="128502" spans="11:11">
      <c r="K128502"/>
    </row>
    <row r="128503" spans="11:11">
      <c r="K128503"/>
    </row>
    <row r="128504" spans="11:11">
      <c r="K128504"/>
    </row>
    <row r="128505" spans="11:11">
      <c r="K128505"/>
    </row>
    <row r="128506" spans="11:11">
      <c r="K128506"/>
    </row>
    <row r="128507" spans="11:11">
      <c r="K128507"/>
    </row>
    <row r="128508" spans="11:11">
      <c r="K128508"/>
    </row>
    <row r="128509" spans="11:11">
      <c r="K128509"/>
    </row>
    <row r="128510" spans="11:11">
      <c r="K128510"/>
    </row>
    <row r="128511" spans="11:11">
      <c r="K128511"/>
    </row>
    <row r="128512" spans="11:11">
      <c r="K128512"/>
    </row>
    <row r="128513" spans="11:11">
      <c r="K128513"/>
    </row>
    <row r="128514" spans="11:11">
      <c r="K128514"/>
    </row>
    <row r="128515" spans="11:11">
      <c r="K128515"/>
    </row>
    <row r="128516" spans="11:11">
      <c r="K128516"/>
    </row>
    <row r="128517" spans="11:11">
      <c r="K128517"/>
    </row>
    <row r="128518" spans="11:11">
      <c r="K128518"/>
    </row>
    <row r="128519" spans="11:11">
      <c r="K128519"/>
    </row>
    <row r="128520" spans="11:11">
      <c r="K128520"/>
    </row>
    <row r="128521" spans="11:11">
      <c r="K128521"/>
    </row>
    <row r="128522" spans="11:11">
      <c r="K128522"/>
    </row>
    <row r="128523" spans="11:11">
      <c r="K128523"/>
    </row>
    <row r="128524" spans="11:11">
      <c r="K128524"/>
    </row>
    <row r="128525" spans="11:11">
      <c r="K128525"/>
    </row>
    <row r="128526" spans="11:11">
      <c r="K128526"/>
    </row>
    <row r="128527" spans="11:11">
      <c r="K128527"/>
    </row>
    <row r="128528" spans="11:11">
      <c r="K128528"/>
    </row>
    <row r="128529" spans="11:11">
      <c r="K128529"/>
    </row>
    <row r="128530" spans="11:11">
      <c r="K128530"/>
    </row>
    <row r="128531" spans="11:11">
      <c r="K128531"/>
    </row>
    <row r="128532" spans="11:11">
      <c r="K128532"/>
    </row>
    <row r="128533" spans="11:11">
      <c r="K128533"/>
    </row>
    <row r="128534" spans="11:11">
      <c r="K128534"/>
    </row>
    <row r="128535" spans="11:11">
      <c r="K128535"/>
    </row>
    <row r="128536" spans="11:11">
      <c r="K128536"/>
    </row>
    <row r="128537" spans="11:11">
      <c r="K128537"/>
    </row>
    <row r="128538" spans="11:11">
      <c r="K128538"/>
    </row>
    <row r="128539" spans="11:11">
      <c r="K128539"/>
    </row>
    <row r="128540" spans="11:11">
      <c r="K128540"/>
    </row>
    <row r="128541" spans="11:11">
      <c r="K128541"/>
    </row>
    <row r="128542" spans="11:11">
      <c r="K128542"/>
    </row>
    <row r="128543" spans="11:11">
      <c r="K128543"/>
    </row>
    <row r="128544" spans="11:11">
      <c r="K128544"/>
    </row>
    <row r="128545" spans="11:11">
      <c r="K128545"/>
    </row>
    <row r="128546" spans="11:11">
      <c r="K128546"/>
    </row>
    <row r="128547" spans="11:11">
      <c r="K128547"/>
    </row>
    <row r="128548" spans="11:11">
      <c r="K128548"/>
    </row>
    <row r="128549" spans="11:11">
      <c r="K128549"/>
    </row>
    <row r="128550" spans="11:11">
      <c r="K128550"/>
    </row>
    <row r="128551" spans="11:11">
      <c r="K128551"/>
    </row>
    <row r="128552" spans="11:11">
      <c r="K128552"/>
    </row>
    <row r="128553" spans="11:11">
      <c r="K128553"/>
    </row>
    <row r="128554" spans="11:11">
      <c r="K128554"/>
    </row>
    <row r="128555" spans="11:11">
      <c r="K128555"/>
    </row>
    <row r="128556" spans="11:11">
      <c r="K128556"/>
    </row>
    <row r="128557" spans="11:11">
      <c r="K128557"/>
    </row>
    <row r="128558" spans="11:11">
      <c r="K128558"/>
    </row>
    <row r="128559" spans="11:11">
      <c r="K128559"/>
    </row>
    <row r="128560" spans="11:11">
      <c r="K128560"/>
    </row>
    <row r="128561" spans="11:11">
      <c r="K128561"/>
    </row>
    <row r="128562" spans="11:11">
      <c r="K128562"/>
    </row>
    <row r="128563" spans="11:11">
      <c r="K128563"/>
    </row>
    <row r="128564" spans="11:11">
      <c r="K128564"/>
    </row>
    <row r="128565" spans="11:11">
      <c r="K128565"/>
    </row>
    <row r="128566" spans="11:11">
      <c r="K128566"/>
    </row>
    <row r="128567" spans="11:11">
      <c r="K128567"/>
    </row>
    <row r="128568" spans="11:11">
      <c r="K128568"/>
    </row>
    <row r="128569" spans="11:11">
      <c r="K128569"/>
    </row>
    <row r="128570" spans="11:11">
      <c r="K128570"/>
    </row>
    <row r="128571" spans="11:11">
      <c r="K128571"/>
    </row>
    <row r="128572" spans="11:11">
      <c r="K128572"/>
    </row>
    <row r="128573" spans="11:11">
      <c r="K128573"/>
    </row>
    <row r="128574" spans="11:11">
      <c r="K128574"/>
    </row>
    <row r="128575" spans="11:11">
      <c r="K128575"/>
    </row>
    <row r="128576" spans="11:11">
      <c r="K128576"/>
    </row>
    <row r="128577" spans="11:11">
      <c r="K128577"/>
    </row>
    <row r="128578" spans="11:11">
      <c r="K128578"/>
    </row>
    <row r="128579" spans="11:11">
      <c r="K128579"/>
    </row>
    <row r="128580" spans="11:11">
      <c r="K128580"/>
    </row>
    <row r="128581" spans="11:11">
      <c r="K128581"/>
    </row>
    <row r="128582" spans="11:11">
      <c r="K128582"/>
    </row>
    <row r="128583" spans="11:11">
      <c r="K128583"/>
    </row>
    <row r="128584" spans="11:11">
      <c r="K128584"/>
    </row>
    <row r="128585" spans="11:11">
      <c r="K128585"/>
    </row>
    <row r="128586" spans="11:11">
      <c r="K128586"/>
    </row>
    <row r="128587" spans="11:11">
      <c r="K128587"/>
    </row>
    <row r="128588" spans="11:11">
      <c r="K128588"/>
    </row>
    <row r="128589" spans="11:11">
      <c r="K128589"/>
    </row>
    <row r="128590" spans="11:11">
      <c r="K128590"/>
    </row>
    <row r="128591" spans="11:11">
      <c r="K128591"/>
    </row>
    <row r="128592" spans="11:11">
      <c r="K128592"/>
    </row>
    <row r="128593" spans="11:11">
      <c r="K128593"/>
    </row>
    <row r="128594" spans="11:11">
      <c r="K128594"/>
    </row>
    <row r="128595" spans="11:11">
      <c r="K128595"/>
    </row>
    <row r="128596" spans="11:11">
      <c r="K128596"/>
    </row>
    <row r="128597" spans="11:11">
      <c r="K128597"/>
    </row>
    <row r="128598" spans="11:11">
      <c r="K128598"/>
    </row>
    <row r="128599" spans="11:11">
      <c r="K128599"/>
    </row>
    <row r="128600" spans="11:11">
      <c r="K128600"/>
    </row>
    <row r="128601" spans="11:11">
      <c r="K128601"/>
    </row>
    <row r="128602" spans="11:11">
      <c r="K128602"/>
    </row>
    <row r="128603" spans="11:11">
      <c r="K128603"/>
    </row>
    <row r="128604" spans="11:11">
      <c r="K128604"/>
    </row>
    <row r="128605" spans="11:11">
      <c r="K128605"/>
    </row>
    <row r="128606" spans="11:11">
      <c r="K128606"/>
    </row>
    <row r="128607" spans="11:11">
      <c r="K128607"/>
    </row>
    <row r="128608" spans="11:11">
      <c r="K128608"/>
    </row>
    <row r="128609" spans="11:11">
      <c r="K128609"/>
    </row>
    <row r="128610" spans="11:11">
      <c r="K128610"/>
    </row>
    <row r="128611" spans="11:11">
      <c r="K128611"/>
    </row>
    <row r="128612" spans="11:11">
      <c r="K128612"/>
    </row>
    <row r="128613" spans="11:11">
      <c r="K128613"/>
    </row>
    <row r="128614" spans="11:11">
      <c r="K128614"/>
    </row>
    <row r="128615" spans="11:11">
      <c r="K128615"/>
    </row>
    <row r="128616" spans="11:11">
      <c r="K128616"/>
    </row>
    <row r="128617" spans="11:11">
      <c r="K128617"/>
    </row>
    <row r="128618" spans="11:11">
      <c r="K128618"/>
    </row>
    <row r="128619" spans="11:11">
      <c r="K128619"/>
    </row>
    <row r="128620" spans="11:11">
      <c r="K128620"/>
    </row>
    <row r="128621" spans="11:11">
      <c r="K128621"/>
    </row>
    <row r="128622" spans="11:11">
      <c r="K128622"/>
    </row>
    <row r="128623" spans="11:11">
      <c r="K128623"/>
    </row>
    <row r="128624" spans="11:11">
      <c r="K128624"/>
    </row>
    <row r="128625" spans="11:11">
      <c r="K128625"/>
    </row>
    <row r="128626" spans="11:11">
      <c r="K128626"/>
    </row>
    <row r="128627" spans="11:11">
      <c r="K128627"/>
    </row>
    <row r="128628" spans="11:11">
      <c r="K128628"/>
    </row>
    <row r="128629" spans="11:11">
      <c r="K128629"/>
    </row>
    <row r="128630" spans="11:11">
      <c r="K128630"/>
    </row>
    <row r="128631" spans="11:11">
      <c r="K128631"/>
    </row>
    <row r="128632" spans="11:11">
      <c r="K128632"/>
    </row>
    <row r="128633" spans="11:11">
      <c r="K128633"/>
    </row>
    <row r="128634" spans="11:11">
      <c r="K128634"/>
    </row>
    <row r="128635" spans="11:11">
      <c r="K128635"/>
    </row>
    <row r="128636" spans="11:11">
      <c r="K128636"/>
    </row>
    <row r="128637" spans="11:11">
      <c r="K128637"/>
    </row>
    <row r="128638" spans="11:11">
      <c r="K128638"/>
    </row>
    <row r="128639" spans="11:11">
      <c r="K128639"/>
    </row>
    <row r="128640" spans="11:11">
      <c r="K128640"/>
    </row>
    <row r="128641" spans="11:11">
      <c r="K128641"/>
    </row>
    <row r="128642" spans="11:11">
      <c r="K128642"/>
    </row>
    <row r="128643" spans="11:11">
      <c r="K128643"/>
    </row>
    <row r="128644" spans="11:11">
      <c r="K128644"/>
    </row>
    <row r="128645" spans="11:11">
      <c r="K128645"/>
    </row>
    <row r="128646" spans="11:11">
      <c r="K128646"/>
    </row>
    <row r="128647" spans="11:11">
      <c r="K128647"/>
    </row>
    <row r="128648" spans="11:11">
      <c r="K128648"/>
    </row>
    <row r="128649" spans="11:11">
      <c r="K128649"/>
    </row>
    <row r="128650" spans="11:11">
      <c r="K128650"/>
    </row>
    <row r="128651" spans="11:11">
      <c r="K128651"/>
    </row>
    <row r="128652" spans="11:11">
      <c r="K128652"/>
    </row>
    <row r="128653" spans="11:11">
      <c r="K128653"/>
    </row>
    <row r="128654" spans="11:11">
      <c r="K128654"/>
    </row>
    <row r="128655" spans="11:11">
      <c r="K128655"/>
    </row>
    <row r="128656" spans="11:11">
      <c r="K128656"/>
    </row>
    <row r="128657" spans="11:11">
      <c r="K128657"/>
    </row>
    <row r="128658" spans="11:11">
      <c r="K128658"/>
    </row>
    <row r="128659" spans="11:11">
      <c r="K128659"/>
    </row>
    <row r="128660" spans="11:11">
      <c r="K128660"/>
    </row>
    <row r="128661" spans="11:11">
      <c r="K128661"/>
    </row>
    <row r="128662" spans="11:11">
      <c r="K128662"/>
    </row>
    <row r="128663" spans="11:11">
      <c r="K128663"/>
    </row>
    <row r="128664" spans="11:11">
      <c r="K128664"/>
    </row>
    <row r="128665" spans="11:11">
      <c r="K128665"/>
    </row>
    <row r="128666" spans="11:11">
      <c r="K128666"/>
    </row>
    <row r="128667" spans="11:11">
      <c r="K128667"/>
    </row>
    <row r="128668" spans="11:11">
      <c r="K128668"/>
    </row>
    <row r="128669" spans="11:11">
      <c r="K128669"/>
    </row>
    <row r="128670" spans="11:11">
      <c r="K128670"/>
    </row>
    <row r="128671" spans="11:11">
      <c r="K128671"/>
    </row>
    <row r="128672" spans="11:11">
      <c r="K128672"/>
    </row>
    <row r="128673" spans="11:11">
      <c r="K128673"/>
    </row>
    <row r="128674" spans="11:11">
      <c r="K128674"/>
    </row>
    <row r="128675" spans="11:11">
      <c r="K128675"/>
    </row>
    <row r="128676" spans="11:11">
      <c r="K128676"/>
    </row>
    <row r="128677" spans="11:11">
      <c r="K128677"/>
    </row>
    <row r="128678" spans="11:11">
      <c r="K128678"/>
    </row>
    <row r="128679" spans="11:11">
      <c r="K128679"/>
    </row>
    <row r="128680" spans="11:11">
      <c r="K128680"/>
    </row>
    <row r="128681" spans="11:11">
      <c r="K128681"/>
    </row>
    <row r="128682" spans="11:11">
      <c r="K128682"/>
    </row>
    <row r="128683" spans="11:11">
      <c r="K128683"/>
    </row>
    <row r="128684" spans="11:11">
      <c r="K128684"/>
    </row>
    <row r="128685" spans="11:11">
      <c r="K128685"/>
    </row>
    <row r="128686" spans="11:11">
      <c r="K128686"/>
    </row>
    <row r="128687" spans="11:11">
      <c r="K128687"/>
    </row>
    <row r="128688" spans="11:11">
      <c r="K128688"/>
    </row>
    <row r="128689" spans="11:11">
      <c r="K128689"/>
    </row>
    <row r="128690" spans="11:11">
      <c r="K128690"/>
    </row>
    <row r="128691" spans="11:11">
      <c r="K128691"/>
    </row>
    <row r="128692" spans="11:11">
      <c r="K128692"/>
    </row>
    <row r="128693" spans="11:11">
      <c r="K128693"/>
    </row>
    <row r="128694" spans="11:11">
      <c r="K128694"/>
    </row>
    <row r="128695" spans="11:11">
      <c r="K128695"/>
    </row>
    <row r="128696" spans="11:11">
      <c r="K128696"/>
    </row>
    <row r="128697" spans="11:11">
      <c r="K128697"/>
    </row>
    <row r="128698" spans="11:11">
      <c r="K128698"/>
    </row>
    <row r="128699" spans="11:11">
      <c r="K128699"/>
    </row>
    <row r="128700" spans="11:11">
      <c r="K128700"/>
    </row>
    <row r="128701" spans="11:11">
      <c r="K128701"/>
    </row>
    <row r="128702" spans="11:11">
      <c r="K128702"/>
    </row>
    <row r="128703" spans="11:11">
      <c r="K128703"/>
    </row>
    <row r="128704" spans="11:11">
      <c r="K128704"/>
    </row>
    <row r="128705" spans="11:11">
      <c r="K128705"/>
    </row>
    <row r="128706" spans="11:11">
      <c r="K128706"/>
    </row>
    <row r="128707" spans="11:11">
      <c r="K128707"/>
    </row>
    <row r="128708" spans="11:11">
      <c r="K128708"/>
    </row>
    <row r="128709" spans="11:11">
      <c r="K128709"/>
    </row>
    <row r="128710" spans="11:11">
      <c r="K128710"/>
    </row>
    <row r="128711" spans="11:11">
      <c r="K128711"/>
    </row>
    <row r="128712" spans="11:11">
      <c r="K128712"/>
    </row>
    <row r="128713" spans="11:11">
      <c r="K128713"/>
    </row>
    <row r="128714" spans="11:11">
      <c r="K128714"/>
    </row>
    <row r="128715" spans="11:11">
      <c r="K128715"/>
    </row>
    <row r="128716" spans="11:11">
      <c r="K128716"/>
    </row>
    <row r="128717" spans="11:11">
      <c r="K128717"/>
    </row>
    <row r="128718" spans="11:11">
      <c r="K128718"/>
    </row>
    <row r="128719" spans="11:11">
      <c r="K128719"/>
    </row>
    <row r="128720" spans="11:11">
      <c r="K128720"/>
    </row>
    <row r="128721" spans="11:11">
      <c r="K128721"/>
    </row>
    <row r="128722" spans="11:11">
      <c r="K128722"/>
    </row>
    <row r="128723" spans="11:11">
      <c r="K128723"/>
    </row>
    <row r="128724" spans="11:11">
      <c r="K128724"/>
    </row>
    <row r="128725" spans="11:11">
      <c r="K128725"/>
    </row>
    <row r="128726" spans="11:11">
      <c r="K128726"/>
    </row>
    <row r="128727" spans="11:11">
      <c r="K128727"/>
    </row>
    <row r="128728" spans="11:11">
      <c r="K128728"/>
    </row>
    <row r="128729" spans="11:11">
      <c r="K128729"/>
    </row>
    <row r="128730" spans="11:11">
      <c r="K128730"/>
    </row>
    <row r="128731" spans="11:11">
      <c r="K128731"/>
    </row>
    <row r="128732" spans="11:11">
      <c r="K128732"/>
    </row>
    <row r="128733" spans="11:11">
      <c r="K128733"/>
    </row>
    <row r="128734" spans="11:11">
      <c r="K128734"/>
    </row>
    <row r="128735" spans="11:11">
      <c r="K128735"/>
    </row>
    <row r="128736" spans="11:11">
      <c r="K128736"/>
    </row>
    <row r="128737" spans="11:11">
      <c r="K128737"/>
    </row>
    <row r="128738" spans="11:11">
      <c r="K128738"/>
    </row>
    <row r="128739" spans="11:11">
      <c r="K128739"/>
    </row>
    <row r="128740" spans="11:11">
      <c r="K128740"/>
    </row>
    <row r="128741" spans="11:11">
      <c r="K128741"/>
    </row>
    <row r="128742" spans="11:11">
      <c r="K128742"/>
    </row>
    <row r="128743" spans="11:11">
      <c r="K128743"/>
    </row>
    <row r="128744" spans="11:11">
      <c r="K128744"/>
    </row>
    <row r="128745" spans="11:11">
      <c r="K128745"/>
    </row>
    <row r="128746" spans="11:11">
      <c r="K128746"/>
    </row>
    <row r="128747" spans="11:11">
      <c r="K128747"/>
    </row>
    <row r="128748" spans="11:11">
      <c r="K128748"/>
    </row>
    <row r="128749" spans="11:11">
      <c r="K128749"/>
    </row>
    <row r="128750" spans="11:11">
      <c r="K128750"/>
    </row>
    <row r="128751" spans="11:11">
      <c r="K128751"/>
    </row>
    <row r="128752" spans="11:11">
      <c r="K128752"/>
    </row>
    <row r="128753" spans="11:11">
      <c r="K128753"/>
    </row>
    <row r="128754" spans="11:11">
      <c r="K128754"/>
    </row>
    <row r="128755" spans="11:11">
      <c r="K128755"/>
    </row>
    <row r="128756" spans="11:11">
      <c r="K128756"/>
    </row>
    <row r="128757" spans="11:11">
      <c r="K128757"/>
    </row>
    <row r="128758" spans="11:11">
      <c r="K128758"/>
    </row>
    <row r="128759" spans="11:11">
      <c r="K128759"/>
    </row>
    <row r="128760" spans="11:11">
      <c r="K128760"/>
    </row>
    <row r="128761" spans="11:11">
      <c r="K128761"/>
    </row>
    <row r="128762" spans="11:11">
      <c r="K128762"/>
    </row>
    <row r="128763" spans="11:11">
      <c r="K128763"/>
    </row>
    <row r="128764" spans="11:11">
      <c r="K128764"/>
    </row>
    <row r="128765" spans="11:11">
      <c r="K128765"/>
    </row>
    <row r="128766" spans="11:11">
      <c r="K128766"/>
    </row>
    <row r="128767" spans="11:11">
      <c r="K128767"/>
    </row>
    <row r="128768" spans="11:11">
      <c r="K128768"/>
    </row>
    <row r="128769" spans="11:11">
      <c r="K128769"/>
    </row>
    <row r="128770" spans="11:11">
      <c r="K128770"/>
    </row>
    <row r="128771" spans="11:11">
      <c r="K128771"/>
    </row>
    <row r="128772" spans="11:11">
      <c r="K128772"/>
    </row>
    <row r="128773" spans="11:11">
      <c r="K128773"/>
    </row>
    <row r="128774" spans="11:11">
      <c r="K128774"/>
    </row>
    <row r="128775" spans="11:11">
      <c r="K128775"/>
    </row>
    <row r="128776" spans="11:11">
      <c r="K128776"/>
    </row>
    <row r="128777" spans="11:11">
      <c r="K128777"/>
    </row>
    <row r="128778" spans="11:11">
      <c r="K128778"/>
    </row>
    <row r="128779" spans="11:11">
      <c r="K128779"/>
    </row>
    <row r="128780" spans="11:11">
      <c r="K128780"/>
    </row>
    <row r="128781" spans="11:11">
      <c r="K128781"/>
    </row>
    <row r="128782" spans="11:11">
      <c r="K128782"/>
    </row>
    <row r="128783" spans="11:11">
      <c r="K128783"/>
    </row>
    <row r="128784" spans="11:11">
      <c r="K128784"/>
    </row>
    <row r="128785" spans="11:11">
      <c r="K128785"/>
    </row>
    <row r="128786" spans="11:11">
      <c r="K128786"/>
    </row>
    <row r="128787" spans="11:11">
      <c r="K128787"/>
    </row>
    <row r="128788" spans="11:11">
      <c r="K128788"/>
    </row>
    <row r="128789" spans="11:11">
      <c r="K128789"/>
    </row>
    <row r="128790" spans="11:11">
      <c r="K128790"/>
    </row>
    <row r="128791" spans="11:11">
      <c r="K128791"/>
    </row>
    <row r="128792" spans="11:11">
      <c r="K128792"/>
    </row>
    <row r="128793" spans="11:11">
      <c r="K128793"/>
    </row>
    <row r="128794" spans="11:11">
      <c r="K128794"/>
    </row>
    <row r="128795" spans="11:11">
      <c r="K128795"/>
    </row>
    <row r="128796" spans="11:11">
      <c r="K128796"/>
    </row>
    <row r="128797" spans="11:11">
      <c r="K128797"/>
    </row>
    <row r="128798" spans="11:11">
      <c r="K128798"/>
    </row>
    <row r="128799" spans="11:11">
      <c r="K128799"/>
    </row>
    <row r="128800" spans="11:11">
      <c r="K128800"/>
    </row>
    <row r="128801" spans="11:11">
      <c r="K128801"/>
    </row>
    <row r="128802" spans="11:11">
      <c r="K128802"/>
    </row>
    <row r="128803" spans="11:11">
      <c r="K128803"/>
    </row>
    <row r="128804" spans="11:11">
      <c r="K128804"/>
    </row>
    <row r="128805" spans="11:11">
      <c r="K128805"/>
    </row>
    <row r="128806" spans="11:11">
      <c r="K128806"/>
    </row>
    <row r="128807" spans="11:11">
      <c r="K128807"/>
    </row>
    <row r="128808" spans="11:11">
      <c r="K128808"/>
    </row>
    <row r="128809" spans="11:11">
      <c r="K128809"/>
    </row>
    <row r="128810" spans="11:11">
      <c r="K128810"/>
    </row>
    <row r="128811" spans="11:11">
      <c r="K128811"/>
    </row>
    <row r="128812" spans="11:11">
      <c r="K128812"/>
    </row>
    <row r="128813" spans="11:11">
      <c r="K128813"/>
    </row>
    <row r="128814" spans="11:11">
      <c r="K128814"/>
    </row>
    <row r="128815" spans="11:11">
      <c r="K128815"/>
    </row>
    <row r="128816" spans="11:11">
      <c r="K128816"/>
    </row>
    <row r="128817" spans="11:11">
      <c r="K128817"/>
    </row>
    <row r="128818" spans="11:11">
      <c r="K128818"/>
    </row>
    <row r="128819" spans="11:11">
      <c r="K128819"/>
    </row>
    <row r="128820" spans="11:11">
      <c r="K128820"/>
    </row>
    <row r="128821" spans="11:11">
      <c r="K128821"/>
    </row>
    <row r="128822" spans="11:11">
      <c r="K128822"/>
    </row>
    <row r="128823" spans="11:11">
      <c r="K128823"/>
    </row>
    <row r="128824" spans="11:11">
      <c r="K128824"/>
    </row>
    <row r="128825" spans="11:11">
      <c r="K128825"/>
    </row>
    <row r="128826" spans="11:11">
      <c r="K128826"/>
    </row>
    <row r="128827" spans="11:11">
      <c r="K128827"/>
    </row>
    <row r="128828" spans="11:11">
      <c r="K128828"/>
    </row>
    <row r="128829" spans="11:11">
      <c r="K128829"/>
    </row>
    <row r="128830" spans="11:11">
      <c r="K128830"/>
    </row>
    <row r="128831" spans="11:11">
      <c r="K128831"/>
    </row>
    <row r="128832" spans="11:11">
      <c r="K128832"/>
    </row>
    <row r="128833" spans="11:11">
      <c r="K128833"/>
    </row>
    <row r="128834" spans="11:11">
      <c r="K128834"/>
    </row>
    <row r="128835" spans="11:11">
      <c r="K128835"/>
    </row>
    <row r="128836" spans="11:11">
      <c r="K128836"/>
    </row>
    <row r="128837" spans="11:11">
      <c r="K128837"/>
    </row>
    <row r="128838" spans="11:11">
      <c r="K128838"/>
    </row>
    <row r="128839" spans="11:11">
      <c r="K128839"/>
    </row>
    <row r="128840" spans="11:11">
      <c r="K128840"/>
    </row>
    <row r="128841" spans="11:11">
      <c r="K128841"/>
    </row>
    <row r="128842" spans="11:11">
      <c r="K128842"/>
    </row>
    <row r="128843" spans="11:11">
      <c r="K128843"/>
    </row>
    <row r="128844" spans="11:11">
      <c r="K128844"/>
    </row>
    <row r="128845" spans="11:11">
      <c r="K128845"/>
    </row>
    <row r="128846" spans="11:11">
      <c r="K128846"/>
    </row>
    <row r="128847" spans="11:11">
      <c r="K128847"/>
    </row>
    <row r="128848" spans="11:11">
      <c r="K128848"/>
    </row>
    <row r="128849" spans="11:11">
      <c r="K128849"/>
    </row>
    <row r="128850" spans="11:11">
      <c r="K128850"/>
    </row>
    <row r="128851" spans="11:11">
      <c r="K128851"/>
    </row>
    <row r="128852" spans="11:11">
      <c r="K128852"/>
    </row>
    <row r="128853" spans="11:11">
      <c r="K128853"/>
    </row>
    <row r="128854" spans="11:11">
      <c r="K128854"/>
    </row>
    <row r="128855" spans="11:11">
      <c r="K128855"/>
    </row>
    <row r="128856" spans="11:11">
      <c r="K128856"/>
    </row>
    <row r="128857" spans="11:11">
      <c r="K128857"/>
    </row>
    <row r="128858" spans="11:11">
      <c r="K128858"/>
    </row>
    <row r="128859" spans="11:11">
      <c r="K128859"/>
    </row>
    <row r="128860" spans="11:11">
      <c r="K128860"/>
    </row>
    <row r="128861" spans="11:11">
      <c r="K128861"/>
    </row>
    <row r="128862" spans="11:11">
      <c r="K128862"/>
    </row>
    <row r="128863" spans="11:11">
      <c r="K128863"/>
    </row>
    <row r="128864" spans="11:11">
      <c r="K128864"/>
    </row>
    <row r="128865" spans="11:11">
      <c r="K128865"/>
    </row>
    <row r="128866" spans="11:11">
      <c r="K128866"/>
    </row>
    <row r="128867" spans="11:11">
      <c r="K128867"/>
    </row>
    <row r="128868" spans="11:11">
      <c r="K128868"/>
    </row>
    <row r="128869" spans="11:11">
      <c r="K128869"/>
    </row>
    <row r="128870" spans="11:11">
      <c r="K128870"/>
    </row>
    <row r="128871" spans="11:11">
      <c r="K128871"/>
    </row>
    <row r="128872" spans="11:11">
      <c r="K128872"/>
    </row>
    <row r="128873" spans="11:11">
      <c r="K128873"/>
    </row>
    <row r="128874" spans="11:11">
      <c r="K128874"/>
    </row>
    <row r="128875" spans="11:11">
      <c r="K128875"/>
    </row>
    <row r="128876" spans="11:11">
      <c r="K128876"/>
    </row>
    <row r="128877" spans="11:11">
      <c r="K128877"/>
    </row>
    <row r="128878" spans="11:11">
      <c r="K128878"/>
    </row>
    <row r="128879" spans="11:11">
      <c r="K128879"/>
    </row>
    <row r="128880" spans="11:11">
      <c r="K128880"/>
    </row>
    <row r="128881" spans="11:11">
      <c r="K128881"/>
    </row>
    <row r="128882" spans="11:11">
      <c r="K128882"/>
    </row>
    <row r="128883" spans="11:11">
      <c r="K128883"/>
    </row>
    <row r="128884" spans="11:11">
      <c r="K128884"/>
    </row>
    <row r="128885" spans="11:11">
      <c r="K128885"/>
    </row>
    <row r="128886" spans="11:11">
      <c r="K128886"/>
    </row>
    <row r="128887" spans="11:11">
      <c r="K128887"/>
    </row>
    <row r="128888" spans="11:11">
      <c r="K128888"/>
    </row>
    <row r="128889" spans="11:11">
      <c r="K128889"/>
    </row>
    <row r="128890" spans="11:11">
      <c r="K128890"/>
    </row>
    <row r="128891" spans="11:11">
      <c r="K128891"/>
    </row>
    <row r="128892" spans="11:11">
      <c r="K128892"/>
    </row>
    <row r="128893" spans="11:11">
      <c r="K128893"/>
    </row>
    <row r="128894" spans="11:11">
      <c r="K128894"/>
    </row>
    <row r="128895" spans="11:11">
      <c r="K128895"/>
    </row>
    <row r="128896" spans="11:11">
      <c r="K128896"/>
    </row>
    <row r="128897" spans="11:11">
      <c r="K128897"/>
    </row>
    <row r="128898" spans="11:11">
      <c r="K128898"/>
    </row>
    <row r="128899" spans="11:11">
      <c r="K128899"/>
    </row>
    <row r="128900" spans="11:11">
      <c r="K128900"/>
    </row>
    <row r="128901" spans="11:11">
      <c r="K128901"/>
    </row>
    <row r="128902" spans="11:11">
      <c r="K128902"/>
    </row>
    <row r="128903" spans="11:11">
      <c r="K128903"/>
    </row>
    <row r="128904" spans="11:11">
      <c r="K128904"/>
    </row>
    <row r="128905" spans="11:11">
      <c r="K128905"/>
    </row>
    <row r="128906" spans="11:11">
      <c r="K128906"/>
    </row>
    <row r="128907" spans="11:11">
      <c r="K128907"/>
    </row>
    <row r="128908" spans="11:11">
      <c r="K128908"/>
    </row>
    <row r="128909" spans="11:11">
      <c r="K128909"/>
    </row>
    <row r="128910" spans="11:11">
      <c r="K128910"/>
    </row>
    <row r="128911" spans="11:11">
      <c r="K128911"/>
    </row>
    <row r="128912" spans="11:11">
      <c r="K128912"/>
    </row>
    <row r="128913" spans="11:11">
      <c r="K128913"/>
    </row>
    <row r="128914" spans="11:11">
      <c r="K128914"/>
    </row>
    <row r="128915" spans="11:11">
      <c r="K128915"/>
    </row>
    <row r="128916" spans="11:11">
      <c r="K128916"/>
    </row>
    <row r="128917" spans="11:11">
      <c r="K128917"/>
    </row>
    <row r="128918" spans="11:11">
      <c r="K128918"/>
    </row>
    <row r="128919" spans="11:11">
      <c r="K128919"/>
    </row>
    <row r="128920" spans="11:11">
      <c r="K128920"/>
    </row>
    <row r="128921" spans="11:11">
      <c r="K128921"/>
    </row>
    <row r="128922" spans="11:11">
      <c r="K128922"/>
    </row>
    <row r="128923" spans="11:11">
      <c r="K128923"/>
    </row>
    <row r="128924" spans="11:11">
      <c r="K128924"/>
    </row>
    <row r="128925" spans="11:11">
      <c r="K128925"/>
    </row>
    <row r="128926" spans="11:11">
      <c r="K128926"/>
    </row>
    <row r="128927" spans="11:11">
      <c r="K128927"/>
    </row>
    <row r="128928" spans="11:11">
      <c r="K128928"/>
    </row>
    <row r="128929" spans="11:11">
      <c r="K128929"/>
    </row>
    <row r="128930" spans="11:11">
      <c r="K128930"/>
    </row>
    <row r="128931" spans="11:11">
      <c r="K128931"/>
    </row>
    <row r="128932" spans="11:11">
      <c r="K128932"/>
    </row>
    <row r="128933" spans="11:11">
      <c r="K128933"/>
    </row>
    <row r="128934" spans="11:11">
      <c r="K128934"/>
    </row>
    <row r="128935" spans="11:11">
      <c r="K128935"/>
    </row>
    <row r="128936" spans="11:11">
      <c r="K128936"/>
    </row>
    <row r="128937" spans="11:11">
      <c r="K128937"/>
    </row>
    <row r="128938" spans="11:11">
      <c r="K128938"/>
    </row>
    <row r="128939" spans="11:11">
      <c r="K128939"/>
    </row>
    <row r="128940" spans="11:11">
      <c r="K128940"/>
    </row>
    <row r="128941" spans="11:11">
      <c r="K128941"/>
    </row>
    <row r="128942" spans="11:11">
      <c r="K128942"/>
    </row>
    <row r="128943" spans="11:11">
      <c r="K128943"/>
    </row>
    <row r="128944" spans="11:11">
      <c r="K128944"/>
    </row>
    <row r="128945" spans="11:11">
      <c r="K128945"/>
    </row>
    <row r="128946" spans="11:11">
      <c r="K128946"/>
    </row>
    <row r="128947" spans="11:11">
      <c r="K128947"/>
    </row>
    <row r="128948" spans="11:11">
      <c r="K128948"/>
    </row>
    <row r="128949" spans="11:11">
      <c r="K128949"/>
    </row>
    <row r="128950" spans="11:11">
      <c r="K128950"/>
    </row>
    <row r="128951" spans="11:11">
      <c r="K128951"/>
    </row>
    <row r="128952" spans="11:11">
      <c r="K128952"/>
    </row>
    <row r="128953" spans="11:11">
      <c r="K128953"/>
    </row>
    <row r="128954" spans="11:11">
      <c r="K128954"/>
    </row>
    <row r="128955" spans="11:11">
      <c r="K128955"/>
    </row>
    <row r="128956" spans="11:11">
      <c r="K128956"/>
    </row>
    <row r="128957" spans="11:11">
      <c r="K128957"/>
    </row>
    <row r="128958" spans="11:11">
      <c r="K128958"/>
    </row>
    <row r="128959" spans="11:11">
      <c r="K128959"/>
    </row>
    <row r="128960" spans="11:11">
      <c r="K128960"/>
    </row>
    <row r="128961" spans="11:11">
      <c r="K128961"/>
    </row>
    <row r="128962" spans="11:11">
      <c r="K128962"/>
    </row>
    <row r="128963" spans="11:11">
      <c r="K128963"/>
    </row>
    <row r="128964" spans="11:11">
      <c r="K128964"/>
    </row>
    <row r="128965" spans="11:11">
      <c r="K128965"/>
    </row>
    <row r="128966" spans="11:11">
      <c r="K128966"/>
    </row>
    <row r="128967" spans="11:11">
      <c r="K128967"/>
    </row>
    <row r="128968" spans="11:11">
      <c r="K128968"/>
    </row>
    <row r="128969" spans="11:11">
      <c r="K128969"/>
    </row>
    <row r="128970" spans="11:11">
      <c r="K128970"/>
    </row>
    <row r="128971" spans="11:11">
      <c r="K128971"/>
    </row>
    <row r="128972" spans="11:11">
      <c r="K128972"/>
    </row>
    <row r="128973" spans="11:11">
      <c r="K128973"/>
    </row>
    <row r="128974" spans="11:11">
      <c r="K128974"/>
    </row>
    <row r="128975" spans="11:11">
      <c r="K128975"/>
    </row>
    <row r="128976" spans="11:11">
      <c r="K128976"/>
    </row>
    <row r="128977" spans="11:11">
      <c r="K128977"/>
    </row>
    <row r="128978" spans="11:11">
      <c r="K128978"/>
    </row>
    <row r="128979" spans="11:11">
      <c r="K128979"/>
    </row>
    <row r="128980" spans="11:11">
      <c r="K128980"/>
    </row>
    <row r="128981" spans="11:11">
      <c r="K128981"/>
    </row>
    <row r="128982" spans="11:11">
      <c r="K128982"/>
    </row>
    <row r="128983" spans="11:11">
      <c r="K128983"/>
    </row>
    <row r="128984" spans="11:11">
      <c r="K128984"/>
    </row>
    <row r="128985" spans="11:11">
      <c r="K128985"/>
    </row>
    <row r="128986" spans="11:11">
      <c r="K128986"/>
    </row>
    <row r="128987" spans="11:11">
      <c r="K128987"/>
    </row>
    <row r="128988" spans="11:11">
      <c r="K128988"/>
    </row>
    <row r="128989" spans="11:11">
      <c r="K128989"/>
    </row>
    <row r="128990" spans="11:11">
      <c r="K128990"/>
    </row>
    <row r="128991" spans="11:11">
      <c r="K128991"/>
    </row>
    <row r="128992" spans="11:11">
      <c r="K128992"/>
    </row>
    <row r="128993" spans="11:11">
      <c r="K128993"/>
    </row>
    <row r="128994" spans="11:11">
      <c r="K128994"/>
    </row>
    <row r="128995" spans="11:11">
      <c r="K128995"/>
    </row>
    <row r="128996" spans="11:11">
      <c r="K128996"/>
    </row>
    <row r="128997" spans="11:11">
      <c r="K128997"/>
    </row>
    <row r="128998" spans="11:11">
      <c r="K128998"/>
    </row>
    <row r="128999" spans="11:11">
      <c r="K128999"/>
    </row>
    <row r="129000" spans="11:11">
      <c r="K129000"/>
    </row>
    <row r="129001" spans="11:11">
      <c r="K129001"/>
    </row>
    <row r="129002" spans="11:11">
      <c r="K129002"/>
    </row>
    <row r="129003" spans="11:11">
      <c r="K129003"/>
    </row>
    <row r="129004" spans="11:11">
      <c r="K129004"/>
    </row>
    <row r="129005" spans="11:11">
      <c r="K129005"/>
    </row>
    <row r="129006" spans="11:11">
      <c r="K129006"/>
    </row>
    <row r="129007" spans="11:11">
      <c r="K129007"/>
    </row>
    <row r="129008" spans="11:11">
      <c r="K129008"/>
    </row>
    <row r="129009" spans="11:11">
      <c r="K129009"/>
    </row>
    <row r="129010" spans="11:11">
      <c r="K129010"/>
    </row>
    <row r="129011" spans="11:11">
      <c r="K129011"/>
    </row>
    <row r="129012" spans="11:11">
      <c r="K129012"/>
    </row>
    <row r="129013" spans="11:11">
      <c r="K129013"/>
    </row>
    <row r="129014" spans="11:11">
      <c r="K129014"/>
    </row>
    <row r="129015" spans="11:11">
      <c r="K129015"/>
    </row>
    <row r="129016" spans="11:11">
      <c r="K129016"/>
    </row>
    <row r="129017" spans="11:11">
      <c r="K129017"/>
    </row>
    <row r="129018" spans="11:11">
      <c r="K129018"/>
    </row>
    <row r="129019" spans="11:11">
      <c r="K129019"/>
    </row>
    <row r="129020" spans="11:11">
      <c r="K129020"/>
    </row>
    <row r="129021" spans="11:11">
      <c r="K129021"/>
    </row>
    <row r="129022" spans="11:11">
      <c r="K129022"/>
    </row>
    <row r="129023" spans="11:11">
      <c r="K129023"/>
    </row>
    <row r="129024" spans="11:11">
      <c r="K129024"/>
    </row>
    <row r="129025" spans="11:11">
      <c r="K129025"/>
    </row>
    <row r="129026" spans="11:11">
      <c r="K129026"/>
    </row>
    <row r="129027" spans="11:11">
      <c r="K129027"/>
    </row>
    <row r="129028" spans="11:11">
      <c r="K129028"/>
    </row>
    <row r="129029" spans="11:11">
      <c r="K129029"/>
    </row>
    <row r="129030" spans="11:11">
      <c r="K129030"/>
    </row>
    <row r="129031" spans="11:11">
      <c r="K129031"/>
    </row>
    <row r="129032" spans="11:11">
      <c r="K129032"/>
    </row>
    <row r="129033" spans="11:11">
      <c r="K129033"/>
    </row>
    <row r="129034" spans="11:11">
      <c r="K129034"/>
    </row>
    <row r="129035" spans="11:11">
      <c r="K129035"/>
    </row>
    <row r="129036" spans="11:11">
      <c r="K129036"/>
    </row>
    <row r="129037" spans="11:11">
      <c r="K129037"/>
    </row>
    <row r="129038" spans="11:11">
      <c r="K129038"/>
    </row>
    <row r="129039" spans="11:11">
      <c r="K129039"/>
    </row>
    <row r="129040" spans="11:11">
      <c r="K129040"/>
    </row>
    <row r="129041" spans="11:11">
      <c r="K129041"/>
    </row>
    <row r="129042" spans="11:11">
      <c r="K129042"/>
    </row>
    <row r="129043" spans="11:11">
      <c r="K129043"/>
    </row>
    <row r="129044" spans="11:11">
      <c r="K129044"/>
    </row>
    <row r="129045" spans="11:11">
      <c r="K129045"/>
    </row>
    <row r="129046" spans="11:11">
      <c r="K129046"/>
    </row>
    <row r="129047" spans="11:11">
      <c r="K129047"/>
    </row>
    <row r="129048" spans="11:11">
      <c r="K129048"/>
    </row>
    <row r="129049" spans="11:11">
      <c r="K129049"/>
    </row>
    <row r="129050" spans="11:11">
      <c r="K129050"/>
    </row>
    <row r="129051" spans="11:11">
      <c r="K129051"/>
    </row>
    <row r="129052" spans="11:11">
      <c r="K129052"/>
    </row>
    <row r="129053" spans="11:11">
      <c r="K129053"/>
    </row>
    <row r="129054" spans="11:11">
      <c r="K129054"/>
    </row>
    <row r="129055" spans="11:11">
      <c r="K129055"/>
    </row>
    <row r="129056" spans="11:11">
      <c r="K129056"/>
    </row>
    <row r="129057" spans="11:11">
      <c r="K129057"/>
    </row>
    <row r="129058" spans="11:11">
      <c r="K129058"/>
    </row>
    <row r="129059" spans="11:11">
      <c r="K129059"/>
    </row>
    <row r="129060" spans="11:11">
      <c r="K129060"/>
    </row>
    <row r="129061" spans="11:11">
      <c r="K129061"/>
    </row>
    <row r="129062" spans="11:11">
      <c r="K129062"/>
    </row>
    <row r="129063" spans="11:11">
      <c r="K129063"/>
    </row>
    <row r="129064" spans="11:11">
      <c r="K129064"/>
    </row>
    <row r="129065" spans="11:11">
      <c r="K129065"/>
    </row>
    <row r="129066" spans="11:11">
      <c r="K129066"/>
    </row>
    <row r="129067" spans="11:11">
      <c r="K129067"/>
    </row>
    <row r="129068" spans="11:11">
      <c r="K129068"/>
    </row>
    <row r="129069" spans="11:11">
      <c r="K129069"/>
    </row>
    <row r="129070" spans="11:11">
      <c r="K129070"/>
    </row>
    <row r="129071" spans="11:11">
      <c r="K129071"/>
    </row>
    <row r="129072" spans="11:11">
      <c r="K129072"/>
    </row>
    <row r="129073" spans="11:11">
      <c r="K129073"/>
    </row>
    <row r="129074" spans="11:11">
      <c r="K129074"/>
    </row>
    <row r="129075" spans="11:11">
      <c r="K129075"/>
    </row>
    <row r="129076" spans="11:11">
      <c r="K129076"/>
    </row>
    <row r="129077" spans="11:11">
      <c r="K129077"/>
    </row>
    <row r="129078" spans="11:11">
      <c r="K129078"/>
    </row>
    <row r="129079" spans="11:11">
      <c r="K129079"/>
    </row>
    <row r="129080" spans="11:11">
      <c r="K129080"/>
    </row>
    <row r="129081" spans="11:11">
      <c r="K129081"/>
    </row>
    <row r="129082" spans="11:11">
      <c r="K129082"/>
    </row>
    <row r="129083" spans="11:11">
      <c r="K129083"/>
    </row>
    <row r="129084" spans="11:11">
      <c r="K129084"/>
    </row>
    <row r="129085" spans="11:11">
      <c r="K129085"/>
    </row>
    <row r="129086" spans="11:11">
      <c r="K129086"/>
    </row>
    <row r="129087" spans="11:11">
      <c r="K129087"/>
    </row>
    <row r="129088" spans="11:11">
      <c r="K129088"/>
    </row>
    <row r="129089" spans="11:11">
      <c r="K129089"/>
    </row>
    <row r="129090" spans="11:11">
      <c r="K129090"/>
    </row>
    <row r="129091" spans="11:11">
      <c r="K129091"/>
    </row>
    <row r="129092" spans="11:11">
      <c r="K129092"/>
    </row>
    <row r="129093" spans="11:11">
      <c r="K129093"/>
    </row>
    <row r="129094" spans="11:11">
      <c r="K129094"/>
    </row>
    <row r="129095" spans="11:11">
      <c r="K129095"/>
    </row>
    <row r="129096" spans="11:11">
      <c r="K129096"/>
    </row>
    <row r="129097" spans="11:11">
      <c r="K129097"/>
    </row>
    <row r="129098" spans="11:11">
      <c r="K129098"/>
    </row>
    <row r="129099" spans="11:11">
      <c r="K129099"/>
    </row>
    <row r="129100" spans="11:11">
      <c r="K129100"/>
    </row>
    <row r="129101" spans="11:11">
      <c r="K129101"/>
    </row>
    <row r="129102" spans="11:11">
      <c r="K129102"/>
    </row>
    <row r="129103" spans="11:11">
      <c r="K129103"/>
    </row>
    <row r="129104" spans="11:11">
      <c r="K129104"/>
    </row>
    <row r="129105" spans="11:11">
      <c r="K129105"/>
    </row>
    <row r="129106" spans="11:11">
      <c r="K129106"/>
    </row>
    <row r="129107" spans="11:11">
      <c r="K129107"/>
    </row>
    <row r="129108" spans="11:11">
      <c r="K129108"/>
    </row>
    <row r="129109" spans="11:11">
      <c r="K129109"/>
    </row>
    <row r="129110" spans="11:11">
      <c r="K129110"/>
    </row>
    <row r="129111" spans="11:11">
      <c r="K129111"/>
    </row>
    <row r="129112" spans="11:11">
      <c r="K129112"/>
    </row>
    <row r="129113" spans="11:11">
      <c r="K129113"/>
    </row>
    <row r="129114" spans="11:11">
      <c r="K129114"/>
    </row>
    <row r="129115" spans="11:11">
      <c r="K129115"/>
    </row>
    <row r="129116" spans="11:11">
      <c r="K129116"/>
    </row>
    <row r="129117" spans="11:11">
      <c r="K129117"/>
    </row>
    <row r="129118" spans="11:11">
      <c r="K129118"/>
    </row>
    <row r="129119" spans="11:11">
      <c r="K129119"/>
    </row>
    <row r="129120" spans="11:11">
      <c r="K129120"/>
    </row>
    <row r="129121" spans="11:11">
      <c r="K129121"/>
    </row>
    <row r="129122" spans="11:11">
      <c r="K129122"/>
    </row>
    <row r="129123" spans="11:11">
      <c r="K129123"/>
    </row>
    <row r="129124" spans="11:11">
      <c r="K129124"/>
    </row>
    <row r="129125" spans="11:11">
      <c r="K129125"/>
    </row>
    <row r="129126" spans="11:11">
      <c r="K129126"/>
    </row>
    <row r="129127" spans="11:11">
      <c r="K129127"/>
    </row>
    <row r="129128" spans="11:11">
      <c r="K129128"/>
    </row>
    <row r="129129" spans="11:11">
      <c r="K129129"/>
    </row>
    <row r="129130" spans="11:11">
      <c r="K129130"/>
    </row>
    <row r="129131" spans="11:11">
      <c r="K129131"/>
    </row>
    <row r="129132" spans="11:11">
      <c r="K129132"/>
    </row>
    <row r="129133" spans="11:11">
      <c r="K129133"/>
    </row>
    <row r="129134" spans="11:11">
      <c r="K129134"/>
    </row>
    <row r="129135" spans="11:11">
      <c r="K129135"/>
    </row>
    <row r="129136" spans="11:11">
      <c r="K129136"/>
    </row>
    <row r="129137" spans="11:11">
      <c r="K129137"/>
    </row>
    <row r="129138" spans="11:11">
      <c r="K129138"/>
    </row>
    <row r="129139" spans="11:11">
      <c r="K129139"/>
    </row>
    <row r="129140" spans="11:11">
      <c r="K129140"/>
    </row>
    <row r="129141" spans="11:11">
      <c r="K129141"/>
    </row>
    <row r="129142" spans="11:11">
      <c r="K129142"/>
    </row>
    <row r="129143" spans="11:11">
      <c r="K129143"/>
    </row>
    <row r="129144" spans="11:11">
      <c r="K129144"/>
    </row>
    <row r="129145" spans="11:11">
      <c r="K129145"/>
    </row>
    <row r="129146" spans="11:11">
      <c r="K129146"/>
    </row>
    <row r="129147" spans="11:11">
      <c r="K129147"/>
    </row>
    <row r="129148" spans="11:11">
      <c r="K129148"/>
    </row>
    <row r="129149" spans="11:11">
      <c r="K129149"/>
    </row>
    <row r="129150" spans="11:11">
      <c r="K129150"/>
    </row>
    <row r="129151" spans="11:11">
      <c r="K129151"/>
    </row>
    <row r="129152" spans="11:11">
      <c r="K129152"/>
    </row>
    <row r="129153" spans="11:11">
      <c r="K129153"/>
    </row>
    <row r="129154" spans="11:11">
      <c r="K129154"/>
    </row>
    <row r="129155" spans="11:11">
      <c r="K129155"/>
    </row>
    <row r="129156" spans="11:11">
      <c r="K129156"/>
    </row>
    <row r="129157" spans="11:11">
      <c r="K129157"/>
    </row>
    <row r="129158" spans="11:11">
      <c r="K129158"/>
    </row>
    <row r="129159" spans="11:11">
      <c r="K129159"/>
    </row>
    <row r="129160" spans="11:11">
      <c r="K129160"/>
    </row>
    <row r="129161" spans="11:11">
      <c r="K129161"/>
    </row>
    <row r="129162" spans="11:11">
      <c r="K129162"/>
    </row>
    <row r="129163" spans="11:11">
      <c r="K129163"/>
    </row>
    <row r="129164" spans="11:11">
      <c r="K129164"/>
    </row>
    <row r="129165" spans="11:11">
      <c r="K129165"/>
    </row>
    <row r="129166" spans="11:11">
      <c r="K129166"/>
    </row>
    <row r="129167" spans="11:11">
      <c r="K129167"/>
    </row>
    <row r="129168" spans="11:11">
      <c r="K129168"/>
    </row>
    <row r="129169" spans="11:11">
      <c r="K129169"/>
    </row>
    <row r="129170" spans="11:11">
      <c r="K129170"/>
    </row>
    <row r="129171" spans="11:11">
      <c r="K129171"/>
    </row>
    <row r="129172" spans="11:11">
      <c r="K129172"/>
    </row>
    <row r="129173" spans="11:11">
      <c r="K129173"/>
    </row>
    <row r="129174" spans="11:11">
      <c r="K129174"/>
    </row>
    <row r="129175" spans="11:11">
      <c r="K129175"/>
    </row>
    <row r="129176" spans="11:11">
      <c r="K129176"/>
    </row>
    <row r="129177" spans="11:11">
      <c r="K129177"/>
    </row>
    <row r="129178" spans="11:11">
      <c r="K129178"/>
    </row>
    <row r="129179" spans="11:11">
      <c r="K129179"/>
    </row>
    <row r="129180" spans="11:11">
      <c r="K129180"/>
    </row>
    <row r="129181" spans="11:11">
      <c r="K129181"/>
    </row>
    <row r="129182" spans="11:11">
      <c r="K129182"/>
    </row>
    <row r="129183" spans="11:11">
      <c r="K129183"/>
    </row>
    <row r="129184" spans="11:11">
      <c r="K129184"/>
    </row>
    <row r="129185" spans="11:11">
      <c r="K129185"/>
    </row>
    <row r="129186" spans="11:11">
      <c r="K129186"/>
    </row>
    <row r="129187" spans="11:11">
      <c r="K129187"/>
    </row>
    <row r="129188" spans="11:11">
      <c r="K129188"/>
    </row>
    <row r="129189" spans="11:11">
      <c r="K129189"/>
    </row>
    <row r="129190" spans="11:11">
      <c r="K129190"/>
    </row>
    <row r="129191" spans="11:11">
      <c r="K129191"/>
    </row>
    <row r="129192" spans="11:11">
      <c r="K129192"/>
    </row>
    <row r="129193" spans="11:11">
      <c r="K129193"/>
    </row>
    <row r="129194" spans="11:11">
      <c r="K129194"/>
    </row>
    <row r="129195" spans="11:11">
      <c r="K129195"/>
    </row>
    <row r="129196" spans="11:11">
      <c r="K129196"/>
    </row>
    <row r="129197" spans="11:11">
      <c r="K129197"/>
    </row>
    <row r="129198" spans="11:11">
      <c r="K129198"/>
    </row>
    <row r="129199" spans="11:11">
      <c r="K129199"/>
    </row>
    <row r="129200" spans="11:11">
      <c r="K129200"/>
    </row>
    <row r="129201" spans="11:11">
      <c r="K129201"/>
    </row>
    <row r="129202" spans="11:11">
      <c r="K129202"/>
    </row>
    <row r="129203" spans="11:11">
      <c r="K129203"/>
    </row>
    <row r="129204" spans="11:11">
      <c r="K129204"/>
    </row>
    <row r="129205" spans="11:11">
      <c r="K129205"/>
    </row>
    <row r="129206" spans="11:11">
      <c r="K129206"/>
    </row>
    <row r="129207" spans="11:11">
      <c r="K129207"/>
    </row>
    <row r="129208" spans="11:11">
      <c r="K129208"/>
    </row>
    <row r="129209" spans="11:11">
      <c r="K129209"/>
    </row>
    <row r="129210" spans="11:11">
      <c r="K129210"/>
    </row>
    <row r="129211" spans="11:11">
      <c r="K129211"/>
    </row>
    <row r="129212" spans="11:11">
      <c r="K129212"/>
    </row>
    <row r="129213" spans="11:11">
      <c r="K129213"/>
    </row>
    <row r="129214" spans="11:11">
      <c r="K129214"/>
    </row>
    <row r="129215" spans="11:11">
      <c r="K129215"/>
    </row>
    <row r="129216" spans="11:11">
      <c r="K129216"/>
    </row>
    <row r="129217" spans="11:11">
      <c r="K129217"/>
    </row>
    <row r="129218" spans="11:11">
      <c r="K129218"/>
    </row>
    <row r="129219" spans="11:11">
      <c r="K129219"/>
    </row>
    <row r="129220" spans="11:11">
      <c r="K129220"/>
    </row>
    <row r="129221" spans="11:11">
      <c r="K129221"/>
    </row>
    <row r="129222" spans="11:11">
      <c r="K129222"/>
    </row>
    <row r="129223" spans="11:11">
      <c r="K129223"/>
    </row>
    <row r="129224" spans="11:11">
      <c r="K129224"/>
    </row>
    <row r="129225" spans="11:11">
      <c r="K129225"/>
    </row>
    <row r="129226" spans="11:11">
      <c r="K129226"/>
    </row>
    <row r="129227" spans="11:11">
      <c r="K129227"/>
    </row>
    <row r="129228" spans="11:11">
      <c r="K129228"/>
    </row>
    <row r="129229" spans="11:11">
      <c r="K129229"/>
    </row>
    <row r="129230" spans="11:11">
      <c r="K129230"/>
    </row>
    <row r="129231" spans="11:11">
      <c r="K129231"/>
    </row>
    <row r="129232" spans="11:11">
      <c r="K129232"/>
    </row>
    <row r="129233" spans="11:11">
      <c r="K129233"/>
    </row>
    <row r="129234" spans="11:11">
      <c r="K129234"/>
    </row>
    <row r="129235" spans="11:11">
      <c r="K129235"/>
    </row>
    <row r="129236" spans="11:11">
      <c r="K129236"/>
    </row>
    <row r="129237" spans="11:11">
      <c r="K129237"/>
    </row>
    <row r="129238" spans="11:11">
      <c r="K129238"/>
    </row>
    <row r="129239" spans="11:11">
      <c r="K129239"/>
    </row>
    <row r="129240" spans="11:11">
      <c r="K129240"/>
    </row>
    <row r="129241" spans="11:11">
      <c r="K129241"/>
    </row>
    <row r="129242" spans="11:11">
      <c r="K129242"/>
    </row>
    <row r="129243" spans="11:11">
      <c r="K129243"/>
    </row>
    <row r="129244" spans="11:11">
      <c r="K129244"/>
    </row>
    <row r="129245" spans="11:11">
      <c r="K129245"/>
    </row>
    <row r="129246" spans="11:11">
      <c r="K129246"/>
    </row>
    <row r="129247" spans="11:11">
      <c r="K129247"/>
    </row>
    <row r="129248" spans="11:11">
      <c r="K129248"/>
    </row>
    <row r="129249" spans="11:11">
      <c r="K129249"/>
    </row>
    <row r="129250" spans="11:11">
      <c r="K129250"/>
    </row>
    <row r="129251" spans="11:11">
      <c r="K129251"/>
    </row>
    <row r="129252" spans="11:11">
      <c r="K129252"/>
    </row>
    <row r="129253" spans="11:11">
      <c r="K129253"/>
    </row>
    <row r="129254" spans="11:11">
      <c r="K129254"/>
    </row>
    <row r="129255" spans="11:11">
      <c r="K129255"/>
    </row>
    <row r="129256" spans="11:11">
      <c r="K129256"/>
    </row>
    <row r="129257" spans="11:11">
      <c r="K129257"/>
    </row>
    <row r="129258" spans="11:11">
      <c r="K129258"/>
    </row>
    <row r="129259" spans="11:11">
      <c r="K129259"/>
    </row>
    <row r="129260" spans="11:11">
      <c r="K129260"/>
    </row>
    <row r="129261" spans="11:11">
      <c r="K129261"/>
    </row>
    <row r="129262" spans="11:11">
      <c r="K129262"/>
    </row>
    <row r="129263" spans="11:11">
      <c r="K129263"/>
    </row>
    <row r="129264" spans="11:11">
      <c r="K129264"/>
    </row>
    <row r="129265" spans="11:11">
      <c r="K129265"/>
    </row>
    <row r="129266" spans="11:11">
      <c r="K129266"/>
    </row>
    <row r="129267" spans="11:11">
      <c r="K129267"/>
    </row>
    <row r="129268" spans="11:11">
      <c r="K129268"/>
    </row>
    <row r="129269" spans="11:11">
      <c r="K129269"/>
    </row>
    <row r="129270" spans="11:11">
      <c r="K129270"/>
    </row>
    <row r="129271" spans="11:11">
      <c r="K129271"/>
    </row>
    <row r="129272" spans="11:11">
      <c r="K129272"/>
    </row>
    <row r="129273" spans="11:11">
      <c r="K129273"/>
    </row>
    <row r="129274" spans="11:11">
      <c r="K129274"/>
    </row>
    <row r="129275" spans="11:11">
      <c r="K129275"/>
    </row>
    <row r="129276" spans="11:11">
      <c r="K129276"/>
    </row>
    <row r="129277" spans="11:11">
      <c r="K129277"/>
    </row>
    <row r="129278" spans="11:11">
      <c r="K129278"/>
    </row>
    <row r="129279" spans="11:11">
      <c r="K129279"/>
    </row>
    <row r="129280" spans="11:11">
      <c r="K129280"/>
    </row>
    <row r="129281" spans="11:11">
      <c r="K129281"/>
    </row>
    <row r="129282" spans="11:11">
      <c r="K129282"/>
    </row>
    <row r="129283" spans="11:11">
      <c r="K129283"/>
    </row>
    <row r="129284" spans="11:11">
      <c r="K129284"/>
    </row>
    <row r="129285" spans="11:11">
      <c r="K129285"/>
    </row>
    <row r="129286" spans="11:11">
      <c r="K129286"/>
    </row>
    <row r="129287" spans="11:11">
      <c r="K129287"/>
    </row>
    <row r="129288" spans="11:11">
      <c r="K129288"/>
    </row>
    <row r="129289" spans="11:11">
      <c r="K129289"/>
    </row>
    <row r="129290" spans="11:11">
      <c r="K129290"/>
    </row>
    <row r="129291" spans="11:11">
      <c r="K129291"/>
    </row>
    <row r="129292" spans="11:11">
      <c r="K129292"/>
    </row>
    <row r="129293" spans="11:11">
      <c r="K129293"/>
    </row>
    <row r="129294" spans="11:11">
      <c r="K129294"/>
    </row>
    <row r="129295" spans="11:11">
      <c r="K129295"/>
    </row>
    <row r="129296" spans="11:11">
      <c r="K129296"/>
    </row>
    <row r="129297" spans="11:11">
      <c r="K129297"/>
    </row>
    <row r="129298" spans="11:11">
      <c r="K129298"/>
    </row>
    <row r="129299" spans="11:11">
      <c r="K129299"/>
    </row>
    <row r="129300" spans="11:11">
      <c r="K129300"/>
    </row>
    <row r="129301" spans="11:11">
      <c r="K129301"/>
    </row>
    <row r="129302" spans="11:11">
      <c r="K129302"/>
    </row>
    <row r="129303" spans="11:11">
      <c r="K129303"/>
    </row>
    <row r="129304" spans="11:11">
      <c r="K129304"/>
    </row>
    <row r="129305" spans="11:11">
      <c r="K129305"/>
    </row>
    <row r="129306" spans="11:11">
      <c r="K129306"/>
    </row>
    <row r="129307" spans="11:11">
      <c r="K129307"/>
    </row>
    <row r="129308" spans="11:11">
      <c r="K129308"/>
    </row>
    <row r="129309" spans="11:11">
      <c r="K129309"/>
    </row>
    <row r="129310" spans="11:11">
      <c r="K129310"/>
    </row>
    <row r="129311" spans="11:11">
      <c r="K129311"/>
    </row>
    <row r="129312" spans="11:11">
      <c r="K129312"/>
    </row>
    <row r="129313" spans="11:11">
      <c r="K129313"/>
    </row>
    <row r="129314" spans="11:11">
      <c r="K129314"/>
    </row>
    <row r="129315" spans="11:11">
      <c r="K129315"/>
    </row>
    <row r="129316" spans="11:11">
      <c r="K129316"/>
    </row>
    <row r="129317" spans="11:11">
      <c r="K129317"/>
    </row>
    <row r="129318" spans="11:11">
      <c r="K129318"/>
    </row>
    <row r="129319" spans="11:11">
      <c r="K129319"/>
    </row>
    <row r="129320" spans="11:11">
      <c r="K129320"/>
    </row>
    <row r="129321" spans="11:11">
      <c r="K129321"/>
    </row>
    <row r="129322" spans="11:11">
      <c r="K129322"/>
    </row>
    <row r="129323" spans="11:11">
      <c r="K129323"/>
    </row>
    <row r="129324" spans="11:11">
      <c r="K129324"/>
    </row>
    <row r="129325" spans="11:11">
      <c r="K129325"/>
    </row>
    <row r="129326" spans="11:11">
      <c r="K129326"/>
    </row>
    <row r="129327" spans="11:11">
      <c r="K129327"/>
    </row>
    <row r="129328" spans="11:11">
      <c r="K129328"/>
    </row>
    <row r="129329" spans="11:11">
      <c r="K129329"/>
    </row>
    <row r="129330" spans="11:11">
      <c r="K129330"/>
    </row>
    <row r="129331" spans="11:11">
      <c r="K129331"/>
    </row>
    <row r="129332" spans="11:11">
      <c r="K129332"/>
    </row>
    <row r="129333" spans="11:11">
      <c r="K129333"/>
    </row>
    <row r="129334" spans="11:11">
      <c r="K129334"/>
    </row>
    <row r="129335" spans="11:11">
      <c r="K129335"/>
    </row>
    <row r="129336" spans="11:11">
      <c r="K129336"/>
    </row>
    <row r="129337" spans="11:11">
      <c r="K129337"/>
    </row>
    <row r="129338" spans="11:11">
      <c r="K129338"/>
    </row>
    <row r="129339" spans="11:11">
      <c r="K129339"/>
    </row>
    <row r="129340" spans="11:11">
      <c r="K129340"/>
    </row>
    <row r="129341" spans="11:11">
      <c r="K129341"/>
    </row>
    <row r="129342" spans="11:11">
      <c r="K129342"/>
    </row>
    <row r="129343" spans="11:11">
      <c r="K129343"/>
    </row>
    <row r="129344" spans="11:11">
      <c r="K129344"/>
    </row>
    <row r="129345" spans="11:11">
      <c r="K129345"/>
    </row>
    <row r="129346" spans="11:11">
      <c r="K129346"/>
    </row>
    <row r="129347" spans="11:11">
      <c r="K129347"/>
    </row>
    <row r="129348" spans="11:11">
      <c r="K129348"/>
    </row>
    <row r="129349" spans="11:11">
      <c r="K129349"/>
    </row>
    <row r="129350" spans="11:11">
      <c r="K129350"/>
    </row>
    <row r="129351" spans="11:11">
      <c r="K129351"/>
    </row>
    <row r="129352" spans="11:11">
      <c r="K129352"/>
    </row>
    <row r="129353" spans="11:11">
      <c r="K129353"/>
    </row>
    <row r="129354" spans="11:11">
      <c r="K129354"/>
    </row>
    <row r="129355" spans="11:11">
      <c r="K129355"/>
    </row>
    <row r="129356" spans="11:11">
      <c r="K129356"/>
    </row>
    <row r="129357" spans="11:11">
      <c r="K129357"/>
    </row>
    <row r="129358" spans="11:11">
      <c r="K129358"/>
    </row>
    <row r="129359" spans="11:11">
      <c r="K129359"/>
    </row>
    <row r="129360" spans="11:11">
      <c r="K129360"/>
    </row>
    <row r="129361" spans="11:11">
      <c r="K129361"/>
    </row>
    <row r="129362" spans="11:11">
      <c r="K129362"/>
    </row>
    <row r="129363" spans="11:11">
      <c r="K129363"/>
    </row>
    <row r="129364" spans="11:11">
      <c r="K129364"/>
    </row>
    <row r="129365" spans="11:11">
      <c r="K129365"/>
    </row>
    <row r="129366" spans="11:11">
      <c r="K129366"/>
    </row>
    <row r="129367" spans="11:11">
      <c r="K129367"/>
    </row>
    <row r="129368" spans="11:11">
      <c r="K129368"/>
    </row>
    <row r="129369" spans="11:11">
      <c r="K129369"/>
    </row>
    <row r="129370" spans="11:11">
      <c r="K129370"/>
    </row>
    <row r="129371" spans="11:11">
      <c r="K129371"/>
    </row>
    <row r="129372" spans="11:11">
      <c r="K129372"/>
    </row>
    <row r="129373" spans="11:11">
      <c r="K129373"/>
    </row>
    <row r="129374" spans="11:11">
      <c r="K129374"/>
    </row>
    <row r="129375" spans="11:11">
      <c r="K129375"/>
    </row>
    <row r="129376" spans="11:11">
      <c r="K129376"/>
    </row>
    <row r="129377" spans="11:11">
      <c r="K129377"/>
    </row>
    <row r="129378" spans="11:11">
      <c r="K129378"/>
    </row>
    <row r="129379" spans="11:11">
      <c r="K129379"/>
    </row>
    <row r="129380" spans="11:11">
      <c r="K129380"/>
    </row>
    <row r="129381" spans="11:11">
      <c r="K129381"/>
    </row>
    <row r="129382" spans="11:11">
      <c r="K129382"/>
    </row>
    <row r="129383" spans="11:11">
      <c r="K129383"/>
    </row>
    <row r="129384" spans="11:11">
      <c r="K129384"/>
    </row>
    <row r="129385" spans="11:11">
      <c r="K129385"/>
    </row>
    <row r="129386" spans="11:11">
      <c r="K129386"/>
    </row>
    <row r="129387" spans="11:11">
      <c r="K129387"/>
    </row>
    <row r="129388" spans="11:11">
      <c r="K129388"/>
    </row>
    <row r="129389" spans="11:11">
      <c r="K129389"/>
    </row>
    <row r="129390" spans="11:11">
      <c r="K129390"/>
    </row>
    <row r="129391" spans="11:11">
      <c r="K129391"/>
    </row>
    <row r="129392" spans="11:11">
      <c r="K129392"/>
    </row>
    <row r="129393" spans="11:11">
      <c r="K129393"/>
    </row>
    <row r="129394" spans="11:11">
      <c r="K129394"/>
    </row>
    <row r="129395" spans="11:11">
      <c r="K129395"/>
    </row>
    <row r="129396" spans="11:11">
      <c r="K129396"/>
    </row>
    <row r="129397" spans="11:11">
      <c r="K129397"/>
    </row>
    <row r="129398" spans="11:11">
      <c r="K129398"/>
    </row>
    <row r="129399" spans="11:11">
      <c r="K129399"/>
    </row>
    <row r="129400" spans="11:11">
      <c r="K129400"/>
    </row>
    <row r="129401" spans="11:11">
      <c r="K129401"/>
    </row>
    <row r="129402" spans="11:11">
      <c r="K129402"/>
    </row>
    <row r="129403" spans="11:11">
      <c r="K129403"/>
    </row>
    <row r="129404" spans="11:11">
      <c r="K129404"/>
    </row>
    <row r="129405" spans="11:11">
      <c r="K129405"/>
    </row>
    <row r="129406" spans="11:11">
      <c r="K129406"/>
    </row>
    <row r="129407" spans="11:11">
      <c r="K129407"/>
    </row>
    <row r="129408" spans="11:11">
      <c r="K129408"/>
    </row>
    <row r="129409" spans="11:11">
      <c r="K129409"/>
    </row>
    <row r="129410" spans="11:11">
      <c r="K129410"/>
    </row>
    <row r="129411" spans="11:11">
      <c r="K129411"/>
    </row>
    <row r="129412" spans="11:11">
      <c r="K129412"/>
    </row>
    <row r="129413" spans="11:11">
      <c r="K129413"/>
    </row>
    <row r="129414" spans="11:11">
      <c r="K129414"/>
    </row>
    <row r="129415" spans="11:11">
      <c r="K129415"/>
    </row>
    <row r="129416" spans="11:11">
      <c r="K129416"/>
    </row>
    <row r="129417" spans="11:11">
      <c r="K129417"/>
    </row>
    <row r="129418" spans="11:11">
      <c r="K129418"/>
    </row>
    <row r="129419" spans="11:11">
      <c r="K129419"/>
    </row>
    <row r="129420" spans="11:11">
      <c r="K129420"/>
    </row>
    <row r="129421" spans="11:11">
      <c r="K129421"/>
    </row>
    <row r="129422" spans="11:11">
      <c r="K129422"/>
    </row>
    <row r="129423" spans="11:11">
      <c r="K129423"/>
    </row>
    <row r="129424" spans="11:11">
      <c r="K129424"/>
    </row>
    <row r="129425" spans="11:11">
      <c r="K129425"/>
    </row>
    <row r="129426" spans="11:11">
      <c r="K129426"/>
    </row>
    <row r="129427" spans="11:11">
      <c r="K129427"/>
    </row>
    <row r="129428" spans="11:11">
      <c r="K129428"/>
    </row>
    <row r="129429" spans="11:11">
      <c r="K129429"/>
    </row>
    <row r="129430" spans="11:11">
      <c r="K129430"/>
    </row>
    <row r="129431" spans="11:11">
      <c r="K129431"/>
    </row>
    <row r="129432" spans="11:11">
      <c r="K129432"/>
    </row>
    <row r="129433" spans="11:11">
      <c r="K129433"/>
    </row>
    <row r="129434" spans="11:11">
      <c r="K129434"/>
    </row>
    <row r="129435" spans="11:11">
      <c r="K129435"/>
    </row>
    <row r="129436" spans="11:11">
      <c r="K129436"/>
    </row>
    <row r="129437" spans="11:11">
      <c r="K129437"/>
    </row>
    <row r="129438" spans="11:11">
      <c r="K129438"/>
    </row>
    <row r="129439" spans="11:11">
      <c r="K129439"/>
    </row>
    <row r="129440" spans="11:11">
      <c r="K129440"/>
    </row>
    <row r="129441" spans="11:11">
      <c r="K129441"/>
    </row>
    <row r="129442" spans="11:11">
      <c r="K129442"/>
    </row>
    <row r="129443" spans="11:11">
      <c r="K129443"/>
    </row>
    <row r="129444" spans="11:11">
      <c r="K129444"/>
    </row>
    <row r="129445" spans="11:11">
      <c r="K129445"/>
    </row>
    <row r="129446" spans="11:11">
      <c r="K129446"/>
    </row>
    <row r="129447" spans="11:11">
      <c r="K129447"/>
    </row>
    <row r="129448" spans="11:11">
      <c r="K129448"/>
    </row>
    <row r="129449" spans="11:11">
      <c r="K129449"/>
    </row>
    <row r="129450" spans="11:11">
      <c r="K129450"/>
    </row>
    <row r="129451" spans="11:11">
      <c r="K129451"/>
    </row>
    <row r="129452" spans="11:11">
      <c r="K129452"/>
    </row>
    <row r="129453" spans="11:11">
      <c r="K129453"/>
    </row>
    <row r="129454" spans="11:11">
      <c r="K129454"/>
    </row>
    <row r="129455" spans="11:11">
      <c r="K129455"/>
    </row>
    <row r="129456" spans="11:11">
      <c r="K129456"/>
    </row>
    <row r="129457" spans="11:11">
      <c r="K129457"/>
    </row>
    <row r="129458" spans="11:11">
      <c r="K129458"/>
    </row>
    <row r="129459" spans="11:11">
      <c r="K129459"/>
    </row>
    <row r="129460" spans="11:11">
      <c r="K129460"/>
    </row>
    <row r="129461" spans="11:11">
      <c r="K129461"/>
    </row>
    <row r="129462" spans="11:11">
      <c r="K129462"/>
    </row>
    <row r="129463" spans="11:11">
      <c r="K129463"/>
    </row>
    <row r="129464" spans="11:11">
      <c r="K129464"/>
    </row>
    <row r="129465" spans="11:11">
      <c r="K129465"/>
    </row>
    <row r="129466" spans="11:11">
      <c r="K129466"/>
    </row>
    <row r="129467" spans="11:11">
      <c r="K129467"/>
    </row>
    <row r="129468" spans="11:11">
      <c r="K129468"/>
    </row>
    <row r="129469" spans="11:11">
      <c r="K129469"/>
    </row>
    <row r="129470" spans="11:11">
      <c r="K129470"/>
    </row>
    <row r="129471" spans="11:11">
      <c r="K129471"/>
    </row>
    <row r="129472" spans="11:11">
      <c r="K129472"/>
    </row>
    <row r="129473" spans="11:11">
      <c r="K129473"/>
    </row>
    <row r="129474" spans="11:11">
      <c r="K129474"/>
    </row>
    <row r="129475" spans="11:11">
      <c r="K129475"/>
    </row>
    <row r="129476" spans="11:11">
      <c r="K129476"/>
    </row>
    <row r="129477" spans="11:11">
      <c r="K129477"/>
    </row>
    <row r="129478" spans="11:11">
      <c r="K129478"/>
    </row>
    <row r="129479" spans="11:11">
      <c r="K129479"/>
    </row>
    <row r="129480" spans="11:11">
      <c r="K129480"/>
    </row>
    <row r="129481" spans="11:11">
      <c r="K129481"/>
    </row>
    <row r="129482" spans="11:11">
      <c r="K129482"/>
    </row>
    <row r="129483" spans="11:11">
      <c r="K129483"/>
    </row>
    <row r="129484" spans="11:11">
      <c r="K129484"/>
    </row>
    <row r="129485" spans="11:11">
      <c r="K129485"/>
    </row>
    <row r="129486" spans="11:11">
      <c r="K129486"/>
    </row>
    <row r="129487" spans="11:11">
      <c r="K129487"/>
    </row>
    <row r="129488" spans="11:11">
      <c r="K129488"/>
    </row>
    <row r="129489" spans="11:11">
      <c r="K129489"/>
    </row>
    <row r="129490" spans="11:11">
      <c r="K129490"/>
    </row>
    <row r="129491" spans="11:11">
      <c r="K129491"/>
    </row>
    <row r="129492" spans="11:11">
      <c r="K129492"/>
    </row>
    <row r="129493" spans="11:11">
      <c r="K129493"/>
    </row>
    <row r="129494" spans="11:11">
      <c r="K129494"/>
    </row>
    <row r="129495" spans="11:11">
      <c r="K129495"/>
    </row>
    <row r="129496" spans="11:11">
      <c r="K129496"/>
    </row>
    <row r="129497" spans="11:11">
      <c r="K129497"/>
    </row>
    <row r="129498" spans="11:11">
      <c r="K129498"/>
    </row>
    <row r="129499" spans="11:11">
      <c r="K129499"/>
    </row>
    <row r="129500" spans="11:11">
      <c r="K129500"/>
    </row>
    <row r="129501" spans="11:11">
      <c r="K129501"/>
    </row>
    <row r="129502" spans="11:11">
      <c r="K129502"/>
    </row>
    <row r="129503" spans="11:11">
      <c r="K129503"/>
    </row>
    <row r="129504" spans="11:11">
      <c r="K129504"/>
    </row>
    <row r="129505" spans="11:11">
      <c r="K129505"/>
    </row>
    <row r="129506" spans="11:11">
      <c r="K129506"/>
    </row>
    <row r="129507" spans="11:11">
      <c r="K129507"/>
    </row>
    <row r="129508" spans="11:11">
      <c r="K129508"/>
    </row>
    <row r="129509" spans="11:11">
      <c r="K129509"/>
    </row>
    <row r="129510" spans="11:11">
      <c r="K129510"/>
    </row>
    <row r="129511" spans="11:11">
      <c r="K129511"/>
    </row>
    <row r="129512" spans="11:11">
      <c r="K129512"/>
    </row>
    <row r="129513" spans="11:11">
      <c r="K129513"/>
    </row>
    <row r="129514" spans="11:11">
      <c r="K129514"/>
    </row>
    <row r="129515" spans="11:11">
      <c r="K129515"/>
    </row>
    <row r="129516" spans="11:11">
      <c r="K129516"/>
    </row>
    <row r="129517" spans="11:11">
      <c r="K129517"/>
    </row>
    <row r="129518" spans="11:11">
      <c r="K129518"/>
    </row>
    <row r="129519" spans="11:11">
      <c r="K129519"/>
    </row>
    <row r="129520" spans="11:11">
      <c r="K129520"/>
    </row>
    <row r="129521" spans="11:11">
      <c r="K129521"/>
    </row>
    <row r="129522" spans="11:11">
      <c r="K129522"/>
    </row>
    <row r="129523" spans="11:11">
      <c r="K129523"/>
    </row>
    <row r="129524" spans="11:11">
      <c r="K129524"/>
    </row>
    <row r="129525" spans="11:11">
      <c r="K129525"/>
    </row>
    <row r="129526" spans="11:11">
      <c r="K129526"/>
    </row>
    <row r="129527" spans="11:11">
      <c r="K129527"/>
    </row>
    <row r="129528" spans="11:11">
      <c r="K129528"/>
    </row>
    <row r="129529" spans="11:11">
      <c r="K129529"/>
    </row>
    <row r="129530" spans="11:11">
      <c r="K129530"/>
    </row>
    <row r="129531" spans="11:11">
      <c r="K129531"/>
    </row>
    <row r="129532" spans="11:11">
      <c r="K129532"/>
    </row>
    <row r="129533" spans="11:11">
      <c r="K129533"/>
    </row>
    <row r="129534" spans="11:11">
      <c r="K129534"/>
    </row>
    <row r="129535" spans="11:11">
      <c r="K129535"/>
    </row>
    <row r="129536" spans="11:11">
      <c r="K129536"/>
    </row>
    <row r="129537" spans="11:11">
      <c r="K129537"/>
    </row>
    <row r="129538" spans="11:11">
      <c r="K129538"/>
    </row>
    <row r="129539" spans="11:11">
      <c r="K129539"/>
    </row>
    <row r="129540" spans="11:11">
      <c r="K129540"/>
    </row>
    <row r="129541" spans="11:11">
      <c r="K129541"/>
    </row>
    <row r="129542" spans="11:11">
      <c r="K129542"/>
    </row>
    <row r="129543" spans="11:11">
      <c r="K129543"/>
    </row>
    <row r="129544" spans="11:11">
      <c r="K129544"/>
    </row>
    <row r="129545" spans="11:11">
      <c r="K129545"/>
    </row>
    <row r="129546" spans="11:11">
      <c r="K129546"/>
    </row>
    <row r="129547" spans="11:11">
      <c r="K129547"/>
    </row>
    <row r="129548" spans="11:11">
      <c r="K129548"/>
    </row>
    <row r="129549" spans="11:11">
      <c r="K129549"/>
    </row>
    <row r="129550" spans="11:11">
      <c r="K129550"/>
    </row>
    <row r="129551" spans="11:11">
      <c r="K129551"/>
    </row>
    <row r="129552" spans="11:11">
      <c r="K129552"/>
    </row>
    <row r="129553" spans="11:11">
      <c r="K129553"/>
    </row>
    <row r="129554" spans="11:11">
      <c r="K129554"/>
    </row>
    <row r="129555" spans="11:11">
      <c r="K129555"/>
    </row>
    <row r="129556" spans="11:11">
      <c r="K129556"/>
    </row>
    <row r="129557" spans="11:11">
      <c r="K129557"/>
    </row>
    <row r="129558" spans="11:11">
      <c r="K129558"/>
    </row>
    <row r="129559" spans="11:11">
      <c r="K129559"/>
    </row>
    <row r="129560" spans="11:11">
      <c r="K129560"/>
    </row>
    <row r="129561" spans="11:11">
      <c r="K129561"/>
    </row>
    <row r="129562" spans="11:11">
      <c r="K129562"/>
    </row>
    <row r="129563" spans="11:11">
      <c r="K129563"/>
    </row>
    <row r="129564" spans="11:11">
      <c r="K129564"/>
    </row>
    <row r="129565" spans="11:11">
      <c r="K129565"/>
    </row>
    <row r="129566" spans="11:11">
      <c r="K129566"/>
    </row>
    <row r="129567" spans="11:11">
      <c r="K129567"/>
    </row>
    <row r="129568" spans="11:11">
      <c r="K129568"/>
    </row>
    <row r="129569" spans="11:11">
      <c r="K129569"/>
    </row>
    <row r="129570" spans="11:11">
      <c r="K129570"/>
    </row>
    <row r="129571" spans="11:11">
      <c r="K129571"/>
    </row>
    <row r="129572" spans="11:11">
      <c r="K129572"/>
    </row>
    <row r="129573" spans="11:11">
      <c r="K129573"/>
    </row>
    <row r="129574" spans="11:11">
      <c r="K129574"/>
    </row>
    <row r="129575" spans="11:11">
      <c r="K129575"/>
    </row>
    <row r="129576" spans="11:11">
      <c r="K129576"/>
    </row>
    <row r="129577" spans="11:11">
      <c r="K129577"/>
    </row>
    <row r="129578" spans="11:11">
      <c r="K129578"/>
    </row>
    <row r="129579" spans="11:11">
      <c r="K129579"/>
    </row>
    <row r="129580" spans="11:11">
      <c r="K129580"/>
    </row>
    <row r="129581" spans="11:11">
      <c r="K129581"/>
    </row>
    <row r="129582" spans="11:11">
      <c r="K129582"/>
    </row>
    <row r="129583" spans="11:11">
      <c r="K129583"/>
    </row>
    <row r="129584" spans="11:11">
      <c r="K129584"/>
    </row>
    <row r="129585" spans="11:11">
      <c r="K129585"/>
    </row>
    <row r="129586" spans="11:11">
      <c r="K129586"/>
    </row>
    <row r="129587" spans="11:11">
      <c r="K129587"/>
    </row>
    <row r="129588" spans="11:11">
      <c r="K129588"/>
    </row>
    <row r="129589" spans="11:11">
      <c r="K129589"/>
    </row>
    <row r="129590" spans="11:11">
      <c r="K129590"/>
    </row>
    <row r="129591" spans="11:11">
      <c r="K129591"/>
    </row>
    <row r="129592" spans="11:11">
      <c r="K129592"/>
    </row>
    <row r="129593" spans="11:11">
      <c r="K129593"/>
    </row>
    <row r="129594" spans="11:11">
      <c r="K129594"/>
    </row>
    <row r="129595" spans="11:11">
      <c r="K129595"/>
    </row>
    <row r="129596" spans="11:11">
      <c r="K129596"/>
    </row>
    <row r="129597" spans="11:11">
      <c r="K129597"/>
    </row>
    <row r="129598" spans="11:11">
      <c r="K129598"/>
    </row>
    <row r="129599" spans="11:11">
      <c r="K129599"/>
    </row>
    <row r="129600" spans="11:11">
      <c r="K129600"/>
    </row>
    <row r="129601" spans="11:11">
      <c r="K129601"/>
    </row>
    <row r="129602" spans="11:11">
      <c r="K129602"/>
    </row>
    <row r="129603" spans="11:11">
      <c r="K129603"/>
    </row>
    <row r="129604" spans="11:11">
      <c r="K129604"/>
    </row>
    <row r="129605" spans="11:11">
      <c r="K129605"/>
    </row>
    <row r="129606" spans="11:11">
      <c r="K129606"/>
    </row>
    <row r="129607" spans="11:11">
      <c r="K129607"/>
    </row>
    <row r="129608" spans="11:11">
      <c r="K129608"/>
    </row>
    <row r="129609" spans="11:11">
      <c r="K129609"/>
    </row>
    <row r="129610" spans="11:11">
      <c r="K129610"/>
    </row>
    <row r="129611" spans="11:11">
      <c r="K129611"/>
    </row>
    <row r="129612" spans="11:11">
      <c r="K129612"/>
    </row>
    <row r="129613" spans="11:11">
      <c r="K129613"/>
    </row>
    <row r="129614" spans="11:11">
      <c r="K129614"/>
    </row>
    <row r="129615" spans="11:11">
      <c r="K129615"/>
    </row>
    <row r="129616" spans="11:11">
      <c r="K129616"/>
    </row>
    <row r="129617" spans="11:11">
      <c r="K129617"/>
    </row>
    <row r="129618" spans="11:11">
      <c r="K129618"/>
    </row>
    <row r="129619" spans="11:11">
      <c r="K129619"/>
    </row>
    <row r="129620" spans="11:11">
      <c r="K129620"/>
    </row>
    <row r="129621" spans="11:11">
      <c r="K129621"/>
    </row>
    <row r="129622" spans="11:11">
      <c r="K129622"/>
    </row>
    <row r="129623" spans="11:11">
      <c r="K129623"/>
    </row>
    <row r="129624" spans="11:11">
      <c r="K129624"/>
    </row>
    <row r="129625" spans="11:11">
      <c r="K129625"/>
    </row>
    <row r="129626" spans="11:11">
      <c r="K129626"/>
    </row>
    <row r="129627" spans="11:11">
      <c r="K129627"/>
    </row>
    <row r="129628" spans="11:11">
      <c r="K129628"/>
    </row>
    <row r="129629" spans="11:11">
      <c r="K129629"/>
    </row>
    <row r="129630" spans="11:11">
      <c r="K129630"/>
    </row>
    <row r="129631" spans="11:11">
      <c r="K129631"/>
    </row>
    <row r="129632" spans="11:11">
      <c r="K129632"/>
    </row>
    <row r="129633" spans="11:11">
      <c r="K129633"/>
    </row>
    <row r="129634" spans="11:11">
      <c r="K129634"/>
    </row>
    <row r="129635" spans="11:11">
      <c r="K129635"/>
    </row>
    <row r="129636" spans="11:11">
      <c r="K129636"/>
    </row>
    <row r="129637" spans="11:11">
      <c r="K129637"/>
    </row>
    <row r="129638" spans="11:11">
      <c r="K129638"/>
    </row>
    <row r="129639" spans="11:11">
      <c r="K129639"/>
    </row>
    <row r="129640" spans="11:11">
      <c r="K129640"/>
    </row>
    <row r="129641" spans="11:11">
      <c r="K129641"/>
    </row>
    <row r="129642" spans="11:11">
      <c r="K129642"/>
    </row>
    <row r="129643" spans="11:11">
      <c r="K129643"/>
    </row>
    <row r="129644" spans="11:11">
      <c r="K129644"/>
    </row>
    <row r="129645" spans="11:11">
      <c r="K129645"/>
    </row>
    <row r="129646" spans="11:11">
      <c r="K129646"/>
    </row>
    <row r="129647" spans="11:11">
      <c r="K129647"/>
    </row>
    <row r="129648" spans="11:11">
      <c r="K129648"/>
    </row>
    <row r="129649" spans="11:11">
      <c r="K129649"/>
    </row>
    <row r="129650" spans="11:11">
      <c r="K129650"/>
    </row>
    <row r="129651" spans="11:11">
      <c r="K129651"/>
    </row>
    <row r="129652" spans="11:11">
      <c r="K129652"/>
    </row>
    <row r="129653" spans="11:11">
      <c r="K129653"/>
    </row>
    <row r="129654" spans="11:11">
      <c r="K129654"/>
    </row>
    <row r="129655" spans="11:11">
      <c r="K129655"/>
    </row>
    <row r="129656" spans="11:11">
      <c r="K129656"/>
    </row>
    <row r="129657" spans="11:11">
      <c r="K129657"/>
    </row>
    <row r="129658" spans="11:11">
      <c r="K129658"/>
    </row>
    <row r="129659" spans="11:11">
      <c r="K129659"/>
    </row>
    <row r="129660" spans="11:11">
      <c r="K129660"/>
    </row>
    <row r="129661" spans="11:11">
      <c r="K129661"/>
    </row>
    <row r="129662" spans="11:11">
      <c r="K129662"/>
    </row>
    <row r="129663" spans="11:11">
      <c r="K129663"/>
    </row>
    <row r="129664" spans="11:11">
      <c r="K129664"/>
    </row>
    <row r="129665" spans="11:11">
      <c r="K129665"/>
    </row>
    <row r="129666" spans="11:11">
      <c r="K129666"/>
    </row>
    <row r="129667" spans="11:11">
      <c r="K129667"/>
    </row>
    <row r="129668" spans="11:11">
      <c r="K129668"/>
    </row>
    <row r="129669" spans="11:11">
      <c r="K129669"/>
    </row>
    <row r="129670" spans="11:11">
      <c r="K129670"/>
    </row>
    <row r="129671" spans="11:11">
      <c r="K129671"/>
    </row>
    <row r="129672" spans="11:11">
      <c r="K129672"/>
    </row>
    <row r="129673" spans="11:11">
      <c r="K129673"/>
    </row>
    <row r="129674" spans="11:11">
      <c r="K129674"/>
    </row>
    <row r="129675" spans="11:11">
      <c r="K129675"/>
    </row>
    <row r="129676" spans="11:11">
      <c r="K129676"/>
    </row>
    <row r="129677" spans="11:11">
      <c r="K129677"/>
    </row>
    <row r="129678" spans="11:11">
      <c r="K129678"/>
    </row>
    <row r="129679" spans="11:11">
      <c r="K129679"/>
    </row>
    <row r="129680" spans="11:11">
      <c r="K129680"/>
    </row>
    <row r="129681" spans="11:11">
      <c r="K129681"/>
    </row>
    <row r="129682" spans="11:11">
      <c r="K129682"/>
    </row>
    <row r="129683" spans="11:11">
      <c r="K129683"/>
    </row>
    <row r="129684" spans="11:11">
      <c r="K129684"/>
    </row>
    <row r="129685" spans="11:11">
      <c r="K129685"/>
    </row>
    <row r="129686" spans="11:11">
      <c r="K129686"/>
    </row>
    <row r="129687" spans="11:11">
      <c r="K129687"/>
    </row>
    <row r="129688" spans="11:11">
      <c r="K129688"/>
    </row>
    <row r="129689" spans="11:11">
      <c r="K129689"/>
    </row>
    <row r="129690" spans="11:11">
      <c r="K129690"/>
    </row>
    <row r="129691" spans="11:11">
      <c r="K129691"/>
    </row>
    <row r="129692" spans="11:11">
      <c r="K129692"/>
    </row>
    <row r="129693" spans="11:11">
      <c r="K129693"/>
    </row>
    <row r="129694" spans="11:11">
      <c r="K129694"/>
    </row>
    <row r="129695" spans="11:11">
      <c r="K129695"/>
    </row>
    <row r="129696" spans="11:11">
      <c r="K129696"/>
    </row>
    <row r="129697" spans="11:11">
      <c r="K129697"/>
    </row>
    <row r="129698" spans="11:11">
      <c r="K129698"/>
    </row>
    <row r="129699" spans="11:11">
      <c r="K129699"/>
    </row>
    <row r="129700" spans="11:11">
      <c r="K129700"/>
    </row>
    <row r="129701" spans="11:11">
      <c r="K129701"/>
    </row>
    <row r="129702" spans="11:11">
      <c r="K129702"/>
    </row>
    <row r="129703" spans="11:11">
      <c r="K129703"/>
    </row>
    <row r="129704" spans="11:11">
      <c r="K129704"/>
    </row>
    <row r="129705" spans="11:11">
      <c r="K129705"/>
    </row>
    <row r="129706" spans="11:11">
      <c r="K129706"/>
    </row>
    <row r="129707" spans="11:11">
      <c r="K129707"/>
    </row>
    <row r="129708" spans="11:11">
      <c r="K129708"/>
    </row>
    <row r="129709" spans="11:11">
      <c r="K129709"/>
    </row>
    <row r="129710" spans="11:11">
      <c r="K129710"/>
    </row>
    <row r="129711" spans="11:11">
      <c r="K129711"/>
    </row>
    <row r="129712" spans="11:11">
      <c r="K129712"/>
    </row>
    <row r="129713" spans="11:11">
      <c r="K129713"/>
    </row>
    <row r="129714" spans="11:11">
      <c r="K129714"/>
    </row>
    <row r="129715" spans="11:11">
      <c r="K129715"/>
    </row>
    <row r="129716" spans="11:11">
      <c r="K129716"/>
    </row>
    <row r="129717" spans="11:11">
      <c r="K129717"/>
    </row>
    <row r="129718" spans="11:11">
      <c r="K129718"/>
    </row>
    <row r="129719" spans="11:11">
      <c r="K129719"/>
    </row>
    <row r="129720" spans="11:11">
      <c r="K129720"/>
    </row>
    <row r="129721" spans="11:11">
      <c r="K129721"/>
    </row>
    <row r="129722" spans="11:11">
      <c r="K129722"/>
    </row>
    <row r="129723" spans="11:11">
      <c r="K129723"/>
    </row>
    <row r="129724" spans="11:11">
      <c r="K129724"/>
    </row>
    <row r="129725" spans="11:11">
      <c r="K129725"/>
    </row>
    <row r="129726" spans="11:11">
      <c r="K129726"/>
    </row>
    <row r="129727" spans="11:11">
      <c r="K129727"/>
    </row>
    <row r="129728" spans="11:11">
      <c r="K129728"/>
    </row>
    <row r="129729" spans="11:11">
      <c r="K129729"/>
    </row>
    <row r="129730" spans="11:11">
      <c r="K129730"/>
    </row>
    <row r="129731" spans="11:11">
      <c r="K129731"/>
    </row>
    <row r="129732" spans="11:11">
      <c r="K129732"/>
    </row>
    <row r="129733" spans="11:11">
      <c r="K129733"/>
    </row>
    <row r="129734" spans="11:11">
      <c r="K129734"/>
    </row>
    <row r="129735" spans="11:11">
      <c r="K129735"/>
    </row>
    <row r="129736" spans="11:11">
      <c r="K129736"/>
    </row>
    <row r="129737" spans="11:11">
      <c r="K129737"/>
    </row>
    <row r="129738" spans="11:11">
      <c r="K129738"/>
    </row>
    <row r="129739" spans="11:11">
      <c r="K129739"/>
    </row>
    <row r="129740" spans="11:11">
      <c r="K129740"/>
    </row>
    <row r="129741" spans="11:11">
      <c r="K129741"/>
    </row>
    <row r="129742" spans="11:11">
      <c r="K129742"/>
    </row>
    <row r="129743" spans="11:11">
      <c r="K129743"/>
    </row>
    <row r="129744" spans="11:11">
      <c r="K129744"/>
    </row>
    <row r="129745" spans="11:11">
      <c r="K129745"/>
    </row>
    <row r="129746" spans="11:11">
      <c r="K129746"/>
    </row>
    <row r="129747" spans="11:11">
      <c r="K129747"/>
    </row>
    <row r="129748" spans="11:11">
      <c r="K129748"/>
    </row>
    <row r="129749" spans="11:11">
      <c r="K129749"/>
    </row>
    <row r="129750" spans="11:11">
      <c r="K129750"/>
    </row>
    <row r="129751" spans="11:11">
      <c r="K129751"/>
    </row>
    <row r="129752" spans="11:11">
      <c r="K129752"/>
    </row>
    <row r="129753" spans="11:11">
      <c r="K129753"/>
    </row>
    <row r="129754" spans="11:11">
      <c r="K129754"/>
    </row>
    <row r="129755" spans="11:11">
      <c r="K129755"/>
    </row>
    <row r="129756" spans="11:11">
      <c r="K129756"/>
    </row>
    <row r="129757" spans="11:11">
      <c r="K129757"/>
    </row>
    <row r="129758" spans="11:11">
      <c r="K129758"/>
    </row>
    <row r="129759" spans="11:11">
      <c r="K129759"/>
    </row>
    <row r="129760" spans="11:11">
      <c r="K129760"/>
    </row>
    <row r="129761" spans="11:11">
      <c r="K129761"/>
    </row>
    <row r="129762" spans="11:11">
      <c r="K129762"/>
    </row>
    <row r="129763" spans="11:11">
      <c r="K129763"/>
    </row>
    <row r="129764" spans="11:11">
      <c r="K129764"/>
    </row>
    <row r="129765" spans="11:11">
      <c r="K129765"/>
    </row>
    <row r="129766" spans="11:11">
      <c r="K129766"/>
    </row>
    <row r="129767" spans="11:11">
      <c r="K129767"/>
    </row>
    <row r="129768" spans="11:11">
      <c r="K129768"/>
    </row>
    <row r="129769" spans="11:11">
      <c r="K129769"/>
    </row>
    <row r="129770" spans="11:11">
      <c r="K129770"/>
    </row>
    <row r="129771" spans="11:11">
      <c r="K129771"/>
    </row>
    <row r="129772" spans="11:11">
      <c r="K129772"/>
    </row>
    <row r="129773" spans="11:11">
      <c r="K129773"/>
    </row>
    <row r="129774" spans="11:11">
      <c r="K129774"/>
    </row>
    <row r="129775" spans="11:11">
      <c r="K129775"/>
    </row>
    <row r="129776" spans="11:11">
      <c r="K129776"/>
    </row>
    <row r="129777" spans="11:11">
      <c r="K129777"/>
    </row>
    <row r="129778" spans="11:11">
      <c r="K129778"/>
    </row>
    <row r="129779" spans="11:11">
      <c r="K129779"/>
    </row>
    <row r="129780" spans="11:11">
      <c r="K129780"/>
    </row>
    <row r="129781" spans="11:11">
      <c r="K129781"/>
    </row>
    <row r="129782" spans="11:11">
      <c r="K129782"/>
    </row>
    <row r="129783" spans="11:11">
      <c r="K129783"/>
    </row>
    <row r="129784" spans="11:11">
      <c r="K129784"/>
    </row>
    <row r="129785" spans="11:11">
      <c r="K129785"/>
    </row>
    <row r="129786" spans="11:11">
      <c r="K129786"/>
    </row>
    <row r="129787" spans="11:11">
      <c r="K129787"/>
    </row>
    <row r="129788" spans="11:11">
      <c r="K129788"/>
    </row>
    <row r="129789" spans="11:11">
      <c r="K129789"/>
    </row>
    <row r="129790" spans="11:11">
      <c r="K129790"/>
    </row>
    <row r="129791" spans="11:11">
      <c r="K129791"/>
    </row>
    <row r="129792" spans="11:11">
      <c r="K129792"/>
    </row>
    <row r="129793" spans="11:11">
      <c r="K129793"/>
    </row>
    <row r="129794" spans="11:11">
      <c r="K129794"/>
    </row>
    <row r="129795" spans="11:11">
      <c r="K129795"/>
    </row>
    <row r="129796" spans="11:11">
      <c r="K129796"/>
    </row>
    <row r="129797" spans="11:11">
      <c r="K129797"/>
    </row>
    <row r="129798" spans="11:11">
      <c r="K129798"/>
    </row>
    <row r="129799" spans="11:11">
      <c r="K129799"/>
    </row>
    <row r="129800" spans="11:11">
      <c r="K129800"/>
    </row>
    <row r="129801" spans="11:11">
      <c r="K129801"/>
    </row>
    <row r="129802" spans="11:11">
      <c r="K129802"/>
    </row>
    <row r="129803" spans="11:11">
      <c r="K129803"/>
    </row>
    <row r="129804" spans="11:11">
      <c r="K129804"/>
    </row>
    <row r="129805" spans="11:11">
      <c r="K129805"/>
    </row>
    <row r="129806" spans="11:11">
      <c r="K129806"/>
    </row>
    <row r="129807" spans="11:11">
      <c r="K129807"/>
    </row>
    <row r="129808" spans="11:11">
      <c r="K129808"/>
    </row>
    <row r="129809" spans="11:11">
      <c r="K129809"/>
    </row>
    <row r="129810" spans="11:11">
      <c r="K129810"/>
    </row>
    <row r="129811" spans="11:11">
      <c r="K129811"/>
    </row>
    <row r="129812" spans="11:11">
      <c r="K129812"/>
    </row>
    <row r="129813" spans="11:11">
      <c r="K129813"/>
    </row>
    <row r="129814" spans="11:11">
      <c r="K129814"/>
    </row>
    <row r="129815" spans="11:11">
      <c r="K129815"/>
    </row>
    <row r="129816" spans="11:11">
      <c r="K129816"/>
    </row>
    <row r="129817" spans="11:11">
      <c r="K129817"/>
    </row>
    <row r="129818" spans="11:11">
      <c r="K129818"/>
    </row>
    <row r="129819" spans="11:11">
      <c r="K129819"/>
    </row>
    <row r="129820" spans="11:11">
      <c r="K129820"/>
    </row>
    <row r="129821" spans="11:11">
      <c r="K129821"/>
    </row>
    <row r="129822" spans="11:11">
      <c r="K129822"/>
    </row>
    <row r="129823" spans="11:11">
      <c r="K129823"/>
    </row>
    <row r="129824" spans="11:11">
      <c r="K129824"/>
    </row>
    <row r="129825" spans="11:11">
      <c r="K129825"/>
    </row>
    <row r="129826" spans="11:11">
      <c r="K129826"/>
    </row>
    <row r="129827" spans="11:11">
      <c r="K129827"/>
    </row>
    <row r="129828" spans="11:11">
      <c r="K129828"/>
    </row>
    <row r="129829" spans="11:11">
      <c r="K129829"/>
    </row>
    <row r="129830" spans="11:11">
      <c r="K129830"/>
    </row>
    <row r="129831" spans="11:11">
      <c r="K129831"/>
    </row>
    <row r="129832" spans="11:11">
      <c r="K129832"/>
    </row>
    <row r="129833" spans="11:11">
      <c r="K129833"/>
    </row>
    <row r="129834" spans="11:11">
      <c r="K129834"/>
    </row>
    <row r="129835" spans="11:11">
      <c r="K129835"/>
    </row>
    <row r="129836" spans="11:11">
      <c r="K129836"/>
    </row>
    <row r="129837" spans="11:11">
      <c r="K129837"/>
    </row>
    <row r="129838" spans="11:11">
      <c r="K129838"/>
    </row>
    <row r="129839" spans="11:11">
      <c r="K129839"/>
    </row>
    <row r="129840" spans="11:11">
      <c r="K129840"/>
    </row>
    <row r="129841" spans="11:11">
      <c r="K129841"/>
    </row>
    <row r="129842" spans="11:11">
      <c r="K129842"/>
    </row>
    <row r="129843" spans="11:11">
      <c r="K129843"/>
    </row>
    <row r="129844" spans="11:11">
      <c r="K129844"/>
    </row>
    <row r="129845" spans="11:11">
      <c r="K129845"/>
    </row>
    <row r="129846" spans="11:11">
      <c r="K129846"/>
    </row>
    <row r="129847" spans="11:11">
      <c r="K129847"/>
    </row>
    <row r="129848" spans="11:11">
      <c r="K129848"/>
    </row>
    <row r="129849" spans="11:11">
      <c r="K129849"/>
    </row>
    <row r="129850" spans="11:11">
      <c r="K129850"/>
    </row>
    <row r="129851" spans="11:11">
      <c r="K129851"/>
    </row>
    <row r="129852" spans="11:11">
      <c r="K129852"/>
    </row>
    <row r="129853" spans="11:11">
      <c r="K129853"/>
    </row>
    <row r="129854" spans="11:11">
      <c r="K129854"/>
    </row>
    <row r="129855" spans="11:11">
      <c r="K129855"/>
    </row>
    <row r="129856" spans="11:11">
      <c r="K129856"/>
    </row>
    <row r="129857" spans="11:11">
      <c r="K129857"/>
    </row>
    <row r="129858" spans="11:11">
      <c r="K129858"/>
    </row>
    <row r="129859" spans="11:11">
      <c r="K129859"/>
    </row>
    <row r="129860" spans="11:11">
      <c r="K129860"/>
    </row>
    <row r="129861" spans="11:11">
      <c r="K129861"/>
    </row>
    <row r="129862" spans="11:11">
      <c r="K129862"/>
    </row>
    <row r="129863" spans="11:11">
      <c r="K129863"/>
    </row>
    <row r="129864" spans="11:11">
      <c r="K129864"/>
    </row>
    <row r="129865" spans="11:11">
      <c r="K129865"/>
    </row>
    <row r="129866" spans="11:11">
      <c r="K129866"/>
    </row>
    <row r="129867" spans="11:11">
      <c r="K129867"/>
    </row>
    <row r="129868" spans="11:11">
      <c r="K129868"/>
    </row>
    <row r="129869" spans="11:11">
      <c r="K129869"/>
    </row>
    <row r="129870" spans="11:11">
      <c r="K129870"/>
    </row>
    <row r="129871" spans="11:11">
      <c r="K129871"/>
    </row>
    <row r="129872" spans="11:11">
      <c r="K129872"/>
    </row>
    <row r="129873" spans="11:11">
      <c r="K129873"/>
    </row>
    <row r="129874" spans="11:11">
      <c r="K129874"/>
    </row>
    <row r="129875" spans="11:11">
      <c r="K129875"/>
    </row>
    <row r="129876" spans="11:11">
      <c r="K129876"/>
    </row>
    <row r="129877" spans="11:11">
      <c r="K129877"/>
    </row>
    <row r="129878" spans="11:11">
      <c r="K129878"/>
    </row>
    <row r="129879" spans="11:11">
      <c r="K129879"/>
    </row>
    <row r="129880" spans="11:11">
      <c r="K129880"/>
    </row>
    <row r="129881" spans="11:11">
      <c r="K129881"/>
    </row>
    <row r="129882" spans="11:11">
      <c r="K129882"/>
    </row>
    <row r="129883" spans="11:11">
      <c r="K129883"/>
    </row>
    <row r="129884" spans="11:11">
      <c r="K129884"/>
    </row>
    <row r="129885" spans="11:11">
      <c r="K129885"/>
    </row>
    <row r="129886" spans="11:11">
      <c r="K129886"/>
    </row>
    <row r="129887" spans="11:11">
      <c r="K129887"/>
    </row>
    <row r="129888" spans="11:11">
      <c r="K129888"/>
    </row>
    <row r="129889" spans="11:11">
      <c r="K129889"/>
    </row>
    <row r="129890" spans="11:11">
      <c r="K129890"/>
    </row>
    <row r="129891" spans="11:11">
      <c r="K129891"/>
    </row>
    <row r="129892" spans="11:11">
      <c r="K129892"/>
    </row>
    <row r="129893" spans="11:11">
      <c r="K129893"/>
    </row>
    <row r="129894" spans="11:11">
      <c r="K129894"/>
    </row>
    <row r="129895" spans="11:11">
      <c r="K129895"/>
    </row>
    <row r="129896" spans="11:11">
      <c r="K129896"/>
    </row>
    <row r="129897" spans="11:11">
      <c r="K129897"/>
    </row>
    <row r="129898" spans="11:11">
      <c r="K129898"/>
    </row>
    <row r="129899" spans="11:11">
      <c r="K129899"/>
    </row>
    <row r="129900" spans="11:11">
      <c r="K129900"/>
    </row>
    <row r="129901" spans="11:11">
      <c r="K129901"/>
    </row>
    <row r="129902" spans="11:11">
      <c r="K129902"/>
    </row>
    <row r="129903" spans="11:11">
      <c r="K129903"/>
    </row>
    <row r="129904" spans="11:11">
      <c r="K129904"/>
    </row>
    <row r="129905" spans="11:11">
      <c r="K129905"/>
    </row>
    <row r="129906" spans="11:11">
      <c r="K129906"/>
    </row>
    <row r="129907" spans="11:11">
      <c r="K129907"/>
    </row>
    <row r="129908" spans="11:11">
      <c r="K129908"/>
    </row>
    <row r="129909" spans="11:11">
      <c r="K129909"/>
    </row>
    <row r="129910" spans="11:11">
      <c r="K129910"/>
    </row>
    <row r="129911" spans="11:11">
      <c r="K129911"/>
    </row>
    <row r="129912" spans="11:11">
      <c r="K129912"/>
    </row>
    <row r="129913" spans="11:11">
      <c r="K129913"/>
    </row>
    <row r="129914" spans="11:11">
      <c r="K129914"/>
    </row>
    <row r="129915" spans="11:11">
      <c r="K129915"/>
    </row>
    <row r="129916" spans="11:11">
      <c r="K129916"/>
    </row>
    <row r="129917" spans="11:11">
      <c r="K129917"/>
    </row>
    <row r="129918" spans="11:11">
      <c r="K129918"/>
    </row>
    <row r="129919" spans="11:11">
      <c r="K129919"/>
    </row>
    <row r="129920" spans="11:11">
      <c r="K129920"/>
    </row>
    <row r="129921" spans="11:11">
      <c r="K129921"/>
    </row>
    <row r="129922" spans="11:11">
      <c r="K129922"/>
    </row>
    <row r="129923" spans="11:11">
      <c r="K129923"/>
    </row>
    <row r="129924" spans="11:11">
      <c r="K129924"/>
    </row>
    <row r="129925" spans="11:11">
      <c r="K129925"/>
    </row>
    <row r="129926" spans="11:11">
      <c r="K129926"/>
    </row>
    <row r="129927" spans="11:11">
      <c r="K129927"/>
    </row>
    <row r="129928" spans="11:11">
      <c r="K129928"/>
    </row>
    <row r="129929" spans="11:11">
      <c r="K129929"/>
    </row>
    <row r="129930" spans="11:11">
      <c r="K129930"/>
    </row>
    <row r="129931" spans="11:11">
      <c r="K129931"/>
    </row>
    <row r="129932" spans="11:11">
      <c r="K129932"/>
    </row>
    <row r="129933" spans="11:11">
      <c r="K129933"/>
    </row>
    <row r="129934" spans="11:11">
      <c r="K129934"/>
    </row>
    <row r="129935" spans="11:11">
      <c r="K129935"/>
    </row>
    <row r="129936" spans="11:11">
      <c r="K129936"/>
    </row>
    <row r="129937" spans="11:11">
      <c r="K129937"/>
    </row>
    <row r="129938" spans="11:11">
      <c r="K129938"/>
    </row>
    <row r="129939" spans="11:11">
      <c r="K129939"/>
    </row>
    <row r="129940" spans="11:11">
      <c r="K129940"/>
    </row>
    <row r="129941" spans="11:11">
      <c r="K129941"/>
    </row>
    <row r="129942" spans="11:11">
      <c r="K129942"/>
    </row>
    <row r="129943" spans="11:11">
      <c r="K129943"/>
    </row>
    <row r="129944" spans="11:11">
      <c r="K129944"/>
    </row>
    <row r="129945" spans="11:11">
      <c r="K129945"/>
    </row>
    <row r="129946" spans="11:11">
      <c r="K129946"/>
    </row>
    <row r="129947" spans="11:11">
      <c r="K129947"/>
    </row>
    <row r="129948" spans="11:11">
      <c r="K129948"/>
    </row>
    <row r="129949" spans="11:11">
      <c r="K129949"/>
    </row>
    <row r="129950" spans="11:11">
      <c r="K129950"/>
    </row>
    <row r="129951" spans="11:11">
      <c r="K129951"/>
    </row>
    <row r="129952" spans="11:11">
      <c r="K129952"/>
    </row>
    <row r="129953" spans="11:11">
      <c r="K129953"/>
    </row>
    <row r="129954" spans="11:11">
      <c r="K129954"/>
    </row>
    <row r="129955" spans="11:11">
      <c r="K129955"/>
    </row>
    <row r="129956" spans="11:11">
      <c r="K129956"/>
    </row>
    <row r="129957" spans="11:11">
      <c r="K129957"/>
    </row>
    <row r="129958" spans="11:11">
      <c r="K129958"/>
    </row>
    <row r="129959" spans="11:11">
      <c r="K129959"/>
    </row>
    <row r="129960" spans="11:11">
      <c r="K129960"/>
    </row>
    <row r="129961" spans="11:11">
      <c r="K129961"/>
    </row>
    <row r="129962" spans="11:11">
      <c r="K129962"/>
    </row>
    <row r="129963" spans="11:11">
      <c r="K129963"/>
    </row>
    <row r="129964" spans="11:11">
      <c r="K129964"/>
    </row>
    <row r="129965" spans="11:11">
      <c r="K129965"/>
    </row>
    <row r="129966" spans="11:11">
      <c r="K129966"/>
    </row>
    <row r="129967" spans="11:11">
      <c r="K129967"/>
    </row>
    <row r="129968" spans="11:11">
      <c r="K129968"/>
    </row>
    <row r="129969" spans="11:11">
      <c r="K129969"/>
    </row>
    <row r="129970" spans="11:11">
      <c r="K129970"/>
    </row>
    <row r="129971" spans="11:11">
      <c r="K129971"/>
    </row>
    <row r="129972" spans="11:11">
      <c r="K129972"/>
    </row>
    <row r="129973" spans="11:11">
      <c r="K129973"/>
    </row>
    <row r="129974" spans="11:11">
      <c r="K129974"/>
    </row>
    <row r="129975" spans="11:11">
      <c r="K129975"/>
    </row>
    <row r="129976" spans="11:11">
      <c r="K129976"/>
    </row>
    <row r="129977" spans="11:11">
      <c r="K129977"/>
    </row>
    <row r="129978" spans="11:11">
      <c r="K129978"/>
    </row>
    <row r="129979" spans="11:11">
      <c r="K129979"/>
    </row>
    <row r="129980" spans="11:11">
      <c r="K129980"/>
    </row>
    <row r="129981" spans="11:11">
      <c r="K129981"/>
    </row>
    <row r="129982" spans="11:11">
      <c r="K129982"/>
    </row>
    <row r="129983" spans="11:11">
      <c r="K129983"/>
    </row>
    <row r="129984" spans="11:11">
      <c r="K129984"/>
    </row>
    <row r="129985" spans="11:11">
      <c r="K129985"/>
    </row>
    <row r="129986" spans="11:11">
      <c r="K129986"/>
    </row>
    <row r="129987" spans="11:11">
      <c r="K129987"/>
    </row>
    <row r="129988" spans="11:11">
      <c r="K129988"/>
    </row>
    <row r="129989" spans="11:11">
      <c r="K129989"/>
    </row>
    <row r="129990" spans="11:11">
      <c r="K129990"/>
    </row>
    <row r="129991" spans="11:11">
      <c r="K129991"/>
    </row>
    <row r="129992" spans="11:11">
      <c r="K129992"/>
    </row>
    <row r="129993" spans="11:11">
      <c r="K129993"/>
    </row>
    <row r="129994" spans="11:11">
      <c r="K129994"/>
    </row>
    <row r="129995" spans="11:11">
      <c r="K129995"/>
    </row>
    <row r="129996" spans="11:11">
      <c r="K129996"/>
    </row>
    <row r="129997" spans="11:11">
      <c r="K129997"/>
    </row>
    <row r="129998" spans="11:11">
      <c r="K129998"/>
    </row>
    <row r="129999" spans="11:11">
      <c r="K129999"/>
    </row>
    <row r="130000" spans="11:11">
      <c r="K130000"/>
    </row>
    <row r="130001" spans="11:11">
      <c r="K130001"/>
    </row>
    <row r="130002" spans="11:11">
      <c r="K130002"/>
    </row>
    <row r="130003" spans="11:11">
      <c r="K130003"/>
    </row>
    <row r="130004" spans="11:11">
      <c r="K130004"/>
    </row>
    <row r="130005" spans="11:11">
      <c r="K130005"/>
    </row>
    <row r="130006" spans="11:11">
      <c r="K130006"/>
    </row>
    <row r="130007" spans="11:11">
      <c r="K130007"/>
    </row>
    <row r="130008" spans="11:11">
      <c r="K130008"/>
    </row>
    <row r="130009" spans="11:11">
      <c r="K130009"/>
    </row>
    <row r="130010" spans="11:11">
      <c r="K130010"/>
    </row>
    <row r="130011" spans="11:11">
      <c r="K130011"/>
    </row>
    <row r="130012" spans="11:11">
      <c r="K130012"/>
    </row>
    <row r="130013" spans="11:11">
      <c r="K130013"/>
    </row>
    <row r="130014" spans="11:11">
      <c r="K130014"/>
    </row>
    <row r="130015" spans="11:11">
      <c r="K130015"/>
    </row>
    <row r="130016" spans="11:11">
      <c r="K130016"/>
    </row>
    <row r="130017" spans="11:11">
      <c r="K130017"/>
    </row>
    <row r="130018" spans="11:11">
      <c r="K130018"/>
    </row>
    <row r="130019" spans="11:11">
      <c r="K130019"/>
    </row>
    <row r="130020" spans="11:11">
      <c r="K130020"/>
    </row>
    <row r="130021" spans="11:11">
      <c r="K130021"/>
    </row>
    <row r="130022" spans="11:11">
      <c r="K130022"/>
    </row>
    <row r="130023" spans="11:11">
      <c r="K130023"/>
    </row>
    <row r="130024" spans="11:11">
      <c r="K130024"/>
    </row>
    <row r="130025" spans="11:11">
      <c r="K130025"/>
    </row>
    <row r="130026" spans="11:11">
      <c r="K130026"/>
    </row>
    <row r="130027" spans="11:11">
      <c r="K130027"/>
    </row>
    <row r="130028" spans="11:11">
      <c r="K130028"/>
    </row>
    <row r="130029" spans="11:11">
      <c r="K130029"/>
    </row>
    <row r="130030" spans="11:11">
      <c r="K130030"/>
    </row>
    <row r="130031" spans="11:11">
      <c r="K130031"/>
    </row>
    <row r="130032" spans="11:11">
      <c r="K130032"/>
    </row>
    <row r="130033" spans="11:11">
      <c r="K130033"/>
    </row>
    <row r="130034" spans="11:11">
      <c r="K130034"/>
    </row>
    <row r="130035" spans="11:11">
      <c r="K130035"/>
    </row>
    <row r="130036" spans="11:11">
      <c r="K130036"/>
    </row>
    <row r="130037" spans="11:11">
      <c r="K130037"/>
    </row>
    <row r="130038" spans="11:11">
      <c r="K130038"/>
    </row>
    <row r="130039" spans="11:11">
      <c r="K130039"/>
    </row>
    <row r="130040" spans="11:11">
      <c r="K130040"/>
    </row>
    <row r="130041" spans="11:11">
      <c r="K130041"/>
    </row>
    <row r="130042" spans="11:11">
      <c r="K130042"/>
    </row>
    <row r="130043" spans="11:11">
      <c r="K130043"/>
    </row>
    <row r="130044" spans="11:11">
      <c r="K130044"/>
    </row>
    <row r="130045" spans="11:11">
      <c r="K130045"/>
    </row>
    <row r="130046" spans="11:11">
      <c r="K130046"/>
    </row>
    <row r="130047" spans="11:11">
      <c r="K130047"/>
    </row>
    <row r="130048" spans="11:11">
      <c r="K130048"/>
    </row>
    <row r="130049" spans="11:11">
      <c r="K130049"/>
    </row>
    <row r="130050" spans="11:11">
      <c r="K130050"/>
    </row>
    <row r="130051" spans="11:11">
      <c r="K130051"/>
    </row>
    <row r="130052" spans="11:11">
      <c r="K130052"/>
    </row>
    <row r="130053" spans="11:11">
      <c r="K130053"/>
    </row>
    <row r="130054" spans="11:11">
      <c r="K130054"/>
    </row>
    <row r="130055" spans="11:11">
      <c r="K130055"/>
    </row>
    <row r="130056" spans="11:11">
      <c r="K130056"/>
    </row>
    <row r="130057" spans="11:11">
      <c r="K130057"/>
    </row>
    <row r="130058" spans="11:11">
      <c r="K130058"/>
    </row>
    <row r="130059" spans="11:11">
      <c r="K130059"/>
    </row>
    <row r="130060" spans="11:11">
      <c r="K130060"/>
    </row>
    <row r="130061" spans="11:11">
      <c r="K130061"/>
    </row>
    <row r="130062" spans="11:11">
      <c r="K130062"/>
    </row>
    <row r="130063" spans="11:11">
      <c r="K130063"/>
    </row>
    <row r="130064" spans="11:11">
      <c r="K130064"/>
    </row>
    <row r="130065" spans="11:11">
      <c r="K130065"/>
    </row>
    <row r="130066" spans="11:11">
      <c r="K130066"/>
    </row>
    <row r="130067" spans="11:11">
      <c r="K130067"/>
    </row>
    <row r="130068" spans="11:11">
      <c r="K130068"/>
    </row>
    <row r="130069" spans="11:11">
      <c r="K130069"/>
    </row>
    <row r="130070" spans="11:11">
      <c r="K130070"/>
    </row>
    <row r="130071" spans="11:11">
      <c r="K130071"/>
    </row>
    <row r="130072" spans="11:11">
      <c r="K130072"/>
    </row>
    <row r="130073" spans="11:11">
      <c r="K130073"/>
    </row>
    <row r="130074" spans="11:11">
      <c r="K130074"/>
    </row>
    <row r="130075" spans="11:11">
      <c r="K130075"/>
    </row>
    <row r="130076" spans="11:11">
      <c r="K130076"/>
    </row>
    <row r="130077" spans="11:11">
      <c r="K130077"/>
    </row>
    <row r="130078" spans="11:11">
      <c r="K130078"/>
    </row>
    <row r="130079" spans="11:11">
      <c r="K130079"/>
    </row>
    <row r="130080" spans="11:11">
      <c r="K130080"/>
    </row>
    <row r="130081" spans="11:11">
      <c r="K130081"/>
    </row>
    <row r="130082" spans="11:11">
      <c r="K130082"/>
    </row>
    <row r="130083" spans="11:11">
      <c r="K130083"/>
    </row>
    <row r="130084" spans="11:11">
      <c r="K130084"/>
    </row>
    <row r="130085" spans="11:11">
      <c r="K130085"/>
    </row>
    <row r="130086" spans="11:11">
      <c r="K130086"/>
    </row>
    <row r="130087" spans="11:11">
      <c r="K130087"/>
    </row>
    <row r="130088" spans="11:11">
      <c r="K130088"/>
    </row>
    <row r="130089" spans="11:11">
      <c r="K130089"/>
    </row>
    <row r="130090" spans="11:11">
      <c r="K130090"/>
    </row>
    <row r="130091" spans="11:11">
      <c r="K130091"/>
    </row>
    <row r="130092" spans="11:11">
      <c r="K130092"/>
    </row>
    <row r="130093" spans="11:11">
      <c r="K130093"/>
    </row>
    <row r="130094" spans="11:11">
      <c r="K130094"/>
    </row>
    <row r="130095" spans="11:11">
      <c r="K130095"/>
    </row>
    <row r="130096" spans="11:11">
      <c r="K130096"/>
    </row>
    <row r="130097" spans="11:11">
      <c r="K130097"/>
    </row>
    <row r="130098" spans="11:11">
      <c r="K130098"/>
    </row>
    <row r="130099" spans="11:11">
      <c r="K130099"/>
    </row>
    <row r="130100" spans="11:11">
      <c r="K130100"/>
    </row>
    <row r="130101" spans="11:11">
      <c r="K130101"/>
    </row>
    <row r="130102" spans="11:11">
      <c r="K130102"/>
    </row>
    <row r="130103" spans="11:11">
      <c r="K130103"/>
    </row>
    <row r="130104" spans="11:11">
      <c r="K130104"/>
    </row>
    <row r="130105" spans="11:11">
      <c r="K130105"/>
    </row>
    <row r="130106" spans="11:11">
      <c r="K130106"/>
    </row>
    <row r="130107" spans="11:11">
      <c r="K130107"/>
    </row>
    <row r="130108" spans="11:11">
      <c r="K130108"/>
    </row>
    <row r="130109" spans="11:11">
      <c r="K130109"/>
    </row>
    <row r="130110" spans="11:11">
      <c r="K130110"/>
    </row>
    <row r="130111" spans="11:11">
      <c r="K130111"/>
    </row>
    <row r="130112" spans="11:11">
      <c r="K130112"/>
    </row>
    <row r="130113" spans="11:11">
      <c r="K130113"/>
    </row>
    <row r="130114" spans="11:11">
      <c r="K130114"/>
    </row>
    <row r="130115" spans="11:11">
      <c r="K130115"/>
    </row>
    <row r="130116" spans="11:11">
      <c r="K130116"/>
    </row>
    <row r="130117" spans="11:11">
      <c r="K130117"/>
    </row>
    <row r="130118" spans="11:11">
      <c r="K130118"/>
    </row>
    <row r="130119" spans="11:11">
      <c r="K130119"/>
    </row>
    <row r="130120" spans="11:11">
      <c r="K130120"/>
    </row>
    <row r="130121" spans="11:11">
      <c r="K130121"/>
    </row>
    <row r="130122" spans="11:11">
      <c r="K130122"/>
    </row>
    <row r="130123" spans="11:11">
      <c r="K130123"/>
    </row>
    <row r="130124" spans="11:11">
      <c r="K130124"/>
    </row>
    <row r="130125" spans="11:11">
      <c r="K130125"/>
    </row>
    <row r="130126" spans="11:11">
      <c r="K130126"/>
    </row>
    <row r="130127" spans="11:11">
      <c r="K130127"/>
    </row>
    <row r="130128" spans="11:11">
      <c r="K130128"/>
    </row>
    <row r="130129" spans="11:11">
      <c r="K130129"/>
    </row>
    <row r="130130" spans="11:11">
      <c r="K130130"/>
    </row>
    <row r="130131" spans="11:11">
      <c r="K130131"/>
    </row>
    <row r="130132" spans="11:11">
      <c r="K130132"/>
    </row>
    <row r="130133" spans="11:11">
      <c r="K130133"/>
    </row>
    <row r="130134" spans="11:11">
      <c r="K130134"/>
    </row>
    <row r="130135" spans="11:11">
      <c r="K130135"/>
    </row>
    <row r="130136" spans="11:11">
      <c r="K130136"/>
    </row>
    <row r="130137" spans="11:11">
      <c r="K130137"/>
    </row>
    <row r="130138" spans="11:11">
      <c r="K130138"/>
    </row>
    <row r="130139" spans="11:11">
      <c r="K130139"/>
    </row>
    <row r="130140" spans="11:11">
      <c r="K130140"/>
    </row>
    <row r="130141" spans="11:11">
      <c r="K130141"/>
    </row>
    <row r="130142" spans="11:11">
      <c r="K130142"/>
    </row>
    <row r="130143" spans="11:11">
      <c r="K130143"/>
    </row>
    <row r="130144" spans="11:11">
      <c r="K130144"/>
    </row>
    <row r="130145" spans="11:11">
      <c r="K130145"/>
    </row>
    <row r="130146" spans="11:11">
      <c r="K130146"/>
    </row>
    <row r="130147" spans="11:11">
      <c r="K130147"/>
    </row>
    <row r="130148" spans="11:11">
      <c r="K130148"/>
    </row>
    <row r="130149" spans="11:11">
      <c r="K130149"/>
    </row>
    <row r="130150" spans="11:11">
      <c r="K130150"/>
    </row>
    <row r="130151" spans="11:11">
      <c r="K130151"/>
    </row>
    <row r="130152" spans="11:11">
      <c r="K130152"/>
    </row>
    <row r="130153" spans="11:11">
      <c r="K130153"/>
    </row>
    <row r="130154" spans="11:11">
      <c r="K130154"/>
    </row>
    <row r="130155" spans="11:11">
      <c r="K130155"/>
    </row>
    <row r="130156" spans="11:11">
      <c r="K130156"/>
    </row>
    <row r="130157" spans="11:11">
      <c r="K130157"/>
    </row>
    <row r="130158" spans="11:11">
      <c r="K130158"/>
    </row>
    <row r="130159" spans="11:11">
      <c r="K130159"/>
    </row>
    <row r="130160" spans="11:11">
      <c r="K130160"/>
    </row>
    <row r="130161" spans="11:11">
      <c r="K130161"/>
    </row>
    <row r="130162" spans="11:11">
      <c r="K130162"/>
    </row>
    <row r="130163" spans="11:11">
      <c r="K130163"/>
    </row>
    <row r="130164" spans="11:11">
      <c r="K130164"/>
    </row>
    <row r="130165" spans="11:11">
      <c r="K130165"/>
    </row>
    <row r="130166" spans="11:11">
      <c r="K130166"/>
    </row>
    <row r="130167" spans="11:11">
      <c r="K130167"/>
    </row>
    <row r="130168" spans="11:11">
      <c r="K130168"/>
    </row>
    <row r="130169" spans="11:11">
      <c r="K130169"/>
    </row>
    <row r="130170" spans="11:11">
      <c r="K130170"/>
    </row>
    <row r="130171" spans="11:11">
      <c r="K130171"/>
    </row>
    <row r="130172" spans="11:11">
      <c r="K130172"/>
    </row>
    <row r="130173" spans="11:11">
      <c r="K130173"/>
    </row>
    <row r="130174" spans="11:11">
      <c r="K130174"/>
    </row>
    <row r="130175" spans="11:11">
      <c r="K130175"/>
    </row>
    <row r="130176" spans="11:11">
      <c r="K130176"/>
    </row>
    <row r="130177" spans="11:11">
      <c r="K130177"/>
    </row>
    <row r="130178" spans="11:11">
      <c r="K130178"/>
    </row>
    <row r="130179" spans="11:11">
      <c r="K130179"/>
    </row>
    <row r="130180" spans="11:11">
      <c r="K130180"/>
    </row>
    <row r="130181" spans="11:11">
      <c r="K130181"/>
    </row>
    <row r="130182" spans="11:11">
      <c r="K130182"/>
    </row>
    <row r="130183" spans="11:11">
      <c r="K130183"/>
    </row>
    <row r="130184" spans="11:11">
      <c r="K130184"/>
    </row>
    <row r="130185" spans="11:11">
      <c r="K130185"/>
    </row>
    <row r="130186" spans="11:11">
      <c r="K130186"/>
    </row>
    <row r="130187" spans="11:11">
      <c r="K130187"/>
    </row>
    <row r="130188" spans="11:11">
      <c r="K130188"/>
    </row>
    <row r="130189" spans="11:11">
      <c r="K130189"/>
    </row>
    <row r="130190" spans="11:11">
      <c r="K130190"/>
    </row>
    <row r="130191" spans="11:11">
      <c r="K130191"/>
    </row>
    <row r="130192" spans="11:11">
      <c r="K130192"/>
    </row>
    <row r="130193" spans="11:11">
      <c r="K130193"/>
    </row>
    <row r="130194" spans="11:11">
      <c r="K130194"/>
    </row>
    <row r="130195" spans="11:11">
      <c r="K130195"/>
    </row>
    <row r="130196" spans="11:11">
      <c r="K130196"/>
    </row>
    <row r="130197" spans="11:11">
      <c r="K130197"/>
    </row>
    <row r="130198" spans="11:11">
      <c r="K130198"/>
    </row>
    <row r="130199" spans="11:11">
      <c r="K130199"/>
    </row>
    <row r="130200" spans="11:11">
      <c r="K130200"/>
    </row>
    <row r="130201" spans="11:11">
      <c r="K130201"/>
    </row>
    <row r="130202" spans="11:11">
      <c r="K130202"/>
    </row>
    <row r="130203" spans="11:11">
      <c r="K130203"/>
    </row>
    <row r="130204" spans="11:11">
      <c r="K130204"/>
    </row>
    <row r="130205" spans="11:11">
      <c r="K130205"/>
    </row>
    <row r="130206" spans="11:11">
      <c r="K130206"/>
    </row>
    <row r="130207" spans="11:11">
      <c r="K130207"/>
    </row>
    <row r="130208" spans="11:11">
      <c r="K130208"/>
    </row>
    <row r="130209" spans="11:11">
      <c r="K130209"/>
    </row>
    <row r="130210" spans="11:11">
      <c r="K130210"/>
    </row>
    <row r="130211" spans="11:11">
      <c r="K130211"/>
    </row>
    <row r="130212" spans="11:11">
      <c r="K130212"/>
    </row>
    <row r="130213" spans="11:11">
      <c r="K130213"/>
    </row>
    <row r="130214" spans="11:11">
      <c r="K130214"/>
    </row>
    <row r="130215" spans="11:11">
      <c r="K130215"/>
    </row>
    <row r="130216" spans="11:11">
      <c r="K130216"/>
    </row>
    <row r="130217" spans="11:11">
      <c r="K130217"/>
    </row>
    <row r="130218" spans="11:11">
      <c r="K130218"/>
    </row>
    <row r="130219" spans="11:11">
      <c r="K130219"/>
    </row>
    <row r="130220" spans="11:11">
      <c r="K130220"/>
    </row>
    <row r="130221" spans="11:11">
      <c r="K130221"/>
    </row>
    <row r="130222" spans="11:11">
      <c r="K130222"/>
    </row>
    <row r="130223" spans="11:11">
      <c r="K130223"/>
    </row>
    <row r="130224" spans="11:11">
      <c r="K130224"/>
    </row>
    <row r="130225" spans="11:11">
      <c r="K130225"/>
    </row>
    <row r="130226" spans="11:11">
      <c r="K130226"/>
    </row>
    <row r="130227" spans="11:11">
      <c r="K130227"/>
    </row>
    <row r="130228" spans="11:11">
      <c r="K130228"/>
    </row>
    <row r="130229" spans="11:11">
      <c r="K130229"/>
    </row>
    <row r="130230" spans="11:11">
      <c r="K130230"/>
    </row>
    <row r="130231" spans="11:11">
      <c r="K130231"/>
    </row>
    <row r="130232" spans="11:11">
      <c r="K130232"/>
    </row>
    <row r="130233" spans="11:11">
      <c r="K130233"/>
    </row>
    <row r="130234" spans="11:11">
      <c r="K130234"/>
    </row>
    <row r="130235" spans="11:11">
      <c r="K130235"/>
    </row>
    <row r="130236" spans="11:11">
      <c r="K130236"/>
    </row>
    <row r="130237" spans="11:11">
      <c r="K130237"/>
    </row>
    <row r="130238" spans="11:11">
      <c r="K130238"/>
    </row>
    <row r="130239" spans="11:11">
      <c r="K130239"/>
    </row>
    <row r="130240" spans="11:11">
      <c r="K130240"/>
    </row>
    <row r="130241" spans="11:11">
      <c r="K130241"/>
    </row>
    <row r="130242" spans="11:11">
      <c r="K130242"/>
    </row>
    <row r="130243" spans="11:11">
      <c r="K130243"/>
    </row>
    <row r="130244" spans="11:11">
      <c r="K130244"/>
    </row>
    <row r="130245" spans="11:11">
      <c r="K130245"/>
    </row>
    <row r="130246" spans="11:11">
      <c r="K130246"/>
    </row>
    <row r="130247" spans="11:11">
      <c r="K130247"/>
    </row>
    <row r="130248" spans="11:11">
      <c r="K130248"/>
    </row>
    <row r="130249" spans="11:11">
      <c r="K130249"/>
    </row>
    <row r="130250" spans="11:11">
      <c r="K130250"/>
    </row>
    <row r="130251" spans="11:11">
      <c r="K130251"/>
    </row>
    <row r="130252" spans="11:11">
      <c r="K130252"/>
    </row>
    <row r="130253" spans="11:11">
      <c r="K130253"/>
    </row>
    <row r="130254" spans="11:11">
      <c r="K130254"/>
    </row>
    <row r="130255" spans="11:11">
      <c r="K130255"/>
    </row>
    <row r="130256" spans="11:11">
      <c r="K130256"/>
    </row>
    <row r="130257" spans="11:11">
      <c r="K130257"/>
    </row>
    <row r="130258" spans="11:11">
      <c r="K130258"/>
    </row>
    <row r="130259" spans="11:11">
      <c r="K130259"/>
    </row>
    <row r="130260" spans="11:11">
      <c r="K130260"/>
    </row>
    <row r="130261" spans="11:11">
      <c r="K130261"/>
    </row>
    <row r="130262" spans="11:11">
      <c r="K130262"/>
    </row>
    <row r="130263" spans="11:11">
      <c r="K130263"/>
    </row>
    <row r="130264" spans="11:11">
      <c r="K130264"/>
    </row>
    <row r="130265" spans="11:11">
      <c r="K130265"/>
    </row>
    <row r="130266" spans="11:11">
      <c r="K130266"/>
    </row>
    <row r="130267" spans="11:11">
      <c r="K130267"/>
    </row>
    <row r="130268" spans="11:11">
      <c r="K130268"/>
    </row>
    <row r="130269" spans="11:11">
      <c r="K130269"/>
    </row>
    <row r="130270" spans="11:11">
      <c r="K130270"/>
    </row>
    <row r="130271" spans="11:11">
      <c r="K130271"/>
    </row>
    <row r="130272" spans="11:11">
      <c r="K130272"/>
    </row>
    <row r="130273" spans="11:11">
      <c r="K130273"/>
    </row>
    <row r="130274" spans="11:11">
      <c r="K130274"/>
    </row>
    <row r="130275" spans="11:11">
      <c r="K130275"/>
    </row>
    <row r="130276" spans="11:11">
      <c r="K130276"/>
    </row>
    <row r="130277" spans="11:11">
      <c r="K130277"/>
    </row>
    <row r="130278" spans="11:11">
      <c r="K130278"/>
    </row>
    <row r="130279" spans="11:11">
      <c r="K130279"/>
    </row>
    <row r="130280" spans="11:11">
      <c r="K130280"/>
    </row>
    <row r="130281" spans="11:11">
      <c r="K130281"/>
    </row>
    <row r="130282" spans="11:11">
      <c r="K130282"/>
    </row>
    <row r="130283" spans="11:11">
      <c r="K130283"/>
    </row>
    <row r="130284" spans="11:11">
      <c r="K130284"/>
    </row>
    <row r="130285" spans="11:11">
      <c r="K130285"/>
    </row>
    <row r="130286" spans="11:11">
      <c r="K130286"/>
    </row>
    <row r="130287" spans="11:11">
      <c r="K130287"/>
    </row>
    <row r="130288" spans="11:11">
      <c r="K130288"/>
    </row>
    <row r="130289" spans="11:11">
      <c r="K130289"/>
    </row>
    <row r="130290" spans="11:11">
      <c r="K130290"/>
    </row>
    <row r="130291" spans="11:11">
      <c r="K130291"/>
    </row>
    <row r="130292" spans="11:11">
      <c r="K130292"/>
    </row>
    <row r="130293" spans="11:11">
      <c r="K130293"/>
    </row>
    <row r="130294" spans="11:11">
      <c r="K130294"/>
    </row>
    <row r="130295" spans="11:11">
      <c r="K130295"/>
    </row>
    <row r="130296" spans="11:11">
      <c r="K130296"/>
    </row>
    <row r="130297" spans="11:11">
      <c r="K130297"/>
    </row>
    <row r="130298" spans="11:11">
      <c r="K130298"/>
    </row>
    <row r="130299" spans="11:11">
      <c r="K130299"/>
    </row>
    <row r="130300" spans="11:11">
      <c r="K130300"/>
    </row>
    <row r="130301" spans="11:11">
      <c r="K130301"/>
    </row>
    <row r="130302" spans="11:11">
      <c r="K130302"/>
    </row>
    <row r="130303" spans="11:11">
      <c r="K130303"/>
    </row>
    <row r="130304" spans="11:11">
      <c r="K130304"/>
    </row>
    <row r="130305" spans="11:11">
      <c r="K130305"/>
    </row>
    <row r="130306" spans="11:11">
      <c r="K130306"/>
    </row>
    <row r="130307" spans="11:11">
      <c r="K130307"/>
    </row>
    <row r="130308" spans="11:11">
      <c r="K130308"/>
    </row>
    <row r="130309" spans="11:11">
      <c r="K130309"/>
    </row>
    <row r="130310" spans="11:11">
      <c r="K130310"/>
    </row>
    <row r="130311" spans="11:11">
      <c r="K130311"/>
    </row>
    <row r="130312" spans="11:11">
      <c r="K130312"/>
    </row>
    <row r="130313" spans="11:11">
      <c r="K130313"/>
    </row>
    <row r="130314" spans="11:11">
      <c r="K130314"/>
    </row>
    <row r="130315" spans="11:11">
      <c r="K130315"/>
    </row>
    <row r="130316" spans="11:11">
      <c r="K130316"/>
    </row>
    <row r="130317" spans="11:11">
      <c r="K130317"/>
    </row>
    <row r="130318" spans="11:11">
      <c r="K130318"/>
    </row>
    <row r="130319" spans="11:11">
      <c r="K130319"/>
    </row>
    <row r="130320" spans="11:11">
      <c r="K130320"/>
    </row>
    <row r="130321" spans="11:11">
      <c r="K130321"/>
    </row>
    <row r="130322" spans="11:11">
      <c r="K130322"/>
    </row>
    <row r="130323" spans="11:11">
      <c r="K130323"/>
    </row>
    <row r="130324" spans="11:11">
      <c r="K130324"/>
    </row>
    <row r="130325" spans="11:11">
      <c r="K130325"/>
    </row>
    <row r="130326" spans="11:11">
      <c r="K130326"/>
    </row>
    <row r="130327" spans="11:11">
      <c r="K130327"/>
    </row>
    <row r="130328" spans="11:11">
      <c r="K130328"/>
    </row>
    <row r="130329" spans="11:11">
      <c r="K130329"/>
    </row>
    <row r="130330" spans="11:11">
      <c r="K130330"/>
    </row>
    <row r="130331" spans="11:11">
      <c r="K130331"/>
    </row>
    <row r="130332" spans="11:11">
      <c r="K130332"/>
    </row>
    <row r="130333" spans="11:11">
      <c r="K130333"/>
    </row>
    <row r="130334" spans="11:11">
      <c r="K130334"/>
    </row>
    <row r="130335" spans="11:11">
      <c r="K130335"/>
    </row>
    <row r="130336" spans="11:11">
      <c r="K130336"/>
    </row>
    <row r="130337" spans="11:11">
      <c r="K130337"/>
    </row>
    <row r="130338" spans="11:11">
      <c r="K130338"/>
    </row>
    <row r="130339" spans="11:11">
      <c r="K130339"/>
    </row>
    <row r="130340" spans="11:11">
      <c r="K130340"/>
    </row>
    <row r="130341" spans="11:11">
      <c r="K130341"/>
    </row>
    <row r="130342" spans="11:11">
      <c r="K130342"/>
    </row>
    <row r="130343" spans="11:11">
      <c r="K130343"/>
    </row>
    <row r="130344" spans="11:11">
      <c r="K130344"/>
    </row>
    <row r="130345" spans="11:11">
      <c r="K130345"/>
    </row>
    <row r="130346" spans="11:11">
      <c r="K130346"/>
    </row>
    <row r="130347" spans="11:11">
      <c r="K130347"/>
    </row>
    <row r="130348" spans="11:11">
      <c r="K130348"/>
    </row>
    <row r="130349" spans="11:11">
      <c r="K130349"/>
    </row>
    <row r="130350" spans="11:11">
      <c r="K130350"/>
    </row>
    <row r="130351" spans="11:11">
      <c r="K130351"/>
    </row>
    <row r="130352" spans="11:11">
      <c r="K130352"/>
    </row>
    <row r="130353" spans="11:11">
      <c r="K130353"/>
    </row>
    <row r="130354" spans="11:11">
      <c r="K130354"/>
    </row>
    <row r="130355" spans="11:11">
      <c r="K130355"/>
    </row>
    <row r="130356" spans="11:11">
      <c r="K130356"/>
    </row>
    <row r="130357" spans="11:11">
      <c r="K130357"/>
    </row>
    <row r="130358" spans="11:11">
      <c r="K130358"/>
    </row>
    <row r="130359" spans="11:11">
      <c r="K130359"/>
    </row>
    <row r="130360" spans="11:11">
      <c r="K130360"/>
    </row>
    <row r="130361" spans="11:11">
      <c r="K130361"/>
    </row>
    <row r="130362" spans="11:11">
      <c r="K130362"/>
    </row>
    <row r="130363" spans="11:11">
      <c r="K130363"/>
    </row>
    <row r="130364" spans="11:11">
      <c r="K130364"/>
    </row>
    <row r="130365" spans="11:11">
      <c r="K130365"/>
    </row>
    <row r="130366" spans="11:11">
      <c r="K130366"/>
    </row>
    <row r="130367" spans="11:11">
      <c r="K130367"/>
    </row>
    <row r="130368" spans="11:11">
      <c r="K130368"/>
    </row>
    <row r="130369" spans="11:11">
      <c r="K130369"/>
    </row>
    <row r="130370" spans="11:11">
      <c r="K130370"/>
    </row>
    <row r="130371" spans="11:11">
      <c r="K130371"/>
    </row>
    <row r="130372" spans="11:11">
      <c r="K130372"/>
    </row>
    <row r="130373" spans="11:11">
      <c r="K130373"/>
    </row>
    <row r="130374" spans="11:11">
      <c r="K130374"/>
    </row>
    <row r="130375" spans="11:11">
      <c r="K130375"/>
    </row>
    <row r="130376" spans="11:11">
      <c r="K130376"/>
    </row>
    <row r="130377" spans="11:11">
      <c r="K130377"/>
    </row>
    <row r="130378" spans="11:11">
      <c r="K130378"/>
    </row>
    <row r="130379" spans="11:11">
      <c r="K130379"/>
    </row>
    <row r="130380" spans="11:11">
      <c r="K130380"/>
    </row>
    <row r="130381" spans="11:11">
      <c r="K130381"/>
    </row>
    <row r="130382" spans="11:11">
      <c r="K130382"/>
    </row>
    <row r="130383" spans="11:11">
      <c r="K130383"/>
    </row>
    <row r="130384" spans="11:11">
      <c r="K130384"/>
    </row>
    <row r="130385" spans="11:11">
      <c r="K130385"/>
    </row>
    <row r="130386" spans="11:11">
      <c r="K130386"/>
    </row>
    <row r="130387" spans="11:11">
      <c r="K130387"/>
    </row>
    <row r="130388" spans="11:11">
      <c r="K130388"/>
    </row>
    <row r="130389" spans="11:11">
      <c r="K130389"/>
    </row>
    <row r="130390" spans="11:11">
      <c r="K130390"/>
    </row>
    <row r="130391" spans="11:11">
      <c r="K130391"/>
    </row>
    <row r="130392" spans="11:11">
      <c r="K130392"/>
    </row>
    <row r="130393" spans="11:11">
      <c r="K130393"/>
    </row>
    <row r="130394" spans="11:11">
      <c r="K130394"/>
    </row>
    <row r="130395" spans="11:11">
      <c r="K130395"/>
    </row>
    <row r="130396" spans="11:11">
      <c r="K130396"/>
    </row>
    <row r="130397" spans="11:11">
      <c r="K130397"/>
    </row>
    <row r="130398" spans="11:11">
      <c r="K130398"/>
    </row>
    <row r="130399" spans="11:11">
      <c r="K130399"/>
    </row>
    <row r="130400" spans="11:11">
      <c r="K130400"/>
    </row>
    <row r="130401" spans="11:11">
      <c r="K130401"/>
    </row>
    <row r="130402" spans="11:11">
      <c r="K130402"/>
    </row>
    <row r="130403" spans="11:11">
      <c r="K130403"/>
    </row>
    <row r="130404" spans="11:11">
      <c r="K130404"/>
    </row>
    <row r="130405" spans="11:11">
      <c r="K130405"/>
    </row>
    <row r="130406" spans="11:11">
      <c r="K130406"/>
    </row>
    <row r="130407" spans="11:11">
      <c r="K130407"/>
    </row>
    <row r="130408" spans="11:11">
      <c r="K130408"/>
    </row>
    <row r="130409" spans="11:11">
      <c r="K130409"/>
    </row>
    <row r="130410" spans="11:11">
      <c r="K130410"/>
    </row>
    <row r="130411" spans="11:11">
      <c r="K130411"/>
    </row>
    <row r="130412" spans="11:11">
      <c r="K130412"/>
    </row>
    <row r="130413" spans="11:11">
      <c r="K130413"/>
    </row>
    <row r="130414" spans="11:11">
      <c r="K130414"/>
    </row>
    <row r="130415" spans="11:11">
      <c r="K130415"/>
    </row>
    <row r="130416" spans="11:11">
      <c r="K130416"/>
    </row>
    <row r="130417" spans="11:11">
      <c r="K130417"/>
    </row>
    <row r="130418" spans="11:11">
      <c r="K130418"/>
    </row>
    <row r="130419" spans="11:11">
      <c r="K130419"/>
    </row>
    <row r="130420" spans="11:11">
      <c r="K130420"/>
    </row>
    <row r="130421" spans="11:11">
      <c r="K130421"/>
    </row>
    <row r="130422" spans="11:11">
      <c r="K130422"/>
    </row>
    <row r="130423" spans="11:11">
      <c r="K130423"/>
    </row>
    <row r="130424" spans="11:11">
      <c r="K130424"/>
    </row>
    <row r="130425" spans="11:11">
      <c r="K130425"/>
    </row>
    <row r="130426" spans="11:11">
      <c r="K130426"/>
    </row>
    <row r="130427" spans="11:11">
      <c r="K130427"/>
    </row>
    <row r="130428" spans="11:11">
      <c r="K130428"/>
    </row>
    <row r="130429" spans="11:11">
      <c r="K130429"/>
    </row>
    <row r="130430" spans="11:11">
      <c r="K130430"/>
    </row>
    <row r="130431" spans="11:11">
      <c r="K130431"/>
    </row>
    <row r="130432" spans="11:11">
      <c r="K130432"/>
    </row>
    <row r="130433" spans="11:11">
      <c r="K130433"/>
    </row>
    <row r="130434" spans="11:11">
      <c r="K130434"/>
    </row>
    <row r="130435" spans="11:11">
      <c r="K130435"/>
    </row>
    <row r="130436" spans="11:11">
      <c r="K130436"/>
    </row>
    <row r="130437" spans="11:11">
      <c r="K130437"/>
    </row>
    <row r="130438" spans="11:11">
      <c r="K130438"/>
    </row>
    <row r="130439" spans="11:11">
      <c r="K130439"/>
    </row>
    <row r="130440" spans="11:11">
      <c r="K130440"/>
    </row>
    <row r="130441" spans="11:11">
      <c r="K130441"/>
    </row>
    <row r="130442" spans="11:11">
      <c r="K130442"/>
    </row>
    <row r="130443" spans="11:11">
      <c r="K130443"/>
    </row>
    <row r="130444" spans="11:11">
      <c r="K130444"/>
    </row>
    <row r="130445" spans="11:11">
      <c r="K130445"/>
    </row>
    <row r="130446" spans="11:11">
      <c r="K130446"/>
    </row>
    <row r="130447" spans="11:11">
      <c r="K130447"/>
    </row>
    <row r="130448" spans="11:11">
      <c r="K130448"/>
    </row>
    <row r="130449" spans="11:11">
      <c r="K130449"/>
    </row>
    <row r="130450" spans="11:11">
      <c r="K130450"/>
    </row>
    <row r="130451" spans="11:11">
      <c r="K130451"/>
    </row>
    <row r="130452" spans="11:11">
      <c r="K130452"/>
    </row>
    <row r="130453" spans="11:11">
      <c r="K130453"/>
    </row>
    <row r="130454" spans="11:11">
      <c r="K130454"/>
    </row>
    <row r="130455" spans="11:11">
      <c r="K130455"/>
    </row>
    <row r="130456" spans="11:11">
      <c r="K130456"/>
    </row>
    <row r="130457" spans="11:11">
      <c r="K130457"/>
    </row>
    <row r="130458" spans="11:11">
      <c r="K130458"/>
    </row>
    <row r="130459" spans="11:11">
      <c r="K130459"/>
    </row>
    <row r="130460" spans="11:11">
      <c r="K130460"/>
    </row>
    <row r="130461" spans="11:11">
      <c r="K130461"/>
    </row>
    <row r="130462" spans="11:11">
      <c r="K130462"/>
    </row>
    <row r="130463" spans="11:11">
      <c r="K130463"/>
    </row>
    <row r="130464" spans="11:11">
      <c r="K130464"/>
    </row>
    <row r="130465" spans="11:11">
      <c r="K130465"/>
    </row>
    <row r="130466" spans="11:11">
      <c r="K130466"/>
    </row>
    <row r="130467" spans="11:11">
      <c r="K130467"/>
    </row>
    <row r="130468" spans="11:11">
      <c r="K130468"/>
    </row>
    <row r="130469" spans="11:11">
      <c r="K130469"/>
    </row>
    <row r="130470" spans="11:11">
      <c r="K130470"/>
    </row>
    <row r="130471" spans="11:11">
      <c r="K130471"/>
    </row>
    <row r="130472" spans="11:11">
      <c r="K130472"/>
    </row>
    <row r="130473" spans="11:11">
      <c r="K130473"/>
    </row>
    <row r="130474" spans="11:11">
      <c r="K130474"/>
    </row>
    <row r="130475" spans="11:11">
      <c r="K130475"/>
    </row>
    <row r="130476" spans="11:11">
      <c r="K130476"/>
    </row>
    <row r="130477" spans="11:11">
      <c r="K130477"/>
    </row>
    <row r="130478" spans="11:11">
      <c r="K130478"/>
    </row>
    <row r="130479" spans="11:11">
      <c r="K130479"/>
    </row>
    <row r="130480" spans="11:11">
      <c r="K130480"/>
    </row>
    <row r="130481" spans="11:11">
      <c r="K130481"/>
    </row>
    <row r="130482" spans="11:11">
      <c r="K130482"/>
    </row>
    <row r="130483" spans="11:11">
      <c r="K130483"/>
    </row>
    <row r="130484" spans="11:11">
      <c r="K130484"/>
    </row>
    <row r="130485" spans="11:11">
      <c r="K130485"/>
    </row>
    <row r="130486" spans="11:11">
      <c r="K130486"/>
    </row>
    <row r="130487" spans="11:11">
      <c r="K130487"/>
    </row>
    <row r="130488" spans="11:11">
      <c r="K130488"/>
    </row>
    <row r="130489" spans="11:11">
      <c r="K130489"/>
    </row>
    <row r="130490" spans="11:11">
      <c r="K130490"/>
    </row>
    <row r="130491" spans="11:11">
      <c r="K130491"/>
    </row>
    <row r="130492" spans="11:11">
      <c r="K130492"/>
    </row>
    <row r="130493" spans="11:11">
      <c r="K130493"/>
    </row>
    <row r="130494" spans="11:11">
      <c r="K130494"/>
    </row>
    <row r="130495" spans="11:11">
      <c r="K130495"/>
    </row>
    <row r="130496" spans="11:11">
      <c r="K130496"/>
    </row>
    <row r="130497" spans="11:11">
      <c r="K130497"/>
    </row>
    <row r="130498" spans="11:11">
      <c r="K130498"/>
    </row>
    <row r="130499" spans="11:11">
      <c r="K130499"/>
    </row>
    <row r="130500" spans="11:11">
      <c r="K130500"/>
    </row>
    <row r="130501" spans="11:11">
      <c r="K130501"/>
    </row>
    <row r="130502" spans="11:11">
      <c r="K130502"/>
    </row>
    <row r="130503" spans="11:11">
      <c r="K130503"/>
    </row>
    <row r="130504" spans="11:11">
      <c r="K130504"/>
    </row>
    <row r="130505" spans="11:11">
      <c r="K130505"/>
    </row>
    <row r="130506" spans="11:11">
      <c r="K130506"/>
    </row>
    <row r="130507" spans="11:11">
      <c r="K130507"/>
    </row>
    <row r="130508" spans="11:11">
      <c r="K130508"/>
    </row>
    <row r="130509" spans="11:11">
      <c r="K130509"/>
    </row>
    <row r="130510" spans="11:11">
      <c r="K130510"/>
    </row>
    <row r="130511" spans="11:11">
      <c r="K130511"/>
    </row>
    <row r="130512" spans="11:11">
      <c r="K130512"/>
    </row>
    <row r="130513" spans="11:11">
      <c r="K130513"/>
    </row>
    <row r="130514" spans="11:11">
      <c r="K130514"/>
    </row>
    <row r="130515" spans="11:11">
      <c r="K130515"/>
    </row>
    <row r="130516" spans="11:11">
      <c r="K130516"/>
    </row>
    <row r="130517" spans="11:11">
      <c r="K130517"/>
    </row>
    <row r="130518" spans="11:11">
      <c r="K130518"/>
    </row>
    <row r="130519" spans="11:11">
      <c r="K130519"/>
    </row>
    <row r="130520" spans="11:11">
      <c r="K130520"/>
    </row>
    <row r="130521" spans="11:11">
      <c r="K130521"/>
    </row>
    <row r="130522" spans="11:11">
      <c r="K130522"/>
    </row>
    <row r="130523" spans="11:11">
      <c r="K130523"/>
    </row>
    <row r="130524" spans="11:11">
      <c r="K130524"/>
    </row>
    <row r="130525" spans="11:11">
      <c r="K130525"/>
    </row>
    <row r="130526" spans="11:11">
      <c r="K130526"/>
    </row>
    <row r="130527" spans="11:11">
      <c r="K130527"/>
    </row>
    <row r="130528" spans="11:11">
      <c r="K130528"/>
    </row>
    <row r="130529" spans="11:11">
      <c r="K130529"/>
    </row>
    <row r="130530" spans="11:11">
      <c r="K130530"/>
    </row>
    <row r="130531" spans="11:11">
      <c r="K130531"/>
    </row>
    <row r="130532" spans="11:11">
      <c r="K130532"/>
    </row>
    <row r="130533" spans="11:11">
      <c r="K130533"/>
    </row>
    <row r="130534" spans="11:11">
      <c r="K130534"/>
    </row>
    <row r="130535" spans="11:11">
      <c r="K130535"/>
    </row>
    <row r="130536" spans="11:11">
      <c r="K130536"/>
    </row>
    <row r="130537" spans="11:11">
      <c r="K130537"/>
    </row>
    <row r="130538" spans="11:11">
      <c r="K130538"/>
    </row>
    <row r="130539" spans="11:11">
      <c r="K130539"/>
    </row>
    <row r="130540" spans="11:11">
      <c r="K130540"/>
    </row>
    <row r="130541" spans="11:11">
      <c r="K130541"/>
    </row>
    <row r="130542" spans="11:11">
      <c r="K130542"/>
    </row>
    <row r="130543" spans="11:11">
      <c r="K130543"/>
    </row>
    <row r="130544" spans="11:11">
      <c r="K130544"/>
    </row>
    <row r="130545" spans="11:11">
      <c r="K130545"/>
    </row>
    <row r="130546" spans="11:11">
      <c r="K130546"/>
    </row>
    <row r="130547" spans="11:11">
      <c r="K130547"/>
    </row>
    <row r="130548" spans="11:11">
      <c r="K130548"/>
    </row>
    <row r="130549" spans="11:11">
      <c r="K130549"/>
    </row>
    <row r="130550" spans="11:11">
      <c r="K130550"/>
    </row>
    <row r="130551" spans="11:11">
      <c r="K130551"/>
    </row>
    <row r="130552" spans="11:11">
      <c r="K130552"/>
    </row>
    <row r="130553" spans="11:11">
      <c r="K130553"/>
    </row>
    <row r="130554" spans="11:11">
      <c r="K130554"/>
    </row>
    <row r="130555" spans="11:11">
      <c r="K130555"/>
    </row>
    <row r="130556" spans="11:11">
      <c r="K130556"/>
    </row>
    <row r="130557" spans="11:11">
      <c r="K130557"/>
    </row>
    <row r="130558" spans="11:11">
      <c r="K130558"/>
    </row>
    <row r="130559" spans="11:11">
      <c r="K130559"/>
    </row>
    <row r="130560" spans="11:11">
      <c r="K130560"/>
    </row>
    <row r="130561" spans="11:11">
      <c r="K130561"/>
    </row>
    <row r="130562" spans="11:11">
      <c r="K130562"/>
    </row>
    <row r="130563" spans="11:11">
      <c r="K130563"/>
    </row>
    <row r="130564" spans="11:11">
      <c r="K130564"/>
    </row>
    <row r="130565" spans="11:11">
      <c r="K130565"/>
    </row>
    <row r="130566" spans="11:11">
      <c r="K130566"/>
    </row>
    <row r="130567" spans="11:11">
      <c r="K130567"/>
    </row>
    <row r="130568" spans="11:11">
      <c r="K130568"/>
    </row>
    <row r="130569" spans="11:11">
      <c r="K130569"/>
    </row>
    <row r="130570" spans="11:11">
      <c r="K130570"/>
    </row>
    <row r="130571" spans="11:11">
      <c r="K130571"/>
    </row>
    <row r="130572" spans="11:11">
      <c r="K130572"/>
    </row>
    <row r="130573" spans="11:11">
      <c r="K130573"/>
    </row>
    <row r="130574" spans="11:11">
      <c r="K130574"/>
    </row>
    <row r="130575" spans="11:11">
      <c r="K130575"/>
    </row>
    <row r="130576" spans="11:11">
      <c r="K130576"/>
    </row>
    <row r="130577" spans="11:11">
      <c r="K130577"/>
    </row>
    <row r="130578" spans="11:11">
      <c r="K130578"/>
    </row>
    <row r="130579" spans="11:11">
      <c r="K130579"/>
    </row>
    <row r="130580" spans="11:11">
      <c r="K130580"/>
    </row>
    <row r="130581" spans="11:11">
      <c r="K130581"/>
    </row>
    <row r="130582" spans="11:11">
      <c r="K130582"/>
    </row>
    <row r="130583" spans="11:11">
      <c r="K130583"/>
    </row>
    <row r="130584" spans="11:11">
      <c r="K130584"/>
    </row>
    <row r="130585" spans="11:11">
      <c r="K130585"/>
    </row>
    <row r="130586" spans="11:11">
      <c r="K130586"/>
    </row>
    <row r="130587" spans="11:11">
      <c r="K130587"/>
    </row>
    <row r="130588" spans="11:11">
      <c r="K130588"/>
    </row>
    <row r="130589" spans="11:11">
      <c r="K130589"/>
    </row>
    <row r="130590" spans="11:11">
      <c r="K130590"/>
    </row>
    <row r="130591" spans="11:11">
      <c r="K130591"/>
    </row>
    <row r="130592" spans="11:11">
      <c r="K130592"/>
    </row>
    <row r="130593" spans="11:11">
      <c r="K130593"/>
    </row>
    <row r="130594" spans="11:11">
      <c r="K130594"/>
    </row>
    <row r="130595" spans="11:11">
      <c r="K130595"/>
    </row>
    <row r="130596" spans="11:11">
      <c r="K130596"/>
    </row>
    <row r="130597" spans="11:11">
      <c r="K130597"/>
    </row>
    <row r="130598" spans="11:11">
      <c r="K130598"/>
    </row>
    <row r="130599" spans="11:11">
      <c r="K130599"/>
    </row>
    <row r="130600" spans="11:11">
      <c r="K130600"/>
    </row>
    <row r="130601" spans="11:11">
      <c r="K130601"/>
    </row>
    <row r="130602" spans="11:11">
      <c r="K130602"/>
    </row>
    <row r="130603" spans="11:11">
      <c r="K130603"/>
    </row>
    <row r="130604" spans="11:11">
      <c r="K130604"/>
    </row>
    <row r="130605" spans="11:11">
      <c r="K130605"/>
    </row>
    <row r="130606" spans="11:11">
      <c r="K130606"/>
    </row>
    <row r="130607" spans="11:11">
      <c r="K130607"/>
    </row>
    <row r="130608" spans="11:11">
      <c r="K130608"/>
    </row>
    <row r="130609" spans="11:11">
      <c r="K130609"/>
    </row>
    <row r="130610" spans="11:11">
      <c r="K130610"/>
    </row>
    <row r="130611" spans="11:11">
      <c r="K130611"/>
    </row>
    <row r="130612" spans="11:11">
      <c r="K130612"/>
    </row>
    <row r="130613" spans="11:11">
      <c r="K130613"/>
    </row>
    <row r="130614" spans="11:11">
      <c r="K130614"/>
    </row>
    <row r="130615" spans="11:11">
      <c r="K130615"/>
    </row>
    <row r="130616" spans="11:11">
      <c r="K130616"/>
    </row>
    <row r="130617" spans="11:11">
      <c r="K130617"/>
    </row>
    <row r="130618" spans="11:11">
      <c r="K130618"/>
    </row>
    <row r="130619" spans="11:11">
      <c r="K130619"/>
    </row>
    <row r="130620" spans="11:11">
      <c r="K130620"/>
    </row>
    <row r="130621" spans="11:11">
      <c r="K130621"/>
    </row>
    <row r="130622" spans="11:11">
      <c r="K130622"/>
    </row>
    <row r="130623" spans="11:11">
      <c r="K130623"/>
    </row>
    <row r="130624" spans="11:11">
      <c r="K130624"/>
    </row>
    <row r="130625" spans="11:11">
      <c r="K130625"/>
    </row>
    <row r="130626" spans="11:11">
      <c r="K130626"/>
    </row>
    <row r="130627" spans="11:11">
      <c r="K130627"/>
    </row>
    <row r="130628" spans="11:11">
      <c r="K130628"/>
    </row>
    <row r="130629" spans="11:11">
      <c r="K130629"/>
    </row>
    <row r="130630" spans="11:11">
      <c r="K130630"/>
    </row>
    <row r="130631" spans="11:11">
      <c r="K130631"/>
    </row>
    <row r="130632" spans="11:11">
      <c r="K130632"/>
    </row>
    <row r="130633" spans="11:11">
      <c r="K130633"/>
    </row>
    <row r="130634" spans="11:11">
      <c r="K130634"/>
    </row>
    <row r="130635" spans="11:11">
      <c r="K130635"/>
    </row>
    <row r="130636" spans="11:11">
      <c r="K130636"/>
    </row>
    <row r="130637" spans="11:11">
      <c r="K130637"/>
    </row>
    <row r="130638" spans="11:11">
      <c r="K130638"/>
    </row>
    <row r="130639" spans="11:11">
      <c r="K130639"/>
    </row>
    <row r="130640" spans="11:11">
      <c r="K130640"/>
    </row>
    <row r="130641" spans="11:11">
      <c r="K130641"/>
    </row>
    <row r="130642" spans="11:11">
      <c r="K130642"/>
    </row>
    <row r="130643" spans="11:11">
      <c r="K130643"/>
    </row>
    <row r="130644" spans="11:11">
      <c r="K130644"/>
    </row>
    <row r="130645" spans="11:11">
      <c r="K130645"/>
    </row>
    <row r="130646" spans="11:11">
      <c r="K130646"/>
    </row>
    <row r="130647" spans="11:11">
      <c r="K130647"/>
    </row>
    <row r="130648" spans="11:11">
      <c r="K130648"/>
    </row>
    <row r="130649" spans="11:11">
      <c r="K130649"/>
    </row>
    <row r="130650" spans="11:11">
      <c r="K130650"/>
    </row>
    <row r="130651" spans="11:11">
      <c r="K130651"/>
    </row>
    <row r="130652" spans="11:11">
      <c r="K130652"/>
    </row>
    <row r="130653" spans="11:11">
      <c r="K130653"/>
    </row>
    <row r="130654" spans="11:11">
      <c r="K130654"/>
    </row>
    <row r="130655" spans="11:11">
      <c r="K130655"/>
    </row>
    <row r="130656" spans="11:11">
      <c r="K130656"/>
    </row>
    <row r="130657" spans="11:11">
      <c r="K130657"/>
    </row>
    <row r="130658" spans="11:11">
      <c r="K130658"/>
    </row>
    <row r="130659" spans="11:11">
      <c r="K130659"/>
    </row>
    <row r="130660" spans="11:11">
      <c r="K130660"/>
    </row>
    <row r="130661" spans="11:11">
      <c r="K130661"/>
    </row>
    <row r="130662" spans="11:11">
      <c r="K130662"/>
    </row>
    <row r="130663" spans="11:11">
      <c r="K130663"/>
    </row>
    <row r="130664" spans="11:11">
      <c r="K130664"/>
    </row>
    <row r="130665" spans="11:11">
      <c r="K130665"/>
    </row>
    <row r="130666" spans="11:11">
      <c r="K130666"/>
    </row>
    <row r="130667" spans="11:11">
      <c r="K130667"/>
    </row>
    <row r="130668" spans="11:11">
      <c r="K130668"/>
    </row>
    <row r="130669" spans="11:11">
      <c r="K130669"/>
    </row>
    <row r="130670" spans="11:11">
      <c r="K130670"/>
    </row>
    <row r="130671" spans="11:11">
      <c r="K130671"/>
    </row>
    <row r="130672" spans="11:11">
      <c r="K130672"/>
    </row>
    <row r="130673" spans="11:11">
      <c r="K130673"/>
    </row>
    <row r="130674" spans="11:11">
      <c r="K130674"/>
    </row>
    <row r="130675" spans="11:11">
      <c r="K130675"/>
    </row>
    <row r="130676" spans="11:11">
      <c r="K130676"/>
    </row>
    <row r="130677" spans="11:11">
      <c r="K130677"/>
    </row>
    <row r="130678" spans="11:11">
      <c r="K130678"/>
    </row>
    <row r="130679" spans="11:11">
      <c r="K130679"/>
    </row>
    <row r="130680" spans="11:11">
      <c r="K130680"/>
    </row>
    <row r="130681" spans="11:11">
      <c r="K130681"/>
    </row>
    <row r="130682" spans="11:11">
      <c r="K130682"/>
    </row>
    <row r="130683" spans="11:11">
      <c r="K130683"/>
    </row>
    <row r="130684" spans="11:11">
      <c r="K130684"/>
    </row>
    <row r="130685" spans="11:11">
      <c r="K130685"/>
    </row>
    <row r="130686" spans="11:11">
      <c r="K130686"/>
    </row>
    <row r="130687" spans="11:11">
      <c r="K130687"/>
    </row>
    <row r="130688" spans="11:11">
      <c r="K130688"/>
    </row>
    <row r="130689" spans="11:11">
      <c r="K130689"/>
    </row>
    <row r="130690" spans="11:11">
      <c r="K130690"/>
    </row>
    <row r="130691" spans="11:11">
      <c r="K130691"/>
    </row>
    <row r="130692" spans="11:11">
      <c r="K130692"/>
    </row>
    <row r="130693" spans="11:11">
      <c r="K130693"/>
    </row>
    <row r="130694" spans="11:11">
      <c r="K130694"/>
    </row>
    <row r="130695" spans="11:11">
      <c r="K130695"/>
    </row>
    <row r="130696" spans="11:11">
      <c r="K130696"/>
    </row>
    <row r="130697" spans="11:11">
      <c r="K130697"/>
    </row>
    <row r="130698" spans="11:11">
      <c r="K130698"/>
    </row>
    <row r="130699" spans="11:11">
      <c r="K130699"/>
    </row>
    <row r="130700" spans="11:11">
      <c r="K130700"/>
    </row>
    <row r="130701" spans="11:11">
      <c r="K130701"/>
    </row>
    <row r="130702" spans="11:11">
      <c r="K130702"/>
    </row>
    <row r="130703" spans="11:11">
      <c r="K130703"/>
    </row>
    <row r="130704" spans="11:11">
      <c r="K130704"/>
    </row>
    <row r="130705" spans="11:11">
      <c r="K130705"/>
    </row>
    <row r="130706" spans="11:11">
      <c r="K130706"/>
    </row>
    <row r="130707" spans="11:11">
      <c r="K130707"/>
    </row>
    <row r="130708" spans="11:11">
      <c r="K130708"/>
    </row>
    <row r="130709" spans="11:11">
      <c r="K130709"/>
    </row>
    <row r="130710" spans="11:11">
      <c r="K130710"/>
    </row>
    <row r="130711" spans="11:11">
      <c r="K130711"/>
    </row>
    <row r="130712" spans="11:11">
      <c r="K130712"/>
    </row>
    <row r="130713" spans="11:11">
      <c r="K130713"/>
    </row>
    <row r="130714" spans="11:11">
      <c r="K130714"/>
    </row>
    <row r="130715" spans="11:11">
      <c r="K130715"/>
    </row>
    <row r="130716" spans="11:11">
      <c r="K130716"/>
    </row>
    <row r="130717" spans="11:11">
      <c r="K130717"/>
    </row>
    <row r="130718" spans="11:11">
      <c r="K130718"/>
    </row>
    <row r="130719" spans="11:11">
      <c r="K130719"/>
    </row>
    <row r="130720" spans="11:11">
      <c r="K130720"/>
    </row>
    <row r="130721" spans="11:11">
      <c r="K130721"/>
    </row>
    <row r="130722" spans="11:11">
      <c r="K130722"/>
    </row>
    <row r="130723" spans="11:11">
      <c r="K130723"/>
    </row>
    <row r="130724" spans="11:11">
      <c r="K130724"/>
    </row>
    <row r="130725" spans="11:11">
      <c r="K130725"/>
    </row>
    <row r="130726" spans="11:11">
      <c r="K130726"/>
    </row>
    <row r="130727" spans="11:11">
      <c r="K130727"/>
    </row>
    <row r="130728" spans="11:11">
      <c r="K130728"/>
    </row>
    <row r="130729" spans="11:11">
      <c r="K130729"/>
    </row>
    <row r="130730" spans="11:11">
      <c r="K130730"/>
    </row>
    <row r="130731" spans="11:11">
      <c r="K130731"/>
    </row>
    <row r="130732" spans="11:11">
      <c r="K130732"/>
    </row>
    <row r="130733" spans="11:11">
      <c r="K130733"/>
    </row>
    <row r="130734" spans="11:11">
      <c r="K130734"/>
    </row>
    <row r="130735" spans="11:11">
      <c r="K130735"/>
    </row>
    <row r="130736" spans="11:11">
      <c r="K130736"/>
    </row>
    <row r="130737" spans="11:11">
      <c r="K130737"/>
    </row>
    <row r="130738" spans="11:11">
      <c r="K130738"/>
    </row>
    <row r="130739" spans="11:11">
      <c r="K130739"/>
    </row>
    <row r="130740" spans="11:11">
      <c r="K130740"/>
    </row>
    <row r="130741" spans="11:11">
      <c r="K130741"/>
    </row>
    <row r="130742" spans="11:11">
      <c r="K130742"/>
    </row>
    <row r="130743" spans="11:11">
      <c r="K130743"/>
    </row>
    <row r="130744" spans="11:11">
      <c r="K130744"/>
    </row>
    <row r="130745" spans="11:11">
      <c r="K130745"/>
    </row>
    <row r="130746" spans="11:11">
      <c r="K130746"/>
    </row>
    <row r="130747" spans="11:11">
      <c r="K130747"/>
    </row>
    <row r="130748" spans="11:11">
      <c r="K130748"/>
    </row>
    <row r="130749" spans="11:11">
      <c r="K130749"/>
    </row>
    <row r="130750" spans="11:11">
      <c r="K130750"/>
    </row>
    <row r="130751" spans="11:11">
      <c r="K130751"/>
    </row>
    <row r="130752" spans="11:11">
      <c r="K130752"/>
    </row>
    <row r="130753" spans="11:11">
      <c r="K130753"/>
    </row>
    <row r="130754" spans="11:11">
      <c r="K130754"/>
    </row>
    <row r="130755" spans="11:11">
      <c r="K130755"/>
    </row>
    <row r="130756" spans="11:11">
      <c r="K130756"/>
    </row>
    <row r="130757" spans="11:11">
      <c r="K130757"/>
    </row>
    <row r="130758" spans="11:11">
      <c r="K130758"/>
    </row>
    <row r="130759" spans="11:11">
      <c r="K130759"/>
    </row>
    <row r="130760" spans="11:11">
      <c r="K130760"/>
    </row>
    <row r="130761" spans="11:11">
      <c r="K130761"/>
    </row>
    <row r="130762" spans="11:11">
      <c r="K130762"/>
    </row>
    <row r="130763" spans="11:11">
      <c r="K130763"/>
    </row>
    <row r="130764" spans="11:11">
      <c r="K130764"/>
    </row>
    <row r="130765" spans="11:11">
      <c r="K130765"/>
    </row>
    <row r="130766" spans="11:11">
      <c r="K130766"/>
    </row>
    <row r="130767" spans="11:11">
      <c r="K130767"/>
    </row>
    <row r="130768" spans="11:11">
      <c r="K130768"/>
    </row>
    <row r="130769" spans="11:11">
      <c r="K130769"/>
    </row>
    <row r="130770" spans="11:11">
      <c r="K130770"/>
    </row>
    <row r="130771" spans="11:11">
      <c r="K130771"/>
    </row>
    <row r="130772" spans="11:11">
      <c r="K130772"/>
    </row>
    <row r="130773" spans="11:11">
      <c r="K130773"/>
    </row>
    <row r="130774" spans="11:11">
      <c r="K130774"/>
    </row>
    <row r="130775" spans="11:11">
      <c r="K130775"/>
    </row>
    <row r="130776" spans="11:11">
      <c r="K130776"/>
    </row>
    <row r="130777" spans="11:11">
      <c r="K130777"/>
    </row>
    <row r="130778" spans="11:11">
      <c r="K130778"/>
    </row>
    <row r="130779" spans="11:11">
      <c r="K130779"/>
    </row>
    <row r="130780" spans="11:11">
      <c r="K130780"/>
    </row>
    <row r="130781" spans="11:11">
      <c r="K130781"/>
    </row>
    <row r="130782" spans="11:11">
      <c r="K130782"/>
    </row>
    <row r="130783" spans="11:11">
      <c r="K130783"/>
    </row>
    <row r="130784" spans="11:11">
      <c r="K130784"/>
    </row>
    <row r="130785" spans="11:11">
      <c r="K130785"/>
    </row>
    <row r="130786" spans="11:11">
      <c r="K130786"/>
    </row>
    <row r="130787" spans="11:11">
      <c r="K130787"/>
    </row>
    <row r="130788" spans="11:11">
      <c r="K130788"/>
    </row>
    <row r="130789" spans="11:11">
      <c r="K130789"/>
    </row>
    <row r="130790" spans="11:11">
      <c r="K130790"/>
    </row>
    <row r="130791" spans="11:11">
      <c r="K130791"/>
    </row>
    <row r="130792" spans="11:11">
      <c r="K130792"/>
    </row>
    <row r="130793" spans="11:11">
      <c r="K130793"/>
    </row>
    <row r="130794" spans="11:11">
      <c r="K130794"/>
    </row>
    <row r="130795" spans="11:11">
      <c r="K130795"/>
    </row>
    <row r="130796" spans="11:11">
      <c r="K130796"/>
    </row>
    <row r="130797" spans="11:11">
      <c r="K130797"/>
    </row>
    <row r="130798" spans="11:11">
      <c r="K130798"/>
    </row>
    <row r="130799" spans="11:11">
      <c r="K130799"/>
    </row>
    <row r="130800" spans="11:11">
      <c r="K130800"/>
    </row>
    <row r="130801" spans="11:11">
      <c r="K130801"/>
    </row>
    <row r="130802" spans="11:11">
      <c r="K130802"/>
    </row>
    <row r="130803" spans="11:11">
      <c r="K130803"/>
    </row>
    <row r="130804" spans="11:11">
      <c r="K130804"/>
    </row>
    <row r="130805" spans="11:11">
      <c r="K130805"/>
    </row>
    <row r="130806" spans="11:11">
      <c r="K130806"/>
    </row>
    <row r="130807" spans="11:11">
      <c r="K130807"/>
    </row>
    <row r="130808" spans="11:11">
      <c r="K130808"/>
    </row>
    <row r="130809" spans="11:11">
      <c r="K130809"/>
    </row>
    <row r="130810" spans="11:11">
      <c r="K130810"/>
    </row>
    <row r="130811" spans="11:11">
      <c r="K130811"/>
    </row>
    <row r="130812" spans="11:11">
      <c r="K130812"/>
    </row>
    <row r="130813" spans="11:11">
      <c r="K130813"/>
    </row>
    <row r="130814" spans="11:11">
      <c r="K130814"/>
    </row>
    <row r="130815" spans="11:11">
      <c r="K130815"/>
    </row>
    <row r="130816" spans="11:11">
      <c r="K130816"/>
    </row>
    <row r="130817" spans="11:11">
      <c r="K130817"/>
    </row>
    <row r="130818" spans="11:11">
      <c r="K130818"/>
    </row>
    <row r="130819" spans="11:11">
      <c r="K130819"/>
    </row>
    <row r="130820" spans="11:11">
      <c r="K130820"/>
    </row>
    <row r="130821" spans="11:11">
      <c r="K130821"/>
    </row>
    <row r="130822" spans="11:11">
      <c r="K130822"/>
    </row>
    <row r="130823" spans="11:11">
      <c r="K130823"/>
    </row>
    <row r="130824" spans="11:11">
      <c r="K130824"/>
    </row>
    <row r="130825" spans="11:11">
      <c r="K130825"/>
    </row>
    <row r="130826" spans="11:11">
      <c r="K130826"/>
    </row>
    <row r="130827" spans="11:11">
      <c r="K130827"/>
    </row>
    <row r="130828" spans="11:11">
      <c r="K130828"/>
    </row>
    <row r="130829" spans="11:11">
      <c r="K130829"/>
    </row>
    <row r="130830" spans="11:11">
      <c r="K130830"/>
    </row>
    <row r="130831" spans="11:11">
      <c r="K130831"/>
    </row>
    <row r="130832" spans="11:11">
      <c r="K130832"/>
    </row>
    <row r="130833" spans="11:11">
      <c r="K130833"/>
    </row>
    <row r="130834" spans="11:11">
      <c r="K130834"/>
    </row>
    <row r="130835" spans="11:11">
      <c r="K130835"/>
    </row>
    <row r="130836" spans="11:11">
      <c r="K130836"/>
    </row>
    <row r="130837" spans="11:11">
      <c r="K130837"/>
    </row>
    <row r="130838" spans="11:11">
      <c r="K130838"/>
    </row>
    <row r="130839" spans="11:11">
      <c r="K130839"/>
    </row>
    <row r="130840" spans="11:11">
      <c r="K130840"/>
    </row>
    <row r="130841" spans="11:11">
      <c r="K130841"/>
    </row>
    <row r="130842" spans="11:11">
      <c r="K130842"/>
    </row>
    <row r="130843" spans="11:11">
      <c r="K130843"/>
    </row>
    <row r="130844" spans="11:11">
      <c r="K130844"/>
    </row>
    <row r="130845" spans="11:11">
      <c r="K130845"/>
    </row>
    <row r="130846" spans="11:11">
      <c r="K130846"/>
    </row>
    <row r="130847" spans="11:11">
      <c r="K130847"/>
    </row>
    <row r="130848" spans="11:11">
      <c r="K130848"/>
    </row>
    <row r="130849" spans="11:11">
      <c r="K130849"/>
    </row>
    <row r="130850" spans="11:11">
      <c r="K130850"/>
    </row>
    <row r="130851" spans="11:11">
      <c r="K130851"/>
    </row>
    <row r="130852" spans="11:11">
      <c r="K130852"/>
    </row>
    <row r="130853" spans="11:11">
      <c r="K130853"/>
    </row>
    <row r="130854" spans="11:11">
      <c r="K130854"/>
    </row>
    <row r="130855" spans="11:11">
      <c r="K130855"/>
    </row>
    <row r="130856" spans="11:11">
      <c r="K130856"/>
    </row>
    <row r="130857" spans="11:11">
      <c r="K130857"/>
    </row>
    <row r="130858" spans="11:11">
      <c r="K130858"/>
    </row>
    <row r="130859" spans="11:11">
      <c r="K130859"/>
    </row>
    <row r="130860" spans="11:11">
      <c r="K130860"/>
    </row>
    <row r="130861" spans="11:11">
      <c r="K130861"/>
    </row>
    <row r="130862" spans="11:11">
      <c r="K130862"/>
    </row>
    <row r="130863" spans="11:11">
      <c r="K130863"/>
    </row>
    <row r="130864" spans="11:11">
      <c r="K130864"/>
    </row>
    <row r="130865" spans="11:11">
      <c r="K130865"/>
    </row>
    <row r="130866" spans="11:11">
      <c r="K130866"/>
    </row>
    <row r="130867" spans="11:11">
      <c r="K130867"/>
    </row>
    <row r="130868" spans="11:11">
      <c r="K130868"/>
    </row>
    <row r="130869" spans="11:11">
      <c r="K130869"/>
    </row>
    <row r="130870" spans="11:11">
      <c r="K130870"/>
    </row>
    <row r="130871" spans="11:11">
      <c r="K130871"/>
    </row>
    <row r="130872" spans="11:11">
      <c r="K130872"/>
    </row>
    <row r="130873" spans="11:11">
      <c r="K130873"/>
    </row>
    <row r="130874" spans="11:11">
      <c r="K130874"/>
    </row>
    <row r="130875" spans="11:11">
      <c r="K130875"/>
    </row>
    <row r="130876" spans="11:11">
      <c r="K130876"/>
    </row>
    <row r="130877" spans="11:11">
      <c r="K130877"/>
    </row>
    <row r="130878" spans="11:11">
      <c r="K130878"/>
    </row>
    <row r="130879" spans="11:11">
      <c r="K130879"/>
    </row>
    <row r="130880" spans="11:11">
      <c r="K130880"/>
    </row>
    <row r="130881" spans="11:11">
      <c r="K130881"/>
    </row>
    <row r="130882" spans="11:11">
      <c r="K130882"/>
    </row>
    <row r="130883" spans="11:11">
      <c r="K130883"/>
    </row>
    <row r="130884" spans="11:11">
      <c r="K130884"/>
    </row>
    <row r="130885" spans="11:11">
      <c r="K130885"/>
    </row>
    <row r="130886" spans="11:11">
      <c r="K130886"/>
    </row>
    <row r="130887" spans="11:11">
      <c r="K130887"/>
    </row>
    <row r="130888" spans="11:11">
      <c r="K130888"/>
    </row>
    <row r="130889" spans="11:11">
      <c r="K130889"/>
    </row>
    <row r="130890" spans="11:11">
      <c r="K130890"/>
    </row>
    <row r="130891" spans="11:11">
      <c r="K130891"/>
    </row>
    <row r="130892" spans="11:11">
      <c r="K130892"/>
    </row>
    <row r="130893" spans="11:11">
      <c r="K130893"/>
    </row>
    <row r="130894" spans="11:11">
      <c r="K130894"/>
    </row>
    <row r="130895" spans="11:11">
      <c r="K130895"/>
    </row>
    <row r="130896" spans="11:11">
      <c r="K130896"/>
    </row>
    <row r="130897" spans="11:11">
      <c r="K130897"/>
    </row>
    <row r="130898" spans="11:11">
      <c r="K130898"/>
    </row>
    <row r="130899" spans="11:11">
      <c r="K130899"/>
    </row>
    <row r="130900" spans="11:11">
      <c r="K130900"/>
    </row>
    <row r="130901" spans="11:11">
      <c r="K130901"/>
    </row>
    <row r="130902" spans="11:11">
      <c r="K130902"/>
    </row>
    <row r="130903" spans="11:11">
      <c r="K130903"/>
    </row>
    <row r="130904" spans="11:11">
      <c r="K130904"/>
    </row>
    <row r="130905" spans="11:11">
      <c r="K130905"/>
    </row>
    <row r="130906" spans="11:11">
      <c r="K130906"/>
    </row>
    <row r="130907" spans="11:11">
      <c r="K130907"/>
    </row>
    <row r="130908" spans="11:11">
      <c r="K130908"/>
    </row>
    <row r="130909" spans="11:11">
      <c r="K130909"/>
    </row>
    <row r="130910" spans="11:11">
      <c r="K130910"/>
    </row>
    <row r="130911" spans="11:11">
      <c r="K130911"/>
    </row>
    <row r="130912" spans="11:11">
      <c r="K130912"/>
    </row>
    <row r="130913" spans="11:11">
      <c r="K130913"/>
    </row>
    <row r="130914" spans="11:11">
      <c r="K130914"/>
    </row>
    <row r="130915" spans="11:11">
      <c r="K130915"/>
    </row>
    <row r="130916" spans="11:11">
      <c r="K130916"/>
    </row>
    <row r="130917" spans="11:11">
      <c r="K130917"/>
    </row>
    <row r="130918" spans="11:11">
      <c r="K130918"/>
    </row>
    <row r="130919" spans="11:11">
      <c r="K130919"/>
    </row>
    <row r="130920" spans="11:11">
      <c r="K130920"/>
    </row>
    <row r="130921" spans="11:11">
      <c r="K130921"/>
    </row>
    <row r="130922" spans="11:11">
      <c r="K130922"/>
    </row>
    <row r="130923" spans="11:11">
      <c r="K130923"/>
    </row>
    <row r="130924" spans="11:11">
      <c r="K130924"/>
    </row>
    <row r="130925" spans="11:11">
      <c r="K130925"/>
    </row>
    <row r="130926" spans="11:11">
      <c r="K130926"/>
    </row>
    <row r="130927" spans="11:11">
      <c r="K130927"/>
    </row>
    <row r="130928" spans="11:11">
      <c r="K130928"/>
    </row>
    <row r="130929" spans="11:11">
      <c r="K130929"/>
    </row>
    <row r="130930" spans="11:11">
      <c r="K130930"/>
    </row>
    <row r="130931" spans="11:11">
      <c r="K130931"/>
    </row>
    <row r="130932" spans="11:11">
      <c r="K130932"/>
    </row>
    <row r="130933" spans="11:11">
      <c r="K130933"/>
    </row>
    <row r="130934" spans="11:11">
      <c r="K130934"/>
    </row>
    <row r="130935" spans="11:11">
      <c r="K130935"/>
    </row>
    <row r="130936" spans="11:11">
      <c r="K130936"/>
    </row>
    <row r="130937" spans="11:11">
      <c r="K130937"/>
    </row>
    <row r="130938" spans="11:11">
      <c r="K130938"/>
    </row>
    <row r="130939" spans="11:11">
      <c r="K130939"/>
    </row>
    <row r="130940" spans="11:11">
      <c r="K130940"/>
    </row>
    <row r="130941" spans="11:11">
      <c r="K130941"/>
    </row>
    <row r="130942" spans="11:11">
      <c r="K130942"/>
    </row>
    <row r="130943" spans="11:11">
      <c r="K130943"/>
    </row>
    <row r="130944" spans="11:11">
      <c r="K130944"/>
    </row>
    <row r="130945" spans="11:11">
      <c r="K130945"/>
    </row>
    <row r="130946" spans="11:11">
      <c r="K130946"/>
    </row>
    <row r="130947" spans="11:11">
      <c r="K130947"/>
    </row>
    <row r="130948" spans="11:11">
      <c r="K130948"/>
    </row>
    <row r="130949" spans="11:11">
      <c r="K130949"/>
    </row>
    <row r="130950" spans="11:11">
      <c r="K130950"/>
    </row>
    <row r="130951" spans="11:11">
      <c r="K130951"/>
    </row>
    <row r="130952" spans="11:11">
      <c r="K130952"/>
    </row>
    <row r="130953" spans="11:11">
      <c r="K130953"/>
    </row>
    <row r="130954" spans="11:11">
      <c r="K130954"/>
    </row>
    <row r="130955" spans="11:11">
      <c r="K130955"/>
    </row>
    <row r="130956" spans="11:11">
      <c r="K130956"/>
    </row>
    <row r="130957" spans="11:11">
      <c r="K130957"/>
    </row>
    <row r="130958" spans="11:11">
      <c r="K130958"/>
    </row>
    <row r="130959" spans="11:11">
      <c r="K130959"/>
    </row>
    <row r="130960" spans="11:11">
      <c r="K130960"/>
    </row>
    <row r="130961" spans="11:11">
      <c r="K130961"/>
    </row>
    <row r="130962" spans="11:11">
      <c r="K130962"/>
    </row>
    <row r="130963" spans="11:11">
      <c r="K130963"/>
    </row>
    <row r="130964" spans="11:11">
      <c r="K130964"/>
    </row>
    <row r="130965" spans="11:11">
      <c r="K130965"/>
    </row>
    <row r="130966" spans="11:11">
      <c r="K130966"/>
    </row>
    <row r="130967" spans="11:11">
      <c r="K130967"/>
    </row>
    <row r="130968" spans="11:11">
      <c r="K130968"/>
    </row>
    <row r="130969" spans="11:11">
      <c r="K130969"/>
    </row>
    <row r="130970" spans="11:11">
      <c r="K130970"/>
    </row>
    <row r="130971" spans="11:11">
      <c r="K130971"/>
    </row>
    <row r="130972" spans="11:11">
      <c r="K130972"/>
    </row>
    <row r="130973" spans="11:11">
      <c r="K130973"/>
    </row>
    <row r="130974" spans="11:11">
      <c r="K130974"/>
    </row>
    <row r="130975" spans="11:11">
      <c r="K130975"/>
    </row>
    <row r="130976" spans="11:11">
      <c r="K130976"/>
    </row>
    <row r="130977" spans="11:11">
      <c r="K130977"/>
    </row>
    <row r="130978" spans="11:11">
      <c r="K130978"/>
    </row>
    <row r="130979" spans="11:11">
      <c r="K130979"/>
    </row>
    <row r="130980" spans="11:11">
      <c r="K130980"/>
    </row>
    <row r="130981" spans="11:11">
      <c r="K130981"/>
    </row>
    <row r="130982" spans="11:11">
      <c r="K130982"/>
    </row>
    <row r="130983" spans="11:11">
      <c r="K130983"/>
    </row>
    <row r="130984" spans="11:11">
      <c r="K130984"/>
    </row>
    <row r="130985" spans="11:11">
      <c r="K130985"/>
    </row>
    <row r="130986" spans="11:11">
      <c r="K130986"/>
    </row>
    <row r="130987" spans="11:11">
      <c r="K130987"/>
    </row>
    <row r="130988" spans="11:11">
      <c r="K130988"/>
    </row>
    <row r="130989" spans="11:11">
      <c r="K130989"/>
    </row>
    <row r="130990" spans="11:11">
      <c r="K130990"/>
    </row>
    <row r="130991" spans="11:11">
      <c r="K130991"/>
    </row>
    <row r="130992" spans="11:11">
      <c r="K130992"/>
    </row>
    <row r="130993" spans="11:11">
      <c r="K130993"/>
    </row>
    <row r="130994" spans="11:11">
      <c r="K130994"/>
    </row>
    <row r="130995" spans="11:11">
      <c r="K130995"/>
    </row>
    <row r="130996" spans="11:11">
      <c r="K130996"/>
    </row>
    <row r="130997" spans="11:11">
      <c r="K130997"/>
    </row>
    <row r="130998" spans="11:11">
      <c r="K130998"/>
    </row>
    <row r="130999" spans="11:11">
      <c r="K130999"/>
    </row>
    <row r="131000" spans="11:11">
      <c r="K131000"/>
    </row>
    <row r="131001" spans="11:11">
      <c r="K131001"/>
    </row>
    <row r="131002" spans="11:11">
      <c r="K131002"/>
    </row>
    <row r="131003" spans="11:11">
      <c r="K131003"/>
    </row>
    <row r="131004" spans="11:11">
      <c r="K131004"/>
    </row>
    <row r="131005" spans="11:11">
      <c r="K131005"/>
    </row>
    <row r="131006" spans="11:11">
      <c r="K131006"/>
    </row>
    <row r="131007" spans="11:11">
      <c r="K131007"/>
    </row>
    <row r="131008" spans="11:11">
      <c r="K131008"/>
    </row>
    <row r="131009" spans="11:11">
      <c r="K131009"/>
    </row>
    <row r="131010" spans="11:11">
      <c r="K131010"/>
    </row>
    <row r="131011" spans="11:11">
      <c r="K131011"/>
    </row>
    <row r="131012" spans="11:11">
      <c r="K131012"/>
    </row>
    <row r="131013" spans="11:11">
      <c r="K131013"/>
    </row>
    <row r="131014" spans="11:11">
      <c r="K131014"/>
    </row>
    <row r="131015" spans="11:11">
      <c r="K131015"/>
    </row>
    <row r="131016" spans="11:11">
      <c r="K131016"/>
    </row>
    <row r="131017" spans="11:11">
      <c r="K131017"/>
    </row>
    <row r="131018" spans="11:11">
      <c r="K131018"/>
    </row>
    <row r="131019" spans="11:11">
      <c r="K131019"/>
    </row>
    <row r="131020" spans="11:11">
      <c r="K131020"/>
    </row>
    <row r="131021" spans="11:11">
      <c r="K131021"/>
    </row>
    <row r="131022" spans="11:11">
      <c r="K131022"/>
    </row>
    <row r="131023" spans="11:11">
      <c r="K131023"/>
    </row>
    <row r="131024" spans="11:11">
      <c r="K131024"/>
    </row>
    <row r="131025" spans="11:11">
      <c r="K131025"/>
    </row>
    <row r="131026" spans="11:11">
      <c r="K131026"/>
    </row>
    <row r="131027" spans="11:11">
      <c r="K131027"/>
    </row>
    <row r="131028" spans="11:11">
      <c r="K131028"/>
    </row>
    <row r="131029" spans="11:11">
      <c r="K131029"/>
    </row>
    <row r="131030" spans="11:11">
      <c r="K131030"/>
    </row>
    <row r="131031" spans="11:11">
      <c r="K131031"/>
    </row>
    <row r="131032" spans="11:11">
      <c r="K131032"/>
    </row>
    <row r="131033" spans="11:11">
      <c r="K131033"/>
    </row>
    <row r="131034" spans="11:11">
      <c r="K131034"/>
    </row>
    <row r="131035" spans="11:11">
      <c r="K131035"/>
    </row>
    <row r="131036" spans="11:11">
      <c r="K131036"/>
    </row>
    <row r="131037" spans="11:11">
      <c r="K131037"/>
    </row>
    <row r="131038" spans="11:11">
      <c r="K131038"/>
    </row>
    <row r="131039" spans="11:11">
      <c r="K131039"/>
    </row>
    <row r="131040" spans="11:11">
      <c r="K131040"/>
    </row>
    <row r="131041" spans="11:11">
      <c r="K131041"/>
    </row>
    <row r="131042" spans="11:11">
      <c r="K131042"/>
    </row>
    <row r="131043" spans="11:11">
      <c r="K131043"/>
    </row>
    <row r="131044" spans="11:11">
      <c r="K131044"/>
    </row>
    <row r="131045" spans="11:11">
      <c r="K131045"/>
    </row>
    <row r="131046" spans="11:11">
      <c r="K131046"/>
    </row>
    <row r="131047" spans="11:11">
      <c r="K131047"/>
    </row>
    <row r="131048" spans="11:11">
      <c r="K131048"/>
    </row>
    <row r="131049" spans="11:11">
      <c r="K131049"/>
    </row>
    <row r="131050" spans="11:11">
      <c r="K131050"/>
    </row>
    <row r="131051" spans="11:11">
      <c r="K131051"/>
    </row>
    <row r="131052" spans="11:11">
      <c r="K131052"/>
    </row>
    <row r="131053" spans="11:11">
      <c r="K131053"/>
    </row>
    <row r="131054" spans="11:11">
      <c r="K131054"/>
    </row>
    <row r="131055" spans="11:11">
      <c r="K131055"/>
    </row>
    <row r="131056" spans="11:11">
      <c r="K131056"/>
    </row>
    <row r="131057" spans="11:11">
      <c r="K131057"/>
    </row>
    <row r="131058" spans="11:11">
      <c r="K131058"/>
    </row>
    <row r="131059" spans="11:11">
      <c r="K131059"/>
    </row>
    <row r="131060" spans="11:11">
      <c r="K131060"/>
    </row>
    <row r="131061" spans="11:11">
      <c r="K131061"/>
    </row>
    <row r="131062" spans="11:11">
      <c r="K131062"/>
    </row>
    <row r="131063" spans="11:11">
      <c r="K131063"/>
    </row>
    <row r="131064" spans="11:11">
      <c r="K131064"/>
    </row>
    <row r="131065" spans="11:11">
      <c r="K131065"/>
    </row>
    <row r="131066" spans="11:11">
      <c r="K131066"/>
    </row>
    <row r="131067" spans="11:11">
      <c r="K131067"/>
    </row>
    <row r="131068" spans="11:11">
      <c r="K131068"/>
    </row>
    <row r="131069" spans="11:11">
      <c r="K131069"/>
    </row>
    <row r="131070" spans="11:11">
      <c r="K131070"/>
    </row>
    <row r="131071" spans="11:11">
      <c r="K131071"/>
    </row>
    <row r="131072" spans="11:11">
      <c r="K131072"/>
    </row>
    <row r="131073" spans="11:11">
      <c r="K131073"/>
    </row>
    <row r="131074" spans="11:11">
      <c r="K131074"/>
    </row>
    <row r="131075" spans="11:11">
      <c r="K131075"/>
    </row>
    <row r="131076" spans="11:11">
      <c r="K131076"/>
    </row>
    <row r="131077" spans="11:11">
      <c r="K131077"/>
    </row>
    <row r="131078" spans="11:11">
      <c r="K131078"/>
    </row>
    <row r="131079" spans="11:11">
      <c r="K131079"/>
    </row>
    <row r="131080" spans="11:11">
      <c r="K131080"/>
    </row>
    <row r="131081" spans="11:11">
      <c r="K131081"/>
    </row>
    <row r="131082" spans="11:11">
      <c r="K131082"/>
    </row>
    <row r="131083" spans="11:11">
      <c r="K131083"/>
    </row>
    <row r="131084" spans="11:11">
      <c r="K131084"/>
    </row>
    <row r="131085" spans="11:11">
      <c r="K131085"/>
    </row>
    <row r="131086" spans="11:11">
      <c r="K131086"/>
    </row>
    <row r="131087" spans="11:11">
      <c r="K131087"/>
    </row>
    <row r="131088" spans="11:11">
      <c r="K131088"/>
    </row>
    <row r="131089" spans="11:11">
      <c r="K131089"/>
    </row>
    <row r="131090" spans="11:11">
      <c r="K131090"/>
    </row>
    <row r="131091" spans="11:11">
      <c r="K131091"/>
    </row>
    <row r="131092" spans="11:11">
      <c r="K131092"/>
    </row>
    <row r="131093" spans="11:11">
      <c r="K131093"/>
    </row>
    <row r="131094" spans="11:11">
      <c r="K131094"/>
    </row>
    <row r="131095" spans="11:11">
      <c r="K131095"/>
    </row>
    <row r="131096" spans="11:11">
      <c r="K131096"/>
    </row>
    <row r="131097" spans="11:11">
      <c r="K131097"/>
    </row>
    <row r="131098" spans="11:11">
      <c r="K131098"/>
    </row>
    <row r="131099" spans="11:11">
      <c r="K131099"/>
    </row>
    <row r="131100" spans="11:11">
      <c r="K131100"/>
    </row>
    <row r="131101" spans="11:11">
      <c r="K131101"/>
    </row>
    <row r="131102" spans="11:11">
      <c r="K131102"/>
    </row>
    <row r="131103" spans="11:11">
      <c r="K131103"/>
    </row>
    <row r="131104" spans="11:11">
      <c r="K131104"/>
    </row>
    <row r="131105" spans="11:11">
      <c r="K131105"/>
    </row>
    <row r="131106" spans="11:11">
      <c r="K131106"/>
    </row>
    <row r="131107" spans="11:11">
      <c r="K131107"/>
    </row>
    <row r="131108" spans="11:11">
      <c r="K131108"/>
    </row>
    <row r="131109" spans="11:11">
      <c r="K131109"/>
    </row>
    <row r="131110" spans="11:11">
      <c r="K131110"/>
    </row>
    <row r="131111" spans="11:11">
      <c r="K131111"/>
    </row>
    <row r="131112" spans="11:11">
      <c r="K131112"/>
    </row>
    <row r="131113" spans="11:11">
      <c r="K131113"/>
    </row>
    <row r="131114" spans="11:11">
      <c r="K131114"/>
    </row>
    <row r="131115" spans="11:11">
      <c r="K131115"/>
    </row>
    <row r="131116" spans="11:11">
      <c r="K131116"/>
    </row>
    <row r="131117" spans="11:11">
      <c r="K131117"/>
    </row>
    <row r="131118" spans="11:11">
      <c r="K131118"/>
    </row>
    <row r="131119" spans="11:11">
      <c r="K131119"/>
    </row>
    <row r="131120" spans="11:11">
      <c r="K131120"/>
    </row>
    <row r="131121" spans="11:11">
      <c r="K131121"/>
    </row>
    <row r="131122" spans="11:11">
      <c r="K131122"/>
    </row>
    <row r="131123" spans="11:11">
      <c r="K131123"/>
    </row>
    <row r="131124" spans="11:11">
      <c r="K131124"/>
    </row>
    <row r="131125" spans="11:11">
      <c r="K131125"/>
    </row>
    <row r="131126" spans="11:11">
      <c r="K131126"/>
    </row>
    <row r="131127" spans="11:11">
      <c r="K131127"/>
    </row>
    <row r="131128" spans="11:11">
      <c r="K131128"/>
    </row>
    <row r="131129" spans="11:11">
      <c r="K131129"/>
    </row>
    <row r="131130" spans="11:11">
      <c r="K131130"/>
    </row>
    <row r="131131" spans="11:11">
      <c r="K131131"/>
    </row>
    <row r="131132" spans="11:11">
      <c r="K131132"/>
    </row>
    <row r="131133" spans="11:11">
      <c r="K131133"/>
    </row>
    <row r="131134" spans="11:11">
      <c r="K131134"/>
    </row>
    <row r="131135" spans="11:11">
      <c r="K131135"/>
    </row>
    <row r="131136" spans="11:11">
      <c r="K131136"/>
    </row>
    <row r="131137" spans="11:11">
      <c r="K131137"/>
    </row>
    <row r="131138" spans="11:11">
      <c r="K131138"/>
    </row>
    <row r="131139" spans="11:11">
      <c r="K131139"/>
    </row>
    <row r="131140" spans="11:11">
      <c r="K131140"/>
    </row>
    <row r="131141" spans="11:11">
      <c r="K131141"/>
    </row>
    <row r="131142" spans="11:11">
      <c r="K131142"/>
    </row>
    <row r="131143" spans="11:11">
      <c r="K131143"/>
    </row>
    <row r="131144" spans="11:11">
      <c r="K131144"/>
    </row>
    <row r="131145" spans="11:11">
      <c r="K131145"/>
    </row>
    <row r="131146" spans="11:11">
      <c r="K131146"/>
    </row>
    <row r="131147" spans="11:11">
      <c r="K131147"/>
    </row>
    <row r="131148" spans="11:11">
      <c r="K131148"/>
    </row>
    <row r="131149" spans="11:11">
      <c r="K131149"/>
    </row>
    <row r="131150" spans="11:11">
      <c r="K131150"/>
    </row>
    <row r="131151" spans="11:11">
      <c r="K131151"/>
    </row>
    <row r="131152" spans="11:11">
      <c r="K131152"/>
    </row>
    <row r="131153" spans="11:11">
      <c r="K131153"/>
    </row>
    <row r="131154" spans="11:11">
      <c r="K131154"/>
    </row>
    <row r="131155" spans="11:11">
      <c r="K131155"/>
    </row>
    <row r="131156" spans="11:11">
      <c r="K131156"/>
    </row>
    <row r="131157" spans="11:11">
      <c r="K131157"/>
    </row>
    <row r="131158" spans="11:11">
      <c r="K131158"/>
    </row>
    <row r="131159" spans="11:11">
      <c r="K131159"/>
    </row>
    <row r="131160" spans="11:11">
      <c r="K131160"/>
    </row>
    <row r="131161" spans="11:11">
      <c r="K131161"/>
    </row>
    <row r="131162" spans="11:11">
      <c r="K131162"/>
    </row>
    <row r="131163" spans="11:11">
      <c r="K131163"/>
    </row>
    <row r="131164" spans="11:11">
      <c r="K131164"/>
    </row>
    <row r="131165" spans="11:11">
      <c r="K131165"/>
    </row>
    <row r="131166" spans="11:11">
      <c r="K131166"/>
    </row>
    <row r="131167" spans="11:11">
      <c r="K131167"/>
    </row>
    <row r="131168" spans="11:11">
      <c r="K131168"/>
    </row>
    <row r="131169" spans="11:11">
      <c r="K131169"/>
    </row>
    <row r="131170" spans="11:11">
      <c r="K131170"/>
    </row>
    <row r="131171" spans="11:11">
      <c r="K131171"/>
    </row>
    <row r="131172" spans="11:11">
      <c r="K131172"/>
    </row>
    <row r="131173" spans="11:11">
      <c r="K131173"/>
    </row>
    <row r="131174" spans="11:11">
      <c r="K131174"/>
    </row>
    <row r="131175" spans="11:11">
      <c r="K131175"/>
    </row>
    <row r="131176" spans="11:11">
      <c r="K131176"/>
    </row>
    <row r="131177" spans="11:11">
      <c r="K131177"/>
    </row>
    <row r="131178" spans="11:11">
      <c r="K131178"/>
    </row>
    <row r="131179" spans="11:11">
      <c r="K131179"/>
    </row>
    <row r="131180" spans="11:11">
      <c r="K131180"/>
    </row>
    <row r="131181" spans="11:11">
      <c r="K131181"/>
    </row>
    <row r="131182" spans="11:11">
      <c r="K131182"/>
    </row>
    <row r="131183" spans="11:11">
      <c r="K131183"/>
    </row>
    <row r="131184" spans="11:11">
      <c r="K131184"/>
    </row>
    <row r="131185" spans="11:11">
      <c r="K131185"/>
    </row>
    <row r="131186" spans="11:11">
      <c r="K131186"/>
    </row>
    <row r="131187" spans="11:11">
      <c r="K131187"/>
    </row>
    <row r="131188" spans="11:11">
      <c r="K131188"/>
    </row>
    <row r="131189" spans="11:11">
      <c r="K131189"/>
    </row>
    <row r="131190" spans="11:11">
      <c r="K131190"/>
    </row>
    <row r="131191" spans="11:11">
      <c r="K131191"/>
    </row>
    <row r="131192" spans="11:11">
      <c r="K131192"/>
    </row>
    <row r="131193" spans="11:11">
      <c r="K131193"/>
    </row>
    <row r="131194" spans="11:11">
      <c r="K131194"/>
    </row>
    <row r="131195" spans="11:11">
      <c r="K131195"/>
    </row>
    <row r="131196" spans="11:11">
      <c r="K131196"/>
    </row>
    <row r="131197" spans="11:11">
      <c r="K131197"/>
    </row>
    <row r="131198" spans="11:11">
      <c r="K131198"/>
    </row>
    <row r="131199" spans="11:11">
      <c r="K131199"/>
    </row>
    <row r="131200" spans="11:11">
      <c r="K131200"/>
    </row>
    <row r="131201" spans="11:11">
      <c r="K131201"/>
    </row>
    <row r="131202" spans="11:11">
      <c r="K131202"/>
    </row>
    <row r="131203" spans="11:11">
      <c r="K131203"/>
    </row>
    <row r="131204" spans="11:11">
      <c r="K131204"/>
    </row>
    <row r="131205" spans="11:11">
      <c r="K131205"/>
    </row>
    <row r="131206" spans="11:11">
      <c r="K131206"/>
    </row>
    <row r="131207" spans="11:11">
      <c r="K131207"/>
    </row>
    <row r="131208" spans="11:11">
      <c r="K131208"/>
    </row>
    <row r="131209" spans="11:11">
      <c r="K131209"/>
    </row>
    <row r="131210" spans="11:11">
      <c r="K131210"/>
    </row>
    <row r="131211" spans="11:11">
      <c r="K131211"/>
    </row>
    <row r="131212" spans="11:11">
      <c r="K131212"/>
    </row>
    <row r="131213" spans="11:11">
      <c r="K131213"/>
    </row>
    <row r="131214" spans="11:11">
      <c r="K131214"/>
    </row>
    <row r="131215" spans="11:11">
      <c r="K131215"/>
    </row>
    <row r="131216" spans="11:11">
      <c r="K131216"/>
    </row>
    <row r="131217" spans="11:11">
      <c r="K131217"/>
    </row>
    <row r="131218" spans="11:11">
      <c r="K131218"/>
    </row>
    <row r="131219" spans="11:11">
      <c r="K131219"/>
    </row>
    <row r="131220" spans="11:11">
      <c r="K131220"/>
    </row>
    <row r="131221" spans="11:11">
      <c r="K131221"/>
    </row>
    <row r="131222" spans="11:11">
      <c r="K131222"/>
    </row>
    <row r="131223" spans="11:11">
      <c r="K131223"/>
    </row>
    <row r="131224" spans="11:11">
      <c r="K131224"/>
    </row>
    <row r="131225" spans="11:11">
      <c r="K131225"/>
    </row>
    <row r="131226" spans="11:11">
      <c r="K131226"/>
    </row>
    <row r="131227" spans="11:11">
      <c r="K131227"/>
    </row>
    <row r="131228" spans="11:11">
      <c r="K131228"/>
    </row>
    <row r="131229" spans="11:11">
      <c r="K131229"/>
    </row>
    <row r="131230" spans="11:11">
      <c r="K131230"/>
    </row>
    <row r="131231" spans="11:11">
      <c r="K131231"/>
    </row>
    <row r="131232" spans="11:11">
      <c r="K131232"/>
    </row>
    <row r="131233" spans="11:11">
      <c r="K131233"/>
    </row>
    <row r="131234" spans="11:11">
      <c r="K131234"/>
    </row>
    <row r="131235" spans="11:11">
      <c r="K131235"/>
    </row>
    <row r="131236" spans="11:11">
      <c r="K131236"/>
    </row>
    <row r="131237" spans="11:11">
      <c r="K131237"/>
    </row>
    <row r="131238" spans="11:11">
      <c r="K131238"/>
    </row>
    <row r="131239" spans="11:11">
      <c r="K131239"/>
    </row>
    <row r="131240" spans="11:11">
      <c r="K131240"/>
    </row>
    <row r="131241" spans="11:11">
      <c r="K131241"/>
    </row>
    <row r="131242" spans="11:11">
      <c r="K131242"/>
    </row>
    <row r="131243" spans="11:11">
      <c r="K131243"/>
    </row>
    <row r="131244" spans="11:11">
      <c r="K131244"/>
    </row>
    <row r="131245" spans="11:11">
      <c r="K131245"/>
    </row>
    <row r="131246" spans="11:11">
      <c r="K131246"/>
    </row>
    <row r="131247" spans="11:11">
      <c r="K131247"/>
    </row>
    <row r="131248" spans="11:11">
      <c r="K131248"/>
    </row>
    <row r="131249" spans="11:11">
      <c r="K131249"/>
    </row>
    <row r="131250" spans="11:11">
      <c r="K131250"/>
    </row>
    <row r="131251" spans="11:11">
      <c r="K131251"/>
    </row>
    <row r="131252" spans="11:11">
      <c r="K131252"/>
    </row>
    <row r="131253" spans="11:11">
      <c r="K131253"/>
    </row>
    <row r="131254" spans="11:11">
      <c r="K131254"/>
    </row>
    <row r="131255" spans="11:11">
      <c r="K131255"/>
    </row>
    <row r="131256" spans="11:11">
      <c r="K131256"/>
    </row>
    <row r="131257" spans="11:11">
      <c r="K131257"/>
    </row>
    <row r="131258" spans="11:11">
      <c r="K131258"/>
    </row>
    <row r="131259" spans="11:11">
      <c r="K131259"/>
    </row>
    <row r="131260" spans="11:11">
      <c r="K131260"/>
    </row>
    <row r="131261" spans="11:11">
      <c r="K131261"/>
    </row>
    <row r="131262" spans="11:11">
      <c r="K131262"/>
    </row>
    <row r="131263" spans="11:11">
      <c r="K131263"/>
    </row>
    <row r="131264" spans="11:11">
      <c r="K131264"/>
    </row>
    <row r="131265" spans="11:11">
      <c r="K131265"/>
    </row>
    <row r="131266" spans="11:11">
      <c r="K131266"/>
    </row>
    <row r="131267" spans="11:11">
      <c r="K131267"/>
    </row>
    <row r="131268" spans="11:11">
      <c r="K131268"/>
    </row>
    <row r="131269" spans="11:11">
      <c r="K131269"/>
    </row>
    <row r="131270" spans="11:11">
      <c r="K131270"/>
    </row>
    <row r="131271" spans="11:11">
      <c r="K131271"/>
    </row>
    <row r="131272" spans="11:11">
      <c r="K131272"/>
    </row>
    <row r="131273" spans="11:11">
      <c r="K131273"/>
    </row>
    <row r="131274" spans="11:11">
      <c r="K131274"/>
    </row>
    <row r="131275" spans="11:11">
      <c r="K131275"/>
    </row>
    <row r="131276" spans="11:11">
      <c r="K131276"/>
    </row>
    <row r="131277" spans="11:11">
      <c r="K131277"/>
    </row>
    <row r="131278" spans="11:11">
      <c r="K131278"/>
    </row>
    <row r="131279" spans="11:11">
      <c r="K131279"/>
    </row>
    <row r="131280" spans="11:11">
      <c r="K131280"/>
    </row>
    <row r="131281" spans="11:11">
      <c r="K131281"/>
    </row>
    <row r="131282" spans="11:11">
      <c r="K131282"/>
    </row>
    <row r="131283" spans="11:11">
      <c r="K131283"/>
    </row>
    <row r="131284" spans="11:11">
      <c r="K131284"/>
    </row>
    <row r="131285" spans="11:11">
      <c r="K131285"/>
    </row>
    <row r="131286" spans="11:11">
      <c r="K131286"/>
    </row>
    <row r="131287" spans="11:11">
      <c r="K131287"/>
    </row>
    <row r="131288" spans="11:11">
      <c r="K131288"/>
    </row>
    <row r="131289" spans="11:11">
      <c r="K131289"/>
    </row>
    <row r="131290" spans="11:11">
      <c r="K131290"/>
    </row>
    <row r="131291" spans="11:11">
      <c r="K131291"/>
    </row>
    <row r="131292" spans="11:11">
      <c r="K131292"/>
    </row>
    <row r="131293" spans="11:11">
      <c r="K131293"/>
    </row>
    <row r="131294" spans="11:11">
      <c r="K131294"/>
    </row>
    <row r="131295" spans="11:11">
      <c r="K131295"/>
    </row>
    <row r="131296" spans="11:11">
      <c r="K131296"/>
    </row>
    <row r="131297" spans="11:11">
      <c r="K131297"/>
    </row>
    <row r="131298" spans="11:11">
      <c r="K131298"/>
    </row>
    <row r="131299" spans="11:11">
      <c r="K131299"/>
    </row>
    <row r="131300" spans="11:11">
      <c r="K131300"/>
    </row>
    <row r="131301" spans="11:11">
      <c r="K131301"/>
    </row>
    <row r="131302" spans="11:11">
      <c r="K131302"/>
    </row>
    <row r="131303" spans="11:11">
      <c r="K131303"/>
    </row>
    <row r="131304" spans="11:11">
      <c r="K131304"/>
    </row>
    <row r="131305" spans="11:11">
      <c r="K131305"/>
    </row>
    <row r="131306" spans="11:11">
      <c r="K131306"/>
    </row>
    <row r="131307" spans="11:11">
      <c r="K131307"/>
    </row>
    <row r="131308" spans="11:11">
      <c r="K131308"/>
    </row>
    <row r="131309" spans="11:11">
      <c r="K131309"/>
    </row>
    <row r="131310" spans="11:11">
      <c r="K131310"/>
    </row>
    <row r="131311" spans="11:11">
      <c r="K131311"/>
    </row>
    <row r="131312" spans="11:11">
      <c r="K131312"/>
    </row>
    <row r="131313" spans="11:11">
      <c r="K131313"/>
    </row>
    <row r="131314" spans="11:11">
      <c r="K131314"/>
    </row>
    <row r="131315" spans="11:11">
      <c r="K131315"/>
    </row>
    <row r="131316" spans="11:11">
      <c r="K131316"/>
    </row>
    <row r="131317" spans="11:11">
      <c r="K131317"/>
    </row>
    <row r="131318" spans="11:11">
      <c r="K131318"/>
    </row>
    <row r="131319" spans="11:11">
      <c r="K131319"/>
    </row>
    <row r="131320" spans="11:11">
      <c r="K131320"/>
    </row>
    <row r="131321" spans="11:11">
      <c r="K131321"/>
    </row>
    <row r="131322" spans="11:11">
      <c r="K131322"/>
    </row>
    <row r="131323" spans="11:11">
      <c r="K131323"/>
    </row>
    <row r="131324" spans="11:11">
      <c r="K131324"/>
    </row>
    <row r="131325" spans="11:11">
      <c r="K131325"/>
    </row>
    <row r="131326" spans="11:11">
      <c r="K131326"/>
    </row>
    <row r="131327" spans="11:11">
      <c r="K131327"/>
    </row>
    <row r="131328" spans="11:11">
      <c r="K131328"/>
    </row>
    <row r="131329" spans="11:11">
      <c r="K131329"/>
    </row>
    <row r="131330" spans="11:11">
      <c r="K131330"/>
    </row>
    <row r="131331" spans="11:11">
      <c r="K131331"/>
    </row>
    <row r="131332" spans="11:11">
      <c r="K131332"/>
    </row>
    <row r="131333" spans="11:11">
      <c r="K131333"/>
    </row>
    <row r="131334" spans="11:11">
      <c r="K131334"/>
    </row>
    <row r="131335" spans="11:11">
      <c r="K131335"/>
    </row>
    <row r="131336" spans="11:11">
      <c r="K131336"/>
    </row>
    <row r="131337" spans="11:11">
      <c r="K131337"/>
    </row>
    <row r="131338" spans="11:11">
      <c r="K131338"/>
    </row>
    <row r="131339" spans="11:11">
      <c r="K131339"/>
    </row>
    <row r="131340" spans="11:11">
      <c r="K131340"/>
    </row>
    <row r="131341" spans="11:11">
      <c r="K131341"/>
    </row>
    <row r="131342" spans="11:11">
      <c r="K131342"/>
    </row>
    <row r="131343" spans="11:11">
      <c r="K131343"/>
    </row>
    <row r="131344" spans="11:11">
      <c r="K131344"/>
    </row>
    <row r="131345" spans="11:11">
      <c r="K131345"/>
    </row>
    <row r="131346" spans="11:11">
      <c r="K131346"/>
    </row>
    <row r="131347" spans="11:11">
      <c r="K131347"/>
    </row>
    <row r="131348" spans="11:11">
      <c r="K131348"/>
    </row>
    <row r="131349" spans="11:11">
      <c r="K131349"/>
    </row>
    <row r="131350" spans="11:11">
      <c r="K131350"/>
    </row>
    <row r="131351" spans="11:11">
      <c r="K131351"/>
    </row>
    <row r="131352" spans="11:11">
      <c r="K131352"/>
    </row>
    <row r="131353" spans="11:11">
      <c r="K131353"/>
    </row>
    <row r="131354" spans="11:11">
      <c r="K131354"/>
    </row>
    <row r="131355" spans="11:11">
      <c r="K131355"/>
    </row>
    <row r="131356" spans="11:11">
      <c r="K131356"/>
    </row>
    <row r="131357" spans="11:11">
      <c r="K131357"/>
    </row>
    <row r="131358" spans="11:11">
      <c r="K131358"/>
    </row>
    <row r="131359" spans="11:11">
      <c r="K131359"/>
    </row>
    <row r="131360" spans="11:11">
      <c r="K131360"/>
    </row>
    <row r="131361" spans="11:11">
      <c r="K131361"/>
    </row>
    <row r="131362" spans="11:11">
      <c r="K131362"/>
    </row>
    <row r="131363" spans="11:11">
      <c r="K131363"/>
    </row>
    <row r="131364" spans="11:11">
      <c r="K131364"/>
    </row>
    <row r="131365" spans="11:11">
      <c r="K131365"/>
    </row>
    <row r="131366" spans="11:11">
      <c r="K131366"/>
    </row>
    <row r="131367" spans="11:11">
      <c r="K131367"/>
    </row>
    <row r="131368" spans="11:11">
      <c r="K131368"/>
    </row>
    <row r="131369" spans="11:11">
      <c r="K131369"/>
    </row>
    <row r="131370" spans="11:11">
      <c r="K131370"/>
    </row>
    <row r="131371" spans="11:11">
      <c r="K131371"/>
    </row>
    <row r="131372" spans="11:11">
      <c r="K131372"/>
    </row>
    <row r="131373" spans="11:11">
      <c r="K131373"/>
    </row>
    <row r="131374" spans="11:11">
      <c r="K131374"/>
    </row>
    <row r="131375" spans="11:11">
      <c r="K131375"/>
    </row>
    <row r="131376" spans="11:11">
      <c r="K131376"/>
    </row>
    <row r="131377" spans="11:11">
      <c r="K131377"/>
    </row>
    <row r="131378" spans="11:11">
      <c r="K131378"/>
    </row>
    <row r="131379" spans="11:11">
      <c r="K131379"/>
    </row>
    <row r="131380" spans="11:11">
      <c r="K131380"/>
    </row>
    <row r="131381" spans="11:11">
      <c r="K131381"/>
    </row>
    <row r="131382" spans="11:11">
      <c r="K131382"/>
    </row>
    <row r="131383" spans="11:11">
      <c r="K131383"/>
    </row>
    <row r="131384" spans="11:11">
      <c r="K131384"/>
    </row>
    <row r="131385" spans="11:11">
      <c r="K131385"/>
    </row>
    <row r="131386" spans="11:11">
      <c r="K131386"/>
    </row>
    <row r="131387" spans="11:11">
      <c r="K131387"/>
    </row>
    <row r="131388" spans="11:11">
      <c r="K131388"/>
    </row>
    <row r="131389" spans="11:11">
      <c r="K131389"/>
    </row>
    <row r="131390" spans="11:11">
      <c r="K131390"/>
    </row>
    <row r="131391" spans="11:11">
      <c r="K131391"/>
    </row>
    <row r="131392" spans="11:11">
      <c r="K131392"/>
    </row>
    <row r="131393" spans="11:11">
      <c r="K131393"/>
    </row>
    <row r="131394" spans="11:11">
      <c r="K131394"/>
    </row>
    <row r="131395" spans="11:11">
      <c r="K131395"/>
    </row>
    <row r="131396" spans="11:11">
      <c r="K131396"/>
    </row>
    <row r="131397" spans="11:11">
      <c r="K131397"/>
    </row>
    <row r="131398" spans="11:11">
      <c r="K131398"/>
    </row>
    <row r="131399" spans="11:11">
      <c r="K131399"/>
    </row>
    <row r="131400" spans="11:11">
      <c r="K131400"/>
    </row>
    <row r="131401" spans="11:11">
      <c r="K131401"/>
    </row>
    <row r="131402" spans="11:11">
      <c r="K131402"/>
    </row>
    <row r="131403" spans="11:11">
      <c r="K131403"/>
    </row>
    <row r="131404" spans="11:11">
      <c r="K131404"/>
    </row>
    <row r="131405" spans="11:11">
      <c r="K131405"/>
    </row>
    <row r="131406" spans="11:11">
      <c r="K131406"/>
    </row>
    <row r="131407" spans="11:11">
      <c r="K131407"/>
    </row>
    <row r="131408" spans="11:11">
      <c r="K131408"/>
    </row>
    <row r="131409" spans="11:11">
      <c r="K131409"/>
    </row>
    <row r="131410" spans="11:11">
      <c r="K131410"/>
    </row>
    <row r="131411" spans="11:11">
      <c r="K131411"/>
    </row>
    <row r="131412" spans="11:11">
      <c r="K131412"/>
    </row>
    <row r="131413" spans="11:11">
      <c r="K131413"/>
    </row>
    <row r="131414" spans="11:11">
      <c r="K131414"/>
    </row>
    <row r="131415" spans="11:11">
      <c r="K131415"/>
    </row>
    <row r="131416" spans="11:11">
      <c r="K131416"/>
    </row>
    <row r="131417" spans="11:11">
      <c r="K131417"/>
    </row>
    <row r="131418" spans="11:11">
      <c r="K131418"/>
    </row>
    <row r="131419" spans="11:11">
      <c r="K131419"/>
    </row>
    <row r="131420" spans="11:11">
      <c r="K131420"/>
    </row>
    <row r="131421" spans="11:11">
      <c r="K131421"/>
    </row>
    <row r="131422" spans="11:11">
      <c r="K131422"/>
    </row>
    <row r="131423" spans="11:11">
      <c r="K131423"/>
    </row>
    <row r="131424" spans="11:11">
      <c r="K131424"/>
    </row>
    <row r="131425" spans="11:11">
      <c r="K131425"/>
    </row>
    <row r="131426" spans="11:11">
      <c r="K131426"/>
    </row>
    <row r="131427" spans="11:11">
      <c r="K131427"/>
    </row>
    <row r="131428" spans="11:11">
      <c r="K131428"/>
    </row>
    <row r="131429" spans="11:11">
      <c r="K131429"/>
    </row>
    <row r="131430" spans="11:11">
      <c r="K131430"/>
    </row>
    <row r="131431" spans="11:11">
      <c r="K131431"/>
    </row>
    <row r="131432" spans="11:11">
      <c r="K131432"/>
    </row>
    <row r="131433" spans="11:11">
      <c r="K131433"/>
    </row>
    <row r="131434" spans="11:11">
      <c r="K131434"/>
    </row>
    <row r="131435" spans="11:11">
      <c r="K131435"/>
    </row>
    <row r="131436" spans="11:11">
      <c r="K131436"/>
    </row>
    <row r="131437" spans="11:11">
      <c r="K131437"/>
    </row>
    <row r="131438" spans="11:11">
      <c r="K131438"/>
    </row>
    <row r="131439" spans="11:11">
      <c r="K131439"/>
    </row>
    <row r="131440" spans="11:11">
      <c r="K131440"/>
    </row>
    <row r="131441" spans="11:11">
      <c r="K131441"/>
    </row>
    <row r="131442" spans="11:11">
      <c r="K131442"/>
    </row>
    <row r="131443" spans="11:11">
      <c r="K131443"/>
    </row>
    <row r="131444" spans="11:11">
      <c r="K131444"/>
    </row>
    <row r="131445" spans="11:11">
      <c r="K131445"/>
    </row>
    <row r="131446" spans="11:11">
      <c r="K131446"/>
    </row>
    <row r="131447" spans="11:11">
      <c r="K131447"/>
    </row>
    <row r="131448" spans="11:11">
      <c r="K131448"/>
    </row>
    <row r="131449" spans="11:11">
      <c r="K131449"/>
    </row>
    <row r="131450" spans="11:11">
      <c r="K131450"/>
    </row>
    <row r="131451" spans="11:11">
      <c r="K131451"/>
    </row>
    <row r="131452" spans="11:11">
      <c r="K131452"/>
    </row>
    <row r="131453" spans="11:11">
      <c r="K131453"/>
    </row>
    <row r="131454" spans="11:11">
      <c r="K131454"/>
    </row>
    <row r="131455" spans="11:11">
      <c r="K131455"/>
    </row>
    <row r="131456" spans="11:11">
      <c r="K131456"/>
    </row>
    <row r="131457" spans="11:11">
      <c r="K131457"/>
    </row>
    <row r="131458" spans="11:11">
      <c r="K131458"/>
    </row>
    <row r="131459" spans="11:11">
      <c r="K131459"/>
    </row>
    <row r="131460" spans="11:11">
      <c r="K131460"/>
    </row>
    <row r="131461" spans="11:11">
      <c r="K131461"/>
    </row>
    <row r="131462" spans="11:11">
      <c r="K131462"/>
    </row>
    <row r="131463" spans="11:11">
      <c r="K131463"/>
    </row>
    <row r="131464" spans="11:11">
      <c r="K131464"/>
    </row>
    <row r="131465" spans="11:11">
      <c r="K131465"/>
    </row>
    <row r="131466" spans="11:11">
      <c r="K131466"/>
    </row>
    <row r="131467" spans="11:11">
      <c r="K131467"/>
    </row>
    <row r="131468" spans="11:11">
      <c r="K131468"/>
    </row>
    <row r="131469" spans="11:11">
      <c r="K131469"/>
    </row>
    <row r="131470" spans="11:11">
      <c r="K131470"/>
    </row>
    <row r="131471" spans="11:11">
      <c r="K131471"/>
    </row>
    <row r="131472" spans="11:11">
      <c r="K131472"/>
    </row>
    <row r="131473" spans="11:11">
      <c r="K131473"/>
    </row>
    <row r="131474" spans="11:11">
      <c r="K131474"/>
    </row>
    <row r="131475" spans="11:11">
      <c r="K131475"/>
    </row>
    <row r="131476" spans="11:11">
      <c r="K131476"/>
    </row>
    <row r="131477" spans="11:11">
      <c r="K131477"/>
    </row>
    <row r="131478" spans="11:11">
      <c r="K131478"/>
    </row>
    <row r="131479" spans="11:11">
      <c r="K131479"/>
    </row>
    <row r="131480" spans="11:11">
      <c r="K131480"/>
    </row>
    <row r="131481" spans="11:11">
      <c r="K131481"/>
    </row>
    <row r="131482" spans="11:11">
      <c r="K131482"/>
    </row>
    <row r="131483" spans="11:11">
      <c r="K131483"/>
    </row>
    <row r="131484" spans="11:11">
      <c r="K131484"/>
    </row>
    <row r="131485" spans="11:11">
      <c r="K131485"/>
    </row>
    <row r="131486" spans="11:11">
      <c r="K131486"/>
    </row>
    <row r="131487" spans="11:11">
      <c r="K131487"/>
    </row>
    <row r="131488" spans="11:11">
      <c r="K131488"/>
    </row>
    <row r="131489" spans="11:11">
      <c r="K131489"/>
    </row>
    <row r="131490" spans="11:11">
      <c r="K131490"/>
    </row>
    <row r="131491" spans="11:11">
      <c r="K131491"/>
    </row>
    <row r="131492" spans="11:11">
      <c r="K131492"/>
    </row>
    <row r="131493" spans="11:11">
      <c r="K131493"/>
    </row>
    <row r="131494" spans="11:11">
      <c r="K131494"/>
    </row>
    <row r="131495" spans="11:11">
      <c r="K131495"/>
    </row>
    <row r="131496" spans="11:11">
      <c r="K131496"/>
    </row>
    <row r="131497" spans="11:11">
      <c r="K131497"/>
    </row>
    <row r="131498" spans="11:11">
      <c r="K131498"/>
    </row>
    <row r="131499" spans="11:11">
      <c r="K131499"/>
    </row>
    <row r="131500" spans="11:11">
      <c r="K131500"/>
    </row>
    <row r="131501" spans="11:11">
      <c r="K131501"/>
    </row>
    <row r="131502" spans="11:11">
      <c r="K131502"/>
    </row>
    <row r="131503" spans="11:11">
      <c r="K131503"/>
    </row>
    <row r="131504" spans="11:11">
      <c r="K131504"/>
    </row>
    <row r="131505" spans="11:11">
      <c r="K131505"/>
    </row>
    <row r="131506" spans="11:11">
      <c r="K131506"/>
    </row>
    <row r="131507" spans="11:11">
      <c r="K131507"/>
    </row>
    <row r="131508" spans="11:11">
      <c r="K131508"/>
    </row>
    <row r="131509" spans="11:11">
      <c r="K131509"/>
    </row>
    <row r="131510" spans="11:11">
      <c r="K131510"/>
    </row>
    <row r="131511" spans="11:11">
      <c r="K131511"/>
    </row>
    <row r="131512" spans="11:11">
      <c r="K131512"/>
    </row>
    <row r="131513" spans="11:11">
      <c r="K131513"/>
    </row>
    <row r="131514" spans="11:11">
      <c r="K131514"/>
    </row>
    <row r="131515" spans="11:11">
      <c r="K131515"/>
    </row>
    <row r="131516" spans="11:11">
      <c r="K131516"/>
    </row>
    <row r="131517" spans="11:11">
      <c r="K131517"/>
    </row>
    <row r="131518" spans="11:11">
      <c r="K131518"/>
    </row>
    <row r="131519" spans="11:11">
      <c r="K131519"/>
    </row>
    <row r="131520" spans="11:11">
      <c r="K131520"/>
    </row>
    <row r="131521" spans="11:11">
      <c r="K131521"/>
    </row>
    <row r="131522" spans="11:11">
      <c r="K131522"/>
    </row>
    <row r="131523" spans="11:11">
      <c r="K131523"/>
    </row>
    <row r="131524" spans="11:11">
      <c r="K131524"/>
    </row>
    <row r="131525" spans="11:11">
      <c r="K131525"/>
    </row>
    <row r="131526" spans="11:11">
      <c r="K131526"/>
    </row>
    <row r="131527" spans="11:11">
      <c r="K131527"/>
    </row>
    <row r="131528" spans="11:11">
      <c r="K131528"/>
    </row>
    <row r="131529" spans="11:11">
      <c r="K131529"/>
    </row>
    <row r="131530" spans="11:11">
      <c r="K131530"/>
    </row>
    <row r="131531" spans="11:11">
      <c r="K131531"/>
    </row>
    <row r="131532" spans="11:11">
      <c r="K131532"/>
    </row>
    <row r="131533" spans="11:11">
      <c r="K131533"/>
    </row>
    <row r="131534" spans="11:11">
      <c r="K131534"/>
    </row>
    <row r="131535" spans="11:11">
      <c r="K131535"/>
    </row>
    <row r="131536" spans="11:11">
      <c r="K131536"/>
    </row>
    <row r="131537" spans="11:11">
      <c r="K131537"/>
    </row>
    <row r="131538" spans="11:11">
      <c r="K131538"/>
    </row>
    <row r="131539" spans="11:11">
      <c r="K131539"/>
    </row>
    <row r="131540" spans="11:11">
      <c r="K131540"/>
    </row>
    <row r="131541" spans="11:11">
      <c r="K131541"/>
    </row>
    <row r="131542" spans="11:11">
      <c r="K131542"/>
    </row>
    <row r="131543" spans="11:11">
      <c r="K131543"/>
    </row>
    <row r="131544" spans="11:11">
      <c r="K131544"/>
    </row>
    <row r="131545" spans="11:11">
      <c r="K131545"/>
    </row>
    <row r="131546" spans="11:11">
      <c r="K131546"/>
    </row>
    <row r="131547" spans="11:11">
      <c r="K131547"/>
    </row>
    <row r="131548" spans="11:11">
      <c r="K131548"/>
    </row>
    <row r="131549" spans="11:11">
      <c r="K131549"/>
    </row>
    <row r="131550" spans="11:11">
      <c r="K131550"/>
    </row>
    <row r="131551" spans="11:11">
      <c r="K131551"/>
    </row>
    <row r="131552" spans="11:11">
      <c r="K131552"/>
    </row>
    <row r="131553" spans="11:11">
      <c r="K131553"/>
    </row>
    <row r="131554" spans="11:11">
      <c r="K131554"/>
    </row>
    <row r="131555" spans="11:11">
      <c r="K131555"/>
    </row>
    <row r="131556" spans="11:11">
      <c r="K131556"/>
    </row>
    <row r="131557" spans="11:11">
      <c r="K131557"/>
    </row>
    <row r="131558" spans="11:11">
      <c r="K131558"/>
    </row>
    <row r="131559" spans="11:11">
      <c r="K131559"/>
    </row>
    <row r="131560" spans="11:11">
      <c r="K131560"/>
    </row>
    <row r="131561" spans="11:11">
      <c r="K131561"/>
    </row>
    <row r="131562" spans="11:11">
      <c r="K131562"/>
    </row>
    <row r="131563" spans="11:11">
      <c r="K131563"/>
    </row>
    <row r="131564" spans="11:11">
      <c r="K131564"/>
    </row>
    <row r="131565" spans="11:11">
      <c r="K131565"/>
    </row>
    <row r="131566" spans="11:11">
      <c r="K131566"/>
    </row>
    <row r="131567" spans="11:11">
      <c r="K131567"/>
    </row>
    <row r="131568" spans="11:11">
      <c r="K131568"/>
    </row>
    <row r="131569" spans="11:11">
      <c r="K131569"/>
    </row>
    <row r="131570" spans="11:11">
      <c r="K131570"/>
    </row>
    <row r="131571" spans="11:11">
      <c r="K131571"/>
    </row>
    <row r="131572" spans="11:11">
      <c r="K131572"/>
    </row>
    <row r="131573" spans="11:11">
      <c r="K131573"/>
    </row>
    <row r="131574" spans="11:11">
      <c r="K131574"/>
    </row>
    <row r="131575" spans="11:11">
      <c r="K131575"/>
    </row>
    <row r="131576" spans="11:11">
      <c r="K131576"/>
    </row>
    <row r="131577" spans="11:11">
      <c r="K131577"/>
    </row>
    <row r="131578" spans="11:11">
      <c r="K131578"/>
    </row>
    <row r="131579" spans="11:11">
      <c r="K131579"/>
    </row>
    <row r="131580" spans="11:11">
      <c r="K131580"/>
    </row>
    <row r="131581" spans="11:11">
      <c r="K131581"/>
    </row>
    <row r="131582" spans="11:11">
      <c r="K131582"/>
    </row>
    <row r="131583" spans="11:11">
      <c r="K131583"/>
    </row>
    <row r="131584" spans="11:11">
      <c r="K131584"/>
    </row>
    <row r="131585" spans="11:11">
      <c r="K131585"/>
    </row>
    <row r="131586" spans="11:11">
      <c r="K131586"/>
    </row>
    <row r="131587" spans="11:11">
      <c r="K131587"/>
    </row>
    <row r="131588" spans="11:11">
      <c r="K131588"/>
    </row>
    <row r="131589" spans="11:11">
      <c r="K131589"/>
    </row>
    <row r="131590" spans="11:11">
      <c r="K131590"/>
    </row>
    <row r="131591" spans="11:11">
      <c r="K131591"/>
    </row>
    <row r="131592" spans="11:11">
      <c r="K131592"/>
    </row>
    <row r="131593" spans="11:11">
      <c r="K131593"/>
    </row>
    <row r="131594" spans="11:11">
      <c r="K131594"/>
    </row>
    <row r="131595" spans="11:11">
      <c r="K131595"/>
    </row>
    <row r="131596" spans="11:11">
      <c r="K131596"/>
    </row>
    <row r="131597" spans="11:11">
      <c r="K131597"/>
    </row>
    <row r="131598" spans="11:11">
      <c r="K131598"/>
    </row>
    <row r="131599" spans="11:11">
      <c r="K131599"/>
    </row>
    <row r="131600" spans="11:11">
      <c r="K131600"/>
    </row>
    <row r="131601" spans="11:11">
      <c r="K131601"/>
    </row>
    <row r="131602" spans="11:11">
      <c r="K131602"/>
    </row>
    <row r="131603" spans="11:11">
      <c r="K131603"/>
    </row>
    <row r="131604" spans="11:11">
      <c r="K131604"/>
    </row>
    <row r="131605" spans="11:11">
      <c r="K131605"/>
    </row>
    <row r="131606" spans="11:11">
      <c r="K131606"/>
    </row>
    <row r="131607" spans="11:11">
      <c r="K131607"/>
    </row>
    <row r="131608" spans="11:11">
      <c r="K131608"/>
    </row>
    <row r="131609" spans="11:11">
      <c r="K131609"/>
    </row>
    <row r="131610" spans="11:11">
      <c r="K131610"/>
    </row>
    <row r="131611" spans="11:11">
      <c r="K131611"/>
    </row>
    <row r="131612" spans="11:11">
      <c r="K131612"/>
    </row>
    <row r="131613" spans="11:11">
      <c r="K131613"/>
    </row>
    <row r="131614" spans="11:11">
      <c r="K131614"/>
    </row>
    <row r="131615" spans="11:11">
      <c r="K131615"/>
    </row>
    <row r="131616" spans="11:11">
      <c r="K131616"/>
    </row>
    <row r="131617" spans="11:11">
      <c r="K131617"/>
    </row>
    <row r="131618" spans="11:11">
      <c r="K131618"/>
    </row>
    <row r="131619" spans="11:11">
      <c r="K131619"/>
    </row>
    <row r="131620" spans="11:11">
      <c r="K131620"/>
    </row>
    <row r="131621" spans="11:11">
      <c r="K131621"/>
    </row>
    <row r="131622" spans="11:11">
      <c r="K131622"/>
    </row>
    <row r="131623" spans="11:11">
      <c r="K131623"/>
    </row>
    <row r="131624" spans="11:11">
      <c r="K131624"/>
    </row>
    <row r="131625" spans="11:11">
      <c r="K131625"/>
    </row>
    <row r="131626" spans="11:11">
      <c r="K131626"/>
    </row>
    <row r="131627" spans="11:11">
      <c r="K131627"/>
    </row>
    <row r="131628" spans="11:11">
      <c r="K131628"/>
    </row>
    <row r="131629" spans="11:11">
      <c r="K131629"/>
    </row>
    <row r="131630" spans="11:11">
      <c r="K131630"/>
    </row>
    <row r="131631" spans="11:11">
      <c r="K131631"/>
    </row>
    <row r="131632" spans="11:11">
      <c r="K131632"/>
    </row>
    <row r="131633" spans="11:11">
      <c r="K131633"/>
    </row>
    <row r="131634" spans="11:11">
      <c r="K131634"/>
    </row>
    <row r="131635" spans="11:11">
      <c r="K131635"/>
    </row>
    <row r="131636" spans="11:11">
      <c r="K131636"/>
    </row>
    <row r="131637" spans="11:11">
      <c r="K131637"/>
    </row>
    <row r="131638" spans="11:11">
      <c r="K131638"/>
    </row>
    <row r="131639" spans="11:11">
      <c r="K131639"/>
    </row>
    <row r="131640" spans="11:11">
      <c r="K131640"/>
    </row>
    <row r="131641" spans="11:11">
      <c r="K131641"/>
    </row>
    <row r="131642" spans="11:11">
      <c r="K131642"/>
    </row>
    <row r="131643" spans="11:11">
      <c r="K131643"/>
    </row>
    <row r="131644" spans="11:11">
      <c r="K131644"/>
    </row>
    <row r="131645" spans="11:11">
      <c r="K131645"/>
    </row>
    <row r="131646" spans="11:11">
      <c r="K131646"/>
    </row>
    <row r="131647" spans="11:11">
      <c r="K131647"/>
    </row>
    <row r="131648" spans="11:11">
      <c r="K131648"/>
    </row>
    <row r="131649" spans="11:11">
      <c r="K131649"/>
    </row>
    <row r="131650" spans="11:11">
      <c r="K131650"/>
    </row>
    <row r="131651" spans="11:11">
      <c r="K131651"/>
    </row>
    <row r="131652" spans="11:11">
      <c r="K131652"/>
    </row>
    <row r="131653" spans="11:11">
      <c r="K131653"/>
    </row>
    <row r="131654" spans="11:11">
      <c r="K131654"/>
    </row>
    <row r="131655" spans="11:11">
      <c r="K131655"/>
    </row>
    <row r="131656" spans="11:11">
      <c r="K131656"/>
    </row>
    <row r="131657" spans="11:11">
      <c r="K131657"/>
    </row>
    <row r="131658" spans="11:11">
      <c r="K131658"/>
    </row>
    <row r="131659" spans="11:11">
      <c r="K131659"/>
    </row>
    <row r="131660" spans="11:11">
      <c r="K131660"/>
    </row>
    <row r="131661" spans="11:11">
      <c r="K131661"/>
    </row>
    <row r="131662" spans="11:11">
      <c r="K131662"/>
    </row>
    <row r="131663" spans="11:11">
      <c r="K131663"/>
    </row>
    <row r="131664" spans="11:11">
      <c r="K131664"/>
    </row>
    <row r="131665" spans="11:11">
      <c r="K131665"/>
    </row>
    <row r="131666" spans="11:11">
      <c r="K131666"/>
    </row>
    <row r="131667" spans="11:11">
      <c r="K131667"/>
    </row>
    <row r="131668" spans="11:11">
      <c r="K131668"/>
    </row>
    <row r="131669" spans="11:11">
      <c r="K131669"/>
    </row>
    <row r="131670" spans="11:11">
      <c r="K131670"/>
    </row>
    <row r="131671" spans="11:11">
      <c r="K131671"/>
    </row>
    <row r="131672" spans="11:11">
      <c r="K131672"/>
    </row>
    <row r="131673" spans="11:11">
      <c r="K131673"/>
    </row>
    <row r="131674" spans="11:11">
      <c r="K131674"/>
    </row>
    <row r="131675" spans="11:11">
      <c r="K131675"/>
    </row>
    <row r="131676" spans="11:11">
      <c r="K131676"/>
    </row>
    <row r="131677" spans="11:11">
      <c r="K131677"/>
    </row>
    <row r="131678" spans="11:11">
      <c r="K131678"/>
    </row>
    <row r="131679" spans="11:11">
      <c r="K131679"/>
    </row>
    <row r="131680" spans="11:11">
      <c r="K131680"/>
    </row>
    <row r="131681" spans="11:11">
      <c r="K131681"/>
    </row>
    <row r="131682" spans="11:11">
      <c r="K131682"/>
    </row>
    <row r="131683" spans="11:11">
      <c r="K131683"/>
    </row>
    <row r="131684" spans="11:11">
      <c r="K131684"/>
    </row>
    <row r="131685" spans="11:11">
      <c r="K131685"/>
    </row>
    <row r="131686" spans="11:11">
      <c r="K131686"/>
    </row>
    <row r="131687" spans="11:11">
      <c r="K131687"/>
    </row>
    <row r="131688" spans="11:11">
      <c r="K131688"/>
    </row>
    <row r="131689" spans="11:11">
      <c r="K131689"/>
    </row>
    <row r="131690" spans="11:11">
      <c r="K131690"/>
    </row>
    <row r="131691" spans="11:11">
      <c r="K131691"/>
    </row>
    <row r="131692" spans="11:11">
      <c r="K131692"/>
    </row>
    <row r="131693" spans="11:11">
      <c r="K131693"/>
    </row>
    <row r="131694" spans="11:11">
      <c r="K131694"/>
    </row>
    <row r="131695" spans="11:11">
      <c r="K131695"/>
    </row>
    <row r="131696" spans="11:11">
      <c r="K131696"/>
    </row>
    <row r="131697" spans="11:11">
      <c r="K131697"/>
    </row>
    <row r="131698" spans="11:11">
      <c r="K131698"/>
    </row>
    <row r="131699" spans="11:11">
      <c r="K131699"/>
    </row>
    <row r="131700" spans="11:11">
      <c r="K131700"/>
    </row>
    <row r="131701" spans="11:11">
      <c r="K131701"/>
    </row>
    <row r="131702" spans="11:11">
      <c r="K131702"/>
    </row>
    <row r="131703" spans="11:11">
      <c r="K131703"/>
    </row>
    <row r="131704" spans="11:11">
      <c r="K131704"/>
    </row>
    <row r="131705" spans="11:11">
      <c r="K131705"/>
    </row>
    <row r="131706" spans="11:11">
      <c r="K131706"/>
    </row>
    <row r="131707" spans="11:11">
      <c r="K131707"/>
    </row>
    <row r="131708" spans="11:11">
      <c r="K131708"/>
    </row>
    <row r="131709" spans="11:11">
      <c r="K131709"/>
    </row>
    <row r="131710" spans="11:11">
      <c r="K131710"/>
    </row>
    <row r="131711" spans="11:11">
      <c r="K131711"/>
    </row>
    <row r="131712" spans="11:11">
      <c r="K131712"/>
    </row>
    <row r="131713" spans="11:11">
      <c r="K131713"/>
    </row>
    <row r="131714" spans="11:11">
      <c r="K131714"/>
    </row>
    <row r="131715" spans="11:11">
      <c r="K131715"/>
    </row>
    <row r="131716" spans="11:11">
      <c r="K131716"/>
    </row>
    <row r="131717" spans="11:11">
      <c r="K131717"/>
    </row>
    <row r="131718" spans="11:11">
      <c r="K131718"/>
    </row>
    <row r="131719" spans="11:11">
      <c r="K131719"/>
    </row>
    <row r="131720" spans="11:11">
      <c r="K131720"/>
    </row>
    <row r="131721" spans="11:11">
      <c r="K131721"/>
    </row>
    <row r="131722" spans="11:11">
      <c r="K131722"/>
    </row>
    <row r="131723" spans="11:11">
      <c r="K131723"/>
    </row>
    <row r="131724" spans="11:11">
      <c r="K131724"/>
    </row>
    <row r="131725" spans="11:11">
      <c r="K131725"/>
    </row>
    <row r="131726" spans="11:11">
      <c r="K131726"/>
    </row>
    <row r="131727" spans="11:11">
      <c r="K131727"/>
    </row>
    <row r="131728" spans="11:11">
      <c r="K131728"/>
    </row>
    <row r="131729" spans="11:11">
      <c r="K131729"/>
    </row>
    <row r="131730" spans="11:11">
      <c r="K131730"/>
    </row>
    <row r="131731" spans="11:11">
      <c r="K131731"/>
    </row>
    <row r="131732" spans="11:11">
      <c r="K131732"/>
    </row>
    <row r="131733" spans="11:11">
      <c r="K131733"/>
    </row>
    <row r="131734" spans="11:11">
      <c r="K131734"/>
    </row>
    <row r="131735" spans="11:11">
      <c r="K131735"/>
    </row>
    <row r="131736" spans="11:11">
      <c r="K131736"/>
    </row>
    <row r="131737" spans="11:11">
      <c r="K131737"/>
    </row>
    <row r="131738" spans="11:11">
      <c r="K131738"/>
    </row>
    <row r="131739" spans="11:11">
      <c r="K131739"/>
    </row>
    <row r="131740" spans="11:11">
      <c r="K131740"/>
    </row>
    <row r="131741" spans="11:11">
      <c r="K131741"/>
    </row>
    <row r="131742" spans="11:11">
      <c r="K131742"/>
    </row>
    <row r="131743" spans="11:11">
      <c r="K131743"/>
    </row>
    <row r="131744" spans="11:11">
      <c r="K131744"/>
    </row>
    <row r="131745" spans="11:11">
      <c r="K131745"/>
    </row>
    <row r="131746" spans="11:11">
      <c r="K131746"/>
    </row>
    <row r="131747" spans="11:11">
      <c r="K131747"/>
    </row>
    <row r="131748" spans="11:11">
      <c r="K131748"/>
    </row>
    <row r="131749" spans="11:11">
      <c r="K131749"/>
    </row>
    <row r="131750" spans="11:11">
      <c r="K131750"/>
    </row>
    <row r="131751" spans="11:11">
      <c r="K131751"/>
    </row>
    <row r="131752" spans="11:11">
      <c r="K131752"/>
    </row>
    <row r="131753" spans="11:11">
      <c r="K131753"/>
    </row>
    <row r="131754" spans="11:11">
      <c r="K131754"/>
    </row>
    <row r="131755" spans="11:11">
      <c r="K131755"/>
    </row>
    <row r="131756" spans="11:11">
      <c r="K131756"/>
    </row>
    <row r="131757" spans="11:11">
      <c r="K131757"/>
    </row>
    <row r="131758" spans="11:11">
      <c r="K131758"/>
    </row>
    <row r="131759" spans="11:11">
      <c r="K131759"/>
    </row>
    <row r="131760" spans="11:11">
      <c r="K131760"/>
    </row>
    <row r="131761" spans="11:11">
      <c r="K131761"/>
    </row>
    <row r="131762" spans="11:11">
      <c r="K131762"/>
    </row>
    <row r="131763" spans="11:11">
      <c r="K131763"/>
    </row>
    <row r="131764" spans="11:11">
      <c r="K131764"/>
    </row>
    <row r="131765" spans="11:11">
      <c r="K131765"/>
    </row>
    <row r="131766" spans="11:11">
      <c r="K131766"/>
    </row>
    <row r="131767" spans="11:11">
      <c r="K131767"/>
    </row>
    <row r="131768" spans="11:11">
      <c r="K131768"/>
    </row>
    <row r="131769" spans="11:11">
      <c r="K131769"/>
    </row>
    <row r="131770" spans="11:11">
      <c r="K131770"/>
    </row>
    <row r="131771" spans="11:11">
      <c r="K131771"/>
    </row>
    <row r="131772" spans="11:11">
      <c r="K131772"/>
    </row>
    <row r="131773" spans="11:11">
      <c r="K131773"/>
    </row>
    <row r="131774" spans="11:11">
      <c r="K131774"/>
    </row>
    <row r="131775" spans="11:11">
      <c r="K131775"/>
    </row>
    <row r="131776" spans="11:11">
      <c r="K131776"/>
    </row>
    <row r="131777" spans="11:11">
      <c r="K131777"/>
    </row>
    <row r="131778" spans="11:11">
      <c r="K131778"/>
    </row>
    <row r="131779" spans="11:11">
      <c r="K131779"/>
    </row>
    <row r="131780" spans="11:11">
      <c r="K131780"/>
    </row>
    <row r="131781" spans="11:11">
      <c r="K131781"/>
    </row>
    <row r="131782" spans="11:11">
      <c r="K131782"/>
    </row>
    <row r="131783" spans="11:11">
      <c r="K131783"/>
    </row>
    <row r="131784" spans="11:11">
      <c r="K131784"/>
    </row>
    <row r="131785" spans="11:11">
      <c r="K131785"/>
    </row>
    <row r="131786" spans="11:11">
      <c r="K131786"/>
    </row>
    <row r="131787" spans="11:11">
      <c r="K131787"/>
    </row>
    <row r="131788" spans="11:11">
      <c r="K131788"/>
    </row>
    <row r="131789" spans="11:11">
      <c r="K131789"/>
    </row>
    <row r="131790" spans="11:11">
      <c r="K131790"/>
    </row>
    <row r="131791" spans="11:11">
      <c r="K131791"/>
    </row>
    <row r="131792" spans="11:11">
      <c r="K131792"/>
    </row>
    <row r="131793" spans="11:11">
      <c r="K131793"/>
    </row>
    <row r="131794" spans="11:11">
      <c r="K131794"/>
    </row>
    <row r="131795" spans="11:11">
      <c r="K131795"/>
    </row>
    <row r="131796" spans="11:11">
      <c r="K131796"/>
    </row>
    <row r="131797" spans="11:11">
      <c r="K131797"/>
    </row>
    <row r="131798" spans="11:11">
      <c r="K131798"/>
    </row>
    <row r="131799" spans="11:11">
      <c r="K131799"/>
    </row>
    <row r="131800" spans="11:11">
      <c r="K131800"/>
    </row>
    <row r="131801" spans="11:11">
      <c r="K131801"/>
    </row>
    <row r="131802" spans="11:11">
      <c r="K131802"/>
    </row>
    <row r="131803" spans="11:11">
      <c r="K131803"/>
    </row>
    <row r="131804" spans="11:11">
      <c r="K131804"/>
    </row>
    <row r="131805" spans="11:11">
      <c r="K131805"/>
    </row>
    <row r="131806" spans="11:11">
      <c r="K131806"/>
    </row>
    <row r="131807" spans="11:11">
      <c r="K131807"/>
    </row>
    <row r="131808" spans="11:11">
      <c r="K131808"/>
    </row>
    <row r="131809" spans="11:11">
      <c r="K131809"/>
    </row>
    <row r="131810" spans="11:11">
      <c r="K131810"/>
    </row>
    <row r="131811" spans="11:11">
      <c r="K131811"/>
    </row>
    <row r="131812" spans="11:11">
      <c r="K131812"/>
    </row>
    <row r="131813" spans="11:11">
      <c r="K131813"/>
    </row>
    <row r="131814" spans="11:11">
      <c r="K131814"/>
    </row>
    <row r="131815" spans="11:11">
      <c r="K131815"/>
    </row>
    <row r="131816" spans="11:11">
      <c r="K131816"/>
    </row>
    <row r="131817" spans="11:11">
      <c r="K131817"/>
    </row>
    <row r="131818" spans="11:11">
      <c r="K131818"/>
    </row>
    <row r="131819" spans="11:11">
      <c r="K131819"/>
    </row>
    <row r="131820" spans="11:11">
      <c r="K131820"/>
    </row>
    <row r="131821" spans="11:11">
      <c r="K131821"/>
    </row>
    <row r="131822" spans="11:11">
      <c r="K131822"/>
    </row>
    <row r="131823" spans="11:11">
      <c r="K131823"/>
    </row>
    <row r="131824" spans="11:11">
      <c r="K131824"/>
    </row>
    <row r="131825" spans="11:11">
      <c r="K131825"/>
    </row>
    <row r="131826" spans="11:11">
      <c r="K131826"/>
    </row>
    <row r="131827" spans="11:11">
      <c r="K131827"/>
    </row>
    <row r="131828" spans="11:11">
      <c r="K131828"/>
    </row>
    <row r="131829" spans="11:11">
      <c r="K131829"/>
    </row>
    <row r="131830" spans="11:11">
      <c r="K131830"/>
    </row>
    <row r="131831" spans="11:11">
      <c r="K131831"/>
    </row>
    <row r="131832" spans="11:11">
      <c r="K131832"/>
    </row>
    <row r="131833" spans="11:11">
      <c r="K131833"/>
    </row>
    <row r="131834" spans="11:11">
      <c r="K131834"/>
    </row>
    <row r="131835" spans="11:11">
      <c r="K131835"/>
    </row>
    <row r="131836" spans="11:11">
      <c r="K131836"/>
    </row>
    <row r="131837" spans="11:11">
      <c r="K131837"/>
    </row>
    <row r="131838" spans="11:11">
      <c r="K131838"/>
    </row>
    <row r="131839" spans="11:11">
      <c r="K131839"/>
    </row>
    <row r="131840" spans="11:11">
      <c r="K131840"/>
    </row>
    <row r="131841" spans="11:11">
      <c r="K131841"/>
    </row>
    <row r="131842" spans="11:11">
      <c r="K131842"/>
    </row>
    <row r="131843" spans="11:11">
      <c r="K131843"/>
    </row>
    <row r="131844" spans="11:11">
      <c r="K131844"/>
    </row>
    <row r="131845" spans="11:11">
      <c r="K131845"/>
    </row>
    <row r="131846" spans="11:11">
      <c r="K131846"/>
    </row>
    <row r="131847" spans="11:11">
      <c r="K131847"/>
    </row>
    <row r="131848" spans="11:11">
      <c r="K131848"/>
    </row>
    <row r="131849" spans="11:11">
      <c r="K131849"/>
    </row>
    <row r="131850" spans="11:11">
      <c r="K131850"/>
    </row>
    <row r="131851" spans="11:11">
      <c r="K131851"/>
    </row>
    <row r="131852" spans="11:11">
      <c r="K131852"/>
    </row>
    <row r="131853" spans="11:11">
      <c r="K131853"/>
    </row>
    <row r="131854" spans="11:11">
      <c r="K131854"/>
    </row>
    <row r="131855" spans="11:11">
      <c r="K131855"/>
    </row>
    <row r="131856" spans="11:11">
      <c r="K131856"/>
    </row>
    <row r="131857" spans="11:11">
      <c r="K131857"/>
    </row>
    <row r="131858" spans="11:11">
      <c r="K131858"/>
    </row>
    <row r="131859" spans="11:11">
      <c r="K131859"/>
    </row>
    <row r="131860" spans="11:11">
      <c r="K131860"/>
    </row>
    <row r="131861" spans="11:11">
      <c r="K131861"/>
    </row>
    <row r="131862" spans="11:11">
      <c r="K131862"/>
    </row>
    <row r="131863" spans="11:11">
      <c r="K131863"/>
    </row>
    <row r="131864" spans="11:11">
      <c r="K131864"/>
    </row>
    <row r="131865" spans="11:11">
      <c r="K131865"/>
    </row>
    <row r="131866" spans="11:11">
      <c r="K131866"/>
    </row>
    <row r="131867" spans="11:11">
      <c r="K131867"/>
    </row>
    <row r="131868" spans="11:11">
      <c r="K131868"/>
    </row>
    <row r="131869" spans="11:11">
      <c r="K131869"/>
    </row>
    <row r="131870" spans="11:11">
      <c r="K131870"/>
    </row>
    <row r="131871" spans="11:11">
      <c r="K131871"/>
    </row>
    <row r="131872" spans="11:11">
      <c r="K131872"/>
    </row>
    <row r="131873" spans="11:11">
      <c r="K131873"/>
    </row>
    <row r="131874" spans="11:11">
      <c r="K131874"/>
    </row>
    <row r="131875" spans="11:11">
      <c r="K131875"/>
    </row>
    <row r="131876" spans="11:11">
      <c r="K131876"/>
    </row>
    <row r="131877" spans="11:11">
      <c r="K131877"/>
    </row>
    <row r="131878" spans="11:11">
      <c r="K131878"/>
    </row>
    <row r="131879" spans="11:11">
      <c r="K131879"/>
    </row>
    <row r="131880" spans="11:11">
      <c r="K131880"/>
    </row>
    <row r="131881" spans="11:11">
      <c r="K131881"/>
    </row>
    <row r="131882" spans="11:11">
      <c r="K131882"/>
    </row>
    <row r="131883" spans="11:11">
      <c r="K131883"/>
    </row>
    <row r="131884" spans="11:11">
      <c r="K131884"/>
    </row>
    <row r="131885" spans="11:11">
      <c r="K131885"/>
    </row>
    <row r="131886" spans="11:11">
      <c r="K131886"/>
    </row>
    <row r="131887" spans="11:11">
      <c r="K131887"/>
    </row>
    <row r="131888" spans="11:11">
      <c r="K131888"/>
    </row>
    <row r="131889" spans="11:11">
      <c r="K131889"/>
    </row>
    <row r="131890" spans="11:11">
      <c r="K131890"/>
    </row>
    <row r="131891" spans="11:11">
      <c r="K131891"/>
    </row>
    <row r="131892" spans="11:11">
      <c r="K131892"/>
    </row>
    <row r="131893" spans="11:11">
      <c r="K131893"/>
    </row>
    <row r="131894" spans="11:11">
      <c r="K131894"/>
    </row>
    <row r="131895" spans="11:11">
      <c r="K131895"/>
    </row>
    <row r="131896" spans="11:11">
      <c r="K131896"/>
    </row>
    <row r="131897" spans="11:11">
      <c r="K131897"/>
    </row>
    <row r="131898" spans="11:11">
      <c r="K131898"/>
    </row>
    <row r="131899" spans="11:11">
      <c r="K131899"/>
    </row>
    <row r="131900" spans="11:11">
      <c r="K131900"/>
    </row>
    <row r="131901" spans="11:11">
      <c r="K131901"/>
    </row>
    <row r="131902" spans="11:11">
      <c r="K131902"/>
    </row>
    <row r="131903" spans="11:11">
      <c r="K131903"/>
    </row>
    <row r="131904" spans="11:11">
      <c r="K131904"/>
    </row>
    <row r="131905" spans="11:11">
      <c r="K131905"/>
    </row>
    <row r="131906" spans="11:11">
      <c r="K131906"/>
    </row>
    <row r="131907" spans="11:11">
      <c r="K131907"/>
    </row>
    <row r="131908" spans="11:11">
      <c r="K131908"/>
    </row>
    <row r="131909" spans="11:11">
      <c r="K131909"/>
    </row>
    <row r="131910" spans="11:11">
      <c r="K131910"/>
    </row>
    <row r="131911" spans="11:11">
      <c r="K131911"/>
    </row>
    <row r="131912" spans="11:11">
      <c r="K131912"/>
    </row>
    <row r="131913" spans="11:11">
      <c r="K131913"/>
    </row>
    <row r="131914" spans="11:11">
      <c r="K131914"/>
    </row>
    <row r="131915" spans="11:11">
      <c r="K131915"/>
    </row>
    <row r="131916" spans="11:11">
      <c r="K131916"/>
    </row>
    <row r="131917" spans="11:11">
      <c r="K131917"/>
    </row>
    <row r="131918" spans="11:11">
      <c r="K131918"/>
    </row>
    <row r="131919" spans="11:11">
      <c r="K131919"/>
    </row>
    <row r="131920" spans="11:11">
      <c r="K131920"/>
    </row>
    <row r="131921" spans="11:11">
      <c r="K131921"/>
    </row>
    <row r="131922" spans="11:11">
      <c r="K131922"/>
    </row>
    <row r="131923" spans="11:11">
      <c r="K131923"/>
    </row>
    <row r="131924" spans="11:11">
      <c r="K131924"/>
    </row>
    <row r="131925" spans="11:11">
      <c r="K131925"/>
    </row>
    <row r="131926" spans="11:11">
      <c r="K131926"/>
    </row>
    <row r="131927" spans="11:11">
      <c r="K131927"/>
    </row>
    <row r="131928" spans="11:11">
      <c r="K131928"/>
    </row>
    <row r="131929" spans="11:11">
      <c r="K131929"/>
    </row>
    <row r="131930" spans="11:11">
      <c r="K131930"/>
    </row>
    <row r="131931" spans="11:11">
      <c r="K131931"/>
    </row>
    <row r="131932" spans="11:11">
      <c r="K131932"/>
    </row>
    <row r="131933" spans="11:11">
      <c r="K131933"/>
    </row>
    <row r="131934" spans="11:11">
      <c r="K131934"/>
    </row>
    <row r="131935" spans="11:11">
      <c r="K131935"/>
    </row>
    <row r="131936" spans="11:11">
      <c r="K131936"/>
    </row>
    <row r="131937" spans="11:11">
      <c r="K131937"/>
    </row>
    <row r="131938" spans="11:11">
      <c r="K131938"/>
    </row>
    <row r="131939" spans="11:11">
      <c r="K131939"/>
    </row>
    <row r="131940" spans="11:11">
      <c r="K131940"/>
    </row>
    <row r="131941" spans="11:11">
      <c r="K131941"/>
    </row>
    <row r="131942" spans="11:11">
      <c r="K131942"/>
    </row>
    <row r="131943" spans="11:11">
      <c r="K131943"/>
    </row>
    <row r="131944" spans="11:11">
      <c r="K131944"/>
    </row>
    <row r="131945" spans="11:11">
      <c r="K131945"/>
    </row>
    <row r="131946" spans="11:11">
      <c r="K131946"/>
    </row>
    <row r="131947" spans="11:11">
      <c r="K131947"/>
    </row>
    <row r="131948" spans="11:11">
      <c r="K131948"/>
    </row>
    <row r="131949" spans="11:11">
      <c r="K131949"/>
    </row>
    <row r="131950" spans="11:11">
      <c r="K131950"/>
    </row>
    <row r="131951" spans="11:11">
      <c r="K131951"/>
    </row>
    <row r="131952" spans="11:11">
      <c r="K131952"/>
    </row>
    <row r="131953" spans="11:11">
      <c r="K131953"/>
    </row>
    <row r="131954" spans="11:11">
      <c r="K131954"/>
    </row>
    <row r="131955" spans="11:11">
      <c r="K131955"/>
    </row>
    <row r="131956" spans="11:11">
      <c r="K131956"/>
    </row>
    <row r="131957" spans="11:11">
      <c r="K131957"/>
    </row>
    <row r="131958" spans="11:11">
      <c r="K131958"/>
    </row>
    <row r="131959" spans="11:11">
      <c r="K131959"/>
    </row>
    <row r="131960" spans="11:11">
      <c r="K131960"/>
    </row>
    <row r="131961" spans="11:11">
      <c r="K131961"/>
    </row>
    <row r="131962" spans="11:11">
      <c r="K131962"/>
    </row>
    <row r="131963" spans="11:11">
      <c r="K131963"/>
    </row>
    <row r="131964" spans="11:11">
      <c r="K131964"/>
    </row>
    <row r="131965" spans="11:11">
      <c r="K131965"/>
    </row>
    <row r="131966" spans="11:11">
      <c r="K131966"/>
    </row>
    <row r="131967" spans="11:11">
      <c r="K131967"/>
    </row>
    <row r="131968" spans="11:11">
      <c r="K131968"/>
    </row>
    <row r="131969" spans="11:11">
      <c r="K131969"/>
    </row>
    <row r="131970" spans="11:11">
      <c r="K131970"/>
    </row>
    <row r="131971" spans="11:11">
      <c r="K131971"/>
    </row>
    <row r="131972" spans="11:11">
      <c r="K131972"/>
    </row>
    <row r="131973" spans="11:11">
      <c r="K131973"/>
    </row>
    <row r="131974" spans="11:11">
      <c r="K131974"/>
    </row>
    <row r="131975" spans="11:11">
      <c r="K131975"/>
    </row>
    <row r="131976" spans="11:11">
      <c r="K131976"/>
    </row>
    <row r="131977" spans="11:11">
      <c r="K131977"/>
    </row>
    <row r="131978" spans="11:11">
      <c r="K131978"/>
    </row>
    <row r="131979" spans="11:11">
      <c r="K131979"/>
    </row>
    <row r="131980" spans="11:11">
      <c r="K131980"/>
    </row>
    <row r="131981" spans="11:11">
      <c r="K131981"/>
    </row>
    <row r="131982" spans="11:11">
      <c r="K131982"/>
    </row>
    <row r="131983" spans="11:11">
      <c r="K131983"/>
    </row>
    <row r="131984" spans="11:11">
      <c r="K131984"/>
    </row>
    <row r="131985" spans="11:11">
      <c r="K131985"/>
    </row>
    <row r="131986" spans="11:11">
      <c r="K131986"/>
    </row>
    <row r="131987" spans="11:11">
      <c r="K131987"/>
    </row>
    <row r="131988" spans="11:11">
      <c r="K131988"/>
    </row>
    <row r="131989" spans="11:11">
      <c r="K131989"/>
    </row>
    <row r="131990" spans="11:11">
      <c r="K131990"/>
    </row>
    <row r="131991" spans="11:11">
      <c r="K131991"/>
    </row>
    <row r="131992" spans="11:11">
      <c r="K131992"/>
    </row>
    <row r="131993" spans="11:11">
      <c r="K131993"/>
    </row>
    <row r="131994" spans="11:11">
      <c r="K131994"/>
    </row>
    <row r="131995" spans="11:11">
      <c r="K131995"/>
    </row>
    <row r="131996" spans="11:11">
      <c r="K131996"/>
    </row>
    <row r="131997" spans="11:11">
      <c r="K131997"/>
    </row>
    <row r="131998" spans="11:11">
      <c r="K131998"/>
    </row>
    <row r="131999" spans="11:11">
      <c r="K131999"/>
    </row>
    <row r="132000" spans="11:11">
      <c r="K132000"/>
    </row>
    <row r="132001" spans="11:11">
      <c r="K132001"/>
    </row>
    <row r="132002" spans="11:11">
      <c r="K132002"/>
    </row>
    <row r="132003" spans="11:11">
      <c r="K132003"/>
    </row>
    <row r="132004" spans="11:11">
      <c r="K132004"/>
    </row>
    <row r="132005" spans="11:11">
      <c r="K132005"/>
    </row>
    <row r="132006" spans="11:11">
      <c r="K132006"/>
    </row>
    <row r="132007" spans="11:11">
      <c r="K132007"/>
    </row>
    <row r="132008" spans="11:11">
      <c r="K132008"/>
    </row>
    <row r="132009" spans="11:11">
      <c r="K132009"/>
    </row>
    <row r="132010" spans="11:11">
      <c r="K132010"/>
    </row>
    <row r="132011" spans="11:11">
      <c r="K132011"/>
    </row>
    <row r="132012" spans="11:11">
      <c r="K132012"/>
    </row>
    <row r="132013" spans="11:11">
      <c r="K132013"/>
    </row>
    <row r="132014" spans="11:11">
      <c r="K132014"/>
    </row>
    <row r="132015" spans="11:11">
      <c r="K132015"/>
    </row>
    <row r="132016" spans="11:11">
      <c r="K132016"/>
    </row>
    <row r="132017" spans="11:11">
      <c r="K132017"/>
    </row>
    <row r="132018" spans="11:11">
      <c r="K132018"/>
    </row>
    <row r="132019" spans="11:11">
      <c r="K132019"/>
    </row>
    <row r="132020" spans="11:11">
      <c r="K132020"/>
    </row>
    <row r="132021" spans="11:11">
      <c r="K132021"/>
    </row>
    <row r="132022" spans="11:11">
      <c r="K132022"/>
    </row>
    <row r="132023" spans="11:11">
      <c r="K132023"/>
    </row>
    <row r="132024" spans="11:11">
      <c r="K132024"/>
    </row>
    <row r="132025" spans="11:11">
      <c r="K132025"/>
    </row>
    <row r="132026" spans="11:11">
      <c r="K132026"/>
    </row>
    <row r="132027" spans="11:11">
      <c r="K132027"/>
    </row>
    <row r="132028" spans="11:11">
      <c r="K132028"/>
    </row>
    <row r="132029" spans="11:11">
      <c r="K132029"/>
    </row>
    <row r="132030" spans="11:11">
      <c r="K132030"/>
    </row>
    <row r="132031" spans="11:11">
      <c r="K132031"/>
    </row>
    <row r="132032" spans="11:11">
      <c r="K132032"/>
    </row>
    <row r="132033" spans="11:11">
      <c r="K132033"/>
    </row>
    <row r="132034" spans="11:11">
      <c r="K132034"/>
    </row>
    <row r="132035" spans="11:11">
      <c r="K132035"/>
    </row>
    <row r="132036" spans="11:11">
      <c r="K132036"/>
    </row>
    <row r="132037" spans="11:11">
      <c r="K132037"/>
    </row>
    <row r="132038" spans="11:11">
      <c r="K132038"/>
    </row>
    <row r="132039" spans="11:11">
      <c r="K132039"/>
    </row>
    <row r="132040" spans="11:11">
      <c r="K132040"/>
    </row>
    <row r="132041" spans="11:11">
      <c r="K132041"/>
    </row>
    <row r="132042" spans="11:11">
      <c r="K132042"/>
    </row>
    <row r="132043" spans="11:11">
      <c r="K132043"/>
    </row>
    <row r="132044" spans="11:11">
      <c r="K132044"/>
    </row>
    <row r="132045" spans="11:11">
      <c r="K132045"/>
    </row>
    <row r="132046" spans="11:11">
      <c r="K132046"/>
    </row>
    <row r="132047" spans="11:11">
      <c r="K132047"/>
    </row>
    <row r="132048" spans="11:11">
      <c r="K132048"/>
    </row>
    <row r="132049" spans="11:11">
      <c r="K132049"/>
    </row>
    <row r="132050" spans="11:11">
      <c r="K132050"/>
    </row>
    <row r="132051" spans="11:11">
      <c r="K132051"/>
    </row>
    <row r="132052" spans="11:11">
      <c r="K132052"/>
    </row>
    <row r="132053" spans="11:11">
      <c r="K132053"/>
    </row>
    <row r="132054" spans="11:11">
      <c r="K132054"/>
    </row>
    <row r="132055" spans="11:11">
      <c r="K132055"/>
    </row>
    <row r="132056" spans="11:11">
      <c r="K132056"/>
    </row>
    <row r="132057" spans="11:11">
      <c r="K132057"/>
    </row>
    <row r="132058" spans="11:11">
      <c r="K132058"/>
    </row>
    <row r="132059" spans="11:11">
      <c r="K132059"/>
    </row>
    <row r="132060" spans="11:11">
      <c r="K132060"/>
    </row>
    <row r="132061" spans="11:11">
      <c r="K132061"/>
    </row>
    <row r="132062" spans="11:11">
      <c r="K132062"/>
    </row>
    <row r="132063" spans="11:11">
      <c r="K132063"/>
    </row>
    <row r="132064" spans="11:11">
      <c r="K132064"/>
    </row>
    <row r="132065" spans="11:11">
      <c r="K132065"/>
    </row>
    <row r="132066" spans="11:11">
      <c r="K132066"/>
    </row>
    <row r="132067" spans="11:11">
      <c r="K132067"/>
    </row>
    <row r="132068" spans="11:11">
      <c r="K132068"/>
    </row>
    <row r="132069" spans="11:11">
      <c r="K132069"/>
    </row>
    <row r="132070" spans="11:11">
      <c r="K132070"/>
    </row>
    <row r="132071" spans="11:11">
      <c r="K132071"/>
    </row>
    <row r="132072" spans="11:11">
      <c r="K132072"/>
    </row>
    <row r="132073" spans="11:11">
      <c r="K132073"/>
    </row>
    <row r="132074" spans="11:11">
      <c r="K132074"/>
    </row>
    <row r="132075" spans="11:11">
      <c r="K132075"/>
    </row>
    <row r="132076" spans="11:11">
      <c r="K132076"/>
    </row>
    <row r="132077" spans="11:11">
      <c r="K132077"/>
    </row>
    <row r="132078" spans="11:11">
      <c r="K132078"/>
    </row>
    <row r="132079" spans="11:11">
      <c r="K132079"/>
    </row>
    <row r="132080" spans="11:11">
      <c r="K132080"/>
    </row>
    <row r="132081" spans="11:11">
      <c r="K132081"/>
    </row>
    <row r="132082" spans="11:11">
      <c r="K132082"/>
    </row>
    <row r="132083" spans="11:11">
      <c r="K132083"/>
    </row>
    <row r="132084" spans="11:11">
      <c r="K132084"/>
    </row>
    <row r="132085" spans="11:11">
      <c r="K132085"/>
    </row>
    <row r="132086" spans="11:11">
      <c r="K132086"/>
    </row>
    <row r="132087" spans="11:11">
      <c r="K132087"/>
    </row>
    <row r="132088" spans="11:11">
      <c r="K132088"/>
    </row>
    <row r="132089" spans="11:11">
      <c r="K132089"/>
    </row>
    <row r="132090" spans="11:11">
      <c r="K132090"/>
    </row>
    <row r="132091" spans="11:11">
      <c r="K132091"/>
    </row>
    <row r="132092" spans="11:11">
      <c r="K132092"/>
    </row>
    <row r="132093" spans="11:11">
      <c r="K132093"/>
    </row>
    <row r="132094" spans="11:11">
      <c r="K132094"/>
    </row>
    <row r="132095" spans="11:11">
      <c r="K132095"/>
    </row>
    <row r="132096" spans="11:11">
      <c r="K132096"/>
    </row>
    <row r="132097" spans="11:11">
      <c r="K132097"/>
    </row>
    <row r="132098" spans="11:11">
      <c r="K132098"/>
    </row>
    <row r="132099" spans="11:11">
      <c r="K132099"/>
    </row>
    <row r="132100" spans="11:11">
      <c r="K132100"/>
    </row>
    <row r="132101" spans="11:11">
      <c r="K132101"/>
    </row>
    <row r="132102" spans="11:11">
      <c r="K132102"/>
    </row>
    <row r="132103" spans="11:11">
      <c r="K132103"/>
    </row>
    <row r="132104" spans="11:11">
      <c r="K132104"/>
    </row>
    <row r="132105" spans="11:11">
      <c r="K132105"/>
    </row>
    <row r="132106" spans="11:11">
      <c r="K132106"/>
    </row>
    <row r="132107" spans="11:11">
      <c r="K132107"/>
    </row>
    <row r="132108" spans="11:11">
      <c r="K132108"/>
    </row>
    <row r="132109" spans="11:11">
      <c r="K132109"/>
    </row>
    <row r="132110" spans="11:11">
      <c r="K132110"/>
    </row>
    <row r="132111" spans="11:11">
      <c r="K132111"/>
    </row>
    <row r="132112" spans="11:11">
      <c r="K132112"/>
    </row>
    <row r="132113" spans="11:11">
      <c r="K132113"/>
    </row>
    <row r="132114" spans="11:11">
      <c r="K132114"/>
    </row>
    <row r="132115" spans="11:11">
      <c r="K132115"/>
    </row>
    <row r="132116" spans="11:11">
      <c r="K132116"/>
    </row>
    <row r="132117" spans="11:11">
      <c r="K132117"/>
    </row>
    <row r="132118" spans="11:11">
      <c r="K132118"/>
    </row>
    <row r="132119" spans="11:11">
      <c r="K132119"/>
    </row>
    <row r="132120" spans="11:11">
      <c r="K132120"/>
    </row>
    <row r="132121" spans="11:11">
      <c r="K132121"/>
    </row>
    <row r="132122" spans="11:11">
      <c r="K132122"/>
    </row>
    <row r="132123" spans="11:11">
      <c r="K132123"/>
    </row>
    <row r="132124" spans="11:11">
      <c r="K132124"/>
    </row>
    <row r="132125" spans="11:11">
      <c r="K132125"/>
    </row>
    <row r="132126" spans="11:11">
      <c r="K132126"/>
    </row>
    <row r="132127" spans="11:11">
      <c r="K132127"/>
    </row>
    <row r="132128" spans="11:11">
      <c r="K132128"/>
    </row>
    <row r="132129" spans="11:11">
      <c r="K132129"/>
    </row>
    <row r="132130" spans="11:11">
      <c r="K132130"/>
    </row>
    <row r="132131" spans="11:11">
      <c r="K132131"/>
    </row>
    <row r="132132" spans="11:11">
      <c r="K132132"/>
    </row>
    <row r="132133" spans="11:11">
      <c r="K132133"/>
    </row>
    <row r="132134" spans="11:11">
      <c r="K132134"/>
    </row>
    <row r="132135" spans="11:11">
      <c r="K132135"/>
    </row>
    <row r="132136" spans="11:11">
      <c r="K132136"/>
    </row>
    <row r="132137" spans="11:11">
      <c r="K132137"/>
    </row>
    <row r="132138" spans="11:11">
      <c r="K132138"/>
    </row>
    <row r="132139" spans="11:11">
      <c r="K132139"/>
    </row>
    <row r="132140" spans="11:11">
      <c r="K132140"/>
    </row>
    <row r="132141" spans="11:11">
      <c r="K132141"/>
    </row>
    <row r="132142" spans="11:11">
      <c r="K132142"/>
    </row>
    <row r="132143" spans="11:11">
      <c r="K132143"/>
    </row>
    <row r="132144" spans="11:11">
      <c r="K132144"/>
    </row>
    <row r="132145" spans="11:11">
      <c r="K132145"/>
    </row>
    <row r="132146" spans="11:11">
      <c r="K132146"/>
    </row>
    <row r="132147" spans="11:11">
      <c r="K132147"/>
    </row>
    <row r="132148" spans="11:11">
      <c r="K132148"/>
    </row>
    <row r="132149" spans="11:11">
      <c r="K132149"/>
    </row>
    <row r="132150" spans="11:11">
      <c r="K132150"/>
    </row>
    <row r="132151" spans="11:11">
      <c r="K132151"/>
    </row>
    <row r="132152" spans="11:11">
      <c r="K132152"/>
    </row>
    <row r="132153" spans="11:11">
      <c r="K132153"/>
    </row>
    <row r="132154" spans="11:11">
      <c r="K132154"/>
    </row>
    <row r="132155" spans="11:11">
      <c r="K132155"/>
    </row>
    <row r="132156" spans="11:11">
      <c r="K132156"/>
    </row>
    <row r="132157" spans="11:11">
      <c r="K132157"/>
    </row>
    <row r="132158" spans="11:11">
      <c r="K132158"/>
    </row>
    <row r="132159" spans="11:11">
      <c r="K132159"/>
    </row>
    <row r="132160" spans="11:11">
      <c r="K132160"/>
    </row>
    <row r="132161" spans="11:11">
      <c r="K132161"/>
    </row>
    <row r="132162" spans="11:11">
      <c r="K132162"/>
    </row>
    <row r="132163" spans="11:11">
      <c r="K132163"/>
    </row>
    <row r="132164" spans="11:11">
      <c r="K132164"/>
    </row>
    <row r="132165" spans="11:11">
      <c r="K132165"/>
    </row>
    <row r="132166" spans="11:11">
      <c r="K132166"/>
    </row>
    <row r="132167" spans="11:11">
      <c r="K132167"/>
    </row>
    <row r="132168" spans="11:11">
      <c r="K132168"/>
    </row>
    <row r="132169" spans="11:11">
      <c r="K132169"/>
    </row>
    <row r="132170" spans="11:11">
      <c r="K132170"/>
    </row>
    <row r="132171" spans="11:11">
      <c r="K132171"/>
    </row>
    <row r="132172" spans="11:11">
      <c r="K132172"/>
    </row>
    <row r="132173" spans="11:11">
      <c r="K132173"/>
    </row>
    <row r="132174" spans="11:11">
      <c r="K132174"/>
    </row>
    <row r="132175" spans="11:11">
      <c r="K132175"/>
    </row>
    <row r="132176" spans="11:11">
      <c r="K132176"/>
    </row>
    <row r="132177" spans="11:11">
      <c r="K132177"/>
    </row>
    <row r="132178" spans="11:11">
      <c r="K132178"/>
    </row>
    <row r="132179" spans="11:11">
      <c r="K132179"/>
    </row>
    <row r="132180" spans="11:11">
      <c r="K132180"/>
    </row>
    <row r="132181" spans="11:11">
      <c r="K132181"/>
    </row>
    <row r="132182" spans="11:11">
      <c r="K132182"/>
    </row>
    <row r="132183" spans="11:11">
      <c r="K132183"/>
    </row>
    <row r="132184" spans="11:11">
      <c r="K132184"/>
    </row>
    <row r="132185" spans="11:11">
      <c r="K132185"/>
    </row>
    <row r="132186" spans="11:11">
      <c r="K132186"/>
    </row>
    <row r="132187" spans="11:11">
      <c r="K132187"/>
    </row>
    <row r="132188" spans="11:11">
      <c r="K132188"/>
    </row>
    <row r="132189" spans="11:11">
      <c r="K132189"/>
    </row>
    <row r="132190" spans="11:11">
      <c r="K132190"/>
    </row>
    <row r="132191" spans="11:11">
      <c r="K132191"/>
    </row>
    <row r="132192" spans="11:11">
      <c r="K132192"/>
    </row>
    <row r="132193" spans="11:11">
      <c r="K132193"/>
    </row>
    <row r="132194" spans="11:11">
      <c r="K132194"/>
    </row>
    <row r="132195" spans="11:11">
      <c r="K132195"/>
    </row>
    <row r="132196" spans="11:11">
      <c r="K132196"/>
    </row>
    <row r="132197" spans="11:11">
      <c r="K132197"/>
    </row>
    <row r="132198" spans="11:11">
      <c r="K132198"/>
    </row>
    <row r="132199" spans="11:11">
      <c r="K132199"/>
    </row>
    <row r="132200" spans="11:11">
      <c r="K132200"/>
    </row>
    <row r="132201" spans="11:11">
      <c r="K132201"/>
    </row>
    <row r="132202" spans="11:11">
      <c r="K132202"/>
    </row>
    <row r="132203" spans="11:11">
      <c r="K132203"/>
    </row>
    <row r="132204" spans="11:11">
      <c r="K132204"/>
    </row>
    <row r="132205" spans="11:11">
      <c r="K132205"/>
    </row>
    <row r="132206" spans="11:11">
      <c r="K132206"/>
    </row>
    <row r="132207" spans="11:11">
      <c r="K132207"/>
    </row>
    <row r="132208" spans="11:11">
      <c r="K132208"/>
    </row>
    <row r="132209" spans="11:11">
      <c r="K132209"/>
    </row>
    <row r="132210" spans="11:11">
      <c r="K132210"/>
    </row>
    <row r="132211" spans="11:11">
      <c r="K132211"/>
    </row>
    <row r="132212" spans="11:11">
      <c r="K132212"/>
    </row>
    <row r="132213" spans="11:11">
      <c r="K132213"/>
    </row>
    <row r="132214" spans="11:11">
      <c r="K132214"/>
    </row>
    <row r="132215" spans="11:11">
      <c r="K132215"/>
    </row>
    <row r="132216" spans="11:11">
      <c r="K132216"/>
    </row>
    <row r="132217" spans="11:11">
      <c r="K132217"/>
    </row>
    <row r="132218" spans="11:11">
      <c r="K132218"/>
    </row>
    <row r="132219" spans="11:11">
      <c r="K132219"/>
    </row>
    <row r="132220" spans="11:11">
      <c r="K132220"/>
    </row>
    <row r="132221" spans="11:11">
      <c r="K132221"/>
    </row>
    <row r="132222" spans="11:11">
      <c r="K132222"/>
    </row>
    <row r="132223" spans="11:11">
      <c r="K132223"/>
    </row>
    <row r="132224" spans="11:11">
      <c r="K132224"/>
    </row>
    <row r="132225" spans="11:11">
      <c r="K132225"/>
    </row>
    <row r="132226" spans="11:11">
      <c r="K132226"/>
    </row>
    <row r="132227" spans="11:11">
      <c r="K132227"/>
    </row>
    <row r="132228" spans="11:11">
      <c r="K132228"/>
    </row>
    <row r="132229" spans="11:11">
      <c r="K132229"/>
    </row>
    <row r="132230" spans="11:11">
      <c r="K132230"/>
    </row>
    <row r="132231" spans="11:11">
      <c r="K132231"/>
    </row>
    <row r="132232" spans="11:11">
      <c r="K132232"/>
    </row>
    <row r="132233" spans="11:11">
      <c r="K132233"/>
    </row>
    <row r="132234" spans="11:11">
      <c r="K132234"/>
    </row>
    <row r="132235" spans="11:11">
      <c r="K132235"/>
    </row>
    <row r="132236" spans="11:11">
      <c r="K132236"/>
    </row>
    <row r="132237" spans="11:11">
      <c r="K132237"/>
    </row>
    <row r="132238" spans="11:11">
      <c r="K132238"/>
    </row>
    <row r="132239" spans="11:11">
      <c r="K132239"/>
    </row>
    <row r="132240" spans="11:11">
      <c r="K132240"/>
    </row>
    <row r="132241" spans="11:11">
      <c r="K132241"/>
    </row>
    <row r="132242" spans="11:11">
      <c r="K132242"/>
    </row>
    <row r="132243" spans="11:11">
      <c r="K132243"/>
    </row>
    <row r="132244" spans="11:11">
      <c r="K132244"/>
    </row>
    <row r="132245" spans="11:11">
      <c r="K132245"/>
    </row>
    <row r="132246" spans="11:11">
      <c r="K132246"/>
    </row>
    <row r="132247" spans="11:11">
      <c r="K132247"/>
    </row>
    <row r="132248" spans="11:11">
      <c r="K132248"/>
    </row>
    <row r="132249" spans="11:11">
      <c r="K132249"/>
    </row>
    <row r="132250" spans="11:11">
      <c r="K132250"/>
    </row>
    <row r="132251" spans="11:11">
      <c r="K132251"/>
    </row>
    <row r="132252" spans="11:11">
      <c r="K132252"/>
    </row>
    <row r="132253" spans="11:11">
      <c r="K132253"/>
    </row>
    <row r="132254" spans="11:11">
      <c r="K132254"/>
    </row>
    <row r="132255" spans="11:11">
      <c r="K132255"/>
    </row>
    <row r="132256" spans="11:11">
      <c r="K132256"/>
    </row>
    <row r="132257" spans="11:11">
      <c r="K132257"/>
    </row>
    <row r="132258" spans="11:11">
      <c r="K132258"/>
    </row>
    <row r="132259" spans="11:11">
      <c r="K132259"/>
    </row>
    <row r="132260" spans="11:11">
      <c r="K132260"/>
    </row>
    <row r="132261" spans="11:11">
      <c r="K132261"/>
    </row>
    <row r="132262" spans="11:11">
      <c r="K132262"/>
    </row>
    <row r="132263" spans="11:11">
      <c r="K132263"/>
    </row>
    <row r="132264" spans="11:11">
      <c r="K132264"/>
    </row>
    <row r="132265" spans="11:11">
      <c r="K132265"/>
    </row>
    <row r="132266" spans="11:11">
      <c r="K132266"/>
    </row>
    <row r="132267" spans="11:11">
      <c r="K132267"/>
    </row>
    <row r="132268" spans="11:11">
      <c r="K132268"/>
    </row>
    <row r="132269" spans="11:11">
      <c r="K132269"/>
    </row>
    <row r="132270" spans="11:11">
      <c r="K132270"/>
    </row>
    <row r="132271" spans="11:11">
      <c r="K132271"/>
    </row>
    <row r="132272" spans="11:11">
      <c r="K132272"/>
    </row>
    <row r="132273" spans="11:11">
      <c r="K132273"/>
    </row>
    <row r="132274" spans="11:11">
      <c r="K132274"/>
    </row>
    <row r="132275" spans="11:11">
      <c r="K132275"/>
    </row>
    <row r="132276" spans="11:11">
      <c r="K132276"/>
    </row>
    <row r="132277" spans="11:11">
      <c r="K132277"/>
    </row>
    <row r="132278" spans="11:11">
      <c r="K132278"/>
    </row>
    <row r="132279" spans="11:11">
      <c r="K132279"/>
    </row>
    <row r="132280" spans="11:11">
      <c r="K132280"/>
    </row>
    <row r="132281" spans="11:11">
      <c r="K132281"/>
    </row>
    <row r="132282" spans="11:11">
      <c r="K132282"/>
    </row>
    <row r="132283" spans="11:11">
      <c r="K132283"/>
    </row>
    <row r="132284" spans="11:11">
      <c r="K132284"/>
    </row>
    <row r="132285" spans="11:11">
      <c r="K132285"/>
    </row>
    <row r="132286" spans="11:11">
      <c r="K132286"/>
    </row>
    <row r="132287" spans="11:11">
      <c r="K132287"/>
    </row>
    <row r="132288" spans="11:11">
      <c r="K132288"/>
    </row>
    <row r="132289" spans="11:11">
      <c r="K132289"/>
    </row>
    <row r="132290" spans="11:11">
      <c r="K132290"/>
    </row>
    <row r="132291" spans="11:11">
      <c r="K132291"/>
    </row>
    <row r="132292" spans="11:11">
      <c r="K132292"/>
    </row>
    <row r="132293" spans="11:11">
      <c r="K132293"/>
    </row>
    <row r="132294" spans="11:11">
      <c r="K132294"/>
    </row>
    <row r="132295" spans="11:11">
      <c r="K132295"/>
    </row>
    <row r="132296" spans="11:11">
      <c r="K132296"/>
    </row>
    <row r="132297" spans="11:11">
      <c r="K132297"/>
    </row>
    <row r="132298" spans="11:11">
      <c r="K132298"/>
    </row>
    <row r="132299" spans="11:11">
      <c r="K132299"/>
    </row>
    <row r="132300" spans="11:11">
      <c r="K132300"/>
    </row>
    <row r="132301" spans="11:11">
      <c r="K132301"/>
    </row>
    <row r="132302" spans="11:11">
      <c r="K132302"/>
    </row>
    <row r="132303" spans="11:11">
      <c r="K132303"/>
    </row>
    <row r="132304" spans="11:11">
      <c r="K132304"/>
    </row>
    <row r="132305" spans="11:11">
      <c r="K132305"/>
    </row>
    <row r="132306" spans="11:11">
      <c r="K132306"/>
    </row>
    <row r="132307" spans="11:11">
      <c r="K132307"/>
    </row>
    <row r="132308" spans="11:11">
      <c r="K132308"/>
    </row>
    <row r="132309" spans="11:11">
      <c r="K132309"/>
    </row>
    <row r="132310" spans="11:11">
      <c r="K132310"/>
    </row>
    <row r="132311" spans="11:11">
      <c r="K132311"/>
    </row>
    <row r="132312" spans="11:11">
      <c r="K132312"/>
    </row>
    <row r="132313" spans="11:11">
      <c r="K132313"/>
    </row>
    <row r="132314" spans="11:11">
      <c r="K132314"/>
    </row>
    <row r="132315" spans="11:11">
      <c r="K132315"/>
    </row>
    <row r="132316" spans="11:11">
      <c r="K132316"/>
    </row>
    <row r="132317" spans="11:11">
      <c r="K132317"/>
    </row>
    <row r="132318" spans="11:11">
      <c r="K132318"/>
    </row>
    <row r="132319" spans="11:11">
      <c r="K132319"/>
    </row>
    <row r="132320" spans="11:11">
      <c r="K132320"/>
    </row>
    <row r="132321" spans="11:11">
      <c r="K132321"/>
    </row>
    <row r="132322" spans="11:11">
      <c r="K132322"/>
    </row>
    <row r="132323" spans="11:11">
      <c r="K132323"/>
    </row>
    <row r="132324" spans="11:11">
      <c r="K132324"/>
    </row>
    <row r="132325" spans="11:11">
      <c r="K132325"/>
    </row>
    <row r="132326" spans="11:11">
      <c r="K132326"/>
    </row>
    <row r="132327" spans="11:11">
      <c r="K132327"/>
    </row>
    <row r="132328" spans="11:11">
      <c r="K132328"/>
    </row>
    <row r="132329" spans="11:11">
      <c r="K132329"/>
    </row>
    <row r="132330" spans="11:11">
      <c r="K132330"/>
    </row>
    <row r="132331" spans="11:11">
      <c r="K132331"/>
    </row>
    <row r="132332" spans="11:11">
      <c r="K132332"/>
    </row>
    <row r="132333" spans="11:11">
      <c r="K132333"/>
    </row>
    <row r="132334" spans="11:11">
      <c r="K132334"/>
    </row>
    <row r="132335" spans="11:11">
      <c r="K132335"/>
    </row>
    <row r="132336" spans="11:11">
      <c r="K132336"/>
    </row>
    <row r="132337" spans="11:11">
      <c r="K132337"/>
    </row>
    <row r="132338" spans="11:11">
      <c r="K132338"/>
    </row>
    <row r="132339" spans="11:11">
      <c r="K132339"/>
    </row>
    <row r="132340" spans="11:11">
      <c r="K132340"/>
    </row>
    <row r="132341" spans="11:11">
      <c r="K132341"/>
    </row>
    <row r="132342" spans="11:11">
      <c r="K132342"/>
    </row>
    <row r="132343" spans="11:11">
      <c r="K132343"/>
    </row>
    <row r="132344" spans="11:11">
      <c r="K132344"/>
    </row>
    <row r="132345" spans="11:11">
      <c r="K132345"/>
    </row>
    <row r="132346" spans="11:11">
      <c r="K132346"/>
    </row>
    <row r="132347" spans="11:11">
      <c r="K132347"/>
    </row>
    <row r="132348" spans="11:11">
      <c r="K132348"/>
    </row>
    <row r="132349" spans="11:11">
      <c r="K132349"/>
    </row>
    <row r="132350" spans="11:11">
      <c r="K132350"/>
    </row>
    <row r="132351" spans="11:11">
      <c r="K132351"/>
    </row>
    <row r="132352" spans="11:11">
      <c r="K132352"/>
    </row>
    <row r="132353" spans="11:11">
      <c r="K132353"/>
    </row>
    <row r="132354" spans="11:11">
      <c r="K132354"/>
    </row>
    <row r="132355" spans="11:11">
      <c r="K132355"/>
    </row>
    <row r="132356" spans="11:11">
      <c r="K132356"/>
    </row>
    <row r="132357" spans="11:11">
      <c r="K132357"/>
    </row>
    <row r="132358" spans="11:11">
      <c r="K132358"/>
    </row>
    <row r="132359" spans="11:11">
      <c r="K132359"/>
    </row>
    <row r="132360" spans="11:11">
      <c r="K132360"/>
    </row>
    <row r="132361" spans="11:11">
      <c r="K132361"/>
    </row>
    <row r="132362" spans="11:11">
      <c r="K132362"/>
    </row>
    <row r="132363" spans="11:11">
      <c r="K132363"/>
    </row>
    <row r="132364" spans="11:11">
      <c r="K132364"/>
    </row>
    <row r="132365" spans="11:11">
      <c r="K132365"/>
    </row>
    <row r="132366" spans="11:11">
      <c r="K132366"/>
    </row>
    <row r="132367" spans="11:11">
      <c r="K132367"/>
    </row>
    <row r="132368" spans="11:11">
      <c r="K132368"/>
    </row>
    <row r="132369" spans="11:11">
      <c r="K132369"/>
    </row>
    <row r="132370" spans="11:11">
      <c r="K132370"/>
    </row>
    <row r="132371" spans="11:11">
      <c r="K132371"/>
    </row>
    <row r="132372" spans="11:11">
      <c r="K132372"/>
    </row>
    <row r="132373" spans="11:11">
      <c r="K132373"/>
    </row>
    <row r="132374" spans="11:11">
      <c r="K132374"/>
    </row>
    <row r="132375" spans="11:11">
      <c r="K132375"/>
    </row>
    <row r="132376" spans="11:11">
      <c r="K132376"/>
    </row>
    <row r="132377" spans="11:11">
      <c r="K132377"/>
    </row>
    <row r="132378" spans="11:11">
      <c r="K132378"/>
    </row>
    <row r="132379" spans="11:11">
      <c r="K132379"/>
    </row>
    <row r="132380" spans="11:11">
      <c r="K132380"/>
    </row>
    <row r="132381" spans="11:11">
      <c r="K132381"/>
    </row>
    <row r="132382" spans="11:11">
      <c r="K132382"/>
    </row>
    <row r="132383" spans="11:11">
      <c r="K132383"/>
    </row>
    <row r="132384" spans="11:11">
      <c r="K132384"/>
    </row>
    <row r="132385" spans="11:11">
      <c r="K132385"/>
    </row>
    <row r="132386" spans="11:11">
      <c r="K132386"/>
    </row>
    <row r="132387" spans="11:11">
      <c r="K132387"/>
    </row>
    <row r="132388" spans="11:11">
      <c r="K132388"/>
    </row>
    <row r="132389" spans="11:11">
      <c r="K132389"/>
    </row>
    <row r="132390" spans="11:11">
      <c r="K132390"/>
    </row>
    <row r="132391" spans="11:11">
      <c r="K132391"/>
    </row>
    <row r="132392" spans="11:11">
      <c r="K132392"/>
    </row>
    <row r="132393" spans="11:11">
      <c r="K132393"/>
    </row>
    <row r="132394" spans="11:11">
      <c r="K132394"/>
    </row>
    <row r="132395" spans="11:11">
      <c r="K132395"/>
    </row>
    <row r="132396" spans="11:11">
      <c r="K132396"/>
    </row>
    <row r="132397" spans="11:11">
      <c r="K132397"/>
    </row>
    <row r="132398" spans="11:11">
      <c r="K132398"/>
    </row>
    <row r="132399" spans="11:11">
      <c r="K132399"/>
    </row>
    <row r="132400" spans="11:11">
      <c r="K132400"/>
    </row>
    <row r="132401" spans="11:11">
      <c r="K132401"/>
    </row>
    <row r="132402" spans="11:11">
      <c r="K132402"/>
    </row>
    <row r="132403" spans="11:11">
      <c r="K132403"/>
    </row>
    <row r="132404" spans="11:11">
      <c r="K132404"/>
    </row>
    <row r="132405" spans="11:11">
      <c r="K132405"/>
    </row>
    <row r="132406" spans="11:11">
      <c r="K132406"/>
    </row>
    <row r="132407" spans="11:11">
      <c r="K132407"/>
    </row>
    <row r="132408" spans="11:11">
      <c r="K132408"/>
    </row>
    <row r="132409" spans="11:11">
      <c r="K132409"/>
    </row>
    <row r="132410" spans="11:11">
      <c r="K132410"/>
    </row>
    <row r="132411" spans="11:11">
      <c r="K132411"/>
    </row>
    <row r="132412" spans="11:11">
      <c r="K132412"/>
    </row>
    <row r="132413" spans="11:11">
      <c r="K132413"/>
    </row>
    <row r="132414" spans="11:11">
      <c r="K132414"/>
    </row>
    <row r="132415" spans="11:11">
      <c r="K132415"/>
    </row>
    <row r="132416" spans="11:11">
      <c r="K132416"/>
    </row>
    <row r="132417" spans="11:11">
      <c r="K132417"/>
    </row>
    <row r="132418" spans="11:11">
      <c r="K132418"/>
    </row>
    <row r="132419" spans="11:11">
      <c r="K132419"/>
    </row>
    <row r="132420" spans="11:11">
      <c r="K132420"/>
    </row>
    <row r="132421" spans="11:11">
      <c r="K132421"/>
    </row>
    <row r="132422" spans="11:11">
      <c r="K132422"/>
    </row>
    <row r="132423" spans="11:11">
      <c r="K132423"/>
    </row>
    <row r="132424" spans="11:11">
      <c r="K132424"/>
    </row>
    <row r="132425" spans="11:11">
      <c r="K132425"/>
    </row>
    <row r="132426" spans="11:11">
      <c r="K132426"/>
    </row>
    <row r="132427" spans="11:11">
      <c r="K132427"/>
    </row>
    <row r="132428" spans="11:11">
      <c r="K132428"/>
    </row>
    <row r="132429" spans="11:11">
      <c r="K132429"/>
    </row>
    <row r="132430" spans="11:11">
      <c r="K132430"/>
    </row>
    <row r="132431" spans="11:11">
      <c r="K132431"/>
    </row>
    <row r="132432" spans="11:11">
      <c r="K132432"/>
    </row>
    <row r="132433" spans="11:11">
      <c r="K132433"/>
    </row>
    <row r="132434" spans="11:11">
      <c r="K132434"/>
    </row>
    <row r="132435" spans="11:11">
      <c r="K132435"/>
    </row>
    <row r="132436" spans="11:11">
      <c r="K132436"/>
    </row>
    <row r="132437" spans="11:11">
      <c r="K132437"/>
    </row>
    <row r="132438" spans="11:11">
      <c r="K132438"/>
    </row>
    <row r="132439" spans="11:11">
      <c r="K132439"/>
    </row>
    <row r="132440" spans="11:11">
      <c r="K132440"/>
    </row>
    <row r="132441" spans="11:11">
      <c r="K132441"/>
    </row>
    <row r="132442" spans="11:11">
      <c r="K132442"/>
    </row>
    <row r="132443" spans="11:11">
      <c r="K132443"/>
    </row>
    <row r="132444" spans="11:11">
      <c r="K132444"/>
    </row>
    <row r="132445" spans="11:11">
      <c r="K132445"/>
    </row>
    <row r="132446" spans="11:11">
      <c r="K132446"/>
    </row>
    <row r="132447" spans="11:11">
      <c r="K132447"/>
    </row>
    <row r="132448" spans="11:11">
      <c r="K132448"/>
    </row>
    <row r="132449" spans="11:11">
      <c r="K132449"/>
    </row>
    <row r="132450" spans="11:11">
      <c r="K132450"/>
    </row>
    <row r="132451" spans="11:11">
      <c r="K132451"/>
    </row>
    <row r="132452" spans="11:11">
      <c r="K132452"/>
    </row>
    <row r="132453" spans="11:11">
      <c r="K132453"/>
    </row>
    <row r="132454" spans="11:11">
      <c r="K132454"/>
    </row>
    <row r="132455" spans="11:11">
      <c r="K132455"/>
    </row>
    <row r="132456" spans="11:11">
      <c r="K132456"/>
    </row>
    <row r="132457" spans="11:11">
      <c r="K132457"/>
    </row>
    <row r="132458" spans="11:11">
      <c r="K132458"/>
    </row>
    <row r="132459" spans="11:11">
      <c r="K132459"/>
    </row>
    <row r="132460" spans="11:11">
      <c r="K132460"/>
    </row>
    <row r="132461" spans="11:11">
      <c r="K132461"/>
    </row>
    <row r="132462" spans="11:11">
      <c r="K132462"/>
    </row>
    <row r="132463" spans="11:11">
      <c r="K132463"/>
    </row>
    <row r="132464" spans="11:11">
      <c r="K132464"/>
    </row>
    <row r="132465" spans="11:11">
      <c r="K132465"/>
    </row>
    <row r="132466" spans="11:11">
      <c r="K132466"/>
    </row>
    <row r="132467" spans="11:11">
      <c r="K132467"/>
    </row>
    <row r="132468" spans="11:11">
      <c r="K132468"/>
    </row>
    <row r="132469" spans="11:11">
      <c r="K132469"/>
    </row>
    <row r="132470" spans="11:11">
      <c r="K132470"/>
    </row>
    <row r="132471" spans="11:11">
      <c r="K132471"/>
    </row>
    <row r="132472" spans="11:11">
      <c r="K132472"/>
    </row>
    <row r="132473" spans="11:11">
      <c r="K132473"/>
    </row>
    <row r="132474" spans="11:11">
      <c r="K132474"/>
    </row>
    <row r="132475" spans="11:11">
      <c r="K132475"/>
    </row>
    <row r="132476" spans="11:11">
      <c r="K132476"/>
    </row>
    <row r="132477" spans="11:11">
      <c r="K132477"/>
    </row>
    <row r="132478" spans="11:11">
      <c r="K132478"/>
    </row>
    <row r="132479" spans="11:11">
      <c r="K132479"/>
    </row>
    <row r="132480" spans="11:11">
      <c r="K132480"/>
    </row>
    <row r="132481" spans="11:11">
      <c r="K132481"/>
    </row>
    <row r="132482" spans="11:11">
      <c r="K132482"/>
    </row>
    <row r="132483" spans="11:11">
      <c r="K132483"/>
    </row>
    <row r="132484" spans="11:11">
      <c r="K132484"/>
    </row>
    <row r="132485" spans="11:11">
      <c r="K132485"/>
    </row>
    <row r="132486" spans="11:11">
      <c r="K132486"/>
    </row>
    <row r="132487" spans="11:11">
      <c r="K132487"/>
    </row>
    <row r="132488" spans="11:11">
      <c r="K132488"/>
    </row>
    <row r="132489" spans="11:11">
      <c r="K132489"/>
    </row>
    <row r="132490" spans="11:11">
      <c r="K132490"/>
    </row>
    <row r="132491" spans="11:11">
      <c r="K132491"/>
    </row>
    <row r="132492" spans="11:11">
      <c r="K132492"/>
    </row>
    <row r="132493" spans="11:11">
      <c r="K132493"/>
    </row>
    <row r="132494" spans="11:11">
      <c r="K132494"/>
    </row>
    <row r="132495" spans="11:11">
      <c r="K132495"/>
    </row>
    <row r="132496" spans="11:11">
      <c r="K132496"/>
    </row>
    <row r="132497" spans="11:11">
      <c r="K132497"/>
    </row>
    <row r="132498" spans="11:11">
      <c r="K132498"/>
    </row>
    <row r="132499" spans="11:11">
      <c r="K132499"/>
    </row>
    <row r="132500" spans="11:11">
      <c r="K132500"/>
    </row>
    <row r="132501" spans="11:11">
      <c r="K132501"/>
    </row>
    <row r="132502" spans="11:11">
      <c r="K132502"/>
    </row>
    <row r="132503" spans="11:11">
      <c r="K132503"/>
    </row>
    <row r="132504" spans="11:11">
      <c r="K132504"/>
    </row>
    <row r="132505" spans="11:11">
      <c r="K132505"/>
    </row>
    <row r="132506" spans="11:11">
      <c r="K132506"/>
    </row>
    <row r="132507" spans="11:11">
      <c r="K132507"/>
    </row>
    <row r="132508" spans="11:11">
      <c r="K132508"/>
    </row>
    <row r="132509" spans="11:11">
      <c r="K132509"/>
    </row>
    <row r="132510" spans="11:11">
      <c r="K132510"/>
    </row>
    <row r="132511" spans="11:11">
      <c r="K132511"/>
    </row>
    <row r="132512" spans="11:11">
      <c r="K132512"/>
    </row>
    <row r="132513" spans="11:11">
      <c r="K132513"/>
    </row>
    <row r="132514" spans="11:11">
      <c r="K132514"/>
    </row>
    <row r="132515" spans="11:11">
      <c r="K132515"/>
    </row>
    <row r="132516" spans="11:11">
      <c r="K132516"/>
    </row>
    <row r="132517" spans="11:11">
      <c r="K132517"/>
    </row>
    <row r="132518" spans="11:11">
      <c r="K132518"/>
    </row>
    <row r="132519" spans="11:11">
      <c r="K132519"/>
    </row>
    <row r="132520" spans="11:11">
      <c r="K132520"/>
    </row>
    <row r="132521" spans="11:11">
      <c r="K132521"/>
    </row>
    <row r="132522" spans="11:11">
      <c r="K132522"/>
    </row>
    <row r="132523" spans="11:11">
      <c r="K132523"/>
    </row>
    <row r="132524" spans="11:11">
      <c r="K132524"/>
    </row>
    <row r="132525" spans="11:11">
      <c r="K132525"/>
    </row>
    <row r="132526" spans="11:11">
      <c r="K132526"/>
    </row>
    <row r="132527" spans="11:11">
      <c r="K132527"/>
    </row>
    <row r="132528" spans="11:11">
      <c r="K132528"/>
    </row>
    <row r="132529" spans="11:11">
      <c r="K132529"/>
    </row>
    <row r="132530" spans="11:11">
      <c r="K132530"/>
    </row>
    <row r="132531" spans="11:11">
      <c r="K132531"/>
    </row>
    <row r="132532" spans="11:11">
      <c r="K132532"/>
    </row>
    <row r="132533" spans="11:11">
      <c r="K132533"/>
    </row>
    <row r="132534" spans="11:11">
      <c r="K132534"/>
    </row>
    <row r="132535" spans="11:11">
      <c r="K132535"/>
    </row>
    <row r="132536" spans="11:11">
      <c r="K132536"/>
    </row>
    <row r="132537" spans="11:11">
      <c r="K132537"/>
    </row>
    <row r="132538" spans="11:11">
      <c r="K132538"/>
    </row>
    <row r="132539" spans="11:11">
      <c r="K132539"/>
    </row>
    <row r="132540" spans="11:11">
      <c r="K132540"/>
    </row>
    <row r="132541" spans="11:11">
      <c r="K132541"/>
    </row>
    <row r="132542" spans="11:11">
      <c r="K132542"/>
    </row>
    <row r="132543" spans="11:11">
      <c r="K132543"/>
    </row>
    <row r="132544" spans="11:11">
      <c r="K132544"/>
    </row>
    <row r="132545" spans="11:11">
      <c r="K132545"/>
    </row>
    <row r="132546" spans="11:11">
      <c r="K132546"/>
    </row>
    <row r="132547" spans="11:11">
      <c r="K132547"/>
    </row>
    <row r="132548" spans="11:11">
      <c r="K132548"/>
    </row>
    <row r="132549" spans="11:11">
      <c r="K132549"/>
    </row>
    <row r="132550" spans="11:11">
      <c r="K132550"/>
    </row>
    <row r="132551" spans="11:11">
      <c r="K132551"/>
    </row>
    <row r="132552" spans="11:11">
      <c r="K132552"/>
    </row>
    <row r="132553" spans="11:11">
      <c r="K132553"/>
    </row>
    <row r="132554" spans="11:11">
      <c r="K132554"/>
    </row>
    <row r="132555" spans="11:11">
      <c r="K132555"/>
    </row>
    <row r="132556" spans="11:11">
      <c r="K132556"/>
    </row>
    <row r="132557" spans="11:11">
      <c r="K132557"/>
    </row>
    <row r="132558" spans="11:11">
      <c r="K132558"/>
    </row>
    <row r="132559" spans="11:11">
      <c r="K132559"/>
    </row>
    <row r="132560" spans="11:11">
      <c r="K132560"/>
    </row>
    <row r="132561" spans="11:11">
      <c r="K132561"/>
    </row>
    <row r="132562" spans="11:11">
      <c r="K132562"/>
    </row>
    <row r="132563" spans="11:11">
      <c r="K132563"/>
    </row>
    <row r="132564" spans="11:11">
      <c r="K132564"/>
    </row>
    <row r="132565" spans="11:11">
      <c r="K132565"/>
    </row>
    <row r="132566" spans="11:11">
      <c r="K132566"/>
    </row>
    <row r="132567" spans="11:11">
      <c r="K132567"/>
    </row>
    <row r="132568" spans="11:11">
      <c r="K132568"/>
    </row>
    <row r="132569" spans="11:11">
      <c r="K132569"/>
    </row>
    <row r="132570" spans="11:11">
      <c r="K132570"/>
    </row>
    <row r="132571" spans="11:11">
      <c r="K132571"/>
    </row>
    <row r="132572" spans="11:11">
      <c r="K132572"/>
    </row>
    <row r="132573" spans="11:11">
      <c r="K132573"/>
    </row>
    <row r="132574" spans="11:11">
      <c r="K132574"/>
    </row>
    <row r="132575" spans="11:11">
      <c r="K132575"/>
    </row>
    <row r="132576" spans="11:11">
      <c r="K132576"/>
    </row>
    <row r="132577" spans="11:11">
      <c r="K132577"/>
    </row>
    <row r="132578" spans="11:11">
      <c r="K132578"/>
    </row>
    <row r="132579" spans="11:11">
      <c r="K132579"/>
    </row>
    <row r="132580" spans="11:11">
      <c r="K132580"/>
    </row>
    <row r="132581" spans="11:11">
      <c r="K132581"/>
    </row>
    <row r="132582" spans="11:11">
      <c r="K132582"/>
    </row>
    <row r="132583" spans="11:11">
      <c r="K132583"/>
    </row>
    <row r="132584" spans="11:11">
      <c r="K132584"/>
    </row>
    <row r="132585" spans="11:11">
      <c r="K132585"/>
    </row>
    <row r="132586" spans="11:11">
      <c r="K132586"/>
    </row>
    <row r="132587" spans="11:11">
      <c r="K132587"/>
    </row>
    <row r="132588" spans="11:11">
      <c r="K132588"/>
    </row>
    <row r="132589" spans="11:11">
      <c r="K132589"/>
    </row>
    <row r="132590" spans="11:11">
      <c r="K132590"/>
    </row>
    <row r="132591" spans="11:11">
      <c r="K132591"/>
    </row>
    <row r="132592" spans="11:11">
      <c r="K132592"/>
    </row>
    <row r="132593" spans="11:11">
      <c r="K132593"/>
    </row>
    <row r="132594" spans="11:11">
      <c r="K132594"/>
    </row>
    <row r="132595" spans="11:11">
      <c r="K132595"/>
    </row>
    <row r="132596" spans="11:11">
      <c r="K132596"/>
    </row>
    <row r="132597" spans="11:11">
      <c r="K132597"/>
    </row>
    <row r="132598" spans="11:11">
      <c r="K132598"/>
    </row>
    <row r="132599" spans="11:11">
      <c r="K132599"/>
    </row>
    <row r="132600" spans="11:11">
      <c r="K132600"/>
    </row>
    <row r="132601" spans="11:11">
      <c r="K132601"/>
    </row>
    <row r="132602" spans="11:11">
      <c r="K132602"/>
    </row>
    <row r="132603" spans="11:11">
      <c r="K132603"/>
    </row>
    <row r="132604" spans="11:11">
      <c r="K132604"/>
    </row>
    <row r="132605" spans="11:11">
      <c r="K132605"/>
    </row>
    <row r="132606" spans="11:11">
      <c r="K132606"/>
    </row>
    <row r="132607" spans="11:11">
      <c r="K132607"/>
    </row>
    <row r="132608" spans="11:11">
      <c r="K132608"/>
    </row>
    <row r="132609" spans="11:11">
      <c r="K132609"/>
    </row>
    <row r="132610" spans="11:11">
      <c r="K132610"/>
    </row>
    <row r="132611" spans="11:11">
      <c r="K132611"/>
    </row>
    <row r="132612" spans="11:11">
      <c r="K132612"/>
    </row>
    <row r="132613" spans="11:11">
      <c r="K132613"/>
    </row>
    <row r="132614" spans="11:11">
      <c r="K132614"/>
    </row>
    <row r="132615" spans="11:11">
      <c r="K132615"/>
    </row>
    <row r="132616" spans="11:11">
      <c r="K132616"/>
    </row>
    <row r="132617" spans="11:11">
      <c r="K132617"/>
    </row>
    <row r="132618" spans="11:11">
      <c r="K132618"/>
    </row>
    <row r="132619" spans="11:11">
      <c r="K132619"/>
    </row>
    <row r="132620" spans="11:11">
      <c r="K132620"/>
    </row>
    <row r="132621" spans="11:11">
      <c r="K132621"/>
    </row>
    <row r="132622" spans="11:11">
      <c r="K132622"/>
    </row>
    <row r="132623" spans="11:11">
      <c r="K132623"/>
    </row>
    <row r="132624" spans="11:11">
      <c r="K132624"/>
    </row>
    <row r="132625" spans="11:11">
      <c r="K132625"/>
    </row>
    <row r="132626" spans="11:11">
      <c r="K132626"/>
    </row>
    <row r="132627" spans="11:11">
      <c r="K132627"/>
    </row>
    <row r="132628" spans="11:11">
      <c r="K132628"/>
    </row>
    <row r="132629" spans="11:11">
      <c r="K132629"/>
    </row>
    <row r="132630" spans="11:11">
      <c r="K132630"/>
    </row>
    <row r="132631" spans="11:11">
      <c r="K132631"/>
    </row>
    <row r="132632" spans="11:11">
      <c r="K132632"/>
    </row>
    <row r="132633" spans="11:11">
      <c r="K132633"/>
    </row>
    <row r="132634" spans="11:11">
      <c r="K132634"/>
    </row>
    <row r="132635" spans="11:11">
      <c r="K132635"/>
    </row>
    <row r="132636" spans="11:11">
      <c r="K132636"/>
    </row>
    <row r="132637" spans="11:11">
      <c r="K132637"/>
    </row>
    <row r="132638" spans="11:11">
      <c r="K132638"/>
    </row>
    <row r="132639" spans="11:11">
      <c r="K132639"/>
    </row>
    <row r="132640" spans="11:11">
      <c r="K132640"/>
    </row>
    <row r="132641" spans="11:11">
      <c r="K132641"/>
    </row>
    <row r="132642" spans="11:11">
      <c r="K132642"/>
    </row>
    <row r="132643" spans="11:11">
      <c r="K132643"/>
    </row>
    <row r="132644" spans="11:11">
      <c r="K132644"/>
    </row>
    <row r="132645" spans="11:11">
      <c r="K132645"/>
    </row>
    <row r="132646" spans="11:11">
      <c r="K132646"/>
    </row>
    <row r="132647" spans="11:11">
      <c r="K132647"/>
    </row>
    <row r="132648" spans="11:11">
      <c r="K132648"/>
    </row>
    <row r="132649" spans="11:11">
      <c r="K132649"/>
    </row>
    <row r="132650" spans="11:11">
      <c r="K132650"/>
    </row>
    <row r="132651" spans="11:11">
      <c r="K132651"/>
    </row>
    <row r="132652" spans="11:11">
      <c r="K132652"/>
    </row>
    <row r="132653" spans="11:11">
      <c r="K132653"/>
    </row>
    <row r="132654" spans="11:11">
      <c r="K132654"/>
    </row>
    <row r="132655" spans="11:11">
      <c r="K132655"/>
    </row>
    <row r="132656" spans="11:11">
      <c r="K132656"/>
    </row>
    <row r="132657" spans="11:11">
      <c r="K132657"/>
    </row>
    <row r="132658" spans="11:11">
      <c r="K132658"/>
    </row>
    <row r="132659" spans="11:11">
      <c r="K132659"/>
    </row>
    <row r="132660" spans="11:11">
      <c r="K132660"/>
    </row>
    <row r="132661" spans="11:11">
      <c r="K132661"/>
    </row>
    <row r="132662" spans="11:11">
      <c r="K132662"/>
    </row>
    <row r="132663" spans="11:11">
      <c r="K132663"/>
    </row>
    <row r="132664" spans="11:11">
      <c r="K132664"/>
    </row>
    <row r="132665" spans="11:11">
      <c r="K132665"/>
    </row>
    <row r="132666" spans="11:11">
      <c r="K132666"/>
    </row>
    <row r="132667" spans="11:11">
      <c r="K132667"/>
    </row>
    <row r="132668" spans="11:11">
      <c r="K132668"/>
    </row>
    <row r="132669" spans="11:11">
      <c r="K132669"/>
    </row>
    <row r="132670" spans="11:11">
      <c r="K132670"/>
    </row>
    <row r="132671" spans="11:11">
      <c r="K132671"/>
    </row>
    <row r="132672" spans="11:11">
      <c r="K132672"/>
    </row>
    <row r="132673" spans="11:11">
      <c r="K132673"/>
    </row>
    <row r="132674" spans="11:11">
      <c r="K132674"/>
    </row>
    <row r="132675" spans="11:11">
      <c r="K132675"/>
    </row>
    <row r="132676" spans="11:11">
      <c r="K132676"/>
    </row>
    <row r="132677" spans="11:11">
      <c r="K132677"/>
    </row>
    <row r="132678" spans="11:11">
      <c r="K132678"/>
    </row>
    <row r="132679" spans="11:11">
      <c r="K132679"/>
    </row>
    <row r="132680" spans="11:11">
      <c r="K132680"/>
    </row>
    <row r="132681" spans="11:11">
      <c r="K132681"/>
    </row>
    <row r="132682" spans="11:11">
      <c r="K132682"/>
    </row>
    <row r="132683" spans="11:11">
      <c r="K132683"/>
    </row>
    <row r="132684" spans="11:11">
      <c r="K132684"/>
    </row>
    <row r="132685" spans="11:11">
      <c r="K132685"/>
    </row>
    <row r="132686" spans="11:11">
      <c r="K132686"/>
    </row>
    <row r="132687" spans="11:11">
      <c r="K132687"/>
    </row>
    <row r="132688" spans="11:11">
      <c r="K132688"/>
    </row>
    <row r="132689" spans="11:11">
      <c r="K132689"/>
    </row>
    <row r="132690" spans="11:11">
      <c r="K132690"/>
    </row>
    <row r="132691" spans="11:11">
      <c r="K132691"/>
    </row>
    <row r="132692" spans="11:11">
      <c r="K132692"/>
    </row>
    <row r="132693" spans="11:11">
      <c r="K132693"/>
    </row>
    <row r="132694" spans="11:11">
      <c r="K132694"/>
    </row>
    <row r="132695" spans="11:11">
      <c r="K132695"/>
    </row>
    <row r="132696" spans="11:11">
      <c r="K132696"/>
    </row>
    <row r="132697" spans="11:11">
      <c r="K132697"/>
    </row>
    <row r="132698" spans="11:11">
      <c r="K132698"/>
    </row>
    <row r="132699" spans="11:11">
      <c r="K132699"/>
    </row>
    <row r="132700" spans="11:11">
      <c r="K132700"/>
    </row>
    <row r="132701" spans="11:11">
      <c r="K132701"/>
    </row>
    <row r="132702" spans="11:11">
      <c r="K132702"/>
    </row>
    <row r="132703" spans="11:11">
      <c r="K132703"/>
    </row>
    <row r="132704" spans="11:11">
      <c r="K132704"/>
    </row>
    <row r="132705" spans="11:11">
      <c r="K132705"/>
    </row>
    <row r="132706" spans="11:11">
      <c r="K132706"/>
    </row>
    <row r="132707" spans="11:11">
      <c r="K132707"/>
    </row>
    <row r="132708" spans="11:11">
      <c r="K132708"/>
    </row>
    <row r="132709" spans="11:11">
      <c r="K132709"/>
    </row>
    <row r="132710" spans="11:11">
      <c r="K132710"/>
    </row>
    <row r="132711" spans="11:11">
      <c r="K132711"/>
    </row>
    <row r="132712" spans="11:11">
      <c r="K132712"/>
    </row>
    <row r="132713" spans="11:11">
      <c r="K132713"/>
    </row>
    <row r="132714" spans="11:11">
      <c r="K132714"/>
    </row>
    <row r="132715" spans="11:11">
      <c r="K132715"/>
    </row>
    <row r="132716" spans="11:11">
      <c r="K132716"/>
    </row>
    <row r="132717" spans="11:11">
      <c r="K132717"/>
    </row>
    <row r="132718" spans="11:11">
      <c r="K132718"/>
    </row>
    <row r="132719" spans="11:11">
      <c r="K132719"/>
    </row>
    <row r="132720" spans="11:11">
      <c r="K132720"/>
    </row>
    <row r="132721" spans="11:11">
      <c r="K132721"/>
    </row>
    <row r="132722" spans="11:11">
      <c r="K132722"/>
    </row>
    <row r="132723" spans="11:11">
      <c r="K132723"/>
    </row>
    <row r="132724" spans="11:11">
      <c r="K132724"/>
    </row>
    <row r="132725" spans="11:11">
      <c r="K132725"/>
    </row>
    <row r="132726" spans="11:11">
      <c r="K132726"/>
    </row>
    <row r="132727" spans="11:11">
      <c r="K132727"/>
    </row>
    <row r="132728" spans="11:11">
      <c r="K132728"/>
    </row>
    <row r="132729" spans="11:11">
      <c r="K132729"/>
    </row>
    <row r="132730" spans="11:11">
      <c r="K132730"/>
    </row>
    <row r="132731" spans="11:11">
      <c r="K132731"/>
    </row>
    <row r="132732" spans="11:11">
      <c r="K132732"/>
    </row>
    <row r="132733" spans="11:11">
      <c r="K132733"/>
    </row>
    <row r="132734" spans="11:11">
      <c r="K132734"/>
    </row>
    <row r="132735" spans="11:11">
      <c r="K132735"/>
    </row>
    <row r="132736" spans="11:11">
      <c r="K132736"/>
    </row>
    <row r="132737" spans="11:11">
      <c r="K132737"/>
    </row>
    <row r="132738" spans="11:11">
      <c r="K132738"/>
    </row>
    <row r="132739" spans="11:11">
      <c r="K132739"/>
    </row>
    <row r="132740" spans="11:11">
      <c r="K132740"/>
    </row>
    <row r="132741" spans="11:11">
      <c r="K132741"/>
    </row>
    <row r="132742" spans="11:11">
      <c r="K132742"/>
    </row>
    <row r="132743" spans="11:11">
      <c r="K132743"/>
    </row>
    <row r="132744" spans="11:11">
      <c r="K132744"/>
    </row>
    <row r="132745" spans="11:11">
      <c r="K132745"/>
    </row>
    <row r="132746" spans="11:11">
      <c r="K132746"/>
    </row>
    <row r="132747" spans="11:11">
      <c r="K132747"/>
    </row>
    <row r="132748" spans="11:11">
      <c r="K132748"/>
    </row>
    <row r="132749" spans="11:11">
      <c r="K132749"/>
    </row>
    <row r="132750" spans="11:11">
      <c r="K132750"/>
    </row>
    <row r="132751" spans="11:11">
      <c r="K132751"/>
    </row>
    <row r="132752" spans="11:11">
      <c r="K132752"/>
    </row>
    <row r="132753" spans="11:11">
      <c r="K132753"/>
    </row>
    <row r="132754" spans="11:11">
      <c r="K132754"/>
    </row>
    <row r="132755" spans="11:11">
      <c r="K132755"/>
    </row>
    <row r="132756" spans="11:11">
      <c r="K132756"/>
    </row>
    <row r="132757" spans="11:11">
      <c r="K132757"/>
    </row>
    <row r="132758" spans="11:11">
      <c r="K132758"/>
    </row>
    <row r="132759" spans="11:11">
      <c r="K132759"/>
    </row>
    <row r="132760" spans="11:11">
      <c r="K132760"/>
    </row>
    <row r="132761" spans="11:11">
      <c r="K132761"/>
    </row>
    <row r="132762" spans="11:11">
      <c r="K132762"/>
    </row>
    <row r="132763" spans="11:11">
      <c r="K132763"/>
    </row>
    <row r="132764" spans="11:11">
      <c r="K132764"/>
    </row>
    <row r="132765" spans="11:11">
      <c r="K132765"/>
    </row>
    <row r="132766" spans="11:11">
      <c r="K132766"/>
    </row>
    <row r="132767" spans="11:11">
      <c r="K132767"/>
    </row>
    <row r="132768" spans="11:11">
      <c r="K132768"/>
    </row>
    <row r="132769" spans="11:11">
      <c r="K132769"/>
    </row>
    <row r="132770" spans="11:11">
      <c r="K132770"/>
    </row>
    <row r="132771" spans="11:11">
      <c r="K132771"/>
    </row>
    <row r="132772" spans="11:11">
      <c r="K132772"/>
    </row>
    <row r="132773" spans="11:11">
      <c r="K132773"/>
    </row>
    <row r="132774" spans="11:11">
      <c r="K132774"/>
    </row>
    <row r="132775" spans="11:11">
      <c r="K132775"/>
    </row>
    <row r="132776" spans="11:11">
      <c r="K132776"/>
    </row>
    <row r="132777" spans="11:11">
      <c r="K132777"/>
    </row>
    <row r="132778" spans="11:11">
      <c r="K132778"/>
    </row>
    <row r="132779" spans="11:11">
      <c r="K132779"/>
    </row>
    <row r="132780" spans="11:11">
      <c r="K132780"/>
    </row>
    <row r="132781" spans="11:11">
      <c r="K132781"/>
    </row>
    <row r="132782" spans="11:11">
      <c r="K132782"/>
    </row>
    <row r="132783" spans="11:11">
      <c r="K132783"/>
    </row>
    <row r="132784" spans="11:11">
      <c r="K132784"/>
    </row>
    <row r="132785" spans="11:11">
      <c r="K132785"/>
    </row>
    <row r="132786" spans="11:11">
      <c r="K132786"/>
    </row>
    <row r="132787" spans="11:11">
      <c r="K132787"/>
    </row>
    <row r="132788" spans="11:11">
      <c r="K132788"/>
    </row>
    <row r="132789" spans="11:11">
      <c r="K132789"/>
    </row>
    <row r="132790" spans="11:11">
      <c r="K132790"/>
    </row>
    <row r="132791" spans="11:11">
      <c r="K132791"/>
    </row>
    <row r="132792" spans="11:11">
      <c r="K132792"/>
    </row>
    <row r="132793" spans="11:11">
      <c r="K132793"/>
    </row>
    <row r="132794" spans="11:11">
      <c r="K132794"/>
    </row>
    <row r="132795" spans="11:11">
      <c r="K132795"/>
    </row>
    <row r="132796" spans="11:11">
      <c r="K132796"/>
    </row>
    <row r="132797" spans="11:11">
      <c r="K132797"/>
    </row>
    <row r="132798" spans="11:11">
      <c r="K132798"/>
    </row>
    <row r="132799" spans="11:11">
      <c r="K132799"/>
    </row>
    <row r="132800" spans="11:11">
      <c r="K132800"/>
    </row>
    <row r="132801" spans="11:11">
      <c r="K132801"/>
    </row>
    <row r="132802" spans="11:11">
      <c r="K132802"/>
    </row>
    <row r="132803" spans="11:11">
      <c r="K132803"/>
    </row>
    <row r="132804" spans="11:11">
      <c r="K132804"/>
    </row>
    <row r="132805" spans="11:11">
      <c r="K132805"/>
    </row>
    <row r="132806" spans="11:11">
      <c r="K132806"/>
    </row>
    <row r="132807" spans="11:11">
      <c r="K132807"/>
    </row>
    <row r="132808" spans="11:11">
      <c r="K132808"/>
    </row>
    <row r="132809" spans="11:11">
      <c r="K132809"/>
    </row>
    <row r="132810" spans="11:11">
      <c r="K132810"/>
    </row>
    <row r="132811" spans="11:11">
      <c r="K132811"/>
    </row>
    <row r="132812" spans="11:11">
      <c r="K132812"/>
    </row>
    <row r="132813" spans="11:11">
      <c r="K132813"/>
    </row>
    <row r="132814" spans="11:11">
      <c r="K132814"/>
    </row>
    <row r="132815" spans="11:11">
      <c r="K132815"/>
    </row>
    <row r="132816" spans="11:11">
      <c r="K132816"/>
    </row>
    <row r="132817" spans="11:11">
      <c r="K132817"/>
    </row>
    <row r="132818" spans="11:11">
      <c r="K132818"/>
    </row>
    <row r="132819" spans="11:11">
      <c r="K132819"/>
    </row>
    <row r="132820" spans="11:11">
      <c r="K132820"/>
    </row>
    <row r="132821" spans="11:11">
      <c r="K132821"/>
    </row>
    <row r="132822" spans="11:11">
      <c r="K132822"/>
    </row>
    <row r="132823" spans="11:11">
      <c r="K132823"/>
    </row>
    <row r="132824" spans="11:11">
      <c r="K132824"/>
    </row>
    <row r="132825" spans="11:11">
      <c r="K132825"/>
    </row>
    <row r="132826" spans="11:11">
      <c r="K132826"/>
    </row>
    <row r="132827" spans="11:11">
      <c r="K132827"/>
    </row>
    <row r="132828" spans="11:11">
      <c r="K132828"/>
    </row>
    <row r="132829" spans="11:11">
      <c r="K132829"/>
    </row>
    <row r="132830" spans="11:11">
      <c r="K132830"/>
    </row>
    <row r="132831" spans="11:11">
      <c r="K132831"/>
    </row>
    <row r="132832" spans="11:11">
      <c r="K132832"/>
    </row>
    <row r="132833" spans="11:11">
      <c r="K132833"/>
    </row>
    <row r="132834" spans="11:11">
      <c r="K132834"/>
    </row>
    <row r="132835" spans="11:11">
      <c r="K132835"/>
    </row>
    <row r="132836" spans="11:11">
      <c r="K132836"/>
    </row>
    <row r="132837" spans="11:11">
      <c r="K132837"/>
    </row>
    <row r="132838" spans="11:11">
      <c r="K132838"/>
    </row>
    <row r="132839" spans="11:11">
      <c r="K132839"/>
    </row>
    <row r="132840" spans="11:11">
      <c r="K132840"/>
    </row>
    <row r="132841" spans="11:11">
      <c r="K132841"/>
    </row>
    <row r="132842" spans="11:11">
      <c r="K132842"/>
    </row>
    <row r="132843" spans="11:11">
      <c r="K132843"/>
    </row>
    <row r="132844" spans="11:11">
      <c r="K132844"/>
    </row>
    <row r="132845" spans="11:11">
      <c r="K132845"/>
    </row>
    <row r="132846" spans="11:11">
      <c r="K132846"/>
    </row>
    <row r="132847" spans="11:11">
      <c r="K132847"/>
    </row>
    <row r="132848" spans="11:11">
      <c r="K132848"/>
    </row>
    <row r="132849" spans="11:11">
      <c r="K132849"/>
    </row>
    <row r="132850" spans="11:11">
      <c r="K132850"/>
    </row>
    <row r="132851" spans="11:11">
      <c r="K132851"/>
    </row>
    <row r="132852" spans="11:11">
      <c r="K132852"/>
    </row>
    <row r="132853" spans="11:11">
      <c r="K132853"/>
    </row>
    <row r="132854" spans="11:11">
      <c r="K132854"/>
    </row>
    <row r="132855" spans="11:11">
      <c r="K132855"/>
    </row>
    <row r="132856" spans="11:11">
      <c r="K132856"/>
    </row>
    <row r="132857" spans="11:11">
      <c r="K132857"/>
    </row>
    <row r="132858" spans="11:11">
      <c r="K132858"/>
    </row>
    <row r="132859" spans="11:11">
      <c r="K132859"/>
    </row>
    <row r="132860" spans="11:11">
      <c r="K132860"/>
    </row>
    <row r="132861" spans="11:11">
      <c r="K132861"/>
    </row>
    <row r="132862" spans="11:11">
      <c r="K132862"/>
    </row>
    <row r="132863" spans="11:11">
      <c r="K132863"/>
    </row>
    <row r="132864" spans="11:11">
      <c r="K132864"/>
    </row>
    <row r="132865" spans="11:11">
      <c r="K132865"/>
    </row>
    <row r="132866" spans="11:11">
      <c r="K132866"/>
    </row>
    <row r="132867" spans="11:11">
      <c r="K132867"/>
    </row>
    <row r="132868" spans="11:11">
      <c r="K132868"/>
    </row>
    <row r="132869" spans="11:11">
      <c r="K132869"/>
    </row>
    <row r="132870" spans="11:11">
      <c r="K132870"/>
    </row>
    <row r="132871" spans="11:11">
      <c r="K132871"/>
    </row>
    <row r="132872" spans="11:11">
      <c r="K132872"/>
    </row>
    <row r="132873" spans="11:11">
      <c r="K132873"/>
    </row>
    <row r="132874" spans="11:11">
      <c r="K132874"/>
    </row>
    <row r="132875" spans="11:11">
      <c r="K132875"/>
    </row>
    <row r="132876" spans="11:11">
      <c r="K132876"/>
    </row>
    <row r="132877" spans="11:11">
      <c r="K132877"/>
    </row>
    <row r="132878" spans="11:11">
      <c r="K132878"/>
    </row>
    <row r="132879" spans="11:11">
      <c r="K132879"/>
    </row>
    <row r="132880" spans="11:11">
      <c r="K132880"/>
    </row>
    <row r="132881" spans="11:11">
      <c r="K132881"/>
    </row>
    <row r="132882" spans="11:11">
      <c r="K132882"/>
    </row>
    <row r="132883" spans="11:11">
      <c r="K132883"/>
    </row>
    <row r="132884" spans="11:11">
      <c r="K132884"/>
    </row>
    <row r="132885" spans="11:11">
      <c r="K132885"/>
    </row>
    <row r="132886" spans="11:11">
      <c r="K132886"/>
    </row>
    <row r="132887" spans="11:11">
      <c r="K132887"/>
    </row>
    <row r="132888" spans="11:11">
      <c r="K132888"/>
    </row>
    <row r="132889" spans="11:11">
      <c r="K132889"/>
    </row>
    <row r="132890" spans="11:11">
      <c r="K132890"/>
    </row>
    <row r="132891" spans="11:11">
      <c r="K132891"/>
    </row>
    <row r="132892" spans="11:11">
      <c r="K132892"/>
    </row>
    <row r="132893" spans="11:11">
      <c r="K132893"/>
    </row>
    <row r="132894" spans="11:11">
      <c r="K132894"/>
    </row>
    <row r="132895" spans="11:11">
      <c r="K132895"/>
    </row>
    <row r="132896" spans="11:11">
      <c r="K132896"/>
    </row>
    <row r="132897" spans="11:11">
      <c r="K132897"/>
    </row>
    <row r="132898" spans="11:11">
      <c r="K132898"/>
    </row>
    <row r="132899" spans="11:11">
      <c r="K132899"/>
    </row>
    <row r="132900" spans="11:11">
      <c r="K132900"/>
    </row>
    <row r="132901" spans="11:11">
      <c r="K132901"/>
    </row>
    <row r="132902" spans="11:11">
      <c r="K132902"/>
    </row>
    <row r="132903" spans="11:11">
      <c r="K132903"/>
    </row>
    <row r="132904" spans="11:11">
      <c r="K132904"/>
    </row>
    <row r="132905" spans="11:11">
      <c r="K132905"/>
    </row>
    <row r="132906" spans="11:11">
      <c r="K132906"/>
    </row>
    <row r="132907" spans="11:11">
      <c r="K132907"/>
    </row>
    <row r="132908" spans="11:11">
      <c r="K132908"/>
    </row>
    <row r="132909" spans="11:11">
      <c r="K132909"/>
    </row>
    <row r="132910" spans="11:11">
      <c r="K132910"/>
    </row>
    <row r="132911" spans="11:11">
      <c r="K132911"/>
    </row>
    <row r="132912" spans="11:11">
      <c r="K132912"/>
    </row>
    <row r="132913" spans="11:11">
      <c r="K132913"/>
    </row>
    <row r="132914" spans="11:11">
      <c r="K132914"/>
    </row>
    <row r="132915" spans="11:11">
      <c r="K132915"/>
    </row>
    <row r="132916" spans="11:11">
      <c r="K132916"/>
    </row>
    <row r="132917" spans="11:11">
      <c r="K132917"/>
    </row>
    <row r="132918" spans="11:11">
      <c r="K132918"/>
    </row>
    <row r="132919" spans="11:11">
      <c r="K132919"/>
    </row>
    <row r="132920" spans="11:11">
      <c r="K132920"/>
    </row>
    <row r="132921" spans="11:11">
      <c r="K132921"/>
    </row>
    <row r="132922" spans="11:11">
      <c r="K132922"/>
    </row>
    <row r="132923" spans="11:11">
      <c r="K132923"/>
    </row>
    <row r="132924" spans="11:11">
      <c r="K132924"/>
    </row>
    <row r="132925" spans="11:11">
      <c r="K132925"/>
    </row>
    <row r="132926" spans="11:11">
      <c r="K132926"/>
    </row>
    <row r="132927" spans="11:11">
      <c r="K132927"/>
    </row>
    <row r="132928" spans="11:11">
      <c r="K132928"/>
    </row>
    <row r="132929" spans="11:11">
      <c r="K132929"/>
    </row>
    <row r="132930" spans="11:11">
      <c r="K132930"/>
    </row>
    <row r="132931" spans="11:11">
      <c r="K132931"/>
    </row>
    <row r="132932" spans="11:11">
      <c r="K132932"/>
    </row>
    <row r="132933" spans="11:11">
      <c r="K132933"/>
    </row>
    <row r="132934" spans="11:11">
      <c r="K132934"/>
    </row>
    <row r="132935" spans="11:11">
      <c r="K132935"/>
    </row>
    <row r="132936" spans="11:11">
      <c r="K132936"/>
    </row>
    <row r="132937" spans="11:11">
      <c r="K132937"/>
    </row>
    <row r="132938" spans="11:11">
      <c r="K132938"/>
    </row>
    <row r="132939" spans="11:11">
      <c r="K132939"/>
    </row>
    <row r="132940" spans="11:11">
      <c r="K132940"/>
    </row>
    <row r="132941" spans="11:11">
      <c r="K132941"/>
    </row>
    <row r="132942" spans="11:11">
      <c r="K132942"/>
    </row>
    <row r="132943" spans="11:11">
      <c r="K132943"/>
    </row>
    <row r="132944" spans="11:11">
      <c r="K132944"/>
    </row>
    <row r="132945" spans="11:11">
      <c r="K132945"/>
    </row>
    <row r="132946" spans="11:11">
      <c r="K132946"/>
    </row>
    <row r="132947" spans="11:11">
      <c r="K132947"/>
    </row>
    <row r="132948" spans="11:11">
      <c r="K132948"/>
    </row>
    <row r="132949" spans="11:11">
      <c r="K132949"/>
    </row>
    <row r="132950" spans="11:11">
      <c r="K132950"/>
    </row>
    <row r="132951" spans="11:11">
      <c r="K132951"/>
    </row>
    <row r="132952" spans="11:11">
      <c r="K132952"/>
    </row>
    <row r="132953" spans="11:11">
      <c r="K132953"/>
    </row>
    <row r="132954" spans="11:11">
      <c r="K132954"/>
    </row>
    <row r="132955" spans="11:11">
      <c r="K132955"/>
    </row>
    <row r="132956" spans="11:11">
      <c r="K132956"/>
    </row>
    <row r="132957" spans="11:11">
      <c r="K132957"/>
    </row>
    <row r="132958" spans="11:11">
      <c r="K132958"/>
    </row>
    <row r="132959" spans="11:11">
      <c r="K132959"/>
    </row>
    <row r="132960" spans="11:11">
      <c r="K132960"/>
    </row>
    <row r="132961" spans="11:11">
      <c r="K132961"/>
    </row>
    <row r="132962" spans="11:11">
      <c r="K132962"/>
    </row>
    <row r="132963" spans="11:11">
      <c r="K132963"/>
    </row>
    <row r="132964" spans="11:11">
      <c r="K132964"/>
    </row>
    <row r="132965" spans="11:11">
      <c r="K132965"/>
    </row>
    <row r="132966" spans="11:11">
      <c r="K132966"/>
    </row>
    <row r="132967" spans="11:11">
      <c r="K132967"/>
    </row>
    <row r="132968" spans="11:11">
      <c r="K132968"/>
    </row>
    <row r="132969" spans="11:11">
      <c r="K132969"/>
    </row>
    <row r="132970" spans="11:11">
      <c r="K132970"/>
    </row>
    <row r="132971" spans="11:11">
      <c r="K132971"/>
    </row>
    <row r="132972" spans="11:11">
      <c r="K132972"/>
    </row>
    <row r="132973" spans="11:11">
      <c r="K132973"/>
    </row>
    <row r="132974" spans="11:11">
      <c r="K132974"/>
    </row>
    <row r="132975" spans="11:11">
      <c r="K132975"/>
    </row>
    <row r="132976" spans="11:11">
      <c r="K132976"/>
    </row>
    <row r="132977" spans="11:11">
      <c r="K132977"/>
    </row>
    <row r="132978" spans="11:11">
      <c r="K132978"/>
    </row>
    <row r="132979" spans="11:11">
      <c r="K132979"/>
    </row>
    <row r="132980" spans="11:11">
      <c r="K132980"/>
    </row>
    <row r="132981" spans="11:11">
      <c r="K132981"/>
    </row>
    <row r="132982" spans="11:11">
      <c r="K132982"/>
    </row>
    <row r="132983" spans="11:11">
      <c r="K132983"/>
    </row>
    <row r="132984" spans="11:11">
      <c r="K132984"/>
    </row>
    <row r="132985" spans="11:11">
      <c r="K132985"/>
    </row>
    <row r="132986" spans="11:11">
      <c r="K132986"/>
    </row>
    <row r="132987" spans="11:11">
      <c r="K132987"/>
    </row>
    <row r="132988" spans="11:11">
      <c r="K132988"/>
    </row>
    <row r="132989" spans="11:11">
      <c r="K132989"/>
    </row>
    <row r="132990" spans="11:11">
      <c r="K132990"/>
    </row>
    <row r="132991" spans="11:11">
      <c r="K132991"/>
    </row>
    <row r="132992" spans="11:11">
      <c r="K132992"/>
    </row>
    <row r="132993" spans="11:11">
      <c r="K132993"/>
    </row>
    <row r="132994" spans="11:11">
      <c r="K132994"/>
    </row>
    <row r="132995" spans="11:11">
      <c r="K132995"/>
    </row>
    <row r="132996" spans="11:11">
      <c r="K132996"/>
    </row>
    <row r="132997" spans="11:11">
      <c r="K132997"/>
    </row>
    <row r="132998" spans="11:11">
      <c r="K132998"/>
    </row>
    <row r="132999" spans="11:11">
      <c r="K132999"/>
    </row>
    <row r="133000" spans="11:11">
      <c r="K133000"/>
    </row>
    <row r="133001" spans="11:11">
      <c r="K133001"/>
    </row>
    <row r="133002" spans="11:11">
      <c r="K133002"/>
    </row>
    <row r="133003" spans="11:11">
      <c r="K133003"/>
    </row>
    <row r="133004" spans="11:11">
      <c r="K133004"/>
    </row>
    <row r="133005" spans="11:11">
      <c r="K133005"/>
    </row>
    <row r="133006" spans="11:11">
      <c r="K133006"/>
    </row>
    <row r="133007" spans="11:11">
      <c r="K133007"/>
    </row>
    <row r="133008" spans="11:11">
      <c r="K133008"/>
    </row>
    <row r="133009" spans="11:11">
      <c r="K133009"/>
    </row>
    <row r="133010" spans="11:11">
      <c r="K133010"/>
    </row>
    <row r="133011" spans="11:11">
      <c r="K133011"/>
    </row>
    <row r="133012" spans="11:11">
      <c r="K133012"/>
    </row>
    <row r="133013" spans="11:11">
      <c r="K133013"/>
    </row>
    <row r="133014" spans="11:11">
      <c r="K133014"/>
    </row>
    <row r="133015" spans="11:11">
      <c r="K133015"/>
    </row>
    <row r="133016" spans="11:11">
      <c r="K133016"/>
    </row>
    <row r="133017" spans="11:11">
      <c r="K133017"/>
    </row>
    <row r="133018" spans="11:11">
      <c r="K133018"/>
    </row>
    <row r="133019" spans="11:11">
      <c r="K133019"/>
    </row>
    <row r="133020" spans="11:11">
      <c r="K133020"/>
    </row>
    <row r="133021" spans="11:11">
      <c r="K133021"/>
    </row>
    <row r="133022" spans="11:11">
      <c r="K133022"/>
    </row>
    <row r="133023" spans="11:11">
      <c r="K133023"/>
    </row>
    <row r="133024" spans="11:11">
      <c r="K133024"/>
    </row>
    <row r="133025" spans="11:11">
      <c r="K133025"/>
    </row>
    <row r="133026" spans="11:11">
      <c r="K133026"/>
    </row>
    <row r="133027" spans="11:11">
      <c r="K133027"/>
    </row>
    <row r="133028" spans="11:11">
      <c r="K133028"/>
    </row>
    <row r="133029" spans="11:11">
      <c r="K133029"/>
    </row>
    <row r="133030" spans="11:11">
      <c r="K133030"/>
    </row>
    <row r="133031" spans="11:11">
      <c r="K133031"/>
    </row>
    <row r="133032" spans="11:11">
      <c r="K133032"/>
    </row>
    <row r="133033" spans="11:11">
      <c r="K133033"/>
    </row>
    <row r="133034" spans="11:11">
      <c r="K133034"/>
    </row>
    <row r="133035" spans="11:11">
      <c r="K133035"/>
    </row>
    <row r="133036" spans="11:11">
      <c r="K133036"/>
    </row>
    <row r="133037" spans="11:11">
      <c r="K133037"/>
    </row>
    <row r="133038" spans="11:11">
      <c r="K133038"/>
    </row>
    <row r="133039" spans="11:11">
      <c r="K133039"/>
    </row>
    <row r="133040" spans="11:11">
      <c r="K133040"/>
    </row>
    <row r="133041" spans="11:11">
      <c r="K133041"/>
    </row>
    <row r="133042" spans="11:11">
      <c r="K133042"/>
    </row>
    <row r="133043" spans="11:11">
      <c r="K133043"/>
    </row>
    <row r="133044" spans="11:11">
      <c r="K133044"/>
    </row>
    <row r="133045" spans="11:11">
      <c r="K133045"/>
    </row>
    <row r="133046" spans="11:11">
      <c r="K133046"/>
    </row>
    <row r="133047" spans="11:11">
      <c r="K133047"/>
    </row>
    <row r="133048" spans="11:11">
      <c r="K133048"/>
    </row>
    <row r="133049" spans="11:11">
      <c r="K133049"/>
    </row>
    <row r="133050" spans="11:11">
      <c r="K133050"/>
    </row>
    <row r="133051" spans="11:11">
      <c r="K133051"/>
    </row>
    <row r="133052" spans="11:11">
      <c r="K133052"/>
    </row>
    <row r="133053" spans="11:11">
      <c r="K133053"/>
    </row>
    <row r="133054" spans="11:11">
      <c r="K133054"/>
    </row>
    <row r="133055" spans="11:11">
      <c r="K133055"/>
    </row>
    <row r="133056" spans="11:11">
      <c r="K133056"/>
    </row>
    <row r="133057" spans="11:11">
      <c r="K133057"/>
    </row>
    <row r="133058" spans="11:11">
      <c r="K133058"/>
    </row>
    <row r="133059" spans="11:11">
      <c r="K133059"/>
    </row>
    <row r="133060" spans="11:11">
      <c r="K133060"/>
    </row>
    <row r="133061" spans="11:11">
      <c r="K133061"/>
    </row>
    <row r="133062" spans="11:11">
      <c r="K133062"/>
    </row>
    <row r="133063" spans="11:11">
      <c r="K133063"/>
    </row>
    <row r="133064" spans="11:11">
      <c r="K133064"/>
    </row>
    <row r="133065" spans="11:11">
      <c r="K133065"/>
    </row>
    <row r="133066" spans="11:11">
      <c r="K133066"/>
    </row>
    <row r="133067" spans="11:11">
      <c r="K133067"/>
    </row>
    <row r="133068" spans="11:11">
      <c r="K133068"/>
    </row>
    <row r="133069" spans="11:11">
      <c r="K133069"/>
    </row>
    <row r="133070" spans="11:11">
      <c r="K133070"/>
    </row>
    <row r="133071" spans="11:11">
      <c r="K133071"/>
    </row>
    <row r="133072" spans="11:11">
      <c r="K133072"/>
    </row>
    <row r="133073" spans="11:11">
      <c r="K133073"/>
    </row>
    <row r="133074" spans="11:11">
      <c r="K133074"/>
    </row>
    <row r="133075" spans="11:11">
      <c r="K133075"/>
    </row>
    <row r="133076" spans="11:11">
      <c r="K133076"/>
    </row>
    <row r="133077" spans="11:11">
      <c r="K133077"/>
    </row>
    <row r="133078" spans="11:11">
      <c r="K133078"/>
    </row>
    <row r="133079" spans="11:11">
      <c r="K133079"/>
    </row>
    <row r="133080" spans="11:11">
      <c r="K133080"/>
    </row>
    <row r="133081" spans="11:11">
      <c r="K133081"/>
    </row>
    <row r="133082" spans="11:11">
      <c r="K133082"/>
    </row>
    <row r="133083" spans="11:11">
      <c r="K133083"/>
    </row>
    <row r="133084" spans="11:11">
      <c r="K133084"/>
    </row>
    <row r="133085" spans="11:11">
      <c r="K133085"/>
    </row>
    <row r="133086" spans="11:11">
      <c r="K133086"/>
    </row>
    <row r="133087" spans="11:11">
      <c r="K133087"/>
    </row>
    <row r="133088" spans="11:11">
      <c r="K133088"/>
    </row>
    <row r="133089" spans="11:11">
      <c r="K133089"/>
    </row>
    <row r="133090" spans="11:11">
      <c r="K133090"/>
    </row>
    <row r="133091" spans="11:11">
      <c r="K133091"/>
    </row>
    <row r="133092" spans="11:11">
      <c r="K133092"/>
    </row>
    <row r="133093" spans="11:11">
      <c r="K133093"/>
    </row>
    <row r="133094" spans="11:11">
      <c r="K133094"/>
    </row>
    <row r="133095" spans="11:11">
      <c r="K133095"/>
    </row>
    <row r="133096" spans="11:11">
      <c r="K133096"/>
    </row>
    <row r="133097" spans="11:11">
      <c r="K133097"/>
    </row>
    <row r="133098" spans="11:11">
      <c r="K133098"/>
    </row>
    <row r="133099" spans="11:11">
      <c r="K133099"/>
    </row>
    <row r="133100" spans="11:11">
      <c r="K133100"/>
    </row>
    <row r="133101" spans="11:11">
      <c r="K133101"/>
    </row>
    <row r="133102" spans="11:11">
      <c r="K133102"/>
    </row>
    <row r="133103" spans="11:11">
      <c r="K133103"/>
    </row>
    <row r="133104" spans="11:11">
      <c r="K133104"/>
    </row>
    <row r="133105" spans="11:11">
      <c r="K133105"/>
    </row>
    <row r="133106" spans="11:11">
      <c r="K133106"/>
    </row>
    <row r="133107" spans="11:11">
      <c r="K133107"/>
    </row>
    <row r="133108" spans="11:11">
      <c r="K133108"/>
    </row>
    <row r="133109" spans="11:11">
      <c r="K133109"/>
    </row>
    <row r="133110" spans="11:11">
      <c r="K133110"/>
    </row>
    <row r="133111" spans="11:11">
      <c r="K133111"/>
    </row>
    <row r="133112" spans="11:11">
      <c r="K133112"/>
    </row>
    <row r="133113" spans="11:11">
      <c r="K133113"/>
    </row>
    <row r="133114" spans="11:11">
      <c r="K133114"/>
    </row>
    <row r="133115" spans="11:11">
      <c r="K133115"/>
    </row>
    <row r="133116" spans="11:11">
      <c r="K133116"/>
    </row>
    <row r="133117" spans="11:11">
      <c r="K133117"/>
    </row>
    <row r="133118" spans="11:11">
      <c r="K133118"/>
    </row>
    <row r="133119" spans="11:11">
      <c r="K133119"/>
    </row>
    <row r="133120" spans="11:11">
      <c r="K133120"/>
    </row>
    <row r="133121" spans="11:11">
      <c r="K133121"/>
    </row>
    <row r="133122" spans="11:11">
      <c r="K133122"/>
    </row>
    <row r="133123" spans="11:11">
      <c r="K133123"/>
    </row>
    <row r="133124" spans="11:11">
      <c r="K133124"/>
    </row>
    <row r="133125" spans="11:11">
      <c r="K133125"/>
    </row>
    <row r="133126" spans="11:11">
      <c r="K133126"/>
    </row>
    <row r="133127" spans="11:11">
      <c r="K133127"/>
    </row>
    <row r="133128" spans="11:11">
      <c r="K133128"/>
    </row>
    <row r="133129" spans="11:11">
      <c r="K133129"/>
    </row>
    <row r="133130" spans="11:11">
      <c r="K133130"/>
    </row>
    <row r="133131" spans="11:11">
      <c r="K133131"/>
    </row>
    <row r="133132" spans="11:11">
      <c r="K133132"/>
    </row>
    <row r="133133" spans="11:11">
      <c r="K133133"/>
    </row>
    <row r="133134" spans="11:11">
      <c r="K133134"/>
    </row>
    <row r="133135" spans="11:11">
      <c r="K133135"/>
    </row>
    <row r="133136" spans="11:11">
      <c r="K133136"/>
    </row>
    <row r="133137" spans="11:11">
      <c r="K133137"/>
    </row>
    <row r="133138" spans="11:11">
      <c r="K133138"/>
    </row>
    <row r="133139" spans="11:11">
      <c r="K133139"/>
    </row>
    <row r="133140" spans="11:11">
      <c r="K133140"/>
    </row>
    <row r="133141" spans="11:11">
      <c r="K133141"/>
    </row>
    <row r="133142" spans="11:11">
      <c r="K133142"/>
    </row>
    <row r="133143" spans="11:11">
      <c r="K133143"/>
    </row>
    <row r="133144" spans="11:11">
      <c r="K133144"/>
    </row>
    <row r="133145" spans="11:11">
      <c r="K133145"/>
    </row>
    <row r="133146" spans="11:11">
      <c r="K133146"/>
    </row>
    <row r="133147" spans="11:11">
      <c r="K133147"/>
    </row>
    <row r="133148" spans="11:11">
      <c r="K133148"/>
    </row>
    <row r="133149" spans="11:11">
      <c r="K133149"/>
    </row>
    <row r="133150" spans="11:11">
      <c r="K133150"/>
    </row>
    <row r="133151" spans="11:11">
      <c r="K133151"/>
    </row>
    <row r="133152" spans="11:11">
      <c r="K133152"/>
    </row>
    <row r="133153" spans="11:11">
      <c r="K133153"/>
    </row>
    <row r="133154" spans="11:11">
      <c r="K133154"/>
    </row>
    <row r="133155" spans="11:11">
      <c r="K133155"/>
    </row>
    <row r="133156" spans="11:11">
      <c r="K133156"/>
    </row>
    <row r="133157" spans="11:11">
      <c r="K133157"/>
    </row>
    <row r="133158" spans="11:11">
      <c r="K133158"/>
    </row>
    <row r="133159" spans="11:11">
      <c r="K133159"/>
    </row>
    <row r="133160" spans="11:11">
      <c r="K133160"/>
    </row>
    <row r="133161" spans="11:11">
      <c r="K133161"/>
    </row>
    <row r="133162" spans="11:11">
      <c r="K133162"/>
    </row>
    <row r="133163" spans="11:11">
      <c r="K133163"/>
    </row>
    <row r="133164" spans="11:11">
      <c r="K133164"/>
    </row>
    <row r="133165" spans="11:11">
      <c r="K133165"/>
    </row>
    <row r="133166" spans="11:11">
      <c r="K133166"/>
    </row>
    <row r="133167" spans="11:11">
      <c r="K133167"/>
    </row>
    <row r="133168" spans="11:11">
      <c r="K133168"/>
    </row>
    <row r="133169" spans="11:11">
      <c r="K133169"/>
    </row>
    <row r="133170" spans="11:11">
      <c r="K133170"/>
    </row>
    <row r="133171" spans="11:11">
      <c r="K133171"/>
    </row>
    <row r="133172" spans="11:11">
      <c r="K133172"/>
    </row>
    <row r="133173" spans="11:11">
      <c r="K133173"/>
    </row>
    <row r="133174" spans="11:11">
      <c r="K133174"/>
    </row>
    <row r="133175" spans="11:11">
      <c r="K133175"/>
    </row>
    <row r="133176" spans="11:11">
      <c r="K133176"/>
    </row>
    <row r="133177" spans="11:11">
      <c r="K133177"/>
    </row>
    <row r="133178" spans="11:11">
      <c r="K133178"/>
    </row>
    <row r="133179" spans="11:11">
      <c r="K133179"/>
    </row>
    <row r="133180" spans="11:11">
      <c r="K133180"/>
    </row>
    <row r="133181" spans="11:11">
      <c r="K133181"/>
    </row>
    <row r="133182" spans="11:11">
      <c r="K133182"/>
    </row>
    <row r="133183" spans="11:11">
      <c r="K133183"/>
    </row>
    <row r="133184" spans="11:11">
      <c r="K133184"/>
    </row>
    <row r="133185" spans="11:11">
      <c r="K133185"/>
    </row>
    <row r="133186" spans="11:11">
      <c r="K133186"/>
    </row>
    <row r="133187" spans="11:11">
      <c r="K133187"/>
    </row>
    <row r="133188" spans="11:11">
      <c r="K133188"/>
    </row>
    <row r="133189" spans="11:11">
      <c r="K133189"/>
    </row>
    <row r="133190" spans="11:11">
      <c r="K133190"/>
    </row>
    <row r="133191" spans="11:11">
      <c r="K133191"/>
    </row>
    <row r="133192" spans="11:11">
      <c r="K133192"/>
    </row>
    <row r="133193" spans="11:11">
      <c r="K133193"/>
    </row>
    <row r="133194" spans="11:11">
      <c r="K133194"/>
    </row>
    <row r="133195" spans="11:11">
      <c r="K133195"/>
    </row>
    <row r="133196" spans="11:11">
      <c r="K133196"/>
    </row>
    <row r="133197" spans="11:11">
      <c r="K133197"/>
    </row>
    <row r="133198" spans="11:11">
      <c r="K133198"/>
    </row>
    <row r="133199" spans="11:11">
      <c r="K133199"/>
    </row>
    <row r="133200" spans="11:11">
      <c r="K133200"/>
    </row>
    <row r="133201" spans="11:11">
      <c r="K133201"/>
    </row>
    <row r="133202" spans="11:11">
      <c r="K133202"/>
    </row>
    <row r="133203" spans="11:11">
      <c r="K133203"/>
    </row>
    <row r="133204" spans="11:11">
      <c r="K133204"/>
    </row>
    <row r="133205" spans="11:11">
      <c r="K133205"/>
    </row>
    <row r="133206" spans="11:11">
      <c r="K133206"/>
    </row>
    <row r="133207" spans="11:11">
      <c r="K133207"/>
    </row>
    <row r="133208" spans="11:11">
      <c r="K133208"/>
    </row>
    <row r="133209" spans="11:11">
      <c r="K133209"/>
    </row>
    <row r="133210" spans="11:11">
      <c r="K133210"/>
    </row>
    <row r="133211" spans="11:11">
      <c r="K133211"/>
    </row>
    <row r="133212" spans="11:11">
      <c r="K133212"/>
    </row>
    <row r="133213" spans="11:11">
      <c r="K133213"/>
    </row>
    <row r="133214" spans="11:11">
      <c r="K133214"/>
    </row>
    <row r="133215" spans="11:11">
      <c r="K133215"/>
    </row>
    <row r="133216" spans="11:11">
      <c r="K133216"/>
    </row>
    <row r="133217" spans="11:11">
      <c r="K133217"/>
    </row>
    <row r="133218" spans="11:11">
      <c r="K133218"/>
    </row>
    <row r="133219" spans="11:11">
      <c r="K133219"/>
    </row>
    <row r="133220" spans="11:11">
      <c r="K133220"/>
    </row>
    <row r="133221" spans="11:11">
      <c r="K133221"/>
    </row>
    <row r="133222" spans="11:11">
      <c r="K133222"/>
    </row>
    <row r="133223" spans="11:11">
      <c r="K133223"/>
    </row>
    <row r="133224" spans="11:11">
      <c r="K133224"/>
    </row>
    <row r="133225" spans="11:11">
      <c r="K133225"/>
    </row>
    <row r="133226" spans="11:11">
      <c r="K133226"/>
    </row>
    <row r="133227" spans="11:11">
      <c r="K133227"/>
    </row>
    <row r="133228" spans="11:11">
      <c r="K133228"/>
    </row>
    <row r="133229" spans="11:11">
      <c r="K133229"/>
    </row>
    <row r="133230" spans="11:11">
      <c r="K133230"/>
    </row>
    <row r="133231" spans="11:11">
      <c r="K133231"/>
    </row>
    <row r="133232" spans="11:11">
      <c r="K133232"/>
    </row>
    <row r="133233" spans="11:11">
      <c r="K133233"/>
    </row>
    <row r="133234" spans="11:11">
      <c r="K133234"/>
    </row>
    <row r="133235" spans="11:11">
      <c r="K133235"/>
    </row>
    <row r="133236" spans="11:11">
      <c r="K133236"/>
    </row>
    <row r="133237" spans="11:11">
      <c r="K133237"/>
    </row>
    <row r="133238" spans="11:11">
      <c r="K133238"/>
    </row>
    <row r="133239" spans="11:11">
      <c r="K133239"/>
    </row>
    <row r="133240" spans="11:11">
      <c r="K133240"/>
    </row>
    <row r="133241" spans="11:11">
      <c r="K133241"/>
    </row>
    <row r="133242" spans="11:11">
      <c r="K133242"/>
    </row>
    <row r="133243" spans="11:11">
      <c r="K133243"/>
    </row>
    <row r="133244" spans="11:11">
      <c r="K133244"/>
    </row>
    <row r="133245" spans="11:11">
      <c r="K133245"/>
    </row>
    <row r="133246" spans="11:11">
      <c r="K133246"/>
    </row>
    <row r="133247" spans="11:11">
      <c r="K133247"/>
    </row>
    <row r="133248" spans="11:11">
      <c r="K133248"/>
    </row>
    <row r="133249" spans="11:11">
      <c r="K133249"/>
    </row>
    <row r="133250" spans="11:11">
      <c r="K133250"/>
    </row>
    <row r="133251" spans="11:11">
      <c r="K133251"/>
    </row>
    <row r="133252" spans="11:11">
      <c r="K133252"/>
    </row>
    <row r="133253" spans="11:11">
      <c r="K133253"/>
    </row>
    <row r="133254" spans="11:11">
      <c r="K133254"/>
    </row>
    <row r="133255" spans="11:11">
      <c r="K133255"/>
    </row>
    <row r="133256" spans="11:11">
      <c r="K133256"/>
    </row>
    <row r="133257" spans="11:11">
      <c r="K133257"/>
    </row>
    <row r="133258" spans="11:11">
      <c r="K133258"/>
    </row>
    <row r="133259" spans="11:11">
      <c r="K133259"/>
    </row>
    <row r="133260" spans="11:11">
      <c r="K133260"/>
    </row>
    <row r="133261" spans="11:11">
      <c r="K133261"/>
    </row>
    <row r="133262" spans="11:11">
      <c r="K133262"/>
    </row>
    <row r="133263" spans="11:11">
      <c r="K133263"/>
    </row>
    <row r="133264" spans="11:11">
      <c r="K133264"/>
    </row>
    <row r="133265" spans="11:11">
      <c r="K133265"/>
    </row>
    <row r="133266" spans="11:11">
      <c r="K133266"/>
    </row>
    <row r="133267" spans="11:11">
      <c r="K133267"/>
    </row>
    <row r="133268" spans="11:11">
      <c r="K133268"/>
    </row>
    <row r="133269" spans="11:11">
      <c r="K133269"/>
    </row>
    <row r="133270" spans="11:11">
      <c r="K133270"/>
    </row>
    <row r="133271" spans="11:11">
      <c r="K133271"/>
    </row>
    <row r="133272" spans="11:11">
      <c r="K133272"/>
    </row>
    <row r="133273" spans="11:11">
      <c r="K133273"/>
    </row>
    <row r="133274" spans="11:11">
      <c r="K133274"/>
    </row>
    <row r="133275" spans="11:11">
      <c r="K133275"/>
    </row>
    <row r="133276" spans="11:11">
      <c r="K133276"/>
    </row>
    <row r="133277" spans="11:11">
      <c r="K133277"/>
    </row>
    <row r="133278" spans="11:11">
      <c r="K133278"/>
    </row>
    <row r="133279" spans="11:11">
      <c r="K133279"/>
    </row>
    <row r="133280" spans="11:11">
      <c r="K133280"/>
    </row>
    <row r="133281" spans="11:11">
      <c r="K133281"/>
    </row>
    <row r="133282" spans="11:11">
      <c r="K133282"/>
    </row>
    <row r="133283" spans="11:11">
      <c r="K133283"/>
    </row>
    <row r="133284" spans="11:11">
      <c r="K133284"/>
    </row>
    <row r="133285" spans="11:11">
      <c r="K133285"/>
    </row>
    <row r="133286" spans="11:11">
      <c r="K133286"/>
    </row>
    <row r="133287" spans="11:11">
      <c r="K133287"/>
    </row>
    <row r="133288" spans="11:11">
      <c r="K133288"/>
    </row>
    <row r="133289" spans="11:11">
      <c r="K133289"/>
    </row>
    <row r="133290" spans="11:11">
      <c r="K133290"/>
    </row>
    <row r="133291" spans="11:11">
      <c r="K133291"/>
    </row>
    <row r="133292" spans="11:11">
      <c r="K133292"/>
    </row>
    <row r="133293" spans="11:11">
      <c r="K133293"/>
    </row>
    <row r="133294" spans="11:11">
      <c r="K133294"/>
    </row>
    <row r="133295" spans="11:11">
      <c r="K133295"/>
    </row>
    <row r="133296" spans="11:11">
      <c r="K133296"/>
    </row>
    <row r="133297" spans="11:11">
      <c r="K133297"/>
    </row>
    <row r="133298" spans="11:11">
      <c r="K133298"/>
    </row>
    <row r="133299" spans="11:11">
      <c r="K133299"/>
    </row>
    <row r="133300" spans="11:11">
      <c r="K133300"/>
    </row>
    <row r="133301" spans="11:11">
      <c r="K133301"/>
    </row>
    <row r="133302" spans="11:11">
      <c r="K133302"/>
    </row>
    <row r="133303" spans="11:11">
      <c r="K133303"/>
    </row>
    <row r="133304" spans="11:11">
      <c r="K133304"/>
    </row>
    <row r="133305" spans="11:11">
      <c r="K133305"/>
    </row>
    <row r="133306" spans="11:11">
      <c r="K133306"/>
    </row>
    <row r="133307" spans="11:11">
      <c r="K133307"/>
    </row>
    <row r="133308" spans="11:11">
      <c r="K133308"/>
    </row>
    <row r="133309" spans="11:11">
      <c r="K133309"/>
    </row>
    <row r="133310" spans="11:11">
      <c r="K133310"/>
    </row>
    <row r="133311" spans="11:11">
      <c r="K133311"/>
    </row>
    <row r="133312" spans="11:11">
      <c r="K133312"/>
    </row>
    <row r="133313" spans="11:11">
      <c r="K133313"/>
    </row>
    <row r="133314" spans="11:11">
      <c r="K133314"/>
    </row>
    <row r="133315" spans="11:11">
      <c r="K133315"/>
    </row>
    <row r="133316" spans="11:11">
      <c r="K133316"/>
    </row>
    <row r="133317" spans="11:11">
      <c r="K133317"/>
    </row>
    <row r="133318" spans="11:11">
      <c r="K133318"/>
    </row>
    <row r="133319" spans="11:11">
      <c r="K133319"/>
    </row>
    <row r="133320" spans="11:11">
      <c r="K133320"/>
    </row>
    <row r="133321" spans="11:11">
      <c r="K133321"/>
    </row>
    <row r="133322" spans="11:11">
      <c r="K133322"/>
    </row>
    <row r="133323" spans="11:11">
      <c r="K133323"/>
    </row>
    <row r="133324" spans="11:11">
      <c r="K133324"/>
    </row>
    <row r="133325" spans="11:11">
      <c r="K133325"/>
    </row>
    <row r="133326" spans="11:11">
      <c r="K133326"/>
    </row>
    <row r="133327" spans="11:11">
      <c r="K133327"/>
    </row>
    <row r="133328" spans="11:11">
      <c r="K133328"/>
    </row>
    <row r="133329" spans="11:11">
      <c r="K133329"/>
    </row>
    <row r="133330" spans="11:11">
      <c r="K133330"/>
    </row>
    <row r="133331" spans="11:11">
      <c r="K133331"/>
    </row>
    <row r="133332" spans="11:11">
      <c r="K133332"/>
    </row>
    <row r="133333" spans="11:11">
      <c r="K133333"/>
    </row>
    <row r="133334" spans="11:11">
      <c r="K133334"/>
    </row>
    <row r="133335" spans="11:11">
      <c r="K133335"/>
    </row>
    <row r="133336" spans="11:11">
      <c r="K133336"/>
    </row>
    <row r="133337" spans="11:11">
      <c r="K133337"/>
    </row>
    <row r="133338" spans="11:11">
      <c r="K133338"/>
    </row>
    <row r="133339" spans="11:11">
      <c r="K133339"/>
    </row>
    <row r="133340" spans="11:11">
      <c r="K133340"/>
    </row>
    <row r="133341" spans="11:11">
      <c r="K133341"/>
    </row>
    <row r="133342" spans="11:11">
      <c r="K133342"/>
    </row>
    <row r="133343" spans="11:11">
      <c r="K133343"/>
    </row>
    <row r="133344" spans="11:11">
      <c r="K133344"/>
    </row>
    <row r="133345" spans="11:11">
      <c r="K133345"/>
    </row>
    <row r="133346" spans="11:11">
      <c r="K133346"/>
    </row>
    <row r="133347" spans="11:11">
      <c r="K133347"/>
    </row>
    <row r="133348" spans="11:11">
      <c r="K133348"/>
    </row>
    <row r="133349" spans="11:11">
      <c r="K133349"/>
    </row>
    <row r="133350" spans="11:11">
      <c r="K133350"/>
    </row>
    <row r="133351" spans="11:11">
      <c r="K133351"/>
    </row>
    <row r="133352" spans="11:11">
      <c r="K133352"/>
    </row>
    <row r="133353" spans="11:11">
      <c r="K133353"/>
    </row>
    <row r="133354" spans="11:11">
      <c r="K133354"/>
    </row>
    <row r="133355" spans="11:11">
      <c r="K133355"/>
    </row>
    <row r="133356" spans="11:11">
      <c r="K133356"/>
    </row>
    <row r="133357" spans="11:11">
      <c r="K133357"/>
    </row>
    <row r="133358" spans="11:11">
      <c r="K133358"/>
    </row>
    <row r="133359" spans="11:11">
      <c r="K133359"/>
    </row>
    <row r="133360" spans="11:11">
      <c r="K133360"/>
    </row>
    <row r="133361" spans="11:11">
      <c r="K133361"/>
    </row>
    <row r="133362" spans="11:11">
      <c r="K133362"/>
    </row>
    <row r="133363" spans="11:11">
      <c r="K133363"/>
    </row>
    <row r="133364" spans="11:11">
      <c r="K133364"/>
    </row>
    <row r="133365" spans="11:11">
      <c r="K133365"/>
    </row>
    <row r="133366" spans="11:11">
      <c r="K133366"/>
    </row>
    <row r="133367" spans="11:11">
      <c r="K133367"/>
    </row>
    <row r="133368" spans="11:11">
      <c r="K133368"/>
    </row>
    <row r="133369" spans="11:11">
      <c r="K133369"/>
    </row>
    <row r="133370" spans="11:11">
      <c r="K133370"/>
    </row>
    <row r="133371" spans="11:11">
      <c r="K133371"/>
    </row>
    <row r="133372" spans="11:11">
      <c r="K133372"/>
    </row>
    <row r="133373" spans="11:11">
      <c r="K133373"/>
    </row>
    <row r="133374" spans="11:11">
      <c r="K133374"/>
    </row>
    <row r="133375" spans="11:11">
      <c r="K133375"/>
    </row>
    <row r="133376" spans="11:11">
      <c r="K133376"/>
    </row>
    <row r="133377" spans="11:11">
      <c r="K133377"/>
    </row>
    <row r="133378" spans="11:11">
      <c r="K133378"/>
    </row>
    <row r="133379" spans="11:11">
      <c r="K133379"/>
    </row>
    <row r="133380" spans="11:11">
      <c r="K133380"/>
    </row>
    <row r="133381" spans="11:11">
      <c r="K133381"/>
    </row>
    <row r="133382" spans="11:11">
      <c r="K133382"/>
    </row>
    <row r="133383" spans="11:11">
      <c r="K133383"/>
    </row>
    <row r="133384" spans="11:11">
      <c r="K133384"/>
    </row>
    <row r="133385" spans="11:11">
      <c r="K133385"/>
    </row>
    <row r="133386" spans="11:11">
      <c r="K133386"/>
    </row>
    <row r="133387" spans="11:11">
      <c r="K133387"/>
    </row>
    <row r="133388" spans="11:11">
      <c r="K133388"/>
    </row>
    <row r="133389" spans="11:11">
      <c r="K133389"/>
    </row>
    <row r="133390" spans="11:11">
      <c r="K133390"/>
    </row>
    <row r="133391" spans="11:11">
      <c r="K133391"/>
    </row>
    <row r="133392" spans="11:11">
      <c r="K133392"/>
    </row>
    <row r="133393" spans="11:11">
      <c r="K133393"/>
    </row>
    <row r="133394" spans="11:11">
      <c r="K133394"/>
    </row>
    <row r="133395" spans="11:11">
      <c r="K133395"/>
    </row>
    <row r="133396" spans="11:11">
      <c r="K133396"/>
    </row>
    <row r="133397" spans="11:11">
      <c r="K133397"/>
    </row>
    <row r="133398" spans="11:11">
      <c r="K133398"/>
    </row>
    <row r="133399" spans="11:11">
      <c r="K133399"/>
    </row>
    <row r="133400" spans="11:11">
      <c r="K133400"/>
    </row>
    <row r="133401" spans="11:11">
      <c r="K133401"/>
    </row>
    <row r="133402" spans="11:11">
      <c r="K133402"/>
    </row>
    <row r="133403" spans="11:11">
      <c r="K133403"/>
    </row>
    <row r="133404" spans="11:11">
      <c r="K133404"/>
    </row>
    <row r="133405" spans="11:11">
      <c r="K133405"/>
    </row>
    <row r="133406" spans="11:11">
      <c r="K133406"/>
    </row>
    <row r="133407" spans="11:11">
      <c r="K133407"/>
    </row>
    <row r="133408" spans="11:11">
      <c r="K133408"/>
    </row>
    <row r="133409" spans="11:11">
      <c r="K133409"/>
    </row>
    <row r="133410" spans="11:11">
      <c r="K133410"/>
    </row>
    <row r="133411" spans="11:11">
      <c r="K133411"/>
    </row>
    <row r="133412" spans="11:11">
      <c r="K133412"/>
    </row>
    <row r="133413" spans="11:11">
      <c r="K133413"/>
    </row>
    <row r="133414" spans="11:11">
      <c r="K133414"/>
    </row>
    <row r="133415" spans="11:11">
      <c r="K133415"/>
    </row>
    <row r="133416" spans="11:11">
      <c r="K133416"/>
    </row>
    <row r="133417" spans="11:11">
      <c r="K133417"/>
    </row>
    <row r="133418" spans="11:11">
      <c r="K133418"/>
    </row>
    <row r="133419" spans="11:11">
      <c r="K133419"/>
    </row>
    <row r="133420" spans="11:11">
      <c r="K133420"/>
    </row>
    <row r="133421" spans="11:11">
      <c r="K133421"/>
    </row>
    <row r="133422" spans="11:11">
      <c r="K133422"/>
    </row>
    <row r="133423" spans="11:11">
      <c r="K133423"/>
    </row>
    <row r="133424" spans="11:11">
      <c r="K133424"/>
    </row>
    <row r="133425" spans="11:11">
      <c r="K133425"/>
    </row>
    <row r="133426" spans="11:11">
      <c r="K133426"/>
    </row>
    <row r="133427" spans="11:11">
      <c r="K133427"/>
    </row>
    <row r="133428" spans="11:11">
      <c r="K133428"/>
    </row>
    <row r="133429" spans="11:11">
      <c r="K133429"/>
    </row>
    <row r="133430" spans="11:11">
      <c r="K133430"/>
    </row>
    <row r="133431" spans="11:11">
      <c r="K133431"/>
    </row>
    <row r="133432" spans="11:11">
      <c r="K133432"/>
    </row>
    <row r="133433" spans="11:11">
      <c r="K133433"/>
    </row>
    <row r="133434" spans="11:11">
      <c r="K133434"/>
    </row>
    <row r="133435" spans="11:11">
      <c r="K133435"/>
    </row>
    <row r="133436" spans="11:11">
      <c r="K133436"/>
    </row>
    <row r="133437" spans="11:11">
      <c r="K133437"/>
    </row>
    <row r="133438" spans="11:11">
      <c r="K133438"/>
    </row>
    <row r="133439" spans="11:11">
      <c r="K133439"/>
    </row>
    <row r="133440" spans="11:11">
      <c r="K133440"/>
    </row>
    <row r="133441" spans="11:11">
      <c r="K133441"/>
    </row>
    <row r="133442" spans="11:11">
      <c r="K133442"/>
    </row>
    <row r="133443" spans="11:11">
      <c r="K133443"/>
    </row>
    <row r="133444" spans="11:11">
      <c r="K133444"/>
    </row>
    <row r="133445" spans="11:11">
      <c r="K133445"/>
    </row>
    <row r="133446" spans="11:11">
      <c r="K133446"/>
    </row>
    <row r="133447" spans="11:11">
      <c r="K133447"/>
    </row>
    <row r="133448" spans="11:11">
      <c r="K133448"/>
    </row>
    <row r="133449" spans="11:11">
      <c r="K133449"/>
    </row>
    <row r="133450" spans="11:11">
      <c r="K133450"/>
    </row>
    <row r="133451" spans="11:11">
      <c r="K133451"/>
    </row>
    <row r="133452" spans="11:11">
      <c r="K133452"/>
    </row>
    <row r="133453" spans="11:11">
      <c r="K133453"/>
    </row>
    <row r="133454" spans="11:11">
      <c r="K133454"/>
    </row>
    <row r="133455" spans="11:11">
      <c r="K133455"/>
    </row>
    <row r="133456" spans="11:11">
      <c r="K133456"/>
    </row>
    <row r="133457" spans="11:11">
      <c r="K133457"/>
    </row>
    <row r="133458" spans="11:11">
      <c r="K133458"/>
    </row>
    <row r="133459" spans="11:11">
      <c r="K133459"/>
    </row>
    <row r="133460" spans="11:11">
      <c r="K133460"/>
    </row>
    <row r="133461" spans="11:11">
      <c r="K133461"/>
    </row>
    <row r="133462" spans="11:11">
      <c r="K133462"/>
    </row>
    <row r="133463" spans="11:11">
      <c r="K133463"/>
    </row>
    <row r="133464" spans="11:11">
      <c r="K133464"/>
    </row>
    <row r="133465" spans="11:11">
      <c r="K133465"/>
    </row>
    <row r="133466" spans="11:11">
      <c r="K133466"/>
    </row>
    <row r="133467" spans="11:11">
      <c r="K133467"/>
    </row>
    <row r="133468" spans="11:11">
      <c r="K133468"/>
    </row>
    <row r="133469" spans="11:11">
      <c r="K133469"/>
    </row>
    <row r="133470" spans="11:11">
      <c r="K133470"/>
    </row>
    <row r="133471" spans="11:11">
      <c r="K133471"/>
    </row>
    <row r="133472" spans="11:11">
      <c r="K133472"/>
    </row>
    <row r="133473" spans="11:11">
      <c r="K133473"/>
    </row>
    <row r="133474" spans="11:11">
      <c r="K133474"/>
    </row>
    <row r="133475" spans="11:11">
      <c r="K133475"/>
    </row>
    <row r="133476" spans="11:11">
      <c r="K133476"/>
    </row>
    <row r="133477" spans="11:11">
      <c r="K133477"/>
    </row>
    <row r="133478" spans="11:11">
      <c r="K133478"/>
    </row>
    <row r="133479" spans="11:11">
      <c r="K133479"/>
    </row>
    <row r="133480" spans="11:11">
      <c r="K133480"/>
    </row>
    <row r="133481" spans="11:11">
      <c r="K133481"/>
    </row>
    <row r="133482" spans="11:11">
      <c r="K133482"/>
    </row>
    <row r="133483" spans="11:11">
      <c r="K133483"/>
    </row>
    <row r="133484" spans="11:11">
      <c r="K133484"/>
    </row>
    <row r="133485" spans="11:11">
      <c r="K133485"/>
    </row>
    <row r="133486" spans="11:11">
      <c r="K133486"/>
    </row>
    <row r="133487" spans="11:11">
      <c r="K133487"/>
    </row>
    <row r="133488" spans="11:11">
      <c r="K133488"/>
    </row>
    <row r="133489" spans="11:11">
      <c r="K133489"/>
    </row>
    <row r="133490" spans="11:11">
      <c r="K133490"/>
    </row>
    <row r="133491" spans="11:11">
      <c r="K133491"/>
    </row>
    <row r="133492" spans="11:11">
      <c r="K133492"/>
    </row>
    <row r="133493" spans="11:11">
      <c r="K133493"/>
    </row>
    <row r="133494" spans="11:11">
      <c r="K133494"/>
    </row>
    <row r="133495" spans="11:11">
      <c r="K133495"/>
    </row>
    <row r="133496" spans="11:11">
      <c r="K133496"/>
    </row>
    <row r="133497" spans="11:11">
      <c r="K133497"/>
    </row>
    <row r="133498" spans="11:11">
      <c r="K133498"/>
    </row>
    <row r="133499" spans="11:11">
      <c r="K133499"/>
    </row>
    <row r="133500" spans="11:11">
      <c r="K133500"/>
    </row>
    <row r="133501" spans="11:11">
      <c r="K133501"/>
    </row>
    <row r="133502" spans="11:11">
      <c r="K133502"/>
    </row>
    <row r="133503" spans="11:11">
      <c r="K133503"/>
    </row>
    <row r="133504" spans="11:11">
      <c r="K133504"/>
    </row>
    <row r="133505" spans="11:11">
      <c r="K133505"/>
    </row>
    <row r="133506" spans="11:11">
      <c r="K133506"/>
    </row>
    <row r="133507" spans="11:11">
      <c r="K133507"/>
    </row>
    <row r="133508" spans="11:11">
      <c r="K133508"/>
    </row>
    <row r="133509" spans="11:11">
      <c r="K133509"/>
    </row>
    <row r="133510" spans="11:11">
      <c r="K133510"/>
    </row>
    <row r="133511" spans="11:11">
      <c r="K133511"/>
    </row>
    <row r="133512" spans="11:11">
      <c r="K133512"/>
    </row>
    <row r="133513" spans="11:11">
      <c r="K133513"/>
    </row>
    <row r="133514" spans="11:11">
      <c r="K133514"/>
    </row>
    <row r="133515" spans="11:11">
      <c r="K133515"/>
    </row>
    <row r="133516" spans="11:11">
      <c r="K133516"/>
    </row>
    <row r="133517" spans="11:11">
      <c r="K133517"/>
    </row>
    <row r="133518" spans="11:11">
      <c r="K133518"/>
    </row>
    <row r="133519" spans="11:11">
      <c r="K133519"/>
    </row>
    <row r="133520" spans="11:11">
      <c r="K133520"/>
    </row>
    <row r="133521" spans="11:11">
      <c r="K133521"/>
    </row>
    <row r="133522" spans="11:11">
      <c r="K133522"/>
    </row>
    <row r="133523" spans="11:11">
      <c r="K133523"/>
    </row>
    <row r="133524" spans="11:11">
      <c r="K133524"/>
    </row>
    <row r="133525" spans="11:11">
      <c r="K133525"/>
    </row>
    <row r="133526" spans="11:11">
      <c r="K133526"/>
    </row>
    <row r="133527" spans="11:11">
      <c r="K133527"/>
    </row>
    <row r="133528" spans="11:11">
      <c r="K133528"/>
    </row>
    <row r="133529" spans="11:11">
      <c r="K133529"/>
    </row>
    <row r="133530" spans="11:11">
      <c r="K133530"/>
    </row>
    <row r="133531" spans="11:11">
      <c r="K133531"/>
    </row>
    <row r="133532" spans="11:11">
      <c r="K133532"/>
    </row>
    <row r="133533" spans="11:11">
      <c r="K133533"/>
    </row>
    <row r="133534" spans="11:11">
      <c r="K133534"/>
    </row>
    <row r="133535" spans="11:11">
      <c r="K133535"/>
    </row>
    <row r="133536" spans="11:11">
      <c r="K133536"/>
    </row>
    <row r="133537" spans="11:11">
      <c r="K133537"/>
    </row>
    <row r="133538" spans="11:11">
      <c r="K133538"/>
    </row>
    <row r="133539" spans="11:11">
      <c r="K133539"/>
    </row>
    <row r="133540" spans="11:11">
      <c r="K133540"/>
    </row>
    <row r="133541" spans="11:11">
      <c r="K133541"/>
    </row>
    <row r="133542" spans="11:11">
      <c r="K133542"/>
    </row>
    <row r="133543" spans="11:11">
      <c r="K133543"/>
    </row>
    <row r="133544" spans="11:11">
      <c r="K133544"/>
    </row>
    <row r="133545" spans="11:11">
      <c r="K133545"/>
    </row>
    <row r="133546" spans="11:11">
      <c r="K133546"/>
    </row>
    <row r="133547" spans="11:11">
      <c r="K133547"/>
    </row>
    <row r="133548" spans="11:11">
      <c r="K133548"/>
    </row>
    <row r="133549" spans="11:11">
      <c r="K133549"/>
    </row>
    <row r="133550" spans="11:11">
      <c r="K133550"/>
    </row>
    <row r="133551" spans="11:11">
      <c r="K133551"/>
    </row>
    <row r="133552" spans="11:11">
      <c r="K133552"/>
    </row>
    <row r="133553" spans="11:11">
      <c r="K133553"/>
    </row>
    <row r="133554" spans="11:11">
      <c r="K133554"/>
    </row>
    <row r="133555" spans="11:11">
      <c r="K133555"/>
    </row>
    <row r="133556" spans="11:11">
      <c r="K133556"/>
    </row>
    <row r="133557" spans="11:11">
      <c r="K133557"/>
    </row>
    <row r="133558" spans="11:11">
      <c r="K133558"/>
    </row>
    <row r="133559" spans="11:11">
      <c r="K133559"/>
    </row>
    <row r="133560" spans="11:11">
      <c r="K133560"/>
    </row>
    <row r="133561" spans="11:11">
      <c r="K133561"/>
    </row>
    <row r="133562" spans="11:11">
      <c r="K133562"/>
    </row>
    <row r="133563" spans="11:11">
      <c r="K133563"/>
    </row>
    <row r="133564" spans="11:11">
      <c r="K133564"/>
    </row>
    <row r="133565" spans="11:11">
      <c r="K133565"/>
    </row>
    <row r="133566" spans="11:11">
      <c r="K133566"/>
    </row>
    <row r="133567" spans="11:11">
      <c r="K133567"/>
    </row>
    <row r="133568" spans="11:11">
      <c r="K133568"/>
    </row>
    <row r="133569" spans="11:11">
      <c r="K133569"/>
    </row>
    <row r="133570" spans="11:11">
      <c r="K133570"/>
    </row>
    <row r="133571" spans="11:11">
      <c r="K133571"/>
    </row>
    <row r="133572" spans="11:11">
      <c r="K133572"/>
    </row>
    <row r="133573" spans="11:11">
      <c r="K133573"/>
    </row>
    <row r="133574" spans="11:11">
      <c r="K133574"/>
    </row>
    <row r="133575" spans="11:11">
      <c r="K133575"/>
    </row>
    <row r="133576" spans="11:11">
      <c r="K133576"/>
    </row>
    <row r="133577" spans="11:11">
      <c r="K133577"/>
    </row>
    <row r="133578" spans="11:11">
      <c r="K133578"/>
    </row>
    <row r="133579" spans="11:11">
      <c r="K133579"/>
    </row>
    <row r="133580" spans="11:11">
      <c r="K133580"/>
    </row>
    <row r="133581" spans="11:11">
      <c r="K133581"/>
    </row>
    <row r="133582" spans="11:11">
      <c r="K133582"/>
    </row>
    <row r="133583" spans="11:11">
      <c r="K133583"/>
    </row>
    <row r="133584" spans="11:11">
      <c r="K133584"/>
    </row>
    <row r="133585" spans="11:11">
      <c r="K133585"/>
    </row>
    <row r="133586" spans="11:11">
      <c r="K133586"/>
    </row>
    <row r="133587" spans="11:11">
      <c r="K133587"/>
    </row>
    <row r="133588" spans="11:11">
      <c r="K133588"/>
    </row>
    <row r="133589" spans="11:11">
      <c r="K133589"/>
    </row>
    <row r="133590" spans="11:11">
      <c r="K133590"/>
    </row>
    <row r="133591" spans="11:11">
      <c r="K133591"/>
    </row>
    <row r="133592" spans="11:11">
      <c r="K133592"/>
    </row>
    <row r="133593" spans="11:11">
      <c r="K133593"/>
    </row>
    <row r="133594" spans="11:11">
      <c r="K133594"/>
    </row>
    <row r="133595" spans="11:11">
      <c r="K133595"/>
    </row>
    <row r="133596" spans="11:11">
      <c r="K133596"/>
    </row>
    <row r="133597" spans="11:11">
      <c r="K133597"/>
    </row>
    <row r="133598" spans="11:11">
      <c r="K133598"/>
    </row>
    <row r="133599" spans="11:11">
      <c r="K133599"/>
    </row>
    <row r="133600" spans="11:11">
      <c r="K133600"/>
    </row>
    <row r="133601" spans="11:11">
      <c r="K133601"/>
    </row>
    <row r="133602" spans="11:11">
      <c r="K133602"/>
    </row>
    <row r="133603" spans="11:11">
      <c r="K133603"/>
    </row>
    <row r="133604" spans="11:11">
      <c r="K133604"/>
    </row>
    <row r="133605" spans="11:11">
      <c r="K133605"/>
    </row>
    <row r="133606" spans="11:11">
      <c r="K133606"/>
    </row>
    <row r="133607" spans="11:11">
      <c r="K133607"/>
    </row>
    <row r="133608" spans="11:11">
      <c r="K133608"/>
    </row>
    <row r="133609" spans="11:11">
      <c r="K133609"/>
    </row>
    <row r="133610" spans="11:11">
      <c r="K133610"/>
    </row>
    <row r="133611" spans="11:11">
      <c r="K133611"/>
    </row>
    <row r="133612" spans="11:11">
      <c r="K133612"/>
    </row>
    <row r="133613" spans="11:11">
      <c r="K133613"/>
    </row>
    <row r="133614" spans="11:11">
      <c r="K133614"/>
    </row>
    <row r="133615" spans="11:11">
      <c r="K133615"/>
    </row>
    <row r="133616" spans="11:11">
      <c r="K133616"/>
    </row>
    <row r="133617" spans="11:11">
      <c r="K133617"/>
    </row>
    <row r="133618" spans="11:11">
      <c r="K133618"/>
    </row>
    <row r="133619" spans="11:11">
      <c r="K133619"/>
    </row>
    <row r="133620" spans="11:11">
      <c r="K133620"/>
    </row>
    <row r="133621" spans="11:11">
      <c r="K133621"/>
    </row>
    <row r="133622" spans="11:11">
      <c r="K133622"/>
    </row>
    <row r="133623" spans="11:11">
      <c r="K133623"/>
    </row>
    <row r="133624" spans="11:11">
      <c r="K133624"/>
    </row>
    <row r="133625" spans="11:11">
      <c r="K133625"/>
    </row>
    <row r="133626" spans="11:11">
      <c r="K133626"/>
    </row>
    <row r="133627" spans="11:11">
      <c r="K133627"/>
    </row>
    <row r="133628" spans="11:11">
      <c r="K133628"/>
    </row>
    <row r="133629" spans="11:11">
      <c r="K133629"/>
    </row>
    <row r="133630" spans="11:11">
      <c r="K133630"/>
    </row>
    <row r="133631" spans="11:11">
      <c r="K133631"/>
    </row>
    <row r="133632" spans="11:11">
      <c r="K133632"/>
    </row>
    <row r="133633" spans="11:11">
      <c r="K133633"/>
    </row>
    <row r="133634" spans="11:11">
      <c r="K133634"/>
    </row>
    <row r="133635" spans="11:11">
      <c r="K133635"/>
    </row>
    <row r="133636" spans="11:11">
      <c r="K133636"/>
    </row>
    <row r="133637" spans="11:11">
      <c r="K133637"/>
    </row>
    <row r="133638" spans="11:11">
      <c r="K133638"/>
    </row>
    <row r="133639" spans="11:11">
      <c r="K133639"/>
    </row>
    <row r="133640" spans="11:11">
      <c r="K133640"/>
    </row>
    <row r="133641" spans="11:11">
      <c r="K133641"/>
    </row>
    <row r="133642" spans="11:11">
      <c r="K133642"/>
    </row>
    <row r="133643" spans="11:11">
      <c r="K133643"/>
    </row>
    <row r="133644" spans="11:11">
      <c r="K133644"/>
    </row>
    <row r="133645" spans="11:11">
      <c r="K133645"/>
    </row>
    <row r="133646" spans="11:11">
      <c r="K133646"/>
    </row>
    <row r="133647" spans="11:11">
      <c r="K133647"/>
    </row>
    <row r="133648" spans="11:11">
      <c r="K133648"/>
    </row>
    <row r="133649" spans="11:11">
      <c r="K133649"/>
    </row>
    <row r="133650" spans="11:11">
      <c r="K133650"/>
    </row>
    <row r="133651" spans="11:11">
      <c r="K133651"/>
    </row>
    <row r="133652" spans="11:11">
      <c r="K133652"/>
    </row>
    <row r="133653" spans="11:11">
      <c r="K133653"/>
    </row>
    <row r="133654" spans="11:11">
      <c r="K133654"/>
    </row>
    <row r="133655" spans="11:11">
      <c r="K133655"/>
    </row>
    <row r="133656" spans="11:11">
      <c r="K133656"/>
    </row>
    <row r="133657" spans="11:11">
      <c r="K133657"/>
    </row>
    <row r="133658" spans="11:11">
      <c r="K133658"/>
    </row>
    <row r="133659" spans="11:11">
      <c r="K133659"/>
    </row>
    <row r="133660" spans="11:11">
      <c r="K133660"/>
    </row>
    <row r="133661" spans="11:11">
      <c r="K133661"/>
    </row>
    <row r="133662" spans="11:11">
      <c r="K133662"/>
    </row>
    <row r="133663" spans="11:11">
      <c r="K133663"/>
    </row>
    <row r="133664" spans="11:11">
      <c r="K133664"/>
    </row>
    <row r="133665" spans="11:11">
      <c r="K133665"/>
    </row>
    <row r="133666" spans="11:11">
      <c r="K133666"/>
    </row>
    <row r="133667" spans="11:11">
      <c r="K133667"/>
    </row>
    <row r="133668" spans="11:11">
      <c r="K133668"/>
    </row>
    <row r="133669" spans="11:11">
      <c r="K133669"/>
    </row>
    <row r="133670" spans="11:11">
      <c r="K133670"/>
    </row>
    <row r="133671" spans="11:11">
      <c r="K133671"/>
    </row>
    <row r="133672" spans="11:11">
      <c r="K133672"/>
    </row>
    <row r="133673" spans="11:11">
      <c r="K133673"/>
    </row>
    <row r="133674" spans="11:11">
      <c r="K133674"/>
    </row>
    <row r="133675" spans="11:11">
      <c r="K133675"/>
    </row>
    <row r="133676" spans="11:11">
      <c r="K133676"/>
    </row>
    <row r="133677" spans="11:11">
      <c r="K133677"/>
    </row>
    <row r="133678" spans="11:11">
      <c r="K133678"/>
    </row>
    <row r="133679" spans="11:11">
      <c r="K133679"/>
    </row>
    <row r="133680" spans="11:11">
      <c r="K133680"/>
    </row>
    <row r="133681" spans="11:11">
      <c r="K133681"/>
    </row>
    <row r="133682" spans="11:11">
      <c r="K133682"/>
    </row>
    <row r="133683" spans="11:11">
      <c r="K133683"/>
    </row>
    <row r="133684" spans="11:11">
      <c r="K133684"/>
    </row>
    <row r="133685" spans="11:11">
      <c r="K133685"/>
    </row>
    <row r="133686" spans="11:11">
      <c r="K133686"/>
    </row>
    <row r="133687" spans="11:11">
      <c r="K133687"/>
    </row>
    <row r="133688" spans="11:11">
      <c r="K133688"/>
    </row>
    <row r="133689" spans="11:11">
      <c r="K133689"/>
    </row>
    <row r="133690" spans="11:11">
      <c r="K133690"/>
    </row>
    <row r="133691" spans="11:11">
      <c r="K133691"/>
    </row>
    <row r="133692" spans="11:11">
      <c r="K133692"/>
    </row>
    <row r="133693" spans="11:11">
      <c r="K133693"/>
    </row>
    <row r="133694" spans="11:11">
      <c r="K133694"/>
    </row>
    <row r="133695" spans="11:11">
      <c r="K133695"/>
    </row>
    <row r="133696" spans="11:11">
      <c r="K133696"/>
    </row>
    <row r="133697" spans="11:11">
      <c r="K133697"/>
    </row>
    <row r="133698" spans="11:11">
      <c r="K133698"/>
    </row>
    <row r="133699" spans="11:11">
      <c r="K133699"/>
    </row>
    <row r="133700" spans="11:11">
      <c r="K133700"/>
    </row>
    <row r="133701" spans="11:11">
      <c r="K133701"/>
    </row>
    <row r="133702" spans="11:11">
      <c r="K133702"/>
    </row>
    <row r="133703" spans="11:11">
      <c r="K133703"/>
    </row>
    <row r="133704" spans="11:11">
      <c r="K133704"/>
    </row>
    <row r="133705" spans="11:11">
      <c r="K133705"/>
    </row>
    <row r="133706" spans="11:11">
      <c r="K133706"/>
    </row>
    <row r="133707" spans="11:11">
      <c r="K133707"/>
    </row>
    <row r="133708" spans="11:11">
      <c r="K133708"/>
    </row>
    <row r="133709" spans="11:11">
      <c r="K133709"/>
    </row>
    <row r="133710" spans="11:11">
      <c r="K133710"/>
    </row>
    <row r="133711" spans="11:11">
      <c r="K133711"/>
    </row>
    <row r="133712" spans="11:11">
      <c r="K133712"/>
    </row>
    <row r="133713" spans="11:11">
      <c r="K133713"/>
    </row>
    <row r="133714" spans="11:11">
      <c r="K133714"/>
    </row>
    <row r="133715" spans="11:11">
      <c r="K133715"/>
    </row>
    <row r="133716" spans="11:11">
      <c r="K133716"/>
    </row>
    <row r="133717" spans="11:11">
      <c r="K133717"/>
    </row>
    <row r="133718" spans="11:11">
      <c r="K133718"/>
    </row>
    <row r="133719" spans="11:11">
      <c r="K133719"/>
    </row>
    <row r="133720" spans="11:11">
      <c r="K133720"/>
    </row>
    <row r="133721" spans="11:11">
      <c r="K133721"/>
    </row>
    <row r="133722" spans="11:11">
      <c r="K133722"/>
    </row>
    <row r="133723" spans="11:11">
      <c r="K133723"/>
    </row>
    <row r="133724" spans="11:11">
      <c r="K133724"/>
    </row>
    <row r="133725" spans="11:11">
      <c r="K133725"/>
    </row>
    <row r="133726" spans="11:11">
      <c r="K133726"/>
    </row>
    <row r="133727" spans="11:11">
      <c r="K133727"/>
    </row>
    <row r="133728" spans="11:11">
      <c r="K133728"/>
    </row>
    <row r="133729" spans="11:11">
      <c r="K133729"/>
    </row>
    <row r="133730" spans="11:11">
      <c r="K133730"/>
    </row>
    <row r="133731" spans="11:11">
      <c r="K133731"/>
    </row>
    <row r="133732" spans="11:11">
      <c r="K133732"/>
    </row>
    <row r="133733" spans="11:11">
      <c r="K133733"/>
    </row>
    <row r="133734" spans="11:11">
      <c r="K133734"/>
    </row>
    <row r="133735" spans="11:11">
      <c r="K133735"/>
    </row>
    <row r="133736" spans="11:11">
      <c r="K133736"/>
    </row>
    <row r="133737" spans="11:11">
      <c r="K133737"/>
    </row>
    <row r="133738" spans="11:11">
      <c r="K133738"/>
    </row>
    <row r="133739" spans="11:11">
      <c r="K133739"/>
    </row>
    <row r="133740" spans="11:11">
      <c r="K133740"/>
    </row>
    <row r="133741" spans="11:11">
      <c r="K133741"/>
    </row>
    <row r="133742" spans="11:11">
      <c r="K133742"/>
    </row>
    <row r="133743" spans="11:11">
      <c r="K133743"/>
    </row>
    <row r="133744" spans="11:11">
      <c r="K133744"/>
    </row>
    <row r="133745" spans="11:11">
      <c r="K133745"/>
    </row>
    <row r="133746" spans="11:11">
      <c r="K133746"/>
    </row>
    <row r="133747" spans="11:11">
      <c r="K133747"/>
    </row>
    <row r="133748" spans="11:11">
      <c r="K133748"/>
    </row>
    <row r="133749" spans="11:11">
      <c r="K133749"/>
    </row>
    <row r="133750" spans="11:11">
      <c r="K133750"/>
    </row>
    <row r="133751" spans="11:11">
      <c r="K133751"/>
    </row>
    <row r="133752" spans="11:11">
      <c r="K133752"/>
    </row>
    <row r="133753" spans="11:11">
      <c r="K133753"/>
    </row>
    <row r="133754" spans="11:11">
      <c r="K133754"/>
    </row>
    <row r="133755" spans="11:11">
      <c r="K133755"/>
    </row>
    <row r="133756" spans="11:11">
      <c r="K133756"/>
    </row>
    <row r="133757" spans="11:11">
      <c r="K133757"/>
    </row>
    <row r="133758" spans="11:11">
      <c r="K133758"/>
    </row>
    <row r="133759" spans="11:11">
      <c r="K133759"/>
    </row>
    <row r="133760" spans="11:11">
      <c r="K133760"/>
    </row>
    <row r="133761" spans="11:11">
      <c r="K133761"/>
    </row>
    <row r="133762" spans="11:11">
      <c r="K133762"/>
    </row>
    <row r="133763" spans="11:11">
      <c r="K133763"/>
    </row>
    <row r="133764" spans="11:11">
      <c r="K133764"/>
    </row>
    <row r="133765" spans="11:11">
      <c r="K133765"/>
    </row>
    <row r="133766" spans="11:11">
      <c r="K133766"/>
    </row>
    <row r="133767" spans="11:11">
      <c r="K133767"/>
    </row>
    <row r="133768" spans="11:11">
      <c r="K133768"/>
    </row>
    <row r="133769" spans="11:11">
      <c r="K133769"/>
    </row>
    <row r="133770" spans="11:11">
      <c r="K133770"/>
    </row>
    <row r="133771" spans="11:11">
      <c r="K133771"/>
    </row>
    <row r="133772" spans="11:11">
      <c r="K133772"/>
    </row>
    <row r="133773" spans="11:11">
      <c r="K133773"/>
    </row>
    <row r="133774" spans="11:11">
      <c r="K133774"/>
    </row>
    <row r="133775" spans="11:11">
      <c r="K133775"/>
    </row>
    <row r="133776" spans="11:11">
      <c r="K133776"/>
    </row>
    <row r="133777" spans="11:11">
      <c r="K133777"/>
    </row>
    <row r="133778" spans="11:11">
      <c r="K133778"/>
    </row>
    <row r="133779" spans="11:11">
      <c r="K133779"/>
    </row>
    <row r="133780" spans="11:11">
      <c r="K133780"/>
    </row>
    <row r="133781" spans="11:11">
      <c r="K133781"/>
    </row>
    <row r="133782" spans="11:11">
      <c r="K133782"/>
    </row>
    <row r="133783" spans="11:11">
      <c r="K133783"/>
    </row>
    <row r="133784" spans="11:11">
      <c r="K133784"/>
    </row>
    <row r="133785" spans="11:11">
      <c r="K133785"/>
    </row>
    <row r="133786" spans="11:11">
      <c r="K133786"/>
    </row>
    <row r="133787" spans="11:11">
      <c r="K133787"/>
    </row>
    <row r="133788" spans="11:11">
      <c r="K133788"/>
    </row>
    <row r="133789" spans="11:11">
      <c r="K133789"/>
    </row>
    <row r="133790" spans="11:11">
      <c r="K133790"/>
    </row>
    <row r="133791" spans="11:11">
      <c r="K133791"/>
    </row>
    <row r="133792" spans="11:11">
      <c r="K133792"/>
    </row>
    <row r="133793" spans="11:11">
      <c r="K133793"/>
    </row>
    <row r="133794" spans="11:11">
      <c r="K133794"/>
    </row>
    <row r="133795" spans="11:11">
      <c r="K133795"/>
    </row>
    <row r="133796" spans="11:11">
      <c r="K133796"/>
    </row>
    <row r="133797" spans="11:11">
      <c r="K133797"/>
    </row>
    <row r="133798" spans="11:11">
      <c r="K133798"/>
    </row>
    <row r="133799" spans="11:11">
      <c r="K133799"/>
    </row>
    <row r="133800" spans="11:11">
      <c r="K133800"/>
    </row>
    <row r="133801" spans="11:11">
      <c r="K133801"/>
    </row>
    <row r="133802" spans="11:11">
      <c r="K133802"/>
    </row>
    <row r="133803" spans="11:11">
      <c r="K133803"/>
    </row>
    <row r="133804" spans="11:11">
      <c r="K133804"/>
    </row>
    <row r="133805" spans="11:11">
      <c r="K133805"/>
    </row>
    <row r="133806" spans="11:11">
      <c r="K133806"/>
    </row>
    <row r="133807" spans="11:11">
      <c r="K133807"/>
    </row>
    <row r="133808" spans="11:11">
      <c r="K133808"/>
    </row>
    <row r="133809" spans="11:11">
      <c r="K133809"/>
    </row>
    <row r="133810" spans="11:11">
      <c r="K133810"/>
    </row>
    <row r="133811" spans="11:11">
      <c r="K133811"/>
    </row>
    <row r="133812" spans="11:11">
      <c r="K133812"/>
    </row>
    <row r="133813" spans="11:11">
      <c r="K133813"/>
    </row>
    <row r="133814" spans="11:11">
      <c r="K133814"/>
    </row>
    <row r="133815" spans="11:11">
      <c r="K133815"/>
    </row>
    <row r="133816" spans="11:11">
      <c r="K133816"/>
    </row>
    <row r="133817" spans="11:11">
      <c r="K133817"/>
    </row>
    <row r="133818" spans="11:11">
      <c r="K133818"/>
    </row>
    <row r="133819" spans="11:11">
      <c r="K133819"/>
    </row>
    <row r="133820" spans="11:11">
      <c r="K133820"/>
    </row>
    <row r="133821" spans="11:11">
      <c r="K133821"/>
    </row>
    <row r="133822" spans="11:11">
      <c r="K133822"/>
    </row>
    <row r="133823" spans="11:11">
      <c r="K133823"/>
    </row>
    <row r="133824" spans="11:11">
      <c r="K133824"/>
    </row>
    <row r="133825" spans="11:11">
      <c r="K133825"/>
    </row>
    <row r="133826" spans="11:11">
      <c r="K133826"/>
    </row>
    <row r="133827" spans="11:11">
      <c r="K133827"/>
    </row>
    <row r="133828" spans="11:11">
      <c r="K133828"/>
    </row>
    <row r="133829" spans="11:11">
      <c r="K133829"/>
    </row>
    <row r="133830" spans="11:11">
      <c r="K133830"/>
    </row>
    <row r="133831" spans="11:11">
      <c r="K133831"/>
    </row>
    <row r="133832" spans="11:11">
      <c r="K133832"/>
    </row>
    <row r="133833" spans="11:11">
      <c r="K133833"/>
    </row>
    <row r="133834" spans="11:11">
      <c r="K133834"/>
    </row>
    <row r="133835" spans="11:11">
      <c r="K133835"/>
    </row>
    <row r="133836" spans="11:11">
      <c r="K133836"/>
    </row>
    <row r="133837" spans="11:11">
      <c r="K133837"/>
    </row>
    <row r="133838" spans="11:11">
      <c r="K133838"/>
    </row>
    <row r="133839" spans="11:11">
      <c r="K133839"/>
    </row>
    <row r="133840" spans="11:11">
      <c r="K133840"/>
    </row>
    <row r="133841" spans="11:11">
      <c r="K133841"/>
    </row>
    <row r="133842" spans="11:11">
      <c r="K133842"/>
    </row>
    <row r="133843" spans="11:11">
      <c r="K133843"/>
    </row>
    <row r="133844" spans="11:11">
      <c r="K133844"/>
    </row>
    <row r="133845" spans="11:11">
      <c r="K133845"/>
    </row>
    <row r="133846" spans="11:11">
      <c r="K133846"/>
    </row>
    <row r="133847" spans="11:11">
      <c r="K133847"/>
    </row>
    <row r="133848" spans="11:11">
      <c r="K133848"/>
    </row>
    <row r="133849" spans="11:11">
      <c r="K133849"/>
    </row>
    <row r="133850" spans="11:11">
      <c r="K133850"/>
    </row>
    <row r="133851" spans="11:11">
      <c r="K133851"/>
    </row>
    <row r="133852" spans="11:11">
      <c r="K133852"/>
    </row>
    <row r="133853" spans="11:11">
      <c r="K133853"/>
    </row>
    <row r="133854" spans="11:11">
      <c r="K133854"/>
    </row>
    <row r="133855" spans="11:11">
      <c r="K133855"/>
    </row>
    <row r="133856" spans="11:11">
      <c r="K133856"/>
    </row>
    <row r="133857" spans="11:11">
      <c r="K133857"/>
    </row>
    <row r="133858" spans="11:11">
      <c r="K133858"/>
    </row>
    <row r="133859" spans="11:11">
      <c r="K133859"/>
    </row>
    <row r="133860" spans="11:11">
      <c r="K133860"/>
    </row>
    <row r="133861" spans="11:11">
      <c r="K133861"/>
    </row>
    <row r="133862" spans="11:11">
      <c r="K133862"/>
    </row>
    <row r="133863" spans="11:11">
      <c r="K133863"/>
    </row>
    <row r="133864" spans="11:11">
      <c r="K133864"/>
    </row>
    <row r="133865" spans="11:11">
      <c r="K133865"/>
    </row>
    <row r="133866" spans="11:11">
      <c r="K133866"/>
    </row>
    <row r="133867" spans="11:11">
      <c r="K133867"/>
    </row>
    <row r="133868" spans="11:11">
      <c r="K133868"/>
    </row>
    <row r="133869" spans="11:11">
      <c r="K133869"/>
    </row>
    <row r="133870" spans="11:11">
      <c r="K133870"/>
    </row>
    <row r="133871" spans="11:11">
      <c r="K133871"/>
    </row>
    <row r="133872" spans="11:11">
      <c r="K133872"/>
    </row>
    <row r="133873" spans="11:11">
      <c r="K133873"/>
    </row>
    <row r="133874" spans="11:11">
      <c r="K133874"/>
    </row>
    <row r="133875" spans="11:11">
      <c r="K133875"/>
    </row>
    <row r="133876" spans="11:11">
      <c r="K133876"/>
    </row>
    <row r="133877" spans="11:11">
      <c r="K133877"/>
    </row>
    <row r="133878" spans="11:11">
      <c r="K133878"/>
    </row>
    <row r="133879" spans="11:11">
      <c r="K133879"/>
    </row>
    <row r="133880" spans="11:11">
      <c r="K133880"/>
    </row>
    <row r="133881" spans="11:11">
      <c r="K133881"/>
    </row>
    <row r="133882" spans="11:11">
      <c r="K133882"/>
    </row>
    <row r="133883" spans="11:11">
      <c r="K133883"/>
    </row>
    <row r="133884" spans="11:11">
      <c r="K133884"/>
    </row>
    <row r="133885" spans="11:11">
      <c r="K133885"/>
    </row>
    <row r="133886" spans="11:11">
      <c r="K133886"/>
    </row>
    <row r="133887" spans="11:11">
      <c r="K133887"/>
    </row>
    <row r="133888" spans="11:11">
      <c r="K133888"/>
    </row>
    <row r="133889" spans="11:11">
      <c r="K133889"/>
    </row>
    <row r="133890" spans="11:11">
      <c r="K133890"/>
    </row>
    <row r="133891" spans="11:11">
      <c r="K133891"/>
    </row>
    <row r="133892" spans="11:11">
      <c r="K133892"/>
    </row>
    <row r="133893" spans="11:11">
      <c r="K133893"/>
    </row>
    <row r="133894" spans="11:11">
      <c r="K133894"/>
    </row>
    <row r="133895" spans="11:11">
      <c r="K133895"/>
    </row>
    <row r="133896" spans="11:11">
      <c r="K133896"/>
    </row>
    <row r="133897" spans="11:11">
      <c r="K133897"/>
    </row>
    <row r="133898" spans="11:11">
      <c r="K133898"/>
    </row>
    <row r="133899" spans="11:11">
      <c r="K133899"/>
    </row>
    <row r="133900" spans="11:11">
      <c r="K133900"/>
    </row>
    <row r="133901" spans="11:11">
      <c r="K133901"/>
    </row>
    <row r="133902" spans="11:11">
      <c r="K133902"/>
    </row>
    <row r="133903" spans="11:11">
      <c r="K133903"/>
    </row>
    <row r="133904" spans="11:11">
      <c r="K133904"/>
    </row>
    <row r="133905" spans="11:11">
      <c r="K133905"/>
    </row>
    <row r="133906" spans="11:11">
      <c r="K133906"/>
    </row>
    <row r="133907" spans="11:11">
      <c r="K133907"/>
    </row>
    <row r="133908" spans="11:11">
      <c r="K133908"/>
    </row>
    <row r="133909" spans="11:11">
      <c r="K133909"/>
    </row>
    <row r="133910" spans="11:11">
      <c r="K133910"/>
    </row>
    <row r="133911" spans="11:11">
      <c r="K133911"/>
    </row>
    <row r="133912" spans="11:11">
      <c r="K133912"/>
    </row>
    <row r="133913" spans="11:11">
      <c r="K133913"/>
    </row>
    <row r="133914" spans="11:11">
      <c r="K133914"/>
    </row>
    <row r="133915" spans="11:11">
      <c r="K133915"/>
    </row>
    <row r="133916" spans="11:11">
      <c r="K133916"/>
    </row>
    <row r="133917" spans="11:11">
      <c r="K133917"/>
    </row>
    <row r="133918" spans="11:11">
      <c r="K133918"/>
    </row>
    <row r="133919" spans="11:11">
      <c r="K133919"/>
    </row>
    <row r="133920" spans="11:11">
      <c r="K133920"/>
    </row>
    <row r="133921" spans="11:11">
      <c r="K133921"/>
    </row>
    <row r="133922" spans="11:11">
      <c r="K133922"/>
    </row>
    <row r="133923" spans="11:11">
      <c r="K133923"/>
    </row>
    <row r="133924" spans="11:11">
      <c r="K133924"/>
    </row>
    <row r="133925" spans="11:11">
      <c r="K133925"/>
    </row>
    <row r="133926" spans="11:11">
      <c r="K133926"/>
    </row>
    <row r="133927" spans="11:11">
      <c r="K133927"/>
    </row>
    <row r="133928" spans="11:11">
      <c r="K133928"/>
    </row>
    <row r="133929" spans="11:11">
      <c r="K133929"/>
    </row>
    <row r="133930" spans="11:11">
      <c r="K133930"/>
    </row>
    <row r="133931" spans="11:11">
      <c r="K133931"/>
    </row>
    <row r="133932" spans="11:11">
      <c r="K133932"/>
    </row>
    <row r="133933" spans="11:11">
      <c r="K133933"/>
    </row>
    <row r="133934" spans="11:11">
      <c r="K133934"/>
    </row>
    <row r="133935" spans="11:11">
      <c r="K133935"/>
    </row>
    <row r="133936" spans="11:11">
      <c r="K133936"/>
    </row>
    <row r="133937" spans="11:11">
      <c r="K133937"/>
    </row>
    <row r="133938" spans="11:11">
      <c r="K133938"/>
    </row>
    <row r="133939" spans="11:11">
      <c r="K133939"/>
    </row>
    <row r="133940" spans="11:11">
      <c r="K133940"/>
    </row>
    <row r="133941" spans="11:11">
      <c r="K133941"/>
    </row>
    <row r="133942" spans="11:11">
      <c r="K133942"/>
    </row>
    <row r="133943" spans="11:11">
      <c r="K133943"/>
    </row>
    <row r="133944" spans="11:11">
      <c r="K133944"/>
    </row>
    <row r="133945" spans="11:11">
      <c r="K133945"/>
    </row>
    <row r="133946" spans="11:11">
      <c r="K133946"/>
    </row>
    <row r="133947" spans="11:11">
      <c r="K133947"/>
    </row>
    <row r="133948" spans="11:11">
      <c r="K133948"/>
    </row>
    <row r="133949" spans="11:11">
      <c r="K133949"/>
    </row>
    <row r="133950" spans="11:11">
      <c r="K133950"/>
    </row>
    <row r="133951" spans="11:11">
      <c r="K133951"/>
    </row>
    <row r="133952" spans="11:11">
      <c r="K133952"/>
    </row>
    <row r="133953" spans="11:11">
      <c r="K133953"/>
    </row>
    <row r="133954" spans="11:11">
      <c r="K133954"/>
    </row>
    <row r="133955" spans="11:11">
      <c r="K133955"/>
    </row>
    <row r="133956" spans="11:11">
      <c r="K133956"/>
    </row>
    <row r="133957" spans="11:11">
      <c r="K133957"/>
    </row>
    <row r="133958" spans="11:11">
      <c r="K133958"/>
    </row>
    <row r="133959" spans="11:11">
      <c r="K133959"/>
    </row>
    <row r="133960" spans="11:11">
      <c r="K133960"/>
    </row>
    <row r="133961" spans="11:11">
      <c r="K133961"/>
    </row>
    <row r="133962" spans="11:11">
      <c r="K133962"/>
    </row>
    <row r="133963" spans="11:11">
      <c r="K133963"/>
    </row>
    <row r="133964" spans="11:11">
      <c r="K133964"/>
    </row>
    <row r="133965" spans="11:11">
      <c r="K133965"/>
    </row>
    <row r="133966" spans="11:11">
      <c r="K133966"/>
    </row>
    <row r="133967" spans="11:11">
      <c r="K133967"/>
    </row>
    <row r="133968" spans="11:11">
      <c r="K133968"/>
    </row>
    <row r="133969" spans="11:11">
      <c r="K133969"/>
    </row>
    <row r="133970" spans="11:11">
      <c r="K133970"/>
    </row>
    <row r="133971" spans="11:11">
      <c r="K133971"/>
    </row>
    <row r="133972" spans="11:11">
      <c r="K133972"/>
    </row>
    <row r="133973" spans="11:11">
      <c r="K133973"/>
    </row>
    <row r="133974" spans="11:11">
      <c r="K133974"/>
    </row>
    <row r="133975" spans="11:11">
      <c r="K133975"/>
    </row>
    <row r="133976" spans="11:11">
      <c r="K133976"/>
    </row>
    <row r="133977" spans="11:11">
      <c r="K133977"/>
    </row>
    <row r="133978" spans="11:11">
      <c r="K133978"/>
    </row>
    <row r="133979" spans="11:11">
      <c r="K133979"/>
    </row>
    <row r="133980" spans="11:11">
      <c r="K133980"/>
    </row>
    <row r="133981" spans="11:11">
      <c r="K133981"/>
    </row>
    <row r="133982" spans="11:11">
      <c r="K133982"/>
    </row>
    <row r="133983" spans="11:11">
      <c r="K133983"/>
    </row>
    <row r="133984" spans="11:11">
      <c r="K133984"/>
    </row>
    <row r="133985" spans="11:11">
      <c r="K133985"/>
    </row>
    <row r="133986" spans="11:11">
      <c r="K133986"/>
    </row>
    <row r="133987" spans="11:11">
      <c r="K133987"/>
    </row>
    <row r="133988" spans="11:11">
      <c r="K133988"/>
    </row>
    <row r="133989" spans="11:11">
      <c r="K133989"/>
    </row>
    <row r="133990" spans="11:11">
      <c r="K133990"/>
    </row>
    <row r="133991" spans="11:11">
      <c r="K133991"/>
    </row>
    <row r="133992" spans="11:11">
      <c r="K133992"/>
    </row>
    <row r="133993" spans="11:11">
      <c r="K133993"/>
    </row>
    <row r="133994" spans="11:11">
      <c r="K133994"/>
    </row>
    <row r="133995" spans="11:11">
      <c r="K133995"/>
    </row>
    <row r="133996" spans="11:11">
      <c r="K133996"/>
    </row>
    <row r="133997" spans="11:11">
      <c r="K133997"/>
    </row>
    <row r="133998" spans="11:11">
      <c r="K133998"/>
    </row>
    <row r="133999" spans="11:11">
      <c r="K133999"/>
    </row>
    <row r="134000" spans="11:11">
      <c r="K134000"/>
    </row>
    <row r="134001" spans="11:11">
      <c r="K134001"/>
    </row>
    <row r="134002" spans="11:11">
      <c r="K134002"/>
    </row>
    <row r="134003" spans="11:11">
      <c r="K134003"/>
    </row>
    <row r="134004" spans="11:11">
      <c r="K134004"/>
    </row>
    <row r="134005" spans="11:11">
      <c r="K134005"/>
    </row>
    <row r="134006" spans="11:11">
      <c r="K134006"/>
    </row>
    <row r="134007" spans="11:11">
      <c r="K134007"/>
    </row>
    <row r="134008" spans="11:11">
      <c r="K134008"/>
    </row>
    <row r="134009" spans="11:11">
      <c r="K134009"/>
    </row>
    <row r="134010" spans="11:11">
      <c r="K134010"/>
    </row>
    <row r="134011" spans="11:11">
      <c r="K134011"/>
    </row>
    <row r="134012" spans="11:11">
      <c r="K134012"/>
    </row>
    <row r="134013" spans="11:11">
      <c r="K134013"/>
    </row>
    <row r="134014" spans="11:11">
      <c r="K134014"/>
    </row>
    <row r="134015" spans="11:11">
      <c r="K134015"/>
    </row>
    <row r="134016" spans="11:11">
      <c r="K134016"/>
    </row>
    <row r="134017" spans="11:11">
      <c r="K134017"/>
    </row>
    <row r="134018" spans="11:11">
      <c r="K134018"/>
    </row>
    <row r="134019" spans="11:11">
      <c r="K134019"/>
    </row>
    <row r="134020" spans="11:11">
      <c r="K134020"/>
    </row>
    <row r="134021" spans="11:11">
      <c r="K134021"/>
    </row>
    <row r="134022" spans="11:11">
      <c r="K134022"/>
    </row>
    <row r="134023" spans="11:11">
      <c r="K134023"/>
    </row>
    <row r="134024" spans="11:11">
      <c r="K134024"/>
    </row>
    <row r="134025" spans="11:11">
      <c r="K134025"/>
    </row>
    <row r="134026" spans="11:11">
      <c r="K134026"/>
    </row>
    <row r="134027" spans="11:11">
      <c r="K134027"/>
    </row>
    <row r="134028" spans="11:11">
      <c r="K134028"/>
    </row>
    <row r="134029" spans="11:11">
      <c r="K134029"/>
    </row>
    <row r="134030" spans="11:11">
      <c r="K134030"/>
    </row>
    <row r="134031" spans="11:11">
      <c r="K134031"/>
    </row>
    <row r="134032" spans="11:11">
      <c r="K134032"/>
    </row>
    <row r="134033" spans="11:11">
      <c r="K134033"/>
    </row>
    <row r="134034" spans="11:11">
      <c r="K134034"/>
    </row>
    <row r="134035" spans="11:11">
      <c r="K134035"/>
    </row>
    <row r="134036" spans="11:11">
      <c r="K134036"/>
    </row>
    <row r="134037" spans="11:11">
      <c r="K134037"/>
    </row>
    <row r="134038" spans="11:11">
      <c r="K134038"/>
    </row>
    <row r="134039" spans="11:11">
      <c r="K134039"/>
    </row>
    <row r="134040" spans="11:11">
      <c r="K134040"/>
    </row>
    <row r="134041" spans="11:11">
      <c r="K134041"/>
    </row>
    <row r="134042" spans="11:11">
      <c r="K134042"/>
    </row>
    <row r="134043" spans="11:11">
      <c r="K134043"/>
    </row>
    <row r="134044" spans="11:11">
      <c r="K134044"/>
    </row>
    <row r="134045" spans="11:11">
      <c r="K134045"/>
    </row>
    <row r="134046" spans="11:11">
      <c r="K134046"/>
    </row>
    <row r="134047" spans="11:11">
      <c r="K134047"/>
    </row>
    <row r="134048" spans="11:11">
      <c r="K134048"/>
    </row>
    <row r="134049" spans="11:11">
      <c r="K134049"/>
    </row>
    <row r="134050" spans="11:11">
      <c r="K134050"/>
    </row>
    <row r="134051" spans="11:11">
      <c r="K134051"/>
    </row>
    <row r="134052" spans="11:11">
      <c r="K134052"/>
    </row>
    <row r="134053" spans="11:11">
      <c r="K134053"/>
    </row>
    <row r="134054" spans="11:11">
      <c r="K134054"/>
    </row>
    <row r="134055" spans="11:11">
      <c r="K134055"/>
    </row>
    <row r="134056" spans="11:11">
      <c r="K134056"/>
    </row>
    <row r="134057" spans="11:11">
      <c r="K134057"/>
    </row>
    <row r="134058" spans="11:11">
      <c r="K134058"/>
    </row>
    <row r="134059" spans="11:11">
      <c r="K134059"/>
    </row>
    <row r="134060" spans="11:11">
      <c r="K134060"/>
    </row>
    <row r="134061" spans="11:11">
      <c r="K134061"/>
    </row>
    <row r="134062" spans="11:11">
      <c r="K134062"/>
    </row>
    <row r="134063" spans="11:11">
      <c r="K134063"/>
    </row>
    <row r="134064" spans="11:11">
      <c r="K134064"/>
    </row>
    <row r="134065" spans="11:11">
      <c r="K134065"/>
    </row>
    <row r="134066" spans="11:11">
      <c r="K134066"/>
    </row>
    <row r="134067" spans="11:11">
      <c r="K134067"/>
    </row>
    <row r="134068" spans="11:11">
      <c r="K134068"/>
    </row>
    <row r="134069" spans="11:11">
      <c r="K134069"/>
    </row>
    <row r="134070" spans="11:11">
      <c r="K134070"/>
    </row>
    <row r="134071" spans="11:11">
      <c r="K134071"/>
    </row>
    <row r="134072" spans="11:11">
      <c r="K134072"/>
    </row>
    <row r="134073" spans="11:11">
      <c r="K134073"/>
    </row>
    <row r="134074" spans="11:11">
      <c r="K134074"/>
    </row>
    <row r="134075" spans="11:11">
      <c r="K134075"/>
    </row>
    <row r="134076" spans="11:11">
      <c r="K134076"/>
    </row>
    <row r="134077" spans="11:11">
      <c r="K134077"/>
    </row>
    <row r="134078" spans="11:11">
      <c r="K134078"/>
    </row>
    <row r="134079" spans="11:11">
      <c r="K134079"/>
    </row>
    <row r="134080" spans="11:11">
      <c r="K134080"/>
    </row>
    <row r="134081" spans="11:11">
      <c r="K134081"/>
    </row>
    <row r="134082" spans="11:11">
      <c r="K134082"/>
    </row>
    <row r="134083" spans="11:11">
      <c r="K134083"/>
    </row>
    <row r="134084" spans="11:11">
      <c r="K134084"/>
    </row>
    <row r="134085" spans="11:11">
      <c r="K134085"/>
    </row>
    <row r="134086" spans="11:11">
      <c r="K134086"/>
    </row>
    <row r="134087" spans="11:11">
      <c r="K134087"/>
    </row>
    <row r="134088" spans="11:11">
      <c r="K134088"/>
    </row>
    <row r="134089" spans="11:11">
      <c r="K134089"/>
    </row>
    <row r="134090" spans="11:11">
      <c r="K134090"/>
    </row>
    <row r="134091" spans="11:11">
      <c r="K134091"/>
    </row>
    <row r="134092" spans="11:11">
      <c r="K134092"/>
    </row>
    <row r="134093" spans="11:11">
      <c r="K134093"/>
    </row>
    <row r="134094" spans="11:11">
      <c r="K134094"/>
    </row>
    <row r="134095" spans="11:11">
      <c r="K134095"/>
    </row>
    <row r="134096" spans="11:11">
      <c r="K134096"/>
    </row>
    <row r="134097" spans="11:11">
      <c r="K134097"/>
    </row>
    <row r="134098" spans="11:11">
      <c r="K134098"/>
    </row>
    <row r="134099" spans="11:11">
      <c r="K134099"/>
    </row>
    <row r="134100" spans="11:11">
      <c r="K134100"/>
    </row>
    <row r="134101" spans="11:11">
      <c r="K134101"/>
    </row>
    <row r="134102" spans="11:11">
      <c r="K134102"/>
    </row>
    <row r="134103" spans="11:11">
      <c r="K134103"/>
    </row>
    <row r="134104" spans="11:11">
      <c r="K134104"/>
    </row>
    <row r="134105" spans="11:11">
      <c r="K134105"/>
    </row>
    <row r="134106" spans="11:11">
      <c r="K134106"/>
    </row>
    <row r="134107" spans="11:11">
      <c r="K134107"/>
    </row>
    <row r="134108" spans="11:11">
      <c r="K134108"/>
    </row>
    <row r="134109" spans="11:11">
      <c r="K134109"/>
    </row>
    <row r="134110" spans="11:11">
      <c r="K134110"/>
    </row>
    <row r="134111" spans="11:11">
      <c r="K134111"/>
    </row>
    <row r="134112" spans="11:11">
      <c r="K134112"/>
    </row>
    <row r="134113" spans="11:11">
      <c r="K134113"/>
    </row>
    <row r="134114" spans="11:11">
      <c r="K134114"/>
    </row>
    <row r="134115" spans="11:11">
      <c r="K134115"/>
    </row>
    <row r="134116" spans="11:11">
      <c r="K134116"/>
    </row>
    <row r="134117" spans="11:11">
      <c r="K134117"/>
    </row>
    <row r="134118" spans="11:11">
      <c r="K134118"/>
    </row>
    <row r="134119" spans="11:11">
      <c r="K134119"/>
    </row>
    <row r="134120" spans="11:11">
      <c r="K134120"/>
    </row>
    <row r="134121" spans="11:11">
      <c r="K134121"/>
    </row>
    <row r="134122" spans="11:11">
      <c r="K134122"/>
    </row>
    <row r="134123" spans="11:11">
      <c r="K134123"/>
    </row>
    <row r="134124" spans="11:11">
      <c r="K134124"/>
    </row>
    <row r="134125" spans="11:11">
      <c r="K134125"/>
    </row>
    <row r="134126" spans="11:11">
      <c r="K134126"/>
    </row>
    <row r="134127" spans="11:11">
      <c r="K134127"/>
    </row>
    <row r="134128" spans="11:11">
      <c r="K134128"/>
    </row>
    <row r="134129" spans="11:11">
      <c r="K134129"/>
    </row>
    <row r="134130" spans="11:11">
      <c r="K134130"/>
    </row>
    <row r="134131" spans="11:11">
      <c r="K134131"/>
    </row>
    <row r="134132" spans="11:11">
      <c r="K134132"/>
    </row>
    <row r="134133" spans="11:11">
      <c r="K134133"/>
    </row>
    <row r="134134" spans="11:11">
      <c r="K134134"/>
    </row>
    <row r="134135" spans="11:11">
      <c r="K134135"/>
    </row>
    <row r="134136" spans="11:11">
      <c r="K134136"/>
    </row>
    <row r="134137" spans="11:11">
      <c r="K134137"/>
    </row>
    <row r="134138" spans="11:11">
      <c r="K134138"/>
    </row>
    <row r="134139" spans="11:11">
      <c r="K134139"/>
    </row>
    <row r="134140" spans="11:11">
      <c r="K134140"/>
    </row>
    <row r="134141" spans="11:11">
      <c r="K134141"/>
    </row>
    <row r="134142" spans="11:11">
      <c r="K134142"/>
    </row>
    <row r="134143" spans="11:11">
      <c r="K134143"/>
    </row>
    <row r="134144" spans="11:11">
      <c r="K134144"/>
    </row>
    <row r="134145" spans="11:11">
      <c r="K134145"/>
    </row>
    <row r="134146" spans="11:11">
      <c r="K134146"/>
    </row>
    <row r="134147" spans="11:11">
      <c r="K134147"/>
    </row>
    <row r="134148" spans="11:11">
      <c r="K134148"/>
    </row>
    <row r="134149" spans="11:11">
      <c r="K134149"/>
    </row>
    <row r="134150" spans="11:11">
      <c r="K134150"/>
    </row>
    <row r="134151" spans="11:11">
      <c r="K134151"/>
    </row>
    <row r="134152" spans="11:11">
      <c r="K134152"/>
    </row>
    <row r="134153" spans="11:11">
      <c r="K134153"/>
    </row>
    <row r="134154" spans="11:11">
      <c r="K134154"/>
    </row>
    <row r="134155" spans="11:11">
      <c r="K134155"/>
    </row>
    <row r="134156" spans="11:11">
      <c r="K134156"/>
    </row>
    <row r="134157" spans="11:11">
      <c r="K134157"/>
    </row>
    <row r="134158" spans="11:11">
      <c r="K134158"/>
    </row>
    <row r="134159" spans="11:11">
      <c r="K134159"/>
    </row>
    <row r="134160" spans="11:11">
      <c r="K134160"/>
    </row>
    <row r="134161" spans="11:11">
      <c r="K134161"/>
    </row>
    <row r="134162" spans="11:11">
      <c r="K134162"/>
    </row>
    <row r="134163" spans="11:11">
      <c r="K134163"/>
    </row>
    <row r="134164" spans="11:11">
      <c r="K134164"/>
    </row>
    <row r="134165" spans="11:11">
      <c r="K134165"/>
    </row>
    <row r="134166" spans="11:11">
      <c r="K134166"/>
    </row>
    <row r="134167" spans="11:11">
      <c r="K134167"/>
    </row>
    <row r="134168" spans="11:11">
      <c r="K134168"/>
    </row>
    <row r="134169" spans="11:11">
      <c r="K134169"/>
    </row>
    <row r="134170" spans="11:11">
      <c r="K134170"/>
    </row>
    <row r="134171" spans="11:11">
      <c r="K134171"/>
    </row>
    <row r="134172" spans="11:11">
      <c r="K134172"/>
    </row>
    <row r="134173" spans="11:11">
      <c r="K134173"/>
    </row>
    <row r="134174" spans="11:11">
      <c r="K134174"/>
    </row>
    <row r="134175" spans="11:11">
      <c r="K134175"/>
    </row>
    <row r="134176" spans="11:11">
      <c r="K134176"/>
    </row>
    <row r="134177" spans="11:11">
      <c r="K134177"/>
    </row>
    <row r="134178" spans="11:11">
      <c r="K134178"/>
    </row>
    <row r="134179" spans="11:11">
      <c r="K134179"/>
    </row>
    <row r="134180" spans="11:11">
      <c r="K134180"/>
    </row>
    <row r="134181" spans="11:11">
      <c r="K134181"/>
    </row>
    <row r="134182" spans="11:11">
      <c r="K134182"/>
    </row>
    <row r="134183" spans="11:11">
      <c r="K134183"/>
    </row>
    <row r="134184" spans="11:11">
      <c r="K134184"/>
    </row>
    <row r="134185" spans="11:11">
      <c r="K134185"/>
    </row>
    <row r="134186" spans="11:11">
      <c r="K134186"/>
    </row>
    <row r="134187" spans="11:11">
      <c r="K134187"/>
    </row>
    <row r="134188" spans="11:11">
      <c r="K134188"/>
    </row>
    <row r="134189" spans="11:11">
      <c r="K134189"/>
    </row>
    <row r="134190" spans="11:11">
      <c r="K134190"/>
    </row>
    <row r="134191" spans="11:11">
      <c r="K134191"/>
    </row>
    <row r="134192" spans="11:11">
      <c r="K134192"/>
    </row>
    <row r="134193" spans="11:11">
      <c r="K134193"/>
    </row>
    <row r="134194" spans="11:11">
      <c r="K134194"/>
    </row>
    <row r="134195" spans="11:11">
      <c r="K134195"/>
    </row>
    <row r="134196" spans="11:11">
      <c r="K134196"/>
    </row>
    <row r="134197" spans="11:11">
      <c r="K134197"/>
    </row>
    <row r="134198" spans="11:11">
      <c r="K134198"/>
    </row>
    <row r="134199" spans="11:11">
      <c r="K134199"/>
    </row>
    <row r="134200" spans="11:11">
      <c r="K134200"/>
    </row>
    <row r="134201" spans="11:11">
      <c r="K134201"/>
    </row>
    <row r="134202" spans="11:11">
      <c r="K134202"/>
    </row>
    <row r="134203" spans="11:11">
      <c r="K134203"/>
    </row>
    <row r="134204" spans="11:11">
      <c r="K134204"/>
    </row>
    <row r="134205" spans="11:11">
      <c r="K134205"/>
    </row>
    <row r="134206" spans="11:11">
      <c r="K134206"/>
    </row>
    <row r="134207" spans="11:11">
      <c r="K134207"/>
    </row>
    <row r="134208" spans="11:11">
      <c r="K134208"/>
    </row>
    <row r="134209" spans="11:11">
      <c r="K134209"/>
    </row>
    <row r="134210" spans="11:11">
      <c r="K134210"/>
    </row>
    <row r="134211" spans="11:11">
      <c r="K134211"/>
    </row>
    <row r="134212" spans="11:11">
      <c r="K134212"/>
    </row>
    <row r="134213" spans="11:11">
      <c r="K134213"/>
    </row>
    <row r="134214" spans="11:11">
      <c r="K134214"/>
    </row>
    <row r="134215" spans="11:11">
      <c r="K134215"/>
    </row>
    <row r="134216" spans="11:11">
      <c r="K134216"/>
    </row>
    <row r="134217" spans="11:11">
      <c r="K134217"/>
    </row>
    <row r="134218" spans="11:11">
      <c r="K134218"/>
    </row>
    <row r="134219" spans="11:11">
      <c r="K134219"/>
    </row>
    <row r="134220" spans="11:11">
      <c r="K134220"/>
    </row>
    <row r="134221" spans="11:11">
      <c r="K134221"/>
    </row>
    <row r="134222" spans="11:11">
      <c r="K134222"/>
    </row>
    <row r="134223" spans="11:11">
      <c r="K134223"/>
    </row>
    <row r="134224" spans="11:11">
      <c r="K134224"/>
    </row>
    <row r="134225" spans="11:11">
      <c r="K134225"/>
    </row>
    <row r="134226" spans="11:11">
      <c r="K134226"/>
    </row>
    <row r="134227" spans="11:11">
      <c r="K134227"/>
    </row>
    <row r="134228" spans="11:11">
      <c r="K134228"/>
    </row>
    <row r="134229" spans="11:11">
      <c r="K134229"/>
    </row>
    <row r="134230" spans="11:11">
      <c r="K134230"/>
    </row>
    <row r="134231" spans="11:11">
      <c r="K134231"/>
    </row>
    <row r="134232" spans="11:11">
      <c r="K134232"/>
    </row>
    <row r="134233" spans="11:11">
      <c r="K134233"/>
    </row>
    <row r="134234" spans="11:11">
      <c r="K134234"/>
    </row>
    <row r="134235" spans="11:11">
      <c r="K134235"/>
    </row>
    <row r="134236" spans="11:11">
      <c r="K134236"/>
    </row>
    <row r="134237" spans="11:11">
      <c r="K134237"/>
    </row>
    <row r="134238" spans="11:11">
      <c r="K134238"/>
    </row>
    <row r="134239" spans="11:11">
      <c r="K134239"/>
    </row>
    <row r="134240" spans="11:11">
      <c r="K134240"/>
    </row>
    <row r="134241" spans="11:11">
      <c r="K134241"/>
    </row>
    <row r="134242" spans="11:11">
      <c r="K134242"/>
    </row>
    <row r="134243" spans="11:11">
      <c r="K134243"/>
    </row>
    <row r="134244" spans="11:11">
      <c r="K134244"/>
    </row>
    <row r="134245" spans="11:11">
      <c r="K134245"/>
    </row>
    <row r="134246" spans="11:11">
      <c r="K134246"/>
    </row>
    <row r="134247" spans="11:11">
      <c r="K134247"/>
    </row>
    <row r="134248" spans="11:11">
      <c r="K134248"/>
    </row>
    <row r="134249" spans="11:11">
      <c r="K134249"/>
    </row>
    <row r="134250" spans="11:11">
      <c r="K134250"/>
    </row>
    <row r="134251" spans="11:11">
      <c r="K134251"/>
    </row>
    <row r="134252" spans="11:11">
      <c r="K134252"/>
    </row>
    <row r="134253" spans="11:11">
      <c r="K134253"/>
    </row>
    <row r="134254" spans="11:11">
      <c r="K134254"/>
    </row>
    <row r="134255" spans="11:11">
      <c r="K134255"/>
    </row>
    <row r="134256" spans="11:11">
      <c r="K134256"/>
    </row>
    <row r="134257" spans="11:11">
      <c r="K134257"/>
    </row>
    <row r="134258" spans="11:11">
      <c r="K134258"/>
    </row>
    <row r="134259" spans="11:11">
      <c r="K134259"/>
    </row>
    <row r="134260" spans="11:11">
      <c r="K134260"/>
    </row>
    <row r="134261" spans="11:11">
      <c r="K134261"/>
    </row>
    <row r="134262" spans="11:11">
      <c r="K134262"/>
    </row>
    <row r="134263" spans="11:11">
      <c r="K134263"/>
    </row>
    <row r="134264" spans="11:11">
      <c r="K134264"/>
    </row>
    <row r="134265" spans="11:11">
      <c r="K134265"/>
    </row>
    <row r="134266" spans="11:11">
      <c r="K134266"/>
    </row>
    <row r="134267" spans="11:11">
      <c r="K134267"/>
    </row>
    <row r="134268" spans="11:11">
      <c r="K134268"/>
    </row>
    <row r="134269" spans="11:11">
      <c r="K134269"/>
    </row>
    <row r="134270" spans="11:11">
      <c r="K134270"/>
    </row>
    <row r="134271" spans="11:11">
      <c r="K134271"/>
    </row>
    <row r="134272" spans="11:11">
      <c r="K134272"/>
    </row>
    <row r="134273" spans="11:11">
      <c r="K134273"/>
    </row>
    <row r="134274" spans="11:11">
      <c r="K134274"/>
    </row>
    <row r="134275" spans="11:11">
      <c r="K134275"/>
    </row>
    <row r="134276" spans="11:11">
      <c r="K134276"/>
    </row>
    <row r="134277" spans="11:11">
      <c r="K134277"/>
    </row>
    <row r="134278" spans="11:11">
      <c r="K134278"/>
    </row>
    <row r="134279" spans="11:11">
      <c r="K134279"/>
    </row>
    <row r="134280" spans="11:11">
      <c r="K134280"/>
    </row>
    <row r="134281" spans="11:11">
      <c r="K134281"/>
    </row>
    <row r="134282" spans="11:11">
      <c r="K134282"/>
    </row>
    <row r="134283" spans="11:11">
      <c r="K134283"/>
    </row>
    <row r="134284" spans="11:11">
      <c r="K134284"/>
    </row>
    <row r="134285" spans="11:11">
      <c r="K134285"/>
    </row>
    <row r="134286" spans="11:11">
      <c r="K134286"/>
    </row>
    <row r="134287" spans="11:11">
      <c r="K134287"/>
    </row>
    <row r="134288" spans="11:11">
      <c r="K134288"/>
    </row>
    <row r="134289" spans="11:11">
      <c r="K134289"/>
    </row>
    <row r="134290" spans="11:11">
      <c r="K134290"/>
    </row>
    <row r="134291" spans="11:11">
      <c r="K134291"/>
    </row>
    <row r="134292" spans="11:11">
      <c r="K134292"/>
    </row>
    <row r="134293" spans="11:11">
      <c r="K134293"/>
    </row>
    <row r="134294" spans="11:11">
      <c r="K134294"/>
    </row>
    <row r="134295" spans="11:11">
      <c r="K134295"/>
    </row>
    <row r="134296" spans="11:11">
      <c r="K134296"/>
    </row>
    <row r="134297" spans="11:11">
      <c r="K134297"/>
    </row>
    <row r="134298" spans="11:11">
      <c r="K134298"/>
    </row>
    <row r="134299" spans="11:11">
      <c r="K134299"/>
    </row>
    <row r="134300" spans="11:11">
      <c r="K134300"/>
    </row>
    <row r="134301" spans="11:11">
      <c r="K134301"/>
    </row>
    <row r="134302" spans="11:11">
      <c r="K134302"/>
    </row>
    <row r="134303" spans="11:11">
      <c r="K134303"/>
    </row>
    <row r="134304" spans="11:11">
      <c r="K134304"/>
    </row>
    <row r="134305" spans="11:11">
      <c r="K134305"/>
    </row>
    <row r="134306" spans="11:11">
      <c r="K134306"/>
    </row>
    <row r="134307" spans="11:11">
      <c r="K134307"/>
    </row>
    <row r="134308" spans="11:11">
      <c r="K134308"/>
    </row>
    <row r="134309" spans="11:11">
      <c r="K134309"/>
    </row>
    <row r="134310" spans="11:11">
      <c r="K134310"/>
    </row>
    <row r="134311" spans="11:11">
      <c r="K134311"/>
    </row>
    <row r="134312" spans="11:11">
      <c r="K134312"/>
    </row>
    <row r="134313" spans="11:11">
      <c r="K134313"/>
    </row>
    <row r="134314" spans="11:11">
      <c r="K134314"/>
    </row>
    <row r="134315" spans="11:11">
      <c r="K134315"/>
    </row>
    <row r="134316" spans="11:11">
      <c r="K134316"/>
    </row>
    <row r="134317" spans="11:11">
      <c r="K134317"/>
    </row>
    <row r="134318" spans="11:11">
      <c r="K134318"/>
    </row>
    <row r="134319" spans="11:11">
      <c r="K134319"/>
    </row>
    <row r="134320" spans="11:11">
      <c r="K134320"/>
    </row>
    <row r="134321" spans="11:11">
      <c r="K134321"/>
    </row>
    <row r="134322" spans="11:11">
      <c r="K134322"/>
    </row>
    <row r="134323" spans="11:11">
      <c r="K134323"/>
    </row>
    <row r="134324" spans="11:11">
      <c r="K134324"/>
    </row>
    <row r="134325" spans="11:11">
      <c r="K134325"/>
    </row>
    <row r="134326" spans="11:11">
      <c r="K134326"/>
    </row>
    <row r="134327" spans="11:11">
      <c r="K134327"/>
    </row>
    <row r="134328" spans="11:11">
      <c r="K134328"/>
    </row>
    <row r="134329" spans="11:11">
      <c r="K134329"/>
    </row>
    <row r="134330" spans="11:11">
      <c r="K134330"/>
    </row>
    <row r="134331" spans="11:11">
      <c r="K134331"/>
    </row>
    <row r="134332" spans="11:11">
      <c r="K134332"/>
    </row>
    <row r="134333" spans="11:11">
      <c r="K134333"/>
    </row>
    <row r="134334" spans="11:11">
      <c r="K134334"/>
    </row>
    <row r="134335" spans="11:11">
      <c r="K134335"/>
    </row>
    <row r="134336" spans="11:11">
      <c r="K134336"/>
    </row>
    <row r="134337" spans="11:11">
      <c r="K134337"/>
    </row>
    <row r="134338" spans="11:11">
      <c r="K134338"/>
    </row>
    <row r="134339" spans="11:11">
      <c r="K134339"/>
    </row>
    <row r="134340" spans="11:11">
      <c r="K134340"/>
    </row>
    <row r="134341" spans="11:11">
      <c r="K134341"/>
    </row>
    <row r="134342" spans="11:11">
      <c r="K134342"/>
    </row>
    <row r="134343" spans="11:11">
      <c r="K134343"/>
    </row>
    <row r="134344" spans="11:11">
      <c r="K134344"/>
    </row>
    <row r="134345" spans="11:11">
      <c r="K134345"/>
    </row>
    <row r="134346" spans="11:11">
      <c r="K134346"/>
    </row>
    <row r="134347" spans="11:11">
      <c r="K134347"/>
    </row>
    <row r="134348" spans="11:11">
      <c r="K134348"/>
    </row>
    <row r="134349" spans="11:11">
      <c r="K134349"/>
    </row>
    <row r="134350" spans="11:11">
      <c r="K134350"/>
    </row>
    <row r="134351" spans="11:11">
      <c r="K134351"/>
    </row>
    <row r="134352" spans="11:11">
      <c r="K134352"/>
    </row>
    <row r="134353" spans="11:11">
      <c r="K134353"/>
    </row>
    <row r="134354" spans="11:11">
      <c r="K134354"/>
    </row>
    <row r="134355" spans="11:11">
      <c r="K134355"/>
    </row>
    <row r="134356" spans="11:11">
      <c r="K134356"/>
    </row>
    <row r="134357" spans="11:11">
      <c r="K134357"/>
    </row>
    <row r="134358" spans="11:11">
      <c r="K134358"/>
    </row>
    <row r="134359" spans="11:11">
      <c r="K134359"/>
    </row>
    <row r="134360" spans="11:11">
      <c r="K134360"/>
    </row>
    <row r="134361" spans="11:11">
      <c r="K134361"/>
    </row>
    <row r="134362" spans="11:11">
      <c r="K134362"/>
    </row>
    <row r="134363" spans="11:11">
      <c r="K134363"/>
    </row>
    <row r="134364" spans="11:11">
      <c r="K134364"/>
    </row>
    <row r="134365" spans="11:11">
      <c r="K134365"/>
    </row>
    <row r="134366" spans="11:11">
      <c r="K134366"/>
    </row>
    <row r="134367" spans="11:11">
      <c r="K134367"/>
    </row>
    <row r="134368" spans="11:11">
      <c r="K134368"/>
    </row>
    <row r="134369" spans="11:11">
      <c r="K134369"/>
    </row>
    <row r="134370" spans="11:11">
      <c r="K134370"/>
    </row>
    <row r="134371" spans="11:11">
      <c r="K134371"/>
    </row>
    <row r="134372" spans="11:11">
      <c r="K134372"/>
    </row>
    <row r="134373" spans="11:11">
      <c r="K134373"/>
    </row>
    <row r="134374" spans="11:11">
      <c r="K134374"/>
    </row>
    <row r="134375" spans="11:11">
      <c r="K134375"/>
    </row>
    <row r="134376" spans="11:11">
      <c r="K134376"/>
    </row>
    <row r="134377" spans="11:11">
      <c r="K134377"/>
    </row>
    <row r="134378" spans="11:11">
      <c r="K134378"/>
    </row>
    <row r="134379" spans="11:11">
      <c r="K134379"/>
    </row>
    <row r="134380" spans="11:11">
      <c r="K134380"/>
    </row>
    <row r="134381" spans="11:11">
      <c r="K134381"/>
    </row>
    <row r="134382" spans="11:11">
      <c r="K134382"/>
    </row>
    <row r="134383" spans="11:11">
      <c r="K134383"/>
    </row>
    <row r="134384" spans="11:11">
      <c r="K134384"/>
    </row>
    <row r="134385" spans="11:11">
      <c r="K134385"/>
    </row>
    <row r="134386" spans="11:11">
      <c r="K134386"/>
    </row>
    <row r="134387" spans="11:11">
      <c r="K134387"/>
    </row>
    <row r="134388" spans="11:11">
      <c r="K134388"/>
    </row>
    <row r="134389" spans="11:11">
      <c r="K134389"/>
    </row>
    <row r="134390" spans="11:11">
      <c r="K134390"/>
    </row>
    <row r="134391" spans="11:11">
      <c r="K134391"/>
    </row>
    <row r="134392" spans="11:11">
      <c r="K134392"/>
    </row>
    <row r="134393" spans="11:11">
      <c r="K134393"/>
    </row>
    <row r="134394" spans="11:11">
      <c r="K134394"/>
    </row>
    <row r="134395" spans="11:11">
      <c r="K134395"/>
    </row>
    <row r="134396" spans="11:11">
      <c r="K134396"/>
    </row>
    <row r="134397" spans="11:11">
      <c r="K134397"/>
    </row>
    <row r="134398" spans="11:11">
      <c r="K134398"/>
    </row>
    <row r="134399" spans="11:11">
      <c r="K134399"/>
    </row>
    <row r="134400" spans="11:11">
      <c r="K134400"/>
    </row>
    <row r="134401" spans="11:11">
      <c r="K134401"/>
    </row>
    <row r="134402" spans="11:11">
      <c r="K134402"/>
    </row>
    <row r="134403" spans="11:11">
      <c r="K134403"/>
    </row>
    <row r="134404" spans="11:11">
      <c r="K134404"/>
    </row>
    <row r="134405" spans="11:11">
      <c r="K134405"/>
    </row>
    <row r="134406" spans="11:11">
      <c r="K134406"/>
    </row>
    <row r="134407" spans="11:11">
      <c r="K134407"/>
    </row>
    <row r="134408" spans="11:11">
      <c r="K134408"/>
    </row>
    <row r="134409" spans="11:11">
      <c r="K134409"/>
    </row>
    <row r="134410" spans="11:11">
      <c r="K134410"/>
    </row>
    <row r="134411" spans="11:11">
      <c r="K134411"/>
    </row>
    <row r="134412" spans="11:11">
      <c r="K134412"/>
    </row>
    <row r="134413" spans="11:11">
      <c r="K134413"/>
    </row>
    <row r="134414" spans="11:11">
      <c r="K134414"/>
    </row>
    <row r="134415" spans="11:11">
      <c r="K134415"/>
    </row>
    <row r="134416" spans="11:11">
      <c r="K134416"/>
    </row>
    <row r="134417" spans="11:11">
      <c r="K134417"/>
    </row>
    <row r="134418" spans="11:11">
      <c r="K134418"/>
    </row>
    <row r="134419" spans="11:11">
      <c r="K134419"/>
    </row>
    <row r="134420" spans="11:11">
      <c r="K134420"/>
    </row>
    <row r="134421" spans="11:11">
      <c r="K134421"/>
    </row>
    <row r="134422" spans="11:11">
      <c r="K134422"/>
    </row>
    <row r="134423" spans="11:11">
      <c r="K134423"/>
    </row>
    <row r="134424" spans="11:11">
      <c r="K134424"/>
    </row>
    <row r="134425" spans="11:11">
      <c r="K134425"/>
    </row>
    <row r="134426" spans="11:11">
      <c r="K134426"/>
    </row>
    <row r="134427" spans="11:11">
      <c r="K134427"/>
    </row>
    <row r="134428" spans="11:11">
      <c r="K134428"/>
    </row>
    <row r="134429" spans="11:11">
      <c r="K134429"/>
    </row>
    <row r="134430" spans="11:11">
      <c r="K134430"/>
    </row>
    <row r="134431" spans="11:11">
      <c r="K134431"/>
    </row>
    <row r="134432" spans="11:11">
      <c r="K134432"/>
    </row>
    <row r="134433" spans="11:11">
      <c r="K134433"/>
    </row>
    <row r="134434" spans="11:11">
      <c r="K134434"/>
    </row>
    <row r="134435" spans="11:11">
      <c r="K134435"/>
    </row>
    <row r="134436" spans="11:11">
      <c r="K134436"/>
    </row>
    <row r="134437" spans="11:11">
      <c r="K134437"/>
    </row>
    <row r="134438" spans="11:11">
      <c r="K134438"/>
    </row>
    <row r="134439" spans="11:11">
      <c r="K134439"/>
    </row>
    <row r="134440" spans="11:11">
      <c r="K134440"/>
    </row>
    <row r="134441" spans="11:11">
      <c r="K134441"/>
    </row>
    <row r="134442" spans="11:11">
      <c r="K134442"/>
    </row>
    <row r="134443" spans="11:11">
      <c r="K134443"/>
    </row>
    <row r="134444" spans="11:11">
      <c r="K134444"/>
    </row>
    <row r="134445" spans="11:11">
      <c r="K134445"/>
    </row>
    <row r="134446" spans="11:11">
      <c r="K134446"/>
    </row>
    <row r="134447" spans="11:11">
      <c r="K134447"/>
    </row>
    <row r="134448" spans="11:11">
      <c r="K134448"/>
    </row>
    <row r="134449" spans="11:11">
      <c r="K134449"/>
    </row>
    <row r="134450" spans="11:11">
      <c r="K134450"/>
    </row>
    <row r="134451" spans="11:11">
      <c r="K134451"/>
    </row>
    <row r="134452" spans="11:11">
      <c r="K134452"/>
    </row>
    <row r="134453" spans="11:11">
      <c r="K134453"/>
    </row>
    <row r="134454" spans="11:11">
      <c r="K134454"/>
    </row>
    <row r="134455" spans="11:11">
      <c r="K134455"/>
    </row>
    <row r="134456" spans="11:11">
      <c r="K134456"/>
    </row>
    <row r="134457" spans="11:11">
      <c r="K134457"/>
    </row>
    <row r="134458" spans="11:11">
      <c r="K134458"/>
    </row>
    <row r="134459" spans="11:11">
      <c r="K134459"/>
    </row>
    <row r="134460" spans="11:11">
      <c r="K134460"/>
    </row>
    <row r="134461" spans="11:11">
      <c r="K134461"/>
    </row>
    <row r="134462" spans="11:11">
      <c r="K134462"/>
    </row>
    <row r="134463" spans="11:11">
      <c r="K134463"/>
    </row>
    <row r="134464" spans="11:11">
      <c r="K134464"/>
    </row>
    <row r="134465" spans="11:11">
      <c r="K134465"/>
    </row>
    <row r="134466" spans="11:11">
      <c r="K134466"/>
    </row>
    <row r="134467" spans="11:11">
      <c r="K134467"/>
    </row>
    <row r="134468" spans="11:11">
      <c r="K134468"/>
    </row>
    <row r="134469" spans="11:11">
      <c r="K134469"/>
    </row>
    <row r="134470" spans="11:11">
      <c r="K134470"/>
    </row>
    <row r="134471" spans="11:11">
      <c r="K134471"/>
    </row>
    <row r="134472" spans="11:11">
      <c r="K134472"/>
    </row>
    <row r="134473" spans="11:11">
      <c r="K134473"/>
    </row>
    <row r="134474" spans="11:11">
      <c r="K134474"/>
    </row>
    <row r="134475" spans="11:11">
      <c r="K134475"/>
    </row>
    <row r="134476" spans="11:11">
      <c r="K134476"/>
    </row>
    <row r="134477" spans="11:11">
      <c r="K134477"/>
    </row>
    <row r="134478" spans="11:11">
      <c r="K134478"/>
    </row>
    <row r="134479" spans="11:11">
      <c r="K134479"/>
    </row>
    <row r="134480" spans="11:11">
      <c r="K134480"/>
    </row>
    <row r="134481" spans="11:11">
      <c r="K134481"/>
    </row>
    <row r="134482" spans="11:11">
      <c r="K134482"/>
    </row>
    <row r="134483" spans="11:11">
      <c r="K134483"/>
    </row>
    <row r="134484" spans="11:11">
      <c r="K134484"/>
    </row>
    <row r="134485" spans="11:11">
      <c r="K134485"/>
    </row>
    <row r="134486" spans="11:11">
      <c r="K134486"/>
    </row>
    <row r="134487" spans="11:11">
      <c r="K134487"/>
    </row>
    <row r="134488" spans="11:11">
      <c r="K134488"/>
    </row>
    <row r="134489" spans="11:11">
      <c r="K134489"/>
    </row>
    <row r="134490" spans="11:11">
      <c r="K134490"/>
    </row>
    <row r="134491" spans="11:11">
      <c r="K134491"/>
    </row>
    <row r="134492" spans="11:11">
      <c r="K134492"/>
    </row>
    <row r="134493" spans="11:11">
      <c r="K134493"/>
    </row>
    <row r="134494" spans="11:11">
      <c r="K134494"/>
    </row>
    <row r="134495" spans="11:11">
      <c r="K134495"/>
    </row>
    <row r="134496" spans="11:11">
      <c r="K134496"/>
    </row>
    <row r="134497" spans="11:11">
      <c r="K134497"/>
    </row>
    <row r="134498" spans="11:11">
      <c r="K134498"/>
    </row>
    <row r="134499" spans="11:11">
      <c r="K134499"/>
    </row>
    <row r="134500" spans="11:11">
      <c r="K134500"/>
    </row>
    <row r="134501" spans="11:11">
      <c r="K134501"/>
    </row>
    <row r="134502" spans="11:11">
      <c r="K134502"/>
    </row>
    <row r="134503" spans="11:11">
      <c r="K134503"/>
    </row>
    <row r="134504" spans="11:11">
      <c r="K134504"/>
    </row>
    <row r="134505" spans="11:11">
      <c r="K134505"/>
    </row>
    <row r="134506" spans="11:11">
      <c r="K134506"/>
    </row>
    <row r="134507" spans="11:11">
      <c r="K134507"/>
    </row>
    <row r="134508" spans="11:11">
      <c r="K134508"/>
    </row>
    <row r="134509" spans="11:11">
      <c r="K134509"/>
    </row>
    <row r="134510" spans="11:11">
      <c r="K134510"/>
    </row>
    <row r="134511" spans="11:11">
      <c r="K134511"/>
    </row>
    <row r="134512" spans="11:11">
      <c r="K134512"/>
    </row>
    <row r="134513" spans="11:11">
      <c r="K134513"/>
    </row>
    <row r="134514" spans="11:11">
      <c r="K134514"/>
    </row>
    <row r="134515" spans="11:11">
      <c r="K134515"/>
    </row>
    <row r="134516" spans="11:11">
      <c r="K134516"/>
    </row>
    <row r="134517" spans="11:11">
      <c r="K134517"/>
    </row>
    <row r="134518" spans="11:11">
      <c r="K134518"/>
    </row>
    <row r="134519" spans="11:11">
      <c r="K134519"/>
    </row>
    <row r="134520" spans="11:11">
      <c r="K134520"/>
    </row>
    <row r="134521" spans="11:11">
      <c r="K134521"/>
    </row>
    <row r="134522" spans="11:11">
      <c r="K134522"/>
    </row>
    <row r="134523" spans="11:11">
      <c r="K134523"/>
    </row>
    <row r="134524" spans="11:11">
      <c r="K134524"/>
    </row>
    <row r="134525" spans="11:11">
      <c r="K134525"/>
    </row>
    <row r="134526" spans="11:11">
      <c r="K134526"/>
    </row>
    <row r="134527" spans="11:11">
      <c r="K134527"/>
    </row>
    <row r="134528" spans="11:11">
      <c r="K134528"/>
    </row>
    <row r="134529" spans="11:11">
      <c r="K134529"/>
    </row>
    <row r="134530" spans="11:11">
      <c r="K134530"/>
    </row>
    <row r="134531" spans="11:11">
      <c r="K134531"/>
    </row>
    <row r="134532" spans="11:11">
      <c r="K134532"/>
    </row>
    <row r="134533" spans="11:11">
      <c r="K134533"/>
    </row>
    <row r="134534" spans="11:11">
      <c r="K134534"/>
    </row>
    <row r="134535" spans="11:11">
      <c r="K134535"/>
    </row>
    <row r="134536" spans="11:11">
      <c r="K134536"/>
    </row>
    <row r="134537" spans="11:11">
      <c r="K134537"/>
    </row>
    <row r="134538" spans="11:11">
      <c r="K134538"/>
    </row>
    <row r="134539" spans="11:11">
      <c r="K134539"/>
    </row>
    <row r="134540" spans="11:11">
      <c r="K134540"/>
    </row>
    <row r="134541" spans="11:11">
      <c r="K134541"/>
    </row>
    <row r="134542" spans="11:11">
      <c r="K134542"/>
    </row>
    <row r="134543" spans="11:11">
      <c r="K134543"/>
    </row>
    <row r="134544" spans="11:11">
      <c r="K134544"/>
    </row>
    <row r="134545" spans="11:11">
      <c r="K134545"/>
    </row>
    <row r="134546" spans="11:11">
      <c r="K134546"/>
    </row>
    <row r="134547" spans="11:11">
      <c r="K134547"/>
    </row>
    <row r="134548" spans="11:11">
      <c r="K134548"/>
    </row>
    <row r="134549" spans="11:11">
      <c r="K134549"/>
    </row>
    <row r="134550" spans="11:11">
      <c r="K134550"/>
    </row>
    <row r="134551" spans="11:11">
      <c r="K134551"/>
    </row>
    <row r="134552" spans="11:11">
      <c r="K134552"/>
    </row>
    <row r="134553" spans="11:11">
      <c r="K134553"/>
    </row>
    <row r="134554" spans="11:11">
      <c r="K134554"/>
    </row>
    <row r="134555" spans="11:11">
      <c r="K134555"/>
    </row>
    <row r="134556" spans="11:11">
      <c r="K134556"/>
    </row>
    <row r="134557" spans="11:11">
      <c r="K134557"/>
    </row>
    <row r="134558" spans="11:11">
      <c r="K134558"/>
    </row>
    <row r="134559" spans="11:11">
      <c r="K134559"/>
    </row>
    <row r="134560" spans="11:11">
      <c r="K134560"/>
    </row>
    <row r="134561" spans="11:11">
      <c r="K134561"/>
    </row>
    <row r="134562" spans="11:11">
      <c r="K134562"/>
    </row>
    <row r="134563" spans="11:11">
      <c r="K134563"/>
    </row>
    <row r="134564" spans="11:11">
      <c r="K134564"/>
    </row>
    <row r="134565" spans="11:11">
      <c r="K134565"/>
    </row>
    <row r="134566" spans="11:11">
      <c r="K134566"/>
    </row>
    <row r="134567" spans="11:11">
      <c r="K134567"/>
    </row>
    <row r="134568" spans="11:11">
      <c r="K134568"/>
    </row>
    <row r="134569" spans="11:11">
      <c r="K134569"/>
    </row>
    <row r="134570" spans="11:11">
      <c r="K134570"/>
    </row>
    <row r="134571" spans="11:11">
      <c r="K134571"/>
    </row>
    <row r="134572" spans="11:11">
      <c r="K134572"/>
    </row>
    <row r="134573" spans="11:11">
      <c r="K134573"/>
    </row>
    <row r="134574" spans="11:11">
      <c r="K134574"/>
    </row>
    <row r="134575" spans="11:11">
      <c r="K134575"/>
    </row>
    <row r="134576" spans="11:11">
      <c r="K134576"/>
    </row>
    <row r="134577" spans="11:11">
      <c r="K134577"/>
    </row>
    <row r="134578" spans="11:11">
      <c r="K134578"/>
    </row>
    <row r="134579" spans="11:11">
      <c r="K134579"/>
    </row>
    <row r="134580" spans="11:11">
      <c r="K134580"/>
    </row>
    <row r="134581" spans="11:11">
      <c r="K134581"/>
    </row>
    <row r="134582" spans="11:11">
      <c r="K134582"/>
    </row>
    <row r="134583" spans="11:11">
      <c r="K134583"/>
    </row>
    <row r="134584" spans="11:11">
      <c r="K134584"/>
    </row>
    <row r="134585" spans="11:11">
      <c r="K134585"/>
    </row>
    <row r="134586" spans="11:11">
      <c r="K134586"/>
    </row>
    <row r="134587" spans="11:11">
      <c r="K134587"/>
    </row>
    <row r="134588" spans="11:11">
      <c r="K134588"/>
    </row>
    <row r="134589" spans="11:11">
      <c r="K134589"/>
    </row>
    <row r="134590" spans="11:11">
      <c r="K134590"/>
    </row>
    <row r="134591" spans="11:11">
      <c r="K134591"/>
    </row>
    <row r="134592" spans="11:11">
      <c r="K134592"/>
    </row>
    <row r="134593" spans="11:11">
      <c r="K134593"/>
    </row>
    <row r="134594" spans="11:11">
      <c r="K134594"/>
    </row>
    <row r="134595" spans="11:11">
      <c r="K134595"/>
    </row>
    <row r="134596" spans="11:11">
      <c r="K134596"/>
    </row>
    <row r="134597" spans="11:11">
      <c r="K134597"/>
    </row>
    <row r="134598" spans="11:11">
      <c r="K134598"/>
    </row>
    <row r="134599" spans="11:11">
      <c r="K134599"/>
    </row>
    <row r="134600" spans="11:11">
      <c r="K134600"/>
    </row>
    <row r="134601" spans="11:11">
      <c r="K134601"/>
    </row>
    <row r="134602" spans="11:11">
      <c r="K134602"/>
    </row>
    <row r="134603" spans="11:11">
      <c r="K134603"/>
    </row>
    <row r="134604" spans="11:11">
      <c r="K134604"/>
    </row>
    <row r="134605" spans="11:11">
      <c r="K134605"/>
    </row>
    <row r="134606" spans="11:11">
      <c r="K134606"/>
    </row>
    <row r="134607" spans="11:11">
      <c r="K134607"/>
    </row>
    <row r="134608" spans="11:11">
      <c r="K134608"/>
    </row>
    <row r="134609" spans="11:11">
      <c r="K134609"/>
    </row>
    <row r="134610" spans="11:11">
      <c r="K134610"/>
    </row>
    <row r="134611" spans="11:11">
      <c r="K134611"/>
    </row>
    <row r="134612" spans="11:11">
      <c r="K134612"/>
    </row>
    <row r="134613" spans="11:11">
      <c r="K134613"/>
    </row>
    <row r="134614" spans="11:11">
      <c r="K134614"/>
    </row>
    <row r="134615" spans="11:11">
      <c r="K134615"/>
    </row>
    <row r="134616" spans="11:11">
      <c r="K134616"/>
    </row>
    <row r="134617" spans="11:11">
      <c r="K134617"/>
    </row>
    <row r="134618" spans="11:11">
      <c r="K134618"/>
    </row>
    <row r="134619" spans="11:11">
      <c r="K134619"/>
    </row>
    <row r="134620" spans="11:11">
      <c r="K134620"/>
    </row>
    <row r="134621" spans="11:11">
      <c r="K134621"/>
    </row>
    <row r="134622" spans="11:11">
      <c r="K134622"/>
    </row>
    <row r="134623" spans="11:11">
      <c r="K134623"/>
    </row>
    <row r="134624" spans="11:11">
      <c r="K134624"/>
    </row>
    <row r="134625" spans="11:11">
      <c r="K134625"/>
    </row>
    <row r="134626" spans="11:11">
      <c r="K134626"/>
    </row>
    <row r="134627" spans="11:11">
      <c r="K134627"/>
    </row>
    <row r="134628" spans="11:11">
      <c r="K134628"/>
    </row>
    <row r="134629" spans="11:11">
      <c r="K134629"/>
    </row>
    <row r="134630" spans="11:11">
      <c r="K134630"/>
    </row>
    <row r="134631" spans="11:11">
      <c r="K134631"/>
    </row>
    <row r="134632" spans="11:11">
      <c r="K134632"/>
    </row>
    <row r="134633" spans="11:11">
      <c r="K134633"/>
    </row>
    <row r="134634" spans="11:11">
      <c r="K134634"/>
    </row>
    <row r="134635" spans="11:11">
      <c r="K134635"/>
    </row>
    <row r="134636" spans="11:11">
      <c r="K134636"/>
    </row>
    <row r="134637" spans="11:11">
      <c r="K134637"/>
    </row>
    <row r="134638" spans="11:11">
      <c r="K134638"/>
    </row>
    <row r="134639" spans="11:11">
      <c r="K134639"/>
    </row>
    <row r="134640" spans="11:11">
      <c r="K134640"/>
    </row>
    <row r="134641" spans="11:11">
      <c r="K134641"/>
    </row>
    <row r="134642" spans="11:11">
      <c r="K134642"/>
    </row>
    <row r="134643" spans="11:11">
      <c r="K134643"/>
    </row>
    <row r="134644" spans="11:11">
      <c r="K134644"/>
    </row>
    <row r="134645" spans="11:11">
      <c r="K134645"/>
    </row>
    <row r="134646" spans="11:11">
      <c r="K134646"/>
    </row>
    <row r="134647" spans="11:11">
      <c r="K134647"/>
    </row>
    <row r="134648" spans="11:11">
      <c r="K134648"/>
    </row>
    <row r="134649" spans="11:11">
      <c r="K134649"/>
    </row>
    <row r="134650" spans="11:11">
      <c r="K134650"/>
    </row>
    <row r="134651" spans="11:11">
      <c r="K134651"/>
    </row>
    <row r="134652" spans="11:11">
      <c r="K134652"/>
    </row>
    <row r="134653" spans="11:11">
      <c r="K134653"/>
    </row>
    <row r="134654" spans="11:11">
      <c r="K134654"/>
    </row>
    <row r="134655" spans="11:11">
      <c r="K134655"/>
    </row>
    <row r="134656" spans="11:11">
      <c r="K134656"/>
    </row>
    <row r="134657" spans="11:11">
      <c r="K134657"/>
    </row>
    <row r="134658" spans="11:11">
      <c r="K134658"/>
    </row>
    <row r="134659" spans="11:11">
      <c r="K134659"/>
    </row>
    <row r="134660" spans="11:11">
      <c r="K134660"/>
    </row>
    <row r="134661" spans="11:11">
      <c r="K134661"/>
    </row>
    <row r="134662" spans="11:11">
      <c r="K134662"/>
    </row>
    <row r="134663" spans="11:11">
      <c r="K134663"/>
    </row>
    <row r="134664" spans="11:11">
      <c r="K134664"/>
    </row>
    <row r="134665" spans="11:11">
      <c r="K134665"/>
    </row>
    <row r="134666" spans="11:11">
      <c r="K134666"/>
    </row>
    <row r="134667" spans="11:11">
      <c r="K134667"/>
    </row>
    <row r="134668" spans="11:11">
      <c r="K134668"/>
    </row>
    <row r="134669" spans="11:11">
      <c r="K134669"/>
    </row>
    <row r="134670" spans="11:11">
      <c r="K134670"/>
    </row>
    <row r="134671" spans="11:11">
      <c r="K134671"/>
    </row>
    <row r="134672" spans="11:11">
      <c r="K134672"/>
    </row>
    <row r="134673" spans="11:11">
      <c r="K134673"/>
    </row>
    <row r="134674" spans="11:11">
      <c r="K134674"/>
    </row>
    <row r="134675" spans="11:11">
      <c r="K134675"/>
    </row>
    <row r="134676" spans="11:11">
      <c r="K134676"/>
    </row>
    <row r="134677" spans="11:11">
      <c r="K134677"/>
    </row>
    <row r="134678" spans="11:11">
      <c r="K134678"/>
    </row>
    <row r="134679" spans="11:11">
      <c r="K134679"/>
    </row>
    <row r="134680" spans="11:11">
      <c r="K134680"/>
    </row>
    <row r="134681" spans="11:11">
      <c r="K134681"/>
    </row>
    <row r="134682" spans="11:11">
      <c r="K134682"/>
    </row>
    <row r="134683" spans="11:11">
      <c r="K134683"/>
    </row>
    <row r="134684" spans="11:11">
      <c r="K134684"/>
    </row>
    <row r="134685" spans="11:11">
      <c r="K134685"/>
    </row>
    <row r="134686" spans="11:11">
      <c r="K134686"/>
    </row>
    <row r="134687" spans="11:11">
      <c r="K134687"/>
    </row>
    <row r="134688" spans="11:11">
      <c r="K134688"/>
    </row>
    <row r="134689" spans="11:11">
      <c r="K134689"/>
    </row>
    <row r="134690" spans="11:11">
      <c r="K134690"/>
    </row>
    <row r="134691" spans="11:11">
      <c r="K134691"/>
    </row>
    <row r="134692" spans="11:11">
      <c r="K134692"/>
    </row>
    <row r="134693" spans="11:11">
      <c r="K134693"/>
    </row>
    <row r="134694" spans="11:11">
      <c r="K134694"/>
    </row>
    <row r="134695" spans="11:11">
      <c r="K134695"/>
    </row>
    <row r="134696" spans="11:11">
      <c r="K134696"/>
    </row>
    <row r="134697" spans="11:11">
      <c r="K134697"/>
    </row>
    <row r="134698" spans="11:11">
      <c r="K134698"/>
    </row>
    <row r="134699" spans="11:11">
      <c r="K134699"/>
    </row>
    <row r="134700" spans="11:11">
      <c r="K134700"/>
    </row>
    <row r="134701" spans="11:11">
      <c r="K134701"/>
    </row>
    <row r="134702" spans="11:11">
      <c r="K134702"/>
    </row>
    <row r="134703" spans="11:11">
      <c r="K134703"/>
    </row>
    <row r="134704" spans="11:11">
      <c r="K134704"/>
    </row>
    <row r="134705" spans="11:11">
      <c r="K134705"/>
    </row>
    <row r="134706" spans="11:11">
      <c r="K134706"/>
    </row>
    <row r="134707" spans="11:11">
      <c r="K134707"/>
    </row>
    <row r="134708" spans="11:11">
      <c r="K134708"/>
    </row>
    <row r="134709" spans="11:11">
      <c r="K134709"/>
    </row>
    <row r="134710" spans="11:11">
      <c r="K134710"/>
    </row>
    <row r="134711" spans="11:11">
      <c r="K134711"/>
    </row>
    <row r="134712" spans="11:11">
      <c r="K134712"/>
    </row>
    <row r="134713" spans="11:11">
      <c r="K134713"/>
    </row>
    <row r="134714" spans="11:11">
      <c r="K134714"/>
    </row>
    <row r="134715" spans="11:11">
      <c r="K134715"/>
    </row>
    <row r="134716" spans="11:11">
      <c r="K134716"/>
    </row>
    <row r="134717" spans="11:11">
      <c r="K134717"/>
    </row>
    <row r="134718" spans="11:11">
      <c r="K134718"/>
    </row>
    <row r="134719" spans="11:11">
      <c r="K134719"/>
    </row>
    <row r="134720" spans="11:11">
      <c r="K134720"/>
    </row>
    <row r="134721" spans="11:11">
      <c r="K134721"/>
    </row>
    <row r="134722" spans="11:11">
      <c r="K134722"/>
    </row>
    <row r="134723" spans="11:11">
      <c r="K134723"/>
    </row>
    <row r="134724" spans="11:11">
      <c r="K134724"/>
    </row>
    <row r="134725" spans="11:11">
      <c r="K134725"/>
    </row>
    <row r="134726" spans="11:11">
      <c r="K134726"/>
    </row>
    <row r="134727" spans="11:11">
      <c r="K134727"/>
    </row>
    <row r="134728" spans="11:11">
      <c r="K134728"/>
    </row>
    <row r="134729" spans="11:11">
      <c r="K134729"/>
    </row>
    <row r="134730" spans="11:11">
      <c r="K134730"/>
    </row>
    <row r="134731" spans="11:11">
      <c r="K134731"/>
    </row>
    <row r="134732" spans="11:11">
      <c r="K134732"/>
    </row>
    <row r="134733" spans="11:11">
      <c r="K134733"/>
    </row>
    <row r="134734" spans="11:11">
      <c r="K134734"/>
    </row>
    <row r="134735" spans="11:11">
      <c r="K134735"/>
    </row>
    <row r="134736" spans="11:11">
      <c r="K134736"/>
    </row>
    <row r="134737" spans="11:11">
      <c r="K134737"/>
    </row>
    <row r="134738" spans="11:11">
      <c r="K134738"/>
    </row>
    <row r="134739" spans="11:11">
      <c r="K134739"/>
    </row>
    <row r="134740" spans="11:11">
      <c r="K134740"/>
    </row>
    <row r="134741" spans="11:11">
      <c r="K134741"/>
    </row>
    <row r="134742" spans="11:11">
      <c r="K134742"/>
    </row>
    <row r="134743" spans="11:11">
      <c r="K134743"/>
    </row>
    <row r="134744" spans="11:11">
      <c r="K134744"/>
    </row>
    <row r="134745" spans="11:11">
      <c r="K134745"/>
    </row>
    <row r="134746" spans="11:11">
      <c r="K134746"/>
    </row>
    <row r="134747" spans="11:11">
      <c r="K134747"/>
    </row>
    <row r="134748" spans="11:11">
      <c r="K134748"/>
    </row>
    <row r="134749" spans="11:11">
      <c r="K134749"/>
    </row>
    <row r="134750" spans="11:11">
      <c r="K134750"/>
    </row>
    <row r="134751" spans="11:11">
      <c r="K134751"/>
    </row>
    <row r="134752" spans="11:11">
      <c r="K134752"/>
    </row>
    <row r="134753" spans="11:11">
      <c r="K134753"/>
    </row>
    <row r="134754" spans="11:11">
      <c r="K134754"/>
    </row>
    <row r="134755" spans="11:11">
      <c r="K134755"/>
    </row>
    <row r="134756" spans="11:11">
      <c r="K134756"/>
    </row>
    <row r="134757" spans="11:11">
      <c r="K134757"/>
    </row>
    <row r="134758" spans="11:11">
      <c r="K134758"/>
    </row>
    <row r="134759" spans="11:11">
      <c r="K134759"/>
    </row>
    <row r="134760" spans="11:11">
      <c r="K134760"/>
    </row>
    <row r="134761" spans="11:11">
      <c r="K134761"/>
    </row>
    <row r="134762" spans="11:11">
      <c r="K134762"/>
    </row>
    <row r="134763" spans="11:11">
      <c r="K134763"/>
    </row>
    <row r="134764" spans="11:11">
      <c r="K134764"/>
    </row>
    <row r="134765" spans="11:11">
      <c r="K134765"/>
    </row>
    <row r="134766" spans="11:11">
      <c r="K134766"/>
    </row>
    <row r="134767" spans="11:11">
      <c r="K134767"/>
    </row>
    <row r="134768" spans="11:11">
      <c r="K134768"/>
    </row>
    <row r="134769" spans="11:11">
      <c r="K134769"/>
    </row>
    <row r="134770" spans="11:11">
      <c r="K134770"/>
    </row>
    <row r="134771" spans="11:11">
      <c r="K134771"/>
    </row>
    <row r="134772" spans="11:11">
      <c r="K134772"/>
    </row>
    <row r="134773" spans="11:11">
      <c r="K134773"/>
    </row>
    <row r="134774" spans="11:11">
      <c r="K134774"/>
    </row>
    <row r="134775" spans="11:11">
      <c r="K134775"/>
    </row>
    <row r="134776" spans="11:11">
      <c r="K134776"/>
    </row>
    <row r="134777" spans="11:11">
      <c r="K134777"/>
    </row>
    <row r="134778" spans="11:11">
      <c r="K134778"/>
    </row>
    <row r="134779" spans="11:11">
      <c r="K134779"/>
    </row>
    <row r="134780" spans="11:11">
      <c r="K134780"/>
    </row>
    <row r="134781" spans="11:11">
      <c r="K134781"/>
    </row>
    <row r="134782" spans="11:11">
      <c r="K134782"/>
    </row>
    <row r="134783" spans="11:11">
      <c r="K134783"/>
    </row>
    <row r="134784" spans="11:11">
      <c r="K134784"/>
    </row>
    <row r="134785" spans="11:11">
      <c r="K134785"/>
    </row>
    <row r="134786" spans="11:11">
      <c r="K134786"/>
    </row>
    <row r="134787" spans="11:11">
      <c r="K134787"/>
    </row>
    <row r="134788" spans="11:11">
      <c r="K134788"/>
    </row>
    <row r="134789" spans="11:11">
      <c r="K134789"/>
    </row>
    <row r="134790" spans="11:11">
      <c r="K134790"/>
    </row>
    <row r="134791" spans="11:11">
      <c r="K134791"/>
    </row>
    <row r="134792" spans="11:11">
      <c r="K134792"/>
    </row>
    <row r="134793" spans="11:11">
      <c r="K134793"/>
    </row>
    <row r="134794" spans="11:11">
      <c r="K134794"/>
    </row>
    <row r="134795" spans="11:11">
      <c r="K134795"/>
    </row>
    <row r="134796" spans="11:11">
      <c r="K134796"/>
    </row>
    <row r="134797" spans="11:11">
      <c r="K134797"/>
    </row>
    <row r="134798" spans="11:11">
      <c r="K134798"/>
    </row>
    <row r="134799" spans="11:11">
      <c r="K134799"/>
    </row>
    <row r="134800" spans="11:11">
      <c r="K134800"/>
    </row>
    <row r="134801" spans="11:11">
      <c r="K134801"/>
    </row>
    <row r="134802" spans="11:11">
      <c r="K134802"/>
    </row>
    <row r="134803" spans="11:11">
      <c r="K134803"/>
    </row>
    <row r="134804" spans="11:11">
      <c r="K134804"/>
    </row>
    <row r="134805" spans="11:11">
      <c r="K134805"/>
    </row>
    <row r="134806" spans="11:11">
      <c r="K134806"/>
    </row>
    <row r="134807" spans="11:11">
      <c r="K134807"/>
    </row>
    <row r="134808" spans="11:11">
      <c r="K134808"/>
    </row>
    <row r="134809" spans="11:11">
      <c r="K134809"/>
    </row>
    <row r="134810" spans="11:11">
      <c r="K134810"/>
    </row>
    <row r="134811" spans="11:11">
      <c r="K134811"/>
    </row>
    <row r="134812" spans="11:11">
      <c r="K134812"/>
    </row>
    <row r="134813" spans="11:11">
      <c r="K134813"/>
    </row>
    <row r="134814" spans="11:11">
      <c r="K134814"/>
    </row>
    <row r="134815" spans="11:11">
      <c r="K134815"/>
    </row>
    <row r="134816" spans="11:11">
      <c r="K134816"/>
    </row>
    <row r="134817" spans="11:11">
      <c r="K134817"/>
    </row>
    <row r="134818" spans="11:11">
      <c r="K134818"/>
    </row>
    <row r="134819" spans="11:11">
      <c r="K134819"/>
    </row>
    <row r="134820" spans="11:11">
      <c r="K134820"/>
    </row>
    <row r="134821" spans="11:11">
      <c r="K134821"/>
    </row>
    <row r="134822" spans="11:11">
      <c r="K134822"/>
    </row>
    <row r="134823" spans="11:11">
      <c r="K134823"/>
    </row>
    <row r="134824" spans="11:11">
      <c r="K134824"/>
    </row>
    <row r="134825" spans="11:11">
      <c r="K134825"/>
    </row>
    <row r="134826" spans="11:11">
      <c r="K134826"/>
    </row>
    <row r="134827" spans="11:11">
      <c r="K134827"/>
    </row>
    <row r="134828" spans="11:11">
      <c r="K134828"/>
    </row>
    <row r="134829" spans="11:11">
      <c r="K134829"/>
    </row>
    <row r="134830" spans="11:11">
      <c r="K134830"/>
    </row>
    <row r="134831" spans="11:11">
      <c r="K134831"/>
    </row>
    <row r="134832" spans="11:11">
      <c r="K134832"/>
    </row>
    <row r="134833" spans="11:11">
      <c r="K134833"/>
    </row>
    <row r="134834" spans="11:11">
      <c r="K134834"/>
    </row>
    <row r="134835" spans="11:11">
      <c r="K134835"/>
    </row>
    <row r="134836" spans="11:11">
      <c r="K134836"/>
    </row>
    <row r="134837" spans="11:11">
      <c r="K134837"/>
    </row>
    <row r="134838" spans="11:11">
      <c r="K134838"/>
    </row>
    <row r="134839" spans="11:11">
      <c r="K134839"/>
    </row>
    <row r="134840" spans="11:11">
      <c r="K134840"/>
    </row>
    <row r="134841" spans="11:11">
      <c r="K134841"/>
    </row>
    <row r="134842" spans="11:11">
      <c r="K134842"/>
    </row>
    <row r="134843" spans="11:11">
      <c r="K134843"/>
    </row>
    <row r="134844" spans="11:11">
      <c r="K134844"/>
    </row>
    <row r="134845" spans="11:11">
      <c r="K134845"/>
    </row>
    <row r="134846" spans="11:11">
      <c r="K134846"/>
    </row>
    <row r="134847" spans="11:11">
      <c r="K134847"/>
    </row>
    <row r="134848" spans="11:11">
      <c r="K134848"/>
    </row>
    <row r="134849" spans="11:11">
      <c r="K134849"/>
    </row>
    <row r="134850" spans="11:11">
      <c r="K134850"/>
    </row>
    <row r="134851" spans="11:11">
      <c r="K134851"/>
    </row>
    <row r="134852" spans="11:11">
      <c r="K134852"/>
    </row>
    <row r="134853" spans="11:11">
      <c r="K134853"/>
    </row>
    <row r="134854" spans="11:11">
      <c r="K134854"/>
    </row>
    <row r="134855" spans="11:11">
      <c r="K134855"/>
    </row>
    <row r="134856" spans="11:11">
      <c r="K134856"/>
    </row>
    <row r="134857" spans="11:11">
      <c r="K134857"/>
    </row>
    <row r="134858" spans="11:11">
      <c r="K134858"/>
    </row>
    <row r="134859" spans="11:11">
      <c r="K134859"/>
    </row>
    <row r="134860" spans="11:11">
      <c r="K134860"/>
    </row>
    <row r="134861" spans="11:11">
      <c r="K134861"/>
    </row>
    <row r="134862" spans="11:11">
      <c r="K134862"/>
    </row>
    <row r="134863" spans="11:11">
      <c r="K134863"/>
    </row>
    <row r="134864" spans="11:11">
      <c r="K134864"/>
    </row>
    <row r="134865" spans="11:11">
      <c r="K134865"/>
    </row>
    <row r="134866" spans="11:11">
      <c r="K134866"/>
    </row>
    <row r="134867" spans="11:11">
      <c r="K134867"/>
    </row>
    <row r="134868" spans="11:11">
      <c r="K134868"/>
    </row>
    <row r="134869" spans="11:11">
      <c r="K134869"/>
    </row>
    <row r="134870" spans="11:11">
      <c r="K134870"/>
    </row>
    <row r="134871" spans="11:11">
      <c r="K134871"/>
    </row>
    <row r="134872" spans="11:11">
      <c r="K134872"/>
    </row>
    <row r="134873" spans="11:11">
      <c r="K134873"/>
    </row>
    <row r="134874" spans="11:11">
      <c r="K134874"/>
    </row>
    <row r="134875" spans="11:11">
      <c r="K134875"/>
    </row>
    <row r="134876" spans="11:11">
      <c r="K134876"/>
    </row>
    <row r="134877" spans="11:11">
      <c r="K134877"/>
    </row>
    <row r="134878" spans="11:11">
      <c r="K134878"/>
    </row>
    <row r="134879" spans="11:11">
      <c r="K134879"/>
    </row>
    <row r="134880" spans="11:11">
      <c r="K134880"/>
    </row>
    <row r="134881" spans="11:11">
      <c r="K134881"/>
    </row>
    <row r="134882" spans="11:11">
      <c r="K134882"/>
    </row>
    <row r="134883" spans="11:11">
      <c r="K134883"/>
    </row>
    <row r="134884" spans="11:11">
      <c r="K134884"/>
    </row>
    <row r="134885" spans="11:11">
      <c r="K134885"/>
    </row>
    <row r="134886" spans="11:11">
      <c r="K134886"/>
    </row>
    <row r="134887" spans="11:11">
      <c r="K134887"/>
    </row>
    <row r="134888" spans="11:11">
      <c r="K134888"/>
    </row>
    <row r="134889" spans="11:11">
      <c r="K134889"/>
    </row>
    <row r="134890" spans="11:11">
      <c r="K134890"/>
    </row>
    <row r="134891" spans="11:11">
      <c r="K134891"/>
    </row>
    <row r="134892" spans="11:11">
      <c r="K134892"/>
    </row>
    <row r="134893" spans="11:11">
      <c r="K134893"/>
    </row>
    <row r="134894" spans="11:11">
      <c r="K134894"/>
    </row>
    <row r="134895" spans="11:11">
      <c r="K134895"/>
    </row>
    <row r="134896" spans="11:11">
      <c r="K134896"/>
    </row>
    <row r="134897" spans="11:11">
      <c r="K134897"/>
    </row>
    <row r="134898" spans="11:11">
      <c r="K134898"/>
    </row>
    <row r="134899" spans="11:11">
      <c r="K134899"/>
    </row>
    <row r="134900" spans="11:11">
      <c r="K134900"/>
    </row>
    <row r="134901" spans="11:11">
      <c r="K134901"/>
    </row>
    <row r="134902" spans="11:11">
      <c r="K134902"/>
    </row>
    <row r="134903" spans="11:11">
      <c r="K134903"/>
    </row>
    <row r="134904" spans="11:11">
      <c r="K134904"/>
    </row>
    <row r="134905" spans="11:11">
      <c r="K134905"/>
    </row>
    <row r="134906" spans="11:11">
      <c r="K134906"/>
    </row>
    <row r="134907" spans="11:11">
      <c r="K134907"/>
    </row>
    <row r="134908" spans="11:11">
      <c r="K134908"/>
    </row>
    <row r="134909" spans="11:11">
      <c r="K134909"/>
    </row>
    <row r="134910" spans="11:11">
      <c r="K134910"/>
    </row>
    <row r="134911" spans="11:11">
      <c r="K134911"/>
    </row>
    <row r="134912" spans="11:11">
      <c r="K134912"/>
    </row>
    <row r="134913" spans="11:11">
      <c r="K134913"/>
    </row>
    <row r="134914" spans="11:11">
      <c r="K134914"/>
    </row>
    <row r="134915" spans="11:11">
      <c r="K134915"/>
    </row>
    <row r="134916" spans="11:11">
      <c r="K134916"/>
    </row>
    <row r="134917" spans="11:11">
      <c r="K134917"/>
    </row>
    <row r="134918" spans="11:11">
      <c r="K134918"/>
    </row>
    <row r="134919" spans="11:11">
      <c r="K134919"/>
    </row>
    <row r="134920" spans="11:11">
      <c r="K134920"/>
    </row>
    <row r="134921" spans="11:11">
      <c r="K134921"/>
    </row>
    <row r="134922" spans="11:11">
      <c r="K134922"/>
    </row>
    <row r="134923" spans="11:11">
      <c r="K134923"/>
    </row>
    <row r="134924" spans="11:11">
      <c r="K134924"/>
    </row>
    <row r="134925" spans="11:11">
      <c r="K134925"/>
    </row>
    <row r="134926" spans="11:11">
      <c r="K134926"/>
    </row>
    <row r="134927" spans="11:11">
      <c r="K134927"/>
    </row>
    <row r="134928" spans="11:11">
      <c r="K134928"/>
    </row>
    <row r="134929" spans="11:11">
      <c r="K134929"/>
    </row>
    <row r="134930" spans="11:11">
      <c r="K134930"/>
    </row>
    <row r="134931" spans="11:11">
      <c r="K134931"/>
    </row>
    <row r="134932" spans="11:11">
      <c r="K134932"/>
    </row>
    <row r="134933" spans="11:11">
      <c r="K134933"/>
    </row>
    <row r="134934" spans="11:11">
      <c r="K134934"/>
    </row>
    <row r="134935" spans="11:11">
      <c r="K134935"/>
    </row>
    <row r="134936" spans="11:11">
      <c r="K134936"/>
    </row>
    <row r="134937" spans="11:11">
      <c r="K134937"/>
    </row>
    <row r="134938" spans="11:11">
      <c r="K134938"/>
    </row>
    <row r="134939" spans="11:11">
      <c r="K134939"/>
    </row>
    <row r="134940" spans="11:11">
      <c r="K134940"/>
    </row>
    <row r="134941" spans="11:11">
      <c r="K134941"/>
    </row>
    <row r="134942" spans="11:11">
      <c r="K134942"/>
    </row>
    <row r="134943" spans="11:11">
      <c r="K134943"/>
    </row>
    <row r="134944" spans="11:11">
      <c r="K134944"/>
    </row>
    <row r="134945" spans="11:11">
      <c r="K134945"/>
    </row>
    <row r="134946" spans="11:11">
      <c r="K134946"/>
    </row>
    <row r="134947" spans="11:11">
      <c r="K134947"/>
    </row>
    <row r="134948" spans="11:11">
      <c r="K134948"/>
    </row>
    <row r="134949" spans="11:11">
      <c r="K134949"/>
    </row>
    <row r="134950" spans="11:11">
      <c r="K134950"/>
    </row>
    <row r="134951" spans="11:11">
      <c r="K134951"/>
    </row>
    <row r="134952" spans="11:11">
      <c r="K134952"/>
    </row>
    <row r="134953" spans="11:11">
      <c r="K134953"/>
    </row>
    <row r="134954" spans="11:11">
      <c r="K134954"/>
    </row>
    <row r="134955" spans="11:11">
      <c r="K134955"/>
    </row>
    <row r="134956" spans="11:11">
      <c r="K134956"/>
    </row>
    <row r="134957" spans="11:11">
      <c r="K134957"/>
    </row>
    <row r="134958" spans="11:11">
      <c r="K134958"/>
    </row>
    <row r="134959" spans="11:11">
      <c r="K134959"/>
    </row>
    <row r="134960" spans="11:11">
      <c r="K134960"/>
    </row>
    <row r="134961" spans="11:11">
      <c r="K134961"/>
    </row>
    <row r="134962" spans="11:11">
      <c r="K134962"/>
    </row>
    <row r="134963" spans="11:11">
      <c r="K134963"/>
    </row>
    <row r="134964" spans="11:11">
      <c r="K134964"/>
    </row>
    <row r="134965" spans="11:11">
      <c r="K134965"/>
    </row>
    <row r="134966" spans="11:11">
      <c r="K134966"/>
    </row>
    <row r="134967" spans="11:11">
      <c r="K134967"/>
    </row>
    <row r="134968" spans="11:11">
      <c r="K134968"/>
    </row>
    <row r="134969" spans="11:11">
      <c r="K134969"/>
    </row>
    <row r="134970" spans="11:11">
      <c r="K134970"/>
    </row>
    <row r="134971" spans="11:11">
      <c r="K134971"/>
    </row>
    <row r="134972" spans="11:11">
      <c r="K134972"/>
    </row>
    <row r="134973" spans="11:11">
      <c r="K134973"/>
    </row>
    <row r="134974" spans="11:11">
      <c r="K134974"/>
    </row>
    <row r="134975" spans="11:11">
      <c r="K134975"/>
    </row>
    <row r="134976" spans="11:11">
      <c r="K134976"/>
    </row>
    <row r="134977" spans="11:11">
      <c r="K134977"/>
    </row>
    <row r="134978" spans="11:11">
      <c r="K134978"/>
    </row>
    <row r="134979" spans="11:11">
      <c r="K134979"/>
    </row>
    <row r="134980" spans="11:11">
      <c r="K134980"/>
    </row>
    <row r="134981" spans="11:11">
      <c r="K134981"/>
    </row>
    <row r="134982" spans="11:11">
      <c r="K134982"/>
    </row>
    <row r="134983" spans="11:11">
      <c r="K134983"/>
    </row>
    <row r="134984" spans="11:11">
      <c r="K134984"/>
    </row>
    <row r="134985" spans="11:11">
      <c r="K134985"/>
    </row>
    <row r="134986" spans="11:11">
      <c r="K134986"/>
    </row>
    <row r="134987" spans="11:11">
      <c r="K134987"/>
    </row>
    <row r="134988" spans="11:11">
      <c r="K134988"/>
    </row>
    <row r="134989" spans="11:11">
      <c r="K134989"/>
    </row>
    <row r="134990" spans="11:11">
      <c r="K134990"/>
    </row>
    <row r="134991" spans="11:11">
      <c r="K134991"/>
    </row>
    <row r="134992" spans="11:11">
      <c r="K134992"/>
    </row>
    <row r="134993" spans="11:11">
      <c r="K134993"/>
    </row>
    <row r="134994" spans="11:11">
      <c r="K134994"/>
    </row>
    <row r="134995" spans="11:11">
      <c r="K134995"/>
    </row>
    <row r="134996" spans="11:11">
      <c r="K134996"/>
    </row>
    <row r="134997" spans="11:11">
      <c r="K134997"/>
    </row>
    <row r="134998" spans="11:11">
      <c r="K134998"/>
    </row>
    <row r="134999" spans="11:11">
      <c r="K134999"/>
    </row>
    <row r="135000" spans="11:11">
      <c r="K135000"/>
    </row>
    <row r="135001" spans="11:11">
      <c r="K135001"/>
    </row>
    <row r="135002" spans="11:11">
      <c r="K135002"/>
    </row>
    <row r="135003" spans="11:11">
      <c r="K135003"/>
    </row>
    <row r="135004" spans="11:11">
      <c r="K135004"/>
    </row>
    <row r="135005" spans="11:11">
      <c r="K135005"/>
    </row>
    <row r="135006" spans="11:11">
      <c r="K135006"/>
    </row>
    <row r="135007" spans="11:11">
      <c r="K135007"/>
    </row>
    <row r="135008" spans="11:11">
      <c r="K135008"/>
    </row>
    <row r="135009" spans="11:11">
      <c r="K135009"/>
    </row>
    <row r="135010" spans="11:11">
      <c r="K135010"/>
    </row>
    <row r="135011" spans="11:11">
      <c r="K135011"/>
    </row>
    <row r="135012" spans="11:11">
      <c r="K135012"/>
    </row>
    <row r="135013" spans="11:11">
      <c r="K135013"/>
    </row>
    <row r="135014" spans="11:11">
      <c r="K135014"/>
    </row>
    <row r="135015" spans="11:11">
      <c r="K135015"/>
    </row>
    <row r="135016" spans="11:11">
      <c r="K135016"/>
    </row>
    <row r="135017" spans="11:11">
      <c r="K135017"/>
    </row>
    <row r="135018" spans="11:11">
      <c r="K135018"/>
    </row>
    <row r="135019" spans="11:11">
      <c r="K135019"/>
    </row>
    <row r="135020" spans="11:11">
      <c r="K135020"/>
    </row>
    <row r="135021" spans="11:11">
      <c r="K135021"/>
    </row>
    <row r="135022" spans="11:11">
      <c r="K135022"/>
    </row>
    <row r="135023" spans="11:11">
      <c r="K135023"/>
    </row>
    <row r="135024" spans="11:11">
      <c r="K135024"/>
    </row>
    <row r="135025" spans="11:11">
      <c r="K135025"/>
    </row>
    <row r="135026" spans="11:11">
      <c r="K135026"/>
    </row>
    <row r="135027" spans="11:11">
      <c r="K135027"/>
    </row>
    <row r="135028" spans="11:11">
      <c r="K135028"/>
    </row>
    <row r="135029" spans="11:11">
      <c r="K135029"/>
    </row>
    <row r="135030" spans="11:11">
      <c r="K135030"/>
    </row>
    <row r="135031" spans="11:11">
      <c r="K135031"/>
    </row>
    <row r="135032" spans="11:11">
      <c r="K135032"/>
    </row>
    <row r="135033" spans="11:11">
      <c r="K135033"/>
    </row>
    <row r="135034" spans="11:11">
      <c r="K135034"/>
    </row>
    <row r="135035" spans="11:11">
      <c r="K135035"/>
    </row>
    <row r="135036" spans="11:11">
      <c r="K135036"/>
    </row>
    <row r="135037" spans="11:11">
      <c r="K135037"/>
    </row>
    <row r="135038" spans="11:11">
      <c r="K135038"/>
    </row>
    <row r="135039" spans="11:11">
      <c r="K135039"/>
    </row>
    <row r="135040" spans="11:11">
      <c r="K135040"/>
    </row>
    <row r="135041" spans="11:11">
      <c r="K135041"/>
    </row>
    <row r="135042" spans="11:11">
      <c r="K135042"/>
    </row>
    <row r="135043" spans="11:11">
      <c r="K135043"/>
    </row>
    <row r="135044" spans="11:11">
      <c r="K135044"/>
    </row>
    <row r="135045" spans="11:11">
      <c r="K135045"/>
    </row>
    <row r="135046" spans="11:11">
      <c r="K135046"/>
    </row>
    <row r="135047" spans="11:11">
      <c r="K135047"/>
    </row>
    <row r="135048" spans="11:11">
      <c r="K135048"/>
    </row>
    <row r="135049" spans="11:11">
      <c r="K135049"/>
    </row>
    <row r="135050" spans="11:11">
      <c r="K135050"/>
    </row>
    <row r="135051" spans="11:11">
      <c r="K135051"/>
    </row>
    <row r="135052" spans="11:11">
      <c r="K135052"/>
    </row>
    <row r="135053" spans="11:11">
      <c r="K135053"/>
    </row>
    <row r="135054" spans="11:11">
      <c r="K135054"/>
    </row>
    <row r="135055" spans="11:11">
      <c r="K135055"/>
    </row>
    <row r="135056" spans="11:11">
      <c r="K135056"/>
    </row>
    <row r="135057" spans="11:11">
      <c r="K135057"/>
    </row>
    <row r="135058" spans="11:11">
      <c r="K135058"/>
    </row>
    <row r="135059" spans="11:11">
      <c r="K135059"/>
    </row>
    <row r="135060" spans="11:11">
      <c r="K135060"/>
    </row>
    <row r="135061" spans="11:11">
      <c r="K135061"/>
    </row>
    <row r="135062" spans="11:11">
      <c r="K135062"/>
    </row>
    <row r="135063" spans="11:11">
      <c r="K135063"/>
    </row>
    <row r="135064" spans="11:11">
      <c r="K135064"/>
    </row>
    <row r="135065" spans="11:11">
      <c r="K135065"/>
    </row>
    <row r="135066" spans="11:11">
      <c r="K135066"/>
    </row>
    <row r="135067" spans="11:11">
      <c r="K135067"/>
    </row>
    <row r="135068" spans="11:11">
      <c r="K135068"/>
    </row>
    <row r="135069" spans="11:11">
      <c r="K135069"/>
    </row>
    <row r="135070" spans="11:11">
      <c r="K135070"/>
    </row>
    <row r="135071" spans="11:11">
      <c r="K135071"/>
    </row>
    <row r="135072" spans="11:11">
      <c r="K135072"/>
    </row>
    <row r="135073" spans="11:11">
      <c r="K135073"/>
    </row>
    <row r="135074" spans="11:11">
      <c r="K135074"/>
    </row>
    <row r="135075" spans="11:11">
      <c r="K135075"/>
    </row>
    <row r="135076" spans="11:11">
      <c r="K135076"/>
    </row>
    <row r="135077" spans="11:11">
      <c r="K135077"/>
    </row>
    <row r="135078" spans="11:11">
      <c r="K135078"/>
    </row>
    <row r="135079" spans="11:11">
      <c r="K135079"/>
    </row>
    <row r="135080" spans="11:11">
      <c r="K135080"/>
    </row>
    <row r="135081" spans="11:11">
      <c r="K135081"/>
    </row>
    <row r="135082" spans="11:11">
      <c r="K135082"/>
    </row>
    <row r="135083" spans="11:11">
      <c r="K135083"/>
    </row>
    <row r="135084" spans="11:11">
      <c r="K135084"/>
    </row>
    <row r="135085" spans="11:11">
      <c r="K135085"/>
    </row>
    <row r="135086" spans="11:11">
      <c r="K135086"/>
    </row>
    <row r="135087" spans="11:11">
      <c r="K135087"/>
    </row>
    <row r="135088" spans="11:11">
      <c r="K135088"/>
    </row>
    <row r="135089" spans="11:11">
      <c r="K135089"/>
    </row>
    <row r="135090" spans="11:11">
      <c r="K135090"/>
    </row>
    <row r="135091" spans="11:11">
      <c r="K135091"/>
    </row>
    <row r="135092" spans="11:11">
      <c r="K135092"/>
    </row>
    <row r="135093" spans="11:11">
      <c r="K135093"/>
    </row>
    <row r="135094" spans="11:11">
      <c r="K135094"/>
    </row>
    <row r="135095" spans="11:11">
      <c r="K135095"/>
    </row>
    <row r="135096" spans="11:11">
      <c r="K135096"/>
    </row>
    <row r="135097" spans="11:11">
      <c r="K135097"/>
    </row>
    <row r="135098" spans="11:11">
      <c r="K135098"/>
    </row>
    <row r="135099" spans="11:11">
      <c r="K135099"/>
    </row>
    <row r="135100" spans="11:11">
      <c r="K135100"/>
    </row>
    <row r="135101" spans="11:11">
      <c r="K135101"/>
    </row>
    <row r="135102" spans="11:11">
      <c r="K135102"/>
    </row>
    <row r="135103" spans="11:11">
      <c r="K135103"/>
    </row>
    <row r="135104" spans="11:11">
      <c r="K135104"/>
    </row>
    <row r="135105" spans="11:11">
      <c r="K135105"/>
    </row>
    <row r="135106" spans="11:11">
      <c r="K135106"/>
    </row>
    <row r="135107" spans="11:11">
      <c r="K135107"/>
    </row>
    <row r="135108" spans="11:11">
      <c r="K135108"/>
    </row>
    <row r="135109" spans="11:11">
      <c r="K135109"/>
    </row>
    <row r="135110" spans="11:11">
      <c r="K135110"/>
    </row>
    <row r="135111" spans="11:11">
      <c r="K135111"/>
    </row>
    <row r="135112" spans="11:11">
      <c r="K135112"/>
    </row>
    <row r="135113" spans="11:11">
      <c r="K135113"/>
    </row>
    <row r="135114" spans="11:11">
      <c r="K135114"/>
    </row>
    <row r="135115" spans="11:11">
      <c r="K135115"/>
    </row>
    <row r="135116" spans="11:11">
      <c r="K135116"/>
    </row>
    <row r="135117" spans="11:11">
      <c r="K135117"/>
    </row>
    <row r="135118" spans="11:11">
      <c r="K135118"/>
    </row>
    <row r="135119" spans="11:11">
      <c r="K135119"/>
    </row>
    <row r="135120" spans="11:11">
      <c r="K135120"/>
    </row>
    <row r="135121" spans="11:11">
      <c r="K135121"/>
    </row>
    <row r="135122" spans="11:11">
      <c r="K135122"/>
    </row>
    <row r="135123" spans="11:11">
      <c r="K135123"/>
    </row>
    <row r="135124" spans="11:11">
      <c r="K135124"/>
    </row>
    <row r="135125" spans="11:11">
      <c r="K135125"/>
    </row>
    <row r="135126" spans="11:11">
      <c r="K135126"/>
    </row>
    <row r="135127" spans="11:11">
      <c r="K135127"/>
    </row>
    <row r="135128" spans="11:11">
      <c r="K135128"/>
    </row>
    <row r="135129" spans="11:11">
      <c r="K135129"/>
    </row>
    <row r="135130" spans="11:11">
      <c r="K135130"/>
    </row>
    <row r="135131" spans="11:11">
      <c r="K135131"/>
    </row>
    <row r="135132" spans="11:11">
      <c r="K135132"/>
    </row>
    <row r="135133" spans="11:11">
      <c r="K135133"/>
    </row>
    <row r="135134" spans="11:11">
      <c r="K135134"/>
    </row>
    <row r="135135" spans="11:11">
      <c r="K135135"/>
    </row>
    <row r="135136" spans="11:11">
      <c r="K135136"/>
    </row>
    <row r="135137" spans="11:11">
      <c r="K135137"/>
    </row>
    <row r="135138" spans="11:11">
      <c r="K135138"/>
    </row>
    <row r="135139" spans="11:11">
      <c r="K135139"/>
    </row>
    <row r="135140" spans="11:11">
      <c r="K135140"/>
    </row>
    <row r="135141" spans="11:11">
      <c r="K135141"/>
    </row>
    <row r="135142" spans="11:11">
      <c r="K135142"/>
    </row>
    <row r="135143" spans="11:11">
      <c r="K135143"/>
    </row>
    <row r="135144" spans="11:11">
      <c r="K135144"/>
    </row>
    <row r="135145" spans="11:11">
      <c r="K135145"/>
    </row>
    <row r="135146" spans="11:11">
      <c r="K135146"/>
    </row>
    <row r="135147" spans="11:11">
      <c r="K135147"/>
    </row>
    <row r="135148" spans="11:11">
      <c r="K135148"/>
    </row>
    <row r="135149" spans="11:11">
      <c r="K135149"/>
    </row>
    <row r="135150" spans="11:11">
      <c r="K135150"/>
    </row>
    <row r="135151" spans="11:11">
      <c r="K135151"/>
    </row>
    <row r="135152" spans="11:11">
      <c r="K135152"/>
    </row>
    <row r="135153" spans="11:11">
      <c r="K135153"/>
    </row>
    <row r="135154" spans="11:11">
      <c r="K135154"/>
    </row>
    <row r="135155" spans="11:11">
      <c r="K135155"/>
    </row>
    <row r="135156" spans="11:11">
      <c r="K135156"/>
    </row>
    <row r="135157" spans="11:11">
      <c r="K135157"/>
    </row>
    <row r="135158" spans="11:11">
      <c r="K135158"/>
    </row>
    <row r="135159" spans="11:11">
      <c r="K135159"/>
    </row>
    <row r="135160" spans="11:11">
      <c r="K135160"/>
    </row>
    <row r="135161" spans="11:11">
      <c r="K135161"/>
    </row>
    <row r="135162" spans="11:11">
      <c r="K135162"/>
    </row>
    <row r="135163" spans="11:11">
      <c r="K135163"/>
    </row>
    <row r="135164" spans="11:11">
      <c r="K135164"/>
    </row>
    <row r="135165" spans="11:11">
      <c r="K135165"/>
    </row>
    <row r="135166" spans="11:11">
      <c r="K135166"/>
    </row>
    <row r="135167" spans="11:11">
      <c r="K135167"/>
    </row>
    <row r="135168" spans="11:11">
      <c r="K135168"/>
    </row>
    <row r="135169" spans="11:11">
      <c r="K135169"/>
    </row>
    <row r="135170" spans="11:11">
      <c r="K135170"/>
    </row>
    <row r="135171" spans="11:11">
      <c r="K135171"/>
    </row>
    <row r="135172" spans="11:11">
      <c r="K135172"/>
    </row>
    <row r="135173" spans="11:11">
      <c r="K135173"/>
    </row>
    <row r="135174" spans="11:11">
      <c r="K135174"/>
    </row>
    <row r="135175" spans="11:11">
      <c r="K135175"/>
    </row>
    <row r="135176" spans="11:11">
      <c r="K135176"/>
    </row>
    <row r="135177" spans="11:11">
      <c r="K135177"/>
    </row>
    <row r="135178" spans="11:11">
      <c r="K135178"/>
    </row>
    <row r="135179" spans="11:11">
      <c r="K135179"/>
    </row>
    <row r="135180" spans="11:11">
      <c r="K135180"/>
    </row>
    <row r="135181" spans="11:11">
      <c r="K135181"/>
    </row>
    <row r="135182" spans="11:11">
      <c r="K135182"/>
    </row>
    <row r="135183" spans="11:11">
      <c r="K135183"/>
    </row>
    <row r="135184" spans="11:11">
      <c r="K135184"/>
    </row>
    <row r="135185" spans="11:11">
      <c r="K135185"/>
    </row>
    <row r="135186" spans="11:11">
      <c r="K135186"/>
    </row>
    <row r="135187" spans="11:11">
      <c r="K135187"/>
    </row>
    <row r="135188" spans="11:11">
      <c r="K135188"/>
    </row>
    <row r="135189" spans="11:11">
      <c r="K135189"/>
    </row>
    <row r="135190" spans="11:11">
      <c r="K135190"/>
    </row>
    <row r="135191" spans="11:11">
      <c r="K135191"/>
    </row>
    <row r="135192" spans="11:11">
      <c r="K135192"/>
    </row>
    <row r="135193" spans="11:11">
      <c r="K135193"/>
    </row>
    <row r="135194" spans="11:11">
      <c r="K135194"/>
    </row>
    <row r="135195" spans="11:11">
      <c r="K135195"/>
    </row>
    <row r="135196" spans="11:11">
      <c r="K135196"/>
    </row>
    <row r="135197" spans="11:11">
      <c r="K135197"/>
    </row>
    <row r="135198" spans="11:11">
      <c r="K135198"/>
    </row>
    <row r="135199" spans="11:11">
      <c r="K135199"/>
    </row>
    <row r="135200" spans="11:11">
      <c r="K135200"/>
    </row>
    <row r="135201" spans="11:11">
      <c r="K135201"/>
    </row>
    <row r="135202" spans="11:11">
      <c r="K135202"/>
    </row>
    <row r="135203" spans="11:11">
      <c r="K135203"/>
    </row>
    <row r="135204" spans="11:11">
      <c r="K135204"/>
    </row>
    <row r="135205" spans="11:11">
      <c r="K135205"/>
    </row>
    <row r="135206" spans="11:11">
      <c r="K135206"/>
    </row>
    <row r="135207" spans="11:11">
      <c r="K135207"/>
    </row>
    <row r="135208" spans="11:11">
      <c r="K135208"/>
    </row>
    <row r="135209" spans="11:11">
      <c r="K135209"/>
    </row>
    <row r="135210" spans="11:11">
      <c r="K135210"/>
    </row>
    <row r="135211" spans="11:11">
      <c r="K135211"/>
    </row>
    <row r="135212" spans="11:11">
      <c r="K135212"/>
    </row>
    <row r="135213" spans="11:11">
      <c r="K135213"/>
    </row>
    <row r="135214" spans="11:11">
      <c r="K135214"/>
    </row>
    <row r="135215" spans="11:11">
      <c r="K135215"/>
    </row>
    <row r="135216" spans="11:11">
      <c r="K135216"/>
    </row>
    <row r="135217" spans="11:11">
      <c r="K135217"/>
    </row>
    <row r="135218" spans="11:11">
      <c r="K135218"/>
    </row>
    <row r="135219" spans="11:11">
      <c r="K135219"/>
    </row>
    <row r="135220" spans="11:11">
      <c r="K135220"/>
    </row>
    <row r="135221" spans="11:11">
      <c r="K135221"/>
    </row>
    <row r="135222" spans="11:11">
      <c r="K135222"/>
    </row>
    <row r="135223" spans="11:11">
      <c r="K135223"/>
    </row>
    <row r="135224" spans="11:11">
      <c r="K135224"/>
    </row>
    <row r="135225" spans="11:11">
      <c r="K135225"/>
    </row>
    <row r="135226" spans="11:11">
      <c r="K135226"/>
    </row>
    <row r="135227" spans="11:11">
      <c r="K135227"/>
    </row>
    <row r="135228" spans="11:11">
      <c r="K135228"/>
    </row>
    <row r="135229" spans="11:11">
      <c r="K135229"/>
    </row>
    <row r="135230" spans="11:11">
      <c r="K135230"/>
    </row>
    <row r="135231" spans="11:11">
      <c r="K135231"/>
    </row>
    <row r="135232" spans="11:11">
      <c r="K135232"/>
    </row>
    <row r="135233" spans="11:11">
      <c r="K135233"/>
    </row>
    <row r="135234" spans="11:11">
      <c r="K135234"/>
    </row>
    <row r="135235" spans="11:11">
      <c r="K135235"/>
    </row>
    <row r="135236" spans="11:11">
      <c r="K135236"/>
    </row>
    <row r="135237" spans="11:11">
      <c r="K135237"/>
    </row>
    <row r="135238" spans="11:11">
      <c r="K135238"/>
    </row>
    <row r="135239" spans="11:11">
      <c r="K135239"/>
    </row>
    <row r="135240" spans="11:11">
      <c r="K135240"/>
    </row>
    <row r="135241" spans="11:11">
      <c r="K135241"/>
    </row>
    <row r="135242" spans="11:11">
      <c r="K135242"/>
    </row>
    <row r="135243" spans="11:11">
      <c r="K135243"/>
    </row>
    <row r="135244" spans="11:11">
      <c r="K135244"/>
    </row>
    <row r="135245" spans="11:11">
      <c r="K135245"/>
    </row>
    <row r="135246" spans="11:11">
      <c r="K135246"/>
    </row>
    <row r="135247" spans="11:11">
      <c r="K135247"/>
    </row>
    <row r="135248" spans="11:11">
      <c r="K135248"/>
    </row>
    <row r="135249" spans="11:11">
      <c r="K135249"/>
    </row>
    <row r="135250" spans="11:11">
      <c r="K135250"/>
    </row>
    <row r="135251" spans="11:11">
      <c r="K135251"/>
    </row>
    <row r="135252" spans="11:11">
      <c r="K135252"/>
    </row>
    <row r="135253" spans="11:11">
      <c r="K135253"/>
    </row>
    <row r="135254" spans="11:11">
      <c r="K135254"/>
    </row>
    <row r="135255" spans="11:11">
      <c r="K135255"/>
    </row>
    <row r="135256" spans="11:11">
      <c r="K135256"/>
    </row>
    <row r="135257" spans="11:11">
      <c r="K135257"/>
    </row>
    <row r="135258" spans="11:11">
      <c r="K135258"/>
    </row>
    <row r="135259" spans="11:11">
      <c r="K135259"/>
    </row>
    <row r="135260" spans="11:11">
      <c r="K135260"/>
    </row>
    <row r="135261" spans="11:11">
      <c r="K135261"/>
    </row>
    <row r="135262" spans="11:11">
      <c r="K135262"/>
    </row>
    <row r="135263" spans="11:11">
      <c r="K135263"/>
    </row>
    <row r="135264" spans="11:11">
      <c r="K135264"/>
    </row>
    <row r="135265" spans="11:11">
      <c r="K135265"/>
    </row>
    <row r="135266" spans="11:11">
      <c r="K135266"/>
    </row>
    <row r="135267" spans="11:11">
      <c r="K135267"/>
    </row>
    <row r="135268" spans="11:11">
      <c r="K135268"/>
    </row>
    <row r="135269" spans="11:11">
      <c r="K135269"/>
    </row>
    <row r="135270" spans="11:11">
      <c r="K135270"/>
    </row>
    <row r="135271" spans="11:11">
      <c r="K135271"/>
    </row>
    <row r="135272" spans="11:11">
      <c r="K135272"/>
    </row>
    <row r="135273" spans="11:11">
      <c r="K135273"/>
    </row>
    <row r="135274" spans="11:11">
      <c r="K135274"/>
    </row>
    <row r="135275" spans="11:11">
      <c r="K135275"/>
    </row>
    <row r="135276" spans="11:11">
      <c r="K135276"/>
    </row>
    <row r="135277" spans="11:11">
      <c r="K135277"/>
    </row>
    <row r="135278" spans="11:11">
      <c r="K135278"/>
    </row>
    <row r="135279" spans="11:11">
      <c r="K135279"/>
    </row>
    <row r="135280" spans="11:11">
      <c r="K135280"/>
    </row>
    <row r="135281" spans="11:11">
      <c r="K135281"/>
    </row>
    <row r="135282" spans="11:11">
      <c r="K135282"/>
    </row>
    <row r="135283" spans="11:11">
      <c r="K135283"/>
    </row>
    <row r="135284" spans="11:11">
      <c r="K135284"/>
    </row>
    <row r="135285" spans="11:11">
      <c r="K135285"/>
    </row>
    <row r="135286" spans="11:11">
      <c r="K135286"/>
    </row>
    <row r="135287" spans="11:11">
      <c r="K135287"/>
    </row>
    <row r="135288" spans="11:11">
      <c r="K135288"/>
    </row>
    <row r="135289" spans="11:11">
      <c r="K135289"/>
    </row>
    <row r="135290" spans="11:11">
      <c r="K135290"/>
    </row>
    <row r="135291" spans="11:11">
      <c r="K135291"/>
    </row>
    <row r="135292" spans="11:11">
      <c r="K135292"/>
    </row>
    <row r="135293" spans="11:11">
      <c r="K135293"/>
    </row>
    <row r="135294" spans="11:11">
      <c r="K135294"/>
    </row>
    <row r="135295" spans="11:11">
      <c r="K135295"/>
    </row>
    <row r="135296" spans="11:11">
      <c r="K135296"/>
    </row>
    <row r="135297" spans="11:11">
      <c r="K135297"/>
    </row>
    <row r="135298" spans="11:11">
      <c r="K135298"/>
    </row>
    <row r="135299" spans="11:11">
      <c r="K135299"/>
    </row>
    <row r="135300" spans="11:11">
      <c r="K135300"/>
    </row>
    <row r="135301" spans="11:11">
      <c r="K135301"/>
    </row>
    <row r="135302" spans="11:11">
      <c r="K135302"/>
    </row>
    <row r="135303" spans="11:11">
      <c r="K135303"/>
    </row>
    <row r="135304" spans="11:11">
      <c r="K135304"/>
    </row>
    <row r="135305" spans="11:11">
      <c r="K135305"/>
    </row>
    <row r="135306" spans="11:11">
      <c r="K135306"/>
    </row>
    <row r="135307" spans="11:11">
      <c r="K135307"/>
    </row>
    <row r="135308" spans="11:11">
      <c r="K135308"/>
    </row>
    <row r="135309" spans="11:11">
      <c r="K135309"/>
    </row>
    <row r="135310" spans="11:11">
      <c r="K135310"/>
    </row>
    <row r="135311" spans="11:11">
      <c r="K135311"/>
    </row>
    <row r="135312" spans="11:11">
      <c r="K135312"/>
    </row>
    <row r="135313" spans="11:11">
      <c r="K135313"/>
    </row>
    <row r="135314" spans="11:11">
      <c r="K135314"/>
    </row>
    <row r="135315" spans="11:11">
      <c r="K135315"/>
    </row>
    <row r="135316" spans="11:11">
      <c r="K135316"/>
    </row>
    <row r="135317" spans="11:11">
      <c r="K135317"/>
    </row>
    <row r="135318" spans="11:11">
      <c r="K135318"/>
    </row>
    <row r="135319" spans="11:11">
      <c r="K135319"/>
    </row>
    <row r="135320" spans="11:11">
      <c r="K135320"/>
    </row>
    <row r="135321" spans="11:11">
      <c r="K135321"/>
    </row>
    <row r="135322" spans="11:11">
      <c r="K135322"/>
    </row>
    <row r="135323" spans="11:11">
      <c r="K135323"/>
    </row>
    <row r="135324" spans="11:11">
      <c r="K135324"/>
    </row>
    <row r="135325" spans="11:11">
      <c r="K135325"/>
    </row>
    <row r="135326" spans="11:11">
      <c r="K135326"/>
    </row>
    <row r="135327" spans="11:11">
      <c r="K135327"/>
    </row>
    <row r="135328" spans="11:11">
      <c r="K135328"/>
    </row>
    <row r="135329" spans="11:11">
      <c r="K135329"/>
    </row>
    <row r="135330" spans="11:11">
      <c r="K135330"/>
    </row>
    <row r="135331" spans="11:11">
      <c r="K135331"/>
    </row>
    <row r="135332" spans="11:11">
      <c r="K135332"/>
    </row>
    <row r="135333" spans="11:11">
      <c r="K135333"/>
    </row>
    <row r="135334" spans="11:11">
      <c r="K135334"/>
    </row>
    <row r="135335" spans="11:11">
      <c r="K135335"/>
    </row>
    <row r="135336" spans="11:11">
      <c r="K135336"/>
    </row>
    <row r="135337" spans="11:11">
      <c r="K135337"/>
    </row>
    <row r="135338" spans="11:11">
      <c r="K135338"/>
    </row>
    <row r="135339" spans="11:11">
      <c r="K135339"/>
    </row>
    <row r="135340" spans="11:11">
      <c r="K135340"/>
    </row>
    <row r="135341" spans="11:11">
      <c r="K135341"/>
    </row>
    <row r="135342" spans="11:11">
      <c r="K135342"/>
    </row>
    <row r="135343" spans="11:11">
      <c r="K135343"/>
    </row>
    <row r="135344" spans="11:11">
      <c r="K135344"/>
    </row>
    <row r="135345" spans="11:11">
      <c r="K135345"/>
    </row>
    <row r="135346" spans="11:11">
      <c r="K135346"/>
    </row>
    <row r="135347" spans="11:11">
      <c r="K135347"/>
    </row>
    <row r="135348" spans="11:11">
      <c r="K135348"/>
    </row>
    <row r="135349" spans="11:11">
      <c r="K135349"/>
    </row>
    <row r="135350" spans="11:11">
      <c r="K135350"/>
    </row>
    <row r="135351" spans="11:11">
      <c r="K135351"/>
    </row>
    <row r="135352" spans="11:11">
      <c r="K135352"/>
    </row>
    <row r="135353" spans="11:11">
      <c r="K135353"/>
    </row>
    <row r="135354" spans="11:11">
      <c r="K135354"/>
    </row>
    <row r="135355" spans="11:11">
      <c r="K135355"/>
    </row>
    <row r="135356" spans="11:11">
      <c r="K135356"/>
    </row>
    <row r="135357" spans="11:11">
      <c r="K135357"/>
    </row>
    <row r="135358" spans="11:11">
      <c r="K135358"/>
    </row>
    <row r="135359" spans="11:11">
      <c r="K135359"/>
    </row>
    <row r="135360" spans="11:11">
      <c r="K135360"/>
    </row>
    <row r="135361" spans="11:11">
      <c r="K135361"/>
    </row>
    <row r="135362" spans="11:11">
      <c r="K135362"/>
    </row>
    <row r="135363" spans="11:11">
      <c r="K135363"/>
    </row>
    <row r="135364" spans="11:11">
      <c r="K135364"/>
    </row>
    <row r="135365" spans="11:11">
      <c r="K135365"/>
    </row>
    <row r="135366" spans="11:11">
      <c r="K135366"/>
    </row>
    <row r="135367" spans="11:11">
      <c r="K135367"/>
    </row>
    <row r="135368" spans="11:11">
      <c r="K135368"/>
    </row>
    <row r="135369" spans="11:11">
      <c r="K135369"/>
    </row>
    <row r="135370" spans="11:11">
      <c r="K135370"/>
    </row>
    <row r="135371" spans="11:11">
      <c r="K135371"/>
    </row>
    <row r="135372" spans="11:11">
      <c r="K135372"/>
    </row>
    <row r="135373" spans="11:11">
      <c r="K135373"/>
    </row>
    <row r="135374" spans="11:11">
      <c r="K135374"/>
    </row>
    <row r="135375" spans="11:11">
      <c r="K135375"/>
    </row>
    <row r="135376" spans="11:11">
      <c r="K135376"/>
    </row>
    <row r="135377" spans="11:11">
      <c r="K135377"/>
    </row>
    <row r="135378" spans="11:11">
      <c r="K135378"/>
    </row>
    <row r="135379" spans="11:11">
      <c r="K135379"/>
    </row>
    <row r="135380" spans="11:11">
      <c r="K135380"/>
    </row>
    <row r="135381" spans="11:11">
      <c r="K135381"/>
    </row>
    <row r="135382" spans="11:11">
      <c r="K135382"/>
    </row>
    <row r="135383" spans="11:11">
      <c r="K135383"/>
    </row>
    <row r="135384" spans="11:11">
      <c r="K135384"/>
    </row>
    <row r="135385" spans="11:11">
      <c r="K135385"/>
    </row>
    <row r="135386" spans="11:11">
      <c r="K135386"/>
    </row>
    <row r="135387" spans="11:11">
      <c r="K135387"/>
    </row>
    <row r="135388" spans="11:11">
      <c r="K135388"/>
    </row>
    <row r="135389" spans="11:11">
      <c r="K135389"/>
    </row>
    <row r="135390" spans="11:11">
      <c r="K135390"/>
    </row>
    <row r="135391" spans="11:11">
      <c r="K135391"/>
    </row>
    <row r="135392" spans="11:11">
      <c r="K135392"/>
    </row>
    <row r="135393" spans="11:11">
      <c r="K135393"/>
    </row>
    <row r="135394" spans="11:11">
      <c r="K135394"/>
    </row>
    <row r="135395" spans="11:11">
      <c r="K135395"/>
    </row>
    <row r="135396" spans="11:11">
      <c r="K135396"/>
    </row>
    <row r="135397" spans="11:11">
      <c r="K135397"/>
    </row>
    <row r="135398" spans="11:11">
      <c r="K135398"/>
    </row>
    <row r="135399" spans="11:11">
      <c r="K135399"/>
    </row>
    <row r="135400" spans="11:11">
      <c r="K135400"/>
    </row>
    <row r="135401" spans="11:11">
      <c r="K135401"/>
    </row>
    <row r="135402" spans="11:11">
      <c r="K135402"/>
    </row>
    <row r="135403" spans="11:11">
      <c r="K135403"/>
    </row>
    <row r="135404" spans="11:11">
      <c r="K135404"/>
    </row>
    <row r="135405" spans="11:11">
      <c r="K135405"/>
    </row>
    <row r="135406" spans="11:11">
      <c r="K135406"/>
    </row>
    <row r="135407" spans="11:11">
      <c r="K135407"/>
    </row>
    <row r="135408" spans="11:11">
      <c r="K135408"/>
    </row>
    <row r="135409" spans="11:11">
      <c r="K135409"/>
    </row>
    <row r="135410" spans="11:11">
      <c r="K135410"/>
    </row>
    <row r="135411" spans="11:11">
      <c r="K135411"/>
    </row>
    <row r="135412" spans="11:11">
      <c r="K135412"/>
    </row>
    <row r="135413" spans="11:11">
      <c r="K135413"/>
    </row>
    <row r="135414" spans="11:11">
      <c r="K135414"/>
    </row>
    <row r="135415" spans="11:11">
      <c r="K135415"/>
    </row>
    <row r="135416" spans="11:11">
      <c r="K135416"/>
    </row>
    <row r="135417" spans="11:11">
      <c r="K135417"/>
    </row>
    <row r="135418" spans="11:11">
      <c r="K135418"/>
    </row>
    <row r="135419" spans="11:11">
      <c r="K135419"/>
    </row>
    <row r="135420" spans="11:11">
      <c r="K135420"/>
    </row>
    <row r="135421" spans="11:11">
      <c r="K135421"/>
    </row>
    <row r="135422" spans="11:11">
      <c r="K135422"/>
    </row>
    <row r="135423" spans="11:11">
      <c r="K135423"/>
    </row>
    <row r="135424" spans="11:11">
      <c r="K135424"/>
    </row>
    <row r="135425" spans="11:11">
      <c r="K135425"/>
    </row>
    <row r="135426" spans="11:11">
      <c r="K135426"/>
    </row>
    <row r="135427" spans="11:11">
      <c r="K135427"/>
    </row>
    <row r="135428" spans="11:11">
      <c r="K135428"/>
    </row>
    <row r="135429" spans="11:11">
      <c r="K135429"/>
    </row>
    <row r="135430" spans="11:11">
      <c r="K135430"/>
    </row>
    <row r="135431" spans="11:11">
      <c r="K135431"/>
    </row>
    <row r="135432" spans="11:11">
      <c r="K135432"/>
    </row>
    <row r="135433" spans="11:11">
      <c r="K135433"/>
    </row>
    <row r="135434" spans="11:11">
      <c r="K135434"/>
    </row>
    <row r="135435" spans="11:11">
      <c r="K135435"/>
    </row>
    <row r="135436" spans="11:11">
      <c r="K135436"/>
    </row>
    <row r="135437" spans="11:11">
      <c r="K135437"/>
    </row>
    <row r="135438" spans="11:11">
      <c r="K135438"/>
    </row>
    <row r="135439" spans="11:11">
      <c r="K135439"/>
    </row>
    <row r="135440" spans="11:11">
      <c r="K135440"/>
    </row>
    <row r="135441" spans="11:11">
      <c r="K135441"/>
    </row>
    <row r="135442" spans="11:11">
      <c r="K135442"/>
    </row>
    <row r="135443" spans="11:11">
      <c r="K135443"/>
    </row>
    <row r="135444" spans="11:11">
      <c r="K135444"/>
    </row>
    <row r="135445" spans="11:11">
      <c r="K135445"/>
    </row>
    <row r="135446" spans="11:11">
      <c r="K135446"/>
    </row>
    <row r="135447" spans="11:11">
      <c r="K135447"/>
    </row>
    <row r="135448" spans="11:11">
      <c r="K135448"/>
    </row>
    <row r="135449" spans="11:11">
      <c r="K135449"/>
    </row>
    <row r="135450" spans="11:11">
      <c r="K135450"/>
    </row>
    <row r="135451" spans="11:11">
      <c r="K135451"/>
    </row>
    <row r="135452" spans="11:11">
      <c r="K135452"/>
    </row>
    <row r="135453" spans="11:11">
      <c r="K135453"/>
    </row>
    <row r="135454" spans="11:11">
      <c r="K135454"/>
    </row>
    <row r="135455" spans="11:11">
      <c r="K135455"/>
    </row>
    <row r="135456" spans="11:11">
      <c r="K135456"/>
    </row>
    <row r="135457" spans="11:11">
      <c r="K135457"/>
    </row>
    <row r="135458" spans="11:11">
      <c r="K135458"/>
    </row>
    <row r="135459" spans="11:11">
      <c r="K135459"/>
    </row>
    <row r="135460" spans="11:11">
      <c r="K135460"/>
    </row>
    <row r="135461" spans="11:11">
      <c r="K135461"/>
    </row>
    <row r="135462" spans="11:11">
      <c r="K135462"/>
    </row>
    <row r="135463" spans="11:11">
      <c r="K135463"/>
    </row>
    <row r="135464" spans="11:11">
      <c r="K135464"/>
    </row>
    <row r="135465" spans="11:11">
      <c r="K135465"/>
    </row>
    <row r="135466" spans="11:11">
      <c r="K135466"/>
    </row>
    <row r="135467" spans="11:11">
      <c r="K135467"/>
    </row>
    <row r="135468" spans="11:11">
      <c r="K135468"/>
    </row>
    <row r="135469" spans="11:11">
      <c r="K135469"/>
    </row>
    <row r="135470" spans="11:11">
      <c r="K135470"/>
    </row>
    <row r="135471" spans="11:11">
      <c r="K135471"/>
    </row>
    <row r="135472" spans="11:11">
      <c r="K135472"/>
    </row>
    <row r="135473" spans="11:11">
      <c r="K135473"/>
    </row>
    <row r="135474" spans="11:11">
      <c r="K135474"/>
    </row>
    <row r="135475" spans="11:11">
      <c r="K135475"/>
    </row>
    <row r="135476" spans="11:11">
      <c r="K135476"/>
    </row>
    <row r="135477" spans="11:11">
      <c r="K135477"/>
    </row>
    <row r="135478" spans="11:11">
      <c r="K135478"/>
    </row>
    <row r="135479" spans="11:11">
      <c r="K135479"/>
    </row>
    <row r="135480" spans="11:11">
      <c r="K135480"/>
    </row>
    <row r="135481" spans="11:11">
      <c r="K135481"/>
    </row>
    <row r="135482" spans="11:11">
      <c r="K135482"/>
    </row>
    <row r="135483" spans="11:11">
      <c r="K135483"/>
    </row>
    <row r="135484" spans="11:11">
      <c r="K135484"/>
    </row>
    <row r="135485" spans="11:11">
      <c r="K135485"/>
    </row>
    <row r="135486" spans="11:11">
      <c r="K135486"/>
    </row>
    <row r="135487" spans="11:11">
      <c r="K135487"/>
    </row>
    <row r="135488" spans="11:11">
      <c r="K135488"/>
    </row>
    <row r="135489" spans="11:11">
      <c r="K135489"/>
    </row>
    <row r="135490" spans="11:11">
      <c r="K135490"/>
    </row>
    <row r="135491" spans="11:11">
      <c r="K135491"/>
    </row>
    <row r="135492" spans="11:11">
      <c r="K135492"/>
    </row>
    <row r="135493" spans="11:11">
      <c r="K135493"/>
    </row>
    <row r="135494" spans="11:11">
      <c r="K135494"/>
    </row>
    <row r="135495" spans="11:11">
      <c r="K135495"/>
    </row>
    <row r="135496" spans="11:11">
      <c r="K135496"/>
    </row>
    <row r="135497" spans="11:11">
      <c r="K135497"/>
    </row>
    <row r="135498" spans="11:11">
      <c r="K135498"/>
    </row>
    <row r="135499" spans="11:11">
      <c r="K135499"/>
    </row>
    <row r="135500" spans="11:11">
      <c r="K135500"/>
    </row>
    <row r="135501" spans="11:11">
      <c r="K135501"/>
    </row>
    <row r="135502" spans="11:11">
      <c r="K135502"/>
    </row>
    <row r="135503" spans="11:11">
      <c r="K135503"/>
    </row>
    <row r="135504" spans="11:11">
      <c r="K135504"/>
    </row>
    <row r="135505" spans="11:11">
      <c r="K135505"/>
    </row>
    <row r="135506" spans="11:11">
      <c r="K135506"/>
    </row>
    <row r="135507" spans="11:11">
      <c r="K135507"/>
    </row>
    <row r="135508" spans="11:11">
      <c r="K135508"/>
    </row>
    <row r="135509" spans="11:11">
      <c r="K135509"/>
    </row>
    <row r="135510" spans="11:11">
      <c r="K135510"/>
    </row>
    <row r="135511" spans="11:11">
      <c r="K135511"/>
    </row>
    <row r="135512" spans="11:11">
      <c r="K135512"/>
    </row>
    <row r="135513" spans="11:11">
      <c r="K135513"/>
    </row>
    <row r="135514" spans="11:11">
      <c r="K135514"/>
    </row>
    <row r="135515" spans="11:11">
      <c r="K135515"/>
    </row>
    <row r="135516" spans="11:11">
      <c r="K135516"/>
    </row>
    <row r="135517" spans="11:11">
      <c r="K135517"/>
    </row>
    <row r="135518" spans="11:11">
      <c r="K135518"/>
    </row>
    <row r="135519" spans="11:11">
      <c r="K135519"/>
    </row>
    <row r="135520" spans="11:11">
      <c r="K135520"/>
    </row>
    <row r="135521" spans="11:11">
      <c r="K135521"/>
    </row>
    <row r="135522" spans="11:11">
      <c r="K135522"/>
    </row>
    <row r="135523" spans="11:11">
      <c r="K135523"/>
    </row>
    <row r="135524" spans="11:11">
      <c r="K135524"/>
    </row>
    <row r="135525" spans="11:11">
      <c r="K135525"/>
    </row>
    <row r="135526" spans="11:11">
      <c r="K135526"/>
    </row>
    <row r="135527" spans="11:11">
      <c r="K135527"/>
    </row>
    <row r="135528" spans="11:11">
      <c r="K135528"/>
    </row>
    <row r="135529" spans="11:11">
      <c r="K135529"/>
    </row>
    <row r="135530" spans="11:11">
      <c r="K135530"/>
    </row>
    <row r="135531" spans="11:11">
      <c r="K135531"/>
    </row>
    <row r="135532" spans="11:11">
      <c r="K135532"/>
    </row>
    <row r="135533" spans="11:11">
      <c r="K135533"/>
    </row>
    <row r="135534" spans="11:11">
      <c r="K135534"/>
    </row>
    <row r="135535" spans="11:11">
      <c r="K135535"/>
    </row>
    <row r="135536" spans="11:11">
      <c r="K135536"/>
    </row>
    <row r="135537" spans="11:11">
      <c r="K135537"/>
    </row>
    <row r="135538" spans="11:11">
      <c r="K135538"/>
    </row>
    <row r="135539" spans="11:11">
      <c r="K135539"/>
    </row>
    <row r="135540" spans="11:11">
      <c r="K135540"/>
    </row>
    <row r="135541" spans="11:11">
      <c r="K135541"/>
    </row>
    <row r="135542" spans="11:11">
      <c r="K135542"/>
    </row>
    <row r="135543" spans="11:11">
      <c r="K135543"/>
    </row>
    <row r="135544" spans="11:11">
      <c r="K135544"/>
    </row>
    <row r="135545" spans="11:11">
      <c r="K135545"/>
    </row>
    <row r="135546" spans="11:11">
      <c r="K135546"/>
    </row>
    <row r="135547" spans="11:11">
      <c r="K135547"/>
    </row>
    <row r="135548" spans="11:11">
      <c r="K135548"/>
    </row>
    <row r="135549" spans="11:11">
      <c r="K135549"/>
    </row>
    <row r="135550" spans="11:11">
      <c r="K135550"/>
    </row>
    <row r="135551" spans="11:11">
      <c r="K135551"/>
    </row>
    <row r="135552" spans="11:11">
      <c r="K135552"/>
    </row>
    <row r="135553" spans="11:11">
      <c r="K135553"/>
    </row>
    <row r="135554" spans="11:11">
      <c r="K135554"/>
    </row>
    <row r="135555" spans="11:11">
      <c r="K135555"/>
    </row>
    <row r="135556" spans="11:11">
      <c r="K135556"/>
    </row>
    <row r="135557" spans="11:11">
      <c r="K135557"/>
    </row>
    <row r="135558" spans="11:11">
      <c r="K135558"/>
    </row>
    <row r="135559" spans="11:11">
      <c r="K135559"/>
    </row>
    <row r="135560" spans="11:11">
      <c r="K135560"/>
    </row>
    <row r="135561" spans="11:11">
      <c r="K135561"/>
    </row>
    <row r="135562" spans="11:11">
      <c r="K135562"/>
    </row>
    <row r="135563" spans="11:11">
      <c r="K135563"/>
    </row>
    <row r="135564" spans="11:11">
      <c r="K135564"/>
    </row>
    <row r="135565" spans="11:11">
      <c r="K135565"/>
    </row>
    <row r="135566" spans="11:11">
      <c r="K135566"/>
    </row>
    <row r="135567" spans="11:11">
      <c r="K135567"/>
    </row>
    <row r="135568" spans="11:11">
      <c r="K135568"/>
    </row>
    <row r="135569" spans="11:11">
      <c r="K135569"/>
    </row>
    <row r="135570" spans="11:11">
      <c r="K135570"/>
    </row>
    <row r="135571" spans="11:11">
      <c r="K135571"/>
    </row>
    <row r="135572" spans="11:11">
      <c r="K135572"/>
    </row>
    <row r="135573" spans="11:11">
      <c r="K135573"/>
    </row>
    <row r="135574" spans="11:11">
      <c r="K135574"/>
    </row>
    <row r="135575" spans="11:11">
      <c r="K135575"/>
    </row>
    <row r="135576" spans="11:11">
      <c r="K135576"/>
    </row>
    <row r="135577" spans="11:11">
      <c r="K135577"/>
    </row>
    <row r="135578" spans="11:11">
      <c r="K135578"/>
    </row>
    <row r="135579" spans="11:11">
      <c r="K135579"/>
    </row>
    <row r="135580" spans="11:11">
      <c r="K135580"/>
    </row>
    <row r="135581" spans="11:11">
      <c r="K135581"/>
    </row>
    <row r="135582" spans="11:11">
      <c r="K135582"/>
    </row>
    <row r="135583" spans="11:11">
      <c r="K135583"/>
    </row>
    <row r="135584" spans="11:11">
      <c r="K135584"/>
    </row>
    <row r="135585" spans="11:11">
      <c r="K135585"/>
    </row>
    <row r="135586" spans="11:11">
      <c r="K135586"/>
    </row>
    <row r="135587" spans="11:11">
      <c r="K135587"/>
    </row>
    <row r="135588" spans="11:11">
      <c r="K135588"/>
    </row>
    <row r="135589" spans="11:11">
      <c r="K135589"/>
    </row>
    <row r="135590" spans="11:11">
      <c r="K135590"/>
    </row>
    <row r="135591" spans="11:11">
      <c r="K135591"/>
    </row>
    <row r="135592" spans="11:11">
      <c r="K135592"/>
    </row>
    <row r="135593" spans="11:11">
      <c r="K135593"/>
    </row>
    <row r="135594" spans="11:11">
      <c r="K135594"/>
    </row>
    <row r="135595" spans="11:11">
      <c r="K135595"/>
    </row>
    <row r="135596" spans="11:11">
      <c r="K135596"/>
    </row>
    <row r="135597" spans="11:11">
      <c r="K135597"/>
    </row>
    <row r="135598" spans="11:11">
      <c r="K135598"/>
    </row>
    <row r="135599" spans="11:11">
      <c r="K135599"/>
    </row>
    <row r="135600" spans="11:11">
      <c r="K135600"/>
    </row>
    <row r="135601" spans="11:11">
      <c r="K135601"/>
    </row>
    <row r="135602" spans="11:11">
      <c r="K135602"/>
    </row>
    <row r="135603" spans="11:11">
      <c r="K135603"/>
    </row>
    <row r="135604" spans="11:11">
      <c r="K135604"/>
    </row>
    <row r="135605" spans="11:11">
      <c r="K135605"/>
    </row>
    <row r="135606" spans="11:11">
      <c r="K135606"/>
    </row>
    <row r="135607" spans="11:11">
      <c r="K135607"/>
    </row>
    <row r="135608" spans="11:11">
      <c r="K135608"/>
    </row>
    <row r="135609" spans="11:11">
      <c r="K135609"/>
    </row>
    <row r="135610" spans="11:11">
      <c r="K135610"/>
    </row>
    <row r="135611" spans="11:11">
      <c r="K135611"/>
    </row>
    <row r="135612" spans="11:11">
      <c r="K135612"/>
    </row>
    <row r="135613" spans="11:11">
      <c r="K135613"/>
    </row>
    <row r="135614" spans="11:11">
      <c r="K135614"/>
    </row>
    <row r="135615" spans="11:11">
      <c r="K135615"/>
    </row>
    <row r="135616" spans="11:11">
      <c r="K135616"/>
    </row>
    <row r="135617" spans="11:11">
      <c r="K135617"/>
    </row>
    <row r="135618" spans="11:11">
      <c r="K135618"/>
    </row>
    <row r="135619" spans="11:11">
      <c r="K135619"/>
    </row>
    <row r="135620" spans="11:11">
      <c r="K135620"/>
    </row>
    <row r="135621" spans="11:11">
      <c r="K135621"/>
    </row>
    <row r="135622" spans="11:11">
      <c r="K135622"/>
    </row>
    <row r="135623" spans="11:11">
      <c r="K135623"/>
    </row>
    <row r="135624" spans="11:11">
      <c r="K135624"/>
    </row>
    <row r="135625" spans="11:11">
      <c r="K135625"/>
    </row>
    <row r="135626" spans="11:11">
      <c r="K135626"/>
    </row>
    <row r="135627" spans="11:11">
      <c r="K135627"/>
    </row>
    <row r="135628" spans="11:11">
      <c r="K135628"/>
    </row>
    <row r="135629" spans="11:11">
      <c r="K135629"/>
    </row>
    <row r="135630" spans="11:11">
      <c r="K135630"/>
    </row>
    <row r="135631" spans="11:11">
      <c r="K135631"/>
    </row>
    <row r="135632" spans="11:11">
      <c r="K135632"/>
    </row>
    <row r="135633" spans="11:11">
      <c r="K135633"/>
    </row>
    <row r="135634" spans="11:11">
      <c r="K135634"/>
    </row>
    <row r="135635" spans="11:11">
      <c r="K135635"/>
    </row>
    <row r="135636" spans="11:11">
      <c r="K135636"/>
    </row>
    <row r="135637" spans="11:11">
      <c r="K135637"/>
    </row>
    <row r="135638" spans="11:11">
      <c r="K135638"/>
    </row>
    <row r="135639" spans="11:11">
      <c r="K135639"/>
    </row>
    <row r="135640" spans="11:11">
      <c r="K135640"/>
    </row>
    <row r="135641" spans="11:11">
      <c r="K135641"/>
    </row>
    <row r="135642" spans="11:11">
      <c r="K135642"/>
    </row>
    <row r="135643" spans="11:11">
      <c r="K135643"/>
    </row>
    <row r="135644" spans="11:11">
      <c r="K135644"/>
    </row>
    <row r="135645" spans="11:11">
      <c r="K135645"/>
    </row>
    <row r="135646" spans="11:11">
      <c r="K135646"/>
    </row>
    <row r="135647" spans="11:11">
      <c r="K135647"/>
    </row>
    <row r="135648" spans="11:11">
      <c r="K135648"/>
    </row>
    <row r="135649" spans="11:11">
      <c r="K135649"/>
    </row>
    <row r="135650" spans="11:11">
      <c r="K135650"/>
    </row>
    <row r="135651" spans="11:11">
      <c r="K135651"/>
    </row>
    <row r="135652" spans="11:11">
      <c r="K135652"/>
    </row>
    <row r="135653" spans="11:11">
      <c r="K135653"/>
    </row>
    <row r="135654" spans="11:11">
      <c r="K135654"/>
    </row>
    <row r="135655" spans="11:11">
      <c r="K135655"/>
    </row>
    <row r="135656" spans="11:11">
      <c r="K135656"/>
    </row>
    <row r="135657" spans="11:11">
      <c r="K135657"/>
    </row>
    <row r="135658" spans="11:11">
      <c r="K135658"/>
    </row>
    <row r="135659" spans="11:11">
      <c r="K135659"/>
    </row>
    <row r="135660" spans="11:11">
      <c r="K135660"/>
    </row>
    <row r="135661" spans="11:11">
      <c r="K135661"/>
    </row>
    <row r="135662" spans="11:11">
      <c r="K135662"/>
    </row>
    <row r="135663" spans="11:11">
      <c r="K135663"/>
    </row>
    <row r="135664" spans="11:11">
      <c r="K135664"/>
    </row>
    <row r="135665" spans="11:11">
      <c r="K135665"/>
    </row>
    <row r="135666" spans="11:11">
      <c r="K135666"/>
    </row>
    <row r="135667" spans="11:11">
      <c r="K135667"/>
    </row>
    <row r="135668" spans="11:11">
      <c r="K135668"/>
    </row>
    <row r="135669" spans="11:11">
      <c r="K135669"/>
    </row>
    <row r="135670" spans="11:11">
      <c r="K135670"/>
    </row>
    <row r="135671" spans="11:11">
      <c r="K135671"/>
    </row>
    <row r="135672" spans="11:11">
      <c r="K135672"/>
    </row>
    <row r="135673" spans="11:11">
      <c r="K135673"/>
    </row>
    <row r="135674" spans="11:11">
      <c r="K135674"/>
    </row>
    <row r="135675" spans="11:11">
      <c r="K135675"/>
    </row>
    <row r="135676" spans="11:11">
      <c r="K135676"/>
    </row>
    <row r="135677" spans="11:11">
      <c r="K135677"/>
    </row>
    <row r="135678" spans="11:11">
      <c r="K135678"/>
    </row>
    <row r="135679" spans="11:11">
      <c r="K135679"/>
    </row>
    <row r="135680" spans="11:11">
      <c r="K135680"/>
    </row>
    <row r="135681" spans="11:11">
      <c r="K135681"/>
    </row>
    <row r="135682" spans="11:11">
      <c r="K135682"/>
    </row>
    <row r="135683" spans="11:11">
      <c r="K135683"/>
    </row>
    <row r="135684" spans="11:11">
      <c r="K135684"/>
    </row>
    <row r="135685" spans="11:11">
      <c r="K135685"/>
    </row>
    <row r="135686" spans="11:11">
      <c r="K135686"/>
    </row>
    <row r="135687" spans="11:11">
      <c r="K135687"/>
    </row>
    <row r="135688" spans="11:11">
      <c r="K135688"/>
    </row>
    <row r="135689" spans="11:11">
      <c r="K135689"/>
    </row>
    <row r="135690" spans="11:11">
      <c r="K135690"/>
    </row>
    <row r="135691" spans="11:11">
      <c r="K135691"/>
    </row>
    <row r="135692" spans="11:11">
      <c r="K135692"/>
    </row>
    <row r="135693" spans="11:11">
      <c r="K135693"/>
    </row>
    <row r="135694" spans="11:11">
      <c r="K135694"/>
    </row>
    <row r="135695" spans="11:11">
      <c r="K135695"/>
    </row>
    <row r="135696" spans="11:11">
      <c r="K135696"/>
    </row>
    <row r="135697" spans="11:11">
      <c r="K135697"/>
    </row>
    <row r="135698" spans="11:11">
      <c r="K135698"/>
    </row>
    <row r="135699" spans="11:11">
      <c r="K135699"/>
    </row>
    <row r="135700" spans="11:11">
      <c r="K135700"/>
    </row>
    <row r="135701" spans="11:11">
      <c r="K135701"/>
    </row>
    <row r="135702" spans="11:11">
      <c r="K135702"/>
    </row>
    <row r="135703" spans="11:11">
      <c r="K135703"/>
    </row>
    <row r="135704" spans="11:11">
      <c r="K135704"/>
    </row>
    <row r="135705" spans="11:11">
      <c r="K135705"/>
    </row>
    <row r="135706" spans="11:11">
      <c r="K135706"/>
    </row>
    <row r="135707" spans="11:11">
      <c r="K135707"/>
    </row>
    <row r="135708" spans="11:11">
      <c r="K135708"/>
    </row>
    <row r="135709" spans="11:11">
      <c r="K135709"/>
    </row>
    <row r="135710" spans="11:11">
      <c r="K135710"/>
    </row>
    <row r="135711" spans="11:11">
      <c r="K135711"/>
    </row>
    <row r="135712" spans="11:11">
      <c r="K135712"/>
    </row>
    <row r="135713" spans="11:11">
      <c r="K135713"/>
    </row>
    <row r="135714" spans="11:11">
      <c r="K135714"/>
    </row>
    <row r="135715" spans="11:11">
      <c r="K135715"/>
    </row>
    <row r="135716" spans="11:11">
      <c r="K135716"/>
    </row>
    <row r="135717" spans="11:11">
      <c r="K135717"/>
    </row>
    <row r="135718" spans="11:11">
      <c r="K135718"/>
    </row>
    <row r="135719" spans="11:11">
      <c r="K135719"/>
    </row>
    <row r="135720" spans="11:11">
      <c r="K135720"/>
    </row>
    <row r="135721" spans="11:11">
      <c r="K135721"/>
    </row>
    <row r="135722" spans="11:11">
      <c r="K135722"/>
    </row>
    <row r="135723" spans="11:11">
      <c r="K135723"/>
    </row>
    <row r="135724" spans="11:11">
      <c r="K135724"/>
    </row>
    <row r="135725" spans="11:11">
      <c r="K135725"/>
    </row>
    <row r="135726" spans="11:11">
      <c r="K135726"/>
    </row>
    <row r="135727" spans="11:11">
      <c r="K135727"/>
    </row>
    <row r="135728" spans="11:11">
      <c r="K135728"/>
    </row>
    <row r="135729" spans="11:11">
      <c r="K135729"/>
    </row>
    <row r="135730" spans="11:11">
      <c r="K135730"/>
    </row>
    <row r="135731" spans="11:11">
      <c r="K135731"/>
    </row>
    <row r="135732" spans="11:11">
      <c r="K135732"/>
    </row>
    <row r="135733" spans="11:11">
      <c r="K135733"/>
    </row>
    <row r="135734" spans="11:11">
      <c r="K135734"/>
    </row>
    <row r="135735" spans="11:11">
      <c r="K135735"/>
    </row>
    <row r="135736" spans="11:11">
      <c r="K135736"/>
    </row>
    <row r="135737" spans="11:11">
      <c r="K135737"/>
    </row>
    <row r="135738" spans="11:11">
      <c r="K135738"/>
    </row>
    <row r="135739" spans="11:11">
      <c r="K135739"/>
    </row>
    <row r="135740" spans="11:11">
      <c r="K135740"/>
    </row>
    <row r="135741" spans="11:11">
      <c r="K135741"/>
    </row>
    <row r="135742" spans="11:11">
      <c r="K135742"/>
    </row>
    <row r="135743" spans="11:11">
      <c r="K135743"/>
    </row>
    <row r="135744" spans="11:11">
      <c r="K135744"/>
    </row>
    <row r="135745" spans="11:11">
      <c r="K135745"/>
    </row>
    <row r="135746" spans="11:11">
      <c r="K135746"/>
    </row>
    <row r="135747" spans="11:11">
      <c r="K135747"/>
    </row>
    <row r="135748" spans="11:11">
      <c r="K135748"/>
    </row>
    <row r="135749" spans="11:11">
      <c r="K135749"/>
    </row>
    <row r="135750" spans="11:11">
      <c r="K135750"/>
    </row>
    <row r="135751" spans="11:11">
      <c r="K135751"/>
    </row>
    <row r="135752" spans="11:11">
      <c r="K135752"/>
    </row>
    <row r="135753" spans="11:11">
      <c r="K135753"/>
    </row>
    <row r="135754" spans="11:11">
      <c r="K135754"/>
    </row>
    <row r="135755" spans="11:11">
      <c r="K135755"/>
    </row>
    <row r="135756" spans="11:11">
      <c r="K135756"/>
    </row>
    <row r="135757" spans="11:11">
      <c r="K135757"/>
    </row>
    <row r="135758" spans="11:11">
      <c r="K135758"/>
    </row>
    <row r="135759" spans="11:11">
      <c r="K135759"/>
    </row>
    <row r="135760" spans="11:11">
      <c r="K135760"/>
    </row>
    <row r="135761" spans="11:11">
      <c r="K135761"/>
    </row>
    <row r="135762" spans="11:11">
      <c r="K135762"/>
    </row>
    <row r="135763" spans="11:11">
      <c r="K135763"/>
    </row>
    <row r="135764" spans="11:11">
      <c r="K135764"/>
    </row>
    <row r="135765" spans="11:11">
      <c r="K135765"/>
    </row>
    <row r="135766" spans="11:11">
      <c r="K135766"/>
    </row>
    <row r="135767" spans="11:11">
      <c r="K135767"/>
    </row>
    <row r="135768" spans="11:11">
      <c r="K135768"/>
    </row>
    <row r="135769" spans="11:11">
      <c r="K135769"/>
    </row>
    <row r="135770" spans="11:11">
      <c r="K135770"/>
    </row>
    <row r="135771" spans="11:11">
      <c r="K135771"/>
    </row>
    <row r="135772" spans="11:11">
      <c r="K135772"/>
    </row>
    <row r="135773" spans="11:11">
      <c r="K135773"/>
    </row>
    <row r="135774" spans="11:11">
      <c r="K135774"/>
    </row>
    <row r="135775" spans="11:11">
      <c r="K135775"/>
    </row>
    <row r="135776" spans="11:11">
      <c r="K135776"/>
    </row>
    <row r="135777" spans="11:11">
      <c r="K135777"/>
    </row>
    <row r="135778" spans="11:11">
      <c r="K135778"/>
    </row>
    <row r="135779" spans="11:11">
      <c r="K135779"/>
    </row>
    <row r="135780" spans="11:11">
      <c r="K135780"/>
    </row>
    <row r="135781" spans="11:11">
      <c r="K135781"/>
    </row>
    <row r="135782" spans="11:11">
      <c r="K135782"/>
    </row>
    <row r="135783" spans="11:11">
      <c r="K135783"/>
    </row>
    <row r="135784" spans="11:11">
      <c r="K135784"/>
    </row>
    <row r="135785" spans="11:11">
      <c r="K135785"/>
    </row>
    <row r="135786" spans="11:11">
      <c r="K135786"/>
    </row>
    <row r="135787" spans="11:11">
      <c r="K135787"/>
    </row>
    <row r="135788" spans="11:11">
      <c r="K135788"/>
    </row>
    <row r="135789" spans="11:11">
      <c r="K135789"/>
    </row>
    <row r="135790" spans="11:11">
      <c r="K135790"/>
    </row>
    <row r="135791" spans="11:11">
      <c r="K135791"/>
    </row>
    <row r="135792" spans="11:11">
      <c r="K135792"/>
    </row>
    <row r="135793" spans="11:11">
      <c r="K135793"/>
    </row>
    <row r="135794" spans="11:11">
      <c r="K135794"/>
    </row>
    <row r="135795" spans="11:11">
      <c r="K135795"/>
    </row>
    <row r="135796" spans="11:11">
      <c r="K135796"/>
    </row>
    <row r="135797" spans="11:11">
      <c r="K135797"/>
    </row>
    <row r="135798" spans="11:11">
      <c r="K135798"/>
    </row>
    <row r="135799" spans="11:11">
      <c r="K135799"/>
    </row>
    <row r="135800" spans="11:11">
      <c r="K135800"/>
    </row>
    <row r="135801" spans="11:11">
      <c r="K135801"/>
    </row>
    <row r="135802" spans="11:11">
      <c r="K135802"/>
    </row>
    <row r="135803" spans="11:11">
      <c r="K135803"/>
    </row>
    <row r="135804" spans="11:11">
      <c r="K135804"/>
    </row>
    <row r="135805" spans="11:11">
      <c r="K135805"/>
    </row>
    <row r="135806" spans="11:11">
      <c r="K135806"/>
    </row>
    <row r="135807" spans="11:11">
      <c r="K135807"/>
    </row>
    <row r="135808" spans="11:11">
      <c r="K135808"/>
    </row>
    <row r="135809" spans="11:11">
      <c r="K135809"/>
    </row>
    <row r="135810" spans="11:11">
      <c r="K135810"/>
    </row>
    <row r="135811" spans="11:11">
      <c r="K135811"/>
    </row>
    <row r="135812" spans="11:11">
      <c r="K135812"/>
    </row>
    <row r="135813" spans="11:11">
      <c r="K135813"/>
    </row>
    <row r="135814" spans="11:11">
      <c r="K135814"/>
    </row>
    <row r="135815" spans="11:11">
      <c r="K135815"/>
    </row>
    <row r="135816" spans="11:11">
      <c r="K135816"/>
    </row>
    <row r="135817" spans="11:11">
      <c r="K135817"/>
    </row>
    <row r="135818" spans="11:11">
      <c r="K135818"/>
    </row>
    <row r="135819" spans="11:11">
      <c r="K135819"/>
    </row>
    <row r="135820" spans="11:11">
      <c r="K135820"/>
    </row>
    <row r="135821" spans="11:11">
      <c r="K135821"/>
    </row>
    <row r="135822" spans="11:11">
      <c r="K135822"/>
    </row>
    <row r="135823" spans="11:11">
      <c r="K135823"/>
    </row>
    <row r="135824" spans="11:11">
      <c r="K135824"/>
    </row>
    <row r="135825" spans="11:11">
      <c r="K135825"/>
    </row>
    <row r="135826" spans="11:11">
      <c r="K135826"/>
    </row>
    <row r="135827" spans="11:11">
      <c r="K135827"/>
    </row>
    <row r="135828" spans="11:11">
      <c r="K135828"/>
    </row>
    <row r="135829" spans="11:11">
      <c r="K135829"/>
    </row>
    <row r="135830" spans="11:11">
      <c r="K135830"/>
    </row>
    <row r="135831" spans="11:11">
      <c r="K135831"/>
    </row>
    <row r="135832" spans="11:11">
      <c r="K135832"/>
    </row>
    <row r="135833" spans="11:11">
      <c r="K135833"/>
    </row>
    <row r="135834" spans="11:11">
      <c r="K135834"/>
    </row>
    <row r="135835" spans="11:11">
      <c r="K135835"/>
    </row>
    <row r="135836" spans="11:11">
      <c r="K135836"/>
    </row>
    <row r="135837" spans="11:11">
      <c r="K135837"/>
    </row>
    <row r="135838" spans="11:11">
      <c r="K135838"/>
    </row>
    <row r="135839" spans="11:11">
      <c r="K135839"/>
    </row>
    <row r="135840" spans="11:11">
      <c r="K135840"/>
    </row>
    <row r="135841" spans="11:11">
      <c r="K135841"/>
    </row>
    <row r="135842" spans="11:11">
      <c r="K135842"/>
    </row>
    <row r="135843" spans="11:11">
      <c r="K135843"/>
    </row>
    <row r="135844" spans="11:11">
      <c r="K135844"/>
    </row>
    <row r="135845" spans="11:11">
      <c r="K135845"/>
    </row>
    <row r="135846" spans="11:11">
      <c r="K135846"/>
    </row>
    <row r="135847" spans="11:11">
      <c r="K135847"/>
    </row>
    <row r="135848" spans="11:11">
      <c r="K135848"/>
    </row>
    <row r="135849" spans="11:11">
      <c r="K135849"/>
    </row>
    <row r="135850" spans="11:11">
      <c r="K135850"/>
    </row>
    <row r="135851" spans="11:11">
      <c r="K135851"/>
    </row>
    <row r="135852" spans="11:11">
      <c r="K135852"/>
    </row>
    <row r="135853" spans="11:11">
      <c r="K135853"/>
    </row>
    <row r="135854" spans="11:11">
      <c r="K135854"/>
    </row>
    <row r="135855" spans="11:11">
      <c r="K135855"/>
    </row>
    <row r="135856" spans="11:11">
      <c r="K135856"/>
    </row>
    <row r="135857" spans="11:11">
      <c r="K135857"/>
    </row>
    <row r="135858" spans="11:11">
      <c r="K135858"/>
    </row>
    <row r="135859" spans="11:11">
      <c r="K135859"/>
    </row>
    <row r="135860" spans="11:11">
      <c r="K135860"/>
    </row>
    <row r="135861" spans="11:11">
      <c r="K135861"/>
    </row>
    <row r="135862" spans="11:11">
      <c r="K135862"/>
    </row>
    <row r="135863" spans="11:11">
      <c r="K135863"/>
    </row>
    <row r="135864" spans="11:11">
      <c r="K135864"/>
    </row>
    <row r="135865" spans="11:11">
      <c r="K135865"/>
    </row>
    <row r="135866" spans="11:11">
      <c r="K135866"/>
    </row>
    <row r="135867" spans="11:11">
      <c r="K135867"/>
    </row>
    <row r="135868" spans="11:11">
      <c r="K135868"/>
    </row>
    <row r="135869" spans="11:11">
      <c r="K135869"/>
    </row>
    <row r="135870" spans="11:11">
      <c r="K135870"/>
    </row>
    <row r="135871" spans="11:11">
      <c r="K135871"/>
    </row>
    <row r="135872" spans="11:11">
      <c r="K135872"/>
    </row>
    <row r="135873" spans="11:11">
      <c r="K135873"/>
    </row>
    <row r="135874" spans="11:11">
      <c r="K135874"/>
    </row>
    <row r="135875" spans="11:11">
      <c r="K135875"/>
    </row>
    <row r="135876" spans="11:11">
      <c r="K135876"/>
    </row>
    <row r="135877" spans="11:11">
      <c r="K135877"/>
    </row>
    <row r="135878" spans="11:11">
      <c r="K135878"/>
    </row>
    <row r="135879" spans="11:11">
      <c r="K135879"/>
    </row>
    <row r="135880" spans="11:11">
      <c r="K135880"/>
    </row>
    <row r="135881" spans="11:11">
      <c r="K135881"/>
    </row>
    <row r="135882" spans="11:11">
      <c r="K135882"/>
    </row>
    <row r="135883" spans="11:11">
      <c r="K135883"/>
    </row>
    <row r="135884" spans="11:11">
      <c r="K135884"/>
    </row>
    <row r="135885" spans="11:11">
      <c r="K135885"/>
    </row>
    <row r="135886" spans="11:11">
      <c r="K135886"/>
    </row>
    <row r="135887" spans="11:11">
      <c r="K135887"/>
    </row>
    <row r="135888" spans="11:11">
      <c r="K135888"/>
    </row>
    <row r="135889" spans="11:11">
      <c r="K135889"/>
    </row>
    <row r="135890" spans="11:11">
      <c r="K135890"/>
    </row>
    <row r="135891" spans="11:11">
      <c r="K135891"/>
    </row>
    <row r="135892" spans="11:11">
      <c r="K135892"/>
    </row>
    <row r="135893" spans="11:11">
      <c r="K135893"/>
    </row>
    <row r="135894" spans="11:11">
      <c r="K135894"/>
    </row>
    <row r="135895" spans="11:11">
      <c r="K135895"/>
    </row>
    <row r="135896" spans="11:11">
      <c r="K135896"/>
    </row>
    <row r="135897" spans="11:11">
      <c r="K135897"/>
    </row>
    <row r="135898" spans="11:11">
      <c r="K135898"/>
    </row>
    <row r="135899" spans="11:11">
      <c r="K135899"/>
    </row>
    <row r="135900" spans="11:11">
      <c r="K135900"/>
    </row>
    <row r="135901" spans="11:11">
      <c r="K135901"/>
    </row>
    <row r="135902" spans="11:11">
      <c r="K135902"/>
    </row>
    <row r="135903" spans="11:11">
      <c r="K135903"/>
    </row>
    <row r="135904" spans="11:11">
      <c r="K135904"/>
    </row>
    <row r="135905" spans="11:11">
      <c r="K135905"/>
    </row>
    <row r="135906" spans="11:11">
      <c r="K135906"/>
    </row>
    <row r="135907" spans="11:11">
      <c r="K135907"/>
    </row>
    <row r="135908" spans="11:11">
      <c r="K135908"/>
    </row>
    <row r="135909" spans="11:11">
      <c r="K135909"/>
    </row>
    <row r="135910" spans="11:11">
      <c r="K135910"/>
    </row>
    <row r="135911" spans="11:11">
      <c r="K135911"/>
    </row>
    <row r="135912" spans="11:11">
      <c r="K135912"/>
    </row>
    <row r="135913" spans="11:11">
      <c r="K135913"/>
    </row>
    <row r="135914" spans="11:11">
      <c r="K135914"/>
    </row>
    <row r="135915" spans="11:11">
      <c r="K135915"/>
    </row>
    <row r="135916" spans="11:11">
      <c r="K135916"/>
    </row>
    <row r="135917" spans="11:11">
      <c r="K135917"/>
    </row>
    <row r="135918" spans="11:11">
      <c r="K135918"/>
    </row>
    <row r="135919" spans="11:11">
      <c r="K135919"/>
    </row>
    <row r="135920" spans="11:11">
      <c r="K135920"/>
    </row>
    <row r="135921" spans="11:11">
      <c r="K135921"/>
    </row>
    <row r="135922" spans="11:11">
      <c r="K135922"/>
    </row>
    <row r="135923" spans="11:11">
      <c r="K135923"/>
    </row>
    <row r="135924" spans="11:11">
      <c r="K135924"/>
    </row>
    <row r="135925" spans="11:11">
      <c r="K135925"/>
    </row>
    <row r="135926" spans="11:11">
      <c r="K135926"/>
    </row>
    <row r="135927" spans="11:11">
      <c r="K135927"/>
    </row>
    <row r="135928" spans="11:11">
      <c r="K135928"/>
    </row>
    <row r="135929" spans="11:11">
      <c r="K135929"/>
    </row>
    <row r="135930" spans="11:11">
      <c r="K135930"/>
    </row>
    <row r="135931" spans="11:11">
      <c r="K135931"/>
    </row>
    <row r="135932" spans="11:11">
      <c r="K135932"/>
    </row>
    <row r="135933" spans="11:11">
      <c r="K135933"/>
    </row>
    <row r="135934" spans="11:11">
      <c r="K135934"/>
    </row>
    <row r="135935" spans="11:11">
      <c r="K135935"/>
    </row>
    <row r="135936" spans="11:11">
      <c r="K135936"/>
    </row>
    <row r="135937" spans="11:11">
      <c r="K135937"/>
    </row>
    <row r="135938" spans="11:11">
      <c r="K135938"/>
    </row>
    <row r="135939" spans="11:11">
      <c r="K135939"/>
    </row>
    <row r="135940" spans="11:11">
      <c r="K135940"/>
    </row>
    <row r="135941" spans="11:11">
      <c r="K135941"/>
    </row>
    <row r="135942" spans="11:11">
      <c r="K135942"/>
    </row>
    <row r="135943" spans="11:11">
      <c r="K135943"/>
    </row>
    <row r="135944" spans="11:11">
      <c r="K135944"/>
    </row>
    <row r="135945" spans="11:11">
      <c r="K135945"/>
    </row>
    <row r="135946" spans="11:11">
      <c r="K135946"/>
    </row>
    <row r="135947" spans="11:11">
      <c r="K135947"/>
    </row>
    <row r="135948" spans="11:11">
      <c r="K135948"/>
    </row>
    <row r="135949" spans="11:11">
      <c r="K135949"/>
    </row>
    <row r="135950" spans="11:11">
      <c r="K135950"/>
    </row>
    <row r="135951" spans="11:11">
      <c r="K135951"/>
    </row>
    <row r="135952" spans="11:11">
      <c r="K135952"/>
    </row>
    <row r="135953" spans="11:11">
      <c r="K135953"/>
    </row>
    <row r="135954" spans="11:11">
      <c r="K135954"/>
    </row>
    <row r="135955" spans="11:11">
      <c r="K135955"/>
    </row>
    <row r="135956" spans="11:11">
      <c r="K135956"/>
    </row>
    <row r="135957" spans="11:11">
      <c r="K135957"/>
    </row>
    <row r="135958" spans="11:11">
      <c r="K135958"/>
    </row>
    <row r="135959" spans="11:11">
      <c r="K135959"/>
    </row>
    <row r="135960" spans="11:11">
      <c r="K135960"/>
    </row>
    <row r="135961" spans="11:11">
      <c r="K135961"/>
    </row>
    <row r="135962" spans="11:11">
      <c r="K135962"/>
    </row>
    <row r="135963" spans="11:11">
      <c r="K135963"/>
    </row>
    <row r="135964" spans="11:11">
      <c r="K135964"/>
    </row>
    <row r="135965" spans="11:11">
      <c r="K135965"/>
    </row>
    <row r="135966" spans="11:11">
      <c r="K135966"/>
    </row>
    <row r="135967" spans="11:11">
      <c r="K135967"/>
    </row>
    <row r="135968" spans="11:11">
      <c r="K135968"/>
    </row>
    <row r="135969" spans="11:11">
      <c r="K135969"/>
    </row>
    <row r="135970" spans="11:11">
      <c r="K135970"/>
    </row>
    <row r="135971" spans="11:11">
      <c r="K135971"/>
    </row>
    <row r="135972" spans="11:11">
      <c r="K135972"/>
    </row>
    <row r="135973" spans="11:11">
      <c r="K135973"/>
    </row>
    <row r="135974" spans="11:11">
      <c r="K135974"/>
    </row>
    <row r="135975" spans="11:11">
      <c r="K135975"/>
    </row>
    <row r="135976" spans="11:11">
      <c r="K135976"/>
    </row>
    <row r="135977" spans="11:11">
      <c r="K135977"/>
    </row>
    <row r="135978" spans="11:11">
      <c r="K135978"/>
    </row>
    <row r="135979" spans="11:11">
      <c r="K135979"/>
    </row>
    <row r="135980" spans="11:11">
      <c r="K135980"/>
    </row>
    <row r="135981" spans="11:11">
      <c r="K135981"/>
    </row>
    <row r="135982" spans="11:11">
      <c r="K135982"/>
    </row>
    <row r="135983" spans="11:11">
      <c r="K135983"/>
    </row>
    <row r="135984" spans="11:11">
      <c r="K135984"/>
    </row>
    <row r="135985" spans="11:11">
      <c r="K135985"/>
    </row>
    <row r="135986" spans="11:11">
      <c r="K135986"/>
    </row>
    <row r="135987" spans="11:11">
      <c r="K135987"/>
    </row>
    <row r="135988" spans="11:11">
      <c r="K135988"/>
    </row>
    <row r="135989" spans="11:11">
      <c r="K135989"/>
    </row>
    <row r="135990" spans="11:11">
      <c r="K135990"/>
    </row>
    <row r="135991" spans="11:11">
      <c r="K135991"/>
    </row>
    <row r="135992" spans="11:11">
      <c r="K135992"/>
    </row>
    <row r="135993" spans="11:11">
      <c r="K135993"/>
    </row>
    <row r="135994" spans="11:11">
      <c r="K135994"/>
    </row>
    <row r="135995" spans="11:11">
      <c r="K135995"/>
    </row>
    <row r="135996" spans="11:11">
      <c r="K135996"/>
    </row>
    <row r="135997" spans="11:11">
      <c r="K135997"/>
    </row>
    <row r="135998" spans="11:11">
      <c r="K135998"/>
    </row>
    <row r="135999" spans="11:11">
      <c r="K135999"/>
    </row>
    <row r="136000" spans="11:11">
      <c r="K136000"/>
    </row>
    <row r="136001" spans="11:11">
      <c r="K136001"/>
    </row>
    <row r="136002" spans="11:11">
      <c r="K136002"/>
    </row>
    <row r="136003" spans="11:11">
      <c r="K136003"/>
    </row>
    <row r="136004" spans="11:11">
      <c r="K136004"/>
    </row>
    <row r="136005" spans="11:11">
      <c r="K136005"/>
    </row>
    <row r="136006" spans="11:11">
      <c r="K136006"/>
    </row>
    <row r="136007" spans="11:11">
      <c r="K136007"/>
    </row>
    <row r="136008" spans="11:11">
      <c r="K136008"/>
    </row>
    <row r="136009" spans="11:11">
      <c r="K136009"/>
    </row>
    <row r="136010" spans="11:11">
      <c r="K136010"/>
    </row>
    <row r="136011" spans="11:11">
      <c r="K136011"/>
    </row>
    <row r="136012" spans="11:11">
      <c r="K136012"/>
    </row>
    <row r="136013" spans="11:11">
      <c r="K136013"/>
    </row>
    <row r="136014" spans="11:11">
      <c r="K136014"/>
    </row>
    <row r="136015" spans="11:11">
      <c r="K136015"/>
    </row>
    <row r="136016" spans="11:11">
      <c r="K136016"/>
    </row>
    <row r="136017" spans="11:11">
      <c r="K136017"/>
    </row>
    <row r="136018" spans="11:11">
      <c r="K136018"/>
    </row>
    <row r="136019" spans="11:11">
      <c r="K136019"/>
    </row>
    <row r="136020" spans="11:11">
      <c r="K136020"/>
    </row>
    <row r="136021" spans="11:11">
      <c r="K136021"/>
    </row>
    <row r="136022" spans="11:11">
      <c r="K136022"/>
    </row>
    <row r="136023" spans="11:11">
      <c r="K136023"/>
    </row>
    <row r="136024" spans="11:11">
      <c r="K136024"/>
    </row>
    <row r="136025" spans="11:11">
      <c r="K136025"/>
    </row>
    <row r="136026" spans="11:11">
      <c r="K136026"/>
    </row>
    <row r="136027" spans="11:11">
      <c r="K136027"/>
    </row>
    <row r="136028" spans="11:11">
      <c r="K136028"/>
    </row>
    <row r="136029" spans="11:11">
      <c r="K136029"/>
    </row>
    <row r="136030" spans="11:11">
      <c r="K136030"/>
    </row>
    <row r="136031" spans="11:11">
      <c r="K136031"/>
    </row>
    <row r="136032" spans="11:11">
      <c r="K136032"/>
    </row>
    <row r="136033" spans="11:11">
      <c r="K136033"/>
    </row>
    <row r="136034" spans="11:11">
      <c r="K136034"/>
    </row>
    <row r="136035" spans="11:11">
      <c r="K136035"/>
    </row>
    <row r="136036" spans="11:11">
      <c r="K136036"/>
    </row>
    <row r="136037" spans="11:11">
      <c r="K136037"/>
    </row>
    <row r="136038" spans="11:11">
      <c r="K136038"/>
    </row>
    <row r="136039" spans="11:11">
      <c r="K136039"/>
    </row>
    <row r="136040" spans="11:11">
      <c r="K136040"/>
    </row>
    <row r="136041" spans="11:11">
      <c r="K136041"/>
    </row>
    <row r="136042" spans="11:11">
      <c r="K136042"/>
    </row>
    <row r="136043" spans="11:11">
      <c r="K136043"/>
    </row>
    <row r="136044" spans="11:11">
      <c r="K136044"/>
    </row>
    <row r="136045" spans="11:11">
      <c r="K136045"/>
    </row>
    <row r="136046" spans="11:11">
      <c r="K136046"/>
    </row>
    <row r="136047" spans="11:11">
      <c r="K136047"/>
    </row>
    <row r="136048" spans="11:11">
      <c r="K136048"/>
    </row>
    <row r="136049" spans="11:11">
      <c r="K136049"/>
    </row>
    <row r="136050" spans="11:11">
      <c r="K136050"/>
    </row>
    <row r="136051" spans="11:11">
      <c r="K136051"/>
    </row>
    <row r="136052" spans="11:11">
      <c r="K136052"/>
    </row>
    <row r="136053" spans="11:11">
      <c r="K136053"/>
    </row>
    <row r="136054" spans="11:11">
      <c r="K136054"/>
    </row>
    <row r="136055" spans="11:11">
      <c r="K136055"/>
    </row>
    <row r="136056" spans="11:11">
      <c r="K136056"/>
    </row>
    <row r="136057" spans="11:11">
      <c r="K136057"/>
    </row>
    <row r="136058" spans="11:11">
      <c r="K136058"/>
    </row>
    <row r="136059" spans="11:11">
      <c r="K136059"/>
    </row>
    <row r="136060" spans="11:11">
      <c r="K136060"/>
    </row>
    <row r="136061" spans="11:11">
      <c r="K136061"/>
    </row>
    <row r="136062" spans="11:11">
      <c r="K136062"/>
    </row>
    <row r="136063" spans="11:11">
      <c r="K136063"/>
    </row>
    <row r="136064" spans="11:11">
      <c r="K136064"/>
    </row>
    <row r="136065" spans="11:11">
      <c r="K136065"/>
    </row>
    <row r="136066" spans="11:11">
      <c r="K136066"/>
    </row>
    <row r="136067" spans="11:11">
      <c r="K136067"/>
    </row>
    <row r="136068" spans="11:11">
      <c r="K136068"/>
    </row>
    <row r="136069" spans="11:11">
      <c r="K136069"/>
    </row>
    <row r="136070" spans="11:11">
      <c r="K136070"/>
    </row>
    <row r="136071" spans="11:11">
      <c r="K136071"/>
    </row>
    <row r="136072" spans="11:11">
      <c r="K136072"/>
    </row>
    <row r="136073" spans="11:11">
      <c r="K136073"/>
    </row>
    <row r="136074" spans="11:11">
      <c r="K136074"/>
    </row>
    <row r="136075" spans="11:11">
      <c r="K136075"/>
    </row>
    <row r="136076" spans="11:11">
      <c r="K136076"/>
    </row>
    <row r="136077" spans="11:11">
      <c r="K136077"/>
    </row>
    <row r="136078" spans="11:11">
      <c r="K136078"/>
    </row>
    <row r="136079" spans="11:11">
      <c r="K136079"/>
    </row>
    <row r="136080" spans="11:11">
      <c r="K136080"/>
    </row>
    <row r="136081" spans="11:11">
      <c r="K136081"/>
    </row>
    <row r="136082" spans="11:11">
      <c r="K136082"/>
    </row>
    <row r="136083" spans="11:11">
      <c r="K136083"/>
    </row>
    <row r="136084" spans="11:11">
      <c r="K136084"/>
    </row>
    <row r="136085" spans="11:11">
      <c r="K136085"/>
    </row>
    <row r="136086" spans="11:11">
      <c r="K136086"/>
    </row>
    <row r="136087" spans="11:11">
      <c r="K136087"/>
    </row>
    <row r="136088" spans="11:11">
      <c r="K136088"/>
    </row>
    <row r="136089" spans="11:11">
      <c r="K136089"/>
    </row>
    <row r="136090" spans="11:11">
      <c r="K136090"/>
    </row>
    <row r="136091" spans="11:11">
      <c r="K136091"/>
    </row>
    <row r="136092" spans="11:11">
      <c r="K136092"/>
    </row>
    <row r="136093" spans="11:11">
      <c r="K136093"/>
    </row>
    <row r="136094" spans="11:11">
      <c r="K136094"/>
    </row>
    <row r="136095" spans="11:11">
      <c r="K136095"/>
    </row>
    <row r="136096" spans="11:11">
      <c r="K136096"/>
    </row>
    <row r="136097" spans="11:11">
      <c r="K136097"/>
    </row>
    <row r="136098" spans="11:11">
      <c r="K136098"/>
    </row>
    <row r="136099" spans="11:11">
      <c r="K136099"/>
    </row>
    <row r="136100" spans="11:11">
      <c r="K136100"/>
    </row>
    <row r="136101" spans="11:11">
      <c r="K136101"/>
    </row>
    <row r="136102" spans="11:11">
      <c r="K136102"/>
    </row>
    <row r="136103" spans="11:11">
      <c r="K136103"/>
    </row>
    <row r="136104" spans="11:11">
      <c r="K136104"/>
    </row>
    <row r="136105" spans="11:11">
      <c r="K136105"/>
    </row>
    <row r="136106" spans="11:11">
      <c r="K136106"/>
    </row>
    <row r="136107" spans="11:11">
      <c r="K136107"/>
    </row>
    <row r="136108" spans="11:11">
      <c r="K136108"/>
    </row>
    <row r="136109" spans="11:11">
      <c r="K136109"/>
    </row>
    <row r="136110" spans="11:11">
      <c r="K136110"/>
    </row>
    <row r="136111" spans="11:11">
      <c r="K136111"/>
    </row>
    <row r="136112" spans="11:11">
      <c r="K136112"/>
    </row>
    <row r="136113" spans="11:11">
      <c r="K136113"/>
    </row>
    <row r="136114" spans="11:11">
      <c r="K136114"/>
    </row>
    <row r="136115" spans="11:11">
      <c r="K136115"/>
    </row>
    <row r="136116" spans="11:11">
      <c r="K136116"/>
    </row>
    <row r="136117" spans="11:11">
      <c r="K136117"/>
    </row>
    <row r="136118" spans="11:11">
      <c r="K136118"/>
    </row>
    <row r="136119" spans="11:11">
      <c r="K136119"/>
    </row>
    <row r="136120" spans="11:11">
      <c r="K136120"/>
    </row>
    <row r="136121" spans="11:11">
      <c r="K136121"/>
    </row>
    <row r="136122" spans="11:11">
      <c r="K136122"/>
    </row>
    <row r="136123" spans="11:11">
      <c r="K136123"/>
    </row>
    <row r="136124" spans="11:11">
      <c r="K136124"/>
    </row>
    <row r="136125" spans="11:11">
      <c r="K136125"/>
    </row>
    <row r="136126" spans="11:11">
      <c r="K136126"/>
    </row>
    <row r="136127" spans="11:11">
      <c r="K136127"/>
    </row>
    <row r="136128" spans="11:11">
      <c r="K136128"/>
    </row>
    <row r="136129" spans="11:11">
      <c r="K136129"/>
    </row>
    <row r="136130" spans="11:11">
      <c r="K136130"/>
    </row>
    <row r="136131" spans="11:11">
      <c r="K136131"/>
    </row>
    <row r="136132" spans="11:11">
      <c r="K136132"/>
    </row>
    <row r="136133" spans="11:11">
      <c r="K136133"/>
    </row>
    <row r="136134" spans="11:11">
      <c r="K136134"/>
    </row>
    <row r="136135" spans="11:11">
      <c r="K136135"/>
    </row>
    <row r="136136" spans="11:11">
      <c r="K136136"/>
    </row>
    <row r="136137" spans="11:11">
      <c r="K136137"/>
    </row>
    <row r="136138" spans="11:11">
      <c r="K136138"/>
    </row>
    <row r="136139" spans="11:11">
      <c r="K136139"/>
    </row>
    <row r="136140" spans="11:11">
      <c r="K136140"/>
    </row>
    <row r="136141" spans="11:11">
      <c r="K136141"/>
    </row>
    <row r="136142" spans="11:11">
      <c r="K136142"/>
    </row>
    <row r="136143" spans="11:11">
      <c r="K136143"/>
    </row>
    <row r="136144" spans="11:11">
      <c r="K136144"/>
    </row>
    <row r="136145" spans="11:11">
      <c r="K136145"/>
    </row>
    <row r="136146" spans="11:11">
      <c r="K136146"/>
    </row>
    <row r="136147" spans="11:11">
      <c r="K136147"/>
    </row>
    <row r="136148" spans="11:11">
      <c r="K136148"/>
    </row>
    <row r="136149" spans="11:11">
      <c r="K136149"/>
    </row>
    <row r="136150" spans="11:11">
      <c r="K136150"/>
    </row>
    <row r="136151" spans="11:11">
      <c r="K136151"/>
    </row>
    <row r="136152" spans="11:11">
      <c r="K136152"/>
    </row>
    <row r="136153" spans="11:11">
      <c r="K136153"/>
    </row>
    <row r="136154" spans="11:11">
      <c r="K136154"/>
    </row>
    <row r="136155" spans="11:11">
      <c r="K136155"/>
    </row>
    <row r="136156" spans="11:11">
      <c r="K136156"/>
    </row>
    <row r="136157" spans="11:11">
      <c r="K136157"/>
    </row>
    <row r="136158" spans="11:11">
      <c r="K136158"/>
    </row>
    <row r="136159" spans="11:11">
      <c r="K136159"/>
    </row>
    <row r="136160" spans="11:11">
      <c r="K136160"/>
    </row>
    <row r="136161" spans="11:11">
      <c r="K136161"/>
    </row>
    <row r="136162" spans="11:11">
      <c r="K136162"/>
    </row>
    <row r="136163" spans="11:11">
      <c r="K136163"/>
    </row>
    <row r="136164" spans="11:11">
      <c r="K136164"/>
    </row>
    <row r="136165" spans="11:11">
      <c r="K136165"/>
    </row>
    <row r="136166" spans="11:11">
      <c r="K136166"/>
    </row>
    <row r="136167" spans="11:11">
      <c r="K136167"/>
    </row>
    <row r="136168" spans="11:11">
      <c r="K136168"/>
    </row>
    <row r="136169" spans="11:11">
      <c r="K136169"/>
    </row>
    <row r="136170" spans="11:11">
      <c r="K136170"/>
    </row>
    <row r="136171" spans="11:11">
      <c r="K136171"/>
    </row>
    <row r="136172" spans="11:11">
      <c r="K136172"/>
    </row>
    <row r="136173" spans="11:11">
      <c r="K136173"/>
    </row>
    <row r="136174" spans="11:11">
      <c r="K136174"/>
    </row>
    <row r="136175" spans="11:11">
      <c r="K136175"/>
    </row>
    <row r="136176" spans="11:11">
      <c r="K136176"/>
    </row>
    <row r="136177" spans="11:11">
      <c r="K136177"/>
    </row>
    <row r="136178" spans="11:11">
      <c r="K136178"/>
    </row>
    <row r="136179" spans="11:11">
      <c r="K136179"/>
    </row>
    <row r="136180" spans="11:11">
      <c r="K136180"/>
    </row>
    <row r="136181" spans="11:11">
      <c r="K136181"/>
    </row>
    <row r="136182" spans="11:11">
      <c r="K136182"/>
    </row>
    <row r="136183" spans="11:11">
      <c r="K136183"/>
    </row>
    <row r="136184" spans="11:11">
      <c r="K136184"/>
    </row>
    <row r="136185" spans="11:11">
      <c r="K136185"/>
    </row>
    <row r="136186" spans="11:11">
      <c r="K136186"/>
    </row>
    <row r="136187" spans="11:11">
      <c r="K136187"/>
    </row>
    <row r="136188" spans="11:11">
      <c r="K136188"/>
    </row>
    <row r="136189" spans="11:11">
      <c r="K136189"/>
    </row>
    <row r="136190" spans="11:11">
      <c r="K136190"/>
    </row>
    <row r="136191" spans="11:11">
      <c r="K136191"/>
    </row>
    <row r="136192" spans="11:11">
      <c r="K136192"/>
    </row>
    <row r="136193" spans="11:11">
      <c r="K136193"/>
    </row>
    <row r="136194" spans="11:11">
      <c r="K136194"/>
    </row>
    <row r="136195" spans="11:11">
      <c r="K136195"/>
    </row>
    <row r="136196" spans="11:11">
      <c r="K136196"/>
    </row>
    <row r="136197" spans="11:11">
      <c r="K136197"/>
    </row>
    <row r="136198" spans="11:11">
      <c r="K136198"/>
    </row>
    <row r="136199" spans="11:11">
      <c r="K136199"/>
    </row>
    <row r="136200" spans="11:11">
      <c r="K136200"/>
    </row>
    <row r="136201" spans="11:11">
      <c r="K136201"/>
    </row>
    <row r="136202" spans="11:11">
      <c r="K136202"/>
    </row>
    <row r="136203" spans="11:11">
      <c r="K136203"/>
    </row>
    <row r="136204" spans="11:11">
      <c r="K136204"/>
    </row>
    <row r="136205" spans="11:11">
      <c r="K136205"/>
    </row>
    <row r="136206" spans="11:11">
      <c r="K136206"/>
    </row>
    <row r="136207" spans="11:11">
      <c r="K136207"/>
    </row>
    <row r="136208" spans="11:11">
      <c r="K136208"/>
    </row>
    <row r="136209" spans="11:11">
      <c r="K136209"/>
    </row>
    <row r="136210" spans="11:11">
      <c r="K136210"/>
    </row>
    <row r="136211" spans="11:11">
      <c r="K136211"/>
    </row>
    <row r="136212" spans="11:11">
      <c r="K136212"/>
    </row>
    <row r="136213" spans="11:11">
      <c r="K136213"/>
    </row>
    <row r="136214" spans="11:11">
      <c r="K136214"/>
    </row>
    <row r="136215" spans="11:11">
      <c r="K136215"/>
    </row>
    <row r="136216" spans="11:11">
      <c r="K136216"/>
    </row>
    <row r="136217" spans="11:11">
      <c r="K136217"/>
    </row>
    <row r="136218" spans="11:11">
      <c r="K136218"/>
    </row>
    <row r="136219" spans="11:11">
      <c r="K136219"/>
    </row>
    <row r="136220" spans="11:11">
      <c r="K136220"/>
    </row>
    <row r="136221" spans="11:11">
      <c r="K136221"/>
    </row>
    <row r="136222" spans="11:11">
      <c r="K136222"/>
    </row>
    <row r="136223" spans="11:11">
      <c r="K136223"/>
    </row>
    <row r="136224" spans="11:11">
      <c r="K136224"/>
    </row>
    <row r="136225" spans="11:11">
      <c r="K136225"/>
    </row>
    <row r="136226" spans="11:11">
      <c r="K136226"/>
    </row>
    <row r="136227" spans="11:11">
      <c r="K136227"/>
    </row>
    <row r="136228" spans="11:11">
      <c r="K136228"/>
    </row>
    <row r="136229" spans="11:11">
      <c r="K136229"/>
    </row>
    <row r="136230" spans="11:11">
      <c r="K136230"/>
    </row>
    <row r="136231" spans="11:11">
      <c r="K136231"/>
    </row>
    <row r="136232" spans="11:11">
      <c r="K136232"/>
    </row>
    <row r="136233" spans="11:11">
      <c r="K136233"/>
    </row>
    <row r="136234" spans="11:11">
      <c r="K136234"/>
    </row>
    <row r="136235" spans="11:11">
      <c r="K136235"/>
    </row>
    <row r="136236" spans="11:11">
      <c r="K136236"/>
    </row>
    <row r="136237" spans="11:11">
      <c r="K136237"/>
    </row>
    <row r="136238" spans="11:11">
      <c r="K136238"/>
    </row>
    <row r="136239" spans="11:11">
      <c r="K136239"/>
    </row>
    <row r="136240" spans="11:11">
      <c r="K136240"/>
    </row>
    <row r="136241" spans="11:11">
      <c r="K136241"/>
    </row>
    <row r="136242" spans="11:11">
      <c r="K136242"/>
    </row>
    <row r="136243" spans="11:11">
      <c r="K136243"/>
    </row>
    <row r="136244" spans="11:11">
      <c r="K136244"/>
    </row>
    <row r="136245" spans="11:11">
      <c r="K136245"/>
    </row>
    <row r="136246" spans="11:11">
      <c r="K136246"/>
    </row>
    <row r="136247" spans="11:11">
      <c r="K136247"/>
    </row>
    <row r="136248" spans="11:11">
      <c r="K136248"/>
    </row>
    <row r="136249" spans="11:11">
      <c r="K136249"/>
    </row>
    <row r="136250" spans="11:11">
      <c r="K136250"/>
    </row>
    <row r="136251" spans="11:11">
      <c r="K136251"/>
    </row>
    <row r="136252" spans="11:11">
      <c r="K136252"/>
    </row>
    <row r="136253" spans="11:11">
      <c r="K136253"/>
    </row>
    <row r="136254" spans="11:11">
      <c r="K136254"/>
    </row>
    <row r="136255" spans="11:11">
      <c r="K136255"/>
    </row>
    <row r="136256" spans="11:11">
      <c r="K136256"/>
    </row>
    <row r="136257" spans="11:11">
      <c r="K136257"/>
    </row>
    <row r="136258" spans="11:11">
      <c r="K136258"/>
    </row>
    <row r="136259" spans="11:11">
      <c r="K136259"/>
    </row>
    <row r="136260" spans="11:11">
      <c r="K136260"/>
    </row>
    <row r="136261" spans="11:11">
      <c r="K136261"/>
    </row>
    <row r="136262" spans="11:11">
      <c r="K136262"/>
    </row>
    <row r="136263" spans="11:11">
      <c r="K136263"/>
    </row>
    <row r="136264" spans="11:11">
      <c r="K136264"/>
    </row>
    <row r="136265" spans="11:11">
      <c r="K136265"/>
    </row>
    <row r="136266" spans="11:11">
      <c r="K136266"/>
    </row>
    <row r="136267" spans="11:11">
      <c r="K136267"/>
    </row>
    <row r="136268" spans="11:11">
      <c r="K136268"/>
    </row>
    <row r="136269" spans="11:11">
      <c r="K136269"/>
    </row>
    <row r="136270" spans="11:11">
      <c r="K136270"/>
    </row>
    <row r="136271" spans="11:11">
      <c r="K136271"/>
    </row>
    <row r="136272" spans="11:11">
      <c r="K136272"/>
    </row>
    <row r="136273" spans="11:11">
      <c r="K136273"/>
    </row>
    <row r="136274" spans="11:11">
      <c r="K136274"/>
    </row>
    <row r="136275" spans="11:11">
      <c r="K136275"/>
    </row>
    <row r="136276" spans="11:11">
      <c r="K136276"/>
    </row>
    <row r="136277" spans="11:11">
      <c r="K136277"/>
    </row>
    <row r="136278" spans="11:11">
      <c r="K136278"/>
    </row>
    <row r="136279" spans="11:11">
      <c r="K136279"/>
    </row>
    <row r="136280" spans="11:11">
      <c r="K136280"/>
    </row>
    <row r="136281" spans="11:11">
      <c r="K136281"/>
    </row>
    <row r="136282" spans="11:11">
      <c r="K136282"/>
    </row>
    <row r="136283" spans="11:11">
      <c r="K136283"/>
    </row>
    <row r="136284" spans="11:11">
      <c r="K136284"/>
    </row>
    <row r="136285" spans="11:11">
      <c r="K136285"/>
    </row>
    <row r="136286" spans="11:11">
      <c r="K136286"/>
    </row>
    <row r="136287" spans="11:11">
      <c r="K136287"/>
    </row>
    <row r="136288" spans="11:11">
      <c r="K136288"/>
    </row>
    <row r="136289" spans="11:11">
      <c r="K136289"/>
    </row>
    <row r="136290" spans="11:11">
      <c r="K136290"/>
    </row>
    <row r="136291" spans="11:11">
      <c r="K136291"/>
    </row>
    <row r="136292" spans="11:11">
      <c r="K136292"/>
    </row>
    <row r="136293" spans="11:11">
      <c r="K136293"/>
    </row>
    <row r="136294" spans="11:11">
      <c r="K136294"/>
    </row>
    <row r="136295" spans="11:11">
      <c r="K136295"/>
    </row>
    <row r="136296" spans="11:11">
      <c r="K136296"/>
    </row>
    <row r="136297" spans="11:11">
      <c r="K136297"/>
    </row>
    <row r="136298" spans="11:11">
      <c r="K136298"/>
    </row>
    <row r="136299" spans="11:11">
      <c r="K136299"/>
    </row>
    <row r="136300" spans="11:11">
      <c r="K136300"/>
    </row>
    <row r="136301" spans="11:11">
      <c r="K136301"/>
    </row>
    <row r="136302" spans="11:11">
      <c r="K136302"/>
    </row>
    <row r="136303" spans="11:11">
      <c r="K136303"/>
    </row>
    <row r="136304" spans="11:11">
      <c r="K136304"/>
    </row>
    <row r="136305" spans="11:11">
      <c r="K136305"/>
    </row>
    <row r="136306" spans="11:11">
      <c r="K136306"/>
    </row>
    <row r="136307" spans="11:11">
      <c r="K136307"/>
    </row>
    <row r="136308" spans="11:11">
      <c r="K136308"/>
    </row>
    <row r="136309" spans="11:11">
      <c r="K136309"/>
    </row>
    <row r="136310" spans="11:11">
      <c r="K136310"/>
    </row>
    <row r="136311" spans="11:11">
      <c r="K136311"/>
    </row>
    <row r="136312" spans="11:11">
      <c r="K136312"/>
    </row>
    <row r="136313" spans="11:11">
      <c r="K136313"/>
    </row>
    <row r="136314" spans="11:11">
      <c r="K136314"/>
    </row>
    <row r="136315" spans="11:11">
      <c r="K136315"/>
    </row>
    <row r="136316" spans="11:11">
      <c r="K136316"/>
    </row>
    <row r="136317" spans="11:11">
      <c r="K136317"/>
    </row>
    <row r="136318" spans="11:11">
      <c r="K136318"/>
    </row>
    <row r="136319" spans="11:11">
      <c r="K136319"/>
    </row>
    <row r="136320" spans="11:11">
      <c r="K136320"/>
    </row>
    <row r="136321" spans="11:11">
      <c r="K136321"/>
    </row>
    <row r="136322" spans="11:11">
      <c r="K136322"/>
    </row>
    <row r="136323" spans="11:11">
      <c r="K136323"/>
    </row>
    <row r="136324" spans="11:11">
      <c r="K136324"/>
    </row>
    <row r="136325" spans="11:11">
      <c r="K136325"/>
    </row>
    <row r="136326" spans="11:11">
      <c r="K136326"/>
    </row>
    <row r="136327" spans="11:11">
      <c r="K136327"/>
    </row>
    <row r="136328" spans="11:11">
      <c r="K136328"/>
    </row>
    <row r="136329" spans="11:11">
      <c r="K136329"/>
    </row>
    <row r="136330" spans="11:11">
      <c r="K136330"/>
    </row>
    <row r="136331" spans="11:11">
      <c r="K136331"/>
    </row>
    <row r="136332" spans="11:11">
      <c r="K136332"/>
    </row>
    <row r="136333" spans="11:11">
      <c r="K136333"/>
    </row>
    <row r="136334" spans="11:11">
      <c r="K136334"/>
    </row>
    <row r="136335" spans="11:11">
      <c r="K136335"/>
    </row>
    <row r="136336" spans="11:11">
      <c r="K136336"/>
    </row>
    <row r="136337" spans="11:11">
      <c r="K136337"/>
    </row>
    <row r="136338" spans="11:11">
      <c r="K136338"/>
    </row>
    <row r="136339" spans="11:11">
      <c r="K136339"/>
    </row>
    <row r="136340" spans="11:11">
      <c r="K136340"/>
    </row>
    <row r="136341" spans="11:11">
      <c r="K136341"/>
    </row>
    <row r="136342" spans="11:11">
      <c r="K136342"/>
    </row>
    <row r="136343" spans="11:11">
      <c r="K136343"/>
    </row>
    <row r="136344" spans="11:11">
      <c r="K136344"/>
    </row>
    <row r="136345" spans="11:11">
      <c r="K136345"/>
    </row>
    <row r="136346" spans="11:11">
      <c r="K136346"/>
    </row>
    <row r="136347" spans="11:11">
      <c r="K136347"/>
    </row>
    <row r="136348" spans="11:11">
      <c r="K136348"/>
    </row>
    <row r="136349" spans="11:11">
      <c r="K136349"/>
    </row>
    <row r="136350" spans="11:11">
      <c r="K136350"/>
    </row>
    <row r="136351" spans="11:11">
      <c r="K136351"/>
    </row>
    <row r="136352" spans="11:11">
      <c r="K136352"/>
    </row>
    <row r="136353" spans="11:11">
      <c r="K136353"/>
    </row>
    <row r="136354" spans="11:11">
      <c r="K136354"/>
    </row>
    <row r="136355" spans="11:11">
      <c r="K136355"/>
    </row>
    <row r="136356" spans="11:11">
      <c r="K136356"/>
    </row>
    <row r="136357" spans="11:11">
      <c r="K136357"/>
    </row>
    <row r="136358" spans="11:11">
      <c r="K136358"/>
    </row>
    <row r="136359" spans="11:11">
      <c r="K136359"/>
    </row>
    <row r="136360" spans="11:11">
      <c r="K136360"/>
    </row>
    <row r="136361" spans="11:11">
      <c r="K136361"/>
    </row>
    <row r="136362" spans="11:11">
      <c r="K136362"/>
    </row>
    <row r="136363" spans="11:11">
      <c r="K136363"/>
    </row>
    <row r="136364" spans="11:11">
      <c r="K136364"/>
    </row>
    <row r="136365" spans="11:11">
      <c r="K136365"/>
    </row>
    <row r="136366" spans="11:11">
      <c r="K136366"/>
    </row>
    <row r="136367" spans="11:11">
      <c r="K136367"/>
    </row>
    <row r="136368" spans="11:11">
      <c r="K136368"/>
    </row>
    <row r="136369" spans="11:11">
      <c r="K136369"/>
    </row>
    <row r="136370" spans="11:11">
      <c r="K136370"/>
    </row>
    <row r="136371" spans="11:11">
      <c r="K136371"/>
    </row>
    <row r="136372" spans="11:11">
      <c r="K136372"/>
    </row>
    <row r="136373" spans="11:11">
      <c r="K136373"/>
    </row>
    <row r="136374" spans="11:11">
      <c r="K136374"/>
    </row>
    <row r="136375" spans="11:11">
      <c r="K136375"/>
    </row>
    <row r="136376" spans="11:11">
      <c r="K136376"/>
    </row>
    <row r="136377" spans="11:11">
      <c r="K136377"/>
    </row>
    <row r="136378" spans="11:11">
      <c r="K136378"/>
    </row>
    <row r="136379" spans="11:11">
      <c r="K136379"/>
    </row>
    <row r="136380" spans="11:11">
      <c r="K136380"/>
    </row>
    <row r="136381" spans="11:11">
      <c r="K136381"/>
    </row>
    <row r="136382" spans="11:11">
      <c r="K136382"/>
    </row>
    <row r="136383" spans="11:11">
      <c r="K136383"/>
    </row>
    <row r="136384" spans="11:11">
      <c r="K136384"/>
    </row>
    <row r="136385" spans="11:11">
      <c r="K136385"/>
    </row>
    <row r="136386" spans="11:11">
      <c r="K136386"/>
    </row>
    <row r="136387" spans="11:11">
      <c r="K136387"/>
    </row>
    <row r="136388" spans="11:11">
      <c r="K136388"/>
    </row>
    <row r="136389" spans="11:11">
      <c r="K136389"/>
    </row>
    <row r="136390" spans="11:11">
      <c r="K136390"/>
    </row>
    <row r="136391" spans="11:11">
      <c r="K136391"/>
    </row>
    <row r="136392" spans="11:11">
      <c r="K136392"/>
    </row>
    <row r="136393" spans="11:11">
      <c r="K136393"/>
    </row>
    <row r="136394" spans="11:11">
      <c r="K136394"/>
    </row>
    <row r="136395" spans="11:11">
      <c r="K136395"/>
    </row>
    <row r="136396" spans="11:11">
      <c r="K136396"/>
    </row>
    <row r="136397" spans="11:11">
      <c r="K136397"/>
    </row>
    <row r="136398" spans="11:11">
      <c r="K136398"/>
    </row>
    <row r="136399" spans="11:11">
      <c r="K136399"/>
    </row>
    <row r="136400" spans="11:11">
      <c r="K136400"/>
    </row>
    <row r="136401" spans="11:11">
      <c r="K136401"/>
    </row>
    <row r="136402" spans="11:11">
      <c r="K136402"/>
    </row>
    <row r="136403" spans="11:11">
      <c r="K136403"/>
    </row>
    <row r="136404" spans="11:11">
      <c r="K136404"/>
    </row>
    <row r="136405" spans="11:11">
      <c r="K136405"/>
    </row>
    <row r="136406" spans="11:11">
      <c r="K136406"/>
    </row>
    <row r="136407" spans="11:11">
      <c r="K136407"/>
    </row>
    <row r="136408" spans="11:11">
      <c r="K136408"/>
    </row>
    <row r="136409" spans="11:11">
      <c r="K136409"/>
    </row>
    <row r="136410" spans="11:11">
      <c r="K136410"/>
    </row>
    <row r="136411" spans="11:11">
      <c r="K136411"/>
    </row>
    <row r="136412" spans="11:11">
      <c r="K136412"/>
    </row>
    <row r="136413" spans="11:11">
      <c r="K136413"/>
    </row>
    <row r="136414" spans="11:11">
      <c r="K136414"/>
    </row>
    <row r="136415" spans="11:11">
      <c r="K136415"/>
    </row>
    <row r="136416" spans="11:11">
      <c r="K136416"/>
    </row>
    <row r="136417" spans="11:11">
      <c r="K136417"/>
    </row>
    <row r="136418" spans="11:11">
      <c r="K136418"/>
    </row>
    <row r="136419" spans="11:11">
      <c r="K136419"/>
    </row>
    <row r="136420" spans="11:11">
      <c r="K136420"/>
    </row>
    <row r="136421" spans="11:11">
      <c r="K136421"/>
    </row>
    <row r="136422" spans="11:11">
      <c r="K136422"/>
    </row>
    <row r="136423" spans="11:11">
      <c r="K136423"/>
    </row>
    <row r="136424" spans="11:11">
      <c r="K136424"/>
    </row>
    <row r="136425" spans="11:11">
      <c r="K136425"/>
    </row>
    <row r="136426" spans="11:11">
      <c r="K136426"/>
    </row>
    <row r="136427" spans="11:11">
      <c r="K136427"/>
    </row>
    <row r="136428" spans="11:11">
      <c r="K136428"/>
    </row>
    <row r="136429" spans="11:11">
      <c r="K136429"/>
    </row>
    <row r="136430" spans="11:11">
      <c r="K136430"/>
    </row>
    <row r="136431" spans="11:11">
      <c r="K136431"/>
    </row>
    <row r="136432" spans="11:11">
      <c r="K136432"/>
    </row>
    <row r="136433" spans="11:11">
      <c r="K136433"/>
    </row>
    <row r="136434" spans="11:11">
      <c r="K136434"/>
    </row>
    <row r="136435" spans="11:11">
      <c r="K136435"/>
    </row>
    <row r="136436" spans="11:11">
      <c r="K136436"/>
    </row>
    <row r="136437" spans="11:11">
      <c r="K136437"/>
    </row>
    <row r="136438" spans="11:11">
      <c r="K136438"/>
    </row>
    <row r="136439" spans="11:11">
      <c r="K136439"/>
    </row>
    <row r="136440" spans="11:11">
      <c r="K136440"/>
    </row>
    <row r="136441" spans="11:11">
      <c r="K136441"/>
    </row>
    <row r="136442" spans="11:11">
      <c r="K136442"/>
    </row>
    <row r="136443" spans="11:11">
      <c r="K136443"/>
    </row>
    <row r="136444" spans="11:11">
      <c r="K136444"/>
    </row>
    <row r="136445" spans="11:11">
      <c r="K136445"/>
    </row>
    <row r="136446" spans="11:11">
      <c r="K136446"/>
    </row>
    <row r="136447" spans="11:11">
      <c r="K136447"/>
    </row>
    <row r="136448" spans="11:11">
      <c r="K136448"/>
    </row>
    <row r="136449" spans="11:11">
      <c r="K136449"/>
    </row>
    <row r="136450" spans="11:11">
      <c r="K136450"/>
    </row>
    <row r="136451" spans="11:11">
      <c r="K136451"/>
    </row>
    <row r="136452" spans="11:11">
      <c r="K136452"/>
    </row>
    <row r="136453" spans="11:11">
      <c r="K136453"/>
    </row>
    <row r="136454" spans="11:11">
      <c r="K136454"/>
    </row>
    <row r="136455" spans="11:11">
      <c r="K136455"/>
    </row>
    <row r="136456" spans="11:11">
      <c r="K136456"/>
    </row>
    <row r="136457" spans="11:11">
      <c r="K136457"/>
    </row>
    <row r="136458" spans="11:11">
      <c r="K136458"/>
    </row>
    <row r="136459" spans="11:11">
      <c r="K136459"/>
    </row>
    <row r="136460" spans="11:11">
      <c r="K136460"/>
    </row>
    <row r="136461" spans="11:11">
      <c r="K136461"/>
    </row>
    <row r="136462" spans="11:11">
      <c r="K136462"/>
    </row>
    <row r="136463" spans="11:11">
      <c r="K136463"/>
    </row>
    <row r="136464" spans="11:11">
      <c r="K136464"/>
    </row>
    <row r="136465" spans="11:11">
      <c r="K136465"/>
    </row>
    <row r="136466" spans="11:11">
      <c r="K136466"/>
    </row>
    <row r="136467" spans="11:11">
      <c r="K136467"/>
    </row>
    <row r="136468" spans="11:11">
      <c r="K136468"/>
    </row>
    <row r="136469" spans="11:11">
      <c r="K136469"/>
    </row>
    <row r="136470" spans="11:11">
      <c r="K136470"/>
    </row>
    <row r="136471" spans="11:11">
      <c r="K136471"/>
    </row>
    <row r="136472" spans="11:11">
      <c r="K136472"/>
    </row>
    <row r="136473" spans="11:11">
      <c r="K136473"/>
    </row>
    <row r="136474" spans="11:11">
      <c r="K136474"/>
    </row>
    <row r="136475" spans="11:11">
      <c r="K136475"/>
    </row>
    <row r="136476" spans="11:11">
      <c r="K136476"/>
    </row>
    <row r="136477" spans="11:11">
      <c r="K136477"/>
    </row>
    <row r="136478" spans="11:11">
      <c r="K136478"/>
    </row>
    <row r="136479" spans="11:11">
      <c r="K136479"/>
    </row>
    <row r="136480" spans="11:11">
      <c r="K136480"/>
    </row>
    <row r="136481" spans="11:11">
      <c r="K136481"/>
    </row>
    <row r="136482" spans="11:11">
      <c r="K136482"/>
    </row>
    <row r="136483" spans="11:11">
      <c r="K136483"/>
    </row>
    <row r="136484" spans="11:11">
      <c r="K136484"/>
    </row>
    <row r="136485" spans="11:11">
      <c r="K136485"/>
    </row>
    <row r="136486" spans="11:11">
      <c r="K136486"/>
    </row>
    <row r="136487" spans="11:11">
      <c r="K136487"/>
    </row>
    <row r="136488" spans="11:11">
      <c r="K136488"/>
    </row>
    <row r="136489" spans="11:11">
      <c r="K136489"/>
    </row>
    <row r="136490" spans="11:11">
      <c r="K136490"/>
    </row>
    <row r="136491" spans="11:11">
      <c r="K136491"/>
    </row>
    <row r="136492" spans="11:11">
      <c r="K136492"/>
    </row>
    <row r="136493" spans="11:11">
      <c r="K136493"/>
    </row>
    <row r="136494" spans="11:11">
      <c r="K136494"/>
    </row>
    <row r="136495" spans="11:11">
      <c r="K136495"/>
    </row>
    <row r="136496" spans="11:11">
      <c r="K136496"/>
    </row>
    <row r="136497" spans="11:11">
      <c r="K136497"/>
    </row>
    <row r="136498" spans="11:11">
      <c r="K136498"/>
    </row>
    <row r="136499" spans="11:11">
      <c r="K136499"/>
    </row>
    <row r="136500" spans="11:11">
      <c r="K136500"/>
    </row>
    <row r="136501" spans="11:11">
      <c r="K136501"/>
    </row>
    <row r="136502" spans="11:11">
      <c r="K136502"/>
    </row>
    <row r="136503" spans="11:11">
      <c r="K136503"/>
    </row>
    <row r="136504" spans="11:11">
      <c r="K136504"/>
    </row>
    <row r="136505" spans="11:11">
      <c r="K136505"/>
    </row>
    <row r="136506" spans="11:11">
      <c r="K136506"/>
    </row>
    <row r="136507" spans="11:11">
      <c r="K136507"/>
    </row>
    <row r="136508" spans="11:11">
      <c r="K136508"/>
    </row>
    <row r="136509" spans="11:11">
      <c r="K136509"/>
    </row>
    <row r="136510" spans="11:11">
      <c r="K136510"/>
    </row>
    <row r="136511" spans="11:11">
      <c r="K136511"/>
    </row>
    <row r="136512" spans="11:11">
      <c r="K136512"/>
    </row>
    <row r="136513" spans="11:11">
      <c r="K136513"/>
    </row>
    <row r="136514" spans="11:11">
      <c r="K136514"/>
    </row>
    <row r="136515" spans="11:11">
      <c r="K136515"/>
    </row>
    <row r="136516" spans="11:11">
      <c r="K136516"/>
    </row>
    <row r="136517" spans="11:11">
      <c r="K136517"/>
    </row>
    <row r="136518" spans="11:11">
      <c r="K136518"/>
    </row>
    <row r="136519" spans="11:11">
      <c r="K136519"/>
    </row>
    <row r="136520" spans="11:11">
      <c r="K136520"/>
    </row>
    <row r="136521" spans="11:11">
      <c r="K136521"/>
    </row>
    <row r="136522" spans="11:11">
      <c r="K136522"/>
    </row>
    <row r="136523" spans="11:11">
      <c r="K136523"/>
    </row>
    <row r="136524" spans="11:11">
      <c r="K136524"/>
    </row>
    <row r="136525" spans="11:11">
      <c r="K136525"/>
    </row>
    <row r="136526" spans="11:11">
      <c r="K136526"/>
    </row>
    <row r="136527" spans="11:11">
      <c r="K136527"/>
    </row>
    <row r="136528" spans="11:11">
      <c r="K136528"/>
    </row>
    <row r="136529" spans="11:11">
      <c r="K136529"/>
    </row>
    <row r="136530" spans="11:11">
      <c r="K136530"/>
    </row>
    <row r="136531" spans="11:11">
      <c r="K136531"/>
    </row>
    <row r="136532" spans="11:11">
      <c r="K136532"/>
    </row>
    <row r="136533" spans="11:11">
      <c r="K136533"/>
    </row>
    <row r="136534" spans="11:11">
      <c r="K136534"/>
    </row>
    <row r="136535" spans="11:11">
      <c r="K136535"/>
    </row>
    <row r="136536" spans="11:11">
      <c r="K136536"/>
    </row>
    <row r="136537" spans="11:11">
      <c r="K136537"/>
    </row>
    <row r="136538" spans="11:11">
      <c r="K136538"/>
    </row>
    <row r="136539" spans="11:11">
      <c r="K136539"/>
    </row>
    <row r="136540" spans="11:11">
      <c r="K136540"/>
    </row>
    <row r="136541" spans="11:11">
      <c r="K136541"/>
    </row>
    <row r="136542" spans="11:11">
      <c r="K136542"/>
    </row>
    <row r="136543" spans="11:11">
      <c r="K136543"/>
    </row>
    <row r="136544" spans="11:11">
      <c r="K136544"/>
    </row>
    <row r="136545" spans="11:11">
      <c r="K136545"/>
    </row>
    <row r="136546" spans="11:11">
      <c r="K136546"/>
    </row>
    <row r="136547" spans="11:11">
      <c r="K136547"/>
    </row>
    <row r="136548" spans="11:11">
      <c r="K136548"/>
    </row>
    <row r="136549" spans="11:11">
      <c r="K136549"/>
    </row>
    <row r="136550" spans="11:11">
      <c r="K136550"/>
    </row>
    <row r="136551" spans="11:11">
      <c r="K136551"/>
    </row>
    <row r="136552" spans="11:11">
      <c r="K136552"/>
    </row>
    <row r="136553" spans="11:11">
      <c r="K136553"/>
    </row>
    <row r="136554" spans="11:11">
      <c r="K136554"/>
    </row>
    <row r="136555" spans="11:11">
      <c r="K136555"/>
    </row>
    <row r="136556" spans="11:11">
      <c r="K136556"/>
    </row>
    <row r="136557" spans="11:11">
      <c r="K136557"/>
    </row>
    <row r="136558" spans="11:11">
      <c r="K136558"/>
    </row>
    <row r="136559" spans="11:11">
      <c r="K136559"/>
    </row>
    <row r="136560" spans="11:11">
      <c r="K136560"/>
    </row>
    <row r="136561" spans="11:11">
      <c r="K136561"/>
    </row>
    <row r="136562" spans="11:11">
      <c r="K136562"/>
    </row>
    <row r="136563" spans="11:11">
      <c r="K136563"/>
    </row>
    <row r="136564" spans="11:11">
      <c r="K136564"/>
    </row>
    <row r="136565" spans="11:11">
      <c r="K136565"/>
    </row>
    <row r="136566" spans="11:11">
      <c r="K136566"/>
    </row>
    <row r="136567" spans="11:11">
      <c r="K136567"/>
    </row>
    <row r="136568" spans="11:11">
      <c r="K136568"/>
    </row>
    <row r="136569" spans="11:11">
      <c r="K136569"/>
    </row>
    <row r="136570" spans="11:11">
      <c r="K136570"/>
    </row>
    <row r="136571" spans="11:11">
      <c r="K136571"/>
    </row>
    <row r="136572" spans="11:11">
      <c r="K136572"/>
    </row>
    <row r="136573" spans="11:11">
      <c r="K136573"/>
    </row>
    <row r="136574" spans="11:11">
      <c r="K136574"/>
    </row>
    <row r="136575" spans="11:11">
      <c r="K136575"/>
    </row>
    <row r="136576" spans="11:11">
      <c r="K136576"/>
    </row>
    <row r="136577" spans="11:11">
      <c r="K136577"/>
    </row>
    <row r="136578" spans="11:11">
      <c r="K136578"/>
    </row>
    <row r="136579" spans="11:11">
      <c r="K136579"/>
    </row>
    <row r="136580" spans="11:11">
      <c r="K136580"/>
    </row>
    <row r="136581" spans="11:11">
      <c r="K136581"/>
    </row>
    <row r="136582" spans="11:11">
      <c r="K136582"/>
    </row>
    <row r="136583" spans="11:11">
      <c r="K136583"/>
    </row>
    <row r="136584" spans="11:11">
      <c r="K136584"/>
    </row>
    <row r="136585" spans="11:11">
      <c r="K136585"/>
    </row>
    <row r="136586" spans="11:11">
      <c r="K136586"/>
    </row>
    <row r="136587" spans="11:11">
      <c r="K136587"/>
    </row>
    <row r="136588" spans="11:11">
      <c r="K136588"/>
    </row>
    <row r="136589" spans="11:11">
      <c r="K136589"/>
    </row>
    <row r="136590" spans="11:11">
      <c r="K136590"/>
    </row>
    <row r="136591" spans="11:11">
      <c r="K136591"/>
    </row>
    <row r="136592" spans="11:11">
      <c r="K136592"/>
    </row>
    <row r="136593" spans="11:11">
      <c r="K136593"/>
    </row>
    <row r="136594" spans="11:11">
      <c r="K136594"/>
    </row>
    <row r="136595" spans="11:11">
      <c r="K136595"/>
    </row>
    <row r="136596" spans="11:11">
      <c r="K136596"/>
    </row>
    <row r="136597" spans="11:11">
      <c r="K136597"/>
    </row>
    <row r="136598" spans="11:11">
      <c r="K136598"/>
    </row>
    <row r="136599" spans="11:11">
      <c r="K136599"/>
    </row>
    <row r="136600" spans="11:11">
      <c r="K136600"/>
    </row>
    <row r="136601" spans="11:11">
      <c r="K136601"/>
    </row>
    <row r="136602" spans="11:11">
      <c r="K136602"/>
    </row>
    <row r="136603" spans="11:11">
      <c r="K136603"/>
    </row>
    <row r="136604" spans="11:11">
      <c r="K136604"/>
    </row>
    <row r="136605" spans="11:11">
      <c r="K136605"/>
    </row>
    <row r="136606" spans="11:11">
      <c r="K136606"/>
    </row>
    <row r="136607" spans="11:11">
      <c r="K136607"/>
    </row>
    <row r="136608" spans="11:11">
      <c r="K136608"/>
    </row>
    <row r="136609" spans="11:11">
      <c r="K136609"/>
    </row>
    <row r="136610" spans="11:11">
      <c r="K136610"/>
    </row>
    <row r="136611" spans="11:11">
      <c r="K136611"/>
    </row>
    <row r="136612" spans="11:11">
      <c r="K136612"/>
    </row>
    <row r="136613" spans="11:11">
      <c r="K136613"/>
    </row>
    <row r="136614" spans="11:11">
      <c r="K136614"/>
    </row>
    <row r="136615" spans="11:11">
      <c r="K136615"/>
    </row>
    <row r="136616" spans="11:11">
      <c r="K136616"/>
    </row>
    <row r="136617" spans="11:11">
      <c r="K136617"/>
    </row>
    <row r="136618" spans="11:11">
      <c r="K136618"/>
    </row>
    <row r="136619" spans="11:11">
      <c r="K136619"/>
    </row>
    <row r="136620" spans="11:11">
      <c r="K136620"/>
    </row>
    <row r="136621" spans="11:11">
      <c r="K136621"/>
    </row>
    <row r="136622" spans="11:11">
      <c r="K136622"/>
    </row>
    <row r="136623" spans="11:11">
      <c r="K136623"/>
    </row>
    <row r="136624" spans="11:11">
      <c r="K136624"/>
    </row>
    <row r="136625" spans="11:11">
      <c r="K136625"/>
    </row>
    <row r="136626" spans="11:11">
      <c r="K136626"/>
    </row>
    <row r="136627" spans="11:11">
      <c r="K136627"/>
    </row>
    <row r="136628" spans="11:11">
      <c r="K136628"/>
    </row>
    <row r="136629" spans="11:11">
      <c r="K136629"/>
    </row>
    <row r="136630" spans="11:11">
      <c r="K136630"/>
    </row>
    <row r="136631" spans="11:11">
      <c r="K136631"/>
    </row>
    <row r="136632" spans="11:11">
      <c r="K136632"/>
    </row>
    <row r="136633" spans="11:11">
      <c r="K136633"/>
    </row>
    <row r="136634" spans="11:11">
      <c r="K136634"/>
    </row>
    <row r="136635" spans="11:11">
      <c r="K136635"/>
    </row>
    <row r="136636" spans="11:11">
      <c r="K136636"/>
    </row>
    <row r="136637" spans="11:11">
      <c r="K136637"/>
    </row>
    <row r="136638" spans="11:11">
      <c r="K136638"/>
    </row>
    <row r="136639" spans="11:11">
      <c r="K136639"/>
    </row>
    <row r="136640" spans="11:11">
      <c r="K136640"/>
    </row>
    <row r="136641" spans="11:11">
      <c r="K136641"/>
    </row>
    <row r="136642" spans="11:11">
      <c r="K136642"/>
    </row>
    <row r="136643" spans="11:11">
      <c r="K136643"/>
    </row>
    <row r="136644" spans="11:11">
      <c r="K136644"/>
    </row>
    <row r="136645" spans="11:11">
      <c r="K136645"/>
    </row>
    <row r="136646" spans="11:11">
      <c r="K136646"/>
    </row>
    <row r="136647" spans="11:11">
      <c r="K136647"/>
    </row>
    <row r="136648" spans="11:11">
      <c r="K136648"/>
    </row>
    <row r="136649" spans="11:11">
      <c r="K136649"/>
    </row>
    <row r="136650" spans="11:11">
      <c r="K136650"/>
    </row>
    <row r="136651" spans="11:11">
      <c r="K136651"/>
    </row>
    <row r="136652" spans="11:11">
      <c r="K136652"/>
    </row>
    <row r="136653" spans="11:11">
      <c r="K136653"/>
    </row>
    <row r="136654" spans="11:11">
      <c r="K136654"/>
    </row>
    <row r="136655" spans="11:11">
      <c r="K136655"/>
    </row>
    <row r="136656" spans="11:11">
      <c r="K136656"/>
    </row>
    <row r="136657" spans="11:11">
      <c r="K136657"/>
    </row>
    <row r="136658" spans="11:11">
      <c r="K136658"/>
    </row>
    <row r="136659" spans="11:11">
      <c r="K136659"/>
    </row>
    <row r="136660" spans="11:11">
      <c r="K136660"/>
    </row>
    <row r="136661" spans="11:11">
      <c r="K136661"/>
    </row>
    <row r="136662" spans="11:11">
      <c r="K136662"/>
    </row>
    <row r="136663" spans="11:11">
      <c r="K136663"/>
    </row>
    <row r="136664" spans="11:11">
      <c r="K136664"/>
    </row>
    <row r="136665" spans="11:11">
      <c r="K136665"/>
    </row>
    <row r="136666" spans="11:11">
      <c r="K136666"/>
    </row>
    <row r="136667" spans="11:11">
      <c r="K136667"/>
    </row>
    <row r="136668" spans="11:11">
      <c r="K136668"/>
    </row>
    <row r="136669" spans="11:11">
      <c r="K136669"/>
    </row>
    <row r="136670" spans="11:11">
      <c r="K136670"/>
    </row>
    <row r="136671" spans="11:11">
      <c r="K136671"/>
    </row>
    <row r="136672" spans="11:11">
      <c r="K136672"/>
    </row>
    <row r="136673" spans="11:11">
      <c r="K136673"/>
    </row>
    <row r="136674" spans="11:11">
      <c r="K136674"/>
    </row>
    <row r="136675" spans="11:11">
      <c r="K136675"/>
    </row>
    <row r="136676" spans="11:11">
      <c r="K136676"/>
    </row>
    <row r="136677" spans="11:11">
      <c r="K136677"/>
    </row>
    <row r="136678" spans="11:11">
      <c r="K136678"/>
    </row>
    <row r="136679" spans="11:11">
      <c r="K136679"/>
    </row>
    <row r="136680" spans="11:11">
      <c r="K136680"/>
    </row>
    <row r="136681" spans="11:11">
      <c r="K136681"/>
    </row>
    <row r="136682" spans="11:11">
      <c r="K136682"/>
    </row>
    <row r="136683" spans="11:11">
      <c r="K136683"/>
    </row>
    <row r="136684" spans="11:11">
      <c r="K136684"/>
    </row>
    <row r="136685" spans="11:11">
      <c r="K136685"/>
    </row>
    <row r="136686" spans="11:11">
      <c r="K136686"/>
    </row>
    <row r="136687" spans="11:11">
      <c r="K136687"/>
    </row>
    <row r="136688" spans="11:11">
      <c r="K136688"/>
    </row>
    <row r="136689" spans="11:11">
      <c r="K136689"/>
    </row>
    <row r="136690" spans="11:11">
      <c r="K136690"/>
    </row>
    <row r="136691" spans="11:11">
      <c r="K136691"/>
    </row>
    <row r="136692" spans="11:11">
      <c r="K136692"/>
    </row>
    <row r="136693" spans="11:11">
      <c r="K136693"/>
    </row>
    <row r="136694" spans="11:11">
      <c r="K136694"/>
    </row>
    <row r="136695" spans="11:11">
      <c r="K136695"/>
    </row>
    <row r="136696" spans="11:11">
      <c r="K136696"/>
    </row>
    <row r="136697" spans="11:11">
      <c r="K136697"/>
    </row>
    <row r="136698" spans="11:11">
      <c r="K136698"/>
    </row>
    <row r="136699" spans="11:11">
      <c r="K136699"/>
    </row>
    <row r="136700" spans="11:11">
      <c r="K136700"/>
    </row>
    <row r="136701" spans="11:11">
      <c r="K136701"/>
    </row>
    <row r="136702" spans="11:11">
      <c r="K136702"/>
    </row>
    <row r="136703" spans="11:11">
      <c r="K136703"/>
    </row>
    <row r="136704" spans="11:11">
      <c r="K136704"/>
    </row>
    <row r="136705" spans="11:11">
      <c r="K136705"/>
    </row>
    <row r="136706" spans="11:11">
      <c r="K136706"/>
    </row>
    <row r="136707" spans="11:11">
      <c r="K136707"/>
    </row>
    <row r="136708" spans="11:11">
      <c r="K136708"/>
    </row>
    <row r="136709" spans="11:11">
      <c r="K136709"/>
    </row>
    <row r="136710" spans="11:11">
      <c r="K136710"/>
    </row>
    <row r="136711" spans="11:11">
      <c r="K136711"/>
    </row>
    <row r="136712" spans="11:11">
      <c r="K136712"/>
    </row>
    <row r="136713" spans="11:11">
      <c r="K136713"/>
    </row>
    <row r="136714" spans="11:11">
      <c r="K136714"/>
    </row>
    <row r="136715" spans="11:11">
      <c r="K136715"/>
    </row>
    <row r="136716" spans="11:11">
      <c r="K136716"/>
    </row>
    <row r="136717" spans="11:11">
      <c r="K136717"/>
    </row>
    <row r="136718" spans="11:11">
      <c r="K136718"/>
    </row>
    <row r="136719" spans="11:11">
      <c r="K136719"/>
    </row>
    <row r="136720" spans="11:11">
      <c r="K136720"/>
    </row>
    <row r="136721" spans="11:11">
      <c r="K136721"/>
    </row>
    <row r="136722" spans="11:11">
      <c r="K136722"/>
    </row>
    <row r="136723" spans="11:11">
      <c r="K136723"/>
    </row>
    <row r="136724" spans="11:11">
      <c r="K136724"/>
    </row>
    <row r="136725" spans="11:11">
      <c r="K136725"/>
    </row>
    <row r="136726" spans="11:11">
      <c r="K136726"/>
    </row>
    <row r="136727" spans="11:11">
      <c r="K136727"/>
    </row>
    <row r="136728" spans="11:11">
      <c r="K136728"/>
    </row>
    <row r="136729" spans="11:11">
      <c r="K136729"/>
    </row>
    <row r="136730" spans="11:11">
      <c r="K136730"/>
    </row>
    <row r="136731" spans="11:11">
      <c r="K136731"/>
    </row>
    <row r="136732" spans="11:11">
      <c r="K136732"/>
    </row>
    <row r="136733" spans="11:11">
      <c r="K136733"/>
    </row>
    <row r="136734" spans="11:11">
      <c r="K136734"/>
    </row>
    <row r="136735" spans="11:11">
      <c r="K136735"/>
    </row>
    <row r="136736" spans="11:11">
      <c r="K136736"/>
    </row>
    <row r="136737" spans="11:11">
      <c r="K136737"/>
    </row>
    <row r="136738" spans="11:11">
      <c r="K136738"/>
    </row>
    <row r="136739" spans="11:11">
      <c r="K136739"/>
    </row>
    <row r="136740" spans="11:11">
      <c r="K136740"/>
    </row>
    <row r="136741" spans="11:11">
      <c r="K136741"/>
    </row>
    <row r="136742" spans="11:11">
      <c r="K136742"/>
    </row>
    <row r="136743" spans="11:11">
      <c r="K136743"/>
    </row>
    <row r="136744" spans="11:11">
      <c r="K136744"/>
    </row>
    <row r="136745" spans="11:11">
      <c r="K136745"/>
    </row>
    <row r="136746" spans="11:11">
      <c r="K136746"/>
    </row>
    <row r="136747" spans="11:11">
      <c r="K136747"/>
    </row>
    <row r="136748" spans="11:11">
      <c r="K136748"/>
    </row>
    <row r="136749" spans="11:11">
      <c r="K136749"/>
    </row>
    <row r="136750" spans="11:11">
      <c r="K136750"/>
    </row>
    <row r="136751" spans="11:11">
      <c r="K136751"/>
    </row>
    <row r="136752" spans="11:11">
      <c r="K136752"/>
    </row>
    <row r="136753" spans="11:11">
      <c r="K136753"/>
    </row>
    <row r="136754" spans="11:11">
      <c r="K136754"/>
    </row>
    <row r="136755" spans="11:11">
      <c r="K136755"/>
    </row>
    <row r="136756" spans="11:11">
      <c r="K136756"/>
    </row>
    <row r="136757" spans="11:11">
      <c r="K136757"/>
    </row>
    <row r="136758" spans="11:11">
      <c r="K136758"/>
    </row>
    <row r="136759" spans="11:11">
      <c r="K136759"/>
    </row>
    <row r="136760" spans="11:11">
      <c r="K136760"/>
    </row>
    <row r="136761" spans="11:11">
      <c r="K136761"/>
    </row>
    <row r="136762" spans="11:11">
      <c r="K136762"/>
    </row>
    <row r="136763" spans="11:11">
      <c r="K136763"/>
    </row>
    <row r="136764" spans="11:11">
      <c r="K136764"/>
    </row>
    <row r="136765" spans="11:11">
      <c r="K136765"/>
    </row>
    <row r="136766" spans="11:11">
      <c r="K136766"/>
    </row>
    <row r="136767" spans="11:11">
      <c r="K136767"/>
    </row>
    <row r="136768" spans="11:11">
      <c r="K136768"/>
    </row>
    <row r="136769" spans="11:11">
      <c r="K136769"/>
    </row>
    <row r="136770" spans="11:11">
      <c r="K136770"/>
    </row>
    <row r="136771" spans="11:11">
      <c r="K136771"/>
    </row>
    <row r="136772" spans="11:11">
      <c r="K136772"/>
    </row>
    <row r="136773" spans="11:11">
      <c r="K136773"/>
    </row>
    <row r="136774" spans="11:11">
      <c r="K136774"/>
    </row>
    <row r="136775" spans="11:11">
      <c r="K136775"/>
    </row>
    <row r="136776" spans="11:11">
      <c r="K136776"/>
    </row>
    <row r="136777" spans="11:11">
      <c r="K136777"/>
    </row>
    <row r="136778" spans="11:11">
      <c r="K136778"/>
    </row>
    <row r="136779" spans="11:11">
      <c r="K136779"/>
    </row>
    <row r="136780" spans="11:11">
      <c r="K136780"/>
    </row>
    <row r="136781" spans="11:11">
      <c r="K136781"/>
    </row>
    <row r="136782" spans="11:11">
      <c r="K136782"/>
    </row>
    <row r="136783" spans="11:11">
      <c r="K136783"/>
    </row>
    <row r="136784" spans="11:11">
      <c r="K136784"/>
    </row>
    <row r="136785" spans="11:11">
      <c r="K136785"/>
    </row>
    <row r="136786" spans="11:11">
      <c r="K136786"/>
    </row>
    <row r="136787" spans="11:11">
      <c r="K136787"/>
    </row>
    <row r="136788" spans="11:11">
      <c r="K136788"/>
    </row>
    <row r="136789" spans="11:11">
      <c r="K136789"/>
    </row>
    <row r="136790" spans="11:11">
      <c r="K136790"/>
    </row>
    <row r="136791" spans="11:11">
      <c r="K136791"/>
    </row>
    <row r="136792" spans="11:11">
      <c r="K136792"/>
    </row>
    <row r="136793" spans="11:11">
      <c r="K136793"/>
    </row>
    <row r="136794" spans="11:11">
      <c r="K136794"/>
    </row>
    <row r="136795" spans="11:11">
      <c r="K136795"/>
    </row>
    <row r="136796" spans="11:11">
      <c r="K136796"/>
    </row>
    <row r="136797" spans="11:11">
      <c r="K136797"/>
    </row>
    <row r="136798" spans="11:11">
      <c r="K136798"/>
    </row>
    <row r="136799" spans="11:11">
      <c r="K136799"/>
    </row>
    <row r="136800" spans="11:11">
      <c r="K136800"/>
    </row>
    <row r="136801" spans="11:11">
      <c r="K136801"/>
    </row>
    <row r="136802" spans="11:11">
      <c r="K136802"/>
    </row>
    <row r="136803" spans="11:11">
      <c r="K136803"/>
    </row>
    <row r="136804" spans="11:11">
      <c r="K136804"/>
    </row>
    <row r="136805" spans="11:11">
      <c r="K136805"/>
    </row>
    <row r="136806" spans="11:11">
      <c r="K136806"/>
    </row>
    <row r="136807" spans="11:11">
      <c r="K136807"/>
    </row>
    <row r="136808" spans="11:11">
      <c r="K136808"/>
    </row>
    <row r="136809" spans="11:11">
      <c r="K136809"/>
    </row>
    <row r="136810" spans="11:11">
      <c r="K136810"/>
    </row>
    <row r="136811" spans="11:11">
      <c r="K136811"/>
    </row>
    <row r="136812" spans="11:11">
      <c r="K136812"/>
    </row>
    <row r="136813" spans="11:11">
      <c r="K136813"/>
    </row>
    <row r="136814" spans="11:11">
      <c r="K136814"/>
    </row>
    <row r="136815" spans="11:11">
      <c r="K136815"/>
    </row>
    <row r="136816" spans="11:11">
      <c r="K136816"/>
    </row>
    <row r="136817" spans="11:11">
      <c r="K136817"/>
    </row>
    <row r="136818" spans="11:11">
      <c r="K136818"/>
    </row>
    <row r="136819" spans="11:11">
      <c r="K136819"/>
    </row>
    <row r="136820" spans="11:11">
      <c r="K136820"/>
    </row>
    <row r="136821" spans="11:11">
      <c r="K136821"/>
    </row>
    <row r="136822" spans="11:11">
      <c r="K136822"/>
    </row>
    <row r="136823" spans="11:11">
      <c r="K136823"/>
    </row>
    <row r="136824" spans="11:11">
      <c r="K136824"/>
    </row>
    <row r="136825" spans="11:11">
      <c r="K136825"/>
    </row>
    <row r="136826" spans="11:11">
      <c r="K136826"/>
    </row>
    <row r="136827" spans="11:11">
      <c r="K136827"/>
    </row>
    <row r="136828" spans="11:11">
      <c r="K136828"/>
    </row>
    <row r="136829" spans="11:11">
      <c r="K136829"/>
    </row>
    <row r="136830" spans="11:11">
      <c r="K136830"/>
    </row>
    <row r="136831" spans="11:11">
      <c r="K136831"/>
    </row>
    <row r="136832" spans="11:11">
      <c r="K136832"/>
    </row>
    <row r="136833" spans="11:11">
      <c r="K136833"/>
    </row>
    <row r="136834" spans="11:11">
      <c r="K136834"/>
    </row>
    <row r="136835" spans="11:11">
      <c r="K136835"/>
    </row>
    <row r="136836" spans="11:11">
      <c r="K136836"/>
    </row>
    <row r="136837" spans="11:11">
      <c r="K136837"/>
    </row>
    <row r="136838" spans="11:11">
      <c r="K136838"/>
    </row>
    <row r="136839" spans="11:11">
      <c r="K136839"/>
    </row>
    <row r="136840" spans="11:11">
      <c r="K136840"/>
    </row>
    <row r="136841" spans="11:11">
      <c r="K136841"/>
    </row>
    <row r="136842" spans="11:11">
      <c r="K136842"/>
    </row>
    <row r="136843" spans="11:11">
      <c r="K136843"/>
    </row>
    <row r="136844" spans="11:11">
      <c r="K136844"/>
    </row>
    <row r="136845" spans="11:11">
      <c r="K136845"/>
    </row>
    <row r="136846" spans="11:11">
      <c r="K136846"/>
    </row>
    <row r="136847" spans="11:11">
      <c r="K136847"/>
    </row>
    <row r="136848" spans="11:11">
      <c r="K136848"/>
    </row>
    <row r="136849" spans="11:11">
      <c r="K136849"/>
    </row>
    <row r="136850" spans="11:11">
      <c r="K136850"/>
    </row>
    <row r="136851" spans="11:11">
      <c r="K136851"/>
    </row>
    <row r="136852" spans="11:11">
      <c r="K136852"/>
    </row>
    <row r="136853" spans="11:11">
      <c r="K136853"/>
    </row>
    <row r="136854" spans="11:11">
      <c r="K136854"/>
    </row>
    <row r="136855" spans="11:11">
      <c r="K136855"/>
    </row>
    <row r="136856" spans="11:11">
      <c r="K136856"/>
    </row>
    <row r="136857" spans="11:11">
      <c r="K136857"/>
    </row>
    <row r="136858" spans="11:11">
      <c r="K136858"/>
    </row>
    <row r="136859" spans="11:11">
      <c r="K136859"/>
    </row>
    <row r="136860" spans="11:11">
      <c r="K136860"/>
    </row>
    <row r="136861" spans="11:11">
      <c r="K136861"/>
    </row>
    <row r="136862" spans="11:11">
      <c r="K136862"/>
    </row>
    <row r="136863" spans="11:11">
      <c r="K136863"/>
    </row>
    <row r="136864" spans="11:11">
      <c r="K136864"/>
    </row>
    <row r="136865" spans="11:11">
      <c r="K136865"/>
    </row>
    <row r="136866" spans="11:11">
      <c r="K136866"/>
    </row>
    <row r="136867" spans="11:11">
      <c r="K136867"/>
    </row>
    <row r="136868" spans="11:11">
      <c r="K136868"/>
    </row>
    <row r="136869" spans="11:11">
      <c r="K136869"/>
    </row>
    <row r="136870" spans="11:11">
      <c r="K136870"/>
    </row>
    <row r="136871" spans="11:11">
      <c r="K136871"/>
    </row>
    <row r="136872" spans="11:11">
      <c r="K136872"/>
    </row>
    <row r="136873" spans="11:11">
      <c r="K136873"/>
    </row>
    <row r="136874" spans="11:11">
      <c r="K136874"/>
    </row>
    <row r="136875" spans="11:11">
      <c r="K136875"/>
    </row>
    <row r="136876" spans="11:11">
      <c r="K136876"/>
    </row>
    <row r="136877" spans="11:11">
      <c r="K136877"/>
    </row>
    <row r="136878" spans="11:11">
      <c r="K136878"/>
    </row>
    <row r="136879" spans="11:11">
      <c r="K136879"/>
    </row>
    <row r="136880" spans="11:11">
      <c r="K136880"/>
    </row>
    <row r="136881" spans="11:11">
      <c r="K136881"/>
    </row>
    <row r="136882" spans="11:11">
      <c r="K136882"/>
    </row>
    <row r="136883" spans="11:11">
      <c r="K136883"/>
    </row>
    <row r="136884" spans="11:11">
      <c r="K136884"/>
    </row>
    <row r="136885" spans="11:11">
      <c r="K136885"/>
    </row>
    <row r="136886" spans="11:11">
      <c r="K136886"/>
    </row>
    <row r="136887" spans="11:11">
      <c r="K136887"/>
    </row>
    <row r="136888" spans="11:11">
      <c r="K136888"/>
    </row>
    <row r="136889" spans="11:11">
      <c r="K136889"/>
    </row>
    <row r="136890" spans="11:11">
      <c r="K136890"/>
    </row>
    <row r="136891" spans="11:11">
      <c r="K136891"/>
    </row>
    <row r="136892" spans="11:11">
      <c r="K136892"/>
    </row>
    <row r="136893" spans="11:11">
      <c r="K136893"/>
    </row>
    <row r="136894" spans="11:11">
      <c r="K136894"/>
    </row>
    <row r="136895" spans="11:11">
      <c r="K136895"/>
    </row>
    <row r="136896" spans="11:11">
      <c r="K136896"/>
    </row>
    <row r="136897" spans="11:11">
      <c r="K136897"/>
    </row>
    <row r="136898" spans="11:11">
      <c r="K136898"/>
    </row>
    <row r="136899" spans="11:11">
      <c r="K136899"/>
    </row>
    <row r="136900" spans="11:11">
      <c r="K136900"/>
    </row>
    <row r="136901" spans="11:11">
      <c r="K136901"/>
    </row>
    <row r="136902" spans="11:11">
      <c r="K136902"/>
    </row>
    <row r="136903" spans="11:11">
      <c r="K136903"/>
    </row>
    <row r="136904" spans="11:11">
      <c r="K136904"/>
    </row>
    <row r="136905" spans="11:11">
      <c r="K136905"/>
    </row>
    <row r="136906" spans="11:11">
      <c r="K136906"/>
    </row>
    <row r="136907" spans="11:11">
      <c r="K136907"/>
    </row>
    <row r="136908" spans="11:11">
      <c r="K136908"/>
    </row>
    <row r="136909" spans="11:11">
      <c r="K136909"/>
    </row>
    <row r="136910" spans="11:11">
      <c r="K136910"/>
    </row>
    <row r="136911" spans="11:11">
      <c r="K136911"/>
    </row>
    <row r="136912" spans="11:11">
      <c r="K136912"/>
    </row>
    <row r="136913" spans="11:11">
      <c r="K136913"/>
    </row>
    <row r="136914" spans="11:11">
      <c r="K136914"/>
    </row>
    <row r="136915" spans="11:11">
      <c r="K136915"/>
    </row>
    <row r="136916" spans="11:11">
      <c r="K136916"/>
    </row>
    <row r="136917" spans="11:11">
      <c r="K136917"/>
    </row>
    <row r="136918" spans="11:11">
      <c r="K136918"/>
    </row>
    <row r="136919" spans="11:11">
      <c r="K136919"/>
    </row>
    <row r="136920" spans="11:11">
      <c r="K136920"/>
    </row>
    <row r="136921" spans="11:11">
      <c r="K136921"/>
    </row>
    <row r="136922" spans="11:11">
      <c r="K136922"/>
    </row>
    <row r="136923" spans="11:11">
      <c r="K136923"/>
    </row>
    <row r="136924" spans="11:11">
      <c r="K136924"/>
    </row>
    <row r="136925" spans="11:11">
      <c r="K136925"/>
    </row>
    <row r="136926" spans="11:11">
      <c r="K136926"/>
    </row>
    <row r="136927" spans="11:11">
      <c r="K136927"/>
    </row>
    <row r="136928" spans="11:11">
      <c r="K136928"/>
    </row>
    <row r="136929" spans="11:11">
      <c r="K136929"/>
    </row>
    <row r="136930" spans="11:11">
      <c r="K136930"/>
    </row>
    <row r="136931" spans="11:11">
      <c r="K136931"/>
    </row>
    <row r="136932" spans="11:11">
      <c r="K136932"/>
    </row>
    <row r="136933" spans="11:11">
      <c r="K136933"/>
    </row>
    <row r="136934" spans="11:11">
      <c r="K136934"/>
    </row>
    <row r="136935" spans="11:11">
      <c r="K136935"/>
    </row>
    <row r="136936" spans="11:11">
      <c r="K136936"/>
    </row>
    <row r="136937" spans="11:11">
      <c r="K136937"/>
    </row>
    <row r="136938" spans="11:11">
      <c r="K136938"/>
    </row>
    <row r="136939" spans="11:11">
      <c r="K136939"/>
    </row>
    <row r="136940" spans="11:11">
      <c r="K136940"/>
    </row>
    <row r="136941" spans="11:11">
      <c r="K136941"/>
    </row>
    <row r="136942" spans="11:11">
      <c r="K136942"/>
    </row>
    <row r="136943" spans="11:11">
      <c r="K136943"/>
    </row>
    <row r="136944" spans="11:11">
      <c r="K136944"/>
    </row>
    <row r="136945" spans="11:11">
      <c r="K136945"/>
    </row>
    <row r="136946" spans="11:11">
      <c r="K136946"/>
    </row>
    <row r="136947" spans="11:11">
      <c r="K136947"/>
    </row>
    <row r="136948" spans="11:11">
      <c r="K136948"/>
    </row>
    <row r="136949" spans="11:11">
      <c r="K136949"/>
    </row>
    <row r="136950" spans="11:11">
      <c r="K136950"/>
    </row>
    <row r="136951" spans="11:11">
      <c r="K136951"/>
    </row>
    <row r="136952" spans="11:11">
      <c r="K136952"/>
    </row>
    <row r="136953" spans="11:11">
      <c r="K136953"/>
    </row>
    <row r="136954" spans="11:11">
      <c r="K136954"/>
    </row>
    <row r="136955" spans="11:11">
      <c r="K136955"/>
    </row>
    <row r="136956" spans="11:11">
      <c r="K136956"/>
    </row>
    <row r="136957" spans="11:11">
      <c r="K136957"/>
    </row>
    <row r="136958" spans="11:11">
      <c r="K136958"/>
    </row>
    <row r="136959" spans="11:11">
      <c r="K136959"/>
    </row>
    <row r="136960" spans="11:11">
      <c r="K136960"/>
    </row>
    <row r="136961" spans="11:11">
      <c r="K136961"/>
    </row>
    <row r="136962" spans="11:11">
      <c r="K136962"/>
    </row>
    <row r="136963" spans="11:11">
      <c r="K136963"/>
    </row>
    <row r="136964" spans="11:11">
      <c r="K136964"/>
    </row>
    <row r="136965" spans="11:11">
      <c r="K136965"/>
    </row>
    <row r="136966" spans="11:11">
      <c r="K136966"/>
    </row>
    <row r="136967" spans="11:11">
      <c r="K136967"/>
    </row>
    <row r="136968" spans="11:11">
      <c r="K136968"/>
    </row>
    <row r="136969" spans="11:11">
      <c r="K136969"/>
    </row>
    <row r="136970" spans="11:11">
      <c r="K136970"/>
    </row>
    <row r="136971" spans="11:11">
      <c r="K136971"/>
    </row>
    <row r="136972" spans="11:11">
      <c r="K136972"/>
    </row>
    <row r="136973" spans="11:11">
      <c r="K136973"/>
    </row>
    <row r="136974" spans="11:11">
      <c r="K136974"/>
    </row>
    <row r="136975" spans="11:11">
      <c r="K136975"/>
    </row>
    <row r="136976" spans="11:11">
      <c r="K136976"/>
    </row>
    <row r="136977" spans="11:11">
      <c r="K136977"/>
    </row>
    <row r="136978" spans="11:11">
      <c r="K136978"/>
    </row>
    <row r="136979" spans="11:11">
      <c r="K136979"/>
    </row>
    <row r="136980" spans="11:11">
      <c r="K136980"/>
    </row>
    <row r="136981" spans="11:11">
      <c r="K136981"/>
    </row>
    <row r="136982" spans="11:11">
      <c r="K136982"/>
    </row>
    <row r="136983" spans="11:11">
      <c r="K136983"/>
    </row>
    <row r="136984" spans="11:11">
      <c r="K136984"/>
    </row>
    <row r="136985" spans="11:11">
      <c r="K136985"/>
    </row>
    <row r="136986" spans="11:11">
      <c r="K136986"/>
    </row>
    <row r="136987" spans="11:11">
      <c r="K136987"/>
    </row>
    <row r="136988" spans="11:11">
      <c r="K136988"/>
    </row>
    <row r="136989" spans="11:11">
      <c r="K136989"/>
    </row>
    <row r="136990" spans="11:11">
      <c r="K136990"/>
    </row>
    <row r="136991" spans="11:11">
      <c r="K136991"/>
    </row>
    <row r="136992" spans="11:11">
      <c r="K136992"/>
    </row>
    <row r="136993" spans="11:11">
      <c r="K136993"/>
    </row>
    <row r="136994" spans="11:11">
      <c r="K136994"/>
    </row>
    <row r="136995" spans="11:11">
      <c r="K136995"/>
    </row>
    <row r="136996" spans="11:11">
      <c r="K136996"/>
    </row>
    <row r="136997" spans="11:11">
      <c r="K136997"/>
    </row>
    <row r="136998" spans="11:11">
      <c r="K136998"/>
    </row>
    <row r="136999" spans="11:11">
      <c r="K136999"/>
    </row>
    <row r="137000" spans="11:11">
      <c r="K137000"/>
    </row>
    <row r="137001" spans="11:11">
      <c r="K137001"/>
    </row>
    <row r="137002" spans="11:11">
      <c r="K137002"/>
    </row>
    <row r="137003" spans="11:11">
      <c r="K137003"/>
    </row>
    <row r="137004" spans="11:11">
      <c r="K137004"/>
    </row>
    <row r="137005" spans="11:11">
      <c r="K137005"/>
    </row>
    <row r="137006" spans="11:11">
      <c r="K137006"/>
    </row>
    <row r="137007" spans="11:11">
      <c r="K137007"/>
    </row>
    <row r="137008" spans="11:11">
      <c r="K137008"/>
    </row>
    <row r="137009" spans="11:11">
      <c r="K137009"/>
    </row>
    <row r="137010" spans="11:11">
      <c r="K137010"/>
    </row>
    <row r="137011" spans="11:11">
      <c r="K137011"/>
    </row>
    <row r="137012" spans="11:11">
      <c r="K137012"/>
    </row>
    <row r="137013" spans="11:11">
      <c r="K137013"/>
    </row>
    <row r="137014" spans="11:11">
      <c r="K137014"/>
    </row>
    <row r="137015" spans="11:11">
      <c r="K137015"/>
    </row>
    <row r="137016" spans="11:11">
      <c r="K137016"/>
    </row>
    <row r="137017" spans="11:11">
      <c r="K137017"/>
    </row>
    <row r="137018" spans="11:11">
      <c r="K137018"/>
    </row>
    <row r="137019" spans="11:11">
      <c r="K137019"/>
    </row>
    <row r="137020" spans="11:11">
      <c r="K137020"/>
    </row>
    <row r="137021" spans="11:11">
      <c r="K137021"/>
    </row>
    <row r="137022" spans="11:11">
      <c r="K137022"/>
    </row>
    <row r="137023" spans="11:11">
      <c r="K137023"/>
    </row>
    <row r="137024" spans="11:11">
      <c r="K137024"/>
    </row>
    <row r="137025" spans="11:11">
      <c r="K137025"/>
    </row>
    <row r="137026" spans="11:11">
      <c r="K137026"/>
    </row>
    <row r="137027" spans="11:11">
      <c r="K137027"/>
    </row>
    <row r="137028" spans="11:11">
      <c r="K137028"/>
    </row>
    <row r="137029" spans="11:11">
      <c r="K137029"/>
    </row>
    <row r="137030" spans="11:11">
      <c r="K137030"/>
    </row>
    <row r="137031" spans="11:11">
      <c r="K137031"/>
    </row>
    <row r="137032" spans="11:11">
      <c r="K137032"/>
    </row>
    <row r="137033" spans="11:11">
      <c r="K137033"/>
    </row>
    <row r="137034" spans="11:11">
      <c r="K137034"/>
    </row>
    <row r="137035" spans="11:11">
      <c r="K137035"/>
    </row>
    <row r="137036" spans="11:11">
      <c r="K137036"/>
    </row>
    <row r="137037" spans="11:11">
      <c r="K137037"/>
    </row>
    <row r="137038" spans="11:11">
      <c r="K137038"/>
    </row>
    <row r="137039" spans="11:11">
      <c r="K137039"/>
    </row>
    <row r="137040" spans="11:11">
      <c r="K137040"/>
    </row>
    <row r="137041" spans="11:11">
      <c r="K137041"/>
    </row>
    <row r="137042" spans="11:11">
      <c r="K137042"/>
    </row>
    <row r="137043" spans="11:11">
      <c r="K137043"/>
    </row>
    <row r="137044" spans="11:11">
      <c r="K137044"/>
    </row>
    <row r="137045" spans="11:11">
      <c r="K137045"/>
    </row>
    <row r="137046" spans="11:11">
      <c r="K137046"/>
    </row>
    <row r="137047" spans="11:11">
      <c r="K137047"/>
    </row>
    <row r="137048" spans="11:11">
      <c r="K137048"/>
    </row>
    <row r="137049" spans="11:11">
      <c r="K137049"/>
    </row>
    <row r="137050" spans="11:11">
      <c r="K137050"/>
    </row>
    <row r="137051" spans="11:11">
      <c r="K137051"/>
    </row>
    <row r="137052" spans="11:11">
      <c r="K137052"/>
    </row>
    <row r="137053" spans="11:11">
      <c r="K137053"/>
    </row>
    <row r="137054" spans="11:11">
      <c r="K137054"/>
    </row>
    <row r="137055" spans="11:11">
      <c r="K137055"/>
    </row>
    <row r="137056" spans="11:11">
      <c r="K137056"/>
    </row>
    <row r="137057" spans="11:11">
      <c r="K137057"/>
    </row>
    <row r="137058" spans="11:11">
      <c r="K137058"/>
    </row>
    <row r="137059" spans="11:11">
      <c r="K137059"/>
    </row>
    <row r="137060" spans="11:11">
      <c r="K137060"/>
    </row>
    <row r="137061" spans="11:11">
      <c r="K137061"/>
    </row>
    <row r="137062" spans="11:11">
      <c r="K137062"/>
    </row>
    <row r="137063" spans="11:11">
      <c r="K137063"/>
    </row>
    <row r="137064" spans="11:11">
      <c r="K137064"/>
    </row>
    <row r="137065" spans="11:11">
      <c r="K137065"/>
    </row>
    <row r="137066" spans="11:11">
      <c r="K137066"/>
    </row>
    <row r="137067" spans="11:11">
      <c r="K137067"/>
    </row>
    <row r="137068" spans="11:11">
      <c r="K137068"/>
    </row>
    <row r="137069" spans="11:11">
      <c r="K137069"/>
    </row>
    <row r="137070" spans="11:11">
      <c r="K137070"/>
    </row>
    <row r="137071" spans="11:11">
      <c r="K137071"/>
    </row>
    <row r="137072" spans="11:11">
      <c r="K137072"/>
    </row>
    <row r="137073" spans="11:11">
      <c r="K137073"/>
    </row>
    <row r="137074" spans="11:11">
      <c r="K137074"/>
    </row>
    <row r="137075" spans="11:11">
      <c r="K137075"/>
    </row>
    <row r="137076" spans="11:11">
      <c r="K137076"/>
    </row>
    <row r="137077" spans="11:11">
      <c r="K137077"/>
    </row>
    <row r="137078" spans="11:11">
      <c r="K137078"/>
    </row>
    <row r="137079" spans="11:11">
      <c r="K137079"/>
    </row>
    <row r="137080" spans="11:11">
      <c r="K137080"/>
    </row>
    <row r="137081" spans="11:11">
      <c r="K137081"/>
    </row>
    <row r="137082" spans="11:11">
      <c r="K137082"/>
    </row>
    <row r="137083" spans="11:11">
      <c r="K137083"/>
    </row>
    <row r="137084" spans="11:11">
      <c r="K137084"/>
    </row>
    <row r="137085" spans="11:11">
      <c r="K137085"/>
    </row>
    <row r="137086" spans="11:11">
      <c r="K137086"/>
    </row>
    <row r="137087" spans="11:11">
      <c r="K137087"/>
    </row>
    <row r="137088" spans="11:11">
      <c r="K137088"/>
    </row>
    <row r="137089" spans="11:11">
      <c r="K137089"/>
    </row>
    <row r="137090" spans="11:11">
      <c r="K137090"/>
    </row>
    <row r="137091" spans="11:11">
      <c r="K137091"/>
    </row>
    <row r="137092" spans="11:11">
      <c r="K137092"/>
    </row>
    <row r="137093" spans="11:11">
      <c r="K137093"/>
    </row>
    <row r="137094" spans="11:11">
      <c r="K137094"/>
    </row>
    <row r="137095" spans="11:11">
      <c r="K137095"/>
    </row>
    <row r="137096" spans="11:11">
      <c r="K137096"/>
    </row>
    <row r="137097" spans="11:11">
      <c r="K137097"/>
    </row>
    <row r="137098" spans="11:11">
      <c r="K137098"/>
    </row>
    <row r="137099" spans="11:11">
      <c r="K137099"/>
    </row>
    <row r="137100" spans="11:11">
      <c r="K137100"/>
    </row>
    <row r="137101" spans="11:11">
      <c r="K137101"/>
    </row>
    <row r="137102" spans="11:11">
      <c r="K137102"/>
    </row>
    <row r="137103" spans="11:11">
      <c r="K137103"/>
    </row>
    <row r="137104" spans="11:11">
      <c r="K137104"/>
    </row>
    <row r="137105" spans="11:11">
      <c r="K137105"/>
    </row>
    <row r="137106" spans="11:11">
      <c r="K137106"/>
    </row>
    <row r="137107" spans="11:11">
      <c r="K137107"/>
    </row>
    <row r="137108" spans="11:11">
      <c r="K137108"/>
    </row>
    <row r="137109" spans="11:11">
      <c r="K137109"/>
    </row>
    <row r="137110" spans="11:11">
      <c r="K137110"/>
    </row>
    <row r="137111" spans="11:11">
      <c r="K137111"/>
    </row>
    <row r="137112" spans="11:11">
      <c r="K137112"/>
    </row>
    <row r="137113" spans="11:11">
      <c r="K137113"/>
    </row>
    <row r="137114" spans="11:11">
      <c r="K137114"/>
    </row>
    <row r="137115" spans="11:11">
      <c r="K137115"/>
    </row>
    <row r="137116" spans="11:11">
      <c r="K137116"/>
    </row>
    <row r="137117" spans="11:11">
      <c r="K137117"/>
    </row>
    <row r="137118" spans="11:11">
      <c r="K137118"/>
    </row>
    <row r="137119" spans="11:11">
      <c r="K137119"/>
    </row>
    <row r="137120" spans="11:11">
      <c r="K137120"/>
    </row>
    <row r="137121" spans="11:11">
      <c r="K137121"/>
    </row>
    <row r="137122" spans="11:11">
      <c r="K137122"/>
    </row>
    <row r="137123" spans="11:11">
      <c r="K137123"/>
    </row>
    <row r="137124" spans="11:11">
      <c r="K137124"/>
    </row>
    <row r="137125" spans="11:11">
      <c r="K137125"/>
    </row>
    <row r="137126" spans="11:11">
      <c r="K137126"/>
    </row>
    <row r="137127" spans="11:11">
      <c r="K137127"/>
    </row>
    <row r="137128" spans="11:11">
      <c r="K137128"/>
    </row>
    <row r="137129" spans="11:11">
      <c r="K137129"/>
    </row>
    <row r="137130" spans="11:11">
      <c r="K137130"/>
    </row>
    <row r="137131" spans="11:11">
      <c r="K137131"/>
    </row>
    <row r="137132" spans="11:11">
      <c r="K137132"/>
    </row>
    <row r="137133" spans="11:11">
      <c r="K137133"/>
    </row>
    <row r="137134" spans="11:11">
      <c r="K137134"/>
    </row>
    <row r="137135" spans="11:11">
      <c r="K137135"/>
    </row>
    <row r="137136" spans="11:11">
      <c r="K137136"/>
    </row>
    <row r="137137" spans="11:11">
      <c r="K137137"/>
    </row>
    <row r="137138" spans="11:11">
      <c r="K137138"/>
    </row>
    <row r="137139" spans="11:11">
      <c r="K137139"/>
    </row>
    <row r="137140" spans="11:11">
      <c r="K137140"/>
    </row>
    <row r="137141" spans="11:11">
      <c r="K137141"/>
    </row>
    <row r="137142" spans="11:11">
      <c r="K137142"/>
    </row>
    <row r="137143" spans="11:11">
      <c r="K137143"/>
    </row>
    <row r="137144" spans="11:11">
      <c r="K137144"/>
    </row>
    <row r="137145" spans="11:11">
      <c r="K137145"/>
    </row>
    <row r="137146" spans="11:11">
      <c r="K137146"/>
    </row>
    <row r="137147" spans="11:11">
      <c r="K137147"/>
    </row>
    <row r="137148" spans="11:11">
      <c r="K137148"/>
    </row>
    <row r="137149" spans="11:11">
      <c r="K137149"/>
    </row>
    <row r="137150" spans="11:11">
      <c r="K137150"/>
    </row>
    <row r="137151" spans="11:11">
      <c r="K137151"/>
    </row>
    <row r="137152" spans="11:11">
      <c r="K137152"/>
    </row>
    <row r="137153" spans="11:11">
      <c r="K137153"/>
    </row>
    <row r="137154" spans="11:11">
      <c r="K137154"/>
    </row>
    <row r="137155" spans="11:11">
      <c r="K137155"/>
    </row>
    <row r="137156" spans="11:11">
      <c r="K137156"/>
    </row>
    <row r="137157" spans="11:11">
      <c r="K137157"/>
    </row>
    <row r="137158" spans="11:11">
      <c r="K137158"/>
    </row>
    <row r="137159" spans="11:11">
      <c r="K137159"/>
    </row>
    <row r="137160" spans="11:11">
      <c r="K137160"/>
    </row>
    <row r="137161" spans="11:11">
      <c r="K137161"/>
    </row>
    <row r="137162" spans="11:11">
      <c r="K137162"/>
    </row>
    <row r="137163" spans="11:11">
      <c r="K137163"/>
    </row>
    <row r="137164" spans="11:11">
      <c r="K137164"/>
    </row>
    <row r="137165" spans="11:11">
      <c r="K137165"/>
    </row>
    <row r="137166" spans="11:11">
      <c r="K137166"/>
    </row>
    <row r="137167" spans="11:11">
      <c r="K137167"/>
    </row>
    <row r="137168" spans="11:11">
      <c r="K137168"/>
    </row>
    <row r="137169" spans="11:11">
      <c r="K137169"/>
    </row>
    <row r="137170" spans="11:11">
      <c r="K137170"/>
    </row>
    <row r="137171" spans="11:11">
      <c r="K137171"/>
    </row>
    <row r="137172" spans="11:11">
      <c r="K137172"/>
    </row>
    <row r="137173" spans="11:11">
      <c r="K137173"/>
    </row>
    <row r="137174" spans="11:11">
      <c r="K137174"/>
    </row>
    <row r="137175" spans="11:11">
      <c r="K137175"/>
    </row>
    <row r="137176" spans="11:11">
      <c r="K137176"/>
    </row>
    <row r="137177" spans="11:11">
      <c r="K137177"/>
    </row>
    <row r="137178" spans="11:11">
      <c r="K137178"/>
    </row>
    <row r="137179" spans="11:11">
      <c r="K137179"/>
    </row>
    <row r="137180" spans="11:11">
      <c r="K137180"/>
    </row>
    <row r="137181" spans="11:11">
      <c r="K137181"/>
    </row>
    <row r="137182" spans="11:11">
      <c r="K137182"/>
    </row>
    <row r="137183" spans="11:11">
      <c r="K137183"/>
    </row>
    <row r="137184" spans="11:11">
      <c r="K137184"/>
    </row>
    <row r="137185" spans="11:11">
      <c r="K137185"/>
    </row>
    <row r="137186" spans="11:11">
      <c r="K137186"/>
    </row>
    <row r="137187" spans="11:11">
      <c r="K137187"/>
    </row>
    <row r="137188" spans="11:11">
      <c r="K137188"/>
    </row>
    <row r="137189" spans="11:11">
      <c r="K137189"/>
    </row>
    <row r="137190" spans="11:11">
      <c r="K137190"/>
    </row>
    <row r="137191" spans="11:11">
      <c r="K137191"/>
    </row>
    <row r="137192" spans="11:11">
      <c r="K137192"/>
    </row>
    <row r="137193" spans="11:11">
      <c r="K137193"/>
    </row>
    <row r="137194" spans="11:11">
      <c r="K137194"/>
    </row>
    <row r="137195" spans="11:11">
      <c r="K137195"/>
    </row>
    <row r="137196" spans="11:11">
      <c r="K137196"/>
    </row>
    <row r="137197" spans="11:11">
      <c r="K137197"/>
    </row>
    <row r="137198" spans="11:11">
      <c r="K137198"/>
    </row>
    <row r="137199" spans="11:11">
      <c r="K137199"/>
    </row>
    <row r="137200" spans="11:11">
      <c r="K137200"/>
    </row>
    <row r="137201" spans="11:11">
      <c r="K137201"/>
    </row>
    <row r="137202" spans="11:11">
      <c r="K137202"/>
    </row>
    <row r="137203" spans="11:11">
      <c r="K137203"/>
    </row>
    <row r="137204" spans="11:11">
      <c r="K137204"/>
    </row>
    <row r="137205" spans="11:11">
      <c r="K137205"/>
    </row>
    <row r="137206" spans="11:11">
      <c r="K137206"/>
    </row>
    <row r="137207" spans="11:11">
      <c r="K137207"/>
    </row>
    <row r="137208" spans="11:11">
      <c r="K137208"/>
    </row>
    <row r="137209" spans="11:11">
      <c r="K137209"/>
    </row>
    <row r="137210" spans="11:11">
      <c r="K137210"/>
    </row>
    <row r="137211" spans="11:11">
      <c r="K137211"/>
    </row>
    <row r="137212" spans="11:11">
      <c r="K137212"/>
    </row>
    <row r="137213" spans="11:11">
      <c r="K137213"/>
    </row>
    <row r="137214" spans="11:11">
      <c r="K137214"/>
    </row>
    <row r="137215" spans="11:11">
      <c r="K137215"/>
    </row>
    <row r="137216" spans="11:11">
      <c r="K137216"/>
    </row>
    <row r="137217" spans="11:11">
      <c r="K137217"/>
    </row>
    <row r="137218" spans="11:11">
      <c r="K137218"/>
    </row>
    <row r="137219" spans="11:11">
      <c r="K137219"/>
    </row>
    <row r="137220" spans="11:11">
      <c r="K137220"/>
    </row>
    <row r="137221" spans="11:11">
      <c r="K137221"/>
    </row>
    <row r="137222" spans="11:11">
      <c r="K137222"/>
    </row>
    <row r="137223" spans="11:11">
      <c r="K137223"/>
    </row>
    <row r="137224" spans="11:11">
      <c r="K137224"/>
    </row>
    <row r="137225" spans="11:11">
      <c r="K137225"/>
    </row>
    <row r="137226" spans="11:11">
      <c r="K137226"/>
    </row>
    <row r="137227" spans="11:11">
      <c r="K137227"/>
    </row>
    <row r="137228" spans="11:11">
      <c r="K137228"/>
    </row>
    <row r="137229" spans="11:11">
      <c r="K137229"/>
    </row>
    <row r="137230" spans="11:11">
      <c r="K137230"/>
    </row>
    <row r="137231" spans="11:11">
      <c r="K137231"/>
    </row>
    <row r="137232" spans="11:11">
      <c r="K137232"/>
    </row>
    <row r="137233" spans="11:11">
      <c r="K137233"/>
    </row>
    <row r="137234" spans="11:11">
      <c r="K137234"/>
    </row>
    <row r="137235" spans="11:11">
      <c r="K137235"/>
    </row>
    <row r="137236" spans="11:11">
      <c r="K137236"/>
    </row>
    <row r="137237" spans="11:11">
      <c r="K137237"/>
    </row>
    <row r="137238" spans="11:11">
      <c r="K137238"/>
    </row>
    <row r="137239" spans="11:11">
      <c r="K137239"/>
    </row>
    <row r="137240" spans="11:11">
      <c r="K137240"/>
    </row>
    <row r="137241" spans="11:11">
      <c r="K137241"/>
    </row>
    <row r="137242" spans="11:11">
      <c r="K137242"/>
    </row>
    <row r="137243" spans="11:11">
      <c r="K137243"/>
    </row>
    <row r="137244" spans="11:11">
      <c r="K137244"/>
    </row>
    <row r="137245" spans="11:11">
      <c r="K137245"/>
    </row>
    <row r="137246" spans="11:11">
      <c r="K137246"/>
    </row>
    <row r="137247" spans="11:11">
      <c r="K137247"/>
    </row>
    <row r="137248" spans="11:11">
      <c r="K137248"/>
    </row>
    <row r="137249" spans="11:11">
      <c r="K137249"/>
    </row>
    <row r="137250" spans="11:11">
      <c r="K137250"/>
    </row>
    <row r="137251" spans="11:11">
      <c r="K137251"/>
    </row>
    <row r="137252" spans="11:11">
      <c r="K137252"/>
    </row>
    <row r="137253" spans="11:11">
      <c r="K137253"/>
    </row>
    <row r="137254" spans="11:11">
      <c r="K137254"/>
    </row>
    <row r="137255" spans="11:11">
      <c r="K137255"/>
    </row>
    <row r="137256" spans="11:11">
      <c r="K137256"/>
    </row>
    <row r="137257" spans="11:11">
      <c r="K137257"/>
    </row>
    <row r="137258" spans="11:11">
      <c r="K137258"/>
    </row>
    <row r="137259" spans="11:11">
      <c r="K137259"/>
    </row>
    <row r="137260" spans="11:11">
      <c r="K137260"/>
    </row>
    <row r="137261" spans="11:11">
      <c r="K137261"/>
    </row>
    <row r="137262" spans="11:11">
      <c r="K137262"/>
    </row>
    <row r="137263" spans="11:11">
      <c r="K137263"/>
    </row>
    <row r="137264" spans="11:11">
      <c r="K137264"/>
    </row>
    <row r="137265" spans="11:11">
      <c r="K137265"/>
    </row>
    <row r="137266" spans="11:11">
      <c r="K137266"/>
    </row>
    <row r="137267" spans="11:11">
      <c r="K137267"/>
    </row>
    <row r="137268" spans="11:11">
      <c r="K137268"/>
    </row>
    <row r="137269" spans="11:11">
      <c r="K137269"/>
    </row>
    <row r="137270" spans="11:11">
      <c r="K137270"/>
    </row>
    <row r="137271" spans="11:11">
      <c r="K137271"/>
    </row>
    <row r="137272" spans="11:11">
      <c r="K137272"/>
    </row>
    <row r="137273" spans="11:11">
      <c r="K137273"/>
    </row>
    <row r="137274" spans="11:11">
      <c r="K137274"/>
    </row>
    <row r="137275" spans="11:11">
      <c r="K137275"/>
    </row>
    <row r="137276" spans="11:11">
      <c r="K137276"/>
    </row>
    <row r="137277" spans="11:11">
      <c r="K137277"/>
    </row>
    <row r="137278" spans="11:11">
      <c r="K137278"/>
    </row>
    <row r="137279" spans="11:11">
      <c r="K137279"/>
    </row>
    <row r="137280" spans="11:11">
      <c r="K137280"/>
    </row>
    <row r="137281" spans="11:11">
      <c r="K137281"/>
    </row>
    <row r="137282" spans="11:11">
      <c r="K137282"/>
    </row>
    <row r="137283" spans="11:11">
      <c r="K137283"/>
    </row>
    <row r="137284" spans="11:11">
      <c r="K137284"/>
    </row>
    <row r="137285" spans="11:11">
      <c r="K137285"/>
    </row>
    <row r="137286" spans="11:11">
      <c r="K137286"/>
    </row>
    <row r="137287" spans="11:11">
      <c r="K137287"/>
    </row>
    <row r="137288" spans="11:11">
      <c r="K137288"/>
    </row>
    <row r="137289" spans="11:11">
      <c r="K137289"/>
    </row>
    <row r="137290" spans="11:11">
      <c r="K137290"/>
    </row>
    <row r="137291" spans="11:11">
      <c r="K137291"/>
    </row>
    <row r="137292" spans="11:11">
      <c r="K137292"/>
    </row>
    <row r="137293" spans="11:11">
      <c r="K137293"/>
    </row>
    <row r="137294" spans="11:11">
      <c r="K137294"/>
    </row>
    <row r="137295" spans="11:11">
      <c r="K137295"/>
    </row>
    <row r="137296" spans="11:11">
      <c r="K137296"/>
    </row>
    <row r="137297" spans="11:11">
      <c r="K137297"/>
    </row>
    <row r="137298" spans="11:11">
      <c r="K137298"/>
    </row>
    <row r="137299" spans="11:11">
      <c r="K137299"/>
    </row>
    <row r="137300" spans="11:11">
      <c r="K137300"/>
    </row>
    <row r="137301" spans="11:11">
      <c r="K137301"/>
    </row>
    <row r="137302" spans="11:11">
      <c r="K137302"/>
    </row>
    <row r="137303" spans="11:11">
      <c r="K137303"/>
    </row>
    <row r="137304" spans="11:11">
      <c r="K137304"/>
    </row>
    <row r="137305" spans="11:11">
      <c r="K137305"/>
    </row>
    <row r="137306" spans="11:11">
      <c r="K137306"/>
    </row>
    <row r="137307" spans="11:11">
      <c r="K137307"/>
    </row>
    <row r="137308" spans="11:11">
      <c r="K137308"/>
    </row>
    <row r="137309" spans="11:11">
      <c r="K137309"/>
    </row>
    <row r="137310" spans="11:11">
      <c r="K137310"/>
    </row>
    <row r="137311" spans="11:11">
      <c r="K137311"/>
    </row>
    <row r="137312" spans="11:11">
      <c r="K137312"/>
    </row>
    <row r="137313" spans="11:11">
      <c r="K137313"/>
    </row>
    <row r="137314" spans="11:11">
      <c r="K137314"/>
    </row>
    <row r="137315" spans="11:11">
      <c r="K137315"/>
    </row>
    <row r="137316" spans="11:11">
      <c r="K137316"/>
    </row>
    <row r="137317" spans="11:11">
      <c r="K137317"/>
    </row>
    <row r="137318" spans="11:11">
      <c r="K137318"/>
    </row>
    <row r="137319" spans="11:11">
      <c r="K137319"/>
    </row>
    <row r="137320" spans="11:11">
      <c r="K137320"/>
    </row>
    <row r="137321" spans="11:11">
      <c r="K137321"/>
    </row>
    <row r="137322" spans="11:11">
      <c r="K137322"/>
    </row>
    <row r="137323" spans="11:11">
      <c r="K137323"/>
    </row>
    <row r="137324" spans="11:11">
      <c r="K137324"/>
    </row>
    <row r="137325" spans="11:11">
      <c r="K137325"/>
    </row>
    <row r="137326" spans="11:11">
      <c r="K137326"/>
    </row>
    <row r="137327" spans="11:11">
      <c r="K137327"/>
    </row>
    <row r="137328" spans="11:11">
      <c r="K137328"/>
    </row>
    <row r="137329" spans="11:11">
      <c r="K137329"/>
    </row>
    <row r="137330" spans="11:11">
      <c r="K137330"/>
    </row>
    <row r="137331" spans="11:11">
      <c r="K137331"/>
    </row>
    <row r="137332" spans="11:11">
      <c r="K137332"/>
    </row>
    <row r="137333" spans="11:11">
      <c r="K137333"/>
    </row>
    <row r="137334" spans="11:11">
      <c r="K137334"/>
    </row>
    <row r="137335" spans="11:11">
      <c r="K137335"/>
    </row>
    <row r="137336" spans="11:11">
      <c r="K137336"/>
    </row>
    <row r="137337" spans="11:11">
      <c r="K137337"/>
    </row>
    <row r="137338" spans="11:11">
      <c r="K137338"/>
    </row>
    <row r="137339" spans="11:11">
      <c r="K137339"/>
    </row>
    <row r="137340" spans="11:11">
      <c r="K137340"/>
    </row>
    <row r="137341" spans="11:11">
      <c r="K137341"/>
    </row>
    <row r="137342" spans="11:11">
      <c r="K137342"/>
    </row>
    <row r="137343" spans="11:11">
      <c r="K137343"/>
    </row>
    <row r="137344" spans="11:11">
      <c r="K137344"/>
    </row>
    <row r="137345" spans="11:11">
      <c r="K137345"/>
    </row>
    <row r="137346" spans="11:11">
      <c r="K137346"/>
    </row>
    <row r="137347" spans="11:11">
      <c r="K137347"/>
    </row>
    <row r="137348" spans="11:11">
      <c r="K137348"/>
    </row>
    <row r="137349" spans="11:11">
      <c r="K137349"/>
    </row>
    <row r="137350" spans="11:11">
      <c r="K137350"/>
    </row>
    <row r="137351" spans="11:11">
      <c r="K137351"/>
    </row>
    <row r="137352" spans="11:11">
      <c r="K137352"/>
    </row>
    <row r="137353" spans="11:11">
      <c r="K137353"/>
    </row>
    <row r="137354" spans="11:11">
      <c r="K137354"/>
    </row>
    <row r="137355" spans="11:11">
      <c r="K137355"/>
    </row>
    <row r="137356" spans="11:11">
      <c r="K137356"/>
    </row>
    <row r="137357" spans="11:11">
      <c r="K137357"/>
    </row>
    <row r="137358" spans="11:11">
      <c r="K137358"/>
    </row>
    <row r="137359" spans="11:11">
      <c r="K137359"/>
    </row>
    <row r="137360" spans="11:11">
      <c r="K137360"/>
    </row>
    <row r="137361" spans="11:11">
      <c r="K137361"/>
    </row>
    <row r="137362" spans="11:11">
      <c r="K137362"/>
    </row>
    <row r="137363" spans="11:11">
      <c r="K137363"/>
    </row>
    <row r="137364" spans="11:11">
      <c r="K137364"/>
    </row>
    <row r="137365" spans="11:11">
      <c r="K137365"/>
    </row>
    <row r="137366" spans="11:11">
      <c r="K137366"/>
    </row>
    <row r="137367" spans="11:11">
      <c r="K137367"/>
    </row>
    <row r="137368" spans="11:11">
      <c r="K137368"/>
    </row>
    <row r="137369" spans="11:11">
      <c r="K137369"/>
    </row>
    <row r="137370" spans="11:11">
      <c r="K137370"/>
    </row>
    <row r="137371" spans="11:11">
      <c r="K137371"/>
    </row>
    <row r="137372" spans="11:11">
      <c r="K137372"/>
    </row>
    <row r="137373" spans="11:11">
      <c r="K137373"/>
    </row>
    <row r="137374" spans="11:11">
      <c r="K137374"/>
    </row>
    <row r="137375" spans="11:11">
      <c r="K137375"/>
    </row>
    <row r="137376" spans="11:11">
      <c r="K137376"/>
    </row>
    <row r="137377" spans="11:11">
      <c r="K137377"/>
    </row>
    <row r="137378" spans="11:11">
      <c r="K137378"/>
    </row>
    <row r="137379" spans="11:11">
      <c r="K137379"/>
    </row>
    <row r="137380" spans="11:11">
      <c r="K137380"/>
    </row>
    <row r="137381" spans="11:11">
      <c r="K137381"/>
    </row>
    <row r="137382" spans="11:11">
      <c r="K137382"/>
    </row>
    <row r="137383" spans="11:11">
      <c r="K137383"/>
    </row>
    <row r="137384" spans="11:11">
      <c r="K137384"/>
    </row>
    <row r="137385" spans="11:11">
      <c r="K137385"/>
    </row>
    <row r="137386" spans="11:11">
      <c r="K137386"/>
    </row>
    <row r="137387" spans="11:11">
      <c r="K137387"/>
    </row>
    <row r="137388" spans="11:11">
      <c r="K137388"/>
    </row>
    <row r="137389" spans="11:11">
      <c r="K137389"/>
    </row>
    <row r="137390" spans="11:11">
      <c r="K137390"/>
    </row>
    <row r="137391" spans="11:11">
      <c r="K137391"/>
    </row>
    <row r="137392" spans="11:11">
      <c r="K137392"/>
    </row>
    <row r="137393" spans="11:11">
      <c r="K137393"/>
    </row>
    <row r="137394" spans="11:11">
      <c r="K137394"/>
    </row>
    <row r="137395" spans="11:11">
      <c r="K137395"/>
    </row>
    <row r="137396" spans="11:11">
      <c r="K137396"/>
    </row>
    <row r="137397" spans="11:11">
      <c r="K137397"/>
    </row>
    <row r="137398" spans="11:11">
      <c r="K137398"/>
    </row>
    <row r="137399" spans="11:11">
      <c r="K137399"/>
    </row>
    <row r="137400" spans="11:11">
      <c r="K137400"/>
    </row>
    <row r="137401" spans="11:11">
      <c r="K137401"/>
    </row>
    <row r="137402" spans="11:11">
      <c r="K137402"/>
    </row>
    <row r="137403" spans="11:11">
      <c r="K137403"/>
    </row>
    <row r="137404" spans="11:11">
      <c r="K137404"/>
    </row>
    <row r="137405" spans="11:11">
      <c r="K137405"/>
    </row>
    <row r="137406" spans="11:11">
      <c r="K137406"/>
    </row>
    <row r="137407" spans="11:11">
      <c r="K137407"/>
    </row>
    <row r="137408" spans="11:11">
      <c r="K137408"/>
    </row>
    <row r="137409" spans="11:11">
      <c r="K137409"/>
    </row>
    <row r="137410" spans="11:11">
      <c r="K137410"/>
    </row>
    <row r="137411" spans="11:11">
      <c r="K137411"/>
    </row>
    <row r="137412" spans="11:11">
      <c r="K137412"/>
    </row>
    <row r="137413" spans="11:11">
      <c r="K137413"/>
    </row>
    <row r="137414" spans="11:11">
      <c r="K137414"/>
    </row>
    <row r="137415" spans="11:11">
      <c r="K137415"/>
    </row>
    <row r="137416" spans="11:11">
      <c r="K137416"/>
    </row>
    <row r="137417" spans="11:11">
      <c r="K137417"/>
    </row>
    <row r="137418" spans="11:11">
      <c r="K137418"/>
    </row>
    <row r="137419" spans="11:11">
      <c r="K137419"/>
    </row>
    <row r="137420" spans="11:11">
      <c r="K137420"/>
    </row>
    <row r="137421" spans="11:11">
      <c r="K137421"/>
    </row>
    <row r="137422" spans="11:11">
      <c r="K137422"/>
    </row>
    <row r="137423" spans="11:11">
      <c r="K137423"/>
    </row>
    <row r="137424" spans="11:11">
      <c r="K137424"/>
    </row>
    <row r="137425" spans="11:11">
      <c r="K137425"/>
    </row>
    <row r="137426" spans="11:11">
      <c r="K137426"/>
    </row>
    <row r="137427" spans="11:11">
      <c r="K137427"/>
    </row>
    <row r="137428" spans="11:11">
      <c r="K137428"/>
    </row>
    <row r="137429" spans="11:11">
      <c r="K137429"/>
    </row>
    <row r="137430" spans="11:11">
      <c r="K137430"/>
    </row>
    <row r="137431" spans="11:11">
      <c r="K137431"/>
    </row>
    <row r="137432" spans="11:11">
      <c r="K137432"/>
    </row>
    <row r="137433" spans="11:11">
      <c r="K137433"/>
    </row>
    <row r="137434" spans="11:11">
      <c r="K137434"/>
    </row>
    <row r="137435" spans="11:11">
      <c r="K137435"/>
    </row>
    <row r="137436" spans="11:11">
      <c r="K137436"/>
    </row>
    <row r="137437" spans="11:11">
      <c r="K137437"/>
    </row>
    <row r="137438" spans="11:11">
      <c r="K137438"/>
    </row>
    <row r="137439" spans="11:11">
      <c r="K137439"/>
    </row>
    <row r="137440" spans="11:11">
      <c r="K137440"/>
    </row>
    <row r="137441" spans="11:11">
      <c r="K137441"/>
    </row>
    <row r="137442" spans="11:11">
      <c r="K137442"/>
    </row>
    <row r="137443" spans="11:11">
      <c r="K137443"/>
    </row>
    <row r="137444" spans="11:11">
      <c r="K137444"/>
    </row>
    <row r="137445" spans="11:11">
      <c r="K137445"/>
    </row>
    <row r="137446" spans="11:11">
      <c r="K137446"/>
    </row>
    <row r="137447" spans="11:11">
      <c r="K137447"/>
    </row>
    <row r="137448" spans="11:11">
      <c r="K137448"/>
    </row>
    <row r="137449" spans="11:11">
      <c r="K137449"/>
    </row>
    <row r="137450" spans="11:11">
      <c r="K137450"/>
    </row>
    <row r="137451" spans="11:11">
      <c r="K137451"/>
    </row>
    <row r="137452" spans="11:11">
      <c r="K137452"/>
    </row>
    <row r="137453" spans="11:11">
      <c r="K137453"/>
    </row>
    <row r="137454" spans="11:11">
      <c r="K137454"/>
    </row>
    <row r="137455" spans="11:11">
      <c r="K137455"/>
    </row>
    <row r="137456" spans="11:11">
      <c r="K137456"/>
    </row>
    <row r="137457" spans="11:11">
      <c r="K137457"/>
    </row>
    <row r="137458" spans="11:11">
      <c r="K137458"/>
    </row>
    <row r="137459" spans="11:11">
      <c r="K137459"/>
    </row>
    <row r="137460" spans="11:11">
      <c r="K137460"/>
    </row>
    <row r="137461" spans="11:11">
      <c r="K137461"/>
    </row>
    <row r="137462" spans="11:11">
      <c r="K137462"/>
    </row>
    <row r="137463" spans="11:11">
      <c r="K137463"/>
    </row>
    <row r="137464" spans="11:11">
      <c r="K137464"/>
    </row>
    <row r="137465" spans="11:11">
      <c r="K137465"/>
    </row>
    <row r="137466" spans="11:11">
      <c r="K137466"/>
    </row>
    <row r="137467" spans="11:11">
      <c r="K137467"/>
    </row>
    <row r="137468" spans="11:11">
      <c r="K137468"/>
    </row>
    <row r="137469" spans="11:11">
      <c r="K137469"/>
    </row>
    <row r="137470" spans="11:11">
      <c r="K137470"/>
    </row>
    <row r="137471" spans="11:11">
      <c r="K137471"/>
    </row>
    <row r="137472" spans="11:11">
      <c r="K137472"/>
    </row>
    <row r="137473" spans="11:11">
      <c r="K137473"/>
    </row>
    <row r="137474" spans="11:11">
      <c r="K137474"/>
    </row>
    <row r="137475" spans="11:11">
      <c r="K137475"/>
    </row>
    <row r="137476" spans="11:11">
      <c r="K137476"/>
    </row>
    <row r="137477" spans="11:11">
      <c r="K137477"/>
    </row>
    <row r="137478" spans="11:11">
      <c r="K137478"/>
    </row>
    <row r="137479" spans="11:11">
      <c r="K137479"/>
    </row>
    <row r="137480" spans="11:11">
      <c r="K137480"/>
    </row>
    <row r="137481" spans="11:11">
      <c r="K137481"/>
    </row>
    <row r="137482" spans="11:11">
      <c r="K137482"/>
    </row>
    <row r="137483" spans="11:11">
      <c r="K137483"/>
    </row>
    <row r="137484" spans="11:11">
      <c r="K137484"/>
    </row>
    <row r="137485" spans="11:11">
      <c r="K137485"/>
    </row>
    <row r="137486" spans="11:11">
      <c r="K137486"/>
    </row>
    <row r="137487" spans="11:11">
      <c r="K137487"/>
    </row>
    <row r="137488" spans="11:11">
      <c r="K137488"/>
    </row>
    <row r="137489" spans="11:11">
      <c r="K137489"/>
    </row>
    <row r="137490" spans="11:11">
      <c r="K137490"/>
    </row>
    <row r="137491" spans="11:11">
      <c r="K137491"/>
    </row>
    <row r="137492" spans="11:11">
      <c r="K137492"/>
    </row>
    <row r="137493" spans="11:11">
      <c r="K137493"/>
    </row>
    <row r="137494" spans="11:11">
      <c r="K137494"/>
    </row>
    <row r="137495" spans="11:11">
      <c r="K137495"/>
    </row>
    <row r="137496" spans="11:11">
      <c r="K137496"/>
    </row>
    <row r="137497" spans="11:11">
      <c r="K137497"/>
    </row>
    <row r="137498" spans="11:11">
      <c r="K137498"/>
    </row>
    <row r="137499" spans="11:11">
      <c r="K137499"/>
    </row>
    <row r="137500" spans="11:11">
      <c r="K137500"/>
    </row>
    <row r="137501" spans="11:11">
      <c r="K137501"/>
    </row>
    <row r="137502" spans="11:11">
      <c r="K137502"/>
    </row>
    <row r="137503" spans="11:11">
      <c r="K137503"/>
    </row>
    <row r="137504" spans="11:11">
      <c r="K137504"/>
    </row>
    <row r="137505" spans="11:11">
      <c r="K137505"/>
    </row>
    <row r="137506" spans="11:11">
      <c r="K137506"/>
    </row>
    <row r="137507" spans="11:11">
      <c r="K137507"/>
    </row>
    <row r="137508" spans="11:11">
      <c r="K137508"/>
    </row>
    <row r="137509" spans="11:11">
      <c r="K137509"/>
    </row>
    <row r="137510" spans="11:11">
      <c r="K137510"/>
    </row>
    <row r="137511" spans="11:11">
      <c r="K137511"/>
    </row>
    <row r="137512" spans="11:11">
      <c r="K137512"/>
    </row>
    <row r="137513" spans="11:11">
      <c r="K137513"/>
    </row>
    <row r="137514" spans="11:11">
      <c r="K137514"/>
    </row>
    <row r="137515" spans="11:11">
      <c r="K137515"/>
    </row>
    <row r="137516" spans="11:11">
      <c r="K137516"/>
    </row>
    <row r="137517" spans="11:11">
      <c r="K137517"/>
    </row>
    <row r="137518" spans="11:11">
      <c r="K137518"/>
    </row>
    <row r="137519" spans="11:11">
      <c r="K137519"/>
    </row>
    <row r="137520" spans="11:11">
      <c r="K137520"/>
    </row>
    <row r="137521" spans="11:11">
      <c r="K137521"/>
    </row>
    <row r="137522" spans="11:11">
      <c r="K137522"/>
    </row>
    <row r="137523" spans="11:11">
      <c r="K137523"/>
    </row>
    <row r="137524" spans="11:11">
      <c r="K137524"/>
    </row>
    <row r="137525" spans="11:11">
      <c r="K137525"/>
    </row>
    <row r="137526" spans="11:11">
      <c r="K137526"/>
    </row>
    <row r="137527" spans="11:11">
      <c r="K137527"/>
    </row>
    <row r="137528" spans="11:11">
      <c r="K137528"/>
    </row>
    <row r="137529" spans="11:11">
      <c r="K137529"/>
    </row>
    <row r="137530" spans="11:11">
      <c r="K137530"/>
    </row>
    <row r="137531" spans="11:11">
      <c r="K137531"/>
    </row>
    <row r="137532" spans="11:11">
      <c r="K137532"/>
    </row>
    <row r="137533" spans="11:11">
      <c r="K137533"/>
    </row>
    <row r="137534" spans="11:11">
      <c r="K137534"/>
    </row>
    <row r="137535" spans="11:11">
      <c r="K137535"/>
    </row>
    <row r="137536" spans="11:11">
      <c r="K137536"/>
    </row>
    <row r="137537" spans="11:11">
      <c r="K137537"/>
    </row>
    <row r="137538" spans="11:11">
      <c r="K137538"/>
    </row>
    <row r="137539" spans="11:11">
      <c r="K137539"/>
    </row>
    <row r="137540" spans="11:11">
      <c r="K137540"/>
    </row>
    <row r="137541" spans="11:11">
      <c r="K137541"/>
    </row>
    <row r="137542" spans="11:11">
      <c r="K137542"/>
    </row>
    <row r="137543" spans="11:11">
      <c r="K137543"/>
    </row>
    <row r="137544" spans="11:11">
      <c r="K137544"/>
    </row>
    <row r="137545" spans="11:11">
      <c r="K137545"/>
    </row>
    <row r="137546" spans="11:11">
      <c r="K137546"/>
    </row>
    <row r="137547" spans="11:11">
      <c r="K137547"/>
    </row>
    <row r="137548" spans="11:11">
      <c r="K137548"/>
    </row>
    <row r="137549" spans="11:11">
      <c r="K137549"/>
    </row>
    <row r="137550" spans="11:11">
      <c r="K137550"/>
    </row>
    <row r="137551" spans="11:11">
      <c r="K137551"/>
    </row>
    <row r="137552" spans="11:11">
      <c r="K137552"/>
    </row>
    <row r="137553" spans="11:11">
      <c r="K137553"/>
    </row>
    <row r="137554" spans="11:11">
      <c r="K137554"/>
    </row>
    <row r="137555" spans="11:11">
      <c r="K137555"/>
    </row>
    <row r="137556" spans="11:11">
      <c r="K137556"/>
    </row>
    <row r="137557" spans="11:11">
      <c r="K137557"/>
    </row>
    <row r="137558" spans="11:11">
      <c r="K137558"/>
    </row>
    <row r="137559" spans="11:11">
      <c r="K137559"/>
    </row>
    <row r="137560" spans="11:11">
      <c r="K137560"/>
    </row>
    <row r="137561" spans="11:11">
      <c r="K137561"/>
    </row>
    <row r="137562" spans="11:11">
      <c r="K137562"/>
    </row>
    <row r="137563" spans="11:11">
      <c r="K137563"/>
    </row>
    <row r="137564" spans="11:11">
      <c r="K137564"/>
    </row>
    <row r="137565" spans="11:11">
      <c r="K137565"/>
    </row>
    <row r="137566" spans="11:11">
      <c r="K137566"/>
    </row>
    <row r="137567" spans="11:11">
      <c r="K137567"/>
    </row>
    <row r="137568" spans="11:11">
      <c r="K137568"/>
    </row>
    <row r="137569" spans="11:11">
      <c r="K137569"/>
    </row>
    <row r="137570" spans="11:11">
      <c r="K137570"/>
    </row>
    <row r="137571" spans="11:11">
      <c r="K137571"/>
    </row>
    <row r="137572" spans="11:11">
      <c r="K137572"/>
    </row>
    <row r="137573" spans="11:11">
      <c r="K137573"/>
    </row>
    <row r="137574" spans="11:11">
      <c r="K137574"/>
    </row>
    <row r="137575" spans="11:11">
      <c r="K137575"/>
    </row>
    <row r="137576" spans="11:11">
      <c r="K137576"/>
    </row>
    <row r="137577" spans="11:11">
      <c r="K137577"/>
    </row>
    <row r="137578" spans="11:11">
      <c r="K137578"/>
    </row>
    <row r="137579" spans="11:11">
      <c r="K137579"/>
    </row>
    <row r="137580" spans="11:11">
      <c r="K137580"/>
    </row>
    <row r="137581" spans="11:11">
      <c r="K137581"/>
    </row>
    <row r="137582" spans="11:11">
      <c r="K137582"/>
    </row>
    <row r="137583" spans="11:11">
      <c r="K137583"/>
    </row>
    <row r="137584" spans="11:11">
      <c r="K137584"/>
    </row>
    <row r="137585" spans="11:11">
      <c r="K137585"/>
    </row>
    <row r="137586" spans="11:11">
      <c r="K137586"/>
    </row>
    <row r="137587" spans="11:11">
      <c r="K137587"/>
    </row>
    <row r="137588" spans="11:11">
      <c r="K137588"/>
    </row>
    <row r="137589" spans="11:11">
      <c r="K137589"/>
    </row>
    <row r="137590" spans="11:11">
      <c r="K137590"/>
    </row>
    <row r="137591" spans="11:11">
      <c r="K137591"/>
    </row>
    <row r="137592" spans="11:11">
      <c r="K137592"/>
    </row>
    <row r="137593" spans="11:11">
      <c r="K137593"/>
    </row>
    <row r="137594" spans="11:11">
      <c r="K137594"/>
    </row>
    <row r="137595" spans="11:11">
      <c r="K137595"/>
    </row>
    <row r="137596" spans="11:11">
      <c r="K137596"/>
    </row>
    <row r="137597" spans="11:11">
      <c r="K137597"/>
    </row>
    <row r="137598" spans="11:11">
      <c r="K137598"/>
    </row>
    <row r="137599" spans="11:11">
      <c r="K137599"/>
    </row>
    <row r="137600" spans="11:11">
      <c r="K137600"/>
    </row>
    <row r="137601" spans="11:11">
      <c r="K137601"/>
    </row>
    <row r="137602" spans="11:11">
      <c r="K137602"/>
    </row>
    <row r="137603" spans="11:11">
      <c r="K137603"/>
    </row>
    <row r="137604" spans="11:11">
      <c r="K137604"/>
    </row>
    <row r="137605" spans="11:11">
      <c r="K137605"/>
    </row>
    <row r="137606" spans="11:11">
      <c r="K137606"/>
    </row>
    <row r="137607" spans="11:11">
      <c r="K137607"/>
    </row>
    <row r="137608" spans="11:11">
      <c r="K137608"/>
    </row>
    <row r="137609" spans="11:11">
      <c r="K137609"/>
    </row>
    <row r="137610" spans="11:11">
      <c r="K137610"/>
    </row>
    <row r="137611" spans="11:11">
      <c r="K137611"/>
    </row>
    <row r="137612" spans="11:11">
      <c r="K137612"/>
    </row>
    <row r="137613" spans="11:11">
      <c r="K137613"/>
    </row>
    <row r="137614" spans="11:11">
      <c r="K137614"/>
    </row>
    <row r="137615" spans="11:11">
      <c r="K137615"/>
    </row>
    <row r="137616" spans="11:11">
      <c r="K137616"/>
    </row>
    <row r="137617" spans="11:11">
      <c r="K137617"/>
    </row>
    <row r="137618" spans="11:11">
      <c r="K137618"/>
    </row>
    <row r="137619" spans="11:11">
      <c r="K137619"/>
    </row>
    <row r="137620" spans="11:11">
      <c r="K137620"/>
    </row>
    <row r="137621" spans="11:11">
      <c r="K137621"/>
    </row>
    <row r="137622" spans="11:11">
      <c r="K137622"/>
    </row>
    <row r="137623" spans="11:11">
      <c r="K137623"/>
    </row>
    <row r="137624" spans="11:11">
      <c r="K137624"/>
    </row>
    <row r="137625" spans="11:11">
      <c r="K137625"/>
    </row>
    <row r="137626" spans="11:11">
      <c r="K137626"/>
    </row>
    <row r="137627" spans="11:11">
      <c r="K137627"/>
    </row>
    <row r="137628" spans="11:11">
      <c r="K137628"/>
    </row>
    <row r="137629" spans="11:11">
      <c r="K137629"/>
    </row>
    <row r="137630" spans="11:11">
      <c r="K137630"/>
    </row>
    <row r="137631" spans="11:11">
      <c r="K137631"/>
    </row>
    <row r="137632" spans="11:11">
      <c r="K137632"/>
    </row>
    <row r="137633" spans="11:11">
      <c r="K137633"/>
    </row>
    <row r="137634" spans="11:11">
      <c r="K137634"/>
    </row>
    <row r="137635" spans="11:11">
      <c r="K137635"/>
    </row>
    <row r="137636" spans="11:11">
      <c r="K137636"/>
    </row>
    <row r="137637" spans="11:11">
      <c r="K137637"/>
    </row>
    <row r="137638" spans="11:11">
      <c r="K137638"/>
    </row>
    <row r="137639" spans="11:11">
      <c r="K137639"/>
    </row>
    <row r="137640" spans="11:11">
      <c r="K137640"/>
    </row>
    <row r="137641" spans="11:11">
      <c r="K137641"/>
    </row>
    <row r="137642" spans="11:11">
      <c r="K137642"/>
    </row>
    <row r="137643" spans="11:11">
      <c r="K137643"/>
    </row>
    <row r="137644" spans="11:11">
      <c r="K137644"/>
    </row>
    <row r="137645" spans="11:11">
      <c r="K137645"/>
    </row>
    <row r="137646" spans="11:11">
      <c r="K137646"/>
    </row>
    <row r="137647" spans="11:11">
      <c r="K137647"/>
    </row>
    <row r="137648" spans="11:11">
      <c r="K137648"/>
    </row>
    <row r="137649" spans="11:11">
      <c r="K137649"/>
    </row>
    <row r="137650" spans="11:11">
      <c r="K137650"/>
    </row>
    <row r="137651" spans="11:11">
      <c r="K137651"/>
    </row>
    <row r="137652" spans="11:11">
      <c r="K137652"/>
    </row>
    <row r="137653" spans="11:11">
      <c r="K137653"/>
    </row>
    <row r="137654" spans="11:11">
      <c r="K137654"/>
    </row>
    <row r="137655" spans="11:11">
      <c r="K137655"/>
    </row>
    <row r="137656" spans="11:11">
      <c r="K137656"/>
    </row>
    <row r="137657" spans="11:11">
      <c r="K137657"/>
    </row>
    <row r="137658" spans="11:11">
      <c r="K137658"/>
    </row>
    <row r="137659" spans="11:11">
      <c r="K137659"/>
    </row>
    <row r="137660" spans="11:11">
      <c r="K137660"/>
    </row>
    <row r="137661" spans="11:11">
      <c r="K137661"/>
    </row>
    <row r="137662" spans="11:11">
      <c r="K137662"/>
    </row>
    <row r="137663" spans="11:11">
      <c r="K137663"/>
    </row>
    <row r="137664" spans="11:11">
      <c r="K137664"/>
    </row>
    <row r="137665" spans="11:11">
      <c r="K137665"/>
    </row>
    <row r="137666" spans="11:11">
      <c r="K137666"/>
    </row>
    <row r="137667" spans="11:11">
      <c r="K137667"/>
    </row>
    <row r="137668" spans="11:11">
      <c r="K137668"/>
    </row>
    <row r="137669" spans="11:11">
      <c r="K137669"/>
    </row>
    <row r="137670" spans="11:11">
      <c r="K137670"/>
    </row>
    <row r="137671" spans="11:11">
      <c r="K137671"/>
    </row>
    <row r="137672" spans="11:11">
      <c r="K137672"/>
    </row>
    <row r="137673" spans="11:11">
      <c r="K137673"/>
    </row>
    <row r="137674" spans="11:11">
      <c r="K137674"/>
    </row>
    <row r="137675" spans="11:11">
      <c r="K137675"/>
    </row>
    <row r="137676" spans="11:11">
      <c r="K137676"/>
    </row>
    <row r="137677" spans="11:11">
      <c r="K137677"/>
    </row>
    <row r="137678" spans="11:11">
      <c r="K137678"/>
    </row>
    <row r="137679" spans="11:11">
      <c r="K137679"/>
    </row>
    <row r="137680" spans="11:11">
      <c r="K137680"/>
    </row>
    <row r="137681" spans="11:11">
      <c r="K137681"/>
    </row>
    <row r="137682" spans="11:11">
      <c r="K137682"/>
    </row>
    <row r="137683" spans="11:11">
      <c r="K137683"/>
    </row>
    <row r="137684" spans="11:11">
      <c r="K137684"/>
    </row>
    <row r="137685" spans="11:11">
      <c r="K137685"/>
    </row>
    <row r="137686" spans="11:11">
      <c r="K137686"/>
    </row>
    <row r="137687" spans="11:11">
      <c r="K137687"/>
    </row>
    <row r="137688" spans="11:11">
      <c r="K137688"/>
    </row>
    <row r="137689" spans="11:11">
      <c r="K137689"/>
    </row>
    <row r="137690" spans="11:11">
      <c r="K137690"/>
    </row>
    <row r="137691" spans="11:11">
      <c r="K137691"/>
    </row>
    <row r="137692" spans="11:11">
      <c r="K137692"/>
    </row>
    <row r="137693" spans="11:11">
      <c r="K137693"/>
    </row>
    <row r="137694" spans="11:11">
      <c r="K137694"/>
    </row>
    <row r="137695" spans="11:11">
      <c r="K137695"/>
    </row>
    <row r="137696" spans="11:11">
      <c r="K137696"/>
    </row>
    <row r="137697" spans="11:11">
      <c r="K137697"/>
    </row>
    <row r="137698" spans="11:11">
      <c r="K137698"/>
    </row>
    <row r="137699" spans="11:11">
      <c r="K137699"/>
    </row>
    <row r="137700" spans="11:11">
      <c r="K137700"/>
    </row>
    <row r="137701" spans="11:11">
      <c r="K137701"/>
    </row>
    <row r="137702" spans="11:11">
      <c r="K137702"/>
    </row>
    <row r="137703" spans="11:11">
      <c r="K137703"/>
    </row>
    <row r="137704" spans="11:11">
      <c r="K137704"/>
    </row>
    <row r="137705" spans="11:11">
      <c r="K137705"/>
    </row>
    <row r="137706" spans="11:11">
      <c r="K137706"/>
    </row>
    <row r="137707" spans="11:11">
      <c r="K137707"/>
    </row>
    <row r="137708" spans="11:11">
      <c r="K137708"/>
    </row>
    <row r="137709" spans="11:11">
      <c r="K137709"/>
    </row>
    <row r="137710" spans="11:11">
      <c r="K137710"/>
    </row>
    <row r="137711" spans="11:11">
      <c r="K137711"/>
    </row>
    <row r="137712" spans="11:11">
      <c r="K137712"/>
    </row>
    <row r="137713" spans="11:11">
      <c r="K137713"/>
    </row>
    <row r="137714" spans="11:11">
      <c r="K137714"/>
    </row>
    <row r="137715" spans="11:11">
      <c r="K137715"/>
    </row>
    <row r="137716" spans="11:11">
      <c r="K137716"/>
    </row>
    <row r="137717" spans="11:11">
      <c r="K137717"/>
    </row>
    <row r="137718" spans="11:11">
      <c r="K137718"/>
    </row>
    <row r="137719" spans="11:11">
      <c r="K137719"/>
    </row>
    <row r="137720" spans="11:11">
      <c r="K137720"/>
    </row>
    <row r="137721" spans="11:11">
      <c r="K137721"/>
    </row>
    <row r="137722" spans="11:11">
      <c r="K137722"/>
    </row>
    <row r="137723" spans="11:11">
      <c r="K137723"/>
    </row>
    <row r="137724" spans="11:11">
      <c r="K137724"/>
    </row>
    <row r="137725" spans="11:11">
      <c r="K137725"/>
    </row>
    <row r="137726" spans="11:11">
      <c r="K137726"/>
    </row>
    <row r="137727" spans="11:11">
      <c r="K137727"/>
    </row>
    <row r="137728" spans="11:11">
      <c r="K137728"/>
    </row>
    <row r="137729" spans="11:11">
      <c r="K137729"/>
    </row>
    <row r="137730" spans="11:11">
      <c r="K137730"/>
    </row>
    <row r="137731" spans="11:11">
      <c r="K137731"/>
    </row>
    <row r="137732" spans="11:11">
      <c r="K137732"/>
    </row>
    <row r="137733" spans="11:11">
      <c r="K137733"/>
    </row>
    <row r="137734" spans="11:11">
      <c r="K137734"/>
    </row>
    <row r="137735" spans="11:11">
      <c r="K137735"/>
    </row>
    <row r="137736" spans="11:11">
      <c r="K137736"/>
    </row>
    <row r="137737" spans="11:11">
      <c r="K137737"/>
    </row>
    <row r="137738" spans="11:11">
      <c r="K137738"/>
    </row>
    <row r="137739" spans="11:11">
      <c r="K137739"/>
    </row>
    <row r="137740" spans="11:11">
      <c r="K137740"/>
    </row>
    <row r="137741" spans="11:11">
      <c r="K137741"/>
    </row>
    <row r="137742" spans="11:11">
      <c r="K137742"/>
    </row>
    <row r="137743" spans="11:11">
      <c r="K137743"/>
    </row>
    <row r="137744" spans="11:11">
      <c r="K137744"/>
    </row>
    <row r="137745" spans="11:11">
      <c r="K137745"/>
    </row>
    <row r="137746" spans="11:11">
      <c r="K137746"/>
    </row>
    <row r="137747" spans="11:11">
      <c r="K137747"/>
    </row>
    <row r="137748" spans="11:11">
      <c r="K137748"/>
    </row>
    <row r="137749" spans="11:11">
      <c r="K137749"/>
    </row>
    <row r="137750" spans="11:11">
      <c r="K137750"/>
    </row>
    <row r="137751" spans="11:11">
      <c r="K137751"/>
    </row>
    <row r="137752" spans="11:11">
      <c r="K137752"/>
    </row>
    <row r="137753" spans="11:11">
      <c r="K137753"/>
    </row>
    <row r="137754" spans="11:11">
      <c r="K137754"/>
    </row>
    <row r="137755" spans="11:11">
      <c r="K137755"/>
    </row>
    <row r="137756" spans="11:11">
      <c r="K137756"/>
    </row>
    <row r="137757" spans="11:11">
      <c r="K137757"/>
    </row>
    <row r="137758" spans="11:11">
      <c r="K137758"/>
    </row>
    <row r="137759" spans="11:11">
      <c r="K137759"/>
    </row>
    <row r="137760" spans="11:11">
      <c r="K137760"/>
    </row>
    <row r="137761" spans="11:11">
      <c r="K137761"/>
    </row>
    <row r="137762" spans="11:11">
      <c r="K137762"/>
    </row>
    <row r="137763" spans="11:11">
      <c r="K137763"/>
    </row>
    <row r="137764" spans="11:11">
      <c r="K137764"/>
    </row>
    <row r="137765" spans="11:11">
      <c r="K137765"/>
    </row>
    <row r="137766" spans="11:11">
      <c r="K137766"/>
    </row>
    <row r="137767" spans="11:11">
      <c r="K137767"/>
    </row>
    <row r="137768" spans="11:11">
      <c r="K137768"/>
    </row>
    <row r="137769" spans="11:11">
      <c r="K137769"/>
    </row>
    <row r="137770" spans="11:11">
      <c r="K137770"/>
    </row>
    <row r="137771" spans="11:11">
      <c r="K137771"/>
    </row>
    <row r="137772" spans="11:11">
      <c r="K137772"/>
    </row>
    <row r="137773" spans="11:11">
      <c r="K137773"/>
    </row>
    <row r="137774" spans="11:11">
      <c r="K137774"/>
    </row>
    <row r="137775" spans="11:11">
      <c r="K137775"/>
    </row>
    <row r="137776" spans="11:11">
      <c r="K137776"/>
    </row>
    <row r="137777" spans="11:11">
      <c r="K137777"/>
    </row>
    <row r="137778" spans="11:11">
      <c r="K137778"/>
    </row>
    <row r="137779" spans="11:11">
      <c r="K137779"/>
    </row>
    <row r="137780" spans="11:11">
      <c r="K137780"/>
    </row>
    <row r="137781" spans="11:11">
      <c r="K137781"/>
    </row>
    <row r="137782" spans="11:11">
      <c r="K137782"/>
    </row>
    <row r="137783" spans="11:11">
      <c r="K137783"/>
    </row>
    <row r="137784" spans="11:11">
      <c r="K137784"/>
    </row>
    <row r="137785" spans="11:11">
      <c r="K137785"/>
    </row>
    <row r="137786" spans="11:11">
      <c r="K137786"/>
    </row>
    <row r="137787" spans="11:11">
      <c r="K137787"/>
    </row>
    <row r="137788" spans="11:11">
      <c r="K137788"/>
    </row>
    <row r="137789" spans="11:11">
      <c r="K137789"/>
    </row>
    <row r="137790" spans="11:11">
      <c r="K137790"/>
    </row>
    <row r="137791" spans="11:11">
      <c r="K137791"/>
    </row>
    <row r="137792" spans="11:11">
      <c r="K137792"/>
    </row>
    <row r="137793" spans="11:11">
      <c r="K137793"/>
    </row>
    <row r="137794" spans="11:11">
      <c r="K137794"/>
    </row>
    <row r="137795" spans="11:11">
      <c r="K137795"/>
    </row>
    <row r="137796" spans="11:11">
      <c r="K137796"/>
    </row>
    <row r="137797" spans="11:11">
      <c r="K137797"/>
    </row>
    <row r="137798" spans="11:11">
      <c r="K137798"/>
    </row>
    <row r="137799" spans="11:11">
      <c r="K137799"/>
    </row>
    <row r="137800" spans="11:11">
      <c r="K137800"/>
    </row>
    <row r="137801" spans="11:11">
      <c r="K137801"/>
    </row>
    <row r="137802" spans="11:11">
      <c r="K137802"/>
    </row>
    <row r="137803" spans="11:11">
      <c r="K137803"/>
    </row>
    <row r="137804" spans="11:11">
      <c r="K137804"/>
    </row>
    <row r="137805" spans="11:11">
      <c r="K137805"/>
    </row>
    <row r="137806" spans="11:11">
      <c r="K137806"/>
    </row>
    <row r="137807" spans="11:11">
      <c r="K137807"/>
    </row>
    <row r="137808" spans="11:11">
      <c r="K137808"/>
    </row>
    <row r="137809" spans="11:11">
      <c r="K137809"/>
    </row>
    <row r="137810" spans="11:11">
      <c r="K137810"/>
    </row>
    <row r="137811" spans="11:11">
      <c r="K137811"/>
    </row>
    <row r="137812" spans="11:11">
      <c r="K137812"/>
    </row>
    <row r="137813" spans="11:11">
      <c r="K137813"/>
    </row>
    <row r="137814" spans="11:11">
      <c r="K137814"/>
    </row>
    <row r="137815" spans="11:11">
      <c r="K137815"/>
    </row>
    <row r="137816" spans="11:11">
      <c r="K137816"/>
    </row>
    <row r="137817" spans="11:11">
      <c r="K137817"/>
    </row>
    <row r="137818" spans="11:11">
      <c r="K137818"/>
    </row>
    <row r="137819" spans="11:11">
      <c r="K137819"/>
    </row>
    <row r="137820" spans="11:11">
      <c r="K137820"/>
    </row>
    <row r="137821" spans="11:11">
      <c r="K137821"/>
    </row>
    <row r="137822" spans="11:11">
      <c r="K137822"/>
    </row>
    <row r="137823" spans="11:11">
      <c r="K137823"/>
    </row>
    <row r="137824" spans="11:11">
      <c r="K137824"/>
    </row>
    <row r="137825" spans="11:11">
      <c r="K137825"/>
    </row>
    <row r="137826" spans="11:11">
      <c r="K137826"/>
    </row>
    <row r="137827" spans="11:11">
      <c r="K137827"/>
    </row>
    <row r="137828" spans="11:11">
      <c r="K137828"/>
    </row>
    <row r="137829" spans="11:11">
      <c r="K137829"/>
    </row>
    <row r="137830" spans="11:11">
      <c r="K137830"/>
    </row>
    <row r="137831" spans="11:11">
      <c r="K137831"/>
    </row>
    <row r="137832" spans="11:11">
      <c r="K137832"/>
    </row>
    <row r="137833" spans="11:11">
      <c r="K137833"/>
    </row>
    <row r="137834" spans="11:11">
      <c r="K137834"/>
    </row>
    <row r="137835" spans="11:11">
      <c r="K137835"/>
    </row>
    <row r="137836" spans="11:11">
      <c r="K137836"/>
    </row>
    <row r="137837" spans="11:11">
      <c r="K137837"/>
    </row>
    <row r="137838" spans="11:11">
      <c r="K137838"/>
    </row>
    <row r="137839" spans="11:11">
      <c r="K137839"/>
    </row>
    <row r="137840" spans="11:11">
      <c r="K137840"/>
    </row>
    <row r="137841" spans="11:11">
      <c r="K137841"/>
    </row>
    <row r="137842" spans="11:11">
      <c r="K137842"/>
    </row>
    <row r="137843" spans="11:11">
      <c r="K137843"/>
    </row>
    <row r="137844" spans="11:11">
      <c r="K137844"/>
    </row>
    <row r="137845" spans="11:11">
      <c r="K137845"/>
    </row>
    <row r="137846" spans="11:11">
      <c r="K137846"/>
    </row>
    <row r="137847" spans="11:11">
      <c r="K137847"/>
    </row>
    <row r="137848" spans="11:11">
      <c r="K137848"/>
    </row>
    <row r="137849" spans="11:11">
      <c r="K137849"/>
    </row>
    <row r="137850" spans="11:11">
      <c r="K137850"/>
    </row>
    <row r="137851" spans="11:11">
      <c r="K137851"/>
    </row>
    <row r="137852" spans="11:11">
      <c r="K137852"/>
    </row>
    <row r="137853" spans="11:11">
      <c r="K137853"/>
    </row>
    <row r="137854" spans="11:11">
      <c r="K137854"/>
    </row>
    <row r="137855" spans="11:11">
      <c r="K137855"/>
    </row>
    <row r="137856" spans="11:11">
      <c r="K137856"/>
    </row>
    <row r="137857" spans="11:11">
      <c r="K137857"/>
    </row>
    <row r="137858" spans="11:11">
      <c r="K137858"/>
    </row>
    <row r="137859" spans="11:11">
      <c r="K137859"/>
    </row>
    <row r="137860" spans="11:11">
      <c r="K137860"/>
    </row>
    <row r="137861" spans="11:11">
      <c r="K137861"/>
    </row>
    <row r="137862" spans="11:11">
      <c r="K137862"/>
    </row>
    <row r="137863" spans="11:11">
      <c r="K137863"/>
    </row>
    <row r="137864" spans="11:11">
      <c r="K137864"/>
    </row>
    <row r="137865" spans="11:11">
      <c r="K137865"/>
    </row>
    <row r="137866" spans="11:11">
      <c r="K137866"/>
    </row>
    <row r="137867" spans="11:11">
      <c r="K137867"/>
    </row>
    <row r="137868" spans="11:11">
      <c r="K137868"/>
    </row>
    <row r="137869" spans="11:11">
      <c r="K137869"/>
    </row>
    <row r="137870" spans="11:11">
      <c r="K137870"/>
    </row>
    <row r="137871" spans="11:11">
      <c r="K137871"/>
    </row>
    <row r="137872" spans="11:11">
      <c r="K137872"/>
    </row>
    <row r="137873" spans="11:11">
      <c r="K137873"/>
    </row>
    <row r="137874" spans="11:11">
      <c r="K137874"/>
    </row>
    <row r="137875" spans="11:11">
      <c r="K137875"/>
    </row>
    <row r="137876" spans="11:11">
      <c r="K137876"/>
    </row>
    <row r="137877" spans="11:11">
      <c r="K137877"/>
    </row>
    <row r="137878" spans="11:11">
      <c r="K137878"/>
    </row>
    <row r="137879" spans="11:11">
      <c r="K137879"/>
    </row>
    <row r="137880" spans="11:11">
      <c r="K137880"/>
    </row>
    <row r="137881" spans="11:11">
      <c r="K137881"/>
    </row>
    <row r="137882" spans="11:11">
      <c r="K137882"/>
    </row>
    <row r="137883" spans="11:11">
      <c r="K137883"/>
    </row>
    <row r="137884" spans="11:11">
      <c r="K137884"/>
    </row>
    <row r="137885" spans="11:11">
      <c r="K137885"/>
    </row>
    <row r="137886" spans="11:11">
      <c r="K137886"/>
    </row>
    <row r="137887" spans="11:11">
      <c r="K137887"/>
    </row>
    <row r="137888" spans="11:11">
      <c r="K137888"/>
    </row>
    <row r="137889" spans="11:11">
      <c r="K137889"/>
    </row>
    <row r="137890" spans="11:11">
      <c r="K137890"/>
    </row>
    <row r="137891" spans="11:11">
      <c r="K137891"/>
    </row>
    <row r="137892" spans="11:11">
      <c r="K137892"/>
    </row>
    <row r="137893" spans="11:11">
      <c r="K137893"/>
    </row>
    <row r="137894" spans="11:11">
      <c r="K137894"/>
    </row>
    <row r="137895" spans="11:11">
      <c r="K137895"/>
    </row>
    <row r="137896" spans="11:11">
      <c r="K137896"/>
    </row>
    <row r="137897" spans="11:11">
      <c r="K137897"/>
    </row>
    <row r="137898" spans="11:11">
      <c r="K137898"/>
    </row>
    <row r="137899" spans="11:11">
      <c r="K137899"/>
    </row>
    <row r="137900" spans="11:11">
      <c r="K137900"/>
    </row>
    <row r="137901" spans="11:11">
      <c r="K137901"/>
    </row>
    <row r="137902" spans="11:11">
      <c r="K137902"/>
    </row>
    <row r="137903" spans="11:11">
      <c r="K137903"/>
    </row>
    <row r="137904" spans="11:11">
      <c r="K137904"/>
    </row>
    <row r="137905" spans="11:11">
      <c r="K137905"/>
    </row>
    <row r="137906" spans="11:11">
      <c r="K137906"/>
    </row>
    <row r="137907" spans="11:11">
      <c r="K137907"/>
    </row>
    <row r="137908" spans="11:11">
      <c r="K137908"/>
    </row>
    <row r="137909" spans="11:11">
      <c r="K137909"/>
    </row>
    <row r="137910" spans="11:11">
      <c r="K137910"/>
    </row>
    <row r="137911" spans="11:11">
      <c r="K137911"/>
    </row>
    <row r="137912" spans="11:11">
      <c r="K137912"/>
    </row>
    <row r="137913" spans="11:11">
      <c r="K137913"/>
    </row>
    <row r="137914" spans="11:11">
      <c r="K137914"/>
    </row>
    <row r="137915" spans="11:11">
      <c r="K137915"/>
    </row>
    <row r="137916" spans="11:11">
      <c r="K137916"/>
    </row>
    <row r="137917" spans="11:11">
      <c r="K137917"/>
    </row>
    <row r="137918" spans="11:11">
      <c r="K137918"/>
    </row>
    <row r="137919" spans="11:11">
      <c r="K137919"/>
    </row>
    <row r="137920" spans="11:11">
      <c r="K137920"/>
    </row>
    <row r="137921" spans="11:11">
      <c r="K137921"/>
    </row>
    <row r="137922" spans="11:11">
      <c r="K137922"/>
    </row>
    <row r="137923" spans="11:11">
      <c r="K137923"/>
    </row>
    <row r="137924" spans="11:11">
      <c r="K137924"/>
    </row>
    <row r="137925" spans="11:11">
      <c r="K137925"/>
    </row>
    <row r="137926" spans="11:11">
      <c r="K137926"/>
    </row>
    <row r="137927" spans="11:11">
      <c r="K137927"/>
    </row>
    <row r="137928" spans="11:11">
      <c r="K137928"/>
    </row>
    <row r="137929" spans="11:11">
      <c r="K137929"/>
    </row>
    <row r="137930" spans="11:11">
      <c r="K137930"/>
    </row>
    <row r="137931" spans="11:11">
      <c r="K137931"/>
    </row>
    <row r="137932" spans="11:11">
      <c r="K137932"/>
    </row>
    <row r="137933" spans="11:11">
      <c r="K137933"/>
    </row>
    <row r="137934" spans="11:11">
      <c r="K137934"/>
    </row>
    <row r="137935" spans="11:11">
      <c r="K137935"/>
    </row>
    <row r="137936" spans="11:11">
      <c r="K137936"/>
    </row>
    <row r="137937" spans="11:11">
      <c r="K137937"/>
    </row>
    <row r="137938" spans="11:11">
      <c r="K137938"/>
    </row>
    <row r="137939" spans="11:11">
      <c r="K137939"/>
    </row>
    <row r="137940" spans="11:11">
      <c r="K137940"/>
    </row>
    <row r="137941" spans="11:11">
      <c r="K137941"/>
    </row>
    <row r="137942" spans="11:11">
      <c r="K137942"/>
    </row>
    <row r="137943" spans="11:11">
      <c r="K137943"/>
    </row>
    <row r="137944" spans="11:11">
      <c r="K137944"/>
    </row>
    <row r="137945" spans="11:11">
      <c r="K137945"/>
    </row>
    <row r="137946" spans="11:11">
      <c r="K137946"/>
    </row>
    <row r="137947" spans="11:11">
      <c r="K137947"/>
    </row>
    <row r="137948" spans="11:11">
      <c r="K137948"/>
    </row>
    <row r="137949" spans="11:11">
      <c r="K137949"/>
    </row>
    <row r="137950" spans="11:11">
      <c r="K137950"/>
    </row>
    <row r="137951" spans="11:11">
      <c r="K137951"/>
    </row>
    <row r="137952" spans="11:11">
      <c r="K137952"/>
    </row>
    <row r="137953" spans="11:11">
      <c r="K137953"/>
    </row>
    <row r="137954" spans="11:11">
      <c r="K137954"/>
    </row>
    <row r="137955" spans="11:11">
      <c r="K137955"/>
    </row>
    <row r="137956" spans="11:11">
      <c r="K137956"/>
    </row>
    <row r="137957" spans="11:11">
      <c r="K137957"/>
    </row>
    <row r="137958" spans="11:11">
      <c r="K137958"/>
    </row>
    <row r="137959" spans="11:11">
      <c r="K137959"/>
    </row>
    <row r="137960" spans="11:11">
      <c r="K137960"/>
    </row>
    <row r="137961" spans="11:11">
      <c r="K137961"/>
    </row>
    <row r="137962" spans="11:11">
      <c r="K137962"/>
    </row>
    <row r="137963" spans="11:11">
      <c r="K137963"/>
    </row>
    <row r="137964" spans="11:11">
      <c r="K137964"/>
    </row>
    <row r="137965" spans="11:11">
      <c r="K137965"/>
    </row>
    <row r="137966" spans="11:11">
      <c r="K137966"/>
    </row>
    <row r="137967" spans="11:11">
      <c r="K137967"/>
    </row>
    <row r="137968" spans="11:11">
      <c r="K137968"/>
    </row>
    <row r="137969" spans="11:11">
      <c r="K137969"/>
    </row>
    <row r="137970" spans="11:11">
      <c r="K137970"/>
    </row>
    <row r="137971" spans="11:11">
      <c r="K137971"/>
    </row>
    <row r="137972" spans="11:11">
      <c r="K137972"/>
    </row>
    <row r="137973" spans="11:11">
      <c r="K137973"/>
    </row>
    <row r="137974" spans="11:11">
      <c r="K137974"/>
    </row>
    <row r="137975" spans="11:11">
      <c r="K137975"/>
    </row>
    <row r="137976" spans="11:11">
      <c r="K137976"/>
    </row>
    <row r="137977" spans="11:11">
      <c r="K137977"/>
    </row>
    <row r="137978" spans="11:11">
      <c r="K137978"/>
    </row>
    <row r="137979" spans="11:11">
      <c r="K137979"/>
    </row>
    <row r="137980" spans="11:11">
      <c r="K137980"/>
    </row>
    <row r="137981" spans="11:11">
      <c r="K137981"/>
    </row>
    <row r="137982" spans="11:11">
      <c r="K137982"/>
    </row>
    <row r="137983" spans="11:11">
      <c r="K137983"/>
    </row>
    <row r="137984" spans="11:11">
      <c r="K137984"/>
    </row>
    <row r="137985" spans="11:11">
      <c r="K137985"/>
    </row>
    <row r="137986" spans="11:11">
      <c r="K137986"/>
    </row>
    <row r="137987" spans="11:11">
      <c r="K137987"/>
    </row>
    <row r="137988" spans="11:11">
      <c r="K137988"/>
    </row>
    <row r="137989" spans="11:11">
      <c r="K137989"/>
    </row>
    <row r="137990" spans="11:11">
      <c r="K137990"/>
    </row>
    <row r="137991" spans="11:11">
      <c r="K137991"/>
    </row>
    <row r="137992" spans="11:11">
      <c r="K137992"/>
    </row>
    <row r="137993" spans="11:11">
      <c r="K137993"/>
    </row>
    <row r="137994" spans="11:11">
      <c r="K137994"/>
    </row>
    <row r="137995" spans="11:11">
      <c r="K137995"/>
    </row>
    <row r="137996" spans="11:11">
      <c r="K137996"/>
    </row>
    <row r="137997" spans="11:11">
      <c r="K137997"/>
    </row>
    <row r="137998" spans="11:11">
      <c r="K137998"/>
    </row>
    <row r="137999" spans="11:11">
      <c r="K137999"/>
    </row>
    <row r="138000" spans="11:11">
      <c r="K138000"/>
    </row>
    <row r="138001" spans="11:11">
      <c r="K138001"/>
    </row>
    <row r="138002" spans="11:11">
      <c r="K138002"/>
    </row>
    <row r="138003" spans="11:11">
      <c r="K138003"/>
    </row>
    <row r="138004" spans="11:11">
      <c r="K138004"/>
    </row>
    <row r="138005" spans="11:11">
      <c r="K138005"/>
    </row>
    <row r="138006" spans="11:11">
      <c r="K138006"/>
    </row>
    <row r="138007" spans="11:11">
      <c r="K138007"/>
    </row>
    <row r="138008" spans="11:11">
      <c r="K138008"/>
    </row>
    <row r="138009" spans="11:11">
      <c r="K138009"/>
    </row>
    <row r="138010" spans="11:11">
      <c r="K138010"/>
    </row>
    <row r="138011" spans="11:11">
      <c r="K138011"/>
    </row>
    <row r="138012" spans="11:11">
      <c r="K138012"/>
    </row>
    <row r="138013" spans="11:11">
      <c r="K138013"/>
    </row>
    <row r="138014" spans="11:11">
      <c r="K138014"/>
    </row>
    <row r="138015" spans="11:11">
      <c r="K138015"/>
    </row>
    <row r="138016" spans="11:11">
      <c r="K138016"/>
    </row>
    <row r="138017" spans="11:11">
      <c r="K138017"/>
    </row>
    <row r="138018" spans="11:11">
      <c r="K138018"/>
    </row>
    <row r="138019" spans="11:11">
      <c r="K138019"/>
    </row>
    <row r="138020" spans="11:11">
      <c r="K138020"/>
    </row>
    <row r="138021" spans="11:11">
      <c r="K138021"/>
    </row>
    <row r="138022" spans="11:11">
      <c r="K138022"/>
    </row>
    <row r="138023" spans="11:11">
      <c r="K138023"/>
    </row>
    <row r="138024" spans="11:11">
      <c r="K138024"/>
    </row>
    <row r="138025" spans="11:11">
      <c r="K138025"/>
    </row>
    <row r="138026" spans="11:11">
      <c r="K138026"/>
    </row>
    <row r="138027" spans="11:11">
      <c r="K138027"/>
    </row>
    <row r="138028" spans="11:11">
      <c r="K138028"/>
    </row>
    <row r="138029" spans="11:11">
      <c r="K138029"/>
    </row>
    <row r="138030" spans="11:11">
      <c r="K138030"/>
    </row>
    <row r="138031" spans="11:11">
      <c r="K138031"/>
    </row>
    <row r="138032" spans="11:11">
      <c r="K138032"/>
    </row>
    <row r="138033" spans="11:11">
      <c r="K138033"/>
    </row>
    <row r="138034" spans="11:11">
      <c r="K138034"/>
    </row>
    <row r="138035" spans="11:11">
      <c r="K138035"/>
    </row>
    <row r="138036" spans="11:11">
      <c r="K138036"/>
    </row>
    <row r="138037" spans="11:11">
      <c r="K138037"/>
    </row>
    <row r="138038" spans="11:11">
      <c r="K138038"/>
    </row>
    <row r="138039" spans="11:11">
      <c r="K138039"/>
    </row>
    <row r="138040" spans="11:11">
      <c r="K138040"/>
    </row>
    <row r="138041" spans="11:11">
      <c r="K138041"/>
    </row>
    <row r="138042" spans="11:11">
      <c r="K138042"/>
    </row>
    <row r="138043" spans="11:11">
      <c r="K138043"/>
    </row>
    <row r="138044" spans="11:11">
      <c r="K138044"/>
    </row>
    <row r="138045" spans="11:11">
      <c r="K138045"/>
    </row>
    <row r="138046" spans="11:11">
      <c r="K138046"/>
    </row>
    <row r="138047" spans="11:11">
      <c r="K138047"/>
    </row>
    <row r="138048" spans="11:11">
      <c r="K138048"/>
    </row>
    <row r="138049" spans="11:11">
      <c r="K138049"/>
    </row>
    <row r="138050" spans="11:11">
      <c r="K138050"/>
    </row>
    <row r="138051" spans="11:11">
      <c r="K138051"/>
    </row>
    <row r="138052" spans="11:11">
      <c r="K138052"/>
    </row>
    <row r="138053" spans="11:11">
      <c r="K138053"/>
    </row>
    <row r="138054" spans="11:11">
      <c r="K138054"/>
    </row>
    <row r="138055" spans="11:11">
      <c r="K138055"/>
    </row>
    <row r="138056" spans="11:11">
      <c r="K138056"/>
    </row>
    <row r="138057" spans="11:11">
      <c r="K138057"/>
    </row>
    <row r="138058" spans="11:11">
      <c r="K138058"/>
    </row>
    <row r="138059" spans="11:11">
      <c r="K138059"/>
    </row>
    <row r="138060" spans="11:11">
      <c r="K138060"/>
    </row>
    <row r="138061" spans="11:11">
      <c r="K138061"/>
    </row>
    <row r="138062" spans="11:11">
      <c r="K138062"/>
    </row>
    <row r="138063" spans="11:11">
      <c r="K138063"/>
    </row>
    <row r="138064" spans="11:11">
      <c r="K138064"/>
    </row>
    <row r="138065" spans="11:11">
      <c r="K138065"/>
    </row>
    <row r="138066" spans="11:11">
      <c r="K138066"/>
    </row>
    <row r="138067" spans="11:11">
      <c r="K138067"/>
    </row>
    <row r="138068" spans="11:11">
      <c r="K138068"/>
    </row>
    <row r="138069" spans="11:11">
      <c r="K138069"/>
    </row>
    <row r="138070" spans="11:11">
      <c r="K138070"/>
    </row>
    <row r="138071" spans="11:11">
      <c r="K138071"/>
    </row>
    <row r="138072" spans="11:11">
      <c r="K138072"/>
    </row>
    <row r="138073" spans="11:11">
      <c r="K138073"/>
    </row>
    <row r="138074" spans="11:11">
      <c r="K138074"/>
    </row>
    <row r="138075" spans="11:11">
      <c r="K138075"/>
    </row>
    <row r="138076" spans="11:11">
      <c r="K138076"/>
    </row>
    <row r="138077" spans="11:11">
      <c r="K138077"/>
    </row>
    <row r="138078" spans="11:11">
      <c r="K138078"/>
    </row>
    <row r="138079" spans="11:11">
      <c r="K138079"/>
    </row>
    <row r="138080" spans="11:11">
      <c r="K138080"/>
    </row>
    <row r="138081" spans="11:11">
      <c r="K138081"/>
    </row>
    <row r="138082" spans="11:11">
      <c r="K138082"/>
    </row>
    <row r="138083" spans="11:11">
      <c r="K138083"/>
    </row>
    <row r="138084" spans="11:11">
      <c r="K138084"/>
    </row>
    <row r="138085" spans="11:11">
      <c r="K138085"/>
    </row>
    <row r="138086" spans="11:11">
      <c r="K138086"/>
    </row>
    <row r="138087" spans="11:11">
      <c r="K138087"/>
    </row>
    <row r="138088" spans="11:11">
      <c r="K138088"/>
    </row>
    <row r="138089" spans="11:11">
      <c r="K138089"/>
    </row>
    <row r="138090" spans="11:11">
      <c r="K138090"/>
    </row>
    <row r="138091" spans="11:11">
      <c r="K138091"/>
    </row>
    <row r="138092" spans="11:11">
      <c r="K138092"/>
    </row>
    <row r="138093" spans="11:11">
      <c r="K138093"/>
    </row>
    <row r="138094" spans="11:11">
      <c r="K138094"/>
    </row>
    <row r="138095" spans="11:11">
      <c r="K138095"/>
    </row>
    <row r="138096" spans="11:11">
      <c r="K138096"/>
    </row>
    <row r="138097" spans="11:11">
      <c r="K138097"/>
    </row>
    <row r="138098" spans="11:11">
      <c r="K138098"/>
    </row>
    <row r="138099" spans="11:11">
      <c r="K138099"/>
    </row>
    <row r="138100" spans="11:11">
      <c r="K138100"/>
    </row>
    <row r="138101" spans="11:11">
      <c r="K138101"/>
    </row>
    <row r="138102" spans="11:11">
      <c r="K138102"/>
    </row>
    <row r="138103" spans="11:11">
      <c r="K138103"/>
    </row>
    <row r="138104" spans="11:11">
      <c r="K138104"/>
    </row>
    <row r="138105" spans="11:11">
      <c r="K138105"/>
    </row>
    <row r="138106" spans="11:11">
      <c r="K138106"/>
    </row>
    <row r="138107" spans="11:11">
      <c r="K138107"/>
    </row>
    <row r="138108" spans="11:11">
      <c r="K138108"/>
    </row>
    <row r="138109" spans="11:11">
      <c r="K138109"/>
    </row>
    <row r="138110" spans="11:11">
      <c r="K138110"/>
    </row>
    <row r="138111" spans="11:11">
      <c r="K138111"/>
    </row>
    <row r="138112" spans="11:11">
      <c r="K138112"/>
    </row>
    <row r="138113" spans="11:11">
      <c r="K138113"/>
    </row>
    <row r="138114" spans="11:11">
      <c r="K138114"/>
    </row>
    <row r="138115" spans="11:11">
      <c r="K138115"/>
    </row>
    <row r="138116" spans="11:11">
      <c r="K138116"/>
    </row>
    <row r="138117" spans="11:11">
      <c r="K138117"/>
    </row>
    <row r="138118" spans="11:11">
      <c r="K138118"/>
    </row>
    <row r="138119" spans="11:11">
      <c r="K138119"/>
    </row>
    <row r="138120" spans="11:11">
      <c r="K138120"/>
    </row>
    <row r="138121" spans="11:11">
      <c r="K138121"/>
    </row>
    <row r="138122" spans="11:11">
      <c r="K138122"/>
    </row>
    <row r="138123" spans="11:11">
      <c r="K138123"/>
    </row>
    <row r="138124" spans="11:11">
      <c r="K138124"/>
    </row>
    <row r="138125" spans="11:11">
      <c r="K138125"/>
    </row>
    <row r="138126" spans="11:11">
      <c r="K138126"/>
    </row>
    <row r="138127" spans="11:11">
      <c r="K138127"/>
    </row>
    <row r="138128" spans="11:11">
      <c r="K138128"/>
    </row>
    <row r="138129" spans="11:11">
      <c r="K138129"/>
    </row>
    <row r="138130" spans="11:11">
      <c r="K138130"/>
    </row>
    <row r="138131" spans="11:11">
      <c r="K138131"/>
    </row>
    <row r="138132" spans="11:11">
      <c r="K138132"/>
    </row>
    <row r="138133" spans="11:11">
      <c r="K138133"/>
    </row>
    <row r="138134" spans="11:11">
      <c r="K138134"/>
    </row>
    <row r="138135" spans="11:11">
      <c r="K138135"/>
    </row>
    <row r="138136" spans="11:11">
      <c r="K138136"/>
    </row>
    <row r="138137" spans="11:11">
      <c r="K138137"/>
    </row>
    <row r="138138" spans="11:11">
      <c r="K138138"/>
    </row>
    <row r="138139" spans="11:11">
      <c r="K138139"/>
    </row>
    <row r="138140" spans="11:11">
      <c r="K138140"/>
    </row>
    <row r="138141" spans="11:11">
      <c r="K138141"/>
    </row>
    <row r="138142" spans="11:11">
      <c r="K138142"/>
    </row>
    <row r="138143" spans="11:11">
      <c r="K138143"/>
    </row>
    <row r="138144" spans="11:11">
      <c r="K138144"/>
    </row>
    <row r="138145" spans="11:11">
      <c r="K138145"/>
    </row>
    <row r="138146" spans="11:11">
      <c r="K138146"/>
    </row>
    <row r="138147" spans="11:11">
      <c r="K138147"/>
    </row>
    <row r="138148" spans="11:11">
      <c r="K138148"/>
    </row>
    <row r="138149" spans="11:11">
      <c r="K138149"/>
    </row>
    <row r="138150" spans="11:11">
      <c r="K138150"/>
    </row>
    <row r="138151" spans="11:11">
      <c r="K138151"/>
    </row>
    <row r="138152" spans="11:11">
      <c r="K138152"/>
    </row>
    <row r="138153" spans="11:11">
      <c r="K138153"/>
    </row>
    <row r="138154" spans="11:11">
      <c r="K138154"/>
    </row>
    <row r="138155" spans="11:11">
      <c r="K138155"/>
    </row>
    <row r="138156" spans="11:11">
      <c r="K138156"/>
    </row>
    <row r="138157" spans="11:11">
      <c r="K138157"/>
    </row>
    <row r="138158" spans="11:11">
      <c r="K138158"/>
    </row>
    <row r="138159" spans="11:11">
      <c r="K138159"/>
    </row>
    <row r="138160" spans="11:11">
      <c r="K138160"/>
    </row>
    <row r="138161" spans="11:11">
      <c r="K138161"/>
    </row>
    <row r="138162" spans="11:11">
      <c r="K138162"/>
    </row>
    <row r="138163" spans="11:11">
      <c r="K138163"/>
    </row>
    <row r="138164" spans="11:11">
      <c r="K138164"/>
    </row>
    <row r="138165" spans="11:11">
      <c r="K138165"/>
    </row>
    <row r="138166" spans="11:11">
      <c r="K138166"/>
    </row>
    <row r="138167" spans="11:11">
      <c r="K138167"/>
    </row>
    <row r="138168" spans="11:11">
      <c r="K138168"/>
    </row>
    <row r="138169" spans="11:11">
      <c r="K138169"/>
    </row>
    <row r="138170" spans="11:11">
      <c r="K138170"/>
    </row>
    <row r="138171" spans="11:11">
      <c r="K138171"/>
    </row>
    <row r="138172" spans="11:11">
      <c r="K138172"/>
    </row>
    <row r="138173" spans="11:11">
      <c r="K138173"/>
    </row>
    <row r="138174" spans="11:11">
      <c r="K138174"/>
    </row>
    <row r="138175" spans="11:11">
      <c r="K138175"/>
    </row>
    <row r="138176" spans="11:11">
      <c r="K138176"/>
    </row>
    <row r="138177" spans="11:11">
      <c r="K138177"/>
    </row>
    <row r="138178" spans="11:11">
      <c r="K138178"/>
    </row>
    <row r="138179" spans="11:11">
      <c r="K138179"/>
    </row>
    <row r="138180" spans="11:11">
      <c r="K138180"/>
    </row>
    <row r="138181" spans="11:11">
      <c r="K138181"/>
    </row>
    <row r="138182" spans="11:11">
      <c r="K138182"/>
    </row>
    <row r="138183" spans="11:11">
      <c r="K138183"/>
    </row>
    <row r="138184" spans="11:11">
      <c r="K138184"/>
    </row>
    <row r="138185" spans="11:11">
      <c r="K138185"/>
    </row>
    <row r="138186" spans="11:11">
      <c r="K138186"/>
    </row>
    <row r="138187" spans="11:11">
      <c r="K138187"/>
    </row>
    <row r="138188" spans="11:11">
      <c r="K138188"/>
    </row>
    <row r="138189" spans="11:11">
      <c r="K138189"/>
    </row>
    <row r="138190" spans="11:11">
      <c r="K138190"/>
    </row>
    <row r="138191" spans="11:11">
      <c r="K138191"/>
    </row>
    <row r="138192" spans="11:11">
      <c r="K138192"/>
    </row>
    <row r="138193" spans="11:11">
      <c r="K138193"/>
    </row>
    <row r="138194" spans="11:11">
      <c r="K138194"/>
    </row>
    <row r="138195" spans="11:11">
      <c r="K138195"/>
    </row>
    <row r="138196" spans="11:11">
      <c r="K138196"/>
    </row>
    <row r="138197" spans="11:11">
      <c r="K138197"/>
    </row>
    <row r="138198" spans="11:11">
      <c r="K138198"/>
    </row>
    <row r="138199" spans="11:11">
      <c r="K138199"/>
    </row>
    <row r="138200" spans="11:11">
      <c r="K138200"/>
    </row>
    <row r="138201" spans="11:11">
      <c r="K138201"/>
    </row>
    <row r="138202" spans="11:11">
      <c r="K138202"/>
    </row>
    <row r="138203" spans="11:11">
      <c r="K138203"/>
    </row>
    <row r="138204" spans="11:11">
      <c r="K138204"/>
    </row>
    <row r="138205" spans="11:11">
      <c r="K138205"/>
    </row>
    <row r="138206" spans="11:11">
      <c r="K138206"/>
    </row>
    <row r="138207" spans="11:11">
      <c r="K138207"/>
    </row>
    <row r="138208" spans="11:11">
      <c r="K138208"/>
    </row>
    <row r="138209" spans="11:11">
      <c r="K138209"/>
    </row>
    <row r="138210" spans="11:11">
      <c r="K138210"/>
    </row>
    <row r="138211" spans="11:11">
      <c r="K138211"/>
    </row>
    <row r="138212" spans="11:11">
      <c r="K138212"/>
    </row>
    <row r="138213" spans="11:11">
      <c r="K138213"/>
    </row>
    <row r="138214" spans="11:11">
      <c r="K138214"/>
    </row>
    <row r="138215" spans="11:11">
      <c r="K138215"/>
    </row>
    <row r="138216" spans="11:11">
      <c r="K138216"/>
    </row>
    <row r="138217" spans="11:11">
      <c r="K138217"/>
    </row>
    <row r="138218" spans="11:11">
      <c r="K138218"/>
    </row>
    <row r="138219" spans="11:11">
      <c r="K138219"/>
    </row>
    <row r="138220" spans="11:11">
      <c r="K138220"/>
    </row>
    <row r="138221" spans="11:11">
      <c r="K138221"/>
    </row>
    <row r="138222" spans="11:11">
      <c r="K138222"/>
    </row>
    <row r="138223" spans="11:11">
      <c r="K138223"/>
    </row>
    <row r="138224" spans="11:11">
      <c r="K138224"/>
    </row>
    <row r="138225" spans="11:11">
      <c r="K138225"/>
    </row>
    <row r="138226" spans="11:11">
      <c r="K138226"/>
    </row>
    <row r="138227" spans="11:11">
      <c r="K138227"/>
    </row>
    <row r="138228" spans="11:11">
      <c r="K138228"/>
    </row>
    <row r="138229" spans="11:11">
      <c r="K138229"/>
    </row>
    <row r="138230" spans="11:11">
      <c r="K138230"/>
    </row>
    <row r="138231" spans="11:11">
      <c r="K138231"/>
    </row>
    <row r="138232" spans="11:11">
      <c r="K138232"/>
    </row>
    <row r="138233" spans="11:11">
      <c r="K138233"/>
    </row>
    <row r="138234" spans="11:11">
      <c r="K138234"/>
    </row>
    <row r="138235" spans="11:11">
      <c r="K138235"/>
    </row>
    <row r="138236" spans="11:11">
      <c r="K138236"/>
    </row>
    <row r="138237" spans="11:11">
      <c r="K138237"/>
    </row>
    <row r="138238" spans="11:11">
      <c r="K138238"/>
    </row>
    <row r="138239" spans="11:11">
      <c r="K138239"/>
    </row>
    <row r="138240" spans="11:11">
      <c r="K138240"/>
    </row>
    <row r="138241" spans="11:11">
      <c r="K138241"/>
    </row>
    <row r="138242" spans="11:11">
      <c r="K138242"/>
    </row>
    <row r="138243" spans="11:11">
      <c r="K138243"/>
    </row>
    <row r="138244" spans="11:11">
      <c r="K138244"/>
    </row>
    <row r="138245" spans="11:11">
      <c r="K138245"/>
    </row>
    <row r="138246" spans="11:11">
      <c r="K138246"/>
    </row>
    <row r="138247" spans="11:11">
      <c r="K138247"/>
    </row>
    <row r="138248" spans="11:11">
      <c r="K138248"/>
    </row>
    <row r="138249" spans="11:11">
      <c r="K138249"/>
    </row>
    <row r="138250" spans="11:11">
      <c r="K138250"/>
    </row>
    <row r="138251" spans="11:11">
      <c r="K138251"/>
    </row>
    <row r="138252" spans="11:11">
      <c r="K138252"/>
    </row>
    <row r="138253" spans="11:11">
      <c r="K138253"/>
    </row>
    <row r="138254" spans="11:11">
      <c r="K138254"/>
    </row>
    <row r="138255" spans="11:11">
      <c r="K138255"/>
    </row>
    <row r="138256" spans="11:11">
      <c r="K138256"/>
    </row>
    <row r="138257" spans="11:11">
      <c r="K138257"/>
    </row>
    <row r="138258" spans="11:11">
      <c r="K138258"/>
    </row>
    <row r="138259" spans="11:11">
      <c r="K138259"/>
    </row>
    <row r="138260" spans="11:11">
      <c r="K138260"/>
    </row>
    <row r="138261" spans="11:11">
      <c r="K138261"/>
    </row>
    <row r="138262" spans="11:11">
      <c r="K138262"/>
    </row>
    <row r="138263" spans="11:11">
      <c r="K138263"/>
    </row>
    <row r="138264" spans="11:11">
      <c r="K138264"/>
    </row>
    <row r="138265" spans="11:11">
      <c r="K138265"/>
    </row>
    <row r="138266" spans="11:11">
      <c r="K138266"/>
    </row>
    <row r="138267" spans="11:11">
      <c r="K138267"/>
    </row>
    <row r="138268" spans="11:11">
      <c r="K138268"/>
    </row>
    <row r="138269" spans="11:11">
      <c r="K138269"/>
    </row>
    <row r="138270" spans="11:11">
      <c r="K138270"/>
    </row>
    <row r="138271" spans="11:11">
      <c r="K138271"/>
    </row>
    <row r="138272" spans="11:11">
      <c r="K138272"/>
    </row>
    <row r="138273" spans="11:11">
      <c r="K138273"/>
    </row>
    <row r="138274" spans="11:11">
      <c r="K138274"/>
    </row>
    <row r="138275" spans="11:11">
      <c r="K138275"/>
    </row>
    <row r="138276" spans="11:11">
      <c r="K138276"/>
    </row>
    <row r="138277" spans="11:11">
      <c r="K138277"/>
    </row>
    <row r="138278" spans="11:11">
      <c r="K138278"/>
    </row>
    <row r="138279" spans="11:11">
      <c r="K138279"/>
    </row>
    <row r="138280" spans="11:11">
      <c r="K138280"/>
    </row>
    <row r="138281" spans="11:11">
      <c r="K138281"/>
    </row>
    <row r="138282" spans="11:11">
      <c r="K138282"/>
    </row>
    <row r="138283" spans="11:11">
      <c r="K138283"/>
    </row>
    <row r="138284" spans="11:11">
      <c r="K138284"/>
    </row>
    <row r="138285" spans="11:11">
      <c r="K138285"/>
    </row>
    <row r="138286" spans="11:11">
      <c r="K138286"/>
    </row>
    <row r="138287" spans="11:11">
      <c r="K138287"/>
    </row>
    <row r="138288" spans="11:11">
      <c r="K138288"/>
    </row>
    <row r="138289" spans="11:11">
      <c r="K138289"/>
    </row>
    <row r="138290" spans="11:11">
      <c r="K138290"/>
    </row>
    <row r="138291" spans="11:11">
      <c r="K138291"/>
    </row>
    <row r="138292" spans="11:11">
      <c r="K138292"/>
    </row>
    <row r="138293" spans="11:11">
      <c r="K138293"/>
    </row>
    <row r="138294" spans="11:11">
      <c r="K138294"/>
    </row>
    <row r="138295" spans="11:11">
      <c r="K138295"/>
    </row>
    <row r="138296" spans="11:11">
      <c r="K138296"/>
    </row>
    <row r="138297" spans="11:11">
      <c r="K138297"/>
    </row>
    <row r="138298" spans="11:11">
      <c r="K138298"/>
    </row>
    <row r="138299" spans="11:11">
      <c r="K138299"/>
    </row>
    <row r="138300" spans="11:11">
      <c r="K138300"/>
    </row>
    <row r="138301" spans="11:11">
      <c r="K138301"/>
    </row>
    <row r="138302" spans="11:11">
      <c r="K138302"/>
    </row>
    <row r="138303" spans="11:11">
      <c r="K138303"/>
    </row>
    <row r="138304" spans="11:11">
      <c r="K138304"/>
    </row>
    <row r="138305" spans="11:11">
      <c r="K138305"/>
    </row>
    <row r="138306" spans="11:11">
      <c r="K138306"/>
    </row>
    <row r="138307" spans="11:11">
      <c r="K138307"/>
    </row>
    <row r="138308" spans="11:11">
      <c r="K138308"/>
    </row>
    <row r="138309" spans="11:11">
      <c r="K138309"/>
    </row>
    <row r="138310" spans="11:11">
      <c r="K138310"/>
    </row>
    <row r="138311" spans="11:11">
      <c r="K138311"/>
    </row>
    <row r="138312" spans="11:11">
      <c r="K138312"/>
    </row>
    <row r="138313" spans="11:11">
      <c r="K138313"/>
    </row>
    <row r="138314" spans="11:11">
      <c r="K138314"/>
    </row>
    <row r="138315" spans="11:11">
      <c r="K138315"/>
    </row>
    <row r="138316" spans="11:11">
      <c r="K138316"/>
    </row>
    <row r="138317" spans="11:11">
      <c r="K138317"/>
    </row>
    <row r="138318" spans="11:11">
      <c r="K138318"/>
    </row>
    <row r="138319" spans="11:11">
      <c r="K138319"/>
    </row>
    <row r="138320" spans="11:11">
      <c r="K138320"/>
    </row>
    <row r="138321" spans="11:11">
      <c r="K138321"/>
    </row>
    <row r="138322" spans="11:11">
      <c r="K138322"/>
    </row>
    <row r="138323" spans="11:11">
      <c r="K138323"/>
    </row>
    <row r="138324" spans="11:11">
      <c r="K138324"/>
    </row>
    <row r="138325" spans="11:11">
      <c r="K138325"/>
    </row>
    <row r="138326" spans="11:11">
      <c r="K138326"/>
    </row>
    <row r="138327" spans="11:11">
      <c r="K138327"/>
    </row>
    <row r="138328" spans="11:11">
      <c r="K138328"/>
    </row>
    <row r="138329" spans="11:11">
      <c r="K138329"/>
    </row>
    <row r="138330" spans="11:11">
      <c r="K138330"/>
    </row>
    <row r="138331" spans="11:11">
      <c r="K138331"/>
    </row>
    <row r="138332" spans="11:11">
      <c r="K138332"/>
    </row>
    <row r="138333" spans="11:11">
      <c r="K138333"/>
    </row>
    <row r="138334" spans="11:11">
      <c r="K138334"/>
    </row>
    <row r="138335" spans="11:11">
      <c r="K138335"/>
    </row>
    <row r="138336" spans="11:11">
      <c r="K138336"/>
    </row>
    <row r="138337" spans="11:11">
      <c r="K138337"/>
    </row>
    <row r="138338" spans="11:11">
      <c r="K138338"/>
    </row>
    <row r="138339" spans="11:11">
      <c r="K138339"/>
    </row>
    <row r="138340" spans="11:11">
      <c r="K138340"/>
    </row>
    <row r="138341" spans="11:11">
      <c r="K138341"/>
    </row>
    <row r="138342" spans="11:11">
      <c r="K138342"/>
    </row>
    <row r="138343" spans="11:11">
      <c r="K138343"/>
    </row>
    <row r="138344" spans="11:11">
      <c r="K138344"/>
    </row>
    <row r="138345" spans="11:11">
      <c r="K138345"/>
    </row>
    <row r="138346" spans="11:11">
      <c r="K138346"/>
    </row>
    <row r="138347" spans="11:11">
      <c r="K138347"/>
    </row>
    <row r="138348" spans="11:11">
      <c r="K138348"/>
    </row>
    <row r="138349" spans="11:11">
      <c r="K138349"/>
    </row>
    <row r="138350" spans="11:11">
      <c r="K138350"/>
    </row>
    <row r="138351" spans="11:11">
      <c r="K138351"/>
    </row>
    <row r="138352" spans="11:11">
      <c r="K138352"/>
    </row>
    <row r="138353" spans="11:11">
      <c r="K138353"/>
    </row>
    <row r="138354" spans="11:11">
      <c r="K138354"/>
    </row>
    <row r="138355" spans="11:11">
      <c r="K138355"/>
    </row>
    <row r="138356" spans="11:11">
      <c r="K138356"/>
    </row>
    <row r="138357" spans="11:11">
      <c r="K138357"/>
    </row>
    <row r="138358" spans="11:11">
      <c r="K138358"/>
    </row>
    <row r="138359" spans="11:11">
      <c r="K138359"/>
    </row>
    <row r="138360" spans="11:11">
      <c r="K138360"/>
    </row>
    <row r="138361" spans="11:11">
      <c r="K138361"/>
    </row>
    <row r="138362" spans="11:11">
      <c r="K138362"/>
    </row>
    <row r="138363" spans="11:11">
      <c r="K138363"/>
    </row>
    <row r="138364" spans="11:11">
      <c r="K138364"/>
    </row>
    <row r="138365" spans="11:11">
      <c r="K138365"/>
    </row>
    <row r="138366" spans="11:11">
      <c r="K138366"/>
    </row>
    <row r="138367" spans="11:11">
      <c r="K138367"/>
    </row>
    <row r="138368" spans="11:11">
      <c r="K138368"/>
    </row>
    <row r="138369" spans="11:11">
      <c r="K138369"/>
    </row>
    <row r="138370" spans="11:11">
      <c r="K138370"/>
    </row>
    <row r="138371" spans="11:11">
      <c r="K138371"/>
    </row>
    <row r="138372" spans="11:11">
      <c r="K138372"/>
    </row>
    <row r="138373" spans="11:11">
      <c r="K138373"/>
    </row>
    <row r="138374" spans="11:11">
      <c r="K138374"/>
    </row>
    <row r="138375" spans="11:11">
      <c r="K138375"/>
    </row>
    <row r="138376" spans="11:11">
      <c r="K138376"/>
    </row>
    <row r="138377" spans="11:11">
      <c r="K138377"/>
    </row>
    <row r="138378" spans="11:11">
      <c r="K138378"/>
    </row>
    <row r="138379" spans="11:11">
      <c r="K138379"/>
    </row>
    <row r="138380" spans="11:11">
      <c r="K138380"/>
    </row>
    <row r="138381" spans="11:11">
      <c r="K138381"/>
    </row>
    <row r="138382" spans="11:11">
      <c r="K138382"/>
    </row>
    <row r="138383" spans="11:11">
      <c r="K138383"/>
    </row>
    <row r="138384" spans="11:11">
      <c r="K138384"/>
    </row>
    <row r="138385" spans="11:11">
      <c r="K138385"/>
    </row>
    <row r="138386" spans="11:11">
      <c r="K138386"/>
    </row>
    <row r="138387" spans="11:11">
      <c r="K138387"/>
    </row>
    <row r="138388" spans="11:11">
      <c r="K138388"/>
    </row>
    <row r="138389" spans="11:11">
      <c r="K138389"/>
    </row>
    <row r="138390" spans="11:11">
      <c r="K138390"/>
    </row>
    <row r="138391" spans="11:11">
      <c r="K138391"/>
    </row>
    <row r="138392" spans="11:11">
      <c r="K138392"/>
    </row>
    <row r="138393" spans="11:11">
      <c r="K138393"/>
    </row>
    <row r="138394" spans="11:11">
      <c r="K138394"/>
    </row>
    <row r="138395" spans="11:11">
      <c r="K138395"/>
    </row>
    <row r="138396" spans="11:11">
      <c r="K138396"/>
    </row>
    <row r="138397" spans="11:11">
      <c r="K138397"/>
    </row>
    <row r="138398" spans="11:11">
      <c r="K138398"/>
    </row>
    <row r="138399" spans="11:11">
      <c r="K138399"/>
    </row>
    <row r="138400" spans="11:11">
      <c r="K138400"/>
    </row>
    <row r="138401" spans="11:11">
      <c r="K138401"/>
    </row>
    <row r="138402" spans="11:11">
      <c r="K138402"/>
    </row>
    <row r="138403" spans="11:11">
      <c r="K138403"/>
    </row>
    <row r="138404" spans="11:11">
      <c r="K138404"/>
    </row>
    <row r="138405" spans="11:11">
      <c r="K138405"/>
    </row>
    <row r="138406" spans="11:11">
      <c r="K138406"/>
    </row>
    <row r="138407" spans="11:11">
      <c r="K138407"/>
    </row>
    <row r="138408" spans="11:11">
      <c r="K138408"/>
    </row>
    <row r="138409" spans="11:11">
      <c r="K138409"/>
    </row>
    <row r="138410" spans="11:11">
      <c r="K138410"/>
    </row>
    <row r="138411" spans="11:11">
      <c r="K138411"/>
    </row>
    <row r="138412" spans="11:11">
      <c r="K138412"/>
    </row>
    <row r="138413" spans="11:11">
      <c r="K138413"/>
    </row>
    <row r="138414" spans="11:11">
      <c r="K138414"/>
    </row>
    <row r="138415" spans="11:11">
      <c r="K138415"/>
    </row>
    <row r="138416" spans="11:11">
      <c r="K138416"/>
    </row>
    <row r="138417" spans="11:11">
      <c r="K138417"/>
    </row>
    <row r="138418" spans="11:11">
      <c r="K138418"/>
    </row>
    <row r="138419" spans="11:11">
      <c r="K138419"/>
    </row>
    <row r="138420" spans="11:11">
      <c r="K138420"/>
    </row>
    <row r="138421" spans="11:11">
      <c r="K138421"/>
    </row>
    <row r="138422" spans="11:11">
      <c r="K138422"/>
    </row>
    <row r="138423" spans="11:11">
      <c r="K138423"/>
    </row>
    <row r="138424" spans="11:11">
      <c r="K138424"/>
    </row>
    <row r="138425" spans="11:11">
      <c r="K138425"/>
    </row>
    <row r="138426" spans="11:11">
      <c r="K138426"/>
    </row>
    <row r="138427" spans="11:11">
      <c r="K138427"/>
    </row>
    <row r="138428" spans="11:11">
      <c r="K138428"/>
    </row>
    <row r="138429" spans="11:11">
      <c r="K138429"/>
    </row>
    <row r="138430" spans="11:11">
      <c r="K138430"/>
    </row>
    <row r="138431" spans="11:11">
      <c r="K138431"/>
    </row>
    <row r="138432" spans="11:11">
      <c r="K138432"/>
    </row>
    <row r="138433" spans="11:11">
      <c r="K138433"/>
    </row>
    <row r="138434" spans="11:11">
      <c r="K138434"/>
    </row>
    <row r="138435" spans="11:11">
      <c r="K138435"/>
    </row>
    <row r="138436" spans="11:11">
      <c r="K138436"/>
    </row>
    <row r="138437" spans="11:11">
      <c r="K138437"/>
    </row>
    <row r="138438" spans="11:11">
      <c r="K138438"/>
    </row>
    <row r="138439" spans="11:11">
      <c r="K138439"/>
    </row>
    <row r="138440" spans="11:11">
      <c r="K138440"/>
    </row>
    <row r="138441" spans="11:11">
      <c r="K138441"/>
    </row>
    <row r="138442" spans="11:11">
      <c r="K138442"/>
    </row>
    <row r="138443" spans="11:11">
      <c r="K138443"/>
    </row>
    <row r="138444" spans="11:11">
      <c r="K138444"/>
    </row>
    <row r="138445" spans="11:11">
      <c r="K138445"/>
    </row>
    <row r="138446" spans="11:11">
      <c r="K138446"/>
    </row>
    <row r="138447" spans="11:11">
      <c r="K138447"/>
    </row>
    <row r="138448" spans="11:11">
      <c r="K138448"/>
    </row>
    <row r="138449" spans="11:11">
      <c r="K138449"/>
    </row>
    <row r="138450" spans="11:11">
      <c r="K138450"/>
    </row>
    <row r="138451" spans="11:11">
      <c r="K138451"/>
    </row>
    <row r="138452" spans="11:11">
      <c r="K138452"/>
    </row>
    <row r="138453" spans="11:11">
      <c r="K138453"/>
    </row>
    <row r="138454" spans="11:11">
      <c r="K138454"/>
    </row>
    <row r="138455" spans="11:11">
      <c r="K138455"/>
    </row>
    <row r="138456" spans="11:11">
      <c r="K138456"/>
    </row>
    <row r="138457" spans="11:11">
      <c r="K138457"/>
    </row>
    <row r="138458" spans="11:11">
      <c r="K138458"/>
    </row>
    <row r="138459" spans="11:11">
      <c r="K138459"/>
    </row>
    <row r="138460" spans="11:11">
      <c r="K138460"/>
    </row>
    <row r="138461" spans="11:11">
      <c r="K138461"/>
    </row>
    <row r="138462" spans="11:11">
      <c r="K138462"/>
    </row>
    <row r="138463" spans="11:11">
      <c r="K138463"/>
    </row>
    <row r="138464" spans="11:11">
      <c r="K138464"/>
    </row>
    <row r="138465" spans="11:11">
      <c r="K138465"/>
    </row>
    <row r="138466" spans="11:11">
      <c r="K138466"/>
    </row>
    <row r="138467" spans="11:11">
      <c r="K138467"/>
    </row>
    <row r="138468" spans="11:11">
      <c r="K138468"/>
    </row>
    <row r="138469" spans="11:11">
      <c r="K138469"/>
    </row>
    <row r="138470" spans="11:11">
      <c r="K138470"/>
    </row>
    <row r="138471" spans="11:11">
      <c r="K138471"/>
    </row>
    <row r="138472" spans="11:11">
      <c r="K138472"/>
    </row>
    <row r="138473" spans="11:11">
      <c r="K138473"/>
    </row>
    <row r="138474" spans="11:11">
      <c r="K138474"/>
    </row>
    <row r="138475" spans="11:11">
      <c r="K138475"/>
    </row>
    <row r="138476" spans="11:11">
      <c r="K138476"/>
    </row>
    <row r="138477" spans="11:11">
      <c r="K138477"/>
    </row>
    <row r="138478" spans="11:11">
      <c r="K138478"/>
    </row>
    <row r="138479" spans="11:11">
      <c r="K138479"/>
    </row>
    <row r="138480" spans="11:11">
      <c r="K138480"/>
    </row>
    <row r="138481" spans="11:11">
      <c r="K138481"/>
    </row>
    <row r="138482" spans="11:11">
      <c r="K138482"/>
    </row>
    <row r="138483" spans="11:11">
      <c r="K138483"/>
    </row>
    <row r="138484" spans="11:11">
      <c r="K138484"/>
    </row>
    <row r="138485" spans="11:11">
      <c r="K138485"/>
    </row>
    <row r="138486" spans="11:11">
      <c r="K138486"/>
    </row>
    <row r="138487" spans="11:11">
      <c r="K138487"/>
    </row>
    <row r="138488" spans="11:11">
      <c r="K138488"/>
    </row>
    <row r="138489" spans="11:11">
      <c r="K138489"/>
    </row>
    <row r="138490" spans="11:11">
      <c r="K138490"/>
    </row>
    <row r="138491" spans="11:11">
      <c r="K138491"/>
    </row>
    <row r="138492" spans="11:11">
      <c r="K138492"/>
    </row>
    <row r="138493" spans="11:11">
      <c r="K138493"/>
    </row>
    <row r="138494" spans="11:11">
      <c r="K138494"/>
    </row>
    <row r="138495" spans="11:11">
      <c r="K138495"/>
    </row>
    <row r="138496" spans="11:11">
      <c r="K138496"/>
    </row>
    <row r="138497" spans="11:11">
      <c r="K138497"/>
    </row>
    <row r="138498" spans="11:11">
      <c r="K138498"/>
    </row>
    <row r="138499" spans="11:11">
      <c r="K138499"/>
    </row>
    <row r="138500" spans="11:11">
      <c r="K138500"/>
    </row>
    <row r="138501" spans="11:11">
      <c r="K138501"/>
    </row>
    <row r="138502" spans="11:11">
      <c r="K138502"/>
    </row>
    <row r="138503" spans="11:11">
      <c r="K138503"/>
    </row>
    <row r="138504" spans="11:11">
      <c r="K138504"/>
    </row>
    <row r="138505" spans="11:11">
      <c r="K138505"/>
    </row>
    <row r="138506" spans="11:11">
      <c r="K138506"/>
    </row>
    <row r="138507" spans="11:11">
      <c r="K138507"/>
    </row>
    <row r="138508" spans="11:11">
      <c r="K138508"/>
    </row>
    <row r="138509" spans="11:11">
      <c r="K138509"/>
    </row>
    <row r="138510" spans="11:11">
      <c r="K138510"/>
    </row>
    <row r="138511" spans="11:11">
      <c r="K138511"/>
    </row>
    <row r="138512" spans="11:11">
      <c r="K138512"/>
    </row>
    <row r="138513" spans="11:11">
      <c r="K138513"/>
    </row>
    <row r="138514" spans="11:11">
      <c r="K138514"/>
    </row>
    <row r="138515" spans="11:11">
      <c r="K138515"/>
    </row>
    <row r="138516" spans="11:11">
      <c r="K138516"/>
    </row>
    <row r="138517" spans="11:11">
      <c r="K138517"/>
    </row>
    <row r="138518" spans="11:11">
      <c r="K138518"/>
    </row>
    <row r="138519" spans="11:11">
      <c r="K138519"/>
    </row>
    <row r="138520" spans="11:11">
      <c r="K138520"/>
    </row>
    <row r="138521" spans="11:11">
      <c r="K138521"/>
    </row>
    <row r="138522" spans="11:11">
      <c r="K138522"/>
    </row>
    <row r="138523" spans="11:11">
      <c r="K138523"/>
    </row>
    <row r="138524" spans="11:11">
      <c r="K138524"/>
    </row>
    <row r="138525" spans="11:11">
      <c r="K138525"/>
    </row>
    <row r="138526" spans="11:11">
      <c r="K138526"/>
    </row>
    <row r="138527" spans="11:11">
      <c r="K138527"/>
    </row>
    <row r="138528" spans="11:11">
      <c r="K138528"/>
    </row>
    <row r="138529" spans="11:11">
      <c r="K138529"/>
    </row>
    <row r="138530" spans="11:11">
      <c r="K138530"/>
    </row>
    <row r="138531" spans="11:11">
      <c r="K138531"/>
    </row>
    <row r="138532" spans="11:11">
      <c r="K138532"/>
    </row>
    <row r="138533" spans="11:11">
      <c r="K138533"/>
    </row>
    <row r="138534" spans="11:11">
      <c r="K138534"/>
    </row>
    <row r="138535" spans="11:11">
      <c r="K138535"/>
    </row>
    <row r="138536" spans="11:11">
      <c r="K138536"/>
    </row>
    <row r="138537" spans="11:11">
      <c r="K138537"/>
    </row>
    <row r="138538" spans="11:11">
      <c r="K138538"/>
    </row>
    <row r="138539" spans="11:11">
      <c r="K138539"/>
    </row>
    <row r="138540" spans="11:11">
      <c r="K138540"/>
    </row>
    <row r="138541" spans="11:11">
      <c r="K138541"/>
    </row>
    <row r="138542" spans="11:11">
      <c r="K138542"/>
    </row>
    <row r="138543" spans="11:11">
      <c r="K138543"/>
    </row>
    <row r="138544" spans="11:11">
      <c r="K138544"/>
    </row>
    <row r="138545" spans="11:11">
      <c r="K138545"/>
    </row>
    <row r="138546" spans="11:11">
      <c r="K138546"/>
    </row>
    <row r="138547" spans="11:11">
      <c r="K138547"/>
    </row>
    <row r="138548" spans="11:11">
      <c r="K138548"/>
    </row>
    <row r="138549" spans="11:11">
      <c r="K138549"/>
    </row>
    <row r="138550" spans="11:11">
      <c r="K138550"/>
    </row>
    <row r="138551" spans="11:11">
      <c r="K138551"/>
    </row>
    <row r="138552" spans="11:11">
      <c r="K138552"/>
    </row>
    <row r="138553" spans="11:11">
      <c r="K138553"/>
    </row>
    <row r="138554" spans="11:11">
      <c r="K138554"/>
    </row>
    <row r="138555" spans="11:11">
      <c r="K138555"/>
    </row>
    <row r="138556" spans="11:11">
      <c r="K138556"/>
    </row>
    <row r="138557" spans="11:11">
      <c r="K138557"/>
    </row>
    <row r="138558" spans="11:11">
      <c r="K138558"/>
    </row>
    <row r="138559" spans="11:11">
      <c r="K138559"/>
    </row>
    <row r="138560" spans="11:11">
      <c r="K138560"/>
    </row>
    <row r="138561" spans="11:11">
      <c r="K138561"/>
    </row>
    <row r="138562" spans="11:11">
      <c r="K138562"/>
    </row>
    <row r="138563" spans="11:11">
      <c r="K138563"/>
    </row>
    <row r="138564" spans="11:11">
      <c r="K138564"/>
    </row>
    <row r="138565" spans="11:11">
      <c r="K138565"/>
    </row>
    <row r="138566" spans="11:11">
      <c r="K138566"/>
    </row>
    <row r="138567" spans="11:11">
      <c r="K138567"/>
    </row>
    <row r="138568" spans="11:11">
      <c r="K138568"/>
    </row>
    <row r="138569" spans="11:11">
      <c r="K138569"/>
    </row>
    <row r="138570" spans="11:11">
      <c r="K138570"/>
    </row>
    <row r="138571" spans="11:11">
      <c r="K138571"/>
    </row>
    <row r="138572" spans="11:11">
      <c r="K138572"/>
    </row>
    <row r="138573" spans="11:11">
      <c r="K138573"/>
    </row>
    <row r="138574" spans="11:11">
      <c r="K138574"/>
    </row>
    <row r="138575" spans="11:11">
      <c r="K138575"/>
    </row>
    <row r="138576" spans="11:11">
      <c r="K138576"/>
    </row>
    <row r="138577" spans="11:11">
      <c r="K138577"/>
    </row>
    <row r="138578" spans="11:11">
      <c r="K138578"/>
    </row>
    <row r="138579" spans="11:11">
      <c r="K138579"/>
    </row>
    <row r="138580" spans="11:11">
      <c r="K138580"/>
    </row>
    <row r="138581" spans="11:11">
      <c r="K138581"/>
    </row>
    <row r="138582" spans="11:11">
      <c r="K138582"/>
    </row>
    <row r="138583" spans="11:11">
      <c r="K138583"/>
    </row>
    <row r="138584" spans="11:11">
      <c r="K138584"/>
    </row>
    <row r="138585" spans="11:11">
      <c r="K138585"/>
    </row>
    <row r="138586" spans="11:11">
      <c r="K138586"/>
    </row>
    <row r="138587" spans="11:11">
      <c r="K138587"/>
    </row>
    <row r="138588" spans="11:11">
      <c r="K138588"/>
    </row>
    <row r="138589" spans="11:11">
      <c r="K138589"/>
    </row>
    <row r="138590" spans="11:11">
      <c r="K138590"/>
    </row>
    <row r="138591" spans="11:11">
      <c r="K138591"/>
    </row>
    <row r="138592" spans="11:11">
      <c r="K138592"/>
    </row>
    <row r="138593" spans="11:11">
      <c r="K138593"/>
    </row>
    <row r="138594" spans="11:11">
      <c r="K138594"/>
    </row>
    <row r="138595" spans="11:11">
      <c r="K138595"/>
    </row>
    <row r="138596" spans="11:11">
      <c r="K138596"/>
    </row>
    <row r="138597" spans="11:11">
      <c r="K138597"/>
    </row>
    <row r="138598" spans="11:11">
      <c r="K138598"/>
    </row>
    <row r="138599" spans="11:11">
      <c r="K138599"/>
    </row>
    <row r="138600" spans="11:11">
      <c r="K138600"/>
    </row>
    <row r="138601" spans="11:11">
      <c r="K138601"/>
    </row>
    <row r="138602" spans="11:11">
      <c r="K138602"/>
    </row>
    <row r="138603" spans="11:11">
      <c r="K138603"/>
    </row>
    <row r="138604" spans="11:11">
      <c r="K138604"/>
    </row>
    <row r="138605" spans="11:11">
      <c r="K138605"/>
    </row>
    <row r="138606" spans="11:11">
      <c r="K138606"/>
    </row>
    <row r="138607" spans="11:11">
      <c r="K138607"/>
    </row>
    <row r="138608" spans="11:11">
      <c r="K138608"/>
    </row>
    <row r="138609" spans="11:11">
      <c r="K138609"/>
    </row>
    <row r="138610" spans="11:11">
      <c r="K138610"/>
    </row>
    <row r="138611" spans="11:11">
      <c r="K138611"/>
    </row>
    <row r="138612" spans="11:11">
      <c r="K138612"/>
    </row>
    <row r="138613" spans="11:11">
      <c r="K138613"/>
    </row>
    <row r="138614" spans="11:11">
      <c r="K138614"/>
    </row>
    <row r="138615" spans="11:11">
      <c r="K138615"/>
    </row>
    <row r="138616" spans="11:11">
      <c r="K138616"/>
    </row>
    <row r="138617" spans="11:11">
      <c r="K138617"/>
    </row>
    <row r="138618" spans="11:11">
      <c r="K138618"/>
    </row>
    <row r="138619" spans="11:11">
      <c r="K138619"/>
    </row>
    <row r="138620" spans="11:11">
      <c r="K138620"/>
    </row>
    <row r="138621" spans="11:11">
      <c r="K138621"/>
    </row>
    <row r="138622" spans="11:11">
      <c r="K138622"/>
    </row>
    <row r="138623" spans="11:11">
      <c r="K138623"/>
    </row>
    <row r="138624" spans="11:11">
      <c r="K138624"/>
    </row>
    <row r="138625" spans="11:11">
      <c r="K138625"/>
    </row>
    <row r="138626" spans="11:11">
      <c r="K138626"/>
    </row>
    <row r="138627" spans="11:11">
      <c r="K138627"/>
    </row>
    <row r="138628" spans="11:11">
      <c r="K138628"/>
    </row>
    <row r="138629" spans="11:11">
      <c r="K138629"/>
    </row>
    <row r="138630" spans="11:11">
      <c r="K138630"/>
    </row>
    <row r="138631" spans="11:11">
      <c r="K138631"/>
    </row>
    <row r="138632" spans="11:11">
      <c r="K138632"/>
    </row>
    <row r="138633" spans="11:11">
      <c r="K138633"/>
    </row>
    <row r="138634" spans="11:11">
      <c r="K138634"/>
    </row>
    <row r="138635" spans="11:11">
      <c r="K138635"/>
    </row>
    <row r="138636" spans="11:11">
      <c r="K138636"/>
    </row>
    <row r="138637" spans="11:11">
      <c r="K138637"/>
    </row>
    <row r="138638" spans="11:11">
      <c r="K138638"/>
    </row>
    <row r="138639" spans="11:11">
      <c r="K138639"/>
    </row>
    <row r="138640" spans="11:11">
      <c r="K138640"/>
    </row>
    <row r="138641" spans="11:11">
      <c r="K138641"/>
    </row>
    <row r="138642" spans="11:11">
      <c r="K138642"/>
    </row>
    <row r="138643" spans="11:11">
      <c r="K138643"/>
    </row>
    <row r="138644" spans="11:11">
      <c r="K138644"/>
    </row>
    <row r="138645" spans="11:11">
      <c r="K138645"/>
    </row>
    <row r="138646" spans="11:11">
      <c r="K138646"/>
    </row>
    <row r="138647" spans="11:11">
      <c r="K138647"/>
    </row>
    <row r="138648" spans="11:11">
      <c r="K138648"/>
    </row>
    <row r="138649" spans="11:11">
      <c r="K138649"/>
    </row>
    <row r="138650" spans="11:11">
      <c r="K138650"/>
    </row>
    <row r="138651" spans="11:11">
      <c r="K138651"/>
    </row>
    <row r="138652" spans="11:11">
      <c r="K138652"/>
    </row>
    <row r="138653" spans="11:11">
      <c r="K138653"/>
    </row>
    <row r="138654" spans="11:11">
      <c r="K138654"/>
    </row>
    <row r="138655" spans="11:11">
      <c r="K138655"/>
    </row>
    <row r="138656" spans="11:11">
      <c r="K138656"/>
    </row>
    <row r="138657" spans="11:11">
      <c r="K138657"/>
    </row>
    <row r="138658" spans="11:11">
      <c r="K138658"/>
    </row>
    <row r="138659" spans="11:11">
      <c r="K138659"/>
    </row>
    <row r="138660" spans="11:11">
      <c r="K138660"/>
    </row>
    <row r="138661" spans="11:11">
      <c r="K138661"/>
    </row>
    <row r="138662" spans="11:11">
      <c r="K138662"/>
    </row>
    <row r="138663" spans="11:11">
      <c r="K138663"/>
    </row>
    <row r="138664" spans="11:11">
      <c r="K138664"/>
    </row>
    <row r="138665" spans="11:11">
      <c r="K138665"/>
    </row>
    <row r="138666" spans="11:11">
      <c r="K138666"/>
    </row>
    <row r="138667" spans="11:11">
      <c r="K138667"/>
    </row>
    <row r="138668" spans="11:11">
      <c r="K138668"/>
    </row>
    <row r="138669" spans="11:11">
      <c r="K138669"/>
    </row>
    <row r="138670" spans="11:11">
      <c r="K138670"/>
    </row>
    <row r="138671" spans="11:11">
      <c r="K138671"/>
    </row>
    <row r="138672" spans="11:11">
      <c r="K138672"/>
    </row>
    <row r="138673" spans="11:11">
      <c r="K138673"/>
    </row>
    <row r="138674" spans="11:11">
      <c r="K138674"/>
    </row>
    <row r="138675" spans="11:11">
      <c r="K138675"/>
    </row>
    <row r="138676" spans="11:11">
      <c r="K138676"/>
    </row>
    <row r="138677" spans="11:11">
      <c r="K138677"/>
    </row>
    <row r="138678" spans="11:11">
      <c r="K138678"/>
    </row>
    <row r="138679" spans="11:11">
      <c r="K138679"/>
    </row>
    <row r="138680" spans="11:11">
      <c r="K138680"/>
    </row>
    <row r="138681" spans="11:11">
      <c r="K138681"/>
    </row>
    <row r="138682" spans="11:11">
      <c r="K138682"/>
    </row>
    <row r="138683" spans="11:11">
      <c r="K138683"/>
    </row>
    <row r="138684" spans="11:11">
      <c r="K138684"/>
    </row>
    <row r="138685" spans="11:11">
      <c r="K138685"/>
    </row>
    <row r="138686" spans="11:11">
      <c r="K138686"/>
    </row>
    <row r="138687" spans="11:11">
      <c r="K138687"/>
    </row>
    <row r="138688" spans="11:11">
      <c r="K138688"/>
    </row>
    <row r="138689" spans="11:11">
      <c r="K138689"/>
    </row>
    <row r="138690" spans="11:11">
      <c r="K138690"/>
    </row>
    <row r="138691" spans="11:11">
      <c r="K138691"/>
    </row>
    <row r="138692" spans="11:11">
      <c r="K138692"/>
    </row>
    <row r="138693" spans="11:11">
      <c r="K138693"/>
    </row>
    <row r="138694" spans="11:11">
      <c r="K138694"/>
    </row>
    <row r="138695" spans="11:11">
      <c r="K138695"/>
    </row>
    <row r="138696" spans="11:11">
      <c r="K138696"/>
    </row>
    <row r="138697" spans="11:11">
      <c r="K138697"/>
    </row>
    <row r="138698" spans="11:11">
      <c r="K138698"/>
    </row>
    <row r="138699" spans="11:11">
      <c r="K138699"/>
    </row>
    <row r="138700" spans="11:11">
      <c r="K138700"/>
    </row>
    <row r="138701" spans="11:11">
      <c r="K138701"/>
    </row>
    <row r="138702" spans="11:11">
      <c r="K138702"/>
    </row>
    <row r="138703" spans="11:11">
      <c r="K138703"/>
    </row>
    <row r="138704" spans="11:11">
      <c r="K138704"/>
    </row>
    <row r="138705" spans="11:11">
      <c r="K138705"/>
    </row>
    <row r="138706" spans="11:11">
      <c r="K138706"/>
    </row>
    <row r="138707" spans="11:11">
      <c r="K138707"/>
    </row>
    <row r="138708" spans="11:11">
      <c r="K138708"/>
    </row>
    <row r="138709" spans="11:11">
      <c r="K138709"/>
    </row>
    <row r="138710" spans="11:11">
      <c r="K138710"/>
    </row>
    <row r="138711" spans="11:11">
      <c r="K138711"/>
    </row>
    <row r="138712" spans="11:11">
      <c r="K138712"/>
    </row>
    <row r="138713" spans="11:11">
      <c r="K138713"/>
    </row>
    <row r="138714" spans="11:11">
      <c r="K138714"/>
    </row>
    <row r="138715" spans="11:11">
      <c r="K138715"/>
    </row>
    <row r="138716" spans="11:11">
      <c r="K138716"/>
    </row>
    <row r="138717" spans="11:11">
      <c r="K138717"/>
    </row>
    <row r="138718" spans="11:11">
      <c r="K138718"/>
    </row>
    <row r="138719" spans="11:11">
      <c r="K138719"/>
    </row>
    <row r="138720" spans="11:11">
      <c r="K138720"/>
    </row>
    <row r="138721" spans="11:11">
      <c r="K138721"/>
    </row>
    <row r="138722" spans="11:11">
      <c r="K138722"/>
    </row>
    <row r="138723" spans="11:11">
      <c r="K138723"/>
    </row>
    <row r="138724" spans="11:11">
      <c r="K138724"/>
    </row>
    <row r="138725" spans="11:11">
      <c r="K138725"/>
    </row>
    <row r="138726" spans="11:11">
      <c r="K138726"/>
    </row>
    <row r="138727" spans="11:11">
      <c r="K138727"/>
    </row>
    <row r="138728" spans="11:11">
      <c r="K138728"/>
    </row>
    <row r="138729" spans="11:11">
      <c r="K138729"/>
    </row>
    <row r="138730" spans="11:11">
      <c r="K138730"/>
    </row>
    <row r="138731" spans="11:11">
      <c r="K138731"/>
    </row>
    <row r="138732" spans="11:11">
      <c r="K138732"/>
    </row>
    <row r="138733" spans="11:11">
      <c r="K138733"/>
    </row>
    <row r="138734" spans="11:11">
      <c r="K138734"/>
    </row>
    <row r="138735" spans="11:11">
      <c r="K138735"/>
    </row>
    <row r="138736" spans="11:11">
      <c r="K138736"/>
    </row>
    <row r="138737" spans="11:11">
      <c r="K138737"/>
    </row>
    <row r="138738" spans="11:11">
      <c r="K138738"/>
    </row>
    <row r="138739" spans="11:11">
      <c r="K138739"/>
    </row>
    <row r="138740" spans="11:11">
      <c r="K138740"/>
    </row>
    <row r="138741" spans="11:11">
      <c r="K138741"/>
    </row>
    <row r="138742" spans="11:11">
      <c r="K138742"/>
    </row>
    <row r="138743" spans="11:11">
      <c r="K138743"/>
    </row>
    <row r="138744" spans="11:11">
      <c r="K138744"/>
    </row>
    <row r="138745" spans="11:11">
      <c r="K138745"/>
    </row>
    <row r="138746" spans="11:11">
      <c r="K138746"/>
    </row>
    <row r="138747" spans="11:11">
      <c r="K138747"/>
    </row>
    <row r="138748" spans="11:11">
      <c r="K138748"/>
    </row>
    <row r="138749" spans="11:11">
      <c r="K138749"/>
    </row>
    <row r="138750" spans="11:11">
      <c r="K138750"/>
    </row>
    <row r="138751" spans="11:11">
      <c r="K138751"/>
    </row>
    <row r="138752" spans="11:11">
      <c r="K138752"/>
    </row>
    <row r="138753" spans="11:11">
      <c r="K138753"/>
    </row>
    <row r="138754" spans="11:11">
      <c r="K138754"/>
    </row>
    <row r="138755" spans="11:11">
      <c r="K138755"/>
    </row>
    <row r="138756" spans="11:11">
      <c r="K138756"/>
    </row>
    <row r="138757" spans="11:11">
      <c r="K138757"/>
    </row>
    <row r="138758" spans="11:11">
      <c r="K138758"/>
    </row>
    <row r="138759" spans="11:11">
      <c r="K138759"/>
    </row>
    <row r="138760" spans="11:11">
      <c r="K138760"/>
    </row>
    <row r="138761" spans="11:11">
      <c r="K138761"/>
    </row>
    <row r="138762" spans="11:11">
      <c r="K138762"/>
    </row>
    <row r="138763" spans="11:11">
      <c r="K138763"/>
    </row>
    <row r="138764" spans="11:11">
      <c r="K138764"/>
    </row>
    <row r="138765" spans="11:11">
      <c r="K138765"/>
    </row>
    <row r="138766" spans="11:11">
      <c r="K138766"/>
    </row>
    <row r="138767" spans="11:11">
      <c r="K138767"/>
    </row>
    <row r="138768" spans="11:11">
      <c r="K138768"/>
    </row>
    <row r="138769" spans="11:11">
      <c r="K138769"/>
    </row>
    <row r="138770" spans="11:11">
      <c r="K138770"/>
    </row>
    <row r="138771" spans="11:11">
      <c r="K138771"/>
    </row>
    <row r="138772" spans="11:11">
      <c r="K138772"/>
    </row>
    <row r="138773" spans="11:11">
      <c r="K138773"/>
    </row>
    <row r="138774" spans="11:11">
      <c r="K138774"/>
    </row>
    <row r="138775" spans="11:11">
      <c r="K138775"/>
    </row>
    <row r="138776" spans="11:11">
      <c r="K138776"/>
    </row>
    <row r="138777" spans="11:11">
      <c r="K138777"/>
    </row>
    <row r="138778" spans="11:11">
      <c r="K138778"/>
    </row>
    <row r="138779" spans="11:11">
      <c r="K138779"/>
    </row>
    <row r="138780" spans="11:11">
      <c r="K138780"/>
    </row>
    <row r="138781" spans="11:11">
      <c r="K138781"/>
    </row>
    <row r="138782" spans="11:11">
      <c r="K138782"/>
    </row>
    <row r="138783" spans="11:11">
      <c r="K138783"/>
    </row>
    <row r="138784" spans="11:11">
      <c r="K138784"/>
    </row>
    <row r="138785" spans="11:11">
      <c r="K138785"/>
    </row>
    <row r="138786" spans="11:11">
      <c r="K138786"/>
    </row>
    <row r="138787" spans="11:11">
      <c r="K138787"/>
    </row>
    <row r="138788" spans="11:11">
      <c r="K138788"/>
    </row>
    <row r="138789" spans="11:11">
      <c r="K138789"/>
    </row>
    <row r="138790" spans="11:11">
      <c r="K138790"/>
    </row>
    <row r="138791" spans="11:11">
      <c r="K138791"/>
    </row>
    <row r="138792" spans="11:11">
      <c r="K138792"/>
    </row>
    <row r="138793" spans="11:11">
      <c r="K138793"/>
    </row>
    <row r="138794" spans="11:11">
      <c r="K138794"/>
    </row>
    <row r="138795" spans="11:11">
      <c r="K138795"/>
    </row>
    <row r="138796" spans="11:11">
      <c r="K138796"/>
    </row>
    <row r="138797" spans="11:11">
      <c r="K138797"/>
    </row>
    <row r="138798" spans="11:11">
      <c r="K138798"/>
    </row>
    <row r="138799" spans="11:11">
      <c r="K138799"/>
    </row>
    <row r="138800" spans="11:11">
      <c r="K138800"/>
    </row>
    <row r="138801" spans="11:11">
      <c r="K138801"/>
    </row>
    <row r="138802" spans="11:11">
      <c r="K138802"/>
    </row>
    <row r="138803" spans="11:11">
      <c r="K138803"/>
    </row>
    <row r="138804" spans="11:11">
      <c r="K138804"/>
    </row>
    <row r="138805" spans="11:11">
      <c r="K138805"/>
    </row>
    <row r="138806" spans="11:11">
      <c r="K138806"/>
    </row>
    <row r="138807" spans="11:11">
      <c r="K138807"/>
    </row>
    <row r="138808" spans="11:11">
      <c r="K138808"/>
    </row>
    <row r="138809" spans="11:11">
      <c r="K138809"/>
    </row>
    <row r="138810" spans="11:11">
      <c r="K138810"/>
    </row>
    <row r="138811" spans="11:11">
      <c r="K138811"/>
    </row>
    <row r="138812" spans="11:11">
      <c r="K138812"/>
    </row>
    <row r="138813" spans="11:11">
      <c r="K138813"/>
    </row>
    <row r="138814" spans="11:11">
      <c r="K138814"/>
    </row>
    <row r="138815" spans="11:11">
      <c r="K138815"/>
    </row>
    <row r="138816" spans="11:11">
      <c r="K138816"/>
    </row>
    <row r="138817" spans="11:11">
      <c r="K138817"/>
    </row>
    <row r="138818" spans="11:11">
      <c r="K138818"/>
    </row>
    <row r="138819" spans="11:11">
      <c r="K138819"/>
    </row>
    <row r="138820" spans="11:11">
      <c r="K138820"/>
    </row>
    <row r="138821" spans="11:11">
      <c r="K138821"/>
    </row>
    <row r="138822" spans="11:11">
      <c r="K138822"/>
    </row>
    <row r="138823" spans="11:11">
      <c r="K138823"/>
    </row>
    <row r="138824" spans="11:11">
      <c r="K138824"/>
    </row>
    <row r="138825" spans="11:11">
      <c r="K138825"/>
    </row>
    <row r="138826" spans="11:11">
      <c r="K138826"/>
    </row>
    <row r="138827" spans="11:11">
      <c r="K138827"/>
    </row>
    <row r="138828" spans="11:11">
      <c r="K138828"/>
    </row>
    <row r="138829" spans="11:11">
      <c r="K138829"/>
    </row>
    <row r="138830" spans="11:11">
      <c r="K138830"/>
    </row>
    <row r="138831" spans="11:11">
      <c r="K138831"/>
    </row>
    <row r="138832" spans="11:11">
      <c r="K138832"/>
    </row>
    <row r="138833" spans="11:11">
      <c r="K138833"/>
    </row>
    <row r="138834" spans="11:11">
      <c r="K138834"/>
    </row>
    <row r="138835" spans="11:11">
      <c r="K138835"/>
    </row>
    <row r="138836" spans="11:11">
      <c r="K138836"/>
    </row>
    <row r="138837" spans="11:11">
      <c r="K138837"/>
    </row>
    <row r="138838" spans="11:11">
      <c r="K138838"/>
    </row>
    <row r="138839" spans="11:11">
      <c r="K138839"/>
    </row>
    <row r="138840" spans="11:11">
      <c r="K138840"/>
    </row>
    <row r="138841" spans="11:11">
      <c r="K138841"/>
    </row>
    <row r="138842" spans="11:11">
      <c r="K138842"/>
    </row>
    <row r="138843" spans="11:11">
      <c r="K138843"/>
    </row>
    <row r="138844" spans="11:11">
      <c r="K138844"/>
    </row>
    <row r="138845" spans="11:11">
      <c r="K138845"/>
    </row>
    <row r="138846" spans="11:11">
      <c r="K138846"/>
    </row>
    <row r="138847" spans="11:11">
      <c r="K138847"/>
    </row>
    <row r="138848" spans="11:11">
      <c r="K138848"/>
    </row>
    <row r="138849" spans="11:11">
      <c r="K138849"/>
    </row>
    <row r="138850" spans="11:11">
      <c r="K138850"/>
    </row>
    <row r="138851" spans="11:11">
      <c r="K138851"/>
    </row>
    <row r="138852" spans="11:11">
      <c r="K138852"/>
    </row>
    <row r="138853" spans="11:11">
      <c r="K138853"/>
    </row>
    <row r="138854" spans="11:11">
      <c r="K138854"/>
    </row>
    <row r="138855" spans="11:11">
      <c r="K138855"/>
    </row>
    <row r="138856" spans="11:11">
      <c r="K138856"/>
    </row>
    <row r="138857" spans="11:11">
      <c r="K138857"/>
    </row>
    <row r="138858" spans="11:11">
      <c r="K138858"/>
    </row>
    <row r="138859" spans="11:11">
      <c r="K138859"/>
    </row>
    <row r="138860" spans="11:11">
      <c r="K138860"/>
    </row>
    <row r="138861" spans="11:11">
      <c r="K138861"/>
    </row>
    <row r="138862" spans="11:11">
      <c r="K138862"/>
    </row>
    <row r="138863" spans="11:11">
      <c r="K138863"/>
    </row>
    <row r="138864" spans="11:11">
      <c r="K138864"/>
    </row>
    <row r="138865" spans="11:11">
      <c r="K138865"/>
    </row>
    <row r="138866" spans="11:11">
      <c r="K138866"/>
    </row>
    <row r="138867" spans="11:11">
      <c r="K138867"/>
    </row>
    <row r="138868" spans="11:11">
      <c r="K138868"/>
    </row>
    <row r="138869" spans="11:11">
      <c r="K138869"/>
    </row>
    <row r="138870" spans="11:11">
      <c r="K138870"/>
    </row>
    <row r="138871" spans="11:11">
      <c r="K138871"/>
    </row>
    <row r="138872" spans="11:11">
      <c r="K138872"/>
    </row>
    <row r="138873" spans="11:11">
      <c r="K138873"/>
    </row>
    <row r="138874" spans="11:11">
      <c r="K138874"/>
    </row>
    <row r="138875" spans="11:11">
      <c r="K138875"/>
    </row>
    <row r="138876" spans="11:11">
      <c r="K138876"/>
    </row>
    <row r="138877" spans="11:11">
      <c r="K138877"/>
    </row>
    <row r="138878" spans="11:11">
      <c r="K138878"/>
    </row>
    <row r="138879" spans="11:11">
      <c r="K138879"/>
    </row>
    <row r="138880" spans="11:11">
      <c r="K138880"/>
    </row>
    <row r="138881" spans="11:11">
      <c r="K138881"/>
    </row>
    <row r="138882" spans="11:11">
      <c r="K138882"/>
    </row>
    <row r="138883" spans="11:11">
      <c r="K138883"/>
    </row>
    <row r="138884" spans="11:11">
      <c r="K138884"/>
    </row>
    <row r="138885" spans="11:11">
      <c r="K138885"/>
    </row>
    <row r="138886" spans="11:11">
      <c r="K138886"/>
    </row>
    <row r="138887" spans="11:11">
      <c r="K138887"/>
    </row>
    <row r="138888" spans="11:11">
      <c r="K138888"/>
    </row>
    <row r="138889" spans="11:11">
      <c r="K138889"/>
    </row>
    <row r="138890" spans="11:11">
      <c r="K138890"/>
    </row>
    <row r="138891" spans="11:11">
      <c r="K138891"/>
    </row>
    <row r="138892" spans="11:11">
      <c r="K138892"/>
    </row>
    <row r="138893" spans="11:11">
      <c r="K138893"/>
    </row>
    <row r="138894" spans="11:11">
      <c r="K138894"/>
    </row>
    <row r="138895" spans="11:11">
      <c r="K138895"/>
    </row>
    <row r="138896" spans="11:11">
      <c r="K138896"/>
    </row>
    <row r="138897" spans="11:11">
      <c r="K138897"/>
    </row>
    <row r="138898" spans="11:11">
      <c r="K138898"/>
    </row>
    <row r="138899" spans="11:11">
      <c r="K138899"/>
    </row>
    <row r="138900" spans="11:11">
      <c r="K138900"/>
    </row>
    <row r="138901" spans="11:11">
      <c r="K138901"/>
    </row>
    <row r="138902" spans="11:11">
      <c r="K138902"/>
    </row>
    <row r="138903" spans="11:11">
      <c r="K138903"/>
    </row>
    <row r="138904" spans="11:11">
      <c r="K138904"/>
    </row>
    <row r="138905" spans="11:11">
      <c r="K138905"/>
    </row>
    <row r="138906" spans="11:11">
      <c r="K138906"/>
    </row>
    <row r="138907" spans="11:11">
      <c r="K138907"/>
    </row>
    <row r="138908" spans="11:11">
      <c r="K138908"/>
    </row>
    <row r="138909" spans="11:11">
      <c r="K138909"/>
    </row>
    <row r="138910" spans="11:11">
      <c r="K138910"/>
    </row>
    <row r="138911" spans="11:11">
      <c r="K138911"/>
    </row>
    <row r="138912" spans="11:11">
      <c r="K138912"/>
    </row>
    <row r="138913" spans="11:11">
      <c r="K138913"/>
    </row>
    <row r="138914" spans="11:11">
      <c r="K138914"/>
    </row>
    <row r="138915" spans="11:11">
      <c r="K138915"/>
    </row>
    <row r="138916" spans="11:11">
      <c r="K138916"/>
    </row>
    <row r="138917" spans="11:11">
      <c r="K138917"/>
    </row>
    <row r="138918" spans="11:11">
      <c r="K138918"/>
    </row>
    <row r="138919" spans="11:11">
      <c r="K138919"/>
    </row>
    <row r="138920" spans="11:11">
      <c r="K138920"/>
    </row>
    <row r="138921" spans="11:11">
      <c r="K138921"/>
    </row>
    <row r="138922" spans="11:11">
      <c r="K138922"/>
    </row>
    <row r="138923" spans="11:11">
      <c r="K138923"/>
    </row>
    <row r="138924" spans="11:11">
      <c r="K138924"/>
    </row>
    <row r="138925" spans="11:11">
      <c r="K138925"/>
    </row>
    <row r="138926" spans="11:11">
      <c r="K138926"/>
    </row>
    <row r="138927" spans="11:11">
      <c r="K138927"/>
    </row>
    <row r="138928" spans="11:11">
      <c r="K138928"/>
    </row>
    <row r="138929" spans="11:11">
      <c r="K138929"/>
    </row>
    <row r="138930" spans="11:11">
      <c r="K138930"/>
    </row>
    <row r="138931" spans="11:11">
      <c r="K138931"/>
    </row>
    <row r="138932" spans="11:11">
      <c r="K138932"/>
    </row>
    <row r="138933" spans="11:11">
      <c r="K138933"/>
    </row>
    <row r="138934" spans="11:11">
      <c r="K138934"/>
    </row>
    <row r="138935" spans="11:11">
      <c r="K138935"/>
    </row>
    <row r="138936" spans="11:11">
      <c r="K138936"/>
    </row>
    <row r="138937" spans="11:11">
      <c r="K138937"/>
    </row>
    <row r="138938" spans="11:11">
      <c r="K138938"/>
    </row>
    <row r="138939" spans="11:11">
      <c r="K138939"/>
    </row>
    <row r="138940" spans="11:11">
      <c r="K138940"/>
    </row>
    <row r="138941" spans="11:11">
      <c r="K138941"/>
    </row>
    <row r="138942" spans="11:11">
      <c r="K138942"/>
    </row>
    <row r="138943" spans="11:11">
      <c r="K138943"/>
    </row>
    <row r="138944" spans="11:11">
      <c r="K138944"/>
    </row>
    <row r="138945" spans="11:11">
      <c r="K138945"/>
    </row>
    <row r="138946" spans="11:11">
      <c r="K138946"/>
    </row>
    <row r="138947" spans="11:11">
      <c r="K138947"/>
    </row>
    <row r="138948" spans="11:11">
      <c r="K138948"/>
    </row>
    <row r="138949" spans="11:11">
      <c r="K138949"/>
    </row>
    <row r="138950" spans="11:11">
      <c r="K138950"/>
    </row>
    <row r="138951" spans="11:11">
      <c r="K138951"/>
    </row>
    <row r="138952" spans="11:11">
      <c r="K138952"/>
    </row>
    <row r="138953" spans="11:11">
      <c r="K138953"/>
    </row>
    <row r="138954" spans="11:11">
      <c r="K138954"/>
    </row>
    <row r="138955" spans="11:11">
      <c r="K138955"/>
    </row>
    <row r="138956" spans="11:11">
      <c r="K138956"/>
    </row>
    <row r="138957" spans="11:11">
      <c r="K138957"/>
    </row>
    <row r="138958" spans="11:11">
      <c r="K138958"/>
    </row>
    <row r="138959" spans="11:11">
      <c r="K138959"/>
    </row>
    <row r="138960" spans="11:11">
      <c r="K138960"/>
    </row>
    <row r="138961" spans="11:11">
      <c r="K138961"/>
    </row>
    <row r="138962" spans="11:11">
      <c r="K138962"/>
    </row>
    <row r="138963" spans="11:11">
      <c r="K138963"/>
    </row>
    <row r="138964" spans="11:11">
      <c r="K138964"/>
    </row>
    <row r="138965" spans="11:11">
      <c r="K138965"/>
    </row>
    <row r="138966" spans="11:11">
      <c r="K138966"/>
    </row>
    <row r="138967" spans="11:11">
      <c r="K138967"/>
    </row>
    <row r="138968" spans="11:11">
      <c r="K138968"/>
    </row>
    <row r="138969" spans="11:11">
      <c r="K138969"/>
    </row>
    <row r="138970" spans="11:11">
      <c r="K138970"/>
    </row>
    <row r="138971" spans="11:11">
      <c r="K138971"/>
    </row>
    <row r="138972" spans="11:11">
      <c r="K138972"/>
    </row>
    <row r="138973" spans="11:11">
      <c r="K138973"/>
    </row>
    <row r="138974" spans="11:11">
      <c r="K138974"/>
    </row>
    <row r="138975" spans="11:11">
      <c r="K138975"/>
    </row>
    <row r="138976" spans="11:11">
      <c r="K138976"/>
    </row>
    <row r="138977" spans="11:11">
      <c r="K138977"/>
    </row>
    <row r="138978" spans="11:11">
      <c r="K138978"/>
    </row>
    <row r="138979" spans="11:11">
      <c r="K138979"/>
    </row>
    <row r="138980" spans="11:11">
      <c r="K138980"/>
    </row>
    <row r="138981" spans="11:11">
      <c r="K138981"/>
    </row>
    <row r="138982" spans="11:11">
      <c r="K138982"/>
    </row>
    <row r="138983" spans="11:11">
      <c r="K138983"/>
    </row>
    <row r="138984" spans="11:11">
      <c r="K138984"/>
    </row>
    <row r="138985" spans="11:11">
      <c r="K138985"/>
    </row>
    <row r="138986" spans="11:11">
      <c r="K138986"/>
    </row>
    <row r="138987" spans="11:11">
      <c r="K138987"/>
    </row>
    <row r="138988" spans="11:11">
      <c r="K138988"/>
    </row>
    <row r="138989" spans="11:11">
      <c r="K138989"/>
    </row>
    <row r="138990" spans="11:11">
      <c r="K138990"/>
    </row>
    <row r="138991" spans="11:11">
      <c r="K138991"/>
    </row>
    <row r="138992" spans="11:11">
      <c r="K138992"/>
    </row>
    <row r="138993" spans="11:11">
      <c r="K138993"/>
    </row>
    <row r="138994" spans="11:11">
      <c r="K138994"/>
    </row>
    <row r="138995" spans="11:11">
      <c r="K138995"/>
    </row>
    <row r="138996" spans="11:11">
      <c r="K138996"/>
    </row>
    <row r="138997" spans="11:11">
      <c r="K138997"/>
    </row>
    <row r="138998" spans="11:11">
      <c r="K138998"/>
    </row>
    <row r="138999" spans="11:11">
      <c r="K138999"/>
    </row>
    <row r="139000" spans="11:11">
      <c r="K139000"/>
    </row>
    <row r="139001" spans="11:11">
      <c r="K139001"/>
    </row>
    <row r="139002" spans="11:11">
      <c r="K139002"/>
    </row>
    <row r="139003" spans="11:11">
      <c r="K139003"/>
    </row>
    <row r="139004" spans="11:11">
      <c r="K139004"/>
    </row>
    <row r="139005" spans="11:11">
      <c r="K139005"/>
    </row>
    <row r="139006" spans="11:11">
      <c r="K139006"/>
    </row>
    <row r="139007" spans="11:11">
      <c r="K139007"/>
    </row>
    <row r="139008" spans="11:11">
      <c r="K139008"/>
    </row>
    <row r="139009" spans="11:11">
      <c r="K139009"/>
    </row>
    <row r="139010" spans="11:11">
      <c r="K139010"/>
    </row>
    <row r="139011" spans="11:11">
      <c r="K139011"/>
    </row>
    <row r="139012" spans="11:11">
      <c r="K139012"/>
    </row>
    <row r="139013" spans="11:11">
      <c r="K139013"/>
    </row>
    <row r="139014" spans="11:11">
      <c r="K139014"/>
    </row>
    <row r="139015" spans="11:11">
      <c r="K139015"/>
    </row>
    <row r="139016" spans="11:11">
      <c r="K139016"/>
    </row>
    <row r="139017" spans="11:11">
      <c r="K139017"/>
    </row>
    <row r="139018" spans="11:11">
      <c r="K139018"/>
    </row>
    <row r="139019" spans="11:11">
      <c r="K139019"/>
    </row>
    <row r="139020" spans="11:11">
      <c r="K139020"/>
    </row>
    <row r="139021" spans="11:11">
      <c r="K139021"/>
    </row>
    <row r="139022" spans="11:11">
      <c r="K139022"/>
    </row>
    <row r="139023" spans="11:11">
      <c r="K139023"/>
    </row>
    <row r="139024" spans="11:11">
      <c r="K139024"/>
    </row>
    <row r="139025" spans="11:11">
      <c r="K139025"/>
    </row>
    <row r="139026" spans="11:11">
      <c r="K139026"/>
    </row>
    <row r="139027" spans="11:11">
      <c r="K139027"/>
    </row>
    <row r="139028" spans="11:11">
      <c r="K139028"/>
    </row>
    <row r="139029" spans="11:11">
      <c r="K139029"/>
    </row>
    <row r="139030" spans="11:11">
      <c r="K139030"/>
    </row>
    <row r="139031" spans="11:11">
      <c r="K139031"/>
    </row>
    <row r="139032" spans="11:11">
      <c r="K139032"/>
    </row>
    <row r="139033" spans="11:11">
      <c r="K139033"/>
    </row>
    <row r="139034" spans="11:11">
      <c r="K139034"/>
    </row>
    <row r="139035" spans="11:11">
      <c r="K139035"/>
    </row>
    <row r="139036" spans="11:11">
      <c r="K139036"/>
    </row>
    <row r="139037" spans="11:11">
      <c r="K139037"/>
    </row>
    <row r="139038" spans="11:11">
      <c r="K139038"/>
    </row>
    <row r="139039" spans="11:11">
      <c r="K139039"/>
    </row>
    <row r="139040" spans="11:11">
      <c r="K139040"/>
    </row>
    <row r="139041" spans="11:11">
      <c r="K139041"/>
    </row>
    <row r="139042" spans="11:11">
      <c r="K139042"/>
    </row>
    <row r="139043" spans="11:11">
      <c r="K139043"/>
    </row>
    <row r="139044" spans="11:11">
      <c r="K139044"/>
    </row>
    <row r="139045" spans="11:11">
      <c r="K139045"/>
    </row>
    <row r="139046" spans="11:11">
      <c r="K139046"/>
    </row>
    <row r="139047" spans="11:11">
      <c r="K139047"/>
    </row>
    <row r="139048" spans="11:11">
      <c r="K139048"/>
    </row>
    <row r="139049" spans="11:11">
      <c r="K139049"/>
    </row>
    <row r="139050" spans="11:11">
      <c r="K139050"/>
    </row>
    <row r="139051" spans="11:11">
      <c r="K139051"/>
    </row>
    <row r="139052" spans="11:11">
      <c r="K139052"/>
    </row>
    <row r="139053" spans="11:11">
      <c r="K139053"/>
    </row>
    <row r="139054" spans="11:11">
      <c r="K139054"/>
    </row>
    <row r="139055" spans="11:11">
      <c r="K139055"/>
    </row>
    <row r="139056" spans="11:11">
      <c r="K139056"/>
    </row>
    <row r="139057" spans="11:11">
      <c r="K139057"/>
    </row>
    <row r="139058" spans="11:11">
      <c r="K139058"/>
    </row>
    <row r="139059" spans="11:11">
      <c r="K139059"/>
    </row>
    <row r="139060" spans="11:11">
      <c r="K139060"/>
    </row>
    <row r="139061" spans="11:11">
      <c r="K139061"/>
    </row>
    <row r="139062" spans="11:11">
      <c r="K139062"/>
    </row>
    <row r="139063" spans="11:11">
      <c r="K139063"/>
    </row>
    <row r="139064" spans="11:11">
      <c r="K139064"/>
    </row>
    <row r="139065" spans="11:11">
      <c r="K139065"/>
    </row>
    <row r="139066" spans="11:11">
      <c r="K139066"/>
    </row>
    <row r="139067" spans="11:11">
      <c r="K139067"/>
    </row>
    <row r="139068" spans="11:11">
      <c r="K139068"/>
    </row>
    <row r="139069" spans="11:11">
      <c r="K139069"/>
    </row>
    <row r="139070" spans="11:11">
      <c r="K139070"/>
    </row>
    <row r="139071" spans="11:11">
      <c r="K139071"/>
    </row>
    <row r="139072" spans="11:11">
      <c r="K139072"/>
    </row>
    <row r="139073" spans="11:11">
      <c r="K139073"/>
    </row>
    <row r="139074" spans="11:11">
      <c r="K139074"/>
    </row>
    <row r="139075" spans="11:11">
      <c r="K139075"/>
    </row>
    <row r="139076" spans="11:11">
      <c r="K139076"/>
    </row>
    <row r="139077" spans="11:11">
      <c r="K139077"/>
    </row>
    <row r="139078" spans="11:11">
      <c r="K139078"/>
    </row>
    <row r="139079" spans="11:11">
      <c r="K139079"/>
    </row>
    <row r="139080" spans="11:11">
      <c r="K139080"/>
    </row>
    <row r="139081" spans="11:11">
      <c r="K139081"/>
    </row>
    <row r="139082" spans="11:11">
      <c r="K139082"/>
    </row>
    <row r="139083" spans="11:11">
      <c r="K139083"/>
    </row>
    <row r="139084" spans="11:11">
      <c r="K139084"/>
    </row>
    <row r="139085" spans="11:11">
      <c r="K139085"/>
    </row>
    <row r="139086" spans="11:11">
      <c r="K139086"/>
    </row>
    <row r="139087" spans="11:11">
      <c r="K139087"/>
    </row>
    <row r="139088" spans="11:11">
      <c r="K139088"/>
    </row>
    <row r="139089" spans="11:11">
      <c r="K139089"/>
    </row>
    <row r="139090" spans="11:11">
      <c r="K139090"/>
    </row>
    <row r="139091" spans="11:11">
      <c r="K139091"/>
    </row>
    <row r="139092" spans="11:11">
      <c r="K139092"/>
    </row>
    <row r="139093" spans="11:11">
      <c r="K139093"/>
    </row>
    <row r="139094" spans="11:11">
      <c r="K139094"/>
    </row>
    <row r="139095" spans="11:11">
      <c r="K139095"/>
    </row>
    <row r="139096" spans="11:11">
      <c r="K139096"/>
    </row>
    <row r="139097" spans="11:11">
      <c r="K139097"/>
    </row>
    <row r="139098" spans="11:11">
      <c r="K139098"/>
    </row>
    <row r="139099" spans="11:11">
      <c r="K139099"/>
    </row>
    <row r="139100" spans="11:11">
      <c r="K139100"/>
    </row>
    <row r="139101" spans="11:11">
      <c r="K139101"/>
    </row>
    <row r="139102" spans="11:11">
      <c r="K139102"/>
    </row>
    <row r="139103" spans="11:11">
      <c r="K139103"/>
    </row>
    <row r="139104" spans="11:11">
      <c r="K139104"/>
    </row>
    <row r="139105" spans="11:11">
      <c r="K139105"/>
    </row>
    <row r="139106" spans="11:11">
      <c r="K139106"/>
    </row>
    <row r="139107" spans="11:11">
      <c r="K139107"/>
    </row>
    <row r="139108" spans="11:11">
      <c r="K139108"/>
    </row>
    <row r="139109" spans="11:11">
      <c r="K139109"/>
    </row>
    <row r="139110" spans="11:11">
      <c r="K139110"/>
    </row>
    <row r="139111" spans="11:11">
      <c r="K139111"/>
    </row>
    <row r="139112" spans="11:11">
      <c r="K139112"/>
    </row>
    <row r="139113" spans="11:11">
      <c r="K139113"/>
    </row>
    <row r="139114" spans="11:11">
      <c r="K139114"/>
    </row>
    <row r="139115" spans="11:11">
      <c r="K139115"/>
    </row>
    <row r="139116" spans="11:11">
      <c r="K139116"/>
    </row>
    <row r="139117" spans="11:11">
      <c r="K139117"/>
    </row>
    <row r="139118" spans="11:11">
      <c r="K139118"/>
    </row>
    <row r="139119" spans="11:11">
      <c r="K139119"/>
    </row>
    <row r="139120" spans="11:11">
      <c r="K139120"/>
    </row>
    <row r="139121" spans="11:11">
      <c r="K139121"/>
    </row>
    <row r="139122" spans="11:11">
      <c r="K139122"/>
    </row>
    <row r="139123" spans="11:11">
      <c r="K139123"/>
    </row>
    <row r="139124" spans="11:11">
      <c r="K139124"/>
    </row>
    <row r="139125" spans="11:11">
      <c r="K139125"/>
    </row>
    <row r="139126" spans="11:11">
      <c r="K139126"/>
    </row>
    <row r="139127" spans="11:11">
      <c r="K139127"/>
    </row>
    <row r="139128" spans="11:11">
      <c r="K139128"/>
    </row>
    <row r="139129" spans="11:11">
      <c r="K139129"/>
    </row>
    <row r="139130" spans="11:11">
      <c r="K139130"/>
    </row>
    <row r="139131" spans="11:11">
      <c r="K139131"/>
    </row>
    <row r="139132" spans="11:11">
      <c r="K139132"/>
    </row>
    <row r="139133" spans="11:11">
      <c r="K139133"/>
    </row>
    <row r="139134" spans="11:11">
      <c r="K139134"/>
    </row>
    <row r="139135" spans="11:11">
      <c r="K139135"/>
    </row>
    <row r="139136" spans="11:11">
      <c r="K139136"/>
    </row>
    <row r="139137" spans="11:11">
      <c r="K139137"/>
    </row>
    <row r="139138" spans="11:11">
      <c r="K139138"/>
    </row>
    <row r="139139" spans="11:11">
      <c r="K139139"/>
    </row>
    <row r="139140" spans="11:11">
      <c r="K139140"/>
    </row>
    <row r="139141" spans="11:11">
      <c r="K139141"/>
    </row>
    <row r="139142" spans="11:11">
      <c r="K139142"/>
    </row>
    <row r="139143" spans="11:11">
      <c r="K139143"/>
    </row>
    <row r="139144" spans="11:11">
      <c r="K139144"/>
    </row>
    <row r="139145" spans="11:11">
      <c r="K139145"/>
    </row>
    <row r="139146" spans="11:11">
      <c r="K139146"/>
    </row>
    <row r="139147" spans="11:11">
      <c r="K139147"/>
    </row>
    <row r="139148" spans="11:11">
      <c r="K139148"/>
    </row>
    <row r="139149" spans="11:11">
      <c r="K139149"/>
    </row>
    <row r="139150" spans="11:11">
      <c r="K139150"/>
    </row>
    <row r="139151" spans="11:11">
      <c r="K139151"/>
    </row>
    <row r="139152" spans="11:11">
      <c r="K139152"/>
    </row>
    <row r="139153" spans="11:11">
      <c r="K139153"/>
    </row>
    <row r="139154" spans="11:11">
      <c r="K139154"/>
    </row>
    <row r="139155" spans="11:11">
      <c r="K139155"/>
    </row>
    <row r="139156" spans="11:11">
      <c r="K139156"/>
    </row>
    <row r="139157" spans="11:11">
      <c r="K139157"/>
    </row>
    <row r="139158" spans="11:11">
      <c r="K139158"/>
    </row>
    <row r="139159" spans="11:11">
      <c r="K139159"/>
    </row>
    <row r="139160" spans="11:11">
      <c r="K139160"/>
    </row>
    <row r="139161" spans="11:11">
      <c r="K139161"/>
    </row>
    <row r="139162" spans="11:11">
      <c r="K139162"/>
    </row>
    <row r="139163" spans="11:11">
      <c r="K139163"/>
    </row>
    <row r="139164" spans="11:11">
      <c r="K139164"/>
    </row>
    <row r="139165" spans="11:11">
      <c r="K139165"/>
    </row>
    <row r="139166" spans="11:11">
      <c r="K139166"/>
    </row>
    <row r="139167" spans="11:11">
      <c r="K139167"/>
    </row>
    <row r="139168" spans="11:11">
      <c r="K139168"/>
    </row>
    <row r="139169" spans="11:11">
      <c r="K139169"/>
    </row>
    <row r="139170" spans="11:11">
      <c r="K139170"/>
    </row>
    <row r="139171" spans="11:11">
      <c r="K139171"/>
    </row>
    <row r="139172" spans="11:11">
      <c r="K139172"/>
    </row>
    <row r="139173" spans="11:11">
      <c r="K139173"/>
    </row>
    <row r="139174" spans="11:11">
      <c r="K139174"/>
    </row>
    <row r="139175" spans="11:11">
      <c r="K139175"/>
    </row>
    <row r="139176" spans="11:11">
      <c r="K139176"/>
    </row>
    <row r="139177" spans="11:11">
      <c r="K139177"/>
    </row>
    <row r="139178" spans="11:11">
      <c r="K139178"/>
    </row>
    <row r="139179" spans="11:11">
      <c r="K139179"/>
    </row>
    <row r="139180" spans="11:11">
      <c r="K139180"/>
    </row>
    <row r="139181" spans="11:11">
      <c r="K139181"/>
    </row>
    <row r="139182" spans="11:11">
      <c r="K139182"/>
    </row>
    <row r="139183" spans="11:11">
      <c r="K139183"/>
    </row>
    <row r="139184" spans="11:11">
      <c r="K139184"/>
    </row>
    <row r="139185" spans="11:11">
      <c r="K139185"/>
    </row>
    <row r="139186" spans="11:11">
      <c r="K139186"/>
    </row>
    <row r="139187" spans="11:11">
      <c r="K139187"/>
    </row>
    <row r="139188" spans="11:11">
      <c r="K139188"/>
    </row>
    <row r="139189" spans="11:11">
      <c r="K139189"/>
    </row>
    <row r="139190" spans="11:11">
      <c r="K139190"/>
    </row>
    <row r="139191" spans="11:11">
      <c r="K139191"/>
    </row>
    <row r="139192" spans="11:11">
      <c r="K139192"/>
    </row>
    <row r="139193" spans="11:11">
      <c r="K139193"/>
    </row>
    <row r="139194" spans="11:11">
      <c r="K139194"/>
    </row>
    <row r="139195" spans="11:11">
      <c r="K139195"/>
    </row>
    <row r="139196" spans="11:11">
      <c r="K139196"/>
    </row>
    <row r="139197" spans="11:11">
      <c r="K139197"/>
    </row>
    <row r="139198" spans="11:11">
      <c r="K139198"/>
    </row>
    <row r="139199" spans="11:11">
      <c r="K139199"/>
    </row>
    <row r="139200" spans="11:11">
      <c r="K139200"/>
    </row>
    <row r="139201" spans="11:11">
      <c r="K139201"/>
    </row>
    <row r="139202" spans="11:11">
      <c r="K139202"/>
    </row>
    <row r="139203" spans="11:11">
      <c r="K139203"/>
    </row>
    <row r="139204" spans="11:11">
      <c r="K139204"/>
    </row>
    <row r="139205" spans="11:11">
      <c r="K139205"/>
    </row>
    <row r="139206" spans="11:11">
      <c r="K139206"/>
    </row>
    <row r="139207" spans="11:11">
      <c r="K139207"/>
    </row>
    <row r="139208" spans="11:11">
      <c r="K139208"/>
    </row>
    <row r="139209" spans="11:11">
      <c r="K139209"/>
    </row>
    <row r="139210" spans="11:11">
      <c r="K139210"/>
    </row>
    <row r="139211" spans="11:11">
      <c r="K139211"/>
    </row>
    <row r="139212" spans="11:11">
      <c r="K139212"/>
    </row>
    <row r="139213" spans="11:11">
      <c r="K139213"/>
    </row>
    <row r="139214" spans="11:11">
      <c r="K139214"/>
    </row>
    <row r="139215" spans="11:11">
      <c r="K139215"/>
    </row>
    <row r="139216" spans="11:11">
      <c r="K139216"/>
    </row>
    <row r="139217" spans="11:11">
      <c r="K139217"/>
    </row>
    <row r="139218" spans="11:11">
      <c r="K139218"/>
    </row>
    <row r="139219" spans="11:11">
      <c r="K139219"/>
    </row>
    <row r="139220" spans="11:11">
      <c r="K139220"/>
    </row>
    <row r="139221" spans="11:11">
      <c r="K139221"/>
    </row>
    <row r="139222" spans="11:11">
      <c r="K139222"/>
    </row>
    <row r="139223" spans="11:11">
      <c r="K139223"/>
    </row>
    <row r="139224" spans="11:11">
      <c r="K139224"/>
    </row>
    <row r="139225" spans="11:11">
      <c r="K139225"/>
    </row>
    <row r="139226" spans="11:11">
      <c r="K139226"/>
    </row>
    <row r="139227" spans="11:11">
      <c r="K139227"/>
    </row>
    <row r="139228" spans="11:11">
      <c r="K139228"/>
    </row>
    <row r="139229" spans="11:11">
      <c r="K139229"/>
    </row>
    <row r="139230" spans="11:11">
      <c r="K139230"/>
    </row>
    <row r="139231" spans="11:11">
      <c r="K139231"/>
    </row>
    <row r="139232" spans="11:11">
      <c r="K139232"/>
    </row>
    <row r="139233" spans="11:11">
      <c r="K139233"/>
    </row>
    <row r="139234" spans="11:11">
      <c r="K139234"/>
    </row>
    <row r="139235" spans="11:11">
      <c r="K139235"/>
    </row>
    <row r="139236" spans="11:11">
      <c r="K139236"/>
    </row>
    <row r="139237" spans="11:11">
      <c r="K139237"/>
    </row>
    <row r="139238" spans="11:11">
      <c r="K139238"/>
    </row>
    <row r="139239" spans="11:11">
      <c r="K139239"/>
    </row>
    <row r="139240" spans="11:11">
      <c r="K139240"/>
    </row>
    <row r="139241" spans="11:11">
      <c r="K139241"/>
    </row>
    <row r="139242" spans="11:11">
      <c r="K139242"/>
    </row>
    <row r="139243" spans="11:11">
      <c r="K139243"/>
    </row>
    <row r="139244" spans="11:11">
      <c r="K139244"/>
    </row>
    <row r="139245" spans="11:11">
      <c r="K139245"/>
    </row>
    <row r="139246" spans="11:11">
      <c r="K139246"/>
    </row>
    <row r="139247" spans="11:11">
      <c r="K139247"/>
    </row>
    <row r="139248" spans="11:11">
      <c r="K139248"/>
    </row>
    <row r="139249" spans="11:11">
      <c r="K139249"/>
    </row>
    <row r="139250" spans="11:11">
      <c r="K139250"/>
    </row>
    <row r="139251" spans="11:11">
      <c r="K139251"/>
    </row>
    <row r="139252" spans="11:11">
      <c r="K139252"/>
    </row>
    <row r="139253" spans="11:11">
      <c r="K139253"/>
    </row>
    <row r="139254" spans="11:11">
      <c r="K139254"/>
    </row>
    <row r="139255" spans="11:11">
      <c r="K139255"/>
    </row>
    <row r="139256" spans="11:11">
      <c r="K139256"/>
    </row>
    <row r="139257" spans="11:11">
      <c r="K139257"/>
    </row>
    <row r="139258" spans="11:11">
      <c r="K139258"/>
    </row>
    <row r="139259" spans="11:11">
      <c r="K139259"/>
    </row>
    <row r="139260" spans="11:11">
      <c r="K139260"/>
    </row>
    <row r="139261" spans="11:11">
      <c r="K139261"/>
    </row>
    <row r="139262" spans="11:11">
      <c r="K139262"/>
    </row>
    <row r="139263" spans="11:11">
      <c r="K139263"/>
    </row>
    <row r="139264" spans="11:11">
      <c r="K139264"/>
    </row>
    <row r="139265" spans="11:11">
      <c r="K139265"/>
    </row>
    <row r="139266" spans="11:11">
      <c r="K139266"/>
    </row>
    <row r="139267" spans="11:11">
      <c r="K139267"/>
    </row>
    <row r="139268" spans="11:11">
      <c r="K139268"/>
    </row>
    <row r="139269" spans="11:11">
      <c r="K139269"/>
    </row>
    <row r="139270" spans="11:11">
      <c r="K139270"/>
    </row>
    <row r="139271" spans="11:11">
      <c r="K139271"/>
    </row>
    <row r="139272" spans="11:11">
      <c r="K139272"/>
    </row>
    <row r="139273" spans="11:11">
      <c r="K139273"/>
    </row>
    <row r="139274" spans="11:11">
      <c r="K139274"/>
    </row>
    <row r="139275" spans="11:11">
      <c r="K139275"/>
    </row>
    <row r="139276" spans="11:11">
      <c r="K139276"/>
    </row>
    <row r="139277" spans="11:11">
      <c r="K139277"/>
    </row>
    <row r="139278" spans="11:11">
      <c r="K139278"/>
    </row>
    <row r="139279" spans="11:11">
      <c r="K139279"/>
    </row>
    <row r="139280" spans="11:11">
      <c r="K139280"/>
    </row>
    <row r="139281" spans="11:11">
      <c r="K139281"/>
    </row>
    <row r="139282" spans="11:11">
      <c r="K139282"/>
    </row>
    <row r="139283" spans="11:11">
      <c r="K139283"/>
    </row>
    <row r="139284" spans="11:11">
      <c r="K139284"/>
    </row>
    <row r="139285" spans="11:11">
      <c r="K139285"/>
    </row>
    <row r="139286" spans="11:11">
      <c r="K139286"/>
    </row>
    <row r="139287" spans="11:11">
      <c r="K139287"/>
    </row>
    <row r="139288" spans="11:11">
      <c r="K139288"/>
    </row>
    <row r="139289" spans="11:11">
      <c r="K139289"/>
    </row>
    <row r="139290" spans="11:11">
      <c r="K139290"/>
    </row>
    <row r="139291" spans="11:11">
      <c r="K139291"/>
    </row>
    <row r="139292" spans="11:11">
      <c r="K139292"/>
    </row>
    <row r="139293" spans="11:11">
      <c r="K139293"/>
    </row>
    <row r="139294" spans="11:11">
      <c r="K139294"/>
    </row>
    <row r="139295" spans="11:11">
      <c r="K139295"/>
    </row>
    <row r="139296" spans="11:11">
      <c r="K139296"/>
    </row>
    <row r="139297" spans="11:11">
      <c r="K139297"/>
    </row>
    <row r="139298" spans="11:11">
      <c r="K139298"/>
    </row>
    <row r="139299" spans="11:11">
      <c r="K139299"/>
    </row>
    <row r="139300" spans="11:11">
      <c r="K139300"/>
    </row>
    <row r="139301" spans="11:11">
      <c r="K139301"/>
    </row>
    <row r="139302" spans="11:11">
      <c r="K139302"/>
    </row>
    <row r="139303" spans="11:11">
      <c r="K139303"/>
    </row>
    <row r="139304" spans="11:11">
      <c r="K139304"/>
    </row>
    <row r="139305" spans="11:11">
      <c r="K139305"/>
    </row>
    <row r="139306" spans="11:11">
      <c r="K139306"/>
    </row>
    <row r="139307" spans="11:11">
      <c r="K139307"/>
    </row>
    <row r="139308" spans="11:11">
      <c r="K139308"/>
    </row>
    <row r="139309" spans="11:11">
      <c r="K139309"/>
    </row>
    <row r="139310" spans="11:11">
      <c r="K139310"/>
    </row>
    <row r="139311" spans="11:11">
      <c r="K139311"/>
    </row>
    <row r="139312" spans="11:11">
      <c r="K139312"/>
    </row>
    <row r="139313" spans="11:11">
      <c r="K139313"/>
    </row>
    <row r="139314" spans="11:11">
      <c r="K139314"/>
    </row>
    <row r="139315" spans="11:11">
      <c r="K139315"/>
    </row>
    <row r="139316" spans="11:11">
      <c r="K139316"/>
    </row>
    <row r="139317" spans="11:11">
      <c r="K139317"/>
    </row>
    <row r="139318" spans="11:11">
      <c r="K139318"/>
    </row>
    <row r="139319" spans="11:11">
      <c r="K139319"/>
    </row>
    <row r="139320" spans="11:11">
      <c r="K139320"/>
    </row>
    <row r="139321" spans="11:11">
      <c r="K139321"/>
    </row>
    <row r="139322" spans="11:11">
      <c r="K139322"/>
    </row>
    <row r="139323" spans="11:11">
      <c r="K139323"/>
    </row>
    <row r="139324" spans="11:11">
      <c r="K139324"/>
    </row>
    <row r="139325" spans="11:11">
      <c r="K139325"/>
    </row>
    <row r="139326" spans="11:11">
      <c r="K139326"/>
    </row>
    <row r="139327" spans="11:11">
      <c r="K139327"/>
    </row>
    <row r="139328" spans="11:11">
      <c r="K139328"/>
    </row>
    <row r="139329" spans="11:11">
      <c r="K139329"/>
    </row>
    <row r="139330" spans="11:11">
      <c r="K139330"/>
    </row>
    <row r="139331" spans="11:11">
      <c r="K139331"/>
    </row>
    <row r="139332" spans="11:11">
      <c r="K139332"/>
    </row>
    <row r="139333" spans="11:11">
      <c r="K139333"/>
    </row>
    <row r="139334" spans="11:11">
      <c r="K139334"/>
    </row>
    <row r="139335" spans="11:11">
      <c r="K139335"/>
    </row>
    <row r="139336" spans="11:11">
      <c r="K139336"/>
    </row>
    <row r="139337" spans="11:11">
      <c r="K139337"/>
    </row>
    <row r="139338" spans="11:11">
      <c r="K139338"/>
    </row>
    <row r="139339" spans="11:11">
      <c r="K139339"/>
    </row>
    <row r="139340" spans="11:11">
      <c r="K139340"/>
    </row>
    <row r="139341" spans="11:11">
      <c r="K139341"/>
    </row>
    <row r="139342" spans="11:11">
      <c r="K139342"/>
    </row>
    <row r="139343" spans="11:11">
      <c r="K139343"/>
    </row>
    <row r="139344" spans="11:11">
      <c r="K139344"/>
    </row>
    <row r="139345" spans="11:11">
      <c r="K139345"/>
    </row>
    <row r="139346" spans="11:11">
      <c r="K139346"/>
    </row>
    <row r="139347" spans="11:11">
      <c r="K139347"/>
    </row>
    <row r="139348" spans="11:11">
      <c r="K139348"/>
    </row>
    <row r="139349" spans="11:11">
      <c r="K139349"/>
    </row>
    <row r="139350" spans="11:11">
      <c r="K139350"/>
    </row>
    <row r="139351" spans="11:11">
      <c r="K139351"/>
    </row>
    <row r="139352" spans="11:11">
      <c r="K139352"/>
    </row>
    <row r="139353" spans="11:11">
      <c r="K139353"/>
    </row>
    <row r="139354" spans="11:11">
      <c r="K139354"/>
    </row>
    <row r="139355" spans="11:11">
      <c r="K139355"/>
    </row>
    <row r="139356" spans="11:11">
      <c r="K139356"/>
    </row>
    <row r="139357" spans="11:11">
      <c r="K139357"/>
    </row>
    <row r="139358" spans="11:11">
      <c r="K139358"/>
    </row>
    <row r="139359" spans="11:11">
      <c r="K139359"/>
    </row>
    <row r="139360" spans="11:11">
      <c r="K139360"/>
    </row>
    <row r="139361" spans="11:11">
      <c r="K139361"/>
    </row>
    <row r="139362" spans="11:11">
      <c r="K139362"/>
    </row>
    <row r="139363" spans="11:11">
      <c r="K139363"/>
    </row>
    <row r="139364" spans="11:11">
      <c r="K139364"/>
    </row>
    <row r="139365" spans="11:11">
      <c r="K139365"/>
    </row>
    <row r="139366" spans="11:11">
      <c r="K139366"/>
    </row>
    <row r="139367" spans="11:11">
      <c r="K139367"/>
    </row>
    <row r="139368" spans="11:11">
      <c r="K139368"/>
    </row>
    <row r="139369" spans="11:11">
      <c r="K139369"/>
    </row>
    <row r="139370" spans="11:11">
      <c r="K139370"/>
    </row>
    <row r="139371" spans="11:11">
      <c r="K139371"/>
    </row>
    <row r="139372" spans="11:11">
      <c r="K139372"/>
    </row>
    <row r="139373" spans="11:11">
      <c r="K139373"/>
    </row>
    <row r="139374" spans="11:11">
      <c r="K139374"/>
    </row>
    <row r="139375" spans="11:11">
      <c r="K139375"/>
    </row>
    <row r="139376" spans="11:11">
      <c r="K139376"/>
    </row>
    <row r="139377" spans="11:11">
      <c r="K139377"/>
    </row>
    <row r="139378" spans="11:11">
      <c r="K139378"/>
    </row>
    <row r="139379" spans="11:11">
      <c r="K139379"/>
    </row>
    <row r="139380" spans="11:11">
      <c r="K139380"/>
    </row>
    <row r="139381" spans="11:11">
      <c r="K139381"/>
    </row>
    <row r="139382" spans="11:11">
      <c r="K139382"/>
    </row>
    <row r="139383" spans="11:11">
      <c r="K139383"/>
    </row>
    <row r="139384" spans="11:11">
      <c r="K139384"/>
    </row>
    <row r="139385" spans="11:11">
      <c r="K139385"/>
    </row>
    <row r="139386" spans="11:11">
      <c r="K139386"/>
    </row>
    <row r="139387" spans="11:11">
      <c r="K139387"/>
    </row>
    <row r="139388" spans="11:11">
      <c r="K139388"/>
    </row>
    <row r="139389" spans="11:11">
      <c r="K139389"/>
    </row>
    <row r="139390" spans="11:11">
      <c r="K139390"/>
    </row>
    <row r="139391" spans="11:11">
      <c r="K139391"/>
    </row>
    <row r="139392" spans="11:11">
      <c r="K139392"/>
    </row>
    <row r="139393" spans="11:11">
      <c r="K139393"/>
    </row>
    <row r="139394" spans="11:11">
      <c r="K139394"/>
    </row>
    <row r="139395" spans="11:11">
      <c r="K139395"/>
    </row>
    <row r="139396" spans="11:11">
      <c r="K139396"/>
    </row>
    <row r="139397" spans="11:11">
      <c r="K139397"/>
    </row>
    <row r="139398" spans="11:11">
      <c r="K139398"/>
    </row>
    <row r="139399" spans="11:11">
      <c r="K139399"/>
    </row>
    <row r="139400" spans="11:11">
      <c r="K139400"/>
    </row>
    <row r="139401" spans="11:11">
      <c r="K139401"/>
    </row>
    <row r="139402" spans="11:11">
      <c r="K139402"/>
    </row>
    <row r="139403" spans="11:11">
      <c r="K139403"/>
    </row>
    <row r="139404" spans="11:11">
      <c r="K139404"/>
    </row>
    <row r="139405" spans="11:11">
      <c r="K139405"/>
    </row>
    <row r="139406" spans="11:11">
      <c r="K139406"/>
    </row>
    <row r="139407" spans="11:11">
      <c r="K139407"/>
    </row>
    <row r="139408" spans="11:11">
      <c r="K139408"/>
    </row>
    <row r="139409" spans="11:11">
      <c r="K139409"/>
    </row>
    <row r="139410" spans="11:11">
      <c r="K139410"/>
    </row>
    <row r="139411" spans="11:11">
      <c r="K139411"/>
    </row>
    <row r="139412" spans="11:11">
      <c r="K139412"/>
    </row>
    <row r="139413" spans="11:11">
      <c r="K139413"/>
    </row>
    <row r="139414" spans="11:11">
      <c r="K139414"/>
    </row>
    <row r="139415" spans="11:11">
      <c r="K139415"/>
    </row>
    <row r="139416" spans="11:11">
      <c r="K139416"/>
    </row>
    <row r="139417" spans="11:11">
      <c r="K139417"/>
    </row>
    <row r="139418" spans="11:11">
      <c r="K139418"/>
    </row>
    <row r="139419" spans="11:11">
      <c r="K139419"/>
    </row>
    <row r="139420" spans="11:11">
      <c r="K139420"/>
    </row>
    <row r="139421" spans="11:11">
      <c r="K139421"/>
    </row>
    <row r="139422" spans="11:11">
      <c r="K139422"/>
    </row>
    <row r="139423" spans="11:11">
      <c r="K139423"/>
    </row>
    <row r="139424" spans="11:11">
      <c r="K139424"/>
    </row>
    <row r="139425" spans="11:11">
      <c r="K139425"/>
    </row>
    <row r="139426" spans="11:11">
      <c r="K139426"/>
    </row>
    <row r="139427" spans="11:11">
      <c r="K139427"/>
    </row>
    <row r="139428" spans="11:11">
      <c r="K139428"/>
    </row>
    <row r="139429" spans="11:11">
      <c r="K139429"/>
    </row>
    <row r="139430" spans="11:11">
      <c r="K139430"/>
    </row>
    <row r="139431" spans="11:11">
      <c r="K139431"/>
    </row>
    <row r="139432" spans="11:11">
      <c r="K139432"/>
    </row>
    <row r="139433" spans="11:11">
      <c r="K139433"/>
    </row>
    <row r="139434" spans="11:11">
      <c r="K139434"/>
    </row>
    <row r="139435" spans="11:11">
      <c r="K139435"/>
    </row>
    <row r="139436" spans="11:11">
      <c r="K139436"/>
    </row>
    <row r="139437" spans="11:11">
      <c r="K139437"/>
    </row>
    <row r="139438" spans="11:11">
      <c r="K139438"/>
    </row>
    <row r="139439" spans="11:11">
      <c r="K139439"/>
    </row>
    <row r="139440" spans="11:11">
      <c r="K139440"/>
    </row>
    <row r="139441" spans="11:11">
      <c r="K139441"/>
    </row>
    <row r="139442" spans="11:11">
      <c r="K139442"/>
    </row>
    <row r="139443" spans="11:11">
      <c r="K139443"/>
    </row>
    <row r="139444" spans="11:11">
      <c r="K139444"/>
    </row>
    <row r="139445" spans="11:11">
      <c r="K139445"/>
    </row>
    <row r="139446" spans="11:11">
      <c r="K139446"/>
    </row>
    <row r="139447" spans="11:11">
      <c r="K139447"/>
    </row>
    <row r="139448" spans="11:11">
      <c r="K139448"/>
    </row>
    <row r="139449" spans="11:11">
      <c r="K139449"/>
    </row>
    <row r="139450" spans="11:11">
      <c r="K139450"/>
    </row>
    <row r="139451" spans="11:11">
      <c r="K139451"/>
    </row>
    <row r="139452" spans="11:11">
      <c r="K139452"/>
    </row>
    <row r="139453" spans="11:11">
      <c r="K139453"/>
    </row>
    <row r="139454" spans="11:11">
      <c r="K139454"/>
    </row>
    <row r="139455" spans="11:11">
      <c r="K139455"/>
    </row>
    <row r="139456" spans="11:11">
      <c r="K139456"/>
    </row>
    <row r="139457" spans="11:11">
      <c r="K139457"/>
    </row>
    <row r="139458" spans="11:11">
      <c r="K139458"/>
    </row>
    <row r="139459" spans="11:11">
      <c r="K139459"/>
    </row>
    <row r="139460" spans="11:11">
      <c r="K139460"/>
    </row>
    <row r="139461" spans="11:11">
      <c r="K139461"/>
    </row>
    <row r="139462" spans="11:11">
      <c r="K139462"/>
    </row>
    <row r="139463" spans="11:11">
      <c r="K139463"/>
    </row>
    <row r="139464" spans="11:11">
      <c r="K139464"/>
    </row>
    <row r="139465" spans="11:11">
      <c r="K139465"/>
    </row>
    <row r="139466" spans="11:11">
      <c r="K139466"/>
    </row>
    <row r="139467" spans="11:11">
      <c r="K139467"/>
    </row>
    <row r="139468" spans="11:11">
      <c r="K139468"/>
    </row>
    <row r="139469" spans="11:11">
      <c r="K139469"/>
    </row>
    <row r="139470" spans="11:11">
      <c r="K139470"/>
    </row>
    <row r="139471" spans="11:11">
      <c r="K139471"/>
    </row>
    <row r="139472" spans="11:11">
      <c r="K139472"/>
    </row>
    <row r="139473" spans="11:11">
      <c r="K139473"/>
    </row>
    <row r="139474" spans="11:11">
      <c r="K139474"/>
    </row>
    <row r="139475" spans="11:11">
      <c r="K139475"/>
    </row>
    <row r="139476" spans="11:11">
      <c r="K139476"/>
    </row>
    <row r="139477" spans="11:11">
      <c r="K139477"/>
    </row>
    <row r="139478" spans="11:11">
      <c r="K139478"/>
    </row>
    <row r="139479" spans="11:11">
      <c r="K139479"/>
    </row>
    <row r="139480" spans="11:11">
      <c r="K139480"/>
    </row>
    <row r="139481" spans="11:11">
      <c r="K139481"/>
    </row>
    <row r="139482" spans="11:11">
      <c r="K139482"/>
    </row>
    <row r="139483" spans="11:11">
      <c r="K139483"/>
    </row>
    <row r="139484" spans="11:11">
      <c r="K139484"/>
    </row>
    <row r="139485" spans="11:11">
      <c r="K139485"/>
    </row>
    <row r="139486" spans="11:11">
      <c r="K139486"/>
    </row>
    <row r="139487" spans="11:11">
      <c r="K139487"/>
    </row>
    <row r="139488" spans="11:11">
      <c r="K139488"/>
    </row>
    <row r="139489" spans="11:11">
      <c r="K139489"/>
    </row>
    <row r="139490" spans="11:11">
      <c r="K139490"/>
    </row>
    <row r="139491" spans="11:11">
      <c r="K139491"/>
    </row>
    <row r="139492" spans="11:11">
      <c r="K139492"/>
    </row>
    <row r="139493" spans="11:11">
      <c r="K139493"/>
    </row>
    <row r="139494" spans="11:11">
      <c r="K139494"/>
    </row>
    <row r="139495" spans="11:11">
      <c r="K139495"/>
    </row>
    <row r="139496" spans="11:11">
      <c r="K139496"/>
    </row>
    <row r="139497" spans="11:11">
      <c r="K139497"/>
    </row>
    <row r="139498" spans="11:11">
      <c r="K139498"/>
    </row>
    <row r="139499" spans="11:11">
      <c r="K139499"/>
    </row>
    <row r="139500" spans="11:11">
      <c r="K139500"/>
    </row>
    <row r="139501" spans="11:11">
      <c r="K139501"/>
    </row>
    <row r="139502" spans="11:11">
      <c r="K139502"/>
    </row>
    <row r="139503" spans="11:11">
      <c r="K139503"/>
    </row>
    <row r="139504" spans="11:11">
      <c r="K139504"/>
    </row>
    <row r="139505" spans="11:11">
      <c r="K139505"/>
    </row>
    <row r="139506" spans="11:11">
      <c r="K139506"/>
    </row>
    <row r="139507" spans="11:11">
      <c r="K139507"/>
    </row>
    <row r="139508" spans="11:11">
      <c r="K139508"/>
    </row>
    <row r="139509" spans="11:11">
      <c r="K139509"/>
    </row>
    <row r="139510" spans="11:11">
      <c r="K139510"/>
    </row>
    <row r="139511" spans="11:11">
      <c r="K139511"/>
    </row>
    <row r="139512" spans="11:11">
      <c r="K139512"/>
    </row>
    <row r="139513" spans="11:11">
      <c r="K139513"/>
    </row>
    <row r="139514" spans="11:11">
      <c r="K139514"/>
    </row>
    <row r="139515" spans="11:11">
      <c r="K139515"/>
    </row>
    <row r="139516" spans="11:11">
      <c r="K139516"/>
    </row>
    <row r="139517" spans="11:11">
      <c r="K139517"/>
    </row>
    <row r="139518" spans="11:11">
      <c r="K139518"/>
    </row>
    <row r="139519" spans="11:11">
      <c r="K139519"/>
    </row>
    <row r="139520" spans="11:11">
      <c r="K139520"/>
    </row>
    <row r="139521" spans="11:11">
      <c r="K139521"/>
    </row>
    <row r="139522" spans="11:11">
      <c r="K139522"/>
    </row>
    <row r="139523" spans="11:11">
      <c r="K139523"/>
    </row>
    <row r="139524" spans="11:11">
      <c r="K139524"/>
    </row>
    <row r="139525" spans="11:11">
      <c r="K139525"/>
    </row>
    <row r="139526" spans="11:11">
      <c r="K139526"/>
    </row>
    <row r="139527" spans="11:11">
      <c r="K139527"/>
    </row>
    <row r="139528" spans="11:11">
      <c r="K139528"/>
    </row>
    <row r="139529" spans="11:11">
      <c r="K139529"/>
    </row>
    <row r="139530" spans="11:11">
      <c r="K139530"/>
    </row>
    <row r="139531" spans="11:11">
      <c r="K139531"/>
    </row>
    <row r="139532" spans="11:11">
      <c r="K139532"/>
    </row>
    <row r="139533" spans="11:11">
      <c r="K139533"/>
    </row>
    <row r="139534" spans="11:11">
      <c r="K139534"/>
    </row>
    <row r="139535" spans="11:11">
      <c r="K139535"/>
    </row>
    <row r="139536" spans="11:11">
      <c r="K139536"/>
    </row>
    <row r="139537" spans="11:11">
      <c r="K139537"/>
    </row>
    <row r="139538" spans="11:11">
      <c r="K139538"/>
    </row>
    <row r="139539" spans="11:11">
      <c r="K139539"/>
    </row>
    <row r="139540" spans="11:11">
      <c r="K139540"/>
    </row>
    <row r="139541" spans="11:11">
      <c r="K139541"/>
    </row>
    <row r="139542" spans="11:11">
      <c r="K139542"/>
    </row>
    <row r="139543" spans="11:11">
      <c r="K139543"/>
    </row>
    <row r="139544" spans="11:11">
      <c r="K139544"/>
    </row>
    <row r="139545" spans="11:11">
      <c r="K139545"/>
    </row>
    <row r="139546" spans="11:11">
      <c r="K139546"/>
    </row>
    <row r="139547" spans="11:11">
      <c r="K139547"/>
    </row>
    <row r="139548" spans="11:11">
      <c r="K139548"/>
    </row>
    <row r="139549" spans="11:11">
      <c r="K139549"/>
    </row>
    <row r="139550" spans="11:11">
      <c r="K139550"/>
    </row>
    <row r="139551" spans="11:11">
      <c r="K139551"/>
    </row>
    <row r="139552" spans="11:11">
      <c r="K139552"/>
    </row>
    <row r="139553" spans="11:11">
      <c r="K139553"/>
    </row>
    <row r="139554" spans="11:11">
      <c r="K139554"/>
    </row>
    <row r="139555" spans="11:11">
      <c r="K139555"/>
    </row>
    <row r="139556" spans="11:11">
      <c r="K139556"/>
    </row>
    <row r="139557" spans="11:11">
      <c r="K139557"/>
    </row>
    <row r="139558" spans="11:11">
      <c r="K139558"/>
    </row>
    <row r="139559" spans="11:11">
      <c r="K139559"/>
    </row>
    <row r="139560" spans="11:11">
      <c r="K139560"/>
    </row>
    <row r="139561" spans="11:11">
      <c r="K139561"/>
    </row>
    <row r="139562" spans="11:11">
      <c r="K139562"/>
    </row>
    <row r="139563" spans="11:11">
      <c r="K139563"/>
    </row>
    <row r="139564" spans="11:11">
      <c r="K139564"/>
    </row>
    <row r="139565" spans="11:11">
      <c r="K139565"/>
    </row>
    <row r="139566" spans="11:11">
      <c r="K139566"/>
    </row>
    <row r="139567" spans="11:11">
      <c r="K139567"/>
    </row>
    <row r="139568" spans="11:11">
      <c r="K139568"/>
    </row>
    <row r="139569" spans="11:11">
      <c r="K139569"/>
    </row>
    <row r="139570" spans="11:11">
      <c r="K139570"/>
    </row>
    <row r="139571" spans="11:11">
      <c r="K139571"/>
    </row>
    <row r="139572" spans="11:11">
      <c r="K139572"/>
    </row>
    <row r="139573" spans="11:11">
      <c r="K139573"/>
    </row>
    <row r="139574" spans="11:11">
      <c r="K139574"/>
    </row>
    <row r="139575" spans="11:11">
      <c r="K139575"/>
    </row>
    <row r="139576" spans="11:11">
      <c r="K139576"/>
    </row>
    <row r="139577" spans="11:11">
      <c r="K139577"/>
    </row>
    <row r="139578" spans="11:11">
      <c r="K139578"/>
    </row>
    <row r="139579" spans="11:11">
      <c r="K139579"/>
    </row>
    <row r="139580" spans="11:11">
      <c r="K139580"/>
    </row>
    <row r="139581" spans="11:11">
      <c r="K139581"/>
    </row>
    <row r="139582" spans="11:11">
      <c r="K139582"/>
    </row>
    <row r="139583" spans="11:11">
      <c r="K139583"/>
    </row>
    <row r="139584" spans="11:11">
      <c r="K139584"/>
    </row>
    <row r="139585" spans="11:11">
      <c r="K139585"/>
    </row>
    <row r="139586" spans="11:11">
      <c r="K139586"/>
    </row>
    <row r="139587" spans="11:11">
      <c r="K139587"/>
    </row>
    <row r="139588" spans="11:11">
      <c r="K139588"/>
    </row>
    <row r="139589" spans="11:11">
      <c r="K139589"/>
    </row>
    <row r="139590" spans="11:11">
      <c r="K139590"/>
    </row>
    <row r="139591" spans="11:11">
      <c r="K139591"/>
    </row>
    <row r="139592" spans="11:11">
      <c r="K139592"/>
    </row>
    <row r="139593" spans="11:11">
      <c r="K139593"/>
    </row>
    <row r="139594" spans="11:11">
      <c r="K139594"/>
    </row>
    <row r="139595" spans="11:11">
      <c r="K139595"/>
    </row>
    <row r="139596" spans="11:11">
      <c r="K139596"/>
    </row>
    <row r="139597" spans="11:11">
      <c r="K139597"/>
    </row>
    <row r="139598" spans="11:11">
      <c r="K139598"/>
    </row>
    <row r="139599" spans="11:11">
      <c r="K139599"/>
    </row>
    <row r="139600" spans="11:11">
      <c r="K139600"/>
    </row>
    <row r="139601" spans="11:11">
      <c r="K139601"/>
    </row>
    <row r="139602" spans="11:11">
      <c r="K139602"/>
    </row>
    <row r="139603" spans="11:11">
      <c r="K139603"/>
    </row>
    <row r="139604" spans="11:11">
      <c r="K139604"/>
    </row>
    <row r="139605" spans="11:11">
      <c r="K139605"/>
    </row>
    <row r="139606" spans="11:11">
      <c r="K139606"/>
    </row>
    <row r="139607" spans="11:11">
      <c r="K139607"/>
    </row>
    <row r="139608" spans="11:11">
      <c r="K139608"/>
    </row>
    <row r="139609" spans="11:11">
      <c r="K139609"/>
    </row>
    <row r="139610" spans="11:11">
      <c r="K139610"/>
    </row>
    <row r="139611" spans="11:11">
      <c r="K139611"/>
    </row>
    <row r="139612" spans="11:11">
      <c r="K139612"/>
    </row>
    <row r="139613" spans="11:11">
      <c r="K139613"/>
    </row>
    <row r="139614" spans="11:11">
      <c r="K139614"/>
    </row>
    <row r="139615" spans="11:11">
      <c r="K139615"/>
    </row>
    <row r="139616" spans="11:11">
      <c r="K139616"/>
    </row>
    <row r="139617" spans="11:11">
      <c r="K139617"/>
    </row>
    <row r="139618" spans="11:11">
      <c r="K139618"/>
    </row>
    <row r="139619" spans="11:11">
      <c r="K139619"/>
    </row>
    <row r="139620" spans="11:11">
      <c r="K139620"/>
    </row>
    <row r="139621" spans="11:11">
      <c r="K139621"/>
    </row>
    <row r="139622" spans="11:11">
      <c r="K139622"/>
    </row>
    <row r="139623" spans="11:11">
      <c r="K139623"/>
    </row>
    <row r="139624" spans="11:11">
      <c r="K139624"/>
    </row>
    <row r="139625" spans="11:11">
      <c r="K139625"/>
    </row>
    <row r="139626" spans="11:11">
      <c r="K139626"/>
    </row>
    <row r="139627" spans="11:11">
      <c r="K139627"/>
    </row>
    <row r="139628" spans="11:11">
      <c r="K139628"/>
    </row>
    <row r="139629" spans="11:11">
      <c r="K139629"/>
    </row>
    <row r="139630" spans="11:11">
      <c r="K139630"/>
    </row>
    <row r="139631" spans="11:11">
      <c r="K139631"/>
    </row>
    <row r="139632" spans="11:11">
      <c r="K139632"/>
    </row>
    <row r="139633" spans="11:11">
      <c r="K139633"/>
    </row>
    <row r="139634" spans="11:11">
      <c r="K139634"/>
    </row>
    <row r="139635" spans="11:11">
      <c r="K139635"/>
    </row>
    <row r="139636" spans="11:11">
      <c r="K139636"/>
    </row>
    <row r="139637" spans="11:11">
      <c r="K139637"/>
    </row>
    <row r="139638" spans="11:11">
      <c r="K139638"/>
    </row>
    <row r="139639" spans="11:11">
      <c r="K139639"/>
    </row>
    <row r="139640" spans="11:11">
      <c r="K139640"/>
    </row>
    <row r="139641" spans="11:11">
      <c r="K139641"/>
    </row>
    <row r="139642" spans="11:11">
      <c r="K139642"/>
    </row>
    <row r="139643" spans="11:11">
      <c r="K139643"/>
    </row>
    <row r="139644" spans="11:11">
      <c r="K139644"/>
    </row>
    <row r="139645" spans="11:11">
      <c r="K139645"/>
    </row>
    <row r="139646" spans="11:11">
      <c r="K139646"/>
    </row>
    <row r="139647" spans="11:11">
      <c r="K139647"/>
    </row>
    <row r="139648" spans="11:11">
      <c r="K139648"/>
    </row>
    <row r="139649" spans="11:11">
      <c r="K139649"/>
    </row>
    <row r="139650" spans="11:11">
      <c r="K139650"/>
    </row>
    <row r="139651" spans="11:11">
      <c r="K139651"/>
    </row>
    <row r="139652" spans="11:11">
      <c r="K139652"/>
    </row>
    <row r="139653" spans="11:11">
      <c r="K139653"/>
    </row>
    <row r="139654" spans="11:11">
      <c r="K139654"/>
    </row>
    <row r="139655" spans="11:11">
      <c r="K139655"/>
    </row>
    <row r="139656" spans="11:11">
      <c r="K139656"/>
    </row>
    <row r="139657" spans="11:11">
      <c r="K139657"/>
    </row>
    <row r="139658" spans="11:11">
      <c r="K139658"/>
    </row>
    <row r="139659" spans="11:11">
      <c r="K139659"/>
    </row>
    <row r="139660" spans="11:11">
      <c r="K139660"/>
    </row>
    <row r="139661" spans="11:11">
      <c r="K139661"/>
    </row>
    <row r="139662" spans="11:11">
      <c r="K139662"/>
    </row>
    <row r="139663" spans="11:11">
      <c r="K139663"/>
    </row>
    <row r="139664" spans="11:11">
      <c r="K139664"/>
    </row>
    <row r="139665" spans="11:11">
      <c r="K139665"/>
    </row>
    <row r="139666" spans="11:11">
      <c r="K139666"/>
    </row>
    <row r="139667" spans="11:11">
      <c r="K139667"/>
    </row>
    <row r="139668" spans="11:11">
      <c r="K139668"/>
    </row>
    <row r="139669" spans="11:11">
      <c r="K139669"/>
    </row>
    <row r="139670" spans="11:11">
      <c r="K139670"/>
    </row>
    <row r="139671" spans="11:11">
      <c r="K139671"/>
    </row>
    <row r="139672" spans="11:11">
      <c r="K139672"/>
    </row>
    <row r="139673" spans="11:11">
      <c r="K139673"/>
    </row>
    <row r="139674" spans="11:11">
      <c r="K139674"/>
    </row>
    <row r="139675" spans="11:11">
      <c r="K139675"/>
    </row>
    <row r="139676" spans="11:11">
      <c r="K139676"/>
    </row>
    <row r="139677" spans="11:11">
      <c r="K139677"/>
    </row>
    <row r="139678" spans="11:11">
      <c r="K139678"/>
    </row>
    <row r="139679" spans="11:11">
      <c r="K139679"/>
    </row>
    <row r="139680" spans="11:11">
      <c r="K139680"/>
    </row>
    <row r="139681" spans="11:11">
      <c r="K139681"/>
    </row>
    <row r="139682" spans="11:11">
      <c r="K139682"/>
    </row>
    <row r="139683" spans="11:11">
      <c r="K139683"/>
    </row>
    <row r="139684" spans="11:11">
      <c r="K139684"/>
    </row>
    <row r="139685" spans="11:11">
      <c r="K139685"/>
    </row>
    <row r="139686" spans="11:11">
      <c r="K139686"/>
    </row>
    <row r="139687" spans="11:11">
      <c r="K139687"/>
    </row>
    <row r="139688" spans="11:11">
      <c r="K139688"/>
    </row>
    <row r="139689" spans="11:11">
      <c r="K139689"/>
    </row>
    <row r="139690" spans="11:11">
      <c r="K139690"/>
    </row>
    <row r="139691" spans="11:11">
      <c r="K139691"/>
    </row>
    <row r="139692" spans="11:11">
      <c r="K139692"/>
    </row>
    <row r="139693" spans="11:11">
      <c r="K139693"/>
    </row>
    <row r="139694" spans="11:11">
      <c r="K139694"/>
    </row>
    <row r="139695" spans="11:11">
      <c r="K139695"/>
    </row>
    <row r="139696" spans="11:11">
      <c r="K139696"/>
    </row>
    <row r="139697" spans="11:11">
      <c r="K139697"/>
    </row>
    <row r="139698" spans="11:11">
      <c r="K139698"/>
    </row>
    <row r="139699" spans="11:11">
      <c r="K139699"/>
    </row>
    <row r="139700" spans="11:11">
      <c r="K139700"/>
    </row>
    <row r="139701" spans="11:11">
      <c r="K139701"/>
    </row>
    <row r="139702" spans="11:11">
      <c r="K139702"/>
    </row>
    <row r="139703" spans="11:11">
      <c r="K139703"/>
    </row>
    <row r="139704" spans="11:11">
      <c r="K139704"/>
    </row>
    <row r="139705" spans="11:11">
      <c r="K139705"/>
    </row>
    <row r="139706" spans="11:11">
      <c r="K139706"/>
    </row>
    <row r="139707" spans="11:11">
      <c r="K139707"/>
    </row>
    <row r="139708" spans="11:11">
      <c r="K139708"/>
    </row>
    <row r="139709" spans="11:11">
      <c r="K139709"/>
    </row>
    <row r="139710" spans="11:11">
      <c r="K139710"/>
    </row>
    <row r="139711" spans="11:11">
      <c r="K139711"/>
    </row>
    <row r="139712" spans="11:11">
      <c r="K139712"/>
    </row>
    <row r="139713" spans="11:11">
      <c r="K139713"/>
    </row>
    <row r="139714" spans="11:11">
      <c r="K139714"/>
    </row>
    <row r="139715" spans="11:11">
      <c r="K139715"/>
    </row>
    <row r="139716" spans="11:11">
      <c r="K139716"/>
    </row>
    <row r="139717" spans="11:11">
      <c r="K139717"/>
    </row>
    <row r="139718" spans="11:11">
      <c r="K139718"/>
    </row>
    <row r="139719" spans="11:11">
      <c r="K139719"/>
    </row>
    <row r="139720" spans="11:11">
      <c r="K139720"/>
    </row>
    <row r="139721" spans="11:11">
      <c r="K139721"/>
    </row>
    <row r="139722" spans="11:11">
      <c r="K139722"/>
    </row>
    <row r="139723" spans="11:11">
      <c r="K139723"/>
    </row>
    <row r="139724" spans="11:11">
      <c r="K139724"/>
    </row>
    <row r="139725" spans="11:11">
      <c r="K139725"/>
    </row>
    <row r="139726" spans="11:11">
      <c r="K139726"/>
    </row>
    <row r="139727" spans="11:11">
      <c r="K139727"/>
    </row>
    <row r="139728" spans="11:11">
      <c r="K139728"/>
    </row>
    <row r="139729" spans="11:11">
      <c r="K139729"/>
    </row>
    <row r="139730" spans="11:11">
      <c r="K139730"/>
    </row>
    <row r="139731" spans="11:11">
      <c r="K139731"/>
    </row>
    <row r="139732" spans="11:11">
      <c r="K139732"/>
    </row>
    <row r="139733" spans="11:11">
      <c r="K139733"/>
    </row>
    <row r="139734" spans="11:11">
      <c r="K139734"/>
    </row>
    <row r="139735" spans="11:11">
      <c r="K139735"/>
    </row>
    <row r="139736" spans="11:11">
      <c r="K139736"/>
    </row>
    <row r="139737" spans="11:11">
      <c r="K139737"/>
    </row>
    <row r="139738" spans="11:11">
      <c r="K139738"/>
    </row>
    <row r="139739" spans="11:11">
      <c r="K139739"/>
    </row>
    <row r="139740" spans="11:11">
      <c r="K139740"/>
    </row>
    <row r="139741" spans="11:11">
      <c r="K139741"/>
    </row>
    <row r="139742" spans="11:11">
      <c r="K139742"/>
    </row>
    <row r="139743" spans="11:11">
      <c r="K139743"/>
    </row>
    <row r="139744" spans="11:11">
      <c r="K139744"/>
    </row>
    <row r="139745" spans="11:11">
      <c r="K139745"/>
    </row>
    <row r="139746" spans="11:11">
      <c r="K139746"/>
    </row>
    <row r="139747" spans="11:11">
      <c r="K139747"/>
    </row>
    <row r="139748" spans="11:11">
      <c r="K139748"/>
    </row>
    <row r="139749" spans="11:11">
      <c r="K139749"/>
    </row>
    <row r="139750" spans="11:11">
      <c r="K139750"/>
    </row>
    <row r="139751" spans="11:11">
      <c r="K139751"/>
    </row>
    <row r="139752" spans="11:11">
      <c r="K139752"/>
    </row>
    <row r="139753" spans="11:11">
      <c r="K139753"/>
    </row>
    <row r="139754" spans="11:11">
      <c r="K139754"/>
    </row>
    <row r="139755" spans="11:11">
      <c r="K139755"/>
    </row>
    <row r="139756" spans="11:11">
      <c r="K139756"/>
    </row>
    <row r="139757" spans="11:11">
      <c r="K139757"/>
    </row>
    <row r="139758" spans="11:11">
      <c r="K139758"/>
    </row>
    <row r="139759" spans="11:11">
      <c r="K139759"/>
    </row>
    <row r="139760" spans="11:11">
      <c r="K139760"/>
    </row>
    <row r="139761" spans="11:11">
      <c r="K139761"/>
    </row>
    <row r="139762" spans="11:11">
      <c r="K139762"/>
    </row>
    <row r="139763" spans="11:11">
      <c r="K139763"/>
    </row>
    <row r="139764" spans="11:11">
      <c r="K139764"/>
    </row>
    <row r="139765" spans="11:11">
      <c r="K139765"/>
    </row>
    <row r="139766" spans="11:11">
      <c r="K139766"/>
    </row>
    <row r="139767" spans="11:11">
      <c r="K139767"/>
    </row>
    <row r="139768" spans="11:11">
      <c r="K139768"/>
    </row>
    <row r="139769" spans="11:11">
      <c r="K139769"/>
    </row>
    <row r="139770" spans="11:11">
      <c r="K139770"/>
    </row>
    <row r="139771" spans="11:11">
      <c r="K139771"/>
    </row>
    <row r="139772" spans="11:11">
      <c r="K139772"/>
    </row>
    <row r="139773" spans="11:11">
      <c r="K139773"/>
    </row>
    <row r="139774" spans="11:11">
      <c r="K139774"/>
    </row>
    <row r="139775" spans="11:11">
      <c r="K139775"/>
    </row>
    <row r="139776" spans="11:11">
      <c r="K139776"/>
    </row>
    <row r="139777" spans="11:11">
      <c r="K139777"/>
    </row>
    <row r="139778" spans="11:11">
      <c r="K139778"/>
    </row>
    <row r="139779" spans="11:11">
      <c r="K139779"/>
    </row>
    <row r="139780" spans="11:11">
      <c r="K139780"/>
    </row>
    <row r="139781" spans="11:11">
      <c r="K139781"/>
    </row>
    <row r="139782" spans="11:11">
      <c r="K139782"/>
    </row>
    <row r="139783" spans="11:11">
      <c r="K139783"/>
    </row>
    <row r="139784" spans="11:11">
      <c r="K139784"/>
    </row>
    <row r="139785" spans="11:11">
      <c r="K139785"/>
    </row>
    <row r="139786" spans="11:11">
      <c r="K139786"/>
    </row>
    <row r="139787" spans="11:11">
      <c r="K139787"/>
    </row>
    <row r="139788" spans="11:11">
      <c r="K139788"/>
    </row>
    <row r="139789" spans="11:11">
      <c r="K139789"/>
    </row>
    <row r="139790" spans="11:11">
      <c r="K139790"/>
    </row>
    <row r="139791" spans="11:11">
      <c r="K139791"/>
    </row>
    <row r="139792" spans="11:11">
      <c r="K139792"/>
    </row>
    <row r="139793" spans="11:11">
      <c r="K139793"/>
    </row>
    <row r="139794" spans="11:11">
      <c r="K139794"/>
    </row>
    <row r="139795" spans="11:11">
      <c r="K139795"/>
    </row>
    <row r="139796" spans="11:11">
      <c r="K139796"/>
    </row>
    <row r="139797" spans="11:11">
      <c r="K139797"/>
    </row>
    <row r="139798" spans="11:11">
      <c r="K139798"/>
    </row>
    <row r="139799" spans="11:11">
      <c r="K139799"/>
    </row>
    <row r="139800" spans="11:11">
      <c r="K139800"/>
    </row>
    <row r="139801" spans="11:11">
      <c r="K139801"/>
    </row>
    <row r="139802" spans="11:11">
      <c r="K139802"/>
    </row>
    <row r="139803" spans="11:11">
      <c r="K139803"/>
    </row>
    <row r="139804" spans="11:11">
      <c r="K139804"/>
    </row>
    <row r="139805" spans="11:11">
      <c r="K139805"/>
    </row>
    <row r="139806" spans="11:11">
      <c r="K139806"/>
    </row>
    <row r="139807" spans="11:11">
      <c r="K139807"/>
    </row>
    <row r="139808" spans="11:11">
      <c r="K139808"/>
    </row>
    <row r="139809" spans="11:11">
      <c r="K139809"/>
    </row>
    <row r="139810" spans="11:11">
      <c r="K139810"/>
    </row>
    <row r="139811" spans="11:11">
      <c r="K139811"/>
    </row>
    <row r="139812" spans="11:11">
      <c r="K139812"/>
    </row>
    <row r="139813" spans="11:11">
      <c r="K139813"/>
    </row>
    <row r="139814" spans="11:11">
      <c r="K139814"/>
    </row>
    <row r="139815" spans="11:11">
      <c r="K139815"/>
    </row>
    <row r="139816" spans="11:11">
      <c r="K139816"/>
    </row>
    <row r="139817" spans="11:11">
      <c r="K139817"/>
    </row>
    <row r="139818" spans="11:11">
      <c r="K139818"/>
    </row>
    <row r="139819" spans="11:11">
      <c r="K139819"/>
    </row>
    <row r="139820" spans="11:11">
      <c r="K139820"/>
    </row>
    <row r="139821" spans="11:11">
      <c r="K139821"/>
    </row>
    <row r="139822" spans="11:11">
      <c r="K139822"/>
    </row>
    <row r="139823" spans="11:11">
      <c r="K139823"/>
    </row>
    <row r="139824" spans="11:11">
      <c r="K139824"/>
    </row>
    <row r="139825" spans="11:11">
      <c r="K139825"/>
    </row>
    <row r="139826" spans="11:11">
      <c r="K139826"/>
    </row>
    <row r="139827" spans="11:11">
      <c r="K139827"/>
    </row>
    <row r="139828" spans="11:11">
      <c r="K139828"/>
    </row>
    <row r="139829" spans="11:11">
      <c r="K139829"/>
    </row>
    <row r="139830" spans="11:11">
      <c r="K139830"/>
    </row>
    <row r="139831" spans="11:11">
      <c r="K139831"/>
    </row>
    <row r="139832" spans="11:11">
      <c r="K139832"/>
    </row>
    <row r="139833" spans="11:11">
      <c r="K139833"/>
    </row>
    <row r="139834" spans="11:11">
      <c r="K139834"/>
    </row>
    <row r="139835" spans="11:11">
      <c r="K139835"/>
    </row>
    <row r="139836" spans="11:11">
      <c r="K139836"/>
    </row>
    <row r="139837" spans="11:11">
      <c r="K139837"/>
    </row>
    <row r="139838" spans="11:11">
      <c r="K139838"/>
    </row>
    <row r="139839" spans="11:11">
      <c r="K139839"/>
    </row>
    <row r="139840" spans="11:11">
      <c r="K139840"/>
    </row>
    <row r="139841" spans="11:11">
      <c r="K139841"/>
    </row>
    <row r="139842" spans="11:11">
      <c r="K139842"/>
    </row>
    <row r="139843" spans="11:11">
      <c r="K139843"/>
    </row>
    <row r="139844" spans="11:11">
      <c r="K139844"/>
    </row>
    <row r="139845" spans="11:11">
      <c r="K139845"/>
    </row>
    <row r="139846" spans="11:11">
      <c r="K139846"/>
    </row>
    <row r="139847" spans="11:11">
      <c r="K139847"/>
    </row>
    <row r="139848" spans="11:11">
      <c r="K139848"/>
    </row>
    <row r="139849" spans="11:11">
      <c r="K139849"/>
    </row>
    <row r="139850" spans="11:11">
      <c r="K139850"/>
    </row>
    <row r="139851" spans="11:11">
      <c r="K139851"/>
    </row>
    <row r="139852" spans="11:11">
      <c r="K139852"/>
    </row>
    <row r="139853" spans="11:11">
      <c r="K139853"/>
    </row>
    <row r="139854" spans="11:11">
      <c r="K139854"/>
    </row>
    <row r="139855" spans="11:11">
      <c r="K139855"/>
    </row>
    <row r="139856" spans="11:11">
      <c r="K139856"/>
    </row>
    <row r="139857" spans="11:11">
      <c r="K139857"/>
    </row>
    <row r="139858" spans="11:11">
      <c r="K139858"/>
    </row>
    <row r="139859" spans="11:11">
      <c r="K139859"/>
    </row>
    <row r="139860" spans="11:11">
      <c r="K139860"/>
    </row>
    <row r="139861" spans="11:11">
      <c r="K139861"/>
    </row>
    <row r="139862" spans="11:11">
      <c r="K139862"/>
    </row>
    <row r="139863" spans="11:11">
      <c r="K139863"/>
    </row>
    <row r="139864" spans="11:11">
      <c r="K139864"/>
    </row>
    <row r="139865" spans="11:11">
      <c r="K139865"/>
    </row>
    <row r="139866" spans="11:11">
      <c r="K139866"/>
    </row>
    <row r="139867" spans="11:11">
      <c r="K139867"/>
    </row>
    <row r="139868" spans="11:11">
      <c r="K139868"/>
    </row>
    <row r="139869" spans="11:11">
      <c r="K139869"/>
    </row>
    <row r="139870" spans="11:11">
      <c r="K139870"/>
    </row>
    <row r="139871" spans="11:11">
      <c r="K139871"/>
    </row>
    <row r="139872" spans="11:11">
      <c r="K139872"/>
    </row>
    <row r="139873" spans="11:11">
      <c r="K139873"/>
    </row>
    <row r="139874" spans="11:11">
      <c r="K139874"/>
    </row>
    <row r="139875" spans="11:11">
      <c r="K139875"/>
    </row>
    <row r="139876" spans="11:11">
      <c r="K139876"/>
    </row>
    <row r="139877" spans="11:11">
      <c r="K139877"/>
    </row>
    <row r="139878" spans="11:11">
      <c r="K139878"/>
    </row>
    <row r="139879" spans="11:11">
      <c r="K139879"/>
    </row>
    <row r="139880" spans="11:11">
      <c r="K139880"/>
    </row>
    <row r="139881" spans="11:11">
      <c r="K139881"/>
    </row>
    <row r="139882" spans="11:11">
      <c r="K139882"/>
    </row>
    <row r="139883" spans="11:11">
      <c r="K139883"/>
    </row>
    <row r="139884" spans="11:11">
      <c r="K139884"/>
    </row>
    <row r="139885" spans="11:11">
      <c r="K139885"/>
    </row>
    <row r="139886" spans="11:11">
      <c r="K139886"/>
    </row>
    <row r="139887" spans="11:11">
      <c r="K139887"/>
    </row>
    <row r="139888" spans="11:11">
      <c r="K139888"/>
    </row>
    <row r="139889" spans="11:11">
      <c r="K139889"/>
    </row>
    <row r="139890" spans="11:11">
      <c r="K139890"/>
    </row>
    <row r="139891" spans="11:11">
      <c r="K139891"/>
    </row>
    <row r="139892" spans="11:11">
      <c r="K139892"/>
    </row>
    <row r="139893" spans="11:11">
      <c r="K139893"/>
    </row>
    <row r="139894" spans="11:11">
      <c r="K139894"/>
    </row>
    <row r="139895" spans="11:11">
      <c r="K139895"/>
    </row>
    <row r="139896" spans="11:11">
      <c r="K139896"/>
    </row>
    <row r="139897" spans="11:11">
      <c r="K139897"/>
    </row>
    <row r="139898" spans="11:11">
      <c r="K139898"/>
    </row>
    <row r="139899" spans="11:11">
      <c r="K139899"/>
    </row>
    <row r="139900" spans="11:11">
      <c r="K139900"/>
    </row>
    <row r="139901" spans="11:11">
      <c r="K139901"/>
    </row>
    <row r="139902" spans="11:11">
      <c r="K139902"/>
    </row>
    <row r="139903" spans="11:11">
      <c r="K139903"/>
    </row>
    <row r="139904" spans="11:11">
      <c r="K139904"/>
    </row>
    <row r="139905" spans="11:11">
      <c r="K139905"/>
    </row>
    <row r="139906" spans="11:11">
      <c r="K139906"/>
    </row>
    <row r="139907" spans="11:11">
      <c r="K139907"/>
    </row>
    <row r="139908" spans="11:11">
      <c r="K139908"/>
    </row>
    <row r="139909" spans="11:11">
      <c r="K139909"/>
    </row>
    <row r="139910" spans="11:11">
      <c r="K139910"/>
    </row>
    <row r="139911" spans="11:11">
      <c r="K139911"/>
    </row>
    <row r="139912" spans="11:11">
      <c r="K139912"/>
    </row>
    <row r="139913" spans="11:11">
      <c r="K139913"/>
    </row>
    <row r="139914" spans="11:11">
      <c r="K139914"/>
    </row>
    <row r="139915" spans="11:11">
      <c r="K139915"/>
    </row>
    <row r="139916" spans="11:11">
      <c r="K139916"/>
    </row>
    <row r="139917" spans="11:11">
      <c r="K139917"/>
    </row>
    <row r="139918" spans="11:11">
      <c r="K139918"/>
    </row>
    <row r="139919" spans="11:11">
      <c r="K139919"/>
    </row>
    <row r="139920" spans="11:11">
      <c r="K139920"/>
    </row>
    <row r="139921" spans="11:11">
      <c r="K139921"/>
    </row>
    <row r="139922" spans="11:11">
      <c r="K139922"/>
    </row>
    <row r="139923" spans="11:11">
      <c r="K139923"/>
    </row>
    <row r="139924" spans="11:11">
      <c r="K139924"/>
    </row>
    <row r="139925" spans="11:11">
      <c r="K139925"/>
    </row>
    <row r="139926" spans="11:11">
      <c r="K139926"/>
    </row>
    <row r="139927" spans="11:11">
      <c r="K139927"/>
    </row>
    <row r="139928" spans="11:11">
      <c r="K139928"/>
    </row>
    <row r="139929" spans="11:11">
      <c r="K139929"/>
    </row>
    <row r="139930" spans="11:11">
      <c r="K139930"/>
    </row>
    <row r="139931" spans="11:11">
      <c r="K139931"/>
    </row>
    <row r="139932" spans="11:11">
      <c r="K139932"/>
    </row>
    <row r="139933" spans="11:11">
      <c r="K139933"/>
    </row>
    <row r="139934" spans="11:11">
      <c r="K139934"/>
    </row>
    <row r="139935" spans="11:11">
      <c r="K139935"/>
    </row>
    <row r="139936" spans="11:11">
      <c r="K139936"/>
    </row>
    <row r="139937" spans="11:11">
      <c r="K139937"/>
    </row>
    <row r="139938" spans="11:11">
      <c r="K139938"/>
    </row>
    <row r="139939" spans="11:11">
      <c r="K139939"/>
    </row>
    <row r="139940" spans="11:11">
      <c r="K139940"/>
    </row>
    <row r="139941" spans="11:11">
      <c r="K139941"/>
    </row>
    <row r="139942" spans="11:11">
      <c r="K139942"/>
    </row>
    <row r="139943" spans="11:11">
      <c r="K139943"/>
    </row>
    <row r="139944" spans="11:11">
      <c r="K139944"/>
    </row>
    <row r="139945" spans="11:11">
      <c r="K139945"/>
    </row>
    <row r="139946" spans="11:11">
      <c r="K139946"/>
    </row>
    <row r="139947" spans="11:11">
      <c r="K139947"/>
    </row>
    <row r="139948" spans="11:11">
      <c r="K139948"/>
    </row>
    <row r="139949" spans="11:11">
      <c r="K139949"/>
    </row>
    <row r="139950" spans="11:11">
      <c r="K139950"/>
    </row>
    <row r="139951" spans="11:11">
      <c r="K139951"/>
    </row>
    <row r="139952" spans="11:11">
      <c r="K139952"/>
    </row>
    <row r="139953" spans="11:11">
      <c r="K139953"/>
    </row>
    <row r="139954" spans="11:11">
      <c r="K139954"/>
    </row>
    <row r="139955" spans="11:11">
      <c r="K139955"/>
    </row>
    <row r="139956" spans="11:11">
      <c r="K139956"/>
    </row>
    <row r="139957" spans="11:11">
      <c r="K139957"/>
    </row>
    <row r="139958" spans="11:11">
      <c r="K139958"/>
    </row>
    <row r="139959" spans="11:11">
      <c r="K139959"/>
    </row>
    <row r="139960" spans="11:11">
      <c r="K139960"/>
    </row>
    <row r="139961" spans="11:11">
      <c r="K139961"/>
    </row>
    <row r="139962" spans="11:11">
      <c r="K139962"/>
    </row>
    <row r="139963" spans="11:11">
      <c r="K139963"/>
    </row>
    <row r="139964" spans="11:11">
      <c r="K139964"/>
    </row>
    <row r="139965" spans="11:11">
      <c r="K139965"/>
    </row>
    <row r="139966" spans="11:11">
      <c r="K139966"/>
    </row>
    <row r="139967" spans="11:11">
      <c r="K139967"/>
    </row>
    <row r="139968" spans="11:11">
      <c r="K139968"/>
    </row>
    <row r="139969" spans="11:11">
      <c r="K139969"/>
    </row>
    <row r="139970" spans="11:11">
      <c r="K139970"/>
    </row>
    <row r="139971" spans="11:11">
      <c r="K139971"/>
    </row>
    <row r="139972" spans="11:11">
      <c r="K139972"/>
    </row>
    <row r="139973" spans="11:11">
      <c r="K139973"/>
    </row>
    <row r="139974" spans="11:11">
      <c r="K139974"/>
    </row>
    <row r="139975" spans="11:11">
      <c r="K139975"/>
    </row>
    <row r="139976" spans="11:11">
      <c r="K139976"/>
    </row>
    <row r="139977" spans="11:11">
      <c r="K139977"/>
    </row>
    <row r="139978" spans="11:11">
      <c r="K139978"/>
    </row>
    <row r="139979" spans="11:11">
      <c r="K139979"/>
    </row>
    <row r="139980" spans="11:11">
      <c r="K139980"/>
    </row>
    <row r="139981" spans="11:11">
      <c r="K139981"/>
    </row>
    <row r="139982" spans="11:11">
      <c r="K139982"/>
    </row>
    <row r="139983" spans="11:11">
      <c r="K139983"/>
    </row>
    <row r="139984" spans="11:11">
      <c r="K139984"/>
    </row>
    <row r="139985" spans="11:11">
      <c r="K139985"/>
    </row>
    <row r="139986" spans="11:11">
      <c r="K139986"/>
    </row>
    <row r="139987" spans="11:11">
      <c r="K139987"/>
    </row>
    <row r="139988" spans="11:11">
      <c r="K139988"/>
    </row>
    <row r="139989" spans="11:11">
      <c r="K139989"/>
    </row>
    <row r="139990" spans="11:11">
      <c r="K139990"/>
    </row>
    <row r="139991" spans="11:11">
      <c r="K139991"/>
    </row>
    <row r="139992" spans="11:11">
      <c r="K139992"/>
    </row>
    <row r="139993" spans="11:11">
      <c r="K139993"/>
    </row>
    <row r="139994" spans="11:11">
      <c r="K139994"/>
    </row>
    <row r="139995" spans="11:11">
      <c r="K139995"/>
    </row>
    <row r="139996" spans="11:11">
      <c r="K139996"/>
    </row>
    <row r="139997" spans="11:11">
      <c r="K139997"/>
    </row>
    <row r="139998" spans="11:11">
      <c r="K139998"/>
    </row>
    <row r="139999" spans="11:11">
      <c r="K139999"/>
    </row>
    <row r="140000" spans="11:11">
      <c r="K140000"/>
    </row>
    <row r="140001" spans="11:11">
      <c r="K140001"/>
    </row>
    <row r="140002" spans="11:11">
      <c r="K140002"/>
    </row>
    <row r="140003" spans="11:11">
      <c r="K140003"/>
    </row>
    <row r="140004" spans="11:11">
      <c r="K140004"/>
    </row>
    <row r="140005" spans="11:11">
      <c r="K140005"/>
    </row>
    <row r="140006" spans="11:11">
      <c r="K140006"/>
    </row>
    <row r="140007" spans="11:11">
      <c r="K140007"/>
    </row>
    <row r="140008" spans="11:11">
      <c r="K140008"/>
    </row>
    <row r="140009" spans="11:11">
      <c r="K140009"/>
    </row>
    <row r="140010" spans="11:11">
      <c r="K140010"/>
    </row>
    <row r="140011" spans="11:11">
      <c r="K140011"/>
    </row>
    <row r="140012" spans="11:11">
      <c r="K140012"/>
    </row>
    <row r="140013" spans="11:11">
      <c r="K140013"/>
    </row>
    <row r="140014" spans="11:11">
      <c r="K140014"/>
    </row>
    <row r="140015" spans="11:11">
      <c r="K140015"/>
    </row>
    <row r="140016" spans="11:11">
      <c r="K140016"/>
    </row>
    <row r="140017" spans="11:11">
      <c r="K140017"/>
    </row>
    <row r="140018" spans="11:11">
      <c r="K140018"/>
    </row>
    <row r="140019" spans="11:11">
      <c r="K140019"/>
    </row>
    <row r="140020" spans="11:11">
      <c r="K140020"/>
    </row>
    <row r="140021" spans="11:11">
      <c r="K140021"/>
    </row>
    <row r="140022" spans="11:11">
      <c r="K140022"/>
    </row>
    <row r="140023" spans="11:11">
      <c r="K140023"/>
    </row>
    <row r="140024" spans="11:11">
      <c r="K140024"/>
    </row>
    <row r="140025" spans="11:11">
      <c r="K140025"/>
    </row>
    <row r="140026" spans="11:11">
      <c r="K140026"/>
    </row>
    <row r="140027" spans="11:11">
      <c r="K140027"/>
    </row>
    <row r="140028" spans="11:11">
      <c r="K140028"/>
    </row>
    <row r="140029" spans="11:11">
      <c r="K140029"/>
    </row>
    <row r="140030" spans="11:11">
      <c r="K140030"/>
    </row>
    <row r="140031" spans="11:11">
      <c r="K140031"/>
    </row>
    <row r="140032" spans="11:11">
      <c r="K140032"/>
    </row>
    <row r="140033" spans="11:11">
      <c r="K140033"/>
    </row>
    <row r="140034" spans="11:11">
      <c r="K140034"/>
    </row>
    <row r="140035" spans="11:11">
      <c r="K140035"/>
    </row>
    <row r="140036" spans="11:11">
      <c r="K140036"/>
    </row>
    <row r="140037" spans="11:11">
      <c r="K140037"/>
    </row>
    <row r="140038" spans="11:11">
      <c r="K140038"/>
    </row>
    <row r="140039" spans="11:11">
      <c r="K140039"/>
    </row>
    <row r="140040" spans="11:11">
      <c r="K140040"/>
    </row>
    <row r="140041" spans="11:11">
      <c r="K140041"/>
    </row>
    <row r="140042" spans="11:11">
      <c r="K140042"/>
    </row>
    <row r="140043" spans="11:11">
      <c r="K140043"/>
    </row>
    <row r="140044" spans="11:11">
      <c r="K140044"/>
    </row>
    <row r="140045" spans="11:11">
      <c r="K140045"/>
    </row>
    <row r="140046" spans="11:11">
      <c r="K140046"/>
    </row>
    <row r="140047" spans="11:11">
      <c r="K140047"/>
    </row>
    <row r="140048" spans="11:11">
      <c r="K140048"/>
    </row>
    <row r="140049" spans="11:11">
      <c r="K140049"/>
    </row>
    <row r="140050" spans="11:11">
      <c r="K140050"/>
    </row>
    <row r="140051" spans="11:11">
      <c r="K140051"/>
    </row>
    <row r="140052" spans="11:11">
      <c r="K140052"/>
    </row>
    <row r="140053" spans="11:11">
      <c r="K140053"/>
    </row>
    <row r="140054" spans="11:11">
      <c r="K140054"/>
    </row>
    <row r="140055" spans="11:11">
      <c r="K140055"/>
    </row>
    <row r="140056" spans="11:11">
      <c r="K140056"/>
    </row>
    <row r="140057" spans="11:11">
      <c r="K140057"/>
    </row>
    <row r="140058" spans="11:11">
      <c r="K140058"/>
    </row>
    <row r="140059" spans="11:11">
      <c r="K140059"/>
    </row>
    <row r="140060" spans="11:11">
      <c r="K140060"/>
    </row>
    <row r="140061" spans="11:11">
      <c r="K140061"/>
    </row>
    <row r="140062" spans="11:11">
      <c r="K140062"/>
    </row>
    <row r="140063" spans="11:11">
      <c r="K140063"/>
    </row>
    <row r="140064" spans="11:11">
      <c r="K140064"/>
    </row>
    <row r="140065" spans="11:11">
      <c r="K140065"/>
    </row>
    <row r="140066" spans="11:11">
      <c r="K140066"/>
    </row>
    <row r="140067" spans="11:11">
      <c r="K140067"/>
    </row>
    <row r="140068" spans="11:11">
      <c r="K140068"/>
    </row>
    <row r="140069" spans="11:11">
      <c r="K140069"/>
    </row>
    <row r="140070" spans="11:11">
      <c r="K140070"/>
    </row>
    <row r="140071" spans="11:11">
      <c r="K140071"/>
    </row>
    <row r="140072" spans="11:11">
      <c r="K140072"/>
    </row>
    <row r="140073" spans="11:11">
      <c r="K140073"/>
    </row>
    <row r="140074" spans="11:11">
      <c r="K140074"/>
    </row>
    <row r="140075" spans="11:11">
      <c r="K140075"/>
    </row>
    <row r="140076" spans="11:11">
      <c r="K140076"/>
    </row>
    <row r="140077" spans="11:11">
      <c r="K140077"/>
    </row>
    <row r="140078" spans="11:11">
      <c r="K140078"/>
    </row>
    <row r="140079" spans="11:11">
      <c r="K140079"/>
    </row>
    <row r="140080" spans="11:11">
      <c r="K140080"/>
    </row>
    <row r="140081" spans="11:11">
      <c r="K140081"/>
    </row>
    <row r="140082" spans="11:11">
      <c r="K140082"/>
    </row>
    <row r="140083" spans="11:11">
      <c r="K140083"/>
    </row>
    <row r="140084" spans="11:11">
      <c r="K140084"/>
    </row>
    <row r="140085" spans="11:11">
      <c r="K140085"/>
    </row>
    <row r="140086" spans="11:11">
      <c r="K140086"/>
    </row>
    <row r="140087" spans="11:11">
      <c r="K140087"/>
    </row>
    <row r="140088" spans="11:11">
      <c r="K140088"/>
    </row>
    <row r="140089" spans="11:11">
      <c r="K140089"/>
    </row>
    <row r="140090" spans="11:11">
      <c r="K140090"/>
    </row>
    <row r="140091" spans="11:11">
      <c r="K140091"/>
    </row>
    <row r="140092" spans="11:11">
      <c r="K140092"/>
    </row>
    <row r="140093" spans="11:11">
      <c r="K140093"/>
    </row>
    <row r="140094" spans="11:11">
      <c r="K140094"/>
    </row>
    <row r="140095" spans="11:11">
      <c r="K140095"/>
    </row>
    <row r="140096" spans="11:11">
      <c r="K140096"/>
    </row>
    <row r="140097" spans="11:11">
      <c r="K140097"/>
    </row>
    <row r="140098" spans="11:11">
      <c r="K140098"/>
    </row>
    <row r="140099" spans="11:11">
      <c r="K140099"/>
    </row>
    <row r="140100" spans="11:11">
      <c r="K140100"/>
    </row>
    <row r="140101" spans="11:11">
      <c r="K140101"/>
    </row>
    <row r="140102" spans="11:11">
      <c r="K140102"/>
    </row>
    <row r="140103" spans="11:11">
      <c r="K140103"/>
    </row>
    <row r="140104" spans="11:11">
      <c r="K140104"/>
    </row>
    <row r="140105" spans="11:11">
      <c r="K140105"/>
    </row>
    <row r="140106" spans="11:11">
      <c r="K140106"/>
    </row>
    <row r="140107" spans="11:11">
      <c r="K140107"/>
    </row>
    <row r="140108" spans="11:11">
      <c r="K140108"/>
    </row>
    <row r="140109" spans="11:11">
      <c r="K140109"/>
    </row>
    <row r="140110" spans="11:11">
      <c r="K140110"/>
    </row>
    <row r="140111" spans="11:11">
      <c r="K140111"/>
    </row>
    <row r="140112" spans="11:11">
      <c r="K140112"/>
    </row>
    <row r="140113" spans="11:11">
      <c r="K140113"/>
    </row>
    <row r="140114" spans="11:11">
      <c r="K140114"/>
    </row>
    <row r="140115" spans="11:11">
      <c r="K140115"/>
    </row>
    <row r="140116" spans="11:11">
      <c r="K140116"/>
    </row>
    <row r="140117" spans="11:11">
      <c r="K140117"/>
    </row>
    <row r="140118" spans="11:11">
      <c r="K140118"/>
    </row>
    <row r="140119" spans="11:11">
      <c r="K140119"/>
    </row>
    <row r="140120" spans="11:11">
      <c r="K140120"/>
    </row>
    <row r="140121" spans="11:11">
      <c r="K140121"/>
    </row>
    <row r="140122" spans="11:11">
      <c r="K140122"/>
    </row>
    <row r="140123" spans="11:11">
      <c r="K140123"/>
    </row>
    <row r="140124" spans="11:11">
      <c r="K140124"/>
    </row>
    <row r="140125" spans="11:11">
      <c r="K140125"/>
    </row>
    <row r="140126" spans="11:11">
      <c r="K140126"/>
    </row>
    <row r="140127" spans="11:11">
      <c r="K140127"/>
    </row>
    <row r="140128" spans="11:11">
      <c r="K140128"/>
    </row>
    <row r="140129" spans="11:11">
      <c r="K140129"/>
    </row>
    <row r="140130" spans="11:11">
      <c r="K140130"/>
    </row>
    <row r="140131" spans="11:11">
      <c r="K140131"/>
    </row>
    <row r="140132" spans="11:11">
      <c r="K140132"/>
    </row>
    <row r="140133" spans="11:11">
      <c r="K140133"/>
    </row>
    <row r="140134" spans="11:11">
      <c r="K140134"/>
    </row>
    <row r="140135" spans="11:11">
      <c r="K140135"/>
    </row>
    <row r="140136" spans="11:11">
      <c r="K140136"/>
    </row>
    <row r="140137" spans="11:11">
      <c r="K140137"/>
    </row>
    <row r="140138" spans="11:11">
      <c r="K140138"/>
    </row>
    <row r="140139" spans="11:11">
      <c r="K140139"/>
    </row>
    <row r="140140" spans="11:11">
      <c r="K140140"/>
    </row>
    <row r="140141" spans="11:11">
      <c r="K140141"/>
    </row>
    <row r="140142" spans="11:11">
      <c r="K140142"/>
    </row>
    <row r="140143" spans="11:11">
      <c r="K140143"/>
    </row>
    <row r="140144" spans="11:11">
      <c r="K140144"/>
    </row>
    <row r="140145" spans="11:11">
      <c r="K140145"/>
    </row>
    <row r="140146" spans="11:11">
      <c r="K140146"/>
    </row>
    <row r="140147" spans="11:11">
      <c r="K140147"/>
    </row>
    <row r="140148" spans="11:11">
      <c r="K140148"/>
    </row>
    <row r="140149" spans="11:11">
      <c r="K140149"/>
    </row>
    <row r="140150" spans="11:11">
      <c r="K140150"/>
    </row>
    <row r="140151" spans="11:11">
      <c r="K140151"/>
    </row>
    <row r="140152" spans="11:11">
      <c r="K140152"/>
    </row>
    <row r="140153" spans="11:11">
      <c r="K140153"/>
    </row>
    <row r="140154" spans="11:11">
      <c r="K140154"/>
    </row>
    <row r="140155" spans="11:11">
      <c r="K140155"/>
    </row>
    <row r="140156" spans="11:11">
      <c r="K140156"/>
    </row>
    <row r="140157" spans="11:11">
      <c r="K140157"/>
    </row>
    <row r="140158" spans="11:11">
      <c r="K140158"/>
    </row>
    <row r="140159" spans="11:11">
      <c r="K140159"/>
    </row>
    <row r="140160" spans="11:11">
      <c r="K140160"/>
    </row>
    <row r="140161" spans="11:11">
      <c r="K140161"/>
    </row>
    <row r="140162" spans="11:11">
      <c r="K140162"/>
    </row>
    <row r="140163" spans="11:11">
      <c r="K140163"/>
    </row>
    <row r="140164" spans="11:11">
      <c r="K140164"/>
    </row>
    <row r="140165" spans="11:11">
      <c r="K140165"/>
    </row>
    <row r="140166" spans="11:11">
      <c r="K140166"/>
    </row>
    <row r="140167" spans="11:11">
      <c r="K140167"/>
    </row>
    <row r="140168" spans="11:11">
      <c r="K140168"/>
    </row>
    <row r="140169" spans="11:11">
      <c r="K140169"/>
    </row>
    <row r="140170" spans="11:11">
      <c r="K140170"/>
    </row>
    <row r="140171" spans="11:11">
      <c r="K140171"/>
    </row>
    <row r="140172" spans="11:11">
      <c r="K140172"/>
    </row>
    <row r="140173" spans="11:11">
      <c r="K140173"/>
    </row>
    <row r="140174" spans="11:11">
      <c r="K140174"/>
    </row>
    <row r="140175" spans="11:11">
      <c r="K140175"/>
    </row>
    <row r="140176" spans="11:11">
      <c r="K140176"/>
    </row>
    <row r="140177" spans="11:11">
      <c r="K140177"/>
    </row>
    <row r="140178" spans="11:11">
      <c r="K140178"/>
    </row>
    <row r="140179" spans="11:11">
      <c r="K140179"/>
    </row>
    <row r="140180" spans="11:11">
      <c r="K140180"/>
    </row>
    <row r="140181" spans="11:11">
      <c r="K140181"/>
    </row>
    <row r="140182" spans="11:11">
      <c r="K140182"/>
    </row>
    <row r="140183" spans="11:11">
      <c r="K140183"/>
    </row>
    <row r="140184" spans="11:11">
      <c r="K140184"/>
    </row>
    <row r="140185" spans="11:11">
      <c r="K140185"/>
    </row>
    <row r="140186" spans="11:11">
      <c r="K140186"/>
    </row>
    <row r="140187" spans="11:11">
      <c r="K140187"/>
    </row>
    <row r="140188" spans="11:11">
      <c r="K140188"/>
    </row>
    <row r="140189" spans="11:11">
      <c r="K140189"/>
    </row>
    <row r="140190" spans="11:11">
      <c r="K140190"/>
    </row>
    <row r="140191" spans="11:11">
      <c r="K140191"/>
    </row>
    <row r="140192" spans="11:11">
      <c r="K140192"/>
    </row>
    <row r="140193" spans="11:11">
      <c r="K140193"/>
    </row>
    <row r="140194" spans="11:11">
      <c r="K140194"/>
    </row>
    <row r="140195" spans="11:11">
      <c r="K140195"/>
    </row>
    <row r="140196" spans="11:11">
      <c r="K140196"/>
    </row>
    <row r="140197" spans="11:11">
      <c r="K140197"/>
    </row>
    <row r="140198" spans="11:11">
      <c r="K140198"/>
    </row>
    <row r="140199" spans="11:11">
      <c r="K140199"/>
    </row>
    <row r="140200" spans="11:11">
      <c r="K140200"/>
    </row>
    <row r="140201" spans="11:11">
      <c r="K140201"/>
    </row>
    <row r="140202" spans="11:11">
      <c r="K140202"/>
    </row>
    <row r="140203" spans="11:11">
      <c r="K140203"/>
    </row>
    <row r="140204" spans="11:11">
      <c r="K140204"/>
    </row>
    <row r="140205" spans="11:11">
      <c r="K140205"/>
    </row>
    <row r="140206" spans="11:11">
      <c r="K140206"/>
    </row>
    <row r="140207" spans="11:11">
      <c r="K140207"/>
    </row>
    <row r="140208" spans="11:11">
      <c r="K140208"/>
    </row>
    <row r="140209" spans="11:11">
      <c r="K140209"/>
    </row>
    <row r="140210" spans="11:11">
      <c r="K140210"/>
    </row>
    <row r="140211" spans="11:11">
      <c r="K140211"/>
    </row>
    <row r="140212" spans="11:11">
      <c r="K140212"/>
    </row>
    <row r="140213" spans="11:11">
      <c r="K140213"/>
    </row>
    <row r="140214" spans="11:11">
      <c r="K140214"/>
    </row>
    <row r="140215" spans="11:11">
      <c r="K140215"/>
    </row>
    <row r="140216" spans="11:11">
      <c r="K140216"/>
    </row>
    <row r="140217" spans="11:11">
      <c r="K140217"/>
    </row>
    <row r="140218" spans="11:11">
      <c r="K140218"/>
    </row>
    <row r="140219" spans="11:11">
      <c r="K140219"/>
    </row>
    <row r="140220" spans="11:11">
      <c r="K140220"/>
    </row>
    <row r="140221" spans="11:11">
      <c r="K140221"/>
    </row>
    <row r="140222" spans="11:11">
      <c r="K140222"/>
    </row>
    <row r="140223" spans="11:11">
      <c r="K140223"/>
    </row>
    <row r="140224" spans="11:11">
      <c r="K140224"/>
    </row>
    <row r="140225" spans="11:11">
      <c r="K140225"/>
    </row>
    <row r="140226" spans="11:11">
      <c r="K140226"/>
    </row>
    <row r="140227" spans="11:11">
      <c r="K140227"/>
    </row>
    <row r="140228" spans="11:11">
      <c r="K140228"/>
    </row>
    <row r="140229" spans="11:11">
      <c r="K140229"/>
    </row>
    <row r="140230" spans="11:11">
      <c r="K140230"/>
    </row>
    <row r="140231" spans="11:11">
      <c r="K140231"/>
    </row>
    <row r="140232" spans="11:11">
      <c r="K140232"/>
    </row>
    <row r="140233" spans="11:11">
      <c r="K140233"/>
    </row>
    <row r="140234" spans="11:11">
      <c r="K140234"/>
    </row>
    <row r="140235" spans="11:11">
      <c r="K140235"/>
    </row>
    <row r="140236" spans="11:11">
      <c r="K140236"/>
    </row>
    <row r="140237" spans="11:11">
      <c r="K140237"/>
    </row>
    <row r="140238" spans="11:11">
      <c r="K140238"/>
    </row>
    <row r="140239" spans="11:11">
      <c r="K140239"/>
    </row>
    <row r="140240" spans="11:11">
      <c r="K140240"/>
    </row>
    <row r="140241" spans="11:11">
      <c r="K140241"/>
    </row>
    <row r="140242" spans="11:11">
      <c r="K140242"/>
    </row>
    <row r="140243" spans="11:11">
      <c r="K140243"/>
    </row>
    <row r="140244" spans="11:11">
      <c r="K140244"/>
    </row>
    <row r="140245" spans="11:11">
      <c r="K140245"/>
    </row>
    <row r="140246" spans="11:11">
      <c r="K140246"/>
    </row>
    <row r="140247" spans="11:11">
      <c r="K140247"/>
    </row>
    <row r="140248" spans="11:11">
      <c r="K140248"/>
    </row>
    <row r="140249" spans="11:11">
      <c r="K140249"/>
    </row>
    <row r="140250" spans="11:11">
      <c r="K140250"/>
    </row>
    <row r="140251" spans="11:11">
      <c r="K140251"/>
    </row>
    <row r="140252" spans="11:11">
      <c r="K140252"/>
    </row>
    <row r="140253" spans="11:11">
      <c r="K140253"/>
    </row>
    <row r="140254" spans="11:11">
      <c r="K140254"/>
    </row>
    <row r="140255" spans="11:11">
      <c r="K140255"/>
    </row>
    <row r="140256" spans="11:11">
      <c r="K140256"/>
    </row>
    <row r="140257" spans="11:11">
      <c r="K140257"/>
    </row>
    <row r="140258" spans="11:11">
      <c r="K140258"/>
    </row>
    <row r="140259" spans="11:11">
      <c r="K140259"/>
    </row>
    <row r="140260" spans="11:11">
      <c r="K140260"/>
    </row>
    <row r="140261" spans="11:11">
      <c r="K140261"/>
    </row>
    <row r="140262" spans="11:11">
      <c r="K140262"/>
    </row>
    <row r="140263" spans="11:11">
      <c r="K140263"/>
    </row>
    <row r="140264" spans="11:11">
      <c r="K140264"/>
    </row>
    <row r="140265" spans="11:11">
      <c r="K140265"/>
    </row>
    <row r="140266" spans="11:11">
      <c r="K140266"/>
    </row>
    <row r="140267" spans="11:11">
      <c r="K140267"/>
    </row>
    <row r="140268" spans="11:11">
      <c r="K140268"/>
    </row>
    <row r="140269" spans="11:11">
      <c r="K140269"/>
    </row>
    <row r="140270" spans="11:11">
      <c r="K140270"/>
    </row>
    <row r="140271" spans="11:11">
      <c r="K140271"/>
    </row>
    <row r="140272" spans="11:11">
      <c r="K140272"/>
    </row>
    <row r="140273" spans="11:11">
      <c r="K140273"/>
    </row>
    <row r="140274" spans="11:11">
      <c r="K140274"/>
    </row>
    <row r="140275" spans="11:11">
      <c r="K140275"/>
    </row>
    <row r="140276" spans="11:11">
      <c r="K140276"/>
    </row>
    <row r="140277" spans="11:11">
      <c r="K140277"/>
    </row>
    <row r="140278" spans="11:11">
      <c r="K140278"/>
    </row>
    <row r="140279" spans="11:11">
      <c r="K140279"/>
    </row>
    <row r="140280" spans="11:11">
      <c r="K140280"/>
    </row>
    <row r="140281" spans="11:11">
      <c r="K140281"/>
    </row>
    <row r="140282" spans="11:11">
      <c r="K140282"/>
    </row>
    <row r="140283" spans="11:11">
      <c r="K140283"/>
    </row>
    <row r="140284" spans="11:11">
      <c r="K140284"/>
    </row>
    <row r="140285" spans="11:11">
      <c r="K140285"/>
    </row>
    <row r="140286" spans="11:11">
      <c r="K140286"/>
    </row>
    <row r="140287" spans="11:11">
      <c r="K140287"/>
    </row>
    <row r="140288" spans="11:11">
      <c r="K140288"/>
    </row>
    <row r="140289" spans="11:11">
      <c r="K140289"/>
    </row>
    <row r="140290" spans="11:11">
      <c r="K140290"/>
    </row>
    <row r="140291" spans="11:11">
      <c r="K140291"/>
    </row>
    <row r="140292" spans="11:11">
      <c r="K140292"/>
    </row>
    <row r="140293" spans="11:11">
      <c r="K140293"/>
    </row>
    <row r="140294" spans="11:11">
      <c r="K140294"/>
    </row>
    <row r="140295" spans="11:11">
      <c r="K140295"/>
    </row>
    <row r="140296" spans="11:11">
      <c r="K140296"/>
    </row>
    <row r="140297" spans="11:11">
      <c r="K140297"/>
    </row>
    <row r="140298" spans="11:11">
      <c r="K140298"/>
    </row>
    <row r="140299" spans="11:11">
      <c r="K140299"/>
    </row>
    <row r="140300" spans="11:11">
      <c r="K140300"/>
    </row>
    <row r="140301" spans="11:11">
      <c r="K140301"/>
    </row>
    <row r="140302" spans="11:11">
      <c r="K140302"/>
    </row>
    <row r="140303" spans="11:11">
      <c r="K140303"/>
    </row>
    <row r="140304" spans="11:11">
      <c r="K140304"/>
    </row>
    <row r="140305" spans="11:11">
      <c r="K140305"/>
    </row>
    <row r="140306" spans="11:11">
      <c r="K140306"/>
    </row>
    <row r="140307" spans="11:11">
      <c r="K140307"/>
    </row>
    <row r="140308" spans="11:11">
      <c r="K140308"/>
    </row>
    <row r="140309" spans="11:11">
      <c r="K140309"/>
    </row>
    <row r="140310" spans="11:11">
      <c r="K140310"/>
    </row>
    <row r="140311" spans="11:11">
      <c r="K140311"/>
    </row>
    <row r="140312" spans="11:11">
      <c r="K140312"/>
    </row>
    <row r="140313" spans="11:11">
      <c r="K140313"/>
    </row>
    <row r="140314" spans="11:11">
      <c r="K140314"/>
    </row>
    <row r="140315" spans="11:11">
      <c r="K140315"/>
    </row>
    <row r="140316" spans="11:11">
      <c r="K140316"/>
    </row>
    <row r="140317" spans="11:11">
      <c r="K140317"/>
    </row>
    <row r="140318" spans="11:11">
      <c r="K140318"/>
    </row>
    <row r="140319" spans="11:11">
      <c r="K140319"/>
    </row>
    <row r="140320" spans="11:11">
      <c r="K140320"/>
    </row>
    <row r="140321" spans="11:11">
      <c r="K140321"/>
    </row>
    <row r="140322" spans="11:11">
      <c r="K140322"/>
    </row>
    <row r="140323" spans="11:11">
      <c r="K140323"/>
    </row>
    <row r="140324" spans="11:11">
      <c r="K140324"/>
    </row>
    <row r="140325" spans="11:11">
      <c r="K140325"/>
    </row>
    <row r="140326" spans="11:11">
      <c r="K140326"/>
    </row>
    <row r="140327" spans="11:11">
      <c r="K140327"/>
    </row>
    <row r="140328" spans="11:11">
      <c r="K140328"/>
    </row>
    <row r="140329" spans="11:11">
      <c r="K140329"/>
    </row>
    <row r="140330" spans="11:11">
      <c r="K140330"/>
    </row>
    <row r="140331" spans="11:11">
      <c r="K140331"/>
    </row>
    <row r="140332" spans="11:11">
      <c r="K140332"/>
    </row>
    <row r="140333" spans="11:11">
      <c r="K140333"/>
    </row>
    <row r="140334" spans="11:11">
      <c r="K140334"/>
    </row>
    <row r="140335" spans="11:11">
      <c r="K140335"/>
    </row>
    <row r="140336" spans="11:11">
      <c r="K140336"/>
    </row>
    <row r="140337" spans="11:11">
      <c r="K140337"/>
    </row>
    <row r="140338" spans="11:11">
      <c r="K140338"/>
    </row>
    <row r="140339" spans="11:11">
      <c r="K140339"/>
    </row>
    <row r="140340" spans="11:11">
      <c r="K140340"/>
    </row>
    <row r="140341" spans="11:11">
      <c r="K140341"/>
    </row>
    <row r="140342" spans="11:11">
      <c r="K140342"/>
    </row>
    <row r="140343" spans="11:11">
      <c r="K140343"/>
    </row>
    <row r="140344" spans="11:11">
      <c r="K140344"/>
    </row>
    <row r="140345" spans="11:11">
      <c r="K140345"/>
    </row>
    <row r="140346" spans="11:11">
      <c r="K140346"/>
    </row>
    <row r="140347" spans="11:11">
      <c r="K140347"/>
    </row>
    <row r="140348" spans="11:11">
      <c r="K140348"/>
    </row>
    <row r="140349" spans="11:11">
      <c r="K140349"/>
    </row>
    <row r="140350" spans="11:11">
      <c r="K140350"/>
    </row>
    <row r="140351" spans="11:11">
      <c r="K140351"/>
    </row>
    <row r="140352" spans="11:11">
      <c r="K140352"/>
    </row>
    <row r="140353" spans="11:11">
      <c r="K140353"/>
    </row>
    <row r="140354" spans="11:11">
      <c r="K140354"/>
    </row>
    <row r="140355" spans="11:11">
      <c r="K140355"/>
    </row>
    <row r="140356" spans="11:11">
      <c r="K140356"/>
    </row>
    <row r="140357" spans="11:11">
      <c r="K140357"/>
    </row>
    <row r="140358" spans="11:11">
      <c r="K140358"/>
    </row>
    <row r="140359" spans="11:11">
      <c r="K140359"/>
    </row>
    <row r="140360" spans="11:11">
      <c r="K140360"/>
    </row>
    <row r="140361" spans="11:11">
      <c r="K140361"/>
    </row>
    <row r="140362" spans="11:11">
      <c r="K140362"/>
    </row>
    <row r="140363" spans="11:11">
      <c r="K140363"/>
    </row>
    <row r="140364" spans="11:11">
      <c r="K140364"/>
    </row>
    <row r="140365" spans="11:11">
      <c r="K140365"/>
    </row>
    <row r="140366" spans="11:11">
      <c r="K140366"/>
    </row>
    <row r="140367" spans="11:11">
      <c r="K140367"/>
    </row>
    <row r="140368" spans="11:11">
      <c r="K140368"/>
    </row>
    <row r="140369" spans="11:11">
      <c r="K140369"/>
    </row>
    <row r="140370" spans="11:11">
      <c r="K140370"/>
    </row>
    <row r="140371" spans="11:11">
      <c r="K140371"/>
    </row>
    <row r="140372" spans="11:11">
      <c r="K140372"/>
    </row>
    <row r="140373" spans="11:11">
      <c r="K140373"/>
    </row>
    <row r="140374" spans="11:11">
      <c r="K140374"/>
    </row>
    <row r="140375" spans="11:11">
      <c r="K140375"/>
    </row>
    <row r="140376" spans="11:11">
      <c r="K140376"/>
    </row>
    <row r="140377" spans="11:11">
      <c r="K140377"/>
    </row>
    <row r="140378" spans="11:11">
      <c r="K140378"/>
    </row>
    <row r="140379" spans="11:11">
      <c r="K140379"/>
    </row>
    <row r="140380" spans="11:11">
      <c r="K140380"/>
    </row>
    <row r="140381" spans="11:11">
      <c r="K140381"/>
    </row>
    <row r="140382" spans="11:11">
      <c r="K140382"/>
    </row>
    <row r="140383" spans="11:11">
      <c r="K140383"/>
    </row>
    <row r="140384" spans="11:11">
      <c r="K140384"/>
    </row>
    <row r="140385" spans="11:11">
      <c r="K140385"/>
    </row>
    <row r="140386" spans="11:11">
      <c r="K140386"/>
    </row>
    <row r="140387" spans="11:11">
      <c r="K140387"/>
    </row>
    <row r="140388" spans="11:11">
      <c r="K140388"/>
    </row>
    <row r="140389" spans="11:11">
      <c r="K140389"/>
    </row>
    <row r="140390" spans="11:11">
      <c r="K140390"/>
    </row>
    <row r="140391" spans="11:11">
      <c r="K140391"/>
    </row>
    <row r="140392" spans="11:11">
      <c r="K140392"/>
    </row>
    <row r="140393" spans="11:11">
      <c r="K140393"/>
    </row>
    <row r="140394" spans="11:11">
      <c r="K140394"/>
    </row>
    <row r="140395" spans="11:11">
      <c r="K140395"/>
    </row>
    <row r="140396" spans="11:11">
      <c r="K140396"/>
    </row>
    <row r="140397" spans="11:11">
      <c r="K140397"/>
    </row>
    <row r="140398" spans="11:11">
      <c r="K140398"/>
    </row>
    <row r="140399" spans="11:11">
      <c r="K140399"/>
    </row>
    <row r="140400" spans="11:11">
      <c r="K140400"/>
    </row>
    <row r="140401" spans="11:11">
      <c r="K140401"/>
    </row>
    <row r="140402" spans="11:11">
      <c r="K140402"/>
    </row>
    <row r="140403" spans="11:11">
      <c r="K140403"/>
    </row>
    <row r="140404" spans="11:11">
      <c r="K140404"/>
    </row>
    <row r="140405" spans="11:11">
      <c r="K140405"/>
    </row>
    <row r="140406" spans="11:11">
      <c r="K140406"/>
    </row>
    <row r="140407" spans="11:11">
      <c r="K140407"/>
    </row>
    <row r="140408" spans="11:11">
      <c r="K140408"/>
    </row>
    <row r="140409" spans="11:11">
      <c r="K140409"/>
    </row>
    <row r="140410" spans="11:11">
      <c r="K140410"/>
    </row>
    <row r="140411" spans="11:11">
      <c r="K140411"/>
    </row>
    <row r="140412" spans="11:11">
      <c r="K140412"/>
    </row>
    <row r="140413" spans="11:11">
      <c r="K140413"/>
    </row>
    <row r="140414" spans="11:11">
      <c r="K140414"/>
    </row>
    <row r="140415" spans="11:11">
      <c r="K140415"/>
    </row>
    <row r="140416" spans="11:11">
      <c r="K140416"/>
    </row>
    <row r="140417" spans="11:11">
      <c r="K140417"/>
    </row>
    <row r="140418" spans="11:11">
      <c r="K140418"/>
    </row>
    <row r="140419" spans="11:11">
      <c r="K140419"/>
    </row>
    <row r="140420" spans="11:11">
      <c r="K140420"/>
    </row>
    <row r="140421" spans="11:11">
      <c r="K140421"/>
    </row>
    <row r="140422" spans="11:11">
      <c r="K140422"/>
    </row>
    <row r="140423" spans="11:11">
      <c r="K140423"/>
    </row>
    <row r="140424" spans="11:11">
      <c r="K140424"/>
    </row>
    <row r="140425" spans="11:11">
      <c r="K140425"/>
    </row>
    <row r="140426" spans="11:11">
      <c r="K140426"/>
    </row>
    <row r="140427" spans="11:11">
      <c r="K140427"/>
    </row>
    <row r="140428" spans="11:11">
      <c r="K140428"/>
    </row>
    <row r="140429" spans="11:11">
      <c r="K140429"/>
    </row>
    <row r="140430" spans="11:11">
      <c r="K140430"/>
    </row>
    <row r="140431" spans="11:11">
      <c r="K140431"/>
    </row>
    <row r="140432" spans="11:11">
      <c r="K140432"/>
    </row>
    <row r="140433" spans="11:11">
      <c r="K140433"/>
    </row>
    <row r="140434" spans="11:11">
      <c r="K140434"/>
    </row>
    <row r="140435" spans="11:11">
      <c r="K140435"/>
    </row>
    <row r="140436" spans="11:11">
      <c r="K140436"/>
    </row>
    <row r="140437" spans="11:11">
      <c r="K140437"/>
    </row>
    <row r="140438" spans="11:11">
      <c r="K140438"/>
    </row>
    <row r="140439" spans="11:11">
      <c r="K140439"/>
    </row>
    <row r="140440" spans="11:11">
      <c r="K140440"/>
    </row>
    <row r="140441" spans="11:11">
      <c r="K140441"/>
    </row>
    <row r="140442" spans="11:11">
      <c r="K140442"/>
    </row>
    <row r="140443" spans="11:11">
      <c r="K140443"/>
    </row>
    <row r="140444" spans="11:11">
      <c r="K140444"/>
    </row>
    <row r="140445" spans="11:11">
      <c r="K140445"/>
    </row>
    <row r="140446" spans="11:11">
      <c r="K140446"/>
    </row>
    <row r="140447" spans="11:11">
      <c r="K140447"/>
    </row>
    <row r="140448" spans="11:11">
      <c r="K140448"/>
    </row>
    <row r="140449" spans="11:11">
      <c r="K140449"/>
    </row>
    <row r="140450" spans="11:11">
      <c r="K140450"/>
    </row>
    <row r="140451" spans="11:11">
      <c r="K140451"/>
    </row>
    <row r="140452" spans="11:11">
      <c r="K140452"/>
    </row>
    <row r="140453" spans="11:11">
      <c r="K140453"/>
    </row>
    <row r="140454" spans="11:11">
      <c r="K140454"/>
    </row>
    <row r="140455" spans="11:11">
      <c r="K140455"/>
    </row>
    <row r="140456" spans="11:11">
      <c r="K140456"/>
    </row>
    <row r="140457" spans="11:11">
      <c r="K140457"/>
    </row>
    <row r="140458" spans="11:11">
      <c r="K140458"/>
    </row>
    <row r="140459" spans="11:11">
      <c r="K140459"/>
    </row>
    <row r="140460" spans="11:11">
      <c r="K140460"/>
    </row>
    <row r="140461" spans="11:11">
      <c r="K140461"/>
    </row>
    <row r="140462" spans="11:11">
      <c r="K140462"/>
    </row>
    <row r="140463" spans="11:11">
      <c r="K140463"/>
    </row>
    <row r="140464" spans="11:11">
      <c r="K140464"/>
    </row>
    <row r="140465" spans="11:11">
      <c r="K140465"/>
    </row>
    <row r="140466" spans="11:11">
      <c r="K140466"/>
    </row>
    <row r="140467" spans="11:11">
      <c r="K140467"/>
    </row>
    <row r="140468" spans="11:11">
      <c r="K140468"/>
    </row>
    <row r="140469" spans="11:11">
      <c r="K140469"/>
    </row>
    <row r="140470" spans="11:11">
      <c r="K140470"/>
    </row>
    <row r="140471" spans="11:11">
      <c r="K140471"/>
    </row>
    <row r="140472" spans="11:11">
      <c r="K140472"/>
    </row>
    <row r="140473" spans="11:11">
      <c r="K140473"/>
    </row>
    <row r="140474" spans="11:11">
      <c r="K140474"/>
    </row>
    <row r="140475" spans="11:11">
      <c r="K140475"/>
    </row>
    <row r="140476" spans="11:11">
      <c r="K140476"/>
    </row>
    <row r="140477" spans="11:11">
      <c r="K140477"/>
    </row>
    <row r="140478" spans="11:11">
      <c r="K140478"/>
    </row>
    <row r="140479" spans="11:11">
      <c r="K140479"/>
    </row>
    <row r="140480" spans="11:11">
      <c r="K140480"/>
    </row>
    <row r="140481" spans="11:11">
      <c r="K140481"/>
    </row>
    <row r="140482" spans="11:11">
      <c r="K140482"/>
    </row>
    <row r="140483" spans="11:11">
      <c r="K140483"/>
    </row>
    <row r="140484" spans="11:11">
      <c r="K140484"/>
    </row>
    <row r="140485" spans="11:11">
      <c r="K140485"/>
    </row>
    <row r="140486" spans="11:11">
      <c r="K140486"/>
    </row>
    <row r="140487" spans="11:11">
      <c r="K140487"/>
    </row>
    <row r="140488" spans="11:11">
      <c r="K140488"/>
    </row>
    <row r="140489" spans="11:11">
      <c r="K140489"/>
    </row>
    <row r="140490" spans="11:11">
      <c r="K140490"/>
    </row>
    <row r="140491" spans="11:11">
      <c r="K140491"/>
    </row>
    <row r="140492" spans="11:11">
      <c r="K140492"/>
    </row>
    <row r="140493" spans="11:11">
      <c r="K140493"/>
    </row>
    <row r="140494" spans="11:11">
      <c r="K140494"/>
    </row>
    <row r="140495" spans="11:11">
      <c r="K140495"/>
    </row>
    <row r="140496" spans="11:11">
      <c r="K140496"/>
    </row>
    <row r="140497" spans="11:11">
      <c r="K140497"/>
    </row>
    <row r="140498" spans="11:11">
      <c r="K140498"/>
    </row>
    <row r="140499" spans="11:11">
      <c r="K140499"/>
    </row>
    <row r="140500" spans="11:11">
      <c r="K140500"/>
    </row>
    <row r="140501" spans="11:11">
      <c r="K140501"/>
    </row>
    <row r="140502" spans="11:11">
      <c r="K140502"/>
    </row>
    <row r="140503" spans="11:11">
      <c r="K140503"/>
    </row>
    <row r="140504" spans="11:11">
      <c r="K140504"/>
    </row>
    <row r="140505" spans="11:11">
      <c r="K140505"/>
    </row>
    <row r="140506" spans="11:11">
      <c r="K140506"/>
    </row>
    <row r="140507" spans="11:11">
      <c r="K140507"/>
    </row>
    <row r="140508" spans="11:11">
      <c r="K140508"/>
    </row>
    <row r="140509" spans="11:11">
      <c r="K140509"/>
    </row>
    <row r="140510" spans="11:11">
      <c r="K140510"/>
    </row>
    <row r="140511" spans="11:11">
      <c r="K140511"/>
    </row>
    <row r="140512" spans="11:11">
      <c r="K140512"/>
    </row>
    <row r="140513" spans="11:11">
      <c r="K140513"/>
    </row>
    <row r="140514" spans="11:11">
      <c r="K140514"/>
    </row>
    <row r="140515" spans="11:11">
      <c r="K140515"/>
    </row>
    <row r="140516" spans="11:11">
      <c r="K140516"/>
    </row>
    <row r="140517" spans="11:11">
      <c r="K140517"/>
    </row>
    <row r="140518" spans="11:11">
      <c r="K140518"/>
    </row>
    <row r="140519" spans="11:11">
      <c r="K140519"/>
    </row>
    <row r="140520" spans="11:11">
      <c r="K140520"/>
    </row>
    <row r="140521" spans="11:11">
      <c r="K140521"/>
    </row>
    <row r="140522" spans="11:11">
      <c r="K140522"/>
    </row>
    <row r="140523" spans="11:11">
      <c r="K140523"/>
    </row>
    <row r="140524" spans="11:11">
      <c r="K140524"/>
    </row>
    <row r="140525" spans="11:11">
      <c r="K140525"/>
    </row>
    <row r="140526" spans="11:11">
      <c r="K140526"/>
    </row>
    <row r="140527" spans="11:11">
      <c r="K140527"/>
    </row>
    <row r="140528" spans="11:11">
      <c r="K140528"/>
    </row>
    <row r="140529" spans="11:11">
      <c r="K140529"/>
    </row>
    <row r="140530" spans="11:11">
      <c r="K140530"/>
    </row>
    <row r="140531" spans="11:11">
      <c r="K140531"/>
    </row>
    <row r="140532" spans="11:11">
      <c r="K140532"/>
    </row>
    <row r="140533" spans="11:11">
      <c r="K140533"/>
    </row>
    <row r="140534" spans="11:11">
      <c r="K140534"/>
    </row>
    <row r="140535" spans="11:11">
      <c r="K140535"/>
    </row>
    <row r="140536" spans="11:11">
      <c r="K140536"/>
    </row>
    <row r="140537" spans="11:11">
      <c r="K140537"/>
    </row>
    <row r="140538" spans="11:11">
      <c r="K140538"/>
    </row>
    <row r="140539" spans="11:11">
      <c r="K140539"/>
    </row>
    <row r="140540" spans="11:11">
      <c r="K140540"/>
    </row>
    <row r="140541" spans="11:11">
      <c r="K140541"/>
    </row>
    <row r="140542" spans="11:11">
      <c r="K140542"/>
    </row>
    <row r="140543" spans="11:11">
      <c r="K140543"/>
    </row>
    <row r="140544" spans="11:11">
      <c r="K140544"/>
    </row>
    <row r="140545" spans="11:11">
      <c r="K140545"/>
    </row>
    <row r="140546" spans="11:11">
      <c r="K140546"/>
    </row>
    <row r="140547" spans="11:11">
      <c r="K140547"/>
    </row>
    <row r="140548" spans="11:11">
      <c r="K140548"/>
    </row>
    <row r="140549" spans="11:11">
      <c r="K140549"/>
    </row>
    <row r="140550" spans="11:11">
      <c r="K140550"/>
    </row>
    <row r="140551" spans="11:11">
      <c r="K140551"/>
    </row>
    <row r="140552" spans="11:11">
      <c r="K140552"/>
    </row>
    <row r="140553" spans="11:11">
      <c r="K140553"/>
    </row>
    <row r="140554" spans="11:11">
      <c r="K140554"/>
    </row>
    <row r="140555" spans="11:11">
      <c r="K140555"/>
    </row>
    <row r="140556" spans="11:11">
      <c r="K140556"/>
    </row>
    <row r="140557" spans="11:11">
      <c r="K140557"/>
    </row>
    <row r="140558" spans="11:11">
      <c r="K140558"/>
    </row>
    <row r="140559" spans="11:11">
      <c r="K140559"/>
    </row>
    <row r="140560" spans="11:11">
      <c r="K140560"/>
    </row>
    <row r="140561" spans="11:11">
      <c r="K140561"/>
    </row>
    <row r="140562" spans="11:11">
      <c r="K140562"/>
    </row>
    <row r="140563" spans="11:11">
      <c r="K140563"/>
    </row>
    <row r="140564" spans="11:11">
      <c r="K140564"/>
    </row>
    <row r="140565" spans="11:11">
      <c r="K140565"/>
    </row>
    <row r="140566" spans="11:11">
      <c r="K140566"/>
    </row>
    <row r="140567" spans="11:11">
      <c r="K140567"/>
    </row>
    <row r="140568" spans="11:11">
      <c r="K140568"/>
    </row>
    <row r="140569" spans="11:11">
      <c r="K140569"/>
    </row>
    <row r="140570" spans="11:11">
      <c r="K140570"/>
    </row>
    <row r="140571" spans="11:11">
      <c r="K140571"/>
    </row>
    <row r="140572" spans="11:11">
      <c r="K140572"/>
    </row>
    <row r="140573" spans="11:11">
      <c r="K140573"/>
    </row>
    <row r="140574" spans="11:11">
      <c r="K140574"/>
    </row>
    <row r="140575" spans="11:11">
      <c r="K140575"/>
    </row>
    <row r="140576" spans="11:11">
      <c r="K140576"/>
    </row>
    <row r="140577" spans="11:11">
      <c r="K140577"/>
    </row>
    <row r="140578" spans="11:11">
      <c r="K140578"/>
    </row>
    <row r="140579" spans="11:11">
      <c r="K140579"/>
    </row>
    <row r="140580" spans="11:11">
      <c r="K140580"/>
    </row>
    <row r="140581" spans="11:11">
      <c r="K140581"/>
    </row>
    <row r="140582" spans="11:11">
      <c r="K140582"/>
    </row>
    <row r="140583" spans="11:11">
      <c r="K140583"/>
    </row>
    <row r="140584" spans="11:11">
      <c r="K140584"/>
    </row>
    <row r="140585" spans="11:11">
      <c r="K140585"/>
    </row>
    <row r="140586" spans="11:11">
      <c r="K140586"/>
    </row>
    <row r="140587" spans="11:11">
      <c r="K140587"/>
    </row>
    <row r="140588" spans="11:11">
      <c r="K140588"/>
    </row>
    <row r="140589" spans="11:11">
      <c r="K140589"/>
    </row>
    <row r="140590" spans="11:11">
      <c r="K140590"/>
    </row>
    <row r="140591" spans="11:11">
      <c r="K140591"/>
    </row>
    <row r="140592" spans="11:11">
      <c r="K140592"/>
    </row>
    <row r="140593" spans="11:11">
      <c r="K140593"/>
    </row>
    <row r="140594" spans="11:11">
      <c r="K140594"/>
    </row>
    <row r="140595" spans="11:11">
      <c r="K140595"/>
    </row>
    <row r="140596" spans="11:11">
      <c r="K140596"/>
    </row>
    <row r="140597" spans="11:11">
      <c r="K140597"/>
    </row>
    <row r="140598" spans="11:11">
      <c r="K140598"/>
    </row>
    <row r="140599" spans="11:11">
      <c r="K140599"/>
    </row>
    <row r="140600" spans="11:11">
      <c r="K140600"/>
    </row>
    <row r="140601" spans="11:11">
      <c r="K140601"/>
    </row>
    <row r="140602" spans="11:11">
      <c r="K140602"/>
    </row>
    <row r="140603" spans="11:11">
      <c r="K140603"/>
    </row>
    <row r="140604" spans="11:11">
      <c r="K140604"/>
    </row>
    <row r="140605" spans="11:11">
      <c r="K140605"/>
    </row>
    <row r="140606" spans="11:11">
      <c r="K140606"/>
    </row>
    <row r="140607" spans="11:11">
      <c r="K140607"/>
    </row>
    <row r="140608" spans="11:11">
      <c r="K140608"/>
    </row>
    <row r="140609" spans="11:11">
      <c r="K140609"/>
    </row>
    <row r="140610" spans="11:11">
      <c r="K140610"/>
    </row>
    <row r="140611" spans="11:11">
      <c r="K140611"/>
    </row>
    <row r="140612" spans="11:11">
      <c r="K140612"/>
    </row>
    <row r="140613" spans="11:11">
      <c r="K140613"/>
    </row>
    <row r="140614" spans="11:11">
      <c r="K140614"/>
    </row>
    <row r="140615" spans="11:11">
      <c r="K140615"/>
    </row>
    <row r="140616" spans="11:11">
      <c r="K140616"/>
    </row>
    <row r="140617" spans="11:11">
      <c r="K140617"/>
    </row>
    <row r="140618" spans="11:11">
      <c r="K140618"/>
    </row>
    <row r="140619" spans="11:11">
      <c r="K140619"/>
    </row>
    <row r="140620" spans="11:11">
      <c r="K140620"/>
    </row>
    <row r="140621" spans="11:11">
      <c r="K140621"/>
    </row>
    <row r="140622" spans="11:11">
      <c r="K140622"/>
    </row>
    <row r="140623" spans="11:11">
      <c r="K140623"/>
    </row>
    <row r="140624" spans="11:11">
      <c r="K140624"/>
    </row>
    <row r="140625" spans="11:11">
      <c r="K140625"/>
    </row>
    <row r="140626" spans="11:11">
      <c r="K140626"/>
    </row>
    <row r="140627" spans="11:11">
      <c r="K140627"/>
    </row>
    <row r="140628" spans="11:11">
      <c r="K140628"/>
    </row>
    <row r="140629" spans="11:11">
      <c r="K140629"/>
    </row>
    <row r="140630" spans="11:11">
      <c r="K140630"/>
    </row>
    <row r="140631" spans="11:11">
      <c r="K140631"/>
    </row>
    <row r="140632" spans="11:11">
      <c r="K140632"/>
    </row>
    <row r="140633" spans="11:11">
      <c r="K140633"/>
    </row>
    <row r="140634" spans="11:11">
      <c r="K140634"/>
    </row>
    <row r="140635" spans="11:11">
      <c r="K140635"/>
    </row>
    <row r="140636" spans="11:11">
      <c r="K140636"/>
    </row>
    <row r="140637" spans="11:11">
      <c r="K140637"/>
    </row>
    <row r="140638" spans="11:11">
      <c r="K140638"/>
    </row>
    <row r="140639" spans="11:11">
      <c r="K140639"/>
    </row>
    <row r="140640" spans="11:11">
      <c r="K140640"/>
    </row>
    <row r="140641" spans="11:11">
      <c r="K140641"/>
    </row>
    <row r="140642" spans="11:11">
      <c r="K140642"/>
    </row>
    <row r="140643" spans="11:11">
      <c r="K140643"/>
    </row>
    <row r="140644" spans="11:11">
      <c r="K140644"/>
    </row>
    <row r="140645" spans="11:11">
      <c r="K140645"/>
    </row>
    <row r="140646" spans="11:11">
      <c r="K140646"/>
    </row>
    <row r="140647" spans="11:11">
      <c r="K140647"/>
    </row>
    <row r="140648" spans="11:11">
      <c r="K140648"/>
    </row>
    <row r="140649" spans="11:11">
      <c r="K140649"/>
    </row>
    <row r="140650" spans="11:11">
      <c r="K140650"/>
    </row>
    <row r="140651" spans="11:11">
      <c r="K140651"/>
    </row>
    <row r="140652" spans="11:11">
      <c r="K140652"/>
    </row>
    <row r="140653" spans="11:11">
      <c r="K140653"/>
    </row>
    <row r="140654" spans="11:11">
      <c r="K140654"/>
    </row>
    <row r="140655" spans="11:11">
      <c r="K140655"/>
    </row>
    <row r="140656" spans="11:11">
      <c r="K140656"/>
    </row>
    <row r="140657" spans="11:11">
      <c r="K140657"/>
    </row>
    <row r="140658" spans="11:11">
      <c r="K140658"/>
    </row>
    <row r="140659" spans="11:11">
      <c r="K140659"/>
    </row>
    <row r="140660" spans="11:11">
      <c r="K140660"/>
    </row>
    <row r="140661" spans="11:11">
      <c r="K140661"/>
    </row>
    <row r="140662" spans="11:11">
      <c r="K140662"/>
    </row>
    <row r="140663" spans="11:11">
      <c r="K140663"/>
    </row>
    <row r="140664" spans="11:11">
      <c r="K140664"/>
    </row>
    <row r="140665" spans="11:11">
      <c r="K140665"/>
    </row>
    <row r="140666" spans="11:11">
      <c r="K140666"/>
    </row>
    <row r="140667" spans="11:11">
      <c r="K140667"/>
    </row>
    <row r="140668" spans="11:11">
      <c r="K140668"/>
    </row>
    <row r="140669" spans="11:11">
      <c r="K140669"/>
    </row>
    <row r="140670" spans="11:11">
      <c r="K140670"/>
    </row>
    <row r="140671" spans="11:11">
      <c r="K140671"/>
    </row>
    <row r="140672" spans="11:11">
      <c r="K140672"/>
    </row>
    <row r="140673" spans="11:11">
      <c r="K140673"/>
    </row>
    <row r="140674" spans="11:11">
      <c r="K140674"/>
    </row>
    <row r="140675" spans="11:11">
      <c r="K140675"/>
    </row>
    <row r="140676" spans="11:11">
      <c r="K140676"/>
    </row>
    <row r="140677" spans="11:11">
      <c r="K140677"/>
    </row>
    <row r="140678" spans="11:11">
      <c r="K140678"/>
    </row>
    <row r="140679" spans="11:11">
      <c r="K140679"/>
    </row>
    <row r="140680" spans="11:11">
      <c r="K140680"/>
    </row>
    <row r="140681" spans="11:11">
      <c r="K140681"/>
    </row>
    <row r="140682" spans="11:11">
      <c r="K140682"/>
    </row>
    <row r="140683" spans="11:11">
      <c r="K140683"/>
    </row>
    <row r="140684" spans="11:11">
      <c r="K140684"/>
    </row>
    <row r="140685" spans="11:11">
      <c r="K140685"/>
    </row>
    <row r="140686" spans="11:11">
      <c r="K140686"/>
    </row>
    <row r="140687" spans="11:11">
      <c r="K140687"/>
    </row>
    <row r="140688" spans="11:11">
      <c r="K140688"/>
    </row>
    <row r="140689" spans="11:11">
      <c r="K140689"/>
    </row>
    <row r="140690" spans="11:11">
      <c r="K140690"/>
    </row>
    <row r="140691" spans="11:11">
      <c r="K140691"/>
    </row>
    <row r="140692" spans="11:11">
      <c r="K140692"/>
    </row>
    <row r="140693" spans="11:11">
      <c r="K140693"/>
    </row>
    <row r="140694" spans="11:11">
      <c r="K140694"/>
    </row>
    <row r="140695" spans="11:11">
      <c r="K140695"/>
    </row>
    <row r="140696" spans="11:11">
      <c r="K140696"/>
    </row>
    <row r="140697" spans="11:11">
      <c r="K140697"/>
    </row>
    <row r="140698" spans="11:11">
      <c r="K140698"/>
    </row>
    <row r="140699" spans="11:11">
      <c r="K140699"/>
    </row>
    <row r="140700" spans="11:11">
      <c r="K140700"/>
    </row>
    <row r="140701" spans="11:11">
      <c r="K140701"/>
    </row>
    <row r="140702" spans="11:11">
      <c r="K140702"/>
    </row>
    <row r="140703" spans="11:11">
      <c r="K140703"/>
    </row>
    <row r="140704" spans="11:11">
      <c r="K140704"/>
    </row>
    <row r="140705" spans="11:11">
      <c r="K140705"/>
    </row>
    <row r="140706" spans="11:11">
      <c r="K140706"/>
    </row>
    <row r="140707" spans="11:11">
      <c r="K140707"/>
    </row>
    <row r="140708" spans="11:11">
      <c r="K140708"/>
    </row>
    <row r="140709" spans="11:11">
      <c r="K140709"/>
    </row>
    <row r="140710" spans="11:11">
      <c r="K140710"/>
    </row>
    <row r="140711" spans="11:11">
      <c r="K140711"/>
    </row>
    <row r="140712" spans="11:11">
      <c r="K140712"/>
    </row>
    <row r="140713" spans="11:11">
      <c r="K140713"/>
    </row>
    <row r="140714" spans="11:11">
      <c r="K140714"/>
    </row>
    <row r="140715" spans="11:11">
      <c r="K140715"/>
    </row>
    <row r="140716" spans="11:11">
      <c r="K140716"/>
    </row>
    <row r="140717" spans="11:11">
      <c r="K140717"/>
    </row>
    <row r="140718" spans="11:11">
      <c r="K140718"/>
    </row>
    <row r="140719" spans="11:11">
      <c r="K140719"/>
    </row>
    <row r="140720" spans="11:11">
      <c r="K140720"/>
    </row>
    <row r="140721" spans="11:11">
      <c r="K140721"/>
    </row>
    <row r="140722" spans="11:11">
      <c r="K140722"/>
    </row>
    <row r="140723" spans="11:11">
      <c r="K140723"/>
    </row>
    <row r="140724" spans="11:11">
      <c r="K140724"/>
    </row>
    <row r="140725" spans="11:11">
      <c r="K140725"/>
    </row>
    <row r="140726" spans="11:11">
      <c r="K140726"/>
    </row>
    <row r="140727" spans="11:11">
      <c r="K140727"/>
    </row>
    <row r="140728" spans="11:11">
      <c r="K140728"/>
    </row>
    <row r="140729" spans="11:11">
      <c r="K140729"/>
    </row>
    <row r="140730" spans="11:11">
      <c r="K140730"/>
    </row>
    <row r="140731" spans="11:11">
      <c r="K140731"/>
    </row>
    <row r="140732" spans="11:11">
      <c r="K140732"/>
    </row>
    <row r="140733" spans="11:11">
      <c r="K140733"/>
    </row>
    <row r="140734" spans="11:11">
      <c r="K140734"/>
    </row>
    <row r="140735" spans="11:11">
      <c r="K140735"/>
    </row>
    <row r="140736" spans="11:11">
      <c r="K140736"/>
    </row>
    <row r="140737" spans="11:11">
      <c r="K140737"/>
    </row>
    <row r="140738" spans="11:11">
      <c r="K140738"/>
    </row>
    <row r="140739" spans="11:11">
      <c r="K140739"/>
    </row>
    <row r="140740" spans="11:11">
      <c r="K140740"/>
    </row>
    <row r="140741" spans="11:11">
      <c r="K140741"/>
    </row>
    <row r="140742" spans="11:11">
      <c r="K140742"/>
    </row>
    <row r="140743" spans="11:11">
      <c r="K140743"/>
    </row>
    <row r="140744" spans="11:11">
      <c r="K140744"/>
    </row>
    <row r="140745" spans="11:11">
      <c r="K140745"/>
    </row>
    <row r="140746" spans="11:11">
      <c r="K140746"/>
    </row>
    <row r="140747" spans="11:11">
      <c r="K140747"/>
    </row>
    <row r="140748" spans="11:11">
      <c r="K140748"/>
    </row>
    <row r="140749" spans="11:11">
      <c r="K140749"/>
    </row>
    <row r="140750" spans="11:11">
      <c r="K140750"/>
    </row>
    <row r="140751" spans="11:11">
      <c r="K140751"/>
    </row>
    <row r="140752" spans="11:11">
      <c r="K140752"/>
    </row>
    <row r="140753" spans="11:11">
      <c r="K140753"/>
    </row>
    <row r="140754" spans="11:11">
      <c r="K140754"/>
    </row>
    <row r="140755" spans="11:11">
      <c r="K140755"/>
    </row>
    <row r="140756" spans="11:11">
      <c r="K140756"/>
    </row>
    <row r="140757" spans="11:11">
      <c r="K140757"/>
    </row>
    <row r="140758" spans="11:11">
      <c r="K140758"/>
    </row>
    <row r="140759" spans="11:11">
      <c r="K140759"/>
    </row>
    <row r="140760" spans="11:11">
      <c r="K140760"/>
    </row>
    <row r="140761" spans="11:11">
      <c r="K140761"/>
    </row>
    <row r="140762" spans="11:11">
      <c r="K140762"/>
    </row>
    <row r="140763" spans="11:11">
      <c r="K140763"/>
    </row>
    <row r="140764" spans="11:11">
      <c r="K140764"/>
    </row>
    <row r="140765" spans="11:11">
      <c r="K140765"/>
    </row>
    <row r="140766" spans="11:11">
      <c r="K140766"/>
    </row>
    <row r="140767" spans="11:11">
      <c r="K140767"/>
    </row>
    <row r="140768" spans="11:11">
      <c r="K140768"/>
    </row>
    <row r="140769" spans="11:11">
      <c r="K140769"/>
    </row>
    <row r="140770" spans="11:11">
      <c r="K140770"/>
    </row>
    <row r="140771" spans="11:11">
      <c r="K140771"/>
    </row>
    <row r="140772" spans="11:11">
      <c r="K140772"/>
    </row>
    <row r="140773" spans="11:11">
      <c r="K140773"/>
    </row>
    <row r="140774" spans="11:11">
      <c r="K140774"/>
    </row>
    <row r="140775" spans="11:11">
      <c r="K140775"/>
    </row>
    <row r="140776" spans="11:11">
      <c r="K140776"/>
    </row>
    <row r="140777" spans="11:11">
      <c r="K140777"/>
    </row>
    <row r="140778" spans="11:11">
      <c r="K140778"/>
    </row>
    <row r="140779" spans="11:11">
      <c r="K140779"/>
    </row>
    <row r="140780" spans="11:11">
      <c r="K140780"/>
    </row>
    <row r="140781" spans="11:11">
      <c r="K140781"/>
    </row>
    <row r="140782" spans="11:11">
      <c r="K140782"/>
    </row>
    <row r="140783" spans="11:11">
      <c r="K140783"/>
    </row>
    <row r="140784" spans="11:11">
      <c r="K140784"/>
    </row>
    <row r="140785" spans="11:11">
      <c r="K140785"/>
    </row>
    <row r="140786" spans="11:11">
      <c r="K140786"/>
    </row>
    <row r="140787" spans="11:11">
      <c r="K140787"/>
    </row>
    <row r="140788" spans="11:11">
      <c r="K140788"/>
    </row>
    <row r="140789" spans="11:11">
      <c r="K140789"/>
    </row>
    <row r="140790" spans="11:11">
      <c r="K140790"/>
    </row>
    <row r="140791" spans="11:11">
      <c r="K140791"/>
    </row>
    <row r="140792" spans="11:11">
      <c r="K140792"/>
    </row>
    <row r="140793" spans="11:11">
      <c r="K140793"/>
    </row>
    <row r="140794" spans="11:11">
      <c r="K140794"/>
    </row>
    <row r="140795" spans="11:11">
      <c r="K140795"/>
    </row>
    <row r="140796" spans="11:11">
      <c r="K140796"/>
    </row>
    <row r="140797" spans="11:11">
      <c r="K140797"/>
    </row>
    <row r="140798" spans="11:11">
      <c r="K140798"/>
    </row>
    <row r="140799" spans="11:11">
      <c r="K140799"/>
    </row>
    <row r="140800" spans="11:11">
      <c r="K140800"/>
    </row>
    <row r="140801" spans="11:11">
      <c r="K140801"/>
    </row>
    <row r="140802" spans="11:11">
      <c r="K140802"/>
    </row>
    <row r="140803" spans="11:11">
      <c r="K140803"/>
    </row>
    <row r="140804" spans="11:11">
      <c r="K140804"/>
    </row>
    <row r="140805" spans="11:11">
      <c r="K140805"/>
    </row>
    <row r="140806" spans="11:11">
      <c r="K140806"/>
    </row>
    <row r="140807" spans="11:11">
      <c r="K140807"/>
    </row>
    <row r="140808" spans="11:11">
      <c r="K140808"/>
    </row>
    <row r="140809" spans="11:11">
      <c r="K140809"/>
    </row>
    <row r="140810" spans="11:11">
      <c r="K140810"/>
    </row>
    <row r="140811" spans="11:11">
      <c r="K140811"/>
    </row>
    <row r="140812" spans="11:11">
      <c r="K140812"/>
    </row>
    <row r="140813" spans="11:11">
      <c r="K140813"/>
    </row>
    <row r="140814" spans="11:11">
      <c r="K140814"/>
    </row>
    <row r="140815" spans="11:11">
      <c r="K140815"/>
    </row>
    <row r="140816" spans="11:11">
      <c r="K140816"/>
    </row>
    <row r="140817" spans="11:11">
      <c r="K140817"/>
    </row>
    <row r="140818" spans="11:11">
      <c r="K140818"/>
    </row>
    <row r="140819" spans="11:11">
      <c r="K140819"/>
    </row>
    <row r="140820" spans="11:11">
      <c r="K140820"/>
    </row>
    <row r="140821" spans="11:11">
      <c r="K140821"/>
    </row>
    <row r="140822" spans="11:11">
      <c r="K140822"/>
    </row>
    <row r="140823" spans="11:11">
      <c r="K140823"/>
    </row>
    <row r="140824" spans="11:11">
      <c r="K140824"/>
    </row>
    <row r="140825" spans="11:11">
      <c r="K140825"/>
    </row>
    <row r="140826" spans="11:11">
      <c r="K140826"/>
    </row>
    <row r="140827" spans="11:11">
      <c r="K140827"/>
    </row>
    <row r="140828" spans="11:11">
      <c r="K140828"/>
    </row>
    <row r="140829" spans="11:11">
      <c r="K140829"/>
    </row>
    <row r="140830" spans="11:11">
      <c r="K140830"/>
    </row>
    <row r="140831" spans="11:11">
      <c r="K140831"/>
    </row>
    <row r="140832" spans="11:11">
      <c r="K140832"/>
    </row>
    <row r="140833" spans="11:11">
      <c r="K140833"/>
    </row>
    <row r="140834" spans="11:11">
      <c r="K140834"/>
    </row>
    <row r="140835" spans="11:11">
      <c r="K140835"/>
    </row>
    <row r="140836" spans="11:11">
      <c r="K140836"/>
    </row>
    <row r="140837" spans="11:11">
      <c r="K140837"/>
    </row>
    <row r="140838" spans="11:11">
      <c r="K140838"/>
    </row>
    <row r="140839" spans="11:11">
      <c r="K140839"/>
    </row>
    <row r="140840" spans="11:11">
      <c r="K140840"/>
    </row>
    <row r="140841" spans="11:11">
      <c r="K140841"/>
    </row>
    <row r="140842" spans="11:11">
      <c r="K140842"/>
    </row>
    <row r="140843" spans="11:11">
      <c r="K140843"/>
    </row>
    <row r="140844" spans="11:11">
      <c r="K140844"/>
    </row>
    <row r="140845" spans="11:11">
      <c r="K140845"/>
    </row>
    <row r="140846" spans="11:11">
      <c r="K140846"/>
    </row>
    <row r="140847" spans="11:11">
      <c r="K140847"/>
    </row>
    <row r="140848" spans="11:11">
      <c r="K140848"/>
    </row>
    <row r="140849" spans="11:11">
      <c r="K140849"/>
    </row>
    <row r="140850" spans="11:11">
      <c r="K140850"/>
    </row>
    <row r="140851" spans="11:11">
      <c r="K140851"/>
    </row>
    <row r="140852" spans="11:11">
      <c r="K140852"/>
    </row>
    <row r="140853" spans="11:11">
      <c r="K140853"/>
    </row>
    <row r="140854" spans="11:11">
      <c r="K140854"/>
    </row>
    <row r="140855" spans="11:11">
      <c r="K140855"/>
    </row>
    <row r="140856" spans="11:11">
      <c r="K140856"/>
    </row>
    <row r="140857" spans="11:11">
      <c r="K140857"/>
    </row>
    <row r="140858" spans="11:11">
      <c r="K140858"/>
    </row>
    <row r="140859" spans="11:11">
      <c r="K140859"/>
    </row>
    <row r="140860" spans="11:11">
      <c r="K140860"/>
    </row>
    <row r="140861" spans="11:11">
      <c r="K140861"/>
    </row>
    <row r="140862" spans="11:11">
      <c r="K140862"/>
    </row>
    <row r="140863" spans="11:11">
      <c r="K140863"/>
    </row>
    <row r="140864" spans="11:11">
      <c r="K140864"/>
    </row>
    <row r="140865" spans="11:11">
      <c r="K140865"/>
    </row>
    <row r="140866" spans="11:11">
      <c r="K140866"/>
    </row>
    <row r="140867" spans="11:11">
      <c r="K140867"/>
    </row>
    <row r="140868" spans="11:11">
      <c r="K140868"/>
    </row>
    <row r="140869" spans="11:11">
      <c r="K140869"/>
    </row>
    <row r="140870" spans="11:11">
      <c r="K140870"/>
    </row>
    <row r="140871" spans="11:11">
      <c r="K140871"/>
    </row>
    <row r="140872" spans="11:11">
      <c r="K140872"/>
    </row>
    <row r="140873" spans="11:11">
      <c r="K140873"/>
    </row>
    <row r="140874" spans="11:11">
      <c r="K140874"/>
    </row>
    <row r="140875" spans="11:11">
      <c r="K140875"/>
    </row>
    <row r="140876" spans="11:11">
      <c r="K140876"/>
    </row>
    <row r="140877" spans="11:11">
      <c r="K140877"/>
    </row>
    <row r="140878" spans="11:11">
      <c r="K140878"/>
    </row>
    <row r="140879" spans="11:11">
      <c r="K140879"/>
    </row>
    <row r="140880" spans="11:11">
      <c r="K140880"/>
    </row>
    <row r="140881" spans="11:11">
      <c r="K140881"/>
    </row>
    <row r="140882" spans="11:11">
      <c r="K140882"/>
    </row>
    <row r="140883" spans="11:11">
      <c r="K140883"/>
    </row>
    <row r="140884" spans="11:11">
      <c r="K140884"/>
    </row>
    <row r="140885" spans="11:11">
      <c r="K140885"/>
    </row>
    <row r="140886" spans="11:11">
      <c r="K140886"/>
    </row>
    <row r="140887" spans="11:11">
      <c r="K140887"/>
    </row>
    <row r="140888" spans="11:11">
      <c r="K140888"/>
    </row>
    <row r="140889" spans="11:11">
      <c r="K140889"/>
    </row>
    <row r="140890" spans="11:11">
      <c r="K140890"/>
    </row>
    <row r="140891" spans="11:11">
      <c r="K140891"/>
    </row>
    <row r="140892" spans="11:11">
      <c r="K140892"/>
    </row>
    <row r="140893" spans="11:11">
      <c r="K140893"/>
    </row>
    <row r="140894" spans="11:11">
      <c r="K140894"/>
    </row>
    <row r="140895" spans="11:11">
      <c r="K140895"/>
    </row>
    <row r="140896" spans="11:11">
      <c r="K140896"/>
    </row>
    <row r="140897" spans="11:11">
      <c r="K140897"/>
    </row>
    <row r="140898" spans="11:11">
      <c r="K140898"/>
    </row>
    <row r="140899" spans="11:11">
      <c r="K140899"/>
    </row>
    <row r="140900" spans="11:11">
      <c r="K140900"/>
    </row>
    <row r="140901" spans="11:11">
      <c r="K140901"/>
    </row>
    <row r="140902" spans="11:11">
      <c r="K140902"/>
    </row>
    <row r="140903" spans="11:11">
      <c r="K140903"/>
    </row>
    <row r="140904" spans="11:11">
      <c r="K140904"/>
    </row>
    <row r="140905" spans="11:11">
      <c r="K140905"/>
    </row>
    <row r="140906" spans="11:11">
      <c r="K140906"/>
    </row>
    <row r="140907" spans="11:11">
      <c r="K140907"/>
    </row>
    <row r="140908" spans="11:11">
      <c r="K140908"/>
    </row>
    <row r="140909" spans="11:11">
      <c r="K140909"/>
    </row>
    <row r="140910" spans="11:11">
      <c r="K140910"/>
    </row>
    <row r="140911" spans="11:11">
      <c r="K140911"/>
    </row>
    <row r="140912" spans="11:11">
      <c r="K140912"/>
    </row>
    <row r="140913" spans="11:11">
      <c r="K140913"/>
    </row>
    <row r="140914" spans="11:11">
      <c r="K140914"/>
    </row>
    <row r="140915" spans="11:11">
      <c r="K140915"/>
    </row>
    <row r="140916" spans="11:11">
      <c r="K140916"/>
    </row>
    <row r="140917" spans="11:11">
      <c r="K140917"/>
    </row>
    <row r="140918" spans="11:11">
      <c r="K140918"/>
    </row>
    <row r="140919" spans="11:11">
      <c r="K140919"/>
    </row>
    <row r="140920" spans="11:11">
      <c r="K140920"/>
    </row>
    <row r="140921" spans="11:11">
      <c r="K140921"/>
    </row>
    <row r="140922" spans="11:11">
      <c r="K140922"/>
    </row>
    <row r="140923" spans="11:11">
      <c r="K140923"/>
    </row>
    <row r="140924" spans="11:11">
      <c r="K140924"/>
    </row>
    <row r="140925" spans="11:11">
      <c r="K140925"/>
    </row>
    <row r="140926" spans="11:11">
      <c r="K140926"/>
    </row>
    <row r="140927" spans="11:11">
      <c r="K140927"/>
    </row>
    <row r="140928" spans="11:11">
      <c r="K140928"/>
    </row>
    <row r="140929" spans="11:11">
      <c r="K140929"/>
    </row>
    <row r="140930" spans="11:11">
      <c r="K140930"/>
    </row>
    <row r="140931" spans="11:11">
      <c r="K140931"/>
    </row>
    <row r="140932" spans="11:11">
      <c r="K140932"/>
    </row>
    <row r="140933" spans="11:11">
      <c r="K140933"/>
    </row>
    <row r="140934" spans="11:11">
      <c r="K140934"/>
    </row>
    <row r="140935" spans="11:11">
      <c r="K140935"/>
    </row>
    <row r="140936" spans="11:11">
      <c r="K140936"/>
    </row>
    <row r="140937" spans="11:11">
      <c r="K140937"/>
    </row>
    <row r="140938" spans="11:11">
      <c r="K140938"/>
    </row>
    <row r="140939" spans="11:11">
      <c r="K140939"/>
    </row>
    <row r="140940" spans="11:11">
      <c r="K140940"/>
    </row>
    <row r="140941" spans="11:11">
      <c r="K140941"/>
    </row>
    <row r="140942" spans="11:11">
      <c r="K140942"/>
    </row>
    <row r="140943" spans="11:11">
      <c r="K140943"/>
    </row>
    <row r="140944" spans="11:11">
      <c r="K140944"/>
    </row>
    <row r="140945" spans="11:11">
      <c r="K140945"/>
    </row>
    <row r="140946" spans="11:11">
      <c r="K140946"/>
    </row>
    <row r="140947" spans="11:11">
      <c r="K140947"/>
    </row>
    <row r="140948" spans="11:11">
      <c r="K140948"/>
    </row>
    <row r="140949" spans="11:11">
      <c r="K140949"/>
    </row>
    <row r="140950" spans="11:11">
      <c r="K140950"/>
    </row>
    <row r="140951" spans="11:11">
      <c r="K140951"/>
    </row>
    <row r="140952" spans="11:11">
      <c r="K140952"/>
    </row>
    <row r="140953" spans="11:11">
      <c r="K140953"/>
    </row>
    <row r="140954" spans="11:11">
      <c r="K140954"/>
    </row>
    <row r="140955" spans="11:11">
      <c r="K140955"/>
    </row>
    <row r="140956" spans="11:11">
      <c r="K140956"/>
    </row>
    <row r="140957" spans="11:11">
      <c r="K140957"/>
    </row>
    <row r="140958" spans="11:11">
      <c r="K140958"/>
    </row>
    <row r="140959" spans="11:11">
      <c r="K140959"/>
    </row>
    <row r="140960" spans="11:11">
      <c r="K140960"/>
    </row>
    <row r="140961" spans="11:11">
      <c r="K140961"/>
    </row>
    <row r="140962" spans="11:11">
      <c r="K140962"/>
    </row>
    <row r="140963" spans="11:11">
      <c r="K140963"/>
    </row>
    <row r="140964" spans="11:11">
      <c r="K140964"/>
    </row>
    <row r="140965" spans="11:11">
      <c r="K140965"/>
    </row>
    <row r="140966" spans="11:11">
      <c r="K140966"/>
    </row>
    <row r="140967" spans="11:11">
      <c r="K140967"/>
    </row>
    <row r="140968" spans="11:11">
      <c r="K140968"/>
    </row>
    <row r="140969" spans="11:11">
      <c r="K140969"/>
    </row>
    <row r="140970" spans="11:11">
      <c r="K140970"/>
    </row>
    <row r="140971" spans="11:11">
      <c r="K140971"/>
    </row>
    <row r="140972" spans="11:11">
      <c r="K140972"/>
    </row>
    <row r="140973" spans="11:11">
      <c r="K140973"/>
    </row>
    <row r="140974" spans="11:11">
      <c r="K140974"/>
    </row>
    <row r="140975" spans="11:11">
      <c r="K140975"/>
    </row>
    <row r="140976" spans="11:11">
      <c r="K140976"/>
    </row>
    <row r="140977" spans="11:11">
      <c r="K140977"/>
    </row>
    <row r="140978" spans="11:11">
      <c r="K140978"/>
    </row>
    <row r="140979" spans="11:11">
      <c r="K140979"/>
    </row>
    <row r="140980" spans="11:11">
      <c r="K140980"/>
    </row>
    <row r="140981" spans="11:11">
      <c r="K140981"/>
    </row>
    <row r="140982" spans="11:11">
      <c r="K140982"/>
    </row>
    <row r="140983" spans="11:11">
      <c r="K140983"/>
    </row>
    <row r="140984" spans="11:11">
      <c r="K140984"/>
    </row>
    <row r="140985" spans="11:11">
      <c r="K140985"/>
    </row>
    <row r="140986" spans="11:11">
      <c r="K140986"/>
    </row>
    <row r="140987" spans="11:11">
      <c r="K140987"/>
    </row>
    <row r="140988" spans="11:11">
      <c r="K140988"/>
    </row>
    <row r="140989" spans="11:11">
      <c r="K140989"/>
    </row>
    <row r="140990" spans="11:11">
      <c r="K140990"/>
    </row>
    <row r="140991" spans="11:11">
      <c r="K140991"/>
    </row>
    <row r="140992" spans="11:11">
      <c r="K140992"/>
    </row>
    <row r="140993" spans="11:11">
      <c r="K140993"/>
    </row>
    <row r="140994" spans="11:11">
      <c r="K140994"/>
    </row>
    <row r="140995" spans="11:11">
      <c r="K140995"/>
    </row>
    <row r="140996" spans="11:11">
      <c r="K140996"/>
    </row>
    <row r="140997" spans="11:11">
      <c r="K140997"/>
    </row>
    <row r="140998" spans="11:11">
      <c r="K140998"/>
    </row>
    <row r="140999" spans="11:11">
      <c r="K140999"/>
    </row>
    <row r="141000" spans="11:11">
      <c r="K141000"/>
    </row>
    <row r="141001" spans="11:11">
      <c r="K141001"/>
    </row>
    <row r="141002" spans="11:11">
      <c r="K141002"/>
    </row>
    <row r="141003" spans="11:11">
      <c r="K141003"/>
    </row>
    <row r="141004" spans="11:11">
      <c r="K141004"/>
    </row>
    <row r="141005" spans="11:11">
      <c r="K141005"/>
    </row>
    <row r="141006" spans="11:11">
      <c r="K141006"/>
    </row>
    <row r="141007" spans="11:11">
      <c r="K141007"/>
    </row>
    <row r="141008" spans="11:11">
      <c r="K141008"/>
    </row>
    <row r="141009" spans="11:11">
      <c r="K141009"/>
    </row>
    <row r="141010" spans="11:11">
      <c r="K141010"/>
    </row>
    <row r="141011" spans="11:11">
      <c r="K141011"/>
    </row>
    <row r="141012" spans="11:11">
      <c r="K141012"/>
    </row>
    <row r="141013" spans="11:11">
      <c r="K141013"/>
    </row>
    <row r="141014" spans="11:11">
      <c r="K141014"/>
    </row>
    <row r="141015" spans="11:11">
      <c r="K141015"/>
    </row>
    <row r="141016" spans="11:11">
      <c r="K141016"/>
    </row>
    <row r="141017" spans="11:11">
      <c r="K141017"/>
    </row>
    <row r="141018" spans="11:11">
      <c r="K141018"/>
    </row>
    <row r="141019" spans="11:11">
      <c r="K141019"/>
    </row>
    <row r="141020" spans="11:11">
      <c r="K141020"/>
    </row>
    <row r="141021" spans="11:11">
      <c r="K141021"/>
    </row>
    <row r="141022" spans="11:11">
      <c r="K141022"/>
    </row>
    <row r="141023" spans="11:11">
      <c r="K141023"/>
    </row>
    <row r="141024" spans="11:11">
      <c r="K141024"/>
    </row>
    <row r="141025" spans="11:11">
      <c r="K141025"/>
    </row>
    <row r="141026" spans="11:11">
      <c r="K141026"/>
    </row>
    <row r="141027" spans="11:11">
      <c r="K141027"/>
    </row>
    <row r="141028" spans="11:11">
      <c r="K141028"/>
    </row>
    <row r="141029" spans="11:11">
      <c r="K141029"/>
    </row>
    <row r="141030" spans="11:11">
      <c r="K141030"/>
    </row>
    <row r="141031" spans="11:11">
      <c r="K141031"/>
    </row>
    <row r="141032" spans="11:11">
      <c r="K141032"/>
    </row>
    <row r="141033" spans="11:11">
      <c r="K141033"/>
    </row>
    <row r="141034" spans="11:11">
      <c r="K141034"/>
    </row>
    <row r="141035" spans="11:11">
      <c r="K141035"/>
    </row>
    <row r="141036" spans="11:11">
      <c r="K141036"/>
    </row>
    <row r="141037" spans="11:11">
      <c r="K141037"/>
    </row>
    <row r="141038" spans="11:11">
      <c r="K141038"/>
    </row>
    <row r="141039" spans="11:11">
      <c r="K141039"/>
    </row>
    <row r="141040" spans="11:11">
      <c r="K141040"/>
    </row>
    <row r="141041" spans="11:11">
      <c r="K141041"/>
    </row>
    <row r="141042" spans="11:11">
      <c r="K141042"/>
    </row>
    <row r="141043" spans="11:11">
      <c r="K141043"/>
    </row>
    <row r="141044" spans="11:11">
      <c r="K141044"/>
    </row>
    <row r="141045" spans="11:11">
      <c r="K141045"/>
    </row>
    <row r="141046" spans="11:11">
      <c r="K141046"/>
    </row>
    <row r="141047" spans="11:11">
      <c r="K141047"/>
    </row>
    <row r="141048" spans="11:11">
      <c r="K141048"/>
    </row>
    <row r="141049" spans="11:11">
      <c r="K141049"/>
    </row>
    <row r="141050" spans="11:11">
      <c r="K141050"/>
    </row>
    <row r="141051" spans="11:11">
      <c r="K141051"/>
    </row>
    <row r="141052" spans="11:11">
      <c r="K141052"/>
    </row>
    <row r="141053" spans="11:11">
      <c r="K141053"/>
    </row>
    <row r="141054" spans="11:11">
      <c r="K141054"/>
    </row>
    <row r="141055" spans="11:11">
      <c r="K141055"/>
    </row>
    <row r="141056" spans="11:11">
      <c r="K141056"/>
    </row>
    <row r="141057" spans="11:11">
      <c r="K141057"/>
    </row>
    <row r="141058" spans="11:11">
      <c r="K141058"/>
    </row>
    <row r="141059" spans="11:11">
      <c r="K141059"/>
    </row>
    <row r="141060" spans="11:11">
      <c r="K141060"/>
    </row>
    <row r="141061" spans="11:11">
      <c r="K141061"/>
    </row>
    <row r="141062" spans="11:11">
      <c r="K141062"/>
    </row>
    <row r="141063" spans="11:11">
      <c r="K141063"/>
    </row>
    <row r="141064" spans="11:11">
      <c r="K141064"/>
    </row>
    <row r="141065" spans="11:11">
      <c r="K141065"/>
    </row>
    <row r="141066" spans="11:11">
      <c r="K141066"/>
    </row>
    <row r="141067" spans="11:11">
      <c r="K141067"/>
    </row>
    <row r="141068" spans="11:11">
      <c r="K141068"/>
    </row>
    <row r="141069" spans="11:11">
      <c r="K141069"/>
    </row>
    <row r="141070" spans="11:11">
      <c r="K141070"/>
    </row>
    <row r="141071" spans="11:11">
      <c r="K141071"/>
    </row>
    <row r="141072" spans="11:11">
      <c r="K141072"/>
    </row>
    <row r="141073" spans="11:11">
      <c r="K141073"/>
    </row>
    <row r="141074" spans="11:11">
      <c r="K141074"/>
    </row>
    <row r="141075" spans="11:11">
      <c r="K141075"/>
    </row>
    <row r="141076" spans="11:11">
      <c r="K141076"/>
    </row>
    <row r="141077" spans="11:11">
      <c r="K141077"/>
    </row>
    <row r="141078" spans="11:11">
      <c r="K141078"/>
    </row>
    <row r="141079" spans="11:11">
      <c r="K141079"/>
    </row>
    <row r="141080" spans="11:11">
      <c r="K141080"/>
    </row>
    <row r="141081" spans="11:11">
      <c r="K141081"/>
    </row>
    <row r="141082" spans="11:11">
      <c r="K141082"/>
    </row>
    <row r="141083" spans="11:11">
      <c r="K141083"/>
    </row>
    <row r="141084" spans="11:11">
      <c r="K141084"/>
    </row>
    <row r="141085" spans="11:11">
      <c r="K141085"/>
    </row>
    <row r="141086" spans="11:11">
      <c r="K141086"/>
    </row>
    <row r="141087" spans="11:11">
      <c r="K141087"/>
    </row>
    <row r="141088" spans="11:11">
      <c r="K141088"/>
    </row>
    <row r="141089" spans="11:11">
      <c r="K141089"/>
    </row>
    <row r="141090" spans="11:11">
      <c r="K141090"/>
    </row>
    <row r="141091" spans="11:11">
      <c r="K141091"/>
    </row>
    <row r="141092" spans="11:11">
      <c r="K141092"/>
    </row>
    <row r="141093" spans="11:11">
      <c r="K141093"/>
    </row>
    <row r="141094" spans="11:11">
      <c r="K141094"/>
    </row>
    <row r="141095" spans="11:11">
      <c r="K141095"/>
    </row>
    <row r="141096" spans="11:11">
      <c r="K141096"/>
    </row>
    <row r="141097" spans="11:11">
      <c r="K141097"/>
    </row>
    <row r="141098" spans="11:11">
      <c r="K141098"/>
    </row>
    <row r="141099" spans="11:11">
      <c r="K141099"/>
    </row>
    <row r="141100" spans="11:11">
      <c r="K141100"/>
    </row>
    <row r="141101" spans="11:11">
      <c r="K141101"/>
    </row>
    <row r="141102" spans="11:11">
      <c r="K141102"/>
    </row>
    <row r="141103" spans="11:11">
      <c r="K141103"/>
    </row>
    <row r="141104" spans="11:11">
      <c r="K141104"/>
    </row>
    <row r="141105" spans="11:11">
      <c r="K141105"/>
    </row>
    <row r="141106" spans="11:11">
      <c r="K141106"/>
    </row>
    <row r="141107" spans="11:11">
      <c r="K141107"/>
    </row>
    <row r="141108" spans="11:11">
      <c r="K141108"/>
    </row>
    <row r="141109" spans="11:11">
      <c r="K141109"/>
    </row>
    <row r="141110" spans="11:11">
      <c r="K141110"/>
    </row>
    <row r="141111" spans="11:11">
      <c r="K141111"/>
    </row>
    <row r="141112" spans="11:11">
      <c r="K141112"/>
    </row>
    <row r="141113" spans="11:11">
      <c r="K141113"/>
    </row>
    <row r="141114" spans="11:11">
      <c r="K141114"/>
    </row>
    <row r="141115" spans="11:11">
      <c r="K141115"/>
    </row>
    <row r="141116" spans="11:11">
      <c r="K141116"/>
    </row>
    <row r="141117" spans="11:11">
      <c r="K141117"/>
    </row>
    <row r="141118" spans="11:11">
      <c r="K141118"/>
    </row>
    <row r="141119" spans="11:11">
      <c r="K141119"/>
    </row>
    <row r="141120" spans="11:11">
      <c r="K141120"/>
    </row>
    <row r="141121" spans="11:11">
      <c r="K141121"/>
    </row>
    <row r="141122" spans="11:11">
      <c r="K141122"/>
    </row>
    <row r="141123" spans="11:11">
      <c r="K141123"/>
    </row>
    <row r="141124" spans="11:11">
      <c r="K141124"/>
    </row>
    <row r="141125" spans="11:11">
      <c r="K141125"/>
    </row>
    <row r="141126" spans="11:11">
      <c r="K141126"/>
    </row>
    <row r="141127" spans="11:11">
      <c r="K141127"/>
    </row>
    <row r="141128" spans="11:11">
      <c r="K141128"/>
    </row>
    <row r="141129" spans="11:11">
      <c r="K141129"/>
    </row>
    <row r="141130" spans="11:11">
      <c r="K141130"/>
    </row>
    <row r="141131" spans="11:11">
      <c r="K141131"/>
    </row>
    <row r="141132" spans="11:11">
      <c r="K141132"/>
    </row>
    <row r="141133" spans="11:11">
      <c r="K141133"/>
    </row>
    <row r="141134" spans="11:11">
      <c r="K141134"/>
    </row>
    <row r="141135" spans="11:11">
      <c r="K141135"/>
    </row>
    <row r="141136" spans="11:11">
      <c r="K141136"/>
    </row>
    <row r="141137" spans="11:11">
      <c r="K141137"/>
    </row>
    <row r="141138" spans="11:11">
      <c r="K141138"/>
    </row>
    <row r="141139" spans="11:11">
      <c r="K141139"/>
    </row>
    <row r="141140" spans="11:11">
      <c r="K141140"/>
    </row>
    <row r="141141" spans="11:11">
      <c r="K141141"/>
    </row>
    <row r="141142" spans="11:11">
      <c r="K141142"/>
    </row>
    <row r="141143" spans="11:11">
      <c r="K141143"/>
    </row>
    <row r="141144" spans="11:11">
      <c r="K141144"/>
    </row>
    <row r="141145" spans="11:11">
      <c r="K141145"/>
    </row>
    <row r="141146" spans="11:11">
      <c r="K141146"/>
    </row>
    <row r="141147" spans="11:11">
      <c r="K141147"/>
    </row>
    <row r="141148" spans="11:11">
      <c r="K141148"/>
    </row>
    <row r="141149" spans="11:11">
      <c r="K141149"/>
    </row>
    <row r="141150" spans="11:11">
      <c r="K141150"/>
    </row>
    <row r="141151" spans="11:11">
      <c r="K141151"/>
    </row>
    <row r="141152" spans="11:11">
      <c r="K141152"/>
    </row>
    <row r="141153" spans="11:11">
      <c r="K141153"/>
    </row>
    <row r="141154" spans="11:11">
      <c r="K141154"/>
    </row>
    <row r="141155" spans="11:11">
      <c r="K141155"/>
    </row>
    <row r="141156" spans="11:11">
      <c r="K141156"/>
    </row>
    <row r="141157" spans="11:11">
      <c r="K141157"/>
    </row>
    <row r="141158" spans="11:11">
      <c r="K141158"/>
    </row>
    <row r="141159" spans="11:11">
      <c r="K141159"/>
    </row>
    <row r="141160" spans="11:11">
      <c r="K141160"/>
    </row>
    <row r="141161" spans="11:11">
      <c r="K141161"/>
    </row>
    <row r="141162" spans="11:11">
      <c r="K141162"/>
    </row>
    <row r="141163" spans="11:11">
      <c r="K141163"/>
    </row>
    <row r="141164" spans="11:11">
      <c r="K141164"/>
    </row>
    <row r="141165" spans="11:11">
      <c r="K141165"/>
    </row>
    <row r="141166" spans="11:11">
      <c r="K141166"/>
    </row>
    <row r="141167" spans="11:11">
      <c r="K141167"/>
    </row>
    <row r="141168" spans="11:11">
      <c r="K141168"/>
    </row>
    <row r="141169" spans="11:11">
      <c r="K141169"/>
    </row>
    <row r="141170" spans="11:11">
      <c r="K141170"/>
    </row>
    <row r="141171" spans="11:11">
      <c r="K141171"/>
    </row>
    <row r="141172" spans="11:11">
      <c r="K141172"/>
    </row>
    <row r="141173" spans="11:11">
      <c r="K141173"/>
    </row>
    <row r="141174" spans="11:11">
      <c r="K141174"/>
    </row>
    <row r="141175" spans="11:11">
      <c r="K141175"/>
    </row>
    <row r="141176" spans="11:11">
      <c r="K141176"/>
    </row>
    <row r="141177" spans="11:11">
      <c r="K141177"/>
    </row>
    <row r="141178" spans="11:11">
      <c r="K141178"/>
    </row>
    <row r="141179" spans="11:11">
      <c r="K141179"/>
    </row>
    <row r="141180" spans="11:11">
      <c r="K141180"/>
    </row>
    <row r="141181" spans="11:11">
      <c r="K141181"/>
    </row>
    <row r="141182" spans="11:11">
      <c r="K141182"/>
    </row>
    <row r="141183" spans="11:11">
      <c r="K141183"/>
    </row>
    <row r="141184" spans="11:11">
      <c r="K141184"/>
    </row>
    <row r="141185" spans="11:11">
      <c r="K141185"/>
    </row>
    <row r="141186" spans="11:11">
      <c r="K141186"/>
    </row>
    <row r="141187" spans="11:11">
      <c r="K141187"/>
    </row>
    <row r="141188" spans="11:11">
      <c r="K141188"/>
    </row>
    <row r="141189" spans="11:11">
      <c r="K141189"/>
    </row>
    <row r="141190" spans="11:11">
      <c r="K141190"/>
    </row>
    <row r="141191" spans="11:11">
      <c r="K141191"/>
    </row>
    <row r="141192" spans="11:11">
      <c r="K141192"/>
    </row>
    <row r="141193" spans="11:11">
      <c r="K141193"/>
    </row>
    <row r="141194" spans="11:11">
      <c r="K141194"/>
    </row>
    <row r="141195" spans="11:11">
      <c r="K141195"/>
    </row>
    <row r="141196" spans="11:11">
      <c r="K141196"/>
    </row>
    <row r="141197" spans="11:11">
      <c r="K141197"/>
    </row>
    <row r="141198" spans="11:11">
      <c r="K141198"/>
    </row>
    <row r="141199" spans="11:11">
      <c r="K141199"/>
    </row>
    <row r="141200" spans="11:11">
      <c r="K141200"/>
    </row>
    <row r="141201" spans="11:11">
      <c r="K141201"/>
    </row>
    <row r="141202" spans="11:11">
      <c r="K141202"/>
    </row>
    <row r="141203" spans="11:11">
      <c r="K141203"/>
    </row>
    <row r="141204" spans="11:11">
      <c r="K141204"/>
    </row>
    <row r="141205" spans="11:11">
      <c r="K141205"/>
    </row>
    <row r="141206" spans="11:11">
      <c r="K141206"/>
    </row>
    <row r="141207" spans="11:11">
      <c r="K141207"/>
    </row>
    <row r="141208" spans="11:11">
      <c r="K141208"/>
    </row>
    <row r="141209" spans="11:11">
      <c r="K141209"/>
    </row>
    <row r="141210" spans="11:11">
      <c r="K141210"/>
    </row>
    <row r="141211" spans="11:11">
      <c r="K141211"/>
    </row>
    <row r="141212" spans="11:11">
      <c r="K141212"/>
    </row>
    <row r="141213" spans="11:11">
      <c r="K141213"/>
    </row>
    <row r="141214" spans="11:11">
      <c r="K141214"/>
    </row>
    <row r="141215" spans="11:11">
      <c r="K141215"/>
    </row>
    <row r="141216" spans="11:11">
      <c r="K141216"/>
    </row>
    <row r="141217" spans="11:11">
      <c r="K141217"/>
    </row>
    <row r="141218" spans="11:11">
      <c r="K141218"/>
    </row>
    <row r="141219" spans="11:11">
      <c r="K141219"/>
    </row>
    <row r="141220" spans="11:11">
      <c r="K141220"/>
    </row>
    <row r="141221" spans="11:11">
      <c r="K141221"/>
    </row>
    <row r="141222" spans="11:11">
      <c r="K141222"/>
    </row>
    <row r="141223" spans="11:11">
      <c r="K141223"/>
    </row>
    <row r="141224" spans="11:11">
      <c r="K141224"/>
    </row>
    <row r="141225" spans="11:11">
      <c r="K141225"/>
    </row>
    <row r="141226" spans="11:11">
      <c r="K141226"/>
    </row>
    <row r="141227" spans="11:11">
      <c r="K141227"/>
    </row>
    <row r="141228" spans="11:11">
      <c r="K141228"/>
    </row>
    <row r="141229" spans="11:11">
      <c r="K141229"/>
    </row>
    <row r="141230" spans="11:11">
      <c r="K141230"/>
    </row>
    <row r="141231" spans="11:11">
      <c r="K141231"/>
    </row>
    <row r="141232" spans="11:11">
      <c r="K141232"/>
    </row>
    <row r="141233" spans="11:11">
      <c r="K141233"/>
    </row>
    <row r="141234" spans="11:11">
      <c r="K141234"/>
    </row>
    <row r="141235" spans="11:11">
      <c r="K141235"/>
    </row>
    <row r="141236" spans="11:11">
      <c r="K141236"/>
    </row>
    <row r="141237" spans="11:11">
      <c r="K141237"/>
    </row>
    <row r="141238" spans="11:11">
      <c r="K141238"/>
    </row>
    <row r="141239" spans="11:11">
      <c r="K141239"/>
    </row>
    <row r="141240" spans="11:11">
      <c r="K141240"/>
    </row>
    <row r="141241" spans="11:11">
      <c r="K141241"/>
    </row>
    <row r="141242" spans="11:11">
      <c r="K141242"/>
    </row>
    <row r="141243" spans="11:11">
      <c r="K141243"/>
    </row>
    <row r="141244" spans="11:11">
      <c r="K141244"/>
    </row>
    <row r="141245" spans="11:11">
      <c r="K141245"/>
    </row>
    <row r="141246" spans="11:11">
      <c r="K141246"/>
    </row>
    <row r="141247" spans="11:11">
      <c r="K141247"/>
    </row>
    <row r="141248" spans="11:11">
      <c r="K141248"/>
    </row>
    <row r="141249" spans="11:11">
      <c r="K141249"/>
    </row>
    <row r="141250" spans="11:11">
      <c r="K141250"/>
    </row>
    <row r="141251" spans="11:11">
      <c r="K141251"/>
    </row>
    <row r="141252" spans="11:11">
      <c r="K141252"/>
    </row>
    <row r="141253" spans="11:11">
      <c r="K141253"/>
    </row>
    <row r="141254" spans="11:11">
      <c r="K141254"/>
    </row>
    <row r="141255" spans="11:11">
      <c r="K141255"/>
    </row>
    <row r="141256" spans="11:11">
      <c r="K141256"/>
    </row>
    <row r="141257" spans="11:11">
      <c r="K141257"/>
    </row>
    <row r="141258" spans="11:11">
      <c r="K141258"/>
    </row>
    <row r="141259" spans="11:11">
      <c r="K141259"/>
    </row>
    <row r="141260" spans="11:11">
      <c r="K141260"/>
    </row>
    <row r="141261" spans="11:11">
      <c r="K141261"/>
    </row>
    <row r="141262" spans="11:11">
      <c r="K141262"/>
    </row>
    <row r="141263" spans="11:11">
      <c r="K141263"/>
    </row>
    <row r="141264" spans="11:11">
      <c r="K141264"/>
    </row>
    <row r="141265" spans="11:11">
      <c r="K141265"/>
    </row>
    <row r="141266" spans="11:11">
      <c r="K141266"/>
    </row>
    <row r="141267" spans="11:11">
      <c r="K141267"/>
    </row>
    <row r="141268" spans="11:11">
      <c r="K141268"/>
    </row>
    <row r="141269" spans="11:11">
      <c r="K141269"/>
    </row>
    <row r="141270" spans="11:11">
      <c r="K141270"/>
    </row>
    <row r="141271" spans="11:11">
      <c r="K141271"/>
    </row>
    <row r="141272" spans="11:11">
      <c r="K141272"/>
    </row>
    <row r="141273" spans="11:11">
      <c r="K141273"/>
    </row>
    <row r="141274" spans="11:11">
      <c r="K141274"/>
    </row>
    <row r="141275" spans="11:11">
      <c r="K141275"/>
    </row>
    <row r="141276" spans="11:11">
      <c r="K141276"/>
    </row>
    <row r="141277" spans="11:11">
      <c r="K141277"/>
    </row>
    <row r="141278" spans="11:11">
      <c r="K141278"/>
    </row>
    <row r="141279" spans="11:11">
      <c r="K141279"/>
    </row>
    <row r="141280" spans="11:11">
      <c r="K141280"/>
    </row>
    <row r="141281" spans="11:11">
      <c r="K141281"/>
    </row>
    <row r="141282" spans="11:11">
      <c r="K141282"/>
    </row>
    <row r="141283" spans="11:11">
      <c r="K141283"/>
    </row>
    <row r="141284" spans="11:11">
      <c r="K141284"/>
    </row>
    <row r="141285" spans="11:11">
      <c r="K141285"/>
    </row>
    <row r="141286" spans="11:11">
      <c r="K141286"/>
    </row>
    <row r="141287" spans="11:11">
      <c r="K141287"/>
    </row>
    <row r="141288" spans="11:11">
      <c r="K141288"/>
    </row>
    <row r="141289" spans="11:11">
      <c r="K141289"/>
    </row>
    <row r="141290" spans="11:11">
      <c r="K141290"/>
    </row>
    <row r="141291" spans="11:11">
      <c r="K141291"/>
    </row>
    <row r="141292" spans="11:11">
      <c r="K141292"/>
    </row>
    <row r="141293" spans="11:11">
      <c r="K141293"/>
    </row>
    <row r="141294" spans="11:11">
      <c r="K141294"/>
    </row>
    <row r="141295" spans="11:11">
      <c r="K141295"/>
    </row>
    <row r="141296" spans="11:11">
      <c r="K141296"/>
    </row>
    <row r="141297" spans="11:11">
      <c r="K141297"/>
    </row>
    <row r="141298" spans="11:11">
      <c r="K141298"/>
    </row>
    <row r="141299" spans="11:11">
      <c r="K141299"/>
    </row>
    <row r="141300" spans="11:11">
      <c r="K141300"/>
    </row>
    <row r="141301" spans="11:11">
      <c r="K141301"/>
    </row>
    <row r="141302" spans="11:11">
      <c r="K141302"/>
    </row>
    <row r="141303" spans="11:11">
      <c r="K141303"/>
    </row>
    <row r="141304" spans="11:11">
      <c r="K141304"/>
    </row>
    <row r="141305" spans="11:11">
      <c r="K141305"/>
    </row>
    <row r="141306" spans="11:11">
      <c r="K141306"/>
    </row>
    <row r="141307" spans="11:11">
      <c r="K141307"/>
    </row>
    <row r="141308" spans="11:11">
      <c r="K141308"/>
    </row>
    <row r="141309" spans="11:11">
      <c r="K141309"/>
    </row>
    <row r="141310" spans="11:11">
      <c r="K141310"/>
    </row>
    <row r="141311" spans="11:11">
      <c r="K141311"/>
    </row>
    <row r="141312" spans="11:11">
      <c r="K141312"/>
    </row>
    <row r="141313" spans="11:11">
      <c r="K141313"/>
    </row>
    <row r="141314" spans="11:11">
      <c r="K141314"/>
    </row>
    <row r="141315" spans="11:11">
      <c r="K141315"/>
    </row>
    <row r="141316" spans="11:11">
      <c r="K141316"/>
    </row>
    <row r="141317" spans="11:11">
      <c r="K141317"/>
    </row>
    <row r="141318" spans="11:11">
      <c r="K141318"/>
    </row>
    <row r="141319" spans="11:11">
      <c r="K141319"/>
    </row>
    <row r="141320" spans="11:11">
      <c r="K141320"/>
    </row>
    <row r="141321" spans="11:11">
      <c r="K141321"/>
    </row>
    <row r="141322" spans="11:11">
      <c r="K141322"/>
    </row>
    <row r="141323" spans="11:11">
      <c r="K141323"/>
    </row>
    <row r="141324" spans="11:11">
      <c r="K141324"/>
    </row>
    <row r="141325" spans="11:11">
      <c r="K141325"/>
    </row>
    <row r="141326" spans="11:11">
      <c r="K141326"/>
    </row>
    <row r="141327" spans="11:11">
      <c r="K141327"/>
    </row>
    <row r="141328" spans="11:11">
      <c r="K141328"/>
    </row>
    <row r="141329" spans="11:11">
      <c r="K141329"/>
    </row>
    <row r="141330" spans="11:11">
      <c r="K141330"/>
    </row>
    <row r="141331" spans="11:11">
      <c r="K141331"/>
    </row>
    <row r="141332" spans="11:11">
      <c r="K141332"/>
    </row>
    <row r="141333" spans="11:11">
      <c r="K141333"/>
    </row>
    <row r="141334" spans="11:11">
      <c r="K141334"/>
    </row>
    <row r="141335" spans="11:11">
      <c r="K141335"/>
    </row>
    <row r="141336" spans="11:11">
      <c r="K141336"/>
    </row>
    <row r="141337" spans="11:11">
      <c r="K141337"/>
    </row>
    <row r="141338" spans="11:11">
      <c r="K141338"/>
    </row>
    <row r="141339" spans="11:11">
      <c r="K141339"/>
    </row>
    <row r="141340" spans="11:11">
      <c r="K141340"/>
    </row>
    <row r="141341" spans="11:11">
      <c r="K141341"/>
    </row>
    <row r="141342" spans="11:11">
      <c r="K141342"/>
    </row>
    <row r="141343" spans="11:11">
      <c r="K141343"/>
    </row>
    <row r="141344" spans="11:11">
      <c r="K141344"/>
    </row>
    <row r="141345" spans="11:11">
      <c r="K141345"/>
    </row>
    <row r="141346" spans="11:11">
      <c r="K141346"/>
    </row>
    <row r="141347" spans="11:11">
      <c r="K141347"/>
    </row>
    <row r="141348" spans="11:11">
      <c r="K141348"/>
    </row>
    <row r="141349" spans="11:11">
      <c r="K141349"/>
    </row>
    <row r="141350" spans="11:11">
      <c r="K141350"/>
    </row>
    <row r="141351" spans="11:11">
      <c r="K141351"/>
    </row>
    <row r="141352" spans="11:11">
      <c r="K141352"/>
    </row>
    <row r="141353" spans="11:11">
      <c r="K141353"/>
    </row>
    <row r="141354" spans="11:11">
      <c r="K141354"/>
    </row>
    <row r="141355" spans="11:11">
      <c r="K141355"/>
    </row>
    <row r="141356" spans="11:11">
      <c r="K141356"/>
    </row>
    <row r="141357" spans="11:11">
      <c r="K141357"/>
    </row>
    <row r="141358" spans="11:11">
      <c r="K141358"/>
    </row>
    <row r="141359" spans="11:11">
      <c r="K141359"/>
    </row>
    <row r="141360" spans="11:11">
      <c r="K141360"/>
    </row>
    <row r="141361" spans="11:11">
      <c r="K141361"/>
    </row>
    <row r="141362" spans="11:11">
      <c r="K141362"/>
    </row>
    <row r="141363" spans="11:11">
      <c r="K141363"/>
    </row>
    <row r="141364" spans="11:11">
      <c r="K141364"/>
    </row>
    <row r="141365" spans="11:11">
      <c r="K141365"/>
    </row>
    <row r="141366" spans="11:11">
      <c r="K141366"/>
    </row>
    <row r="141367" spans="11:11">
      <c r="K141367"/>
    </row>
    <row r="141368" spans="11:11">
      <c r="K141368"/>
    </row>
    <row r="141369" spans="11:11">
      <c r="K141369"/>
    </row>
    <row r="141370" spans="11:11">
      <c r="K141370"/>
    </row>
    <row r="141371" spans="11:11">
      <c r="K141371"/>
    </row>
    <row r="141372" spans="11:11">
      <c r="K141372"/>
    </row>
    <row r="141373" spans="11:11">
      <c r="K141373"/>
    </row>
    <row r="141374" spans="11:11">
      <c r="K141374"/>
    </row>
    <row r="141375" spans="11:11">
      <c r="K141375"/>
    </row>
    <row r="141376" spans="11:11">
      <c r="K141376"/>
    </row>
    <row r="141377" spans="11:11">
      <c r="K141377"/>
    </row>
    <row r="141378" spans="11:11">
      <c r="K141378"/>
    </row>
    <row r="141379" spans="11:11">
      <c r="K141379"/>
    </row>
    <row r="141380" spans="11:11">
      <c r="K141380"/>
    </row>
    <row r="141381" spans="11:11">
      <c r="K141381"/>
    </row>
    <row r="141382" spans="11:11">
      <c r="K141382"/>
    </row>
    <row r="141383" spans="11:11">
      <c r="K141383"/>
    </row>
    <row r="141384" spans="11:11">
      <c r="K141384"/>
    </row>
    <row r="141385" spans="11:11">
      <c r="K141385"/>
    </row>
    <row r="141386" spans="11:11">
      <c r="K141386"/>
    </row>
    <row r="141387" spans="11:11">
      <c r="K141387"/>
    </row>
    <row r="141388" spans="11:11">
      <c r="K141388"/>
    </row>
    <row r="141389" spans="11:11">
      <c r="K141389"/>
    </row>
    <row r="141390" spans="11:11">
      <c r="K141390"/>
    </row>
    <row r="141391" spans="11:11">
      <c r="K141391"/>
    </row>
    <row r="141392" spans="11:11">
      <c r="K141392"/>
    </row>
    <row r="141393" spans="11:11">
      <c r="K141393"/>
    </row>
    <row r="141394" spans="11:11">
      <c r="K141394"/>
    </row>
    <row r="141395" spans="11:11">
      <c r="K141395"/>
    </row>
    <row r="141396" spans="11:11">
      <c r="K141396"/>
    </row>
    <row r="141397" spans="11:11">
      <c r="K141397"/>
    </row>
    <row r="141398" spans="11:11">
      <c r="K141398"/>
    </row>
    <row r="141399" spans="11:11">
      <c r="K141399"/>
    </row>
    <row r="141400" spans="11:11">
      <c r="K141400"/>
    </row>
    <row r="141401" spans="11:11">
      <c r="K141401"/>
    </row>
    <row r="141402" spans="11:11">
      <c r="K141402"/>
    </row>
    <row r="141403" spans="11:11">
      <c r="K141403"/>
    </row>
    <row r="141404" spans="11:11">
      <c r="K141404"/>
    </row>
    <row r="141405" spans="11:11">
      <c r="K141405"/>
    </row>
    <row r="141406" spans="11:11">
      <c r="K141406"/>
    </row>
    <row r="141407" spans="11:11">
      <c r="K141407"/>
    </row>
    <row r="141408" spans="11:11">
      <c r="K141408"/>
    </row>
    <row r="141409" spans="11:11">
      <c r="K141409"/>
    </row>
    <row r="141410" spans="11:11">
      <c r="K141410"/>
    </row>
    <row r="141411" spans="11:11">
      <c r="K141411"/>
    </row>
    <row r="141412" spans="11:11">
      <c r="K141412"/>
    </row>
    <row r="141413" spans="11:11">
      <c r="K141413"/>
    </row>
    <row r="141414" spans="11:11">
      <c r="K141414"/>
    </row>
    <row r="141415" spans="11:11">
      <c r="K141415"/>
    </row>
    <row r="141416" spans="11:11">
      <c r="K141416"/>
    </row>
    <row r="141417" spans="11:11">
      <c r="K141417"/>
    </row>
    <row r="141418" spans="11:11">
      <c r="K141418"/>
    </row>
    <row r="141419" spans="11:11">
      <c r="K141419"/>
    </row>
    <row r="141420" spans="11:11">
      <c r="K141420"/>
    </row>
    <row r="141421" spans="11:11">
      <c r="K141421"/>
    </row>
    <row r="141422" spans="11:11">
      <c r="K141422"/>
    </row>
    <row r="141423" spans="11:11">
      <c r="K141423"/>
    </row>
    <row r="141424" spans="11:11">
      <c r="K141424"/>
    </row>
    <row r="141425" spans="11:11">
      <c r="K141425"/>
    </row>
    <row r="141426" spans="11:11">
      <c r="K141426"/>
    </row>
    <row r="141427" spans="11:11">
      <c r="K141427"/>
    </row>
    <row r="141428" spans="11:11">
      <c r="K141428"/>
    </row>
    <row r="141429" spans="11:11">
      <c r="K141429"/>
    </row>
    <row r="141430" spans="11:11">
      <c r="K141430"/>
    </row>
    <row r="141431" spans="11:11">
      <c r="K141431"/>
    </row>
    <row r="141432" spans="11:11">
      <c r="K141432"/>
    </row>
    <row r="141433" spans="11:11">
      <c r="K141433"/>
    </row>
    <row r="141434" spans="11:11">
      <c r="K141434"/>
    </row>
    <row r="141435" spans="11:11">
      <c r="K141435"/>
    </row>
    <row r="141436" spans="11:11">
      <c r="K141436"/>
    </row>
    <row r="141437" spans="11:11">
      <c r="K141437"/>
    </row>
    <row r="141438" spans="11:11">
      <c r="K141438"/>
    </row>
    <row r="141439" spans="11:11">
      <c r="K141439"/>
    </row>
    <row r="141440" spans="11:11">
      <c r="K141440"/>
    </row>
    <row r="141441" spans="11:11">
      <c r="K141441"/>
    </row>
    <row r="141442" spans="11:11">
      <c r="K141442"/>
    </row>
    <row r="141443" spans="11:11">
      <c r="K141443"/>
    </row>
    <row r="141444" spans="11:11">
      <c r="K141444"/>
    </row>
    <row r="141445" spans="11:11">
      <c r="K141445"/>
    </row>
    <row r="141446" spans="11:11">
      <c r="K141446"/>
    </row>
    <row r="141447" spans="11:11">
      <c r="K141447"/>
    </row>
    <row r="141448" spans="11:11">
      <c r="K141448"/>
    </row>
    <row r="141449" spans="11:11">
      <c r="K141449"/>
    </row>
    <row r="141450" spans="11:11">
      <c r="K141450"/>
    </row>
    <row r="141451" spans="11:11">
      <c r="K141451"/>
    </row>
    <row r="141452" spans="11:11">
      <c r="K141452"/>
    </row>
    <row r="141453" spans="11:11">
      <c r="K141453"/>
    </row>
    <row r="141454" spans="11:11">
      <c r="K141454"/>
    </row>
    <row r="141455" spans="11:11">
      <c r="K141455"/>
    </row>
    <row r="141456" spans="11:11">
      <c r="K141456"/>
    </row>
    <row r="141457" spans="11:11">
      <c r="K141457"/>
    </row>
    <row r="141458" spans="11:11">
      <c r="K141458"/>
    </row>
    <row r="141459" spans="11:11">
      <c r="K141459"/>
    </row>
    <row r="141460" spans="11:11">
      <c r="K141460"/>
    </row>
    <row r="141461" spans="11:11">
      <c r="K141461"/>
    </row>
    <row r="141462" spans="11:11">
      <c r="K141462"/>
    </row>
    <row r="141463" spans="11:11">
      <c r="K141463"/>
    </row>
    <row r="141464" spans="11:11">
      <c r="K141464"/>
    </row>
    <row r="141465" spans="11:11">
      <c r="K141465"/>
    </row>
    <row r="141466" spans="11:11">
      <c r="K141466"/>
    </row>
    <row r="141467" spans="11:11">
      <c r="K141467"/>
    </row>
    <row r="141468" spans="11:11">
      <c r="K141468"/>
    </row>
    <row r="141469" spans="11:11">
      <c r="K141469"/>
    </row>
    <row r="141470" spans="11:11">
      <c r="K141470"/>
    </row>
    <row r="141471" spans="11:11">
      <c r="K141471"/>
    </row>
    <row r="141472" spans="11:11">
      <c r="K141472"/>
    </row>
    <row r="141473" spans="11:11">
      <c r="K141473"/>
    </row>
    <row r="141474" spans="11:11">
      <c r="K141474"/>
    </row>
    <row r="141475" spans="11:11">
      <c r="K141475"/>
    </row>
    <row r="141476" spans="11:11">
      <c r="K141476"/>
    </row>
    <row r="141477" spans="11:11">
      <c r="K141477"/>
    </row>
    <row r="141478" spans="11:11">
      <c r="K141478"/>
    </row>
    <row r="141479" spans="11:11">
      <c r="K141479"/>
    </row>
    <row r="141480" spans="11:11">
      <c r="K141480"/>
    </row>
    <row r="141481" spans="11:11">
      <c r="K141481"/>
    </row>
    <row r="141482" spans="11:11">
      <c r="K141482"/>
    </row>
    <row r="141483" spans="11:11">
      <c r="K141483"/>
    </row>
    <row r="141484" spans="11:11">
      <c r="K141484"/>
    </row>
    <row r="141485" spans="11:11">
      <c r="K141485"/>
    </row>
    <row r="141486" spans="11:11">
      <c r="K141486"/>
    </row>
    <row r="141487" spans="11:11">
      <c r="K141487"/>
    </row>
    <row r="141488" spans="11:11">
      <c r="K141488"/>
    </row>
    <row r="141489" spans="11:11">
      <c r="K141489"/>
    </row>
    <row r="141490" spans="11:11">
      <c r="K141490"/>
    </row>
    <row r="141491" spans="11:11">
      <c r="K141491"/>
    </row>
    <row r="141492" spans="11:11">
      <c r="K141492"/>
    </row>
    <row r="141493" spans="11:11">
      <c r="K141493"/>
    </row>
    <row r="141494" spans="11:11">
      <c r="K141494"/>
    </row>
    <row r="141495" spans="11:11">
      <c r="K141495"/>
    </row>
    <row r="141496" spans="11:11">
      <c r="K141496"/>
    </row>
    <row r="141497" spans="11:11">
      <c r="K141497"/>
    </row>
    <row r="141498" spans="11:11">
      <c r="K141498"/>
    </row>
    <row r="141499" spans="11:11">
      <c r="K141499"/>
    </row>
    <row r="141500" spans="11:11">
      <c r="K141500"/>
    </row>
    <row r="141501" spans="11:11">
      <c r="K141501"/>
    </row>
    <row r="141502" spans="11:11">
      <c r="K141502"/>
    </row>
    <row r="141503" spans="11:11">
      <c r="K141503"/>
    </row>
    <row r="141504" spans="11:11">
      <c r="K141504"/>
    </row>
    <row r="141505" spans="11:11">
      <c r="K141505"/>
    </row>
    <row r="141506" spans="11:11">
      <c r="K141506"/>
    </row>
    <row r="141507" spans="11:11">
      <c r="K141507"/>
    </row>
    <row r="141508" spans="11:11">
      <c r="K141508"/>
    </row>
    <row r="141509" spans="11:11">
      <c r="K141509"/>
    </row>
    <row r="141510" spans="11:11">
      <c r="K141510"/>
    </row>
    <row r="141511" spans="11:11">
      <c r="K141511"/>
    </row>
    <row r="141512" spans="11:11">
      <c r="K141512"/>
    </row>
    <row r="141513" spans="11:11">
      <c r="K141513"/>
    </row>
    <row r="141514" spans="11:11">
      <c r="K141514"/>
    </row>
    <row r="141515" spans="11:11">
      <c r="K141515"/>
    </row>
    <row r="141516" spans="11:11">
      <c r="K141516"/>
    </row>
    <row r="141517" spans="11:11">
      <c r="K141517"/>
    </row>
    <row r="141518" spans="11:11">
      <c r="K141518"/>
    </row>
    <row r="141519" spans="11:11">
      <c r="K141519"/>
    </row>
    <row r="141520" spans="11:11">
      <c r="K141520"/>
    </row>
    <row r="141521" spans="11:11">
      <c r="K141521"/>
    </row>
    <row r="141522" spans="11:11">
      <c r="K141522"/>
    </row>
    <row r="141523" spans="11:11">
      <c r="K141523"/>
    </row>
    <row r="141524" spans="11:11">
      <c r="K141524"/>
    </row>
    <row r="141525" spans="11:11">
      <c r="K141525"/>
    </row>
    <row r="141526" spans="11:11">
      <c r="K141526"/>
    </row>
    <row r="141527" spans="11:11">
      <c r="K141527"/>
    </row>
    <row r="141528" spans="11:11">
      <c r="K141528"/>
    </row>
    <row r="141529" spans="11:11">
      <c r="K141529"/>
    </row>
    <row r="141530" spans="11:11">
      <c r="K141530"/>
    </row>
    <row r="141531" spans="11:11">
      <c r="K141531"/>
    </row>
    <row r="141532" spans="11:11">
      <c r="K141532"/>
    </row>
    <row r="141533" spans="11:11">
      <c r="K141533"/>
    </row>
    <row r="141534" spans="11:11">
      <c r="K141534"/>
    </row>
    <row r="141535" spans="11:11">
      <c r="K141535"/>
    </row>
    <row r="141536" spans="11:11">
      <c r="K141536"/>
    </row>
    <row r="141537" spans="11:11">
      <c r="K141537"/>
    </row>
    <row r="141538" spans="11:11">
      <c r="K141538"/>
    </row>
    <row r="141539" spans="11:11">
      <c r="K141539"/>
    </row>
    <row r="141540" spans="11:11">
      <c r="K141540"/>
    </row>
    <row r="141541" spans="11:11">
      <c r="K141541"/>
    </row>
    <row r="141542" spans="11:11">
      <c r="K141542"/>
    </row>
    <row r="141543" spans="11:11">
      <c r="K141543"/>
    </row>
    <row r="141544" spans="11:11">
      <c r="K141544"/>
    </row>
    <row r="141545" spans="11:11">
      <c r="K141545"/>
    </row>
    <row r="141546" spans="11:11">
      <c r="K141546"/>
    </row>
    <row r="141547" spans="11:11">
      <c r="K141547"/>
    </row>
    <row r="141548" spans="11:11">
      <c r="K141548"/>
    </row>
    <row r="141549" spans="11:11">
      <c r="K141549"/>
    </row>
    <row r="141550" spans="11:11">
      <c r="K141550"/>
    </row>
    <row r="141551" spans="11:11">
      <c r="K141551"/>
    </row>
    <row r="141552" spans="11:11">
      <c r="K141552"/>
    </row>
    <row r="141553" spans="11:11">
      <c r="K141553"/>
    </row>
    <row r="141554" spans="11:11">
      <c r="K141554"/>
    </row>
    <row r="141555" spans="11:11">
      <c r="K141555"/>
    </row>
    <row r="141556" spans="11:11">
      <c r="K141556"/>
    </row>
    <row r="141557" spans="11:11">
      <c r="K141557"/>
    </row>
    <row r="141558" spans="11:11">
      <c r="K141558"/>
    </row>
    <row r="141559" spans="11:11">
      <c r="K141559"/>
    </row>
    <row r="141560" spans="11:11">
      <c r="K141560"/>
    </row>
    <row r="141561" spans="11:11">
      <c r="K141561"/>
    </row>
    <row r="141562" spans="11:11">
      <c r="K141562"/>
    </row>
    <row r="141563" spans="11:11">
      <c r="K141563"/>
    </row>
    <row r="141564" spans="11:11">
      <c r="K141564"/>
    </row>
    <row r="141565" spans="11:11">
      <c r="K141565"/>
    </row>
    <row r="141566" spans="11:11">
      <c r="K141566"/>
    </row>
    <row r="141567" spans="11:11">
      <c r="K141567"/>
    </row>
    <row r="141568" spans="11:11">
      <c r="K141568"/>
    </row>
    <row r="141569" spans="11:11">
      <c r="K141569"/>
    </row>
    <row r="141570" spans="11:11">
      <c r="K141570"/>
    </row>
    <row r="141571" spans="11:11">
      <c r="K141571"/>
    </row>
    <row r="141572" spans="11:11">
      <c r="K141572"/>
    </row>
    <row r="141573" spans="11:11">
      <c r="K141573"/>
    </row>
    <row r="141574" spans="11:11">
      <c r="K141574"/>
    </row>
    <row r="141575" spans="11:11">
      <c r="K141575"/>
    </row>
    <row r="141576" spans="11:11">
      <c r="K141576"/>
    </row>
    <row r="141577" spans="11:11">
      <c r="K141577"/>
    </row>
    <row r="141578" spans="11:11">
      <c r="K141578"/>
    </row>
    <row r="141579" spans="11:11">
      <c r="K141579"/>
    </row>
    <row r="141580" spans="11:11">
      <c r="K141580"/>
    </row>
    <row r="141581" spans="11:11">
      <c r="K141581"/>
    </row>
    <row r="141582" spans="11:11">
      <c r="K141582"/>
    </row>
    <row r="141583" spans="11:11">
      <c r="K141583"/>
    </row>
    <row r="141584" spans="11:11">
      <c r="K141584"/>
    </row>
    <row r="141585" spans="11:11">
      <c r="K141585"/>
    </row>
    <row r="141586" spans="11:11">
      <c r="K141586"/>
    </row>
    <row r="141587" spans="11:11">
      <c r="K141587"/>
    </row>
    <row r="141588" spans="11:11">
      <c r="K141588"/>
    </row>
    <row r="141589" spans="11:11">
      <c r="K141589"/>
    </row>
    <row r="141590" spans="11:11">
      <c r="K141590"/>
    </row>
    <row r="141591" spans="11:11">
      <c r="K141591"/>
    </row>
    <row r="141592" spans="11:11">
      <c r="K141592"/>
    </row>
    <row r="141593" spans="11:11">
      <c r="K141593"/>
    </row>
    <row r="141594" spans="11:11">
      <c r="K141594"/>
    </row>
    <row r="141595" spans="11:11">
      <c r="K141595"/>
    </row>
    <row r="141596" spans="11:11">
      <c r="K141596"/>
    </row>
    <row r="141597" spans="11:11">
      <c r="K141597"/>
    </row>
    <row r="141598" spans="11:11">
      <c r="K141598"/>
    </row>
    <row r="141599" spans="11:11">
      <c r="K141599"/>
    </row>
    <row r="141600" spans="11:11">
      <c r="K141600"/>
    </row>
    <row r="141601" spans="11:11">
      <c r="K141601"/>
    </row>
    <row r="141602" spans="11:11">
      <c r="K141602"/>
    </row>
    <row r="141603" spans="11:11">
      <c r="K141603"/>
    </row>
    <row r="141604" spans="11:11">
      <c r="K141604"/>
    </row>
    <row r="141605" spans="11:11">
      <c r="K141605"/>
    </row>
    <row r="141606" spans="11:11">
      <c r="K141606"/>
    </row>
    <row r="141607" spans="11:11">
      <c r="K141607"/>
    </row>
    <row r="141608" spans="11:11">
      <c r="K141608"/>
    </row>
    <row r="141609" spans="11:11">
      <c r="K141609"/>
    </row>
    <row r="141610" spans="11:11">
      <c r="K141610"/>
    </row>
    <row r="141611" spans="11:11">
      <c r="K141611"/>
    </row>
    <row r="141612" spans="11:11">
      <c r="K141612"/>
    </row>
    <row r="141613" spans="11:11">
      <c r="K141613"/>
    </row>
    <row r="141614" spans="11:11">
      <c r="K141614"/>
    </row>
    <row r="141615" spans="11:11">
      <c r="K141615"/>
    </row>
    <row r="141616" spans="11:11">
      <c r="K141616"/>
    </row>
    <row r="141617" spans="11:11">
      <c r="K141617"/>
    </row>
    <row r="141618" spans="11:11">
      <c r="K141618"/>
    </row>
    <row r="141619" spans="11:11">
      <c r="K141619"/>
    </row>
    <row r="141620" spans="11:11">
      <c r="K141620"/>
    </row>
    <row r="141621" spans="11:11">
      <c r="K141621"/>
    </row>
    <row r="141622" spans="11:11">
      <c r="K141622"/>
    </row>
    <row r="141623" spans="11:11">
      <c r="K141623"/>
    </row>
    <row r="141624" spans="11:11">
      <c r="K141624"/>
    </row>
    <row r="141625" spans="11:11">
      <c r="K141625"/>
    </row>
    <row r="141626" spans="11:11">
      <c r="K141626"/>
    </row>
    <row r="141627" spans="11:11">
      <c r="K141627"/>
    </row>
    <row r="141628" spans="11:11">
      <c r="K141628"/>
    </row>
    <row r="141629" spans="11:11">
      <c r="K141629"/>
    </row>
    <row r="141630" spans="11:11">
      <c r="K141630"/>
    </row>
    <row r="141631" spans="11:11">
      <c r="K141631"/>
    </row>
    <row r="141632" spans="11:11">
      <c r="K141632"/>
    </row>
    <row r="141633" spans="11:11">
      <c r="K141633"/>
    </row>
    <row r="141634" spans="11:11">
      <c r="K141634"/>
    </row>
    <row r="141635" spans="11:11">
      <c r="K141635"/>
    </row>
    <row r="141636" spans="11:11">
      <c r="K141636"/>
    </row>
    <row r="141637" spans="11:11">
      <c r="K141637"/>
    </row>
    <row r="141638" spans="11:11">
      <c r="K141638"/>
    </row>
    <row r="141639" spans="11:11">
      <c r="K141639"/>
    </row>
    <row r="141640" spans="11:11">
      <c r="K141640"/>
    </row>
    <row r="141641" spans="11:11">
      <c r="K141641"/>
    </row>
    <row r="141642" spans="11:11">
      <c r="K141642"/>
    </row>
    <row r="141643" spans="11:11">
      <c r="K141643"/>
    </row>
    <row r="141644" spans="11:11">
      <c r="K141644"/>
    </row>
    <row r="141645" spans="11:11">
      <c r="K141645"/>
    </row>
    <row r="141646" spans="11:11">
      <c r="K141646"/>
    </row>
    <row r="141647" spans="11:11">
      <c r="K141647"/>
    </row>
    <row r="141648" spans="11:11">
      <c r="K141648"/>
    </row>
    <row r="141649" spans="11:11">
      <c r="K141649"/>
    </row>
    <row r="141650" spans="11:11">
      <c r="K141650"/>
    </row>
    <row r="141651" spans="11:11">
      <c r="K141651"/>
    </row>
    <row r="141652" spans="11:11">
      <c r="K141652"/>
    </row>
    <row r="141653" spans="11:11">
      <c r="K141653"/>
    </row>
    <row r="141654" spans="11:11">
      <c r="K141654"/>
    </row>
    <row r="141655" spans="11:11">
      <c r="K141655"/>
    </row>
    <row r="141656" spans="11:11">
      <c r="K141656"/>
    </row>
    <row r="141657" spans="11:11">
      <c r="K141657"/>
    </row>
    <row r="141658" spans="11:11">
      <c r="K141658"/>
    </row>
    <row r="141659" spans="11:11">
      <c r="K141659"/>
    </row>
    <row r="141660" spans="11:11">
      <c r="K141660"/>
    </row>
    <row r="141661" spans="11:11">
      <c r="K141661"/>
    </row>
    <row r="141662" spans="11:11">
      <c r="K141662"/>
    </row>
    <row r="141663" spans="11:11">
      <c r="K141663"/>
    </row>
    <row r="141664" spans="11:11">
      <c r="K141664"/>
    </row>
    <row r="141665" spans="11:11">
      <c r="K141665"/>
    </row>
    <row r="141666" spans="11:11">
      <c r="K141666"/>
    </row>
    <row r="141667" spans="11:11">
      <c r="K141667"/>
    </row>
    <row r="141668" spans="11:11">
      <c r="K141668"/>
    </row>
    <row r="141669" spans="11:11">
      <c r="K141669"/>
    </row>
    <row r="141670" spans="11:11">
      <c r="K141670"/>
    </row>
    <row r="141671" spans="11:11">
      <c r="K141671"/>
    </row>
    <row r="141672" spans="11:11">
      <c r="K141672"/>
    </row>
    <row r="141673" spans="11:11">
      <c r="K141673"/>
    </row>
    <row r="141674" spans="11:11">
      <c r="K141674"/>
    </row>
    <row r="141675" spans="11:11">
      <c r="K141675"/>
    </row>
    <row r="141676" spans="11:11">
      <c r="K141676"/>
    </row>
    <row r="141677" spans="11:11">
      <c r="K141677"/>
    </row>
    <row r="141678" spans="11:11">
      <c r="K141678"/>
    </row>
    <row r="141679" spans="11:11">
      <c r="K141679"/>
    </row>
    <row r="141680" spans="11:11">
      <c r="K141680"/>
    </row>
    <row r="141681" spans="11:11">
      <c r="K141681"/>
    </row>
    <row r="141682" spans="11:11">
      <c r="K141682"/>
    </row>
    <row r="141683" spans="11:11">
      <c r="K141683"/>
    </row>
    <row r="141684" spans="11:11">
      <c r="K141684"/>
    </row>
    <row r="141685" spans="11:11">
      <c r="K141685"/>
    </row>
    <row r="141686" spans="11:11">
      <c r="K141686"/>
    </row>
    <row r="141687" spans="11:11">
      <c r="K141687"/>
    </row>
    <row r="141688" spans="11:11">
      <c r="K141688"/>
    </row>
    <row r="141689" spans="11:11">
      <c r="K141689"/>
    </row>
    <row r="141690" spans="11:11">
      <c r="K141690"/>
    </row>
    <row r="141691" spans="11:11">
      <c r="K141691"/>
    </row>
    <row r="141692" spans="11:11">
      <c r="K141692"/>
    </row>
    <row r="141693" spans="11:11">
      <c r="K141693"/>
    </row>
    <row r="141694" spans="11:11">
      <c r="K141694"/>
    </row>
    <row r="141695" spans="11:11">
      <c r="K141695"/>
    </row>
    <row r="141696" spans="11:11">
      <c r="K141696"/>
    </row>
    <row r="141697" spans="11:11">
      <c r="K141697"/>
    </row>
    <row r="141698" spans="11:11">
      <c r="K141698"/>
    </row>
    <row r="141699" spans="11:11">
      <c r="K141699"/>
    </row>
    <row r="141700" spans="11:11">
      <c r="K141700"/>
    </row>
    <row r="141701" spans="11:11">
      <c r="K141701"/>
    </row>
    <row r="141702" spans="11:11">
      <c r="K141702"/>
    </row>
    <row r="141703" spans="11:11">
      <c r="K141703"/>
    </row>
    <row r="141704" spans="11:11">
      <c r="K141704"/>
    </row>
    <row r="141705" spans="11:11">
      <c r="K141705"/>
    </row>
    <row r="141706" spans="11:11">
      <c r="K141706"/>
    </row>
    <row r="141707" spans="11:11">
      <c r="K141707"/>
    </row>
    <row r="141708" spans="11:11">
      <c r="K141708"/>
    </row>
    <row r="141709" spans="11:11">
      <c r="K141709"/>
    </row>
    <row r="141710" spans="11:11">
      <c r="K141710"/>
    </row>
    <row r="141711" spans="11:11">
      <c r="K141711"/>
    </row>
    <row r="141712" spans="11:11">
      <c r="K141712"/>
    </row>
    <row r="141713" spans="11:11">
      <c r="K141713"/>
    </row>
    <row r="141714" spans="11:11">
      <c r="K141714"/>
    </row>
    <row r="141715" spans="11:11">
      <c r="K141715"/>
    </row>
    <row r="141716" spans="11:11">
      <c r="K141716"/>
    </row>
    <row r="141717" spans="11:11">
      <c r="K141717"/>
    </row>
    <row r="141718" spans="11:11">
      <c r="K141718"/>
    </row>
    <row r="141719" spans="11:11">
      <c r="K141719"/>
    </row>
    <row r="141720" spans="11:11">
      <c r="K141720"/>
    </row>
    <row r="141721" spans="11:11">
      <c r="K141721"/>
    </row>
    <row r="141722" spans="11:11">
      <c r="K141722"/>
    </row>
    <row r="141723" spans="11:11">
      <c r="K141723"/>
    </row>
    <row r="141724" spans="11:11">
      <c r="K141724"/>
    </row>
    <row r="141725" spans="11:11">
      <c r="K141725"/>
    </row>
    <row r="141726" spans="11:11">
      <c r="K141726"/>
    </row>
    <row r="141727" spans="11:11">
      <c r="K141727"/>
    </row>
    <row r="141728" spans="11:11">
      <c r="K141728"/>
    </row>
    <row r="141729" spans="11:11">
      <c r="K141729"/>
    </row>
    <row r="141730" spans="11:11">
      <c r="K141730"/>
    </row>
    <row r="141731" spans="11:11">
      <c r="K141731"/>
    </row>
    <row r="141732" spans="11:11">
      <c r="K141732"/>
    </row>
    <row r="141733" spans="11:11">
      <c r="K141733"/>
    </row>
    <row r="141734" spans="11:11">
      <c r="K141734"/>
    </row>
    <row r="141735" spans="11:11">
      <c r="K141735"/>
    </row>
    <row r="141736" spans="11:11">
      <c r="K141736"/>
    </row>
    <row r="141737" spans="11:11">
      <c r="K141737"/>
    </row>
    <row r="141738" spans="11:11">
      <c r="K141738"/>
    </row>
    <row r="141739" spans="11:11">
      <c r="K141739"/>
    </row>
    <row r="141740" spans="11:11">
      <c r="K141740"/>
    </row>
    <row r="141741" spans="11:11">
      <c r="K141741"/>
    </row>
    <row r="141742" spans="11:11">
      <c r="K141742"/>
    </row>
    <row r="141743" spans="11:11">
      <c r="K141743"/>
    </row>
    <row r="141744" spans="11:11">
      <c r="K141744"/>
    </row>
    <row r="141745" spans="11:11">
      <c r="K141745"/>
    </row>
    <row r="141746" spans="11:11">
      <c r="K141746"/>
    </row>
    <row r="141747" spans="11:11">
      <c r="K141747"/>
    </row>
    <row r="141748" spans="11:11">
      <c r="K141748"/>
    </row>
    <row r="141749" spans="11:11">
      <c r="K141749"/>
    </row>
    <row r="141750" spans="11:11">
      <c r="K141750"/>
    </row>
    <row r="141751" spans="11:11">
      <c r="K141751"/>
    </row>
    <row r="141752" spans="11:11">
      <c r="K141752"/>
    </row>
    <row r="141753" spans="11:11">
      <c r="K141753"/>
    </row>
    <row r="141754" spans="11:11">
      <c r="K141754"/>
    </row>
    <row r="141755" spans="11:11">
      <c r="K141755"/>
    </row>
    <row r="141756" spans="11:11">
      <c r="K141756"/>
    </row>
    <row r="141757" spans="11:11">
      <c r="K141757"/>
    </row>
    <row r="141758" spans="11:11">
      <c r="K141758"/>
    </row>
    <row r="141759" spans="11:11">
      <c r="K141759"/>
    </row>
    <row r="141760" spans="11:11">
      <c r="K141760"/>
    </row>
    <row r="141761" spans="11:11">
      <c r="K141761"/>
    </row>
    <row r="141762" spans="11:11">
      <c r="K141762"/>
    </row>
    <row r="141763" spans="11:11">
      <c r="K141763"/>
    </row>
    <row r="141764" spans="11:11">
      <c r="K141764"/>
    </row>
    <row r="141765" spans="11:11">
      <c r="K141765"/>
    </row>
    <row r="141766" spans="11:11">
      <c r="K141766"/>
    </row>
    <row r="141767" spans="11:11">
      <c r="K141767"/>
    </row>
    <row r="141768" spans="11:11">
      <c r="K141768"/>
    </row>
    <row r="141769" spans="11:11">
      <c r="K141769"/>
    </row>
    <row r="141770" spans="11:11">
      <c r="K141770"/>
    </row>
    <row r="141771" spans="11:11">
      <c r="K141771"/>
    </row>
    <row r="141772" spans="11:11">
      <c r="K141772"/>
    </row>
    <row r="141773" spans="11:11">
      <c r="K141773"/>
    </row>
    <row r="141774" spans="11:11">
      <c r="K141774"/>
    </row>
    <row r="141775" spans="11:11">
      <c r="K141775"/>
    </row>
    <row r="141776" spans="11:11">
      <c r="K141776"/>
    </row>
    <row r="141777" spans="11:11">
      <c r="K141777"/>
    </row>
    <row r="141778" spans="11:11">
      <c r="K141778"/>
    </row>
    <row r="141779" spans="11:11">
      <c r="K141779"/>
    </row>
    <row r="141780" spans="11:11">
      <c r="K141780"/>
    </row>
    <row r="141781" spans="11:11">
      <c r="K141781"/>
    </row>
    <row r="141782" spans="11:11">
      <c r="K141782"/>
    </row>
    <row r="141783" spans="11:11">
      <c r="K141783"/>
    </row>
    <row r="141784" spans="11:11">
      <c r="K141784"/>
    </row>
    <row r="141785" spans="11:11">
      <c r="K141785"/>
    </row>
    <row r="141786" spans="11:11">
      <c r="K141786"/>
    </row>
    <row r="141787" spans="11:11">
      <c r="K141787"/>
    </row>
    <row r="141788" spans="11:11">
      <c r="K141788"/>
    </row>
    <row r="141789" spans="11:11">
      <c r="K141789"/>
    </row>
    <row r="141790" spans="11:11">
      <c r="K141790"/>
    </row>
    <row r="141791" spans="11:11">
      <c r="K141791"/>
    </row>
    <row r="141792" spans="11:11">
      <c r="K141792"/>
    </row>
    <row r="141793" spans="11:11">
      <c r="K141793"/>
    </row>
    <row r="141794" spans="11:11">
      <c r="K141794"/>
    </row>
    <row r="141795" spans="11:11">
      <c r="K141795"/>
    </row>
    <row r="141796" spans="11:11">
      <c r="K141796"/>
    </row>
    <row r="141797" spans="11:11">
      <c r="K141797"/>
    </row>
    <row r="141798" spans="11:11">
      <c r="K141798"/>
    </row>
    <row r="141799" spans="11:11">
      <c r="K141799"/>
    </row>
    <row r="141800" spans="11:11">
      <c r="K141800"/>
    </row>
    <row r="141801" spans="11:11">
      <c r="K141801"/>
    </row>
    <row r="141802" spans="11:11">
      <c r="K141802"/>
    </row>
    <row r="141803" spans="11:11">
      <c r="K141803"/>
    </row>
    <row r="141804" spans="11:11">
      <c r="K141804"/>
    </row>
    <row r="141805" spans="11:11">
      <c r="K141805"/>
    </row>
    <row r="141806" spans="11:11">
      <c r="K141806"/>
    </row>
    <row r="141807" spans="11:11">
      <c r="K141807"/>
    </row>
    <row r="141808" spans="11:11">
      <c r="K141808"/>
    </row>
    <row r="141809" spans="11:11">
      <c r="K141809"/>
    </row>
    <row r="141810" spans="11:11">
      <c r="K141810"/>
    </row>
    <row r="141811" spans="11:11">
      <c r="K141811"/>
    </row>
    <row r="141812" spans="11:11">
      <c r="K141812"/>
    </row>
    <row r="141813" spans="11:11">
      <c r="K141813"/>
    </row>
    <row r="141814" spans="11:11">
      <c r="K141814"/>
    </row>
    <row r="141815" spans="11:11">
      <c r="K141815"/>
    </row>
    <row r="141816" spans="11:11">
      <c r="K141816"/>
    </row>
    <row r="141817" spans="11:11">
      <c r="K141817"/>
    </row>
    <row r="141818" spans="11:11">
      <c r="K141818"/>
    </row>
    <row r="141819" spans="11:11">
      <c r="K141819"/>
    </row>
    <row r="141820" spans="11:11">
      <c r="K141820"/>
    </row>
    <row r="141821" spans="11:11">
      <c r="K141821"/>
    </row>
    <row r="141822" spans="11:11">
      <c r="K141822"/>
    </row>
    <row r="141823" spans="11:11">
      <c r="K141823"/>
    </row>
    <row r="141824" spans="11:11">
      <c r="K141824"/>
    </row>
    <row r="141825" spans="11:11">
      <c r="K141825"/>
    </row>
    <row r="141826" spans="11:11">
      <c r="K141826"/>
    </row>
    <row r="141827" spans="11:11">
      <c r="K141827"/>
    </row>
    <row r="141828" spans="11:11">
      <c r="K141828"/>
    </row>
    <row r="141829" spans="11:11">
      <c r="K141829"/>
    </row>
    <row r="141830" spans="11:11">
      <c r="K141830"/>
    </row>
    <row r="141831" spans="11:11">
      <c r="K141831"/>
    </row>
    <row r="141832" spans="11:11">
      <c r="K141832"/>
    </row>
    <row r="141833" spans="11:11">
      <c r="K141833"/>
    </row>
    <row r="141834" spans="11:11">
      <c r="K141834"/>
    </row>
    <row r="141835" spans="11:11">
      <c r="K141835"/>
    </row>
    <row r="141836" spans="11:11">
      <c r="K141836"/>
    </row>
    <row r="141837" spans="11:11">
      <c r="K141837"/>
    </row>
    <row r="141838" spans="11:11">
      <c r="K141838"/>
    </row>
    <row r="141839" spans="11:11">
      <c r="K141839"/>
    </row>
    <row r="141840" spans="11:11">
      <c r="K141840"/>
    </row>
    <row r="141841" spans="11:11">
      <c r="K141841"/>
    </row>
    <row r="141842" spans="11:11">
      <c r="K141842"/>
    </row>
    <row r="141843" spans="11:11">
      <c r="K141843"/>
    </row>
    <row r="141844" spans="11:11">
      <c r="K141844"/>
    </row>
    <row r="141845" spans="11:11">
      <c r="K141845"/>
    </row>
    <row r="141846" spans="11:11">
      <c r="K141846"/>
    </row>
    <row r="141847" spans="11:11">
      <c r="K141847"/>
    </row>
    <row r="141848" spans="11:11">
      <c r="K141848"/>
    </row>
    <row r="141849" spans="11:11">
      <c r="K141849"/>
    </row>
    <row r="141850" spans="11:11">
      <c r="K141850"/>
    </row>
    <row r="141851" spans="11:11">
      <c r="K141851"/>
    </row>
    <row r="141852" spans="11:11">
      <c r="K141852"/>
    </row>
    <row r="141853" spans="11:11">
      <c r="K141853"/>
    </row>
    <row r="141854" spans="11:11">
      <c r="K141854"/>
    </row>
    <row r="141855" spans="11:11">
      <c r="K141855"/>
    </row>
    <row r="141856" spans="11:11">
      <c r="K141856"/>
    </row>
    <row r="141857" spans="11:11">
      <c r="K141857"/>
    </row>
    <row r="141858" spans="11:11">
      <c r="K141858"/>
    </row>
    <row r="141859" spans="11:11">
      <c r="K141859"/>
    </row>
    <row r="141860" spans="11:11">
      <c r="K141860"/>
    </row>
    <row r="141861" spans="11:11">
      <c r="K141861"/>
    </row>
    <row r="141862" spans="11:11">
      <c r="K141862"/>
    </row>
    <row r="141863" spans="11:11">
      <c r="K141863"/>
    </row>
    <row r="141864" spans="11:11">
      <c r="K141864"/>
    </row>
    <row r="141865" spans="11:11">
      <c r="K141865"/>
    </row>
    <row r="141866" spans="11:11">
      <c r="K141866"/>
    </row>
    <row r="141867" spans="11:11">
      <c r="K141867"/>
    </row>
    <row r="141868" spans="11:11">
      <c r="K141868"/>
    </row>
    <row r="141869" spans="11:11">
      <c r="K141869"/>
    </row>
    <row r="141870" spans="11:11">
      <c r="K141870"/>
    </row>
    <row r="141871" spans="11:11">
      <c r="K141871"/>
    </row>
    <row r="141872" spans="11:11">
      <c r="K141872"/>
    </row>
    <row r="141873" spans="11:11">
      <c r="K141873"/>
    </row>
    <row r="141874" spans="11:11">
      <c r="K141874"/>
    </row>
    <row r="141875" spans="11:11">
      <c r="K141875"/>
    </row>
    <row r="141876" spans="11:11">
      <c r="K141876"/>
    </row>
    <row r="141877" spans="11:11">
      <c r="K141877"/>
    </row>
    <row r="141878" spans="11:11">
      <c r="K141878"/>
    </row>
    <row r="141879" spans="11:11">
      <c r="K141879"/>
    </row>
    <row r="141880" spans="11:11">
      <c r="K141880"/>
    </row>
    <row r="141881" spans="11:11">
      <c r="K141881"/>
    </row>
    <row r="141882" spans="11:11">
      <c r="K141882"/>
    </row>
    <row r="141883" spans="11:11">
      <c r="K141883"/>
    </row>
    <row r="141884" spans="11:11">
      <c r="K141884"/>
    </row>
    <row r="141885" spans="11:11">
      <c r="K141885"/>
    </row>
    <row r="141886" spans="11:11">
      <c r="K141886"/>
    </row>
    <row r="141887" spans="11:11">
      <c r="K141887"/>
    </row>
    <row r="141888" spans="11:11">
      <c r="K141888"/>
    </row>
    <row r="141889" spans="11:11">
      <c r="K141889"/>
    </row>
    <row r="141890" spans="11:11">
      <c r="K141890"/>
    </row>
    <row r="141891" spans="11:11">
      <c r="K141891"/>
    </row>
    <row r="141892" spans="11:11">
      <c r="K141892"/>
    </row>
    <row r="141893" spans="11:11">
      <c r="K141893"/>
    </row>
    <row r="141894" spans="11:11">
      <c r="K141894"/>
    </row>
    <row r="141895" spans="11:11">
      <c r="K141895"/>
    </row>
    <row r="141896" spans="11:11">
      <c r="K141896"/>
    </row>
    <row r="141897" spans="11:11">
      <c r="K141897"/>
    </row>
    <row r="141898" spans="11:11">
      <c r="K141898"/>
    </row>
    <row r="141899" spans="11:11">
      <c r="K141899"/>
    </row>
    <row r="141900" spans="11:11">
      <c r="K141900"/>
    </row>
    <row r="141901" spans="11:11">
      <c r="K141901"/>
    </row>
    <row r="141902" spans="11:11">
      <c r="K141902"/>
    </row>
    <row r="141903" spans="11:11">
      <c r="K141903"/>
    </row>
    <row r="141904" spans="11:11">
      <c r="K141904"/>
    </row>
    <row r="141905" spans="11:11">
      <c r="K141905"/>
    </row>
    <row r="141906" spans="11:11">
      <c r="K141906"/>
    </row>
    <row r="141907" spans="11:11">
      <c r="K141907"/>
    </row>
    <row r="141908" spans="11:11">
      <c r="K141908"/>
    </row>
    <row r="141909" spans="11:11">
      <c r="K141909"/>
    </row>
    <row r="141910" spans="11:11">
      <c r="K141910"/>
    </row>
    <row r="141911" spans="11:11">
      <c r="K141911"/>
    </row>
    <row r="141912" spans="11:11">
      <c r="K141912"/>
    </row>
    <row r="141913" spans="11:11">
      <c r="K141913"/>
    </row>
    <row r="141914" spans="11:11">
      <c r="K141914"/>
    </row>
    <row r="141915" spans="11:11">
      <c r="K141915"/>
    </row>
    <row r="141916" spans="11:11">
      <c r="K141916"/>
    </row>
    <row r="141917" spans="11:11">
      <c r="K141917"/>
    </row>
    <row r="141918" spans="11:11">
      <c r="K141918"/>
    </row>
    <row r="141919" spans="11:11">
      <c r="K141919"/>
    </row>
    <row r="141920" spans="11:11">
      <c r="K141920"/>
    </row>
    <row r="141921" spans="11:11">
      <c r="K141921"/>
    </row>
    <row r="141922" spans="11:11">
      <c r="K141922"/>
    </row>
    <row r="141923" spans="11:11">
      <c r="K141923"/>
    </row>
    <row r="141924" spans="11:11">
      <c r="K141924"/>
    </row>
    <row r="141925" spans="11:11">
      <c r="K141925"/>
    </row>
    <row r="141926" spans="11:11">
      <c r="K141926"/>
    </row>
    <row r="141927" spans="11:11">
      <c r="K141927"/>
    </row>
    <row r="141928" spans="11:11">
      <c r="K141928"/>
    </row>
    <row r="141929" spans="11:11">
      <c r="K141929"/>
    </row>
    <row r="141930" spans="11:11">
      <c r="K141930"/>
    </row>
    <row r="141931" spans="11:11">
      <c r="K141931"/>
    </row>
    <row r="141932" spans="11:11">
      <c r="K141932"/>
    </row>
    <row r="141933" spans="11:11">
      <c r="K141933"/>
    </row>
    <row r="141934" spans="11:11">
      <c r="K141934"/>
    </row>
    <row r="141935" spans="11:11">
      <c r="K141935"/>
    </row>
    <row r="141936" spans="11:11">
      <c r="K141936"/>
    </row>
    <row r="141937" spans="11:11">
      <c r="K141937"/>
    </row>
    <row r="141938" spans="11:11">
      <c r="K141938"/>
    </row>
    <row r="141939" spans="11:11">
      <c r="K141939"/>
    </row>
    <row r="141940" spans="11:11">
      <c r="K141940"/>
    </row>
    <row r="141941" spans="11:11">
      <c r="K141941"/>
    </row>
    <row r="141942" spans="11:11">
      <c r="K141942"/>
    </row>
    <row r="141943" spans="11:11">
      <c r="K141943"/>
    </row>
    <row r="141944" spans="11:11">
      <c r="K141944"/>
    </row>
    <row r="141945" spans="11:11">
      <c r="K141945"/>
    </row>
    <row r="141946" spans="11:11">
      <c r="K141946"/>
    </row>
    <row r="141947" spans="11:11">
      <c r="K141947"/>
    </row>
    <row r="141948" spans="11:11">
      <c r="K141948"/>
    </row>
    <row r="141949" spans="11:11">
      <c r="K141949"/>
    </row>
    <row r="141950" spans="11:11">
      <c r="K141950"/>
    </row>
    <row r="141951" spans="11:11">
      <c r="K141951"/>
    </row>
    <row r="141952" spans="11:11">
      <c r="K141952"/>
    </row>
    <row r="141953" spans="11:11">
      <c r="K141953"/>
    </row>
    <row r="141954" spans="11:11">
      <c r="K141954"/>
    </row>
    <row r="141955" spans="11:11">
      <c r="K141955"/>
    </row>
    <row r="141956" spans="11:11">
      <c r="K141956"/>
    </row>
    <row r="141957" spans="11:11">
      <c r="K141957"/>
    </row>
    <row r="141958" spans="11:11">
      <c r="K141958"/>
    </row>
    <row r="141959" spans="11:11">
      <c r="K141959"/>
    </row>
    <row r="141960" spans="11:11">
      <c r="K141960"/>
    </row>
    <row r="141961" spans="11:11">
      <c r="K141961"/>
    </row>
    <row r="141962" spans="11:11">
      <c r="K141962"/>
    </row>
    <row r="141963" spans="11:11">
      <c r="K141963"/>
    </row>
    <row r="141964" spans="11:11">
      <c r="K141964"/>
    </row>
    <row r="141965" spans="11:11">
      <c r="K141965"/>
    </row>
    <row r="141966" spans="11:11">
      <c r="K141966"/>
    </row>
    <row r="141967" spans="11:11">
      <c r="K141967"/>
    </row>
    <row r="141968" spans="11:11">
      <c r="K141968"/>
    </row>
    <row r="141969" spans="11:11">
      <c r="K141969"/>
    </row>
    <row r="141970" spans="11:11">
      <c r="K141970"/>
    </row>
    <row r="141971" spans="11:11">
      <c r="K141971"/>
    </row>
    <row r="141972" spans="11:11">
      <c r="K141972"/>
    </row>
    <row r="141973" spans="11:11">
      <c r="K141973"/>
    </row>
    <row r="141974" spans="11:11">
      <c r="K141974"/>
    </row>
    <row r="141975" spans="11:11">
      <c r="K141975"/>
    </row>
    <row r="141976" spans="11:11">
      <c r="K141976"/>
    </row>
    <row r="141977" spans="11:11">
      <c r="K141977"/>
    </row>
    <row r="141978" spans="11:11">
      <c r="K141978"/>
    </row>
    <row r="141979" spans="11:11">
      <c r="K141979"/>
    </row>
    <row r="141980" spans="11:11">
      <c r="K141980"/>
    </row>
    <row r="141981" spans="11:11">
      <c r="K141981"/>
    </row>
    <row r="141982" spans="11:11">
      <c r="K141982"/>
    </row>
    <row r="141983" spans="11:11">
      <c r="K141983"/>
    </row>
    <row r="141984" spans="11:11">
      <c r="K141984"/>
    </row>
    <row r="141985" spans="11:11">
      <c r="K141985"/>
    </row>
    <row r="141986" spans="11:11">
      <c r="K141986"/>
    </row>
    <row r="141987" spans="11:11">
      <c r="K141987"/>
    </row>
    <row r="141988" spans="11:11">
      <c r="K141988"/>
    </row>
    <row r="141989" spans="11:11">
      <c r="K141989"/>
    </row>
    <row r="141990" spans="11:11">
      <c r="K141990"/>
    </row>
    <row r="141991" spans="11:11">
      <c r="K141991"/>
    </row>
    <row r="141992" spans="11:11">
      <c r="K141992"/>
    </row>
    <row r="141993" spans="11:11">
      <c r="K141993"/>
    </row>
    <row r="141994" spans="11:11">
      <c r="K141994"/>
    </row>
    <row r="141995" spans="11:11">
      <c r="K141995"/>
    </row>
    <row r="141996" spans="11:11">
      <c r="K141996"/>
    </row>
    <row r="141997" spans="11:11">
      <c r="K141997"/>
    </row>
    <row r="141998" spans="11:11">
      <c r="K141998"/>
    </row>
    <row r="141999" spans="11:11">
      <c r="K141999"/>
    </row>
    <row r="142000" spans="11:11">
      <c r="K142000"/>
    </row>
    <row r="142001" spans="11:11">
      <c r="K142001"/>
    </row>
    <row r="142002" spans="11:11">
      <c r="K142002"/>
    </row>
    <row r="142003" spans="11:11">
      <c r="K142003"/>
    </row>
    <row r="142004" spans="11:11">
      <c r="K142004"/>
    </row>
    <row r="142005" spans="11:11">
      <c r="K142005"/>
    </row>
    <row r="142006" spans="11:11">
      <c r="K142006"/>
    </row>
    <row r="142007" spans="11:11">
      <c r="K142007"/>
    </row>
    <row r="142008" spans="11:11">
      <c r="K142008"/>
    </row>
    <row r="142009" spans="11:11">
      <c r="K142009"/>
    </row>
    <row r="142010" spans="11:11">
      <c r="K142010"/>
    </row>
    <row r="142011" spans="11:11">
      <c r="K142011"/>
    </row>
    <row r="142012" spans="11:11">
      <c r="K142012"/>
    </row>
    <row r="142013" spans="11:11">
      <c r="K142013"/>
    </row>
    <row r="142014" spans="11:11">
      <c r="K142014"/>
    </row>
    <row r="142015" spans="11:11">
      <c r="K142015"/>
    </row>
    <row r="142016" spans="11:11">
      <c r="K142016"/>
    </row>
    <row r="142017" spans="11:11">
      <c r="K142017"/>
    </row>
    <row r="142018" spans="11:11">
      <c r="K142018"/>
    </row>
    <row r="142019" spans="11:11">
      <c r="K142019"/>
    </row>
    <row r="142020" spans="11:11">
      <c r="K142020"/>
    </row>
    <row r="142021" spans="11:11">
      <c r="K142021"/>
    </row>
    <row r="142022" spans="11:11">
      <c r="K142022"/>
    </row>
    <row r="142023" spans="11:11">
      <c r="K142023"/>
    </row>
    <row r="142024" spans="11:11">
      <c r="K142024"/>
    </row>
    <row r="142025" spans="11:11">
      <c r="K142025"/>
    </row>
    <row r="142026" spans="11:11">
      <c r="K142026"/>
    </row>
    <row r="142027" spans="11:11">
      <c r="K142027"/>
    </row>
    <row r="142028" spans="11:11">
      <c r="K142028"/>
    </row>
    <row r="142029" spans="11:11">
      <c r="K142029"/>
    </row>
    <row r="142030" spans="11:11">
      <c r="K142030"/>
    </row>
    <row r="142031" spans="11:11">
      <c r="K142031"/>
    </row>
    <row r="142032" spans="11:11">
      <c r="K142032"/>
    </row>
    <row r="142033" spans="11:11">
      <c r="K142033"/>
    </row>
    <row r="142034" spans="11:11">
      <c r="K142034"/>
    </row>
    <row r="142035" spans="11:11">
      <c r="K142035"/>
    </row>
    <row r="142036" spans="11:11">
      <c r="K142036"/>
    </row>
    <row r="142037" spans="11:11">
      <c r="K142037"/>
    </row>
    <row r="142038" spans="11:11">
      <c r="K142038"/>
    </row>
    <row r="142039" spans="11:11">
      <c r="K142039"/>
    </row>
    <row r="142040" spans="11:11">
      <c r="K142040"/>
    </row>
    <row r="142041" spans="11:11">
      <c r="K142041"/>
    </row>
    <row r="142042" spans="11:11">
      <c r="K142042"/>
    </row>
    <row r="142043" spans="11:11">
      <c r="K142043"/>
    </row>
    <row r="142044" spans="11:11">
      <c r="K142044"/>
    </row>
    <row r="142045" spans="11:11">
      <c r="K142045"/>
    </row>
    <row r="142046" spans="11:11">
      <c r="K142046"/>
    </row>
    <row r="142047" spans="11:11">
      <c r="K142047"/>
    </row>
    <row r="142048" spans="11:11">
      <c r="K142048"/>
    </row>
    <row r="142049" spans="11:11">
      <c r="K142049"/>
    </row>
    <row r="142050" spans="11:11">
      <c r="K142050"/>
    </row>
    <row r="142051" spans="11:11">
      <c r="K142051"/>
    </row>
    <row r="142052" spans="11:11">
      <c r="K142052"/>
    </row>
    <row r="142053" spans="11:11">
      <c r="K142053"/>
    </row>
    <row r="142054" spans="11:11">
      <c r="K142054"/>
    </row>
    <row r="142055" spans="11:11">
      <c r="K142055"/>
    </row>
    <row r="142056" spans="11:11">
      <c r="K142056"/>
    </row>
    <row r="142057" spans="11:11">
      <c r="K142057"/>
    </row>
    <row r="142058" spans="11:11">
      <c r="K142058"/>
    </row>
    <row r="142059" spans="11:11">
      <c r="K142059"/>
    </row>
    <row r="142060" spans="11:11">
      <c r="K142060"/>
    </row>
    <row r="142061" spans="11:11">
      <c r="K142061"/>
    </row>
    <row r="142062" spans="11:11">
      <c r="K142062"/>
    </row>
    <row r="142063" spans="11:11">
      <c r="K142063"/>
    </row>
    <row r="142064" spans="11:11">
      <c r="K142064"/>
    </row>
    <row r="142065" spans="11:11">
      <c r="K142065"/>
    </row>
    <row r="142066" spans="11:11">
      <c r="K142066"/>
    </row>
    <row r="142067" spans="11:11">
      <c r="K142067"/>
    </row>
    <row r="142068" spans="11:11">
      <c r="K142068"/>
    </row>
    <row r="142069" spans="11:11">
      <c r="K142069"/>
    </row>
    <row r="142070" spans="11:11">
      <c r="K142070"/>
    </row>
    <row r="142071" spans="11:11">
      <c r="K142071"/>
    </row>
    <row r="142072" spans="11:11">
      <c r="K142072"/>
    </row>
    <row r="142073" spans="11:11">
      <c r="K142073"/>
    </row>
    <row r="142074" spans="11:11">
      <c r="K142074"/>
    </row>
    <row r="142075" spans="11:11">
      <c r="K142075"/>
    </row>
    <row r="142076" spans="11:11">
      <c r="K142076"/>
    </row>
    <row r="142077" spans="11:11">
      <c r="K142077"/>
    </row>
    <row r="142078" spans="11:11">
      <c r="K142078"/>
    </row>
    <row r="142079" spans="11:11">
      <c r="K142079"/>
    </row>
    <row r="142080" spans="11:11">
      <c r="K142080"/>
    </row>
    <row r="142081" spans="11:11">
      <c r="K142081"/>
    </row>
    <row r="142082" spans="11:11">
      <c r="K142082"/>
    </row>
    <row r="142083" spans="11:11">
      <c r="K142083"/>
    </row>
    <row r="142084" spans="11:11">
      <c r="K142084"/>
    </row>
    <row r="142085" spans="11:11">
      <c r="K142085"/>
    </row>
    <row r="142086" spans="11:11">
      <c r="K142086"/>
    </row>
    <row r="142087" spans="11:11">
      <c r="K142087"/>
    </row>
    <row r="142088" spans="11:11">
      <c r="K142088"/>
    </row>
    <row r="142089" spans="11:11">
      <c r="K142089"/>
    </row>
    <row r="142090" spans="11:11">
      <c r="K142090"/>
    </row>
    <row r="142091" spans="11:11">
      <c r="K142091"/>
    </row>
    <row r="142092" spans="11:11">
      <c r="K142092"/>
    </row>
    <row r="142093" spans="11:11">
      <c r="K142093"/>
    </row>
    <row r="142094" spans="11:11">
      <c r="K142094"/>
    </row>
    <row r="142095" spans="11:11">
      <c r="K142095"/>
    </row>
    <row r="142096" spans="11:11">
      <c r="K142096"/>
    </row>
    <row r="142097" spans="11:11">
      <c r="K142097"/>
    </row>
    <row r="142098" spans="11:11">
      <c r="K142098"/>
    </row>
    <row r="142099" spans="11:11">
      <c r="K142099"/>
    </row>
    <row r="142100" spans="11:11">
      <c r="K142100"/>
    </row>
    <row r="142101" spans="11:11">
      <c r="K142101"/>
    </row>
    <row r="142102" spans="11:11">
      <c r="K142102"/>
    </row>
    <row r="142103" spans="11:11">
      <c r="K142103"/>
    </row>
    <row r="142104" spans="11:11">
      <c r="K142104"/>
    </row>
    <row r="142105" spans="11:11">
      <c r="K142105"/>
    </row>
    <row r="142106" spans="11:11">
      <c r="K142106"/>
    </row>
    <row r="142107" spans="11:11">
      <c r="K142107"/>
    </row>
    <row r="142108" spans="11:11">
      <c r="K142108"/>
    </row>
    <row r="142109" spans="11:11">
      <c r="K142109"/>
    </row>
    <row r="142110" spans="11:11">
      <c r="K142110"/>
    </row>
    <row r="142111" spans="11:11">
      <c r="K142111"/>
    </row>
    <row r="142112" spans="11:11">
      <c r="K142112"/>
    </row>
    <row r="142113" spans="11:11">
      <c r="K142113"/>
    </row>
    <row r="142114" spans="11:11">
      <c r="K142114"/>
    </row>
    <row r="142115" spans="11:11">
      <c r="K142115"/>
    </row>
    <row r="142116" spans="11:11">
      <c r="K142116"/>
    </row>
    <row r="142117" spans="11:11">
      <c r="K142117"/>
    </row>
    <row r="142118" spans="11:11">
      <c r="K142118"/>
    </row>
    <row r="142119" spans="11:11">
      <c r="K142119"/>
    </row>
    <row r="142120" spans="11:11">
      <c r="K142120"/>
    </row>
    <row r="142121" spans="11:11">
      <c r="K142121"/>
    </row>
    <row r="142122" spans="11:11">
      <c r="K142122"/>
    </row>
    <row r="142123" spans="11:11">
      <c r="K142123"/>
    </row>
    <row r="142124" spans="11:11">
      <c r="K142124"/>
    </row>
    <row r="142125" spans="11:11">
      <c r="K142125"/>
    </row>
    <row r="142126" spans="11:11">
      <c r="K142126"/>
    </row>
    <row r="142127" spans="11:11">
      <c r="K142127"/>
    </row>
    <row r="142128" spans="11:11">
      <c r="K142128"/>
    </row>
    <row r="142129" spans="11:11">
      <c r="K142129"/>
    </row>
    <row r="142130" spans="11:11">
      <c r="K142130"/>
    </row>
    <row r="142131" spans="11:11">
      <c r="K142131"/>
    </row>
    <row r="142132" spans="11:11">
      <c r="K142132"/>
    </row>
    <row r="142133" spans="11:11">
      <c r="K142133"/>
    </row>
    <row r="142134" spans="11:11">
      <c r="K142134"/>
    </row>
    <row r="142135" spans="11:11">
      <c r="K142135"/>
    </row>
    <row r="142136" spans="11:11">
      <c r="K142136"/>
    </row>
    <row r="142137" spans="11:11">
      <c r="K142137"/>
    </row>
    <row r="142138" spans="11:11">
      <c r="K142138"/>
    </row>
    <row r="142139" spans="11:11">
      <c r="K142139"/>
    </row>
    <row r="142140" spans="11:11">
      <c r="K142140"/>
    </row>
    <row r="142141" spans="11:11">
      <c r="K142141"/>
    </row>
    <row r="142142" spans="11:11">
      <c r="K142142"/>
    </row>
    <row r="142143" spans="11:11">
      <c r="K142143"/>
    </row>
    <row r="142144" spans="11:11">
      <c r="K142144"/>
    </row>
    <row r="142145" spans="11:11">
      <c r="K142145"/>
    </row>
    <row r="142146" spans="11:11">
      <c r="K142146"/>
    </row>
    <row r="142147" spans="11:11">
      <c r="K142147"/>
    </row>
    <row r="142148" spans="11:11">
      <c r="K142148"/>
    </row>
    <row r="142149" spans="11:11">
      <c r="K142149"/>
    </row>
    <row r="142150" spans="11:11">
      <c r="K142150"/>
    </row>
    <row r="142151" spans="11:11">
      <c r="K142151"/>
    </row>
    <row r="142152" spans="11:11">
      <c r="K142152"/>
    </row>
    <row r="142153" spans="11:11">
      <c r="K142153"/>
    </row>
    <row r="142154" spans="11:11">
      <c r="K142154"/>
    </row>
    <row r="142155" spans="11:11">
      <c r="K142155"/>
    </row>
    <row r="142156" spans="11:11">
      <c r="K142156"/>
    </row>
    <row r="142157" spans="11:11">
      <c r="K142157"/>
    </row>
    <row r="142158" spans="11:11">
      <c r="K142158"/>
    </row>
    <row r="142159" spans="11:11">
      <c r="K142159"/>
    </row>
    <row r="142160" spans="11:11">
      <c r="K142160"/>
    </row>
    <row r="142161" spans="11:11">
      <c r="K142161"/>
    </row>
    <row r="142162" spans="11:11">
      <c r="K142162"/>
    </row>
    <row r="142163" spans="11:11">
      <c r="K142163"/>
    </row>
    <row r="142164" spans="11:11">
      <c r="K142164"/>
    </row>
    <row r="142165" spans="11:11">
      <c r="K142165"/>
    </row>
    <row r="142166" spans="11:11">
      <c r="K142166"/>
    </row>
    <row r="142167" spans="11:11">
      <c r="K142167"/>
    </row>
    <row r="142168" spans="11:11">
      <c r="K142168"/>
    </row>
    <row r="142169" spans="11:11">
      <c r="K142169"/>
    </row>
    <row r="142170" spans="11:11">
      <c r="K142170"/>
    </row>
    <row r="142171" spans="11:11">
      <c r="K142171"/>
    </row>
    <row r="142172" spans="11:11">
      <c r="K142172"/>
    </row>
    <row r="142173" spans="11:11">
      <c r="K142173"/>
    </row>
    <row r="142174" spans="11:11">
      <c r="K142174"/>
    </row>
    <row r="142175" spans="11:11">
      <c r="K142175"/>
    </row>
    <row r="142176" spans="11:11">
      <c r="K142176"/>
    </row>
    <row r="142177" spans="11:11">
      <c r="K142177"/>
    </row>
    <row r="142178" spans="11:11">
      <c r="K142178"/>
    </row>
    <row r="142179" spans="11:11">
      <c r="K142179"/>
    </row>
    <row r="142180" spans="11:11">
      <c r="K142180"/>
    </row>
    <row r="142181" spans="11:11">
      <c r="K142181"/>
    </row>
    <row r="142182" spans="11:11">
      <c r="K142182"/>
    </row>
    <row r="142183" spans="11:11">
      <c r="K142183"/>
    </row>
    <row r="142184" spans="11:11">
      <c r="K142184"/>
    </row>
    <row r="142185" spans="11:11">
      <c r="K142185"/>
    </row>
    <row r="142186" spans="11:11">
      <c r="K142186"/>
    </row>
    <row r="142187" spans="11:11">
      <c r="K142187"/>
    </row>
    <row r="142188" spans="11:11">
      <c r="K142188"/>
    </row>
    <row r="142189" spans="11:11">
      <c r="K142189"/>
    </row>
    <row r="142190" spans="11:11">
      <c r="K142190"/>
    </row>
    <row r="142191" spans="11:11">
      <c r="K142191"/>
    </row>
    <row r="142192" spans="11:11">
      <c r="K142192"/>
    </row>
    <row r="142193" spans="11:11">
      <c r="K142193"/>
    </row>
    <row r="142194" spans="11:11">
      <c r="K142194"/>
    </row>
    <row r="142195" spans="11:11">
      <c r="K142195"/>
    </row>
    <row r="142196" spans="11:11">
      <c r="K142196"/>
    </row>
    <row r="142197" spans="11:11">
      <c r="K142197"/>
    </row>
    <row r="142198" spans="11:11">
      <c r="K142198"/>
    </row>
    <row r="142199" spans="11:11">
      <c r="K142199"/>
    </row>
    <row r="142200" spans="11:11">
      <c r="K142200"/>
    </row>
    <row r="142201" spans="11:11">
      <c r="K142201"/>
    </row>
    <row r="142202" spans="11:11">
      <c r="K142202"/>
    </row>
    <row r="142203" spans="11:11">
      <c r="K142203"/>
    </row>
    <row r="142204" spans="11:11">
      <c r="K142204"/>
    </row>
    <row r="142205" spans="11:11">
      <c r="K142205"/>
    </row>
    <row r="142206" spans="11:11">
      <c r="K142206"/>
    </row>
    <row r="142207" spans="11:11">
      <c r="K142207"/>
    </row>
    <row r="142208" spans="11:11">
      <c r="K142208"/>
    </row>
    <row r="142209" spans="11:11">
      <c r="K142209"/>
    </row>
    <row r="142210" spans="11:11">
      <c r="K142210"/>
    </row>
    <row r="142211" spans="11:11">
      <c r="K142211"/>
    </row>
    <row r="142212" spans="11:11">
      <c r="K142212"/>
    </row>
    <row r="142213" spans="11:11">
      <c r="K142213"/>
    </row>
    <row r="142214" spans="11:11">
      <c r="K142214"/>
    </row>
    <row r="142215" spans="11:11">
      <c r="K142215"/>
    </row>
    <row r="142216" spans="11:11">
      <c r="K142216"/>
    </row>
    <row r="142217" spans="11:11">
      <c r="K142217"/>
    </row>
    <row r="142218" spans="11:11">
      <c r="K142218"/>
    </row>
    <row r="142219" spans="11:11">
      <c r="K142219"/>
    </row>
    <row r="142220" spans="11:11">
      <c r="K142220"/>
    </row>
    <row r="142221" spans="11:11">
      <c r="K142221"/>
    </row>
    <row r="142222" spans="11:11">
      <c r="K142222"/>
    </row>
    <row r="142223" spans="11:11">
      <c r="K142223"/>
    </row>
    <row r="142224" spans="11:11">
      <c r="K142224"/>
    </row>
    <row r="142225" spans="11:11">
      <c r="K142225"/>
    </row>
    <row r="142226" spans="11:11">
      <c r="K142226"/>
    </row>
    <row r="142227" spans="11:11">
      <c r="K142227"/>
    </row>
    <row r="142228" spans="11:11">
      <c r="K142228"/>
    </row>
    <row r="142229" spans="11:11">
      <c r="K142229"/>
    </row>
    <row r="142230" spans="11:11">
      <c r="K142230"/>
    </row>
    <row r="142231" spans="11:11">
      <c r="K142231"/>
    </row>
    <row r="142232" spans="11:11">
      <c r="K142232"/>
    </row>
    <row r="142233" spans="11:11">
      <c r="K142233"/>
    </row>
    <row r="142234" spans="11:11">
      <c r="K142234"/>
    </row>
    <row r="142235" spans="11:11">
      <c r="K142235"/>
    </row>
    <row r="142236" spans="11:11">
      <c r="K142236"/>
    </row>
    <row r="142237" spans="11:11">
      <c r="K142237"/>
    </row>
    <row r="142238" spans="11:11">
      <c r="K142238"/>
    </row>
    <row r="142239" spans="11:11">
      <c r="K142239"/>
    </row>
    <row r="142240" spans="11:11">
      <c r="K142240"/>
    </row>
    <row r="142241" spans="11:11">
      <c r="K142241"/>
    </row>
    <row r="142242" spans="11:11">
      <c r="K142242"/>
    </row>
    <row r="142243" spans="11:11">
      <c r="K142243"/>
    </row>
    <row r="142244" spans="11:11">
      <c r="K142244"/>
    </row>
    <row r="142245" spans="11:11">
      <c r="K142245"/>
    </row>
    <row r="142246" spans="11:11">
      <c r="K142246"/>
    </row>
    <row r="142247" spans="11:11">
      <c r="K142247"/>
    </row>
    <row r="142248" spans="11:11">
      <c r="K142248"/>
    </row>
    <row r="142249" spans="11:11">
      <c r="K142249"/>
    </row>
    <row r="142250" spans="11:11">
      <c r="K142250"/>
    </row>
    <row r="142251" spans="11:11">
      <c r="K142251"/>
    </row>
    <row r="142252" spans="11:11">
      <c r="K142252"/>
    </row>
    <row r="142253" spans="11:11">
      <c r="K142253"/>
    </row>
    <row r="142254" spans="11:11">
      <c r="K142254"/>
    </row>
    <row r="142255" spans="11:11">
      <c r="K142255"/>
    </row>
    <row r="142256" spans="11:11">
      <c r="K142256"/>
    </row>
    <row r="142257" spans="11:11">
      <c r="K142257"/>
    </row>
    <row r="142258" spans="11:11">
      <c r="K142258"/>
    </row>
    <row r="142259" spans="11:11">
      <c r="K142259"/>
    </row>
    <row r="142260" spans="11:11">
      <c r="K142260"/>
    </row>
    <row r="142261" spans="11:11">
      <c r="K142261"/>
    </row>
    <row r="142262" spans="11:11">
      <c r="K142262"/>
    </row>
    <row r="142263" spans="11:11">
      <c r="K142263"/>
    </row>
    <row r="142264" spans="11:11">
      <c r="K142264"/>
    </row>
    <row r="142265" spans="11:11">
      <c r="K142265"/>
    </row>
    <row r="142266" spans="11:11">
      <c r="K142266"/>
    </row>
    <row r="142267" spans="11:11">
      <c r="K142267"/>
    </row>
    <row r="142268" spans="11:11">
      <c r="K142268"/>
    </row>
    <row r="142269" spans="11:11">
      <c r="K142269"/>
    </row>
    <row r="142270" spans="11:11">
      <c r="K142270"/>
    </row>
    <row r="142271" spans="11:11">
      <c r="K142271"/>
    </row>
    <row r="142272" spans="11:11">
      <c r="K142272"/>
    </row>
    <row r="142273" spans="11:11">
      <c r="K142273"/>
    </row>
    <row r="142274" spans="11:11">
      <c r="K142274"/>
    </row>
    <row r="142275" spans="11:11">
      <c r="K142275"/>
    </row>
    <row r="142276" spans="11:11">
      <c r="K142276"/>
    </row>
    <row r="142277" spans="11:11">
      <c r="K142277"/>
    </row>
    <row r="142278" spans="11:11">
      <c r="K142278"/>
    </row>
    <row r="142279" spans="11:11">
      <c r="K142279"/>
    </row>
    <row r="142280" spans="11:11">
      <c r="K142280"/>
    </row>
    <row r="142281" spans="11:11">
      <c r="K142281"/>
    </row>
    <row r="142282" spans="11:11">
      <c r="K142282"/>
    </row>
    <row r="142283" spans="11:11">
      <c r="K142283"/>
    </row>
    <row r="142284" spans="11:11">
      <c r="K142284"/>
    </row>
    <row r="142285" spans="11:11">
      <c r="K142285"/>
    </row>
    <row r="142286" spans="11:11">
      <c r="K142286"/>
    </row>
    <row r="142287" spans="11:11">
      <c r="K142287"/>
    </row>
    <row r="142288" spans="11:11">
      <c r="K142288"/>
    </row>
    <row r="142289" spans="11:11">
      <c r="K142289"/>
    </row>
    <row r="142290" spans="11:11">
      <c r="K142290"/>
    </row>
    <row r="142291" spans="11:11">
      <c r="K142291"/>
    </row>
    <row r="142292" spans="11:11">
      <c r="K142292"/>
    </row>
    <row r="142293" spans="11:11">
      <c r="K142293"/>
    </row>
    <row r="142294" spans="11:11">
      <c r="K142294"/>
    </row>
    <row r="142295" spans="11:11">
      <c r="K142295"/>
    </row>
    <row r="142296" spans="11:11">
      <c r="K142296"/>
    </row>
    <row r="142297" spans="11:11">
      <c r="K142297"/>
    </row>
    <row r="142298" spans="11:11">
      <c r="K142298"/>
    </row>
    <row r="142299" spans="11:11">
      <c r="K142299"/>
    </row>
    <row r="142300" spans="11:11">
      <c r="K142300"/>
    </row>
    <row r="142301" spans="11:11">
      <c r="K142301"/>
    </row>
    <row r="142302" spans="11:11">
      <c r="K142302"/>
    </row>
    <row r="142303" spans="11:11">
      <c r="K142303"/>
    </row>
    <row r="142304" spans="11:11">
      <c r="K142304"/>
    </row>
    <row r="142305" spans="11:11">
      <c r="K142305"/>
    </row>
    <row r="142306" spans="11:11">
      <c r="K142306"/>
    </row>
    <row r="142307" spans="11:11">
      <c r="K142307"/>
    </row>
    <row r="142308" spans="11:11">
      <c r="K142308"/>
    </row>
    <row r="142309" spans="11:11">
      <c r="K142309"/>
    </row>
    <row r="142310" spans="11:11">
      <c r="K142310"/>
    </row>
    <row r="142311" spans="11:11">
      <c r="K142311"/>
    </row>
    <row r="142312" spans="11:11">
      <c r="K142312"/>
    </row>
    <row r="142313" spans="11:11">
      <c r="K142313"/>
    </row>
    <row r="142314" spans="11:11">
      <c r="K142314"/>
    </row>
    <row r="142315" spans="11:11">
      <c r="K142315"/>
    </row>
    <row r="142316" spans="11:11">
      <c r="K142316"/>
    </row>
    <row r="142317" spans="11:11">
      <c r="K142317"/>
    </row>
    <row r="142318" spans="11:11">
      <c r="K142318"/>
    </row>
    <row r="142319" spans="11:11">
      <c r="K142319"/>
    </row>
    <row r="142320" spans="11:11">
      <c r="K142320"/>
    </row>
    <row r="142321" spans="11:11">
      <c r="K142321"/>
    </row>
    <row r="142322" spans="11:11">
      <c r="K142322"/>
    </row>
    <row r="142323" spans="11:11">
      <c r="K142323"/>
    </row>
    <row r="142324" spans="11:11">
      <c r="K142324"/>
    </row>
    <row r="142325" spans="11:11">
      <c r="K142325"/>
    </row>
    <row r="142326" spans="11:11">
      <c r="K142326"/>
    </row>
    <row r="142327" spans="11:11">
      <c r="K142327"/>
    </row>
    <row r="142328" spans="11:11">
      <c r="K142328"/>
    </row>
    <row r="142329" spans="11:11">
      <c r="K142329"/>
    </row>
    <row r="142330" spans="11:11">
      <c r="K142330"/>
    </row>
    <row r="142331" spans="11:11">
      <c r="K142331"/>
    </row>
    <row r="142332" spans="11:11">
      <c r="K142332"/>
    </row>
    <row r="142333" spans="11:11">
      <c r="K142333"/>
    </row>
    <row r="142334" spans="11:11">
      <c r="K142334"/>
    </row>
    <row r="142335" spans="11:11">
      <c r="K142335"/>
    </row>
    <row r="142336" spans="11:11">
      <c r="K142336"/>
    </row>
    <row r="142337" spans="11:11">
      <c r="K142337"/>
    </row>
    <row r="142338" spans="11:11">
      <c r="K142338"/>
    </row>
    <row r="142339" spans="11:11">
      <c r="K142339"/>
    </row>
    <row r="142340" spans="11:11">
      <c r="K142340"/>
    </row>
    <row r="142341" spans="11:11">
      <c r="K142341"/>
    </row>
    <row r="142342" spans="11:11">
      <c r="K142342"/>
    </row>
    <row r="142343" spans="11:11">
      <c r="K142343"/>
    </row>
    <row r="142344" spans="11:11">
      <c r="K142344"/>
    </row>
    <row r="142345" spans="11:11">
      <c r="K142345"/>
    </row>
    <row r="142346" spans="11:11">
      <c r="K142346"/>
    </row>
    <row r="142347" spans="11:11">
      <c r="K142347"/>
    </row>
    <row r="142348" spans="11:11">
      <c r="K142348"/>
    </row>
    <row r="142349" spans="11:11">
      <c r="K142349"/>
    </row>
    <row r="142350" spans="11:11">
      <c r="K142350"/>
    </row>
    <row r="142351" spans="11:11">
      <c r="K142351"/>
    </row>
    <row r="142352" spans="11:11">
      <c r="K142352"/>
    </row>
    <row r="142353" spans="11:11">
      <c r="K142353"/>
    </row>
    <row r="142354" spans="11:11">
      <c r="K142354"/>
    </row>
    <row r="142355" spans="11:11">
      <c r="K142355"/>
    </row>
    <row r="142356" spans="11:11">
      <c r="K142356"/>
    </row>
    <row r="142357" spans="11:11">
      <c r="K142357"/>
    </row>
    <row r="142358" spans="11:11">
      <c r="K142358"/>
    </row>
    <row r="142359" spans="11:11">
      <c r="K142359"/>
    </row>
    <row r="142360" spans="11:11">
      <c r="K142360"/>
    </row>
    <row r="142361" spans="11:11">
      <c r="K142361"/>
    </row>
    <row r="142362" spans="11:11">
      <c r="K142362"/>
    </row>
    <row r="142363" spans="11:11">
      <c r="K142363"/>
    </row>
    <row r="142364" spans="11:11">
      <c r="K142364"/>
    </row>
    <row r="142365" spans="11:11">
      <c r="K142365"/>
    </row>
    <row r="142366" spans="11:11">
      <c r="K142366"/>
    </row>
    <row r="142367" spans="11:11">
      <c r="K142367"/>
    </row>
    <row r="142368" spans="11:11">
      <c r="K142368"/>
    </row>
    <row r="142369" spans="11:11">
      <c r="K142369"/>
    </row>
    <row r="142370" spans="11:11">
      <c r="K142370"/>
    </row>
    <row r="142371" spans="11:11">
      <c r="K142371"/>
    </row>
    <row r="142372" spans="11:11">
      <c r="K142372"/>
    </row>
    <row r="142373" spans="11:11">
      <c r="K142373"/>
    </row>
    <row r="142374" spans="11:11">
      <c r="K142374"/>
    </row>
    <row r="142375" spans="11:11">
      <c r="K142375"/>
    </row>
    <row r="142376" spans="11:11">
      <c r="K142376"/>
    </row>
    <row r="142377" spans="11:11">
      <c r="K142377"/>
    </row>
    <row r="142378" spans="11:11">
      <c r="K142378"/>
    </row>
    <row r="142379" spans="11:11">
      <c r="K142379"/>
    </row>
    <row r="142380" spans="11:11">
      <c r="K142380"/>
    </row>
    <row r="142381" spans="11:11">
      <c r="K142381"/>
    </row>
    <row r="142382" spans="11:11">
      <c r="K142382"/>
    </row>
    <row r="142383" spans="11:11">
      <c r="K142383"/>
    </row>
    <row r="142384" spans="11:11">
      <c r="K142384"/>
    </row>
    <row r="142385" spans="11:11">
      <c r="K142385"/>
    </row>
    <row r="142386" spans="11:11">
      <c r="K142386"/>
    </row>
    <row r="142387" spans="11:11">
      <c r="K142387"/>
    </row>
    <row r="142388" spans="11:11">
      <c r="K142388"/>
    </row>
    <row r="142389" spans="11:11">
      <c r="K142389"/>
    </row>
    <row r="142390" spans="11:11">
      <c r="K142390"/>
    </row>
    <row r="142391" spans="11:11">
      <c r="K142391"/>
    </row>
    <row r="142392" spans="11:11">
      <c r="K142392"/>
    </row>
    <row r="142393" spans="11:11">
      <c r="K142393"/>
    </row>
    <row r="142394" spans="11:11">
      <c r="K142394"/>
    </row>
    <row r="142395" spans="11:11">
      <c r="K142395"/>
    </row>
    <row r="142396" spans="11:11">
      <c r="K142396"/>
    </row>
    <row r="142397" spans="11:11">
      <c r="K142397"/>
    </row>
    <row r="142398" spans="11:11">
      <c r="K142398"/>
    </row>
    <row r="142399" spans="11:11">
      <c r="K142399"/>
    </row>
    <row r="142400" spans="11:11">
      <c r="K142400"/>
    </row>
    <row r="142401" spans="11:11">
      <c r="K142401"/>
    </row>
    <row r="142402" spans="11:11">
      <c r="K142402"/>
    </row>
    <row r="142403" spans="11:11">
      <c r="K142403"/>
    </row>
    <row r="142404" spans="11:11">
      <c r="K142404"/>
    </row>
    <row r="142405" spans="11:11">
      <c r="K142405"/>
    </row>
    <row r="142406" spans="11:11">
      <c r="K142406"/>
    </row>
    <row r="142407" spans="11:11">
      <c r="K142407"/>
    </row>
    <row r="142408" spans="11:11">
      <c r="K142408"/>
    </row>
    <row r="142409" spans="11:11">
      <c r="K142409"/>
    </row>
    <row r="142410" spans="11:11">
      <c r="K142410"/>
    </row>
    <row r="142411" spans="11:11">
      <c r="K142411"/>
    </row>
    <row r="142412" spans="11:11">
      <c r="K142412"/>
    </row>
    <row r="142413" spans="11:11">
      <c r="K142413"/>
    </row>
    <row r="142414" spans="11:11">
      <c r="K142414"/>
    </row>
    <row r="142415" spans="11:11">
      <c r="K142415"/>
    </row>
    <row r="142416" spans="11:11">
      <c r="K142416"/>
    </row>
    <row r="142417" spans="11:11">
      <c r="K142417"/>
    </row>
    <row r="142418" spans="11:11">
      <c r="K142418"/>
    </row>
    <row r="142419" spans="11:11">
      <c r="K142419"/>
    </row>
    <row r="142420" spans="11:11">
      <c r="K142420"/>
    </row>
    <row r="142421" spans="11:11">
      <c r="K142421"/>
    </row>
    <row r="142422" spans="11:11">
      <c r="K142422"/>
    </row>
    <row r="142423" spans="11:11">
      <c r="K142423"/>
    </row>
    <row r="142424" spans="11:11">
      <c r="K142424"/>
    </row>
    <row r="142425" spans="11:11">
      <c r="K142425"/>
    </row>
    <row r="142426" spans="11:11">
      <c r="K142426"/>
    </row>
    <row r="142427" spans="11:11">
      <c r="K142427"/>
    </row>
    <row r="142428" spans="11:11">
      <c r="K142428"/>
    </row>
    <row r="142429" spans="11:11">
      <c r="K142429"/>
    </row>
    <row r="142430" spans="11:11">
      <c r="K142430"/>
    </row>
    <row r="142431" spans="11:11">
      <c r="K142431"/>
    </row>
    <row r="142432" spans="11:11">
      <c r="K142432"/>
    </row>
    <row r="142433" spans="11:11">
      <c r="K142433"/>
    </row>
    <row r="142434" spans="11:11">
      <c r="K142434"/>
    </row>
    <row r="142435" spans="11:11">
      <c r="K142435"/>
    </row>
    <row r="142436" spans="11:11">
      <c r="K142436"/>
    </row>
    <row r="142437" spans="11:11">
      <c r="K142437"/>
    </row>
    <row r="142438" spans="11:11">
      <c r="K142438"/>
    </row>
    <row r="142439" spans="11:11">
      <c r="K142439"/>
    </row>
    <row r="142440" spans="11:11">
      <c r="K142440"/>
    </row>
    <row r="142441" spans="11:11">
      <c r="K142441"/>
    </row>
    <row r="142442" spans="11:11">
      <c r="K142442"/>
    </row>
    <row r="142443" spans="11:11">
      <c r="K142443"/>
    </row>
    <row r="142444" spans="11:11">
      <c r="K142444"/>
    </row>
    <row r="142445" spans="11:11">
      <c r="K142445"/>
    </row>
    <row r="142446" spans="11:11">
      <c r="K142446"/>
    </row>
    <row r="142447" spans="11:11">
      <c r="K142447"/>
    </row>
    <row r="142448" spans="11:11">
      <c r="K142448"/>
    </row>
    <row r="142449" spans="11:11">
      <c r="K142449"/>
    </row>
    <row r="142450" spans="11:11">
      <c r="K142450"/>
    </row>
    <row r="142451" spans="11:11">
      <c r="K142451"/>
    </row>
    <row r="142452" spans="11:11">
      <c r="K142452"/>
    </row>
    <row r="142453" spans="11:11">
      <c r="K142453"/>
    </row>
    <row r="142454" spans="11:11">
      <c r="K142454"/>
    </row>
    <row r="142455" spans="11:11">
      <c r="K142455"/>
    </row>
    <row r="142456" spans="11:11">
      <c r="K142456"/>
    </row>
    <row r="142457" spans="11:11">
      <c r="K142457"/>
    </row>
    <row r="142458" spans="11:11">
      <c r="K142458"/>
    </row>
    <row r="142459" spans="11:11">
      <c r="K142459"/>
    </row>
    <row r="142460" spans="11:11">
      <c r="K142460"/>
    </row>
    <row r="142461" spans="11:11">
      <c r="K142461"/>
    </row>
    <row r="142462" spans="11:11">
      <c r="K142462"/>
    </row>
    <row r="142463" spans="11:11">
      <c r="K142463"/>
    </row>
    <row r="142464" spans="11:11">
      <c r="K142464"/>
    </row>
    <row r="142465" spans="11:11">
      <c r="K142465"/>
    </row>
    <row r="142466" spans="11:11">
      <c r="K142466"/>
    </row>
    <row r="142467" spans="11:11">
      <c r="K142467"/>
    </row>
    <row r="142468" spans="11:11">
      <c r="K142468"/>
    </row>
    <row r="142469" spans="11:11">
      <c r="K142469"/>
    </row>
    <row r="142470" spans="11:11">
      <c r="K142470"/>
    </row>
    <row r="142471" spans="11:11">
      <c r="K142471"/>
    </row>
    <row r="142472" spans="11:11">
      <c r="K142472"/>
    </row>
    <row r="142473" spans="11:11">
      <c r="K142473"/>
    </row>
    <row r="142474" spans="11:11">
      <c r="K142474"/>
    </row>
    <row r="142475" spans="11:11">
      <c r="K142475"/>
    </row>
    <row r="142476" spans="11:11">
      <c r="K142476"/>
    </row>
    <row r="142477" spans="11:11">
      <c r="K142477"/>
    </row>
    <row r="142478" spans="11:11">
      <c r="K142478"/>
    </row>
    <row r="142479" spans="11:11">
      <c r="K142479"/>
    </row>
    <row r="142480" spans="11:11">
      <c r="K142480"/>
    </row>
    <row r="142481" spans="11:11">
      <c r="K142481"/>
    </row>
    <row r="142482" spans="11:11">
      <c r="K142482"/>
    </row>
    <row r="142483" spans="11:11">
      <c r="K142483"/>
    </row>
    <row r="142484" spans="11:11">
      <c r="K142484"/>
    </row>
    <row r="142485" spans="11:11">
      <c r="K142485"/>
    </row>
    <row r="142486" spans="11:11">
      <c r="K142486"/>
    </row>
    <row r="142487" spans="11:11">
      <c r="K142487"/>
    </row>
    <row r="142488" spans="11:11">
      <c r="K142488"/>
    </row>
    <row r="142489" spans="11:11">
      <c r="K142489"/>
    </row>
    <row r="142490" spans="11:11">
      <c r="K142490"/>
    </row>
    <row r="142491" spans="11:11">
      <c r="K142491"/>
    </row>
    <row r="142492" spans="11:11">
      <c r="K142492"/>
    </row>
    <row r="142493" spans="11:11">
      <c r="K142493"/>
    </row>
    <row r="142494" spans="11:11">
      <c r="K142494"/>
    </row>
    <row r="142495" spans="11:11">
      <c r="K142495"/>
    </row>
    <row r="142496" spans="11:11">
      <c r="K142496"/>
    </row>
    <row r="142497" spans="11:11">
      <c r="K142497"/>
    </row>
    <row r="142498" spans="11:11">
      <c r="K142498"/>
    </row>
    <row r="142499" spans="11:11">
      <c r="K142499"/>
    </row>
    <row r="142500" spans="11:11">
      <c r="K142500"/>
    </row>
    <row r="142501" spans="11:11">
      <c r="K142501"/>
    </row>
    <row r="142502" spans="11:11">
      <c r="K142502"/>
    </row>
    <row r="142503" spans="11:11">
      <c r="K142503"/>
    </row>
    <row r="142504" spans="11:11">
      <c r="K142504"/>
    </row>
    <row r="142505" spans="11:11">
      <c r="K142505"/>
    </row>
    <row r="142506" spans="11:11">
      <c r="K142506"/>
    </row>
    <row r="142507" spans="11:11">
      <c r="K142507"/>
    </row>
    <row r="142508" spans="11:11">
      <c r="K142508"/>
    </row>
    <row r="142509" spans="11:11">
      <c r="K142509"/>
    </row>
    <row r="142510" spans="11:11">
      <c r="K142510"/>
    </row>
    <row r="142511" spans="11:11">
      <c r="K142511"/>
    </row>
    <row r="142512" spans="11:11">
      <c r="K142512"/>
    </row>
    <row r="142513" spans="11:11">
      <c r="K142513"/>
    </row>
    <row r="142514" spans="11:11">
      <c r="K142514"/>
    </row>
    <row r="142515" spans="11:11">
      <c r="K142515"/>
    </row>
    <row r="142516" spans="11:11">
      <c r="K142516"/>
    </row>
    <row r="142517" spans="11:11">
      <c r="K142517"/>
    </row>
    <row r="142518" spans="11:11">
      <c r="K142518"/>
    </row>
    <row r="142519" spans="11:11">
      <c r="K142519"/>
    </row>
    <row r="142520" spans="11:11">
      <c r="K142520"/>
    </row>
    <row r="142521" spans="11:11">
      <c r="K142521"/>
    </row>
    <row r="142522" spans="11:11">
      <c r="K142522"/>
    </row>
    <row r="142523" spans="11:11">
      <c r="K142523"/>
    </row>
    <row r="142524" spans="11:11">
      <c r="K142524"/>
    </row>
    <row r="142525" spans="11:11">
      <c r="K142525"/>
    </row>
    <row r="142526" spans="11:11">
      <c r="K142526"/>
    </row>
    <row r="142527" spans="11:11">
      <c r="K142527"/>
    </row>
    <row r="142528" spans="11:11">
      <c r="K142528"/>
    </row>
    <row r="142529" spans="11:11">
      <c r="K142529"/>
    </row>
    <row r="142530" spans="11:11">
      <c r="K142530"/>
    </row>
    <row r="142531" spans="11:11">
      <c r="K142531"/>
    </row>
    <row r="142532" spans="11:11">
      <c r="K142532"/>
    </row>
    <row r="142533" spans="11:11">
      <c r="K142533"/>
    </row>
    <row r="142534" spans="11:11">
      <c r="K142534"/>
    </row>
    <row r="142535" spans="11:11">
      <c r="K142535"/>
    </row>
    <row r="142536" spans="11:11">
      <c r="K142536"/>
    </row>
    <row r="142537" spans="11:11">
      <c r="K142537"/>
    </row>
    <row r="142538" spans="11:11">
      <c r="K142538"/>
    </row>
    <row r="142539" spans="11:11">
      <c r="K142539"/>
    </row>
    <row r="142540" spans="11:11">
      <c r="K142540"/>
    </row>
    <row r="142541" spans="11:11">
      <c r="K142541"/>
    </row>
    <row r="142542" spans="11:11">
      <c r="K142542"/>
    </row>
    <row r="142543" spans="11:11">
      <c r="K142543"/>
    </row>
    <row r="142544" spans="11:11">
      <c r="K142544"/>
    </row>
    <row r="142545" spans="11:11">
      <c r="K142545"/>
    </row>
    <row r="142546" spans="11:11">
      <c r="K142546"/>
    </row>
    <row r="142547" spans="11:11">
      <c r="K142547"/>
    </row>
    <row r="142548" spans="11:11">
      <c r="K142548"/>
    </row>
    <row r="142549" spans="11:11">
      <c r="K142549"/>
    </row>
    <row r="142550" spans="11:11">
      <c r="K142550"/>
    </row>
    <row r="142551" spans="11:11">
      <c r="K142551"/>
    </row>
    <row r="142552" spans="11:11">
      <c r="K142552"/>
    </row>
    <row r="142553" spans="11:11">
      <c r="K142553"/>
    </row>
    <row r="142554" spans="11:11">
      <c r="K142554"/>
    </row>
    <row r="142555" spans="11:11">
      <c r="K142555"/>
    </row>
    <row r="142556" spans="11:11">
      <c r="K142556"/>
    </row>
    <row r="142557" spans="11:11">
      <c r="K142557"/>
    </row>
    <row r="142558" spans="11:11">
      <c r="K142558"/>
    </row>
    <row r="142559" spans="11:11">
      <c r="K142559"/>
    </row>
    <row r="142560" spans="11:11">
      <c r="K142560"/>
    </row>
    <row r="142561" spans="11:11">
      <c r="K142561"/>
    </row>
    <row r="142562" spans="11:11">
      <c r="K142562"/>
    </row>
    <row r="142563" spans="11:11">
      <c r="K142563"/>
    </row>
    <row r="142564" spans="11:11">
      <c r="K142564"/>
    </row>
    <row r="142565" spans="11:11">
      <c r="K142565"/>
    </row>
    <row r="142566" spans="11:11">
      <c r="K142566"/>
    </row>
    <row r="142567" spans="11:11">
      <c r="K142567"/>
    </row>
    <row r="142568" spans="11:11">
      <c r="K142568"/>
    </row>
    <row r="142569" spans="11:11">
      <c r="K142569"/>
    </row>
    <row r="142570" spans="11:11">
      <c r="K142570"/>
    </row>
    <row r="142571" spans="11:11">
      <c r="K142571"/>
    </row>
    <row r="142572" spans="11:11">
      <c r="K142572"/>
    </row>
    <row r="142573" spans="11:11">
      <c r="K142573"/>
    </row>
    <row r="142574" spans="11:11">
      <c r="K142574"/>
    </row>
    <row r="142575" spans="11:11">
      <c r="K142575"/>
    </row>
    <row r="142576" spans="11:11">
      <c r="K142576"/>
    </row>
    <row r="142577" spans="11:11">
      <c r="K142577"/>
    </row>
    <row r="142578" spans="11:11">
      <c r="K142578"/>
    </row>
    <row r="142579" spans="11:11">
      <c r="K142579"/>
    </row>
    <row r="142580" spans="11:11">
      <c r="K142580"/>
    </row>
    <row r="142581" spans="11:11">
      <c r="K142581"/>
    </row>
    <row r="142582" spans="11:11">
      <c r="K142582"/>
    </row>
    <row r="142583" spans="11:11">
      <c r="K142583"/>
    </row>
    <row r="142584" spans="11:11">
      <c r="K142584"/>
    </row>
    <row r="142585" spans="11:11">
      <c r="K142585"/>
    </row>
    <row r="142586" spans="11:11">
      <c r="K142586"/>
    </row>
    <row r="142587" spans="11:11">
      <c r="K142587"/>
    </row>
    <row r="142588" spans="11:11">
      <c r="K142588"/>
    </row>
    <row r="142589" spans="11:11">
      <c r="K142589"/>
    </row>
    <row r="142590" spans="11:11">
      <c r="K142590"/>
    </row>
    <row r="142591" spans="11:11">
      <c r="K142591"/>
    </row>
    <row r="142592" spans="11:11">
      <c r="K142592"/>
    </row>
    <row r="142593" spans="11:11">
      <c r="K142593"/>
    </row>
    <row r="142594" spans="11:11">
      <c r="K142594"/>
    </row>
    <row r="142595" spans="11:11">
      <c r="K142595"/>
    </row>
    <row r="142596" spans="11:11">
      <c r="K142596"/>
    </row>
    <row r="142597" spans="11:11">
      <c r="K142597"/>
    </row>
    <row r="142598" spans="11:11">
      <c r="K142598"/>
    </row>
    <row r="142599" spans="11:11">
      <c r="K142599"/>
    </row>
    <row r="142600" spans="11:11">
      <c r="K142600"/>
    </row>
    <row r="142601" spans="11:11">
      <c r="K142601"/>
    </row>
    <row r="142602" spans="11:11">
      <c r="K142602"/>
    </row>
    <row r="142603" spans="11:11">
      <c r="K142603"/>
    </row>
    <row r="142604" spans="11:11">
      <c r="K142604"/>
    </row>
    <row r="142605" spans="11:11">
      <c r="K142605"/>
    </row>
    <row r="142606" spans="11:11">
      <c r="K142606"/>
    </row>
    <row r="142607" spans="11:11">
      <c r="K142607"/>
    </row>
    <row r="142608" spans="11:11">
      <c r="K142608"/>
    </row>
    <row r="142609" spans="11:11">
      <c r="K142609"/>
    </row>
    <row r="142610" spans="11:11">
      <c r="K142610"/>
    </row>
    <row r="142611" spans="11:11">
      <c r="K142611"/>
    </row>
    <row r="142612" spans="11:11">
      <c r="K142612"/>
    </row>
    <row r="142613" spans="11:11">
      <c r="K142613"/>
    </row>
    <row r="142614" spans="11:11">
      <c r="K142614"/>
    </row>
    <row r="142615" spans="11:11">
      <c r="K142615"/>
    </row>
    <row r="142616" spans="11:11">
      <c r="K142616"/>
    </row>
    <row r="142617" spans="11:11">
      <c r="K142617"/>
    </row>
    <row r="142618" spans="11:11">
      <c r="K142618"/>
    </row>
    <row r="142619" spans="11:11">
      <c r="K142619"/>
    </row>
    <row r="142620" spans="11:11">
      <c r="K142620"/>
    </row>
    <row r="142621" spans="11:11">
      <c r="K142621"/>
    </row>
    <row r="142622" spans="11:11">
      <c r="K142622"/>
    </row>
    <row r="142623" spans="11:11">
      <c r="K142623"/>
    </row>
    <row r="142624" spans="11:11">
      <c r="K142624"/>
    </row>
    <row r="142625" spans="11:11">
      <c r="K142625"/>
    </row>
    <row r="142626" spans="11:11">
      <c r="K142626"/>
    </row>
    <row r="142627" spans="11:11">
      <c r="K142627"/>
    </row>
    <row r="142628" spans="11:11">
      <c r="K142628"/>
    </row>
    <row r="142629" spans="11:11">
      <c r="K142629"/>
    </row>
    <row r="142630" spans="11:11">
      <c r="K142630"/>
    </row>
    <row r="142631" spans="11:11">
      <c r="K142631"/>
    </row>
    <row r="142632" spans="11:11">
      <c r="K142632"/>
    </row>
    <row r="142633" spans="11:11">
      <c r="K142633"/>
    </row>
    <row r="142634" spans="11:11">
      <c r="K142634"/>
    </row>
    <row r="142635" spans="11:11">
      <c r="K142635"/>
    </row>
    <row r="142636" spans="11:11">
      <c r="K142636"/>
    </row>
    <row r="142637" spans="11:11">
      <c r="K142637"/>
    </row>
    <row r="142638" spans="11:11">
      <c r="K142638"/>
    </row>
    <row r="142639" spans="11:11">
      <c r="K142639"/>
    </row>
    <row r="142640" spans="11:11">
      <c r="K142640"/>
    </row>
    <row r="142641" spans="11:11">
      <c r="K142641"/>
    </row>
    <row r="142642" spans="11:11">
      <c r="K142642"/>
    </row>
    <row r="142643" spans="11:11">
      <c r="K142643"/>
    </row>
    <row r="142644" spans="11:11">
      <c r="K142644"/>
    </row>
    <row r="142645" spans="11:11">
      <c r="K142645"/>
    </row>
    <row r="142646" spans="11:11">
      <c r="K142646"/>
    </row>
    <row r="142647" spans="11:11">
      <c r="K142647"/>
    </row>
    <row r="142648" spans="11:11">
      <c r="K142648"/>
    </row>
    <row r="142649" spans="11:11">
      <c r="K142649"/>
    </row>
    <row r="142650" spans="11:11">
      <c r="K142650"/>
    </row>
    <row r="142651" spans="11:11">
      <c r="K142651"/>
    </row>
    <row r="142652" spans="11:11">
      <c r="K142652"/>
    </row>
    <row r="142653" spans="11:11">
      <c r="K142653"/>
    </row>
    <row r="142654" spans="11:11">
      <c r="K142654"/>
    </row>
    <row r="142655" spans="11:11">
      <c r="K142655"/>
    </row>
    <row r="142656" spans="11:11">
      <c r="K142656"/>
    </row>
    <row r="142657" spans="11:11">
      <c r="K142657"/>
    </row>
    <row r="142658" spans="11:11">
      <c r="K142658"/>
    </row>
    <row r="142659" spans="11:11">
      <c r="K142659"/>
    </row>
    <row r="142660" spans="11:11">
      <c r="K142660"/>
    </row>
    <row r="142661" spans="11:11">
      <c r="K142661"/>
    </row>
    <row r="142662" spans="11:11">
      <c r="K142662"/>
    </row>
    <row r="142663" spans="11:11">
      <c r="K142663"/>
    </row>
    <row r="142664" spans="11:11">
      <c r="K142664"/>
    </row>
    <row r="142665" spans="11:11">
      <c r="K142665"/>
    </row>
    <row r="142666" spans="11:11">
      <c r="K142666"/>
    </row>
    <row r="142667" spans="11:11">
      <c r="K142667"/>
    </row>
    <row r="142668" spans="11:11">
      <c r="K142668"/>
    </row>
    <row r="142669" spans="11:11">
      <c r="K142669"/>
    </row>
    <row r="142670" spans="11:11">
      <c r="K142670"/>
    </row>
    <row r="142671" spans="11:11">
      <c r="K142671"/>
    </row>
    <row r="142672" spans="11:11">
      <c r="K142672"/>
    </row>
    <row r="142673" spans="11:11">
      <c r="K142673"/>
    </row>
    <row r="142674" spans="11:11">
      <c r="K142674"/>
    </row>
    <row r="142675" spans="11:11">
      <c r="K142675"/>
    </row>
    <row r="142676" spans="11:11">
      <c r="K142676"/>
    </row>
    <row r="142677" spans="11:11">
      <c r="K142677"/>
    </row>
    <row r="142678" spans="11:11">
      <c r="K142678"/>
    </row>
    <row r="142679" spans="11:11">
      <c r="K142679"/>
    </row>
    <row r="142680" spans="11:11">
      <c r="K142680"/>
    </row>
    <row r="142681" spans="11:11">
      <c r="K142681"/>
    </row>
    <row r="142682" spans="11:11">
      <c r="K142682"/>
    </row>
    <row r="142683" spans="11:11">
      <c r="K142683"/>
    </row>
    <row r="142684" spans="11:11">
      <c r="K142684"/>
    </row>
    <row r="142685" spans="11:11">
      <c r="K142685"/>
    </row>
    <row r="142686" spans="11:11">
      <c r="K142686"/>
    </row>
    <row r="142687" spans="11:11">
      <c r="K142687"/>
    </row>
    <row r="142688" spans="11:11">
      <c r="K142688"/>
    </row>
    <row r="142689" spans="11:11">
      <c r="K142689"/>
    </row>
    <row r="142690" spans="11:11">
      <c r="K142690"/>
    </row>
    <row r="142691" spans="11:11">
      <c r="K142691"/>
    </row>
    <row r="142692" spans="11:11">
      <c r="K142692"/>
    </row>
    <row r="142693" spans="11:11">
      <c r="K142693"/>
    </row>
    <row r="142694" spans="11:11">
      <c r="K142694"/>
    </row>
    <row r="142695" spans="11:11">
      <c r="K142695"/>
    </row>
    <row r="142696" spans="11:11">
      <c r="K142696"/>
    </row>
    <row r="142697" spans="11:11">
      <c r="K142697"/>
    </row>
    <row r="142698" spans="11:11">
      <c r="K142698"/>
    </row>
    <row r="142699" spans="11:11">
      <c r="K142699"/>
    </row>
    <row r="142700" spans="11:11">
      <c r="K142700"/>
    </row>
    <row r="142701" spans="11:11">
      <c r="K142701"/>
    </row>
    <row r="142702" spans="11:11">
      <c r="K142702"/>
    </row>
    <row r="142703" spans="11:11">
      <c r="K142703"/>
    </row>
    <row r="142704" spans="11:11">
      <c r="K142704"/>
    </row>
    <row r="142705" spans="11:11">
      <c r="K142705"/>
    </row>
    <row r="142706" spans="11:11">
      <c r="K142706"/>
    </row>
    <row r="142707" spans="11:11">
      <c r="K142707"/>
    </row>
    <row r="142708" spans="11:11">
      <c r="K142708"/>
    </row>
    <row r="142709" spans="11:11">
      <c r="K142709"/>
    </row>
    <row r="142710" spans="11:11">
      <c r="K142710"/>
    </row>
    <row r="142711" spans="11:11">
      <c r="K142711"/>
    </row>
    <row r="142712" spans="11:11">
      <c r="K142712"/>
    </row>
    <row r="142713" spans="11:11">
      <c r="K142713"/>
    </row>
    <row r="142714" spans="11:11">
      <c r="K142714"/>
    </row>
    <row r="142715" spans="11:11">
      <c r="K142715"/>
    </row>
    <row r="142716" spans="11:11">
      <c r="K142716"/>
    </row>
    <row r="142717" spans="11:11">
      <c r="K142717"/>
    </row>
    <row r="142718" spans="11:11">
      <c r="K142718"/>
    </row>
    <row r="142719" spans="11:11">
      <c r="K142719"/>
    </row>
    <row r="142720" spans="11:11">
      <c r="K142720"/>
    </row>
    <row r="142721" spans="11:11">
      <c r="K142721"/>
    </row>
    <row r="142722" spans="11:11">
      <c r="K142722"/>
    </row>
    <row r="142723" spans="11:11">
      <c r="K142723"/>
    </row>
    <row r="142724" spans="11:11">
      <c r="K142724"/>
    </row>
    <row r="142725" spans="11:11">
      <c r="K142725"/>
    </row>
    <row r="142726" spans="11:11">
      <c r="K142726"/>
    </row>
    <row r="142727" spans="11:11">
      <c r="K142727"/>
    </row>
    <row r="142728" spans="11:11">
      <c r="K142728"/>
    </row>
    <row r="142729" spans="11:11">
      <c r="K142729"/>
    </row>
    <row r="142730" spans="11:11">
      <c r="K142730"/>
    </row>
    <row r="142731" spans="11:11">
      <c r="K142731"/>
    </row>
    <row r="142732" spans="11:11">
      <c r="K142732"/>
    </row>
    <row r="142733" spans="11:11">
      <c r="K142733"/>
    </row>
    <row r="142734" spans="11:11">
      <c r="K142734"/>
    </row>
    <row r="142735" spans="11:11">
      <c r="K142735"/>
    </row>
    <row r="142736" spans="11:11">
      <c r="K142736"/>
    </row>
    <row r="142737" spans="11:11">
      <c r="K142737"/>
    </row>
    <row r="142738" spans="11:11">
      <c r="K142738"/>
    </row>
    <row r="142739" spans="11:11">
      <c r="K142739"/>
    </row>
    <row r="142740" spans="11:11">
      <c r="K142740"/>
    </row>
    <row r="142741" spans="11:11">
      <c r="K142741"/>
    </row>
    <row r="142742" spans="11:11">
      <c r="K142742"/>
    </row>
    <row r="142743" spans="11:11">
      <c r="K142743"/>
    </row>
    <row r="142744" spans="11:11">
      <c r="K142744"/>
    </row>
    <row r="142745" spans="11:11">
      <c r="K142745"/>
    </row>
    <row r="142746" spans="11:11">
      <c r="K142746"/>
    </row>
    <row r="142747" spans="11:11">
      <c r="K142747"/>
    </row>
    <row r="142748" spans="11:11">
      <c r="K142748"/>
    </row>
    <row r="142749" spans="11:11">
      <c r="K142749"/>
    </row>
    <row r="142750" spans="11:11">
      <c r="K142750"/>
    </row>
    <row r="142751" spans="11:11">
      <c r="K142751"/>
    </row>
    <row r="142752" spans="11:11">
      <c r="K142752"/>
    </row>
    <row r="142753" spans="11:11">
      <c r="K142753"/>
    </row>
    <row r="142754" spans="11:11">
      <c r="K142754"/>
    </row>
    <row r="142755" spans="11:11">
      <c r="K142755"/>
    </row>
    <row r="142756" spans="11:11">
      <c r="K142756"/>
    </row>
    <row r="142757" spans="11:11">
      <c r="K142757"/>
    </row>
    <row r="142758" spans="11:11">
      <c r="K142758"/>
    </row>
    <row r="142759" spans="11:11">
      <c r="K142759"/>
    </row>
    <row r="142760" spans="11:11">
      <c r="K142760"/>
    </row>
    <row r="142761" spans="11:11">
      <c r="K142761"/>
    </row>
    <row r="142762" spans="11:11">
      <c r="K142762"/>
    </row>
    <row r="142763" spans="11:11">
      <c r="K142763"/>
    </row>
    <row r="142764" spans="11:11">
      <c r="K142764"/>
    </row>
    <row r="142765" spans="11:11">
      <c r="K142765"/>
    </row>
    <row r="142766" spans="11:11">
      <c r="K142766"/>
    </row>
    <row r="142767" spans="11:11">
      <c r="K142767"/>
    </row>
    <row r="142768" spans="11:11">
      <c r="K142768"/>
    </row>
    <row r="142769" spans="11:11">
      <c r="K142769"/>
    </row>
    <row r="142770" spans="11:11">
      <c r="K142770"/>
    </row>
    <row r="142771" spans="11:11">
      <c r="K142771"/>
    </row>
    <row r="142772" spans="11:11">
      <c r="K142772"/>
    </row>
    <row r="142773" spans="11:11">
      <c r="K142773"/>
    </row>
    <row r="142774" spans="11:11">
      <c r="K142774"/>
    </row>
    <row r="142775" spans="11:11">
      <c r="K142775"/>
    </row>
    <row r="142776" spans="11:11">
      <c r="K142776"/>
    </row>
    <row r="142777" spans="11:11">
      <c r="K142777"/>
    </row>
    <row r="142778" spans="11:11">
      <c r="K142778"/>
    </row>
    <row r="142779" spans="11:11">
      <c r="K142779"/>
    </row>
    <row r="142780" spans="11:11">
      <c r="K142780"/>
    </row>
    <row r="142781" spans="11:11">
      <c r="K142781"/>
    </row>
    <row r="142782" spans="11:11">
      <c r="K142782"/>
    </row>
    <row r="142783" spans="11:11">
      <c r="K142783"/>
    </row>
    <row r="142784" spans="11:11">
      <c r="K142784"/>
    </row>
    <row r="142785" spans="11:11">
      <c r="K142785"/>
    </row>
    <row r="142786" spans="11:11">
      <c r="K142786"/>
    </row>
    <row r="142787" spans="11:11">
      <c r="K142787"/>
    </row>
    <row r="142788" spans="11:11">
      <c r="K142788"/>
    </row>
    <row r="142789" spans="11:11">
      <c r="K142789"/>
    </row>
    <row r="142790" spans="11:11">
      <c r="K142790"/>
    </row>
    <row r="142791" spans="11:11">
      <c r="K142791"/>
    </row>
    <row r="142792" spans="11:11">
      <c r="K142792"/>
    </row>
    <row r="142793" spans="11:11">
      <c r="K142793"/>
    </row>
    <row r="142794" spans="11:11">
      <c r="K142794"/>
    </row>
    <row r="142795" spans="11:11">
      <c r="K142795"/>
    </row>
    <row r="142796" spans="11:11">
      <c r="K142796"/>
    </row>
    <row r="142797" spans="11:11">
      <c r="K142797"/>
    </row>
    <row r="142798" spans="11:11">
      <c r="K142798"/>
    </row>
    <row r="142799" spans="11:11">
      <c r="K142799"/>
    </row>
    <row r="142800" spans="11:11">
      <c r="K142800"/>
    </row>
    <row r="142801" spans="11:11">
      <c r="K142801"/>
    </row>
    <row r="142802" spans="11:11">
      <c r="K142802"/>
    </row>
    <row r="142803" spans="11:11">
      <c r="K142803"/>
    </row>
    <row r="142804" spans="11:11">
      <c r="K142804"/>
    </row>
    <row r="142805" spans="11:11">
      <c r="K142805"/>
    </row>
    <row r="142806" spans="11:11">
      <c r="K142806"/>
    </row>
    <row r="142807" spans="11:11">
      <c r="K142807"/>
    </row>
    <row r="142808" spans="11:11">
      <c r="K142808"/>
    </row>
    <row r="142809" spans="11:11">
      <c r="K142809"/>
    </row>
    <row r="142810" spans="11:11">
      <c r="K142810"/>
    </row>
    <row r="142811" spans="11:11">
      <c r="K142811"/>
    </row>
    <row r="142812" spans="11:11">
      <c r="K142812"/>
    </row>
    <row r="142813" spans="11:11">
      <c r="K142813"/>
    </row>
    <row r="142814" spans="11:11">
      <c r="K142814"/>
    </row>
    <row r="142815" spans="11:11">
      <c r="K142815"/>
    </row>
    <row r="142816" spans="11:11">
      <c r="K142816"/>
    </row>
    <row r="142817" spans="11:11">
      <c r="K142817"/>
    </row>
    <row r="142818" spans="11:11">
      <c r="K142818"/>
    </row>
    <row r="142819" spans="11:11">
      <c r="K142819"/>
    </row>
    <row r="142820" spans="11:11">
      <c r="K142820"/>
    </row>
    <row r="142821" spans="11:11">
      <c r="K142821"/>
    </row>
    <row r="142822" spans="11:11">
      <c r="K142822"/>
    </row>
    <row r="142823" spans="11:11">
      <c r="K142823"/>
    </row>
    <row r="142824" spans="11:11">
      <c r="K142824"/>
    </row>
    <row r="142825" spans="11:11">
      <c r="K142825"/>
    </row>
    <row r="142826" spans="11:11">
      <c r="K142826"/>
    </row>
    <row r="142827" spans="11:11">
      <c r="K142827"/>
    </row>
    <row r="142828" spans="11:11">
      <c r="K142828"/>
    </row>
    <row r="142829" spans="11:11">
      <c r="K142829"/>
    </row>
    <row r="142830" spans="11:11">
      <c r="K142830"/>
    </row>
    <row r="142831" spans="11:11">
      <c r="K142831"/>
    </row>
    <row r="142832" spans="11:11">
      <c r="K142832"/>
    </row>
    <row r="142833" spans="11:11">
      <c r="K142833"/>
    </row>
    <row r="142834" spans="11:11">
      <c r="K142834"/>
    </row>
    <row r="142835" spans="11:11">
      <c r="K142835"/>
    </row>
    <row r="142836" spans="11:11">
      <c r="K142836"/>
    </row>
    <row r="142837" spans="11:11">
      <c r="K142837"/>
    </row>
    <row r="142838" spans="11:11">
      <c r="K142838"/>
    </row>
    <row r="142839" spans="11:11">
      <c r="K142839"/>
    </row>
    <row r="142840" spans="11:11">
      <c r="K142840"/>
    </row>
    <row r="142841" spans="11:11">
      <c r="K142841"/>
    </row>
    <row r="142842" spans="11:11">
      <c r="K142842"/>
    </row>
    <row r="142843" spans="11:11">
      <c r="K142843"/>
    </row>
    <row r="142844" spans="11:11">
      <c r="K142844"/>
    </row>
    <row r="142845" spans="11:11">
      <c r="K142845"/>
    </row>
    <row r="142846" spans="11:11">
      <c r="K142846"/>
    </row>
    <row r="142847" spans="11:11">
      <c r="K142847"/>
    </row>
    <row r="142848" spans="11:11">
      <c r="K142848"/>
    </row>
    <row r="142849" spans="11:11">
      <c r="K142849"/>
    </row>
    <row r="142850" spans="11:11">
      <c r="K142850"/>
    </row>
    <row r="142851" spans="11:11">
      <c r="K142851"/>
    </row>
    <row r="142852" spans="11:11">
      <c r="K142852"/>
    </row>
    <row r="142853" spans="11:11">
      <c r="K142853"/>
    </row>
    <row r="142854" spans="11:11">
      <c r="K142854"/>
    </row>
    <row r="142855" spans="11:11">
      <c r="K142855"/>
    </row>
    <row r="142856" spans="11:11">
      <c r="K142856"/>
    </row>
    <row r="142857" spans="11:11">
      <c r="K142857"/>
    </row>
    <row r="142858" spans="11:11">
      <c r="K142858"/>
    </row>
    <row r="142859" spans="11:11">
      <c r="K142859"/>
    </row>
    <row r="142860" spans="11:11">
      <c r="K142860"/>
    </row>
    <row r="142861" spans="11:11">
      <c r="K142861"/>
    </row>
    <row r="142862" spans="11:11">
      <c r="K142862"/>
    </row>
    <row r="142863" spans="11:11">
      <c r="K142863"/>
    </row>
    <row r="142864" spans="11:11">
      <c r="K142864"/>
    </row>
    <row r="142865" spans="11:11">
      <c r="K142865"/>
    </row>
    <row r="142866" spans="11:11">
      <c r="K142866"/>
    </row>
    <row r="142867" spans="11:11">
      <c r="K142867"/>
    </row>
    <row r="142868" spans="11:11">
      <c r="K142868"/>
    </row>
    <row r="142869" spans="11:11">
      <c r="K142869"/>
    </row>
    <row r="142870" spans="11:11">
      <c r="K142870"/>
    </row>
    <row r="142871" spans="11:11">
      <c r="K142871"/>
    </row>
    <row r="142872" spans="11:11">
      <c r="K142872"/>
    </row>
    <row r="142873" spans="11:11">
      <c r="K142873"/>
    </row>
    <row r="142874" spans="11:11">
      <c r="K142874"/>
    </row>
    <row r="142875" spans="11:11">
      <c r="K142875"/>
    </row>
    <row r="142876" spans="11:11">
      <c r="K142876"/>
    </row>
    <row r="142877" spans="11:11">
      <c r="K142877"/>
    </row>
    <row r="142878" spans="11:11">
      <c r="K142878"/>
    </row>
    <row r="142879" spans="11:11">
      <c r="K142879"/>
    </row>
    <row r="142880" spans="11:11">
      <c r="K142880"/>
    </row>
    <row r="142881" spans="11:11">
      <c r="K142881"/>
    </row>
    <row r="142882" spans="11:11">
      <c r="K142882"/>
    </row>
    <row r="142883" spans="11:11">
      <c r="K142883"/>
    </row>
    <row r="142884" spans="11:11">
      <c r="K142884"/>
    </row>
    <row r="142885" spans="11:11">
      <c r="K142885"/>
    </row>
    <row r="142886" spans="11:11">
      <c r="K142886"/>
    </row>
    <row r="142887" spans="11:11">
      <c r="K142887"/>
    </row>
    <row r="142888" spans="11:11">
      <c r="K142888"/>
    </row>
    <row r="142889" spans="11:11">
      <c r="K142889"/>
    </row>
    <row r="142890" spans="11:11">
      <c r="K142890"/>
    </row>
    <row r="142891" spans="11:11">
      <c r="K142891"/>
    </row>
    <row r="142892" spans="11:11">
      <c r="K142892"/>
    </row>
    <row r="142893" spans="11:11">
      <c r="K142893"/>
    </row>
    <row r="142894" spans="11:11">
      <c r="K142894"/>
    </row>
    <row r="142895" spans="11:11">
      <c r="K142895"/>
    </row>
    <row r="142896" spans="11:11">
      <c r="K142896"/>
    </row>
    <row r="142897" spans="11:11">
      <c r="K142897"/>
    </row>
    <row r="142898" spans="11:11">
      <c r="K142898"/>
    </row>
    <row r="142899" spans="11:11">
      <c r="K142899"/>
    </row>
    <row r="142900" spans="11:11">
      <c r="K142900"/>
    </row>
    <row r="142901" spans="11:11">
      <c r="K142901"/>
    </row>
    <row r="142902" spans="11:11">
      <c r="K142902"/>
    </row>
    <row r="142903" spans="11:11">
      <c r="K142903"/>
    </row>
    <row r="142904" spans="11:11">
      <c r="K142904"/>
    </row>
    <row r="142905" spans="11:11">
      <c r="K142905"/>
    </row>
    <row r="142906" spans="11:11">
      <c r="K142906"/>
    </row>
    <row r="142907" spans="11:11">
      <c r="K142907"/>
    </row>
    <row r="142908" spans="11:11">
      <c r="K142908"/>
    </row>
    <row r="142909" spans="11:11">
      <c r="K142909"/>
    </row>
    <row r="142910" spans="11:11">
      <c r="K142910"/>
    </row>
    <row r="142911" spans="11:11">
      <c r="K142911"/>
    </row>
    <row r="142912" spans="11:11">
      <c r="K142912"/>
    </row>
    <row r="142913" spans="11:11">
      <c r="K142913"/>
    </row>
    <row r="142914" spans="11:11">
      <c r="K142914"/>
    </row>
    <row r="142915" spans="11:11">
      <c r="K142915"/>
    </row>
    <row r="142916" spans="11:11">
      <c r="K142916"/>
    </row>
    <row r="142917" spans="11:11">
      <c r="K142917"/>
    </row>
    <row r="142918" spans="11:11">
      <c r="K142918"/>
    </row>
    <row r="142919" spans="11:11">
      <c r="K142919"/>
    </row>
    <row r="142920" spans="11:11">
      <c r="K142920"/>
    </row>
    <row r="142921" spans="11:11">
      <c r="K142921"/>
    </row>
    <row r="142922" spans="11:11">
      <c r="K142922"/>
    </row>
    <row r="142923" spans="11:11">
      <c r="K142923"/>
    </row>
    <row r="142924" spans="11:11">
      <c r="K142924"/>
    </row>
    <row r="142925" spans="11:11">
      <c r="K142925"/>
    </row>
    <row r="142926" spans="11:11">
      <c r="K142926"/>
    </row>
    <row r="142927" spans="11:11">
      <c r="K142927"/>
    </row>
    <row r="142928" spans="11:11">
      <c r="K142928"/>
    </row>
    <row r="142929" spans="11:11">
      <c r="K142929"/>
    </row>
    <row r="142930" spans="11:11">
      <c r="K142930"/>
    </row>
    <row r="142931" spans="11:11">
      <c r="K142931"/>
    </row>
    <row r="142932" spans="11:11">
      <c r="K142932"/>
    </row>
    <row r="142933" spans="11:11">
      <c r="K142933"/>
    </row>
    <row r="142934" spans="11:11">
      <c r="K142934"/>
    </row>
    <row r="142935" spans="11:11">
      <c r="K142935"/>
    </row>
    <row r="142936" spans="11:11">
      <c r="K142936"/>
    </row>
    <row r="142937" spans="11:11">
      <c r="K142937"/>
    </row>
    <row r="142938" spans="11:11">
      <c r="K142938"/>
    </row>
    <row r="142939" spans="11:11">
      <c r="K142939"/>
    </row>
    <row r="142940" spans="11:11">
      <c r="K142940"/>
    </row>
    <row r="142941" spans="11:11">
      <c r="K142941"/>
    </row>
    <row r="142942" spans="11:11">
      <c r="K142942"/>
    </row>
    <row r="142943" spans="11:11">
      <c r="K142943"/>
    </row>
    <row r="142944" spans="11:11">
      <c r="K142944"/>
    </row>
    <row r="142945" spans="11:11">
      <c r="K142945"/>
    </row>
    <row r="142946" spans="11:11">
      <c r="K142946"/>
    </row>
    <row r="142947" spans="11:11">
      <c r="K142947"/>
    </row>
    <row r="142948" spans="11:11">
      <c r="K142948"/>
    </row>
    <row r="142949" spans="11:11">
      <c r="K142949"/>
    </row>
    <row r="142950" spans="11:11">
      <c r="K142950"/>
    </row>
    <row r="142951" spans="11:11">
      <c r="K142951"/>
    </row>
    <row r="142952" spans="11:11">
      <c r="K142952"/>
    </row>
    <row r="142953" spans="11:11">
      <c r="K142953"/>
    </row>
    <row r="142954" spans="11:11">
      <c r="K142954"/>
    </row>
    <row r="142955" spans="11:11">
      <c r="K142955"/>
    </row>
    <row r="142956" spans="11:11">
      <c r="K142956"/>
    </row>
    <row r="142957" spans="11:11">
      <c r="K142957"/>
    </row>
    <row r="142958" spans="11:11">
      <c r="K142958"/>
    </row>
    <row r="142959" spans="11:11">
      <c r="K142959"/>
    </row>
    <row r="142960" spans="11:11">
      <c r="K142960"/>
    </row>
    <row r="142961" spans="11:11">
      <c r="K142961"/>
    </row>
    <row r="142962" spans="11:11">
      <c r="K142962"/>
    </row>
    <row r="142963" spans="11:11">
      <c r="K142963"/>
    </row>
    <row r="142964" spans="11:11">
      <c r="K142964"/>
    </row>
    <row r="142965" spans="11:11">
      <c r="K142965"/>
    </row>
    <row r="142966" spans="11:11">
      <c r="K142966"/>
    </row>
    <row r="142967" spans="11:11">
      <c r="K142967"/>
    </row>
    <row r="142968" spans="11:11">
      <c r="K142968"/>
    </row>
    <row r="142969" spans="11:11">
      <c r="K142969"/>
    </row>
    <row r="142970" spans="11:11">
      <c r="K142970"/>
    </row>
    <row r="142971" spans="11:11">
      <c r="K142971"/>
    </row>
    <row r="142972" spans="11:11">
      <c r="K142972"/>
    </row>
    <row r="142973" spans="11:11">
      <c r="K142973"/>
    </row>
    <row r="142974" spans="11:11">
      <c r="K142974"/>
    </row>
    <row r="142975" spans="11:11">
      <c r="K142975"/>
    </row>
    <row r="142976" spans="11:11">
      <c r="K142976"/>
    </row>
    <row r="142977" spans="11:11">
      <c r="K142977"/>
    </row>
    <row r="142978" spans="11:11">
      <c r="K142978"/>
    </row>
    <row r="142979" spans="11:11">
      <c r="K142979"/>
    </row>
    <row r="142980" spans="11:11">
      <c r="K142980"/>
    </row>
    <row r="142981" spans="11:11">
      <c r="K142981"/>
    </row>
    <row r="142982" spans="11:11">
      <c r="K142982"/>
    </row>
    <row r="142983" spans="11:11">
      <c r="K142983"/>
    </row>
    <row r="142984" spans="11:11">
      <c r="K142984"/>
    </row>
    <row r="142985" spans="11:11">
      <c r="K142985"/>
    </row>
    <row r="142986" spans="11:11">
      <c r="K142986"/>
    </row>
    <row r="142987" spans="11:11">
      <c r="K142987"/>
    </row>
    <row r="142988" spans="11:11">
      <c r="K142988"/>
    </row>
    <row r="142989" spans="11:11">
      <c r="K142989"/>
    </row>
    <row r="142990" spans="11:11">
      <c r="K142990"/>
    </row>
    <row r="142991" spans="11:11">
      <c r="K142991"/>
    </row>
    <row r="142992" spans="11:11">
      <c r="K142992"/>
    </row>
    <row r="142993" spans="11:11">
      <c r="K142993"/>
    </row>
    <row r="142994" spans="11:11">
      <c r="K142994"/>
    </row>
    <row r="142995" spans="11:11">
      <c r="K142995"/>
    </row>
    <row r="142996" spans="11:11">
      <c r="K142996"/>
    </row>
    <row r="142997" spans="11:11">
      <c r="K142997"/>
    </row>
    <row r="142998" spans="11:11">
      <c r="K142998"/>
    </row>
    <row r="142999" spans="11:11">
      <c r="K142999"/>
    </row>
    <row r="143000" spans="11:11">
      <c r="K143000"/>
    </row>
    <row r="143001" spans="11:11">
      <c r="K143001"/>
    </row>
    <row r="143002" spans="11:11">
      <c r="K143002"/>
    </row>
    <row r="143003" spans="11:11">
      <c r="K143003"/>
    </row>
    <row r="143004" spans="11:11">
      <c r="K143004"/>
    </row>
    <row r="143005" spans="11:11">
      <c r="K143005"/>
    </row>
    <row r="143006" spans="11:11">
      <c r="K143006"/>
    </row>
    <row r="143007" spans="11:11">
      <c r="K143007"/>
    </row>
    <row r="143008" spans="11:11">
      <c r="K143008"/>
    </row>
    <row r="143009" spans="11:11">
      <c r="K143009"/>
    </row>
    <row r="143010" spans="11:11">
      <c r="K143010"/>
    </row>
    <row r="143011" spans="11:11">
      <c r="K143011"/>
    </row>
    <row r="143012" spans="11:11">
      <c r="K143012"/>
    </row>
    <row r="143013" spans="11:11">
      <c r="K143013"/>
    </row>
    <row r="143014" spans="11:11">
      <c r="K143014"/>
    </row>
    <row r="143015" spans="11:11">
      <c r="K143015"/>
    </row>
    <row r="143016" spans="11:11">
      <c r="K143016"/>
    </row>
    <row r="143017" spans="11:11">
      <c r="K143017"/>
    </row>
    <row r="143018" spans="11:11">
      <c r="K143018"/>
    </row>
    <row r="143019" spans="11:11">
      <c r="K143019"/>
    </row>
    <row r="143020" spans="11:11">
      <c r="K143020"/>
    </row>
    <row r="143021" spans="11:11">
      <c r="K143021"/>
    </row>
    <row r="143022" spans="11:11">
      <c r="K143022"/>
    </row>
    <row r="143023" spans="11:11">
      <c r="K143023"/>
    </row>
    <row r="143024" spans="11:11">
      <c r="K143024"/>
    </row>
    <row r="143025" spans="11:11">
      <c r="K143025"/>
    </row>
    <row r="143026" spans="11:11">
      <c r="K143026"/>
    </row>
    <row r="143027" spans="11:11">
      <c r="K143027"/>
    </row>
    <row r="143028" spans="11:11">
      <c r="K143028"/>
    </row>
    <row r="143029" spans="11:11">
      <c r="K143029"/>
    </row>
    <row r="143030" spans="11:11">
      <c r="K143030"/>
    </row>
    <row r="143031" spans="11:11">
      <c r="K143031"/>
    </row>
    <row r="143032" spans="11:11">
      <c r="K143032"/>
    </row>
    <row r="143033" spans="11:11">
      <c r="K143033"/>
    </row>
    <row r="143034" spans="11:11">
      <c r="K143034"/>
    </row>
    <row r="143035" spans="11:11">
      <c r="K143035"/>
    </row>
    <row r="143036" spans="11:11">
      <c r="K143036"/>
    </row>
    <row r="143037" spans="11:11">
      <c r="K143037"/>
    </row>
    <row r="143038" spans="11:11">
      <c r="K143038"/>
    </row>
    <row r="143039" spans="11:11">
      <c r="K143039"/>
    </row>
    <row r="143040" spans="11:11">
      <c r="K143040"/>
    </row>
    <row r="143041" spans="11:11">
      <c r="K143041"/>
    </row>
    <row r="143042" spans="11:11">
      <c r="K143042"/>
    </row>
    <row r="143043" spans="11:11">
      <c r="K143043"/>
    </row>
    <row r="143044" spans="11:11">
      <c r="K143044"/>
    </row>
    <row r="143045" spans="11:11">
      <c r="K143045"/>
    </row>
    <row r="143046" spans="11:11">
      <c r="K143046"/>
    </row>
    <row r="143047" spans="11:11">
      <c r="K143047"/>
    </row>
    <row r="143048" spans="11:11">
      <c r="K143048"/>
    </row>
    <row r="143049" spans="11:11">
      <c r="K143049"/>
    </row>
    <row r="143050" spans="11:11">
      <c r="K143050"/>
    </row>
    <row r="143051" spans="11:11">
      <c r="K143051"/>
    </row>
    <row r="143052" spans="11:11">
      <c r="K143052"/>
    </row>
    <row r="143053" spans="11:11">
      <c r="K143053"/>
    </row>
    <row r="143054" spans="11:11">
      <c r="K143054"/>
    </row>
    <row r="143055" spans="11:11">
      <c r="K143055"/>
    </row>
    <row r="143056" spans="11:11">
      <c r="K143056"/>
    </row>
    <row r="143057" spans="11:11">
      <c r="K143057"/>
    </row>
    <row r="143058" spans="11:11">
      <c r="K143058"/>
    </row>
    <row r="143059" spans="11:11">
      <c r="K143059"/>
    </row>
    <row r="143060" spans="11:11">
      <c r="K143060"/>
    </row>
    <row r="143061" spans="11:11">
      <c r="K143061"/>
    </row>
    <row r="143062" spans="11:11">
      <c r="K143062"/>
    </row>
    <row r="143063" spans="11:11">
      <c r="K143063"/>
    </row>
    <row r="143064" spans="11:11">
      <c r="K143064"/>
    </row>
    <row r="143065" spans="11:11">
      <c r="K143065"/>
    </row>
    <row r="143066" spans="11:11">
      <c r="K143066"/>
    </row>
    <row r="143067" spans="11:11">
      <c r="K143067"/>
    </row>
    <row r="143068" spans="11:11">
      <c r="K143068"/>
    </row>
    <row r="143069" spans="11:11">
      <c r="K143069"/>
    </row>
    <row r="143070" spans="11:11">
      <c r="K143070"/>
    </row>
    <row r="143071" spans="11:11">
      <c r="K143071"/>
    </row>
    <row r="143072" spans="11:11">
      <c r="K143072"/>
    </row>
    <row r="143073" spans="11:11">
      <c r="K143073"/>
    </row>
    <row r="143074" spans="11:11">
      <c r="K143074"/>
    </row>
    <row r="143075" spans="11:11">
      <c r="K143075"/>
    </row>
    <row r="143076" spans="11:11">
      <c r="K143076"/>
    </row>
    <row r="143077" spans="11:11">
      <c r="K143077"/>
    </row>
    <row r="143078" spans="11:11">
      <c r="K143078"/>
    </row>
    <row r="143079" spans="11:11">
      <c r="K143079"/>
    </row>
    <row r="143080" spans="11:11">
      <c r="K143080"/>
    </row>
    <row r="143081" spans="11:11">
      <c r="K143081"/>
    </row>
    <row r="143082" spans="11:11">
      <c r="K143082"/>
    </row>
    <row r="143083" spans="11:11">
      <c r="K143083"/>
    </row>
    <row r="143084" spans="11:11">
      <c r="K143084"/>
    </row>
    <row r="143085" spans="11:11">
      <c r="K143085"/>
    </row>
    <row r="143086" spans="11:11">
      <c r="K143086"/>
    </row>
    <row r="143087" spans="11:11">
      <c r="K143087"/>
    </row>
    <row r="143088" spans="11:11">
      <c r="K143088"/>
    </row>
    <row r="143089" spans="11:11">
      <c r="K143089"/>
    </row>
    <row r="143090" spans="11:11">
      <c r="K143090"/>
    </row>
    <row r="143091" spans="11:11">
      <c r="K143091"/>
    </row>
    <row r="143092" spans="11:11">
      <c r="K143092"/>
    </row>
    <row r="143093" spans="11:11">
      <c r="K143093"/>
    </row>
    <row r="143094" spans="11:11">
      <c r="K143094"/>
    </row>
    <row r="143095" spans="11:11">
      <c r="K143095"/>
    </row>
    <row r="143096" spans="11:11">
      <c r="K143096"/>
    </row>
    <row r="143097" spans="11:11">
      <c r="K143097"/>
    </row>
    <row r="143098" spans="11:11">
      <c r="K143098"/>
    </row>
    <row r="143099" spans="11:11">
      <c r="K143099"/>
    </row>
    <row r="143100" spans="11:11">
      <c r="K143100"/>
    </row>
    <row r="143101" spans="11:11">
      <c r="K143101"/>
    </row>
    <row r="143102" spans="11:11">
      <c r="K143102"/>
    </row>
    <row r="143103" spans="11:11">
      <c r="K143103"/>
    </row>
    <row r="143104" spans="11:11">
      <c r="K143104"/>
    </row>
    <row r="143105" spans="11:11">
      <c r="K143105"/>
    </row>
    <row r="143106" spans="11:11">
      <c r="K143106"/>
    </row>
    <row r="143107" spans="11:11">
      <c r="K143107"/>
    </row>
    <row r="143108" spans="11:11">
      <c r="K143108"/>
    </row>
    <row r="143109" spans="11:11">
      <c r="K143109"/>
    </row>
    <row r="143110" spans="11:11">
      <c r="K143110"/>
    </row>
    <row r="143111" spans="11:11">
      <c r="K143111"/>
    </row>
    <row r="143112" spans="11:11">
      <c r="K143112"/>
    </row>
    <row r="143113" spans="11:11">
      <c r="K143113"/>
    </row>
    <row r="143114" spans="11:11">
      <c r="K143114"/>
    </row>
    <row r="143115" spans="11:11">
      <c r="K143115"/>
    </row>
    <row r="143116" spans="11:11">
      <c r="K143116"/>
    </row>
    <row r="143117" spans="11:11">
      <c r="K143117"/>
    </row>
    <row r="143118" spans="11:11">
      <c r="K143118"/>
    </row>
    <row r="143119" spans="11:11">
      <c r="K143119"/>
    </row>
    <row r="143120" spans="11:11">
      <c r="K143120"/>
    </row>
    <row r="143121" spans="11:11">
      <c r="K143121"/>
    </row>
    <row r="143122" spans="11:11">
      <c r="K143122"/>
    </row>
    <row r="143123" spans="11:11">
      <c r="K143123"/>
    </row>
    <row r="143124" spans="11:11">
      <c r="K143124"/>
    </row>
    <row r="143125" spans="11:11">
      <c r="K143125"/>
    </row>
    <row r="143126" spans="11:11">
      <c r="K143126"/>
    </row>
    <row r="143127" spans="11:11">
      <c r="K143127"/>
    </row>
    <row r="143128" spans="11:11">
      <c r="K143128"/>
    </row>
    <row r="143129" spans="11:11">
      <c r="K143129"/>
    </row>
    <row r="143130" spans="11:11">
      <c r="K143130"/>
    </row>
    <row r="143131" spans="11:11">
      <c r="K143131"/>
    </row>
    <row r="143132" spans="11:11">
      <c r="K143132"/>
    </row>
    <row r="143133" spans="11:11">
      <c r="K143133"/>
    </row>
    <row r="143134" spans="11:11">
      <c r="K143134"/>
    </row>
    <row r="143135" spans="11:11">
      <c r="K143135"/>
    </row>
    <row r="143136" spans="11:11">
      <c r="K143136"/>
    </row>
    <row r="143137" spans="11:11">
      <c r="K143137"/>
    </row>
    <row r="143138" spans="11:11">
      <c r="K143138"/>
    </row>
    <row r="143139" spans="11:11">
      <c r="K143139"/>
    </row>
    <row r="143140" spans="11:11">
      <c r="K143140"/>
    </row>
    <row r="143141" spans="11:11">
      <c r="K143141"/>
    </row>
    <row r="143142" spans="11:11">
      <c r="K143142"/>
    </row>
    <row r="143143" spans="11:11">
      <c r="K143143"/>
    </row>
    <row r="143144" spans="11:11">
      <c r="K143144"/>
    </row>
    <row r="143145" spans="11:11">
      <c r="K143145"/>
    </row>
    <row r="143146" spans="11:11">
      <c r="K143146"/>
    </row>
    <row r="143147" spans="11:11">
      <c r="K143147"/>
    </row>
    <row r="143148" spans="11:11">
      <c r="K143148"/>
    </row>
    <row r="143149" spans="11:11">
      <c r="K143149"/>
    </row>
    <row r="143150" spans="11:11">
      <c r="K143150"/>
    </row>
    <row r="143151" spans="11:11">
      <c r="K143151"/>
    </row>
    <row r="143152" spans="11:11">
      <c r="K143152"/>
    </row>
    <row r="143153" spans="11:11">
      <c r="K143153"/>
    </row>
    <row r="143154" spans="11:11">
      <c r="K143154"/>
    </row>
    <row r="143155" spans="11:11">
      <c r="K143155"/>
    </row>
    <row r="143156" spans="11:11">
      <c r="K143156"/>
    </row>
    <row r="143157" spans="11:11">
      <c r="K143157"/>
    </row>
    <row r="143158" spans="11:11">
      <c r="K143158"/>
    </row>
    <row r="143159" spans="11:11">
      <c r="K143159"/>
    </row>
    <row r="143160" spans="11:11">
      <c r="K143160"/>
    </row>
    <row r="143161" spans="11:11">
      <c r="K143161"/>
    </row>
    <row r="143162" spans="11:11">
      <c r="K143162"/>
    </row>
    <row r="143163" spans="11:11">
      <c r="K143163"/>
    </row>
    <row r="143164" spans="11:11">
      <c r="K143164"/>
    </row>
    <row r="143165" spans="11:11">
      <c r="K143165"/>
    </row>
    <row r="143166" spans="11:11">
      <c r="K143166"/>
    </row>
    <row r="143167" spans="11:11">
      <c r="K143167"/>
    </row>
    <row r="143168" spans="11:11">
      <c r="K143168"/>
    </row>
    <row r="143169" spans="11:11">
      <c r="K143169"/>
    </row>
    <row r="143170" spans="11:11">
      <c r="K143170"/>
    </row>
    <row r="143171" spans="11:11">
      <c r="K143171"/>
    </row>
    <row r="143172" spans="11:11">
      <c r="K143172"/>
    </row>
    <row r="143173" spans="11:11">
      <c r="K143173"/>
    </row>
    <row r="143174" spans="11:11">
      <c r="K143174"/>
    </row>
    <row r="143175" spans="11:11">
      <c r="K143175"/>
    </row>
    <row r="143176" spans="11:11">
      <c r="K143176"/>
    </row>
    <row r="143177" spans="11:11">
      <c r="K143177"/>
    </row>
    <row r="143178" spans="11:11">
      <c r="K143178"/>
    </row>
    <row r="143179" spans="11:11">
      <c r="K143179"/>
    </row>
    <row r="143180" spans="11:11">
      <c r="K143180"/>
    </row>
    <row r="143181" spans="11:11">
      <c r="K143181"/>
    </row>
    <row r="143182" spans="11:11">
      <c r="K143182"/>
    </row>
    <row r="143183" spans="11:11">
      <c r="K143183"/>
    </row>
    <row r="143184" spans="11:11">
      <c r="K143184"/>
    </row>
    <row r="143185" spans="11:11">
      <c r="K143185"/>
    </row>
    <row r="143186" spans="11:11">
      <c r="K143186"/>
    </row>
    <row r="143187" spans="11:11">
      <c r="K143187"/>
    </row>
    <row r="143188" spans="11:11">
      <c r="K143188"/>
    </row>
    <row r="143189" spans="11:11">
      <c r="K143189"/>
    </row>
    <row r="143190" spans="11:11">
      <c r="K143190"/>
    </row>
    <row r="143191" spans="11:11">
      <c r="K143191"/>
    </row>
    <row r="143192" spans="11:11">
      <c r="K143192"/>
    </row>
    <row r="143193" spans="11:11">
      <c r="K143193"/>
    </row>
    <row r="143194" spans="11:11">
      <c r="K143194"/>
    </row>
    <row r="143195" spans="11:11">
      <c r="K143195"/>
    </row>
    <row r="143196" spans="11:11">
      <c r="K143196"/>
    </row>
    <row r="143197" spans="11:11">
      <c r="K143197"/>
    </row>
    <row r="143198" spans="11:11">
      <c r="K143198"/>
    </row>
    <row r="143199" spans="11:11">
      <c r="K143199"/>
    </row>
    <row r="143200" spans="11:11">
      <c r="K143200"/>
    </row>
    <row r="143201" spans="11:11">
      <c r="K143201"/>
    </row>
    <row r="143202" spans="11:11">
      <c r="K143202"/>
    </row>
    <row r="143203" spans="11:11">
      <c r="K143203"/>
    </row>
    <row r="143204" spans="11:11">
      <c r="K143204"/>
    </row>
    <row r="143205" spans="11:11">
      <c r="K143205"/>
    </row>
    <row r="143206" spans="11:11">
      <c r="K143206"/>
    </row>
    <row r="143207" spans="11:11">
      <c r="K143207"/>
    </row>
    <row r="143208" spans="11:11">
      <c r="K143208"/>
    </row>
    <row r="143209" spans="11:11">
      <c r="K143209"/>
    </row>
    <row r="143210" spans="11:11">
      <c r="K143210"/>
    </row>
    <row r="143211" spans="11:11">
      <c r="K143211"/>
    </row>
    <row r="143212" spans="11:11">
      <c r="K143212"/>
    </row>
    <row r="143213" spans="11:11">
      <c r="K143213"/>
    </row>
    <row r="143214" spans="11:11">
      <c r="K143214"/>
    </row>
    <row r="143215" spans="11:11">
      <c r="K143215"/>
    </row>
    <row r="143216" spans="11:11">
      <c r="K143216"/>
    </row>
    <row r="143217" spans="11:11">
      <c r="K143217"/>
    </row>
    <row r="143218" spans="11:11">
      <c r="K143218"/>
    </row>
    <row r="143219" spans="11:11">
      <c r="K143219"/>
    </row>
    <row r="143220" spans="11:11">
      <c r="K143220"/>
    </row>
    <row r="143221" spans="11:11">
      <c r="K143221"/>
    </row>
    <row r="143222" spans="11:11">
      <c r="K143222"/>
    </row>
    <row r="143223" spans="11:11">
      <c r="K143223"/>
    </row>
    <row r="143224" spans="11:11">
      <c r="K143224"/>
    </row>
    <row r="143225" spans="11:11">
      <c r="K143225"/>
    </row>
    <row r="143226" spans="11:11">
      <c r="K143226"/>
    </row>
    <row r="143227" spans="11:11">
      <c r="K143227"/>
    </row>
    <row r="143228" spans="11:11">
      <c r="K143228"/>
    </row>
    <row r="143229" spans="11:11">
      <c r="K143229"/>
    </row>
    <row r="143230" spans="11:11">
      <c r="K143230"/>
    </row>
    <row r="143231" spans="11:11">
      <c r="K143231"/>
    </row>
    <row r="143232" spans="11:11">
      <c r="K143232"/>
    </row>
    <row r="143233" spans="11:11">
      <c r="K143233"/>
    </row>
    <row r="143234" spans="11:11">
      <c r="K143234"/>
    </row>
    <row r="143235" spans="11:11">
      <c r="K143235"/>
    </row>
    <row r="143236" spans="11:11">
      <c r="K143236"/>
    </row>
    <row r="143237" spans="11:11">
      <c r="K143237"/>
    </row>
    <row r="143238" spans="11:11">
      <c r="K143238"/>
    </row>
    <row r="143239" spans="11:11">
      <c r="K143239"/>
    </row>
    <row r="143240" spans="11:11">
      <c r="K143240"/>
    </row>
    <row r="143241" spans="11:11">
      <c r="K143241"/>
    </row>
    <row r="143242" spans="11:11">
      <c r="K143242"/>
    </row>
    <row r="143243" spans="11:11">
      <c r="K143243"/>
    </row>
    <row r="143244" spans="11:11">
      <c r="K143244"/>
    </row>
    <row r="143245" spans="11:11">
      <c r="K143245"/>
    </row>
    <row r="143246" spans="11:11">
      <c r="K143246"/>
    </row>
    <row r="143247" spans="11:11">
      <c r="K143247"/>
    </row>
    <row r="143248" spans="11:11">
      <c r="K143248"/>
    </row>
    <row r="143249" spans="11:11">
      <c r="K143249"/>
    </row>
    <row r="143250" spans="11:11">
      <c r="K143250"/>
    </row>
    <row r="143251" spans="11:11">
      <c r="K143251"/>
    </row>
    <row r="143252" spans="11:11">
      <c r="K143252"/>
    </row>
    <row r="143253" spans="11:11">
      <c r="K143253"/>
    </row>
    <row r="143254" spans="11:11">
      <c r="K143254"/>
    </row>
    <row r="143255" spans="11:11">
      <c r="K143255"/>
    </row>
    <row r="143256" spans="11:11">
      <c r="K143256"/>
    </row>
    <row r="143257" spans="11:11">
      <c r="K143257"/>
    </row>
    <row r="143258" spans="11:11">
      <c r="K143258"/>
    </row>
    <row r="143259" spans="11:11">
      <c r="K143259"/>
    </row>
    <row r="143260" spans="11:11">
      <c r="K143260"/>
    </row>
    <row r="143261" spans="11:11">
      <c r="K143261"/>
    </row>
    <row r="143262" spans="11:11">
      <c r="K143262"/>
    </row>
    <row r="143263" spans="11:11">
      <c r="K143263"/>
    </row>
    <row r="143264" spans="11:11">
      <c r="K143264"/>
    </row>
    <row r="143265" spans="11:11">
      <c r="K143265"/>
    </row>
    <row r="143266" spans="11:11">
      <c r="K143266"/>
    </row>
    <row r="143267" spans="11:11">
      <c r="K143267"/>
    </row>
    <row r="143268" spans="11:11">
      <c r="K143268"/>
    </row>
    <row r="143269" spans="11:11">
      <c r="K143269"/>
    </row>
    <row r="143270" spans="11:11">
      <c r="K143270"/>
    </row>
    <row r="143271" spans="11:11">
      <c r="K143271"/>
    </row>
    <row r="143272" spans="11:11">
      <c r="K143272"/>
    </row>
    <row r="143273" spans="11:11">
      <c r="K143273"/>
    </row>
    <row r="143274" spans="11:11">
      <c r="K143274"/>
    </row>
    <row r="143275" spans="11:11">
      <c r="K143275"/>
    </row>
    <row r="143276" spans="11:11">
      <c r="K143276"/>
    </row>
    <row r="143277" spans="11:11">
      <c r="K143277"/>
    </row>
    <row r="143278" spans="11:11">
      <c r="K143278"/>
    </row>
    <row r="143279" spans="11:11">
      <c r="K143279"/>
    </row>
    <row r="143280" spans="11:11">
      <c r="K143280"/>
    </row>
    <row r="143281" spans="11:11">
      <c r="K143281"/>
    </row>
    <row r="143282" spans="11:11">
      <c r="K143282"/>
    </row>
    <row r="143283" spans="11:11">
      <c r="K143283"/>
    </row>
    <row r="143284" spans="11:11">
      <c r="K143284"/>
    </row>
    <row r="143285" spans="11:11">
      <c r="K143285"/>
    </row>
    <row r="143286" spans="11:11">
      <c r="K143286"/>
    </row>
    <row r="143287" spans="11:11">
      <c r="K143287"/>
    </row>
    <row r="143288" spans="11:11">
      <c r="K143288"/>
    </row>
    <row r="143289" spans="11:11">
      <c r="K143289"/>
    </row>
    <row r="143290" spans="11:11">
      <c r="K143290"/>
    </row>
    <row r="143291" spans="11:11">
      <c r="K143291"/>
    </row>
    <row r="143292" spans="11:11">
      <c r="K143292"/>
    </row>
    <row r="143293" spans="11:11">
      <c r="K143293"/>
    </row>
    <row r="143294" spans="11:11">
      <c r="K143294"/>
    </row>
    <row r="143295" spans="11:11">
      <c r="K143295"/>
    </row>
    <row r="143296" spans="11:11">
      <c r="K143296"/>
    </row>
    <row r="143297" spans="11:11">
      <c r="K143297"/>
    </row>
    <row r="143298" spans="11:11">
      <c r="K143298"/>
    </row>
    <row r="143299" spans="11:11">
      <c r="K143299"/>
    </row>
    <row r="143300" spans="11:11">
      <c r="K143300"/>
    </row>
    <row r="143301" spans="11:11">
      <c r="K143301"/>
    </row>
    <row r="143302" spans="11:11">
      <c r="K143302"/>
    </row>
    <row r="143303" spans="11:11">
      <c r="K143303"/>
    </row>
    <row r="143304" spans="11:11">
      <c r="K143304"/>
    </row>
    <row r="143305" spans="11:11">
      <c r="K143305"/>
    </row>
    <row r="143306" spans="11:11">
      <c r="K143306"/>
    </row>
    <row r="143307" spans="11:11">
      <c r="K143307"/>
    </row>
    <row r="143308" spans="11:11">
      <c r="K143308"/>
    </row>
    <row r="143309" spans="11:11">
      <c r="K143309"/>
    </row>
    <row r="143310" spans="11:11">
      <c r="K143310"/>
    </row>
    <row r="143311" spans="11:11">
      <c r="K143311"/>
    </row>
    <row r="143312" spans="11:11">
      <c r="K143312"/>
    </row>
    <row r="143313" spans="11:11">
      <c r="K143313"/>
    </row>
    <row r="143314" spans="11:11">
      <c r="K143314"/>
    </row>
    <row r="143315" spans="11:11">
      <c r="K143315"/>
    </row>
    <row r="143316" spans="11:11">
      <c r="K143316"/>
    </row>
    <row r="143317" spans="11:11">
      <c r="K143317"/>
    </row>
    <row r="143318" spans="11:11">
      <c r="K143318"/>
    </row>
    <row r="143319" spans="11:11">
      <c r="K143319"/>
    </row>
    <row r="143320" spans="11:11">
      <c r="K143320"/>
    </row>
    <row r="143321" spans="11:11">
      <c r="K143321"/>
    </row>
    <row r="143322" spans="11:11">
      <c r="K143322"/>
    </row>
    <row r="143323" spans="11:11">
      <c r="K143323"/>
    </row>
    <row r="143324" spans="11:11">
      <c r="K143324"/>
    </row>
    <row r="143325" spans="11:11">
      <c r="K143325"/>
    </row>
    <row r="143326" spans="11:11">
      <c r="K143326"/>
    </row>
    <row r="143327" spans="11:11">
      <c r="K143327"/>
    </row>
    <row r="143328" spans="11:11">
      <c r="K143328"/>
    </row>
    <row r="143329" spans="11:11">
      <c r="K143329"/>
    </row>
    <row r="143330" spans="11:11">
      <c r="K143330"/>
    </row>
    <row r="143331" spans="11:11">
      <c r="K143331"/>
    </row>
    <row r="143332" spans="11:11">
      <c r="K143332"/>
    </row>
    <row r="143333" spans="11:11">
      <c r="K143333"/>
    </row>
    <row r="143334" spans="11:11">
      <c r="K143334"/>
    </row>
    <row r="143335" spans="11:11">
      <c r="K143335"/>
    </row>
    <row r="143336" spans="11:11">
      <c r="K143336"/>
    </row>
    <row r="143337" spans="11:11">
      <c r="K143337"/>
    </row>
    <row r="143338" spans="11:11">
      <c r="K143338"/>
    </row>
    <row r="143339" spans="11:11">
      <c r="K143339"/>
    </row>
    <row r="143340" spans="11:11">
      <c r="K143340"/>
    </row>
    <row r="143341" spans="11:11">
      <c r="K143341"/>
    </row>
    <row r="143342" spans="11:11">
      <c r="K143342"/>
    </row>
    <row r="143343" spans="11:11">
      <c r="K143343"/>
    </row>
    <row r="143344" spans="11:11">
      <c r="K143344"/>
    </row>
    <row r="143345" spans="11:11">
      <c r="K143345"/>
    </row>
    <row r="143346" spans="11:11">
      <c r="K143346"/>
    </row>
    <row r="143347" spans="11:11">
      <c r="K143347"/>
    </row>
    <row r="143348" spans="11:11">
      <c r="K143348"/>
    </row>
    <row r="143349" spans="11:11">
      <c r="K143349"/>
    </row>
    <row r="143350" spans="11:11">
      <c r="K143350"/>
    </row>
    <row r="143351" spans="11:11">
      <c r="K143351"/>
    </row>
    <row r="143352" spans="11:11">
      <c r="K143352"/>
    </row>
    <row r="143353" spans="11:11">
      <c r="K143353"/>
    </row>
    <row r="143354" spans="11:11">
      <c r="K143354"/>
    </row>
    <row r="143355" spans="11:11">
      <c r="K143355"/>
    </row>
    <row r="143356" spans="11:11">
      <c r="K143356"/>
    </row>
    <row r="143357" spans="11:11">
      <c r="K143357"/>
    </row>
    <row r="143358" spans="11:11">
      <c r="K143358"/>
    </row>
    <row r="143359" spans="11:11">
      <c r="K143359"/>
    </row>
    <row r="143360" spans="11:11">
      <c r="K143360"/>
    </row>
    <row r="143361" spans="11:11">
      <c r="K143361"/>
    </row>
    <row r="143362" spans="11:11">
      <c r="K143362"/>
    </row>
    <row r="143363" spans="11:11">
      <c r="K143363"/>
    </row>
    <row r="143364" spans="11:11">
      <c r="K143364"/>
    </row>
    <row r="143365" spans="11:11">
      <c r="K143365"/>
    </row>
    <row r="143366" spans="11:11">
      <c r="K143366"/>
    </row>
    <row r="143367" spans="11:11">
      <c r="K143367"/>
    </row>
    <row r="143368" spans="11:11">
      <c r="K143368"/>
    </row>
    <row r="143369" spans="11:11">
      <c r="K143369"/>
    </row>
    <row r="143370" spans="11:11">
      <c r="K143370"/>
    </row>
    <row r="143371" spans="11:11">
      <c r="K143371"/>
    </row>
    <row r="143372" spans="11:11">
      <c r="K143372"/>
    </row>
    <row r="143373" spans="11:11">
      <c r="K143373"/>
    </row>
    <row r="143374" spans="11:11">
      <c r="K143374"/>
    </row>
    <row r="143375" spans="11:11">
      <c r="K143375"/>
    </row>
    <row r="143376" spans="11:11">
      <c r="K143376"/>
    </row>
    <row r="143377" spans="11:11">
      <c r="K143377"/>
    </row>
    <row r="143378" spans="11:11">
      <c r="K143378"/>
    </row>
    <row r="143379" spans="11:11">
      <c r="K143379"/>
    </row>
    <row r="143380" spans="11:11">
      <c r="K143380"/>
    </row>
    <row r="143381" spans="11:11">
      <c r="K143381"/>
    </row>
    <row r="143382" spans="11:11">
      <c r="K143382"/>
    </row>
    <row r="143383" spans="11:11">
      <c r="K143383"/>
    </row>
    <row r="143384" spans="11:11">
      <c r="K143384"/>
    </row>
    <row r="143385" spans="11:11">
      <c r="K143385"/>
    </row>
    <row r="143386" spans="11:11">
      <c r="K143386"/>
    </row>
    <row r="143387" spans="11:11">
      <c r="K143387"/>
    </row>
    <row r="143388" spans="11:11">
      <c r="K143388"/>
    </row>
    <row r="143389" spans="11:11">
      <c r="K143389"/>
    </row>
    <row r="143390" spans="11:11">
      <c r="K143390"/>
    </row>
    <row r="143391" spans="11:11">
      <c r="K143391"/>
    </row>
    <row r="143392" spans="11:11">
      <c r="K143392"/>
    </row>
    <row r="143393" spans="11:11">
      <c r="K143393"/>
    </row>
    <row r="143394" spans="11:11">
      <c r="K143394"/>
    </row>
    <row r="143395" spans="11:11">
      <c r="K143395"/>
    </row>
    <row r="143396" spans="11:11">
      <c r="K143396"/>
    </row>
    <row r="143397" spans="11:11">
      <c r="K143397"/>
    </row>
    <row r="143398" spans="11:11">
      <c r="K143398"/>
    </row>
    <row r="143399" spans="11:11">
      <c r="K143399"/>
    </row>
    <row r="143400" spans="11:11">
      <c r="K143400"/>
    </row>
    <row r="143401" spans="11:11">
      <c r="K143401"/>
    </row>
    <row r="143402" spans="11:11">
      <c r="K143402"/>
    </row>
    <row r="143403" spans="11:11">
      <c r="K143403"/>
    </row>
    <row r="143404" spans="11:11">
      <c r="K143404"/>
    </row>
    <row r="143405" spans="11:11">
      <c r="K143405"/>
    </row>
    <row r="143406" spans="11:11">
      <c r="K143406"/>
    </row>
    <row r="143407" spans="11:11">
      <c r="K143407"/>
    </row>
    <row r="143408" spans="11:11">
      <c r="K143408"/>
    </row>
    <row r="143409" spans="11:11">
      <c r="K143409"/>
    </row>
    <row r="143410" spans="11:11">
      <c r="K143410"/>
    </row>
    <row r="143411" spans="11:11">
      <c r="K143411"/>
    </row>
    <row r="143412" spans="11:11">
      <c r="K143412"/>
    </row>
    <row r="143413" spans="11:11">
      <c r="K143413"/>
    </row>
    <row r="143414" spans="11:11">
      <c r="K143414"/>
    </row>
    <row r="143415" spans="11:11">
      <c r="K143415"/>
    </row>
    <row r="143416" spans="11:11">
      <c r="K143416"/>
    </row>
    <row r="143417" spans="11:11">
      <c r="K143417"/>
    </row>
    <row r="143418" spans="11:11">
      <c r="K143418"/>
    </row>
    <row r="143419" spans="11:11">
      <c r="K143419"/>
    </row>
    <row r="143420" spans="11:11">
      <c r="K143420"/>
    </row>
    <row r="143421" spans="11:11">
      <c r="K143421"/>
    </row>
    <row r="143422" spans="11:11">
      <c r="K143422"/>
    </row>
    <row r="143423" spans="11:11">
      <c r="K143423"/>
    </row>
    <row r="143424" spans="11:11">
      <c r="K143424"/>
    </row>
    <row r="143425" spans="11:11">
      <c r="K143425"/>
    </row>
    <row r="143426" spans="11:11">
      <c r="K143426"/>
    </row>
    <row r="143427" spans="11:11">
      <c r="K143427"/>
    </row>
    <row r="143428" spans="11:11">
      <c r="K143428"/>
    </row>
    <row r="143429" spans="11:11">
      <c r="K143429"/>
    </row>
    <row r="143430" spans="11:11">
      <c r="K143430"/>
    </row>
    <row r="143431" spans="11:11">
      <c r="K143431"/>
    </row>
    <row r="143432" spans="11:11">
      <c r="K143432"/>
    </row>
    <row r="143433" spans="11:11">
      <c r="K143433"/>
    </row>
    <row r="143434" spans="11:11">
      <c r="K143434"/>
    </row>
    <row r="143435" spans="11:11">
      <c r="K143435"/>
    </row>
    <row r="143436" spans="11:11">
      <c r="K143436"/>
    </row>
    <row r="143437" spans="11:11">
      <c r="K143437"/>
    </row>
    <row r="143438" spans="11:11">
      <c r="K143438"/>
    </row>
    <row r="143439" spans="11:11">
      <c r="K143439"/>
    </row>
    <row r="143440" spans="11:11">
      <c r="K143440"/>
    </row>
    <row r="143441" spans="11:11">
      <c r="K143441"/>
    </row>
    <row r="143442" spans="11:11">
      <c r="K143442"/>
    </row>
    <row r="143443" spans="11:11">
      <c r="K143443"/>
    </row>
    <row r="143444" spans="11:11">
      <c r="K143444"/>
    </row>
    <row r="143445" spans="11:11">
      <c r="K143445"/>
    </row>
    <row r="143446" spans="11:11">
      <c r="K143446"/>
    </row>
    <row r="143447" spans="11:11">
      <c r="K143447"/>
    </row>
    <row r="143448" spans="11:11">
      <c r="K143448"/>
    </row>
    <row r="143449" spans="11:11">
      <c r="K143449"/>
    </row>
    <row r="143450" spans="11:11">
      <c r="K143450"/>
    </row>
    <row r="143451" spans="11:11">
      <c r="K143451"/>
    </row>
    <row r="143452" spans="11:11">
      <c r="K143452"/>
    </row>
    <row r="143453" spans="11:11">
      <c r="K143453"/>
    </row>
    <row r="143454" spans="11:11">
      <c r="K143454"/>
    </row>
    <row r="143455" spans="11:11">
      <c r="K143455"/>
    </row>
    <row r="143456" spans="11:11">
      <c r="K143456"/>
    </row>
    <row r="143457" spans="11:11">
      <c r="K143457"/>
    </row>
    <row r="143458" spans="11:11">
      <c r="K143458"/>
    </row>
    <row r="143459" spans="11:11">
      <c r="K143459"/>
    </row>
    <row r="143460" spans="11:11">
      <c r="K143460"/>
    </row>
    <row r="143461" spans="11:11">
      <c r="K143461"/>
    </row>
    <row r="143462" spans="11:11">
      <c r="K143462"/>
    </row>
    <row r="143463" spans="11:11">
      <c r="K143463"/>
    </row>
    <row r="143464" spans="11:11">
      <c r="K143464"/>
    </row>
    <row r="143465" spans="11:11">
      <c r="K143465"/>
    </row>
    <row r="143466" spans="11:11">
      <c r="K143466"/>
    </row>
    <row r="143467" spans="11:11">
      <c r="K143467"/>
    </row>
    <row r="143468" spans="11:11">
      <c r="K143468"/>
    </row>
    <row r="143469" spans="11:11">
      <c r="K143469"/>
    </row>
    <row r="143470" spans="11:11">
      <c r="K143470"/>
    </row>
    <row r="143471" spans="11:11">
      <c r="K143471"/>
    </row>
    <row r="143472" spans="11:11">
      <c r="K143472"/>
    </row>
    <row r="143473" spans="11:11">
      <c r="K143473"/>
    </row>
    <row r="143474" spans="11:11">
      <c r="K143474"/>
    </row>
    <row r="143475" spans="11:11">
      <c r="K143475"/>
    </row>
    <row r="143476" spans="11:11">
      <c r="K143476"/>
    </row>
    <row r="143477" spans="11:11">
      <c r="K143477"/>
    </row>
    <row r="143478" spans="11:11">
      <c r="K143478"/>
    </row>
    <row r="143479" spans="11:11">
      <c r="K143479"/>
    </row>
    <row r="143480" spans="11:11">
      <c r="K143480"/>
    </row>
    <row r="143481" spans="11:11">
      <c r="K143481"/>
    </row>
    <row r="143482" spans="11:11">
      <c r="K143482"/>
    </row>
    <row r="143483" spans="11:11">
      <c r="K143483"/>
    </row>
    <row r="143484" spans="11:11">
      <c r="K143484"/>
    </row>
    <row r="143485" spans="11:11">
      <c r="K143485"/>
    </row>
    <row r="143486" spans="11:11">
      <c r="K143486"/>
    </row>
    <row r="143487" spans="11:11">
      <c r="K143487"/>
    </row>
    <row r="143488" spans="11:11">
      <c r="K143488"/>
    </row>
    <row r="143489" spans="11:11">
      <c r="K143489"/>
    </row>
    <row r="143490" spans="11:11">
      <c r="K143490"/>
    </row>
    <row r="143491" spans="11:11">
      <c r="K143491"/>
    </row>
    <row r="143492" spans="11:11">
      <c r="K143492"/>
    </row>
    <row r="143493" spans="11:11">
      <c r="K143493"/>
    </row>
    <row r="143494" spans="11:11">
      <c r="K143494"/>
    </row>
    <row r="143495" spans="11:11">
      <c r="K143495"/>
    </row>
    <row r="143496" spans="11:11">
      <c r="K143496"/>
    </row>
    <row r="143497" spans="11:11">
      <c r="K143497"/>
    </row>
    <row r="143498" spans="11:11">
      <c r="K143498"/>
    </row>
    <row r="143499" spans="11:11">
      <c r="K143499"/>
    </row>
    <row r="143500" spans="11:11">
      <c r="K143500"/>
    </row>
    <row r="143501" spans="11:11">
      <c r="K143501"/>
    </row>
    <row r="143502" spans="11:11">
      <c r="K143502"/>
    </row>
    <row r="143503" spans="11:11">
      <c r="K143503"/>
    </row>
    <row r="143504" spans="11:11">
      <c r="K143504"/>
    </row>
    <row r="143505" spans="11:11">
      <c r="K143505"/>
    </row>
    <row r="143506" spans="11:11">
      <c r="K143506"/>
    </row>
    <row r="143507" spans="11:11">
      <c r="K143507"/>
    </row>
    <row r="143508" spans="11:11">
      <c r="K143508"/>
    </row>
    <row r="143509" spans="11:11">
      <c r="K143509"/>
    </row>
    <row r="143510" spans="11:11">
      <c r="K143510"/>
    </row>
    <row r="143511" spans="11:11">
      <c r="K143511"/>
    </row>
    <row r="143512" spans="11:11">
      <c r="K143512"/>
    </row>
    <row r="143513" spans="11:11">
      <c r="K143513"/>
    </row>
    <row r="143514" spans="11:11">
      <c r="K143514"/>
    </row>
    <row r="143515" spans="11:11">
      <c r="K143515"/>
    </row>
    <row r="143516" spans="11:11">
      <c r="K143516"/>
    </row>
    <row r="143517" spans="11:11">
      <c r="K143517"/>
    </row>
    <row r="143518" spans="11:11">
      <c r="K143518"/>
    </row>
    <row r="143519" spans="11:11">
      <c r="K143519"/>
    </row>
    <row r="143520" spans="11:11">
      <c r="K143520"/>
    </row>
    <row r="143521" spans="11:11">
      <c r="K143521"/>
    </row>
    <row r="143522" spans="11:11">
      <c r="K143522"/>
    </row>
    <row r="143523" spans="11:11">
      <c r="K143523"/>
    </row>
    <row r="143524" spans="11:11">
      <c r="K143524"/>
    </row>
    <row r="143525" spans="11:11">
      <c r="K143525"/>
    </row>
    <row r="143526" spans="11:11">
      <c r="K143526"/>
    </row>
    <row r="143527" spans="11:11">
      <c r="K143527"/>
    </row>
    <row r="143528" spans="11:11">
      <c r="K143528"/>
    </row>
    <row r="143529" spans="11:11">
      <c r="K143529"/>
    </row>
    <row r="143530" spans="11:11">
      <c r="K143530"/>
    </row>
    <row r="143531" spans="11:11">
      <c r="K143531"/>
    </row>
    <row r="143532" spans="11:11">
      <c r="K143532"/>
    </row>
    <row r="143533" spans="11:11">
      <c r="K143533"/>
    </row>
    <row r="143534" spans="11:11">
      <c r="K143534"/>
    </row>
    <row r="143535" spans="11:11">
      <c r="K143535"/>
    </row>
    <row r="143536" spans="11:11">
      <c r="K143536"/>
    </row>
    <row r="143537" spans="11:11">
      <c r="K143537"/>
    </row>
    <row r="143538" spans="11:11">
      <c r="K143538"/>
    </row>
    <row r="143539" spans="11:11">
      <c r="K143539"/>
    </row>
    <row r="143540" spans="11:11">
      <c r="K143540"/>
    </row>
    <row r="143541" spans="11:11">
      <c r="K143541"/>
    </row>
    <row r="143542" spans="11:11">
      <c r="K143542"/>
    </row>
    <row r="143543" spans="11:11">
      <c r="K143543"/>
    </row>
    <row r="143544" spans="11:11">
      <c r="K143544"/>
    </row>
    <row r="143545" spans="11:11">
      <c r="K143545"/>
    </row>
    <row r="143546" spans="11:11">
      <c r="K143546"/>
    </row>
    <row r="143547" spans="11:11">
      <c r="K143547"/>
    </row>
    <row r="143548" spans="11:11">
      <c r="K143548"/>
    </row>
    <row r="143549" spans="11:11">
      <c r="K143549"/>
    </row>
    <row r="143550" spans="11:11">
      <c r="K143550"/>
    </row>
    <row r="143551" spans="11:11">
      <c r="K143551"/>
    </row>
    <row r="143552" spans="11:11">
      <c r="K143552"/>
    </row>
    <row r="143553" spans="11:11">
      <c r="K143553"/>
    </row>
    <row r="143554" spans="11:11">
      <c r="K143554"/>
    </row>
    <row r="143555" spans="11:11">
      <c r="K143555"/>
    </row>
    <row r="143556" spans="11:11">
      <c r="K143556"/>
    </row>
    <row r="143557" spans="11:11">
      <c r="K143557"/>
    </row>
    <row r="143558" spans="11:11">
      <c r="K143558"/>
    </row>
    <row r="143559" spans="11:11">
      <c r="K143559"/>
    </row>
    <row r="143560" spans="11:11">
      <c r="K143560"/>
    </row>
    <row r="143561" spans="11:11">
      <c r="K143561"/>
    </row>
    <row r="143562" spans="11:11">
      <c r="K143562"/>
    </row>
    <row r="143563" spans="11:11">
      <c r="K143563"/>
    </row>
    <row r="143564" spans="11:11">
      <c r="K143564"/>
    </row>
    <row r="143565" spans="11:11">
      <c r="K143565"/>
    </row>
    <row r="143566" spans="11:11">
      <c r="K143566"/>
    </row>
    <row r="143567" spans="11:11">
      <c r="K143567"/>
    </row>
    <row r="143568" spans="11:11">
      <c r="K143568"/>
    </row>
    <row r="143569" spans="11:11">
      <c r="K143569"/>
    </row>
    <row r="143570" spans="11:11">
      <c r="K143570"/>
    </row>
    <row r="143571" spans="11:11">
      <c r="K143571"/>
    </row>
    <row r="143572" spans="11:11">
      <c r="K143572"/>
    </row>
    <row r="143573" spans="11:11">
      <c r="K143573"/>
    </row>
    <row r="143574" spans="11:11">
      <c r="K143574"/>
    </row>
    <row r="143575" spans="11:11">
      <c r="K143575"/>
    </row>
    <row r="143576" spans="11:11">
      <c r="K143576"/>
    </row>
    <row r="143577" spans="11:11">
      <c r="K143577"/>
    </row>
    <row r="143578" spans="11:11">
      <c r="K143578"/>
    </row>
    <row r="143579" spans="11:11">
      <c r="K143579"/>
    </row>
    <row r="143580" spans="11:11">
      <c r="K143580"/>
    </row>
    <row r="143581" spans="11:11">
      <c r="K143581"/>
    </row>
    <row r="143582" spans="11:11">
      <c r="K143582"/>
    </row>
    <row r="143583" spans="11:11">
      <c r="K143583"/>
    </row>
    <row r="143584" spans="11:11">
      <c r="K143584"/>
    </row>
    <row r="143585" spans="11:11">
      <c r="K143585"/>
    </row>
    <row r="143586" spans="11:11">
      <c r="K143586"/>
    </row>
    <row r="143587" spans="11:11">
      <c r="K143587"/>
    </row>
    <row r="143588" spans="11:11">
      <c r="K143588"/>
    </row>
    <row r="143589" spans="11:11">
      <c r="K143589"/>
    </row>
    <row r="143590" spans="11:11">
      <c r="K143590"/>
    </row>
    <row r="143591" spans="11:11">
      <c r="K143591"/>
    </row>
    <row r="143592" spans="11:11">
      <c r="K143592"/>
    </row>
    <row r="143593" spans="11:11">
      <c r="K143593"/>
    </row>
    <row r="143594" spans="11:11">
      <c r="K143594"/>
    </row>
    <row r="143595" spans="11:11">
      <c r="K143595"/>
    </row>
    <row r="143596" spans="11:11">
      <c r="K143596"/>
    </row>
    <row r="143597" spans="11:11">
      <c r="K143597"/>
    </row>
    <row r="143598" spans="11:11">
      <c r="K143598"/>
    </row>
    <row r="143599" spans="11:11">
      <c r="K143599"/>
    </row>
    <row r="143600" spans="11:11">
      <c r="K143600"/>
    </row>
    <row r="143601" spans="11:11">
      <c r="K143601"/>
    </row>
    <row r="143602" spans="11:11">
      <c r="K143602"/>
    </row>
    <row r="143603" spans="11:11">
      <c r="K143603"/>
    </row>
    <row r="143604" spans="11:11">
      <c r="K143604"/>
    </row>
    <row r="143605" spans="11:11">
      <c r="K143605"/>
    </row>
    <row r="143606" spans="11:11">
      <c r="K143606"/>
    </row>
    <row r="143607" spans="11:11">
      <c r="K143607"/>
    </row>
    <row r="143608" spans="11:11">
      <c r="K143608"/>
    </row>
    <row r="143609" spans="11:11">
      <c r="K143609"/>
    </row>
    <row r="143610" spans="11:11">
      <c r="K143610"/>
    </row>
    <row r="143611" spans="11:11">
      <c r="K143611"/>
    </row>
    <row r="143612" spans="11:11">
      <c r="K143612"/>
    </row>
    <row r="143613" spans="11:11">
      <c r="K143613"/>
    </row>
    <row r="143614" spans="11:11">
      <c r="K143614"/>
    </row>
    <row r="143615" spans="11:11">
      <c r="K143615"/>
    </row>
    <row r="143616" spans="11:11">
      <c r="K143616"/>
    </row>
    <row r="143617" spans="11:11">
      <c r="K143617"/>
    </row>
    <row r="143618" spans="11:11">
      <c r="K143618"/>
    </row>
    <row r="143619" spans="11:11">
      <c r="K143619"/>
    </row>
    <row r="143620" spans="11:11">
      <c r="K143620"/>
    </row>
    <row r="143621" spans="11:11">
      <c r="K143621"/>
    </row>
    <row r="143622" spans="11:11">
      <c r="K143622"/>
    </row>
    <row r="143623" spans="11:11">
      <c r="K143623"/>
    </row>
    <row r="143624" spans="11:11">
      <c r="K143624"/>
    </row>
    <row r="143625" spans="11:11">
      <c r="K143625"/>
    </row>
    <row r="143626" spans="11:11">
      <c r="K143626"/>
    </row>
    <row r="143627" spans="11:11">
      <c r="K143627"/>
    </row>
    <row r="143628" spans="11:11">
      <c r="K143628"/>
    </row>
    <row r="143629" spans="11:11">
      <c r="K143629"/>
    </row>
    <row r="143630" spans="11:11">
      <c r="K143630"/>
    </row>
    <row r="143631" spans="11:11">
      <c r="K143631"/>
    </row>
    <row r="143632" spans="11:11">
      <c r="K143632"/>
    </row>
    <row r="143633" spans="11:11">
      <c r="K143633"/>
    </row>
    <row r="143634" spans="11:11">
      <c r="K143634"/>
    </row>
    <row r="143635" spans="11:11">
      <c r="K143635"/>
    </row>
    <row r="143636" spans="11:11">
      <c r="K143636"/>
    </row>
    <row r="143637" spans="11:11">
      <c r="K143637"/>
    </row>
    <row r="143638" spans="11:11">
      <c r="K143638"/>
    </row>
    <row r="143639" spans="11:11">
      <c r="K143639"/>
    </row>
    <row r="143640" spans="11:11">
      <c r="K143640"/>
    </row>
    <row r="143641" spans="11:11">
      <c r="K143641"/>
    </row>
    <row r="143642" spans="11:11">
      <c r="K143642"/>
    </row>
    <row r="143643" spans="11:11">
      <c r="K143643"/>
    </row>
    <row r="143644" spans="11:11">
      <c r="K143644"/>
    </row>
    <row r="143645" spans="11:11">
      <c r="K143645"/>
    </row>
    <row r="143646" spans="11:11">
      <c r="K143646"/>
    </row>
    <row r="143647" spans="11:11">
      <c r="K143647"/>
    </row>
    <row r="143648" spans="11:11">
      <c r="K143648"/>
    </row>
    <row r="143649" spans="11:11">
      <c r="K143649"/>
    </row>
    <row r="143650" spans="11:11">
      <c r="K143650"/>
    </row>
    <row r="143651" spans="11:11">
      <c r="K143651"/>
    </row>
    <row r="143652" spans="11:11">
      <c r="K143652"/>
    </row>
    <row r="143653" spans="11:11">
      <c r="K143653"/>
    </row>
    <row r="143654" spans="11:11">
      <c r="K143654"/>
    </row>
    <row r="143655" spans="11:11">
      <c r="K143655"/>
    </row>
    <row r="143656" spans="11:11">
      <c r="K143656"/>
    </row>
    <row r="143657" spans="11:11">
      <c r="K143657"/>
    </row>
    <row r="143658" spans="11:11">
      <c r="K143658"/>
    </row>
    <row r="143659" spans="11:11">
      <c r="K143659"/>
    </row>
    <row r="143660" spans="11:11">
      <c r="K143660"/>
    </row>
    <row r="143661" spans="11:11">
      <c r="K143661"/>
    </row>
    <row r="143662" spans="11:11">
      <c r="K143662"/>
    </row>
    <row r="143663" spans="11:11">
      <c r="K143663"/>
    </row>
    <row r="143664" spans="11:11">
      <c r="K143664"/>
    </row>
    <row r="143665" spans="11:11">
      <c r="K143665"/>
    </row>
    <row r="143666" spans="11:11">
      <c r="K143666"/>
    </row>
    <row r="143667" spans="11:11">
      <c r="K143667"/>
    </row>
    <row r="143668" spans="11:11">
      <c r="K143668"/>
    </row>
    <row r="143669" spans="11:11">
      <c r="K143669"/>
    </row>
    <row r="143670" spans="11:11">
      <c r="K143670"/>
    </row>
    <row r="143671" spans="11:11">
      <c r="K143671"/>
    </row>
    <row r="143672" spans="11:11">
      <c r="K143672"/>
    </row>
    <row r="143673" spans="11:11">
      <c r="K143673"/>
    </row>
    <row r="143674" spans="11:11">
      <c r="K143674"/>
    </row>
    <row r="143675" spans="11:11">
      <c r="K143675"/>
    </row>
    <row r="143676" spans="11:11">
      <c r="K143676"/>
    </row>
    <row r="143677" spans="11:11">
      <c r="K143677"/>
    </row>
    <row r="143678" spans="11:11">
      <c r="K143678"/>
    </row>
    <row r="143679" spans="11:11">
      <c r="K143679"/>
    </row>
    <row r="143680" spans="11:11">
      <c r="K143680"/>
    </row>
    <row r="143681" spans="11:11">
      <c r="K143681"/>
    </row>
    <row r="143682" spans="11:11">
      <c r="K143682"/>
    </row>
    <row r="143683" spans="11:11">
      <c r="K143683"/>
    </row>
    <row r="143684" spans="11:11">
      <c r="K143684"/>
    </row>
    <row r="143685" spans="11:11">
      <c r="K143685"/>
    </row>
    <row r="143686" spans="11:11">
      <c r="K143686"/>
    </row>
    <row r="143687" spans="11:11">
      <c r="K143687"/>
    </row>
    <row r="143688" spans="11:11">
      <c r="K143688"/>
    </row>
    <row r="143689" spans="11:11">
      <c r="K143689"/>
    </row>
    <row r="143690" spans="11:11">
      <c r="K143690"/>
    </row>
    <row r="143691" spans="11:11">
      <c r="K143691"/>
    </row>
    <row r="143692" spans="11:11">
      <c r="K143692"/>
    </row>
    <row r="143693" spans="11:11">
      <c r="K143693"/>
    </row>
    <row r="143694" spans="11:11">
      <c r="K143694"/>
    </row>
    <row r="143695" spans="11:11">
      <c r="K143695"/>
    </row>
    <row r="143696" spans="11:11">
      <c r="K143696"/>
    </row>
    <row r="143697" spans="11:11">
      <c r="K143697"/>
    </row>
    <row r="143698" spans="11:11">
      <c r="K143698"/>
    </row>
    <row r="143699" spans="11:11">
      <c r="K143699"/>
    </row>
    <row r="143700" spans="11:11">
      <c r="K143700"/>
    </row>
    <row r="143701" spans="11:11">
      <c r="K143701"/>
    </row>
    <row r="143702" spans="11:11">
      <c r="K143702"/>
    </row>
    <row r="143703" spans="11:11">
      <c r="K143703"/>
    </row>
    <row r="143704" spans="11:11">
      <c r="K143704"/>
    </row>
    <row r="143705" spans="11:11">
      <c r="K143705"/>
    </row>
    <row r="143706" spans="11:11">
      <c r="K143706"/>
    </row>
    <row r="143707" spans="11:11">
      <c r="K143707"/>
    </row>
    <row r="143708" spans="11:11">
      <c r="K143708"/>
    </row>
    <row r="143709" spans="11:11">
      <c r="K143709"/>
    </row>
    <row r="143710" spans="11:11">
      <c r="K143710"/>
    </row>
    <row r="143711" spans="11:11">
      <c r="K143711"/>
    </row>
    <row r="143712" spans="11:11">
      <c r="K143712"/>
    </row>
    <row r="143713" spans="11:11">
      <c r="K143713"/>
    </row>
    <row r="143714" spans="11:11">
      <c r="K143714"/>
    </row>
    <row r="143715" spans="11:11">
      <c r="K143715"/>
    </row>
    <row r="143716" spans="11:11">
      <c r="K143716"/>
    </row>
    <row r="143717" spans="11:11">
      <c r="K143717"/>
    </row>
    <row r="143718" spans="11:11">
      <c r="K143718"/>
    </row>
    <row r="143719" spans="11:11">
      <c r="K143719"/>
    </row>
    <row r="143720" spans="11:11">
      <c r="K143720"/>
    </row>
    <row r="143721" spans="11:11">
      <c r="K143721"/>
    </row>
    <row r="143722" spans="11:11">
      <c r="K143722"/>
    </row>
    <row r="143723" spans="11:11">
      <c r="K143723"/>
    </row>
    <row r="143724" spans="11:11">
      <c r="K143724"/>
    </row>
    <row r="143725" spans="11:11">
      <c r="K143725"/>
    </row>
    <row r="143726" spans="11:11">
      <c r="K143726"/>
    </row>
    <row r="143727" spans="11:11">
      <c r="K143727"/>
    </row>
    <row r="143728" spans="11:11">
      <c r="K143728"/>
    </row>
    <row r="143729" spans="11:11">
      <c r="K143729"/>
    </row>
    <row r="143730" spans="11:11">
      <c r="K143730"/>
    </row>
    <row r="143731" spans="11:11">
      <c r="K143731"/>
    </row>
    <row r="143732" spans="11:11">
      <c r="K143732"/>
    </row>
    <row r="143733" spans="11:11">
      <c r="K143733"/>
    </row>
    <row r="143734" spans="11:11">
      <c r="K143734"/>
    </row>
    <row r="143735" spans="11:11">
      <c r="K143735"/>
    </row>
    <row r="143736" spans="11:11">
      <c r="K143736"/>
    </row>
    <row r="143737" spans="11:11">
      <c r="K143737"/>
    </row>
    <row r="143738" spans="11:11">
      <c r="K143738"/>
    </row>
    <row r="143739" spans="11:11">
      <c r="K143739"/>
    </row>
    <row r="143740" spans="11:11">
      <c r="K143740"/>
    </row>
    <row r="143741" spans="11:11">
      <c r="K143741"/>
    </row>
    <row r="143742" spans="11:11">
      <c r="K143742"/>
    </row>
    <row r="143743" spans="11:11">
      <c r="K143743"/>
    </row>
    <row r="143744" spans="11:11">
      <c r="K143744"/>
    </row>
    <row r="143745" spans="11:11">
      <c r="K143745"/>
    </row>
    <row r="143746" spans="11:11">
      <c r="K143746"/>
    </row>
    <row r="143747" spans="11:11">
      <c r="K143747"/>
    </row>
    <row r="143748" spans="11:11">
      <c r="K143748"/>
    </row>
    <row r="143749" spans="11:11">
      <c r="K143749"/>
    </row>
    <row r="143750" spans="11:11">
      <c r="K143750"/>
    </row>
    <row r="143751" spans="11:11">
      <c r="K143751"/>
    </row>
    <row r="143752" spans="11:11">
      <c r="K143752"/>
    </row>
    <row r="143753" spans="11:11">
      <c r="K143753"/>
    </row>
    <row r="143754" spans="11:11">
      <c r="K143754"/>
    </row>
    <row r="143755" spans="11:11">
      <c r="K143755"/>
    </row>
    <row r="143756" spans="11:11">
      <c r="K143756"/>
    </row>
    <row r="143757" spans="11:11">
      <c r="K143757"/>
    </row>
    <row r="143758" spans="11:11">
      <c r="K143758"/>
    </row>
    <row r="143759" spans="11:11">
      <c r="K143759"/>
    </row>
    <row r="143760" spans="11:11">
      <c r="K143760"/>
    </row>
    <row r="143761" spans="11:11">
      <c r="K143761"/>
    </row>
    <row r="143762" spans="11:11">
      <c r="K143762"/>
    </row>
    <row r="143763" spans="11:11">
      <c r="K143763"/>
    </row>
    <row r="143764" spans="11:11">
      <c r="K143764"/>
    </row>
    <row r="143765" spans="11:11">
      <c r="K143765"/>
    </row>
    <row r="143766" spans="11:11">
      <c r="K143766"/>
    </row>
    <row r="143767" spans="11:11">
      <c r="K143767"/>
    </row>
    <row r="143768" spans="11:11">
      <c r="K143768"/>
    </row>
    <row r="143769" spans="11:11">
      <c r="K143769"/>
    </row>
    <row r="143770" spans="11:11">
      <c r="K143770"/>
    </row>
    <row r="143771" spans="11:11">
      <c r="K143771"/>
    </row>
    <row r="143772" spans="11:11">
      <c r="K143772"/>
    </row>
    <row r="143773" spans="11:11">
      <c r="K143773"/>
    </row>
    <row r="143774" spans="11:11">
      <c r="K143774"/>
    </row>
    <row r="143775" spans="11:11">
      <c r="K143775"/>
    </row>
    <row r="143776" spans="11:11">
      <c r="K143776"/>
    </row>
    <row r="143777" spans="11:11">
      <c r="K143777"/>
    </row>
    <row r="143778" spans="11:11">
      <c r="K143778"/>
    </row>
    <row r="143779" spans="11:11">
      <c r="K143779"/>
    </row>
    <row r="143780" spans="11:11">
      <c r="K143780"/>
    </row>
    <row r="143781" spans="11:11">
      <c r="K143781"/>
    </row>
    <row r="143782" spans="11:11">
      <c r="K143782"/>
    </row>
    <row r="143783" spans="11:11">
      <c r="K143783"/>
    </row>
    <row r="143784" spans="11:11">
      <c r="K143784"/>
    </row>
    <row r="143785" spans="11:11">
      <c r="K143785"/>
    </row>
    <row r="143786" spans="11:11">
      <c r="K143786"/>
    </row>
    <row r="143787" spans="11:11">
      <c r="K143787"/>
    </row>
    <row r="143788" spans="11:11">
      <c r="K143788"/>
    </row>
    <row r="143789" spans="11:11">
      <c r="K143789"/>
    </row>
    <row r="143790" spans="11:11">
      <c r="K143790"/>
    </row>
    <row r="143791" spans="11:11">
      <c r="K143791"/>
    </row>
    <row r="143792" spans="11:11">
      <c r="K143792"/>
    </row>
    <row r="143793" spans="11:11">
      <c r="K143793"/>
    </row>
    <row r="143794" spans="11:11">
      <c r="K143794"/>
    </row>
    <row r="143795" spans="11:11">
      <c r="K143795"/>
    </row>
    <row r="143796" spans="11:11">
      <c r="K143796"/>
    </row>
    <row r="143797" spans="11:11">
      <c r="K143797"/>
    </row>
    <row r="143798" spans="11:11">
      <c r="K143798"/>
    </row>
    <row r="143799" spans="11:11">
      <c r="K143799"/>
    </row>
    <row r="143800" spans="11:11">
      <c r="K143800"/>
    </row>
    <row r="143801" spans="11:11">
      <c r="K143801"/>
    </row>
    <row r="143802" spans="11:11">
      <c r="K143802"/>
    </row>
    <row r="143803" spans="11:11">
      <c r="K143803"/>
    </row>
    <row r="143804" spans="11:11">
      <c r="K143804"/>
    </row>
    <row r="143805" spans="11:11">
      <c r="K143805"/>
    </row>
    <row r="143806" spans="11:11">
      <c r="K143806"/>
    </row>
    <row r="143807" spans="11:11">
      <c r="K143807"/>
    </row>
    <row r="143808" spans="11:11">
      <c r="K143808"/>
    </row>
    <row r="143809" spans="11:11">
      <c r="K143809"/>
    </row>
    <row r="143810" spans="11:11">
      <c r="K143810"/>
    </row>
    <row r="143811" spans="11:11">
      <c r="K143811"/>
    </row>
    <row r="143812" spans="11:11">
      <c r="K143812"/>
    </row>
    <row r="143813" spans="11:11">
      <c r="K143813"/>
    </row>
    <row r="143814" spans="11:11">
      <c r="K143814"/>
    </row>
    <row r="143815" spans="11:11">
      <c r="K143815"/>
    </row>
    <row r="143816" spans="11:11">
      <c r="K143816"/>
    </row>
    <row r="143817" spans="11:11">
      <c r="K143817"/>
    </row>
    <row r="143818" spans="11:11">
      <c r="K143818"/>
    </row>
    <row r="143819" spans="11:11">
      <c r="K143819"/>
    </row>
    <row r="143820" spans="11:11">
      <c r="K143820"/>
    </row>
    <row r="143821" spans="11:11">
      <c r="K143821"/>
    </row>
    <row r="143822" spans="11:11">
      <c r="K143822"/>
    </row>
    <row r="143823" spans="11:11">
      <c r="K143823"/>
    </row>
    <row r="143824" spans="11:11">
      <c r="K143824"/>
    </row>
    <row r="143825" spans="11:11">
      <c r="K143825"/>
    </row>
    <row r="143826" spans="11:11">
      <c r="K143826"/>
    </row>
    <row r="143827" spans="11:11">
      <c r="K143827"/>
    </row>
    <row r="143828" spans="11:11">
      <c r="K143828"/>
    </row>
    <row r="143829" spans="11:11">
      <c r="K143829"/>
    </row>
    <row r="143830" spans="11:11">
      <c r="K143830"/>
    </row>
    <row r="143831" spans="11:11">
      <c r="K143831"/>
    </row>
    <row r="143832" spans="11:11">
      <c r="K143832"/>
    </row>
    <row r="143833" spans="11:11">
      <c r="K143833"/>
    </row>
    <row r="143834" spans="11:11">
      <c r="K143834"/>
    </row>
    <row r="143835" spans="11:11">
      <c r="K143835"/>
    </row>
    <row r="143836" spans="11:11">
      <c r="K143836"/>
    </row>
    <row r="143837" spans="11:11">
      <c r="K143837"/>
    </row>
    <row r="143838" spans="11:11">
      <c r="K143838"/>
    </row>
    <row r="143839" spans="11:11">
      <c r="K143839"/>
    </row>
    <row r="143840" spans="11:11">
      <c r="K143840"/>
    </row>
    <row r="143841" spans="11:11">
      <c r="K143841"/>
    </row>
    <row r="143842" spans="11:11">
      <c r="K143842"/>
    </row>
    <row r="143843" spans="11:11">
      <c r="K143843"/>
    </row>
    <row r="143844" spans="11:11">
      <c r="K143844"/>
    </row>
    <row r="143845" spans="11:11">
      <c r="K143845"/>
    </row>
    <row r="143846" spans="11:11">
      <c r="K143846"/>
    </row>
    <row r="143847" spans="11:11">
      <c r="K143847"/>
    </row>
    <row r="143848" spans="11:11">
      <c r="K143848"/>
    </row>
    <row r="143849" spans="11:11">
      <c r="K143849"/>
    </row>
    <row r="143850" spans="11:11">
      <c r="K143850"/>
    </row>
    <row r="143851" spans="11:11">
      <c r="K143851"/>
    </row>
    <row r="143852" spans="11:11">
      <c r="K143852"/>
    </row>
    <row r="143853" spans="11:11">
      <c r="K143853"/>
    </row>
    <row r="143854" spans="11:11">
      <c r="K143854"/>
    </row>
    <row r="143855" spans="11:11">
      <c r="K143855"/>
    </row>
    <row r="143856" spans="11:11">
      <c r="K143856"/>
    </row>
    <row r="143857" spans="11:11">
      <c r="K143857"/>
    </row>
    <row r="143858" spans="11:11">
      <c r="K143858"/>
    </row>
    <row r="143859" spans="11:11">
      <c r="K143859"/>
    </row>
    <row r="143860" spans="11:11">
      <c r="K143860"/>
    </row>
    <row r="143861" spans="11:11">
      <c r="K143861"/>
    </row>
    <row r="143862" spans="11:11">
      <c r="K143862"/>
    </row>
    <row r="143863" spans="11:11">
      <c r="K143863"/>
    </row>
    <row r="143864" spans="11:11">
      <c r="K143864"/>
    </row>
    <row r="143865" spans="11:11">
      <c r="K143865"/>
    </row>
    <row r="143866" spans="11:11">
      <c r="K143866"/>
    </row>
    <row r="143867" spans="11:11">
      <c r="K143867"/>
    </row>
    <row r="143868" spans="11:11">
      <c r="K143868"/>
    </row>
    <row r="143869" spans="11:11">
      <c r="K143869"/>
    </row>
    <row r="143870" spans="11:11">
      <c r="K143870"/>
    </row>
    <row r="143871" spans="11:11">
      <c r="K143871"/>
    </row>
    <row r="143872" spans="11:11">
      <c r="K143872"/>
    </row>
    <row r="143873" spans="11:11">
      <c r="K143873"/>
    </row>
    <row r="143874" spans="11:11">
      <c r="K143874"/>
    </row>
    <row r="143875" spans="11:11">
      <c r="K143875"/>
    </row>
    <row r="143876" spans="11:11">
      <c r="K143876"/>
    </row>
    <row r="143877" spans="11:11">
      <c r="K143877"/>
    </row>
    <row r="143878" spans="11:11">
      <c r="K143878"/>
    </row>
    <row r="143879" spans="11:11">
      <c r="K143879"/>
    </row>
    <row r="143880" spans="11:11">
      <c r="K143880"/>
    </row>
    <row r="143881" spans="11:11">
      <c r="K143881"/>
    </row>
    <row r="143882" spans="11:11">
      <c r="K143882"/>
    </row>
    <row r="143883" spans="11:11">
      <c r="K143883"/>
    </row>
    <row r="143884" spans="11:11">
      <c r="K143884"/>
    </row>
    <row r="143885" spans="11:11">
      <c r="K143885"/>
    </row>
    <row r="143886" spans="11:11">
      <c r="K143886"/>
    </row>
    <row r="143887" spans="11:11">
      <c r="K143887"/>
    </row>
    <row r="143888" spans="11:11">
      <c r="K143888"/>
    </row>
    <row r="143889" spans="11:11">
      <c r="K143889"/>
    </row>
    <row r="143890" spans="11:11">
      <c r="K143890"/>
    </row>
    <row r="143891" spans="11:11">
      <c r="K143891"/>
    </row>
    <row r="143892" spans="11:11">
      <c r="K143892"/>
    </row>
    <row r="143893" spans="11:11">
      <c r="K143893"/>
    </row>
    <row r="143894" spans="11:11">
      <c r="K143894"/>
    </row>
    <row r="143895" spans="11:11">
      <c r="K143895"/>
    </row>
    <row r="143896" spans="11:11">
      <c r="K143896"/>
    </row>
    <row r="143897" spans="11:11">
      <c r="K143897"/>
    </row>
    <row r="143898" spans="11:11">
      <c r="K143898"/>
    </row>
    <row r="143899" spans="11:11">
      <c r="K143899"/>
    </row>
    <row r="143900" spans="11:11">
      <c r="K143900"/>
    </row>
    <row r="143901" spans="11:11">
      <c r="K143901"/>
    </row>
    <row r="143902" spans="11:11">
      <c r="K143902"/>
    </row>
    <row r="143903" spans="11:11">
      <c r="K143903"/>
    </row>
    <row r="143904" spans="11:11">
      <c r="K143904"/>
    </row>
    <row r="143905" spans="11:11">
      <c r="K143905"/>
    </row>
    <row r="143906" spans="11:11">
      <c r="K143906"/>
    </row>
    <row r="143907" spans="11:11">
      <c r="K143907"/>
    </row>
    <row r="143908" spans="11:11">
      <c r="K143908"/>
    </row>
    <row r="143909" spans="11:11">
      <c r="K143909"/>
    </row>
    <row r="143910" spans="11:11">
      <c r="K143910"/>
    </row>
    <row r="143911" spans="11:11">
      <c r="K143911"/>
    </row>
    <row r="143912" spans="11:11">
      <c r="K143912"/>
    </row>
    <row r="143913" spans="11:11">
      <c r="K143913"/>
    </row>
    <row r="143914" spans="11:11">
      <c r="K143914"/>
    </row>
    <row r="143915" spans="11:11">
      <c r="K143915"/>
    </row>
    <row r="143916" spans="11:11">
      <c r="K143916"/>
    </row>
    <row r="143917" spans="11:11">
      <c r="K143917"/>
    </row>
    <row r="143918" spans="11:11">
      <c r="K143918"/>
    </row>
    <row r="143919" spans="11:11">
      <c r="K143919"/>
    </row>
    <row r="143920" spans="11:11">
      <c r="K143920"/>
    </row>
    <row r="143921" spans="11:11">
      <c r="K143921"/>
    </row>
    <row r="143922" spans="11:11">
      <c r="K143922"/>
    </row>
    <row r="143923" spans="11:11">
      <c r="K143923"/>
    </row>
    <row r="143924" spans="11:11">
      <c r="K143924"/>
    </row>
    <row r="143925" spans="11:11">
      <c r="K143925"/>
    </row>
    <row r="143926" spans="11:11">
      <c r="K143926"/>
    </row>
    <row r="143927" spans="11:11">
      <c r="K143927"/>
    </row>
    <row r="143928" spans="11:11">
      <c r="K143928"/>
    </row>
    <row r="143929" spans="11:11">
      <c r="K143929"/>
    </row>
    <row r="143930" spans="11:11">
      <c r="K143930"/>
    </row>
    <row r="143931" spans="11:11">
      <c r="K143931"/>
    </row>
    <row r="143932" spans="11:11">
      <c r="K143932"/>
    </row>
    <row r="143933" spans="11:11">
      <c r="K143933"/>
    </row>
    <row r="143934" spans="11:11">
      <c r="K143934"/>
    </row>
    <row r="143935" spans="11:11">
      <c r="K143935"/>
    </row>
    <row r="143936" spans="11:11">
      <c r="K143936"/>
    </row>
    <row r="143937" spans="11:11">
      <c r="K143937"/>
    </row>
    <row r="143938" spans="11:11">
      <c r="K143938"/>
    </row>
    <row r="143939" spans="11:11">
      <c r="K143939"/>
    </row>
    <row r="143940" spans="11:11">
      <c r="K143940"/>
    </row>
    <row r="143941" spans="11:11">
      <c r="K143941"/>
    </row>
    <row r="143942" spans="11:11">
      <c r="K143942"/>
    </row>
    <row r="143943" spans="11:11">
      <c r="K143943"/>
    </row>
    <row r="143944" spans="11:11">
      <c r="K143944"/>
    </row>
    <row r="143945" spans="11:11">
      <c r="K143945"/>
    </row>
    <row r="143946" spans="11:11">
      <c r="K143946"/>
    </row>
    <row r="143947" spans="11:11">
      <c r="K143947"/>
    </row>
    <row r="143948" spans="11:11">
      <c r="K143948"/>
    </row>
    <row r="143949" spans="11:11">
      <c r="K143949"/>
    </row>
    <row r="143950" spans="11:11">
      <c r="K143950"/>
    </row>
    <row r="143951" spans="11:11">
      <c r="K143951"/>
    </row>
    <row r="143952" spans="11:11">
      <c r="K143952"/>
    </row>
    <row r="143953" spans="11:11">
      <c r="K143953"/>
    </row>
    <row r="143954" spans="11:11">
      <c r="K143954"/>
    </row>
    <row r="143955" spans="11:11">
      <c r="K143955"/>
    </row>
    <row r="143956" spans="11:11">
      <c r="K143956"/>
    </row>
    <row r="143957" spans="11:11">
      <c r="K143957"/>
    </row>
    <row r="143958" spans="11:11">
      <c r="K143958"/>
    </row>
    <row r="143959" spans="11:11">
      <c r="K143959"/>
    </row>
    <row r="143960" spans="11:11">
      <c r="K143960"/>
    </row>
    <row r="143961" spans="11:11">
      <c r="K143961"/>
    </row>
    <row r="143962" spans="11:11">
      <c r="K143962"/>
    </row>
    <row r="143963" spans="11:11">
      <c r="K143963"/>
    </row>
    <row r="143964" spans="11:11">
      <c r="K143964"/>
    </row>
    <row r="143965" spans="11:11">
      <c r="K143965"/>
    </row>
    <row r="143966" spans="11:11">
      <c r="K143966"/>
    </row>
    <row r="143967" spans="11:11">
      <c r="K143967"/>
    </row>
    <row r="143968" spans="11:11">
      <c r="K143968"/>
    </row>
    <row r="143969" spans="11:11">
      <c r="K143969"/>
    </row>
    <row r="143970" spans="11:11">
      <c r="K143970"/>
    </row>
    <row r="143971" spans="11:11">
      <c r="K143971"/>
    </row>
    <row r="143972" spans="11:11">
      <c r="K143972"/>
    </row>
    <row r="143973" spans="11:11">
      <c r="K143973"/>
    </row>
    <row r="143974" spans="11:11">
      <c r="K143974"/>
    </row>
    <row r="143975" spans="11:11">
      <c r="K143975"/>
    </row>
    <row r="143976" spans="11:11">
      <c r="K143976"/>
    </row>
    <row r="143977" spans="11:11">
      <c r="K143977"/>
    </row>
    <row r="143978" spans="11:11">
      <c r="K143978"/>
    </row>
    <row r="143979" spans="11:11">
      <c r="K143979"/>
    </row>
    <row r="143980" spans="11:11">
      <c r="K143980"/>
    </row>
    <row r="143981" spans="11:11">
      <c r="K143981"/>
    </row>
    <row r="143982" spans="11:11">
      <c r="K143982"/>
    </row>
    <row r="143983" spans="11:11">
      <c r="K143983"/>
    </row>
    <row r="143984" spans="11:11">
      <c r="K143984"/>
    </row>
    <row r="143985" spans="11:11">
      <c r="K143985"/>
    </row>
    <row r="143986" spans="11:11">
      <c r="K143986"/>
    </row>
    <row r="143987" spans="11:11">
      <c r="K143987"/>
    </row>
    <row r="143988" spans="11:11">
      <c r="K143988"/>
    </row>
    <row r="143989" spans="11:11">
      <c r="K143989"/>
    </row>
    <row r="143990" spans="11:11">
      <c r="K143990"/>
    </row>
    <row r="143991" spans="11:11">
      <c r="K143991"/>
    </row>
    <row r="143992" spans="11:11">
      <c r="K143992"/>
    </row>
    <row r="143993" spans="11:11">
      <c r="K143993"/>
    </row>
    <row r="143994" spans="11:11">
      <c r="K143994"/>
    </row>
    <row r="143995" spans="11:11">
      <c r="K143995"/>
    </row>
    <row r="143996" spans="11:11">
      <c r="K143996"/>
    </row>
    <row r="143997" spans="11:11">
      <c r="K143997"/>
    </row>
    <row r="143998" spans="11:11">
      <c r="K143998"/>
    </row>
    <row r="143999" spans="11:11">
      <c r="K143999"/>
    </row>
    <row r="144000" spans="11:11">
      <c r="K144000"/>
    </row>
    <row r="144001" spans="11:11">
      <c r="K144001"/>
    </row>
    <row r="144002" spans="11:11">
      <c r="K144002"/>
    </row>
    <row r="144003" spans="11:11">
      <c r="K144003"/>
    </row>
    <row r="144004" spans="11:11">
      <c r="K144004"/>
    </row>
    <row r="144005" spans="11:11">
      <c r="K144005"/>
    </row>
    <row r="144006" spans="11:11">
      <c r="K144006"/>
    </row>
    <row r="144007" spans="11:11">
      <c r="K144007"/>
    </row>
    <row r="144008" spans="11:11">
      <c r="K144008"/>
    </row>
    <row r="144009" spans="11:11">
      <c r="K144009"/>
    </row>
    <row r="144010" spans="11:11">
      <c r="K144010"/>
    </row>
    <row r="144011" spans="11:11">
      <c r="K144011"/>
    </row>
    <row r="144012" spans="11:11">
      <c r="K144012"/>
    </row>
    <row r="144013" spans="11:11">
      <c r="K144013"/>
    </row>
    <row r="144014" spans="11:11">
      <c r="K144014"/>
    </row>
    <row r="144015" spans="11:11">
      <c r="K144015"/>
    </row>
    <row r="144016" spans="11:11">
      <c r="K144016"/>
    </row>
    <row r="144017" spans="11:11">
      <c r="K144017"/>
    </row>
    <row r="144018" spans="11:11">
      <c r="K144018"/>
    </row>
    <row r="144019" spans="11:11">
      <c r="K144019"/>
    </row>
    <row r="144020" spans="11:11">
      <c r="K144020"/>
    </row>
    <row r="144021" spans="11:11">
      <c r="K144021"/>
    </row>
    <row r="144022" spans="11:11">
      <c r="K144022"/>
    </row>
    <row r="144023" spans="11:11">
      <c r="K144023"/>
    </row>
    <row r="144024" spans="11:11">
      <c r="K144024"/>
    </row>
    <row r="144025" spans="11:11">
      <c r="K144025"/>
    </row>
    <row r="144026" spans="11:11">
      <c r="K144026"/>
    </row>
    <row r="144027" spans="11:11">
      <c r="K144027"/>
    </row>
    <row r="144028" spans="11:11">
      <c r="K144028"/>
    </row>
    <row r="144029" spans="11:11">
      <c r="K144029"/>
    </row>
    <row r="144030" spans="11:11">
      <c r="K144030"/>
    </row>
    <row r="144031" spans="11:11">
      <c r="K144031"/>
    </row>
    <row r="144032" spans="11:11">
      <c r="K144032"/>
    </row>
    <row r="144033" spans="11:11">
      <c r="K144033"/>
    </row>
    <row r="144034" spans="11:11">
      <c r="K144034"/>
    </row>
    <row r="144035" spans="11:11">
      <c r="K144035"/>
    </row>
    <row r="144036" spans="11:11">
      <c r="K144036"/>
    </row>
    <row r="144037" spans="11:11">
      <c r="K144037"/>
    </row>
    <row r="144038" spans="11:11">
      <c r="K144038"/>
    </row>
    <row r="144039" spans="11:11">
      <c r="K144039"/>
    </row>
    <row r="144040" spans="11:11">
      <c r="K144040"/>
    </row>
    <row r="144041" spans="11:11">
      <c r="K144041"/>
    </row>
    <row r="144042" spans="11:11">
      <c r="K144042"/>
    </row>
    <row r="144043" spans="11:11">
      <c r="K144043"/>
    </row>
    <row r="144044" spans="11:11">
      <c r="K144044"/>
    </row>
    <row r="144045" spans="11:11">
      <c r="K144045"/>
    </row>
    <row r="144046" spans="11:11">
      <c r="K144046"/>
    </row>
    <row r="144047" spans="11:11">
      <c r="K144047"/>
    </row>
    <row r="144048" spans="11:11">
      <c r="K144048"/>
    </row>
    <row r="144049" spans="11:11">
      <c r="K144049"/>
    </row>
    <row r="144050" spans="11:11">
      <c r="K144050"/>
    </row>
    <row r="144051" spans="11:11">
      <c r="K144051"/>
    </row>
    <row r="144052" spans="11:11">
      <c r="K144052"/>
    </row>
    <row r="144053" spans="11:11">
      <c r="K144053"/>
    </row>
    <row r="144054" spans="11:11">
      <c r="K144054"/>
    </row>
    <row r="144055" spans="11:11">
      <c r="K144055"/>
    </row>
    <row r="144056" spans="11:11">
      <c r="K144056"/>
    </row>
    <row r="144057" spans="11:11">
      <c r="K144057"/>
    </row>
    <row r="144058" spans="11:11">
      <c r="K144058"/>
    </row>
    <row r="144059" spans="11:11">
      <c r="K144059"/>
    </row>
    <row r="144060" spans="11:11">
      <c r="K144060"/>
    </row>
    <row r="144061" spans="11:11">
      <c r="K144061"/>
    </row>
    <row r="144062" spans="11:11">
      <c r="K144062"/>
    </row>
    <row r="144063" spans="11:11">
      <c r="K144063"/>
    </row>
    <row r="144064" spans="11:11">
      <c r="K144064"/>
    </row>
    <row r="144065" spans="11:11">
      <c r="K144065"/>
    </row>
    <row r="144066" spans="11:11">
      <c r="K144066"/>
    </row>
    <row r="144067" spans="11:11">
      <c r="K144067"/>
    </row>
    <row r="144068" spans="11:11">
      <c r="K144068"/>
    </row>
    <row r="144069" spans="11:11">
      <c r="K144069"/>
    </row>
    <row r="144070" spans="11:11">
      <c r="K144070"/>
    </row>
    <row r="144071" spans="11:11">
      <c r="K144071"/>
    </row>
    <row r="144072" spans="11:11">
      <c r="K144072"/>
    </row>
    <row r="144073" spans="11:11">
      <c r="K144073"/>
    </row>
    <row r="144074" spans="11:11">
      <c r="K144074"/>
    </row>
    <row r="144075" spans="11:11">
      <c r="K144075"/>
    </row>
    <row r="144076" spans="11:11">
      <c r="K144076"/>
    </row>
    <row r="144077" spans="11:11">
      <c r="K144077"/>
    </row>
    <row r="144078" spans="11:11">
      <c r="K144078"/>
    </row>
    <row r="144079" spans="11:11">
      <c r="K144079"/>
    </row>
    <row r="144080" spans="11:11">
      <c r="K144080"/>
    </row>
    <row r="144081" spans="11:11">
      <c r="K144081"/>
    </row>
    <row r="144082" spans="11:11">
      <c r="K144082"/>
    </row>
    <row r="144083" spans="11:11">
      <c r="K144083"/>
    </row>
    <row r="144084" spans="11:11">
      <c r="K144084"/>
    </row>
    <row r="144085" spans="11:11">
      <c r="K144085"/>
    </row>
    <row r="144086" spans="11:11">
      <c r="K144086"/>
    </row>
    <row r="144087" spans="11:11">
      <c r="K144087"/>
    </row>
    <row r="144088" spans="11:11">
      <c r="K144088"/>
    </row>
    <row r="144089" spans="11:11">
      <c r="K144089"/>
    </row>
    <row r="144090" spans="11:11">
      <c r="K144090"/>
    </row>
    <row r="144091" spans="11:11">
      <c r="K144091"/>
    </row>
    <row r="144092" spans="11:11">
      <c r="K144092"/>
    </row>
    <row r="144093" spans="11:11">
      <c r="K144093"/>
    </row>
    <row r="144094" spans="11:11">
      <c r="K144094"/>
    </row>
    <row r="144095" spans="11:11">
      <c r="K144095"/>
    </row>
    <row r="144096" spans="11:11">
      <c r="K144096"/>
    </row>
    <row r="144097" spans="11:11">
      <c r="K144097"/>
    </row>
    <row r="144098" spans="11:11">
      <c r="K144098"/>
    </row>
    <row r="144099" spans="11:11">
      <c r="K144099"/>
    </row>
    <row r="144100" spans="11:11">
      <c r="K144100"/>
    </row>
    <row r="144101" spans="11:11">
      <c r="K144101"/>
    </row>
    <row r="144102" spans="11:11">
      <c r="K144102"/>
    </row>
    <row r="144103" spans="11:11">
      <c r="K144103"/>
    </row>
    <row r="144104" spans="11:11">
      <c r="K144104"/>
    </row>
    <row r="144105" spans="11:11">
      <c r="K144105"/>
    </row>
    <row r="144106" spans="11:11">
      <c r="K144106"/>
    </row>
    <row r="144107" spans="11:11">
      <c r="K144107"/>
    </row>
    <row r="144108" spans="11:11">
      <c r="K144108"/>
    </row>
    <row r="144109" spans="11:11">
      <c r="K144109"/>
    </row>
    <row r="144110" spans="11:11">
      <c r="K144110"/>
    </row>
    <row r="144111" spans="11:11">
      <c r="K144111"/>
    </row>
    <row r="144112" spans="11:11">
      <c r="K144112"/>
    </row>
    <row r="144113" spans="11:11">
      <c r="K144113"/>
    </row>
    <row r="144114" spans="11:11">
      <c r="K144114"/>
    </row>
    <row r="144115" spans="11:11">
      <c r="K144115"/>
    </row>
    <row r="144116" spans="11:11">
      <c r="K144116"/>
    </row>
    <row r="144117" spans="11:11">
      <c r="K144117"/>
    </row>
    <row r="144118" spans="11:11">
      <c r="K144118"/>
    </row>
    <row r="144119" spans="11:11">
      <c r="K144119"/>
    </row>
    <row r="144120" spans="11:11">
      <c r="K144120"/>
    </row>
    <row r="144121" spans="11:11">
      <c r="K144121"/>
    </row>
    <row r="144122" spans="11:11">
      <c r="K144122"/>
    </row>
    <row r="144123" spans="11:11">
      <c r="K144123"/>
    </row>
    <row r="144124" spans="11:11">
      <c r="K144124"/>
    </row>
    <row r="144125" spans="11:11">
      <c r="K144125"/>
    </row>
    <row r="144126" spans="11:11">
      <c r="K144126"/>
    </row>
    <row r="144127" spans="11:11">
      <c r="K144127"/>
    </row>
    <row r="144128" spans="11:11">
      <c r="K144128"/>
    </row>
    <row r="144129" spans="11:11">
      <c r="K144129"/>
    </row>
    <row r="144130" spans="11:11">
      <c r="K144130"/>
    </row>
    <row r="144131" spans="11:11">
      <c r="K144131"/>
    </row>
    <row r="144132" spans="11:11">
      <c r="K144132"/>
    </row>
    <row r="144133" spans="11:11">
      <c r="K144133"/>
    </row>
    <row r="144134" spans="11:11">
      <c r="K144134"/>
    </row>
    <row r="144135" spans="11:11">
      <c r="K144135"/>
    </row>
    <row r="144136" spans="11:11">
      <c r="K144136"/>
    </row>
    <row r="144137" spans="11:11">
      <c r="K144137"/>
    </row>
    <row r="144138" spans="11:11">
      <c r="K144138"/>
    </row>
    <row r="144139" spans="11:11">
      <c r="K144139"/>
    </row>
    <row r="144140" spans="11:11">
      <c r="K144140"/>
    </row>
    <row r="144141" spans="11:11">
      <c r="K144141"/>
    </row>
    <row r="144142" spans="11:11">
      <c r="K144142"/>
    </row>
    <row r="144143" spans="11:11">
      <c r="K144143"/>
    </row>
    <row r="144144" spans="11:11">
      <c r="K144144"/>
    </row>
    <row r="144145" spans="11:11">
      <c r="K144145"/>
    </row>
    <row r="144146" spans="11:11">
      <c r="K144146"/>
    </row>
    <row r="144147" spans="11:11">
      <c r="K144147"/>
    </row>
    <row r="144148" spans="11:11">
      <c r="K144148"/>
    </row>
    <row r="144149" spans="11:11">
      <c r="K144149"/>
    </row>
    <row r="144150" spans="11:11">
      <c r="K144150"/>
    </row>
    <row r="144151" spans="11:11">
      <c r="K144151"/>
    </row>
    <row r="144152" spans="11:11">
      <c r="K144152"/>
    </row>
    <row r="144153" spans="11:11">
      <c r="K144153"/>
    </row>
    <row r="144154" spans="11:11">
      <c r="K144154"/>
    </row>
    <row r="144155" spans="11:11">
      <c r="K144155"/>
    </row>
    <row r="144156" spans="11:11">
      <c r="K144156"/>
    </row>
    <row r="144157" spans="11:11">
      <c r="K144157"/>
    </row>
    <row r="144158" spans="11:11">
      <c r="K144158"/>
    </row>
    <row r="144159" spans="11:11">
      <c r="K144159"/>
    </row>
    <row r="144160" spans="11:11">
      <c r="K144160"/>
    </row>
    <row r="144161" spans="11:11">
      <c r="K144161"/>
    </row>
    <row r="144162" spans="11:11">
      <c r="K144162"/>
    </row>
    <row r="144163" spans="11:11">
      <c r="K144163"/>
    </row>
    <row r="144164" spans="11:11">
      <c r="K144164"/>
    </row>
    <row r="144165" spans="11:11">
      <c r="K144165"/>
    </row>
    <row r="144166" spans="11:11">
      <c r="K144166"/>
    </row>
    <row r="144167" spans="11:11">
      <c r="K144167"/>
    </row>
    <row r="144168" spans="11:11">
      <c r="K144168"/>
    </row>
    <row r="144169" spans="11:11">
      <c r="K144169"/>
    </row>
    <row r="144170" spans="11:11">
      <c r="K144170"/>
    </row>
    <row r="144171" spans="11:11">
      <c r="K144171"/>
    </row>
    <row r="144172" spans="11:11">
      <c r="K144172"/>
    </row>
    <row r="144173" spans="11:11">
      <c r="K144173"/>
    </row>
    <row r="144174" spans="11:11">
      <c r="K144174"/>
    </row>
    <row r="144175" spans="11:11">
      <c r="K144175"/>
    </row>
    <row r="144176" spans="11:11">
      <c r="K144176"/>
    </row>
    <row r="144177" spans="11:11">
      <c r="K144177"/>
    </row>
    <row r="144178" spans="11:11">
      <c r="K144178"/>
    </row>
    <row r="144179" spans="11:11">
      <c r="K144179"/>
    </row>
    <row r="144180" spans="11:11">
      <c r="K144180"/>
    </row>
    <row r="144181" spans="11:11">
      <c r="K144181"/>
    </row>
    <row r="144182" spans="11:11">
      <c r="K144182"/>
    </row>
    <row r="144183" spans="11:11">
      <c r="K144183"/>
    </row>
    <row r="144184" spans="11:11">
      <c r="K144184"/>
    </row>
    <row r="144185" spans="11:11">
      <c r="K144185"/>
    </row>
    <row r="144186" spans="11:11">
      <c r="K144186"/>
    </row>
    <row r="144187" spans="11:11">
      <c r="K144187"/>
    </row>
    <row r="144188" spans="11:11">
      <c r="K144188"/>
    </row>
    <row r="144189" spans="11:11">
      <c r="K144189"/>
    </row>
    <row r="144190" spans="11:11">
      <c r="K144190"/>
    </row>
    <row r="144191" spans="11:11">
      <c r="K144191"/>
    </row>
    <row r="144192" spans="11:11">
      <c r="K144192"/>
    </row>
    <row r="144193" spans="11:11">
      <c r="K144193"/>
    </row>
    <row r="144194" spans="11:11">
      <c r="K144194"/>
    </row>
    <row r="144195" spans="11:11">
      <c r="K144195"/>
    </row>
    <row r="144196" spans="11:11">
      <c r="K144196"/>
    </row>
    <row r="144197" spans="11:11">
      <c r="K144197"/>
    </row>
    <row r="144198" spans="11:11">
      <c r="K144198"/>
    </row>
    <row r="144199" spans="11:11">
      <c r="K144199"/>
    </row>
    <row r="144200" spans="11:11">
      <c r="K144200"/>
    </row>
    <row r="144201" spans="11:11">
      <c r="K144201"/>
    </row>
    <row r="144202" spans="11:11">
      <c r="K144202"/>
    </row>
    <row r="144203" spans="11:11">
      <c r="K144203"/>
    </row>
    <row r="144204" spans="11:11">
      <c r="K144204"/>
    </row>
    <row r="144205" spans="11:11">
      <c r="K144205"/>
    </row>
    <row r="144206" spans="11:11">
      <c r="K144206"/>
    </row>
    <row r="144207" spans="11:11">
      <c r="K144207"/>
    </row>
    <row r="144208" spans="11:11">
      <c r="K144208"/>
    </row>
    <row r="144209" spans="11:11">
      <c r="K144209"/>
    </row>
    <row r="144210" spans="11:11">
      <c r="K144210"/>
    </row>
    <row r="144211" spans="11:11">
      <c r="K144211"/>
    </row>
    <row r="144212" spans="11:11">
      <c r="K144212"/>
    </row>
    <row r="144213" spans="11:11">
      <c r="K144213"/>
    </row>
    <row r="144214" spans="11:11">
      <c r="K144214"/>
    </row>
    <row r="144215" spans="11:11">
      <c r="K144215"/>
    </row>
    <row r="144216" spans="11:11">
      <c r="K144216"/>
    </row>
    <row r="144217" spans="11:11">
      <c r="K144217"/>
    </row>
    <row r="144218" spans="11:11">
      <c r="K144218"/>
    </row>
    <row r="144219" spans="11:11">
      <c r="K144219"/>
    </row>
    <row r="144220" spans="11:11">
      <c r="K144220"/>
    </row>
    <row r="144221" spans="11:11">
      <c r="K144221"/>
    </row>
    <row r="144222" spans="11:11">
      <c r="K144222"/>
    </row>
    <row r="144223" spans="11:11">
      <c r="K144223"/>
    </row>
    <row r="144224" spans="11:11">
      <c r="K144224"/>
    </row>
    <row r="144225" spans="11:11">
      <c r="K144225"/>
    </row>
    <row r="144226" spans="11:11">
      <c r="K144226"/>
    </row>
    <row r="144227" spans="11:11">
      <c r="K144227"/>
    </row>
    <row r="144228" spans="11:11">
      <c r="K144228"/>
    </row>
    <row r="144229" spans="11:11">
      <c r="K144229"/>
    </row>
    <row r="144230" spans="11:11">
      <c r="K144230"/>
    </row>
    <row r="144231" spans="11:11">
      <c r="K144231"/>
    </row>
    <row r="144232" spans="11:11">
      <c r="K144232"/>
    </row>
    <row r="144233" spans="11:11">
      <c r="K144233"/>
    </row>
    <row r="144234" spans="11:11">
      <c r="K144234"/>
    </row>
    <row r="144235" spans="11:11">
      <c r="K144235"/>
    </row>
    <row r="144236" spans="11:11">
      <c r="K144236"/>
    </row>
    <row r="144237" spans="11:11">
      <c r="K144237"/>
    </row>
    <row r="144238" spans="11:11">
      <c r="K144238"/>
    </row>
    <row r="144239" spans="11:11">
      <c r="K144239"/>
    </row>
    <row r="144240" spans="11:11">
      <c r="K144240"/>
    </row>
    <row r="144241" spans="11:11">
      <c r="K144241"/>
    </row>
    <row r="144242" spans="11:11">
      <c r="K144242"/>
    </row>
    <row r="144243" spans="11:11">
      <c r="K144243"/>
    </row>
    <row r="144244" spans="11:11">
      <c r="K144244"/>
    </row>
    <row r="144245" spans="11:11">
      <c r="K144245"/>
    </row>
    <row r="144246" spans="11:11">
      <c r="K144246"/>
    </row>
    <row r="144247" spans="11:11">
      <c r="K144247"/>
    </row>
    <row r="144248" spans="11:11">
      <c r="K144248"/>
    </row>
    <row r="144249" spans="11:11">
      <c r="K144249"/>
    </row>
    <row r="144250" spans="11:11">
      <c r="K144250"/>
    </row>
    <row r="144251" spans="11:11">
      <c r="K144251"/>
    </row>
    <row r="144252" spans="11:11">
      <c r="K144252"/>
    </row>
    <row r="144253" spans="11:11">
      <c r="K144253"/>
    </row>
    <row r="144254" spans="11:11">
      <c r="K144254"/>
    </row>
    <row r="144255" spans="11:11">
      <c r="K144255"/>
    </row>
    <row r="144256" spans="11:11">
      <c r="K144256"/>
    </row>
    <row r="144257" spans="11:11">
      <c r="K144257"/>
    </row>
    <row r="144258" spans="11:11">
      <c r="K144258"/>
    </row>
    <row r="144259" spans="11:11">
      <c r="K144259"/>
    </row>
    <row r="144260" spans="11:11">
      <c r="K144260"/>
    </row>
    <row r="144261" spans="11:11">
      <c r="K144261"/>
    </row>
    <row r="144262" spans="11:11">
      <c r="K144262"/>
    </row>
    <row r="144263" spans="11:11">
      <c r="K144263"/>
    </row>
    <row r="144264" spans="11:11">
      <c r="K144264"/>
    </row>
    <row r="144265" spans="11:11">
      <c r="K144265"/>
    </row>
    <row r="144266" spans="11:11">
      <c r="K144266"/>
    </row>
    <row r="144267" spans="11:11">
      <c r="K144267"/>
    </row>
    <row r="144268" spans="11:11">
      <c r="K144268"/>
    </row>
    <row r="144269" spans="11:11">
      <c r="K144269"/>
    </row>
    <row r="144270" spans="11:11">
      <c r="K144270"/>
    </row>
    <row r="144271" spans="11:11">
      <c r="K144271"/>
    </row>
    <row r="144272" spans="11:11">
      <c r="K144272"/>
    </row>
    <row r="144273" spans="11:11">
      <c r="K144273"/>
    </row>
    <row r="144274" spans="11:11">
      <c r="K144274"/>
    </row>
    <row r="144275" spans="11:11">
      <c r="K144275"/>
    </row>
    <row r="144276" spans="11:11">
      <c r="K144276"/>
    </row>
    <row r="144277" spans="11:11">
      <c r="K144277"/>
    </row>
    <row r="144278" spans="11:11">
      <c r="K144278"/>
    </row>
    <row r="144279" spans="11:11">
      <c r="K144279"/>
    </row>
    <row r="144280" spans="11:11">
      <c r="K144280"/>
    </row>
    <row r="144281" spans="11:11">
      <c r="K144281"/>
    </row>
    <row r="144282" spans="11:11">
      <c r="K144282"/>
    </row>
    <row r="144283" spans="11:11">
      <c r="K144283"/>
    </row>
    <row r="144284" spans="11:11">
      <c r="K144284"/>
    </row>
    <row r="144285" spans="11:11">
      <c r="K144285"/>
    </row>
    <row r="144286" spans="11:11">
      <c r="K144286"/>
    </row>
    <row r="144287" spans="11:11">
      <c r="K144287"/>
    </row>
    <row r="144288" spans="11:11">
      <c r="K144288"/>
    </row>
    <row r="144289" spans="11:11">
      <c r="K144289"/>
    </row>
    <row r="144290" spans="11:11">
      <c r="K144290"/>
    </row>
    <row r="144291" spans="11:11">
      <c r="K144291"/>
    </row>
    <row r="144292" spans="11:11">
      <c r="K144292"/>
    </row>
    <row r="144293" spans="11:11">
      <c r="K144293"/>
    </row>
    <row r="144294" spans="11:11">
      <c r="K144294"/>
    </row>
    <row r="144295" spans="11:11">
      <c r="K144295"/>
    </row>
    <row r="144296" spans="11:11">
      <c r="K144296"/>
    </row>
    <row r="144297" spans="11:11">
      <c r="K144297"/>
    </row>
    <row r="144298" spans="11:11">
      <c r="K144298"/>
    </row>
    <row r="144299" spans="11:11">
      <c r="K144299"/>
    </row>
    <row r="144300" spans="11:11">
      <c r="K144300"/>
    </row>
    <row r="144301" spans="11:11">
      <c r="K144301"/>
    </row>
    <row r="144302" spans="11:11">
      <c r="K144302"/>
    </row>
    <row r="144303" spans="11:11">
      <c r="K144303"/>
    </row>
    <row r="144304" spans="11:11">
      <c r="K144304"/>
    </row>
    <row r="144305" spans="11:11">
      <c r="K144305"/>
    </row>
    <row r="144306" spans="11:11">
      <c r="K144306"/>
    </row>
    <row r="144307" spans="11:11">
      <c r="K144307"/>
    </row>
    <row r="144308" spans="11:11">
      <c r="K144308"/>
    </row>
    <row r="144309" spans="11:11">
      <c r="K144309"/>
    </row>
    <row r="144310" spans="11:11">
      <c r="K144310"/>
    </row>
    <row r="144311" spans="11:11">
      <c r="K144311"/>
    </row>
    <row r="144312" spans="11:11">
      <c r="K144312"/>
    </row>
    <row r="144313" spans="11:11">
      <c r="K144313"/>
    </row>
    <row r="144314" spans="11:11">
      <c r="K144314"/>
    </row>
    <row r="144315" spans="11:11">
      <c r="K144315"/>
    </row>
    <row r="144316" spans="11:11">
      <c r="K144316"/>
    </row>
    <row r="144317" spans="11:11">
      <c r="K144317"/>
    </row>
    <row r="144318" spans="11:11">
      <c r="K144318"/>
    </row>
    <row r="144319" spans="11:11">
      <c r="K144319"/>
    </row>
    <row r="144320" spans="11:11">
      <c r="K144320"/>
    </row>
    <row r="144321" spans="11:11">
      <c r="K144321"/>
    </row>
    <row r="144322" spans="11:11">
      <c r="K144322"/>
    </row>
    <row r="144323" spans="11:11">
      <c r="K144323"/>
    </row>
    <row r="144324" spans="11:11">
      <c r="K144324"/>
    </row>
    <row r="144325" spans="11:11">
      <c r="K144325"/>
    </row>
    <row r="144326" spans="11:11">
      <c r="K144326"/>
    </row>
    <row r="144327" spans="11:11">
      <c r="K144327"/>
    </row>
    <row r="144328" spans="11:11">
      <c r="K144328"/>
    </row>
    <row r="144329" spans="11:11">
      <c r="K144329"/>
    </row>
    <row r="144330" spans="11:11">
      <c r="K144330"/>
    </row>
    <row r="144331" spans="11:11">
      <c r="K144331"/>
    </row>
    <row r="144332" spans="11:11">
      <c r="K144332"/>
    </row>
    <row r="144333" spans="11:11">
      <c r="K144333"/>
    </row>
    <row r="144334" spans="11:11">
      <c r="K144334"/>
    </row>
    <row r="144335" spans="11:11">
      <c r="K144335"/>
    </row>
    <row r="144336" spans="11:11">
      <c r="K144336"/>
    </row>
    <row r="144337" spans="11:11">
      <c r="K144337"/>
    </row>
    <row r="144338" spans="11:11">
      <c r="K144338"/>
    </row>
    <row r="144339" spans="11:11">
      <c r="K144339"/>
    </row>
    <row r="144340" spans="11:11">
      <c r="K144340"/>
    </row>
    <row r="144341" spans="11:11">
      <c r="K144341"/>
    </row>
    <row r="144342" spans="11:11">
      <c r="K144342"/>
    </row>
    <row r="144343" spans="11:11">
      <c r="K144343"/>
    </row>
    <row r="144344" spans="11:11">
      <c r="K144344"/>
    </row>
    <row r="144345" spans="11:11">
      <c r="K144345"/>
    </row>
    <row r="144346" spans="11:11">
      <c r="K144346"/>
    </row>
    <row r="144347" spans="11:11">
      <c r="K144347"/>
    </row>
    <row r="144348" spans="11:11">
      <c r="K144348"/>
    </row>
    <row r="144349" spans="11:11">
      <c r="K144349"/>
    </row>
    <row r="144350" spans="11:11">
      <c r="K144350"/>
    </row>
    <row r="144351" spans="11:11">
      <c r="K144351"/>
    </row>
    <row r="144352" spans="11:11">
      <c r="K144352"/>
    </row>
    <row r="144353" spans="11:11">
      <c r="K144353"/>
    </row>
    <row r="144354" spans="11:11">
      <c r="K144354"/>
    </row>
    <row r="144355" spans="11:11">
      <c r="K144355"/>
    </row>
    <row r="144356" spans="11:11">
      <c r="K144356"/>
    </row>
    <row r="144357" spans="11:11">
      <c r="K144357"/>
    </row>
    <row r="144358" spans="11:11">
      <c r="K144358"/>
    </row>
    <row r="144359" spans="11:11">
      <c r="K144359"/>
    </row>
    <row r="144360" spans="11:11">
      <c r="K144360"/>
    </row>
    <row r="144361" spans="11:11">
      <c r="K144361"/>
    </row>
    <row r="144362" spans="11:11">
      <c r="K144362"/>
    </row>
    <row r="144363" spans="11:11">
      <c r="K144363"/>
    </row>
    <row r="144364" spans="11:11">
      <c r="K144364"/>
    </row>
    <row r="144365" spans="11:11">
      <c r="K144365"/>
    </row>
    <row r="144366" spans="11:11">
      <c r="K144366"/>
    </row>
    <row r="144367" spans="11:11">
      <c r="K144367"/>
    </row>
    <row r="144368" spans="11:11">
      <c r="K144368"/>
    </row>
    <row r="144369" spans="11:11">
      <c r="K144369"/>
    </row>
    <row r="144370" spans="11:11">
      <c r="K144370"/>
    </row>
    <row r="144371" spans="11:11">
      <c r="K144371"/>
    </row>
    <row r="144372" spans="11:11">
      <c r="K144372"/>
    </row>
    <row r="144373" spans="11:11">
      <c r="K144373"/>
    </row>
    <row r="144374" spans="11:11">
      <c r="K144374"/>
    </row>
    <row r="144375" spans="11:11">
      <c r="K144375"/>
    </row>
    <row r="144376" spans="11:11">
      <c r="K144376"/>
    </row>
    <row r="144377" spans="11:11">
      <c r="K144377"/>
    </row>
    <row r="144378" spans="11:11">
      <c r="K144378"/>
    </row>
    <row r="144379" spans="11:11">
      <c r="K144379"/>
    </row>
    <row r="144380" spans="11:11">
      <c r="K144380"/>
    </row>
    <row r="144381" spans="11:11">
      <c r="K144381"/>
    </row>
    <row r="144382" spans="11:11">
      <c r="K144382"/>
    </row>
    <row r="144383" spans="11:11">
      <c r="K144383"/>
    </row>
    <row r="144384" spans="11:11">
      <c r="K144384"/>
    </row>
    <row r="144385" spans="11:11">
      <c r="K144385"/>
    </row>
    <row r="144386" spans="11:11">
      <c r="K144386"/>
    </row>
    <row r="144387" spans="11:11">
      <c r="K144387"/>
    </row>
    <row r="144388" spans="11:11">
      <c r="K144388"/>
    </row>
    <row r="144389" spans="11:11">
      <c r="K144389"/>
    </row>
    <row r="144390" spans="11:11">
      <c r="K144390"/>
    </row>
    <row r="144391" spans="11:11">
      <c r="K144391"/>
    </row>
    <row r="144392" spans="11:11">
      <c r="K144392"/>
    </row>
    <row r="144393" spans="11:11">
      <c r="K144393"/>
    </row>
    <row r="144394" spans="11:11">
      <c r="K144394"/>
    </row>
    <row r="144395" spans="11:11">
      <c r="K144395"/>
    </row>
    <row r="144396" spans="11:11">
      <c r="K144396"/>
    </row>
    <row r="144397" spans="11:11">
      <c r="K144397"/>
    </row>
    <row r="144398" spans="11:11">
      <c r="K144398"/>
    </row>
    <row r="144399" spans="11:11">
      <c r="K144399"/>
    </row>
    <row r="144400" spans="11:11">
      <c r="K144400"/>
    </row>
    <row r="144401" spans="11:11">
      <c r="K144401"/>
    </row>
    <row r="144402" spans="11:11">
      <c r="K144402"/>
    </row>
    <row r="144403" spans="11:11">
      <c r="K144403"/>
    </row>
    <row r="144404" spans="11:11">
      <c r="K144404"/>
    </row>
    <row r="144405" spans="11:11">
      <c r="K144405"/>
    </row>
    <row r="144406" spans="11:11">
      <c r="K144406"/>
    </row>
    <row r="144407" spans="11:11">
      <c r="K144407"/>
    </row>
    <row r="144408" spans="11:11">
      <c r="K144408"/>
    </row>
    <row r="144409" spans="11:11">
      <c r="K144409"/>
    </row>
    <row r="144410" spans="11:11">
      <c r="K144410"/>
    </row>
    <row r="144411" spans="11:11">
      <c r="K144411"/>
    </row>
    <row r="144412" spans="11:11">
      <c r="K144412"/>
    </row>
    <row r="144413" spans="11:11">
      <c r="K144413"/>
    </row>
    <row r="144414" spans="11:11">
      <c r="K144414"/>
    </row>
    <row r="144415" spans="11:11">
      <c r="K144415"/>
    </row>
    <row r="144416" spans="11:11">
      <c r="K144416"/>
    </row>
    <row r="144417" spans="11:11">
      <c r="K144417"/>
    </row>
    <row r="144418" spans="11:11">
      <c r="K144418"/>
    </row>
    <row r="144419" spans="11:11">
      <c r="K144419"/>
    </row>
    <row r="144420" spans="11:11">
      <c r="K144420"/>
    </row>
    <row r="144421" spans="11:11">
      <c r="K144421"/>
    </row>
    <row r="144422" spans="11:11">
      <c r="K144422"/>
    </row>
    <row r="144423" spans="11:11">
      <c r="K144423"/>
    </row>
    <row r="144424" spans="11:11">
      <c r="K144424"/>
    </row>
    <row r="144425" spans="11:11">
      <c r="K144425"/>
    </row>
    <row r="144426" spans="11:11">
      <c r="K144426"/>
    </row>
    <row r="144427" spans="11:11">
      <c r="K144427"/>
    </row>
    <row r="144428" spans="11:11">
      <c r="K144428"/>
    </row>
    <row r="144429" spans="11:11">
      <c r="K144429"/>
    </row>
    <row r="144430" spans="11:11">
      <c r="K144430"/>
    </row>
    <row r="144431" spans="11:11">
      <c r="K144431"/>
    </row>
    <row r="144432" spans="11:11">
      <c r="K144432"/>
    </row>
    <row r="144433" spans="11:11">
      <c r="K144433"/>
    </row>
    <row r="144434" spans="11:11">
      <c r="K144434"/>
    </row>
    <row r="144435" spans="11:11">
      <c r="K144435"/>
    </row>
    <row r="144436" spans="11:11">
      <c r="K144436"/>
    </row>
    <row r="144437" spans="11:11">
      <c r="K144437"/>
    </row>
    <row r="144438" spans="11:11">
      <c r="K144438"/>
    </row>
    <row r="144439" spans="11:11">
      <c r="K144439"/>
    </row>
    <row r="144440" spans="11:11">
      <c r="K144440"/>
    </row>
    <row r="144441" spans="11:11">
      <c r="K144441"/>
    </row>
    <row r="144442" spans="11:11">
      <c r="K144442"/>
    </row>
    <row r="144443" spans="11:11">
      <c r="K144443"/>
    </row>
    <row r="144444" spans="11:11">
      <c r="K144444"/>
    </row>
    <row r="144445" spans="11:11">
      <c r="K144445"/>
    </row>
    <row r="144446" spans="11:11">
      <c r="K144446"/>
    </row>
    <row r="144447" spans="11:11">
      <c r="K144447"/>
    </row>
    <row r="144448" spans="11:11">
      <c r="K144448"/>
    </row>
    <row r="144449" spans="11:11">
      <c r="K144449"/>
    </row>
    <row r="144450" spans="11:11">
      <c r="K144450"/>
    </row>
    <row r="144451" spans="11:11">
      <c r="K144451"/>
    </row>
    <row r="144452" spans="11:11">
      <c r="K144452"/>
    </row>
    <row r="144453" spans="11:11">
      <c r="K144453"/>
    </row>
    <row r="144454" spans="11:11">
      <c r="K144454"/>
    </row>
    <row r="144455" spans="11:11">
      <c r="K144455"/>
    </row>
    <row r="144456" spans="11:11">
      <c r="K144456"/>
    </row>
    <row r="144457" spans="11:11">
      <c r="K144457"/>
    </row>
    <row r="144458" spans="11:11">
      <c r="K144458"/>
    </row>
    <row r="144459" spans="11:11">
      <c r="K144459"/>
    </row>
    <row r="144460" spans="11:11">
      <c r="K144460"/>
    </row>
    <row r="144461" spans="11:11">
      <c r="K144461"/>
    </row>
    <row r="144462" spans="11:11">
      <c r="K144462"/>
    </row>
    <row r="144463" spans="11:11">
      <c r="K144463"/>
    </row>
    <row r="144464" spans="11:11">
      <c r="K144464"/>
    </row>
    <row r="144465" spans="11:11">
      <c r="K144465"/>
    </row>
    <row r="144466" spans="11:11">
      <c r="K144466"/>
    </row>
    <row r="144467" spans="11:11">
      <c r="K144467"/>
    </row>
    <row r="144468" spans="11:11">
      <c r="K144468"/>
    </row>
    <row r="144469" spans="11:11">
      <c r="K144469"/>
    </row>
    <row r="144470" spans="11:11">
      <c r="K144470"/>
    </row>
    <row r="144471" spans="11:11">
      <c r="K144471"/>
    </row>
    <row r="144472" spans="11:11">
      <c r="K144472"/>
    </row>
    <row r="144473" spans="11:11">
      <c r="K144473"/>
    </row>
    <row r="144474" spans="11:11">
      <c r="K144474"/>
    </row>
    <row r="144475" spans="11:11">
      <c r="K144475"/>
    </row>
    <row r="144476" spans="11:11">
      <c r="K144476"/>
    </row>
    <row r="144477" spans="11:11">
      <c r="K144477"/>
    </row>
    <row r="144478" spans="11:11">
      <c r="K144478"/>
    </row>
    <row r="144479" spans="11:11">
      <c r="K144479"/>
    </row>
    <row r="144480" spans="11:11">
      <c r="K144480"/>
    </row>
    <row r="144481" spans="11:11">
      <c r="K144481"/>
    </row>
    <row r="144482" spans="11:11">
      <c r="K144482"/>
    </row>
    <row r="144483" spans="11:11">
      <c r="K144483"/>
    </row>
    <row r="144484" spans="11:11">
      <c r="K144484"/>
    </row>
    <row r="144485" spans="11:11">
      <c r="K144485"/>
    </row>
    <row r="144486" spans="11:11">
      <c r="K144486"/>
    </row>
    <row r="144487" spans="11:11">
      <c r="K144487"/>
    </row>
    <row r="144488" spans="11:11">
      <c r="K144488"/>
    </row>
    <row r="144489" spans="11:11">
      <c r="K144489"/>
    </row>
    <row r="144490" spans="11:11">
      <c r="K144490"/>
    </row>
    <row r="144491" spans="11:11">
      <c r="K144491"/>
    </row>
    <row r="144492" spans="11:11">
      <c r="K144492"/>
    </row>
    <row r="144493" spans="11:11">
      <c r="K144493"/>
    </row>
    <row r="144494" spans="11:11">
      <c r="K144494"/>
    </row>
    <row r="144495" spans="11:11">
      <c r="K144495"/>
    </row>
    <row r="144496" spans="11:11">
      <c r="K144496"/>
    </row>
    <row r="144497" spans="11:11">
      <c r="K144497"/>
    </row>
    <row r="144498" spans="11:11">
      <c r="K144498"/>
    </row>
    <row r="144499" spans="11:11">
      <c r="K144499"/>
    </row>
    <row r="144500" spans="11:11">
      <c r="K144500"/>
    </row>
    <row r="144501" spans="11:11">
      <c r="K144501"/>
    </row>
    <row r="144502" spans="11:11">
      <c r="K144502"/>
    </row>
    <row r="144503" spans="11:11">
      <c r="K144503"/>
    </row>
    <row r="144504" spans="11:11">
      <c r="K144504"/>
    </row>
    <row r="144505" spans="11:11">
      <c r="K144505"/>
    </row>
    <row r="144506" spans="11:11">
      <c r="K144506"/>
    </row>
    <row r="144507" spans="11:11">
      <c r="K144507"/>
    </row>
    <row r="144508" spans="11:11">
      <c r="K144508"/>
    </row>
    <row r="144509" spans="11:11">
      <c r="K144509"/>
    </row>
    <row r="144510" spans="11:11">
      <c r="K144510"/>
    </row>
    <row r="144511" spans="11:11">
      <c r="K144511"/>
    </row>
    <row r="144512" spans="11:11">
      <c r="K144512"/>
    </row>
    <row r="144513" spans="11:11">
      <c r="K144513"/>
    </row>
    <row r="144514" spans="11:11">
      <c r="K144514"/>
    </row>
    <row r="144515" spans="11:11">
      <c r="K144515"/>
    </row>
    <row r="144516" spans="11:11">
      <c r="K144516"/>
    </row>
    <row r="144517" spans="11:11">
      <c r="K144517"/>
    </row>
    <row r="144518" spans="11:11">
      <c r="K144518"/>
    </row>
    <row r="144519" spans="11:11">
      <c r="K144519"/>
    </row>
    <row r="144520" spans="11:11">
      <c r="K144520"/>
    </row>
    <row r="144521" spans="11:11">
      <c r="K144521"/>
    </row>
    <row r="144522" spans="11:11">
      <c r="K144522"/>
    </row>
    <row r="144523" spans="11:11">
      <c r="K144523"/>
    </row>
    <row r="144524" spans="11:11">
      <c r="K144524"/>
    </row>
    <row r="144525" spans="11:11">
      <c r="K144525"/>
    </row>
    <row r="144526" spans="11:11">
      <c r="K144526"/>
    </row>
    <row r="144527" spans="11:11">
      <c r="K144527"/>
    </row>
    <row r="144528" spans="11:11">
      <c r="K144528"/>
    </row>
    <row r="144529" spans="11:11">
      <c r="K144529"/>
    </row>
    <row r="144530" spans="11:11">
      <c r="K144530"/>
    </row>
    <row r="144531" spans="11:11">
      <c r="K144531"/>
    </row>
    <row r="144532" spans="11:11">
      <c r="K144532"/>
    </row>
    <row r="144533" spans="11:11">
      <c r="K144533"/>
    </row>
    <row r="144534" spans="11:11">
      <c r="K144534"/>
    </row>
    <row r="144535" spans="11:11">
      <c r="K144535"/>
    </row>
    <row r="144536" spans="11:11">
      <c r="K144536"/>
    </row>
    <row r="144537" spans="11:11">
      <c r="K144537"/>
    </row>
    <row r="144538" spans="11:11">
      <c r="K144538"/>
    </row>
    <row r="144539" spans="11:11">
      <c r="K144539"/>
    </row>
    <row r="144540" spans="11:11">
      <c r="K144540"/>
    </row>
    <row r="144541" spans="11:11">
      <c r="K144541"/>
    </row>
    <row r="144542" spans="11:11">
      <c r="K144542"/>
    </row>
    <row r="144543" spans="11:11">
      <c r="K144543"/>
    </row>
    <row r="144544" spans="11:11">
      <c r="K144544"/>
    </row>
    <row r="144545" spans="11:11">
      <c r="K144545"/>
    </row>
    <row r="144546" spans="11:11">
      <c r="K144546"/>
    </row>
    <row r="144547" spans="11:11">
      <c r="K144547"/>
    </row>
    <row r="144548" spans="11:11">
      <c r="K144548"/>
    </row>
    <row r="144549" spans="11:11">
      <c r="K144549"/>
    </row>
    <row r="144550" spans="11:11">
      <c r="K144550"/>
    </row>
    <row r="144551" spans="11:11">
      <c r="K144551"/>
    </row>
    <row r="144552" spans="11:11">
      <c r="K144552"/>
    </row>
    <row r="144553" spans="11:11">
      <c r="K144553"/>
    </row>
    <row r="144554" spans="11:11">
      <c r="K144554"/>
    </row>
    <row r="144555" spans="11:11">
      <c r="K144555"/>
    </row>
    <row r="144556" spans="11:11">
      <c r="K144556"/>
    </row>
    <row r="144557" spans="11:11">
      <c r="K144557"/>
    </row>
    <row r="144558" spans="11:11">
      <c r="K144558"/>
    </row>
    <row r="144559" spans="11:11">
      <c r="K144559"/>
    </row>
    <row r="144560" spans="11:11">
      <c r="K144560"/>
    </row>
    <row r="144561" spans="11:11">
      <c r="K144561"/>
    </row>
    <row r="144562" spans="11:11">
      <c r="K144562"/>
    </row>
    <row r="144563" spans="11:11">
      <c r="K144563"/>
    </row>
    <row r="144564" spans="11:11">
      <c r="K144564"/>
    </row>
    <row r="144565" spans="11:11">
      <c r="K144565"/>
    </row>
    <row r="144566" spans="11:11">
      <c r="K144566"/>
    </row>
    <row r="144567" spans="11:11">
      <c r="K144567"/>
    </row>
    <row r="144568" spans="11:11">
      <c r="K144568"/>
    </row>
    <row r="144569" spans="11:11">
      <c r="K144569"/>
    </row>
    <row r="144570" spans="11:11">
      <c r="K144570"/>
    </row>
    <row r="144571" spans="11:11">
      <c r="K144571"/>
    </row>
    <row r="144572" spans="11:11">
      <c r="K144572"/>
    </row>
    <row r="144573" spans="11:11">
      <c r="K144573"/>
    </row>
    <row r="144574" spans="11:11">
      <c r="K144574"/>
    </row>
    <row r="144575" spans="11:11">
      <c r="K144575"/>
    </row>
    <row r="144576" spans="11:11">
      <c r="K144576"/>
    </row>
    <row r="144577" spans="11:11">
      <c r="K144577"/>
    </row>
    <row r="144578" spans="11:11">
      <c r="K144578"/>
    </row>
    <row r="144579" spans="11:11">
      <c r="K144579"/>
    </row>
    <row r="144580" spans="11:11">
      <c r="K144580"/>
    </row>
    <row r="144581" spans="11:11">
      <c r="K144581"/>
    </row>
    <row r="144582" spans="11:11">
      <c r="K144582"/>
    </row>
    <row r="144583" spans="11:11">
      <c r="K144583"/>
    </row>
    <row r="144584" spans="11:11">
      <c r="K144584"/>
    </row>
    <row r="144585" spans="11:11">
      <c r="K144585"/>
    </row>
    <row r="144586" spans="11:11">
      <c r="K144586"/>
    </row>
    <row r="144587" spans="11:11">
      <c r="K144587"/>
    </row>
    <row r="144588" spans="11:11">
      <c r="K144588"/>
    </row>
    <row r="144589" spans="11:11">
      <c r="K144589"/>
    </row>
    <row r="144590" spans="11:11">
      <c r="K144590"/>
    </row>
    <row r="144591" spans="11:11">
      <c r="K144591"/>
    </row>
    <row r="144592" spans="11:11">
      <c r="K144592"/>
    </row>
    <row r="144593" spans="11:11">
      <c r="K144593"/>
    </row>
    <row r="144594" spans="11:11">
      <c r="K144594"/>
    </row>
    <row r="144595" spans="11:11">
      <c r="K144595"/>
    </row>
    <row r="144596" spans="11:11">
      <c r="K144596"/>
    </row>
    <row r="144597" spans="11:11">
      <c r="K144597"/>
    </row>
    <row r="144598" spans="11:11">
      <c r="K144598"/>
    </row>
    <row r="144599" spans="11:11">
      <c r="K144599"/>
    </row>
    <row r="144600" spans="11:11">
      <c r="K144600"/>
    </row>
    <row r="144601" spans="11:11">
      <c r="K144601"/>
    </row>
    <row r="144602" spans="11:11">
      <c r="K144602"/>
    </row>
    <row r="144603" spans="11:11">
      <c r="K144603"/>
    </row>
    <row r="144604" spans="11:11">
      <c r="K144604"/>
    </row>
    <row r="144605" spans="11:11">
      <c r="K144605"/>
    </row>
    <row r="144606" spans="11:11">
      <c r="K144606"/>
    </row>
    <row r="144607" spans="11:11">
      <c r="K144607"/>
    </row>
    <row r="144608" spans="11:11">
      <c r="K144608"/>
    </row>
    <row r="144609" spans="11:11">
      <c r="K144609"/>
    </row>
    <row r="144610" spans="11:11">
      <c r="K144610"/>
    </row>
    <row r="144611" spans="11:11">
      <c r="K144611"/>
    </row>
    <row r="144612" spans="11:11">
      <c r="K144612"/>
    </row>
    <row r="144613" spans="11:11">
      <c r="K144613"/>
    </row>
    <row r="144614" spans="11:11">
      <c r="K144614"/>
    </row>
    <row r="144615" spans="11:11">
      <c r="K144615"/>
    </row>
    <row r="144616" spans="11:11">
      <c r="K144616"/>
    </row>
    <row r="144617" spans="11:11">
      <c r="K144617"/>
    </row>
    <row r="144618" spans="11:11">
      <c r="K144618"/>
    </row>
    <row r="144619" spans="11:11">
      <c r="K144619"/>
    </row>
    <row r="144620" spans="11:11">
      <c r="K144620"/>
    </row>
    <row r="144621" spans="11:11">
      <c r="K144621"/>
    </row>
    <row r="144622" spans="11:11">
      <c r="K144622"/>
    </row>
    <row r="144623" spans="11:11">
      <c r="K144623"/>
    </row>
    <row r="144624" spans="11:11">
      <c r="K144624"/>
    </row>
    <row r="144625" spans="11:11">
      <c r="K144625"/>
    </row>
    <row r="144626" spans="11:11">
      <c r="K144626"/>
    </row>
    <row r="144627" spans="11:11">
      <c r="K144627"/>
    </row>
    <row r="144628" spans="11:11">
      <c r="K144628"/>
    </row>
    <row r="144629" spans="11:11">
      <c r="K144629"/>
    </row>
    <row r="144630" spans="11:11">
      <c r="K144630"/>
    </row>
    <row r="144631" spans="11:11">
      <c r="K144631"/>
    </row>
    <row r="144632" spans="11:11">
      <c r="K144632"/>
    </row>
    <row r="144633" spans="11:11">
      <c r="K144633"/>
    </row>
    <row r="144634" spans="11:11">
      <c r="K144634"/>
    </row>
    <row r="144635" spans="11:11">
      <c r="K144635"/>
    </row>
    <row r="144636" spans="11:11">
      <c r="K144636"/>
    </row>
    <row r="144637" spans="11:11">
      <c r="K144637"/>
    </row>
    <row r="144638" spans="11:11">
      <c r="K144638"/>
    </row>
    <row r="144639" spans="11:11">
      <c r="K144639"/>
    </row>
    <row r="144640" spans="11:11">
      <c r="K144640"/>
    </row>
    <row r="144641" spans="11:11">
      <c r="K144641"/>
    </row>
    <row r="144642" spans="11:11">
      <c r="K144642"/>
    </row>
    <row r="144643" spans="11:11">
      <c r="K144643"/>
    </row>
    <row r="144644" spans="11:11">
      <c r="K144644"/>
    </row>
    <row r="144645" spans="11:11">
      <c r="K144645"/>
    </row>
    <row r="144646" spans="11:11">
      <c r="K144646"/>
    </row>
    <row r="144647" spans="11:11">
      <c r="K144647"/>
    </row>
    <row r="144648" spans="11:11">
      <c r="K144648"/>
    </row>
    <row r="144649" spans="11:11">
      <c r="K144649"/>
    </row>
    <row r="144650" spans="11:11">
      <c r="K144650"/>
    </row>
    <row r="144651" spans="11:11">
      <c r="K144651"/>
    </row>
    <row r="144652" spans="11:11">
      <c r="K144652"/>
    </row>
    <row r="144653" spans="11:11">
      <c r="K144653"/>
    </row>
    <row r="144654" spans="11:11">
      <c r="K144654"/>
    </row>
    <row r="144655" spans="11:11">
      <c r="K144655"/>
    </row>
    <row r="144656" spans="11:11">
      <c r="K144656"/>
    </row>
    <row r="144657" spans="11:11">
      <c r="K144657"/>
    </row>
    <row r="144658" spans="11:11">
      <c r="K144658"/>
    </row>
    <row r="144659" spans="11:11">
      <c r="K144659"/>
    </row>
    <row r="144660" spans="11:11">
      <c r="K144660"/>
    </row>
    <row r="144661" spans="11:11">
      <c r="K144661"/>
    </row>
    <row r="144662" spans="11:11">
      <c r="K144662"/>
    </row>
    <row r="144663" spans="11:11">
      <c r="K144663"/>
    </row>
    <row r="144664" spans="11:11">
      <c r="K144664"/>
    </row>
    <row r="144665" spans="11:11">
      <c r="K144665"/>
    </row>
    <row r="144666" spans="11:11">
      <c r="K144666"/>
    </row>
    <row r="144667" spans="11:11">
      <c r="K144667"/>
    </row>
    <row r="144668" spans="11:11">
      <c r="K144668"/>
    </row>
    <row r="144669" spans="11:11">
      <c r="K144669"/>
    </row>
    <row r="144670" spans="11:11">
      <c r="K144670"/>
    </row>
    <row r="144671" spans="11:11">
      <c r="K144671"/>
    </row>
    <row r="144672" spans="11:11">
      <c r="K144672"/>
    </row>
    <row r="144673" spans="11:11">
      <c r="K144673"/>
    </row>
    <row r="144674" spans="11:11">
      <c r="K144674"/>
    </row>
    <row r="144675" spans="11:11">
      <c r="K144675"/>
    </row>
    <row r="144676" spans="11:11">
      <c r="K144676"/>
    </row>
    <row r="144677" spans="11:11">
      <c r="K144677"/>
    </row>
    <row r="144678" spans="11:11">
      <c r="K144678"/>
    </row>
    <row r="144679" spans="11:11">
      <c r="K144679"/>
    </row>
    <row r="144680" spans="11:11">
      <c r="K144680"/>
    </row>
    <row r="144681" spans="11:11">
      <c r="K144681"/>
    </row>
    <row r="144682" spans="11:11">
      <c r="K144682"/>
    </row>
    <row r="144683" spans="11:11">
      <c r="K144683"/>
    </row>
    <row r="144684" spans="11:11">
      <c r="K144684"/>
    </row>
    <row r="144685" spans="11:11">
      <c r="K144685"/>
    </row>
    <row r="144686" spans="11:11">
      <c r="K144686"/>
    </row>
    <row r="144687" spans="11:11">
      <c r="K144687"/>
    </row>
    <row r="144688" spans="11:11">
      <c r="K144688"/>
    </row>
    <row r="144689" spans="11:11">
      <c r="K144689"/>
    </row>
    <row r="144690" spans="11:11">
      <c r="K144690"/>
    </row>
    <row r="144691" spans="11:11">
      <c r="K144691"/>
    </row>
    <row r="144692" spans="11:11">
      <c r="K144692"/>
    </row>
    <row r="144693" spans="11:11">
      <c r="K144693"/>
    </row>
    <row r="144694" spans="11:11">
      <c r="K144694"/>
    </row>
    <row r="144695" spans="11:11">
      <c r="K144695"/>
    </row>
    <row r="144696" spans="11:11">
      <c r="K144696"/>
    </row>
    <row r="144697" spans="11:11">
      <c r="K144697"/>
    </row>
    <row r="144698" spans="11:11">
      <c r="K144698"/>
    </row>
    <row r="144699" spans="11:11">
      <c r="K144699"/>
    </row>
    <row r="144700" spans="11:11">
      <c r="K144700"/>
    </row>
    <row r="144701" spans="11:11">
      <c r="K144701"/>
    </row>
    <row r="144702" spans="11:11">
      <c r="K144702"/>
    </row>
    <row r="144703" spans="11:11">
      <c r="K144703"/>
    </row>
    <row r="144704" spans="11:11">
      <c r="K144704"/>
    </row>
    <row r="144705" spans="11:11">
      <c r="K144705"/>
    </row>
    <row r="144706" spans="11:11">
      <c r="K144706"/>
    </row>
    <row r="144707" spans="11:11">
      <c r="K144707"/>
    </row>
    <row r="144708" spans="11:11">
      <c r="K144708"/>
    </row>
    <row r="144709" spans="11:11">
      <c r="K144709"/>
    </row>
    <row r="144710" spans="11:11">
      <c r="K144710"/>
    </row>
    <row r="144711" spans="11:11">
      <c r="K144711"/>
    </row>
    <row r="144712" spans="11:11">
      <c r="K144712"/>
    </row>
    <row r="144713" spans="11:11">
      <c r="K144713"/>
    </row>
    <row r="144714" spans="11:11">
      <c r="K144714"/>
    </row>
    <row r="144715" spans="11:11">
      <c r="K144715"/>
    </row>
    <row r="144716" spans="11:11">
      <c r="K144716"/>
    </row>
    <row r="144717" spans="11:11">
      <c r="K144717"/>
    </row>
    <row r="144718" spans="11:11">
      <c r="K144718"/>
    </row>
    <row r="144719" spans="11:11">
      <c r="K144719"/>
    </row>
    <row r="144720" spans="11:11">
      <c r="K144720"/>
    </row>
    <row r="144721" spans="11:11">
      <c r="K144721"/>
    </row>
    <row r="144722" spans="11:11">
      <c r="K144722"/>
    </row>
    <row r="144723" spans="11:11">
      <c r="K144723"/>
    </row>
    <row r="144724" spans="11:11">
      <c r="K144724"/>
    </row>
    <row r="144725" spans="11:11">
      <c r="K144725"/>
    </row>
    <row r="144726" spans="11:11">
      <c r="K144726"/>
    </row>
    <row r="144727" spans="11:11">
      <c r="K144727"/>
    </row>
    <row r="144728" spans="11:11">
      <c r="K144728"/>
    </row>
    <row r="144729" spans="11:11">
      <c r="K144729"/>
    </row>
    <row r="144730" spans="11:11">
      <c r="K144730"/>
    </row>
    <row r="144731" spans="11:11">
      <c r="K144731"/>
    </row>
    <row r="144732" spans="11:11">
      <c r="K144732"/>
    </row>
    <row r="144733" spans="11:11">
      <c r="K144733"/>
    </row>
    <row r="144734" spans="11:11">
      <c r="K144734"/>
    </row>
    <row r="144735" spans="11:11">
      <c r="K144735"/>
    </row>
    <row r="144736" spans="11:11">
      <c r="K144736"/>
    </row>
    <row r="144737" spans="11:11">
      <c r="K144737"/>
    </row>
    <row r="144738" spans="11:11">
      <c r="K144738"/>
    </row>
    <row r="144739" spans="11:11">
      <c r="K144739"/>
    </row>
    <row r="144740" spans="11:11">
      <c r="K144740"/>
    </row>
    <row r="144741" spans="11:11">
      <c r="K144741"/>
    </row>
    <row r="144742" spans="11:11">
      <c r="K144742"/>
    </row>
    <row r="144743" spans="11:11">
      <c r="K144743"/>
    </row>
    <row r="144744" spans="11:11">
      <c r="K144744"/>
    </row>
    <row r="144745" spans="11:11">
      <c r="K144745"/>
    </row>
    <row r="144746" spans="11:11">
      <c r="K144746"/>
    </row>
    <row r="144747" spans="11:11">
      <c r="K144747"/>
    </row>
    <row r="144748" spans="11:11">
      <c r="K144748"/>
    </row>
    <row r="144749" spans="11:11">
      <c r="K144749"/>
    </row>
    <row r="144750" spans="11:11">
      <c r="K144750"/>
    </row>
    <row r="144751" spans="11:11">
      <c r="K144751"/>
    </row>
    <row r="144752" spans="11:11">
      <c r="K144752"/>
    </row>
    <row r="144753" spans="11:11">
      <c r="K144753"/>
    </row>
    <row r="144754" spans="11:11">
      <c r="K144754"/>
    </row>
    <row r="144755" spans="11:11">
      <c r="K144755"/>
    </row>
    <row r="144756" spans="11:11">
      <c r="K144756"/>
    </row>
    <row r="144757" spans="11:11">
      <c r="K144757"/>
    </row>
    <row r="144758" spans="11:11">
      <c r="K144758"/>
    </row>
    <row r="144759" spans="11:11">
      <c r="K144759"/>
    </row>
    <row r="144760" spans="11:11">
      <c r="K144760"/>
    </row>
    <row r="144761" spans="11:11">
      <c r="K144761"/>
    </row>
    <row r="144762" spans="11:11">
      <c r="K144762"/>
    </row>
    <row r="144763" spans="11:11">
      <c r="K144763"/>
    </row>
    <row r="144764" spans="11:11">
      <c r="K144764"/>
    </row>
    <row r="144765" spans="11:11">
      <c r="K144765"/>
    </row>
    <row r="144766" spans="11:11">
      <c r="K144766"/>
    </row>
    <row r="144767" spans="11:11">
      <c r="K144767"/>
    </row>
    <row r="144768" spans="11:11">
      <c r="K144768"/>
    </row>
    <row r="144769" spans="11:11">
      <c r="K144769"/>
    </row>
    <row r="144770" spans="11:11">
      <c r="K144770"/>
    </row>
    <row r="144771" spans="11:11">
      <c r="K144771"/>
    </row>
    <row r="144772" spans="11:11">
      <c r="K144772"/>
    </row>
    <row r="144773" spans="11:11">
      <c r="K144773"/>
    </row>
    <row r="144774" spans="11:11">
      <c r="K144774"/>
    </row>
    <row r="144775" spans="11:11">
      <c r="K144775"/>
    </row>
    <row r="144776" spans="11:11">
      <c r="K144776"/>
    </row>
    <row r="144777" spans="11:11">
      <c r="K144777"/>
    </row>
    <row r="144778" spans="11:11">
      <c r="K144778"/>
    </row>
    <row r="144779" spans="11:11">
      <c r="K144779"/>
    </row>
    <row r="144780" spans="11:11">
      <c r="K144780"/>
    </row>
    <row r="144781" spans="11:11">
      <c r="K144781"/>
    </row>
    <row r="144782" spans="11:11">
      <c r="K144782"/>
    </row>
    <row r="144783" spans="11:11">
      <c r="K144783"/>
    </row>
    <row r="144784" spans="11:11">
      <c r="K144784"/>
    </row>
    <row r="144785" spans="11:11">
      <c r="K144785"/>
    </row>
    <row r="144786" spans="11:11">
      <c r="K144786"/>
    </row>
    <row r="144787" spans="11:11">
      <c r="K144787"/>
    </row>
    <row r="144788" spans="11:11">
      <c r="K144788"/>
    </row>
    <row r="144789" spans="11:11">
      <c r="K144789"/>
    </row>
    <row r="144790" spans="11:11">
      <c r="K144790"/>
    </row>
    <row r="144791" spans="11:11">
      <c r="K144791"/>
    </row>
    <row r="144792" spans="11:11">
      <c r="K144792"/>
    </row>
    <row r="144793" spans="11:11">
      <c r="K144793"/>
    </row>
    <row r="144794" spans="11:11">
      <c r="K144794"/>
    </row>
    <row r="144795" spans="11:11">
      <c r="K144795"/>
    </row>
    <row r="144796" spans="11:11">
      <c r="K144796"/>
    </row>
    <row r="144797" spans="11:11">
      <c r="K144797"/>
    </row>
    <row r="144798" spans="11:11">
      <c r="K144798"/>
    </row>
    <row r="144799" spans="11:11">
      <c r="K144799"/>
    </row>
    <row r="144800" spans="11:11">
      <c r="K144800"/>
    </row>
    <row r="144801" spans="11:11">
      <c r="K144801"/>
    </row>
    <row r="144802" spans="11:11">
      <c r="K144802"/>
    </row>
    <row r="144803" spans="11:11">
      <c r="K144803"/>
    </row>
    <row r="144804" spans="11:11">
      <c r="K144804"/>
    </row>
    <row r="144805" spans="11:11">
      <c r="K144805"/>
    </row>
    <row r="144806" spans="11:11">
      <c r="K144806"/>
    </row>
    <row r="144807" spans="11:11">
      <c r="K144807"/>
    </row>
    <row r="144808" spans="11:11">
      <c r="K144808"/>
    </row>
    <row r="144809" spans="11:11">
      <c r="K144809"/>
    </row>
    <row r="144810" spans="11:11">
      <c r="K144810"/>
    </row>
    <row r="144811" spans="11:11">
      <c r="K144811"/>
    </row>
    <row r="144812" spans="11:11">
      <c r="K144812"/>
    </row>
    <row r="144813" spans="11:11">
      <c r="K144813"/>
    </row>
    <row r="144814" spans="11:11">
      <c r="K144814"/>
    </row>
    <row r="144815" spans="11:11">
      <c r="K144815"/>
    </row>
    <row r="144816" spans="11:11">
      <c r="K144816"/>
    </row>
    <row r="144817" spans="11:11">
      <c r="K144817"/>
    </row>
    <row r="144818" spans="11:11">
      <c r="K144818"/>
    </row>
    <row r="144819" spans="11:11">
      <c r="K144819"/>
    </row>
    <row r="144820" spans="11:11">
      <c r="K144820"/>
    </row>
    <row r="144821" spans="11:11">
      <c r="K144821"/>
    </row>
    <row r="144822" spans="11:11">
      <c r="K144822"/>
    </row>
    <row r="144823" spans="11:11">
      <c r="K144823"/>
    </row>
    <row r="144824" spans="11:11">
      <c r="K144824"/>
    </row>
    <row r="144825" spans="11:11">
      <c r="K144825"/>
    </row>
    <row r="144826" spans="11:11">
      <c r="K144826"/>
    </row>
    <row r="144827" spans="11:11">
      <c r="K144827"/>
    </row>
    <row r="144828" spans="11:11">
      <c r="K144828"/>
    </row>
    <row r="144829" spans="11:11">
      <c r="K144829"/>
    </row>
    <row r="144830" spans="11:11">
      <c r="K144830"/>
    </row>
    <row r="144831" spans="11:11">
      <c r="K144831"/>
    </row>
    <row r="144832" spans="11:11">
      <c r="K144832"/>
    </row>
    <row r="144833" spans="11:11">
      <c r="K144833"/>
    </row>
    <row r="144834" spans="11:11">
      <c r="K144834"/>
    </row>
    <row r="144835" spans="11:11">
      <c r="K144835"/>
    </row>
    <row r="144836" spans="11:11">
      <c r="K144836"/>
    </row>
    <row r="144837" spans="11:11">
      <c r="K144837"/>
    </row>
    <row r="144838" spans="11:11">
      <c r="K144838"/>
    </row>
    <row r="144839" spans="11:11">
      <c r="K144839"/>
    </row>
    <row r="144840" spans="11:11">
      <c r="K144840"/>
    </row>
    <row r="144841" spans="11:11">
      <c r="K144841"/>
    </row>
    <row r="144842" spans="11:11">
      <c r="K144842"/>
    </row>
    <row r="144843" spans="11:11">
      <c r="K144843"/>
    </row>
    <row r="144844" spans="11:11">
      <c r="K144844"/>
    </row>
    <row r="144845" spans="11:11">
      <c r="K144845"/>
    </row>
    <row r="144846" spans="11:11">
      <c r="K144846"/>
    </row>
    <row r="144847" spans="11:11">
      <c r="K144847"/>
    </row>
    <row r="144848" spans="11:11">
      <c r="K144848"/>
    </row>
    <row r="144849" spans="11:11">
      <c r="K144849"/>
    </row>
    <row r="144850" spans="11:11">
      <c r="K144850"/>
    </row>
    <row r="144851" spans="11:11">
      <c r="K144851"/>
    </row>
    <row r="144852" spans="11:11">
      <c r="K144852"/>
    </row>
    <row r="144853" spans="11:11">
      <c r="K144853"/>
    </row>
    <row r="144854" spans="11:11">
      <c r="K144854"/>
    </row>
    <row r="144855" spans="11:11">
      <c r="K144855"/>
    </row>
    <row r="144856" spans="11:11">
      <c r="K144856"/>
    </row>
    <row r="144857" spans="11:11">
      <c r="K144857"/>
    </row>
    <row r="144858" spans="11:11">
      <c r="K144858"/>
    </row>
    <row r="144859" spans="11:11">
      <c r="K144859"/>
    </row>
    <row r="144860" spans="11:11">
      <c r="K144860"/>
    </row>
    <row r="144861" spans="11:11">
      <c r="K144861"/>
    </row>
    <row r="144862" spans="11:11">
      <c r="K144862"/>
    </row>
    <row r="144863" spans="11:11">
      <c r="K144863"/>
    </row>
    <row r="144864" spans="11:11">
      <c r="K144864"/>
    </row>
    <row r="144865" spans="11:11">
      <c r="K144865"/>
    </row>
    <row r="144866" spans="11:11">
      <c r="K144866"/>
    </row>
    <row r="144867" spans="11:11">
      <c r="K144867"/>
    </row>
    <row r="144868" spans="11:11">
      <c r="K144868"/>
    </row>
    <row r="144869" spans="11:11">
      <c r="K144869"/>
    </row>
    <row r="144870" spans="11:11">
      <c r="K144870"/>
    </row>
    <row r="144871" spans="11:11">
      <c r="K144871"/>
    </row>
    <row r="144872" spans="11:11">
      <c r="K144872"/>
    </row>
    <row r="144873" spans="11:11">
      <c r="K144873"/>
    </row>
    <row r="144874" spans="11:11">
      <c r="K144874"/>
    </row>
    <row r="144875" spans="11:11">
      <c r="K144875"/>
    </row>
    <row r="144876" spans="11:11">
      <c r="K144876"/>
    </row>
    <row r="144877" spans="11:11">
      <c r="K144877"/>
    </row>
    <row r="144878" spans="11:11">
      <c r="K144878"/>
    </row>
    <row r="144879" spans="11:11">
      <c r="K144879"/>
    </row>
    <row r="144880" spans="11:11">
      <c r="K144880"/>
    </row>
    <row r="144881" spans="11:11">
      <c r="K144881"/>
    </row>
    <row r="144882" spans="11:11">
      <c r="K144882"/>
    </row>
    <row r="144883" spans="11:11">
      <c r="K144883"/>
    </row>
    <row r="144884" spans="11:11">
      <c r="K144884"/>
    </row>
    <row r="144885" spans="11:11">
      <c r="K144885"/>
    </row>
    <row r="144886" spans="11:11">
      <c r="K144886"/>
    </row>
    <row r="144887" spans="11:11">
      <c r="K144887"/>
    </row>
    <row r="144888" spans="11:11">
      <c r="K144888"/>
    </row>
    <row r="144889" spans="11:11">
      <c r="K144889"/>
    </row>
    <row r="144890" spans="11:11">
      <c r="K144890"/>
    </row>
    <row r="144891" spans="11:11">
      <c r="K144891"/>
    </row>
    <row r="144892" spans="11:11">
      <c r="K144892"/>
    </row>
    <row r="144893" spans="11:11">
      <c r="K144893"/>
    </row>
    <row r="144894" spans="11:11">
      <c r="K144894"/>
    </row>
    <row r="144895" spans="11:11">
      <c r="K144895"/>
    </row>
    <row r="144896" spans="11:11">
      <c r="K144896"/>
    </row>
    <row r="144897" spans="11:11">
      <c r="K144897"/>
    </row>
    <row r="144898" spans="11:11">
      <c r="K144898"/>
    </row>
    <row r="144899" spans="11:11">
      <c r="K144899"/>
    </row>
    <row r="144900" spans="11:11">
      <c r="K144900"/>
    </row>
    <row r="144901" spans="11:11">
      <c r="K144901"/>
    </row>
    <row r="144902" spans="11:11">
      <c r="K144902"/>
    </row>
    <row r="144903" spans="11:11">
      <c r="K144903"/>
    </row>
    <row r="144904" spans="11:11">
      <c r="K144904"/>
    </row>
    <row r="144905" spans="11:11">
      <c r="K144905"/>
    </row>
    <row r="144906" spans="11:11">
      <c r="K144906"/>
    </row>
    <row r="144907" spans="11:11">
      <c r="K144907"/>
    </row>
    <row r="144908" spans="11:11">
      <c r="K144908"/>
    </row>
    <row r="144909" spans="11:11">
      <c r="K144909"/>
    </row>
    <row r="144910" spans="11:11">
      <c r="K144910"/>
    </row>
    <row r="144911" spans="11:11">
      <c r="K144911"/>
    </row>
    <row r="144912" spans="11:11">
      <c r="K144912"/>
    </row>
    <row r="144913" spans="11:11">
      <c r="K144913"/>
    </row>
    <row r="144914" spans="11:11">
      <c r="K144914"/>
    </row>
    <row r="144915" spans="11:11">
      <c r="K144915"/>
    </row>
    <row r="144916" spans="11:11">
      <c r="K144916"/>
    </row>
    <row r="144917" spans="11:11">
      <c r="K144917"/>
    </row>
    <row r="144918" spans="11:11">
      <c r="K144918"/>
    </row>
    <row r="144919" spans="11:11">
      <c r="K144919"/>
    </row>
    <row r="144920" spans="11:11">
      <c r="K144920"/>
    </row>
    <row r="144921" spans="11:11">
      <c r="K144921"/>
    </row>
    <row r="144922" spans="11:11">
      <c r="K144922"/>
    </row>
    <row r="144923" spans="11:11">
      <c r="K144923"/>
    </row>
    <row r="144924" spans="11:11">
      <c r="K144924"/>
    </row>
    <row r="144925" spans="11:11">
      <c r="K144925"/>
    </row>
    <row r="144926" spans="11:11">
      <c r="K144926"/>
    </row>
    <row r="144927" spans="11:11">
      <c r="K144927"/>
    </row>
    <row r="144928" spans="11:11">
      <c r="K144928"/>
    </row>
    <row r="144929" spans="11:11">
      <c r="K144929"/>
    </row>
    <row r="144930" spans="11:11">
      <c r="K144930"/>
    </row>
    <row r="144931" spans="11:11">
      <c r="K144931"/>
    </row>
    <row r="144932" spans="11:11">
      <c r="K144932"/>
    </row>
    <row r="144933" spans="11:11">
      <c r="K144933"/>
    </row>
    <row r="144934" spans="11:11">
      <c r="K144934"/>
    </row>
    <row r="144935" spans="11:11">
      <c r="K144935"/>
    </row>
    <row r="144936" spans="11:11">
      <c r="K144936"/>
    </row>
    <row r="144937" spans="11:11">
      <c r="K144937"/>
    </row>
    <row r="144938" spans="11:11">
      <c r="K144938"/>
    </row>
    <row r="144939" spans="11:11">
      <c r="K144939"/>
    </row>
    <row r="144940" spans="11:11">
      <c r="K144940"/>
    </row>
    <row r="144941" spans="11:11">
      <c r="K144941"/>
    </row>
    <row r="144942" spans="11:11">
      <c r="K144942"/>
    </row>
    <row r="144943" spans="11:11">
      <c r="K144943"/>
    </row>
    <row r="144944" spans="11:11">
      <c r="K144944"/>
    </row>
    <row r="144945" spans="11:11">
      <c r="K144945"/>
    </row>
    <row r="144946" spans="11:11">
      <c r="K144946"/>
    </row>
    <row r="144947" spans="11:11">
      <c r="K144947"/>
    </row>
    <row r="144948" spans="11:11">
      <c r="K144948"/>
    </row>
    <row r="144949" spans="11:11">
      <c r="K144949"/>
    </row>
    <row r="144950" spans="11:11">
      <c r="K144950"/>
    </row>
    <row r="144951" spans="11:11">
      <c r="K144951"/>
    </row>
    <row r="144952" spans="11:11">
      <c r="K144952"/>
    </row>
    <row r="144953" spans="11:11">
      <c r="K144953"/>
    </row>
    <row r="144954" spans="11:11">
      <c r="K144954"/>
    </row>
    <row r="144955" spans="11:11">
      <c r="K144955"/>
    </row>
    <row r="144956" spans="11:11">
      <c r="K144956"/>
    </row>
    <row r="144957" spans="11:11">
      <c r="K144957"/>
    </row>
    <row r="144958" spans="11:11">
      <c r="K144958"/>
    </row>
    <row r="144959" spans="11:11">
      <c r="K144959"/>
    </row>
    <row r="144960" spans="11:11">
      <c r="K144960"/>
    </row>
    <row r="144961" spans="11:11">
      <c r="K144961"/>
    </row>
    <row r="144962" spans="11:11">
      <c r="K144962"/>
    </row>
    <row r="144963" spans="11:11">
      <c r="K144963"/>
    </row>
    <row r="144964" spans="11:11">
      <c r="K144964"/>
    </row>
    <row r="144965" spans="11:11">
      <c r="K144965"/>
    </row>
    <row r="144966" spans="11:11">
      <c r="K144966"/>
    </row>
    <row r="144967" spans="11:11">
      <c r="K144967"/>
    </row>
    <row r="144968" spans="11:11">
      <c r="K144968"/>
    </row>
    <row r="144969" spans="11:11">
      <c r="K144969"/>
    </row>
    <row r="144970" spans="11:11">
      <c r="K144970"/>
    </row>
    <row r="144971" spans="11:11">
      <c r="K144971"/>
    </row>
    <row r="144972" spans="11:11">
      <c r="K144972"/>
    </row>
    <row r="144973" spans="11:11">
      <c r="K144973"/>
    </row>
    <row r="144974" spans="11:11">
      <c r="K144974"/>
    </row>
    <row r="144975" spans="11:11">
      <c r="K144975"/>
    </row>
    <row r="144976" spans="11:11">
      <c r="K144976"/>
    </row>
    <row r="144977" spans="11:11">
      <c r="K144977"/>
    </row>
    <row r="144978" spans="11:11">
      <c r="K144978"/>
    </row>
    <row r="144979" spans="11:11">
      <c r="K144979"/>
    </row>
    <row r="144980" spans="11:11">
      <c r="K144980"/>
    </row>
    <row r="144981" spans="11:11">
      <c r="K144981"/>
    </row>
    <row r="144982" spans="11:11">
      <c r="K144982"/>
    </row>
    <row r="144983" spans="11:11">
      <c r="K144983"/>
    </row>
    <row r="144984" spans="11:11">
      <c r="K144984"/>
    </row>
    <row r="144985" spans="11:11">
      <c r="K144985"/>
    </row>
    <row r="144986" spans="11:11">
      <c r="K144986"/>
    </row>
    <row r="144987" spans="11:11">
      <c r="K144987"/>
    </row>
    <row r="144988" spans="11:11">
      <c r="K144988"/>
    </row>
    <row r="144989" spans="11:11">
      <c r="K144989"/>
    </row>
    <row r="144990" spans="11:11">
      <c r="K144990"/>
    </row>
    <row r="144991" spans="11:11">
      <c r="K144991"/>
    </row>
    <row r="144992" spans="11:11">
      <c r="K144992"/>
    </row>
    <row r="144993" spans="11:11">
      <c r="K144993"/>
    </row>
    <row r="144994" spans="11:11">
      <c r="K144994"/>
    </row>
    <row r="144995" spans="11:11">
      <c r="K144995"/>
    </row>
    <row r="144996" spans="11:11">
      <c r="K144996"/>
    </row>
    <row r="144997" spans="11:11">
      <c r="K144997"/>
    </row>
    <row r="144998" spans="11:11">
      <c r="K144998"/>
    </row>
    <row r="144999" spans="11:11">
      <c r="K144999"/>
    </row>
    <row r="145000" spans="11:11">
      <c r="K145000"/>
    </row>
    <row r="145001" spans="11:11">
      <c r="K145001"/>
    </row>
    <row r="145002" spans="11:11">
      <c r="K145002"/>
    </row>
    <row r="145003" spans="11:11">
      <c r="K145003"/>
    </row>
    <row r="145004" spans="11:11">
      <c r="K145004"/>
    </row>
    <row r="145005" spans="11:11">
      <c r="K145005"/>
    </row>
    <row r="145006" spans="11:11">
      <c r="K145006"/>
    </row>
    <row r="145007" spans="11:11">
      <c r="K145007"/>
    </row>
    <row r="145008" spans="11:11">
      <c r="K145008"/>
    </row>
    <row r="145009" spans="11:11">
      <c r="K145009"/>
    </row>
    <row r="145010" spans="11:11">
      <c r="K145010"/>
    </row>
    <row r="145011" spans="11:11">
      <c r="K145011"/>
    </row>
    <row r="145012" spans="11:11">
      <c r="K145012"/>
    </row>
    <row r="145013" spans="11:11">
      <c r="K145013"/>
    </row>
    <row r="145014" spans="11:11">
      <c r="K145014"/>
    </row>
    <row r="145015" spans="11:11">
      <c r="K145015"/>
    </row>
    <row r="145016" spans="11:11">
      <c r="K145016"/>
    </row>
    <row r="145017" spans="11:11">
      <c r="K145017"/>
    </row>
    <row r="145018" spans="11:11">
      <c r="K145018"/>
    </row>
    <row r="145019" spans="11:11">
      <c r="K145019"/>
    </row>
    <row r="145020" spans="11:11">
      <c r="K145020"/>
    </row>
    <row r="145021" spans="11:11">
      <c r="K145021"/>
    </row>
    <row r="145022" spans="11:11">
      <c r="K145022"/>
    </row>
    <row r="145023" spans="11:11">
      <c r="K145023"/>
    </row>
    <row r="145024" spans="11:11">
      <c r="K145024"/>
    </row>
    <row r="145025" spans="11:11">
      <c r="K145025"/>
    </row>
    <row r="145026" spans="11:11">
      <c r="K145026"/>
    </row>
    <row r="145027" spans="11:11">
      <c r="K145027"/>
    </row>
    <row r="145028" spans="11:11">
      <c r="K145028"/>
    </row>
    <row r="145029" spans="11:11">
      <c r="K145029"/>
    </row>
    <row r="145030" spans="11:11">
      <c r="K145030"/>
    </row>
    <row r="145031" spans="11:11">
      <c r="K145031"/>
    </row>
    <row r="145032" spans="11:11">
      <c r="K145032"/>
    </row>
    <row r="145033" spans="11:11">
      <c r="K145033"/>
    </row>
    <row r="145034" spans="11:11">
      <c r="K145034"/>
    </row>
    <row r="145035" spans="11:11">
      <c r="K145035"/>
    </row>
    <row r="145036" spans="11:11">
      <c r="K145036"/>
    </row>
    <row r="145037" spans="11:11">
      <c r="K145037"/>
    </row>
    <row r="145038" spans="11:11">
      <c r="K145038"/>
    </row>
    <row r="145039" spans="11:11">
      <c r="K145039"/>
    </row>
    <row r="145040" spans="11:11">
      <c r="K145040"/>
    </row>
    <row r="145041" spans="11:11">
      <c r="K145041"/>
    </row>
    <row r="145042" spans="11:11">
      <c r="K145042"/>
    </row>
    <row r="145043" spans="11:11">
      <c r="K145043"/>
    </row>
    <row r="145044" spans="11:11">
      <c r="K145044"/>
    </row>
    <row r="145045" spans="11:11">
      <c r="K145045"/>
    </row>
    <row r="145046" spans="11:11">
      <c r="K145046"/>
    </row>
    <row r="145047" spans="11:11">
      <c r="K145047"/>
    </row>
    <row r="145048" spans="11:11">
      <c r="K145048"/>
    </row>
    <row r="145049" spans="11:11">
      <c r="K145049"/>
    </row>
    <row r="145050" spans="11:11">
      <c r="K145050"/>
    </row>
    <row r="145051" spans="11:11">
      <c r="K145051"/>
    </row>
    <row r="145052" spans="11:11">
      <c r="K145052"/>
    </row>
    <row r="145053" spans="11:11">
      <c r="K145053"/>
    </row>
    <row r="145054" spans="11:11">
      <c r="K145054"/>
    </row>
    <row r="145055" spans="11:11">
      <c r="K145055"/>
    </row>
    <row r="145056" spans="11:11">
      <c r="K145056"/>
    </row>
    <row r="145057" spans="11:11">
      <c r="K145057"/>
    </row>
    <row r="145058" spans="11:11">
      <c r="K145058"/>
    </row>
    <row r="145059" spans="11:11">
      <c r="K145059"/>
    </row>
    <row r="145060" spans="11:11">
      <c r="K145060"/>
    </row>
    <row r="145061" spans="11:11">
      <c r="K145061"/>
    </row>
    <row r="145062" spans="11:11">
      <c r="K145062"/>
    </row>
    <row r="145063" spans="11:11">
      <c r="K145063"/>
    </row>
    <row r="145064" spans="11:11">
      <c r="K145064"/>
    </row>
    <row r="145065" spans="11:11">
      <c r="K145065"/>
    </row>
    <row r="145066" spans="11:11">
      <c r="K145066"/>
    </row>
    <row r="145067" spans="11:11">
      <c r="K145067"/>
    </row>
    <row r="145068" spans="11:11">
      <c r="K145068"/>
    </row>
    <row r="145069" spans="11:11">
      <c r="K145069"/>
    </row>
    <row r="145070" spans="11:11">
      <c r="K145070"/>
    </row>
    <row r="145071" spans="11:11">
      <c r="K145071"/>
    </row>
    <row r="145072" spans="11:11">
      <c r="K145072"/>
    </row>
    <row r="145073" spans="11:11">
      <c r="K145073"/>
    </row>
    <row r="145074" spans="11:11">
      <c r="K145074"/>
    </row>
    <row r="145075" spans="11:11">
      <c r="K145075"/>
    </row>
    <row r="145076" spans="11:11">
      <c r="K145076"/>
    </row>
    <row r="145077" spans="11:11">
      <c r="K145077"/>
    </row>
    <row r="145078" spans="11:11">
      <c r="K145078"/>
    </row>
    <row r="145079" spans="11:11">
      <c r="K145079"/>
    </row>
    <row r="145080" spans="11:11">
      <c r="K145080"/>
    </row>
    <row r="145081" spans="11:11">
      <c r="K145081"/>
    </row>
    <row r="145082" spans="11:11">
      <c r="K145082"/>
    </row>
    <row r="145083" spans="11:11">
      <c r="K145083"/>
    </row>
    <row r="145084" spans="11:11">
      <c r="K145084"/>
    </row>
    <row r="145085" spans="11:11">
      <c r="K145085"/>
    </row>
    <row r="145086" spans="11:11">
      <c r="K145086"/>
    </row>
    <row r="145087" spans="11:11">
      <c r="K145087"/>
    </row>
    <row r="145088" spans="11:11">
      <c r="K145088"/>
    </row>
    <row r="145089" spans="11:11">
      <c r="K145089"/>
    </row>
    <row r="145090" spans="11:11">
      <c r="K145090"/>
    </row>
    <row r="145091" spans="11:11">
      <c r="K145091"/>
    </row>
    <row r="145092" spans="11:11">
      <c r="K145092"/>
    </row>
    <row r="145093" spans="11:11">
      <c r="K145093"/>
    </row>
    <row r="145094" spans="11:11">
      <c r="K145094"/>
    </row>
    <row r="145095" spans="11:11">
      <c r="K145095"/>
    </row>
    <row r="145096" spans="11:11">
      <c r="K145096"/>
    </row>
    <row r="145097" spans="11:11">
      <c r="K145097"/>
    </row>
    <row r="145098" spans="11:11">
      <c r="K145098"/>
    </row>
    <row r="145099" spans="11:11">
      <c r="K145099"/>
    </row>
    <row r="145100" spans="11:11">
      <c r="K145100"/>
    </row>
    <row r="145101" spans="11:11">
      <c r="K145101"/>
    </row>
    <row r="145102" spans="11:11">
      <c r="K145102"/>
    </row>
    <row r="145103" spans="11:11">
      <c r="K145103"/>
    </row>
    <row r="145104" spans="11:11">
      <c r="K145104"/>
    </row>
    <row r="145105" spans="11:11">
      <c r="K145105"/>
    </row>
    <row r="145106" spans="11:11">
      <c r="K145106"/>
    </row>
    <row r="145107" spans="11:11">
      <c r="K145107"/>
    </row>
    <row r="145108" spans="11:11">
      <c r="K145108"/>
    </row>
    <row r="145109" spans="11:11">
      <c r="K145109"/>
    </row>
    <row r="145110" spans="11:11">
      <c r="K145110"/>
    </row>
    <row r="145111" spans="11:11">
      <c r="K145111"/>
    </row>
    <row r="145112" spans="11:11">
      <c r="K145112"/>
    </row>
    <row r="145113" spans="11:11">
      <c r="K145113"/>
    </row>
    <row r="145114" spans="11:11">
      <c r="K145114"/>
    </row>
    <row r="145115" spans="11:11">
      <c r="K145115"/>
    </row>
    <row r="145116" spans="11:11">
      <c r="K145116"/>
    </row>
    <row r="145117" spans="11:11">
      <c r="K145117"/>
    </row>
    <row r="145118" spans="11:11">
      <c r="K145118"/>
    </row>
    <row r="145119" spans="11:11">
      <c r="K145119"/>
    </row>
    <row r="145120" spans="11:11">
      <c r="K145120"/>
    </row>
    <row r="145121" spans="11:11">
      <c r="K145121"/>
    </row>
    <row r="145122" spans="11:11">
      <c r="K145122"/>
    </row>
    <row r="145123" spans="11:11">
      <c r="K145123"/>
    </row>
    <row r="145124" spans="11:11">
      <c r="K145124"/>
    </row>
    <row r="145125" spans="11:11">
      <c r="K145125"/>
    </row>
    <row r="145126" spans="11:11">
      <c r="K145126"/>
    </row>
    <row r="145127" spans="11:11">
      <c r="K145127"/>
    </row>
    <row r="145128" spans="11:11">
      <c r="K145128"/>
    </row>
    <row r="145129" spans="11:11">
      <c r="K145129"/>
    </row>
    <row r="145130" spans="11:11">
      <c r="K145130"/>
    </row>
    <row r="145131" spans="11:11">
      <c r="K145131"/>
    </row>
    <row r="145132" spans="11:11">
      <c r="K145132"/>
    </row>
    <row r="145133" spans="11:11">
      <c r="K145133"/>
    </row>
    <row r="145134" spans="11:11">
      <c r="K145134"/>
    </row>
    <row r="145135" spans="11:11">
      <c r="K145135"/>
    </row>
    <row r="145136" spans="11:11">
      <c r="K145136"/>
    </row>
    <row r="145137" spans="11:11">
      <c r="K145137"/>
    </row>
    <row r="145138" spans="11:11">
      <c r="K145138"/>
    </row>
    <row r="145139" spans="11:11">
      <c r="K145139"/>
    </row>
    <row r="145140" spans="11:11">
      <c r="K145140"/>
    </row>
    <row r="145141" spans="11:11">
      <c r="K145141"/>
    </row>
    <row r="145142" spans="11:11">
      <c r="K145142"/>
    </row>
    <row r="145143" spans="11:11">
      <c r="K145143"/>
    </row>
    <row r="145144" spans="11:11">
      <c r="K145144"/>
    </row>
    <row r="145145" spans="11:11">
      <c r="K145145"/>
    </row>
    <row r="145146" spans="11:11">
      <c r="K145146"/>
    </row>
    <row r="145147" spans="11:11">
      <c r="K145147"/>
    </row>
    <row r="145148" spans="11:11">
      <c r="K145148"/>
    </row>
    <row r="145149" spans="11:11">
      <c r="K145149"/>
    </row>
    <row r="145150" spans="11:11">
      <c r="K145150"/>
    </row>
    <row r="145151" spans="11:11">
      <c r="K145151"/>
    </row>
    <row r="145152" spans="11:11">
      <c r="K145152"/>
    </row>
    <row r="145153" spans="11:11">
      <c r="K145153"/>
    </row>
    <row r="145154" spans="11:11">
      <c r="K145154"/>
    </row>
    <row r="145155" spans="11:11">
      <c r="K145155"/>
    </row>
    <row r="145156" spans="11:11">
      <c r="K145156"/>
    </row>
    <row r="145157" spans="11:11">
      <c r="K145157"/>
    </row>
    <row r="145158" spans="11:11">
      <c r="K145158"/>
    </row>
    <row r="145159" spans="11:11">
      <c r="K145159"/>
    </row>
    <row r="145160" spans="11:11">
      <c r="K145160"/>
    </row>
    <row r="145161" spans="11:11">
      <c r="K145161"/>
    </row>
    <row r="145162" spans="11:11">
      <c r="K145162"/>
    </row>
    <row r="145163" spans="11:11">
      <c r="K145163"/>
    </row>
    <row r="145164" spans="11:11">
      <c r="K145164"/>
    </row>
    <row r="145165" spans="11:11">
      <c r="K145165"/>
    </row>
    <row r="145166" spans="11:11">
      <c r="K145166"/>
    </row>
    <row r="145167" spans="11:11">
      <c r="K145167"/>
    </row>
    <row r="145168" spans="11:11">
      <c r="K145168"/>
    </row>
    <row r="145169" spans="11:11">
      <c r="K145169"/>
    </row>
    <row r="145170" spans="11:11">
      <c r="K145170"/>
    </row>
    <row r="145171" spans="11:11">
      <c r="K145171"/>
    </row>
    <row r="145172" spans="11:11">
      <c r="K145172"/>
    </row>
    <row r="145173" spans="11:11">
      <c r="K145173"/>
    </row>
    <row r="145174" spans="11:11">
      <c r="K145174"/>
    </row>
    <row r="145175" spans="11:11">
      <c r="K145175"/>
    </row>
    <row r="145176" spans="11:11">
      <c r="K145176"/>
    </row>
    <row r="145177" spans="11:11">
      <c r="K145177"/>
    </row>
    <row r="145178" spans="11:11">
      <c r="K145178"/>
    </row>
    <row r="145179" spans="11:11">
      <c r="K145179"/>
    </row>
    <row r="145180" spans="11:11">
      <c r="K145180"/>
    </row>
    <row r="145181" spans="11:11">
      <c r="K145181"/>
    </row>
    <row r="145182" spans="11:11">
      <c r="K145182"/>
    </row>
    <row r="145183" spans="11:11">
      <c r="K145183"/>
    </row>
    <row r="145184" spans="11:11">
      <c r="K145184"/>
    </row>
    <row r="145185" spans="11:11">
      <c r="K145185"/>
    </row>
    <row r="145186" spans="11:11">
      <c r="K145186"/>
    </row>
    <row r="145187" spans="11:11">
      <c r="K145187"/>
    </row>
    <row r="145188" spans="11:11">
      <c r="K145188"/>
    </row>
    <row r="145189" spans="11:11">
      <c r="K145189"/>
    </row>
    <row r="145190" spans="11:11">
      <c r="K145190"/>
    </row>
    <row r="145191" spans="11:11">
      <c r="K145191"/>
    </row>
    <row r="145192" spans="11:11">
      <c r="K145192"/>
    </row>
    <row r="145193" spans="11:11">
      <c r="K145193"/>
    </row>
    <row r="145194" spans="11:11">
      <c r="K145194"/>
    </row>
    <row r="145195" spans="11:11">
      <c r="K145195"/>
    </row>
    <row r="145196" spans="11:11">
      <c r="K145196"/>
    </row>
    <row r="145197" spans="11:11">
      <c r="K145197"/>
    </row>
    <row r="145198" spans="11:11">
      <c r="K145198"/>
    </row>
    <row r="145199" spans="11:11">
      <c r="K145199"/>
    </row>
    <row r="145200" spans="11:11">
      <c r="K145200"/>
    </row>
    <row r="145201" spans="11:11">
      <c r="K145201"/>
    </row>
    <row r="145202" spans="11:11">
      <c r="K145202"/>
    </row>
    <row r="145203" spans="11:11">
      <c r="K145203"/>
    </row>
    <row r="145204" spans="11:11">
      <c r="K145204"/>
    </row>
    <row r="145205" spans="11:11">
      <c r="K145205"/>
    </row>
    <row r="145206" spans="11:11">
      <c r="K145206"/>
    </row>
    <row r="145207" spans="11:11">
      <c r="K145207"/>
    </row>
    <row r="145208" spans="11:11">
      <c r="K145208"/>
    </row>
    <row r="145209" spans="11:11">
      <c r="K145209"/>
    </row>
    <row r="145210" spans="11:11">
      <c r="K145210"/>
    </row>
    <row r="145211" spans="11:11">
      <c r="K145211"/>
    </row>
    <row r="145212" spans="11:11">
      <c r="K145212"/>
    </row>
    <row r="145213" spans="11:11">
      <c r="K145213"/>
    </row>
    <row r="145214" spans="11:11">
      <c r="K145214"/>
    </row>
    <row r="145215" spans="11:11">
      <c r="K145215"/>
    </row>
    <row r="145216" spans="11:11">
      <c r="K145216"/>
    </row>
    <row r="145217" spans="11:11">
      <c r="K145217"/>
    </row>
    <row r="145218" spans="11:11">
      <c r="K145218"/>
    </row>
    <row r="145219" spans="11:11">
      <c r="K145219"/>
    </row>
    <row r="145220" spans="11:11">
      <c r="K145220"/>
    </row>
    <row r="145221" spans="11:11">
      <c r="K145221"/>
    </row>
    <row r="145222" spans="11:11">
      <c r="K145222"/>
    </row>
    <row r="145223" spans="11:11">
      <c r="K145223"/>
    </row>
    <row r="145224" spans="11:11">
      <c r="K145224"/>
    </row>
    <row r="145225" spans="11:11">
      <c r="K145225"/>
    </row>
    <row r="145226" spans="11:11">
      <c r="K145226"/>
    </row>
    <row r="145227" spans="11:11">
      <c r="K145227"/>
    </row>
    <row r="145228" spans="11:11">
      <c r="K145228"/>
    </row>
    <row r="145229" spans="11:11">
      <c r="K145229"/>
    </row>
    <row r="145230" spans="11:11">
      <c r="K145230"/>
    </row>
    <row r="145231" spans="11:11">
      <c r="K145231"/>
    </row>
    <row r="145232" spans="11:11">
      <c r="K145232"/>
    </row>
    <row r="145233" spans="11:11">
      <c r="K145233"/>
    </row>
    <row r="145234" spans="11:11">
      <c r="K145234"/>
    </row>
    <row r="145235" spans="11:11">
      <c r="K145235"/>
    </row>
    <row r="145236" spans="11:11">
      <c r="K145236"/>
    </row>
    <row r="145237" spans="11:11">
      <c r="K145237"/>
    </row>
    <row r="145238" spans="11:11">
      <c r="K145238"/>
    </row>
    <row r="145239" spans="11:11">
      <c r="K145239"/>
    </row>
    <row r="145240" spans="11:11">
      <c r="K145240"/>
    </row>
    <row r="145241" spans="11:11">
      <c r="K145241"/>
    </row>
    <row r="145242" spans="11:11">
      <c r="K145242"/>
    </row>
    <row r="145243" spans="11:11">
      <c r="K145243"/>
    </row>
    <row r="145244" spans="11:11">
      <c r="K145244"/>
    </row>
    <row r="145245" spans="11:11">
      <c r="K145245"/>
    </row>
    <row r="145246" spans="11:11">
      <c r="K145246"/>
    </row>
    <row r="145247" spans="11:11">
      <c r="K145247"/>
    </row>
    <row r="145248" spans="11:11">
      <c r="K145248"/>
    </row>
    <row r="145249" spans="11:11">
      <c r="K145249"/>
    </row>
    <row r="145250" spans="11:11">
      <c r="K145250"/>
    </row>
    <row r="145251" spans="11:11">
      <c r="K145251"/>
    </row>
    <row r="145252" spans="11:11">
      <c r="K145252"/>
    </row>
    <row r="145253" spans="11:11">
      <c r="K145253"/>
    </row>
    <row r="145254" spans="11:11">
      <c r="K145254"/>
    </row>
    <row r="145255" spans="11:11">
      <c r="K145255"/>
    </row>
    <row r="145256" spans="11:11">
      <c r="K145256"/>
    </row>
    <row r="145257" spans="11:11">
      <c r="K145257"/>
    </row>
    <row r="145258" spans="11:11">
      <c r="K145258"/>
    </row>
    <row r="145259" spans="11:11">
      <c r="K145259"/>
    </row>
    <row r="145260" spans="11:11">
      <c r="K145260"/>
    </row>
    <row r="145261" spans="11:11">
      <c r="K145261"/>
    </row>
    <row r="145262" spans="11:11">
      <c r="K145262"/>
    </row>
    <row r="145263" spans="11:11">
      <c r="K145263"/>
    </row>
    <row r="145264" spans="11:11">
      <c r="K145264"/>
    </row>
    <row r="145265" spans="11:11">
      <c r="K145265"/>
    </row>
    <row r="145266" spans="11:11">
      <c r="K145266"/>
    </row>
    <row r="145267" spans="11:11">
      <c r="K145267"/>
    </row>
    <row r="145268" spans="11:11">
      <c r="K145268"/>
    </row>
    <row r="145269" spans="11:11">
      <c r="K145269"/>
    </row>
    <row r="145270" spans="11:11">
      <c r="K145270"/>
    </row>
    <row r="145271" spans="11:11">
      <c r="K145271"/>
    </row>
    <row r="145272" spans="11:11">
      <c r="K145272"/>
    </row>
    <row r="145273" spans="11:11">
      <c r="K145273"/>
    </row>
    <row r="145274" spans="11:11">
      <c r="K145274"/>
    </row>
    <row r="145275" spans="11:11">
      <c r="K145275"/>
    </row>
    <row r="145276" spans="11:11">
      <c r="K145276"/>
    </row>
    <row r="145277" spans="11:11">
      <c r="K145277"/>
    </row>
    <row r="145278" spans="11:11">
      <c r="K145278"/>
    </row>
    <row r="145279" spans="11:11">
      <c r="K145279"/>
    </row>
    <row r="145280" spans="11:11">
      <c r="K145280"/>
    </row>
    <row r="145281" spans="11:11">
      <c r="K145281"/>
    </row>
    <row r="145282" spans="11:11">
      <c r="K145282"/>
    </row>
    <row r="145283" spans="11:11">
      <c r="K145283"/>
    </row>
    <row r="145284" spans="11:11">
      <c r="K145284"/>
    </row>
    <row r="145285" spans="11:11">
      <c r="K145285"/>
    </row>
    <row r="145286" spans="11:11">
      <c r="K145286"/>
    </row>
    <row r="145287" spans="11:11">
      <c r="K145287"/>
    </row>
    <row r="145288" spans="11:11">
      <c r="K145288"/>
    </row>
    <row r="145289" spans="11:11">
      <c r="K145289"/>
    </row>
    <row r="145290" spans="11:11">
      <c r="K145290"/>
    </row>
    <row r="145291" spans="11:11">
      <c r="K145291"/>
    </row>
    <row r="145292" spans="11:11">
      <c r="K145292"/>
    </row>
    <row r="145293" spans="11:11">
      <c r="K145293"/>
    </row>
    <row r="145294" spans="11:11">
      <c r="K145294"/>
    </row>
    <row r="145295" spans="11:11">
      <c r="K145295"/>
    </row>
    <row r="145296" spans="11:11">
      <c r="K145296"/>
    </row>
    <row r="145297" spans="11:11">
      <c r="K145297"/>
    </row>
    <row r="145298" spans="11:11">
      <c r="K145298"/>
    </row>
    <row r="145299" spans="11:11">
      <c r="K145299"/>
    </row>
    <row r="145300" spans="11:11">
      <c r="K145300"/>
    </row>
    <row r="145301" spans="11:11">
      <c r="K145301"/>
    </row>
    <row r="145302" spans="11:11">
      <c r="K145302"/>
    </row>
    <row r="145303" spans="11:11">
      <c r="K145303"/>
    </row>
    <row r="145304" spans="11:11">
      <c r="K145304"/>
    </row>
    <row r="145305" spans="11:11">
      <c r="K145305"/>
    </row>
    <row r="145306" spans="11:11">
      <c r="K145306"/>
    </row>
    <row r="145307" spans="11:11">
      <c r="K145307"/>
    </row>
    <row r="145308" spans="11:11">
      <c r="K145308"/>
    </row>
    <row r="145309" spans="11:11">
      <c r="K145309"/>
    </row>
    <row r="145310" spans="11:11">
      <c r="K145310"/>
    </row>
    <row r="145311" spans="11:11">
      <c r="K145311"/>
    </row>
    <row r="145312" spans="11:11">
      <c r="K145312"/>
    </row>
    <row r="145313" spans="11:11">
      <c r="K145313"/>
    </row>
    <row r="145314" spans="11:11">
      <c r="K145314"/>
    </row>
    <row r="145315" spans="11:11">
      <c r="K145315"/>
    </row>
    <row r="145316" spans="11:11">
      <c r="K145316"/>
    </row>
    <row r="145317" spans="11:11">
      <c r="K145317"/>
    </row>
    <row r="145318" spans="11:11">
      <c r="K145318"/>
    </row>
    <row r="145319" spans="11:11">
      <c r="K145319"/>
    </row>
    <row r="145320" spans="11:11">
      <c r="K145320"/>
    </row>
    <row r="145321" spans="11:11">
      <c r="K145321"/>
    </row>
    <row r="145322" spans="11:11">
      <c r="K145322"/>
    </row>
    <row r="145323" spans="11:11">
      <c r="K145323"/>
    </row>
    <row r="145324" spans="11:11">
      <c r="K145324"/>
    </row>
    <row r="145325" spans="11:11">
      <c r="K145325"/>
    </row>
    <row r="145326" spans="11:11">
      <c r="K145326"/>
    </row>
    <row r="145327" spans="11:11">
      <c r="K145327"/>
    </row>
    <row r="145328" spans="11:11">
      <c r="K145328"/>
    </row>
    <row r="145329" spans="11:11">
      <c r="K145329"/>
    </row>
    <row r="145330" spans="11:11">
      <c r="K145330"/>
    </row>
    <row r="145331" spans="11:11">
      <c r="K145331"/>
    </row>
    <row r="145332" spans="11:11">
      <c r="K145332"/>
    </row>
    <row r="145333" spans="11:11">
      <c r="K145333"/>
    </row>
    <row r="145334" spans="11:11">
      <c r="K145334"/>
    </row>
    <row r="145335" spans="11:11">
      <c r="K145335"/>
    </row>
    <row r="145336" spans="11:11">
      <c r="K145336"/>
    </row>
    <row r="145337" spans="11:11">
      <c r="K145337"/>
    </row>
    <row r="145338" spans="11:11">
      <c r="K145338"/>
    </row>
    <row r="145339" spans="11:11">
      <c r="K145339"/>
    </row>
    <row r="145340" spans="11:11">
      <c r="K145340"/>
    </row>
    <row r="145341" spans="11:11">
      <c r="K145341"/>
    </row>
    <row r="145342" spans="11:11">
      <c r="K145342"/>
    </row>
    <row r="145343" spans="11:11">
      <c r="K145343"/>
    </row>
    <row r="145344" spans="11:11">
      <c r="K145344"/>
    </row>
    <row r="145345" spans="11:11">
      <c r="K145345"/>
    </row>
    <row r="145346" spans="11:11">
      <c r="K145346"/>
    </row>
    <row r="145347" spans="11:11">
      <c r="K145347"/>
    </row>
    <row r="145348" spans="11:11">
      <c r="K145348"/>
    </row>
    <row r="145349" spans="11:11">
      <c r="K145349"/>
    </row>
    <row r="145350" spans="11:11">
      <c r="K145350"/>
    </row>
    <row r="145351" spans="11:11">
      <c r="K145351"/>
    </row>
    <row r="145352" spans="11:11">
      <c r="K145352"/>
    </row>
    <row r="145353" spans="11:11">
      <c r="K145353"/>
    </row>
    <row r="145354" spans="11:11">
      <c r="K145354"/>
    </row>
    <row r="145355" spans="11:11">
      <c r="K145355"/>
    </row>
    <row r="145356" spans="11:11">
      <c r="K145356"/>
    </row>
    <row r="145357" spans="11:11">
      <c r="K145357"/>
    </row>
    <row r="145358" spans="11:11">
      <c r="K145358"/>
    </row>
    <row r="145359" spans="11:11">
      <c r="K145359"/>
    </row>
    <row r="145360" spans="11:11">
      <c r="K145360"/>
    </row>
    <row r="145361" spans="11:11">
      <c r="K145361"/>
    </row>
    <row r="145362" spans="11:11">
      <c r="K145362"/>
    </row>
    <row r="145363" spans="11:11">
      <c r="K145363"/>
    </row>
    <row r="145364" spans="11:11">
      <c r="K145364"/>
    </row>
    <row r="145365" spans="11:11">
      <c r="K145365"/>
    </row>
    <row r="145366" spans="11:11">
      <c r="K145366"/>
    </row>
    <row r="145367" spans="11:11">
      <c r="K145367"/>
    </row>
    <row r="145368" spans="11:11">
      <c r="K145368"/>
    </row>
    <row r="145369" spans="11:11">
      <c r="K145369"/>
    </row>
    <row r="145370" spans="11:11">
      <c r="K145370"/>
    </row>
    <row r="145371" spans="11:11">
      <c r="K145371"/>
    </row>
    <row r="145372" spans="11:11">
      <c r="K145372"/>
    </row>
    <row r="145373" spans="11:11">
      <c r="K145373"/>
    </row>
    <row r="145374" spans="11:11">
      <c r="K145374"/>
    </row>
    <row r="145375" spans="11:11">
      <c r="K145375"/>
    </row>
    <row r="145376" spans="11:11">
      <c r="K145376"/>
    </row>
    <row r="145377" spans="11:11">
      <c r="K145377"/>
    </row>
    <row r="145378" spans="11:11">
      <c r="K145378"/>
    </row>
    <row r="145379" spans="11:11">
      <c r="K145379"/>
    </row>
    <row r="145380" spans="11:11">
      <c r="K145380"/>
    </row>
    <row r="145381" spans="11:11">
      <c r="K145381"/>
    </row>
    <row r="145382" spans="11:11">
      <c r="K145382"/>
    </row>
    <row r="145383" spans="11:11">
      <c r="K145383"/>
    </row>
    <row r="145384" spans="11:11">
      <c r="K145384"/>
    </row>
    <row r="145385" spans="11:11">
      <c r="K145385"/>
    </row>
    <row r="145386" spans="11:11">
      <c r="K145386"/>
    </row>
    <row r="145387" spans="11:11">
      <c r="K145387"/>
    </row>
    <row r="145388" spans="11:11">
      <c r="K145388"/>
    </row>
    <row r="145389" spans="11:11">
      <c r="K145389"/>
    </row>
    <row r="145390" spans="11:11">
      <c r="K145390"/>
    </row>
    <row r="145391" spans="11:11">
      <c r="K145391"/>
    </row>
    <row r="145392" spans="11:11">
      <c r="K145392"/>
    </row>
    <row r="145393" spans="11:11">
      <c r="K145393"/>
    </row>
    <row r="145394" spans="11:11">
      <c r="K145394"/>
    </row>
    <row r="145395" spans="11:11">
      <c r="K145395"/>
    </row>
    <row r="145396" spans="11:11">
      <c r="K145396"/>
    </row>
    <row r="145397" spans="11:11">
      <c r="K145397"/>
    </row>
    <row r="145398" spans="11:11">
      <c r="K145398"/>
    </row>
    <row r="145399" spans="11:11">
      <c r="K145399"/>
    </row>
    <row r="145400" spans="11:11">
      <c r="K145400"/>
    </row>
    <row r="145401" spans="11:11">
      <c r="K145401"/>
    </row>
    <row r="145402" spans="11:11">
      <c r="K145402"/>
    </row>
    <row r="145403" spans="11:11">
      <c r="K145403"/>
    </row>
    <row r="145404" spans="11:11">
      <c r="K145404"/>
    </row>
    <row r="145405" spans="11:11">
      <c r="K145405"/>
    </row>
    <row r="145406" spans="11:11">
      <c r="K145406"/>
    </row>
    <row r="145407" spans="11:11">
      <c r="K145407"/>
    </row>
    <row r="145408" spans="11:11">
      <c r="K145408"/>
    </row>
    <row r="145409" spans="11:11">
      <c r="K145409"/>
    </row>
    <row r="145410" spans="11:11">
      <c r="K145410"/>
    </row>
    <row r="145411" spans="11:11">
      <c r="K145411"/>
    </row>
    <row r="145412" spans="11:11">
      <c r="K145412"/>
    </row>
    <row r="145413" spans="11:11">
      <c r="K145413"/>
    </row>
    <row r="145414" spans="11:11">
      <c r="K145414"/>
    </row>
    <row r="145415" spans="11:11">
      <c r="K145415"/>
    </row>
    <row r="145416" spans="11:11">
      <c r="K145416"/>
    </row>
    <row r="145417" spans="11:11">
      <c r="K145417"/>
    </row>
    <row r="145418" spans="11:11">
      <c r="K145418"/>
    </row>
    <row r="145419" spans="11:11">
      <c r="K145419"/>
    </row>
    <row r="145420" spans="11:11">
      <c r="K145420"/>
    </row>
    <row r="145421" spans="11:11">
      <c r="K145421"/>
    </row>
    <row r="145422" spans="11:11">
      <c r="K145422"/>
    </row>
    <row r="145423" spans="11:11">
      <c r="K145423"/>
    </row>
    <row r="145424" spans="11:11">
      <c r="K145424"/>
    </row>
    <row r="145425" spans="11:11">
      <c r="K145425"/>
    </row>
    <row r="145426" spans="11:11">
      <c r="K145426"/>
    </row>
    <row r="145427" spans="11:11">
      <c r="K145427"/>
    </row>
    <row r="145428" spans="11:11">
      <c r="K145428"/>
    </row>
    <row r="145429" spans="11:11">
      <c r="K145429"/>
    </row>
    <row r="145430" spans="11:11">
      <c r="K145430"/>
    </row>
    <row r="145431" spans="11:11">
      <c r="K145431"/>
    </row>
    <row r="145432" spans="11:11">
      <c r="K145432"/>
    </row>
    <row r="145433" spans="11:11">
      <c r="K145433"/>
    </row>
    <row r="145434" spans="11:11">
      <c r="K145434"/>
    </row>
    <row r="145435" spans="11:11">
      <c r="K145435"/>
    </row>
    <row r="145436" spans="11:11">
      <c r="K145436"/>
    </row>
    <row r="145437" spans="11:11">
      <c r="K145437"/>
    </row>
    <row r="145438" spans="11:11">
      <c r="K145438"/>
    </row>
    <row r="145439" spans="11:11">
      <c r="K145439"/>
    </row>
    <row r="145440" spans="11:11">
      <c r="K145440"/>
    </row>
    <row r="145441" spans="11:11">
      <c r="K145441"/>
    </row>
    <row r="145442" spans="11:11">
      <c r="K145442"/>
    </row>
    <row r="145443" spans="11:11">
      <c r="K145443"/>
    </row>
    <row r="145444" spans="11:11">
      <c r="K145444"/>
    </row>
    <row r="145445" spans="11:11">
      <c r="K145445"/>
    </row>
    <row r="145446" spans="11:11">
      <c r="K145446"/>
    </row>
    <row r="145447" spans="11:11">
      <c r="K145447"/>
    </row>
    <row r="145448" spans="11:11">
      <c r="K145448"/>
    </row>
    <row r="145449" spans="11:11">
      <c r="K145449"/>
    </row>
    <row r="145450" spans="11:11">
      <c r="K145450"/>
    </row>
    <row r="145451" spans="11:11">
      <c r="K145451"/>
    </row>
    <row r="145452" spans="11:11">
      <c r="K145452"/>
    </row>
    <row r="145453" spans="11:11">
      <c r="K145453"/>
    </row>
    <row r="145454" spans="11:11">
      <c r="K145454"/>
    </row>
    <row r="145455" spans="11:11">
      <c r="K145455"/>
    </row>
    <row r="145456" spans="11:11">
      <c r="K145456"/>
    </row>
    <row r="145457" spans="11:11">
      <c r="K145457"/>
    </row>
    <row r="145458" spans="11:11">
      <c r="K145458"/>
    </row>
    <row r="145459" spans="11:11">
      <c r="K145459"/>
    </row>
    <row r="145460" spans="11:11">
      <c r="K145460"/>
    </row>
    <row r="145461" spans="11:11">
      <c r="K145461"/>
    </row>
    <row r="145462" spans="11:11">
      <c r="K145462"/>
    </row>
    <row r="145463" spans="11:11">
      <c r="K145463"/>
    </row>
    <row r="145464" spans="11:11">
      <c r="K145464"/>
    </row>
    <row r="145465" spans="11:11">
      <c r="K145465"/>
    </row>
    <row r="145466" spans="11:11">
      <c r="K145466"/>
    </row>
    <row r="145467" spans="11:11">
      <c r="K145467"/>
    </row>
    <row r="145468" spans="11:11">
      <c r="K145468"/>
    </row>
    <row r="145469" spans="11:11">
      <c r="K145469"/>
    </row>
    <row r="145470" spans="11:11">
      <c r="K145470"/>
    </row>
    <row r="145471" spans="11:11">
      <c r="K145471"/>
    </row>
    <row r="145472" spans="11:11">
      <c r="K145472"/>
    </row>
    <row r="145473" spans="11:11">
      <c r="K145473"/>
    </row>
    <row r="145474" spans="11:11">
      <c r="K145474"/>
    </row>
    <row r="145475" spans="11:11">
      <c r="K145475"/>
    </row>
    <row r="145476" spans="11:11">
      <c r="K145476"/>
    </row>
    <row r="145477" spans="11:11">
      <c r="K145477"/>
    </row>
    <row r="145478" spans="11:11">
      <c r="K145478"/>
    </row>
    <row r="145479" spans="11:11">
      <c r="K145479"/>
    </row>
    <row r="145480" spans="11:11">
      <c r="K145480"/>
    </row>
    <row r="145481" spans="11:11">
      <c r="K145481"/>
    </row>
    <row r="145482" spans="11:11">
      <c r="K145482"/>
    </row>
    <row r="145483" spans="11:11">
      <c r="K145483"/>
    </row>
    <row r="145484" spans="11:11">
      <c r="K145484"/>
    </row>
    <row r="145485" spans="11:11">
      <c r="K145485"/>
    </row>
    <row r="145486" spans="11:11">
      <c r="K145486"/>
    </row>
    <row r="145487" spans="11:11">
      <c r="K145487"/>
    </row>
    <row r="145488" spans="11:11">
      <c r="K145488"/>
    </row>
    <row r="145489" spans="11:11">
      <c r="K145489"/>
    </row>
    <row r="145490" spans="11:11">
      <c r="K145490"/>
    </row>
    <row r="145491" spans="11:11">
      <c r="K145491"/>
    </row>
    <row r="145492" spans="11:11">
      <c r="K145492"/>
    </row>
    <row r="145493" spans="11:11">
      <c r="K145493"/>
    </row>
    <row r="145494" spans="11:11">
      <c r="K145494"/>
    </row>
    <row r="145495" spans="11:11">
      <c r="K145495"/>
    </row>
    <row r="145496" spans="11:11">
      <c r="K145496"/>
    </row>
    <row r="145497" spans="11:11">
      <c r="K145497"/>
    </row>
    <row r="145498" spans="11:11">
      <c r="K145498"/>
    </row>
    <row r="145499" spans="11:11">
      <c r="K145499"/>
    </row>
    <row r="145500" spans="11:11">
      <c r="K145500"/>
    </row>
    <row r="145501" spans="11:11">
      <c r="K145501"/>
    </row>
    <row r="145502" spans="11:11">
      <c r="K145502"/>
    </row>
    <row r="145503" spans="11:11">
      <c r="K145503"/>
    </row>
    <row r="145504" spans="11:11">
      <c r="K145504"/>
    </row>
    <row r="145505" spans="11:11">
      <c r="K145505"/>
    </row>
    <row r="145506" spans="11:11">
      <c r="K145506"/>
    </row>
    <row r="145507" spans="11:11">
      <c r="K145507"/>
    </row>
    <row r="145508" spans="11:11">
      <c r="K145508"/>
    </row>
    <row r="145509" spans="11:11">
      <c r="K145509"/>
    </row>
    <row r="145510" spans="11:11">
      <c r="K145510"/>
    </row>
    <row r="145511" spans="11:11">
      <c r="K145511"/>
    </row>
    <row r="145512" spans="11:11">
      <c r="K145512"/>
    </row>
    <row r="145513" spans="11:11">
      <c r="K145513"/>
    </row>
    <row r="145514" spans="11:11">
      <c r="K145514"/>
    </row>
    <row r="145515" spans="11:11">
      <c r="K145515"/>
    </row>
    <row r="145516" spans="11:11">
      <c r="K145516"/>
    </row>
    <row r="145517" spans="11:11">
      <c r="K145517"/>
    </row>
    <row r="145518" spans="11:11">
      <c r="K145518"/>
    </row>
    <row r="145519" spans="11:11">
      <c r="K145519"/>
    </row>
    <row r="145520" spans="11:11">
      <c r="K145520"/>
    </row>
    <row r="145521" spans="11:11">
      <c r="K145521"/>
    </row>
    <row r="145522" spans="11:11">
      <c r="K145522"/>
    </row>
    <row r="145523" spans="11:11">
      <c r="K145523"/>
    </row>
    <row r="145524" spans="11:11">
      <c r="K145524"/>
    </row>
    <row r="145525" spans="11:11">
      <c r="K145525"/>
    </row>
    <row r="145526" spans="11:11">
      <c r="K145526"/>
    </row>
    <row r="145527" spans="11:11">
      <c r="K145527"/>
    </row>
    <row r="145528" spans="11:11">
      <c r="K145528"/>
    </row>
    <row r="145529" spans="11:11">
      <c r="K145529"/>
    </row>
    <row r="145530" spans="11:11">
      <c r="K145530"/>
    </row>
    <row r="145531" spans="11:11">
      <c r="K145531"/>
    </row>
    <row r="145532" spans="11:11">
      <c r="K145532"/>
    </row>
    <row r="145533" spans="11:11">
      <c r="K145533"/>
    </row>
    <row r="145534" spans="11:11">
      <c r="K145534"/>
    </row>
    <row r="145535" spans="11:11">
      <c r="K145535"/>
    </row>
    <row r="145536" spans="11:11">
      <c r="K145536"/>
    </row>
    <row r="145537" spans="11:11">
      <c r="K145537"/>
    </row>
    <row r="145538" spans="11:11">
      <c r="K145538"/>
    </row>
    <row r="145539" spans="11:11">
      <c r="K145539"/>
    </row>
    <row r="145540" spans="11:11">
      <c r="K145540"/>
    </row>
    <row r="145541" spans="11:11">
      <c r="K145541"/>
    </row>
    <row r="145542" spans="11:11">
      <c r="K145542"/>
    </row>
    <row r="145543" spans="11:11">
      <c r="K145543"/>
    </row>
    <row r="145544" spans="11:11">
      <c r="K145544"/>
    </row>
    <row r="145545" spans="11:11">
      <c r="K145545"/>
    </row>
    <row r="145546" spans="11:11">
      <c r="K145546"/>
    </row>
    <row r="145547" spans="11:11">
      <c r="K145547"/>
    </row>
    <row r="145548" spans="11:11">
      <c r="K145548"/>
    </row>
    <row r="145549" spans="11:11">
      <c r="K145549"/>
    </row>
    <row r="145550" spans="11:11">
      <c r="K145550"/>
    </row>
    <row r="145551" spans="11:11">
      <c r="K145551"/>
    </row>
    <row r="145552" spans="11:11">
      <c r="K145552"/>
    </row>
    <row r="145553" spans="11:11">
      <c r="K145553"/>
    </row>
    <row r="145554" spans="11:11">
      <c r="K145554"/>
    </row>
    <row r="145555" spans="11:11">
      <c r="K145555"/>
    </row>
    <row r="145556" spans="11:11">
      <c r="K145556"/>
    </row>
    <row r="145557" spans="11:11">
      <c r="K145557"/>
    </row>
    <row r="145558" spans="11:11">
      <c r="K145558"/>
    </row>
    <row r="145559" spans="11:11">
      <c r="K145559"/>
    </row>
    <row r="145560" spans="11:11">
      <c r="K145560"/>
    </row>
    <row r="145561" spans="11:11">
      <c r="K145561"/>
    </row>
    <row r="145562" spans="11:11">
      <c r="K145562"/>
    </row>
    <row r="145563" spans="11:11">
      <c r="K145563"/>
    </row>
    <row r="145564" spans="11:11">
      <c r="K145564"/>
    </row>
    <row r="145565" spans="11:11">
      <c r="K145565"/>
    </row>
    <row r="145566" spans="11:11">
      <c r="K145566"/>
    </row>
    <row r="145567" spans="11:11">
      <c r="K145567"/>
    </row>
    <row r="145568" spans="11:11">
      <c r="K145568"/>
    </row>
    <row r="145569" spans="11:11">
      <c r="K145569"/>
    </row>
    <row r="145570" spans="11:11">
      <c r="K145570"/>
    </row>
    <row r="145571" spans="11:11">
      <c r="K145571"/>
    </row>
    <row r="145572" spans="11:11">
      <c r="K145572"/>
    </row>
    <row r="145573" spans="11:11">
      <c r="K145573"/>
    </row>
    <row r="145574" spans="11:11">
      <c r="K145574"/>
    </row>
    <row r="145575" spans="11:11">
      <c r="K145575"/>
    </row>
    <row r="145576" spans="11:11">
      <c r="K145576"/>
    </row>
    <row r="145577" spans="11:11">
      <c r="K145577"/>
    </row>
    <row r="145578" spans="11:11">
      <c r="K145578"/>
    </row>
    <row r="145579" spans="11:11">
      <c r="K145579"/>
    </row>
    <row r="145580" spans="11:11">
      <c r="K145580"/>
    </row>
    <row r="145581" spans="11:11">
      <c r="K145581"/>
    </row>
    <row r="145582" spans="11:11">
      <c r="K145582"/>
    </row>
    <row r="145583" spans="11:11">
      <c r="K145583"/>
    </row>
    <row r="145584" spans="11:11">
      <c r="K145584"/>
    </row>
    <row r="145585" spans="11:11">
      <c r="K145585"/>
    </row>
    <row r="145586" spans="11:11">
      <c r="K145586"/>
    </row>
    <row r="145587" spans="11:11">
      <c r="K145587"/>
    </row>
    <row r="145588" spans="11:11">
      <c r="K145588"/>
    </row>
    <row r="145589" spans="11:11">
      <c r="K145589"/>
    </row>
    <row r="145590" spans="11:11">
      <c r="K145590"/>
    </row>
    <row r="145591" spans="11:11">
      <c r="K145591"/>
    </row>
    <row r="145592" spans="11:11">
      <c r="K145592"/>
    </row>
    <row r="145593" spans="11:11">
      <c r="K145593"/>
    </row>
    <row r="145594" spans="11:11">
      <c r="K145594"/>
    </row>
    <row r="145595" spans="11:11">
      <c r="K145595"/>
    </row>
    <row r="145596" spans="11:11">
      <c r="K145596"/>
    </row>
    <row r="145597" spans="11:11">
      <c r="K145597"/>
    </row>
    <row r="145598" spans="11:11">
      <c r="K145598"/>
    </row>
    <row r="145599" spans="11:11">
      <c r="K145599"/>
    </row>
    <row r="145600" spans="11:11">
      <c r="K145600"/>
    </row>
    <row r="145601" spans="11:11">
      <c r="K145601"/>
    </row>
    <row r="145602" spans="11:11">
      <c r="K145602"/>
    </row>
    <row r="145603" spans="11:11">
      <c r="K145603"/>
    </row>
    <row r="145604" spans="11:11">
      <c r="K145604"/>
    </row>
    <row r="145605" spans="11:11">
      <c r="K145605"/>
    </row>
    <row r="145606" spans="11:11">
      <c r="K145606"/>
    </row>
    <row r="145607" spans="11:11">
      <c r="K145607"/>
    </row>
    <row r="145608" spans="11:11">
      <c r="K145608"/>
    </row>
    <row r="145609" spans="11:11">
      <c r="K145609"/>
    </row>
    <row r="145610" spans="11:11">
      <c r="K145610"/>
    </row>
    <row r="145611" spans="11:11">
      <c r="K145611"/>
    </row>
    <row r="145612" spans="11:11">
      <c r="K145612"/>
    </row>
    <row r="145613" spans="11:11">
      <c r="K145613"/>
    </row>
    <row r="145614" spans="11:11">
      <c r="K145614"/>
    </row>
    <row r="145615" spans="11:11">
      <c r="K145615"/>
    </row>
    <row r="145616" spans="11:11">
      <c r="K145616"/>
    </row>
    <row r="145617" spans="11:11">
      <c r="K145617"/>
    </row>
    <row r="145618" spans="11:11">
      <c r="K145618"/>
    </row>
    <row r="145619" spans="11:11">
      <c r="K145619"/>
    </row>
    <row r="145620" spans="11:11">
      <c r="K145620"/>
    </row>
    <row r="145621" spans="11:11">
      <c r="K145621"/>
    </row>
    <row r="145622" spans="11:11">
      <c r="K145622"/>
    </row>
    <row r="145623" spans="11:11">
      <c r="K145623"/>
    </row>
    <row r="145624" spans="11:11">
      <c r="K145624"/>
    </row>
    <row r="145625" spans="11:11">
      <c r="K145625"/>
    </row>
    <row r="145626" spans="11:11">
      <c r="K145626"/>
    </row>
    <row r="145627" spans="11:11">
      <c r="K145627"/>
    </row>
    <row r="145628" spans="11:11">
      <c r="K145628"/>
    </row>
    <row r="145629" spans="11:11">
      <c r="K145629"/>
    </row>
    <row r="145630" spans="11:11">
      <c r="K145630"/>
    </row>
    <row r="145631" spans="11:11">
      <c r="K145631"/>
    </row>
    <row r="145632" spans="11:11">
      <c r="K145632"/>
    </row>
    <row r="145633" spans="11:11">
      <c r="K145633"/>
    </row>
    <row r="145634" spans="11:11">
      <c r="K145634"/>
    </row>
    <row r="145635" spans="11:11">
      <c r="K145635"/>
    </row>
    <row r="145636" spans="11:11">
      <c r="K145636"/>
    </row>
    <row r="145637" spans="11:11">
      <c r="K145637"/>
    </row>
    <row r="145638" spans="11:11">
      <c r="K145638"/>
    </row>
    <row r="145639" spans="11:11">
      <c r="K145639"/>
    </row>
    <row r="145640" spans="11:11">
      <c r="K145640"/>
    </row>
    <row r="145641" spans="11:11">
      <c r="K145641"/>
    </row>
    <row r="145642" spans="11:11">
      <c r="K145642"/>
    </row>
    <row r="145643" spans="11:11">
      <c r="K145643"/>
    </row>
    <row r="145644" spans="11:11">
      <c r="K145644"/>
    </row>
    <row r="145645" spans="11:11">
      <c r="K145645"/>
    </row>
    <row r="145646" spans="11:11">
      <c r="K145646"/>
    </row>
    <row r="145647" spans="11:11">
      <c r="K145647"/>
    </row>
    <row r="145648" spans="11:11">
      <c r="K145648"/>
    </row>
    <row r="145649" spans="11:11">
      <c r="K145649"/>
    </row>
    <row r="145650" spans="11:11">
      <c r="K145650"/>
    </row>
    <row r="145651" spans="11:11">
      <c r="K145651"/>
    </row>
    <row r="145652" spans="11:11">
      <c r="K145652"/>
    </row>
    <row r="145653" spans="11:11">
      <c r="K145653"/>
    </row>
    <row r="145654" spans="11:11">
      <c r="K145654"/>
    </row>
    <row r="145655" spans="11:11">
      <c r="K145655"/>
    </row>
    <row r="145656" spans="11:11">
      <c r="K145656"/>
    </row>
    <row r="145657" spans="11:11">
      <c r="K145657"/>
    </row>
    <row r="145658" spans="11:11">
      <c r="K145658"/>
    </row>
    <row r="145659" spans="11:11">
      <c r="K145659"/>
    </row>
    <row r="145660" spans="11:11">
      <c r="K145660"/>
    </row>
    <row r="145661" spans="11:11">
      <c r="K145661"/>
    </row>
    <row r="145662" spans="11:11">
      <c r="K145662"/>
    </row>
    <row r="145663" spans="11:11">
      <c r="K145663"/>
    </row>
    <row r="145664" spans="11:11">
      <c r="K145664"/>
    </row>
    <row r="145665" spans="11:11">
      <c r="K145665"/>
    </row>
    <row r="145666" spans="11:11">
      <c r="K145666"/>
    </row>
    <row r="145667" spans="11:11">
      <c r="K145667"/>
    </row>
    <row r="145668" spans="11:11">
      <c r="K145668"/>
    </row>
    <row r="145669" spans="11:11">
      <c r="K145669"/>
    </row>
    <row r="145670" spans="11:11">
      <c r="K145670"/>
    </row>
    <row r="145671" spans="11:11">
      <c r="K145671"/>
    </row>
    <row r="145672" spans="11:11">
      <c r="K145672"/>
    </row>
    <row r="145673" spans="11:11">
      <c r="K145673"/>
    </row>
    <row r="145674" spans="11:11">
      <c r="K145674"/>
    </row>
    <row r="145675" spans="11:11">
      <c r="K145675"/>
    </row>
    <row r="145676" spans="11:11">
      <c r="K145676"/>
    </row>
    <row r="145677" spans="11:11">
      <c r="K145677"/>
    </row>
    <row r="145678" spans="11:11">
      <c r="K145678"/>
    </row>
    <row r="145679" spans="11:11">
      <c r="K145679"/>
    </row>
    <row r="145680" spans="11:11">
      <c r="K145680"/>
    </row>
    <row r="145681" spans="11:11">
      <c r="K145681"/>
    </row>
    <row r="145682" spans="11:11">
      <c r="K145682"/>
    </row>
    <row r="145683" spans="11:11">
      <c r="K145683"/>
    </row>
    <row r="145684" spans="11:11">
      <c r="K145684"/>
    </row>
    <row r="145685" spans="11:11">
      <c r="K145685"/>
    </row>
    <row r="145686" spans="11:11">
      <c r="K145686"/>
    </row>
    <row r="145687" spans="11:11">
      <c r="K145687"/>
    </row>
    <row r="145688" spans="11:11">
      <c r="K145688"/>
    </row>
    <row r="145689" spans="11:11">
      <c r="K145689"/>
    </row>
    <row r="145690" spans="11:11">
      <c r="K145690"/>
    </row>
    <row r="145691" spans="11:11">
      <c r="K145691"/>
    </row>
    <row r="145692" spans="11:11">
      <c r="K145692"/>
    </row>
    <row r="145693" spans="11:11">
      <c r="K145693"/>
    </row>
    <row r="145694" spans="11:11">
      <c r="K145694"/>
    </row>
    <row r="145695" spans="11:11">
      <c r="K145695"/>
    </row>
    <row r="145696" spans="11:11">
      <c r="K145696"/>
    </row>
    <row r="145697" spans="11:11">
      <c r="K145697"/>
    </row>
    <row r="145698" spans="11:11">
      <c r="K145698"/>
    </row>
    <row r="145699" spans="11:11">
      <c r="K145699"/>
    </row>
    <row r="145700" spans="11:11">
      <c r="K145700"/>
    </row>
    <row r="145701" spans="11:11">
      <c r="K145701"/>
    </row>
    <row r="145702" spans="11:11">
      <c r="K145702"/>
    </row>
    <row r="145703" spans="11:11">
      <c r="K145703"/>
    </row>
    <row r="145704" spans="11:11">
      <c r="K145704"/>
    </row>
    <row r="145705" spans="11:11">
      <c r="K145705"/>
    </row>
    <row r="145706" spans="11:11">
      <c r="K145706"/>
    </row>
    <row r="145707" spans="11:11">
      <c r="K145707"/>
    </row>
    <row r="145708" spans="11:11">
      <c r="K145708"/>
    </row>
    <row r="145709" spans="11:11">
      <c r="K145709"/>
    </row>
    <row r="145710" spans="11:11">
      <c r="K145710"/>
    </row>
    <row r="145711" spans="11:11">
      <c r="K145711"/>
    </row>
    <row r="145712" spans="11:11">
      <c r="K145712"/>
    </row>
    <row r="145713" spans="11:11">
      <c r="K145713"/>
    </row>
    <row r="145714" spans="11:11">
      <c r="K145714"/>
    </row>
    <row r="145715" spans="11:11">
      <c r="K145715"/>
    </row>
    <row r="145716" spans="11:11">
      <c r="K145716"/>
    </row>
    <row r="145717" spans="11:11">
      <c r="K145717"/>
    </row>
    <row r="145718" spans="11:11">
      <c r="K145718"/>
    </row>
    <row r="145719" spans="11:11">
      <c r="K145719"/>
    </row>
    <row r="145720" spans="11:11">
      <c r="K145720"/>
    </row>
    <row r="145721" spans="11:11">
      <c r="K145721"/>
    </row>
    <row r="145722" spans="11:11">
      <c r="K145722"/>
    </row>
    <row r="145723" spans="11:11">
      <c r="K145723"/>
    </row>
    <row r="145724" spans="11:11">
      <c r="K145724"/>
    </row>
    <row r="145725" spans="11:11">
      <c r="K145725"/>
    </row>
    <row r="145726" spans="11:11">
      <c r="K145726"/>
    </row>
    <row r="145727" spans="11:11">
      <c r="K145727"/>
    </row>
    <row r="145728" spans="11:11">
      <c r="K145728"/>
    </row>
    <row r="145729" spans="11:11">
      <c r="K145729"/>
    </row>
    <row r="145730" spans="11:11">
      <c r="K145730"/>
    </row>
    <row r="145731" spans="11:11">
      <c r="K145731"/>
    </row>
    <row r="145732" spans="11:11">
      <c r="K145732"/>
    </row>
    <row r="145733" spans="11:11">
      <c r="K145733"/>
    </row>
    <row r="145734" spans="11:11">
      <c r="K145734"/>
    </row>
    <row r="145735" spans="11:11">
      <c r="K145735"/>
    </row>
    <row r="145736" spans="11:11">
      <c r="K145736"/>
    </row>
    <row r="145737" spans="11:11">
      <c r="K145737"/>
    </row>
    <row r="145738" spans="11:11">
      <c r="K145738"/>
    </row>
    <row r="145739" spans="11:11">
      <c r="K145739"/>
    </row>
    <row r="145740" spans="11:11">
      <c r="K145740"/>
    </row>
    <row r="145741" spans="11:11">
      <c r="K145741"/>
    </row>
    <row r="145742" spans="11:11">
      <c r="K145742"/>
    </row>
    <row r="145743" spans="11:11">
      <c r="K145743"/>
    </row>
    <row r="145744" spans="11:11">
      <c r="K145744"/>
    </row>
    <row r="145745" spans="11:11">
      <c r="K145745"/>
    </row>
    <row r="145746" spans="11:11">
      <c r="K145746"/>
    </row>
    <row r="145747" spans="11:11">
      <c r="K145747"/>
    </row>
    <row r="145748" spans="11:11">
      <c r="K145748"/>
    </row>
    <row r="145749" spans="11:11">
      <c r="K145749"/>
    </row>
    <row r="145750" spans="11:11">
      <c r="K145750"/>
    </row>
    <row r="145751" spans="11:11">
      <c r="K145751"/>
    </row>
    <row r="145752" spans="11:11">
      <c r="K145752"/>
    </row>
    <row r="145753" spans="11:11">
      <c r="K145753"/>
    </row>
    <row r="145754" spans="11:11">
      <c r="K145754"/>
    </row>
    <row r="145755" spans="11:11">
      <c r="K145755"/>
    </row>
    <row r="145756" spans="11:11">
      <c r="K145756"/>
    </row>
    <row r="145757" spans="11:11">
      <c r="K145757"/>
    </row>
    <row r="145758" spans="11:11">
      <c r="K145758"/>
    </row>
    <row r="145759" spans="11:11">
      <c r="K145759"/>
    </row>
    <row r="145760" spans="11:11">
      <c r="K145760"/>
    </row>
    <row r="145761" spans="11:11">
      <c r="K145761"/>
    </row>
    <row r="145762" spans="11:11">
      <c r="K145762"/>
    </row>
    <row r="145763" spans="11:11">
      <c r="K145763"/>
    </row>
    <row r="145764" spans="11:11">
      <c r="K145764"/>
    </row>
    <row r="145765" spans="11:11">
      <c r="K145765"/>
    </row>
    <row r="145766" spans="11:11">
      <c r="K145766"/>
    </row>
    <row r="145767" spans="11:11">
      <c r="K145767"/>
    </row>
    <row r="145768" spans="11:11">
      <c r="K145768"/>
    </row>
    <row r="145769" spans="11:11">
      <c r="K145769"/>
    </row>
    <row r="145770" spans="11:11">
      <c r="K145770"/>
    </row>
    <row r="145771" spans="11:11">
      <c r="K145771"/>
    </row>
    <row r="145772" spans="11:11">
      <c r="K145772"/>
    </row>
    <row r="145773" spans="11:11">
      <c r="K145773"/>
    </row>
    <row r="145774" spans="11:11">
      <c r="K145774"/>
    </row>
    <row r="145775" spans="11:11">
      <c r="K145775"/>
    </row>
    <row r="145776" spans="11:11">
      <c r="K145776"/>
    </row>
    <row r="145777" spans="11:11">
      <c r="K145777"/>
    </row>
    <row r="145778" spans="11:11">
      <c r="K145778"/>
    </row>
    <row r="145779" spans="11:11">
      <c r="K145779"/>
    </row>
    <row r="145780" spans="11:11">
      <c r="K145780"/>
    </row>
    <row r="145781" spans="11:11">
      <c r="K145781"/>
    </row>
    <row r="145782" spans="11:11">
      <c r="K145782"/>
    </row>
    <row r="145783" spans="11:11">
      <c r="K145783"/>
    </row>
    <row r="145784" spans="11:11">
      <c r="K145784"/>
    </row>
    <row r="145785" spans="11:11">
      <c r="K145785"/>
    </row>
    <row r="145786" spans="11:11">
      <c r="K145786"/>
    </row>
    <row r="145787" spans="11:11">
      <c r="K145787"/>
    </row>
    <row r="145788" spans="11:11">
      <c r="K145788"/>
    </row>
    <row r="145789" spans="11:11">
      <c r="K145789"/>
    </row>
    <row r="145790" spans="11:11">
      <c r="K145790"/>
    </row>
    <row r="145791" spans="11:11">
      <c r="K145791"/>
    </row>
    <row r="145792" spans="11:11">
      <c r="K145792"/>
    </row>
    <row r="145793" spans="11:11">
      <c r="K145793"/>
    </row>
    <row r="145794" spans="11:11">
      <c r="K145794"/>
    </row>
    <row r="145795" spans="11:11">
      <c r="K145795"/>
    </row>
    <row r="145796" spans="11:11">
      <c r="K145796"/>
    </row>
    <row r="145797" spans="11:11">
      <c r="K145797"/>
    </row>
    <row r="145798" spans="11:11">
      <c r="K145798"/>
    </row>
    <row r="145799" spans="11:11">
      <c r="K145799"/>
    </row>
    <row r="145800" spans="11:11">
      <c r="K145800"/>
    </row>
    <row r="145801" spans="11:11">
      <c r="K145801"/>
    </row>
    <row r="145802" spans="11:11">
      <c r="K145802"/>
    </row>
    <row r="145803" spans="11:11">
      <c r="K145803"/>
    </row>
    <row r="145804" spans="11:11">
      <c r="K145804"/>
    </row>
    <row r="145805" spans="11:11">
      <c r="K145805"/>
    </row>
    <row r="145806" spans="11:11">
      <c r="K145806"/>
    </row>
    <row r="145807" spans="11:11">
      <c r="K145807"/>
    </row>
    <row r="145808" spans="11:11">
      <c r="K145808"/>
    </row>
    <row r="145809" spans="11:11">
      <c r="K145809"/>
    </row>
    <row r="145810" spans="11:11">
      <c r="K145810"/>
    </row>
    <row r="145811" spans="11:11">
      <c r="K145811"/>
    </row>
    <row r="145812" spans="11:11">
      <c r="K145812"/>
    </row>
    <row r="145813" spans="11:11">
      <c r="K145813"/>
    </row>
    <row r="145814" spans="11:11">
      <c r="K145814"/>
    </row>
    <row r="145815" spans="11:11">
      <c r="K145815"/>
    </row>
    <row r="145816" spans="11:11">
      <c r="K145816"/>
    </row>
    <row r="145817" spans="11:11">
      <c r="K145817"/>
    </row>
    <row r="145818" spans="11:11">
      <c r="K145818"/>
    </row>
    <row r="145819" spans="11:11">
      <c r="K145819"/>
    </row>
    <row r="145820" spans="11:11">
      <c r="K145820"/>
    </row>
    <row r="145821" spans="11:11">
      <c r="K145821"/>
    </row>
    <row r="145822" spans="11:11">
      <c r="K145822"/>
    </row>
    <row r="145823" spans="11:11">
      <c r="K145823"/>
    </row>
    <row r="145824" spans="11:11">
      <c r="K145824"/>
    </row>
    <row r="145825" spans="11:11">
      <c r="K145825"/>
    </row>
    <row r="145826" spans="11:11">
      <c r="K145826"/>
    </row>
    <row r="145827" spans="11:11">
      <c r="K145827"/>
    </row>
    <row r="145828" spans="11:11">
      <c r="K145828"/>
    </row>
    <row r="145829" spans="11:11">
      <c r="K145829"/>
    </row>
    <row r="145830" spans="11:11">
      <c r="K145830"/>
    </row>
    <row r="145831" spans="11:11">
      <c r="K145831"/>
    </row>
    <row r="145832" spans="11:11">
      <c r="K145832"/>
    </row>
    <row r="145833" spans="11:11">
      <c r="K145833"/>
    </row>
    <row r="145834" spans="11:11">
      <c r="K145834"/>
    </row>
    <row r="145835" spans="11:11">
      <c r="K145835"/>
    </row>
    <row r="145836" spans="11:11">
      <c r="K145836"/>
    </row>
    <row r="145837" spans="11:11">
      <c r="K145837"/>
    </row>
    <row r="145838" spans="11:11">
      <c r="K145838"/>
    </row>
    <row r="145839" spans="11:11">
      <c r="K145839"/>
    </row>
    <row r="145840" spans="11:11">
      <c r="K145840"/>
    </row>
    <row r="145841" spans="11:11">
      <c r="K145841"/>
    </row>
    <row r="145842" spans="11:11">
      <c r="K145842"/>
    </row>
    <row r="145843" spans="11:11">
      <c r="K145843"/>
    </row>
    <row r="145844" spans="11:11">
      <c r="K145844"/>
    </row>
    <row r="145845" spans="11:11">
      <c r="K145845"/>
    </row>
    <row r="145846" spans="11:11">
      <c r="K145846"/>
    </row>
    <row r="145847" spans="11:11">
      <c r="K145847"/>
    </row>
    <row r="145848" spans="11:11">
      <c r="K145848"/>
    </row>
    <row r="145849" spans="11:11">
      <c r="K145849"/>
    </row>
    <row r="145850" spans="11:11">
      <c r="K145850"/>
    </row>
    <row r="145851" spans="11:11">
      <c r="K145851"/>
    </row>
    <row r="145852" spans="11:11">
      <c r="K145852"/>
    </row>
    <row r="145853" spans="11:11">
      <c r="K145853"/>
    </row>
    <row r="145854" spans="11:11">
      <c r="K145854"/>
    </row>
    <row r="145855" spans="11:11">
      <c r="K145855"/>
    </row>
    <row r="145856" spans="11:11">
      <c r="K145856"/>
    </row>
    <row r="145857" spans="11:11">
      <c r="K145857"/>
    </row>
    <row r="145858" spans="11:11">
      <c r="K145858"/>
    </row>
    <row r="145859" spans="11:11">
      <c r="K145859"/>
    </row>
    <row r="145860" spans="11:11">
      <c r="K145860"/>
    </row>
    <row r="145861" spans="11:11">
      <c r="K145861"/>
    </row>
    <row r="145862" spans="11:11">
      <c r="K145862"/>
    </row>
    <row r="145863" spans="11:11">
      <c r="K145863"/>
    </row>
    <row r="145864" spans="11:11">
      <c r="K145864"/>
    </row>
    <row r="145865" spans="11:11">
      <c r="K145865"/>
    </row>
    <row r="145866" spans="11:11">
      <c r="K145866"/>
    </row>
    <row r="145867" spans="11:11">
      <c r="K145867"/>
    </row>
    <row r="145868" spans="11:11">
      <c r="K145868"/>
    </row>
    <row r="145869" spans="11:11">
      <c r="K145869"/>
    </row>
    <row r="145870" spans="11:11">
      <c r="K145870"/>
    </row>
    <row r="145871" spans="11:11">
      <c r="K145871"/>
    </row>
    <row r="145872" spans="11:11">
      <c r="K145872"/>
    </row>
    <row r="145873" spans="11:11">
      <c r="K145873"/>
    </row>
    <row r="145874" spans="11:11">
      <c r="K145874"/>
    </row>
    <row r="145875" spans="11:11">
      <c r="K145875"/>
    </row>
    <row r="145876" spans="11:11">
      <c r="K145876"/>
    </row>
    <row r="145877" spans="11:11">
      <c r="K145877"/>
    </row>
    <row r="145878" spans="11:11">
      <c r="K145878"/>
    </row>
    <row r="145879" spans="11:11">
      <c r="K145879"/>
    </row>
    <row r="145880" spans="11:11">
      <c r="K145880"/>
    </row>
    <row r="145881" spans="11:11">
      <c r="K145881"/>
    </row>
    <row r="145882" spans="11:11">
      <c r="K145882"/>
    </row>
    <row r="145883" spans="11:11">
      <c r="K145883"/>
    </row>
    <row r="145884" spans="11:11">
      <c r="K145884"/>
    </row>
    <row r="145885" spans="11:11">
      <c r="K145885"/>
    </row>
    <row r="145886" spans="11:11">
      <c r="K145886"/>
    </row>
    <row r="145887" spans="11:11">
      <c r="K145887"/>
    </row>
    <row r="145888" spans="11:11">
      <c r="K145888"/>
    </row>
    <row r="145889" spans="11:11">
      <c r="K145889"/>
    </row>
    <row r="145890" spans="11:11">
      <c r="K145890"/>
    </row>
    <row r="145891" spans="11:11">
      <c r="K145891"/>
    </row>
    <row r="145892" spans="11:11">
      <c r="K145892"/>
    </row>
    <row r="145893" spans="11:11">
      <c r="K145893"/>
    </row>
    <row r="145894" spans="11:11">
      <c r="K145894"/>
    </row>
    <row r="145895" spans="11:11">
      <c r="K145895"/>
    </row>
    <row r="145896" spans="11:11">
      <c r="K145896"/>
    </row>
    <row r="145897" spans="11:11">
      <c r="K145897"/>
    </row>
    <row r="145898" spans="11:11">
      <c r="K145898"/>
    </row>
    <row r="145899" spans="11:11">
      <c r="K145899"/>
    </row>
    <row r="145900" spans="11:11">
      <c r="K145900"/>
    </row>
    <row r="145901" spans="11:11">
      <c r="K145901"/>
    </row>
    <row r="145902" spans="11:11">
      <c r="K145902"/>
    </row>
    <row r="145903" spans="11:11">
      <c r="K145903"/>
    </row>
    <row r="145904" spans="11:11">
      <c r="K145904"/>
    </row>
    <row r="145905" spans="11:11">
      <c r="K145905"/>
    </row>
    <row r="145906" spans="11:11">
      <c r="K145906"/>
    </row>
    <row r="145907" spans="11:11">
      <c r="K145907"/>
    </row>
    <row r="145908" spans="11:11">
      <c r="K145908"/>
    </row>
    <row r="145909" spans="11:11">
      <c r="K145909"/>
    </row>
    <row r="145910" spans="11:11">
      <c r="K145910"/>
    </row>
    <row r="145911" spans="11:11">
      <c r="K145911"/>
    </row>
    <row r="145912" spans="11:11">
      <c r="K145912"/>
    </row>
    <row r="145913" spans="11:11">
      <c r="K145913"/>
    </row>
    <row r="145914" spans="11:11">
      <c r="K145914"/>
    </row>
    <row r="145915" spans="11:11">
      <c r="K145915"/>
    </row>
    <row r="145916" spans="11:11">
      <c r="K145916"/>
    </row>
    <row r="145917" spans="11:11">
      <c r="K145917"/>
    </row>
    <row r="145918" spans="11:11">
      <c r="K145918"/>
    </row>
    <row r="145919" spans="11:11">
      <c r="K145919"/>
    </row>
    <row r="145920" spans="11:11">
      <c r="K145920"/>
    </row>
    <row r="145921" spans="11:11">
      <c r="K145921"/>
    </row>
    <row r="145922" spans="11:11">
      <c r="K145922"/>
    </row>
    <row r="145923" spans="11:11">
      <c r="K145923"/>
    </row>
    <row r="145924" spans="11:11">
      <c r="K145924"/>
    </row>
    <row r="145925" spans="11:11">
      <c r="K145925"/>
    </row>
    <row r="145926" spans="11:11">
      <c r="K145926"/>
    </row>
    <row r="145927" spans="11:11">
      <c r="K145927"/>
    </row>
    <row r="145928" spans="11:11">
      <c r="K145928"/>
    </row>
    <row r="145929" spans="11:11">
      <c r="K145929"/>
    </row>
    <row r="145930" spans="11:11">
      <c r="K145930"/>
    </row>
    <row r="145931" spans="11:11">
      <c r="K145931"/>
    </row>
    <row r="145932" spans="11:11">
      <c r="K145932"/>
    </row>
    <row r="145933" spans="11:11">
      <c r="K145933"/>
    </row>
    <row r="145934" spans="11:11">
      <c r="K145934"/>
    </row>
    <row r="145935" spans="11:11">
      <c r="K145935"/>
    </row>
    <row r="145936" spans="11:11">
      <c r="K145936"/>
    </row>
    <row r="145937" spans="11:11">
      <c r="K145937"/>
    </row>
    <row r="145938" spans="11:11">
      <c r="K145938"/>
    </row>
    <row r="145939" spans="11:11">
      <c r="K145939"/>
    </row>
    <row r="145940" spans="11:11">
      <c r="K145940"/>
    </row>
    <row r="145941" spans="11:11">
      <c r="K145941"/>
    </row>
    <row r="145942" spans="11:11">
      <c r="K145942"/>
    </row>
    <row r="145943" spans="11:11">
      <c r="K145943"/>
    </row>
    <row r="145944" spans="11:11">
      <c r="K145944"/>
    </row>
    <row r="145945" spans="11:11">
      <c r="K145945"/>
    </row>
    <row r="145946" spans="11:11">
      <c r="K145946"/>
    </row>
    <row r="145947" spans="11:11">
      <c r="K145947"/>
    </row>
    <row r="145948" spans="11:11">
      <c r="K145948"/>
    </row>
    <row r="145949" spans="11:11">
      <c r="K145949"/>
    </row>
    <row r="145950" spans="11:11">
      <c r="K145950"/>
    </row>
    <row r="145951" spans="11:11">
      <c r="K145951"/>
    </row>
    <row r="145952" spans="11:11">
      <c r="K145952"/>
    </row>
    <row r="145953" spans="11:11">
      <c r="K145953"/>
    </row>
    <row r="145954" spans="11:11">
      <c r="K145954"/>
    </row>
    <row r="145955" spans="11:11">
      <c r="K145955"/>
    </row>
    <row r="145956" spans="11:11">
      <c r="K145956"/>
    </row>
    <row r="145957" spans="11:11">
      <c r="K145957"/>
    </row>
    <row r="145958" spans="11:11">
      <c r="K145958"/>
    </row>
    <row r="145959" spans="11:11">
      <c r="K145959"/>
    </row>
    <row r="145960" spans="11:11">
      <c r="K145960"/>
    </row>
    <row r="145961" spans="11:11">
      <c r="K145961"/>
    </row>
    <row r="145962" spans="11:11">
      <c r="K145962"/>
    </row>
    <row r="145963" spans="11:11">
      <c r="K145963"/>
    </row>
    <row r="145964" spans="11:11">
      <c r="K145964"/>
    </row>
    <row r="145965" spans="11:11">
      <c r="K145965"/>
    </row>
    <row r="145966" spans="11:11">
      <c r="K145966"/>
    </row>
    <row r="145967" spans="11:11">
      <c r="K145967"/>
    </row>
    <row r="145968" spans="11:11">
      <c r="K145968"/>
    </row>
    <row r="145969" spans="11:11">
      <c r="K145969"/>
    </row>
    <row r="145970" spans="11:11">
      <c r="K145970"/>
    </row>
    <row r="145971" spans="11:11">
      <c r="K145971"/>
    </row>
    <row r="145972" spans="11:11">
      <c r="K145972"/>
    </row>
    <row r="145973" spans="11:11">
      <c r="K145973"/>
    </row>
    <row r="145974" spans="11:11">
      <c r="K145974"/>
    </row>
    <row r="145975" spans="11:11">
      <c r="K145975"/>
    </row>
    <row r="145976" spans="11:11">
      <c r="K145976"/>
    </row>
    <row r="145977" spans="11:11">
      <c r="K145977"/>
    </row>
    <row r="145978" spans="11:11">
      <c r="K145978"/>
    </row>
    <row r="145979" spans="11:11">
      <c r="K145979"/>
    </row>
    <row r="145980" spans="11:11">
      <c r="K145980"/>
    </row>
    <row r="145981" spans="11:11">
      <c r="K145981"/>
    </row>
    <row r="145982" spans="11:11">
      <c r="K145982"/>
    </row>
    <row r="145983" spans="11:11">
      <c r="K145983"/>
    </row>
    <row r="145984" spans="11:11">
      <c r="K145984"/>
    </row>
    <row r="145985" spans="11:11">
      <c r="K145985"/>
    </row>
    <row r="145986" spans="11:11">
      <c r="K145986"/>
    </row>
    <row r="145987" spans="11:11">
      <c r="K145987"/>
    </row>
    <row r="145988" spans="11:11">
      <c r="K145988"/>
    </row>
    <row r="145989" spans="11:11">
      <c r="K145989"/>
    </row>
    <row r="145990" spans="11:11">
      <c r="K145990"/>
    </row>
    <row r="145991" spans="11:11">
      <c r="K145991"/>
    </row>
    <row r="145992" spans="11:11">
      <c r="K145992"/>
    </row>
    <row r="145993" spans="11:11">
      <c r="K145993"/>
    </row>
    <row r="145994" spans="11:11">
      <c r="K145994"/>
    </row>
    <row r="145995" spans="11:11">
      <c r="K145995"/>
    </row>
    <row r="145996" spans="11:11">
      <c r="K145996"/>
    </row>
    <row r="145997" spans="11:11">
      <c r="K145997"/>
    </row>
    <row r="145998" spans="11:11">
      <c r="K145998"/>
    </row>
    <row r="145999" spans="11:11">
      <c r="K145999"/>
    </row>
    <row r="146000" spans="11:11">
      <c r="K146000"/>
    </row>
    <row r="146001" spans="11:11">
      <c r="K146001"/>
    </row>
    <row r="146002" spans="11:11">
      <c r="K146002"/>
    </row>
    <row r="146003" spans="11:11">
      <c r="K146003"/>
    </row>
    <row r="146004" spans="11:11">
      <c r="K146004"/>
    </row>
    <row r="146005" spans="11:11">
      <c r="K146005"/>
    </row>
    <row r="146006" spans="11:11">
      <c r="K146006"/>
    </row>
    <row r="146007" spans="11:11">
      <c r="K146007"/>
    </row>
    <row r="146008" spans="11:11">
      <c r="K146008"/>
    </row>
    <row r="146009" spans="11:11">
      <c r="K146009"/>
    </row>
    <row r="146010" spans="11:11">
      <c r="K146010"/>
    </row>
    <row r="146011" spans="11:11">
      <c r="K146011"/>
    </row>
    <row r="146012" spans="11:11">
      <c r="K146012"/>
    </row>
    <row r="146013" spans="11:11">
      <c r="K146013"/>
    </row>
    <row r="146014" spans="11:11">
      <c r="K146014"/>
    </row>
    <row r="146015" spans="11:11">
      <c r="K146015"/>
    </row>
    <row r="146016" spans="11:11">
      <c r="K146016"/>
    </row>
    <row r="146017" spans="11:11">
      <c r="K146017"/>
    </row>
    <row r="146018" spans="11:11">
      <c r="K146018"/>
    </row>
    <row r="146019" spans="11:11">
      <c r="K146019"/>
    </row>
    <row r="146020" spans="11:11">
      <c r="K146020"/>
    </row>
    <row r="146021" spans="11:11">
      <c r="K146021"/>
    </row>
    <row r="146022" spans="11:11">
      <c r="K146022"/>
    </row>
    <row r="146023" spans="11:11">
      <c r="K146023"/>
    </row>
    <row r="146024" spans="11:11">
      <c r="K146024"/>
    </row>
    <row r="146025" spans="11:11">
      <c r="K146025"/>
    </row>
    <row r="146026" spans="11:11">
      <c r="K146026"/>
    </row>
    <row r="146027" spans="11:11">
      <c r="K146027"/>
    </row>
    <row r="146028" spans="11:11">
      <c r="K146028"/>
    </row>
    <row r="146029" spans="11:11">
      <c r="K146029"/>
    </row>
    <row r="146030" spans="11:11">
      <c r="K146030"/>
    </row>
    <row r="146031" spans="11:11">
      <c r="K146031"/>
    </row>
    <row r="146032" spans="11:11">
      <c r="K146032"/>
    </row>
    <row r="146033" spans="11:11">
      <c r="K146033"/>
    </row>
    <row r="146034" spans="11:11">
      <c r="K146034"/>
    </row>
    <row r="146035" spans="11:11">
      <c r="K146035"/>
    </row>
    <row r="146036" spans="11:11">
      <c r="K146036"/>
    </row>
    <row r="146037" spans="11:11">
      <c r="K146037"/>
    </row>
    <row r="146038" spans="11:11">
      <c r="K146038"/>
    </row>
    <row r="146039" spans="11:11">
      <c r="K146039"/>
    </row>
    <row r="146040" spans="11:11">
      <c r="K146040"/>
    </row>
    <row r="146041" spans="11:11">
      <c r="K146041"/>
    </row>
    <row r="146042" spans="11:11">
      <c r="K146042"/>
    </row>
    <row r="146043" spans="11:11">
      <c r="K146043"/>
    </row>
    <row r="146044" spans="11:11">
      <c r="K146044"/>
    </row>
    <row r="146045" spans="11:11">
      <c r="K146045"/>
    </row>
    <row r="146046" spans="11:11">
      <c r="K146046"/>
    </row>
    <row r="146047" spans="11:11">
      <c r="K146047"/>
    </row>
    <row r="146048" spans="11:11">
      <c r="K146048"/>
    </row>
    <row r="146049" spans="11:11">
      <c r="K146049"/>
    </row>
    <row r="146050" spans="11:11">
      <c r="K146050"/>
    </row>
    <row r="146051" spans="11:11">
      <c r="K146051"/>
    </row>
    <row r="146052" spans="11:11">
      <c r="K146052"/>
    </row>
    <row r="146053" spans="11:11">
      <c r="K146053"/>
    </row>
    <row r="146054" spans="11:11">
      <c r="K146054"/>
    </row>
    <row r="146055" spans="11:11">
      <c r="K146055"/>
    </row>
    <row r="146056" spans="11:11">
      <c r="K146056"/>
    </row>
    <row r="146057" spans="11:11">
      <c r="K146057"/>
    </row>
    <row r="146058" spans="11:11">
      <c r="K146058"/>
    </row>
    <row r="146059" spans="11:11">
      <c r="K146059"/>
    </row>
    <row r="146060" spans="11:11">
      <c r="K146060"/>
    </row>
    <row r="146061" spans="11:11">
      <c r="K146061"/>
    </row>
    <row r="146062" spans="11:11">
      <c r="K146062"/>
    </row>
    <row r="146063" spans="11:11">
      <c r="K146063"/>
    </row>
    <row r="146064" spans="11:11">
      <c r="K146064"/>
    </row>
    <row r="146065" spans="11:11">
      <c r="K146065"/>
    </row>
    <row r="146066" spans="11:11">
      <c r="K146066"/>
    </row>
    <row r="146067" spans="11:11">
      <c r="K146067"/>
    </row>
    <row r="146068" spans="11:11">
      <c r="K146068"/>
    </row>
    <row r="146069" spans="11:11">
      <c r="K146069"/>
    </row>
    <row r="146070" spans="11:11">
      <c r="K146070"/>
    </row>
    <row r="146071" spans="11:11">
      <c r="K146071"/>
    </row>
    <row r="146072" spans="11:11">
      <c r="K146072"/>
    </row>
    <row r="146073" spans="11:11">
      <c r="K146073"/>
    </row>
    <row r="146074" spans="11:11">
      <c r="K146074"/>
    </row>
    <row r="146075" spans="11:11">
      <c r="K146075"/>
    </row>
    <row r="146076" spans="11:11">
      <c r="K146076"/>
    </row>
    <row r="146077" spans="11:11">
      <c r="K146077"/>
    </row>
    <row r="146078" spans="11:11">
      <c r="K146078"/>
    </row>
    <row r="146079" spans="11:11">
      <c r="K146079"/>
    </row>
    <row r="146080" spans="11:11">
      <c r="K146080"/>
    </row>
    <row r="146081" spans="11:11">
      <c r="K146081"/>
    </row>
    <row r="146082" spans="11:11">
      <c r="K146082"/>
    </row>
    <row r="146083" spans="11:11">
      <c r="K146083"/>
    </row>
    <row r="146084" spans="11:11">
      <c r="K146084"/>
    </row>
    <row r="146085" spans="11:11">
      <c r="K146085"/>
    </row>
    <row r="146086" spans="11:11">
      <c r="K146086"/>
    </row>
    <row r="146087" spans="11:11">
      <c r="K146087"/>
    </row>
    <row r="146088" spans="11:11">
      <c r="K146088"/>
    </row>
    <row r="146089" spans="11:11">
      <c r="K146089"/>
    </row>
    <row r="146090" spans="11:11">
      <c r="K146090"/>
    </row>
    <row r="146091" spans="11:11">
      <c r="K146091"/>
    </row>
    <row r="146092" spans="11:11">
      <c r="K146092"/>
    </row>
    <row r="146093" spans="11:11">
      <c r="K146093"/>
    </row>
    <row r="146094" spans="11:11">
      <c r="K146094"/>
    </row>
    <row r="146095" spans="11:11">
      <c r="K146095"/>
    </row>
    <row r="146096" spans="11:11">
      <c r="K146096"/>
    </row>
    <row r="146097" spans="11:11">
      <c r="K146097"/>
    </row>
    <row r="146098" spans="11:11">
      <c r="K146098"/>
    </row>
    <row r="146099" spans="11:11">
      <c r="K146099"/>
    </row>
    <row r="146100" spans="11:11">
      <c r="K146100"/>
    </row>
    <row r="146101" spans="11:11">
      <c r="K146101"/>
    </row>
    <row r="146102" spans="11:11">
      <c r="K146102"/>
    </row>
    <row r="146103" spans="11:11">
      <c r="K146103"/>
    </row>
    <row r="146104" spans="11:11">
      <c r="K146104"/>
    </row>
    <row r="146105" spans="11:11">
      <c r="K146105"/>
    </row>
    <row r="146106" spans="11:11">
      <c r="K146106"/>
    </row>
    <row r="146107" spans="11:11">
      <c r="K146107"/>
    </row>
    <row r="146108" spans="11:11">
      <c r="K146108"/>
    </row>
    <row r="146109" spans="11:11">
      <c r="K146109"/>
    </row>
    <row r="146110" spans="11:11">
      <c r="K146110"/>
    </row>
    <row r="146111" spans="11:11">
      <c r="K146111"/>
    </row>
    <row r="146112" spans="11:11">
      <c r="K146112"/>
    </row>
    <row r="146113" spans="11:11">
      <c r="K146113"/>
    </row>
    <row r="146114" spans="11:11">
      <c r="K146114"/>
    </row>
    <row r="146115" spans="11:11">
      <c r="K146115"/>
    </row>
    <row r="146116" spans="11:11">
      <c r="K146116"/>
    </row>
    <row r="146117" spans="11:11">
      <c r="K146117"/>
    </row>
    <row r="146118" spans="11:11">
      <c r="K146118"/>
    </row>
    <row r="146119" spans="11:11">
      <c r="K146119"/>
    </row>
    <row r="146120" spans="11:11">
      <c r="K146120"/>
    </row>
    <row r="146121" spans="11:11">
      <c r="K146121"/>
    </row>
    <row r="146122" spans="11:11">
      <c r="K146122"/>
    </row>
    <row r="146123" spans="11:11">
      <c r="K146123"/>
    </row>
    <row r="146124" spans="11:11">
      <c r="K146124"/>
    </row>
    <row r="146125" spans="11:11">
      <c r="K146125"/>
    </row>
    <row r="146126" spans="11:11">
      <c r="K146126"/>
    </row>
    <row r="146127" spans="11:11">
      <c r="K146127"/>
    </row>
    <row r="146128" spans="11:11">
      <c r="K146128"/>
    </row>
    <row r="146129" spans="11:11">
      <c r="K146129"/>
    </row>
    <row r="146130" spans="11:11">
      <c r="K146130"/>
    </row>
    <row r="146131" spans="11:11">
      <c r="K146131"/>
    </row>
    <row r="146132" spans="11:11">
      <c r="K146132"/>
    </row>
    <row r="146133" spans="11:11">
      <c r="K146133"/>
    </row>
    <row r="146134" spans="11:11">
      <c r="K146134"/>
    </row>
    <row r="146135" spans="11:11">
      <c r="K146135"/>
    </row>
    <row r="146136" spans="11:11">
      <c r="K146136"/>
    </row>
    <row r="146137" spans="11:11">
      <c r="K146137"/>
    </row>
    <row r="146138" spans="11:11">
      <c r="K146138"/>
    </row>
    <row r="146139" spans="11:11">
      <c r="K146139"/>
    </row>
    <row r="146140" spans="11:11">
      <c r="K146140"/>
    </row>
    <row r="146141" spans="11:11">
      <c r="K146141"/>
    </row>
    <row r="146142" spans="11:11">
      <c r="K146142"/>
    </row>
    <row r="146143" spans="11:11">
      <c r="K146143"/>
    </row>
    <row r="146144" spans="11:11">
      <c r="K146144"/>
    </row>
    <row r="146145" spans="11:11">
      <c r="K146145"/>
    </row>
    <row r="146146" spans="11:11">
      <c r="K146146"/>
    </row>
    <row r="146147" spans="11:11">
      <c r="K146147"/>
    </row>
    <row r="146148" spans="11:11">
      <c r="K146148"/>
    </row>
    <row r="146149" spans="11:11">
      <c r="K146149"/>
    </row>
    <row r="146150" spans="11:11">
      <c r="K146150"/>
    </row>
    <row r="146151" spans="11:11">
      <c r="K146151"/>
    </row>
    <row r="146152" spans="11:11">
      <c r="K146152"/>
    </row>
    <row r="146153" spans="11:11">
      <c r="K146153"/>
    </row>
    <row r="146154" spans="11:11">
      <c r="K146154"/>
    </row>
    <row r="146155" spans="11:11">
      <c r="K146155"/>
    </row>
    <row r="146156" spans="11:11">
      <c r="K146156"/>
    </row>
    <row r="146157" spans="11:11">
      <c r="K146157"/>
    </row>
    <row r="146158" spans="11:11">
      <c r="K146158"/>
    </row>
    <row r="146159" spans="11:11">
      <c r="K146159"/>
    </row>
    <row r="146160" spans="11:11">
      <c r="K146160"/>
    </row>
    <row r="146161" spans="11:11">
      <c r="K146161"/>
    </row>
    <row r="146162" spans="11:11">
      <c r="K146162"/>
    </row>
    <row r="146163" spans="11:11">
      <c r="K146163"/>
    </row>
    <row r="146164" spans="11:11">
      <c r="K146164"/>
    </row>
    <row r="146165" spans="11:11">
      <c r="K146165"/>
    </row>
    <row r="146166" spans="11:11">
      <c r="K146166"/>
    </row>
    <row r="146167" spans="11:11">
      <c r="K146167"/>
    </row>
    <row r="146168" spans="11:11">
      <c r="K146168"/>
    </row>
    <row r="146169" spans="11:11">
      <c r="K146169"/>
    </row>
    <row r="146170" spans="11:11">
      <c r="K146170"/>
    </row>
    <row r="146171" spans="11:11">
      <c r="K146171"/>
    </row>
    <row r="146172" spans="11:11">
      <c r="K146172"/>
    </row>
    <row r="146173" spans="11:11">
      <c r="K146173"/>
    </row>
    <row r="146174" spans="11:11">
      <c r="K146174"/>
    </row>
    <row r="146175" spans="11:11">
      <c r="K146175"/>
    </row>
    <row r="146176" spans="11:11">
      <c r="K146176"/>
    </row>
    <row r="146177" spans="11:11">
      <c r="K146177"/>
    </row>
    <row r="146178" spans="11:11">
      <c r="K146178"/>
    </row>
    <row r="146179" spans="11:11">
      <c r="K146179"/>
    </row>
    <row r="146180" spans="11:11">
      <c r="K146180"/>
    </row>
    <row r="146181" spans="11:11">
      <c r="K146181"/>
    </row>
    <row r="146182" spans="11:11">
      <c r="K146182"/>
    </row>
    <row r="146183" spans="11:11">
      <c r="K146183"/>
    </row>
    <row r="146184" spans="11:11">
      <c r="K146184"/>
    </row>
    <row r="146185" spans="11:11">
      <c r="K146185"/>
    </row>
    <row r="146186" spans="11:11">
      <c r="K146186"/>
    </row>
    <row r="146187" spans="11:11">
      <c r="K146187"/>
    </row>
    <row r="146188" spans="11:11">
      <c r="K146188"/>
    </row>
    <row r="146189" spans="11:11">
      <c r="K146189"/>
    </row>
    <row r="146190" spans="11:11">
      <c r="K146190"/>
    </row>
    <row r="146191" spans="11:11">
      <c r="K146191"/>
    </row>
    <row r="146192" spans="11:11">
      <c r="K146192"/>
    </row>
    <row r="146193" spans="11:11">
      <c r="K146193"/>
    </row>
    <row r="146194" spans="11:11">
      <c r="K146194"/>
    </row>
    <row r="146195" spans="11:11">
      <c r="K146195"/>
    </row>
    <row r="146196" spans="11:11">
      <c r="K146196"/>
    </row>
    <row r="146197" spans="11:11">
      <c r="K146197"/>
    </row>
    <row r="146198" spans="11:11">
      <c r="K146198"/>
    </row>
    <row r="146199" spans="11:11">
      <c r="K146199"/>
    </row>
    <row r="146200" spans="11:11">
      <c r="K146200"/>
    </row>
    <row r="146201" spans="11:11">
      <c r="K146201"/>
    </row>
    <row r="146202" spans="11:11">
      <c r="K146202"/>
    </row>
    <row r="146203" spans="11:11">
      <c r="K146203"/>
    </row>
    <row r="146204" spans="11:11">
      <c r="K146204"/>
    </row>
    <row r="146205" spans="11:11">
      <c r="K146205"/>
    </row>
    <row r="146206" spans="11:11">
      <c r="K146206"/>
    </row>
    <row r="146207" spans="11:11">
      <c r="K146207"/>
    </row>
    <row r="146208" spans="11:11">
      <c r="K146208"/>
    </row>
    <row r="146209" spans="11:11">
      <c r="K146209"/>
    </row>
    <row r="146210" spans="11:11">
      <c r="K146210"/>
    </row>
    <row r="146211" spans="11:11">
      <c r="K146211"/>
    </row>
    <row r="146212" spans="11:11">
      <c r="K146212"/>
    </row>
    <row r="146213" spans="11:11">
      <c r="K146213"/>
    </row>
    <row r="146214" spans="11:11">
      <c r="K146214"/>
    </row>
    <row r="146215" spans="11:11">
      <c r="K146215"/>
    </row>
    <row r="146216" spans="11:11">
      <c r="K146216"/>
    </row>
    <row r="146217" spans="11:11">
      <c r="K146217"/>
    </row>
    <row r="146218" spans="11:11">
      <c r="K146218"/>
    </row>
    <row r="146219" spans="11:11">
      <c r="K146219"/>
    </row>
    <row r="146220" spans="11:11">
      <c r="K146220"/>
    </row>
    <row r="146221" spans="11:11">
      <c r="K146221"/>
    </row>
    <row r="146222" spans="11:11">
      <c r="K146222"/>
    </row>
    <row r="146223" spans="11:11">
      <c r="K146223"/>
    </row>
    <row r="146224" spans="11:11">
      <c r="K146224"/>
    </row>
    <row r="146225" spans="11:11">
      <c r="K146225"/>
    </row>
    <row r="146226" spans="11:11">
      <c r="K146226"/>
    </row>
    <row r="146227" spans="11:11">
      <c r="K146227"/>
    </row>
    <row r="146228" spans="11:11">
      <c r="K146228"/>
    </row>
    <row r="146229" spans="11:11">
      <c r="K146229"/>
    </row>
    <row r="146230" spans="11:11">
      <c r="K146230"/>
    </row>
    <row r="146231" spans="11:11">
      <c r="K146231"/>
    </row>
    <row r="146232" spans="11:11">
      <c r="K146232"/>
    </row>
    <row r="146233" spans="11:11">
      <c r="K146233"/>
    </row>
    <row r="146234" spans="11:11">
      <c r="K146234"/>
    </row>
    <row r="146235" spans="11:11">
      <c r="K146235"/>
    </row>
    <row r="146236" spans="11:11">
      <c r="K146236"/>
    </row>
    <row r="146237" spans="11:11">
      <c r="K146237"/>
    </row>
    <row r="146238" spans="11:11">
      <c r="K146238"/>
    </row>
    <row r="146239" spans="11:11">
      <c r="K146239"/>
    </row>
    <row r="146240" spans="11:11">
      <c r="K146240"/>
    </row>
    <row r="146241" spans="11:11">
      <c r="K146241"/>
    </row>
    <row r="146242" spans="11:11">
      <c r="K146242"/>
    </row>
    <row r="146243" spans="11:11">
      <c r="K146243"/>
    </row>
    <row r="146244" spans="11:11">
      <c r="K146244"/>
    </row>
    <row r="146245" spans="11:11">
      <c r="K146245"/>
    </row>
    <row r="146246" spans="11:11">
      <c r="K146246"/>
    </row>
    <row r="146247" spans="11:11">
      <c r="K146247"/>
    </row>
    <row r="146248" spans="11:11">
      <c r="K146248"/>
    </row>
    <row r="146249" spans="11:11">
      <c r="K146249"/>
    </row>
    <row r="146250" spans="11:11">
      <c r="K146250"/>
    </row>
    <row r="146251" spans="11:11">
      <c r="K146251"/>
    </row>
    <row r="146252" spans="11:11">
      <c r="K146252"/>
    </row>
    <row r="146253" spans="11:11">
      <c r="K146253"/>
    </row>
    <row r="146254" spans="11:11">
      <c r="K146254"/>
    </row>
    <row r="146255" spans="11:11">
      <c r="K146255"/>
    </row>
    <row r="146256" spans="11:11">
      <c r="K146256"/>
    </row>
    <row r="146257" spans="11:11">
      <c r="K146257"/>
    </row>
    <row r="146258" spans="11:11">
      <c r="K146258"/>
    </row>
    <row r="146259" spans="11:11">
      <c r="K146259"/>
    </row>
    <row r="146260" spans="11:11">
      <c r="K146260"/>
    </row>
    <row r="146261" spans="11:11">
      <c r="K146261"/>
    </row>
    <row r="146262" spans="11:11">
      <c r="K146262"/>
    </row>
    <row r="146263" spans="11:11">
      <c r="K146263"/>
    </row>
    <row r="146264" spans="11:11">
      <c r="K146264"/>
    </row>
    <row r="146265" spans="11:11">
      <c r="K146265"/>
    </row>
    <row r="146266" spans="11:11">
      <c r="K146266"/>
    </row>
    <row r="146267" spans="11:11">
      <c r="K146267"/>
    </row>
    <row r="146268" spans="11:11">
      <c r="K146268"/>
    </row>
    <row r="146269" spans="11:11">
      <c r="K146269"/>
    </row>
    <row r="146270" spans="11:11">
      <c r="K146270"/>
    </row>
    <row r="146271" spans="11:11">
      <c r="K146271"/>
    </row>
    <row r="146272" spans="11:11">
      <c r="K146272"/>
    </row>
    <row r="146273" spans="11:11">
      <c r="K146273"/>
    </row>
    <row r="146274" spans="11:11">
      <c r="K146274"/>
    </row>
    <row r="146275" spans="11:11">
      <c r="K146275"/>
    </row>
    <row r="146276" spans="11:11">
      <c r="K146276"/>
    </row>
    <row r="146277" spans="11:11">
      <c r="K146277"/>
    </row>
    <row r="146278" spans="11:11">
      <c r="K146278"/>
    </row>
    <row r="146279" spans="11:11">
      <c r="K146279"/>
    </row>
    <row r="146280" spans="11:11">
      <c r="K146280"/>
    </row>
    <row r="146281" spans="11:11">
      <c r="K146281"/>
    </row>
    <row r="146282" spans="11:11">
      <c r="K146282"/>
    </row>
    <row r="146283" spans="11:11">
      <c r="K146283"/>
    </row>
    <row r="146284" spans="11:11">
      <c r="K146284"/>
    </row>
    <row r="146285" spans="11:11">
      <c r="K146285"/>
    </row>
    <row r="146286" spans="11:11">
      <c r="K146286"/>
    </row>
    <row r="146287" spans="11:11">
      <c r="K146287"/>
    </row>
    <row r="146288" spans="11:11">
      <c r="K146288"/>
    </row>
    <row r="146289" spans="11:11">
      <c r="K146289"/>
    </row>
    <row r="146290" spans="11:11">
      <c r="K146290"/>
    </row>
    <row r="146291" spans="11:11">
      <c r="K146291"/>
    </row>
    <row r="146292" spans="11:11">
      <c r="K146292"/>
    </row>
    <row r="146293" spans="11:11">
      <c r="K146293"/>
    </row>
    <row r="146294" spans="11:11">
      <c r="K146294"/>
    </row>
    <row r="146295" spans="11:11">
      <c r="K146295"/>
    </row>
    <row r="146296" spans="11:11">
      <c r="K146296"/>
    </row>
    <row r="146297" spans="11:11">
      <c r="K146297"/>
    </row>
    <row r="146298" spans="11:11">
      <c r="K146298"/>
    </row>
    <row r="146299" spans="11:11">
      <c r="K146299"/>
    </row>
    <row r="146300" spans="11:11">
      <c r="K146300"/>
    </row>
    <row r="146301" spans="11:11">
      <c r="K146301"/>
    </row>
    <row r="146302" spans="11:11">
      <c r="K146302"/>
    </row>
    <row r="146303" spans="11:11">
      <c r="K146303"/>
    </row>
    <row r="146304" spans="11:11">
      <c r="K146304"/>
    </row>
    <row r="146305" spans="11:11">
      <c r="K146305"/>
    </row>
    <row r="146306" spans="11:11">
      <c r="K146306"/>
    </row>
    <row r="146307" spans="11:11">
      <c r="K146307"/>
    </row>
    <row r="146308" spans="11:11">
      <c r="K146308"/>
    </row>
    <row r="146309" spans="11:11">
      <c r="K146309"/>
    </row>
    <row r="146310" spans="11:11">
      <c r="K146310"/>
    </row>
    <row r="146311" spans="11:11">
      <c r="K146311"/>
    </row>
    <row r="146312" spans="11:11">
      <c r="K146312"/>
    </row>
    <row r="146313" spans="11:11">
      <c r="K146313"/>
    </row>
    <row r="146314" spans="11:11">
      <c r="K146314"/>
    </row>
    <row r="146315" spans="11:11">
      <c r="K146315"/>
    </row>
    <row r="146316" spans="11:11">
      <c r="K146316"/>
    </row>
    <row r="146317" spans="11:11">
      <c r="K146317"/>
    </row>
    <row r="146318" spans="11:11">
      <c r="K146318"/>
    </row>
    <row r="146319" spans="11:11">
      <c r="K146319"/>
    </row>
    <row r="146320" spans="11:11">
      <c r="K146320"/>
    </row>
    <row r="146321" spans="11:11">
      <c r="K146321"/>
    </row>
    <row r="146322" spans="11:11">
      <c r="K146322"/>
    </row>
    <row r="146323" spans="11:11">
      <c r="K146323"/>
    </row>
    <row r="146324" spans="11:11">
      <c r="K146324"/>
    </row>
    <row r="146325" spans="11:11">
      <c r="K146325"/>
    </row>
    <row r="146326" spans="11:11">
      <c r="K146326"/>
    </row>
    <row r="146327" spans="11:11">
      <c r="K146327"/>
    </row>
    <row r="146328" spans="11:11">
      <c r="K146328"/>
    </row>
    <row r="146329" spans="11:11">
      <c r="K146329"/>
    </row>
    <row r="146330" spans="11:11">
      <c r="K146330"/>
    </row>
    <row r="146331" spans="11:11">
      <c r="K146331"/>
    </row>
    <row r="146332" spans="11:11">
      <c r="K146332"/>
    </row>
    <row r="146333" spans="11:11">
      <c r="K146333"/>
    </row>
    <row r="146334" spans="11:11">
      <c r="K146334"/>
    </row>
    <row r="146335" spans="11:11">
      <c r="K146335"/>
    </row>
    <row r="146336" spans="11:11">
      <c r="K146336"/>
    </row>
    <row r="146337" spans="11:11">
      <c r="K146337"/>
    </row>
    <row r="146338" spans="11:11">
      <c r="K146338"/>
    </row>
    <row r="146339" spans="11:11">
      <c r="K146339"/>
    </row>
    <row r="146340" spans="11:11">
      <c r="K146340"/>
    </row>
    <row r="146341" spans="11:11">
      <c r="K146341"/>
    </row>
    <row r="146342" spans="11:11">
      <c r="K146342"/>
    </row>
    <row r="146343" spans="11:11">
      <c r="K146343"/>
    </row>
    <row r="146344" spans="11:11">
      <c r="K146344"/>
    </row>
    <row r="146345" spans="11:11">
      <c r="K146345"/>
    </row>
    <row r="146346" spans="11:11">
      <c r="K146346"/>
    </row>
    <row r="146347" spans="11:11">
      <c r="K146347"/>
    </row>
    <row r="146348" spans="11:11">
      <c r="K146348"/>
    </row>
    <row r="146349" spans="11:11">
      <c r="K146349"/>
    </row>
    <row r="146350" spans="11:11">
      <c r="K146350"/>
    </row>
    <row r="146351" spans="11:11">
      <c r="K146351"/>
    </row>
    <row r="146352" spans="11:11">
      <c r="K146352"/>
    </row>
    <row r="146353" spans="11:11">
      <c r="K146353"/>
    </row>
    <row r="146354" spans="11:11">
      <c r="K146354"/>
    </row>
    <row r="146355" spans="11:11">
      <c r="K146355"/>
    </row>
    <row r="146356" spans="11:11">
      <c r="K146356"/>
    </row>
    <row r="146357" spans="11:11">
      <c r="K146357"/>
    </row>
    <row r="146358" spans="11:11">
      <c r="K146358"/>
    </row>
    <row r="146359" spans="11:11">
      <c r="K146359"/>
    </row>
    <row r="146360" spans="11:11">
      <c r="K146360"/>
    </row>
    <row r="146361" spans="11:11">
      <c r="K146361"/>
    </row>
    <row r="146362" spans="11:11">
      <c r="K146362"/>
    </row>
    <row r="146363" spans="11:11">
      <c r="K146363"/>
    </row>
    <row r="146364" spans="11:11">
      <c r="K146364"/>
    </row>
    <row r="146365" spans="11:11">
      <c r="K146365"/>
    </row>
    <row r="146366" spans="11:11">
      <c r="K146366"/>
    </row>
    <row r="146367" spans="11:11">
      <c r="K146367"/>
    </row>
    <row r="146368" spans="11:11">
      <c r="K146368"/>
    </row>
    <row r="146369" spans="11:11">
      <c r="K146369"/>
    </row>
    <row r="146370" spans="11:11">
      <c r="K146370"/>
    </row>
    <row r="146371" spans="11:11">
      <c r="K146371"/>
    </row>
    <row r="146372" spans="11:11">
      <c r="K146372"/>
    </row>
    <row r="146373" spans="11:11">
      <c r="K146373"/>
    </row>
    <row r="146374" spans="11:11">
      <c r="K146374"/>
    </row>
    <row r="146375" spans="11:11">
      <c r="K146375"/>
    </row>
    <row r="146376" spans="11:11">
      <c r="K146376"/>
    </row>
    <row r="146377" spans="11:11">
      <c r="K146377"/>
    </row>
    <row r="146378" spans="11:11">
      <c r="K146378"/>
    </row>
    <row r="146379" spans="11:11">
      <c r="K146379"/>
    </row>
    <row r="146380" spans="11:11">
      <c r="K146380"/>
    </row>
    <row r="146381" spans="11:11">
      <c r="K146381"/>
    </row>
    <row r="146382" spans="11:11">
      <c r="K146382"/>
    </row>
    <row r="146383" spans="11:11">
      <c r="K146383"/>
    </row>
    <row r="146384" spans="11:11">
      <c r="K146384"/>
    </row>
    <row r="146385" spans="11:11">
      <c r="K146385"/>
    </row>
    <row r="146386" spans="11:11">
      <c r="K146386"/>
    </row>
    <row r="146387" spans="11:11">
      <c r="K146387"/>
    </row>
    <row r="146388" spans="11:11">
      <c r="K146388"/>
    </row>
    <row r="146389" spans="11:11">
      <c r="K146389"/>
    </row>
    <row r="146390" spans="11:11">
      <c r="K146390"/>
    </row>
    <row r="146391" spans="11:11">
      <c r="K146391"/>
    </row>
    <row r="146392" spans="11:11">
      <c r="K146392"/>
    </row>
    <row r="146393" spans="11:11">
      <c r="K146393"/>
    </row>
    <row r="146394" spans="11:11">
      <c r="K146394"/>
    </row>
    <row r="146395" spans="11:11">
      <c r="K146395"/>
    </row>
    <row r="146396" spans="11:11">
      <c r="K146396"/>
    </row>
    <row r="146397" spans="11:11">
      <c r="K146397"/>
    </row>
    <row r="146398" spans="11:11">
      <c r="K146398"/>
    </row>
    <row r="146399" spans="11:11">
      <c r="K146399"/>
    </row>
    <row r="146400" spans="11:11">
      <c r="K146400"/>
    </row>
    <row r="146401" spans="11:11">
      <c r="K146401"/>
    </row>
    <row r="146402" spans="11:11">
      <c r="K146402"/>
    </row>
    <row r="146403" spans="11:11">
      <c r="K146403"/>
    </row>
    <row r="146404" spans="11:11">
      <c r="K146404"/>
    </row>
    <row r="146405" spans="11:11">
      <c r="K146405"/>
    </row>
    <row r="146406" spans="11:11">
      <c r="K146406"/>
    </row>
    <row r="146407" spans="11:11">
      <c r="K146407"/>
    </row>
    <row r="146408" spans="11:11">
      <c r="K146408"/>
    </row>
    <row r="146409" spans="11:11">
      <c r="K146409"/>
    </row>
    <row r="146410" spans="11:11">
      <c r="K146410"/>
    </row>
    <row r="146411" spans="11:11">
      <c r="K146411"/>
    </row>
    <row r="146412" spans="11:11">
      <c r="K146412"/>
    </row>
    <row r="146413" spans="11:11">
      <c r="K146413"/>
    </row>
    <row r="146414" spans="11:11">
      <c r="K146414"/>
    </row>
    <row r="146415" spans="11:11">
      <c r="K146415"/>
    </row>
    <row r="146416" spans="11:11">
      <c r="K146416"/>
    </row>
    <row r="146417" spans="11:11">
      <c r="K146417"/>
    </row>
    <row r="146418" spans="11:11">
      <c r="K146418"/>
    </row>
    <row r="146419" spans="11:11">
      <c r="K146419"/>
    </row>
    <row r="146420" spans="11:11">
      <c r="K146420"/>
    </row>
    <row r="146421" spans="11:11">
      <c r="K146421"/>
    </row>
    <row r="146422" spans="11:11">
      <c r="K146422"/>
    </row>
    <row r="146423" spans="11:11">
      <c r="K146423"/>
    </row>
    <row r="146424" spans="11:11">
      <c r="K146424"/>
    </row>
    <row r="146425" spans="11:11">
      <c r="K146425"/>
    </row>
    <row r="146426" spans="11:11">
      <c r="K146426"/>
    </row>
    <row r="146427" spans="11:11">
      <c r="K146427"/>
    </row>
    <row r="146428" spans="11:11">
      <c r="K146428"/>
    </row>
    <row r="146429" spans="11:11">
      <c r="K146429"/>
    </row>
    <row r="146430" spans="11:11">
      <c r="K146430"/>
    </row>
    <row r="146431" spans="11:11">
      <c r="K146431"/>
    </row>
    <row r="146432" spans="11:11">
      <c r="K146432"/>
    </row>
    <row r="146433" spans="11:11">
      <c r="K146433"/>
    </row>
    <row r="146434" spans="11:11">
      <c r="K146434"/>
    </row>
    <row r="146435" spans="11:11">
      <c r="K146435"/>
    </row>
    <row r="146436" spans="11:11">
      <c r="K146436"/>
    </row>
    <row r="146437" spans="11:11">
      <c r="K146437"/>
    </row>
    <row r="146438" spans="11:11">
      <c r="K146438"/>
    </row>
    <row r="146439" spans="11:11">
      <c r="K146439"/>
    </row>
    <row r="146440" spans="11:11">
      <c r="K146440"/>
    </row>
    <row r="146441" spans="11:11">
      <c r="K146441"/>
    </row>
    <row r="146442" spans="11:11">
      <c r="K146442"/>
    </row>
    <row r="146443" spans="11:11">
      <c r="K146443"/>
    </row>
    <row r="146444" spans="11:11">
      <c r="K146444"/>
    </row>
    <row r="146445" spans="11:11">
      <c r="K146445"/>
    </row>
    <row r="146446" spans="11:11">
      <c r="K146446"/>
    </row>
    <row r="146447" spans="11:11">
      <c r="K146447"/>
    </row>
    <row r="146448" spans="11:11">
      <c r="K146448"/>
    </row>
    <row r="146449" spans="11:11">
      <c r="K146449"/>
    </row>
    <row r="146450" spans="11:11">
      <c r="K146450"/>
    </row>
    <row r="146451" spans="11:11">
      <c r="K146451"/>
    </row>
    <row r="146452" spans="11:11">
      <c r="K146452"/>
    </row>
    <row r="146453" spans="11:11">
      <c r="K146453"/>
    </row>
    <row r="146454" spans="11:11">
      <c r="K146454"/>
    </row>
    <row r="146455" spans="11:11">
      <c r="K146455"/>
    </row>
    <row r="146456" spans="11:11">
      <c r="K146456"/>
    </row>
    <row r="146457" spans="11:11">
      <c r="K146457"/>
    </row>
    <row r="146458" spans="11:11">
      <c r="K146458"/>
    </row>
    <row r="146459" spans="11:11">
      <c r="K146459"/>
    </row>
    <row r="146460" spans="11:11">
      <c r="K146460"/>
    </row>
    <row r="146461" spans="11:11">
      <c r="K146461"/>
    </row>
    <row r="146462" spans="11:11">
      <c r="K146462"/>
    </row>
    <row r="146463" spans="11:11">
      <c r="K146463"/>
    </row>
    <row r="146464" spans="11:11">
      <c r="K146464"/>
    </row>
    <row r="146465" spans="11:11">
      <c r="K146465"/>
    </row>
    <row r="146466" spans="11:11">
      <c r="K146466"/>
    </row>
    <row r="146467" spans="11:11">
      <c r="K146467"/>
    </row>
    <row r="146468" spans="11:11">
      <c r="K146468"/>
    </row>
    <row r="146469" spans="11:11">
      <c r="K146469"/>
    </row>
    <row r="146470" spans="11:11">
      <c r="K146470"/>
    </row>
    <row r="146471" spans="11:11">
      <c r="K146471"/>
    </row>
    <row r="146472" spans="11:11">
      <c r="K146472"/>
    </row>
    <row r="146473" spans="11:11">
      <c r="K146473"/>
    </row>
    <row r="146474" spans="11:11">
      <c r="K146474"/>
    </row>
    <row r="146475" spans="11:11">
      <c r="K146475"/>
    </row>
    <row r="146476" spans="11:11">
      <c r="K146476"/>
    </row>
    <row r="146477" spans="11:11">
      <c r="K146477"/>
    </row>
    <row r="146478" spans="11:11">
      <c r="K146478"/>
    </row>
    <row r="146479" spans="11:11">
      <c r="K146479"/>
    </row>
    <row r="146480" spans="11:11">
      <c r="K146480"/>
    </row>
    <row r="146481" spans="11:11">
      <c r="K146481"/>
    </row>
    <row r="146482" spans="11:11">
      <c r="K146482"/>
    </row>
    <row r="146483" spans="11:11">
      <c r="K146483"/>
    </row>
    <row r="146484" spans="11:11">
      <c r="K146484"/>
    </row>
    <row r="146485" spans="11:11">
      <c r="K146485"/>
    </row>
    <row r="146486" spans="11:11">
      <c r="K146486"/>
    </row>
    <row r="146487" spans="11:11">
      <c r="K146487"/>
    </row>
    <row r="146488" spans="11:11">
      <c r="K146488"/>
    </row>
    <row r="146489" spans="11:11">
      <c r="K146489"/>
    </row>
    <row r="146490" spans="11:11">
      <c r="K146490"/>
    </row>
    <row r="146491" spans="11:11">
      <c r="K146491"/>
    </row>
    <row r="146492" spans="11:11">
      <c r="K146492"/>
    </row>
    <row r="146493" spans="11:11">
      <c r="K146493"/>
    </row>
    <row r="146494" spans="11:11">
      <c r="K146494"/>
    </row>
    <row r="146495" spans="11:11">
      <c r="K146495"/>
    </row>
    <row r="146496" spans="11:11">
      <c r="K146496"/>
    </row>
    <row r="146497" spans="11:11">
      <c r="K146497"/>
    </row>
    <row r="146498" spans="11:11">
      <c r="K146498"/>
    </row>
    <row r="146499" spans="11:11">
      <c r="K146499"/>
    </row>
    <row r="146500" spans="11:11">
      <c r="K146500"/>
    </row>
    <row r="146501" spans="11:11">
      <c r="K146501"/>
    </row>
    <row r="146502" spans="11:11">
      <c r="K146502"/>
    </row>
    <row r="146503" spans="11:11">
      <c r="K146503"/>
    </row>
    <row r="146504" spans="11:11">
      <c r="K146504"/>
    </row>
    <row r="146505" spans="11:11">
      <c r="K146505"/>
    </row>
    <row r="146506" spans="11:11">
      <c r="K146506"/>
    </row>
    <row r="146507" spans="11:11">
      <c r="K146507"/>
    </row>
    <row r="146508" spans="11:11">
      <c r="K146508"/>
    </row>
    <row r="146509" spans="11:11">
      <c r="K146509"/>
    </row>
    <row r="146510" spans="11:11">
      <c r="K146510"/>
    </row>
    <row r="146511" spans="11:11">
      <c r="K146511"/>
    </row>
    <row r="146512" spans="11:11">
      <c r="K146512"/>
    </row>
    <row r="146513" spans="11:11">
      <c r="K146513"/>
    </row>
    <row r="146514" spans="11:11">
      <c r="K146514"/>
    </row>
    <row r="146515" spans="11:11">
      <c r="K146515"/>
    </row>
    <row r="146516" spans="11:11">
      <c r="K146516"/>
    </row>
    <row r="146517" spans="11:11">
      <c r="K146517"/>
    </row>
    <row r="146518" spans="11:11">
      <c r="K146518"/>
    </row>
    <row r="146519" spans="11:11">
      <c r="K146519"/>
    </row>
    <row r="146520" spans="11:11">
      <c r="K146520"/>
    </row>
    <row r="146521" spans="11:11">
      <c r="K146521"/>
    </row>
    <row r="146522" spans="11:11">
      <c r="K146522"/>
    </row>
    <row r="146523" spans="11:11">
      <c r="K146523"/>
    </row>
    <row r="146524" spans="11:11">
      <c r="K146524"/>
    </row>
    <row r="146525" spans="11:11">
      <c r="K146525"/>
    </row>
    <row r="146526" spans="11:11">
      <c r="K146526"/>
    </row>
    <row r="146527" spans="11:11">
      <c r="K146527"/>
    </row>
    <row r="146528" spans="11:11">
      <c r="K146528"/>
    </row>
    <row r="146529" spans="11:11">
      <c r="K146529"/>
    </row>
    <row r="146530" spans="11:11">
      <c r="K146530"/>
    </row>
    <row r="146531" spans="11:11">
      <c r="K146531"/>
    </row>
    <row r="146532" spans="11:11">
      <c r="K146532"/>
    </row>
    <row r="146533" spans="11:11">
      <c r="K146533"/>
    </row>
    <row r="146534" spans="11:11">
      <c r="K146534"/>
    </row>
    <row r="146535" spans="11:11">
      <c r="K146535"/>
    </row>
    <row r="146536" spans="11:11">
      <c r="K146536"/>
    </row>
    <row r="146537" spans="11:11">
      <c r="K146537"/>
    </row>
    <row r="146538" spans="11:11">
      <c r="K146538"/>
    </row>
    <row r="146539" spans="11:11">
      <c r="K146539"/>
    </row>
    <row r="146540" spans="11:11">
      <c r="K146540"/>
    </row>
    <row r="146541" spans="11:11">
      <c r="K146541"/>
    </row>
    <row r="146542" spans="11:11">
      <c r="K146542"/>
    </row>
    <row r="146543" spans="11:11">
      <c r="K146543"/>
    </row>
    <row r="146544" spans="11:11">
      <c r="K146544"/>
    </row>
    <row r="146545" spans="11:11">
      <c r="K146545"/>
    </row>
    <row r="146546" spans="11:11">
      <c r="K146546"/>
    </row>
    <row r="146547" spans="11:11">
      <c r="K146547"/>
    </row>
    <row r="146548" spans="11:11">
      <c r="K146548"/>
    </row>
    <row r="146549" spans="11:11">
      <c r="K146549"/>
    </row>
    <row r="146550" spans="11:11">
      <c r="K146550"/>
    </row>
    <row r="146551" spans="11:11">
      <c r="K146551"/>
    </row>
    <row r="146552" spans="11:11">
      <c r="K146552"/>
    </row>
    <row r="146553" spans="11:11">
      <c r="K146553"/>
    </row>
    <row r="146554" spans="11:11">
      <c r="K146554"/>
    </row>
    <row r="146555" spans="11:11">
      <c r="K146555"/>
    </row>
    <row r="146556" spans="11:11">
      <c r="K146556"/>
    </row>
    <row r="146557" spans="11:11">
      <c r="K146557"/>
    </row>
    <row r="146558" spans="11:11">
      <c r="K146558"/>
    </row>
    <row r="146559" spans="11:11">
      <c r="K146559"/>
    </row>
    <row r="146560" spans="11:11">
      <c r="K146560"/>
    </row>
    <row r="146561" spans="11:11">
      <c r="K146561"/>
    </row>
    <row r="146562" spans="11:11">
      <c r="K146562"/>
    </row>
    <row r="146563" spans="11:11">
      <c r="K146563"/>
    </row>
    <row r="146564" spans="11:11">
      <c r="K146564"/>
    </row>
    <row r="146565" spans="11:11">
      <c r="K146565"/>
    </row>
    <row r="146566" spans="11:11">
      <c r="K146566"/>
    </row>
    <row r="146567" spans="11:11">
      <c r="K146567"/>
    </row>
    <row r="146568" spans="11:11">
      <c r="K146568"/>
    </row>
    <row r="146569" spans="11:11">
      <c r="K146569"/>
    </row>
    <row r="146570" spans="11:11">
      <c r="K146570"/>
    </row>
    <row r="146571" spans="11:11">
      <c r="K146571"/>
    </row>
    <row r="146572" spans="11:11">
      <c r="K146572"/>
    </row>
    <row r="146573" spans="11:11">
      <c r="K146573"/>
    </row>
    <row r="146574" spans="11:11">
      <c r="K146574"/>
    </row>
    <row r="146575" spans="11:11">
      <c r="K146575"/>
    </row>
    <row r="146576" spans="11:11">
      <c r="K146576"/>
    </row>
    <row r="146577" spans="11:11">
      <c r="K146577"/>
    </row>
    <row r="146578" spans="11:11">
      <c r="K146578"/>
    </row>
    <row r="146579" spans="11:11">
      <c r="K146579"/>
    </row>
    <row r="146580" spans="11:11">
      <c r="K146580"/>
    </row>
    <row r="146581" spans="11:11">
      <c r="K146581"/>
    </row>
    <row r="146582" spans="11:11">
      <c r="K146582"/>
    </row>
    <row r="146583" spans="11:11">
      <c r="K146583"/>
    </row>
    <row r="146584" spans="11:11">
      <c r="K146584"/>
    </row>
    <row r="146585" spans="11:11">
      <c r="K146585"/>
    </row>
    <row r="146586" spans="11:11">
      <c r="K146586"/>
    </row>
    <row r="146587" spans="11:11">
      <c r="K146587"/>
    </row>
    <row r="146588" spans="11:11">
      <c r="K146588"/>
    </row>
    <row r="146589" spans="11:11">
      <c r="K146589"/>
    </row>
    <row r="146590" spans="11:11">
      <c r="K146590"/>
    </row>
    <row r="146591" spans="11:11">
      <c r="K146591"/>
    </row>
    <row r="146592" spans="11:11">
      <c r="K146592"/>
    </row>
    <row r="146593" spans="11:11">
      <c r="K146593"/>
    </row>
    <row r="146594" spans="11:11">
      <c r="K146594"/>
    </row>
    <row r="146595" spans="11:11">
      <c r="K146595"/>
    </row>
    <row r="146596" spans="11:11">
      <c r="K146596"/>
    </row>
    <row r="146597" spans="11:11">
      <c r="K146597"/>
    </row>
    <row r="146598" spans="11:11">
      <c r="K146598"/>
    </row>
    <row r="146599" spans="11:11">
      <c r="K146599"/>
    </row>
    <row r="146600" spans="11:11">
      <c r="K146600"/>
    </row>
    <row r="146601" spans="11:11">
      <c r="K146601"/>
    </row>
    <row r="146602" spans="11:11">
      <c r="K146602"/>
    </row>
    <row r="146603" spans="11:11">
      <c r="K146603"/>
    </row>
    <row r="146604" spans="11:11">
      <c r="K146604"/>
    </row>
    <row r="146605" spans="11:11">
      <c r="K146605"/>
    </row>
    <row r="146606" spans="11:11">
      <c r="K146606"/>
    </row>
    <row r="146607" spans="11:11">
      <c r="K146607"/>
    </row>
    <row r="146608" spans="11:11">
      <c r="K146608"/>
    </row>
    <row r="146609" spans="11:11">
      <c r="K146609"/>
    </row>
    <row r="146610" spans="11:11">
      <c r="K146610"/>
    </row>
    <row r="146611" spans="11:11">
      <c r="K146611"/>
    </row>
    <row r="146612" spans="11:11">
      <c r="K146612"/>
    </row>
    <row r="146613" spans="11:11">
      <c r="K146613"/>
    </row>
    <row r="146614" spans="11:11">
      <c r="K146614"/>
    </row>
    <row r="146615" spans="11:11">
      <c r="K146615"/>
    </row>
    <row r="146616" spans="11:11">
      <c r="K146616"/>
    </row>
    <row r="146617" spans="11:11">
      <c r="K146617"/>
    </row>
    <row r="146618" spans="11:11">
      <c r="K146618"/>
    </row>
    <row r="146619" spans="11:11">
      <c r="K146619"/>
    </row>
    <row r="146620" spans="11:11">
      <c r="K146620"/>
    </row>
    <row r="146621" spans="11:11">
      <c r="K146621"/>
    </row>
    <row r="146622" spans="11:11">
      <c r="K146622"/>
    </row>
    <row r="146623" spans="11:11">
      <c r="K146623"/>
    </row>
    <row r="146624" spans="11:11">
      <c r="K146624"/>
    </row>
    <row r="146625" spans="11:11">
      <c r="K146625"/>
    </row>
    <row r="146626" spans="11:11">
      <c r="K146626"/>
    </row>
    <row r="146627" spans="11:11">
      <c r="K146627"/>
    </row>
    <row r="146628" spans="11:11">
      <c r="K146628"/>
    </row>
    <row r="146629" spans="11:11">
      <c r="K146629"/>
    </row>
    <row r="146630" spans="11:11">
      <c r="K146630"/>
    </row>
    <row r="146631" spans="11:11">
      <c r="K146631"/>
    </row>
    <row r="146632" spans="11:11">
      <c r="K146632"/>
    </row>
    <row r="146633" spans="11:11">
      <c r="K146633"/>
    </row>
    <row r="146634" spans="11:11">
      <c r="K146634"/>
    </row>
    <row r="146635" spans="11:11">
      <c r="K146635"/>
    </row>
    <row r="146636" spans="11:11">
      <c r="K146636"/>
    </row>
    <row r="146637" spans="11:11">
      <c r="K146637"/>
    </row>
    <row r="146638" spans="11:11">
      <c r="K146638"/>
    </row>
    <row r="146639" spans="11:11">
      <c r="K146639"/>
    </row>
    <row r="146640" spans="11:11">
      <c r="K146640"/>
    </row>
    <row r="146641" spans="11:11">
      <c r="K146641"/>
    </row>
    <row r="146642" spans="11:11">
      <c r="K146642"/>
    </row>
    <row r="146643" spans="11:11">
      <c r="K146643"/>
    </row>
    <row r="146644" spans="11:11">
      <c r="K146644"/>
    </row>
    <row r="146645" spans="11:11">
      <c r="K146645"/>
    </row>
    <row r="146646" spans="11:11">
      <c r="K146646"/>
    </row>
    <row r="146647" spans="11:11">
      <c r="K146647"/>
    </row>
    <row r="146648" spans="11:11">
      <c r="K146648"/>
    </row>
    <row r="146649" spans="11:11">
      <c r="K146649"/>
    </row>
    <row r="146650" spans="11:11">
      <c r="K146650"/>
    </row>
    <row r="146651" spans="11:11">
      <c r="K146651"/>
    </row>
    <row r="146652" spans="11:11">
      <c r="K146652"/>
    </row>
    <row r="146653" spans="11:11">
      <c r="K146653"/>
    </row>
    <row r="146654" spans="11:11">
      <c r="K146654"/>
    </row>
    <row r="146655" spans="11:11">
      <c r="K146655"/>
    </row>
    <row r="146656" spans="11:11">
      <c r="K146656"/>
    </row>
    <row r="146657" spans="11:11">
      <c r="K146657"/>
    </row>
    <row r="146658" spans="11:11">
      <c r="K146658"/>
    </row>
    <row r="146659" spans="11:11">
      <c r="K146659"/>
    </row>
    <row r="146660" spans="11:11">
      <c r="K146660"/>
    </row>
    <row r="146661" spans="11:11">
      <c r="K146661"/>
    </row>
    <row r="146662" spans="11:11">
      <c r="K146662"/>
    </row>
    <row r="146663" spans="11:11">
      <c r="K146663"/>
    </row>
    <row r="146664" spans="11:11">
      <c r="K146664"/>
    </row>
    <row r="146665" spans="11:11">
      <c r="K146665"/>
    </row>
    <row r="146666" spans="11:11">
      <c r="K146666"/>
    </row>
    <row r="146667" spans="11:11">
      <c r="K146667"/>
    </row>
    <row r="146668" spans="11:11">
      <c r="K146668"/>
    </row>
    <row r="146669" spans="11:11">
      <c r="K146669"/>
    </row>
    <row r="146670" spans="11:11">
      <c r="K146670"/>
    </row>
    <row r="146671" spans="11:11">
      <c r="K146671"/>
    </row>
    <row r="146672" spans="11:11">
      <c r="K146672"/>
    </row>
    <row r="146673" spans="11:11">
      <c r="K146673"/>
    </row>
    <row r="146674" spans="11:11">
      <c r="K146674"/>
    </row>
    <row r="146675" spans="11:11">
      <c r="K146675"/>
    </row>
    <row r="146676" spans="11:11">
      <c r="K146676"/>
    </row>
    <row r="146677" spans="11:11">
      <c r="K146677"/>
    </row>
    <row r="146678" spans="11:11">
      <c r="K146678"/>
    </row>
    <row r="146679" spans="11:11">
      <c r="K146679"/>
    </row>
    <row r="146680" spans="11:11">
      <c r="K146680"/>
    </row>
    <row r="146681" spans="11:11">
      <c r="K146681"/>
    </row>
    <row r="146682" spans="11:11">
      <c r="K146682"/>
    </row>
    <row r="146683" spans="11:11">
      <c r="K146683"/>
    </row>
    <row r="146684" spans="11:11">
      <c r="K146684"/>
    </row>
    <row r="146685" spans="11:11">
      <c r="K146685"/>
    </row>
    <row r="146686" spans="11:11">
      <c r="K146686"/>
    </row>
    <row r="146687" spans="11:11">
      <c r="K146687"/>
    </row>
    <row r="146688" spans="11:11">
      <c r="K146688"/>
    </row>
    <row r="146689" spans="11:11">
      <c r="K146689"/>
    </row>
    <row r="146690" spans="11:11">
      <c r="K146690"/>
    </row>
    <row r="146691" spans="11:11">
      <c r="K146691"/>
    </row>
    <row r="146692" spans="11:11">
      <c r="K146692"/>
    </row>
    <row r="146693" spans="11:11">
      <c r="K146693"/>
    </row>
    <row r="146694" spans="11:11">
      <c r="K146694"/>
    </row>
    <row r="146695" spans="11:11">
      <c r="K146695"/>
    </row>
    <row r="146696" spans="11:11">
      <c r="K146696"/>
    </row>
    <row r="146697" spans="11:11">
      <c r="K146697"/>
    </row>
    <row r="146698" spans="11:11">
      <c r="K146698"/>
    </row>
    <row r="146699" spans="11:11">
      <c r="K146699"/>
    </row>
    <row r="146700" spans="11:11">
      <c r="K146700"/>
    </row>
    <row r="146701" spans="11:11">
      <c r="K146701"/>
    </row>
    <row r="146702" spans="11:11">
      <c r="K146702"/>
    </row>
    <row r="146703" spans="11:11">
      <c r="K146703"/>
    </row>
    <row r="146704" spans="11:11">
      <c r="K146704"/>
    </row>
    <row r="146705" spans="11:11">
      <c r="K146705"/>
    </row>
    <row r="146706" spans="11:11">
      <c r="K146706"/>
    </row>
    <row r="146707" spans="11:11">
      <c r="K146707"/>
    </row>
    <row r="146708" spans="11:11">
      <c r="K146708"/>
    </row>
    <row r="146709" spans="11:11">
      <c r="K146709"/>
    </row>
    <row r="146710" spans="11:11">
      <c r="K146710"/>
    </row>
    <row r="146711" spans="11:11">
      <c r="K146711"/>
    </row>
    <row r="146712" spans="11:11">
      <c r="K146712"/>
    </row>
    <row r="146713" spans="11:11">
      <c r="K146713"/>
    </row>
    <row r="146714" spans="11:11">
      <c r="K146714"/>
    </row>
    <row r="146715" spans="11:11">
      <c r="K146715"/>
    </row>
    <row r="146716" spans="11:11">
      <c r="K146716"/>
    </row>
    <row r="146717" spans="11:11">
      <c r="K146717"/>
    </row>
    <row r="146718" spans="11:11">
      <c r="K146718"/>
    </row>
    <row r="146719" spans="11:11">
      <c r="K146719"/>
    </row>
    <row r="146720" spans="11:11">
      <c r="K146720"/>
    </row>
    <row r="146721" spans="11:11">
      <c r="K146721"/>
    </row>
    <row r="146722" spans="11:11">
      <c r="K146722"/>
    </row>
    <row r="146723" spans="11:11">
      <c r="K146723"/>
    </row>
    <row r="146724" spans="11:11">
      <c r="K146724"/>
    </row>
    <row r="146725" spans="11:11">
      <c r="K146725"/>
    </row>
    <row r="146726" spans="11:11">
      <c r="K146726"/>
    </row>
    <row r="146727" spans="11:11">
      <c r="K146727"/>
    </row>
    <row r="146728" spans="11:11">
      <c r="K146728"/>
    </row>
    <row r="146729" spans="11:11">
      <c r="K146729"/>
    </row>
    <row r="146730" spans="11:11">
      <c r="K146730"/>
    </row>
    <row r="146731" spans="11:11">
      <c r="K146731"/>
    </row>
    <row r="146732" spans="11:11">
      <c r="K146732"/>
    </row>
    <row r="146733" spans="11:11">
      <c r="K146733"/>
    </row>
    <row r="146734" spans="11:11">
      <c r="K146734"/>
    </row>
    <row r="146735" spans="11:11">
      <c r="K146735"/>
    </row>
    <row r="146736" spans="11:11">
      <c r="K146736"/>
    </row>
    <row r="146737" spans="11:11">
      <c r="K146737"/>
    </row>
    <row r="146738" spans="11:11">
      <c r="K146738"/>
    </row>
    <row r="146739" spans="11:11">
      <c r="K146739"/>
    </row>
    <row r="146740" spans="11:11">
      <c r="K146740"/>
    </row>
    <row r="146741" spans="11:11">
      <c r="K146741"/>
    </row>
    <row r="146742" spans="11:11">
      <c r="K146742"/>
    </row>
    <row r="146743" spans="11:11">
      <c r="K146743"/>
    </row>
    <row r="146744" spans="11:11">
      <c r="K146744"/>
    </row>
    <row r="146745" spans="11:11">
      <c r="K146745"/>
    </row>
    <row r="146746" spans="11:11">
      <c r="K146746"/>
    </row>
    <row r="146747" spans="11:11">
      <c r="K146747"/>
    </row>
    <row r="146748" spans="11:11">
      <c r="K146748"/>
    </row>
    <row r="146749" spans="11:11">
      <c r="K146749"/>
    </row>
    <row r="146750" spans="11:11">
      <c r="K146750"/>
    </row>
    <row r="146751" spans="11:11">
      <c r="K146751"/>
    </row>
    <row r="146752" spans="11:11">
      <c r="K146752"/>
    </row>
    <row r="146753" spans="11:11">
      <c r="K146753"/>
    </row>
    <row r="146754" spans="11:11">
      <c r="K146754"/>
    </row>
    <row r="146755" spans="11:11">
      <c r="K146755"/>
    </row>
    <row r="146756" spans="11:11">
      <c r="K146756"/>
    </row>
    <row r="146757" spans="11:11">
      <c r="K146757"/>
    </row>
    <row r="146758" spans="11:11">
      <c r="K146758"/>
    </row>
    <row r="146759" spans="11:11">
      <c r="K146759"/>
    </row>
    <row r="146760" spans="11:11">
      <c r="K146760"/>
    </row>
    <row r="146761" spans="11:11">
      <c r="K146761"/>
    </row>
    <row r="146762" spans="11:11">
      <c r="K146762"/>
    </row>
    <row r="146763" spans="11:11">
      <c r="K146763"/>
    </row>
    <row r="146764" spans="11:11">
      <c r="K146764"/>
    </row>
    <row r="146765" spans="11:11">
      <c r="K146765"/>
    </row>
    <row r="146766" spans="11:11">
      <c r="K146766"/>
    </row>
    <row r="146767" spans="11:11">
      <c r="K146767"/>
    </row>
    <row r="146768" spans="11:11">
      <c r="K146768"/>
    </row>
    <row r="146769" spans="11:11">
      <c r="K146769"/>
    </row>
    <row r="146770" spans="11:11">
      <c r="K146770"/>
    </row>
    <row r="146771" spans="11:11">
      <c r="K146771"/>
    </row>
    <row r="146772" spans="11:11">
      <c r="K146772"/>
    </row>
    <row r="146773" spans="11:11">
      <c r="K146773"/>
    </row>
    <row r="146774" spans="11:11">
      <c r="K146774"/>
    </row>
    <row r="146775" spans="11:11">
      <c r="K146775"/>
    </row>
    <row r="146776" spans="11:11">
      <c r="K146776"/>
    </row>
    <row r="146777" spans="11:11">
      <c r="K146777"/>
    </row>
    <row r="146778" spans="11:11">
      <c r="K146778"/>
    </row>
    <row r="146779" spans="11:11">
      <c r="K146779"/>
    </row>
    <row r="146780" spans="11:11">
      <c r="K146780"/>
    </row>
    <row r="146781" spans="11:11">
      <c r="K146781"/>
    </row>
    <row r="146782" spans="11:11">
      <c r="K146782"/>
    </row>
    <row r="146783" spans="11:11">
      <c r="K146783"/>
    </row>
    <row r="146784" spans="11:11">
      <c r="K146784"/>
    </row>
    <row r="146785" spans="11:11">
      <c r="K146785"/>
    </row>
    <row r="146786" spans="11:11">
      <c r="K146786"/>
    </row>
    <row r="146787" spans="11:11">
      <c r="K146787"/>
    </row>
    <row r="146788" spans="11:11">
      <c r="K146788"/>
    </row>
    <row r="146789" spans="11:11">
      <c r="K146789"/>
    </row>
    <row r="146790" spans="11:11">
      <c r="K146790"/>
    </row>
    <row r="146791" spans="11:11">
      <c r="K146791"/>
    </row>
    <row r="146792" spans="11:11">
      <c r="K146792"/>
    </row>
    <row r="146793" spans="11:11">
      <c r="K146793"/>
    </row>
    <row r="146794" spans="11:11">
      <c r="K146794"/>
    </row>
    <row r="146795" spans="11:11">
      <c r="K146795"/>
    </row>
    <row r="146796" spans="11:11">
      <c r="K146796"/>
    </row>
    <row r="146797" spans="11:11">
      <c r="K146797"/>
    </row>
    <row r="146798" spans="11:11">
      <c r="K146798"/>
    </row>
    <row r="146799" spans="11:11">
      <c r="K146799"/>
    </row>
    <row r="146800" spans="11:11">
      <c r="K146800"/>
    </row>
    <row r="146801" spans="11:11">
      <c r="K146801"/>
    </row>
    <row r="146802" spans="11:11">
      <c r="K146802"/>
    </row>
    <row r="146803" spans="11:11">
      <c r="K146803"/>
    </row>
    <row r="146804" spans="11:11">
      <c r="K146804"/>
    </row>
    <row r="146805" spans="11:11">
      <c r="K146805"/>
    </row>
    <row r="146806" spans="11:11">
      <c r="K146806"/>
    </row>
    <row r="146807" spans="11:11">
      <c r="K146807"/>
    </row>
    <row r="146808" spans="11:11">
      <c r="K146808"/>
    </row>
    <row r="146809" spans="11:11">
      <c r="K146809"/>
    </row>
    <row r="146810" spans="11:11">
      <c r="K146810"/>
    </row>
    <row r="146811" spans="11:11">
      <c r="K146811"/>
    </row>
    <row r="146812" spans="11:11">
      <c r="K146812"/>
    </row>
    <row r="146813" spans="11:11">
      <c r="K146813"/>
    </row>
    <row r="146814" spans="11:11">
      <c r="K146814"/>
    </row>
    <row r="146815" spans="11:11">
      <c r="K146815"/>
    </row>
    <row r="146816" spans="11:11">
      <c r="K146816"/>
    </row>
    <row r="146817" spans="11:11">
      <c r="K146817"/>
    </row>
    <row r="146818" spans="11:11">
      <c r="K146818"/>
    </row>
    <row r="146819" spans="11:11">
      <c r="K146819"/>
    </row>
    <row r="146820" spans="11:11">
      <c r="K146820"/>
    </row>
    <row r="146821" spans="11:11">
      <c r="K146821"/>
    </row>
    <row r="146822" spans="11:11">
      <c r="K146822"/>
    </row>
    <row r="146823" spans="11:11">
      <c r="K146823"/>
    </row>
    <row r="146824" spans="11:11">
      <c r="K146824"/>
    </row>
    <row r="146825" spans="11:11">
      <c r="K146825"/>
    </row>
    <row r="146826" spans="11:11">
      <c r="K146826"/>
    </row>
    <row r="146827" spans="11:11">
      <c r="K146827"/>
    </row>
    <row r="146828" spans="11:11">
      <c r="K146828"/>
    </row>
    <row r="146829" spans="11:11">
      <c r="K146829"/>
    </row>
    <row r="146830" spans="11:11">
      <c r="K146830"/>
    </row>
    <row r="146831" spans="11:11">
      <c r="K146831"/>
    </row>
    <row r="146832" spans="11:11">
      <c r="K146832"/>
    </row>
    <row r="146833" spans="11:11">
      <c r="K146833"/>
    </row>
    <row r="146834" spans="11:11">
      <c r="K146834"/>
    </row>
    <row r="146835" spans="11:11">
      <c r="K146835"/>
    </row>
    <row r="146836" spans="11:11">
      <c r="K146836"/>
    </row>
    <row r="146837" spans="11:11">
      <c r="K146837"/>
    </row>
    <row r="146838" spans="11:11">
      <c r="K146838"/>
    </row>
    <row r="146839" spans="11:11">
      <c r="K146839"/>
    </row>
    <row r="146840" spans="11:11">
      <c r="K146840"/>
    </row>
    <row r="146841" spans="11:11">
      <c r="K146841"/>
    </row>
    <row r="146842" spans="11:11">
      <c r="K146842"/>
    </row>
    <row r="146843" spans="11:11">
      <c r="K146843"/>
    </row>
    <row r="146844" spans="11:11">
      <c r="K146844"/>
    </row>
    <row r="146845" spans="11:11">
      <c r="K146845"/>
    </row>
    <row r="146846" spans="11:11">
      <c r="K146846"/>
    </row>
    <row r="146847" spans="11:11">
      <c r="K146847"/>
    </row>
    <row r="146848" spans="11:11">
      <c r="K146848"/>
    </row>
    <row r="146849" spans="11:11">
      <c r="K146849"/>
    </row>
    <row r="146850" spans="11:11">
      <c r="K146850"/>
    </row>
    <row r="146851" spans="11:11">
      <c r="K146851"/>
    </row>
    <row r="146852" spans="11:11">
      <c r="K146852"/>
    </row>
    <row r="146853" spans="11:11">
      <c r="K146853"/>
    </row>
    <row r="146854" spans="11:11">
      <c r="K146854"/>
    </row>
    <row r="146855" spans="11:11">
      <c r="K146855"/>
    </row>
    <row r="146856" spans="11:11">
      <c r="K146856"/>
    </row>
    <row r="146857" spans="11:11">
      <c r="K146857"/>
    </row>
    <row r="146858" spans="11:11">
      <c r="K146858"/>
    </row>
    <row r="146859" spans="11:11">
      <c r="K146859"/>
    </row>
    <row r="146860" spans="11:11">
      <c r="K146860"/>
    </row>
    <row r="146861" spans="11:11">
      <c r="K146861"/>
    </row>
    <row r="146862" spans="11:11">
      <c r="K146862"/>
    </row>
    <row r="146863" spans="11:11">
      <c r="K146863"/>
    </row>
    <row r="146864" spans="11:11">
      <c r="K146864"/>
    </row>
    <row r="146865" spans="11:11">
      <c r="K146865"/>
    </row>
    <row r="146866" spans="11:11">
      <c r="K146866"/>
    </row>
    <row r="146867" spans="11:11">
      <c r="K146867"/>
    </row>
    <row r="146868" spans="11:11">
      <c r="K146868"/>
    </row>
    <row r="146869" spans="11:11">
      <c r="K146869"/>
    </row>
    <row r="146870" spans="11:11">
      <c r="K146870"/>
    </row>
    <row r="146871" spans="11:11">
      <c r="K146871"/>
    </row>
    <row r="146872" spans="11:11">
      <c r="K146872"/>
    </row>
    <row r="146873" spans="11:11">
      <c r="K146873"/>
    </row>
    <row r="146874" spans="11:11">
      <c r="K146874"/>
    </row>
    <row r="146875" spans="11:11">
      <c r="K146875"/>
    </row>
    <row r="146876" spans="11:11">
      <c r="K146876"/>
    </row>
    <row r="146877" spans="11:11">
      <c r="K146877"/>
    </row>
    <row r="146878" spans="11:11">
      <c r="K146878"/>
    </row>
    <row r="146879" spans="11:11">
      <c r="K146879"/>
    </row>
    <row r="146880" spans="11:11">
      <c r="K146880"/>
    </row>
    <row r="146881" spans="11:11">
      <c r="K146881"/>
    </row>
    <row r="146882" spans="11:11">
      <c r="K146882"/>
    </row>
    <row r="146883" spans="11:11">
      <c r="K146883"/>
    </row>
    <row r="146884" spans="11:11">
      <c r="K146884"/>
    </row>
    <row r="146885" spans="11:11">
      <c r="K146885"/>
    </row>
    <row r="146886" spans="11:11">
      <c r="K146886"/>
    </row>
    <row r="146887" spans="11:11">
      <c r="K146887"/>
    </row>
    <row r="146888" spans="11:11">
      <c r="K146888"/>
    </row>
    <row r="146889" spans="11:11">
      <c r="K146889"/>
    </row>
    <row r="146890" spans="11:11">
      <c r="K146890"/>
    </row>
    <row r="146891" spans="11:11">
      <c r="K146891"/>
    </row>
    <row r="146892" spans="11:11">
      <c r="K146892"/>
    </row>
    <row r="146893" spans="11:11">
      <c r="K146893"/>
    </row>
    <row r="146894" spans="11:11">
      <c r="K146894"/>
    </row>
    <row r="146895" spans="11:11">
      <c r="K146895"/>
    </row>
    <row r="146896" spans="11:11">
      <c r="K146896"/>
    </row>
    <row r="146897" spans="11:11">
      <c r="K146897"/>
    </row>
    <row r="146898" spans="11:11">
      <c r="K146898"/>
    </row>
    <row r="146899" spans="11:11">
      <c r="K146899"/>
    </row>
    <row r="146900" spans="11:11">
      <c r="K146900"/>
    </row>
    <row r="146901" spans="11:11">
      <c r="K146901"/>
    </row>
    <row r="146902" spans="11:11">
      <c r="K146902"/>
    </row>
    <row r="146903" spans="11:11">
      <c r="K146903"/>
    </row>
    <row r="146904" spans="11:11">
      <c r="K146904"/>
    </row>
    <row r="146905" spans="11:11">
      <c r="K146905"/>
    </row>
    <row r="146906" spans="11:11">
      <c r="K146906"/>
    </row>
    <row r="146907" spans="11:11">
      <c r="K146907"/>
    </row>
    <row r="146908" spans="11:11">
      <c r="K146908"/>
    </row>
    <row r="146909" spans="11:11">
      <c r="K146909"/>
    </row>
    <row r="146910" spans="11:11">
      <c r="K146910"/>
    </row>
    <row r="146911" spans="11:11">
      <c r="K146911"/>
    </row>
    <row r="146912" spans="11:11">
      <c r="K146912"/>
    </row>
    <row r="146913" spans="11:11">
      <c r="K146913"/>
    </row>
    <row r="146914" spans="11:11">
      <c r="K146914"/>
    </row>
    <row r="146915" spans="11:11">
      <c r="K146915"/>
    </row>
    <row r="146916" spans="11:11">
      <c r="K146916"/>
    </row>
    <row r="146917" spans="11:11">
      <c r="K146917"/>
    </row>
    <row r="146918" spans="11:11">
      <c r="K146918"/>
    </row>
    <row r="146919" spans="11:11">
      <c r="K146919"/>
    </row>
    <row r="146920" spans="11:11">
      <c r="K146920"/>
    </row>
    <row r="146921" spans="11:11">
      <c r="K146921"/>
    </row>
    <row r="146922" spans="11:11">
      <c r="K146922"/>
    </row>
    <row r="146923" spans="11:11">
      <c r="K146923"/>
    </row>
    <row r="146924" spans="11:11">
      <c r="K146924"/>
    </row>
    <row r="146925" spans="11:11">
      <c r="K146925"/>
    </row>
    <row r="146926" spans="11:11">
      <c r="K146926"/>
    </row>
    <row r="146927" spans="11:11">
      <c r="K146927"/>
    </row>
    <row r="146928" spans="11:11">
      <c r="K146928"/>
    </row>
    <row r="146929" spans="11:11">
      <c r="K146929"/>
    </row>
    <row r="146930" spans="11:11">
      <c r="K146930"/>
    </row>
    <row r="146931" spans="11:11">
      <c r="K146931"/>
    </row>
    <row r="146932" spans="11:11">
      <c r="K146932"/>
    </row>
    <row r="146933" spans="11:11">
      <c r="K146933"/>
    </row>
    <row r="146934" spans="11:11">
      <c r="K146934"/>
    </row>
    <row r="146935" spans="11:11">
      <c r="K146935"/>
    </row>
    <row r="146936" spans="11:11">
      <c r="K146936"/>
    </row>
    <row r="146937" spans="11:11">
      <c r="K146937"/>
    </row>
    <row r="146938" spans="11:11">
      <c r="K146938"/>
    </row>
    <row r="146939" spans="11:11">
      <c r="K146939"/>
    </row>
    <row r="146940" spans="11:11">
      <c r="K146940"/>
    </row>
    <row r="146941" spans="11:11">
      <c r="K146941"/>
    </row>
    <row r="146942" spans="11:11">
      <c r="K146942"/>
    </row>
    <row r="146943" spans="11:11">
      <c r="K146943"/>
    </row>
    <row r="146944" spans="11:11">
      <c r="K146944"/>
    </row>
    <row r="146945" spans="11:11">
      <c r="K146945"/>
    </row>
    <row r="146946" spans="11:11">
      <c r="K146946"/>
    </row>
    <row r="146947" spans="11:11">
      <c r="K146947"/>
    </row>
    <row r="146948" spans="11:11">
      <c r="K146948"/>
    </row>
    <row r="146949" spans="11:11">
      <c r="K146949"/>
    </row>
    <row r="146950" spans="11:11">
      <c r="K146950"/>
    </row>
    <row r="146951" spans="11:11">
      <c r="K146951"/>
    </row>
    <row r="146952" spans="11:11">
      <c r="K146952"/>
    </row>
    <row r="146953" spans="11:11">
      <c r="K146953"/>
    </row>
    <row r="146954" spans="11:11">
      <c r="K146954"/>
    </row>
    <row r="146955" spans="11:11">
      <c r="K146955"/>
    </row>
    <row r="146956" spans="11:11">
      <c r="K146956"/>
    </row>
    <row r="146957" spans="11:11">
      <c r="K146957"/>
    </row>
    <row r="146958" spans="11:11">
      <c r="K146958"/>
    </row>
    <row r="146959" spans="11:11">
      <c r="K146959"/>
    </row>
    <row r="146960" spans="11:11">
      <c r="K146960"/>
    </row>
    <row r="146961" spans="11:11">
      <c r="K146961"/>
    </row>
    <row r="146962" spans="11:11">
      <c r="K146962"/>
    </row>
    <row r="146963" spans="11:11">
      <c r="K146963"/>
    </row>
    <row r="146964" spans="11:11">
      <c r="K146964"/>
    </row>
    <row r="146965" spans="11:11">
      <c r="K146965"/>
    </row>
    <row r="146966" spans="11:11">
      <c r="K146966"/>
    </row>
    <row r="146967" spans="11:11">
      <c r="K146967"/>
    </row>
    <row r="146968" spans="11:11">
      <c r="K146968"/>
    </row>
    <row r="146969" spans="11:11">
      <c r="K146969"/>
    </row>
    <row r="146970" spans="11:11">
      <c r="K146970"/>
    </row>
    <row r="146971" spans="11:11">
      <c r="K146971"/>
    </row>
    <row r="146972" spans="11:11">
      <c r="K146972"/>
    </row>
    <row r="146973" spans="11:11">
      <c r="K146973"/>
    </row>
    <row r="146974" spans="11:11">
      <c r="K146974"/>
    </row>
    <row r="146975" spans="11:11">
      <c r="K146975"/>
    </row>
    <row r="146976" spans="11:11">
      <c r="K146976"/>
    </row>
    <row r="146977" spans="11:11">
      <c r="K146977"/>
    </row>
    <row r="146978" spans="11:11">
      <c r="K146978"/>
    </row>
    <row r="146979" spans="11:11">
      <c r="K146979"/>
    </row>
    <row r="146980" spans="11:11">
      <c r="K146980"/>
    </row>
    <row r="146981" spans="11:11">
      <c r="K146981"/>
    </row>
    <row r="146982" spans="11:11">
      <c r="K146982"/>
    </row>
    <row r="146983" spans="11:11">
      <c r="K146983"/>
    </row>
    <row r="146984" spans="11:11">
      <c r="K146984"/>
    </row>
    <row r="146985" spans="11:11">
      <c r="K146985"/>
    </row>
    <row r="146986" spans="11:11">
      <c r="K146986"/>
    </row>
    <row r="146987" spans="11:11">
      <c r="K146987"/>
    </row>
    <row r="146988" spans="11:11">
      <c r="K146988"/>
    </row>
    <row r="146989" spans="11:11">
      <c r="K146989"/>
    </row>
    <row r="146990" spans="11:11">
      <c r="K146990"/>
    </row>
    <row r="146991" spans="11:11">
      <c r="K146991"/>
    </row>
    <row r="146992" spans="11:11">
      <c r="K146992"/>
    </row>
    <row r="146993" spans="11:11">
      <c r="K146993"/>
    </row>
    <row r="146994" spans="11:11">
      <c r="K146994"/>
    </row>
    <row r="146995" spans="11:11">
      <c r="K146995"/>
    </row>
    <row r="146996" spans="11:11">
      <c r="K146996"/>
    </row>
    <row r="146997" spans="11:11">
      <c r="K146997"/>
    </row>
    <row r="146998" spans="11:11">
      <c r="K146998"/>
    </row>
    <row r="146999" spans="11:11">
      <c r="K146999"/>
    </row>
    <row r="147000" spans="11:11">
      <c r="K147000"/>
    </row>
    <row r="147001" spans="11:11">
      <c r="K147001"/>
    </row>
    <row r="147002" spans="11:11">
      <c r="K147002"/>
    </row>
    <row r="147003" spans="11:11">
      <c r="K147003"/>
    </row>
    <row r="147004" spans="11:11">
      <c r="K147004"/>
    </row>
    <row r="147005" spans="11:11">
      <c r="K147005"/>
    </row>
    <row r="147006" spans="11:11">
      <c r="K147006"/>
    </row>
    <row r="147007" spans="11:11">
      <c r="K147007"/>
    </row>
    <row r="147008" spans="11:11">
      <c r="K147008"/>
    </row>
    <row r="147009" spans="11:11">
      <c r="K147009"/>
    </row>
    <row r="147010" spans="11:11">
      <c r="K147010"/>
    </row>
    <row r="147011" spans="11:11">
      <c r="K147011"/>
    </row>
    <row r="147012" spans="11:11">
      <c r="K147012"/>
    </row>
    <row r="147013" spans="11:11">
      <c r="K147013"/>
    </row>
    <row r="147014" spans="11:11">
      <c r="K147014"/>
    </row>
    <row r="147015" spans="11:11">
      <c r="K147015"/>
    </row>
    <row r="147016" spans="11:11">
      <c r="K147016"/>
    </row>
    <row r="147017" spans="11:11">
      <c r="K147017"/>
    </row>
    <row r="147018" spans="11:11">
      <c r="K147018"/>
    </row>
    <row r="147019" spans="11:11">
      <c r="K147019"/>
    </row>
    <row r="147020" spans="11:11">
      <c r="K147020"/>
    </row>
    <row r="147021" spans="11:11">
      <c r="K147021"/>
    </row>
    <row r="147022" spans="11:11">
      <c r="K147022"/>
    </row>
    <row r="147023" spans="11:11">
      <c r="K147023"/>
    </row>
    <row r="147024" spans="11:11">
      <c r="K147024"/>
    </row>
    <row r="147025" spans="11:11">
      <c r="K147025"/>
    </row>
    <row r="147026" spans="11:11">
      <c r="K147026"/>
    </row>
    <row r="147027" spans="11:11">
      <c r="K147027"/>
    </row>
    <row r="147028" spans="11:11">
      <c r="K147028"/>
    </row>
    <row r="147029" spans="11:11">
      <c r="K147029"/>
    </row>
    <row r="147030" spans="11:11">
      <c r="K147030"/>
    </row>
    <row r="147031" spans="11:11">
      <c r="K147031"/>
    </row>
    <row r="147032" spans="11:11">
      <c r="K147032"/>
    </row>
    <row r="147033" spans="11:11">
      <c r="K147033"/>
    </row>
    <row r="147034" spans="11:11">
      <c r="K147034"/>
    </row>
    <row r="147035" spans="11:11">
      <c r="K147035"/>
    </row>
    <row r="147036" spans="11:11">
      <c r="K147036"/>
    </row>
    <row r="147037" spans="11:11">
      <c r="K147037"/>
    </row>
    <row r="147038" spans="11:11">
      <c r="K147038"/>
    </row>
    <row r="147039" spans="11:11">
      <c r="K147039"/>
    </row>
    <row r="147040" spans="11:11">
      <c r="K147040"/>
    </row>
    <row r="147041" spans="11:11">
      <c r="K147041"/>
    </row>
    <row r="147042" spans="11:11">
      <c r="K147042"/>
    </row>
    <row r="147043" spans="11:11">
      <c r="K147043"/>
    </row>
    <row r="147044" spans="11:11">
      <c r="K147044"/>
    </row>
    <row r="147045" spans="11:11">
      <c r="K147045"/>
    </row>
    <row r="147046" spans="11:11">
      <c r="K147046"/>
    </row>
    <row r="147047" spans="11:11">
      <c r="K147047"/>
    </row>
    <row r="147048" spans="11:11">
      <c r="K147048"/>
    </row>
    <row r="147049" spans="11:11">
      <c r="K147049"/>
    </row>
    <row r="147050" spans="11:11">
      <c r="K147050"/>
    </row>
    <row r="147051" spans="11:11">
      <c r="K147051"/>
    </row>
    <row r="147052" spans="11:11">
      <c r="K147052"/>
    </row>
    <row r="147053" spans="11:11">
      <c r="K147053"/>
    </row>
    <row r="147054" spans="11:11">
      <c r="K147054"/>
    </row>
    <row r="147055" spans="11:11">
      <c r="K147055"/>
    </row>
    <row r="147056" spans="11:11">
      <c r="K147056"/>
    </row>
    <row r="147057" spans="11:11">
      <c r="K147057"/>
    </row>
    <row r="147058" spans="11:11">
      <c r="K147058"/>
    </row>
    <row r="147059" spans="11:11">
      <c r="K147059"/>
    </row>
    <row r="147060" spans="11:11">
      <c r="K147060"/>
    </row>
    <row r="147061" spans="11:11">
      <c r="K147061"/>
    </row>
    <row r="147062" spans="11:11">
      <c r="K147062"/>
    </row>
    <row r="147063" spans="11:11">
      <c r="K147063"/>
    </row>
    <row r="147064" spans="11:11">
      <c r="K147064"/>
    </row>
    <row r="147065" spans="11:11">
      <c r="K147065"/>
    </row>
    <row r="147066" spans="11:11">
      <c r="K147066"/>
    </row>
    <row r="147067" spans="11:11">
      <c r="K147067"/>
    </row>
    <row r="147068" spans="11:11">
      <c r="K147068"/>
    </row>
    <row r="147069" spans="11:11">
      <c r="K147069"/>
    </row>
    <row r="147070" spans="11:11">
      <c r="K147070"/>
    </row>
    <row r="147071" spans="11:11">
      <c r="K147071"/>
    </row>
    <row r="147072" spans="11:11">
      <c r="K147072"/>
    </row>
    <row r="147073" spans="11:11">
      <c r="K147073"/>
    </row>
    <row r="147074" spans="11:11">
      <c r="K147074"/>
    </row>
    <row r="147075" spans="11:11">
      <c r="K147075"/>
    </row>
    <row r="147076" spans="11:11">
      <c r="K147076"/>
    </row>
    <row r="147077" spans="11:11">
      <c r="K147077"/>
    </row>
    <row r="147078" spans="11:11">
      <c r="K147078"/>
    </row>
    <row r="147079" spans="11:11">
      <c r="K147079"/>
    </row>
    <row r="147080" spans="11:11">
      <c r="K147080"/>
    </row>
    <row r="147081" spans="11:11">
      <c r="K147081"/>
    </row>
    <row r="147082" spans="11:11">
      <c r="K147082"/>
    </row>
    <row r="147083" spans="11:11">
      <c r="K147083"/>
    </row>
    <row r="147084" spans="11:11">
      <c r="K147084"/>
    </row>
    <row r="147085" spans="11:11">
      <c r="K147085"/>
    </row>
    <row r="147086" spans="11:11">
      <c r="K147086"/>
    </row>
    <row r="147087" spans="11:11">
      <c r="K147087"/>
    </row>
    <row r="147088" spans="11:11">
      <c r="K147088"/>
    </row>
    <row r="147089" spans="11:11">
      <c r="K147089"/>
    </row>
    <row r="147090" spans="11:11">
      <c r="K147090"/>
    </row>
    <row r="147091" spans="11:11">
      <c r="K147091"/>
    </row>
    <row r="147092" spans="11:11">
      <c r="K147092"/>
    </row>
    <row r="147093" spans="11:11">
      <c r="K147093"/>
    </row>
    <row r="147094" spans="11:11">
      <c r="K147094"/>
    </row>
    <row r="147095" spans="11:11">
      <c r="K147095"/>
    </row>
    <row r="147096" spans="11:11">
      <c r="K147096"/>
    </row>
    <row r="147097" spans="11:11">
      <c r="K147097"/>
    </row>
    <row r="147098" spans="11:11">
      <c r="K147098"/>
    </row>
    <row r="147099" spans="11:11">
      <c r="K147099"/>
    </row>
    <row r="147100" spans="11:11">
      <c r="K147100"/>
    </row>
    <row r="147101" spans="11:11">
      <c r="K147101"/>
    </row>
    <row r="147102" spans="11:11">
      <c r="K147102"/>
    </row>
    <row r="147103" spans="11:11">
      <c r="K147103"/>
    </row>
    <row r="147104" spans="11:11">
      <c r="K147104"/>
    </row>
    <row r="147105" spans="11:11">
      <c r="K147105"/>
    </row>
    <row r="147106" spans="11:11">
      <c r="K147106"/>
    </row>
    <row r="147107" spans="11:11">
      <c r="K147107"/>
    </row>
    <row r="147108" spans="11:11">
      <c r="K147108"/>
    </row>
    <row r="147109" spans="11:11">
      <c r="K147109"/>
    </row>
    <row r="147110" spans="11:11">
      <c r="K147110"/>
    </row>
    <row r="147111" spans="11:11">
      <c r="K147111"/>
    </row>
    <row r="147112" spans="11:11">
      <c r="K147112"/>
    </row>
    <row r="147113" spans="11:11">
      <c r="K147113"/>
    </row>
    <row r="147114" spans="11:11">
      <c r="K147114"/>
    </row>
    <row r="147115" spans="11:11">
      <c r="K147115"/>
    </row>
    <row r="147116" spans="11:11">
      <c r="K147116"/>
    </row>
    <row r="147117" spans="11:11">
      <c r="K147117"/>
    </row>
    <row r="147118" spans="11:11">
      <c r="K147118"/>
    </row>
    <row r="147119" spans="11:11">
      <c r="K147119"/>
    </row>
    <row r="147120" spans="11:11">
      <c r="K147120"/>
    </row>
    <row r="147121" spans="11:11">
      <c r="K147121"/>
    </row>
    <row r="147122" spans="11:11">
      <c r="K147122"/>
    </row>
    <row r="147123" spans="11:11">
      <c r="K147123"/>
    </row>
    <row r="147124" spans="11:11">
      <c r="K147124"/>
    </row>
    <row r="147125" spans="11:11">
      <c r="K147125"/>
    </row>
    <row r="147126" spans="11:11">
      <c r="K147126"/>
    </row>
    <row r="147127" spans="11:11">
      <c r="K147127"/>
    </row>
    <row r="147128" spans="11:11">
      <c r="K147128"/>
    </row>
    <row r="147129" spans="11:11">
      <c r="K147129"/>
    </row>
    <row r="147130" spans="11:11">
      <c r="K147130"/>
    </row>
    <row r="147131" spans="11:11">
      <c r="K147131"/>
    </row>
    <row r="147132" spans="11:11">
      <c r="K147132"/>
    </row>
    <row r="147133" spans="11:11">
      <c r="K147133"/>
    </row>
    <row r="147134" spans="11:11">
      <c r="K147134"/>
    </row>
    <row r="147135" spans="11:11">
      <c r="K147135"/>
    </row>
    <row r="147136" spans="11:11">
      <c r="K147136"/>
    </row>
    <row r="147137" spans="11:11">
      <c r="K147137"/>
    </row>
    <row r="147138" spans="11:11">
      <c r="K147138"/>
    </row>
    <row r="147139" spans="11:11">
      <c r="K147139"/>
    </row>
    <row r="147140" spans="11:11">
      <c r="K147140"/>
    </row>
    <row r="147141" spans="11:11">
      <c r="K147141"/>
    </row>
    <row r="147142" spans="11:11">
      <c r="K147142"/>
    </row>
    <row r="147143" spans="11:11">
      <c r="K147143"/>
    </row>
    <row r="147144" spans="11:11">
      <c r="K147144"/>
    </row>
    <row r="147145" spans="11:11">
      <c r="K147145"/>
    </row>
    <row r="147146" spans="11:11">
      <c r="K147146"/>
    </row>
    <row r="147147" spans="11:11">
      <c r="K147147"/>
    </row>
    <row r="147148" spans="11:11">
      <c r="K147148"/>
    </row>
    <row r="147149" spans="11:11">
      <c r="K147149"/>
    </row>
    <row r="147150" spans="11:11">
      <c r="K147150"/>
    </row>
    <row r="147151" spans="11:11">
      <c r="K147151"/>
    </row>
    <row r="147152" spans="11:11">
      <c r="K147152"/>
    </row>
    <row r="147153" spans="11:11">
      <c r="K147153"/>
    </row>
    <row r="147154" spans="11:11">
      <c r="K147154"/>
    </row>
    <row r="147155" spans="11:11">
      <c r="K147155"/>
    </row>
    <row r="147156" spans="11:11">
      <c r="K147156"/>
    </row>
    <row r="147157" spans="11:11">
      <c r="K147157"/>
    </row>
    <row r="147158" spans="11:11">
      <c r="K147158"/>
    </row>
    <row r="147159" spans="11:11">
      <c r="K147159"/>
    </row>
    <row r="147160" spans="11:11">
      <c r="K147160"/>
    </row>
    <row r="147161" spans="11:11">
      <c r="K147161"/>
    </row>
    <row r="147162" spans="11:11">
      <c r="K147162"/>
    </row>
    <row r="147163" spans="11:11">
      <c r="K147163"/>
    </row>
    <row r="147164" spans="11:11">
      <c r="K147164"/>
    </row>
    <row r="147165" spans="11:11">
      <c r="K147165"/>
    </row>
    <row r="147166" spans="11:11">
      <c r="K147166"/>
    </row>
    <row r="147167" spans="11:11">
      <c r="K147167"/>
    </row>
    <row r="147168" spans="11:11">
      <c r="K147168"/>
    </row>
    <row r="147169" spans="11:11">
      <c r="K147169"/>
    </row>
    <row r="147170" spans="11:11">
      <c r="K147170"/>
    </row>
    <row r="147171" spans="11:11">
      <c r="K147171"/>
    </row>
    <row r="147172" spans="11:11">
      <c r="K147172"/>
    </row>
    <row r="147173" spans="11:11">
      <c r="K147173"/>
    </row>
    <row r="147174" spans="11:11">
      <c r="K147174"/>
    </row>
    <row r="147175" spans="11:11">
      <c r="K147175"/>
    </row>
    <row r="147176" spans="11:11">
      <c r="K147176"/>
    </row>
    <row r="147177" spans="11:11">
      <c r="K147177"/>
    </row>
    <row r="147178" spans="11:11">
      <c r="K147178"/>
    </row>
    <row r="147179" spans="11:11">
      <c r="K147179"/>
    </row>
    <row r="147180" spans="11:11">
      <c r="K147180"/>
    </row>
    <row r="147181" spans="11:11">
      <c r="K147181"/>
    </row>
    <row r="147182" spans="11:11">
      <c r="K147182"/>
    </row>
    <row r="147183" spans="11:11">
      <c r="K147183"/>
    </row>
    <row r="147184" spans="11:11">
      <c r="K147184"/>
    </row>
    <row r="147185" spans="11:11">
      <c r="K147185"/>
    </row>
    <row r="147186" spans="11:11">
      <c r="K147186"/>
    </row>
    <row r="147187" spans="11:11">
      <c r="K147187"/>
    </row>
    <row r="147188" spans="11:11">
      <c r="K147188"/>
    </row>
    <row r="147189" spans="11:11">
      <c r="K147189"/>
    </row>
    <row r="147190" spans="11:11">
      <c r="K147190"/>
    </row>
    <row r="147191" spans="11:11">
      <c r="K147191"/>
    </row>
    <row r="147192" spans="11:11">
      <c r="K147192"/>
    </row>
    <row r="147193" spans="11:11">
      <c r="K147193"/>
    </row>
    <row r="147194" spans="11:11">
      <c r="K147194"/>
    </row>
    <row r="147195" spans="11:11">
      <c r="K147195"/>
    </row>
    <row r="147196" spans="11:11">
      <c r="K147196"/>
    </row>
    <row r="147197" spans="11:11">
      <c r="K147197"/>
    </row>
    <row r="147198" spans="11:11">
      <c r="K147198"/>
    </row>
    <row r="147199" spans="11:11">
      <c r="K147199"/>
    </row>
    <row r="147200" spans="11:11">
      <c r="K147200"/>
    </row>
    <row r="147201" spans="11:11">
      <c r="K147201"/>
    </row>
    <row r="147202" spans="11:11">
      <c r="K147202"/>
    </row>
    <row r="147203" spans="11:11">
      <c r="K147203"/>
    </row>
    <row r="147204" spans="11:11">
      <c r="K147204"/>
    </row>
    <row r="147205" spans="11:11">
      <c r="K147205"/>
    </row>
    <row r="147206" spans="11:11">
      <c r="K147206"/>
    </row>
    <row r="147207" spans="11:11">
      <c r="K147207"/>
    </row>
    <row r="147208" spans="11:11">
      <c r="K147208"/>
    </row>
    <row r="147209" spans="11:11">
      <c r="K147209"/>
    </row>
    <row r="147210" spans="11:11">
      <c r="K147210"/>
    </row>
    <row r="147211" spans="11:11">
      <c r="K147211"/>
    </row>
    <row r="147212" spans="11:11">
      <c r="K147212"/>
    </row>
    <row r="147213" spans="11:11">
      <c r="K147213"/>
    </row>
    <row r="147214" spans="11:11">
      <c r="K147214"/>
    </row>
    <row r="147215" spans="11:11">
      <c r="K147215"/>
    </row>
    <row r="147216" spans="11:11">
      <c r="K147216"/>
    </row>
    <row r="147217" spans="11:11">
      <c r="K147217"/>
    </row>
    <row r="147218" spans="11:11">
      <c r="K147218"/>
    </row>
    <row r="147219" spans="11:11">
      <c r="K147219"/>
    </row>
    <row r="147220" spans="11:11">
      <c r="K147220"/>
    </row>
    <row r="147221" spans="11:11">
      <c r="K147221"/>
    </row>
    <row r="147222" spans="11:11">
      <c r="K147222"/>
    </row>
    <row r="147223" spans="11:11">
      <c r="K147223"/>
    </row>
    <row r="147224" spans="11:11">
      <c r="K147224"/>
    </row>
    <row r="147225" spans="11:11">
      <c r="K147225"/>
    </row>
    <row r="147226" spans="11:11">
      <c r="K147226"/>
    </row>
    <row r="147227" spans="11:11">
      <c r="K147227"/>
    </row>
    <row r="147228" spans="11:11">
      <c r="K147228"/>
    </row>
    <row r="147229" spans="11:11">
      <c r="K147229"/>
    </row>
    <row r="147230" spans="11:11">
      <c r="K147230"/>
    </row>
    <row r="147231" spans="11:11">
      <c r="K147231"/>
    </row>
    <row r="147232" spans="11:11">
      <c r="K147232"/>
    </row>
    <row r="147233" spans="11:11">
      <c r="K147233"/>
    </row>
    <row r="147234" spans="11:11">
      <c r="K147234"/>
    </row>
    <row r="147235" spans="11:11">
      <c r="K147235"/>
    </row>
    <row r="147236" spans="11:11">
      <c r="K147236"/>
    </row>
    <row r="147237" spans="11:11">
      <c r="K147237"/>
    </row>
    <row r="147238" spans="11:11">
      <c r="K147238"/>
    </row>
    <row r="147239" spans="11:11">
      <c r="K147239"/>
    </row>
    <row r="147240" spans="11:11">
      <c r="K147240"/>
    </row>
    <row r="147241" spans="11:11">
      <c r="K147241"/>
    </row>
    <row r="147242" spans="11:11">
      <c r="K147242"/>
    </row>
    <row r="147243" spans="11:11">
      <c r="K147243"/>
    </row>
    <row r="147244" spans="11:11">
      <c r="K147244"/>
    </row>
    <row r="147245" spans="11:11">
      <c r="K147245"/>
    </row>
    <row r="147246" spans="11:11">
      <c r="K147246"/>
    </row>
    <row r="147247" spans="11:11">
      <c r="K147247"/>
    </row>
    <row r="147248" spans="11:11">
      <c r="K147248"/>
    </row>
    <row r="147249" spans="11:11">
      <c r="K147249"/>
    </row>
    <row r="147250" spans="11:11">
      <c r="K147250"/>
    </row>
    <row r="147251" spans="11:11">
      <c r="K147251"/>
    </row>
    <row r="147252" spans="11:11">
      <c r="K147252"/>
    </row>
    <row r="147253" spans="11:11">
      <c r="K147253"/>
    </row>
    <row r="147254" spans="11:11">
      <c r="K147254"/>
    </row>
    <row r="147255" spans="11:11">
      <c r="K147255"/>
    </row>
    <row r="147256" spans="11:11">
      <c r="K147256"/>
    </row>
    <row r="147257" spans="11:11">
      <c r="K147257"/>
    </row>
    <row r="147258" spans="11:11">
      <c r="K147258"/>
    </row>
    <row r="147259" spans="11:11">
      <c r="K147259"/>
    </row>
    <row r="147260" spans="11:11">
      <c r="K147260"/>
    </row>
    <row r="147261" spans="11:11">
      <c r="K147261"/>
    </row>
    <row r="147262" spans="11:11">
      <c r="K147262"/>
    </row>
    <row r="147263" spans="11:11">
      <c r="K147263"/>
    </row>
    <row r="147264" spans="11:11">
      <c r="K147264"/>
    </row>
    <row r="147265" spans="11:11">
      <c r="K147265"/>
    </row>
    <row r="147266" spans="11:11">
      <c r="K147266"/>
    </row>
    <row r="147267" spans="11:11">
      <c r="K147267"/>
    </row>
    <row r="147268" spans="11:11">
      <c r="K147268"/>
    </row>
    <row r="147269" spans="11:11">
      <c r="K147269"/>
    </row>
    <row r="147270" spans="11:11">
      <c r="K147270"/>
    </row>
    <row r="147271" spans="11:11">
      <c r="K147271"/>
    </row>
    <row r="147272" spans="11:11">
      <c r="K147272"/>
    </row>
    <row r="147273" spans="11:11">
      <c r="K147273"/>
    </row>
    <row r="147274" spans="11:11">
      <c r="K147274"/>
    </row>
    <row r="147275" spans="11:11">
      <c r="K147275"/>
    </row>
    <row r="147276" spans="11:11">
      <c r="K147276"/>
    </row>
    <row r="147277" spans="11:11">
      <c r="K147277"/>
    </row>
    <row r="147278" spans="11:11">
      <c r="K147278"/>
    </row>
    <row r="147279" spans="11:11">
      <c r="K147279"/>
    </row>
    <row r="147280" spans="11:11">
      <c r="K147280"/>
    </row>
    <row r="147281" spans="11:11">
      <c r="K147281"/>
    </row>
    <row r="147282" spans="11:11">
      <c r="K147282"/>
    </row>
    <row r="147283" spans="11:11">
      <c r="K147283"/>
    </row>
    <row r="147284" spans="11:11">
      <c r="K147284"/>
    </row>
    <row r="147285" spans="11:11">
      <c r="K147285"/>
    </row>
    <row r="147286" spans="11:11">
      <c r="K147286"/>
    </row>
    <row r="147287" spans="11:11">
      <c r="K147287"/>
    </row>
    <row r="147288" spans="11:11">
      <c r="K147288"/>
    </row>
    <row r="147289" spans="11:11">
      <c r="K147289"/>
    </row>
    <row r="147290" spans="11:11">
      <c r="K147290"/>
    </row>
    <row r="147291" spans="11:11">
      <c r="K147291"/>
    </row>
    <row r="147292" spans="11:11">
      <c r="K147292"/>
    </row>
    <row r="147293" spans="11:11">
      <c r="K147293"/>
    </row>
    <row r="147294" spans="11:11">
      <c r="K147294"/>
    </row>
    <row r="147295" spans="11:11">
      <c r="K147295"/>
    </row>
    <row r="147296" spans="11:11">
      <c r="K147296"/>
    </row>
    <row r="147297" spans="11:11">
      <c r="K147297"/>
    </row>
    <row r="147298" spans="11:11">
      <c r="K147298"/>
    </row>
    <row r="147299" spans="11:11">
      <c r="K147299"/>
    </row>
    <row r="147300" spans="11:11">
      <c r="K147300"/>
    </row>
    <row r="147301" spans="11:11">
      <c r="K147301"/>
    </row>
    <row r="147302" spans="11:11">
      <c r="K147302"/>
    </row>
    <row r="147303" spans="11:11">
      <c r="K147303"/>
    </row>
    <row r="147304" spans="11:11">
      <c r="K147304"/>
    </row>
    <row r="147305" spans="11:11">
      <c r="K147305"/>
    </row>
    <row r="147306" spans="11:11">
      <c r="K147306"/>
    </row>
    <row r="147307" spans="11:11">
      <c r="K147307"/>
    </row>
    <row r="147308" spans="11:11">
      <c r="K147308"/>
    </row>
    <row r="147309" spans="11:11">
      <c r="K147309"/>
    </row>
    <row r="147310" spans="11:11">
      <c r="K147310"/>
    </row>
    <row r="147311" spans="11:11">
      <c r="K147311"/>
    </row>
    <row r="147312" spans="11:11">
      <c r="K147312"/>
    </row>
    <row r="147313" spans="11:11">
      <c r="K147313"/>
    </row>
    <row r="147314" spans="11:11">
      <c r="K147314"/>
    </row>
    <row r="147315" spans="11:11">
      <c r="K147315"/>
    </row>
    <row r="147316" spans="11:11">
      <c r="K147316"/>
    </row>
    <row r="147317" spans="11:11">
      <c r="K147317"/>
    </row>
    <row r="147318" spans="11:11">
      <c r="K147318"/>
    </row>
    <row r="147319" spans="11:11">
      <c r="K147319"/>
    </row>
    <row r="147320" spans="11:11">
      <c r="K147320"/>
    </row>
    <row r="147321" spans="11:11">
      <c r="K147321"/>
    </row>
    <row r="147322" spans="11:11">
      <c r="K147322"/>
    </row>
    <row r="147323" spans="11:11">
      <c r="K147323"/>
    </row>
    <row r="147324" spans="11:11">
      <c r="K147324"/>
    </row>
    <row r="147325" spans="11:11">
      <c r="K147325"/>
    </row>
    <row r="147326" spans="11:11">
      <c r="K147326"/>
    </row>
    <row r="147327" spans="11:11">
      <c r="K147327"/>
    </row>
    <row r="147328" spans="11:11">
      <c r="K147328"/>
    </row>
    <row r="147329" spans="11:11">
      <c r="K147329"/>
    </row>
    <row r="147330" spans="11:11">
      <c r="K147330"/>
    </row>
    <row r="147331" spans="11:11">
      <c r="K147331"/>
    </row>
    <row r="147332" spans="11:11">
      <c r="K147332"/>
    </row>
    <row r="147333" spans="11:11">
      <c r="K147333"/>
    </row>
    <row r="147334" spans="11:11">
      <c r="K147334"/>
    </row>
    <row r="147335" spans="11:11">
      <c r="K147335"/>
    </row>
    <row r="147336" spans="11:11">
      <c r="K147336"/>
    </row>
    <row r="147337" spans="11:11">
      <c r="K147337"/>
    </row>
    <row r="147338" spans="11:11">
      <c r="K147338"/>
    </row>
    <row r="147339" spans="11:11">
      <c r="K147339"/>
    </row>
    <row r="147340" spans="11:11">
      <c r="K147340"/>
    </row>
    <row r="147341" spans="11:11">
      <c r="K147341"/>
    </row>
    <row r="147342" spans="11:11">
      <c r="K147342"/>
    </row>
    <row r="147343" spans="11:11">
      <c r="K147343"/>
    </row>
    <row r="147344" spans="11:11">
      <c r="K147344"/>
    </row>
    <row r="147345" spans="11:11">
      <c r="K147345"/>
    </row>
    <row r="147346" spans="11:11">
      <c r="K147346"/>
    </row>
    <row r="147347" spans="11:11">
      <c r="K147347"/>
    </row>
    <row r="147348" spans="11:11">
      <c r="K147348"/>
    </row>
    <row r="147349" spans="11:11">
      <c r="K147349"/>
    </row>
    <row r="147350" spans="11:11">
      <c r="K147350"/>
    </row>
    <row r="147351" spans="11:11">
      <c r="K147351"/>
    </row>
    <row r="147352" spans="11:11">
      <c r="K147352"/>
    </row>
    <row r="147353" spans="11:11">
      <c r="K147353"/>
    </row>
    <row r="147354" spans="11:11">
      <c r="K147354"/>
    </row>
    <row r="147355" spans="11:11">
      <c r="K147355"/>
    </row>
    <row r="147356" spans="11:11">
      <c r="K147356"/>
    </row>
    <row r="147357" spans="11:11">
      <c r="K147357"/>
    </row>
    <row r="147358" spans="11:11">
      <c r="K147358"/>
    </row>
    <row r="147359" spans="11:11">
      <c r="K147359"/>
    </row>
    <row r="147360" spans="11:11">
      <c r="K147360"/>
    </row>
    <row r="147361" spans="11:11">
      <c r="K147361"/>
    </row>
    <row r="147362" spans="11:11">
      <c r="K147362"/>
    </row>
    <row r="147363" spans="11:11">
      <c r="K147363"/>
    </row>
    <row r="147364" spans="11:11">
      <c r="K147364"/>
    </row>
    <row r="147365" spans="11:11">
      <c r="K147365"/>
    </row>
    <row r="147366" spans="11:11">
      <c r="K147366"/>
    </row>
    <row r="147367" spans="11:11">
      <c r="K147367"/>
    </row>
    <row r="147368" spans="11:11">
      <c r="K147368"/>
    </row>
    <row r="147369" spans="11:11">
      <c r="K147369"/>
    </row>
    <row r="147370" spans="11:11">
      <c r="K147370"/>
    </row>
    <row r="147371" spans="11:11">
      <c r="K147371"/>
    </row>
    <row r="147372" spans="11:11">
      <c r="K147372"/>
    </row>
    <row r="147373" spans="11:11">
      <c r="K147373"/>
    </row>
    <row r="147374" spans="11:11">
      <c r="K147374"/>
    </row>
    <row r="147375" spans="11:11">
      <c r="K147375"/>
    </row>
    <row r="147376" spans="11:11">
      <c r="K147376"/>
    </row>
    <row r="147377" spans="11:11">
      <c r="K147377"/>
    </row>
    <row r="147378" spans="11:11">
      <c r="K147378"/>
    </row>
    <row r="147379" spans="11:11">
      <c r="K147379"/>
    </row>
    <row r="147380" spans="11:11">
      <c r="K147380"/>
    </row>
    <row r="147381" spans="11:11">
      <c r="K147381"/>
    </row>
    <row r="147382" spans="11:11">
      <c r="K147382"/>
    </row>
    <row r="147383" spans="11:11">
      <c r="K147383"/>
    </row>
    <row r="147384" spans="11:11">
      <c r="K147384"/>
    </row>
    <row r="147385" spans="11:11">
      <c r="K147385"/>
    </row>
    <row r="147386" spans="11:11">
      <c r="K147386"/>
    </row>
    <row r="147387" spans="11:11">
      <c r="K147387"/>
    </row>
    <row r="147388" spans="11:11">
      <c r="K147388"/>
    </row>
    <row r="147389" spans="11:11">
      <c r="K147389"/>
    </row>
    <row r="147390" spans="11:11">
      <c r="K147390"/>
    </row>
    <row r="147391" spans="11:11">
      <c r="K147391"/>
    </row>
    <row r="147392" spans="11:11">
      <c r="K147392"/>
    </row>
    <row r="147393" spans="11:11">
      <c r="K147393"/>
    </row>
    <row r="147394" spans="11:11">
      <c r="K147394"/>
    </row>
    <row r="147395" spans="11:11">
      <c r="K147395"/>
    </row>
    <row r="147396" spans="11:11">
      <c r="K147396"/>
    </row>
    <row r="147397" spans="11:11">
      <c r="K147397"/>
    </row>
    <row r="147398" spans="11:11">
      <c r="K147398"/>
    </row>
    <row r="147399" spans="11:11">
      <c r="K147399"/>
    </row>
    <row r="147400" spans="11:11">
      <c r="K147400"/>
    </row>
    <row r="147401" spans="11:11">
      <c r="K147401"/>
    </row>
    <row r="147402" spans="11:11">
      <c r="K147402"/>
    </row>
    <row r="147403" spans="11:11">
      <c r="K147403"/>
    </row>
    <row r="147404" spans="11:11">
      <c r="K147404"/>
    </row>
    <row r="147405" spans="11:11">
      <c r="K147405"/>
    </row>
    <row r="147406" spans="11:11">
      <c r="K147406"/>
    </row>
    <row r="147407" spans="11:11">
      <c r="K147407"/>
    </row>
    <row r="147408" spans="11:11">
      <c r="K147408"/>
    </row>
    <row r="147409" spans="11:11">
      <c r="K147409"/>
    </row>
    <row r="147410" spans="11:11">
      <c r="K147410"/>
    </row>
    <row r="147411" spans="11:11">
      <c r="K147411"/>
    </row>
    <row r="147412" spans="11:11">
      <c r="K147412"/>
    </row>
    <row r="147413" spans="11:11">
      <c r="K147413"/>
    </row>
    <row r="147414" spans="11:11">
      <c r="K147414"/>
    </row>
    <row r="147415" spans="11:11">
      <c r="K147415"/>
    </row>
    <row r="147416" spans="11:11">
      <c r="K147416"/>
    </row>
    <row r="147417" spans="11:11">
      <c r="K147417"/>
    </row>
    <row r="147418" spans="11:11">
      <c r="K147418"/>
    </row>
    <row r="147419" spans="11:11">
      <c r="K147419"/>
    </row>
    <row r="147420" spans="11:11">
      <c r="K147420"/>
    </row>
    <row r="147421" spans="11:11">
      <c r="K147421"/>
    </row>
    <row r="147422" spans="11:11">
      <c r="K147422"/>
    </row>
    <row r="147423" spans="11:11">
      <c r="K147423"/>
    </row>
    <row r="147424" spans="11:11">
      <c r="K147424"/>
    </row>
    <row r="147425" spans="11:11">
      <c r="K147425"/>
    </row>
    <row r="147426" spans="11:11">
      <c r="K147426"/>
    </row>
    <row r="147427" spans="11:11">
      <c r="K147427"/>
    </row>
    <row r="147428" spans="11:11">
      <c r="K147428"/>
    </row>
    <row r="147429" spans="11:11">
      <c r="K147429"/>
    </row>
    <row r="147430" spans="11:11">
      <c r="K147430"/>
    </row>
    <row r="147431" spans="11:11">
      <c r="K147431"/>
    </row>
    <row r="147432" spans="11:11">
      <c r="K147432"/>
    </row>
    <row r="147433" spans="11:11">
      <c r="K147433"/>
    </row>
    <row r="147434" spans="11:11">
      <c r="K147434"/>
    </row>
    <row r="147435" spans="11:11">
      <c r="K147435"/>
    </row>
    <row r="147436" spans="11:11">
      <c r="K147436"/>
    </row>
    <row r="147437" spans="11:11">
      <c r="K147437"/>
    </row>
    <row r="147438" spans="11:11">
      <c r="K147438"/>
    </row>
    <row r="147439" spans="11:11">
      <c r="K147439"/>
    </row>
    <row r="147440" spans="11:11">
      <c r="K147440"/>
    </row>
    <row r="147441" spans="11:11">
      <c r="K147441"/>
    </row>
    <row r="147442" spans="11:11">
      <c r="K147442"/>
    </row>
    <row r="147443" spans="11:11">
      <c r="K147443"/>
    </row>
    <row r="147444" spans="11:11">
      <c r="K147444"/>
    </row>
    <row r="147445" spans="11:11">
      <c r="K147445"/>
    </row>
    <row r="147446" spans="11:11">
      <c r="K147446"/>
    </row>
    <row r="147447" spans="11:11">
      <c r="K147447"/>
    </row>
    <row r="147448" spans="11:11">
      <c r="K147448"/>
    </row>
    <row r="147449" spans="11:11">
      <c r="K147449"/>
    </row>
    <row r="147450" spans="11:11">
      <c r="K147450"/>
    </row>
    <row r="147451" spans="11:11">
      <c r="K147451"/>
    </row>
    <row r="147452" spans="11:11">
      <c r="K147452"/>
    </row>
    <row r="147453" spans="11:11">
      <c r="K147453"/>
    </row>
    <row r="147454" spans="11:11">
      <c r="K147454"/>
    </row>
    <row r="147455" spans="11:11">
      <c r="K147455"/>
    </row>
    <row r="147456" spans="11:11">
      <c r="K147456"/>
    </row>
    <row r="147457" spans="11:11">
      <c r="K147457"/>
    </row>
    <row r="147458" spans="11:11">
      <c r="K147458"/>
    </row>
    <row r="147459" spans="11:11">
      <c r="K147459"/>
    </row>
    <row r="147460" spans="11:11">
      <c r="K147460"/>
    </row>
    <row r="147461" spans="11:11">
      <c r="K147461"/>
    </row>
    <row r="147462" spans="11:11">
      <c r="K147462"/>
    </row>
    <row r="147463" spans="11:11">
      <c r="K147463"/>
    </row>
    <row r="147464" spans="11:11">
      <c r="K147464"/>
    </row>
    <row r="147465" spans="11:11">
      <c r="K147465"/>
    </row>
    <row r="147466" spans="11:11">
      <c r="K147466"/>
    </row>
    <row r="147467" spans="11:11">
      <c r="K147467"/>
    </row>
    <row r="147468" spans="11:11">
      <c r="K147468"/>
    </row>
    <row r="147469" spans="11:11">
      <c r="K147469"/>
    </row>
    <row r="147470" spans="11:11">
      <c r="K147470"/>
    </row>
    <row r="147471" spans="11:11">
      <c r="K147471"/>
    </row>
    <row r="147472" spans="11:11">
      <c r="K147472"/>
    </row>
    <row r="147473" spans="11:11">
      <c r="K147473"/>
    </row>
    <row r="147474" spans="11:11">
      <c r="K147474"/>
    </row>
    <row r="147475" spans="11:11">
      <c r="K147475"/>
    </row>
    <row r="147476" spans="11:11">
      <c r="K147476"/>
    </row>
    <row r="147477" spans="11:11">
      <c r="K147477"/>
    </row>
    <row r="147478" spans="11:11">
      <c r="K147478"/>
    </row>
    <row r="147479" spans="11:11">
      <c r="K147479"/>
    </row>
    <row r="147480" spans="11:11">
      <c r="K147480"/>
    </row>
    <row r="147481" spans="11:11">
      <c r="K147481"/>
    </row>
    <row r="147482" spans="11:11">
      <c r="K147482"/>
    </row>
    <row r="147483" spans="11:11">
      <c r="K147483"/>
    </row>
    <row r="147484" spans="11:11">
      <c r="K147484"/>
    </row>
    <row r="147485" spans="11:11">
      <c r="K147485"/>
    </row>
    <row r="147486" spans="11:11">
      <c r="K147486"/>
    </row>
    <row r="147487" spans="11:11">
      <c r="K147487"/>
    </row>
    <row r="147488" spans="11:11">
      <c r="K147488"/>
    </row>
    <row r="147489" spans="11:11">
      <c r="K147489"/>
    </row>
    <row r="147490" spans="11:11">
      <c r="K147490"/>
    </row>
    <row r="147491" spans="11:11">
      <c r="K147491"/>
    </row>
    <row r="147492" spans="11:11">
      <c r="K147492"/>
    </row>
    <row r="147493" spans="11:11">
      <c r="K147493"/>
    </row>
    <row r="147494" spans="11:11">
      <c r="K147494"/>
    </row>
    <row r="147495" spans="11:11">
      <c r="K147495"/>
    </row>
    <row r="147496" spans="11:11">
      <c r="K147496"/>
    </row>
    <row r="147497" spans="11:11">
      <c r="K147497"/>
    </row>
    <row r="147498" spans="11:11">
      <c r="K147498"/>
    </row>
    <row r="147499" spans="11:11">
      <c r="K147499"/>
    </row>
    <row r="147500" spans="11:11">
      <c r="K147500"/>
    </row>
    <row r="147501" spans="11:11">
      <c r="K147501"/>
    </row>
    <row r="147502" spans="11:11">
      <c r="K147502"/>
    </row>
    <row r="147503" spans="11:11">
      <c r="K147503"/>
    </row>
    <row r="147504" spans="11:11">
      <c r="K147504"/>
    </row>
    <row r="147505" spans="11:11">
      <c r="K147505"/>
    </row>
    <row r="147506" spans="11:11">
      <c r="K147506"/>
    </row>
    <row r="147507" spans="11:11">
      <c r="K147507"/>
    </row>
    <row r="147508" spans="11:11">
      <c r="K147508"/>
    </row>
    <row r="147509" spans="11:11">
      <c r="K147509"/>
    </row>
    <row r="147510" spans="11:11">
      <c r="K147510"/>
    </row>
    <row r="147511" spans="11:11">
      <c r="K147511"/>
    </row>
    <row r="147512" spans="11:11">
      <c r="K147512"/>
    </row>
    <row r="147513" spans="11:11">
      <c r="K147513"/>
    </row>
    <row r="147514" spans="11:11">
      <c r="K147514"/>
    </row>
    <row r="147515" spans="11:11">
      <c r="K147515"/>
    </row>
    <row r="147516" spans="11:11">
      <c r="K147516"/>
    </row>
    <row r="147517" spans="11:11">
      <c r="K147517"/>
    </row>
    <row r="147518" spans="11:11">
      <c r="K147518"/>
    </row>
    <row r="147519" spans="11:11">
      <c r="K147519"/>
    </row>
    <row r="147520" spans="11:11">
      <c r="K147520"/>
    </row>
    <row r="147521" spans="11:11">
      <c r="K147521"/>
    </row>
    <row r="147522" spans="11:11">
      <c r="K147522"/>
    </row>
    <row r="147523" spans="11:11">
      <c r="K147523"/>
    </row>
    <row r="147524" spans="11:11">
      <c r="K147524"/>
    </row>
    <row r="147525" spans="11:11">
      <c r="K147525"/>
    </row>
    <row r="147526" spans="11:11">
      <c r="K147526"/>
    </row>
    <row r="147527" spans="11:11">
      <c r="K147527"/>
    </row>
    <row r="147528" spans="11:11">
      <c r="K147528"/>
    </row>
    <row r="147529" spans="11:11">
      <c r="K147529"/>
    </row>
    <row r="147530" spans="11:11">
      <c r="K147530"/>
    </row>
    <row r="147531" spans="11:11">
      <c r="K147531"/>
    </row>
    <row r="147532" spans="11:11">
      <c r="K147532"/>
    </row>
    <row r="147533" spans="11:11">
      <c r="K147533"/>
    </row>
    <row r="147534" spans="11:11">
      <c r="K147534"/>
    </row>
    <row r="147535" spans="11:11">
      <c r="K147535"/>
    </row>
    <row r="147536" spans="11:11">
      <c r="K147536"/>
    </row>
    <row r="147537" spans="11:11">
      <c r="K147537"/>
    </row>
    <row r="147538" spans="11:11">
      <c r="K147538"/>
    </row>
    <row r="147539" spans="11:11">
      <c r="K147539"/>
    </row>
    <row r="147540" spans="11:11">
      <c r="K147540"/>
    </row>
    <row r="147541" spans="11:11">
      <c r="K147541"/>
    </row>
    <row r="147542" spans="11:11">
      <c r="K147542"/>
    </row>
    <row r="147543" spans="11:11">
      <c r="K147543"/>
    </row>
    <row r="147544" spans="11:11">
      <c r="K147544"/>
    </row>
    <row r="147545" spans="11:11">
      <c r="K147545"/>
    </row>
    <row r="147546" spans="11:11">
      <c r="K147546"/>
    </row>
    <row r="147547" spans="11:11">
      <c r="K147547"/>
    </row>
    <row r="147548" spans="11:11">
      <c r="K147548"/>
    </row>
    <row r="147549" spans="11:11">
      <c r="K147549"/>
    </row>
    <row r="147550" spans="11:11">
      <c r="K147550"/>
    </row>
    <row r="147551" spans="11:11">
      <c r="K147551"/>
    </row>
    <row r="147552" spans="11:11">
      <c r="K147552"/>
    </row>
    <row r="147553" spans="11:11">
      <c r="K147553"/>
    </row>
    <row r="147554" spans="11:11">
      <c r="K147554"/>
    </row>
    <row r="147555" spans="11:11">
      <c r="K147555"/>
    </row>
    <row r="147556" spans="11:11">
      <c r="K147556"/>
    </row>
    <row r="147557" spans="11:11">
      <c r="K147557"/>
    </row>
    <row r="147558" spans="11:11">
      <c r="K147558"/>
    </row>
    <row r="147559" spans="11:11">
      <c r="K147559"/>
    </row>
    <row r="147560" spans="11:11">
      <c r="K147560"/>
    </row>
    <row r="147561" spans="11:11">
      <c r="K147561"/>
    </row>
    <row r="147562" spans="11:11">
      <c r="K147562"/>
    </row>
    <row r="147563" spans="11:11">
      <c r="K147563"/>
    </row>
    <row r="147564" spans="11:11">
      <c r="K147564"/>
    </row>
    <row r="147565" spans="11:11">
      <c r="K147565"/>
    </row>
    <row r="147566" spans="11:11">
      <c r="K147566"/>
    </row>
    <row r="147567" spans="11:11">
      <c r="K147567"/>
    </row>
    <row r="147568" spans="11:11">
      <c r="K147568"/>
    </row>
    <row r="147569" spans="11:11">
      <c r="K147569"/>
    </row>
    <row r="147570" spans="11:11">
      <c r="K147570"/>
    </row>
    <row r="147571" spans="11:11">
      <c r="K147571"/>
    </row>
    <row r="147572" spans="11:11">
      <c r="K147572"/>
    </row>
    <row r="147573" spans="11:11">
      <c r="K147573"/>
    </row>
    <row r="147574" spans="11:11">
      <c r="K147574"/>
    </row>
    <row r="147575" spans="11:11">
      <c r="K147575"/>
    </row>
    <row r="147576" spans="11:11">
      <c r="K147576"/>
    </row>
    <row r="147577" spans="11:11">
      <c r="K147577"/>
    </row>
    <row r="147578" spans="11:11">
      <c r="K147578"/>
    </row>
    <row r="147579" spans="11:11">
      <c r="K147579"/>
    </row>
    <row r="147580" spans="11:11">
      <c r="K147580"/>
    </row>
    <row r="147581" spans="11:11">
      <c r="K147581"/>
    </row>
    <row r="147582" spans="11:11">
      <c r="K147582"/>
    </row>
    <row r="147583" spans="11:11">
      <c r="K147583"/>
    </row>
    <row r="147584" spans="11:11">
      <c r="K147584"/>
    </row>
    <row r="147585" spans="11:11">
      <c r="K147585"/>
    </row>
    <row r="147586" spans="11:11">
      <c r="K147586"/>
    </row>
    <row r="147587" spans="11:11">
      <c r="K147587"/>
    </row>
    <row r="147588" spans="11:11">
      <c r="K147588"/>
    </row>
    <row r="147589" spans="11:11">
      <c r="K147589"/>
    </row>
    <row r="147590" spans="11:11">
      <c r="K147590"/>
    </row>
    <row r="147591" spans="11:11">
      <c r="K147591"/>
    </row>
    <row r="147592" spans="11:11">
      <c r="K147592"/>
    </row>
    <row r="147593" spans="11:11">
      <c r="K147593"/>
    </row>
    <row r="147594" spans="11:11">
      <c r="K147594"/>
    </row>
    <row r="147595" spans="11:11">
      <c r="K147595"/>
    </row>
    <row r="147596" spans="11:11">
      <c r="K147596"/>
    </row>
    <row r="147597" spans="11:11">
      <c r="K147597"/>
    </row>
    <row r="147598" spans="11:11">
      <c r="K147598"/>
    </row>
    <row r="147599" spans="11:11">
      <c r="K147599"/>
    </row>
    <row r="147600" spans="11:11">
      <c r="K147600"/>
    </row>
    <row r="147601" spans="11:11">
      <c r="K147601"/>
    </row>
    <row r="147602" spans="11:11">
      <c r="K147602"/>
    </row>
    <row r="147603" spans="11:11">
      <c r="K147603"/>
    </row>
    <row r="147604" spans="11:11">
      <c r="K147604"/>
    </row>
    <row r="147605" spans="11:11">
      <c r="K147605"/>
    </row>
    <row r="147606" spans="11:11">
      <c r="K147606"/>
    </row>
    <row r="147607" spans="11:11">
      <c r="K147607"/>
    </row>
    <row r="147608" spans="11:11">
      <c r="K147608"/>
    </row>
    <row r="147609" spans="11:11">
      <c r="K147609"/>
    </row>
    <row r="147610" spans="11:11">
      <c r="K147610"/>
    </row>
    <row r="147611" spans="11:11">
      <c r="K147611"/>
    </row>
    <row r="147612" spans="11:11">
      <c r="K147612"/>
    </row>
    <row r="147613" spans="11:11">
      <c r="K147613"/>
    </row>
    <row r="147614" spans="11:11">
      <c r="K147614"/>
    </row>
    <row r="147615" spans="11:11">
      <c r="K147615"/>
    </row>
    <row r="147616" spans="11:11">
      <c r="K147616"/>
    </row>
    <row r="147617" spans="11:11">
      <c r="K147617"/>
    </row>
    <row r="147618" spans="11:11">
      <c r="K147618"/>
    </row>
    <row r="147619" spans="11:11">
      <c r="K147619"/>
    </row>
    <row r="147620" spans="11:11">
      <c r="K147620"/>
    </row>
    <row r="147621" spans="11:11">
      <c r="K147621"/>
    </row>
    <row r="147622" spans="11:11">
      <c r="K147622"/>
    </row>
    <row r="147623" spans="11:11">
      <c r="K147623"/>
    </row>
    <row r="147624" spans="11:11">
      <c r="K147624"/>
    </row>
    <row r="147625" spans="11:11">
      <c r="K147625"/>
    </row>
    <row r="147626" spans="11:11">
      <c r="K147626"/>
    </row>
    <row r="147627" spans="11:11">
      <c r="K147627"/>
    </row>
    <row r="147628" spans="11:11">
      <c r="K147628"/>
    </row>
    <row r="147629" spans="11:11">
      <c r="K147629"/>
    </row>
    <row r="147630" spans="11:11">
      <c r="K147630"/>
    </row>
    <row r="147631" spans="11:11">
      <c r="K147631"/>
    </row>
    <row r="147632" spans="11:11">
      <c r="K147632"/>
    </row>
    <row r="147633" spans="11:11">
      <c r="K147633"/>
    </row>
    <row r="147634" spans="11:11">
      <c r="K147634"/>
    </row>
    <row r="147635" spans="11:11">
      <c r="K147635"/>
    </row>
    <row r="147636" spans="11:11">
      <c r="K147636"/>
    </row>
    <row r="147637" spans="11:11">
      <c r="K147637"/>
    </row>
    <row r="147638" spans="11:11">
      <c r="K147638"/>
    </row>
    <row r="147639" spans="11:11">
      <c r="K147639"/>
    </row>
    <row r="147640" spans="11:11">
      <c r="K147640"/>
    </row>
    <row r="147641" spans="11:11">
      <c r="K147641"/>
    </row>
    <row r="147642" spans="11:11">
      <c r="K147642"/>
    </row>
    <row r="147643" spans="11:11">
      <c r="K147643"/>
    </row>
    <row r="147644" spans="11:11">
      <c r="K147644"/>
    </row>
    <row r="147645" spans="11:11">
      <c r="K147645"/>
    </row>
    <row r="147646" spans="11:11">
      <c r="K147646"/>
    </row>
    <row r="147647" spans="11:11">
      <c r="K147647"/>
    </row>
    <row r="147648" spans="11:11">
      <c r="K147648"/>
    </row>
    <row r="147649" spans="11:11">
      <c r="K147649"/>
    </row>
    <row r="147650" spans="11:11">
      <c r="K147650"/>
    </row>
    <row r="147651" spans="11:11">
      <c r="K147651"/>
    </row>
    <row r="147652" spans="11:11">
      <c r="K147652"/>
    </row>
    <row r="147653" spans="11:11">
      <c r="K147653"/>
    </row>
    <row r="147654" spans="11:11">
      <c r="K147654"/>
    </row>
    <row r="147655" spans="11:11">
      <c r="K147655"/>
    </row>
    <row r="147656" spans="11:11">
      <c r="K147656"/>
    </row>
    <row r="147657" spans="11:11">
      <c r="K147657"/>
    </row>
    <row r="147658" spans="11:11">
      <c r="K147658"/>
    </row>
    <row r="147659" spans="11:11">
      <c r="K147659"/>
    </row>
    <row r="147660" spans="11:11">
      <c r="K147660"/>
    </row>
    <row r="147661" spans="11:11">
      <c r="K147661"/>
    </row>
    <row r="147662" spans="11:11">
      <c r="K147662"/>
    </row>
    <row r="147663" spans="11:11">
      <c r="K147663"/>
    </row>
    <row r="147664" spans="11:11">
      <c r="K147664"/>
    </row>
    <row r="147665" spans="11:11">
      <c r="K147665"/>
    </row>
    <row r="147666" spans="11:11">
      <c r="K147666"/>
    </row>
    <row r="147667" spans="11:11">
      <c r="K147667"/>
    </row>
    <row r="147668" spans="11:11">
      <c r="K147668"/>
    </row>
    <row r="147669" spans="11:11">
      <c r="K147669"/>
    </row>
    <row r="147670" spans="11:11">
      <c r="K147670"/>
    </row>
    <row r="147671" spans="11:11">
      <c r="K147671"/>
    </row>
    <row r="147672" spans="11:11">
      <c r="K147672"/>
    </row>
    <row r="147673" spans="11:11">
      <c r="K147673"/>
    </row>
    <row r="147674" spans="11:11">
      <c r="K147674"/>
    </row>
    <row r="147675" spans="11:11">
      <c r="K147675"/>
    </row>
    <row r="147676" spans="11:11">
      <c r="K147676"/>
    </row>
    <row r="147677" spans="11:11">
      <c r="K147677"/>
    </row>
    <row r="147678" spans="11:11">
      <c r="K147678"/>
    </row>
    <row r="147679" spans="11:11">
      <c r="K147679"/>
    </row>
    <row r="147680" spans="11:11">
      <c r="K147680"/>
    </row>
    <row r="147681" spans="11:11">
      <c r="K147681"/>
    </row>
    <row r="147682" spans="11:11">
      <c r="K147682"/>
    </row>
    <row r="147683" spans="11:11">
      <c r="K147683"/>
    </row>
    <row r="147684" spans="11:11">
      <c r="K147684"/>
    </row>
    <row r="147685" spans="11:11">
      <c r="K147685"/>
    </row>
    <row r="147686" spans="11:11">
      <c r="K147686"/>
    </row>
    <row r="147687" spans="11:11">
      <c r="K147687"/>
    </row>
    <row r="147688" spans="11:11">
      <c r="K147688"/>
    </row>
    <row r="147689" spans="11:11">
      <c r="K147689"/>
    </row>
    <row r="147690" spans="11:11">
      <c r="K147690"/>
    </row>
    <row r="147691" spans="11:11">
      <c r="K147691"/>
    </row>
    <row r="147692" spans="11:11">
      <c r="K147692"/>
    </row>
    <row r="147693" spans="11:11">
      <c r="K147693"/>
    </row>
    <row r="147694" spans="11:11">
      <c r="K147694"/>
    </row>
    <row r="147695" spans="11:11">
      <c r="K147695"/>
    </row>
    <row r="147696" spans="11:11">
      <c r="K147696"/>
    </row>
    <row r="147697" spans="11:11">
      <c r="K147697"/>
    </row>
    <row r="147698" spans="11:11">
      <c r="K147698"/>
    </row>
    <row r="147699" spans="11:11">
      <c r="K147699"/>
    </row>
    <row r="147700" spans="11:11">
      <c r="K147700"/>
    </row>
    <row r="147701" spans="11:11">
      <c r="K147701"/>
    </row>
    <row r="147702" spans="11:11">
      <c r="K147702"/>
    </row>
    <row r="147703" spans="11:11">
      <c r="K147703"/>
    </row>
    <row r="147704" spans="11:11">
      <c r="K147704"/>
    </row>
    <row r="147705" spans="11:11">
      <c r="K147705"/>
    </row>
    <row r="147706" spans="11:11">
      <c r="K147706"/>
    </row>
    <row r="147707" spans="11:11">
      <c r="K147707"/>
    </row>
    <row r="147708" spans="11:11">
      <c r="K147708"/>
    </row>
    <row r="147709" spans="11:11">
      <c r="K147709"/>
    </row>
    <row r="147710" spans="11:11">
      <c r="K147710"/>
    </row>
    <row r="147711" spans="11:11">
      <c r="K147711"/>
    </row>
    <row r="147712" spans="11:11">
      <c r="K147712"/>
    </row>
    <row r="147713" spans="11:11">
      <c r="K147713"/>
    </row>
    <row r="147714" spans="11:11">
      <c r="K147714"/>
    </row>
    <row r="147715" spans="11:11">
      <c r="K147715"/>
    </row>
    <row r="147716" spans="11:11">
      <c r="K147716"/>
    </row>
    <row r="147717" spans="11:11">
      <c r="K147717"/>
    </row>
    <row r="147718" spans="11:11">
      <c r="K147718"/>
    </row>
    <row r="147719" spans="11:11">
      <c r="K147719"/>
    </row>
    <row r="147720" spans="11:11">
      <c r="K147720"/>
    </row>
    <row r="147721" spans="11:11">
      <c r="K147721"/>
    </row>
    <row r="147722" spans="11:11">
      <c r="K147722"/>
    </row>
    <row r="147723" spans="11:11">
      <c r="K147723"/>
    </row>
    <row r="147724" spans="11:11">
      <c r="K147724"/>
    </row>
    <row r="147725" spans="11:11">
      <c r="K147725"/>
    </row>
    <row r="147726" spans="11:11">
      <c r="K147726"/>
    </row>
    <row r="147727" spans="11:11">
      <c r="K147727"/>
    </row>
    <row r="147728" spans="11:11">
      <c r="K147728"/>
    </row>
    <row r="147729" spans="11:11">
      <c r="K147729"/>
    </row>
    <row r="147730" spans="11:11">
      <c r="K147730"/>
    </row>
    <row r="147731" spans="11:11">
      <c r="K147731"/>
    </row>
    <row r="147732" spans="11:11">
      <c r="K147732"/>
    </row>
    <row r="147733" spans="11:11">
      <c r="K147733"/>
    </row>
    <row r="147734" spans="11:11">
      <c r="K147734"/>
    </row>
    <row r="147735" spans="11:11">
      <c r="K147735"/>
    </row>
    <row r="147736" spans="11:11">
      <c r="K147736"/>
    </row>
    <row r="147737" spans="11:11">
      <c r="K147737"/>
    </row>
    <row r="147738" spans="11:11">
      <c r="K147738"/>
    </row>
    <row r="147739" spans="11:11">
      <c r="K147739"/>
    </row>
    <row r="147740" spans="11:11">
      <c r="K147740"/>
    </row>
    <row r="147741" spans="11:11">
      <c r="K147741"/>
    </row>
    <row r="147742" spans="11:11">
      <c r="K147742"/>
    </row>
    <row r="147743" spans="11:11">
      <c r="K147743"/>
    </row>
    <row r="147744" spans="11:11">
      <c r="K147744"/>
    </row>
    <row r="147745" spans="11:11">
      <c r="K147745"/>
    </row>
    <row r="147746" spans="11:11">
      <c r="K147746"/>
    </row>
    <row r="147747" spans="11:11">
      <c r="K147747"/>
    </row>
    <row r="147748" spans="11:11">
      <c r="K147748"/>
    </row>
    <row r="147749" spans="11:11">
      <c r="K147749"/>
    </row>
    <row r="147750" spans="11:11">
      <c r="K147750"/>
    </row>
    <row r="147751" spans="11:11">
      <c r="K147751"/>
    </row>
    <row r="147752" spans="11:11">
      <c r="K147752"/>
    </row>
    <row r="147753" spans="11:11">
      <c r="K147753"/>
    </row>
    <row r="147754" spans="11:11">
      <c r="K147754"/>
    </row>
    <row r="147755" spans="11:11">
      <c r="K147755"/>
    </row>
    <row r="147756" spans="11:11">
      <c r="K147756"/>
    </row>
    <row r="147757" spans="11:11">
      <c r="K147757"/>
    </row>
    <row r="147758" spans="11:11">
      <c r="K147758"/>
    </row>
    <row r="147759" spans="11:11">
      <c r="K147759"/>
    </row>
    <row r="147760" spans="11:11">
      <c r="K147760"/>
    </row>
    <row r="147761" spans="11:11">
      <c r="K147761"/>
    </row>
    <row r="147762" spans="11:11">
      <c r="K147762"/>
    </row>
    <row r="147763" spans="11:11">
      <c r="K147763"/>
    </row>
    <row r="147764" spans="11:11">
      <c r="K147764"/>
    </row>
    <row r="147765" spans="11:11">
      <c r="K147765"/>
    </row>
    <row r="147766" spans="11:11">
      <c r="K147766"/>
    </row>
    <row r="147767" spans="11:11">
      <c r="K147767"/>
    </row>
    <row r="147768" spans="11:11">
      <c r="K147768"/>
    </row>
    <row r="147769" spans="11:11">
      <c r="K147769"/>
    </row>
    <row r="147770" spans="11:11">
      <c r="K147770"/>
    </row>
    <row r="147771" spans="11:11">
      <c r="K147771"/>
    </row>
    <row r="147772" spans="11:11">
      <c r="K147772"/>
    </row>
    <row r="147773" spans="11:11">
      <c r="K147773"/>
    </row>
    <row r="147774" spans="11:11">
      <c r="K147774"/>
    </row>
    <row r="147775" spans="11:11">
      <c r="K147775"/>
    </row>
    <row r="147776" spans="11:11">
      <c r="K147776"/>
    </row>
    <row r="147777" spans="11:11">
      <c r="K147777"/>
    </row>
    <row r="147778" spans="11:11">
      <c r="K147778"/>
    </row>
    <row r="147779" spans="11:11">
      <c r="K147779"/>
    </row>
    <row r="147780" spans="11:11">
      <c r="K147780"/>
    </row>
    <row r="147781" spans="11:11">
      <c r="K147781"/>
    </row>
    <row r="147782" spans="11:11">
      <c r="K147782"/>
    </row>
    <row r="147783" spans="11:11">
      <c r="K147783"/>
    </row>
    <row r="147784" spans="11:11">
      <c r="K147784"/>
    </row>
    <row r="147785" spans="11:11">
      <c r="K147785"/>
    </row>
    <row r="147786" spans="11:11">
      <c r="K147786"/>
    </row>
    <row r="147787" spans="11:11">
      <c r="K147787"/>
    </row>
    <row r="147788" spans="11:11">
      <c r="K147788"/>
    </row>
    <row r="147789" spans="11:11">
      <c r="K147789"/>
    </row>
    <row r="147790" spans="11:11">
      <c r="K147790"/>
    </row>
    <row r="147791" spans="11:11">
      <c r="K147791"/>
    </row>
    <row r="147792" spans="11:11">
      <c r="K147792"/>
    </row>
    <row r="147793" spans="11:11">
      <c r="K147793"/>
    </row>
    <row r="147794" spans="11:11">
      <c r="K147794"/>
    </row>
    <row r="147795" spans="11:11">
      <c r="K147795"/>
    </row>
    <row r="147796" spans="11:11">
      <c r="K147796"/>
    </row>
    <row r="147797" spans="11:11">
      <c r="K147797"/>
    </row>
    <row r="147798" spans="11:11">
      <c r="K147798"/>
    </row>
    <row r="147799" spans="11:11">
      <c r="K147799"/>
    </row>
    <row r="147800" spans="11:11">
      <c r="K147800"/>
    </row>
    <row r="147801" spans="11:11">
      <c r="K147801"/>
    </row>
    <row r="147802" spans="11:11">
      <c r="K147802"/>
    </row>
    <row r="147803" spans="11:11">
      <c r="K147803"/>
    </row>
    <row r="147804" spans="11:11">
      <c r="K147804"/>
    </row>
    <row r="147805" spans="11:11">
      <c r="K147805"/>
    </row>
    <row r="147806" spans="11:11">
      <c r="K147806"/>
    </row>
    <row r="147807" spans="11:11">
      <c r="K147807"/>
    </row>
    <row r="147808" spans="11:11">
      <c r="K147808"/>
    </row>
    <row r="147809" spans="11:11">
      <c r="K147809"/>
    </row>
    <row r="147810" spans="11:11">
      <c r="K147810"/>
    </row>
    <row r="147811" spans="11:11">
      <c r="K147811"/>
    </row>
    <row r="147812" spans="11:11">
      <c r="K147812"/>
    </row>
    <row r="147813" spans="11:11">
      <c r="K147813"/>
    </row>
    <row r="147814" spans="11:11">
      <c r="K147814"/>
    </row>
    <row r="147815" spans="11:11">
      <c r="K147815"/>
    </row>
    <row r="147816" spans="11:11">
      <c r="K147816"/>
    </row>
    <row r="147817" spans="11:11">
      <c r="K147817"/>
    </row>
    <row r="147818" spans="11:11">
      <c r="K147818"/>
    </row>
    <row r="147819" spans="11:11">
      <c r="K147819"/>
    </row>
    <row r="147820" spans="11:11">
      <c r="K147820"/>
    </row>
    <row r="147821" spans="11:11">
      <c r="K147821"/>
    </row>
    <row r="147822" spans="11:11">
      <c r="K147822"/>
    </row>
    <row r="147823" spans="11:11">
      <c r="K147823"/>
    </row>
    <row r="147824" spans="11:11">
      <c r="K147824"/>
    </row>
    <row r="147825" spans="11:11">
      <c r="K147825"/>
    </row>
    <row r="147826" spans="11:11">
      <c r="K147826"/>
    </row>
    <row r="147827" spans="11:11">
      <c r="K147827"/>
    </row>
    <row r="147828" spans="11:11">
      <c r="K147828"/>
    </row>
    <row r="147829" spans="11:11">
      <c r="K147829"/>
    </row>
    <row r="147830" spans="11:11">
      <c r="K147830"/>
    </row>
    <row r="147831" spans="11:11">
      <c r="K147831"/>
    </row>
    <row r="147832" spans="11:11">
      <c r="K147832"/>
    </row>
    <row r="147833" spans="11:11">
      <c r="K147833"/>
    </row>
    <row r="147834" spans="11:11">
      <c r="K147834"/>
    </row>
    <row r="147835" spans="11:11">
      <c r="K147835"/>
    </row>
    <row r="147836" spans="11:11">
      <c r="K147836"/>
    </row>
    <row r="147837" spans="11:11">
      <c r="K147837"/>
    </row>
    <row r="147838" spans="11:11">
      <c r="K147838"/>
    </row>
    <row r="147839" spans="11:11">
      <c r="K147839"/>
    </row>
    <row r="147840" spans="11:11">
      <c r="K147840"/>
    </row>
    <row r="147841" spans="11:11">
      <c r="K147841"/>
    </row>
    <row r="147842" spans="11:11">
      <c r="K147842"/>
    </row>
    <row r="147843" spans="11:11">
      <c r="K147843"/>
    </row>
    <row r="147844" spans="11:11">
      <c r="K147844"/>
    </row>
    <row r="147845" spans="11:11">
      <c r="K147845"/>
    </row>
    <row r="147846" spans="11:11">
      <c r="K147846"/>
    </row>
    <row r="147847" spans="11:11">
      <c r="K147847"/>
    </row>
    <row r="147848" spans="11:11">
      <c r="K147848"/>
    </row>
    <row r="147849" spans="11:11">
      <c r="K147849"/>
    </row>
    <row r="147850" spans="11:11">
      <c r="K147850"/>
    </row>
    <row r="147851" spans="11:11">
      <c r="K147851"/>
    </row>
    <row r="147852" spans="11:11">
      <c r="K147852"/>
    </row>
    <row r="147853" spans="11:11">
      <c r="K147853"/>
    </row>
    <row r="147854" spans="11:11">
      <c r="K147854"/>
    </row>
    <row r="147855" spans="11:11">
      <c r="K147855"/>
    </row>
    <row r="147856" spans="11:11">
      <c r="K147856"/>
    </row>
    <row r="147857" spans="11:11">
      <c r="K147857"/>
    </row>
    <row r="147858" spans="11:11">
      <c r="K147858"/>
    </row>
    <row r="147859" spans="11:11">
      <c r="K147859"/>
    </row>
    <row r="147860" spans="11:11">
      <c r="K147860"/>
    </row>
    <row r="147861" spans="11:11">
      <c r="K147861"/>
    </row>
    <row r="147862" spans="11:11">
      <c r="K147862"/>
    </row>
    <row r="147863" spans="11:11">
      <c r="K147863"/>
    </row>
    <row r="147864" spans="11:11">
      <c r="K147864"/>
    </row>
    <row r="147865" spans="11:11">
      <c r="K147865"/>
    </row>
    <row r="147866" spans="11:11">
      <c r="K147866"/>
    </row>
    <row r="147867" spans="11:11">
      <c r="K147867"/>
    </row>
    <row r="147868" spans="11:11">
      <c r="K147868"/>
    </row>
    <row r="147869" spans="11:11">
      <c r="K147869"/>
    </row>
    <row r="147870" spans="11:11">
      <c r="K147870"/>
    </row>
    <row r="147871" spans="11:11">
      <c r="K147871"/>
    </row>
    <row r="147872" spans="11:11">
      <c r="K147872"/>
    </row>
    <row r="147873" spans="11:11">
      <c r="K147873"/>
    </row>
    <row r="147874" spans="11:11">
      <c r="K147874"/>
    </row>
    <row r="147875" spans="11:11">
      <c r="K147875"/>
    </row>
    <row r="147876" spans="11:11">
      <c r="K147876"/>
    </row>
    <row r="147877" spans="11:11">
      <c r="K147877"/>
    </row>
    <row r="147878" spans="11:11">
      <c r="K147878"/>
    </row>
    <row r="147879" spans="11:11">
      <c r="K147879"/>
    </row>
    <row r="147880" spans="11:11">
      <c r="K147880"/>
    </row>
    <row r="147881" spans="11:11">
      <c r="K147881"/>
    </row>
    <row r="147882" spans="11:11">
      <c r="K147882"/>
    </row>
    <row r="147883" spans="11:11">
      <c r="K147883"/>
    </row>
    <row r="147884" spans="11:11">
      <c r="K147884"/>
    </row>
    <row r="147885" spans="11:11">
      <c r="K147885"/>
    </row>
    <row r="147886" spans="11:11">
      <c r="K147886"/>
    </row>
    <row r="147887" spans="11:11">
      <c r="K147887"/>
    </row>
    <row r="147888" spans="11:11">
      <c r="K147888"/>
    </row>
    <row r="147889" spans="11:11">
      <c r="K147889"/>
    </row>
    <row r="147890" spans="11:11">
      <c r="K147890"/>
    </row>
    <row r="147891" spans="11:11">
      <c r="K147891"/>
    </row>
    <row r="147892" spans="11:11">
      <c r="K147892"/>
    </row>
    <row r="147893" spans="11:11">
      <c r="K147893"/>
    </row>
    <row r="147894" spans="11:11">
      <c r="K147894"/>
    </row>
    <row r="147895" spans="11:11">
      <c r="K147895"/>
    </row>
    <row r="147896" spans="11:11">
      <c r="K147896"/>
    </row>
    <row r="147897" spans="11:11">
      <c r="K147897"/>
    </row>
    <row r="147898" spans="11:11">
      <c r="K147898"/>
    </row>
    <row r="147899" spans="11:11">
      <c r="K147899"/>
    </row>
    <row r="147900" spans="11:11">
      <c r="K147900"/>
    </row>
    <row r="147901" spans="11:11">
      <c r="K147901"/>
    </row>
    <row r="147902" spans="11:11">
      <c r="K147902"/>
    </row>
    <row r="147903" spans="11:11">
      <c r="K147903"/>
    </row>
    <row r="147904" spans="11:11">
      <c r="K147904"/>
    </row>
    <row r="147905" spans="11:11">
      <c r="K147905"/>
    </row>
    <row r="147906" spans="11:11">
      <c r="K147906"/>
    </row>
    <row r="147907" spans="11:11">
      <c r="K147907"/>
    </row>
    <row r="147908" spans="11:11">
      <c r="K147908"/>
    </row>
    <row r="147909" spans="11:11">
      <c r="K147909"/>
    </row>
    <row r="147910" spans="11:11">
      <c r="K147910"/>
    </row>
    <row r="147911" spans="11:11">
      <c r="K147911"/>
    </row>
    <row r="147912" spans="11:11">
      <c r="K147912"/>
    </row>
    <row r="147913" spans="11:11">
      <c r="K147913"/>
    </row>
    <row r="147914" spans="11:11">
      <c r="K147914"/>
    </row>
    <row r="147915" spans="11:11">
      <c r="K147915"/>
    </row>
    <row r="147916" spans="11:11">
      <c r="K147916"/>
    </row>
    <row r="147917" spans="11:11">
      <c r="K147917"/>
    </row>
    <row r="147918" spans="11:11">
      <c r="K147918"/>
    </row>
    <row r="147919" spans="11:11">
      <c r="K147919"/>
    </row>
    <row r="147920" spans="11:11">
      <c r="K147920"/>
    </row>
    <row r="147921" spans="11:11">
      <c r="K147921"/>
    </row>
    <row r="147922" spans="11:11">
      <c r="K147922"/>
    </row>
    <row r="147923" spans="11:11">
      <c r="K147923"/>
    </row>
    <row r="147924" spans="11:11">
      <c r="K147924"/>
    </row>
    <row r="147925" spans="11:11">
      <c r="K147925"/>
    </row>
    <row r="147926" spans="11:11">
      <c r="K147926"/>
    </row>
    <row r="147927" spans="11:11">
      <c r="K147927"/>
    </row>
    <row r="147928" spans="11:11">
      <c r="K147928"/>
    </row>
    <row r="147929" spans="11:11">
      <c r="K147929"/>
    </row>
    <row r="147930" spans="11:11">
      <c r="K147930"/>
    </row>
    <row r="147931" spans="11:11">
      <c r="K147931"/>
    </row>
    <row r="147932" spans="11:11">
      <c r="K147932"/>
    </row>
    <row r="147933" spans="11:11">
      <c r="K147933"/>
    </row>
    <row r="147934" spans="11:11">
      <c r="K147934"/>
    </row>
    <row r="147935" spans="11:11">
      <c r="K147935"/>
    </row>
    <row r="147936" spans="11:11">
      <c r="K147936"/>
    </row>
    <row r="147937" spans="11:11">
      <c r="K147937"/>
    </row>
    <row r="147938" spans="11:11">
      <c r="K147938"/>
    </row>
    <row r="147939" spans="11:11">
      <c r="K147939"/>
    </row>
    <row r="147940" spans="11:11">
      <c r="K147940"/>
    </row>
    <row r="147941" spans="11:11">
      <c r="K147941"/>
    </row>
    <row r="147942" spans="11:11">
      <c r="K147942"/>
    </row>
    <row r="147943" spans="11:11">
      <c r="K147943"/>
    </row>
    <row r="147944" spans="11:11">
      <c r="K147944"/>
    </row>
    <row r="147945" spans="11:11">
      <c r="K147945"/>
    </row>
    <row r="147946" spans="11:11">
      <c r="K147946"/>
    </row>
    <row r="147947" spans="11:11">
      <c r="K147947"/>
    </row>
    <row r="147948" spans="11:11">
      <c r="K147948"/>
    </row>
    <row r="147949" spans="11:11">
      <c r="K147949"/>
    </row>
    <row r="147950" spans="11:11">
      <c r="K147950"/>
    </row>
    <row r="147951" spans="11:11">
      <c r="K147951"/>
    </row>
    <row r="147952" spans="11:11">
      <c r="K147952"/>
    </row>
    <row r="147953" spans="11:11">
      <c r="K147953"/>
    </row>
    <row r="147954" spans="11:11">
      <c r="K147954"/>
    </row>
    <row r="147955" spans="11:11">
      <c r="K147955"/>
    </row>
    <row r="147956" spans="11:11">
      <c r="K147956"/>
    </row>
    <row r="147957" spans="11:11">
      <c r="K147957"/>
    </row>
    <row r="147958" spans="11:11">
      <c r="K147958"/>
    </row>
    <row r="147959" spans="11:11">
      <c r="K147959"/>
    </row>
    <row r="147960" spans="11:11">
      <c r="K147960"/>
    </row>
    <row r="147961" spans="11:11">
      <c r="K147961"/>
    </row>
    <row r="147962" spans="11:11">
      <c r="K147962"/>
    </row>
    <row r="147963" spans="11:11">
      <c r="K147963"/>
    </row>
    <row r="147964" spans="11:11">
      <c r="K147964"/>
    </row>
    <row r="147965" spans="11:11">
      <c r="K147965"/>
    </row>
    <row r="147966" spans="11:11">
      <c r="K147966"/>
    </row>
    <row r="147967" spans="11:11">
      <c r="K147967"/>
    </row>
    <row r="147968" spans="11:11">
      <c r="K147968"/>
    </row>
    <row r="147969" spans="11:11">
      <c r="K147969"/>
    </row>
    <row r="147970" spans="11:11">
      <c r="K147970"/>
    </row>
    <row r="147971" spans="11:11">
      <c r="K147971"/>
    </row>
    <row r="147972" spans="11:11">
      <c r="K147972"/>
    </row>
    <row r="147973" spans="11:11">
      <c r="K147973"/>
    </row>
    <row r="147974" spans="11:11">
      <c r="K147974"/>
    </row>
    <row r="147975" spans="11:11">
      <c r="K147975"/>
    </row>
    <row r="147976" spans="11:11">
      <c r="K147976"/>
    </row>
    <row r="147977" spans="11:11">
      <c r="K147977"/>
    </row>
    <row r="147978" spans="11:11">
      <c r="K147978"/>
    </row>
    <row r="147979" spans="11:11">
      <c r="K147979"/>
    </row>
    <row r="147980" spans="11:11">
      <c r="K147980"/>
    </row>
    <row r="147981" spans="11:11">
      <c r="K147981"/>
    </row>
    <row r="147982" spans="11:11">
      <c r="K147982"/>
    </row>
    <row r="147983" spans="11:11">
      <c r="K147983"/>
    </row>
    <row r="147984" spans="11:11">
      <c r="K147984"/>
    </row>
    <row r="147985" spans="11:11">
      <c r="K147985"/>
    </row>
    <row r="147986" spans="11:11">
      <c r="K147986"/>
    </row>
    <row r="147987" spans="11:11">
      <c r="K147987"/>
    </row>
    <row r="147988" spans="11:11">
      <c r="K147988"/>
    </row>
    <row r="147989" spans="11:11">
      <c r="K147989"/>
    </row>
    <row r="147990" spans="11:11">
      <c r="K147990"/>
    </row>
    <row r="147991" spans="11:11">
      <c r="K147991"/>
    </row>
    <row r="147992" spans="11:11">
      <c r="K147992"/>
    </row>
    <row r="147993" spans="11:11">
      <c r="K147993"/>
    </row>
    <row r="147994" spans="11:11">
      <c r="K147994"/>
    </row>
    <row r="147995" spans="11:11">
      <c r="K147995"/>
    </row>
    <row r="147996" spans="11:11">
      <c r="K147996"/>
    </row>
    <row r="147997" spans="11:11">
      <c r="K147997"/>
    </row>
    <row r="147998" spans="11:11">
      <c r="K147998"/>
    </row>
    <row r="147999" spans="11:11">
      <c r="K147999"/>
    </row>
    <row r="148000" spans="11:11">
      <c r="K148000"/>
    </row>
    <row r="148001" spans="11:11">
      <c r="K148001"/>
    </row>
    <row r="148002" spans="11:11">
      <c r="K148002"/>
    </row>
    <row r="148003" spans="11:11">
      <c r="K148003"/>
    </row>
    <row r="148004" spans="11:11">
      <c r="K148004"/>
    </row>
    <row r="148005" spans="11:11">
      <c r="K148005"/>
    </row>
    <row r="148006" spans="11:11">
      <c r="K148006"/>
    </row>
    <row r="148007" spans="11:11">
      <c r="K148007"/>
    </row>
    <row r="148008" spans="11:11">
      <c r="K148008"/>
    </row>
    <row r="148009" spans="11:11">
      <c r="K148009"/>
    </row>
    <row r="148010" spans="11:11">
      <c r="K148010"/>
    </row>
    <row r="148011" spans="11:11">
      <c r="K148011"/>
    </row>
    <row r="148012" spans="11:11">
      <c r="K148012"/>
    </row>
    <row r="148013" spans="11:11">
      <c r="K148013"/>
    </row>
    <row r="148014" spans="11:11">
      <c r="K148014"/>
    </row>
    <row r="148015" spans="11:11">
      <c r="K148015"/>
    </row>
    <row r="148016" spans="11:11">
      <c r="K148016"/>
    </row>
    <row r="148017" spans="11:11">
      <c r="K148017"/>
    </row>
    <row r="148018" spans="11:11">
      <c r="K148018"/>
    </row>
    <row r="148019" spans="11:11">
      <c r="K148019"/>
    </row>
    <row r="148020" spans="11:11">
      <c r="K148020"/>
    </row>
    <row r="148021" spans="11:11">
      <c r="K148021"/>
    </row>
    <row r="148022" spans="11:11">
      <c r="K148022"/>
    </row>
    <row r="148023" spans="11:11">
      <c r="K148023"/>
    </row>
    <row r="148024" spans="11:11">
      <c r="K148024"/>
    </row>
    <row r="148025" spans="11:11">
      <c r="K148025"/>
    </row>
    <row r="148026" spans="11:11">
      <c r="K148026"/>
    </row>
    <row r="148027" spans="11:11">
      <c r="K148027"/>
    </row>
    <row r="148028" spans="11:11">
      <c r="K148028"/>
    </row>
    <row r="148029" spans="11:11">
      <c r="K148029"/>
    </row>
    <row r="148030" spans="11:11">
      <c r="K148030"/>
    </row>
    <row r="148031" spans="11:11">
      <c r="K148031"/>
    </row>
    <row r="148032" spans="11:11">
      <c r="K148032"/>
    </row>
    <row r="148033" spans="11:11">
      <c r="K148033"/>
    </row>
    <row r="148034" spans="11:11">
      <c r="K148034"/>
    </row>
    <row r="148035" spans="11:11">
      <c r="K148035"/>
    </row>
    <row r="148036" spans="11:11">
      <c r="K148036"/>
    </row>
    <row r="148037" spans="11:11">
      <c r="K148037"/>
    </row>
    <row r="148038" spans="11:11">
      <c r="K148038"/>
    </row>
    <row r="148039" spans="11:11">
      <c r="K148039"/>
    </row>
    <row r="148040" spans="11:11">
      <c r="K148040"/>
    </row>
    <row r="148041" spans="11:11">
      <c r="K148041"/>
    </row>
    <row r="148042" spans="11:11">
      <c r="K148042"/>
    </row>
    <row r="148043" spans="11:11">
      <c r="K148043"/>
    </row>
    <row r="148044" spans="11:11">
      <c r="K148044"/>
    </row>
    <row r="148045" spans="11:11">
      <c r="K148045"/>
    </row>
    <row r="148046" spans="11:11">
      <c r="K148046"/>
    </row>
    <row r="148047" spans="11:11">
      <c r="K148047"/>
    </row>
    <row r="148048" spans="11:11">
      <c r="K148048"/>
    </row>
    <row r="148049" spans="11:11">
      <c r="K148049"/>
    </row>
    <row r="148050" spans="11:11">
      <c r="K148050"/>
    </row>
    <row r="148051" spans="11:11">
      <c r="K148051"/>
    </row>
    <row r="148052" spans="11:11">
      <c r="K148052"/>
    </row>
    <row r="148053" spans="11:11">
      <c r="K148053"/>
    </row>
    <row r="148054" spans="11:11">
      <c r="K148054"/>
    </row>
    <row r="148055" spans="11:11">
      <c r="K148055"/>
    </row>
    <row r="148056" spans="11:11">
      <c r="K148056"/>
    </row>
    <row r="148057" spans="11:11">
      <c r="K148057"/>
    </row>
    <row r="148058" spans="11:11">
      <c r="K148058"/>
    </row>
    <row r="148059" spans="11:11">
      <c r="K148059"/>
    </row>
    <row r="148060" spans="11:11">
      <c r="K148060"/>
    </row>
    <row r="148061" spans="11:11">
      <c r="K148061"/>
    </row>
    <row r="148062" spans="11:11">
      <c r="K148062"/>
    </row>
    <row r="148063" spans="11:11">
      <c r="K148063"/>
    </row>
    <row r="148064" spans="11:11">
      <c r="K148064"/>
    </row>
    <row r="148065" spans="11:11">
      <c r="K148065"/>
    </row>
    <row r="148066" spans="11:11">
      <c r="K148066"/>
    </row>
    <row r="148067" spans="11:11">
      <c r="K148067"/>
    </row>
    <row r="148068" spans="11:11">
      <c r="K148068"/>
    </row>
    <row r="148069" spans="11:11">
      <c r="K148069"/>
    </row>
    <row r="148070" spans="11:11">
      <c r="K148070"/>
    </row>
    <row r="148071" spans="11:11">
      <c r="K148071"/>
    </row>
    <row r="148072" spans="11:11">
      <c r="K148072"/>
    </row>
    <row r="148073" spans="11:11">
      <c r="K148073"/>
    </row>
    <row r="148074" spans="11:11">
      <c r="K148074"/>
    </row>
    <row r="148075" spans="11:11">
      <c r="K148075"/>
    </row>
    <row r="148076" spans="11:11">
      <c r="K148076"/>
    </row>
    <row r="148077" spans="11:11">
      <c r="K148077"/>
    </row>
    <row r="148078" spans="11:11">
      <c r="K148078"/>
    </row>
    <row r="148079" spans="11:11">
      <c r="K148079"/>
    </row>
    <row r="148080" spans="11:11">
      <c r="K148080"/>
    </row>
    <row r="148081" spans="11:11">
      <c r="K148081"/>
    </row>
    <row r="148082" spans="11:11">
      <c r="K148082"/>
    </row>
    <row r="148083" spans="11:11">
      <c r="K148083"/>
    </row>
    <row r="148084" spans="11:11">
      <c r="K148084"/>
    </row>
    <row r="148085" spans="11:11">
      <c r="K148085"/>
    </row>
    <row r="148086" spans="11:11">
      <c r="K148086"/>
    </row>
    <row r="148087" spans="11:11">
      <c r="K148087"/>
    </row>
    <row r="148088" spans="11:11">
      <c r="K148088"/>
    </row>
    <row r="148089" spans="11:11">
      <c r="K148089"/>
    </row>
    <row r="148090" spans="11:11">
      <c r="K148090"/>
    </row>
    <row r="148091" spans="11:11">
      <c r="K148091"/>
    </row>
    <row r="148092" spans="11:11">
      <c r="K148092"/>
    </row>
    <row r="148093" spans="11:11">
      <c r="K148093"/>
    </row>
    <row r="148094" spans="11:11">
      <c r="K148094"/>
    </row>
    <row r="148095" spans="11:11">
      <c r="K148095"/>
    </row>
    <row r="148096" spans="11:11">
      <c r="K148096"/>
    </row>
    <row r="148097" spans="11:11">
      <c r="K148097"/>
    </row>
    <row r="148098" spans="11:11">
      <c r="K148098"/>
    </row>
    <row r="148099" spans="11:11">
      <c r="K148099"/>
    </row>
    <row r="148100" spans="11:11">
      <c r="K148100"/>
    </row>
    <row r="148101" spans="11:11">
      <c r="K148101"/>
    </row>
    <row r="148102" spans="11:11">
      <c r="K148102"/>
    </row>
    <row r="148103" spans="11:11">
      <c r="K148103"/>
    </row>
    <row r="148104" spans="11:11">
      <c r="K148104"/>
    </row>
    <row r="148105" spans="11:11">
      <c r="K148105"/>
    </row>
    <row r="148106" spans="11:11">
      <c r="K148106"/>
    </row>
    <row r="148107" spans="11:11">
      <c r="K148107"/>
    </row>
    <row r="148108" spans="11:11">
      <c r="K148108"/>
    </row>
    <row r="148109" spans="11:11">
      <c r="K148109"/>
    </row>
    <row r="148110" spans="11:11">
      <c r="K148110"/>
    </row>
    <row r="148111" spans="11:11">
      <c r="K148111"/>
    </row>
    <row r="148112" spans="11:11">
      <c r="K148112"/>
    </row>
    <row r="148113" spans="11:11">
      <c r="K148113"/>
    </row>
    <row r="148114" spans="11:11">
      <c r="K148114"/>
    </row>
    <row r="148115" spans="11:11">
      <c r="K148115"/>
    </row>
    <row r="148116" spans="11:11">
      <c r="K148116"/>
    </row>
    <row r="148117" spans="11:11">
      <c r="K148117"/>
    </row>
    <row r="148118" spans="11:11">
      <c r="K148118"/>
    </row>
    <row r="148119" spans="11:11">
      <c r="K148119"/>
    </row>
    <row r="148120" spans="11:11">
      <c r="K148120"/>
    </row>
    <row r="148121" spans="11:11">
      <c r="K148121"/>
    </row>
    <row r="148122" spans="11:11">
      <c r="K148122"/>
    </row>
    <row r="148123" spans="11:11">
      <c r="K148123"/>
    </row>
    <row r="148124" spans="11:11">
      <c r="K148124"/>
    </row>
    <row r="148125" spans="11:11">
      <c r="K148125"/>
    </row>
    <row r="148126" spans="11:11">
      <c r="K148126"/>
    </row>
    <row r="148127" spans="11:11">
      <c r="K148127"/>
    </row>
    <row r="148128" spans="11:11">
      <c r="K148128"/>
    </row>
    <row r="148129" spans="11:11">
      <c r="K148129"/>
    </row>
    <row r="148130" spans="11:11">
      <c r="K148130"/>
    </row>
    <row r="148131" spans="11:11">
      <c r="K148131"/>
    </row>
    <row r="148132" spans="11:11">
      <c r="K148132"/>
    </row>
    <row r="148133" spans="11:11">
      <c r="K148133"/>
    </row>
    <row r="148134" spans="11:11">
      <c r="K148134"/>
    </row>
    <row r="148135" spans="11:11">
      <c r="K148135"/>
    </row>
    <row r="148136" spans="11:11">
      <c r="K148136"/>
    </row>
    <row r="148137" spans="11:11">
      <c r="K148137"/>
    </row>
    <row r="148138" spans="11:11">
      <c r="K148138"/>
    </row>
    <row r="148139" spans="11:11">
      <c r="K148139"/>
    </row>
    <row r="148140" spans="11:11">
      <c r="K148140"/>
    </row>
    <row r="148141" spans="11:11">
      <c r="K148141"/>
    </row>
    <row r="148142" spans="11:11">
      <c r="K148142"/>
    </row>
    <row r="148143" spans="11:11">
      <c r="K148143"/>
    </row>
    <row r="148144" spans="11:11">
      <c r="K148144"/>
    </row>
    <row r="148145" spans="11:11">
      <c r="K148145"/>
    </row>
    <row r="148146" spans="11:11">
      <c r="K148146"/>
    </row>
    <row r="148147" spans="11:11">
      <c r="K148147"/>
    </row>
    <row r="148148" spans="11:11">
      <c r="K148148"/>
    </row>
    <row r="148149" spans="11:11">
      <c r="K148149"/>
    </row>
    <row r="148150" spans="11:11">
      <c r="K148150"/>
    </row>
    <row r="148151" spans="11:11">
      <c r="K148151"/>
    </row>
    <row r="148152" spans="11:11">
      <c r="K148152"/>
    </row>
    <row r="148153" spans="11:11">
      <c r="K148153"/>
    </row>
    <row r="148154" spans="11:11">
      <c r="K148154"/>
    </row>
    <row r="148155" spans="11:11">
      <c r="K148155"/>
    </row>
    <row r="148156" spans="11:11">
      <c r="K148156"/>
    </row>
    <row r="148157" spans="11:11">
      <c r="K148157"/>
    </row>
    <row r="148158" spans="11:11">
      <c r="K148158"/>
    </row>
    <row r="148159" spans="11:11">
      <c r="K148159"/>
    </row>
    <row r="148160" spans="11:11">
      <c r="K148160"/>
    </row>
    <row r="148161" spans="11:11">
      <c r="K148161"/>
    </row>
    <row r="148162" spans="11:11">
      <c r="K148162"/>
    </row>
    <row r="148163" spans="11:11">
      <c r="K148163"/>
    </row>
    <row r="148164" spans="11:11">
      <c r="K148164"/>
    </row>
    <row r="148165" spans="11:11">
      <c r="K148165"/>
    </row>
    <row r="148166" spans="11:11">
      <c r="K148166"/>
    </row>
    <row r="148167" spans="11:11">
      <c r="K148167"/>
    </row>
    <row r="148168" spans="11:11">
      <c r="K148168"/>
    </row>
    <row r="148169" spans="11:11">
      <c r="K148169"/>
    </row>
    <row r="148170" spans="11:11">
      <c r="K148170"/>
    </row>
    <row r="148171" spans="11:11">
      <c r="K148171"/>
    </row>
    <row r="148172" spans="11:11">
      <c r="K148172"/>
    </row>
    <row r="148173" spans="11:11">
      <c r="K148173"/>
    </row>
    <row r="148174" spans="11:11">
      <c r="K148174"/>
    </row>
    <row r="148175" spans="11:11">
      <c r="K148175"/>
    </row>
    <row r="148176" spans="11:11">
      <c r="K148176"/>
    </row>
    <row r="148177" spans="11:11">
      <c r="K148177"/>
    </row>
    <row r="148178" spans="11:11">
      <c r="K148178"/>
    </row>
    <row r="148179" spans="11:11">
      <c r="K148179"/>
    </row>
    <row r="148180" spans="11:11">
      <c r="K148180"/>
    </row>
    <row r="148181" spans="11:11">
      <c r="K148181"/>
    </row>
    <row r="148182" spans="11:11">
      <c r="K148182"/>
    </row>
    <row r="148183" spans="11:11">
      <c r="K148183"/>
    </row>
    <row r="148184" spans="11:11">
      <c r="K148184"/>
    </row>
    <row r="148185" spans="11:11">
      <c r="K148185"/>
    </row>
    <row r="148186" spans="11:11">
      <c r="K148186"/>
    </row>
    <row r="148187" spans="11:11">
      <c r="K148187"/>
    </row>
    <row r="148188" spans="11:11">
      <c r="K148188"/>
    </row>
    <row r="148189" spans="11:11">
      <c r="K148189"/>
    </row>
    <row r="148190" spans="11:11">
      <c r="K148190"/>
    </row>
    <row r="148191" spans="11:11">
      <c r="K148191"/>
    </row>
    <row r="148192" spans="11:11">
      <c r="K148192"/>
    </row>
    <row r="148193" spans="11:11">
      <c r="K148193"/>
    </row>
    <row r="148194" spans="11:11">
      <c r="K148194"/>
    </row>
    <row r="148195" spans="11:11">
      <c r="K148195"/>
    </row>
    <row r="148196" spans="11:11">
      <c r="K148196"/>
    </row>
    <row r="148197" spans="11:11">
      <c r="K148197"/>
    </row>
    <row r="148198" spans="11:11">
      <c r="K148198"/>
    </row>
    <row r="148199" spans="11:11">
      <c r="K148199"/>
    </row>
    <row r="148200" spans="11:11">
      <c r="K148200"/>
    </row>
    <row r="148201" spans="11:11">
      <c r="K148201"/>
    </row>
    <row r="148202" spans="11:11">
      <c r="K148202"/>
    </row>
    <row r="148203" spans="11:11">
      <c r="K148203"/>
    </row>
    <row r="148204" spans="11:11">
      <c r="K148204"/>
    </row>
    <row r="148205" spans="11:11">
      <c r="K148205"/>
    </row>
    <row r="148206" spans="11:11">
      <c r="K148206"/>
    </row>
    <row r="148207" spans="11:11">
      <c r="K148207"/>
    </row>
    <row r="148208" spans="11:11">
      <c r="K148208"/>
    </row>
    <row r="148209" spans="11:11">
      <c r="K148209"/>
    </row>
    <row r="148210" spans="11:11">
      <c r="K148210"/>
    </row>
    <row r="148211" spans="11:11">
      <c r="K148211"/>
    </row>
    <row r="148212" spans="11:11">
      <c r="K148212"/>
    </row>
    <row r="148213" spans="11:11">
      <c r="K148213"/>
    </row>
    <row r="148214" spans="11:11">
      <c r="K148214"/>
    </row>
    <row r="148215" spans="11:11">
      <c r="K148215"/>
    </row>
    <row r="148216" spans="11:11">
      <c r="K148216"/>
    </row>
    <row r="148217" spans="11:11">
      <c r="K148217"/>
    </row>
    <row r="148218" spans="11:11">
      <c r="K148218"/>
    </row>
    <row r="148219" spans="11:11">
      <c r="K148219"/>
    </row>
    <row r="148220" spans="11:11">
      <c r="K148220"/>
    </row>
    <row r="148221" spans="11:11">
      <c r="K148221"/>
    </row>
    <row r="148222" spans="11:11">
      <c r="K148222"/>
    </row>
    <row r="148223" spans="11:11">
      <c r="K148223"/>
    </row>
    <row r="148224" spans="11:11">
      <c r="K148224"/>
    </row>
    <row r="148225" spans="11:11">
      <c r="K148225"/>
    </row>
    <row r="148226" spans="11:11">
      <c r="K148226"/>
    </row>
    <row r="148227" spans="11:11">
      <c r="K148227"/>
    </row>
    <row r="148228" spans="11:11">
      <c r="K148228"/>
    </row>
    <row r="148229" spans="11:11">
      <c r="K148229"/>
    </row>
    <row r="148230" spans="11:11">
      <c r="K148230"/>
    </row>
    <row r="148231" spans="11:11">
      <c r="K148231"/>
    </row>
    <row r="148232" spans="11:11">
      <c r="K148232"/>
    </row>
    <row r="148233" spans="11:11">
      <c r="K148233"/>
    </row>
    <row r="148234" spans="11:11">
      <c r="K148234"/>
    </row>
    <row r="148235" spans="11:11">
      <c r="K148235"/>
    </row>
    <row r="148236" spans="11:11">
      <c r="K148236"/>
    </row>
    <row r="148237" spans="11:11">
      <c r="K148237"/>
    </row>
    <row r="148238" spans="11:11">
      <c r="K148238"/>
    </row>
    <row r="148239" spans="11:11">
      <c r="K148239"/>
    </row>
    <row r="148240" spans="11:11">
      <c r="K148240"/>
    </row>
    <row r="148241" spans="11:11">
      <c r="K148241"/>
    </row>
    <row r="148242" spans="11:11">
      <c r="K148242"/>
    </row>
    <row r="148243" spans="11:11">
      <c r="K148243"/>
    </row>
    <row r="148244" spans="11:11">
      <c r="K148244"/>
    </row>
    <row r="148245" spans="11:11">
      <c r="K148245"/>
    </row>
    <row r="148246" spans="11:11">
      <c r="K148246"/>
    </row>
    <row r="148247" spans="11:11">
      <c r="K148247"/>
    </row>
    <row r="148248" spans="11:11">
      <c r="K148248"/>
    </row>
    <row r="148249" spans="11:11">
      <c r="K148249"/>
    </row>
    <row r="148250" spans="11:11">
      <c r="K148250"/>
    </row>
    <row r="148251" spans="11:11">
      <c r="K148251"/>
    </row>
    <row r="148252" spans="11:11">
      <c r="K148252"/>
    </row>
    <row r="148253" spans="11:11">
      <c r="K148253"/>
    </row>
    <row r="148254" spans="11:11">
      <c r="K148254"/>
    </row>
    <row r="148255" spans="11:11">
      <c r="K148255"/>
    </row>
    <row r="148256" spans="11:11">
      <c r="K148256"/>
    </row>
    <row r="148257" spans="11:11">
      <c r="K148257"/>
    </row>
    <row r="148258" spans="11:11">
      <c r="K148258"/>
    </row>
    <row r="148259" spans="11:11">
      <c r="K148259"/>
    </row>
    <row r="148260" spans="11:11">
      <c r="K148260"/>
    </row>
    <row r="148261" spans="11:11">
      <c r="K148261"/>
    </row>
    <row r="148262" spans="11:11">
      <c r="K148262"/>
    </row>
    <row r="148263" spans="11:11">
      <c r="K148263"/>
    </row>
    <row r="148264" spans="11:11">
      <c r="K148264"/>
    </row>
    <row r="148265" spans="11:11">
      <c r="K148265"/>
    </row>
    <row r="148266" spans="11:11">
      <c r="K148266"/>
    </row>
    <row r="148267" spans="11:11">
      <c r="K148267"/>
    </row>
    <row r="148268" spans="11:11">
      <c r="K148268"/>
    </row>
    <row r="148269" spans="11:11">
      <c r="K148269"/>
    </row>
    <row r="148270" spans="11:11">
      <c r="K148270"/>
    </row>
    <row r="148271" spans="11:11">
      <c r="K148271"/>
    </row>
    <row r="148272" spans="11:11">
      <c r="K148272"/>
    </row>
    <row r="148273" spans="11:11">
      <c r="K148273"/>
    </row>
    <row r="148274" spans="11:11">
      <c r="K148274"/>
    </row>
    <row r="148275" spans="11:11">
      <c r="K148275"/>
    </row>
    <row r="148276" spans="11:11">
      <c r="K148276"/>
    </row>
    <row r="148277" spans="11:11">
      <c r="K148277"/>
    </row>
    <row r="148278" spans="11:11">
      <c r="K148278"/>
    </row>
    <row r="148279" spans="11:11">
      <c r="K148279"/>
    </row>
    <row r="148280" spans="11:11">
      <c r="K148280"/>
    </row>
    <row r="148281" spans="11:11">
      <c r="K148281"/>
    </row>
    <row r="148282" spans="11:11">
      <c r="K148282"/>
    </row>
    <row r="148283" spans="11:11">
      <c r="K148283"/>
    </row>
    <row r="148284" spans="11:11">
      <c r="K148284"/>
    </row>
    <row r="148285" spans="11:11">
      <c r="K148285"/>
    </row>
    <row r="148286" spans="11:11">
      <c r="K148286"/>
    </row>
    <row r="148287" spans="11:11">
      <c r="K148287"/>
    </row>
    <row r="148288" spans="11:11">
      <c r="K148288"/>
    </row>
    <row r="148289" spans="11:11">
      <c r="K148289"/>
    </row>
    <row r="148290" spans="11:11">
      <c r="K148290"/>
    </row>
    <row r="148291" spans="11:11">
      <c r="K148291"/>
    </row>
    <row r="148292" spans="11:11">
      <c r="K148292"/>
    </row>
    <row r="148293" spans="11:11">
      <c r="K148293"/>
    </row>
    <row r="148294" spans="11:11">
      <c r="K148294"/>
    </row>
    <row r="148295" spans="11:11">
      <c r="K148295"/>
    </row>
    <row r="148296" spans="11:11">
      <c r="K148296"/>
    </row>
    <row r="148297" spans="11:11">
      <c r="K148297"/>
    </row>
    <row r="148298" spans="11:11">
      <c r="K148298"/>
    </row>
    <row r="148299" spans="11:11">
      <c r="K148299"/>
    </row>
    <row r="148300" spans="11:11">
      <c r="K148300"/>
    </row>
    <row r="148301" spans="11:11">
      <c r="K148301"/>
    </row>
    <row r="148302" spans="11:11">
      <c r="K148302"/>
    </row>
    <row r="148303" spans="11:11">
      <c r="K148303"/>
    </row>
    <row r="148304" spans="11:11">
      <c r="K148304"/>
    </row>
    <row r="148305" spans="11:11">
      <c r="K148305"/>
    </row>
    <row r="148306" spans="11:11">
      <c r="K148306"/>
    </row>
    <row r="148307" spans="11:11">
      <c r="K148307"/>
    </row>
    <row r="148308" spans="11:11">
      <c r="K148308"/>
    </row>
    <row r="148309" spans="11:11">
      <c r="K148309"/>
    </row>
    <row r="148310" spans="11:11">
      <c r="K148310"/>
    </row>
    <row r="148311" spans="11:11">
      <c r="K148311"/>
    </row>
    <row r="148312" spans="11:11">
      <c r="K148312"/>
    </row>
    <row r="148313" spans="11:11">
      <c r="K148313"/>
    </row>
    <row r="148314" spans="11:11">
      <c r="K148314"/>
    </row>
    <row r="148315" spans="11:11">
      <c r="K148315"/>
    </row>
    <row r="148316" spans="11:11">
      <c r="K148316"/>
    </row>
    <row r="148317" spans="11:11">
      <c r="K148317"/>
    </row>
    <row r="148318" spans="11:11">
      <c r="K148318"/>
    </row>
    <row r="148319" spans="11:11">
      <c r="K148319"/>
    </row>
    <row r="148320" spans="11:11">
      <c r="K148320"/>
    </row>
    <row r="148321" spans="11:11">
      <c r="K148321"/>
    </row>
    <row r="148322" spans="11:11">
      <c r="K148322"/>
    </row>
    <row r="148323" spans="11:11">
      <c r="K148323"/>
    </row>
    <row r="148324" spans="11:11">
      <c r="K148324"/>
    </row>
    <row r="148325" spans="11:11">
      <c r="K148325"/>
    </row>
    <row r="148326" spans="11:11">
      <c r="K148326"/>
    </row>
    <row r="148327" spans="11:11">
      <c r="K148327"/>
    </row>
    <row r="148328" spans="11:11">
      <c r="K148328"/>
    </row>
    <row r="148329" spans="11:11">
      <c r="K148329"/>
    </row>
    <row r="148330" spans="11:11">
      <c r="K148330"/>
    </row>
    <row r="148331" spans="11:11">
      <c r="K148331"/>
    </row>
    <row r="148332" spans="11:11">
      <c r="K148332"/>
    </row>
    <row r="148333" spans="11:11">
      <c r="K148333"/>
    </row>
    <row r="148334" spans="11:11">
      <c r="K148334"/>
    </row>
    <row r="148335" spans="11:11">
      <c r="K148335"/>
    </row>
    <row r="148336" spans="11:11">
      <c r="K148336"/>
    </row>
    <row r="148337" spans="11:11">
      <c r="K148337"/>
    </row>
    <row r="148338" spans="11:11">
      <c r="K148338"/>
    </row>
    <row r="148339" spans="11:11">
      <c r="K148339"/>
    </row>
    <row r="148340" spans="11:11">
      <c r="K148340"/>
    </row>
    <row r="148341" spans="11:11">
      <c r="K148341"/>
    </row>
    <row r="148342" spans="11:11">
      <c r="K148342"/>
    </row>
    <row r="148343" spans="11:11">
      <c r="K148343"/>
    </row>
    <row r="148344" spans="11:11">
      <c r="K148344"/>
    </row>
    <row r="148345" spans="11:11">
      <c r="K148345"/>
    </row>
    <row r="148346" spans="11:11">
      <c r="K148346"/>
    </row>
    <row r="148347" spans="11:11">
      <c r="K148347"/>
    </row>
    <row r="148348" spans="11:11">
      <c r="K148348"/>
    </row>
    <row r="148349" spans="11:11">
      <c r="K148349"/>
    </row>
    <row r="148350" spans="11:11">
      <c r="K148350"/>
    </row>
    <row r="148351" spans="11:11">
      <c r="K148351"/>
    </row>
    <row r="148352" spans="11:11">
      <c r="K148352"/>
    </row>
    <row r="148353" spans="11:11">
      <c r="K148353"/>
    </row>
    <row r="148354" spans="11:11">
      <c r="K148354"/>
    </row>
    <row r="148355" spans="11:11">
      <c r="K148355"/>
    </row>
    <row r="148356" spans="11:11">
      <c r="K148356"/>
    </row>
    <row r="148357" spans="11:11">
      <c r="K148357"/>
    </row>
    <row r="148358" spans="11:11">
      <c r="K148358"/>
    </row>
    <row r="148359" spans="11:11">
      <c r="K148359"/>
    </row>
    <row r="148360" spans="11:11">
      <c r="K148360"/>
    </row>
    <row r="148361" spans="11:11">
      <c r="K148361"/>
    </row>
    <row r="148362" spans="11:11">
      <c r="K148362"/>
    </row>
    <row r="148363" spans="11:11">
      <c r="K148363"/>
    </row>
    <row r="148364" spans="11:11">
      <c r="K148364"/>
    </row>
    <row r="148365" spans="11:11">
      <c r="K148365"/>
    </row>
    <row r="148366" spans="11:11">
      <c r="K148366"/>
    </row>
    <row r="148367" spans="11:11">
      <c r="K148367"/>
    </row>
    <row r="148368" spans="11:11">
      <c r="K148368"/>
    </row>
    <row r="148369" spans="11:11">
      <c r="K148369"/>
    </row>
    <row r="148370" spans="11:11">
      <c r="K148370"/>
    </row>
    <row r="148371" spans="11:11">
      <c r="K148371"/>
    </row>
    <row r="148372" spans="11:11">
      <c r="K148372"/>
    </row>
    <row r="148373" spans="11:11">
      <c r="K148373"/>
    </row>
    <row r="148374" spans="11:11">
      <c r="K148374"/>
    </row>
    <row r="148375" spans="11:11">
      <c r="K148375"/>
    </row>
    <row r="148376" spans="11:11">
      <c r="K148376"/>
    </row>
    <row r="148377" spans="11:11">
      <c r="K148377"/>
    </row>
    <row r="148378" spans="11:11">
      <c r="K148378"/>
    </row>
    <row r="148379" spans="11:11">
      <c r="K148379"/>
    </row>
    <row r="148380" spans="11:11">
      <c r="K148380"/>
    </row>
    <row r="148381" spans="11:11">
      <c r="K148381"/>
    </row>
    <row r="148382" spans="11:11">
      <c r="K148382"/>
    </row>
    <row r="148383" spans="11:11">
      <c r="K148383"/>
    </row>
    <row r="148384" spans="11:11">
      <c r="K148384"/>
    </row>
    <row r="148385" spans="11:11">
      <c r="K148385"/>
    </row>
    <row r="148386" spans="11:11">
      <c r="K148386"/>
    </row>
    <row r="148387" spans="11:11">
      <c r="K148387"/>
    </row>
    <row r="148388" spans="11:11">
      <c r="K148388"/>
    </row>
    <row r="148389" spans="11:11">
      <c r="K148389"/>
    </row>
    <row r="148390" spans="11:11">
      <c r="K148390"/>
    </row>
    <row r="148391" spans="11:11">
      <c r="K148391"/>
    </row>
    <row r="148392" spans="11:11">
      <c r="K148392"/>
    </row>
    <row r="148393" spans="11:11">
      <c r="K148393"/>
    </row>
    <row r="148394" spans="11:11">
      <c r="K148394"/>
    </row>
    <row r="148395" spans="11:11">
      <c r="K148395"/>
    </row>
    <row r="148396" spans="11:11">
      <c r="K148396"/>
    </row>
    <row r="148397" spans="11:11">
      <c r="K148397"/>
    </row>
    <row r="148398" spans="11:11">
      <c r="K148398"/>
    </row>
    <row r="148399" spans="11:11">
      <c r="K148399"/>
    </row>
    <row r="148400" spans="11:11">
      <c r="K148400"/>
    </row>
    <row r="148401" spans="11:11">
      <c r="K148401"/>
    </row>
    <row r="148402" spans="11:11">
      <c r="K148402"/>
    </row>
    <row r="148403" spans="11:11">
      <c r="K148403"/>
    </row>
    <row r="148404" spans="11:11">
      <c r="K148404"/>
    </row>
    <row r="148405" spans="11:11">
      <c r="K148405"/>
    </row>
    <row r="148406" spans="11:11">
      <c r="K148406"/>
    </row>
    <row r="148407" spans="11:11">
      <c r="K148407"/>
    </row>
    <row r="148408" spans="11:11">
      <c r="K148408"/>
    </row>
    <row r="148409" spans="11:11">
      <c r="K148409"/>
    </row>
    <row r="148410" spans="11:11">
      <c r="K148410"/>
    </row>
    <row r="148411" spans="11:11">
      <c r="K148411"/>
    </row>
    <row r="148412" spans="11:11">
      <c r="K148412"/>
    </row>
    <row r="148413" spans="11:11">
      <c r="K148413"/>
    </row>
    <row r="148414" spans="11:11">
      <c r="K148414"/>
    </row>
    <row r="148415" spans="11:11">
      <c r="K148415"/>
    </row>
    <row r="148416" spans="11:11">
      <c r="K148416"/>
    </row>
    <row r="148417" spans="11:11">
      <c r="K148417"/>
    </row>
    <row r="148418" spans="11:11">
      <c r="K148418"/>
    </row>
    <row r="148419" spans="11:11">
      <c r="K148419"/>
    </row>
    <row r="148420" spans="11:11">
      <c r="K148420"/>
    </row>
    <row r="148421" spans="11:11">
      <c r="K148421"/>
    </row>
    <row r="148422" spans="11:11">
      <c r="K148422"/>
    </row>
    <row r="148423" spans="11:11">
      <c r="K148423"/>
    </row>
    <row r="148424" spans="11:11">
      <c r="K148424"/>
    </row>
    <row r="148425" spans="11:11">
      <c r="K148425"/>
    </row>
    <row r="148426" spans="11:11">
      <c r="K148426"/>
    </row>
    <row r="148427" spans="11:11">
      <c r="K148427"/>
    </row>
    <row r="148428" spans="11:11">
      <c r="K148428"/>
    </row>
    <row r="148429" spans="11:11">
      <c r="K148429"/>
    </row>
    <row r="148430" spans="11:11">
      <c r="K148430"/>
    </row>
    <row r="148431" spans="11:11">
      <c r="K148431"/>
    </row>
    <row r="148432" spans="11:11">
      <c r="K148432"/>
    </row>
    <row r="148433" spans="11:11">
      <c r="K148433"/>
    </row>
    <row r="148434" spans="11:11">
      <c r="K148434"/>
    </row>
    <row r="148435" spans="11:11">
      <c r="K148435"/>
    </row>
    <row r="148436" spans="11:11">
      <c r="K148436"/>
    </row>
    <row r="148437" spans="11:11">
      <c r="K148437"/>
    </row>
    <row r="148438" spans="11:11">
      <c r="K148438"/>
    </row>
    <row r="148439" spans="11:11">
      <c r="K148439"/>
    </row>
    <row r="148440" spans="11:11">
      <c r="K148440"/>
    </row>
    <row r="148441" spans="11:11">
      <c r="K148441"/>
    </row>
    <row r="148442" spans="11:11">
      <c r="K148442"/>
    </row>
    <row r="148443" spans="11:11">
      <c r="K148443"/>
    </row>
    <row r="148444" spans="11:11">
      <c r="K148444"/>
    </row>
    <row r="148445" spans="11:11">
      <c r="K148445"/>
    </row>
    <row r="148446" spans="11:11">
      <c r="K148446"/>
    </row>
    <row r="148447" spans="11:11">
      <c r="K148447"/>
    </row>
    <row r="148448" spans="11:11">
      <c r="K148448"/>
    </row>
    <row r="148449" spans="11:11">
      <c r="K148449"/>
    </row>
    <row r="148450" spans="11:11">
      <c r="K148450"/>
    </row>
    <row r="148451" spans="11:11">
      <c r="K148451"/>
    </row>
    <row r="148452" spans="11:11">
      <c r="K148452"/>
    </row>
    <row r="148453" spans="11:11">
      <c r="K148453"/>
    </row>
    <row r="148454" spans="11:11">
      <c r="K148454"/>
    </row>
    <row r="148455" spans="11:11">
      <c r="K148455"/>
    </row>
    <row r="148456" spans="11:11">
      <c r="K148456"/>
    </row>
    <row r="148457" spans="11:11">
      <c r="K148457"/>
    </row>
    <row r="148458" spans="11:11">
      <c r="K148458"/>
    </row>
    <row r="148459" spans="11:11">
      <c r="K148459"/>
    </row>
    <row r="148460" spans="11:11">
      <c r="K148460"/>
    </row>
    <row r="148461" spans="11:11">
      <c r="K148461"/>
    </row>
    <row r="148462" spans="11:11">
      <c r="K148462"/>
    </row>
    <row r="148463" spans="11:11">
      <c r="K148463"/>
    </row>
    <row r="148464" spans="11:11">
      <c r="K148464"/>
    </row>
    <row r="148465" spans="11:11">
      <c r="K148465"/>
    </row>
    <row r="148466" spans="11:11">
      <c r="K148466"/>
    </row>
    <row r="148467" spans="11:11">
      <c r="K148467"/>
    </row>
    <row r="148468" spans="11:11">
      <c r="K148468"/>
    </row>
    <row r="148469" spans="11:11">
      <c r="K148469"/>
    </row>
    <row r="148470" spans="11:11">
      <c r="K148470"/>
    </row>
    <row r="148471" spans="11:11">
      <c r="K148471"/>
    </row>
    <row r="148472" spans="11:11">
      <c r="K148472"/>
    </row>
    <row r="148473" spans="11:11">
      <c r="K148473"/>
    </row>
    <row r="148474" spans="11:11">
      <c r="K148474"/>
    </row>
    <row r="148475" spans="11:11">
      <c r="K148475"/>
    </row>
    <row r="148476" spans="11:11">
      <c r="K148476"/>
    </row>
    <row r="148477" spans="11:11">
      <c r="K148477"/>
    </row>
    <row r="148478" spans="11:11">
      <c r="K148478"/>
    </row>
    <row r="148479" spans="11:11">
      <c r="K148479"/>
    </row>
    <row r="148480" spans="11:11">
      <c r="K148480"/>
    </row>
    <row r="148481" spans="11:11">
      <c r="K148481"/>
    </row>
    <row r="148482" spans="11:11">
      <c r="K148482"/>
    </row>
    <row r="148483" spans="11:11">
      <c r="K148483"/>
    </row>
    <row r="148484" spans="11:11">
      <c r="K148484"/>
    </row>
    <row r="148485" spans="11:11">
      <c r="K148485"/>
    </row>
    <row r="148486" spans="11:11">
      <c r="K148486"/>
    </row>
    <row r="148487" spans="11:11">
      <c r="K148487"/>
    </row>
    <row r="148488" spans="11:11">
      <c r="K148488"/>
    </row>
    <row r="148489" spans="11:11">
      <c r="K148489"/>
    </row>
    <row r="148490" spans="11:11">
      <c r="K148490"/>
    </row>
    <row r="148491" spans="11:11">
      <c r="K148491"/>
    </row>
    <row r="148492" spans="11:11">
      <c r="K148492"/>
    </row>
    <row r="148493" spans="11:11">
      <c r="K148493"/>
    </row>
    <row r="148494" spans="11:11">
      <c r="K148494"/>
    </row>
    <row r="148495" spans="11:11">
      <c r="K148495"/>
    </row>
    <row r="148496" spans="11:11">
      <c r="K148496"/>
    </row>
    <row r="148497" spans="11:11">
      <c r="K148497"/>
    </row>
    <row r="148498" spans="11:11">
      <c r="K148498"/>
    </row>
    <row r="148499" spans="11:11">
      <c r="K148499"/>
    </row>
    <row r="148500" spans="11:11">
      <c r="K148500"/>
    </row>
    <row r="148501" spans="11:11">
      <c r="K148501"/>
    </row>
    <row r="148502" spans="11:11">
      <c r="K148502"/>
    </row>
    <row r="148503" spans="11:11">
      <c r="K148503"/>
    </row>
    <row r="148504" spans="11:11">
      <c r="K148504"/>
    </row>
    <row r="148505" spans="11:11">
      <c r="K148505"/>
    </row>
    <row r="148506" spans="11:11">
      <c r="K148506"/>
    </row>
    <row r="148507" spans="11:11">
      <c r="K148507"/>
    </row>
    <row r="148508" spans="11:11">
      <c r="K148508"/>
    </row>
    <row r="148509" spans="11:11">
      <c r="K148509"/>
    </row>
    <row r="148510" spans="11:11">
      <c r="K148510"/>
    </row>
    <row r="148511" spans="11:11">
      <c r="K148511"/>
    </row>
    <row r="148512" spans="11:11">
      <c r="K148512"/>
    </row>
    <row r="148513" spans="11:11">
      <c r="K148513"/>
    </row>
    <row r="148514" spans="11:11">
      <c r="K148514"/>
    </row>
    <row r="148515" spans="11:11">
      <c r="K148515"/>
    </row>
    <row r="148516" spans="11:11">
      <c r="K148516"/>
    </row>
    <row r="148517" spans="11:11">
      <c r="K148517"/>
    </row>
    <row r="148518" spans="11:11">
      <c r="K148518"/>
    </row>
    <row r="148519" spans="11:11">
      <c r="K148519"/>
    </row>
    <row r="148520" spans="11:11">
      <c r="K148520"/>
    </row>
    <row r="148521" spans="11:11">
      <c r="K148521"/>
    </row>
    <row r="148522" spans="11:11">
      <c r="K148522"/>
    </row>
    <row r="148523" spans="11:11">
      <c r="K148523"/>
    </row>
    <row r="148524" spans="11:11">
      <c r="K148524"/>
    </row>
    <row r="148525" spans="11:11">
      <c r="K148525"/>
    </row>
    <row r="148526" spans="11:11">
      <c r="K148526"/>
    </row>
    <row r="148527" spans="11:11">
      <c r="K148527"/>
    </row>
    <row r="148528" spans="11:11">
      <c r="K148528"/>
    </row>
    <row r="148529" spans="11:11">
      <c r="K148529"/>
    </row>
    <row r="148530" spans="11:11">
      <c r="K148530"/>
    </row>
    <row r="148531" spans="11:11">
      <c r="K148531"/>
    </row>
    <row r="148532" spans="11:11">
      <c r="K148532"/>
    </row>
    <row r="148533" spans="11:11">
      <c r="K148533"/>
    </row>
    <row r="148534" spans="11:11">
      <c r="K148534"/>
    </row>
    <row r="148535" spans="11:11">
      <c r="K148535"/>
    </row>
    <row r="148536" spans="11:11">
      <c r="K148536"/>
    </row>
    <row r="148537" spans="11:11">
      <c r="K148537"/>
    </row>
    <row r="148538" spans="11:11">
      <c r="K148538"/>
    </row>
    <row r="148539" spans="11:11">
      <c r="K148539"/>
    </row>
    <row r="148540" spans="11:11">
      <c r="K148540"/>
    </row>
    <row r="148541" spans="11:11">
      <c r="K148541"/>
    </row>
    <row r="148542" spans="11:11">
      <c r="K148542"/>
    </row>
    <row r="148543" spans="11:11">
      <c r="K148543"/>
    </row>
    <row r="148544" spans="11:11">
      <c r="K148544"/>
    </row>
    <row r="148545" spans="11:11">
      <c r="K148545"/>
    </row>
    <row r="148546" spans="11:11">
      <c r="K148546"/>
    </row>
    <row r="148547" spans="11:11">
      <c r="K148547"/>
    </row>
    <row r="148548" spans="11:11">
      <c r="K148548"/>
    </row>
    <row r="148549" spans="11:11">
      <c r="K148549"/>
    </row>
    <row r="148550" spans="11:11">
      <c r="K148550"/>
    </row>
    <row r="148551" spans="11:11">
      <c r="K148551"/>
    </row>
    <row r="148552" spans="11:11">
      <c r="K148552"/>
    </row>
    <row r="148553" spans="11:11">
      <c r="K148553"/>
    </row>
    <row r="148554" spans="11:11">
      <c r="K148554"/>
    </row>
    <row r="148555" spans="11:11">
      <c r="K148555"/>
    </row>
    <row r="148556" spans="11:11">
      <c r="K148556"/>
    </row>
    <row r="148557" spans="11:11">
      <c r="K148557"/>
    </row>
    <row r="148558" spans="11:11">
      <c r="K148558"/>
    </row>
    <row r="148559" spans="11:11">
      <c r="K148559"/>
    </row>
    <row r="148560" spans="11:11">
      <c r="K148560"/>
    </row>
    <row r="148561" spans="11:11">
      <c r="K148561"/>
    </row>
    <row r="148562" spans="11:11">
      <c r="K148562"/>
    </row>
    <row r="148563" spans="11:11">
      <c r="K148563"/>
    </row>
    <row r="148564" spans="11:11">
      <c r="K148564"/>
    </row>
    <row r="148565" spans="11:11">
      <c r="K148565"/>
    </row>
    <row r="148566" spans="11:11">
      <c r="K148566"/>
    </row>
    <row r="148567" spans="11:11">
      <c r="K148567"/>
    </row>
    <row r="148568" spans="11:11">
      <c r="K148568"/>
    </row>
    <row r="148569" spans="11:11">
      <c r="K148569"/>
    </row>
    <row r="148570" spans="11:11">
      <c r="K148570"/>
    </row>
    <row r="148571" spans="11:11">
      <c r="K148571"/>
    </row>
    <row r="148572" spans="11:11">
      <c r="K148572"/>
    </row>
    <row r="148573" spans="11:11">
      <c r="K148573"/>
    </row>
    <row r="148574" spans="11:11">
      <c r="K148574"/>
    </row>
    <row r="148575" spans="11:11">
      <c r="K148575"/>
    </row>
    <row r="148576" spans="11:11">
      <c r="K148576"/>
    </row>
    <row r="148577" spans="11:11">
      <c r="K148577"/>
    </row>
    <row r="148578" spans="11:11">
      <c r="K148578"/>
    </row>
    <row r="148579" spans="11:11">
      <c r="K148579"/>
    </row>
    <row r="148580" spans="11:11">
      <c r="K148580"/>
    </row>
    <row r="148581" spans="11:11">
      <c r="K148581"/>
    </row>
    <row r="148582" spans="11:11">
      <c r="K148582"/>
    </row>
    <row r="148583" spans="11:11">
      <c r="K148583"/>
    </row>
    <row r="148584" spans="11:11">
      <c r="K148584"/>
    </row>
    <row r="148585" spans="11:11">
      <c r="K148585"/>
    </row>
    <row r="148586" spans="11:11">
      <c r="K148586"/>
    </row>
    <row r="148587" spans="11:11">
      <c r="K148587"/>
    </row>
    <row r="148588" spans="11:11">
      <c r="K148588"/>
    </row>
    <row r="148589" spans="11:11">
      <c r="K148589"/>
    </row>
    <row r="148590" spans="11:11">
      <c r="K148590"/>
    </row>
    <row r="148591" spans="11:11">
      <c r="K148591"/>
    </row>
    <row r="148592" spans="11:11">
      <c r="K148592"/>
    </row>
    <row r="148593" spans="11:11">
      <c r="K148593"/>
    </row>
    <row r="148594" spans="11:11">
      <c r="K148594"/>
    </row>
    <row r="148595" spans="11:11">
      <c r="K148595"/>
    </row>
    <row r="148596" spans="11:11">
      <c r="K148596"/>
    </row>
    <row r="148597" spans="11:11">
      <c r="K148597"/>
    </row>
    <row r="148598" spans="11:11">
      <c r="K148598"/>
    </row>
    <row r="148599" spans="11:11">
      <c r="K148599"/>
    </row>
    <row r="148600" spans="11:11">
      <c r="K148600"/>
    </row>
    <row r="148601" spans="11:11">
      <c r="K148601"/>
    </row>
    <row r="148602" spans="11:11">
      <c r="K148602"/>
    </row>
    <row r="148603" spans="11:11">
      <c r="K148603"/>
    </row>
    <row r="148604" spans="11:11">
      <c r="K148604"/>
    </row>
    <row r="148605" spans="11:11">
      <c r="K148605"/>
    </row>
    <row r="148606" spans="11:11">
      <c r="K148606"/>
    </row>
    <row r="148607" spans="11:11">
      <c r="K148607"/>
    </row>
    <row r="148608" spans="11:11">
      <c r="K148608"/>
    </row>
    <row r="148609" spans="11:11">
      <c r="K148609"/>
    </row>
    <row r="148610" spans="11:11">
      <c r="K148610"/>
    </row>
    <row r="148611" spans="11:11">
      <c r="K148611"/>
    </row>
    <row r="148612" spans="11:11">
      <c r="K148612"/>
    </row>
    <row r="148613" spans="11:11">
      <c r="K148613"/>
    </row>
    <row r="148614" spans="11:11">
      <c r="K148614"/>
    </row>
    <row r="148615" spans="11:11">
      <c r="K148615"/>
    </row>
    <row r="148616" spans="11:11">
      <c r="K148616"/>
    </row>
    <row r="148617" spans="11:11">
      <c r="K148617"/>
    </row>
    <row r="148618" spans="11:11">
      <c r="K148618"/>
    </row>
    <row r="148619" spans="11:11">
      <c r="K148619"/>
    </row>
    <row r="148620" spans="11:11">
      <c r="K148620"/>
    </row>
    <row r="148621" spans="11:11">
      <c r="K148621"/>
    </row>
    <row r="148622" spans="11:11">
      <c r="K148622"/>
    </row>
    <row r="148623" spans="11:11">
      <c r="K148623"/>
    </row>
    <row r="148624" spans="11:11">
      <c r="K148624"/>
    </row>
    <row r="148625" spans="11:11">
      <c r="K148625"/>
    </row>
    <row r="148626" spans="11:11">
      <c r="K148626"/>
    </row>
    <row r="148627" spans="11:11">
      <c r="K148627"/>
    </row>
    <row r="148628" spans="11:11">
      <c r="K148628"/>
    </row>
    <row r="148629" spans="11:11">
      <c r="K148629"/>
    </row>
    <row r="148630" spans="11:11">
      <c r="K148630"/>
    </row>
    <row r="148631" spans="11:11">
      <c r="K148631"/>
    </row>
    <row r="148632" spans="11:11">
      <c r="K148632"/>
    </row>
    <row r="148633" spans="11:11">
      <c r="K148633"/>
    </row>
    <row r="148634" spans="11:11">
      <c r="K148634"/>
    </row>
    <row r="148635" spans="11:11">
      <c r="K148635"/>
    </row>
    <row r="148636" spans="11:11">
      <c r="K148636"/>
    </row>
    <row r="148637" spans="11:11">
      <c r="K148637"/>
    </row>
    <row r="148638" spans="11:11">
      <c r="K148638"/>
    </row>
    <row r="148639" spans="11:11">
      <c r="K148639"/>
    </row>
    <row r="148640" spans="11:11">
      <c r="K148640"/>
    </row>
    <row r="148641" spans="11:11">
      <c r="K148641"/>
    </row>
    <row r="148642" spans="11:11">
      <c r="K148642"/>
    </row>
    <row r="148643" spans="11:11">
      <c r="K148643"/>
    </row>
    <row r="148644" spans="11:11">
      <c r="K148644"/>
    </row>
    <row r="148645" spans="11:11">
      <c r="K148645"/>
    </row>
    <row r="148646" spans="11:11">
      <c r="K148646"/>
    </row>
    <row r="148647" spans="11:11">
      <c r="K148647"/>
    </row>
    <row r="148648" spans="11:11">
      <c r="K148648"/>
    </row>
    <row r="148649" spans="11:11">
      <c r="K148649"/>
    </row>
    <row r="148650" spans="11:11">
      <c r="K148650"/>
    </row>
    <row r="148651" spans="11:11">
      <c r="K148651"/>
    </row>
    <row r="148652" spans="11:11">
      <c r="K148652"/>
    </row>
    <row r="148653" spans="11:11">
      <c r="K148653"/>
    </row>
    <row r="148654" spans="11:11">
      <c r="K148654"/>
    </row>
    <row r="148655" spans="11:11">
      <c r="K148655"/>
    </row>
    <row r="148656" spans="11:11">
      <c r="K148656"/>
    </row>
    <row r="148657" spans="11:11">
      <c r="K148657"/>
    </row>
    <row r="148658" spans="11:11">
      <c r="K148658"/>
    </row>
    <row r="148659" spans="11:11">
      <c r="K148659"/>
    </row>
    <row r="148660" spans="11:11">
      <c r="K148660"/>
    </row>
    <row r="148661" spans="11:11">
      <c r="K148661"/>
    </row>
    <row r="148662" spans="11:11">
      <c r="K148662"/>
    </row>
    <row r="148663" spans="11:11">
      <c r="K148663"/>
    </row>
    <row r="148664" spans="11:11">
      <c r="K148664"/>
    </row>
    <row r="148665" spans="11:11">
      <c r="K148665"/>
    </row>
    <row r="148666" spans="11:11">
      <c r="K148666"/>
    </row>
    <row r="148667" spans="11:11">
      <c r="K148667"/>
    </row>
    <row r="148668" spans="11:11">
      <c r="K148668"/>
    </row>
    <row r="148669" spans="11:11">
      <c r="K148669"/>
    </row>
    <row r="148670" spans="11:11">
      <c r="K148670"/>
    </row>
    <row r="148671" spans="11:11">
      <c r="K148671"/>
    </row>
    <row r="148672" spans="11:11">
      <c r="K148672"/>
    </row>
    <row r="148673" spans="11:11">
      <c r="K148673"/>
    </row>
    <row r="148674" spans="11:11">
      <c r="K148674"/>
    </row>
    <row r="148675" spans="11:11">
      <c r="K148675"/>
    </row>
    <row r="148676" spans="11:11">
      <c r="K148676"/>
    </row>
    <row r="148677" spans="11:11">
      <c r="K148677"/>
    </row>
    <row r="148678" spans="11:11">
      <c r="K148678"/>
    </row>
    <row r="148679" spans="11:11">
      <c r="K148679"/>
    </row>
    <row r="148680" spans="11:11">
      <c r="K148680"/>
    </row>
    <row r="148681" spans="11:11">
      <c r="K148681"/>
    </row>
    <row r="148682" spans="11:11">
      <c r="K148682"/>
    </row>
    <row r="148683" spans="11:11">
      <c r="K148683"/>
    </row>
    <row r="148684" spans="11:11">
      <c r="K148684"/>
    </row>
    <row r="148685" spans="11:11">
      <c r="K148685"/>
    </row>
    <row r="148686" spans="11:11">
      <c r="K148686"/>
    </row>
    <row r="148687" spans="11:11">
      <c r="K148687"/>
    </row>
    <row r="148688" spans="11:11">
      <c r="K148688"/>
    </row>
    <row r="148689" spans="11:11">
      <c r="K148689"/>
    </row>
    <row r="148690" spans="11:11">
      <c r="K148690"/>
    </row>
    <row r="148691" spans="11:11">
      <c r="K148691"/>
    </row>
    <row r="148692" spans="11:11">
      <c r="K148692"/>
    </row>
    <row r="148693" spans="11:11">
      <c r="K148693"/>
    </row>
    <row r="148694" spans="11:11">
      <c r="K148694"/>
    </row>
    <row r="148695" spans="11:11">
      <c r="K148695"/>
    </row>
    <row r="148696" spans="11:11">
      <c r="K148696"/>
    </row>
    <row r="148697" spans="11:11">
      <c r="K148697"/>
    </row>
    <row r="148698" spans="11:11">
      <c r="K148698"/>
    </row>
    <row r="148699" spans="11:11">
      <c r="K148699"/>
    </row>
    <row r="148700" spans="11:11">
      <c r="K148700"/>
    </row>
    <row r="148701" spans="11:11">
      <c r="K148701"/>
    </row>
    <row r="148702" spans="11:11">
      <c r="K148702"/>
    </row>
    <row r="148703" spans="11:11">
      <c r="K148703"/>
    </row>
    <row r="148704" spans="11:11">
      <c r="K148704"/>
    </row>
    <row r="148705" spans="11:11">
      <c r="K148705"/>
    </row>
    <row r="148706" spans="11:11">
      <c r="K148706"/>
    </row>
    <row r="148707" spans="11:11">
      <c r="K148707"/>
    </row>
    <row r="148708" spans="11:11">
      <c r="K148708"/>
    </row>
    <row r="148709" spans="11:11">
      <c r="K148709"/>
    </row>
    <row r="148710" spans="11:11">
      <c r="K148710"/>
    </row>
    <row r="148711" spans="11:11">
      <c r="K148711"/>
    </row>
    <row r="148712" spans="11:11">
      <c r="K148712"/>
    </row>
    <row r="148713" spans="11:11">
      <c r="K148713"/>
    </row>
    <row r="148714" spans="11:11">
      <c r="K148714"/>
    </row>
    <row r="148715" spans="11:11">
      <c r="K148715"/>
    </row>
    <row r="148716" spans="11:11">
      <c r="K148716"/>
    </row>
    <row r="148717" spans="11:11">
      <c r="K148717"/>
    </row>
    <row r="148718" spans="11:11">
      <c r="K148718"/>
    </row>
    <row r="148719" spans="11:11">
      <c r="K148719"/>
    </row>
    <row r="148720" spans="11:11">
      <c r="K148720"/>
    </row>
    <row r="148721" spans="11:11">
      <c r="K148721"/>
    </row>
    <row r="148722" spans="11:11">
      <c r="K148722"/>
    </row>
    <row r="148723" spans="11:11">
      <c r="K148723"/>
    </row>
    <row r="148724" spans="11:11">
      <c r="K148724"/>
    </row>
    <row r="148725" spans="11:11">
      <c r="K148725"/>
    </row>
    <row r="148726" spans="11:11">
      <c r="K148726"/>
    </row>
    <row r="148727" spans="11:11">
      <c r="K148727"/>
    </row>
    <row r="148728" spans="11:11">
      <c r="K148728"/>
    </row>
    <row r="148729" spans="11:11">
      <c r="K148729"/>
    </row>
    <row r="148730" spans="11:11">
      <c r="K148730"/>
    </row>
    <row r="148731" spans="11:11">
      <c r="K148731"/>
    </row>
    <row r="148732" spans="11:11">
      <c r="K148732"/>
    </row>
    <row r="148733" spans="11:11">
      <c r="K148733"/>
    </row>
    <row r="148734" spans="11:11">
      <c r="K148734"/>
    </row>
    <row r="148735" spans="11:11">
      <c r="K148735"/>
    </row>
    <row r="148736" spans="11:11">
      <c r="K148736"/>
    </row>
    <row r="148737" spans="11:11">
      <c r="K148737"/>
    </row>
    <row r="148738" spans="11:11">
      <c r="K148738"/>
    </row>
    <row r="148739" spans="11:11">
      <c r="K148739"/>
    </row>
    <row r="148740" spans="11:11">
      <c r="K148740"/>
    </row>
    <row r="148741" spans="11:11">
      <c r="K148741"/>
    </row>
    <row r="148742" spans="11:11">
      <c r="K148742"/>
    </row>
    <row r="148743" spans="11:11">
      <c r="K148743"/>
    </row>
    <row r="148744" spans="11:11">
      <c r="K148744"/>
    </row>
    <row r="148745" spans="11:11">
      <c r="K148745"/>
    </row>
    <row r="148746" spans="11:11">
      <c r="K148746"/>
    </row>
    <row r="148747" spans="11:11">
      <c r="K148747"/>
    </row>
    <row r="148748" spans="11:11">
      <c r="K148748"/>
    </row>
    <row r="148749" spans="11:11">
      <c r="K148749"/>
    </row>
    <row r="148750" spans="11:11">
      <c r="K148750"/>
    </row>
    <row r="148751" spans="11:11">
      <c r="K148751"/>
    </row>
    <row r="148752" spans="11:11">
      <c r="K148752"/>
    </row>
    <row r="148753" spans="11:11">
      <c r="K148753"/>
    </row>
    <row r="148754" spans="11:11">
      <c r="K148754"/>
    </row>
    <row r="148755" spans="11:11">
      <c r="K148755"/>
    </row>
    <row r="148756" spans="11:11">
      <c r="K148756"/>
    </row>
    <row r="148757" spans="11:11">
      <c r="K148757"/>
    </row>
    <row r="148758" spans="11:11">
      <c r="K148758"/>
    </row>
    <row r="148759" spans="11:11">
      <c r="K148759"/>
    </row>
    <row r="148760" spans="11:11">
      <c r="K148760"/>
    </row>
    <row r="148761" spans="11:11">
      <c r="K148761"/>
    </row>
    <row r="148762" spans="11:11">
      <c r="K148762"/>
    </row>
    <row r="148763" spans="11:11">
      <c r="K148763"/>
    </row>
    <row r="148764" spans="11:11">
      <c r="K148764"/>
    </row>
    <row r="148765" spans="11:11">
      <c r="K148765"/>
    </row>
    <row r="148766" spans="11:11">
      <c r="K148766"/>
    </row>
    <row r="148767" spans="11:11">
      <c r="K148767"/>
    </row>
    <row r="148768" spans="11:11">
      <c r="K148768"/>
    </row>
    <row r="148769" spans="11:11">
      <c r="K148769"/>
    </row>
    <row r="148770" spans="11:11">
      <c r="K148770"/>
    </row>
    <row r="148771" spans="11:11">
      <c r="K148771"/>
    </row>
    <row r="148772" spans="11:11">
      <c r="K148772"/>
    </row>
    <row r="148773" spans="11:11">
      <c r="K148773"/>
    </row>
    <row r="148774" spans="11:11">
      <c r="K148774"/>
    </row>
    <row r="148775" spans="11:11">
      <c r="K148775"/>
    </row>
    <row r="148776" spans="11:11">
      <c r="K148776"/>
    </row>
    <row r="148777" spans="11:11">
      <c r="K148777"/>
    </row>
    <row r="148778" spans="11:11">
      <c r="K148778"/>
    </row>
    <row r="148779" spans="11:11">
      <c r="K148779"/>
    </row>
    <row r="148780" spans="11:11">
      <c r="K148780"/>
    </row>
    <row r="148781" spans="11:11">
      <c r="K148781"/>
    </row>
    <row r="148782" spans="11:11">
      <c r="K148782"/>
    </row>
    <row r="148783" spans="11:11">
      <c r="K148783"/>
    </row>
    <row r="148784" spans="11:11">
      <c r="K148784"/>
    </row>
    <row r="148785" spans="11:11">
      <c r="K148785"/>
    </row>
    <row r="148786" spans="11:11">
      <c r="K148786"/>
    </row>
    <row r="148787" spans="11:11">
      <c r="K148787"/>
    </row>
    <row r="148788" spans="11:11">
      <c r="K148788"/>
    </row>
    <row r="148789" spans="11:11">
      <c r="K148789"/>
    </row>
    <row r="148790" spans="11:11">
      <c r="K148790"/>
    </row>
    <row r="148791" spans="11:11">
      <c r="K148791"/>
    </row>
    <row r="148792" spans="11:11">
      <c r="K148792"/>
    </row>
    <row r="148793" spans="11:11">
      <c r="K148793"/>
    </row>
    <row r="148794" spans="11:11">
      <c r="K148794"/>
    </row>
    <row r="148795" spans="11:11">
      <c r="K148795"/>
    </row>
    <row r="148796" spans="11:11">
      <c r="K148796"/>
    </row>
    <row r="148797" spans="11:11">
      <c r="K148797"/>
    </row>
    <row r="148798" spans="11:11">
      <c r="K148798"/>
    </row>
    <row r="148799" spans="11:11">
      <c r="K148799"/>
    </row>
    <row r="148800" spans="11:11">
      <c r="K148800"/>
    </row>
    <row r="148801" spans="11:11">
      <c r="K148801"/>
    </row>
    <row r="148802" spans="11:11">
      <c r="K148802"/>
    </row>
    <row r="148803" spans="11:11">
      <c r="K148803"/>
    </row>
    <row r="148804" spans="11:11">
      <c r="K148804"/>
    </row>
    <row r="148805" spans="11:11">
      <c r="K148805"/>
    </row>
    <row r="148806" spans="11:11">
      <c r="K148806"/>
    </row>
    <row r="148807" spans="11:11">
      <c r="K148807"/>
    </row>
    <row r="148808" spans="11:11">
      <c r="K148808"/>
    </row>
    <row r="148809" spans="11:11">
      <c r="K148809"/>
    </row>
    <row r="148810" spans="11:11">
      <c r="K148810"/>
    </row>
    <row r="148811" spans="11:11">
      <c r="K148811"/>
    </row>
    <row r="148812" spans="11:11">
      <c r="K148812"/>
    </row>
    <row r="148813" spans="11:11">
      <c r="K148813"/>
    </row>
    <row r="148814" spans="11:11">
      <c r="K148814"/>
    </row>
    <row r="148815" spans="11:11">
      <c r="K148815"/>
    </row>
    <row r="148816" spans="11:11">
      <c r="K148816"/>
    </row>
    <row r="148817" spans="11:11">
      <c r="K148817"/>
    </row>
    <row r="148818" spans="11:11">
      <c r="K148818"/>
    </row>
    <row r="148819" spans="11:11">
      <c r="K148819"/>
    </row>
    <row r="148820" spans="11:11">
      <c r="K148820"/>
    </row>
    <row r="148821" spans="11:11">
      <c r="K148821"/>
    </row>
    <row r="148822" spans="11:11">
      <c r="K148822"/>
    </row>
    <row r="148823" spans="11:11">
      <c r="K148823"/>
    </row>
    <row r="148824" spans="11:11">
      <c r="K148824"/>
    </row>
    <row r="148825" spans="11:11">
      <c r="K148825"/>
    </row>
    <row r="148826" spans="11:11">
      <c r="K148826"/>
    </row>
    <row r="148827" spans="11:11">
      <c r="K148827"/>
    </row>
    <row r="148828" spans="11:11">
      <c r="K148828"/>
    </row>
    <row r="148829" spans="11:11">
      <c r="K148829"/>
    </row>
    <row r="148830" spans="11:11">
      <c r="K148830"/>
    </row>
    <row r="148831" spans="11:11">
      <c r="K148831"/>
    </row>
    <row r="148832" spans="11:11">
      <c r="K148832"/>
    </row>
    <row r="148833" spans="11:11">
      <c r="K148833"/>
    </row>
    <row r="148834" spans="11:11">
      <c r="K148834"/>
    </row>
    <row r="148835" spans="11:11">
      <c r="K148835"/>
    </row>
    <row r="148836" spans="11:11">
      <c r="K148836"/>
    </row>
    <row r="148837" spans="11:11">
      <c r="K148837"/>
    </row>
    <row r="148838" spans="11:11">
      <c r="K148838"/>
    </row>
    <row r="148839" spans="11:11">
      <c r="K148839"/>
    </row>
    <row r="148840" spans="11:11">
      <c r="K148840"/>
    </row>
    <row r="148841" spans="11:11">
      <c r="K148841"/>
    </row>
    <row r="148842" spans="11:11">
      <c r="K148842"/>
    </row>
    <row r="148843" spans="11:11">
      <c r="K148843"/>
    </row>
    <row r="148844" spans="11:11">
      <c r="K148844"/>
    </row>
    <row r="148845" spans="11:11">
      <c r="K148845"/>
    </row>
    <row r="148846" spans="11:11">
      <c r="K148846"/>
    </row>
    <row r="148847" spans="11:11">
      <c r="K148847"/>
    </row>
    <row r="148848" spans="11:11">
      <c r="K148848"/>
    </row>
    <row r="148849" spans="11:11">
      <c r="K148849"/>
    </row>
    <row r="148850" spans="11:11">
      <c r="K148850"/>
    </row>
    <row r="148851" spans="11:11">
      <c r="K148851"/>
    </row>
    <row r="148852" spans="11:11">
      <c r="K148852"/>
    </row>
    <row r="148853" spans="11:11">
      <c r="K148853"/>
    </row>
    <row r="148854" spans="11:11">
      <c r="K148854"/>
    </row>
    <row r="148855" spans="11:11">
      <c r="K148855"/>
    </row>
    <row r="148856" spans="11:11">
      <c r="K148856"/>
    </row>
    <row r="148857" spans="11:11">
      <c r="K148857"/>
    </row>
    <row r="148858" spans="11:11">
      <c r="K148858"/>
    </row>
    <row r="148859" spans="11:11">
      <c r="K148859"/>
    </row>
    <row r="148860" spans="11:11">
      <c r="K148860"/>
    </row>
    <row r="148861" spans="11:11">
      <c r="K148861"/>
    </row>
    <row r="148862" spans="11:11">
      <c r="K148862"/>
    </row>
    <row r="148863" spans="11:11">
      <c r="K148863"/>
    </row>
    <row r="148864" spans="11:11">
      <c r="K148864"/>
    </row>
    <row r="148865" spans="11:11">
      <c r="K148865"/>
    </row>
    <row r="148866" spans="11:11">
      <c r="K148866"/>
    </row>
    <row r="148867" spans="11:11">
      <c r="K148867"/>
    </row>
    <row r="148868" spans="11:11">
      <c r="K148868"/>
    </row>
    <row r="148869" spans="11:11">
      <c r="K148869"/>
    </row>
    <row r="148870" spans="11:11">
      <c r="K148870"/>
    </row>
    <row r="148871" spans="11:11">
      <c r="K148871"/>
    </row>
    <row r="148872" spans="11:11">
      <c r="K148872"/>
    </row>
    <row r="148873" spans="11:11">
      <c r="K148873"/>
    </row>
    <row r="148874" spans="11:11">
      <c r="K148874"/>
    </row>
    <row r="148875" spans="11:11">
      <c r="K148875"/>
    </row>
    <row r="148876" spans="11:11">
      <c r="K148876"/>
    </row>
    <row r="148877" spans="11:11">
      <c r="K148877"/>
    </row>
    <row r="148878" spans="11:11">
      <c r="K148878"/>
    </row>
    <row r="148879" spans="11:11">
      <c r="K148879"/>
    </row>
    <row r="148880" spans="11:11">
      <c r="K148880"/>
    </row>
    <row r="148881" spans="11:11">
      <c r="K148881"/>
    </row>
    <row r="148882" spans="11:11">
      <c r="K148882"/>
    </row>
    <row r="148883" spans="11:11">
      <c r="K148883"/>
    </row>
    <row r="148884" spans="11:11">
      <c r="K148884"/>
    </row>
    <row r="148885" spans="11:11">
      <c r="K148885"/>
    </row>
    <row r="148886" spans="11:11">
      <c r="K148886"/>
    </row>
    <row r="148887" spans="11:11">
      <c r="K148887"/>
    </row>
    <row r="148888" spans="11:11">
      <c r="K148888"/>
    </row>
    <row r="148889" spans="11:11">
      <c r="K148889"/>
    </row>
    <row r="148890" spans="11:11">
      <c r="K148890"/>
    </row>
    <row r="148891" spans="11:11">
      <c r="K148891"/>
    </row>
    <row r="148892" spans="11:11">
      <c r="K148892"/>
    </row>
    <row r="148893" spans="11:11">
      <c r="K148893"/>
    </row>
    <row r="148894" spans="11:11">
      <c r="K148894"/>
    </row>
    <row r="148895" spans="11:11">
      <c r="K148895"/>
    </row>
    <row r="148896" spans="11:11">
      <c r="K148896"/>
    </row>
    <row r="148897" spans="11:11">
      <c r="K148897"/>
    </row>
    <row r="148898" spans="11:11">
      <c r="K148898"/>
    </row>
    <row r="148899" spans="11:11">
      <c r="K148899"/>
    </row>
    <row r="148900" spans="11:11">
      <c r="K148900"/>
    </row>
    <row r="148901" spans="11:11">
      <c r="K148901"/>
    </row>
    <row r="148902" spans="11:11">
      <c r="K148902"/>
    </row>
    <row r="148903" spans="11:11">
      <c r="K148903"/>
    </row>
    <row r="148904" spans="11:11">
      <c r="K148904"/>
    </row>
    <row r="148905" spans="11:11">
      <c r="K148905"/>
    </row>
    <row r="148906" spans="11:11">
      <c r="K148906"/>
    </row>
    <row r="148907" spans="11:11">
      <c r="K148907"/>
    </row>
    <row r="148908" spans="11:11">
      <c r="K148908"/>
    </row>
    <row r="148909" spans="11:11">
      <c r="K148909"/>
    </row>
    <row r="148910" spans="11:11">
      <c r="K148910"/>
    </row>
    <row r="148911" spans="11:11">
      <c r="K148911"/>
    </row>
    <row r="148912" spans="11:11">
      <c r="K148912"/>
    </row>
    <row r="148913" spans="11:11">
      <c r="K148913"/>
    </row>
    <row r="148914" spans="11:11">
      <c r="K148914"/>
    </row>
    <row r="148915" spans="11:11">
      <c r="K148915"/>
    </row>
    <row r="148916" spans="11:11">
      <c r="K148916"/>
    </row>
    <row r="148917" spans="11:11">
      <c r="K148917"/>
    </row>
    <row r="148918" spans="11:11">
      <c r="K148918"/>
    </row>
    <row r="148919" spans="11:11">
      <c r="K148919"/>
    </row>
    <row r="148920" spans="11:11">
      <c r="K148920"/>
    </row>
    <row r="148921" spans="11:11">
      <c r="K148921"/>
    </row>
    <row r="148922" spans="11:11">
      <c r="K148922"/>
    </row>
    <row r="148923" spans="11:11">
      <c r="K148923"/>
    </row>
    <row r="148924" spans="11:11">
      <c r="K148924"/>
    </row>
    <row r="148925" spans="11:11">
      <c r="K148925"/>
    </row>
    <row r="148926" spans="11:11">
      <c r="K148926"/>
    </row>
    <row r="148927" spans="11:11">
      <c r="K148927"/>
    </row>
    <row r="148928" spans="11:11">
      <c r="K148928"/>
    </row>
    <row r="148929" spans="11:11">
      <c r="K148929"/>
    </row>
    <row r="148930" spans="11:11">
      <c r="K148930"/>
    </row>
    <row r="148931" spans="11:11">
      <c r="K148931"/>
    </row>
    <row r="148932" spans="11:11">
      <c r="K148932"/>
    </row>
    <row r="148933" spans="11:11">
      <c r="K148933"/>
    </row>
    <row r="148934" spans="11:11">
      <c r="K148934"/>
    </row>
    <row r="148935" spans="11:11">
      <c r="K148935"/>
    </row>
    <row r="148936" spans="11:11">
      <c r="K148936"/>
    </row>
    <row r="148937" spans="11:11">
      <c r="K148937"/>
    </row>
    <row r="148938" spans="11:11">
      <c r="K148938"/>
    </row>
    <row r="148939" spans="11:11">
      <c r="K148939"/>
    </row>
    <row r="148940" spans="11:11">
      <c r="K148940"/>
    </row>
    <row r="148941" spans="11:11">
      <c r="K148941"/>
    </row>
    <row r="148942" spans="11:11">
      <c r="K148942"/>
    </row>
    <row r="148943" spans="11:11">
      <c r="K148943"/>
    </row>
    <row r="148944" spans="11:11">
      <c r="K148944"/>
    </row>
    <row r="148945" spans="11:11">
      <c r="K148945"/>
    </row>
    <row r="148946" spans="11:11">
      <c r="K148946"/>
    </row>
    <row r="148947" spans="11:11">
      <c r="K148947"/>
    </row>
    <row r="148948" spans="11:11">
      <c r="K148948"/>
    </row>
    <row r="148949" spans="11:11">
      <c r="K148949"/>
    </row>
    <row r="148950" spans="11:11">
      <c r="K148950"/>
    </row>
    <row r="148951" spans="11:11">
      <c r="K148951"/>
    </row>
    <row r="148952" spans="11:11">
      <c r="K148952"/>
    </row>
    <row r="148953" spans="11:11">
      <c r="K148953"/>
    </row>
    <row r="148954" spans="11:11">
      <c r="K148954"/>
    </row>
    <row r="148955" spans="11:11">
      <c r="K148955"/>
    </row>
    <row r="148956" spans="11:11">
      <c r="K148956"/>
    </row>
    <row r="148957" spans="11:11">
      <c r="K148957"/>
    </row>
    <row r="148958" spans="11:11">
      <c r="K148958"/>
    </row>
    <row r="148959" spans="11:11">
      <c r="K148959"/>
    </row>
    <row r="148960" spans="11:11">
      <c r="K148960"/>
    </row>
    <row r="148961" spans="11:11">
      <c r="K148961"/>
    </row>
    <row r="148962" spans="11:11">
      <c r="K148962"/>
    </row>
    <row r="148963" spans="11:11">
      <c r="K148963"/>
    </row>
    <row r="148964" spans="11:11">
      <c r="K148964"/>
    </row>
    <row r="148965" spans="11:11">
      <c r="K148965"/>
    </row>
    <row r="148966" spans="11:11">
      <c r="K148966"/>
    </row>
    <row r="148967" spans="11:11">
      <c r="K148967"/>
    </row>
    <row r="148968" spans="11:11">
      <c r="K148968"/>
    </row>
    <row r="148969" spans="11:11">
      <c r="K148969"/>
    </row>
    <row r="148970" spans="11:11">
      <c r="K148970"/>
    </row>
    <row r="148971" spans="11:11">
      <c r="K148971"/>
    </row>
    <row r="148972" spans="11:11">
      <c r="K148972"/>
    </row>
    <row r="148973" spans="11:11">
      <c r="K148973"/>
    </row>
    <row r="148974" spans="11:11">
      <c r="K148974"/>
    </row>
    <row r="148975" spans="11:11">
      <c r="K148975"/>
    </row>
    <row r="148976" spans="11:11">
      <c r="K148976"/>
    </row>
    <row r="148977" spans="11:11">
      <c r="K148977"/>
    </row>
    <row r="148978" spans="11:11">
      <c r="K148978"/>
    </row>
    <row r="148979" spans="11:11">
      <c r="K148979"/>
    </row>
    <row r="148980" spans="11:11">
      <c r="K148980"/>
    </row>
    <row r="148981" spans="11:11">
      <c r="K148981"/>
    </row>
    <row r="148982" spans="11:11">
      <c r="K148982"/>
    </row>
    <row r="148983" spans="11:11">
      <c r="K148983"/>
    </row>
    <row r="148984" spans="11:11">
      <c r="K148984"/>
    </row>
    <row r="148985" spans="11:11">
      <c r="K148985"/>
    </row>
    <row r="148986" spans="11:11">
      <c r="K148986"/>
    </row>
    <row r="148987" spans="11:11">
      <c r="K148987"/>
    </row>
    <row r="148988" spans="11:11">
      <c r="K148988"/>
    </row>
    <row r="148989" spans="11:11">
      <c r="K148989"/>
    </row>
    <row r="148990" spans="11:11">
      <c r="K148990"/>
    </row>
    <row r="148991" spans="11:11">
      <c r="K148991"/>
    </row>
    <row r="148992" spans="11:11">
      <c r="K148992"/>
    </row>
    <row r="148993" spans="11:11">
      <c r="K148993"/>
    </row>
    <row r="148994" spans="11:11">
      <c r="K148994"/>
    </row>
    <row r="148995" spans="11:11">
      <c r="K148995"/>
    </row>
    <row r="148996" spans="11:11">
      <c r="K148996"/>
    </row>
    <row r="148997" spans="11:11">
      <c r="K148997"/>
    </row>
    <row r="148998" spans="11:11">
      <c r="K148998"/>
    </row>
    <row r="148999" spans="11:11">
      <c r="K148999"/>
    </row>
    <row r="149000" spans="11:11">
      <c r="K149000"/>
    </row>
    <row r="149001" spans="11:11">
      <c r="K149001"/>
    </row>
    <row r="149002" spans="11:11">
      <c r="K149002"/>
    </row>
    <row r="149003" spans="11:11">
      <c r="K149003"/>
    </row>
    <row r="149004" spans="11:11">
      <c r="K149004"/>
    </row>
    <row r="149005" spans="11:11">
      <c r="K149005"/>
    </row>
    <row r="149006" spans="11:11">
      <c r="K149006"/>
    </row>
    <row r="149007" spans="11:11">
      <c r="K149007"/>
    </row>
    <row r="149008" spans="11:11">
      <c r="K149008"/>
    </row>
    <row r="149009" spans="11:11">
      <c r="K149009"/>
    </row>
    <row r="149010" spans="11:11">
      <c r="K149010"/>
    </row>
    <row r="149011" spans="11:11">
      <c r="K149011"/>
    </row>
    <row r="149012" spans="11:11">
      <c r="K149012"/>
    </row>
    <row r="149013" spans="11:11">
      <c r="K149013"/>
    </row>
    <row r="149014" spans="11:11">
      <c r="K149014"/>
    </row>
    <row r="149015" spans="11:11">
      <c r="K149015"/>
    </row>
    <row r="149016" spans="11:11">
      <c r="K149016"/>
    </row>
    <row r="149017" spans="11:11">
      <c r="K149017"/>
    </row>
    <row r="149018" spans="11:11">
      <c r="K149018"/>
    </row>
    <row r="149019" spans="11:11">
      <c r="K149019"/>
    </row>
    <row r="149020" spans="11:11">
      <c r="K149020"/>
    </row>
    <row r="149021" spans="11:11">
      <c r="K149021"/>
    </row>
    <row r="149022" spans="11:11">
      <c r="K149022"/>
    </row>
    <row r="149023" spans="11:11">
      <c r="K149023"/>
    </row>
    <row r="149024" spans="11:11">
      <c r="K149024"/>
    </row>
    <row r="149025" spans="11:11">
      <c r="K149025"/>
    </row>
    <row r="149026" spans="11:11">
      <c r="K149026"/>
    </row>
    <row r="149027" spans="11:11">
      <c r="K149027"/>
    </row>
    <row r="149028" spans="11:11">
      <c r="K149028"/>
    </row>
    <row r="149029" spans="11:11">
      <c r="K149029"/>
    </row>
    <row r="149030" spans="11:11">
      <c r="K149030"/>
    </row>
    <row r="149031" spans="11:11">
      <c r="K149031"/>
    </row>
    <row r="149032" spans="11:11">
      <c r="K149032"/>
    </row>
    <row r="149033" spans="11:11">
      <c r="K149033"/>
    </row>
    <row r="149034" spans="11:11">
      <c r="K149034"/>
    </row>
    <row r="149035" spans="11:11">
      <c r="K149035"/>
    </row>
    <row r="149036" spans="11:11">
      <c r="K149036"/>
    </row>
    <row r="149037" spans="11:11">
      <c r="K149037"/>
    </row>
    <row r="149038" spans="11:11">
      <c r="K149038"/>
    </row>
    <row r="149039" spans="11:11">
      <c r="K149039"/>
    </row>
    <row r="149040" spans="11:11">
      <c r="K149040"/>
    </row>
    <row r="149041" spans="11:11">
      <c r="K149041"/>
    </row>
    <row r="149042" spans="11:11">
      <c r="K149042"/>
    </row>
    <row r="149043" spans="11:11">
      <c r="K149043"/>
    </row>
    <row r="149044" spans="11:11">
      <c r="K149044"/>
    </row>
    <row r="149045" spans="11:11">
      <c r="K149045"/>
    </row>
    <row r="149046" spans="11:11">
      <c r="K149046"/>
    </row>
    <row r="149047" spans="11:11">
      <c r="K149047"/>
    </row>
    <row r="149048" spans="11:11">
      <c r="K149048"/>
    </row>
    <row r="149049" spans="11:11">
      <c r="K149049"/>
    </row>
    <row r="149050" spans="11:11">
      <c r="K149050"/>
    </row>
    <row r="149051" spans="11:11">
      <c r="K149051"/>
    </row>
    <row r="149052" spans="11:11">
      <c r="K149052"/>
    </row>
    <row r="149053" spans="11:11">
      <c r="K149053"/>
    </row>
    <row r="149054" spans="11:11">
      <c r="K149054"/>
    </row>
    <row r="149055" spans="11:11">
      <c r="K149055"/>
    </row>
    <row r="149056" spans="11:11">
      <c r="K149056"/>
    </row>
    <row r="149057" spans="11:11">
      <c r="K149057"/>
    </row>
    <row r="149058" spans="11:11">
      <c r="K149058"/>
    </row>
    <row r="149059" spans="11:11">
      <c r="K149059"/>
    </row>
    <row r="149060" spans="11:11">
      <c r="K149060"/>
    </row>
    <row r="149061" spans="11:11">
      <c r="K149061"/>
    </row>
    <row r="149062" spans="11:11">
      <c r="K149062"/>
    </row>
    <row r="149063" spans="11:11">
      <c r="K149063"/>
    </row>
    <row r="149064" spans="11:11">
      <c r="K149064"/>
    </row>
    <row r="149065" spans="11:11">
      <c r="K149065"/>
    </row>
    <row r="149066" spans="11:11">
      <c r="K149066"/>
    </row>
    <row r="149067" spans="11:11">
      <c r="K149067"/>
    </row>
    <row r="149068" spans="11:11">
      <c r="K149068"/>
    </row>
    <row r="149069" spans="11:11">
      <c r="K149069"/>
    </row>
    <row r="149070" spans="11:11">
      <c r="K149070"/>
    </row>
    <row r="149071" spans="11:11">
      <c r="K149071"/>
    </row>
    <row r="149072" spans="11:11">
      <c r="K149072"/>
    </row>
    <row r="149073" spans="11:11">
      <c r="K149073"/>
    </row>
    <row r="149074" spans="11:11">
      <c r="K149074"/>
    </row>
    <row r="149075" spans="11:11">
      <c r="K149075"/>
    </row>
    <row r="149076" spans="11:11">
      <c r="K149076"/>
    </row>
    <row r="149077" spans="11:11">
      <c r="K149077"/>
    </row>
    <row r="149078" spans="11:11">
      <c r="K149078"/>
    </row>
    <row r="149079" spans="11:11">
      <c r="K149079"/>
    </row>
    <row r="149080" spans="11:11">
      <c r="K149080"/>
    </row>
    <row r="149081" spans="11:11">
      <c r="K149081"/>
    </row>
    <row r="149082" spans="11:11">
      <c r="K149082"/>
    </row>
    <row r="149083" spans="11:11">
      <c r="K149083"/>
    </row>
    <row r="149084" spans="11:11">
      <c r="K149084"/>
    </row>
    <row r="149085" spans="11:11">
      <c r="K149085"/>
    </row>
    <row r="149086" spans="11:11">
      <c r="K149086"/>
    </row>
    <row r="149087" spans="11:11">
      <c r="K149087"/>
    </row>
    <row r="149088" spans="11:11">
      <c r="K149088"/>
    </row>
    <row r="149089" spans="11:11">
      <c r="K149089"/>
    </row>
    <row r="149090" spans="11:11">
      <c r="K149090"/>
    </row>
    <row r="149091" spans="11:11">
      <c r="K149091"/>
    </row>
    <row r="149092" spans="11:11">
      <c r="K149092"/>
    </row>
    <row r="149093" spans="11:11">
      <c r="K149093"/>
    </row>
    <row r="149094" spans="11:11">
      <c r="K149094"/>
    </row>
    <row r="149095" spans="11:11">
      <c r="K149095"/>
    </row>
    <row r="149096" spans="11:11">
      <c r="K149096"/>
    </row>
    <row r="149097" spans="11:11">
      <c r="K149097"/>
    </row>
    <row r="149098" spans="11:11">
      <c r="K149098"/>
    </row>
    <row r="149099" spans="11:11">
      <c r="K149099"/>
    </row>
    <row r="149100" spans="11:11">
      <c r="K149100"/>
    </row>
    <row r="149101" spans="11:11">
      <c r="K149101"/>
    </row>
    <row r="149102" spans="11:11">
      <c r="K149102"/>
    </row>
    <row r="149103" spans="11:11">
      <c r="K149103"/>
    </row>
    <row r="149104" spans="11:11">
      <c r="K149104"/>
    </row>
    <row r="149105" spans="11:11">
      <c r="K149105"/>
    </row>
    <row r="149106" spans="11:11">
      <c r="K149106"/>
    </row>
    <row r="149107" spans="11:11">
      <c r="K149107"/>
    </row>
    <row r="149108" spans="11:11">
      <c r="K149108"/>
    </row>
    <row r="149109" spans="11:11">
      <c r="K149109"/>
    </row>
    <row r="149110" spans="11:11">
      <c r="K149110"/>
    </row>
    <row r="149111" spans="11:11">
      <c r="K149111"/>
    </row>
    <row r="149112" spans="11:11">
      <c r="K149112"/>
    </row>
    <row r="149113" spans="11:11">
      <c r="K149113"/>
    </row>
    <row r="149114" spans="11:11">
      <c r="K149114"/>
    </row>
    <row r="149115" spans="11:11">
      <c r="K149115"/>
    </row>
    <row r="149116" spans="11:11">
      <c r="K149116"/>
    </row>
    <row r="149117" spans="11:11">
      <c r="K149117"/>
    </row>
    <row r="149118" spans="11:11">
      <c r="K149118"/>
    </row>
    <row r="149119" spans="11:11">
      <c r="K149119"/>
    </row>
    <row r="149120" spans="11:11">
      <c r="K149120"/>
    </row>
    <row r="149121" spans="11:11">
      <c r="K149121"/>
    </row>
    <row r="149122" spans="11:11">
      <c r="K149122"/>
    </row>
    <row r="149123" spans="11:11">
      <c r="K149123"/>
    </row>
    <row r="149124" spans="11:11">
      <c r="K149124"/>
    </row>
    <row r="149125" spans="11:11">
      <c r="K149125"/>
    </row>
    <row r="149126" spans="11:11">
      <c r="K149126"/>
    </row>
    <row r="149127" spans="11:11">
      <c r="K149127"/>
    </row>
    <row r="149128" spans="11:11">
      <c r="K149128"/>
    </row>
    <row r="149129" spans="11:11">
      <c r="K149129"/>
    </row>
    <row r="149130" spans="11:11">
      <c r="K149130"/>
    </row>
    <row r="149131" spans="11:11">
      <c r="K149131"/>
    </row>
    <row r="149132" spans="11:11">
      <c r="K149132"/>
    </row>
    <row r="149133" spans="11:11">
      <c r="K149133"/>
    </row>
    <row r="149134" spans="11:11">
      <c r="K149134"/>
    </row>
    <row r="149135" spans="11:11">
      <c r="K149135"/>
    </row>
    <row r="149136" spans="11:11">
      <c r="K149136"/>
    </row>
    <row r="149137" spans="11:11">
      <c r="K149137"/>
    </row>
    <row r="149138" spans="11:11">
      <c r="K149138"/>
    </row>
    <row r="149139" spans="11:11">
      <c r="K149139"/>
    </row>
    <row r="149140" spans="11:11">
      <c r="K149140"/>
    </row>
    <row r="149141" spans="11:11">
      <c r="K149141"/>
    </row>
    <row r="149142" spans="11:11">
      <c r="K149142"/>
    </row>
    <row r="149143" spans="11:11">
      <c r="K149143"/>
    </row>
    <row r="149144" spans="11:11">
      <c r="K149144"/>
    </row>
    <row r="149145" spans="11:11">
      <c r="K149145"/>
    </row>
    <row r="149146" spans="11:11">
      <c r="K149146"/>
    </row>
    <row r="149147" spans="11:11">
      <c r="K149147"/>
    </row>
    <row r="149148" spans="11:11">
      <c r="K149148"/>
    </row>
    <row r="149149" spans="11:11">
      <c r="K149149"/>
    </row>
    <row r="149150" spans="11:11">
      <c r="K149150"/>
    </row>
    <row r="149151" spans="11:11">
      <c r="K149151"/>
    </row>
    <row r="149152" spans="11:11">
      <c r="K149152"/>
    </row>
    <row r="149153" spans="11:11">
      <c r="K149153"/>
    </row>
    <row r="149154" spans="11:11">
      <c r="K149154"/>
    </row>
    <row r="149155" spans="11:11">
      <c r="K149155"/>
    </row>
    <row r="149156" spans="11:11">
      <c r="K149156"/>
    </row>
    <row r="149157" spans="11:11">
      <c r="K149157"/>
    </row>
    <row r="149158" spans="11:11">
      <c r="K149158"/>
    </row>
    <row r="149159" spans="11:11">
      <c r="K149159"/>
    </row>
    <row r="149160" spans="11:11">
      <c r="K149160"/>
    </row>
    <row r="149161" spans="11:11">
      <c r="K149161"/>
    </row>
    <row r="149162" spans="11:11">
      <c r="K149162"/>
    </row>
    <row r="149163" spans="11:11">
      <c r="K149163"/>
    </row>
    <row r="149164" spans="11:11">
      <c r="K149164"/>
    </row>
    <row r="149165" spans="11:11">
      <c r="K149165"/>
    </row>
    <row r="149166" spans="11:11">
      <c r="K149166"/>
    </row>
    <row r="149167" spans="11:11">
      <c r="K149167"/>
    </row>
    <row r="149168" spans="11:11">
      <c r="K149168"/>
    </row>
    <row r="149169" spans="11:11">
      <c r="K149169"/>
    </row>
    <row r="149170" spans="11:11">
      <c r="K149170"/>
    </row>
    <row r="149171" spans="11:11">
      <c r="K149171"/>
    </row>
    <row r="149172" spans="11:11">
      <c r="K149172"/>
    </row>
    <row r="149173" spans="11:11">
      <c r="K149173"/>
    </row>
    <row r="149174" spans="11:11">
      <c r="K149174"/>
    </row>
    <row r="149175" spans="11:11">
      <c r="K149175"/>
    </row>
    <row r="149176" spans="11:11">
      <c r="K149176"/>
    </row>
    <row r="149177" spans="11:11">
      <c r="K149177"/>
    </row>
    <row r="149178" spans="11:11">
      <c r="K149178"/>
    </row>
    <row r="149179" spans="11:11">
      <c r="K149179"/>
    </row>
    <row r="149180" spans="11:11">
      <c r="K149180"/>
    </row>
    <row r="149181" spans="11:11">
      <c r="K149181"/>
    </row>
    <row r="149182" spans="11:11">
      <c r="K149182"/>
    </row>
    <row r="149183" spans="11:11">
      <c r="K149183"/>
    </row>
    <row r="149184" spans="11:11">
      <c r="K149184"/>
    </row>
    <row r="149185" spans="11:11">
      <c r="K149185"/>
    </row>
    <row r="149186" spans="11:11">
      <c r="K149186"/>
    </row>
    <row r="149187" spans="11:11">
      <c r="K149187"/>
    </row>
    <row r="149188" spans="11:11">
      <c r="K149188"/>
    </row>
    <row r="149189" spans="11:11">
      <c r="K149189"/>
    </row>
    <row r="149190" spans="11:11">
      <c r="K149190"/>
    </row>
    <row r="149191" spans="11:11">
      <c r="K149191"/>
    </row>
    <row r="149192" spans="11:11">
      <c r="K149192"/>
    </row>
    <row r="149193" spans="11:11">
      <c r="K149193"/>
    </row>
    <row r="149194" spans="11:11">
      <c r="K149194"/>
    </row>
    <row r="149195" spans="11:11">
      <c r="K149195"/>
    </row>
    <row r="149196" spans="11:11">
      <c r="K149196"/>
    </row>
    <row r="149197" spans="11:11">
      <c r="K149197"/>
    </row>
    <row r="149198" spans="11:11">
      <c r="K149198"/>
    </row>
    <row r="149199" spans="11:11">
      <c r="K149199"/>
    </row>
    <row r="149200" spans="11:11">
      <c r="K149200"/>
    </row>
    <row r="149201" spans="11:11">
      <c r="K149201"/>
    </row>
    <row r="149202" spans="11:11">
      <c r="K149202"/>
    </row>
    <row r="149203" spans="11:11">
      <c r="K149203"/>
    </row>
    <row r="149204" spans="11:11">
      <c r="K149204"/>
    </row>
    <row r="149205" spans="11:11">
      <c r="K149205"/>
    </row>
    <row r="149206" spans="11:11">
      <c r="K149206"/>
    </row>
    <row r="149207" spans="11:11">
      <c r="K149207"/>
    </row>
    <row r="149208" spans="11:11">
      <c r="K149208"/>
    </row>
    <row r="149209" spans="11:11">
      <c r="K149209"/>
    </row>
    <row r="149210" spans="11:11">
      <c r="K149210"/>
    </row>
    <row r="149211" spans="11:11">
      <c r="K149211"/>
    </row>
    <row r="149212" spans="11:11">
      <c r="K149212"/>
    </row>
    <row r="149213" spans="11:11">
      <c r="K149213"/>
    </row>
    <row r="149214" spans="11:11">
      <c r="K149214"/>
    </row>
    <row r="149215" spans="11:11">
      <c r="K149215"/>
    </row>
    <row r="149216" spans="11:11">
      <c r="K149216"/>
    </row>
    <row r="149217" spans="11:11">
      <c r="K149217"/>
    </row>
    <row r="149218" spans="11:11">
      <c r="K149218"/>
    </row>
    <row r="149219" spans="11:11">
      <c r="K149219"/>
    </row>
    <row r="149220" spans="11:11">
      <c r="K149220"/>
    </row>
    <row r="149221" spans="11:11">
      <c r="K149221"/>
    </row>
    <row r="149222" spans="11:11">
      <c r="K149222"/>
    </row>
    <row r="149223" spans="11:11">
      <c r="K149223"/>
    </row>
    <row r="149224" spans="11:11">
      <c r="K149224"/>
    </row>
    <row r="149225" spans="11:11">
      <c r="K149225"/>
    </row>
    <row r="149226" spans="11:11">
      <c r="K149226"/>
    </row>
    <row r="149227" spans="11:11">
      <c r="K149227"/>
    </row>
    <row r="149228" spans="11:11">
      <c r="K149228"/>
    </row>
    <row r="149229" spans="11:11">
      <c r="K149229"/>
    </row>
    <row r="149230" spans="11:11">
      <c r="K149230"/>
    </row>
    <row r="149231" spans="11:11">
      <c r="K149231"/>
    </row>
    <row r="149232" spans="11:11">
      <c r="K149232"/>
    </row>
    <row r="149233" spans="11:11">
      <c r="K149233"/>
    </row>
    <row r="149234" spans="11:11">
      <c r="K149234"/>
    </row>
    <row r="149235" spans="11:11">
      <c r="K149235"/>
    </row>
    <row r="149236" spans="11:11">
      <c r="K149236"/>
    </row>
    <row r="149237" spans="11:11">
      <c r="K149237"/>
    </row>
    <row r="149238" spans="11:11">
      <c r="K149238"/>
    </row>
    <row r="149239" spans="11:11">
      <c r="K149239"/>
    </row>
    <row r="149240" spans="11:11">
      <c r="K149240"/>
    </row>
    <row r="149241" spans="11:11">
      <c r="K149241"/>
    </row>
    <row r="149242" spans="11:11">
      <c r="K149242"/>
    </row>
    <row r="149243" spans="11:11">
      <c r="K149243"/>
    </row>
    <row r="149244" spans="11:11">
      <c r="K149244"/>
    </row>
    <row r="149245" spans="11:11">
      <c r="K149245"/>
    </row>
    <row r="149246" spans="11:11">
      <c r="K149246"/>
    </row>
    <row r="149247" spans="11:11">
      <c r="K149247"/>
    </row>
    <row r="149248" spans="11:11">
      <c r="K149248"/>
    </row>
    <row r="149249" spans="11:11">
      <c r="K149249"/>
    </row>
    <row r="149250" spans="11:11">
      <c r="K149250"/>
    </row>
    <row r="149251" spans="11:11">
      <c r="K149251"/>
    </row>
    <row r="149252" spans="11:11">
      <c r="K149252"/>
    </row>
    <row r="149253" spans="11:11">
      <c r="K149253"/>
    </row>
    <row r="149254" spans="11:11">
      <c r="K149254"/>
    </row>
    <row r="149255" spans="11:11">
      <c r="K149255"/>
    </row>
    <row r="149256" spans="11:11">
      <c r="K149256"/>
    </row>
    <row r="149257" spans="11:11">
      <c r="K149257"/>
    </row>
    <row r="149258" spans="11:11">
      <c r="K149258"/>
    </row>
    <row r="149259" spans="11:11">
      <c r="K149259"/>
    </row>
    <row r="149260" spans="11:11">
      <c r="K149260"/>
    </row>
    <row r="149261" spans="11:11">
      <c r="K149261"/>
    </row>
    <row r="149262" spans="11:11">
      <c r="K149262"/>
    </row>
    <row r="149263" spans="11:11">
      <c r="K149263"/>
    </row>
    <row r="149264" spans="11:11">
      <c r="K149264"/>
    </row>
    <row r="149265" spans="11:11">
      <c r="K149265"/>
    </row>
    <row r="149266" spans="11:11">
      <c r="K149266"/>
    </row>
    <row r="149267" spans="11:11">
      <c r="K149267"/>
    </row>
    <row r="149268" spans="11:11">
      <c r="K149268"/>
    </row>
    <row r="149269" spans="11:11">
      <c r="K149269"/>
    </row>
    <row r="149270" spans="11:11">
      <c r="K149270"/>
    </row>
    <row r="149271" spans="11:11">
      <c r="K149271"/>
    </row>
    <row r="149272" spans="11:11">
      <c r="K149272"/>
    </row>
    <row r="149273" spans="11:11">
      <c r="K149273"/>
    </row>
    <row r="149274" spans="11:11">
      <c r="K149274"/>
    </row>
    <row r="149275" spans="11:11">
      <c r="K149275"/>
    </row>
    <row r="149276" spans="11:11">
      <c r="K149276"/>
    </row>
    <row r="149277" spans="11:11">
      <c r="K149277"/>
    </row>
    <row r="149278" spans="11:11">
      <c r="K149278"/>
    </row>
    <row r="149279" spans="11:11">
      <c r="K149279"/>
    </row>
    <row r="149280" spans="11:11">
      <c r="K149280"/>
    </row>
    <row r="149281" spans="11:11">
      <c r="K149281"/>
    </row>
    <row r="149282" spans="11:11">
      <c r="K149282"/>
    </row>
    <row r="149283" spans="11:11">
      <c r="K149283"/>
    </row>
    <row r="149284" spans="11:11">
      <c r="K149284"/>
    </row>
    <row r="149285" spans="11:11">
      <c r="K149285"/>
    </row>
    <row r="149286" spans="11:11">
      <c r="K149286"/>
    </row>
    <row r="149287" spans="11:11">
      <c r="K149287"/>
    </row>
    <row r="149288" spans="11:11">
      <c r="K149288"/>
    </row>
    <row r="149289" spans="11:11">
      <c r="K149289"/>
    </row>
    <row r="149290" spans="11:11">
      <c r="K149290"/>
    </row>
    <row r="149291" spans="11:11">
      <c r="K149291"/>
    </row>
    <row r="149292" spans="11:11">
      <c r="K149292"/>
    </row>
    <row r="149293" spans="11:11">
      <c r="K149293"/>
    </row>
    <row r="149294" spans="11:11">
      <c r="K149294"/>
    </row>
    <row r="149295" spans="11:11">
      <c r="K149295"/>
    </row>
    <row r="149296" spans="11:11">
      <c r="K149296"/>
    </row>
    <row r="149297" spans="11:11">
      <c r="K149297"/>
    </row>
    <row r="149298" spans="11:11">
      <c r="K149298"/>
    </row>
    <row r="149299" spans="11:11">
      <c r="K149299"/>
    </row>
    <row r="149300" spans="11:11">
      <c r="K149300"/>
    </row>
    <row r="149301" spans="11:11">
      <c r="K149301"/>
    </row>
    <row r="149302" spans="11:11">
      <c r="K149302"/>
    </row>
    <row r="149303" spans="11:11">
      <c r="K149303"/>
    </row>
    <row r="149304" spans="11:11">
      <c r="K149304"/>
    </row>
    <row r="149305" spans="11:11">
      <c r="K149305"/>
    </row>
    <row r="149306" spans="11:11">
      <c r="K149306"/>
    </row>
    <row r="149307" spans="11:11">
      <c r="K149307"/>
    </row>
    <row r="149308" spans="11:11">
      <c r="K149308"/>
    </row>
    <row r="149309" spans="11:11">
      <c r="K149309"/>
    </row>
    <row r="149310" spans="11:11">
      <c r="K149310"/>
    </row>
    <row r="149311" spans="11:11">
      <c r="K149311"/>
    </row>
    <row r="149312" spans="11:11">
      <c r="K149312"/>
    </row>
    <row r="149313" spans="11:11">
      <c r="K149313"/>
    </row>
    <row r="149314" spans="11:11">
      <c r="K149314"/>
    </row>
    <row r="149315" spans="11:11">
      <c r="K149315"/>
    </row>
    <row r="149316" spans="11:11">
      <c r="K149316"/>
    </row>
    <row r="149317" spans="11:11">
      <c r="K149317"/>
    </row>
    <row r="149318" spans="11:11">
      <c r="K149318"/>
    </row>
    <row r="149319" spans="11:11">
      <c r="K149319"/>
    </row>
    <row r="149320" spans="11:11">
      <c r="K149320"/>
    </row>
    <row r="149321" spans="11:11">
      <c r="K149321"/>
    </row>
    <row r="149322" spans="11:11">
      <c r="K149322"/>
    </row>
    <row r="149323" spans="11:11">
      <c r="K149323"/>
    </row>
    <row r="149324" spans="11:11">
      <c r="K149324"/>
    </row>
    <row r="149325" spans="11:11">
      <c r="K149325"/>
    </row>
    <row r="149326" spans="11:11">
      <c r="K149326"/>
    </row>
    <row r="149327" spans="11:11">
      <c r="K149327"/>
    </row>
    <row r="149328" spans="11:11">
      <c r="K149328"/>
    </row>
    <row r="149329" spans="11:11">
      <c r="K149329"/>
    </row>
    <row r="149330" spans="11:11">
      <c r="K149330"/>
    </row>
    <row r="149331" spans="11:11">
      <c r="K149331"/>
    </row>
    <row r="149332" spans="11:11">
      <c r="K149332"/>
    </row>
    <row r="149333" spans="11:11">
      <c r="K149333"/>
    </row>
    <row r="149334" spans="11:11">
      <c r="K149334"/>
    </row>
    <row r="149335" spans="11:11">
      <c r="K149335"/>
    </row>
    <row r="149336" spans="11:11">
      <c r="K149336"/>
    </row>
    <row r="149337" spans="11:11">
      <c r="K149337"/>
    </row>
    <row r="149338" spans="11:11">
      <c r="K149338"/>
    </row>
    <row r="149339" spans="11:11">
      <c r="K149339"/>
    </row>
    <row r="149340" spans="11:11">
      <c r="K149340"/>
    </row>
    <row r="149341" spans="11:11">
      <c r="K149341"/>
    </row>
    <row r="149342" spans="11:11">
      <c r="K149342"/>
    </row>
    <row r="149343" spans="11:11">
      <c r="K149343"/>
    </row>
    <row r="149344" spans="11:11">
      <c r="K149344"/>
    </row>
    <row r="149345" spans="11:11">
      <c r="K149345"/>
    </row>
    <row r="149346" spans="11:11">
      <c r="K149346"/>
    </row>
    <row r="149347" spans="11:11">
      <c r="K149347"/>
    </row>
    <row r="149348" spans="11:11">
      <c r="K149348"/>
    </row>
    <row r="149349" spans="11:11">
      <c r="K149349"/>
    </row>
    <row r="149350" spans="11:11">
      <c r="K149350"/>
    </row>
    <row r="149351" spans="11:11">
      <c r="K149351"/>
    </row>
    <row r="149352" spans="11:11">
      <c r="K149352"/>
    </row>
    <row r="149353" spans="11:11">
      <c r="K149353"/>
    </row>
    <row r="149354" spans="11:11">
      <c r="K149354"/>
    </row>
    <row r="149355" spans="11:11">
      <c r="K149355"/>
    </row>
    <row r="149356" spans="11:11">
      <c r="K149356"/>
    </row>
    <row r="149357" spans="11:11">
      <c r="K149357"/>
    </row>
    <row r="149358" spans="11:11">
      <c r="K149358"/>
    </row>
    <row r="149359" spans="11:11">
      <c r="K149359"/>
    </row>
    <row r="149360" spans="11:11">
      <c r="K149360"/>
    </row>
    <row r="149361" spans="11:11">
      <c r="K149361"/>
    </row>
    <row r="149362" spans="11:11">
      <c r="K149362"/>
    </row>
    <row r="149363" spans="11:11">
      <c r="K149363"/>
    </row>
    <row r="149364" spans="11:11">
      <c r="K149364"/>
    </row>
    <row r="149365" spans="11:11">
      <c r="K149365"/>
    </row>
    <row r="149366" spans="11:11">
      <c r="K149366"/>
    </row>
    <row r="149367" spans="11:11">
      <c r="K149367"/>
    </row>
    <row r="149368" spans="11:11">
      <c r="K149368"/>
    </row>
    <row r="149369" spans="11:11">
      <c r="K149369"/>
    </row>
    <row r="149370" spans="11:11">
      <c r="K149370"/>
    </row>
    <row r="149371" spans="11:11">
      <c r="K149371"/>
    </row>
    <row r="149372" spans="11:11">
      <c r="K149372"/>
    </row>
    <row r="149373" spans="11:11">
      <c r="K149373"/>
    </row>
    <row r="149374" spans="11:11">
      <c r="K149374"/>
    </row>
    <row r="149375" spans="11:11">
      <c r="K149375"/>
    </row>
    <row r="149376" spans="11:11">
      <c r="K149376"/>
    </row>
    <row r="149377" spans="11:11">
      <c r="K149377"/>
    </row>
    <row r="149378" spans="11:11">
      <c r="K149378"/>
    </row>
    <row r="149379" spans="11:11">
      <c r="K149379"/>
    </row>
    <row r="149380" spans="11:11">
      <c r="K149380"/>
    </row>
    <row r="149381" spans="11:11">
      <c r="K149381"/>
    </row>
    <row r="149382" spans="11:11">
      <c r="K149382"/>
    </row>
    <row r="149383" spans="11:11">
      <c r="K149383"/>
    </row>
    <row r="149384" spans="11:11">
      <c r="K149384"/>
    </row>
    <row r="149385" spans="11:11">
      <c r="K149385"/>
    </row>
    <row r="149386" spans="11:11">
      <c r="K149386"/>
    </row>
    <row r="149387" spans="11:11">
      <c r="K149387"/>
    </row>
    <row r="149388" spans="11:11">
      <c r="K149388"/>
    </row>
    <row r="149389" spans="11:11">
      <c r="K149389"/>
    </row>
    <row r="149390" spans="11:11">
      <c r="K149390"/>
    </row>
    <row r="149391" spans="11:11">
      <c r="K149391"/>
    </row>
    <row r="149392" spans="11:11">
      <c r="K149392"/>
    </row>
    <row r="149393" spans="11:11">
      <c r="K149393"/>
    </row>
    <row r="149394" spans="11:11">
      <c r="K149394"/>
    </row>
    <row r="149395" spans="11:11">
      <c r="K149395"/>
    </row>
    <row r="149396" spans="11:11">
      <c r="K149396"/>
    </row>
    <row r="149397" spans="11:11">
      <c r="K149397"/>
    </row>
    <row r="149398" spans="11:11">
      <c r="K149398"/>
    </row>
    <row r="149399" spans="11:11">
      <c r="K149399"/>
    </row>
    <row r="149400" spans="11:11">
      <c r="K149400"/>
    </row>
    <row r="149401" spans="11:11">
      <c r="K149401"/>
    </row>
    <row r="149402" spans="11:11">
      <c r="K149402"/>
    </row>
    <row r="149403" spans="11:11">
      <c r="K149403"/>
    </row>
    <row r="149404" spans="11:11">
      <c r="K149404"/>
    </row>
    <row r="149405" spans="11:11">
      <c r="K149405"/>
    </row>
    <row r="149406" spans="11:11">
      <c r="K149406"/>
    </row>
    <row r="149407" spans="11:11">
      <c r="K149407"/>
    </row>
    <row r="149408" spans="11:11">
      <c r="K149408"/>
    </row>
    <row r="149409" spans="11:11">
      <c r="K149409"/>
    </row>
    <row r="149410" spans="11:11">
      <c r="K149410"/>
    </row>
    <row r="149411" spans="11:11">
      <c r="K149411"/>
    </row>
    <row r="149412" spans="11:11">
      <c r="K149412"/>
    </row>
    <row r="149413" spans="11:11">
      <c r="K149413"/>
    </row>
    <row r="149414" spans="11:11">
      <c r="K149414"/>
    </row>
    <row r="149415" spans="11:11">
      <c r="K149415"/>
    </row>
    <row r="149416" spans="11:11">
      <c r="K149416"/>
    </row>
    <row r="149417" spans="11:11">
      <c r="K149417"/>
    </row>
    <row r="149418" spans="11:11">
      <c r="K149418"/>
    </row>
    <row r="149419" spans="11:11">
      <c r="K149419"/>
    </row>
    <row r="149420" spans="11:11">
      <c r="K149420"/>
    </row>
    <row r="149421" spans="11:11">
      <c r="K149421"/>
    </row>
    <row r="149422" spans="11:11">
      <c r="K149422"/>
    </row>
    <row r="149423" spans="11:11">
      <c r="K149423"/>
    </row>
    <row r="149424" spans="11:11">
      <c r="K149424"/>
    </row>
    <row r="149425" spans="11:11">
      <c r="K149425"/>
    </row>
    <row r="149426" spans="11:11">
      <c r="K149426"/>
    </row>
    <row r="149427" spans="11:11">
      <c r="K149427"/>
    </row>
    <row r="149428" spans="11:11">
      <c r="K149428"/>
    </row>
    <row r="149429" spans="11:11">
      <c r="K149429"/>
    </row>
    <row r="149430" spans="11:11">
      <c r="K149430"/>
    </row>
    <row r="149431" spans="11:11">
      <c r="K149431"/>
    </row>
    <row r="149432" spans="11:11">
      <c r="K149432"/>
    </row>
    <row r="149433" spans="11:11">
      <c r="K149433"/>
    </row>
    <row r="149434" spans="11:11">
      <c r="K149434"/>
    </row>
    <row r="149435" spans="11:11">
      <c r="K149435"/>
    </row>
    <row r="149436" spans="11:11">
      <c r="K149436"/>
    </row>
    <row r="149437" spans="11:11">
      <c r="K149437"/>
    </row>
    <row r="149438" spans="11:11">
      <c r="K149438"/>
    </row>
    <row r="149439" spans="11:11">
      <c r="K149439"/>
    </row>
    <row r="149440" spans="11:11">
      <c r="K149440"/>
    </row>
    <row r="149441" spans="11:11">
      <c r="K149441"/>
    </row>
    <row r="149442" spans="11:11">
      <c r="K149442"/>
    </row>
    <row r="149443" spans="11:11">
      <c r="K149443"/>
    </row>
    <row r="149444" spans="11:11">
      <c r="K149444"/>
    </row>
    <row r="149445" spans="11:11">
      <c r="K149445"/>
    </row>
    <row r="149446" spans="11:11">
      <c r="K149446"/>
    </row>
    <row r="149447" spans="11:11">
      <c r="K149447"/>
    </row>
    <row r="149448" spans="11:11">
      <c r="K149448"/>
    </row>
    <row r="149449" spans="11:11">
      <c r="K149449"/>
    </row>
    <row r="149450" spans="11:11">
      <c r="K149450"/>
    </row>
    <row r="149451" spans="11:11">
      <c r="K149451"/>
    </row>
    <row r="149452" spans="11:11">
      <c r="K149452"/>
    </row>
    <row r="149453" spans="11:11">
      <c r="K149453"/>
    </row>
    <row r="149454" spans="11:11">
      <c r="K149454"/>
    </row>
    <row r="149455" spans="11:11">
      <c r="K149455"/>
    </row>
    <row r="149456" spans="11:11">
      <c r="K149456"/>
    </row>
    <row r="149457" spans="11:11">
      <c r="K149457"/>
    </row>
    <row r="149458" spans="11:11">
      <c r="K149458"/>
    </row>
    <row r="149459" spans="11:11">
      <c r="K149459"/>
    </row>
    <row r="149460" spans="11:11">
      <c r="K149460"/>
    </row>
    <row r="149461" spans="11:11">
      <c r="K149461"/>
    </row>
    <row r="149462" spans="11:11">
      <c r="K149462"/>
    </row>
    <row r="149463" spans="11:11">
      <c r="K149463"/>
    </row>
    <row r="149464" spans="11:11">
      <c r="K149464"/>
    </row>
    <row r="149465" spans="11:11">
      <c r="K149465"/>
    </row>
    <row r="149466" spans="11:11">
      <c r="K149466"/>
    </row>
    <row r="149467" spans="11:11">
      <c r="K149467"/>
    </row>
    <row r="149468" spans="11:11">
      <c r="K149468"/>
    </row>
    <row r="149469" spans="11:11">
      <c r="K149469"/>
    </row>
    <row r="149470" spans="11:11">
      <c r="K149470"/>
    </row>
    <row r="149471" spans="11:11">
      <c r="K149471"/>
    </row>
    <row r="149472" spans="11:11">
      <c r="K149472"/>
    </row>
    <row r="149473" spans="11:11">
      <c r="K149473"/>
    </row>
    <row r="149474" spans="11:11">
      <c r="K149474"/>
    </row>
    <row r="149475" spans="11:11">
      <c r="K149475"/>
    </row>
    <row r="149476" spans="11:11">
      <c r="K149476"/>
    </row>
    <row r="149477" spans="11:11">
      <c r="K149477"/>
    </row>
    <row r="149478" spans="11:11">
      <c r="K149478"/>
    </row>
    <row r="149479" spans="11:11">
      <c r="K149479"/>
    </row>
    <row r="149480" spans="11:11">
      <c r="K149480"/>
    </row>
    <row r="149481" spans="11:11">
      <c r="K149481"/>
    </row>
    <row r="149482" spans="11:11">
      <c r="K149482"/>
    </row>
    <row r="149483" spans="11:11">
      <c r="K149483"/>
    </row>
    <row r="149484" spans="11:11">
      <c r="K149484"/>
    </row>
    <row r="149485" spans="11:11">
      <c r="K149485"/>
    </row>
    <row r="149486" spans="11:11">
      <c r="K149486"/>
    </row>
    <row r="149487" spans="11:11">
      <c r="K149487"/>
    </row>
    <row r="149488" spans="11:11">
      <c r="K149488"/>
    </row>
    <row r="149489" spans="11:11">
      <c r="K149489"/>
    </row>
    <row r="149490" spans="11:11">
      <c r="K149490"/>
    </row>
    <row r="149491" spans="11:11">
      <c r="K149491"/>
    </row>
    <row r="149492" spans="11:11">
      <c r="K149492"/>
    </row>
    <row r="149493" spans="11:11">
      <c r="K149493"/>
    </row>
    <row r="149494" spans="11:11">
      <c r="K149494"/>
    </row>
    <row r="149495" spans="11:11">
      <c r="K149495"/>
    </row>
    <row r="149496" spans="11:11">
      <c r="K149496"/>
    </row>
    <row r="149497" spans="11:11">
      <c r="K149497"/>
    </row>
    <row r="149498" spans="11:11">
      <c r="K149498"/>
    </row>
    <row r="149499" spans="11:11">
      <c r="K149499"/>
    </row>
    <row r="149500" spans="11:11">
      <c r="K149500"/>
    </row>
    <row r="149501" spans="11:11">
      <c r="K149501"/>
    </row>
    <row r="149502" spans="11:11">
      <c r="K149502"/>
    </row>
    <row r="149503" spans="11:11">
      <c r="K149503"/>
    </row>
    <row r="149504" spans="11:11">
      <c r="K149504"/>
    </row>
    <row r="149505" spans="11:11">
      <c r="K149505"/>
    </row>
    <row r="149506" spans="11:11">
      <c r="K149506"/>
    </row>
    <row r="149507" spans="11:11">
      <c r="K149507"/>
    </row>
    <row r="149508" spans="11:11">
      <c r="K149508"/>
    </row>
    <row r="149509" spans="11:11">
      <c r="K149509"/>
    </row>
    <row r="149510" spans="11:11">
      <c r="K149510"/>
    </row>
    <row r="149511" spans="11:11">
      <c r="K149511"/>
    </row>
    <row r="149512" spans="11:11">
      <c r="K149512"/>
    </row>
    <row r="149513" spans="11:11">
      <c r="K149513"/>
    </row>
    <row r="149514" spans="11:11">
      <c r="K149514"/>
    </row>
    <row r="149515" spans="11:11">
      <c r="K149515"/>
    </row>
    <row r="149516" spans="11:11">
      <c r="K149516"/>
    </row>
    <row r="149517" spans="11:11">
      <c r="K149517"/>
    </row>
    <row r="149518" spans="11:11">
      <c r="K149518"/>
    </row>
    <row r="149519" spans="11:11">
      <c r="K149519"/>
    </row>
    <row r="149520" spans="11:11">
      <c r="K149520"/>
    </row>
    <row r="149521" spans="11:11">
      <c r="K149521"/>
    </row>
    <row r="149522" spans="11:11">
      <c r="K149522"/>
    </row>
    <row r="149523" spans="11:11">
      <c r="K149523"/>
    </row>
    <row r="149524" spans="11:11">
      <c r="K149524"/>
    </row>
    <row r="149525" spans="11:11">
      <c r="K149525"/>
    </row>
    <row r="149526" spans="11:11">
      <c r="K149526"/>
    </row>
    <row r="149527" spans="11:11">
      <c r="K149527"/>
    </row>
    <row r="149528" spans="11:11">
      <c r="K149528"/>
    </row>
    <row r="149529" spans="11:11">
      <c r="K149529"/>
    </row>
    <row r="149530" spans="11:11">
      <c r="K149530"/>
    </row>
    <row r="149531" spans="11:11">
      <c r="K149531"/>
    </row>
    <row r="149532" spans="11:11">
      <c r="K149532"/>
    </row>
    <row r="149533" spans="11:11">
      <c r="K149533"/>
    </row>
    <row r="149534" spans="11:11">
      <c r="K149534"/>
    </row>
    <row r="149535" spans="11:11">
      <c r="K149535"/>
    </row>
    <row r="149536" spans="11:11">
      <c r="K149536"/>
    </row>
    <row r="149537" spans="11:11">
      <c r="K149537"/>
    </row>
    <row r="149538" spans="11:11">
      <c r="K149538"/>
    </row>
    <row r="149539" spans="11:11">
      <c r="K149539"/>
    </row>
    <row r="149540" spans="11:11">
      <c r="K149540"/>
    </row>
    <row r="149541" spans="11:11">
      <c r="K149541"/>
    </row>
    <row r="149542" spans="11:11">
      <c r="K149542"/>
    </row>
    <row r="149543" spans="11:11">
      <c r="K149543"/>
    </row>
    <row r="149544" spans="11:11">
      <c r="K149544"/>
    </row>
    <row r="149545" spans="11:11">
      <c r="K149545"/>
    </row>
    <row r="149546" spans="11:11">
      <c r="K149546"/>
    </row>
    <row r="149547" spans="11:11">
      <c r="K149547"/>
    </row>
    <row r="149548" spans="11:11">
      <c r="K149548"/>
    </row>
    <row r="149549" spans="11:11">
      <c r="K149549"/>
    </row>
    <row r="149550" spans="11:11">
      <c r="K149550"/>
    </row>
    <row r="149551" spans="11:11">
      <c r="K149551"/>
    </row>
    <row r="149552" spans="11:11">
      <c r="K149552"/>
    </row>
    <row r="149553" spans="11:11">
      <c r="K149553"/>
    </row>
    <row r="149554" spans="11:11">
      <c r="K149554"/>
    </row>
    <row r="149555" spans="11:11">
      <c r="K149555"/>
    </row>
    <row r="149556" spans="11:11">
      <c r="K149556"/>
    </row>
    <row r="149557" spans="11:11">
      <c r="K149557"/>
    </row>
    <row r="149558" spans="11:11">
      <c r="K149558"/>
    </row>
    <row r="149559" spans="11:11">
      <c r="K149559"/>
    </row>
    <row r="149560" spans="11:11">
      <c r="K149560"/>
    </row>
    <row r="149561" spans="11:11">
      <c r="K149561"/>
    </row>
    <row r="149562" spans="11:11">
      <c r="K149562"/>
    </row>
    <row r="149563" spans="11:11">
      <c r="K149563"/>
    </row>
    <row r="149564" spans="11:11">
      <c r="K149564"/>
    </row>
    <row r="149565" spans="11:11">
      <c r="K149565"/>
    </row>
    <row r="149566" spans="11:11">
      <c r="K149566"/>
    </row>
    <row r="149567" spans="11:11">
      <c r="K149567"/>
    </row>
    <row r="149568" spans="11:11">
      <c r="K149568"/>
    </row>
    <row r="149569" spans="11:11">
      <c r="K149569"/>
    </row>
    <row r="149570" spans="11:11">
      <c r="K149570"/>
    </row>
    <row r="149571" spans="11:11">
      <c r="K149571"/>
    </row>
    <row r="149572" spans="11:11">
      <c r="K149572"/>
    </row>
    <row r="149573" spans="11:11">
      <c r="K149573"/>
    </row>
    <row r="149574" spans="11:11">
      <c r="K149574"/>
    </row>
    <row r="149575" spans="11:11">
      <c r="K149575"/>
    </row>
    <row r="149576" spans="11:11">
      <c r="K149576"/>
    </row>
    <row r="149577" spans="11:11">
      <c r="K149577"/>
    </row>
    <row r="149578" spans="11:11">
      <c r="K149578"/>
    </row>
    <row r="149579" spans="11:11">
      <c r="K149579"/>
    </row>
    <row r="149580" spans="11:11">
      <c r="K149580"/>
    </row>
    <row r="149581" spans="11:11">
      <c r="K149581"/>
    </row>
    <row r="149582" spans="11:11">
      <c r="K149582"/>
    </row>
    <row r="149583" spans="11:11">
      <c r="K149583"/>
    </row>
    <row r="149584" spans="11:11">
      <c r="K149584"/>
    </row>
    <row r="149585" spans="11:11">
      <c r="K149585"/>
    </row>
    <row r="149586" spans="11:11">
      <c r="K149586"/>
    </row>
    <row r="149587" spans="11:11">
      <c r="K149587"/>
    </row>
    <row r="149588" spans="11:11">
      <c r="K149588"/>
    </row>
    <row r="149589" spans="11:11">
      <c r="K149589"/>
    </row>
    <row r="149590" spans="11:11">
      <c r="K149590"/>
    </row>
    <row r="149591" spans="11:11">
      <c r="K149591"/>
    </row>
    <row r="149592" spans="11:11">
      <c r="K149592"/>
    </row>
    <row r="149593" spans="11:11">
      <c r="K149593"/>
    </row>
    <row r="149594" spans="11:11">
      <c r="K149594"/>
    </row>
    <row r="149595" spans="11:11">
      <c r="K149595"/>
    </row>
    <row r="149596" spans="11:11">
      <c r="K149596"/>
    </row>
    <row r="149597" spans="11:11">
      <c r="K149597"/>
    </row>
    <row r="149598" spans="11:11">
      <c r="K149598"/>
    </row>
    <row r="149599" spans="11:11">
      <c r="K149599"/>
    </row>
    <row r="149600" spans="11:11">
      <c r="K149600"/>
    </row>
    <row r="149601" spans="11:11">
      <c r="K149601"/>
    </row>
    <row r="149602" spans="11:11">
      <c r="K149602"/>
    </row>
    <row r="149603" spans="11:11">
      <c r="K149603"/>
    </row>
    <row r="149604" spans="11:11">
      <c r="K149604"/>
    </row>
    <row r="149605" spans="11:11">
      <c r="K149605"/>
    </row>
    <row r="149606" spans="11:11">
      <c r="K149606"/>
    </row>
    <row r="149607" spans="11:11">
      <c r="K149607"/>
    </row>
    <row r="149608" spans="11:11">
      <c r="K149608"/>
    </row>
    <row r="149609" spans="11:11">
      <c r="K149609"/>
    </row>
    <row r="149610" spans="11:11">
      <c r="K149610"/>
    </row>
    <row r="149611" spans="11:11">
      <c r="K149611"/>
    </row>
    <row r="149612" spans="11:11">
      <c r="K149612"/>
    </row>
    <row r="149613" spans="11:11">
      <c r="K149613"/>
    </row>
    <row r="149614" spans="11:11">
      <c r="K149614"/>
    </row>
    <row r="149615" spans="11:11">
      <c r="K149615"/>
    </row>
    <row r="149616" spans="11:11">
      <c r="K149616"/>
    </row>
    <row r="149617" spans="11:11">
      <c r="K149617"/>
    </row>
    <row r="149618" spans="11:11">
      <c r="K149618"/>
    </row>
    <row r="149619" spans="11:11">
      <c r="K149619"/>
    </row>
    <row r="149620" spans="11:11">
      <c r="K149620"/>
    </row>
    <row r="149621" spans="11:11">
      <c r="K149621"/>
    </row>
    <row r="149622" spans="11:11">
      <c r="K149622"/>
    </row>
    <row r="149623" spans="11:11">
      <c r="K149623"/>
    </row>
    <row r="149624" spans="11:11">
      <c r="K149624"/>
    </row>
    <row r="149625" spans="11:11">
      <c r="K149625"/>
    </row>
    <row r="149626" spans="11:11">
      <c r="K149626"/>
    </row>
    <row r="149627" spans="11:11">
      <c r="K149627"/>
    </row>
    <row r="149628" spans="11:11">
      <c r="K149628"/>
    </row>
    <row r="149629" spans="11:11">
      <c r="K149629"/>
    </row>
    <row r="149630" spans="11:11">
      <c r="K149630"/>
    </row>
    <row r="149631" spans="11:11">
      <c r="K149631"/>
    </row>
    <row r="149632" spans="11:11">
      <c r="K149632"/>
    </row>
    <row r="149633" spans="11:11">
      <c r="K149633"/>
    </row>
    <row r="149634" spans="11:11">
      <c r="K149634"/>
    </row>
    <row r="149635" spans="11:11">
      <c r="K149635"/>
    </row>
    <row r="149636" spans="11:11">
      <c r="K149636"/>
    </row>
    <row r="149637" spans="11:11">
      <c r="K149637"/>
    </row>
    <row r="149638" spans="11:11">
      <c r="K149638"/>
    </row>
    <row r="149639" spans="11:11">
      <c r="K149639"/>
    </row>
    <row r="149640" spans="11:11">
      <c r="K149640"/>
    </row>
    <row r="149641" spans="11:11">
      <c r="K149641"/>
    </row>
    <row r="149642" spans="11:11">
      <c r="K149642"/>
    </row>
    <row r="149643" spans="11:11">
      <c r="K149643"/>
    </row>
    <row r="149644" spans="11:11">
      <c r="K149644"/>
    </row>
    <row r="149645" spans="11:11">
      <c r="K149645"/>
    </row>
    <row r="149646" spans="11:11">
      <c r="K149646"/>
    </row>
    <row r="149647" spans="11:11">
      <c r="K149647"/>
    </row>
    <row r="149648" spans="11:11">
      <c r="K149648"/>
    </row>
    <row r="149649" spans="11:11">
      <c r="K149649"/>
    </row>
    <row r="149650" spans="11:11">
      <c r="K149650"/>
    </row>
    <row r="149651" spans="11:11">
      <c r="K149651"/>
    </row>
    <row r="149652" spans="11:11">
      <c r="K149652"/>
    </row>
    <row r="149653" spans="11:11">
      <c r="K149653"/>
    </row>
    <row r="149654" spans="11:11">
      <c r="K149654"/>
    </row>
    <row r="149655" spans="11:11">
      <c r="K149655"/>
    </row>
    <row r="149656" spans="11:11">
      <c r="K149656"/>
    </row>
    <row r="149657" spans="11:11">
      <c r="K149657"/>
    </row>
    <row r="149658" spans="11:11">
      <c r="K149658"/>
    </row>
    <row r="149659" spans="11:11">
      <c r="K149659"/>
    </row>
    <row r="149660" spans="11:11">
      <c r="K149660"/>
    </row>
    <row r="149661" spans="11:11">
      <c r="K149661"/>
    </row>
    <row r="149662" spans="11:11">
      <c r="K149662"/>
    </row>
    <row r="149663" spans="11:11">
      <c r="K149663"/>
    </row>
    <row r="149664" spans="11:11">
      <c r="K149664"/>
    </row>
    <row r="149665" spans="11:11">
      <c r="K149665"/>
    </row>
    <row r="149666" spans="11:11">
      <c r="K149666"/>
    </row>
    <row r="149667" spans="11:11">
      <c r="K149667"/>
    </row>
    <row r="149668" spans="11:11">
      <c r="K149668"/>
    </row>
    <row r="149669" spans="11:11">
      <c r="K149669"/>
    </row>
    <row r="149670" spans="11:11">
      <c r="K149670"/>
    </row>
    <row r="149671" spans="11:11">
      <c r="K149671"/>
    </row>
    <row r="149672" spans="11:11">
      <c r="K149672"/>
    </row>
    <row r="149673" spans="11:11">
      <c r="K149673"/>
    </row>
    <row r="149674" spans="11:11">
      <c r="K149674"/>
    </row>
    <row r="149675" spans="11:11">
      <c r="K149675"/>
    </row>
    <row r="149676" spans="11:11">
      <c r="K149676"/>
    </row>
    <row r="149677" spans="11:11">
      <c r="K149677"/>
    </row>
    <row r="149678" spans="11:11">
      <c r="K149678"/>
    </row>
    <row r="149679" spans="11:11">
      <c r="K149679"/>
    </row>
    <row r="149680" spans="11:11">
      <c r="K149680"/>
    </row>
    <row r="149681" spans="11:11">
      <c r="K149681"/>
    </row>
    <row r="149682" spans="11:11">
      <c r="K149682"/>
    </row>
    <row r="149683" spans="11:11">
      <c r="K149683"/>
    </row>
    <row r="149684" spans="11:11">
      <c r="K149684"/>
    </row>
    <row r="149685" spans="11:11">
      <c r="K149685"/>
    </row>
    <row r="149686" spans="11:11">
      <c r="K149686"/>
    </row>
    <row r="149687" spans="11:11">
      <c r="K149687"/>
    </row>
    <row r="149688" spans="11:11">
      <c r="K149688"/>
    </row>
    <row r="149689" spans="11:11">
      <c r="K149689"/>
    </row>
    <row r="149690" spans="11:11">
      <c r="K149690"/>
    </row>
    <row r="149691" spans="11:11">
      <c r="K149691"/>
    </row>
    <row r="149692" spans="11:11">
      <c r="K149692"/>
    </row>
    <row r="149693" spans="11:11">
      <c r="K149693"/>
    </row>
    <row r="149694" spans="11:11">
      <c r="K149694"/>
    </row>
    <row r="149695" spans="11:11">
      <c r="K149695"/>
    </row>
    <row r="149696" spans="11:11">
      <c r="K149696"/>
    </row>
    <row r="149697" spans="11:11">
      <c r="K149697"/>
    </row>
    <row r="149698" spans="11:11">
      <c r="K149698"/>
    </row>
    <row r="149699" spans="11:11">
      <c r="K149699"/>
    </row>
    <row r="149700" spans="11:11">
      <c r="K149700"/>
    </row>
    <row r="149701" spans="11:11">
      <c r="K149701"/>
    </row>
    <row r="149702" spans="11:11">
      <c r="K149702"/>
    </row>
    <row r="149703" spans="11:11">
      <c r="K149703"/>
    </row>
    <row r="149704" spans="11:11">
      <c r="K149704"/>
    </row>
    <row r="149705" spans="11:11">
      <c r="K149705"/>
    </row>
    <row r="149706" spans="11:11">
      <c r="K149706"/>
    </row>
    <row r="149707" spans="11:11">
      <c r="K149707"/>
    </row>
    <row r="149708" spans="11:11">
      <c r="K149708"/>
    </row>
    <row r="149709" spans="11:11">
      <c r="K149709"/>
    </row>
    <row r="149710" spans="11:11">
      <c r="K149710"/>
    </row>
    <row r="149711" spans="11:11">
      <c r="K149711"/>
    </row>
    <row r="149712" spans="11:11">
      <c r="K149712"/>
    </row>
    <row r="149713" spans="11:11">
      <c r="K149713"/>
    </row>
    <row r="149714" spans="11:11">
      <c r="K149714"/>
    </row>
    <row r="149715" spans="11:11">
      <c r="K149715"/>
    </row>
    <row r="149716" spans="11:11">
      <c r="K149716"/>
    </row>
    <row r="149717" spans="11:11">
      <c r="K149717"/>
    </row>
    <row r="149718" spans="11:11">
      <c r="K149718"/>
    </row>
    <row r="149719" spans="11:11">
      <c r="K149719"/>
    </row>
    <row r="149720" spans="11:11">
      <c r="K149720"/>
    </row>
    <row r="149721" spans="11:11">
      <c r="K149721"/>
    </row>
    <row r="149722" spans="11:11">
      <c r="K149722"/>
    </row>
    <row r="149723" spans="11:11">
      <c r="K149723"/>
    </row>
    <row r="149724" spans="11:11">
      <c r="K149724"/>
    </row>
    <row r="149725" spans="11:11">
      <c r="K149725"/>
    </row>
    <row r="149726" spans="11:11">
      <c r="K149726"/>
    </row>
    <row r="149727" spans="11:11">
      <c r="K149727"/>
    </row>
    <row r="149728" spans="11:11">
      <c r="K149728"/>
    </row>
    <row r="149729" spans="11:11">
      <c r="K149729"/>
    </row>
    <row r="149730" spans="11:11">
      <c r="K149730"/>
    </row>
    <row r="149731" spans="11:11">
      <c r="K149731"/>
    </row>
    <row r="149732" spans="11:11">
      <c r="K149732"/>
    </row>
    <row r="149733" spans="11:11">
      <c r="K149733"/>
    </row>
    <row r="149734" spans="11:11">
      <c r="K149734"/>
    </row>
    <row r="149735" spans="11:11">
      <c r="K149735"/>
    </row>
    <row r="149736" spans="11:11">
      <c r="K149736"/>
    </row>
    <row r="149737" spans="11:11">
      <c r="K149737"/>
    </row>
    <row r="149738" spans="11:11">
      <c r="K149738"/>
    </row>
    <row r="149739" spans="11:11">
      <c r="K149739"/>
    </row>
    <row r="149740" spans="11:11">
      <c r="K149740"/>
    </row>
    <row r="149741" spans="11:11">
      <c r="K149741"/>
    </row>
    <row r="149742" spans="11:11">
      <c r="K149742"/>
    </row>
    <row r="149743" spans="11:11">
      <c r="K149743"/>
    </row>
    <row r="149744" spans="11:11">
      <c r="K149744"/>
    </row>
    <row r="149745" spans="11:11">
      <c r="K149745"/>
    </row>
    <row r="149746" spans="11:11">
      <c r="K149746"/>
    </row>
    <row r="149747" spans="11:11">
      <c r="K149747"/>
    </row>
    <row r="149748" spans="11:11">
      <c r="K149748"/>
    </row>
    <row r="149749" spans="11:11">
      <c r="K149749"/>
    </row>
    <row r="149750" spans="11:11">
      <c r="K149750"/>
    </row>
    <row r="149751" spans="11:11">
      <c r="K149751"/>
    </row>
    <row r="149752" spans="11:11">
      <c r="K149752"/>
    </row>
    <row r="149753" spans="11:11">
      <c r="K149753"/>
    </row>
    <row r="149754" spans="11:11">
      <c r="K149754"/>
    </row>
    <row r="149755" spans="11:11">
      <c r="K149755"/>
    </row>
    <row r="149756" spans="11:11">
      <c r="K149756"/>
    </row>
    <row r="149757" spans="11:11">
      <c r="K149757"/>
    </row>
    <row r="149758" spans="11:11">
      <c r="K149758"/>
    </row>
    <row r="149759" spans="11:11">
      <c r="K149759"/>
    </row>
    <row r="149760" spans="11:11">
      <c r="K149760"/>
    </row>
    <row r="149761" spans="11:11">
      <c r="K149761"/>
    </row>
    <row r="149762" spans="11:11">
      <c r="K149762"/>
    </row>
    <row r="149763" spans="11:11">
      <c r="K149763"/>
    </row>
    <row r="149764" spans="11:11">
      <c r="K149764"/>
    </row>
    <row r="149765" spans="11:11">
      <c r="K149765"/>
    </row>
    <row r="149766" spans="11:11">
      <c r="K149766"/>
    </row>
    <row r="149767" spans="11:11">
      <c r="K149767"/>
    </row>
    <row r="149768" spans="11:11">
      <c r="K149768"/>
    </row>
    <row r="149769" spans="11:11">
      <c r="K149769"/>
    </row>
    <row r="149770" spans="11:11">
      <c r="K149770"/>
    </row>
    <row r="149771" spans="11:11">
      <c r="K149771"/>
    </row>
    <row r="149772" spans="11:11">
      <c r="K149772"/>
    </row>
    <row r="149773" spans="11:11">
      <c r="K149773"/>
    </row>
    <row r="149774" spans="11:11">
      <c r="K149774"/>
    </row>
    <row r="149775" spans="11:11">
      <c r="K149775"/>
    </row>
    <row r="149776" spans="11:11">
      <c r="K149776"/>
    </row>
    <row r="149777" spans="11:11">
      <c r="K149777"/>
    </row>
    <row r="149778" spans="11:11">
      <c r="K149778"/>
    </row>
    <row r="149779" spans="11:11">
      <c r="K149779"/>
    </row>
    <row r="149780" spans="11:11">
      <c r="K149780"/>
    </row>
    <row r="149781" spans="11:11">
      <c r="K149781"/>
    </row>
    <row r="149782" spans="11:11">
      <c r="K149782"/>
    </row>
    <row r="149783" spans="11:11">
      <c r="K149783"/>
    </row>
    <row r="149784" spans="11:11">
      <c r="K149784"/>
    </row>
    <row r="149785" spans="11:11">
      <c r="K149785"/>
    </row>
    <row r="149786" spans="11:11">
      <c r="K149786"/>
    </row>
    <row r="149787" spans="11:11">
      <c r="K149787"/>
    </row>
    <row r="149788" spans="11:11">
      <c r="K149788"/>
    </row>
    <row r="149789" spans="11:11">
      <c r="K149789"/>
    </row>
    <row r="149790" spans="11:11">
      <c r="K149790"/>
    </row>
    <row r="149791" spans="11:11">
      <c r="K149791"/>
    </row>
    <row r="149792" spans="11:11">
      <c r="K149792"/>
    </row>
    <row r="149793" spans="11:11">
      <c r="K149793"/>
    </row>
    <row r="149794" spans="11:11">
      <c r="K149794"/>
    </row>
    <row r="149795" spans="11:11">
      <c r="K149795"/>
    </row>
    <row r="149796" spans="11:11">
      <c r="K149796"/>
    </row>
    <row r="149797" spans="11:11">
      <c r="K149797"/>
    </row>
    <row r="149798" spans="11:11">
      <c r="K149798"/>
    </row>
    <row r="149799" spans="11:11">
      <c r="K149799"/>
    </row>
    <row r="149800" spans="11:11">
      <c r="K149800"/>
    </row>
    <row r="149801" spans="11:11">
      <c r="K149801"/>
    </row>
    <row r="149802" spans="11:11">
      <c r="K149802"/>
    </row>
    <row r="149803" spans="11:11">
      <c r="K149803"/>
    </row>
    <row r="149804" spans="11:11">
      <c r="K149804"/>
    </row>
    <row r="149805" spans="11:11">
      <c r="K149805"/>
    </row>
    <row r="149806" spans="11:11">
      <c r="K149806"/>
    </row>
    <row r="149807" spans="11:11">
      <c r="K149807"/>
    </row>
    <row r="149808" spans="11:11">
      <c r="K149808"/>
    </row>
    <row r="149809" spans="11:11">
      <c r="K149809"/>
    </row>
    <row r="149810" spans="11:11">
      <c r="K149810"/>
    </row>
    <row r="149811" spans="11:11">
      <c r="K149811"/>
    </row>
    <row r="149812" spans="11:11">
      <c r="K149812"/>
    </row>
    <row r="149813" spans="11:11">
      <c r="K149813"/>
    </row>
    <row r="149814" spans="11:11">
      <c r="K149814"/>
    </row>
    <row r="149815" spans="11:11">
      <c r="K149815"/>
    </row>
    <row r="149816" spans="11:11">
      <c r="K149816"/>
    </row>
    <row r="149817" spans="11:11">
      <c r="K149817"/>
    </row>
    <row r="149818" spans="11:11">
      <c r="K149818"/>
    </row>
    <row r="149819" spans="11:11">
      <c r="K149819"/>
    </row>
    <row r="149820" spans="11:11">
      <c r="K149820"/>
    </row>
    <row r="149821" spans="11:11">
      <c r="K149821"/>
    </row>
    <row r="149822" spans="11:11">
      <c r="K149822"/>
    </row>
    <row r="149823" spans="11:11">
      <c r="K149823"/>
    </row>
    <row r="149824" spans="11:11">
      <c r="K149824"/>
    </row>
    <row r="149825" spans="11:11">
      <c r="K149825"/>
    </row>
    <row r="149826" spans="11:11">
      <c r="K149826"/>
    </row>
    <row r="149827" spans="11:11">
      <c r="K149827"/>
    </row>
    <row r="149828" spans="11:11">
      <c r="K149828"/>
    </row>
    <row r="149829" spans="11:11">
      <c r="K149829"/>
    </row>
    <row r="149830" spans="11:11">
      <c r="K149830"/>
    </row>
    <row r="149831" spans="11:11">
      <c r="K149831"/>
    </row>
    <row r="149832" spans="11:11">
      <c r="K149832"/>
    </row>
    <row r="149833" spans="11:11">
      <c r="K149833"/>
    </row>
    <row r="149834" spans="11:11">
      <c r="K149834"/>
    </row>
    <row r="149835" spans="11:11">
      <c r="K149835"/>
    </row>
    <row r="149836" spans="11:11">
      <c r="K149836"/>
    </row>
    <row r="149837" spans="11:11">
      <c r="K149837"/>
    </row>
    <row r="149838" spans="11:11">
      <c r="K149838"/>
    </row>
    <row r="149839" spans="11:11">
      <c r="K149839"/>
    </row>
    <row r="149840" spans="11:11">
      <c r="K149840"/>
    </row>
    <row r="149841" spans="11:11">
      <c r="K149841"/>
    </row>
    <row r="149842" spans="11:11">
      <c r="K149842"/>
    </row>
    <row r="149843" spans="11:11">
      <c r="K149843"/>
    </row>
    <row r="149844" spans="11:11">
      <c r="K149844"/>
    </row>
    <row r="149845" spans="11:11">
      <c r="K149845"/>
    </row>
    <row r="149846" spans="11:11">
      <c r="K149846"/>
    </row>
    <row r="149847" spans="11:11">
      <c r="K149847"/>
    </row>
    <row r="149848" spans="11:11">
      <c r="K149848"/>
    </row>
    <row r="149849" spans="11:11">
      <c r="K149849"/>
    </row>
    <row r="149850" spans="11:11">
      <c r="K149850"/>
    </row>
    <row r="149851" spans="11:11">
      <c r="K149851"/>
    </row>
    <row r="149852" spans="11:11">
      <c r="K149852"/>
    </row>
    <row r="149853" spans="11:11">
      <c r="K149853"/>
    </row>
    <row r="149854" spans="11:11">
      <c r="K149854"/>
    </row>
    <row r="149855" spans="11:11">
      <c r="K149855"/>
    </row>
    <row r="149856" spans="11:11">
      <c r="K149856"/>
    </row>
    <row r="149857" spans="11:11">
      <c r="K149857"/>
    </row>
    <row r="149858" spans="11:11">
      <c r="K149858"/>
    </row>
    <row r="149859" spans="11:11">
      <c r="K149859"/>
    </row>
    <row r="149860" spans="11:11">
      <c r="K149860"/>
    </row>
    <row r="149861" spans="11:11">
      <c r="K149861"/>
    </row>
    <row r="149862" spans="11:11">
      <c r="K149862"/>
    </row>
    <row r="149863" spans="11:11">
      <c r="K149863"/>
    </row>
    <row r="149864" spans="11:11">
      <c r="K149864"/>
    </row>
    <row r="149865" spans="11:11">
      <c r="K149865"/>
    </row>
    <row r="149866" spans="11:11">
      <c r="K149866"/>
    </row>
    <row r="149867" spans="11:11">
      <c r="K149867"/>
    </row>
    <row r="149868" spans="11:11">
      <c r="K149868"/>
    </row>
    <row r="149869" spans="11:11">
      <c r="K149869"/>
    </row>
    <row r="149870" spans="11:11">
      <c r="K149870"/>
    </row>
    <row r="149871" spans="11:11">
      <c r="K149871"/>
    </row>
    <row r="149872" spans="11:11">
      <c r="K149872"/>
    </row>
    <row r="149873" spans="11:11">
      <c r="K149873"/>
    </row>
    <row r="149874" spans="11:11">
      <c r="K149874"/>
    </row>
    <row r="149875" spans="11:11">
      <c r="K149875"/>
    </row>
    <row r="149876" spans="11:11">
      <c r="K149876"/>
    </row>
    <row r="149877" spans="11:11">
      <c r="K149877"/>
    </row>
    <row r="149878" spans="11:11">
      <c r="K149878"/>
    </row>
    <row r="149879" spans="11:11">
      <c r="K149879"/>
    </row>
    <row r="149880" spans="11:11">
      <c r="K149880"/>
    </row>
    <row r="149881" spans="11:11">
      <c r="K149881"/>
    </row>
    <row r="149882" spans="11:11">
      <c r="K149882"/>
    </row>
    <row r="149883" spans="11:11">
      <c r="K149883"/>
    </row>
    <row r="149884" spans="11:11">
      <c r="K149884"/>
    </row>
    <row r="149885" spans="11:11">
      <c r="K149885"/>
    </row>
    <row r="149886" spans="11:11">
      <c r="K149886"/>
    </row>
    <row r="149887" spans="11:11">
      <c r="K149887"/>
    </row>
    <row r="149888" spans="11:11">
      <c r="K149888"/>
    </row>
    <row r="149889" spans="11:11">
      <c r="K149889"/>
    </row>
    <row r="149890" spans="11:11">
      <c r="K149890"/>
    </row>
    <row r="149891" spans="11:11">
      <c r="K149891"/>
    </row>
    <row r="149892" spans="11:11">
      <c r="K149892"/>
    </row>
    <row r="149893" spans="11:11">
      <c r="K149893"/>
    </row>
    <row r="149894" spans="11:11">
      <c r="K149894"/>
    </row>
    <row r="149895" spans="11:11">
      <c r="K149895"/>
    </row>
    <row r="149896" spans="11:11">
      <c r="K149896"/>
    </row>
    <row r="149897" spans="11:11">
      <c r="K149897"/>
    </row>
    <row r="149898" spans="11:11">
      <c r="K149898"/>
    </row>
    <row r="149899" spans="11:11">
      <c r="K149899"/>
    </row>
    <row r="149900" spans="11:11">
      <c r="K149900"/>
    </row>
    <row r="149901" spans="11:11">
      <c r="K149901"/>
    </row>
    <row r="149902" spans="11:11">
      <c r="K149902"/>
    </row>
    <row r="149903" spans="11:11">
      <c r="K149903"/>
    </row>
    <row r="149904" spans="11:11">
      <c r="K149904"/>
    </row>
    <row r="149905" spans="11:11">
      <c r="K149905"/>
    </row>
    <row r="149906" spans="11:11">
      <c r="K149906"/>
    </row>
    <row r="149907" spans="11:11">
      <c r="K149907"/>
    </row>
    <row r="149908" spans="11:11">
      <c r="K149908"/>
    </row>
    <row r="149909" spans="11:11">
      <c r="K149909"/>
    </row>
    <row r="149910" spans="11:11">
      <c r="K149910"/>
    </row>
    <row r="149911" spans="11:11">
      <c r="K149911"/>
    </row>
    <row r="149912" spans="11:11">
      <c r="K149912"/>
    </row>
    <row r="149913" spans="11:11">
      <c r="K149913"/>
    </row>
    <row r="149914" spans="11:11">
      <c r="K149914"/>
    </row>
    <row r="149915" spans="11:11">
      <c r="K149915"/>
    </row>
    <row r="149916" spans="11:11">
      <c r="K149916"/>
    </row>
    <row r="149917" spans="11:11">
      <c r="K149917"/>
    </row>
    <row r="149918" spans="11:11">
      <c r="K149918"/>
    </row>
    <row r="149919" spans="11:11">
      <c r="K149919"/>
    </row>
    <row r="149920" spans="11:11">
      <c r="K149920"/>
    </row>
    <row r="149921" spans="11:11">
      <c r="K149921"/>
    </row>
    <row r="149922" spans="11:11">
      <c r="K149922"/>
    </row>
    <row r="149923" spans="11:11">
      <c r="K149923"/>
    </row>
    <row r="149924" spans="11:11">
      <c r="K149924"/>
    </row>
    <row r="149925" spans="11:11">
      <c r="K149925"/>
    </row>
    <row r="149926" spans="11:11">
      <c r="K149926"/>
    </row>
    <row r="149927" spans="11:11">
      <c r="K149927"/>
    </row>
    <row r="149928" spans="11:11">
      <c r="K149928"/>
    </row>
    <row r="149929" spans="11:11">
      <c r="K149929"/>
    </row>
    <row r="149930" spans="11:11">
      <c r="K149930"/>
    </row>
    <row r="149931" spans="11:11">
      <c r="K149931"/>
    </row>
    <row r="149932" spans="11:11">
      <c r="K149932"/>
    </row>
    <row r="149933" spans="11:11">
      <c r="K149933"/>
    </row>
    <row r="149934" spans="11:11">
      <c r="K149934"/>
    </row>
    <row r="149935" spans="11:11">
      <c r="K149935"/>
    </row>
    <row r="149936" spans="11:11">
      <c r="K149936"/>
    </row>
    <row r="149937" spans="11:11">
      <c r="K149937"/>
    </row>
    <row r="149938" spans="11:11">
      <c r="K149938"/>
    </row>
    <row r="149939" spans="11:11">
      <c r="K149939"/>
    </row>
    <row r="149940" spans="11:11">
      <c r="K149940"/>
    </row>
    <row r="149941" spans="11:11">
      <c r="K149941"/>
    </row>
    <row r="149942" spans="11:11">
      <c r="K149942"/>
    </row>
    <row r="149943" spans="11:11">
      <c r="K149943"/>
    </row>
    <row r="149944" spans="11:11">
      <c r="K149944"/>
    </row>
    <row r="149945" spans="11:11">
      <c r="K149945"/>
    </row>
    <row r="149946" spans="11:11">
      <c r="K149946"/>
    </row>
    <row r="149947" spans="11:11">
      <c r="K149947"/>
    </row>
    <row r="149948" spans="11:11">
      <c r="K149948"/>
    </row>
    <row r="149949" spans="11:11">
      <c r="K149949"/>
    </row>
    <row r="149950" spans="11:11">
      <c r="K149950"/>
    </row>
    <row r="149951" spans="11:11">
      <c r="K149951"/>
    </row>
    <row r="149952" spans="11:11">
      <c r="K149952"/>
    </row>
    <row r="149953" spans="11:11">
      <c r="K149953"/>
    </row>
    <row r="149954" spans="11:11">
      <c r="K149954"/>
    </row>
    <row r="149955" spans="11:11">
      <c r="K149955"/>
    </row>
    <row r="149956" spans="11:11">
      <c r="K149956"/>
    </row>
    <row r="149957" spans="11:11">
      <c r="K149957"/>
    </row>
    <row r="149958" spans="11:11">
      <c r="K149958"/>
    </row>
    <row r="149959" spans="11:11">
      <c r="K149959"/>
    </row>
    <row r="149960" spans="11:11">
      <c r="K149960"/>
    </row>
    <row r="149961" spans="11:11">
      <c r="K149961"/>
    </row>
    <row r="149962" spans="11:11">
      <c r="K149962"/>
    </row>
    <row r="149963" spans="11:11">
      <c r="K149963"/>
    </row>
    <row r="149964" spans="11:11">
      <c r="K149964"/>
    </row>
    <row r="149965" spans="11:11">
      <c r="K149965"/>
    </row>
    <row r="149966" spans="11:11">
      <c r="K149966"/>
    </row>
    <row r="149967" spans="11:11">
      <c r="K149967"/>
    </row>
    <row r="149968" spans="11:11">
      <c r="K149968"/>
    </row>
    <row r="149969" spans="11:11">
      <c r="K149969"/>
    </row>
    <row r="149970" spans="11:11">
      <c r="K149970"/>
    </row>
    <row r="149971" spans="11:11">
      <c r="K149971"/>
    </row>
    <row r="149972" spans="11:11">
      <c r="K149972"/>
    </row>
    <row r="149973" spans="11:11">
      <c r="K149973"/>
    </row>
    <row r="149974" spans="11:11">
      <c r="K149974"/>
    </row>
    <row r="149975" spans="11:11">
      <c r="K149975"/>
    </row>
    <row r="149976" spans="11:11">
      <c r="K149976"/>
    </row>
    <row r="149977" spans="11:11">
      <c r="K149977"/>
    </row>
    <row r="149978" spans="11:11">
      <c r="K149978"/>
    </row>
    <row r="149979" spans="11:11">
      <c r="K149979"/>
    </row>
    <row r="149980" spans="11:11">
      <c r="K149980"/>
    </row>
    <row r="149981" spans="11:11">
      <c r="K149981"/>
    </row>
    <row r="149982" spans="11:11">
      <c r="K149982"/>
    </row>
    <row r="149983" spans="11:11">
      <c r="K149983"/>
    </row>
    <row r="149984" spans="11:11">
      <c r="K149984"/>
    </row>
    <row r="149985" spans="11:11">
      <c r="K149985"/>
    </row>
    <row r="149986" spans="11:11">
      <c r="K149986"/>
    </row>
    <row r="149987" spans="11:11">
      <c r="K149987"/>
    </row>
    <row r="149988" spans="11:11">
      <c r="K149988"/>
    </row>
    <row r="149989" spans="11:11">
      <c r="K149989"/>
    </row>
    <row r="149990" spans="11:11">
      <c r="K149990"/>
    </row>
    <row r="149991" spans="11:11">
      <c r="K149991"/>
    </row>
    <row r="149992" spans="11:11">
      <c r="K149992"/>
    </row>
    <row r="149993" spans="11:11">
      <c r="K149993"/>
    </row>
    <row r="149994" spans="11:11">
      <c r="K149994"/>
    </row>
    <row r="149995" spans="11:11">
      <c r="K149995"/>
    </row>
    <row r="149996" spans="11:11">
      <c r="K149996"/>
    </row>
    <row r="149997" spans="11:11">
      <c r="K149997"/>
    </row>
    <row r="149998" spans="11:11">
      <c r="K149998"/>
    </row>
    <row r="149999" spans="11:11">
      <c r="K149999"/>
    </row>
    <row r="150000" spans="11:11">
      <c r="K150000"/>
    </row>
    <row r="150001" spans="11:11">
      <c r="K150001"/>
    </row>
    <row r="150002" spans="11:11">
      <c r="K150002"/>
    </row>
    <row r="150003" spans="11:11">
      <c r="K150003"/>
    </row>
    <row r="150004" spans="11:11">
      <c r="K150004"/>
    </row>
    <row r="150005" spans="11:11">
      <c r="K150005"/>
    </row>
    <row r="150006" spans="11:11">
      <c r="K150006"/>
    </row>
    <row r="150007" spans="11:11">
      <c r="K150007"/>
    </row>
    <row r="150008" spans="11:11">
      <c r="K150008"/>
    </row>
    <row r="150009" spans="11:11">
      <c r="K150009"/>
    </row>
    <row r="150010" spans="11:11">
      <c r="K150010"/>
    </row>
    <row r="150011" spans="11:11">
      <c r="K150011"/>
    </row>
    <row r="150012" spans="11:11">
      <c r="K150012"/>
    </row>
    <row r="150013" spans="11:11">
      <c r="K150013"/>
    </row>
    <row r="150014" spans="11:11">
      <c r="K150014"/>
    </row>
    <row r="150015" spans="11:11">
      <c r="K150015"/>
    </row>
    <row r="150016" spans="11:11">
      <c r="K150016"/>
    </row>
    <row r="150017" spans="11:11">
      <c r="K150017"/>
    </row>
    <row r="150018" spans="11:11">
      <c r="K150018"/>
    </row>
    <row r="150019" spans="11:11">
      <c r="K150019"/>
    </row>
    <row r="150020" spans="11:11">
      <c r="K150020"/>
    </row>
    <row r="150021" spans="11:11">
      <c r="K150021"/>
    </row>
    <row r="150022" spans="11:11">
      <c r="K150022"/>
    </row>
    <row r="150023" spans="11:11">
      <c r="K150023"/>
    </row>
    <row r="150024" spans="11:11">
      <c r="K150024"/>
    </row>
    <row r="150025" spans="11:11">
      <c r="K150025"/>
    </row>
    <row r="150026" spans="11:11">
      <c r="K150026"/>
    </row>
    <row r="150027" spans="11:11">
      <c r="K150027"/>
    </row>
    <row r="150028" spans="11:11">
      <c r="K150028"/>
    </row>
    <row r="150029" spans="11:11">
      <c r="K150029"/>
    </row>
    <row r="150030" spans="11:11">
      <c r="K150030"/>
    </row>
    <row r="150031" spans="11:11">
      <c r="K150031"/>
    </row>
    <row r="150032" spans="11:11">
      <c r="K150032"/>
    </row>
    <row r="150033" spans="11:11">
      <c r="K150033"/>
    </row>
    <row r="150034" spans="11:11">
      <c r="K150034"/>
    </row>
    <row r="150035" spans="11:11">
      <c r="K150035"/>
    </row>
    <row r="150036" spans="11:11">
      <c r="K150036"/>
    </row>
    <row r="150037" spans="11:11">
      <c r="K150037"/>
    </row>
    <row r="150038" spans="11:11">
      <c r="K150038"/>
    </row>
    <row r="150039" spans="11:11">
      <c r="K150039"/>
    </row>
    <row r="150040" spans="11:11">
      <c r="K150040"/>
    </row>
    <row r="150041" spans="11:11">
      <c r="K150041"/>
    </row>
    <row r="150042" spans="11:11">
      <c r="K150042"/>
    </row>
    <row r="150043" spans="11:11">
      <c r="K150043"/>
    </row>
    <row r="150044" spans="11:11">
      <c r="K150044"/>
    </row>
    <row r="150045" spans="11:11">
      <c r="K150045"/>
    </row>
    <row r="150046" spans="11:11">
      <c r="K150046"/>
    </row>
    <row r="150047" spans="11:11">
      <c r="K150047"/>
    </row>
    <row r="150048" spans="11:11">
      <c r="K150048"/>
    </row>
    <row r="150049" spans="11:11">
      <c r="K150049"/>
    </row>
    <row r="150050" spans="11:11">
      <c r="K150050"/>
    </row>
    <row r="150051" spans="11:11">
      <c r="K150051"/>
    </row>
    <row r="150052" spans="11:11">
      <c r="K150052"/>
    </row>
    <row r="150053" spans="11:11">
      <c r="K150053"/>
    </row>
    <row r="150054" spans="11:11">
      <c r="K150054"/>
    </row>
    <row r="150055" spans="11:11">
      <c r="K150055"/>
    </row>
    <row r="150056" spans="11:11">
      <c r="K150056"/>
    </row>
    <row r="150057" spans="11:11">
      <c r="K150057"/>
    </row>
    <row r="150058" spans="11:11">
      <c r="K150058"/>
    </row>
    <row r="150059" spans="11:11">
      <c r="K150059"/>
    </row>
    <row r="150060" spans="11:11">
      <c r="K150060"/>
    </row>
    <row r="150061" spans="11:11">
      <c r="K150061"/>
    </row>
    <row r="150062" spans="11:11">
      <c r="K150062"/>
    </row>
    <row r="150063" spans="11:11">
      <c r="K150063"/>
    </row>
    <row r="150064" spans="11:11">
      <c r="K150064"/>
    </row>
    <row r="150065" spans="11:11">
      <c r="K150065"/>
    </row>
    <row r="150066" spans="11:11">
      <c r="K150066"/>
    </row>
    <row r="150067" spans="11:11">
      <c r="K150067"/>
    </row>
    <row r="150068" spans="11:11">
      <c r="K150068"/>
    </row>
    <row r="150069" spans="11:11">
      <c r="K150069"/>
    </row>
    <row r="150070" spans="11:11">
      <c r="K150070"/>
    </row>
    <row r="150071" spans="11:11">
      <c r="K150071"/>
    </row>
    <row r="150072" spans="11:11">
      <c r="K150072"/>
    </row>
    <row r="150073" spans="11:11">
      <c r="K150073"/>
    </row>
    <row r="150074" spans="11:11">
      <c r="K150074"/>
    </row>
    <row r="150075" spans="11:11">
      <c r="K150075"/>
    </row>
    <row r="150076" spans="11:11">
      <c r="K150076"/>
    </row>
    <row r="150077" spans="11:11">
      <c r="K150077"/>
    </row>
    <row r="150078" spans="11:11">
      <c r="K150078"/>
    </row>
    <row r="150079" spans="11:11">
      <c r="K150079"/>
    </row>
    <row r="150080" spans="11:11">
      <c r="K150080"/>
    </row>
    <row r="150081" spans="11:11">
      <c r="K150081"/>
    </row>
    <row r="150082" spans="11:11">
      <c r="K150082"/>
    </row>
    <row r="150083" spans="11:11">
      <c r="K150083"/>
    </row>
    <row r="150084" spans="11:11">
      <c r="K150084"/>
    </row>
    <row r="150085" spans="11:11">
      <c r="K150085"/>
    </row>
    <row r="150086" spans="11:11">
      <c r="K150086"/>
    </row>
    <row r="150087" spans="11:11">
      <c r="K150087"/>
    </row>
    <row r="150088" spans="11:11">
      <c r="K150088"/>
    </row>
    <row r="150089" spans="11:11">
      <c r="K150089"/>
    </row>
    <row r="150090" spans="11:11">
      <c r="K150090"/>
    </row>
    <row r="150091" spans="11:11">
      <c r="K150091"/>
    </row>
    <row r="150092" spans="11:11">
      <c r="K150092"/>
    </row>
    <row r="150093" spans="11:11">
      <c r="K150093"/>
    </row>
    <row r="150094" spans="11:11">
      <c r="K150094"/>
    </row>
    <row r="150095" spans="11:11">
      <c r="K150095"/>
    </row>
    <row r="150096" spans="11:11">
      <c r="K150096"/>
    </row>
    <row r="150097" spans="11:11">
      <c r="K150097"/>
    </row>
    <row r="150098" spans="11:11">
      <c r="K150098"/>
    </row>
    <row r="150099" spans="11:11">
      <c r="K150099"/>
    </row>
    <row r="150100" spans="11:11">
      <c r="K150100"/>
    </row>
    <row r="150101" spans="11:11">
      <c r="K150101"/>
    </row>
    <row r="150102" spans="11:11">
      <c r="K150102"/>
    </row>
    <row r="150103" spans="11:11">
      <c r="K150103"/>
    </row>
    <row r="150104" spans="11:11">
      <c r="K150104"/>
    </row>
    <row r="150105" spans="11:11">
      <c r="K150105"/>
    </row>
    <row r="150106" spans="11:11">
      <c r="K150106"/>
    </row>
    <row r="150107" spans="11:11">
      <c r="K150107"/>
    </row>
    <row r="150108" spans="11:11">
      <c r="K150108"/>
    </row>
    <row r="150109" spans="11:11">
      <c r="K150109"/>
    </row>
    <row r="150110" spans="11:11">
      <c r="K150110"/>
    </row>
    <row r="150111" spans="11:11">
      <c r="K150111"/>
    </row>
    <row r="150112" spans="11:11">
      <c r="K150112"/>
    </row>
    <row r="150113" spans="11:11">
      <c r="K150113"/>
    </row>
    <row r="150114" spans="11:11">
      <c r="K150114"/>
    </row>
    <row r="150115" spans="11:11">
      <c r="K150115"/>
    </row>
    <row r="150116" spans="11:11">
      <c r="K150116"/>
    </row>
    <row r="150117" spans="11:11">
      <c r="K150117"/>
    </row>
    <row r="150118" spans="11:11">
      <c r="K150118"/>
    </row>
    <row r="150119" spans="11:11">
      <c r="K150119"/>
    </row>
    <row r="150120" spans="11:11">
      <c r="K150120"/>
    </row>
    <row r="150121" spans="11:11">
      <c r="K150121"/>
    </row>
    <row r="150122" spans="11:11">
      <c r="K150122"/>
    </row>
    <row r="150123" spans="11:11">
      <c r="K150123"/>
    </row>
    <row r="150124" spans="11:11">
      <c r="K150124"/>
    </row>
    <row r="150125" spans="11:11">
      <c r="K150125"/>
    </row>
    <row r="150126" spans="11:11">
      <c r="K150126"/>
    </row>
    <row r="150127" spans="11:11">
      <c r="K150127"/>
    </row>
    <row r="150128" spans="11:11">
      <c r="K150128"/>
    </row>
    <row r="150129" spans="11:11">
      <c r="K150129"/>
    </row>
    <row r="150130" spans="11:11">
      <c r="K150130"/>
    </row>
    <row r="150131" spans="11:11">
      <c r="K150131"/>
    </row>
    <row r="150132" spans="11:11">
      <c r="K150132"/>
    </row>
    <row r="150133" spans="11:11">
      <c r="K150133"/>
    </row>
    <row r="150134" spans="11:11">
      <c r="K150134"/>
    </row>
    <row r="150135" spans="11:11">
      <c r="K150135"/>
    </row>
    <row r="150136" spans="11:11">
      <c r="K150136"/>
    </row>
    <row r="150137" spans="11:11">
      <c r="K150137"/>
    </row>
    <row r="150138" spans="11:11">
      <c r="K150138"/>
    </row>
    <row r="150139" spans="11:11">
      <c r="K150139"/>
    </row>
    <row r="150140" spans="11:11">
      <c r="K150140"/>
    </row>
    <row r="150141" spans="11:11">
      <c r="K150141"/>
    </row>
    <row r="150142" spans="11:11">
      <c r="K150142"/>
    </row>
    <row r="150143" spans="11:11">
      <c r="K150143"/>
    </row>
    <row r="150144" spans="11:11">
      <c r="K150144"/>
    </row>
    <row r="150145" spans="11:11">
      <c r="K150145"/>
    </row>
    <row r="150146" spans="11:11">
      <c r="K150146"/>
    </row>
    <row r="150147" spans="11:11">
      <c r="K150147"/>
    </row>
    <row r="150148" spans="11:11">
      <c r="K150148"/>
    </row>
    <row r="150149" spans="11:11">
      <c r="K150149"/>
    </row>
    <row r="150150" spans="11:11">
      <c r="K150150"/>
    </row>
    <row r="150151" spans="11:11">
      <c r="K150151"/>
    </row>
    <row r="150152" spans="11:11">
      <c r="K150152"/>
    </row>
    <row r="150153" spans="11:11">
      <c r="K150153"/>
    </row>
    <row r="150154" spans="11:11">
      <c r="K150154"/>
    </row>
    <row r="150155" spans="11:11">
      <c r="K150155"/>
    </row>
    <row r="150156" spans="11:11">
      <c r="K150156"/>
    </row>
    <row r="150157" spans="11:11">
      <c r="K150157"/>
    </row>
    <row r="150158" spans="11:11">
      <c r="K150158"/>
    </row>
    <row r="150159" spans="11:11">
      <c r="K150159"/>
    </row>
    <row r="150160" spans="11:11">
      <c r="K150160"/>
    </row>
    <row r="150161" spans="11:11">
      <c r="K150161"/>
    </row>
    <row r="150162" spans="11:11">
      <c r="K150162"/>
    </row>
    <row r="150163" spans="11:11">
      <c r="K150163"/>
    </row>
    <row r="150164" spans="11:11">
      <c r="K150164"/>
    </row>
    <row r="150165" spans="11:11">
      <c r="K150165"/>
    </row>
    <row r="150166" spans="11:11">
      <c r="K150166"/>
    </row>
    <row r="150167" spans="11:11">
      <c r="K150167"/>
    </row>
    <row r="150168" spans="11:11">
      <c r="K150168"/>
    </row>
    <row r="150169" spans="11:11">
      <c r="K150169"/>
    </row>
    <row r="150170" spans="11:11">
      <c r="K150170"/>
    </row>
    <row r="150171" spans="11:11">
      <c r="K150171"/>
    </row>
    <row r="150172" spans="11:11">
      <c r="K150172"/>
    </row>
    <row r="150173" spans="11:11">
      <c r="K150173"/>
    </row>
    <row r="150174" spans="11:11">
      <c r="K150174"/>
    </row>
    <row r="150175" spans="11:11">
      <c r="K150175"/>
    </row>
    <row r="150176" spans="11:11">
      <c r="K150176"/>
    </row>
    <row r="150177" spans="11:11">
      <c r="K150177"/>
    </row>
    <row r="150178" spans="11:11">
      <c r="K150178"/>
    </row>
    <row r="150179" spans="11:11">
      <c r="K150179"/>
    </row>
    <row r="150180" spans="11:11">
      <c r="K150180"/>
    </row>
    <row r="150181" spans="11:11">
      <c r="K150181"/>
    </row>
    <row r="150182" spans="11:11">
      <c r="K150182"/>
    </row>
    <row r="150183" spans="11:11">
      <c r="K150183"/>
    </row>
    <row r="150184" spans="11:11">
      <c r="K150184"/>
    </row>
    <row r="150185" spans="11:11">
      <c r="K150185"/>
    </row>
    <row r="150186" spans="11:11">
      <c r="K150186"/>
    </row>
    <row r="150187" spans="11:11">
      <c r="K150187"/>
    </row>
    <row r="150188" spans="11:11">
      <c r="K150188"/>
    </row>
    <row r="150189" spans="11:11">
      <c r="K150189"/>
    </row>
    <row r="150190" spans="11:11">
      <c r="K150190"/>
    </row>
    <row r="150191" spans="11:11">
      <c r="K150191"/>
    </row>
    <row r="150192" spans="11:11">
      <c r="K150192"/>
    </row>
    <row r="150193" spans="11:11">
      <c r="K150193"/>
    </row>
    <row r="150194" spans="11:11">
      <c r="K150194"/>
    </row>
    <row r="150195" spans="11:11">
      <c r="K150195"/>
    </row>
    <row r="150196" spans="11:11">
      <c r="K150196"/>
    </row>
    <row r="150197" spans="11:11">
      <c r="K150197"/>
    </row>
    <row r="150198" spans="11:11">
      <c r="K150198"/>
    </row>
    <row r="150199" spans="11:11">
      <c r="K150199"/>
    </row>
    <row r="150200" spans="11:11">
      <c r="K150200"/>
    </row>
    <row r="150201" spans="11:11">
      <c r="K150201"/>
    </row>
    <row r="150202" spans="11:11">
      <c r="K150202"/>
    </row>
    <row r="150203" spans="11:11">
      <c r="K150203"/>
    </row>
    <row r="150204" spans="11:11">
      <c r="K150204"/>
    </row>
    <row r="150205" spans="11:11">
      <c r="K150205"/>
    </row>
    <row r="150206" spans="11:11">
      <c r="K150206"/>
    </row>
    <row r="150207" spans="11:11">
      <c r="K150207"/>
    </row>
    <row r="150208" spans="11:11">
      <c r="K150208"/>
    </row>
    <row r="150209" spans="11:11">
      <c r="K150209"/>
    </row>
    <row r="150210" spans="11:11">
      <c r="K150210"/>
    </row>
    <row r="150211" spans="11:11">
      <c r="K150211"/>
    </row>
    <row r="150212" spans="11:11">
      <c r="K150212"/>
    </row>
    <row r="150213" spans="11:11">
      <c r="K150213"/>
    </row>
    <row r="150214" spans="11:11">
      <c r="K150214"/>
    </row>
    <row r="150215" spans="11:11">
      <c r="K150215"/>
    </row>
    <row r="150216" spans="11:11">
      <c r="K150216"/>
    </row>
    <row r="150217" spans="11:11">
      <c r="K150217"/>
    </row>
    <row r="150218" spans="11:11">
      <c r="K150218"/>
    </row>
    <row r="150219" spans="11:11">
      <c r="K150219"/>
    </row>
    <row r="150220" spans="11:11">
      <c r="K150220"/>
    </row>
    <row r="150221" spans="11:11">
      <c r="K150221"/>
    </row>
    <row r="150222" spans="11:11">
      <c r="K150222"/>
    </row>
    <row r="150223" spans="11:11">
      <c r="K150223"/>
    </row>
    <row r="150224" spans="11:11">
      <c r="K150224"/>
    </row>
    <row r="150225" spans="11:11">
      <c r="K150225"/>
    </row>
    <row r="150226" spans="11:11">
      <c r="K150226"/>
    </row>
    <row r="150227" spans="11:11">
      <c r="K150227"/>
    </row>
    <row r="150228" spans="11:11">
      <c r="K150228"/>
    </row>
    <row r="150229" spans="11:11">
      <c r="K150229"/>
    </row>
    <row r="150230" spans="11:11">
      <c r="K150230"/>
    </row>
    <row r="150231" spans="11:11">
      <c r="K150231"/>
    </row>
    <row r="150232" spans="11:11">
      <c r="K150232"/>
    </row>
    <row r="150233" spans="11:11">
      <c r="K150233"/>
    </row>
    <row r="150234" spans="11:11">
      <c r="K150234"/>
    </row>
    <row r="150235" spans="11:11">
      <c r="K150235"/>
    </row>
    <row r="150236" spans="11:11">
      <c r="K150236"/>
    </row>
    <row r="150237" spans="11:11">
      <c r="K150237"/>
    </row>
    <row r="150238" spans="11:11">
      <c r="K150238"/>
    </row>
    <row r="150239" spans="11:11">
      <c r="K150239"/>
    </row>
    <row r="150240" spans="11:11">
      <c r="K150240"/>
    </row>
    <row r="150241" spans="11:11">
      <c r="K150241"/>
    </row>
    <row r="150242" spans="11:11">
      <c r="K150242"/>
    </row>
    <row r="150243" spans="11:11">
      <c r="K150243"/>
    </row>
    <row r="150244" spans="11:11">
      <c r="K150244"/>
    </row>
    <row r="150245" spans="11:11">
      <c r="K150245"/>
    </row>
    <row r="150246" spans="11:11">
      <c r="K150246"/>
    </row>
    <row r="150247" spans="11:11">
      <c r="K150247"/>
    </row>
    <row r="150248" spans="11:11">
      <c r="K150248"/>
    </row>
    <row r="150249" spans="11:11">
      <c r="K150249"/>
    </row>
    <row r="150250" spans="11:11">
      <c r="K150250"/>
    </row>
    <row r="150251" spans="11:11">
      <c r="K150251"/>
    </row>
    <row r="150252" spans="11:11">
      <c r="K150252"/>
    </row>
    <row r="150253" spans="11:11">
      <c r="K150253"/>
    </row>
    <row r="150254" spans="11:11">
      <c r="K150254"/>
    </row>
    <row r="150255" spans="11:11">
      <c r="K150255"/>
    </row>
    <row r="150256" spans="11:11">
      <c r="K150256"/>
    </row>
    <row r="150257" spans="11:11">
      <c r="K150257"/>
    </row>
    <row r="150258" spans="11:11">
      <c r="K150258"/>
    </row>
    <row r="150259" spans="11:11">
      <c r="K150259"/>
    </row>
    <row r="150260" spans="11:11">
      <c r="K150260"/>
    </row>
    <row r="150261" spans="11:11">
      <c r="K150261"/>
    </row>
    <row r="150262" spans="11:11">
      <c r="K150262"/>
    </row>
    <row r="150263" spans="11:11">
      <c r="K150263"/>
    </row>
    <row r="150264" spans="11:11">
      <c r="K150264"/>
    </row>
    <row r="150265" spans="11:11">
      <c r="K150265"/>
    </row>
    <row r="150266" spans="11:11">
      <c r="K150266"/>
    </row>
    <row r="150267" spans="11:11">
      <c r="K150267"/>
    </row>
    <row r="150268" spans="11:11">
      <c r="K150268"/>
    </row>
    <row r="150269" spans="11:11">
      <c r="K150269"/>
    </row>
    <row r="150270" spans="11:11">
      <c r="K150270"/>
    </row>
    <row r="150271" spans="11:11">
      <c r="K150271"/>
    </row>
    <row r="150272" spans="11:11">
      <c r="K150272"/>
    </row>
    <row r="150273" spans="11:11">
      <c r="K150273"/>
    </row>
    <row r="150274" spans="11:11">
      <c r="K150274"/>
    </row>
    <row r="150275" spans="11:11">
      <c r="K150275"/>
    </row>
    <row r="150276" spans="11:11">
      <c r="K150276"/>
    </row>
    <row r="150277" spans="11:11">
      <c r="K150277"/>
    </row>
    <row r="150278" spans="11:11">
      <c r="K150278"/>
    </row>
    <row r="150279" spans="11:11">
      <c r="K150279"/>
    </row>
    <row r="150280" spans="11:11">
      <c r="K150280"/>
    </row>
    <row r="150281" spans="11:11">
      <c r="K150281"/>
    </row>
    <row r="150282" spans="11:11">
      <c r="K150282"/>
    </row>
    <row r="150283" spans="11:11">
      <c r="K150283"/>
    </row>
    <row r="150284" spans="11:11">
      <c r="K150284"/>
    </row>
    <row r="150285" spans="11:11">
      <c r="K150285"/>
    </row>
    <row r="150286" spans="11:11">
      <c r="K150286"/>
    </row>
    <row r="150287" spans="11:11">
      <c r="K150287"/>
    </row>
    <row r="150288" spans="11:11">
      <c r="K150288"/>
    </row>
    <row r="150289" spans="11:11">
      <c r="K150289"/>
    </row>
    <row r="150290" spans="11:11">
      <c r="K150290"/>
    </row>
    <row r="150291" spans="11:11">
      <c r="K150291"/>
    </row>
    <row r="150292" spans="11:11">
      <c r="K150292"/>
    </row>
    <row r="150293" spans="11:11">
      <c r="K150293"/>
    </row>
    <row r="150294" spans="11:11">
      <c r="K150294"/>
    </row>
    <row r="150295" spans="11:11">
      <c r="K150295"/>
    </row>
    <row r="150296" spans="11:11">
      <c r="K150296"/>
    </row>
    <row r="150297" spans="11:11">
      <c r="K150297"/>
    </row>
    <row r="150298" spans="11:11">
      <c r="K150298"/>
    </row>
    <row r="150299" spans="11:11">
      <c r="K150299"/>
    </row>
    <row r="150300" spans="11:11">
      <c r="K150300"/>
    </row>
    <row r="150301" spans="11:11">
      <c r="K150301"/>
    </row>
    <row r="150302" spans="11:11">
      <c r="K150302"/>
    </row>
    <row r="150303" spans="11:11">
      <c r="K150303"/>
    </row>
    <row r="150304" spans="11:11">
      <c r="K150304"/>
    </row>
    <row r="150305" spans="11:11">
      <c r="K150305"/>
    </row>
    <row r="150306" spans="11:11">
      <c r="K150306"/>
    </row>
    <row r="150307" spans="11:11">
      <c r="K150307"/>
    </row>
    <row r="150308" spans="11:11">
      <c r="K150308"/>
    </row>
    <row r="150309" spans="11:11">
      <c r="K150309"/>
    </row>
    <row r="150310" spans="11:11">
      <c r="K150310"/>
    </row>
    <row r="150311" spans="11:11">
      <c r="K150311"/>
    </row>
    <row r="150312" spans="11:11">
      <c r="K150312"/>
    </row>
    <row r="150313" spans="11:11">
      <c r="K150313"/>
    </row>
    <row r="150314" spans="11:11">
      <c r="K150314"/>
    </row>
    <row r="150315" spans="11:11">
      <c r="K150315"/>
    </row>
    <row r="150316" spans="11:11">
      <c r="K150316"/>
    </row>
    <row r="150317" spans="11:11">
      <c r="K150317"/>
    </row>
    <row r="150318" spans="11:11">
      <c r="K150318"/>
    </row>
    <row r="150319" spans="11:11">
      <c r="K150319"/>
    </row>
    <row r="150320" spans="11:11">
      <c r="K150320"/>
    </row>
    <row r="150321" spans="11:11">
      <c r="K150321"/>
    </row>
    <row r="150322" spans="11:11">
      <c r="K150322"/>
    </row>
    <row r="150323" spans="11:11">
      <c r="K150323"/>
    </row>
    <row r="150324" spans="11:11">
      <c r="K150324"/>
    </row>
    <row r="150325" spans="11:11">
      <c r="K150325"/>
    </row>
    <row r="150326" spans="11:11">
      <c r="K150326"/>
    </row>
    <row r="150327" spans="11:11">
      <c r="K150327"/>
    </row>
    <row r="150328" spans="11:11">
      <c r="K150328"/>
    </row>
    <row r="150329" spans="11:11">
      <c r="K150329"/>
    </row>
    <row r="150330" spans="11:11">
      <c r="K150330"/>
    </row>
    <row r="150331" spans="11:11">
      <c r="K150331"/>
    </row>
    <row r="150332" spans="11:11">
      <c r="K150332"/>
    </row>
    <row r="150333" spans="11:11">
      <c r="K150333"/>
    </row>
    <row r="150334" spans="11:11">
      <c r="K150334"/>
    </row>
    <row r="150335" spans="11:11">
      <c r="K150335"/>
    </row>
    <row r="150336" spans="11:11">
      <c r="K150336"/>
    </row>
    <row r="150337" spans="11:11">
      <c r="K150337"/>
    </row>
    <row r="150338" spans="11:11">
      <c r="K150338"/>
    </row>
    <row r="150339" spans="11:11">
      <c r="K150339"/>
    </row>
    <row r="150340" spans="11:11">
      <c r="K150340"/>
    </row>
    <row r="150341" spans="11:11">
      <c r="K150341"/>
    </row>
    <row r="150342" spans="11:11">
      <c r="K150342"/>
    </row>
    <row r="150343" spans="11:11">
      <c r="K150343"/>
    </row>
    <row r="150344" spans="11:11">
      <c r="K150344"/>
    </row>
    <row r="150345" spans="11:11">
      <c r="K150345"/>
    </row>
    <row r="150346" spans="11:11">
      <c r="K150346"/>
    </row>
    <row r="150347" spans="11:11">
      <c r="K150347"/>
    </row>
    <row r="150348" spans="11:11">
      <c r="K150348"/>
    </row>
    <row r="150349" spans="11:11">
      <c r="K150349"/>
    </row>
    <row r="150350" spans="11:11">
      <c r="K150350"/>
    </row>
    <row r="150351" spans="11:11">
      <c r="K150351"/>
    </row>
    <row r="150352" spans="11:11">
      <c r="K150352"/>
    </row>
    <row r="150353" spans="11:11">
      <c r="K150353"/>
    </row>
    <row r="150354" spans="11:11">
      <c r="K150354"/>
    </row>
    <row r="150355" spans="11:11">
      <c r="K150355"/>
    </row>
    <row r="150356" spans="11:11">
      <c r="K150356"/>
    </row>
    <row r="150357" spans="11:11">
      <c r="K150357"/>
    </row>
    <row r="150358" spans="11:11">
      <c r="K150358"/>
    </row>
    <row r="150359" spans="11:11">
      <c r="K150359"/>
    </row>
    <row r="150360" spans="11:11">
      <c r="K150360"/>
    </row>
    <row r="150361" spans="11:11">
      <c r="K150361"/>
    </row>
    <row r="150362" spans="11:11">
      <c r="K150362"/>
    </row>
    <row r="150363" spans="11:11">
      <c r="K150363"/>
    </row>
    <row r="150364" spans="11:11">
      <c r="K150364"/>
    </row>
    <row r="150365" spans="11:11">
      <c r="K150365"/>
    </row>
    <row r="150366" spans="11:11">
      <c r="K150366"/>
    </row>
    <row r="150367" spans="11:11">
      <c r="K150367"/>
    </row>
    <row r="150368" spans="11:11">
      <c r="K150368"/>
    </row>
    <row r="150369" spans="11:11">
      <c r="K150369"/>
    </row>
    <row r="150370" spans="11:11">
      <c r="K150370"/>
    </row>
    <row r="150371" spans="11:11">
      <c r="K150371"/>
    </row>
    <row r="150372" spans="11:11">
      <c r="K150372"/>
    </row>
    <row r="150373" spans="11:11">
      <c r="K150373"/>
    </row>
    <row r="150374" spans="11:11">
      <c r="K150374"/>
    </row>
    <row r="150375" spans="11:11">
      <c r="K150375"/>
    </row>
    <row r="150376" spans="11:11">
      <c r="K150376"/>
    </row>
    <row r="150377" spans="11:11">
      <c r="K150377"/>
    </row>
    <row r="150378" spans="11:11">
      <c r="K150378"/>
    </row>
    <row r="150379" spans="11:11">
      <c r="K150379"/>
    </row>
    <row r="150380" spans="11:11">
      <c r="K150380"/>
    </row>
    <row r="150381" spans="11:11">
      <c r="K150381"/>
    </row>
    <row r="150382" spans="11:11">
      <c r="K150382"/>
    </row>
    <row r="150383" spans="11:11">
      <c r="K150383"/>
    </row>
    <row r="150384" spans="11:11">
      <c r="K150384"/>
    </row>
    <row r="150385" spans="11:11">
      <c r="K150385"/>
    </row>
    <row r="150386" spans="11:11">
      <c r="K150386"/>
    </row>
    <row r="150387" spans="11:11">
      <c r="K150387"/>
    </row>
    <row r="150388" spans="11:11">
      <c r="K150388"/>
    </row>
    <row r="150389" spans="11:11">
      <c r="K150389"/>
    </row>
    <row r="150390" spans="11:11">
      <c r="K150390"/>
    </row>
    <row r="150391" spans="11:11">
      <c r="K150391"/>
    </row>
    <row r="150392" spans="11:11">
      <c r="K150392"/>
    </row>
    <row r="150393" spans="11:11">
      <c r="K150393"/>
    </row>
    <row r="150394" spans="11:11">
      <c r="K150394"/>
    </row>
    <row r="150395" spans="11:11">
      <c r="K150395"/>
    </row>
    <row r="150396" spans="11:11">
      <c r="K150396"/>
    </row>
    <row r="150397" spans="11:11">
      <c r="K150397"/>
    </row>
    <row r="150398" spans="11:11">
      <c r="K150398"/>
    </row>
    <row r="150399" spans="11:11">
      <c r="K150399"/>
    </row>
    <row r="150400" spans="11:11">
      <c r="K150400"/>
    </row>
    <row r="150401" spans="11:11">
      <c r="K150401"/>
    </row>
    <row r="150402" spans="11:11">
      <c r="K150402"/>
    </row>
    <row r="150403" spans="11:11">
      <c r="K150403"/>
    </row>
    <row r="150404" spans="11:11">
      <c r="K150404"/>
    </row>
    <row r="150405" spans="11:11">
      <c r="K150405"/>
    </row>
    <row r="150406" spans="11:11">
      <c r="K150406"/>
    </row>
    <row r="150407" spans="11:11">
      <c r="K150407"/>
    </row>
    <row r="150408" spans="11:11">
      <c r="K150408"/>
    </row>
    <row r="150409" spans="11:11">
      <c r="K150409"/>
    </row>
    <row r="150410" spans="11:11">
      <c r="K150410"/>
    </row>
    <row r="150411" spans="11:11">
      <c r="K150411"/>
    </row>
    <row r="150412" spans="11:11">
      <c r="K150412"/>
    </row>
    <row r="150413" spans="11:11">
      <c r="K150413"/>
    </row>
    <row r="150414" spans="11:11">
      <c r="K150414"/>
    </row>
    <row r="150415" spans="11:11">
      <c r="K150415"/>
    </row>
    <row r="150416" spans="11:11">
      <c r="K150416"/>
    </row>
    <row r="150417" spans="11:11">
      <c r="K150417"/>
    </row>
    <row r="150418" spans="11:11">
      <c r="K150418"/>
    </row>
    <row r="150419" spans="11:11">
      <c r="K150419"/>
    </row>
    <row r="150420" spans="11:11">
      <c r="K150420"/>
    </row>
    <row r="150421" spans="11:11">
      <c r="K150421"/>
    </row>
    <row r="150422" spans="11:11">
      <c r="K150422"/>
    </row>
    <row r="150423" spans="11:11">
      <c r="K150423"/>
    </row>
    <row r="150424" spans="11:11">
      <c r="K150424"/>
    </row>
    <row r="150425" spans="11:11">
      <c r="K150425"/>
    </row>
    <row r="150426" spans="11:11">
      <c r="K150426"/>
    </row>
    <row r="150427" spans="11:11">
      <c r="K150427"/>
    </row>
    <row r="150428" spans="11:11">
      <c r="K150428"/>
    </row>
    <row r="150429" spans="11:11">
      <c r="K150429"/>
    </row>
    <row r="150430" spans="11:11">
      <c r="K150430"/>
    </row>
    <row r="150431" spans="11:11">
      <c r="K150431"/>
    </row>
    <row r="150432" spans="11:11">
      <c r="K150432"/>
    </row>
    <row r="150433" spans="11:11">
      <c r="K150433"/>
    </row>
    <row r="150434" spans="11:11">
      <c r="K150434"/>
    </row>
    <row r="150435" spans="11:11">
      <c r="K150435"/>
    </row>
    <row r="150436" spans="11:11">
      <c r="K150436"/>
    </row>
    <row r="150437" spans="11:11">
      <c r="K150437"/>
    </row>
    <row r="150438" spans="11:11">
      <c r="K150438"/>
    </row>
    <row r="150439" spans="11:11">
      <c r="K150439"/>
    </row>
    <row r="150440" spans="11:11">
      <c r="K150440"/>
    </row>
    <row r="150441" spans="11:11">
      <c r="K150441"/>
    </row>
    <row r="150442" spans="11:11">
      <c r="K150442"/>
    </row>
    <row r="150443" spans="11:11">
      <c r="K150443"/>
    </row>
    <row r="150444" spans="11:11">
      <c r="K150444"/>
    </row>
    <row r="150445" spans="11:11">
      <c r="K150445"/>
    </row>
    <row r="150446" spans="11:11">
      <c r="K150446"/>
    </row>
    <row r="150447" spans="11:11">
      <c r="K150447"/>
    </row>
    <row r="150448" spans="11:11">
      <c r="K150448"/>
    </row>
    <row r="150449" spans="11:11">
      <c r="K150449"/>
    </row>
    <row r="150450" spans="11:11">
      <c r="K150450"/>
    </row>
    <row r="150451" spans="11:11">
      <c r="K150451"/>
    </row>
    <row r="150452" spans="11:11">
      <c r="K150452"/>
    </row>
    <row r="150453" spans="11:11">
      <c r="K150453"/>
    </row>
    <row r="150454" spans="11:11">
      <c r="K150454"/>
    </row>
    <row r="150455" spans="11:11">
      <c r="K150455"/>
    </row>
    <row r="150456" spans="11:11">
      <c r="K150456"/>
    </row>
    <row r="150457" spans="11:11">
      <c r="K150457"/>
    </row>
    <row r="150458" spans="11:11">
      <c r="K150458"/>
    </row>
    <row r="150459" spans="11:11">
      <c r="K150459"/>
    </row>
    <row r="150460" spans="11:11">
      <c r="K150460"/>
    </row>
    <row r="150461" spans="11:11">
      <c r="K150461"/>
    </row>
    <row r="150462" spans="11:11">
      <c r="K150462"/>
    </row>
    <row r="150463" spans="11:11">
      <c r="K150463"/>
    </row>
    <row r="150464" spans="11:11">
      <c r="K150464"/>
    </row>
    <row r="150465" spans="11:11">
      <c r="K150465"/>
    </row>
    <row r="150466" spans="11:11">
      <c r="K150466"/>
    </row>
    <row r="150467" spans="11:11">
      <c r="K150467"/>
    </row>
    <row r="150468" spans="11:11">
      <c r="K150468"/>
    </row>
    <row r="150469" spans="11:11">
      <c r="K150469"/>
    </row>
    <row r="150470" spans="11:11">
      <c r="K150470"/>
    </row>
    <row r="150471" spans="11:11">
      <c r="K150471"/>
    </row>
    <row r="150472" spans="11:11">
      <c r="K150472"/>
    </row>
    <row r="150473" spans="11:11">
      <c r="K150473"/>
    </row>
    <row r="150474" spans="11:11">
      <c r="K150474"/>
    </row>
    <row r="150475" spans="11:11">
      <c r="K150475"/>
    </row>
    <row r="150476" spans="11:11">
      <c r="K150476"/>
    </row>
    <row r="150477" spans="11:11">
      <c r="K150477"/>
    </row>
    <row r="150478" spans="11:11">
      <c r="K150478"/>
    </row>
    <row r="150479" spans="11:11">
      <c r="K150479"/>
    </row>
    <row r="150480" spans="11:11">
      <c r="K150480"/>
    </row>
    <row r="150481" spans="11:11">
      <c r="K150481"/>
    </row>
    <row r="150482" spans="11:11">
      <c r="K150482"/>
    </row>
    <row r="150483" spans="11:11">
      <c r="K150483"/>
    </row>
    <row r="150484" spans="11:11">
      <c r="K150484"/>
    </row>
    <row r="150485" spans="11:11">
      <c r="K150485"/>
    </row>
    <row r="150486" spans="11:11">
      <c r="K150486"/>
    </row>
    <row r="150487" spans="11:11">
      <c r="K150487"/>
    </row>
    <row r="150488" spans="11:11">
      <c r="K150488"/>
    </row>
    <row r="150489" spans="11:11">
      <c r="K150489"/>
    </row>
    <row r="150490" spans="11:11">
      <c r="K150490"/>
    </row>
    <row r="150491" spans="11:11">
      <c r="K150491"/>
    </row>
    <row r="150492" spans="11:11">
      <c r="K150492"/>
    </row>
    <row r="150493" spans="11:11">
      <c r="K150493"/>
    </row>
    <row r="150494" spans="11:11">
      <c r="K150494"/>
    </row>
    <row r="150495" spans="11:11">
      <c r="K150495"/>
    </row>
    <row r="150496" spans="11:11">
      <c r="K150496"/>
    </row>
    <row r="150497" spans="11:11">
      <c r="K150497"/>
    </row>
    <row r="150498" spans="11:11">
      <c r="K150498"/>
    </row>
    <row r="150499" spans="11:11">
      <c r="K150499"/>
    </row>
    <row r="150500" spans="11:11">
      <c r="K150500"/>
    </row>
    <row r="150501" spans="11:11">
      <c r="K150501"/>
    </row>
    <row r="150502" spans="11:11">
      <c r="K150502"/>
    </row>
    <row r="150503" spans="11:11">
      <c r="K150503"/>
    </row>
    <row r="150504" spans="11:11">
      <c r="K150504"/>
    </row>
    <row r="150505" spans="11:11">
      <c r="K150505"/>
    </row>
    <row r="150506" spans="11:11">
      <c r="K150506"/>
    </row>
    <row r="150507" spans="11:11">
      <c r="K150507"/>
    </row>
    <row r="150508" spans="11:11">
      <c r="K150508"/>
    </row>
    <row r="150509" spans="11:11">
      <c r="K150509"/>
    </row>
    <row r="150510" spans="11:11">
      <c r="K150510"/>
    </row>
    <row r="150511" spans="11:11">
      <c r="K150511"/>
    </row>
    <row r="150512" spans="11:11">
      <c r="K150512"/>
    </row>
    <row r="150513" spans="11:11">
      <c r="K150513"/>
    </row>
    <row r="150514" spans="11:11">
      <c r="K150514"/>
    </row>
    <row r="150515" spans="11:11">
      <c r="K150515"/>
    </row>
    <row r="150516" spans="11:11">
      <c r="K150516"/>
    </row>
    <row r="150517" spans="11:11">
      <c r="K150517"/>
    </row>
    <row r="150518" spans="11:11">
      <c r="K150518"/>
    </row>
    <row r="150519" spans="11:11">
      <c r="K150519"/>
    </row>
    <row r="150520" spans="11:11">
      <c r="K150520"/>
    </row>
    <row r="150521" spans="11:11">
      <c r="K150521"/>
    </row>
    <row r="150522" spans="11:11">
      <c r="K150522"/>
    </row>
    <row r="150523" spans="11:11">
      <c r="K150523"/>
    </row>
    <row r="150524" spans="11:11">
      <c r="K150524"/>
    </row>
    <row r="150525" spans="11:11">
      <c r="K150525"/>
    </row>
    <row r="150526" spans="11:11">
      <c r="K150526"/>
    </row>
    <row r="150527" spans="11:11">
      <c r="K150527"/>
    </row>
    <row r="150528" spans="11:11">
      <c r="K150528"/>
    </row>
    <row r="150529" spans="11:11">
      <c r="K150529"/>
    </row>
    <row r="150530" spans="11:11">
      <c r="K150530"/>
    </row>
    <row r="150531" spans="11:11">
      <c r="K150531"/>
    </row>
    <row r="150532" spans="11:11">
      <c r="K150532"/>
    </row>
    <row r="150533" spans="11:11">
      <c r="K150533"/>
    </row>
    <row r="150534" spans="11:11">
      <c r="K150534"/>
    </row>
    <row r="150535" spans="11:11">
      <c r="K150535"/>
    </row>
    <row r="150536" spans="11:11">
      <c r="K150536"/>
    </row>
    <row r="150537" spans="11:11">
      <c r="K150537"/>
    </row>
    <row r="150538" spans="11:11">
      <c r="K150538"/>
    </row>
    <row r="150539" spans="11:11">
      <c r="K150539"/>
    </row>
    <row r="150540" spans="11:11">
      <c r="K150540"/>
    </row>
    <row r="150541" spans="11:11">
      <c r="K150541"/>
    </row>
    <row r="150542" spans="11:11">
      <c r="K150542"/>
    </row>
    <row r="150543" spans="11:11">
      <c r="K150543"/>
    </row>
    <row r="150544" spans="11:11">
      <c r="K150544"/>
    </row>
    <row r="150545" spans="11:11">
      <c r="K150545"/>
    </row>
    <row r="150546" spans="11:11">
      <c r="K150546"/>
    </row>
    <row r="150547" spans="11:11">
      <c r="K150547"/>
    </row>
    <row r="150548" spans="11:11">
      <c r="K150548"/>
    </row>
    <row r="150549" spans="11:11">
      <c r="K150549"/>
    </row>
    <row r="150550" spans="11:11">
      <c r="K150550"/>
    </row>
    <row r="150551" spans="11:11">
      <c r="K150551"/>
    </row>
    <row r="150552" spans="11:11">
      <c r="K150552"/>
    </row>
    <row r="150553" spans="11:11">
      <c r="K150553"/>
    </row>
    <row r="150554" spans="11:11">
      <c r="K150554"/>
    </row>
    <row r="150555" spans="11:11">
      <c r="K150555"/>
    </row>
    <row r="150556" spans="11:11">
      <c r="K150556"/>
    </row>
    <row r="150557" spans="11:11">
      <c r="K150557"/>
    </row>
    <row r="150558" spans="11:11">
      <c r="K150558"/>
    </row>
    <row r="150559" spans="11:11">
      <c r="K150559"/>
    </row>
    <row r="150560" spans="11:11">
      <c r="K150560"/>
    </row>
    <row r="150561" spans="11:11">
      <c r="K150561"/>
    </row>
    <row r="150562" spans="11:11">
      <c r="K150562"/>
    </row>
    <row r="150563" spans="11:11">
      <c r="K150563"/>
    </row>
    <row r="150564" spans="11:11">
      <c r="K150564"/>
    </row>
    <row r="150565" spans="11:11">
      <c r="K150565"/>
    </row>
    <row r="150566" spans="11:11">
      <c r="K150566"/>
    </row>
    <row r="150567" spans="11:11">
      <c r="K150567"/>
    </row>
    <row r="150568" spans="11:11">
      <c r="K150568"/>
    </row>
    <row r="150569" spans="11:11">
      <c r="K150569"/>
    </row>
    <row r="150570" spans="11:11">
      <c r="K150570"/>
    </row>
    <row r="150571" spans="11:11">
      <c r="K150571"/>
    </row>
    <row r="150572" spans="11:11">
      <c r="K150572"/>
    </row>
    <row r="150573" spans="11:11">
      <c r="K150573"/>
    </row>
    <row r="150574" spans="11:11">
      <c r="K150574"/>
    </row>
    <row r="150575" spans="11:11">
      <c r="K150575"/>
    </row>
    <row r="150576" spans="11:11">
      <c r="K150576"/>
    </row>
    <row r="150577" spans="11:11">
      <c r="K150577"/>
    </row>
    <row r="150578" spans="11:11">
      <c r="K150578"/>
    </row>
    <row r="150579" spans="11:11">
      <c r="K150579"/>
    </row>
    <row r="150580" spans="11:11">
      <c r="K150580"/>
    </row>
    <row r="150581" spans="11:11">
      <c r="K150581"/>
    </row>
    <row r="150582" spans="11:11">
      <c r="K150582"/>
    </row>
    <row r="150583" spans="11:11">
      <c r="K150583"/>
    </row>
    <row r="150584" spans="11:11">
      <c r="K150584"/>
    </row>
    <row r="150585" spans="11:11">
      <c r="K150585"/>
    </row>
    <row r="150586" spans="11:11">
      <c r="K150586"/>
    </row>
    <row r="150587" spans="11:11">
      <c r="K150587"/>
    </row>
    <row r="150588" spans="11:11">
      <c r="K150588"/>
    </row>
    <row r="150589" spans="11:11">
      <c r="K150589"/>
    </row>
    <row r="150590" spans="11:11">
      <c r="K150590"/>
    </row>
    <row r="150591" spans="11:11">
      <c r="K150591"/>
    </row>
    <row r="150592" spans="11:11">
      <c r="K150592"/>
    </row>
    <row r="150593" spans="11:11">
      <c r="K150593"/>
    </row>
    <row r="150594" spans="11:11">
      <c r="K150594"/>
    </row>
    <row r="150595" spans="11:11">
      <c r="K150595"/>
    </row>
    <row r="150596" spans="11:11">
      <c r="K150596"/>
    </row>
    <row r="150597" spans="11:11">
      <c r="K150597"/>
    </row>
    <row r="150598" spans="11:11">
      <c r="K150598"/>
    </row>
    <row r="150599" spans="11:11">
      <c r="K150599"/>
    </row>
    <row r="150600" spans="11:11">
      <c r="K150600"/>
    </row>
    <row r="150601" spans="11:11">
      <c r="K150601"/>
    </row>
    <row r="150602" spans="11:11">
      <c r="K150602"/>
    </row>
    <row r="150603" spans="11:11">
      <c r="K150603"/>
    </row>
    <row r="150604" spans="11:11">
      <c r="K150604"/>
    </row>
    <row r="150605" spans="11:11">
      <c r="K150605"/>
    </row>
    <row r="150606" spans="11:11">
      <c r="K150606"/>
    </row>
    <row r="150607" spans="11:11">
      <c r="K150607"/>
    </row>
    <row r="150608" spans="11:11">
      <c r="K150608"/>
    </row>
    <row r="150609" spans="11:11">
      <c r="K150609"/>
    </row>
    <row r="150610" spans="11:11">
      <c r="K150610"/>
    </row>
    <row r="150611" spans="11:11">
      <c r="K150611"/>
    </row>
    <row r="150612" spans="11:11">
      <c r="K150612"/>
    </row>
    <row r="150613" spans="11:11">
      <c r="K150613"/>
    </row>
    <row r="150614" spans="11:11">
      <c r="K150614"/>
    </row>
    <row r="150615" spans="11:11">
      <c r="K150615"/>
    </row>
    <row r="150616" spans="11:11">
      <c r="K150616"/>
    </row>
    <row r="150617" spans="11:11">
      <c r="K150617"/>
    </row>
    <row r="150618" spans="11:11">
      <c r="K150618"/>
    </row>
    <row r="150619" spans="11:11">
      <c r="K150619"/>
    </row>
    <row r="150620" spans="11:11">
      <c r="K150620"/>
    </row>
    <row r="150621" spans="11:11">
      <c r="K150621"/>
    </row>
    <row r="150622" spans="11:11">
      <c r="K150622"/>
    </row>
    <row r="150623" spans="11:11">
      <c r="K150623"/>
    </row>
    <row r="150624" spans="11:11">
      <c r="K150624"/>
    </row>
    <row r="150625" spans="11:11">
      <c r="K150625"/>
    </row>
    <row r="150626" spans="11:11">
      <c r="K150626"/>
    </row>
    <row r="150627" spans="11:11">
      <c r="K150627"/>
    </row>
    <row r="150628" spans="11:11">
      <c r="K150628"/>
    </row>
    <row r="150629" spans="11:11">
      <c r="K150629"/>
    </row>
    <row r="150630" spans="11:11">
      <c r="K150630"/>
    </row>
    <row r="150631" spans="11:11">
      <c r="K150631"/>
    </row>
    <row r="150632" spans="11:11">
      <c r="K150632"/>
    </row>
    <row r="150633" spans="11:11">
      <c r="K150633"/>
    </row>
    <row r="150634" spans="11:11">
      <c r="K150634"/>
    </row>
    <row r="150635" spans="11:11">
      <c r="K150635"/>
    </row>
    <row r="150636" spans="11:11">
      <c r="K150636"/>
    </row>
    <row r="150637" spans="11:11">
      <c r="K150637"/>
    </row>
    <row r="150638" spans="11:11">
      <c r="K150638"/>
    </row>
    <row r="150639" spans="11:11">
      <c r="K150639"/>
    </row>
    <row r="150640" spans="11:11">
      <c r="K150640"/>
    </row>
    <row r="150641" spans="11:11">
      <c r="K150641"/>
    </row>
    <row r="150642" spans="11:11">
      <c r="K150642"/>
    </row>
    <row r="150643" spans="11:11">
      <c r="K150643"/>
    </row>
    <row r="150644" spans="11:11">
      <c r="K150644"/>
    </row>
    <row r="150645" spans="11:11">
      <c r="K150645"/>
    </row>
    <row r="150646" spans="11:11">
      <c r="K150646"/>
    </row>
    <row r="150647" spans="11:11">
      <c r="K150647"/>
    </row>
    <row r="150648" spans="11:11">
      <c r="K150648"/>
    </row>
    <row r="150649" spans="11:11">
      <c r="K150649"/>
    </row>
    <row r="150650" spans="11:11">
      <c r="K150650"/>
    </row>
    <row r="150651" spans="11:11">
      <c r="K150651"/>
    </row>
    <row r="150652" spans="11:11">
      <c r="K150652"/>
    </row>
    <row r="150653" spans="11:11">
      <c r="K150653"/>
    </row>
    <row r="150654" spans="11:11">
      <c r="K150654"/>
    </row>
    <row r="150655" spans="11:11">
      <c r="K150655"/>
    </row>
    <row r="150656" spans="11:11">
      <c r="K150656"/>
    </row>
    <row r="150657" spans="11:11">
      <c r="K150657"/>
    </row>
    <row r="150658" spans="11:11">
      <c r="K150658"/>
    </row>
    <row r="150659" spans="11:11">
      <c r="K150659"/>
    </row>
    <row r="150660" spans="11:11">
      <c r="K150660"/>
    </row>
    <row r="150661" spans="11:11">
      <c r="K150661"/>
    </row>
    <row r="150662" spans="11:11">
      <c r="K150662"/>
    </row>
    <row r="150663" spans="11:11">
      <c r="K150663"/>
    </row>
    <row r="150664" spans="11:11">
      <c r="K150664"/>
    </row>
    <row r="150665" spans="11:11">
      <c r="K150665"/>
    </row>
    <row r="150666" spans="11:11">
      <c r="K150666"/>
    </row>
    <row r="150667" spans="11:11">
      <c r="K150667"/>
    </row>
    <row r="150668" spans="11:11">
      <c r="K150668"/>
    </row>
    <row r="150669" spans="11:11">
      <c r="K150669"/>
    </row>
    <row r="150670" spans="11:11">
      <c r="K150670"/>
    </row>
    <row r="150671" spans="11:11">
      <c r="K150671"/>
    </row>
    <row r="150672" spans="11:11">
      <c r="K150672"/>
    </row>
    <row r="150673" spans="11:11">
      <c r="K150673"/>
    </row>
    <row r="150674" spans="11:11">
      <c r="K150674"/>
    </row>
    <row r="150675" spans="11:11">
      <c r="K150675"/>
    </row>
    <row r="150676" spans="11:11">
      <c r="K150676"/>
    </row>
    <row r="150677" spans="11:11">
      <c r="K150677"/>
    </row>
    <row r="150678" spans="11:11">
      <c r="K150678"/>
    </row>
    <row r="150679" spans="11:11">
      <c r="K150679"/>
    </row>
    <row r="150680" spans="11:11">
      <c r="K150680"/>
    </row>
    <row r="150681" spans="11:11">
      <c r="K150681"/>
    </row>
    <row r="150682" spans="11:11">
      <c r="K150682"/>
    </row>
    <row r="150683" spans="11:11">
      <c r="K150683"/>
    </row>
    <row r="150684" spans="11:11">
      <c r="K150684"/>
    </row>
    <row r="150685" spans="11:11">
      <c r="K150685"/>
    </row>
    <row r="150686" spans="11:11">
      <c r="K150686"/>
    </row>
    <row r="150687" spans="11:11">
      <c r="K150687"/>
    </row>
    <row r="150688" spans="11:11">
      <c r="K150688"/>
    </row>
    <row r="150689" spans="11:11">
      <c r="K150689"/>
    </row>
    <row r="150690" spans="11:11">
      <c r="K150690"/>
    </row>
    <row r="150691" spans="11:11">
      <c r="K150691"/>
    </row>
    <row r="150692" spans="11:11">
      <c r="K150692"/>
    </row>
    <row r="150693" spans="11:11">
      <c r="K150693"/>
    </row>
    <row r="150694" spans="11:11">
      <c r="K150694"/>
    </row>
    <row r="150695" spans="11:11">
      <c r="K150695"/>
    </row>
    <row r="150696" spans="11:11">
      <c r="K150696"/>
    </row>
    <row r="150697" spans="11:11">
      <c r="K150697"/>
    </row>
    <row r="150698" spans="11:11">
      <c r="K150698"/>
    </row>
    <row r="150699" spans="11:11">
      <c r="K150699"/>
    </row>
    <row r="150700" spans="11:11">
      <c r="K150700"/>
    </row>
    <row r="150701" spans="11:11">
      <c r="K150701"/>
    </row>
    <row r="150702" spans="11:11">
      <c r="K150702"/>
    </row>
    <row r="150703" spans="11:11">
      <c r="K150703"/>
    </row>
    <row r="150704" spans="11:11">
      <c r="K150704"/>
    </row>
    <row r="150705" spans="11:11">
      <c r="K150705"/>
    </row>
    <row r="150706" spans="11:11">
      <c r="K150706"/>
    </row>
    <row r="150707" spans="11:11">
      <c r="K150707"/>
    </row>
    <row r="150708" spans="11:11">
      <c r="K150708"/>
    </row>
    <row r="150709" spans="11:11">
      <c r="K150709"/>
    </row>
    <row r="150710" spans="11:11">
      <c r="K150710"/>
    </row>
    <row r="150711" spans="11:11">
      <c r="K150711"/>
    </row>
    <row r="150712" spans="11:11">
      <c r="K150712"/>
    </row>
    <row r="150713" spans="11:11">
      <c r="K150713"/>
    </row>
    <row r="150714" spans="11:11">
      <c r="K150714"/>
    </row>
    <row r="150715" spans="11:11">
      <c r="K150715"/>
    </row>
    <row r="150716" spans="11:11">
      <c r="K150716"/>
    </row>
    <row r="150717" spans="11:11">
      <c r="K150717"/>
    </row>
    <row r="150718" spans="11:11">
      <c r="K150718"/>
    </row>
    <row r="150719" spans="11:11">
      <c r="K150719"/>
    </row>
    <row r="150720" spans="11:11">
      <c r="K150720"/>
    </row>
    <row r="150721" spans="11:11">
      <c r="K150721"/>
    </row>
    <row r="150722" spans="11:11">
      <c r="K150722"/>
    </row>
    <row r="150723" spans="11:11">
      <c r="K150723"/>
    </row>
    <row r="150724" spans="11:11">
      <c r="K150724"/>
    </row>
    <row r="150725" spans="11:11">
      <c r="K150725"/>
    </row>
    <row r="150726" spans="11:11">
      <c r="K150726"/>
    </row>
    <row r="150727" spans="11:11">
      <c r="K150727"/>
    </row>
    <row r="150728" spans="11:11">
      <c r="K150728"/>
    </row>
    <row r="150729" spans="11:11">
      <c r="K150729"/>
    </row>
    <row r="150730" spans="11:11">
      <c r="K150730"/>
    </row>
    <row r="150731" spans="11:11">
      <c r="K150731"/>
    </row>
    <row r="150732" spans="11:11">
      <c r="K150732"/>
    </row>
    <row r="150733" spans="11:11">
      <c r="K150733"/>
    </row>
    <row r="150734" spans="11:11">
      <c r="K150734"/>
    </row>
    <row r="150735" spans="11:11">
      <c r="K150735"/>
    </row>
    <row r="150736" spans="11:11">
      <c r="K150736"/>
    </row>
    <row r="150737" spans="11:11">
      <c r="K150737"/>
    </row>
    <row r="150738" spans="11:11">
      <c r="K150738"/>
    </row>
    <row r="150739" spans="11:11">
      <c r="K150739"/>
    </row>
    <row r="150740" spans="11:11">
      <c r="K150740"/>
    </row>
    <row r="150741" spans="11:11">
      <c r="K150741"/>
    </row>
    <row r="150742" spans="11:11">
      <c r="K150742"/>
    </row>
    <row r="150743" spans="11:11">
      <c r="K150743"/>
    </row>
    <row r="150744" spans="11:11">
      <c r="K150744"/>
    </row>
    <row r="150745" spans="11:11">
      <c r="K150745"/>
    </row>
    <row r="150746" spans="11:11">
      <c r="K150746"/>
    </row>
    <row r="150747" spans="11:11">
      <c r="K150747"/>
    </row>
    <row r="150748" spans="11:11">
      <c r="K150748"/>
    </row>
    <row r="150749" spans="11:11">
      <c r="K150749"/>
    </row>
    <row r="150750" spans="11:11">
      <c r="K150750"/>
    </row>
    <row r="150751" spans="11:11">
      <c r="K150751"/>
    </row>
    <row r="150752" spans="11:11">
      <c r="K150752"/>
    </row>
    <row r="150753" spans="11:11">
      <c r="K150753"/>
    </row>
    <row r="150754" spans="11:11">
      <c r="K150754"/>
    </row>
    <row r="150755" spans="11:11">
      <c r="K150755"/>
    </row>
    <row r="150756" spans="11:11">
      <c r="K150756"/>
    </row>
    <row r="150757" spans="11:11">
      <c r="K150757"/>
    </row>
    <row r="150758" spans="11:11">
      <c r="K150758"/>
    </row>
    <row r="150759" spans="11:11">
      <c r="K150759"/>
    </row>
    <row r="150760" spans="11:11">
      <c r="K150760"/>
    </row>
    <row r="150761" spans="11:11">
      <c r="K150761"/>
    </row>
    <row r="150762" spans="11:11">
      <c r="K150762"/>
    </row>
    <row r="150763" spans="11:11">
      <c r="K150763"/>
    </row>
    <row r="150764" spans="11:11">
      <c r="K150764"/>
    </row>
    <row r="150765" spans="11:11">
      <c r="K150765"/>
    </row>
    <row r="150766" spans="11:11">
      <c r="K150766"/>
    </row>
    <row r="150767" spans="11:11">
      <c r="K150767"/>
    </row>
    <row r="150768" spans="11:11">
      <c r="K150768"/>
    </row>
    <row r="150769" spans="11:11">
      <c r="K150769"/>
    </row>
    <row r="150770" spans="11:11">
      <c r="K150770"/>
    </row>
    <row r="150771" spans="11:11">
      <c r="K150771"/>
    </row>
    <row r="150772" spans="11:11">
      <c r="K150772"/>
    </row>
    <row r="150773" spans="11:11">
      <c r="K150773"/>
    </row>
    <row r="150774" spans="11:11">
      <c r="K150774"/>
    </row>
    <row r="150775" spans="11:11">
      <c r="K150775"/>
    </row>
    <row r="150776" spans="11:11">
      <c r="K150776"/>
    </row>
    <row r="150777" spans="11:11">
      <c r="K150777"/>
    </row>
    <row r="150778" spans="11:11">
      <c r="K150778"/>
    </row>
    <row r="150779" spans="11:11">
      <c r="K150779"/>
    </row>
    <row r="150780" spans="11:11">
      <c r="K150780"/>
    </row>
    <row r="150781" spans="11:11">
      <c r="K150781"/>
    </row>
    <row r="150782" spans="11:11">
      <c r="K150782"/>
    </row>
    <row r="150783" spans="11:11">
      <c r="K150783"/>
    </row>
    <row r="150784" spans="11:11">
      <c r="K150784"/>
    </row>
    <row r="150785" spans="11:11">
      <c r="K150785"/>
    </row>
    <row r="150786" spans="11:11">
      <c r="K150786"/>
    </row>
    <row r="150787" spans="11:11">
      <c r="K150787"/>
    </row>
    <row r="150788" spans="11:11">
      <c r="K150788"/>
    </row>
    <row r="150789" spans="11:11">
      <c r="K150789"/>
    </row>
    <row r="150790" spans="11:11">
      <c r="K150790"/>
    </row>
    <row r="150791" spans="11:11">
      <c r="K150791"/>
    </row>
    <row r="150792" spans="11:11">
      <c r="K150792"/>
    </row>
    <row r="150793" spans="11:11">
      <c r="K150793"/>
    </row>
    <row r="150794" spans="11:11">
      <c r="K150794"/>
    </row>
    <row r="150795" spans="11:11">
      <c r="K150795"/>
    </row>
    <row r="150796" spans="11:11">
      <c r="K150796"/>
    </row>
    <row r="150797" spans="11:11">
      <c r="K150797"/>
    </row>
    <row r="150798" spans="11:11">
      <c r="K150798"/>
    </row>
    <row r="150799" spans="11:11">
      <c r="K150799"/>
    </row>
    <row r="150800" spans="11:11">
      <c r="K150800"/>
    </row>
    <row r="150801" spans="11:11">
      <c r="K150801"/>
    </row>
    <row r="150802" spans="11:11">
      <c r="K150802"/>
    </row>
    <row r="150803" spans="11:11">
      <c r="K150803"/>
    </row>
    <row r="150804" spans="11:11">
      <c r="K150804"/>
    </row>
    <row r="150805" spans="11:11">
      <c r="K150805"/>
    </row>
    <row r="150806" spans="11:11">
      <c r="K150806"/>
    </row>
    <row r="150807" spans="11:11">
      <c r="K150807"/>
    </row>
    <row r="150808" spans="11:11">
      <c r="K150808"/>
    </row>
    <row r="150809" spans="11:11">
      <c r="K150809"/>
    </row>
    <row r="150810" spans="11:11">
      <c r="K150810"/>
    </row>
    <row r="150811" spans="11:11">
      <c r="K150811"/>
    </row>
    <row r="150812" spans="11:11">
      <c r="K150812"/>
    </row>
    <row r="150813" spans="11:11">
      <c r="K150813"/>
    </row>
    <row r="150814" spans="11:11">
      <c r="K150814"/>
    </row>
    <row r="150815" spans="11:11">
      <c r="K150815"/>
    </row>
    <row r="150816" spans="11:11">
      <c r="K150816"/>
    </row>
    <row r="150817" spans="11:11">
      <c r="K150817"/>
    </row>
    <row r="150818" spans="11:11">
      <c r="K150818"/>
    </row>
    <row r="150819" spans="11:11">
      <c r="K150819"/>
    </row>
    <row r="150820" spans="11:11">
      <c r="K150820"/>
    </row>
    <row r="150821" spans="11:11">
      <c r="K150821"/>
    </row>
    <row r="150822" spans="11:11">
      <c r="K150822"/>
    </row>
    <row r="150823" spans="11:11">
      <c r="K150823"/>
    </row>
    <row r="150824" spans="11:11">
      <c r="K150824"/>
    </row>
    <row r="150825" spans="11:11">
      <c r="K150825"/>
    </row>
    <row r="150826" spans="11:11">
      <c r="K150826"/>
    </row>
    <row r="150827" spans="11:11">
      <c r="K150827"/>
    </row>
    <row r="150828" spans="11:11">
      <c r="K150828"/>
    </row>
    <row r="150829" spans="11:11">
      <c r="K150829"/>
    </row>
    <row r="150830" spans="11:11">
      <c r="K150830"/>
    </row>
    <row r="150831" spans="11:11">
      <c r="K150831"/>
    </row>
    <row r="150832" spans="11:11">
      <c r="K150832"/>
    </row>
    <row r="150833" spans="11:11">
      <c r="K150833"/>
    </row>
    <row r="150834" spans="11:11">
      <c r="K150834"/>
    </row>
    <row r="150835" spans="11:11">
      <c r="K150835"/>
    </row>
    <row r="150836" spans="11:11">
      <c r="K150836"/>
    </row>
    <row r="150837" spans="11:11">
      <c r="K150837"/>
    </row>
    <row r="150838" spans="11:11">
      <c r="K150838"/>
    </row>
    <row r="150839" spans="11:11">
      <c r="K150839"/>
    </row>
    <row r="150840" spans="11:11">
      <c r="K150840"/>
    </row>
    <row r="150841" spans="11:11">
      <c r="K150841"/>
    </row>
    <row r="150842" spans="11:11">
      <c r="K150842"/>
    </row>
    <row r="150843" spans="11:11">
      <c r="K150843"/>
    </row>
    <row r="150844" spans="11:11">
      <c r="K150844"/>
    </row>
    <row r="150845" spans="11:11">
      <c r="K150845"/>
    </row>
    <row r="150846" spans="11:11">
      <c r="K150846"/>
    </row>
    <row r="150847" spans="11:11">
      <c r="K150847"/>
    </row>
    <row r="150848" spans="11:11">
      <c r="K150848"/>
    </row>
    <row r="150849" spans="11:11">
      <c r="K150849"/>
    </row>
    <row r="150850" spans="11:11">
      <c r="K150850"/>
    </row>
    <row r="150851" spans="11:11">
      <c r="K150851"/>
    </row>
    <row r="150852" spans="11:11">
      <c r="K150852"/>
    </row>
    <row r="150853" spans="11:11">
      <c r="K150853"/>
    </row>
    <row r="150854" spans="11:11">
      <c r="K150854"/>
    </row>
    <row r="150855" spans="11:11">
      <c r="K150855"/>
    </row>
    <row r="150856" spans="11:11">
      <c r="K150856"/>
    </row>
    <row r="150857" spans="11:11">
      <c r="K150857"/>
    </row>
    <row r="150858" spans="11:11">
      <c r="K150858"/>
    </row>
    <row r="150859" spans="11:11">
      <c r="K150859"/>
    </row>
    <row r="150860" spans="11:11">
      <c r="K150860"/>
    </row>
    <row r="150861" spans="11:11">
      <c r="K150861"/>
    </row>
    <row r="150862" spans="11:11">
      <c r="K150862"/>
    </row>
    <row r="150863" spans="11:11">
      <c r="K150863"/>
    </row>
    <row r="150864" spans="11:11">
      <c r="K150864"/>
    </row>
    <row r="150865" spans="11:11">
      <c r="K150865"/>
    </row>
    <row r="150866" spans="11:11">
      <c r="K150866"/>
    </row>
    <row r="150867" spans="11:11">
      <c r="K150867"/>
    </row>
    <row r="150868" spans="11:11">
      <c r="K150868"/>
    </row>
    <row r="150869" spans="11:11">
      <c r="K150869"/>
    </row>
    <row r="150870" spans="11:11">
      <c r="K150870"/>
    </row>
    <row r="150871" spans="11:11">
      <c r="K150871"/>
    </row>
    <row r="150872" spans="11:11">
      <c r="K150872"/>
    </row>
    <row r="150873" spans="11:11">
      <c r="K150873"/>
    </row>
    <row r="150874" spans="11:11">
      <c r="K150874"/>
    </row>
    <row r="150875" spans="11:11">
      <c r="K150875"/>
    </row>
    <row r="150876" spans="11:11">
      <c r="K150876"/>
    </row>
    <row r="150877" spans="11:11">
      <c r="K150877"/>
    </row>
    <row r="150878" spans="11:11">
      <c r="K150878"/>
    </row>
    <row r="150879" spans="11:11">
      <c r="K150879"/>
    </row>
    <row r="150880" spans="11:11">
      <c r="K150880"/>
    </row>
    <row r="150881" spans="11:11">
      <c r="K150881"/>
    </row>
    <row r="150882" spans="11:11">
      <c r="K150882"/>
    </row>
    <row r="150883" spans="11:11">
      <c r="K150883"/>
    </row>
    <row r="150884" spans="11:11">
      <c r="K150884"/>
    </row>
    <row r="150885" spans="11:11">
      <c r="K150885"/>
    </row>
    <row r="150886" spans="11:11">
      <c r="K150886"/>
    </row>
    <row r="150887" spans="11:11">
      <c r="K150887"/>
    </row>
    <row r="150888" spans="11:11">
      <c r="K150888"/>
    </row>
    <row r="150889" spans="11:11">
      <c r="K150889"/>
    </row>
    <row r="150890" spans="11:11">
      <c r="K150890"/>
    </row>
    <row r="150891" spans="11:11">
      <c r="K150891"/>
    </row>
    <row r="150892" spans="11:11">
      <c r="K150892"/>
    </row>
    <row r="150893" spans="11:11">
      <c r="K150893"/>
    </row>
    <row r="150894" spans="11:11">
      <c r="K150894"/>
    </row>
    <row r="150895" spans="11:11">
      <c r="K150895"/>
    </row>
    <row r="150896" spans="11:11">
      <c r="K150896"/>
    </row>
    <row r="150897" spans="11:11">
      <c r="K150897"/>
    </row>
    <row r="150898" spans="11:11">
      <c r="K150898"/>
    </row>
    <row r="150899" spans="11:11">
      <c r="K150899"/>
    </row>
    <row r="150900" spans="11:11">
      <c r="K150900"/>
    </row>
    <row r="150901" spans="11:11">
      <c r="K150901"/>
    </row>
    <row r="150902" spans="11:11">
      <c r="K150902"/>
    </row>
    <row r="150903" spans="11:11">
      <c r="K150903"/>
    </row>
    <row r="150904" spans="11:11">
      <c r="K150904"/>
    </row>
    <row r="150905" spans="11:11">
      <c r="K150905"/>
    </row>
    <row r="150906" spans="11:11">
      <c r="K150906"/>
    </row>
    <row r="150907" spans="11:11">
      <c r="K150907"/>
    </row>
    <row r="150908" spans="11:11">
      <c r="K150908"/>
    </row>
    <row r="150909" spans="11:11">
      <c r="K150909"/>
    </row>
    <row r="150910" spans="11:11">
      <c r="K150910"/>
    </row>
    <row r="150911" spans="11:11">
      <c r="K150911"/>
    </row>
    <row r="150912" spans="11:11">
      <c r="K150912"/>
    </row>
    <row r="150913" spans="11:11">
      <c r="K150913"/>
    </row>
    <row r="150914" spans="11:11">
      <c r="K150914"/>
    </row>
    <row r="150915" spans="11:11">
      <c r="K150915"/>
    </row>
    <row r="150916" spans="11:11">
      <c r="K150916"/>
    </row>
    <row r="150917" spans="11:11">
      <c r="K150917"/>
    </row>
    <row r="150918" spans="11:11">
      <c r="K150918"/>
    </row>
    <row r="150919" spans="11:11">
      <c r="K150919"/>
    </row>
    <row r="150920" spans="11:11">
      <c r="K150920"/>
    </row>
    <row r="150921" spans="11:11">
      <c r="K150921"/>
    </row>
    <row r="150922" spans="11:11">
      <c r="K150922"/>
    </row>
    <row r="150923" spans="11:11">
      <c r="K150923"/>
    </row>
    <row r="150924" spans="11:11">
      <c r="K150924"/>
    </row>
    <row r="150925" spans="11:11">
      <c r="K150925"/>
    </row>
    <row r="150926" spans="11:11">
      <c r="K150926"/>
    </row>
    <row r="150927" spans="11:11">
      <c r="K150927"/>
    </row>
    <row r="150928" spans="11:11">
      <c r="K150928"/>
    </row>
    <row r="150929" spans="11:11">
      <c r="K150929"/>
    </row>
    <row r="150930" spans="11:11">
      <c r="K150930"/>
    </row>
    <row r="150931" spans="11:11">
      <c r="K150931"/>
    </row>
    <row r="150932" spans="11:11">
      <c r="K150932"/>
    </row>
    <row r="150933" spans="11:11">
      <c r="K150933"/>
    </row>
    <row r="150934" spans="11:11">
      <c r="K150934"/>
    </row>
    <row r="150935" spans="11:11">
      <c r="K150935"/>
    </row>
    <row r="150936" spans="11:11">
      <c r="K150936"/>
    </row>
    <row r="150937" spans="11:11">
      <c r="K150937"/>
    </row>
    <row r="150938" spans="11:11">
      <c r="K150938"/>
    </row>
    <row r="150939" spans="11:11">
      <c r="K150939"/>
    </row>
    <row r="150940" spans="11:11">
      <c r="K150940"/>
    </row>
    <row r="150941" spans="11:11">
      <c r="K150941"/>
    </row>
    <row r="150942" spans="11:11">
      <c r="K150942"/>
    </row>
    <row r="150943" spans="11:11">
      <c r="K150943"/>
    </row>
    <row r="150944" spans="11:11">
      <c r="K150944"/>
    </row>
    <row r="150945" spans="11:11">
      <c r="K150945"/>
    </row>
    <row r="150946" spans="11:11">
      <c r="K150946"/>
    </row>
    <row r="150947" spans="11:11">
      <c r="K150947"/>
    </row>
    <row r="150948" spans="11:11">
      <c r="K150948"/>
    </row>
    <row r="150949" spans="11:11">
      <c r="K150949"/>
    </row>
    <row r="150950" spans="11:11">
      <c r="K150950"/>
    </row>
    <row r="150951" spans="11:11">
      <c r="K150951"/>
    </row>
    <row r="150952" spans="11:11">
      <c r="K150952"/>
    </row>
    <row r="150953" spans="11:11">
      <c r="K150953"/>
    </row>
    <row r="150954" spans="11:11">
      <c r="K150954"/>
    </row>
    <row r="150955" spans="11:11">
      <c r="K150955"/>
    </row>
    <row r="150956" spans="11:11">
      <c r="K150956"/>
    </row>
    <row r="150957" spans="11:11">
      <c r="K150957"/>
    </row>
    <row r="150958" spans="11:11">
      <c r="K150958"/>
    </row>
    <row r="150959" spans="11:11">
      <c r="K150959"/>
    </row>
    <row r="150960" spans="11:11">
      <c r="K150960"/>
    </row>
    <row r="150961" spans="11:11">
      <c r="K150961"/>
    </row>
    <row r="150962" spans="11:11">
      <c r="K150962"/>
    </row>
    <row r="150963" spans="11:11">
      <c r="K150963"/>
    </row>
    <row r="150964" spans="11:11">
      <c r="K150964"/>
    </row>
    <row r="150965" spans="11:11">
      <c r="K150965"/>
    </row>
    <row r="150966" spans="11:11">
      <c r="K150966"/>
    </row>
    <row r="150967" spans="11:11">
      <c r="K150967"/>
    </row>
    <row r="150968" spans="11:11">
      <c r="K150968"/>
    </row>
    <row r="150969" spans="11:11">
      <c r="K150969"/>
    </row>
    <row r="150970" spans="11:11">
      <c r="K150970"/>
    </row>
    <row r="150971" spans="11:11">
      <c r="K150971"/>
    </row>
    <row r="150972" spans="11:11">
      <c r="K150972"/>
    </row>
    <row r="150973" spans="11:11">
      <c r="K150973"/>
    </row>
    <row r="150974" spans="11:11">
      <c r="K150974"/>
    </row>
    <row r="150975" spans="11:11">
      <c r="K150975"/>
    </row>
    <row r="150976" spans="11:11">
      <c r="K150976"/>
    </row>
    <row r="150977" spans="11:11">
      <c r="K150977"/>
    </row>
    <row r="150978" spans="11:11">
      <c r="K150978"/>
    </row>
    <row r="150979" spans="11:11">
      <c r="K150979"/>
    </row>
    <row r="150980" spans="11:11">
      <c r="K150980"/>
    </row>
    <row r="150981" spans="11:11">
      <c r="K150981"/>
    </row>
    <row r="150982" spans="11:11">
      <c r="K150982"/>
    </row>
    <row r="150983" spans="11:11">
      <c r="K150983"/>
    </row>
    <row r="150984" spans="11:11">
      <c r="K150984"/>
    </row>
    <row r="150985" spans="11:11">
      <c r="K150985"/>
    </row>
    <row r="150986" spans="11:11">
      <c r="K150986"/>
    </row>
    <row r="150987" spans="11:11">
      <c r="K150987"/>
    </row>
    <row r="150988" spans="11:11">
      <c r="K150988"/>
    </row>
    <row r="150989" spans="11:11">
      <c r="K150989"/>
    </row>
    <row r="150990" spans="11:11">
      <c r="K150990"/>
    </row>
    <row r="150991" spans="11:11">
      <c r="K150991"/>
    </row>
    <row r="150992" spans="11:11">
      <c r="K150992"/>
    </row>
    <row r="150993" spans="11:11">
      <c r="K150993"/>
    </row>
    <row r="150994" spans="11:11">
      <c r="K150994"/>
    </row>
    <row r="150995" spans="11:11">
      <c r="K150995"/>
    </row>
    <row r="150996" spans="11:11">
      <c r="K150996"/>
    </row>
    <row r="150997" spans="11:11">
      <c r="K150997"/>
    </row>
    <row r="150998" spans="11:11">
      <c r="K150998"/>
    </row>
    <row r="150999" spans="11:11">
      <c r="K150999"/>
    </row>
    <row r="151000" spans="11:11">
      <c r="K151000"/>
    </row>
    <row r="151001" spans="11:11">
      <c r="K151001"/>
    </row>
    <row r="151002" spans="11:11">
      <c r="K151002"/>
    </row>
    <row r="151003" spans="11:11">
      <c r="K151003"/>
    </row>
    <row r="151004" spans="11:11">
      <c r="K151004"/>
    </row>
    <row r="151005" spans="11:11">
      <c r="K151005"/>
    </row>
    <row r="151006" spans="11:11">
      <c r="K151006"/>
    </row>
    <row r="151007" spans="11:11">
      <c r="K151007"/>
    </row>
    <row r="151008" spans="11:11">
      <c r="K151008"/>
    </row>
    <row r="151009" spans="11:11">
      <c r="K151009"/>
    </row>
    <row r="151010" spans="11:11">
      <c r="K151010"/>
    </row>
    <row r="151011" spans="11:11">
      <c r="K151011"/>
    </row>
    <row r="151012" spans="11:11">
      <c r="K151012"/>
    </row>
    <row r="151013" spans="11:11">
      <c r="K151013"/>
    </row>
    <row r="151014" spans="11:11">
      <c r="K151014"/>
    </row>
    <row r="151015" spans="11:11">
      <c r="K151015"/>
    </row>
    <row r="151016" spans="11:11">
      <c r="K151016"/>
    </row>
    <row r="151017" spans="11:11">
      <c r="K151017"/>
    </row>
    <row r="151018" spans="11:11">
      <c r="K151018"/>
    </row>
    <row r="151019" spans="11:11">
      <c r="K151019"/>
    </row>
    <row r="151020" spans="11:11">
      <c r="K151020"/>
    </row>
    <row r="151021" spans="11:11">
      <c r="K151021"/>
    </row>
    <row r="151022" spans="11:11">
      <c r="K151022"/>
    </row>
    <row r="151023" spans="11:11">
      <c r="K151023"/>
    </row>
    <row r="151024" spans="11:11">
      <c r="K151024"/>
    </row>
    <row r="151025" spans="11:11">
      <c r="K151025"/>
    </row>
    <row r="151026" spans="11:11">
      <c r="K151026"/>
    </row>
    <row r="151027" spans="11:11">
      <c r="K151027"/>
    </row>
    <row r="151028" spans="11:11">
      <c r="K151028"/>
    </row>
    <row r="151029" spans="11:11">
      <c r="K151029"/>
    </row>
    <row r="151030" spans="11:11">
      <c r="K151030"/>
    </row>
    <row r="151031" spans="11:11">
      <c r="K151031"/>
    </row>
    <row r="151032" spans="11:11">
      <c r="K151032"/>
    </row>
    <row r="151033" spans="11:11">
      <c r="K151033"/>
    </row>
    <row r="151034" spans="11:11">
      <c r="K151034"/>
    </row>
    <row r="151035" spans="11:11">
      <c r="K151035"/>
    </row>
    <row r="151036" spans="11:11">
      <c r="K151036"/>
    </row>
    <row r="151037" spans="11:11">
      <c r="K151037"/>
    </row>
    <row r="151038" spans="11:11">
      <c r="K151038"/>
    </row>
    <row r="151039" spans="11:11">
      <c r="K151039"/>
    </row>
    <row r="151040" spans="11:11">
      <c r="K151040"/>
    </row>
    <row r="151041" spans="11:11">
      <c r="K151041"/>
    </row>
    <row r="151042" spans="11:11">
      <c r="K151042"/>
    </row>
    <row r="151043" spans="11:11">
      <c r="K151043"/>
    </row>
    <row r="151044" spans="11:11">
      <c r="K151044"/>
    </row>
    <row r="151045" spans="11:11">
      <c r="K151045"/>
    </row>
    <row r="151046" spans="11:11">
      <c r="K151046"/>
    </row>
    <row r="151047" spans="11:11">
      <c r="K151047"/>
    </row>
    <row r="151048" spans="11:11">
      <c r="K151048"/>
    </row>
    <row r="151049" spans="11:11">
      <c r="K151049"/>
    </row>
    <row r="151050" spans="11:11">
      <c r="K151050"/>
    </row>
    <row r="151051" spans="11:11">
      <c r="K151051"/>
    </row>
    <row r="151052" spans="11:11">
      <c r="K151052"/>
    </row>
    <row r="151053" spans="11:11">
      <c r="K151053"/>
    </row>
    <row r="151054" spans="11:11">
      <c r="K151054"/>
    </row>
    <row r="151055" spans="11:11">
      <c r="K151055"/>
    </row>
    <row r="151056" spans="11:11">
      <c r="K151056"/>
    </row>
    <row r="151057" spans="11:11">
      <c r="K151057"/>
    </row>
    <row r="151058" spans="11:11">
      <c r="K151058"/>
    </row>
    <row r="151059" spans="11:11">
      <c r="K151059"/>
    </row>
    <row r="151060" spans="11:11">
      <c r="K151060"/>
    </row>
    <row r="151061" spans="11:11">
      <c r="K151061"/>
    </row>
    <row r="151062" spans="11:11">
      <c r="K151062"/>
    </row>
    <row r="151063" spans="11:11">
      <c r="K151063"/>
    </row>
    <row r="151064" spans="11:11">
      <c r="K151064"/>
    </row>
    <row r="151065" spans="11:11">
      <c r="K151065"/>
    </row>
    <row r="151066" spans="11:11">
      <c r="K151066"/>
    </row>
    <row r="151067" spans="11:11">
      <c r="K151067"/>
    </row>
    <row r="151068" spans="11:11">
      <c r="K151068"/>
    </row>
    <row r="151069" spans="11:11">
      <c r="K151069"/>
    </row>
    <row r="151070" spans="11:11">
      <c r="K151070"/>
    </row>
    <row r="151071" spans="11:11">
      <c r="K151071"/>
    </row>
    <row r="151072" spans="11:11">
      <c r="K151072"/>
    </row>
    <row r="151073" spans="11:11">
      <c r="K151073"/>
    </row>
    <row r="151074" spans="11:11">
      <c r="K151074"/>
    </row>
    <row r="151075" spans="11:11">
      <c r="K151075"/>
    </row>
    <row r="151076" spans="11:11">
      <c r="K151076"/>
    </row>
    <row r="151077" spans="11:11">
      <c r="K151077"/>
    </row>
    <row r="151078" spans="11:11">
      <c r="K151078"/>
    </row>
    <row r="151079" spans="11:11">
      <c r="K151079"/>
    </row>
    <row r="151080" spans="11:11">
      <c r="K151080"/>
    </row>
    <row r="151081" spans="11:11">
      <c r="K151081"/>
    </row>
    <row r="151082" spans="11:11">
      <c r="K151082"/>
    </row>
    <row r="151083" spans="11:11">
      <c r="K151083"/>
    </row>
    <row r="151084" spans="11:11">
      <c r="K151084"/>
    </row>
    <row r="151085" spans="11:11">
      <c r="K151085"/>
    </row>
    <row r="151086" spans="11:11">
      <c r="K151086"/>
    </row>
    <row r="151087" spans="11:11">
      <c r="K151087"/>
    </row>
    <row r="151088" spans="11:11">
      <c r="K151088"/>
    </row>
    <row r="151089" spans="11:11">
      <c r="K151089"/>
    </row>
    <row r="151090" spans="11:11">
      <c r="K151090"/>
    </row>
    <row r="151091" spans="11:11">
      <c r="K151091"/>
    </row>
    <row r="151092" spans="11:11">
      <c r="K151092"/>
    </row>
    <row r="151093" spans="11:11">
      <c r="K151093"/>
    </row>
    <row r="151094" spans="11:11">
      <c r="K151094"/>
    </row>
    <row r="151095" spans="11:11">
      <c r="K151095"/>
    </row>
    <row r="151096" spans="11:11">
      <c r="K151096"/>
    </row>
    <row r="151097" spans="11:11">
      <c r="K151097"/>
    </row>
    <row r="151098" spans="11:11">
      <c r="K151098"/>
    </row>
    <row r="151099" spans="11:11">
      <c r="K151099"/>
    </row>
    <row r="151100" spans="11:11">
      <c r="K151100"/>
    </row>
    <row r="151101" spans="11:11">
      <c r="K151101"/>
    </row>
    <row r="151102" spans="11:11">
      <c r="K151102"/>
    </row>
    <row r="151103" spans="11:11">
      <c r="K151103"/>
    </row>
    <row r="151104" spans="11:11">
      <c r="K151104"/>
    </row>
    <row r="151105" spans="11:11">
      <c r="K151105"/>
    </row>
    <row r="151106" spans="11:11">
      <c r="K151106"/>
    </row>
    <row r="151107" spans="11:11">
      <c r="K151107"/>
    </row>
    <row r="151108" spans="11:11">
      <c r="K151108"/>
    </row>
    <row r="151109" spans="11:11">
      <c r="K151109"/>
    </row>
    <row r="151110" spans="11:11">
      <c r="K151110"/>
    </row>
    <row r="151111" spans="11:11">
      <c r="K151111"/>
    </row>
    <row r="151112" spans="11:11">
      <c r="K151112"/>
    </row>
    <row r="151113" spans="11:11">
      <c r="K151113"/>
    </row>
    <row r="151114" spans="11:11">
      <c r="K151114"/>
    </row>
    <row r="151115" spans="11:11">
      <c r="K151115"/>
    </row>
    <row r="151116" spans="11:11">
      <c r="K151116"/>
    </row>
    <row r="151117" spans="11:11">
      <c r="K151117"/>
    </row>
    <row r="151118" spans="11:11">
      <c r="K151118"/>
    </row>
    <row r="151119" spans="11:11">
      <c r="K151119"/>
    </row>
    <row r="151120" spans="11:11">
      <c r="K151120"/>
    </row>
    <row r="151121" spans="11:11">
      <c r="K151121"/>
    </row>
    <row r="151122" spans="11:11">
      <c r="K151122"/>
    </row>
    <row r="151123" spans="11:11">
      <c r="K151123"/>
    </row>
    <row r="151124" spans="11:11">
      <c r="K151124"/>
    </row>
    <row r="151125" spans="11:11">
      <c r="K151125"/>
    </row>
    <row r="151126" spans="11:11">
      <c r="K151126"/>
    </row>
    <row r="151127" spans="11:11">
      <c r="K151127"/>
    </row>
    <row r="151128" spans="11:11">
      <c r="K151128"/>
    </row>
    <row r="151129" spans="11:11">
      <c r="K151129"/>
    </row>
    <row r="151130" spans="11:11">
      <c r="K151130"/>
    </row>
    <row r="151131" spans="11:11">
      <c r="K151131"/>
    </row>
    <row r="151132" spans="11:11">
      <c r="K151132"/>
    </row>
    <row r="151133" spans="11:11">
      <c r="K151133"/>
    </row>
    <row r="151134" spans="11:11">
      <c r="K151134"/>
    </row>
    <row r="151135" spans="11:11">
      <c r="K151135"/>
    </row>
    <row r="151136" spans="11:11">
      <c r="K151136"/>
    </row>
    <row r="151137" spans="11:11">
      <c r="K151137"/>
    </row>
    <row r="151138" spans="11:11">
      <c r="K151138"/>
    </row>
    <row r="151139" spans="11:11">
      <c r="K151139"/>
    </row>
    <row r="151140" spans="11:11">
      <c r="K151140"/>
    </row>
    <row r="151141" spans="11:11">
      <c r="K151141"/>
    </row>
    <row r="151142" spans="11:11">
      <c r="K151142"/>
    </row>
    <row r="151143" spans="11:11">
      <c r="K151143"/>
    </row>
    <row r="151144" spans="11:11">
      <c r="K151144"/>
    </row>
    <row r="151145" spans="11:11">
      <c r="K151145"/>
    </row>
    <row r="151146" spans="11:11">
      <c r="K151146"/>
    </row>
    <row r="151147" spans="11:11">
      <c r="K151147"/>
    </row>
    <row r="151148" spans="11:11">
      <c r="K151148"/>
    </row>
    <row r="151149" spans="11:11">
      <c r="K151149"/>
    </row>
    <row r="151150" spans="11:11">
      <c r="K151150"/>
    </row>
    <row r="151151" spans="11:11">
      <c r="K151151"/>
    </row>
    <row r="151152" spans="11:11">
      <c r="K151152"/>
    </row>
    <row r="151153" spans="11:11">
      <c r="K151153"/>
    </row>
    <row r="151154" spans="11:11">
      <c r="K151154"/>
    </row>
    <row r="151155" spans="11:11">
      <c r="K151155"/>
    </row>
    <row r="151156" spans="11:11">
      <c r="K151156"/>
    </row>
    <row r="151157" spans="11:11">
      <c r="K151157"/>
    </row>
    <row r="151158" spans="11:11">
      <c r="K151158"/>
    </row>
    <row r="151159" spans="11:11">
      <c r="K151159"/>
    </row>
    <row r="151160" spans="11:11">
      <c r="K151160"/>
    </row>
    <row r="151161" spans="11:11">
      <c r="K151161"/>
    </row>
    <row r="151162" spans="11:11">
      <c r="K151162"/>
    </row>
    <row r="151163" spans="11:11">
      <c r="K151163"/>
    </row>
    <row r="151164" spans="11:11">
      <c r="K151164"/>
    </row>
    <row r="151165" spans="11:11">
      <c r="K151165"/>
    </row>
    <row r="151166" spans="11:11">
      <c r="K151166"/>
    </row>
    <row r="151167" spans="11:11">
      <c r="K151167"/>
    </row>
    <row r="151168" spans="11:11">
      <c r="K151168"/>
    </row>
    <row r="151169" spans="11:11">
      <c r="K151169"/>
    </row>
    <row r="151170" spans="11:11">
      <c r="K151170"/>
    </row>
    <row r="151171" spans="11:11">
      <c r="K151171"/>
    </row>
    <row r="151172" spans="11:11">
      <c r="K151172"/>
    </row>
    <row r="151173" spans="11:11">
      <c r="K151173"/>
    </row>
    <row r="151174" spans="11:11">
      <c r="K151174"/>
    </row>
    <row r="151175" spans="11:11">
      <c r="K151175"/>
    </row>
    <row r="151176" spans="11:11">
      <c r="K151176"/>
    </row>
    <row r="151177" spans="11:11">
      <c r="K151177"/>
    </row>
    <row r="151178" spans="11:11">
      <c r="K151178"/>
    </row>
    <row r="151179" spans="11:11">
      <c r="K151179"/>
    </row>
    <row r="151180" spans="11:11">
      <c r="K151180"/>
    </row>
    <row r="151181" spans="11:11">
      <c r="K151181"/>
    </row>
    <row r="151182" spans="11:11">
      <c r="K151182"/>
    </row>
    <row r="151183" spans="11:11">
      <c r="K151183"/>
    </row>
    <row r="151184" spans="11:11">
      <c r="K151184"/>
    </row>
    <row r="151185" spans="11:11">
      <c r="K151185"/>
    </row>
    <row r="151186" spans="11:11">
      <c r="K151186"/>
    </row>
    <row r="151187" spans="11:11">
      <c r="K151187"/>
    </row>
    <row r="151188" spans="11:11">
      <c r="K151188"/>
    </row>
    <row r="151189" spans="11:11">
      <c r="K151189"/>
    </row>
    <row r="151190" spans="11:11">
      <c r="K151190"/>
    </row>
    <row r="151191" spans="11:11">
      <c r="K151191"/>
    </row>
    <row r="151192" spans="11:11">
      <c r="K151192"/>
    </row>
    <row r="151193" spans="11:11">
      <c r="K151193"/>
    </row>
    <row r="151194" spans="11:11">
      <c r="K151194"/>
    </row>
    <row r="151195" spans="11:11">
      <c r="K151195"/>
    </row>
    <row r="151196" spans="11:11">
      <c r="K151196"/>
    </row>
    <row r="151197" spans="11:11">
      <c r="K151197"/>
    </row>
    <row r="151198" spans="11:11">
      <c r="K151198"/>
    </row>
    <row r="151199" spans="11:11">
      <c r="K151199"/>
    </row>
    <row r="151200" spans="11:11">
      <c r="K151200"/>
    </row>
    <row r="151201" spans="11:11">
      <c r="K151201"/>
    </row>
    <row r="151202" spans="11:11">
      <c r="K151202"/>
    </row>
    <row r="151203" spans="11:11">
      <c r="K151203"/>
    </row>
    <row r="151204" spans="11:11">
      <c r="K151204"/>
    </row>
    <row r="151205" spans="11:11">
      <c r="K151205"/>
    </row>
    <row r="151206" spans="11:11">
      <c r="K151206"/>
    </row>
    <row r="151207" spans="11:11">
      <c r="K151207"/>
    </row>
    <row r="151208" spans="11:11">
      <c r="K151208"/>
    </row>
    <row r="151209" spans="11:11">
      <c r="K151209"/>
    </row>
    <row r="151210" spans="11:11">
      <c r="K151210"/>
    </row>
    <row r="151211" spans="11:11">
      <c r="K151211"/>
    </row>
    <row r="151212" spans="11:11">
      <c r="K151212"/>
    </row>
    <row r="151213" spans="11:11">
      <c r="K151213"/>
    </row>
    <row r="151214" spans="11:11">
      <c r="K151214"/>
    </row>
    <row r="151215" spans="11:11">
      <c r="K151215"/>
    </row>
    <row r="151216" spans="11:11">
      <c r="K151216"/>
    </row>
    <row r="151217" spans="11:11">
      <c r="K151217"/>
    </row>
    <row r="151218" spans="11:11">
      <c r="K151218"/>
    </row>
    <row r="151219" spans="11:11">
      <c r="K151219"/>
    </row>
    <row r="151220" spans="11:11">
      <c r="K151220"/>
    </row>
    <row r="151221" spans="11:11">
      <c r="K151221"/>
    </row>
    <row r="151222" spans="11:11">
      <c r="K151222"/>
    </row>
    <row r="151223" spans="11:11">
      <c r="K151223"/>
    </row>
    <row r="151224" spans="11:11">
      <c r="K151224"/>
    </row>
    <row r="151225" spans="11:11">
      <c r="K151225"/>
    </row>
    <row r="151226" spans="11:11">
      <c r="K151226"/>
    </row>
    <row r="151227" spans="11:11">
      <c r="K151227"/>
    </row>
    <row r="151228" spans="11:11">
      <c r="K151228"/>
    </row>
    <row r="151229" spans="11:11">
      <c r="K151229"/>
    </row>
    <row r="151230" spans="11:11">
      <c r="K151230"/>
    </row>
    <row r="151231" spans="11:11">
      <c r="K151231"/>
    </row>
    <row r="151232" spans="11:11">
      <c r="K151232"/>
    </row>
    <row r="151233" spans="11:11">
      <c r="K151233"/>
    </row>
    <row r="151234" spans="11:11">
      <c r="K151234"/>
    </row>
    <row r="151235" spans="11:11">
      <c r="K151235"/>
    </row>
    <row r="151236" spans="11:11">
      <c r="K151236"/>
    </row>
    <row r="151237" spans="11:11">
      <c r="K151237"/>
    </row>
    <row r="151238" spans="11:11">
      <c r="K151238"/>
    </row>
    <row r="151239" spans="11:11">
      <c r="K151239"/>
    </row>
    <row r="151240" spans="11:11">
      <c r="K151240"/>
    </row>
    <row r="151241" spans="11:11">
      <c r="K151241"/>
    </row>
    <row r="151242" spans="11:11">
      <c r="K151242"/>
    </row>
    <row r="151243" spans="11:11">
      <c r="K151243"/>
    </row>
    <row r="151244" spans="11:11">
      <c r="K151244"/>
    </row>
    <row r="151245" spans="11:11">
      <c r="K151245"/>
    </row>
    <row r="151246" spans="11:11">
      <c r="K151246"/>
    </row>
    <row r="151247" spans="11:11">
      <c r="K151247"/>
    </row>
    <row r="151248" spans="11:11">
      <c r="K151248"/>
    </row>
    <row r="151249" spans="11:11">
      <c r="K151249"/>
    </row>
    <row r="151250" spans="11:11">
      <c r="K151250"/>
    </row>
    <row r="151251" spans="11:11">
      <c r="K151251"/>
    </row>
    <row r="151252" spans="11:11">
      <c r="K151252"/>
    </row>
    <row r="151253" spans="11:11">
      <c r="K151253"/>
    </row>
    <row r="151254" spans="11:11">
      <c r="K151254"/>
    </row>
    <row r="151255" spans="11:11">
      <c r="K151255"/>
    </row>
    <row r="151256" spans="11:11">
      <c r="K151256"/>
    </row>
    <row r="151257" spans="11:11">
      <c r="K151257"/>
    </row>
    <row r="151258" spans="11:11">
      <c r="K151258"/>
    </row>
    <row r="151259" spans="11:11">
      <c r="K151259"/>
    </row>
    <row r="151260" spans="11:11">
      <c r="K151260"/>
    </row>
    <row r="151261" spans="11:11">
      <c r="K151261"/>
    </row>
    <row r="151262" spans="11:11">
      <c r="K151262"/>
    </row>
    <row r="151263" spans="11:11">
      <c r="K151263"/>
    </row>
    <row r="151264" spans="11:11">
      <c r="K151264"/>
    </row>
    <row r="151265" spans="11:11">
      <c r="K151265"/>
    </row>
    <row r="151266" spans="11:11">
      <c r="K151266"/>
    </row>
    <row r="151267" spans="11:11">
      <c r="K151267"/>
    </row>
    <row r="151268" spans="11:11">
      <c r="K151268"/>
    </row>
    <row r="151269" spans="11:11">
      <c r="K151269"/>
    </row>
    <row r="151270" spans="11:11">
      <c r="K151270"/>
    </row>
    <row r="151271" spans="11:11">
      <c r="K151271"/>
    </row>
    <row r="151272" spans="11:11">
      <c r="K151272"/>
    </row>
    <row r="151273" spans="11:11">
      <c r="K151273"/>
    </row>
    <row r="151274" spans="11:11">
      <c r="K151274"/>
    </row>
    <row r="151275" spans="11:11">
      <c r="K151275"/>
    </row>
    <row r="151276" spans="11:11">
      <c r="K151276"/>
    </row>
    <row r="151277" spans="11:11">
      <c r="K151277"/>
    </row>
    <row r="151278" spans="11:11">
      <c r="K151278"/>
    </row>
    <row r="151279" spans="11:11">
      <c r="K151279"/>
    </row>
    <row r="151280" spans="11:11">
      <c r="K151280"/>
    </row>
    <row r="151281" spans="11:11">
      <c r="K151281"/>
    </row>
    <row r="151282" spans="11:11">
      <c r="K151282"/>
    </row>
    <row r="151283" spans="11:11">
      <c r="K151283"/>
    </row>
    <row r="151284" spans="11:11">
      <c r="K151284"/>
    </row>
    <row r="151285" spans="11:11">
      <c r="K151285"/>
    </row>
    <row r="151286" spans="11:11">
      <c r="K151286"/>
    </row>
    <row r="151287" spans="11:11">
      <c r="K151287"/>
    </row>
    <row r="151288" spans="11:11">
      <c r="K151288"/>
    </row>
    <row r="151289" spans="11:11">
      <c r="K151289"/>
    </row>
    <row r="151290" spans="11:11">
      <c r="K151290"/>
    </row>
    <row r="151291" spans="11:11">
      <c r="K151291"/>
    </row>
    <row r="151292" spans="11:11">
      <c r="K151292"/>
    </row>
    <row r="151293" spans="11:11">
      <c r="K151293"/>
    </row>
    <row r="151294" spans="11:11">
      <c r="K151294"/>
    </row>
    <row r="151295" spans="11:11">
      <c r="K151295"/>
    </row>
    <row r="151296" spans="11:11">
      <c r="K151296"/>
    </row>
    <row r="151297" spans="11:11">
      <c r="K151297"/>
    </row>
    <row r="151298" spans="11:11">
      <c r="K151298"/>
    </row>
    <row r="151299" spans="11:11">
      <c r="K151299"/>
    </row>
    <row r="151300" spans="11:11">
      <c r="K151300"/>
    </row>
    <row r="151301" spans="11:11">
      <c r="K151301"/>
    </row>
    <row r="151302" spans="11:11">
      <c r="K151302"/>
    </row>
    <row r="151303" spans="11:11">
      <c r="K151303"/>
    </row>
    <row r="151304" spans="11:11">
      <c r="K151304"/>
    </row>
    <row r="151305" spans="11:11">
      <c r="K151305"/>
    </row>
    <row r="151306" spans="11:11">
      <c r="K151306"/>
    </row>
    <row r="151307" spans="11:11">
      <c r="K151307"/>
    </row>
    <row r="151308" spans="11:11">
      <c r="K151308"/>
    </row>
    <row r="151309" spans="11:11">
      <c r="K151309"/>
    </row>
    <row r="151310" spans="11:11">
      <c r="K151310"/>
    </row>
    <row r="151311" spans="11:11">
      <c r="K151311"/>
    </row>
    <row r="151312" spans="11:11">
      <c r="K151312"/>
    </row>
    <row r="151313" spans="11:11">
      <c r="K151313"/>
    </row>
    <row r="151314" spans="11:11">
      <c r="K151314"/>
    </row>
    <row r="151315" spans="11:11">
      <c r="K151315"/>
    </row>
    <row r="151316" spans="11:11">
      <c r="K151316"/>
    </row>
    <row r="151317" spans="11:11">
      <c r="K151317"/>
    </row>
    <row r="151318" spans="11:11">
      <c r="K151318"/>
    </row>
    <row r="151319" spans="11:11">
      <c r="K151319"/>
    </row>
    <row r="151320" spans="11:11">
      <c r="K151320"/>
    </row>
    <row r="151321" spans="11:11">
      <c r="K151321"/>
    </row>
    <row r="151322" spans="11:11">
      <c r="K151322"/>
    </row>
    <row r="151323" spans="11:11">
      <c r="K151323"/>
    </row>
    <row r="151324" spans="11:11">
      <c r="K151324"/>
    </row>
    <row r="151325" spans="11:11">
      <c r="K151325"/>
    </row>
    <row r="151326" spans="11:11">
      <c r="K151326"/>
    </row>
    <row r="151327" spans="11:11">
      <c r="K151327"/>
    </row>
    <row r="151328" spans="11:11">
      <c r="K151328"/>
    </row>
    <row r="151329" spans="11:11">
      <c r="K151329"/>
    </row>
    <row r="151330" spans="11:11">
      <c r="K151330"/>
    </row>
    <row r="151331" spans="11:11">
      <c r="K151331"/>
    </row>
    <row r="151332" spans="11:11">
      <c r="K151332"/>
    </row>
    <row r="151333" spans="11:11">
      <c r="K151333"/>
    </row>
    <row r="151334" spans="11:11">
      <c r="K151334"/>
    </row>
    <row r="151335" spans="11:11">
      <c r="K151335"/>
    </row>
    <row r="151336" spans="11:11">
      <c r="K151336"/>
    </row>
    <row r="151337" spans="11:11">
      <c r="K151337"/>
    </row>
    <row r="151338" spans="11:11">
      <c r="K151338"/>
    </row>
    <row r="151339" spans="11:11">
      <c r="K151339"/>
    </row>
    <row r="151340" spans="11:11">
      <c r="K151340"/>
    </row>
    <row r="151341" spans="11:11">
      <c r="K151341"/>
    </row>
    <row r="151342" spans="11:11">
      <c r="K151342"/>
    </row>
    <row r="151343" spans="11:11">
      <c r="K151343"/>
    </row>
    <row r="151344" spans="11:11">
      <c r="K151344"/>
    </row>
    <row r="151345" spans="11:11">
      <c r="K151345"/>
    </row>
    <row r="151346" spans="11:11">
      <c r="K151346"/>
    </row>
    <row r="151347" spans="11:11">
      <c r="K151347"/>
    </row>
    <row r="151348" spans="11:11">
      <c r="K151348"/>
    </row>
    <row r="151349" spans="11:11">
      <c r="K151349"/>
    </row>
    <row r="151350" spans="11:11">
      <c r="K151350"/>
    </row>
    <row r="151351" spans="11:11">
      <c r="K151351"/>
    </row>
    <row r="151352" spans="11:11">
      <c r="K151352"/>
    </row>
    <row r="151353" spans="11:11">
      <c r="K151353"/>
    </row>
    <row r="151354" spans="11:11">
      <c r="K151354"/>
    </row>
    <row r="151355" spans="11:11">
      <c r="K151355"/>
    </row>
    <row r="151356" spans="11:11">
      <c r="K151356"/>
    </row>
    <row r="151357" spans="11:11">
      <c r="K151357"/>
    </row>
    <row r="151358" spans="11:11">
      <c r="K151358"/>
    </row>
    <row r="151359" spans="11:11">
      <c r="K151359"/>
    </row>
    <row r="151360" spans="11:11">
      <c r="K151360"/>
    </row>
    <row r="151361" spans="11:11">
      <c r="K151361"/>
    </row>
    <row r="151362" spans="11:11">
      <c r="K151362"/>
    </row>
    <row r="151363" spans="11:11">
      <c r="K151363"/>
    </row>
    <row r="151364" spans="11:11">
      <c r="K151364"/>
    </row>
    <row r="151365" spans="11:11">
      <c r="K151365"/>
    </row>
    <row r="151366" spans="11:11">
      <c r="K151366"/>
    </row>
    <row r="151367" spans="11:11">
      <c r="K151367"/>
    </row>
    <row r="151368" spans="11:11">
      <c r="K151368"/>
    </row>
    <row r="151369" spans="11:11">
      <c r="K151369"/>
    </row>
    <row r="151370" spans="11:11">
      <c r="K151370"/>
    </row>
    <row r="151371" spans="11:11">
      <c r="K151371"/>
    </row>
    <row r="151372" spans="11:11">
      <c r="K151372"/>
    </row>
    <row r="151373" spans="11:11">
      <c r="K151373"/>
    </row>
    <row r="151374" spans="11:11">
      <c r="K151374"/>
    </row>
    <row r="151375" spans="11:11">
      <c r="K151375"/>
    </row>
    <row r="151376" spans="11:11">
      <c r="K151376"/>
    </row>
    <row r="151377" spans="11:11">
      <c r="K151377"/>
    </row>
    <row r="151378" spans="11:11">
      <c r="K151378"/>
    </row>
    <row r="151379" spans="11:11">
      <c r="K151379"/>
    </row>
    <row r="151380" spans="11:11">
      <c r="K151380"/>
    </row>
    <row r="151381" spans="11:11">
      <c r="K151381"/>
    </row>
    <row r="151382" spans="11:11">
      <c r="K151382"/>
    </row>
    <row r="151383" spans="11:11">
      <c r="K151383"/>
    </row>
    <row r="151384" spans="11:11">
      <c r="K151384"/>
    </row>
    <row r="151385" spans="11:11">
      <c r="K151385"/>
    </row>
    <row r="151386" spans="11:11">
      <c r="K151386"/>
    </row>
    <row r="151387" spans="11:11">
      <c r="K151387"/>
    </row>
    <row r="151388" spans="11:11">
      <c r="K151388"/>
    </row>
    <row r="151389" spans="11:11">
      <c r="K151389"/>
    </row>
    <row r="151390" spans="11:11">
      <c r="K151390"/>
    </row>
    <row r="151391" spans="11:11">
      <c r="K151391"/>
    </row>
    <row r="151392" spans="11:11">
      <c r="K151392"/>
    </row>
    <row r="151393" spans="11:11">
      <c r="K151393"/>
    </row>
    <row r="151394" spans="11:11">
      <c r="K151394"/>
    </row>
    <row r="151395" spans="11:11">
      <c r="K151395"/>
    </row>
    <row r="151396" spans="11:11">
      <c r="K151396"/>
    </row>
    <row r="151397" spans="11:11">
      <c r="K151397"/>
    </row>
    <row r="151398" spans="11:11">
      <c r="K151398"/>
    </row>
    <row r="151399" spans="11:11">
      <c r="K151399"/>
    </row>
    <row r="151400" spans="11:11">
      <c r="K151400"/>
    </row>
    <row r="151401" spans="11:11">
      <c r="K151401"/>
    </row>
    <row r="151402" spans="11:11">
      <c r="K151402"/>
    </row>
    <row r="151403" spans="11:11">
      <c r="K151403"/>
    </row>
    <row r="151404" spans="11:11">
      <c r="K151404"/>
    </row>
    <row r="151405" spans="11:11">
      <c r="K151405"/>
    </row>
    <row r="151406" spans="11:11">
      <c r="K151406"/>
    </row>
    <row r="151407" spans="11:11">
      <c r="K151407"/>
    </row>
    <row r="151408" spans="11:11">
      <c r="K151408"/>
    </row>
    <row r="151409" spans="11:11">
      <c r="K151409"/>
    </row>
    <row r="151410" spans="11:11">
      <c r="K151410"/>
    </row>
    <row r="151411" spans="11:11">
      <c r="K151411"/>
    </row>
    <row r="151412" spans="11:11">
      <c r="K151412"/>
    </row>
    <row r="151413" spans="11:11">
      <c r="K151413"/>
    </row>
    <row r="151414" spans="11:11">
      <c r="K151414"/>
    </row>
    <row r="151415" spans="11:11">
      <c r="K151415"/>
    </row>
    <row r="151416" spans="11:11">
      <c r="K151416"/>
    </row>
    <row r="151417" spans="11:11">
      <c r="K151417"/>
    </row>
    <row r="151418" spans="11:11">
      <c r="K151418"/>
    </row>
    <row r="151419" spans="11:11">
      <c r="K151419"/>
    </row>
    <row r="151420" spans="11:11">
      <c r="K151420"/>
    </row>
    <row r="151421" spans="11:11">
      <c r="K151421"/>
    </row>
    <row r="151422" spans="11:11">
      <c r="K151422"/>
    </row>
    <row r="151423" spans="11:11">
      <c r="K151423"/>
    </row>
    <row r="151424" spans="11:11">
      <c r="K151424"/>
    </row>
    <row r="151425" spans="11:11">
      <c r="K151425"/>
    </row>
    <row r="151426" spans="11:11">
      <c r="K151426"/>
    </row>
    <row r="151427" spans="11:11">
      <c r="K151427"/>
    </row>
    <row r="151428" spans="11:11">
      <c r="K151428"/>
    </row>
    <row r="151429" spans="11:11">
      <c r="K151429"/>
    </row>
    <row r="151430" spans="11:11">
      <c r="K151430"/>
    </row>
    <row r="151431" spans="11:11">
      <c r="K151431"/>
    </row>
    <row r="151432" spans="11:11">
      <c r="K151432"/>
    </row>
    <row r="151433" spans="11:11">
      <c r="K151433"/>
    </row>
    <row r="151434" spans="11:11">
      <c r="K151434"/>
    </row>
    <row r="151435" spans="11:11">
      <c r="K151435"/>
    </row>
    <row r="151436" spans="11:11">
      <c r="K151436"/>
    </row>
    <row r="151437" spans="11:11">
      <c r="K151437"/>
    </row>
    <row r="151438" spans="11:11">
      <c r="K151438"/>
    </row>
    <row r="151439" spans="11:11">
      <c r="K151439"/>
    </row>
    <row r="151440" spans="11:11">
      <c r="K151440"/>
    </row>
    <row r="151441" spans="11:11">
      <c r="K151441"/>
    </row>
    <row r="151442" spans="11:11">
      <c r="K151442"/>
    </row>
    <row r="151443" spans="11:11">
      <c r="K151443"/>
    </row>
    <row r="151444" spans="11:11">
      <c r="K151444"/>
    </row>
    <row r="151445" spans="11:11">
      <c r="K151445"/>
    </row>
    <row r="151446" spans="11:11">
      <c r="K151446"/>
    </row>
    <row r="151447" spans="11:11">
      <c r="K151447"/>
    </row>
    <row r="151448" spans="11:11">
      <c r="K151448"/>
    </row>
    <row r="151449" spans="11:11">
      <c r="K151449"/>
    </row>
    <row r="151450" spans="11:11">
      <c r="K151450"/>
    </row>
    <row r="151451" spans="11:11">
      <c r="K151451"/>
    </row>
    <row r="151452" spans="11:11">
      <c r="K151452"/>
    </row>
    <row r="151453" spans="11:11">
      <c r="K151453"/>
    </row>
    <row r="151454" spans="11:11">
      <c r="K151454"/>
    </row>
    <row r="151455" spans="11:11">
      <c r="K151455"/>
    </row>
    <row r="151456" spans="11:11">
      <c r="K151456"/>
    </row>
    <row r="151457" spans="11:11">
      <c r="K151457"/>
    </row>
    <row r="151458" spans="11:11">
      <c r="K151458"/>
    </row>
    <row r="151459" spans="11:11">
      <c r="K151459"/>
    </row>
    <row r="151460" spans="11:11">
      <c r="K151460"/>
    </row>
    <row r="151461" spans="11:11">
      <c r="K151461"/>
    </row>
    <row r="151462" spans="11:11">
      <c r="K151462"/>
    </row>
    <row r="151463" spans="11:11">
      <c r="K151463"/>
    </row>
    <row r="151464" spans="11:11">
      <c r="K151464"/>
    </row>
    <row r="151465" spans="11:11">
      <c r="K151465"/>
    </row>
    <row r="151466" spans="11:11">
      <c r="K151466"/>
    </row>
    <row r="151467" spans="11:11">
      <c r="K151467"/>
    </row>
    <row r="151468" spans="11:11">
      <c r="K151468"/>
    </row>
    <row r="151469" spans="11:11">
      <c r="K151469"/>
    </row>
    <row r="151470" spans="11:11">
      <c r="K151470"/>
    </row>
    <row r="151471" spans="11:11">
      <c r="K151471"/>
    </row>
    <row r="151472" spans="11:11">
      <c r="K151472"/>
    </row>
    <row r="151473" spans="11:11">
      <c r="K151473"/>
    </row>
    <row r="151474" spans="11:11">
      <c r="K151474"/>
    </row>
    <row r="151475" spans="11:11">
      <c r="K151475"/>
    </row>
    <row r="151476" spans="11:11">
      <c r="K151476"/>
    </row>
    <row r="151477" spans="11:11">
      <c r="K151477"/>
    </row>
    <row r="151478" spans="11:11">
      <c r="K151478"/>
    </row>
    <row r="151479" spans="11:11">
      <c r="K151479"/>
    </row>
    <row r="151480" spans="11:11">
      <c r="K151480"/>
    </row>
    <row r="151481" spans="11:11">
      <c r="K151481"/>
    </row>
    <row r="151482" spans="11:11">
      <c r="K151482"/>
    </row>
    <row r="151483" spans="11:11">
      <c r="K151483"/>
    </row>
    <row r="151484" spans="11:11">
      <c r="K151484"/>
    </row>
    <row r="151485" spans="11:11">
      <c r="K151485"/>
    </row>
    <row r="151486" spans="11:11">
      <c r="K151486"/>
    </row>
    <row r="151487" spans="11:11">
      <c r="K151487"/>
    </row>
    <row r="151488" spans="11:11">
      <c r="K151488"/>
    </row>
    <row r="151489" spans="11:11">
      <c r="K151489"/>
    </row>
    <row r="151490" spans="11:11">
      <c r="K151490"/>
    </row>
    <row r="151491" spans="11:11">
      <c r="K151491"/>
    </row>
    <row r="151492" spans="11:11">
      <c r="K151492"/>
    </row>
    <row r="151493" spans="11:11">
      <c r="K151493"/>
    </row>
    <row r="151494" spans="11:11">
      <c r="K151494"/>
    </row>
    <row r="151495" spans="11:11">
      <c r="K151495"/>
    </row>
    <row r="151496" spans="11:11">
      <c r="K151496"/>
    </row>
    <row r="151497" spans="11:11">
      <c r="K151497"/>
    </row>
    <row r="151498" spans="11:11">
      <c r="K151498"/>
    </row>
    <row r="151499" spans="11:11">
      <c r="K151499"/>
    </row>
    <row r="151500" spans="11:11">
      <c r="K151500"/>
    </row>
    <row r="151501" spans="11:11">
      <c r="K151501"/>
    </row>
    <row r="151502" spans="11:11">
      <c r="K151502"/>
    </row>
    <row r="151503" spans="11:11">
      <c r="K151503"/>
    </row>
    <row r="151504" spans="11:11">
      <c r="K151504"/>
    </row>
    <row r="151505" spans="11:11">
      <c r="K151505"/>
    </row>
    <row r="151506" spans="11:11">
      <c r="K151506"/>
    </row>
    <row r="151507" spans="11:11">
      <c r="K151507"/>
    </row>
    <row r="151508" spans="11:11">
      <c r="K151508"/>
    </row>
    <row r="151509" spans="11:11">
      <c r="K151509"/>
    </row>
    <row r="151510" spans="11:11">
      <c r="K151510"/>
    </row>
    <row r="151511" spans="11:11">
      <c r="K151511"/>
    </row>
    <row r="151512" spans="11:11">
      <c r="K151512"/>
    </row>
    <row r="151513" spans="11:11">
      <c r="K151513"/>
    </row>
    <row r="151514" spans="11:11">
      <c r="K151514"/>
    </row>
    <row r="151515" spans="11:11">
      <c r="K151515"/>
    </row>
    <row r="151516" spans="11:11">
      <c r="K151516"/>
    </row>
    <row r="151517" spans="11:11">
      <c r="K151517"/>
    </row>
    <row r="151518" spans="11:11">
      <c r="K151518"/>
    </row>
    <row r="151519" spans="11:11">
      <c r="K151519"/>
    </row>
    <row r="151520" spans="11:11">
      <c r="K151520"/>
    </row>
    <row r="151521" spans="11:11">
      <c r="K151521"/>
    </row>
    <row r="151522" spans="11:11">
      <c r="K151522"/>
    </row>
    <row r="151523" spans="11:11">
      <c r="K151523"/>
    </row>
    <row r="151524" spans="11:11">
      <c r="K151524"/>
    </row>
    <row r="151525" spans="11:11">
      <c r="K151525"/>
    </row>
    <row r="151526" spans="11:11">
      <c r="K151526"/>
    </row>
    <row r="151527" spans="11:11">
      <c r="K151527"/>
    </row>
    <row r="151528" spans="11:11">
      <c r="K151528"/>
    </row>
    <row r="151529" spans="11:11">
      <c r="K151529"/>
    </row>
    <row r="151530" spans="11:11">
      <c r="K151530"/>
    </row>
    <row r="151531" spans="11:11">
      <c r="K151531"/>
    </row>
    <row r="151532" spans="11:11">
      <c r="K151532"/>
    </row>
    <row r="151533" spans="11:11">
      <c r="K151533"/>
    </row>
    <row r="151534" spans="11:11">
      <c r="K151534"/>
    </row>
    <row r="151535" spans="11:11">
      <c r="K151535"/>
    </row>
    <row r="151536" spans="11:11">
      <c r="K151536"/>
    </row>
    <row r="151537" spans="11:11">
      <c r="K151537"/>
    </row>
    <row r="151538" spans="11:11">
      <c r="K151538"/>
    </row>
    <row r="151539" spans="11:11">
      <c r="K151539"/>
    </row>
    <row r="151540" spans="11:11">
      <c r="K151540"/>
    </row>
    <row r="151541" spans="11:11">
      <c r="K151541"/>
    </row>
    <row r="151542" spans="11:11">
      <c r="K151542"/>
    </row>
    <row r="151543" spans="11:11">
      <c r="K151543"/>
    </row>
    <row r="151544" spans="11:11">
      <c r="K151544"/>
    </row>
    <row r="151545" spans="11:11">
      <c r="K151545"/>
    </row>
    <row r="151546" spans="11:11">
      <c r="K151546"/>
    </row>
    <row r="151547" spans="11:11">
      <c r="K151547"/>
    </row>
    <row r="151548" spans="11:11">
      <c r="K151548"/>
    </row>
    <row r="151549" spans="11:11">
      <c r="K151549"/>
    </row>
    <row r="151550" spans="11:11">
      <c r="K151550"/>
    </row>
    <row r="151551" spans="11:11">
      <c r="K151551"/>
    </row>
    <row r="151552" spans="11:11">
      <c r="K151552"/>
    </row>
    <row r="151553" spans="11:11">
      <c r="K151553"/>
    </row>
    <row r="151554" spans="11:11">
      <c r="K151554"/>
    </row>
    <row r="151555" spans="11:11">
      <c r="K151555"/>
    </row>
    <row r="151556" spans="11:11">
      <c r="K151556"/>
    </row>
    <row r="151557" spans="11:11">
      <c r="K151557"/>
    </row>
    <row r="151558" spans="11:11">
      <c r="K151558"/>
    </row>
    <row r="151559" spans="11:11">
      <c r="K151559"/>
    </row>
    <row r="151560" spans="11:11">
      <c r="K151560"/>
    </row>
    <row r="151561" spans="11:11">
      <c r="K151561"/>
    </row>
    <row r="151562" spans="11:11">
      <c r="K151562"/>
    </row>
    <row r="151563" spans="11:11">
      <c r="K151563"/>
    </row>
    <row r="151564" spans="11:11">
      <c r="K151564"/>
    </row>
    <row r="151565" spans="11:11">
      <c r="K151565"/>
    </row>
    <row r="151566" spans="11:11">
      <c r="K151566"/>
    </row>
    <row r="151567" spans="11:11">
      <c r="K151567"/>
    </row>
    <row r="151568" spans="11:11">
      <c r="K151568"/>
    </row>
    <row r="151569" spans="11:11">
      <c r="K151569"/>
    </row>
    <row r="151570" spans="11:11">
      <c r="K151570"/>
    </row>
    <row r="151571" spans="11:11">
      <c r="K151571"/>
    </row>
    <row r="151572" spans="11:11">
      <c r="K151572"/>
    </row>
    <row r="151573" spans="11:11">
      <c r="K151573"/>
    </row>
    <row r="151574" spans="11:11">
      <c r="K151574"/>
    </row>
    <row r="151575" spans="11:11">
      <c r="K151575"/>
    </row>
    <row r="151576" spans="11:11">
      <c r="K151576"/>
    </row>
    <row r="151577" spans="11:11">
      <c r="K151577"/>
    </row>
    <row r="151578" spans="11:11">
      <c r="K151578"/>
    </row>
    <row r="151579" spans="11:11">
      <c r="K151579"/>
    </row>
    <row r="151580" spans="11:11">
      <c r="K151580"/>
    </row>
    <row r="151581" spans="11:11">
      <c r="K151581"/>
    </row>
    <row r="151582" spans="11:11">
      <c r="K151582"/>
    </row>
    <row r="151583" spans="11:11">
      <c r="K151583"/>
    </row>
    <row r="151584" spans="11:11">
      <c r="K151584"/>
    </row>
    <row r="151585" spans="11:11">
      <c r="K151585"/>
    </row>
    <row r="151586" spans="11:11">
      <c r="K151586"/>
    </row>
    <row r="151587" spans="11:11">
      <c r="K151587"/>
    </row>
    <row r="151588" spans="11:11">
      <c r="K151588"/>
    </row>
    <row r="151589" spans="11:11">
      <c r="K151589"/>
    </row>
    <row r="151590" spans="11:11">
      <c r="K151590"/>
    </row>
    <row r="151591" spans="11:11">
      <c r="K151591"/>
    </row>
    <row r="151592" spans="11:11">
      <c r="K151592"/>
    </row>
    <row r="151593" spans="11:11">
      <c r="K151593"/>
    </row>
    <row r="151594" spans="11:11">
      <c r="K151594"/>
    </row>
    <row r="151595" spans="11:11">
      <c r="K151595"/>
    </row>
    <row r="151596" spans="11:11">
      <c r="K151596"/>
    </row>
    <row r="151597" spans="11:11">
      <c r="K151597"/>
    </row>
    <row r="151598" spans="11:11">
      <c r="K151598"/>
    </row>
    <row r="151599" spans="11:11">
      <c r="K151599"/>
    </row>
    <row r="151600" spans="11:11">
      <c r="K151600"/>
    </row>
    <row r="151601" spans="11:11">
      <c r="K151601"/>
    </row>
    <row r="151602" spans="11:11">
      <c r="K151602"/>
    </row>
    <row r="151603" spans="11:11">
      <c r="K151603"/>
    </row>
    <row r="151604" spans="11:11">
      <c r="K151604"/>
    </row>
    <row r="151605" spans="11:11">
      <c r="K151605"/>
    </row>
    <row r="151606" spans="11:11">
      <c r="K151606"/>
    </row>
    <row r="151607" spans="11:11">
      <c r="K151607"/>
    </row>
    <row r="151608" spans="11:11">
      <c r="K151608"/>
    </row>
    <row r="151609" spans="11:11">
      <c r="K151609"/>
    </row>
    <row r="151610" spans="11:11">
      <c r="K151610"/>
    </row>
    <row r="151611" spans="11:11">
      <c r="K151611"/>
    </row>
    <row r="151612" spans="11:11">
      <c r="K151612"/>
    </row>
    <row r="151613" spans="11:11">
      <c r="K151613"/>
    </row>
    <row r="151614" spans="11:11">
      <c r="K151614"/>
    </row>
    <row r="151615" spans="11:11">
      <c r="K151615"/>
    </row>
    <row r="151616" spans="11:11">
      <c r="K151616"/>
    </row>
    <row r="151617" spans="11:11">
      <c r="K151617"/>
    </row>
    <row r="151618" spans="11:11">
      <c r="K151618"/>
    </row>
    <row r="151619" spans="11:11">
      <c r="K151619"/>
    </row>
    <row r="151620" spans="11:11">
      <c r="K151620"/>
    </row>
    <row r="151621" spans="11:11">
      <c r="K151621"/>
    </row>
    <row r="151622" spans="11:11">
      <c r="K151622"/>
    </row>
    <row r="151623" spans="11:11">
      <c r="K151623"/>
    </row>
    <row r="151624" spans="11:11">
      <c r="K151624"/>
    </row>
    <row r="151625" spans="11:11">
      <c r="K151625"/>
    </row>
    <row r="151626" spans="11:11">
      <c r="K151626"/>
    </row>
    <row r="151627" spans="11:11">
      <c r="K151627"/>
    </row>
    <row r="151628" spans="11:11">
      <c r="K151628"/>
    </row>
    <row r="151629" spans="11:11">
      <c r="K151629"/>
    </row>
    <row r="151630" spans="11:11">
      <c r="K151630"/>
    </row>
    <row r="151631" spans="11:11">
      <c r="K151631"/>
    </row>
    <row r="151632" spans="11:11">
      <c r="K151632"/>
    </row>
    <row r="151633" spans="11:11">
      <c r="K151633"/>
    </row>
    <row r="151634" spans="11:11">
      <c r="K151634"/>
    </row>
    <row r="151635" spans="11:11">
      <c r="K151635"/>
    </row>
    <row r="151636" spans="11:11">
      <c r="K151636"/>
    </row>
    <row r="151637" spans="11:11">
      <c r="K151637"/>
    </row>
    <row r="151638" spans="11:11">
      <c r="K151638"/>
    </row>
    <row r="151639" spans="11:11">
      <c r="K151639"/>
    </row>
    <row r="151640" spans="11:11">
      <c r="K151640"/>
    </row>
    <row r="151641" spans="11:11">
      <c r="K151641"/>
    </row>
    <row r="151642" spans="11:11">
      <c r="K151642"/>
    </row>
    <row r="151643" spans="11:11">
      <c r="K151643"/>
    </row>
    <row r="151644" spans="11:11">
      <c r="K151644"/>
    </row>
    <row r="151645" spans="11:11">
      <c r="K151645"/>
    </row>
    <row r="151646" spans="11:11">
      <c r="K151646"/>
    </row>
    <row r="151647" spans="11:11">
      <c r="K151647"/>
    </row>
    <row r="151648" spans="11:11">
      <c r="K151648"/>
    </row>
    <row r="151649" spans="11:11">
      <c r="K151649"/>
    </row>
    <row r="151650" spans="11:11">
      <c r="K151650"/>
    </row>
    <row r="151651" spans="11:11">
      <c r="K151651"/>
    </row>
    <row r="151652" spans="11:11">
      <c r="K151652"/>
    </row>
    <row r="151653" spans="11:11">
      <c r="K151653"/>
    </row>
    <row r="151654" spans="11:11">
      <c r="K151654"/>
    </row>
    <row r="151655" spans="11:11">
      <c r="K151655"/>
    </row>
    <row r="151656" spans="11:11">
      <c r="K151656"/>
    </row>
    <row r="151657" spans="11:11">
      <c r="K151657"/>
    </row>
    <row r="151658" spans="11:11">
      <c r="K151658"/>
    </row>
    <row r="151659" spans="11:11">
      <c r="K151659"/>
    </row>
    <row r="151660" spans="11:11">
      <c r="K151660"/>
    </row>
    <row r="151661" spans="11:11">
      <c r="K151661"/>
    </row>
    <row r="151662" spans="11:11">
      <c r="K151662"/>
    </row>
    <row r="151663" spans="11:11">
      <c r="K151663"/>
    </row>
    <row r="151664" spans="11:11">
      <c r="K151664"/>
    </row>
    <row r="151665" spans="11:11">
      <c r="K151665"/>
    </row>
    <row r="151666" spans="11:11">
      <c r="K151666"/>
    </row>
    <row r="151667" spans="11:11">
      <c r="K151667"/>
    </row>
    <row r="151668" spans="11:11">
      <c r="K151668"/>
    </row>
    <row r="151669" spans="11:11">
      <c r="K151669"/>
    </row>
    <row r="151670" spans="11:11">
      <c r="K151670"/>
    </row>
    <row r="151671" spans="11:11">
      <c r="K151671"/>
    </row>
    <row r="151672" spans="11:11">
      <c r="K151672"/>
    </row>
    <row r="151673" spans="11:11">
      <c r="K151673"/>
    </row>
    <row r="151674" spans="11:11">
      <c r="K151674"/>
    </row>
    <row r="151675" spans="11:11">
      <c r="K151675"/>
    </row>
    <row r="151676" spans="11:11">
      <c r="K151676"/>
    </row>
    <row r="151677" spans="11:11">
      <c r="K151677"/>
    </row>
    <row r="151678" spans="11:11">
      <c r="K151678"/>
    </row>
    <row r="151679" spans="11:11">
      <c r="K151679"/>
    </row>
    <row r="151680" spans="11:11">
      <c r="K151680"/>
    </row>
    <row r="151681" spans="11:11">
      <c r="K151681"/>
    </row>
    <row r="151682" spans="11:11">
      <c r="K151682"/>
    </row>
    <row r="151683" spans="11:11">
      <c r="K151683"/>
    </row>
    <row r="151684" spans="11:11">
      <c r="K151684"/>
    </row>
    <row r="151685" spans="11:11">
      <c r="K151685"/>
    </row>
    <row r="151686" spans="11:11">
      <c r="K151686"/>
    </row>
    <row r="151687" spans="11:11">
      <c r="K151687"/>
    </row>
    <row r="151688" spans="11:11">
      <c r="K151688"/>
    </row>
    <row r="151689" spans="11:11">
      <c r="K151689"/>
    </row>
    <row r="151690" spans="11:11">
      <c r="K151690"/>
    </row>
    <row r="151691" spans="11:11">
      <c r="K151691"/>
    </row>
    <row r="151692" spans="11:11">
      <c r="K151692"/>
    </row>
    <row r="151693" spans="11:11">
      <c r="K151693"/>
    </row>
    <row r="151694" spans="11:11">
      <c r="K151694"/>
    </row>
    <row r="151695" spans="11:11">
      <c r="K151695"/>
    </row>
    <row r="151696" spans="11:11">
      <c r="K151696"/>
    </row>
    <row r="151697" spans="11:11">
      <c r="K151697"/>
    </row>
    <row r="151698" spans="11:11">
      <c r="K151698"/>
    </row>
    <row r="151699" spans="11:11">
      <c r="K151699"/>
    </row>
    <row r="151700" spans="11:11">
      <c r="K151700"/>
    </row>
    <row r="151701" spans="11:11">
      <c r="K151701"/>
    </row>
    <row r="151702" spans="11:11">
      <c r="K151702"/>
    </row>
    <row r="151703" spans="11:11">
      <c r="K151703"/>
    </row>
    <row r="151704" spans="11:11">
      <c r="K151704"/>
    </row>
    <row r="151705" spans="11:11">
      <c r="K151705"/>
    </row>
    <row r="151706" spans="11:11">
      <c r="K151706"/>
    </row>
    <row r="151707" spans="11:11">
      <c r="K151707"/>
    </row>
    <row r="151708" spans="11:11">
      <c r="K151708"/>
    </row>
    <row r="151709" spans="11:11">
      <c r="K151709"/>
    </row>
    <row r="151710" spans="11:11">
      <c r="K151710"/>
    </row>
    <row r="151711" spans="11:11">
      <c r="K151711"/>
    </row>
    <row r="151712" spans="11:11">
      <c r="K151712"/>
    </row>
    <row r="151713" spans="11:11">
      <c r="K151713"/>
    </row>
    <row r="151714" spans="11:11">
      <c r="K151714"/>
    </row>
    <row r="151715" spans="11:11">
      <c r="K151715"/>
    </row>
    <row r="151716" spans="11:11">
      <c r="K151716"/>
    </row>
    <row r="151717" spans="11:11">
      <c r="K151717"/>
    </row>
    <row r="151718" spans="11:11">
      <c r="K151718"/>
    </row>
    <row r="151719" spans="11:11">
      <c r="K151719"/>
    </row>
    <row r="151720" spans="11:11">
      <c r="K151720"/>
    </row>
    <row r="151721" spans="11:11">
      <c r="K151721"/>
    </row>
    <row r="151722" spans="11:11">
      <c r="K151722"/>
    </row>
    <row r="151723" spans="11:11">
      <c r="K151723"/>
    </row>
    <row r="151724" spans="11:11">
      <c r="K151724"/>
    </row>
    <row r="151725" spans="11:11">
      <c r="K151725"/>
    </row>
    <row r="151726" spans="11:11">
      <c r="K151726"/>
    </row>
    <row r="151727" spans="11:11">
      <c r="K151727"/>
    </row>
    <row r="151728" spans="11:11">
      <c r="K151728"/>
    </row>
    <row r="151729" spans="11:11">
      <c r="K151729"/>
    </row>
    <row r="151730" spans="11:11">
      <c r="K151730"/>
    </row>
    <row r="151731" spans="11:11">
      <c r="K151731"/>
    </row>
    <row r="151732" spans="11:11">
      <c r="K151732"/>
    </row>
    <row r="151733" spans="11:11">
      <c r="K151733"/>
    </row>
    <row r="151734" spans="11:11">
      <c r="K151734"/>
    </row>
    <row r="151735" spans="11:11">
      <c r="K151735"/>
    </row>
    <row r="151736" spans="11:11">
      <c r="K151736"/>
    </row>
    <row r="151737" spans="11:11">
      <c r="K151737"/>
    </row>
    <row r="151738" spans="11:11">
      <c r="K151738"/>
    </row>
    <row r="151739" spans="11:11">
      <c r="K151739"/>
    </row>
    <row r="151740" spans="11:11">
      <c r="K151740"/>
    </row>
    <row r="151741" spans="11:11">
      <c r="K151741"/>
    </row>
    <row r="151742" spans="11:11">
      <c r="K151742"/>
    </row>
    <row r="151743" spans="11:11">
      <c r="K151743"/>
    </row>
    <row r="151744" spans="11:11">
      <c r="K151744"/>
    </row>
    <row r="151745" spans="11:11">
      <c r="K151745"/>
    </row>
    <row r="151746" spans="11:11">
      <c r="K151746"/>
    </row>
    <row r="151747" spans="11:11">
      <c r="K151747"/>
    </row>
    <row r="151748" spans="11:11">
      <c r="K151748"/>
    </row>
    <row r="151749" spans="11:11">
      <c r="K151749"/>
    </row>
    <row r="151750" spans="11:11">
      <c r="K151750"/>
    </row>
    <row r="151751" spans="11:11">
      <c r="K151751"/>
    </row>
    <row r="151752" spans="11:11">
      <c r="K151752"/>
    </row>
    <row r="151753" spans="11:11">
      <c r="K151753"/>
    </row>
    <row r="151754" spans="11:11">
      <c r="K151754"/>
    </row>
    <row r="151755" spans="11:11">
      <c r="K151755"/>
    </row>
    <row r="151756" spans="11:11">
      <c r="K151756"/>
    </row>
    <row r="151757" spans="11:11">
      <c r="K151757"/>
    </row>
    <row r="151758" spans="11:11">
      <c r="K151758"/>
    </row>
    <row r="151759" spans="11:11">
      <c r="K151759"/>
    </row>
    <row r="151760" spans="11:11">
      <c r="K151760"/>
    </row>
    <row r="151761" spans="11:11">
      <c r="K151761"/>
    </row>
    <row r="151762" spans="11:11">
      <c r="K151762"/>
    </row>
    <row r="151763" spans="11:11">
      <c r="K151763"/>
    </row>
    <row r="151764" spans="11:11">
      <c r="K151764"/>
    </row>
    <row r="151765" spans="11:11">
      <c r="K151765"/>
    </row>
    <row r="151766" spans="11:11">
      <c r="K151766"/>
    </row>
    <row r="151767" spans="11:11">
      <c r="K151767"/>
    </row>
    <row r="151768" spans="11:11">
      <c r="K151768"/>
    </row>
    <row r="151769" spans="11:11">
      <c r="K151769"/>
    </row>
    <row r="151770" spans="11:11">
      <c r="K151770"/>
    </row>
    <row r="151771" spans="11:11">
      <c r="K151771"/>
    </row>
    <row r="151772" spans="11:11">
      <c r="K151772"/>
    </row>
    <row r="151773" spans="11:11">
      <c r="K151773"/>
    </row>
    <row r="151774" spans="11:11">
      <c r="K151774"/>
    </row>
    <row r="151775" spans="11:11">
      <c r="K151775"/>
    </row>
    <row r="151776" spans="11:11">
      <c r="K151776"/>
    </row>
    <row r="151777" spans="11:11">
      <c r="K151777"/>
    </row>
    <row r="151778" spans="11:11">
      <c r="K151778"/>
    </row>
    <row r="151779" spans="11:11">
      <c r="K151779"/>
    </row>
    <row r="151780" spans="11:11">
      <c r="K151780"/>
    </row>
    <row r="151781" spans="11:11">
      <c r="K151781"/>
    </row>
    <row r="151782" spans="11:11">
      <c r="K151782"/>
    </row>
    <row r="151783" spans="11:11">
      <c r="K151783"/>
    </row>
    <row r="151784" spans="11:11">
      <c r="K151784"/>
    </row>
    <row r="151785" spans="11:11">
      <c r="K151785"/>
    </row>
    <row r="151786" spans="11:11">
      <c r="K151786"/>
    </row>
    <row r="151787" spans="11:11">
      <c r="K151787"/>
    </row>
    <row r="151788" spans="11:11">
      <c r="K151788"/>
    </row>
    <row r="151789" spans="11:11">
      <c r="K151789"/>
    </row>
    <row r="151790" spans="11:11">
      <c r="K151790"/>
    </row>
    <row r="151791" spans="11:11">
      <c r="K151791"/>
    </row>
    <row r="151792" spans="11:11">
      <c r="K151792"/>
    </row>
    <row r="151793" spans="11:11">
      <c r="K151793"/>
    </row>
    <row r="151794" spans="11:11">
      <c r="K151794"/>
    </row>
    <row r="151795" spans="11:11">
      <c r="K151795"/>
    </row>
    <row r="151796" spans="11:11">
      <c r="K151796"/>
    </row>
    <row r="151797" spans="11:11">
      <c r="K151797"/>
    </row>
    <row r="151798" spans="11:11">
      <c r="K151798"/>
    </row>
    <row r="151799" spans="11:11">
      <c r="K151799"/>
    </row>
    <row r="151800" spans="11:11">
      <c r="K151800"/>
    </row>
    <row r="151801" spans="11:11">
      <c r="K151801"/>
    </row>
    <row r="151802" spans="11:11">
      <c r="K151802"/>
    </row>
    <row r="151803" spans="11:11">
      <c r="K151803"/>
    </row>
    <row r="151804" spans="11:11">
      <c r="K151804"/>
    </row>
    <row r="151805" spans="11:11">
      <c r="K151805"/>
    </row>
    <row r="151806" spans="11:11">
      <c r="K151806"/>
    </row>
    <row r="151807" spans="11:11">
      <c r="K151807"/>
    </row>
    <row r="151808" spans="11:11">
      <c r="K151808"/>
    </row>
    <row r="151809" spans="11:11">
      <c r="K151809"/>
    </row>
    <row r="151810" spans="11:11">
      <c r="K151810"/>
    </row>
    <row r="151811" spans="11:11">
      <c r="K151811"/>
    </row>
    <row r="151812" spans="11:11">
      <c r="K151812"/>
    </row>
    <row r="151813" spans="11:11">
      <c r="K151813"/>
    </row>
    <row r="151814" spans="11:11">
      <c r="K151814"/>
    </row>
    <row r="151815" spans="11:11">
      <c r="K151815"/>
    </row>
    <row r="151816" spans="11:11">
      <c r="K151816"/>
    </row>
    <row r="151817" spans="11:11">
      <c r="K151817"/>
    </row>
    <row r="151818" spans="11:11">
      <c r="K151818"/>
    </row>
    <row r="151819" spans="11:11">
      <c r="K151819"/>
    </row>
    <row r="151820" spans="11:11">
      <c r="K151820"/>
    </row>
    <row r="151821" spans="11:11">
      <c r="K151821"/>
    </row>
    <row r="151822" spans="11:11">
      <c r="K151822"/>
    </row>
    <row r="151823" spans="11:11">
      <c r="K151823"/>
    </row>
    <row r="151824" spans="11:11">
      <c r="K151824"/>
    </row>
    <row r="151825" spans="11:11">
      <c r="K151825"/>
    </row>
    <row r="151826" spans="11:11">
      <c r="K151826"/>
    </row>
    <row r="151827" spans="11:11">
      <c r="K151827"/>
    </row>
    <row r="151828" spans="11:11">
      <c r="K151828"/>
    </row>
    <row r="151829" spans="11:11">
      <c r="K151829"/>
    </row>
    <row r="151830" spans="11:11">
      <c r="K151830"/>
    </row>
    <row r="151831" spans="11:11">
      <c r="K151831"/>
    </row>
    <row r="151832" spans="11:11">
      <c r="K151832"/>
    </row>
    <row r="151833" spans="11:11">
      <c r="K151833"/>
    </row>
    <row r="151834" spans="11:11">
      <c r="K151834"/>
    </row>
    <row r="151835" spans="11:11">
      <c r="K151835"/>
    </row>
    <row r="151836" spans="11:11">
      <c r="K151836"/>
    </row>
    <row r="151837" spans="11:11">
      <c r="K151837"/>
    </row>
    <row r="151838" spans="11:11">
      <c r="K151838"/>
    </row>
    <row r="151839" spans="11:11">
      <c r="K151839"/>
    </row>
    <row r="151840" spans="11:11">
      <c r="K151840"/>
    </row>
    <row r="151841" spans="11:11">
      <c r="K151841"/>
    </row>
    <row r="151842" spans="11:11">
      <c r="K151842"/>
    </row>
    <row r="151843" spans="11:11">
      <c r="K151843"/>
    </row>
    <row r="151844" spans="11:11">
      <c r="K151844"/>
    </row>
    <row r="151845" spans="11:11">
      <c r="K151845"/>
    </row>
    <row r="151846" spans="11:11">
      <c r="K151846"/>
    </row>
    <row r="151847" spans="11:11">
      <c r="K151847"/>
    </row>
    <row r="151848" spans="11:11">
      <c r="K151848"/>
    </row>
    <row r="151849" spans="11:11">
      <c r="K151849"/>
    </row>
    <row r="151850" spans="11:11">
      <c r="K151850"/>
    </row>
    <row r="151851" spans="11:11">
      <c r="K151851"/>
    </row>
    <row r="151852" spans="11:11">
      <c r="K151852"/>
    </row>
    <row r="151853" spans="11:11">
      <c r="K151853"/>
    </row>
    <row r="151854" spans="11:11">
      <c r="K151854"/>
    </row>
    <row r="151855" spans="11:11">
      <c r="K151855"/>
    </row>
    <row r="151856" spans="11:11">
      <c r="K151856"/>
    </row>
    <row r="151857" spans="11:11">
      <c r="K151857"/>
    </row>
    <row r="151858" spans="11:11">
      <c r="K151858"/>
    </row>
    <row r="151859" spans="11:11">
      <c r="K151859"/>
    </row>
    <row r="151860" spans="11:11">
      <c r="K151860"/>
    </row>
    <row r="151861" spans="11:11">
      <c r="K151861"/>
    </row>
    <row r="151862" spans="11:11">
      <c r="K151862"/>
    </row>
    <row r="151863" spans="11:11">
      <c r="K151863"/>
    </row>
    <row r="151864" spans="11:11">
      <c r="K151864"/>
    </row>
    <row r="151865" spans="11:11">
      <c r="K151865"/>
    </row>
    <row r="151866" spans="11:11">
      <c r="K151866"/>
    </row>
    <row r="151867" spans="11:11">
      <c r="K151867"/>
    </row>
    <row r="151868" spans="11:11">
      <c r="K151868"/>
    </row>
    <row r="151869" spans="11:11">
      <c r="K151869"/>
    </row>
    <row r="151870" spans="11:11">
      <c r="K151870"/>
    </row>
    <row r="151871" spans="11:11">
      <c r="K151871"/>
    </row>
    <row r="151872" spans="11:11">
      <c r="K151872"/>
    </row>
    <row r="151873" spans="11:11">
      <c r="K151873"/>
    </row>
    <row r="151874" spans="11:11">
      <c r="K151874"/>
    </row>
    <row r="151875" spans="11:11">
      <c r="K151875"/>
    </row>
    <row r="151876" spans="11:11">
      <c r="K151876"/>
    </row>
    <row r="151877" spans="11:11">
      <c r="K151877"/>
    </row>
    <row r="151878" spans="11:11">
      <c r="K151878"/>
    </row>
    <row r="151879" spans="11:11">
      <c r="K151879"/>
    </row>
    <row r="151880" spans="11:11">
      <c r="K151880"/>
    </row>
    <row r="151881" spans="11:11">
      <c r="K151881"/>
    </row>
    <row r="151882" spans="11:11">
      <c r="K151882"/>
    </row>
    <row r="151883" spans="11:11">
      <c r="K151883"/>
    </row>
    <row r="151884" spans="11:11">
      <c r="K151884"/>
    </row>
    <row r="151885" spans="11:11">
      <c r="K151885"/>
    </row>
    <row r="151886" spans="11:11">
      <c r="K151886"/>
    </row>
    <row r="151887" spans="11:11">
      <c r="K151887"/>
    </row>
    <row r="151888" spans="11:11">
      <c r="K151888"/>
    </row>
    <row r="151889" spans="11:11">
      <c r="K151889"/>
    </row>
    <row r="151890" spans="11:11">
      <c r="K151890"/>
    </row>
    <row r="151891" spans="11:11">
      <c r="K151891"/>
    </row>
    <row r="151892" spans="11:11">
      <c r="K151892"/>
    </row>
    <row r="151893" spans="11:11">
      <c r="K151893"/>
    </row>
    <row r="151894" spans="11:11">
      <c r="K151894"/>
    </row>
    <row r="151895" spans="11:11">
      <c r="K151895"/>
    </row>
    <row r="151896" spans="11:11">
      <c r="K151896"/>
    </row>
    <row r="151897" spans="11:11">
      <c r="K151897"/>
    </row>
    <row r="151898" spans="11:11">
      <c r="K151898"/>
    </row>
    <row r="151899" spans="11:11">
      <c r="K151899"/>
    </row>
    <row r="151900" spans="11:11">
      <c r="K151900"/>
    </row>
    <row r="151901" spans="11:11">
      <c r="K151901"/>
    </row>
    <row r="151902" spans="11:11">
      <c r="K151902"/>
    </row>
    <row r="151903" spans="11:11">
      <c r="K151903"/>
    </row>
    <row r="151904" spans="11:11">
      <c r="K151904"/>
    </row>
    <row r="151905" spans="11:11">
      <c r="K151905"/>
    </row>
    <row r="151906" spans="11:11">
      <c r="K151906"/>
    </row>
    <row r="151907" spans="11:11">
      <c r="K151907"/>
    </row>
    <row r="151908" spans="11:11">
      <c r="K151908"/>
    </row>
    <row r="151909" spans="11:11">
      <c r="K151909"/>
    </row>
    <row r="151910" spans="11:11">
      <c r="K151910"/>
    </row>
    <row r="151911" spans="11:11">
      <c r="K151911"/>
    </row>
    <row r="151912" spans="11:11">
      <c r="K151912"/>
    </row>
    <row r="151913" spans="11:11">
      <c r="K151913"/>
    </row>
    <row r="151914" spans="11:11">
      <c r="K151914"/>
    </row>
    <row r="151915" spans="11:11">
      <c r="K151915"/>
    </row>
    <row r="151916" spans="11:11">
      <c r="K151916"/>
    </row>
    <row r="151917" spans="11:11">
      <c r="K151917"/>
    </row>
    <row r="151918" spans="11:11">
      <c r="K151918"/>
    </row>
    <row r="151919" spans="11:11">
      <c r="K151919"/>
    </row>
    <row r="151920" spans="11:11">
      <c r="K151920"/>
    </row>
    <row r="151921" spans="11:11">
      <c r="K151921"/>
    </row>
    <row r="151922" spans="11:11">
      <c r="K151922"/>
    </row>
    <row r="151923" spans="11:11">
      <c r="K151923"/>
    </row>
    <row r="151924" spans="11:11">
      <c r="K151924"/>
    </row>
    <row r="151925" spans="11:11">
      <c r="K151925"/>
    </row>
    <row r="151926" spans="11:11">
      <c r="K151926"/>
    </row>
    <row r="151927" spans="11:11">
      <c r="K151927"/>
    </row>
    <row r="151928" spans="11:11">
      <c r="K151928"/>
    </row>
    <row r="151929" spans="11:11">
      <c r="K151929"/>
    </row>
    <row r="151930" spans="11:11">
      <c r="K151930"/>
    </row>
    <row r="151931" spans="11:11">
      <c r="K151931"/>
    </row>
    <row r="151932" spans="11:11">
      <c r="K151932"/>
    </row>
    <row r="151933" spans="11:11">
      <c r="K151933"/>
    </row>
    <row r="151934" spans="11:11">
      <c r="K151934"/>
    </row>
    <row r="151935" spans="11:11">
      <c r="K151935"/>
    </row>
    <row r="151936" spans="11:11">
      <c r="K151936"/>
    </row>
    <row r="151937" spans="11:11">
      <c r="K151937"/>
    </row>
    <row r="151938" spans="11:11">
      <c r="K151938"/>
    </row>
    <row r="151939" spans="11:11">
      <c r="K151939"/>
    </row>
    <row r="151940" spans="11:11">
      <c r="K151940"/>
    </row>
    <row r="151941" spans="11:11">
      <c r="K151941"/>
    </row>
    <row r="151942" spans="11:11">
      <c r="K151942"/>
    </row>
    <row r="151943" spans="11:11">
      <c r="K151943"/>
    </row>
    <row r="151944" spans="11:11">
      <c r="K151944"/>
    </row>
    <row r="151945" spans="11:11">
      <c r="K151945"/>
    </row>
    <row r="151946" spans="11:11">
      <c r="K151946"/>
    </row>
    <row r="151947" spans="11:11">
      <c r="K151947"/>
    </row>
    <row r="151948" spans="11:11">
      <c r="K151948"/>
    </row>
    <row r="151949" spans="11:11">
      <c r="K151949"/>
    </row>
    <row r="151950" spans="11:11">
      <c r="K151950"/>
    </row>
    <row r="151951" spans="11:11">
      <c r="K151951"/>
    </row>
    <row r="151952" spans="11:11">
      <c r="K151952"/>
    </row>
    <row r="151953" spans="11:11">
      <c r="K151953"/>
    </row>
    <row r="151954" spans="11:11">
      <c r="K151954"/>
    </row>
    <row r="151955" spans="11:11">
      <c r="K151955"/>
    </row>
    <row r="151956" spans="11:11">
      <c r="K151956"/>
    </row>
    <row r="151957" spans="11:11">
      <c r="K151957"/>
    </row>
    <row r="151958" spans="11:11">
      <c r="K151958"/>
    </row>
    <row r="151959" spans="11:11">
      <c r="K151959"/>
    </row>
    <row r="151960" spans="11:11">
      <c r="K151960"/>
    </row>
    <row r="151961" spans="11:11">
      <c r="K151961"/>
    </row>
    <row r="151962" spans="11:11">
      <c r="K151962"/>
    </row>
    <row r="151963" spans="11:11">
      <c r="K151963"/>
    </row>
    <row r="151964" spans="11:11">
      <c r="K151964"/>
    </row>
    <row r="151965" spans="11:11">
      <c r="K151965"/>
    </row>
    <row r="151966" spans="11:11">
      <c r="K151966"/>
    </row>
    <row r="151967" spans="11:11">
      <c r="K151967"/>
    </row>
    <row r="151968" spans="11:11">
      <c r="K151968"/>
    </row>
    <row r="151969" spans="11:11">
      <c r="K151969"/>
    </row>
    <row r="151970" spans="11:11">
      <c r="K151970"/>
    </row>
    <row r="151971" spans="11:11">
      <c r="K151971"/>
    </row>
    <row r="151972" spans="11:11">
      <c r="K151972"/>
    </row>
    <row r="151973" spans="11:11">
      <c r="K151973"/>
    </row>
    <row r="151974" spans="11:11">
      <c r="K151974"/>
    </row>
    <row r="151975" spans="11:11">
      <c r="K151975"/>
    </row>
    <row r="151976" spans="11:11">
      <c r="K151976"/>
    </row>
    <row r="151977" spans="11:11">
      <c r="K151977"/>
    </row>
    <row r="151978" spans="11:11">
      <c r="K151978"/>
    </row>
    <row r="151979" spans="11:11">
      <c r="K151979"/>
    </row>
    <row r="151980" spans="11:11">
      <c r="K151980"/>
    </row>
    <row r="151981" spans="11:11">
      <c r="K151981"/>
    </row>
    <row r="151982" spans="11:11">
      <c r="K151982"/>
    </row>
    <row r="151983" spans="11:11">
      <c r="K151983"/>
    </row>
    <row r="151984" spans="11:11">
      <c r="K151984"/>
    </row>
    <row r="151985" spans="11:11">
      <c r="K151985"/>
    </row>
    <row r="151986" spans="11:11">
      <c r="K151986"/>
    </row>
    <row r="151987" spans="11:11">
      <c r="K151987"/>
    </row>
    <row r="151988" spans="11:11">
      <c r="K151988"/>
    </row>
    <row r="151989" spans="11:11">
      <c r="K151989"/>
    </row>
    <row r="151990" spans="11:11">
      <c r="K151990"/>
    </row>
    <row r="151991" spans="11:11">
      <c r="K151991"/>
    </row>
    <row r="151992" spans="11:11">
      <c r="K151992"/>
    </row>
    <row r="151993" spans="11:11">
      <c r="K151993"/>
    </row>
    <row r="151994" spans="11:11">
      <c r="K151994"/>
    </row>
    <row r="151995" spans="11:11">
      <c r="K151995"/>
    </row>
    <row r="151996" spans="11:11">
      <c r="K151996"/>
    </row>
    <row r="151997" spans="11:11">
      <c r="K151997"/>
    </row>
    <row r="151998" spans="11:11">
      <c r="K151998"/>
    </row>
    <row r="151999" spans="11:11">
      <c r="K151999"/>
    </row>
    <row r="152000" spans="11:11">
      <c r="K152000"/>
    </row>
    <row r="152001" spans="11:11">
      <c r="K152001"/>
    </row>
    <row r="152002" spans="11:11">
      <c r="K152002"/>
    </row>
    <row r="152003" spans="11:11">
      <c r="K152003"/>
    </row>
    <row r="152004" spans="11:11">
      <c r="K152004"/>
    </row>
    <row r="152005" spans="11:11">
      <c r="K152005"/>
    </row>
    <row r="152006" spans="11:11">
      <c r="K152006"/>
    </row>
    <row r="152007" spans="11:11">
      <c r="K152007"/>
    </row>
    <row r="152008" spans="11:11">
      <c r="K152008"/>
    </row>
    <row r="152009" spans="11:11">
      <c r="K152009"/>
    </row>
    <row r="152010" spans="11:11">
      <c r="K152010"/>
    </row>
    <row r="152011" spans="11:11">
      <c r="K152011"/>
    </row>
    <row r="152012" spans="11:11">
      <c r="K152012"/>
    </row>
    <row r="152013" spans="11:11">
      <c r="K152013"/>
    </row>
    <row r="152014" spans="11:11">
      <c r="K152014"/>
    </row>
    <row r="152015" spans="11:11">
      <c r="K152015"/>
    </row>
    <row r="152016" spans="11:11">
      <c r="K152016"/>
    </row>
    <row r="152017" spans="11:11">
      <c r="K152017"/>
    </row>
    <row r="152018" spans="11:11">
      <c r="K152018"/>
    </row>
    <row r="152019" spans="11:11">
      <c r="K152019"/>
    </row>
    <row r="152020" spans="11:11">
      <c r="K152020"/>
    </row>
    <row r="152021" spans="11:11">
      <c r="K152021"/>
    </row>
    <row r="152022" spans="11:11">
      <c r="K152022"/>
    </row>
    <row r="152023" spans="11:11">
      <c r="K152023"/>
    </row>
    <row r="152024" spans="11:11">
      <c r="K152024"/>
    </row>
    <row r="152025" spans="11:11">
      <c r="K152025"/>
    </row>
    <row r="152026" spans="11:11">
      <c r="K152026"/>
    </row>
    <row r="152027" spans="11:11">
      <c r="K152027"/>
    </row>
    <row r="152028" spans="11:11">
      <c r="K152028"/>
    </row>
    <row r="152029" spans="11:11">
      <c r="K152029"/>
    </row>
    <row r="152030" spans="11:11">
      <c r="K152030"/>
    </row>
    <row r="152031" spans="11:11">
      <c r="K152031"/>
    </row>
    <row r="152032" spans="11:11">
      <c r="K152032"/>
    </row>
    <row r="152033" spans="11:11">
      <c r="K152033"/>
    </row>
    <row r="152034" spans="11:11">
      <c r="K152034"/>
    </row>
    <row r="152035" spans="11:11">
      <c r="K152035"/>
    </row>
    <row r="152036" spans="11:11">
      <c r="K152036"/>
    </row>
    <row r="152037" spans="11:11">
      <c r="K152037"/>
    </row>
    <row r="152038" spans="11:11">
      <c r="K152038"/>
    </row>
    <row r="152039" spans="11:11">
      <c r="K152039"/>
    </row>
    <row r="152040" spans="11:11">
      <c r="K152040"/>
    </row>
    <row r="152041" spans="11:11">
      <c r="K152041"/>
    </row>
    <row r="152042" spans="11:11">
      <c r="K152042"/>
    </row>
    <row r="152043" spans="11:11">
      <c r="K152043"/>
    </row>
    <row r="152044" spans="11:11">
      <c r="K152044"/>
    </row>
    <row r="152045" spans="11:11">
      <c r="K152045"/>
    </row>
    <row r="152046" spans="11:11">
      <c r="K152046"/>
    </row>
    <row r="152047" spans="11:11">
      <c r="K152047"/>
    </row>
    <row r="152048" spans="11:11">
      <c r="K152048"/>
    </row>
    <row r="152049" spans="11:11">
      <c r="K152049"/>
    </row>
    <row r="152050" spans="11:11">
      <c r="K152050"/>
    </row>
    <row r="152051" spans="11:11">
      <c r="K152051"/>
    </row>
    <row r="152052" spans="11:11">
      <c r="K152052"/>
    </row>
    <row r="152053" spans="11:11">
      <c r="K152053"/>
    </row>
    <row r="152054" spans="11:11">
      <c r="K152054"/>
    </row>
    <row r="152055" spans="11:11">
      <c r="K152055"/>
    </row>
    <row r="152056" spans="11:11">
      <c r="K152056"/>
    </row>
    <row r="152057" spans="11:11">
      <c r="K152057"/>
    </row>
    <row r="152058" spans="11:11">
      <c r="K152058"/>
    </row>
    <row r="152059" spans="11:11">
      <c r="K152059"/>
    </row>
    <row r="152060" spans="11:11">
      <c r="K152060"/>
    </row>
    <row r="152061" spans="11:11">
      <c r="K152061"/>
    </row>
    <row r="152062" spans="11:11">
      <c r="K152062"/>
    </row>
    <row r="152063" spans="11:11">
      <c r="K152063"/>
    </row>
    <row r="152064" spans="11:11">
      <c r="K152064"/>
    </row>
    <row r="152065" spans="11:11">
      <c r="K152065"/>
    </row>
    <row r="152066" spans="11:11">
      <c r="K152066"/>
    </row>
    <row r="152067" spans="11:11">
      <c r="K152067"/>
    </row>
    <row r="152068" spans="11:11">
      <c r="K152068"/>
    </row>
    <row r="152069" spans="11:11">
      <c r="K152069"/>
    </row>
    <row r="152070" spans="11:11">
      <c r="K152070"/>
    </row>
    <row r="152071" spans="11:11">
      <c r="K152071"/>
    </row>
    <row r="152072" spans="11:11">
      <c r="K152072"/>
    </row>
    <row r="152073" spans="11:11">
      <c r="K152073"/>
    </row>
    <row r="152074" spans="11:11">
      <c r="K152074"/>
    </row>
    <row r="152075" spans="11:11">
      <c r="K152075"/>
    </row>
    <row r="152076" spans="11:11">
      <c r="K152076"/>
    </row>
    <row r="152077" spans="11:11">
      <c r="K152077"/>
    </row>
    <row r="152078" spans="11:11">
      <c r="K152078"/>
    </row>
    <row r="152079" spans="11:11">
      <c r="K152079"/>
    </row>
    <row r="152080" spans="11:11">
      <c r="K152080"/>
    </row>
    <row r="152081" spans="11:11">
      <c r="K152081"/>
    </row>
    <row r="152082" spans="11:11">
      <c r="K152082"/>
    </row>
    <row r="152083" spans="11:11">
      <c r="K152083"/>
    </row>
    <row r="152084" spans="11:11">
      <c r="K152084"/>
    </row>
    <row r="152085" spans="11:11">
      <c r="K152085"/>
    </row>
    <row r="152086" spans="11:11">
      <c r="K152086"/>
    </row>
    <row r="152087" spans="11:11">
      <c r="K152087"/>
    </row>
    <row r="152088" spans="11:11">
      <c r="K152088"/>
    </row>
    <row r="152089" spans="11:11">
      <c r="K152089"/>
    </row>
    <row r="152090" spans="11:11">
      <c r="K152090"/>
    </row>
    <row r="152091" spans="11:11">
      <c r="K152091"/>
    </row>
    <row r="152092" spans="11:11">
      <c r="K152092"/>
    </row>
    <row r="152093" spans="11:11">
      <c r="K152093"/>
    </row>
    <row r="152094" spans="11:11">
      <c r="K152094"/>
    </row>
    <row r="152095" spans="11:11">
      <c r="K152095"/>
    </row>
    <row r="152096" spans="11:11">
      <c r="K152096"/>
    </row>
    <row r="152097" spans="11:11">
      <c r="K152097"/>
    </row>
    <row r="152098" spans="11:11">
      <c r="K152098"/>
    </row>
    <row r="152099" spans="11:11">
      <c r="K152099"/>
    </row>
    <row r="152100" spans="11:11">
      <c r="K152100"/>
    </row>
    <row r="152101" spans="11:11">
      <c r="K152101"/>
    </row>
    <row r="152102" spans="11:11">
      <c r="K152102"/>
    </row>
    <row r="152103" spans="11:11">
      <c r="K152103"/>
    </row>
    <row r="152104" spans="11:11">
      <c r="K152104"/>
    </row>
    <row r="152105" spans="11:11">
      <c r="K152105"/>
    </row>
    <row r="152106" spans="11:11">
      <c r="K152106"/>
    </row>
    <row r="152107" spans="11:11">
      <c r="K152107"/>
    </row>
    <row r="152108" spans="11:11">
      <c r="K152108"/>
    </row>
    <row r="152109" spans="11:11">
      <c r="K152109"/>
    </row>
    <row r="152110" spans="11:11">
      <c r="K152110"/>
    </row>
    <row r="152111" spans="11:11">
      <c r="K152111"/>
    </row>
    <row r="152112" spans="11:11">
      <c r="K152112"/>
    </row>
    <row r="152113" spans="11:11">
      <c r="K152113"/>
    </row>
    <row r="152114" spans="11:11">
      <c r="K152114"/>
    </row>
    <row r="152115" spans="11:11">
      <c r="K152115"/>
    </row>
    <row r="152116" spans="11:11">
      <c r="K152116"/>
    </row>
    <row r="152117" spans="11:11">
      <c r="K152117"/>
    </row>
    <row r="152118" spans="11:11">
      <c r="K152118"/>
    </row>
    <row r="152119" spans="11:11">
      <c r="K152119"/>
    </row>
    <row r="152120" spans="11:11">
      <c r="K152120"/>
    </row>
    <row r="152121" spans="11:11">
      <c r="K152121"/>
    </row>
    <row r="152122" spans="11:11">
      <c r="K152122"/>
    </row>
    <row r="152123" spans="11:11">
      <c r="K152123"/>
    </row>
    <row r="152124" spans="11:11">
      <c r="K152124"/>
    </row>
    <row r="152125" spans="11:11">
      <c r="K152125"/>
    </row>
    <row r="152126" spans="11:11">
      <c r="K152126"/>
    </row>
    <row r="152127" spans="11:11">
      <c r="K152127"/>
    </row>
    <row r="152128" spans="11:11">
      <c r="K152128"/>
    </row>
    <row r="152129" spans="11:11">
      <c r="K152129"/>
    </row>
    <row r="152130" spans="11:11">
      <c r="K152130"/>
    </row>
    <row r="152131" spans="11:11">
      <c r="K152131"/>
    </row>
    <row r="152132" spans="11:11">
      <c r="K152132"/>
    </row>
    <row r="152133" spans="11:11">
      <c r="K152133"/>
    </row>
    <row r="152134" spans="11:11">
      <c r="K152134"/>
    </row>
    <row r="152135" spans="11:11">
      <c r="K152135"/>
    </row>
    <row r="152136" spans="11:11">
      <c r="K152136"/>
    </row>
    <row r="152137" spans="11:11">
      <c r="K152137"/>
    </row>
    <row r="152138" spans="11:11">
      <c r="K152138"/>
    </row>
    <row r="152139" spans="11:11">
      <c r="K152139"/>
    </row>
    <row r="152140" spans="11:11">
      <c r="K152140"/>
    </row>
    <row r="152141" spans="11:11">
      <c r="K152141"/>
    </row>
    <row r="152142" spans="11:11">
      <c r="K152142"/>
    </row>
    <row r="152143" spans="11:11">
      <c r="K152143"/>
    </row>
    <row r="152144" spans="11:11">
      <c r="K152144"/>
    </row>
    <row r="152145" spans="11:11">
      <c r="K152145"/>
    </row>
    <row r="152146" spans="11:11">
      <c r="K152146"/>
    </row>
    <row r="152147" spans="11:11">
      <c r="K152147"/>
    </row>
    <row r="152148" spans="11:11">
      <c r="K152148"/>
    </row>
    <row r="152149" spans="11:11">
      <c r="K152149"/>
    </row>
    <row r="152150" spans="11:11">
      <c r="K152150"/>
    </row>
    <row r="152151" spans="11:11">
      <c r="K152151"/>
    </row>
    <row r="152152" spans="11:11">
      <c r="K152152"/>
    </row>
    <row r="152153" spans="11:11">
      <c r="K152153"/>
    </row>
    <row r="152154" spans="11:11">
      <c r="K152154"/>
    </row>
    <row r="152155" spans="11:11">
      <c r="K152155"/>
    </row>
    <row r="152156" spans="11:11">
      <c r="K152156"/>
    </row>
    <row r="152157" spans="11:11">
      <c r="K152157"/>
    </row>
    <row r="152158" spans="11:11">
      <c r="K152158"/>
    </row>
    <row r="152159" spans="11:11">
      <c r="K152159"/>
    </row>
    <row r="152160" spans="11:11">
      <c r="K152160"/>
    </row>
    <row r="152161" spans="11:11">
      <c r="K152161"/>
    </row>
    <row r="152162" spans="11:11">
      <c r="K152162"/>
    </row>
    <row r="152163" spans="11:11">
      <c r="K152163"/>
    </row>
    <row r="152164" spans="11:11">
      <c r="K152164"/>
    </row>
    <row r="152165" spans="11:11">
      <c r="K152165"/>
    </row>
    <row r="152166" spans="11:11">
      <c r="K152166"/>
    </row>
    <row r="152167" spans="11:11">
      <c r="K152167"/>
    </row>
    <row r="152168" spans="11:11">
      <c r="K152168"/>
    </row>
    <row r="152169" spans="11:11">
      <c r="K152169"/>
    </row>
    <row r="152170" spans="11:11">
      <c r="K152170"/>
    </row>
    <row r="152171" spans="11:11">
      <c r="K152171"/>
    </row>
    <row r="152172" spans="11:11">
      <c r="K152172"/>
    </row>
    <row r="152173" spans="11:11">
      <c r="K152173"/>
    </row>
    <row r="152174" spans="11:11">
      <c r="K152174"/>
    </row>
    <row r="152175" spans="11:11">
      <c r="K152175"/>
    </row>
    <row r="152176" spans="11:11">
      <c r="K152176"/>
    </row>
    <row r="152177" spans="11:11">
      <c r="K152177"/>
    </row>
    <row r="152178" spans="11:11">
      <c r="K152178"/>
    </row>
    <row r="152179" spans="11:11">
      <c r="K152179"/>
    </row>
    <row r="152180" spans="11:11">
      <c r="K152180"/>
    </row>
    <row r="152181" spans="11:11">
      <c r="K152181"/>
    </row>
    <row r="152182" spans="11:11">
      <c r="K152182"/>
    </row>
    <row r="152183" spans="11:11">
      <c r="K152183"/>
    </row>
    <row r="152184" spans="11:11">
      <c r="K152184"/>
    </row>
    <row r="152185" spans="11:11">
      <c r="K152185"/>
    </row>
    <row r="152186" spans="11:11">
      <c r="K152186"/>
    </row>
    <row r="152187" spans="11:11">
      <c r="K152187"/>
    </row>
    <row r="152188" spans="11:11">
      <c r="K152188"/>
    </row>
    <row r="152189" spans="11:11">
      <c r="K152189"/>
    </row>
    <row r="152190" spans="11:11">
      <c r="K152190"/>
    </row>
    <row r="152191" spans="11:11">
      <c r="K152191"/>
    </row>
    <row r="152192" spans="11:11">
      <c r="K152192"/>
    </row>
    <row r="152193" spans="11:11">
      <c r="K152193"/>
    </row>
    <row r="152194" spans="11:11">
      <c r="K152194"/>
    </row>
    <row r="152195" spans="11:11">
      <c r="K152195"/>
    </row>
    <row r="152196" spans="11:11">
      <c r="K152196"/>
    </row>
    <row r="152197" spans="11:11">
      <c r="K152197"/>
    </row>
    <row r="152198" spans="11:11">
      <c r="K152198"/>
    </row>
    <row r="152199" spans="11:11">
      <c r="K152199"/>
    </row>
    <row r="152200" spans="11:11">
      <c r="K152200"/>
    </row>
    <row r="152201" spans="11:11">
      <c r="K152201"/>
    </row>
    <row r="152202" spans="11:11">
      <c r="K152202"/>
    </row>
    <row r="152203" spans="11:11">
      <c r="K152203"/>
    </row>
    <row r="152204" spans="11:11">
      <c r="K152204"/>
    </row>
    <row r="152205" spans="11:11">
      <c r="K152205"/>
    </row>
    <row r="152206" spans="11:11">
      <c r="K152206"/>
    </row>
    <row r="152207" spans="11:11">
      <c r="K152207"/>
    </row>
    <row r="152208" spans="11:11">
      <c r="K152208"/>
    </row>
    <row r="152209" spans="11:11">
      <c r="K152209"/>
    </row>
    <row r="152210" spans="11:11">
      <c r="K152210"/>
    </row>
    <row r="152211" spans="11:11">
      <c r="K152211"/>
    </row>
    <row r="152212" spans="11:11">
      <c r="K152212"/>
    </row>
    <row r="152213" spans="11:11">
      <c r="K152213"/>
    </row>
    <row r="152214" spans="11:11">
      <c r="K152214"/>
    </row>
    <row r="152215" spans="11:11">
      <c r="K152215"/>
    </row>
    <row r="152216" spans="11:11">
      <c r="K152216"/>
    </row>
    <row r="152217" spans="11:11">
      <c r="K152217"/>
    </row>
    <row r="152218" spans="11:11">
      <c r="K152218"/>
    </row>
    <row r="152219" spans="11:11">
      <c r="K152219"/>
    </row>
    <row r="152220" spans="11:11">
      <c r="K152220"/>
    </row>
    <row r="152221" spans="11:11">
      <c r="K152221"/>
    </row>
    <row r="152222" spans="11:11">
      <c r="K152222"/>
    </row>
    <row r="152223" spans="11:11">
      <c r="K152223"/>
    </row>
    <row r="152224" spans="11:11">
      <c r="K152224"/>
    </row>
    <row r="152225" spans="11:11">
      <c r="K152225"/>
    </row>
    <row r="152226" spans="11:11">
      <c r="K152226"/>
    </row>
    <row r="152227" spans="11:11">
      <c r="K152227"/>
    </row>
    <row r="152228" spans="11:11">
      <c r="K152228"/>
    </row>
    <row r="152229" spans="11:11">
      <c r="K152229"/>
    </row>
    <row r="152230" spans="11:11">
      <c r="K152230"/>
    </row>
    <row r="152231" spans="11:11">
      <c r="K152231"/>
    </row>
    <row r="152232" spans="11:11">
      <c r="K152232"/>
    </row>
    <row r="152233" spans="11:11">
      <c r="K152233"/>
    </row>
    <row r="152234" spans="11:11">
      <c r="K152234"/>
    </row>
    <row r="152235" spans="11:11">
      <c r="K152235"/>
    </row>
    <row r="152236" spans="11:11">
      <c r="K152236"/>
    </row>
    <row r="152237" spans="11:11">
      <c r="K152237"/>
    </row>
    <row r="152238" spans="11:11">
      <c r="K152238"/>
    </row>
    <row r="152239" spans="11:11">
      <c r="K152239"/>
    </row>
    <row r="152240" spans="11:11">
      <c r="K152240"/>
    </row>
    <row r="152241" spans="11:11">
      <c r="K152241"/>
    </row>
    <row r="152242" spans="11:11">
      <c r="K152242"/>
    </row>
    <row r="152243" spans="11:11">
      <c r="K152243"/>
    </row>
    <row r="152244" spans="11:11">
      <c r="K152244"/>
    </row>
    <row r="152245" spans="11:11">
      <c r="K152245"/>
    </row>
    <row r="152246" spans="11:11">
      <c r="K152246"/>
    </row>
    <row r="152247" spans="11:11">
      <c r="K152247"/>
    </row>
    <row r="152248" spans="11:11">
      <c r="K152248"/>
    </row>
    <row r="152249" spans="11:11">
      <c r="K152249"/>
    </row>
    <row r="152250" spans="11:11">
      <c r="K152250"/>
    </row>
    <row r="152251" spans="11:11">
      <c r="K152251"/>
    </row>
    <row r="152252" spans="11:11">
      <c r="K152252"/>
    </row>
    <row r="152253" spans="11:11">
      <c r="K152253"/>
    </row>
    <row r="152254" spans="11:11">
      <c r="K152254"/>
    </row>
    <row r="152255" spans="11:11">
      <c r="K152255"/>
    </row>
    <row r="152256" spans="11:11">
      <c r="K152256"/>
    </row>
    <row r="152257" spans="11:11">
      <c r="K152257"/>
    </row>
    <row r="152258" spans="11:11">
      <c r="K152258"/>
    </row>
    <row r="152259" spans="11:11">
      <c r="K152259"/>
    </row>
    <row r="152260" spans="11:11">
      <c r="K152260"/>
    </row>
    <row r="152261" spans="11:11">
      <c r="K152261"/>
    </row>
    <row r="152262" spans="11:11">
      <c r="K152262"/>
    </row>
    <row r="152263" spans="11:11">
      <c r="K152263"/>
    </row>
    <row r="152264" spans="11:11">
      <c r="K152264"/>
    </row>
    <row r="152265" spans="11:11">
      <c r="K152265"/>
    </row>
    <row r="152266" spans="11:11">
      <c r="K152266"/>
    </row>
    <row r="152267" spans="11:11">
      <c r="K152267"/>
    </row>
    <row r="152268" spans="11:11">
      <c r="K152268"/>
    </row>
    <row r="152269" spans="11:11">
      <c r="K152269"/>
    </row>
    <row r="152270" spans="11:11">
      <c r="K152270"/>
    </row>
    <row r="152271" spans="11:11">
      <c r="K152271"/>
    </row>
    <row r="152272" spans="11:11">
      <c r="K152272"/>
    </row>
    <row r="152273" spans="11:11">
      <c r="K152273"/>
    </row>
    <row r="152274" spans="11:11">
      <c r="K152274"/>
    </row>
    <row r="152275" spans="11:11">
      <c r="K152275"/>
    </row>
    <row r="152276" spans="11:11">
      <c r="K152276"/>
    </row>
    <row r="152277" spans="11:11">
      <c r="K152277"/>
    </row>
    <row r="152278" spans="11:11">
      <c r="K152278"/>
    </row>
    <row r="152279" spans="11:11">
      <c r="K152279"/>
    </row>
    <row r="152280" spans="11:11">
      <c r="K152280"/>
    </row>
    <row r="152281" spans="11:11">
      <c r="K152281"/>
    </row>
    <row r="152282" spans="11:11">
      <c r="K152282"/>
    </row>
    <row r="152283" spans="11:11">
      <c r="K152283"/>
    </row>
    <row r="152284" spans="11:11">
      <c r="K152284"/>
    </row>
    <row r="152285" spans="11:11">
      <c r="K152285"/>
    </row>
    <row r="152286" spans="11:11">
      <c r="K152286"/>
    </row>
    <row r="152287" spans="11:11">
      <c r="K152287"/>
    </row>
    <row r="152288" spans="11:11">
      <c r="K152288"/>
    </row>
    <row r="152289" spans="11:11">
      <c r="K152289"/>
    </row>
    <row r="152290" spans="11:11">
      <c r="K152290"/>
    </row>
    <row r="152291" spans="11:11">
      <c r="K152291"/>
    </row>
    <row r="152292" spans="11:11">
      <c r="K152292"/>
    </row>
    <row r="152293" spans="11:11">
      <c r="K152293"/>
    </row>
    <row r="152294" spans="11:11">
      <c r="K152294"/>
    </row>
    <row r="152295" spans="11:11">
      <c r="K152295"/>
    </row>
    <row r="152296" spans="11:11">
      <c r="K152296"/>
    </row>
    <row r="152297" spans="11:11">
      <c r="K152297"/>
    </row>
    <row r="152298" spans="11:11">
      <c r="K152298"/>
    </row>
    <row r="152299" spans="11:11">
      <c r="K152299"/>
    </row>
    <row r="152300" spans="11:11">
      <c r="K152300"/>
    </row>
    <row r="152301" spans="11:11">
      <c r="K152301"/>
    </row>
    <row r="152302" spans="11:11">
      <c r="K152302"/>
    </row>
    <row r="152303" spans="11:11">
      <c r="K152303"/>
    </row>
    <row r="152304" spans="11:11">
      <c r="K152304"/>
    </row>
    <row r="152305" spans="11:11">
      <c r="K152305"/>
    </row>
    <row r="152306" spans="11:11">
      <c r="K152306"/>
    </row>
    <row r="152307" spans="11:11">
      <c r="K152307"/>
    </row>
    <row r="152308" spans="11:11">
      <c r="K152308"/>
    </row>
    <row r="152309" spans="11:11">
      <c r="K152309"/>
    </row>
    <row r="152310" spans="11:11">
      <c r="K152310"/>
    </row>
    <row r="152311" spans="11:11">
      <c r="K152311"/>
    </row>
    <row r="152312" spans="11:11">
      <c r="K152312"/>
    </row>
    <row r="152313" spans="11:11">
      <c r="K152313"/>
    </row>
    <row r="152314" spans="11:11">
      <c r="K152314"/>
    </row>
    <row r="152315" spans="11:11">
      <c r="K152315"/>
    </row>
    <row r="152316" spans="11:11">
      <c r="K152316"/>
    </row>
    <row r="152317" spans="11:11">
      <c r="K152317"/>
    </row>
    <row r="152318" spans="11:11">
      <c r="K152318"/>
    </row>
    <row r="152319" spans="11:11">
      <c r="K152319"/>
    </row>
    <row r="152320" spans="11:11">
      <c r="K152320"/>
    </row>
    <row r="152321" spans="11:11">
      <c r="K152321"/>
    </row>
    <row r="152322" spans="11:11">
      <c r="K152322"/>
    </row>
    <row r="152323" spans="11:11">
      <c r="K152323"/>
    </row>
    <row r="152324" spans="11:11">
      <c r="K152324"/>
    </row>
    <row r="152325" spans="11:11">
      <c r="K152325"/>
    </row>
    <row r="152326" spans="11:11">
      <c r="K152326"/>
    </row>
    <row r="152327" spans="11:11">
      <c r="K152327"/>
    </row>
    <row r="152328" spans="11:11">
      <c r="K152328"/>
    </row>
    <row r="152329" spans="11:11">
      <c r="K152329"/>
    </row>
    <row r="152330" spans="11:11">
      <c r="K152330"/>
    </row>
    <row r="152331" spans="11:11">
      <c r="K152331"/>
    </row>
    <row r="152332" spans="11:11">
      <c r="K152332"/>
    </row>
    <row r="152333" spans="11:11">
      <c r="K152333"/>
    </row>
    <row r="152334" spans="11:11">
      <c r="K152334"/>
    </row>
    <row r="152335" spans="11:11">
      <c r="K152335"/>
    </row>
    <row r="152336" spans="11:11">
      <c r="K152336"/>
    </row>
    <row r="152337" spans="11:11">
      <c r="K152337"/>
    </row>
    <row r="152338" spans="11:11">
      <c r="K152338"/>
    </row>
    <row r="152339" spans="11:11">
      <c r="K152339"/>
    </row>
    <row r="152340" spans="11:11">
      <c r="K152340"/>
    </row>
    <row r="152341" spans="11:11">
      <c r="K152341"/>
    </row>
    <row r="152342" spans="11:11">
      <c r="K152342"/>
    </row>
    <row r="152343" spans="11:11">
      <c r="K152343"/>
    </row>
    <row r="152344" spans="11:11">
      <c r="K152344"/>
    </row>
    <row r="152345" spans="11:11">
      <c r="K152345"/>
    </row>
    <row r="152346" spans="11:11">
      <c r="K152346"/>
    </row>
    <row r="152347" spans="11:11">
      <c r="K152347"/>
    </row>
    <row r="152348" spans="11:11">
      <c r="K152348"/>
    </row>
    <row r="152349" spans="11:11">
      <c r="K152349"/>
    </row>
    <row r="152350" spans="11:11">
      <c r="K152350"/>
    </row>
    <row r="152351" spans="11:11">
      <c r="K152351"/>
    </row>
    <row r="152352" spans="11:11">
      <c r="K152352"/>
    </row>
    <row r="152353" spans="11:11">
      <c r="K152353"/>
    </row>
    <row r="152354" spans="11:11">
      <c r="K152354"/>
    </row>
    <row r="152355" spans="11:11">
      <c r="K152355"/>
    </row>
    <row r="152356" spans="11:11">
      <c r="K152356"/>
    </row>
    <row r="152357" spans="11:11">
      <c r="K152357"/>
    </row>
    <row r="152358" spans="11:11">
      <c r="K152358"/>
    </row>
    <row r="152359" spans="11:11">
      <c r="K152359"/>
    </row>
    <row r="152360" spans="11:11">
      <c r="K152360"/>
    </row>
    <row r="152361" spans="11:11">
      <c r="K152361"/>
    </row>
    <row r="152362" spans="11:11">
      <c r="K152362"/>
    </row>
    <row r="152363" spans="11:11">
      <c r="K152363"/>
    </row>
    <row r="152364" spans="11:11">
      <c r="K152364"/>
    </row>
    <row r="152365" spans="11:11">
      <c r="K152365"/>
    </row>
    <row r="152366" spans="11:11">
      <c r="K152366"/>
    </row>
    <row r="152367" spans="11:11">
      <c r="K152367"/>
    </row>
    <row r="152368" spans="11:11">
      <c r="K152368"/>
    </row>
    <row r="152369" spans="11:11">
      <c r="K152369"/>
    </row>
    <row r="152370" spans="11:11">
      <c r="K152370"/>
    </row>
    <row r="152371" spans="11:11">
      <c r="K152371"/>
    </row>
    <row r="152372" spans="11:11">
      <c r="K152372"/>
    </row>
    <row r="152373" spans="11:11">
      <c r="K152373"/>
    </row>
    <row r="152374" spans="11:11">
      <c r="K152374"/>
    </row>
    <row r="152375" spans="11:11">
      <c r="K152375"/>
    </row>
    <row r="152376" spans="11:11">
      <c r="K152376"/>
    </row>
    <row r="152377" spans="11:11">
      <c r="K152377"/>
    </row>
    <row r="152378" spans="11:11">
      <c r="K152378"/>
    </row>
    <row r="152379" spans="11:11">
      <c r="K152379"/>
    </row>
    <row r="152380" spans="11:11">
      <c r="K152380"/>
    </row>
    <row r="152381" spans="11:11">
      <c r="K152381"/>
    </row>
    <row r="152382" spans="11:11">
      <c r="K152382"/>
    </row>
    <row r="152383" spans="11:11">
      <c r="K152383"/>
    </row>
    <row r="152384" spans="11:11">
      <c r="K152384"/>
    </row>
    <row r="152385" spans="11:11">
      <c r="K152385"/>
    </row>
    <row r="152386" spans="11:11">
      <c r="K152386"/>
    </row>
    <row r="152387" spans="11:11">
      <c r="K152387"/>
    </row>
    <row r="152388" spans="11:11">
      <c r="K152388"/>
    </row>
    <row r="152389" spans="11:11">
      <c r="K152389"/>
    </row>
    <row r="152390" spans="11:11">
      <c r="K152390"/>
    </row>
    <row r="152391" spans="11:11">
      <c r="K152391"/>
    </row>
    <row r="152392" spans="11:11">
      <c r="K152392"/>
    </row>
    <row r="152393" spans="11:11">
      <c r="K152393"/>
    </row>
    <row r="152394" spans="11:11">
      <c r="K152394"/>
    </row>
    <row r="152395" spans="11:11">
      <c r="K152395"/>
    </row>
    <row r="152396" spans="11:11">
      <c r="K152396"/>
    </row>
    <row r="152397" spans="11:11">
      <c r="K152397"/>
    </row>
    <row r="152398" spans="11:11">
      <c r="K152398"/>
    </row>
    <row r="152399" spans="11:11">
      <c r="K152399"/>
    </row>
    <row r="152400" spans="11:11">
      <c r="K152400"/>
    </row>
    <row r="152401" spans="11:11">
      <c r="K152401"/>
    </row>
    <row r="152402" spans="11:11">
      <c r="K152402"/>
    </row>
    <row r="152403" spans="11:11">
      <c r="K152403"/>
    </row>
    <row r="152404" spans="11:11">
      <c r="K152404"/>
    </row>
    <row r="152405" spans="11:11">
      <c r="K152405"/>
    </row>
    <row r="152406" spans="11:11">
      <c r="K152406"/>
    </row>
    <row r="152407" spans="11:11">
      <c r="K152407"/>
    </row>
    <row r="152408" spans="11:11">
      <c r="K152408"/>
    </row>
    <row r="152409" spans="11:11">
      <c r="K152409"/>
    </row>
    <row r="152410" spans="11:11">
      <c r="K152410"/>
    </row>
    <row r="152411" spans="11:11">
      <c r="K152411"/>
    </row>
    <row r="152412" spans="11:11">
      <c r="K152412"/>
    </row>
    <row r="152413" spans="11:11">
      <c r="K152413"/>
    </row>
    <row r="152414" spans="11:11">
      <c r="K152414"/>
    </row>
    <row r="152415" spans="11:11">
      <c r="K152415"/>
    </row>
    <row r="152416" spans="11:11">
      <c r="K152416"/>
    </row>
    <row r="152417" spans="11:11">
      <c r="K152417"/>
    </row>
    <row r="152418" spans="11:11">
      <c r="K152418"/>
    </row>
    <row r="152419" spans="11:11">
      <c r="K152419"/>
    </row>
    <row r="152420" spans="11:11">
      <c r="K152420"/>
    </row>
    <row r="152421" spans="11:11">
      <c r="K152421"/>
    </row>
    <row r="152422" spans="11:11">
      <c r="K152422"/>
    </row>
    <row r="152423" spans="11:11">
      <c r="K152423"/>
    </row>
    <row r="152424" spans="11:11">
      <c r="K152424"/>
    </row>
    <row r="152425" spans="11:11">
      <c r="K152425"/>
    </row>
    <row r="152426" spans="11:11">
      <c r="K152426"/>
    </row>
    <row r="152427" spans="11:11">
      <c r="K152427"/>
    </row>
    <row r="152428" spans="11:11">
      <c r="K152428"/>
    </row>
    <row r="152429" spans="11:11">
      <c r="K152429"/>
    </row>
    <row r="152430" spans="11:11">
      <c r="K152430"/>
    </row>
    <row r="152431" spans="11:11">
      <c r="K152431"/>
    </row>
    <row r="152432" spans="11:11">
      <c r="K152432"/>
    </row>
    <row r="152433" spans="11:11">
      <c r="K152433"/>
    </row>
    <row r="152434" spans="11:11">
      <c r="K152434"/>
    </row>
    <row r="152435" spans="11:11">
      <c r="K152435"/>
    </row>
    <row r="152436" spans="11:11">
      <c r="K152436"/>
    </row>
    <row r="152437" spans="11:11">
      <c r="K152437"/>
    </row>
    <row r="152438" spans="11:11">
      <c r="K152438"/>
    </row>
    <row r="152439" spans="11:11">
      <c r="K152439"/>
    </row>
    <row r="152440" spans="11:11">
      <c r="K152440"/>
    </row>
    <row r="152441" spans="11:11">
      <c r="K152441"/>
    </row>
    <row r="152442" spans="11:11">
      <c r="K152442"/>
    </row>
    <row r="152443" spans="11:11">
      <c r="K152443"/>
    </row>
    <row r="152444" spans="11:11">
      <c r="K152444"/>
    </row>
    <row r="152445" spans="11:11">
      <c r="K152445"/>
    </row>
    <row r="152446" spans="11:11">
      <c r="K152446"/>
    </row>
    <row r="152447" spans="11:11">
      <c r="K152447"/>
    </row>
    <row r="152448" spans="11:11">
      <c r="K152448"/>
    </row>
    <row r="152449" spans="11:11">
      <c r="K152449"/>
    </row>
    <row r="152450" spans="11:11">
      <c r="K152450"/>
    </row>
    <row r="152451" spans="11:11">
      <c r="K152451"/>
    </row>
    <row r="152452" spans="11:11">
      <c r="K152452"/>
    </row>
    <row r="152453" spans="11:11">
      <c r="K152453"/>
    </row>
    <row r="152454" spans="11:11">
      <c r="K152454"/>
    </row>
    <row r="152455" spans="11:11">
      <c r="K152455"/>
    </row>
    <row r="152456" spans="11:11">
      <c r="K152456"/>
    </row>
    <row r="152457" spans="11:11">
      <c r="K152457"/>
    </row>
    <row r="152458" spans="11:11">
      <c r="K152458"/>
    </row>
    <row r="152459" spans="11:11">
      <c r="K152459"/>
    </row>
    <row r="152460" spans="11:11">
      <c r="K152460"/>
    </row>
    <row r="152461" spans="11:11">
      <c r="K152461"/>
    </row>
    <row r="152462" spans="11:11">
      <c r="K152462"/>
    </row>
    <row r="152463" spans="11:11">
      <c r="K152463"/>
    </row>
    <row r="152464" spans="11:11">
      <c r="K152464"/>
    </row>
    <row r="152465" spans="11:11">
      <c r="K152465"/>
    </row>
    <row r="152466" spans="11:11">
      <c r="K152466"/>
    </row>
    <row r="152467" spans="11:11">
      <c r="K152467"/>
    </row>
    <row r="152468" spans="11:11">
      <c r="K152468"/>
    </row>
    <row r="152469" spans="11:11">
      <c r="K152469"/>
    </row>
    <row r="152470" spans="11:11">
      <c r="K152470"/>
    </row>
    <row r="152471" spans="11:11">
      <c r="K152471"/>
    </row>
    <row r="152472" spans="11:11">
      <c r="K152472"/>
    </row>
    <row r="152473" spans="11:11">
      <c r="K152473"/>
    </row>
    <row r="152474" spans="11:11">
      <c r="K152474"/>
    </row>
    <row r="152475" spans="11:11">
      <c r="K152475"/>
    </row>
    <row r="152476" spans="11:11">
      <c r="K152476"/>
    </row>
    <row r="152477" spans="11:11">
      <c r="K152477"/>
    </row>
    <row r="152478" spans="11:11">
      <c r="K152478"/>
    </row>
    <row r="152479" spans="11:11">
      <c r="K152479"/>
    </row>
    <row r="152480" spans="11:11">
      <c r="K152480"/>
    </row>
    <row r="152481" spans="11:11">
      <c r="K152481"/>
    </row>
    <row r="152482" spans="11:11">
      <c r="K152482"/>
    </row>
    <row r="152483" spans="11:11">
      <c r="K152483"/>
    </row>
    <row r="152484" spans="11:11">
      <c r="K152484"/>
    </row>
    <row r="152485" spans="11:11">
      <c r="K152485"/>
    </row>
    <row r="152486" spans="11:11">
      <c r="K152486"/>
    </row>
    <row r="152487" spans="11:11">
      <c r="K152487"/>
    </row>
    <row r="152488" spans="11:11">
      <c r="K152488"/>
    </row>
    <row r="152489" spans="11:11">
      <c r="K152489"/>
    </row>
    <row r="152490" spans="11:11">
      <c r="K152490"/>
    </row>
    <row r="152491" spans="11:11">
      <c r="K152491"/>
    </row>
    <row r="152492" spans="11:11">
      <c r="K152492"/>
    </row>
    <row r="152493" spans="11:11">
      <c r="K152493"/>
    </row>
    <row r="152494" spans="11:11">
      <c r="K152494"/>
    </row>
    <row r="152495" spans="11:11">
      <c r="K152495"/>
    </row>
    <row r="152496" spans="11:11">
      <c r="K152496"/>
    </row>
    <row r="152497" spans="11:11">
      <c r="K152497"/>
    </row>
    <row r="152498" spans="11:11">
      <c r="K152498"/>
    </row>
    <row r="152499" spans="11:11">
      <c r="K152499"/>
    </row>
    <row r="152500" spans="11:11">
      <c r="K152500"/>
    </row>
    <row r="152501" spans="11:11">
      <c r="K152501"/>
    </row>
    <row r="152502" spans="11:11">
      <c r="K152502"/>
    </row>
    <row r="152503" spans="11:11">
      <c r="K152503"/>
    </row>
    <row r="152504" spans="11:11">
      <c r="K152504"/>
    </row>
    <row r="152505" spans="11:11">
      <c r="K152505"/>
    </row>
    <row r="152506" spans="11:11">
      <c r="K152506"/>
    </row>
    <row r="152507" spans="11:11">
      <c r="K152507"/>
    </row>
    <row r="152508" spans="11:11">
      <c r="K152508"/>
    </row>
    <row r="152509" spans="11:11">
      <c r="K152509"/>
    </row>
    <row r="152510" spans="11:11">
      <c r="K152510"/>
    </row>
    <row r="152511" spans="11:11">
      <c r="K152511"/>
    </row>
    <row r="152512" spans="11:11">
      <c r="K152512"/>
    </row>
    <row r="152513" spans="11:11">
      <c r="K152513"/>
    </row>
    <row r="152514" spans="11:11">
      <c r="K152514"/>
    </row>
    <row r="152515" spans="11:11">
      <c r="K152515"/>
    </row>
    <row r="152516" spans="11:11">
      <c r="K152516"/>
    </row>
    <row r="152517" spans="11:11">
      <c r="K152517"/>
    </row>
    <row r="152518" spans="11:11">
      <c r="K152518"/>
    </row>
    <row r="152519" spans="11:11">
      <c r="K152519"/>
    </row>
    <row r="152520" spans="11:11">
      <c r="K152520"/>
    </row>
    <row r="152521" spans="11:11">
      <c r="K152521"/>
    </row>
    <row r="152522" spans="11:11">
      <c r="K152522"/>
    </row>
    <row r="152523" spans="11:11">
      <c r="K152523"/>
    </row>
    <row r="152524" spans="11:11">
      <c r="K152524"/>
    </row>
    <row r="152525" spans="11:11">
      <c r="K152525"/>
    </row>
    <row r="152526" spans="11:11">
      <c r="K152526"/>
    </row>
    <row r="152527" spans="11:11">
      <c r="K152527"/>
    </row>
    <row r="152528" spans="11:11">
      <c r="K152528"/>
    </row>
    <row r="152529" spans="11:11">
      <c r="K152529"/>
    </row>
    <row r="152530" spans="11:11">
      <c r="K152530"/>
    </row>
    <row r="152531" spans="11:11">
      <c r="K152531"/>
    </row>
    <row r="152532" spans="11:11">
      <c r="K152532"/>
    </row>
    <row r="152533" spans="11:11">
      <c r="K152533"/>
    </row>
    <row r="152534" spans="11:11">
      <c r="K152534"/>
    </row>
    <row r="152535" spans="11:11">
      <c r="K152535"/>
    </row>
    <row r="152536" spans="11:11">
      <c r="K152536"/>
    </row>
    <row r="152537" spans="11:11">
      <c r="K152537"/>
    </row>
    <row r="152538" spans="11:11">
      <c r="K152538"/>
    </row>
    <row r="152539" spans="11:11">
      <c r="K152539"/>
    </row>
    <row r="152540" spans="11:11">
      <c r="K152540"/>
    </row>
    <row r="152541" spans="11:11">
      <c r="K152541"/>
    </row>
    <row r="152542" spans="11:11">
      <c r="K152542"/>
    </row>
    <row r="152543" spans="11:11">
      <c r="K152543"/>
    </row>
    <row r="152544" spans="11:11">
      <c r="K152544"/>
    </row>
    <row r="152545" spans="11:11">
      <c r="K152545"/>
    </row>
    <row r="152546" spans="11:11">
      <c r="K152546"/>
    </row>
    <row r="152547" spans="11:11">
      <c r="K152547"/>
    </row>
    <row r="152548" spans="11:11">
      <c r="K152548"/>
    </row>
    <row r="152549" spans="11:11">
      <c r="K152549"/>
    </row>
    <row r="152550" spans="11:11">
      <c r="K152550"/>
    </row>
    <row r="152551" spans="11:11">
      <c r="K152551"/>
    </row>
    <row r="152552" spans="11:11">
      <c r="K152552"/>
    </row>
    <row r="152553" spans="11:11">
      <c r="K152553"/>
    </row>
    <row r="152554" spans="11:11">
      <c r="K152554"/>
    </row>
    <row r="152555" spans="11:11">
      <c r="K152555"/>
    </row>
    <row r="152556" spans="11:11">
      <c r="K152556"/>
    </row>
    <row r="152557" spans="11:11">
      <c r="K152557"/>
    </row>
    <row r="152558" spans="11:11">
      <c r="K152558"/>
    </row>
    <row r="152559" spans="11:11">
      <c r="K152559"/>
    </row>
    <row r="152560" spans="11:11">
      <c r="K152560"/>
    </row>
    <row r="152561" spans="11:11">
      <c r="K152561"/>
    </row>
    <row r="152562" spans="11:11">
      <c r="K152562"/>
    </row>
    <row r="152563" spans="11:11">
      <c r="K152563"/>
    </row>
    <row r="152564" spans="11:11">
      <c r="K152564"/>
    </row>
    <row r="152565" spans="11:11">
      <c r="K152565"/>
    </row>
    <row r="152566" spans="11:11">
      <c r="K152566"/>
    </row>
    <row r="152567" spans="11:11">
      <c r="K152567"/>
    </row>
    <row r="152568" spans="11:11">
      <c r="K152568"/>
    </row>
    <row r="152569" spans="11:11">
      <c r="K152569"/>
    </row>
    <row r="152570" spans="11:11">
      <c r="K152570"/>
    </row>
    <row r="152571" spans="11:11">
      <c r="K152571"/>
    </row>
    <row r="152572" spans="11:11">
      <c r="K152572"/>
    </row>
    <row r="152573" spans="11:11">
      <c r="K152573"/>
    </row>
    <row r="152574" spans="11:11">
      <c r="K152574"/>
    </row>
    <row r="152575" spans="11:11">
      <c r="K152575"/>
    </row>
    <row r="152576" spans="11:11">
      <c r="K152576"/>
    </row>
    <row r="152577" spans="11:11">
      <c r="K152577"/>
    </row>
    <row r="152578" spans="11:11">
      <c r="K152578"/>
    </row>
    <row r="152579" spans="11:11">
      <c r="K152579"/>
    </row>
    <row r="152580" spans="11:11">
      <c r="K152580"/>
    </row>
    <row r="152581" spans="11:11">
      <c r="K152581"/>
    </row>
    <row r="152582" spans="11:11">
      <c r="K152582"/>
    </row>
    <row r="152583" spans="11:11">
      <c r="K152583"/>
    </row>
    <row r="152584" spans="11:11">
      <c r="K152584"/>
    </row>
    <row r="152585" spans="11:11">
      <c r="K152585"/>
    </row>
    <row r="152586" spans="11:11">
      <c r="K152586"/>
    </row>
    <row r="152587" spans="11:11">
      <c r="K152587"/>
    </row>
    <row r="152588" spans="11:11">
      <c r="K152588"/>
    </row>
    <row r="152589" spans="11:11">
      <c r="K152589"/>
    </row>
    <row r="152590" spans="11:11">
      <c r="K152590"/>
    </row>
    <row r="152591" spans="11:11">
      <c r="K152591"/>
    </row>
    <row r="152592" spans="11:11">
      <c r="K152592"/>
    </row>
    <row r="152593" spans="11:11">
      <c r="K152593"/>
    </row>
    <row r="152594" spans="11:11">
      <c r="K152594"/>
    </row>
    <row r="152595" spans="11:11">
      <c r="K152595"/>
    </row>
    <row r="152596" spans="11:11">
      <c r="K152596"/>
    </row>
    <row r="152597" spans="11:11">
      <c r="K152597"/>
    </row>
    <row r="152598" spans="11:11">
      <c r="K152598"/>
    </row>
    <row r="152599" spans="11:11">
      <c r="K152599"/>
    </row>
    <row r="152600" spans="11:11">
      <c r="K152600"/>
    </row>
    <row r="152601" spans="11:11">
      <c r="K152601"/>
    </row>
    <row r="152602" spans="11:11">
      <c r="K152602"/>
    </row>
    <row r="152603" spans="11:11">
      <c r="K152603"/>
    </row>
    <row r="152604" spans="11:11">
      <c r="K152604"/>
    </row>
    <row r="152605" spans="11:11">
      <c r="K152605"/>
    </row>
    <row r="152606" spans="11:11">
      <c r="K152606"/>
    </row>
    <row r="152607" spans="11:11">
      <c r="K152607"/>
    </row>
    <row r="152608" spans="11:11">
      <c r="K152608"/>
    </row>
    <row r="152609" spans="11:11">
      <c r="K152609"/>
    </row>
    <row r="152610" spans="11:11">
      <c r="K152610"/>
    </row>
    <row r="152611" spans="11:11">
      <c r="K152611"/>
    </row>
    <row r="152612" spans="11:11">
      <c r="K152612"/>
    </row>
    <row r="152613" spans="11:11">
      <c r="K152613"/>
    </row>
    <row r="152614" spans="11:11">
      <c r="K152614"/>
    </row>
    <row r="152615" spans="11:11">
      <c r="K152615"/>
    </row>
    <row r="152616" spans="11:11">
      <c r="K152616"/>
    </row>
    <row r="152617" spans="11:11">
      <c r="K152617"/>
    </row>
    <row r="152618" spans="11:11">
      <c r="K152618"/>
    </row>
    <row r="152619" spans="11:11">
      <c r="K152619"/>
    </row>
    <row r="152620" spans="11:11">
      <c r="K152620"/>
    </row>
    <row r="152621" spans="11:11">
      <c r="K152621"/>
    </row>
    <row r="152622" spans="11:11">
      <c r="K152622"/>
    </row>
    <row r="152623" spans="11:11">
      <c r="K152623"/>
    </row>
    <row r="152624" spans="11:11">
      <c r="K152624"/>
    </row>
    <row r="152625" spans="11:11">
      <c r="K152625"/>
    </row>
    <row r="152626" spans="11:11">
      <c r="K152626"/>
    </row>
    <row r="152627" spans="11:11">
      <c r="K152627"/>
    </row>
    <row r="152628" spans="11:11">
      <c r="K152628"/>
    </row>
    <row r="152629" spans="11:11">
      <c r="K152629"/>
    </row>
    <row r="152630" spans="11:11">
      <c r="K152630"/>
    </row>
    <row r="152631" spans="11:11">
      <c r="K152631"/>
    </row>
    <row r="152632" spans="11:11">
      <c r="K152632"/>
    </row>
    <row r="152633" spans="11:11">
      <c r="K152633"/>
    </row>
    <row r="152634" spans="11:11">
      <c r="K152634"/>
    </row>
    <row r="152635" spans="11:11">
      <c r="K152635"/>
    </row>
    <row r="152636" spans="11:11">
      <c r="K152636"/>
    </row>
    <row r="152637" spans="11:11">
      <c r="K152637"/>
    </row>
    <row r="152638" spans="11:11">
      <c r="K152638"/>
    </row>
    <row r="152639" spans="11:11">
      <c r="K152639"/>
    </row>
    <row r="152640" spans="11:11">
      <c r="K152640"/>
    </row>
    <row r="152641" spans="11:11">
      <c r="K152641"/>
    </row>
    <row r="152642" spans="11:11">
      <c r="K152642"/>
    </row>
    <row r="152643" spans="11:11">
      <c r="K152643"/>
    </row>
    <row r="152644" spans="11:11">
      <c r="K152644"/>
    </row>
    <row r="152645" spans="11:11">
      <c r="K152645"/>
    </row>
    <row r="152646" spans="11:11">
      <c r="K152646"/>
    </row>
    <row r="152647" spans="11:11">
      <c r="K152647"/>
    </row>
    <row r="152648" spans="11:11">
      <c r="K152648"/>
    </row>
    <row r="152649" spans="11:11">
      <c r="K152649"/>
    </row>
    <row r="152650" spans="11:11">
      <c r="K152650"/>
    </row>
    <row r="152651" spans="11:11">
      <c r="K152651"/>
    </row>
    <row r="152652" spans="11:11">
      <c r="K152652"/>
    </row>
    <row r="152653" spans="11:11">
      <c r="K152653"/>
    </row>
    <row r="152654" spans="11:11">
      <c r="K152654"/>
    </row>
    <row r="152655" spans="11:11">
      <c r="K152655"/>
    </row>
    <row r="152656" spans="11:11">
      <c r="K152656"/>
    </row>
    <row r="152657" spans="11:11">
      <c r="K152657"/>
    </row>
    <row r="152658" spans="11:11">
      <c r="K152658"/>
    </row>
    <row r="152659" spans="11:11">
      <c r="K152659"/>
    </row>
    <row r="152660" spans="11:11">
      <c r="K152660"/>
    </row>
    <row r="152661" spans="11:11">
      <c r="K152661"/>
    </row>
    <row r="152662" spans="11:11">
      <c r="K152662"/>
    </row>
    <row r="152663" spans="11:11">
      <c r="K152663"/>
    </row>
    <row r="152664" spans="11:11">
      <c r="K152664"/>
    </row>
    <row r="152665" spans="11:11">
      <c r="K152665"/>
    </row>
    <row r="152666" spans="11:11">
      <c r="K152666"/>
    </row>
    <row r="152667" spans="11:11">
      <c r="K152667"/>
    </row>
    <row r="152668" spans="11:11">
      <c r="K152668"/>
    </row>
    <row r="152669" spans="11:11">
      <c r="K152669"/>
    </row>
    <row r="152670" spans="11:11">
      <c r="K152670"/>
    </row>
    <row r="152671" spans="11:11">
      <c r="K152671"/>
    </row>
    <row r="152672" spans="11:11">
      <c r="K152672"/>
    </row>
    <row r="152673" spans="11:11">
      <c r="K152673"/>
    </row>
    <row r="152674" spans="11:11">
      <c r="K152674"/>
    </row>
    <row r="152675" spans="11:11">
      <c r="K152675"/>
    </row>
    <row r="152676" spans="11:11">
      <c r="K152676"/>
    </row>
    <row r="152677" spans="11:11">
      <c r="K152677"/>
    </row>
    <row r="152678" spans="11:11">
      <c r="K152678"/>
    </row>
    <row r="152679" spans="11:11">
      <c r="K152679"/>
    </row>
    <row r="152680" spans="11:11">
      <c r="K152680"/>
    </row>
    <row r="152681" spans="11:11">
      <c r="K152681"/>
    </row>
    <row r="152682" spans="11:11">
      <c r="K152682"/>
    </row>
    <row r="152683" spans="11:11">
      <c r="K152683"/>
    </row>
    <row r="152684" spans="11:11">
      <c r="K152684"/>
    </row>
    <row r="152685" spans="11:11">
      <c r="K152685"/>
    </row>
    <row r="152686" spans="11:11">
      <c r="K152686"/>
    </row>
    <row r="152687" spans="11:11">
      <c r="K152687"/>
    </row>
    <row r="152688" spans="11:11">
      <c r="K152688"/>
    </row>
    <row r="152689" spans="11:11">
      <c r="K152689"/>
    </row>
    <row r="152690" spans="11:11">
      <c r="K152690"/>
    </row>
    <row r="152691" spans="11:11">
      <c r="K152691"/>
    </row>
    <row r="152692" spans="11:11">
      <c r="K152692"/>
    </row>
    <row r="152693" spans="11:11">
      <c r="K152693"/>
    </row>
    <row r="152694" spans="11:11">
      <c r="K152694"/>
    </row>
    <row r="152695" spans="11:11">
      <c r="K152695"/>
    </row>
    <row r="152696" spans="11:11">
      <c r="K152696"/>
    </row>
    <row r="152697" spans="11:11">
      <c r="K152697"/>
    </row>
    <row r="152698" spans="11:11">
      <c r="K152698"/>
    </row>
    <row r="152699" spans="11:11">
      <c r="K152699"/>
    </row>
    <row r="152700" spans="11:11">
      <c r="K152700"/>
    </row>
    <row r="152701" spans="11:11">
      <c r="K152701"/>
    </row>
    <row r="152702" spans="11:11">
      <c r="K152702"/>
    </row>
    <row r="152703" spans="11:11">
      <c r="K152703"/>
    </row>
    <row r="152704" spans="11:11">
      <c r="K152704"/>
    </row>
    <row r="152705" spans="11:11">
      <c r="K152705"/>
    </row>
    <row r="152706" spans="11:11">
      <c r="K152706"/>
    </row>
    <row r="152707" spans="11:11">
      <c r="K152707"/>
    </row>
    <row r="152708" spans="11:11">
      <c r="K152708"/>
    </row>
    <row r="152709" spans="11:11">
      <c r="K152709"/>
    </row>
    <row r="152710" spans="11:11">
      <c r="K152710"/>
    </row>
    <row r="152711" spans="11:11">
      <c r="K152711"/>
    </row>
    <row r="152712" spans="11:11">
      <c r="K152712"/>
    </row>
    <row r="152713" spans="11:11">
      <c r="K152713"/>
    </row>
    <row r="152714" spans="11:11">
      <c r="K152714"/>
    </row>
    <row r="152715" spans="11:11">
      <c r="K152715"/>
    </row>
    <row r="152716" spans="11:11">
      <c r="K152716"/>
    </row>
    <row r="152717" spans="11:11">
      <c r="K152717"/>
    </row>
    <row r="152718" spans="11:11">
      <c r="K152718"/>
    </row>
    <row r="152719" spans="11:11">
      <c r="K152719"/>
    </row>
    <row r="152720" spans="11:11">
      <c r="K152720"/>
    </row>
    <row r="152721" spans="11:11">
      <c r="K152721"/>
    </row>
    <row r="152722" spans="11:11">
      <c r="K152722"/>
    </row>
    <row r="152723" spans="11:11">
      <c r="K152723"/>
    </row>
    <row r="152724" spans="11:11">
      <c r="K152724"/>
    </row>
    <row r="152725" spans="11:11">
      <c r="K152725"/>
    </row>
    <row r="152726" spans="11:11">
      <c r="K152726"/>
    </row>
    <row r="152727" spans="11:11">
      <c r="K152727"/>
    </row>
    <row r="152728" spans="11:11">
      <c r="K152728"/>
    </row>
    <row r="152729" spans="11:11">
      <c r="K152729"/>
    </row>
    <row r="152730" spans="11:11">
      <c r="K152730"/>
    </row>
    <row r="152731" spans="11:11">
      <c r="K152731"/>
    </row>
    <row r="152732" spans="11:11">
      <c r="K152732"/>
    </row>
    <row r="152733" spans="11:11">
      <c r="K152733"/>
    </row>
    <row r="152734" spans="11:11">
      <c r="K152734"/>
    </row>
    <row r="152735" spans="11:11">
      <c r="K152735"/>
    </row>
    <row r="152736" spans="11:11">
      <c r="K152736"/>
    </row>
    <row r="152737" spans="11:11">
      <c r="K152737"/>
    </row>
    <row r="152738" spans="11:11">
      <c r="K152738"/>
    </row>
    <row r="152739" spans="11:11">
      <c r="K152739"/>
    </row>
    <row r="152740" spans="11:11">
      <c r="K152740"/>
    </row>
    <row r="152741" spans="11:11">
      <c r="K152741"/>
    </row>
    <row r="152742" spans="11:11">
      <c r="K152742"/>
    </row>
    <row r="152743" spans="11:11">
      <c r="K152743"/>
    </row>
    <row r="152744" spans="11:11">
      <c r="K152744"/>
    </row>
    <row r="152745" spans="11:11">
      <c r="K152745"/>
    </row>
    <row r="152746" spans="11:11">
      <c r="K152746"/>
    </row>
    <row r="152747" spans="11:11">
      <c r="K152747"/>
    </row>
    <row r="152748" spans="11:11">
      <c r="K152748"/>
    </row>
    <row r="152749" spans="11:11">
      <c r="K152749"/>
    </row>
    <row r="152750" spans="11:11">
      <c r="K152750"/>
    </row>
    <row r="152751" spans="11:11">
      <c r="K152751"/>
    </row>
    <row r="152752" spans="11:11">
      <c r="K152752"/>
    </row>
    <row r="152753" spans="11:11">
      <c r="K152753"/>
    </row>
    <row r="152754" spans="11:11">
      <c r="K152754"/>
    </row>
    <row r="152755" spans="11:11">
      <c r="K152755"/>
    </row>
    <row r="152756" spans="11:11">
      <c r="K152756"/>
    </row>
    <row r="152757" spans="11:11">
      <c r="K152757"/>
    </row>
    <row r="152758" spans="11:11">
      <c r="K152758"/>
    </row>
    <row r="152759" spans="11:11">
      <c r="K152759"/>
    </row>
    <row r="152760" spans="11:11">
      <c r="K152760"/>
    </row>
    <row r="152761" spans="11:11">
      <c r="K152761"/>
    </row>
    <row r="152762" spans="11:11">
      <c r="K152762"/>
    </row>
    <row r="152763" spans="11:11">
      <c r="K152763"/>
    </row>
    <row r="152764" spans="11:11">
      <c r="K152764"/>
    </row>
    <row r="152765" spans="11:11">
      <c r="K152765"/>
    </row>
    <row r="152766" spans="11:11">
      <c r="K152766"/>
    </row>
    <row r="152767" spans="11:11">
      <c r="K152767"/>
    </row>
    <row r="152768" spans="11:11">
      <c r="K152768"/>
    </row>
    <row r="152769" spans="11:11">
      <c r="K152769"/>
    </row>
    <row r="152770" spans="11:11">
      <c r="K152770"/>
    </row>
    <row r="152771" spans="11:11">
      <c r="K152771"/>
    </row>
    <row r="152772" spans="11:11">
      <c r="K152772"/>
    </row>
    <row r="152773" spans="11:11">
      <c r="K152773"/>
    </row>
    <row r="152774" spans="11:11">
      <c r="K152774"/>
    </row>
    <row r="152775" spans="11:11">
      <c r="K152775"/>
    </row>
    <row r="152776" spans="11:11">
      <c r="K152776"/>
    </row>
    <row r="152777" spans="11:11">
      <c r="K152777"/>
    </row>
    <row r="152778" spans="11:11">
      <c r="K152778"/>
    </row>
    <row r="152779" spans="11:11">
      <c r="K152779"/>
    </row>
    <row r="152780" spans="11:11">
      <c r="K152780"/>
    </row>
    <row r="152781" spans="11:11">
      <c r="K152781"/>
    </row>
    <row r="152782" spans="11:11">
      <c r="K152782"/>
    </row>
    <row r="152783" spans="11:11">
      <c r="K152783"/>
    </row>
    <row r="152784" spans="11:11">
      <c r="K152784"/>
    </row>
    <row r="152785" spans="11:11">
      <c r="K152785"/>
    </row>
    <row r="152786" spans="11:11">
      <c r="K152786"/>
    </row>
    <row r="152787" spans="11:11">
      <c r="K152787"/>
    </row>
    <row r="152788" spans="11:11">
      <c r="K152788"/>
    </row>
    <row r="152789" spans="11:11">
      <c r="K152789"/>
    </row>
    <row r="152790" spans="11:11">
      <c r="K152790"/>
    </row>
    <row r="152791" spans="11:11">
      <c r="K152791"/>
    </row>
    <row r="152792" spans="11:11">
      <c r="K152792"/>
    </row>
    <row r="152793" spans="11:11">
      <c r="K152793"/>
    </row>
    <row r="152794" spans="11:11">
      <c r="K152794"/>
    </row>
    <row r="152795" spans="11:11">
      <c r="K152795"/>
    </row>
    <row r="152796" spans="11:11">
      <c r="K152796"/>
    </row>
    <row r="152797" spans="11:11">
      <c r="K152797"/>
    </row>
    <row r="152798" spans="11:11">
      <c r="K152798"/>
    </row>
    <row r="152799" spans="11:11">
      <c r="K152799"/>
    </row>
    <row r="152800" spans="11:11">
      <c r="K152800"/>
    </row>
    <row r="152801" spans="11:11">
      <c r="K152801"/>
    </row>
    <row r="152802" spans="11:11">
      <c r="K152802"/>
    </row>
    <row r="152803" spans="11:11">
      <c r="K152803"/>
    </row>
    <row r="152804" spans="11:11">
      <c r="K152804"/>
    </row>
    <row r="152805" spans="11:11">
      <c r="K152805"/>
    </row>
    <row r="152806" spans="11:11">
      <c r="K152806"/>
    </row>
    <row r="152807" spans="11:11">
      <c r="K152807"/>
    </row>
    <row r="152808" spans="11:11">
      <c r="K152808"/>
    </row>
    <row r="152809" spans="11:11">
      <c r="K152809"/>
    </row>
    <row r="152810" spans="11:11">
      <c r="K152810"/>
    </row>
    <row r="152811" spans="11:11">
      <c r="K152811"/>
    </row>
    <row r="152812" spans="11:11">
      <c r="K152812"/>
    </row>
    <row r="152813" spans="11:11">
      <c r="K152813"/>
    </row>
    <row r="152814" spans="11:11">
      <c r="K152814"/>
    </row>
    <row r="152815" spans="11:11">
      <c r="K152815"/>
    </row>
    <row r="152816" spans="11:11">
      <c r="K152816"/>
    </row>
    <row r="152817" spans="11:11">
      <c r="K152817"/>
    </row>
    <row r="152818" spans="11:11">
      <c r="K152818"/>
    </row>
    <row r="152819" spans="11:11">
      <c r="K152819"/>
    </row>
    <row r="152820" spans="11:11">
      <c r="K152820"/>
    </row>
    <row r="152821" spans="11:11">
      <c r="K152821"/>
    </row>
    <row r="152822" spans="11:11">
      <c r="K152822"/>
    </row>
    <row r="152823" spans="11:11">
      <c r="K152823"/>
    </row>
    <row r="152824" spans="11:11">
      <c r="K152824"/>
    </row>
    <row r="152825" spans="11:11">
      <c r="K152825"/>
    </row>
    <row r="152826" spans="11:11">
      <c r="K152826"/>
    </row>
    <row r="152827" spans="11:11">
      <c r="K152827"/>
    </row>
    <row r="152828" spans="11:11">
      <c r="K152828"/>
    </row>
    <row r="152829" spans="11:11">
      <c r="K152829"/>
    </row>
    <row r="152830" spans="11:11">
      <c r="K152830"/>
    </row>
    <row r="152831" spans="11:11">
      <c r="K152831"/>
    </row>
    <row r="152832" spans="11:11">
      <c r="K152832"/>
    </row>
    <row r="152833" spans="11:11">
      <c r="K152833"/>
    </row>
    <row r="152834" spans="11:11">
      <c r="K152834"/>
    </row>
    <row r="152835" spans="11:11">
      <c r="K152835"/>
    </row>
    <row r="152836" spans="11:11">
      <c r="K152836"/>
    </row>
    <row r="152837" spans="11:11">
      <c r="K152837"/>
    </row>
    <row r="152838" spans="11:11">
      <c r="K152838"/>
    </row>
    <row r="152839" spans="11:11">
      <c r="K152839"/>
    </row>
    <row r="152840" spans="11:11">
      <c r="K152840"/>
    </row>
    <row r="152841" spans="11:11">
      <c r="K152841"/>
    </row>
    <row r="152842" spans="11:11">
      <c r="K152842"/>
    </row>
    <row r="152843" spans="11:11">
      <c r="K152843"/>
    </row>
    <row r="152844" spans="11:11">
      <c r="K152844"/>
    </row>
    <row r="152845" spans="11:11">
      <c r="K152845"/>
    </row>
    <row r="152846" spans="11:11">
      <c r="K152846"/>
    </row>
    <row r="152847" spans="11:11">
      <c r="K152847"/>
    </row>
    <row r="152848" spans="11:11">
      <c r="K152848"/>
    </row>
    <row r="152849" spans="11:11">
      <c r="K152849"/>
    </row>
    <row r="152850" spans="11:11">
      <c r="K152850"/>
    </row>
    <row r="152851" spans="11:11">
      <c r="K152851"/>
    </row>
    <row r="152852" spans="11:11">
      <c r="K152852"/>
    </row>
    <row r="152853" spans="11:11">
      <c r="K152853"/>
    </row>
    <row r="152854" spans="11:11">
      <c r="K152854"/>
    </row>
    <row r="152855" spans="11:11">
      <c r="K152855"/>
    </row>
    <row r="152856" spans="11:11">
      <c r="K152856"/>
    </row>
    <row r="152857" spans="11:11">
      <c r="K152857"/>
    </row>
    <row r="152858" spans="11:11">
      <c r="K152858"/>
    </row>
    <row r="152859" spans="11:11">
      <c r="K152859"/>
    </row>
    <row r="152860" spans="11:11">
      <c r="K152860"/>
    </row>
    <row r="152861" spans="11:11">
      <c r="K152861"/>
    </row>
    <row r="152862" spans="11:11">
      <c r="K152862"/>
    </row>
    <row r="152863" spans="11:11">
      <c r="K152863"/>
    </row>
    <row r="152864" spans="11:11">
      <c r="K152864"/>
    </row>
    <row r="152865" spans="11:11">
      <c r="K152865"/>
    </row>
    <row r="152866" spans="11:11">
      <c r="K152866"/>
    </row>
    <row r="152867" spans="11:11">
      <c r="K152867"/>
    </row>
    <row r="152868" spans="11:11">
      <c r="K152868"/>
    </row>
    <row r="152869" spans="11:11">
      <c r="K152869"/>
    </row>
    <row r="152870" spans="11:11">
      <c r="K152870"/>
    </row>
    <row r="152871" spans="11:11">
      <c r="K152871"/>
    </row>
    <row r="152872" spans="11:11">
      <c r="K152872"/>
    </row>
    <row r="152873" spans="11:11">
      <c r="K152873"/>
    </row>
    <row r="152874" spans="11:11">
      <c r="K152874"/>
    </row>
    <row r="152875" spans="11:11">
      <c r="K152875"/>
    </row>
    <row r="152876" spans="11:11">
      <c r="K152876"/>
    </row>
    <row r="152877" spans="11:11">
      <c r="K152877"/>
    </row>
    <row r="152878" spans="11:11">
      <c r="K152878"/>
    </row>
    <row r="152879" spans="11:11">
      <c r="K152879"/>
    </row>
    <row r="152880" spans="11:11">
      <c r="K152880"/>
    </row>
    <row r="152881" spans="11:11">
      <c r="K152881"/>
    </row>
    <row r="152882" spans="11:11">
      <c r="K152882"/>
    </row>
    <row r="152883" spans="11:11">
      <c r="K152883"/>
    </row>
    <row r="152884" spans="11:11">
      <c r="K152884"/>
    </row>
    <row r="152885" spans="11:11">
      <c r="K152885"/>
    </row>
    <row r="152886" spans="11:11">
      <c r="K152886"/>
    </row>
    <row r="152887" spans="11:11">
      <c r="K152887"/>
    </row>
    <row r="152888" spans="11:11">
      <c r="K152888"/>
    </row>
    <row r="152889" spans="11:11">
      <c r="K152889"/>
    </row>
    <row r="152890" spans="11:11">
      <c r="K152890"/>
    </row>
    <row r="152891" spans="11:11">
      <c r="K152891"/>
    </row>
    <row r="152892" spans="11:11">
      <c r="K152892"/>
    </row>
    <row r="152893" spans="11:11">
      <c r="K152893"/>
    </row>
    <row r="152894" spans="11:11">
      <c r="K152894"/>
    </row>
    <row r="152895" spans="11:11">
      <c r="K152895"/>
    </row>
    <row r="152896" spans="11:11">
      <c r="K152896"/>
    </row>
    <row r="152897" spans="11:11">
      <c r="K152897"/>
    </row>
    <row r="152898" spans="11:11">
      <c r="K152898"/>
    </row>
    <row r="152899" spans="11:11">
      <c r="K152899"/>
    </row>
    <row r="152900" spans="11:11">
      <c r="K152900"/>
    </row>
    <row r="152901" spans="11:11">
      <c r="K152901"/>
    </row>
    <row r="152902" spans="11:11">
      <c r="K152902"/>
    </row>
    <row r="152903" spans="11:11">
      <c r="K152903"/>
    </row>
    <row r="152904" spans="11:11">
      <c r="K152904"/>
    </row>
    <row r="152905" spans="11:11">
      <c r="K152905"/>
    </row>
    <row r="152906" spans="11:11">
      <c r="K152906"/>
    </row>
    <row r="152907" spans="11:11">
      <c r="K152907"/>
    </row>
    <row r="152908" spans="11:11">
      <c r="K152908"/>
    </row>
    <row r="152909" spans="11:11">
      <c r="K152909"/>
    </row>
    <row r="152910" spans="11:11">
      <c r="K152910"/>
    </row>
    <row r="152911" spans="11:11">
      <c r="K152911"/>
    </row>
    <row r="152912" spans="11:11">
      <c r="K152912"/>
    </row>
    <row r="152913" spans="11:11">
      <c r="K152913"/>
    </row>
    <row r="152914" spans="11:11">
      <c r="K152914"/>
    </row>
    <row r="152915" spans="11:11">
      <c r="K152915"/>
    </row>
    <row r="152916" spans="11:11">
      <c r="K152916"/>
    </row>
    <row r="152917" spans="11:11">
      <c r="K152917"/>
    </row>
    <row r="152918" spans="11:11">
      <c r="K152918"/>
    </row>
    <row r="152919" spans="11:11">
      <c r="K152919"/>
    </row>
    <row r="152920" spans="11:11">
      <c r="K152920"/>
    </row>
    <row r="152921" spans="11:11">
      <c r="K152921"/>
    </row>
    <row r="152922" spans="11:11">
      <c r="K152922"/>
    </row>
    <row r="152923" spans="11:11">
      <c r="K152923"/>
    </row>
    <row r="152924" spans="11:11">
      <c r="K152924"/>
    </row>
    <row r="152925" spans="11:11">
      <c r="K152925"/>
    </row>
    <row r="152926" spans="11:11">
      <c r="K152926"/>
    </row>
    <row r="152927" spans="11:11">
      <c r="K152927"/>
    </row>
    <row r="152928" spans="11:11">
      <c r="K152928"/>
    </row>
    <row r="152929" spans="11:11">
      <c r="K152929"/>
    </row>
    <row r="152930" spans="11:11">
      <c r="K152930"/>
    </row>
    <row r="152931" spans="11:11">
      <c r="K152931"/>
    </row>
    <row r="152932" spans="11:11">
      <c r="K152932"/>
    </row>
    <row r="152933" spans="11:11">
      <c r="K152933"/>
    </row>
    <row r="152934" spans="11:11">
      <c r="K152934"/>
    </row>
    <row r="152935" spans="11:11">
      <c r="K152935"/>
    </row>
    <row r="152936" spans="11:11">
      <c r="K152936"/>
    </row>
    <row r="152937" spans="11:11">
      <c r="K152937"/>
    </row>
    <row r="152938" spans="11:11">
      <c r="K152938"/>
    </row>
    <row r="152939" spans="11:11">
      <c r="K152939"/>
    </row>
    <row r="152940" spans="11:11">
      <c r="K152940"/>
    </row>
    <row r="152941" spans="11:11">
      <c r="K152941"/>
    </row>
    <row r="152942" spans="11:11">
      <c r="K152942"/>
    </row>
    <row r="152943" spans="11:11">
      <c r="K152943"/>
    </row>
    <row r="152944" spans="11:11">
      <c r="K152944"/>
    </row>
    <row r="152945" spans="11:11">
      <c r="K152945"/>
    </row>
    <row r="152946" spans="11:11">
      <c r="K152946"/>
    </row>
    <row r="152947" spans="11:11">
      <c r="K152947"/>
    </row>
    <row r="152948" spans="11:11">
      <c r="K152948"/>
    </row>
    <row r="152949" spans="11:11">
      <c r="K152949"/>
    </row>
    <row r="152950" spans="11:11">
      <c r="K152950"/>
    </row>
    <row r="152951" spans="11:11">
      <c r="K152951"/>
    </row>
    <row r="152952" spans="11:11">
      <c r="K152952"/>
    </row>
    <row r="152953" spans="11:11">
      <c r="K152953"/>
    </row>
    <row r="152954" spans="11:11">
      <c r="K152954"/>
    </row>
    <row r="152955" spans="11:11">
      <c r="K152955"/>
    </row>
    <row r="152956" spans="11:11">
      <c r="K152956"/>
    </row>
    <row r="152957" spans="11:11">
      <c r="K152957"/>
    </row>
    <row r="152958" spans="11:11">
      <c r="K152958"/>
    </row>
    <row r="152959" spans="11:11">
      <c r="K152959"/>
    </row>
    <row r="152960" spans="11:11">
      <c r="K152960"/>
    </row>
    <row r="152961" spans="11:11">
      <c r="K152961"/>
    </row>
    <row r="152962" spans="11:11">
      <c r="K152962"/>
    </row>
    <row r="152963" spans="11:11">
      <c r="K152963"/>
    </row>
    <row r="152964" spans="11:11">
      <c r="K152964"/>
    </row>
    <row r="152965" spans="11:11">
      <c r="K152965"/>
    </row>
    <row r="152966" spans="11:11">
      <c r="K152966"/>
    </row>
    <row r="152967" spans="11:11">
      <c r="K152967"/>
    </row>
    <row r="152968" spans="11:11">
      <c r="K152968"/>
    </row>
    <row r="152969" spans="11:11">
      <c r="K152969"/>
    </row>
    <row r="152970" spans="11:11">
      <c r="K152970"/>
    </row>
    <row r="152971" spans="11:11">
      <c r="K152971"/>
    </row>
    <row r="152972" spans="11:11">
      <c r="K152972"/>
    </row>
    <row r="152973" spans="11:11">
      <c r="K152973"/>
    </row>
    <row r="152974" spans="11:11">
      <c r="K152974"/>
    </row>
    <row r="152975" spans="11:11">
      <c r="K152975"/>
    </row>
    <row r="152976" spans="11:11">
      <c r="K152976"/>
    </row>
    <row r="152977" spans="11:11">
      <c r="K152977"/>
    </row>
    <row r="152978" spans="11:11">
      <c r="K152978"/>
    </row>
    <row r="152979" spans="11:11">
      <c r="K152979"/>
    </row>
    <row r="152980" spans="11:11">
      <c r="K152980"/>
    </row>
    <row r="152981" spans="11:11">
      <c r="K152981"/>
    </row>
    <row r="152982" spans="11:11">
      <c r="K152982"/>
    </row>
    <row r="152983" spans="11:11">
      <c r="K152983"/>
    </row>
    <row r="152984" spans="11:11">
      <c r="K152984"/>
    </row>
    <row r="152985" spans="11:11">
      <c r="K152985"/>
    </row>
    <row r="152986" spans="11:11">
      <c r="K152986"/>
    </row>
    <row r="152987" spans="11:11">
      <c r="K152987"/>
    </row>
    <row r="152988" spans="11:11">
      <c r="K152988"/>
    </row>
    <row r="152989" spans="11:11">
      <c r="K152989"/>
    </row>
    <row r="152990" spans="11:11">
      <c r="K152990"/>
    </row>
    <row r="152991" spans="11:11">
      <c r="K152991"/>
    </row>
    <row r="152992" spans="11:11">
      <c r="K152992"/>
    </row>
    <row r="152993" spans="11:11">
      <c r="K152993"/>
    </row>
    <row r="152994" spans="11:11">
      <c r="K152994"/>
    </row>
    <row r="152995" spans="11:11">
      <c r="K152995"/>
    </row>
    <row r="152996" spans="11:11">
      <c r="K152996"/>
    </row>
    <row r="152997" spans="11:11">
      <c r="K152997"/>
    </row>
    <row r="152998" spans="11:11">
      <c r="K152998"/>
    </row>
    <row r="152999" spans="11:11">
      <c r="K152999"/>
    </row>
    <row r="153000" spans="11:11">
      <c r="K153000"/>
    </row>
    <row r="153001" spans="11:11">
      <c r="K153001"/>
    </row>
    <row r="153002" spans="11:11">
      <c r="K153002"/>
    </row>
    <row r="153003" spans="11:11">
      <c r="K153003"/>
    </row>
    <row r="153004" spans="11:11">
      <c r="K153004"/>
    </row>
    <row r="153005" spans="11:11">
      <c r="K153005"/>
    </row>
    <row r="153006" spans="11:11">
      <c r="K153006"/>
    </row>
    <row r="153007" spans="11:11">
      <c r="K153007"/>
    </row>
    <row r="153008" spans="11:11">
      <c r="K153008"/>
    </row>
    <row r="153009" spans="11:11">
      <c r="K153009"/>
    </row>
    <row r="153010" spans="11:11">
      <c r="K153010"/>
    </row>
    <row r="153011" spans="11:11">
      <c r="K153011"/>
    </row>
    <row r="153012" spans="11:11">
      <c r="K153012"/>
    </row>
    <row r="153013" spans="11:11">
      <c r="K153013"/>
    </row>
    <row r="153014" spans="11:11">
      <c r="K153014"/>
    </row>
    <row r="153015" spans="11:11">
      <c r="K153015"/>
    </row>
    <row r="153016" spans="11:11">
      <c r="K153016"/>
    </row>
    <row r="153017" spans="11:11">
      <c r="K153017"/>
    </row>
    <row r="153018" spans="11:11">
      <c r="K153018"/>
    </row>
    <row r="153019" spans="11:11">
      <c r="K153019"/>
    </row>
    <row r="153020" spans="11:11">
      <c r="K153020"/>
    </row>
    <row r="153021" spans="11:11">
      <c r="K153021"/>
    </row>
    <row r="153022" spans="11:11">
      <c r="K153022"/>
    </row>
    <row r="153023" spans="11:11">
      <c r="K153023"/>
    </row>
    <row r="153024" spans="11:11">
      <c r="K153024"/>
    </row>
    <row r="153025" spans="11:11">
      <c r="K153025"/>
    </row>
    <row r="153026" spans="11:11">
      <c r="K153026"/>
    </row>
    <row r="153027" spans="11:11">
      <c r="K153027"/>
    </row>
    <row r="153028" spans="11:11">
      <c r="K153028"/>
    </row>
    <row r="153029" spans="11:11">
      <c r="K153029"/>
    </row>
    <row r="153030" spans="11:11">
      <c r="K153030"/>
    </row>
    <row r="153031" spans="11:11">
      <c r="K153031"/>
    </row>
    <row r="153032" spans="11:11">
      <c r="K153032"/>
    </row>
    <row r="153033" spans="11:11">
      <c r="K153033"/>
    </row>
    <row r="153034" spans="11:11">
      <c r="K153034"/>
    </row>
    <row r="153035" spans="11:11">
      <c r="K153035"/>
    </row>
    <row r="153036" spans="11:11">
      <c r="K153036"/>
    </row>
    <row r="153037" spans="11:11">
      <c r="K153037"/>
    </row>
    <row r="153038" spans="11:11">
      <c r="K153038"/>
    </row>
    <row r="153039" spans="11:11">
      <c r="K153039"/>
    </row>
    <row r="153040" spans="11:11">
      <c r="K153040"/>
    </row>
    <row r="153041" spans="11:11">
      <c r="K153041"/>
    </row>
    <row r="153042" spans="11:11">
      <c r="K153042"/>
    </row>
    <row r="153043" spans="11:11">
      <c r="K153043"/>
    </row>
    <row r="153044" spans="11:11">
      <c r="K153044"/>
    </row>
    <row r="153045" spans="11:11">
      <c r="K153045"/>
    </row>
    <row r="153046" spans="11:11">
      <c r="K153046"/>
    </row>
    <row r="153047" spans="11:11">
      <c r="K153047"/>
    </row>
    <row r="153048" spans="11:11">
      <c r="K153048"/>
    </row>
    <row r="153049" spans="11:11">
      <c r="K153049"/>
    </row>
    <row r="153050" spans="11:11">
      <c r="K153050"/>
    </row>
    <row r="153051" spans="11:11">
      <c r="K153051"/>
    </row>
    <row r="153052" spans="11:11">
      <c r="K153052"/>
    </row>
    <row r="153053" spans="11:11">
      <c r="K153053"/>
    </row>
    <row r="153054" spans="11:11">
      <c r="K153054"/>
    </row>
    <row r="153055" spans="11:11">
      <c r="K153055"/>
    </row>
    <row r="153056" spans="11:11">
      <c r="K153056"/>
    </row>
    <row r="153057" spans="11:11">
      <c r="K153057"/>
    </row>
    <row r="153058" spans="11:11">
      <c r="K153058"/>
    </row>
    <row r="153059" spans="11:11">
      <c r="K153059"/>
    </row>
    <row r="153060" spans="11:11">
      <c r="K153060"/>
    </row>
    <row r="153061" spans="11:11">
      <c r="K153061"/>
    </row>
    <row r="153062" spans="11:11">
      <c r="K153062"/>
    </row>
    <row r="153063" spans="11:11">
      <c r="K153063"/>
    </row>
    <row r="153064" spans="11:11">
      <c r="K153064"/>
    </row>
    <row r="153065" spans="11:11">
      <c r="K153065"/>
    </row>
    <row r="153066" spans="11:11">
      <c r="K153066"/>
    </row>
    <row r="153067" spans="11:11">
      <c r="K153067"/>
    </row>
    <row r="153068" spans="11:11">
      <c r="K153068"/>
    </row>
    <row r="153069" spans="11:11">
      <c r="K153069"/>
    </row>
    <row r="153070" spans="11:11">
      <c r="K153070"/>
    </row>
    <row r="153071" spans="11:11">
      <c r="K153071"/>
    </row>
    <row r="153072" spans="11:11">
      <c r="K153072"/>
    </row>
    <row r="153073" spans="11:11">
      <c r="K153073"/>
    </row>
    <row r="153074" spans="11:11">
      <c r="K153074"/>
    </row>
    <row r="153075" spans="11:11">
      <c r="K153075"/>
    </row>
    <row r="153076" spans="11:11">
      <c r="K153076"/>
    </row>
    <row r="153077" spans="11:11">
      <c r="K153077"/>
    </row>
    <row r="153078" spans="11:11">
      <c r="K153078"/>
    </row>
    <row r="153079" spans="11:11">
      <c r="K153079"/>
    </row>
    <row r="153080" spans="11:11">
      <c r="K153080"/>
    </row>
    <row r="153081" spans="11:11">
      <c r="K153081"/>
    </row>
    <row r="153082" spans="11:11">
      <c r="K153082"/>
    </row>
    <row r="153083" spans="11:11">
      <c r="K153083"/>
    </row>
    <row r="153084" spans="11:11">
      <c r="K153084"/>
    </row>
    <row r="153085" spans="11:11">
      <c r="K153085"/>
    </row>
    <row r="153086" spans="11:11">
      <c r="K153086"/>
    </row>
    <row r="153087" spans="11:11">
      <c r="K153087"/>
    </row>
    <row r="153088" spans="11:11">
      <c r="K153088"/>
    </row>
    <row r="153089" spans="11:11">
      <c r="K153089"/>
    </row>
    <row r="153090" spans="11:11">
      <c r="K153090"/>
    </row>
    <row r="153091" spans="11:11">
      <c r="K153091"/>
    </row>
    <row r="153092" spans="11:11">
      <c r="K153092"/>
    </row>
    <row r="153093" spans="11:11">
      <c r="K153093"/>
    </row>
    <row r="153094" spans="11:11">
      <c r="K153094"/>
    </row>
    <row r="153095" spans="11:11">
      <c r="K153095"/>
    </row>
    <row r="153096" spans="11:11">
      <c r="K153096"/>
    </row>
    <row r="153097" spans="11:11">
      <c r="K153097"/>
    </row>
    <row r="153098" spans="11:11">
      <c r="K153098"/>
    </row>
    <row r="153099" spans="11:11">
      <c r="K153099"/>
    </row>
    <row r="153100" spans="11:11">
      <c r="K153100"/>
    </row>
    <row r="153101" spans="11:11">
      <c r="K153101"/>
    </row>
    <row r="153102" spans="11:11">
      <c r="K153102"/>
    </row>
    <row r="153103" spans="11:11">
      <c r="K153103"/>
    </row>
    <row r="153104" spans="11:11">
      <c r="K153104"/>
    </row>
    <row r="153105" spans="11:11">
      <c r="K153105"/>
    </row>
    <row r="153106" spans="11:11">
      <c r="K153106"/>
    </row>
    <row r="153107" spans="11:11">
      <c r="K153107"/>
    </row>
    <row r="153108" spans="11:11">
      <c r="K153108"/>
    </row>
    <row r="153109" spans="11:11">
      <c r="K153109"/>
    </row>
    <row r="153110" spans="11:11">
      <c r="K153110"/>
    </row>
    <row r="153111" spans="11:11">
      <c r="K153111"/>
    </row>
    <row r="153112" spans="11:11">
      <c r="K153112"/>
    </row>
    <row r="153113" spans="11:11">
      <c r="K153113"/>
    </row>
    <row r="153114" spans="11:11">
      <c r="K153114"/>
    </row>
    <row r="153115" spans="11:11">
      <c r="K153115"/>
    </row>
    <row r="153116" spans="11:11">
      <c r="K153116"/>
    </row>
    <row r="153117" spans="11:11">
      <c r="K153117"/>
    </row>
    <row r="153118" spans="11:11">
      <c r="K153118"/>
    </row>
    <row r="153119" spans="11:11">
      <c r="K153119"/>
    </row>
    <row r="153120" spans="11:11">
      <c r="K153120"/>
    </row>
    <row r="153121" spans="11:11">
      <c r="K153121"/>
    </row>
    <row r="153122" spans="11:11">
      <c r="K153122"/>
    </row>
    <row r="153123" spans="11:11">
      <c r="K153123"/>
    </row>
    <row r="153124" spans="11:11">
      <c r="K153124"/>
    </row>
    <row r="153125" spans="11:11">
      <c r="K153125"/>
    </row>
    <row r="153126" spans="11:11">
      <c r="K153126"/>
    </row>
    <row r="153127" spans="11:11">
      <c r="K153127"/>
    </row>
    <row r="153128" spans="11:11">
      <c r="K153128"/>
    </row>
    <row r="153129" spans="11:11">
      <c r="K153129"/>
    </row>
    <row r="153130" spans="11:11">
      <c r="K153130"/>
    </row>
    <row r="153131" spans="11:11">
      <c r="K153131"/>
    </row>
    <row r="153132" spans="11:11">
      <c r="K153132"/>
    </row>
    <row r="153133" spans="11:11">
      <c r="K153133"/>
    </row>
    <row r="153134" spans="11:11">
      <c r="K153134"/>
    </row>
    <row r="153135" spans="11:11">
      <c r="K153135"/>
    </row>
    <row r="153136" spans="11:11">
      <c r="K153136"/>
    </row>
    <row r="153137" spans="11:11">
      <c r="K153137"/>
    </row>
    <row r="153138" spans="11:11">
      <c r="K153138"/>
    </row>
    <row r="153139" spans="11:11">
      <c r="K153139"/>
    </row>
    <row r="153140" spans="11:11">
      <c r="K153140"/>
    </row>
    <row r="153141" spans="11:11">
      <c r="K153141"/>
    </row>
    <row r="153142" spans="11:11">
      <c r="K153142"/>
    </row>
    <row r="153143" spans="11:11">
      <c r="K153143"/>
    </row>
    <row r="153144" spans="11:11">
      <c r="K153144"/>
    </row>
    <row r="153145" spans="11:11">
      <c r="K153145"/>
    </row>
    <row r="153146" spans="11:11">
      <c r="K153146"/>
    </row>
    <row r="153147" spans="11:11">
      <c r="K153147"/>
    </row>
    <row r="153148" spans="11:11">
      <c r="K153148"/>
    </row>
    <row r="153149" spans="11:11">
      <c r="K153149"/>
    </row>
    <row r="153150" spans="11:11">
      <c r="K153150"/>
    </row>
    <row r="153151" spans="11:11">
      <c r="K153151"/>
    </row>
    <row r="153152" spans="11:11">
      <c r="K153152"/>
    </row>
    <row r="153153" spans="11:11">
      <c r="K153153"/>
    </row>
    <row r="153154" spans="11:11">
      <c r="K153154"/>
    </row>
    <row r="153155" spans="11:11">
      <c r="K153155"/>
    </row>
    <row r="153156" spans="11:11">
      <c r="K153156"/>
    </row>
    <row r="153157" spans="11:11">
      <c r="K153157"/>
    </row>
    <row r="153158" spans="11:11">
      <c r="K153158"/>
    </row>
    <row r="153159" spans="11:11">
      <c r="K153159"/>
    </row>
    <row r="153160" spans="11:11">
      <c r="K153160"/>
    </row>
    <row r="153161" spans="11:11">
      <c r="K153161"/>
    </row>
    <row r="153162" spans="11:11">
      <c r="K153162"/>
    </row>
    <row r="153163" spans="11:11">
      <c r="K153163"/>
    </row>
    <row r="153164" spans="11:11">
      <c r="K153164"/>
    </row>
    <row r="153165" spans="11:11">
      <c r="K153165"/>
    </row>
    <row r="153166" spans="11:11">
      <c r="K153166"/>
    </row>
    <row r="153167" spans="11:11">
      <c r="K153167"/>
    </row>
    <row r="153168" spans="11:11">
      <c r="K153168"/>
    </row>
    <row r="153169" spans="11:11">
      <c r="K153169"/>
    </row>
    <row r="153170" spans="11:11">
      <c r="K153170"/>
    </row>
    <row r="153171" spans="11:11">
      <c r="K153171"/>
    </row>
    <row r="153172" spans="11:11">
      <c r="K153172"/>
    </row>
    <row r="153173" spans="11:11">
      <c r="K153173"/>
    </row>
    <row r="153174" spans="11:11">
      <c r="K153174"/>
    </row>
    <row r="153175" spans="11:11">
      <c r="K153175"/>
    </row>
    <row r="153176" spans="11:11">
      <c r="K153176"/>
    </row>
    <row r="153177" spans="11:11">
      <c r="K153177"/>
    </row>
    <row r="153178" spans="11:11">
      <c r="K153178"/>
    </row>
    <row r="153179" spans="11:11">
      <c r="K153179"/>
    </row>
    <row r="153180" spans="11:11">
      <c r="K153180"/>
    </row>
    <row r="153181" spans="11:11">
      <c r="K153181"/>
    </row>
    <row r="153182" spans="11:11">
      <c r="K153182"/>
    </row>
    <row r="153183" spans="11:11">
      <c r="K153183"/>
    </row>
    <row r="153184" spans="11:11">
      <c r="K153184"/>
    </row>
    <row r="153185" spans="11:11">
      <c r="K153185"/>
    </row>
    <row r="153186" spans="11:11">
      <c r="K153186"/>
    </row>
    <row r="153187" spans="11:11">
      <c r="K153187"/>
    </row>
    <row r="153188" spans="11:11">
      <c r="K153188"/>
    </row>
    <row r="153189" spans="11:11">
      <c r="K153189"/>
    </row>
    <row r="153190" spans="11:11">
      <c r="K153190"/>
    </row>
    <row r="153191" spans="11:11">
      <c r="K153191"/>
    </row>
    <row r="153192" spans="11:11">
      <c r="K153192"/>
    </row>
    <row r="153193" spans="11:11">
      <c r="K153193"/>
    </row>
    <row r="153194" spans="11:11">
      <c r="K153194"/>
    </row>
    <row r="153195" spans="11:11">
      <c r="K153195"/>
    </row>
    <row r="153196" spans="11:11">
      <c r="K153196"/>
    </row>
    <row r="153197" spans="11:11">
      <c r="K153197"/>
    </row>
    <row r="153198" spans="11:11">
      <c r="K153198"/>
    </row>
    <row r="153199" spans="11:11">
      <c r="K153199"/>
    </row>
    <row r="153200" spans="11:11">
      <c r="K153200"/>
    </row>
    <row r="153201" spans="11:11">
      <c r="K153201"/>
    </row>
    <row r="153202" spans="11:11">
      <c r="K153202"/>
    </row>
    <row r="153203" spans="11:11">
      <c r="K153203"/>
    </row>
    <row r="153204" spans="11:11">
      <c r="K153204"/>
    </row>
    <row r="153205" spans="11:11">
      <c r="K153205"/>
    </row>
    <row r="153206" spans="11:11">
      <c r="K153206"/>
    </row>
    <row r="153207" spans="11:11">
      <c r="K153207"/>
    </row>
    <row r="153208" spans="11:11">
      <c r="K153208"/>
    </row>
    <row r="153209" spans="11:11">
      <c r="K153209"/>
    </row>
    <row r="153210" spans="11:11">
      <c r="K153210"/>
    </row>
    <row r="153211" spans="11:11">
      <c r="K153211"/>
    </row>
    <row r="153212" spans="11:11">
      <c r="K153212"/>
    </row>
    <row r="153213" spans="11:11">
      <c r="K153213"/>
    </row>
    <row r="153214" spans="11:11">
      <c r="K153214"/>
    </row>
    <row r="153215" spans="11:11">
      <c r="K153215"/>
    </row>
    <row r="153216" spans="11:11">
      <c r="K153216"/>
    </row>
    <row r="153217" spans="11:11">
      <c r="K153217"/>
    </row>
    <row r="153218" spans="11:11">
      <c r="K153218"/>
    </row>
    <row r="153219" spans="11:11">
      <c r="K153219"/>
    </row>
    <row r="153220" spans="11:11">
      <c r="K153220"/>
    </row>
    <row r="153221" spans="11:11">
      <c r="K153221"/>
    </row>
    <row r="153222" spans="11:11">
      <c r="K153222"/>
    </row>
    <row r="153223" spans="11:11">
      <c r="K153223"/>
    </row>
    <row r="153224" spans="11:11">
      <c r="K153224"/>
    </row>
    <row r="153225" spans="11:11">
      <c r="K153225"/>
    </row>
    <row r="153226" spans="11:11">
      <c r="K153226"/>
    </row>
    <row r="153227" spans="11:11">
      <c r="K153227"/>
    </row>
    <row r="153228" spans="11:11">
      <c r="K153228"/>
    </row>
    <row r="153229" spans="11:11">
      <c r="K153229"/>
    </row>
    <row r="153230" spans="11:11">
      <c r="K153230"/>
    </row>
    <row r="153231" spans="11:11">
      <c r="K153231"/>
    </row>
    <row r="153232" spans="11:11">
      <c r="K153232"/>
    </row>
    <row r="153233" spans="11:11">
      <c r="K153233"/>
    </row>
    <row r="153234" spans="11:11">
      <c r="K153234"/>
    </row>
    <row r="153235" spans="11:11">
      <c r="K153235"/>
    </row>
    <row r="153236" spans="11:11">
      <c r="K153236"/>
    </row>
    <row r="153237" spans="11:11">
      <c r="K153237"/>
    </row>
    <row r="153238" spans="11:11">
      <c r="K153238"/>
    </row>
    <row r="153239" spans="11:11">
      <c r="K153239"/>
    </row>
    <row r="153240" spans="11:11">
      <c r="K153240"/>
    </row>
    <row r="153241" spans="11:11">
      <c r="K153241"/>
    </row>
    <row r="153242" spans="11:11">
      <c r="K153242"/>
    </row>
    <row r="153243" spans="11:11">
      <c r="K153243"/>
    </row>
    <row r="153244" spans="11:11">
      <c r="K153244"/>
    </row>
    <row r="153245" spans="11:11">
      <c r="K153245"/>
    </row>
    <row r="153246" spans="11:11">
      <c r="K153246"/>
    </row>
    <row r="153247" spans="11:11">
      <c r="K153247"/>
    </row>
    <row r="153248" spans="11:11">
      <c r="K153248"/>
    </row>
    <row r="153249" spans="11:11">
      <c r="K153249"/>
    </row>
    <row r="153250" spans="11:11">
      <c r="K153250"/>
    </row>
    <row r="153251" spans="11:11">
      <c r="K153251"/>
    </row>
    <row r="153252" spans="11:11">
      <c r="K153252"/>
    </row>
    <row r="153253" spans="11:11">
      <c r="K153253"/>
    </row>
    <row r="153254" spans="11:11">
      <c r="K153254"/>
    </row>
    <row r="153255" spans="11:11">
      <c r="K153255"/>
    </row>
    <row r="153256" spans="11:11">
      <c r="K153256"/>
    </row>
    <row r="153257" spans="11:11">
      <c r="K153257"/>
    </row>
    <row r="153258" spans="11:11">
      <c r="K153258"/>
    </row>
    <row r="153259" spans="11:11">
      <c r="K153259"/>
    </row>
    <row r="153260" spans="11:11">
      <c r="K153260"/>
    </row>
    <row r="153261" spans="11:11">
      <c r="K153261"/>
    </row>
    <row r="153262" spans="11:11">
      <c r="K153262"/>
    </row>
    <row r="153263" spans="11:11">
      <c r="K153263"/>
    </row>
    <row r="153264" spans="11:11">
      <c r="K153264"/>
    </row>
    <row r="153265" spans="11:11">
      <c r="K153265"/>
    </row>
    <row r="153266" spans="11:11">
      <c r="K153266"/>
    </row>
    <row r="153267" spans="11:11">
      <c r="K153267"/>
    </row>
    <row r="153268" spans="11:11">
      <c r="K153268"/>
    </row>
    <row r="153269" spans="11:11">
      <c r="K153269"/>
    </row>
    <row r="153270" spans="11:11">
      <c r="K153270"/>
    </row>
    <row r="153271" spans="11:11">
      <c r="K153271"/>
    </row>
    <row r="153272" spans="11:11">
      <c r="K153272"/>
    </row>
    <row r="153273" spans="11:11">
      <c r="K153273"/>
    </row>
    <row r="153274" spans="11:11">
      <c r="K153274"/>
    </row>
    <row r="153275" spans="11:11">
      <c r="K153275"/>
    </row>
    <row r="153276" spans="11:11">
      <c r="K153276"/>
    </row>
    <row r="153277" spans="11:11">
      <c r="K153277"/>
    </row>
    <row r="153278" spans="11:11">
      <c r="K153278"/>
    </row>
    <row r="153279" spans="11:11">
      <c r="K153279"/>
    </row>
    <row r="153280" spans="11:11">
      <c r="K153280"/>
    </row>
    <row r="153281" spans="11:11">
      <c r="K153281"/>
    </row>
    <row r="153282" spans="11:11">
      <c r="K153282"/>
    </row>
    <row r="153283" spans="11:11">
      <c r="K153283"/>
    </row>
    <row r="153284" spans="11:11">
      <c r="K153284"/>
    </row>
    <row r="153285" spans="11:11">
      <c r="K153285"/>
    </row>
    <row r="153286" spans="11:11">
      <c r="K153286"/>
    </row>
    <row r="153287" spans="11:11">
      <c r="K153287"/>
    </row>
    <row r="153288" spans="11:11">
      <c r="K153288"/>
    </row>
    <row r="153289" spans="11:11">
      <c r="K153289"/>
    </row>
    <row r="153290" spans="11:11">
      <c r="K153290"/>
    </row>
    <row r="153291" spans="11:11">
      <c r="K153291"/>
    </row>
    <row r="153292" spans="11:11">
      <c r="K153292"/>
    </row>
    <row r="153293" spans="11:11">
      <c r="K153293"/>
    </row>
    <row r="153294" spans="11:11">
      <c r="K153294"/>
    </row>
    <row r="153295" spans="11:11">
      <c r="K153295"/>
    </row>
    <row r="153296" spans="11:11">
      <c r="K153296"/>
    </row>
    <row r="153297" spans="11:11">
      <c r="K153297"/>
    </row>
    <row r="153298" spans="11:11">
      <c r="K153298"/>
    </row>
    <row r="153299" spans="11:11">
      <c r="K153299"/>
    </row>
    <row r="153300" spans="11:11">
      <c r="K153300"/>
    </row>
    <row r="153301" spans="11:11">
      <c r="K153301"/>
    </row>
    <row r="153302" spans="11:11">
      <c r="K153302"/>
    </row>
    <row r="153303" spans="11:11">
      <c r="K153303"/>
    </row>
    <row r="153304" spans="11:11">
      <c r="K153304"/>
    </row>
    <row r="153305" spans="11:11">
      <c r="K153305"/>
    </row>
    <row r="153306" spans="11:11">
      <c r="K153306"/>
    </row>
    <row r="153307" spans="11:11">
      <c r="K153307"/>
    </row>
    <row r="153308" spans="11:11">
      <c r="K153308"/>
    </row>
    <row r="153309" spans="11:11">
      <c r="K153309"/>
    </row>
    <row r="153310" spans="11:11">
      <c r="K153310"/>
    </row>
    <row r="153311" spans="11:11">
      <c r="K153311"/>
    </row>
    <row r="153312" spans="11:11">
      <c r="K153312"/>
    </row>
    <row r="153313" spans="11:11">
      <c r="K153313"/>
    </row>
    <row r="153314" spans="11:11">
      <c r="K153314"/>
    </row>
    <row r="153315" spans="11:11">
      <c r="K153315"/>
    </row>
    <row r="153316" spans="11:11">
      <c r="K153316"/>
    </row>
    <row r="153317" spans="11:11">
      <c r="K153317"/>
    </row>
    <row r="153318" spans="11:11">
      <c r="K153318"/>
    </row>
    <row r="153319" spans="11:11">
      <c r="K153319"/>
    </row>
    <row r="153320" spans="11:11">
      <c r="K153320"/>
    </row>
    <row r="153321" spans="11:11">
      <c r="K153321"/>
    </row>
    <row r="153322" spans="11:11">
      <c r="K153322"/>
    </row>
    <row r="153323" spans="11:11">
      <c r="K153323"/>
    </row>
    <row r="153324" spans="11:11">
      <c r="K153324"/>
    </row>
    <row r="153325" spans="11:11">
      <c r="K153325"/>
    </row>
    <row r="153326" spans="11:11">
      <c r="K153326"/>
    </row>
    <row r="153327" spans="11:11">
      <c r="K153327"/>
    </row>
    <row r="153328" spans="11:11">
      <c r="K153328"/>
    </row>
    <row r="153329" spans="11:11">
      <c r="K153329"/>
    </row>
    <row r="153330" spans="11:11">
      <c r="K153330"/>
    </row>
    <row r="153331" spans="11:11">
      <c r="K153331"/>
    </row>
    <row r="153332" spans="11:11">
      <c r="K153332"/>
    </row>
    <row r="153333" spans="11:11">
      <c r="K153333"/>
    </row>
    <row r="153334" spans="11:11">
      <c r="K153334"/>
    </row>
    <row r="153335" spans="11:11">
      <c r="K153335"/>
    </row>
    <row r="153336" spans="11:11">
      <c r="K153336"/>
    </row>
    <row r="153337" spans="11:11">
      <c r="K153337"/>
    </row>
    <row r="153338" spans="11:11">
      <c r="K153338"/>
    </row>
    <row r="153339" spans="11:11">
      <c r="K153339"/>
    </row>
    <row r="153340" spans="11:11">
      <c r="K153340"/>
    </row>
    <row r="153341" spans="11:11">
      <c r="K153341"/>
    </row>
    <row r="153342" spans="11:11">
      <c r="K153342"/>
    </row>
    <row r="153343" spans="11:11">
      <c r="K153343"/>
    </row>
    <row r="153344" spans="11:11">
      <c r="K153344"/>
    </row>
    <row r="153345" spans="11:11">
      <c r="K153345"/>
    </row>
    <row r="153346" spans="11:11">
      <c r="K153346"/>
    </row>
    <row r="153347" spans="11:11">
      <c r="K153347"/>
    </row>
    <row r="153348" spans="11:11">
      <c r="K153348"/>
    </row>
    <row r="153349" spans="11:11">
      <c r="K153349"/>
    </row>
    <row r="153350" spans="11:11">
      <c r="K153350"/>
    </row>
    <row r="153351" spans="11:11">
      <c r="K153351"/>
    </row>
    <row r="153352" spans="11:11">
      <c r="K153352"/>
    </row>
    <row r="153353" spans="11:11">
      <c r="K153353"/>
    </row>
    <row r="153354" spans="11:11">
      <c r="K153354"/>
    </row>
    <row r="153355" spans="11:11">
      <c r="K153355"/>
    </row>
    <row r="153356" spans="11:11">
      <c r="K153356"/>
    </row>
    <row r="153357" spans="11:11">
      <c r="K153357"/>
    </row>
    <row r="153358" spans="11:11">
      <c r="K153358"/>
    </row>
    <row r="153359" spans="11:11">
      <c r="K153359"/>
    </row>
    <row r="153360" spans="11:11">
      <c r="K153360"/>
    </row>
    <row r="153361" spans="11:11">
      <c r="K153361"/>
    </row>
    <row r="153362" spans="11:11">
      <c r="K153362"/>
    </row>
    <row r="153363" spans="11:11">
      <c r="K153363"/>
    </row>
    <row r="153364" spans="11:11">
      <c r="K153364"/>
    </row>
    <row r="153365" spans="11:11">
      <c r="K153365"/>
    </row>
    <row r="153366" spans="11:11">
      <c r="K153366"/>
    </row>
    <row r="153367" spans="11:11">
      <c r="K153367"/>
    </row>
    <row r="153368" spans="11:11">
      <c r="K153368"/>
    </row>
    <row r="153369" spans="11:11">
      <c r="K153369"/>
    </row>
    <row r="153370" spans="11:11">
      <c r="K153370"/>
    </row>
    <row r="153371" spans="11:11">
      <c r="K153371"/>
    </row>
    <row r="153372" spans="11:11">
      <c r="K153372"/>
    </row>
    <row r="153373" spans="11:11">
      <c r="K153373"/>
    </row>
    <row r="153374" spans="11:11">
      <c r="K153374"/>
    </row>
    <row r="153375" spans="11:11">
      <c r="K153375"/>
    </row>
    <row r="153376" spans="11:11">
      <c r="K153376"/>
    </row>
    <row r="153377" spans="11:11">
      <c r="K153377"/>
    </row>
    <row r="153378" spans="11:11">
      <c r="K153378"/>
    </row>
    <row r="153379" spans="11:11">
      <c r="K153379"/>
    </row>
    <row r="153380" spans="11:11">
      <c r="K153380"/>
    </row>
    <row r="153381" spans="11:11">
      <c r="K153381"/>
    </row>
    <row r="153382" spans="11:11">
      <c r="K153382"/>
    </row>
    <row r="153383" spans="11:11">
      <c r="K153383"/>
    </row>
    <row r="153384" spans="11:11">
      <c r="K153384"/>
    </row>
    <row r="153385" spans="11:11">
      <c r="K153385"/>
    </row>
    <row r="153386" spans="11:11">
      <c r="K153386"/>
    </row>
    <row r="153387" spans="11:11">
      <c r="K153387"/>
    </row>
    <row r="153388" spans="11:11">
      <c r="K153388"/>
    </row>
    <row r="153389" spans="11:11">
      <c r="K153389"/>
    </row>
    <row r="153390" spans="11:11">
      <c r="K153390"/>
    </row>
    <row r="153391" spans="11:11">
      <c r="K153391"/>
    </row>
    <row r="153392" spans="11:11">
      <c r="K153392"/>
    </row>
    <row r="153393" spans="11:11">
      <c r="K153393"/>
    </row>
    <row r="153394" spans="11:11">
      <c r="K153394"/>
    </row>
    <row r="153395" spans="11:11">
      <c r="K153395"/>
    </row>
    <row r="153396" spans="11:11">
      <c r="K153396"/>
    </row>
    <row r="153397" spans="11:11">
      <c r="K153397"/>
    </row>
    <row r="153398" spans="11:11">
      <c r="K153398"/>
    </row>
    <row r="153399" spans="11:11">
      <c r="K153399"/>
    </row>
    <row r="153400" spans="11:11">
      <c r="K153400"/>
    </row>
    <row r="153401" spans="11:11">
      <c r="K153401"/>
    </row>
    <row r="153402" spans="11:11">
      <c r="K153402"/>
    </row>
    <row r="153403" spans="11:11">
      <c r="K153403"/>
    </row>
    <row r="153404" spans="11:11">
      <c r="K153404"/>
    </row>
    <row r="153405" spans="11:11">
      <c r="K153405"/>
    </row>
    <row r="153406" spans="11:11">
      <c r="K153406"/>
    </row>
    <row r="153407" spans="11:11">
      <c r="K153407"/>
    </row>
    <row r="153408" spans="11:11">
      <c r="K153408"/>
    </row>
    <row r="153409" spans="11:11">
      <c r="K153409"/>
    </row>
    <row r="153410" spans="11:11">
      <c r="K153410"/>
    </row>
    <row r="153411" spans="11:11">
      <c r="K153411"/>
    </row>
    <row r="153412" spans="11:11">
      <c r="K153412"/>
    </row>
    <row r="153413" spans="11:11">
      <c r="K153413"/>
    </row>
    <row r="153414" spans="11:11">
      <c r="K153414"/>
    </row>
    <row r="153415" spans="11:11">
      <c r="K153415"/>
    </row>
    <row r="153416" spans="11:11">
      <c r="K153416"/>
    </row>
    <row r="153417" spans="11:11">
      <c r="K153417"/>
    </row>
    <row r="153418" spans="11:11">
      <c r="K153418"/>
    </row>
    <row r="153419" spans="11:11">
      <c r="K153419"/>
    </row>
    <row r="153420" spans="11:11">
      <c r="K153420"/>
    </row>
    <row r="153421" spans="11:11">
      <c r="K153421"/>
    </row>
    <row r="153422" spans="11:11">
      <c r="K153422"/>
    </row>
    <row r="153423" spans="11:11">
      <c r="K153423"/>
    </row>
    <row r="153424" spans="11:11">
      <c r="K153424"/>
    </row>
    <row r="153425" spans="11:11">
      <c r="K153425"/>
    </row>
    <row r="153426" spans="11:11">
      <c r="K153426"/>
    </row>
    <row r="153427" spans="11:11">
      <c r="K153427"/>
    </row>
    <row r="153428" spans="11:11">
      <c r="K153428"/>
    </row>
    <row r="153429" spans="11:11">
      <c r="K153429"/>
    </row>
    <row r="153430" spans="11:11">
      <c r="K153430"/>
    </row>
    <row r="153431" spans="11:11">
      <c r="K153431"/>
    </row>
    <row r="153432" spans="11:11">
      <c r="K153432"/>
    </row>
    <row r="153433" spans="11:11">
      <c r="K153433"/>
    </row>
    <row r="153434" spans="11:11">
      <c r="K153434"/>
    </row>
    <row r="153435" spans="11:11">
      <c r="K153435"/>
    </row>
    <row r="153436" spans="11:11">
      <c r="K153436"/>
    </row>
    <row r="153437" spans="11:11">
      <c r="K153437"/>
    </row>
    <row r="153438" spans="11:11">
      <c r="K153438"/>
    </row>
    <row r="153439" spans="11:11">
      <c r="K153439"/>
    </row>
    <row r="153440" spans="11:11">
      <c r="K153440"/>
    </row>
    <row r="153441" spans="11:11">
      <c r="K153441"/>
    </row>
    <row r="153442" spans="11:11">
      <c r="K153442"/>
    </row>
    <row r="153443" spans="11:11">
      <c r="K153443"/>
    </row>
    <row r="153444" spans="11:11">
      <c r="K153444"/>
    </row>
    <row r="153445" spans="11:11">
      <c r="K153445"/>
    </row>
    <row r="153446" spans="11:11">
      <c r="K153446"/>
    </row>
    <row r="153447" spans="11:11">
      <c r="K153447"/>
    </row>
    <row r="153448" spans="11:11">
      <c r="K153448"/>
    </row>
    <row r="153449" spans="11:11">
      <c r="K153449"/>
    </row>
    <row r="153450" spans="11:11">
      <c r="K153450"/>
    </row>
    <row r="153451" spans="11:11">
      <c r="K153451"/>
    </row>
    <row r="153452" spans="11:11">
      <c r="K153452"/>
    </row>
    <row r="153453" spans="11:11">
      <c r="K153453"/>
    </row>
    <row r="153454" spans="11:11">
      <c r="K153454"/>
    </row>
    <row r="153455" spans="11:11">
      <c r="K153455"/>
    </row>
    <row r="153456" spans="11:11">
      <c r="K153456"/>
    </row>
    <row r="153457" spans="11:11">
      <c r="K153457"/>
    </row>
    <row r="153458" spans="11:11">
      <c r="K153458"/>
    </row>
    <row r="153459" spans="11:11">
      <c r="K153459"/>
    </row>
    <row r="153460" spans="11:11">
      <c r="K153460"/>
    </row>
    <row r="153461" spans="11:11">
      <c r="K153461"/>
    </row>
    <row r="153462" spans="11:11">
      <c r="K153462"/>
    </row>
    <row r="153463" spans="11:11">
      <c r="K153463"/>
    </row>
    <row r="153464" spans="11:11">
      <c r="K153464"/>
    </row>
    <row r="153465" spans="11:11">
      <c r="K153465"/>
    </row>
    <row r="153466" spans="11:11">
      <c r="K153466"/>
    </row>
    <row r="153467" spans="11:11">
      <c r="K153467"/>
    </row>
    <row r="153468" spans="11:11">
      <c r="K153468"/>
    </row>
    <row r="153469" spans="11:11">
      <c r="K153469"/>
    </row>
    <row r="153470" spans="11:11">
      <c r="K153470"/>
    </row>
    <row r="153471" spans="11:11">
      <c r="K153471"/>
    </row>
    <row r="153472" spans="11:11">
      <c r="K153472"/>
    </row>
    <row r="153473" spans="11:11">
      <c r="K153473"/>
    </row>
    <row r="153474" spans="11:11">
      <c r="K153474"/>
    </row>
    <row r="153475" spans="11:11">
      <c r="K153475"/>
    </row>
    <row r="153476" spans="11:11">
      <c r="K153476"/>
    </row>
    <row r="153477" spans="11:11">
      <c r="K153477"/>
    </row>
    <row r="153478" spans="11:11">
      <c r="K153478"/>
    </row>
    <row r="153479" spans="11:11">
      <c r="K153479"/>
    </row>
    <row r="153480" spans="11:11">
      <c r="K153480"/>
    </row>
    <row r="153481" spans="11:11">
      <c r="K153481"/>
    </row>
    <row r="153482" spans="11:11">
      <c r="K153482"/>
    </row>
    <row r="153483" spans="11:11">
      <c r="K153483"/>
    </row>
    <row r="153484" spans="11:11">
      <c r="K153484"/>
    </row>
    <row r="153485" spans="11:11">
      <c r="K153485"/>
    </row>
    <row r="153486" spans="11:11">
      <c r="K153486"/>
    </row>
    <row r="153487" spans="11:11">
      <c r="K153487"/>
    </row>
    <row r="153488" spans="11:11">
      <c r="K153488"/>
    </row>
    <row r="153489" spans="11:11">
      <c r="K153489"/>
    </row>
    <row r="153490" spans="11:11">
      <c r="K153490"/>
    </row>
    <row r="153491" spans="11:11">
      <c r="K153491"/>
    </row>
    <row r="153492" spans="11:11">
      <c r="K153492"/>
    </row>
    <row r="153493" spans="11:11">
      <c r="K153493"/>
    </row>
    <row r="153494" spans="11:11">
      <c r="K153494"/>
    </row>
    <row r="153495" spans="11:11">
      <c r="K153495"/>
    </row>
    <row r="153496" spans="11:11">
      <c r="K153496"/>
    </row>
    <row r="153497" spans="11:11">
      <c r="K153497"/>
    </row>
    <row r="153498" spans="11:11">
      <c r="K153498"/>
    </row>
    <row r="153499" spans="11:11">
      <c r="K153499"/>
    </row>
    <row r="153500" spans="11:11">
      <c r="K153500"/>
    </row>
    <row r="153501" spans="11:11">
      <c r="K153501"/>
    </row>
    <row r="153502" spans="11:11">
      <c r="K153502"/>
    </row>
    <row r="153503" spans="11:11">
      <c r="K153503"/>
    </row>
    <row r="153504" spans="11:11">
      <c r="K153504"/>
    </row>
    <row r="153505" spans="11:11">
      <c r="K153505"/>
    </row>
    <row r="153506" spans="11:11">
      <c r="K153506"/>
    </row>
    <row r="153507" spans="11:11">
      <c r="K153507"/>
    </row>
    <row r="153508" spans="11:11">
      <c r="K153508"/>
    </row>
    <row r="153509" spans="11:11">
      <c r="K153509"/>
    </row>
    <row r="153510" spans="11:11">
      <c r="K153510"/>
    </row>
    <row r="153511" spans="11:11">
      <c r="K153511"/>
    </row>
    <row r="153512" spans="11:11">
      <c r="K153512"/>
    </row>
    <row r="153513" spans="11:11">
      <c r="K153513"/>
    </row>
    <row r="153514" spans="11:11">
      <c r="K153514"/>
    </row>
    <row r="153515" spans="11:11">
      <c r="K153515"/>
    </row>
    <row r="153516" spans="11:11">
      <c r="K153516"/>
    </row>
    <row r="153517" spans="11:11">
      <c r="K153517"/>
    </row>
    <row r="153518" spans="11:11">
      <c r="K153518"/>
    </row>
    <row r="153519" spans="11:11">
      <c r="K153519"/>
    </row>
    <row r="153520" spans="11:11">
      <c r="K153520"/>
    </row>
    <row r="153521" spans="11:11">
      <c r="K153521"/>
    </row>
    <row r="153522" spans="11:11">
      <c r="K153522"/>
    </row>
    <row r="153523" spans="11:11">
      <c r="K153523"/>
    </row>
    <row r="153524" spans="11:11">
      <c r="K153524"/>
    </row>
    <row r="153525" spans="11:11">
      <c r="K153525"/>
    </row>
    <row r="153526" spans="11:11">
      <c r="K153526"/>
    </row>
    <row r="153527" spans="11:11">
      <c r="K153527"/>
    </row>
    <row r="153528" spans="11:11">
      <c r="K153528"/>
    </row>
    <row r="153529" spans="11:11">
      <c r="K153529"/>
    </row>
    <row r="153530" spans="11:11">
      <c r="K153530"/>
    </row>
    <row r="153531" spans="11:11">
      <c r="K153531"/>
    </row>
    <row r="153532" spans="11:11">
      <c r="K153532"/>
    </row>
    <row r="153533" spans="11:11">
      <c r="K153533"/>
    </row>
    <row r="153534" spans="11:11">
      <c r="K153534"/>
    </row>
    <row r="153535" spans="11:11">
      <c r="K153535"/>
    </row>
    <row r="153536" spans="11:11">
      <c r="K153536"/>
    </row>
    <row r="153537" spans="11:11">
      <c r="K153537"/>
    </row>
    <row r="153538" spans="11:11">
      <c r="K153538"/>
    </row>
    <row r="153539" spans="11:11">
      <c r="K153539"/>
    </row>
    <row r="153540" spans="11:11">
      <c r="K153540"/>
    </row>
    <row r="153541" spans="11:11">
      <c r="K153541"/>
    </row>
    <row r="153542" spans="11:11">
      <c r="K153542"/>
    </row>
    <row r="153543" spans="11:11">
      <c r="K153543"/>
    </row>
    <row r="153544" spans="11:11">
      <c r="K153544"/>
    </row>
    <row r="153545" spans="11:11">
      <c r="K153545"/>
    </row>
    <row r="153546" spans="11:11">
      <c r="K153546"/>
    </row>
    <row r="153547" spans="11:11">
      <c r="K153547"/>
    </row>
    <row r="153548" spans="11:11">
      <c r="K153548"/>
    </row>
    <row r="153549" spans="11:11">
      <c r="K153549"/>
    </row>
    <row r="153550" spans="11:11">
      <c r="K153550"/>
    </row>
    <row r="153551" spans="11:11">
      <c r="K153551"/>
    </row>
    <row r="153552" spans="11:11">
      <c r="K153552"/>
    </row>
    <row r="153553" spans="11:11">
      <c r="K153553"/>
    </row>
    <row r="153554" spans="11:11">
      <c r="K153554"/>
    </row>
    <row r="153555" spans="11:11">
      <c r="K153555"/>
    </row>
    <row r="153556" spans="11:11">
      <c r="K153556"/>
    </row>
    <row r="153557" spans="11:11">
      <c r="K153557"/>
    </row>
    <row r="153558" spans="11:11">
      <c r="K153558"/>
    </row>
    <row r="153559" spans="11:11">
      <c r="K153559"/>
    </row>
    <row r="153560" spans="11:11">
      <c r="K153560"/>
    </row>
    <row r="153561" spans="11:11">
      <c r="K153561"/>
    </row>
    <row r="153562" spans="11:11">
      <c r="K153562"/>
    </row>
    <row r="153563" spans="11:11">
      <c r="K153563"/>
    </row>
    <row r="153564" spans="11:11">
      <c r="K153564"/>
    </row>
    <row r="153565" spans="11:11">
      <c r="K153565"/>
    </row>
    <row r="153566" spans="11:11">
      <c r="K153566"/>
    </row>
    <row r="153567" spans="11:11">
      <c r="K153567"/>
    </row>
    <row r="153568" spans="11:11">
      <c r="K153568"/>
    </row>
    <row r="153569" spans="11:11">
      <c r="K153569"/>
    </row>
    <row r="153570" spans="11:11">
      <c r="K153570"/>
    </row>
    <row r="153571" spans="11:11">
      <c r="K153571"/>
    </row>
    <row r="153572" spans="11:11">
      <c r="K153572"/>
    </row>
    <row r="153573" spans="11:11">
      <c r="K153573"/>
    </row>
    <row r="153574" spans="11:11">
      <c r="K153574"/>
    </row>
    <row r="153575" spans="11:11">
      <c r="K153575"/>
    </row>
    <row r="153576" spans="11:11">
      <c r="K153576"/>
    </row>
    <row r="153577" spans="11:11">
      <c r="K153577"/>
    </row>
    <row r="153578" spans="11:11">
      <c r="K153578"/>
    </row>
    <row r="153579" spans="11:11">
      <c r="K153579"/>
    </row>
    <row r="153580" spans="11:11">
      <c r="K153580"/>
    </row>
    <row r="153581" spans="11:11">
      <c r="K153581"/>
    </row>
    <row r="153582" spans="11:11">
      <c r="K153582"/>
    </row>
    <row r="153583" spans="11:11">
      <c r="K153583"/>
    </row>
    <row r="153584" spans="11:11">
      <c r="K153584"/>
    </row>
    <row r="153585" spans="11:11">
      <c r="K153585"/>
    </row>
    <row r="153586" spans="11:11">
      <c r="K153586"/>
    </row>
    <row r="153587" spans="11:11">
      <c r="K153587"/>
    </row>
    <row r="153588" spans="11:11">
      <c r="K153588"/>
    </row>
    <row r="153589" spans="11:11">
      <c r="K153589"/>
    </row>
    <row r="153590" spans="11:11">
      <c r="K153590"/>
    </row>
    <row r="153591" spans="11:11">
      <c r="K153591"/>
    </row>
    <row r="153592" spans="11:11">
      <c r="K153592"/>
    </row>
    <row r="153593" spans="11:11">
      <c r="K153593"/>
    </row>
    <row r="153594" spans="11:11">
      <c r="K153594"/>
    </row>
    <row r="153595" spans="11:11">
      <c r="K153595"/>
    </row>
    <row r="153596" spans="11:11">
      <c r="K153596"/>
    </row>
    <row r="153597" spans="11:11">
      <c r="K153597"/>
    </row>
    <row r="153598" spans="11:11">
      <c r="K153598"/>
    </row>
    <row r="153599" spans="11:11">
      <c r="K153599"/>
    </row>
    <row r="153600" spans="11:11">
      <c r="K153600"/>
    </row>
    <row r="153601" spans="11:11">
      <c r="K153601"/>
    </row>
    <row r="153602" spans="11:11">
      <c r="K153602"/>
    </row>
    <row r="153603" spans="11:11">
      <c r="K153603"/>
    </row>
    <row r="153604" spans="11:11">
      <c r="K153604"/>
    </row>
    <row r="153605" spans="11:11">
      <c r="K153605"/>
    </row>
    <row r="153606" spans="11:11">
      <c r="K153606"/>
    </row>
    <row r="153607" spans="11:11">
      <c r="K153607"/>
    </row>
    <row r="153608" spans="11:11">
      <c r="K153608"/>
    </row>
    <row r="153609" spans="11:11">
      <c r="K153609"/>
    </row>
    <row r="153610" spans="11:11">
      <c r="K153610"/>
    </row>
    <row r="153611" spans="11:11">
      <c r="K153611"/>
    </row>
    <row r="153612" spans="11:11">
      <c r="K153612"/>
    </row>
    <row r="153613" spans="11:11">
      <c r="K153613"/>
    </row>
    <row r="153614" spans="11:11">
      <c r="K153614"/>
    </row>
    <row r="153615" spans="11:11">
      <c r="K153615"/>
    </row>
    <row r="153616" spans="11:11">
      <c r="K153616"/>
    </row>
    <row r="153617" spans="11:11">
      <c r="K153617"/>
    </row>
    <row r="153618" spans="11:11">
      <c r="K153618"/>
    </row>
    <row r="153619" spans="11:11">
      <c r="K153619"/>
    </row>
    <row r="153620" spans="11:11">
      <c r="K153620"/>
    </row>
    <row r="153621" spans="11:11">
      <c r="K153621"/>
    </row>
    <row r="153622" spans="11:11">
      <c r="K153622"/>
    </row>
    <row r="153623" spans="11:11">
      <c r="K153623"/>
    </row>
    <row r="153624" spans="11:11">
      <c r="K153624"/>
    </row>
    <row r="153625" spans="11:11">
      <c r="K153625"/>
    </row>
    <row r="153626" spans="11:11">
      <c r="K153626"/>
    </row>
    <row r="153627" spans="11:11">
      <c r="K153627"/>
    </row>
    <row r="153628" spans="11:11">
      <c r="K153628"/>
    </row>
    <row r="153629" spans="11:11">
      <c r="K153629"/>
    </row>
    <row r="153630" spans="11:11">
      <c r="K153630"/>
    </row>
    <row r="153631" spans="11:11">
      <c r="K153631"/>
    </row>
    <row r="153632" spans="11:11">
      <c r="K153632"/>
    </row>
    <row r="153633" spans="11:11">
      <c r="K153633"/>
    </row>
    <row r="153634" spans="11:11">
      <c r="K153634"/>
    </row>
    <row r="153635" spans="11:11">
      <c r="K153635"/>
    </row>
    <row r="153636" spans="11:11">
      <c r="K153636"/>
    </row>
    <row r="153637" spans="11:11">
      <c r="K153637"/>
    </row>
    <row r="153638" spans="11:11">
      <c r="K153638"/>
    </row>
    <row r="153639" spans="11:11">
      <c r="K153639"/>
    </row>
    <row r="153640" spans="11:11">
      <c r="K153640"/>
    </row>
    <row r="153641" spans="11:11">
      <c r="K153641"/>
    </row>
    <row r="153642" spans="11:11">
      <c r="K153642"/>
    </row>
    <row r="153643" spans="11:11">
      <c r="K153643"/>
    </row>
    <row r="153644" spans="11:11">
      <c r="K153644"/>
    </row>
    <row r="153645" spans="11:11">
      <c r="K153645"/>
    </row>
    <row r="153646" spans="11:11">
      <c r="K153646"/>
    </row>
    <row r="153647" spans="11:11">
      <c r="K153647"/>
    </row>
    <row r="153648" spans="11:11">
      <c r="K153648"/>
    </row>
    <row r="153649" spans="11:11">
      <c r="K153649"/>
    </row>
    <row r="153650" spans="11:11">
      <c r="K153650"/>
    </row>
    <row r="153651" spans="11:11">
      <c r="K153651"/>
    </row>
    <row r="153652" spans="11:11">
      <c r="K153652"/>
    </row>
    <row r="153653" spans="11:11">
      <c r="K153653"/>
    </row>
    <row r="153654" spans="11:11">
      <c r="K153654"/>
    </row>
    <row r="153655" spans="11:11">
      <c r="K153655"/>
    </row>
    <row r="153656" spans="11:11">
      <c r="K153656"/>
    </row>
    <row r="153657" spans="11:11">
      <c r="K153657"/>
    </row>
    <row r="153658" spans="11:11">
      <c r="K153658"/>
    </row>
    <row r="153659" spans="11:11">
      <c r="K153659"/>
    </row>
    <row r="153660" spans="11:11">
      <c r="K153660"/>
    </row>
    <row r="153661" spans="11:11">
      <c r="K153661"/>
    </row>
    <row r="153662" spans="11:11">
      <c r="K153662"/>
    </row>
    <row r="153663" spans="11:11">
      <c r="K153663"/>
    </row>
    <row r="153664" spans="11:11">
      <c r="K153664"/>
    </row>
    <row r="153665" spans="11:11">
      <c r="K153665"/>
    </row>
    <row r="153666" spans="11:11">
      <c r="K153666"/>
    </row>
    <row r="153667" spans="11:11">
      <c r="K153667"/>
    </row>
    <row r="153668" spans="11:11">
      <c r="K153668"/>
    </row>
    <row r="153669" spans="11:11">
      <c r="K153669"/>
    </row>
    <row r="153670" spans="11:11">
      <c r="K153670"/>
    </row>
    <row r="153671" spans="11:11">
      <c r="K153671"/>
    </row>
    <row r="153672" spans="11:11">
      <c r="K153672"/>
    </row>
    <row r="153673" spans="11:11">
      <c r="K153673"/>
    </row>
    <row r="153674" spans="11:11">
      <c r="K153674"/>
    </row>
    <row r="153675" spans="11:11">
      <c r="K153675"/>
    </row>
    <row r="153676" spans="11:11">
      <c r="K153676"/>
    </row>
    <row r="153677" spans="11:11">
      <c r="K153677"/>
    </row>
    <row r="153678" spans="11:11">
      <c r="K153678"/>
    </row>
    <row r="153679" spans="11:11">
      <c r="K153679"/>
    </row>
    <row r="153680" spans="11:11">
      <c r="K153680"/>
    </row>
    <row r="153681" spans="11:11">
      <c r="K153681"/>
    </row>
    <row r="153682" spans="11:11">
      <c r="K153682"/>
    </row>
    <row r="153683" spans="11:11">
      <c r="K153683"/>
    </row>
    <row r="153684" spans="11:11">
      <c r="K153684"/>
    </row>
    <row r="153685" spans="11:11">
      <c r="K153685"/>
    </row>
    <row r="153686" spans="11:11">
      <c r="K153686"/>
    </row>
    <row r="153687" spans="11:11">
      <c r="K153687"/>
    </row>
    <row r="153688" spans="11:11">
      <c r="K153688"/>
    </row>
    <row r="153689" spans="11:11">
      <c r="K153689"/>
    </row>
    <row r="153690" spans="11:11">
      <c r="K153690"/>
    </row>
    <row r="153691" spans="11:11">
      <c r="K153691"/>
    </row>
    <row r="153692" spans="11:11">
      <c r="K153692"/>
    </row>
    <row r="153693" spans="11:11">
      <c r="K153693"/>
    </row>
    <row r="153694" spans="11:11">
      <c r="K153694"/>
    </row>
    <row r="153695" spans="11:11">
      <c r="K153695"/>
    </row>
    <row r="153696" spans="11:11">
      <c r="K153696"/>
    </row>
    <row r="153697" spans="11:11">
      <c r="K153697"/>
    </row>
    <row r="153698" spans="11:11">
      <c r="K153698"/>
    </row>
    <row r="153699" spans="11:11">
      <c r="K153699"/>
    </row>
    <row r="153700" spans="11:11">
      <c r="K153700"/>
    </row>
    <row r="153701" spans="11:11">
      <c r="K153701"/>
    </row>
    <row r="153702" spans="11:11">
      <c r="K153702"/>
    </row>
    <row r="153703" spans="11:11">
      <c r="K153703"/>
    </row>
    <row r="153704" spans="11:11">
      <c r="K153704"/>
    </row>
    <row r="153705" spans="11:11">
      <c r="K153705"/>
    </row>
    <row r="153706" spans="11:11">
      <c r="K153706"/>
    </row>
    <row r="153707" spans="11:11">
      <c r="K153707"/>
    </row>
    <row r="153708" spans="11:11">
      <c r="K153708"/>
    </row>
    <row r="153709" spans="11:11">
      <c r="K153709"/>
    </row>
    <row r="153710" spans="11:11">
      <c r="K153710"/>
    </row>
    <row r="153711" spans="11:11">
      <c r="K153711"/>
    </row>
    <row r="153712" spans="11:11">
      <c r="K153712"/>
    </row>
    <row r="153713" spans="11:11">
      <c r="K153713"/>
    </row>
    <row r="153714" spans="11:11">
      <c r="K153714"/>
    </row>
    <row r="153715" spans="11:11">
      <c r="K153715"/>
    </row>
    <row r="153716" spans="11:11">
      <c r="K153716"/>
    </row>
    <row r="153717" spans="11:11">
      <c r="K153717"/>
    </row>
    <row r="153718" spans="11:11">
      <c r="K153718"/>
    </row>
    <row r="153719" spans="11:11">
      <c r="K153719"/>
    </row>
    <row r="153720" spans="11:11">
      <c r="K153720"/>
    </row>
    <row r="153721" spans="11:11">
      <c r="K153721"/>
    </row>
    <row r="153722" spans="11:11">
      <c r="K153722"/>
    </row>
    <row r="153723" spans="11:11">
      <c r="K153723"/>
    </row>
    <row r="153724" spans="11:11">
      <c r="K153724"/>
    </row>
    <row r="153725" spans="11:11">
      <c r="K153725"/>
    </row>
    <row r="153726" spans="11:11">
      <c r="K153726"/>
    </row>
    <row r="153727" spans="11:11">
      <c r="K153727"/>
    </row>
    <row r="153728" spans="11:11">
      <c r="K153728"/>
    </row>
    <row r="153729" spans="11:11">
      <c r="K153729"/>
    </row>
    <row r="153730" spans="11:11">
      <c r="K153730"/>
    </row>
    <row r="153731" spans="11:11">
      <c r="K153731"/>
    </row>
    <row r="153732" spans="11:11">
      <c r="K153732"/>
    </row>
    <row r="153733" spans="11:11">
      <c r="K153733"/>
    </row>
    <row r="153734" spans="11:11">
      <c r="K153734"/>
    </row>
    <row r="153735" spans="11:11">
      <c r="K153735"/>
    </row>
    <row r="153736" spans="11:11">
      <c r="K153736"/>
    </row>
    <row r="153737" spans="11:11">
      <c r="K153737"/>
    </row>
    <row r="153738" spans="11:11">
      <c r="K153738"/>
    </row>
    <row r="153739" spans="11:11">
      <c r="K153739"/>
    </row>
    <row r="153740" spans="11:11">
      <c r="K153740"/>
    </row>
    <row r="153741" spans="11:11">
      <c r="K153741"/>
    </row>
    <row r="153742" spans="11:11">
      <c r="K153742"/>
    </row>
    <row r="153743" spans="11:11">
      <c r="K153743"/>
    </row>
    <row r="153744" spans="11:11">
      <c r="K153744"/>
    </row>
    <row r="153745" spans="11:11">
      <c r="K153745"/>
    </row>
    <row r="153746" spans="11:11">
      <c r="K153746"/>
    </row>
    <row r="153747" spans="11:11">
      <c r="K153747"/>
    </row>
    <row r="153748" spans="11:11">
      <c r="K153748"/>
    </row>
    <row r="153749" spans="11:11">
      <c r="K153749"/>
    </row>
    <row r="153750" spans="11:11">
      <c r="K153750"/>
    </row>
    <row r="153751" spans="11:11">
      <c r="K153751"/>
    </row>
    <row r="153752" spans="11:11">
      <c r="K153752"/>
    </row>
    <row r="153753" spans="11:11">
      <c r="K153753"/>
    </row>
    <row r="153754" spans="11:11">
      <c r="K153754"/>
    </row>
    <row r="153755" spans="11:11">
      <c r="K153755"/>
    </row>
    <row r="153756" spans="11:11">
      <c r="K153756"/>
    </row>
    <row r="153757" spans="11:11">
      <c r="K153757"/>
    </row>
    <row r="153758" spans="11:11">
      <c r="K153758"/>
    </row>
    <row r="153759" spans="11:11">
      <c r="K153759"/>
    </row>
    <row r="153760" spans="11:11">
      <c r="K153760"/>
    </row>
    <row r="153761" spans="11:11">
      <c r="K153761"/>
    </row>
    <row r="153762" spans="11:11">
      <c r="K153762"/>
    </row>
    <row r="153763" spans="11:11">
      <c r="K153763"/>
    </row>
    <row r="153764" spans="11:11">
      <c r="K153764"/>
    </row>
    <row r="153765" spans="11:11">
      <c r="K153765"/>
    </row>
    <row r="153766" spans="11:11">
      <c r="K153766"/>
    </row>
    <row r="153767" spans="11:11">
      <c r="K153767"/>
    </row>
    <row r="153768" spans="11:11">
      <c r="K153768"/>
    </row>
    <row r="153769" spans="11:11">
      <c r="K153769"/>
    </row>
    <row r="153770" spans="11:11">
      <c r="K153770"/>
    </row>
    <row r="153771" spans="11:11">
      <c r="K153771"/>
    </row>
    <row r="153772" spans="11:11">
      <c r="K153772"/>
    </row>
    <row r="153773" spans="11:11">
      <c r="K153773"/>
    </row>
    <row r="153774" spans="11:11">
      <c r="K153774"/>
    </row>
    <row r="153775" spans="11:11">
      <c r="K153775"/>
    </row>
    <row r="153776" spans="11:11">
      <c r="K153776"/>
    </row>
    <row r="153777" spans="11:11">
      <c r="K153777"/>
    </row>
    <row r="153778" spans="11:11">
      <c r="K153778"/>
    </row>
    <row r="153779" spans="11:11">
      <c r="K153779"/>
    </row>
    <row r="153780" spans="11:11">
      <c r="K153780"/>
    </row>
    <row r="153781" spans="11:11">
      <c r="K153781"/>
    </row>
    <row r="153782" spans="11:11">
      <c r="K153782"/>
    </row>
    <row r="153783" spans="11:11">
      <c r="K153783"/>
    </row>
    <row r="153784" spans="11:11">
      <c r="K153784"/>
    </row>
    <row r="153785" spans="11:11">
      <c r="K153785"/>
    </row>
    <row r="153786" spans="11:11">
      <c r="K153786"/>
    </row>
    <row r="153787" spans="11:11">
      <c r="K153787"/>
    </row>
    <row r="153788" spans="11:11">
      <c r="K153788"/>
    </row>
    <row r="153789" spans="11:11">
      <c r="K153789"/>
    </row>
    <row r="153790" spans="11:11">
      <c r="K153790"/>
    </row>
    <row r="153791" spans="11:11">
      <c r="K153791"/>
    </row>
    <row r="153792" spans="11:11">
      <c r="K153792"/>
    </row>
    <row r="153793" spans="11:11">
      <c r="K153793"/>
    </row>
    <row r="153794" spans="11:11">
      <c r="K153794"/>
    </row>
    <row r="153795" spans="11:11">
      <c r="K153795"/>
    </row>
    <row r="153796" spans="11:11">
      <c r="K153796"/>
    </row>
    <row r="153797" spans="11:11">
      <c r="K153797"/>
    </row>
    <row r="153798" spans="11:11">
      <c r="K153798"/>
    </row>
    <row r="153799" spans="11:11">
      <c r="K153799"/>
    </row>
    <row r="153800" spans="11:11">
      <c r="K153800"/>
    </row>
    <row r="153801" spans="11:11">
      <c r="K153801"/>
    </row>
    <row r="153802" spans="11:11">
      <c r="K153802"/>
    </row>
    <row r="153803" spans="11:11">
      <c r="K153803"/>
    </row>
    <row r="153804" spans="11:11">
      <c r="K153804"/>
    </row>
    <row r="153805" spans="11:11">
      <c r="K153805"/>
    </row>
    <row r="153806" spans="11:11">
      <c r="K153806"/>
    </row>
    <row r="153807" spans="11:11">
      <c r="K153807"/>
    </row>
    <row r="153808" spans="11:11">
      <c r="K153808"/>
    </row>
    <row r="153809" spans="11:11">
      <c r="K153809"/>
    </row>
    <row r="153810" spans="11:11">
      <c r="K153810"/>
    </row>
    <row r="153811" spans="11:11">
      <c r="K153811"/>
    </row>
    <row r="153812" spans="11:11">
      <c r="K153812"/>
    </row>
    <row r="153813" spans="11:11">
      <c r="K153813"/>
    </row>
    <row r="153814" spans="11:11">
      <c r="K153814"/>
    </row>
    <row r="153815" spans="11:11">
      <c r="K153815"/>
    </row>
    <row r="153816" spans="11:11">
      <c r="K153816"/>
    </row>
    <row r="153817" spans="11:11">
      <c r="K153817"/>
    </row>
    <row r="153818" spans="11:11">
      <c r="K153818"/>
    </row>
    <row r="153819" spans="11:11">
      <c r="K153819"/>
    </row>
    <row r="153820" spans="11:11">
      <c r="K153820"/>
    </row>
    <row r="153821" spans="11:11">
      <c r="K153821"/>
    </row>
    <row r="153822" spans="11:11">
      <c r="K153822"/>
    </row>
    <row r="153823" spans="11:11">
      <c r="K153823"/>
    </row>
    <row r="153824" spans="11:11">
      <c r="K153824"/>
    </row>
    <row r="153825" spans="11:11">
      <c r="K153825"/>
    </row>
    <row r="153826" spans="11:11">
      <c r="K153826"/>
    </row>
    <row r="153827" spans="11:11">
      <c r="K153827"/>
    </row>
    <row r="153828" spans="11:11">
      <c r="K153828"/>
    </row>
    <row r="153829" spans="11:11">
      <c r="K153829"/>
    </row>
    <row r="153830" spans="11:11">
      <c r="K153830"/>
    </row>
    <row r="153831" spans="11:11">
      <c r="K153831"/>
    </row>
    <row r="153832" spans="11:11">
      <c r="K153832"/>
    </row>
    <row r="153833" spans="11:11">
      <c r="K153833"/>
    </row>
    <row r="153834" spans="11:11">
      <c r="K153834"/>
    </row>
    <row r="153835" spans="11:11">
      <c r="K153835"/>
    </row>
    <row r="153836" spans="11:11">
      <c r="K153836"/>
    </row>
    <row r="153837" spans="11:11">
      <c r="K153837"/>
    </row>
    <row r="153838" spans="11:11">
      <c r="K153838"/>
    </row>
    <row r="153839" spans="11:11">
      <c r="K153839"/>
    </row>
    <row r="153840" spans="11:11">
      <c r="K153840"/>
    </row>
    <row r="153841" spans="11:11">
      <c r="K153841"/>
    </row>
    <row r="153842" spans="11:11">
      <c r="K153842"/>
    </row>
    <row r="153843" spans="11:11">
      <c r="K153843"/>
    </row>
    <row r="153844" spans="11:11">
      <c r="K153844"/>
    </row>
    <row r="153845" spans="11:11">
      <c r="K153845"/>
    </row>
    <row r="153846" spans="11:11">
      <c r="K153846"/>
    </row>
    <row r="153847" spans="11:11">
      <c r="K153847"/>
    </row>
    <row r="153848" spans="11:11">
      <c r="K153848"/>
    </row>
    <row r="153849" spans="11:11">
      <c r="K153849"/>
    </row>
    <row r="153850" spans="11:11">
      <c r="K153850"/>
    </row>
    <row r="153851" spans="11:11">
      <c r="K153851"/>
    </row>
    <row r="153852" spans="11:11">
      <c r="K153852"/>
    </row>
    <row r="153853" spans="11:11">
      <c r="K153853"/>
    </row>
    <row r="153854" spans="11:11">
      <c r="K153854"/>
    </row>
    <row r="153855" spans="11:11">
      <c r="K153855"/>
    </row>
    <row r="153856" spans="11:11">
      <c r="K153856"/>
    </row>
    <row r="153857" spans="11:11">
      <c r="K153857"/>
    </row>
    <row r="153858" spans="11:11">
      <c r="K153858"/>
    </row>
    <row r="153859" spans="11:11">
      <c r="K153859"/>
    </row>
    <row r="153860" spans="11:11">
      <c r="K153860"/>
    </row>
    <row r="153861" spans="11:11">
      <c r="K153861"/>
    </row>
    <row r="153862" spans="11:11">
      <c r="K153862"/>
    </row>
    <row r="153863" spans="11:11">
      <c r="K153863"/>
    </row>
    <row r="153864" spans="11:11">
      <c r="K153864"/>
    </row>
    <row r="153865" spans="11:11">
      <c r="K153865"/>
    </row>
    <row r="153866" spans="11:11">
      <c r="K153866"/>
    </row>
    <row r="153867" spans="11:11">
      <c r="K153867"/>
    </row>
    <row r="153868" spans="11:11">
      <c r="K153868"/>
    </row>
    <row r="153869" spans="11:11">
      <c r="K153869"/>
    </row>
    <row r="153870" spans="11:11">
      <c r="K153870"/>
    </row>
    <row r="153871" spans="11:11">
      <c r="K153871"/>
    </row>
    <row r="153872" spans="11:11">
      <c r="K153872"/>
    </row>
    <row r="153873" spans="11:11">
      <c r="K153873"/>
    </row>
    <row r="153874" spans="11:11">
      <c r="K153874"/>
    </row>
    <row r="153875" spans="11:11">
      <c r="K153875"/>
    </row>
    <row r="153876" spans="11:11">
      <c r="K153876"/>
    </row>
    <row r="153877" spans="11:11">
      <c r="K153877"/>
    </row>
    <row r="153878" spans="11:11">
      <c r="K153878"/>
    </row>
    <row r="153879" spans="11:11">
      <c r="K153879"/>
    </row>
    <row r="153880" spans="11:11">
      <c r="K153880"/>
    </row>
    <row r="153881" spans="11:11">
      <c r="K153881"/>
    </row>
    <row r="153882" spans="11:11">
      <c r="K153882"/>
    </row>
    <row r="153883" spans="11:11">
      <c r="K153883"/>
    </row>
    <row r="153884" spans="11:11">
      <c r="K153884"/>
    </row>
    <row r="153885" spans="11:11">
      <c r="K153885"/>
    </row>
    <row r="153886" spans="11:11">
      <c r="K153886"/>
    </row>
    <row r="153887" spans="11:11">
      <c r="K153887"/>
    </row>
    <row r="153888" spans="11:11">
      <c r="K153888"/>
    </row>
    <row r="153889" spans="11:11">
      <c r="K153889"/>
    </row>
    <row r="153890" spans="11:11">
      <c r="K153890"/>
    </row>
    <row r="153891" spans="11:11">
      <c r="K153891"/>
    </row>
    <row r="153892" spans="11:11">
      <c r="K153892"/>
    </row>
    <row r="153893" spans="11:11">
      <c r="K153893"/>
    </row>
    <row r="153894" spans="11:11">
      <c r="K153894"/>
    </row>
    <row r="153895" spans="11:11">
      <c r="K153895"/>
    </row>
    <row r="153896" spans="11:11">
      <c r="K153896"/>
    </row>
    <row r="153897" spans="11:11">
      <c r="K153897"/>
    </row>
    <row r="153898" spans="11:11">
      <c r="K153898"/>
    </row>
    <row r="153899" spans="11:11">
      <c r="K153899"/>
    </row>
    <row r="153900" spans="11:11">
      <c r="K153900"/>
    </row>
    <row r="153901" spans="11:11">
      <c r="K153901"/>
    </row>
    <row r="153902" spans="11:11">
      <c r="K153902"/>
    </row>
    <row r="153903" spans="11:11">
      <c r="K153903"/>
    </row>
    <row r="153904" spans="11:11">
      <c r="K153904"/>
    </row>
    <row r="153905" spans="11:11">
      <c r="K153905"/>
    </row>
    <row r="153906" spans="11:11">
      <c r="K153906"/>
    </row>
    <row r="153907" spans="11:11">
      <c r="K153907"/>
    </row>
    <row r="153908" spans="11:11">
      <c r="K153908"/>
    </row>
    <row r="153909" spans="11:11">
      <c r="K153909"/>
    </row>
    <row r="153910" spans="11:11">
      <c r="K153910"/>
    </row>
    <row r="153911" spans="11:11">
      <c r="K153911"/>
    </row>
    <row r="153912" spans="11:11">
      <c r="K153912"/>
    </row>
    <row r="153913" spans="11:11">
      <c r="K153913"/>
    </row>
    <row r="153914" spans="11:11">
      <c r="K153914"/>
    </row>
    <row r="153915" spans="11:11">
      <c r="K153915"/>
    </row>
    <row r="153916" spans="11:11">
      <c r="K153916"/>
    </row>
    <row r="153917" spans="11:11">
      <c r="K153917"/>
    </row>
    <row r="153918" spans="11:11">
      <c r="K153918"/>
    </row>
    <row r="153919" spans="11:11">
      <c r="K153919"/>
    </row>
    <row r="153920" spans="11:11">
      <c r="K153920"/>
    </row>
    <row r="153921" spans="11:11">
      <c r="K153921"/>
    </row>
    <row r="153922" spans="11:11">
      <c r="K153922"/>
    </row>
    <row r="153923" spans="11:11">
      <c r="K153923"/>
    </row>
    <row r="153924" spans="11:11">
      <c r="K153924"/>
    </row>
    <row r="153925" spans="11:11">
      <c r="K153925"/>
    </row>
    <row r="153926" spans="11:11">
      <c r="K153926"/>
    </row>
    <row r="153927" spans="11:11">
      <c r="K153927"/>
    </row>
    <row r="153928" spans="11:11">
      <c r="K153928"/>
    </row>
    <row r="153929" spans="11:11">
      <c r="K153929"/>
    </row>
    <row r="153930" spans="11:11">
      <c r="K153930"/>
    </row>
    <row r="153931" spans="11:11">
      <c r="K153931"/>
    </row>
    <row r="153932" spans="11:11">
      <c r="K153932"/>
    </row>
    <row r="153933" spans="11:11">
      <c r="K153933"/>
    </row>
    <row r="153934" spans="11:11">
      <c r="K153934"/>
    </row>
    <row r="153935" spans="11:11">
      <c r="K153935"/>
    </row>
    <row r="153936" spans="11:11">
      <c r="K153936"/>
    </row>
    <row r="153937" spans="11:11">
      <c r="K153937"/>
    </row>
    <row r="153938" spans="11:11">
      <c r="K153938"/>
    </row>
    <row r="153939" spans="11:11">
      <c r="K153939"/>
    </row>
    <row r="153940" spans="11:11">
      <c r="K153940"/>
    </row>
    <row r="153941" spans="11:11">
      <c r="K153941"/>
    </row>
    <row r="153942" spans="11:11">
      <c r="K153942"/>
    </row>
    <row r="153943" spans="11:11">
      <c r="K153943"/>
    </row>
    <row r="153944" spans="11:11">
      <c r="K153944"/>
    </row>
    <row r="153945" spans="11:11">
      <c r="K153945"/>
    </row>
    <row r="153946" spans="11:11">
      <c r="K153946"/>
    </row>
    <row r="153947" spans="11:11">
      <c r="K153947"/>
    </row>
    <row r="153948" spans="11:11">
      <c r="K153948"/>
    </row>
    <row r="153949" spans="11:11">
      <c r="K153949"/>
    </row>
    <row r="153950" spans="11:11">
      <c r="K153950"/>
    </row>
    <row r="153951" spans="11:11">
      <c r="K153951"/>
    </row>
    <row r="153952" spans="11:11">
      <c r="K153952"/>
    </row>
    <row r="153953" spans="11:11">
      <c r="K153953"/>
    </row>
    <row r="153954" spans="11:11">
      <c r="K153954"/>
    </row>
    <row r="153955" spans="11:11">
      <c r="K153955"/>
    </row>
    <row r="153956" spans="11:11">
      <c r="K153956"/>
    </row>
    <row r="153957" spans="11:11">
      <c r="K153957"/>
    </row>
    <row r="153958" spans="11:11">
      <c r="K153958"/>
    </row>
    <row r="153959" spans="11:11">
      <c r="K153959"/>
    </row>
    <row r="153960" spans="11:11">
      <c r="K153960"/>
    </row>
    <row r="153961" spans="11:11">
      <c r="K153961"/>
    </row>
    <row r="153962" spans="11:11">
      <c r="K153962"/>
    </row>
    <row r="153963" spans="11:11">
      <c r="K153963"/>
    </row>
    <row r="153964" spans="11:11">
      <c r="K153964"/>
    </row>
    <row r="153965" spans="11:11">
      <c r="K153965"/>
    </row>
    <row r="153966" spans="11:11">
      <c r="K153966"/>
    </row>
    <row r="153967" spans="11:11">
      <c r="K153967"/>
    </row>
    <row r="153968" spans="11:11">
      <c r="K153968"/>
    </row>
    <row r="153969" spans="11:11">
      <c r="K153969"/>
    </row>
    <row r="153970" spans="11:11">
      <c r="K153970"/>
    </row>
    <row r="153971" spans="11:11">
      <c r="K153971"/>
    </row>
    <row r="153972" spans="11:11">
      <c r="K153972"/>
    </row>
    <row r="153973" spans="11:11">
      <c r="K153973"/>
    </row>
    <row r="153974" spans="11:11">
      <c r="K153974"/>
    </row>
    <row r="153975" spans="11:11">
      <c r="K153975"/>
    </row>
    <row r="153976" spans="11:11">
      <c r="K153976"/>
    </row>
    <row r="153977" spans="11:11">
      <c r="K153977"/>
    </row>
    <row r="153978" spans="11:11">
      <c r="K153978"/>
    </row>
    <row r="153979" spans="11:11">
      <c r="K153979"/>
    </row>
    <row r="153980" spans="11:11">
      <c r="K153980"/>
    </row>
    <row r="153981" spans="11:11">
      <c r="K153981"/>
    </row>
    <row r="153982" spans="11:11">
      <c r="K153982"/>
    </row>
    <row r="153983" spans="11:11">
      <c r="K153983"/>
    </row>
    <row r="153984" spans="11:11">
      <c r="K153984"/>
    </row>
    <row r="153985" spans="11:11">
      <c r="K153985"/>
    </row>
    <row r="153986" spans="11:11">
      <c r="K153986"/>
    </row>
    <row r="153987" spans="11:11">
      <c r="K153987"/>
    </row>
    <row r="153988" spans="11:11">
      <c r="K153988"/>
    </row>
    <row r="153989" spans="11:11">
      <c r="K153989"/>
    </row>
    <row r="153990" spans="11:11">
      <c r="K153990"/>
    </row>
    <row r="153991" spans="11:11">
      <c r="K153991"/>
    </row>
    <row r="153992" spans="11:11">
      <c r="K153992"/>
    </row>
    <row r="153993" spans="11:11">
      <c r="K153993"/>
    </row>
    <row r="153994" spans="11:11">
      <c r="K153994"/>
    </row>
    <row r="153995" spans="11:11">
      <c r="K153995"/>
    </row>
    <row r="153996" spans="11:11">
      <c r="K153996"/>
    </row>
    <row r="153997" spans="11:11">
      <c r="K153997"/>
    </row>
    <row r="153998" spans="11:11">
      <c r="K153998"/>
    </row>
    <row r="153999" spans="11:11">
      <c r="K153999"/>
    </row>
    <row r="154000" spans="11:11">
      <c r="K154000"/>
    </row>
    <row r="154001" spans="11:11">
      <c r="K154001"/>
    </row>
    <row r="154002" spans="11:11">
      <c r="K154002"/>
    </row>
    <row r="154003" spans="11:11">
      <c r="K154003"/>
    </row>
    <row r="154004" spans="11:11">
      <c r="K154004"/>
    </row>
    <row r="154005" spans="11:11">
      <c r="K154005"/>
    </row>
    <row r="154006" spans="11:11">
      <c r="K154006"/>
    </row>
    <row r="154007" spans="11:11">
      <c r="K154007"/>
    </row>
    <row r="154008" spans="11:11">
      <c r="K154008"/>
    </row>
    <row r="154009" spans="11:11">
      <c r="K154009"/>
    </row>
    <row r="154010" spans="11:11">
      <c r="K154010"/>
    </row>
    <row r="154011" spans="11:11">
      <c r="K154011"/>
    </row>
    <row r="154012" spans="11:11">
      <c r="K154012"/>
    </row>
    <row r="154013" spans="11:11">
      <c r="K154013"/>
    </row>
    <row r="154014" spans="11:11">
      <c r="K154014"/>
    </row>
    <row r="154015" spans="11:11">
      <c r="K154015"/>
    </row>
    <row r="154016" spans="11:11">
      <c r="K154016"/>
    </row>
    <row r="154017" spans="11:11">
      <c r="K154017"/>
    </row>
    <row r="154018" spans="11:11">
      <c r="K154018"/>
    </row>
    <row r="154019" spans="11:11">
      <c r="K154019"/>
    </row>
    <row r="154020" spans="11:11">
      <c r="K154020"/>
    </row>
    <row r="154021" spans="11:11">
      <c r="K154021"/>
    </row>
    <row r="154022" spans="11:11">
      <c r="K154022"/>
    </row>
    <row r="154023" spans="11:11">
      <c r="K154023"/>
    </row>
    <row r="154024" spans="11:11">
      <c r="K154024"/>
    </row>
    <row r="154025" spans="11:11">
      <c r="K154025"/>
    </row>
    <row r="154026" spans="11:11">
      <c r="K154026"/>
    </row>
    <row r="154027" spans="11:11">
      <c r="K154027"/>
    </row>
    <row r="154028" spans="11:11">
      <c r="K154028"/>
    </row>
    <row r="154029" spans="11:11">
      <c r="K154029"/>
    </row>
    <row r="154030" spans="11:11">
      <c r="K154030"/>
    </row>
    <row r="154031" spans="11:11">
      <c r="K154031"/>
    </row>
    <row r="154032" spans="11:11">
      <c r="K154032"/>
    </row>
    <row r="154033" spans="11:11">
      <c r="K154033"/>
    </row>
    <row r="154034" spans="11:11">
      <c r="K154034"/>
    </row>
    <row r="154035" spans="11:11">
      <c r="K154035"/>
    </row>
    <row r="154036" spans="11:11">
      <c r="K154036"/>
    </row>
    <row r="154037" spans="11:11">
      <c r="K154037"/>
    </row>
    <row r="154038" spans="11:11">
      <c r="K154038"/>
    </row>
    <row r="154039" spans="11:11">
      <c r="K154039"/>
    </row>
    <row r="154040" spans="11:11">
      <c r="K154040"/>
    </row>
    <row r="154041" spans="11:11">
      <c r="K154041"/>
    </row>
    <row r="154042" spans="11:11">
      <c r="K154042"/>
    </row>
    <row r="154043" spans="11:11">
      <c r="K154043"/>
    </row>
    <row r="154044" spans="11:11">
      <c r="K154044"/>
    </row>
    <row r="154045" spans="11:11">
      <c r="K154045"/>
    </row>
    <row r="154046" spans="11:11">
      <c r="K154046"/>
    </row>
    <row r="154047" spans="11:11">
      <c r="K154047"/>
    </row>
    <row r="154048" spans="11:11">
      <c r="K154048"/>
    </row>
    <row r="154049" spans="11:11">
      <c r="K154049"/>
    </row>
    <row r="154050" spans="11:11">
      <c r="K154050"/>
    </row>
    <row r="154051" spans="11:11">
      <c r="K154051"/>
    </row>
    <row r="154052" spans="11:11">
      <c r="K154052"/>
    </row>
    <row r="154053" spans="11:11">
      <c r="K154053"/>
    </row>
    <row r="154054" spans="11:11">
      <c r="K154054"/>
    </row>
    <row r="154055" spans="11:11">
      <c r="K154055"/>
    </row>
    <row r="154056" spans="11:11">
      <c r="K154056"/>
    </row>
    <row r="154057" spans="11:11">
      <c r="K154057"/>
    </row>
    <row r="154058" spans="11:11">
      <c r="K154058"/>
    </row>
    <row r="154059" spans="11:11">
      <c r="K154059"/>
    </row>
    <row r="154060" spans="11:11">
      <c r="K154060"/>
    </row>
    <row r="154061" spans="11:11">
      <c r="K154061"/>
    </row>
    <row r="154062" spans="11:11">
      <c r="K154062"/>
    </row>
    <row r="154063" spans="11:11">
      <c r="K154063"/>
    </row>
    <row r="154064" spans="11:11">
      <c r="K154064"/>
    </row>
    <row r="154065" spans="11:11">
      <c r="K154065"/>
    </row>
    <row r="154066" spans="11:11">
      <c r="K154066"/>
    </row>
    <row r="154067" spans="11:11">
      <c r="K154067"/>
    </row>
    <row r="154068" spans="11:11">
      <c r="K154068"/>
    </row>
    <row r="154069" spans="11:11">
      <c r="K154069"/>
    </row>
    <row r="154070" spans="11:11">
      <c r="K154070"/>
    </row>
    <row r="154071" spans="11:11">
      <c r="K154071"/>
    </row>
    <row r="154072" spans="11:11">
      <c r="K154072"/>
    </row>
    <row r="154073" spans="11:11">
      <c r="K154073"/>
    </row>
    <row r="154074" spans="11:11">
      <c r="K154074"/>
    </row>
    <row r="154075" spans="11:11">
      <c r="K154075"/>
    </row>
    <row r="154076" spans="11:11">
      <c r="K154076"/>
    </row>
    <row r="154077" spans="11:11">
      <c r="K154077"/>
    </row>
    <row r="154078" spans="11:11">
      <c r="K154078"/>
    </row>
    <row r="154079" spans="11:11">
      <c r="K154079"/>
    </row>
    <row r="154080" spans="11:11">
      <c r="K154080"/>
    </row>
    <row r="154081" spans="11:11">
      <c r="K154081"/>
    </row>
    <row r="154082" spans="11:11">
      <c r="K154082"/>
    </row>
    <row r="154083" spans="11:11">
      <c r="K154083"/>
    </row>
    <row r="154084" spans="11:11">
      <c r="K154084"/>
    </row>
    <row r="154085" spans="11:11">
      <c r="K154085"/>
    </row>
    <row r="154086" spans="11:11">
      <c r="K154086"/>
    </row>
    <row r="154087" spans="11:11">
      <c r="K154087"/>
    </row>
    <row r="154088" spans="11:11">
      <c r="K154088"/>
    </row>
    <row r="154089" spans="11:11">
      <c r="K154089"/>
    </row>
    <row r="154090" spans="11:11">
      <c r="K154090"/>
    </row>
    <row r="154091" spans="11:11">
      <c r="K154091"/>
    </row>
    <row r="154092" spans="11:11">
      <c r="K154092"/>
    </row>
    <row r="154093" spans="11:11">
      <c r="K154093"/>
    </row>
    <row r="154094" spans="11:11">
      <c r="K154094"/>
    </row>
    <row r="154095" spans="11:11">
      <c r="K154095"/>
    </row>
    <row r="154096" spans="11:11">
      <c r="K154096"/>
    </row>
    <row r="154097" spans="11:11">
      <c r="K154097"/>
    </row>
    <row r="154098" spans="11:11">
      <c r="K154098"/>
    </row>
    <row r="154099" spans="11:11">
      <c r="K154099"/>
    </row>
    <row r="154100" spans="11:11">
      <c r="K154100"/>
    </row>
    <row r="154101" spans="11:11">
      <c r="K154101"/>
    </row>
    <row r="154102" spans="11:11">
      <c r="K154102"/>
    </row>
    <row r="154103" spans="11:11">
      <c r="K154103"/>
    </row>
    <row r="154104" spans="11:11">
      <c r="K154104"/>
    </row>
    <row r="154105" spans="11:11">
      <c r="K154105"/>
    </row>
    <row r="154106" spans="11:11">
      <c r="K154106"/>
    </row>
    <row r="154107" spans="11:11">
      <c r="K154107"/>
    </row>
    <row r="154108" spans="11:11">
      <c r="K154108"/>
    </row>
    <row r="154109" spans="11:11">
      <c r="K154109"/>
    </row>
    <row r="154110" spans="11:11">
      <c r="K154110"/>
    </row>
    <row r="154111" spans="11:11">
      <c r="K154111"/>
    </row>
    <row r="154112" spans="11:11">
      <c r="K154112"/>
    </row>
    <row r="154113" spans="11:11">
      <c r="K154113"/>
    </row>
    <row r="154114" spans="11:11">
      <c r="K154114"/>
    </row>
    <row r="154115" spans="11:11">
      <c r="K154115"/>
    </row>
    <row r="154116" spans="11:11">
      <c r="K154116"/>
    </row>
    <row r="154117" spans="11:11">
      <c r="K154117"/>
    </row>
    <row r="154118" spans="11:11">
      <c r="K154118"/>
    </row>
    <row r="154119" spans="11:11">
      <c r="K154119"/>
    </row>
    <row r="154120" spans="11:11">
      <c r="K154120"/>
    </row>
    <row r="154121" spans="11:11">
      <c r="K154121"/>
    </row>
    <row r="154122" spans="11:11">
      <c r="K154122"/>
    </row>
    <row r="154123" spans="11:11">
      <c r="K154123"/>
    </row>
    <row r="154124" spans="11:11">
      <c r="K154124"/>
    </row>
    <row r="154125" spans="11:11">
      <c r="K154125"/>
    </row>
    <row r="154126" spans="11:11">
      <c r="K154126"/>
    </row>
    <row r="154127" spans="11:11">
      <c r="K154127"/>
    </row>
    <row r="154128" spans="11:11">
      <c r="K154128"/>
    </row>
    <row r="154129" spans="11:11">
      <c r="K154129"/>
    </row>
    <row r="154130" spans="11:11">
      <c r="K154130"/>
    </row>
    <row r="154131" spans="11:11">
      <c r="K154131"/>
    </row>
    <row r="154132" spans="11:11">
      <c r="K154132"/>
    </row>
    <row r="154133" spans="11:11">
      <c r="K154133"/>
    </row>
    <row r="154134" spans="11:11">
      <c r="K154134"/>
    </row>
    <row r="154135" spans="11:11">
      <c r="K154135"/>
    </row>
    <row r="154136" spans="11:11">
      <c r="K154136"/>
    </row>
    <row r="154137" spans="11:11">
      <c r="K154137"/>
    </row>
    <row r="154138" spans="11:11">
      <c r="K154138"/>
    </row>
    <row r="154139" spans="11:11">
      <c r="K154139"/>
    </row>
    <row r="154140" spans="11:11">
      <c r="K154140"/>
    </row>
    <row r="154141" spans="11:11">
      <c r="K154141"/>
    </row>
    <row r="154142" spans="11:11">
      <c r="K154142"/>
    </row>
    <row r="154143" spans="11:11">
      <c r="K154143"/>
    </row>
    <row r="154144" spans="11:11">
      <c r="K154144"/>
    </row>
    <row r="154145" spans="11:11">
      <c r="K154145"/>
    </row>
    <row r="154146" spans="11:11">
      <c r="K154146"/>
    </row>
    <row r="154147" spans="11:11">
      <c r="K154147"/>
    </row>
    <row r="154148" spans="11:11">
      <c r="K154148"/>
    </row>
    <row r="154149" spans="11:11">
      <c r="K154149"/>
    </row>
    <row r="154150" spans="11:11">
      <c r="K154150"/>
    </row>
    <row r="154151" spans="11:11">
      <c r="K154151"/>
    </row>
    <row r="154152" spans="11:11">
      <c r="K154152"/>
    </row>
    <row r="154153" spans="11:11">
      <c r="K154153"/>
    </row>
    <row r="154154" spans="11:11">
      <c r="K154154"/>
    </row>
    <row r="154155" spans="11:11">
      <c r="K154155"/>
    </row>
    <row r="154156" spans="11:11">
      <c r="K154156"/>
    </row>
    <row r="154157" spans="11:11">
      <c r="K154157"/>
    </row>
    <row r="154158" spans="11:11">
      <c r="K154158"/>
    </row>
    <row r="154159" spans="11:11">
      <c r="K154159"/>
    </row>
    <row r="154160" spans="11:11">
      <c r="K154160"/>
    </row>
    <row r="154161" spans="11:11">
      <c r="K154161"/>
    </row>
    <row r="154162" spans="11:11">
      <c r="K154162"/>
    </row>
    <row r="154163" spans="11:11">
      <c r="K154163"/>
    </row>
    <row r="154164" spans="11:11">
      <c r="K154164"/>
    </row>
    <row r="154165" spans="11:11">
      <c r="K154165"/>
    </row>
    <row r="154166" spans="11:11">
      <c r="K154166"/>
    </row>
    <row r="154167" spans="11:11">
      <c r="K154167"/>
    </row>
    <row r="154168" spans="11:11">
      <c r="K154168"/>
    </row>
    <row r="154169" spans="11:11">
      <c r="K154169"/>
    </row>
    <row r="154170" spans="11:11">
      <c r="K154170"/>
    </row>
    <row r="154171" spans="11:11">
      <c r="K154171"/>
    </row>
    <row r="154172" spans="11:11">
      <c r="K154172"/>
    </row>
    <row r="154173" spans="11:11">
      <c r="K154173"/>
    </row>
    <row r="154174" spans="11:11">
      <c r="K154174"/>
    </row>
    <row r="154175" spans="11:11">
      <c r="K154175"/>
    </row>
    <row r="154176" spans="11:11">
      <c r="K154176"/>
    </row>
    <row r="154177" spans="11:11">
      <c r="K154177"/>
    </row>
    <row r="154178" spans="11:11">
      <c r="K154178"/>
    </row>
    <row r="154179" spans="11:11">
      <c r="K154179"/>
    </row>
    <row r="154180" spans="11:11">
      <c r="K154180"/>
    </row>
    <row r="154181" spans="11:11">
      <c r="K154181"/>
    </row>
    <row r="154182" spans="11:11">
      <c r="K154182"/>
    </row>
    <row r="154183" spans="11:11">
      <c r="K154183"/>
    </row>
    <row r="154184" spans="11:11">
      <c r="K154184"/>
    </row>
    <row r="154185" spans="11:11">
      <c r="K154185"/>
    </row>
    <row r="154186" spans="11:11">
      <c r="K154186"/>
    </row>
    <row r="154187" spans="11:11">
      <c r="K154187"/>
    </row>
    <row r="154188" spans="11:11">
      <c r="K154188"/>
    </row>
    <row r="154189" spans="11:11">
      <c r="K154189"/>
    </row>
    <row r="154190" spans="11:11">
      <c r="K154190"/>
    </row>
    <row r="154191" spans="11:11">
      <c r="K154191"/>
    </row>
    <row r="154192" spans="11:11">
      <c r="K154192"/>
    </row>
    <row r="154193" spans="11:11">
      <c r="K154193"/>
    </row>
    <row r="154194" spans="11:11">
      <c r="K154194"/>
    </row>
    <row r="154195" spans="11:11">
      <c r="K154195"/>
    </row>
    <row r="154196" spans="11:11">
      <c r="K154196"/>
    </row>
    <row r="154197" spans="11:11">
      <c r="K154197"/>
    </row>
    <row r="154198" spans="11:11">
      <c r="K154198"/>
    </row>
    <row r="154199" spans="11:11">
      <c r="K154199"/>
    </row>
    <row r="154200" spans="11:11">
      <c r="K154200"/>
    </row>
    <row r="154201" spans="11:11">
      <c r="K154201"/>
    </row>
    <row r="154202" spans="11:11">
      <c r="K154202"/>
    </row>
    <row r="154203" spans="11:11">
      <c r="K154203"/>
    </row>
    <row r="154204" spans="11:11">
      <c r="K154204"/>
    </row>
    <row r="154205" spans="11:11">
      <c r="K154205"/>
    </row>
    <row r="154206" spans="11:11">
      <c r="K154206"/>
    </row>
    <row r="154207" spans="11:11">
      <c r="K154207"/>
    </row>
    <row r="154208" spans="11:11">
      <c r="K154208"/>
    </row>
    <row r="154209" spans="11:11">
      <c r="K154209"/>
    </row>
    <row r="154210" spans="11:11">
      <c r="K154210"/>
    </row>
    <row r="154211" spans="11:11">
      <c r="K154211"/>
    </row>
    <row r="154212" spans="11:11">
      <c r="K154212"/>
    </row>
    <row r="154213" spans="11:11">
      <c r="K154213"/>
    </row>
    <row r="154214" spans="11:11">
      <c r="K154214"/>
    </row>
    <row r="154215" spans="11:11">
      <c r="K154215"/>
    </row>
    <row r="154216" spans="11:11">
      <c r="K154216"/>
    </row>
    <row r="154217" spans="11:11">
      <c r="K154217"/>
    </row>
    <row r="154218" spans="11:11">
      <c r="K154218"/>
    </row>
    <row r="154219" spans="11:11">
      <c r="K154219"/>
    </row>
    <row r="154220" spans="11:11">
      <c r="K154220"/>
    </row>
    <row r="154221" spans="11:11">
      <c r="K154221"/>
    </row>
    <row r="154222" spans="11:11">
      <c r="K154222"/>
    </row>
    <row r="154223" spans="11:11">
      <c r="K154223"/>
    </row>
    <row r="154224" spans="11:11">
      <c r="K154224"/>
    </row>
    <row r="154225" spans="11:11">
      <c r="K154225"/>
    </row>
    <row r="154226" spans="11:11">
      <c r="K154226"/>
    </row>
    <row r="154227" spans="11:11">
      <c r="K154227"/>
    </row>
    <row r="154228" spans="11:11">
      <c r="K154228"/>
    </row>
    <row r="154229" spans="11:11">
      <c r="K154229"/>
    </row>
    <row r="154230" spans="11:11">
      <c r="K154230"/>
    </row>
    <row r="154231" spans="11:11">
      <c r="K154231"/>
    </row>
    <row r="154232" spans="11:11">
      <c r="K154232"/>
    </row>
    <row r="154233" spans="11:11">
      <c r="K154233"/>
    </row>
    <row r="154234" spans="11:11">
      <c r="K154234"/>
    </row>
    <row r="154235" spans="11:11">
      <c r="K154235"/>
    </row>
    <row r="154236" spans="11:11">
      <c r="K154236"/>
    </row>
    <row r="154237" spans="11:11">
      <c r="K154237"/>
    </row>
    <row r="154238" spans="11:11">
      <c r="K154238"/>
    </row>
    <row r="154239" spans="11:11">
      <c r="K154239"/>
    </row>
    <row r="154240" spans="11:11">
      <c r="K154240"/>
    </row>
    <row r="154241" spans="11:11">
      <c r="K154241"/>
    </row>
    <row r="154242" spans="11:11">
      <c r="K154242"/>
    </row>
    <row r="154243" spans="11:11">
      <c r="K154243"/>
    </row>
    <row r="154244" spans="11:11">
      <c r="K154244"/>
    </row>
    <row r="154245" spans="11:11">
      <c r="K154245"/>
    </row>
    <row r="154246" spans="11:11">
      <c r="K154246"/>
    </row>
    <row r="154247" spans="11:11">
      <c r="K154247"/>
    </row>
    <row r="154248" spans="11:11">
      <c r="K154248"/>
    </row>
    <row r="154249" spans="11:11">
      <c r="K154249"/>
    </row>
    <row r="154250" spans="11:11">
      <c r="K154250"/>
    </row>
    <row r="154251" spans="11:11">
      <c r="K154251"/>
    </row>
    <row r="154252" spans="11:11">
      <c r="K154252"/>
    </row>
    <row r="154253" spans="11:11">
      <c r="K154253"/>
    </row>
    <row r="154254" spans="11:11">
      <c r="K154254"/>
    </row>
    <row r="154255" spans="11:11">
      <c r="K154255"/>
    </row>
    <row r="154256" spans="11:11">
      <c r="K154256"/>
    </row>
    <row r="154257" spans="11:11">
      <c r="K154257"/>
    </row>
    <row r="154258" spans="11:11">
      <c r="K154258"/>
    </row>
    <row r="154259" spans="11:11">
      <c r="K154259"/>
    </row>
    <row r="154260" spans="11:11">
      <c r="K154260"/>
    </row>
    <row r="154261" spans="11:11">
      <c r="K154261"/>
    </row>
    <row r="154262" spans="11:11">
      <c r="K154262"/>
    </row>
    <row r="154263" spans="11:11">
      <c r="K154263"/>
    </row>
    <row r="154264" spans="11:11">
      <c r="K154264"/>
    </row>
    <row r="154265" spans="11:11">
      <c r="K154265"/>
    </row>
    <row r="154266" spans="11:11">
      <c r="K154266"/>
    </row>
    <row r="154267" spans="11:11">
      <c r="K154267"/>
    </row>
    <row r="154268" spans="11:11">
      <c r="K154268"/>
    </row>
    <row r="154269" spans="11:11">
      <c r="K154269"/>
    </row>
    <row r="154270" spans="11:11">
      <c r="K154270"/>
    </row>
    <row r="154271" spans="11:11">
      <c r="K154271"/>
    </row>
    <row r="154272" spans="11:11">
      <c r="K154272"/>
    </row>
    <row r="154273" spans="11:11">
      <c r="K154273"/>
    </row>
    <row r="154274" spans="11:11">
      <c r="K154274"/>
    </row>
    <row r="154275" spans="11:11">
      <c r="K154275"/>
    </row>
    <row r="154276" spans="11:11">
      <c r="K154276"/>
    </row>
    <row r="154277" spans="11:11">
      <c r="K154277"/>
    </row>
    <row r="154278" spans="11:11">
      <c r="K154278"/>
    </row>
    <row r="154279" spans="11:11">
      <c r="K154279"/>
    </row>
    <row r="154280" spans="11:11">
      <c r="K154280"/>
    </row>
    <row r="154281" spans="11:11">
      <c r="K154281"/>
    </row>
    <row r="154282" spans="11:11">
      <c r="K154282"/>
    </row>
    <row r="154283" spans="11:11">
      <c r="K154283"/>
    </row>
    <row r="154284" spans="11:11">
      <c r="K154284"/>
    </row>
    <row r="154285" spans="11:11">
      <c r="K154285"/>
    </row>
    <row r="154286" spans="11:11">
      <c r="K154286"/>
    </row>
    <row r="154287" spans="11:11">
      <c r="K154287"/>
    </row>
    <row r="154288" spans="11:11">
      <c r="K154288"/>
    </row>
    <row r="154289" spans="11:11">
      <c r="K154289"/>
    </row>
    <row r="154290" spans="11:11">
      <c r="K154290"/>
    </row>
    <row r="154291" spans="11:11">
      <c r="K154291"/>
    </row>
    <row r="154292" spans="11:11">
      <c r="K154292"/>
    </row>
    <row r="154293" spans="11:11">
      <c r="K154293"/>
    </row>
    <row r="154294" spans="11:11">
      <c r="K154294"/>
    </row>
    <row r="154295" spans="11:11">
      <c r="K154295"/>
    </row>
    <row r="154296" spans="11:11">
      <c r="K154296"/>
    </row>
    <row r="154297" spans="11:11">
      <c r="K154297"/>
    </row>
    <row r="154298" spans="11:11">
      <c r="K154298"/>
    </row>
    <row r="154299" spans="11:11">
      <c r="K154299"/>
    </row>
    <row r="154300" spans="11:11">
      <c r="K154300"/>
    </row>
    <row r="154301" spans="11:11">
      <c r="K154301"/>
    </row>
    <row r="154302" spans="11:11">
      <c r="K154302"/>
    </row>
    <row r="154303" spans="11:11">
      <c r="K154303"/>
    </row>
    <row r="154304" spans="11:11">
      <c r="K154304"/>
    </row>
    <row r="154305" spans="11:11">
      <c r="K154305"/>
    </row>
    <row r="154306" spans="11:11">
      <c r="K154306"/>
    </row>
    <row r="154307" spans="11:11">
      <c r="K154307"/>
    </row>
    <row r="154308" spans="11:11">
      <c r="K154308"/>
    </row>
    <row r="154309" spans="11:11">
      <c r="K154309"/>
    </row>
    <row r="154310" spans="11:11">
      <c r="K154310"/>
    </row>
    <row r="154311" spans="11:11">
      <c r="K154311"/>
    </row>
    <row r="154312" spans="11:11">
      <c r="K154312"/>
    </row>
    <row r="154313" spans="11:11">
      <c r="K154313"/>
    </row>
    <row r="154314" spans="11:11">
      <c r="K154314"/>
    </row>
    <row r="154315" spans="11:11">
      <c r="K154315"/>
    </row>
    <row r="154316" spans="11:11">
      <c r="K154316"/>
    </row>
    <row r="154317" spans="11:11">
      <c r="K154317"/>
    </row>
    <row r="154318" spans="11:11">
      <c r="K154318"/>
    </row>
    <row r="154319" spans="11:11">
      <c r="K154319"/>
    </row>
    <row r="154320" spans="11:11">
      <c r="K154320"/>
    </row>
    <row r="154321" spans="11:11">
      <c r="K154321"/>
    </row>
    <row r="154322" spans="11:11">
      <c r="K154322"/>
    </row>
    <row r="154323" spans="11:11">
      <c r="K154323"/>
    </row>
    <row r="154324" spans="11:11">
      <c r="K154324"/>
    </row>
    <row r="154325" spans="11:11">
      <c r="K154325"/>
    </row>
    <row r="154326" spans="11:11">
      <c r="K154326"/>
    </row>
    <row r="154327" spans="11:11">
      <c r="K154327"/>
    </row>
    <row r="154328" spans="11:11">
      <c r="K154328"/>
    </row>
    <row r="154329" spans="11:11">
      <c r="K154329"/>
    </row>
    <row r="154330" spans="11:11">
      <c r="K154330"/>
    </row>
    <row r="154331" spans="11:11">
      <c r="K154331"/>
    </row>
    <row r="154332" spans="11:11">
      <c r="K154332"/>
    </row>
    <row r="154333" spans="11:11">
      <c r="K154333"/>
    </row>
    <row r="154334" spans="11:11">
      <c r="K154334"/>
    </row>
    <row r="154335" spans="11:11">
      <c r="K154335"/>
    </row>
    <row r="154336" spans="11:11">
      <c r="K154336"/>
    </row>
    <row r="154337" spans="11:11">
      <c r="K154337"/>
    </row>
    <row r="154338" spans="11:11">
      <c r="K154338"/>
    </row>
    <row r="154339" spans="11:11">
      <c r="K154339"/>
    </row>
    <row r="154340" spans="11:11">
      <c r="K154340"/>
    </row>
    <row r="154341" spans="11:11">
      <c r="K154341"/>
    </row>
    <row r="154342" spans="11:11">
      <c r="K154342"/>
    </row>
    <row r="154343" spans="11:11">
      <c r="K154343"/>
    </row>
    <row r="154344" spans="11:11">
      <c r="K154344"/>
    </row>
    <row r="154345" spans="11:11">
      <c r="K154345"/>
    </row>
    <row r="154346" spans="11:11">
      <c r="K154346"/>
    </row>
    <row r="154347" spans="11:11">
      <c r="K154347"/>
    </row>
    <row r="154348" spans="11:11">
      <c r="K154348"/>
    </row>
    <row r="154349" spans="11:11">
      <c r="K154349"/>
    </row>
    <row r="154350" spans="11:11">
      <c r="K154350"/>
    </row>
    <row r="154351" spans="11:11">
      <c r="K154351"/>
    </row>
    <row r="154352" spans="11:11">
      <c r="K154352"/>
    </row>
    <row r="154353" spans="11:11">
      <c r="K154353"/>
    </row>
    <row r="154354" spans="11:11">
      <c r="K154354"/>
    </row>
    <row r="154355" spans="11:11">
      <c r="K154355"/>
    </row>
    <row r="154356" spans="11:11">
      <c r="K154356"/>
    </row>
    <row r="154357" spans="11:11">
      <c r="K154357"/>
    </row>
    <row r="154358" spans="11:11">
      <c r="K154358"/>
    </row>
    <row r="154359" spans="11:11">
      <c r="K154359"/>
    </row>
    <row r="154360" spans="11:11">
      <c r="K154360"/>
    </row>
    <row r="154361" spans="11:11">
      <c r="K154361"/>
    </row>
    <row r="154362" spans="11:11">
      <c r="K154362"/>
    </row>
    <row r="154363" spans="11:11">
      <c r="K154363"/>
    </row>
    <row r="154364" spans="11:11">
      <c r="K154364"/>
    </row>
    <row r="154365" spans="11:11">
      <c r="K154365"/>
    </row>
    <row r="154366" spans="11:11">
      <c r="K154366"/>
    </row>
    <row r="154367" spans="11:11">
      <c r="K154367"/>
    </row>
    <row r="154368" spans="11:11">
      <c r="K154368"/>
    </row>
    <row r="154369" spans="11:11">
      <c r="K154369"/>
    </row>
    <row r="154370" spans="11:11">
      <c r="K154370"/>
    </row>
    <row r="154371" spans="11:11">
      <c r="K154371"/>
    </row>
    <row r="154372" spans="11:11">
      <c r="K154372"/>
    </row>
    <row r="154373" spans="11:11">
      <c r="K154373"/>
    </row>
    <row r="154374" spans="11:11">
      <c r="K154374"/>
    </row>
    <row r="154375" spans="11:11">
      <c r="K154375"/>
    </row>
    <row r="154376" spans="11:11">
      <c r="K154376"/>
    </row>
    <row r="154377" spans="11:11">
      <c r="K154377"/>
    </row>
    <row r="154378" spans="11:11">
      <c r="K154378"/>
    </row>
    <row r="154379" spans="11:11">
      <c r="K154379"/>
    </row>
    <row r="154380" spans="11:11">
      <c r="K154380"/>
    </row>
    <row r="154381" spans="11:11">
      <c r="K154381"/>
    </row>
    <row r="154382" spans="11:11">
      <c r="K154382"/>
    </row>
    <row r="154383" spans="11:11">
      <c r="K154383"/>
    </row>
    <row r="154384" spans="11:11">
      <c r="K154384"/>
    </row>
    <row r="154385" spans="11:11">
      <c r="K154385"/>
    </row>
    <row r="154386" spans="11:11">
      <c r="K154386"/>
    </row>
    <row r="154387" spans="11:11">
      <c r="K154387"/>
    </row>
    <row r="154388" spans="11:11">
      <c r="K154388"/>
    </row>
    <row r="154389" spans="11:11">
      <c r="K154389"/>
    </row>
    <row r="154390" spans="11:11">
      <c r="K154390"/>
    </row>
    <row r="154391" spans="11:11">
      <c r="K154391"/>
    </row>
    <row r="154392" spans="11:11">
      <c r="K154392"/>
    </row>
    <row r="154393" spans="11:11">
      <c r="K154393"/>
    </row>
    <row r="154394" spans="11:11">
      <c r="K154394"/>
    </row>
    <row r="154395" spans="11:11">
      <c r="K154395"/>
    </row>
    <row r="154396" spans="11:11">
      <c r="K154396"/>
    </row>
    <row r="154397" spans="11:11">
      <c r="K154397"/>
    </row>
    <row r="154398" spans="11:11">
      <c r="K154398"/>
    </row>
    <row r="154399" spans="11:11">
      <c r="K154399"/>
    </row>
    <row r="154400" spans="11:11">
      <c r="K154400"/>
    </row>
    <row r="154401" spans="11:11">
      <c r="K154401"/>
    </row>
    <row r="154402" spans="11:11">
      <c r="K154402"/>
    </row>
    <row r="154403" spans="11:11">
      <c r="K154403"/>
    </row>
    <row r="154404" spans="11:11">
      <c r="K154404"/>
    </row>
    <row r="154405" spans="11:11">
      <c r="K154405"/>
    </row>
    <row r="154406" spans="11:11">
      <c r="K154406"/>
    </row>
    <row r="154407" spans="11:11">
      <c r="K154407"/>
    </row>
    <row r="154408" spans="11:11">
      <c r="K154408"/>
    </row>
    <row r="154409" spans="11:11">
      <c r="K154409"/>
    </row>
    <row r="154410" spans="11:11">
      <c r="K154410"/>
    </row>
    <row r="154411" spans="11:11">
      <c r="K154411"/>
    </row>
    <row r="154412" spans="11:11">
      <c r="K154412"/>
    </row>
    <row r="154413" spans="11:11">
      <c r="K154413"/>
    </row>
    <row r="154414" spans="11:11">
      <c r="K154414"/>
    </row>
    <row r="154415" spans="11:11">
      <c r="K154415"/>
    </row>
    <row r="154416" spans="11:11">
      <c r="K154416"/>
    </row>
    <row r="154417" spans="11:11">
      <c r="K154417"/>
    </row>
    <row r="154418" spans="11:11">
      <c r="K154418"/>
    </row>
    <row r="154419" spans="11:11">
      <c r="K154419"/>
    </row>
    <row r="154420" spans="11:11">
      <c r="K154420"/>
    </row>
    <row r="154421" spans="11:11">
      <c r="K154421"/>
    </row>
    <row r="154422" spans="11:11">
      <c r="K154422"/>
    </row>
    <row r="154423" spans="11:11">
      <c r="K154423"/>
    </row>
    <row r="154424" spans="11:11">
      <c r="K154424"/>
    </row>
    <row r="154425" spans="11:11">
      <c r="K154425"/>
    </row>
    <row r="154426" spans="11:11">
      <c r="K154426"/>
    </row>
    <row r="154427" spans="11:11">
      <c r="K154427"/>
    </row>
    <row r="154428" spans="11:11">
      <c r="K154428"/>
    </row>
    <row r="154429" spans="11:11">
      <c r="K154429"/>
    </row>
    <row r="154430" spans="11:11">
      <c r="K154430"/>
    </row>
    <row r="154431" spans="11:11">
      <c r="K154431"/>
    </row>
    <row r="154432" spans="11:11">
      <c r="K154432"/>
    </row>
    <row r="154433" spans="11:11">
      <c r="K154433"/>
    </row>
    <row r="154434" spans="11:11">
      <c r="K154434"/>
    </row>
    <row r="154435" spans="11:11">
      <c r="K154435"/>
    </row>
    <row r="154436" spans="11:11">
      <c r="K154436"/>
    </row>
    <row r="154437" spans="11:11">
      <c r="K154437"/>
    </row>
    <row r="154438" spans="11:11">
      <c r="K154438"/>
    </row>
    <row r="154439" spans="11:11">
      <c r="K154439"/>
    </row>
    <row r="154440" spans="11:11">
      <c r="K154440"/>
    </row>
    <row r="154441" spans="11:11">
      <c r="K154441"/>
    </row>
    <row r="154442" spans="11:11">
      <c r="K154442"/>
    </row>
    <row r="154443" spans="11:11">
      <c r="K154443"/>
    </row>
    <row r="154444" spans="11:11">
      <c r="K154444"/>
    </row>
    <row r="154445" spans="11:11">
      <c r="K154445"/>
    </row>
    <row r="154446" spans="11:11">
      <c r="K154446"/>
    </row>
    <row r="154447" spans="11:11">
      <c r="K154447"/>
    </row>
    <row r="154448" spans="11:11">
      <c r="K154448"/>
    </row>
    <row r="154449" spans="11:11">
      <c r="K154449"/>
    </row>
    <row r="154450" spans="11:11">
      <c r="K154450"/>
    </row>
    <row r="154451" spans="11:11">
      <c r="K154451"/>
    </row>
    <row r="154452" spans="11:11">
      <c r="K154452"/>
    </row>
    <row r="154453" spans="11:11">
      <c r="K154453"/>
    </row>
    <row r="154454" spans="11:11">
      <c r="K154454"/>
    </row>
    <row r="154455" spans="11:11">
      <c r="K154455"/>
    </row>
    <row r="154456" spans="11:11">
      <c r="K154456"/>
    </row>
    <row r="154457" spans="11:11">
      <c r="K154457"/>
    </row>
    <row r="154458" spans="11:11">
      <c r="K154458"/>
    </row>
    <row r="154459" spans="11:11">
      <c r="K154459"/>
    </row>
    <row r="154460" spans="11:11">
      <c r="K154460"/>
    </row>
    <row r="154461" spans="11:11">
      <c r="K154461"/>
    </row>
    <row r="154462" spans="11:11">
      <c r="K154462"/>
    </row>
    <row r="154463" spans="11:11">
      <c r="K154463"/>
    </row>
    <row r="154464" spans="11:11">
      <c r="K154464"/>
    </row>
    <row r="154465" spans="11:11">
      <c r="K154465"/>
    </row>
    <row r="154466" spans="11:11">
      <c r="K154466"/>
    </row>
    <row r="154467" spans="11:11">
      <c r="K154467"/>
    </row>
    <row r="154468" spans="11:11">
      <c r="K154468"/>
    </row>
    <row r="154469" spans="11:11">
      <c r="K154469"/>
    </row>
    <row r="154470" spans="11:11">
      <c r="K154470"/>
    </row>
    <row r="154471" spans="11:11">
      <c r="K154471"/>
    </row>
    <row r="154472" spans="11:11">
      <c r="K154472"/>
    </row>
    <row r="154473" spans="11:11">
      <c r="K154473"/>
    </row>
    <row r="154474" spans="11:11">
      <c r="K154474"/>
    </row>
    <row r="154475" spans="11:11">
      <c r="K154475"/>
    </row>
    <row r="154476" spans="11:11">
      <c r="K154476"/>
    </row>
    <row r="154477" spans="11:11">
      <c r="K154477"/>
    </row>
    <row r="154478" spans="11:11">
      <c r="K154478"/>
    </row>
    <row r="154479" spans="11:11">
      <c r="K154479"/>
    </row>
    <row r="154480" spans="11:11">
      <c r="K154480"/>
    </row>
    <row r="154481" spans="11:11">
      <c r="K154481"/>
    </row>
    <row r="154482" spans="11:11">
      <c r="K154482"/>
    </row>
    <row r="154483" spans="11:11">
      <c r="K154483"/>
    </row>
    <row r="154484" spans="11:11">
      <c r="K154484"/>
    </row>
    <row r="154485" spans="11:11">
      <c r="K154485"/>
    </row>
    <row r="154486" spans="11:11">
      <c r="K154486"/>
    </row>
    <row r="154487" spans="11:11">
      <c r="K154487"/>
    </row>
    <row r="154488" spans="11:11">
      <c r="K154488"/>
    </row>
    <row r="154489" spans="11:11">
      <c r="K154489"/>
    </row>
    <row r="154490" spans="11:11">
      <c r="K154490"/>
    </row>
    <row r="154491" spans="11:11">
      <c r="K154491"/>
    </row>
    <row r="154492" spans="11:11">
      <c r="K154492"/>
    </row>
    <row r="154493" spans="11:11">
      <c r="K154493"/>
    </row>
    <row r="154494" spans="11:11">
      <c r="K154494"/>
    </row>
    <row r="154495" spans="11:11">
      <c r="K154495"/>
    </row>
    <row r="154496" spans="11:11">
      <c r="K154496"/>
    </row>
    <row r="154497" spans="11:11">
      <c r="K154497"/>
    </row>
    <row r="154498" spans="11:11">
      <c r="K154498"/>
    </row>
    <row r="154499" spans="11:11">
      <c r="K154499"/>
    </row>
    <row r="154500" spans="11:11">
      <c r="K154500"/>
    </row>
    <row r="154501" spans="11:11">
      <c r="K154501"/>
    </row>
    <row r="154502" spans="11:11">
      <c r="K154502"/>
    </row>
    <row r="154503" spans="11:11">
      <c r="K154503"/>
    </row>
    <row r="154504" spans="11:11">
      <c r="K154504"/>
    </row>
    <row r="154505" spans="11:11">
      <c r="K154505"/>
    </row>
    <row r="154506" spans="11:11">
      <c r="K154506"/>
    </row>
    <row r="154507" spans="11:11">
      <c r="K154507"/>
    </row>
    <row r="154508" spans="11:11">
      <c r="K154508"/>
    </row>
    <row r="154509" spans="11:11">
      <c r="K154509"/>
    </row>
    <row r="154510" spans="11:11">
      <c r="K154510"/>
    </row>
    <row r="154511" spans="11:11">
      <c r="K154511"/>
    </row>
    <row r="154512" spans="11:11">
      <c r="K154512"/>
    </row>
    <row r="154513" spans="11:11">
      <c r="K154513"/>
    </row>
    <row r="154514" spans="11:11">
      <c r="K154514"/>
    </row>
    <row r="154515" spans="11:11">
      <c r="K154515"/>
    </row>
    <row r="154516" spans="11:11">
      <c r="K154516"/>
    </row>
    <row r="154517" spans="11:11">
      <c r="K154517"/>
    </row>
    <row r="154518" spans="11:11">
      <c r="K154518"/>
    </row>
    <row r="154519" spans="11:11">
      <c r="K154519"/>
    </row>
    <row r="154520" spans="11:11">
      <c r="K154520"/>
    </row>
    <row r="154521" spans="11:11">
      <c r="K154521"/>
    </row>
    <row r="154522" spans="11:11">
      <c r="K154522"/>
    </row>
    <row r="154523" spans="11:11">
      <c r="K154523"/>
    </row>
    <row r="154524" spans="11:11">
      <c r="K154524"/>
    </row>
    <row r="154525" spans="11:11">
      <c r="K154525"/>
    </row>
    <row r="154526" spans="11:11">
      <c r="K154526"/>
    </row>
    <row r="154527" spans="11:11">
      <c r="K154527"/>
    </row>
    <row r="154528" spans="11:11">
      <c r="K154528"/>
    </row>
    <row r="154529" spans="11:11">
      <c r="K154529"/>
    </row>
    <row r="154530" spans="11:11">
      <c r="K154530"/>
    </row>
    <row r="154531" spans="11:11">
      <c r="K154531"/>
    </row>
    <row r="154532" spans="11:11">
      <c r="K154532"/>
    </row>
    <row r="154533" spans="11:11">
      <c r="K154533"/>
    </row>
    <row r="154534" spans="11:11">
      <c r="K154534"/>
    </row>
    <row r="154535" spans="11:11">
      <c r="K154535"/>
    </row>
    <row r="154536" spans="11:11">
      <c r="K154536"/>
    </row>
    <row r="154537" spans="11:11">
      <c r="K154537"/>
    </row>
    <row r="154538" spans="11:11">
      <c r="K154538"/>
    </row>
    <row r="154539" spans="11:11">
      <c r="K154539"/>
    </row>
    <row r="154540" spans="11:11">
      <c r="K154540"/>
    </row>
    <row r="154541" spans="11:11">
      <c r="K154541"/>
    </row>
    <row r="154542" spans="11:11">
      <c r="K154542"/>
    </row>
    <row r="154543" spans="11:11">
      <c r="K154543"/>
    </row>
    <row r="154544" spans="11:11">
      <c r="K154544"/>
    </row>
    <row r="154545" spans="11:11">
      <c r="K154545"/>
    </row>
    <row r="154546" spans="11:11">
      <c r="K154546"/>
    </row>
    <row r="154547" spans="11:11">
      <c r="K154547"/>
    </row>
    <row r="154548" spans="11:11">
      <c r="K154548"/>
    </row>
    <row r="154549" spans="11:11">
      <c r="K154549"/>
    </row>
    <row r="154550" spans="11:11">
      <c r="K154550"/>
    </row>
    <row r="154551" spans="11:11">
      <c r="K154551"/>
    </row>
    <row r="154552" spans="11:11">
      <c r="K154552"/>
    </row>
    <row r="154553" spans="11:11">
      <c r="K154553"/>
    </row>
    <row r="154554" spans="11:11">
      <c r="K154554"/>
    </row>
    <row r="154555" spans="11:11">
      <c r="K154555"/>
    </row>
    <row r="154556" spans="11:11">
      <c r="K154556"/>
    </row>
    <row r="154557" spans="11:11">
      <c r="K154557"/>
    </row>
    <row r="154558" spans="11:11">
      <c r="K154558"/>
    </row>
    <row r="154559" spans="11:11">
      <c r="K154559"/>
    </row>
    <row r="154560" spans="11:11">
      <c r="K154560"/>
    </row>
    <row r="154561" spans="11:11">
      <c r="K154561"/>
    </row>
    <row r="154562" spans="11:11">
      <c r="K154562"/>
    </row>
    <row r="154563" spans="11:11">
      <c r="K154563"/>
    </row>
    <row r="154564" spans="11:11">
      <c r="K154564"/>
    </row>
    <row r="154565" spans="11:11">
      <c r="K154565"/>
    </row>
    <row r="154566" spans="11:11">
      <c r="K154566"/>
    </row>
    <row r="154567" spans="11:11">
      <c r="K154567"/>
    </row>
    <row r="154568" spans="11:11">
      <c r="K154568"/>
    </row>
    <row r="154569" spans="11:11">
      <c r="K154569"/>
    </row>
    <row r="154570" spans="11:11">
      <c r="K154570"/>
    </row>
    <row r="154571" spans="11:11">
      <c r="K154571"/>
    </row>
    <row r="154572" spans="11:11">
      <c r="K154572"/>
    </row>
    <row r="154573" spans="11:11">
      <c r="K154573"/>
    </row>
    <row r="154574" spans="11:11">
      <c r="K154574"/>
    </row>
    <row r="154575" spans="11:11">
      <c r="K154575"/>
    </row>
    <row r="154576" spans="11:11">
      <c r="K154576"/>
    </row>
    <row r="154577" spans="11:11">
      <c r="K154577"/>
    </row>
    <row r="154578" spans="11:11">
      <c r="K154578"/>
    </row>
    <row r="154579" spans="11:11">
      <c r="K154579"/>
    </row>
    <row r="154580" spans="11:11">
      <c r="K154580"/>
    </row>
    <row r="154581" spans="11:11">
      <c r="K154581"/>
    </row>
    <row r="154582" spans="11:11">
      <c r="K154582"/>
    </row>
    <row r="154583" spans="11:11">
      <c r="K154583"/>
    </row>
    <row r="154584" spans="11:11">
      <c r="K154584"/>
    </row>
    <row r="154585" spans="11:11">
      <c r="K154585"/>
    </row>
    <row r="154586" spans="11:11">
      <c r="K154586"/>
    </row>
    <row r="154587" spans="11:11">
      <c r="K154587"/>
    </row>
    <row r="154588" spans="11:11">
      <c r="K154588"/>
    </row>
    <row r="154589" spans="11:11">
      <c r="K154589"/>
    </row>
    <row r="154590" spans="11:11">
      <c r="K154590"/>
    </row>
    <row r="154591" spans="11:11">
      <c r="K154591"/>
    </row>
    <row r="154592" spans="11:11">
      <c r="K154592"/>
    </row>
    <row r="154593" spans="11:11">
      <c r="K154593"/>
    </row>
    <row r="154594" spans="11:11">
      <c r="K154594"/>
    </row>
    <row r="154595" spans="11:11">
      <c r="K154595"/>
    </row>
    <row r="154596" spans="11:11">
      <c r="K154596"/>
    </row>
    <row r="154597" spans="11:11">
      <c r="K154597"/>
    </row>
    <row r="154598" spans="11:11">
      <c r="K154598"/>
    </row>
    <row r="154599" spans="11:11">
      <c r="K154599"/>
    </row>
    <row r="154600" spans="11:11">
      <c r="K154600"/>
    </row>
    <row r="154601" spans="11:11">
      <c r="K154601"/>
    </row>
    <row r="154602" spans="11:11">
      <c r="K154602"/>
    </row>
    <row r="154603" spans="11:11">
      <c r="K154603"/>
    </row>
    <row r="154604" spans="11:11">
      <c r="K154604"/>
    </row>
    <row r="154605" spans="11:11">
      <c r="K154605"/>
    </row>
    <row r="154606" spans="11:11">
      <c r="K154606"/>
    </row>
    <row r="154607" spans="11:11">
      <c r="K154607"/>
    </row>
    <row r="154608" spans="11:11">
      <c r="K154608"/>
    </row>
    <row r="154609" spans="11:11">
      <c r="K154609"/>
    </row>
    <row r="154610" spans="11:11">
      <c r="K154610"/>
    </row>
    <row r="154611" spans="11:11">
      <c r="K154611"/>
    </row>
    <row r="154612" spans="11:11">
      <c r="K154612"/>
    </row>
    <row r="154613" spans="11:11">
      <c r="K154613"/>
    </row>
    <row r="154614" spans="11:11">
      <c r="K154614"/>
    </row>
    <row r="154615" spans="11:11">
      <c r="K154615"/>
    </row>
    <row r="154616" spans="11:11">
      <c r="K154616"/>
    </row>
    <row r="154617" spans="11:11">
      <c r="K154617"/>
    </row>
    <row r="154618" spans="11:11">
      <c r="K154618"/>
    </row>
    <row r="154619" spans="11:11">
      <c r="K154619"/>
    </row>
    <row r="154620" spans="11:11">
      <c r="K154620"/>
    </row>
    <row r="154621" spans="11:11">
      <c r="K154621"/>
    </row>
    <row r="154622" spans="11:11">
      <c r="K154622"/>
    </row>
    <row r="154623" spans="11:11">
      <c r="K154623"/>
    </row>
    <row r="154624" spans="11:11">
      <c r="K154624"/>
    </row>
    <row r="154625" spans="11:11">
      <c r="K154625"/>
    </row>
    <row r="154626" spans="11:11">
      <c r="K154626"/>
    </row>
    <row r="154627" spans="11:11">
      <c r="K154627"/>
    </row>
    <row r="154628" spans="11:11">
      <c r="K154628"/>
    </row>
    <row r="154629" spans="11:11">
      <c r="K154629"/>
    </row>
    <row r="154630" spans="11:11">
      <c r="K154630"/>
    </row>
    <row r="154631" spans="11:11">
      <c r="K154631"/>
    </row>
    <row r="154632" spans="11:11">
      <c r="K154632"/>
    </row>
    <row r="154633" spans="11:11">
      <c r="K154633"/>
    </row>
    <row r="154634" spans="11:11">
      <c r="K154634"/>
    </row>
    <row r="154635" spans="11:11">
      <c r="K154635"/>
    </row>
    <row r="154636" spans="11:11">
      <c r="K154636"/>
    </row>
    <row r="154637" spans="11:11">
      <c r="K154637"/>
    </row>
    <row r="154638" spans="11:11">
      <c r="K154638"/>
    </row>
    <row r="154639" spans="11:11">
      <c r="K154639"/>
    </row>
    <row r="154640" spans="11:11">
      <c r="K154640"/>
    </row>
    <row r="154641" spans="11:11">
      <c r="K154641"/>
    </row>
    <row r="154642" spans="11:11">
      <c r="K154642"/>
    </row>
    <row r="154643" spans="11:11">
      <c r="K154643"/>
    </row>
    <row r="154644" spans="11:11">
      <c r="K154644"/>
    </row>
    <row r="154645" spans="11:11">
      <c r="K154645"/>
    </row>
    <row r="154646" spans="11:11">
      <c r="K154646"/>
    </row>
    <row r="154647" spans="11:11">
      <c r="K154647"/>
    </row>
    <row r="154648" spans="11:11">
      <c r="K154648"/>
    </row>
    <row r="154649" spans="11:11">
      <c r="K154649"/>
    </row>
    <row r="154650" spans="11:11">
      <c r="K154650"/>
    </row>
    <row r="154651" spans="11:11">
      <c r="K154651"/>
    </row>
    <row r="154652" spans="11:11">
      <c r="K154652"/>
    </row>
    <row r="154653" spans="11:11">
      <c r="K154653"/>
    </row>
    <row r="154654" spans="11:11">
      <c r="K154654"/>
    </row>
    <row r="154655" spans="11:11">
      <c r="K154655"/>
    </row>
    <row r="154656" spans="11:11">
      <c r="K154656"/>
    </row>
    <row r="154657" spans="11:11">
      <c r="K154657"/>
    </row>
    <row r="154658" spans="11:11">
      <c r="K154658"/>
    </row>
    <row r="154659" spans="11:11">
      <c r="K154659"/>
    </row>
    <row r="154660" spans="11:11">
      <c r="K154660"/>
    </row>
    <row r="154661" spans="11:11">
      <c r="K154661"/>
    </row>
    <row r="154662" spans="11:11">
      <c r="K154662"/>
    </row>
    <row r="154663" spans="11:11">
      <c r="K154663"/>
    </row>
    <row r="154664" spans="11:11">
      <c r="K154664"/>
    </row>
    <row r="154665" spans="11:11">
      <c r="K154665"/>
    </row>
    <row r="154666" spans="11:11">
      <c r="K154666"/>
    </row>
    <row r="154667" spans="11:11">
      <c r="K154667"/>
    </row>
    <row r="154668" spans="11:11">
      <c r="K154668"/>
    </row>
    <row r="154669" spans="11:11">
      <c r="K154669"/>
    </row>
    <row r="154670" spans="11:11">
      <c r="K154670"/>
    </row>
    <row r="154671" spans="11:11">
      <c r="K154671"/>
    </row>
    <row r="154672" spans="11:11">
      <c r="K154672"/>
    </row>
    <row r="154673" spans="11:11">
      <c r="K154673"/>
    </row>
    <row r="154674" spans="11:11">
      <c r="K154674"/>
    </row>
    <row r="154675" spans="11:11">
      <c r="K154675"/>
    </row>
    <row r="154676" spans="11:11">
      <c r="K154676"/>
    </row>
    <row r="154677" spans="11:11">
      <c r="K154677"/>
    </row>
    <row r="154678" spans="11:11">
      <c r="K154678"/>
    </row>
    <row r="154679" spans="11:11">
      <c r="K154679"/>
    </row>
    <row r="154680" spans="11:11">
      <c r="K154680"/>
    </row>
    <row r="154681" spans="11:11">
      <c r="K154681"/>
    </row>
    <row r="154682" spans="11:11">
      <c r="K154682"/>
    </row>
    <row r="154683" spans="11:11">
      <c r="K154683"/>
    </row>
    <row r="154684" spans="11:11">
      <c r="K154684"/>
    </row>
    <row r="154685" spans="11:11">
      <c r="K154685"/>
    </row>
    <row r="154686" spans="11:11">
      <c r="K154686"/>
    </row>
    <row r="154687" spans="11:11">
      <c r="K154687"/>
    </row>
    <row r="154688" spans="11:11">
      <c r="K154688"/>
    </row>
    <row r="154689" spans="11:11">
      <c r="K154689"/>
    </row>
    <row r="154690" spans="11:11">
      <c r="K154690"/>
    </row>
    <row r="154691" spans="11:11">
      <c r="K154691"/>
    </row>
    <row r="154692" spans="11:11">
      <c r="K154692"/>
    </row>
    <row r="154693" spans="11:11">
      <c r="K154693"/>
    </row>
    <row r="154694" spans="11:11">
      <c r="K154694"/>
    </row>
    <row r="154695" spans="11:11">
      <c r="K154695"/>
    </row>
    <row r="154696" spans="11:11">
      <c r="K154696"/>
    </row>
    <row r="154697" spans="11:11">
      <c r="K154697"/>
    </row>
    <row r="154698" spans="11:11">
      <c r="K154698"/>
    </row>
    <row r="154699" spans="11:11">
      <c r="K154699"/>
    </row>
    <row r="154700" spans="11:11">
      <c r="K154700"/>
    </row>
    <row r="154701" spans="11:11">
      <c r="K154701"/>
    </row>
    <row r="154702" spans="11:11">
      <c r="K154702"/>
    </row>
    <row r="154703" spans="11:11">
      <c r="K154703"/>
    </row>
    <row r="154704" spans="11:11">
      <c r="K154704"/>
    </row>
    <row r="154705" spans="11:11">
      <c r="K154705"/>
    </row>
    <row r="154706" spans="11:11">
      <c r="K154706"/>
    </row>
    <row r="154707" spans="11:11">
      <c r="K154707"/>
    </row>
    <row r="154708" spans="11:11">
      <c r="K154708"/>
    </row>
    <row r="154709" spans="11:11">
      <c r="K154709"/>
    </row>
    <row r="154710" spans="11:11">
      <c r="K154710"/>
    </row>
    <row r="154711" spans="11:11">
      <c r="K154711"/>
    </row>
    <row r="154712" spans="11:11">
      <c r="K154712"/>
    </row>
    <row r="154713" spans="11:11">
      <c r="K154713"/>
    </row>
    <row r="154714" spans="11:11">
      <c r="K154714"/>
    </row>
    <row r="154715" spans="11:11">
      <c r="K154715"/>
    </row>
    <row r="154716" spans="11:11">
      <c r="K154716"/>
    </row>
    <row r="154717" spans="11:11">
      <c r="K154717"/>
    </row>
    <row r="154718" spans="11:11">
      <c r="K154718"/>
    </row>
    <row r="154719" spans="11:11">
      <c r="K154719"/>
    </row>
    <row r="154720" spans="11:11">
      <c r="K154720"/>
    </row>
    <row r="154721" spans="11:11">
      <c r="K154721"/>
    </row>
    <row r="154722" spans="11:11">
      <c r="K154722"/>
    </row>
    <row r="154723" spans="11:11">
      <c r="K154723"/>
    </row>
    <row r="154724" spans="11:11">
      <c r="K154724"/>
    </row>
    <row r="154725" spans="11:11">
      <c r="K154725"/>
    </row>
    <row r="154726" spans="11:11">
      <c r="K154726"/>
    </row>
    <row r="154727" spans="11:11">
      <c r="K154727"/>
    </row>
    <row r="154728" spans="11:11">
      <c r="K154728"/>
    </row>
    <row r="154729" spans="11:11">
      <c r="K154729"/>
    </row>
    <row r="154730" spans="11:11">
      <c r="K154730"/>
    </row>
    <row r="154731" spans="11:11">
      <c r="K154731"/>
    </row>
    <row r="154732" spans="11:11">
      <c r="K154732"/>
    </row>
    <row r="154733" spans="11:11">
      <c r="K154733"/>
    </row>
    <row r="154734" spans="11:11">
      <c r="K154734"/>
    </row>
    <row r="154735" spans="11:11">
      <c r="K154735"/>
    </row>
    <row r="154736" spans="11:11">
      <c r="K154736"/>
    </row>
    <row r="154737" spans="11:11">
      <c r="K154737"/>
    </row>
    <row r="154738" spans="11:11">
      <c r="K154738"/>
    </row>
    <row r="154739" spans="11:11">
      <c r="K154739"/>
    </row>
    <row r="154740" spans="11:11">
      <c r="K154740"/>
    </row>
    <row r="154741" spans="11:11">
      <c r="K154741"/>
    </row>
    <row r="154742" spans="11:11">
      <c r="K154742"/>
    </row>
    <row r="154743" spans="11:11">
      <c r="K154743"/>
    </row>
    <row r="154744" spans="11:11">
      <c r="K154744"/>
    </row>
    <row r="154745" spans="11:11">
      <c r="K154745"/>
    </row>
    <row r="154746" spans="11:11">
      <c r="K154746"/>
    </row>
    <row r="154747" spans="11:11">
      <c r="K154747"/>
    </row>
    <row r="154748" spans="11:11">
      <c r="K154748"/>
    </row>
    <row r="154749" spans="11:11">
      <c r="K154749"/>
    </row>
    <row r="154750" spans="11:11">
      <c r="K154750"/>
    </row>
    <row r="154751" spans="11:11">
      <c r="K154751"/>
    </row>
    <row r="154752" spans="11:11">
      <c r="K154752"/>
    </row>
    <row r="154753" spans="11:11">
      <c r="K154753"/>
    </row>
    <row r="154754" spans="11:11">
      <c r="K154754"/>
    </row>
    <row r="154755" spans="11:11">
      <c r="K154755"/>
    </row>
    <row r="154756" spans="11:11">
      <c r="K154756"/>
    </row>
    <row r="154757" spans="11:11">
      <c r="K154757"/>
    </row>
    <row r="154758" spans="11:11">
      <c r="K154758"/>
    </row>
    <row r="154759" spans="11:11">
      <c r="K154759"/>
    </row>
    <row r="154760" spans="11:11">
      <c r="K154760"/>
    </row>
    <row r="154761" spans="11:11">
      <c r="K154761"/>
    </row>
    <row r="154762" spans="11:11">
      <c r="K154762"/>
    </row>
    <row r="154763" spans="11:11">
      <c r="K154763"/>
    </row>
    <row r="154764" spans="11:11">
      <c r="K154764"/>
    </row>
    <row r="154765" spans="11:11">
      <c r="K154765"/>
    </row>
    <row r="154766" spans="11:11">
      <c r="K154766"/>
    </row>
    <row r="154767" spans="11:11">
      <c r="K154767"/>
    </row>
    <row r="154768" spans="11:11">
      <c r="K154768"/>
    </row>
    <row r="154769" spans="11:11">
      <c r="K154769"/>
    </row>
    <row r="154770" spans="11:11">
      <c r="K154770"/>
    </row>
    <row r="154771" spans="11:11">
      <c r="K154771"/>
    </row>
    <row r="154772" spans="11:11">
      <c r="K154772"/>
    </row>
    <row r="154773" spans="11:11">
      <c r="K154773"/>
    </row>
    <row r="154774" spans="11:11">
      <c r="K154774"/>
    </row>
    <row r="154775" spans="11:11">
      <c r="K154775"/>
    </row>
    <row r="154776" spans="11:11">
      <c r="K154776"/>
    </row>
    <row r="154777" spans="11:11">
      <c r="K154777"/>
    </row>
    <row r="154778" spans="11:11">
      <c r="K154778"/>
    </row>
    <row r="154779" spans="11:11">
      <c r="K154779"/>
    </row>
    <row r="154780" spans="11:11">
      <c r="K154780"/>
    </row>
    <row r="154781" spans="11:11">
      <c r="K154781"/>
    </row>
    <row r="154782" spans="11:11">
      <c r="K154782"/>
    </row>
    <row r="154783" spans="11:11">
      <c r="K154783"/>
    </row>
    <row r="154784" spans="11:11">
      <c r="K154784"/>
    </row>
    <row r="154785" spans="11:11">
      <c r="K154785"/>
    </row>
    <row r="154786" spans="11:11">
      <c r="K154786"/>
    </row>
    <row r="154787" spans="11:11">
      <c r="K154787"/>
    </row>
    <row r="154788" spans="11:11">
      <c r="K154788"/>
    </row>
    <row r="154789" spans="11:11">
      <c r="K154789"/>
    </row>
    <row r="154790" spans="11:11">
      <c r="K154790"/>
    </row>
    <row r="154791" spans="11:11">
      <c r="K154791"/>
    </row>
    <row r="154792" spans="11:11">
      <c r="K154792"/>
    </row>
    <row r="154793" spans="11:11">
      <c r="K154793"/>
    </row>
    <row r="154794" spans="11:11">
      <c r="K154794"/>
    </row>
    <row r="154795" spans="11:11">
      <c r="K154795"/>
    </row>
    <row r="154796" spans="11:11">
      <c r="K154796"/>
    </row>
    <row r="154797" spans="11:11">
      <c r="K154797"/>
    </row>
    <row r="154798" spans="11:11">
      <c r="K154798"/>
    </row>
    <row r="154799" spans="11:11">
      <c r="K154799"/>
    </row>
    <row r="154800" spans="11:11">
      <c r="K154800"/>
    </row>
    <row r="154801" spans="11:11">
      <c r="K154801"/>
    </row>
    <row r="154802" spans="11:11">
      <c r="K154802"/>
    </row>
    <row r="154803" spans="11:11">
      <c r="K154803"/>
    </row>
    <row r="154804" spans="11:11">
      <c r="K154804"/>
    </row>
    <row r="154805" spans="11:11">
      <c r="K154805"/>
    </row>
    <row r="154806" spans="11:11">
      <c r="K154806"/>
    </row>
    <row r="154807" spans="11:11">
      <c r="K154807"/>
    </row>
    <row r="154808" spans="11:11">
      <c r="K154808"/>
    </row>
    <row r="154809" spans="11:11">
      <c r="K154809"/>
    </row>
    <row r="154810" spans="11:11">
      <c r="K154810"/>
    </row>
    <row r="154811" spans="11:11">
      <c r="K154811"/>
    </row>
    <row r="154812" spans="11:11">
      <c r="K154812"/>
    </row>
    <row r="154813" spans="11:11">
      <c r="K154813"/>
    </row>
    <row r="154814" spans="11:11">
      <c r="K154814"/>
    </row>
    <row r="154815" spans="11:11">
      <c r="K154815"/>
    </row>
    <row r="154816" spans="11:11">
      <c r="K154816"/>
    </row>
    <row r="154817" spans="11:11">
      <c r="K154817"/>
    </row>
    <row r="154818" spans="11:11">
      <c r="K154818"/>
    </row>
    <row r="154819" spans="11:11">
      <c r="K154819"/>
    </row>
    <row r="154820" spans="11:11">
      <c r="K154820"/>
    </row>
    <row r="154821" spans="11:11">
      <c r="K154821"/>
    </row>
    <row r="154822" spans="11:11">
      <c r="K154822"/>
    </row>
    <row r="154823" spans="11:11">
      <c r="K154823"/>
    </row>
    <row r="154824" spans="11:11">
      <c r="K154824"/>
    </row>
    <row r="154825" spans="11:11">
      <c r="K154825"/>
    </row>
    <row r="154826" spans="11:11">
      <c r="K154826"/>
    </row>
    <row r="154827" spans="11:11">
      <c r="K154827"/>
    </row>
    <row r="154828" spans="11:11">
      <c r="K154828"/>
    </row>
    <row r="154829" spans="11:11">
      <c r="K154829"/>
    </row>
    <row r="154830" spans="11:11">
      <c r="K154830"/>
    </row>
    <row r="154831" spans="11:11">
      <c r="K154831"/>
    </row>
    <row r="154832" spans="11:11">
      <c r="K154832"/>
    </row>
    <row r="154833" spans="11:11">
      <c r="K154833"/>
    </row>
    <row r="154834" spans="11:11">
      <c r="K154834"/>
    </row>
    <row r="154835" spans="11:11">
      <c r="K154835"/>
    </row>
    <row r="154836" spans="11:11">
      <c r="K154836"/>
    </row>
    <row r="154837" spans="11:11">
      <c r="K154837"/>
    </row>
    <row r="154838" spans="11:11">
      <c r="K154838"/>
    </row>
    <row r="154839" spans="11:11">
      <c r="K154839"/>
    </row>
    <row r="154840" spans="11:11">
      <c r="K154840"/>
    </row>
    <row r="154841" spans="11:11">
      <c r="K154841"/>
    </row>
    <row r="154842" spans="11:11">
      <c r="K154842"/>
    </row>
    <row r="154843" spans="11:11">
      <c r="K154843"/>
    </row>
    <row r="154844" spans="11:11">
      <c r="K154844"/>
    </row>
    <row r="154845" spans="11:11">
      <c r="K154845"/>
    </row>
    <row r="154846" spans="11:11">
      <c r="K154846"/>
    </row>
    <row r="154847" spans="11:11">
      <c r="K154847"/>
    </row>
    <row r="154848" spans="11:11">
      <c r="K154848"/>
    </row>
    <row r="154849" spans="11:11">
      <c r="K154849"/>
    </row>
    <row r="154850" spans="11:11">
      <c r="K154850"/>
    </row>
    <row r="154851" spans="11:11">
      <c r="K154851"/>
    </row>
    <row r="154852" spans="11:11">
      <c r="K154852"/>
    </row>
    <row r="154853" spans="11:11">
      <c r="K154853"/>
    </row>
    <row r="154854" spans="11:11">
      <c r="K154854"/>
    </row>
    <row r="154855" spans="11:11">
      <c r="K154855"/>
    </row>
    <row r="154856" spans="11:11">
      <c r="K154856"/>
    </row>
    <row r="154857" spans="11:11">
      <c r="K154857"/>
    </row>
    <row r="154858" spans="11:11">
      <c r="K154858"/>
    </row>
    <row r="154859" spans="11:11">
      <c r="K154859"/>
    </row>
    <row r="154860" spans="11:11">
      <c r="K154860"/>
    </row>
    <row r="154861" spans="11:11">
      <c r="K154861"/>
    </row>
    <row r="154862" spans="11:11">
      <c r="K154862"/>
    </row>
    <row r="154863" spans="11:11">
      <c r="K154863"/>
    </row>
    <row r="154864" spans="11:11">
      <c r="K154864"/>
    </row>
    <row r="154865" spans="11:11">
      <c r="K154865"/>
    </row>
    <row r="154866" spans="11:11">
      <c r="K154866"/>
    </row>
    <row r="154867" spans="11:11">
      <c r="K154867"/>
    </row>
    <row r="154868" spans="11:11">
      <c r="K154868"/>
    </row>
    <row r="154869" spans="11:11">
      <c r="K154869"/>
    </row>
    <row r="154870" spans="11:11">
      <c r="K154870"/>
    </row>
    <row r="154871" spans="11:11">
      <c r="K154871"/>
    </row>
    <row r="154872" spans="11:11">
      <c r="K154872"/>
    </row>
    <row r="154873" spans="11:11">
      <c r="K154873"/>
    </row>
    <row r="154874" spans="11:11">
      <c r="K154874"/>
    </row>
    <row r="154875" spans="11:11">
      <c r="K154875"/>
    </row>
    <row r="154876" spans="11:11">
      <c r="K154876"/>
    </row>
    <row r="154877" spans="11:11">
      <c r="K154877"/>
    </row>
    <row r="154878" spans="11:11">
      <c r="K154878"/>
    </row>
    <row r="154879" spans="11:11">
      <c r="K154879"/>
    </row>
    <row r="154880" spans="11:11">
      <c r="K154880"/>
    </row>
    <row r="154881" spans="11:11">
      <c r="K154881"/>
    </row>
    <row r="154882" spans="11:11">
      <c r="K154882"/>
    </row>
    <row r="154883" spans="11:11">
      <c r="K154883"/>
    </row>
    <row r="154884" spans="11:11">
      <c r="K154884"/>
    </row>
    <row r="154885" spans="11:11">
      <c r="K154885"/>
    </row>
    <row r="154886" spans="11:11">
      <c r="K154886"/>
    </row>
    <row r="154887" spans="11:11">
      <c r="K154887"/>
    </row>
    <row r="154888" spans="11:11">
      <c r="K154888"/>
    </row>
    <row r="154889" spans="11:11">
      <c r="K154889"/>
    </row>
    <row r="154890" spans="11:11">
      <c r="K154890"/>
    </row>
    <row r="154891" spans="11:11">
      <c r="K154891"/>
    </row>
    <row r="154892" spans="11:11">
      <c r="K154892"/>
    </row>
    <row r="154893" spans="11:11">
      <c r="K154893"/>
    </row>
    <row r="154894" spans="11:11">
      <c r="K154894"/>
    </row>
    <row r="154895" spans="11:11">
      <c r="K154895"/>
    </row>
    <row r="154896" spans="11:11">
      <c r="K154896"/>
    </row>
    <row r="154897" spans="11:11">
      <c r="K154897"/>
    </row>
    <row r="154898" spans="11:11">
      <c r="K154898"/>
    </row>
    <row r="154899" spans="11:11">
      <c r="K154899"/>
    </row>
    <row r="154900" spans="11:11">
      <c r="K154900"/>
    </row>
    <row r="154901" spans="11:11">
      <c r="K154901"/>
    </row>
    <row r="154902" spans="11:11">
      <c r="K154902"/>
    </row>
    <row r="154903" spans="11:11">
      <c r="K154903"/>
    </row>
    <row r="154904" spans="11:11">
      <c r="K154904"/>
    </row>
    <row r="154905" spans="11:11">
      <c r="K154905"/>
    </row>
    <row r="154906" spans="11:11">
      <c r="K154906"/>
    </row>
    <row r="154907" spans="11:11">
      <c r="K154907"/>
    </row>
    <row r="154908" spans="11:11">
      <c r="K154908"/>
    </row>
    <row r="154909" spans="11:11">
      <c r="K154909"/>
    </row>
    <row r="154910" spans="11:11">
      <c r="K154910"/>
    </row>
    <row r="154911" spans="11:11">
      <c r="K154911"/>
    </row>
    <row r="154912" spans="11:11">
      <c r="K154912"/>
    </row>
    <row r="154913" spans="11:11">
      <c r="K154913"/>
    </row>
    <row r="154914" spans="11:11">
      <c r="K154914"/>
    </row>
    <row r="154915" spans="11:11">
      <c r="K154915"/>
    </row>
    <row r="154916" spans="11:11">
      <c r="K154916"/>
    </row>
    <row r="154917" spans="11:11">
      <c r="K154917"/>
    </row>
    <row r="154918" spans="11:11">
      <c r="K154918"/>
    </row>
    <row r="154919" spans="11:11">
      <c r="K154919"/>
    </row>
    <row r="154920" spans="11:11">
      <c r="K154920"/>
    </row>
    <row r="154921" spans="11:11">
      <c r="K154921"/>
    </row>
    <row r="154922" spans="11:11">
      <c r="K154922"/>
    </row>
    <row r="154923" spans="11:11">
      <c r="K154923"/>
    </row>
    <row r="154924" spans="11:11">
      <c r="K154924"/>
    </row>
    <row r="154925" spans="11:11">
      <c r="K154925"/>
    </row>
    <row r="154926" spans="11:11">
      <c r="K154926"/>
    </row>
    <row r="154927" spans="11:11">
      <c r="K154927"/>
    </row>
    <row r="154928" spans="11:11">
      <c r="K154928"/>
    </row>
    <row r="154929" spans="11:11">
      <c r="K154929"/>
    </row>
    <row r="154930" spans="11:11">
      <c r="K154930"/>
    </row>
    <row r="154931" spans="11:11">
      <c r="K154931"/>
    </row>
    <row r="154932" spans="11:11">
      <c r="K154932"/>
    </row>
    <row r="154933" spans="11:11">
      <c r="K154933"/>
    </row>
    <row r="154934" spans="11:11">
      <c r="K154934"/>
    </row>
    <row r="154935" spans="11:11">
      <c r="K154935"/>
    </row>
    <row r="154936" spans="11:11">
      <c r="K154936"/>
    </row>
    <row r="154937" spans="11:11">
      <c r="K154937"/>
    </row>
    <row r="154938" spans="11:11">
      <c r="K154938"/>
    </row>
    <row r="154939" spans="11:11">
      <c r="K154939"/>
    </row>
    <row r="154940" spans="11:11">
      <c r="K154940"/>
    </row>
    <row r="154941" spans="11:11">
      <c r="K154941"/>
    </row>
    <row r="154942" spans="11:11">
      <c r="K154942"/>
    </row>
    <row r="154943" spans="11:11">
      <c r="K154943"/>
    </row>
    <row r="154944" spans="11:11">
      <c r="K154944"/>
    </row>
    <row r="154945" spans="11:11">
      <c r="K154945"/>
    </row>
    <row r="154946" spans="11:11">
      <c r="K154946"/>
    </row>
    <row r="154947" spans="11:11">
      <c r="K154947"/>
    </row>
    <row r="154948" spans="11:11">
      <c r="K154948"/>
    </row>
    <row r="154949" spans="11:11">
      <c r="K154949"/>
    </row>
    <row r="154950" spans="11:11">
      <c r="K154950"/>
    </row>
    <row r="154951" spans="11:11">
      <c r="K154951"/>
    </row>
    <row r="154952" spans="11:11">
      <c r="K154952"/>
    </row>
    <row r="154953" spans="11:11">
      <c r="K154953"/>
    </row>
    <row r="154954" spans="11:11">
      <c r="K154954"/>
    </row>
    <row r="154955" spans="11:11">
      <c r="K154955"/>
    </row>
    <row r="154956" spans="11:11">
      <c r="K154956"/>
    </row>
    <row r="154957" spans="11:11">
      <c r="K154957"/>
    </row>
    <row r="154958" spans="11:11">
      <c r="K154958"/>
    </row>
    <row r="154959" spans="11:11">
      <c r="K154959"/>
    </row>
    <row r="154960" spans="11:11">
      <c r="K154960"/>
    </row>
    <row r="154961" spans="11:11">
      <c r="K154961"/>
    </row>
    <row r="154962" spans="11:11">
      <c r="K154962"/>
    </row>
    <row r="154963" spans="11:11">
      <c r="K154963"/>
    </row>
    <row r="154964" spans="11:11">
      <c r="K154964"/>
    </row>
    <row r="154965" spans="11:11">
      <c r="K154965"/>
    </row>
    <row r="154966" spans="11:11">
      <c r="K154966"/>
    </row>
    <row r="154967" spans="11:11">
      <c r="K154967"/>
    </row>
    <row r="154968" spans="11:11">
      <c r="K154968"/>
    </row>
    <row r="154969" spans="11:11">
      <c r="K154969"/>
    </row>
    <row r="154970" spans="11:11">
      <c r="K154970"/>
    </row>
    <row r="154971" spans="11:11">
      <c r="K154971"/>
    </row>
    <row r="154972" spans="11:11">
      <c r="K154972"/>
    </row>
    <row r="154973" spans="11:11">
      <c r="K154973"/>
    </row>
    <row r="154974" spans="11:11">
      <c r="K154974"/>
    </row>
    <row r="154975" spans="11:11">
      <c r="K154975"/>
    </row>
    <row r="154976" spans="11:11">
      <c r="K154976"/>
    </row>
    <row r="154977" spans="11:11">
      <c r="K154977"/>
    </row>
    <row r="154978" spans="11:11">
      <c r="K154978"/>
    </row>
    <row r="154979" spans="11:11">
      <c r="K154979"/>
    </row>
    <row r="154980" spans="11:11">
      <c r="K154980"/>
    </row>
    <row r="154981" spans="11:11">
      <c r="K154981"/>
    </row>
    <row r="154982" spans="11:11">
      <c r="K154982"/>
    </row>
    <row r="154983" spans="11:11">
      <c r="K154983"/>
    </row>
    <row r="154984" spans="11:11">
      <c r="K154984"/>
    </row>
    <row r="154985" spans="11:11">
      <c r="K154985"/>
    </row>
    <row r="154986" spans="11:11">
      <c r="K154986"/>
    </row>
    <row r="154987" spans="11:11">
      <c r="K154987"/>
    </row>
    <row r="154988" spans="11:11">
      <c r="K154988"/>
    </row>
    <row r="154989" spans="11:11">
      <c r="K154989"/>
    </row>
    <row r="154990" spans="11:11">
      <c r="K154990"/>
    </row>
    <row r="154991" spans="11:11">
      <c r="K154991"/>
    </row>
    <row r="154992" spans="11:11">
      <c r="K154992"/>
    </row>
    <row r="154993" spans="11:11">
      <c r="K154993"/>
    </row>
    <row r="154994" spans="11:11">
      <c r="K154994"/>
    </row>
    <row r="154995" spans="11:11">
      <c r="K154995"/>
    </row>
    <row r="154996" spans="11:11">
      <c r="K154996"/>
    </row>
    <row r="154997" spans="11:11">
      <c r="K154997"/>
    </row>
    <row r="154998" spans="11:11">
      <c r="K154998"/>
    </row>
    <row r="154999" spans="11:11">
      <c r="K154999"/>
    </row>
    <row r="155000" spans="11:11">
      <c r="K155000"/>
    </row>
    <row r="155001" spans="11:11">
      <c r="K155001"/>
    </row>
    <row r="155002" spans="11:11">
      <c r="K155002"/>
    </row>
    <row r="155003" spans="11:11">
      <c r="K155003"/>
    </row>
    <row r="155004" spans="11:11">
      <c r="K155004"/>
    </row>
    <row r="155005" spans="11:11">
      <c r="K155005"/>
    </row>
    <row r="155006" spans="11:11">
      <c r="K155006"/>
    </row>
    <row r="155007" spans="11:11">
      <c r="K155007"/>
    </row>
    <row r="155008" spans="11:11">
      <c r="K155008"/>
    </row>
    <row r="155009" spans="11:11">
      <c r="K155009"/>
    </row>
    <row r="155010" spans="11:11">
      <c r="K155010"/>
    </row>
    <row r="155011" spans="11:11">
      <c r="K155011"/>
    </row>
    <row r="155012" spans="11:11">
      <c r="K155012"/>
    </row>
    <row r="155013" spans="11:11">
      <c r="K155013"/>
    </row>
    <row r="155014" spans="11:11">
      <c r="K155014"/>
    </row>
    <row r="155015" spans="11:11">
      <c r="K155015"/>
    </row>
    <row r="155016" spans="11:11">
      <c r="K155016"/>
    </row>
    <row r="155017" spans="11:11">
      <c r="K155017"/>
    </row>
    <row r="155018" spans="11:11">
      <c r="K155018"/>
    </row>
    <row r="155019" spans="11:11">
      <c r="K155019"/>
    </row>
    <row r="155020" spans="11:11">
      <c r="K155020"/>
    </row>
    <row r="155021" spans="11:11">
      <c r="K155021"/>
    </row>
    <row r="155022" spans="11:11">
      <c r="K155022"/>
    </row>
    <row r="155023" spans="11:11">
      <c r="K155023"/>
    </row>
    <row r="155024" spans="11:11">
      <c r="K155024"/>
    </row>
    <row r="155025" spans="11:11">
      <c r="K155025"/>
    </row>
    <row r="155026" spans="11:11">
      <c r="K155026"/>
    </row>
    <row r="155027" spans="11:11">
      <c r="K155027"/>
    </row>
    <row r="155028" spans="11:11">
      <c r="K155028"/>
    </row>
    <row r="155029" spans="11:11">
      <c r="K155029"/>
    </row>
    <row r="155030" spans="11:11">
      <c r="K155030"/>
    </row>
    <row r="155031" spans="11:11">
      <c r="K155031"/>
    </row>
    <row r="155032" spans="11:11">
      <c r="K155032"/>
    </row>
    <row r="155033" spans="11:11">
      <c r="K155033"/>
    </row>
    <row r="155034" spans="11:11">
      <c r="K155034"/>
    </row>
    <row r="155035" spans="11:11">
      <c r="K155035"/>
    </row>
    <row r="155036" spans="11:11">
      <c r="K155036"/>
    </row>
    <row r="155037" spans="11:11">
      <c r="K155037"/>
    </row>
    <row r="155038" spans="11:11">
      <c r="K155038"/>
    </row>
    <row r="155039" spans="11:11">
      <c r="K155039"/>
    </row>
    <row r="155040" spans="11:11">
      <c r="K155040"/>
    </row>
    <row r="155041" spans="11:11">
      <c r="K155041"/>
    </row>
    <row r="155042" spans="11:11">
      <c r="K155042"/>
    </row>
    <row r="155043" spans="11:11">
      <c r="K155043"/>
    </row>
    <row r="155044" spans="11:11">
      <c r="K155044"/>
    </row>
    <row r="155045" spans="11:11">
      <c r="K155045"/>
    </row>
    <row r="155046" spans="11:11">
      <c r="K155046"/>
    </row>
    <row r="155047" spans="11:11">
      <c r="K155047"/>
    </row>
    <row r="155048" spans="11:11">
      <c r="K155048"/>
    </row>
    <row r="155049" spans="11:11">
      <c r="K155049"/>
    </row>
    <row r="155050" spans="11:11">
      <c r="K155050"/>
    </row>
    <row r="155051" spans="11:11">
      <c r="K155051"/>
    </row>
    <row r="155052" spans="11:11">
      <c r="K155052"/>
    </row>
    <row r="155053" spans="11:11">
      <c r="K155053"/>
    </row>
    <row r="155054" spans="11:11">
      <c r="K155054"/>
    </row>
    <row r="155055" spans="11:11">
      <c r="K155055"/>
    </row>
    <row r="155056" spans="11:11">
      <c r="K155056"/>
    </row>
    <row r="155057" spans="11:11">
      <c r="K155057"/>
    </row>
    <row r="155058" spans="11:11">
      <c r="K155058"/>
    </row>
    <row r="155059" spans="11:11">
      <c r="K155059"/>
    </row>
    <row r="155060" spans="11:11">
      <c r="K155060"/>
    </row>
    <row r="155061" spans="11:11">
      <c r="K155061"/>
    </row>
    <row r="155062" spans="11:11">
      <c r="K155062"/>
    </row>
    <row r="155063" spans="11:11">
      <c r="K155063"/>
    </row>
    <row r="155064" spans="11:11">
      <c r="K155064"/>
    </row>
    <row r="155065" spans="11:11">
      <c r="K155065"/>
    </row>
    <row r="155066" spans="11:11">
      <c r="K155066"/>
    </row>
    <row r="155067" spans="11:11">
      <c r="K155067"/>
    </row>
    <row r="155068" spans="11:11">
      <c r="K155068"/>
    </row>
    <row r="155069" spans="11:11">
      <c r="K155069"/>
    </row>
    <row r="155070" spans="11:11">
      <c r="K155070"/>
    </row>
    <row r="155071" spans="11:11">
      <c r="K155071"/>
    </row>
    <row r="155072" spans="11:11">
      <c r="K155072"/>
    </row>
    <row r="155073" spans="11:11">
      <c r="K155073"/>
    </row>
    <row r="155074" spans="11:11">
      <c r="K155074"/>
    </row>
    <row r="155075" spans="11:11">
      <c r="K155075"/>
    </row>
    <row r="155076" spans="11:11">
      <c r="K155076"/>
    </row>
    <row r="155077" spans="11:11">
      <c r="K155077"/>
    </row>
    <row r="155078" spans="11:11">
      <c r="K155078"/>
    </row>
    <row r="155079" spans="11:11">
      <c r="K155079"/>
    </row>
    <row r="155080" spans="11:11">
      <c r="K155080"/>
    </row>
    <row r="155081" spans="11:11">
      <c r="K155081"/>
    </row>
    <row r="155082" spans="11:11">
      <c r="K155082"/>
    </row>
    <row r="155083" spans="11:11">
      <c r="K155083"/>
    </row>
    <row r="155084" spans="11:11">
      <c r="K155084"/>
    </row>
    <row r="155085" spans="11:11">
      <c r="K155085"/>
    </row>
    <row r="155086" spans="11:11">
      <c r="K155086"/>
    </row>
    <row r="155087" spans="11:11">
      <c r="K155087"/>
    </row>
    <row r="155088" spans="11:11">
      <c r="K155088"/>
    </row>
    <row r="155089" spans="11:11">
      <c r="K155089"/>
    </row>
    <row r="155090" spans="11:11">
      <c r="K155090"/>
    </row>
    <row r="155091" spans="11:11">
      <c r="K155091"/>
    </row>
    <row r="155092" spans="11:11">
      <c r="K155092"/>
    </row>
    <row r="155093" spans="11:11">
      <c r="K155093"/>
    </row>
    <row r="155094" spans="11:11">
      <c r="K155094"/>
    </row>
    <row r="155095" spans="11:11">
      <c r="K155095"/>
    </row>
    <row r="155096" spans="11:11">
      <c r="K155096"/>
    </row>
    <row r="155097" spans="11:11">
      <c r="K155097"/>
    </row>
    <row r="155098" spans="11:11">
      <c r="K155098"/>
    </row>
    <row r="155099" spans="11:11">
      <c r="K155099"/>
    </row>
    <row r="155100" spans="11:11">
      <c r="K155100"/>
    </row>
    <row r="155101" spans="11:11">
      <c r="K155101"/>
    </row>
    <row r="155102" spans="11:11">
      <c r="K155102"/>
    </row>
    <row r="155103" spans="11:11">
      <c r="K155103"/>
    </row>
    <row r="155104" spans="11:11">
      <c r="K155104"/>
    </row>
    <row r="155105" spans="11:11">
      <c r="K155105"/>
    </row>
    <row r="155106" spans="11:11">
      <c r="K155106"/>
    </row>
    <row r="155107" spans="11:11">
      <c r="K155107"/>
    </row>
    <row r="155108" spans="11:11">
      <c r="K155108"/>
    </row>
    <row r="155109" spans="11:11">
      <c r="K155109"/>
    </row>
    <row r="155110" spans="11:11">
      <c r="K155110"/>
    </row>
    <row r="155111" spans="11:11">
      <c r="K155111"/>
    </row>
    <row r="155112" spans="11:11">
      <c r="K155112"/>
    </row>
    <row r="155113" spans="11:11">
      <c r="K155113"/>
    </row>
    <row r="155114" spans="11:11">
      <c r="K155114"/>
    </row>
    <row r="155115" spans="11:11">
      <c r="K155115"/>
    </row>
    <row r="155116" spans="11:11">
      <c r="K155116"/>
    </row>
    <row r="155117" spans="11:11">
      <c r="K155117"/>
    </row>
    <row r="155118" spans="11:11">
      <c r="K155118"/>
    </row>
    <row r="155119" spans="11:11">
      <c r="K155119"/>
    </row>
    <row r="155120" spans="11:11">
      <c r="K155120"/>
    </row>
    <row r="155121" spans="11:11">
      <c r="K155121"/>
    </row>
    <row r="155122" spans="11:11">
      <c r="K155122"/>
    </row>
    <row r="155123" spans="11:11">
      <c r="K155123"/>
    </row>
    <row r="155124" spans="11:11">
      <c r="K155124"/>
    </row>
    <row r="155125" spans="11:11">
      <c r="K155125"/>
    </row>
    <row r="155126" spans="11:11">
      <c r="K155126"/>
    </row>
    <row r="155127" spans="11:11">
      <c r="K155127"/>
    </row>
    <row r="155128" spans="11:11">
      <c r="K155128"/>
    </row>
    <row r="155129" spans="11:11">
      <c r="K155129"/>
    </row>
    <row r="155130" spans="11:11">
      <c r="K155130"/>
    </row>
    <row r="155131" spans="11:11">
      <c r="K155131"/>
    </row>
    <row r="155132" spans="11:11">
      <c r="K155132"/>
    </row>
    <row r="155133" spans="11:11">
      <c r="K155133"/>
    </row>
    <row r="155134" spans="11:11">
      <c r="K155134"/>
    </row>
    <row r="155135" spans="11:11">
      <c r="K155135"/>
    </row>
    <row r="155136" spans="11:11">
      <c r="K155136"/>
    </row>
    <row r="155137" spans="11:11">
      <c r="K155137"/>
    </row>
    <row r="155138" spans="11:11">
      <c r="K155138"/>
    </row>
    <row r="155139" spans="11:11">
      <c r="K155139"/>
    </row>
    <row r="155140" spans="11:11">
      <c r="K155140"/>
    </row>
    <row r="155141" spans="11:11">
      <c r="K155141"/>
    </row>
    <row r="155142" spans="11:11">
      <c r="K155142"/>
    </row>
    <row r="155143" spans="11:11">
      <c r="K155143"/>
    </row>
    <row r="155144" spans="11:11">
      <c r="K155144"/>
    </row>
    <row r="155145" spans="11:11">
      <c r="K155145"/>
    </row>
    <row r="155146" spans="11:11">
      <c r="K155146"/>
    </row>
    <row r="155147" spans="11:11">
      <c r="K155147"/>
    </row>
    <row r="155148" spans="11:11">
      <c r="K155148"/>
    </row>
    <row r="155149" spans="11:11">
      <c r="K155149"/>
    </row>
    <row r="155150" spans="11:11">
      <c r="K155150"/>
    </row>
    <row r="155151" spans="11:11">
      <c r="K155151"/>
    </row>
    <row r="155152" spans="11:11">
      <c r="K155152"/>
    </row>
    <row r="155153" spans="11:11">
      <c r="K155153"/>
    </row>
    <row r="155154" spans="11:11">
      <c r="K155154"/>
    </row>
    <row r="155155" spans="11:11">
      <c r="K155155"/>
    </row>
    <row r="155156" spans="11:11">
      <c r="K155156"/>
    </row>
    <row r="155157" spans="11:11">
      <c r="K155157"/>
    </row>
    <row r="155158" spans="11:11">
      <c r="K155158"/>
    </row>
    <row r="155159" spans="11:11">
      <c r="K155159"/>
    </row>
    <row r="155160" spans="11:11">
      <c r="K155160"/>
    </row>
    <row r="155161" spans="11:11">
      <c r="K155161"/>
    </row>
    <row r="155162" spans="11:11">
      <c r="K155162"/>
    </row>
    <row r="155163" spans="11:11">
      <c r="K155163"/>
    </row>
    <row r="155164" spans="11:11">
      <c r="K155164"/>
    </row>
    <row r="155165" spans="11:11">
      <c r="K155165"/>
    </row>
    <row r="155166" spans="11:11">
      <c r="K155166"/>
    </row>
    <row r="155167" spans="11:11">
      <c r="K155167"/>
    </row>
    <row r="155168" spans="11:11">
      <c r="K155168"/>
    </row>
    <row r="155169" spans="11:11">
      <c r="K155169"/>
    </row>
    <row r="155170" spans="11:11">
      <c r="K155170"/>
    </row>
    <row r="155171" spans="11:11">
      <c r="K155171"/>
    </row>
    <row r="155172" spans="11:11">
      <c r="K155172"/>
    </row>
    <row r="155173" spans="11:11">
      <c r="K155173"/>
    </row>
    <row r="155174" spans="11:11">
      <c r="K155174"/>
    </row>
    <row r="155175" spans="11:11">
      <c r="K155175"/>
    </row>
    <row r="155176" spans="11:11">
      <c r="K155176"/>
    </row>
    <row r="155177" spans="11:11">
      <c r="K155177"/>
    </row>
    <row r="155178" spans="11:11">
      <c r="K155178"/>
    </row>
    <row r="155179" spans="11:11">
      <c r="K155179"/>
    </row>
    <row r="155180" spans="11:11">
      <c r="K155180"/>
    </row>
    <row r="155181" spans="11:11">
      <c r="K155181"/>
    </row>
    <row r="155182" spans="11:11">
      <c r="K155182"/>
    </row>
    <row r="155183" spans="11:11">
      <c r="K155183"/>
    </row>
    <row r="155184" spans="11:11">
      <c r="K155184"/>
    </row>
    <row r="155185" spans="11:11">
      <c r="K155185"/>
    </row>
    <row r="155186" spans="11:11">
      <c r="K155186"/>
    </row>
    <row r="155187" spans="11:11">
      <c r="K155187"/>
    </row>
    <row r="155188" spans="11:11">
      <c r="K155188"/>
    </row>
    <row r="155189" spans="11:11">
      <c r="K155189"/>
    </row>
    <row r="155190" spans="11:11">
      <c r="K155190"/>
    </row>
    <row r="155191" spans="11:11">
      <c r="K155191"/>
    </row>
    <row r="155192" spans="11:11">
      <c r="K155192"/>
    </row>
    <row r="155193" spans="11:11">
      <c r="K155193"/>
    </row>
    <row r="155194" spans="11:11">
      <c r="K155194"/>
    </row>
    <row r="155195" spans="11:11">
      <c r="K155195"/>
    </row>
    <row r="155196" spans="11:11">
      <c r="K155196"/>
    </row>
    <row r="155197" spans="11:11">
      <c r="K155197"/>
    </row>
    <row r="155198" spans="11:11">
      <c r="K155198"/>
    </row>
    <row r="155199" spans="11:11">
      <c r="K155199"/>
    </row>
    <row r="155200" spans="11:11">
      <c r="K155200"/>
    </row>
    <row r="155201" spans="11:11">
      <c r="K155201"/>
    </row>
    <row r="155202" spans="11:11">
      <c r="K155202"/>
    </row>
    <row r="155203" spans="11:11">
      <c r="K155203"/>
    </row>
    <row r="155204" spans="11:11">
      <c r="K155204"/>
    </row>
    <row r="155205" spans="11:11">
      <c r="K155205"/>
    </row>
    <row r="155206" spans="11:11">
      <c r="K155206"/>
    </row>
    <row r="155207" spans="11:11">
      <c r="K155207"/>
    </row>
    <row r="155208" spans="11:11">
      <c r="K155208"/>
    </row>
    <row r="155209" spans="11:11">
      <c r="K155209"/>
    </row>
    <row r="155210" spans="11:11">
      <c r="K155210"/>
    </row>
    <row r="155211" spans="11:11">
      <c r="K155211"/>
    </row>
    <row r="155212" spans="11:11">
      <c r="K155212"/>
    </row>
    <row r="155213" spans="11:11">
      <c r="K155213"/>
    </row>
    <row r="155214" spans="11:11">
      <c r="K155214"/>
    </row>
    <row r="155215" spans="11:11">
      <c r="K155215"/>
    </row>
    <row r="155216" spans="11:11">
      <c r="K155216"/>
    </row>
    <row r="155217" spans="11:11">
      <c r="K155217"/>
    </row>
    <row r="155218" spans="11:11">
      <c r="K155218"/>
    </row>
    <row r="155219" spans="11:11">
      <c r="K155219"/>
    </row>
    <row r="155220" spans="11:11">
      <c r="K155220"/>
    </row>
    <row r="155221" spans="11:11">
      <c r="K155221"/>
    </row>
    <row r="155222" spans="11:11">
      <c r="K155222"/>
    </row>
    <row r="155223" spans="11:11">
      <c r="K155223"/>
    </row>
    <row r="155224" spans="11:11">
      <c r="K155224"/>
    </row>
    <row r="155225" spans="11:11">
      <c r="K155225"/>
    </row>
    <row r="155226" spans="11:11">
      <c r="K155226"/>
    </row>
    <row r="155227" spans="11:11">
      <c r="K155227"/>
    </row>
    <row r="155228" spans="11:11">
      <c r="K155228"/>
    </row>
    <row r="155229" spans="11:11">
      <c r="K155229"/>
    </row>
    <row r="155230" spans="11:11">
      <c r="K155230"/>
    </row>
    <row r="155231" spans="11:11">
      <c r="K155231"/>
    </row>
    <row r="155232" spans="11:11">
      <c r="K155232"/>
    </row>
    <row r="155233" spans="11:11">
      <c r="K155233"/>
    </row>
    <row r="155234" spans="11:11">
      <c r="K155234"/>
    </row>
    <row r="155235" spans="11:11">
      <c r="K155235"/>
    </row>
    <row r="155236" spans="11:11">
      <c r="K155236"/>
    </row>
    <row r="155237" spans="11:11">
      <c r="K155237"/>
    </row>
    <row r="155238" spans="11:11">
      <c r="K155238"/>
    </row>
    <row r="155239" spans="11:11">
      <c r="K155239"/>
    </row>
    <row r="155240" spans="11:11">
      <c r="K155240"/>
    </row>
    <row r="155241" spans="11:11">
      <c r="K155241"/>
    </row>
    <row r="155242" spans="11:11">
      <c r="K155242"/>
    </row>
    <row r="155243" spans="11:11">
      <c r="K155243"/>
    </row>
    <row r="155244" spans="11:11">
      <c r="K155244"/>
    </row>
    <row r="155245" spans="11:11">
      <c r="K155245"/>
    </row>
    <row r="155246" spans="11:11">
      <c r="K155246"/>
    </row>
    <row r="155247" spans="11:11">
      <c r="K155247"/>
    </row>
    <row r="155248" spans="11:11">
      <c r="K155248"/>
    </row>
    <row r="155249" spans="11:11">
      <c r="K155249"/>
    </row>
    <row r="155250" spans="11:11">
      <c r="K155250"/>
    </row>
    <row r="155251" spans="11:11">
      <c r="K155251"/>
    </row>
    <row r="155252" spans="11:11">
      <c r="K155252"/>
    </row>
    <row r="155253" spans="11:11">
      <c r="K155253"/>
    </row>
    <row r="155254" spans="11:11">
      <c r="K155254"/>
    </row>
    <row r="155255" spans="11:11">
      <c r="K155255"/>
    </row>
    <row r="155256" spans="11:11">
      <c r="K155256"/>
    </row>
    <row r="155257" spans="11:11">
      <c r="K155257"/>
    </row>
    <row r="155258" spans="11:11">
      <c r="K155258"/>
    </row>
    <row r="155259" spans="11:11">
      <c r="K155259"/>
    </row>
    <row r="155260" spans="11:11">
      <c r="K155260"/>
    </row>
    <row r="155261" spans="11:11">
      <c r="K155261"/>
    </row>
    <row r="155262" spans="11:11">
      <c r="K155262"/>
    </row>
    <row r="155263" spans="11:11">
      <c r="K155263"/>
    </row>
    <row r="155264" spans="11:11">
      <c r="K155264"/>
    </row>
    <row r="155265" spans="11:11">
      <c r="K155265"/>
    </row>
    <row r="155266" spans="11:11">
      <c r="K155266"/>
    </row>
    <row r="155267" spans="11:11">
      <c r="K155267"/>
    </row>
    <row r="155268" spans="11:11">
      <c r="K155268"/>
    </row>
    <row r="155269" spans="11:11">
      <c r="K155269"/>
    </row>
    <row r="155270" spans="11:11">
      <c r="K155270"/>
    </row>
    <row r="155271" spans="11:11">
      <c r="K155271"/>
    </row>
    <row r="155272" spans="11:11">
      <c r="K155272"/>
    </row>
    <row r="155273" spans="11:11">
      <c r="K155273"/>
    </row>
    <row r="155274" spans="11:11">
      <c r="K155274"/>
    </row>
    <row r="155275" spans="11:11">
      <c r="K155275"/>
    </row>
    <row r="155276" spans="11:11">
      <c r="K155276"/>
    </row>
    <row r="155277" spans="11:11">
      <c r="K155277"/>
    </row>
    <row r="155278" spans="11:11">
      <c r="K155278"/>
    </row>
    <row r="155279" spans="11:11">
      <c r="K155279"/>
    </row>
    <row r="155280" spans="11:11">
      <c r="K155280"/>
    </row>
    <row r="155281" spans="11:11">
      <c r="K155281"/>
    </row>
    <row r="155282" spans="11:11">
      <c r="K155282"/>
    </row>
    <row r="155283" spans="11:11">
      <c r="K155283"/>
    </row>
    <row r="155284" spans="11:11">
      <c r="K155284"/>
    </row>
    <row r="155285" spans="11:11">
      <c r="K155285"/>
    </row>
    <row r="155286" spans="11:11">
      <c r="K155286"/>
    </row>
    <row r="155287" spans="11:11">
      <c r="K155287"/>
    </row>
    <row r="155288" spans="11:11">
      <c r="K155288"/>
    </row>
    <row r="155289" spans="11:11">
      <c r="K155289"/>
    </row>
    <row r="155290" spans="11:11">
      <c r="K155290"/>
    </row>
    <row r="155291" spans="11:11">
      <c r="K155291"/>
    </row>
    <row r="155292" spans="11:11">
      <c r="K155292"/>
    </row>
    <row r="155293" spans="11:11">
      <c r="K155293"/>
    </row>
    <row r="155294" spans="11:11">
      <c r="K155294"/>
    </row>
    <row r="155295" spans="11:11">
      <c r="K155295"/>
    </row>
    <row r="155296" spans="11:11">
      <c r="K155296"/>
    </row>
    <row r="155297" spans="11:11">
      <c r="K155297"/>
    </row>
    <row r="155298" spans="11:11">
      <c r="K155298"/>
    </row>
    <row r="155299" spans="11:11">
      <c r="K155299"/>
    </row>
    <row r="155300" spans="11:11">
      <c r="K155300"/>
    </row>
    <row r="155301" spans="11:11">
      <c r="K155301"/>
    </row>
    <row r="155302" spans="11:11">
      <c r="K155302"/>
    </row>
    <row r="155303" spans="11:11">
      <c r="K155303"/>
    </row>
    <row r="155304" spans="11:11">
      <c r="K155304"/>
    </row>
    <row r="155305" spans="11:11">
      <c r="K155305"/>
    </row>
    <row r="155306" spans="11:11">
      <c r="K155306"/>
    </row>
    <row r="155307" spans="11:11">
      <c r="K155307"/>
    </row>
    <row r="155308" spans="11:11">
      <c r="K155308"/>
    </row>
    <row r="155309" spans="11:11">
      <c r="K155309"/>
    </row>
    <row r="155310" spans="11:11">
      <c r="K155310"/>
    </row>
    <row r="155311" spans="11:11">
      <c r="K155311"/>
    </row>
    <row r="155312" spans="11:11">
      <c r="K155312"/>
    </row>
    <row r="155313" spans="11:11">
      <c r="K155313"/>
    </row>
    <row r="155314" spans="11:11">
      <c r="K155314"/>
    </row>
    <row r="155315" spans="11:11">
      <c r="K155315"/>
    </row>
    <row r="155316" spans="11:11">
      <c r="K155316"/>
    </row>
    <row r="155317" spans="11:11">
      <c r="K155317"/>
    </row>
    <row r="155318" spans="11:11">
      <c r="K155318"/>
    </row>
    <row r="155319" spans="11:11">
      <c r="K155319"/>
    </row>
    <row r="155320" spans="11:11">
      <c r="K155320"/>
    </row>
    <row r="155321" spans="11:11">
      <c r="K155321"/>
    </row>
    <row r="155322" spans="11:11">
      <c r="K155322"/>
    </row>
    <row r="155323" spans="11:11">
      <c r="K155323"/>
    </row>
    <row r="155324" spans="11:11">
      <c r="K155324"/>
    </row>
    <row r="155325" spans="11:11">
      <c r="K155325"/>
    </row>
    <row r="155326" spans="11:11">
      <c r="K155326"/>
    </row>
    <row r="155327" spans="11:11">
      <c r="K155327"/>
    </row>
    <row r="155328" spans="11:11">
      <c r="K155328"/>
    </row>
    <row r="155329" spans="11:11">
      <c r="K155329"/>
    </row>
    <row r="155330" spans="11:11">
      <c r="K155330"/>
    </row>
    <row r="155331" spans="11:11">
      <c r="K155331"/>
    </row>
    <row r="155332" spans="11:11">
      <c r="K155332"/>
    </row>
    <row r="155333" spans="11:11">
      <c r="K155333"/>
    </row>
    <row r="155334" spans="11:11">
      <c r="K155334"/>
    </row>
    <row r="155335" spans="11:11">
      <c r="K155335"/>
    </row>
    <row r="155336" spans="11:11">
      <c r="K155336"/>
    </row>
    <row r="155337" spans="11:11">
      <c r="K155337"/>
    </row>
    <row r="155338" spans="11:11">
      <c r="K155338"/>
    </row>
    <row r="155339" spans="11:11">
      <c r="K155339"/>
    </row>
    <row r="155340" spans="11:11">
      <c r="K155340"/>
    </row>
    <row r="155341" spans="11:11">
      <c r="K155341"/>
    </row>
    <row r="155342" spans="11:11">
      <c r="K155342"/>
    </row>
    <row r="155343" spans="11:11">
      <c r="K155343"/>
    </row>
    <row r="155344" spans="11:11">
      <c r="K155344"/>
    </row>
    <row r="155345" spans="11:11">
      <c r="K155345"/>
    </row>
    <row r="155346" spans="11:11">
      <c r="K155346"/>
    </row>
    <row r="155347" spans="11:11">
      <c r="K155347"/>
    </row>
    <row r="155348" spans="11:11">
      <c r="K155348"/>
    </row>
    <row r="155349" spans="11:11">
      <c r="K155349"/>
    </row>
    <row r="155350" spans="11:11">
      <c r="K155350"/>
    </row>
    <row r="155351" spans="11:11">
      <c r="K155351"/>
    </row>
    <row r="155352" spans="11:11">
      <c r="K155352"/>
    </row>
    <row r="155353" spans="11:11">
      <c r="K155353"/>
    </row>
    <row r="155354" spans="11:11">
      <c r="K155354"/>
    </row>
    <row r="155355" spans="11:11">
      <c r="K155355"/>
    </row>
    <row r="155356" spans="11:11">
      <c r="K155356"/>
    </row>
    <row r="155357" spans="11:11">
      <c r="K155357"/>
    </row>
    <row r="155358" spans="11:11">
      <c r="K155358"/>
    </row>
    <row r="155359" spans="11:11">
      <c r="K155359"/>
    </row>
    <row r="155360" spans="11:11">
      <c r="K155360"/>
    </row>
    <row r="155361" spans="11:11">
      <c r="K155361"/>
    </row>
    <row r="155362" spans="11:11">
      <c r="K155362"/>
    </row>
    <row r="155363" spans="11:11">
      <c r="K155363"/>
    </row>
    <row r="155364" spans="11:11">
      <c r="K155364"/>
    </row>
    <row r="155365" spans="11:11">
      <c r="K155365"/>
    </row>
    <row r="155366" spans="11:11">
      <c r="K155366"/>
    </row>
    <row r="155367" spans="11:11">
      <c r="K155367"/>
    </row>
    <row r="155368" spans="11:11">
      <c r="K155368"/>
    </row>
    <row r="155369" spans="11:11">
      <c r="K155369"/>
    </row>
    <row r="155370" spans="11:11">
      <c r="K155370"/>
    </row>
    <row r="155371" spans="11:11">
      <c r="K155371"/>
    </row>
    <row r="155372" spans="11:11">
      <c r="K155372"/>
    </row>
    <row r="155373" spans="11:11">
      <c r="K155373"/>
    </row>
    <row r="155374" spans="11:11">
      <c r="K155374"/>
    </row>
    <row r="155375" spans="11:11">
      <c r="K155375"/>
    </row>
    <row r="155376" spans="11:11">
      <c r="K155376"/>
    </row>
    <row r="155377" spans="11:11">
      <c r="K155377"/>
    </row>
    <row r="155378" spans="11:11">
      <c r="K155378"/>
    </row>
    <row r="155379" spans="11:11">
      <c r="K155379"/>
    </row>
    <row r="155380" spans="11:11">
      <c r="K155380"/>
    </row>
    <row r="155381" spans="11:11">
      <c r="K155381"/>
    </row>
    <row r="155382" spans="11:11">
      <c r="K155382"/>
    </row>
    <row r="155383" spans="11:11">
      <c r="K155383"/>
    </row>
    <row r="155384" spans="11:11">
      <c r="K155384"/>
    </row>
    <row r="155385" spans="11:11">
      <c r="K155385"/>
    </row>
    <row r="155386" spans="11:11">
      <c r="K155386"/>
    </row>
    <row r="155387" spans="11:11">
      <c r="K155387"/>
    </row>
    <row r="155388" spans="11:11">
      <c r="K155388"/>
    </row>
    <row r="155389" spans="11:11">
      <c r="K155389"/>
    </row>
    <row r="155390" spans="11:11">
      <c r="K155390"/>
    </row>
    <row r="155391" spans="11:11">
      <c r="K155391"/>
    </row>
    <row r="155392" spans="11:11">
      <c r="K155392"/>
    </row>
    <row r="155393" spans="11:11">
      <c r="K155393"/>
    </row>
    <row r="155394" spans="11:11">
      <c r="K155394"/>
    </row>
    <row r="155395" spans="11:11">
      <c r="K155395"/>
    </row>
    <row r="155396" spans="11:11">
      <c r="K155396"/>
    </row>
    <row r="155397" spans="11:11">
      <c r="K155397"/>
    </row>
    <row r="155398" spans="11:11">
      <c r="K155398"/>
    </row>
    <row r="155399" spans="11:11">
      <c r="K155399"/>
    </row>
    <row r="155400" spans="11:11">
      <c r="K155400"/>
    </row>
    <row r="155401" spans="11:11">
      <c r="K155401"/>
    </row>
    <row r="155402" spans="11:11">
      <c r="K155402"/>
    </row>
    <row r="155403" spans="11:11">
      <c r="K155403"/>
    </row>
    <row r="155404" spans="11:11">
      <c r="K155404"/>
    </row>
    <row r="155405" spans="11:11">
      <c r="K155405"/>
    </row>
    <row r="155406" spans="11:11">
      <c r="K155406"/>
    </row>
    <row r="155407" spans="11:11">
      <c r="K155407"/>
    </row>
    <row r="155408" spans="11:11">
      <c r="K155408"/>
    </row>
    <row r="155409" spans="11:11">
      <c r="K155409"/>
    </row>
    <row r="155410" spans="11:11">
      <c r="K155410"/>
    </row>
    <row r="155411" spans="11:11">
      <c r="K155411"/>
    </row>
    <row r="155412" spans="11:11">
      <c r="K155412"/>
    </row>
    <row r="155413" spans="11:11">
      <c r="K155413"/>
    </row>
    <row r="155414" spans="11:11">
      <c r="K155414"/>
    </row>
    <row r="155415" spans="11:11">
      <c r="K155415"/>
    </row>
    <row r="155416" spans="11:11">
      <c r="K155416"/>
    </row>
    <row r="155417" spans="11:11">
      <c r="K155417"/>
    </row>
    <row r="155418" spans="11:11">
      <c r="K155418"/>
    </row>
    <row r="155419" spans="11:11">
      <c r="K155419"/>
    </row>
    <row r="155420" spans="11:11">
      <c r="K155420"/>
    </row>
    <row r="155421" spans="11:11">
      <c r="K155421"/>
    </row>
    <row r="155422" spans="11:11">
      <c r="K155422"/>
    </row>
    <row r="155423" spans="11:11">
      <c r="K155423"/>
    </row>
    <row r="155424" spans="11:11">
      <c r="K155424"/>
    </row>
    <row r="155425" spans="11:11">
      <c r="K155425"/>
    </row>
    <row r="155426" spans="11:11">
      <c r="K155426"/>
    </row>
    <row r="155427" spans="11:11">
      <c r="K155427"/>
    </row>
    <row r="155428" spans="11:11">
      <c r="K155428"/>
    </row>
    <row r="155429" spans="11:11">
      <c r="K155429"/>
    </row>
    <row r="155430" spans="11:11">
      <c r="K155430"/>
    </row>
    <row r="155431" spans="11:11">
      <c r="K155431"/>
    </row>
    <row r="155432" spans="11:11">
      <c r="K155432"/>
    </row>
    <row r="155433" spans="11:11">
      <c r="K155433"/>
    </row>
    <row r="155434" spans="11:11">
      <c r="K155434"/>
    </row>
    <row r="155435" spans="11:11">
      <c r="K155435"/>
    </row>
    <row r="155436" spans="11:11">
      <c r="K155436"/>
    </row>
    <row r="155437" spans="11:11">
      <c r="K155437"/>
    </row>
    <row r="155438" spans="11:11">
      <c r="K155438"/>
    </row>
    <row r="155439" spans="11:11">
      <c r="K155439"/>
    </row>
    <row r="155440" spans="11:11">
      <c r="K155440"/>
    </row>
    <row r="155441" spans="11:11">
      <c r="K155441"/>
    </row>
    <row r="155442" spans="11:11">
      <c r="K155442"/>
    </row>
    <row r="155443" spans="11:11">
      <c r="K155443"/>
    </row>
    <row r="155444" spans="11:11">
      <c r="K155444"/>
    </row>
    <row r="155445" spans="11:11">
      <c r="K155445"/>
    </row>
    <row r="155446" spans="11:11">
      <c r="K155446"/>
    </row>
    <row r="155447" spans="11:11">
      <c r="K155447"/>
    </row>
    <row r="155448" spans="11:11">
      <c r="K155448"/>
    </row>
    <row r="155449" spans="11:11">
      <c r="K155449"/>
    </row>
    <row r="155450" spans="11:11">
      <c r="K155450"/>
    </row>
    <row r="155451" spans="11:11">
      <c r="K155451"/>
    </row>
    <row r="155452" spans="11:11">
      <c r="K155452"/>
    </row>
    <row r="155453" spans="11:11">
      <c r="K155453"/>
    </row>
    <row r="155454" spans="11:11">
      <c r="K155454"/>
    </row>
    <row r="155455" spans="11:11">
      <c r="K155455"/>
    </row>
    <row r="155456" spans="11:11">
      <c r="K155456"/>
    </row>
    <row r="155457" spans="11:11">
      <c r="K155457"/>
    </row>
    <row r="155458" spans="11:11">
      <c r="K155458"/>
    </row>
    <row r="155459" spans="11:11">
      <c r="K155459"/>
    </row>
    <row r="155460" spans="11:11">
      <c r="K155460"/>
    </row>
    <row r="155461" spans="11:11">
      <c r="K155461"/>
    </row>
    <row r="155462" spans="11:11">
      <c r="K155462"/>
    </row>
    <row r="155463" spans="11:11">
      <c r="K155463"/>
    </row>
    <row r="155464" spans="11:11">
      <c r="K155464"/>
    </row>
    <row r="155465" spans="11:11">
      <c r="K155465"/>
    </row>
    <row r="155466" spans="11:11">
      <c r="K155466"/>
    </row>
    <row r="155467" spans="11:11">
      <c r="K155467"/>
    </row>
    <row r="155468" spans="11:11">
      <c r="K155468"/>
    </row>
    <row r="155469" spans="11:11">
      <c r="K155469"/>
    </row>
    <row r="155470" spans="11:11">
      <c r="K155470"/>
    </row>
    <row r="155471" spans="11:11">
      <c r="K155471"/>
    </row>
    <row r="155472" spans="11:11">
      <c r="K155472"/>
    </row>
    <row r="155473" spans="11:11">
      <c r="K155473"/>
    </row>
    <row r="155474" spans="11:11">
      <c r="K155474"/>
    </row>
    <row r="155475" spans="11:11">
      <c r="K155475"/>
    </row>
    <row r="155476" spans="11:11">
      <c r="K155476"/>
    </row>
    <row r="155477" spans="11:11">
      <c r="K155477"/>
    </row>
    <row r="155478" spans="11:11">
      <c r="K155478"/>
    </row>
    <row r="155479" spans="11:11">
      <c r="K155479"/>
    </row>
    <row r="155480" spans="11:11">
      <c r="K155480"/>
    </row>
    <row r="155481" spans="11:11">
      <c r="K155481"/>
    </row>
    <row r="155482" spans="11:11">
      <c r="K155482"/>
    </row>
    <row r="155483" spans="11:11">
      <c r="K155483"/>
    </row>
    <row r="155484" spans="11:11">
      <c r="K155484"/>
    </row>
    <row r="155485" spans="11:11">
      <c r="K155485"/>
    </row>
    <row r="155486" spans="11:11">
      <c r="K155486"/>
    </row>
    <row r="155487" spans="11:11">
      <c r="K155487"/>
    </row>
    <row r="155488" spans="11:11">
      <c r="K155488"/>
    </row>
    <row r="155489" spans="11:11">
      <c r="K155489"/>
    </row>
    <row r="155490" spans="11:11">
      <c r="K155490"/>
    </row>
    <row r="155491" spans="11:11">
      <c r="K155491"/>
    </row>
    <row r="155492" spans="11:11">
      <c r="K155492"/>
    </row>
    <row r="155493" spans="11:11">
      <c r="K155493"/>
    </row>
    <row r="155494" spans="11:11">
      <c r="K155494"/>
    </row>
    <row r="155495" spans="11:11">
      <c r="K155495"/>
    </row>
    <row r="155496" spans="11:11">
      <c r="K155496"/>
    </row>
    <row r="155497" spans="11:11">
      <c r="K155497"/>
    </row>
    <row r="155498" spans="11:11">
      <c r="K155498"/>
    </row>
    <row r="155499" spans="11:11">
      <c r="K155499"/>
    </row>
    <row r="155500" spans="11:11">
      <c r="K155500"/>
    </row>
    <row r="155501" spans="11:11">
      <c r="K155501"/>
    </row>
    <row r="155502" spans="11:11">
      <c r="K155502"/>
    </row>
    <row r="155503" spans="11:11">
      <c r="K155503"/>
    </row>
    <row r="155504" spans="11:11">
      <c r="K155504"/>
    </row>
    <row r="155505" spans="11:11">
      <c r="K155505"/>
    </row>
    <row r="155506" spans="11:11">
      <c r="K155506"/>
    </row>
    <row r="155507" spans="11:11">
      <c r="K155507"/>
    </row>
    <row r="155508" spans="11:11">
      <c r="K155508"/>
    </row>
    <row r="155509" spans="11:11">
      <c r="K155509"/>
    </row>
    <row r="155510" spans="11:11">
      <c r="K155510"/>
    </row>
    <row r="155511" spans="11:11">
      <c r="K155511"/>
    </row>
    <row r="155512" spans="11:11">
      <c r="K155512"/>
    </row>
    <row r="155513" spans="11:11">
      <c r="K155513"/>
    </row>
    <row r="155514" spans="11:11">
      <c r="K155514"/>
    </row>
    <row r="155515" spans="11:11">
      <c r="K155515"/>
    </row>
    <row r="155516" spans="11:11">
      <c r="K155516"/>
    </row>
    <row r="155517" spans="11:11">
      <c r="K155517"/>
    </row>
    <row r="155518" spans="11:11">
      <c r="K155518"/>
    </row>
    <row r="155519" spans="11:11">
      <c r="K155519"/>
    </row>
    <row r="155520" spans="11:11">
      <c r="K155520"/>
    </row>
    <row r="155521" spans="11:11">
      <c r="K155521"/>
    </row>
    <row r="155522" spans="11:11">
      <c r="K155522"/>
    </row>
    <row r="155523" spans="11:11">
      <c r="K155523"/>
    </row>
    <row r="155524" spans="11:11">
      <c r="K155524"/>
    </row>
    <row r="155525" spans="11:11">
      <c r="K155525"/>
    </row>
    <row r="155526" spans="11:11">
      <c r="K155526"/>
    </row>
    <row r="155527" spans="11:11">
      <c r="K155527"/>
    </row>
    <row r="155528" spans="11:11">
      <c r="K155528"/>
    </row>
    <row r="155529" spans="11:11">
      <c r="K155529"/>
    </row>
    <row r="155530" spans="11:11">
      <c r="K155530"/>
    </row>
    <row r="155531" spans="11:11">
      <c r="K155531"/>
    </row>
    <row r="155532" spans="11:11">
      <c r="K155532"/>
    </row>
    <row r="155533" spans="11:11">
      <c r="K155533"/>
    </row>
    <row r="155534" spans="11:11">
      <c r="K155534"/>
    </row>
    <row r="155535" spans="11:11">
      <c r="K155535"/>
    </row>
    <row r="155536" spans="11:11">
      <c r="K155536"/>
    </row>
    <row r="155537" spans="11:11">
      <c r="K155537"/>
    </row>
    <row r="155538" spans="11:11">
      <c r="K155538"/>
    </row>
    <row r="155539" spans="11:11">
      <c r="K155539"/>
    </row>
    <row r="155540" spans="11:11">
      <c r="K155540"/>
    </row>
    <row r="155541" spans="11:11">
      <c r="K155541"/>
    </row>
    <row r="155542" spans="11:11">
      <c r="K155542"/>
    </row>
    <row r="155543" spans="11:11">
      <c r="K155543"/>
    </row>
    <row r="155544" spans="11:11">
      <c r="K155544"/>
    </row>
    <row r="155545" spans="11:11">
      <c r="K155545"/>
    </row>
    <row r="155546" spans="11:11">
      <c r="K155546"/>
    </row>
    <row r="155547" spans="11:11">
      <c r="K155547"/>
    </row>
    <row r="155548" spans="11:11">
      <c r="K155548"/>
    </row>
    <row r="155549" spans="11:11">
      <c r="K155549"/>
    </row>
    <row r="155550" spans="11:11">
      <c r="K155550"/>
    </row>
    <row r="155551" spans="11:11">
      <c r="K155551"/>
    </row>
    <row r="155552" spans="11:11">
      <c r="K155552"/>
    </row>
    <row r="155553" spans="11:11">
      <c r="K155553"/>
    </row>
    <row r="155554" spans="11:11">
      <c r="K155554"/>
    </row>
    <row r="155555" spans="11:11">
      <c r="K155555"/>
    </row>
    <row r="155556" spans="11:11">
      <c r="K155556"/>
    </row>
    <row r="155557" spans="11:11">
      <c r="K155557"/>
    </row>
    <row r="155558" spans="11:11">
      <c r="K155558"/>
    </row>
    <row r="155559" spans="11:11">
      <c r="K155559"/>
    </row>
    <row r="155560" spans="11:11">
      <c r="K155560"/>
    </row>
    <row r="155561" spans="11:11">
      <c r="K155561"/>
    </row>
    <row r="155562" spans="11:11">
      <c r="K155562"/>
    </row>
    <row r="155563" spans="11:11">
      <c r="K155563"/>
    </row>
    <row r="155564" spans="11:11">
      <c r="K155564"/>
    </row>
    <row r="155565" spans="11:11">
      <c r="K155565"/>
    </row>
    <row r="155566" spans="11:11">
      <c r="K155566"/>
    </row>
    <row r="155567" spans="11:11">
      <c r="K155567"/>
    </row>
    <row r="155568" spans="11:11">
      <c r="K155568"/>
    </row>
    <row r="155569" spans="11:11">
      <c r="K155569"/>
    </row>
    <row r="155570" spans="11:11">
      <c r="K155570"/>
    </row>
    <row r="155571" spans="11:11">
      <c r="K155571"/>
    </row>
    <row r="155572" spans="11:11">
      <c r="K155572"/>
    </row>
    <row r="155573" spans="11:11">
      <c r="K155573"/>
    </row>
    <row r="155574" spans="11:11">
      <c r="K155574"/>
    </row>
    <row r="155575" spans="11:11">
      <c r="K155575"/>
    </row>
    <row r="155576" spans="11:11">
      <c r="K155576"/>
    </row>
    <row r="155577" spans="11:11">
      <c r="K155577"/>
    </row>
    <row r="155578" spans="11:11">
      <c r="K155578"/>
    </row>
    <row r="155579" spans="11:11">
      <c r="K155579"/>
    </row>
    <row r="155580" spans="11:11">
      <c r="K155580"/>
    </row>
    <row r="155581" spans="11:11">
      <c r="K155581"/>
    </row>
    <row r="155582" spans="11:11">
      <c r="K155582"/>
    </row>
    <row r="155583" spans="11:11">
      <c r="K155583"/>
    </row>
    <row r="155584" spans="11:11">
      <c r="K155584"/>
    </row>
    <row r="155585" spans="11:11">
      <c r="K155585"/>
    </row>
    <row r="155586" spans="11:11">
      <c r="K155586"/>
    </row>
    <row r="155587" spans="11:11">
      <c r="K155587"/>
    </row>
    <row r="155588" spans="11:11">
      <c r="K155588"/>
    </row>
    <row r="155589" spans="11:11">
      <c r="K155589"/>
    </row>
    <row r="155590" spans="11:11">
      <c r="K155590"/>
    </row>
    <row r="155591" spans="11:11">
      <c r="K155591"/>
    </row>
    <row r="155592" spans="11:11">
      <c r="K155592"/>
    </row>
    <row r="155593" spans="11:11">
      <c r="K155593"/>
    </row>
    <row r="155594" spans="11:11">
      <c r="K155594"/>
    </row>
    <row r="155595" spans="11:11">
      <c r="K155595"/>
    </row>
    <row r="155596" spans="11:11">
      <c r="K155596"/>
    </row>
    <row r="155597" spans="11:11">
      <c r="K155597"/>
    </row>
    <row r="155598" spans="11:11">
      <c r="K155598"/>
    </row>
    <row r="155599" spans="11:11">
      <c r="K155599"/>
    </row>
    <row r="155600" spans="11:11">
      <c r="K155600"/>
    </row>
    <row r="155601" spans="11:11">
      <c r="K155601"/>
    </row>
    <row r="155602" spans="11:11">
      <c r="K155602"/>
    </row>
    <row r="155603" spans="11:11">
      <c r="K155603"/>
    </row>
    <row r="155604" spans="11:11">
      <c r="K155604"/>
    </row>
    <row r="155605" spans="11:11">
      <c r="K155605"/>
    </row>
    <row r="155606" spans="11:11">
      <c r="K155606"/>
    </row>
    <row r="155607" spans="11:11">
      <c r="K155607"/>
    </row>
    <row r="155608" spans="11:11">
      <c r="K155608"/>
    </row>
    <row r="155609" spans="11:11">
      <c r="K155609"/>
    </row>
    <row r="155610" spans="11:11">
      <c r="K155610"/>
    </row>
    <row r="155611" spans="11:11">
      <c r="K155611"/>
    </row>
    <row r="155612" spans="11:11">
      <c r="K155612"/>
    </row>
    <row r="155613" spans="11:11">
      <c r="K155613"/>
    </row>
    <row r="155614" spans="11:11">
      <c r="K155614"/>
    </row>
    <row r="155615" spans="11:11">
      <c r="K155615"/>
    </row>
    <row r="155616" spans="11:11">
      <c r="K155616"/>
    </row>
    <row r="155617" spans="11:11">
      <c r="K155617"/>
    </row>
    <row r="155618" spans="11:11">
      <c r="K155618"/>
    </row>
    <row r="155619" spans="11:11">
      <c r="K155619"/>
    </row>
    <row r="155620" spans="11:11">
      <c r="K155620"/>
    </row>
    <row r="155621" spans="11:11">
      <c r="K155621"/>
    </row>
    <row r="155622" spans="11:11">
      <c r="K155622"/>
    </row>
    <row r="155623" spans="11:11">
      <c r="K155623"/>
    </row>
    <row r="155624" spans="11:11">
      <c r="K155624"/>
    </row>
    <row r="155625" spans="11:11">
      <c r="K155625"/>
    </row>
    <row r="155626" spans="11:11">
      <c r="K155626"/>
    </row>
    <row r="155627" spans="11:11">
      <c r="K155627"/>
    </row>
    <row r="155628" spans="11:11">
      <c r="K155628"/>
    </row>
    <row r="155629" spans="11:11">
      <c r="K155629"/>
    </row>
    <row r="155630" spans="11:11">
      <c r="K155630"/>
    </row>
    <row r="155631" spans="11:11">
      <c r="K155631"/>
    </row>
    <row r="155632" spans="11:11">
      <c r="K155632"/>
    </row>
    <row r="155633" spans="11:11">
      <c r="K155633"/>
    </row>
    <row r="155634" spans="11:11">
      <c r="K155634"/>
    </row>
    <row r="155635" spans="11:11">
      <c r="K155635"/>
    </row>
    <row r="155636" spans="11:11">
      <c r="K155636"/>
    </row>
    <row r="155637" spans="11:11">
      <c r="K155637"/>
    </row>
    <row r="155638" spans="11:11">
      <c r="K155638"/>
    </row>
    <row r="155639" spans="11:11">
      <c r="K155639"/>
    </row>
    <row r="155640" spans="11:11">
      <c r="K155640"/>
    </row>
    <row r="155641" spans="11:11">
      <c r="K155641"/>
    </row>
    <row r="155642" spans="11:11">
      <c r="K155642"/>
    </row>
    <row r="155643" spans="11:11">
      <c r="K155643"/>
    </row>
    <row r="155644" spans="11:11">
      <c r="K155644"/>
    </row>
    <row r="155645" spans="11:11">
      <c r="K155645"/>
    </row>
    <row r="155646" spans="11:11">
      <c r="K155646"/>
    </row>
    <row r="155647" spans="11:11">
      <c r="K155647"/>
    </row>
    <row r="155648" spans="11:11">
      <c r="K155648"/>
    </row>
    <row r="155649" spans="11:11">
      <c r="K155649"/>
    </row>
    <row r="155650" spans="11:11">
      <c r="K155650"/>
    </row>
    <row r="155651" spans="11:11">
      <c r="K155651"/>
    </row>
    <row r="155652" spans="11:11">
      <c r="K155652"/>
    </row>
    <row r="155653" spans="11:11">
      <c r="K155653"/>
    </row>
    <row r="155654" spans="11:11">
      <c r="K155654"/>
    </row>
    <row r="155655" spans="11:11">
      <c r="K155655"/>
    </row>
    <row r="155656" spans="11:11">
      <c r="K155656"/>
    </row>
    <row r="155657" spans="11:11">
      <c r="K155657"/>
    </row>
    <row r="155658" spans="11:11">
      <c r="K155658"/>
    </row>
    <row r="155659" spans="11:11">
      <c r="K155659"/>
    </row>
    <row r="155660" spans="11:11">
      <c r="K155660"/>
    </row>
    <row r="155661" spans="11:11">
      <c r="K155661"/>
    </row>
    <row r="155662" spans="11:11">
      <c r="K155662"/>
    </row>
    <row r="155663" spans="11:11">
      <c r="K155663"/>
    </row>
    <row r="155664" spans="11:11">
      <c r="K155664"/>
    </row>
    <row r="155665" spans="11:11">
      <c r="K155665"/>
    </row>
    <row r="155666" spans="11:11">
      <c r="K155666"/>
    </row>
    <row r="155667" spans="11:11">
      <c r="K155667"/>
    </row>
    <row r="155668" spans="11:11">
      <c r="K155668"/>
    </row>
    <row r="155669" spans="11:11">
      <c r="K155669"/>
    </row>
    <row r="155670" spans="11:11">
      <c r="K155670"/>
    </row>
    <row r="155671" spans="11:11">
      <c r="K155671"/>
    </row>
    <row r="155672" spans="11:11">
      <c r="K155672"/>
    </row>
    <row r="155673" spans="11:11">
      <c r="K155673"/>
    </row>
    <row r="155674" spans="11:11">
      <c r="K155674"/>
    </row>
    <row r="155675" spans="11:11">
      <c r="K155675"/>
    </row>
    <row r="155676" spans="11:11">
      <c r="K155676"/>
    </row>
    <row r="155677" spans="11:11">
      <c r="K155677"/>
    </row>
    <row r="155678" spans="11:11">
      <c r="K155678"/>
    </row>
    <row r="155679" spans="11:11">
      <c r="K155679"/>
    </row>
    <row r="155680" spans="11:11">
      <c r="K155680"/>
    </row>
    <row r="155681" spans="11:11">
      <c r="K155681"/>
    </row>
    <row r="155682" spans="11:11">
      <c r="K155682"/>
    </row>
    <row r="155683" spans="11:11">
      <c r="K155683"/>
    </row>
    <row r="155684" spans="11:11">
      <c r="K155684"/>
    </row>
    <row r="155685" spans="11:11">
      <c r="K155685"/>
    </row>
    <row r="155686" spans="11:11">
      <c r="K155686"/>
    </row>
    <row r="155687" spans="11:11">
      <c r="K155687"/>
    </row>
    <row r="155688" spans="11:11">
      <c r="K155688"/>
    </row>
    <row r="155689" spans="11:11">
      <c r="K155689"/>
    </row>
    <row r="155690" spans="11:11">
      <c r="K155690"/>
    </row>
    <row r="155691" spans="11:11">
      <c r="K155691"/>
    </row>
    <row r="155692" spans="11:11">
      <c r="K155692"/>
    </row>
    <row r="155693" spans="11:11">
      <c r="K155693"/>
    </row>
    <row r="155694" spans="11:11">
      <c r="K155694"/>
    </row>
    <row r="155695" spans="11:11">
      <c r="K155695"/>
    </row>
    <row r="155696" spans="11:11">
      <c r="K155696"/>
    </row>
    <row r="155697" spans="11:11">
      <c r="K155697"/>
    </row>
    <row r="155698" spans="11:11">
      <c r="K155698"/>
    </row>
    <row r="155699" spans="11:11">
      <c r="K155699"/>
    </row>
    <row r="155700" spans="11:11">
      <c r="K155700"/>
    </row>
    <row r="155701" spans="11:11">
      <c r="K155701"/>
    </row>
    <row r="155702" spans="11:11">
      <c r="K155702"/>
    </row>
    <row r="155703" spans="11:11">
      <c r="K155703"/>
    </row>
    <row r="155704" spans="11:11">
      <c r="K155704"/>
    </row>
    <row r="155705" spans="11:11">
      <c r="K155705"/>
    </row>
    <row r="155706" spans="11:11">
      <c r="K155706"/>
    </row>
    <row r="155707" spans="11:11">
      <c r="K155707"/>
    </row>
    <row r="155708" spans="11:11">
      <c r="K155708"/>
    </row>
    <row r="155709" spans="11:11">
      <c r="K155709"/>
    </row>
    <row r="155710" spans="11:11">
      <c r="K155710"/>
    </row>
    <row r="155711" spans="11:11">
      <c r="K155711"/>
    </row>
    <row r="155712" spans="11:11">
      <c r="K155712"/>
    </row>
    <row r="155713" spans="11:11">
      <c r="K155713"/>
    </row>
    <row r="155714" spans="11:11">
      <c r="K155714"/>
    </row>
    <row r="155715" spans="11:11">
      <c r="K155715"/>
    </row>
    <row r="155716" spans="11:11">
      <c r="K155716"/>
    </row>
    <row r="155717" spans="11:11">
      <c r="K155717"/>
    </row>
    <row r="155718" spans="11:11">
      <c r="K155718"/>
    </row>
    <row r="155719" spans="11:11">
      <c r="K155719"/>
    </row>
    <row r="155720" spans="11:11">
      <c r="K155720"/>
    </row>
    <row r="155721" spans="11:11">
      <c r="K155721"/>
    </row>
    <row r="155722" spans="11:11">
      <c r="K155722"/>
    </row>
    <row r="155723" spans="11:11">
      <c r="K155723"/>
    </row>
    <row r="155724" spans="11:11">
      <c r="K155724"/>
    </row>
    <row r="155725" spans="11:11">
      <c r="K155725"/>
    </row>
    <row r="155726" spans="11:11">
      <c r="K155726"/>
    </row>
    <row r="155727" spans="11:11">
      <c r="K155727"/>
    </row>
    <row r="155728" spans="11:11">
      <c r="K155728"/>
    </row>
    <row r="155729" spans="11:11">
      <c r="K155729"/>
    </row>
    <row r="155730" spans="11:11">
      <c r="K155730"/>
    </row>
    <row r="155731" spans="11:11">
      <c r="K155731"/>
    </row>
    <row r="155732" spans="11:11">
      <c r="K155732"/>
    </row>
    <row r="155733" spans="11:11">
      <c r="K155733"/>
    </row>
    <row r="155734" spans="11:11">
      <c r="K155734"/>
    </row>
    <row r="155735" spans="11:11">
      <c r="K155735"/>
    </row>
    <row r="155736" spans="11:11">
      <c r="K155736"/>
    </row>
    <row r="155737" spans="11:11">
      <c r="K155737"/>
    </row>
    <row r="155738" spans="11:11">
      <c r="K155738"/>
    </row>
    <row r="155739" spans="11:11">
      <c r="K155739"/>
    </row>
    <row r="155740" spans="11:11">
      <c r="K155740"/>
    </row>
    <row r="155741" spans="11:11">
      <c r="K155741"/>
    </row>
    <row r="155742" spans="11:11">
      <c r="K155742"/>
    </row>
    <row r="155743" spans="11:11">
      <c r="K155743"/>
    </row>
    <row r="155744" spans="11:11">
      <c r="K155744"/>
    </row>
    <row r="155745" spans="11:11">
      <c r="K155745"/>
    </row>
    <row r="155746" spans="11:11">
      <c r="K155746"/>
    </row>
    <row r="155747" spans="11:11">
      <c r="K155747"/>
    </row>
    <row r="155748" spans="11:11">
      <c r="K155748"/>
    </row>
    <row r="155749" spans="11:11">
      <c r="K155749"/>
    </row>
    <row r="155750" spans="11:11">
      <c r="K155750"/>
    </row>
    <row r="155751" spans="11:11">
      <c r="K155751"/>
    </row>
    <row r="155752" spans="11:11">
      <c r="K155752"/>
    </row>
    <row r="155753" spans="11:11">
      <c r="K155753"/>
    </row>
    <row r="155754" spans="11:11">
      <c r="K155754"/>
    </row>
    <row r="155755" spans="11:11">
      <c r="K155755"/>
    </row>
    <row r="155756" spans="11:11">
      <c r="K155756"/>
    </row>
    <row r="155757" spans="11:11">
      <c r="K155757"/>
    </row>
    <row r="155758" spans="11:11">
      <c r="K155758"/>
    </row>
    <row r="155759" spans="11:11">
      <c r="K155759"/>
    </row>
    <row r="155760" spans="11:11">
      <c r="K155760"/>
    </row>
    <row r="155761" spans="11:11">
      <c r="K155761"/>
    </row>
    <row r="155762" spans="11:11">
      <c r="K155762"/>
    </row>
    <row r="155763" spans="11:11">
      <c r="K155763"/>
    </row>
    <row r="155764" spans="11:11">
      <c r="K155764"/>
    </row>
    <row r="155765" spans="11:11">
      <c r="K155765"/>
    </row>
    <row r="155766" spans="11:11">
      <c r="K155766"/>
    </row>
    <row r="155767" spans="11:11">
      <c r="K155767"/>
    </row>
    <row r="155768" spans="11:11">
      <c r="K155768"/>
    </row>
    <row r="155769" spans="11:11">
      <c r="K155769"/>
    </row>
    <row r="155770" spans="11:11">
      <c r="K155770"/>
    </row>
    <row r="155771" spans="11:11">
      <c r="K155771"/>
    </row>
    <row r="155772" spans="11:11">
      <c r="K155772"/>
    </row>
    <row r="155773" spans="11:11">
      <c r="K155773"/>
    </row>
    <row r="155774" spans="11:11">
      <c r="K155774"/>
    </row>
    <row r="155775" spans="11:11">
      <c r="K155775"/>
    </row>
    <row r="155776" spans="11:11">
      <c r="K155776"/>
    </row>
    <row r="155777" spans="11:11">
      <c r="K155777"/>
    </row>
    <row r="155778" spans="11:11">
      <c r="K155778"/>
    </row>
    <row r="155779" spans="11:11">
      <c r="K155779"/>
    </row>
    <row r="155780" spans="11:11">
      <c r="K155780"/>
    </row>
    <row r="155781" spans="11:11">
      <c r="K155781"/>
    </row>
    <row r="155782" spans="11:11">
      <c r="K155782"/>
    </row>
    <row r="155783" spans="11:11">
      <c r="K155783"/>
    </row>
    <row r="155784" spans="11:11">
      <c r="K155784"/>
    </row>
    <row r="155785" spans="11:11">
      <c r="K155785"/>
    </row>
    <row r="155786" spans="11:11">
      <c r="K155786"/>
    </row>
    <row r="155787" spans="11:11">
      <c r="K155787"/>
    </row>
    <row r="155788" spans="11:11">
      <c r="K155788"/>
    </row>
    <row r="155789" spans="11:11">
      <c r="K155789"/>
    </row>
    <row r="155790" spans="11:11">
      <c r="K155790"/>
    </row>
    <row r="155791" spans="11:11">
      <c r="K155791"/>
    </row>
    <row r="155792" spans="11:11">
      <c r="K155792"/>
    </row>
    <row r="155793" spans="11:11">
      <c r="K155793"/>
    </row>
    <row r="155794" spans="11:11">
      <c r="K155794"/>
    </row>
    <row r="155795" spans="11:11">
      <c r="K155795"/>
    </row>
    <row r="155796" spans="11:11">
      <c r="K155796"/>
    </row>
    <row r="155797" spans="11:11">
      <c r="K155797"/>
    </row>
    <row r="155798" spans="11:11">
      <c r="K155798"/>
    </row>
    <row r="155799" spans="11:11">
      <c r="K155799"/>
    </row>
    <row r="155800" spans="11:11">
      <c r="K155800"/>
    </row>
    <row r="155801" spans="11:11">
      <c r="K155801"/>
    </row>
    <row r="155802" spans="11:11">
      <c r="K155802"/>
    </row>
    <row r="155803" spans="11:11">
      <c r="K155803"/>
    </row>
    <row r="155804" spans="11:11">
      <c r="K155804"/>
    </row>
    <row r="155805" spans="11:11">
      <c r="K155805"/>
    </row>
    <row r="155806" spans="11:11">
      <c r="K155806"/>
    </row>
    <row r="155807" spans="11:11">
      <c r="K155807"/>
    </row>
    <row r="155808" spans="11:11">
      <c r="K155808"/>
    </row>
    <row r="155809" spans="11:11">
      <c r="K155809"/>
    </row>
    <row r="155810" spans="11:11">
      <c r="K155810"/>
    </row>
    <row r="155811" spans="11:11">
      <c r="K155811"/>
    </row>
    <row r="155812" spans="11:11">
      <c r="K155812"/>
    </row>
    <row r="155813" spans="11:11">
      <c r="K155813"/>
    </row>
    <row r="155814" spans="11:11">
      <c r="K155814"/>
    </row>
    <row r="155815" spans="11:11">
      <c r="K155815"/>
    </row>
    <row r="155816" spans="11:11">
      <c r="K155816"/>
    </row>
    <row r="155817" spans="11:11">
      <c r="K155817"/>
    </row>
    <row r="155818" spans="11:11">
      <c r="K155818"/>
    </row>
    <row r="155819" spans="11:11">
      <c r="K155819"/>
    </row>
    <row r="155820" spans="11:11">
      <c r="K155820"/>
    </row>
    <row r="155821" spans="11:11">
      <c r="K155821"/>
    </row>
    <row r="155822" spans="11:11">
      <c r="K155822"/>
    </row>
    <row r="155823" spans="11:11">
      <c r="K155823"/>
    </row>
    <row r="155824" spans="11:11">
      <c r="K155824"/>
    </row>
    <row r="155825" spans="11:11">
      <c r="K155825"/>
    </row>
    <row r="155826" spans="11:11">
      <c r="K155826"/>
    </row>
    <row r="155827" spans="11:11">
      <c r="K155827"/>
    </row>
    <row r="155828" spans="11:11">
      <c r="K155828"/>
    </row>
    <row r="155829" spans="11:11">
      <c r="K155829"/>
    </row>
    <row r="155830" spans="11:11">
      <c r="K155830"/>
    </row>
    <row r="155831" spans="11:11">
      <c r="K155831"/>
    </row>
    <row r="155832" spans="11:11">
      <c r="K155832"/>
    </row>
    <row r="155833" spans="11:11">
      <c r="K155833"/>
    </row>
    <row r="155834" spans="11:11">
      <c r="K155834"/>
    </row>
    <row r="155835" spans="11:11">
      <c r="K155835"/>
    </row>
    <row r="155836" spans="11:11">
      <c r="K155836"/>
    </row>
    <row r="155837" spans="11:11">
      <c r="K155837"/>
    </row>
    <row r="155838" spans="11:11">
      <c r="K155838"/>
    </row>
    <row r="155839" spans="11:11">
      <c r="K155839"/>
    </row>
    <row r="155840" spans="11:11">
      <c r="K155840"/>
    </row>
    <row r="155841" spans="11:11">
      <c r="K155841"/>
    </row>
    <row r="155842" spans="11:11">
      <c r="K155842"/>
    </row>
    <row r="155843" spans="11:11">
      <c r="K155843"/>
    </row>
    <row r="155844" spans="11:11">
      <c r="K155844"/>
    </row>
    <row r="155845" spans="11:11">
      <c r="K155845"/>
    </row>
    <row r="155846" spans="11:11">
      <c r="K155846"/>
    </row>
    <row r="155847" spans="11:11">
      <c r="K155847"/>
    </row>
    <row r="155848" spans="11:11">
      <c r="K155848"/>
    </row>
    <row r="155849" spans="11:11">
      <c r="K155849"/>
    </row>
    <row r="155850" spans="11:11">
      <c r="K155850"/>
    </row>
    <row r="155851" spans="11:11">
      <c r="K155851"/>
    </row>
    <row r="155852" spans="11:11">
      <c r="K155852"/>
    </row>
    <row r="155853" spans="11:11">
      <c r="K155853"/>
    </row>
    <row r="155854" spans="11:11">
      <c r="K155854"/>
    </row>
    <row r="155855" spans="11:11">
      <c r="K155855"/>
    </row>
    <row r="155856" spans="11:11">
      <c r="K155856"/>
    </row>
    <row r="155857" spans="11:11">
      <c r="K155857"/>
    </row>
    <row r="155858" spans="11:11">
      <c r="K155858"/>
    </row>
    <row r="155859" spans="11:11">
      <c r="K155859"/>
    </row>
    <row r="155860" spans="11:11">
      <c r="K155860"/>
    </row>
    <row r="155861" spans="11:11">
      <c r="K155861"/>
    </row>
    <row r="155862" spans="11:11">
      <c r="K155862"/>
    </row>
    <row r="155863" spans="11:11">
      <c r="K155863"/>
    </row>
    <row r="155864" spans="11:11">
      <c r="K155864"/>
    </row>
    <row r="155865" spans="11:11">
      <c r="K155865"/>
    </row>
    <row r="155866" spans="11:11">
      <c r="K155866"/>
    </row>
    <row r="155867" spans="11:11">
      <c r="K155867"/>
    </row>
    <row r="155868" spans="11:11">
      <c r="K155868"/>
    </row>
    <row r="155869" spans="11:11">
      <c r="K155869"/>
    </row>
    <row r="155870" spans="11:11">
      <c r="K155870"/>
    </row>
    <row r="155871" spans="11:11">
      <c r="K155871"/>
    </row>
    <row r="155872" spans="11:11">
      <c r="K155872"/>
    </row>
    <row r="155873" spans="11:11">
      <c r="K155873"/>
    </row>
    <row r="155874" spans="11:11">
      <c r="K155874"/>
    </row>
    <row r="155875" spans="11:11">
      <c r="K155875"/>
    </row>
    <row r="155876" spans="11:11">
      <c r="K155876"/>
    </row>
    <row r="155877" spans="11:11">
      <c r="K155877"/>
    </row>
    <row r="155878" spans="11:11">
      <c r="K155878"/>
    </row>
    <row r="155879" spans="11:11">
      <c r="K155879"/>
    </row>
    <row r="155880" spans="11:11">
      <c r="K155880"/>
    </row>
    <row r="155881" spans="11:11">
      <c r="K155881"/>
    </row>
    <row r="155882" spans="11:11">
      <c r="K155882"/>
    </row>
    <row r="155883" spans="11:11">
      <c r="K155883"/>
    </row>
    <row r="155884" spans="11:11">
      <c r="K155884"/>
    </row>
    <row r="155885" spans="11:11">
      <c r="K155885"/>
    </row>
    <row r="155886" spans="11:11">
      <c r="K155886"/>
    </row>
    <row r="155887" spans="11:11">
      <c r="K155887"/>
    </row>
    <row r="155888" spans="11:11">
      <c r="K155888"/>
    </row>
    <row r="155889" spans="11:11">
      <c r="K155889"/>
    </row>
    <row r="155890" spans="11:11">
      <c r="K155890"/>
    </row>
    <row r="155891" spans="11:11">
      <c r="K155891"/>
    </row>
    <row r="155892" spans="11:11">
      <c r="K155892"/>
    </row>
    <row r="155893" spans="11:11">
      <c r="K155893"/>
    </row>
    <row r="155894" spans="11:11">
      <c r="K155894"/>
    </row>
    <row r="155895" spans="11:11">
      <c r="K155895"/>
    </row>
    <row r="155896" spans="11:11">
      <c r="K155896"/>
    </row>
    <row r="155897" spans="11:11">
      <c r="K155897"/>
    </row>
    <row r="155898" spans="11:11">
      <c r="K155898"/>
    </row>
    <row r="155899" spans="11:11">
      <c r="K155899"/>
    </row>
    <row r="155900" spans="11:11">
      <c r="K155900"/>
    </row>
    <row r="155901" spans="11:11">
      <c r="K155901"/>
    </row>
    <row r="155902" spans="11:11">
      <c r="K155902"/>
    </row>
    <row r="155903" spans="11:11">
      <c r="K155903"/>
    </row>
    <row r="155904" spans="11:11">
      <c r="K155904"/>
    </row>
    <row r="155905" spans="11:11">
      <c r="K155905"/>
    </row>
    <row r="155906" spans="11:11">
      <c r="K155906"/>
    </row>
    <row r="155907" spans="11:11">
      <c r="K155907"/>
    </row>
    <row r="155908" spans="11:11">
      <c r="K155908"/>
    </row>
    <row r="155909" spans="11:11">
      <c r="K155909"/>
    </row>
    <row r="155910" spans="11:11">
      <c r="K155910"/>
    </row>
    <row r="155911" spans="11:11">
      <c r="K155911"/>
    </row>
    <row r="155912" spans="11:11">
      <c r="K155912"/>
    </row>
    <row r="155913" spans="11:11">
      <c r="K155913"/>
    </row>
    <row r="155914" spans="11:11">
      <c r="K155914"/>
    </row>
    <row r="155915" spans="11:11">
      <c r="K155915"/>
    </row>
    <row r="155916" spans="11:11">
      <c r="K155916"/>
    </row>
    <row r="155917" spans="11:11">
      <c r="K155917"/>
    </row>
    <row r="155918" spans="11:11">
      <c r="K155918"/>
    </row>
    <row r="155919" spans="11:11">
      <c r="K155919"/>
    </row>
    <row r="155920" spans="11:11">
      <c r="K155920"/>
    </row>
    <row r="155921" spans="11:11">
      <c r="K155921"/>
    </row>
    <row r="155922" spans="11:11">
      <c r="K155922"/>
    </row>
    <row r="155923" spans="11:11">
      <c r="K155923"/>
    </row>
    <row r="155924" spans="11:11">
      <c r="K155924"/>
    </row>
    <row r="155925" spans="11:11">
      <c r="K155925"/>
    </row>
    <row r="155926" spans="11:11">
      <c r="K155926"/>
    </row>
    <row r="155927" spans="11:11">
      <c r="K155927"/>
    </row>
    <row r="155928" spans="11:11">
      <c r="K155928"/>
    </row>
    <row r="155929" spans="11:11">
      <c r="K155929"/>
    </row>
    <row r="155930" spans="11:11">
      <c r="K155930"/>
    </row>
    <row r="155931" spans="11:11">
      <c r="K155931"/>
    </row>
    <row r="155932" spans="11:11">
      <c r="K155932"/>
    </row>
    <row r="155933" spans="11:11">
      <c r="K155933"/>
    </row>
    <row r="155934" spans="11:11">
      <c r="K155934"/>
    </row>
    <row r="155935" spans="11:11">
      <c r="K155935"/>
    </row>
    <row r="155936" spans="11:11">
      <c r="K155936"/>
    </row>
    <row r="155937" spans="11:11">
      <c r="K155937"/>
    </row>
    <row r="155938" spans="11:11">
      <c r="K155938"/>
    </row>
    <row r="155939" spans="11:11">
      <c r="K155939"/>
    </row>
    <row r="155940" spans="11:11">
      <c r="K155940"/>
    </row>
    <row r="155941" spans="11:11">
      <c r="K155941"/>
    </row>
    <row r="155942" spans="11:11">
      <c r="K155942"/>
    </row>
    <row r="155943" spans="11:11">
      <c r="K155943"/>
    </row>
    <row r="155944" spans="11:11">
      <c r="K155944"/>
    </row>
    <row r="155945" spans="11:11">
      <c r="K155945"/>
    </row>
    <row r="155946" spans="11:11">
      <c r="K155946"/>
    </row>
    <row r="155947" spans="11:11">
      <c r="K155947"/>
    </row>
    <row r="155948" spans="11:11">
      <c r="K155948"/>
    </row>
    <row r="155949" spans="11:11">
      <c r="K155949"/>
    </row>
    <row r="155950" spans="11:11">
      <c r="K155950"/>
    </row>
    <row r="155951" spans="11:11">
      <c r="K155951"/>
    </row>
    <row r="155952" spans="11:11">
      <c r="K155952"/>
    </row>
    <row r="155953" spans="11:11">
      <c r="K155953"/>
    </row>
    <row r="155954" spans="11:11">
      <c r="K155954"/>
    </row>
    <row r="155955" spans="11:11">
      <c r="K155955"/>
    </row>
    <row r="155956" spans="11:11">
      <c r="K155956"/>
    </row>
    <row r="155957" spans="11:11">
      <c r="K155957"/>
    </row>
    <row r="155958" spans="11:11">
      <c r="K155958"/>
    </row>
    <row r="155959" spans="11:11">
      <c r="K155959"/>
    </row>
    <row r="155960" spans="11:11">
      <c r="K155960"/>
    </row>
    <row r="155961" spans="11:11">
      <c r="K155961"/>
    </row>
    <row r="155962" spans="11:11">
      <c r="K155962"/>
    </row>
    <row r="155963" spans="11:11">
      <c r="K155963"/>
    </row>
    <row r="155964" spans="11:11">
      <c r="K155964"/>
    </row>
    <row r="155965" spans="11:11">
      <c r="K155965"/>
    </row>
    <row r="155966" spans="11:11">
      <c r="K155966"/>
    </row>
    <row r="155967" spans="11:11">
      <c r="K155967"/>
    </row>
    <row r="155968" spans="11:11">
      <c r="K155968"/>
    </row>
    <row r="155969" spans="11:11">
      <c r="K155969"/>
    </row>
    <row r="155970" spans="11:11">
      <c r="K155970"/>
    </row>
    <row r="155971" spans="11:11">
      <c r="K155971"/>
    </row>
    <row r="155972" spans="11:11">
      <c r="K155972"/>
    </row>
    <row r="155973" spans="11:11">
      <c r="K155973"/>
    </row>
    <row r="155974" spans="11:11">
      <c r="K155974"/>
    </row>
    <row r="155975" spans="11:11">
      <c r="K155975"/>
    </row>
    <row r="155976" spans="11:11">
      <c r="K155976"/>
    </row>
    <row r="155977" spans="11:11">
      <c r="K155977"/>
    </row>
    <row r="155978" spans="11:11">
      <c r="K155978"/>
    </row>
    <row r="155979" spans="11:11">
      <c r="K155979"/>
    </row>
    <row r="155980" spans="11:11">
      <c r="K155980"/>
    </row>
    <row r="155981" spans="11:11">
      <c r="K155981"/>
    </row>
    <row r="155982" spans="11:11">
      <c r="K155982"/>
    </row>
    <row r="155983" spans="11:11">
      <c r="K155983"/>
    </row>
    <row r="155984" spans="11:11">
      <c r="K155984"/>
    </row>
    <row r="155985" spans="11:11">
      <c r="K155985"/>
    </row>
    <row r="155986" spans="11:11">
      <c r="K155986"/>
    </row>
    <row r="155987" spans="11:11">
      <c r="K155987"/>
    </row>
    <row r="155988" spans="11:11">
      <c r="K155988"/>
    </row>
    <row r="155989" spans="11:11">
      <c r="K155989"/>
    </row>
    <row r="155990" spans="11:11">
      <c r="K155990"/>
    </row>
    <row r="155991" spans="11:11">
      <c r="K155991"/>
    </row>
    <row r="155992" spans="11:11">
      <c r="K155992"/>
    </row>
    <row r="155993" spans="11:11">
      <c r="K155993"/>
    </row>
    <row r="155994" spans="11:11">
      <c r="K155994"/>
    </row>
    <row r="155995" spans="11:11">
      <c r="K155995"/>
    </row>
    <row r="155996" spans="11:11">
      <c r="K155996"/>
    </row>
    <row r="155997" spans="11:11">
      <c r="K155997"/>
    </row>
    <row r="155998" spans="11:11">
      <c r="K155998"/>
    </row>
    <row r="155999" spans="11:11">
      <c r="K155999"/>
    </row>
    <row r="156000" spans="11:11">
      <c r="K156000"/>
    </row>
    <row r="156001" spans="11:11">
      <c r="K156001"/>
    </row>
    <row r="156002" spans="11:11">
      <c r="K156002"/>
    </row>
    <row r="156003" spans="11:11">
      <c r="K156003"/>
    </row>
    <row r="156004" spans="11:11">
      <c r="K156004"/>
    </row>
    <row r="156005" spans="11:11">
      <c r="K156005"/>
    </row>
    <row r="156006" spans="11:11">
      <c r="K156006"/>
    </row>
    <row r="156007" spans="11:11">
      <c r="K156007"/>
    </row>
    <row r="156008" spans="11:11">
      <c r="K156008"/>
    </row>
    <row r="156009" spans="11:11">
      <c r="K156009"/>
    </row>
    <row r="156010" spans="11:11">
      <c r="K156010"/>
    </row>
    <row r="156011" spans="11:11">
      <c r="K156011"/>
    </row>
    <row r="156012" spans="11:11">
      <c r="K156012"/>
    </row>
    <row r="156013" spans="11:11">
      <c r="K156013"/>
    </row>
    <row r="156014" spans="11:11">
      <c r="K156014"/>
    </row>
    <row r="156015" spans="11:11">
      <c r="K156015"/>
    </row>
    <row r="156016" spans="11:11">
      <c r="K156016"/>
    </row>
    <row r="156017" spans="11:11">
      <c r="K156017"/>
    </row>
    <row r="156018" spans="11:11">
      <c r="K156018"/>
    </row>
    <row r="156019" spans="11:11">
      <c r="K156019"/>
    </row>
    <row r="156020" spans="11:11">
      <c r="K156020"/>
    </row>
    <row r="156021" spans="11:11">
      <c r="K156021"/>
    </row>
    <row r="156022" spans="11:11">
      <c r="K156022"/>
    </row>
    <row r="156023" spans="11:11">
      <c r="K156023"/>
    </row>
    <row r="156024" spans="11:11">
      <c r="K156024"/>
    </row>
    <row r="156025" spans="11:11">
      <c r="K156025"/>
    </row>
    <row r="156026" spans="11:11">
      <c r="K156026"/>
    </row>
    <row r="156027" spans="11:11">
      <c r="K156027"/>
    </row>
    <row r="156028" spans="11:11">
      <c r="K156028"/>
    </row>
    <row r="156029" spans="11:11">
      <c r="K156029"/>
    </row>
    <row r="156030" spans="11:11">
      <c r="K156030"/>
    </row>
    <row r="156031" spans="11:11">
      <c r="K156031"/>
    </row>
    <row r="156032" spans="11:11">
      <c r="K156032"/>
    </row>
    <row r="156033" spans="11:11">
      <c r="K156033"/>
    </row>
    <row r="156034" spans="11:11">
      <c r="K156034"/>
    </row>
    <row r="156035" spans="11:11">
      <c r="K156035"/>
    </row>
    <row r="156036" spans="11:11">
      <c r="K156036"/>
    </row>
    <row r="156037" spans="11:11">
      <c r="K156037"/>
    </row>
    <row r="156038" spans="11:11">
      <c r="K156038"/>
    </row>
    <row r="156039" spans="11:11">
      <c r="K156039"/>
    </row>
    <row r="156040" spans="11:11">
      <c r="K156040"/>
    </row>
    <row r="156041" spans="11:11">
      <c r="K156041"/>
    </row>
    <row r="156042" spans="11:11">
      <c r="K156042"/>
    </row>
    <row r="156043" spans="11:11">
      <c r="K156043"/>
    </row>
    <row r="156044" spans="11:11">
      <c r="K156044"/>
    </row>
    <row r="156045" spans="11:11">
      <c r="K156045"/>
    </row>
    <row r="156046" spans="11:11">
      <c r="K156046"/>
    </row>
    <row r="156047" spans="11:11">
      <c r="K156047"/>
    </row>
    <row r="156048" spans="11:11">
      <c r="K156048"/>
    </row>
    <row r="156049" spans="11:11">
      <c r="K156049"/>
    </row>
    <row r="156050" spans="11:11">
      <c r="K156050"/>
    </row>
    <row r="156051" spans="11:11">
      <c r="K156051"/>
    </row>
    <row r="156052" spans="11:11">
      <c r="K156052"/>
    </row>
    <row r="156053" spans="11:11">
      <c r="K156053"/>
    </row>
    <row r="156054" spans="11:11">
      <c r="K156054"/>
    </row>
    <row r="156055" spans="11:11">
      <c r="K156055"/>
    </row>
    <row r="156056" spans="11:11">
      <c r="K156056"/>
    </row>
    <row r="156057" spans="11:11">
      <c r="K156057"/>
    </row>
    <row r="156058" spans="11:11">
      <c r="K156058"/>
    </row>
    <row r="156059" spans="11:11">
      <c r="K156059"/>
    </row>
    <row r="156060" spans="11:11">
      <c r="K156060"/>
    </row>
    <row r="156061" spans="11:11">
      <c r="K156061"/>
    </row>
    <row r="156062" spans="11:11">
      <c r="K156062"/>
    </row>
    <row r="156063" spans="11:11">
      <c r="K156063"/>
    </row>
    <row r="156064" spans="11:11">
      <c r="K156064"/>
    </row>
    <row r="156065" spans="11:11">
      <c r="K156065"/>
    </row>
    <row r="156066" spans="11:11">
      <c r="K156066"/>
    </row>
    <row r="156067" spans="11:11">
      <c r="K156067"/>
    </row>
    <row r="156068" spans="11:11">
      <c r="K156068"/>
    </row>
    <row r="156069" spans="11:11">
      <c r="K156069"/>
    </row>
    <row r="156070" spans="11:11">
      <c r="K156070"/>
    </row>
    <row r="156071" spans="11:11">
      <c r="K156071"/>
    </row>
    <row r="156072" spans="11:11">
      <c r="K156072"/>
    </row>
    <row r="156073" spans="11:11">
      <c r="K156073"/>
    </row>
    <row r="156074" spans="11:11">
      <c r="K156074"/>
    </row>
    <row r="156075" spans="11:11">
      <c r="K156075"/>
    </row>
    <row r="156076" spans="11:11">
      <c r="K156076"/>
    </row>
    <row r="156077" spans="11:11">
      <c r="K156077"/>
    </row>
    <row r="156078" spans="11:11">
      <c r="K156078"/>
    </row>
    <row r="156079" spans="11:11">
      <c r="K156079"/>
    </row>
    <row r="156080" spans="11:11">
      <c r="K156080"/>
    </row>
    <row r="156081" spans="11:11">
      <c r="K156081"/>
    </row>
    <row r="156082" spans="11:11">
      <c r="K156082"/>
    </row>
    <row r="156083" spans="11:11">
      <c r="K156083"/>
    </row>
    <row r="156084" spans="11:11">
      <c r="K156084"/>
    </row>
    <row r="156085" spans="11:11">
      <c r="K156085"/>
    </row>
    <row r="156086" spans="11:11">
      <c r="K156086"/>
    </row>
    <row r="156087" spans="11:11">
      <c r="K156087"/>
    </row>
    <row r="156088" spans="11:11">
      <c r="K156088"/>
    </row>
    <row r="156089" spans="11:11">
      <c r="K156089"/>
    </row>
    <row r="156090" spans="11:11">
      <c r="K156090"/>
    </row>
    <row r="156091" spans="11:11">
      <c r="K156091"/>
    </row>
    <row r="156092" spans="11:11">
      <c r="K156092"/>
    </row>
    <row r="156093" spans="11:11">
      <c r="K156093"/>
    </row>
    <row r="156094" spans="11:11">
      <c r="K156094"/>
    </row>
    <row r="156095" spans="11:11">
      <c r="K156095"/>
    </row>
    <row r="156096" spans="11:11">
      <c r="K156096"/>
    </row>
    <row r="156097" spans="11:11">
      <c r="K156097"/>
    </row>
    <row r="156098" spans="11:11">
      <c r="K156098"/>
    </row>
    <row r="156099" spans="11:11">
      <c r="K156099"/>
    </row>
    <row r="156100" spans="11:11">
      <c r="K156100"/>
    </row>
    <row r="156101" spans="11:11">
      <c r="K156101"/>
    </row>
    <row r="156102" spans="11:11">
      <c r="K156102"/>
    </row>
    <row r="156103" spans="11:11">
      <c r="K156103"/>
    </row>
    <row r="156104" spans="11:11">
      <c r="K156104"/>
    </row>
    <row r="156105" spans="11:11">
      <c r="K156105"/>
    </row>
    <row r="156106" spans="11:11">
      <c r="K156106"/>
    </row>
    <row r="156107" spans="11:11">
      <c r="K156107"/>
    </row>
    <row r="156108" spans="11:11">
      <c r="K156108"/>
    </row>
    <row r="156109" spans="11:11">
      <c r="K156109"/>
    </row>
    <row r="156110" spans="11:11">
      <c r="K156110"/>
    </row>
    <row r="156111" spans="11:11">
      <c r="K156111"/>
    </row>
    <row r="156112" spans="11:11">
      <c r="K156112"/>
    </row>
    <row r="156113" spans="11:11">
      <c r="K156113"/>
    </row>
    <row r="156114" spans="11:11">
      <c r="K156114"/>
    </row>
    <row r="156115" spans="11:11">
      <c r="K156115"/>
    </row>
    <row r="156116" spans="11:11">
      <c r="K156116"/>
    </row>
    <row r="156117" spans="11:11">
      <c r="K156117"/>
    </row>
    <row r="156118" spans="11:11">
      <c r="K156118"/>
    </row>
    <row r="156119" spans="11:11">
      <c r="K156119"/>
    </row>
    <row r="156120" spans="11:11">
      <c r="K156120"/>
    </row>
    <row r="156121" spans="11:11">
      <c r="K156121"/>
    </row>
    <row r="156122" spans="11:11">
      <c r="K156122"/>
    </row>
    <row r="156123" spans="11:11">
      <c r="K156123"/>
    </row>
    <row r="156124" spans="11:11">
      <c r="K156124"/>
    </row>
    <row r="156125" spans="11:11">
      <c r="K156125"/>
    </row>
    <row r="156126" spans="11:11">
      <c r="K156126"/>
    </row>
    <row r="156127" spans="11:11">
      <c r="K156127"/>
    </row>
    <row r="156128" spans="11:11">
      <c r="K156128"/>
    </row>
    <row r="156129" spans="11:11">
      <c r="K156129"/>
    </row>
    <row r="156130" spans="11:11">
      <c r="K156130"/>
    </row>
    <row r="156131" spans="11:11">
      <c r="K156131"/>
    </row>
    <row r="156132" spans="11:11">
      <c r="K156132"/>
    </row>
    <row r="156133" spans="11:11">
      <c r="K156133"/>
    </row>
    <row r="156134" spans="11:11">
      <c r="K156134"/>
    </row>
    <row r="156135" spans="11:11">
      <c r="K156135"/>
    </row>
    <row r="156136" spans="11:11">
      <c r="K156136"/>
    </row>
    <row r="156137" spans="11:11">
      <c r="K156137"/>
    </row>
    <row r="156138" spans="11:11">
      <c r="K156138"/>
    </row>
    <row r="156139" spans="11:11">
      <c r="K156139"/>
    </row>
    <row r="156140" spans="11:11">
      <c r="K156140"/>
    </row>
    <row r="156141" spans="11:11">
      <c r="K156141"/>
    </row>
    <row r="156142" spans="11:11">
      <c r="K156142"/>
    </row>
    <row r="156143" spans="11:11">
      <c r="K156143"/>
    </row>
    <row r="156144" spans="11:11">
      <c r="K156144"/>
    </row>
    <row r="156145" spans="11:11">
      <c r="K156145"/>
    </row>
    <row r="156146" spans="11:11">
      <c r="K156146"/>
    </row>
    <row r="156147" spans="11:11">
      <c r="K156147"/>
    </row>
    <row r="156148" spans="11:11">
      <c r="K156148"/>
    </row>
    <row r="156149" spans="11:11">
      <c r="K156149"/>
    </row>
    <row r="156150" spans="11:11">
      <c r="K156150"/>
    </row>
    <row r="156151" spans="11:11">
      <c r="K156151"/>
    </row>
    <row r="156152" spans="11:11">
      <c r="K156152"/>
    </row>
    <row r="156153" spans="11:11">
      <c r="K156153"/>
    </row>
    <row r="156154" spans="11:11">
      <c r="K156154"/>
    </row>
    <row r="156155" spans="11:11">
      <c r="K156155"/>
    </row>
    <row r="156156" spans="11:11">
      <c r="K156156"/>
    </row>
    <row r="156157" spans="11:11">
      <c r="K156157"/>
    </row>
    <row r="156158" spans="11:11">
      <c r="K156158"/>
    </row>
    <row r="156159" spans="11:11">
      <c r="K156159"/>
    </row>
    <row r="156160" spans="11:11">
      <c r="K156160"/>
    </row>
    <row r="156161" spans="11:11">
      <c r="K156161"/>
    </row>
    <row r="156162" spans="11:11">
      <c r="K156162"/>
    </row>
    <row r="156163" spans="11:11">
      <c r="K156163"/>
    </row>
    <row r="156164" spans="11:11">
      <c r="K156164"/>
    </row>
    <row r="156165" spans="11:11">
      <c r="K156165"/>
    </row>
    <row r="156166" spans="11:11">
      <c r="K156166"/>
    </row>
    <row r="156167" spans="11:11">
      <c r="K156167"/>
    </row>
    <row r="156168" spans="11:11">
      <c r="K156168"/>
    </row>
    <row r="156169" spans="11:11">
      <c r="K156169"/>
    </row>
    <row r="156170" spans="11:11">
      <c r="K156170"/>
    </row>
    <row r="156171" spans="11:11">
      <c r="K156171"/>
    </row>
    <row r="156172" spans="11:11">
      <c r="K156172"/>
    </row>
    <row r="156173" spans="11:11">
      <c r="K156173"/>
    </row>
    <row r="156174" spans="11:11">
      <c r="K156174"/>
    </row>
    <row r="156175" spans="11:11">
      <c r="K156175"/>
    </row>
    <row r="156176" spans="11:11">
      <c r="K156176"/>
    </row>
    <row r="156177" spans="11:11">
      <c r="K156177"/>
    </row>
    <row r="156178" spans="11:11">
      <c r="K156178"/>
    </row>
    <row r="156179" spans="11:11">
      <c r="K156179"/>
    </row>
    <row r="156180" spans="11:11">
      <c r="K156180"/>
    </row>
    <row r="156181" spans="11:11">
      <c r="K156181"/>
    </row>
    <row r="156182" spans="11:11">
      <c r="K156182"/>
    </row>
    <row r="156183" spans="11:11">
      <c r="K156183"/>
    </row>
    <row r="156184" spans="11:11">
      <c r="K156184"/>
    </row>
    <row r="156185" spans="11:11">
      <c r="K156185"/>
    </row>
    <row r="156186" spans="11:11">
      <c r="K156186"/>
    </row>
    <row r="156187" spans="11:11">
      <c r="K156187"/>
    </row>
    <row r="156188" spans="11:11">
      <c r="K156188"/>
    </row>
    <row r="156189" spans="11:11">
      <c r="K156189"/>
    </row>
    <row r="156190" spans="11:11">
      <c r="K156190"/>
    </row>
    <row r="156191" spans="11:11">
      <c r="K156191"/>
    </row>
    <row r="156192" spans="11:11">
      <c r="K156192"/>
    </row>
    <row r="156193" spans="11:11">
      <c r="K156193"/>
    </row>
    <row r="156194" spans="11:11">
      <c r="K156194"/>
    </row>
    <row r="156195" spans="11:11">
      <c r="K156195"/>
    </row>
    <row r="156196" spans="11:11">
      <c r="K156196"/>
    </row>
    <row r="156197" spans="11:11">
      <c r="K156197"/>
    </row>
    <row r="156198" spans="11:11">
      <c r="K156198"/>
    </row>
    <row r="156199" spans="11:11">
      <c r="K156199"/>
    </row>
    <row r="156200" spans="11:11">
      <c r="K156200"/>
    </row>
    <row r="156201" spans="11:11">
      <c r="K156201"/>
    </row>
    <row r="156202" spans="11:11">
      <c r="K156202"/>
    </row>
    <row r="156203" spans="11:11">
      <c r="K156203"/>
    </row>
    <row r="156204" spans="11:11">
      <c r="K156204"/>
    </row>
    <row r="156205" spans="11:11">
      <c r="K156205"/>
    </row>
    <row r="156206" spans="11:11">
      <c r="K156206"/>
    </row>
    <row r="156207" spans="11:11">
      <c r="K156207"/>
    </row>
    <row r="156208" spans="11:11">
      <c r="K156208"/>
    </row>
    <row r="156209" spans="11:11">
      <c r="K156209"/>
    </row>
    <row r="156210" spans="11:11">
      <c r="K156210"/>
    </row>
    <row r="156211" spans="11:11">
      <c r="K156211"/>
    </row>
    <row r="156212" spans="11:11">
      <c r="K156212"/>
    </row>
    <row r="156213" spans="11:11">
      <c r="K156213"/>
    </row>
    <row r="156214" spans="11:11">
      <c r="K156214"/>
    </row>
    <row r="156215" spans="11:11">
      <c r="K156215"/>
    </row>
    <row r="156216" spans="11:11">
      <c r="K156216"/>
    </row>
    <row r="156217" spans="11:11">
      <c r="K156217"/>
    </row>
    <row r="156218" spans="11:11">
      <c r="K156218"/>
    </row>
    <row r="156219" spans="11:11">
      <c r="K156219"/>
    </row>
    <row r="156220" spans="11:11">
      <c r="K156220"/>
    </row>
    <row r="156221" spans="11:11">
      <c r="K156221"/>
    </row>
    <row r="156222" spans="11:11">
      <c r="K156222"/>
    </row>
    <row r="156223" spans="11:11">
      <c r="K156223"/>
    </row>
    <row r="156224" spans="11:11">
      <c r="K156224"/>
    </row>
    <row r="156225" spans="11:11">
      <c r="K156225"/>
    </row>
    <row r="156226" spans="11:11">
      <c r="K156226"/>
    </row>
    <row r="156227" spans="11:11">
      <c r="K156227"/>
    </row>
    <row r="156228" spans="11:11">
      <c r="K156228"/>
    </row>
    <row r="156229" spans="11:11">
      <c r="K156229"/>
    </row>
    <row r="156230" spans="11:11">
      <c r="K156230"/>
    </row>
    <row r="156231" spans="11:11">
      <c r="K156231"/>
    </row>
    <row r="156232" spans="11:11">
      <c r="K156232"/>
    </row>
    <row r="156233" spans="11:11">
      <c r="K156233"/>
    </row>
    <row r="156234" spans="11:11">
      <c r="K156234"/>
    </row>
    <row r="156235" spans="11:11">
      <c r="K156235"/>
    </row>
    <row r="156236" spans="11:11">
      <c r="K156236"/>
    </row>
    <row r="156237" spans="11:11">
      <c r="K156237"/>
    </row>
    <row r="156238" spans="11:11">
      <c r="K156238"/>
    </row>
    <row r="156239" spans="11:11">
      <c r="K156239"/>
    </row>
    <row r="156240" spans="11:11">
      <c r="K156240"/>
    </row>
    <row r="156241" spans="11:11">
      <c r="K156241"/>
    </row>
    <row r="156242" spans="11:11">
      <c r="K156242"/>
    </row>
    <row r="156243" spans="11:11">
      <c r="K156243"/>
    </row>
    <row r="156244" spans="11:11">
      <c r="K156244"/>
    </row>
    <row r="156245" spans="11:11">
      <c r="K156245"/>
    </row>
    <row r="156246" spans="11:11">
      <c r="K156246"/>
    </row>
    <row r="156247" spans="11:11">
      <c r="K156247"/>
    </row>
    <row r="156248" spans="11:11">
      <c r="K156248"/>
    </row>
    <row r="156249" spans="11:11">
      <c r="K156249"/>
    </row>
    <row r="156250" spans="11:11">
      <c r="K156250"/>
    </row>
    <row r="156251" spans="11:11">
      <c r="K156251"/>
    </row>
    <row r="156252" spans="11:11">
      <c r="K156252"/>
    </row>
    <row r="156253" spans="11:11">
      <c r="K156253"/>
    </row>
    <row r="156254" spans="11:11">
      <c r="K156254"/>
    </row>
    <row r="156255" spans="11:11">
      <c r="K156255"/>
    </row>
    <row r="156256" spans="11:11">
      <c r="K156256"/>
    </row>
    <row r="156257" spans="11:11">
      <c r="K156257"/>
    </row>
    <row r="156258" spans="11:11">
      <c r="K156258"/>
    </row>
    <row r="156259" spans="11:11">
      <c r="K156259"/>
    </row>
    <row r="156260" spans="11:11">
      <c r="K156260"/>
    </row>
    <row r="156261" spans="11:11">
      <c r="K156261"/>
    </row>
    <row r="156262" spans="11:11">
      <c r="K156262"/>
    </row>
    <row r="156263" spans="11:11">
      <c r="K156263"/>
    </row>
    <row r="156264" spans="11:11">
      <c r="K156264"/>
    </row>
    <row r="156265" spans="11:11">
      <c r="K156265"/>
    </row>
    <row r="156266" spans="11:11">
      <c r="K156266"/>
    </row>
    <row r="156267" spans="11:11">
      <c r="K156267"/>
    </row>
    <row r="156268" spans="11:11">
      <c r="K156268"/>
    </row>
    <row r="156269" spans="11:11">
      <c r="K156269"/>
    </row>
    <row r="156270" spans="11:11">
      <c r="K156270"/>
    </row>
    <row r="156271" spans="11:11">
      <c r="K156271"/>
    </row>
    <row r="156272" spans="11:11">
      <c r="K156272"/>
    </row>
    <row r="156273" spans="11:11">
      <c r="K156273"/>
    </row>
    <row r="156274" spans="11:11">
      <c r="K156274"/>
    </row>
    <row r="156275" spans="11:11">
      <c r="K156275"/>
    </row>
    <row r="156276" spans="11:11">
      <c r="K156276"/>
    </row>
    <row r="156277" spans="11:11">
      <c r="K156277"/>
    </row>
    <row r="156278" spans="11:11">
      <c r="K156278"/>
    </row>
    <row r="156279" spans="11:11">
      <c r="K156279"/>
    </row>
    <row r="156280" spans="11:11">
      <c r="K156280"/>
    </row>
    <row r="156281" spans="11:11">
      <c r="K156281"/>
    </row>
    <row r="156282" spans="11:11">
      <c r="K156282"/>
    </row>
    <row r="156283" spans="11:11">
      <c r="K156283"/>
    </row>
    <row r="156284" spans="11:11">
      <c r="K156284"/>
    </row>
    <row r="156285" spans="11:11">
      <c r="K156285"/>
    </row>
    <row r="156286" spans="11:11">
      <c r="K156286"/>
    </row>
    <row r="156287" spans="11:11">
      <c r="K156287"/>
    </row>
    <row r="156288" spans="11:11">
      <c r="K156288"/>
    </row>
    <row r="156289" spans="11:11">
      <c r="K156289"/>
    </row>
    <row r="156290" spans="11:11">
      <c r="K156290"/>
    </row>
    <row r="156291" spans="11:11">
      <c r="K156291"/>
    </row>
    <row r="156292" spans="11:11">
      <c r="K156292"/>
    </row>
    <row r="156293" spans="11:11">
      <c r="K156293"/>
    </row>
    <row r="156294" spans="11:11">
      <c r="K156294"/>
    </row>
    <row r="156295" spans="11:11">
      <c r="K156295"/>
    </row>
    <row r="156296" spans="11:11">
      <c r="K156296"/>
    </row>
    <row r="156297" spans="11:11">
      <c r="K156297"/>
    </row>
    <row r="156298" spans="11:11">
      <c r="K156298"/>
    </row>
    <row r="156299" spans="11:11">
      <c r="K156299"/>
    </row>
    <row r="156300" spans="11:11">
      <c r="K156300"/>
    </row>
    <row r="156301" spans="11:11">
      <c r="K156301"/>
    </row>
    <row r="156302" spans="11:11">
      <c r="K156302"/>
    </row>
    <row r="156303" spans="11:11">
      <c r="K156303"/>
    </row>
    <row r="156304" spans="11:11">
      <c r="K156304"/>
    </row>
    <row r="156305" spans="11:11">
      <c r="K156305"/>
    </row>
    <row r="156306" spans="11:11">
      <c r="K156306"/>
    </row>
    <row r="156307" spans="11:11">
      <c r="K156307"/>
    </row>
    <row r="156308" spans="11:11">
      <c r="K156308"/>
    </row>
    <row r="156309" spans="11:11">
      <c r="K156309"/>
    </row>
    <row r="156310" spans="11:11">
      <c r="K156310"/>
    </row>
    <row r="156311" spans="11:11">
      <c r="K156311"/>
    </row>
    <row r="156312" spans="11:11">
      <c r="K156312"/>
    </row>
    <row r="156313" spans="11:11">
      <c r="K156313"/>
    </row>
    <row r="156314" spans="11:11">
      <c r="K156314"/>
    </row>
    <row r="156315" spans="11:11">
      <c r="K156315"/>
    </row>
    <row r="156316" spans="11:11">
      <c r="K156316"/>
    </row>
    <row r="156317" spans="11:11">
      <c r="K156317"/>
    </row>
    <row r="156318" spans="11:11">
      <c r="K156318"/>
    </row>
    <row r="156319" spans="11:11">
      <c r="K156319"/>
    </row>
    <row r="156320" spans="11:11">
      <c r="K156320"/>
    </row>
    <row r="156321" spans="11:11">
      <c r="K156321"/>
    </row>
    <row r="156322" spans="11:11">
      <c r="K156322"/>
    </row>
    <row r="156323" spans="11:11">
      <c r="K156323"/>
    </row>
    <row r="156324" spans="11:11">
      <c r="K156324"/>
    </row>
    <row r="156325" spans="11:11">
      <c r="K156325"/>
    </row>
    <row r="156326" spans="11:11">
      <c r="K156326"/>
    </row>
    <row r="156327" spans="11:11">
      <c r="K156327"/>
    </row>
    <row r="156328" spans="11:11">
      <c r="K156328"/>
    </row>
    <row r="156329" spans="11:11">
      <c r="K156329"/>
    </row>
    <row r="156330" spans="11:11">
      <c r="K156330"/>
    </row>
    <row r="156331" spans="11:11">
      <c r="K156331"/>
    </row>
    <row r="156332" spans="11:11">
      <c r="K156332"/>
    </row>
    <row r="156333" spans="11:11">
      <c r="K156333"/>
    </row>
    <row r="156334" spans="11:11">
      <c r="K156334"/>
    </row>
    <row r="156335" spans="11:11">
      <c r="K156335"/>
    </row>
    <row r="156336" spans="11:11">
      <c r="K156336"/>
    </row>
    <row r="156337" spans="11:11">
      <c r="K156337"/>
    </row>
    <row r="156338" spans="11:11">
      <c r="K156338"/>
    </row>
    <row r="156339" spans="11:11">
      <c r="K156339"/>
    </row>
    <row r="156340" spans="11:11">
      <c r="K156340"/>
    </row>
    <row r="156341" spans="11:11">
      <c r="K156341"/>
    </row>
    <row r="156342" spans="11:11">
      <c r="K156342"/>
    </row>
    <row r="156343" spans="11:11">
      <c r="K156343"/>
    </row>
    <row r="156344" spans="11:11">
      <c r="K156344"/>
    </row>
    <row r="156345" spans="11:11">
      <c r="K156345"/>
    </row>
    <row r="156346" spans="11:11">
      <c r="K156346"/>
    </row>
    <row r="156347" spans="11:11">
      <c r="K156347"/>
    </row>
    <row r="156348" spans="11:11">
      <c r="K156348"/>
    </row>
    <row r="156349" spans="11:11">
      <c r="K156349"/>
    </row>
    <row r="156350" spans="11:11">
      <c r="K156350"/>
    </row>
    <row r="156351" spans="11:11">
      <c r="K156351"/>
    </row>
    <row r="156352" spans="11:11">
      <c r="K156352"/>
    </row>
    <row r="156353" spans="11:11">
      <c r="K156353"/>
    </row>
    <row r="156354" spans="11:11">
      <c r="K156354"/>
    </row>
    <row r="156355" spans="11:11">
      <c r="K156355"/>
    </row>
    <row r="156356" spans="11:11">
      <c r="K156356"/>
    </row>
    <row r="156357" spans="11:11">
      <c r="K156357"/>
    </row>
    <row r="156358" spans="11:11">
      <c r="K156358"/>
    </row>
    <row r="156359" spans="11:11">
      <c r="K156359"/>
    </row>
    <row r="156360" spans="11:11">
      <c r="K156360"/>
    </row>
    <row r="156361" spans="11:11">
      <c r="K156361"/>
    </row>
    <row r="156362" spans="11:11">
      <c r="K156362"/>
    </row>
    <row r="156363" spans="11:11">
      <c r="K156363"/>
    </row>
    <row r="156364" spans="11:11">
      <c r="K156364"/>
    </row>
    <row r="156365" spans="11:11">
      <c r="K156365"/>
    </row>
    <row r="156366" spans="11:11">
      <c r="K156366"/>
    </row>
    <row r="156367" spans="11:11">
      <c r="K156367"/>
    </row>
    <row r="156368" spans="11:11">
      <c r="K156368"/>
    </row>
    <row r="156369" spans="11:11">
      <c r="K156369"/>
    </row>
    <row r="156370" spans="11:11">
      <c r="K156370"/>
    </row>
    <row r="156371" spans="11:11">
      <c r="K156371"/>
    </row>
    <row r="156372" spans="11:11">
      <c r="K156372"/>
    </row>
    <row r="156373" spans="11:11">
      <c r="K156373"/>
    </row>
    <row r="156374" spans="11:11">
      <c r="K156374"/>
    </row>
    <row r="156375" spans="11:11">
      <c r="K156375"/>
    </row>
    <row r="156376" spans="11:11">
      <c r="K156376"/>
    </row>
    <row r="156377" spans="11:11">
      <c r="K156377"/>
    </row>
    <row r="156378" spans="11:11">
      <c r="K156378"/>
    </row>
    <row r="156379" spans="11:11">
      <c r="K156379"/>
    </row>
    <row r="156380" spans="11:11">
      <c r="K156380"/>
    </row>
    <row r="156381" spans="11:11">
      <c r="K156381"/>
    </row>
    <row r="156382" spans="11:11">
      <c r="K156382"/>
    </row>
    <row r="156383" spans="11:11">
      <c r="K156383"/>
    </row>
    <row r="156384" spans="11:11">
      <c r="K156384"/>
    </row>
    <row r="156385" spans="11:11">
      <c r="K156385"/>
    </row>
    <row r="156386" spans="11:11">
      <c r="K156386"/>
    </row>
    <row r="156387" spans="11:11">
      <c r="K156387"/>
    </row>
    <row r="156388" spans="11:11">
      <c r="K156388"/>
    </row>
    <row r="156389" spans="11:11">
      <c r="K156389"/>
    </row>
    <row r="156390" spans="11:11">
      <c r="K156390"/>
    </row>
    <row r="156391" spans="11:11">
      <c r="K156391"/>
    </row>
    <row r="156392" spans="11:11">
      <c r="K156392"/>
    </row>
    <row r="156393" spans="11:11">
      <c r="K156393"/>
    </row>
    <row r="156394" spans="11:11">
      <c r="K156394"/>
    </row>
    <row r="156395" spans="11:11">
      <c r="K156395"/>
    </row>
    <row r="156396" spans="11:11">
      <c r="K156396"/>
    </row>
    <row r="156397" spans="11:11">
      <c r="K156397"/>
    </row>
    <row r="156398" spans="11:11">
      <c r="K156398"/>
    </row>
    <row r="156399" spans="11:11">
      <c r="K156399"/>
    </row>
    <row r="156400" spans="11:11">
      <c r="K156400"/>
    </row>
    <row r="156401" spans="11:11">
      <c r="K156401"/>
    </row>
    <row r="156402" spans="11:11">
      <c r="K156402"/>
    </row>
    <row r="156403" spans="11:11">
      <c r="K156403"/>
    </row>
    <row r="156404" spans="11:11">
      <c r="K156404"/>
    </row>
    <row r="156405" spans="11:11">
      <c r="K156405"/>
    </row>
    <row r="156406" spans="11:11">
      <c r="K156406"/>
    </row>
    <row r="156407" spans="11:11">
      <c r="K156407"/>
    </row>
    <row r="156408" spans="11:11">
      <c r="K156408"/>
    </row>
    <row r="156409" spans="11:11">
      <c r="K156409"/>
    </row>
    <row r="156410" spans="11:11">
      <c r="K156410"/>
    </row>
    <row r="156411" spans="11:11">
      <c r="K156411"/>
    </row>
    <row r="156412" spans="11:11">
      <c r="K156412"/>
    </row>
    <row r="156413" spans="11:11">
      <c r="K156413"/>
    </row>
    <row r="156414" spans="11:11">
      <c r="K156414"/>
    </row>
    <row r="156415" spans="11:11">
      <c r="K156415"/>
    </row>
    <row r="156416" spans="11:11">
      <c r="K156416"/>
    </row>
    <row r="156417" spans="11:11">
      <c r="K156417"/>
    </row>
    <row r="156418" spans="11:11">
      <c r="K156418"/>
    </row>
    <row r="156419" spans="11:11">
      <c r="K156419"/>
    </row>
    <row r="156420" spans="11:11">
      <c r="K156420"/>
    </row>
    <row r="156421" spans="11:11">
      <c r="K156421"/>
    </row>
    <row r="156422" spans="11:11">
      <c r="K156422"/>
    </row>
    <row r="156423" spans="11:11">
      <c r="K156423"/>
    </row>
    <row r="156424" spans="11:11">
      <c r="K156424"/>
    </row>
    <row r="156425" spans="11:11">
      <c r="K156425"/>
    </row>
    <row r="156426" spans="11:11">
      <c r="K156426"/>
    </row>
    <row r="156427" spans="11:11">
      <c r="K156427"/>
    </row>
    <row r="156428" spans="11:11">
      <c r="K156428"/>
    </row>
    <row r="156429" spans="11:11">
      <c r="K156429"/>
    </row>
    <row r="156430" spans="11:11">
      <c r="K156430"/>
    </row>
    <row r="156431" spans="11:11">
      <c r="K156431"/>
    </row>
    <row r="156432" spans="11:11">
      <c r="K156432"/>
    </row>
    <row r="156433" spans="11:11">
      <c r="K156433"/>
    </row>
    <row r="156434" spans="11:11">
      <c r="K156434"/>
    </row>
    <row r="156435" spans="11:11">
      <c r="K156435"/>
    </row>
    <row r="156436" spans="11:11">
      <c r="K156436"/>
    </row>
    <row r="156437" spans="11:11">
      <c r="K156437"/>
    </row>
    <row r="156438" spans="11:11">
      <c r="K156438"/>
    </row>
    <row r="156439" spans="11:11">
      <c r="K156439"/>
    </row>
    <row r="156440" spans="11:11">
      <c r="K156440"/>
    </row>
    <row r="156441" spans="11:11">
      <c r="K156441"/>
    </row>
    <row r="156442" spans="11:11">
      <c r="K156442"/>
    </row>
    <row r="156443" spans="11:11">
      <c r="K156443"/>
    </row>
    <row r="156444" spans="11:11">
      <c r="K156444"/>
    </row>
    <row r="156445" spans="11:11">
      <c r="K156445"/>
    </row>
    <row r="156446" spans="11:11">
      <c r="K156446"/>
    </row>
    <row r="156447" spans="11:11">
      <c r="K156447"/>
    </row>
    <row r="156448" spans="11:11">
      <c r="K156448"/>
    </row>
    <row r="156449" spans="11:11">
      <c r="K156449"/>
    </row>
    <row r="156450" spans="11:11">
      <c r="K156450"/>
    </row>
    <row r="156451" spans="11:11">
      <c r="K156451"/>
    </row>
    <row r="156452" spans="11:11">
      <c r="K156452"/>
    </row>
    <row r="156453" spans="11:11">
      <c r="K156453"/>
    </row>
    <row r="156454" spans="11:11">
      <c r="K156454"/>
    </row>
    <row r="156455" spans="11:11">
      <c r="K156455"/>
    </row>
    <row r="156456" spans="11:11">
      <c r="K156456"/>
    </row>
    <row r="156457" spans="11:11">
      <c r="K156457"/>
    </row>
    <row r="156458" spans="11:11">
      <c r="K156458"/>
    </row>
    <row r="156459" spans="11:11">
      <c r="K156459"/>
    </row>
    <row r="156460" spans="11:11">
      <c r="K156460"/>
    </row>
    <row r="156461" spans="11:11">
      <c r="K156461"/>
    </row>
    <row r="156462" spans="11:11">
      <c r="K156462"/>
    </row>
    <row r="156463" spans="11:11">
      <c r="K156463"/>
    </row>
    <row r="156464" spans="11:11">
      <c r="K156464"/>
    </row>
    <row r="156465" spans="11:11">
      <c r="K156465"/>
    </row>
    <row r="156466" spans="11:11">
      <c r="K156466"/>
    </row>
    <row r="156467" spans="11:11">
      <c r="K156467"/>
    </row>
    <row r="156468" spans="11:11">
      <c r="K156468"/>
    </row>
    <row r="156469" spans="11:11">
      <c r="K156469"/>
    </row>
    <row r="156470" spans="11:11">
      <c r="K156470"/>
    </row>
    <row r="156471" spans="11:11">
      <c r="K156471"/>
    </row>
    <row r="156472" spans="11:11">
      <c r="K156472"/>
    </row>
    <row r="156473" spans="11:11">
      <c r="K156473"/>
    </row>
    <row r="156474" spans="11:11">
      <c r="K156474"/>
    </row>
    <row r="156475" spans="11:11">
      <c r="K156475"/>
    </row>
    <row r="156476" spans="11:11">
      <c r="K156476"/>
    </row>
    <row r="156477" spans="11:11">
      <c r="K156477"/>
    </row>
    <row r="156478" spans="11:11">
      <c r="K156478"/>
    </row>
    <row r="156479" spans="11:11">
      <c r="K156479"/>
    </row>
    <row r="156480" spans="11:11">
      <c r="K156480"/>
    </row>
    <row r="156481" spans="11:11">
      <c r="K156481"/>
    </row>
    <row r="156482" spans="11:11">
      <c r="K156482"/>
    </row>
    <row r="156483" spans="11:11">
      <c r="K156483"/>
    </row>
    <row r="156484" spans="11:11">
      <c r="K156484"/>
    </row>
    <row r="156485" spans="11:11">
      <c r="K156485"/>
    </row>
    <row r="156486" spans="11:11">
      <c r="K156486"/>
    </row>
    <row r="156487" spans="11:11">
      <c r="K156487"/>
    </row>
    <row r="156488" spans="11:11">
      <c r="K156488"/>
    </row>
    <row r="156489" spans="11:11">
      <c r="K156489"/>
    </row>
    <row r="156490" spans="11:11">
      <c r="K156490"/>
    </row>
    <row r="156491" spans="11:11">
      <c r="K156491"/>
    </row>
    <row r="156492" spans="11:11">
      <c r="K156492"/>
    </row>
    <row r="156493" spans="11:11">
      <c r="K156493"/>
    </row>
    <row r="156494" spans="11:11">
      <c r="K156494"/>
    </row>
    <row r="156495" spans="11:11">
      <c r="K156495"/>
    </row>
    <row r="156496" spans="11:11">
      <c r="K156496"/>
    </row>
    <row r="156497" spans="11:11">
      <c r="K156497"/>
    </row>
    <row r="156498" spans="11:11">
      <c r="K156498"/>
    </row>
    <row r="156499" spans="11:11">
      <c r="K156499"/>
    </row>
    <row r="156500" spans="11:11">
      <c r="K156500"/>
    </row>
    <row r="156501" spans="11:11">
      <c r="K156501"/>
    </row>
    <row r="156502" spans="11:11">
      <c r="K156502"/>
    </row>
    <row r="156503" spans="11:11">
      <c r="K156503"/>
    </row>
    <row r="156504" spans="11:11">
      <c r="K156504"/>
    </row>
    <row r="156505" spans="11:11">
      <c r="K156505"/>
    </row>
    <row r="156506" spans="11:11">
      <c r="K156506"/>
    </row>
    <row r="156507" spans="11:11">
      <c r="K156507"/>
    </row>
    <row r="156508" spans="11:11">
      <c r="K156508"/>
    </row>
    <row r="156509" spans="11:11">
      <c r="K156509"/>
    </row>
    <row r="156510" spans="11:11">
      <c r="K156510"/>
    </row>
    <row r="156511" spans="11:11">
      <c r="K156511"/>
    </row>
    <row r="156512" spans="11:11">
      <c r="K156512"/>
    </row>
    <row r="156513" spans="11:11">
      <c r="K156513"/>
    </row>
    <row r="156514" spans="11:11">
      <c r="K156514"/>
    </row>
    <row r="156515" spans="11:11">
      <c r="K156515"/>
    </row>
    <row r="156516" spans="11:11">
      <c r="K156516"/>
    </row>
    <row r="156517" spans="11:11">
      <c r="K156517"/>
    </row>
    <row r="156518" spans="11:11">
      <c r="K156518"/>
    </row>
    <row r="156519" spans="11:11">
      <c r="K156519"/>
    </row>
    <row r="156520" spans="11:11">
      <c r="K156520"/>
    </row>
    <row r="156521" spans="11:11">
      <c r="K156521"/>
    </row>
    <row r="156522" spans="11:11">
      <c r="K156522"/>
    </row>
    <row r="156523" spans="11:11">
      <c r="K156523"/>
    </row>
    <row r="156524" spans="11:11">
      <c r="K156524"/>
    </row>
    <row r="156525" spans="11:11">
      <c r="K156525"/>
    </row>
    <row r="156526" spans="11:11">
      <c r="K156526"/>
    </row>
    <row r="156527" spans="11:11">
      <c r="K156527"/>
    </row>
    <row r="156528" spans="11:11">
      <c r="K156528"/>
    </row>
    <row r="156529" spans="11:11">
      <c r="K156529"/>
    </row>
    <row r="156530" spans="11:11">
      <c r="K156530"/>
    </row>
    <row r="156531" spans="11:11">
      <c r="K156531"/>
    </row>
    <row r="156532" spans="11:11">
      <c r="K156532"/>
    </row>
    <row r="156533" spans="11:11">
      <c r="K156533"/>
    </row>
    <row r="156534" spans="11:11">
      <c r="K156534"/>
    </row>
    <row r="156535" spans="11:11">
      <c r="K156535"/>
    </row>
    <row r="156536" spans="11:11">
      <c r="K156536"/>
    </row>
    <row r="156537" spans="11:11">
      <c r="K156537"/>
    </row>
    <row r="156538" spans="11:11">
      <c r="K156538"/>
    </row>
    <row r="156539" spans="11:11">
      <c r="K156539"/>
    </row>
    <row r="156540" spans="11:11">
      <c r="K156540"/>
    </row>
    <row r="156541" spans="11:11">
      <c r="K156541"/>
    </row>
    <row r="156542" spans="11:11">
      <c r="K156542"/>
    </row>
    <row r="156543" spans="11:11">
      <c r="K156543"/>
    </row>
    <row r="156544" spans="11:11">
      <c r="K156544"/>
    </row>
    <row r="156545" spans="11:11">
      <c r="K156545"/>
    </row>
    <row r="156546" spans="11:11">
      <c r="K156546"/>
    </row>
    <row r="156547" spans="11:11">
      <c r="K156547"/>
    </row>
    <row r="156548" spans="11:11">
      <c r="K156548"/>
    </row>
    <row r="156549" spans="11:11">
      <c r="K156549"/>
    </row>
    <row r="156550" spans="11:11">
      <c r="K156550"/>
    </row>
    <row r="156551" spans="11:11">
      <c r="K156551"/>
    </row>
    <row r="156552" spans="11:11">
      <c r="K156552"/>
    </row>
    <row r="156553" spans="11:11">
      <c r="K156553"/>
    </row>
    <row r="156554" spans="11:11">
      <c r="K156554"/>
    </row>
    <row r="156555" spans="11:11">
      <c r="K156555"/>
    </row>
    <row r="156556" spans="11:11">
      <c r="K156556"/>
    </row>
    <row r="156557" spans="11:11">
      <c r="K156557"/>
    </row>
    <row r="156558" spans="11:11">
      <c r="K156558"/>
    </row>
    <row r="156559" spans="11:11">
      <c r="K156559"/>
    </row>
    <row r="156560" spans="11:11">
      <c r="K156560"/>
    </row>
    <row r="156561" spans="11:11">
      <c r="K156561"/>
    </row>
    <row r="156562" spans="11:11">
      <c r="K156562"/>
    </row>
    <row r="156563" spans="11:11">
      <c r="K156563"/>
    </row>
    <row r="156564" spans="11:11">
      <c r="K156564"/>
    </row>
    <row r="156565" spans="11:11">
      <c r="K156565"/>
    </row>
    <row r="156566" spans="11:11">
      <c r="K156566"/>
    </row>
    <row r="156567" spans="11:11">
      <c r="K156567"/>
    </row>
    <row r="156568" spans="11:11">
      <c r="K156568"/>
    </row>
    <row r="156569" spans="11:11">
      <c r="K156569"/>
    </row>
    <row r="156570" spans="11:11">
      <c r="K156570"/>
    </row>
    <row r="156571" spans="11:11">
      <c r="K156571"/>
    </row>
    <row r="156572" spans="11:11">
      <c r="K156572"/>
    </row>
    <row r="156573" spans="11:11">
      <c r="K156573"/>
    </row>
    <row r="156574" spans="11:11">
      <c r="K156574"/>
    </row>
    <row r="156575" spans="11:11">
      <c r="K156575"/>
    </row>
    <row r="156576" spans="11:11">
      <c r="K156576"/>
    </row>
    <row r="156577" spans="11:11">
      <c r="K156577"/>
    </row>
    <row r="156578" spans="11:11">
      <c r="K156578"/>
    </row>
    <row r="156579" spans="11:11">
      <c r="K156579"/>
    </row>
    <row r="156580" spans="11:11">
      <c r="K156580"/>
    </row>
    <row r="156581" spans="11:11">
      <c r="K156581"/>
    </row>
    <row r="156582" spans="11:11">
      <c r="K156582"/>
    </row>
    <row r="156583" spans="11:11">
      <c r="K156583"/>
    </row>
    <row r="156584" spans="11:11">
      <c r="K156584"/>
    </row>
    <row r="156585" spans="11:11">
      <c r="K156585"/>
    </row>
    <row r="156586" spans="11:11">
      <c r="K156586"/>
    </row>
    <row r="156587" spans="11:11">
      <c r="K156587"/>
    </row>
    <row r="156588" spans="11:11">
      <c r="K156588"/>
    </row>
    <row r="156589" spans="11:11">
      <c r="K156589"/>
    </row>
    <row r="156590" spans="11:11">
      <c r="K156590"/>
    </row>
    <row r="156591" spans="11:11">
      <c r="K156591"/>
    </row>
    <row r="156592" spans="11:11">
      <c r="K156592"/>
    </row>
    <row r="156593" spans="11:11">
      <c r="K156593"/>
    </row>
    <row r="156594" spans="11:11">
      <c r="K156594"/>
    </row>
    <row r="156595" spans="11:11">
      <c r="K156595"/>
    </row>
    <row r="156596" spans="11:11">
      <c r="K156596"/>
    </row>
    <row r="156597" spans="11:11">
      <c r="K156597"/>
    </row>
    <row r="156598" spans="11:11">
      <c r="K156598"/>
    </row>
    <row r="156599" spans="11:11">
      <c r="K156599"/>
    </row>
    <row r="156600" spans="11:11">
      <c r="K156600"/>
    </row>
    <row r="156601" spans="11:11">
      <c r="K156601"/>
    </row>
    <row r="156602" spans="11:11">
      <c r="K156602"/>
    </row>
    <row r="156603" spans="11:11">
      <c r="K156603"/>
    </row>
    <row r="156604" spans="11:11">
      <c r="K156604"/>
    </row>
    <row r="156605" spans="11:11">
      <c r="K156605"/>
    </row>
    <row r="156606" spans="11:11">
      <c r="K156606"/>
    </row>
    <row r="156607" spans="11:11">
      <c r="K156607"/>
    </row>
    <row r="156608" spans="11:11">
      <c r="K156608"/>
    </row>
    <row r="156609" spans="11:11">
      <c r="K156609"/>
    </row>
    <row r="156610" spans="11:11">
      <c r="K156610"/>
    </row>
    <row r="156611" spans="11:11">
      <c r="K156611"/>
    </row>
    <row r="156612" spans="11:11">
      <c r="K156612"/>
    </row>
    <row r="156613" spans="11:11">
      <c r="K156613"/>
    </row>
    <row r="156614" spans="11:11">
      <c r="K156614"/>
    </row>
    <row r="156615" spans="11:11">
      <c r="K156615"/>
    </row>
    <row r="156616" spans="11:11">
      <c r="K156616"/>
    </row>
    <row r="156617" spans="11:11">
      <c r="K156617"/>
    </row>
    <row r="156618" spans="11:11">
      <c r="K156618"/>
    </row>
    <row r="156619" spans="11:11">
      <c r="K156619"/>
    </row>
    <row r="156620" spans="11:11">
      <c r="K156620"/>
    </row>
    <row r="156621" spans="11:11">
      <c r="K156621"/>
    </row>
    <row r="156622" spans="11:11">
      <c r="K156622"/>
    </row>
    <row r="156623" spans="11:11">
      <c r="K156623"/>
    </row>
    <row r="156624" spans="11:11">
      <c r="K156624"/>
    </row>
    <row r="156625" spans="11:11">
      <c r="K156625"/>
    </row>
    <row r="156626" spans="11:11">
      <c r="K156626"/>
    </row>
    <row r="156627" spans="11:11">
      <c r="K156627"/>
    </row>
    <row r="156628" spans="11:11">
      <c r="K156628"/>
    </row>
    <row r="156629" spans="11:11">
      <c r="K156629"/>
    </row>
    <row r="156630" spans="11:11">
      <c r="K156630"/>
    </row>
    <row r="156631" spans="11:11">
      <c r="K156631"/>
    </row>
    <row r="156632" spans="11:11">
      <c r="K156632"/>
    </row>
    <row r="156633" spans="11:11">
      <c r="K156633"/>
    </row>
    <row r="156634" spans="11:11">
      <c r="K156634"/>
    </row>
    <row r="156635" spans="11:11">
      <c r="K156635"/>
    </row>
    <row r="156636" spans="11:11">
      <c r="K156636"/>
    </row>
    <row r="156637" spans="11:11">
      <c r="K156637"/>
    </row>
    <row r="156638" spans="11:11">
      <c r="K156638"/>
    </row>
    <row r="156639" spans="11:11">
      <c r="K156639"/>
    </row>
    <row r="156640" spans="11:11">
      <c r="K156640"/>
    </row>
    <row r="156641" spans="11:11">
      <c r="K156641"/>
    </row>
    <row r="156642" spans="11:11">
      <c r="K156642"/>
    </row>
    <row r="156643" spans="11:11">
      <c r="K156643"/>
    </row>
    <row r="156644" spans="11:11">
      <c r="K156644"/>
    </row>
    <row r="156645" spans="11:11">
      <c r="K156645"/>
    </row>
    <row r="156646" spans="11:11">
      <c r="K156646"/>
    </row>
    <row r="156647" spans="11:11">
      <c r="K156647"/>
    </row>
    <row r="156648" spans="11:11">
      <c r="K156648"/>
    </row>
    <row r="156649" spans="11:11">
      <c r="K156649"/>
    </row>
    <row r="156650" spans="11:11">
      <c r="K156650"/>
    </row>
    <row r="156651" spans="11:11">
      <c r="K156651"/>
    </row>
    <row r="156652" spans="11:11">
      <c r="K156652"/>
    </row>
    <row r="156653" spans="11:11">
      <c r="K156653"/>
    </row>
    <row r="156654" spans="11:11">
      <c r="K156654"/>
    </row>
    <row r="156655" spans="11:11">
      <c r="K156655"/>
    </row>
    <row r="156656" spans="11:11">
      <c r="K156656"/>
    </row>
    <row r="156657" spans="11:11">
      <c r="K156657"/>
    </row>
    <row r="156658" spans="11:11">
      <c r="K156658"/>
    </row>
    <row r="156659" spans="11:11">
      <c r="K156659"/>
    </row>
    <row r="156660" spans="11:11">
      <c r="K156660"/>
    </row>
    <row r="156661" spans="11:11">
      <c r="K156661"/>
    </row>
    <row r="156662" spans="11:11">
      <c r="K156662"/>
    </row>
    <row r="156663" spans="11:11">
      <c r="K156663"/>
    </row>
    <row r="156664" spans="11:11">
      <c r="K156664"/>
    </row>
    <row r="156665" spans="11:11">
      <c r="K156665"/>
    </row>
    <row r="156666" spans="11:11">
      <c r="K156666"/>
    </row>
    <row r="156667" spans="11:11">
      <c r="K156667"/>
    </row>
    <row r="156668" spans="11:11">
      <c r="K156668"/>
    </row>
    <row r="156669" spans="11:11">
      <c r="K156669"/>
    </row>
    <row r="156670" spans="11:11">
      <c r="K156670"/>
    </row>
    <row r="156671" spans="11:11">
      <c r="K156671"/>
    </row>
    <row r="156672" spans="11:11">
      <c r="K156672"/>
    </row>
    <row r="156673" spans="11:11">
      <c r="K156673"/>
    </row>
    <row r="156674" spans="11:11">
      <c r="K156674"/>
    </row>
    <row r="156675" spans="11:11">
      <c r="K156675"/>
    </row>
    <row r="156676" spans="11:11">
      <c r="K156676"/>
    </row>
    <row r="156677" spans="11:11">
      <c r="K156677"/>
    </row>
    <row r="156678" spans="11:11">
      <c r="K156678"/>
    </row>
    <row r="156679" spans="11:11">
      <c r="K156679"/>
    </row>
    <row r="156680" spans="11:11">
      <c r="K156680"/>
    </row>
    <row r="156681" spans="11:11">
      <c r="K156681"/>
    </row>
    <row r="156682" spans="11:11">
      <c r="K156682"/>
    </row>
    <row r="156683" spans="11:11">
      <c r="K156683"/>
    </row>
    <row r="156684" spans="11:11">
      <c r="K156684"/>
    </row>
    <row r="156685" spans="11:11">
      <c r="K156685"/>
    </row>
    <row r="156686" spans="11:11">
      <c r="K156686"/>
    </row>
    <row r="156687" spans="11:11">
      <c r="K156687"/>
    </row>
    <row r="156688" spans="11:11">
      <c r="K156688"/>
    </row>
    <row r="156689" spans="11:11">
      <c r="K156689"/>
    </row>
    <row r="156690" spans="11:11">
      <c r="K156690"/>
    </row>
    <row r="156691" spans="11:11">
      <c r="K156691"/>
    </row>
    <row r="156692" spans="11:11">
      <c r="K156692"/>
    </row>
    <row r="156693" spans="11:11">
      <c r="K156693"/>
    </row>
    <row r="156694" spans="11:11">
      <c r="K156694"/>
    </row>
    <row r="156695" spans="11:11">
      <c r="K156695"/>
    </row>
    <row r="156696" spans="11:11">
      <c r="K156696"/>
    </row>
    <row r="156697" spans="11:11">
      <c r="K156697"/>
    </row>
    <row r="156698" spans="11:11">
      <c r="K156698"/>
    </row>
    <row r="156699" spans="11:11">
      <c r="K156699"/>
    </row>
    <row r="156700" spans="11:11">
      <c r="K156700"/>
    </row>
    <row r="156701" spans="11:11">
      <c r="K156701"/>
    </row>
    <row r="156702" spans="11:11">
      <c r="K156702"/>
    </row>
    <row r="156703" spans="11:11">
      <c r="K156703"/>
    </row>
    <row r="156704" spans="11:11">
      <c r="K156704"/>
    </row>
    <row r="156705" spans="11:11">
      <c r="K156705"/>
    </row>
    <row r="156706" spans="11:11">
      <c r="K156706"/>
    </row>
    <row r="156707" spans="11:11">
      <c r="K156707"/>
    </row>
    <row r="156708" spans="11:11">
      <c r="K156708"/>
    </row>
    <row r="156709" spans="11:11">
      <c r="K156709"/>
    </row>
    <row r="156710" spans="11:11">
      <c r="K156710"/>
    </row>
    <row r="156711" spans="11:11">
      <c r="K156711"/>
    </row>
    <row r="156712" spans="11:11">
      <c r="K156712"/>
    </row>
    <row r="156713" spans="11:11">
      <c r="K156713"/>
    </row>
    <row r="156714" spans="11:11">
      <c r="K156714"/>
    </row>
    <row r="156715" spans="11:11">
      <c r="K156715"/>
    </row>
    <row r="156716" spans="11:11">
      <c r="K156716"/>
    </row>
    <row r="156717" spans="11:11">
      <c r="K156717"/>
    </row>
    <row r="156718" spans="11:11">
      <c r="K156718"/>
    </row>
    <row r="156719" spans="11:11">
      <c r="K156719"/>
    </row>
    <row r="156720" spans="11:11">
      <c r="K156720"/>
    </row>
    <row r="156721" spans="11:11">
      <c r="K156721"/>
    </row>
    <row r="156722" spans="11:11">
      <c r="K156722"/>
    </row>
    <row r="156723" spans="11:11">
      <c r="K156723"/>
    </row>
    <row r="156724" spans="11:11">
      <c r="K156724"/>
    </row>
    <row r="156725" spans="11:11">
      <c r="K156725"/>
    </row>
    <row r="156726" spans="11:11">
      <c r="K156726"/>
    </row>
    <row r="156727" spans="11:11">
      <c r="K156727"/>
    </row>
    <row r="156728" spans="11:11">
      <c r="K156728"/>
    </row>
    <row r="156729" spans="11:11">
      <c r="K156729"/>
    </row>
    <row r="156730" spans="11:11">
      <c r="K156730"/>
    </row>
    <row r="156731" spans="11:11">
      <c r="K156731"/>
    </row>
    <row r="156732" spans="11:11">
      <c r="K156732"/>
    </row>
    <row r="156733" spans="11:11">
      <c r="K156733"/>
    </row>
    <row r="156734" spans="11:11">
      <c r="K156734"/>
    </row>
    <row r="156735" spans="11:11">
      <c r="K156735"/>
    </row>
    <row r="156736" spans="11:11">
      <c r="K156736"/>
    </row>
    <row r="156737" spans="11:11">
      <c r="K156737"/>
    </row>
    <row r="156738" spans="11:11">
      <c r="K156738"/>
    </row>
    <row r="156739" spans="11:11">
      <c r="K156739"/>
    </row>
    <row r="156740" spans="11:11">
      <c r="K156740"/>
    </row>
    <row r="156741" spans="11:11">
      <c r="K156741"/>
    </row>
    <row r="156742" spans="11:11">
      <c r="K156742"/>
    </row>
    <row r="156743" spans="11:11">
      <c r="K156743"/>
    </row>
    <row r="156744" spans="11:11">
      <c r="K156744"/>
    </row>
    <row r="156745" spans="11:11">
      <c r="K156745"/>
    </row>
    <row r="156746" spans="11:11">
      <c r="K156746"/>
    </row>
    <row r="156747" spans="11:11">
      <c r="K156747"/>
    </row>
    <row r="156748" spans="11:11">
      <c r="K156748"/>
    </row>
    <row r="156749" spans="11:11">
      <c r="K156749"/>
    </row>
    <row r="156750" spans="11:11">
      <c r="K156750"/>
    </row>
    <row r="156751" spans="11:11">
      <c r="K156751"/>
    </row>
    <row r="156752" spans="11:11">
      <c r="K156752"/>
    </row>
    <row r="156753" spans="11:11">
      <c r="K156753"/>
    </row>
    <row r="156754" spans="11:11">
      <c r="K156754"/>
    </row>
    <row r="156755" spans="11:11">
      <c r="K156755"/>
    </row>
    <row r="156756" spans="11:11">
      <c r="K156756"/>
    </row>
    <row r="156757" spans="11:11">
      <c r="K156757"/>
    </row>
    <row r="156758" spans="11:11">
      <c r="K156758"/>
    </row>
    <row r="156759" spans="11:11">
      <c r="K156759"/>
    </row>
    <row r="156760" spans="11:11">
      <c r="K156760"/>
    </row>
    <row r="156761" spans="11:11">
      <c r="K156761"/>
    </row>
    <row r="156762" spans="11:11">
      <c r="K156762"/>
    </row>
    <row r="156763" spans="11:11">
      <c r="K156763"/>
    </row>
    <row r="156764" spans="11:11">
      <c r="K156764"/>
    </row>
    <row r="156765" spans="11:11">
      <c r="K156765"/>
    </row>
    <row r="156766" spans="11:11">
      <c r="K156766"/>
    </row>
    <row r="156767" spans="11:11">
      <c r="K156767"/>
    </row>
    <row r="156768" spans="11:11">
      <c r="K156768"/>
    </row>
    <row r="156769" spans="11:11">
      <c r="K156769"/>
    </row>
    <row r="156770" spans="11:11">
      <c r="K156770"/>
    </row>
    <row r="156771" spans="11:11">
      <c r="K156771"/>
    </row>
    <row r="156772" spans="11:11">
      <c r="K156772"/>
    </row>
    <row r="156773" spans="11:11">
      <c r="K156773"/>
    </row>
    <row r="156774" spans="11:11">
      <c r="K156774"/>
    </row>
    <row r="156775" spans="11:11">
      <c r="K156775"/>
    </row>
    <row r="156776" spans="11:11">
      <c r="K156776"/>
    </row>
    <row r="156777" spans="11:11">
      <c r="K156777"/>
    </row>
    <row r="156778" spans="11:11">
      <c r="K156778"/>
    </row>
    <row r="156779" spans="11:11">
      <c r="K156779"/>
    </row>
    <row r="156780" spans="11:11">
      <c r="K156780"/>
    </row>
    <row r="156781" spans="11:11">
      <c r="K156781"/>
    </row>
    <row r="156782" spans="11:11">
      <c r="K156782"/>
    </row>
    <row r="156783" spans="11:11">
      <c r="K156783"/>
    </row>
    <row r="156784" spans="11:11">
      <c r="K156784"/>
    </row>
    <row r="156785" spans="11:11">
      <c r="K156785"/>
    </row>
    <row r="156786" spans="11:11">
      <c r="K156786"/>
    </row>
    <row r="156787" spans="11:11">
      <c r="K156787"/>
    </row>
    <row r="156788" spans="11:11">
      <c r="K156788"/>
    </row>
    <row r="156789" spans="11:11">
      <c r="K156789"/>
    </row>
    <row r="156790" spans="11:11">
      <c r="K156790"/>
    </row>
    <row r="156791" spans="11:11">
      <c r="K156791"/>
    </row>
    <row r="156792" spans="11:11">
      <c r="K156792"/>
    </row>
    <row r="156793" spans="11:11">
      <c r="K156793"/>
    </row>
    <row r="156794" spans="11:11">
      <c r="K156794"/>
    </row>
    <row r="156795" spans="11:11">
      <c r="K156795"/>
    </row>
    <row r="156796" spans="11:11">
      <c r="K156796"/>
    </row>
    <row r="156797" spans="11:11">
      <c r="K156797"/>
    </row>
    <row r="156798" spans="11:11">
      <c r="K156798"/>
    </row>
    <row r="156799" spans="11:11">
      <c r="K156799"/>
    </row>
    <row r="156800" spans="11:11">
      <c r="K156800"/>
    </row>
    <row r="156801" spans="11:11">
      <c r="K156801"/>
    </row>
    <row r="156802" spans="11:11">
      <c r="K156802"/>
    </row>
    <row r="156803" spans="11:11">
      <c r="K156803"/>
    </row>
    <row r="156804" spans="11:11">
      <c r="K156804"/>
    </row>
    <row r="156805" spans="11:11">
      <c r="K156805"/>
    </row>
    <row r="156806" spans="11:11">
      <c r="K156806"/>
    </row>
    <row r="156807" spans="11:11">
      <c r="K156807"/>
    </row>
    <row r="156808" spans="11:11">
      <c r="K156808"/>
    </row>
    <row r="156809" spans="11:11">
      <c r="K156809"/>
    </row>
    <row r="156810" spans="11:11">
      <c r="K156810"/>
    </row>
    <row r="156811" spans="11:11">
      <c r="K156811"/>
    </row>
    <row r="156812" spans="11:11">
      <c r="K156812"/>
    </row>
    <row r="156813" spans="11:11">
      <c r="K156813"/>
    </row>
    <row r="156814" spans="11:11">
      <c r="K156814"/>
    </row>
    <row r="156815" spans="11:11">
      <c r="K156815"/>
    </row>
    <row r="156816" spans="11:11">
      <c r="K156816"/>
    </row>
    <row r="156817" spans="11:11">
      <c r="K156817"/>
    </row>
    <row r="156818" spans="11:11">
      <c r="K156818"/>
    </row>
    <row r="156819" spans="11:11">
      <c r="K156819"/>
    </row>
    <row r="156820" spans="11:11">
      <c r="K156820"/>
    </row>
    <row r="156821" spans="11:11">
      <c r="K156821"/>
    </row>
    <row r="156822" spans="11:11">
      <c r="K156822"/>
    </row>
    <row r="156823" spans="11:11">
      <c r="K156823"/>
    </row>
    <row r="156824" spans="11:11">
      <c r="K156824"/>
    </row>
    <row r="156825" spans="11:11">
      <c r="K156825"/>
    </row>
    <row r="156826" spans="11:11">
      <c r="K156826"/>
    </row>
    <row r="156827" spans="11:11">
      <c r="K156827"/>
    </row>
    <row r="156828" spans="11:11">
      <c r="K156828"/>
    </row>
    <row r="156829" spans="11:11">
      <c r="K156829"/>
    </row>
    <row r="156830" spans="11:11">
      <c r="K156830"/>
    </row>
    <row r="156831" spans="11:11">
      <c r="K156831"/>
    </row>
    <row r="156832" spans="11:11">
      <c r="K156832"/>
    </row>
    <row r="156833" spans="11:11">
      <c r="K156833"/>
    </row>
    <row r="156834" spans="11:11">
      <c r="K156834"/>
    </row>
    <row r="156835" spans="11:11">
      <c r="K156835"/>
    </row>
    <row r="156836" spans="11:11">
      <c r="K156836"/>
    </row>
    <row r="156837" spans="11:11">
      <c r="K156837"/>
    </row>
    <row r="156838" spans="11:11">
      <c r="K156838"/>
    </row>
    <row r="156839" spans="11:11">
      <c r="K156839"/>
    </row>
    <row r="156840" spans="11:11">
      <c r="K156840"/>
    </row>
    <row r="156841" spans="11:11">
      <c r="K156841"/>
    </row>
    <row r="156842" spans="11:11">
      <c r="K156842"/>
    </row>
    <row r="156843" spans="11:11">
      <c r="K156843"/>
    </row>
    <row r="156844" spans="11:11">
      <c r="K156844"/>
    </row>
    <row r="156845" spans="11:11">
      <c r="K156845"/>
    </row>
    <row r="156846" spans="11:11">
      <c r="K156846"/>
    </row>
    <row r="156847" spans="11:11">
      <c r="K156847"/>
    </row>
    <row r="156848" spans="11:11">
      <c r="K156848"/>
    </row>
    <row r="156849" spans="11:11">
      <c r="K156849"/>
    </row>
    <row r="156850" spans="11:11">
      <c r="K156850"/>
    </row>
    <row r="156851" spans="11:11">
      <c r="K156851"/>
    </row>
    <row r="156852" spans="11:11">
      <c r="K156852"/>
    </row>
    <row r="156853" spans="11:11">
      <c r="K156853"/>
    </row>
    <row r="156854" spans="11:11">
      <c r="K156854"/>
    </row>
    <row r="156855" spans="11:11">
      <c r="K156855"/>
    </row>
    <row r="156856" spans="11:11">
      <c r="K156856"/>
    </row>
    <row r="156857" spans="11:11">
      <c r="K156857"/>
    </row>
    <row r="156858" spans="11:11">
      <c r="K156858"/>
    </row>
    <row r="156859" spans="11:11">
      <c r="K156859"/>
    </row>
    <row r="156860" spans="11:11">
      <c r="K156860"/>
    </row>
    <row r="156861" spans="11:11">
      <c r="K156861"/>
    </row>
    <row r="156862" spans="11:11">
      <c r="K156862"/>
    </row>
    <row r="156863" spans="11:11">
      <c r="K156863"/>
    </row>
    <row r="156864" spans="11:11">
      <c r="K156864"/>
    </row>
    <row r="156865" spans="11:11">
      <c r="K156865"/>
    </row>
    <row r="156866" spans="11:11">
      <c r="K156866"/>
    </row>
    <row r="156867" spans="11:11">
      <c r="K156867"/>
    </row>
    <row r="156868" spans="11:11">
      <c r="K156868"/>
    </row>
    <row r="156869" spans="11:11">
      <c r="K156869"/>
    </row>
    <row r="156870" spans="11:11">
      <c r="K156870"/>
    </row>
    <row r="156871" spans="11:11">
      <c r="K156871"/>
    </row>
    <row r="156872" spans="11:11">
      <c r="K156872"/>
    </row>
    <row r="156873" spans="11:11">
      <c r="K156873"/>
    </row>
    <row r="156874" spans="11:11">
      <c r="K156874"/>
    </row>
    <row r="156875" spans="11:11">
      <c r="K156875"/>
    </row>
    <row r="156876" spans="11:11">
      <c r="K156876"/>
    </row>
    <row r="156877" spans="11:11">
      <c r="K156877"/>
    </row>
    <row r="156878" spans="11:11">
      <c r="K156878"/>
    </row>
    <row r="156879" spans="11:11">
      <c r="K156879"/>
    </row>
    <row r="156880" spans="11:11">
      <c r="K156880"/>
    </row>
    <row r="156881" spans="11:11">
      <c r="K156881"/>
    </row>
    <row r="156882" spans="11:11">
      <c r="K156882"/>
    </row>
    <row r="156883" spans="11:11">
      <c r="K156883"/>
    </row>
    <row r="156884" spans="11:11">
      <c r="K156884"/>
    </row>
    <row r="156885" spans="11:11">
      <c r="K156885"/>
    </row>
    <row r="156886" spans="11:11">
      <c r="K156886"/>
    </row>
    <row r="156887" spans="11:11">
      <c r="K156887"/>
    </row>
    <row r="156888" spans="11:11">
      <c r="K156888"/>
    </row>
    <row r="156889" spans="11:11">
      <c r="K156889"/>
    </row>
    <row r="156890" spans="11:11">
      <c r="K156890"/>
    </row>
    <row r="156891" spans="11:11">
      <c r="K156891"/>
    </row>
    <row r="156892" spans="11:11">
      <c r="K156892"/>
    </row>
    <row r="156893" spans="11:11">
      <c r="K156893"/>
    </row>
    <row r="156894" spans="11:11">
      <c r="K156894"/>
    </row>
    <row r="156895" spans="11:11">
      <c r="K156895"/>
    </row>
    <row r="156896" spans="11:11">
      <c r="K156896"/>
    </row>
    <row r="156897" spans="11:11">
      <c r="K156897"/>
    </row>
    <row r="156898" spans="11:11">
      <c r="K156898"/>
    </row>
    <row r="156899" spans="11:11">
      <c r="K156899"/>
    </row>
    <row r="156900" spans="11:11">
      <c r="K156900"/>
    </row>
    <row r="156901" spans="11:11">
      <c r="K156901"/>
    </row>
    <row r="156902" spans="11:11">
      <c r="K156902"/>
    </row>
    <row r="156903" spans="11:11">
      <c r="K156903"/>
    </row>
    <row r="156904" spans="11:11">
      <c r="K156904"/>
    </row>
    <row r="156905" spans="11:11">
      <c r="K156905"/>
    </row>
    <row r="156906" spans="11:11">
      <c r="K156906"/>
    </row>
    <row r="156907" spans="11:11">
      <c r="K156907"/>
    </row>
    <row r="156908" spans="11:11">
      <c r="K156908"/>
    </row>
    <row r="156909" spans="11:11">
      <c r="K156909"/>
    </row>
    <row r="156910" spans="11:11">
      <c r="K156910"/>
    </row>
    <row r="156911" spans="11:11">
      <c r="K156911"/>
    </row>
    <row r="156912" spans="11:11">
      <c r="K156912"/>
    </row>
    <row r="156913" spans="11:11">
      <c r="K156913"/>
    </row>
    <row r="156914" spans="11:11">
      <c r="K156914"/>
    </row>
    <row r="156915" spans="11:11">
      <c r="K156915"/>
    </row>
    <row r="156916" spans="11:11">
      <c r="K156916"/>
    </row>
    <row r="156917" spans="11:11">
      <c r="K156917"/>
    </row>
    <row r="156918" spans="11:11">
      <c r="K156918"/>
    </row>
    <row r="156919" spans="11:11">
      <c r="K156919"/>
    </row>
    <row r="156920" spans="11:11">
      <c r="K156920"/>
    </row>
    <row r="156921" spans="11:11">
      <c r="K156921"/>
    </row>
    <row r="156922" spans="11:11">
      <c r="K156922"/>
    </row>
    <row r="156923" spans="11:11">
      <c r="K156923"/>
    </row>
    <row r="156924" spans="11:11">
      <c r="K156924"/>
    </row>
    <row r="156925" spans="11:11">
      <c r="K156925"/>
    </row>
    <row r="156926" spans="11:11">
      <c r="K156926"/>
    </row>
    <row r="156927" spans="11:11">
      <c r="K156927"/>
    </row>
    <row r="156928" spans="11:11">
      <c r="K156928"/>
    </row>
    <row r="156929" spans="11:11">
      <c r="K156929"/>
    </row>
    <row r="156930" spans="11:11">
      <c r="K156930"/>
    </row>
    <row r="156931" spans="11:11">
      <c r="K156931"/>
    </row>
    <row r="156932" spans="11:11">
      <c r="K156932"/>
    </row>
    <row r="156933" spans="11:11">
      <c r="K156933"/>
    </row>
    <row r="156934" spans="11:11">
      <c r="K156934"/>
    </row>
    <row r="156935" spans="11:11">
      <c r="K156935"/>
    </row>
    <row r="156936" spans="11:11">
      <c r="K156936"/>
    </row>
    <row r="156937" spans="11:11">
      <c r="K156937"/>
    </row>
    <row r="156938" spans="11:11">
      <c r="K156938"/>
    </row>
    <row r="156939" spans="11:11">
      <c r="K156939"/>
    </row>
    <row r="156940" spans="11:11">
      <c r="K156940"/>
    </row>
    <row r="156941" spans="11:11">
      <c r="K156941"/>
    </row>
    <row r="156942" spans="11:11">
      <c r="K156942"/>
    </row>
    <row r="156943" spans="11:11">
      <c r="K156943"/>
    </row>
    <row r="156944" spans="11:11">
      <c r="K156944"/>
    </row>
    <row r="156945" spans="11:11">
      <c r="K156945"/>
    </row>
    <row r="156946" spans="11:11">
      <c r="K156946"/>
    </row>
    <row r="156947" spans="11:11">
      <c r="K156947"/>
    </row>
    <row r="156948" spans="11:11">
      <c r="K156948"/>
    </row>
    <row r="156949" spans="11:11">
      <c r="K156949"/>
    </row>
    <row r="156950" spans="11:11">
      <c r="K156950"/>
    </row>
    <row r="156951" spans="11:11">
      <c r="K156951"/>
    </row>
    <row r="156952" spans="11:11">
      <c r="K156952"/>
    </row>
    <row r="156953" spans="11:11">
      <c r="K156953"/>
    </row>
    <row r="156954" spans="11:11">
      <c r="K156954"/>
    </row>
    <row r="156955" spans="11:11">
      <c r="K156955"/>
    </row>
    <row r="156956" spans="11:11">
      <c r="K156956"/>
    </row>
    <row r="156957" spans="11:11">
      <c r="K156957"/>
    </row>
    <row r="156958" spans="11:11">
      <c r="K156958"/>
    </row>
    <row r="156959" spans="11:11">
      <c r="K156959"/>
    </row>
    <row r="156960" spans="11:11">
      <c r="K156960"/>
    </row>
    <row r="156961" spans="11:11">
      <c r="K156961"/>
    </row>
    <row r="156962" spans="11:11">
      <c r="K156962"/>
    </row>
    <row r="156963" spans="11:11">
      <c r="K156963"/>
    </row>
    <row r="156964" spans="11:11">
      <c r="K156964"/>
    </row>
    <row r="156965" spans="11:11">
      <c r="K156965"/>
    </row>
    <row r="156966" spans="11:11">
      <c r="K156966"/>
    </row>
    <row r="156967" spans="11:11">
      <c r="K156967"/>
    </row>
    <row r="156968" spans="11:11">
      <c r="K156968"/>
    </row>
    <row r="156969" spans="11:11">
      <c r="K156969"/>
    </row>
    <row r="156970" spans="11:11">
      <c r="K156970"/>
    </row>
    <row r="156971" spans="11:11">
      <c r="K156971"/>
    </row>
    <row r="156972" spans="11:11">
      <c r="K156972"/>
    </row>
    <row r="156973" spans="11:11">
      <c r="K156973"/>
    </row>
    <row r="156974" spans="11:11">
      <c r="K156974"/>
    </row>
    <row r="156975" spans="11:11">
      <c r="K156975"/>
    </row>
    <row r="156976" spans="11:11">
      <c r="K156976"/>
    </row>
    <row r="156977" spans="11:11">
      <c r="K156977"/>
    </row>
    <row r="156978" spans="11:11">
      <c r="K156978"/>
    </row>
    <row r="156979" spans="11:11">
      <c r="K156979"/>
    </row>
    <row r="156980" spans="11:11">
      <c r="K156980"/>
    </row>
    <row r="156981" spans="11:11">
      <c r="K156981"/>
    </row>
    <row r="156982" spans="11:11">
      <c r="K156982"/>
    </row>
    <row r="156983" spans="11:11">
      <c r="K156983"/>
    </row>
    <row r="156984" spans="11:11">
      <c r="K156984"/>
    </row>
    <row r="156985" spans="11:11">
      <c r="K156985"/>
    </row>
    <row r="156986" spans="11:11">
      <c r="K156986"/>
    </row>
    <row r="156987" spans="11:11">
      <c r="K156987"/>
    </row>
    <row r="156988" spans="11:11">
      <c r="K156988"/>
    </row>
    <row r="156989" spans="11:11">
      <c r="K156989"/>
    </row>
    <row r="156990" spans="11:11">
      <c r="K156990"/>
    </row>
    <row r="156991" spans="11:11">
      <c r="K156991"/>
    </row>
    <row r="156992" spans="11:11">
      <c r="K156992"/>
    </row>
    <row r="156993" spans="11:11">
      <c r="K156993"/>
    </row>
    <row r="156994" spans="11:11">
      <c r="K156994"/>
    </row>
    <row r="156995" spans="11:11">
      <c r="K156995"/>
    </row>
    <row r="156996" spans="11:11">
      <c r="K156996"/>
    </row>
    <row r="156997" spans="11:11">
      <c r="K156997"/>
    </row>
    <row r="156998" spans="11:11">
      <c r="K156998"/>
    </row>
    <row r="156999" spans="11:11">
      <c r="K156999"/>
    </row>
    <row r="157000" spans="11:11">
      <c r="K157000"/>
    </row>
    <row r="157001" spans="11:11">
      <c r="K157001"/>
    </row>
    <row r="157002" spans="11:11">
      <c r="K157002"/>
    </row>
    <row r="157003" spans="11:11">
      <c r="K157003"/>
    </row>
    <row r="157004" spans="11:11">
      <c r="K157004"/>
    </row>
    <row r="157005" spans="11:11">
      <c r="K157005"/>
    </row>
    <row r="157006" spans="11:11">
      <c r="K157006"/>
    </row>
    <row r="157007" spans="11:11">
      <c r="K157007"/>
    </row>
    <row r="157008" spans="11:11">
      <c r="K157008"/>
    </row>
    <row r="157009" spans="11:11">
      <c r="K157009"/>
    </row>
    <row r="157010" spans="11:11">
      <c r="K157010"/>
    </row>
    <row r="157011" spans="11:11">
      <c r="K157011"/>
    </row>
    <row r="157012" spans="11:11">
      <c r="K157012"/>
    </row>
    <row r="157013" spans="11:11">
      <c r="K157013"/>
    </row>
    <row r="157014" spans="11:11">
      <c r="K157014"/>
    </row>
    <row r="157015" spans="11:11">
      <c r="K157015"/>
    </row>
    <row r="157016" spans="11:11">
      <c r="K157016"/>
    </row>
    <row r="157017" spans="11:11">
      <c r="K157017"/>
    </row>
    <row r="157018" spans="11:11">
      <c r="K157018"/>
    </row>
    <row r="157019" spans="11:11">
      <c r="K157019"/>
    </row>
    <row r="157020" spans="11:11">
      <c r="K157020"/>
    </row>
    <row r="157021" spans="11:11">
      <c r="K157021"/>
    </row>
    <row r="157022" spans="11:11">
      <c r="K157022"/>
    </row>
    <row r="157023" spans="11:11">
      <c r="K157023"/>
    </row>
    <row r="157024" spans="11:11">
      <c r="K157024"/>
    </row>
    <row r="157025" spans="11:11">
      <c r="K157025"/>
    </row>
    <row r="157026" spans="11:11">
      <c r="K157026"/>
    </row>
    <row r="157027" spans="11:11">
      <c r="K157027"/>
    </row>
    <row r="157028" spans="11:11">
      <c r="K157028"/>
    </row>
    <row r="157029" spans="11:11">
      <c r="K157029"/>
    </row>
    <row r="157030" spans="11:11">
      <c r="K157030"/>
    </row>
    <row r="157031" spans="11:11">
      <c r="K157031"/>
    </row>
    <row r="157032" spans="11:11">
      <c r="K157032"/>
    </row>
    <row r="157033" spans="11:11">
      <c r="K157033"/>
    </row>
    <row r="157034" spans="11:11">
      <c r="K157034"/>
    </row>
    <row r="157035" spans="11:11">
      <c r="K157035"/>
    </row>
    <row r="157036" spans="11:11">
      <c r="K157036"/>
    </row>
    <row r="157037" spans="11:11">
      <c r="K157037"/>
    </row>
    <row r="157038" spans="11:11">
      <c r="K157038"/>
    </row>
    <row r="157039" spans="11:11">
      <c r="K157039"/>
    </row>
    <row r="157040" spans="11:11">
      <c r="K157040"/>
    </row>
    <row r="157041" spans="11:11">
      <c r="K157041"/>
    </row>
    <row r="157042" spans="11:11">
      <c r="K157042"/>
    </row>
    <row r="157043" spans="11:11">
      <c r="K157043"/>
    </row>
    <row r="157044" spans="11:11">
      <c r="K157044"/>
    </row>
    <row r="157045" spans="11:11">
      <c r="K157045"/>
    </row>
    <row r="157046" spans="11:11">
      <c r="K157046"/>
    </row>
    <row r="157047" spans="11:11">
      <c r="K157047"/>
    </row>
    <row r="157048" spans="11:11">
      <c r="K157048"/>
    </row>
    <row r="157049" spans="11:11">
      <c r="K157049"/>
    </row>
    <row r="157050" spans="11:11">
      <c r="K157050"/>
    </row>
    <row r="157051" spans="11:11">
      <c r="K157051"/>
    </row>
    <row r="157052" spans="11:11">
      <c r="K157052"/>
    </row>
    <row r="157053" spans="11:11">
      <c r="K157053"/>
    </row>
    <row r="157054" spans="11:11">
      <c r="K157054"/>
    </row>
    <row r="157055" spans="11:11">
      <c r="K157055"/>
    </row>
    <row r="157056" spans="11:11">
      <c r="K157056"/>
    </row>
    <row r="157057" spans="11:11">
      <c r="K157057"/>
    </row>
    <row r="157058" spans="11:11">
      <c r="K157058"/>
    </row>
    <row r="157059" spans="11:11">
      <c r="K157059"/>
    </row>
    <row r="157060" spans="11:11">
      <c r="K157060"/>
    </row>
    <row r="157061" spans="11:11">
      <c r="K157061"/>
    </row>
    <row r="157062" spans="11:11">
      <c r="K157062"/>
    </row>
    <row r="157063" spans="11:11">
      <c r="K157063"/>
    </row>
    <row r="157064" spans="11:11">
      <c r="K157064"/>
    </row>
    <row r="157065" spans="11:11">
      <c r="K157065"/>
    </row>
    <row r="157066" spans="11:11">
      <c r="K157066"/>
    </row>
    <row r="157067" spans="11:11">
      <c r="K157067"/>
    </row>
    <row r="157068" spans="11:11">
      <c r="K157068"/>
    </row>
    <row r="157069" spans="11:11">
      <c r="K157069"/>
    </row>
    <row r="157070" spans="11:11">
      <c r="K157070"/>
    </row>
    <row r="157071" spans="11:11">
      <c r="K157071"/>
    </row>
    <row r="157072" spans="11:11">
      <c r="K157072"/>
    </row>
    <row r="157073" spans="11:11">
      <c r="K157073"/>
    </row>
    <row r="157074" spans="11:11">
      <c r="K157074"/>
    </row>
    <row r="157075" spans="11:11">
      <c r="K157075"/>
    </row>
    <row r="157076" spans="11:11">
      <c r="K157076"/>
    </row>
    <row r="157077" spans="11:11">
      <c r="K157077"/>
    </row>
    <row r="157078" spans="11:11">
      <c r="K157078"/>
    </row>
    <row r="157079" spans="11:11">
      <c r="K157079"/>
    </row>
    <row r="157080" spans="11:11">
      <c r="K157080"/>
    </row>
    <row r="157081" spans="11:11">
      <c r="K157081"/>
    </row>
    <row r="157082" spans="11:11">
      <c r="K157082"/>
    </row>
    <row r="157083" spans="11:11">
      <c r="K157083"/>
    </row>
    <row r="157084" spans="11:11">
      <c r="K157084"/>
    </row>
    <row r="157085" spans="11:11">
      <c r="K157085"/>
    </row>
    <row r="157086" spans="11:11">
      <c r="K157086"/>
    </row>
    <row r="157087" spans="11:11">
      <c r="K157087"/>
    </row>
    <row r="157088" spans="11:11">
      <c r="K157088"/>
    </row>
    <row r="157089" spans="11:11">
      <c r="K157089"/>
    </row>
    <row r="157090" spans="11:11">
      <c r="K157090"/>
    </row>
    <row r="157091" spans="11:11">
      <c r="K157091"/>
    </row>
    <row r="157092" spans="11:11">
      <c r="K157092"/>
    </row>
    <row r="157093" spans="11:11">
      <c r="K157093"/>
    </row>
    <row r="157094" spans="11:11">
      <c r="K157094"/>
    </row>
    <row r="157095" spans="11:11">
      <c r="K157095"/>
    </row>
    <row r="157096" spans="11:11">
      <c r="K157096"/>
    </row>
    <row r="157097" spans="11:11">
      <c r="K157097"/>
    </row>
    <row r="157098" spans="11:11">
      <c r="K157098"/>
    </row>
    <row r="157099" spans="11:11">
      <c r="K157099"/>
    </row>
    <row r="157100" spans="11:11">
      <c r="K157100"/>
    </row>
    <row r="157101" spans="11:11">
      <c r="K157101"/>
    </row>
    <row r="157102" spans="11:11">
      <c r="K157102"/>
    </row>
    <row r="157103" spans="11:11">
      <c r="K157103"/>
    </row>
    <row r="157104" spans="11:11">
      <c r="K157104"/>
    </row>
    <row r="157105" spans="11:11">
      <c r="K157105"/>
    </row>
    <row r="157106" spans="11:11">
      <c r="K157106"/>
    </row>
    <row r="157107" spans="11:11">
      <c r="K157107"/>
    </row>
    <row r="157108" spans="11:11">
      <c r="K157108"/>
    </row>
    <row r="157109" spans="11:11">
      <c r="K157109"/>
    </row>
    <row r="157110" spans="11:11">
      <c r="K157110"/>
    </row>
    <row r="157111" spans="11:11">
      <c r="K157111"/>
    </row>
    <row r="157112" spans="11:11">
      <c r="K157112"/>
    </row>
    <row r="157113" spans="11:11">
      <c r="K157113"/>
    </row>
    <row r="157114" spans="11:11">
      <c r="K157114"/>
    </row>
    <row r="157115" spans="11:11">
      <c r="K157115"/>
    </row>
    <row r="157116" spans="11:11">
      <c r="K157116"/>
    </row>
    <row r="157117" spans="11:11">
      <c r="K157117"/>
    </row>
    <row r="157118" spans="11:11">
      <c r="K157118"/>
    </row>
    <row r="157119" spans="11:11">
      <c r="K157119"/>
    </row>
    <row r="157120" spans="11:11">
      <c r="K157120"/>
    </row>
    <row r="157121" spans="11:11">
      <c r="K157121"/>
    </row>
    <row r="157122" spans="11:11">
      <c r="K157122"/>
    </row>
    <row r="157123" spans="11:11">
      <c r="K157123"/>
    </row>
    <row r="157124" spans="11:11">
      <c r="K157124"/>
    </row>
    <row r="157125" spans="11:11">
      <c r="K157125"/>
    </row>
    <row r="157126" spans="11:11">
      <c r="K157126"/>
    </row>
    <row r="157127" spans="11:11">
      <c r="K157127"/>
    </row>
    <row r="157128" spans="11:11">
      <c r="K157128"/>
    </row>
    <row r="157129" spans="11:11">
      <c r="K157129"/>
    </row>
    <row r="157130" spans="11:11">
      <c r="K157130"/>
    </row>
    <row r="157131" spans="11:11">
      <c r="K157131"/>
    </row>
    <row r="157132" spans="11:11">
      <c r="K157132"/>
    </row>
    <row r="157133" spans="11:11">
      <c r="K157133"/>
    </row>
    <row r="157134" spans="11:11">
      <c r="K157134"/>
    </row>
    <row r="157135" spans="11:11">
      <c r="K157135"/>
    </row>
    <row r="157136" spans="11:11">
      <c r="K157136"/>
    </row>
    <row r="157137" spans="11:11">
      <c r="K157137"/>
    </row>
    <row r="157138" spans="11:11">
      <c r="K157138"/>
    </row>
    <row r="157139" spans="11:11">
      <c r="K157139"/>
    </row>
    <row r="157140" spans="11:11">
      <c r="K157140"/>
    </row>
    <row r="157141" spans="11:11">
      <c r="K157141"/>
    </row>
    <row r="157142" spans="11:11">
      <c r="K157142"/>
    </row>
    <row r="157143" spans="11:11">
      <c r="K157143"/>
    </row>
    <row r="157144" spans="11:11">
      <c r="K157144"/>
    </row>
    <row r="157145" spans="11:11">
      <c r="K157145"/>
    </row>
    <row r="157146" spans="11:11">
      <c r="K157146"/>
    </row>
    <row r="157147" spans="11:11">
      <c r="K157147"/>
    </row>
    <row r="157148" spans="11:11">
      <c r="K157148"/>
    </row>
    <row r="157149" spans="11:11">
      <c r="K157149"/>
    </row>
    <row r="157150" spans="11:11">
      <c r="K157150"/>
    </row>
    <row r="157151" spans="11:11">
      <c r="K157151"/>
    </row>
    <row r="157152" spans="11:11">
      <c r="K157152"/>
    </row>
    <row r="157153" spans="11:11">
      <c r="K157153"/>
    </row>
    <row r="157154" spans="11:11">
      <c r="K157154"/>
    </row>
    <row r="157155" spans="11:11">
      <c r="K157155"/>
    </row>
    <row r="157156" spans="11:11">
      <c r="K157156"/>
    </row>
    <row r="157157" spans="11:11">
      <c r="K157157"/>
    </row>
    <row r="157158" spans="11:11">
      <c r="K157158"/>
    </row>
    <row r="157159" spans="11:11">
      <c r="K157159"/>
    </row>
    <row r="157160" spans="11:11">
      <c r="K157160"/>
    </row>
    <row r="157161" spans="11:11">
      <c r="K157161"/>
    </row>
    <row r="157162" spans="11:11">
      <c r="K157162"/>
    </row>
    <row r="157163" spans="11:11">
      <c r="K157163"/>
    </row>
    <row r="157164" spans="11:11">
      <c r="K157164"/>
    </row>
    <row r="157165" spans="11:11">
      <c r="K157165"/>
    </row>
    <row r="157166" spans="11:11">
      <c r="K157166"/>
    </row>
    <row r="157167" spans="11:11">
      <c r="K157167"/>
    </row>
    <row r="157168" spans="11:11">
      <c r="K157168"/>
    </row>
    <row r="157169" spans="11:11">
      <c r="K157169"/>
    </row>
    <row r="157170" spans="11:11">
      <c r="K157170"/>
    </row>
    <row r="157171" spans="11:11">
      <c r="K157171"/>
    </row>
    <row r="157172" spans="11:11">
      <c r="K157172"/>
    </row>
    <row r="157173" spans="11:11">
      <c r="K157173"/>
    </row>
    <row r="157174" spans="11:11">
      <c r="K157174"/>
    </row>
    <row r="157175" spans="11:11">
      <c r="K157175"/>
    </row>
    <row r="157176" spans="11:11">
      <c r="K157176"/>
    </row>
    <row r="157177" spans="11:11">
      <c r="K157177"/>
    </row>
    <row r="157178" spans="11:11">
      <c r="K157178"/>
    </row>
    <row r="157179" spans="11:11">
      <c r="K157179"/>
    </row>
    <row r="157180" spans="11:11">
      <c r="K157180"/>
    </row>
    <row r="157181" spans="11:11">
      <c r="K157181"/>
    </row>
    <row r="157182" spans="11:11">
      <c r="K157182"/>
    </row>
    <row r="157183" spans="11:11">
      <c r="K157183"/>
    </row>
    <row r="157184" spans="11:11">
      <c r="K157184"/>
    </row>
    <row r="157185" spans="11:11">
      <c r="K157185"/>
    </row>
    <row r="157186" spans="11:11">
      <c r="K157186"/>
    </row>
    <row r="157187" spans="11:11">
      <c r="K157187"/>
    </row>
    <row r="157188" spans="11:11">
      <c r="K157188"/>
    </row>
    <row r="157189" spans="11:11">
      <c r="K157189"/>
    </row>
    <row r="157190" spans="11:11">
      <c r="K157190"/>
    </row>
    <row r="157191" spans="11:11">
      <c r="K157191"/>
    </row>
    <row r="157192" spans="11:11">
      <c r="K157192"/>
    </row>
    <row r="157193" spans="11:11">
      <c r="K157193"/>
    </row>
    <row r="157194" spans="11:11">
      <c r="K157194"/>
    </row>
    <row r="157195" spans="11:11">
      <c r="K157195"/>
    </row>
    <row r="157196" spans="11:11">
      <c r="K157196"/>
    </row>
    <row r="157197" spans="11:11">
      <c r="K157197"/>
    </row>
    <row r="157198" spans="11:11">
      <c r="K157198"/>
    </row>
    <row r="157199" spans="11:11">
      <c r="K157199"/>
    </row>
    <row r="157200" spans="11:11">
      <c r="K157200"/>
    </row>
    <row r="157201" spans="11:11">
      <c r="K157201"/>
    </row>
    <row r="157202" spans="11:11">
      <c r="K157202"/>
    </row>
    <row r="157203" spans="11:11">
      <c r="K157203"/>
    </row>
    <row r="157204" spans="11:11">
      <c r="K157204"/>
    </row>
    <row r="157205" spans="11:11">
      <c r="K157205"/>
    </row>
    <row r="157206" spans="11:11">
      <c r="K157206"/>
    </row>
    <row r="157207" spans="11:11">
      <c r="K157207"/>
    </row>
    <row r="157208" spans="11:11">
      <c r="K157208"/>
    </row>
    <row r="157209" spans="11:11">
      <c r="K157209"/>
    </row>
    <row r="157210" spans="11:11">
      <c r="K157210"/>
    </row>
    <row r="157211" spans="11:11">
      <c r="K157211"/>
    </row>
    <row r="157212" spans="11:11">
      <c r="K157212"/>
    </row>
    <row r="157213" spans="11:11">
      <c r="K157213"/>
    </row>
    <row r="157214" spans="11:11">
      <c r="K157214"/>
    </row>
    <row r="157215" spans="11:11">
      <c r="K157215"/>
    </row>
    <row r="157216" spans="11:11">
      <c r="K157216"/>
    </row>
    <row r="157217" spans="11:11">
      <c r="K157217"/>
    </row>
    <row r="157218" spans="11:11">
      <c r="K157218"/>
    </row>
    <row r="157219" spans="11:11">
      <c r="K157219"/>
    </row>
    <row r="157220" spans="11:11">
      <c r="K157220"/>
    </row>
    <row r="157221" spans="11:11">
      <c r="K157221"/>
    </row>
    <row r="157222" spans="11:11">
      <c r="K157222"/>
    </row>
    <row r="157223" spans="11:11">
      <c r="K157223"/>
    </row>
    <row r="157224" spans="11:11">
      <c r="K157224"/>
    </row>
    <row r="157225" spans="11:11">
      <c r="K157225"/>
    </row>
    <row r="157226" spans="11:11">
      <c r="K157226"/>
    </row>
    <row r="157227" spans="11:11">
      <c r="K157227"/>
    </row>
    <row r="157228" spans="11:11">
      <c r="K157228"/>
    </row>
    <row r="157229" spans="11:11">
      <c r="K157229"/>
    </row>
    <row r="157230" spans="11:11">
      <c r="K157230"/>
    </row>
    <row r="157231" spans="11:11">
      <c r="K157231"/>
    </row>
    <row r="157232" spans="11:11">
      <c r="K157232"/>
    </row>
    <row r="157233" spans="11:11">
      <c r="K157233"/>
    </row>
    <row r="157234" spans="11:11">
      <c r="K157234"/>
    </row>
    <row r="157235" spans="11:11">
      <c r="K157235"/>
    </row>
    <row r="157236" spans="11:11">
      <c r="K157236"/>
    </row>
    <row r="157237" spans="11:11">
      <c r="K157237"/>
    </row>
    <row r="157238" spans="11:11">
      <c r="K157238"/>
    </row>
    <row r="157239" spans="11:11">
      <c r="K157239"/>
    </row>
    <row r="157240" spans="11:11">
      <c r="K157240"/>
    </row>
    <row r="157241" spans="11:11">
      <c r="K157241"/>
    </row>
    <row r="157242" spans="11:11">
      <c r="K157242"/>
    </row>
    <row r="157243" spans="11:11">
      <c r="K157243"/>
    </row>
    <row r="157244" spans="11:11">
      <c r="K157244"/>
    </row>
    <row r="157245" spans="11:11">
      <c r="K157245"/>
    </row>
    <row r="157246" spans="11:11">
      <c r="K157246"/>
    </row>
    <row r="157247" spans="11:11">
      <c r="K157247"/>
    </row>
    <row r="157248" spans="11:11">
      <c r="K157248"/>
    </row>
    <row r="157249" spans="11:11">
      <c r="K157249"/>
    </row>
    <row r="157250" spans="11:11">
      <c r="K157250"/>
    </row>
    <row r="157251" spans="11:11">
      <c r="K157251"/>
    </row>
    <row r="157252" spans="11:11">
      <c r="K157252"/>
    </row>
    <row r="157253" spans="11:11">
      <c r="K157253"/>
    </row>
    <row r="157254" spans="11:11">
      <c r="K157254"/>
    </row>
    <row r="157255" spans="11:11">
      <c r="K157255"/>
    </row>
    <row r="157256" spans="11:11">
      <c r="K157256"/>
    </row>
    <row r="157257" spans="11:11">
      <c r="K157257"/>
    </row>
    <row r="157258" spans="11:11">
      <c r="K157258"/>
    </row>
    <row r="157259" spans="11:11">
      <c r="K157259"/>
    </row>
    <row r="157260" spans="11:11">
      <c r="K157260"/>
    </row>
    <row r="157261" spans="11:11">
      <c r="K157261"/>
    </row>
    <row r="157262" spans="11:11">
      <c r="K157262"/>
    </row>
    <row r="157263" spans="11:11">
      <c r="K157263"/>
    </row>
    <row r="157264" spans="11:11">
      <c r="K157264"/>
    </row>
    <row r="157265" spans="11:11">
      <c r="K157265"/>
    </row>
    <row r="157266" spans="11:11">
      <c r="K157266"/>
    </row>
    <row r="157267" spans="11:11">
      <c r="K157267"/>
    </row>
    <row r="157268" spans="11:11">
      <c r="K157268"/>
    </row>
    <row r="157269" spans="11:11">
      <c r="K157269"/>
    </row>
    <row r="157270" spans="11:11">
      <c r="K157270"/>
    </row>
    <row r="157271" spans="11:11">
      <c r="K157271"/>
    </row>
    <row r="157272" spans="11:11">
      <c r="K157272"/>
    </row>
    <row r="157273" spans="11:11">
      <c r="K157273"/>
    </row>
    <row r="157274" spans="11:11">
      <c r="K157274"/>
    </row>
    <row r="157275" spans="11:11">
      <c r="K157275"/>
    </row>
    <row r="157276" spans="11:11">
      <c r="K157276"/>
    </row>
    <row r="157277" spans="11:11">
      <c r="K157277"/>
    </row>
    <row r="157278" spans="11:11">
      <c r="K157278"/>
    </row>
    <row r="157279" spans="11:11">
      <c r="K157279"/>
    </row>
    <row r="157280" spans="11:11">
      <c r="K157280"/>
    </row>
    <row r="157281" spans="11:11">
      <c r="K157281"/>
    </row>
    <row r="157282" spans="11:11">
      <c r="K157282"/>
    </row>
    <row r="157283" spans="11:11">
      <c r="K157283"/>
    </row>
    <row r="157284" spans="11:11">
      <c r="K157284"/>
    </row>
    <row r="157285" spans="11:11">
      <c r="K157285"/>
    </row>
    <row r="157286" spans="11:11">
      <c r="K157286"/>
    </row>
    <row r="157287" spans="11:11">
      <c r="K157287"/>
    </row>
    <row r="157288" spans="11:11">
      <c r="K157288"/>
    </row>
    <row r="157289" spans="11:11">
      <c r="K157289"/>
    </row>
    <row r="157290" spans="11:11">
      <c r="K157290"/>
    </row>
    <row r="157291" spans="11:11">
      <c r="K157291"/>
    </row>
    <row r="157292" spans="11:11">
      <c r="K157292"/>
    </row>
    <row r="157293" spans="11:11">
      <c r="K157293"/>
    </row>
    <row r="157294" spans="11:11">
      <c r="K157294"/>
    </row>
    <row r="157295" spans="11:11">
      <c r="K157295"/>
    </row>
    <row r="157296" spans="11:11">
      <c r="K157296"/>
    </row>
    <row r="157297" spans="11:11">
      <c r="K157297"/>
    </row>
    <row r="157298" spans="11:11">
      <c r="K157298"/>
    </row>
    <row r="157299" spans="11:11">
      <c r="K157299"/>
    </row>
    <row r="157300" spans="11:11">
      <c r="K157300"/>
    </row>
    <row r="157301" spans="11:11">
      <c r="K157301"/>
    </row>
    <row r="157302" spans="11:11">
      <c r="K157302"/>
    </row>
    <row r="157303" spans="11:11">
      <c r="K157303"/>
    </row>
    <row r="157304" spans="11:11">
      <c r="K157304"/>
    </row>
    <row r="157305" spans="11:11">
      <c r="K157305"/>
    </row>
    <row r="157306" spans="11:11">
      <c r="K157306"/>
    </row>
    <row r="157307" spans="11:11">
      <c r="K157307"/>
    </row>
    <row r="157308" spans="11:11">
      <c r="K157308"/>
    </row>
    <row r="157309" spans="11:11">
      <c r="K157309"/>
    </row>
    <row r="157310" spans="11:11">
      <c r="K157310"/>
    </row>
    <row r="157311" spans="11:11">
      <c r="K157311"/>
    </row>
    <row r="157312" spans="11:11">
      <c r="K157312"/>
    </row>
    <row r="157313" spans="11:11">
      <c r="K157313"/>
    </row>
    <row r="157314" spans="11:11">
      <c r="K157314"/>
    </row>
    <row r="157315" spans="11:11">
      <c r="K157315"/>
    </row>
    <row r="157316" spans="11:11">
      <c r="K157316"/>
    </row>
    <row r="157317" spans="11:11">
      <c r="K157317"/>
    </row>
    <row r="157318" spans="11:11">
      <c r="K157318"/>
    </row>
    <row r="157319" spans="11:11">
      <c r="K157319"/>
    </row>
    <row r="157320" spans="11:11">
      <c r="K157320"/>
    </row>
    <row r="157321" spans="11:11">
      <c r="K157321"/>
    </row>
    <row r="157322" spans="11:11">
      <c r="K157322"/>
    </row>
    <row r="157323" spans="11:11">
      <c r="K157323"/>
    </row>
    <row r="157324" spans="11:11">
      <c r="K157324"/>
    </row>
    <row r="157325" spans="11:11">
      <c r="K157325"/>
    </row>
    <row r="157326" spans="11:11">
      <c r="K157326"/>
    </row>
    <row r="157327" spans="11:11">
      <c r="K157327"/>
    </row>
    <row r="157328" spans="11:11">
      <c r="K157328"/>
    </row>
    <row r="157329" spans="11:11">
      <c r="K157329"/>
    </row>
    <row r="157330" spans="11:11">
      <c r="K157330"/>
    </row>
    <row r="157331" spans="11:11">
      <c r="K157331"/>
    </row>
    <row r="157332" spans="11:11">
      <c r="K157332"/>
    </row>
    <row r="157333" spans="11:11">
      <c r="K157333"/>
    </row>
    <row r="157334" spans="11:11">
      <c r="K157334"/>
    </row>
    <row r="157335" spans="11:11">
      <c r="K157335"/>
    </row>
    <row r="157336" spans="11:11">
      <c r="K157336"/>
    </row>
    <row r="157337" spans="11:11">
      <c r="K157337"/>
    </row>
    <row r="157338" spans="11:11">
      <c r="K157338"/>
    </row>
    <row r="157339" spans="11:11">
      <c r="K157339"/>
    </row>
    <row r="157340" spans="11:11">
      <c r="K157340"/>
    </row>
    <row r="157341" spans="11:11">
      <c r="K157341"/>
    </row>
    <row r="157342" spans="11:11">
      <c r="K157342"/>
    </row>
    <row r="157343" spans="11:11">
      <c r="K157343"/>
    </row>
    <row r="157344" spans="11:11">
      <c r="K157344"/>
    </row>
    <row r="157345" spans="11:11">
      <c r="K157345"/>
    </row>
    <row r="157346" spans="11:11">
      <c r="K157346"/>
    </row>
    <row r="157347" spans="11:11">
      <c r="K157347"/>
    </row>
    <row r="157348" spans="11:11">
      <c r="K157348"/>
    </row>
    <row r="157349" spans="11:11">
      <c r="K157349"/>
    </row>
    <row r="157350" spans="11:11">
      <c r="K157350"/>
    </row>
    <row r="157351" spans="11:11">
      <c r="K157351"/>
    </row>
    <row r="157352" spans="11:11">
      <c r="K157352"/>
    </row>
    <row r="157353" spans="11:11">
      <c r="K157353"/>
    </row>
    <row r="157354" spans="11:11">
      <c r="K157354"/>
    </row>
    <row r="157355" spans="11:11">
      <c r="K157355"/>
    </row>
    <row r="157356" spans="11:11">
      <c r="K157356"/>
    </row>
    <row r="157357" spans="11:11">
      <c r="K157357"/>
    </row>
    <row r="157358" spans="11:11">
      <c r="K157358"/>
    </row>
    <row r="157359" spans="11:11">
      <c r="K157359"/>
    </row>
    <row r="157360" spans="11:11">
      <c r="K157360"/>
    </row>
    <row r="157361" spans="11:11">
      <c r="K157361"/>
    </row>
    <row r="157362" spans="11:11">
      <c r="K157362"/>
    </row>
    <row r="157363" spans="11:11">
      <c r="K157363"/>
    </row>
    <row r="157364" spans="11:11">
      <c r="K157364"/>
    </row>
    <row r="157365" spans="11:11">
      <c r="K157365"/>
    </row>
    <row r="157366" spans="11:11">
      <c r="K157366"/>
    </row>
    <row r="157367" spans="11:11">
      <c r="K157367"/>
    </row>
    <row r="157368" spans="11:11">
      <c r="K157368"/>
    </row>
    <row r="157369" spans="11:11">
      <c r="K157369"/>
    </row>
    <row r="157370" spans="11:11">
      <c r="K157370"/>
    </row>
    <row r="157371" spans="11:11">
      <c r="K157371"/>
    </row>
    <row r="157372" spans="11:11">
      <c r="K157372"/>
    </row>
    <row r="157373" spans="11:11">
      <c r="K157373"/>
    </row>
    <row r="157374" spans="11:11">
      <c r="K157374"/>
    </row>
    <row r="157375" spans="11:11">
      <c r="K157375"/>
    </row>
    <row r="157376" spans="11:11">
      <c r="K157376"/>
    </row>
    <row r="157377" spans="11:11">
      <c r="K157377"/>
    </row>
    <row r="157378" spans="11:11">
      <c r="K157378"/>
    </row>
    <row r="157379" spans="11:11">
      <c r="K157379"/>
    </row>
    <row r="157380" spans="11:11">
      <c r="K157380"/>
    </row>
    <row r="157381" spans="11:11">
      <c r="K157381"/>
    </row>
    <row r="157382" spans="11:11">
      <c r="K157382"/>
    </row>
    <row r="157383" spans="11:11">
      <c r="K157383"/>
    </row>
    <row r="157384" spans="11:11">
      <c r="K157384"/>
    </row>
    <row r="157385" spans="11:11">
      <c r="K157385"/>
    </row>
    <row r="157386" spans="11:11">
      <c r="K157386"/>
    </row>
    <row r="157387" spans="11:11">
      <c r="K157387"/>
    </row>
    <row r="157388" spans="11:11">
      <c r="K157388"/>
    </row>
    <row r="157389" spans="11:11">
      <c r="K157389"/>
    </row>
    <row r="157390" spans="11:11">
      <c r="K157390"/>
    </row>
    <row r="157391" spans="11:11">
      <c r="K157391"/>
    </row>
    <row r="157392" spans="11:11">
      <c r="K157392"/>
    </row>
    <row r="157393" spans="11:11">
      <c r="K157393"/>
    </row>
    <row r="157394" spans="11:11">
      <c r="K157394"/>
    </row>
    <row r="157395" spans="11:11">
      <c r="K157395"/>
    </row>
    <row r="157396" spans="11:11">
      <c r="K157396"/>
    </row>
    <row r="157397" spans="11:11">
      <c r="K157397"/>
    </row>
    <row r="157398" spans="11:11">
      <c r="K157398"/>
    </row>
    <row r="157399" spans="11:11">
      <c r="K157399"/>
    </row>
    <row r="157400" spans="11:11">
      <c r="K157400"/>
    </row>
    <row r="157401" spans="11:11">
      <c r="K157401"/>
    </row>
    <row r="157402" spans="11:11">
      <c r="K157402"/>
    </row>
    <row r="157403" spans="11:11">
      <c r="K157403"/>
    </row>
    <row r="157404" spans="11:11">
      <c r="K157404"/>
    </row>
    <row r="157405" spans="11:11">
      <c r="K157405"/>
    </row>
    <row r="157406" spans="11:11">
      <c r="K157406"/>
    </row>
    <row r="157407" spans="11:11">
      <c r="K157407"/>
    </row>
    <row r="157408" spans="11:11">
      <c r="K157408"/>
    </row>
    <row r="157409" spans="11:11">
      <c r="K157409"/>
    </row>
    <row r="157410" spans="11:11">
      <c r="K157410"/>
    </row>
    <row r="157411" spans="11:11">
      <c r="K157411"/>
    </row>
    <row r="157412" spans="11:11">
      <c r="K157412"/>
    </row>
    <row r="157413" spans="11:11">
      <c r="K157413"/>
    </row>
    <row r="157414" spans="11:11">
      <c r="K157414"/>
    </row>
    <row r="157415" spans="11:11">
      <c r="K157415"/>
    </row>
    <row r="157416" spans="11:11">
      <c r="K157416"/>
    </row>
    <row r="157417" spans="11:11">
      <c r="K157417"/>
    </row>
    <row r="157418" spans="11:11">
      <c r="K157418"/>
    </row>
    <row r="157419" spans="11:11">
      <c r="K157419"/>
    </row>
    <row r="157420" spans="11:11">
      <c r="K157420"/>
    </row>
    <row r="157421" spans="11:11">
      <c r="K157421"/>
    </row>
    <row r="157422" spans="11:11">
      <c r="K157422"/>
    </row>
    <row r="157423" spans="11:11">
      <c r="K157423"/>
    </row>
    <row r="157424" spans="11:11">
      <c r="K157424"/>
    </row>
    <row r="157425" spans="11:11">
      <c r="K157425"/>
    </row>
    <row r="157426" spans="11:11">
      <c r="K157426"/>
    </row>
    <row r="157427" spans="11:11">
      <c r="K157427"/>
    </row>
    <row r="157428" spans="11:11">
      <c r="K157428"/>
    </row>
    <row r="157429" spans="11:11">
      <c r="K157429"/>
    </row>
    <row r="157430" spans="11:11">
      <c r="K157430"/>
    </row>
    <row r="157431" spans="11:11">
      <c r="K157431"/>
    </row>
    <row r="157432" spans="11:11">
      <c r="K157432"/>
    </row>
    <row r="157433" spans="11:11">
      <c r="K157433"/>
    </row>
    <row r="157434" spans="11:11">
      <c r="K157434"/>
    </row>
    <row r="157435" spans="11:11">
      <c r="K157435"/>
    </row>
    <row r="157436" spans="11:11">
      <c r="K157436"/>
    </row>
    <row r="157437" spans="11:11">
      <c r="K157437"/>
    </row>
    <row r="157438" spans="11:11">
      <c r="K157438"/>
    </row>
    <row r="157439" spans="11:11">
      <c r="K157439"/>
    </row>
    <row r="157440" spans="11:11">
      <c r="K157440"/>
    </row>
    <row r="157441" spans="11:11">
      <c r="K157441"/>
    </row>
    <row r="157442" spans="11:11">
      <c r="K157442"/>
    </row>
    <row r="157443" spans="11:11">
      <c r="K157443"/>
    </row>
    <row r="157444" spans="11:11">
      <c r="K157444"/>
    </row>
    <row r="157445" spans="11:11">
      <c r="K157445"/>
    </row>
    <row r="157446" spans="11:11">
      <c r="K157446"/>
    </row>
    <row r="157447" spans="11:11">
      <c r="K157447"/>
    </row>
    <row r="157448" spans="11:11">
      <c r="K157448"/>
    </row>
    <row r="157449" spans="11:11">
      <c r="K157449"/>
    </row>
    <row r="157450" spans="11:11">
      <c r="K157450"/>
    </row>
    <row r="157451" spans="11:11">
      <c r="K157451"/>
    </row>
    <row r="157452" spans="11:11">
      <c r="K157452"/>
    </row>
    <row r="157453" spans="11:11">
      <c r="K157453"/>
    </row>
    <row r="157454" spans="11:11">
      <c r="K157454"/>
    </row>
    <row r="157455" spans="11:11">
      <c r="K157455"/>
    </row>
    <row r="157456" spans="11:11">
      <c r="K157456"/>
    </row>
    <row r="157457" spans="11:11">
      <c r="K157457"/>
    </row>
    <row r="157458" spans="11:11">
      <c r="K157458"/>
    </row>
    <row r="157459" spans="11:11">
      <c r="K157459"/>
    </row>
    <row r="157460" spans="11:11">
      <c r="K157460"/>
    </row>
    <row r="157461" spans="11:11">
      <c r="K157461"/>
    </row>
    <row r="157462" spans="11:11">
      <c r="K157462"/>
    </row>
    <row r="157463" spans="11:11">
      <c r="K157463"/>
    </row>
    <row r="157464" spans="11:11">
      <c r="K157464"/>
    </row>
    <row r="157465" spans="11:11">
      <c r="K157465"/>
    </row>
    <row r="157466" spans="11:11">
      <c r="K157466"/>
    </row>
    <row r="157467" spans="11:11">
      <c r="K157467"/>
    </row>
    <row r="157468" spans="11:11">
      <c r="K157468"/>
    </row>
    <row r="157469" spans="11:11">
      <c r="K157469"/>
    </row>
    <row r="157470" spans="11:11">
      <c r="K157470"/>
    </row>
    <row r="157471" spans="11:11">
      <c r="K157471"/>
    </row>
    <row r="157472" spans="11:11">
      <c r="K157472"/>
    </row>
    <row r="157473" spans="11:11">
      <c r="K157473"/>
    </row>
    <row r="157474" spans="11:11">
      <c r="K157474"/>
    </row>
    <row r="157475" spans="11:11">
      <c r="K157475"/>
    </row>
    <row r="157476" spans="11:11">
      <c r="K157476"/>
    </row>
    <row r="157477" spans="11:11">
      <c r="K157477"/>
    </row>
    <row r="157478" spans="11:11">
      <c r="K157478"/>
    </row>
    <row r="157479" spans="11:11">
      <c r="K157479"/>
    </row>
    <row r="157480" spans="11:11">
      <c r="K157480"/>
    </row>
    <row r="157481" spans="11:11">
      <c r="K157481"/>
    </row>
    <row r="157482" spans="11:11">
      <c r="K157482"/>
    </row>
    <row r="157483" spans="11:11">
      <c r="K157483"/>
    </row>
    <row r="157484" spans="11:11">
      <c r="K157484"/>
    </row>
    <row r="157485" spans="11:11">
      <c r="K157485"/>
    </row>
    <row r="157486" spans="11:11">
      <c r="K157486"/>
    </row>
    <row r="157487" spans="11:11">
      <c r="K157487"/>
    </row>
    <row r="157488" spans="11:11">
      <c r="K157488"/>
    </row>
    <row r="157489" spans="11:11">
      <c r="K157489"/>
    </row>
    <row r="157490" spans="11:11">
      <c r="K157490"/>
    </row>
    <row r="157491" spans="11:11">
      <c r="K157491"/>
    </row>
    <row r="157492" spans="11:11">
      <c r="K157492"/>
    </row>
    <row r="157493" spans="11:11">
      <c r="K157493"/>
    </row>
    <row r="157494" spans="11:11">
      <c r="K157494"/>
    </row>
    <row r="157495" spans="11:11">
      <c r="K157495"/>
    </row>
    <row r="157496" spans="11:11">
      <c r="K157496"/>
    </row>
    <row r="157497" spans="11:11">
      <c r="K157497"/>
    </row>
    <row r="157498" spans="11:11">
      <c r="K157498"/>
    </row>
    <row r="157499" spans="11:11">
      <c r="K157499"/>
    </row>
    <row r="157500" spans="11:11">
      <c r="K157500"/>
    </row>
    <row r="157501" spans="11:11">
      <c r="K157501"/>
    </row>
    <row r="157502" spans="11:11">
      <c r="K157502"/>
    </row>
    <row r="157503" spans="11:11">
      <c r="K157503"/>
    </row>
    <row r="157504" spans="11:11">
      <c r="K157504"/>
    </row>
    <row r="157505" spans="11:11">
      <c r="K157505"/>
    </row>
    <row r="157506" spans="11:11">
      <c r="K157506"/>
    </row>
    <row r="157507" spans="11:11">
      <c r="K157507"/>
    </row>
    <row r="157508" spans="11:11">
      <c r="K157508"/>
    </row>
    <row r="157509" spans="11:11">
      <c r="K157509"/>
    </row>
    <row r="157510" spans="11:11">
      <c r="K157510"/>
    </row>
    <row r="157511" spans="11:11">
      <c r="K157511"/>
    </row>
    <row r="157512" spans="11:11">
      <c r="K157512"/>
    </row>
    <row r="157513" spans="11:11">
      <c r="K157513"/>
    </row>
    <row r="157514" spans="11:11">
      <c r="K157514"/>
    </row>
    <row r="157515" spans="11:11">
      <c r="K157515"/>
    </row>
    <row r="157516" spans="11:11">
      <c r="K157516"/>
    </row>
    <row r="157517" spans="11:11">
      <c r="K157517"/>
    </row>
    <row r="157518" spans="11:11">
      <c r="K157518"/>
    </row>
    <row r="157519" spans="11:11">
      <c r="K157519"/>
    </row>
    <row r="157520" spans="11:11">
      <c r="K157520"/>
    </row>
    <row r="157521" spans="11:11">
      <c r="K157521"/>
    </row>
    <row r="157522" spans="11:11">
      <c r="K157522"/>
    </row>
    <row r="157523" spans="11:11">
      <c r="K157523"/>
    </row>
    <row r="157524" spans="11:11">
      <c r="K157524"/>
    </row>
    <row r="157525" spans="11:11">
      <c r="K157525"/>
    </row>
    <row r="157526" spans="11:11">
      <c r="K157526"/>
    </row>
    <row r="157527" spans="11:11">
      <c r="K157527"/>
    </row>
    <row r="157528" spans="11:11">
      <c r="K157528"/>
    </row>
    <row r="157529" spans="11:11">
      <c r="K157529"/>
    </row>
    <row r="157530" spans="11:11">
      <c r="K157530"/>
    </row>
    <row r="157531" spans="11:11">
      <c r="K157531"/>
    </row>
    <row r="157532" spans="11:11">
      <c r="K157532"/>
    </row>
    <row r="157533" spans="11:11">
      <c r="K157533"/>
    </row>
    <row r="157534" spans="11:11">
      <c r="K157534"/>
    </row>
    <row r="157535" spans="11:11">
      <c r="K157535"/>
    </row>
    <row r="157536" spans="11:11">
      <c r="K157536"/>
    </row>
    <row r="157537" spans="11:11">
      <c r="K157537"/>
    </row>
    <row r="157538" spans="11:11">
      <c r="K157538"/>
    </row>
    <row r="157539" spans="11:11">
      <c r="K157539"/>
    </row>
    <row r="157540" spans="11:11">
      <c r="K157540"/>
    </row>
    <row r="157541" spans="11:11">
      <c r="K157541"/>
    </row>
    <row r="157542" spans="11:11">
      <c r="K157542"/>
    </row>
    <row r="157543" spans="11:11">
      <c r="K157543"/>
    </row>
    <row r="157544" spans="11:11">
      <c r="K157544"/>
    </row>
    <row r="157545" spans="11:11">
      <c r="K157545"/>
    </row>
    <row r="157546" spans="11:11">
      <c r="K157546"/>
    </row>
    <row r="157547" spans="11:11">
      <c r="K157547"/>
    </row>
    <row r="157548" spans="11:11">
      <c r="K157548"/>
    </row>
    <row r="157549" spans="11:11">
      <c r="K157549"/>
    </row>
    <row r="157550" spans="11:11">
      <c r="K157550"/>
    </row>
    <row r="157551" spans="11:11">
      <c r="K157551"/>
    </row>
    <row r="157552" spans="11:11">
      <c r="K157552"/>
    </row>
    <row r="157553" spans="11:11">
      <c r="K157553"/>
    </row>
    <row r="157554" spans="11:11">
      <c r="K157554"/>
    </row>
    <row r="157555" spans="11:11">
      <c r="K157555"/>
    </row>
    <row r="157556" spans="11:11">
      <c r="K157556"/>
    </row>
    <row r="157557" spans="11:11">
      <c r="K157557"/>
    </row>
    <row r="157558" spans="11:11">
      <c r="K157558"/>
    </row>
    <row r="157559" spans="11:11">
      <c r="K157559"/>
    </row>
    <row r="157560" spans="11:11">
      <c r="K157560"/>
    </row>
    <row r="157561" spans="11:11">
      <c r="K157561"/>
    </row>
    <row r="157562" spans="11:11">
      <c r="K157562"/>
    </row>
    <row r="157563" spans="11:11">
      <c r="K157563"/>
    </row>
    <row r="157564" spans="11:11">
      <c r="K157564"/>
    </row>
    <row r="157565" spans="11:11">
      <c r="K157565"/>
    </row>
    <row r="157566" spans="11:11">
      <c r="K157566"/>
    </row>
    <row r="157567" spans="11:11">
      <c r="K157567"/>
    </row>
    <row r="157568" spans="11:11">
      <c r="K157568"/>
    </row>
    <row r="157569" spans="11:11">
      <c r="K157569"/>
    </row>
    <row r="157570" spans="11:11">
      <c r="K157570"/>
    </row>
    <row r="157571" spans="11:11">
      <c r="K157571"/>
    </row>
    <row r="157572" spans="11:11">
      <c r="K157572"/>
    </row>
    <row r="157573" spans="11:11">
      <c r="K157573"/>
    </row>
    <row r="157574" spans="11:11">
      <c r="K157574"/>
    </row>
    <row r="157575" spans="11:11">
      <c r="K157575"/>
    </row>
    <row r="157576" spans="11:11">
      <c r="K157576"/>
    </row>
    <row r="157577" spans="11:11">
      <c r="K157577"/>
    </row>
    <row r="157578" spans="11:11">
      <c r="K157578"/>
    </row>
    <row r="157579" spans="11:11">
      <c r="K157579"/>
    </row>
    <row r="157580" spans="11:11">
      <c r="K157580"/>
    </row>
    <row r="157581" spans="11:11">
      <c r="K157581"/>
    </row>
    <row r="157582" spans="11:11">
      <c r="K157582"/>
    </row>
    <row r="157583" spans="11:11">
      <c r="K157583"/>
    </row>
    <row r="157584" spans="11:11">
      <c r="K157584"/>
    </row>
    <row r="157585" spans="11:11">
      <c r="K157585"/>
    </row>
    <row r="157586" spans="11:11">
      <c r="K157586"/>
    </row>
    <row r="157587" spans="11:11">
      <c r="K157587"/>
    </row>
    <row r="157588" spans="11:11">
      <c r="K157588"/>
    </row>
    <row r="157589" spans="11:11">
      <c r="K157589"/>
    </row>
    <row r="157590" spans="11:11">
      <c r="K157590"/>
    </row>
    <row r="157591" spans="11:11">
      <c r="K157591"/>
    </row>
    <row r="157592" spans="11:11">
      <c r="K157592"/>
    </row>
    <row r="157593" spans="11:11">
      <c r="K157593"/>
    </row>
    <row r="157594" spans="11:11">
      <c r="K157594"/>
    </row>
    <row r="157595" spans="11:11">
      <c r="K157595"/>
    </row>
    <row r="157596" spans="11:11">
      <c r="K157596"/>
    </row>
    <row r="157597" spans="11:11">
      <c r="K157597"/>
    </row>
    <row r="157598" spans="11:11">
      <c r="K157598"/>
    </row>
    <row r="157599" spans="11:11">
      <c r="K157599"/>
    </row>
    <row r="157600" spans="11:11">
      <c r="K157600"/>
    </row>
    <row r="157601" spans="11:11">
      <c r="K157601"/>
    </row>
    <row r="157602" spans="11:11">
      <c r="K157602"/>
    </row>
    <row r="157603" spans="11:11">
      <c r="K157603"/>
    </row>
    <row r="157604" spans="11:11">
      <c r="K157604"/>
    </row>
    <row r="157605" spans="11:11">
      <c r="K157605"/>
    </row>
    <row r="157606" spans="11:11">
      <c r="K157606"/>
    </row>
    <row r="157607" spans="11:11">
      <c r="K157607"/>
    </row>
    <row r="157608" spans="11:11">
      <c r="K157608"/>
    </row>
    <row r="157609" spans="11:11">
      <c r="K157609"/>
    </row>
    <row r="157610" spans="11:11">
      <c r="K157610"/>
    </row>
    <row r="157611" spans="11:11">
      <c r="K157611"/>
    </row>
    <row r="157612" spans="11:11">
      <c r="K157612"/>
    </row>
    <row r="157613" spans="11:11">
      <c r="K157613"/>
    </row>
    <row r="157614" spans="11:11">
      <c r="K157614"/>
    </row>
    <row r="157615" spans="11:11">
      <c r="K157615"/>
    </row>
    <row r="157616" spans="11:11">
      <c r="K157616"/>
    </row>
    <row r="157617" spans="11:11">
      <c r="K157617"/>
    </row>
    <row r="157618" spans="11:11">
      <c r="K157618"/>
    </row>
    <row r="157619" spans="11:11">
      <c r="K157619"/>
    </row>
    <row r="157620" spans="11:11">
      <c r="K157620"/>
    </row>
    <row r="157621" spans="11:11">
      <c r="K157621"/>
    </row>
    <row r="157622" spans="11:11">
      <c r="K157622"/>
    </row>
    <row r="157623" spans="11:11">
      <c r="K157623"/>
    </row>
    <row r="157624" spans="11:11">
      <c r="K157624"/>
    </row>
    <row r="157625" spans="11:11">
      <c r="K157625"/>
    </row>
    <row r="157626" spans="11:11">
      <c r="K157626"/>
    </row>
    <row r="157627" spans="11:11">
      <c r="K157627"/>
    </row>
    <row r="157628" spans="11:11">
      <c r="K157628"/>
    </row>
    <row r="157629" spans="11:11">
      <c r="K157629"/>
    </row>
    <row r="157630" spans="11:11">
      <c r="K157630"/>
    </row>
    <row r="157631" spans="11:11">
      <c r="K157631"/>
    </row>
    <row r="157632" spans="11:11">
      <c r="K157632"/>
    </row>
    <row r="157633" spans="11:11">
      <c r="K157633"/>
    </row>
    <row r="157634" spans="11:11">
      <c r="K157634"/>
    </row>
    <row r="157635" spans="11:11">
      <c r="K157635"/>
    </row>
    <row r="157636" spans="11:11">
      <c r="K157636"/>
    </row>
    <row r="157637" spans="11:11">
      <c r="K157637"/>
    </row>
    <row r="157638" spans="11:11">
      <c r="K157638"/>
    </row>
    <row r="157639" spans="11:11">
      <c r="K157639"/>
    </row>
    <row r="157640" spans="11:11">
      <c r="K157640"/>
    </row>
    <row r="157641" spans="11:11">
      <c r="K157641"/>
    </row>
    <row r="157642" spans="11:11">
      <c r="K157642"/>
    </row>
    <row r="157643" spans="11:11">
      <c r="K157643"/>
    </row>
    <row r="157644" spans="11:11">
      <c r="K157644"/>
    </row>
    <row r="157645" spans="11:11">
      <c r="K157645"/>
    </row>
    <row r="157646" spans="11:11">
      <c r="K157646"/>
    </row>
    <row r="157647" spans="11:11">
      <c r="K157647"/>
    </row>
    <row r="157648" spans="11:11">
      <c r="K157648"/>
    </row>
    <row r="157649" spans="11:11">
      <c r="K157649"/>
    </row>
    <row r="157650" spans="11:11">
      <c r="K157650"/>
    </row>
    <row r="157651" spans="11:11">
      <c r="K157651"/>
    </row>
    <row r="157652" spans="11:11">
      <c r="K157652"/>
    </row>
    <row r="157653" spans="11:11">
      <c r="K157653"/>
    </row>
    <row r="157654" spans="11:11">
      <c r="K157654"/>
    </row>
    <row r="157655" spans="11:11">
      <c r="K157655"/>
    </row>
    <row r="157656" spans="11:11">
      <c r="K157656"/>
    </row>
    <row r="157657" spans="11:11">
      <c r="K157657"/>
    </row>
    <row r="157658" spans="11:11">
      <c r="K157658"/>
    </row>
    <row r="157659" spans="11:11">
      <c r="K157659"/>
    </row>
    <row r="157660" spans="11:11">
      <c r="K157660"/>
    </row>
    <row r="157661" spans="11:11">
      <c r="K157661"/>
    </row>
    <row r="157662" spans="11:11">
      <c r="K157662"/>
    </row>
    <row r="157663" spans="11:11">
      <c r="K157663"/>
    </row>
    <row r="157664" spans="11:11">
      <c r="K157664"/>
    </row>
    <row r="157665" spans="11:11">
      <c r="K157665"/>
    </row>
    <row r="157666" spans="11:11">
      <c r="K157666"/>
    </row>
    <row r="157667" spans="11:11">
      <c r="K157667"/>
    </row>
    <row r="157668" spans="11:11">
      <c r="K157668"/>
    </row>
    <row r="157669" spans="11:11">
      <c r="K157669"/>
    </row>
    <row r="157670" spans="11:11">
      <c r="K157670"/>
    </row>
    <row r="157671" spans="11:11">
      <c r="K157671"/>
    </row>
    <row r="157672" spans="11:11">
      <c r="K157672"/>
    </row>
    <row r="157673" spans="11:11">
      <c r="K157673"/>
    </row>
    <row r="157674" spans="11:11">
      <c r="K157674"/>
    </row>
    <row r="157675" spans="11:11">
      <c r="K157675"/>
    </row>
    <row r="157676" spans="11:11">
      <c r="K157676"/>
    </row>
    <row r="157677" spans="11:11">
      <c r="K157677"/>
    </row>
    <row r="157678" spans="11:11">
      <c r="K157678"/>
    </row>
    <row r="157679" spans="11:11">
      <c r="K157679"/>
    </row>
    <row r="157680" spans="11:11">
      <c r="K157680"/>
    </row>
    <row r="157681" spans="11:11">
      <c r="K157681"/>
    </row>
    <row r="157682" spans="11:11">
      <c r="K157682"/>
    </row>
    <row r="157683" spans="11:11">
      <c r="K157683"/>
    </row>
    <row r="157684" spans="11:11">
      <c r="K157684"/>
    </row>
    <row r="157685" spans="11:11">
      <c r="K157685"/>
    </row>
    <row r="157686" spans="11:11">
      <c r="K157686"/>
    </row>
    <row r="157687" spans="11:11">
      <c r="K157687"/>
    </row>
    <row r="157688" spans="11:11">
      <c r="K157688"/>
    </row>
    <row r="157689" spans="11:11">
      <c r="K157689"/>
    </row>
    <row r="157690" spans="11:11">
      <c r="K157690"/>
    </row>
    <row r="157691" spans="11:11">
      <c r="K157691"/>
    </row>
    <row r="157692" spans="11:11">
      <c r="K157692"/>
    </row>
    <row r="157693" spans="11:11">
      <c r="K157693"/>
    </row>
    <row r="157694" spans="11:11">
      <c r="K157694"/>
    </row>
    <row r="157695" spans="11:11">
      <c r="K157695"/>
    </row>
    <row r="157696" spans="11:11">
      <c r="K157696"/>
    </row>
    <row r="157697" spans="11:11">
      <c r="K157697"/>
    </row>
    <row r="157698" spans="11:11">
      <c r="K157698"/>
    </row>
    <row r="157699" spans="11:11">
      <c r="K157699"/>
    </row>
    <row r="157700" spans="11:11">
      <c r="K157700"/>
    </row>
    <row r="157701" spans="11:11">
      <c r="K157701"/>
    </row>
    <row r="157702" spans="11:11">
      <c r="K157702"/>
    </row>
    <row r="157703" spans="11:11">
      <c r="K157703"/>
    </row>
    <row r="157704" spans="11:11">
      <c r="K157704"/>
    </row>
    <row r="157705" spans="11:11">
      <c r="K157705"/>
    </row>
    <row r="157706" spans="11:11">
      <c r="K157706"/>
    </row>
    <row r="157707" spans="11:11">
      <c r="K157707"/>
    </row>
    <row r="157708" spans="11:11">
      <c r="K157708"/>
    </row>
    <row r="157709" spans="11:11">
      <c r="K157709"/>
    </row>
    <row r="157710" spans="11:11">
      <c r="K157710"/>
    </row>
    <row r="157711" spans="11:11">
      <c r="K157711"/>
    </row>
    <row r="157712" spans="11:11">
      <c r="K157712"/>
    </row>
    <row r="157713" spans="11:11">
      <c r="K157713"/>
    </row>
    <row r="157714" spans="11:11">
      <c r="K157714"/>
    </row>
    <row r="157715" spans="11:11">
      <c r="K157715"/>
    </row>
    <row r="157716" spans="11:11">
      <c r="K157716"/>
    </row>
    <row r="157717" spans="11:11">
      <c r="K157717"/>
    </row>
    <row r="157718" spans="11:11">
      <c r="K157718"/>
    </row>
    <row r="157719" spans="11:11">
      <c r="K157719"/>
    </row>
    <row r="157720" spans="11:11">
      <c r="K157720"/>
    </row>
    <row r="157721" spans="11:11">
      <c r="K157721"/>
    </row>
    <row r="157722" spans="11:11">
      <c r="K157722"/>
    </row>
    <row r="157723" spans="11:11">
      <c r="K157723"/>
    </row>
    <row r="157724" spans="11:11">
      <c r="K157724"/>
    </row>
    <row r="157725" spans="11:11">
      <c r="K157725"/>
    </row>
    <row r="157726" spans="11:11">
      <c r="K157726"/>
    </row>
    <row r="157727" spans="11:11">
      <c r="K157727"/>
    </row>
    <row r="157728" spans="11:11">
      <c r="K157728"/>
    </row>
    <row r="157729" spans="11:11">
      <c r="K157729"/>
    </row>
    <row r="157730" spans="11:11">
      <c r="K157730"/>
    </row>
    <row r="157731" spans="11:11">
      <c r="K157731"/>
    </row>
    <row r="157732" spans="11:11">
      <c r="K157732"/>
    </row>
    <row r="157733" spans="11:11">
      <c r="K157733"/>
    </row>
    <row r="157734" spans="11:11">
      <c r="K157734"/>
    </row>
    <row r="157735" spans="11:11">
      <c r="K157735"/>
    </row>
    <row r="157736" spans="11:11">
      <c r="K157736"/>
    </row>
    <row r="157737" spans="11:11">
      <c r="K157737"/>
    </row>
    <row r="157738" spans="11:11">
      <c r="K157738"/>
    </row>
    <row r="157739" spans="11:11">
      <c r="K157739"/>
    </row>
    <row r="157740" spans="11:11">
      <c r="K157740"/>
    </row>
    <row r="157741" spans="11:11">
      <c r="K157741"/>
    </row>
    <row r="157742" spans="11:11">
      <c r="K157742"/>
    </row>
    <row r="157743" spans="11:11">
      <c r="K157743"/>
    </row>
    <row r="157744" spans="11:11">
      <c r="K157744"/>
    </row>
    <row r="157745" spans="11:11">
      <c r="K157745"/>
    </row>
    <row r="157746" spans="11:11">
      <c r="K157746"/>
    </row>
    <row r="157747" spans="11:11">
      <c r="K157747"/>
    </row>
    <row r="157748" spans="11:11">
      <c r="K157748"/>
    </row>
    <row r="157749" spans="11:11">
      <c r="K157749"/>
    </row>
    <row r="157750" spans="11:11">
      <c r="K157750"/>
    </row>
    <row r="157751" spans="11:11">
      <c r="K157751"/>
    </row>
    <row r="157752" spans="11:11">
      <c r="K157752"/>
    </row>
    <row r="157753" spans="11:11">
      <c r="K157753"/>
    </row>
    <row r="157754" spans="11:11">
      <c r="K157754"/>
    </row>
    <row r="157755" spans="11:11">
      <c r="K157755"/>
    </row>
    <row r="157756" spans="11:11">
      <c r="K157756"/>
    </row>
    <row r="157757" spans="11:11">
      <c r="K157757"/>
    </row>
    <row r="157758" spans="11:11">
      <c r="K157758"/>
    </row>
    <row r="157759" spans="11:11">
      <c r="K157759"/>
    </row>
    <row r="157760" spans="11:11">
      <c r="K157760"/>
    </row>
    <row r="157761" spans="11:11">
      <c r="K157761"/>
    </row>
    <row r="157762" spans="11:11">
      <c r="K157762"/>
    </row>
    <row r="157763" spans="11:11">
      <c r="K157763"/>
    </row>
    <row r="157764" spans="11:11">
      <c r="K157764"/>
    </row>
    <row r="157765" spans="11:11">
      <c r="K157765"/>
    </row>
    <row r="157766" spans="11:11">
      <c r="K157766"/>
    </row>
    <row r="157767" spans="11:11">
      <c r="K157767"/>
    </row>
    <row r="157768" spans="11:11">
      <c r="K157768"/>
    </row>
    <row r="157769" spans="11:11">
      <c r="K157769"/>
    </row>
    <row r="157770" spans="11:11">
      <c r="K157770"/>
    </row>
    <row r="157771" spans="11:11">
      <c r="K157771"/>
    </row>
    <row r="157772" spans="11:11">
      <c r="K157772"/>
    </row>
    <row r="157773" spans="11:11">
      <c r="K157773"/>
    </row>
    <row r="157774" spans="11:11">
      <c r="K157774"/>
    </row>
    <row r="157775" spans="11:11">
      <c r="K157775"/>
    </row>
    <row r="157776" spans="11:11">
      <c r="K157776"/>
    </row>
    <row r="157777" spans="11:11">
      <c r="K157777"/>
    </row>
    <row r="157778" spans="11:11">
      <c r="K157778"/>
    </row>
    <row r="157779" spans="11:11">
      <c r="K157779"/>
    </row>
    <row r="157780" spans="11:11">
      <c r="K157780"/>
    </row>
    <row r="157781" spans="11:11">
      <c r="K157781"/>
    </row>
    <row r="157782" spans="11:11">
      <c r="K157782"/>
    </row>
    <row r="157783" spans="11:11">
      <c r="K157783"/>
    </row>
    <row r="157784" spans="11:11">
      <c r="K157784"/>
    </row>
    <row r="157785" spans="11:11">
      <c r="K157785"/>
    </row>
    <row r="157786" spans="11:11">
      <c r="K157786"/>
    </row>
    <row r="157787" spans="11:11">
      <c r="K157787"/>
    </row>
    <row r="157788" spans="11:11">
      <c r="K157788"/>
    </row>
    <row r="157789" spans="11:11">
      <c r="K157789"/>
    </row>
    <row r="157790" spans="11:11">
      <c r="K157790"/>
    </row>
    <row r="157791" spans="11:11">
      <c r="K157791"/>
    </row>
    <row r="157792" spans="11:11">
      <c r="K157792"/>
    </row>
    <row r="157793" spans="11:11">
      <c r="K157793"/>
    </row>
    <row r="157794" spans="11:11">
      <c r="K157794"/>
    </row>
    <row r="157795" spans="11:11">
      <c r="K157795"/>
    </row>
    <row r="157796" spans="11:11">
      <c r="K157796"/>
    </row>
    <row r="157797" spans="11:11">
      <c r="K157797"/>
    </row>
    <row r="157798" spans="11:11">
      <c r="K157798"/>
    </row>
    <row r="157799" spans="11:11">
      <c r="K157799"/>
    </row>
    <row r="157800" spans="11:11">
      <c r="K157800"/>
    </row>
    <row r="157801" spans="11:11">
      <c r="K157801"/>
    </row>
    <row r="157802" spans="11:11">
      <c r="K157802"/>
    </row>
    <row r="157803" spans="11:11">
      <c r="K157803"/>
    </row>
    <row r="157804" spans="11:11">
      <c r="K157804"/>
    </row>
    <row r="157805" spans="11:11">
      <c r="K157805"/>
    </row>
    <row r="157806" spans="11:11">
      <c r="K157806"/>
    </row>
    <row r="157807" spans="11:11">
      <c r="K157807"/>
    </row>
    <row r="157808" spans="11:11">
      <c r="K157808"/>
    </row>
    <row r="157809" spans="11:11">
      <c r="K157809"/>
    </row>
    <row r="157810" spans="11:11">
      <c r="K157810"/>
    </row>
    <row r="157811" spans="11:11">
      <c r="K157811"/>
    </row>
    <row r="157812" spans="11:11">
      <c r="K157812"/>
    </row>
    <row r="157813" spans="11:11">
      <c r="K157813"/>
    </row>
    <row r="157814" spans="11:11">
      <c r="K157814"/>
    </row>
    <row r="157815" spans="11:11">
      <c r="K157815"/>
    </row>
    <row r="157816" spans="11:11">
      <c r="K157816"/>
    </row>
    <row r="157817" spans="11:11">
      <c r="K157817"/>
    </row>
    <row r="157818" spans="11:11">
      <c r="K157818"/>
    </row>
    <row r="157819" spans="11:11">
      <c r="K157819"/>
    </row>
    <row r="157820" spans="11:11">
      <c r="K157820"/>
    </row>
    <row r="157821" spans="11:11">
      <c r="K157821"/>
    </row>
    <row r="157822" spans="11:11">
      <c r="K157822"/>
    </row>
    <row r="157823" spans="11:11">
      <c r="K157823"/>
    </row>
    <row r="157824" spans="11:11">
      <c r="K157824"/>
    </row>
    <row r="157825" spans="11:11">
      <c r="K157825"/>
    </row>
    <row r="157826" spans="11:11">
      <c r="K157826"/>
    </row>
    <row r="157827" spans="11:11">
      <c r="K157827"/>
    </row>
    <row r="157828" spans="11:11">
      <c r="K157828"/>
    </row>
    <row r="157829" spans="11:11">
      <c r="K157829"/>
    </row>
    <row r="157830" spans="11:11">
      <c r="K157830"/>
    </row>
    <row r="157831" spans="11:11">
      <c r="K157831"/>
    </row>
    <row r="157832" spans="11:11">
      <c r="K157832"/>
    </row>
    <row r="157833" spans="11:11">
      <c r="K157833"/>
    </row>
    <row r="157834" spans="11:11">
      <c r="K157834"/>
    </row>
    <row r="157835" spans="11:11">
      <c r="K157835"/>
    </row>
    <row r="157836" spans="11:11">
      <c r="K157836"/>
    </row>
    <row r="157837" spans="11:11">
      <c r="K157837"/>
    </row>
    <row r="157838" spans="11:11">
      <c r="K157838"/>
    </row>
    <row r="157839" spans="11:11">
      <c r="K157839"/>
    </row>
    <row r="157840" spans="11:11">
      <c r="K157840"/>
    </row>
    <row r="157841" spans="11:11">
      <c r="K157841"/>
    </row>
    <row r="157842" spans="11:11">
      <c r="K157842"/>
    </row>
    <row r="157843" spans="11:11">
      <c r="K157843"/>
    </row>
    <row r="157844" spans="11:11">
      <c r="K157844"/>
    </row>
    <row r="157845" spans="11:11">
      <c r="K157845"/>
    </row>
    <row r="157846" spans="11:11">
      <c r="K157846"/>
    </row>
    <row r="157847" spans="11:11">
      <c r="K157847"/>
    </row>
    <row r="157848" spans="11:11">
      <c r="K157848"/>
    </row>
    <row r="157849" spans="11:11">
      <c r="K157849"/>
    </row>
    <row r="157850" spans="11:11">
      <c r="K157850"/>
    </row>
    <row r="157851" spans="11:11">
      <c r="K157851"/>
    </row>
    <row r="157852" spans="11:11">
      <c r="K157852"/>
    </row>
    <row r="157853" spans="11:11">
      <c r="K157853"/>
    </row>
    <row r="157854" spans="11:11">
      <c r="K157854"/>
    </row>
    <row r="157855" spans="11:11">
      <c r="K157855"/>
    </row>
    <row r="157856" spans="11:11">
      <c r="K157856"/>
    </row>
    <row r="157857" spans="11:11">
      <c r="K157857"/>
    </row>
    <row r="157858" spans="11:11">
      <c r="K157858"/>
    </row>
    <row r="157859" spans="11:11">
      <c r="K157859"/>
    </row>
    <row r="157860" spans="11:11">
      <c r="K157860"/>
    </row>
    <row r="157861" spans="11:11">
      <c r="K157861"/>
    </row>
    <row r="157862" spans="11:11">
      <c r="K157862"/>
    </row>
    <row r="157863" spans="11:11">
      <c r="K157863"/>
    </row>
    <row r="157864" spans="11:11">
      <c r="K157864"/>
    </row>
    <row r="157865" spans="11:11">
      <c r="K157865"/>
    </row>
    <row r="157866" spans="11:11">
      <c r="K157866"/>
    </row>
    <row r="157867" spans="11:11">
      <c r="K157867"/>
    </row>
    <row r="157868" spans="11:11">
      <c r="K157868"/>
    </row>
    <row r="157869" spans="11:11">
      <c r="K157869"/>
    </row>
    <row r="157870" spans="11:11">
      <c r="K157870"/>
    </row>
    <row r="157871" spans="11:11">
      <c r="K157871"/>
    </row>
    <row r="157872" spans="11:11">
      <c r="K157872"/>
    </row>
    <row r="157873" spans="11:11">
      <c r="K157873"/>
    </row>
    <row r="157874" spans="11:11">
      <c r="K157874"/>
    </row>
    <row r="157875" spans="11:11">
      <c r="K157875"/>
    </row>
    <row r="157876" spans="11:11">
      <c r="K157876"/>
    </row>
    <row r="157877" spans="11:11">
      <c r="K157877"/>
    </row>
    <row r="157878" spans="11:11">
      <c r="K157878"/>
    </row>
    <row r="157879" spans="11:11">
      <c r="K157879"/>
    </row>
    <row r="157880" spans="11:11">
      <c r="K157880"/>
    </row>
    <row r="157881" spans="11:11">
      <c r="K157881"/>
    </row>
    <row r="157882" spans="11:11">
      <c r="K157882"/>
    </row>
    <row r="157883" spans="11:11">
      <c r="K157883"/>
    </row>
    <row r="157884" spans="11:11">
      <c r="K157884"/>
    </row>
    <row r="157885" spans="11:11">
      <c r="K157885"/>
    </row>
    <row r="157886" spans="11:11">
      <c r="K157886"/>
    </row>
    <row r="157887" spans="11:11">
      <c r="K157887"/>
    </row>
    <row r="157888" spans="11:11">
      <c r="K157888"/>
    </row>
    <row r="157889" spans="11:11">
      <c r="K157889"/>
    </row>
    <row r="157890" spans="11:11">
      <c r="K157890"/>
    </row>
    <row r="157891" spans="11:11">
      <c r="K157891"/>
    </row>
    <row r="157892" spans="11:11">
      <c r="K157892"/>
    </row>
    <row r="157893" spans="11:11">
      <c r="K157893"/>
    </row>
    <row r="157894" spans="11:11">
      <c r="K157894"/>
    </row>
    <row r="157895" spans="11:11">
      <c r="K157895"/>
    </row>
    <row r="157896" spans="11:11">
      <c r="K157896"/>
    </row>
    <row r="157897" spans="11:11">
      <c r="K157897"/>
    </row>
    <row r="157898" spans="11:11">
      <c r="K157898"/>
    </row>
    <row r="157899" spans="11:11">
      <c r="K157899"/>
    </row>
    <row r="157900" spans="11:11">
      <c r="K157900"/>
    </row>
    <row r="157901" spans="11:11">
      <c r="K157901"/>
    </row>
    <row r="157902" spans="11:11">
      <c r="K157902"/>
    </row>
    <row r="157903" spans="11:11">
      <c r="K157903"/>
    </row>
    <row r="157904" spans="11:11">
      <c r="K157904"/>
    </row>
    <row r="157905" spans="11:11">
      <c r="K157905"/>
    </row>
    <row r="157906" spans="11:11">
      <c r="K157906"/>
    </row>
    <row r="157907" spans="11:11">
      <c r="K157907"/>
    </row>
    <row r="157908" spans="11:11">
      <c r="K157908"/>
    </row>
    <row r="157909" spans="11:11">
      <c r="K157909"/>
    </row>
    <row r="157910" spans="11:11">
      <c r="K157910"/>
    </row>
    <row r="157911" spans="11:11">
      <c r="K157911"/>
    </row>
    <row r="157912" spans="11:11">
      <c r="K157912"/>
    </row>
    <row r="157913" spans="11:11">
      <c r="K157913"/>
    </row>
    <row r="157914" spans="11:11">
      <c r="K157914"/>
    </row>
    <row r="157915" spans="11:11">
      <c r="K157915"/>
    </row>
    <row r="157916" spans="11:11">
      <c r="K157916"/>
    </row>
    <row r="157917" spans="11:11">
      <c r="K157917"/>
    </row>
    <row r="157918" spans="11:11">
      <c r="K157918"/>
    </row>
    <row r="157919" spans="11:11">
      <c r="K157919"/>
    </row>
    <row r="157920" spans="11:11">
      <c r="K157920"/>
    </row>
    <row r="157921" spans="11:11">
      <c r="K157921"/>
    </row>
    <row r="157922" spans="11:11">
      <c r="K157922"/>
    </row>
    <row r="157923" spans="11:11">
      <c r="K157923"/>
    </row>
    <row r="157924" spans="11:11">
      <c r="K157924"/>
    </row>
    <row r="157925" spans="11:11">
      <c r="K157925"/>
    </row>
    <row r="157926" spans="11:11">
      <c r="K157926"/>
    </row>
    <row r="157927" spans="11:11">
      <c r="K157927"/>
    </row>
    <row r="157928" spans="11:11">
      <c r="K157928"/>
    </row>
    <row r="157929" spans="11:11">
      <c r="K157929"/>
    </row>
    <row r="157930" spans="11:11">
      <c r="K157930"/>
    </row>
    <row r="157931" spans="11:11">
      <c r="K157931"/>
    </row>
    <row r="157932" spans="11:11">
      <c r="K157932"/>
    </row>
    <row r="157933" spans="11:11">
      <c r="K157933"/>
    </row>
    <row r="157934" spans="11:11">
      <c r="K157934"/>
    </row>
    <row r="157935" spans="11:11">
      <c r="K157935"/>
    </row>
    <row r="157936" spans="11:11">
      <c r="K157936"/>
    </row>
    <row r="157937" spans="11:11">
      <c r="K157937"/>
    </row>
    <row r="157938" spans="11:11">
      <c r="K157938"/>
    </row>
    <row r="157939" spans="11:11">
      <c r="K157939"/>
    </row>
    <row r="157940" spans="11:11">
      <c r="K157940"/>
    </row>
    <row r="157941" spans="11:11">
      <c r="K157941"/>
    </row>
    <row r="157942" spans="11:11">
      <c r="K157942"/>
    </row>
    <row r="157943" spans="11:11">
      <c r="K157943"/>
    </row>
    <row r="157944" spans="11:11">
      <c r="K157944"/>
    </row>
    <row r="157945" spans="11:11">
      <c r="K157945"/>
    </row>
    <row r="157946" spans="11:11">
      <c r="K157946"/>
    </row>
    <row r="157947" spans="11:11">
      <c r="K157947"/>
    </row>
    <row r="157948" spans="11:11">
      <c r="K157948"/>
    </row>
    <row r="157949" spans="11:11">
      <c r="K157949"/>
    </row>
    <row r="157950" spans="11:11">
      <c r="K157950"/>
    </row>
    <row r="157951" spans="11:11">
      <c r="K157951"/>
    </row>
    <row r="157952" spans="11:11">
      <c r="K157952"/>
    </row>
    <row r="157953" spans="11:11">
      <c r="K157953"/>
    </row>
    <row r="157954" spans="11:11">
      <c r="K157954"/>
    </row>
    <row r="157955" spans="11:11">
      <c r="K157955"/>
    </row>
    <row r="157956" spans="11:11">
      <c r="K157956"/>
    </row>
    <row r="157957" spans="11:11">
      <c r="K157957"/>
    </row>
    <row r="157958" spans="11:11">
      <c r="K157958"/>
    </row>
    <row r="157959" spans="11:11">
      <c r="K157959"/>
    </row>
    <row r="157960" spans="11:11">
      <c r="K157960"/>
    </row>
    <row r="157961" spans="11:11">
      <c r="K157961"/>
    </row>
    <row r="157962" spans="11:11">
      <c r="K157962"/>
    </row>
    <row r="157963" spans="11:11">
      <c r="K157963"/>
    </row>
    <row r="157964" spans="11:11">
      <c r="K157964"/>
    </row>
    <row r="157965" spans="11:11">
      <c r="K157965"/>
    </row>
    <row r="157966" spans="11:11">
      <c r="K157966"/>
    </row>
    <row r="157967" spans="11:11">
      <c r="K157967"/>
    </row>
    <row r="157968" spans="11:11">
      <c r="K157968"/>
    </row>
    <row r="157969" spans="11:11">
      <c r="K157969"/>
    </row>
    <row r="157970" spans="11:11">
      <c r="K157970"/>
    </row>
    <row r="157971" spans="11:11">
      <c r="K157971"/>
    </row>
    <row r="157972" spans="11:11">
      <c r="K157972"/>
    </row>
    <row r="157973" spans="11:11">
      <c r="K157973"/>
    </row>
    <row r="157974" spans="11:11">
      <c r="K157974"/>
    </row>
    <row r="157975" spans="11:11">
      <c r="K157975"/>
    </row>
    <row r="157976" spans="11:11">
      <c r="K157976"/>
    </row>
    <row r="157977" spans="11:11">
      <c r="K157977"/>
    </row>
    <row r="157978" spans="11:11">
      <c r="K157978"/>
    </row>
    <row r="157979" spans="11:11">
      <c r="K157979"/>
    </row>
    <row r="157980" spans="11:11">
      <c r="K157980"/>
    </row>
    <row r="157981" spans="11:11">
      <c r="K157981"/>
    </row>
    <row r="157982" spans="11:11">
      <c r="K157982"/>
    </row>
    <row r="157983" spans="11:11">
      <c r="K157983"/>
    </row>
    <row r="157984" spans="11:11">
      <c r="K157984"/>
    </row>
    <row r="157985" spans="11:11">
      <c r="K157985"/>
    </row>
    <row r="157986" spans="11:11">
      <c r="K157986"/>
    </row>
    <row r="157987" spans="11:11">
      <c r="K157987"/>
    </row>
    <row r="157988" spans="11:11">
      <c r="K157988"/>
    </row>
    <row r="157989" spans="11:11">
      <c r="K157989"/>
    </row>
    <row r="157990" spans="11:11">
      <c r="K157990"/>
    </row>
    <row r="157991" spans="11:11">
      <c r="K157991"/>
    </row>
    <row r="157992" spans="11:11">
      <c r="K157992"/>
    </row>
    <row r="157993" spans="11:11">
      <c r="K157993"/>
    </row>
    <row r="157994" spans="11:11">
      <c r="K157994"/>
    </row>
    <row r="157995" spans="11:11">
      <c r="K157995"/>
    </row>
    <row r="157996" spans="11:11">
      <c r="K157996"/>
    </row>
    <row r="157997" spans="11:11">
      <c r="K157997"/>
    </row>
    <row r="157998" spans="11:11">
      <c r="K157998"/>
    </row>
    <row r="157999" spans="11:11">
      <c r="K157999"/>
    </row>
    <row r="158000" spans="11:11">
      <c r="K158000"/>
    </row>
    <row r="158001" spans="11:11">
      <c r="K158001"/>
    </row>
    <row r="158002" spans="11:11">
      <c r="K158002"/>
    </row>
    <row r="158003" spans="11:11">
      <c r="K158003"/>
    </row>
    <row r="158004" spans="11:11">
      <c r="K158004"/>
    </row>
    <row r="158005" spans="11:11">
      <c r="K158005"/>
    </row>
    <row r="158006" spans="11:11">
      <c r="K158006"/>
    </row>
    <row r="158007" spans="11:11">
      <c r="K158007"/>
    </row>
    <row r="158008" spans="11:11">
      <c r="K158008"/>
    </row>
    <row r="158009" spans="11:11">
      <c r="K158009"/>
    </row>
    <row r="158010" spans="11:11">
      <c r="K158010"/>
    </row>
    <row r="158011" spans="11:11">
      <c r="K158011"/>
    </row>
    <row r="158012" spans="11:11">
      <c r="K158012"/>
    </row>
    <row r="158013" spans="11:11">
      <c r="K158013"/>
    </row>
    <row r="158014" spans="11:11">
      <c r="K158014"/>
    </row>
    <row r="158015" spans="11:11">
      <c r="K158015"/>
    </row>
    <row r="158016" spans="11:11">
      <c r="K158016"/>
    </row>
    <row r="158017" spans="11:11">
      <c r="K158017"/>
    </row>
    <row r="158018" spans="11:11">
      <c r="K158018"/>
    </row>
    <row r="158019" spans="11:11">
      <c r="K158019"/>
    </row>
    <row r="158020" spans="11:11">
      <c r="K158020"/>
    </row>
    <row r="158021" spans="11:11">
      <c r="K158021"/>
    </row>
    <row r="158022" spans="11:11">
      <c r="K158022"/>
    </row>
    <row r="158023" spans="11:11">
      <c r="K158023"/>
    </row>
    <row r="158024" spans="11:11">
      <c r="K158024"/>
    </row>
    <row r="158025" spans="11:11">
      <c r="K158025"/>
    </row>
    <row r="158026" spans="11:11">
      <c r="K158026"/>
    </row>
    <row r="158027" spans="11:11">
      <c r="K158027"/>
    </row>
    <row r="158028" spans="11:11">
      <c r="K158028"/>
    </row>
    <row r="158029" spans="11:11">
      <c r="K158029"/>
    </row>
    <row r="158030" spans="11:11">
      <c r="K158030"/>
    </row>
    <row r="158031" spans="11:11">
      <c r="K158031"/>
    </row>
    <row r="158032" spans="11:11">
      <c r="K158032"/>
    </row>
    <row r="158033" spans="11:11">
      <c r="K158033"/>
    </row>
    <row r="158034" spans="11:11">
      <c r="K158034"/>
    </row>
    <row r="158035" spans="11:11">
      <c r="K158035"/>
    </row>
    <row r="158036" spans="11:11">
      <c r="K158036"/>
    </row>
    <row r="158037" spans="11:11">
      <c r="K158037"/>
    </row>
    <row r="158038" spans="11:11">
      <c r="K158038"/>
    </row>
    <row r="158039" spans="11:11">
      <c r="K158039"/>
    </row>
    <row r="158040" spans="11:11">
      <c r="K158040"/>
    </row>
    <row r="158041" spans="11:11">
      <c r="K158041"/>
    </row>
    <row r="158042" spans="11:11">
      <c r="K158042"/>
    </row>
    <row r="158043" spans="11:11">
      <c r="K158043"/>
    </row>
    <row r="158044" spans="11:11">
      <c r="K158044"/>
    </row>
    <row r="158045" spans="11:11">
      <c r="K158045"/>
    </row>
    <row r="158046" spans="11:11">
      <c r="K158046"/>
    </row>
    <row r="158047" spans="11:11">
      <c r="K158047"/>
    </row>
    <row r="158048" spans="11:11">
      <c r="K158048"/>
    </row>
    <row r="158049" spans="11:11">
      <c r="K158049"/>
    </row>
    <row r="158050" spans="11:11">
      <c r="K158050"/>
    </row>
    <row r="158051" spans="11:11">
      <c r="K158051"/>
    </row>
    <row r="158052" spans="11:11">
      <c r="K158052"/>
    </row>
    <row r="158053" spans="11:11">
      <c r="K158053"/>
    </row>
    <row r="158054" spans="11:11">
      <c r="K158054"/>
    </row>
    <row r="158055" spans="11:11">
      <c r="K158055"/>
    </row>
    <row r="158056" spans="11:11">
      <c r="K158056"/>
    </row>
    <row r="158057" spans="11:11">
      <c r="K158057"/>
    </row>
    <row r="158058" spans="11:11">
      <c r="K158058"/>
    </row>
    <row r="158059" spans="11:11">
      <c r="K158059"/>
    </row>
    <row r="158060" spans="11:11">
      <c r="K158060"/>
    </row>
    <row r="158061" spans="11:11">
      <c r="K158061"/>
    </row>
    <row r="158062" spans="11:11">
      <c r="K158062"/>
    </row>
    <row r="158063" spans="11:11">
      <c r="K158063"/>
    </row>
    <row r="158064" spans="11:11">
      <c r="K158064"/>
    </row>
    <row r="158065" spans="11:11">
      <c r="K158065"/>
    </row>
    <row r="158066" spans="11:11">
      <c r="K158066"/>
    </row>
    <row r="158067" spans="11:11">
      <c r="K158067"/>
    </row>
    <row r="158068" spans="11:11">
      <c r="K158068"/>
    </row>
    <row r="158069" spans="11:11">
      <c r="K158069"/>
    </row>
    <row r="158070" spans="11:11">
      <c r="K158070"/>
    </row>
    <row r="158071" spans="11:11">
      <c r="K158071"/>
    </row>
    <row r="158072" spans="11:11">
      <c r="K158072"/>
    </row>
    <row r="158073" spans="11:11">
      <c r="K158073"/>
    </row>
    <row r="158074" spans="11:11">
      <c r="K158074"/>
    </row>
    <row r="158075" spans="11:11">
      <c r="K158075"/>
    </row>
    <row r="158076" spans="11:11">
      <c r="K158076"/>
    </row>
    <row r="158077" spans="11:11">
      <c r="K158077"/>
    </row>
    <row r="158078" spans="11:11">
      <c r="K158078"/>
    </row>
    <row r="158079" spans="11:11">
      <c r="K158079"/>
    </row>
    <row r="158080" spans="11:11">
      <c r="K158080"/>
    </row>
    <row r="158081" spans="11:11">
      <c r="K158081"/>
    </row>
    <row r="158082" spans="11:11">
      <c r="K158082"/>
    </row>
    <row r="158083" spans="11:11">
      <c r="K158083"/>
    </row>
    <row r="158084" spans="11:11">
      <c r="K158084"/>
    </row>
    <row r="158085" spans="11:11">
      <c r="K158085"/>
    </row>
    <row r="158086" spans="11:11">
      <c r="K158086"/>
    </row>
    <row r="158087" spans="11:11">
      <c r="K158087"/>
    </row>
    <row r="158088" spans="11:11">
      <c r="K158088"/>
    </row>
    <row r="158089" spans="11:11">
      <c r="K158089"/>
    </row>
    <row r="158090" spans="11:11">
      <c r="K158090"/>
    </row>
    <row r="158091" spans="11:11">
      <c r="K158091"/>
    </row>
    <row r="158092" spans="11:11">
      <c r="K158092"/>
    </row>
    <row r="158093" spans="11:11">
      <c r="K158093"/>
    </row>
    <row r="158094" spans="11:11">
      <c r="K158094"/>
    </row>
    <row r="158095" spans="11:11">
      <c r="K158095"/>
    </row>
    <row r="158096" spans="11:11">
      <c r="K158096"/>
    </row>
    <row r="158097" spans="11:11">
      <c r="K158097"/>
    </row>
    <row r="158098" spans="11:11">
      <c r="K158098"/>
    </row>
    <row r="158099" spans="11:11">
      <c r="K158099"/>
    </row>
    <row r="158100" spans="11:11">
      <c r="K158100"/>
    </row>
    <row r="158101" spans="11:11">
      <c r="K158101"/>
    </row>
    <row r="158102" spans="11:11">
      <c r="K158102"/>
    </row>
    <row r="158103" spans="11:11">
      <c r="K158103"/>
    </row>
    <row r="158104" spans="11:11">
      <c r="K158104"/>
    </row>
    <row r="158105" spans="11:11">
      <c r="K158105"/>
    </row>
    <row r="158106" spans="11:11">
      <c r="K158106"/>
    </row>
    <row r="158107" spans="11:11">
      <c r="K158107"/>
    </row>
    <row r="158108" spans="11:11">
      <c r="K158108"/>
    </row>
    <row r="158109" spans="11:11">
      <c r="K158109"/>
    </row>
    <row r="158110" spans="11:11">
      <c r="K158110"/>
    </row>
    <row r="158111" spans="11:11">
      <c r="K158111"/>
    </row>
    <row r="158112" spans="11:11">
      <c r="K158112"/>
    </row>
    <row r="158113" spans="11:11">
      <c r="K158113"/>
    </row>
    <row r="158114" spans="11:11">
      <c r="K158114"/>
    </row>
    <row r="158115" spans="11:11">
      <c r="K158115"/>
    </row>
    <row r="158116" spans="11:11">
      <c r="K158116"/>
    </row>
    <row r="158117" spans="11:11">
      <c r="K158117"/>
    </row>
    <row r="158118" spans="11:11">
      <c r="K158118"/>
    </row>
    <row r="158119" spans="11:11">
      <c r="K158119"/>
    </row>
    <row r="158120" spans="11:11">
      <c r="K158120"/>
    </row>
    <row r="158121" spans="11:11">
      <c r="K158121"/>
    </row>
    <row r="158122" spans="11:11">
      <c r="K158122"/>
    </row>
    <row r="158123" spans="11:11">
      <c r="K158123"/>
    </row>
    <row r="158124" spans="11:11">
      <c r="K158124"/>
    </row>
    <row r="158125" spans="11:11">
      <c r="K158125"/>
    </row>
    <row r="158126" spans="11:11">
      <c r="K158126"/>
    </row>
    <row r="158127" spans="11:11">
      <c r="K158127"/>
    </row>
    <row r="158128" spans="11:11">
      <c r="K158128"/>
    </row>
    <row r="158129" spans="11:11">
      <c r="K158129"/>
    </row>
    <row r="158130" spans="11:11">
      <c r="K158130"/>
    </row>
    <row r="158131" spans="11:11">
      <c r="K158131"/>
    </row>
    <row r="158132" spans="11:11">
      <c r="K158132"/>
    </row>
    <row r="158133" spans="11:11">
      <c r="K158133"/>
    </row>
    <row r="158134" spans="11:11">
      <c r="K158134"/>
    </row>
    <row r="158135" spans="11:11">
      <c r="K158135"/>
    </row>
    <row r="158136" spans="11:11">
      <c r="K158136"/>
    </row>
    <row r="158137" spans="11:11">
      <c r="K158137"/>
    </row>
    <row r="158138" spans="11:11">
      <c r="K158138"/>
    </row>
    <row r="158139" spans="11:11">
      <c r="K158139"/>
    </row>
    <row r="158140" spans="11:11">
      <c r="K158140"/>
    </row>
    <row r="158141" spans="11:11">
      <c r="K158141"/>
    </row>
    <row r="158142" spans="11:11">
      <c r="K158142"/>
    </row>
    <row r="158143" spans="11:11">
      <c r="K158143"/>
    </row>
    <row r="158144" spans="11:11">
      <c r="K158144"/>
    </row>
    <row r="158145" spans="11:11">
      <c r="K158145"/>
    </row>
    <row r="158146" spans="11:11">
      <c r="K158146"/>
    </row>
    <row r="158147" spans="11:11">
      <c r="K158147"/>
    </row>
    <row r="158148" spans="11:11">
      <c r="K158148"/>
    </row>
    <row r="158149" spans="11:11">
      <c r="K158149"/>
    </row>
    <row r="158150" spans="11:11">
      <c r="K158150"/>
    </row>
    <row r="158151" spans="11:11">
      <c r="K158151"/>
    </row>
    <row r="158152" spans="11:11">
      <c r="K158152"/>
    </row>
    <row r="158153" spans="11:11">
      <c r="K158153"/>
    </row>
    <row r="158154" spans="11:11">
      <c r="K158154"/>
    </row>
    <row r="158155" spans="11:11">
      <c r="K158155"/>
    </row>
    <row r="158156" spans="11:11">
      <c r="K158156"/>
    </row>
    <row r="158157" spans="11:11">
      <c r="K158157"/>
    </row>
    <row r="158158" spans="11:11">
      <c r="K158158"/>
    </row>
    <row r="158159" spans="11:11">
      <c r="K158159"/>
    </row>
    <row r="158160" spans="11:11">
      <c r="K158160"/>
    </row>
    <row r="158161" spans="11:11">
      <c r="K158161"/>
    </row>
    <row r="158162" spans="11:11">
      <c r="K158162"/>
    </row>
    <row r="158163" spans="11:11">
      <c r="K158163"/>
    </row>
    <row r="158164" spans="11:11">
      <c r="K158164"/>
    </row>
    <row r="158165" spans="11:11">
      <c r="K158165"/>
    </row>
    <row r="158166" spans="11:11">
      <c r="K158166"/>
    </row>
    <row r="158167" spans="11:11">
      <c r="K158167"/>
    </row>
    <row r="158168" spans="11:11">
      <c r="K158168"/>
    </row>
    <row r="158169" spans="11:11">
      <c r="K158169"/>
    </row>
    <row r="158170" spans="11:11">
      <c r="K158170"/>
    </row>
    <row r="158171" spans="11:11">
      <c r="K158171"/>
    </row>
    <row r="158172" spans="11:11">
      <c r="K158172"/>
    </row>
    <row r="158173" spans="11:11">
      <c r="K158173"/>
    </row>
    <row r="158174" spans="11:11">
      <c r="K158174"/>
    </row>
    <row r="158175" spans="11:11">
      <c r="K158175"/>
    </row>
    <row r="158176" spans="11:11">
      <c r="K158176"/>
    </row>
    <row r="158177" spans="11:11">
      <c r="K158177"/>
    </row>
    <row r="158178" spans="11:11">
      <c r="K158178"/>
    </row>
    <row r="158179" spans="11:11">
      <c r="K158179"/>
    </row>
    <row r="158180" spans="11:11">
      <c r="K158180"/>
    </row>
    <row r="158181" spans="11:11">
      <c r="K158181"/>
    </row>
    <row r="158182" spans="11:11">
      <c r="K158182"/>
    </row>
    <row r="158183" spans="11:11">
      <c r="K158183"/>
    </row>
    <row r="158184" spans="11:11">
      <c r="K158184"/>
    </row>
    <row r="158185" spans="11:11">
      <c r="K158185"/>
    </row>
    <row r="158186" spans="11:11">
      <c r="K158186"/>
    </row>
    <row r="158187" spans="11:11">
      <c r="K158187"/>
    </row>
    <row r="158188" spans="11:11">
      <c r="K158188"/>
    </row>
    <row r="158189" spans="11:11">
      <c r="K158189"/>
    </row>
    <row r="158190" spans="11:11">
      <c r="K158190"/>
    </row>
    <row r="158191" spans="11:11">
      <c r="K158191"/>
    </row>
    <row r="158192" spans="11:11">
      <c r="K158192"/>
    </row>
    <row r="158193" spans="11:11">
      <c r="K158193"/>
    </row>
    <row r="158194" spans="11:11">
      <c r="K158194"/>
    </row>
    <row r="158195" spans="11:11">
      <c r="K158195"/>
    </row>
    <row r="158196" spans="11:11">
      <c r="K158196"/>
    </row>
    <row r="158197" spans="11:11">
      <c r="K158197"/>
    </row>
    <row r="158198" spans="11:11">
      <c r="K158198"/>
    </row>
    <row r="158199" spans="11:11">
      <c r="K158199"/>
    </row>
    <row r="158200" spans="11:11">
      <c r="K158200"/>
    </row>
    <row r="158201" spans="11:11">
      <c r="K158201"/>
    </row>
    <row r="158202" spans="11:11">
      <c r="K158202"/>
    </row>
    <row r="158203" spans="11:11">
      <c r="K158203"/>
    </row>
    <row r="158204" spans="11:11">
      <c r="K158204"/>
    </row>
    <row r="158205" spans="11:11">
      <c r="K158205"/>
    </row>
    <row r="158206" spans="11:11">
      <c r="K158206"/>
    </row>
    <row r="158207" spans="11:11">
      <c r="K158207"/>
    </row>
    <row r="158208" spans="11:11">
      <c r="K158208"/>
    </row>
    <row r="158209" spans="11:11">
      <c r="K158209"/>
    </row>
    <row r="158210" spans="11:11">
      <c r="K158210"/>
    </row>
    <row r="158211" spans="11:11">
      <c r="K158211"/>
    </row>
    <row r="158212" spans="11:11">
      <c r="K158212"/>
    </row>
    <row r="158213" spans="11:11">
      <c r="K158213"/>
    </row>
    <row r="158214" spans="11:11">
      <c r="K158214"/>
    </row>
    <row r="158215" spans="11:11">
      <c r="K158215"/>
    </row>
    <row r="158216" spans="11:11">
      <c r="K158216"/>
    </row>
    <row r="158217" spans="11:11">
      <c r="K158217"/>
    </row>
    <row r="158218" spans="11:11">
      <c r="K158218"/>
    </row>
    <row r="158219" spans="11:11">
      <c r="K158219"/>
    </row>
    <row r="158220" spans="11:11">
      <c r="K158220"/>
    </row>
    <row r="158221" spans="11:11">
      <c r="K158221"/>
    </row>
    <row r="158222" spans="11:11">
      <c r="K158222"/>
    </row>
    <row r="158223" spans="11:11">
      <c r="K158223"/>
    </row>
    <row r="158224" spans="11:11">
      <c r="K158224"/>
    </row>
    <row r="158225" spans="11:11">
      <c r="K158225"/>
    </row>
    <row r="158226" spans="11:11">
      <c r="K158226"/>
    </row>
    <row r="158227" spans="11:11">
      <c r="K158227"/>
    </row>
    <row r="158228" spans="11:11">
      <c r="K158228"/>
    </row>
    <row r="158229" spans="11:11">
      <c r="K158229"/>
    </row>
    <row r="158230" spans="11:11">
      <c r="K158230"/>
    </row>
    <row r="158231" spans="11:11">
      <c r="K158231"/>
    </row>
    <row r="158232" spans="11:11">
      <c r="K158232"/>
    </row>
    <row r="158233" spans="11:11">
      <c r="K158233"/>
    </row>
    <row r="158234" spans="11:11">
      <c r="K158234"/>
    </row>
    <row r="158235" spans="11:11">
      <c r="K158235"/>
    </row>
    <row r="158236" spans="11:11">
      <c r="K158236"/>
    </row>
    <row r="158237" spans="11:11">
      <c r="K158237"/>
    </row>
    <row r="158238" spans="11:11">
      <c r="K158238"/>
    </row>
    <row r="158239" spans="11:11">
      <c r="K158239"/>
    </row>
    <row r="158240" spans="11:11">
      <c r="K158240"/>
    </row>
    <row r="158241" spans="11:11">
      <c r="K158241"/>
    </row>
    <row r="158242" spans="11:11">
      <c r="K158242"/>
    </row>
    <row r="158243" spans="11:11">
      <c r="K158243"/>
    </row>
    <row r="158244" spans="11:11">
      <c r="K158244"/>
    </row>
    <row r="158245" spans="11:11">
      <c r="K158245"/>
    </row>
    <row r="158246" spans="11:11">
      <c r="K158246"/>
    </row>
    <row r="158247" spans="11:11">
      <c r="K158247"/>
    </row>
    <row r="158248" spans="11:11">
      <c r="K158248"/>
    </row>
    <row r="158249" spans="11:11">
      <c r="K158249"/>
    </row>
    <row r="158250" spans="11:11">
      <c r="K158250"/>
    </row>
    <row r="158251" spans="11:11">
      <c r="K158251"/>
    </row>
    <row r="158252" spans="11:11">
      <c r="K158252"/>
    </row>
    <row r="158253" spans="11:11">
      <c r="K158253"/>
    </row>
    <row r="158254" spans="11:11">
      <c r="K158254"/>
    </row>
    <row r="158255" spans="11:11">
      <c r="K158255"/>
    </row>
    <row r="158256" spans="11:11">
      <c r="K158256"/>
    </row>
    <row r="158257" spans="11:11">
      <c r="K158257"/>
    </row>
    <row r="158258" spans="11:11">
      <c r="K158258"/>
    </row>
    <row r="158259" spans="11:11">
      <c r="K158259"/>
    </row>
    <row r="158260" spans="11:11">
      <c r="K158260"/>
    </row>
    <row r="158261" spans="11:11">
      <c r="K158261"/>
    </row>
    <row r="158262" spans="11:11">
      <c r="K158262"/>
    </row>
    <row r="158263" spans="11:11">
      <c r="K158263"/>
    </row>
    <row r="158264" spans="11:11">
      <c r="K158264"/>
    </row>
    <row r="158265" spans="11:11">
      <c r="K158265"/>
    </row>
    <row r="158266" spans="11:11">
      <c r="K158266"/>
    </row>
    <row r="158267" spans="11:11">
      <c r="K158267"/>
    </row>
    <row r="158268" spans="11:11">
      <c r="K158268"/>
    </row>
    <row r="158269" spans="11:11">
      <c r="K158269"/>
    </row>
    <row r="158270" spans="11:11">
      <c r="K158270"/>
    </row>
    <row r="158271" spans="11:11">
      <c r="K158271"/>
    </row>
    <row r="158272" spans="11:11">
      <c r="K158272"/>
    </row>
    <row r="158273" spans="11:11">
      <c r="K158273"/>
    </row>
    <row r="158274" spans="11:11">
      <c r="K158274"/>
    </row>
    <row r="158275" spans="11:11">
      <c r="K158275"/>
    </row>
    <row r="158276" spans="11:11">
      <c r="K158276"/>
    </row>
    <row r="158277" spans="11:11">
      <c r="K158277"/>
    </row>
    <row r="158278" spans="11:11">
      <c r="K158278"/>
    </row>
    <row r="158279" spans="11:11">
      <c r="K158279"/>
    </row>
    <row r="158280" spans="11:11">
      <c r="K158280"/>
    </row>
    <row r="158281" spans="11:11">
      <c r="K158281"/>
    </row>
    <row r="158282" spans="11:11">
      <c r="K158282"/>
    </row>
    <row r="158283" spans="11:11">
      <c r="K158283"/>
    </row>
    <row r="158284" spans="11:11">
      <c r="K158284"/>
    </row>
    <row r="158285" spans="11:11">
      <c r="K158285"/>
    </row>
    <row r="158286" spans="11:11">
      <c r="K158286"/>
    </row>
    <row r="158287" spans="11:11">
      <c r="K158287"/>
    </row>
    <row r="158288" spans="11:11">
      <c r="K158288"/>
    </row>
    <row r="158289" spans="11:11">
      <c r="K158289"/>
    </row>
    <row r="158290" spans="11:11">
      <c r="K158290"/>
    </row>
    <row r="158291" spans="11:11">
      <c r="K158291"/>
    </row>
    <row r="158292" spans="11:11">
      <c r="K158292"/>
    </row>
    <row r="158293" spans="11:11">
      <c r="K158293"/>
    </row>
    <row r="158294" spans="11:11">
      <c r="K158294"/>
    </row>
    <row r="158295" spans="11:11">
      <c r="K158295"/>
    </row>
    <row r="158296" spans="11:11">
      <c r="K158296"/>
    </row>
    <row r="158297" spans="11:11">
      <c r="K158297"/>
    </row>
    <row r="158298" spans="11:11">
      <c r="K158298"/>
    </row>
    <row r="158299" spans="11:11">
      <c r="K158299"/>
    </row>
    <row r="158300" spans="11:11">
      <c r="K158300"/>
    </row>
    <row r="158301" spans="11:11">
      <c r="K158301"/>
    </row>
    <row r="158302" spans="11:11">
      <c r="K158302"/>
    </row>
    <row r="158303" spans="11:11">
      <c r="K158303"/>
    </row>
    <row r="158304" spans="11:11">
      <c r="K158304"/>
    </row>
    <row r="158305" spans="11:11">
      <c r="K158305"/>
    </row>
    <row r="158306" spans="11:11">
      <c r="K158306"/>
    </row>
    <row r="158307" spans="11:11">
      <c r="K158307"/>
    </row>
    <row r="158308" spans="11:11">
      <c r="K158308"/>
    </row>
    <row r="158309" spans="11:11">
      <c r="K158309"/>
    </row>
    <row r="158310" spans="11:11">
      <c r="K158310"/>
    </row>
    <row r="158311" spans="11:11">
      <c r="K158311"/>
    </row>
    <row r="158312" spans="11:11">
      <c r="K158312"/>
    </row>
    <row r="158313" spans="11:11">
      <c r="K158313"/>
    </row>
    <row r="158314" spans="11:11">
      <c r="K158314"/>
    </row>
    <row r="158315" spans="11:11">
      <c r="K158315"/>
    </row>
    <row r="158316" spans="11:11">
      <c r="K158316"/>
    </row>
    <row r="158317" spans="11:11">
      <c r="K158317"/>
    </row>
    <row r="158318" spans="11:11">
      <c r="K158318"/>
    </row>
    <row r="158319" spans="11:11">
      <c r="K158319"/>
    </row>
    <row r="158320" spans="11:11">
      <c r="K158320"/>
    </row>
    <row r="158321" spans="11:11">
      <c r="K158321"/>
    </row>
    <row r="158322" spans="11:11">
      <c r="K158322"/>
    </row>
    <row r="158323" spans="11:11">
      <c r="K158323"/>
    </row>
    <row r="158324" spans="11:11">
      <c r="K158324"/>
    </row>
    <row r="158325" spans="11:11">
      <c r="K158325"/>
    </row>
    <row r="158326" spans="11:11">
      <c r="K158326"/>
    </row>
    <row r="158327" spans="11:11">
      <c r="K158327"/>
    </row>
    <row r="158328" spans="11:11">
      <c r="K158328"/>
    </row>
    <row r="158329" spans="11:11">
      <c r="K158329"/>
    </row>
    <row r="158330" spans="11:11">
      <c r="K158330"/>
    </row>
    <row r="158331" spans="11:11">
      <c r="K158331"/>
    </row>
    <row r="158332" spans="11:11">
      <c r="K158332"/>
    </row>
    <row r="158333" spans="11:11">
      <c r="K158333"/>
    </row>
    <row r="158334" spans="11:11">
      <c r="K158334"/>
    </row>
    <row r="158335" spans="11:11">
      <c r="K158335"/>
    </row>
    <row r="158336" spans="11:11">
      <c r="K158336"/>
    </row>
    <row r="158337" spans="11:11">
      <c r="K158337"/>
    </row>
    <row r="158338" spans="11:11">
      <c r="K158338"/>
    </row>
    <row r="158339" spans="11:11">
      <c r="K158339"/>
    </row>
    <row r="158340" spans="11:11">
      <c r="K158340"/>
    </row>
    <row r="158341" spans="11:11">
      <c r="K158341"/>
    </row>
    <row r="158342" spans="11:11">
      <c r="K158342"/>
    </row>
    <row r="158343" spans="11:11">
      <c r="K158343"/>
    </row>
    <row r="158344" spans="11:11">
      <c r="K158344"/>
    </row>
    <row r="158345" spans="11:11">
      <c r="K158345"/>
    </row>
    <row r="158346" spans="11:11">
      <c r="K158346"/>
    </row>
    <row r="158347" spans="11:11">
      <c r="K158347"/>
    </row>
    <row r="158348" spans="11:11">
      <c r="K158348"/>
    </row>
    <row r="158349" spans="11:11">
      <c r="K158349"/>
    </row>
    <row r="158350" spans="11:11">
      <c r="K158350"/>
    </row>
    <row r="158351" spans="11:11">
      <c r="K158351"/>
    </row>
    <row r="158352" spans="11:11">
      <c r="K158352"/>
    </row>
    <row r="158353" spans="11:11">
      <c r="K158353"/>
    </row>
    <row r="158354" spans="11:11">
      <c r="K158354"/>
    </row>
    <row r="158355" spans="11:11">
      <c r="K158355"/>
    </row>
    <row r="158356" spans="11:11">
      <c r="K158356"/>
    </row>
    <row r="158357" spans="11:11">
      <c r="K158357"/>
    </row>
    <row r="158358" spans="11:11">
      <c r="K158358"/>
    </row>
    <row r="158359" spans="11:11">
      <c r="K158359"/>
    </row>
    <row r="158360" spans="11:11">
      <c r="K158360"/>
    </row>
    <row r="158361" spans="11:11">
      <c r="K158361"/>
    </row>
    <row r="158362" spans="11:11">
      <c r="K158362"/>
    </row>
    <row r="158363" spans="11:11">
      <c r="K158363"/>
    </row>
    <row r="158364" spans="11:11">
      <c r="K158364"/>
    </row>
    <row r="158365" spans="11:11">
      <c r="K158365"/>
    </row>
    <row r="158366" spans="11:11">
      <c r="K158366"/>
    </row>
    <row r="158367" spans="11:11">
      <c r="K158367"/>
    </row>
    <row r="158368" spans="11:11">
      <c r="K158368"/>
    </row>
    <row r="158369" spans="11:11">
      <c r="K158369"/>
    </row>
    <row r="158370" spans="11:11">
      <c r="K158370"/>
    </row>
    <row r="158371" spans="11:11">
      <c r="K158371"/>
    </row>
    <row r="158372" spans="11:11">
      <c r="K158372"/>
    </row>
    <row r="158373" spans="11:11">
      <c r="K158373"/>
    </row>
    <row r="158374" spans="11:11">
      <c r="K158374"/>
    </row>
    <row r="158375" spans="11:11">
      <c r="K158375"/>
    </row>
    <row r="158376" spans="11:11">
      <c r="K158376"/>
    </row>
    <row r="158377" spans="11:11">
      <c r="K158377"/>
    </row>
    <row r="158378" spans="11:11">
      <c r="K158378"/>
    </row>
    <row r="158379" spans="11:11">
      <c r="K158379"/>
    </row>
    <row r="158380" spans="11:11">
      <c r="K158380"/>
    </row>
    <row r="158381" spans="11:11">
      <c r="K158381"/>
    </row>
    <row r="158382" spans="11:11">
      <c r="K158382"/>
    </row>
    <row r="158383" spans="11:11">
      <c r="K158383"/>
    </row>
    <row r="158384" spans="11:11">
      <c r="K158384"/>
    </row>
    <row r="158385" spans="11:11">
      <c r="K158385"/>
    </row>
    <row r="158386" spans="11:11">
      <c r="K158386"/>
    </row>
    <row r="158387" spans="11:11">
      <c r="K158387"/>
    </row>
    <row r="158388" spans="11:11">
      <c r="K158388"/>
    </row>
    <row r="158389" spans="11:11">
      <c r="K158389"/>
    </row>
    <row r="158390" spans="11:11">
      <c r="K158390"/>
    </row>
    <row r="158391" spans="11:11">
      <c r="K158391"/>
    </row>
    <row r="158392" spans="11:11">
      <c r="K158392"/>
    </row>
    <row r="158393" spans="11:11">
      <c r="K158393"/>
    </row>
    <row r="158394" spans="11:11">
      <c r="K158394"/>
    </row>
    <row r="158395" spans="11:11">
      <c r="K158395"/>
    </row>
    <row r="158396" spans="11:11">
      <c r="K158396"/>
    </row>
    <row r="158397" spans="11:11">
      <c r="K158397"/>
    </row>
    <row r="158398" spans="11:11">
      <c r="K158398"/>
    </row>
    <row r="158399" spans="11:11">
      <c r="K158399"/>
    </row>
    <row r="158400" spans="11:11">
      <c r="K158400"/>
    </row>
    <row r="158401" spans="11:11">
      <c r="K158401"/>
    </row>
    <row r="158402" spans="11:11">
      <c r="K158402"/>
    </row>
    <row r="158403" spans="11:11">
      <c r="K158403"/>
    </row>
    <row r="158404" spans="11:11">
      <c r="K158404"/>
    </row>
    <row r="158405" spans="11:11">
      <c r="K158405"/>
    </row>
    <row r="158406" spans="11:11">
      <c r="K158406"/>
    </row>
    <row r="158407" spans="11:11">
      <c r="K158407"/>
    </row>
    <row r="158408" spans="11:11">
      <c r="K158408"/>
    </row>
    <row r="158409" spans="11:11">
      <c r="K158409"/>
    </row>
    <row r="158410" spans="11:11">
      <c r="K158410"/>
    </row>
    <row r="158411" spans="11:11">
      <c r="K158411"/>
    </row>
    <row r="158412" spans="11:11">
      <c r="K158412"/>
    </row>
    <row r="158413" spans="11:11">
      <c r="K158413"/>
    </row>
    <row r="158414" spans="11:11">
      <c r="K158414"/>
    </row>
    <row r="158415" spans="11:11">
      <c r="K158415"/>
    </row>
    <row r="158416" spans="11:11">
      <c r="K158416"/>
    </row>
    <row r="158417" spans="11:11">
      <c r="K158417"/>
    </row>
    <row r="158418" spans="11:11">
      <c r="K158418"/>
    </row>
    <row r="158419" spans="11:11">
      <c r="K158419"/>
    </row>
    <row r="158420" spans="11:11">
      <c r="K158420"/>
    </row>
    <row r="158421" spans="11:11">
      <c r="K158421"/>
    </row>
    <row r="158422" spans="11:11">
      <c r="K158422"/>
    </row>
    <row r="158423" spans="11:11">
      <c r="K158423"/>
    </row>
    <row r="158424" spans="11:11">
      <c r="K158424"/>
    </row>
    <row r="158425" spans="11:11">
      <c r="K158425"/>
    </row>
    <row r="158426" spans="11:11">
      <c r="K158426"/>
    </row>
    <row r="158427" spans="11:11">
      <c r="K158427"/>
    </row>
    <row r="158428" spans="11:11">
      <c r="K158428"/>
    </row>
    <row r="158429" spans="11:11">
      <c r="K158429"/>
    </row>
    <row r="158430" spans="11:11">
      <c r="K158430"/>
    </row>
    <row r="158431" spans="11:11">
      <c r="K158431"/>
    </row>
    <row r="158432" spans="11:11">
      <c r="K158432"/>
    </row>
    <row r="158433" spans="11:11">
      <c r="K158433"/>
    </row>
    <row r="158434" spans="11:11">
      <c r="K158434"/>
    </row>
    <row r="158435" spans="11:11">
      <c r="K158435"/>
    </row>
    <row r="158436" spans="11:11">
      <c r="K158436"/>
    </row>
    <row r="158437" spans="11:11">
      <c r="K158437"/>
    </row>
    <row r="158438" spans="11:11">
      <c r="K158438"/>
    </row>
    <row r="158439" spans="11:11">
      <c r="K158439"/>
    </row>
    <row r="158440" spans="11:11">
      <c r="K158440"/>
    </row>
    <row r="158441" spans="11:11">
      <c r="K158441"/>
    </row>
    <row r="158442" spans="11:11">
      <c r="K158442"/>
    </row>
    <row r="158443" spans="11:11">
      <c r="K158443"/>
    </row>
    <row r="158444" spans="11:11">
      <c r="K158444"/>
    </row>
    <row r="158445" spans="11:11">
      <c r="K158445"/>
    </row>
    <row r="158446" spans="11:11">
      <c r="K158446"/>
    </row>
    <row r="158447" spans="11:11">
      <c r="K158447"/>
    </row>
    <row r="158448" spans="11:11">
      <c r="K158448"/>
    </row>
    <row r="158449" spans="11:11">
      <c r="K158449"/>
    </row>
    <row r="158450" spans="11:11">
      <c r="K158450"/>
    </row>
    <row r="158451" spans="11:11">
      <c r="K158451"/>
    </row>
    <row r="158452" spans="11:11">
      <c r="K158452"/>
    </row>
    <row r="158453" spans="11:11">
      <c r="K158453"/>
    </row>
    <row r="158454" spans="11:11">
      <c r="K158454"/>
    </row>
    <row r="158455" spans="11:11">
      <c r="K158455"/>
    </row>
    <row r="158456" spans="11:11">
      <c r="K158456"/>
    </row>
    <row r="158457" spans="11:11">
      <c r="K158457"/>
    </row>
    <row r="158458" spans="11:11">
      <c r="K158458"/>
    </row>
    <row r="158459" spans="11:11">
      <c r="K158459"/>
    </row>
    <row r="158460" spans="11:11">
      <c r="K158460"/>
    </row>
    <row r="158461" spans="11:11">
      <c r="K158461"/>
    </row>
    <row r="158462" spans="11:11">
      <c r="K158462"/>
    </row>
    <row r="158463" spans="11:11">
      <c r="K158463"/>
    </row>
    <row r="158464" spans="11:11">
      <c r="K158464"/>
    </row>
    <row r="158465" spans="11:11">
      <c r="K158465"/>
    </row>
    <row r="158466" spans="11:11">
      <c r="K158466"/>
    </row>
    <row r="158467" spans="11:11">
      <c r="K158467"/>
    </row>
    <row r="158468" spans="11:11">
      <c r="K158468"/>
    </row>
    <row r="158469" spans="11:11">
      <c r="K158469"/>
    </row>
    <row r="158470" spans="11:11">
      <c r="K158470"/>
    </row>
    <row r="158471" spans="11:11">
      <c r="K158471"/>
    </row>
    <row r="158472" spans="11:11">
      <c r="K158472"/>
    </row>
    <row r="158473" spans="11:11">
      <c r="K158473"/>
    </row>
    <row r="158474" spans="11:11">
      <c r="K158474"/>
    </row>
    <row r="158475" spans="11:11">
      <c r="K158475"/>
    </row>
    <row r="158476" spans="11:11">
      <c r="K158476"/>
    </row>
    <row r="158477" spans="11:11">
      <c r="K158477"/>
    </row>
    <row r="158478" spans="11:11">
      <c r="K158478"/>
    </row>
    <row r="158479" spans="11:11">
      <c r="K158479"/>
    </row>
    <row r="158480" spans="11:11">
      <c r="K158480"/>
    </row>
    <row r="158481" spans="11:11">
      <c r="K158481"/>
    </row>
    <row r="158482" spans="11:11">
      <c r="K158482"/>
    </row>
    <row r="158483" spans="11:11">
      <c r="K158483"/>
    </row>
    <row r="158484" spans="11:11">
      <c r="K158484"/>
    </row>
    <row r="158485" spans="11:11">
      <c r="K158485"/>
    </row>
    <row r="158486" spans="11:11">
      <c r="K158486"/>
    </row>
    <row r="158487" spans="11:11">
      <c r="K158487"/>
    </row>
    <row r="158488" spans="11:11">
      <c r="K158488"/>
    </row>
    <row r="158489" spans="11:11">
      <c r="K158489"/>
    </row>
    <row r="158490" spans="11:11">
      <c r="K158490"/>
    </row>
    <row r="158491" spans="11:11">
      <c r="K158491"/>
    </row>
    <row r="158492" spans="11:11">
      <c r="K158492"/>
    </row>
    <row r="158493" spans="11:11">
      <c r="K158493"/>
    </row>
    <row r="158494" spans="11:11">
      <c r="K158494"/>
    </row>
    <row r="158495" spans="11:11">
      <c r="K158495"/>
    </row>
    <row r="158496" spans="11:11">
      <c r="K158496"/>
    </row>
    <row r="158497" spans="11:11">
      <c r="K158497"/>
    </row>
    <row r="158498" spans="11:11">
      <c r="K158498"/>
    </row>
    <row r="158499" spans="11:11">
      <c r="K158499"/>
    </row>
    <row r="158500" spans="11:11">
      <c r="K158500"/>
    </row>
    <row r="158501" spans="11:11">
      <c r="K158501"/>
    </row>
    <row r="158502" spans="11:11">
      <c r="K158502"/>
    </row>
    <row r="158503" spans="11:11">
      <c r="K158503"/>
    </row>
    <row r="158504" spans="11:11">
      <c r="K158504"/>
    </row>
    <row r="158505" spans="11:11">
      <c r="K158505"/>
    </row>
    <row r="158506" spans="11:11">
      <c r="K158506"/>
    </row>
    <row r="158507" spans="11:11">
      <c r="K158507"/>
    </row>
    <row r="158508" spans="11:11">
      <c r="K158508"/>
    </row>
    <row r="158509" spans="11:11">
      <c r="K158509"/>
    </row>
    <row r="158510" spans="11:11">
      <c r="K158510"/>
    </row>
    <row r="158511" spans="11:11">
      <c r="K158511"/>
    </row>
    <row r="158512" spans="11:11">
      <c r="K158512"/>
    </row>
    <row r="158513" spans="11:11">
      <c r="K158513"/>
    </row>
    <row r="158514" spans="11:11">
      <c r="K158514"/>
    </row>
    <row r="158515" spans="11:11">
      <c r="K158515"/>
    </row>
    <row r="158516" spans="11:11">
      <c r="K158516"/>
    </row>
    <row r="158517" spans="11:11">
      <c r="K158517"/>
    </row>
    <row r="158518" spans="11:11">
      <c r="K158518"/>
    </row>
    <row r="158519" spans="11:11">
      <c r="K158519"/>
    </row>
    <row r="158520" spans="11:11">
      <c r="K158520"/>
    </row>
    <row r="158521" spans="11:11">
      <c r="K158521"/>
    </row>
    <row r="158522" spans="11:11">
      <c r="K158522"/>
    </row>
    <row r="158523" spans="11:11">
      <c r="K158523"/>
    </row>
    <row r="158524" spans="11:11">
      <c r="K158524"/>
    </row>
    <row r="158525" spans="11:11">
      <c r="K158525"/>
    </row>
    <row r="158526" spans="11:11">
      <c r="K158526"/>
    </row>
    <row r="158527" spans="11:11">
      <c r="K158527"/>
    </row>
    <row r="158528" spans="11:11">
      <c r="K158528"/>
    </row>
    <row r="158529" spans="11:11">
      <c r="K158529"/>
    </row>
    <row r="158530" spans="11:11">
      <c r="K158530"/>
    </row>
    <row r="158531" spans="11:11">
      <c r="K158531"/>
    </row>
    <row r="158532" spans="11:11">
      <c r="K158532"/>
    </row>
    <row r="158533" spans="11:11">
      <c r="K158533"/>
    </row>
    <row r="158534" spans="11:11">
      <c r="K158534"/>
    </row>
    <row r="158535" spans="11:11">
      <c r="K158535"/>
    </row>
    <row r="158536" spans="11:11">
      <c r="K158536"/>
    </row>
    <row r="158537" spans="11:11">
      <c r="K158537"/>
    </row>
    <row r="158538" spans="11:11">
      <c r="K158538"/>
    </row>
    <row r="158539" spans="11:11">
      <c r="K158539"/>
    </row>
    <row r="158540" spans="11:11">
      <c r="K158540"/>
    </row>
    <row r="158541" spans="11:11">
      <c r="K158541"/>
    </row>
    <row r="158542" spans="11:11">
      <c r="K158542"/>
    </row>
    <row r="158543" spans="11:11">
      <c r="K158543"/>
    </row>
    <row r="158544" spans="11:11">
      <c r="K158544"/>
    </row>
    <row r="158545" spans="11:11">
      <c r="K158545"/>
    </row>
    <row r="158546" spans="11:11">
      <c r="K158546"/>
    </row>
    <row r="158547" spans="11:11">
      <c r="K158547"/>
    </row>
    <row r="158548" spans="11:11">
      <c r="K158548"/>
    </row>
    <row r="158549" spans="11:11">
      <c r="K158549"/>
    </row>
    <row r="158550" spans="11:11">
      <c r="K158550"/>
    </row>
    <row r="158551" spans="11:11">
      <c r="K158551"/>
    </row>
    <row r="158552" spans="11:11">
      <c r="K158552"/>
    </row>
    <row r="158553" spans="11:11">
      <c r="K158553"/>
    </row>
    <row r="158554" spans="11:11">
      <c r="K158554"/>
    </row>
    <row r="158555" spans="11:11">
      <c r="K158555"/>
    </row>
    <row r="158556" spans="11:11">
      <c r="K158556"/>
    </row>
    <row r="158557" spans="11:11">
      <c r="K158557"/>
    </row>
    <row r="158558" spans="11:11">
      <c r="K158558"/>
    </row>
    <row r="158559" spans="11:11">
      <c r="K158559"/>
    </row>
    <row r="158560" spans="11:11">
      <c r="K158560"/>
    </row>
    <row r="158561" spans="11:11">
      <c r="K158561"/>
    </row>
    <row r="158562" spans="11:11">
      <c r="K158562"/>
    </row>
    <row r="158563" spans="11:11">
      <c r="K158563"/>
    </row>
    <row r="158564" spans="11:11">
      <c r="K158564"/>
    </row>
    <row r="158565" spans="11:11">
      <c r="K158565"/>
    </row>
    <row r="158566" spans="11:11">
      <c r="K158566"/>
    </row>
    <row r="158567" spans="11:11">
      <c r="K158567"/>
    </row>
    <row r="158568" spans="11:11">
      <c r="K158568"/>
    </row>
    <row r="158569" spans="11:11">
      <c r="K158569"/>
    </row>
    <row r="158570" spans="11:11">
      <c r="K158570"/>
    </row>
    <row r="158571" spans="11:11">
      <c r="K158571"/>
    </row>
    <row r="158572" spans="11:11">
      <c r="K158572"/>
    </row>
    <row r="158573" spans="11:11">
      <c r="K158573"/>
    </row>
    <row r="158574" spans="11:11">
      <c r="K158574"/>
    </row>
    <row r="158575" spans="11:11">
      <c r="K158575"/>
    </row>
    <row r="158576" spans="11:11">
      <c r="K158576"/>
    </row>
    <row r="158577" spans="11:11">
      <c r="K158577"/>
    </row>
    <row r="158578" spans="11:11">
      <c r="K158578"/>
    </row>
    <row r="158579" spans="11:11">
      <c r="K158579"/>
    </row>
    <row r="158580" spans="11:11">
      <c r="K158580"/>
    </row>
    <row r="158581" spans="11:11">
      <c r="K158581"/>
    </row>
    <row r="158582" spans="11:11">
      <c r="K158582"/>
    </row>
    <row r="158583" spans="11:11">
      <c r="K158583"/>
    </row>
    <row r="158584" spans="11:11">
      <c r="K158584"/>
    </row>
    <row r="158585" spans="11:11">
      <c r="K158585"/>
    </row>
    <row r="158586" spans="11:11">
      <c r="K158586"/>
    </row>
    <row r="158587" spans="11:11">
      <c r="K158587"/>
    </row>
    <row r="158588" spans="11:11">
      <c r="K158588"/>
    </row>
    <row r="158589" spans="11:11">
      <c r="K158589"/>
    </row>
    <row r="158590" spans="11:11">
      <c r="K158590"/>
    </row>
    <row r="158591" spans="11:11">
      <c r="K158591"/>
    </row>
    <row r="158592" spans="11:11">
      <c r="K158592"/>
    </row>
    <row r="158593" spans="11:11">
      <c r="K158593"/>
    </row>
    <row r="158594" spans="11:11">
      <c r="K158594"/>
    </row>
    <row r="158595" spans="11:11">
      <c r="K158595"/>
    </row>
    <row r="158596" spans="11:11">
      <c r="K158596"/>
    </row>
    <row r="158597" spans="11:11">
      <c r="K158597"/>
    </row>
    <row r="158598" spans="11:11">
      <c r="K158598"/>
    </row>
    <row r="158599" spans="11:11">
      <c r="K158599"/>
    </row>
    <row r="158600" spans="11:11">
      <c r="K158600"/>
    </row>
    <row r="158601" spans="11:11">
      <c r="K158601"/>
    </row>
    <row r="158602" spans="11:11">
      <c r="K158602"/>
    </row>
    <row r="158603" spans="11:11">
      <c r="K158603"/>
    </row>
    <row r="158604" spans="11:11">
      <c r="K158604"/>
    </row>
    <row r="158605" spans="11:11">
      <c r="K158605"/>
    </row>
    <row r="158606" spans="11:11">
      <c r="K158606"/>
    </row>
    <row r="158607" spans="11:11">
      <c r="K158607"/>
    </row>
    <row r="158608" spans="11:11">
      <c r="K158608"/>
    </row>
    <row r="158609" spans="11:11">
      <c r="K158609"/>
    </row>
    <row r="158610" spans="11:11">
      <c r="K158610"/>
    </row>
    <row r="158611" spans="11:11">
      <c r="K158611"/>
    </row>
    <row r="158612" spans="11:11">
      <c r="K158612"/>
    </row>
    <row r="158613" spans="11:11">
      <c r="K158613"/>
    </row>
    <row r="158614" spans="11:11">
      <c r="K158614"/>
    </row>
    <row r="158615" spans="11:11">
      <c r="K158615"/>
    </row>
    <row r="158616" spans="11:11">
      <c r="K158616"/>
    </row>
    <row r="158617" spans="11:11">
      <c r="K158617"/>
    </row>
    <row r="158618" spans="11:11">
      <c r="K158618"/>
    </row>
    <row r="158619" spans="11:11">
      <c r="K158619"/>
    </row>
    <row r="158620" spans="11:11">
      <c r="K158620"/>
    </row>
    <row r="158621" spans="11:11">
      <c r="K158621"/>
    </row>
    <row r="158622" spans="11:11">
      <c r="K158622"/>
    </row>
    <row r="158623" spans="11:11">
      <c r="K158623"/>
    </row>
    <row r="158624" spans="11:11">
      <c r="K158624"/>
    </row>
    <row r="158625" spans="11:11">
      <c r="K158625"/>
    </row>
    <row r="158626" spans="11:11">
      <c r="K158626"/>
    </row>
    <row r="158627" spans="11:11">
      <c r="K158627"/>
    </row>
    <row r="158628" spans="11:11">
      <c r="K158628"/>
    </row>
    <row r="158629" spans="11:11">
      <c r="K158629"/>
    </row>
    <row r="158630" spans="11:11">
      <c r="K158630"/>
    </row>
    <row r="158631" spans="11:11">
      <c r="K158631"/>
    </row>
    <row r="158632" spans="11:11">
      <c r="K158632"/>
    </row>
    <row r="158633" spans="11:11">
      <c r="K158633"/>
    </row>
    <row r="158634" spans="11:11">
      <c r="K158634"/>
    </row>
    <row r="158635" spans="11:11">
      <c r="K158635"/>
    </row>
    <row r="158636" spans="11:11">
      <c r="K158636"/>
    </row>
    <row r="158637" spans="11:11">
      <c r="K158637"/>
    </row>
    <row r="158638" spans="11:11">
      <c r="K158638"/>
    </row>
    <row r="158639" spans="11:11">
      <c r="K158639"/>
    </row>
    <row r="158640" spans="11:11">
      <c r="K158640"/>
    </row>
    <row r="158641" spans="11:11">
      <c r="K158641"/>
    </row>
    <row r="158642" spans="11:11">
      <c r="K158642"/>
    </row>
    <row r="158643" spans="11:11">
      <c r="K158643"/>
    </row>
    <row r="158644" spans="11:11">
      <c r="K158644"/>
    </row>
    <row r="158645" spans="11:11">
      <c r="K158645"/>
    </row>
    <row r="158646" spans="11:11">
      <c r="K158646"/>
    </row>
    <row r="158647" spans="11:11">
      <c r="K158647"/>
    </row>
    <row r="158648" spans="11:11">
      <c r="K158648"/>
    </row>
    <row r="158649" spans="11:11">
      <c r="K158649"/>
    </row>
    <row r="158650" spans="11:11">
      <c r="K158650"/>
    </row>
    <row r="158651" spans="11:11">
      <c r="K158651"/>
    </row>
    <row r="158652" spans="11:11">
      <c r="K158652"/>
    </row>
    <row r="158653" spans="11:11">
      <c r="K158653"/>
    </row>
    <row r="158654" spans="11:11">
      <c r="K158654"/>
    </row>
    <row r="158655" spans="11:11">
      <c r="K158655"/>
    </row>
    <row r="158656" spans="11:11">
      <c r="K158656"/>
    </row>
    <row r="158657" spans="11:11">
      <c r="K158657"/>
    </row>
    <row r="158658" spans="11:11">
      <c r="K158658"/>
    </row>
    <row r="158659" spans="11:11">
      <c r="K158659"/>
    </row>
    <row r="158660" spans="11:11">
      <c r="K158660"/>
    </row>
    <row r="158661" spans="11:11">
      <c r="K158661"/>
    </row>
    <row r="158662" spans="11:11">
      <c r="K158662"/>
    </row>
    <row r="158663" spans="11:11">
      <c r="K158663"/>
    </row>
    <row r="158664" spans="11:11">
      <c r="K158664"/>
    </row>
    <row r="158665" spans="11:11">
      <c r="K158665"/>
    </row>
    <row r="158666" spans="11:11">
      <c r="K158666"/>
    </row>
    <row r="158667" spans="11:11">
      <c r="K158667"/>
    </row>
    <row r="158668" spans="11:11">
      <c r="K158668"/>
    </row>
    <row r="158669" spans="11:11">
      <c r="K158669"/>
    </row>
    <row r="158670" spans="11:11">
      <c r="K158670"/>
    </row>
    <row r="158671" spans="11:11">
      <c r="K158671"/>
    </row>
    <row r="158672" spans="11:11">
      <c r="K158672"/>
    </row>
    <row r="158673" spans="11:11">
      <c r="K158673"/>
    </row>
    <row r="158674" spans="11:11">
      <c r="K158674"/>
    </row>
    <row r="158675" spans="11:11">
      <c r="K158675"/>
    </row>
    <row r="158676" spans="11:11">
      <c r="K158676"/>
    </row>
    <row r="158677" spans="11:11">
      <c r="K158677"/>
    </row>
    <row r="158678" spans="11:11">
      <c r="K158678"/>
    </row>
    <row r="158679" spans="11:11">
      <c r="K158679"/>
    </row>
    <row r="158680" spans="11:11">
      <c r="K158680"/>
    </row>
    <row r="158681" spans="11:11">
      <c r="K158681"/>
    </row>
    <row r="158682" spans="11:11">
      <c r="K158682"/>
    </row>
    <row r="158683" spans="11:11">
      <c r="K158683"/>
    </row>
    <row r="158684" spans="11:11">
      <c r="K158684"/>
    </row>
    <row r="158685" spans="11:11">
      <c r="K158685"/>
    </row>
    <row r="158686" spans="11:11">
      <c r="K158686"/>
    </row>
    <row r="158687" spans="11:11">
      <c r="K158687"/>
    </row>
    <row r="158688" spans="11:11">
      <c r="K158688"/>
    </row>
    <row r="158689" spans="11:11">
      <c r="K158689"/>
    </row>
    <row r="158690" spans="11:11">
      <c r="K158690"/>
    </row>
    <row r="158691" spans="11:11">
      <c r="K158691"/>
    </row>
    <row r="158692" spans="11:11">
      <c r="K158692"/>
    </row>
    <row r="158693" spans="11:11">
      <c r="K158693"/>
    </row>
    <row r="158694" spans="11:11">
      <c r="K158694"/>
    </row>
    <row r="158695" spans="11:11">
      <c r="K158695"/>
    </row>
    <row r="158696" spans="11:11">
      <c r="K158696"/>
    </row>
    <row r="158697" spans="11:11">
      <c r="K158697"/>
    </row>
    <row r="158698" spans="11:11">
      <c r="K158698"/>
    </row>
    <row r="158699" spans="11:11">
      <c r="K158699"/>
    </row>
    <row r="158700" spans="11:11">
      <c r="K158700"/>
    </row>
    <row r="158701" spans="11:11">
      <c r="K158701"/>
    </row>
    <row r="158702" spans="11:11">
      <c r="K158702"/>
    </row>
    <row r="158703" spans="11:11">
      <c r="K158703"/>
    </row>
    <row r="158704" spans="11:11">
      <c r="K158704"/>
    </row>
    <row r="158705" spans="11:11">
      <c r="K158705"/>
    </row>
    <row r="158706" spans="11:11">
      <c r="K158706"/>
    </row>
    <row r="158707" spans="11:11">
      <c r="K158707"/>
    </row>
    <row r="158708" spans="11:11">
      <c r="K158708"/>
    </row>
    <row r="158709" spans="11:11">
      <c r="K158709"/>
    </row>
    <row r="158710" spans="11:11">
      <c r="K158710"/>
    </row>
    <row r="158711" spans="11:11">
      <c r="K158711"/>
    </row>
    <row r="158712" spans="11:11">
      <c r="K158712"/>
    </row>
    <row r="158713" spans="11:11">
      <c r="K158713"/>
    </row>
    <row r="158714" spans="11:11">
      <c r="K158714"/>
    </row>
    <row r="158715" spans="11:11">
      <c r="K158715"/>
    </row>
    <row r="158716" spans="11:11">
      <c r="K158716"/>
    </row>
    <row r="158717" spans="11:11">
      <c r="K158717"/>
    </row>
    <row r="158718" spans="11:11">
      <c r="K158718"/>
    </row>
    <row r="158719" spans="11:11">
      <c r="K158719"/>
    </row>
    <row r="158720" spans="11:11">
      <c r="K158720"/>
    </row>
    <row r="158721" spans="11:11">
      <c r="K158721"/>
    </row>
    <row r="158722" spans="11:11">
      <c r="K158722"/>
    </row>
    <row r="158723" spans="11:11">
      <c r="K158723"/>
    </row>
    <row r="158724" spans="11:11">
      <c r="K158724"/>
    </row>
    <row r="158725" spans="11:11">
      <c r="K158725"/>
    </row>
    <row r="158726" spans="11:11">
      <c r="K158726"/>
    </row>
    <row r="158727" spans="11:11">
      <c r="K158727"/>
    </row>
    <row r="158728" spans="11:11">
      <c r="K158728"/>
    </row>
    <row r="158729" spans="11:11">
      <c r="K158729"/>
    </row>
    <row r="158730" spans="11:11">
      <c r="K158730"/>
    </row>
    <row r="158731" spans="11:11">
      <c r="K158731"/>
    </row>
    <row r="158732" spans="11:11">
      <c r="K158732"/>
    </row>
    <row r="158733" spans="11:11">
      <c r="K158733"/>
    </row>
    <row r="158734" spans="11:11">
      <c r="K158734"/>
    </row>
    <row r="158735" spans="11:11">
      <c r="K158735"/>
    </row>
    <row r="158736" spans="11:11">
      <c r="K158736"/>
    </row>
    <row r="158737" spans="11:11">
      <c r="K158737"/>
    </row>
    <row r="158738" spans="11:11">
      <c r="K158738"/>
    </row>
    <row r="158739" spans="11:11">
      <c r="K158739"/>
    </row>
    <row r="158740" spans="11:11">
      <c r="K158740"/>
    </row>
    <row r="158741" spans="11:11">
      <c r="K158741"/>
    </row>
    <row r="158742" spans="11:11">
      <c r="K158742"/>
    </row>
    <row r="158743" spans="11:11">
      <c r="K158743"/>
    </row>
    <row r="158744" spans="11:11">
      <c r="K158744"/>
    </row>
    <row r="158745" spans="11:11">
      <c r="K158745"/>
    </row>
    <row r="158746" spans="11:11">
      <c r="K158746"/>
    </row>
    <row r="158747" spans="11:11">
      <c r="K158747"/>
    </row>
    <row r="158748" spans="11:11">
      <c r="K158748"/>
    </row>
    <row r="158749" spans="11:11">
      <c r="K158749"/>
    </row>
    <row r="158750" spans="11:11">
      <c r="K158750"/>
    </row>
    <row r="158751" spans="11:11">
      <c r="K158751"/>
    </row>
    <row r="158752" spans="11:11">
      <c r="K158752"/>
    </row>
    <row r="158753" spans="11:11">
      <c r="K158753"/>
    </row>
    <row r="158754" spans="11:11">
      <c r="K158754"/>
    </row>
    <row r="158755" spans="11:11">
      <c r="K158755"/>
    </row>
    <row r="158756" spans="11:11">
      <c r="K158756"/>
    </row>
    <row r="158757" spans="11:11">
      <c r="K158757"/>
    </row>
    <row r="158758" spans="11:11">
      <c r="K158758"/>
    </row>
    <row r="158759" spans="11:11">
      <c r="K158759"/>
    </row>
    <row r="158760" spans="11:11">
      <c r="K158760"/>
    </row>
    <row r="158761" spans="11:11">
      <c r="K158761"/>
    </row>
    <row r="158762" spans="11:11">
      <c r="K158762"/>
    </row>
    <row r="158763" spans="11:11">
      <c r="K158763"/>
    </row>
    <row r="158764" spans="11:11">
      <c r="K158764"/>
    </row>
    <row r="158765" spans="11:11">
      <c r="K158765"/>
    </row>
    <row r="158766" spans="11:11">
      <c r="K158766"/>
    </row>
    <row r="158767" spans="11:11">
      <c r="K158767"/>
    </row>
    <row r="158768" spans="11:11">
      <c r="K158768"/>
    </row>
    <row r="158769" spans="11:11">
      <c r="K158769"/>
    </row>
    <row r="158770" spans="11:11">
      <c r="K158770"/>
    </row>
    <row r="158771" spans="11:11">
      <c r="K158771"/>
    </row>
    <row r="158772" spans="11:11">
      <c r="K158772"/>
    </row>
    <row r="158773" spans="11:11">
      <c r="K158773"/>
    </row>
    <row r="158774" spans="11:11">
      <c r="K158774"/>
    </row>
    <row r="158775" spans="11:11">
      <c r="K158775"/>
    </row>
    <row r="158776" spans="11:11">
      <c r="K158776"/>
    </row>
    <row r="158777" spans="11:11">
      <c r="K158777"/>
    </row>
    <row r="158778" spans="11:11">
      <c r="K158778"/>
    </row>
    <row r="158779" spans="11:11">
      <c r="K158779"/>
    </row>
    <row r="158780" spans="11:11">
      <c r="K158780"/>
    </row>
    <row r="158781" spans="11:11">
      <c r="K158781"/>
    </row>
    <row r="158782" spans="11:11">
      <c r="K158782"/>
    </row>
    <row r="158783" spans="11:11">
      <c r="K158783"/>
    </row>
    <row r="158784" spans="11:11">
      <c r="K158784"/>
    </row>
    <row r="158785" spans="11:11">
      <c r="K158785"/>
    </row>
    <row r="158786" spans="11:11">
      <c r="K158786"/>
    </row>
    <row r="158787" spans="11:11">
      <c r="K158787"/>
    </row>
    <row r="158788" spans="11:11">
      <c r="K158788"/>
    </row>
    <row r="158789" spans="11:11">
      <c r="K158789"/>
    </row>
    <row r="158790" spans="11:11">
      <c r="K158790"/>
    </row>
    <row r="158791" spans="11:11">
      <c r="K158791"/>
    </row>
    <row r="158792" spans="11:11">
      <c r="K158792"/>
    </row>
    <row r="158793" spans="11:11">
      <c r="K158793"/>
    </row>
    <row r="158794" spans="11:11">
      <c r="K158794"/>
    </row>
    <row r="158795" spans="11:11">
      <c r="K158795"/>
    </row>
    <row r="158796" spans="11:11">
      <c r="K158796"/>
    </row>
    <row r="158797" spans="11:11">
      <c r="K158797"/>
    </row>
    <row r="158798" spans="11:11">
      <c r="K158798"/>
    </row>
    <row r="158799" spans="11:11">
      <c r="K158799"/>
    </row>
    <row r="158800" spans="11:11">
      <c r="K158800"/>
    </row>
    <row r="158801" spans="11:11">
      <c r="K158801"/>
    </row>
    <row r="158802" spans="11:11">
      <c r="K158802"/>
    </row>
    <row r="158803" spans="11:11">
      <c r="K158803"/>
    </row>
    <row r="158804" spans="11:11">
      <c r="K158804"/>
    </row>
    <row r="158805" spans="11:11">
      <c r="K158805"/>
    </row>
    <row r="158806" spans="11:11">
      <c r="K158806"/>
    </row>
    <row r="158807" spans="11:11">
      <c r="K158807"/>
    </row>
    <row r="158808" spans="11:11">
      <c r="K158808"/>
    </row>
    <row r="158809" spans="11:11">
      <c r="K158809"/>
    </row>
    <row r="158810" spans="11:11">
      <c r="K158810"/>
    </row>
    <row r="158811" spans="11:11">
      <c r="K158811"/>
    </row>
    <row r="158812" spans="11:11">
      <c r="K158812"/>
    </row>
    <row r="158813" spans="11:11">
      <c r="K158813"/>
    </row>
    <row r="158814" spans="11:11">
      <c r="K158814"/>
    </row>
    <row r="158815" spans="11:11">
      <c r="K158815"/>
    </row>
    <row r="158816" spans="11:11">
      <c r="K158816"/>
    </row>
    <row r="158817" spans="11:11">
      <c r="K158817"/>
    </row>
    <row r="158818" spans="11:11">
      <c r="K158818"/>
    </row>
    <row r="158819" spans="11:11">
      <c r="K158819"/>
    </row>
    <row r="158820" spans="11:11">
      <c r="K158820"/>
    </row>
    <row r="158821" spans="11:11">
      <c r="K158821"/>
    </row>
    <row r="158822" spans="11:11">
      <c r="K158822"/>
    </row>
    <row r="158823" spans="11:11">
      <c r="K158823"/>
    </row>
    <row r="158824" spans="11:11">
      <c r="K158824"/>
    </row>
    <row r="158825" spans="11:11">
      <c r="K158825"/>
    </row>
    <row r="158826" spans="11:11">
      <c r="K158826"/>
    </row>
    <row r="158827" spans="11:11">
      <c r="K158827"/>
    </row>
    <row r="158828" spans="11:11">
      <c r="K158828"/>
    </row>
    <row r="158829" spans="11:11">
      <c r="K158829"/>
    </row>
    <row r="158830" spans="11:11">
      <c r="K158830"/>
    </row>
    <row r="158831" spans="11:11">
      <c r="K158831"/>
    </row>
    <row r="158832" spans="11:11">
      <c r="K158832"/>
    </row>
    <row r="158833" spans="11:11">
      <c r="K158833"/>
    </row>
    <row r="158834" spans="11:11">
      <c r="K158834"/>
    </row>
    <row r="158835" spans="11:11">
      <c r="K158835"/>
    </row>
    <row r="158836" spans="11:11">
      <c r="K158836"/>
    </row>
    <row r="158837" spans="11:11">
      <c r="K158837"/>
    </row>
    <row r="158838" spans="11:11">
      <c r="K158838"/>
    </row>
    <row r="158839" spans="11:11">
      <c r="K158839"/>
    </row>
    <row r="158840" spans="11:11">
      <c r="K158840"/>
    </row>
    <row r="158841" spans="11:11">
      <c r="K158841"/>
    </row>
    <row r="158842" spans="11:11">
      <c r="K158842"/>
    </row>
    <row r="158843" spans="11:11">
      <c r="K158843"/>
    </row>
    <row r="158844" spans="11:11">
      <c r="K158844"/>
    </row>
    <row r="158845" spans="11:11">
      <c r="K158845"/>
    </row>
    <row r="158846" spans="11:11">
      <c r="K158846"/>
    </row>
    <row r="158847" spans="11:11">
      <c r="K158847"/>
    </row>
    <row r="158848" spans="11:11">
      <c r="K158848"/>
    </row>
    <row r="158849" spans="11:11">
      <c r="K158849"/>
    </row>
    <row r="158850" spans="11:11">
      <c r="K158850"/>
    </row>
    <row r="158851" spans="11:11">
      <c r="K158851"/>
    </row>
    <row r="158852" spans="11:11">
      <c r="K158852"/>
    </row>
    <row r="158853" spans="11:11">
      <c r="K158853"/>
    </row>
    <row r="158854" spans="11:11">
      <c r="K158854"/>
    </row>
    <row r="158855" spans="11:11">
      <c r="K158855"/>
    </row>
    <row r="158856" spans="11:11">
      <c r="K158856"/>
    </row>
    <row r="158857" spans="11:11">
      <c r="K158857"/>
    </row>
    <row r="158858" spans="11:11">
      <c r="K158858"/>
    </row>
    <row r="158859" spans="11:11">
      <c r="K158859"/>
    </row>
    <row r="158860" spans="11:11">
      <c r="K158860"/>
    </row>
    <row r="158861" spans="11:11">
      <c r="K158861"/>
    </row>
    <row r="158862" spans="11:11">
      <c r="K158862"/>
    </row>
    <row r="158863" spans="11:11">
      <c r="K158863"/>
    </row>
    <row r="158864" spans="11:11">
      <c r="K158864"/>
    </row>
    <row r="158865" spans="11:11">
      <c r="K158865"/>
    </row>
    <row r="158866" spans="11:11">
      <c r="K158866"/>
    </row>
    <row r="158867" spans="11:11">
      <c r="K158867"/>
    </row>
    <row r="158868" spans="11:11">
      <c r="K158868"/>
    </row>
    <row r="158869" spans="11:11">
      <c r="K158869"/>
    </row>
    <row r="158870" spans="11:11">
      <c r="K158870"/>
    </row>
    <row r="158871" spans="11:11">
      <c r="K158871"/>
    </row>
    <row r="158872" spans="11:11">
      <c r="K158872"/>
    </row>
    <row r="158873" spans="11:11">
      <c r="K158873"/>
    </row>
    <row r="158874" spans="11:11">
      <c r="K158874"/>
    </row>
    <row r="158875" spans="11:11">
      <c r="K158875"/>
    </row>
    <row r="158876" spans="11:11">
      <c r="K158876"/>
    </row>
    <row r="158877" spans="11:11">
      <c r="K158877"/>
    </row>
    <row r="158878" spans="11:11">
      <c r="K158878"/>
    </row>
    <row r="158879" spans="11:11">
      <c r="K158879"/>
    </row>
    <row r="158880" spans="11:11">
      <c r="K158880"/>
    </row>
    <row r="158881" spans="11:11">
      <c r="K158881"/>
    </row>
    <row r="158882" spans="11:11">
      <c r="K158882"/>
    </row>
    <row r="158883" spans="11:11">
      <c r="K158883"/>
    </row>
    <row r="158884" spans="11:11">
      <c r="K158884"/>
    </row>
    <row r="158885" spans="11:11">
      <c r="K158885"/>
    </row>
    <row r="158886" spans="11:11">
      <c r="K158886"/>
    </row>
    <row r="158887" spans="11:11">
      <c r="K158887"/>
    </row>
    <row r="158888" spans="11:11">
      <c r="K158888"/>
    </row>
    <row r="158889" spans="11:11">
      <c r="K158889"/>
    </row>
    <row r="158890" spans="11:11">
      <c r="K158890"/>
    </row>
    <row r="158891" spans="11:11">
      <c r="K158891"/>
    </row>
    <row r="158892" spans="11:11">
      <c r="K158892"/>
    </row>
    <row r="158893" spans="11:11">
      <c r="K158893"/>
    </row>
    <row r="158894" spans="11:11">
      <c r="K158894"/>
    </row>
    <row r="158895" spans="11:11">
      <c r="K158895"/>
    </row>
    <row r="158896" spans="11:11">
      <c r="K158896"/>
    </row>
    <row r="158897" spans="11:11">
      <c r="K158897"/>
    </row>
    <row r="158898" spans="11:11">
      <c r="K158898"/>
    </row>
    <row r="158899" spans="11:11">
      <c r="K158899"/>
    </row>
    <row r="158900" spans="11:11">
      <c r="K158900"/>
    </row>
    <row r="158901" spans="11:11">
      <c r="K158901"/>
    </row>
    <row r="158902" spans="11:11">
      <c r="K158902"/>
    </row>
    <row r="158903" spans="11:11">
      <c r="K158903"/>
    </row>
    <row r="158904" spans="11:11">
      <c r="K158904"/>
    </row>
    <row r="158905" spans="11:11">
      <c r="K158905"/>
    </row>
    <row r="158906" spans="11:11">
      <c r="K158906"/>
    </row>
    <row r="158907" spans="11:11">
      <c r="K158907"/>
    </row>
    <row r="158908" spans="11:11">
      <c r="K158908"/>
    </row>
    <row r="158909" spans="11:11">
      <c r="K158909"/>
    </row>
    <row r="158910" spans="11:11">
      <c r="K158910"/>
    </row>
    <row r="158911" spans="11:11">
      <c r="K158911"/>
    </row>
    <row r="158912" spans="11:11">
      <c r="K158912"/>
    </row>
    <row r="158913" spans="11:11">
      <c r="K158913"/>
    </row>
    <row r="158914" spans="11:11">
      <c r="K158914"/>
    </row>
    <row r="158915" spans="11:11">
      <c r="K158915"/>
    </row>
    <row r="158916" spans="11:11">
      <c r="K158916"/>
    </row>
    <row r="158917" spans="11:11">
      <c r="K158917"/>
    </row>
    <row r="158918" spans="11:11">
      <c r="K158918"/>
    </row>
    <row r="158919" spans="11:11">
      <c r="K158919"/>
    </row>
    <row r="158920" spans="11:11">
      <c r="K158920"/>
    </row>
    <row r="158921" spans="11:11">
      <c r="K158921"/>
    </row>
    <row r="158922" spans="11:11">
      <c r="K158922"/>
    </row>
    <row r="158923" spans="11:11">
      <c r="K158923"/>
    </row>
    <row r="158924" spans="11:11">
      <c r="K158924"/>
    </row>
    <row r="158925" spans="11:11">
      <c r="K158925"/>
    </row>
    <row r="158926" spans="11:11">
      <c r="K158926"/>
    </row>
    <row r="158927" spans="11:11">
      <c r="K158927"/>
    </row>
    <row r="158928" spans="11:11">
      <c r="K158928"/>
    </row>
    <row r="158929" spans="11:11">
      <c r="K158929"/>
    </row>
    <row r="158930" spans="11:11">
      <c r="K158930"/>
    </row>
    <row r="158931" spans="11:11">
      <c r="K158931"/>
    </row>
    <row r="158932" spans="11:11">
      <c r="K158932"/>
    </row>
    <row r="158933" spans="11:11">
      <c r="K158933"/>
    </row>
    <row r="158934" spans="11:11">
      <c r="K158934"/>
    </row>
    <row r="158935" spans="11:11">
      <c r="K158935"/>
    </row>
    <row r="158936" spans="11:11">
      <c r="K158936"/>
    </row>
    <row r="158937" spans="11:11">
      <c r="K158937"/>
    </row>
    <row r="158938" spans="11:11">
      <c r="K158938"/>
    </row>
    <row r="158939" spans="11:11">
      <c r="K158939"/>
    </row>
    <row r="158940" spans="11:11">
      <c r="K158940"/>
    </row>
    <row r="158941" spans="11:11">
      <c r="K158941"/>
    </row>
    <row r="158942" spans="11:11">
      <c r="K158942"/>
    </row>
    <row r="158943" spans="11:11">
      <c r="K158943"/>
    </row>
    <row r="158944" spans="11:11">
      <c r="K158944"/>
    </row>
    <row r="158945" spans="11:11">
      <c r="K158945"/>
    </row>
    <row r="158946" spans="11:11">
      <c r="K158946"/>
    </row>
    <row r="158947" spans="11:11">
      <c r="K158947"/>
    </row>
    <row r="158948" spans="11:11">
      <c r="K158948"/>
    </row>
    <row r="158949" spans="11:11">
      <c r="K158949"/>
    </row>
    <row r="158950" spans="11:11">
      <c r="K158950"/>
    </row>
    <row r="158951" spans="11:11">
      <c r="K158951"/>
    </row>
    <row r="158952" spans="11:11">
      <c r="K158952"/>
    </row>
    <row r="158953" spans="11:11">
      <c r="K158953"/>
    </row>
    <row r="158954" spans="11:11">
      <c r="K158954"/>
    </row>
    <row r="158955" spans="11:11">
      <c r="K158955"/>
    </row>
    <row r="158956" spans="11:11">
      <c r="K158956"/>
    </row>
    <row r="158957" spans="11:11">
      <c r="K158957"/>
    </row>
    <row r="158958" spans="11:11">
      <c r="K158958"/>
    </row>
    <row r="158959" spans="11:11">
      <c r="K158959"/>
    </row>
    <row r="158960" spans="11:11">
      <c r="K158960"/>
    </row>
    <row r="158961" spans="11:11">
      <c r="K158961"/>
    </row>
    <row r="158962" spans="11:11">
      <c r="K158962"/>
    </row>
    <row r="158963" spans="11:11">
      <c r="K158963"/>
    </row>
    <row r="158964" spans="11:11">
      <c r="K158964"/>
    </row>
    <row r="158965" spans="11:11">
      <c r="K158965"/>
    </row>
    <row r="158966" spans="11:11">
      <c r="K158966"/>
    </row>
    <row r="158967" spans="11:11">
      <c r="K158967"/>
    </row>
    <row r="158968" spans="11:11">
      <c r="K158968"/>
    </row>
    <row r="158969" spans="11:11">
      <c r="K158969"/>
    </row>
    <row r="158970" spans="11:11">
      <c r="K158970"/>
    </row>
    <row r="158971" spans="11:11">
      <c r="K158971"/>
    </row>
    <row r="158972" spans="11:11">
      <c r="K158972"/>
    </row>
    <row r="158973" spans="11:11">
      <c r="K158973"/>
    </row>
    <row r="158974" spans="11:11">
      <c r="K158974"/>
    </row>
    <row r="158975" spans="11:11">
      <c r="K158975"/>
    </row>
    <row r="158976" spans="11:11">
      <c r="K158976"/>
    </row>
    <row r="158977" spans="11:11">
      <c r="K158977"/>
    </row>
    <row r="158978" spans="11:11">
      <c r="K158978"/>
    </row>
    <row r="158979" spans="11:11">
      <c r="K158979"/>
    </row>
    <row r="158980" spans="11:11">
      <c r="K158980"/>
    </row>
    <row r="158981" spans="11:11">
      <c r="K158981"/>
    </row>
    <row r="158982" spans="11:11">
      <c r="K158982"/>
    </row>
    <row r="158983" spans="11:11">
      <c r="K158983"/>
    </row>
    <row r="158984" spans="11:11">
      <c r="K158984"/>
    </row>
    <row r="158985" spans="11:11">
      <c r="K158985"/>
    </row>
    <row r="158986" spans="11:11">
      <c r="K158986"/>
    </row>
    <row r="158987" spans="11:11">
      <c r="K158987"/>
    </row>
    <row r="158988" spans="11:11">
      <c r="K158988"/>
    </row>
    <row r="158989" spans="11:11">
      <c r="K158989"/>
    </row>
    <row r="158990" spans="11:11">
      <c r="K158990"/>
    </row>
    <row r="158991" spans="11:11">
      <c r="K158991"/>
    </row>
    <row r="158992" spans="11:11">
      <c r="K158992"/>
    </row>
    <row r="158993" spans="11:11">
      <c r="K158993"/>
    </row>
    <row r="158994" spans="11:11">
      <c r="K158994"/>
    </row>
    <row r="158995" spans="11:11">
      <c r="K158995"/>
    </row>
    <row r="158996" spans="11:11">
      <c r="K158996"/>
    </row>
    <row r="158997" spans="11:11">
      <c r="K158997"/>
    </row>
    <row r="158998" spans="11:11">
      <c r="K158998"/>
    </row>
    <row r="158999" spans="11:11">
      <c r="K158999"/>
    </row>
    <row r="159000" spans="11:11">
      <c r="K159000"/>
    </row>
    <row r="159001" spans="11:11">
      <c r="K159001"/>
    </row>
    <row r="159002" spans="11:11">
      <c r="K159002"/>
    </row>
    <row r="159003" spans="11:11">
      <c r="K159003"/>
    </row>
    <row r="159004" spans="11:11">
      <c r="K159004"/>
    </row>
    <row r="159005" spans="11:11">
      <c r="K159005"/>
    </row>
    <row r="159006" spans="11:11">
      <c r="K159006"/>
    </row>
    <row r="159007" spans="11:11">
      <c r="K159007"/>
    </row>
    <row r="159008" spans="11:11">
      <c r="K159008"/>
    </row>
    <row r="159009" spans="11:11">
      <c r="K159009"/>
    </row>
    <row r="159010" spans="11:11">
      <c r="K159010"/>
    </row>
    <row r="159011" spans="11:11">
      <c r="K159011"/>
    </row>
    <row r="159012" spans="11:11">
      <c r="K159012"/>
    </row>
    <row r="159013" spans="11:11">
      <c r="K159013"/>
    </row>
    <row r="159014" spans="11:11">
      <c r="K159014"/>
    </row>
    <row r="159015" spans="11:11">
      <c r="K159015"/>
    </row>
    <row r="159016" spans="11:11">
      <c r="K159016"/>
    </row>
    <row r="159017" spans="11:11">
      <c r="K159017"/>
    </row>
    <row r="159018" spans="11:11">
      <c r="K159018"/>
    </row>
    <row r="159019" spans="11:11">
      <c r="K159019"/>
    </row>
    <row r="159020" spans="11:11">
      <c r="K159020"/>
    </row>
    <row r="159021" spans="11:11">
      <c r="K159021"/>
    </row>
    <row r="159022" spans="11:11">
      <c r="K159022"/>
    </row>
    <row r="159023" spans="11:11">
      <c r="K159023"/>
    </row>
    <row r="159024" spans="11:11">
      <c r="K159024"/>
    </row>
    <row r="159025" spans="11:11">
      <c r="K159025"/>
    </row>
    <row r="159026" spans="11:11">
      <c r="K159026"/>
    </row>
    <row r="159027" spans="11:11">
      <c r="K159027"/>
    </row>
    <row r="159028" spans="11:11">
      <c r="K159028"/>
    </row>
    <row r="159029" spans="11:11">
      <c r="K159029"/>
    </row>
    <row r="159030" spans="11:11">
      <c r="K159030"/>
    </row>
    <row r="159031" spans="11:11">
      <c r="K159031"/>
    </row>
    <row r="159032" spans="11:11">
      <c r="K159032"/>
    </row>
    <row r="159033" spans="11:11">
      <c r="K159033"/>
    </row>
    <row r="159034" spans="11:11">
      <c r="K159034"/>
    </row>
    <row r="159035" spans="11:11">
      <c r="K159035"/>
    </row>
    <row r="159036" spans="11:11">
      <c r="K159036"/>
    </row>
    <row r="159037" spans="11:11">
      <c r="K159037"/>
    </row>
    <row r="159038" spans="11:11">
      <c r="K159038"/>
    </row>
    <row r="159039" spans="11:11">
      <c r="K159039"/>
    </row>
    <row r="159040" spans="11:11">
      <c r="K159040"/>
    </row>
    <row r="159041" spans="11:11">
      <c r="K159041"/>
    </row>
    <row r="159042" spans="11:11">
      <c r="K159042"/>
    </row>
    <row r="159043" spans="11:11">
      <c r="K159043"/>
    </row>
    <row r="159044" spans="11:11">
      <c r="K159044"/>
    </row>
    <row r="159045" spans="11:11">
      <c r="K159045"/>
    </row>
    <row r="159046" spans="11:11">
      <c r="K159046"/>
    </row>
    <row r="159047" spans="11:11">
      <c r="K159047"/>
    </row>
    <row r="159048" spans="11:11">
      <c r="K159048"/>
    </row>
    <row r="159049" spans="11:11">
      <c r="K159049"/>
    </row>
    <row r="159050" spans="11:11">
      <c r="K159050"/>
    </row>
    <row r="159051" spans="11:11">
      <c r="K159051"/>
    </row>
    <row r="159052" spans="11:11">
      <c r="K159052"/>
    </row>
    <row r="159053" spans="11:11">
      <c r="K159053"/>
    </row>
    <row r="159054" spans="11:11">
      <c r="K159054"/>
    </row>
    <row r="159055" spans="11:11">
      <c r="K159055"/>
    </row>
    <row r="159056" spans="11:11">
      <c r="K159056"/>
    </row>
    <row r="159057" spans="11:11">
      <c r="K159057"/>
    </row>
    <row r="159058" spans="11:11">
      <c r="K159058"/>
    </row>
    <row r="159059" spans="11:11">
      <c r="K159059"/>
    </row>
    <row r="159060" spans="11:11">
      <c r="K159060"/>
    </row>
    <row r="159061" spans="11:11">
      <c r="K159061"/>
    </row>
    <row r="159062" spans="11:11">
      <c r="K159062"/>
    </row>
    <row r="159063" spans="11:11">
      <c r="K159063"/>
    </row>
    <row r="159064" spans="11:11">
      <c r="K159064"/>
    </row>
    <row r="159065" spans="11:11">
      <c r="K159065"/>
    </row>
    <row r="159066" spans="11:11">
      <c r="K159066"/>
    </row>
    <row r="159067" spans="11:11">
      <c r="K159067"/>
    </row>
    <row r="159068" spans="11:11">
      <c r="K159068"/>
    </row>
    <row r="159069" spans="11:11">
      <c r="K159069"/>
    </row>
    <row r="159070" spans="11:11">
      <c r="K159070"/>
    </row>
    <row r="159071" spans="11:11">
      <c r="K159071"/>
    </row>
    <row r="159072" spans="11:11">
      <c r="K159072"/>
    </row>
    <row r="159073" spans="11:11">
      <c r="K159073"/>
    </row>
    <row r="159074" spans="11:11">
      <c r="K159074"/>
    </row>
    <row r="159075" spans="11:11">
      <c r="K159075"/>
    </row>
    <row r="159076" spans="11:11">
      <c r="K159076"/>
    </row>
    <row r="159077" spans="11:11">
      <c r="K159077"/>
    </row>
    <row r="159078" spans="11:11">
      <c r="K159078"/>
    </row>
    <row r="159079" spans="11:11">
      <c r="K159079"/>
    </row>
    <row r="159080" spans="11:11">
      <c r="K159080"/>
    </row>
    <row r="159081" spans="11:11">
      <c r="K159081"/>
    </row>
    <row r="159082" spans="11:11">
      <c r="K159082"/>
    </row>
    <row r="159083" spans="11:11">
      <c r="K159083"/>
    </row>
    <row r="159084" spans="11:11">
      <c r="K159084"/>
    </row>
    <row r="159085" spans="11:11">
      <c r="K159085"/>
    </row>
    <row r="159086" spans="11:11">
      <c r="K159086"/>
    </row>
    <row r="159087" spans="11:11">
      <c r="K159087"/>
    </row>
    <row r="159088" spans="11:11">
      <c r="K159088"/>
    </row>
    <row r="159089" spans="11:11">
      <c r="K159089"/>
    </row>
    <row r="159090" spans="11:11">
      <c r="K159090"/>
    </row>
    <row r="159091" spans="11:11">
      <c r="K159091"/>
    </row>
    <row r="159092" spans="11:11">
      <c r="K159092"/>
    </row>
    <row r="159093" spans="11:11">
      <c r="K159093"/>
    </row>
    <row r="159094" spans="11:11">
      <c r="K159094"/>
    </row>
    <row r="159095" spans="11:11">
      <c r="K159095"/>
    </row>
    <row r="159096" spans="11:11">
      <c r="K159096"/>
    </row>
    <row r="159097" spans="11:11">
      <c r="K159097"/>
    </row>
    <row r="159098" spans="11:11">
      <c r="K159098"/>
    </row>
    <row r="159099" spans="11:11">
      <c r="K159099"/>
    </row>
    <row r="159100" spans="11:11">
      <c r="K159100"/>
    </row>
    <row r="159101" spans="11:11">
      <c r="K159101"/>
    </row>
    <row r="159102" spans="11:11">
      <c r="K159102"/>
    </row>
    <row r="159103" spans="11:11">
      <c r="K159103"/>
    </row>
    <row r="159104" spans="11:11">
      <c r="K159104"/>
    </row>
    <row r="159105" spans="11:11">
      <c r="K159105"/>
    </row>
    <row r="159106" spans="11:11">
      <c r="K159106"/>
    </row>
    <row r="159107" spans="11:11">
      <c r="K159107"/>
    </row>
    <row r="159108" spans="11:11">
      <c r="K159108"/>
    </row>
    <row r="159109" spans="11:11">
      <c r="K159109"/>
    </row>
    <row r="159110" spans="11:11">
      <c r="K159110"/>
    </row>
    <row r="159111" spans="11:11">
      <c r="K159111"/>
    </row>
    <row r="159112" spans="11:11">
      <c r="K159112"/>
    </row>
    <row r="159113" spans="11:11">
      <c r="K159113"/>
    </row>
    <row r="159114" spans="11:11">
      <c r="K159114"/>
    </row>
    <row r="159115" spans="11:11">
      <c r="K159115"/>
    </row>
    <row r="159116" spans="11:11">
      <c r="K159116"/>
    </row>
    <row r="159117" spans="11:11">
      <c r="K159117"/>
    </row>
    <row r="159118" spans="11:11">
      <c r="K159118"/>
    </row>
    <row r="159119" spans="11:11">
      <c r="K159119"/>
    </row>
    <row r="159120" spans="11:11">
      <c r="K159120"/>
    </row>
    <row r="159121" spans="11:11">
      <c r="K159121"/>
    </row>
    <row r="159122" spans="11:11">
      <c r="K159122"/>
    </row>
    <row r="159123" spans="11:11">
      <c r="K159123"/>
    </row>
    <row r="159124" spans="11:11">
      <c r="K159124"/>
    </row>
    <row r="159125" spans="11:11">
      <c r="K159125"/>
    </row>
    <row r="159126" spans="11:11">
      <c r="K159126"/>
    </row>
    <row r="159127" spans="11:11">
      <c r="K159127"/>
    </row>
    <row r="159128" spans="11:11">
      <c r="K159128"/>
    </row>
    <row r="159129" spans="11:11">
      <c r="K159129"/>
    </row>
    <row r="159130" spans="11:11">
      <c r="K159130"/>
    </row>
    <row r="159131" spans="11:11">
      <c r="K159131"/>
    </row>
    <row r="159132" spans="11:11">
      <c r="K159132"/>
    </row>
    <row r="159133" spans="11:11">
      <c r="K159133"/>
    </row>
    <row r="159134" spans="11:11">
      <c r="K159134"/>
    </row>
    <row r="159135" spans="11:11">
      <c r="K159135"/>
    </row>
    <row r="159136" spans="11:11">
      <c r="K159136"/>
    </row>
    <row r="159137" spans="11:11">
      <c r="K159137"/>
    </row>
    <row r="159138" spans="11:11">
      <c r="K159138"/>
    </row>
    <row r="159139" spans="11:11">
      <c r="K159139"/>
    </row>
    <row r="159140" spans="11:11">
      <c r="K159140"/>
    </row>
    <row r="159141" spans="11:11">
      <c r="K159141"/>
    </row>
    <row r="159142" spans="11:11">
      <c r="K159142"/>
    </row>
    <row r="159143" spans="11:11">
      <c r="K159143"/>
    </row>
    <row r="159144" spans="11:11">
      <c r="K159144"/>
    </row>
    <row r="159145" spans="11:11">
      <c r="K159145"/>
    </row>
    <row r="159146" spans="11:11">
      <c r="K159146"/>
    </row>
    <row r="159147" spans="11:11">
      <c r="K159147"/>
    </row>
    <row r="159148" spans="11:11">
      <c r="K159148"/>
    </row>
    <row r="159149" spans="11:11">
      <c r="K159149"/>
    </row>
    <row r="159150" spans="11:11">
      <c r="K159150"/>
    </row>
    <row r="159151" spans="11:11">
      <c r="K159151"/>
    </row>
    <row r="159152" spans="11:11">
      <c r="K159152"/>
    </row>
    <row r="159153" spans="11:11">
      <c r="K159153"/>
    </row>
    <row r="159154" spans="11:11">
      <c r="K159154"/>
    </row>
    <row r="159155" spans="11:11">
      <c r="K159155"/>
    </row>
    <row r="159156" spans="11:11">
      <c r="K159156"/>
    </row>
    <row r="159157" spans="11:11">
      <c r="K159157"/>
    </row>
    <row r="159158" spans="11:11">
      <c r="K159158"/>
    </row>
    <row r="159159" spans="11:11">
      <c r="K159159"/>
    </row>
    <row r="159160" spans="11:11">
      <c r="K159160"/>
    </row>
    <row r="159161" spans="11:11">
      <c r="K159161"/>
    </row>
    <row r="159162" spans="11:11">
      <c r="K159162"/>
    </row>
    <row r="159163" spans="11:11">
      <c r="K159163"/>
    </row>
    <row r="159164" spans="11:11">
      <c r="K159164"/>
    </row>
    <row r="159165" spans="11:11">
      <c r="K159165"/>
    </row>
    <row r="159166" spans="11:11">
      <c r="K159166"/>
    </row>
    <row r="159167" spans="11:11">
      <c r="K159167"/>
    </row>
    <row r="159168" spans="11:11">
      <c r="K159168"/>
    </row>
    <row r="159169" spans="11:11">
      <c r="K159169"/>
    </row>
    <row r="159170" spans="11:11">
      <c r="K159170"/>
    </row>
    <row r="159171" spans="11:11">
      <c r="K159171"/>
    </row>
    <row r="159172" spans="11:11">
      <c r="K159172"/>
    </row>
    <row r="159173" spans="11:11">
      <c r="K159173"/>
    </row>
    <row r="159174" spans="11:11">
      <c r="K159174"/>
    </row>
    <row r="159175" spans="11:11">
      <c r="K159175"/>
    </row>
    <row r="159176" spans="11:11">
      <c r="K159176"/>
    </row>
    <row r="159177" spans="11:11">
      <c r="K159177"/>
    </row>
    <row r="159178" spans="11:11">
      <c r="K159178"/>
    </row>
    <row r="159179" spans="11:11">
      <c r="K159179"/>
    </row>
    <row r="159180" spans="11:11">
      <c r="K159180"/>
    </row>
    <row r="159181" spans="11:11">
      <c r="K159181"/>
    </row>
    <row r="159182" spans="11:11">
      <c r="K159182"/>
    </row>
    <row r="159183" spans="11:11">
      <c r="K159183"/>
    </row>
    <row r="159184" spans="11:11">
      <c r="K159184"/>
    </row>
    <row r="159185" spans="11:11">
      <c r="K159185"/>
    </row>
    <row r="159186" spans="11:11">
      <c r="K159186"/>
    </row>
    <row r="159187" spans="11:11">
      <c r="K159187"/>
    </row>
    <row r="159188" spans="11:11">
      <c r="K159188"/>
    </row>
    <row r="159189" spans="11:11">
      <c r="K159189"/>
    </row>
    <row r="159190" spans="11:11">
      <c r="K159190"/>
    </row>
    <row r="159191" spans="11:11">
      <c r="K159191"/>
    </row>
    <row r="159192" spans="11:11">
      <c r="K159192"/>
    </row>
    <row r="159193" spans="11:11">
      <c r="K159193"/>
    </row>
    <row r="159194" spans="11:11">
      <c r="K159194"/>
    </row>
    <row r="159195" spans="11:11">
      <c r="K159195"/>
    </row>
    <row r="159196" spans="11:11">
      <c r="K159196"/>
    </row>
    <row r="159197" spans="11:11">
      <c r="K159197"/>
    </row>
    <row r="159198" spans="11:11">
      <c r="K159198"/>
    </row>
    <row r="159199" spans="11:11">
      <c r="K159199"/>
    </row>
    <row r="159200" spans="11:11">
      <c r="K159200"/>
    </row>
    <row r="159201" spans="11:11">
      <c r="K159201"/>
    </row>
    <row r="159202" spans="11:11">
      <c r="K159202"/>
    </row>
    <row r="159203" spans="11:11">
      <c r="K159203"/>
    </row>
    <row r="159204" spans="11:11">
      <c r="K159204"/>
    </row>
    <row r="159205" spans="11:11">
      <c r="K159205"/>
    </row>
    <row r="159206" spans="11:11">
      <c r="K159206"/>
    </row>
    <row r="159207" spans="11:11">
      <c r="K159207"/>
    </row>
    <row r="159208" spans="11:11">
      <c r="K159208"/>
    </row>
    <row r="159209" spans="11:11">
      <c r="K159209"/>
    </row>
    <row r="159210" spans="11:11">
      <c r="K159210"/>
    </row>
    <row r="159211" spans="11:11">
      <c r="K159211"/>
    </row>
    <row r="159212" spans="11:11">
      <c r="K159212"/>
    </row>
    <row r="159213" spans="11:11">
      <c r="K159213"/>
    </row>
    <row r="159214" spans="11:11">
      <c r="K159214"/>
    </row>
    <row r="159215" spans="11:11">
      <c r="K159215"/>
    </row>
    <row r="159216" spans="11:11">
      <c r="K159216"/>
    </row>
    <row r="159217" spans="11:11">
      <c r="K159217"/>
    </row>
    <row r="159218" spans="11:11">
      <c r="K159218"/>
    </row>
    <row r="159219" spans="11:11">
      <c r="K159219"/>
    </row>
    <row r="159220" spans="11:11">
      <c r="K159220"/>
    </row>
    <row r="159221" spans="11:11">
      <c r="K159221"/>
    </row>
    <row r="159222" spans="11:11">
      <c r="K159222"/>
    </row>
    <row r="159223" spans="11:11">
      <c r="K159223"/>
    </row>
    <row r="159224" spans="11:11">
      <c r="K159224"/>
    </row>
    <row r="159225" spans="11:11">
      <c r="K159225"/>
    </row>
    <row r="159226" spans="11:11">
      <c r="K159226"/>
    </row>
    <row r="159227" spans="11:11">
      <c r="K159227"/>
    </row>
    <row r="159228" spans="11:11">
      <c r="K159228"/>
    </row>
    <row r="159229" spans="11:11">
      <c r="K159229"/>
    </row>
    <row r="159230" spans="11:11">
      <c r="K159230"/>
    </row>
    <row r="159231" spans="11:11">
      <c r="K159231"/>
    </row>
    <row r="159232" spans="11:11">
      <c r="K159232"/>
    </row>
    <row r="159233" spans="11:11">
      <c r="K159233"/>
    </row>
    <row r="159234" spans="11:11">
      <c r="K159234"/>
    </row>
    <row r="159235" spans="11:11">
      <c r="K159235"/>
    </row>
    <row r="159236" spans="11:11">
      <c r="K159236"/>
    </row>
    <row r="159237" spans="11:11">
      <c r="K159237"/>
    </row>
    <row r="159238" spans="11:11">
      <c r="K159238"/>
    </row>
    <row r="159239" spans="11:11">
      <c r="K159239"/>
    </row>
    <row r="159240" spans="11:11">
      <c r="K159240"/>
    </row>
    <row r="159241" spans="11:11">
      <c r="K159241"/>
    </row>
    <row r="159242" spans="11:11">
      <c r="K159242"/>
    </row>
    <row r="159243" spans="11:11">
      <c r="K159243"/>
    </row>
    <row r="159244" spans="11:11">
      <c r="K159244"/>
    </row>
    <row r="159245" spans="11:11">
      <c r="K159245"/>
    </row>
    <row r="159246" spans="11:11">
      <c r="K159246"/>
    </row>
    <row r="159247" spans="11:11">
      <c r="K159247"/>
    </row>
    <row r="159248" spans="11:11">
      <c r="K159248"/>
    </row>
    <row r="159249" spans="11:11">
      <c r="K159249"/>
    </row>
    <row r="159250" spans="11:11">
      <c r="K159250"/>
    </row>
    <row r="159251" spans="11:11">
      <c r="K159251"/>
    </row>
    <row r="159252" spans="11:11">
      <c r="K159252"/>
    </row>
    <row r="159253" spans="11:11">
      <c r="K159253"/>
    </row>
    <row r="159254" spans="11:11">
      <c r="K159254"/>
    </row>
    <row r="159255" spans="11:11">
      <c r="K159255"/>
    </row>
    <row r="159256" spans="11:11">
      <c r="K159256"/>
    </row>
    <row r="159257" spans="11:11">
      <c r="K159257"/>
    </row>
    <row r="159258" spans="11:11">
      <c r="K159258"/>
    </row>
    <row r="159259" spans="11:11">
      <c r="K159259"/>
    </row>
    <row r="159260" spans="11:11">
      <c r="K159260"/>
    </row>
    <row r="159261" spans="11:11">
      <c r="K159261"/>
    </row>
    <row r="159262" spans="11:11">
      <c r="K159262"/>
    </row>
    <row r="159263" spans="11:11">
      <c r="K159263"/>
    </row>
    <row r="159264" spans="11:11">
      <c r="K159264"/>
    </row>
    <row r="159265" spans="11:11">
      <c r="K159265"/>
    </row>
    <row r="159266" spans="11:11">
      <c r="K159266"/>
    </row>
    <row r="159267" spans="11:11">
      <c r="K159267"/>
    </row>
    <row r="159268" spans="11:11">
      <c r="K159268"/>
    </row>
    <row r="159269" spans="11:11">
      <c r="K159269"/>
    </row>
    <row r="159270" spans="11:11">
      <c r="K159270"/>
    </row>
    <row r="159271" spans="11:11">
      <c r="K159271"/>
    </row>
    <row r="159272" spans="11:11">
      <c r="K159272"/>
    </row>
    <row r="159273" spans="11:11">
      <c r="K159273"/>
    </row>
    <row r="159274" spans="11:11">
      <c r="K159274"/>
    </row>
    <row r="159275" spans="11:11">
      <c r="K159275"/>
    </row>
    <row r="159276" spans="11:11">
      <c r="K159276"/>
    </row>
    <row r="159277" spans="11:11">
      <c r="K159277"/>
    </row>
    <row r="159278" spans="11:11">
      <c r="K159278"/>
    </row>
    <row r="159279" spans="11:11">
      <c r="K159279"/>
    </row>
    <row r="159280" spans="11:11">
      <c r="K159280"/>
    </row>
    <row r="159281" spans="11:11">
      <c r="K159281"/>
    </row>
    <row r="159282" spans="11:11">
      <c r="K159282"/>
    </row>
    <row r="159283" spans="11:11">
      <c r="K159283"/>
    </row>
    <row r="159284" spans="11:11">
      <c r="K159284"/>
    </row>
    <row r="159285" spans="11:11">
      <c r="K159285"/>
    </row>
    <row r="159286" spans="11:11">
      <c r="K159286"/>
    </row>
    <row r="159287" spans="11:11">
      <c r="K159287"/>
    </row>
    <row r="159288" spans="11:11">
      <c r="K159288"/>
    </row>
    <row r="159289" spans="11:11">
      <c r="K159289"/>
    </row>
    <row r="159290" spans="11:11">
      <c r="K159290"/>
    </row>
    <row r="159291" spans="11:11">
      <c r="K159291"/>
    </row>
    <row r="159292" spans="11:11">
      <c r="K159292"/>
    </row>
    <row r="159293" spans="11:11">
      <c r="K159293"/>
    </row>
    <row r="159294" spans="11:11">
      <c r="K159294"/>
    </row>
    <row r="159295" spans="11:11">
      <c r="K159295"/>
    </row>
    <row r="159296" spans="11:11">
      <c r="K159296"/>
    </row>
    <row r="159297" spans="11:11">
      <c r="K159297"/>
    </row>
    <row r="159298" spans="11:11">
      <c r="K159298"/>
    </row>
    <row r="159299" spans="11:11">
      <c r="K159299"/>
    </row>
    <row r="159300" spans="11:11">
      <c r="K159300"/>
    </row>
    <row r="159301" spans="11:11">
      <c r="K159301"/>
    </row>
    <row r="159302" spans="11:11">
      <c r="K159302"/>
    </row>
    <row r="159303" spans="11:11">
      <c r="K159303"/>
    </row>
    <row r="159304" spans="11:11">
      <c r="K159304"/>
    </row>
    <row r="159305" spans="11:11">
      <c r="K159305"/>
    </row>
    <row r="159306" spans="11:11">
      <c r="K159306"/>
    </row>
    <row r="159307" spans="11:11">
      <c r="K159307"/>
    </row>
    <row r="159308" spans="11:11">
      <c r="K159308"/>
    </row>
    <row r="159309" spans="11:11">
      <c r="K159309"/>
    </row>
    <row r="159310" spans="11:11">
      <c r="K159310"/>
    </row>
    <row r="159311" spans="11:11">
      <c r="K159311"/>
    </row>
    <row r="159312" spans="11:11">
      <c r="K159312"/>
    </row>
    <row r="159313" spans="11:11">
      <c r="K159313"/>
    </row>
    <row r="159314" spans="11:11">
      <c r="K159314"/>
    </row>
    <row r="159315" spans="11:11">
      <c r="K159315"/>
    </row>
    <row r="159316" spans="11:11">
      <c r="K159316"/>
    </row>
    <row r="159317" spans="11:11">
      <c r="K159317"/>
    </row>
    <row r="159318" spans="11:11">
      <c r="K159318"/>
    </row>
    <row r="159319" spans="11:11">
      <c r="K159319"/>
    </row>
    <row r="159320" spans="11:11">
      <c r="K159320"/>
    </row>
    <row r="159321" spans="11:11">
      <c r="K159321"/>
    </row>
    <row r="159322" spans="11:11">
      <c r="K159322"/>
    </row>
    <row r="159323" spans="11:11">
      <c r="K159323"/>
    </row>
    <row r="159324" spans="11:11">
      <c r="K159324"/>
    </row>
    <row r="159325" spans="11:11">
      <c r="K159325"/>
    </row>
    <row r="159326" spans="11:11">
      <c r="K159326"/>
    </row>
    <row r="159327" spans="11:11">
      <c r="K159327"/>
    </row>
    <row r="159328" spans="11:11">
      <c r="K159328"/>
    </row>
    <row r="159329" spans="11:11">
      <c r="K159329"/>
    </row>
    <row r="159330" spans="11:11">
      <c r="K159330"/>
    </row>
    <row r="159331" spans="11:11">
      <c r="K159331"/>
    </row>
    <row r="159332" spans="11:11">
      <c r="K159332"/>
    </row>
    <row r="159333" spans="11:11">
      <c r="K159333"/>
    </row>
    <row r="159334" spans="11:11">
      <c r="K159334"/>
    </row>
    <row r="159335" spans="11:11">
      <c r="K159335"/>
    </row>
    <row r="159336" spans="11:11">
      <c r="K159336"/>
    </row>
    <row r="159337" spans="11:11">
      <c r="K159337"/>
    </row>
    <row r="159338" spans="11:11">
      <c r="K159338"/>
    </row>
    <row r="159339" spans="11:11">
      <c r="K159339"/>
    </row>
    <row r="159340" spans="11:11">
      <c r="K159340"/>
    </row>
    <row r="159341" spans="11:11">
      <c r="K159341"/>
    </row>
    <row r="159342" spans="11:11">
      <c r="K159342"/>
    </row>
    <row r="159343" spans="11:11">
      <c r="K159343"/>
    </row>
    <row r="159344" spans="11:11">
      <c r="K159344"/>
    </row>
    <row r="159345" spans="11:11">
      <c r="K159345"/>
    </row>
    <row r="159346" spans="11:11">
      <c r="K159346"/>
    </row>
    <row r="159347" spans="11:11">
      <c r="K159347"/>
    </row>
    <row r="159348" spans="11:11">
      <c r="K159348"/>
    </row>
    <row r="159349" spans="11:11">
      <c r="K159349"/>
    </row>
    <row r="159350" spans="11:11">
      <c r="K159350"/>
    </row>
    <row r="159351" spans="11:11">
      <c r="K159351"/>
    </row>
    <row r="159352" spans="11:11">
      <c r="K159352"/>
    </row>
    <row r="159353" spans="11:11">
      <c r="K159353"/>
    </row>
    <row r="159354" spans="11:11">
      <c r="K159354"/>
    </row>
    <row r="159355" spans="11:11">
      <c r="K159355"/>
    </row>
    <row r="159356" spans="11:11">
      <c r="K159356"/>
    </row>
    <row r="159357" spans="11:11">
      <c r="K159357"/>
    </row>
    <row r="159358" spans="11:11">
      <c r="K159358"/>
    </row>
    <row r="159359" spans="11:11">
      <c r="K159359"/>
    </row>
    <row r="159360" spans="11:11">
      <c r="K159360"/>
    </row>
    <row r="159361" spans="11:11">
      <c r="K159361"/>
    </row>
    <row r="159362" spans="11:11">
      <c r="K159362"/>
    </row>
    <row r="159363" spans="11:11">
      <c r="K159363"/>
    </row>
    <row r="159364" spans="11:11">
      <c r="K159364"/>
    </row>
    <row r="159365" spans="11:11">
      <c r="K159365"/>
    </row>
    <row r="159366" spans="11:11">
      <c r="K159366"/>
    </row>
    <row r="159367" spans="11:11">
      <c r="K159367"/>
    </row>
    <row r="159368" spans="11:11">
      <c r="K159368"/>
    </row>
    <row r="159369" spans="11:11">
      <c r="K159369"/>
    </row>
    <row r="159370" spans="11:11">
      <c r="K159370"/>
    </row>
    <row r="159371" spans="11:11">
      <c r="K159371"/>
    </row>
    <row r="159372" spans="11:11">
      <c r="K159372"/>
    </row>
    <row r="159373" spans="11:11">
      <c r="K159373"/>
    </row>
    <row r="159374" spans="11:11">
      <c r="K159374"/>
    </row>
    <row r="159375" spans="11:11">
      <c r="K159375"/>
    </row>
    <row r="159376" spans="11:11">
      <c r="K159376"/>
    </row>
    <row r="159377" spans="11:11">
      <c r="K159377"/>
    </row>
    <row r="159378" spans="11:11">
      <c r="K159378"/>
    </row>
    <row r="159379" spans="11:11">
      <c r="K159379"/>
    </row>
    <row r="159380" spans="11:11">
      <c r="K159380"/>
    </row>
    <row r="159381" spans="11:11">
      <c r="K159381"/>
    </row>
    <row r="159382" spans="11:11">
      <c r="K159382"/>
    </row>
    <row r="159383" spans="11:11">
      <c r="K159383"/>
    </row>
    <row r="159384" spans="11:11">
      <c r="K159384"/>
    </row>
    <row r="159385" spans="11:11">
      <c r="K159385"/>
    </row>
    <row r="159386" spans="11:11">
      <c r="K159386"/>
    </row>
    <row r="159387" spans="11:11">
      <c r="K159387"/>
    </row>
    <row r="159388" spans="11:11">
      <c r="K159388"/>
    </row>
    <row r="159389" spans="11:11">
      <c r="K159389"/>
    </row>
    <row r="159390" spans="11:11">
      <c r="K159390"/>
    </row>
    <row r="159391" spans="11:11">
      <c r="K159391"/>
    </row>
    <row r="159392" spans="11:11">
      <c r="K159392"/>
    </row>
    <row r="159393" spans="11:11">
      <c r="K159393"/>
    </row>
    <row r="159394" spans="11:11">
      <c r="K159394"/>
    </row>
    <row r="159395" spans="11:11">
      <c r="K159395"/>
    </row>
    <row r="159396" spans="11:11">
      <c r="K159396"/>
    </row>
    <row r="159397" spans="11:11">
      <c r="K159397"/>
    </row>
    <row r="159398" spans="11:11">
      <c r="K159398"/>
    </row>
    <row r="159399" spans="11:11">
      <c r="K159399"/>
    </row>
    <row r="159400" spans="11:11">
      <c r="K159400"/>
    </row>
    <row r="159401" spans="11:11">
      <c r="K159401"/>
    </row>
    <row r="159402" spans="11:11">
      <c r="K159402"/>
    </row>
    <row r="159403" spans="11:11">
      <c r="K159403"/>
    </row>
    <row r="159404" spans="11:11">
      <c r="K159404"/>
    </row>
    <row r="159405" spans="11:11">
      <c r="K159405"/>
    </row>
    <row r="159406" spans="11:11">
      <c r="K159406"/>
    </row>
    <row r="159407" spans="11:11">
      <c r="K159407"/>
    </row>
    <row r="159408" spans="11:11">
      <c r="K159408"/>
    </row>
    <row r="159409" spans="11:11">
      <c r="K159409"/>
    </row>
    <row r="159410" spans="11:11">
      <c r="K159410"/>
    </row>
    <row r="159411" spans="11:11">
      <c r="K159411"/>
    </row>
    <row r="159412" spans="11:11">
      <c r="K159412"/>
    </row>
    <row r="159413" spans="11:11">
      <c r="K159413"/>
    </row>
    <row r="159414" spans="11:11">
      <c r="K159414"/>
    </row>
    <row r="159415" spans="11:11">
      <c r="K159415"/>
    </row>
    <row r="159416" spans="11:11">
      <c r="K159416"/>
    </row>
    <row r="159417" spans="11:11">
      <c r="K159417"/>
    </row>
    <row r="159418" spans="11:11">
      <c r="K159418"/>
    </row>
    <row r="159419" spans="11:11">
      <c r="K159419"/>
    </row>
    <row r="159420" spans="11:11">
      <c r="K159420"/>
    </row>
    <row r="159421" spans="11:11">
      <c r="K159421"/>
    </row>
    <row r="159422" spans="11:11">
      <c r="K159422"/>
    </row>
    <row r="159423" spans="11:11">
      <c r="K159423"/>
    </row>
    <row r="159424" spans="11:11">
      <c r="K159424"/>
    </row>
    <row r="159425" spans="11:11">
      <c r="K159425"/>
    </row>
    <row r="159426" spans="11:11">
      <c r="K159426"/>
    </row>
    <row r="159427" spans="11:11">
      <c r="K159427"/>
    </row>
    <row r="159428" spans="11:11">
      <c r="K159428"/>
    </row>
    <row r="159429" spans="11:11">
      <c r="K159429"/>
    </row>
    <row r="159430" spans="11:11">
      <c r="K159430"/>
    </row>
    <row r="159431" spans="11:11">
      <c r="K159431"/>
    </row>
    <row r="159432" spans="11:11">
      <c r="K159432"/>
    </row>
    <row r="159433" spans="11:11">
      <c r="K159433"/>
    </row>
    <row r="159434" spans="11:11">
      <c r="K159434"/>
    </row>
    <row r="159435" spans="11:11">
      <c r="K159435"/>
    </row>
    <row r="159436" spans="11:11">
      <c r="K159436"/>
    </row>
    <row r="159437" spans="11:11">
      <c r="K159437"/>
    </row>
    <row r="159438" spans="11:11">
      <c r="K159438"/>
    </row>
    <row r="159439" spans="11:11">
      <c r="K159439"/>
    </row>
    <row r="159440" spans="11:11">
      <c r="K159440"/>
    </row>
    <row r="159441" spans="11:11">
      <c r="K159441"/>
    </row>
    <row r="159442" spans="11:11">
      <c r="K159442"/>
    </row>
    <row r="159443" spans="11:11">
      <c r="K159443"/>
    </row>
    <row r="159444" spans="11:11">
      <c r="K159444"/>
    </row>
    <row r="159445" spans="11:11">
      <c r="K159445"/>
    </row>
    <row r="159446" spans="11:11">
      <c r="K159446"/>
    </row>
    <row r="159447" spans="11:11">
      <c r="K159447"/>
    </row>
    <row r="159448" spans="11:11">
      <c r="K159448"/>
    </row>
    <row r="159449" spans="11:11">
      <c r="K159449"/>
    </row>
    <row r="159450" spans="11:11">
      <c r="K159450"/>
    </row>
    <row r="159451" spans="11:11">
      <c r="K159451"/>
    </row>
    <row r="159452" spans="11:11">
      <c r="K159452"/>
    </row>
    <row r="159453" spans="11:11">
      <c r="K159453"/>
    </row>
    <row r="159454" spans="11:11">
      <c r="K159454"/>
    </row>
    <row r="159455" spans="11:11">
      <c r="K159455"/>
    </row>
    <row r="159456" spans="11:11">
      <c r="K159456"/>
    </row>
    <row r="159457" spans="11:11">
      <c r="K159457"/>
    </row>
    <row r="159458" spans="11:11">
      <c r="K159458"/>
    </row>
    <row r="159459" spans="11:11">
      <c r="K159459"/>
    </row>
    <row r="159460" spans="11:11">
      <c r="K159460"/>
    </row>
    <row r="159461" spans="11:11">
      <c r="K159461"/>
    </row>
    <row r="159462" spans="11:11">
      <c r="K159462"/>
    </row>
    <row r="159463" spans="11:11">
      <c r="K159463"/>
    </row>
    <row r="159464" spans="11:11">
      <c r="K159464"/>
    </row>
    <row r="159465" spans="11:11">
      <c r="K159465"/>
    </row>
    <row r="159466" spans="11:11">
      <c r="K159466"/>
    </row>
    <row r="159467" spans="11:11">
      <c r="K159467"/>
    </row>
    <row r="159468" spans="11:11">
      <c r="K159468"/>
    </row>
    <row r="159469" spans="11:11">
      <c r="K159469"/>
    </row>
    <row r="159470" spans="11:11">
      <c r="K159470"/>
    </row>
    <row r="159471" spans="11:11">
      <c r="K159471"/>
    </row>
    <row r="159472" spans="11:11">
      <c r="K159472"/>
    </row>
    <row r="159473" spans="11:11">
      <c r="K159473"/>
    </row>
    <row r="159474" spans="11:11">
      <c r="K159474"/>
    </row>
    <row r="159475" spans="11:11">
      <c r="K159475"/>
    </row>
    <row r="159476" spans="11:11">
      <c r="K159476"/>
    </row>
    <row r="159477" spans="11:11">
      <c r="K159477"/>
    </row>
    <row r="159478" spans="11:11">
      <c r="K159478"/>
    </row>
    <row r="159479" spans="11:11">
      <c r="K159479"/>
    </row>
    <row r="159480" spans="11:11">
      <c r="K159480"/>
    </row>
    <row r="159481" spans="11:11">
      <c r="K159481"/>
    </row>
    <row r="159482" spans="11:11">
      <c r="K159482"/>
    </row>
    <row r="159483" spans="11:11">
      <c r="K159483"/>
    </row>
    <row r="159484" spans="11:11">
      <c r="K159484"/>
    </row>
    <row r="159485" spans="11:11">
      <c r="K159485"/>
    </row>
    <row r="159486" spans="11:11">
      <c r="K159486"/>
    </row>
    <row r="159487" spans="11:11">
      <c r="K159487"/>
    </row>
    <row r="159488" spans="11:11">
      <c r="K159488"/>
    </row>
    <row r="159489" spans="11:11">
      <c r="K159489"/>
    </row>
    <row r="159490" spans="11:11">
      <c r="K159490"/>
    </row>
    <row r="159491" spans="11:11">
      <c r="K159491"/>
    </row>
    <row r="159492" spans="11:11">
      <c r="K159492"/>
    </row>
    <row r="159493" spans="11:11">
      <c r="K159493"/>
    </row>
    <row r="159494" spans="11:11">
      <c r="K159494"/>
    </row>
    <row r="159495" spans="11:11">
      <c r="K159495"/>
    </row>
    <row r="159496" spans="11:11">
      <c r="K159496"/>
    </row>
    <row r="159497" spans="11:11">
      <c r="K159497"/>
    </row>
    <row r="159498" spans="11:11">
      <c r="K159498"/>
    </row>
    <row r="159499" spans="11:11">
      <c r="K159499"/>
    </row>
    <row r="159500" spans="11:11">
      <c r="K159500"/>
    </row>
    <row r="159501" spans="11:11">
      <c r="K159501"/>
    </row>
    <row r="159502" spans="11:11">
      <c r="K159502"/>
    </row>
    <row r="159503" spans="11:11">
      <c r="K159503"/>
    </row>
    <row r="159504" spans="11:11">
      <c r="K159504"/>
    </row>
    <row r="159505" spans="11:11">
      <c r="K159505"/>
    </row>
    <row r="159506" spans="11:11">
      <c r="K159506"/>
    </row>
    <row r="159507" spans="11:11">
      <c r="K159507"/>
    </row>
    <row r="159508" spans="11:11">
      <c r="K159508"/>
    </row>
    <row r="159509" spans="11:11">
      <c r="K159509"/>
    </row>
    <row r="159510" spans="11:11">
      <c r="K159510"/>
    </row>
    <row r="159511" spans="11:11">
      <c r="K159511"/>
    </row>
    <row r="159512" spans="11:11">
      <c r="K159512"/>
    </row>
    <row r="159513" spans="11:11">
      <c r="K159513"/>
    </row>
    <row r="159514" spans="11:11">
      <c r="K159514"/>
    </row>
    <row r="159515" spans="11:11">
      <c r="K159515"/>
    </row>
    <row r="159516" spans="11:11">
      <c r="K159516"/>
    </row>
    <row r="159517" spans="11:11">
      <c r="K159517"/>
    </row>
    <row r="159518" spans="11:11">
      <c r="K159518"/>
    </row>
    <row r="159519" spans="11:11">
      <c r="K159519"/>
    </row>
    <row r="159520" spans="11:11">
      <c r="K159520"/>
    </row>
    <row r="159521" spans="11:11">
      <c r="K159521"/>
    </row>
    <row r="159522" spans="11:11">
      <c r="K159522"/>
    </row>
    <row r="159523" spans="11:11">
      <c r="K159523"/>
    </row>
    <row r="159524" spans="11:11">
      <c r="K159524"/>
    </row>
    <row r="159525" spans="11:11">
      <c r="K159525"/>
    </row>
    <row r="159526" spans="11:11">
      <c r="K159526"/>
    </row>
    <row r="159527" spans="11:11">
      <c r="K159527"/>
    </row>
    <row r="159528" spans="11:11">
      <c r="K159528"/>
    </row>
    <row r="159529" spans="11:11">
      <c r="K159529"/>
    </row>
    <row r="159530" spans="11:11">
      <c r="K159530"/>
    </row>
    <row r="159531" spans="11:11">
      <c r="K159531"/>
    </row>
    <row r="159532" spans="11:11">
      <c r="K159532"/>
    </row>
    <row r="159533" spans="11:11">
      <c r="K159533"/>
    </row>
    <row r="159534" spans="11:11">
      <c r="K159534"/>
    </row>
    <row r="159535" spans="11:11">
      <c r="K159535"/>
    </row>
    <row r="159536" spans="11:11">
      <c r="K159536"/>
    </row>
    <row r="159537" spans="11:11">
      <c r="K159537"/>
    </row>
    <row r="159538" spans="11:11">
      <c r="K159538"/>
    </row>
    <row r="159539" spans="11:11">
      <c r="K159539"/>
    </row>
    <row r="159540" spans="11:11">
      <c r="K159540"/>
    </row>
    <row r="159541" spans="11:11">
      <c r="K159541"/>
    </row>
    <row r="159542" spans="11:11">
      <c r="K159542"/>
    </row>
    <row r="159543" spans="11:11">
      <c r="K159543"/>
    </row>
    <row r="159544" spans="11:11">
      <c r="K159544"/>
    </row>
    <row r="159545" spans="11:11">
      <c r="K159545"/>
    </row>
    <row r="159546" spans="11:11">
      <c r="K159546"/>
    </row>
    <row r="159547" spans="11:11">
      <c r="K159547"/>
    </row>
    <row r="159548" spans="11:11">
      <c r="K159548"/>
    </row>
    <row r="159549" spans="11:11">
      <c r="K159549"/>
    </row>
    <row r="159550" spans="11:11">
      <c r="K159550"/>
    </row>
    <row r="159551" spans="11:11">
      <c r="K159551"/>
    </row>
    <row r="159552" spans="11:11">
      <c r="K159552"/>
    </row>
    <row r="159553" spans="11:11">
      <c r="K159553"/>
    </row>
    <row r="159554" spans="11:11">
      <c r="K159554"/>
    </row>
    <row r="159555" spans="11:11">
      <c r="K159555"/>
    </row>
    <row r="159556" spans="11:11">
      <c r="K159556"/>
    </row>
    <row r="159557" spans="11:11">
      <c r="K159557"/>
    </row>
    <row r="159558" spans="11:11">
      <c r="K159558"/>
    </row>
    <row r="159559" spans="11:11">
      <c r="K159559"/>
    </row>
    <row r="159560" spans="11:11">
      <c r="K159560"/>
    </row>
    <row r="159561" spans="11:11">
      <c r="K159561"/>
    </row>
    <row r="159562" spans="11:11">
      <c r="K159562"/>
    </row>
    <row r="159563" spans="11:11">
      <c r="K159563"/>
    </row>
    <row r="159564" spans="11:11">
      <c r="K159564"/>
    </row>
    <row r="159565" spans="11:11">
      <c r="K159565"/>
    </row>
    <row r="159566" spans="11:11">
      <c r="K159566"/>
    </row>
    <row r="159567" spans="11:11">
      <c r="K159567"/>
    </row>
    <row r="159568" spans="11:11">
      <c r="K159568"/>
    </row>
    <row r="159569" spans="11:11">
      <c r="K159569"/>
    </row>
    <row r="159570" spans="11:11">
      <c r="K159570"/>
    </row>
    <row r="159571" spans="11:11">
      <c r="K159571"/>
    </row>
    <row r="159572" spans="11:11">
      <c r="K159572"/>
    </row>
    <row r="159573" spans="11:11">
      <c r="K159573"/>
    </row>
    <row r="159574" spans="11:11">
      <c r="K159574"/>
    </row>
    <row r="159575" spans="11:11">
      <c r="K159575"/>
    </row>
    <row r="159576" spans="11:11">
      <c r="K159576"/>
    </row>
    <row r="159577" spans="11:11">
      <c r="K159577"/>
    </row>
    <row r="159578" spans="11:11">
      <c r="K159578"/>
    </row>
    <row r="159579" spans="11:11">
      <c r="K159579"/>
    </row>
    <row r="159580" spans="11:11">
      <c r="K159580"/>
    </row>
    <row r="159581" spans="11:11">
      <c r="K159581"/>
    </row>
    <row r="159582" spans="11:11">
      <c r="K159582"/>
    </row>
    <row r="159583" spans="11:11">
      <c r="K159583"/>
    </row>
    <row r="159584" spans="11:11">
      <c r="K159584"/>
    </row>
    <row r="159585" spans="11:11">
      <c r="K159585"/>
    </row>
    <row r="159586" spans="11:11">
      <c r="K159586"/>
    </row>
    <row r="159587" spans="11:11">
      <c r="K159587"/>
    </row>
    <row r="159588" spans="11:11">
      <c r="K159588"/>
    </row>
    <row r="159589" spans="11:11">
      <c r="K159589"/>
    </row>
    <row r="159590" spans="11:11">
      <c r="K159590"/>
    </row>
    <row r="159591" spans="11:11">
      <c r="K159591"/>
    </row>
    <row r="159592" spans="11:11">
      <c r="K159592"/>
    </row>
    <row r="159593" spans="11:11">
      <c r="K159593"/>
    </row>
    <row r="159594" spans="11:11">
      <c r="K159594"/>
    </row>
    <row r="159595" spans="11:11">
      <c r="K159595"/>
    </row>
    <row r="159596" spans="11:11">
      <c r="K159596"/>
    </row>
    <row r="159597" spans="11:11">
      <c r="K159597"/>
    </row>
    <row r="159598" spans="11:11">
      <c r="K159598"/>
    </row>
    <row r="159599" spans="11:11">
      <c r="K159599"/>
    </row>
    <row r="159600" spans="11:11">
      <c r="K159600"/>
    </row>
    <row r="159601" spans="11:11">
      <c r="K159601"/>
    </row>
    <row r="159602" spans="11:11">
      <c r="K159602"/>
    </row>
    <row r="159603" spans="11:11">
      <c r="K159603"/>
    </row>
    <row r="159604" spans="11:11">
      <c r="K159604"/>
    </row>
    <row r="159605" spans="11:11">
      <c r="K159605"/>
    </row>
    <row r="159606" spans="11:11">
      <c r="K159606"/>
    </row>
    <row r="159607" spans="11:11">
      <c r="K159607"/>
    </row>
    <row r="159608" spans="11:11">
      <c r="K159608"/>
    </row>
    <row r="159609" spans="11:11">
      <c r="K159609"/>
    </row>
    <row r="159610" spans="11:11">
      <c r="K159610"/>
    </row>
    <row r="159611" spans="11:11">
      <c r="K159611"/>
    </row>
    <row r="159612" spans="11:11">
      <c r="K159612"/>
    </row>
    <row r="159613" spans="11:11">
      <c r="K159613"/>
    </row>
    <row r="159614" spans="11:11">
      <c r="K159614"/>
    </row>
    <row r="159615" spans="11:11">
      <c r="K159615"/>
    </row>
    <row r="159616" spans="11:11">
      <c r="K159616"/>
    </row>
    <row r="159617" spans="11:11">
      <c r="K159617"/>
    </row>
    <row r="159618" spans="11:11">
      <c r="K159618"/>
    </row>
    <row r="159619" spans="11:11">
      <c r="K159619"/>
    </row>
    <row r="159620" spans="11:11">
      <c r="K159620"/>
    </row>
    <row r="159621" spans="11:11">
      <c r="K159621"/>
    </row>
    <row r="159622" spans="11:11">
      <c r="K159622"/>
    </row>
    <row r="159623" spans="11:11">
      <c r="K159623"/>
    </row>
    <row r="159624" spans="11:11">
      <c r="K159624"/>
    </row>
    <row r="159625" spans="11:11">
      <c r="K159625"/>
    </row>
    <row r="159626" spans="11:11">
      <c r="K159626"/>
    </row>
    <row r="159627" spans="11:11">
      <c r="K159627"/>
    </row>
    <row r="159628" spans="11:11">
      <c r="K159628"/>
    </row>
    <row r="159629" spans="11:11">
      <c r="K159629"/>
    </row>
    <row r="159630" spans="11:11">
      <c r="K159630"/>
    </row>
    <row r="159631" spans="11:11">
      <c r="K159631"/>
    </row>
    <row r="159632" spans="11:11">
      <c r="K159632"/>
    </row>
    <row r="159633" spans="11:11">
      <c r="K159633"/>
    </row>
    <row r="159634" spans="11:11">
      <c r="K159634"/>
    </row>
    <row r="159635" spans="11:11">
      <c r="K159635"/>
    </row>
    <row r="159636" spans="11:11">
      <c r="K159636"/>
    </row>
    <row r="159637" spans="11:11">
      <c r="K159637"/>
    </row>
    <row r="159638" spans="11:11">
      <c r="K159638"/>
    </row>
    <row r="159639" spans="11:11">
      <c r="K159639"/>
    </row>
    <row r="159640" spans="11:11">
      <c r="K159640"/>
    </row>
    <row r="159641" spans="11:11">
      <c r="K159641"/>
    </row>
    <row r="159642" spans="11:11">
      <c r="K159642"/>
    </row>
    <row r="159643" spans="11:11">
      <c r="K159643"/>
    </row>
    <row r="159644" spans="11:11">
      <c r="K159644"/>
    </row>
    <row r="159645" spans="11:11">
      <c r="K159645"/>
    </row>
    <row r="159646" spans="11:11">
      <c r="K159646"/>
    </row>
    <row r="159647" spans="11:11">
      <c r="K159647"/>
    </row>
    <row r="159648" spans="11:11">
      <c r="K159648"/>
    </row>
    <row r="159649" spans="11:11">
      <c r="K159649"/>
    </row>
    <row r="159650" spans="11:11">
      <c r="K159650"/>
    </row>
    <row r="159651" spans="11:11">
      <c r="K159651"/>
    </row>
    <row r="159652" spans="11:11">
      <c r="K159652"/>
    </row>
    <row r="159653" spans="11:11">
      <c r="K159653"/>
    </row>
    <row r="159654" spans="11:11">
      <c r="K159654"/>
    </row>
    <row r="159655" spans="11:11">
      <c r="K159655"/>
    </row>
    <row r="159656" spans="11:11">
      <c r="K159656"/>
    </row>
    <row r="159657" spans="11:11">
      <c r="K159657"/>
    </row>
    <row r="159658" spans="11:11">
      <c r="K159658"/>
    </row>
    <row r="159659" spans="11:11">
      <c r="K159659"/>
    </row>
    <row r="159660" spans="11:11">
      <c r="K159660"/>
    </row>
    <row r="159661" spans="11:11">
      <c r="K159661"/>
    </row>
    <row r="159662" spans="11:11">
      <c r="K159662"/>
    </row>
    <row r="159663" spans="11:11">
      <c r="K159663"/>
    </row>
    <row r="159664" spans="11:11">
      <c r="K159664"/>
    </row>
    <row r="159665" spans="11:11">
      <c r="K159665"/>
    </row>
    <row r="159666" spans="11:11">
      <c r="K159666"/>
    </row>
    <row r="159667" spans="11:11">
      <c r="K159667"/>
    </row>
    <row r="159668" spans="11:11">
      <c r="K159668"/>
    </row>
    <row r="159669" spans="11:11">
      <c r="K159669"/>
    </row>
    <row r="159670" spans="11:11">
      <c r="K159670"/>
    </row>
    <row r="159671" spans="11:11">
      <c r="K159671"/>
    </row>
    <row r="159672" spans="11:11">
      <c r="K159672"/>
    </row>
    <row r="159673" spans="11:11">
      <c r="K159673"/>
    </row>
    <row r="159674" spans="11:11">
      <c r="K159674"/>
    </row>
    <row r="159675" spans="11:11">
      <c r="K159675"/>
    </row>
    <row r="159676" spans="11:11">
      <c r="K159676"/>
    </row>
    <row r="159677" spans="11:11">
      <c r="K159677"/>
    </row>
    <row r="159678" spans="11:11">
      <c r="K159678"/>
    </row>
    <row r="159679" spans="11:11">
      <c r="K159679"/>
    </row>
    <row r="159680" spans="11:11">
      <c r="K159680"/>
    </row>
    <row r="159681" spans="11:11">
      <c r="K159681"/>
    </row>
    <row r="159682" spans="11:11">
      <c r="K159682"/>
    </row>
    <row r="159683" spans="11:11">
      <c r="K159683"/>
    </row>
    <row r="159684" spans="11:11">
      <c r="K159684"/>
    </row>
    <row r="159685" spans="11:11">
      <c r="K159685"/>
    </row>
    <row r="159686" spans="11:11">
      <c r="K159686"/>
    </row>
    <row r="159687" spans="11:11">
      <c r="K159687"/>
    </row>
    <row r="159688" spans="11:11">
      <c r="K159688"/>
    </row>
    <row r="159689" spans="11:11">
      <c r="K159689"/>
    </row>
    <row r="159690" spans="11:11">
      <c r="K159690"/>
    </row>
    <row r="159691" spans="11:11">
      <c r="K159691"/>
    </row>
    <row r="159692" spans="11:11">
      <c r="K159692"/>
    </row>
    <row r="159693" spans="11:11">
      <c r="K159693"/>
    </row>
    <row r="159694" spans="11:11">
      <c r="K159694"/>
    </row>
    <row r="159695" spans="11:11">
      <c r="K159695"/>
    </row>
    <row r="159696" spans="11:11">
      <c r="K159696"/>
    </row>
    <row r="159697" spans="11:11">
      <c r="K159697"/>
    </row>
    <row r="159698" spans="11:11">
      <c r="K159698"/>
    </row>
    <row r="159699" spans="11:11">
      <c r="K159699"/>
    </row>
    <row r="159700" spans="11:11">
      <c r="K159700"/>
    </row>
    <row r="159701" spans="11:11">
      <c r="K159701"/>
    </row>
    <row r="159702" spans="11:11">
      <c r="K159702"/>
    </row>
    <row r="159703" spans="11:11">
      <c r="K159703"/>
    </row>
    <row r="159704" spans="11:11">
      <c r="K159704"/>
    </row>
    <row r="159705" spans="11:11">
      <c r="K159705"/>
    </row>
    <row r="159706" spans="11:11">
      <c r="K159706"/>
    </row>
    <row r="159707" spans="11:11">
      <c r="K159707"/>
    </row>
    <row r="159708" spans="11:11">
      <c r="K159708"/>
    </row>
    <row r="159709" spans="11:11">
      <c r="K159709"/>
    </row>
    <row r="159710" spans="11:11">
      <c r="K159710"/>
    </row>
    <row r="159711" spans="11:11">
      <c r="K159711"/>
    </row>
    <row r="159712" spans="11:11">
      <c r="K159712"/>
    </row>
    <row r="159713" spans="11:11">
      <c r="K159713"/>
    </row>
    <row r="159714" spans="11:11">
      <c r="K159714"/>
    </row>
    <row r="159715" spans="11:11">
      <c r="K159715"/>
    </row>
    <row r="159716" spans="11:11">
      <c r="K159716"/>
    </row>
    <row r="159717" spans="11:11">
      <c r="K159717"/>
    </row>
    <row r="159718" spans="11:11">
      <c r="K159718"/>
    </row>
    <row r="159719" spans="11:11">
      <c r="K159719"/>
    </row>
    <row r="159720" spans="11:11">
      <c r="K159720"/>
    </row>
    <row r="159721" spans="11:11">
      <c r="K159721"/>
    </row>
    <row r="159722" spans="11:11">
      <c r="K159722"/>
    </row>
    <row r="159723" spans="11:11">
      <c r="K159723"/>
    </row>
    <row r="159724" spans="11:11">
      <c r="K159724"/>
    </row>
    <row r="159725" spans="11:11">
      <c r="K159725"/>
    </row>
    <row r="159726" spans="11:11">
      <c r="K159726"/>
    </row>
    <row r="159727" spans="11:11">
      <c r="K159727"/>
    </row>
    <row r="159728" spans="11:11">
      <c r="K159728"/>
    </row>
    <row r="159729" spans="11:11">
      <c r="K159729"/>
    </row>
    <row r="159730" spans="11:11">
      <c r="K159730"/>
    </row>
    <row r="159731" spans="11:11">
      <c r="K159731"/>
    </row>
    <row r="159732" spans="11:11">
      <c r="K159732"/>
    </row>
    <row r="159733" spans="11:11">
      <c r="K159733"/>
    </row>
    <row r="159734" spans="11:11">
      <c r="K159734"/>
    </row>
    <row r="159735" spans="11:11">
      <c r="K159735"/>
    </row>
    <row r="159736" spans="11:11">
      <c r="K159736"/>
    </row>
    <row r="159737" spans="11:11">
      <c r="K159737"/>
    </row>
    <row r="159738" spans="11:11">
      <c r="K159738"/>
    </row>
    <row r="159739" spans="11:11">
      <c r="K159739"/>
    </row>
    <row r="159740" spans="11:11">
      <c r="K159740"/>
    </row>
    <row r="159741" spans="11:11">
      <c r="K159741"/>
    </row>
    <row r="159742" spans="11:11">
      <c r="K159742"/>
    </row>
    <row r="159743" spans="11:11">
      <c r="K159743"/>
    </row>
    <row r="159744" spans="11:11">
      <c r="K159744"/>
    </row>
    <row r="159745" spans="11:11">
      <c r="K159745"/>
    </row>
    <row r="159746" spans="11:11">
      <c r="K159746"/>
    </row>
    <row r="159747" spans="11:11">
      <c r="K159747"/>
    </row>
    <row r="159748" spans="11:11">
      <c r="K159748"/>
    </row>
    <row r="159749" spans="11:11">
      <c r="K159749"/>
    </row>
    <row r="159750" spans="11:11">
      <c r="K159750"/>
    </row>
    <row r="159751" spans="11:11">
      <c r="K159751"/>
    </row>
    <row r="159752" spans="11:11">
      <c r="K159752"/>
    </row>
    <row r="159753" spans="11:11">
      <c r="K159753"/>
    </row>
    <row r="159754" spans="11:11">
      <c r="K159754"/>
    </row>
    <row r="159755" spans="11:11">
      <c r="K159755"/>
    </row>
    <row r="159756" spans="11:11">
      <c r="K159756"/>
    </row>
    <row r="159757" spans="11:11">
      <c r="K159757"/>
    </row>
    <row r="159758" spans="11:11">
      <c r="K159758"/>
    </row>
    <row r="159759" spans="11:11">
      <c r="K159759"/>
    </row>
    <row r="159760" spans="11:11">
      <c r="K159760"/>
    </row>
    <row r="159761" spans="11:11">
      <c r="K159761"/>
    </row>
    <row r="159762" spans="11:11">
      <c r="K159762"/>
    </row>
    <row r="159763" spans="11:11">
      <c r="K159763"/>
    </row>
    <row r="159764" spans="11:11">
      <c r="K159764"/>
    </row>
    <row r="159765" spans="11:11">
      <c r="K159765"/>
    </row>
    <row r="159766" spans="11:11">
      <c r="K159766"/>
    </row>
    <row r="159767" spans="11:11">
      <c r="K159767"/>
    </row>
    <row r="159768" spans="11:11">
      <c r="K159768"/>
    </row>
    <row r="159769" spans="11:11">
      <c r="K159769"/>
    </row>
    <row r="159770" spans="11:11">
      <c r="K159770"/>
    </row>
    <row r="159771" spans="11:11">
      <c r="K159771"/>
    </row>
    <row r="159772" spans="11:11">
      <c r="K159772"/>
    </row>
    <row r="159773" spans="11:11">
      <c r="K159773"/>
    </row>
    <row r="159774" spans="11:11">
      <c r="K159774"/>
    </row>
    <row r="159775" spans="11:11">
      <c r="K159775"/>
    </row>
    <row r="159776" spans="11:11">
      <c r="K159776"/>
    </row>
    <row r="159777" spans="11:11">
      <c r="K159777"/>
    </row>
    <row r="159778" spans="11:11">
      <c r="K159778"/>
    </row>
    <row r="159779" spans="11:11">
      <c r="K159779"/>
    </row>
    <row r="159780" spans="11:11">
      <c r="K159780"/>
    </row>
    <row r="159781" spans="11:11">
      <c r="K159781"/>
    </row>
    <row r="159782" spans="11:11">
      <c r="K159782"/>
    </row>
    <row r="159783" spans="11:11">
      <c r="K159783"/>
    </row>
    <row r="159784" spans="11:11">
      <c r="K159784"/>
    </row>
    <row r="159785" spans="11:11">
      <c r="K159785"/>
    </row>
    <row r="159786" spans="11:11">
      <c r="K159786"/>
    </row>
    <row r="159787" spans="11:11">
      <c r="K159787"/>
    </row>
    <row r="159788" spans="11:11">
      <c r="K159788"/>
    </row>
    <row r="159789" spans="11:11">
      <c r="K159789"/>
    </row>
    <row r="159790" spans="11:11">
      <c r="K159790"/>
    </row>
    <row r="159791" spans="11:11">
      <c r="K159791"/>
    </row>
    <row r="159792" spans="11:11">
      <c r="K159792"/>
    </row>
    <row r="159793" spans="11:11">
      <c r="K159793"/>
    </row>
    <row r="159794" spans="11:11">
      <c r="K159794"/>
    </row>
    <row r="159795" spans="11:11">
      <c r="K159795"/>
    </row>
    <row r="159796" spans="11:11">
      <c r="K159796"/>
    </row>
    <row r="159797" spans="11:11">
      <c r="K159797"/>
    </row>
    <row r="159798" spans="11:11">
      <c r="K159798"/>
    </row>
    <row r="159799" spans="11:11">
      <c r="K159799"/>
    </row>
    <row r="159800" spans="11:11">
      <c r="K159800"/>
    </row>
    <row r="159801" spans="11:11">
      <c r="K159801"/>
    </row>
    <row r="159802" spans="11:11">
      <c r="K159802"/>
    </row>
    <row r="159803" spans="11:11">
      <c r="K159803"/>
    </row>
    <row r="159804" spans="11:11">
      <c r="K159804"/>
    </row>
    <row r="159805" spans="11:11">
      <c r="K159805"/>
    </row>
    <row r="159806" spans="11:11">
      <c r="K159806"/>
    </row>
    <row r="159807" spans="11:11">
      <c r="K159807"/>
    </row>
    <row r="159808" spans="11:11">
      <c r="K159808"/>
    </row>
    <row r="159809" spans="11:11">
      <c r="K159809"/>
    </row>
    <row r="159810" spans="11:11">
      <c r="K159810"/>
    </row>
    <row r="159811" spans="11:11">
      <c r="K159811"/>
    </row>
    <row r="159812" spans="11:11">
      <c r="K159812"/>
    </row>
    <row r="159813" spans="11:11">
      <c r="K159813"/>
    </row>
    <row r="159814" spans="11:11">
      <c r="K159814"/>
    </row>
    <row r="159815" spans="11:11">
      <c r="K159815"/>
    </row>
    <row r="159816" spans="11:11">
      <c r="K159816"/>
    </row>
    <row r="159817" spans="11:11">
      <c r="K159817"/>
    </row>
    <row r="159818" spans="11:11">
      <c r="K159818"/>
    </row>
    <row r="159819" spans="11:11">
      <c r="K159819"/>
    </row>
    <row r="159820" spans="11:11">
      <c r="K159820"/>
    </row>
    <row r="159821" spans="11:11">
      <c r="K159821"/>
    </row>
    <row r="159822" spans="11:11">
      <c r="K159822"/>
    </row>
    <row r="159823" spans="11:11">
      <c r="K159823"/>
    </row>
    <row r="159824" spans="11:11">
      <c r="K159824"/>
    </row>
    <row r="159825" spans="11:11">
      <c r="K159825"/>
    </row>
    <row r="159826" spans="11:11">
      <c r="K159826"/>
    </row>
    <row r="159827" spans="11:11">
      <c r="K159827"/>
    </row>
    <row r="159828" spans="11:11">
      <c r="K159828"/>
    </row>
    <row r="159829" spans="11:11">
      <c r="K159829"/>
    </row>
    <row r="159830" spans="11:11">
      <c r="K159830"/>
    </row>
    <row r="159831" spans="11:11">
      <c r="K159831"/>
    </row>
    <row r="159832" spans="11:11">
      <c r="K159832"/>
    </row>
    <row r="159833" spans="11:11">
      <c r="K159833"/>
    </row>
    <row r="159834" spans="11:11">
      <c r="K159834"/>
    </row>
    <row r="159835" spans="11:11">
      <c r="K159835"/>
    </row>
    <row r="159836" spans="11:11">
      <c r="K159836"/>
    </row>
    <row r="159837" spans="11:11">
      <c r="K159837"/>
    </row>
    <row r="159838" spans="11:11">
      <c r="K159838"/>
    </row>
    <row r="159839" spans="11:11">
      <c r="K159839"/>
    </row>
    <row r="159840" spans="11:11">
      <c r="K159840"/>
    </row>
    <row r="159841" spans="11:11">
      <c r="K159841"/>
    </row>
    <row r="159842" spans="11:11">
      <c r="K159842"/>
    </row>
    <row r="159843" spans="11:11">
      <c r="K159843"/>
    </row>
    <row r="159844" spans="11:11">
      <c r="K159844"/>
    </row>
    <row r="159845" spans="11:11">
      <c r="K159845"/>
    </row>
    <row r="159846" spans="11:11">
      <c r="K159846"/>
    </row>
    <row r="159847" spans="11:11">
      <c r="K159847"/>
    </row>
    <row r="159848" spans="11:11">
      <c r="K159848"/>
    </row>
    <row r="159849" spans="11:11">
      <c r="K159849"/>
    </row>
    <row r="159850" spans="11:11">
      <c r="K159850"/>
    </row>
    <row r="159851" spans="11:11">
      <c r="K159851"/>
    </row>
    <row r="159852" spans="11:11">
      <c r="K159852"/>
    </row>
    <row r="159853" spans="11:11">
      <c r="K159853"/>
    </row>
    <row r="159854" spans="11:11">
      <c r="K159854"/>
    </row>
    <row r="159855" spans="11:11">
      <c r="K159855"/>
    </row>
    <row r="159856" spans="11:11">
      <c r="K159856"/>
    </row>
    <row r="159857" spans="11:11">
      <c r="K159857"/>
    </row>
    <row r="159858" spans="11:11">
      <c r="K159858"/>
    </row>
    <row r="159859" spans="11:11">
      <c r="K159859"/>
    </row>
    <row r="159860" spans="11:11">
      <c r="K159860"/>
    </row>
    <row r="159861" spans="11:11">
      <c r="K159861"/>
    </row>
    <row r="159862" spans="11:11">
      <c r="K159862"/>
    </row>
    <row r="159863" spans="11:11">
      <c r="K159863"/>
    </row>
    <row r="159864" spans="11:11">
      <c r="K159864"/>
    </row>
    <row r="159865" spans="11:11">
      <c r="K159865"/>
    </row>
    <row r="159866" spans="11:11">
      <c r="K159866"/>
    </row>
    <row r="159867" spans="11:11">
      <c r="K159867"/>
    </row>
    <row r="159868" spans="11:11">
      <c r="K159868"/>
    </row>
    <row r="159869" spans="11:11">
      <c r="K159869"/>
    </row>
    <row r="159870" spans="11:11">
      <c r="K159870"/>
    </row>
    <row r="159871" spans="11:11">
      <c r="K159871"/>
    </row>
    <row r="159872" spans="11:11">
      <c r="K159872"/>
    </row>
    <row r="159873" spans="11:11">
      <c r="K159873"/>
    </row>
    <row r="159874" spans="11:11">
      <c r="K159874"/>
    </row>
    <row r="159875" spans="11:11">
      <c r="K159875"/>
    </row>
    <row r="159876" spans="11:11">
      <c r="K159876"/>
    </row>
    <row r="159877" spans="11:11">
      <c r="K159877"/>
    </row>
    <row r="159878" spans="11:11">
      <c r="K159878"/>
    </row>
    <row r="159879" spans="11:11">
      <c r="K159879"/>
    </row>
    <row r="159880" spans="11:11">
      <c r="K159880"/>
    </row>
    <row r="159881" spans="11:11">
      <c r="K159881"/>
    </row>
    <row r="159882" spans="11:11">
      <c r="K159882"/>
    </row>
    <row r="159883" spans="11:11">
      <c r="K159883"/>
    </row>
    <row r="159884" spans="11:11">
      <c r="K159884"/>
    </row>
    <row r="159885" spans="11:11">
      <c r="K159885"/>
    </row>
    <row r="159886" spans="11:11">
      <c r="K159886"/>
    </row>
    <row r="159887" spans="11:11">
      <c r="K159887"/>
    </row>
    <row r="159888" spans="11:11">
      <c r="K159888"/>
    </row>
    <row r="159889" spans="11:11">
      <c r="K159889"/>
    </row>
    <row r="159890" spans="11:11">
      <c r="K159890"/>
    </row>
    <row r="159891" spans="11:11">
      <c r="K159891"/>
    </row>
    <row r="159892" spans="11:11">
      <c r="K159892"/>
    </row>
    <row r="159893" spans="11:11">
      <c r="K159893"/>
    </row>
    <row r="159894" spans="11:11">
      <c r="K159894"/>
    </row>
    <row r="159895" spans="11:11">
      <c r="K159895"/>
    </row>
    <row r="159896" spans="11:11">
      <c r="K159896"/>
    </row>
    <row r="159897" spans="11:11">
      <c r="K159897"/>
    </row>
    <row r="159898" spans="11:11">
      <c r="K159898"/>
    </row>
    <row r="159899" spans="11:11">
      <c r="K159899"/>
    </row>
    <row r="159900" spans="11:11">
      <c r="K159900"/>
    </row>
    <row r="159901" spans="11:11">
      <c r="K159901"/>
    </row>
    <row r="159902" spans="11:11">
      <c r="K159902"/>
    </row>
    <row r="159903" spans="11:11">
      <c r="K159903"/>
    </row>
    <row r="159904" spans="11:11">
      <c r="K159904"/>
    </row>
    <row r="159905" spans="11:11">
      <c r="K159905"/>
    </row>
    <row r="159906" spans="11:11">
      <c r="K159906"/>
    </row>
    <row r="159907" spans="11:11">
      <c r="K159907"/>
    </row>
    <row r="159908" spans="11:11">
      <c r="K159908"/>
    </row>
    <row r="159909" spans="11:11">
      <c r="K159909"/>
    </row>
    <row r="159910" spans="11:11">
      <c r="K159910"/>
    </row>
    <row r="159911" spans="11:11">
      <c r="K159911"/>
    </row>
    <row r="159912" spans="11:11">
      <c r="K159912"/>
    </row>
    <row r="159913" spans="11:11">
      <c r="K159913"/>
    </row>
    <row r="159914" spans="11:11">
      <c r="K159914"/>
    </row>
    <row r="159915" spans="11:11">
      <c r="K159915"/>
    </row>
    <row r="159916" spans="11:11">
      <c r="K159916"/>
    </row>
    <row r="159917" spans="11:11">
      <c r="K159917"/>
    </row>
    <row r="159918" spans="11:11">
      <c r="K159918"/>
    </row>
    <row r="159919" spans="11:11">
      <c r="K159919"/>
    </row>
    <row r="159920" spans="11:11">
      <c r="K159920"/>
    </row>
    <row r="159921" spans="11:11">
      <c r="K159921"/>
    </row>
    <row r="159922" spans="11:11">
      <c r="K159922"/>
    </row>
    <row r="159923" spans="11:11">
      <c r="K159923"/>
    </row>
    <row r="159924" spans="11:11">
      <c r="K159924"/>
    </row>
    <row r="159925" spans="11:11">
      <c r="K159925"/>
    </row>
    <row r="159926" spans="11:11">
      <c r="K159926"/>
    </row>
    <row r="159927" spans="11:11">
      <c r="K159927"/>
    </row>
    <row r="159928" spans="11:11">
      <c r="K159928"/>
    </row>
    <row r="159929" spans="11:11">
      <c r="K159929"/>
    </row>
    <row r="159930" spans="11:11">
      <c r="K159930"/>
    </row>
    <row r="159931" spans="11:11">
      <c r="K159931"/>
    </row>
    <row r="159932" spans="11:11">
      <c r="K159932"/>
    </row>
    <row r="159933" spans="11:11">
      <c r="K159933"/>
    </row>
    <row r="159934" spans="11:11">
      <c r="K159934"/>
    </row>
    <row r="159935" spans="11:11">
      <c r="K159935"/>
    </row>
    <row r="159936" spans="11:11">
      <c r="K159936"/>
    </row>
    <row r="159937" spans="11:11">
      <c r="K159937"/>
    </row>
    <row r="159938" spans="11:11">
      <c r="K159938"/>
    </row>
    <row r="159939" spans="11:11">
      <c r="K159939"/>
    </row>
    <row r="159940" spans="11:11">
      <c r="K159940"/>
    </row>
    <row r="159941" spans="11:11">
      <c r="K159941"/>
    </row>
    <row r="159942" spans="11:11">
      <c r="K159942"/>
    </row>
    <row r="159943" spans="11:11">
      <c r="K159943"/>
    </row>
    <row r="159944" spans="11:11">
      <c r="K159944"/>
    </row>
    <row r="159945" spans="11:11">
      <c r="K159945"/>
    </row>
    <row r="159946" spans="11:11">
      <c r="K159946"/>
    </row>
    <row r="159947" spans="11:11">
      <c r="K159947"/>
    </row>
    <row r="159948" spans="11:11">
      <c r="K159948"/>
    </row>
    <row r="159949" spans="11:11">
      <c r="K159949"/>
    </row>
    <row r="159950" spans="11:11">
      <c r="K159950"/>
    </row>
    <row r="159951" spans="11:11">
      <c r="K159951"/>
    </row>
    <row r="159952" spans="11:11">
      <c r="K159952"/>
    </row>
    <row r="159953" spans="11:11">
      <c r="K159953"/>
    </row>
    <row r="159954" spans="11:11">
      <c r="K159954"/>
    </row>
    <row r="159955" spans="11:11">
      <c r="K159955"/>
    </row>
    <row r="159956" spans="11:11">
      <c r="K159956"/>
    </row>
    <row r="159957" spans="11:11">
      <c r="K159957"/>
    </row>
    <row r="159958" spans="11:11">
      <c r="K159958"/>
    </row>
    <row r="159959" spans="11:11">
      <c r="K159959"/>
    </row>
    <row r="159960" spans="11:11">
      <c r="K159960"/>
    </row>
    <row r="159961" spans="11:11">
      <c r="K159961"/>
    </row>
    <row r="159962" spans="11:11">
      <c r="K159962"/>
    </row>
    <row r="159963" spans="11:11">
      <c r="K159963"/>
    </row>
    <row r="159964" spans="11:11">
      <c r="K159964"/>
    </row>
    <row r="159965" spans="11:11">
      <c r="K159965"/>
    </row>
    <row r="159966" spans="11:11">
      <c r="K159966"/>
    </row>
    <row r="159967" spans="11:11">
      <c r="K159967"/>
    </row>
    <row r="159968" spans="11:11">
      <c r="K159968"/>
    </row>
    <row r="159969" spans="11:11">
      <c r="K159969"/>
    </row>
    <row r="159970" spans="11:11">
      <c r="K159970"/>
    </row>
    <row r="159971" spans="11:11">
      <c r="K159971"/>
    </row>
    <row r="159972" spans="11:11">
      <c r="K159972"/>
    </row>
    <row r="159973" spans="11:11">
      <c r="K159973"/>
    </row>
    <row r="159974" spans="11:11">
      <c r="K159974"/>
    </row>
    <row r="159975" spans="11:11">
      <c r="K159975"/>
    </row>
    <row r="159976" spans="11:11">
      <c r="K159976"/>
    </row>
    <row r="159977" spans="11:11">
      <c r="K159977"/>
    </row>
    <row r="159978" spans="11:11">
      <c r="K159978"/>
    </row>
    <row r="159979" spans="11:11">
      <c r="K159979"/>
    </row>
    <row r="159980" spans="11:11">
      <c r="K159980"/>
    </row>
    <row r="159981" spans="11:11">
      <c r="K159981"/>
    </row>
    <row r="159982" spans="11:11">
      <c r="K159982"/>
    </row>
    <row r="159983" spans="11:11">
      <c r="K159983"/>
    </row>
    <row r="159984" spans="11:11">
      <c r="K159984"/>
    </row>
    <row r="159985" spans="11:11">
      <c r="K159985"/>
    </row>
    <row r="159986" spans="11:11">
      <c r="K159986"/>
    </row>
    <row r="159987" spans="11:11">
      <c r="K159987"/>
    </row>
    <row r="159988" spans="11:11">
      <c r="K159988"/>
    </row>
    <row r="159989" spans="11:11">
      <c r="K159989"/>
    </row>
    <row r="159990" spans="11:11">
      <c r="K159990"/>
    </row>
    <row r="159991" spans="11:11">
      <c r="K159991"/>
    </row>
    <row r="159992" spans="11:11">
      <c r="K159992"/>
    </row>
    <row r="159993" spans="11:11">
      <c r="K159993"/>
    </row>
    <row r="159994" spans="11:11">
      <c r="K159994"/>
    </row>
    <row r="159995" spans="11:11">
      <c r="K159995"/>
    </row>
    <row r="159996" spans="11:11">
      <c r="K159996"/>
    </row>
    <row r="159997" spans="11:11">
      <c r="K159997"/>
    </row>
    <row r="159998" spans="11:11">
      <c r="K159998"/>
    </row>
    <row r="159999" spans="11:11">
      <c r="K159999"/>
    </row>
    <row r="160000" spans="11:11">
      <c r="K160000"/>
    </row>
    <row r="160001" spans="11:11">
      <c r="K160001"/>
    </row>
    <row r="160002" spans="11:11">
      <c r="K160002"/>
    </row>
    <row r="160003" spans="11:11">
      <c r="K160003"/>
    </row>
    <row r="160004" spans="11:11">
      <c r="K160004"/>
    </row>
    <row r="160005" spans="11:11">
      <c r="K160005"/>
    </row>
    <row r="160006" spans="11:11">
      <c r="K160006"/>
    </row>
    <row r="160007" spans="11:11">
      <c r="K160007"/>
    </row>
    <row r="160008" spans="11:11">
      <c r="K160008"/>
    </row>
    <row r="160009" spans="11:11">
      <c r="K160009"/>
    </row>
    <row r="160010" spans="11:11">
      <c r="K160010"/>
    </row>
    <row r="160011" spans="11:11">
      <c r="K160011"/>
    </row>
    <row r="160012" spans="11:11">
      <c r="K160012"/>
    </row>
    <row r="160013" spans="11:11">
      <c r="K160013"/>
    </row>
    <row r="160014" spans="11:11">
      <c r="K160014"/>
    </row>
    <row r="160015" spans="11:11">
      <c r="K160015"/>
    </row>
    <row r="160016" spans="11:11">
      <c r="K160016"/>
    </row>
    <row r="160017" spans="11:11">
      <c r="K160017"/>
    </row>
    <row r="160018" spans="11:11">
      <c r="K160018"/>
    </row>
    <row r="160019" spans="11:11">
      <c r="K160019"/>
    </row>
    <row r="160020" spans="11:11">
      <c r="K160020"/>
    </row>
    <row r="160021" spans="11:11">
      <c r="K160021"/>
    </row>
    <row r="160022" spans="11:11">
      <c r="K160022"/>
    </row>
    <row r="160023" spans="11:11">
      <c r="K160023"/>
    </row>
    <row r="160024" spans="11:11">
      <c r="K160024"/>
    </row>
    <row r="160025" spans="11:11">
      <c r="K160025"/>
    </row>
    <row r="160026" spans="11:11">
      <c r="K160026"/>
    </row>
    <row r="160027" spans="11:11">
      <c r="K160027"/>
    </row>
    <row r="160028" spans="11:11">
      <c r="K160028"/>
    </row>
    <row r="160029" spans="11:11">
      <c r="K160029"/>
    </row>
    <row r="160030" spans="11:11">
      <c r="K160030"/>
    </row>
    <row r="160031" spans="11:11">
      <c r="K160031"/>
    </row>
    <row r="160032" spans="11:11">
      <c r="K160032"/>
    </row>
    <row r="160033" spans="11:11">
      <c r="K160033"/>
    </row>
    <row r="160034" spans="11:11">
      <c r="K160034"/>
    </row>
    <row r="160035" spans="11:11">
      <c r="K160035"/>
    </row>
    <row r="160036" spans="11:11">
      <c r="K160036"/>
    </row>
    <row r="160037" spans="11:11">
      <c r="K160037"/>
    </row>
    <row r="160038" spans="11:11">
      <c r="K160038"/>
    </row>
    <row r="160039" spans="11:11">
      <c r="K160039"/>
    </row>
    <row r="160040" spans="11:11">
      <c r="K160040"/>
    </row>
    <row r="160041" spans="11:11">
      <c r="K160041"/>
    </row>
    <row r="160042" spans="11:11">
      <c r="K160042"/>
    </row>
    <row r="160043" spans="11:11">
      <c r="K160043"/>
    </row>
    <row r="160044" spans="11:11">
      <c r="K160044"/>
    </row>
    <row r="160045" spans="11:11">
      <c r="K160045"/>
    </row>
    <row r="160046" spans="11:11">
      <c r="K160046"/>
    </row>
    <row r="160047" spans="11:11">
      <c r="K160047"/>
    </row>
    <row r="160048" spans="11:11">
      <c r="K160048"/>
    </row>
    <row r="160049" spans="11:11">
      <c r="K160049"/>
    </row>
    <row r="160050" spans="11:11">
      <c r="K160050"/>
    </row>
    <row r="160051" spans="11:11">
      <c r="K160051"/>
    </row>
    <row r="160052" spans="11:11">
      <c r="K160052"/>
    </row>
    <row r="160053" spans="11:11">
      <c r="K160053"/>
    </row>
    <row r="160054" spans="11:11">
      <c r="K160054"/>
    </row>
    <row r="160055" spans="11:11">
      <c r="K160055"/>
    </row>
    <row r="160056" spans="11:11">
      <c r="K160056"/>
    </row>
    <row r="160057" spans="11:11">
      <c r="K160057"/>
    </row>
    <row r="160058" spans="11:11">
      <c r="K160058"/>
    </row>
    <row r="160059" spans="11:11">
      <c r="K160059"/>
    </row>
    <row r="160060" spans="11:11">
      <c r="K160060"/>
    </row>
    <row r="160061" spans="11:11">
      <c r="K160061"/>
    </row>
    <row r="160062" spans="11:11">
      <c r="K160062"/>
    </row>
    <row r="160063" spans="11:11">
      <c r="K160063"/>
    </row>
    <row r="160064" spans="11:11">
      <c r="K160064"/>
    </row>
    <row r="160065" spans="11:11">
      <c r="K160065"/>
    </row>
    <row r="160066" spans="11:11">
      <c r="K160066"/>
    </row>
    <row r="160067" spans="11:11">
      <c r="K160067"/>
    </row>
    <row r="160068" spans="11:11">
      <c r="K160068"/>
    </row>
    <row r="160069" spans="11:11">
      <c r="K160069"/>
    </row>
    <row r="160070" spans="11:11">
      <c r="K160070"/>
    </row>
    <row r="160071" spans="11:11">
      <c r="K160071"/>
    </row>
    <row r="160072" spans="11:11">
      <c r="K160072"/>
    </row>
    <row r="160073" spans="11:11">
      <c r="K160073"/>
    </row>
    <row r="160074" spans="11:11">
      <c r="K160074"/>
    </row>
    <row r="160075" spans="11:11">
      <c r="K160075"/>
    </row>
    <row r="160076" spans="11:11">
      <c r="K160076"/>
    </row>
    <row r="160077" spans="11:11">
      <c r="K160077"/>
    </row>
    <row r="160078" spans="11:11">
      <c r="K160078"/>
    </row>
    <row r="160079" spans="11:11">
      <c r="K160079"/>
    </row>
    <row r="160080" spans="11:11">
      <c r="K160080"/>
    </row>
    <row r="160081" spans="11:11">
      <c r="K160081"/>
    </row>
    <row r="160082" spans="11:11">
      <c r="K160082"/>
    </row>
    <row r="160083" spans="11:11">
      <c r="K160083"/>
    </row>
    <row r="160084" spans="11:11">
      <c r="K160084"/>
    </row>
    <row r="160085" spans="11:11">
      <c r="K160085"/>
    </row>
    <row r="160086" spans="11:11">
      <c r="K160086"/>
    </row>
    <row r="160087" spans="11:11">
      <c r="K160087"/>
    </row>
    <row r="160088" spans="11:11">
      <c r="K160088"/>
    </row>
    <row r="160089" spans="11:11">
      <c r="K160089"/>
    </row>
    <row r="160090" spans="11:11">
      <c r="K160090"/>
    </row>
    <row r="160091" spans="11:11">
      <c r="K160091"/>
    </row>
    <row r="160092" spans="11:11">
      <c r="K160092"/>
    </row>
    <row r="160093" spans="11:11">
      <c r="K160093"/>
    </row>
    <row r="160094" spans="11:11">
      <c r="K160094"/>
    </row>
    <row r="160095" spans="11:11">
      <c r="K160095"/>
    </row>
    <row r="160096" spans="11:11">
      <c r="K160096"/>
    </row>
    <row r="160097" spans="11:11">
      <c r="K160097"/>
    </row>
    <row r="160098" spans="11:11">
      <c r="K160098"/>
    </row>
    <row r="160099" spans="11:11">
      <c r="K160099"/>
    </row>
    <row r="160100" spans="11:11">
      <c r="K160100"/>
    </row>
    <row r="160101" spans="11:11">
      <c r="K160101"/>
    </row>
    <row r="160102" spans="11:11">
      <c r="K160102"/>
    </row>
    <row r="160103" spans="11:11">
      <c r="K160103"/>
    </row>
    <row r="160104" spans="11:11">
      <c r="K160104"/>
    </row>
    <row r="160105" spans="11:11">
      <c r="K160105"/>
    </row>
    <row r="160106" spans="11:11">
      <c r="K160106"/>
    </row>
    <row r="160107" spans="11:11">
      <c r="K160107"/>
    </row>
    <row r="160108" spans="11:11">
      <c r="K160108"/>
    </row>
    <row r="160109" spans="11:11">
      <c r="K160109"/>
    </row>
    <row r="160110" spans="11:11">
      <c r="K160110"/>
    </row>
    <row r="160111" spans="11:11">
      <c r="K160111"/>
    </row>
    <row r="160112" spans="11:11">
      <c r="K160112"/>
    </row>
    <row r="160113" spans="11:11">
      <c r="K160113"/>
    </row>
    <row r="160114" spans="11:11">
      <c r="K160114"/>
    </row>
    <row r="160115" spans="11:11">
      <c r="K160115"/>
    </row>
    <row r="160116" spans="11:11">
      <c r="K160116"/>
    </row>
    <row r="160117" spans="11:11">
      <c r="K160117"/>
    </row>
    <row r="160118" spans="11:11">
      <c r="K160118"/>
    </row>
    <row r="160119" spans="11:11">
      <c r="K160119"/>
    </row>
    <row r="160120" spans="11:11">
      <c r="K160120"/>
    </row>
    <row r="160121" spans="11:11">
      <c r="K160121"/>
    </row>
    <row r="160122" spans="11:11">
      <c r="K160122"/>
    </row>
    <row r="160123" spans="11:11">
      <c r="K160123"/>
    </row>
    <row r="160124" spans="11:11">
      <c r="K160124"/>
    </row>
    <row r="160125" spans="11:11">
      <c r="K160125"/>
    </row>
    <row r="160126" spans="11:11">
      <c r="K160126"/>
    </row>
    <row r="160127" spans="11:11">
      <c r="K160127"/>
    </row>
    <row r="160128" spans="11:11">
      <c r="K160128"/>
    </row>
    <row r="160129" spans="11:11">
      <c r="K160129"/>
    </row>
    <row r="160130" spans="11:11">
      <c r="K160130"/>
    </row>
    <row r="160131" spans="11:11">
      <c r="K160131"/>
    </row>
    <row r="160132" spans="11:11">
      <c r="K160132"/>
    </row>
    <row r="160133" spans="11:11">
      <c r="K160133"/>
    </row>
    <row r="160134" spans="11:11">
      <c r="K160134"/>
    </row>
    <row r="160135" spans="11:11">
      <c r="K160135"/>
    </row>
    <row r="160136" spans="11:11">
      <c r="K160136"/>
    </row>
    <row r="160137" spans="11:11">
      <c r="K160137"/>
    </row>
    <row r="160138" spans="11:11">
      <c r="K160138"/>
    </row>
    <row r="160139" spans="11:11">
      <c r="K160139"/>
    </row>
    <row r="160140" spans="11:11">
      <c r="K160140"/>
    </row>
    <row r="160141" spans="11:11">
      <c r="K160141"/>
    </row>
    <row r="160142" spans="11:11">
      <c r="K160142"/>
    </row>
    <row r="160143" spans="11:11">
      <c r="K160143"/>
    </row>
    <row r="160144" spans="11:11">
      <c r="K160144"/>
    </row>
    <row r="160145" spans="11:11">
      <c r="K160145"/>
    </row>
    <row r="160146" spans="11:11">
      <c r="K160146"/>
    </row>
    <row r="160147" spans="11:11">
      <c r="K160147"/>
    </row>
    <row r="160148" spans="11:11">
      <c r="K160148"/>
    </row>
    <row r="160149" spans="11:11">
      <c r="K160149"/>
    </row>
    <row r="160150" spans="11:11">
      <c r="K160150"/>
    </row>
    <row r="160151" spans="11:11">
      <c r="K160151"/>
    </row>
    <row r="160152" spans="11:11">
      <c r="K160152"/>
    </row>
    <row r="160153" spans="11:11">
      <c r="K160153"/>
    </row>
    <row r="160154" spans="11:11">
      <c r="K160154"/>
    </row>
    <row r="160155" spans="11:11">
      <c r="K160155"/>
    </row>
    <row r="160156" spans="11:11">
      <c r="K160156"/>
    </row>
    <row r="160157" spans="11:11">
      <c r="K160157"/>
    </row>
    <row r="160158" spans="11:11">
      <c r="K160158"/>
    </row>
    <row r="160159" spans="11:11">
      <c r="K160159"/>
    </row>
    <row r="160160" spans="11:11">
      <c r="K160160"/>
    </row>
    <row r="160161" spans="11:11">
      <c r="K160161"/>
    </row>
    <row r="160162" spans="11:11">
      <c r="K160162"/>
    </row>
    <row r="160163" spans="11:11">
      <c r="K160163"/>
    </row>
    <row r="160164" spans="11:11">
      <c r="K160164"/>
    </row>
    <row r="160165" spans="11:11">
      <c r="K160165"/>
    </row>
    <row r="160166" spans="11:11">
      <c r="K160166"/>
    </row>
    <row r="160167" spans="11:11">
      <c r="K160167"/>
    </row>
    <row r="160168" spans="11:11">
      <c r="K160168"/>
    </row>
    <row r="160169" spans="11:11">
      <c r="K160169"/>
    </row>
    <row r="160170" spans="11:11">
      <c r="K160170"/>
    </row>
    <row r="160171" spans="11:11">
      <c r="K160171"/>
    </row>
    <row r="160172" spans="11:11">
      <c r="K160172"/>
    </row>
    <row r="160173" spans="11:11">
      <c r="K160173"/>
    </row>
    <row r="160174" spans="11:11">
      <c r="K160174"/>
    </row>
    <row r="160175" spans="11:11">
      <c r="K160175"/>
    </row>
    <row r="160176" spans="11:11">
      <c r="K160176"/>
    </row>
    <row r="160177" spans="11:11">
      <c r="K160177"/>
    </row>
    <row r="160178" spans="11:11">
      <c r="K160178"/>
    </row>
    <row r="160179" spans="11:11">
      <c r="K160179"/>
    </row>
    <row r="160180" spans="11:11">
      <c r="K160180"/>
    </row>
    <row r="160181" spans="11:11">
      <c r="K160181"/>
    </row>
    <row r="160182" spans="11:11">
      <c r="K160182"/>
    </row>
    <row r="160183" spans="11:11">
      <c r="K160183"/>
    </row>
    <row r="160184" spans="11:11">
      <c r="K160184"/>
    </row>
    <row r="160185" spans="11:11">
      <c r="K160185"/>
    </row>
    <row r="160186" spans="11:11">
      <c r="K160186"/>
    </row>
    <row r="160187" spans="11:11">
      <c r="K160187"/>
    </row>
    <row r="160188" spans="11:11">
      <c r="K160188"/>
    </row>
    <row r="160189" spans="11:11">
      <c r="K160189"/>
    </row>
    <row r="160190" spans="11:11">
      <c r="K160190"/>
    </row>
    <row r="160191" spans="11:11">
      <c r="K160191"/>
    </row>
    <row r="160192" spans="11:11">
      <c r="K160192"/>
    </row>
    <row r="160193" spans="11:11">
      <c r="K160193"/>
    </row>
    <row r="160194" spans="11:11">
      <c r="K160194"/>
    </row>
    <row r="160195" spans="11:11">
      <c r="K160195"/>
    </row>
    <row r="160196" spans="11:11">
      <c r="K160196"/>
    </row>
    <row r="160197" spans="11:11">
      <c r="K160197"/>
    </row>
    <row r="160198" spans="11:11">
      <c r="K160198"/>
    </row>
    <row r="160199" spans="11:11">
      <c r="K160199"/>
    </row>
    <row r="160200" spans="11:11">
      <c r="K160200"/>
    </row>
    <row r="160201" spans="11:11">
      <c r="K160201"/>
    </row>
    <row r="160202" spans="11:11">
      <c r="K160202"/>
    </row>
    <row r="160203" spans="11:11">
      <c r="K160203"/>
    </row>
    <row r="160204" spans="11:11">
      <c r="K160204"/>
    </row>
    <row r="160205" spans="11:11">
      <c r="K160205"/>
    </row>
    <row r="160206" spans="11:11">
      <c r="K160206"/>
    </row>
    <row r="160207" spans="11:11">
      <c r="K160207"/>
    </row>
    <row r="160208" spans="11:11">
      <c r="K160208"/>
    </row>
    <row r="160209" spans="11:11">
      <c r="K160209"/>
    </row>
    <row r="160210" spans="11:11">
      <c r="K160210"/>
    </row>
    <row r="160211" spans="11:11">
      <c r="K160211"/>
    </row>
    <row r="160212" spans="11:11">
      <c r="K160212"/>
    </row>
    <row r="160213" spans="11:11">
      <c r="K160213"/>
    </row>
    <row r="160214" spans="11:11">
      <c r="K160214"/>
    </row>
    <row r="160215" spans="11:11">
      <c r="K160215"/>
    </row>
    <row r="160216" spans="11:11">
      <c r="K160216"/>
    </row>
    <row r="160217" spans="11:11">
      <c r="K160217"/>
    </row>
    <row r="160218" spans="11:11">
      <c r="K160218"/>
    </row>
    <row r="160219" spans="11:11">
      <c r="K160219"/>
    </row>
    <row r="160220" spans="11:11">
      <c r="K160220"/>
    </row>
    <row r="160221" spans="11:11">
      <c r="K160221"/>
    </row>
    <row r="160222" spans="11:11">
      <c r="K160222"/>
    </row>
    <row r="160223" spans="11:11">
      <c r="K160223"/>
    </row>
    <row r="160224" spans="11:11">
      <c r="K160224"/>
    </row>
    <row r="160225" spans="11:11">
      <c r="K160225"/>
    </row>
    <row r="160226" spans="11:11">
      <c r="K160226"/>
    </row>
    <row r="160227" spans="11:11">
      <c r="K160227"/>
    </row>
    <row r="160228" spans="11:11">
      <c r="K160228"/>
    </row>
    <row r="160229" spans="11:11">
      <c r="K160229"/>
    </row>
    <row r="160230" spans="11:11">
      <c r="K160230"/>
    </row>
    <row r="160231" spans="11:11">
      <c r="K160231"/>
    </row>
    <row r="160232" spans="11:11">
      <c r="K160232"/>
    </row>
    <row r="160233" spans="11:11">
      <c r="K160233"/>
    </row>
    <row r="160234" spans="11:11">
      <c r="K160234"/>
    </row>
    <row r="160235" spans="11:11">
      <c r="K160235"/>
    </row>
    <row r="160236" spans="11:11">
      <c r="K160236"/>
    </row>
    <row r="160237" spans="11:11">
      <c r="K160237"/>
    </row>
    <row r="160238" spans="11:11">
      <c r="K160238"/>
    </row>
    <row r="160239" spans="11:11">
      <c r="K160239"/>
    </row>
    <row r="160240" spans="11:11">
      <c r="K160240"/>
    </row>
    <row r="160241" spans="11:11">
      <c r="K160241"/>
    </row>
    <row r="160242" spans="11:11">
      <c r="K160242"/>
    </row>
    <row r="160243" spans="11:11">
      <c r="K160243"/>
    </row>
    <row r="160244" spans="11:11">
      <c r="K160244"/>
    </row>
    <row r="160245" spans="11:11">
      <c r="K160245"/>
    </row>
    <row r="160246" spans="11:11">
      <c r="K160246"/>
    </row>
    <row r="160247" spans="11:11">
      <c r="K160247"/>
    </row>
    <row r="160248" spans="11:11">
      <c r="K160248"/>
    </row>
    <row r="160249" spans="11:11">
      <c r="K160249"/>
    </row>
    <row r="160250" spans="11:11">
      <c r="K160250"/>
    </row>
    <row r="160251" spans="11:11">
      <c r="K160251"/>
    </row>
    <row r="160252" spans="11:11">
      <c r="K160252"/>
    </row>
    <row r="160253" spans="11:11">
      <c r="K160253"/>
    </row>
    <row r="160254" spans="11:11">
      <c r="K160254"/>
    </row>
    <row r="160255" spans="11:11">
      <c r="K160255"/>
    </row>
    <row r="160256" spans="11:11">
      <c r="K160256"/>
    </row>
    <row r="160257" spans="11:11">
      <c r="K160257"/>
    </row>
    <row r="160258" spans="11:11">
      <c r="K160258"/>
    </row>
    <row r="160259" spans="11:11">
      <c r="K160259"/>
    </row>
    <row r="160260" spans="11:11">
      <c r="K160260"/>
    </row>
    <row r="160261" spans="11:11">
      <c r="K160261"/>
    </row>
    <row r="160262" spans="11:11">
      <c r="K160262"/>
    </row>
    <row r="160263" spans="11:11">
      <c r="K160263"/>
    </row>
    <row r="160264" spans="11:11">
      <c r="K160264"/>
    </row>
    <row r="160265" spans="11:11">
      <c r="K160265"/>
    </row>
    <row r="160266" spans="11:11">
      <c r="K160266"/>
    </row>
    <row r="160267" spans="11:11">
      <c r="K160267"/>
    </row>
    <row r="160268" spans="11:11">
      <c r="K160268"/>
    </row>
    <row r="160269" spans="11:11">
      <c r="K160269"/>
    </row>
    <row r="160270" spans="11:11">
      <c r="K160270"/>
    </row>
    <row r="160271" spans="11:11">
      <c r="K160271"/>
    </row>
    <row r="160272" spans="11:11">
      <c r="K160272"/>
    </row>
    <row r="160273" spans="11:11">
      <c r="K160273"/>
    </row>
    <row r="160274" spans="11:11">
      <c r="K160274"/>
    </row>
    <row r="160275" spans="11:11">
      <c r="K160275"/>
    </row>
    <row r="160276" spans="11:11">
      <c r="K160276"/>
    </row>
    <row r="160277" spans="11:11">
      <c r="K160277"/>
    </row>
    <row r="160278" spans="11:11">
      <c r="K160278"/>
    </row>
    <row r="160279" spans="11:11">
      <c r="K160279"/>
    </row>
    <row r="160280" spans="11:11">
      <c r="K160280"/>
    </row>
    <row r="160281" spans="11:11">
      <c r="K160281"/>
    </row>
    <row r="160282" spans="11:11">
      <c r="K160282"/>
    </row>
    <row r="160283" spans="11:11">
      <c r="K160283"/>
    </row>
    <row r="160284" spans="11:11">
      <c r="K160284"/>
    </row>
    <row r="160285" spans="11:11">
      <c r="K160285"/>
    </row>
    <row r="160286" spans="11:11">
      <c r="K160286"/>
    </row>
    <row r="160287" spans="11:11">
      <c r="K160287"/>
    </row>
    <row r="160288" spans="11:11">
      <c r="K160288"/>
    </row>
    <row r="160289" spans="11:11">
      <c r="K160289"/>
    </row>
    <row r="160290" spans="11:11">
      <c r="K160290"/>
    </row>
    <row r="160291" spans="11:11">
      <c r="K160291"/>
    </row>
    <row r="160292" spans="11:11">
      <c r="K160292"/>
    </row>
    <row r="160293" spans="11:11">
      <c r="K160293"/>
    </row>
    <row r="160294" spans="11:11">
      <c r="K160294"/>
    </row>
    <row r="160295" spans="11:11">
      <c r="K160295"/>
    </row>
    <row r="160296" spans="11:11">
      <c r="K160296"/>
    </row>
    <row r="160297" spans="11:11">
      <c r="K160297"/>
    </row>
    <row r="160298" spans="11:11">
      <c r="K160298"/>
    </row>
    <row r="160299" spans="11:11">
      <c r="K160299"/>
    </row>
    <row r="160300" spans="11:11">
      <c r="K160300"/>
    </row>
    <row r="160301" spans="11:11">
      <c r="K160301"/>
    </row>
    <row r="160302" spans="11:11">
      <c r="K160302"/>
    </row>
    <row r="160303" spans="11:11">
      <c r="K160303"/>
    </row>
    <row r="160304" spans="11:11">
      <c r="K160304"/>
    </row>
    <row r="160305" spans="11:11">
      <c r="K160305"/>
    </row>
    <row r="160306" spans="11:11">
      <c r="K160306"/>
    </row>
    <row r="160307" spans="11:11">
      <c r="K160307"/>
    </row>
    <row r="160308" spans="11:11">
      <c r="K160308"/>
    </row>
    <row r="160309" spans="11:11">
      <c r="K160309"/>
    </row>
    <row r="160310" spans="11:11">
      <c r="K160310"/>
    </row>
    <row r="160311" spans="11:11">
      <c r="K160311"/>
    </row>
    <row r="160312" spans="11:11">
      <c r="K160312"/>
    </row>
    <row r="160313" spans="11:11">
      <c r="K160313"/>
    </row>
    <row r="160314" spans="11:11">
      <c r="K160314"/>
    </row>
    <row r="160315" spans="11:11">
      <c r="K160315"/>
    </row>
    <row r="160316" spans="11:11">
      <c r="K160316"/>
    </row>
    <row r="160317" spans="11:11">
      <c r="K160317"/>
    </row>
    <row r="160318" spans="11:11">
      <c r="K160318"/>
    </row>
    <row r="160319" spans="11:11">
      <c r="K160319"/>
    </row>
    <row r="160320" spans="11:11">
      <c r="K160320"/>
    </row>
    <row r="160321" spans="11:11">
      <c r="K160321"/>
    </row>
    <row r="160322" spans="11:11">
      <c r="K160322"/>
    </row>
    <row r="160323" spans="11:11">
      <c r="K160323"/>
    </row>
    <row r="160324" spans="11:11">
      <c r="K160324"/>
    </row>
    <row r="160325" spans="11:11">
      <c r="K160325"/>
    </row>
    <row r="160326" spans="11:11">
      <c r="K160326"/>
    </row>
    <row r="160327" spans="11:11">
      <c r="K160327"/>
    </row>
    <row r="160328" spans="11:11">
      <c r="K160328"/>
    </row>
    <row r="160329" spans="11:11">
      <c r="K160329"/>
    </row>
    <row r="160330" spans="11:11">
      <c r="K160330"/>
    </row>
    <row r="160331" spans="11:11">
      <c r="K160331"/>
    </row>
    <row r="160332" spans="11:11">
      <c r="K160332"/>
    </row>
    <row r="160333" spans="11:11">
      <c r="K160333"/>
    </row>
    <row r="160334" spans="11:11">
      <c r="K160334"/>
    </row>
    <row r="160335" spans="11:11">
      <c r="K160335"/>
    </row>
    <row r="160336" spans="11:11">
      <c r="K160336"/>
    </row>
    <row r="160337" spans="11:11">
      <c r="K160337"/>
    </row>
    <row r="160338" spans="11:11">
      <c r="K160338"/>
    </row>
    <row r="160339" spans="11:11">
      <c r="K160339"/>
    </row>
    <row r="160340" spans="11:11">
      <c r="K160340"/>
    </row>
    <row r="160341" spans="11:11">
      <c r="K160341"/>
    </row>
    <row r="160342" spans="11:11">
      <c r="K160342"/>
    </row>
    <row r="160343" spans="11:11">
      <c r="K160343"/>
    </row>
    <row r="160344" spans="11:11">
      <c r="K160344"/>
    </row>
    <row r="160345" spans="11:11">
      <c r="K160345"/>
    </row>
    <row r="160346" spans="11:11">
      <c r="K160346"/>
    </row>
    <row r="160347" spans="11:11">
      <c r="K160347"/>
    </row>
    <row r="160348" spans="11:11">
      <c r="K160348"/>
    </row>
    <row r="160349" spans="11:11">
      <c r="K160349"/>
    </row>
    <row r="160350" spans="11:11">
      <c r="K160350"/>
    </row>
    <row r="160351" spans="11:11">
      <c r="K160351"/>
    </row>
    <row r="160352" spans="11:11">
      <c r="K160352"/>
    </row>
    <row r="160353" spans="11:11">
      <c r="K160353"/>
    </row>
    <row r="160354" spans="11:11">
      <c r="K160354"/>
    </row>
    <row r="160355" spans="11:11">
      <c r="K160355"/>
    </row>
    <row r="160356" spans="11:11">
      <c r="K160356"/>
    </row>
    <row r="160357" spans="11:11">
      <c r="K160357"/>
    </row>
    <row r="160358" spans="11:11">
      <c r="K160358"/>
    </row>
    <row r="160359" spans="11:11">
      <c r="K160359"/>
    </row>
    <row r="160360" spans="11:11">
      <c r="K160360"/>
    </row>
    <row r="160361" spans="11:11">
      <c r="K160361"/>
    </row>
    <row r="160362" spans="11:11">
      <c r="K160362"/>
    </row>
    <row r="160363" spans="11:11">
      <c r="K160363"/>
    </row>
    <row r="160364" spans="11:11">
      <c r="K160364"/>
    </row>
    <row r="160365" spans="11:11">
      <c r="K160365"/>
    </row>
    <row r="160366" spans="11:11">
      <c r="K160366"/>
    </row>
    <row r="160367" spans="11:11">
      <c r="K160367"/>
    </row>
    <row r="160368" spans="11:11">
      <c r="K160368"/>
    </row>
    <row r="160369" spans="11:11">
      <c r="K160369"/>
    </row>
    <row r="160370" spans="11:11">
      <c r="K160370"/>
    </row>
    <row r="160371" spans="11:11">
      <c r="K160371"/>
    </row>
    <row r="160372" spans="11:11">
      <c r="K160372"/>
    </row>
    <row r="160373" spans="11:11">
      <c r="K160373"/>
    </row>
    <row r="160374" spans="11:11">
      <c r="K160374"/>
    </row>
    <row r="160375" spans="11:11">
      <c r="K160375"/>
    </row>
    <row r="160376" spans="11:11">
      <c r="K160376"/>
    </row>
    <row r="160377" spans="11:11">
      <c r="K160377"/>
    </row>
    <row r="160378" spans="11:11">
      <c r="K160378"/>
    </row>
    <row r="160379" spans="11:11">
      <c r="K160379"/>
    </row>
    <row r="160380" spans="11:11">
      <c r="K160380"/>
    </row>
    <row r="160381" spans="11:11">
      <c r="K160381"/>
    </row>
    <row r="160382" spans="11:11">
      <c r="K160382"/>
    </row>
    <row r="160383" spans="11:11">
      <c r="K160383"/>
    </row>
    <row r="160384" spans="11:11">
      <c r="K160384"/>
    </row>
    <row r="160385" spans="11:11">
      <c r="K160385"/>
    </row>
    <row r="160386" spans="11:11">
      <c r="K160386"/>
    </row>
    <row r="160387" spans="11:11">
      <c r="K160387"/>
    </row>
    <row r="160388" spans="11:11">
      <c r="K160388"/>
    </row>
    <row r="160389" spans="11:11">
      <c r="K160389"/>
    </row>
    <row r="160390" spans="11:11">
      <c r="K160390"/>
    </row>
    <row r="160391" spans="11:11">
      <c r="K160391"/>
    </row>
    <row r="160392" spans="11:11">
      <c r="K160392"/>
    </row>
    <row r="160393" spans="11:11">
      <c r="K160393"/>
    </row>
    <row r="160394" spans="11:11">
      <c r="K160394"/>
    </row>
    <row r="160395" spans="11:11">
      <c r="K160395"/>
    </row>
    <row r="160396" spans="11:11">
      <c r="K160396"/>
    </row>
    <row r="160397" spans="11:11">
      <c r="K160397"/>
    </row>
    <row r="160398" spans="11:11">
      <c r="K160398"/>
    </row>
    <row r="160399" spans="11:11">
      <c r="K160399"/>
    </row>
    <row r="160400" spans="11:11">
      <c r="K160400"/>
    </row>
    <row r="160401" spans="11:11">
      <c r="K160401"/>
    </row>
    <row r="160402" spans="11:11">
      <c r="K160402"/>
    </row>
    <row r="160403" spans="11:11">
      <c r="K160403"/>
    </row>
    <row r="160404" spans="11:11">
      <c r="K160404"/>
    </row>
    <row r="160405" spans="11:11">
      <c r="K160405"/>
    </row>
    <row r="160406" spans="11:11">
      <c r="K160406"/>
    </row>
    <row r="160407" spans="11:11">
      <c r="K160407"/>
    </row>
    <row r="160408" spans="11:11">
      <c r="K160408"/>
    </row>
    <row r="160409" spans="11:11">
      <c r="K160409"/>
    </row>
    <row r="160410" spans="11:11">
      <c r="K160410"/>
    </row>
    <row r="160411" spans="11:11">
      <c r="K160411"/>
    </row>
    <row r="160412" spans="11:11">
      <c r="K160412"/>
    </row>
    <row r="160413" spans="11:11">
      <c r="K160413"/>
    </row>
    <row r="160414" spans="11:11">
      <c r="K160414"/>
    </row>
    <row r="160415" spans="11:11">
      <c r="K160415"/>
    </row>
    <row r="160416" spans="11:11">
      <c r="K160416"/>
    </row>
    <row r="160417" spans="11:11">
      <c r="K160417"/>
    </row>
    <row r="160418" spans="11:11">
      <c r="K160418"/>
    </row>
    <row r="160419" spans="11:11">
      <c r="K160419"/>
    </row>
    <row r="160420" spans="11:11">
      <c r="K160420"/>
    </row>
    <row r="160421" spans="11:11">
      <c r="K160421"/>
    </row>
    <row r="160422" spans="11:11">
      <c r="K160422"/>
    </row>
    <row r="160423" spans="11:11">
      <c r="K160423"/>
    </row>
    <row r="160424" spans="11:11">
      <c r="K160424"/>
    </row>
    <row r="160425" spans="11:11">
      <c r="K160425"/>
    </row>
    <row r="160426" spans="11:11">
      <c r="K160426"/>
    </row>
    <row r="160427" spans="11:11">
      <c r="K160427"/>
    </row>
    <row r="160428" spans="11:11">
      <c r="K160428"/>
    </row>
    <row r="160429" spans="11:11">
      <c r="K160429"/>
    </row>
    <row r="160430" spans="11:11">
      <c r="K160430"/>
    </row>
    <row r="160431" spans="11:11">
      <c r="K160431"/>
    </row>
    <row r="160432" spans="11:11">
      <c r="K160432"/>
    </row>
    <row r="160433" spans="11:11">
      <c r="K160433"/>
    </row>
    <row r="160434" spans="11:11">
      <c r="K160434"/>
    </row>
    <row r="160435" spans="11:11">
      <c r="K160435"/>
    </row>
    <row r="160436" spans="11:11">
      <c r="K160436"/>
    </row>
    <row r="160437" spans="11:11">
      <c r="K160437"/>
    </row>
    <row r="160438" spans="11:11">
      <c r="K160438"/>
    </row>
    <row r="160439" spans="11:11">
      <c r="K160439"/>
    </row>
    <row r="160440" spans="11:11">
      <c r="K160440"/>
    </row>
    <row r="160441" spans="11:11">
      <c r="K160441"/>
    </row>
    <row r="160442" spans="11:11">
      <c r="K160442"/>
    </row>
    <row r="160443" spans="11:11">
      <c r="K160443"/>
    </row>
    <row r="160444" spans="11:11">
      <c r="K160444"/>
    </row>
    <row r="160445" spans="11:11">
      <c r="K160445"/>
    </row>
    <row r="160446" spans="11:11">
      <c r="K160446"/>
    </row>
    <row r="160447" spans="11:11">
      <c r="K160447"/>
    </row>
    <row r="160448" spans="11:11">
      <c r="K160448"/>
    </row>
    <row r="160449" spans="11:11">
      <c r="K160449"/>
    </row>
    <row r="160450" spans="11:11">
      <c r="K160450"/>
    </row>
    <row r="160451" spans="11:11">
      <c r="K160451"/>
    </row>
    <row r="160452" spans="11:11">
      <c r="K160452"/>
    </row>
    <row r="160453" spans="11:11">
      <c r="K160453"/>
    </row>
    <row r="160454" spans="11:11">
      <c r="K160454"/>
    </row>
    <row r="160455" spans="11:11">
      <c r="K160455"/>
    </row>
    <row r="160456" spans="11:11">
      <c r="K160456"/>
    </row>
    <row r="160457" spans="11:11">
      <c r="K160457"/>
    </row>
    <row r="160458" spans="11:11">
      <c r="K160458"/>
    </row>
    <row r="160459" spans="11:11">
      <c r="K160459"/>
    </row>
    <row r="160460" spans="11:11">
      <c r="K160460"/>
    </row>
    <row r="160461" spans="11:11">
      <c r="K160461"/>
    </row>
    <row r="160462" spans="11:11">
      <c r="K160462"/>
    </row>
    <row r="160463" spans="11:11">
      <c r="K160463"/>
    </row>
    <row r="160464" spans="11:11">
      <c r="K160464"/>
    </row>
    <row r="160465" spans="11:11">
      <c r="K160465"/>
    </row>
    <row r="160466" spans="11:11">
      <c r="K160466"/>
    </row>
    <row r="160467" spans="11:11">
      <c r="K160467"/>
    </row>
    <row r="160468" spans="11:11">
      <c r="K160468"/>
    </row>
    <row r="160469" spans="11:11">
      <c r="K160469"/>
    </row>
    <row r="160470" spans="11:11">
      <c r="K160470"/>
    </row>
    <row r="160471" spans="11:11">
      <c r="K160471"/>
    </row>
    <row r="160472" spans="11:11">
      <c r="K160472"/>
    </row>
    <row r="160473" spans="11:11">
      <c r="K160473"/>
    </row>
    <row r="160474" spans="11:11">
      <c r="K160474"/>
    </row>
    <row r="160475" spans="11:11">
      <c r="K160475"/>
    </row>
    <row r="160476" spans="11:11">
      <c r="K160476"/>
    </row>
    <row r="160477" spans="11:11">
      <c r="K160477"/>
    </row>
    <row r="160478" spans="11:11">
      <c r="K160478"/>
    </row>
    <row r="160479" spans="11:11">
      <c r="K160479"/>
    </row>
    <row r="160480" spans="11:11">
      <c r="K160480"/>
    </row>
    <row r="160481" spans="11:11">
      <c r="K160481"/>
    </row>
    <row r="160482" spans="11:11">
      <c r="K160482"/>
    </row>
    <row r="160483" spans="11:11">
      <c r="K160483"/>
    </row>
    <row r="160484" spans="11:11">
      <c r="K160484"/>
    </row>
    <row r="160485" spans="11:11">
      <c r="K160485"/>
    </row>
    <row r="160486" spans="11:11">
      <c r="K160486"/>
    </row>
    <row r="160487" spans="11:11">
      <c r="K160487"/>
    </row>
    <row r="160488" spans="11:11">
      <c r="K160488"/>
    </row>
    <row r="160489" spans="11:11">
      <c r="K160489"/>
    </row>
    <row r="160490" spans="11:11">
      <c r="K160490"/>
    </row>
    <row r="160491" spans="11:11">
      <c r="K160491"/>
    </row>
    <row r="160492" spans="11:11">
      <c r="K160492"/>
    </row>
    <row r="160493" spans="11:11">
      <c r="K160493"/>
    </row>
    <row r="160494" spans="11:11">
      <c r="K160494"/>
    </row>
    <row r="160495" spans="11:11">
      <c r="K160495"/>
    </row>
    <row r="160496" spans="11:11">
      <c r="K160496"/>
    </row>
    <row r="160497" spans="11:11">
      <c r="K160497"/>
    </row>
    <row r="160498" spans="11:11">
      <c r="K160498"/>
    </row>
    <row r="160499" spans="11:11">
      <c r="K160499"/>
    </row>
    <row r="160500" spans="11:11">
      <c r="K160500"/>
    </row>
    <row r="160501" spans="11:11">
      <c r="K160501"/>
    </row>
    <row r="160502" spans="11:11">
      <c r="K160502"/>
    </row>
    <row r="160503" spans="11:11">
      <c r="K160503"/>
    </row>
    <row r="160504" spans="11:11">
      <c r="K160504"/>
    </row>
    <row r="160505" spans="11:11">
      <c r="K160505"/>
    </row>
    <row r="160506" spans="11:11">
      <c r="K160506"/>
    </row>
    <row r="160507" spans="11:11">
      <c r="K160507"/>
    </row>
    <row r="160508" spans="11:11">
      <c r="K160508"/>
    </row>
    <row r="160509" spans="11:11">
      <c r="K160509"/>
    </row>
    <row r="160510" spans="11:11">
      <c r="K160510"/>
    </row>
    <row r="160511" spans="11:11">
      <c r="K160511"/>
    </row>
    <row r="160512" spans="11:11">
      <c r="K160512"/>
    </row>
    <row r="160513" spans="11:11">
      <c r="K160513"/>
    </row>
    <row r="160514" spans="11:11">
      <c r="K160514"/>
    </row>
    <row r="160515" spans="11:11">
      <c r="K160515"/>
    </row>
    <row r="160516" spans="11:11">
      <c r="K160516"/>
    </row>
    <row r="160517" spans="11:11">
      <c r="K160517"/>
    </row>
    <row r="160518" spans="11:11">
      <c r="K160518"/>
    </row>
    <row r="160519" spans="11:11">
      <c r="K160519"/>
    </row>
    <row r="160520" spans="11:11">
      <c r="K160520"/>
    </row>
    <row r="160521" spans="11:11">
      <c r="K160521"/>
    </row>
    <row r="160522" spans="11:11">
      <c r="K160522"/>
    </row>
    <row r="160523" spans="11:11">
      <c r="K160523"/>
    </row>
    <row r="160524" spans="11:11">
      <c r="K160524"/>
    </row>
    <row r="160525" spans="11:11">
      <c r="K160525"/>
    </row>
    <row r="160526" spans="11:11">
      <c r="K160526"/>
    </row>
    <row r="160527" spans="11:11">
      <c r="K160527"/>
    </row>
    <row r="160528" spans="11:11">
      <c r="K160528"/>
    </row>
    <row r="160529" spans="11:11">
      <c r="K160529"/>
    </row>
    <row r="160530" spans="11:11">
      <c r="K160530"/>
    </row>
    <row r="160531" spans="11:11">
      <c r="K160531"/>
    </row>
    <row r="160532" spans="11:11">
      <c r="K160532"/>
    </row>
    <row r="160533" spans="11:11">
      <c r="K160533"/>
    </row>
    <row r="160534" spans="11:11">
      <c r="K160534"/>
    </row>
    <row r="160535" spans="11:11">
      <c r="K160535"/>
    </row>
    <row r="160536" spans="11:11">
      <c r="K160536"/>
    </row>
    <row r="160537" spans="11:11">
      <c r="K160537"/>
    </row>
    <row r="160538" spans="11:11">
      <c r="K160538"/>
    </row>
    <row r="160539" spans="11:11">
      <c r="K160539"/>
    </row>
    <row r="160540" spans="11:11">
      <c r="K160540"/>
    </row>
    <row r="160541" spans="11:11">
      <c r="K160541"/>
    </row>
    <row r="160542" spans="11:11">
      <c r="K160542"/>
    </row>
    <row r="160543" spans="11:11">
      <c r="K160543"/>
    </row>
    <row r="160544" spans="11:11">
      <c r="K160544"/>
    </row>
    <row r="160545" spans="11:11">
      <c r="K160545"/>
    </row>
    <row r="160546" spans="11:11">
      <c r="K160546"/>
    </row>
    <row r="160547" spans="11:11">
      <c r="K160547"/>
    </row>
    <row r="160548" spans="11:11">
      <c r="K160548"/>
    </row>
    <row r="160549" spans="11:11">
      <c r="K160549"/>
    </row>
    <row r="160550" spans="11:11">
      <c r="K160550"/>
    </row>
    <row r="160551" spans="11:11">
      <c r="K160551"/>
    </row>
    <row r="160552" spans="11:11">
      <c r="K160552"/>
    </row>
    <row r="160553" spans="11:11">
      <c r="K160553"/>
    </row>
    <row r="160554" spans="11:11">
      <c r="K160554"/>
    </row>
    <row r="160555" spans="11:11">
      <c r="K160555"/>
    </row>
    <row r="160556" spans="11:11">
      <c r="K160556"/>
    </row>
    <row r="160557" spans="11:11">
      <c r="K160557"/>
    </row>
    <row r="160558" spans="11:11">
      <c r="K160558"/>
    </row>
    <row r="160559" spans="11:11">
      <c r="K160559"/>
    </row>
    <row r="160560" spans="11:11">
      <c r="K160560"/>
    </row>
    <row r="160561" spans="11:11">
      <c r="K160561"/>
    </row>
    <row r="160562" spans="11:11">
      <c r="K160562"/>
    </row>
    <row r="160563" spans="11:11">
      <c r="K160563"/>
    </row>
    <row r="160564" spans="11:11">
      <c r="K160564"/>
    </row>
    <row r="160565" spans="11:11">
      <c r="K160565"/>
    </row>
    <row r="160566" spans="11:11">
      <c r="K160566"/>
    </row>
    <row r="160567" spans="11:11">
      <c r="K160567"/>
    </row>
    <row r="160568" spans="11:11">
      <c r="K160568"/>
    </row>
    <row r="160569" spans="11:11">
      <c r="K160569"/>
    </row>
    <row r="160570" spans="11:11">
      <c r="K160570"/>
    </row>
    <row r="160571" spans="11:11">
      <c r="K160571"/>
    </row>
    <row r="160572" spans="11:11">
      <c r="K160572"/>
    </row>
    <row r="160573" spans="11:11">
      <c r="K160573"/>
    </row>
    <row r="160574" spans="11:11">
      <c r="K160574"/>
    </row>
    <row r="160575" spans="11:11">
      <c r="K160575"/>
    </row>
    <row r="160576" spans="11:11">
      <c r="K160576"/>
    </row>
    <row r="160577" spans="11:11">
      <c r="K160577"/>
    </row>
    <row r="160578" spans="11:11">
      <c r="K160578"/>
    </row>
    <row r="160579" spans="11:11">
      <c r="K160579"/>
    </row>
    <row r="160580" spans="11:11">
      <c r="K160580"/>
    </row>
    <row r="160581" spans="11:11">
      <c r="K160581"/>
    </row>
    <row r="160582" spans="11:11">
      <c r="K160582"/>
    </row>
    <row r="160583" spans="11:11">
      <c r="K160583"/>
    </row>
    <row r="160584" spans="11:11">
      <c r="K160584"/>
    </row>
    <row r="160585" spans="11:11">
      <c r="K160585"/>
    </row>
    <row r="160586" spans="11:11">
      <c r="K160586"/>
    </row>
    <row r="160587" spans="11:11">
      <c r="K160587"/>
    </row>
    <row r="160588" spans="11:11">
      <c r="K160588"/>
    </row>
    <row r="160589" spans="11:11">
      <c r="K160589"/>
    </row>
    <row r="160590" spans="11:11">
      <c r="K160590"/>
    </row>
    <row r="160591" spans="11:11">
      <c r="K160591"/>
    </row>
    <row r="160592" spans="11:11">
      <c r="K160592"/>
    </row>
    <row r="160593" spans="11:11">
      <c r="K160593"/>
    </row>
    <row r="160594" spans="11:11">
      <c r="K160594"/>
    </row>
    <row r="160595" spans="11:11">
      <c r="K160595"/>
    </row>
    <row r="160596" spans="11:11">
      <c r="K160596"/>
    </row>
    <row r="160597" spans="11:11">
      <c r="K160597"/>
    </row>
    <row r="160598" spans="11:11">
      <c r="K160598"/>
    </row>
    <row r="160599" spans="11:11">
      <c r="K160599"/>
    </row>
    <row r="160600" spans="11:11">
      <c r="K160600"/>
    </row>
    <row r="160601" spans="11:11">
      <c r="K160601"/>
    </row>
    <row r="160602" spans="11:11">
      <c r="K160602"/>
    </row>
    <row r="160603" spans="11:11">
      <c r="K160603"/>
    </row>
    <row r="160604" spans="11:11">
      <c r="K160604"/>
    </row>
    <row r="160605" spans="11:11">
      <c r="K160605"/>
    </row>
    <row r="160606" spans="11:11">
      <c r="K160606"/>
    </row>
    <row r="160607" spans="11:11">
      <c r="K160607"/>
    </row>
    <row r="160608" spans="11:11">
      <c r="K160608"/>
    </row>
    <row r="160609" spans="11:11">
      <c r="K160609"/>
    </row>
    <row r="160610" spans="11:11">
      <c r="K160610"/>
    </row>
    <row r="160611" spans="11:11">
      <c r="K160611"/>
    </row>
    <row r="160612" spans="11:11">
      <c r="K160612"/>
    </row>
    <row r="160613" spans="11:11">
      <c r="K160613"/>
    </row>
    <row r="160614" spans="11:11">
      <c r="K160614"/>
    </row>
    <row r="160615" spans="11:11">
      <c r="K160615"/>
    </row>
    <row r="160616" spans="11:11">
      <c r="K160616"/>
    </row>
    <row r="160617" spans="11:11">
      <c r="K160617"/>
    </row>
    <row r="160618" spans="11:11">
      <c r="K160618"/>
    </row>
    <row r="160619" spans="11:11">
      <c r="K160619"/>
    </row>
    <row r="160620" spans="11:11">
      <c r="K160620"/>
    </row>
    <row r="160621" spans="11:11">
      <c r="K160621"/>
    </row>
    <row r="160622" spans="11:11">
      <c r="K160622"/>
    </row>
    <row r="160623" spans="11:11">
      <c r="K160623"/>
    </row>
    <row r="160624" spans="11:11">
      <c r="K160624"/>
    </row>
    <row r="160625" spans="11:11">
      <c r="K160625"/>
    </row>
    <row r="160626" spans="11:11">
      <c r="K160626"/>
    </row>
    <row r="160627" spans="11:11">
      <c r="K160627"/>
    </row>
    <row r="160628" spans="11:11">
      <c r="K160628"/>
    </row>
    <row r="160629" spans="11:11">
      <c r="K160629"/>
    </row>
    <row r="160630" spans="11:11">
      <c r="K160630"/>
    </row>
    <row r="160631" spans="11:11">
      <c r="K160631"/>
    </row>
    <row r="160632" spans="11:11">
      <c r="K160632"/>
    </row>
    <row r="160633" spans="11:11">
      <c r="K160633"/>
    </row>
    <row r="160634" spans="11:11">
      <c r="K160634"/>
    </row>
    <row r="160635" spans="11:11">
      <c r="K160635"/>
    </row>
    <row r="160636" spans="11:11">
      <c r="K160636"/>
    </row>
    <row r="160637" spans="11:11">
      <c r="K160637"/>
    </row>
    <row r="160638" spans="11:11">
      <c r="K160638"/>
    </row>
    <row r="160639" spans="11:11">
      <c r="K160639"/>
    </row>
    <row r="160640" spans="11:11">
      <c r="K160640"/>
    </row>
    <row r="160641" spans="11:11">
      <c r="K160641"/>
    </row>
    <row r="160642" spans="11:11">
      <c r="K160642"/>
    </row>
    <row r="160643" spans="11:11">
      <c r="K160643"/>
    </row>
    <row r="160644" spans="11:11">
      <c r="K160644"/>
    </row>
    <row r="160645" spans="11:11">
      <c r="K160645"/>
    </row>
    <row r="160646" spans="11:11">
      <c r="K160646"/>
    </row>
    <row r="160647" spans="11:11">
      <c r="K160647"/>
    </row>
    <row r="160648" spans="11:11">
      <c r="K160648"/>
    </row>
    <row r="160649" spans="11:11">
      <c r="K160649"/>
    </row>
    <row r="160650" spans="11:11">
      <c r="K160650"/>
    </row>
    <row r="160651" spans="11:11">
      <c r="K160651"/>
    </row>
    <row r="160652" spans="11:11">
      <c r="K160652"/>
    </row>
    <row r="160653" spans="11:11">
      <c r="K160653"/>
    </row>
    <row r="160654" spans="11:11">
      <c r="K160654"/>
    </row>
    <row r="160655" spans="11:11">
      <c r="K160655"/>
    </row>
    <row r="160656" spans="11:11">
      <c r="K160656"/>
    </row>
    <row r="160657" spans="11:11">
      <c r="K160657"/>
    </row>
    <row r="160658" spans="11:11">
      <c r="K160658"/>
    </row>
    <row r="160659" spans="11:11">
      <c r="K160659"/>
    </row>
    <row r="160660" spans="11:11">
      <c r="K160660"/>
    </row>
    <row r="160661" spans="11:11">
      <c r="K160661"/>
    </row>
    <row r="160662" spans="11:11">
      <c r="K160662"/>
    </row>
    <row r="160663" spans="11:11">
      <c r="K160663"/>
    </row>
    <row r="160664" spans="11:11">
      <c r="K160664"/>
    </row>
    <row r="160665" spans="11:11">
      <c r="K160665"/>
    </row>
    <row r="160666" spans="11:11">
      <c r="K160666"/>
    </row>
    <row r="160667" spans="11:11">
      <c r="K160667"/>
    </row>
    <row r="160668" spans="11:11">
      <c r="K160668"/>
    </row>
    <row r="160669" spans="11:11">
      <c r="K160669"/>
    </row>
    <row r="160670" spans="11:11">
      <c r="K160670"/>
    </row>
    <row r="160671" spans="11:11">
      <c r="K160671"/>
    </row>
    <row r="160672" spans="11:11">
      <c r="K160672"/>
    </row>
    <row r="160673" spans="11:11">
      <c r="K160673"/>
    </row>
    <row r="160674" spans="11:11">
      <c r="K160674"/>
    </row>
    <row r="160675" spans="11:11">
      <c r="K160675"/>
    </row>
    <row r="160676" spans="11:11">
      <c r="K160676"/>
    </row>
    <row r="160677" spans="11:11">
      <c r="K160677"/>
    </row>
    <row r="160678" spans="11:11">
      <c r="K160678"/>
    </row>
    <row r="160679" spans="11:11">
      <c r="K160679"/>
    </row>
    <row r="160680" spans="11:11">
      <c r="K160680"/>
    </row>
    <row r="160681" spans="11:11">
      <c r="K160681"/>
    </row>
    <row r="160682" spans="11:11">
      <c r="K160682"/>
    </row>
    <row r="160683" spans="11:11">
      <c r="K160683"/>
    </row>
    <row r="160684" spans="11:11">
      <c r="K160684"/>
    </row>
    <row r="160685" spans="11:11">
      <c r="K160685"/>
    </row>
    <row r="160686" spans="11:11">
      <c r="K160686"/>
    </row>
    <row r="160687" spans="11:11">
      <c r="K160687"/>
    </row>
    <row r="160688" spans="11:11">
      <c r="K160688"/>
    </row>
    <row r="160689" spans="11:11">
      <c r="K160689"/>
    </row>
    <row r="160690" spans="11:11">
      <c r="K160690"/>
    </row>
    <row r="160691" spans="11:11">
      <c r="K160691"/>
    </row>
    <row r="160692" spans="11:11">
      <c r="K160692"/>
    </row>
    <row r="160693" spans="11:11">
      <c r="K160693"/>
    </row>
    <row r="160694" spans="11:11">
      <c r="K160694"/>
    </row>
    <row r="160695" spans="11:11">
      <c r="K160695"/>
    </row>
    <row r="160696" spans="11:11">
      <c r="K160696"/>
    </row>
    <row r="160697" spans="11:11">
      <c r="K160697"/>
    </row>
    <row r="160698" spans="11:11">
      <c r="K160698"/>
    </row>
    <row r="160699" spans="11:11">
      <c r="K160699"/>
    </row>
    <row r="160700" spans="11:11">
      <c r="K160700"/>
    </row>
    <row r="160701" spans="11:11">
      <c r="K160701"/>
    </row>
    <row r="160702" spans="11:11">
      <c r="K160702"/>
    </row>
    <row r="160703" spans="11:11">
      <c r="K160703"/>
    </row>
    <row r="160704" spans="11:11">
      <c r="K160704"/>
    </row>
    <row r="160705" spans="11:11">
      <c r="K160705"/>
    </row>
    <row r="160706" spans="11:11">
      <c r="K160706"/>
    </row>
    <row r="160707" spans="11:11">
      <c r="K160707"/>
    </row>
    <row r="160708" spans="11:11">
      <c r="K160708"/>
    </row>
    <row r="160709" spans="11:11">
      <c r="K160709"/>
    </row>
    <row r="160710" spans="11:11">
      <c r="K160710"/>
    </row>
    <row r="160711" spans="11:11">
      <c r="K160711"/>
    </row>
    <row r="160712" spans="11:11">
      <c r="K160712"/>
    </row>
    <row r="160713" spans="11:11">
      <c r="K160713"/>
    </row>
    <row r="160714" spans="11:11">
      <c r="K160714"/>
    </row>
    <row r="160715" spans="11:11">
      <c r="K160715"/>
    </row>
    <row r="160716" spans="11:11">
      <c r="K160716"/>
    </row>
    <row r="160717" spans="11:11">
      <c r="K160717"/>
    </row>
    <row r="160718" spans="11:11">
      <c r="K160718"/>
    </row>
    <row r="160719" spans="11:11">
      <c r="K160719"/>
    </row>
    <row r="160720" spans="11:11">
      <c r="K160720"/>
    </row>
    <row r="160721" spans="11:11">
      <c r="K160721"/>
    </row>
    <row r="160722" spans="11:11">
      <c r="K160722"/>
    </row>
    <row r="160723" spans="11:11">
      <c r="K160723"/>
    </row>
    <row r="160724" spans="11:11">
      <c r="K160724"/>
    </row>
    <row r="160725" spans="11:11">
      <c r="K160725"/>
    </row>
    <row r="160726" spans="11:11">
      <c r="K160726"/>
    </row>
    <row r="160727" spans="11:11">
      <c r="K160727"/>
    </row>
    <row r="160728" spans="11:11">
      <c r="K160728"/>
    </row>
    <row r="160729" spans="11:11">
      <c r="K160729"/>
    </row>
    <row r="160730" spans="11:11">
      <c r="K160730"/>
    </row>
    <row r="160731" spans="11:11">
      <c r="K160731"/>
    </row>
    <row r="160732" spans="11:11">
      <c r="K160732"/>
    </row>
    <row r="160733" spans="11:11">
      <c r="K160733"/>
    </row>
    <row r="160734" spans="11:11">
      <c r="K160734"/>
    </row>
    <row r="160735" spans="11:11">
      <c r="K160735"/>
    </row>
    <row r="160736" spans="11:11">
      <c r="K160736"/>
    </row>
    <row r="160737" spans="11:11">
      <c r="K160737"/>
    </row>
    <row r="160738" spans="11:11">
      <c r="K160738"/>
    </row>
    <row r="160739" spans="11:11">
      <c r="K160739"/>
    </row>
    <row r="160740" spans="11:11">
      <c r="K160740"/>
    </row>
    <row r="160741" spans="11:11">
      <c r="K160741"/>
    </row>
    <row r="160742" spans="11:11">
      <c r="K160742"/>
    </row>
    <row r="160743" spans="11:11">
      <c r="K160743"/>
    </row>
    <row r="160744" spans="11:11">
      <c r="K160744"/>
    </row>
    <row r="160745" spans="11:11">
      <c r="K160745"/>
    </row>
    <row r="160746" spans="11:11">
      <c r="K160746"/>
    </row>
    <row r="160747" spans="11:11">
      <c r="K160747"/>
    </row>
    <row r="160748" spans="11:11">
      <c r="K160748"/>
    </row>
    <row r="160749" spans="11:11">
      <c r="K160749"/>
    </row>
    <row r="160750" spans="11:11">
      <c r="K160750"/>
    </row>
    <row r="160751" spans="11:11">
      <c r="K160751"/>
    </row>
    <row r="160752" spans="11:11">
      <c r="K160752"/>
    </row>
    <row r="160753" spans="11:11">
      <c r="K160753"/>
    </row>
    <row r="160754" spans="11:11">
      <c r="K160754"/>
    </row>
    <row r="160755" spans="11:11">
      <c r="K160755"/>
    </row>
    <row r="160756" spans="11:11">
      <c r="K160756"/>
    </row>
    <row r="160757" spans="11:11">
      <c r="K160757"/>
    </row>
    <row r="160758" spans="11:11">
      <c r="K160758"/>
    </row>
    <row r="160759" spans="11:11">
      <c r="K160759"/>
    </row>
    <row r="160760" spans="11:11">
      <c r="K160760"/>
    </row>
    <row r="160761" spans="11:11">
      <c r="K160761"/>
    </row>
    <row r="160762" spans="11:11">
      <c r="K160762"/>
    </row>
    <row r="160763" spans="11:11">
      <c r="K160763"/>
    </row>
    <row r="160764" spans="11:11">
      <c r="K160764"/>
    </row>
    <row r="160765" spans="11:11">
      <c r="K160765"/>
    </row>
    <row r="160766" spans="11:11">
      <c r="K160766"/>
    </row>
    <row r="160767" spans="11:11">
      <c r="K160767"/>
    </row>
    <row r="160768" spans="11:11">
      <c r="K160768"/>
    </row>
    <row r="160769" spans="11:11">
      <c r="K160769"/>
    </row>
    <row r="160770" spans="11:11">
      <c r="K160770"/>
    </row>
    <row r="160771" spans="11:11">
      <c r="K160771"/>
    </row>
    <row r="160772" spans="11:11">
      <c r="K160772"/>
    </row>
    <row r="160773" spans="11:11">
      <c r="K160773"/>
    </row>
    <row r="160774" spans="11:11">
      <c r="K160774"/>
    </row>
    <row r="160775" spans="11:11">
      <c r="K160775"/>
    </row>
    <row r="160776" spans="11:11">
      <c r="K160776"/>
    </row>
    <row r="160777" spans="11:11">
      <c r="K160777"/>
    </row>
    <row r="160778" spans="11:11">
      <c r="K160778"/>
    </row>
    <row r="160779" spans="11:11">
      <c r="K160779"/>
    </row>
    <row r="160780" spans="11:11">
      <c r="K160780"/>
    </row>
    <row r="160781" spans="11:11">
      <c r="K160781"/>
    </row>
    <row r="160782" spans="11:11">
      <c r="K160782"/>
    </row>
    <row r="160783" spans="11:11">
      <c r="K160783"/>
    </row>
    <row r="160784" spans="11:11">
      <c r="K160784"/>
    </row>
    <row r="160785" spans="11:11">
      <c r="K160785"/>
    </row>
    <row r="160786" spans="11:11">
      <c r="K160786"/>
    </row>
    <row r="160787" spans="11:11">
      <c r="K160787"/>
    </row>
    <row r="160788" spans="11:11">
      <c r="K160788"/>
    </row>
    <row r="160789" spans="11:11">
      <c r="K160789"/>
    </row>
    <row r="160790" spans="11:11">
      <c r="K160790"/>
    </row>
    <row r="160791" spans="11:11">
      <c r="K160791"/>
    </row>
    <row r="160792" spans="11:11">
      <c r="K160792"/>
    </row>
    <row r="160793" spans="11:11">
      <c r="K160793"/>
    </row>
    <row r="160794" spans="11:11">
      <c r="K160794"/>
    </row>
    <row r="160795" spans="11:11">
      <c r="K160795"/>
    </row>
    <row r="160796" spans="11:11">
      <c r="K160796"/>
    </row>
    <row r="160797" spans="11:11">
      <c r="K160797"/>
    </row>
    <row r="160798" spans="11:11">
      <c r="K160798"/>
    </row>
    <row r="160799" spans="11:11">
      <c r="K160799"/>
    </row>
    <row r="160800" spans="11:11">
      <c r="K160800"/>
    </row>
    <row r="160801" spans="11:11">
      <c r="K160801"/>
    </row>
    <row r="160802" spans="11:11">
      <c r="K160802"/>
    </row>
    <row r="160803" spans="11:11">
      <c r="K160803"/>
    </row>
    <row r="160804" spans="11:11">
      <c r="K160804"/>
    </row>
    <row r="160805" spans="11:11">
      <c r="K160805"/>
    </row>
    <row r="160806" spans="11:11">
      <c r="K160806"/>
    </row>
    <row r="160807" spans="11:11">
      <c r="K160807"/>
    </row>
    <row r="160808" spans="11:11">
      <c r="K160808"/>
    </row>
    <row r="160809" spans="11:11">
      <c r="K160809"/>
    </row>
    <row r="160810" spans="11:11">
      <c r="K160810"/>
    </row>
    <row r="160811" spans="11:11">
      <c r="K160811"/>
    </row>
    <row r="160812" spans="11:11">
      <c r="K160812"/>
    </row>
    <row r="160813" spans="11:11">
      <c r="K160813"/>
    </row>
    <row r="160814" spans="11:11">
      <c r="K160814"/>
    </row>
    <row r="160815" spans="11:11">
      <c r="K160815"/>
    </row>
    <row r="160816" spans="11:11">
      <c r="K160816"/>
    </row>
    <row r="160817" spans="11:11">
      <c r="K160817"/>
    </row>
    <row r="160818" spans="11:11">
      <c r="K160818"/>
    </row>
    <row r="160819" spans="11:11">
      <c r="K160819"/>
    </row>
    <row r="160820" spans="11:11">
      <c r="K160820"/>
    </row>
    <row r="160821" spans="11:11">
      <c r="K160821"/>
    </row>
    <row r="160822" spans="11:11">
      <c r="K160822"/>
    </row>
    <row r="160823" spans="11:11">
      <c r="K160823"/>
    </row>
    <row r="160824" spans="11:11">
      <c r="K160824"/>
    </row>
    <row r="160825" spans="11:11">
      <c r="K160825"/>
    </row>
    <row r="160826" spans="11:11">
      <c r="K160826"/>
    </row>
    <row r="160827" spans="11:11">
      <c r="K160827"/>
    </row>
    <row r="160828" spans="11:11">
      <c r="K160828"/>
    </row>
    <row r="160829" spans="11:11">
      <c r="K160829"/>
    </row>
    <row r="160830" spans="11:11">
      <c r="K160830"/>
    </row>
    <row r="160831" spans="11:11">
      <c r="K160831"/>
    </row>
    <row r="160832" spans="11:11">
      <c r="K160832"/>
    </row>
    <row r="160833" spans="11:11">
      <c r="K160833"/>
    </row>
    <row r="160834" spans="11:11">
      <c r="K160834"/>
    </row>
    <row r="160835" spans="11:11">
      <c r="K160835"/>
    </row>
    <row r="160836" spans="11:11">
      <c r="K160836"/>
    </row>
    <row r="160837" spans="11:11">
      <c r="K160837"/>
    </row>
    <row r="160838" spans="11:11">
      <c r="K160838"/>
    </row>
    <row r="160839" spans="11:11">
      <c r="K160839"/>
    </row>
    <row r="160840" spans="11:11">
      <c r="K160840"/>
    </row>
    <row r="160841" spans="11:11">
      <c r="K160841"/>
    </row>
    <row r="160842" spans="11:11">
      <c r="K160842"/>
    </row>
    <row r="160843" spans="11:11">
      <c r="K160843"/>
    </row>
    <row r="160844" spans="11:11">
      <c r="K160844"/>
    </row>
    <row r="160845" spans="11:11">
      <c r="K160845"/>
    </row>
    <row r="160846" spans="11:11">
      <c r="K160846"/>
    </row>
    <row r="160847" spans="11:11">
      <c r="K160847"/>
    </row>
    <row r="160848" spans="11:11">
      <c r="K160848"/>
    </row>
    <row r="160849" spans="11:11">
      <c r="K160849"/>
    </row>
    <row r="160850" spans="11:11">
      <c r="K160850"/>
    </row>
    <row r="160851" spans="11:11">
      <c r="K160851"/>
    </row>
    <row r="160852" spans="11:11">
      <c r="K160852"/>
    </row>
    <row r="160853" spans="11:11">
      <c r="K160853"/>
    </row>
    <row r="160854" spans="11:11">
      <c r="K160854"/>
    </row>
    <row r="160855" spans="11:11">
      <c r="K160855"/>
    </row>
    <row r="160856" spans="11:11">
      <c r="K160856"/>
    </row>
    <row r="160857" spans="11:11">
      <c r="K160857"/>
    </row>
    <row r="160858" spans="11:11">
      <c r="K160858"/>
    </row>
    <row r="160859" spans="11:11">
      <c r="K160859"/>
    </row>
    <row r="160860" spans="11:11">
      <c r="K160860"/>
    </row>
    <row r="160861" spans="11:11">
      <c r="K160861"/>
    </row>
    <row r="160862" spans="11:11">
      <c r="K160862"/>
    </row>
    <row r="160863" spans="11:11">
      <c r="K160863"/>
    </row>
    <row r="160864" spans="11:11">
      <c r="K160864"/>
    </row>
    <row r="160865" spans="11:11">
      <c r="K160865"/>
    </row>
    <row r="160866" spans="11:11">
      <c r="K160866"/>
    </row>
    <row r="160867" spans="11:11">
      <c r="K160867"/>
    </row>
    <row r="160868" spans="11:11">
      <c r="K160868"/>
    </row>
    <row r="160869" spans="11:11">
      <c r="K160869"/>
    </row>
    <row r="160870" spans="11:11">
      <c r="K160870"/>
    </row>
    <row r="160871" spans="11:11">
      <c r="K160871"/>
    </row>
    <row r="160872" spans="11:11">
      <c r="K160872"/>
    </row>
    <row r="160873" spans="11:11">
      <c r="K160873"/>
    </row>
    <row r="160874" spans="11:11">
      <c r="K160874"/>
    </row>
    <row r="160875" spans="11:11">
      <c r="K160875"/>
    </row>
    <row r="160876" spans="11:11">
      <c r="K160876"/>
    </row>
    <row r="160877" spans="11:11">
      <c r="K160877"/>
    </row>
    <row r="160878" spans="11:11">
      <c r="K160878"/>
    </row>
    <row r="160879" spans="11:11">
      <c r="K160879"/>
    </row>
    <row r="160880" spans="11:11">
      <c r="K160880"/>
    </row>
    <row r="160881" spans="11:11">
      <c r="K160881"/>
    </row>
    <row r="160882" spans="11:11">
      <c r="K160882"/>
    </row>
    <row r="160883" spans="11:11">
      <c r="K160883"/>
    </row>
    <row r="160884" spans="11:11">
      <c r="K160884"/>
    </row>
    <row r="160885" spans="11:11">
      <c r="K160885"/>
    </row>
    <row r="160886" spans="11:11">
      <c r="K160886"/>
    </row>
    <row r="160887" spans="11:11">
      <c r="K160887"/>
    </row>
    <row r="160888" spans="11:11">
      <c r="K160888"/>
    </row>
    <row r="160889" spans="11:11">
      <c r="K160889"/>
    </row>
    <row r="160890" spans="11:11">
      <c r="K160890"/>
    </row>
    <row r="160891" spans="11:11">
      <c r="K160891"/>
    </row>
    <row r="160892" spans="11:11">
      <c r="K160892"/>
    </row>
    <row r="160893" spans="11:11">
      <c r="K160893"/>
    </row>
    <row r="160894" spans="11:11">
      <c r="K160894"/>
    </row>
    <row r="160895" spans="11:11">
      <c r="K160895"/>
    </row>
    <row r="160896" spans="11:11">
      <c r="K160896"/>
    </row>
    <row r="160897" spans="11:11">
      <c r="K160897"/>
    </row>
    <row r="160898" spans="11:11">
      <c r="K160898"/>
    </row>
    <row r="160899" spans="11:11">
      <c r="K160899"/>
    </row>
    <row r="160900" spans="11:11">
      <c r="K160900"/>
    </row>
    <row r="160901" spans="11:11">
      <c r="K160901"/>
    </row>
    <row r="160902" spans="11:11">
      <c r="K160902"/>
    </row>
    <row r="160903" spans="11:11">
      <c r="K160903"/>
    </row>
    <row r="160904" spans="11:11">
      <c r="K160904"/>
    </row>
    <row r="160905" spans="11:11">
      <c r="K160905"/>
    </row>
    <row r="160906" spans="11:11">
      <c r="K160906"/>
    </row>
    <row r="160907" spans="11:11">
      <c r="K160907"/>
    </row>
    <row r="160908" spans="11:11">
      <c r="K160908"/>
    </row>
    <row r="160909" spans="11:11">
      <c r="K160909"/>
    </row>
    <row r="160910" spans="11:11">
      <c r="K160910"/>
    </row>
    <row r="160911" spans="11:11">
      <c r="K160911"/>
    </row>
    <row r="160912" spans="11:11">
      <c r="K160912"/>
    </row>
    <row r="160913" spans="11:11">
      <c r="K160913"/>
    </row>
    <row r="160914" spans="11:11">
      <c r="K160914"/>
    </row>
    <row r="160915" spans="11:11">
      <c r="K160915"/>
    </row>
    <row r="160916" spans="11:11">
      <c r="K160916"/>
    </row>
    <row r="160917" spans="11:11">
      <c r="K160917"/>
    </row>
    <row r="160918" spans="11:11">
      <c r="K160918"/>
    </row>
    <row r="160919" spans="11:11">
      <c r="K160919"/>
    </row>
    <row r="160920" spans="11:11">
      <c r="K160920"/>
    </row>
    <row r="160921" spans="11:11">
      <c r="K160921"/>
    </row>
    <row r="160922" spans="11:11">
      <c r="K160922"/>
    </row>
    <row r="160923" spans="11:11">
      <c r="K160923"/>
    </row>
    <row r="160924" spans="11:11">
      <c r="K160924"/>
    </row>
    <row r="160925" spans="11:11">
      <c r="K160925"/>
    </row>
    <row r="160926" spans="11:11">
      <c r="K160926"/>
    </row>
    <row r="160927" spans="11:11">
      <c r="K160927"/>
    </row>
    <row r="160928" spans="11:11">
      <c r="K160928"/>
    </row>
    <row r="160929" spans="11:11">
      <c r="K160929"/>
    </row>
    <row r="160930" spans="11:11">
      <c r="K160930"/>
    </row>
    <row r="160931" spans="11:11">
      <c r="K160931"/>
    </row>
    <row r="160932" spans="11:11">
      <c r="K160932"/>
    </row>
    <row r="160933" spans="11:11">
      <c r="K160933"/>
    </row>
    <row r="160934" spans="11:11">
      <c r="K160934"/>
    </row>
    <row r="160935" spans="11:11">
      <c r="K160935"/>
    </row>
    <row r="160936" spans="11:11">
      <c r="K160936"/>
    </row>
    <row r="160937" spans="11:11">
      <c r="K160937"/>
    </row>
    <row r="160938" spans="11:11">
      <c r="K160938"/>
    </row>
    <row r="160939" spans="11:11">
      <c r="K160939"/>
    </row>
    <row r="160940" spans="11:11">
      <c r="K160940"/>
    </row>
    <row r="160941" spans="11:11">
      <c r="K160941"/>
    </row>
    <row r="160942" spans="11:11">
      <c r="K160942"/>
    </row>
    <row r="160943" spans="11:11">
      <c r="K160943"/>
    </row>
    <row r="160944" spans="11:11">
      <c r="K160944"/>
    </row>
    <row r="160945" spans="11:11">
      <c r="K160945"/>
    </row>
    <row r="160946" spans="11:11">
      <c r="K160946"/>
    </row>
    <row r="160947" spans="11:11">
      <c r="K160947"/>
    </row>
    <row r="160948" spans="11:11">
      <c r="K160948"/>
    </row>
    <row r="160949" spans="11:11">
      <c r="K160949"/>
    </row>
    <row r="160950" spans="11:11">
      <c r="K160950"/>
    </row>
    <row r="160951" spans="11:11">
      <c r="K160951"/>
    </row>
    <row r="160952" spans="11:11">
      <c r="K160952"/>
    </row>
    <row r="160953" spans="11:11">
      <c r="K160953"/>
    </row>
    <row r="160954" spans="11:11">
      <c r="K160954"/>
    </row>
    <row r="160955" spans="11:11">
      <c r="K160955"/>
    </row>
    <row r="160956" spans="11:11">
      <c r="K160956"/>
    </row>
    <row r="160957" spans="11:11">
      <c r="K160957"/>
    </row>
    <row r="160958" spans="11:11">
      <c r="K160958"/>
    </row>
    <row r="160959" spans="11:11">
      <c r="K160959"/>
    </row>
    <row r="160960" spans="11:11">
      <c r="K160960"/>
    </row>
    <row r="160961" spans="11:11">
      <c r="K160961"/>
    </row>
    <row r="160962" spans="11:11">
      <c r="K160962"/>
    </row>
    <row r="160963" spans="11:11">
      <c r="K160963"/>
    </row>
    <row r="160964" spans="11:11">
      <c r="K160964"/>
    </row>
    <row r="160965" spans="11:11">
      <c r="K160965"/>
    </row>
    <row r="160966" spans="11:11">
      <c r="K160966"/>
    </row>
    <row r="160967" spans="11:11">
      <c r="K160967"/>
    </row>
    <row r="160968" spans="11:11">
      <c r="K160968"/>
    </row>
    <row r="160969" spans="11:11">
      <c r="K160969"/>
    </row>
    <row r="160970" spans="11:11">
      <c r="K160970"/>
    </row>
    <row r="160971" spans="11:11">
      <c r="K160971"/>
    </row>
    <row r="160972" spans="11:11">
      <c r="K160972"/>
    </row>
    <row r="160973" spans="11:11">
      <c r="K160973"/>
    </row>
    <row r="160974" spans="11:11">
      <c r="K160974"/>
    </row>
    <row r="160975" spans="11:11">
      <c r="K160975"/>
    </row>
    <row r="160976" spans="11:11">
      <c r="K160976"/>
    </row>
    <row r="160977" spans="11:11">
      <c r="K160977"/>
    </row>
    <row r="160978" spans="11:11">
      <c r="K160978"/>
    </row>
    <row r="160979" spans="11:11">
      <c r="K160979"/>
    </row>
    <row r="160980" spans="11:11">
      <c r="K160980"/>
    </row>
    <row r="160981" spans="11:11">
      <c r="K160981"/>
    </row>
    <row r="160982" spans="11:11">
      <c r="K160982"/>
    </row>
    <row r="160983" spans="11:11">
      <c r="K160983"/>
    </row>
    <row r="160984" spans="11:11">
      <c r="K160984"/>
    </row>
    <row r="160985" spans="11:11">
      <c r="K160985"/>
    </row>
    <row r="160986" spans="11:11">
      <c r="K160986"/>
    </row>
    <row r="160987" spans="11:11">
      <c r="K160987"/>
    </row>
    <row r="160988" spans="11:11">
      <c r="K160988"/>
    </row>
    <row r="160989" spans="11:11">
      <c r="K160989"/>
    </row>
    <row r="160990" spans="11:11">
      <c r="K160990"/>
    </row>
    <row r="160991" spans="11:11">
      <c r="K160991"/>
    </row>
    <row r="160992" spans="11:11">
      <c r="K160992"/>
    </row>
    <row r="160993" spans="11:11">
      <c r="K160993"/>
    </row>
    <row r="160994" spans="11:11">
      <c r="K160994"/>
    </row>
    <row r="160995" spans="11:11">
      <c r="K160995"/>
    </row>
    <row r="160996" spans="11:11">
      <c r="K160996"/>
    </row>
    <row r="160997" spans="11:11">
      <c r="K160997"/>
    </row>
    <row r="160998" spans="11:11">
      <c r="K160998"/>
    </row>
    <row r="160999" spans="11:11">
      <c r="K160999"/>
    </row>
    <row r="161000" spans="11:11">
      <c r="K161000"/>
    </row>
    <row r="161001" spans="11:11">
      <c r="K161001"/>
    </row>
    <row r="161002" spans="11:11">
      <c r="K161002"/>
    </row>
    <row r="161003" spans="11:11">
      <c r="K161003"/>
    </row>
    <row r="161004" spans="11:11">
      <c r="K161004"/>
    </row>
    <row r="161005" spans="11:11">
      <c r="K161005"/>
    </row>
    <row r="161006" spans="11:11">
      <c r="K161006"/>
    </row>
    <row r="161007" spans="11:11">
      <c r="K161007"/>
    </row>
    <row r="161008" spans="11:11">
      <c r="K161008"/>
    </row>
    <row r="161009" spans="11:11">
      <c r="K161009"/>
    </row>
    <row r="161010" spans="11:11">
      <c r="K161010"/>
    </row>
    <row r="161011" spans="11:11">
      <c r="K161011"/>
    </row>
    <row r="161012" spans="11:11">
      <c r="K161012"/>
    </row>
    <row r="161013" spans="11:11">
      <c r="K161013"/>
    </row>
    <row r="161014" spans="11:11">
      <c r="K161014"/>
    </row>
    <row r="161015" spans="11:11">
      <c r="K161015"/>
    </row>
    <row r="161016" spans="11:11">
      <c r="K161016"/>
    </row>
    <row r="161017" spans="11:11">
      <c r="K161017"/>
    </row>
    <row r="161018" spans="11:11">
      <c r="K161018"/>
    </row>
    <row r="161019" spans="11:11">
      <c r="K161019"/>
    </row>
    <row r="161020" spans="11:11">
      <c r="K161020"/>
    </row>
    <row r="161021" spans="11:11">
      <c r="K161021"/>
    </row>
    <row r="161022" spans="11:11">
      <c r="K161022"/>
    </row>
    <row r="161023" spans="11:11">
      <c r="K161023"/>
    </row>
    <row r="161024" spans="11:11">
      <c r="K161024"/>
    </row>
    <row r="161025" spans="11:11">
      <c r="K161025"/>
    </row>
    <row r="161026" spans="11:11">
      <c r="K161026"/>
    </row>
    <row r="161027" spans="11:11">
      <c r="K161027"/>
    </row>
    <row r="161028" spans="11:11">
      <c r="K161028"/>
    </row>
    <row r="161029" spans="11:11">
      <c r="K161029"/>
    </row>
    <row r="161030" spans="11:11">
      <c r="K161030"/>
    </row>
    <row r="161031" spans="11:11">
      <c r="K161031"/>
    </row>
    <row r="161032" spans="11:11">
      <c r="K161032"/>
    </row>
    <row r="161033" spans="11:11">
      <c r="K161033"/>
    </row>
    <row r="161034" spans="11:11">
      <c r="K161034"/>
    </row>
    <row r="161035" spans="11:11">
      <c r="K161035"/>
    </row>
    <row r="161036" spans="11:11">
      <c r="K161036"/>
    </row>
    <row r="161037" spans="11:11">
      <c r="K161037"/>
    </row>
    <row r="161038" spans="11:11">
      <c r="K161038"/>
    </row>
    <row r="161039" spans="11:11">
      <c r="K161039"/>
    </row>
    <row r="161040" spans="11:11">
      <c r="K161040"/>
    </row>
    <row r="161041" spans="11:11">
      <c r="K161041"/>
    </row>
    <row r="161042" spans="11:11">
      <c r="K161042"/>
    </row>
    <row r="161043" spans="11:11">
      <c r="K161043"/>
    </row>
    <row r="161044" spans="11:11">
      <c r="K161044"/>
    </row>
    <row r="161045" spans="11:11">
      <c r="K161045"/>
    </row>
    <row r="161046" spans="11:11">
      <c r="K161046"/>
    </row>
    <row r="161047" spans="11:11">
      <c r="K161047"/>
    </row>
    <row r="161048" spans="11:11">
      <c r="K161048"/>
    </row>
    <row r="161049" spans="11:11">
      <c r="K161049"/>
    </row>
    <row r="161050" spans="11:11">
      <c r="K161050"/>
    </row>
    <row r="161051" spans="11:11">
      <c r="K161051"/>
    </row>
    <row r="161052" spans="11:11">
      <c r="K161052"/>
    </row>
    <row r="161053" spans="11:11">
      <c r="K161053"/>
    </row>
    <row r="161054" spans="11:11">
      <c r="K161054"/>
    </row>
    <row r="161055" spans="11:11">
      <c r="K161055"/>
    </row>
    <row r="161056" spans="11:11">
      <c r="K161056"/>
    </row>
    <row r="161057" spans="11:11">
      <c r="K161057"/>
    </row>
    <row r="161058" spans="11:11">
      <c r="K161058"/>
    </row>
    <row r="161059" spans="11:11">
      <c r="K161059"/>
    </row>
    <row r="161060" spans="11:11">
      <c r="K161060"/>
    </row>
    <row r="161061" spans="11:11">
      <c r="K161061"/>
    </row>
    <row r="161062" spans="11:11">
      <c r="K161062"/>
    </row>
    <row r="161063" spans="11:11">
      <c r="K161063"/>
    </row>
    <row r="161064" spans="11:11">
      <c r="K161064"/>
    </row>
    <row r="161065" spans="11:11">
      <c r="K161065"/>
    </row>
    <row r="161066" spans="11:11">
      <c r="K161066"/>
    </row>
    <row r="161067" spans="11:11">
      <c r="K161067"/>
    </row>
    <row r="161068" spans="11:11">
      <c r="K161068"/>
    </row>
    <row r="161069" spans="11:11">
      <c r="K161069"/>
    </row>
    <row r="161070" spans="11:11">
      <c r="K161070"/>
    </row>
    <row r="161071" spans="11:11">
      <c r="K161071"/>
    </row>
    <row r="161072" spans="11:11">
      <c r="K161072"/>
    </row>
    <row r="161073" spans="11:11">
      <c r="K161073"/>
    </row>
    <row r="161074" spans="11:11">
      <c r="K161074"/>
    </row>
    <row r="161075" spans="11:11">
      <c r="K161075"/>
    </row>
    <row r="161076" spans="11:11">
      <c r="K161076"/>
    </row>
    <row r="161077" spans="11:11">
      <c r="K161077"/>
    </row>
    <row r="161078" spans="11:11">
      <c r="K161078"/>
    </row>
    <row r="161079" spans="11:11">
      <c r="K161079"/>
    </row>
    <row r="161080" spans="11:11">
      <c r="K161080"/>
    </row>
    <row r="161081" spans="11:11">
      <c r="K161081"/>
    </row>
    <row r="161082" spans="11:11">
      <c r="K161082"/>
    </row>
    <row r="161083" spans="11:11">
      <c r="K161083"/>
    </row>
    <row r="161084" spans="11:11">
      <c r="K161084"/>
    </row>
    <row r="161085" spans="11:11">
      <c r="K161085"/>
    </row>
    <row r="161086" spans="11:11">
      <c r="K161086"/>
    </row>
    <row r="161087" spans="11:11">
      <c r="K161087"/>
    </row>
    <row r="161088" spans="11:11">
      <c r="K161088"/>
    </row>
    <row r="161089" spans="11:11">
      <c r="K161089"/>
    </row>
    <row r="161090" spans="11:11">
      <c r="K161090"/>
    </row>
    <row r="161091" spans="11:11">
      <c r="K161091"/>
    </row>
    <row r="161092" spans="11:11">
      <c r="K161092"/>
    </row>
    <row r="161093" spans="11:11">
      <c r="K161093"/>
    </row>
    <row r="161094" spans="11:11">
      <c r="K161094"/>
    </row>
    <row r="161095" spans="11:11">
      <c r="K161095"/>
    </row>
    <row r="161096" spans="11:11">
      <c r="K161096"/>
    </row>
    <row r="161097" spans="11:11">
      <c r="K161097"/>
    </row>
    <row r="161098" spans="11:11">
      <c r="K161098"/>
    </row>
    <row r="161099" spans="11:11">
      <c r="K161099"/>
    </row>
    <row r="161100" spans="11:11">
      <c r="K161100"/>
    </row>
    <row r="161101" spans="11:11">
      <c r="K161101"/>
    </row>
    <row r="161102" spans="11:11">
      <c r="K161102"/>
    </row>
    <row r="161103" spans="11:11">
      <c r="K161103"/>
    </row>
    <row r="161104" spans="11:11">
      <c r="K161104"/>
    </row>
    <row r="161105" spans="11:11">
      <c r="K161105"/>
    </row>
    <row r="161106" spans="11:11">
      <c r="K161106"/>
    </row>
    <row r="161107" spans="11:11">
      <c r="K161107"/>
    </row>
    <row r="161108" spans="11:11">
      <c r="K161108"/>
    </row>
    <row r="161109" spans="11:11">
      <c r="K161109"/>
    </row>
    <row r="161110" spans="11:11">
      <c r="K161110"/>
    </row>
    <row r="161111" spans="11:11">
      <c r="K161111"/>
    </row>
    <row r="161112" spans="11:11">
      <c r="K161112"/>
    </row>
    <row r="161113" spans="11:11">
      <c r="K161113"/>
    </row>
    <row r="161114" spans="11:11">
      <c r="K161114"/>
    </row>
    <row r="161115" spans="11:11">
      <c r="K161115"/>
    </row>
    <row r="161116" spans="11:11">
      <c r="K161116"/>
    </row>
    <row r="161117" spans="11:11">
      <c r="K161117"/>
    </row>
    <row r="161118" spans="11:11">
      <c r="K161118"/>
    </row>
    <row r="161119" spans="11:11">
      <c r="K161119"/>
    </row>
    <row r="161120" spans="11:11">
      <c r="K161120"/>
    </row>
    <row r="161121" spans="11:11">
      <c r="K161121"/>
    </row>
    <row r="161122" spans="11:11">
      <c r="K161122"/>
    </row>
    <row r="161123" spans="11:11">
      <c r="K161123"/>
    </row>
    <row r="161124" spans="11:11">
      <c r="K161124"/>
    </row>
    <row r="161125" spans="11:11">
      <c r="K161125"/>
    </row>
    <row r="161126" spans="11:11">
      <c r="K161126"/>
    </row>
    <row r="161127" spans="11:11">
      <c r="K161127"/>
    </row>
    <row r="161128" spans="11:11">
      <c r="K161128"/>
    </row>
    <row r="161129" spans="11:11">
      <c r="K161129"/>
    </row>
    <row r="161130" spans="11:11">
      <c r="K161130"/>
    </row>
    <row r="161131" spans="11:11">
      <c r="K161131"/>
    </row>
    <row r="161132" spans="11:11">
      <c r="K161132"/>
    </row>
    <row r="161133" spans="11:11">
      <c r="K161133"/>
    </row>
    <row r="161134" spans="11:11">
      <c r="K161134"/>
    </row>
    <row r="161135" spans="11:11">
      <c r="K161135"/>
    </row>
    <row r="161136" spans="11:11">
      <c r="K161136"/>
    </row>
    <row r="161137" spans="11:11">
      <c r="K161137"/>
    </row>
    <row r="161138" spans="11:11">
      <c r="K161138"/>
    </row>
    <row r="161139" spans="11:11">
      <c r="K161139"/>
    </row>
    <row r="161140" spans="11:11">
      <c r="K161140"/>
    </row>
    <row r="161141" spans="11:11">
      <c r="K161141"/>
    </row>
    <row r="161142" spans="11:11">
      <c r="K161142"/>
    </row>
    <row r="161143" spans="11:11">
      <c r="K161143"/>
    </row>
    <row r="161144" spans="11:11">
      <c r="K161144"/>
    </row>
    <row r="161145" spans="11:11">
      <c r="K161145"/>
    </row>
    <row r="161146" spans="11:11">
      <c r="K161146"/>
    </row>
    <row r="161147" spans="11:11">
      <c r="K161147"/>
    </row>
    <row r="161148" spans="11:11">
      <c r="K161148"/>
    </row>
    <row r="161149" spans="11:11">
      <c r="K161149"/>
    </row>
    <row r="161150" spans="11:11">
      <c r="K161150"/>
    </row>
    <row r="161151" spans="11:11">
      <c r="K161151"/>
    </row>
    <row r="161152" spans="11:11">
      <c r="K161152"/>
    </row>
    <row r="161153" spans="11:11">
      <c r="K161153"/>
    </row>
    <row r="161154" spans="11:11">
      <c r="K161154"/>
    </row>
    <row r="161155" spans="11:11">
      <c r="K161155"/>
    </row>
    <row r="161156" spans="11:11">
      <c r="K161156"/>
    </row>
    <row r="161157" spans="11:11">
      <c r="K161157"/>
    </row>
    <row r="161158" spans="11:11">
      <c r="K161158"/>
    </row>
    <row r="161159" spans="11:11">
      <c r="K161159"/>
    </row>
    <row r="161160" spans="11:11">
      <c r="K161160"/>
    </row>
    <row r="161161" spans="11:11">
      <c r="K161161"/>
    </row>
    <row r="161162" spans="11:11">
      <c r="K161162"/>
    </row>
    <row r="161163" spans="11:11">
      <c r="K161163"/>
    </row>
    <row r="161164" spans="11:11">
      <c r="K161164"/>
    </row>
    <row r="161165" spans="11:11">
      <c r="K161165"/>
    </row>
    <row r="161166" spans="11:11">
      <c r="K161166"/>
    </row>
    <row r="161167" spans="11:11">
      <c r="K161167"/>
    </row>
    <row r="161168" spans="11:11">
      <c r="K161168"/>
    </row>
    <row r="161169" spans="11:11">
      <c r="K161169"/>
    </row>
    <row r="161170" spans="11:11">
      <c r="K161170"/>
    </row>
    <row r="161171" spans="11:11">
      <c r="K161171"/>
    </row>
    <row r="161172" spans="11:11">
      <c r="K161172"/>
    </row>
    <row r="161173" spans="11:11">
      <c r="K161173"/>
    </row>
    <row r="161174" spans="11:11">
      <c r="K161174"/>
    </row>
    <row r="161175" spans="11:11">
      <c r="K161175"/>
    </row>
    <row r="161176" spans="11:11">
      <c r="K161176"/>
    </row>
    <row r="161177" spans="11:11">
      <c r="K161177"/>
    </row>
    <row r="161178" spans="11:11">
      <c r="K161178"/>
    </row>
    <row r="161179" spans="11:11">
      <c r="K161179"/>
    </row>
    <row r="161180" spans="11:11">
      <c r="K161180"/>
    </row>
    <row r="161181" spans="11:11">
      <c r="K161181"/>
    </row>
    <row r="161182" spans="11:11">
      <c r="K161182"/>
    </row>
    <row r="161183" spans="11:11">
      <c r="K161183"/>
    </row>
    <row r="161184" spans="11:11">
      <c r="K161184"/>
    </row>
    <row r="161185" spans="11:11">
      <c r="K161185"/>
    </row>
    <row r="161186" spans="11:11">
      <c r="K161186"/>
    </row>
    <row r="161187" spans="11:11">
      <c r="K161187"/>
    </row>
    <row r="161188" spans="11:11">
      <c r="K161188"/>
    </row>
    <row r="161189" spans="11:11">
      <c r="K161189"/>
    </row>
    <row r="161190" spans="11:11">
      <c r="K161190"/>
    </row>
    <row r="161191" spans="11:11">
      <c r="K161191"/>
    </row>
    <row r="161192" spans="11:11">
      <c r="K161192"/>
    </row>
    <row r="161193" spans="11:11">
      <c r="K161193"/>
    </row>
    <row r="161194" spans="11:11">
      <c r="K161194"/>
    </row>
    <row r="161195" spans="11:11">
      <c r="K161195"/>
    </row>
    <row r="161196" spans="11:11">
      <c r="K161196"/>
    </row>
    <row r="161197" spans="11:11">
      <c r="K161197"/>
    </row>
    <row r="161198" spans="11:11">
      <c r="K161198"/>
    </row>
    <row r="161199" spans="11:11">
      <c r="K161199"/>
    </row>
    <row r="161200" spans="11:11">
      <c r="K161200"/>
    </row>
    <row r="161201" spans="11:11">
      <c r="K161201"/>
    </row>
    <row r="161202" spans="11:11">
      <c r="K161202"/>
    </row>
    <row r="161203" spans="11:11">
      <c r="K161203"/>
    </row>
    <row r="161204" spans="11:11">
      <c r="K161204"/>
    </row>
    <row r="161205" spans="11:11">
      <c r="K161205"/>
    </row>
    <row r="161206" spans="11:11">
      <c r="K161206"/>
    </row>
    <row r="161207" spans="11:11">
      <c r="K161207"/>
    </row>
    <row r="161208" spans="11:11">
      <c r="K161208"/>
    </row>
    <row r="161209" spans="11:11">
      <c r="K161209"/>
    </row>
    <row r="161210" spans="11:11">
      <c r="K161210"/>
    </row>
    <row r="161211" spans="11:11">
      <c r="K161211"/>
    </row>
    <row r="161212" spans="11:11">
      <c r="K161212"/>
    </row>
    <row r="161213" spans="11:11">
      <c r="K161213"/>
    </row>
    <row r="161214" spans="11:11">
      <c r="K161214"/>
    </row>
    <row r="161215" spans="11:11">
      <c r="K161215"/>
    </row>
    <row r="161216" spans="11:11">
      <c r="K161216"/>
    </row>
    <row r="161217" spans="11:11">
      <c r="K161217"/>
    </row>
    <row r="161218" spans="11:11">
      <c r="K161218"/>
    </row>
    <row r="161219" spans="11:11">
      <c r="K161219"/>
    </row>
    <row r="161220" spans="11:11">
      <c r="K161220"/>
    </row>
    <row r="161221" spans="11:11">
      <c r="K161221"/>
    </row>
    <row r="161222" spans="11:11">
      <c r="K161222"/>
    </row>
    <row r="161223" spans="11:11">
      <c r="K161223"/>
    </row>
    <row r="161224" spans="11:11">
      <c r="K161224"/>
    </row>
    <row r="161225" spans="11:11">
      <c r="K161225"/>
    </row>
    <row r="161226" spans="11:11">
      <c r="K161226"/>
    </row>
    <row r="161227" spans="11:11">
      <c r="K161227"/>
    </row>
    <row r="161228" spans="11:11">
      <c r="K161228"/>
    </row>
    <row r="161229" spans="11:11">
      <c r="K161229"/>
    </row>
    <row r="161230" spans="11:11">
      <c r="K161230"/>
    </row>
    <row r="161231" spans="11:11">
      <c r="K161231"/>
    </row>
    <row r="161232" spans="11:11">
      <c r="K161232"/>
    </row>
    <row r="161233" spans="11:11">
      <c r="K161233"/>
    </row>
    <row r="161234" spans="11:11">
      <c r="K161234"/>
    </row>
    <row r="161235" spans="11:11">
      <c r="K161235"/>
    </row>
    <row r="161236" spans="11:11">
      <c r="K161236"/>
    </row>
    <row r="161237" spans="11:11">
      <c r="K161237"/>
    </row>
    <row r="161238" spans="11:11">
      <c r="K161238"/>
    </row>
    <row r="161239" spans="11:11">
      <c r="K161239"/>
    </row>
    <row r="161240" spans="11:11">
      <c r="K161240"/>
    </row>
    <row r="161241" spans="11:11">
      <c r="K161241"/>
    </row>
    <row r="161242" spans="11:11">
      <c r="K161242"/>
    </row>
    <row r="161243" spans="11:11">
      <c r="K161243"/>
    </row>
    <row r="161244" spans="11:11">
      <c r="K161244"/>
    </row>
    <row r="161245" spans="11:11">
      <c r="K161245"/>
    </row>
    <row r="161246" spans="11:11">
      <c r="K161246"/>
    </row>
    <row r="161247" spans="11:11">
      <c r="K161247"/>
    </row>
    <row r="161248" spans="11:11">
      <c r="K161248"/>
    </row>
    <row r="161249" spans="11:11">
      <c r="K161249"/>
    </row>
    <row r="161250" spans="11:11">
      <c r="K161250"/>
    </row>
    <row r="161251" spans="11:11">
      <c r="K161251"/>
    </row>
    <row r="161252" spans="11:11">
      <c r="K161252"/>
    </row>
    <row r="161253" spans="11:11">
      <c r="K161253"/>
    </row>
    <row r="161254" spans="11:11">
      <c r="K161254"/>
    </row>
    <row r="161255" spans="11:11">
      <c r="K161255"/>
    </row>
    <row r="161256" spans="11:11">
      <c r="K161256"/>
    </row>
    <row r="161257" spans="11:11">
      <c r="K161257"/>
    </row>
    <row r="161258" spans="11:11">
      <c r="K161258"/>
    </row>
    <row r="161259" spans="11:11">
      <c r="K161259"/>
    </row>
    <row r="161260" spans="11:11">
      <c r="K161260"/>
    </row>
    <row r="161261" spans="11:11">
      <c r="K161261"/>
    </row>
    <row r="161262" spans="11:11">
      <c r="K161262"/>
    </row>
    <row r="161263" spans="11:11">
      <c r="K161263"/>
    </row>
    <row r="161264" spans="11:11">
      <c r="K161264"/>
    </row>
    <row r="161265" spans="11:11">
      <c r="K161265"/>
    </row>
    <row r="161266" spans="11:11">
      <c r="K161266"/>
    </row>
    <row r="161267" spans="11:11">
      <c r="K161267"/>
    </row>
    <row r="161268" spans="11:11">
      <c r="K161268"/>
    </row>
    <row r="161269" spans="11:11">
      <c r="K161269"/>
    </row>
    <row r="161270" spans="11:11">
      <c r="K161270"/>
    </row>
    <row r="161271" spans="11:11">
      <c r="K161271"/>
    </row>
    <row r="161272" spans="11:11">
      <c r="K161272"/>
    </row>
    <row r="161273" spans="11:11">
      <c r="K161273"/>
    </row>
    <row r="161274" spans="11:11">
      <c r="K161274"/>
    </row>
    <row r="161275" spans="11:11">
      <c r="K161275"/>
    </row>
    <row r="161276" spans="11:11">
      <c r="K161276"/>
    </row>
    <row r="161277" spans="11:11">
      <c r="K161277"/>
    </row>
    <row r="161278" spans="11:11">
      <c r="K161278"/>
    </row>
    <row r="161279" spans="11:11">
      <c r="K161279"/>
    </row>
    <row r="161280" spans="11:11">
      <c r="K161280"/>
    </row>
    <row r="161281" spans="11:11">
      <c r="K161281"/>
    </row>
    <row r="161282" spans="11:11">
      <c r="K161282"/>
    </row>
    <row r="161283" spans="11:11">
      <c r="K161283"/>
    </row>
    <row r="161284" spans="11:11">
      <c r="K161284"/>
    </row>
    <row r="161285" spans="11:11">
      <c r="K161285"/>
    </row>
    <row r="161286" spans="11:11">
      <c r="K161286"/>
    </row>
    <row r="161287" spans="11:11">
      <c r="K161287"/>
    </row>
    <row r="161288" spans="11:11">
      <c r="K161288"/>
    </row>
    <row r="161289" spans="11:11">
      <c r="K161289"/>
    </row>
    <row r="161290" spans="11:11">
      <c r="K161290"/>
    </row>
    <row r="161291" spans="11:11">
      <c r="K161291"/>
    </row>
    <row r="161292" spans="11:11">
      <c r="K161292"/>
    </row>
    <row r="161293" spans="11:11">
      <c r="K161293"/>
    </row>
    <row r="161294" spans="11:11">
      <c r="K161294"/>
    </row>
    <row r="161295" spans="11:11">
      <c r="K161295"/>
    </row>
    <row r="161296" spans="11:11">
      <c r="K161296"/>
    </row>
    <row r="161297" spans="11:11">
      <c r="K161297"/>
    </row>
    <row r="161298" spans="11:11">
      <c r="K161298"/>
    </row>
    <row r="161299" spans="11:11">
      <c r="K161299"/>
    </row>
    <row r="161300" spans="11:11">
      <c r="K161300"/>
    </row>
    <row r="161301" spans="11:11">
      <c r="K161301"/>
    </row>
    <row r="161302" spans="11:11">
      <c r="K161302"/>
    </row>
    <row r="161303" spans="11:11">
      <c r="K161303"/>
    </row>
    <row r="161304" spans="11:11">
      <c r="K161304"/>
    </row>
    <row r="161305" spans="11:11">
      <c r="K161305"/>
    </row>
    <row r="161306" spans="11:11">
      <c r="K161306"/>
    </row>
    <row r="161307" spans="11:11">
      <c r="K161307"/>
    </row>
    <row r="161308" spans="11:11">
      <c r="K161308"/>
    </row>
    <row r="161309" spans="11:11">
      <c r="K161309"/>
    </row>
    <row r="161310" spans="11:11">
      <c r="K161310"/>
    </row>
    <row r="161311" spans="11:11">
      <c r="K161311"/>
    </row>
    <row r="161312" spans="11:11">
      <c r="K161312"/>
    </row>
    <row r="161313" spans="11:11">
      <c r="K161313"/>
    </row>
    <row r="161314" spans="11:11">
      <c r="K161314"/>
    </row>
    <row r="161315" spans="11:11">
      <c r="K161315"/>
    </row>
    <row r="161316" spans="11:11">
      <c r="K161316"/>
    </row>
    <row r="161317" spans="11:11">
      <c r="K161317"/>
    </row>
    <row r="161318" spans="11:11">
      <c r="K161318"/>
    </row>
    <row r="161319" spans="11:11">
      <c r="K161319"/>
    </row>
    <row r="161320" spans="11:11">
      <c r="K161320"/>
    </row>
    <row r="161321" spans="11:11">
      <c r="K161321"/>
    </row>
    <row r="161322" spans="11:11">
      <c r="K161322"/>
    </row>
    <row r="161323" spans="11:11">
      <c r="K161323"/>
    </row>
    <row r="161324" spans="11:11">
      <c r="K161324"/>
    </row>
    <row r="161325" spans="11:11">
      <c r="K161325"/>
    </row>
    <row r="161326" spans="11:11">
      <c r="K161326"/>
    </row>
    <row r="161327" spans="11:11">
      <c r="K161327"/>
    </row>
    <row r="161328" spans="11:11">
      <c r="K161328"/>
    </row>
    <row r="161329" spans="11:11">
      <c r="K161329"/>
    </row>
    <row r="161330" spans="11:11">
      <c r="K161330"/>
    </row>
    <row r="161331" spans="11:11">
      <c r="K161331"/>
    </row>
    <row r="161332" spans="11:11">
      <c r="K161332"/>
    </row>
    <row r="161333" spans="11:11">
      <c r="K161333"/>
    </row>
    <row r="161334" spans="11:11">
      <c r="K161334"/>
    </row>
    <row r="161335" spans="11:11">
      <c r="K161335"/>
    </row>
    <row r="161336" spans="11:11">
      <c r="K161336"/>
    </row>
    <row r="161337" spans="11:11">
      <c r="K161337"/>
    </row>
    <row r="161338" spans="11:11">
      <c r="K161338"/>
    </row>
    <row r="161339" spans="11:11">
      <c r="K161339"/>
    </row>
    <row r="161340" spans="11:11">
      <c r="K161340"/>
    </row>
    <row r="161341" spans="11:11">
      <c r="K161341"/>
    </row>
    <row r="161342" spans="11:11">
      <c r="K161342"/>
    </row>
    <row r="161343" spans="11:11">
      <c r="K161343"/>
    </row>
    <row r="161344" spans="11:11">
      <c r="K161344"/>
    </row>
    <row r="161345" spans="11:11">
      <c r="K161345"/>
    </row>
    <row r="161346" spans="11:11">
      <c r="K161346"/>
    </row>
    <row r="161347" spans="11:11">
      <c r="K161347"/>
    </row>
    <row r="161348" spans="11:11">
      <c r="K161348"/>
    </row>
    <row r="161349" spans="11:11">
      <c r="K161349"/>
    </row>
    <row r="161350" spans="11:11">
      <c r="K161350"/>
    </row>
    <row r="161351" spans="11:11">
      <c r="K161351"/>
    </row>
    <row r="161352" spans="11:11">
      <c r="K161352"/>
    </row>
    <row r="161353" spans="11:11">
      <c r="K161353"/>
    </row>
    <row r="161354" spans="11:11">
      <c r="K161354"/>
    </row>
    <row r="161355" spans="11:11">
      <c r="K161355"/>
    </row>
    <row r="161356" spans="11:11">
      <c r="K161356"/>
    </row>
    <row r="161357" spans="11:11">
      <c r="K161357"/>
    </row>
    <row r="161358" spans="11:11">
      <c r="K161358"/>
    </row>
    <row r="161359" spans="11:11">
      <c r="K161359"/>
    </row>
    <row r="161360" spans="11:11">
      <c r="K161360"/>
    </row>
    <row r="161361" spans="11:11">
      <c r="K161361"/>
    </row>
    <row r="161362" spans="11:11">
      <c r="K161362"/>
    </row>
    <row r="161363" spans="11:11">
      <c r="K161363"/>
    </row>
    <row r="161364" spans="11:11">
      <c r="K161364"/>
    </row>
    <row r="161365" spans="11:11">
      <c r="K161365"/>
    </row>
    <row r="161366" spans="11:11">
      <c r="K161366"/>
    </row>
    <row r="161367" spans="11:11">
      <c r="K161367"/>
    </row>
    <row r="161368" spans="11:11">
      <c r="K161368"/>
    </row>
    <row r="161369" spans="11:11">
      <c r="K161369"/>
    </row>
    <row r="161370" spans="11:11">
      <c r="K161370"/>
    </row>
    <row r="161371" spans="11:11">
      <c r="K161371"/>
    </row>
    <row r="161372" spans="11:11">
      <c r="K161372"/>
    </row>
    <row r="161373" spans="11:11">
      <c r="K161373"/>
    </row>
    <row r="161374" spans="11:11">
      <c r="K161374"/>
    </row>
    <row r="161375" spans="11:11">
      <c r="K161375"/>
    </row>
    <row r="161376" spans="11:11">
      <c r="K161376"/>
    </row>
    <row r="161377" spans="11:11">
      <c r="K161377"/>
    </row>
    <row r="161378" spans="11:11">
      <c r="K161378"/>
    </row>
    <row r="161379" spans="11:11">
      <c r="K161379"/>
    </row>
    <row r="161380" spans="11:11">
      <c r="K161380"/>
    </row>
    <row r="161381" spans="11:11">
      <c r="K161381"/>
    </row>
    <row r="161382" spans="11:11">
      <c r="K161382"/>
    </row>
    <row r="161383" spans="11:11">
      <c r="K161383"/>
    </row>
    <row r="161384" spans="11:11">
      <c r="K161384"/>
    </row>
    <row r="161385" spans="11:11">
      <c r="K161385"/>
    </row>
    <row r="161386" spans="11:11">
      <c r="K161386"/>
    </row>
    <row r="161387" spans="11:11">
      <c r="K161387"/>
    </row>
    <row r="161388" spans="11:11">
      <c r="K161388"/>
    </row>
    <row r="161389" spans="11:11">
      <c r="K161389"/>
    </row>
    <row r="161390" spans="11:11">
      <c r="K161390"/>
    </row>
    <row r="161391" spans="11:11">
      <c r="K161391"/>
    </row>
    <row r="161392" spans="11:11">
      <c r="K161392"/>
    </row>
    <row r="161393" spans="11:11">
      <c r="K161393"/>
    </row>
    <row r="161394" spans="11:11">
      <c r="K161394"/>
    </row>
    <row r="161395" spans="11:11">
      <c r="K161395"/>
    </row>
    <row r="161396" spans="11:11">
      <c r="K161396"/>
    </row>
    <row r="161397" spans="11:11">
      <c r="K161397"/>
    </row>
    <row r="161398" spans="11:11">
      <c r="K161398"/>
    </row>
    <row r="161399" spans="11:11">
      <c r="K161399"/>
    </row>
    <row r="161400" spans="11:11">
      <c r="K161400"/>
    </row>
    <row r="161401" spans="11:11">
      <c r="K161401"/>
    </row>
    <row r="161402" spans="11:11">
      <c r="K161402"/>
    </row>
    <row r="161403" spans="11:11">
      <c r="K161403"/>
    </row>
    <row r="161404" spans="11:11">
      <c r="K161404"/>
    </row>
    <row r="161405" spans="11:11">
      <c r="K161405"/>
    </row>
    <row r="161406" spans="11:11">
      <c r="K161406"/>
    </row>
    <row r="161407" spans="11:11">
      <c r="K161407"/>
    </row>
    <row r="161408" spans="11:11">
      <c r="K161408"/>
    </row>
    <row r="161409" spans="11:11">
      <c r="K161409"/>
    </row>
    <row r="161410" spans="11:11">
      <c r="K161410"/>
    </row>
    <row r="161411" spans="11:11">
      <c r="K161411"/>
    </row>
    <row r="161412" spans="11:11">
      <c r="K161412"/>
    </row>
    <row r="161413" spans="11:11">
      <c r="K161413"/>
    </row>
    <row r="161414" spans="11:11">
      <c r="K161414"/>
    </row>
    <row r="161415" spans="11:11">
      <c r="K161415"/>
    </row>
    <row r="161416" spans="11:11">
      <c r="K161416"/>
    </row>
    <row r="161417" spans="11:11">
      <c r="K161417"/>
    </row>
    <row r="161418" spans="11:11">
      <c r="K161418"/>
    </row>
    <row r="161419" spans="11:11">
      <c r="K161419"/>
    </row>
    <row r="161420" spans="11:11">
      <c r="K161420"/>
    </row>
    <row r="161421" spans="11:11">
      <c r="K161421"/>
    </row>
    <row r="161422" spans="11:11">
      <c r="K161422"/>
    </row>
    <row r="161423" spans="11:11">
      <c r="K161423"/>
    </row>
    <row r="161424" spans="11:11">
      <c r="K161424"/>
    </row>
    <row r="161425" spans="11:11">
      <c r="K161425"/>
    </row>
    <row r="161426" spans="11:11">
      <c r="K161426"/>
    </row>
    <row r="161427" spans="11:11">
      <c r="K161427"/>
    </row>
    <row r="161428" spans="11:11">
      <c r="K161428"/>
    </row>
    <row r="161429" spans="11:11">
      <c r="K161429"/>
    </row>
    <row r="161430" spans="11:11">
      <c r="K161430"/>
    </row>
    <row r="161431" spans="11:11">
      <c r="K161431"/>
    </row>
    <row r="161432" spans="11:11">
      <c r="K161432"/>
    </row>
    <row r="161433" spans="11:11">
      <c r="K161433"/>
    </row>
    <row r="161434" spans="11:11">
      <c r="K161434"/>
    </row>
    <row r="161435" spans="11:11">
      <c r="K161435"/>
    </row>
    <row r="161436" spans="11:11">
      <c r="K161436"/>
    </row>
    <row r="161437" spans="11:11">
      <c r="K161437"/>
    </row>
    <row r="161438" spans="11:11">
      <c r="K161438"/>
    </row>
    <row r="161439" spans="11:11">
      <c r="K161439"/>
    </row>
    <row r="161440" spans="11:11">
      <c r="K161440"/>
    </row>
    <row r="161441" spans="11:11">
      <c r="K161441"/>
    </row>
    <row r="161442" spans="11:11">
      <c r="K161442"/>
    </row>
    <row r="161443" spans="11:11">
      <c r="K161443"/>
    </row>
    <row r="161444" spans="11:11">
      <c r="K161444"/>
    </row>
    <row r="161445" spans="11:11">
      <c r="K161445"/>
    </row>
    <row r="161446" spans="11:11">
      <c r="K161446"/>
    </row>
    <row r="161447" spans="11:11">
      <c r="K161447"/>
    </row>
    <row r="161448" spans="11:11">
      <c r="K161448"/>
    </row>
    <row r="161449" spans="11:11">
      <c r="K161449"/>
    </row>
    <row r="161450" spans="11:11">
      <c r="K161450"/>
    </row>
    <row r="161451" spans="11:11">
      <c r="K161451"/>
    </row>
    <row r="161452" spans="11:11">
      <c r="K161452"/>
    </row>
    <row r="161453" spans="11:11">
      <c r="K161453"/>
    </row>
    <row r="161454" spans="11:11">
      <c r="K161454"/>
    </row>
    <row r="161455" spans="11:11">
      <c r="K161455"/>
    </row>
    <row r="161456" spans="11:11">
      <c r="K161456"/>
    </row>
    <row r="161457" spans="11:11">
      <c r="K161457"/>
    </row>
    <row r="161458" spans="11:11">
      <c r="K161458"/>
    </row>
    <row r="161459" spans="11:11">
      <c r="K161459"/>
    </row>
    <row r="161460" spans="11:11">
      <c r="K161460"/>
    </row>
    <row r="161461" spans="11:11">
      <c r="K161461"/>
    </row>
    <row r="161462" spans="11:11">
      <c r="K161462"/>
    </row>
    <row r="161463" spans="11:11">
      <c r="K161463"/>
    </row>
    <row r="161464" spans="11:11">
      <c r="K161464"/>
    </row>
    <row r="161465" spans="11:11">
      <c r="K161465"/>
    </row>
    <row r="161466" spans="11:11">
      <c r="K161466"/>
    </row>
    <row r="161467" spans="11:11">
      <c r="K161467"/>
    </row>
    <row r="161468" spans="11:11">
      <c r="K161468"/>
    </row>
    <row r="161469" spans="11:11">
      <c r="K161469"/>
    </row>
    <row r="161470" spans="11:11">
      <c r="K161470"/>
    </row>
    <row r="161471" spans="11:11">
      <c r="K161471"/>
    </row>
    <row r="161472" spans="11:11">
      <c r="K161472"/>
    </row>
    <row r="161473" spans="11:11">
      <c r="K161473"/>
    </row>
    <row r="161474" spans="11:11">
      <c r="K161474"/>
    </row>
    <row r="161475" spans="11:11">
      <c r="K161475"/>
    </row>
    <row r="161476" spans="11:11">
      <c r="K161476"/>
    </row>
    <row r="161477" spans="11:11">
      <c r="K161477"/>
    </row>
    <row r="161478" spans="11:11">
      <c r="K161478"/>
    </row>
    <row r="161479" spans="11:11">
      <c r="K161479"/>
    </row>
    <row r="161480" spans="11:11">
      <c r="K161480"/>
    </row>
    <row r="161481" spans="11:11">
      <c r="K161481"/>
    </row>
    <row r="161482" spans="11:11">
      <c r="K161482"/>
    </row>
    <row r="161483" spans="11:11">
      <c r="K161483"/>
    </row>
    <row r="161484" spans="11:11">
      <c r="K161484"/>
    </row>
    <row r="161485" spans="11:11">
      <c r="K161485"/>
    </row>
    <row r="161486" spans="11:11">
      <c r="K161486"/>
    </row>
    <row r="161487" spans="11:11">
      <c r="K161487"/>
    </row>
    <row r="161488" spans="11:11">
      <c r="K161488"/>
    </row>
    <row r="161489" spans="11:11">
      <c r="K161489"/>
    </row>
    <row r="161490" spans="11:11">
      <c r="K161490"/>
    </row>
    <row r="161491" spans="11:11">
      <c r="K161491"/>
    </row>
    <row r="161492" spans="11:11">
      <c r="K161492"/>
    </row>
    <row r="161493" spans="11:11">
      <c r="K161493"/>
    </row>
    <row r="161494" spans="11:11">
      <c r="K161494"/>
    </row>
    <row r="161495" spans="11:11">
      <c r="K161495"/>
    </row>
    <row r="161496" spans="11:11">
      <c r="K161496"/>
    </row>
    <row r="161497" spans="11:11">
      <c r="K161497"/>
    </row>
    <row r="161498" spans="11:11">
      <c r="K161498"/>
    </row>
    <row r="161499" spans="11:11">
      <c r="K161499"/>
    </row>
    <row r="161500" spans="11:11">
      <c r="K161500"/>
    </row>
    <row r="161501" spans="11:11">
      <c r="K161501"/>
    </row>
    <row r="161502" spans="11:11">
      <c r="K161502"/>
    </row>
    <row r="161503" spans="11:11">
      <c r="K161503"/>
    </row>
    <row r="161504" spans="11:11">
      <c r="K161504"/>
    </row>
    <row r="161505" spans="11:11">
      <c r="K161505"/>
    </row>
    <row r="161506" spans="11:11">
      <c r="K161506"/>
    </row>
    <row r="161507" spans="11:11">
      <c r="K161507"/>
    </row>
    <row r="161508" spans="11:11">
      <c r="K161508"/>
    </row>
    <row r="161509" spans="11:11">
      <c r="K161509"/>
    </row>
    <row r="161510" spans="11:11">
      <c r="K161510"/>
    </row>
    <row r="161511" spans="11:11">
      <c r="K161511"/>
    </row>
    <row r="161512" spans="11:11">
      <c r="K161512"/>
    </row>
    <row r="161513" spans="11:11">
      <c r="K161513"/>
    </row>
    <row r="161514" spans="11:11">
      <c r="K161514"/>
    </row>
    <row r="161515" spans="11:11">
      <c r="K161515"/>
    </row>
    <row r="161516" spans="11:11">
      <c r="K161516"/>
    </row>
    <row r="161517" spans="11:11">
      <c r="K161517"/>
    </row>
    <row r="161518" spans="11:11">
      <c r="K161518"/>
    </row>
    <row r="161519" spans="11:11">
      <c r="K161519"/>
    </row>
    <row r="161520" spans="11:11">
      <c r="K161520"/>
    </row>
    <row r="161521" spans="11:11">
      <c r="K161521"/>
    </row>
    <row r="161522" spans="11:11">
      <c r="K161522"/>
    </row>
    <row r="161523" spans="11:11">
      <c r="K161523"/>
    </row>
    <row r="161524" spans="11:11">
      <c r="K161524"/>
    </row>
    <row r="161525" spans="11:11">
      <c r="K161525"/>
    </row>
    <row r="161526" spans="11:11">
      <c r="K161526"/>
    </row>
    <row r="161527" spans="11:11">
      <c r="K161527"/>
    </row>
    <row r="161528" spans="11:11">
      <c r="K161528"/>
    </row>
    <row r="161529" spans="11:11">
      <c r="K161529"/>
    </row>
    <row r="161530" spans="11:11">
      <c r="K161530"/>
    </row>
    <row r="161531" spans="11:11">
      <c r="K161531"/>
    </row>
    <row r="161532" spans="11:11">
      <c r="K161532"/>
    </row>
    <row r="161533" spans="11:11">
      <c r="K161533"/>
    </row>
    <row r="161534" spans="11:11">
      <c r="K161534"/>
    </row>
    <row r="161535" spans="11:11">
      <c r="K161535"/>
    </row>
    <row r="161536" spans="11:11">
      <c r="K161536"/>
    </row>
    <row r="161537" spans="11:11">
      <c r="K161537"/>
    </row>
    <row r="161538" spans="11:11">
      <c r="K161538"/>
    </row>
    <row r="161539" spans="11:11">
      <c r="K161539"/>
    </row>
    <row r="161540" spans="11:11">
      <c r="K161540"/>
    </row>
    <row r="161541" spans="11:11">
      <c r="K161541"/>
    </row>
    <row r="161542" spans="11:11">
      <c r="K161542"/>
    </row>
    <row r="161543" spans="11:11">
      <c r="K161543"/>
    </row>
    <row r="161544" spans="11:11">
      <c r="K161544"/>
    </row>
    <row r="161545" spans="11:11">
      <c r="K161545"/>
    </row>
    <row r="161546" spans="11:11">
      <c r="K161546"/>
    </row>
    <row r="161547" spans="11:11">
      <c r="K161547"/>
    </row>
    <row r="161548" spans="11:11">
      <c r="K161548"/>
    </row>
    <row r="161549" spans="11:11">
      <c r="K161549"/>
    </row>
    <row r="161550" spans="11:11">
      <c r="K161550"/>
    </row>
    <row r="161551" spans="11:11">
      <c r="K161551"/>
    </row>
    <row r="161552" spans="11:11">
      <c r="K161552"/>
    </row>
    <row r="161553" spans="11:11">
      <c r="K161553"/>
    </row>
    <row r="161554" spans="11:11">
      <c r="K161554"/>
    </row>
    <row r="161555" spans="11:11">
      <c r="K161555"/>
    </row>
    <row r="161556" spans="11:11">
      <c r="K161556"/>
    </row>
    <row r="161557" spans="11:11">
      <c r="K161557"/>
    </row>
    <row r="161558" spans="11:11">
      <c r="K161558"/>
    </row>
    <row r="161559" spans="11:11">
      <c r="K161559"/>
    </row>
    <row r="161560" spans="11:11">
      <c r="K161560"/>
    </row>
    <row r="161561" spans="11:11">
      <c r="K161561"/>
    </row>
    <row r="161562" spans="11:11">
      <c r="K161562"/>
    </row>
    <row r="161563" spans="11:11">
      <c r="K161563"/>
    </row>
    <row r="161564" spans="11:11">
      <c r="K161564"/>
    </row>
    <row r="161565" spans="11:11">
      <c r="K161565"/>
    </row>
    <row r="161566" spans="11:11">
      <c r="K161566"/>
    </row>
    <row r="161567" spans="11:11">
      <c r="K161567"/>
    </row>
    <row r="161568" spans="11:11">
      <c r="K161568"/>
    </row>
    <row r="161569" spans="11:11">
      <c r="K161569"/>
    </row>
    <row r="161570" spans="11:11">
      <c r="K161570"/>
    </row>
    <row r="161571" spans="11:11">
      <c r="K161571"/>
    </row>
    <row r="161572" spans="11:11">
      <c r="K161572"/>
    </row>
    <row r="161573" spans="11:11">
      <c r="K161573"/>
    </row>
    <row r="161574" spans="11:11">
      <c r="K161574"/>
    </row>
    <row r="161575" spans="11:11">
      <c r="K161575"/>
    </row>
    <row r="161576" spans="11:11">
      <c r="K161576"/>
    </row>
    <row r="161577" spans="11:11">
      <c r="K161577"/>
    </row>
    <row r="161578" spans="11:11">
      <c r="K161578"/>
    </row>
    <row r="161579" spans="11:11">
      <c r="K161579"/>
    </row>
    <row r="161580" spans="11:11">
      <c r="K161580"/>
    </row>
    <row r="161581" spans="11:11">
      <c r="K161581"/>
    </row>
    <row r="161582" spans="11:11">
      <c r="K161582"/>
    </row>
    <row r="161583" spans="11:11">
      <c r="K161583"/>
    </row>
    <row r="161584" spans="11:11">
      <c r="K161584"/>
    </row>
    <row r="161585" spans="11:11">
      <c r="K161585"/>
    </row>
    <row r="161586" spans="11:11">
      <c r="K161586"/>
    </row>
    <row r="161587" spans="11:11">
      <c r="K161587"/>
    </row>
    <row r="161588" spans="11:11">
      <c r="K161588"/>
    </row>
    <row r="161589" spans="11:11">
      <c r="K161589"/>
    </row>
    <row r="161590" spans="11:11">
      <c r="K161590"/>
    </row>
    <row r="161591" spans="11:11">
      <c r="K161591"/>
    </row>
    <row r="161592" spans="11:11">
      <c r="K161592"/>
    </row>
    <row r="161593" spans="11:11">
      <c r="K161593"/>
    </row>
    <row r="161594" spans="11:11">
      <c r="K161594"/>
    </row>
    <row r="161595" spans="11:11">
      <c r="K161595"/>
    </row>
    <row r="161596" spans="11:11">
      <c r="K161596"/>
    </row>
    <row r="161597" spans="11:11">
      <c r="K161597"/>
    </row>
    <row r="161598" spans="11:11">
      <c r="K161598"/>
    </row>
    <row r="161599" spans="11:11">
      <c r="K161599"/>
    </row>
    <row r="161600" spans="11:11">
      <c r="K161600"/>
    </row>
    <row r="161601" spans="11:11">
      <c r="K161601"/>
    </row>
    <row r="161602" spans="11:11">
      <c r="K161602"/>
    </row>
    <row r="161603" spans="11:11">
      <c r="K161603"/>
    </row>
    <row r="161604" spans="11:11">
      <c r="K161604"/>
    </row>
    <row r="161605" spans="11:11">
      <c r="K161605"/>
    </row>
    <row r="161606" spans="11:11">
      <c r="K161606"/>
    </row>
    <row r="161607" spans="11:11">
      <c r="K161607"/>
    </row>
    <row r="161608" spans="11:11">
      <c r="K161608"/>
    </row>
    <row r="161609" spans="11:11">
      <c r="K161609"/>
    </row>
    <row r="161610" spans="11:11">
      <c r="K161610"/>
    </row>
    <row r="161611" spans="11:11">
      <c r="K161611"/>
    </row>
    <row r="161612" spans="11:11">
      <c r="K161612"/>
    </row>
    <row r="161613" spans="11:11">
      <c r="K161613"/>
    </row>
    <row r="161614" spans="11:11">
      <c r="K161614"/>
    </row>
    <row r="161615" spans="11:11">
      <c r="K161615"/>
    </row>
    <row r="161616" spans="11:11">
      <c r="K161616"/>
    </row>
    <row r="161617" spans="11:11">
      <c r="K161617"/>
    </row>
    <row r="161618" spans="11:11">
      <c r="K161618"/>
    </row>
    <row r="161619" spans="11:11">
      <c r="K161619"/>
    </row>
    <row r="161620" spans="11:11">
      <c r="K161620"/>
    </row>
    <row r="161621" spans="11:11">
      <c r="K161621"/>
    </row>
    <row r="161622" spans="11:11">
      <c r="K161622"/>
    </row>
    <row r="161623" spans="11:11">
      <c r="K161623"/>
    </row>
    <row r="161624" spans="11:11">
      <c r="K161624"/>
    </row>
    <row r="161625" spans="11:11">
      <c r="K161625"/>
    </row>
    <row r="161626" spans="11:11">
      <c r="K161626"/>
    </row>
    <row r="161627" spans="11:11">
      <c r="K161627"/>
    </row>
    <row r="161628" spans="11:11">
      <c r="K161628"/>
    </row>
    <row r="161629" spans="11:11">
      <c r="K161629"/>
    </row>
    <row r="161630" spans="11:11">
      <c r="K161630"/>
    </row>
    <row r="161631" spans="11:11">
      <c r="K161631"/>
    </row>
    <row r="161632" spans="11:11">
      <c r="K161632"/>
    </row>
    <row r="161633" spans="11:11">
      <c r="K161633"/>
    </row>
    <row r="161634" spans="11:11">
      <c r="K161634"/>
    </row>
    <row r="161635" spans="11:11">
      <c r="K161635"/>
    </row>
    <row r="161636" spans="11:11">
      <c r="K161636"/>
    </row>
    <row r="161637" spans="11:11">
      <c r="K161637"/>
    </row>
    <row r="161638" spans="11:11">
      <c r="K161638"/>
    </row>
    <row r="161639" spans="11:11">
      <c r="K161639"/>
    </row>
    <row r="161640" spans="11:11">
      <c r="K161640"/>
    </row>
    <row r="161641" spans="11:11">
      <c r="K161641"/>
    </row>
    <row r="161642" spans="11:11">
      <c r="K161642"/>
    </row>
    <row r="161643" spans="11:11">
      <c r="K161643"/>
    </row>
    <row r="161644" spans="11:11">
      <c r="K161644"/>
    </row>
    <row r="161645" spans="11:11">
      <c r="K161645"/>
    </row>
    <row r="161646" spans="11:11">
      <c r="K161646"/>
    </row>
    <row r="161647" spans="11:11">
      <c r="K161647"/>
    </row>
    <row r="161648" spans="11:11">
      <c r="K161648"/>
    </row>
    <row r="161649" spans="11:11">
      <c r="K161649"/>
    </row>
    <row r="161650" spans="11:11">
      <c r="K161650"/>
    </row>
    <row r="161651" spans="11:11">
      <c r="K161651"/>
    </row>
    <row r="161652" spans="11:11">
      <c r="K161652"/>
    </row>
    <row r="161653" spans="11:11">
      <c r="K161653"/>
    </row>
    <row r="161654" spans="11:11">
      <c r="K161654"/>
    </row>
    <row r="161655" spans="11:11">
      <c r="K161655"/>
    </row>
    <row r="161656" spans="11:11">
      <c r="K161656"/>
    </row>
    <row r="161657" spans="11:11">
      <c r="K161657"/>
    </row>
    <row r="161658" spans="11:11">
      <c r="K161658"/>
    </row>
    <row r="161659" spans="11:11">
      <c r="K161659"/>
    </row>
    <row r="161660" spans="11:11">
      <c r="K161660"/>
    </row>
    <row r="161661" spans="11:11">
      <c r="K161661"/>
    </row>
    <row r="161662" spans="11:11">
      <c r="K161662"/>
    </row>
    <row r="161663" spans="11:11">
      <c r="K161663"/>
    </row>
    <row r="161664" spans="11:11">
      <c r="K161664"/>
    </row>
    <row r="161665" spans="11:11">
      <c r="K161665"/>
    </row>
    <row r="161666" spans="11:11">
      <c r="K161666"/>
    </row>
    <row r="161667" spans="11:11">
      <c r="K161667"/>
    </row>
    <row r="161668" spans="11:11">
      <c r="K161668"/>
    </row>
    <row r="161669" spans="11:11">
      <c r="K161669"/>
    </row>
    <row r="161670" spans="11:11">
      <c r="K161670"/>
    </row>
    <row r="161671" spans="11:11">
      <c r="K161671"/>
    </row>
    <row r="161672" spans="11:11">
      <c r="K161672"/>
    </row>
    <row r="161673" spans="11:11">
      <c r="K161673"/>
    </row>
    <row r="161674" spans="11:11">
      <c r="K161674"/>
    </row>
    <row r="161675" spans="11:11">
      <c r="K161675"/>
    </row>
    <row r="161676" spans="11:11">
      <c r="K161676"/>
    </row>
    <row r="161677" spans="11:11">
      <c r="K161677"/>
    </row>
    <row r="161678" spans="11:11">
      <c r="K161678"/>
    </row>
    <row r="161679" spans="11:11">
      <c r="K161679"/>
    </row>
    <row r="161680" spans="11:11">
      <c r="K161680"/>
    </row>
    <row r="161681" spans="11:11">
      <c r="K161681"/>
    </row>
    <row r="161682" spans="11:11">
      <c r="K161682"/>
    </row>
    <row r="161683" spans="11:11">
      <c r="K161683"/>
    </row>
    <row r="161684" spans="11:11">
      <c r="K161684"/>
    </row>
    <row r="161685" spans="11:11">
      <c r="K161685"/>
    </row>
    <row r="161686" spans="11:11">
      <c r="K161686"/>
    </row>
    <row r="161687" spans="11:11">
      <c r="K161687"/>
    </row>
    <row r="161688" spans="11:11">
      <c r="K161688"/>
    </row>
    <row r="161689" spans="11:11">
      <c r="K161689"/>
    </row>
    <row r="161690" spans="11:11">
      <c r="K161690"/>
    </row>
    <row r="161691" spans="11:11">
      <c r="K161691"/>
    </row>
    <row r="161692" spans="11:11">
      <c r="K161692"/>
    </row>
    <row r="161693" spans="11:11">
      <c r="K161693"/>
    </row>
    <row r="161694" spans="11:11">
      <c r="K161694"/>
    </row>
    <row r="161695" spans="11:11">
      <c r="K161695"/>
    </row>
    <row r="161696" spans="11:11">
      <c r="K161696"/>
    </row>
    <row r="161697" spans="11:11">
      <c r="K161697"/>
    </row>
    <row r="161698" spans="11:11">
      <c r="K161698"/>
    </row>
    <row r="161699" spans="11:11">
      <c r="K161699"/>
    </row>
    <row r="161700" spans="11:11">
      <c r="K161700"/>
    </row>
    <row r="161701" spans="11:11">
      <c r="K161701"/>
    </row>
    <row r="161702" spans="11:11">
      <c r="K161702"/>
    </row>
    <row r="161703" spans="11:11">
      <c r="K161703"/>
    </row>
    <row r="161704" spans="11:11">
      <c r="K161704"/>
    </row>
    <row r="161705" spans="11:11">
      <c r="K161705"/>
    </row>
    <row r="161706" spans="11:11">
      <c r="K161706"/>
    </row>
    <row r="161707" spans="11:11">
      <c r="K161707"/>
    </row>
    <row r="161708" spans="11:11">
      <c r="K161708"/>
    </row>
    <row r="161709" spans="11:11">
      <c r="K161709"/>
    </row>
    <row r="161710" spans="11:11">
      <c r="K161710"/>
    </row>
    <row r="161711" spans="11:11">
      <c r="K161711"/>
    </row>
    <row r="161712" spans="11:11">
      <c r="K161712"/>
    </row>
    <row r="161713" spans="11:11">
      <c r="K161713"/>
    </row>
    <row r="161714" spans="11:11">
      <c r="K161714"/>
    </row>
    <row r="161715" spans="11:11">
      <c r="K161715"/>
    </row>
    <row r="161716" spans="11:11">
      <c r="K161716"/>
    </row>
    <row r="161717" spans="11:11">
      <c r="K161717"/>
    </row>
    <row r="161718" spans="11:11">
      <c r="K161718"/>
    </row>
    <row r="161719" spans="11:11">
      <c r="K161719"/>
    </row>
    <row r="161720" spans="11:11">
      <c r="K161720"/>
    </row>
    <row r="161721" spans="11:11">
      <c r="K161721"/>
    </row>
    <row r="161722" spans="11:11">
      <c r="K161722"/>
    </row>
    <row r="161723" spans="11:11">
      <c r="K161723"/>
    </row>
    <row r="161724" spans="11:11">
      <c r="K161724"/>
    </row>
    <row r="161725" spans="11:11">
      <c r="K161725"/>
    </row>
    <row r="161726" spans="11:11">
      <c r="K161726"/>
    </row>
    <row r="161727" spans="11:11">
      <c r="K161727"/>
    </row>
    <row r="161728" spans="11:11">
      <c r="K161728"/>
    </row>
    <row r="161729" spans="11:11">
      <c r="K161729"/>
    </row>
    <row r="161730" spans="11:11">
      <c r="K161730"/>
    </row>
    <row r="161731" spans="11:11">
      <c r="K161731"/>
    </row>
    <row r="161732" spans="11:11">
      <c r="K161732"/>
    </row>
    <row r="161733" spans="11:11">
      <c r="K161733"/>
    </row>
    <row r="161734" spans="11:11">
      <c r="K161734"/>
    </row>
    <row r="161735" spans="11:11">
      <c r="K161735"/>
    </row>
    <row r="161736" spans="11:11">
      <c r="K161736"/>
    </row>
    <row r="161737" spans="11:11">
      <c r="K161737"/>
    </row>
    <row r="161738" spans="11:11">
      <c r="K161738"/>
    </row>
    <row r="161739" spans="11:11">
      <c r="K161739"/>
    </row>
    <row r="161740" spans="11:11">
      <c r="K161740"/>
    </row>
    <row r="161741" spans="11:11">
      <c r="K161741"/>
    </row>
    <row r="161742" spans="11:11">
      <c r="K161742"/>
    </row>
    <row r="161743" spans="11:11">
      <c r="K161743"/>
    </row>
    <row r="161744" spans="11:11">
      <c r="K161744"/>
    </row>
    <row r="161745" spans="11:11">
      <c r="K161745"/>
    </row>
    <row r="161746" spans="11:11">
      <c r="K161746"/>
    </row>
    <row r="161747" spans="11:11">
      <c r="K161747"/>
    </row>
    <row r="161748" spans="11:11">
      <c r="K161748"/>
    </row>
    <row r="161749" spans="11:11">
      <c r="K161749"/>
    </row>
    <row r="161750" spans="11:11">
      <c r="K161750"/>
    </row>
    <row r="161751" spans="11:11">
      <c r="K161751"/>
    </row>
    <row r="161752" spans="11:11">
      <c r="K161752"/>
    </row>
    <row r="161753" spans="11:11">
      <c r="K161753"/>
    </row>
    <row r="161754" spans="11:11">
      <c r="K161754"/>
    </row>
    <row r="161755" spans="11:11">
      <c r="K161755"/>
    </row>
    <row r="161756" spans="11:11">
      <c r="K161756"/>
    </row>
    <row r="161757" spans="11:11">
      <c r="K161757"/>
    </row>
    <row r="161758" spans="11:11">
      <c r="K161758"/>
    </row>
    <row r="161759" spans="11:11">
      <c r="K161759"/>
    </row>
    <row r="161760" spans="11:11">
      <c r="K161760"/>
    </row>
    <row r="161761" spans="11:11">
      <c r="K161761"/>
    </row>
    <row r="161762" spans="11:11">
      <c r="K161762"/>
    </row>
    <row r="161763" spans="11:11">
      <c r="K161763"/>
    </row>
    <row r="161764" spans="11:11">
      <c r="K161764"/>
    </row>
    <row r="161765" spans="11:11">
      <c r="K161765"/>
    </row>
    <row r="161766" spans="11:11">
      <c r="K161766"/>
    </row>
    <row r="161767" spans="11:11">
      <c r="K161767"/>
    </row>
    <row r="161768" spans="11:11">
      <c r="K161768"/>
    </row>
    <row r="161769" spans="11:11">
      <c r="K161769"/>
    </row>
    <row r="161770" spans="11:11">
      <c r="K161770"/>
    </row>
    <row r="161771" spans="11:11">
      <c r="K161771"/>
    </row>
    <row r="161772" spans="11:11">
      <c r="K161772"/>
    </row>
    <row r="161773" spans="11:11">
      <c r="K161773"/>
    </row>
    <row r="161774" spans="11:11">
      <c r="K161774"/>
    </row>
    <row r="161775" spans="11:11">
      <c r="K161775"/>
    </row>
    <row r="161776" spans="11:11">
      <c r="K161776"/>
    </row>
    <row r="161777" spans="11:11">
      <c r="K161777"/>
    </row>
    <row r="161778" spans="11:11">
      <c r="K161778"/>
    </row>
    <row r="161779" spans="11:11">
      <c r="K161779"/>
    </row>
    <row r="161780" spans="11:11">
      <c r="K161780"/>
    </row>
    <row r="161781" spans="11:11">
      <c r="K161781"/>
    </row>
    <row r="161782" spans="11:11">
      <c r="K161782"/>
    </row>
    <row r="161783" spans="11:11">
      <c r="K161783"/>
    </row>
    <row r="161784" spans="11:11">
      <c r="K161784"/>
    </row>
    <row r="161785" spans="11:11">
      <c r="K161785"/>
    </row>
    <row r="161786" spans="11:11">
      <c r="K161786"/>
    </row>
    <row r="161787" spans="11:11">
      <c r="K161787"/>
    </row>
    <row r="161788" spans="11:11">
      <c r="K161788"/>
    </row>
    <row r="161789" spans="11:11">
      <c r="K161789"/>
    </row>
    <row r="161790" spans="11:11">
      <c r="K161790"/>
    </row>
    <row r="161791" spans="11:11">
      <c r="K161791"/>
    </row>
    <row r="161792" spans="11:11">
      <c r="K161792"/>
    </row>
    <row r="161793" spans="11:11">
      <c r="K161793"/>
    </row>
    <row r="161794" spans="11:11">
      <c r="K161794"/>
    </row>
    <row r="161795" spans="11:11">
      <c r="K161795"/>
    </row>
    <row r="161796" spans="11:11">
      <c r="K161796"/>
    </row>
    <row r="161797" spans="11:11">
      <c r="K161797"/>
    </row>
    <row r="161798" spans="11:11">
      <c r="K161798"/>
    </row>
    <row r="161799" spans="11:11">
      <c r="K161799"/>
    </row>
    <row r="161800" spans="11:11">
      <c r="K161800"/>
    </row>
    <row r="161801" spans="11:11">
      <c r="K161801"/>
    </row>
    <row r="161802" spans="11:11">
      <c r="K161802"/>
    </row>
    <row r="161803" spans="11:11">
      <c r="K161803"/>
    </row>
    <row r="161804" spans="11:11">
      <c r="K161804"/>
    </row>
    <row r="161805" spans="11:11">
      <c r="K161805"/>
    </row>
    <row r="161806" spans="11:11">
      <c r="K161806"/>
    </row>
    <row r="161807" spans="11:11">
      <c r="K161807"/>
    </row>
    <row r="161808" spans="11:11">
      <c r="K161808"/>
    </row>
    <row r="161809" spans="11:11">
      <c r="K161809"/>
    </row>
    <row r="161810" spans="11:11">
      <c r="K161810"/>
    </row>
    <row r="161811" spans="11:11">
      <c r="K161811"/>
    </row>
    <row r="161812" spans="11:11">
      <c r="K161812"/>
    </row>
    <row r="161813" spans="11:11">
      <c r="K161813"/>
    </row>
    <row r="161814" spans="11:11">
      <c r="K161814"/>
    </row>
    <row r="161815" spans="11:11">
      <c r="K161815"/>
    </row>
    <row r="161816" spans="11:11">
      <c r="K161816"/>
    </row>
    <row r="161817" spans="11:11">
      <c r="K161817"/>
    </row>
    <row r="161818" spans="11:11">
      <c r="K161818"/>
    </row>
    <row r="161819" spans="11:11">
      <c r="K161819"/>
    </row>
    <row r="161820" spans="11:11">
      <c r="K161820"/>
    </row>
    <row r="161821" spans="11:11">
      <c r="K161821"/>
    </row>
    <row r="161822" spans="11:11">
      <c r="K161822"/>
    </row>
    <row r="161823" spans="11:11">
      <c r="K161823"/>
    </row>
    <row r="161824" spans="11:11">
      <c r="K161824"/>
    </row>
    <row r="161825" spans="11:11">
      <c r="K161825"/>
    </row>
    <row r="161826" spans="11:11">
      <c r="K161826"/>
    </row>
    <row r="161827" spans="11:11">
      <c r="K161827"/>
    </row>
    <row r="161828" spans="11:11">
      <c r="K161828"/>
    </row>
    <row r="161829" spans="11:11">
      <c r="K161829"/>
    </row>
    <row r="161830" spans="11:11">
      <c r="K161830"/>
    </row>
    <row r="161831" spans="11:11">
      <c r="K161831"/>
    </row>
    <row r="161832" spans="11:11">
      <c r="K161832"/>
    </row>
    <row r="161833" spans="11:11">
      <c r="K161833"/>
    </row>
    <row r="161834" spans="11:11">
      <c r="K161834"/>
    </row>
    <row r="161835" spans="11:11">
      <c r="K161835"/>
    </row>
    <row r="161836" spans="11:11">
      <c r="K161836"/>
    </row>
    <row r="161837" spans="11:11">
      <c r="K161837"/>
    </row>
    <row r="161838" spans="11:11">
      <c r="K161838"/>
    </row>
    <row r="161839" spans="11:11">
      <c r="K161839"/>
    </row>
    <row r="161840" spans="11:11">
      <c r="K161840"/>
    </row>
    <row r="161841" spans="11:11">
      <c r="K161841"/>
    </row>
    <row r="161842" spans="11:11">
      <c r="K161842"/>
    </row>
    <row r="161843" spans="11:11">
      <c r="K161843"/>
    </row>
    <row r="161844" spans="11:11">
      <c r="K161844"/>
    </row>
    <row r="161845" spans="11:11">
      <c r="K161845"/>
    </row>
    <row r="161846" spans="11:11">
      <c r="K161846"/>
    </row>
    <row r="161847" spans="11:11">
      <c r="K161847"/>
    </row>
    <row r="161848" spans="11:11">
      <c r="K161848"/>
    </row>
    <row r="161849" spans="11:11">
      <c r="K161849"/>
    </row>
    <row r="161850" spans="11:11">
      <c r="K161850"/>
    </row>
    <row r="161851" spans="11:11">
      <c r="K161851"/>
    </row>
    <row r="161852" spans="11:11">
      <c r="K161852"/>
    </row>
    <row r="161853" spans="11:11">
      <c r="K161853"/>
    </row>
    <row r="161854" spans="11:11">
      <c r="K161854"/>
    </row>
    <row r="161855" spans="11:11">
      <c r="K161855"/>
    </row>
    <row r="161856" spans="11:11">
      <c r="K161856"/>
    </row>
    <row r="161857" spans="11:11">
      <c r="K161857"/>
    </row>
    <row r="161858" spans="11:11">
      <c r="K161858"/>
    </row>
    <row r="161859" spans="11:11">
      <c r="K161859"/>
    </row>
    <row r="161860" spans="11:11">
      <c r="K161860"/>
    </row>
    <row r="161861" spans="11:11">
      <c r="K161861"/>
    </row>
    <row r="161862" spans="11:11">
      <c r="K161862"/>
    </row>
    <row r="161863" spans="11:11">
      <c r="K161863"/>
    </row>
    <row r="161864" spans="11:11">
      <c r="K161864"/>
    </row>
    <row r="161865" spans="11:11">
      <c r="K161865"/>
    </row>
    <row r="161866" spans="11:11">
      <c r="K161866"/>
    </row>
    <row r="161867" spans="11:11">
      <c r="K161867"/>
    </row>
    <row r="161868" spans="11:11">
      <c r="K161868"/>
    </row>
    <row r="161869" spans="11:11">
      <c r="K161869"/>
    </row>
    <row r="161870" spans="11:11">
      <c r="K161870"/>
    </row>
    <row r="161871" spans="11:11">
      <c r="K161871"/>
    </row>
    <row r="161872" spans="11:11">
      <c r="K161872"/>
    </row>
    <row r="161873" spans="11:11">
      <c r="K161873"/>
    </row>
    <row r="161874" spans="11:11">
      <c r="K161874"/>
    </row>
    <row r="161875" spans="11:11">
      <c r="K161875"/>
    </row>
    <row r="161876" spans="11:11">
      <c r="K161876"/>
    </row>
    <row r="161877" spans="11:11">
      <c r="K161877"/>
    </row>
    <row r="161878" spans="11:11">
      <c r="K161878"/>
    </row>
    <row r="161879" spans="11:11">
      <c r="K161879"/>
    </row>
    <row r="161880" spans="11:11">
      <c r="K161880"/>
    </row>
    <row r="161881" spans="11:11">
      <c r="K161881"/>
    </row>
    <row r="161882" spans="11:11">
      <c r="K161882"/>
    </row>
    <row r="161883" spans="11:11">
      <c r="K161883"/>
    </row>
    <row r="161884" spans="11:11">
      <c r="K161884"/>
    </row>
    <row r="161885" spans="11:11">
      <c r="K161885"/>
    </row>
    <row r="161886" spans="11:11">
      <c r="K161886"/>
    </row>
    <row r="161887" spans="11:11">
      <c r="K161887"/>
    </row>
    <row r="161888" spans="11:11">
      <c r="K161888"/>
    </row>
    <row r="161889" spans="11:11">
      <c r="K161889"/>
    </row>
    <row r="161890" spans="11:11">
      <c r="K161890"/>
    </row>
    <row r="161891" spans="11:11">
      <c r="K161891"/>
    </row>
    <row r="161892" spans="11:11">
      <c r="K161892"/>
    </row>
    <row r="161893" spans="11:11">
      <c r="K161893"/>
    </row>
    <row r="161894" spans="11:11">
      <c r="K161894"/>
    </row>
    <row r="161895" spans="11:11">
      <c r="K161895"/>
    </row>
    <row r="161896" spans="11:11">
      <c r="K161896"/>
    </row>
    <row r="161897" spans="11:11">
      <c r="K161897"/>
    </row>
    <row r="161898" spans="11:11">
      <c r="K161898"/>
    </row>
    <row r="161899" spans="11:11">
      <c r="K161899"/>
    </row>
    <row r="161900" spans="11:11">
      <c r="K161900"/>
    </row>
    <row r="161901" spans="11:11">
      <c r="K161901"/>
    </row>
    <row r="161902" spans="11:11">
      <c r="K161902"/>
    </row>
    <row r="161903" spans="11:11">
      <c r="K161903"/>
    </row>
    <row r="161904" spans="11:11">
      <c r="K161904"/>
    </row>
    <row r="161905" spans="11:11">
      <c r="K161905"/>
    </row>
    <row r="161906" spans="11:11">
      <c r="K161906"/>
    </row>
    <row r="161907" spans="11:11">
      <c r="K161907"/>
    </row>
    <row r="161908" spans="11:11">
      <c r="K161908"/>
    </row>
    <row r="161909" spans="11:11">
      <c r="K161909"/>
    </row>
    <row r="161910" spans="11:11">
      <c r="K161910"/>
    </row>
    <row r="161911" spans="11:11">
      <c r="K161911"/>
    </row>
    <row r="161912" spans="11:11">
      <c r="K161912"/>
    </row>
    <row r="161913" spans="11:11">
      <c r="K161913"/>
    </row>
    <row r="161914" spans="11:11">
      <c r="K161914"/>
    </row>
    <row r="161915" spans="11:11">
      <c r="K161915"/>
    </row>
    <row r="161916" spans="11:11">
      <c r="K161916"/>
    </row>
    <row r="161917" spans="11:11">
      <c r="K161917"/>
    </row>
    <row r="161918" spans="11:11">
      <c r="K161918"/>
    </row>
    <row r="161919" spans="11:11">
      <c r="K161919"/>
    </row>
    <row r="161920" spans="11:11">
      <c r="K161920"/>
    </row>
    <row r="161921" spans="11:11">
      <c r="K161921"/>
    </row>
    <row r="161922" spans="11:11">
      <c r="K161922"/>
    </row>
    <row r="161923" spans="11:11">
      <c r="K161923"/>
    </row>
    <row r="161924" spans="11:11">
      <c r="K161924"/>
    </row>
    <row r="161925" spans="11:11">
      <c r="K161925"/>
    </row>
    <row r="161926" spans="11:11">
      <c r="K161926"/>
    </row>
    <row r="161927" spans="11:11">
      <c r="K161927"/>
    </row>
    <row r="161928" spans="11:11">
      <c r="K161928"/>
    </row>
    <row r="161929" spans="11:11">
      <c r="K161929"/>
    </row>
    <row r="161930" spans="11:11">
      <c r="K161930"/>
    </row>
    <row r="161931" spans="11:11">
      <c r="K161931"/>
    </row>
    <row r="161932" spans="11:11">
      <c r="K161932"/>
    </row>
    <row r="161933" spans="11:11">
      <c r="K161933"/>
    </row>
    <row r="161934" spans="11:11">
      <c r="K161934"/>
    </row>
    <row r="161935" spans="11:11">
      <c r="K161935"/>
    </row>
    <row r="161936" spans="11:11">
      <c r="K161936"/>
    </row>
    <row r="161937" spans="11:11">
      <c r="K161937"/>
    </row>
    <row r="161938" spans="11:11">
      <c r="K161938"/>
    </row>
    <row r="161939" spans="11:11">
      <c r="K161939"/>
    </row>
    <row r="161940" spans="11:11">
      <c r="K161940"/>
    </row>
    <row r="161941" spans="11:11">
      <c r="K161941"/>
    </row>
    <row r="161942" spans="11:11">
      <c r="K161942"/>
    </row>
    <row r="161943" spans="11:11">
      <c r="K161943"/>
    </row>
    <row r="161944" spans="11:11">
      <c r="K161944"/>
    </row>
    <row r="161945" spans="11:11">
      <c r="K161945"/>
    </row>
    <row r="161946" spans="11:11">
      <c r="K161946"/>
    </row>
    <row r="161947" spans="11:11">
      <c r="K161947"/>
    </row>
    <row r="161948" spans="11:11">
      <c r="K161948"/>
    </row>
    <row r="161949" spans="11:11">
      <c r="K161949"/>
    </row>
    <row r="161950" spans="11:11">
      <c r="K161950"/>
    </row>
    <row r="161951" spans="11:11">
      <c r="K161951"/>
    </row>
    <row r="161952" spans="11:11">
      <c r="K161952"/>
    </row>
    <row r="161953" spans="11:11">
      <c r="K161953"/>
    </row>
    <row r="161954" spans="11:11">
      <c r="K161954"/>
    </row>
    <row r="161955" spans="11:11">
      <c r="K161955"/>
    </row>
    <row r="161956" spans="11:11">
      <c r="K161956"/>
    </row>
    <row r="161957" spans="11:11">
      <c r="K161957"/>
    </row>
    <row r="161958" spans="11:11">
      <c r="K161958"/>
    </row>
    <row r="161959" spans="11:11">
      <c r="K161959"/>
    </row>
    <row r="161960" spans="11:11">
      <c r="K161960"/>
    </row>
    <row r="161961" spans="11:11">
      <c r="K161961"/>
    </row>
    <row r="161962" spans="11:11">
      <c r="K161962"/>
    </row>
    <row r="161963" spans="11:11">
      <c r="K161963"/>
    </row>
    <row r="161964" spans="11:11">
      <c r="K161964"/>
    </row>
    <row r="161965" spans="11:11">
      <c r="K161965"/>
    </row>
    <row r="161966" spans="11:11">
      <c r="K161966"/>
    </row>
    <row r="161967" spans="11:11">
      <c r="K161967"/>
    </row>
    <row r="161968" spans="11:11">
      <c r="K161968"/>
    </row>
    <row r="161969" spans="11:11">
      <c r="K161969"/>
    </row>
    <row r="161970" spans="11:11">
      <c r="K161970"/>
    </row>
    <row r="161971" spans="11:11">
      <c r="K161971"/>
    </row>
    <row r="161972" spans="11:11">
      <c r="K161972"/>
    </row>
    <row r="161973" spans="11:11">
      <c r="K161973"/>
    </row>
    <row r="161974" spans="11:11">
      <c r="K161974"/>
    </row>
    <row r="161975" spans="11:11">
      <c r="K161975"/>
    </row>
    <row r="161976" spans="11:11">
      <c r="K161976"/>
    </row>
    <row r="161977" spans="11:11">
      <c r="K161977"/>
    </row>
    <row r="161978" spans="11:11">
      <c r="K161978"/>
    </row>
    <row r="161979" spans="11:11">
      <c r="K161979"/>
    </row>
    <row r="161980" spans="11:11">
      <c r="K161980"/>
    </row>
    <row r="161981" spans="11:11">
      <c r="K161981"/>
    </row>
    <row r="161982" spans="11:11">
      <c r="K161982"/>
    </row>
    <row r="161983" spans="11:11">
      <c r="K161983"/>
    </row>
    <row r="161984" spans="11:11">
      <c r="K161984"/>
    </row>
    <row r="161985" spans="11:11">
      <c r="K161985"/>
    </row>
    <row r="161986" spans="11:11">
      <c r="K161986"/>
    </row>
    <row r="161987" spans="11:11">
      <c r="K161987"/>
    </row>
    <row r="161988" spans="11:11">
      <c r="K161988"/>
    </row>
    <row r="161989" spans="11:11">
      <c r="K161989"/>
    </row>
    <row r="161990" spans="11:11">
      <c r="K161990"/>
    </row>
    <row r="161991" spans="11:11">
      <c r="K161991"/>
    </row>
    <row r="161992" spans="11:11">
      <c r="K161992"/>
    </row>
    <row r="161993" spans="11:11">
      <c r="K161993"/>
    </row>
    <row r="161994" spans="11:11">
      <c r="K161994"/>
    </row>
    <row r="161995" spans="11:11">
      <c r="K161995"/>
    </row>
    <row r="161996" spans="11:11">
      <c r="K161996"/>
    </row>
    <row r="161997" spans="11:11">
      <c r="K161997"/>
    </row>
    <row r="161998" spans="11:11">
      <c r="K161998"/>
    </row>
    <row r="161999" spans="11:11">
      <c r="K161999"/>
    </row>
    <row r="162000" spans="11:11">
      <c r="K162000"/>
    </row>
    <row r="162001" spans="11:11">
      <c r="K162001"/>
    </row>
    <row r="162002" spans="11:11">
      <c r="K162002"/>
    </row>
    <row r="162003" spans="11:11">
      <c r="K162003"/>
    </row>
    <row r="162004" spans="11:11">
      <c r="K162004"/>
    </row>
    <row r="162005" spans="11:11">
      <c r="K162005"/>
    </row>
    <row r="162006" spans="11:11">
      <c r="K162006"/>
    </row>
    <row r="162007" spans="11:11">
      <c r="K162007"/>
    </row>
    <row r="162008" spans="11:11">
      <c r="K162008"/>
    </row>
    <row r="162009" spans="11:11">
      <c r="K162009"/>
    </row>
    <row r="162010" spans="11:11">
      <c r="K162010"/>
    </row>
    <row r="162011" spans="11:11">
      <c r="K162011"/>
    </row>
    <row r="162012" spans="11:11">
      <c r="K162012"/>
    </row>
    <row r="162013" spans="11:11">
      <c r="K162013"/>
    </row>
    <row r="162014" spans="11:11">
      <c r="K162014"/>
    </row>
    <row r="162015" spans="11:11">
      <c r="K162015"/>
    </row>
    <row r="162016" spans="11:11">
      <c r="K162016"/>
    </row>
    <row r="162017" spans="11:11">
      <c r="K162017"/>
    </row>
    <row r="162018" spans="11:11">
      <c r="K162018"/>
    </row>
    <row r="162019" spans="11:11">
      <c r="K162019"/>
    </row>
    <row r="162020" spans="11:11">
      <c r="K162020"/>
    </row>
    <row r="162021" spans="11:11">
      <c r="K162021"/>
    </row>
    <row r="162022" spans="11:11">
      <c r="K162022"/>
    </row>
    <row r="162023" spans="11:11">
      <c r="K162023"/>
    </row>
    <row r="162024" spans="11:11">
      <c r="K162024"/>
    </row>
    <row r="162025" spans="11:11">
      <c r="K162025"/>
    </row>
    <row r="162026" spans="11:11">
      <c r="K162026"/>
    </row>
    <row r="162027" spans="11:11">
      <c r="K162027"/>
    </row>
    <row r="162028" spans="11:11">
      <c r="K162028"/>
    </row>
    <row r="162029" spans="11:11">
      <c r="K162029"/>
    </row>
    <row r="162030" spans="11:11">
      <c r="K162030"/>
    </row>
    <row r="162031" spans="11:11">
      <c r="K162031"/>
    </row>
    <row r="162032" spans="11:11">
      <c r="K162032"/>
    </row>
    <row r="162033" spans="11:11">
      <c r="K162033"/>
    </row>
    <row r="162034" spans="11:11">
      <c r="K162034"/>
    </row>
    <row r="162035" spans="11:11">
      <c r="K162035"/>
    </row>
    <row r="162036" spans="11:11">
      <c r="K162036"/>
    </row>
    <row r="162037" spans="11:11">
      <c r="K162037"/>
    </row>
    <row r="162038" spans="11:11">
      <c r="K162038"/>
    </row>
    <row r="162039" spans="11:11">
      <c r="K162039"/>
    </row>
    <row r="162040" spans="11:11">
      <c r="K162040"/>
    </row>
    <row r="162041" spans="11:11">
      <c r="K162041"/>
    </row>
    <row r="162042" spans="11:11">
      <c r="K162042"/>
    </row>
    <row r="162043" spans="11:11">
      <c r="K162043"/>
    </row>
    <row r="162044" spans="11:11">
      <c r="K162044"/>
    </row>
    <row r="162045" spans="11:11">
      <c r="K162045"/>
    </row>
    <row r="162046" spans="11:11">
      <c r="K162046"/>
    </row>
    <row r="162047" spans="11:11">
      <c r="K162047"/>
    </row>
    <row r="162048" spans="11:11">
      <c r="K162048"/>
    </row>
    <row r="162049" spans="11:11">
      <c r="K162049"/>
    </row>
    <row r="162050" spans="11:11">
      <c r="K162050"/>
    </row>
    <row r="162051" spans="11:11">
      <c r="K162051"/>
    </row>
    <row r="162052" spans="11:11">
      <c r="K162052"/>
    </row>
    <row r="162053" spans="11:11">
      <c r="K162053"/>
    </row>
    <row r="162054" spans="11:11">
      <c r="K162054"/>
    </row>
    <row r="162055" spans="11:11">
      <c r="K162055"/>
    </row>
    <row r="162056" spans="11:11">
      <c r="K162056"/>
    </row>
    <row r="162057" spans="11:11">
      <c r="K162057"/>
    </row>
    <row r="162058" spans="11:11">
      <c r="K162058"/>
    </row>
    <row r="162059" spans="11:11">
      <c r="K162059"/>
    </row>
    <row r="162060" spans="11:11">
      <c r="K162060"/>
    </row>
    <row r="162061" spans="11:11">
      <c r="K162061"/>
    </row>
    <row r="162062" spans="11:11">
      <c r="K162062"/>
    </row>
    <row r="162063" spans="11:11">
      <c r="K162063"/>
    </row>
    <row r="162064" spans="11:11">
      <c r="K162064"/>
    </row>
    <row r="162065" spans="11:11">
      <c r="K162065"/>
    </row>
    <row r="162066" spans="11:11">
      <c r="K162066"/>
    </row>
    <row r="162067" spans="11:11">
      <c r="K162067"/>
    </row>
    <row r="162068" spans="11:11">
      <c r="K162068"/>
    </row>
    <row r="162069" spans="11:11">
      <c r="K162069"/>
    </row>
    <row r="162070" spans="11:11">
      <c r="K162070"/>
    </row>
    <row r="162071" spans="11:11">
      <c r="K162071"/>
    </row>
    <row r="162072" spans="11:11">
      <c r="K162072"/>
    </row>
    <row r="162073" spans="11:11">
      <c r="K162073"/>
    </row>
    <row r="162074" spans="11:11">
      <c r="K162074"/>
    </row>
    <row r="162075" spans="11:11">
      <c r="K162075"/>
    </row>
    <row r="162076" spans="11:11">
      <c r="K162076"/>
    </row>
    <row r="162077" spans="11:11">
      <c r="K162077"/>
    </row>
    <row r="162078" spans="11:11">
      <c r="K162078"/>
    </row>
    <row r="162079" spans="11:11">
      <c r="K162079"/>
    </row>
    <row r="162080" spans="11:11">
      <c r="K162080"/>
    </row>
    <row r="162081" spans="11:11">
      <c r="K162081"/>
    </row>
    <row r="162082" spans="11:11">
      <c r="K162082"/>
    </row>
    <row r="162083" spans="11:11">
      <c r="K162083"/>
    </row>
    <row r="162084" spans="11:11">
      <c r="K162084"/>
    </row>
    <row r="162085" spans="11:11">
      <c r="K162085"/>
    </row>
    <row r="162086" spans="11:11">
      <c r="K162086"/>
    </row>
    <row r="162087" spans="11:11">
      <c r="K162087"/>
    </row>
    <row r="162088" spans="11:11">
      <c r="K162088"/>
    </row>
    <row r="162089" spans="11:11">
      <c r="K162089"/>
    </row>
    <row r="162090" spans="11:11">
      <c r="K162090"/>
    </row>
    <row r="162091" spans="11:11">
      <c r="K162091"/>
    </row>
    <row r="162092" spans="11:11">
      <c r="K162092"/>
    </row>
    <row r="162093" spans="11:11">
      <c r="K162093"/>
    </row>
    <row r="162094" spans="11:11">
      <c r="K162094"/>
    </row>
    <row r="162095" spans="11:11">
      <c r="K162095"/>
    </row>
    <row r="162096" spans="11:11">
      <c r="K162096"/>
    </row>
    <row r="162097" spans="11:11">
      <c r="K162097"/>
    </row>
    <row r="162098" spans="11:11">
      <c r="K162098"/>
    </row>
    <row r="162099" spans="11:11">
      <c r="K162099"/>
    </row>
    <row r="162100" spans="11:11">
      <c r="K162100"/>
    </row>
    <row r="162101" spans="11:11">
      <c r="K162101"/>
    </row>
    <row r="162102" spans="11:11">
      <c r="K162102"/>
    </row>
    <row r="162103" spans="11:11">
      <c r="K162103"/>
    </row>
    <row r="162104" spans="11:11">
      <c r="K162104"/>
    </row>
    <row r="162105" spans="11:11">
      <c r="K162105"/>
    </row>
    <row r="162106" spans="11:11">
      <c r="K162106"/>
    </row>
    <row r="162107" spans="11:11">
      <c r="K162107"/>
    </row>
    <row r="162108" spans="11:11">
      <c r="K162108"/>
    </row>
    <row r="162109" spans="11:11">
      <c r="K162109"/>
    </row>
    <row r="162110" spans="11:11">
      <c r="K162110"/>
    </row>
    <row r="162111" spans="11:11">
      <c r="K162111"/>
    </row>
    <row r="162112" spans="11:11">
      <c r="K162112"/>
    </row>
    <row r="162113" spans="11:11">
      <c r="K162113"/>
    </row>
    <row r="162114" spans="11:11">
      <c r="K162114"/>
    </row>
    <row r="162115" spans="11:11">
      <c r="K162115"/>
    </row>
    <row r="162116" spans="11:11">
      <c r="K162116"/>
    </row>
    <row r="162117" spans="11:11">
      <c r="K162117"/>
    </row>
    <row r="162118" spans="11:11">
      <c r="K162118"/>
    </row>
    <row r="162119" spans="11:11">
      <c r="K162119"/>
    </row>
    <row r="162120" spans="11:11">
      <c r="K162120"/>
    </row>
    <row r="162121" spans="11:11">
      <c r="K162121"/>
    </row>
    <row r="162122" spans="11:11">
      <c r="K162122"/>
    </row>
    <row r="162123" spans="11:11">
      <c r="K162123"/>
    </row>
    <row r="162124" spans="11:11">
      <c r="K162124"/>
    </row>
    <row r="162125" spans="11:11">
      <c r="K162125"/>
    </row>
    <row r="162126" spans="11:11">
      <c r="K162126"/>
    </row>
    <row r="162127" spans="11:11">
      <c r="K162127"/>
    </row>
    <row r="162128" spans="11:11">
      <c r="K162128"/>
    </row>
    <row r="162129" spans="11:11">
      <c r="K162129"/>
    </row>
    <row r="162130" spans="11:11">
      <c r="K162130"/>
    </row>
    <row r="162131" spans="11:11">
      <c r="K162131"/>
    </row>
    <row r="162132" spans="11:11">
      <c r="K162132"/>
    </row>
    <row r="162133" spans="11:11">
      <c r="K162133"/>
    </row>
    <row r="162134" spans="11:11">
      <c r="K162134"/>
    </row>
    <row r="162135" spans="11:11">
      <c r="K162135"/>
    </row>
    <row r="162136" spans="11:11">
      <c r="K162136"/>
    </row>
    <row r="162137" spans="11:11">
      <c r="K162137"/>
    </row>
    <row r="162138" spans="11:11">
      <c r="K162138"/>
    </row>
    <row r="162139" spans="11:11">
      <c r="K162139"/>
    </row>
    <row r="162140" spans="11:11">
      <c r="K162140"/>
    </row>
    <row r="162141" spans="11:11">
      <c r="K162141"/>
    </row>
    <row r="162142" spans="11:11">
      <c r="K162142"/>
    </row>
    <row r="162143" spans="11:11">
      <c r="K162143"/>
    </row>
    <row r="162144" spans="11:11">
      <c r="K162144"/>
    </row>
    <row r="162145" spans="11:11">
      <c r="K162145"/>
    </row>
    <row r="162146" spans="11:11">
      <c r="K162146"/>
    </row>
    <row r="162147" spans="11:11">
      <c r="K162147"/>
    </row>
    <row r="162148" spans="11:11">
      <c r="K162148"/>
    </row>
    <row r="162149" spans="11:11">
      <c r="K162149"/>
    </row>
    <row r="162150" spans="11:11">
      <c r="K162150"/>
    </row>
    <row r="162151" spans="11:11">
      <c r="K162151"/>
    </row>
    <row r="162152" spans="11:11">
      <c r="K162152"/>
    </row>
    <row r="162153" spans="11:11">
      <c r="K162153"/>
    </row>
    <row r="162154" spans="11:11">
      <c r="K162154"/>
    </row>
    <row r="162155" spans="11:11">
      <c r="K162155"/>
    </row>
    <row r="162156" spans="11:11">
      <c r="K162156"/>
    </row>
    <row r="162157" spans="11:11">
      <c r="K162157"/>
    </row>
    <row r="162158" spans="11:11">
      <c r="K162158"/>
    </row>
    <row r="162159" spans="11:11">
      <c r="K162159"/>
    </row>
    <row r="162160" spans="11:11">
      <c r="K162160"/>
    </row>
    <row r="162161" spans="11:11">
      <c r="K162161"/>
    </row>
    <row r="162162" spans="11:11">
      <c r="K162162"/>
    </row>
    <row r="162163" spans="11:11">
      <c r="K162163"/>
    </row>
    <row r="162164" spans="11:11">
      <c r="K162164"/>
    </row>
    <row r="162165" spans="11:11">
      <c r="K162165"/>
    </row>
    <row r="162166" spans="11:11">
      <c r="K162166"/>
    </row>
    <row r="162167" spans="11:11">
      <c r="K162167"/>
    </row>
    <row r="162168" spans="11:11">
      <c r="K162168"/>
    </row>
    <row r="162169" spans="11:11">
      <c r="K162169"/>
    </row>
    <row r="162170" spans="11:11">
      <c r="K162170"/>
    </row>
    <row r="162171" spans="11:11">
      <c r="K162171"/>
    </row>
    <row r="162172" spans="11:11">
      <c r="K162172"/>
    </row>
    <row r="162173" spans="11:11">
      <c r="K162173"/>
    </row>
    <row r="162174" spans="11:11">
      <c r="K162174"/>
    </row>
    <row r="162175" spans="11:11">
      <c r="K162175"/>
    </row>
    <row r="162176" spans="11:11">
      <c r="K162176"/>
    </row>
    <row r="162177" spans="11:11">
      <c r="K162177"/>
    </row>
    <row r="162178" spans="11:11">
      <c r="K162178"/>
    </row>
    <row r="162179" spans="11:11">
      <c r="K162179"/>
    </row>
    <row r="162180" spans="11:11">
      <c r="K162180"/>
    </row>
    <row r="162181" spans="11:11">
      <c r="K162181"/>
    </row>
    <row r="162182" spans="11:11">
      <c r="K162182"/>
    </row>
    <row r="162183" spans="11:11">
      <c r="K162183"/>
    </row>
    <row r="162184" spans="11:11">
      <c r="K162184"/>
    </row>
    <row r="162185" spans="11:11">
      <c r="K162185"/>
    </row>
    <row r="162186" spans="11:11">
      <c r="K162186"/>
    </row>
    <row r="162187" spans="11:11">
      <c r="K162187"/>
    </row>
    <row r="162188" spans="11:11">
      <c r="K162188"/>
    </row>
    <row r="162189" spans="11:11">
      <c r="K162189"/>
    </row>
    <row r="162190" spans="11:11">
      <c r="K162190"/>
    </row>
    <row r="162191" spans="11:11">
      <c r="K162191"/>
    </row>
    <row r="162192" spans="11:11">
      <c r="K162192"/>
    </row>
    <row r="162193" spans="11:11">
      <c r="K162193"/>
    </row>
    <row r="162194" spans="11:11">
      <c r="K162194"/>
    </row>
    <row r="162195" spans="11:11">
      <c r="K162195"/>
    </row>
    <row r="162196" spans="11:11">
      <c r="K162196"/>
    </row>
    <row r="162197" spans="11:11">
      <c r="K162197"/>
    </row>
    <row r="162198" spans="11:11">
      <c r="K162198"/>
    </row>
    <row r="162199" spans="11:11">
      <c r="K162199"/>
    </row>
    <row r="162200" spans="11:11">
      <c r="K162200"/>
    </row>
    <row r="162201" spans="11:11">
      <c r="K162201"/>
    </row>
    <row r="162202" spans="11:11">
      <c r="K162202"/>
    </row>
    <row r="162203" spans="11:11">
      <c r="K162203"/>
    </row>
    <row r="162204" spans="11:11">
      <c r="K162204"/>
    </row>
    <row r="162205" spans="11:11">
      <c r="K162205"/>
    </row>
    <row r="162206" spans="11:11">
      <c r="K162206"/>
    </row>
    <row r="162207" spans="11:11">
      <c r="K162207"/>
    </row>
    <row r="162208" spans="11:11">
      <c r="K162208"/>
    </row>
    <row r="162209" spans="11:11">
      <c r="K162209"/>
    </row>
    <row r="162210" spans="11:11">
      <c r="K162210"/>
    </row>
    <row r="162211" spans="11:11">
      <c r="K162211"/>
    </row>
    <row r="162212" spans="11:11">
      <c r="K162212"/>
    </row>
    <row r="162213" spans="11:11">
      <c r="K162213"/>
    </row>
    <row r="162214" spans="11:11">
      <c r="K162214"/>
    </row>
    <row r="162215" spans="11:11">
      <c r="K162215"/>
    </row>
    <row r="162216" spans="11:11">
      <c r="K162216"/>
    </row>
    <row r="162217" spans="11:11">
      <c r="K162217"/>
    </row>
    <row r="162218" spans="11:11">
      <c r="K162218"/>
    </row>
    <row r="162219" spans="11:11">
      <c r="K162219"/>
    </row>
    <row r="162220" spans="11:11">
      <c r="K162220"/>
    </row>
    <row r="162221" spans="11:11">
      <c r="K162221"/>
    </row>
    <row r="162222" spans="11:11">
      <c r="K162222"/>
    </row>
    <row r="162223" spans="11:11">
      <c r="K162223"/>
    </row>
    <row r="162224" spans="11:11">
      <c r="K162224"/>
    </row>
    <row r="162225" spans="11:11">
      <c r="K162225"/>
    </row>
    <row r="162226" spans="11:11">
      <c r="K162226"/>
    </row>
    <row r="162227" spans="11:11">
      <c r="K162227"/>
    </row>
    <row r="162228" spans="11:11">
      <c r="K162228"/>
    </row>
    <row r="162229" spans="11:11">
      <c r="K162229"/>
    </row>
    <row r="162230" spans="11:11">
      <c r="K162230"/>
    </row>
    <row r="162231" spans="11:11">
      <c r="K162231"/>
    </row>
    <row r="162232" spans="11:11">
      <c r="K162232"/>
    </row>
    <row r="162233" spans="11:11">
      <c r="K162233"/>
    </row>
    <row r="162234" spans="11:11">
      <c r="K162234"/>
    </row>
    <row r="162235" spans="11:11">
      <c r="K162235"/>
    </row>
    <row r="162236" spans="11:11">
      <c r="K162236"/>
    </row>
    <row r="162237" spans="11:11">
      <c r="K162237"/>
    </row>
    <row r="162238" spans="11:11">
      <c r="K162238"/>
    </row>
    <row r="162239" spans="11:11">
      <c r="K162239"/>
    </row>
    <row r="162240" spans="11:11">
      <c r="K162240"/>
    </row>
    <row r="162241" spans="11:11">
      <c r="K162241"/>
    </row>
    <row r="162242" spans="11:11">
      <c r="K162242"/>
    </row>
    <row r="162243" spans="11:11">
      <c r="K162243"/>
    </row>
    <row r="162244" spans="11:11">
      <c r="K162244"/>
    </row>
    <row r="162245" spans="11:11">
      <c r="K162245"/>
    </row>
    <row r="162246" spans="11:11">
      <c r="K162246"/>
    </row>
    <row r="162247" spans="11:11">
      <c r="K162247"/>
    </row>
    <row r="162248" spans="11:11">
      <c r="K162248"/>
    </row>
    <row r="162249" spans="11:11">
      <c r="K162249"/>
    </row>
    <row r="162250" spans="11:11">
      <c r="K162250"/>
    </row>
    <row r="162251" spans="11:11">
      <c r="K162251"/>
    </row>
    <row r="162252" spans="11:11">
      <c r="K162252"/>
    </row>
    <row r="162253" spans="11:11">
      <c r="K162253"/>
    </row>
    <row r="162254" spans="11:11">
      <c r="K162254"/>
    </row>
    <row r="162255" spans="11:11">
      <c r="K162255"/>
    </row>
    <row r="162256" spans="11:11">
      <c r="K162256"/>
    </row>
    <row r="162257" spans="11:11">
      <c r="K162257"/>
    </row>
    <row r="162258" spans="11:11">
      <c r="K162258"/>
    </row>
    <row r="162259" spans="11:11">
      <c r="K162259"/>
    </row>
    <row r="162260" spans="11:11">
      <c r="K162260"/>
    </row>
    <row r="162261" spans="11:11">
      <c r="K162261"/>
    </row>
    <row r="162262" spans="11:11">
      <c r="K162262"/>
    </row>
    <row r="162263" spans="11:11">
      <c r="K162263"/>
    </row>
    <row r="162264" spans="11:11">
      <c r="K162264"/>
    </row>
    <row r="162265" spans="11:11">
      <c r="K162265"/>
    </row>
    <row r="162266" spans="11:11">
      <c r="K162266"/>
    </row>
    <row r="162267" spans="11:11">
      <c r="K162267"/>
    </row>
    <row r="162268" spans="11:11">
      <c r="K162268"/>
    </row>
    <row r="162269" spans="11:11">
      <c r="K162269"/>
    </row>
    <row r="162270" spans="11:11">
      <c r="K162270"/>
    </row>
    <row r="162271" spans="11:11">
      <c r="K162271"/>
    </row>
    <row r="162272" spans="11:11">
      <c r="K162272"/>
    </row>
    <row r="162273" spans="11:11">
      <c r="K162273"/>
    </row>
    <row r="162274" spans="11:11">
      <c r="K162274"/>
    </row>
    <row r="162275" spans="11:11">
      <c r="K162275"/>
    </row>
    <row r="162276" spans="11:11">
      <c r="K162276"/>
    </row>
    <row r="162277" spans="11:11">
      <c r="K162277"/>
    </row>
    <row r="162278" spans="11:11">
      <c r="K162278"/>
    </row>
    <row r="162279" spans="11:11">
      <c r="K162279"/>
    </row>
    <row r="162280" spans="11:11">
      <c r="K162280"/>
    </row>
    <row r="162281" spans="11:11">
      <c r="K162281"/>
    </row>
    <row r="162282" spans="11:11">
      <c r="K162282"/>
    </row>
    <row r="162283" spans="11:11">
      <c r="K162283"/>
    </row>
    <row r="162284" spans="11:11">
      <c r="K162284"/>
    </row>
    <row r="162285" spans="11:11">
      <c r="K162285"/>
    </row>
    <row r="162286" spans="11:11">
      <c r="K162286"/>
    </row>
    <row r="162287" spans="11:11">
      <c r="K162287"/>
    </row>
    <row r="162288" spans="11:11">
      <c r="K162288"/>
    </row>
    <row r="162289" spans="11:11">
      <c r="K162289"/>
    </row>
    <row r="162290" spans="11:11">
      <c r="K162290"/>
    </row>
    <row r="162291" spans="11:11">
      <c r="K162291"/>
    </row>
    <row r="162292" spans="11:11">
      <c r="K162292"/>
    </row>
    <row r="162293" spans="11:11">
      <c r="K162293"/>
    </row>
    <row r="162294" spans="11:11">
      <c r="K162294"/>
    </row>
    <row r="162295" spans="11:11">
      <c r="K162295"/>
    </row>
    <row r="162296" spans="11:11">
      <c r="K162296"/>
    </row>
    <row r="162297" spans="11:11">
      <c r="K162297"/>
    </row>
    <row r="162298" spans="11:11">
      <c r="K162298"/>
    </row>
    <row r="162299" spans="11:11">
      <c r="K162299"/>
    </row>
    <row r="162300" spans="11:11">
      <c r="K162300"/>
    </row>
    <row r="162301" spans="11:11">
      <c r="K162301"/>
    </row>
    <row r="162302" spans="11:11">
      <c r="K162302"/>
    </row>
    <row r="162303" spans="11:11">
      <c r="K162303"/>
    </row>
    <row r="162304" spans="11:11">
      <c r="K162304"/>
    </row>
    <row r="162305" spans="11:11">
      <c r="K162305"/>
    </row>
    <row r="162306" spans="11:11">
      <c r="K162306"/>
    </row>
    <row r="162307" spans="11:11">
      <c r="K162307"/>
    </row>
    <row r="162308" spans="11:11">
      <c r="K162308"/>
    </row>
    <row r="162309" spans="11:11">
      <c r="K162309"/>
    </row>
    <row r="162310" spans="11:11">
      <c r="K162310"/>
    </row>
    <row r="162311" spans="11:11">
      <c r="K162311"/>
    </row>
    <row r="162312" spans="11:11">
      <c r="K162312"/>
    </row>
    <row r="162313" spans="11:11">
      <c r="K162313"/>
    </row>
    <row r="162314" spans="11:11">
      <c r="K162314"/>
    </row>
    <row r="162315" spans="11:11">
      <c r="K162315"/>
    </row>
    <row r="162316" spans="11:11">
      <c r="K162316"/>
    </row>
    <row r="162317" spans="11:11">
      <c r="K162317"/>
    </row>
    <row r="162318" spans="11:11">
      <c r="K162318"/>
    </row>
    <row r="162319" spans="11:11">
      <c r="K162319"/>
    </row>
    <row r="162320" spans="11:11">
      <c r="K162320"/>
    </row>
    <row r="162321" spans="11:11">
      <c r="K162321"/>
    </row>
    <row r="162322" spans="11:11">
      <c r="K162322"/>
    </row>
    <row r="162323" spans="11:11">
      <c r="K162323"/>
    </row>
    <row r="162324" spans="11:11">
      <c r="K162324"/>
    </row>
    <row r="162325" spans="11:11">
      <c r="K162325"/>
    </row>
    <row r="162326" spans="11:11">
      <c r="K162326"/>
    </row>
    <row r="162327" spans="11:11">
      <c r="K162327"/>
    </row>
    <row r="162328" spans="11:11">
      <c r="K162328"/>
    </row>
    <row r="162329" spans="11:11">
      <c r="K162329"/>
    </row>
    <row r="162330" spans="11:11">
      <c r="K162330"/>
    </row>
    <row r="162331" spans="11:11">
      <c r="K162331"/>
    </row>
    <row r="162332" spans="11:11">
      <c r="K162332"/>
    </row>
    <row r="162333" spans="11:11">
      <c r="K162333"/>
    </row>
    <row r="162334" spans="11:11">
      <c r="K162334"/>
    </row>
    <row r="162335" spans="11:11">
      <c r="K162335"/>
    </row>
    <row r="162336" spans="11:11">
      <c r="K162336"/>
    </row>
    <row r="162337" spans="11:11">
      <c r="K162337"/>
    </row>
    <row r="162338" spans="11:11">
      <c r="K162338"/>
    </row>
    <row r="162339" spans="11:11">
      <c r="K162339"/>
    </row>
    <row r="162340" spans="11:11">
      <c r="K162340"/>
    </row>
    <row r="162341" spans="11:11">
      <c r="K162341"/>
    </row>
    <row r="162342" spans="11:11">
      <c r="K162342"/>
    </row>
    <row r="162343" spans="11:11">
      <c r="K162343"/>
    </row>
    <row r="162344" spans="11:11">
      <c r="K162344"/>
    </row>
    <row r="162345" spans="11:11">
      <c r="K162345"/>
    </row>
    <row r="162346" spans="11:11">
      <c r="K162346"/>
    </row>
    <row r="162347" spans="11:11">
      <c r="K162347"/>
    </row>
    <row r="162348" spans="11:11">
      <c r="K162348"/>
    </row>
    <row r="162349" spans="11:11">
      <c r="K162349"/>
    </row>
    <row r="162350" spans="11:11">
      <c r="K162350"/>
    </row>
    <row r="162351" spans="11:11">
      <c r="K162351"/>
    </row>
    <row r="162352" spans="11:11">
      <c r="K162352"/>
    </row>
    <row r="162353" spans="11:11">
      <c r="K162353"/>
    </row>
    <row r="162354" spans="11:11">
      <c r="K162354"/>
    </row>
    <row r="162355" spans="11:11">
      <c r="K162355"/>
    </row>
    <row r="162356" spans="11:11">
      <c r="K162356"/>
    </row>
    <row r="162357" spans="11:11">
      <c r="K162357"/>
    </row>
    <row r="162358" spans="11:11">
      <c r="K162358"/>
    </row>
    <row r="162359" spans="11:11">
      <c r="K162359"/>
    </row>
    <row r="162360" spans="11:11">
      <c r="K162360"/>
    </row>
    <row r="162361" spans="11:11">
      <c r="K162361"/>
    </row>
    <row r="162362" spans="11:11">
      <c r="K162362"/>
    </row>
    <row r="162363" spans="11:11">
      <c r="K162363"/>
    </row>
    <row r="162364" spans="11:11">
      <c r="K162364"/>
    </row>
    <row r="162365" spans="11:11">
      <c r="K162365"/>
    </row>
    <row r="162366" spans="11:11">
      <c r="K162366"/>
    </row>
    <row r="162367" spans="11:11">
      <c r="K162367"/>
    </row>
    <row r="162368" spans="11:11">
      <c r="K162368"/>
    </row>
    <row r="162369" spans="11:11">
      <c r="K162369"/>
    </row>
    <row r="162370" spans="11:11">
      <c r="K162370"/>
    </row>
    <row r="162371" spans="11:11">
      <c r="K162371"/>
    </row>
    <row r="162372" spans="11:11">
      <c r="K162372"/>
    </row>
    <row r="162373" spans="11:11">
      <c r="K162373"/>
    </row>
    <row r="162374" spans="11:11">
      <c r="K162374"/>
    </row>
    <row r="162375" spans="11:11">
      <c r="K162375"/>
    </row>
    <row r="162376" spans="11:11">
      <c r="K162376"/>
    </row>
    <row r="162377" spans="11:11">
      <c r="K162377"/>
    </row>
    <row r="162378" spans="11:11">
      <c r="K162378"/>
    </row>
    <row r="162379" spans="11:11">
      <c r="K162379"/>
    </row>
    <row r="162380" spans="11:11">
      <c r="K162380"/>
    </row>
    <row r="162381" spans="11:11">
      <c r="K162381"/>
    </row>
    <row r="162382" spans="11:11">
      <c r="K162382"/>
    </row>
    <row r="162383" spans="11:11">
      <c r="K162383"/>
    </row>
    <row r="162384" spans="11:11">
      <c r="K162384"/>
    </row>
    <row r="162385" spans="11:11">
      <c r="K162385"/>
    </row>
    <row r="162386" spans="11:11">
      <c r="K162386"/>
    </row>
    <row r="162387" spans="11:11">
      <c r="K162387"/>
    </row>
    <row r="162388" spans="11:11">
      <c r="K162388"/>
    </row>
    <row r="162389" spans="11:11">
      <c r="K162389"/>
    </row>
    <row r="162390" spans="11:11">
      <c r="K162390"/>
    </row>
    <row r="162391" spans="11:11">
      <c r="K162391"/>
    </row>
    <row r="162392" spans="11:11">
      <c r="K162392"/>
    </row>
    <row r="162393" spans="11:11">
      <c r="K162393"/>
    </row>
    <row r="162394" spans="11:11">
      <c r="K162394"/>
    </row>
    <row r="162395" spans="11:11">
      <c r="K162395"/>
    </row>
    <row r="162396" spans="11:11">
      <c r="K162396"/>
    </row>
    <row r="162397" spans="11:11">
      <c r="K162397"/>
    </row>
    <row r="162398" spans="11:11">
      <c r="K162398"/>
    </row>
    <row r="162399" spans="11:11">
      <c r="K162399"/>
    </row>
    <row r="162400" spans="11:11">
      <c r="K162400"/>
    </row>
    <row r="162401" spans="11:11">
      <c r="K162401"/>
    </row>
    <row r="162402" spans="11:11">
      <c r="K162402"/>
    </row>
    <row r="162403" spans="11:11">
      <c r="K162403"/>
    </row>
    <row r="162404" spans="11:11">
      <c r="K162404"/>
    </row>
    <row r="162405" spans="11:11">
      <c r="K162405"/>
    </row>
    <row r="162406" spans="11:11">
      <c r="K162406"/>
    </row>
    <row r="162407" spans="11:11">
      <c r="K162407"/>
    </row>
    <row r="162408" spans="11:11">
      <c r="K162408"/>
    </row>
    <row r="162409" spans="11:11">
      <c r="K162409"/>
    </row>
    <row r="162410" spans="11:11">
      <c r="K162410"/>
    </row>
    <row r="162411" spans="11:11">
      <c r="K162411"/>
    </row>
    <row r="162412" spans="11:11">
      <c r="K162412"/>
    </row>
    <row r="162413" spans="11:11">
      <c r="K162413"/>
    </row>
    <row r="162414" spans="11:11">
      <c r="K162414"/>
    </row>
    <row r="162415" spans="11:11">
      <c r="K162415"/>
    </row>
    <row r="162416" spans="11:11">
      <c r="K162416"/>
    </row>
    <row r="162417" spans="11:11">
      <c r="K162417"/>
    </row>
    <row r="162418" spans="11:11">
      <c r="K162418"/>
    </row>
    <row r="162419" spans="11:11">
      <c r="K162419"/>
    </row>
    <row r="162420" spans="11:11">
      <c r="K162420"/>
    </row>
    <row r="162421" spans="11:11">
      <c r="K162421"/>
    </row>
    <row r="162422" spans="11:11">
      <c r="K162422"/>
    </row>
    <row r="162423" spans="11:11">
      <c r="K162423"/>
    </row>
    <row r="162424" spans="11:11">
      <c r="K162424"/>
    </row>
    <row r="162425" spans="11:11">
      <c r="K162425"/>
    </row>
    <row r="162426" spans="11:11">
      <c r="K162426"/>
    </row>
    <row r="162427" spans="11:11">
      <c r="K162427"/>
    </row>
    <row r="162428" spans="11:11">
      <c r="K162428"/>
    </row>
    <row r="162429" spans="11:11">
      <c r="K162429"/>
    </row>
    <row r="162430" spans="11:11">
      <c r="K162430"/>
    </row>
    <row r="162431" spans="11:11">
      <c r="K162431"/>
    </row>
    <row r="162432" spans="11:11">
      <c r="K162432"/>
    </row>
    <row r="162433" spans="11:11">
      <c r="K162433"/>
    </row>
    <row r="162434" spans="11:11">
      <c r="K162434"/>
    </row>
    <row r="162435" spans="11:11">
      <c r="K162435"/>
    </row>
    <row r="162436" spans="11:11">
      <c r="K162436"/>
    </row>
    <row r="162437" spans="11:11">
      <c r="K162437"/>
    </row>
    <row r="162438" spans="11:11">
      <c r="K162438"/>
    </row>
    <row r="162439" spans="11:11">
      <c r="K162439"/>
    </row>
    <row r="162440" spans="11:11">
      <c r="K162440"/>
    </row>
    <row r="162441" spans="11:11">
      <c r="K162441"/>
    </row>
    <row r="162442" spans="11:11">
      <c r="K162442"/>
    </row>
    <row r="162443" spans="11:11">
      <c r="K162443"/>
    </row>
    <row r="162444" spans="11:11">
      <c r="K162444"/>
    </row>
    <row r="162445" spans="11:11">
      <c r="K162445"/>
    </row>
    <row r="162446" spans="11:11">
      <c r="K162446"/>
    </row>
    <row r="162447" spans="11:11">
      <c r="K162447"/>
    </row>
    <row r="162448" spans="11:11">
      <c r="K162448"/>
    </row>
    <row r="162449" spans="11:11">
      <c r="K162449"/>
    </row>
    <row r="162450" spans="11:11">
      <c r="K162450"/>
    </row>
    <row r="162451" spans="11:11">
      <c r="K162451"/>
    </row>
    <row r="162452" spans="11:11">
      <c r="K162452"/>
    </row>
    <row r="162453" spans="11:11">
      <c r="K162453"/>
    </row>
    <row r="162454" spans="11:11">
      <c r="K162454"/>
    </row>
    <row r="162455" spans="11:11">
      <c r="K162455"/>
    </row>
    <row r="162456" spans="11:11">
      <c r="K162456"/>
    </row>
    <row r="162457" spans="11:11">
      <c r="K162457"/>
    </row>
    <row r="162458" spans="11:11">
      <c r="K162458"/>
    </row>
    <row r="162459" spans="11:11">
      <c r="K162459"/>
    </row>
    <row r="162460" spans="11:11">
      <c r="K162460"/>
    </row>
    <row r="162461" spans="11:11">
      <c r="K162461"/>
    </row>
    <row r="162462" spans="11:11">
      <c r="K162462"/>
    </row>
    <row r="162463" spans="11:11">
      <c r="K162463"/>
    </row>
    <row r="162464" spans="11:11">
      <c r="K162464"/>
    </row>
    <row r="162465" spans="11:11">
      <c r="K162465"/>
    </row>
    <row r="162466" spans="11:11">
      <c r="K162466"/>
    </row>
    <row r="162467" spans="11:11">
      <c r="K162467"/>
    </row>
    <row r="162468" spans="11:11">
      <c r="K162468"/>
    </row>
    <row r="162469" spans="11:11">
      <c r="K162469"/>
    </row>
    <row r="162470" spans="11:11">
      <c r="K162470"/>
    </row>
    <row r="162471" spans="11:11">
      <c r="K162471"/>
    </row>
    <row r="162472" spans="11:11">
      <c r="K162472"/>
    </row>
    <row r="162473" spans="11:11">
      <c r="K162473"/>
    </row>
    <row r="162474" spans="11:11">
      <c r="K162474"/>
    </row>
    <row r="162475" spans="11:11">
      <c r="K162475"/>
    </row>
    <row r="162476" spans="11:11">
      <c r="K162476"/>
    </row>
    <row r="162477" spans="11:11">
      <c r="K162477"/>
    </row>
    <row r="162478" spans="11:11">
      <c r="K162478"/>
    </row>
    <row r="162479" spans="11:11">
      <c r="K162479"/>
    </row>
    <row r="162480" spans="11:11">
      <c r="K162480"/>
    </row>
    <row r="162481" spans="11:11">
      <c r="K162481"/>
    </row>
    <row r="162482" spans="11:11">
      <c r="K162482"/>
    </row>
    <row r="162483" spans="11:11">
      <c r="K162483"/>
    </row>
    <row r="162484" spans="11:11">
      <c r="K162484"/>
    </row>
    <row r="162485" spans="11:11">
      <c r="K162485"/>
    </row>
    <row r="162486" spans="11:11">
      <c r="K162486"/>
    </row>
    <row r="162487" spans="11:11">
      <c r="K162487"/>
    </row>
    <row r="162488" spans="11:11">
      <c r="K162488"/>
    </row>
    <row r="162489" spans="11:11">
      <c r="K162489"/>
    </row>
    <row r="162490" spans="11:11">
      <c r="K162490"/>
    </row>
    <row r="162491" spans="11:11">
      <c r="K162491"/>
    </row>
    <row r="162492" spans="11:11">
      <c r="K162492"/>
    </row>
    <row r="162493" spans="11:11">
      <c r="K162493"/>
    </row>
    <row r="162494" spans="11:11">
      <c r="K162494"/>
    </row>
    <row r="162495" spans="11:11">
      <c r="K162495"/>
    </row>
    <row r="162496" spans="11:11">
      <c r="K162496"/>
    </row>
    <row r="162497" spans="11:11">
      <c r="K162497"/>
    </row>
    <row r="162498" spans="11:11">
      <c r="K162498"/>
    </row>
    <row r="162499" spans="11:11">
      <c r="K162499"/>
    </row>
    <row r="162500" spans="11:11">
      <c r="K162500"/>
    </row>
    <row r="162501" spans="11:11">
      <c r="K162501"/>
    </row>
    <row r="162502" spans="11:11">
      <c r="K162502"/>
    </row>
    <row r="162503" spans="11:11">
      <c r="K162503"/>
    </row>
    <row r="162504" spans="11:11">
      <c r="K162504"/>
    </row>
    <row r="162505" spans="11:11">
      <c r="K162505"/>
    </row>
    <row r="162506" spans="11:11">
      <c r="K162506"/>
    </row>
    <row r="162507" spans="11:11">
      <c r="K162507"/>
    </row>
    <row r="162508" spans="11:11">
      <c r="K162508"/>
    </row>
    <row r="162509" spans="11:11">
      <c r="K162509"/>
    </row>
    <row r="162510" spans="11:11">
      <c r="K162510"/>
    </row>
    <row r="162511" spans="11:11">
      <c r="K162511"/>
    </row>
    <row r="162512" spans="11:11">
      <c r="K162512"/>
    </row>
    <row r="162513" spans="11:11">
      <c r="K162513"/>
    </row>
    <row r="162514" spans="11:11">
      <c r="K162514"/>
    </row>
    <row r="162515" spans="11:11">
      <c r="K162515"/>
    </row>
    <row r="162516" spans="11:11">
      <c r="K162516"/>
    </row>
    <row r="162517" spans="11:11">
      <c r="K162517"/>
    </row>
    <row r="162518" spans="11:11">
      <c r="K162518"/>
    </row>
    <row r="162519" spans="11:11">
      <c r="K162519"/>
    </row>
    <row r="162520" spans="11:11">
      <c r="K162520"/>
    </row>
    <row r="162521" spans="11:11">
      <c r="K162521"/>
    </row>
    <row r="162522" spans="11:11">
      <c r="K162522"/>
    </row>
    <row r="162523" spans="11:11">
      <c r="K162523"/>
    </row>
    <row r="162524" spans="11:11">
      <c r="K162524"/>
    </row>
    <row r="162525" spans="11:11">
      <c r="K162525"/>
    </row>
    <row r="162526" spans="11:11">
      <c r="K162526"/>
    </row>
    <row r="162527" spans="11:11">
      <c r="K162527"/>
    </row>
    <row r="162528" spans="11:11">
      <c r="K162528"/>
    </row>
    <row r="162529" spans="11:11">
      <c r="K162529"/>
    </row>
    <row r="162530" spans="11:11">
      <c r="K162530"/>
    </row>
    <row r="162531" spans="11:11">
      <c r="K162531"/>
    </row>
    <row r="162532" spans="11:11">
      <c r="K162532"/>
    </row>
    <row r="162533" spans="11:11">
      <c r="K162533"/>
    </row>
    <row r="162534" spans="11:11">
      <c r="K162534"/>
    </row>
    <row r="162535" spans="11:11">
      <c r="K162535"/>
    </row>
    <row r="162536" spans="11:11">
      <c r="K162536"/>
    </row>
    <row r="162537" spans="11:11">
      <c r="K162537"/>
    </row>
    <row r="162538" spans="11:11">
      <c r="K162538"/>
    </row>
    <row r="162539" spans="11:11">
      <c r="K162539"/>
    </row>
    <row r="162540" spans="11:11">
      <c r="K162540"/>
    </row>
    <row r="162541" spans="11:11">
      <c r="K162541"/>
    </row>
    <row r="162542" spans="11:11">
      <c r="K162542"/>
    </row>
    <row r="162543" spans="11:11">
      <c r="K162543"/>
    </row>
    <row r="162544" spans="11:11">
      <c r="K162544"/>
    </row>
    <row r="162545" spans="11:11">
      <c r="K162545"/>
    </row>
    <row r="162546" spans="11:11">
      <c r="K162546"/>
    </row>
    <row r="162547" spans="11:11">
      <c r="K162547"/>
    </row>
    <row r="162548" spans="11:11">
      <c r="K162548"/>
    </row>
    <row r="162549" spans="11:11">
      <c r="K162549"/>
    </row>
    <row r="162550" spans="11:11">
      <c r="K162550"/>
    </row>
    <row r="162551" spans="11:11">
      <c r="K162551"/>
    </row>
    <row r="162552" spans="11:11">
      <c r="K162552"/>
    </row>
    <row r="162553" spans="11:11">
      <c r="K162553"/>
    </row>
    <row r="162554" spans="11:11">
      <c r="K162554"/>
    </row>
    <row r="162555" spans="11:11">
      <c r="K162555"/>
    </row>
    <row r="162556" spans="11:11">
      <c r="K162556"/>
    </row>
    <row r="162557" spans="11:11">
      <c r="K162557"/>
    </row>
    <row r="162558" spans="11:11">
      <c r="K162558"/>
    </row>
    <row r="162559" spans="11:11">
      <c r="K162559"/>
    </row>
    <row r="162560" spans="11:11">
      <c r="K162560"/>
    </row>
    <row r="162561" spans="11:11">
      <c r="K162561"/>
    </row>
    <row r="162562" spans="11:11">
      <c r="K162562"/>
    </row>
    <row r="162563" spans="11:11">
      <c r="K162563"/>
    </row>
    <row r="162564" spans="11:11">
      <c r="K162564"/>
    </row>
    <row r="162565" spans="11:11">
      <c r="K162565"/>
    </row>
    <row r="162566" spans="11:11">
      <c r="K162566"/>
    </row>
    <row r="162567" spans="11:11">
      <c r="K162567"/>
    </row>
    <row r="162568" spans="11:11">
      <c r="K162568"/>
    </row>
    <row r="162569" spans="11:11">
      <c r="K162569"/>
    </row>
    <row r="162570" spans="11:11">
      <c r="K162570"/>
    </row>
    <row r="162571" spans="11:11">
      <c r="K162571"/>
    </row>
    <row r="162572" spans="11:11">
      <c r="K162572"/>
    </row>
    <row r="162573" spans="11:11">
      <c r="K162573"/>
    </row>
    <row r="162574" spans="11:11">
      <c r="K162574"/>
    </row>
    <row r="162575" spans="11:11">
      <c r="K162575"/>
    </row>
    <row r="162576" spans="11:11">
      <c r="K162576"/>
    </row>
    <row r="162577" spans="11:11">
      <c r="K162577"/>
    </row>
    <row r="162578" spans="11:11">
      <c r="K162578"/>
    </row>
    <row r="162579" spans="11:11">
      <c r="K162579"/>
    </row>
    <row r="162580" spans="11:11">
      <c r="K162580"/>
    </row>
    <row r="162581" spans="11:11">
      <c r="K162581"/>
    </row>
    <row r="162582" spans="11:11">
      <c r="K162582"/>
    </row>
    <row r="162583" spans="11:11">
      <c r="K162583"/>
    </row>
    <row r="162584" spans="11:11">
      <c r="K162584"/>
    </row>
    <row r="162585" spans="11:11">
      <c r="K162585"/>
    </row>
    <row r="162586" spans="11:11">
      <c r="K162586"/>
    </row>
    <row r="162587" spans="11:11">
      <c r="K162587"/>
    </row>
    <row r="162588" spans="11:11">
      <c r="K162588"/>
    </row>
    <row r="162589" spans="11:11">
      <c r="K162589"/>
    </row>
    <row r="162590" spans="11:11">
      <c r="K162590"/>
    </row>
    <row r="162591" spans="11:11">
      <c r="K162591"/>
    </row>
    <row r="162592" spans="11:11">
      <c r="K162592"/>
    </row>
    <row r="162593" spans="11:11">
      <c r="K162593"/>
    </row>
    <row r="162594" spans="11:11">
      <c r="K162594"/>
    </row>
    <row r="162595" spans="11:11">
      <c r="K162595"/>
    </row>
    <row r="162596" spans="11:11">
      <c r="K162596"/>
    </row>
    <row r="162597" spans="11:11">
      <c r="K162597"/>
    </row>
    <row r="162598" spans="11:11">
      <c r="K162598"/>
    </row>
    <row r="162599" spans="11:11">
      <c r="K162599"/>
    </row>
    <row r="162600" spans="11:11">
      <c r="K162600"/>
    </row>
    <row r="162601" spans="11:11">
      <c r="K162601"/>
    </row>
    <row r="162602" spans="11:11">
      <c r="K162602"/>
    </row>
    <row r="162603" spans="11:11">
      <c r="K162603"/>
    </row>
    <row r="162604" spans="11:11">
      <c r="K162604"/>
    </row>
    <row r="162605" spans="11:11">
      <c r="K162605"/>
    </row>
    <row r="162606" spans="11:11">
      <c r="K162606"/>
    </row>
    <row r="162607" spans="11:11">
      <c r="K162607"/>
    </row>
    <row r="162608" spans="11:11">
      <c r="K162608"/>
    </row>
    <row r="162609" spans="11:11">
      <c r="K162609"/>
    </row>
    <row r="162610" spans="11:11">
      <c r="K162610"/>
    </row>
    <row r="162611" spans="11:11">
      <c r="K162611"/>
    </row>
    <row r="162612" spans="11:11">
      <c r="K162612"/>
    </row>
    <row r="162613" spans="11:11">
      <c r="K162613"/>
    </row>
    <row r="162614" spans="11:11">
      <c r="K162614"/>
    </row>
    <row r="162615" spans="11:11">
      <c r="K162615"/>
    </row>
    <row r="162616" spans="11:11">
      <c r="K162616"/>
    </row>
    <row r="162617" spans="11:11">
      <c r="K162617"/>
    </row>
    <row r="162618" spans="11:11">
      <c r="K162618"/>
    </row>
    <row r="162619" spans="11:11">
      <c r="K162619"/>
    </row>
    <row r="162620" spans="11:11">
      <c r="K162620"/>
    </row>
    <row r="162621" spans="11:11">
      <c r="K162621"/>
    </row>
    <row r="162622" spans="11:11">
      <c r="K162622"/>
    </row>
    <row r="162623" spans="11:11">
      <c r="K162623"/>
    </row>
    <row r="162624" spans="11:11">
      <c r="K162624"/>
    </row>
    <row r="162625" spans="11:11">
      <c r="K162625"/>
    </row>
    <row r="162626" spans="11:11">
      <c r="K162626"/>
    </row>
    <row r="162627" spans="11:11">
      <c r="K162627"/>
    </row>
    <row r="162628" spans="11:11">
      <c r="K162628"/>
    </row>
    <row r="162629" spans="11:11">
      <c r="K162629"/>
    </row>
    <row r="162630" spans="11:11">
      <c r="K162630"/>
    </row>
    <row r="162631" spans="11:11">
      <c r="K162631"/>
    </row>
    <row r="162632" spans="11:11">
      <c r="K162632"/>
    </row>
    <row r="162633" spans="11:11">
      <c r="K162633"/>
    </row>
    <row r="162634" spans="11:11">
      <c r="K162634"/>
    </row>
    <row r="162635" spans="11:11">
      <c r="K162635"/>
    </row>
    <row r="162636" spans="11:11">
      <c r="K162636"/>
    </row>
    <row r="162637" spans="11:11">
      <c r="K162637"/>
    </row>
    <row r="162638" spans="11:11">
      <c r="K162638"/>
    </row>
    <row r="162639" spans="11:11">
      <c r="K162639"/>
    </row>
    <row r="162640" spans="11:11">
      <c r="K162640"/>
    </row>
    <row r="162641" spans="11:11">
      <c r="K162641"/>
    </row>
    <row r="162642" spans="11:11">
      <c r="K162642"/>
    </row>
    <row r="162643" spans="11:11">
      <c r="K162643"/>
    </row>
    <row r="162644" spans="11:11">
      <c r="K162644"/>
    </row>
    <row r="162645" spans="11:11">
      <c r="K162645"/>
    </row>
    <row r="162646" spans="11:11">
      <c r="K162646"/>
    </row>
    <row r="162647" spans="11:11">
      <c r="K162647"/>
    </row>
    <row r="162648" spans="11:11">
      <c r="K162648"/>
    </row>
    <row r="162649" spans="11:11">
      <c r="K162649"/>
    </row>
    <row r="162650" spans="11:11">
      <c r="K162650"/>
    </row>
    <row r="162651" spans="11:11">
      <c r="K162651"/>
    </row>
    <row r="162652" spans="11:11">
      <c r="K162652"/>
    </row>
    <row r="162653" spans="11:11">
      <c r="K162653"/>
    </row>
    <row r="162654" spans="11:11">
      <c r="K162654"/>
    </row>
    <row r="162655" spans="11:11">
      <c r="K162655"/>
    </row>
    <row r="162656" spans="11:11">
      <c r="K162656"/>
    </row>
    <row r="162657" spans="11:11">
      <c r="K162657"/>
    </row>
    <row r="162658" spans="11:11">
      <c r="K162658"/>
    </row>
    <row r="162659" spans="11:11">
      <c r="K162659"/>
    </row>
    <row r="162660" spans="11:11">
      <c r="K162660"/>
    </row>
    <row r="162661" spans="11:11">
      <c r="K162661"/>
    </row>
    <row r="162662" spans="11:11">
      <c r="K162662"/>
    </row>
    <row r="162663" spans="11:11">
      <c r="K162663"/>
    </row>
    <row r="162664" spans="11:11">
      <c r="K162664"/>
    </row>
    <row r="162665" spans="11:11">
      <c r="K162665"/>
    </row>
    <row r="162666" spans="11:11">
      <c r="K162666"/>
    </row>
    <row r="162667" spans="11:11">
      <c r="K162667"/>
    </row>
    <row r="162668" spans="11:11">
      <c r="K162668"/>
    </row>
    <row r="162669" spans="11:11">
      <c r="K162669"/>
    </row>
    <row r="162670" spans="11:11">
      <c r="K162670"/>
    </row>
    <row r="162671" spans="11:11">
      <c r="K162671"/>
    </row>
    <row r="162672" spans="11:11">
      <c r="K162672"/>
    </row>
    <row r="162673" spans="11:11">
      <c r="K162673"/>
    </row>
    <row r="162674" spans="11:11">
      <c r="K162674"/>
    </row>
    <row r="162675" spans="11:11">
      <c r="K162675"/>
    </row>
    <row r="162676" spans="11:11">
      <c r="K162676"/>
    </row>
    <row r="162677" spans="11:11">
      <c r="K162677"/>
    </row>
    <row r="162678" spans="11:11">
      <c r="K162678"/>
    </row>
    <row r="162679" spans="11:11">
      <c r="K162679"/>
    </row>
    <row r="162680" spans="11:11">
      <c r="K162680"/>
    </row>
    <row r="162681" spans="11:11">
      <c r="K162681"/>
    </row>
    <row r="162682" spans="11:11">
      <c r="K162682"/>
    </row>
    <row r="162683" spans="11:11">
      <c r="K162683"/>
    </row>
    <row r="162684" spans="11:11">
      <c r="K162684"/>
    </row>
    <row r="162685" spans="11:11">
      <c r="K162685"/>
    </row>
    <row r="162686" spans="11:11">
      <c r="K162686"/>
    </row>
    <row r="162687" spans="11:11">
      <c r="K162687"/>
    </row>
    <row r="162688" spans="11:11">
      <c r="K162688"/>
    </row>
    <row r="162689" spans="11:11">
      <c r="K162689"/>
    </row>
    <row r="162690" spans="11:11">
      <c r="K162690"/>
    </row>
    <row r="162691" spans="11:11">
      <c r="K162691"/>
    </row>
    <row r="162692" spans="11:11">
      <c r="K162692"/>
    </row>
    <row r="162693" spans="11:11">
      <c r="K162693"/>
    </row>
    <row r="162694" spans="11:11">
      <c r="K162694"/>
    </row>
    <row r="162695" spans="11:11">
      <c r="K162695"/>
    </row>
    <row r="162696" spans="11:11">
      <c r="K162696"/>
    </row>
    <row r="162697" spans="11:11">
      <c r="K162697"/>
    </row>
    <row r="162698" spans="11:11">
      <c r="K162698"/>
    </row>
    <row r="162699" spans="11:11">
      <c r="K162699"/>
    </row>
    <row r="162700" spans="11:11">
      <c r="K162700"/>
    </row>
    <row r="162701" spans="11:11">
      <c r="K162701"/>
    </row>
    <row r="162702" spans="11:11">
      <c r="K162702"/>
    </row>
    <row r="162703" spans="11:11">
      <c r="K162703"/>
    </row>
    <row r="162704" spans="11:11">
      <c r="K162704"/>
    </row>
    <row r="162705" spans="11:11">
      <c r="K162705"/>
    </row>
    <row r="162706" spans="11:11">
      <c r="K162706"/>
    </row>
    <row r="162707" spans="11:11">
      <c r="K162707"/>
    </row>
    <row r="162708" spans="11:11">
      <c r="K162708"/>
    </row>
    <row r="162709" spans="11:11">
      <c r="K162709"/>
    </row>
    <row r="162710" spans="11:11">
      <c r="K162710"/>
    </row>
    <row r="162711" spans="11:11">
      <c r="K162711"/>
    </row>
    <row r="162712" spans="11:11">
      <c r="K162712"/>
    </row>
    <row r="162713" spans="11:11">
      <c r="K162713"/>
    </row>
    <row r="162714" spans="11:11">
      <c r="K162714"/>
    </row>
    <row r="162715" spans="11:11">
      <c r="K162715"/>
    </row>
    <row r="162716" spans="11:11">
      <c r="K162716"/>
    </row>
    <row r="162717" spans="11:11">
      <c r="K162717"/>
    </row>
    <row r="162718" spans="11:11">
      <c r="K162718"/>
    </row>
    <row r="162719" spans="11:11">
      <c r="K162719"/>
    </row>
    <row r="162720" spans="11:11">
      <c r="K162720"/>
    </row>
    <row r="162721" spans="11:11">
      <c r="K162721"/>
    </row>
    <row r="162722" spans="11:11">
      <c r="K162722"/>
    </row>
    <row r="162723" spans="11:11">
      <c r="K162723"/>
    </row>
    <row r="162724" spans="11:11">
      <c r="K162724"/>
    </row>
    <row r="162725" spans="11:11">
      <c r="K162725"/>
    </row>
    <row r="162726" spans="11:11">
      <c r="K162726"/>
    </row>
    <row r="162727" spans="11:11">
      <c r="K162727"/>
    </row>
    <row r="162728" spans="11:11">
      <c r="K162728"/>
    </row>
    <row r="162729" spans="11:11">
      <c r="K162729"/>
    </row>
    <row r="162730" spans="11:11">
      <c r="K162730"/>
    </row>
    <row r="162731" spans="11:11">
      <c r="K162731"/>
    </row>
    <row r="162732" spans="11:11">
      <c r="K162732"/>
    </row>
    <row r="162733" spans="11:11">
      <c r="K162733"/>
    </row>
    <row r="162734" spans="11:11">
      <c r="K162734"/>
    </row>
    <row r="162735" spans="11:11">
      <c r="K162735"/>
    </row>
    <row r="162736" spans="11:11">
      <c r="K162736"/>
    </row>
    <row r="162737" spans="11:11">
      <c r="K162737"/>
    </row>
    <row r="162738" spans="11:11">
      <c r="K162738"/>
    </row>
    <row r="162739" spans="11:11">
      <c r="K162739"/>
    </row>
    <row r="162740" spans="11:11">
      <c r="K162740"/>
    </row>
    <row r="162741" spans="11:11">
      <c r="K162741"/>
    </row>
    <row r="162742" spans="11:11">
      <c r="K162742"/>
    </row>
    <row r="162743" spans="11:11">
      <c r="K162743"/>
    </row>
    <row r="162744" spans="11:11">
      <c r="K162744"/>
    </row>
    <row r="162745" spans="11:11">
      <c r="K162745"/>
    </row>
    <row r="162746" spans="11:11">
      <c r="K162746"/>
    </row>
    <row r="162747" spans="11:11">
      <c r="K162747"/>
    </row>
    <row r="162748" spans="11:11">
      <c r="K162748"/>
    </row>
    <row r="162749" spans="11:11">
      <c r="K162749"/>
    </row>
    <row r="162750" spans="11:11">
      <c r="K162750"/>
    </row>
    <row r="162751" spans="11:11">
      <c r="K162751"/>
    </row>
    <row r="162752" spans="11:11">
      <c r="K162752"/>
    </row>
    <row r="162753" spans="11:11">
      <c r="K162753"/>
    </row>
    <row r="162754" spans="11:11">
      <c r="K162754"/>
    </row>
    <row r="162755" spans="11:11">
      <c r="K162755"/>
    </row>
    <row r="162756" spans="11:11">
      <c r="K162756"/>
    </row>
    <row r="162757" spans="11:11">
      <c r="K162757"/>
    </row>
    <row r="162758" spans="11:11">
      <c r="K162758"/>
    </row>
    <row r="162759" spans="11:11">
      <c r="K162759"/>
    </row>
    <row r="162760" spans="11:11">
      <c r="K162760"/>
    </row>
    <row r="162761" spans="11:11">
      <c r="K162761"/>
    </row>
    <row r="162762" spans="11:11">
      <c r="K162762"/>
    </row>
    <row r="162763" spans="11:11">
      <c r="K162763"/>
    </row>
    <row r="162764" spans="11:11">
      <c r="K162764"/>
    </row>
    <row r="162765" spans="11:11">
      <c r="K162765"/>
    </row>
    <row r="162766" spans="11:11">
      <c r="K162766"/>
    </row>
    <row r="162767" spans="11:11">
      <c r="K162767"/>
    </row>
    <row r="162768" spans="11:11">
      <c r="K162768"/>
    </row>
    <row r="162769" spans="11:11">
      <c r="K162769"/>
    </row>
    <row r="162770" spans="11:11">
      <c r="K162770"/>
    </row>
    <row r="162771" spans="11:11">
      <c r="K162771"/>
    </row>
    <row r="162772" spans="11:11">
      <c r="K162772"/>
    </row>
    <row r="162773" spans="11:11">
      <c r="K162773"/>
    </row>
    <row r="162774" spans="11:11">
      <c r="K162774"/>
    </row>
    <row r="162775" spans="11:11">
      <c r="K162775"/>
    </row>
    <row r="162776" spans="11:11">
      <c r="K162776"/>
    </row>
    <row r="162777" spans="11:11">
      <c r="K162777"/>
    </row>
    <row r="162778" spans="11:11">
      <c r="K162778"/>
    </row>
    <row r="162779" spans="11:11">
      <c r="K162779"/>
    </row>
    <row r="162780" spans="11:11">
      <c r="K162780"/>
    </row>
    <row r="162781" spans="11:11">
      <c r="K162781"/>
    </row>
    <row r="162782" spans="11:11">
      <c r="K162782"/>
    </row>
    <row r="162783" spans="11:11">
      <c r="K162783"/>
    </row>
    <row r="162784" spans="11:11">
      <c r="K162784"/>
    </row>
    <row r="162785" spans="11:11">
      <c r="K162785"/>
    </row>
    <row r="162786" spans="11:11">
      <c r="K162786"/>
    </row>
    <row r="162787" spans="11:11">
      <c r="K162787"/>
    </row>
    <row r="162788" spans="11:11">
      <c r="K162788"/>
    </row>
    <row r="162789" spans="11:11">
      <c r="K162789"/>
    </row>
    <row r="162790" spans="11:11">
      <c r="K162790"/>
    </row>
    <row r="162791" spans="11:11">
      <c r="K162791"/>
    </row>
    <row r="162792" spans="11:11">
      <c r="K162792"/>
    </row>
    <row r="162793" spans="11:11">
      <c r="K162793"/>
    </row>
    <row r="162794" spans="11:11">
      <c r="K162794"/>
    </row>
    <row r="162795" spans="11:11">
      <c r="K162795"/>
    </row>
    <row r="162796" spans="11:11">
      <c r="K162796"/>
    </row>
    <row r="162797" spans="11:11">
      <c r="K162797"/>
    </row>
    <row r="162798" spans="11:11">
      <c r="K162798"/>
    </row>
    <row r="162799" spans="11:11">
      <c r="K162799"/>
    </row>
    <row r="162800" spans="11:11">
      <c r="K162800"/>
    </row>
    <row r="162801" spans="11:11">
      <c r="K162801"/>
    </row>
    <row r="162802" spans="11:11">
      <c r="K162802"/>
    </row>
    <row r="162803" spans="11:11">
      <c r="K162803"/>
    </row>
    <row r="162804" spans="11:11">
      <c r="K162804"/>
    </row>
    <row r="162805" spans="11:11">
      <c r="K162805"/>
    </row>
    <row r="162806" spans="11:11">
      <c r="K162806"/>
    </row>
    <row r="162807" spans="11:11">
      <c r="K162807"/>
    </row>
    <row r="162808" spans="11:11">
      <c r="K162808"/>
    </row>
    <row r="162809" spans="11:11">
      <c r="K162809"/>
    </row>
    <row r="162810" spans="11:11">
      <c r="K162810"/>
    </row>
    <row r="162811" spans="11:11">
      <c r="K162811"/>
    </row>
    <row r="162812" spans="11:11">
      <c r="K162812"/>
    </row>
    <row r="162813" spans="11:11">
      <c r="K162813"/>
    </row>
    <row r="162814" spans="11:11">
      <c r="K162814"/>
    </row>
    <row r="162815" spans="11:11">
      <c r="K162815"/>
    </row>
    <row r="162816" spans="11:11">
      <c r="K162816"/>
    </row>
    <row r="162817" spans="11:11">
      <c r="K162817"/>
    </row>
    <row r="162818" spans="11:11">
      <c r="K162818"/>
    </row>
    <row r="162819" spans="11:11">
      <c r="K162819"/>
    </row>
    <row r="162820" spans="11:11">
      <c r="K162820"/>
    </row>
    <row r="162821" spans="11:11">
      <c r="K162821"/>
    </row>
    <row r="162822" spans="11:11">
      <c r="K162822"/>
    </row>
    <row r="162823" spans="11:11">
      <c r="K162823"/>
    </row>
    <row r="162824" spans="11:11">
      <c r="K162824"/>
    </row>
    <row r="162825" spans="11:11">
      <c r="K162825"/>
    </row>
    <row r="162826" spans="11:11">
      <c r="K162826"/>
    </row>
    <row r="162827" spans="11:11">
      <c r="K162827"/>
    </row>
    <row r="162828" spans="11:11">
      <c r="K162828"/>
    </row>
    <row r="162829" spans="11:11">
      <c r="K162829"/>
    </row>
    <row r="162830" spans="11:11">
      <c r="K162830"/>
    </row>
    <row r="162831" spans="11:11">
      <c r="K162831"/>
    </row>
    <row r="162832" spans="11:11">
      <c r="K162832"/>
    </row>
    <row r="162833" spans="11:11">
      <c r="K162833"/>
    </row>
    <row r="162834" spans="11:11">
      <c r="K162834"/>
    </row>
    <row r="162835" spans="11:11">
      <c r="K162835"/>
    </row>
    <row r="162836" spans="11:11">
      <c r="K162836"/>
    </row>
    <row r="162837" spans="11:11">
      <c r="K162837"/>
    </row>
    <row r="162838" spans="11:11">
      <c r="K162838"/>
    </row>
    <row r="162839" spans="11:11">
      <c r="K162839"/>
    </row>
    <row r="162840" spans="11:11">
      <c r="K162840"/>
    </row>
    <row r="162841" spans="11:11">
      <c r="K162841"/>
    </row>
    <row r="162842" spans="11:11">
      <c r="K162842"/>
    </row>
    <row r="162843" spans="11:11">
      <c r="K162843"/>
    </row>
    <row r="162844" spans="11:11">
      <c r="K162844"/>
    </row>
    <row r="162845" spans="11:11">
      <c r="K162845"/>
    </row>
    <row r="162846" spans="11:11">
      <c r="K162846"/>
    </row>
    <row r="162847" spans="11:11">
      <c r="K162847"/>
    </row>
    <row r="162848" spans="11:11">
      <c r="K162848"/>
    </row>
    <row r="162849" spans="11:11">
      <c r="K162849"/>
    </row>
    <row r="162850" spans="11:11">
      <c r="K162850"/>
    </row>
    <row r="162851" spans="11:11">
      <c r="K162851"/>
    </row>
    <row r="162852" spans="11:11">
      <c r="K162852"/>
    </row>
    <row r="162853" spans="11:11">
      <c r="K162853"/>
    </row>
    <row r="162854" spans="11:11">
      <c r="K162854"/>
    </row>
    <row r="162855" spans="11:11">
      <c r="K162855"/>
    </row>
    <row r="162856" spans="11:11">
      <c r="K162856"/>
    </row>
    <row r="162857" spans="11:11">
      <c r="K162857"/>
    </row>
    <row r="162858" spans="11:11">
      <c r="K162858"/>
    </row>
    <row r="162859" spans="11:11">
      <c r="K162859"/>
    </row>
    <row r="162860" spans="11:11">
      <c r="K162860"/>
    </row>
    <row r="162861" spans="11:11">
      <c r="K162861"/>
    </row>
    <row r="162862" spans="11:11">
      <c r="K162862"/>
    </row>
    <row r="162863" spans="11:11">
      <c r="K162863"/>
    </row>
    <row r="162864" spans="11:11">
      <c r="K162864"/>
    </row>
    <row r="162865" spans="11:11">
      <c r="K162865"/>
    </row>
    <row r="162866" spans="11:11">
      <c r="K162866"/>
    </row>
    <row r="162867" spans="11:11">
      <c r="K162867"/>
    </row>
    <row r="162868" spans="11:11">
      <c r="K162868"/>
    </row>
    <row r="162869" spans="11:11">
      <c r="K162869"/>
    </row>
    <row r="162870" spans="11:11">
      <c r="K162870"/>
    </row>
    <row r="162871" spans="11:11">
      <c r="K162871"/>
    </row>
    <row r="162872" spans="11:11">
      <c r="K162872"/>
    </row>
    <row r="162873" spans="11:11">
      <c r="K162873"/>
    </row>
    <row r="162874" spans="11:11">
      <c r="K162874"/>
    </row>
    <row r="162875" spans="11:11">
      <c r="K162875"/>
    </row>
    <row r="162876" spans="11:11">
      <c r="K162876"/>
    </row>
    <row r="162877" spans="11:11">
      <c r="K162877"/>
    </row>
    <row r="162878" spans="11:11">
      <c r="K162878"/>
    </row>
    <row r="162879" spans="11:11">
      <c r="K162879"/>
    </row>
    <row r="162880" spans="11:11">
      <c r="K162880"/>
    </row>
    <row r="162881" spans="11:11">
      <c r="K162881"/>
    </row>
    <row r="162882" spans="11:11">
      <c r="K162882"/>
    </row>
    <row r="162883" spans="11:11">
      <c r="K162883"/>
    </row>
    <row r="162884" spans="11:11">
      <c r="K162884"/>
    </row>
    <row r="162885" spans="11:11">
      <c r="K162885"/>
    </row>
    <row r="162886" spans="11:11">
      <c r="K162886"/>
    </row>
    <row r="162887" spans="11:11">
      <c r="K162887"/>
    </row>
    <row r="162888" spans="11:11">
      <c r="K162888"/>
    </row>
    <row r="162889" spans="11:11">
      <c r="K162889"/>
    </row>
    <row r="162890" spans="11:11">
      <c r="K162890"/>
    </row>
    <row r="162891" spans="11:11">
      <c r="K162891"/>
    </row>
    <row r="162892" spans="11:11">
      <c r="K162892"/>
    </row>
    <row r="162893" spans="11:11">
      <c r="K162893"/>
    </row>
    <row r="162894" spans="11:11">
      <c r="K162894"/>
    </row>
    <row r="162895" spans="11:11">
      <c r="K162895"/>
    </row>
    <row r="162896" spans="11:11">
      <c r="K162896"/>
    </row>
    <row r="162897" spans="11:11">
      <c r="K162897"/>
    </row>
    <row r="162898" spans="11:11">
      <c r="K162898"/>
    </row>
    <row r="162899" spans="11:11">
      <c r="K162899"/>
    </row>
    <row r="162900" spans="11:11">
      <c r="K162900"/>
    </row>
    <row r="162901" spans="11:11">
      <c r="K162901"/>
    </row>
    <row r="162902" spans="11:11">
      <c r="K162902"/>
    </row>
    <row r="162903" spans="11:11">
      <c r="K162903"/>
    </row>
    <row r="162904" spans="11:11">
      <c r="K162904"/>
    </row>
    <row r="162905" spans="11:11">
      <c r="K162905"/>
    </row>
    <row r="162906" spans="11:11">
      <c r="K162906"/>
    </row>
    <row r="162907" spans="11:11">
      <c r="K162907"/>
    </row>
    <row r="162908" spans="11:11">
      <c r="K162908"/>
    </row>
    <row r="162909" spans="11:11">
      <c r="K162909"/>
    </row>
    <row r="162910" spans="11:11">
      <c r="K162910"/>
    </row>
    <row r="162911" spans="11:11">
      <c r="K162911"/>
    </row>
    <row r="162912" spans="11:11">
      <c r="K162912"/>
    </row>
    <row r="162913" spans="11:11">
      <c r="K162913"/>
    </row>
    <row r="162914" spans="11:11">
      <c r="K162914"/>
    </row>
    <row r="162915" spans="11:11">
      <c r="K162915"/>
    </row>
    <row r="162916" spans="11:11">
      <c r="K162916"/>
    </row>
    <row r="162917" spans="11:11">
      <c r="K162917"/>
    </row>
    <row r="162918" spans="11:11">
      <c r="K162918"/>
    </row>
    <row r="162919" spans="11:11">
      <c r="K162919"/>
    </row>
    <row r="162920" spans="11:11">
      <c r="K162920"/>
    </row>
    <row r="162921" spans="11:11">
      <c r="K162921"/>
    </row>
    <row r="162922" spans="11:11">
      <c r="K162922"/>
    </row>
    <row r="162923" spans="11:11">
      <c r="K162923"/>
    </row>
    <row r="162924" spans="11:11">
      <c r="K162924"/>
    </row>
    <row r="162925" spans="11:11">
      <c r="K162925"/>
    </row>
    <row r="162926" spans="11:11">
      <c r="K162926"/>
    </row>
    <row r="162927" spans="11:11">
      <c r="K162927"/>
    </row>
    <row r="162928" spans="11:11">
      <c r="K162928"/>
    </row>
    <row r="162929" spans="11:11">
      <c r="K162929"/>
    </row>
    <row r="162930" spans="11:11">
      <c r="K162930"/>
    </row>
    <row r="162931" spans="11:11">
      <c r="K162931"/>
    </row>
    <row r="162932" spans="11:11">
      <c r="K162932"/>
    </row>
    <row r="162933" spans="11:11">
      <c r="K162933"/>
    </row>
    <row r="162934" spans="11:11">
      <c r="K162934"/>
    </row>
    <row r="162935" spans="11:11">
      <c r="K162935"/>
    </row>
    <row r="162936" spans="11:11">
      <c r="K162936"/>
    </row>
    <row r="162937" spans="11:11">
      <c r="K162937"/>
    </row>
    <row r="162938" spans="11:11">
      <c r="K162938"/>
    </row>
    <row r="162939" spans="11:11">
      <c r="K162939"/>
    </row>
    <row r="162940" spans="11:11">
      <c r="K162940"/>
    </row>
    <row r="162941" spans="11:11">
      <c r="K162941"/>
    </row>
    <row r="162942" spans="11:11">
      <c r="K162942"/>
    </row>
    <row r="162943" spans="11:11">
      <c r="K162943"/>
    </row>
    <row r="162944" spans="11:11">
      <c r="K162944"/>
    </row>
    <row r="162945" spans="11:11">
      <c r="K162945"/>
    </row>
    <row r="162946" spans="11:11">
      <c r="K162946"/>
    </row>
    <row r="162947" spans="11:11">
      <c r="K162947"/>
    </row>
    <row r="162948" spans="11:11">
      <c r="K162948"/>
    </row>
    <row r="162949" spans="11:11">
      <c r="K162949"/>
    </row>
    <row r="162950" spans="11:11">
      <c r="K162950"/>
    </row>
    <row r="162951" spans="11:11">
      <c r="K162951"/>
    </row>
    <row r="162952" spans="11:11">
      <c r="K162952"/>
    </row>
    <row r="162953" spans="11:11">
      <c r="K162953"/>
    </row>
    <row r="162954" spans="11:11">
      <c r="K162954"/>
    </row>
    <row r="162955" spans="11:11">
      <c r="K162955"/>
    </row>
    <row r="162956" spans="11:11">
      <c r="K162956"/>
    </row>
    <row r="162957" spans="11:11">
      <c r="K162957"/>
    </row>
    <row r="162958" spans="11:11">
      <c r="K162958"/>
    </row>
    <row r="162959" spans="11:11">
      <c r="K162959"/>
    </row>
    <row r="162960" spans="11:11">
      <c r="K162960"/>
    </row>
    <row r="162961" spans="11:11">
      <c r="K162961"/>
    </row>
    <row r="162962" spans="11:11">
      <c r="K162962"/>
    </row>
    <row r="162963" spans="11:11">
      <c r="K162963"/>
    </row>
    <row r="162964" spans="11:11">
      <c r="K162964"/>
    </row>
    <row r="162965" spans="11:11">
      <c r="K162965"/>
    </row>
    <row r="162966" spans="11:11">
      <c r="K162966"/>
    </row>
    <row r="162967" spans="11:11">
      <c r="K162967"/>
    </row>
    <row r="162968" spans="11:11">
      <c r="K162968"/>
    </row>
    <row r="162969" spans="11:11">
      <c r="K162969"/>
    </row>
    <row r="162970" spans="11:11">
      <c r="K162970"/>
    </row>
    <row r="162971" spans="11:11">
      <c r="K162971"/>
    </row>
    <row r="162972" spans="11:11">
      <c r="K162972"/>
    </row>
    <row r="162973" spans="11:11">
      <c r="K162973"/>
    </row>
    <row r="162974" spans="11:11">
      <c r="K162974"/>
    </row>
    <row r="162975" spans="11:11">
      <c r="K162975"/>
    </row>
    <row r="162976" spans="11:11">
      <c r="K162976"/>
    </row>
    <row r="162977" spans="11:11">
      <c r="K162977"/>
    </row>
    <row r="162978" spans="11:11">
      <c r="K162978"/>
    </row>
    <row r="162979" spans="11:11">
      <c r="K162979"/>
    </row>
    <row r="162980" spans="11:11">
      <c r="K162980"/>
    </row>
    <row r="162981" spans="11:11">
      <c r="K162981"/>
    </row>
    <row r="162982" spans="11:11">
      <c r="K162982"/>
    </row>
    <row r="162983" spans="11:11">
      <c r="K162983"/>
    </row>
    <row r="162984" spans="11:11">
      <c r="K162984"/>
    </row>
    <row r="162985" spans="11:11">
      <c r="K162985"/>
    </row>
    <row r="162986" spans="11:11">
      <c r="K162986"/>
    </row>
    <row r="162987" spans="11:11">
      <c r="K162987"/>
    </row>
    <row r="162988" spans="11:11">
      <c r="K162988"/>
    </row>
    <row r="162989" spans="11:11">
      <c r="K162989"/>
    </row>
    <row r="162990" spans="11:11">
      <c r="K162990"/>
    </row>
    <row r="162991" spans="11:11">
      <c r="K162991"/>
    </row>
    <row r="162992" spans="11:11">
      <c r="K162992"/>
    </row>
    <row r="162993" spans="11:11">
      <c r="K162993"/>
    </row>
    <row r="162994" spans="11:11">
      <c r="K162994"/>
    </row>
    <row r="162995" spans="11:11">
      <c r="K162995"/>
    </row>
    <row r="162996" spans="11:11">
      <c r="K162996"/>
    </row>
    <row r="162997" spans="11:11">
      <c r="K162997"/>
    </row>
    <row r="162998" spans="11:11">
      <c r="K162998"/>
    </row>
    <row r="162999" spans="11:11">
      <c r="K162999"/>
    </row>
    <row r="163000" spans="11:11">
      <c r="K163000"/>
    </row>
    <row r="163001" spans="11:11">
      <c r="K163001"/>
    </row>
    <row r="163002" spans="11:11">
      <c r="K163002"/>
    </row>
    <row r="163003" spans="11:11">
      <c r="K163003"/>
    </row>
    <row r="163004" spans="11:11">
      <c r="K163004"/>
    </row>
    <row r="163005" spans="11:11">
      <c r="K163005"/>
    </row>
    <row r="163006" spans="11:11">
      <c r="K163006"/>
    </row>
    <row r="163007" spans="11:11">
      <c r="K163007"/>
    </row>
    <row r="163008" spans="11:11">
      <c r="K163008"/>
    </row>
    <row r="163009" spans="11:11">
      <c r="K163009"/>
    </row>
    <row r="163010" spans="11:11">
      <c r="K163010"/>
    </row>
    <row r="163011" spans="11:11">
      <c r="K163011"/>
    </row>
    <row r="163012" spans="11:11">
      <c r="K163012"/>
    </row>
    <row r="163013" spans="11:11">
      <c r="K163013"/>
    </row>
    <row r="163014" spans="11:11">
      <c r="K163014"/>
    </row>
    <row r="163015" spans="11:11">
      <c r="K163015"/>
    </row>
    <row r="163016" spans="11:11">
      <c r="K163016"/>
    </row>
    <row r="163017" spans="11:11">
      <c r="K163017"/>
    </row>
    <row r="163018" spans="11:11">
      <c r="K163018"/>
    </row>
    <row r="163019" spans="11:11">
      <c r="K163019"/>
    </row>
    <row r="163020" spans="11:11">
      <c r="K163020"/>
    </row>
    <row r="163021" spans="11:11">
      <c r="K163021"/>
    </row>
    <row r="163022" spans="11:11">
      <c r="K163022"/>
    </row>
    <row r="163023" spans="11:11">
      <c r="K163023"/>
    </row>
    <row r="163024" spans="11:11">
      <c r="K163024"/>
    </row>
    <row r="163025" spans="11:11">
      <c r="K163025"/>
    </row>
    <row r="163026" spans="11:11">
      <c r="K163026"/>
    </row>
    <row r="163027" spans="11:11">
      <c r="K163027"/>
    </row>
    <row r="163028" spans="11:11">
      <c r="K163028"/>
    </row>
    <row r="163029" spans="11:11">
      <c r="K163029"/>
    </row>
    <row r="163030" spans="11:11">
      <c r="K163030"/>
    </row>
    <row r="163031" spans="11:11">
      <c r="K163031"/>
    </row>
    <row r="163032" spans="11:11">
      <c r="K163032"/>
    </row>
    <row r="163033" spans="11:11">
      <c r="K163033"/>
    </row>
    <row r="163034" spans="11:11">
      <c r="K163034"/>
    </row>
    <row r="163035" spans="11:11">
      <c r="K163035"/>
    </row>
    <row r="163036" spans="11:11">
      <c r="K163036"/>
    </row>
    <row r="163037" spans="11:11">
      <c r="K163037"/>
    </row>
    <row r="163038" spans="11:11">
      <c r="K163038"/>
    </row>
    <row r="163039" spans="11:11">
      <c r="K163039"/>
    </row>
    <row r="163040" spans="11:11">
      <c r="K163040"/>
    </row>
    <row r="163041" spans="11:11">
      <c r="K163041"/>
    </row>
    <row r="163042" spans="11:11">
      <c r="K163042"/>
    </row>
    <row r="163043" spans="11:11">
      <c r="K163043"/>
    </row>
    <row r="163044" spans="11:11">
      <c r="K163044"/>
    </row>
    <row r="163045" spans="11:11">
      <c r="K163045"/>
    </row>
    <row r="163046" spans="11:11">
      <c r="K163046"/>
    </row>
    <row r="163047" spans="11:11">
      <c r="K163047"/>
    </row>
    <row r="163048" spans="11:11">
      <c r="K163048"/>
    </row>
    <row r="163049" spans="11:11">
      <c r="K163049"/>
    </row>
    <row r="163050" spans="11:11">
      <c r="K163050"/>
    </row>
    <row r="163051" spans="11:11">
      <c r="K163051"/>
    </row>
    <row r="163052" spans="11:11">
      <c r="K163052"/>
    </row>
    <row r="163053" spans="11:11">
      <c r="K163053"/>
    </row>
    <row r="163054" spans="11:11">
      <c r="K163054"/>
    </row>
    <row r="163055" spans="11:11">
      <c r="K163055"/>
    </row>
    <row r="163056" spans="11:11">
      <c r="K163056"/>
    </row>
    <row r="163057" spans="11:11">
      <c r="K163057"/>
    </row>
    <row r="163058" spans="11:11">
      <c r="K163058"/>
    </row>
    <row r="163059" spans="11:11">
      <c r="K163059"/>
    </row>
    <row r="163060" spans="11:11">
      <c r="K163060"/>
    </row>
    <row r="163061" spans="11:11">
      <c r="K163061"/>
    </row>
    <row r="163062" spans="11:11">
      <c r="K163062"/>
    </row>
    <row r="163063" spans="11:11">
      <c r="K163063"/>
    </row>
    <row r="163064" spans="11:11">
      <c r="K163064"/>
    </row>
    <row r="163065" spans="11:11">
      <c r="K163065"/>
    </row>
    <row r="163066" spans="11:11">
      <c r="K163066"/>
    </row>
    <row r="163067" spans="11:11">
      <c r="K163067"/>
    </row>
    <row r="163068" spans="11:11">
      <c r="K163068"/>
    </row>
    <row r="163069" spans="11:11">
      <c r="K163069"/>
    </row>
    <row r="163070" spans="11:11">
      <c r="K163070"/>
    </row>
    <row r="163071" spans="11:11">
      <c r="K163071"/>
    </row>
    <row r="163072" spans="11:11">
      <c r="K163072"/>
    </row>
    <row r="163073" spans="11:11">
      <c r="K163073"/>
    </row>
    <row r="163074" spans="11:11">
      <c r="K163074"/>
    </row>
    <row r="163075" spans="11:11">
      <c r="K163075"/>
    </row>
    <row r="163076" spans="11:11">
      <c r="K163076"/>
    </row>
    <row r="163077" spans="11:11">
      <c r="K163077"/>
    </row>
    <row r="163078" spans="11:11">
      <c r="K163078"/>
    </row>
    <row r="163079" spans="11:11">
      <c r="K163079"/>
    </row>
    <row r="163080" spans="11:11">
      <c r="K163080"/>
    </row>
    <row r="163081" spans="11:11">
      <c r="K163081"/>
    </row>
    <row r="163082" spans="11:11">
      <c r="K163082"/>
    </row>
    <row r="163083" spans="11:11">
      <c r="K163083"/>
    </row>
    <row r="163084" spans="11:11">
      <c r="K163084"/>
    </row>
    <row r="163085" spans="11:11">
      <c r="K163085"/>
    </row>
    <row r="163086" spans="11:11">
      <c r="K163086"/>
    </row>
    <row r="163087" spans="11:11">
      <c r="K163087"/>
    </row>
    <row r="163088" spans="11:11">
      <c r="K163088"/>
    </row>
    <row r="163089" spans="11:11">
      <c r="K163089"/>
    </row>
    <row r="163090" spans="11:11">
      <c r="K163090"/>
    </row>
    <row r="163091" spans="11:11">
      <c r="K163091"/>
    </row>
    <row r="163092" spans="11:11">
      <c r="K163092"/>
    </row>
    <row r="163093" spans="11:11">
      <c r="K163093"/>
    </row>
    <row r="163094" spans="11:11">
      <c r="K163094"/>
    </row>
    <row r="163095" spans="11:11">
      <c r="K163095"/>
    </row>
    <row r="163096" spans="11:11">
      <c r="K163096"/>
    </row>
    <row r="163097" spans="11:11">
      <c r="K163097"/>
    </row>
    <row r="163098" spans="11:11">
      <c r="K163098"/>
    </row>
    <row r="163099" spans="11:11">
      <c r="K163099"/>
    </row>
    <row r="163100" spans="11:11">
      <c r="K163100"/>
    </row>
    <row r="163101" spans="11:11">
      <c r="K163101"/>
    </row>
    <row r="163102" spans="11:11">
      <c r="K163102"/>
    </row>
    <row r="163103" spans="11:11">
      <c r="K163103"/>
    </row>
    <row r="163104" spans="11:11">
      <c r="K163104"/>
    </row>
    <row r="163105" spans="11:11">
      <c r="K163105"/>
    </row>
    <row r="163106" spans="11:11">
      <c r="K163106"/>
    </row>
    <row r="163107" spans="11:11">
      <c r="K163107"/>
    </row>
    <row r="163108" spans="11:11">
      <c r="K163108"/>
    </row>
    <row r="163109" spans="11:11">
      <c r="K163109"/>
    </row>
    <row r="163110" spans="11:11">
      <c r="K163110"/>
    </row>
    <row r="163111" spans="11:11">
      <c r="K163111"/>
    </row>
    <row r="163112" spans="11:11">
      <c r="K163112"/>
    </row>
    <row r="163113" spans="11:11">
      <c r="K163113"/>
    </row>
    <row r="163114" spans="11:11">
      <c r="K163114"/>
    </row>
    <row r="163115" spans="11:11">
      <c r="K163115"/>
    </row>
    <row r="163116" spans="11:11">
      <c r="K163116"/>
    </row>
    <row r="163117" spans="11:11">
      <c r="K163117"/>
    </row>
    <row r="163118" spans="11:11">
      <c r="K163118"/>
    </row>
    <row r="163119" spans="11:11">
      <c r="K163119"/>
    </row>
    <row r="163120" spans="11:11">
      <c r="K163120"/>
    </row>
    <row r="163121" spans="11:11">
      <c r="K163121"/>
    </row>
    <row r="163122" spans="11:11">
      <c r="K163122"/>
    </row>
    <row r="163123" spans="11:11">
      <c r="K163123"/>
    </row>
    <row r="163124" spans="11:11">
      <c r="K163124"/>
    </row>
    <row r="163125" spans="11:11">
      <c r="K163125"/>
    </row>
    <row r="163126" spans="11:11">
      <c r="K163126"/>
    </row>
    <row r="163127" spans="11:11">
      <c r="K163127"/>
    </row>
    <row r="163128" spans="11:11">
      <c r="K163128"/>
    </row>
    <row r="163129" spans="11:11">
      <c r="K163129"/>
    </row>
    <row r="163130" spans="11:11">
      <c r="K163130"/>
    </row>
    <row r="163131" spans="11:11">
      <c r="K163131"/>
    </row>
    <row r="163132" spans="11:11">
      <c r="K163132"/>
    </row>
    <row r="163133" spans="11:11">
      <c r="K163133"/>
    </row>
    <row r="163134" spans="11:11">
      <c r="K163134"/>
    </row>
    <row r="163135" spans="11:11">
      <c r="K163135"/>
    </row>
    <row r="163136" spans="11:11">
      <c r="K163136"/>
    </row>
    <row r="163137" spans="11:11">
      <c r="K163137"/>
    </row>
    <row r="163138" spans="11:11">
      <c r="K163138"/>
    </row>
    <row r="163139" spans="11:11">
      <c r="K163139"/>
    </row>
    <row r="163140" spans="11:11">
      <c r="K163140"/>
    </row>
    <row r="163141" spans="11:11">
      <c r="K163141"/>
    </row>
    <row r="163142" spans="11:11">
      <c r="K163142"/>
    </row>
    <row r="163143" spans="11:11">
      <c r="K163143"/>
    </row>
    <row r="163144" spans="11:11">
      <c r="K163144"/>
    </row>
    <row r="163145" spans="11:11">
      <c r="K163145"/>
    </row>
    <row r="163146" spans="11:11">
      <c r="K163146"/>
    </row>
    <row r="163147" spans="11:11">
      <c r="K163147"/>
    </row>
    <row r="163148" spans="11:11">
      <c r="K163148"/>
    </row>
    <row r="163149" spans="11:11">
      <c r="K163149"/>
    </row>
    <row r="163150" spans="11:11">
      <c r="K163150"/>
    </row>
    <row r="163151" spans="11:11">
      <c r="K163151"/>
    </row>
    <row r="163152" spans="11:11">
      <c r="K163152"/>
    </row>
    <row r="163153" spans="11:11">
      <c r="K163153"/>
    </row>
    <row r="163154" spans="11:11">
      <c r="K163154"/>
    </row>
    <row r="163155" spans="11:11">
      <c r="K163155"/>
    </row>
    <row r="163156" spans="11:11">
      <c r="K163156"/>
    </row>
    <row r="163157" spans="11:11">
      <c r="K163157"/>
    </row>
    <row r="163158" spans="11:11">
      <c r="K163158"/>
    </row>
    <row r="163159" spans="11:11">
      <c r="K163159"/>
    </row>
    <row r="163160" spans="11:11">
      <c r="K163160"/>
    </row>
    <row r="163161" spans="11:11">
      <c r="K163161"/>
    </row>
    <row r="163162" spans="11:11">
      <c r="K163162"/>
    </row>
    <row r="163163" spans="11:11">
      <c r="K163163"/>
    </row>
    <row r="163164" spans="11:11">
      <c r="K163164"/>
    </row>
    <row r="163165" spans="11:11">
      <c r="K163165"/>
    </row>
    <row r="163166" spans="11:11">
      <c r="K163166"/>
    </row>
    <row r="163167" spans="11:11">
      <c r="K163167"/>
    </row>
    <row r="163168" spans="11:11">
      <c r="K163168"/>
    </row>
    <row r="163169" spans="11:11">
      <c r="K163169"/>
    </row>
    <row r="163170" spans="11:11">
      <c r="K163170"/>
    </row>
    <row r="163171" spans="11:11">
      <c r="K163171"/>
    </row>
    <row r="163172" spans="11:11">
      <c r="K163172"/>
    </row>
    <row r="163173" spans="11:11">
      <c r="K163173"/>
    </row>
    <row r="163174" spans="11:11">
      <c r="K163174"/>
    </row>
    <row r="163175" spans="11:11">
      <c r="K163175"/>
    </row>
    <row r="163176" spans="11:11">
      <c r="K163176"/>
    </row>
    <row r="163177" spans="11:11">
      <c r="K163177"/>
    </row>
    <row r="163178" spans="11:11">
      <c r="K163178"/>
    </row>
    <row r="163179" spans="11:11">
      <c r="K163179"/>
    </row>
    <row r="163180" spans="11:11">
      <c r="K163180"/>
    </row>
    <row r="163181" spans="11:11">
      <c r="K163181"/>
    </row>
    <row r="163182" spans="11:11">
      <c r="K163182"/>
    </row>
    <row r="163183" spans="11:11">
      <c r="K163183"/>
    </row>
    <row r="163184" spans="11:11">
      <c r="K163184"/>
    </row>
    <row r="163185" spans="11:11">
      <c r="K163185"/>
    </row>
    <row r="163186" spans="11:11">
      <c r="K163186"/>
    </row>
    <row r="163187" spans="11:11">
      <c r="K163187"/>
    </row>
    <row r="163188" spans="11:11">
      <c r="K163188"/>
    </row>
    <row r="163189" spans="11:11">
      <c r="K163189"/>
    </row>
    <row r="163190" spans="11:11">
      <c r="K163190"/>
    </row>
    <row r="163191" spans="11:11">
      <c r="K163191"/>
    </row>
    <row r="163192" spans="11:11">
      <c r="K163192"/>
    </row>
    <row r="163193" spans="11:11">
      <c r="K163193"/>
    </row>
    <row r="163194" spans="11:11">
      <c r="K163194"/>
    </row>
    <row r="163195" spans="11:11">
      <c r="K163195"/>
    </row>
    <row r="163196" spans="11:11">
      <c r="K163196"/>
    </row>
    <row r="163197" spans="11:11">
      <c r="K163197"/>
    </row>
    <row r="163198" spans="11:11">
      <c r="K163198"/>
    </row>
    <row r="163199" spans="11:11">
      <c r="K163199"/>
    </row>
    <row r="163200" spans="11:11">
      <c r="K163200"/>
    </row>
    <row r="163201" spans="11:11">
      <c r="K163201"/>
    </row>
    <row r="163202" spans="11:11">
      <c r="K163202"/>
    </row>
    <row r="163203" spans="11:11">
      <c r="K163203"/>
    </row>
    <row r="163204" spans="11:11">
      <c r="K163204"/>
    </row>
    <row r="163205" spans="11:11">
      <c r="K163205"/>
    </row>
    <row r="163206" spans="11:11">
      <c r="K163206"/>
    </row>
    <row r="163207" spans="11:11">
      <c r="K163207"/>
    </row>
    <row r="163208" spans="11:11">
      <c r="K163208"/>
    </row>
    <row r="163209" spans="11:11">
      <c r="K163209"/>
    </row>
    <row r="163210" spans="11:11">
      <c r="K163210"/>
    </row>
    <row r="163211" spans="11:11">
      <c r="K163211"/>
    </row>
    <row r="163212" spans="11:11">
      <c r="K163212"/>
    </row>
    <row r="163213" spans="11:11">
      <c r="K163213"/>
    </row>
    <row r="163214" spans="11:11">
      <c r="K163214"/>
    </row>
    <row r="163215" spans="11:11">
      <c r="K163215"/>
    </row>
    <row r="163216" spans="11:11">
      <c r="K163216"/>
    </row>
    <row r="163217" spans="11:11">
      <c r="K163217"/>
    </row>
    <row r="163218" spans="11:11">
      <c r="K163218"/>
    </row>
    <row r="163219" spans="11:11">
      <c r="K163219"/>
    </row>
    <row r="163220" spans="11:11">
      <c r="K163220"/>
    </row>
    <row r="163221" spans="11:11">
      <c r="K163221"/>
    </row>
    <row r="163222" spans="11:11">
      <c r="K163222"/>
    </row>
    <row r="163223" spans="11:11">
      <c r="K163223"/>
    </row>
    <row r="163224" spans="11:11">
      <c r="K163224"/>
    </row>
    <row r="163225" spans="11:11">
      <c r="K163225"/>
    </row>
    <row r="163226" spans="11:11">
      <c r="K163226"/>
    </row>
    <row r="163227" spans="11:11">
      <c r="K163227"/>
    </row>
    <row r="163228" spans="11:11">
      <c r="K163228"/>
    </row>
    <row r="163229" spans="11:11">
      <c r="K163229"/>
    </row>
    <row r="163230" spans="11:11">
      <c r="K163230"/>
    </row>
    <row r="163231" spans="11:11">
      <c r="K163231"/>
    </row>
    <row r="163232" spans="11:11">
      <c r="K163232"/>
    </row>
    <row r="163233" spans="11:11">
      <c r="K163233"/>
    </row>
    <row r="163234" spans="11:11">
      <c r="K163234"/>
    </row>
    <row r="163235" spans="11:11">
      <c r="K163235"/>
    </row>
    <row r="163236" spans="11:11">
      <c r="K163236"/>
    </row>
    <row r="163237" spans="11:11">
      <c r="K163237"/>
    </row>
    <row r="163238" spans="11:11">
      <c r="K163238"/>
    </row>
    <row r="163239" spans="11:11">
      <c r="K163239"/>
    </row>
    <row r="163240" spans="11:11">
      <c r="K163240"/>
    </row>
    <row r="163241" spans="11:11">
      <c r="K163241"/>
    </row>
    <row r="163242" spans="11:11">
      <c r="K163242"/>
    </row>
    <row r="163243" spans="11:11">
      <c r="K163243"/>
    </row>
    <row r="163244" spans="11:11">
      <c r="K163244"/>
    </row>
    <row r="163245" spans="11:11">
      <c r="K163245"/>
    </row>
    <row r="163246" spans="11:11">
      <c r="K163246"/>
    </row>
    <row r="163247" spans="11:11">
      <c r="K163247"/>
    </row>
    <row r="163248" spans="11:11">
      <c r="K163248"/>
    </row>
    <row r="163249" spans="11:11">
      <c r="K163249"/>
    </row>
    <row r="163250" spans="11:11">
      <c r="K163250"/>
    </row>
    <row r="163251" spans="11:11">
      <c r="K163251"/>
    </row>
    <row r="163252" spans="11:11">
      <c r="K163252"/>
    </row>
    <row r="163253" spans="11:11">
      <c r="K163253"/>
    </row>
    <row r="163254" spans="11:11">
      <c r="K163254"/>
    </row>
    <row r="163255" spans="11:11">
      <c r="K163255"/>
    </row>
    <row r="163256" spans="11:11">
      <c r="K163256"/>
    </row>
    <row r="163257" spans="11:11">
      <c r="K163257"/>
    </row>
    <row r="163258" spans="11:11">
      <c r="K163258"/>
    </row>
    <row r="163259" spans="11:11">
      <c r="K163259"/>
    </row>
    <row r="163260" spans="11:11">
      <c r="K163260"/>
    </row>
    <row r="163261" spans="11:11">
      <c r="K163261"/>
    </row>
    <row r="163262" spans="11:11">
      <c r="K163262"/>
    </row>
    <row r="163263" spans="11:11">
      <c r="K163263"/>
    </row>
    <row r="163264" spans="11:11">
      <c r="K163264"/>
    </row>
    <row r="163265" spans="11:11">
      <c r="K163265"/>
    </row>
    <row r="163266" spans="11:11">
      <c r="K163266"/>
    </row>
    <row r="163267" spans="11:11">
      <c r="K163267"/>
    </row>
    <row r="163268" spans="11:11">
      <c r="K163268"/>
    </row>
    <row r="163269" spans="11:11">
      <c r="K163269"/>
    </row>
    <row r="163270" spans="11:11">
      <c r="K163270"/>
    </row>
    <row r="163271" spans="11:11">
      <c r="K163271"/>
    </row>
    <row r="163272" spans="11:11">
      <c r="K163272"/>
    </row>
    <row r="163273" spans="11:11">
      <c r="K163273"/>
    </row>
    <row r="163274" spans="11:11">
      <c r="K163274"/>
    </row>
    <row r="163275" spans="11:11">
      <c r="K163275"/>
    </row>
    <row r="163276" spans="11:11">
      <c r="K163276"/>
    </row>
    <row r="163277" spans="11:11">
      <c r="K163277"/>
    </row>
    <row r="163278" spans="11:11">
      <c r="K163278"/>
    </row>
    <row r="163279" spans="11:11">
      <c r="K163279"/>
    </row>
    <row r="163280" spans="11:11">
      <c r="K163280"/>
    </row>
    <row r="163281" spans="11:11">
      <c r="K163281"/>
    </row>
    <row r="163282" spans="11:11">
      <c r="K163282"/>
    </row>
    <row r="163283" spans="11:11">
      <c r="K163283"/>
    </row>
    <row r="163284" spans="11:11">
      <c r="K163284"/>
    </row>
    <row r="163285" spans="11:11">
      <c r="K163285"/>
    </row>
    <row r="163286" spans="11:11">
      <c r="K163286"/>
    </row>
    <row r="163287" spans="11:11">
      <c r="K163287"/>
    </row>
    <row r="163288" spans="11:11">
      <c r="K163288"/>
    </row>
    <row r="163289" spans="11:11">
      <c r="K163289"/>
    </row>
    <row r="163290" spans="11:11">
      <c r="K163290"/>
    </row>
    <row r="163291" spans="11:11">
      <c r="K163291"/>
    </row>
    <row r="163292" spans="11:11">
      <c r="K163292"/>
    </row>
    <row r="163293" spans="11:11">
      <c r="K163293"/>
    </row>
    <row r="163294" spans="11:11">
      <c r="K163294"/>
    </row>
    <row r="163295" spans="11:11">
      <c r="K163295"/>
    </row>
    <row r="163296" spans="11:11">
      <c r="K163296"/>
    </row>
    <row r="163297" spans="11:11">
      <c r="K163297"/>
    </row>
    <row r="163298" spans="11:11">
      <c r="K163298"/>
    </row>
    <row r="163299" spans="11:11">
      <c r="K163299"/>
    </row>
    <row r="163300" spans="11:11">
      <c r="K163300"/>
    </row>
    <row r="163301" spans="11:11">
      <c r="K163301"/>
    </row>
    <row r="163302" spans="11:11">
      <c r="K163302"/>
    </row>
    <row r="163303" spans="11:11">
      <c r="K163303"/>
    </row>
    <row r="163304" spans="11:11">
      <c r="K163304"/>
    </row>
    <row r="163305" spans="11:11">
      <c r="K163305"/>
    </row>
    <row r="163306" spans="11:11">
      <c r="K163306"/>
    </row>
    <row r="163307" spans="11:11">
      <c r="K163307"/>
    </row>
    <row r="163308" spans="11:11">
      <c r="K163308"/>
    </row>
    <row r="163309" spans="11:11">
      <c r="K163309"/>
    </row>
    <row r="163310" spans="11:11">
      <c r="K163310"/>
    </row>
    <row r="163311" spans="11:11">
      <c r="K163311"/>
    </row>
    <row r="163312" spans="11:11">
      <c r="K163312"/>
    </row>
    <row r="163313" spans="11:11">
      <c r="K163313"/>
    </row>
    <row r="163314" spans="11:11">
      <c r="K163314"/>
    </row>
    <row r="163315" spans="11:11">
      <c r="K163315"/>
    </row>
    <row r="163316" spans="11:11">
      <c r="K163316"/>
    </row>
    <row r="163317" spans="11:11">
      <c r="K163317"/>
    </row>
    <row r="163318" spans="11:11">
      <c r="K163318"/>
    </row>
    <row r="163319" spans="11:11">
      <c r="K163319"/>
    </row>
    <row r="163320" spans="11:11">
      <c r="K163320"/>
    </row>
    <row r="163321" spans="11:11">
      <c r="K163321"/>
    </row>
    <row r="163322" spans="11:11">
      <c r="K163322"/>
    </row>
    <row r="163323" spans="11:11">
      <c r="K163323"/>
    </row>
    <row r="163324" spans="11:11">
      <c r="K163324"/>
    </row>
    <row r="163325" spans="11:11">
      <c r="K163325"/>
    </row>
    <row r="163326" spans="11:11">
      <c r="K163326"/>
    </row>
    <row r="163327" spans="11:11">
      <c r="K163327"/>
    </row>
    <row r="163328" spans="11:11">
      <c r="K163328"/>
    </row>
    <row r="163329" spans="11:11">
      <c r="K163329"/>
    </row>
    <row r="163330" spans="11:11">
      <c r="K163330"/>
    </row>
    <row r="163331" spans="11:11">
      <c r="K163331"/>
    </row>
    <row r="163332" spans="11:11">
      <c r="K163332"/>
    </row>
    <row r="163333" spans="11:11">
      <c r="K163333"/>
    </row>
    <row r="163334" spans="11:11">
      <c r="K163334"/>
    </row>
    <row r="163335" spans="11:11">
      <c r="K163335"/>
    </row>
    <row r="163336" spans="11:11">
      <c r="K163336"/>
    </row>
    <row r="163337" spans="11:11">
      <c r="K163337"/>
    </row>
    <row r="163338" spans="11:11">
      <c r="K163338"/>
    </row>
    <row r="163339" spans="11:11">
      <c r="K163339"/>
    </row>
    <row r="163340" spans="11:11">
      <c r="K163340"/>
    </row>
    <row r="163341" spans="11:11">
      <c r="K163341"/>
    </row>
    <row r="163342" spans="11:11">
      <c r="K163342"/>
    </row>
    <row r="163343" spans="11:11">
      <c r="K163343"/>
    </row>
    <row r="163344" spans="11:11">
      <c r="K163344"/>
    </row>
    <row r="163345" spans="11:11">
      <c r="K163345"/>
    </row>
    <row r="163346" spans="11:11">
      <c r="K163346"/>
    </row>
    <row r="163347" spans="11:11">
      <c r="K163347"/>
    </row>
    <row r="163348" spans="11:11">
      <c r="K163348"/>
    </row>
    <row r="163349" spans="11:11">
      <c r="K163349"/>
    </row>
    <row r="163350" spans="11:11">
      <c r="K163350"/>
    </row>
    <row r="163351" spans="11:11">
      <c r="K163351"/>
    </row>
    <row r="163352" spans="11:11">
      <c r="K163352"/>
    </row>
    <row r="163353" spans="11:11">
      <c r="K163353"/>
    </row>
    <row r="163354" spans="11:11">
      <c r="K163354"/>
    </row>
    <row r="163355" spans="11:11">
      <c r="K163355"/>
    </row>
    <row r="163356" spans="11:11">
      <c r="K163356"/>
    </row>
    <row r="163357" spans="11:11">
      <c r="K163357"/>
    </row>
    <row r="163358" spans="11:11">
      <c r="K163358"/>
    </row>
    <row r="163359" spans="11:11">
      <c r="K163359"/>
    </row>
    <row r="163360" spans="11:11">
      <c r="K163360"/>
    </row>
    <row r="163361" spans="11:11">
      <c r="K163361"/>
    </row>
    <row r="163362" spans="11:11">
      <c r="K163362"/>
    </row>
    <row r="163363" spans="11:11">
      <c r="K163363"/>
    </row>
    <row r="163364" spans="11:11">
      <c r="K163364"/>
    </row>
    <row r="163365" spans="11:11">
      <c r="K163365"/>
    </row>
    <row r="163366" spans="11:11">
      <c r="K163366"/>
    </row>
    <row r="163367" spans="11:11">
      <c r="K163367"/>
    </row>
    <row r="163368" spans="11:11">
      <c r="K163368"/>
    </row>
    <row r="163369" spans="11:11">
      <c r="K163369"/>
    </row>
    <row r="163370" spans="11:11">
      <c r="K163370"/>
    </row>
    <row r="163371" spans="11:11">
      <c r="K163371"/>
    </row>
    <row r="163372" spans="11:11">
      <c r="K163372"/>
    </row>
    <row r="163373" spans="11:11">
      <c r="K163373"/>
    </row>
    <row r="163374" spans="11:11">
      <c r="K163374"/>
    </row>
    <row r="163375" spans="11:11">
      <c r="K163375"/>
    </row>
    <row r="163376" spans="11:11">
      <c r="K163376"/>
    </row>
    <row r="163377" spans="11:11">
      <c r="K163377"/>
    </row>
    <row r="163378" spans="11:11">
      <c r="K163378"/>
    </row>
    <row r="163379" spans="11:11">
      <c r="K163379"/>
    </row>
    <row r="163380" spans="11:11">
      <c r="K163380"/>
    </row>
    <row r="163381" spans="11:11">
      <c r="K163381"/>
    </row>
    <row r="163382" spans="11:11">
      <c r="K163382"/>
    </row>
    <row r="163383" spans="11:11">
      <c r="K163383"/>
    </row>
    <row r="163384" spans="11:11">
      <c r="K163384"/>
    </row>
    <row r="163385" spans="11:11">
      <c r="K163385"/>
    </row>
    <row r="163386" spans="11:11">
      <c r="K163386"/>
    </row>
    <row r="163387" spans="11:11">
      <c r="K163387"/>
    </row>
    <row r="163388" spans="11:11">
      <c r="K163388"/>
    </row>
    <row r="163389" spans="11:11">
      <c r="K163389"/>
    </row>
    <row r="163390" spans="11:11">
      <c r="K163390"/>
    </row>
    <row r="163391" spans="11:11">
      <c r="K163391"/>
    </row>
    <row r="163392" spans="11:11">
      <c r="K163392"/>
    </row>
    <row r="163393" spans="11:11">
      <c r="K163393"/>
    </row>
    <row r="163394" spans="11:11">
      <c r="K163394"/>
    </row>
    <row r="163395" spans="11:11">
      <c r="K163395"/>
    </row>
    <row r="163396" spans="11:11">
      <c r="K163396"/>
    </row>
    <row r="163397" spans="11:11">
      <c r="K163397"/>
    </row>
    <row r="163398" spans="11:11">
      <c r="K163398"/>
    </row>
    <row r="163399" spans="11:11">
      <c r="K163399"/>
    </row>
    <row r="163400" spans="11:11">
      <c r="K163400"/>
    </row>
    <row r="163401" spans="11:11">
      <c r="K163401"/>
    </row>
    <row r="163402" spans="11:11">
      <c r="K163402"/>
    </row>
    <row r="163403" spans="11:11">
      <c r="K163403"/>
    </row>
    <row r="163404" spans="11:11">
      <c r="K163404"/>
    </row>
    <row r="163405" spans="11:11">
      <c r="K163405"/>
    </row>
    <row r="163406" spans="11:11">
      <c r="K163406"/>
    </row>
    <row r="163407" spans="11:11">
      <c r="K163407"/>
    </row>
    <row r="163408" spans="11:11">
      <c r="K163408"/>
    </row>
    <row r="163409" spans="11:11">
      <c r="K163409"/>
    </row>
    <row r="163410" spans="11:11">
      <c r="K163410"/>
    </row>
    <row r="163411" spans="11:11">
      <c r="K163411"/>
    </row>
    <row r="163412" spans="11:11">
      <c r="K163412"/>
    </row>
    <row r="163413" spans="11:11">
      <c r="K163413"/>
    </row>
    <row r="163414" spans="11:11">
      <c r="K163414"/>
    </row>
    <row r="163415" spans="11:11">
      <c r="K163415"/>
    </row>
    <row r="163416" spans="11:11">
      <c r="K163416"/>
    </row>
    <row r="163417" spans="11:11">
      <c r="K163417"/>
    </row>
    <row r="163418" spans="11:11">
      <c r="K163418"/>
    </row>
    <row r="163419" spans="11:11">
      <c r="K163419"/>
    </row>
    <row r="163420" spans="11:11">
      <c r="K163420"/>
    </row>
    <row r="163421" spans="11:11">
      <c r="K163421"/>
    </row>
    <row r="163422" spans="11:11">
      <c r="K163422"/>
    </row>
    <row r="163423" spans="11:11">
      <c r="K163423"/>
    </row>
    <row r="163424" spans="11:11">
      <c r="K163424"/>
    </row>
    <row r="163425" spans="11:11">
      <c r="K163425"/>
    </row>
    <row r="163426" spans="11:11">
      <c r="K163426"/>
    </row>
    <row r="163427" spans="11:11">
      <c r="K163427"/>
    </row>
    <row r="163428" spans="11:11">
      <c r="K163428"/>
    </row>
    <row r="163429" spans="11:11">
      <c r="K163429"/>
    </row>
    <row r="163430" spans="11:11">
      <c r="K163430"/>
    </row>
    <row r="163431" spans="11:11">
      <c r="K163431"/>
    </row>
    <row r="163432" spans="11:11">
      <c r="K163432"/>
    </row>
    <row r="163433" spans="11:11">
      <c r="K163433"/>
    </row>
    <row r="163434" spans="11:11">
      <c r="K163434"/>
    </row>
    <row r="163435" spans="11:11">
      <c r="K163435"/>
    </row>
    <row r="163436" spans="11:11">
      <c r="K163436"/>
    </row>
    <row r="163437" spans="11:11">
      <c r="K163437"/>
    </row>
    <row r="163438" spans="11:11">
      <c r="K163438"/>
    </row>
    <row r="163439" spans="11:11">
      <c r="K163439"/>
    </row>
    <row r="163440" spans="11:11">
      <c r="K163440"/>
    </row>
    <row r="163441" spans="11:11">
      <c r="K163441"/>
    </row>
    <row r="163442" spans="11:11">
      <c r="K163442"/>
    </row>
    <row r="163443" spans="11:11">
      <c r="K163443"/>
    </row>
    <row r="163444" spans="11:11">
      <c r="K163444"/>
    </row>
    <row r="163445" spans="11:11">
      <c r="K163445"/>
    </row>
    <row r="163446" spans="11:11">
      <c r="K163446"/>
    </row>
    <row r="163447" spans="11:11">
      <c r="K163447"/>
    </row>
    <row r="163448" spans="11:11">
      <c r="K163448"/>
    </row>
    <row r="163449" spans="11:11">
      <c r="K163449"/>
    </row>
    <row r="163450" spans="11:11">
      <c r="K163450"/>
    </row>
    <row r="163451" spans="11:11">
      <c r="K163451"/>
    </row>
    <row r="163452" spans="11:11">
      <c r="K163452"/>
    </row>
    <row r="163453" spans="11:11">
      <c r="K163453"/>
    </row>
    <row r="163454" spans="11:11">
      <c r="K163454"/>
    </row>
    <row r="163455" spans="11:11">
      <c r="K163455"/>
    </row>
    <row r="163456" spans="11:11">
      <c r="K163456"/>
    </row>
    <row r="163457" spans="11:11">
      <c r="K163457"/>
    </row>
    <row r="163458" spans="11:11">
      <c r="K163458"/>
    </row>
    <row r="163459" spans="11:11">
      <c r="K163459"/>
    </row>
    <row r="163460" spans="11:11">
      <c r="K163460"/>
    </row>
    <row r="163461" spans="11:11">
      <c r="K163461"/>
    </row>
    <row r="163462" spans="11:11">
      <c r="K163462"/>
    </row>
    <row r="163463" spans="11:11">
      <c r="K163463"/>
    </row>
    <row r="163464" spans="11:11">
      <c r="K163464"/>
    </row>
    <row r="163465" spans="11:11">
      <c r="K163465"/>
    </row>
    <row r="163466" spans="11:11">
      <c r="K163466"/>
    </row>
    <row r="163467" spans="11:11">
      <c r="K163467"/>
    </row>
    <row r="163468" spans="11:11">
      <c r="K163468"/>
    </row>
    <row r="163469" spans="11:11">
      <c r="K163469"/>
    </row>
    <row r="163470" spans="11:11">
      <c r="K163470"/>
    </row>
    <row r="163471" spans="11:11">
      <c r="K163471"/>
    </row>
    <row r="163472" spans="11:11">
      <c r="K163472"/>
    </row>
    <row r="163473" spans="11:11">
      <c r="K163473"/>
    </row>
    <row r="163474" spans="11:11">
      <c r="K163474"/>
    </row>
    <row r="163475" spans="11:11">
      <c r="K163475"/>
    </row>
    <row r="163476" spans="11:11">
      <c r="K163476"/>
    </row>
    <row r="163477" spans="11:11">
      <c r="K163477"/>
    </row>
    <row r="163478" spans="11:11">
      <c r="K163478"/>
    </row>
    <row r="163479" spans="11:11">
      <c r="K163479"/>
    </row>
    <row r="163480" spans="11:11">
      <c r="K163480"/>
    </row>
    <row r="163481" spans="11:11">
      <c r="K163481"/>
    </row>
    <row r="163482" spans="11:11">
      <c r="K163482"/>
    </row>
    <row r="163483" spans="11:11">
      <c r="K163483"/>
    </row>
    <row r="163484" spans="11:11">
      <c r="K163484"/>
    </row>
    <row r="163485" spans="11:11">
      <c r="K163485"/>
    </row>
    <row r="163486" spans="11:11">
      <c r="K163486"/>
    </row>
    <row r="163487" spans="11:11">
      <c r="K163487"/>
    </row>
    <row r="163488" spans="11:11">
      <c r="K163488"/>
    </row>
    <row r="163489" spans="11:11">
      <c r="K163489"/>
    </row>
    <row r="163490" spans="11:11">
      <c r="K163490"/>
    </row>
    <row r="163491" spans="11:11">
      <c r="K163491"/>
    </row>
    <row r="163492" spans="11:11">
      <c r="K163492"/>
    </row>
    <row r="163493" spans="11:11">
      <c r="K163493"/>
    </row>
    <row r="163494" spans="11:11">
      <c r="K163494"/>
    </row>
    <row r="163495" spans="11:11">
      <c r="K163495"/>
    </row>
    <row r="163496" spans="11:11">
      <c r="K163496"/>
    </row>
    <row r="163497" spans="11:11">
      <c r="K163497"/>
    </row>
    <row r="163498" spans="11:11">
      <c r="K163498"/>
    </row>
    <row r="163499" spans="11:11">
      <c r="K163499"/>
    </row>
    <row r="163500" spans="11:11">
      <c r="K163500"/>
    </row>
    <row r="163501" spans="11:11">
      <c r="K163501"/>
    </row>
    <row r="163502" spans="11:11">
      <c r="K163502"/>
    </row>
    <row r="163503" spans="11:11">
      <c r="K163503"/>
    </row>
    <row r="163504" spans="11:11">
      <c r="K163504"/>
    </row>
    <row r="163505" spans="11:11">
      <c r="K163505"/>
    </row>
    <row r="163506" spans="11:11">
      <c r="K163506"/>
    </row>
    <row r="163507" spans="11:11">
      <c r="K163507"/>
    </row>
    <row r="163508" spans="11:11">
      <c r="K163508"/>
    </row>
    <row r="163509" spans="11:11">
      <c r="K163509"/>
    </row>
    <row r="163510" spans="11:11">
      <c r="K163510"/>
    </row>
    <row r="163511" spans="11:11">
      <c r="K163511"/>
    </row>
    <row r="163512" spans="11:11">
      <c r="K163512"/>
    </row>
    <row r="163513" spans="11:11">
      <c r="K163513"/>
    </row>
    <row r="163514" spans="11:11">
      <c r="K163514"/>
    </row>
    <row r="163515" spans="11:11">
      <c r="K163515"/>
    </row>
    <row r="163516" spans="11:11">
      <c r="K163516"/>
    </row>
    <row r="163517" spans="11:11">
      <c r="K163517"/>
    </row>
    <row r="163518" spans="11:11">
      <c r="K163518"/>
    </row>
    <row r="163519" spans="11:11">
      <c r="K163519"/>
    </row>
    <row r="163520" spans="11:11">
      <c r="K163520"/>
    </row>
    <row r="163521" spans="11:11">
      <c r="K163521"/>
    </row>
    <row r="163522" spans="11:11">
      <c r="K163522"/>
    </row>
    <row r="163523" spans="11:11">
      <c r="K163523"/>
    </row>
    <row r="163524" spans="11:11">
      <c r="K163524"/>
    </row>
    <row r="163525" spans="11:11">
      <c r="K163525"/>
    </row>
    <row r="163526" spans="11:11">
      <c r="K163526"/>
    </row>
    <row r="163527" spans="11:11">
      <c r="K163527"/>
    </row>
    <row r="163528" spans="11:11">
      <c r="K163528"/>
    </row>
    <row r="163529" spans="11:11">
      <c r="K163529"/>
    </row>
    <row r="163530" spans="11:11">
      <c r="K163530"/>
    </row>
    <row r="163531" spans="11:11">
      <c r="K163531"/>
    </row>
    <row r="163532" spans="11:11">
      <c r="K163532"/>
    </row>
    <row r="163533" spans="11:11">
      <c r="K163533"/>
    </row>
    <row r="163534" spans="11:11">
      <c r="K163534"/>
    </row>
    <row r="163535" spans="11:11">
      <c r="K163535"/>
    </row>
    <row r="163536" spans="11:11">
      <c r="K163536"/>
    </row>
    <row r="163537" spans="11:11">
      <c r="K163537"/>
    </row>
    <row r="163538" spans="11:11">
      <c r="K163538"/>
    </row>
    <row r="163539" spans="11:11">
      <c r="K163539"/>
    </row>
    <row r="163540" spans="11:11">
      <c r="K163540"/>
    </row>
    <row r="163541" spans="11:11">
      <c r="K163541"/>
    </row>
    <row r="163542" spans="11:11">
      <c r="K163542"/>
    </row>
    <row r="163543" spans="11:11">
      <c r="K163543"/>
    </row>
    <row r="163544" spans="11:11">
      <c r="K163544"/>
    </row>
    <row r="163545" spans="11:11">
      <c r="K163545"/>
    </row>
    <row r="163546" spans="11:11">
      <c r="K163546"/>
    </row>
    <row r="163547" spans="11:11">
      <c r="K163547"/>
    </row>
    <row r="163548" spans="11:11">
      <c r="K163548"/>
    </row>
    <row r="163549" spans="11:11">
      <c r="K163549"/>
    </row>
    <row r="163550" spans="11:11">
      <c r="K163550"/>
    </row>
    <row r="163551" spans="11:11">
      <c r="K163551"/>
    </row>
    <row r="163552" spans="11:11">
      <c r="K163552"/>
    </row>
    <row r="163553" spans="11:11">
      <c r="K163553"/>
    </row>
    <row r="163554" spans="11:11">
      <c r="K163554"/>
    </row>
    <row r="163555" spans="11:11">
      <c r="K163555"/>
    </row>
    <row r="163556" spans="11:11">
      <c r="K163556"/>
    </row>
    <row r="163557" spans="11:11">
      <c r="K163557"/>
    </row>
    <row r="163558" spans="11:11">
      <c r="K163558"/>
    </row>
    <row r="163559" spans="11:11">
      <c r="K163559"/>
    </row>
    <row r="163560" spans="11:11">
      <c r="K163560"/>
    </row>
    <row r="163561" spans="11:11">
      <c r="K163561"/>
    </row>
    <row r="163562" spans="11:11">
      <c r="K163562"/>
    </row>
    <row r="163563" spans="11:11">
      <c r="K163563"/>
    </row>
    <row r="163564" spans="11:11">
      <c r="K163564"/>
    </row>
    <row r="163565" spans="11:11">
      <c r="K163565"/>
    </row>
    <row r="163566" spans="11:11">
      <c r="K163566"/>
    </row>
    <row r="163567" spans="11:11">
      <c r="K163567"/>
    </row>
    <row r="163568" spans="11:11">
      <c r="K163568"/>
    </row>
    <row r="163569" spans="11:11">
      <c r="K163569"/>
    </row>
    <row r="163570" spans="11:11">
      <c r="K163570"/>
    </row>
    <row r="163571" spans="11:11">
      <c r="K163571"/>
    </row>
    <row r="163572" spans="11:11">
      <c r="K163572"/>
    </row>
    <row r="163573" spans="11:11">
      <c r="K163573"/>
    </row>
    <row r="163574" spans="11:11">
      <c r="K163574"/>
    </row>
    <row r="163575" spans="11:11">
      <c r="K163575"/>
    </row>
    <row r="163576" spans="11:11">
      <c r="K163576"/>
    </row>
    <row r="163577" spans="11:11">
      <c r="K163577"/>
    </row>
    <row r="163578" spans="11:11">
      <c r="K163578"/>
    </row>
    <row r="163579" spans="11:11">
      <c r="K163579"/>
    </row>
    <row r="163580" spans="11:11">
      <c r="K163580"/>
    </row>
    <row r="163581" spans="11:11">
      <c r="K163581"/>
    </row>
    <row r="163582" spans="11:11">
      <c r="K163582"/>
    </row>
    <row r="163583" spans="11:11">
      <c r="K163583"/>
    </row>
    <row r="163584" spans="11:11">
      <c r="K163584"/>
    </row>
    <row r="163585" spans="11:11">
      <c r="K163585"/>
    </row>
    <row r="163586" spans="11:11">
      <c r="K163586"/>
    </row>
    <row r="163587" spans="11:11">
      <c r="K163587"/>
    </row>
    <row r="163588" spans="11:11">
      <c r="K163588"/>
    </row>
    <row r="163589" spans="11:11">
      <c r="K163589"/>
    </row>
    <row r="163590" spans="11:11">
      <c r="K163590"/>
    </row>
    <row r="163591" spans="11:11">
      <c r="K163591"/>
    </row>
    <row r="163592" spans="11:11">
      <c r="K163592"/>
    </row>
    <row r="163593" spans="11:11">
      <c r="K163593"/>
    </row>
    <row r="163594" spans="11:11">
      <c r="K163594"/>
    </row>
    <row r="163595" spans="11:11">
      <c r="K163595"/>
    </row>
    <row r="163596" spans="11:11">
      <c r="K163596"/>
    </row>
    <row r="163597" spans="11:11">
      <c r="K163597"/>
    </row>
    <row r="163598" spans="11:11">
      <c r="K163598"/>
    </row>
    <row r="163599" spans="11:11">
      <c r="K163599"/>
    </row>
    <row r="163600" spans="11:11">
      <c r="K163600"/>
    </row>
    <row r="163601" spans="11:11">
      <c r="K163601"/>
    </row>
    <row r="163602" spans="11:11">
      <c r="K163602"/>
    </row>
    <row r="163603" spans="11:11">
      <c r="K163603"/>
    </row>
    <row r="163604" spans="11:11">
      <c r="K163604"/>
    </row>
    <row r="163605" spans="11:11">
      <c r="K163605"/>
    </row>
    <row r="163606" spans="11:11">
      <c r="K163606"/>
    </row>
    <row r="163607" spans="11:11">
      <c r="K163607"/>
    </row>
    <row r="163608" spans="11:11">
      <c r="K163608"/>
    </row>
    <row r="163609" spans="11:11">
      <c r="K163609"/>
    </row>
    <row r="163610" spans="11:11">
      <c r="K163610"/>
    </row>
    <row r="163611" spans="11:11">
      <c r="K163611"/>
    </row>
    <row r="163612" spans="11:11">
      <c r="K163612"/>
    </row>
    <row r="163613" spans="11:11">
      <c r="K163613"/>
    </row>
    <row r="163614" spans="11:11">
      <c r="K163614"/>
    </row>
    <row r="163615" spans="11:11">
      <c r="K163615"/>
    </row>
    <row r="163616" spans="11:11">
      <c r="K163616"/>
    </row>
    <row r="163617" spans="11:11">
      <c r="K163617"/>
    </row>
    <row r="163618" spans="11:11">
      <c r="K163618"/>
    </row>
    <row r="163619" spans="11:11">
      <c r="K163619"/>
    </row>
    <row r="163620" spans="11:11">
      <c r="K163620"/>
    </row>
    <row r="163621" spans="11:11">
      <c r="K163621"/>
    </row>
    <row r="163622" spans="11:11">
      <c r="K163622"/>
    </row>
    <row r="163623" spans="11:11">
      <c r="K163623"/>
    </row>
    <row r="163624" spans="11:11">
      <c r="K163624"/>
    </row>
    <row r="163625" spans="11:11">
      <c r="K163625"/>
    </row>
    <row r="163626" spans="11:11">
      <c r="K163626"/>
    </row>
    <row r="163627" spans="11:11">
      <c r="K163627"/>
    </row>
    <row r="163628" spans="11:11">
      <c r="K163628"/>
    </row>
    <row r="163629" spans="11:11">
      <c r="K163629"/>
    </row>
    <row r="163630" spans="11:11">
      <c r="K163630"/>
    </row>
    <row r="163631" spans="11:11">
      <c r="K163631"/>
    </row>
    <row r="163632" spans="11:11">
      <c r="K163632"/>
    </row>
    <row r="163633" spans="11:11">
      <c r="K163633"/>
    </row>
    <row r="163634" spans="11:11">
      <c r="K163634"/>
    </row>
    <row r="163635" spans="11:11">
      <c r="K163635"/>
    </row>
    <row r="163636" spans="11:11">
      <c r="K163636"/>
    </row>
    <row r="163637" spans="11:11">
      <c r="K163637"/>
    </row>
    <row r="163638" spans="11:11">
      <c r="K163638"/>
    </row>
    <row r="163639" spans="11:11">
      <c r="K163639"/>
    </row>
    <row r="163640" spans="11:11">
      <c r="K163640"/>
    </row>
    <row r="163641" spans="11:11">
      <c r="K163641"/>
    </row>
    <row r="163642" spans="11:11">
      <c r="K163642"/>
    </row>
    <row r="163643" spans="11:11">
      <c r="K163643"/>
    </row>
    <row r="163644" spans="11:11">
      <c r="K163644"/>
    </row>
    <row r="163645" spans="11:11">
      <c r="K163645"/>
    </row>
    <row r="163646" spans="11:11">
      <c r="K163646"/>
    </row>
    <row r="163647" spans="11:11">
      <c r="K163647"/>
    </row>
    <row r="163648" spans="11:11">
      <c r="K163648"/>
    </row>
    <row r="163649" spans="11:11">
      <c r="K163649"/>
    </row>
    <row r="163650" spans="11:11">
      <c r="K163650"/>
    </row>
    <row r="163651" spans="11:11">
      <c r="K163651"/>
    </row>
    <row r="163652" spans="11:11">
      <c r="K163652"/>
    </row>
    <row r="163653" spans="11:11">
      <c r="K163653"/>
    </row>
    <row r="163654" spans="11:11">
      <c r="K163654"/>
    </row>
    <row r="163655" spans="11:11">
      <c r="K163655"/>
    </row>
    <row r="163656" spans="11:11">
      <c r="K163656"/>
    </row>
    <row r="163657" spans="11:11">
      <c r="K163657"/>
    </row>
    <row r="163658" spans="11:11">
      <c r="K163658"/>
    </row>
    <row r="163659" spans="11:11">
      <c r="K163659"/>
    </row>
    <row r="163660" spans="11:11">
      <c r="K163660"/>
    </row>
    <row r="163661" spans="11:11">
      <c r="K163661"/>
    </row>
    <row r="163662" spans="11:11">
      <c r="K163662"/>
    </row>
    <row r="163663" spans="11:11">
      <c r="K163663"/>
    </row>
    <row r="163664" spans="11:11">
      <c r="K163664"/>
    </row>
    <row r="163665" spans="11:11">
      <c r="K163665"/>
    </row>
    <row r="163666" spans="11:11">
      <c r="K163666"/>
    </row>
    <row r="163667" spans="11:11">
      <c r="K163667"/>
    </row>
    <row r="163668" spans="11:11">
      <c r="K163668"/>
    </row>
    <row r="163669" spans="11:11">
      <c r="K163669"/>
    </row>
    <row r="163670" spans="11:11">
      <c r="K163670"/>
    </row>
    <row r="163671" spans="11:11">
      <c r="K163671"/>
    </row>
    <row r="163672" spans="11:11">
      <c r="K163672"/>
    </row>
    <row r="163673" spans="11:11">
      <c r="K163673"/>
    </row>
    <row r="163674" spans="11:11">
      <c r="K163674"/>
    </row>
    <row r="163675" spans="11:11">
      <c r="K163675"/>
    </row>
    <row r="163676" spans="11:11">
      <c r="K163676"/>
    </row>
    <row r="163677" spans="11:11">
      <c r="K163677"/>
    </row>
    <row r="163678" spans="11:11">
      <c r="K163678"/>
    </row>
    <row r="163679" spans="11:11">
      <c r="K163679"/>
    </row>
    <row r="163680" spans="11:11">
      <c r="K163680"/>
    </row>
    <row r="163681" spans="11:11">
      <c r="K163681"/>
    </row>
    <row r="163682" spans="11:11">
      <c r="K163682"/>
    </row>
    <row r="163683" spans="11:11">
      <c r="K163683"/>
    </row>
    <row r="163684" spans="11:11">
      <c r="K163684"/>
    </row>
    <row r="163685" spans="11:11">
      <c r="K163685"/>
    </row>
    <row r="163686" spans="11:11">
      <c r="K163686"/>
    </row>
    <row r="163687" spans="11:11">
      <c r="K163687"/>
    </row>
    <row r="163688" spans="11:11">
      <c r="K163688"/>
    </row>
    <row r="163689" spans="11:11">
      <c r="K163689"/>
    </row>
    <row r="163690" spans="11:11">
      <c r="K163690"/>
    </row>
    <row r="163691" spans="11:11">
      <c r="K163691"/>
    </row>
    <row r="163692" spans="11:11">
      <c r="K163692"/>
    </row>
    <row r="163693" spans="11:11">
      <c r="K163693"/>
    </row>
    <row r="163694" spans="11:11">
      <c r="K163694"/>
    </row>
    <row r="163695" spans="11:11">
      <c r="K163695"/>
    </row>
    <row r="163696" spans="11:11">
      <c r="K163696"/>
    </row>
    <row r="163697" spans="11:11">
      <c r="K163697"/>
    </row>
    <row r="163698" spans="11:11">
      <c r="K163698"/>
    </row>
    <row r="163699" spans="11:11">
      <c r="K163699"/>
    </row>
    <row r="163700" spans="11:11">
      <c r="K163700"/>
    </row>
    <row r="163701" spans="11:11">
      <c r="K163701"/>
    </row>
    <row r="163702" spans="11:11">
      <c r="K163702"/>
    </row>
    <row r="163703" spans="11:11">
      <c r="K163703"/>
    </row>
    <row r="163704" spans="11:11">
      <c r="K163704"/>
    </row>
    <row r="163705" spans="11:11">
      <c r="K163705"/>
    </row>
    <row r="163706" spans="11:11">
      <c r="K163706"/>
    </row>
    <row r="163707" spans="11:11">
      <c r="K163707"/>
    </row>
    <row r="163708" spans="11:11">
      <c r="K163708"/>
    </row>
    <row r="163709" spans="11:11">
      <c r="K163709"/>
    </row>
    <row r="163710" spans="11:11">
      <c r="K163710"/>
    </row>
    <row r="163711" spans="11:11">
      <c r="K163711"/>
    </row>
    <row r="163712" spans="11:11">
      <c r="K163712"/>
    </row>
    <row r="163713" spans="11:11">
      <c r="K163713"/>
    </row>
    <row r="163714" spans="11:11">
      <c r="K163714"/>
    </row>
    <row r="163715" spans="11:11">
      <c r="K163715"/>
    </row>
    <row r="163716" spans="11:11">
      <c r="K163716"/>
    </row>
    <row r="163717" spans="11:11">
      <c r="K163717"/>
    </row>
    <row r="163718" spans="11:11">
      <c r="K163718"/>
    </row>
    <row r="163719" spans="11:11">
      <c r="K163719"/>
    </row>
    <row r="163720" spans="11:11">
      <c r="K163720"/>
    </row>
    <row r="163721" spans="11:11">
      <c r="K163721"/>
    </row>
    <row r="163722" spans="11:11">
      <c r="K163722"/>
    </row>
    <row r="163723" spans="11:11">
      <c r="K163723"/>
    </row>
    <row r="163724" spans="11:11">
      <c r="K163724"/>
    </row>
    <row r="163725" spans="11:11">
      <c r="K163725"/>
    </row>
    <row r="163726" spans="11:11">
      <c r="K163726"/>
    </row>
    <row r="163727" spans="11:11">
      <c r="K163727"/>
    </row>
    <row r="163728" spans="11:11">
      <c r="K163728"/>
    </row>
    <row r="163729" spans="11:11">
      <c r="K163729"/>
    </row>
    <row r="163730" spans="11:11">
      <c r="K163730"/>
    </row>
    <row r="163731" spans="11:11">
      <c r="K163731"/>
    </row>
    <row r="163732" spans="11:11">
      <c r="K163732"/>
    </row>
    <row r="163733" spans="11:11">
      <c r="K163733"/>
    </row>
    <row r="163734" spans="11:11">
      <c r="K163734"/>
    </row>
    <row r="163735" spans="11:11">
      <c r="K163735"/>
    </row>
    <row r="163736" spans="11:11">
      <c r="K163736"/>
    </row>
    <row r="163737" spans="11:11">
      <c r="K163737"/>
    </row>
    <row r="163738" spans="11:11">
      <c r="K163738"/>
    </row>
    <row r="163739" spans="11:11">
      <c r="K163739"/>
    </row>
    <row r="163740" spans="11:11">
      <c r="K163740"/>
    </row>
    <row r="163741" spans="11:11">
      <c r="K163741"/>
    </row>
    <row r="163742" spans="11:11">
      <c r="K163742"/>
    </row>
    <row r="163743" spans="11:11">
      <c r="K163743"/>
    </row>
    <row r="163744" spans="11:11">
      <c r="K163744"/>
    </row>
    <row r="163745" spans="11:11">
      <c r="K163745"/>
    </row>
    <row r="163746" spans="11:11">
      <c r="K163746"/>
    </row>
    <row r="163747" spans="11:11">
      <c r="K163747"/>
    </row>
    <row r="163748" spans="11:11">
      <c r="K163748"/>
    </row>
    <row r="163749" spans="11:11">
      <c r="K163749"/>
    </row>
    <row r="163750" spans="11:11">
      <c r="K163750"/>
    </row>
    <row r="163751" spans="11:11">
      <c r="K163751"/>
    </row>
    <row r="163752" spans="11:11">
      <c r="K163752"/>
    </row>
    <row r="163753" spans="11:11">
      <c r="K163753"/>
    </row>
    <row r="163754" spans="11:11">
      <c r="K163754"/>
    </row>
    <row r="163755" spans="11:11">
      <c r="K163755"/>
    </row>
    <row r="163756" spans="11:11">
      <c r="K163756"/>
    </row>
    <row r="163757" spans="11:11">
      <c r="K163757"/>
    </row>
    <row r="163758" spans="11:11">
      <c r="K163758"/>
    </row>
    <row r="163759" spans="11:11">
      <c r="K163759"/>
    </row>
    <row r="163760" spans="11:11">
      <c r="K163760"/>
    </row>
    <row r="163761" spans="11:11">
      <c r="K163761"/>
    </row>
    <row r="163762" spans="11:11">
      <c r="K163762"/>
    </row>
    <row r="163763" spans="11:11">
      <c r="K163763"/>
    </row>
    <row r="163764" spans="11:11">
      <c r="K163764"/>
    </row>
    <row r="163765" spans="11:11">
      <c r="K163765"/>
    </row>
    <row r="163766" spans="11:11">
      <c r="K163766"/>
    </row>
    <row r="163767" spans="11:11">
      <c r="K163767"/>
    </row>
    <row r="163768" spans="11:11">
      <c r="K163768"/>
    </row>
    <row r="163769" spans="11:11">
      <c r="K163769"/>
    </row>
    <row r="163770" spans="11:11">
      <c r="K163770"/>
    </row>
    <row r="163771" spans="11:11">
      <c r="K163771"/>
    </row>
    <row r="163772" spans="11:11">
      <c r="K163772"/>
    </row>
    <row r="163773" spans="11:11">
      <c r="K163773"/>
    </row>
    <row r="163774" spans="11:11">
      <c r="K163774"/>
    </row>
    <row r="163775" spans="11:11">
      <c r="K163775"/>
    </row>
    <row r="163776" spans="11:11">
      <c r="K163776"/>
    </row>
    <row r="163777" spans="11:11">
      <c r="K163777"/>
    </row>
    <row r="163778" spans="11:11">
      <c r="K163778"/>
    </row>
    <row r="163779" spans="11:11">
      <c r="K163779"/>
    </row>
    <row r="163780" spans="11:11">
      <c r="K163780"/>
    </row>
    <row r="163781" spans="11:11">
      <c r="K163781"/>
    </row>
    <row r="163782" spans="11:11">
      <c r="K163782"/>
    </row>
    <row r="163783" spans="11:11">
      <c r="K163783"/>
    </row>
    <row r="163784" spans="11:11">
      <c r="K163784"/>
    </row>
    <row r="163785" spans="11:11">
      <c r="K163785"/>
    </row>
    <row r="163786" spans="11:11">
      <c r="K163786"/>
    </row>
    <row r="163787" spans="11:11">
      <c r="K163787"/>
    </row>
    <row r="163788" spans="11:11">
      <c r="K163788"/>
    </row>
    <row r="163789" spans="11:11">
      <c r="K163789"/>
    </row>
    <row r="163790" spans="11:11">
      <c r="K163790"/>
    </row>
    <row r="163791" spans="11:11">
      <c r="K163791"/>
    </row>
    <row r="163792" spans="11:11">
      <c r="K163792"/>
    </row>
    <row r="163793" spans="11:11">
      <c r="K163793"/>
    </row>
    <row r="163794" spans="11:11">
      <c r="K163794"/>
    </row>
    <row r="163795" spans="11:11">
      <c r="K163795"/>
    </row>
    <row r="163796" spans="11:11">
      <c r="K163796"/>
    </row>
    <row r="163797" spans="11:11">
      <c r="K163797"/>
    </row>
    <row r="163798" spans="11:11">
      <c r="K163798"/>
    </row>
    <row r="163799" spans="11:11">
      <c r="K163799"/>
    </row>
    <row r="163800" spans="11:11">
      <c r="K163800"/>
    </row>
    <row r="163801" spans="11:11">
      <c r="K163801"/>
    </row>
    <row r="163802" spans="11:11">
      <c r="K163802"/>
    </row>
    <row r="163803" spans="11:11">
      <c r="K163803"/>
    </row>
    <row r="163804" spans="11:11">
      <c r="K163804"/>
    </row>
    <row r="163805" spans="11:11">
      <c r="K163805"/>
    </row>
    <row r="163806" spans="11:11">
      <c r="K163806"/>
    </row>
    <row r="163807" spans="11:11">
      <c r="K163807"/>
    </row>
    <row r="163808" spans="11:11">
      <c r="K163808"/>
    </row>
    <row r="163809" spans="11:11">
      <c r="K163809"/>
    </row>
    <row r="163810" spans="11:11">
      <c r="K163810"/>
    </row>
    <row r="163811" spans="11:11">
      <c r="K163811"/>
    </row>
    <row r="163812" spans="11:11">
      <c r="K163812"/>
    </row>
    <row r="163813" spans="11:11">
      <c r="K163813"/>
    </row>
    <row r="163814" spans="11:11">
      <c r="K163814"/>
    </row>
    <row r="163815" spans="11:11">
      <c r="K163815"/>
    </row>
    <row r="163816" spans="11:11">
      <c r="K163816"/>
    </row>
    <row r="163817" spans="11:11">
      <c r="K163817"/>
    </row>
    <row r="163818" spans="11:11">
      <c r="K163818"/>
    </row>
    <row r="163819" spans="11:11">
      <c r="K163819"/>
    </row>
    <row r="163820" spans="11:11">
      <c r="K163820"/>
    </row>
    <row r="163821" spans="11:11">
      <c r="K163821"/>
    </row>
    <row r="163822" spans="11:11">
      <c r="K163822"/>
    </row>
    <row r="163823" spans="11:11">
      <c r="K163823"/>
    </row>
    <row r="163824" spans="11:11">
      <c r="K163824"/>
    </row>
    <row r="163825" spans="11:11">
      <c r="K163825"/>
    </row>
    <row r="163826" spans="11:11">
      <c r="K163826"/>
    </row>
    <row r="163827" spans="11:11">
      <c r="K163827"/>
    </row>
    <row r="163828" spans="11:11">
      <c r="K163828"/>
    </row>
    <row r="163829" spans="11:11">
      <c r="K163829"/>
    </row>
    <row r="163830" spans="11:11">
      <c r="K163830"/>
    </row>
    <row r="163831" spans="11:11">
      <c r="K163831"/>
    </row>
    <row r="163832" spans="11:11">
      <c r="K163832"/>
    </row>
    <row r="163833" spans="11:11">
      <c r="K163833"/>
    </row>
    <row r="163834" spans="11:11">
      <c r="K163834"/>
    </row>
    <row r="163835" spans="11:11">
      <c r="K163835"/>
    </row>
    <row r="163836" spans="11:11">
      <c r="K163836"/>
    </row>
    <row r="163837" spans="11:11">
      <c r="K163837"/>
    </row>
    <row r="163838" spans="11:11">
      <c r="K163838"/>
    </row>
    <row r="163839" spans="11:11">
      <c r="K163839"/>
    </row>
    <row r="163840" spans="11:11">
      <c r="K163840"/>
    </row>
    <row r="163841" spans="11:11">
      <c r="K163841"/>
    </row>
    <row r="163842" spans="11:11">
      <c r="K163842"/>
    </row>
    <row r="163843" spans="11:11">
      <c r="K163843"/>
    </row>
    <row r="163844" spans="11:11">
      <c r="K163844"/>
    </row>
    <row r="163845" spans="11:11">
      <c r="K163845"/>
    </row>
    <row r="163846" spans="11:11">
      <c r="K163846"/>
    </row>
    <row r="163847" spans="11:11">
      <c r="K163847"/>
    </row>
    <row r="163848" spans="11:11">
      <c r="K163848"/>
    </row>
    <row r="163849" spans="11:11">
      <c r="K163849"/>
    </row>
    <row r="163850" spans="11:11">
      <c r="K163850"/>
    </row>
    <row r="163851" spans="11:11">
      <c r="K163851"/>
    </row>
    <row r="163852" spans="11:11">
      <c r="K163852"/>
    </row>
    <row r="163853" spans="11:11">
      <c r="K163853"/>
    </row>
    <row r="163854" spans="11:11">
      <c r="K163854"/>
    </row>
    <row r="163855" spans="11:11">
      <c r="K163855"/>
    </row>
    <row r="163856" spans="11:11">
      <c r="K163856"/>
    </row>
    <row r="163857" spans="11:11">
      <c r="K163857"/>
    </row>
    <row r="163858" spans="11:11">
      <c r="K163858"/>
    </row>
    <row r="163859" spans="11:11">
      <c r="K163859"/>
    </row>
    <row r="163860" spans="11:11">
      <c r="K163860"/>
    </row>
    <row r="163861" spans="11:11">
      <c r="K163861"/>
    </row>
    <row r="163862" spans="11:11">
      <c r="K163862"/>
    </row>
    <row r="163863" spans="11:11">
      <c r="K163863"/>
    </row>
    <row r="163864" spans="11:11">
      <c r="K163864"/>
    </row>
    <row r="163865" spans="11:11">
      <c r="K163865"/>
    </row>
    <row r="163866" spans="11:11">
      <c r="K163866"/>
    </row>
    <row r="163867" spans="11:11">
      <c r="K163867"/>
    </row>
    <row r="163868" spans="11:11">
      <c r="K163868"/>
    </row>
    <row r="163869" spans="11:11">
      <c r="K163869"/>
    </row>
    <row r="163870" spans="11:11">
      <c r="K163870"/>
    </row>
    <row r="163871" spans="11:11">
      <c r="K163871"/>
    </row>
    <row r="163872" spans="11:11">
      <c r="K163872"/>
    </row>
    <row r="163873" spans="11:11">
      <c r="K163873"/>
    </row>
    <row r="163874" spans="11:11">
      <c r="K163874"/>
    </row>
    <row r="163875" spans="11:11">
      <c r="K163875"/>
    </row>
    <row r="163876" spans="11:11">
      <c r="K163876"/>
    </row>
    <row r="163877" spans="11:11">
      <c r="K163877"/>
    </row>
    <row r="163878" spans="11:11">
      <c r="K163878"/>
    </row>
    <row r="163879" spans="11:11">
      <c r="K163879"/>
    </row>
    <row r="163880" spans="11:11">
      <c r="K163880"/>
    </row>
    <row r="163881" spans="11:11">
      <c r="K163881"/>
    </row>
    <row r="163882" spans="11:11">
      <c r="K163882"/>
    </row>
    <row r="163883" spans="11:11">
      <c r="K163883"/>
    </row>
    <row r="163884" spans="11:11">
      <c r="K163884"/>
    </row>
    <row r="163885" spans="11:11">
      <c r="K163885"/>
    </row>
    <row r="163886" spans="11:11">
      <c r="K163886"/>
    </row>
    <row r="163887" spans="11:11">
      <c r="K163887"/>
    </row>
    <row r="163888" spans="11:11">
      <c r="K163888"/>
    </row>
    <row r="163889" spans="11:11">
      <c r="K163889"/>
    </row>
    <row r="163890" spans="11:11">
      <c r="K163890"/>
    </row>
    <row r="163891" spans="11:11">
      <c r="K163891"/>
    </row>
    <row r="163892" spans="11:11">
      <c r="K163892"/>
    </row>
    <row r="163893" spans="11:11">
      <c r="K163893"/>
    </row>
    <row r="163894" spans="11:11">
      <c r="K163894"/>
    </row>
    <row r="163895" spans="11:11">
      <c r="K163895"/>
    </row>
    <row r="163896" spans="11:11">
      <c r="K163896"/>
    </row>
    <row r="163897" spans="11:11">
      <c r="K163897"/>
    </row>
    <row r="163898" spans="11:11">
      <c r="K163898"/>
    </row>
    <row r="163899" spans="11:11">
      <c r="K163899"/>
    </row>
    <row r="163900" spans="11:11">
      <c r="K163900"/>
    </row>
    <row r="163901" spans="11:11">
      <c r="K163901"/>
    </row>
    <row r="163902" spans="11:11">
      <c r="K163902"/>
    </row>
    <row r="163903" spans="11:11">
      <c r="K163903"/>
    </row>
    <row r="163904" spans="11:11">
      <c r="K163904"/>
    </row>
    <row r="163905" spans="11:11">
      <c r="K163905"/>
    </row>
    <row r="163906" spans="11:11">
      <c r="K163906"/>
    </row>
    <row r="163907" spans="11:11">
      <c r="K163907"/>
    </row>
    <row r="163908" spans="11:11">
      <c r="K163908"/>
    </row>
    <row r="163909" spans="11:11">
      <c r="K163909"/>
    </row>
    <row r="163910" spans="11:11">
      <c r="K163910"/>
    </row>
    <row r="163911" spans="11:11">
      <c r="K163911"/>
    </row>
    <row r="163912" spans="11:11">
      <c r="K163912"/>
    </row>
    <row r="163913" spans="11:11">
      <c r="K163913"/>
    </row>
    <row r="163914" spans="11:11">
      <c r="K163914"/>
    </row>
    <row r="163915" spans="11:11">
      <c r="K163915"/>
    </row>
    <row r="163916" spans="11:11">
      <c r="K163916"/>
    </row>
    <row r="163917" spans="11:11">
      <c r="K163917"/>
    </row>
    <row r="163918" spans="11:11">
      <c r="K163918"/>
    </row>
    <row r="163919" spans="11:11">
      <c r="K163919"/>
    </row>
    <row r="163920" spans="11:11">
      <c r="K163920"/>
    </row>
    <row r="163921" spans="11:11">
      <c r="K163921"/>
    </row>
    <row r="163922" spans="11:11">
      <c r="K163922"/>
    </row>
    <row r="163923" spans="11:11">
      <c r="K163923"/>
    </row>
    <row r="163924" spans="11:11">
      <c r="K163924"/>
    </row>
    <row r="163925" spans="11:11">
      <c r="K163925"/>
    </row>
    <row r="163926" spans="11:11">
      <c r="K163926"/>
    </row>
    <row r="163927" spans="11:11">
      <c r="K163927"/>
    </row>
    <row r="163928" spans="11:11">
      <c r="K163928"/>
    </row>
    <row r="163929" spans="11:11">
      <c r="K163929"/>
    </row>
    <row r="163930" spans="11:11">
      <c r="K163930"/>
    </row>
    <row r="163931" spans="11:11">
      <c r="K163931"/>
    </row>
    <row r="163932" spans="11:11">
      <c r="K163932"/>
    </row>
    <row r="163933" spans="11:11">
      <c r="K163933"/>
    </row>
    <row r="163934" spans="11:11">
      <c r="K163934"/>
    </row>
    <row r="163935" spans="11:11">
      <c r="K163935"/>
    </row>
    <row r="163936" spans="11:11">
      <c r="K163936"/>
    </row>
    <row r="163937" spans="11:11">
      <c r="K163937"/>
    </row>
    <row r="163938" spans="11:11">
      <c r="K163938"/>
    </row>
    <row r="163939" spans="11:11">
      <c r="K163939"/>
    </row>
    <row r="163940" spans="11:11">
      <c r="K163940"/>
    </row>
    <row r="163941" spans="11:11">
      <c r="K163941"/>
    </row>
    <row r="163942" spans="11:11">
      <c r="K163942"/>
    </row>
    <row r="163943" spans="11:11">
      <c r="K163943"/>
    </row>
    <row r="163944" spans="11:11">
      <c r="K163944"/>
    </row>
    <row r="163945" spans="11:11">
      <c r="K163945"/>
    </row>
    <row r="163946" spans="11:11">
      <c r="K163946"/>
    </row>
    <row r="163947" spans="11:11">
      <c r="K163947"/>
    </row>
    <row r="163948" spans="11:11">
      <c r="K163948"/>
    </row>
    <row r="163949" spans="11:11">
      <c r="K163949"/>
    </row>
    <row r="163950" spans="11:11">
      <c r="K163950"/>
    </row>
    <row r="163951" spans="11:11">
      <c r="K163951"/>
    </row>
    <row r="163952" spans="11:11">
      <c r="K163952"/>
    </row>
    <row r="163953" spans="11:11">
      <c r="K163953"/>
    </row>
    <row r="163954" spans="11:11">
      <c r="K163954"/>
    </row>
    <row r="163955" spans="11:11">
      <c r="K163955"/>
    </row>
    <row r="163956" spans="11:11">
      <c r="K163956"/>
    </row>
    <row r="163957" spans="11:11">
      <c r="K163957"/>
    </row>
    <row r="163958" spans="11:11">
      <c r="K163958"/>
    </row>
    <row r="163959" spans="11:11">
      <c r="K163959"/>
    </row>
    <row r="163960" spans="11:11">
      <c r="K163960"/>
    </row>
    <row r="163961" spans="11:11">
      <c r="K163961"/>
    </row>
    <row r="163962" spans="11:11">
      <c r="K163962"/>
    </row>
    <row r="163963" spans="11:11">
      <c r="K163963"/>
    </row>
    <row r="163964" spans="11:11">
      <c r="K163964"/>
    </row>
    <row r="163965" spans="11:11">
      <c r="K163965"/>
    </row>
    <row r="163966" spans="11:11">
      <c r="K163966"/>
    </row>
    <row r="163967" spans="11:11">
      <c r="K163967"/>
    </row>
    <row r="163968" spans="11:11">
      <c r="K163968"/>
    </row>
    <row r="163969" spans="11:11">
      <c r="K163969"/>
    </row>
    <row r="163970" spans="11:11">
      <c r="K163970"/>
    </row>
    <row r="163971" spans="11:11">
      <c r="K163971"/>
    </row>
    <row r="163972" spans="11:11">
      <c r="K163972"/>
    </row>
    <row r="163973" spans="11:11">
      <c r="K163973"/>
    </row>
    <row r="163974" spans="11:11">
      <c r="K163974"/>
    </row>
    <row r="163975" spans="11:11">
      <c r="K163975"/>
    </row>
    <row r="163976" spans="11:11">
      <c r="K163976"/>
    </row>
    <row r="163977" spans="11:11">
      <c r="K163977"/>
    </row>
    <row r="163978" spans="11:11">
      <c r="K163978"/>
    </row>
    <row r="163979" spans="11:11">
      <c r="K163979"/>
    </row>
    <row r="163980" spans="11:11">
      <c r="K163980"/>
    </row>
    <row r="163981" spans="11:11">
      <c r="K163981"/>
    </row>
    <row r="163982" spans="11:11">
      <c r="K163982"/>
    </row>
    <row r="163983" spans="11:11">
      <c r="K163983"/>
    </row>
    <row r="163984" spans="11:11">
      <c r="K163984"/>
    </row>
    <row r="163985" spans="11:11">
      <c r="K163985"/>
    </row>
    <row r="163986" spans="11:11">
      <c r="K163986"/>
    </row>
    <row r="163987" spans="11:11">
      <c r="K163987"/>
    </row>
    <row r="163988" spans="11:11">
      <c r="K163988"/>
    </row>
    <row r="163989" spans="11:11">
      <c r="K163989"/>
    </row>
    <row r="163990" spans="11:11">
      <c r="K163990"/>
    </row>
    <row r="163991" spans="11:11">
      <c r="K163991"/>
    </row>
    <row r="163992" spans="11:11">
      <c r="K163992"/>
    </row>
    <row r="163993" spans="11:11">
      <c r="K163993"/>
    </row>
    <row r="163994" spans="11:11">
      <c r="K163994"/>
    </row>
    <row r="163995" spans="11:11">
      <c r="K163995"/>
    </row>
    <row r="163996" spans="11:11">
      <c r="K163996"/>
    </row>
    <row r="163997" spans="11:11">
      <c r="K163997"/>
    </row>
    <row r="163998" spans="11:11">
      <c r="K163998"/>
    </row>
    <row r="163999" spans="11:11">
      <c r="K163999"/>
    </row>
    <row r="164000" spans="11:11">
      <c r="K164000"/>
    </row>
    <row r="164001" spans="11:11">
      <c r="K164001"/>
    </row>
    <row r="164002" spans="11:11">
      <c r="K164002"/>
    </row>
    <row r="164003" spans="11:11">
      <c r="K164003"/>
    </row>
    <row r="164004" spans="11:11">
      <c r="K164004"/>
    </row>
    <row r="164005" spans="11:11">
      <c r="K164005"/>
    </row>
    <row r="164006" spans="11:11">
      <c r="K164006"/>
    </row>
    <row r="164007" spans="11:11">
      <c r="K164007"/>
    </row>
    <row r="164008" spans="11:11">
      <c r="K164008"/>
    </row>
    <row r="164009" spans="11:11">
      <c r="K164009"/>
    </row>
    <row r="164010" spans="11:11">
      <c r="K164010"/>
    </row>
    <row r="164011" spans="11:11">
      <c r="K164011"/>
    </row>
    <row r="164012" spans="11:11">
      <c r="K164012"/>
    </row>
    <row r="164013" spans="11:11">
      <c r="K164013"/>
    </row>
    <row r="164014" spans="11:11">
      <c r="K164014"/>
    </row>
    <row r="164015" spans="11:11">
      <c r="K164015"/>
    </row>
    <row r="164016" spans="11:11">
      <c r="K164016"/>
    </row>
    <row r="164017" spans="11:11">
      <c r="K164017"/>
    </row>
    <row r="164018" spans="11:11">
      <c r="K164018"/>
    </row>
    <row r="164019" spans="11:11">
      <c r="K164019"/>
    </row>
    <row r="164020" spans="11:11">
      <c r="K164020"/>
    </row>
    <row r="164021" spans="11:11">
      <c r="K164021"/>
    </row>
    <row r="164022" spans="11:11">
      <c r="K164022"/>
    </row>
    <row r="164023" spans="11:11">
      <c r="K164023"/>
    </row>
    <row r="164024" spans="11:11">
      <c r="K164024"/>
    </row>
    <row r="164025" spans="11:11">
      <c r="K164025"/>
    </row>
    <row r="164026" spans="11:11">
      <c r="K164026"/>
    </row>
    <row r="164027" spans="11:11">
      <c r="K164027"/>
    </row>
    <row r="164028" spans="11:11">
      <c r="K164028"/>
    </row>
    <row r="164029" spans="11:11">
      <c r="K164029"/>
    </row>
    <row r="164030" spans="11:11">
      <c r="K164030"/>
    </row>
    <row r="164031" spans="11:11">
      <c r="K164031"/>
    </row>
    <row r="164032" spans="11:11">
      <c r="K164032"/>
    </row>
    <row r="164033" spans="11:11">
      <c r="K164033"/>
    </row>
    <row r="164034" spans="11:11">
      <c r="K164034"/>
    </row>
    <row r="164035" spans="11:11">
      <c r="K164035"/>
    </row>
    <row r="164036" spans="11:11">
      <c r="K164036"/>
    </row>
    <row r="164037" spans="11:11">
      <c r="K164037"/>
    </row>
    <row r="164038" spans="11:11">
      <c r="K164038"/>
    </row>
    <row r="164039" spans="11:11">
      <c r="K164039"/>
    </row>
    <row r="164040" spans="11:11">
      <c r="K164040"/>
    </row>
    <row r="164041" spans="11:11">
      <c r="K164041"/>
    </row>
    <row r="164042" spans="11:11">
      <c r="K164042"/>
    </row>
    <row r="164043" spans="11:11">
      <c r="K164043"/>
    </row>
    <row r="164044" spans="11:11">
      <c r="K164044"/>
    </row>
    <row r="164045" spans="11:11">
      <c r="K164045"/>
    </row>
    <row r="164046" spans="11:11">
      <c r="K164046"/>
    </row>
    <row r="164047" spans="11:11">
      <c r="K164047"/>
    </row>
    <row r="164048" spans="11:11">
      <c r="K164048"/>
    </row>
    <row r="164049" spans="11:11">
      <c r="K164049"/>
    </row>
    <row r="164050" spans="11:11">
      <c r="K164050"/>
    </row>
    <row r="164051" spans="11:11">
      <c r="K164051"/>
    </row>
    <row r="164052" spans="11:11">
      <c r="K164052"/>
    </row>
    <row r="164053" spans="11:11">
      <c r="K164053"/>
    </row>
    <row r="164054" spans="11:11">
      <c r="K164054"/>
    </row>
    <row r="164055" spans="11:11">
      <c r="K164055"/>
    </row>
    <row r="164056" spans="11:11">
      <c r="K164056"/>
    </row>
    <row r="164057" spans="11:11">
      <c r="K164057"/>
    </row>
    <row r="164058" spans="11:11">
      <c r="K164058"/>
    </row>
    <row r="164059" spans="11:11">
      <c r="K164059"/>
    </row>
    <row r="164060" spans="11:11">
      <c r="K164060"/>
    </row>
    <row r="164061" spans="11:11">
      <c r="K164061"/>
    </row>
    <row r="164062" spans="11:11">
      <c r="K164062"/>
    </row>
    <row r="164063" spans="11:11">
      <c r="K164063"/>
    </row>
    <row r="164064" spans="11:11">
      <c r="K164064"/>
    </row>
    <row r="164065" spans="11:11">
      <c r="K164065"/>
    </row>
    <row r="164066" spans="11:11">
      <c r="K164066"/>
    </row>
    <row r="164067" spans="11:11">
      <c r="K164067"/>
    </row>
    <row r="164068" spans="11:11">
      <c r="K164068"/>
    </row>
    <row r="164069" spans="11:11">
      <c r="K164069"/>
    </row>
    <row r="164070" spans="11:11">
      <c r="K164070"/>
    </row>
    <row r="164071" spans="11:11">
      <c r="K164071"/>
    </row>
    <row r="164072" spans="11:11">
      <c r="K164072"/>
    </row>
    <row r="164073" spans="11:11">
      <c r="K164073"/>
    </row>
    <row r="164074" spans="11:11">
      <c r="K164074"/>
    </row>
    <row r="164075" spans="11:11">
      <c r="K164075"/>
    </row>
    <row r="164076" spans="11:11">
      <c r="K164076"/>
    </row>
    <row r="164077" spans="11:11">
      <c r="K164077"/>
    </row>
    <row r="164078" spans="11:11">
      <c r="K164078"/>
    </row>
    <row r="164079" spans="11:11">
      <c r="K164079"/>
    </row>
    <row r="164080" spans="11:11">
      <c r="K164080"/>
    </row>
    <row r="164081" spans="11:11">
      <c r="K164081"/>
    </row>
    <row r="164082" spans="11:11">
      <c r="K164082"/>
    </row>
    <row r="164083" spans="11:11">
      <c r="K164083"/>
    </row>
    <row r="164084" spans="11:11">
      <c r="K164084"/>
    </row>
    <row r="164085" spans="11:11">
      <c r="K164085"/>
    </row>
    <row r="164086" spans="11:11">
      <c r="K164086"/>
    </row>
    <row r="164087" spans="11:11">
      <c r="K164087"/>
    </row>
    <row r="164088" spans="11:11">
      <c r="K164088"/>
    </row>
    <row r="164089" spans="11:11">
      <c r="K164089"/>
    </row>
    <row r="164090" spans="11:11">
      <c r="K164090"/>
    </row>
    <row r="164091" spans="11:11">
      <c r="K164091"/>
    </row>
    <row r="164092" spans="11:11">
      <c r="K164092"/>
    </row>
    <row r="164093" spans="11:11">
      <c r="K164093"/>
    </row>
    <row r="164094" spans="11:11">
      <c r="K164094"/>
    </row>
    <row r="164095" spans="11:11">
      <c r="K164095"/>
    </row>
    <row r="164096" spans="11:11">
      <c r="K164096"/>
    </row>
    <row r="164097" spans="11:11">
      <c r="K164097"/>
    </row>
    <row r="164098" spans="11:11">
      <c r="K164098"/>
    </row>
    <row r="164099" spans="11:11">
      <c r="K164099"/>
    </row>
    <row r="164100" spans="11:11">
      <c r="K164100"/>
    </row>
    <row r="164101" spans="11:11">
      <c r="K164101"/>
    </row>
    <row r="164102" spans="11:11">
      <c r="K164102"/>
    </row>
    <row r="164103" spans="11:11">
      <c r="K164103"/>
    </row>
    <row r="164104" spans="11:11">
      <c r="K164104"/>
    </row>
    <row r="164105" spans="11:11">
      <c r="K164105"/>
    </row>
    <row r="164106" spans="11:11">
      <c r="K164106"/>
    </row>
    <row r="164107" spans="11:11">
      <c r="K164107"/>
    </row>
    <row r="164108" spans="11:11">
      <c r="K164108"/>
    </row>
    <row r="164109" spans="11:11">
      <c r="K164109"/>
    </row>
    <row r="164110" spans="11:11">
      <c r="K164110"/>
    </row>
    <row r="164111" spans="11:11">
      <c r="K164111"/>
    </row>
    <row r="164112" spans="11:11">
      <c r="K164112"/>
    </row>
    <row r="164113" spans="11:11">
      <c r="K164113"/>
    </row>
    <row r="164114" spans="11:11">
      <c r="K164114"/>
    </row>
    <row r="164115" spans="11:11">
      <c r="K164115"/>
    </row>
    <row r="164116" spans="11:11">
      <c r="K164116"/>
    </row>
    <row r="164117" spans="11:11">
      <c r="K164117"/>
    </row>
    <row r="164118" spans="11:11">
      <c r="K164118"/>
    </row>
    <row r="164119" spans="11:11">
      <c r="K164119"/>
    </row>
    <row r="164120" spans="11:11">
      <c r="K164120"/>
    </row>
    <row r="164121" spans="11:11">
      <c r="K164121"/>
    </row>
    <row r="164122" spans="11:11">
      <c r="K164122"/>
    </row>
    <row r="164123" spans="11:11">
      <c r="K164123"/>
    </row>
    <row r="164124" spans="11:11">
      <c r="K164124"/>
    </row>
    <row r="164125" spans="11:11">
      <c r="K164125"/>
    </row>
    <row r="164126" spans="11:11">
      <c r="K164126"/>
    </row>
    <row r="164127" spans="11:11">
      <c r="K164127"/>
    </row>
    <row r="164128" spans="11:11">
      <c r="K164128"/>
    </row>
    <row r="164129" spans="11:11">
      <c r="K164129"/>
    </row>
    <row r="164130" spans="11:11">
      <c r="K164130"/>
    </row>
    <row r="164131" spans="11:11">
      <c r="K164131"/>
    </row>
    <row r="164132" spans="11:11">
      <c r="K164132"/>
    </row>
    <row r="164133" spans="11:11">
      <c r="K164133"/>
    </row>
    <row r="164134" spans="11:11">
      <c r="K164134"/>
    </row>
    <row r="164135" spans="11:11">
      <c r="K164135"/>
    </row>
    <row r="164136" spans="11:11">
      <c r="K164136"/>
    </row>
    <row r="164137" spans="11:11">
      <c r="K164137"/>
    </row>
    <row r="164138" spans="11:11">
      <c r="K164138"/>
    </row>
    <row r="164139" spans="11:11">
      <c r="K164139"/>
    </row>
    <row r="164140" spans="11:11">
      <c r="K164140"/>
    </row>
    <row r="164141" spans="11:11">
      <c r="K164141"/>
    </row>
    <row r="164142" spans="11:11">
      <c r="K164142"/>
    </row>
    <row r="164143" spans="11:11">
      <c r="K164143"/>
    </row>
    <row r="164144" spans="11:11">
      <c r="K164144"/>
    </row>
    <row r="164145" spans="11:11">
      <c r="K164145"/>
    </row>
    <row r="164146" spans="11:11">
      <c r="K164146"/>
    </row>
    <row r="164147" spans="11:11">
      <c r="K164147"/>
    </row>
    <row r="164148" spans="11:11">
      <c r="K164148"/>
    </row>
    <row r="164149" spans="11:11">
      <c r="K164149"/>
    </row>
    <row r="164150" spans="11:11">
      <c r="K164150"/>
    </row>
    <row r="164151" spans="11:11">
      <c r="K164151"/>
    </row>
    <row r="164152" spans="11:11">
      <c r="K164152"/>
    </row>
    <row r="164153" spans="11:11">
      <c r="K164153"/>
    </row>
    <row r="164154" spans="11:11">
      <c r="K164154"/>
    </row>
    <row r="164155" spans="11:11">
      <c r="K164155"/>
    </row>
    <row r="164156" spans="11:11">
      <c r="K164156"/>
    </row>
    <row r="164157" spans="11:11">
      <c r="K164157"/>
    </row>
    <row r="164158" spans="11:11">
      <c r="K164158"/>
    </row>
    <row r="164159" spans="11:11">
      <c r="K164159"/>
    </row>
    <row r="164160" spans="11:11">
      <c r="K164160"/>
    </row>
    <row r="164161" spans="11:11">
      <c r="K164161"/>
    </row>
    <row r="164162" spans="11:11">
      <c r="K164162"/>
    </row>
    <row r="164163" spans="11:11">
      <c r="K164163"/>
    </row>
    <row r="164164" spans="11:11">
      <c r="K164164"/>
    </row>
    <row r="164165" spans="11:11">
      <c r="K164165"/>
    </row>
    <row r="164166" spans="11:11">
      <c r="K164166"/>
    </row>
    <row r="164167" spans="11:11">
      <c r="K164167"/>
    </row>
    <row r="164168" spans="11:11">
      <c r="K164168"/>
    </row>
    <row r="164169" spans="11:11">
      <c r="K164169"/>
    </row>
    <row r="164170" spans="11:11">
      <c r="K164170"/>
    </row>
    <row r="164171" spans="11:11">
      <c r="K164171"/>
    </row>
    <row r="164172" spans="11:11">
      <c r="K164172"/>
    </row>
    <row r="164173" spans="11:11">
      <c r="K164173"/>
    </row>
    <row r="164174" spans="11:11">
      <c r="K164174"/>
    </row>
    <row r="164175" spans="11:11">
      <c r="K164175"/>
    </row>
    <row r="164176" spans="11:11">
      <c r="K164176"/>
    </row>
    <row r="164177" spans="11:11">
      <c r="K164177"/>
    </row>
    <row r="164178" spans="11:11">
      <c r="K164178"/>
    </row>
    <row r="164179" spans="11:11">
      <c r="K164179"/>
    </row>
    <row r="164180" spans="11:11">
      <c r="K164180"/>
    </row>
    <row r="164181" spans="11:11">
      <c r="K164181"/>
    </row>
    <row r="164182" spans="11:11">
      <c r="K164182"/>
    </row>
    <row r="164183" spans="11:11">
      <c r="K164183"/>
    </row>
    <row r="164184" spans="11:11">
      <c r="K164184"/>
    </row>
    <row r="164185" spans="11:11">
      <c r="K164185"/>
    </row>
    <row r="164186" spans="11:11">
      <c r="K164186"/>
    </row>
    <row r="164187" spans="11:11">
      <c r="K164187"/>
    </row>
    <row r="164188" spans="11:11">
      <c r="K164188"/>
    </row>
    <row r="164189" spans="11:11">
      <c r="K164189"/>
    </row>
    <row r="164190" spans="11:11">
      <c r="K164190"/>
    </row>
    <row r="164191" spans="11:11">
      <c r="K164191"/>
    </row>
    <row r="164192" spans="11:11">
      <c r="K164192"/>
    </row>
    <row r="164193" spans="11:11">
      <c r="K164193"/>
    </row>
    <row r="164194" spans="11:11">
      <c r="K164194"/>
    </row>
    <row r="164195" spans="11:11">
      <c r="K164195"/>
    </row>
    <row r="164196" spans="11:11">
      <c r="K164196"/>
    </row>
    <row r="164197" spans="11:11">
      <c r="K164197"/>
    </row>
    <row r="164198" spans="11:11">
      <c r="K164198"/>
    </row>
    <row r="164199" spans="11:11">
      <c r="K164199"/>
    </row>
    <row r="164200" spans="11:11">
      <c r="K164200"/>
    </row>
    <row r="164201" spans="11:11">
      <c r="K164201"/>
    </row>
    <row r="164202" spans="11:11">
      <c r="K164202"/>
    </row>
    <row r="164203" spans="11:11">
      <c r="K164203"/>
    </row>
    <row r="164204" spans="11:11">
      <c r="K164204"/>
    </row>
    <row r="164205" spans="11:11">
      <c r="K164205"/>
    </row>
    <row r="164206" spans="11:11">
      <c r="K164206"/>
    </row>
    <row r="164207" spans="11:11">
      <c r="K164207"/>
    </row>
    <row r="164208" spans="11:11">
      <c r="K164208"/>
    </row>
    <row r="164209" spans="11:11">
      <c r="K164209"/>
    </row>
    <row r="164210" spans="11:11">
      <c r="K164210"/>
    </row>
    <row r="164211" spans="11:11">
      <c r="K164211"/>
    </row>
    <row r="164212" spans="11:11">
      <c r="K164212"/>
    </row>
    <row r="164213" spans="11:11">
      <c r="K164213"/>
    </row>
    <row r="164214" spans="11:11">
      <c r="K164214"/>
    </row>
    <row r="164215" spans="11:11">
      <c r="K164215"/>
    </row>
    <row r="164216" spans="11:11">
      <c r="K164216"/>
    </row>
    <row r="164217" spans="11:11">
      <c r="K164217"/>
    </row>
    <row r="164218" spans="11:11">
      <c r="K164218"/>
    </row>
    <row r="164219" spans="11:11">
      <c r="K164219"/>
    </row>
    <row r="164220" spans="11:11">
      <c r="K164220"/>
    </row>
    <row r="164221" spans="11:11">
      <c r="K164221"/>
    </row>
    <row r="164222" spans="11:11">
      <c r="K164222"/>
    </row>
    <row r="164223" spans="11:11">
      <c r="K164223"/>
    </row>
    <row r="164224" spans="11:11">
      <c r="K164224"/>
    </row>
    <row r="164225" spans="11:11">
      <c r="K164225"/>
    </row>
    <row r="164226" spans="11:11">
      <c r="K164226"/>
    </row>
    <row r="164227" spans="11:11">
      <c r="K164227"/>
    </row>
    <row r="164228" spans="11:11">
      <c r="K164228"/>
    </row>
    <row r="164229" spans="11:11">
      <c r="K164229"/>
    </row>
    <row r="164230" spans="11:11">
      <c r="K164230"/>
    </row>
    <row r="164231" spans="11:11">
      <c r="K164231"/>
    </row>
    <row r="164232" spans="11:11">
      <c r="K164232"/>
    </row>
    <row r="164233" spans="11:11">
      <c r="K164233"/>
    </row>
    <row r="164234" spans="11:11">
      <c r="K164234"/>
    </row>
    <row r="164235" spans="11:11">
      <c r="K164235"/>
    </row>
    <row r="164236" spans="11:11">
      <c r="K164236"/>
    </row>
    <row r="164237" spans="11:11">
      <c r="K164237"/>
    </row>
    <row r="164238" spans="11:11">
      <c r="K164238"/>
    </row>
    <row r="164239" spans="11:11">
      <c r="K164239"/>
    </row>
    <row r="164240" spans="11:11">
      <c r="K164240"/>
    </row>
    <row r="164241" spans="11:11">
      <c r="K164241"/>
    </row>
    <row r="164242" spans="11:11">
      <c r="K164242"/>
    </row>
    <row r="164243" spans="11:11">
      <c r="K164243"/>
    </row>
    <row r="164244" spans="11:11">
      <c r="K164244"/>
    </row>
    <row r="164245" spans="11:11">
      <c r="K164245"/>
    </row>
    <row r="164246" spans="11:11">
      <c r="K164246"/>
    </row>
    <row r="164247" spans="11:11">
      <c r="K164247"/>
    </row>
    <row r="164248" spans="11:11">
      <c r="K164248"/>
    </row>
    <row r="164249" spans="11:11">
      <c r="K164249"/>
    </row>
    <row r="164250" spans="11:11">
      <c r="K164250"/>
    </row>
    <row r="164251" spans="11:11">
      <c r="K164251"/>
    </row>
    <row r="164252" spans="11:11">
      <c r="K164252"/>
    </row>
    <row r="164253" spans="11:11">
      <c r="K164253"/>
    </row>
    <row r="164254" spans="11:11">
      <c r="K164254"/>
    </row>
    <row r="164255" spans="11:11">
      <c r="K164255"/>
    </row>
    <row r="164256" spans="11:11">
      <c r="K164256"/>
    </row>
    <row r="164257" spans="11:11">
      <c r="K164257"/>
    </row>
    <row r="164258" spans="11:11">
      <c r="K164258"/>
    </row>
    <row r="164259" spans="11:11">
      <c r="K164259"/>
    </row>
    <row r="164260" spans="11:11">
      <c r="K164260"/>
    </row>
    <row r="164261" spans="11:11">
      <c r="K164261"/>
    </row>
    <row r="164262" spans="11:11">
      <c r="K164262"/>
    </row>
    <row r="164263" spans="11:11">
      <c r="K164263"/>
    </row>
    <row r="164264" spans="11:11">
      <c r="K164264"/>
    </row>
    <row r="164265" spans="11:11">
      <c r="K164265"/>
    </row>
    <row r="164266" spans="11:11">
      <c r="K164266"/>
    </row>
    <row r="164267" spans="11:11">
      <c r="K164267"/>
    </row>
    <row r="164268" spans="11:11">
      <c r="K164268"/>
    </row>
    <row r="164269" spans="11:11">
      <c r="K164269"/>
    </row>
    <row r="164270" spans="11:11">
      <c r="K164270"/>
    </row>
    <row r="164271" spans="11:11">
      <c r="K164271"/>
    </row>
    <row r="164272" spans="11:11">
      <c r="K164272"/>
    </row>
    <row r="164273" spans="11:11">
      <c r="K164273"/>
    </row>
    <row r="164274" spans="11:11">
      <c r="K164274"/>
    </row>
    <row r="164275" spans="11:11">
      <c r="K164275"/>
    </row>
    <row r="164276" spans="11:11">
      <c r="K164276"/>
    </row>
    <row r="164277" spans="11:11">
      <c r="K164277"/>
    </row>
    <row r="164278" spans="11:11">
      <c r="K164278"/>
    </row>
    <row r="164279" spans="11:11">
      <c r="K164279"/>
    </row>
    <row r="164280" spans="11:11">
      <c r="K164280"/>
    </row>
    <row r="164281" spans="11:11">
      <c r="K164281"/>
    </row>
    <row r="164282" spans="11:11">
      <c r="K164282"/>
    </row>
    <row r="164283" spans="11:11">
      <c r="K164283"/>
    </row>
    <row r="164284" spans="11:11">
      <c r="K164284"/>
    </row>
    <row r="164285" spans="11:11">
      <c r="K164285"/>
    </row>
    <row r="164286" spans="11:11">
      <c r="K164286"/>
    </row>
    <row r="164287" spans="11:11">
      <c r="K164287"/>
    </row>
    <row r="164288" spans="11:11">
      <c r="K164288"/>
    </row>
    <row r="164289" spans="11:11">
      <c r="K164289"/>
    </row>
    <row r="164290" spans="11:11">
      <c r="K164290"/>
    </row>
    <row r="164291" spans="11:11">
      <c r="K164291"/>
    </row>
    <row r="164292" spans="11:11">
      <c r="K164292"/>
    </row>
    <row r="164293" spans="11:11">
      <c r="K164293"/>
    </row>
    <row r="164294" spans="11:11">
      <c r="K164294"/>
    </row>
    <row r="164295" spans="11:11">
      <c r="K164295"/>
    </row>
    <row r="164296" spans="11:11">
      <c r="K164296"/>
    </row>
    <row r="164297" spans="11:11">
      <c r="K164297"/>
    </row>
    <row r="164298" spans="11:11">
      <c r="K164298"/>
    </row>
    <row r="164299" spans="11:11">
      <c r="K164299"/>
    </row>
    <row r="164300" spans="11:11">
      <c r="K164300"/>
    </row>
    <row r="164301" spans="11:11">
      <c r="K164301"/>
    </row>
    <row r="164302" spans="11:11">
      <c r="K164302"/>
    </row>
    <row r="164303" spans="11:11">
      <c r="K164303"/>
    </row>
    <row r="164304" spans="11:11">
      <c r="K164304"/>
    </row>
    <row r="164305" spans="11:11">
      <c r="K164305"/>
    </row>
    <row r="164306" spans="11:11">
      <c r="K164306"/>
    </row>
    <row r="164307" spans="11:11">
      <c r="K164307"/>
    </row>
    <row r="164308" spans="11:11">
      <c r="K164308"/>
    </row>
    <row r="164309" spans="11:11">
      <c r="K164309"/>
    </row>
    <row r="164310" spans="11:11">
      <c r="K164310"/>
    </row>
    <row r="164311" spans="11:11">
      <c r="K164311"/>
    </row>
    <row r="164312" spans="11:11">
      <c r="K164312"/>
    </row>
    <row r="164313" spans="11:11">
      <c r="K164313"/>
    </row>
    <row r="164314" spans="11:11">
      <c r="K164314"/>
    </row>
    <row r="164315" spans="11:11">
      <c r="K164315"/>
    </row>
    <row r="164316" spans="11:11">
      <c r="K164316"/>
    </row>
    <row r="164317" spans="11:11">
      <c r="K164317"/>
    </row>
    <row r="164318" spans="11:11">
      <c r="K164318"/>
    </row>
    <row r="164319" spans="11:11">
      <c r="K164319"/>
    </row>
    <row r="164320" spans="11:11">
      <c r="K164320"/>
    </row>
    <row r="164321" spans="11:11">
      <c r="K164321"/>
    </row>
    <row r="164322" spans="11:11">
      <c r="K164322"/>
    </row>
    <row r="164323" spans="11:11">
      <c r="K164323"/>
    </row>
    <row r="164324" spans="11:11">
      <c r="K164324"/>
    </row>
    <row r="164325" spans="11:11">
      <c r="K164325"/>
    </row>
    <row r="164326" spans="11:11">
      <c r="K164326"/>
    </row>
    <row r="164327" spans="11:11">
      <c r="K164327"/>
    </row>
    <row r="164328" spans="11:11">
      <c r="K164328"/>
    </row>
    <row r="164329" spans="11:11">
      <c r="K164329"/>
    </row>
    <row r="164330" spans="11:11">
      <c r="K164330"/>
    </row>
    <row r="164331" spans="11:11">
      <c r="K164331"/>
    </row>
    <row r="164332" spans="11:11">
      <c r="K164332"/>
    </row>
    <row r="164333" spans="11:11">
      <c r="K164333"/>
    </row>
    <row r="164334" spans="11:11">
      <c r="K164334"/>
    </row>
    <row r="164335" spans="11:11">
      <c r="K164335"/>
    </row>
    <row r="164336" spans="11:11">
      <c r="K164336"/>
    </row>
    <row r="164337" spans="11:11">
      <c r="K164337"/>
    </row>
    <row r="164338" spans="11:11">
      <c r="K164338"/>
    </row>
    <row r="164339" spans="11:11">
      <c r="K164339"/>
    </row>
    <row r="164340" spans="11:11">
      <c r="K164340"/>
    </row>
    <row r="164341" spans="11:11">
      <c r="K164341"/>
    </row>
    <row r="164342" spans="11:11">
      <c r="K164342"/>
    </row>
    <row r="164343" spans="11:11">
      <c r="K164343"/>
    </row>
    <row r="164344" spans="11:11">
      <c r="K164344"/>
    </row>
    <row r="164345" spans="11:11">
      <c r="K164345"/>
    </row>
    <row r="164346" spans="11:11">
      <c r="K164346"/>
    </row>
    <row r="164347" spans="11:11">
      <c r="K164347"/>
    </row>
    <row r="164348" spans="11:11">
      <c r="K164348"/>
    </row>
    <row r="164349" spans="11:11">
      <c r="K164349"/>
    </row>
    <row r="164350" spans="11:11">
      <c r="K164350"/>
    </row>
    <row r="164351" spans="11:11">
      <c r="K164351"/>
    </row>
    <row r="164352" spans="11:11">
      <c r="K164352"/>
    </row>
    <row r="164353" spans="11:11">
      <c r="K164353"/>
    </row>
    <row r="164354" spans="11:11">
      <c r="K164354"/>
    </row>
    <row r="164355" spans="11:11">
      <c r="K164355"/>
    </row>
    <row r="164356" spans="11:11">
      <c r="K164356"/>
    </row>
    <row r="164357" spans="11:11">
      <c r="K164357"/>
    </row>
    <row r="164358" spans="11:11">
      <c r="K164358"/>
    </row>
    <row r="164359" spans="11:11">
      <c r="K164359"/>
    </row>
    <row r="164360" spans="11:11">
      <c r="K164360"/>
    </row>
    <row r="164361" spans="11:11">
      <c r="K164361"/>
    </row>
    <row r="164362" spans="11:11">
      <c r="K164362"/>
    </row>
    <row r="164363" spans="11:11">
      <c r="K164363"/>
    </row>
    <row r="164364" spans="11:11">
      <c r="K164364"/>
    </row>
    <row r="164365" spans="11:11">
      <c r="K164365"/>
    </row>
    <row r="164366" spans="11:11">
      <c r="K164366"/>
    </row>
    <row r="164367" spans="11:11">
      <c r="K164367"/>
    </row>
    <row r="164368" spans="11:11">
      <c r="K164368"/>
    </row>
    <row r="164369" spans="11:11">
      <c r="K164369"/>
    </row>
    <row r="164370" spans="11:11">
      <c r="K164370"/>
    </row>
    <row r="164371" spans="11:11">
      <c r="K164371"/>
    </row>
    <row r="164372" spans="11:11">
      <c r="K164372"/>
    </row>
    <row r="164373" spans="11:11">
      <c r="K164373"/>
    </row>
    <row r="164374" spans="11:11">
      <c r="K164374"/>
    </row>
    <row r="164375" spans="11:11">
      <c r="K164375"/>
    </row>
    <row r="164376" spans="11:11">
      <c r="K164376"/>
    </row>
    <row r="164377" spans="11:11">
      <c r="K164377"/>
    </row>
    <row r="164378" spans="11:11">
      <c r="K164378"/>
    </row>
    <row r="164379" spans="11:11">
      <c r="K164379"/>
    </row>
    <row r="164380" spans="11:11">
      <c r="K164380"/>
    </row>
    <row r="164381" spans="11:11">
      <c r="K164381"/>
    </row>
    <row r="164382" spans="11:11">
      <c r="K164382"/>
    </row>
    <row r="164383" spans="11:11">
      <c r="K164383"/>
    </row>
    <row r="164384" spans="11:11">
      <c r="K164384"/>
    </row>
    <row r="164385" spans="11:11">
      <c r="K164385"/>
    </row>
    <row r="164386" spans="11:11">
      <c r="K164386"/>
    </row>
    <row r="164387" spans="11:11">
      <c r="K164387"/>
    </row>
    <row r="164388" spans="11:11">
      <c r="K164388"/>
    </row>
    <row r="164389" spans="11:11">
      <c r="K164389"/>
    </row>
    <row r="164390" spans="11:11">
      <c r="K164390"/>
    </row>
    <row r="164391" spans="11:11">
      <c r="K164391"/>
    </row>
    <row r="164392" spans="11:11">
      <c r="K164392"/>
    </row>
    <row r="164393" spans="11:11">
      <c r="K164393"/>
    </row>
    <row r="164394" spans="11:11">
      <c r="K164394"/>
    </row>
    <row r="164395" spans="11:11">
      <c r="K164395"/>
    </row>
    <row r="164396" spans="11:11">
      <c r="K164396"/>
    </row>
    <row r="164397" spans="11:11">
      <c r="K164397"/>
    </row>
    <row r="164398" spans="11:11">
      <c r="K164398"/>
    </row>
    <row r="164399" spans="11:11">
      <c r="K164399"/>
    </row>
    <row r="164400" spans="11:11">
      <c r="K164400"/>
    </row>
    <row r="164401" spans="11:11">
      <c r="K164401"/>
    </row>
    <row r="164402" spans="11:11">
      <c r="K164402"/>
    </row>
    <row r="164403" spans="11:11">
      <c r="K164403"/>
    </row>
    <row r="164404" spans="11:11">
      <c r="K164404"/>
    </row>
    <row r="164405" spans="11:11">
      <c r="K164405"/>
    </row>
    <row r="164406" spans="11:11">
      <c r="K164406"/>
    </row>
    <row r="164407" spans="11:11">
      <c r="K164407"/>
    </row>
    <row r="164408" spans="11:11">
      <c r="K164408"/>
    </row>
    <row r="164409" spans="11:11">
      <c r="K164409"/>
    </row>
    <row r="164410" spans="11:11">
      <c r="K164410"/>
    </row>
    <row r="164411" spans="11:11">
      <c r="K164411"/>
    </row>
    <row r="164412" spans="11:11">
      <c r="K164412"/>
    </row>
    <row r="164413" spans="11:11">
      <c r="K164413"/>
    </row>
    <row r="164414" spans="11:11">
      <c r="K164414"/>
    </row>
    <row r="164415" spans="11:11">
      <c r="K164415"/>
    </row>
    <row r="164416" spans="11:11">
      <c r="K164416"/>
    </row>
    <row r="164417" spans="11:11">
      <c r="K164417"/>
    </row>
    <row r="164418" spans="11:11">
      <c r="K164418"/>
    </row>
    <row r="164419" spans="11:11">
      <c r="K164419"/>
    </row>
    <row r="164420" spans="11:11">
      <c r="K164420"/>
    </row>
    <row r="164421" spans="11:11">
      <c r="K164421"/>
    </row>
    <row r="164422" spans="11:11">
      <c r="K164422"/>
    </row>
    <row r="164423" spans="11:11">
      <c r="K164423"/>
    </row>
    <row r="164424" spans="11:11">
      <c r="K164424"/>
    </row>
    <row r="164425" spans="11:11">
      <c r="K164425"/>
    </row>
    <row r="164426" spans="11:11">
      <c r="K164426"/>
    </row>
    <row r="164427" spans="11:11">
      <c r="K164427"/>
    </row>
    <row r="164428" spans="11:11">
      <c r="K164428"/>
    </row>
    <row r="164429" spans="11:11">
      <c r="K164429"/>
    </row>
    <row r="164430" spans="11:11">
      <c r="K164430"/>
    </row>
    <row r="164431" spans="11:11">
      <c r="K164431"/>
    </row>
    <row r="164432" spans="11:11">
      <c r="K164432"/>
    </row>
    <row r="164433" spans="11:11">
      <c r="K164433"/>
    </row>
    <row r="164434" spans="11:11">
      <c r="K164434"/>
    </row>
    <row r="164435" spans="11:11">
      <c r="K164435"/>
    </row>
    <row r="164436" spans="11:11">
      <c r="K164436"/>
    </row>
    <row r="164437" spans="11:11">
      <c r="K164437"/>
    </row>
    <row r="164438" spans="11:11">
      <c r="K164438"/>
    </row>
    <row r="164439" spans="11:11">
      <c r="K164439"/>
    </row>
    <row r="164440" spans="11:11">
      <c r="K164440"/>
    </row>
    <row r="164441" spans="11:11">
      <c r="K164441"/>
    </row>
    <row r="164442" spans="11:11">
      <c r="K164442"/>
    </row>
    <row r="164443" spans="11:11">
      <c r="K164443"/>
    </row>
    <row r="164444" spans="11:11">
      <c r="K164444"/>
    </row>
    <row r="164445" spans="11:11">
      <c r="K164445"/>
    </row>
    <row r="164446" spans="11:11">
      <c r="K164446"/>
    </row>
    <row r="164447" spans="11:11">
      <c r="K164447"/>
    </row>
    <row r="164448" spans="11:11">
      <c r="K164448"/>
    </row>
    <row r="164449" spans="11:11">
      <c r="K164449"/>
    </row>
    <row r="164450" spans="11:11">
      <c r="K164450"/>
    </row>
    <row r="164451" spans="11:11">
      <c r="K164451"/>
    </row>
    <row r="164452" spans="11:11">
      <c r="K164452"/>
    </row>
    <row r="164453" spans="11:11">
      <c r="K164453"/>
    </row>
    <row r="164454" spans="11:11">
      <c r="K164454"/>
    </row>
    <row r="164455" spans="11:11">
      <c r="K164455"/>
    </row>
    <row r="164456" spans="11:11">
      <c r="K164456"/>
    </row>
    <row r="164457" spans="11:11">
      <c r="K164457"/>
    </row>
    <row r="164458" spans="11:11">
      <c r="K164458"/>
    </row>
    <row r="164459" spans="11:11">
      <c r="K164459"/>
    </row>
    <row r="164460" spans="11:11">
      <c r="K164460"/>
    </row>
    <row r="164461" spans="11:11">
      <c r="K164461"/>
    </row>
    <row r="164462" spans="11:11">
      <c r="K164462"/>
    </row>
    <row r="164463" spans="11:11">
      <c r="K164463"/>
    </row>
    <row r="164464" spans="11:11">
      <c r="K164464"/>
    </row>
    <row r="164465" spans="11:11">
      <c r="K164465"/>
    </row>
    <row r="164466" spans="11:11">
      <c r="K164466"/>
    </row>
    <row r="164467" spans="11:11">
      <c r="K164467"/>
    </row>
    <row r="164468" spans="11:11">
      <c r="K164468"/>
    </row>
    <row r="164469" spans="11:11">
      <c r="K164469"/>
    </row>
    <row r="164470" spans="11:11">
      <c r="K164470"/>
    </row>
    <row r="164471" spans="11:11">
      <c r="K164471"/>
    </row>
    <row r="164472" spans="11:11">
      <c r="K164472"/>
    </row>
    <row r="164473" spans="11:11">
      <c r="K164473"/>
    </row>
    <row r="164474" spans="11:11">
      <c r="K164474"/>
    </row>
    <row r="164475" spans="11:11">
      <c r="K164475"/>
    </row>
    <row r="164476" spans="11:11">
      <c r="K164476"/>
    </row>
    <row r="164477" spans="11:11">
      <c r="K164477"/>
    </row>
    <row r="164478" spans="11:11">
      <c r="K164478"/>
    </row>
    <row r="164479" spans="11:11">
      <c r="K164479"/>
    </row>
    <row r="164480" spans="11:11">
      <c r="K164480"/>
    </row>
    <row r="164481" spans="11:11">
      <c r="K164481"/>
    </row>
    <row r="164482" spans="11:11">
      <c r="K164482"/>
    </row>
    <row r="164483" spans="11:11">
      <c r="K164483"/>
    </row>
    <row r="164484" spans="11:11">
      <c r="K164484"/>
    </row>
    <row r="164485" spans="11:11">
      <c r="K164485"/>
    </row>
    <row r="164486" spans="11:11">
      <c r="K164486"/>
    </row>
    <row r="164487" spans="11:11">
      <c r="K164487"/>
    </row>
    <row r="164488" spans="11:11">
      <c r="K164488"/>
    </row>
    <row r="164489" spans="11:11">
      <c r="K164489"/>
    </row>
    <row r="164490" spans="11:11">
      <c r="K164490"/>
    </row>
    <row r="164491" spans="11:11">
      <c r="K164491"/>
    </row>
    <row r="164492" spans="11:11">
      <c r="K164492"/>
    </row>
    <row r="164493" spans="11:11">
      <c r="K164493"/>
    </row>
    <row r="164494" spans="11:11">
      <c r="K164494"/>
    </row>
    <row r="164495" spans="11:11">
      <c r="K164495"/>
    </row>
    <row r="164496" spans="11:11">
      <c r="K164496"/>
    </row>
    <row r="164497" spans="11:11">
      <c r="K164497"/>
    </row>
    <row r="164498" spans="11:11">
      <c r="K164498"/>
    </row>
    <row r="164499" spans="11:11">
      <c r="K164499"/>
    </row>
    <row r="164500" spans="11:11">
      <c r="K164500"/>
    </row>
    <row r="164501" spans="11:11">
      <c r="K164501"/>
    </row>
    <row r="164502" spans="11:11">
      <c r="K164502"/>
    </row>
    <row r="164503" spans="11:11">
      <c r="K164503"/>
    </row>
    <row r="164504" spans="11:11">
      <c r="K164504"/>
    </row>
    <row r="164505" spans="11:11">
      <c r="K164505"/>
    </row>
    <row r="164506" spans="11:11">
      <c r="K164506"/>
    </row>
    <row r="164507" spans="11:11">
      <c r="K164507"/>
    </row>
    <row r="164508" spans="11:11">
      <c r="K164508"/>
    </row>
    <row r="164509" spans="11:11">
      <c r="K164509"/>
    </row>
    <row r="164510" spans="11:11">
      <c r="K164510"/>
    </row>
    <row r="164511" spans="11:11">
      <c r="K164511"/>
    </row>
    <row r="164512" spans="11:11">
      <c r="K164512"/>
    </row>
    <row r="164513" spans="11:11">
      <c r="K164513"/>
    </row>
    <row r="164514" spans="11:11">
      <c r="K164514"/>
    </row>
    <row r="164515" spans="11:11">
      <c r="K164515"/>
    </row>
    <row r="164516" spans="11:11">
      <c r="K164516"/>
    </row>
    <row r="164517" spans="11:11">
      <c r="K164517"/>
    </row>
    <row r="164518" spans="11:11">
      <c r="K164518"/>
    </row>
    <row r="164519" spans="11:11">
      <c r="K164519"/>
    </row>
    <row r="164520" spans="11:11">
      <c r="K164520"/>
    </row>
    <row r="164521" spans="11:11">
      <c r="K164521"/>
    </row>
    <row r="164522" spans="11:11">
      <c r="K164522"/>
    </row>
    <row r="164523" spans="11:11">
      <c r="K164523"/>
    </row>
    <row r="164524" spans="11:11">
      <c r="K164524"/>
    </row>
    <row r="164525" spans="11:11">
      <c r="K164525"/>
    </row>
    <row r="164526" spans="11:11">
      <c r="K164526"/>
    </row>
    <row r="164527" spans="11:11">
      <c r="K164527"/>
    </row>
    <row r="164528" spans="11:11">
      <c r="K164528"/>
    </row>
    <row r="164529" spans="11:11">
      <c r="K164529"/>
    </row>
    <row r="164530" spans="11:11">
      <c r="K164530"/>
    </row>
    <row r="164531" spans="11:11">
      <c r="K164531"/>
    </row>
    <row r="164532" spans="11:11">
      <c r="K164532"/>
    </row>
    <row r="164533" spans="11:11">
      <c r="K164533"/>
    </row>
    <row r="164534" spans="11:11">
      <c r="K164534"/>
    </row>
    <row r="164535" spans="11:11">
      <c r="K164535"/>
    </row>
    <row r="164536" spans="11:11">
      <c r="K164536"/>
    </row>
    <row r="164537" spans="11:11">
      <c r="K164537"/>
    </row>
    <row r="164538" spans="11:11">
      <c r="K164538"/>
    </row>
    <row r="164539" spans="11:11">
      <c r="K164539"/>
    </row>
    <row r="164540" spans="11:11">
      <c r="K164540"/>
    </row>
    <row r="164541" spans="11:11">
      <c r="K164541"/>
    </row>
    <row r="164542" spans="11:11">
      <c r="K164542"/>
    </row>
    <row r="164543" spans="11:11">
      <c r="K164543"/>
    </row>
    <row r="164544" spans="11:11">
      <c r="K164544"/>
    </row>
    <row r="164545" spans="11:11">
      <c r="K164545"/>
    </row>
    <row r="164546" spans="11:11">
      <c r="K164546"/>
    </row>
    <row r="164547" spans="11:11">
      <c r="K164547"/>
    </row>
    <row r="164548" spans="11:11">
      <c r="K164548"/>
    </row>
    <row r="164549" spans="11:11">
      <c r="K164549"/>
    </row>
    <row r="164550" spans="11:11">
      <c r="K164550"/>
    </row>
    <row r="164551" spans="11:11">
      <c r="K164551"/>
    </row>
    <row r="164552" spans="11:11">
      <c r="K164552"/>
    </row>
    <row r="164553" spans="11:11">
      <c r="K164553"/>
    </row>
    <row r="164554" spans="11:11">
      <c r="K164554"/>
    </row>
    <row r="164555" spans="11:11">
      <c r="K164555"/>
    </row>
    <row r="164556" spans="11:11">
      <c r="K164556"/>
    </row>
    <row r="164557" spans="11:11">
      <c r="K164557"/>
    </row>
    <row r="164558" spans="11:11">
      <c r="K164558"/>
    </row>
    <row r="164559" spans="11:11">
      <c r="K164559"/>
    </row>
    <row r="164560" spans="11:11">
      <c r="K164560"/>
    </row>
    <row r="164561" spans="11:11">
      <c r="K164561"/>
    </row>
    <row r="164562" spans="11:11">
      <c r="K164562"/>
    </row>
    <row r="164563" spans="11:11">
      <c r="K164563"/>
    </row>
    <row r="164564" spans="11:11">
      <c r="K164564"/>
    </row>
    <row r="164565" spans="11:11">
      <c r="K164565"/>
    </row>
    <row r="164566" spans="11:11">
      <c r="K164566"/>
    </row>
    <row r="164567" spans="11:11">
      <c r="K164567"/>
    </row>
    <row r="164568" spans="11:11">
      <c r="K164568"/>
    </row>
    <row r="164569" spans="11:11">
      <c r="K164569"/>
    </row>
    <row r="164570" spans="11:11">
      <c r="K164570"/>
    </row>
    <row r="164571" spans="11:11">
      <c r="K164571"/>
    </row>
    <row r="164572" spans="11:11">
      <c r="K164572"/>
    </row>
    <row r="164573" spans="11:11">
      <c r="K164573"/>
    </row>
    <row r="164574" spans="11:11">
      <c r="K164574"/>
    </row>
    <row r="164575" spans="11:11">
      <c r="K164575"/>
    </row>
    <row r="164576" spans="11:11">
      <c r="K164576"/>
    </row>
    <row r="164577" spans="11:11">
      <c r="K164577"/>
    </row>
    <row r="164578" spans="11:11">
      <c r="K164578"/>
    </row>
    <row r="164579" spans="11:11">
      <c r="K164579"/>
    </row>
    <row r="164580" spans="11:11">
      <c r="K164580"/>
    </row>
    <row r="164581" spans="11:11">
      <c r="K164581"/>
    </row>
    <row r="164582" spans="11:11">
      <c r="K164582"/>
    </row>
    <row r="164583" spans="11:11">
      <c r="K164583"/>
    </row>
    <row r="164584" spans="11:11">
      <c r="K164584"/>
    </row>
    <row r="164585" spans="11:11">
      <c r="K164585"/>
    </row>
    <row r="164586" spans="11:11">
      <c r="K164586"/>
    </row>
    <row r="164587" spans="11:11">
      <c r="K164587"/>
    </row>
    <row r="164588" spans="11:11">
      <c r="K164588"/>
    </row>
    <row r="164589" spans="11:11">
      <c r="K164589"/>
    </row>
    <row r="164590" spans="11:11">
      <c r="K164590"/>
    </row>
    <row r="164591" spans="11:11">
      <c r="K164591"/>
    </row>
    <row r="164592" spans="11:11">
      <c r="K164592"/>
    </row>
    <row r="164593" spans="11:11">
      <c r="K164593"/>
    </row>
    <row r="164594" spans="11:11">
      <c r="K164594"/>
    </row>
    <row r="164595" spans="11:11">
      <c r="K164595"/>
    </row>
    <row r="164596" spans="11:11">
      <c r="K164596"/>
    </row>
    <row r="164597" spans="11:11">
      <c r="K164597"/>
    </row>
    <row r="164598" spans="11:11">
      <c r="K164598"/>
    </row>
    <row r="164599" spans="11:11">
      <c r="K164599"/>
    </row>
    <row r="164600" spans="11:11">
      <c r="K164600"/>
    </row>
    <row r="164601" spans="11:11">
      <c r="K164601"/>
    </row>
    <row r="164602" spans="11:11">
      <c r="K164602"/>
    </row>
    <row r="164603" spans="11:11">
      <c r="K164603"/>
    </row>
    <row r="164604" spans="11:11">
      <c r="K164604"/>
    </row>
    <row r="164605" spans="11:11">
      <c r="K164605"/>
    </row>
    <row r="164606" spans="11:11">
      <c r="K164606"/>
    </row>
    <row r="164607" spans="11:11">
      <c r="K164607"/>
    </row>
    <row r="164608" spans="11:11">
      <c r="K164608"/>
    </row>
    <row r="164609" spans="11:11">
      <c r="K164609"/>
    </row>
    <row r="164610" spans="11:11">
      <c r="K164610"/>
    </row>
    <row r="164611" spans="11:11">
      <c r="K164611"/>
    </row>
    <row r="164612" spans="11:11">
      <c r="K164612"/>
    </row>
    <row r="164613" spans="11:11">
      <c r="K164613"/>
    </row>
    <row r="164614" spans="11:11">
      <c r="K164614"/>
    </row>
    <row r="164615" spans="11:11">
      <c r="K164615"/>
    </row>
    <row r="164616" spans="11:11">
      <c r="K164616"/>
    </row>
    <row r="164617" spans="11:11">
      <c r="K164617"/>
    </row>
    <row r="164618" spans="11:11">
      <c r="K164618"/>
    </row>
    <row r="164619" spans="11:11">
      <c r="K164619"/>
    </row>
    <row r="164620" spans="11:11">
      <c r="K164620"/>
    </row>
    <row r="164621" spans="11:11">
      <c r="K164621"/>
    </row>
    <row r="164622" spans="11:11">
      <c r="K164622"/>
    </row>
    <row r="164623" spans="11:11">
      <c r="K164623"/>
    </row>
    <row r="164624" spans="11:11">
      <c r="K164624"/>
    </row>
    <row r="164625" spans="11:11">
      <c r="K164625"/>
    </row>
    <row r="164626" spans="11:11">
      <c r="K164626"/>
    </row>
    <row r="164627" spans="11:11">
      <c r="K164627"/>
    </row>
    <row r="164628" spans="11:11">
      <c r="K164628"/>
    </row>
    <row r="164629" spans="11:11">
      <c r="K164629"/>
    </row>
    <row r="164630" spans="11:11">
      <c r="K164630"/>
    </row>
    <row r="164631" spans="11:11">
      <c r="K164631"/>
    </row>
    <row r="164632" spans="11:11">
      <c r="K164632"/>
    </row>
    <row r="164633" spans="11:11">
      <c r="K164633"/>
    </row>
    <row r="164634" spans="11:11">
      <c r="K164634"/>
    </row>
    <row r="164635" spans="11:11">
      <c r="K164635"/>
    </row>
    <row r="164636" spans="11:11">
      <c r="K164636"/>
    </row>
    <row r="164637" spans="11:11">
      <c r="K164637"/>
    </row>
    <row r="164638" spans="11:11">
      <c r="K164638"/>
    </row>
    <row r="164639" spans="11:11">
      <c r="K164639"/>
    </row>
    <row r="164640" spans="11:11">
      <c r="K164640"/>
    </row>
    <row r="164641" spans="11:11">
      <c r="K164641"/>
    </row>
    <row r="164642" spans="11:11">
      <c r="K164642"/>
    </row>
    <row r="164643" spans="11:11">
      <c r="K164643"/>
    </row>
    <row r="164644" spans="11:11">
      <c r="K164644"/>
    </row>
    <row r="164645" spans="11:11">
      <c r="K164645"/>
    </row>
    <row r="164646" spans="11:11">
      <c r="K164646"/>
    </row>
    <row r="164647" spans="11:11">
      <c r="K164647"/>
    </row>
    <row r="164648" spans="11:11">
      <c r="K164648"/>
    </row>
    <row r="164649" spans="11:11">
      <c r="K164649"/>
    </row>
    <row r="164650" spans="11:11">
      <c r="K164650"/>
    </row>
    <row r="164651" spans="11:11">
      <c r="K164651"/>
    </row>
    <row r="164652" spans="11:11">
      <c r="K164652"/>
    </row>
    <row r="164653" spans="11:11">
      <c r="K164653"/>
    </row>
    <row r="164654" spans="11:11">
      <c r="K164654"/>
    </row>
    <row r="164655" spans="11:11">
      <c r="K164655"/>
    </row>
    <row r="164656" spans="11:11">
      <c r="K164656"/>
    </row>
    <row r="164657" spans="11:11">
      <c r="K164657"/>
    </row>
    <row r="164658" spans="11:11">
      <c r="K164658"/>
    </row>
    <row r="164659" spans="11:11">
      <c r="K164659"/>
    </row>
    <row r="164660" spans="11:11">
      <c r="K164660"/>
    </row>
    <row r="164661" spans="11:11">
      <c r="K164661"/>
    </row>
    <row r="164662" spans="11:11">
      <c r="K164662"/>
    </row>
    <row r="164663" spans="11:11">
      <c r="K164663"/>
    </row>
    <row r="164664" spans="11:11">
      <c r="K164664"/>
    </row>
    <row r="164665" spans="11:11">
      <c r="K164665"/>
    </row>
    <row r="164666" spans="11:11">
      <c r="K164666"/>
    </row>
    <row r="164667" spans="11:11">
      <c r="K164667"/>
    </row>
    <row r="164668" spans="11:11">
      <c r="K164668"/>
    </row>
    <row r="164669" spans="11:11">
      <c r="K164669"/>
    </row>
    <row r="164670" spans="11:11">
      <c r="K164670"/>
    </row>
    <row r="164671" spans="11:11">
      <c r="K164671"/>
    </row>
    <row r="164672" spans="11:11">
      <c r="K164672"/>
    </row>
    <row r="164673" spans="11:11">
      <c r="K164673"/>
    </row>
    <row r="164674" spans="11:11">
      <c r="K164674"/>
    </row>
    <row r="164675" spans="11:11">
      <c r="K164675"/>
    </row>
    <row r="164676" spans="11:11">
      <c r="K164676"/>
    </row>
    <row r="164677" spans="11:11">
      <c r="K164677"/>
    </row>
    <row r="164678" spans="11:11">
      <c r="K164678"/>
    </row>
    <row r="164679" spans="11:11">
      <c r="K164679"/>
    </row>
    <row r="164680" spans="11:11">
      <c r="K164680"/>
    </row>
    <row r="164681" spans="11:11">
      <c r="K164681"/>
    </row>
    <row r="164682" spans="11:11">
      <c r="K164682"/>
    </row>
    <row r="164683" spans="11:11">
      <c r="K164683"/>
    </row>
    <row r="164684" spans="11:11">
      <c r="K164684"/>
    </row>
    <row r="164685" spans="11:11">
      <c r="K164685"/>
    </row>
    <row r="164686" spans="11:11">
      <c r="K164686"/>
    </row>
    <row r="164687" spans="11:11">
      <c r="K164687"/>
    </row>
    <row r="164688" spans="11:11">
      <c r="K164688"/>
    </row>
    <row r="164689" spans="11:11">
      <c r="K164689"/>
    </row>
    <row r="164690" spans="11:11">
      <c r="K164690"/>
    </row>
    <row r="164691" spans="11:11">
      <c r="K164691"/>
    </row>
    <row r="164692" spans="11:11">
      <c r="K164692"/>
    </row>
    <row r="164693" spans="11:11">
      <c r="K164693"/>
    </row>
    <row r="164694" spans="11:11">
      <c r="K164694"/>
    </row>
    <row r="164695" spans="11:11">
      <c r="K164695"/>
    </row>
    <row r="164696" spans="11:11">
      <c r="K164696"/>
    </row>
    <row r="164697" spans="11:11">
      <c r="K164697"/>
    </row>
    <row r="164698" spans="11:11">
      <c r="K164698"/>
    </row>
    <row r="164699" spans="11:11">
      <c r="K164699"/>
    </row>
    <row r="164700" spans="11:11">
      <c r="K164700"/>
    </row>
    <row r="164701" spans="11:11">
      <c r="K164701"/>
    </row>
    <row r="164702" spans="11:11">
      <c r="K164702"/>
    </row>
    <row r="164703" spans="11:11">
      <c r="K164703"/>
    </row>
    <row r="164704" spans="11:11">
      <c r="K164704"/>
    </row>
    <row r="164705" spans="11:11">
      <c r="K164705"/>
    </row>
    <row r="164706" spans="11:11">
      <c r="K164706"/>
    </row>
    <row r="164707" spans="11:11">
      <c r="K164707"/>
    </row>
    <row r="164708" spans="11:11">
      <c r="K164708"/>
    </row>
    <row r="164709" spans="11:11">
      <c r="K164709"/>
    </row>
    <row r="164710" spans="11:11">
      <c r="K164710"/>
    </row>
    <row r="164711" spans="11:11">
      <c r="K164711"/>
    </row>
    <row r="164712" spans="11:11">
      <c r="K164712"/>
    </row>
    <row r="164713" spans="11:11">
      <c r="K164713"/>
    </row>
    <row r="164714" spans="11:11">
      <c r="K164714"/>
    </row>
    <row r="164715" spans="11:11">
      <c r="K164715"/>
    </row>
    <row r="164716" spans="11:11">
      <c r="K164716"/>
    </row>
    <row r="164717" spans="11:11">
      <c r="K164717"/>
    </row>
    <row r="164718" spans="11:11">
      <c r="K164718"/>
    </row>
    <row r="164719" spans="11:11">
      <c r="K164719"/>
    </row>
    <row r="164720" spans="11:11">
      <c r="K164720"/>
    </row>
    <row r="164721" spans="11:11">
      <c r="K164721"/>
    </row>
    <row r="164722" spans="11:11">
      <c r="K164722"/>
    </row>
    <row r="164723" spans="11:11">
      <c r="K164723"/>
    </row>
    <row r="164724" spans="11:11">
      <c r="K164724"/>
    </row>
    <row r="164725" spans="11:11">
      <c r="K164725"/>
    </row>
    <row r="164726" spans="11:11">
      <c r="K164726"/>
    </row>
    <row r="164727" spans="11:11">
      <c r="K164727"/>
    </row>
    <row r="164728" spans="11:11">
      <c r="K164728"/>
    </row>
    <row r="164729" spans="11:11">
      <c r="K164729"/>
    </row>
    <row r="164730" spans="11:11">
      <c r="K164730"/>
    </row>
    <row r="164731" spans="11:11">
      <c r="K164731"/>
    </row>
    <row r="164732" spans="11:11">
      <c r="K164732"/>
    </row>
    <row r="164733" spans="11:11">
      <c r="K164733"/>
    </row>
    <row r="164734" spans="11:11">
      <c r="K164734"/>
    </row>
    <row r="164735" spans="11:11">
      <c r="K164735"/>
    </row>
    <row r="164736" spans="11:11">
      <c r="K164736"/>
    </row>
    <row r="164737" spans="11:11">
      <c r="K164737"/>
    </row>
    <row r="164738" spans="11:11">
      <c r="K164738"/>
    </row>
    <row r="164739" spans="11:11">
      <c r="K164739"/>
    </row>
    <row r="164740" spans="11:11">
      <c r="K164740"/>
    </row>
    <row r="164741" spans="11:11">
      <c r="K164741"/>
    </row>
    <row r="164742" spans="11:11">
      <c r="K164742"/>
    </row>
    <row r="164743" spans="11:11">
      <c r="K164743"/>
    </row>
    <row r="164744" spans="11:11">
      <c r="K164744"/>
    </row>
    <row r="164745" spans="11:11">
      <c r="K164745"/>
    </row>
    <row r="164746" spans="11:11">
      <c r="K164746"/>
    </row>
    <row r="164747" spans="11:11">
      <c r="K164747"/>
    </row>
    <row r="164748" spans="11:11">
      <c r="K164748"/>
    </row>
    <row r="164749" spans="11:11">
      <c r="K164749"/>
    </row>
    <row r="164750" spans="11:11">
      <c r="K164750"/>
    </row>
    <row r="164751" spans="11:11">
      <c r="K164751"/>
    </row>
    <row r="164752" spans="11:11">
      <c r="K164752"/>
    </row>
    <row r="164753" spans="11:11">
      <c r="K164753"/>
    </row>
    <row r="164754" spans="11:11">
      <c r="K164754"/>
    </row>
    <row r="164755" spans="11:11">
      <c r="K164755"/>
    </row>
    <row r="164756" spans="11:11">
      <c r="K164756"/>
    </row>
    <row r="164757" spans="11:11">
      <c r="K164757"/>
    </row>
    <row r="164758" spans="11:11">
      <c r="K164758"/>
    </row>
    <row r="164759" spans="11:11">
      <c r="K164759"/>
    </row>
    <row r="164760" spans="11:11">
      <c r="K164760"/>
    </row>
    <row r="164761" spans="11:11">
      <c r="K164761"/>
    </row>
    <row r="164762" spans="11:11">
      <c r="K164762"/>
    </row>
    <row r="164763" spans="11:11">
      <c r="K164763"/>
    </row>
    <row r="164764" spans="11:11">
      <c r="K164764"/>
    </row>
    <row r="164765" spans="11:11">
      <c r="K164765"/>
    </row>
    <row r="164766" spans="11:11">
      <c r="K164766"/>
    </row>
    <row r="164767" spans="11:11">
      <c r="K164767"/>
    </row>
    <row r="164768" spans="11:11">
      <c r="K164768"/>
    </row>
    <row r="164769" spans="11:11">
      <c r="K164769"/>
    </row>
    <row r="164770" spans="11:11">
      <c r="K164770"/>
    </row>
    <row r="164771" spans="11:11">
      <c r="K164771"/>
    </row>
    <row r="164772" spans="11:11">
      <c r="K164772"/>
    </row>
    <row r="164773" spans="11:11">
      <c r="K164773"/>
    </row>
    <row r="164774" spans="11:11">
      <c r="K164774"/>
    </row>
    <row r="164775" spans="11:11">
      <c r="K164775"/>
    </row>
    <row r="164776" spans="11:11">
      <c r="K164776"/>
    </row>
    <row r="164777" spans="11:11">
      <c r="K164777"/>
    </row>
    <row r="164778" spans="11:11">
      <c r="K164778"/>
    </row>
    <row r="164779" spans="11:11">
      <c r="K164779"/>
    </row>
    <row r="164780" spans="11:11">
      <c r="K164780"/>
    </row>
    <row r="164781" spans="11:11">
      <c r="K164781"/>
    </row>
    <row r="164782" spans="11:11">
      <c r="K164782"/>
    </row>
    <row r="164783" spans="11:11">
      <c r="K164783"/>
    </row>
    <row r="164784" spans="11:11">
      <c r="K164784"/>
    </row>
    <row r="164785" spans="11:11">
      <c r="K164785"/>
    </row>
    <row r="164786" spans="11:11">
      <c r="K164786"/>
    </row>
    <row r="164787" spans="11:11">
      <c r="K164787"/>
    </row>
    <row r="164788" spans="11:11">
      <c r="K164788"/>
    </row>
    <row r="164789" spans="11:11">
      <c r="K164789"/>
    </row>
    <row r="164790" spans="11:11">
      <c r="K164790"/>
    </row>
    <row r="164791" spans="11:11">
      <c r="K164791"/>
    </row>
    <row r="164792" spans="11:11">
      <c r="K164792"/>
    </row>
    <row r="164793" spans="11:11">
      <c r="K164793"/>
    </row>
    <row r="164794" spans="11:11">
      <c r="K164794"/>
    </row>
    <row r="164795" spans="11:11">
      <c r="K164795"/>
    </row>
    <row r="164796" spans="11:11">
      <c r="K164796"/>
    </row>
    <row r="164797" spans="11:11">
      <c r="K164797"/>
    </row>
    <row r="164798" spans="11:11">
      <c r="K164798"/>
    </row>
    <row r="164799" spans="11:11">
      <c r="K164799"/>
    </row>
    <row r="164800" spans="11:11">
      <c r="K164800"/>
    </row>
    <row r="164801" spans="11:11">
      <c r="K164801"/>
    </row>
    <row r="164802" spans="11:11">
      <c r="K164802"/>
    </row>
    <row r="164803" spans="11:11">
      <c r="K164803"/>
    </row>
    <row r="164804" spans="11:11">
      <c r="K164804"/>
    </row>
    <row r="164805" spans="11:11">
      <c r="K164805"/>
    </row>
    <row r="164806" spans="11:11">
      <c r="K164806"/>
    </row>
    <row r="164807" spans="11:11">
      <c r="K164807"/>
    </row>
    <row r="164808" spans="11:11">
      <c r="K164808"/>
    </row>
    <row r="164809" spans="11:11">
      <c r="K164809"/>
    </row>
    <row r="164810" spans="11:11">
      <c r="K164810"/>
    </row>
    <row r="164811" spans="11:11">
      <c r="K164811"/>
    </row>
    <row r="164812" spans="11:11">
      <c r="K164812"/>
    </row>
    <row r="164813" spans="11:11">
      <c r="K164813"/>
    </row>
    <row r="164814" spans="11:11">
      <c r="K164814"/>
    </row>
    <row r="164815" spans="11:11">
      <c r="K164815"/>
    </row>
    <row r="164816" spans="11:11">
      <c r="K164816"/>
    </row>
    <row r="164817" spans="11:11">
      <c r="K164817"/>
    </row>
    <row r="164818" spans="11:11">
      <c r="K164818"/>
    </row>
    <row r="164819" spans="11:11">
      <c r="K164819"/>
    </row>
    <row r="164820" spans="11:11">
      <c r="K164820"/>
    </row>
    <row r="164821" spans="11:11">
      <c r="K164821"/>
    </row>
    <row r="164822" spans="11:11">
      <c r="K164822"/>
    </row>
    <row r="164823" spans="11:11">
      <c r="K164823"/>
    </row>
    <row r="164824" spans="11:11">
      <c r="K164824"/>
    </row>
    <row r="164825" spans="11:11">
      <c r="K164825"/>
    </row>
    <row r="164826" spans="11:11">
      <c r="K164826"/>
    </row>
    <row r="164827" spans="11:11">
      <c r="K164827"/>
    </row>
    <row r="164828" spans="11:11">
      <c r="K164828"/>
    </row>
    <row r="164829" spans="11:11">
      <c r="K164829"/>
    </row>
    <row r="164830" spans="11:11">
      <c r="K164830"/>
    </row>
    <row r="164831" spans="11:11">
      <c r="K164831"/>
    </row>
    <row r="164832" spans="11:11">
      <c r="K164832"/>
    </row>
    <row r="164833" spans="11:11">
      <c r="K164833"/>
    </row>
    <row r="164834" spans="11:11">
      <c r="K164834"/>
    </row>
    <row r="164835" spans="11:11">
      <c r="K164835"/>
    </row>
    <row r="164836" spans="11:11">
      <c r="K164836"/>
    </row>
    <row r="164837" spans="11:11">
      <c r="K164837"/>
    </row>
    <row r="164838" spans="11:11">
      <c r="K164838"/>
    </row>
    <row r="164839" spans="11:11">
      <c r="K164839"/>
    </row>
    <row r="164840" spans="11:11">
      <c r="K164840"/>
    </row>
    <row r="164841" spans="11:11">
      <c r="K164841"/>
    </row>
    <row r="164842" spans="11:11">
      <c r="K164842"/>
    </row>
    <row r="164843" spans="11:11">
      <c r="K164843"/>
    </row>
    <row r="164844" spans="11:11">
      <c r="K164844"/>
    </row>
    <row r="164845" spans="11:11">
      <c r="K164845"/>
    </row>
    <row r="164846" spans="11:11">
      <c r="K164846"/>
    </row>
    <row r="164847" spans="11:11">
      <c r="K164847"/>
    </row>
    <row r="164848" spans="11:11">
      <c r="K164848"/>
    </row>
    <row r="164849" spans="11:11">
      <c r="K164849"/>
    </row>
    <row r="164850" spans="11:11">
      <c r="K164850"/>
    </row>
    <row r="164851" spans="11:11">
      <c r="K164851"/>
    </row>
    <row r="164852" spans="11:11">
      <c r="K164852"/>
    </row>
    <row r="164853" spans="11:11">
      <c r="K164853"/>
    </row>
    <row r="164854" spans="11:11">
      <c r="K164854"/>
    </row>
    <row r="164855" spans="11:11">
      <c r="K164855"/>
    </row>
    <row r="164856" spans="11:11">
      <c r="K164856"/>
    </row>
    <row r="164857" spans="11:11">
      <c r="K164857"/>
    </row>
    <row r="164858" spans="11:11">
      <c r="K164858"/>
    </row>
    <row r="164859" spans="11:11">
      <c r="K164859"/>
    </row>
    <row r="164860" spans="11:11">
      <c r="K164860"/>
    </row>
    <row r="164861" spans="11:11">
      <c r="K164861"/>
    </row>
    <row r="164862" spans="11:11">
      <c r="K164862"/>
    </row>
    <row r="164863" spans="11:11">
      <c r="K164863"/>
    </row>
    <row r="164864" spans="11:11">
      <c r="K164864"/>
    </row>
    <row r="164865" spans="11:11">
      <c r="K164865"/>
    </row>
    <row r="164866" spans="11:11">
      <c r="K164866"/>
    </row>
    <row r="164867" spans="11:11">
      <c r="K164867"/>
    </row>
    <row r="164868" spans="11:11">
      <c r="K164868"/>
    </row>
    <row r="164869" spans="11:11">
      <c r="K164869"/>
    </row>
    <row r="164870" spans="11:11">
      <c r="K164870"/>
    </row>
    <row r="164871" spans="11:11">
      <c r="K164871"/>
    </row>
    <row r="164872" spans="11:11">
      <c r="K164872"/>
    </row>
    <row r="164873" spans="11:11">
      <c r="K164873"/>
    </row>
    <row r="164874" spans="11:11">
      <c r="K164874"/>
    </row>
    <row r="164875" spans="11:11">
      <c r="K164875"/>
    </row>
    <row r="164876" spans="11:11">
      <c r="K164876"/>
    </row>
    <row r="164877" spans="11:11">
      <c r="K164877"/>
    </row>
    <row r="164878" spans="11:11">
      <c r="K164878"/>
    </row>
    <row r="164879" spans="11:11">
      <c r="K164879"/>
    </row>
    <row r="164880" spans="11:11">
      <c r="K164880"/>
    </row>
    <row r="164881" spans="11:11">
      <c r="K164881"/>
    </row>
    <row r="164882" spans="11:11">
      <c r="K164882"/>
    </row>
    <row r="164883" spans="11:11">
      <c r="K164883"/>
    </row>
    <row r="164884" spans="11:11">
      <c r="K164884"/>
    </row>
    <row r="164885" spans="11:11">
      <c r="K164885"/>
    </row>
    <row r="164886" spans="11:11">
      <c r="K164886"/>
    </row>
    <row r="164887" spans="11:11">
      <c r="K164887"/>
    </row>
    <row r="164888" spans="11:11">
      <c r="K164888"/>
    </row>
    <row r="164889" spans="11:11">
      <c r="K164889"/>
    </row>
    <row r="164890" spans="11:11">
      <c r="K164890"/>
    </row>
    <row r="164891" spans="11:11">
      <c r="K164891"/>
    </row>
    <row r="164892" spans="11:11">
      <c r="K164892"/>
    </row>
    <row r="164893" spans="11:11">
      <c r="K164893"/>
    </row>
    <row r="164894" spans="11:11">
      <c r="K164894"/>
    </row>
    <row r="164895" spans="11:11">
      <c r="K164895"/>
    </row>
    <row r="164896" spans="11:11">
      <c r="K164896"/>
    </row>
    <row r="164897" spans="11:11">
      <c r="K164897"/>
    </row>
    <row r="164898" spans="11:11">
      <c r="K164898"/>
    </row>
    <row r="164899" spans="11:11">
      <c r="K164899"/>
    </row>
    <row r="164900" spans="11:11">
      <c r="K164900"/>
    </row>
    <row r="164901" spans="11:11">
      <c r="K164901"/>
    </row>
    <row r="164902" spans="11:11">
      <c r="K164902"/>
    </row>
    <row r="164903" spans="11:11">
      <c r="K164903"/>
    </row>
    <row r="164904" spans="11:11">
      <c r="K164904"/>
    </row>
    <row r="164905" spans="11:11">
      <c r="K164905"/>
    </row>
    <row r="164906" spans="11:11">
      <c r="K164906"/>
    </row>
    <row r="164907" spans="11:11">
      <c r="K164907"/>
    </row>
    <row r="164908" spans="11:11">
      <c r="K164908"/>
    </row>
    <row r="164909" spans="11:11">
      <c r="K164909"/>
    </row>
    <row r="164910" spans="11:11">
      <c r="K164910"/>
    </row>
    <row r="164911" spans="11:11">
      <c r="K164911"/>
    </row>
    <row r="164912" spans="11:11">
      <c r="K164912"/>
    </row>
    <row r="164913" spans="11:11">
      <c r="K164913"/>
    </row>
    <row r="164914" spans="11:11">
      <c r="K164914"/>
    </row>
    <row r="164915" spans="11:11">
      <c r="K164915"/>
    </row>
    <row r="164916" spans="11:11">
      <c r="K164916"/>
    </row>
    <row r="164917" spans="11:11">
      <c r="K164917"/>
    </row>
    <row r="164918" spans="11:11">
      <c r="K164918"/>
    </row>
    <row r="164919" spans="11:11">
      <c r="K164919"/>
    </row>
    <row r="164920" spans="11:11">
      <c r="K164920"/>
    </row>
    <row r="164921" spans="11:11">
      <c r="K164921"/>
    </row>
    <row r="164922" spans="11:11">
      <c r="K164922"/>
    </row>
    <row r="164923" spans="11:11">
      <c r="K164923"/>
    </row>
    <row r="164924" spans="11:11">
      <c r="K164924"/>
    </row>
    <row r="164925" spans="11:11">
      <c r="K164925"/>
    </row>
    <row r="164926" spans="11:11">
      <c r="K164926"/>
    </row>
    <row r="164927" spans="11:11">
      <c r="K164927"/>
    </row>
    <row r="164928" spans="11:11">
      <c r="K164928"/>
    </row>
    <row r="164929" spans="11:11">
      <c r="K164929"/>
    </row>
    <row r="164930" spans="11:11">
      <c r="K164930"/>
    </row>
    <row r="164931" spans="11:11">
      <c r="K164931"/>
    </row>
    <row r="164932" spans="11:11">
      <c r="K164932"/>
    </row>
    <row r="164933" spans="11:11">
      <c r="K164933"/>
    </row>
    <row r="164934" spans="11:11">
      <c r="K164934"/>
    </row>
    <row r="164935" spans="11:11">
      <c r="K164935"/>
    </row>
    <row r="164936" spans="11:11">
      <c r="K164936"/>
    </row>
    <row r="164937" spans="11:11">
      <c r="K164937"/>
    </row>
    <row r="164938" spans="11:11">
      <c r="K164938"/>
    </row>
    <row r="164939" spans="11:11">
      <c r="K164939"/>
    </row>
    <row r="164940" spans="11:11">
      <c r="K164940"/>
    </row>
    <row r="164941" spans="11:11">
      <c r="K164941"/>
    </row>
    <row r="164942" spans="11:11">
      <c r="K164942"/>
    </row>
    <row r="164943" spans="11:11">
      <c r="K164943"/>
    </row>
    <row r="164944" spans="11:11">
      <c r="K164944"/>
    </row>
    <row r="164945" spans="11:11">
      <c r="K164945"/>
    </row>
    <row r="164946" spans="11:11">
      <c r="K164946"/>
    </row>
    <row r="164947" spans="11:11">
      <c r="K164947"/>
    </row>
    <row r="164948" spans="11:11">
      <c r="K164948"/>
    </row>
    <row r="164949" spans="11:11">
      <c r="K164949"/>
    </row>
    <row r="164950" spans="11:11">
      <c r="K164950"/>
    </row>
    <row r="164951" spans="11:11">
      <c r="K164951"/>
    </row>
    <row r="164952" spans="11:11">
      <c r="K164952"/>
    </row>
    <row r="164953" spans="11:11">
      <c r="K164953"/>
    </row>
    <row r="164954" spans="11:11">
      <c r="K164954"/>
    </row>
    <row r="164955" spans="11:11">
      <c r="K164955"/>
    </row>
    <row r="164956" spans="11:11">
      <c r="K164956"/>
    </row>
    <row r="164957" spans="11:11">
      <c r="K164957"/>
    </row>
    <row r="164958" spans="11:11">
      <c r="K164958"/>
    </row>
    <row r="164959" spans="11:11">
      <c r="K164959"/>
    </row>
    <row r="164960" spans="11:11">
      <c r="K164960"/>
    </row>
    <row r="164961" spans="11:11">
      <c r="K164961"/>
    </row>
    <row r="164962" spans="11:11">
      <c r="K164962"/>
    </row>
    <row r="164963" spans="11:11">
      <c r="K164963"/>
    </row>
    <row r="164964" spans="11:11">
      <c r="K164964"/>
    </row>
    <row r="164965" spans="11:11">
      <c r="K164965"/>
    </row>
    <row r="164966" spans="11:11">
      <c r="K164966"/>
    </row>
    <row r="164967" spans="11:11">
      <c r="K164967"/>
    </row>
    <row r="164968" spans="11:11">
      <c r="K164968"/>
    </row>
    <row r="164969" spans="11:11">
      <c r="K164969"/>
    </row>
    <row r="164970" spans="11:11">
      <c r="K164970"/>
    </row>
    <row r="164971" spans="11:11">
      <c r="K164971"/>
    </row>
    <row r="164972" spans="11:11">
      <c r="K164972"/>
    </row>
    <row r="164973" spans="11:11">
      <c r="K164973"/>
    </row>
    <row r="164974" spans="11:11">
      <c r="K164974"/>
    </row>
    <row r="164975" spans="11:11">
      <c r="K164975"/>
    </row>
    <row r="164976" spans="11:11">
      <c r="K164976"/>
    </row>
    <row r="164977" spans="11:11">
      <c r="K164977"/>
    </row>
    <row r="164978" spans="11:11">
      <c r="K164978"/>
    </row>
    <row r="164979" spans="11:11">
      <c r="K164979"/>
    </row>
    <row r="164980" spans="11:11">
      <c r="K164980"/>
    </row>
    <row r="164981" spans="11:11">
      <c r="K164981"/>
    </row>
    <row r="164982" spans="11:11">
      <c r="K164982"/>
    </row>
    <row r="164983" spans="11:11">
      <c r="K164983"/>
    </row>
    <row r="164984" spans="11:11">
      <c r="K164984"/>
    </row>
    <row r="164985" spans="11:11">
      <c r="K164985"/>
    </row>
    <row r="164986" spans="11:11">
      <c r="K164986"/>
    </row>
    <row r="164987" spans="11:11">
      <c r="K164987"/>
    </row>
    <row r="164988" spans="11:11">
      <c r="K164988"/>
    </row>
    <row r="164989" spans="11:11">
      <c r="K164989"/>
    </row>
    <row r="164990" spans="11:11">
      <c r="K164990"/>
    </row>
    <row r="164991" spans="11:11">
      <c r="K164991"/>
    </row>
    <row r="164992" spans="11:11">
      <c r="K164992"/>
    </row>
    <row r="164993" spans="11:11">
      <c r="K164993"/>
    </row>
    <row r="164994" spans="11:11">
      <c r="K164994"/>
    </row>
    <row r="164995" spans="11:11">
      <c r="K164995"/>
    </row>
    <row r="164996" spans="11:11">
      <c r="K164996"/>
    </row>
    <row r="164997" spans="11:11">
      <c r="K164997"/>
    </row>
    <row r="164998" spans="11:11">
      <c r="K164998"/>
    </row>
    <row r="164999" spans="11:11">
      <c r="K164999"/>
    </row>
    <row r="165000" spans="11:11">
      <c r="K165000"/>
    </row>
    <row r="165001" spans="11:11">
      <c r="K165001"/>
    </row>
    <row r="165002" spans="11:11">
      <c r="K165002"/>
    </row>
    <row r="165003" spans="11:11">
      <c r="K165003"/>
    </row>
    <row r="165004" spans="11:11">
      <c r="K165004"/>
    </row>
    <row r="165005" spans="11:11">
      <c r="K165005"/>
    </row>
    <row r="165006" spans="11:11">
      <c r="K165006"/>
    </row>
    <row r="165007" spans="11:11">
      <c r="K165007"/>
    </row>
    <row r="165008" spans="11:11">
      <c r="K165008"/>
    </row>
    <row r="165009" spans="11:11">
      <c r="K165009"/>
    </row>
    <row r="165010" spans="11:11">
      <c r="K165010"/>
    </row>
    <row r="165011" spans="11:11">
      <c r="K165011"/>
    </row>
    <row r="165012" spans="11:11">
      <c r="K165012"/>
    </row>
    <row r="165013" spans="11:11">
      <c r="K165013"/>
    </row>
    <row r="165014" spans="11:11">
      <c r="K165014"/>
    </row>
    <row r="165015" spans="11:11">
      <c r="K165015"/>
    </row>
    <row r="165016" spans="11:11">
      <c r="K165016"/>
    </row>
    <row r="165017" spans="11:11">
      <c r="K165017"/>
    </row>
    <row r="165018" spans="11:11">
      <c r="K165018"/>
    </row>
    <row r="165019" spans="11:11">
      <c r="K165019"/>
    </row>
    <row r="165020" spans="11:11">
      <c r="K165020"/>
    </row>
    <row r="165021" spans="11:11">
      <c r="K165021"/>
    </row>
    <row r="165022" spans="11:11">
      <c r="K165022"/>
    </row>
    <row r="165023" spans="11:11">
      <c r="K165023"/>
    </row>
    <row r="165024" spans="11:11">
      <c r="K165024"/>
    </row>
    <row r="165025" spans="11:11">
      <c r="K165025"/>
    </row>
    <row r="165026" spans="11:11">
      <c r="K165026"/>
    </row>
    <row r="165027" spans="11:11">
      <c r="K165027"/>
    </row>
    <row r="165028" spans="11:11">
      <c r="K165028"/>
    </row>
    <row r="165029" spans="11:11">
      <c r="K165029"/>
    </row>
    <row r="165030" spans="11:11">
      <c r="K165030"/>
    </row>
    <row r="165031" spans="11:11">
      <c r="K165031"/>
    </row>
    <row r="165032" spans="11:11">
      <c r="K165032"/>
    </row>
    <row r="165033" spans="11:11">
      <c r="K165033"/>
    </row>
    <row r="165034" spans="11:11">
      <c r="K165034"/>
    </row>
    <row r="165035" spans="11:11">
      <c r="K165035"/>
    </row>
    <row r="165036" spans="11:11">
      <c r="K165036"/>
    </row>
    <row r="165037" spans="11:11">
      <c r="K165037"/>
    </row>
    <row r="165038" spans="11:11">
      <c r="K165038"/>
    </row>
    <row r="165039" spans="11:11">
      <c r="K165039"/>
    </row>
    <row r="165040" spans="11:11">
      <c r="K165040"/>
    </row>
    <row r="165041" spans="11:11">
      <c r="K165041"/>
    </row>
    <row r="165042" spans="11:11">
      <c r="K165042"/>
    </row>
    <row r="165043" spans="11:11">
      <c r="K165043"/>
    </row>
    <row r="165044" spans="11:11">
      <c r="K165044"/>
    </row>
    <row r="165045" spans="11:11">
      <c r="K165045"/>
    </row>
    <row r="165046" spans="11:11">
      <c r="K165046"/>
    </row>
    <row r="165047" spans="11:11">
      <c r="K165047"/>
    </row>
    <row r="165048" spans="11:11">
      <c r="K165048"/>
    </row>
    <row r="165049" spans="11:11">
      <c r="K165049"/>
    </row>
    <row r="165050" spans="11:11">
      <c r="K165050"/>
    </row>
    <row r="165051" spans="11:11">
      <c r="K165051"/>
    </row>
    <row r="165052" spans="11:11">
      <c r="K165052"/>
    </row>
    <row r="165053" spans="11:11">
      <c r="K165053"/>
    </row>
    <row r="165054" spans="11:11">
      <c r="K165054"/>
    </row>
    <row r="165055" spans="11:11">
      <c r="K165055"/>
    </row>
    <row r="165056" spans="11:11">
      <c r="K165056"/>
    </row>
    <row r="165057" spans="11:11">
      <c r="K165057"/>
    </row>
    <row r="165058" spans="11:11">
      <c r="K165058"/>
    </row>
    <row r="165059" spans="11:11">
      <c r="K165059"/>
    </row>
    <row r="165060" spans="11:11">
      <c r="K165060"/>
    </row>
    <row r="165061" spans="11:11">
      <c r="K165061"/>
    </row>
    <row r="165062" spans="11:11">
      <c r="K165062"/>
    </row>
    <row r="165063" spans="11:11">
      <c r="K165063"/>
    </row>
    <row r="165064" spans="11:11">
      <c r="K165064"/>
    </row>
    <row r="165065" spans="11:11">
      <c r="K165065"/>
    </row>
    <row r="165066" spans="11:11">
      <c r="K165066"/>
    </row>
    <row r="165067" spans="11:11">
      <c r="K165067"/>
    </row>
    <row r="165068" spans="11:11">
      <c r="K165068"/>
    </row>
    <row r="165069" spans="11:11">
      <c r="K165069"/>
    </row>
    <row r="165070" spans="11:11">
      <c r="K165070"/>
    </row>
    <row r="165071" spans="11:11">
      <c r="K165071"/>
    </row>
    <row r="165072" spans="11:11">
      <c r="K165072"/>
    </row>
    <row r="165073" spans="11:11">
      <c r="K165073"/>
    </row>
    <row r="165074" spans="11:11">
      <c r="K165074"/>
    </row>
    <row r="165075" spans="11:11">
      <c r="K165075"/>
    </row>
    <row r="165076" spans="11:11">
      <c r="K165076"/>
    </row>
    <row r="165077" spans="11:11">
      <c r="K165077"/>
    </row>
    <row r="165078" spans="11:11">
      <c r="K165078"/>
    </row>
    <row r="165079" spans="11:11">
      <c r="K165079"/>
    </row>
    <row r="165080" spans="11:11">
      <c r="K165080"/>
    </row>
    <row r="165081" spans="11:11">
      <c r="K165081"/>
    </row>
    <row r="165082" spans="11:11">
      <c r="K165082"/>
    </row>
    <row r="165083" spans="11:11">
      <c r="K165083"/>
    </row>
    <row r="165084" spans="11:11">
      <c r="K165084"/>
    </row>
    <row r="165085" spans="11:11">
      <c r="K165085"/>
    </row>
    <row r="165086" spans="11:11">
      <c r="K165086"/>
    </row>
    <row r="165087" spans="11:11">
      <c r="K165087"/>
    </row>
    <row r="165088" spans="11:11">
      <c r="K165088"/>
    </row>
    <row r="165089" spans="11:11">
      <c r="K165089"/>
    </row>
    <row r="165090" spans="11:11">
      <c r="K165090"/>
    </row>
    <row r="165091" spans="11:11">
      <c r="K165091"/>
    </row>
    <row r="165092" spans="11:11">
      <c r="K165092"/>
    </row>
    <row r="165093" spans="11:11">
      <c r="K165093"/>
    </row>
    <row r="165094" spans="11:11">
      <c r="K165094"/>
    </row>
    <row r="165095" spans="11:11">
      <c r="K165095"/>
    </row>
    <row r="165096" spans="11:11">
      <c r="K165096"/>
    </row>
    <row r="165097" spans="11:11">
      <c r="K165097"/>
    </row>
    <row r="165098" spans="11:11">
      <c r="K165098"/>
    </row>
    <row r="165099" spans="11:11">
      <c r="K165099"/>
    </row>
    <row r="165100" spans="11:11">
      <c r="K165100"/>
    </row>
    <row r="165101" spans="11:11">
      <c r="K165101"/>
    </row>
    <row r="165102" spans="11:11">
      <c r="K165102"/>
    </row>
    <row r="165103" spans="11:11">
      <c r="K165103"/>
    </row>
    <row r="165104" spans="11:11">
      <c r="K165104"/>
    </row>
    <row r="165105" spans="11:11">
      <c r="K165105"/>
    </row>
    <row r="165106" spans="11:11">
      <c r="K165106"/>
    </row>
    <row r="165107" spans="11:11">
      <c r="K165107"/>
    </row>
    <row r="165108" spans="11:11">
      <c r="K165108"/>
    </row>
    <row r="165109" spans="11:11">
      <c r="K165109"/>
    </row>
    <row r="165110" spans="11:11">
      <c r="K165110"/>
    </row>
    <row r="165111" spans="11:11">
      <c r="K165111"/>
    </row>
    <row r="165112" spans="11:11">
      <c r="K165112"/>
    </row>
    <row r="165113" spans="11:11">
      <c r="K165113"/>
    </row>
    <row r="165114" spans="11:11">
      <c r="K165114"/>
    </row>
    <row r="165115" spans="11:11">
      <c r="K165115"/>
    </row>
    <row r="165116" spans="11:11">
      <c r="K165116"/>
    </row>
    <row r="165117" spans="11:11">
      <c r="K165117"/>
    </row>
    <row r="165118" spans="11:11">
      <c r="K165118"/>
    </row>
    <row r="165119" spans="11:11">
      <c r="K165119"/>
    </row>
    <row r="165120" spans="11:11">
      <c r="K165120"/>
    </row>
    <row r="165121" spans="11:11">
      <c r="K165121"/>
    </row>
    <row r="165122" spans="11:11">
      <c r="K165122"/>
    </row>
    <row r="165123" spans="11:11">
      <c r="K165123"/>
    </row>
    <row r="165124" spans="11:11">
      <c r="K165124"/>
    </row>
    <row r="165125" spans="11:11">
      <c r="K165125"/>
    </row>
    <row r="165126" spans="11:11">
      <c r="K165126"/>
    </row>
    <row r="165127" spans="11:11">
      <c r="K165127"/>
    </row>
    <row r="165128" spans="11:11">
      <c r="K165128"/>
    </row>
    <row r="165129" spans="11:11">
      <c r="K165129"/>
    </row>
    <row r="165130" spans="11:11">
      <c r="K165130"/>
    </row>
    <row r="165131" spans="11:11">
      <c r="K165131"/>
    </row>
    <row r="165132" spans="11:11">
      <c r="K165132"/>
    </row>
    <row r="165133" spans="11:11">
      <c r="K165133"/>
    </row>
    <row r="165134" spans="11:11">
      <c r="K165134"/>
    </row>
    <row r="165135" spans="11:11">
      <c r="K165135"/>
    </row>
    <row r="165136" spans="11:11">
      <c r="K165136"/>
    </row>
    <row r="165137" spans="11:11">
      <c r="K165137"/>
    </row>
    <row r="165138" spans="11:11">
      <c r="K165138"/>
    </row>
    <row r="165139" spans="11:11">
      <c r="K165139"/>
    </row>
    <row r="165140" spans="11:11">
      <c r="K165140"/>
    </row>
    <row r="165141" spans="11:11">
      <c r="K165141"/>
    </row>
    <row r="165142" spans="11:11">
      <c r="K165142"/>
    </row>
    <row r="165143" spans="11:11">
      <c r="K165143"/>
    </row>
    <row r="165144" spans="11:11">
      <c r="K165144"/>
    </row>
    <row r="165145" spans="11:11">
      <c r="K165145"/>
    </row>
    <row r="165146" spans="11:11">
      <c r="K165146"/>
    </row>
    <row r="165147" spans="11:11">
      <c r="K165147"/>
    </row>
    <row r="165148" spans="11:11">
      <c r="K165148"/>
    </row>
    <row r="165149" spans="11:11">
      <c r="K165149"/>
    </row>
    <row r="165150" spans="11:11">
      <c r="K165150"/>
    </row>
    <row r="165151" spans="11:11">
      <c r="K165151"/>
    </row>
    <row r="165152" spans="11:11">
      <c r="K165152"/>
    </row>
    <row r="165153" spans="11:11">
      <c r="K165153"/>
    </row>
    <row r="165154" spans="11:11">
      <c r="K165154"/>
    </row>
    <row r="165155" spans="11:11">
      <c r="K165155"/>
    </row>
    <row r="165156" spans="11:11">
      <c r="K165156"/>
    </row>
    <row r="165157" spans="11:11">
      <c r="K165157"/>
    </row>
    <row r="165158" spans="11:11">
      <c r="K165158"/>
    </row>
    <row r="165159" spans="11:11">
      <c r="K165159"/>
    </row>
    <row r="165160" spans="11:11">
      <c r="K165160"/>
    </row>
    <row r="165161" spans="11:11">
      <c r="K165161"/>
    </row>
    <row r="165162" spans="11:11">
      <c r="K165162"/>
    </row>
    <row r="165163" spans="11:11">
      <c r="K165163"/>
    </row>
    <row r="165164" spans="11:11">
      <c r="K165164"/>
    </row>
    <row r="165165" spans="11:11">
      <c r="K165165"/>
    </row>
    <row r="165166" spans="11:11">
      <c r="K165166"/>
    </row>
    <row r="165167" spans="11:11">
      <c r="K165167"/>
    </row>
    <row r="165168" spans="11:11">
      <c r="K165168"/>
    </row>
    <row r="165169" spans="11:11">
      <c r="K165169"/>
    </row>
    <row r="165170" spans="11:11">
      <c r="K165170"/>
    </row>
    <row r="165171" spans="11:11">
      <c r="K165171"/>
    </row>
    <row r="165172" spans="11:11">
      <c r="K165172"/>
    </row>
    <row r="165173" spans="11:11">
      <c r="K165173"/>
    </row>
    <row r="165174" spans="11:11">
      <c r="K165174"/>
    </row>
    <row r="165175" spans="11:11">
      <c r="K165175"/>
    </row>
    <row r="165176" spans="11:11">
      <c r="K165176"/>
    </row>
    <row r="165177" spans="11:11">
      <c r="K165177"/>
    </row>
    <row r="165178" spans="11:11">
      <c r="K165178"/>
    </row>
    <row r="165179" spans="11:11">
      <c r="K165179"/>
    </row>
    <row r="165180" spans="11:11">
      <c r="K165180"/>
    </row>
    <row r="165181" spans="11:11">
      <c r="K165181"/>
    </row>
    <row r="165182" spans="11:11">
      <c r="K165182"/>
    </row>
    <row r="165183" spans="11:11">
      <c r="K165183"/>
    </row>
    <row r="165184" spans="11:11">
      <c r="K165184"/>
    </row>
    <row r="165185" spans="11:11">
      <c r="K165185"/>
    </row>
    <row r="165186" spans="11:11">
      <c r="K165186"/>
    </row>
    <row r="165187" spans="11:11">
      <c r="K165187"/>
    </row>
    <row r="165188" spans="11:11">
      <c r="K165188"/>
    </row>
    <row r="165189" spans="11:11">
      <c r="K165189"/>
    </row>
    <row r="165190" spans="11:11">
      <c r="K165190"/>
    </row>
    <row r="165191" spans="11:11">
      <c r="K165191"/>
    </row>
    <row r="165192" spans="11:11">
      <c r="K165192"/>
    </row>
    <row r="165193" spans="11:11">
      <c r="K165193"/>
    </row>
    <row r="165194" spans="11:11">
      <c r="K165194"/>
    </row>
    <row r="165195" spans="11:11">
      <c r="K165195"/>
    </row>
    <row r="165196" spans="11:11">
      <c r="K165196"/>
    </row>
    <row r="165197" spans="11:11">
      <c r="K165197"/>
    </row>
    <row r="165198" spans="11:11">
      <c r="K165198"/>
    </row>
    <row r="165199" spans="11:11">
      <c r="K165199"/>
    </row>
    <row r="165200" spans="11:11">
      <c r="K165200"/>
    </row>
    <row r="165201" spans="11:11">
      <c r="K165201"/>
    </row>
    <row r="165202" spans="11:11">
      <c r="K165202"/>
    </row>
    <row r="165203" spans="11:11">
      <c r="K165203"/>
    </row>
    <row r="165204" spans="11:11">
      <c r="K165204"/>
    </row>
    <row r="165205" spans="11:11">
      <c r="K165205"/>
    </row>
    <row r="165206" spans="11:11">
      <c r="K165206"/>
    </row>
    <row r="165207" spans="11:11">
      <c r="K165207"/>
    </row>
    <row r="165208" spans="11:11">
      <c r="K165208"/>
    </row>
    <row r="165209" spans="11:11">
      <c r="K165209"/>
    </row>
    <row r="165210" spans="11:11">
      <c r="K165210"/>
    </row>
    <row r="165211" spans="11:11">
      <c r="K165211"/>
    </row>
    <row r="165212" spans="11:11">
      <c r="K165212"/>
    </row>
    <row r="165213" spans="11:11">
      <c r="K165213"/>
    </row>
    <row r="165214" spans="11:11">
      <c r="K165214"/>
    </row>
    <row r="165215" spans="11:11">
      <c r="K165215"/>
    </row>
    <row r="165216" spans="11:11">
      <c r="K165216"/>
    </row>
    <row r="165217" spans="11:11">
      <c r="K165217"/>
    </row>
    <row r="165218" spans="11:11">
      <c r="K165218"/>
    </row>
    <row r="165219" spans="11:11">
      <c r="K165219"/>
    </row>
    <row r="165220" spans="11:11">
      <c r="K165220"/>
    </row>
    <row r="165221" spans="11:11">
      <c r="K165221"/>
    </row>
    <row r="165222" spans="11:11">
      <c r="K165222"/>
    </row>
    <row r="165223" spans="11:11">
      <c r="K165223"/>
    </row>
    <row r="165224" spans="11:11">
      <c r="K165224"/>
    </row>
    <row r="165225" spans="11:11">
      <c r="K165225"/>
    </row>
    <row r="165226" spans="11:11">
      <c r="K165226"/>
    </row>
    <row r="165227" spans="11:11">
      <c r="K165227"/>
    </row>
    <row r="165228" spans="11:11">
      <c r="K165228"/>
    </row>
    <row r="165229" spans="11:11">
      <c r="K165229"/>
    </row>
    <row r="165230" spans="11:11">
      <c r="K165230"/>
    </row>
    <row r="165231" spans="11:11">
      <c r="K165231"/>
    </row>
    <row r="165232" spans="11:11">
      <c r="K165232"/>
    </row>
    <row r="165233" spans="11:11">
      <c r="K165233"/>
    </row>
    <row r="165234" spans="11:11">
      <c r="K165234"/>
    </row>
    <row r="165235" spans="11:11">
      <c r="K165235"/>
    </row>
    <row r="165236" spans="11:11">
      <c r="K165236"/>
    </row>
    <row r="165237" spans="11:11">
      <c r="K165237"/>
    </row>
    <row r="165238" spans="11:11">
      <c r="K165238"/>
    </row>
    <row r="165239" spans="11:11">
      <c r="K165239"/>
    </row>
    <row r="165240" spans="11:11">
      <c r="K165240"/>
    </row>
    <row r="165241" spans="11:11">
      <c r="K165241"/>
    </row>
    <row r="165242" spans="11:11">
      <c r="K165242"/>
    </row>
    <row r="165243" spans="11:11">
      <c r="K165243"/>
    </row>
    <row r="165244" spans="11:11">
      <c r="K165244"/>
    </row>
    <row r="165245" spans="11:11">
      <c r="K165245"/>
    </row>
    <row r="165246" spans="11:11">
      <c r="K165246"/>
    </row>
    <row r="165247" spans="11:11">
      <c r="K165247"/>
    </row>
    <row r="165248" spans="11:11">
      <c r="K165248"/>
    </row>
    <row r="165249" spans="11:11">
      <c r="K165249"/>
    </row>
    <row r="165250" spans="11:11">
      <c r="K165250"/>
    </row>
    <row r="165251" spans="11:11">
      <c r="K165251"/>
    </row>
    <row r="165252" spans="11:11">
      <c r="K165252"/>
    </row>
    <row r="165253" spans="11:11">
      <c r="K165253"/>
    </row>
    <row r="165254" spans="11:11">
      <c r="K165254"/>
    </row>
    <row r="165255" spans="11:11">
      <c r="K165255"/>
    </row>
    <row r="165256" spans="11:11">
      <c r="K165256"/>
    </row>
    <row r="165257" spans="11:11">
      <c r="K165257"/>
    </row>
    <row r="165258" spans="11:11">
      <c r="K165258"/>
    </row>
    <row r="165259" spans="11:11">
      <c r="K165259"/>
    </row>
    <row r="165260" spans="11:11">
      <c r="K165260"/>
    </row>
    <row r="165261" spans="11:11">
      <c r="K165261"/>
    </row>
    <row r="165262" spans="11:11">
      <c r="K165262"/>
    </row>
    <row r="165263" spans="11:11">
      <c r="K165263"/>
    </row>
    <row r="165264" spans="11:11">
      <c r="K165264"/>
    </row>
    <row r="165265" spans="11:11">
      <c r="K165265"/>
    </row>
    <row r="165266" spans="11:11">
      <c r="K165266"/>
    </row>
    <row r="165267" spans="11:11">
      <c r="K165267"/>
    </row>
    <row r="165268" spans="11:11">
      <c r="K165268"/>
    </row>
    <row r="165269" spans="11:11">
      <c r="K165269"/>
    </row>
    <row r="165270" spans="11:11">
      <c r="K165270"/>
    </row>
    <row r="165271" spans="11:11">
      <c r="K165271"/>
    </row>
    <row r="165272" spans="11:11">
      <c r="K165272"/>
    </row>
    <row r="165273" spans="11:11">
      <c r="K165273"/>
    </row>
    <row r="165274" spans="11:11">
      <c r="K165274"/>
    </row>
    <row r="165275" spans="11:11">
      <c r="K165275"/>
    </row>
    <row r="165276" spans="11:11">
      <c r="K165276"/>
    </row>
    <row r="165277" spans="11:11">
      <c r="K165277"/>
    </row>
    <row r="165278" spans="11:11">
      <c r="K165278"/>
    </row>
    <row r="165279" spans="11:11">
      <c r="K165279"/>
    </row>
    <row r="165280" spans="11:11">
      <c r="K165280"/>
    </row>
    <row r="165281" spans="11:11">
      <c r="K165281"/>
    </row>
    <row r="165282" spans="11:11">
      <c r="K165282"/>
    </row>
    <row r="165283" spans="11:11">
      <c r="K165283"/>
    </row>
    <row r="165284" spans="11:11">
      <c r="K165284"/>
    </row>
    <row r="165285" spans="11:11">
      <c r="K165285"/>
    </row>
    <row r="165286" spans="11:11">
      <c r="K165286"/>
    </row>
    <row r="165287" spans="11:11">
      <c r="K165287"/>
    </row>
    <row r="165288" spans="11:11">
      <c r="K165288"/>
    </row>
    <row r="165289" spans="11:11">
      <c r="K165289"/>
    </row>
    <row r="165290" spans="11:11">
      <c r="K165290"/>
    </row>
    <row r="165291" spans="11:11">
      <c r="K165291"/>
    </row>
    <row r="165292" spans="11:11">
      <c r="K165292"/>
    </row>
    <row r="165293" spans="11:11">
      <c r="K165293"/>
    </row>
    <row r="165294" spans="11:11">
      <c r="K165294"/>
    </row>
    <row r="165295" spans="11:11">
      <c r="K165295"/>
    </row>
    <row r="165296" spans="11:11">
      <c r="K165296"/>
    </row>
    <row r="165297" spans="11:11">
      <c r="K165297"/>
    </row>
    <row r="165298" spans="11:11">
      <c r="K165298"/>
    </row>
    <row r="165299" spans="11:11">
      <c r="K165299"/>
    </row>
    <row r="165300" spans="11:11">
      <c r="K165300"/>
    </row>
    <row r="165301" spans="11:11">
      <c r="K165301"/>
    </row>
    <row r="165302" spans="11:11">
      <c r="K165302"/>
    </row>
    <row r="165303" spans="11:11">
      <c r="K165303"/>
    </row>
    <row r="165304" spans="11:11">
      <c r="K165304"/>
    </row>
    <row r="165305" spans="11:11">
      <c r="K165305"/>
    </row>
    <row r="165306" spans="11:11">
      <c r="K165306"/>
    </row>
    <row r="165307" spans="11:11">
      <c r="K165307"/>
    </row>
    <row r="165308" spans="11:11">
      <c r="K165308"/>
    </row>
    <row r="165309" spans="11:11">
      <c r="K165309"/>
    </row>
    <row r="165310" spans="11:11">
      <c r="K165310"/>
    </row>
    <row r="165311" spans="11:11">
      <c r="K165311"/>
    </row>
    <row r="165312" spans="11:11">
      <c r="K165312"/>
    </row>
    <row r="165313" spans="11:11">
      <c r="K165313"/>
    </row>
    <row r="165314" spans="11:11">
      <c r="K165314"/>
    </row>
    <row r="165315" spans="11:11">
      <c r="K165315"/>
    </row>
    <row r="165316" spans="11:11">
      <c r="K165316"/>
    </row>
    <row r="165317" spans="11:11">
      <c r="K165317"/>
    </row>
    <row r="165318" spans="11:11">
      <c r="K165318"/>
    </row>
    <row r="165319" spans="11:11">
      <c r="K165319"/>
    </row>
    <row r="165320" spans="11:11">
      <c r="K165320"/>
    </row>
    <row r="165321" spans="11:11">
      <c r="K165321"/>
    </row>
    <row r="165322" spans="11:11">
      <c r="K165322"/>
    </row>
    <row r="165323" spans="11:11">
      <c r="K165323"/>
    </row>
    <row r="165324" spans="11:11">
      <c r="K165324"/>
    </row>
    <row r="165325" spans="11:11">
      <c r="K165325"/>
    </row>
    <row r="165326" spans="11:11">
      <c r="K165326"/>
    </row>
    <row r="165327" spans="11:11">
      <c r="K165327"/>
    </row>
    <row r="165328" spans="11:11">
      <c r="K165328"/>
    </row>
    <row r="165329" spans="11:11">
      <c r="K165329"/>
    </row>
    <row r="165330" spans="11:11">
      <c r="K165330"/>
    </row>
    <row r="165331" spans="11:11">
      <c r="K165331"/>
    </row>
    <row r="165332" spans="11:11">
      <c r="K165332"/>
    </row>
    <row r="165333" spans="11:11">
      <c r="K165333"/>
    </row>
    <row r="165334" spans="11:11">
      <c r="K165334"/>
    </row>
    <row r="165335" spans="11:11">
      <c r="K165335"/>
    </row>
    <row r="165336" spans="11:11">
      <c r="K165336"/>
    </row>
    <row r="165337" spans="11:11">
      <c r="K165337"/>
    </row>
    <row r="165338" spans="11:11">
      <c r="K165338"/>
    </row>
    <row r="165339" spans="11:11">
      <c r="K165339"/>
    </row>
    <row r="165340" spans="11:11">
      <c r="K165340"/>
    </row>
    <row r="165341" spans="11:11">
      <c r="K165341"/>
    </row>
    <row r="165342" spans="11:11">
      <c r="K165342"/>
    </row>
    <row r="165343" spans="11:11">
      <c r="K165343"/>
    </row>
    <row r="165344" spans="11:11">
      <c r="K165344"/>
    </row>
    <row r="165345" spans="11:11">
      <c r="K165345"/>
    </row>
    <row r="165346" spans="11:11">
      <c r="K165346"/>
    </row>
    <row r="165347" spans="11:11">
      <c r="K165347"/>
    </row>
    <row r="165348" spans="11:11">
      <c r="K165348"/>
    </row>
    <row r="165349" spans="11:11">
      <c r="K165349"/>
    </row>
    <row r="165350" spans="11:11">
      <c r="K165350"/>
    </row>
    <row r="165351" spans="11:11">
      <c r="K165351"/>
    </row>
    <row r="165352" spans="11:11">
      <c r="K165352"/>
    </row>
    <row r="165353" spans="11:11">
      <c r="K165353"/>
    </row>
    <row r="165354" spans="11:11">
      <c r="K165354"/>
    </row>
    <row r="165355" spans="11:11">
      <c r="K165355"/>
    </row>
    <row r="165356" spans="11:11">
      <c r="K165356"/>
    </row>
    <row r="165357" spans="11:11">
      <c r="K165357"/>
    </row>
    <row r="165358" spans="11:11">
      <c r="K165358"/>
    </row>
    <row r="165359" spans="11:11">
      <c r="K165359"/>
    </row>
    <row r="165360" spans="11:11">
      <c r="K165360"/>
    </row>
    <row r="165361" spans="11:11">
      <c r="K165361"/>
    </row>
    <row r="165362" spans="11:11">
      <c r="K165362"/>
    </row>
    <row r="165363" spans="11:11">
      <c r="K165363"/>
    </row>
    <row r="165364" spans="11:11">
      <c r="K165364"/>
    </row>
    <row r="165365" spans="11:11">
      <c r="K165365"/>
    </row>
    <row r="165366" spans="11:11">
      <c r="K165366"/>
    </row>
    <row r="165367" spans="11:11">
      <c r="K165367"/>
    </row>
    <row r="165368" spans="11:11">
      <c r="K165368"/>
    </row>
    <row r="165369" spans="11:11">
      <c r="K165369"/>
    </row>
    <row r="165370" spans="11:11">
      <c r="K165370"/>
    </row>
    <row r="165371" spans="11:11">
      <c r="K165371"/>
    </row>
    <row r="165372" spans="11:11">
      <c r="K165372"/>
    </row>
    <row r="165373" spans="11:11">
      <c r="K165373"/>
    </row>
    <row r="165374" spans="11:11">
      <c r="K165374"/>
    </row>
    <row r="165375" spans="11:11">
      <c r="K165375"/>
    </row>
    <row r="165376" spans="11:11">
      <c r="K165376"/>
    </row>
    <row r="165377" spans="11:11">
      <c r="K165377"/>
    </row>
    <row r="165378" spans="11:11">
      <c r="K165378"/>
    </row>
    <row r="165379" spans="11:11">
      <c r="K165379"/>
    </row>
    <row r="165380" spans="11:11">
      <c r="K165380"/>
    </row>
    <row r="165381" spans="11:11">
      <c r="K165381"/>
    </row>
    <row r="165382" spans="11:11">
      <c r="K165382"/>
    </row>
    <row r="165383" spans="11:11">
      <c r="K165383"/>
    </row>
    <row r="165384" spans="11:11">
      <c r="K165384"/>
    </row>
    <row r="165385" spans="11:11">
      <c r="K165385"/>
    </row>
    <row r="165386" spans="11:11">
      <c r="K165386"/>
    </row>
    <row r="165387" spans="11:11">
      <c r="K165387"/>
    </row>
    <row r="165388" spans="11:11">
      <c r="K165388"/>
    </row>
    <row r="165389" spans="11:11">
      <c r="K165389"/>
    </row>
    <row r="165390" spans="11:11">
      <c r="K165390"/>
    </row>
    <row r="165391" spans="11:11">
      <c r="K165391"/>
    </row>
    <row r="165392" spans="11:11">
      <c r="K165392"/>
    </row>
    <row r="165393" spans="11:11">
      <c r="K165393"/>
    </row>
    <row r="165394" spans="11:11">
      <c r="K165394"/>
    </row>
    <row r="165395" spans="11:11">
      <c r="K165395"/>
    </row>
    <row r="165396" spans="11:11">
      <c r="K165396"/>
    </row>
    <row r="165397" spans="11:11">
      <c r="K165397"/>
    </row>
    <row r="165398" spans="11:11">
      <c r="K165398"/>
    </row>
    <row r="165399" spans="11:11">
      <c r="K165399"/>
    </row>
    <row r="165400" spans="11:11">
      <c r="K165400"/>
    </row>
    <row r="165401" spans="11:11">
      <c r="K165401"/>
    </row>
    <row r="165402" spans="11:11">
      <c r="K165402"/>
    </row>
    <row r="165403" spans="11:11">
      <c r="K165403"/>
    </row>
    <row r="165404" spans="11:11">
      <c r="K165404"/>
    </row>
    <row r="165405" spans="11:11">
      <c r="K165405"/>
    </row>
    <row r="165406" spans="11:11">
      <c r="K165406"/>
    </row>
    <row r="165407" spans="11:11">
      <c r="K165407"/>
    </row>
    <row r="165408" spans="11:11">
      <c r="K165408"/>
    </row>
    <row r="165409" spans="11:11">
      <c r="K165409"/>
    </row>
    <row r="165410" spans="11:11">
      <c r="K165410"/>
    </row>
    <row r="165411" spans="11:11">
      <c r="K165411"/>
    </row>
    <row r="165412" spans="11:11">
      <c r="K165412"/>
    </row>
    <row r="165413" spans="11:11">
      <c r="K165413"/>
    </row>
    <row r="165414" spans="11:11">
      <c r="K165414"/>
    </row>
    <row r="165415" spans="11:11">
      <c r="K165415"/>
    </row>
    <row r="165416" spans="11:11">
      <c r="K165416"/>
    </row>
    <row r="165417" spans="11:11">
      <c r="K165417"/>
    </row>
    <row r="165418" spans="11:11">
      <c r="K165418"/>
    </row>
    <row r="165419" spans="11:11">
      <c r="K165419"/>
    </row>
    <row r="165420" spans="11:11">
      <c r="K165420"/>
    </row>
    <row r="165421" spans="11:11">
      <c r="K165421"/>
    </row>
    <row r="165422" spans="11:11">
      <c r="K165422"/>
    </row>
    <row r="165423" spans="11:11">
      <c r="K165423"/>
    </row>
    <row r="165424" spans="11:11">
      <c r="K165424"/>
    </row>
    <row r="165425" spans="11:11">
      <c r="K165425"/>
    </row>
    <row r="165426" spans="11:11">
      <c r="K165426"/>
    </row>
    <row r="165427" spans="11:11">
      <c r="K165427"/>
    </row>
    <row r="165428" spans="11:11">
      <c r="K165428"/>
    </row>
    <row r="165429" spans="11:11">
      <c r="K165429"/>
    </row>
    <row r="165430" spans="11:11">
      <c r="K165430"/>
    </row>
    <row r="165431" spans="11:11">
      <c r="K165431"/>
    </row>
    <row r="165432" spans="11:11">
      <c r="K165432"/>
    </row>
    <row r="165433" spans="11:11">
      <c r="K165433"/>
    </row>
    <row r="165434" spans="11:11">
      <c r="K165434"/>
    </row>
    <row r="165435" spans="11:11">
      <c r="K165435"/>
    </row>
    <row r="165436" spans="11:11">
      <c r="K165436"/>
    </row>
    <row r="165437" spans="11:11">
      <c r="K165437"/>
    </row>
    <row r="165438" spans="11:11">
      <c r="K165438"/>
    </row>
    <row r="165439" spans="11:11">
      <c r="K165439"/>
    </row>
    <row r="165440" spans="11:11">
      <c r="K165440"/>
    </row>
    <row r="165441" spans="11:11">
      <c r="K165441"/>
    </row>
    <row r="165442" spans="11:11">
      <c r="K165442"/>
    </row>
    <row r="165443" spans="11:11">
      <c r="K165443"/>
    </row>
    <row r="165444" spans="11:11">
      <c r="K165444"/>
    </row>
    <row r="165445" spans="11:11">
      <c r="K165445"/>
    </row>
    <row r="165446" spans="11:11">
      <c r="K165446"/>
    </row>
    <row r="165447" spans="11:11">
      <c r="K165447"/>
    </row>
    <row r="165448" spans="11:11">
      <c r="K165448"/>
    </row>
    <row r="165449" spans="11:11">
      <c r="K165449"/>
    </row>
    <row r="165450" spans="11:11">
      <c r="K165450"/>
    </row>
    <row r="165451" spans="11:11">
      <c r="K165451"/>
    </row>
    <row r="165452" spans="11:11">
      <c r="K165452"/>
    </row>
    <row r="165453" spans="11:11">
      <c r="K165453"/>
    </row>
    <row r="165454" spans="11:11">
      <c r="K165454"/>
    </row>
    <row r="165455" spans="11:11">
      <c r="K165455"/>
    </row>
    <row r="165456" spans="11:11">
      <c r="K165456"/>
    </row>
    <row r="165457" spans="11:11">
      <c r="K165457"/>
    </row>
    <row r="165458" spans="11:11">
      <c r="K165458"/>
    </row>
    <row r="165459" spans="11:11">
      <c r="K165459"/>
    </row>
    <row r="165460" spans="11:11">
      <c r="K165460"/>
    </row>
    <row r="165461" spans="11:11">
      <c r="K165461"/>
    </row>
    <row r="165462" spans="11:11">
      <c r="K165462"/>
    </row>
    <row r="165463" spans="11:11">
      <c r="K165463"/>
    </row>
    <row r="165464" spans="11:11">
      <c r="K165464"/>
    </row>
    <row r="165465" spans="11:11">
      <c r="K165465"/>
    </row>
    <row r="165466" spans="11:11">
      <c r="K165466"/>
    </row>
    <row r="165467" spans="11:11">
      <c r="K165467"/>
    </row>
    <row r="165468" spans="11:11">
      <c r="K165468"/>
    </row>
    <row r="165469" spans="11:11">
      <c r="K165469"/>
    </row>
    <row r="165470" spans="11:11">
      <c r="K165470"/>
    </row>
    <row r="165471" spans="11:11">
      <c r="K165471"/>
    </row>
    <row r="165472" spans="11:11">
      <c r="K165472"/>
    </row>
    <row r="165473" spans="11:11">
      <c r="K165473"/>
    </row>
    <row r="165474" spans="11:11">
      <c r="K165474"/>
    </row>
    <row r="165475" spans="11:11">
      <c r="K165475"/>
    </row>
    <row r="165476" spans="11:11">
      <c r="K165476"/>
    </row>
    <row r="165477" spans="11:11">
      <c r="K165477"/>
    </row>
    <row r="165478" spans="11:11">
      <c r="K165478"/>
    </row>
    <row r="165479" spans="11:11">
      <c r="K165479"/>
    </row>
    <row r="165480" spans="11:11">
      <c r="K165480"/>
    </row>
    <row r="165481" spans="11:11">
      <c r="K165481"/>
    </row>
    <row r="165482" spans="11:11">
      <c r="K165482"/>
    </row>
    <row r="165483" spans="11:11">
      <c r="K165483"/>
    </row>
    <row r="165484" spans="11:11">
      <c r="K165484"/>
    </row>
    <row r="165485" spans="11:11">
      <c r="K165485"/>
    </row>
    <row r="165486" spans="11:11">
      <c r="K165486"/>
    </row>
    <row r="165487" spans="11:11">
      <c r="K165487"/>
    </row>
    <row r="165488" spans="11:11">
      <c r="K165488"/>
    </row>
    <row r="165489" spans="11:11">
      <c r="K165489"/>
    </row>
    <row r="165490" spans="11:11">
      <c r="K165490"/>
    </row>
    <row r="165491" spans="11:11">
      <c r="K165491"/>
    </row>
    <row r="165492" spans="11:11">
      <c r="K165492"/>
    </row>
    <row r="165493" spans="11:11">
      <c r="K165493"/>
    </row>
    <row r="165494" spans="11:11">
      <c r="K165494"/>
    </row>
    <row r="165495" spans="11:11">
      <c r="K165495"/>
    </row>
    <row r="165496" spans="11:11">
      <c r="K165496"/>
    </row>
    <row r="165497" spans="11:11">
      <c r="K165497"/>
    </row>
    <row r="165498" spans="11:11">
      <c r="K165498"/>
    </row>
    <row r="165499" spans="11:11">
      <c r="K165499"/>
    </row>
    <row r="165500" spans="11:11">
      <c r="K165500"/>
    </row>
    <row r="165501" spans="11:11">
      <c r="K165501"/>
    </row>
    <row r="165502" spans="11:11">
      <c r="K165502"/>
    </row>
    <row r="165503" spans="11:11">
      <c r="K165503"/>
    </row>
    <row r="165504" spans="11:11">
      <c r="K165504"/>
    </row>
    <row r="165505" spans="11:11">
      <c r="K165505"/>
    </row>
    <row r="165506" spans="11:11">
      <c r="K165506"/>
    </row>
    <row r="165507" spans="11:11">
      <c r="K165507"/>
    </row>
    <row r="165508" spans="11:11">
      <c r="K165508"/>
    </row>
    <row r="165509" spans="11:11">
      <c r="K165509"/>
    </row>
    <row r="165510" spans="11:11">
      <c r="K165510"/>
    </row>
    <row r="165511" spans="11:11">
      <c r="K165511"/>
    </row>
    <row r="165512" spans="11:11">
      <c r="K165512"/>
    </row>
    <row r="165513" spans="11:11">
      <c r="K165513"/>
    </row>
    <row r="165514" spans="11:11">
      <c r="K165514"/>
    </row>
    <row r="165515" spans="11:11">
      <c r="K165515"/>
    </row>
    <row r="165516" spans="11:11">
      <c r="K165516"/>
    </row>
    <row r="165517" spans="11:11">
      <c r="K165517"/>
    </row>
    <row r="165518" spans="11:11">
      <c r="K165518"/>
    </row>
    <row r="165519" spans="11:11">
      <c r="K165519"/>
    </row>
    <row r="165520" spans="11:11">
      <c r="K165520"/>
    </row>
    <row r="165521" spans="11:11">
      <c r="K165521"/>
    </row>
    <row r="165522" spans="11:11">
      <c r="K165522"/>
    </row>
    <row r="165523" spans="11:11">
      <c r="K165523"/>
    </row>
    <row r="165524" spans="11:11">
      <c r="K165524"/>
    </row>
    <row r="165525" spans="11:11">
      <c r="K165525"/>
    </row>
    <row r="165526" spans="11:11">
      <c r="K165526"/>
    </row>
    <row r="165527" spans="11:11">
      <c r="K165527"/>
    </row>
    <row r="165528" spans="11:11">
      <c r="K165528"/>
    </row>
    <row r="165529" spans="11:11">
      <c r="K165529"/>
    </row>
    <row r="165530" spans="11:11">
      <c r="K165530"/>
    </row>
    <row r="165531" spans="11:11">
      <c r="K165531"/>
    </row>
    <row r="165532" spans="11:11">
      <c r="K165532"/>
    </row>
    <row r="165533" spans="11:11">
      <c r="K165533"/>
    </row>
    <row r="165534" spans="11:11">
      <c r="K165534"/>
    </row>
    <row r="165535" spans="11:11">
      <c r="K165535"/>
    </row>
    <row r="165536" spans="11:11">
      <c r="K165536"/>
    </row>
    <row r="165537" spans="11:11">
      <c r="K165537"/>
    </row>
    <row r="165538" spans="11:11">
      <c r="K165538"/>
    </row>
    <row r="165539" spans="11:11">
      <c r="K165539"/>
    </row>
    <row r="165540" spans="11:11">
      <c r="K165540"/>
    </row>
    <row r="165541" spans="11:11">
      <c r="K165541"/>
    </row>
    <row r="165542" spans="11:11">
      <c r="K165542"/>
    </row>
    <row r="165543" spans="11:11">
      <c r="K165543"/>
    </row>
    <row r="165544" spans="11:11">
      <c r="K165544"/>
    </row>
    <row r="165545" spans="11:11">
      <c r="K165545"/>
    </row>
    <row r="165546" spans="11:11">
      <c r="K165546"/>
    </row>
    <row r="165547" spans="11:11">
      <c r="K165547"/>
    </row>
    <row r="165548" spans="11:11">
      <c r="K165548"/>
    </row>
    <row r="165549" spans="11:11">
      <c r="K165549"/>
    </row>
    <row r="165550" spans="11:11">
      <c r="K165550"/>
    </row>
    <row r="165551" spans="11:11">
      <c r="K165551"/>
    </row>
    <row r="165552" spans="11:11">
      <c r="K165552"/>
    </row>
    <row r="165553" spans="11:11">
      <c r="K165553"/>
    </row>
    <row r="165554" spans="11:11">
      <c r="K165554"/>
    </row>
    <row r="165555" spans="11:11">
      <c r="K165555"/>
    </row>
    <row r="165556" spans="11:11">
      <c r="K165556"/>
    </row>
    <row r="165557" spans="11:11">
      <c r="K165557"/>
    </row>
    <row r="165558" spans="11:11">
      <c r="K165558"/>
    </row>
    <row r="165559" spans="11:11">
      <c r="K165559"/>
    </row>
    <row r="165560" spans="11:11">
      <c r="K165560"/>
    </row>
    <row r="165561" spans="11:11">
      <c r="K165561"/>
    </row>
    <row r="165562" spans="11:11">
      <c r="K165562"/>
    </row>
    <row r="165563" spans="11:11">
      <c r="K165563"/>
    </row>
    <row r="165564" spans="11:11">
      <c r="K165564"/>
    </row>
    <row r="165565" spans="11:11">
      <c r="K165565"/>
    </row>
    <row r="165566" spans="11:11">
      <c r="K165566"/>
    </row>
    <row r="165567" spans="11:11">
      <c r="K165567"/>
    </row>
    <row r="165568" spans="11:11">
      <c r="K165568"/>
    </row>
    <row r="165569" spans="11:11">
      <c r="K165569"/>
    </row>
    <row r="165570" spans="11:11">
      <c r="K165570"/>
    </row>
    <row r="165571" spans="11:11">
      <c r="K165571"/>
    </row>
    <row r="165572" spans="11:11">
      <c r="K165572"/>
    </row>
    <row r="165573" spans="11:11">
      <c r="K165573"/>
    </row>
    <row r="165574" spans="11:11">
      <c r="K165574"/>
    </row>
    <row r="165575" spans="11:11">
      <c r="K165575"/>
    </row>
    <row r="165576" spans="11:11">
      <c r="K165576"/>
    </row>
    <row r="165577" spans="11:11">
      <c r="K165577"/>
    </row>
    <row r="165578" spans="11:11">
      <c r="K165578"/>
    </row>
    <row r="165579" spans="11:11">
      <c r="K165579"/>
    </row>
    <row r="165580" spans="11:11">
      <c r="K165580"/>
    </row>
    <row r="165581" spans="11:11">
      <c r="K165581"/>
    </row>
    <row r="165582" spans="11:11">
      <c r="K165582"/>
    </row>
    <row r="165583" spans="11:11">
      <c r="K165583"/>
    </row>
    <row r="165584" spans="11:11">
      <c r="K165584"/>
    </row>
    <row r="165585" spans="11:11">
      <c r="K165585"/>
    </row>
    <row r="165586" spans="11:11">
      <c r="K165586"/>
    </row>
    <row r="165587" spans="11:11">
      <c r="K165587"/>
    </row>
    <row r="165588" spans="11:11">
      <c r="K165588"/>
    </row>
    <row r="165589" spans="11:11">
      <c r="K165589"/>
    </row>
    <row r="165590" spans="11:11">
      <c r="K165590"/>
    </row>
    <row r="165591" spans="11:11">
      <c r="K165591"/>
    </row>
    <row r="165592" spans="11:11">
      <c r="K165592"/>
    </row>
    <row r="165593" spans="11:11">
      <c r="K165593"/>
    </row>
    <row r="165594" spans="11:11">
      <c r="K165594"/>
    </row>
    <row r="165595" spans="11:11">
      <c r="K165595"/>
    </row>
    <row r="165596" spans="11:11">
      <c r="K165596"/>
    </row>
    <row r="165597" spans="11:11">
      <c r="K165597"/>
    </row>
    <row r="165598" spans="11:11">
      <c r="K165598"/>
    </row>
    <row r="165599" spans="11:11">
      <c r="K165599"/>
    </row>
    <row r="165600" spans="11:11">
      <c r="K165600"/>
    </row>
    <row r="165601" spans="11:11">
      <c r="K165601"/>
    </row>
    <row r="165602" spans="11:11">
      <c r="K165602"/>
    </row>
    <row r="165603" spans="11:11">
      <c r="K165603"/>
    </row>
    <row r="165604" spans="11:11">
      <c r="K165604"/>
    </row>
    <row r="165605" spans="11:11">
      <c r="K165605"/>
    </row>
    <row r="165606" spans="11:11">
      <c r="K165606"/>
    </row>
    <row r="165607" spans="11:11">
      <c r="K165607"/>
    </row>
    <row r="165608" spans="11:11">
      <c r="K165608"/>
    </row>
    <row r="165609" spans="11:11">
      <c r="K165609"/>
    </row>
    <row r="165610" spans="11:11">
      <c r="K165610"/>
    </row>
    <row r="165611" spans="11:11">
      <c r="K165611"/>
    </row>
    <row r="165612" spans="11:11">
      <c r="K165612"/>
    </row>
    <row r="165613" spans="11:11">
      <c r="K165613"/>
    </row>
    <row r="165614" spans="11:11">
      <c r="K165614"/>
    </row>
    <row r="165615" spans="11:11">
      <c r="K165615"/>
    </row>
    <row r="165616" spans="11:11">
      <c r="K165616"/>
    </row>
    <row r="165617" spans="11:11">
      <c r="K165617"/>
    </row>
    <row r="165618" spans="11:11">
      <c r="K165618"/>
    </row>
    <row r="165619" spans="11:11">
      <c r="K165619"/>
    </row>
    <row r="165620" spans="11:11">
      <c r="K165620"/>
    </row>
    <row r="165621" spans="11:11">
      <c r="K165621"/>
    </row>
    <row r="165622" spans="11:11">
      <c r="K165622"/>
    </row>
    <row r="165623" spans="11:11">
      <c r="K165623"/>
    </row>
    <row r="165624" spans="11:11">
      <c r="K165624"/>
    </row>
    <row r="165625" spans="11:11">
      <c r="K165625"/>
    </row>
    <row r="165626" spans="11:11">
      <c r="K165626"/>
    </row>
    <row r="165627" spans="11:11">
      <c r="K165627"/>
    </row>
    <row r="165628" spans="11:11">
      <c r="K165628"/>
    </row>
    <row r="165629" spans="11:11">
      <c r="K165629"/>
    </row>
    <row r="165630" spans="11:11">
      <c r="K165630"/>
    </row>
    <row r="165631" spans="11:11">
      <c r="K165631"/>
    </row>
    <row r="165632" spans="11:11">
      <c r="K165632"/>
    </row>
    <row r="165633" spans="11:11">
      <c r="K165633"/>
    </row>
    <row r="165634" spans="11:11">
      <c r="K165634"/>
    </row>
    <row r="165635" spans="11:11">
      <c r="K165635"/>
    </row>
    <row r="165636" spans="11:11">
      <c r="K165636"/>
    </row>
    <row r="165637" spans="11:11">
      <c r="K165637"/>
    </row>
    <row r="165638" spans="11:11">
      <c r="K165638"/>
    </row>
    <row r="165639" spans="11:11">
      <c r="K165639"/>
    </row>
    <row r="165640" spans="11:11">
      <c r="K165640"/>
    </row>
    <row r="165641" spans="11:11">
      <c r="K165641"/>
    </row>
    <row r="165642" spans="11:11">
      <c r="K165642"/>
    </row>
    <row r="165643" spans="11:11">
      <c r="K165643"/>
    </row>
    <row r="165644" spans="11:11">
      <c r="K165644"/>
    </row>
    <row r="165645" spans="11:11">
      <c r="K165645"/>
    </row>
    <row r="165646" spans="11:11">
      <c r="K165646"/>
    </row>
    <row r="165647" spans="11:11">
      <c r="K165647"/>
    </row>
    <row r="165648" spans="11:11">
      <c r="K165648"/>
    </row>
    <row r="165649" spans="11:11">
      <c r="K165649"/>
    </row>
    <row r="165650" spans="11:11">
      <c r="K165650"/>
    </row>
    <row r="165651" spans="11:11">
      <c r="K165651"/>
    </row>
    <row r="165652" spans="11:11">
      <c r="K165652"/>
    </row>
    <row r="165653" spans="11:11">
      <c r="K165653"/>
    </row>
    <row r="165654" spans="11:11">
      <c r="K165654"/>
    </row>
    <row r="165655" spans="11:11">
      <c r="K165655"/>
    </row>
    <row r="165656" spans="11:11">
      <c r="K165656"/>
    </row>
    <row r="165657" spans="11:11">
      <c r="K165657"/>
    </row>
    <row r="165658" spans="11:11">
      <c r="K165658"/>
    </row>
    <row r="165659" spans="11:11">
      <c r="K165659"/>
    </row>
    <row r="165660" spans="11:11">
      <c r="K165660"/>
    </row>
    <row r="165661" spans="11:11">
      <c r="K165661"/>
    </row>
    <row r="165662" spans="11:11">
      <c r="K165662"/>
    </row>
    <row r="165663" spans="11:11">
      <c r="K165663"/>
    </row>
    <row r="165664" spans="11:11">
      <c r="K165664"/>
    </row>
    <row r="165665" spans="11:11">
      <c r="K165665"/>
    </row>
    <row r="165666" spans="11:11">
      <c r="K165666"/>
    </row>
    <row r="165667" spans="11:11">
      <c r="K165667"/>
    </row>
    <row r="165668" spans="11:11">
      <c r="K165668"/>
    </row>
    <row r="165669" spans="11:11">
      <c r="K165669"/>
    </row>
    <row r="165670" spans="11:11">
      <c r="K165670"/>
    </row>
    <row r="165671" spans="11:11">
      <c r="K165671"/>
    </row>
    <row r="165672" spans="11:11">
      <c r="K165672"/>
    </row>
    <row r="165673" spans="11:11">
      <c r="K165673"/>
    </row>
    <row r="165674" spans="11:11">
      <c r="K165674"/>
    </row>
    <row r="165675" spans="11:11">
      <c r="K165675"/>
    </row>
    <row r="165676" spans="11:11">
      <c r="K165676"/>
    </row>
    <row r="165677" spans="11:11">
      <c r="K165677"/>
    </row>
    <row r="165678" spans="11:11">
      <c r="K165678"/>
    </row>
    <row r="165679" spans="11:11">
      <c r="K165679"/>
    </row>
    <row r="165680" spans="11:11">
      <c r="K165680"/>
    </row>
    <row r="165681" spans="11:11">
      <c r="K165681"/>
    </row>
    <row r="165682" spans="11:11">
      <c r="K165682"/>
    </row>
    <row r="165683" spans="11:11">
      <c r="K165683"/>
    </row>
    <row r="165684" spans="11:11">
      <c r="K165684"/>
    </row>
    <row r="165685" spans="11:11">
      <c r="K165685"/>
    </row>
    <row r="165686" spans="11:11">
      <c r="K165686"/>
    </row>
    <row r="165687" spans="11:11">
      <c r="K165687"/>
    </row>
    <row r="165688" spans="11:11">
      <c r="K165688"/>
    </row>
    <row r="165689" spans="11:11">
      <c r="K165689"/>
    </row>
    <row r="165690" spans="11:11">
      <c r="K165690"/>
    </row>
    <row r="165691" spans="11:11">
      <c r="K165691"/>
    </row>
    <row r="165692" spans="11:11">
      <c r="K165692"/>
    </row>
    <row r="165693" spans="11:11">
      <c r="K165693"/>
    </row>
    <row r="165694" spans="11:11">
      <c r="K165694"/>
    </row>
    <row r="165695" spans="11:11">
      <c r="K165695"/>
    </row>
    <row r="165696" spans="11:11">
      <c r="K165696"/>
    </row>
    <row r="165697" spans="11:11">
      <c r="K165697"/>
    </row>
    <row r="165698" spans="11:11">
      <c r="K165698"/>
    </row>
    <row r="165699" spans="11:11">
      <c r="K165699"/>
    </row>
    <row r="165700" spans="11:11">
      <c r="K165700"/>
    </row>
    <row r="165701" spans="11:11">
      <c r="K165701"/>
    </row>
    <row r="165702" spans="11:11">
      <c r="K165702"/>
    </row>
    <row r="165703" spans="11:11">
      <c r="K165703"/>
    </row>
    <row r="165704" spans="11:11">
      <c r="K165704"/>
    </row>
    <row r="165705" spans="11:11">
      <c r="K165705"/>
    </row>
    <row r="165706" spans="11:11">
      <c r="K165706"/>
    </row>
    <row r="165707" spans="11:11">
      <c r="K165707"/>
    </row>
    <row r="165708" spans="11:11">
      <c r="K165708"/>
    </row>
    <row r="165709" spans="11:11">
      <c r="K165709"/>
    </row>
    <row r="165710" spans="11:11">
      <c r="K165710"/>
    </row>
    <row r="165711" spans="11:11">
      <c r="K165711"/>
    </row>
    <row r="165712" spans="11:11">
      <c r="K165712"/>
    </row>
    <row r="165713" spans="11:11">
      <c r="K165713"/>
    </row>
    <row r="165714" spans="11:11">
      <c r="K165714"/>
    </row>
    <row r="165715" spans="11:11">
      <c r="K165715"/>
    </row>
    <row r="165716" spans="11:11">
      <c r="K165716"/>
    </row>
    <row r="165717" spans="11:11">
      <c r="K165717"/>
    </row>
    <row r="165718" spans="11:11">
      <c r="K165718"/>
    </row>
    <row r="165719" spans="11:11">
      <c r="K165719"/>
    </row>
    <row r="165720" spans="11:11">
      <c r="K165720"/>
    </row>
    <row r="165721" spans="11:11">
      <c r="K165721"/>
    </row>
    <row r="165722" spans="11:11">
      <c r="K165722"/>
    </row>
    <row r="165723" spans="11:11">
      <c r="K165723"/>
    </row>
    <row r="165724" spans="11:11">
      <c r="K165724"/>
    </row>
    <row r="165725" spans="11:11">
      <c r="K165725"/>
    </row>
    <row r="165726" spans="11:11">
      <c r="K165726"/>
    </row>
    <row r="165727" spans="11:11">
      <c r="K165727"/>
    </row>
    <row r="165728" spans="11:11">
      <c r="K165728"/>
    </row>
    <row r="165729" spans="11:11">
      <c r="K165729"/>
    </row>
    <row r="165730" spans="11:11">
      <c r="K165730"/>
    </row>
    <row r="165731" spans="11:11">
      <c r="K165731"/>
    </row>
    <row r="165732" spans="11:11">
      <c r="K165732"/>
    </row>
    <row r="165733" spans="11:11">
      <c r="K165733"/>
    </row>
    <row r="165734" spans="11:11">
      <c r="K165734"/>
    </row>
    <row r="165735" spans="11:11">
      <c r="K165735"/>
    </row>
    <row r="165736" spans="11:11">
      <c r="K165736"/>
    </row>
    <row r="165737" spans="11:11">
      <c r="K165737"/>
    </row>
    <row r="165738" spans="11:11">
      <c r="K165738"/>
    </row>
    <row r="165739" spans="11:11">
      <c r="K165739"/>
    </row>
    <row r="165740" spans="11:11">
      <c r="K165740"/>
    </row>
    <row r="165741" spans="11:11">
      <c r="K165741"/>
    </row>
    <row r="165742" spans="11:11">
      <c r="K165742"/>
    </row>
    <row r="165743" spans="11:11">
      <c r="K165743"/>
    </row>
    <row r="165744" spans="11:11">
      <c r="K165744"/>
    </row>
    <row r="165745" spans="11:11">
      <c r="K165745"/>
    </row>
    <row r="165746" spans="11:11">
      <c r="K165746"/>
    </row>
    <row r="165747" spans="11:11">
      <c r="K165747"/>
    </row>
    <row r="165748" spans="11:11">
      <c r="K165748"/>
    </row>
    <row r="165749" spans="11:11">
      <c r="K165749"/>
    </row>
    <row r="165750" spans="11:11">
      <c r="K165750"/>
    </row>
    <row r="165751" spans="11:11">
      <c r="K165751"/>
    </row>
    <row r="165752" spans="11:11">
      <c r="K165752"/>
    </row>
    <row r="165753" spans="11:11">
      <c r="K165753"/>
    </row>
    <row r="165754" spans="11:11">
      <c r="K165754"/>
    </row>
    <row r="165755" spans="11:11">
      <c r="K165755"/>
    </row>
    <row r="165756" spans="11:11">
      <c r="K165756"/>
    </row>
    <row r="165757" spans="11:11">
      <c r="K165757"/>
    </row>
    <row r="165758" spans="11:11">
      <c r="K165758"/>
    </row>
    <row r="165759" spans="11:11">
      <c r="K165759"/>
    </row>
    <row r="165760" spans="11:11">
      <c r="K165760"/>
    </row>
    <row r="165761" spans="11:11">
      <c r="K165761"/>
    </row>
    <row r="165762" spans="11:11">
      <c r="K165762"/>
    </row>
    <row r="165763" spans="11:11">
      <c r="K165763"/>
    </row>
    <row r="165764" spans="11:11">
      <c r="K165764"/>
    </row>
    <row r="165765" spans="11:11">
      <c r="K165765"/>
    </row>
    <row r="165766" spans="11:11">
      <c r="K165766"/>
    </row>
    <row r="165767" spans="11:11">
      <c r="K165767"/>
    </row>
    <row r="165768" spans="11:11">
      <c r="K165768"/>
    </row>
    <row r="165769" spans="11:11">
      <c r="K165769"/>
    </row>
    <row r="165770" spans="11:11">
      <c r="K165770"/>
    </row>
    <row r="165771" spans="11:11">
      <c r="K165771"/>
    </row>
    <row r="165772" spans="11:11">
      <c r="K165772"/>
    </row>
    <row r="165773" spans="11:11">
      <c r="K165773"/>
    </row>
    <row r="165774" spans="11:11">
      <c r="K165774"/>
    </row>
    <row r="165775" spans="11:11">
      <c r="K165775"/>
    </row>
    <row r="165776" spans="11:11">
      <c r="K165776"/>
    </row>
    <row r="165777" spans="11:11">
      <c r="K165777"/>
    </row>
    <row r="165778" spans="11:11">
      <c r="K165778"/>
    </row>
    <row r="165779" spans="11:11">
      <c r="K165779"/>
    </row>
    <row r="165780" spans="11:11">
      <c r="K165780"/>
    </row>
    <row r="165781" spans="11:11">
      <c r="K165781"/>
    </row>
    <row r="165782" spans="11:11">
      <c r="K165782"/>
    </row>
    <row r="165783" spans="11:11">
      <c r="K165783"/>
    </row>
    <row r="165784" spans="11:11">
      <c r="K165784"/>
    </row>
    <row r="165785" spans="11:11">
      <c r="K165785"/>
    </row>
    <row r="165786" spans="11:11">
      <c r="K165786"/>
    </row>
    <row r="165787" spans="11:11">
      <c r="K165787"/>
    </row>
    <row r="165788" spans="11:11">
      <c r="K165788"/>
    </row>
    <row r="165789" spans="11:11">
      <c r="K165789"/>
    </row>
    <row r="165790" spans="11:11">
      <c r="K165790"/>
    </row>
    <row r="165791" spans="11:11">
      <c r="K165791"/>
    </row>
    <row r="165792" spans="11:11">
      <c r="K165792"/>
    </row>
    <row r="165793" spans="11:11">
      <c r="K165793"/>
    </row>
    <row r="165794" spans="11:11">
      <c r="K165794"/>
    </row>
    <row r="165795" spans="11:11">
      <c r="K165795"/>
    </row>
    <row r="165796" spans="11:11">
      <c r="K165796"/>
    </row>
    <row r="165797" spans="11:11">
      <c r="K165797"/>
    </row>
    <row r="165798" spans="11:11">
      <c r="K165798"/>
    </row>
    <row r="165799" spans="11:11">
      <c r="K165799"/>
    </row>
    <row r="165800" spans="11:11">
      <c r="K165800"/>
    </row>
    <row r="165801" spans="11:11">
      <c r="K165801"/>
    </row>
    <row r="165802" spans="11:11">
      <c r="K165802"/>
    </row>
    <row r="165803" spans="11:11">
      <c r="K165803"/>
    </row>
    <row r="165804" spans="11:11">
      <c r="K165804"/>
    </row>
    <row r="165805" spans="11:11">
      <c r="K165805"/>
    </row>
    <row r="165806" spans="11:11">
      <c r="K165806"/>
    </row>
    <row r="165807" spans="11:11">
      <c r="K165807"/>
    </row>
    <row r="165808" spans="11:11">
      <c r="K165808"/>
    </row>
    <row r="165809" spans="11:11">
      <c r="K165809"/>
    </row>
    <row r="165810" spans="11:11">
      <c r="K165810"/>
    </row>
    <row r="165811" spans="11:11">
      <c r="K165811"/>
    </row>
    <row r="165812" spans="11:11">
      <c r="K165812"/>
    </row>
    <row r="165813" spans="11:11">
      <c r="K165813"/>
    </row>
    <row r="165814" spans="11:11">
      <c r="K165814"/>
    </row>
    <row r="165815" spans="11:11">
      <c r="K165815"/>
    </row>
    <row r="165816" spans="11:11">
      <c r="K165816"/>
    </row>
    <row r="165817" spans="11:11">
      <c r="K165817"/>
    </row>
    <row r="165818" spans="11:11">
      <c r="K165818"/>
    </row>
    <row r="165819" spans="11:11">
      <c r="K165819"/>
    </row>
    <row r="165820" spans="11:11">
      <c r="K165820"/>
    </row>
    <row r="165821" spans="11:11">
      <c r="K165821"/>
    </row>
    <row r="165822" spans="11:11">
      <c r="K165822"/>
    </row>
    <row r="165823" spans="11:11">
      <c r="K165823"/>
    </row>
    <row r="165824" spans="11:11">
      <c r="K165824"/>
    </row>
    <row r="165825" spans="11:11">
      <c r="K165825"/>
    </row>
    <row r="165826" spans="11:11">
      <c r="K165826"/>
    </row>
    <row r="165827" spans="11:11">
      <c r="K165827"/>
    </row>
    <row r="165828" spans="11:11">
      <c r="K165828"/>
    </row>
    <row r="165829" spans="11:11">
      <c r="K165829"/>
    </row>
    <row r="165830" spans="11:11">
      <c r="K165830"/>
    </row>
    <row r="165831" spans="11:11">
      <c r="K165831"/>
    </row>
    <row r="165832" spans="11:11">
      <c r="K165832"/>
    </row>
    <row r="165833" spans="11:11">
      <c r="K165833"/>
    </row>
    <row r="165834" spans="11:11">
      <c r="K165834"/>
    </row>
    <row r="165835" spans="11:11">
      <c r="K165835"/>
    </row>
    <row r="165836" spans="11:11">
      <c r="K165836"/>
    </row>
    <row r="165837" spans="11:11">
      <c r="K165837"/>
    </row>
    <row r="165838" spans="11:11">
      <c r="K165838"/>
    </row>
    <row r="165839" spans="11:11">
      <c r="K165839"/>
    </row>
    <row r="165840" spans="11:11">
      <c r="K165840"/>
    </row>
    <row r="165841" spans="11:11">
      <c r="K165841"/>
    </row>
    <row r="165842" spans="11:11">
      <c r="K165842"/>
    </row>
    <row r="165843" spans="11:11">
      <c r="K165843"/>
    </row>
    <row r="165844" spans="11:11">
      <c r="K165844"/>
    </row>
    <row r="165845" spans="11:11">
      <c r="K165845"/>
    </row>
    <row r="165846" spans="11:11">
      <c r="K165846"/>
    </row>
    <row r="165847" spans="11:11">
      <c r="K165847"/>
    </row>
    <row r="165848" spans="11:11">
      <c r="K165848"/>
    </row>
    <row r="165849" spans="11:11">
      <c r="K165849"/>
    </row>
    <row r="165850" spans="11:11">
      <c r="K165850"/>
    </row>
    <row r="165851" spans="11:11">
      <c r="K165851"/>
    </row>
    <row r="165852" spans="11:11">
      <c r="K165852"/>
    </row>
    <row r="165853" spans="11:11">
      <c r="K165853"/>
    </row>
    <row r="165854" spans="11:11">
      <c r="K165854"/>
    </row>
    <row r="165855" spans="11:11">
      <c r="K165855"/>
    </row>
    <row r="165856" spans="11:11">
      <c r="K165856"/>
    </row>
    <row r="165857" spans="11:11">
      <c r="K165857"/>
    </row>
    <row r="165858" spans="11:11">
      <c r="K165858"/>
    </row>
    <row r="165859" spans="11:11">
      <c r="K165859"/>
    </row>
    <row r="165860" spans="11:11">
      <c r="K165860"/>
    </row>
    <row r="165861" spans="11:11">
      <c r="K165861"/>
    </row>
    <row r="165862" spans="11:11">
      <c r="K165862"/>
    </row>
    <row r="165863" spans="11:11">
      <c r="K165863"/>
    </row>
    <row r="165864" spans="11:11">
      <c r="K165864"/>
    </row>
    <row r="165865" spans="11:11">
      <c r="K165865"/>
    </row>
    <row r="165866" spans="11:11">
      <c r="K165866"/>
    </row>
    <row r="165867" spans="11:11">
      <c r="K165867"/>
    </row>
    <row r="165868" spans="11:11">
      <c r="K165868"/>
    </row>
    <row r="165869" spans="11:11">
      <c r="K165869"/>
    </row>
    <row r="165870" spans="11:11">
      <c r="K165870"/>
    </row>
    <row r="165871" spans="11:11">
      <c r="K165871"/>
    </row>
    <row r="165872" spans="11:11">
      <c r="K165872"/>
    </row>
    <row r="165873" spans="11:11">
      <c r="K165873"/>
    </row>
    <row r="165874" spans="11:11">
      <c r="K165874"/>
    </row>
    <row r="165875" spans="11:11">
      <c r="K165875"/>
    </row>
    <row r="165876" spans="11:11">
      <c r="K165876"/>
    </row>
    <row r="165877" spans="11:11">
      <c r="K165877"/>
    </row>
    <row r="165878" spans="11:11">
      <c r="K165878"/>
    </row>
    <row r="165879" spans="11:11">
      <c r="K165879"/>
    </row>
    <row r="165880" spans="11:11">
      <c r="K165880"/>
    </row>
    <row r="165881" spans="11:11">
      <c r="K165881"/>
    </row>
    <row r="165882" spans="11:11">
      <c r="K165882"/>
    </row>
    <row r="165883" spans="11:11">
      <c r="K165883"/>
    </row>
    <row r="165884" spans="11:11">
      <c r="K165884"/>
    </row>
    <row r="165885" spans="11:11">
      <c r="K165885"/>
    </row>
    <row r="165886" spans="11:11">
      <c r="K165886"/>
    </row>
    <row r="165887" spans="11:11">
      <c r="K165887"/>
    </row>
    <row r="165888" spans="11:11">
      <c r="K165888"/>
    </row>
    <row r="165889" spans="11:11">
      <c r="K165889"/>
    </row>
    <row r="165890" spans="11:11">
      <c r="K165890"/>
    </row>
    <row r="165891" spans="11:11">
      <c r="K165891"/>
    </row>
    <row r="165892" spans="11:11">
      <c r="K165892"/>
    </row>
    <row r="165893" spans="11:11">
      <c r="K165893"/>
    </row>
    <row r="165894" spans="11:11">
      <c r="K165894"/>
    </row>
    <row r="165895" spans="11:11">
      <c r="K165895"/>
    </row>
    <row r="165896" spans="11:11">
      <c r="K165896"/>
    </row>
    <row r="165897" spans="11:11">
      <c r="K165897"/>
    </row>
    <row r="165898" spans="11:11">
      <c r="K165898"/>
    </row>
    <row r="165899" spans="11:11">
      <c r="K165899"/>
    </row>
    <row r="165900" spans="11:11">
      <c r="K165900"/>
    </row>
    <row r="165901" spans="11:11">
      <c r="K165901"/>
    </row>
    <row r="165902" spans="11:11">
      <c r="K165902"/>
    </row>
    <row r="165903" spans="11:11">
      <c r="K165903"/>
    </row>
    <row r="165904" spans="11:11">
      <c r="K165904"/>
    </row>
    <row r="165905" spans="11:11">
      <c r="K165905"/>
    </row>
    <row r="165906" spans="11:11">
      <c r="K165906"/>
    </row>
    <row r="165907" spans="11:11">
      <c r="K165907"/>
    </row>
    <row r="165908" spans="11:11">
      <c r="K165908"/>
    </row>
    <row r="165909" spans="11:11">
      <c r="K165909"/>
    </row>
    <row r="165910" spans="11:11">
      <c r="K165910"/>
    </row>
    <row r="165911" spans="11:11">
      <c r="K165911"/>
    </row>
    <row r="165912" spans="11:11">
      <c r="K165912"/>
    </row>
    <row r="165913" spans="11:11">
      <c r="K165913"/>
    </row>
    <row r="165914" spans="11:11">
      <c r="K165914"/>
    </row>
    <row r="165915" spans="11:11">
      <c r="K165915"/>
    </row>
    <row r="165916" spans="11:11">
      <c r="K165916"/>
    </row>
    <row r="165917" spans="11:11">
      <c r="K165917"/>
    </row>
    <row r="165918" spans="11:11">
      <c r="K165918"/>
    </row>
    <row r="165919" spans="11:11">
      <c r="K165919"/>
    </row>
    <row r="165920" spans="11:11">
      <c r="K165920"/>
    </row>
    <row r="165921" spans="11:11">
      <c r="K165921"/>
    </row>
    <row r="165922" spans="11:11">
      <c r="K165922"/>
    </row>
    <row r="165923" spans="11:11">
      <c r="K165923"/>
    </row>
    <row r="165924" spans="11:11">
      <c r="K165924"/>
    </row>
    <row r="165925" spans="11:11">
      <c r="K165925"/>
    </row>
    <row r="165926" spans="11:11">
      <c r="K165926"/>
    </row>
    <row r="165927" spans="11:11">
      <c r="K165927"/>
    </row>
    <row r="165928" spans="11:11">
      <c r="K165928"/>
    </row>
    <row r="165929" spans="11:11">
      <c r="K165929"/>
    </row>
    <row r="165930" spans="11:11">
      <c r="K165930"/>
    </row>
    <row r="165931" spans="11:11">
      <c r="K165931"/>
    </row>
    <row r="165932" spans="11:11">
      <c r="K165932"/>
    </row>
    <row r="165933" spans="11:11">
      <c r="K165933"/>
    </row>
    <row r="165934" spans="11:11">
      <c r="K165934"/>
    </row>
    <row r="165935" spans="11:11">
      <c r="K165935"/>
    </row>
    <row r="165936" spans="11:11">
      <c r="K165936"/>
    </row>
    <row r="165937" spans="11:11">
      <c r="K165937"/>
    </row>
    <row r="165938" spans="11:11">
      <c r="K165938"/>
    </row>
    <row r="165939" spans="11:11">
      <c r="K165939"/>
    </row>
    <row r="165940" spans="11:11">
      <c r="K165940"/>
    </row>
    <row r="165941" spans="11:11">
      <c r="K165941"/>
    </row>
    <row r="165942" spans="11:11">
      <c r="K165942"/>
    </row>
    <row r="165943" spans="11:11">
      <c r="K165943"/>
    </row>
    <row r="165944" spans="11:11">
      <c r="K165944"/>
    </row>
    <row r="165945" spans="11:11">
      <c r="K165945"/>
    </row>
    <row r="165946" spans="11:11">
      <c r="K165946"/>
    </row>
    <row r="165947" spans="11:11">
      <c r="K165947"/>
    </row>
    <row r="165948" spans="11:11">
      <c r="K165948"/>
    </row>
    <row r="165949" spans="11:11">
      <c r="K165949"/>
    </row>
    <row r="165950" spans="11:11">
      <c r="K165950"/>
    </row>
    <row r="165951" spans="11:11">
      <c r="K165951"/>
    </row>
    <row r="165952" spans="11:11">
      <c r="K165952"/>
    </row>
    <row r="165953" spans="11:11">
      <c r="K165953"/>
    </row>
    <row r="165954" spans="11:11">
      <c r="K165954"/>
    </row>
    <row r="165955" spans="11:11">
      <c r="K165955"/>
    </row>
    <row r="165956" spans="11:11">
      <c r="K165956"/>
    </row>
    <row r="165957" spans="11:11">
      <c r="K165957"/>
    </row>
    <row r="165958" spans="11:11">
      <c r="K165958"/>
    </row>
    <row r="165959" spans="11:11">
      <c r="K165959"/>
    </row>
    <row r="165960" spans="11:11">
      <c r="K165960"/>
    </row>
    <row r="165961" spans="11:11">
      <c r="K165961"/>
    </row>
    <row r="165962" spans="11:11">
      <c r="K165962"/>
    </row>
    <row r="165963" spans="11:11">
      <c r="K165963"/>
    </row>
    <row r="165964" spans="11:11">
      <c r="K165964"/>
    </row>
    <row r="165965" spans="11:11">
      <c r="K165965"/>
    </row>
    <row r="165966" spans="11:11">
      <c r="K165966"/>
    </row>
    <row r="165967" spans="11:11">
      <c r="K165967"/>
    </row>
    <row r="165968" spans="11:11">
      <c r="K165968"/>
    </row>
    <row r="165969" spans="11:11">
      <c r="K165969"/>
    </row>
    <row r="165970" spans="11:11">
      <c r="K165970"/>
    </row>
    <row r="165971" spans="11:11">
      <c r="K165971"/>
    </row>
    <row r="165972" spans="11:11">
      <c r="K165972"/>
    </row>
    <row r="165973" spans="11:11">
      <c r="K165973"/>
    </row>
    <row r="165974" spans="11:11">
      <c r="K165974"/>
    </row>
    <row r="165975" spans="11:11">
      <c r="K165975"/>
    </row>
    <row r="165976" spans="11:11">
      <c r="K165976"/>
    </row>
    <row r="165977" spans="11:11">
      <c r="K165977"/>
    </row>
    <row r="165978" spans="11:11">
      <c r="K165978"/>
    </row>
    <row r="165979" spans="11:11">
      <c r="K165979"/>
    </row>
    <row r="165980" spans="11:11">
      <c r="K165980"/>
    </row>
    <row r="165981" spans="11:11">
      <c r="K165981"/>
    </row>
    <row r="165982" spans="11:11">
      <c r="K165982"/>
    </row>
    <row r="165983" spans="11:11">
      <c r="K165983"/>
    </row>
    <row r="165984" spans="11:11">
      <c r="K165984"/>
    </row>
    <row r="165985" spans="11:11">
      <c r="K165985"/>
    </row>
    <row r="165986" spans="11:11">
      <c r="K165986"/>
    </row>
    <row r="165987" spans="11:11">
      <c r="K165987"/>
    </row>
    <row r="165988" spans="11:11">
      <c r="K165988"/>
    </row>
    <row r="165989" spans="11:11">
      <c r="K165989"/>
    </row>
    <row r="165990" spans="11:11">
      <c r="K165990"/>
    </row>
    <row r="165991" spans="11:11">
      <c r="K165991"/>
    </row>
    <row r="165992" spans="11:11">
      <c r="K165992"/>
    </row>
    <row r="165993" spans="11:11">
      <c r="K165993"/>
    </row>
    <row r="165994" spans="11:11">
      <c r="K165994"/>
    </row>
    <row r="165995" spans="11:11">
      <c r="K165995"/>
    </row>
    <row r="165996" spans="11:11">
      <c r="K165996"/>
    </row>
    <row r="165997" spans="11:11">
      <c r="K165997"/>
    </row>
    <row r="165998" spans="11:11">
      <c r="K165998"/>
    </row>
    <row r="165999" spans="11:11">
      <c r="K165999"/>
    </row>
    <row r="166000" spans="11:11">
      <c r="K166000"/>
    </row>
    <row r="166001" spans="11:11">
      <c r="K166001"/>
    </row>
    <row r="166002" spans="11:11">
      <c r="K166002"/>
    </row>
    <row r="166003" spans="11:11">
      <c r="K166003"/>
    </row>
    <row r="166004" spans="11:11">
      <c r="K166004"/>
    </row>
    <row r="166005" spans="11:11">
      <c r="K166005"/>
    </row>
    <row r="166006" spans="11:11">
      <c r="K166006"/>
    </row>
    <row r="166007" spans="11:11">
      <c r="K166007"/>
    </row>
    <row r="166008" spans="11:11">
      <c r="K166008"/>
    </row>
    <row r="166009" spans="11:11">
      <c r="K166009"/>
    </row>
    <row r="166010" spans="11:11">
      <c r="K166010"/>
    </row>
    <row r="166011" spans="11:11">
      <c r="K166011"/>
    </row>
    <row r="166012" spans="11:11">
      <c r="K166012"/>
    </row>
    <row r="166013" spans="11:11">
      <c r="K166013"/>
    </row>
    <row r="166014" spans="11:11">
      <c r="K166014"/>
    </row>
    <row r="166015" spans="11:11">
      <c r="K166015"/>
    </row>
    <row r="166016" spans="11:11">
      <c r="K166016"/>
    </row>
    <row r="166017" spans="11:11">
      <c r="K166017"/>
    </row>
    <row r="166018" spans="11:11">
      <c r="K166018"/>
    </row>
    <row r="166019" spans="11:11">
      <c r="K166019"/>
    </row>
    <row r="166020" spans="11:11">
      <c r="K166020"/>
    </row>
    <row r="166021" spans="11:11">
      <c r="K166021"/>
    </row>
    <row r="166022" spans="11:11">
      <c r="K166022"/>
    </row>
    <row r="166023" spans="11:11">
      <c r="K166023"/>
    </row>
    <row r="166024" spans="11:11">
      <c r="K166024"/>
    </row>
    <row r="166025" spans="11:11">
      <c r="K166025"/>
    </row>
    <row r="166026" spans="11:11">
      <c r="K166026"/>
    </row>
    <row r="166027" spans="11:11">
      <c r="K166027"/>
    </row>
    <row r="166028" spans="11:11">
      <c r="K166028"/>
    </row>
    <row r="166029" spans="11:11">
      <c r="K166029"/>
    </row>
    <row r="166030" spans="11:11">
      <c r="K166030"/>
    </row>
    <row r="166031" spans="11:11">
      <c r="K166031"/>
    </row>
    <row r="166032" spans="11:11">
      <c r="K166032"/>
    </row>
    <row r="166033" spans="11:11">
      <c r="K166033"/>
    </row>
    <row r="166034" spans="11:11">
      <c r="K166034"/>
    </row>
    <row r="166035" spans="11:11">
      <c r="K166035"/>
    </row>
    <row r="166036" spans="11:11">
      <c r="K166036"/>
    </row>
    <row r="166037" spans="11:11">
      <c r="K166037"/>
    </row>
    <row r="166038" spans="11:11">
      <c r="K166038"/>
    </row>
    <row r="166039" spans="11:11">
      <c r="K166039"/>
    </row>
    <row r="166040" spans="11:11">
      <c r="K166040"/>
    </row>
    <row r="166041" spans="11:11">
      <c r="K166041"/>
    </row>
    <row r="166042" spans="11:11">
      <c r="K166042"/>
    </row>
    <row r="166043" spans="11:11">
      <c r="K166043"/>
    </row>
    <row r="166044" spans="11:11">
      <c r="K166044"/>
    </row>
    <row r="166045" spans="11:11">
      <c r="K166045"/>
    </row>
    <row r="166046" spans="11:11">
      <c r="K166046"/>
    </row>
    <row r="166047" spans="11:11">
      <c r="K166047"/>
    </row>
    <row r="166048" spans="11:11">
      <c r="K166048"/>
    </row>
    <row r="166049" spans="11:11">
      <c r="K166049"/>
    </row>
    <row r="166050" spans="11:11">
      <c r="K166050"/>
    </row>
    <row r="166051" spans="11:11">
      <c r="K166051"/>
    </row>
    <row r="166052" spans="11:11">
      <c r="K166052"/>
    </row>
    <row r="166053" spans="11:11">
      <c r="K166053"/>
    </row>
    <row r="166054" spans="11:11">
      <c r="K166054"/>
    </row>
    <row r="166055" spans="11:11">
      <c r="K166055"/>
    </row>
    <row r="166056" spans="11:11">
      <c r="K166056"/>
    </row>
    <row r="166057" spans="11:11">
      <c r="K166057"/>
    </row>
    <row r="166058" spans="11:11">
      <c r="K166058"/>
    </row>
    <row r="166059" spans="11:11">
      <c r="K166059"/>
    </row>
    <row r="166060" spans="11:11">
      <c r="K166060"/>
    </row>
    <row r="166061" spans="11:11">
      <c r="K166061"/>
    </row>
    <row r="166062" spans="11:11">
      <c r="K166062"/>
    </row>
    <row r="166063" spans="11:11">
      <c r="K166063"/>
    </row>
    <row r="166064" spans="11:11">
      <c r="K166064"/>
    </row>
    <row r="166065" spans="11:11">
      <c r="K166065"/>
    </row>
    <row r="166066" spans="11:11">
      <c r="K166066"/>
    </row>
    <row r="166067" spans="11:11">
      <c r="K166067"/>
    </row>
    <row r="166068" spans="11:11">
      <c r="K166068"/>
    </row>
    <row r="166069" spans="11:11">
      <c r="K166069"/>
    </row>
    <row r="166070" spans="11:11">
      <c r="K166070"/>
    </row>
    <row r="166071" spans="11:11">
      <c r="K166071"/>
    </row>
    <row r="166072" spans="11:11">
      <c r="K166072"/>
    </row>
    <row r="166073" spans="11:11">
      <c r="K166073"/>
    </row>
    <row r="166074" spans="11:11">
      <c r="K166074"/>
    </row>
    <row r="166075" spans="11:11">
      <c r="K166075"/>
    </row>
    <row r="166076" spans="11:11">
      <c r="K166076"/>
    </row>
    <row r="166077" spans="11:11">
      <c r="K166077"/>
    </row>
    <row r="166078" spans="11:11">
      <c r="K166078"/>
    </row>
    <row r="166079" spans="11:11">
      <c r="K166079"/>
    </row>
    <row r="166080" spans="11:11">
      <c r="K166080"/>
    </row>
    <row r="166081" spans="11:11">
      <c r="K166081"/>
    </row>
    <row r="166082" spans="11:11">
      <c r="K166082"/>
    </row>
    <row r="166083" spans="11:11">
      <c r="K166083"/>
    </row>
    <row r="166084" spans="11:11">
      <c r="K166084"/>
    </row>
    <row r="166085" spans="11:11">
      <c r="K166085"/>
    </row>
    <row r="166086" spans="11:11">
      <c r="K166086"/>
    </row>
    <row r="166087" spans="11:11">
      <c r="K166087"/>
    </row>
    <row r="166088" spans="11:11">
      <c r="K166088"/>
    </row>
    <row r="166089" spans="11:11">
      <c r="K166089"/>
    </row>
    <row r="166090" spans="11:11">
      <c r="K166090"/>
    </row>
    <row r="166091" spans="11:11">
      <c r="K166091"/>
    </row>
    <row r="166092" spans="11:11">
      <c r="K166092"/>
    </row>
    <row r="166093" spans="11:11">
      <c r="K166093"/>
    </row>
    <row r="166094" spans="11:11">
      <c r="K166094"/>
    </row>
    <row r="166095" spans="11:11">
      <c r="K166095"/>
    </row>
    <row r="166096" spans="11:11">
      <c r="K166096"/>
    </row>
    <row r="166097" spans="11:11">
      <c r="K166097"/>
    </row>
    <row r="166098" spans="11:11">
      <c r="K166098"/>
    </row>
    <row r="166099" spans="11:11">
      <c r="K166099"/>
    </row>
    <row r="166100" spans="11:11">
      <c r="K166100"/>
    </row>
    <row r="166101" spans="11:11">
      <c r="K166101"/>
    </row>
    <row r="166102" spans="11:11">
      <c r="K166102"/>
    </row>
    <row r="166103" spans="11:11">
      <c r="K166103"/>
    </row>
    <row r="166104" spans="11:11">
      <c r="K166104"/>
    </row>
    <row r="166105" spans="11:11">
      <c r="K166105"/>
    </row>
    <row r="166106" spans="11:11">
      <c r="K166106"/>
    </row>
    <row r="166107" spans="11:11">
      <c r="K166107"/>
    </row>
    <row r="166108" spans="11:11">
      <c r="K166108"/>
    </row>
    <row r="166109" spans="11:11">
      <c r="K166109"/>
    </row>
    <row r="166110" spans="11:11">
      <c r="K166110"/>
    </row>
    <row r="166111" spans="11:11">
      <c r="K166111"/>
    </row>
    <row r="166112" spans="11:11">
      <c r="K166112"/>
    </row>
    <row r="166113" spans="11:11">
      <c r="K166113"/>
    </row>
    <row r="166114" spans="11:11">
      <c r="K166114"/>
    </row>
    <row r="166115" spans="11:11">
      <c r="K166115"/>
    </row>
    <row r="166116" spans="11:11">
      <c r="K166116"/>
    </row>
    <row r="166117" spans="11:11">
      <c r="K166117"/>
    </row>
    <row r="166118" spans="11:11">
      <c r="K166118"/>
    </row>
    <row r="166119" spans="11:11">
      <c r="K166119"/>
    </row>
    <row r="166120" spans="11:11">
      <c r="K166120"/>
    </row>
    <row r="166121" spans="11:11">
      <c r="K166121"/>
    </row>
    <row r="166122" spans="11:11">
      <c r="K166122"/>
    </row>
    <row r="166123" spans="11:11">
      <c r="K166123"/>
    </row>
    <row r="166124" spans="11:11">
      <c r="K166124"/>
    </row>
    <row r="166125" spans="11:11">
      <c r="K166125"/>
    </row>
    <row r="166126" spans="11:11">
      <c r="K166126"/>
    </row>
    <row r="166127" spans="11:11">
      <c r="K166127"/>
    </row>
    <row r="166128" spans="11:11">
      <c r="K166128"/>
    </row>
    <row r="166129" spans="11:11">
      <c r="K166129"/>
    </row>
    <row r="166130" spans="11:11">
      <c r="K166130"/>
    </row>
    <row r="166131" spans="11:11">
      <c r="K166131"/>
    </row>
    <row r="166132" spans="11:11">
      <c r="K166132"/>
    </row>
    <row r="166133" spans="11:11">
      <c r="K166133"/>
    </row>
    <row r="166134" spans="11:11">
      <c r="K166134"/>
    </row>
    <row r="166135" spans="11:11">
      <c r="K166135"/>
    </row>
    <row r="166136" spans="11:11">
      <c r="K166136"/>
    </row>
    <row r="166137" spans="11:11">
      <c r="K166137"/>
    </row>
    <row r="166138" spans="11:11">
      <c r="K166138"/>
    </row>
    <row r="166139" spans="11:11">
      <c r="K166139"/>
    </row>
    <row r="166140" spans="11:11">
      <c r="K166140"/>
    </row>
    <row r="166141" spans="11:11">
      <c r="K166141"/>
    </row>
    <row r="166142" spans="11:11">
      <c r="K166142"/>
    </row>
    <row r="166143" spans="11:11">
      <c r="K166143"/>
    </row>
    <row r="166144" spans="11:11">
      <c r="K166144"/>
    </row>
    <row r="166145" spans="11:11">
      <c r="K166145"/>
    </row>
    <row r="166146" spans="11:11">
      <c r="K166146"/>
    </row>
    <row r="166147" spans="11:11">
      <c r="K166147"/>
    </row>
    <row r="166148" spans="11:11">
      <c r="K166148"/>
    </row>
    <row r="166149" spans="11:11">
      <c r="K166149"/>
    </row>
    <row r="166150" spans="11:11">
      <c r="K166150"/>
    </row>
    <row r="166151" spans="11:11">
      <c r="K166151"/>
    </row>
    <row r="166152" spans="11:11">
      <c r="K166152"/>
    </row>
    <row r="166153" spans="11:11">
      <c r="K166153"/>
    </row>
    <row r="166154" spans="11:11">
      <c r="K166154"/>
    </row>
    <row r="166155" spans="11:11">
      <c r="K166155"/>
    </row>
    <row r="166156" spans="11:11">
      <c r="K166156"/>
    </row>
    <row r="166157" spans="11:11">
      <c r="K166157"/>
    </row>
    <row r="166158" spans="11:11">
      <c r="K166158"/>
    </row>
    <row r="166159" spans="11:11">
      <c r="K166159"/>
    </row>
    <row r="166160" spans="11:11">
      <c r="K166160"/>
    </row>
    <row r="166161" spans="11:11">
      <c r="K166161"/>
    </row>
    <row r="166162" spans="11:11">
      <c r="K166162"/>
    </row>
    <row r="166163" spans="11:11">
      <c r="K166163"/>
    </row>
    <row r="166164" spans="11:11">
      <c r="K166164"/>
    </row>
    <row r="166165" spans="11:11">
      <c r="K166165"/>
    </row>
    <row r="166166" spans="11:11">
      <c r="K166166"/>
    </row>
    <row r="166167" spans="11:11">
      <c r="K166167"/>
    </row>
    <row r="166168" spans="11:11">
      <c r="K166168"/>
    </row>
    <row r="166169" spans="11:11">
      <c r="K166169"/>
    </row>
    <row r="166170" spans="11:11">
      <c r="K166170"/>
    </row>
    <row r="166171" spans="11:11">
      <c r="K166171"/>
    </row>
    <row r="166172" spans="11:11">
      <c r="K166172"/>
    </row>
    <row r="166173" spans="11:11">
      <c r="K166173"/>
    </row>
    <row r="166174" spans="11:11">
      <c r="K166174"/>
    </row>
    <row r="166175" spans="11:11">
      <c r="K166175"/>
    </row>
    <row r="166176" spans="11:11">
      <c r="K166176"/>
    </row>
    <row r="166177" spans="11:11">
      <c r="K166177"/>
    </row>
    <row r="166178" spans="11:11">
      <c r="K166178"/>
    </row>
    <row r="166179" spans="11:11">
      <c r="K166179"/>
    </row>
    <row r="166180" spans="11:11">
      <c r="K166180"/>
    </row>
    <row r="166181" spans="11:11">
      <c r="K166181"/>
    </row>
    <row r="166182" spans="11:11">
      <c r="K166182"/>
    </row>
    <row r="166183" spans="11:11">
      <c r="K166183"/>
    </row>
    <row r="166184" spans="11:11">
      <c r="K166184"/>
    </row>
    <row r="166185" spans="11:11">
      <c r="K166185"/>
    </row>
    <row r="166186" spans="11:11">
      <c r="K166186"/>
    </row>
    <row r="166187" spans="11:11">
      <c r="K166187"/>
    </row>
    <row r="166188" spans="11:11">
      <c r="K166188"/>
    </row>
    <row r="166189" spans="11:11">
      <c r="K166189"/>
    </row>
    <row r="166190" spans="11:11">
      <c r="K166190"/>
    </row>
    <row r="166191" spans="11:11">
      <c r="K166191"/>
    </row>
    <row r="166192" spans="11:11">
      <c r="K166192"/>
    </row>
    <row r="166193" spans="11:11">
      <c r="K166193"/>
    </row>
    <row r="166194" spans="11:11">
      <c r="K166194"/>
    </row>
    <row r="166195" spans="11:11">
      <c r="K166195"/>
    </row>
    <row r="166196" spans="11:11">
      <c r="K166196"/>
    </row>
    <row r="166197" spans="11:11">
      <c r="K166197"/>
    </row>
    <row r="166198" spans="11:11">
      <c r="K166198"/>
    </row>
    <row r="166199" spans="11:11">
      <c r="K166199"/>
    </row>
    <row r="166200" spans="11:11">
      <c r="K166200"/>
    </row>
    <row r="166201" spans="11:11">
      <c r="K166201"/>
    </row>
    <row r="166202" spans="11:11">
      <c r="K166202"/>
    </row>
    <row r="166203" spans="11:11">
      <c r="K166203"/>
    </row>
    <row r="166204" spans="11:11">
      <c r="K166204"/>
    </row>
    <row r="166205" spans="11:11">
      <c r="K166205"/>
    </row>
    <row r="166206" spans="11:11">
      <c r="K166206"/>
    </row>
    <row r="166207" spans="11:11">
      <c r="K166207"/>
    </row>
    <row r="166208" spans="11:11">
      <c r="K166208"/>
    </row>
    <row r="166209" spans="11:11">
      <c r="K166209"/>
    </row>
    <row r="166210" spans="11:11">
      <c r="K166210"/>
    </row>
    <row r="166211" spans="11:11">
      <c r="K166211"/>
    </row>
    <row r="166212" spans="11:11">
      <c r="K166212"/>
    </row>
    <row r="166213" spans="11:11">
      <c r="K166213"/>
    </row>
    <row r="166214" spans="11:11">
      <c r="K166214"/>
    </row>
    <row r="166215" spans="11:11">
      <c r="K166215"/>
    </row>
    <row r="166216" spans="11:11">
      <c r="K166216"/>
    </row>
    <row r="166217" spans="11:11">
      <c r="K166217"/>
    </row>
    <row r="166218" spans="11:11">
      <c r="K166218"/>
    </row>
    <row r="166219" spans="11:11">
      <c r="K166219"/>
    </row>
    <row r="166220" spans="11:11">
      <c r="K166220"/>
    </row>
    <row r="166221" spans="11:11">
      <c r="K166221"/>
    </row>
    <row r="166222" spans="11:11">
      <c r="K166222"/>
    </row>
    <row r="166223" spans="11:11">
      <c r="K166223"/>
    </row>
    <row r="166224" spans="11:11">
      <c r="K166224"/>
    </row>
    <row r="166225" spans="11:11">
      <c r="K166225"/>
    </row>
    <row r="166226" spans="11:11">
      <c r="K166226"/>
    </row>
    <row r="166227" spans="11:11">
      <c r="K166227"/>
    </row>
    <row r="166228" spans="11:11">
      <c r="K166228"/>
    </row>
    <row r="166229" spans="11:11">
      <c r="K166229"/>
    </row>
    <row r="166230" spans="11:11">
      <c r="K166230"/>
    </row>
    <row r="166231" spans="11:11">
      <c r="K166231"/>
    </row>
    <row r="166232" spans="11:11">
      <c r="K166232"/>
    </row>
    <row r="166233" spans="11:11">
      <c r="K166233"/>
    </row>
    <row r="166234" spans="11:11">
      <c r="K166234"/>
    </row>
    <row r="166235" spans="11:11">
      <c r="K166235"/>
    </row>
    <row r="166236" spans="11:11">
      <c r="K166236"/>
    </row>
    <row r="166237" spans="11:11">
      <c r="K166237"/>
    </row>
    <row r="166238" spans="11:11">
      <c r="K166238"/>
    </row>
    <row r="166239" spans="11:11">
      <c r="K166239"/>
    </row>
    <row r="166240" spans="11:11">
      <c r="K166240"/>
    </row>
    <row r="166241" spans="11:11">
      <c r="K166241"/>
    </row>
    <row r="166242" spans="11:11">
      <c r="K166242"/>
    </row>
    <row r="166243" spans="11:11">
      <c r="K166243"/>
    </row>
    <row r="166244" spans="11:11">
      <c r="K166244"/>
    </row>
    <row r="166245" spans="11:11">
      <c r="K166245"/>
    </row>
    <row r="166246" spans="11:11">
      <c r="K166246"/>
    </row>
    <row r="166247" spans="11:11">
      <c r="K166247"/>
    </row>
    <row r="166248" spans="11:11">
      <c r="K166248"/>
    </row>
    <row r="166249" spans="11:11">
      <c r="K166249"/>
    </row>
    <row r="166250" spans="11:11">
      <c r="K166250"/>
    </row>
    <row r="166251" spans="11:11">
      <c r="K166251"/>
    </row>
    <row r="166252" spans="11:11">
      <c r="K166252"/>
    </row>
    <row r="166253" spans="11:11">
      <c r="K166253"/>
    </row>
    <row r="166254" spans="11:11">
      <c r="K166254"/>
    </row>
    <row r="166255" spans="11:11">
      <c r="K166255"/>
    </row>
    <row r="166256" spans="11:11">
      <c r="K166256"/>
    </row>
    <row r="166257" spans="11:11">
      <c r="K166257"/>
    </row>
    <row r="166258" spans="11:11">
      <c r="K166258"/>
    </row>
    <row r="166259" spans="11:11">
      <c r="K166259"/>
    </row>
    <row r="166260" spans="11:11">
      <c r="K166260"/>
    </row>
    <row r="166261" spans="11:11">
      <c r="K166261"/>
    </row>
    <row r="166262" spans="11:11">
      <c r="K166262"/>
    </row>
    <row r="166263" spans="11:11">
      <c r="K166263"/>
    </row>
    <row r="166264" spans="11:11">
      <c r="K166264"/>
    </row>
    <row r="166265" spans="11:11">
      <c r="K166265"/>
    </row>
    <row r="166266" spans="11:11">
      <c r="K166266"/>
    </row>
    <row r="166267" spans="11:11">
      <c r="K166267"/>
    </row>
    <row r="166268" spans="11:11">
      <c r="K166268"/>
    </row>
    <row r="166269" spans="11:11">
      <c r="K166269"/>
    </row>
    <row r="166270" spans="11:11">
      <c r="K166270"/>
    </row>
    <row r="166271" spans="11:11">
      <c r="K166271"/>
    </row>
    <row r="166272" spans="11:11">
      <c r="K166272"/>
    </row>
    <row r="166273" spans="11:11">
      <c r="K166273"/>
    </row>
    <row r="166274" spans="11:11">
      <c r="K166274"/>
    </row>
    <row r="166275" spans="11:11">
      <c r="K166275"/>
    </row>
    <row r="166276" spans="11:11">
      <c r="K166276"/>
    </row>
    <row r="166277" spans="11:11">
      <c r="K166277"/>
    </row>
    <row r="166278" spans="11:11">
      <c r="K166278"/>
    </row>
    <row r="166279" spans="11:11">
      <c r="K166279"/>
    </row>
    <row r="166280" spans="11:11">
      <c r="K166280"/>
    </row>
    <row r="166281" spans="11:11">
      <c r="K166281"/>
    </row>
    <row r="166282" spans="11:11">
      <c r="K166282"/>
    </row>
    <row r="166283" spans="11:11">
      <c r="K166283"/>
    </row>
    <row r="166284" spans="11:11">
      <c r="K166284"/>
    </row>
    <row r="166285" spans="11:11">
      <c r="K166285"/>
    </row>
    <row r="166286" spans="11:11">
      <c r="K166286"/>
    </row>
    <row r="166287" spans="11:11">
      <c r="K166287"/>
    </row>
    <row r="166288" spans="11:11">
      <c r="K166288"/>
    </row>
    <row r="166289" spans="11:11">
      <c r="K166289"/>
    </row>
    <row r="166290" spans="11:11">
      <c r="K166290"/>
    </row>
    <row r="166291" spans="11:11">
      <c r="K166291"/>
    </row>
    <row r="166292" spans="11:11">
      <c r="K166292"/>
    </row>
    <row r="166293" spans="11:11">
      <c r="K166293"/>
    </row>
    <row r="166294" spans="11:11">
      <c r="K166294"/>
    </row>
    <row r="166295" spans="11:11">
      <c r="K166295"/>
    </row>
    <row r="166296" spans="11:11">
      <c r="K166296"/>
    </row>
    <row r="166297" spans="11:11">
      <c r="K166297"/>
    </row>
    <row r="166298" spans="11:11">
      <c r="K166298"/>
    </row>
    <row r="166299" spans="11:11">
      <c r="K166299"/>
    </row>
    <row r="166300" spans="11:11">
      <c r="K166300"/>
    </row>
    <row r="166301" spans="11:11">
      <c r="K166301"/>
    </row>
    <row r="166302" spans="11:11">
      <c r="K166302"/>
    </row>
    <row r="166303" spans="11:11">
      <c r="K166303"/>
    </row>
    <row r="166304" spans="11:11">
      <c r="K166304"/>
    </row>
    <row r="166305" spans="11:11">
      <c r="K166305"/>
    </row>
    <row r="166306" spans="11:11">
      <c r="K166306"/>
    </row>
    <row r="166307" spans="11:11">
      <c r="K166307"/>
    </row>
    <row r="166308" spans="11:11">
      <c r="K166308"/>
    </row>
    <row r="166309" spans="11:11">
      <c r="K166309"/>
    </row>
    <row r="166310" spans="11:11">
      <c r="K166310"/>
    </row>
    <row r="166311" spans="11:11">
      <c r="K166311"/>
    </row>
    <row r="166312" spans="11:11">
      <c r="K166312"/>
    </row>
    <row r="166313" spans="11:11">
      <c r="K166313"/>
    </row>
    <row r="166314" spans="11:11">
      <c r="K166314"/>
    </row>
    <row r="166315" spans="11:11">
      <c r="K166315"/>
    </row>
    <row r="166316" spans="11:11">
      <c r="K166316"/>
    </row>
    <row r="166317" spans="11:11">
      <c r="K166317"/>
    </row>
    <row r="166318" spans="11:11">
      <c r="K166318"/>
    </row>
    <row r="166319" spans="11:11">
      <c r="K166319"/>
    </row>
    <row r="166320" spans="11:11">
      <c r="K166320"/>
    </row>
    <row r="166321" spans="11:11">
      <c r="K166321"/>
    </row>
    <row r="166322" spans="11:11">
      <c r="K166322"/>
    </row>
    <row r="166323" spans="11:11">
      <c r="K166323"/>
    </row>
    <row r="166324" spans="11:11">
      <c r="K166324"/>
    </row>
    <row r="166325" spans="11:11">
      <c r="K166325"/>
    </row>
    <row r="166326" spans="11:11">
      <c r="K166326"/>
    </row>
    <row r="166327" spans="11:11">
      <c r="K166327"/>
    </row>
    <row r="166328" spans="11:11">
      <c r="K166328"/>
    </row>
    <row r="166329" spans="11:11">
      <c r="K166329"/>
    </row>
    <row r="166330" spans="11:11">
      <c r="K166330"/>
    </row>
    <row r="166331" spans="11:11">
      <c r="K166331"/>
    </row>
    <row r="166332" spans="11:11">
      <c r="K166332"/>
    </row>
    <row r="166333" spans="11:11">
      <c r="K166333"/>
    </row>
    <row r="166334" spans="11:11">
      <c r="K166334"/>
    </row>
    <row r="166335" spans="11:11">
      <c r="K166335"/>
    </row>
    <row r="166336" spans="11:11">
      <c r="K166336"/>
    </row>
    <row r="166337" spans="11:11">
      <c r="K166337"/>
    </row>
    <row r="166338" spans="11:11">
      <c r="K166338"/>
    </row>
    <row r="166339" spans="11:11">
      <c r="K166339"/>
    </row>
    <row r="166340" spans="11:11">
      <c r="K166340"/>
    </row>
    <row r="166341" spans="11:11">
      <c r="K166341"/>
    </row>
    <row r="166342" spans="11:11">
      <c r="K166342"/>
    </row>
    <row r="166343" spans="11:11">
      <c r="K166343"/>
    </row>
    <row r="166344" spans="11:11">
      <c r="K166344"/>
    </row>
    <row r="166345" spans="11:11">
      <c r="K166345"/>
    </row>
    <row r="166346" spans="11:11">
      <c r="K166346"/>
    </row>
    <row r="166347" spans="11:11">
      <c r="K166347"/>
    </row>
    <row r="166348" spans="11:11">
      <c r="K166348"/>
    </row>
    <row r="166349" spans="11:11">
      <c r="K166349"/>
    </row>
    <row r="166350" spans="11:11">
      <c r="K166350"/>
    </row>
    <row r="166351" spans="11:11">
      <c r="K166351"/>
    </row>
    <row r="166352" spans="11:11">
      <c r="K166352"/>
    </row>
    <row r="166353" spans="11:11">
      <c r="K166353"/>
    </row>
    <row r="166354" spans="11:11">
      <c r="K166354"/>
    </row>
    <row r="166355" spans="11:11">
      <c r="K166355"/>
    </row>
    <row r="166356" spans="11:11">
      <c r="K166356"/>
    </row>
    <row r="166357" spans="11:11">
      <c r="K166357"/>
    </row>
    <row r="166358" spans="11:11">
      <c r="K166358"/>
    </row>
    <row r="166359" spans="11:11">
      <c r="K166359"/>
    </row>
    <row r="166360" spans="11:11">
      <c r="K166360"/>
    </row>
    <row r="166361" spans="11:11">
      <c r="K166361"/>
    </row>
    <row r="166362" spans="11:11">
      <c r="K166362"/>
    </row>
    <row r="166363" spans="11:11">
      <c r="K166363"/>
    </row>
    <row r="166364" spans="11:11">
      <c r="K166364"/>
    </row>
    <row r="166365" spans="11:11">
      <c r="K166365"/>
    </row>
    <row r="166366" spans="11:11">
      <c r="K166366"/>
    </row>
    <row r="166367" spans="11:11">
      <c r="K166367"/>
    </row>
    <row r="166368" spans="11:11">
      <c r="K166368"/>
    </row>
    <row r="166369" spans="11:11">
      <c r="K166369"/>
    </row>
    <row r="166370" spans="11:11">
      <c r="K166370"/>
    </row>
    <row r="166371" spans="11:11">
      <c r="K166371"/>
    </row>
    <row r="166372" spans="11:11">
      <c r="K166372"/>
    </row>
    <row r="166373" spans="11:11">
      <c r="K166373"/>
    </row>
    <row r="166374" spans="11:11">
      <c r="K166374"/>
    </row>
    <row r="166375" spans="11:11">
      <c r="K166375"/>
    </row>
    <row r="166376" spans="11:11">
      <c r="K166376"/>
    </row>
    <row r="166377" spans="11:11">
      <c r="K166377"/>
    </row>
    <row r="166378" spans="11:11">
      <c r="K166378"/>
    </row>
    <row r="166379" spans="11:11">
      <c r="K166379"/>
    </row>
    <row r="166380" spans="11:11">
      <c r="K166380"/>
    </row>
    <row r="166381" spans="11:11">
      <c r="K166381"/>
    </row>
    <row r="166382" spans="11:11">
      <c r="K166382"/>
    </row>
    <row r="166383" spans="11:11">
      <c r="K166383"/>
    </row>
    <row r="166384" spans="11:11">
      <c r="K166384"/>
    </row>
    <row r="166385" spans="11:11">
      <c r="K166385"/>
    </row>
    <row r="166386" spans="11:11">
      <c r="K166386"/>
    </row>
    <row r="166387" spans="11:11">
      <c r="K166387"/>
    </row>
    <row r="166388" spans="11:11">
      <c r="K166388"/>
    </row>
    <row r="166389" spans="11:11">
      <c r="K166389"/>
    </row>
    <row r="166390" spans="11:11">
      <c r="K166390"/>
    </row>
    <row r="166391" spans="11:11">
      <c r="K166391"/>
    </row>
    <row r="166392" spans="11:11">
      <c r="K166392"/>
    </row>
    <row r="166393" spans="11:11">
      <c r="K166393"/>
    </row>
    <row r="166394" spans="11:11">
      <c r="K166394"/>
    </row>
    <row r="166395" spans="11:11">
      <c r="K166395"/>
    </row>
    <row r="166396" spans="11:11">
      <c r="K166396"/>
    </row>
    <row r="166397" spans="11:11">
      <c r="K166397"/>
    </row>
    <row r="166398" spans="11:11">
      <c r="K166398"/>
    </row>
    <row r="166399" spans="11:11">
      <c r="K166399"/>
    </row>
    <row r="166400" spans="11:11">
      <c r="K166400"/>
    </row>
    <row r="166401" spans="11:11">
      <c r="K166401"/>
    </row>
    <row r="166402" spans="11:11">
      <c r="K166402"/>
    </row>
    <row r="166403" spans="11:11">
      <c r="K166403"/>
    </row>
    <row r="166404" spans="11:11">
      <c r="K166404"/>
    </row>
    <row r="166405" spans="11:11">
      <c r="K166405"/>
    </row>
    <row r="166406" spans="11:11">
      <c r="K166406"/>
    </row>
    <row r="166407" spans="11:11">
      <c r="K166407"/>
    </row>
    <row r="166408" spans="11:11">
      <c r="K166408"/>
    </row>
    <row r="166409" spans="11:11">
      <c r="K166409"/>
    </row>
    <row r="166410" spans="11:11">
      <c r="K166410"/>
    </row>
    <row r="166411" spans="11:11">
      <c r="K166411"/>
    </row>
    <row r="166412" spans="11:11">
      <c r="K166412"/>
    </row>
    <row r="166413" spans="11:11">
      <c r="K166413"/>
    </row>
    <row r="166414" spans="11:11">
      <c r="K166414"/>
    </row>
    <row r="166415" spans="11:11">
      <c r="K166415"/>
    </row>
    <row r="166416" spans="11:11">
      <c r="K166416"/>
    </row>
    <row r="166417" spans="11:11">
      <c r="K166417"/>
    </row>
    <row r="166418" spans="11:11">
      <c r="K166418"/>
    </row>
    <row r="166419" spans="11:11">
      <c r="K166419"/>
    </row>
    <row r="166420" spans="11:11">
      <c r="K166420"/>
    </row>
    <row r="166421" spans="11:11">
      <c r="K166421"/>
    </row>
    <row r="166422" spans="11:11">
      <c r="K166422"/>
    </row>
    <row r="166423" spans="11:11">
      <c r="K166423"/>
    </row>
    <row r="166424" spans="11:11">
      <c r="K166424"/>
    </row>
    <row r="166425" spans="11:11">
      <c r="K166425"/>
    </row>
    <row r="166426" spans="11:11">
      <c r="K166426"/>
    </row>
    <row r="166427" spans="11:11">
      <c r="K166427"/>
    </row>
    <row r="166428" spans="11:11">
      <c r="K166428"/>
    </row>
    <row r="166429" spans="11:11">
      <c r="K166429"/>
    </row>
    <row r="166430" spans="11:11">
      <c r="K166430"/>
    </row>
    <row r="166431" spans="11:11">
      <c r="K166431"/>
    </row>
    <row r="166432" spans="11:11">
      <c r="K166432"/>
    </row>
    <row r="166433" spans="11:11">
      <c r="K166433"/>
    </row>
    <row r="166434" spans="11:11">
      <c r="K166434"/>
    </row>
    <row r="166435" spans="11:11">
      <c r="K166435"/>
    </row>
    <row r="166436" spans="11:11">
      <c r="K166436"/>
    </row>
    <row r="166437" spans="11:11">
      <c r="K166437"/>
    </row>
    <row r="166438" spans="11:11">
      <c r="K166438"/>
    </row>
    <row r="166439" spans="11:11">
      <c r="K166439"/>
    </row>
    <row r="166440" spans="11:11">
      <c r="K166440"/>
    </row>
    <row r="166441" spans="11:11">
      <c r="K166441"/>
    </row>
    <row r="166442" spans="11:11">
      <c r="K166442"/>
    </row>
    <row r="166443" spans="11:11">
      <c r="K166443"/>
    </row>
    <row r="166444" spans="11:11">
      <c r="K166444"/>
    </row>
    <row r="166445" spans="11:11">
      <c r="K166445"/>
    </row>
    <row r="166446" spans="11:11">
      <c r="K166446"/>
    </row>
    <row r="166447" spans="11:11">
      <c r="K166447"/>
    </row>
    <row r="166448" spans="11:11">
      <c r="K166448"/>
    </row>
    <row r="166449" spans="11:11">
      <c r="K166449"/>
    </row>
    <row r="166450" spans="11:11">
      <c r="K166450"/>
    </row>
    <row r="166451" spans="11:11">
      <c r="K166451"/>
    </row>
    <row r="166452" spans="11:11">
      <c r="K166452"/>
    </row>
    <row r="166453" spans="11:11">
      <c r="K166453"/>
    </row>
    <row r="166454" spans="11:11">
      <c r="K166454"/>
    </row>
    <row r="166455" spans="11:11">
      <c r="K166455"/>
    </row>
    <row r="166456" spans="11:11">
      <c r="K166456"/>
    </row>
    <row r="166457" spans="11:11">
      <c r="K166457"/>
    </row>
    <row r="166458" spans="11:11">
      <c r="K166458"/>
    </row>
    <row r="166459" spans="11:11">
      <c r="K166459"/>
    </row>
    <row r="166460" spans="11:11">
      <c r="K166460"/>
    </row>
    <row r="166461" spans="11:11">
      <c r="K166461"/>
    </row>
    <row r="166462" spans="11:11">
      <c r="K166462"/>
    </row>
    <row r="166463" spans="11:11">
      <c r="K166463"/>
    </row>
    <row r="166464" spans="11:11">
      <c r="K166464"/>
    </row>
    <row r="166465" spans="11:11">
      <c r="K166465"/>
    </row>
    <row r="166466" spans="11:11">
      <c r="K166466"/>
    </row>
    <row r="166467" spans="11:11">
      <c r="K166467"/>
    </row>
    <row r="166468" spans="11:11">
      <c r="K166468"/>
    </row>
    <row r="166469" spans="11:11">
      <c r="K166469"/>
    </row>
    <row r="166470" spans="11:11">
      <c r="K166470"/>
    </row>
    <row r="166471" spans="11:11">
      <c r="K166471"/>
    </row>
    <row r="166472" spans="11:11">
      <c r="K166472"/>
    </row>
    <row r="166473" spans="11:11">
      <c r="K166473"/>
    </row>
    <row r="166474" spans="11:11">
      <c r="K166474"/>
    </row>
    <row r="166475" spans="11:11">
      <c r="K166475"/>
    </row>
    <row r="166476" spans="11:11">
      <c r="K166476"/>
    </row>
    <row r="166477" spans="11:11">
      <c r="K166477"/>
    </row>
    <row r="166478" spans="11:11">
      <c r="K166478"/>
    </row>
    <row r="166479" spans="11:11">
      <c r="K166479"/>
    </row>
    <row r="166480" spans="11:11">
      <c r="K166480"/>
    </row>
    <row r="166481" spans="11:11">
      <c r="K166481"/>
    </row>
    <row r="166482" spans="11:11">
      <c r="K166482"/>
    </row>
    <row r="166483" spans="11:11">
      <c r="K166483"/>
    </row>
    <row r="166484" spans="11:11">
      <c r="K166484"/>
    </row>
    <row r="166485" spans="11:11">
      <c r="K166485"/>
    </row>
    <row r="166486" spans="11:11">
      <c r="K166486"/>
    </row>
    <row r="166487" spans="11:11">
      <c r="K166487"/>
    </row>
    <row r="166488" spans="11:11">
      <c r="K166488"/>
    </row>
    <row r="166489" spans="11:11">
      <c r="K166489"/>
    </row>
    <row r="166490" spans="11:11">
      <c r="K166490"/>
    </row>
    <row r="166491" spans="11:11">
      <c r="K166491"/>
    </row>
    <row r="166492" spans="11:11">
      <c r="K166492"/>
    </row>
    <row r="166493" spans="11:11">
      <c r="K166493"/>
    </row>
    <row r="166494" spans="11:11">
      <c r="K166494"/>
    </row>
    <row r="166495" spans="11:11">
      <c r="K166495"/>
    </row>
    <row r="166496" spans="11:11">
      <c r="K166496"/>
    </row>
    <row r="166497" spans="11:11">
      <c r="K166497"/>
    </row>
    <row r="166498" spans="11:11">
      <c r="K166498"/>
    </row>
    <row r="166499" spans="11:11">
      <c r="K166499"/>
    </row>
    <row r="166500" spans="11:11">
      <c r="K166500"/>
    </row>
    <row r="166501" spans="11:11">
      <c r="K166501"/>
    </row>
    <row r="166502" spans="11:11">
      <c r="K166502"/>
    </row>
    <row r="166503" spans="11:11">
      <c r="K166503"/>
    </row>
    <row r="166504" spans="11:11">
      <c r="K166504"/>
    </row>
    <row r="166505" spans="11:11">
      <c r="K166505"/>
    </row>
    <row r="166506" spans="11:11">
      <c r="K166506"/>
    </row>
    <row r="166507" spans="11:11">
      <c r="K166507"/>
    </row>
    <row r="166508" spans="11:11">
      <c r="K166508"/>
    </row>
    <row r="166509" spans="11:11">
      <c r="K166509"/>
    </row>
    <row r="166510" spans="11:11">
      <c r="K166510"/>
    </row>
    <row r="166511" spans="11:11">
      <c r="K166511"/>
    </row>
    <row r="166512" spans="11:11">
      <c r="K166512"/>
    </row>
    <row r="166513" spans="11:11">
      <c r="K166513"/>
    </row>
    <row r="166514" spans="11:11">
      <c r="K166514"/>
    </row>
    <row r="166515" spans="11:11">
      <c r="K166515"/>
    </row>
    <row r="166516" spans="11:11">
      <c r="K166516"/>
    </row>
    <row r="166517" spans="11:11">
      <c r="K166517"/>
    </row>
    <row r="166518" spans="11:11">
      <c r="K166518"/>
    </row>
    <row r="166519" spans="11:11">
      <c r="K166519"/>
    </row>
    <row r="166520" spans="11:11">
      <c r="K166520"/>
    </row>
    <row r="166521" spans="11:11">
      <c r="K166521"/>
    </row>
    <row r="166522" spans="11:11">
      <c r="K166522"/>
    </row>
    <row r="166523" spans="11:11">
      <c r="K166523"/>
    </row>
    <row r="166524" spans="11:11">
      <c r="K166524"/>
    </row>
    <row r="166525" spans="11:11">
      <c r="K166525"/>
    </row>
    <row r="166526" spans="11:11">
      <c r="K166526"/>
    </row>
    <row r="166527" spans="11:11">
      <c r="K166527"/>
    </row>
    <row r="166528" spans="11:11">
      <c r="K166528"/>
    </row>
    <row r="166529" spans="11:11">
      <c r="K166529"/>
    </row>
    <row r="166530" spans="11:11">
      <c r="K166530"/>
    </row>
    <row r="166531" spans="11:11">
      <c r="K166531"/>
    </row>
    <row r="166532" spans="11:11">
      <c r="K166532"/>
    </row>
    <row r="166533" spans="11:11">
      <c r="K166533"/>
    </row>
    <row r="166534" spans="11:11">
      <c r="K166534"/>
    </row>
    <row r="166535" spans="11:11">
      <c r="K166535"/>
    </row>
    <row r="166536" spans="11:11">
      <c r="K166536"/>
    </row>
    <row r="166537" spans="11:11">
      <c r="K166537"/>
    </row>
    <row r="166538" spans="11:11">
      <c r="K166538"/>
    </row>
    <row r="166539" spans="11:11">
      <c r="K166539"/>
    </row>
    <row r="166540" spans="11:11">
      <c r="K166540"/>
    </row>
    <row r="166541" spans="11:11">
      <c r="K166541"/>
    </row>
    <row r="166542" spans="11:11">
      <c r="K166542"/>
    </row>
    <row r="166543" spans="11:11">
      <c r="K166543"/>
    </row>
    <row r="166544" spans="11:11">
      <c r="K166544"/>
    </row>
    <row r="166545" spans="11:11">
      <c r="K166545"/>
    </row>
    <row r="166546" spans="11:11">
      <c r="K166546"/>
    </row>
    <row r="166547" spans="11:11">
      <c r="K166547"/>
    </row>
    <row r="166548" spans="11:11">
      <c r="K166548"/>
    </row>
    <row r="166549" spans="11:11">
      <c r="K166549"/>
    </row>
    <row r="166550" spans="11:11">
      <c r="K166550"/>
    </row>
    <row r="166551" spans="11:11">
      <c r="K166551"/>
    </row>
    <row r="166552" spans="11:11">
      <c r="K166552"/>
    </row>
    <row r="166553" spans="11:11">
      <c r="K166553"/>
    </row>
    <row r="166554" spans="11:11">
      <c r="K166554"/>
    </row>
    <row r="166555" spans="11:11">
      <c r="K166555"/>
    </row>
    <row r="166556" spans="11:11">
      <c r="K166556"/>
    </row>
    <row r="166557" spans="11:11">
      <c r="K166557"/>
    </row>
    <row r="166558" spans="11:11">
      <c r="K166558"/>
    </row>
    <row r="166559" spans="11:11">
      <c r="K166559"/>
    </row>
    <row r="166560" spans="11:11">
      <c r="K166560"/>
    </row>
    <row r="166561" spans="11:11">
      <c r="K166561"/>
    </row>
    <row r="166562" spans="11:11">
      <c r="K166562"/>
    </row>
    <row r="166563" spans="11:11">
      <c r="K166563"/>
    </row>
    <row r="166564" spans="11:11">
      <c r="K166564"/>
    </row>
    <row r="166565" spans="11:11">
      <c r="K166565"/>
    </row>
    <row r="166566" spans="11:11">
      <c r="K166566"/>
    </row>
    <row r="166567" spans="11:11">
      <c r="K166567"/>
    </row>
    <row r="166568" spans="11:11">
      <c r="K166568"/>
    </row>
    <row r="166569" spans="11:11">
      <c r="K166569"/>
    </row>
    <row r="166570" spans="11:11">
      <c r="K166570"/>
    </row>
    <row r="166571" spans="11:11">
      <c r="K166571"/>
    </row>
    <row r="166572" spans="11:11">
      <c r="K166572"/>
    </row>
    <row r="166573" spans="11:11">
      <c r="K166573"/>
    </row>
    <row r="166574" spans="11:11">
      <c r="K166574"/>
    </row>
    <row r="166575" spans="11:11">
      <c r="K166575"/>
    </row>
    <row r="166576" spans="11:11">
      <c r="K166576"/>
    </row>
    <row r="166577" spans="11:11">
      <c r="K166577"/>
    </row>
    <row r="166578" spans="11:11">
      <c r="K166578"/>
    </row>
    <row r="166579" spans="11:11">
      <c r="K166579"/>
    </row>
    <row r="166580" spans="11:11">
      <c r="K166580"/>
    </row>
    <row r="166581" spans="11:11">
      <c r="K166581"/>
    </row>
    <row r="166582" spans="11:11">
      <c r="K166582"/>
    </row>
    <row r="166583" spans="11:11">
      <c r="K166583"/>
    </row>
    <row r="166584" spans="11:11">
      <c r="K166584"/>
    </row>
    <row r="166585" spans="11:11">
      <c r="K166585"/>
    </row>
    <row r="166586" spans="11:11">
      <c r="K166586"/>
    </row>
    <row r="166587" spans="11:11">
      <c r="K166587"/>
    </row>
    <row r="166588" spans="11:11">
      <c r="K166588"/>
    </row>
    <row r="166589" spans="11:11">
      <c r="K166589"/>
    </row>
    <row r="166590" spans="11:11">
      <c r="K166590"/>
    </row>
    <row r="166591" spans="11:11">
      <c r="K166591"/>
    </row>
    <row r="166592" spans="11:11">
      <c r="K166592"/>
    </row>
    <row r="166593" spans="11:11">
      <c r="K166593"/>
    </row>
    <row r="166594" spans="11:11">
      <c r="K166594"/>
    </row>
    <row r="166595" spans="11:11">
      <c r="K166595"/>
    </row>
    <row r="166596" spans="11:11">
      <c r="K166596"/>
    </row>
    <row r="166597" spans="11:11">
      <c r="K166597"/>
    </row>
    <row r="166598" spans="11:11">
      <c r="K166598"/>
    </row>
    <row r="166599" spans="11:11">
      <c r="K166599"/>
    </row>
    <row r="166600" spans="11:11">
      <c r="K166600"/>
    </row>
    <row r="166601" spans="11:11">
      <c r="K166601"/>
    </row>
    <row r="166602" spans="11:11">
      <c r="K166602"/>
    </row>
    <row r="166603" spans="11:11">
      <c r="K166603"/>
    </row>
    <row r="166604" spans="11:11">
      <c r="K166604"/>
    </row>
    <row r="166605" spans="11:11">
      <c r="K166605"/>
    </row>
    <row r="166606" spans="11:11">
      <c r="K166606"/>
    </row>
    <row r="166607" spans="11:11">
      <c r="K166607"/>
    </row>
    <row r="166608" spans="11:11">
      <c r="K166608"/>
    </row>
    <row r="166609" spans="11:11">
      <c r="K166609"/>
    </row>
    <row r="166610" spans="11:11">
      <c r="K166610"/>
    </row>
    <row r="166611" spans="11:11">
      <c r="K166611"/>
    </row>
    <row r="166612" spans="11:11">
      <c r="K166612"/>
    </row>
    <row r="166613" spans="11:11">
      <c r="K166613"/>
    </row>
    <row r="166614" spans="11:11">
      <c r="K166614"/>
    </row>
    <row r="166615" spans="11:11">
      <c r="K166615"/>
    </row>
    <row r="166616" spans="11:11">
      <c r="K166616"/>
    </row>
    <row r="166617" spans="11:11">
      <c r="K166617"/>
    </row>
    <row r="166618" spans="11:11">
      <c r="K166618"/>
    </row>
    <row r="166619" spans="11:11">
      <c r="K166619"/>
    </row>
    <row r="166620" spans="11:11">
      <c r="K166620"/>
    </row>
    <row r="166621" spans="11:11">
      <c r="K166621"/>
    </row>
    <row r="166622" spans="11:11">
      <c r="K166622"/>
    </row>
    <row r="166623" spans="11:11">
      <c r="K166623"/>
    </row>
    <row r="166624" spans="11:11">
      <c r="K166624"/>
    </row>
    <row r="166625" spans="11:11">
      <c r="K166625"/>
    </row>
    <row r="166626" spans="11:11">
      <c r="K166626"/>
    </row>
    <row r="166627" spans="11:11">
      <c r="K166627"/>
    </row>
    <row r="166628" spans="11:11">
      <c r="K166628"/>
    </row>
    <row r="166629" spans="11:11">
      <c r="K166629"/>
    </row>
    <row r="166630" spans="11:11">
      <c r="K166630"/>
    </row>
    <row r="166631" spans="11:11">
      <c r="K166631"/>
    </row>
    <row r="166632" spans="11:11">
      <c r="K166632"/>
    </row>
    <row r="166633" spans="11:11">
      <c r="K166633"/>
    </row>
    <row r="166634" spans="11:11">
      <c r="K166634"/>
    </row>
    <row r="166635" spans="11:11">
      <c r="K166635"/>
    </row>
    <row r="166636" spans="11:11">
      <c r="K166636"/>
    </row>
    <row r="166637" spans="11:11">
      <c r="K166637"/>
    </row>
    <row r="166638" spans="11:11">
      <c r="K166638"/>
    </row>
    <row r="166639" spans="11:11">
      <c r="K166639"/>
    </row>
    <row r="166640" spans="11:11">
      <c r="K166640"/>
    </row>
    <row r="166641" spans="11:11">
      <c r="K166641"/>
    </row>
    <row r="166642" spans="11:11">
      <c r="K166642"/>
    </row>
    <row r="166643" spans="11:11">
      <c r="K166643"/>
    </row>
    <row r="166644" spans="11:11">
      <c r="K166644"/>
    </row>
    <row r="166645" spans="11:11">
      <c r="K166645"/>
    </row>
    <row r="166646" spans="11:11">
      <c r="K166646"/>
    </row>
    <row r="166647" spans="11:11">
      <c r="K166647"/>
    </row>
    <row r="166648" spans="11:11">
      <c r="K166648"/>
    </row>
    <row r="166649" spans="11:11">
      <c r="K166649"/>
    </row>
    <row r="166650" spans="11:11">
      <c r="K166650"/>
    </row>
    <row r="166651" spans="11:11">
      <c r="K166651"/>
    </row>
    <row r="166652" spans="11:11">
      <c r="K166652"/>
    </row>
    <row r="166653" spans="11:11">
      <c r="K166653"/>
    </row>
    <row r="166654" spans="11:11">
      <c r="K166654"/>
    </row>
    <row r="166655" spans="11:11">
      <c r="K166655"/>
    </row>
    <row r="166656" spans="11:11">
      <c r="K166656"/>
    </row>
    <row r="166657" spans="11:11">
      <c r="K166657"/>
    </row>
    <row r="166658" spans="11:11">
      <c r="K166658"/>
    </row>
    <row r="166659" spans="11:11">
      <c r="K166659"/>
    </row>
    <row r="166660" spans="11:11">
      <c r="K166660"/>
    </row>
    <row r="166661" spans="11:11">
      <c r="K166661"/>
    </row>
    <row r="166662" spans="11:11">
      <c r="K166662"/>
    </row>
    <row r="166663" spans="11:11">
      <c r="K166663"/>
    </row>
    <row r="166664" spans="11:11">
      <c r="K166664"/>
    </row>
    <row r="166665" spans="11:11">
      <c r="K166665"/>
    </row>
    <row r="166666" spans="11:11">
      <c r="K166666"/>
    </row>
    <row r="166667" spans="11:11">
      <c r="K166667"/>
    </row>
    <row r="166668" spans="11:11">
      <c r="K166668"/>
    </row>
    <row r="166669" spans="11:11">
      <c r="K166669"/>
    </row>
    <row r="166670" spans="11:11">
      <c r="K166670"/>
    </row>
    <row r="166671" spans="11:11">
      <c r="K166671"/>
    </row>
    <row r="166672" spans="11:11">
      <c r="K166672"/>
    </row>
    <row r="166673" spans="11:11">
      <c r="K166673"/>
    </row>
    <row r="166674" spans="11:11">
      <c r="K166674"/>
    </row>
    <row r="166675" spans="11:11">
      <c r="K166675"/>
    </row>
    <row r="166676" spans="11:11">
      <c r="K166676"/>
    </row>
    <row r="166677" spans="11:11">
      <c r="K166677"/>
    </row>
    <row r="166678" spans="11:11">
      <c r="K166678"/>
    </row>
    <row r="166679" spans="11:11">
      <c r="K166679"/>
    </row>
    <row r="166680" spans="11:11">
      <c r="K166680"/>
    </row>
    <row r="166681" spans="11:11">
      <c r="K166681"/>
    </row>
    <row r="166682" spans="11:11">
      <c r="K166682"/>
    </row>
    <row r="166683" spans="11:11">
      <c r="K166683"/>
    </row>
    <row r="166684" spans="11:11">
      <c r="K166684"/>
    </row>
    <row r="166685" spans="11:11">
      <c r="K166685"/>
    </row>
    <row r="166686" spans="11:11">
      <c r="K166686"/>
    </row>
    <row r="166687" spans="11:11">
      <c r="K166687"/>
    </row>
    <row r="166688" spans="11:11">
      <c r="K166688"/>
    </row>
    <row r="166689" spans="11:11">
      <c r="K166689"/>
    </row>
    <row r="166690" spans="11:11">
      <c r="K166690"/>
    </row>
    <row r="166691" spans="11:11">
      <c r="K166691"/>
    </row>
    <row r="166692" spans="11:11">
      <c r="K166692"/>
    </row>
    <row r="166693" spans="11:11">
      <c r="K166693"/>
    </row>
    <row r="166694" spans="11:11">
      <c r="K166694"/>
    </row>
    <row r="166695" spans="11:11">
      <c r="K166695"/>
    </row>
    <row r="166696" spans="11:11">
      <c r="K166696"/>
    </row>
    <row r="166697" spans="11:11">
      <c r="K166697"/>
    </row>
    <row r="166698" spans="11:11">
      <c r="K166698"/>
    </row>
    <row r="166699" spans="11:11">
      <c r="K166699"/>
    </row>
    <row r="166700" spans="11:11">
      <c r="K166700"/>
    </row>
    <row r="166701" spans="11:11">
      <c r="K166701"/>
    </row>
    <row r="166702" spans="11:11">
      <c r="K166702"/>
    </row>
    <row r="166703" spans="11:11">
      <c r="K166703"/>
    </row>
    <row r="166704" spans="11:11">
      <c r="K166704"/>
    </row>
    <row r="166705" spans="11:11">
      <c r="K166705"/>
    </row>
    <row r="166706" spans="11:11">
      <c r="K166706"/>
    </row>
    <row r="166707" spans="11:11">
      <c r="K166707"/>
    </row>
    <row r="166708" spans="11:11">
      <c r="K166708"/>
    </row>
    <row r="166709" spans="11:11">
      <c r="K166709"/>
    </row>
    <row r="166710" spans="11:11">
      <c r="K166710"/>
    </row>
    <row r="166711" spans="11:11">
      <c r="K166711"/>
    </row>
    <row r="166712" spans="11:11">
      <c r="K166712"/>
    </row>
    <row r="166713" spans="11:11">
      <c r="K166713"/>
    </row>
    <row r="166714" spans="11:11">
      <c r="K166714"/>
    </row>
    <row r="166715" spans="11:11">
      <c r="K166715"/>
    </row>
    <row r="166716" spans="11:11">
      <c r="K166716"/>
    </row>
    <row r="166717" spans="11:11">
      <c r="K166717"/>
    </row>
    <row r="166718" spans="11:11">
      <c r="K166718"/>
    </row>
    <row r="166719" spans="11:11">
      <c r="K166719"/>
    </row>
    <row r="166720" spans="11:11">
      <c r="K166720"/>
    </row>
    <row r="166721" spans="11:11">
      <c r="K166721"/>
    </row>
    <row r="166722" spans="11:11">
      <c r="K166722"/>
    </row>
    <row r="166723" spans="11:11">
      <c r="K166723"/>
    </row>
    <row r="166724" spans="11:11">
      <c r="K166724"/>
    </row>
    <row r="166725" spans="11:11">
      <c r="K166725"/>
    </row>
    <row r="166726" spans="11:11">
      <c r="K166726"/>
    </row>
    <row r="166727" spans="11:11">
      <c r="K166727"/>
    </row>
    <row r="166728" spans="11:11">
      <c r="K166728"/>
    </row>
    <row r="166729" spans="11:11">
      <c r="K166729"/>
    </row>
    <row r="166730" spans="11:11">
      <c r="K166730"/>
    </row>
    <row r="166731" spans="11:11">
      <c r="K166731"/>
    </row>
    <row r="166732" spans="11:11">
      <c r="K166732"/>
    </row>
    <row r="166733" spans="11:11">
      <c r="K166733"/>
    </row>
    <row r="166734" spans="11:11">
      <c r="K166734"/>
    </row>
    <row r="166735" spans="11:11">
      <c r="K166735"/>
    </row>
    <row r="166736" spans="11:11">
      <c r="K166736"/>
    </row>
    <row r="166737" spans="11:11">
      <c r="K166737"/>
    </row>
    <row r="166738" spans="11:11">
      <c r="K166738"/>
    </row>
    <row r="166739" spans="11:11">
      <c r="K166739"/>
    </row>
    <row r="166740" spans="11:11">
      <c r="K166740"/>
    </row>
    <row r="166741" spans="11:11">
      <c r="K166741"/>
    </row>
    <row r="166742" spans="11:11">
      <c r="K166742"/>
    </row>
    <row r="166743" spans="11:11">
      <c r="K166743"/>
    </row>
    <row r="166744" spans="11:11">
      <c r="K166744"/>
    </row>
    <row r="166745" spans="11:11">
      <c r="K166745"/>
    </row>
    <row r="166746" spans="11:11">
      <c r="K166746"/>
    </row>
    <row r="166747" spans="11:11">
      <c r="K166747"/>
    </row>
    <row r="166748" spans="11:11">
      <c r="K166748"/>
    </row>
    <row r="166749" spans="11:11">
      <c r="K166749"/>
    </row>
    <row r="166750" spans="11:11">
      <c r="K166750"/>
    </row>
    <row r="166751" spans="11:11">
      <c r="K166751"/>
    </row>
    <row r="166752" spans="11:11">
      <c r="K166752"/>
    </row>
    <row r="166753" spans="11:11">
      <c r="K166753"/>
    </row>
    <row r="166754" spans="11:11">
      <c r="K166754"/>
    </row>
    <row r="166755" spans="11:11">
      <c r="K166755"/>
    </row>
    <row r="166756" spans="11:11">
      <c r="K166756"/>
    </row>
    <row r="166757" spans="11:11">
      <c r="K166757"/>
    </row>
    <row r="166758" spans="11:11">
      <c r="K166758"/>
    </row>
    <row r="166759" spans="11:11">
      <c r="K166759"/>
    </row>
    <row r="166760" spans="11:11">
      <c r="K166760"/>
    </row>
    <row r="166761" spans="11:11">
      <c r="K166761"/>
    </row>
    <row r="166762" spans="11:11">
      <c r="K166762"/>
    </row>
    <row r="166763" spans="11:11">
      <c r="K166763"/>
    </row>
    <row r="166764" spans="11:11">
      <c r="K166764"/>
    </row>
    <row r="166765" spans="11:11">
      <c r="K166765"/>
    </row>
    <row r="166766" spans="11:11">
      <c r="K166766"/>
    </row>
    <row r="166767" spans="11:11">
      <c r="K166767"/>
    </row>
    <row r="166768" spans="11:11">
      <c r="K166768"/>
    </row>
    <row r="166769" spans="11:11">
      <c r="K166769"/>
    </row>
    <row r="166770" spans="11:11">
      <c r="K166770"/>
    </row>
    <row r="166771" spans="11:11">
      <c r="K166771"/>
    </row>
    <row r="166772" spans="11:11">
      <c r="K166772"/>
    </row>
    <row r="166773" spans="11:11">
      <c r="K166773"/>
    </row>
    <row r="166774" spans="11:11">
      <c r="K166774"/>
    </row>
    <row r="166775" spans="11:11">
      <c r="K166775"/>
    </row>
    <row r="166776" spans="11:11">
      <c r="K166776"/>
    </row>
    <row r="166777" spans="11:11">
      <c r="K166777"/>
    </row>
    <row r="166778" spans="11:11">
      <c r="K166778"/>
    </row>
    <row r="166779" spans="11:11">
      <c r="K166779"/>
    </row>
    <row r="166780" spans="11:11">
      <c r="K166780"/>
    </row>
    <row r="166781" spans="11:11">
      <c r="K166781"/>
    </row>
    <row r="166782" spans="11:11">
      <c r="K166782"/>
    </row>
    <row r="166783" spans="11:11">
      <c r="K166783"/>
    </row>
    <row r="166784" spans="11:11">
      <c r="K166784"/>
    </row>
    <row r="166785" spans="11:11">
      <c r="K166785"/>
    </row>
    <row r="166786" spans="11:11">
      <c r="K166786"/>
    </row>
    <row r="166787" spans="11:11">
      <c r="K166787"/>
    </row>
    <row r="166788" spans="11:11">
      <c r="K166788"/>
    </row>
    <row r="166789" spans="11:11">
      <c r="K166789"/>
    </row>
    <row r="166790" spans="11:11">
      <c r="K166790"/>
    </row>
    <row r="166791" spans="11:11">
      <c r="K166791"/>
    </row>
    <row r="166792" spans="11:11">
      <c r="K166792"/>
    </row>
    <row r="166793" spans="11:11">
      <c r="K166793"/>
    </row>
    <row r="166794" spans="11:11">
      <c r="K166794"/>
    </row>
    <row r="166795" spans="11:11">
      <c r="K166795"/>
    </row>
    <row r="166796" spans="11:11">
      <c r="K166796"/>
    </row>
    <row r="166797" spans="11:11">
      <c r="K166797"/>
    </row>
    <row r="166798" spans="11:11">
      <c r="K166798"/>
    </row>
    <row r="166799" spans="11:11">
      <c r="K166799"/>
    </row>
    <row r="166800" spans="11:11">
      <c r="K166800"/>
    </row>
    <row r="166801" spans="11:11">
      <c r="K166801"/>
    </row>
    <row r="166802" spans="11:11">
      <c r="K166802"/>
    </row>
    <row r="166803" spans="11:11">
      <c r="K166803"/>
    </row>
    <row r="166804" spans="11:11">
      <c r="K166804"/>
    </row>
    <row r="166805" spans="11:11">
      <c r="K166805"/>
    </row>
    <row r="166806" spans="11:11">
      <c r="K166806"/>
    </row>
    <row r="166807" spans="11:11">
      <c r="K166807"/>
    </row>
    <row r="166808" spans="11:11">
      <c r="K166808"/>
    </row>
    <row r="166809" spans="11:11">
      <c r="K166809"/>
    </row>
    <row r="166810" spans="11:11">
      <c r="K166810"/>
    </row>
    <row r="166811" spans="11:11">
      <c r="K166811"/>
    </row>
    <row r="166812" spans="11:11">
      <c r="K166812"/>
    </row>
    <row r="166813" spans="11:11">
      <c r="K166813"/>
    </row>
    <row r="166814" spans="11:11">
      <c r="K166814"/>
    </row>
    <row r="166815" spans="11:11">
      <c r="K166815"/>
    </row>
    <row r="166816" spans="11:11">
      <c r="K166816"/>
    </row>
    <row r="166817" spans="11:11">
      <c r="K166817"/>
    </row>
    <row r="166818" spans="11:11">
      <c r="K166818"/>
    </row>
    <row r="166819" spans="11:11">
      <c r="K166819"/>
    </row>
    <row r="166820" spans="11:11">
      <c r="K166820"/>
    </row>
    <row r="166821" spans="11:11">
      <c r="K166821"/>
    </row>
    <row r="166822" spans="11:11">
      <c r="K166822"/>
    </row>
    <row r="166823" spans="11:11">
      <c r="K166823"/>
    </row>
    <row r="166824" spans="11:11">
      <c r="K166824"/>
    </row>
    <row r="166825" spans="11:11">
      <c r="K166825"/>
    </row>
    <row r="166826" spans="11:11">
      <c r="K166826"/>
    </row>
    <row r="166827" spans="11:11">
      <c r="K166827"/>
    </row>
    <row r="166828" spans="11:11">
      <c r="K166828"/>
    </row>
    <row r="166829" spans="11:11">
      <c r="K166829"/>
    </row>
    <row r="166830" spans="11:11">
      <c r="K166830"/>
    </row>
    <row r="166831" spans="11:11">
      <c r="K166831"/>
    </row>
    <row r="166832" spans="11:11">
      <c r="K166832"/>
    </row>
    <row r="166833" spans="11:11">
      <c r="K166833"/>
    </row>
    <row r="166834" spans="11:11">
      <c r="K166834"/>
    </row>
    <row r="166835" spans="11:11">
      <c r="K166835"/>
    </row>
    <row r="166836" spans="11:11">
      <c r="K166836"/>
    </row>
    <row r="166837" spans="11:11">
      <c r="K166837"/>
    </row>
    <row r="166838" spans="11:11">
      <c r="K166838"/>
    </row>
    <row r="166839" spans="11:11">
      <c r="K166839"/>
    </row>
    <row r="166840" spans="11:11">
      <c r="K166840"/>
    </row>
    <row r="166841" spans="11:11">
      <c r="K166841"/>
    </row>
    <row r="166842" spans="11:11">
      <c r="K166842"/>
    </row>
    <row r="166843" spans="11:11">
      <c r="K166843"/>
    </row>
    <row r="166844" spans="11:11">
      <c r="K166844"/>
    </row>
    <row r="166845" spans="11:11">
      <c r="K166845"/>
    </row>
    <row r="166846" spans="11:11">
      <c r="K166846"/>
    </row>
    <row r="166847" spans="11:11">
      <c r="K166847"/>
    </row>
    <row r="166848" spans="11:11">
      <c r="K166848"/>
    </row>
    <row r="166849" spans="11:11">
      <c r="K166849"/>
    </row>
    <row r="166850" spans="11:11">
      <c r="K166850"/>
    </row>
    <row r="166851" spans="11:11">
      <c r="K166851"/>
    </row>
    <row r="166852" spans="11:11">
      <c r="K166852"/>
    </row>
    <row r="166853" spans="11:11">
      <c r="K166853"/>
    </row>
    <row r="166854" spans="11:11">
      <c r="K166854"/>
    </row>
    <row r="166855" spans="11:11">
      <c r="K166855"/>
    </row>
    <row r="166856" spans="11:11">
      <c r="K166856"/>
    </row>
    <row r="166857" spans="11:11">
      <c r="K166857"/>
    </row>
    <row r="166858" spans="11:11">
      <c r="K166858"/>
    </row>
    <row r="166859" spans="11:11">
      <c r="K166859"/>
    </row>
    <row r="166860" spans="11:11">
      <c r="K166860"/>
    </row>
    <row r="166861" spans="11:11">
      <c r="K166861"/>
    </row>
    <row r="166862" spans="11:11">
      <c r="K166862"/>
    </row>
    <row r="166863" spans="11:11">
      <c r="K166863"/>
    </row>
    <row r="166864" spans="11:11">
      <c r="K166864"/>
    </row>
    <row r="166865" spans="11:11">
      <c r="K166865"/>
    </row>
    <row r="166866" spans="11:11">
      <c r="K166866"/>
    </row>
    <row r="166867" spans="11:11">
      <c r="K166867"/>
    </row>
    <row r="166868" spans="11:11">
      <c r="K166868"/>
    </row>
    <row r="166869" spans="11:11">
      <c r="K166869"/>
    </row>
    <row r="166870" spans="11:11">
      <c r="K166870"/>
    </row>
    <row r="166871" spans="11:11">
      <c r="K166871"/>
    </row>
    <row r="166872" spans="11:11">
      <c r="K166872"/>
    </row>
    <row r="166873" spans="11:11">
      <c r="K166873"/>
    </row>
    <row r="166874" spans="11:11">
      <c r="K166874"/>
    </row>
    <row r="166875" spans="11:11">
      <c r="K166875"/>
    </row>
    <row r="166876" spans="11:11">
      <c r="K166876"/>
    </row>
    <row r="166877" spans="11:11">
      <c r="K166877"/>
    </row>
    <row r="166878" spans="11:11">
      <c r="K166878"/>
    </row>
    <row r="166879" spans="11:11">
      <c r="K166879"/>
    </row>
    <row r="166880" spans="11:11">
      <c r="K166880"/>
    </row>
    <row r="166881" spans="11:11">
      <c r="K166881"/>
    </row>
    <row r="166882" spans="11:11">
      <c r="K166882"/>
    </row>
    <row r="166883" spans="11:11">
      <c r="K166883"/>
    </row>
    <row r="166884" spans="11:11">
      <c r="K166884"/>
    </row>
    <row r="166885" spans="11:11">
      <c r="K166885"/>
    </row>
    <row r="166886" spans="11:11">
      <c r="K166886"/>
    </row>
    <row r="166887" spans="11:11">
      <c r="K166887"/>
    </row>
    <row r="166888" spans="11:11">
      <c r="K166888"/>
    </row>
    <row r="166889" spans="11:11">
      <c r="K166889"/>
    </row>
    <row r="166890" spans="11:11">
      <c r="K166890"/>
    </row>
    <row r="166891" spans="11:11">
      <c r="K166891"/>
    </row>
    <row r="166892" spans="11:11">
      <c r="K166892"/>
    </row>
    <row r="166893" spans="11:11">
      <c r="K166893"/>
    </row>
    <row r="166894" spans="11:11">
      <c r="K166894"/>
    </row>
    <row r="166895" spans="11:11">
      <c r="K166895"/>
    </row>
    <row r="166896" spans="11:11">
      <c r="K166896"/>
    </row>
    <row r="166897" spans="11:11">
      <c r="K166897"/>
    </row>
    <row r="166898" spans="11:11">
      <c r="K166898"/>
    </row>
    <row r="166899" spans="11:11">
      <c r="K166899"/>
    </row>
    <row r="166900" spans="11:11">
      <c r="K166900"/>
    </row>
    <row r="166901" spans="11:11">
      <c r="K166901"/>
    </row>
    <row r="166902" spans="11:11">
      <c r="K166902"/>
    </row>
    <row r="166903" spans="11:11">
      <c r="K166903"/>
    </row>
    <row r="166904" spans="11:11">
      <c r="K166904"/>
    </row>
    <row r="166905" spans="11:11">
      <c r="K166905"/>
    </row>
    <row r="166906" spans="11:11">
      <c r="K166906"/>
    </row>
    <row r="166907" spans="11:11">
      <c r="K166907"/>
    </row>
    <row r="166908" spans="11:11">
      <c r="K166908"/>
    </row>
    <row r="166909" spans="11:11">
      <c r="K166909"/>
    </row>
    <row r="166910" spans="11:11">
      <c r="K166910"/>
    </row>
    <row r="166911" spans="11:11">
      <c r="K166911"/>
    </row>
    <row r="166912" spans="11:11">
      <c r="K166912"/>
    </row>
    <row r="166913" spans="11:11">
      <c r="K166913"/>
    </row>
    <row r="166914" spans="11:11">
      <c r="K166914"/>
    </row>
    <row r="166915" spans="11:11">
      <c r="K166915"/>
    </row>
    <row r="166916" spans="11:11">
      <c r="K166916"/>
    </row>
    <row r="166917" spans="11:11">
      <c r="K166917"/>
    </row>
    <row r="166918" spans="11:11">
      <c r="K166918"/>
    </row>
    <row r="166919" spans="11:11">
      <c r="K166919"/>
    </row>
    <row r="166920" spans="11:11">
      <c r="K166920"/>
    </row>
    <row r="166921" spans="11:11">
      <c r="K166921"/>
    </row>
    <row r="166922" spans="11:11">
      <c r="K166922"/>
    </row>
    <row r="166923" spans="11:11">
      <c r="K166923"/>
    </row>
    <row r="166924" spans="11:11">
      <c r="K166924"/>
    </row>
    <row r="166925" spans="11:11">
      <c r="K166925"/>
    </row>
    <row r="166926" spans="11:11">
      <c r="K166926"/>
    </row>
    <row r="166927" spans="11:11">
      <c r="K166927"/>
    </row>
    <row r="166928" spans="11:11">
      <c r="K166928"/>
    </row>
    <row r="166929" spans="11:11">
      <c r="K166929"/>
    </row>
    <row r="166930" spans="11:11">
      <c r="K166930"/>
    </row>
    <row r="166931" spans="11:11">
      <c r="K166931"/>
    </row>
    <row r="166932" spans="11:11">
      <c r="K166932"/>
    </row>
    <row r="166933" spans="11:11">
      <c r="K166933"/>
    </row>
    <row r="166934" spans="11:11">
      <c r="K166934"/>
    </row>
    <row r="166935" spans="11:11">
      <c r="K166935"/>
    </row>
    <row r="166936" spans="11:11">
      <c r="K166936"/>
    </row>
    <row r="166937" spans="11:11">
      <c r="K166937"/>
    </row>
    <row r="166938" spans="11:11">
      <c r="K166938"/>
    </row>
    <row r="166939" spans="11:11">
      <c r="K166939"/>
    </row>
    <row r="166940" spans="11:11">
      <c r="K166940"/>
    </row>
    <row r="166941" spans="11:11">
      <c r="K166941"/>
    </row>
    <row r="166942" spans="11:11">
      <c r="K166942"/>
    </row>
    <row r="166943" spans="11:11">
      <c r="K166943"/>
    </row>
    <row r="166944" spans="11:11">
      <c r="K166944"/>
    </row>
    <row r="166945" spans="11:11">
      <c r="K166945"/>
    </row>
    <row r="166946" spans="11:11">
      <c r="K166946"/>
    </row>
    <row r="166947" spans="11:11">
      <c r="K166947"/>
    </row>
    <row r="166948" spans="11:11">
      <c r="K166948"/>
    </row>
    <row r="166949" spans="11:11">
      <c r="K166949"/>
    </row>
    <row r="166950" spans="11:11">
      <c r="K166950"/>
    </row>
    <row r="166951" spans="11:11">
      <c r="K166951"/>
    </row>
    <row r="166952" spans="11:11">
      <c r="K166952"/>
    </row>
    <row r="166953" spans="11:11">
      <c r="K166953"/>
    </row>
    <row r="166954" spans="11:11">
      <c r="K166954"/>
    </row>
    <row r="166955" spans="11:11">
      <c r="K166955"/>
    </row>
    <row r="166956" spans="11:11">
      <c r="K166956"/>
    </row>
    <row r="166957" spans="11:11">
      <c r="K166957"/>
    </row>
    <row r="166958" spans="11:11">
      <c r="K166958"/>
    </row>
    <row r="166959" spans="11:11">
      <c r="K166959"/>
    </row>
    <row r="166960" spans="11:11">
      <c r="K166960"/>
    </row>
    <row r="166961" spans="11:11">
      <c r="K166961"/>
    </row>
    <row r="166962" spans="11:11">
      <c r="K166962"/>
    </row>
    <row r="166963" spans="11:11">
      <c r="K166963"/>
    </row>
    <row r="166964" spans="11:11">
      <c r="K166964"/>
    </row>
    <row r="166965" spans="11:11">
      <c r="K166965"/>
    </row>
    <row r="166966" spans="11:11">
      <c r="K166966"/>
    </row>
    <row r="166967" spans="11:11">
      <c r="K166967"/>
    </row>
    <row r="166968" spans="11:11">
      <c r="K166968"/>
    </row>
    <row r="166969" spans="11:11">
      <c r="K166969"/>
    </row>
    <row r="166970" spans="11:11">
      <c r="K166970"/>
    </row>
    <row r="166971" spans="11:11">
      <c r="K166971"/>
    </row>
    <row r="166972" spans="11:11">
      <c r="K166972"/>
    </row>
    <row r="166973" spans="11:11">
      <c r="K166973"/>
    </row>
    <row r="166974" spans="11:11">
      <c r="K166974"/>
    </row>
    <row r="166975" spans="11:11">
      <c r="K166975"/>
    </row>
    <row r="166976" spans="11:11">
      <c r="K166976"/>
    </row>
    <row r="166977" spans="11:11">
      <c r="K166977"/>
    </row>
    <row r="166978" spans="11:11">
      <c r="K166978"/>
    </row>
    <row r="166979" spans="11:11">
      <c r="K166979"/>
    </row>
    <row r="166980" spans="11:11">
      <c r="K166980"/>
    </row>
    <row r="166981" spans="11:11">
      <c r="K166981"/>
    </row>
    <row r="166982" spans="11:11">
      <c r="K166982"/>
    </row>
    <row r="166983" spans="11:11">
      <c r="K166983"/>
    </row>
    <row r="166984" spans="11:11">
      <c r="K166984"/>
    </row>
    <row r="166985" spans="11:11">
      <c r="K166985"/>
    </row>
    <row r="166986" spans="11:11">
      <c r="K166986"/>
    </row>
    <row r="166987" spans="11:11">
      <c r="K166987"/>
    </row>
    <row r="166988" spans="11:11">
      <c r="K166988"/>
    </row>
    <row r="166989" spans="11:11">
      <c r="K166989"/>
    </row>
    <row r="166990" spans="11:11">
      <c r="K166990"/>
    </row>
    <row r="166991" spans="11:11">
      <c r="K166991"/>
    </row>
    <row r="166992" spans="11:11">
      <c r="K166992"/>
    </row>
    <row r="166993" spans="11:11">
      <c r="K166993"/>
    </row>
    <row r="166994" spans="11:11">
      <c r="K166994"/>
    </row>
    <row r="166995" spans="11:11">
      <c r="K166995"/>
    </row>
    <row r="166996" spans="11:11">
      <c r="K166996"/>
    </row>
    <row r="166997" spans="11:11">
      <c r="K166997"/>
    </row>
    <row r="166998" spans="11:11">
      <c r="K166998"/>
    </row>
    <row r="166999" spans="11:11">
      <c r="K166999"/>
    </row>
    <row r="167000" spans="11:11">
      <c r="K167000"/>
    </row>
    <row r="167001" spans="11:11">
      <c r="K167001"/>
    </row>
    <row r="167002" spans="11:11">
      <c r="K167002"/>
    </row>
    <row r="167003" spans="11:11">
      <c r="K167003"/>
    </row>
    <row r="167004" spans="11:11">
      <c r="K167004"/>
    </row>
    <row r="167005" spans="11:11">
      <c r="K167005"/>
    </row>
    <row r="167006" spans="11:11">
      <c r="K167006"/>
    </row>
    <row r="167007" spans="11:11">
      <c r="K167007"/>
    </row>
    <row r="167008" spans="11:11">
      <c r="K167008"/>
    </row>
    <row r="167009" spans="11:11">
      <c r="K167009"/>
    </row>
    <row r="167010" spans="11:11">
      <c r="K167010"/>
    </row>
    <row r="167011" spans="11:11">
      <c r="K167011"/>
    </row>
    <row r="167012" spans="11:11">
      <c r="K167012"/>
    </row>
    <row r="167013" spans="11:11">
      <c r="K167013"/>
    </row>
    <row r="167014" spans="11:11">
      <c r="K167014"/>
    </row>
    <row r="167015" spans="11:11">
      <c r="K167015"/>
    </row>
    <row r="167016" spans="11:11">
      <c r="K167016"/>
    </row>
    <row r="167017" spans="11:11">
      <c r="K167017"/>
    </row>
    <row r="167018" spans="11:11">
      <c r="K167018"/>
    </row>
    <row r="167019" spans="11:11">
      <c r="K167019"/>
    </row>
    <row r="167020" spans="11:11">
      <c r="K167020"/>
    </row>
    <row r="167021" spans="11:11">
      <c r="K167021"/>
    </row>
    <row r="167022" spans="11:11">
      <c r="K167022"/>
    </row>
    <row r="167023" spans="11:11">
      <c r="K167023"/>
    </row>
    <row r="167024" spans="11:11">
      <c r="K167024"/>
    </row>
    <row r="167025" spans="11:11">
      <c r="K167025"/>
    </row>
    <row r="167026" spans="11:11">
      <c r="K167026"/>
    </row>
    <row r="167027" spans="11:11">
      <c r="K167027"/>
    </row>
    <row r="167028" spans="11:11">
      <c r="K167028"/>
    </row>
    <row r="167029" spans="11:11">
      <c r="K167029"/>
    </row>
    <row r="167030" spans="11:11">
      <c r="K167030"/>
    </row>
    <row r="167031" spans="11:11">
      <c r="K167031"/>
    </row>
    <row r="167032" spans="11:11">
      <c r="K167032"/>
    </row>
    <row r="167033" spans="11:11">
      <c r="K167033"/>
    </row>
    <row r="167034" spans="11:11">
      <c r="K167034"/>
    </row>
    <row r="167035" spans="11:11">
      <c r="K167035"/>
    </row>
    <row r="167036" spans="11:11">
      <c r="K167036"/>
    </row>
    <row r="167037" spans="11:11">
      <c r="K167037"/>
    </row>
    <row r="167038" spans="11:11">
      <c r="K167038"/>
    </row>
    <row r="167039" spans="11:11">
      <c r="K167039"/>
    </row>
    <row r="167040" spans="11:11">
      <c r="K167040"/>
    </row>
    <row r="167041" spans="11:11">
      <c r="K167041"/>
    </row>
    <row r="167042" spans="11:11">
      <c r="K167042"/>
    </row>
    <row r="167043" spans="11:11">
      <c r="K167043"/>
    </row>
    <row r="167044" spans="11:11">
      <c r="K167044"/>
    </row>
    <row r="167045" spans="11:11">
      <c r="K167045"/>
    </row>
    <row r="167046" spans="11:11">
      <c r="K167046"/>
    </row>
    <row r="167047" spans="11:11">
      <c r="K167047"/>
    </row>
    <row r="167048" spans="11:11">
      <c r="K167048"/>
    </row>
    <row r="167049" spans="11:11">
      <c r="K167049"/>
    </row>
    <row r="167050" spans="11:11">
      <c r="K167050"/>
    </row>
    <row r="167051" spans="11:11">
      <c r="K167051"/>
    </row>
    <row r="167052" spans="11:11">
      <c r="K167052"/>
    </row>
    <row r="167053" spans="11:11">
      <c r="K167053"/>
    </row>
    <row r="167054" spans="11:11">
      <c r="K167054"/>
    </row>
    <row r="167055" spans="11:11">
      <c r="K167055"/>
    </row>
    <row r="167056" spans="11:11">
      <c r="K167056"/>
    </row>
    <row r="167057" spans="11:11">
      <c r="K167057"/>
    </row>
    <row r="167058" spans="11:11">
      <c r="K167058"/>
    </row>
    <row r="167059" spans="11:11">
      <c r="K167059"/>
    </row>
    <row r="167060" spans="11:11">
      <c r="K167060"/>
    </row>
    <row r="167061" spans="11:11">
      <c r="K167061"/>
    </row>
    <row r="167062" spans="11:11">
      <c r="K167062"/>
    </row>
    <row r="167063" spans="11:11">
      <c r="K167063"/>
    </row>
    <row r="167064" spans="11:11">
      <c r="K167064"/>
    </row>
    <row r="167065" spans="11:11">
      <c r="K167065"/>
    </row>
    <row r="167066" spans="11:11">
      <c r="K167066"/>
    </row>
    <row r="167067" spans="11:11">
      <c r="K167067"/>
    </row>
    <row r="167068" spans="11:11">
      <c r="K167068"/>
    </row>
    <row r="167069" spans="11:11">
      <c r="K167069"/>
    </row>
    <row r="167070" spans="11:11">
      <c r="K167070"/>
    </row>
    <row r="167071" spans="11:11">
      <c r="K167071"/>
    </row>
    <row r="167072" spans="11:11">
      <c r="K167072"/>
    </row>
    <row r="167073" spans="11:11">
      <c r="K167073"/>
    </row>
    <row r="167074" spans="11:11">
      <c r="K167074"/>
    </row>
    <row r="167075" spans="11:11">
      <c r="K167075"/>
    </row>
    <row r="167076" spans="11:11">
      <c r="K167076"/>
    </row>
    <row r="167077" spans="11:11">
      <c r="K167077"/>
    </row>
    <row r="167078" spans="11:11">
      <c r="K167078"/>
    </row>
    <row r="167079" spans="11:11">
      <c r="K167079"/>
    </row>
    <row r="167080" spans="11:11">
      <c r="K167080"/>
    </row>
    <row r="167081" spans="11:11">
      <c r="K167081"/>
    </row>
    <row r="167082" spans="11:11">
      <c r="K167082"/>
    </row>
    <row r="167083" spans="11:11">
      <c r="K167083"/>
    </row>
    <row r="167084" spans="11:11">
      <c r="K167084"/>
    </row>
    <row r="167085" spans="11:11">
      <c r="K167085"/>
    </row>
    <row r="167086" spans="11:11">
      <c r="K167086"/>
    </row>
    <row r="167087" spans="11:11">
      <c r="K167087"/>
    </row>
    <row r="167088" spans="11:11">
      <c r="K167088"/>
    </row>
    <row r="167089" spans="11:11">
      <c r="K167089"/>
    </row>
    <row r="167090" spans="11:11">
      <c r="K167090"/>
    </row>
    <row r="167091" spans="11:11">
      <c r="K167091"/>
    </row>
    <row r="167092" spans="11:11">
      <c r="K167092"/>
    </row>
    <row r="167093" spans="11:11">
      <c r="K167093"/>
    </row>
    <row r="167094" spans="11:11">
      <c r="K167094"/>
    </row>
    <row r="167095" spans="11:11">
      <c r="K167095"/>
    </row>
    <row r="167096" spans="11:11">
      <c r="K167096"/>
    </row>
    <row r="167097" spans="11:11">
      <c r="K167097"/>
    </row>
    <row r="167098" spans="11:11">
      <c r="K167098"/>
    </row>
    <row r="167099" spans="11:11">
      <c r="K167099"/>
    </row>
    <row r="167100" spans="11:11">
      <c r="K167100"/>
    </row>
    <row r="167101" spans="11:11">
      <c r="K167101"/>
    </row>
    <row r="167102" spans="11:11">
      <c r="K167102"/>
    </row>
    <row r="167103" spans="11:11">
      <c r="K167103"/>
    </row>
    <row r="167104" spans="11:11">
      <c r="K167104"/>
    </row>
    <row r="167105" spans="11:11">
      <c r="K167105"/>
    </row>
    <row r="167106" spans="11:11">
      <c r="K167106"/>
    </row>
    <row r="167107" spans="11:11">
      <c r="K167107"/>
    </row>
    <row r="167108" spans="11:11">
      <c r="K167108"/>
    </row>
    <row r="167109" spans="11:11">
      <c r="K167109"/>
    </row>
    <row r="167110" spans="11:11">
      <c r="K167110"/>
    </row>
    <row r="167111" spans="11:11">
      <c r="K167111"/>
    </row>
    <row r="167112" spans="11:11">
      <c r="K167112"/>
    </row>
    <row r="167113" spans="11:11">
      <c r="K167113"/>
    </row>
    <row r="167114" spans="11:11">
      <c r="K167114"/>
    </row>
    <row r="167115" spans="11:11">
      <c r="K167115"/>
    </row>
    <row r="167116" spans="11:11">
      <c r="K167116"/>
    </row>
    <row r="167117" spans="11:11">
      <c r="K167117"/>
    </row>
    <row r="167118" spans="11:11">
      <c r="K167118"/>
    </row>
    <row r="167119" spans="11:11">
      <c r="K167119"/>
    </row>
    <row r="167120" spans="11:11">
      <c r="K167120"/>
    </row>
    <row r="167121" spans="11:11">
      <c r="K167121"/>
    </row>
    <row r="167122" spans="11:11">
      <c r="K167122"/>
    </row>
    <row r="167123" spans="11:11">
      <c r="K167123"/>
    </row>
    <row r="167124" spans="11:11">
      <c r="K167124"/>
    </row>
    <row r="167125" spans="11:11">
      <c r="K167125"/>
    </row>
    <row r="167126" spans="11:11">
      <c r="K167126"/>
    </row>
    <row r="167127" spans="11:11">
      <c r="K167127"/>
    </row>
    <row r="167128" spans="11:11">
      <c r="K167128"/>
    </row>
    <row r="167129" spans="11:11">
      <c r="K167129"/>
    </row>
    <row r="167130" spans="11:11">
      <c r="K167130"/>
    </row>
    <row r="167131" spans="11:11">
      <c r="K167131"/>
    </row>
    <row r="167132" spans="11:11">
      <c r="K167132"/>
    </row>
    <row r="167133" spans="11:11">
      <c r="K167133"/>
    </row>
    <row r="167134" spans="11:11">
      <c r="K167134"/>
    </row>
    <row r="167135" spans="11:11">
      <c r="K167135"/>
    </row>
    <row r="167136" spans="11:11">
      <c r="K167136"/>
    </row>
    <row r="167137" spans="11:11">
      <c r="K167137"/>
    </row>
    <row r="167138" spans="11:11">
      <c r="K167138"/>
    </row>
    <row r="167139" spans="11:11">
      <c r="K167139"/>
    </row>
    <row r="167140" spans="11:11">
      <c r="K167140"/>
    </row>
    <row r="167141" spans="11:11">
      <c r="K167141"/>
    </row>
    <row r="167142" spans="11:11">
      <c r="K167142"/>
    </row>
    <row r="167143" spans="11:11">
      <c r="K167143"/>
    </row>
    <row r="167144" spans="11:11">
      <c r="K167144"/>
    </row>
    <row r="167145" spans="11:11">
      <c r="K167145"/>
    </row>
    <row r="167146" spans="11:11">
      <c r="K167146"/>
    </row>
    <row r="167147" spans="11:11">
      <c r="K167147"/>
    </row>
    <row r="167148" spans="11:11">
      <c r="K167148"/>
    </row>
    <row r="167149" spans="11:11">
      <c r="K167149"/>
    </row>
    <row r="167150" spans="11:11">
      <c r="K167150"/>
    </row>
    <row r="167151" spans="11:11">
      <c r="K167151"/>
    </row>
    <row r="167152" spans="11:11">
      <c r="K167152"/>
    </row>
    <row r="167153" spans="11:11">
      <c r="K167153"/>
    </row>
    <row r="167154" spans="11:11">
      <c r="K167154"/>
    </row>
    <row r="167155" spans="11:11">
      <c r="K167155"/>
    </row>
    <row r="167156" spans="11:11">
      <c r="K167156"/>
    </row>
    <row r="167157" spans="11:11">
      <c r="K167157"/>
    </row>
    <row r="167158" spans="11:11">
      <c r="K167158"/>
    </row>
    <row r="167159" spans="11:11">
      <c r="K167159"/>
    </row>
    <row r="167160" spans="11:11">
      <c r="K167160"/>
    </row>
    <row r="167161" spans="11:11">
      <c r="K167161"/>
    </row>
    <row r="167162" spans="11:11">
      <c r="K167162"/>
    </row>
    <row r="167163" spans="11:11">
      <c r="K167163"/>
    </row>
    <row r="167164" spans="11:11">
      <c r="K167164"/>
    </row>
    <row r="167165" spans="11:11">
      <c r="K167165"/>
    </row>
    <row r="167166" spans="11:11">
      <c r="K167166"/>
    </row>
    <row r="167167" spans="11:11">
      <c r="K167167"/>
    </row>
    <row r="167168" spans="11:11">
      <c r="K167168"/>
    </row>
    <row r="167169" spans="11:11">
      <c r="K167169"/>
    </row>
    <row r="167170" spans="11:11">
      <c r="K167170"/>
    </row>
    <row r="167171" spans="11:11">
      <c r="K167171"/>
    </row>
    <row r="167172" spans="11:11">
      <c r="K167172"/>
    </row>
    <row r="167173" spans="11:11">
      <c r="K167173"/>
    </row>
    <row r="167174" spans="11:11">
      <c r="K167174"/>
    </row>
    <row r="167175" spans="11:11">
      <c r="K167175"/>
    </row>
    <row r="167176" spans="11:11">
      <c r="K167176"/>
    </row>
    <row r="167177" spans="11:11">
      <c r="K167177"/>
    </row>
    <row r="167178" spans="11:11">
      <c r="K167178"/>
    </row>
    <row r="167179" spans="11:11">
      <c r="K167179"/>
    </row>
    <row r="167180" spans="11:11">
      <c r="K167180"/>
    </row>
    <row r="167181" spans="11:11">
      <c r="K167181"/>
    </row>
    <row r="167182" spans="11:11">
      <c r="K167182"/>
    </row>
    <row r="167183" spans="11:11">
      <c r="K167183"/>
    </row>
    <row r="167184" spans="11:11">
      <c r="K167184"/>
    </row>
    <row r="167185" spans="11:11">
      <c r="K167185"/>
    </row>
    <row r="167186" spans="11:11">
      <c r="K167186"/>
    </row>
    <row r="167187" spans="11:11">
      <c r="K167187"/>
    </row>
    <row r="167188" spans="11:11">
      <c r="K167188"/>
    </row>
    <row r="167189" spans="11:11">
      <c r="K167189"/>
    </row>
    <row r="167190" spans="11:11">
      <c r="K167190"/>
    </row>
    <row r="167191" spans="11:11">
      <c r="K167191"/>
    </row>
    <row r="167192" spans="11:11">
      <c r="K167192"/>
    </row>
    <row r="167193" spans="11:11">
      <c r="K167193"/>
    </row>
    <row r="167194" spans="11:11">
      <c r="K167194"/>
    </row>
    <row r="167195" spans="11:11">
      <c r="K167195"/>
    </row>
    <row r="167196" spans="11:11">
      <c r="K167196"/>
    </row>
    <row r="167197" spans="11:11">
      <c r="K167197"/>
    </row>
    <row r="167198" spans="11:11">
      <c r="K167198"/>
    </row>
    <row r="167199" spans="11:11">
      <c r="K167199"/>
    </row>
    <row r="167200" spans="11:11">
      <c r="K167200"/>
    </row>
    <row r="167201" spans="11:11">
      <c r="K167201"/>
    </row>
    <row r="167202" spans="11:11">
      <c r="K167202"/>
    </row>
    <row r="167203" spans="11:11">
      <c r="K167203"/>
    </row>
    <row r="167204" spans="11:11">
      <c r="K167204"/>
    </row>
    <row r="167205" spans="11:11">
      <c r="K167205"/>
    </row>
    <row r="167206" spans="11:11">
      <c r="K167206"/>
    </row>
    <row r="167207" spans="11:11">
      <c r="K167207"/>
    </row>
    <row r="167208" spans="11:11">
      <c r="K167208"/>
    </row>
    <row r="167209" spans="11:11">
      <c r="K167209"/>
    </row>
    <row r="167210" spans="11:11">
      <c r="K167210"/>
    </row>
    <row r="167211" spans="11:11">
      <c r="K167211"/>
    </row>
    <row r="167212" spans="11:11">
      <c r="K167212"/>
    </row>
    <row r="167213" spans="11:11">
      <c r="K167213"/>
    </row>
    <row r="167214" spans="11:11">
      <c r="K167214"/>
    </row>
    <row r="167215" spans="11:11">
      <c r="K167215"/>
    </row>
    <row r="167216" spans="11:11">
      <c r="K167216"/>
    </row>
    <row r="167217" spans="11:11">
      <c r="K167217"/>
    </row>
    <row r="167218" spans="11:11">
      <c r="K167218"/>
    </row>
    <row r="167219" spans="11:11">
      <c r="K167219"/>
    </row>
    <row r="167220" spans="11:11">
      <c r="K167220"/>
    </row>
    <row r="167221" spans="11:11">
      <c r="K167221"/>
    </row>
    <row r="167222" spans="11:11">
      <c r="K167222"/>
    </row>
    <row r="167223" spans="11:11">
      <c r="K167223"/>
    </row>
    <row r="167224" spans="11:11">
      <c r="K167224"/>
    </row>
    <row r="167225" spans="11:11">
      <c r="K167225"/>
    </row>
    <row r="167226" spans="11:11">
      <c r="K167226"/>
    </row>
    <row r="167227" spans="11:11">
      <c r="K167227"/>
    </row>
    <row r="167228" spans="11:11">
      <c r="K167228"/>
    </row>
    <row r="167229" spans="11:11">
      <c r="K167229"/>
    </row>
    <row r="167230" spans="11:11">
      <c r="K167230"/>
    </row>
    <row r="167231" spans="11:11">
      <c r="K167231"/>
    </row>
    <row r="167232" spans="11:11">
      <c r="K167232"/>
    </row>
    <row r="167233" spans="11:11">
      <c r="K167233"/>
    </row>
    <row r="167234" spans="11:11">
      <c r="K167234"/>
    </row>
    <row r="167235" spans="11:11">
      <c r="K167235"/>
    </row>
    <row r="167236" spans="11:11">
      <c r="K167236"/>
    </row>
    <row r="167237" spans="11:11">
      <c r="K167237"/>
    </row>
    <row r="167238" spans="11:11">
      <c r="K167238"/>
    </row>
    <row r="167239" spans="11:11">
      <c r="K167239"/>
    </row>
    <row r="167240" spans="11:11">
      <c r="K167240"/>
    </row>
    <row r="167241" spans="11:11">
      <c r="K167241"/>
    </row>
    <row r="167242" spans="11:11">
      <c r="K167242"/>
    </row>
    <row r="167243" spans="11:11">
      <c r="K167243"/>
    </row>
    <row r="167244" spans="11:11">
      <c r="K167244"/>
    </row>
    <row r="167245" spans="11:11">
      <c r="K167245"/>
    </row>
    <row r="167246" spans="11:11">
      <c r="K167246"/>
    </row>
    <row r="167247" spans="11:11">
      <c r="K167247"/>
    </row>
    <row r="167248" spans="11:11">
      <c r="K167248"/>
    </row>
    <row r="167249" spans="11:11">
      <c r="K167249"/>
    </row>
    <row r="167250" spans="11:11">
      <c r="K167250"/>
    </row>
    <row r="167251" spans="11:11">
      <c r="K167251"/>
    </row>
    <row r="167252" spans="11:11">
      <c r="K167252"/>
    </row>
    <row r="167253" spans="11:11">
      <c r="K167253"/>
    </row>
    <row r="167254" spans="11:11">
      <c r="K167254"/>
    </row>
    <row r="167255" spans="11:11">
      <c r="K167255"/>
    </row>
    <row r="167256" spans="11:11">
      <c r="K167256"/>
    </row>
    <row r="167257" spans="11:11">
      <c r="K167257"/>
    </row>
    <row r="167258" spans="11:11">
      <c r="K167258"/>
    </row>
    <row r="167259" spans="11:11">
      <c r="K167259"/>
    </row>
    <row r="167260" spans="11:11">
      <c r="K167260"/>
    </row>
    <row r="167261" spans="11:11">
      <c r="K167261"/>
    </row>
    <row r="167262" spans="11:11">
      <c r="K167262"/>
    </row>
    <row r="167263" spans="11:11">
      <c r="K167263"/>
    </row>
    <row r="167264" spans="11:11">
      <c r="K167264"/>
    </row>
    <row r="167265" spans="11:11">
      <c r="K167265"/>
    </row>
    <row r="167266" spans="11:11">
      <c r="K167266"/>
    </row>
    <row r="167267" spans="11:11">
      <c r="K167267"/>
    </row>
    <row r="167268" spans="11:11">
      <c r="K167268"/>
    </row>
    <row r="167269" spans="11:11">
      <c r="K167269"/>
    </row>
    <row r="167270" spans="11:11">
      <c r="K167270"/>
    </row>
    <row r="167271" spans="11:11">
      <c r="K167271"/>
    </row>
    <row r="167272" spans="11:11">
      <c r="K167272"/>
    </row>
    <row r="167273" spans="11:11">
      <c r="K167273"/>
    </row>
    <row r="167274" spans="11:11">
      <c r="K167274"/>
    </row>
    <row r="167275" spans="11:11">
      <c r="K167275"/>
    </row>
    <row r="167276" spans="11:11">
      <c r="K167276"/>
    </row>
    <row r="167277" spans="11:11">
      <c r="K167277"/>
    </row>
    <row r="167278" spans="11:11">
      <c r="K167278"/>
    </row>
    <row r="167279" spans="11:11">
      <c r="K167279"/>
    </row>
    <row r="167280" spans="11:11">
      <c r="K167280"/>
    </row>
    <row r="167281" spans="11:11">
      <c r="K167281"/>
    </row>
    <row r="167282" spans="11:11">
      <c r="K167282"/>
    </row>
    <row r="167283" spans="11:11">
      <c r="K167283"/>
    </row>
    <row r="167284" spans="11:11">
      <c r="K167284"/>
    </row>
    <row r="167285" spans="11:11">
      <c r="K167285"/>
    </row>
    <row r="167286" spans="11:11">
      <c r="K167286"/>
    </row>
    <row r="167287" spans="11:11">
      <c r="K167287"/>
    </row>
    <row r="167288" spans="11:11">
      <c r="K167288"/>
    </row>
    <row r="167289" spans="11:11">
      <c r="K167289"/>
    </row>
    <row r="167290" spans="11:11">
      <c r="K167290"/>
    </row>
    <row r="167291" spans="11:11">
      <c r="K167291"/>
    </row>
    <row r="167292" spans="11:11">
      <c r="K167292"/>
    </row>
    <row r="167293" spans="11:11">
      <c r="K167293"/>
    </row>
    <row r="167294" spans="11:11">
      <c r="K167294"/>
    </row>
    <row r="167295" spans="11:11">
      <c r="K167295"/>
    </row>
    <row r="167296" spans="11:11">
      <c r="K167296"/>
    </row>
    <row r="167297" spans="11:11">
      <c r="K167297"/>
    </row>
    <row r="167298" spans="11:11">
      <c r="K167298"/>
    </row>
    <row r="167299" spans="11:11">
      <c r="K167299"/>
    </row>
    <row r="167300" spans="11:11">
      <c r="K167300"/>
    </row>
    <row r="167301" spans="11:11">
      <c r="K167301"/>
    </row>
    <row r="167302" spans="11:11">
      <c r="K167302"/>
    </row>
    <row r="167303" spans="11:11">
      <c r="K167303"/>
    </row>
    <row r="167304" spans="11:11">
      <c r="K167304"/>
    </row>
    <row r="167305" spans="11:11">
      <c r="K167305"/>
    </row>
    <row r="167306" spans="11:11">
      <c r="K167306"/>
    </row>
    <row r="167307" spans="11:11">
      <c r="K167307"/>
    </row>
    <row r="167308" spans="11:11">
      <c r="K167308"/>
    </row>
    <row r="167309" spans="11:11">
      <c r="K167309"/>
    </row>
    <row r="167310" spans="11:11">
      <c r="K167310"/>
    </row>
    <row r="167311" spans="11:11">
      <c r="K167311"/>
    </row>
    <row r="167312" spans="11:11">
      <c r="K167312"/>
    </row>
    <row r="167313" spans="11:11">
      <c r="K167313"/>
    </row>
    <row r="167314" spans="11:11">
      <c r="K167314"/>
    </row>
    <row r="167315" spans="11:11">
      <c r="K167315"/>
    </row>
    <row r="167316" spans="11:11">
      <c r="K167316"/>
    </row>
    <row r="167317" spans="11:11">
      <c r="K167317"/>
    </row>
    <row r="167318" spans="11:11">
      <c r="K167318"/>
    </row>
    <row r="167319" spans="11:11">
      <c r="K167319"/>
    </row>
    <row r="167320" spans="11:11">
      <c r="K167320"/>
    </row>
    <row r="167321" spans="11:11">
      <c r="K167321"/>
    </row>
    <row r="167322" spans="11:11">
      <c r="K167322"/>
    </row>
    <row r="167323" spans="11:11">
      <c r="K167323"/>
    </row>
    <row r="167324" spans="11:11">
      <c r="K167324"/>
    </row>
    <row r="167325" spans="11:11">
      <c r="K167325"/>
    </row>
    <row r="167326" spans="11:11">
      <c r="K167326"/>
    </row>
    <row r="167327" spans="11:11">
      <c r="K167327"/>
    </row>
    <row r="167328" spans="11:11">
      <c r="K167328"/>
    </row>
    <row r="167329" spans="11:11">
      <c r="K167329"/>
    </row>
    <row r="167330" spans="11:11">
      <c r="K167330"/>
    </row>
    <row r="167331" spans="11:11">
      <c r="K167331"/>
    </row>
    <row r="167332" spans="11:11">
      <c r="K167332"/>
    </row>
    <row r="167333" spans="11:11">
      <c r="K167333"/>
    </row>
    <row r="167334" spans="11:11">
      <c r="K167334"/>
    </row>
    <row r="167335" spans="11:11">
      <c r="K167335"/>
    </row>
    <row r="167336" spans="11:11">
      <c r="K167336"/>
    </row>
    <row r="167337" spans="11:11">
      <c r="K167337"/>
    </row>
    <row r="167338" spans="11:11">
      <c r="K167338"/>
    </row>
    <row r="167339" spans="11:11">
      <c r="K167339"/>
    </row>
    <row r="167340" spans="11:11">
      <c r="K167340"/>
    </row>
    <row r="167341" spans="11:11">
      <c r="K167341"/>
    </row>
    <row r="167342" spans="11:11">
      <c r="K167342"/>
    </row>
    <row r="167343" spans="11:11">
      <c r="K167343"/>
    </row>
    <row r="167344" spans="11:11">
      <c r="K167344"/>
    </row>
    <row r="167345" spans="11:11">
      <c r="K167345"/>
    </row>
    <row r="167346" spans="11:11">
      <c r="K167346"/>
    </row>
    <row r="167347" spans="11:11">
      <c r="K167347"/>
    </row>
    <row r="167348" spans="11:11">
      <c r="K167348"/>
    </row>
    <row r="167349" spans="11:11">
      <c r="K167349"/>
    </row>
    <row r="167350" spans="11:11">
      <c r="K167350"/>
    </row>
    <row r="167351" spans="11:11">
      <c r="K167351"/>
    </row>
    <row r="167352" spans="11:11">
      <c r="K167352"/>
    </row>
    <row r="167353" spans="11:11">
      <c r="K167353"/>
    </row>
    <row r="167354" spans="11:11">
      <c r="K167354"/>
    </row>
    <row r="167355" spans="11:11">
      <c r="K167355"/>
    </row>
    <row r="167356" spans="11:11">
      <c r="K167356"/>
    </row>
    <row r="167357" spans="11:11">
      <c r="K167357"/>
    </row>
    <row r="167358" spans="11:11">
      <c r="K167358"/>
    </row>
    <row r="167359" spans="11:11">
      <c r="K167359"/>
    </row>
    <row r="167360" spans="11:11">
      <c r="K167360"/>
    </row>
    <row r="167361" spans="11:11">
      <c r="K167361"/>
    </row>
    <row r="167362" spans="11:11">
      <c r="K167362"/>
    </row>
    <row r="167363" spans="11:11">
      <c r="K167363"/>
    </row>
    <row r="167364" spans="11:11">
      <c r="K167364"/>
    </row>
    <row r="167365" spans="11:11">
      <c r="K167365"/>
    </row>
    <row r="167366" spans="11:11">
      <c r="K167366"/>
    </row>
    <row r="167367" spans="11:11">
      <c r="K167367"/>
    </row>
    <row r="167368" spans="11:11">
      <c r="K167368"/>
    </row>
    <row r="167369" spans="11:11">
      <c r="K167369"/>
    </row>
    <row r="167370" spans="11:11">
      <c r="K167370"/>
    </row>
    <row r="167371" spans="11:11">
      <c r="K167371"/>
    </row>
    <row r="167372" spans="11:11">
      <c r="K167372"/>
    </row>
    <row r="167373" spans="11:11">
      <c r="K167373"/>
    </row>
    <row r="167374" spans="11:11">
      <c r="K167374"/>
    </row>
    <row r="167375" spans="11:11">
      <c r="K167375"/>
    </row>
    <row r="167376" spans="11:11">
      <c r="K167376"/>
    </row>
    <row r="167377" spans="11:11">
      <c r="K167377"/>
    </row>
    <row r="167378" spans="11:11">
      <c r="K167378"/>
    </row>
    <row r="167379" spans="11:11">
      <c r="K167379"/>
    </row>
    <row r="167380" spans="11:11">
      <c r="K167380"/>
    </row>
    <row r="167381" spans="11:11">
      <c r="K167381"/>
    </row>
    <row r="167382" spans="11:11">
      <c r="K167382"/>
    </row>
    <row r="167383" spans="11:11">
      <c r="K167383"/>
    </row>
    <row r="167384" spans="11:11">
      <c r="K167384"/>
    </row>
    <row r="167385" spans="11:11">
      <c r="K167385"/>
    </row>
    <row r="167386" spans="11:11">
      <c r="K167386"/>
    </row>
    <row r="167387" spans="11:11">
      <c r="K167387"/>
    </row>
    <row r="167388" spans="11:11">
      <c r="K167388"/>
    </row>
    <row r="167389" spans="11:11">
      <c r="K167389"/>
    </row>
    <row r="167390" spans="11:11">
      <c r="K167390"/>
    </row>
    <row r="167391" spans="11:11">
      <c r="K167391"/>
    </row>
    <row r="167392" spans="11:11">
      <c r="K167392"/>
    </row>
    <row r="167393" spans="11:11">
      <c r="K167393"/>
    </row>
    <row r="167394" spans="11:11">
      <c r="K167394"/>
    </row>
    <row r="167395" spans="11:11">
      <c r="K167395"/>
    </row>
    <row r="167396" spans="11:11">
      <c r="K167396"/>
    </row>
    <row r="167397" spans="11:11">
      <c r="K167397"/>
    </row>
    <row r="167398" spans="11:11">
      <c r="K167398"/>
    </row>
    <row r="167399" spans="11:11">
      <c r="K167399"/>
    </row>
    <row r="167400" spans="11:11">
      <c r="K167400"/>
    </row>
    <row r="167401" spans="11:11">
      <c r="K167401"/>
    </row>
    <row r="167402" spans="11:11">
      <c r="K167402"/>
    </row>
    <row r="167403" spans="11:11">
      <c r="K167403"/>
    </row>
    <row r="167404" spans="11:11">
      <c r="K167404"/>
    </row>
    <row r="167405" spans="11:11">
      <c r="K167405"/>
    </row>
    <row r="167406" spans="11:11">
      <c r="K167406"/>
    </row>
    <row r="167407" spans="11:11">
      <c r="K167407"/>
    </row>
    <row r="167408" spans="11:11">
      <c r="K167408"/>
    </row>
    <row r="167409" spans="11:11">
      <c r="K167409"/>
    </row>
    <row r="167410" spans="11:11">
      <c r="K167410"/>
    </row>
    <row r="167411" spans="11:11">
      <c r="K167411"/>
    </row>
    <row r="167412" spans="11:11">
      <c r="K167412"/>
    </row>
    <row r="167413" spans="11:11">
      <c r="K167413"/>
    </row>
    <row r="167414" spans="11:11">
      <c r="K167414"/>
    </row>
    <row r="167415" spans="11:11">
      <c r="K167415"/>
    </row>
    <row r="167416" spans="11:11">
      <c r="K167416"/>
    </row>
    <row r="167417" spans="11:11">
      <c r="K167417"/>
    </row>
    <row r="167418" spans="11:11">
      <c r="K167418"/>
    </row>
    <row r="167419" spans="11:11">
      <c r="K167419"/>
    </row>
    <row r="167420" spans="11:11">
      <c r="K167420"/>
    </row>
    <row r="167421" spans="11:11">
      <c r="K167421"/>
    </row>
    <row r="167422" spans="11:11">
      <c r="K167422"/>
    </row>
    <row r="167423" spans="11:11">
      <c r="K167423"/>
    </row>
    <row r="167424" spans="11:11">
      <c r="K167424"/>
    </row>
    <row r="167425" spans="11:11">
      <c r="K167425"/>
    </row>
    <row r="167426" spans="11:11">
      <c r="K167426"/>
    </row>
    <row r="167427" spans="11:11">
      <c r="K167427"/>
    </row>
    <row r="167428" spans="11:11">
      <c r="K167428"/>
    </row>
    <row r="167429" spans="11:11">
      <c r="K167429"/>
    </row>
    <row r="167430" spans="11:11">
      <c r="K167430"/>
    </row>
    <row r="167431" spans="11:11">
      <c r="K167431"/>
    </row>
    <row r="167432" spans="11:11">
      <c r="K167432"/>
    </row>
    <row r="167433" spans="11:11">
      <c r="K167433"/>
    </row>
    <row r="167434" spans="11:11">
      <c r="K167434"/>
    </row>
    <row r="167435" spans="11:11">
      <c r="K167435"/>
    </row>
    <row r="167436" spans="11:11">
      <c r="K167436"/>
    </row>
    <row r="167437" spans="11:11">
      <c r="K167437"/>
    </row>
    <row r="167438" spans="11:11">
      <c r="K167438"/>
    </row>
    <row r="167439" spans="11:11">
      <c r="K167439"/>
    </row>
    <row r="167440" spans="11:11">
      <c r="K167440"/>
    </row>
    <row r="167441" spans="11:11">
      <c r="K167441"/>
    </row>
    <row r="167442" spans="11:11">
      <c r="K167442"/>
    </row>
    <row r="167443" spans="11:11">
      <c r="K167443"/>
    </row>
    <row r="167444" spans="11:11">
      <c r="K167444"/>
    </row>
    <row r="167445" spans="11:11">
      <c r="K167445"/>
    </row>
    <row r="167446" spans="11:11">
      <c r="K167446"/>
    </row>
    <row r="167447" spans="11:11">
      <c r="K167447"/>
    </row>
    <row r="167448" spans="11:11">
      <c r="K167448"/>
    </row>
    <row r="167449" spans="11:11">
      <c r="K167449"/>
    </row>
    <row r="167450" spans="11:11">
      <c r="K167450"/>
    </row>
    <row r="167451" spans="11:11">
      <c r="K167451"/>
    </row>
    <row r="167452" spans="11:11">
      <c r="K167452"/>
    </row>
    <row r="167453" spans="11:11">
      <c r="K167453"/>
    </row>
    <row r="167454" spans="11:11">
      <c r="K167454"/>
    </row>
    <row r="167455" spans="11:11">
      <c r="K167455"/>
    </row>
    <row r="167456" spans="11:11">
      <c r="K167456"/>
    </row>
    <row r="167457" spans="11:11">
      <c r="K167457"/>
    </row>
    <row r="167458" spans="11:11">
      <c r="K167458"/>
    </row>
    <row r="167459" spans="11:11">
      <c r="K167459"/>
    </row>
    <row r="167460" spans="11:11">
      <c r="K167460"/>
    </row>
    <row r="167461" spans="11:11">
      <c r="K167461"/>
    </row>
    <row r="167462" spans="11:11">
      <c r="K167462"/>
    </row>
    <row r="167463" spans="11:11">
      <c r="K167463"/>
    </row>
    <row r="167464" spans="11:11">
      <c r="K167464"/>
    </row>
    <row r="167465" spans="11:11">
      <c r="K167465"/>
    </row>
    <row r="167466" spans="11:11">
      <c r="K167466"/>
    </row>
    <row r="167467" spans="11:11">
      <c r="K167467"/>
    </row>
    <row r="167468" spans="11:11">
      <c r="K167468"/>
    </row>
    <row r="167469" spans="11:11">
      <c r="K167469"/>
    </row>
    <row r="167470" spans="11:11">
      <c r="K167470"/>
    </row>
    <row r="167471" spans="11:11">
      <c r="K167471"/>
    </row>
    <row r="167472" spans="11:11">
      <c r="K167472"/>
    </row>
    <row r="167473" spans="11:11">
      <c r="K167473"/>
    </row>
    <row r="167474" spans="11:11">
      <c r="K167474"/>
    </row>
    <row r="167475" spans="11:11">
      <c r="K167475"/>
    </row>
    <row r="167476" spans="11:11">
      <c r="K167476"/>
    </row>
    <row r="167477" spans="11:11">
      <c r="K167477"/>
    </row>
    <row r="167478" spans="11:11">
      <c r="K167478"/>
    </row>
    <row r="167479" spans="11:11">
      <c r="K167479"/>
    </row>
    <row r="167480" spans="11:11">
      <c r="K167480"/>
    </row>
    <row r="167481" spans="11:11">
      <c r="K167481"/>
    </row>
    <row r="167482" spans="11:11">
      <c r="K167482"/>
    </row>
    <row r="167483" spans="11:11">
      <c r="K167483"/>
    </row>
    <row r="167484" spans="11:11">
      <c r="K167484"/>
    </row>
    <row r="167485" spans="11:11">
      <c r="K167485"/>
    </row>
    <row r="167486" spans="11:11">
      <c r="K167486"/>
    </row>
    <row r="167487" spans="11:11">
      <c r="K167487"/>
    </row>
    <row r="167488" spans="11:11">
      <c r="K167488"/>
    </row>
    <row r="167489" spans="11:11">
      <c r="K167489"/>
    </row>
    <row r="167490" spans="11:11">
      <c r="K167490"/>
    </row>
    <row r="167491" spans="11:11">
      <c r="K167491"/>
    </row>
    <row r="167492" spans="11:11">
      <c r="K167492"/>
    </row>
    <row r="167493" spans="11:11">
      <c r="K167493"/>
    </row>
    <row r="167494" spans="11:11">
      <c r="K167494"/>
    </row>
    <row r="167495" spans="11:11">
      <c r="K167495"/>
    </row>
    <row r="167496" spans="11:11">
      <c r="K167496"/>
    </row>
    <row r="167497" spans="11:11">
      <c r="K167497"/>
    </row>
    <row r="167498" spans="11:11">
      <c r="K167498"/>
    </row>
    <row r="167499" spans="11:11">
      <c r="K167499"/>
    </row>
    <row r="167500" spans="11:11">
      <c r="K167500"/>
    </row>
    <row r="167501" spans="11:11">
      <c r="K167501"/>
    </row>
    <row r="167502" spans="11:11">
      <c r="K167502"/>
    </row>
    <row r="167503" spans="11:11">
      <c r="K167503"/>
    </row>
    <row r="167504" spans="11:11">
      <c r="K167504"/>
    </row>
    <row r="167505" spans="11:11">
      <c r="K167505"/>
    </row>
    <row r="167506" spans="11:11">
      <c r="K167506"/>
    </row>
    <row r="167507" spans="11:11">
      <c r="K167507"/>
    </row>
    <row r="167508" spans="11:11">
      <c r="K167508"/>
    </row>
    <row r="167509" spans="11:11">
      <c r="K167509"/>
    </row>
    <row r="167510" spans="11:11">
      <c r="K167510"/>
    </row>
    <row r="167511" spans="11:11">
      <c r="K167511"/>
    </row>
    <row r="167512" spans="11:11">
      <c r="K167512"/>
    </row>
    <row r="167513" spans="11:11">
      <c r="K167513"/>
    </row>
    <row r="167514" spans="11:11">
      <c r="K167514"/>
    </row>
    <row r="167515" spans="11:11">
      <c r="K167515"/>
    </row>
    <row r="167516" spans="11:11">
      <c r="K167516"/>
    </row>
    <row r="167517" spans="11:11">
      <c r="K167517"/>
    </row>
    <row r="167518" spans="11:11">
      <c r="K167518"/>
    </row>
    <row r="167519" spans="11:11">
      <c r="K167519"/>
    </row>
    <row r="167520" spans="11:11">
      <c r="K167520"/>
    </row>
    <row r="167521" spans="11:11">
      <c r="K167521"/>
    </row>
    <row r="167522" spans="11:11">
      <c r="K167522"/>
    </row>
    <row r="167523" spans="11:11">
      <c r="K167523"/>
    </row>
    <row r="167524" spans="11:11">
      <c r="K167524"/>
    </row>
    <row r="167525" spans="11:11">
      <c r="K167525"/>
    </row>
    <row r="167526" spans="11:11">
      <c r="K167526"/>
    </row>
    <row r="167527" spans="11:11">
      <c r="K167527"/>
    </row>
    <row r="167528" spans="11:11">
      <c r="K167528"/>
    </row>
    <row r="167529" spans="11:11">
      <c r="K167529"/>
    </row>
    <row r="167530" spans="11:11">
      <c r="K167530"/>
    </row>
    <row r="167531" spans="11:11">
      <c r="K167531"/>
    </row>
    <row r="167532" spans="11:11">
      <c r="K167532"/>
    </row>
    <row r="167533" spans="11:11">
      <c r="K167533"/>
    </row>
    <row r="167534" spans="11:11">
      <c r="K167534"/>
    </row>
    <row r="167535" spans="11:11">
      <c r="K167535"/>
    </row>
    <row r="167536" spans="11:11">
      <c r="K167536"/>
    </row>
    <row r="167537" spans="11:11">
      <c r="K167537"/>
    </row>
    <row r="167538" spans="11:11">
      <c r="K167538"/>
    </row>
    <row r="167539" spans="11:11">
      <c r="K167539"/>
    </row>
    <row r="167540" spans="11:11">
      <c r="K167540"/>
    </row>
    <row r="167541" spans="11:11">
      <c r="K167541"/>
    </row>
    <row r="167542" spans="11:11">
      <c r="K167542"/>
    </row>
    <row r="167543" spans="11:11">
      <c r="K167543"/>
    </row>
    <row r="167544" spans="11:11">
      <c r="K167544"/>
    </row>
    <row r="167545" spans="11:11">
      <c r="K167545"/>
    </row>
    <row r="167546" spans="11:11">
      <c r="K167546"/>
    </row>
    <row r="167547" spans="11:11">
      <c r="K167547"/>
    </row>
    <row r="167548" spans="11:11">
      <c r="K167548"/>
    </row>
    <row r="167549" spans="11:11">
      <c r="K167549"/>
    </row>
    <row r="167550" spans="11:11">
      <c r="K167550"/>
    </row>
    <row r="167551" spans="11:11">
      <c r="K167551"/>
    </row>
    <row r="167552" spans="11:11">
      <c r="K167552"/>
    </row>
    <row r="167553" spans="11:11">
      <c r="K167553"/>
    </row>
    <row r="167554" spans="11:11">
      <c r="K167554"/>
    </row>
    <row r="167555" spans="11:11">
      <c r="K167555"/>
    </row>
    <row r="167556" spans="11:11">
      <c r="K167556"/>
    </row>
    <row r="167557" spans="11:11">
      <c r="K167557"/>
    </row>
    <row r="167558" spans="11:11">
      <c r="K167558"/>
    </row>
    <row r="167559" spans="11:11">
      <c r="K167559"/>
    </row>
    <row r="167560" spans="11:11">
      <c r="K167560"/>
    </row>
    <row r="167561" spans="11:11">
      <c r="K167561"/>
    </row>
    <row r="167562" spans="11:11">
      <c r="K167562"/>
    </row>
    <row r="167563" spans="11:11">
      <c r="K167563"/>
    </row>
    <row r="167564" spans="11:11">
      <c r="K167564"/>
    </row>
    <row r="167565" spans="11:11">
      <c r="K167565"/>
    </row>
    <row r="167566" spans="11:11">
      <c r="K167566"/>
    </row>
    <row r="167567" spans="11:11">
      <c r="K167567"/>
    </row>
    <row r="167568" spans="11:11">
      <c r="K167568"/>
    </row>
    <row r="167569" spans="11:11">
      <c r="K167569"/>
    </row>
    <row r="167570" spans="11:11">
      <c r="K167570"/>
    </row>
    <row r="167571" spans="11:11">
      <c r="K167571"/>
    </row>
    <row r="167572" spans="11:11">
      <c r="K167572"/>
    </row>
    <row r="167573" spans="11:11">
      <c r="K167573"/>
    </row>
    <row r="167574" spans="11:11">
      <c r="K167574"/>
    </row>
    <row r="167575" spans="11:11">
      <c r="K167575"/>
    </row>
    <row r="167576" spans="11:11">
      <c r="K167576"/>
    </row>
    <row r="167577" spans="11:11">
      <c r="K167577"/>
    </row>
    <row r="167578" spans="11:11">
      <c r="K167578"/>
    </row>
    <row r="167579" spans="11:11">
      <c r="K167579"/>
    </row>
    <row r="167580" spans="11:11">
      <c r="K167580"/>
    </row>
    <row r="167581" spans="11:11">
      <c r="K167581"/>
    </row>
    <row r="167582" spans="11:11">
      <c r="K167582"/>
    </row>
    <row r="167583" spans="11:11">
      <c r="K167583"/>
    </row>
    <row r="167584" spans="11:11">
      <c r="K167584"/>
    </row>
    <row r="167585" spans="11:11">
      <c r="K167585"/>
    </row>
    <row r="167586" spans="11:11">
      <c r="K167586"/>
    </row>
    <row r="167587" spans="11:11">
      <c r="K167587"/>
    </row>
    <row r="167588" spans="11:11">
      <c r="K167588"/>
    </row>
    <row r="167589" spans="11:11">
      <c r="K167589"/>
    </row>
    <row r="167590" spans="11:11">
      <c r="K167590"/>
    </row>
    <row r="167591" spans="11:11">
      <c r="K167591"/>
    </row>
    <row r="167592" spans="11:11">
      <c r="K167592"/>
    </row>
    <row r="167593" spans="11:11">
      <c r="K167593"/>
    </row>
    <row r="167594" spans="11:11">
      <c r="K167594"/>
    </row>
    <row r="167595" spans="11:11">
      <c r="K167595"/>
    </row>
    <row r="167596" spans="11:11">
      <c r="K167596"/>
    </row>
    <row r="167597" spans="11:11">
      <c r="K167597"/>
    </row>
    <row r="167598" spans="11:11">
      <c r="K167598"/>
    </row>
    <row r="167599" spans="11:11">
      <c r="K167599"/>
    </row>
    <row r="167600" spans="11:11">
      <c r="K167600"/>
    </row>
    <row r="167601" spans="11:11">
      <c r="K167601"/>
    </row>
    <row r="167602" spans="11:11">
      <c r="K167602"/>
    </row>
    <row r="167603" spans="11:11">
      <c r="K167603"/>
    </row>
    <row r="167604" spans="11:11">
      <c r="K167604"/>
    </row>
    <row r="167605" spans="11:11">
      <c r="K167605"/>
    </row>
    <row r="167606" spans="11:11">
      <c r="K167606"/>
    </row>
    <row r="167607" spans="11:11">
      <c r="K167607"/>
    </row>
    <row r="167608" spans="11:11">
      <c r="K167608"/>
    </row>
    <row r="167609" spans="11:11">
      <c r="K167609"/>
    </row>
    <row r="167610" spans="11:11">
      <c r="K167610"/>
    </row>
    <row r="167611" spans="11:11">
      <c r="K167611"/>
    </row>
    <row r="167612" spans="11:11">
      <c r="K167612"/>
    </row>
    <row r="167613" spans="11:11">
      <c r="K167613"/>
    </row>
    <row r="167614" spans="11:11">
      <c r="K167614"/>
    </row>
    <row r="167615" spans="11:11">
      <c r="K167615"/>
    </row>
    <row r="167616" spans="11:11">
      <c r="K167616"/>
    </row>
    <row r="167617" spans="11:11">
      <c r="K167617"/>
    </row>
    <row r="167618" spans="11:11">
      <c r="K167618"/>
    </row>
    <row r="167619" spans="11:11">
      <c r="K167619"/>
    </row>
    <row r="167620" spans="11:11">
      <c r="K167620"/>
    </row>
    <row r="167621" spans="11:11">
      <c r="K167621"/>
    </row>
    <row r="167622" spans="11:11">
      <c r="K167622"/>
    </row>
    <row r="167623" spans="11:11">
      <c r="K167623"/>
    </row>
    <row r="167624" spans="11:11">
      <c r="K167624"/>
    </row>
    <row r="167625" spans="11:11">
      <c r="K167625"/>
    </row>
    <row r="167626" spans="11:11">
      <c r="K167626"/>
    </row>
    <row r="167627" spans="11:11">
      <c r="K167627"/>
    </row>
    <row r="167628" spans="11:11">
      <c r="K167628"/>
    </row>
    <row r="167629" spans="11:11">
      <c r="K167629"/>
    </row>
    <row r="167630" spans="11:11">
      <c r="K167630"/>
    </row>
    <row r="167631" spans="11:11">
      <c r="K167631"/>
    </row>
    <row r="167632" spans="11:11">
      <c r="K167632"/>
    </row>
    <row r="167633" spans="11:11">
      <c r="K167633"/>
    </row>
    <row r="167634" spans="11:11">
      <c r="K167634"/>
    </row>
    <row r="167635" spans="11:11">
      <c r="K167635"/>
    </row>
    <row r="167636" spans="11:11">
      <c r="K167636"/>
    </row>
    <row r="167637" spans="11:11">
      <c r="K167637"/>
    </row>
    <row r="167638" spans="11:11">
      <c r="K167638"/>
    </row>
    <row r="167639" spans="11:11">
      <c r="K167639"/>
    </row>
    <row r="167640" spans="11:11">
      <c r="K167640"/>
    </row>
    <row r="167641" spans="11:11">
      <c r="K167641"/>
    </row>
    <row r="167642" spans="11:11">
      <c r="K167642"/>
    </row>
    <row r="167643" spans="11:11">
      <c r="K167643"/>
    </row>
    <row r="167644" spans="11:11">
      <c r="K167644"/>
    </row>
    <row r="167645" spans="11:11">
      <c r="K167645"/>
    </row>
    <row r="167646" spans="11:11">
      <c r="K167646"/>
    </row>
    <row r="167647" spans="11:11">
      <c r="K167647"/>
    </row>
    <row r="167648" spans="11:11">
      <c r="K167648"/>
    </row>
    <row r="167649" spans="11:11">
      <c r="K167649"/>
    </row>
    <row r="167650" spans="11:11">
      <c r="K167650"/>
    </row>
    <row r="167651" spans="11:11">
      <c r="K167651"/>
    </row>
    <row r="167652" spans="11:11">
      <c r="K167652"/>
    </row>
    <row r="167653" spans="11:11">
      <c r="K167653"/>
    </row>
    <row r="167654" spans="11:11">
      <c r="K167654"/>
    </row>
    <row r="167655" spans="11:11">
      <c r="K167655"/>
    </row>
    <row r="167656" spans="11:11">
      <c r="K167656"/>
    </row>
    <row r="167657" spans="11:11">
      <c r="K167657"/>
    </row>
    <row r="167658" spans="11:11">
      <c r="K167658"/>
    </row>
    <row r="167659" spans="11:11">
      <c r="K167659"/>
    </row>
    <row r="167660" spans="11:11">
      <c r="K167660"/>
    </row>
    <row r="167661" spans="11:11">
      <c r="K167661"/>
    </row>
    <row r="167662" spans="11:11">
      <c r="K167662"/>
    </row>
    <row r="167663" spans="11:11">
      <c r="K167663"/>
    </row>
    <row r="167664" spans="11:11">
      <c r="K167664"/>
    </row>
    <row r="167665" spans="11:11">
      <c r="K167665"/>
    </row>
    <row r="167666" spans="11:11">
      <c r="K167666"/>
    </row>
    <row r="167667" spans="11:11">
      <c r="K167667"/>
    </row>
    <row r="167668" spans="11:11">
      <c r="K167668"/>
    </row>
    <row r="167669" spans="11:11">
      <c r="K167669"/>
    </row>
    <row r="167670" spans="11:11">
      <c r="K167670"/>
    </row>
    <row r="167671" spans="11:11">
      <c r="K167671"/>
    </row>
    <row r="167672" spans="11:11">
      <c r="K167672"/>
    </row>
    <row r="167673" spans="11:11">
      <c r="K167673"/>
    </row>
    <row r="167674" spans="11:11">
      <c r="K167674"/>
    </row>
    <row r="167675" spans="11:11">
      <c r="K167675"/>
    </row>
    <row r="167676" spans="11:11">
      <c r="K167676"/>
    </row>
    <row r="167677" spans="11:11">
      <c r="K167677"/>
    </row>
    <row r="167678" spans="11:11">
      <c r="K167678"/>
    </row>
    <row r="167679" spans="11:11">
      <c r="K167679"/>
    </row>
    <row r="167680" spans="11:11">
      <c r="K167680"/>
    </row>
    <row r="167681" spans="11:11">
      <c r="K167681"/>
    </row>
    <row r="167682" spans="11:11">
      <c r="K167682"/>
    </row>
    <row r="167683" spans="11:11">
      <c r="K167683"/>
    </row>
    <row r="167684" spans="11:11">
      <c r="K167684"/>
    </row>
    <row r="167685" spans="11:11">
      <c r="K167685"/>
    </row>
    <row r="167686" spans="11:11">
      <c r="K167686"/>
    </row>
    <row r="167687" spans="11:11">
      <c r="K167687"/>
    </row>
    <row r="167688" spans="11:11">
      <c r="K167688"/>
    </row>
    <row r="167689" spans="11:11">
      <c r="K167689"/>
    </row>
    <row r="167690" spans="11:11">
      <c r="K167690"/>
    </row>
    <row r="167691" spans="11:11">
      <c r="K167691"/>
    </row>
    <row r="167692" spans="11:11">
      <c r="K167692"/>
    </row>
    <row r="167693" spans="11:11">
      <c r="K167693"/>
    </row>
    <row r="167694" spans="11:11">
      <c r="K167694"/>
    </row>
    <row r="167695" spans="11:11">
      <c r="K167695"/>
    </row>
    <row r="167696" spans="11:11">
      <c r="K167696"/>
    </row>
    <row r="167697" spans="11:11">
      <c r="K167697"/>
    </row>
    <row r="167698" spans="11:11">
      <c r="K167698"/>
    </row>
    <row r="167699" spans="11:11">
      <c r="K167699"/>
    </row>
    <row r="167700" spans="11:11">
      <c r="K167700"/>
    </row>
    <row r="167701" spans="11:11">
      <c r="K167701"/>
    </row>
    <row r="167702" spans="11:11">
      <c r="K167702"/>
    </row>
    <row r="167703" spans="11:11">
      <c r="K167703"/>
    </row>
    <row r="167704" spans="11:11">
      <c r="K167704"/>
    </row>
    <row r="167705" spans="11:11">
      <c r="K167705"/>
    </row>
    <row r="167706" spans="11:11">
      <c r="K167706"/>
    </row>
    <row r="167707" spans="11:11">
      <c r="K167707"/>
    </row>
    <row r="167708" spans="11:11">
      <c r="K167708"/>
    </row>
    <row r="167709" spans="11:11">
      <c r="K167709"/>
    </row>
    <row r="167710" spans="11:11">
      <c r="K167710"/>
    </row>
    <row r="167711" spans="11:11">
      <c r="K167711"/>
    </row>
    <row r="167712" spans="11:11">
      <c r="K167712"/>
    </row>
    <row r="167713" spans="11:11">
      <c r="K167713"/>
    </row>
    <row r="167714" spans="11:11">
      <c r="K167714"/>
    </row>
    <row r="167715" spans="11:11">
      <c r="K167715"/>
    </row>
    <row r="167716" spans="11:11">
      <c r="K167716"/>
    </row>
    <row r="167717" spans="11:11">
      <c r="K167717"/>
    </row>
    <row r="167718" spans="11:11">
      <c r="K167718"/>
    </row>
    <row r="167719" spans="11:11">
      <c r="K167719"/>
    </row>
    <row r="167720" spans="11:11">
      <c r="K167720"/>
    </row>
    <row r="167721" spans="11:11">
      <c r="K167721"/>
    </row>
    <row r="167722" spans="11:11">
      <c r="K167722"/>
    </row>
    <row r="167723" spans="11:11">
      <c r="K167723"/>
    </row>
    <row r="167724" spans="11:11">
      <c r="K167724"/>
    </row>
    <row r="167725" spans="11:11">
      <c r="K167725"/>
    </row>
    <row r="167726" spans="11:11">
      <c r="K167726"/>
    </row>
    <row r="167727" spans="11:11">
      <c r="K167727"/>
    </row>
    <row r="167728" spans="11:11">
      <c r="K167728"/>
    </row>
    <row r="167729" spans="11:11">
      <c r="K167729"/>
    </row>
    <row r="167730" spans="11:11">
      <c r="K167730"/>
    </row>
    <row r="167731" spans="11:11">
      <c r="K167731"/>
    </row>
    <row r="167732" spans="11:11">
      <c r="K167732"/>
    </row>
    <row r="167733" spans="11:11">
      <c r="K167733"/>
    </row>
    <row r="167734" spans="11:11">
      <c r="K167734"/>
    </row>
    <row r="167735" spans="11:11">
      <c r="K167735"/>
    </row>
    <row r="167736" spans="11:11">
      <c r="K167736"/>
    </row>
    <row r="167737" spans="11:11">
      <c r="K167737"/>
    </row>
    <row r="167738" spans="11:11">
      <c r="K167738"/>
    </row>
    <row r="167739" spans="11:11">
      <c r="K167739"/>
    </row>
    <row r="167740" spans="11:11">
      <c r="K167740"/>
    </row>
    <row r="167741" spans="11:11">
      <c r="K167741"/>
    </row>
    <row r="167742" spans="11:11">
      <c r="K167742"/>
    </row>
    <row r="167743" spans="11:11">
      <c r="K167743"/>
    </row>
    <row r="167744" spans="11:11">
      <c r="K167744"/>
    </row>
    <row r="167745" spans="11:11">
      <c r="K167745"/>
    </row>
    <row r="167746" spans="11:11">
      <c r="K167746"/>
    </row>
    <row r="167747" spans="11:11">
      <c r="K167747"/>
    </row>
    <row r="167748" spans="11:11">
      <c r="K167748"/>
    </row>
    <row r="167749" spans="11:11">
      <c r="K167749"/>
    </row>
    <row r="167750" spans="11:11">
      <c r="K167750"/>
    </row>
    <row r="167751" spans="11:11">
      <c r="K167751"/>
    </row>
    <row r="167752" spans="11:11">
      <c r="K167752"/>
    </row>
    <row r="167753" spans="11:11">
      <c r="K167753"/>
    </row>
    <row r="167754" spans="11:11">
      <c r="K167754"/>
    </row>
    <row r="167755" spans="11:11">
      <c r="K167755"/>
    </row>
    <row r="167756" spans="11:11">
      <c r="K167756"/>
    </row>
    <row r="167757" spans="11:11">
      <c r="K167757"/>
    </row>
    <row r="167758" spans="11:11">
      <c r="K167758"/>
    </row>
    <row r="167759" spans="11:11">
      <c r="K167759"/>
    </row>
    <row r="167760" spans="11:11">
      <c r="K167760"/>
    </row>
    <row r="167761" spans="11:11">
      <c r="K167761"/>
    </row>
    <row r="167762" spans="11:11">
      <c r="K167762"/>
    </row>
    <row r="167763" spans="11:11">
      <c r="K167763"/>
    </row>
    <row r="167764" spans="11:11">
      <c r="K167764"/>
    </row>
    <row r="167765" spans="11:11">
      <c r="K167765"/>
    </row>
    <row r="167766" spans="11:11">
      <c r="K167766"/>
    </row>
    <row r="167767" spans="11:11">
      <c r="K167767"/>
    </row>
    <row r="167768" spans="11:11">
      <c r="K167768"/>
    </row>
    <row r="167769" spans="11:11">
      <c r="K167769"/>
    </row>
    <row r="167770" spans="11:11">
      <c r="K167770"/>
    </row>
    <row r="167771" spans="11:11">
      <c r="K167771"/>
    </row>
    <row r="167772" spans="11:11">
      <c r="K167772"/>
    </row>
    <row r="167773" spans="11:11">
      <c r="K167773"/>
    </row>
    <row r="167774" spans="11:11">
      <c r="K167774"/>
    </row>
    <row r="167775" spans="11:11">
      <c r="K167775"/>
    </row>
    <row r="167776" spans="11:11">
      <c r="K167776"/>
    </row>
    <row r="167777" spans="11:11">
      <c r="K167777"/>
    </row>
    <row r="167778" spans="11:11">
      <c r="K167778"/>
    </row>
    <row r="167779" spans="11:11">
      <c r="K167779"/>
    </row>
    <row r="167780" spans="11:11">
      <c r="K167780"/>
    </row>
    <row r="167781" spans="11:11">
      <c r="K167781"/>
    </row>
    <row r="167782" spans="11:11">
      <c r="K167782"/>
    </row>
    <row r="167783" spans="11:11">
      <c r="K167783"/>
    </row>
    <row r="167784" spans="11:11">
      <c r="K167784"/>
    </row>
    <row r="167785" spans="11:11">
      <c r="K167785"/>
    </row>
    <row r="167786" spans="11:11">
      <c r="K167786"/>
    </row>
    <row r="167787" spans="11:11">
      <c r="K167787"/>
    </row>
    <row r="167788" spans="11:11">
      <c r="K167788"/>
    </row>
    <row r="167789" spans="11:11">
      <c r="K167789"/>
    </row>
    <row r="167790" spans="11:11">
      <c r="K167790"/>
    </row>
    <row r="167791" spans="11:11">
      <c r="K167791"/>
    </row>
    <row r="167792" spans="11:11">
      <c r="K167792"/>
    </row>
    <row r="167793" spans="11:11">
      <c r="K167793"/>
    </row>
    <row r="167794" spans="11:11">
      <c r="K167794"/>
    </row>
    <row r="167795" spans="11:11">
      <c r="K167795"/>
    </row>
    <row r="167796" spans="11:11">
      <c r="K167796"/>
    </row>
    <row r="167797" spans="11:11">
      <c r="K167797"/>
    </row>
    <row r="167798" spans="11:11">
      <c r="K167798"/>
    </row>
    <row r="167799" spans="11:11">
      <c r="K167799"/>
    </row>
    <row r="167800" spans="11:11">
      <c r="K167800"/>
    </row>
    <row r="167801" spans="11:11">
      <c r="K167801"/>
    </row>
    <row r="167802" spans="11:11">
      <c r="K167802"/>
    </row>
    <row r="167803" spans="11:11">
      <c r="K167803"/>
    </row>
    <row r="167804" spans="11:11">
      <c r="K167804"/>
    </row>
    <row r="167805" spans="11:11">
      <c r="K167805"/>
    </row>
    <row r="167806" spans="11:11">
      <c r="K167806"/>
    </row>
    <row r="167807" spans="11:11">
      <c r="K167807"/>
    </row>
    <row r="167808" spans="11:11">
      <c r="K167808"/>
    </row>
    <row r="167809" spans="11:11">
      <c r="K167809"/>
    </row>
    <row r="167810" spans="11:11">
      <c r="K167810"/>
    </row>
    <row r="167811" spans="11:11">
      <c r="K167811"/>
    </row>
    <row r="167812" spans="11:11">
      <c r="K167812"/>
    </row>
    <row r="167813" spans="11:11">
      <c r="K167813"/>
    </row>
    <row r="167814" spans="11:11">
      <c r="K167814"/>
    </row>
    <row r="167815" spans="11:11">
      <c r="K167815"/>
    </row>
    <row r="167816" spans="11:11">
      <c r="K167816"/>
    </row>
    <row r="167817" spans="11:11">
      <c r="K167817"/>
    </row>
    <row r="167818" spans="11:11">
      <c r="K167818"/>
    </row>
    <row r="167819" spans="11:11">
      <c r="K167819"/>
    </row>
    <row r="167820" spans="11:11">
      <c r="K167820"/>
    </row>
    <row r="167821" spans="11:11">
      <c r="K167821"/>
    </row>
    <row r="167822" spans="11:11">
      <c r="K167822"/>
    </row>
    <row r="167823" spans="11:11">
      <c r="K167823"/>
    </row>
    <row r="167824" spans="11:11">
      <c r="K167824"/>
    </row>
    <row r="167825" spans="11:11">
      <c r="K167825"/>
    </row>
    <row r="167826" spans="11:11">
      <c r="K167826"/>
    </row>
    <row r="167827" spans="11:11">
      <c r="K167827"/>
    </row>
    <row r="167828" spans="11:11">
      <c r="K167828"/>
    </row>
    <row r="167829" spans="11:11">
      <c r="K167829"/>
    </row>
    <row r="167830" spans="11:11">
      <c r="K167830"/>
    </row>
    <row r="167831" spans="11:11">
      <c r="K167831"/>
    </row>
    <row r="167832" spans="11:11">
      <c r="K167832"/>
    </row>
    <row r="167833" spans="11:11">
      <c r="K167833"/>
    </row>
    <row r="167834" spans="11:11">
      <c r="K167834"/>
    </row>
    <row r="167835" spans="11:11">
      <c r="K167835"/>
    </row>
    <row r="167836" spans="11:11">
      <c r="K167836"/>
    </row>
    <row r="167837" spans="11:11">
      <c r="K167837"/>
    </row>
    <row r="167838" spans="11:11">
      <c r="K167838"/>
    </row>
    <row r="167839" spans="11:11">
      <c r="K167839"/>
    </row>
    <row r="167840" spans="11:11">
      <c r="K167840"/>
    </row>
    <row r="167841" spans="11:11">
      <c r="K167841"/>
    </row>
    <row r="167842" spans="11:11">
      <c r="K167842"/>
    </row>
    <row r="167843" spans="11:11">
      <c r="K167843"/>
    </row>
    <row r="167844" spans="11:11">
      <c r="K167844"/>
    </row>
    <row r="167845" spans="11:11">
      <c r="K167845"/>
    </row>
    <row r="167846" spans="11:11">
      <c r="K167846"/>
    </row>
    <row r="167847" spans="11:11">
      <c r="K167847"/>
    </row>
    <row r="167848" spans="11:11">
      <c r="K167848"/>
    </row>
    <row r="167849" spans="11:11">
      <c r="K167849"/>
    </row>
    <row r="167850" spans="11:11">
      <c r="K167850"/>
    </row>
    <row r="167851" spans="11:11">
      <c r="K167851"/>
    </row>
    <row r="167852" spans="11:11">
      <c r="K167852"/>
    </row>
    <row r="167853" spans="11:11">
      <c r="K167853"/>
    </row>
    <row r="167854" spans="11:11">
      <c r="K167854"/>
    </row>
    <row r="167855" spans="11:11">
      <c r="K167855"/>
    </row>
    <row r="167856" spans="11:11">
      <c r="K167856"/>
    </row>
    <row r="167857" spans="11:11">
      <c r="K167857"/>
    </row>
    <row r="167858" spans="11:11">
      <c r="K167858"/>
    </row>
    <row r="167859" spans="11:11">
      <c r="K167859"/>
    </row>
    <row r="167860" spans="11:11">
      <c r="K167860"/>
    </row>
    <row r="167861" spans="11:11">
      <c r="K167861"/>
    </row>
    <row r="167862" spans="11:11">
      <c r="K167862"/>
    </row>
    <row r="167863" spans="11:11">
      <c r="K167863"/>
    </row>
    <row r="167864" spans="11:11">
      <c r="K167864"/>
    </row>
    <row r="167865" spans="11:11">
      <c r="K167865"/>
    </row>
    <row r="167866" spans="11:11">
      <c r="K167866"/>
    </row>
    <row r="167867" spans="11:11">
      <c r="K167867"/>
    </row>
    <row r="167868" spans="11:11">
      <c r="K167868"/>
    </row>
    <row r="167869" spans="11:11">
      <c r="K167869"/>
    </row>
    <row r="167870" spans="11:11">
      <c r="K167870"/>
    </row>
    <row r="167871" spans="11:11">
      <c r="K167871"/>
    </row>
    <row r="167872" spans="11:11">
      <c r="K167872"/>
    </row>
    <row r="167873" spans="11:11">
      <c r="K167873"/>
    </row>
    <row r="167874" spans="11:11">
      <c r="K167874"/>
    </row>
    <row r="167875" spans="11:11">
      <c r="K167875"/>
    </row>
    <row r="167876" spans="11:11">
      <c r="K167876"/>
    </row>
    <row r="167877" spans="11:11">
      <c r="K167877"/>
    </row>
    <row r="167878" spans="11:11">
      <c r="K167878"/>
    </row>
    <row r="167879" spans="11:11">
      <c r="K167879"/>
    </row>
    <row r="167880" spans="11:11">
      <c r="K167880"/>
    </row>
    <row r="167881" spans="11:11">
      <c r="K167881"/>
    </row>
    <row r="167882" spans="11:11">
      <c r="K167882"/>
    </row>
    <row r="167883" spans="11:11">
      <c r="K167883"/>
    </row>
    <row r="167884" spans="11:11">
      <c r="K167884"/>
    </row>
    <row r="167885" spans="11:11">
      <c r="K167885"/>
    </row>
    <row r="167886" spans="11:11">
      <c r="K167886"/>
    </row>
    <row r="167887" spans="11:11">
      <c r="K167887"/>
    </row>
    <row r="167888" spans="11:11">
      <c r="K167888"/>
    </row>
    <row r="167889" spans="11:11">
      <c r="K167889"/>
    </row>
    <row r="167890" spans="11:11">
      <c r="K167890"/>
    </row>
    <row r="167891" spans="11:11">
      <c r="K167891"/>
    </row>
    <row r="167892" spans="11:11">
      <c r="K167892"/>
    </row>
    <row r="167893" spans="11:11">
      <c r="K167893"/>
    </row>
    <row r="167894" spans="11:11">
      <c r="K167894"/>
    </row>
    <row r="167895" spans="11:11">
      <c r="K167895"/>
    </row>
    <row r="167896" spans="11:11">
      <c r="K167896"/>
    </row>
    <row r="167897" spans="11:11">
      <c r="K167897"/>
    </row>
    <row r="167898" spans="11:11">
      <c r="K167898"/>
    </row>
    <row r="167899" spans="11:11">
      <c r="K167899"/>
    </row>
    <row r="167900" spans="11:11">
      <c r="K167900"/>
    </row>
    <row r="167901" spans="11:11">
      <c r="K167901"/>
    </row>
    <row r="167902" spans="11:11">
      <c r="K167902"/>
    </row>
    <row r="167903" spans="11:11">
      <c r="K167903"/>
    </row>
    <row r="167904" spans="11:11">
      <c r="K167904"/>
    </row>
    <row r="167905" spans="11:11">
      <c r="K167905"/>
    </row>
    <row r="167906" spans="11:11">
      <c r="K167906"/>
    </row>
    <row r="167907" spans="11:11">
      <c r="K167907"/>
    </row>
    <row r="167908" spans="11:11">
      <c r="K167908"/>
    </row>
    <row r="167909" spans="11:11">
      <c r="K167909"/>
    </row>
    <row r="167910" spans="11:11">
      <c r="K167910"/>
    </row>
    <row r="167911" spans="11:11">
      <c r="K167911"/>
    </row>
    <row r="167912" spans="11:11">
      <c r="K167912"/>
    </row>
    <row r="167913" spans="11:11">
      <c r="K167913"/>
    </row>
    <row r="167914" spans="11:11">
      <c r="K167914"/>
    </row>
    <row r="167915" spans="11:11">
      <c r="K167915"/>
    </row>
    <row r="167916" spans="11:11">
      <c r="K167916"/>
    </row>
    <row r="167917" spans="11:11">
      <c r="K167917"/>
    </row>
    <row r="167918" spans="11:11">
      <c r="K167918"/>
    </row>
    <row r="167919" spans="11:11">
      <c r="K167919"/>
    </row>
    <row r="167920" spans="11:11">
      <c r="K167920"/>
    </row>
    <row r="167921" spans="11:11">
      <c r="K167921"/>
    </row>
    <row r="167922" spans="11:11">
      <c r="K167922"/>
    </row>
    <row r="167923" spans="11:11">
      <c r="K167923"/>
    </row>
    <row r="167924" spans="11:11">
      <c r="K167924"/>
    </row>
    <row r="167925" spans="11:11">
      <c r="K167925"/>
    </row>
    <row r="167926" spans="11:11">
      <c r="K167926"/>
    </row>
    <row r="167927" spans="11:11">
      <c r="K167927"/>
    </row>
    <row r="167928" spans="11:11">
      <c r="K167928"/>
    </row>
    <row r="167929" spans="11:11">
      <c r="K167929"/>
    </row>
    <row r="167930" spans="11:11">
      <c r="K167930"/>
    </row>
    <row r="167931" spans="11:11">
      <c r="K167931"/>
    </row>
    <row r="167932" spans="11:11">
      <c r="K167932"/>
    </row>
    <row r="167933" spans="11:11">
      <c r="K167933"/>
    </row>
    <row r="167934" spans="11:11">
      <c r="K167934"/>
    </row>
    <row r="167935" spans="11:11">
      <c r="K167935"/>
    </row>
    <row r="167936" spans="11:11">
      <c r="K167936"/>
    </row>
    <row r="167937" spans="11:11">
      <c r="K167937"/>
    </row>
    <row r="167938" spans="11:11">
      <c r="K167938"/>
    </row>
    <row r="167939" spans="11:11">
      <c r="K167939"/>
    </row>
    <row r="167940" spans="11:11">
      <c r="K167940"/>
    </row>
    <row r="167941" spans="11:11">
      <c r="K167941"/>
    </row>
    <row r="167942" spans="11:11">
      <c r="K167942"/>
    </row>
    <row r="167943" spans="11:11">
      <c r="K167943"/>
    </row>
    <row r="167944" spans="11:11">
      <c r="K167944"/>
    </row>
    <row r="167945" spans="11:11">
      <c r="K167945"/>
    </row>
    <row r="167946" spans="11:11">
      <c r="K167946"/>
    </row>
    <row r="167947" spans="11:11">
      <c r="K167947"/>
    </row>
    <row r="167948" spans="11:11">
      <c r="K167948"/>
    </row>
    <row r="167949" spans="11:11">
      <c r="K167949"/>
    </row>
    <row r="167950" spans="11:11">
      <c r="K167950"/>
    </row>
    <row r="167951" spans="11:11">
      <c r="K167951"/>
    </row>
    <row r="167952" spans="11:11">
      <c r="K167952"/>
    </row>
    <row r="167953" spans="11:11">
      <c r="K167953"/>
    </row>
    <row r="167954" spans="11:11">
      <c r="K167954"/>
    </row>
    <row r="167955" spans="11:11">
      <c r="K167955"/>
    </row>
    <row r="167956" spans="11:11">
      <c r="K167956"/>
    </row>
    <row r="167957" spans="11:11">
      <c r="K167957"/>
    </row>
    <row r="167958" spans="11:11">
      <c r="K167958"/>
    </row>
    <row r="167959" spans="11:11">
      <c r="K167959"/>
    </row>
    <row r="167960" spans="11:11">
      <c r="K167960"/>
    </row>
    <row r="167961" spans="11:11">
      <c r="K167961"/>
    </row>
    <row r="167962" spans="11:11">
      <c r="K167962"/>
    </row>
    <row r="167963" spans="11:11">
      <c r="K167963"/>
    </row>
    <row r="167964" spans="11:11">
      <c r="K167964"/>
    </row>
    <row r="167965" spans="11:11">
      <c r="K167965"/>
    </row>
    <row r="167966" spans="11:11">
      <c r="K167966"/>
    </row>
    <row r="167967" spans="11:11">
      <c r="K167967"/>
    </row>
    <row r="167968" spans="11:11">
      <c r="K167968"/>
    </row>
    <row r="167969" spans="11:11">
      <c r="K167969"/>
    </row>
    <row r="167970" spans="11:11">
      <c r="K167970"/>
    </row>
    <row r="167971" spans="11:11">
      <c r="K167971"/>
    </row>
    <row r="167972" spans="11:11">
      <c r="K167972"/>
    </row>
    <row r="167973" spans="11:11">
      <c r="K167973"/>
    </row>
    <row r="167974" spans="11:11">
      <c r="K167974"/>
    </row>
    <row r="167975" spans="11:11">
      <c r="K167975"/>
    </row>
    <row r="167976" spans="11:11">
      <c r="K167976"/>
    </row>
    <row r="167977" spans="11:11">
      <c r="K167977"/>
    </row>
    <row r="167978" spans="11:11">
      <c r="K167978"/>
    </row>
    <row r="167979" spans="11:11">
      <c r="K167979"/>
    </row>
    <row r="167980" spans="11:11">
      <c r="K167980"/>
    </row>
    <row r="167981" spans="11:11">
      <c r="K167981"/>
    </row>
    <row r="167982" spans="11:11">
      <c r="K167982"/>
    </row>
    <row r="167983" spans="11:11">
      <c r="K167983"/>
    </row>
    <row r="167984" spans="11:11">
      <c r="K167984"/>
    </row>
    <row r="167985" spans="11:11">
      <c r="K167985"/>
    </row>
    <row r="167986" spans="11:11">
      <c r="K167986"/>
    </row>
    <row r="167987" spans="11:11">
      <c r="K167987"/>
    </row>
    <row r="167988" spans="11:11">
      <c r="K167988"/>
    </row>
    <row r="167989" spans="11:11">
      <c r="K167989"/>
    </row>
    <row r="167990" spans="11:11">
      <c r="K167990"/>
    </row>
    <row r="167991" spans="11:11">
      <c r="K167991"/>
    </row>
    <row r="167992" spans="11:11">
      <c r="K167992"/>
    </row>
    <row r="167993" spans="11:11">
      <c r="K167993"/>
    </row>
    <row r="167994" spans="11:11">
      <c r="K167994"/>
    </row>
    <row r="167995" spans="11:11">
      <c r="K167995"/>
    </row>
    <row r="167996" spans="11:11">
      <c r="K167996"/>
    </row>
    <row r="167997" spans="11:11">
      <c r="K167997"/>
    </row>
    <row r="167998" spans="11:11">
      <c r="K167998"/>
    </row>
    <row r="167999" spans="11:11">
      <c r="K167999"/>
    </row>
    <row r="168000" spans="11:11">
      <c r="K168000"/>
    </row>
    <row r="168001" spans="11:11">
      <c r="K168001"/>
    </row>
    <row r="168002" spans="11:11">
      <c r="K168002"/>
    </row>
    <row r="168003" spans="11:11">
      <c r="K168003"/>
    </row>
    <row r="168004" spans="11:11">
      <c r="K168004"/>
    </row>
    <row r="168005" spans="11:11">
      <c r="K168005"/>
    </row>
    <row r="168006" spans="11:11">
      <c r="K168006"/>
    </row>
    <row r="168007" spans="11:11">
      <c r="K168007"/>
    </row>
    <row r="168008" spans="11:11">
      <c r="K168008"/>
    </row>
    <row r="168009" spans="11:11">
      <c r="K168009"/>
    </row>
    <row r="168010" spans="11:11">
      <c r="K168010"/>
    </row>
    <row r="168011" spans="11:11">
      <c r="K168011"/>
    </row>
    <row r="168012" spans="11:11">
      <c r="K168012"/>
    </row>
    <row r="168013" spans="11:11">
      <c r="K168013"/>
    </row>
    <row r="168014" spans="11:11">
      <c r="K168014"/>
    </row>
    <row r="168015" spans="11:11">
      <c r="K168015"/>
    </row>
    <row r="168016" spans="11:11">
      <c r="K168016"/>
    </row>
    <row r="168017" spans="11:11">
      <c r="K168017"/>
    </row>
    <row r="168018" spans="11:11">
      <c r="K168018"/>
    </row>
    <row r="168019" spans="11:11">
      <c r="K168019"/>
    </row>
    <row r="168020" spans="11:11">
      <c r="K168020"/>
    </row>
    <row r="168021" spans="11:11">
      <c r="K168021"/>
    </row>
    <row r="168022" spans="11:11">
      <c r="K168022"/>
    </row>
    <row r="168023" spans="11:11">
      <c r="K168023"/>
    </row>
    <row r="168024" spans="11:11">
      <c r="K168024"/>
    </row>
    <row r="168025" spans="11:11">
      <c r="K168025"/>
    </row>
    <row r="168026" spans="11:11">
      <c r="K168026"/>
    </row>
    <row r="168027" spans="11:11">
      <c r="K168027"/>
    </row>
    <row r="168028" spans="11:11">
      <c r="K168028"/>
    </row>
    <row r="168029" spans="11:11">
      <c r="K168029"/>
    </row>
    <row r="168030" spans="11:11">
      <c r="K168030"/>
    </row>
    <row r="168031" spans="11:11">
      <c r="K168031"/>
    </row>
    <row r="168032" spans="11:11">
      <c r="K168032"/>
    </row>
    <row r="168033" spans="11:11">
      <c r="K168033"/>
    </row>
    <row r="168034" spans="11:11">
      <c r="K168034"/>
    </row>
    <row r="168035" spans="11:11">
      <c r="K168035"/>
    </row>
    <row r="168036" spans="11:11">
      <c r="K168036"/>
    </row>
    <row r="168037" spans="11:11">
      <c r="K168037"/>
    </row>
    <row r="168038" spans="11:11">
      <c r="K168038"/>
    </row>
    <row r="168039" spans="11:11">
      <c r="K168039"/>
    </row>
    <row r="168040" spans="11:11">
      <c r="K168040"/>
    </row>
    <row r="168041" spans="11:11">
      <c r="K168041"/>
    </row>
    <row r="168042" spans="11:11">
      <c r="K168042"/>
    </row>
    <row r="168043" spans="11:11">
      <c r="K168043"/>
    </row>
    <row r="168044" spans="11:11">
      <c r="K168044"/>
    </row>
    <row r="168045" spans="11:11">
      <c r="K168045"/>
    </row>
    <row r="168046" spans="11:11">
      <c r="K168046"/>
    </row>
    <row r="168047" spans="11:11">
      <c r="K168047"/>
    </row>
    <row r="168048" spans="11:11">
      <c r="K168048"/>
    </row>
    <row r="168049" spans="11:11">
      <c r="K168049"/>
    </row>
    <row r="168050" spans="11:11">
      <c r="K168050"/>
    </row>
    <row r="168051" spans="11:11">
      <c r="K168051"/>
    </row>
    <row r="168052" spans="11:11">
      <c r="K168052"/>
    </row>
    <row r="168053" spans="11:11">
      <c r="K168053"/>
    </row>
    <row r="168054" spans="11:11">
      <c r="K168054"/>
    </row>
    <row r="168055" spans="11:11">
      <c r="K168055"/>
    </row>
    <row r="168056" spans="11:11">
      <c r="K168056"/>
    </row>
    <row r="168057" spans="11:11">
      <c r="K168057"/>
    </row>
    <row r="168058" spans="11:11">
      <c r="K168058"/>
    </row>
    <row r="168059" spans="11:11">
      <c r="K168059"/>
    </row>
    <row r="168060" spans="11:11">
      <c r="K168060"/>
    </row>
    <row r="168061" spans="11:11">
      <c r="K168061"/>
    </row>
    <row r="168062" spans="11:11">
      <c r="K168062"/>
    </row>
    <row r="168063" spans="11:11">
      <c r="K168063"/>
    </row>
    <row r="168064" spans="11:11">
      <c r="K168064"/>
    </row>
    <row r="168065" spans="11:11">
      <c r="K168065"/>
    </row>
    <row r="168066" spans="11:11">
      <c r="K168066"/>
    </row>
    <row r="168067" spans="11:11">
      <c r="K168067"/>
    </row>
    <row r="168068" spans="11:11">
      <c r="K168068"/>
    </row>
    <row r="168069" spans="11:11">
      <c r="K168069"/>
    </row>
    <row r="168070" spans="11:11">
      <c r="K168070"/>
    </row>
    <row r="168071" spans="11:11">
      <c r="K168071"/>
    </row>
    <row r="168072" spans="11:11">
      <c r="K168072"/>
    </row>
    <row r="168073" spans="11:11">
      <c r="K168073"/>
    </row>
    <row r="168074" spans="11:11">
      <c r="K168074"/>
    </row>
    <row r="168075" spans="11:11">
      <c r="K168075"/>
    </row>
    <row r="168076" spans="11:11">
      <c r="K168076"/>
    </row>
    <row r="168077" spans="11:11">
      <c r="K168077"/>
    </row>
    <row r="168078" spans="11:11">
      <c r="K168078"/>
    </row>
    <row r="168079" spans="11:11">
      <c r="K168079"/>
    </row>
    <row r="168080" spans="11:11">
      <c r="K168080"/>
    </row>
    <row r="168081" spans="11:11">
      <c r="K168081"/>
    </row>
    <row r="168082" spans="11:11">
      <c r="K168082"/>
    </row>
    <row r="168083" spans="11:11">
      <c r="K168083"/>
    </row>
    <row r="168084" spans="11:11">
      <c r="K168084"/>
    </row>
    <row r="168085" spans="11:11">
      <c r="K168085"/>
    </row>
    <row r="168086" spans="11:11">
      <c r="K168086"/>
    </row>
    <row r="168087" spans="11:11">
      <c r="K168087"/>
    </row>
    <row r="168088" spans="11:11">
      <c r="K168088"/>
    </row>
    <row r="168089" spans="11:11">
      <c r="K168089"/>
    </row>
    <row r="168090" spans="11:11">
      <c r="K168090"/>
    </row>
    <row r="168091" spans="11:11">
      <c r="K168091"/>
    </row>
    <row r="168092" spans="11:11">
      <c r="K168092"/>
    </row>
    <row r="168093" spans="11:11">
      <c r="K168093"/>
    </row>
    <row r="168094" spans="11:11">
      <c r="K168094"/>
    </row>
    <row r="168095" spans="11:11">
      <c r="K168095"/>
    </row>
    <row r="168096" spans="11:11">
      <c r="K168096"/>
    </row>
    <row r="168097" spans="11:11">
      <c r="K168097"/>
    </row>
    <row r="168098" spans="11:11">
      <c r="K168098"/>
    </row>
    <row r="168099" spans="11:11">
      <c r="K168099"/>
    </row>
    <row r="168100" spans="11:11">
      <c r="K168100"/>
    </row>
    <row r="168101" spans="11:11">
      <c r="K168101"/>
    </row>
    <row r="168102" spans="11:11">
      <c r="K168102"/>
    </row>
    <row r="168103" spans="11:11">
      <c r="K168103"/>
    </row>
    <row r="168104" spans="11:11">
      <c r="K168104"/>
    </row>
    <row r="168105" spans="11:11">
      <c r="K168105"/>
    </row>
    <row r="168106" spans="11:11">
      <c r="K168106"/>
    </row>
    <row r="168107" spans="11:11">
      <c r="K168107"/>
    </row>
    <row r="168108" spans="11:11">
      <c r="K168108"/>
    </row>
    <row r="168109" spans="11:11">
      <c r="K168109"/>
    </row>
    <row r="168110" spans="11:11">
      <c r="K168110"/>
    </row>
    <row r="168111" spans="11:11">
      <c r="K168111"/>
    </row>
    <row r="168112" spans="11:11">
      <c r="K168112"/>
    </row>
    <row r="168113" spans="11:11">
      <c r="K168113"/>
    </row>
    <row r="168114" spans="11:11">
      <c r="K168114"/>
    </row>
    <row r="168115" spans="11:11">
      <c r="K168115"/>
    </row>
    <row r="168116" spans="11:11">
      <c r="K168116"/>
    </row>
    <row r="168117" spans="11:11">
      <c r="K168117"/>
    </row>
    <row r="168118" spans="11:11">
      <c r="K168118"/>
    </row>
    <row r="168119" spans="11:11">
      <c r="K168119"/>
    </row>
    <row r="168120" spans="11:11">
      <c r="K168120"/>
    </row>
    <row r="168121" spans="11:11">
      <c r="K168121"/>
    </row>
    <row r="168122" spans="11:11">
      <c r="K168122"/>
    </row>
    <row r="168123" spans="11:11">
      <c r="K168123"/>
    </row>
    <row r="168124" spans="11:11">
      <c r="K168124"/>
    </row>
    <row r="168125" spans="11:11">
      <c r="K168125"/>
    </row>
    <row r="168126" spans="11:11">
      <c r="K168126"/>
    </row>
    <row r="168127" spans="11:11">
      <c r="K168127"/>
    </row>
    <row r="168128" spans="11:11">
      <c r="K168128"/>
    </row>
    <row r="168129" spans="11:11">
      <c r="K168129"/>
    </row>
    <row r="168130" spans="11:11">
      <c r="K168130"/>
    </row>
    <row r="168131" spans="11:11">
      <c r="K168131"/>
    </row>
    <row r="168132" spans="11:11">
      <c r="K168132"/>
    </row>
    <row r="168133" spans="11:11">
      <c r="K168133"/>
    </row>
    <row r="168134" spans="11:11">
      <c r="K168134"/>
    </row>
    <row r="168135" spans="11:11">
      <c r="K168135"/>
    </row>
    <row r="168136" spans="11:11">
      <c r="K168136"/>
    </row>
    <row r="168137" spans="11:11">
      <c r="K168137"/>
    </row>
    <row r="168138" spans="11:11">
      <c r="K168138"/>
    </row>
    <row r="168139" spans="11:11">
      <c r="K168139"/>
    </row>
    <row r="168140" spans="11:11">
      <c r="K168140"/>
    </row>
    <row r="168141" spans="11:11">
      <c r="K168141"/>
    </row>
    <row r="168142" spans="11:11">
      <c r="K168142"/>
    </row>
    <row r="168143" spans="11:11">
      <c r="K168143"/>
    </row>
    <row r="168144" spans="11:11">
      <c r="K168144"/>
    </row>
    <row r="168145" spans="11:11">
      <c r="K168145"/>
    </row>
    <row r="168146" spans="11:11">
      <c r="K168146"/>
    </row>
    <row r="168147" spans="11:11">
      <c r="K168147"/>
    </row>
    <row r="168148" spans="11:11">
      <c r="K168148"/>
    </row>
    <row r="168149" spans="11:11">
      <c r="K168149"/>
    </row>
    <row r="168150" spans="11:11">
      <c r="K168150"/>
    </row>
    <row r="168151" spans="11:11">
      <c r="K168151"/>
    </row>
    <row r="168152" spans="11:11">
      <c r="K168152"/>
    </row>
    <row r="168153" spans="11:11">
      <c r="K168153"/>
    </row>
    <row r="168154" spans="11:11">
      <c r="K168154"/>
    </row>
    <row r="168155" spans="11:11">
      <c r="K168155"/>
    </row>
    <row r="168156" spans="11:11">
      <c r="K168156"/>
    </row>
    <row r="168157" spans="11:11">
      <c r="K168157"/>
    </row>
    <row r="168158" spans="11:11">
      <c r="K168158"/>
    </row>
    <row r="168159" spans="11:11">
      <c r="K168159"/>
    </row>
    <row r="168160" spans="11:11">
      <c r="K168160"/>
    </row>
    <row r="168161" spans="11:11">
      <c r="K168161"/>
    </row>
    <row r="168162" spans="11:11">
      <c r="K168162"/>
    </row>
    <row r="168163" spans="11:11">
      <c r="K168163"/>
    </row>
    <row r="168164" spans="11:11">
      <c r="K168164"/>
    </row>
    <row r="168165" spans="11:11">
      <c r="K168165"/>
    </row>
    <row r="168166" spans="11:11">
      <c r="K168166"/>
    </row>
    <row r="168167" spans="11:11">
      <c r="K168167"/>
    </row>
    <row r="168168" spans="11:11">
      <c r="K168168"/>
    </row>
    <row r="168169" spans="11:11">
      <c r="K168169"/>
    </row>
    <row r="168170" spans="11:11">
      <c r="K168170"/>
    </row>
    <row r="168171" spans="11:11">
      <c r="K168171"/>
    </row>
    <row r="168172" spans="11:11">
      <c r="K168172"/>
    </row>
    <row r="168173" spans="11:11">
      <c r="K168173"/>
    </row>
    <row r="168174" spans="11:11">
      <c r="K168174"/>
    </row>
    <row r="168175" spans="11:11">
      <c r="K168175"/>
    </row>
    <row r="168176" spans="11:11">
      <c r="K168176"/>
    </row>
    <row r="168177" spans="11:11">
      <c r="K168177"/>
    </row>
    <row r="168178" spans="11:11">
      <c r="K168178"/>
    </row>
    <row r="168179" spans="11:11">
      <c r="K168179"/>
    </row>
    <row r="168180" spans="11:11">
      <c r="K168180"/>
    </row>
    <row r="168181" spans="11:11">
      <c r="K168181"/>
    </row>
    <row r="168182" spans="11:11">
      <c r="K168182"/>
    </row>
    <row r="168183" spans="11:11">
      <c r="K168183"/>
    </row>
    <row r="168184" spans="11:11">
      <c r="K168184"/>
    </row>
    <row r="168185" spans="11:11">
      <c r="K168185"/>
    </row>
    <row r="168186" spans="11:11">
      <c r="K168186"/>
    </row>
    <row r="168187" spans="11:11">
      <c r="K168187"/>
    </row>
    <row r="168188" spans="11:11">
      <c r="K168188"/>
    </row>
    <row r="168189" spans="11:11">
      <c r="K168189"/>
    </row>
    <row r="168190" spans="11:11">
      <c r="K168190"/>
    </row>
    <row r="168191" spans="11:11">
      <c r="K168191"/>
    </row>
    <row r="168192" spans="11:11">
      <c r="K168192"/>
    </row>
    <row r="168193" spans="11:11">
      <c r="K168193"/>
    </row>
    <row r="168194" spans="11:11">
      <c r="K168194"/>
    </row>
    <row r="168195" spans="11:11">
      <c r="K168195"/>
    </row>
    <row r="168196" spans="11:11">
      <c r="K168196"/>
    </row>
    <row r="168197" spans="11:11">
      <c r="K168197"/>
    </row>
    <row r="168198" spans="11:11">
      <c r="K168198"/>
    </row>
    <row r="168199" spans="11:11">
      <c r="K168199"/>
    </row>
    <row r="168200" spans="11:11">
      <c r="K168200"/>
    </row>
    <row r="168201" spans="11:11">
      <c r="K168201"/>
    </row>
    <row r="168202" spans="11:11">
      <c r="K168202"/>
    </row>
    <row r="168203" spans="11:11">
      <c r="K168203"/>
    </row>
    <row r="168204" spans="11:11">
      <c r="K168204"/>
    </row>
    <row r="168205" spans="11:11">
      <c r="K168205"/>
    </row>
    <row r="168206" spans="11:11">
      <c r="K168206"/>
    </row>
    <row r="168207" spans="11:11">
      <c r="K168207"/>
    </row>
    <row r="168208" spans="11:11">
      <c r="K168208"/>
    </row>
    <row r="168209" spans="11:11">
      <c r="K168209"/>
    </row>
    <row r="168210" spans="11:11">
      <c r="K168210"/>
    </row>
    <row r="168211" spans="11:11">
      <c r="K168211"/>
    </row>
    <row r="168212" spans="11:11">
      <c r="K168212"/>
    </row>
    <row r="168213" spans="11:11">
      <c r="K168213"/>
    </row>
    <row r="168214" spans="11:11">
      <c r="K168214"/>
    </row>
    <row r="168215" spans="11:11">
      <c r="K168215"/>
    </row>
    <row r="168216" spans="11:11">
      <c r="K168216"/>
    </row>
    <row r="168217" spans="11:11">
      <c r="K168217"/>
    </row>
    <row r="168218" spans="11:11">
      <c r="K168218"/>
    </row>
    <row r="168219" spans="11:11">
      <c r="K168219"/>
    </row>
    <row r="168220" spans="11:11">
      <c r="K168220"/>
    </row>
    <row r="168221" spans="11:11">
      <c r="K168221"/>
    </row>
    <row r="168222" spans="11:11">
      <c r="K168222"/>
    </row>
    <row r="168223" spans="11:11">
      <c r="K168223"/>
    </row>
    <row r="168224" spans="11:11">
      <c r="K168224"/>
    </row>
    <row r="168225" spans="11:11">
      <c r="K168225"/>
    </row>
    <row r="168226" spans="11:11">
      <c r="K168226"/>
    </row>
    <row r="168227" spans="11:11">
      <c r="K168227"/>
    </row>
    <row r="168228" spans="11:11">
      <c r="K168228"/>
    </row>
    <row r="168229" spans="11:11">
      <c r="K168229"/>
    </row>
    <row r="168230" spans="11:11">
      <c r="K168230"/>
    </row>
    <row r="168231" spans="11:11">
      <c r="K168231"/>
    </row>
    <row r="168232" spans="11:11">
      <c r="K168232"/>
    </row>
    <row r="168233" spans="11:11">
      <c r="K168233"/>
    </row>
    <row r="168234" spans="11:11">
      <c r="K168234"/>
    </row>
    <row r="168235" spans="11:11">
      <c r="K168235"/>
    </row>
    <row r="168236" spans="11:11">
      <c r="K168236"/>
    </row>
    <row r="168237" spans="11:11">
      <c r="K168237"/>
    </row>
    <row r="168238" spans="11:11">
      <c r="K168238"/>
    </row>
    <row r="168239" spans="11:11">
      <c r="K168239"/>
    </row>
    <row r="168240" spans="11:11">
      <c r="K168240"/>
    </row>
    <row r="168241" spans="11:11">
      <c r="K168241"/>
    </row>
    <row r="168242" spans="11:11">
      <c r="K168242"/>
    </row>
    <row r="168243" spans="11:11">
      <c r="K168243"/>
    </row>
    <row r="168244" spans="11:11">
      <c r="K168244"/>
    </row>
    <row r="168245" spans="11:11">
      <c r="K168245"/>
    </row>
    <row r="168246" spans="11:11">
      <c r="K168246"/>
    </row>
    <row r="168247" spans="11:11">
      <c r="K168247"/>
    </row>
    <row r="168248" spans="11:11">
      <c r="K168248"/>
    </row>
    <row r="168249" spans="11:11">
      <c r="K168249"/>
    </row>
    <row r="168250" spans="11:11">
      <c r="K168250"/>
    </row>
    <row r="168251" spans="11:11">
      <c r="K168251"/>
    </row>
    <row r="168252" spans="11:11">
      <c r="K168252"/>
    </row>
    <row r="168253" spans="11:11">
      <c r="K168253"/>
    </row>
    <row r="168254" spans="11:11">
      <c r="K168254"/>
    </row>
    <row r="168255" spans="11:11">
      <c r="K168255"/>
    </row>
    <row r="168256" spans="11:11">
      <c r="K168256"/>
    </row>
    <row r="168257" spans="11:11">
      <c r="K168257"/>
    </row>
    <row r="168258" spans="11:11">
      <c r="K168258"/>
    </row>
    <row r="168259" spans="11:11">
      <c r="K168259"/>
    </row>
    <row r="168260" spans="11:11">
      <c r="K168260"/>
    </row>
    <row r="168261" spans="11:11">
      <c r="K168261"/>
    </row>
    <row r="168262" spans="11:11">
      <c r="K168262"/>
    </row>
    <row r="168263" spans="11:11">
      <c r="K168263"/>
    </row>
    <row r="168264" spans="11:11">
      <c r="K168264"/>
    </row>
    <row r="168265" spans="11:11">
      <c r="K168265"/>
    </row>
    <row r="168266" spans="11:11">
      <c r="K168266"/>
    </row>
    <row r="168267" spans="11:11">
      <c r="K168267"/>
    </row>
    <row r="168268" spans="11:11">
      <c r="K168268"/>
    </row>
    <row r="168269" spans="11:11">
      <c r="K168269"/>
    </row>
    <row r="168270" spans="11:11">
      <c r="K168270"/>
    </row>
    <row r="168271" spans="11:11">
      <c r="K168271"/>
    </row>
    <row r="168272" spans="11:11">
      <c r="K168272"/>
    </row>
    <row r="168273" spans="11:11">
      <c r="K168273"/>
    </row>
    <row r="168274" spans="11:11">
      <c r="K168274"/>
    </row>
    <row r="168275" spans="11:11">
      <c r="K168275"/>
    </row>
    <row r="168276" spans="11:11">
      <c r="K168276"/>
    </row>
    <row r="168277" spans="11:11">
      <c r="K168277"/>
    </row>
    <row r="168278" spans="11:11">
      <c r="K168278"/>
    </row>
    <row r="168279" spans="11:11">
      <c r="K168279"/>
    </row>
    <row r="168280" spans="11:11">
      <c r="K168280"/>
    </row>
    <row r="168281" spans="11:11">
      <c r="K168281"/>
    </row>
    <row r="168282" spans="11:11">
      <c r="K168282"/>
    </row>
    <row r="168283" spans="11:11">
      <c r="K168283"/>
    </row>
    <row r="168284" spans="11:11">
      <c r="K168284"/>
    </row>
    <row r="168285" spans="11:11">
      <c r="K168285"/>
    </row>
    <row r="168286" spans="11:11">
      <c r="K168286"/>
    </row>
    <row r="168287" spans="11:11">
      <c r="K168287"/>
    </row>
    <row r="168288" spans="11:11">
      <c r="K168288"/>
    </row>
    <row r="168289" spans="11:11">
      <c r="K168289"/>
    </row>
    <row r="168290" spans="11:11">
      <c r="K168290"/>
    </row>
    <row r="168291" spans="11:11">
      <c r="K168291"/>
    </row>
    <row r="168292" spans="11:11">
      <c r="K168292"/>
    </row>
    <row r="168293" spans="11:11">
      <c r="K168293"/>
    </row>
    <row r="168294" spans="11:11">
      <c r="K168294"/>
    </row>
    <row r="168295" spans="11:11">
      <c r="K168295"/>
    </row>
    <row r="168296" spans="11:11">
      <c r="K168296"/>
    </row>
    <row r="168297" spans="11:11">
      <c r="K168297"/>
    </row>
    <row r="168298" spans="11:11">
      <c r="K168298"/>
    </row>
    <row r="168299" spans="11:11">
      <c r="K168299"/>
    </row>
    <row r="168300" spans="11:11">
      <c r="K168300"/>
    </row>
    <row r="168301" spans="11:11">
      <c r="K168301"/>
    </row>
    <row r="168302" spans="11:11">
      <c r="K168302"/>
    </row>
    <row r="168303" spans="11:11">
      <c r="K168303"/>
    </row>
    <row r="168304" spans="11:11">
      <c r="K168304"/>
    </row>
    <row r="168305" spans="11:11">
      <c r="K168305"/>
    </row>
    <row r="168306" spans="11:11">
      <c r="K168306"/>
    </row>
    <row r="168307" spans="11:11">
      <c r="K168307"/>
    </row>
    <row r="168308" spans="11:11">
      <c r="K168308"/>
    </row>
    <row r="168309" spans="11:11">
      <c r="K168309"/>
    </row>
    <row r="168310" spans="11:11">
      <c r="K168310"/>
    </row>
    <row r="168311" spans="11:11">
      <c r="K168311"/>
    </row>
    <row r="168312" spans="11:11">
      <c r="K168312"/>
    </row>
    <row r="168313" spans="11:11">
      <c r="K168313"/>
    </row>
    <row r="168314" spans="11:11">
      <c r="K168314"/>
    </row>
    <row r="168315" spans="11:11">
      <c r="K168315"/>
    </row>
    <row r="168316" spans="11:11">
      <c r="K168316"/>
    </row>
    <row r="168317" spans="11:11">
      <c r="K168317"/>
    </row>
    <row r="168318" spans="11:11">
      <c r="K168318"/>
    </row>
    <row r="168319" spans="11:11">
      <c r="K168319"/>
    </row>
    <row r="168320" spans="11:11">
      <c r="K168320"/>
    </row>
    <row r="168321" spans="11:11">
      <c r="K168321"/>
    </row>
    <row r="168322" spans="11:11">
      <c r="K168322"/>
    </row>
    <row r="168323" spans="11:11">
      <c r="K168323"/>
    </row>
    <row r="168324" spans="11:11">
      <c r="K168324"/>
    </row>
    <row r="168325" spans="11:11">
      <c r="K168325"/>
    </row>
    <row r="168326" spans="11:11">
      <c r="K168326"/>
    </row>
    <row r="168327" spans="11:11">
      <c r="K168327"/>
    </row>
    <row r="168328" spans="11:11">
      <c r="K168328"/>
    </row>
    <row r="168329" spans="11:11">
      <c r="K168329"/>
    </row>
    <row r="168330" spans="11:11">
      <c r="K168330"/>
    </row>
    <row r="168331" spans="11:11">
      <c r="K168331"/>
    </row>
    <row r="168332" spans="11:11">
      <c r="K168332"/>
    </row>
    <row r="168333" spans="11:11">
      <c r="K168333"/>
    </row>
    <row r="168334" spans="11:11">
      <c r="K168334"/>
    </row>
    <row r="168335" spans="11:11">
      <c r="K168335"/>
    </row>
    <row r="168336" spans="11:11">
      <c r="K168336"/>
    </row>
    <row r="168337" spans="11:11">
      <c r="K168337"/>
    </row>
    <row r="168338" spans="11:11">
      <c r="K168338"/>
    </row>
    <row r="168339" spans="11:11">
      <c r="K168339"/>
    </row>
    <row r="168340" spans="11:11">
      <c r="K168340"/>
    </row>
    <row r="168341" spans="11:11">
      <c r="K168341"/>
    </row>
    <row r="168342" spans="11:11">
      <c r="K168342"/>
    </row>
    <row r="168343" spans="11:11">
      <c r="K168343"/>
    </row>
    <row r="168344" spans="11:11">
      <c r="K168344"/>
    </row>
    <row r="168345" spans="11:11">
      <c r="K168345"/>
    </row>
    <row r="168346" spans="11:11">
      <c r="K168346"/>
    </row>
    <row r="168347" spans="11:11">
      <c r="K168347"/>
    </row>
    <row r="168348" spans="11:11">
      <c r="K168348"/>
    </row>
    <row r="168349" spans="11:11">
      <c r="K168349"/>
    </row>
    <row r="168350" spans="11:11">
      <c r="K168350"/>
    </row>
    <row r="168351" spans="11:11">
      <c r="K168351"/>
    </row>
    <row r="168352" spans="11:11">
      <c r="K168352"/>
    </row>
    <row r="168353" spans="11:11">
      <c r="K168353"/>
    </row>
    <row r="168354" spans="11:11">
      <c r="K168354"/>
    </row>
    <row r="168355" spans="11:11">
      <c r="K168355"/>
    </row>
    <row r="168356" spans="11:11">
      <c r="K168356"/>
    </row>
    <row r="168357" spans="11:11">
      <c r="K168357"/>
    </row>
    <row r="168358" spans="11:11">
      <c r="K168358"/>
    </row>
    <row r="168359" spans="11:11">
      <c r="K168359"/>
    </row>
    <row r="168360" spans="11:11">
      <c r="K168360"/>
    </row>
    <row r="168361" spans="11:11">
      <c r="K168361"/>
    </row>
    <row r="168362" spans="11:11">
      <c r="K168362"/>
    </row>
    <row r="168363" spans="11:11">
      <c r="K168363"/>
    </row>
    <row r="168364" spans="11:11">
      <c r="K168364"/>
    </row>
    <row r="168365" spans="11:11">
      <c r="K168365"/>
    </row>
    <row r="168366" spans="11:11">
      <c r="K168366"/>
    </row>
    <row r="168367" spans="11:11">
      <c r="K168367"/>
    </row>
    <row r="168368" spans="11:11">
      <c r="K168368"/>
    </row>
    <row r="168369" spans="11:11">
      <c r="K168369"/>
    </row>
    <row r="168370" spans="11:11">
      <c r="K168370"/>
    </row>
    <row r="168371" spans="11:11">
      <c r="K168371"/>
    </row>
    <row r="168372" spans="11:11">
      <c r="K168372"/>
    </row>
    <row r="168373" spans="11:11">
      <c r="K168373"/>
    </row>
    <row r="168374" spans="11:11">
      <c r="K168374"/>
    </row>
    <row r="168375" spans="11:11">
      <c r="K168375"/>
    </row>
    <row r="168376" spans="11:11">
      <c r="K168376"/>
    </row>
    <row r="168377" spans="11:11">
      <c r="K168377"/>
    </row>
    <row r="168378" spans="11:11">
      <c r="K168378"/>
    </row>
    <row r="168379" spans="11:11">
      <c r="K168379"/>
    </row>
    <row r="168380" spans="11:11">
      <c r="K168380"/>
    </row>
    <row r="168381" spans="11:11">
      <c r="K168381"/>
    </row>
    <row r="168382" spans="11:11">
      <c r="K168382"/>
    </row>
    <row r="168383" spans="11:11">
      <c r="K168383"/>
    </row>
    <row r="168384" spans="11:11">
      <c r="K168384"/>
    </row>
    <row r="168385" spans="11:11">
      <c r="K168385"/>
    </row>
    <row r="168386" spans="11:11">
      <c r="K168386"/>
    </row>
    <row r="168387" spans="11:11">
      <c r="K168387"/>
    </row>
    <row r="168388" spans="11:11">
      <c r="K168388"/>
    </row>
    <row r="168389" spans="11:11">
      <c r="K168389"/>
    </row>
    <row r="168390" spans="11:11">
      <c r="K168390"/>
    </row>
    <row r="168391" spans="11:11">
      <c r="K168391"/>
    </row>
    <row r="168392" spans="11:11">
      <c r="K168392"/>
    </row>
    <row r="168393" spans="11:11">
      <c r="K168393"/>
    </row>
    <row r="168394" spans="11:11">
      <c r="K168394"/>
    </row>
    <row r="168395" spans="11:11">
      <c r="K168395"/>
    </row>
    <row r="168396" spans="11:11">
      <c r="K168396"/>
    </row>
    <row r="168397" spans="11:11">
      <c r="K168397"/>
    </row>
    <row r="168398" spans="11:11">
      <c r="K168398"/>
    </row>
    <row r="168399" spans="11:11">
      <c r="K168399"/>
    </row>
    <row r="168400" spans="11:11">
      <c r="K168400"/>
    </row>
    <row r="168401" spans="11:11">
      <c r="K168401"/>
    </row>
    <row r="168402" spans="11:11">
      <c r="K168402"/>
    </row>
    <row r="168403" spans="11:11">
      <c r="K168403"/>
    </row>
    <row r="168404" spans="11:11">
      <c r="K168404"/>
    </row>
    <row r="168405" spans="11:11">
      <c r="K168405"/>
    </row>
    <row r="168406" spans="11:11">
      <c r="K168406"/>
    </row>
    <row r="168407" spans="11:11">
      <c r="K168407"/>
    </row>
    <row r="168408" spans="11:11">
      <c r="K168408"/>
    </row>
    <row r="168409" spans="11:11">
      <c r="K168409"/>
    </row>
    <row r="168410" spans="11:11">
      <c r="K168410"/>
    </row>
    <row r="168411" spans="11:11">
      <c r="K168411"/>
    </row>
    <row r="168412" spans="11:11">
      <c r="K168412"/>
    </row>
    <row r="168413" spans="11:11">
      <c r="K168413"/>
    </row>
    <row r="168414" spans="11:11">
      <c r="K168414"/>
    </row>
    <row r="168415" spans="11:11">
      <c r="K168415"/>
    </row>
    <row r="168416" spans="11:11">
      <c r="K168416"/>
    </row>
    <row r="168417" spans="11:11">
      <c r="K168417"/>
    </row>
    <row r="168418" spans="11:11">
      <c r="K168418"/>
    </row>
    <row r="168419" spans="11:11">
      <c r="K168419"/>
    </row>
    <row r="168420" spans="11:11">
      <c r="K168420"/>
    </row>
    <row r="168421" spans="11:11">
      <c r="K168421"/>
    </row>
    <row r="168422" spans="11:11">
      <c r="K168422"/>
    </row>
    <row r="168423" spans="11:11">
      <c r="K168423"/>
    </row>
    <row r="168424" spans="11:11">
      <c r="K168424"/>
    </row>
    <row r="168425" spans="11:11">
      <c r="K168425"/>
    </row>
    <row r="168426" spans="11:11">
      <c r="K168426"/>
    </row>
    <row r="168427" spans="11:11">
      <c r="K168427"/>
    </row>
    <row r="168428" spans="11:11">
      <c r="K168428"/>
    </row>
    <row r="168429" spans="11:11">
      <c r="K168429"/>
    </row>
    <row r="168430" spans="11:11">
      <c r="K168430"/>
    </row>
    <row r="168431" spans="11:11">
      <c r="K168431"/>
    </row>
    <row r="168432" spans="11:11">
      <c r="K168432"/>
    </row>
    <row r="168433" spans="11:11">
      <c r="K168433"/>
    </row>
    <row r="168434" spans="11:11">
      <c r="K168434"/>
    </row>
    <row r="168435" spans="11:11">
      <c r="K168435"/>
    </row>
    <row r="168436" spans="11:11">
      <c r="K168436"/>
    </row>
    <row r="168437" spans="11:11">
      <c r="K168437"/>
    </row>
    <row r="168438" spans="11:11">
      <c r="K168438"/>
    </row>
    <row r="168439" spans="11:11">
      <c r="K168439"/>
    </row>
    <row r="168440" spans="11:11">
      <c r="K168440"/>
    </row>
    <row r="168441" spans="11:11">
      <c r="K168441"/>
    </row>
    <row r="168442" spans="11:11">
      <c r="K168442"/>
    </row>
    <row r="168443" spans="11:11">
      <c r="K168443"/>
    </row>
    <row r="168444" spans="11:11">
      <c r="K168444"/>
    </row>
    <row r="168445" spans="11:11">
      <c r="K168445"/>
    </row>
    <row r="168446" spans="11:11">
      <c r="K168446"/>
    </row>
    <row r="168447" spans="11:11">
      <c r="K168447"/>
    </row>
    <row r="168448" spans="11:11">
      <c r="K168448"/>
    </row>
    <row r="168449" spans="11:11">
      <c r="K168449"/>
    </row>
    <row r="168450" spans="11:11">
      <c r="K168450"/>
    </row>
    <row r="168451" spans="11:11">
      <c r="K168451"/>
    </row>
    <row r="168452" spans="11:11">
      <c r="K168452"/>
    </row>
    <row r="168453" spans="11:11">
      <c r="K168453"/>
    </row>
    <row r="168454" spans="11:11">
      <c r="K168454"/>
    </row>
    <row r="168455" spans="11:11">
      <c r="K168455"/>
    </row>
    <row r="168456" spans="11:11">
      <c r="K168456"/>
    </row>
    <row r="168457" spans="11:11">
      <c r="K168457"/>
    </row>
    <row r="168458" spans="11:11">
      <c r="K168458"/>
    </row>
    <row r="168459" spans="11:11">
      <c r="K168459"/>
    </row>
    <row r="168460" spans="11:11">
      <c r="K168460"/>
    </row>
    <row r="168461" spans="11:11">
      <c r="K168461"/>
    </row>
    <row r="168462" spans="11:11">
      <c r="K168462"/>
    </row>
    <row r="168463" spans="11:11">
      <c r="K168463"/>
    </row>
    <row r="168464" spans="11:11">
      <c r="K168464"/>
    </row>
    <row r="168465" spans="11:11">
      <c r="K168465"/>
    </row>
    <row r="168466" spans="11:11">
      <c r="K168466"/>
    </row>
    <row r="168467" spans="11:11">
      <c r="K168467"/>
    </row>
    <row r="168468" spans="11:11">
      <c r="K168468"/>
    </row>
    <row r="168469" spans="11:11">
      <c r="K168469"/>
    </row>
    <row r="168470" spans="11:11">
      <c r="K168470"/>
    </row>
    <row r="168471" spans="11:11">
      <c r="K168471"/>
    </row>
    <row r="168472" spans="11:11">
      <c r="K168472"/>
    </row>
    <row r="168473" spans="11:11">
      <c r="K168473"/>
    </row>
    <row r="168474" spans="11:11">
      <c r="K168474"/>
    </row>
    <row r="168475" spans="11:11">
      <c r="K168475"/>
    </row>
    <row r="168476" spans="11:11">
      <c r="K168476"/>
    </row>
    <row r="168477" spans="11:11">
      <c r="K168477"/>
    </row>
    <row r="168478" spans="11:11">
      <c r="K168478"/>
    </row>
    <row r="168479" spans="11:11">
      <c r="K168479"/>
    </row>
    <row r="168480" spans="11:11">
      <c r="K168480"/>
    </row>
    <row r="168481" spans="11:11">
      <c r="K168481"/>
    </row>
    <row r="168482" spans="11:11">
      <c r="K168482"/>
    </row>
    <row r="168483" spans="11:11">
      <c r="K168483"/>
    </row>
    <row r="168484" spans="11:11">
      <c r="K168484"/>
    </row>
    <row r="168485" spans="11:11">
      <c r="K168485"/>
    </row>
    <row r="168486" spans="11:11">
      <c r="K168486"/>
    </row>
    <row r="168487" spans="11:11">
      <c r="K168487"/>
    </row>
    <row r="168488" spans="11:11">
      <c r="K168488"/>
    </row>
    <row r="168489" spans="11:11">
      <c r="K168489"/>
    </row>
    <row r="168490" spans="11:11">
      <c r="K168490"/>
    </row>
    <row r="168491" spans="11:11">
      <c r="K168491"/>
    </row>
    <row r="168492" spans="11:11">
      <c r="K168492"/>
    </row>
    <row r="168493" spans="11:11">
      <c r="K168493"/>
    </row>
    <row r="168494" spans="11:11">
      <c r="K168494"/>
    </row>
    <row r="168495" spans="11:11">
      <c r="K168495"/>
    </row>
    <row r="168496" spans="11:11">
      <c r="K168496"/>
    </row>
    <row r="168497" spans="11:11">
      <c r="K168497"/>
    </row>
    <row r="168498" spans="11:11">
      <c r="K168498"/>
    </row>
    <row r="168499" spans="11:11">
      <c r="K168499"/>
    </row>
    <row r="168500" spans="11:11">
      <c r="K168500"/>
    </row>
    <row r="168501" spans="11:11">
      <c r="K168501"/>
    </row>
    <row r="168502" spans="11:11">
      <c r="K168502"/>
    </row>
    <row r="168503" spans="11:11">
      <c r="K168503"/>
    </row>
    <row r="168504" spans="11:11">
      <c r="K168504"/>
    </row>
    <row r="168505" spans="11:11">
      <c r="K168505"/>
    </row>
    <row r="168506" spans="11:11">
      <c r="K168506"/>
    </row>
    <row r="168507" spans="11:11">
      <c r="K168507"/>
    </row>
    <row r="168508" spans="11:11">
      <c r="K168508"/>
    </row>
    <row r="168509" spans="11:11">
      <c r="K168509"/>
    </row>
    <row r="168510" spans="11:11">
      <c r="K168510"/>
    </row>
    <row r="168511" spans="11:11">
      <c r="K168511"/>
    </row>
    <row r="168512" spans="11:11">
      <c r="K168512"/>
    </row>
    <row r="168513" spans="11:11">
      <c r="K168513"/>
    </row>
    <row r="168514" spans="11:11">
      <c r="K168514"/>
    </row>
    <row r="168515" spans="11:11">
      <c r="K168515"/>
    </row>
    <row r="168516" spans="11:11">
      <c r="K168516"/>
    </row>
    <row r="168517" spans="11:11">
      <c r="K168517"/>
    </row>
    <row r="168518" spans="11:11">
      <c r="K168518"/>
    </row>
    <row r="168519" spans="11:11">
      <c r="K168519"/>
    </row>
    <row r="168520" spans="11:11">
      <c r="K168520"/>
    </row>
    <row r="168521" spans="11:11">
      <c r="K168521"/>
    </row>
    <row r="168522" spans="11:11">
      <c r="K168522"/>
    </row>
    <row r="168523" spans="11:11">
      <c r="K168523"/>
    </row>
    <row r="168524" spans="11:11">
      <c r="K168524"/>
    </row>
    <row r="168525" spans="11:11">
      <c r="K168525"/>
    </row>
    <row r="168526" spans="11:11">
      <c r="K168526"/>
    </row>
    <row r="168527" spans="11:11">
      <c r="K168527"/>
    </row>
    <row r="168528" spans="11:11">
      <c r="K168528"/>
    </row>
    <row r="168529" spans="11:11">
      <c r="K168529"/>
    </row>
    <row r="168530" spans="11:11">
      <c r="K168530"/>
    </row>
    <row r="168531" spans="11:11">
      <c r="K168531"/>
    </row>
    <row r="168532" spans="11:11">
      <c r="K168532"/>
    </row>
    <row r="168533" spans="11:11">
      <c r="K168533"/>
    </row>
    <row r="168534" spans="11:11">
      <c r="K168534"/>
    </row>
    <row r="168535" spans="11:11">
      <c r="K168535"/>
    </row>
    <row r="168536" spans="11:11">
      <c r="K168536"/>
    </row>
    <row r="168537" spans="11:11">
      <c r="K168537"/>
    </row>
    <row r="168538" spans="11:11">
      <c r="K168538"/>
    </row>
    <row r="168539" spans="11:11">
      <c r="K168539"/>
    </row>
    <row r="168540" spans="11:11">
      <c r="K168540"/>
    </row>
    <row r="168541" spans="11:11">
      <c r="K168541"/>
    </row>
    <row r="168542" spans="11:11">
      <c r="K168542"/>
    </row>
    <row r="168543" spans="11:11">
      <c r="K168543"/>
    </row>
    <row r="168544" spans="11:11">
      <c r="K168544"/>
    </row>
    <row r="168545" spans="11:11">
      <c r="K168545"/>
    </row>
    <row r="168546" spans="11:11">
      <c r="K168546"/>
    </row>
    <row r="168547" spans="11:11">
      <c r="K168547"/>
    </row>
    <row r="168548" spans="11:11">
      <c r="K168548"/>
    </row>
    <row r="168549" spans="11:11">
      <c r="K168549"/>
    </row>
    <row r="168550" spans="11:11">
      <c r="K168550"/>
    </row>
    <row r="168551" spans="11:11">
      <c r="K168551"/>
    </row>
    <row r="168552" spans="11:11">
      <c r="K168552"/>
    </row>
    <row r="168553" spans="11:11">
      <c r="K168553"/>
    </row>
    <row r="168554" spans="11:11">
      <c r="K168554"/>
    </row>
    <row r="168555" spans="11:11">
      <c r="K168555"/>
    </row>
    <row r="168556" spans="11:11">
      <c r="K168556"/>
    </row>
    <row r="168557" spans="11:11">
      <c r="K168557"/>
    </row>
    <row r="168558" spans="11:11">
      <c r="K168558"/>
    </row>
    <row r="168559" spans="11:11">
      <c r="K168559"/>
    </row>
    <row r="168560" spans="11:11">
      <c r="K168560"/>
    </row>
    <row r="168561" spans="11:11">
      <c r="K168561"/>
    </row>
    <row r="168562" spans="11:11">
      <c r="K168562"/>
    </row>
    <row r="168563" spans="11:11">
      <c r="K168563"/>
    </row>
    <row r="168564" spans="11:11">
      <c r="K168564"/>
    </row>
    <row r="168565" spans="11:11">
      <c r="K168565"/>
    </row>
    <row r="168566" spans="11:11">
      <c r="K168566"/>
    </row>
    <row r="168567" spans="11:11">
      <c r="K168567"/>
    </row>
    <row r="168568" spans="11:11">
      <c r="K168568"/>
    </row>
    <row r="168569" spans="11:11">
      <c r="K168569"/>
    </row>
    <row r="168570" spans="11:11">
      <c r="K168570"/>
    </row>
    <row r="168571" spans="11:11">
      <c r="K168571"/>
    </row>
    <row r="168572" spans="11:11">
      <c r="K168572"/>
    </row>
    <row r="168573" spans="11:11">
      <c r="K168573"/>
    </row>
    <row r="168574" spans="11:11">
      <c r="K168574"/>
    </row>
    <row r="168575" spans="11:11">
      <c r="K168575"/>
    </row>
    <row r="168576" spans="11:11">
      <c r="K168576"/>
    </row>
    <row r="168577" spans="11:11">
      <c r="K168577"/>
    </row>
    <row r="168578" spans="11:11">
      <c r="K168578"/>
    </row>
    <row r="168579" spans="11:11">
      <c r="K168579"/>
    </row>
    <row r="168580" spans="11:11">
      <c r="K168580"/>
    </row>
    <row r="168581" spans="11:11">
      <c r="K168581"/>
    </row>
    <row r="168582" spans="11:11">
      <c r="K168582"/>
    </row>
    <row r="168583" spans="11:11">
      <c r="K168583"/>
    </row>
    <row r="168584" spans="11:11">
      <c r="K168584"/>
    </row>
    <row r="168585" spans="11:11">
      <c r="K168585"/>
    </row>
    <row r="168586" spans="11:11">
      <c r="K168586"/>
    </row>
    <row r="168587" spans="11:11">
      <c r="K168587"/>
    </row>
    <row r="168588" spans="11:11">
      <c r="K168588"/>
    </row>
    <row r="168589" spans="11:11">
      <c r="K168589"/>
    </row>
    <row r="168590" spans="11:11">
      <c r="K168590"/>
    </row>
    <row r="168591" spans="11:11">
      <c r="K168591"/>
    </row>
    <row r="168592" spans="11:11">
      <c r="K168592"/>
    </row>
    <row r="168593" spans="11:11">
      <c r="K168593"/>
    </row>
    <row r="168594" spans="11:11">
      <c r="K168594"/>
    </row>
    <row r="168595" spans="11:11">
      <c r="K168595"/>
    </row>
    <row r="168596" spans="11:11">
      <c r="K168596"/>
    </row>
    <row r="168597" spans="11:11">
      <c r="K168597"/>
    </row>
    <row r="168598" spans="11:11">
      <c r="K168598"/>
    </row>
    <row r="168599" spans="11:11">
      <c r="K168599"/>
    </row>
    <row r="168600" spans="11:11">
      <c r="K168600"/>
    </row>
    <row r="168601" spans="11:11">
      <c r="K168601"/>
    </row>
    <row r="168602" spans="11:11">
      <c r="K168602"/>
    </row>
    <row r="168603" spans="11:11">
      <c r="K168603"/>
    </row>
    <row r="168604" spans="11:11">
      <c r="K168604"/>
    </row>
    <row r="168605" spans="11:11">
      <c r="K168605"/>
    </row>
    <row r="168606" spans="11:11">
      <c r="K168606"/>
    </row>
    <row r="168607" spans="11:11">
      <c r="K168607"/>
    </row>
    <row r="168608" spans="11:11">
      <c r="K168608"/>
    </row>
    <row r="168609" spans="11:11">
      <c r="K168609"/>
    </row>
    <row r="168610" spans="11:11">
      <c r="K168610"/>
    </row>
    <row r="168611" spans="11:11">
      <c r="K168611"/>
    </row>
    <row r="168612" spans="11:11">
      <c r="K168612"/>
    </row>
    <row r="168613" spans="11:11">
      <c r="K168613"/>
    </row>
    <row r="168614" spans="11:11">
      <c r="K168614"/>
    </row>
    <row r="168615" spans="11:11">
      <c r="K168615"/>
    </row>
    <row r="168616" spans="11:11">
      <c r="K168616"/>
    </row>
    <row r="168617" spans="11:11">
      <c r="K168617"/>
    </row>
    <row r="168618" spans="11:11">
      <c r="K168618"/>
    </row>
    <row r="168619" spans="11:11">
      <c r="K168619"/>
    </row>
    <row r="168620" spans="11:11">
      <c r="K168620"/>
    </row>
    <row r="168621" spans="11:11">
      <c r="K168621"/>
    </row>
    <row r="168622" spans="11:11">
      <c r="K168622"/>
    </row>
    <row r="168623" spans="11:11">
      <c r="K168623"/>
    </row>
    <row r="168624" spans="11:11">
      <c r="K168624"/>
    </row>
    <row r="168625" spans="11:11">
      <c r="K168625"/>
    </row>
    <row r="168626" spans="11:11">
      <c r="K168626"/>
    </row>
    <row r="168627" spans="11:11">
      <c r="K168627"/>
    </row>
    <row r="168628" spans="11:11">
      <c r="K168628"/>
    </row>
    <row r="168629" spans="11:11">
      <c r="K168629"/>
    </row>
    <row r="168630" spans="11:11">
      <c r="K168630"/>
    </row>
    <row r="168631" spans="11:11">
      <c r="K168631"/>
    </row>
    <row r="168632" spans="11:11">
      <c r="K168632"/>
    </row>
    <row r="168633" spans="11:11">
      <c r="K168633"/>
    </row>
    <row r="168634" spans="11:11">
      <c r="K168634"/>
    </row>
    <row r="168635" spans="11:11">
      <c r="K168635"/>
    </row>
    <row r="168636" spans="11:11">
      <c r="K168636"/>
    </row>
    <row r="168637" spans="11:11">
      <c r="K168637"/>
    </row>
    <row r="168638" spans="11:11">
      <c r="K168638"/>
    </row>
    <row r="168639" spans="11:11">
      <c r="K168639"/>
    </row>
    <row r="168640" spans="11:11">
      <c r="K168640"/>
    </row>
    <row r="168641" spans="11:11">
      <c r="K168641"/>
    </row>
    <row r="168642" spans="11:11">
      <c r="K168642"/>
    </row>
    <row r="168643" spans="11:11">
      <c r="K168643"/>
    </row>
    <row r="168644" spans="11:11">
      <c r="K168644"/>
    </row>
    <row r="168645" spans="11:11">
      <c r="K168645"/>
    </row>
    <row r="168646" spans="11:11">
      <c r="K168646"/>
    </row>
    <row r="168647" spans="11:11">
      <c r="K168647"/>
    </row>
    <row r="168648" spans="11:11">
      <c r="K168648"/>
    </row>
    <row r="168649" spans="11:11">
      <c r="K168649"/>
    </row>
    <row r="168650" spans="11:11">
      <c r="K168650"/>
    </row>
    <row r="168651" spans="11:11">
      <c r="K168651"/>
    </row>
    <row r="168652" spans="11:11">
      <c r="K168652"/>
    </row>
    <row r="168653" spans="11:11">
      <c r="K168653"/>
    </row>
    <row r="168654" spans="11:11">
      <c r="K168654"/>
    </row>
    <row r="168655" spans="11:11">
      <c r="K168655"/>
    </row>
    <row r="168656" spans="11:11">
      <c r="K168656"/>
    </row>
    <row r="168657" spans="11:11">
      <c r="K168657"/>
    </row>
    <row r="168658" spans="11:11">
      <c r="K168658"/>
    </row>
    <row r="168659" spans="11:11">
      <c r="K168659"/>
    </row>
    <row r="168660" spans="11:11">
      <c r="K168660"/>
    </row>
    <row r="168661" spans="11:11">
      <c r="K168661"/>
    </row>
    <row r="168662" spans="11:11">
      <c r="K168662"/>
    </row>
    <row r="168663" spans="11:11">
      <c r="K168663"/>
    </row>
    <row r="168664" spans="11:11">
      <c r="K168664"/>
    </row>
    <row r="168665" spans="11:11">
      <c r="K168665"/>
    </row>
    <row r="168666" spans="11:11">
      <c r="K168666"/>
    </row>
    <row r="168667" spans="11:11">
      <c r="K168667"/>
    </row>
    <row r="168668" spans="11:11">
      <c r="K168668"/>
    </row>
    <row r="168669" spans="11:11">
      <c r="K168669"/>
    </row>
    <row r="168670" spans="11:11">
      <c r="K168670"/>
    </row>
    <row r="168671" spans="11:11">
      <c r="K168671"/>
    </row>
    <row r="168672" spans="11:11">
      <c r="K168672"/>
    </row>
    <row r="168673" spans="11:11">
      <c r="K168673"/>
    </row>
    <row r="168674" spans="11:11">
      <c r="K168674"/>
    </row>
    <row r="168675" spans="11:11">
      <c r="K168675"/>
    </row>
    <row r="168676" spans="11:11">
      <c r="K168676"/>
    </row>
    <row r="168677" spans="11:11">
      <c r="K168677"/>
    </row>
    <row r="168678" spans="11:11">
      <c r="K168678"/>
    </row>
    <row r="168679" spans="11:11">
      <c r="K168679"/>
    </row>
    <row r="168680" spans="11:11">
      <c r="K168680"/>
    </row>
    <row r="168681" spans="11:11">
      <c r="K168681"/>
    </row>
    <row r="168682" spans="11:11">
      <c r="K168682"/>
    </row>
    <row r="168683" spans="11:11">
      <c r="K168683"/>
    </row>
    <row r="168684" spans="11:11">
      <c r="K168684"/>
    </row>
    <row r="168685" spans="11:11">
      <c r="K168685"/>
    </row>
    <row r="168686" spans="11:11">
      <c r="K168686"/>
    </row>
    <row r="168687" spans="11:11">
      <c r="K168687"/>
    </row>
    <row r="168688" spans="11:11">
      <c r="K168688"/>
    </row>
    <row r="168689" spans="11:11">
      <c r="K168689"/>
    </row>
    <row r="168690" spans="11:11">
      <c r="K168690"/>
    </row>
    <row r="168691" spans="11:11">
      <c r="K168691"/>
    </row>
    <row r="168692" spans="11:11">
      <c r="K168692"/>
    </row>
    <row r="168693" spans="11:11">
      <c r="K168693"/>
    </row>
    <row r="168694" spans="11:11">
      <c r="K168694"/>
    </row>
    <row r="168695" spans="11:11">
      <c r="K168695"/>
    </row>
    <row r="168696" spans="11:11">
      <c r="K168696"/>
    </row>
    <row r="168697" spans="11:11">
      <c r="K168697"/>
    </row>
    <row r="168698" spans="11:11">
      <c r="K168698"/>
    </row>
    <row r="168699" spans="11:11">
      <c r="K168699"/>
    </row>
    <row r="168700" spans="11:11">
      <c r="K168700"/>
    </row>
    <row r="168701" spans="11:11">
      <c r="K168701"/>
    </row>
    <row r="168702" spans="11:11">
      <c r="K168702"/>
    </row>
    <row r="168703" spans="11:11">
      <c r="K168703"/>
    </row>
    <row r="168704" spans="11:11">
      <c r="K168704"/>
    </row>
    <row r="168705" spans="11:11">
      <c r="K168705"/>
    </row>
    <row r="168706" spans="11:11">
      <c r="K168706"/>
    </row>
    <row r="168707" spans="11:11">
      <c r="K168707"/>
    </row>
    <row r="168708" spans="11:11">
      <c r="K168708"/>
    </row>
    <row r="168709" spans="11:11">
      <c r="K168709"/>
    </row>
    <row r="168710" spans="11:11">
      <c r="K168710"/>
    </row>
    <row r="168711" spans="11:11">
      <c r="K168711"/>
    </row>
    <row r="168712" spans="11:11">
      <c r="K168712"/>
    </row>
    <row r="168713" spans="11:11">
      <c r="K168713"/>
    </row>
    <row r="168714" spans="11:11">
      <c r="K168714"/>
    </row>
    <row r="168715" spans="11:11">
      <c r="K168715"/>
    </row>
    <row r="168716" spans="11:11">
      <c r="K168716"/>
    </row>
    <row r="168717" spans="11:11">
      <c r="K168717"/>
    </row>
    <row r="168718" spans="11:11">
      <c r="K168718"/>
    </row>
    <row r="168719" spans="11:11">
      <c r="K168719"/>
    </row>
    <row r="168720" spans="11:11">
      <c r="K168720"/>
    </row>
    <row r="168721" spans="11:11">
      <c r="K168721"/>
    </row>
    <row r="168722" spans="11:11">
      <c r="K168722"/>
    </row>
    <row r="168723" spans="11:11">
      <c r="K168723"/>
    </row>
    <row r="168724" spans="11:11">
      <c r="K168724"/>
    </row>
    <row r="168725" spans="11:11">
      <c r="K168725"/>
    </row>
    <row r="168726" spans="11:11">
      <c r="K168726"/>
    </row>
    <row r="168727" spans="11:11">
      <c r="K168727"/>
    </row>
    <row r="168728" spans="11:11">
      <c r="K168728"/>
    </row>
    <row r="168729" spans="11:11">
      <c r="K168729"/>
    </row>
    <row r="168730" spans="11:11">
      <c r="K168730"/>
    </row>
    <row r="168731" spans="11:11">
      <c r="K168731"/>
    </row>
    <row r="168732" spans="11:11">
      <c r="K168732"/>
    </row>
    <row r="168733" spans="11:11">
      <c r="K168733"/>
    </row>
    <row r="168734" spans="11:11">
      <c r="K168734"/>
    </row>
    <row r="168735" spans="11:11">
      <c r="K168735"/>
    </row>
    <row r="168736" spans="11:11">
      <c r="K168736"/>
    </row>
    <row r="168737" spans="11:11">
      <c r="K168737"/>
    </row>
    <row r="168738" spans="11:11">
      <c r="K168738"/>
    </row>
    <row r="168739" spans="11:11">
      <c r="K168739"/>
    </row>
    <row r="168740" spans="11:11">
      <c r="K168740"/>
    </row>
    <row r="168741" spans="11:11">
      <c r="K168741"/>
    </row>
    <row r="168742" spans="11:11">
      <c r="K168742"/>
    </row>
    <row r="168743" spans="11:11">
      <c r="K168743"/>
    </row>
    <row r="168744" spans="11:11">
      <c r="K168744"/>
    </row>
    <row r="168745" spans="11:11">
      <c r="K168745"/>
    </row>
    <row r="168746" spans="11:11">
      <c r="K168746"/>
    </row>
    <row r="168747" spans="11:11">
      <c r="K168747"/>
    </row>
    <row r="168748" spans="11:11">
      <c r="K168748"/>
    </row>
    <row r="168749" spans="11:11">
      <c r="K168749"/>
    </row>
    <row r="168750" spans="11:11">
      <c r="K168750"/>
    </row>
    <row r="168751" spans="11:11">
      <c r="K168751"/>
    </row>
    <row r="168752" spans="11:11">
      <c r="K168752"/>
    </row>
    <row r="168753" spans="11:11">
      <c r="K168753"/>
    </row>
    <row r="168754" spans="11:11">
      <c r="K168754"/>
    </row>
    <row r="168755" spans="11:11">
      <c r="K168755"/>
    </row>
    <row r="168756" spans="11:11">
      <c r="K168756"/>
    </row>
    <row r="168757" spans="11:11">
      <c r="K168757"/>
    </row>
    <row r="168758" spans="11:11">
      <c r="K168758"/>
    </row>
    <row r="168759" spans="11:11">
      <c r="K168759"/>
    </row>
    <row r="168760" spans="11:11">
      <c r="K168760"/>
    </row>
    <row r="168761" spans="11:11">
      <c r="K168761"/>
    </row>
    <row r="168762" spans="11:11">
      <c r="K168762"/>
    </row>
    <row r="168763" spans="11:11">
      <c r="K168763"/>
    </row>
    <row r="168764" spans="11:11">
      <c r="K168764"/>
    </row>
    <row r="168765" spans="11:11">
      <c r="K168765"/>
    </row>
    <row r="168766" spans="11:11">
      <c r="K168766"/>
    </row>
    <row r="168767" spans="11:11">
      <c r="K168767"/>
    </row>
    <row r="168768" spans="11:11">
      <c r="K168768"/>
    </row>
    <row r="168769" spans="11:11">
      <c r="K168769"/>
    </row>
    <row r="168770" spans="11:11">
      <c r="K168770"/>
    </row>
    <row r="168771" spans="11:11">
      <c r="K168771"/>
    </row>
    <row r="168772" spans="11:11">
      <c r="K168772"/>
    </row>
    <row r="168773" spans="11:11">
      <c r="K168773"/>
    </row>
    <row r="168774" spans="11:11">
      <c r="K168774"/>
    </row>
    <row r="168775" spans="11:11">
      <c r="K168775"/>
    </row>
    <row r="168776" spans="11:11">
      <c r="K168776"/>
    </row>
    <row r="168777" spans="11:11">
      <c r="K168777"/>
    </row>
    <row r="168778" spans="11:11">
      <c r="K168778"/>
    </row>
    <row r="168779" spans="11:11">
      <c r="K168779"/>
    </row>
    <row r="168780" spans="11:11">
      <c r="K168780"/>
    </row>
    <row r="168781" spans="11:11">
      <c r="K168781"/>
    </row>
    <row r="168782" spans="11:11">
      <c r="K168782"/>
    </row>
    <row r="168783" spans="11:11">
      <c r="K168783"/>
    </row>
    <row r="168784" spans="11:11">
      <c r="K168784"/>
    </row>
    <row r="168785" spans="11:11">
      <c r="K168785"/>
    </row>
    <row r="168786" spans="11:11">
      <c r="K168786"/>
    </row>
    <row r="168787" spans="11:11">
      <c r="K168787"/>
    </row>
    <row r="168788" spans="11:11">
      <c r="K168788"/>
    </row>
    <row r="168789" spans="11:11">
      <c r="K168789"/>
    </row>
    <row r="168790" spans="11:11">
      <c r="K168790"/>
    </row>
    <row r="168791" spans="11:11">
      <c r="K168791"/>
    </row>
    <row r="168792" spans="11:11">
      <c r="K168792"/>
    </row>
    <row r="168793" spans="11:11">
      <c r="K168793"/>
    </row>
    <row r="168794" spans="11:11">
      <c r="K168794"/>
    </row>
    <row r="168795" spans="11:11">
      <c r="K168795"/>
    </row>
    <row r="168796" spans="11:11">
      <c r="K168796"/>
    </row>
    <row r="168797" spans="11:11">
      <c r="K168797"/>
    </row>
    <row r="168798" spans="11:11">
      <c r="K168798"/>
    </row>
    <row r="168799" spans="11:11">
      <c r="K168799"/>
    </row>
    <row r="168800" spans="11:11">
      <c r="K168800"/>
    </row>
    <row r="168801" spans="11:11">
      <c r="K168801"/>
    </row>
    <row r="168802" spans="11:11">
      <c r="K168802"/>
    </row>
    <row r="168803" spans="11:11">
      <c r="K168803"/>
    </row>
    <row r="168804" spans="11:11">
      <c r="K168804"/>
    </row>
    <row r="168805" spans="11:11">
      <c r="K168805"/>
    </row>
    <row r="168806" spans="11:11">
      <c r="K168806"/>
    </row>
    <row r="168807" spans="11:11">
      <c r="K168807"/>
    </row>
    <row r="168808" spans="11:11">
      <c r="K168808"/>
    </row>
    <row r="168809" spans="11:11">
      <c r="K168809"/>
    </row>
    <row r="168810" spans="11:11">
      <c r="K168810"/>
    </row>
    <row r="168811" spans="11:11">
      <c r="K168811"/>
    </row>
    <row r="168812" spans="11:11">
      <c r="K168812"/>
    </row>
    <row r="168813" spans="11:11">
      <c r="K168813"/>
    </row>
    <row r="168814" spans="11:11">
      <c r="K168814"/>
    </row>
    <row r="168815" spans="11:11">
      <c r="K168815"/>
    </row>
    <row r="168816" spans="11:11">
      <c r="K168816"/>
    </row>
    <row r="168817" spans="11:11">
      <c r="K168817"/>
    </row>
    <row r="168818" spans="11:11">
      <c r="K168818"/>
    </row>
    <row r="168819" spans="11:11">
      <c r="K168819"/>
    </row>
    <row r="168820" spans="11:11">
      <c r="K168820"/>
    </row>
    <row r="168821" spans="11:11">
      <c r="K168821"/>
    </row>
    <row r="168822" spans="11:11">
      <c r="K168822"/>
    </row>
    <row r="168823" spans="11:11">
      <c r="K168823"/>
    </row>
    <row r="168824" spans="11:11">
      <c r="K168824"/>
    </row>
    <row r="168825" spans="11:11">
      <c r="K168825"/>
    </row>
    <row r="168826" spans="11:11">
      <c r="K168826"/>
    </row>
    <row r="168827" spans="11:11">
      <c r="K168827"/>
    </row>
    <row r="168828" spans="11:11">
      <c r="K168828"/>
    </row>
    <row r="168829" spans="11:11">
      <c r="K168829"/>
    </row>
    <row r="168830" spans="11:11">
      <c r="K168830"/>
    </row>
    <row r="168831" spans="11:11">
      <c r="K168831"/>
    </row>
    <row r="168832" spans="11:11">
      <c r="K168832"/>
    </row>
    <row r="168833" spans="11:11">
      <c r="K168833"/>
    </row>
    <row r="168834" spans="11:11">
      <c r="K168834"/>
    </row>
    <row r="168835" spans="11:11">
      <c r="K168835"/>
    </row>
    <row r="168836" spans="11:11">
      <c r="K168836"/>
    </row>
    <row r="168837" spans="11:11">
      <c r="K168837"/>
    </row>
    <row r="168838" spans="11:11">
      <c r="K168838"/>
    </row>
    <row r="168839" spans="11:11">
      <c r="K168839"/>
    </row>
    <row r="168840" spans="11:11">
      <c r="K168840"/>
    </row>
    <row r="168841" spans="11:11">
      <c r="K168841"/>
    </row>
    <row r="168842" spans="11:11">
      <c r="K168842"/>
    </row>
    <row r="168843" spans="11:11">
      <c r="K168843"/>
    </row>
    <row r="168844" spans="11:11">
      <c r="K168844"/>
    </row>
    <row r="168845" spans="11:11">
      <c r="K168845"/>
    </row>
    <row r="168846" spans="11:11">
      <c r="K168846"/>
    </row>
    <row r="168847" spans="11:11">
      <c r="K168847"/>
    </row>
    <row r="168848" spans="11:11">
      <c r="K168848"/>
    </row>
    <row r="168849" spans="11:11">
      <c r="K168849"/>
    </row>
    <row r="168850" spans="11:11">
      <c r="K168850"/>
    </row>
    <row r="168851" spans="11:11">
      <c r="K168851"/>
    </row>
    <row r="168852" spans="11:11">
      <c r="K168852"/>
    </row>
    <row r="168853" spans="11:11">
      <c r="K168853"/>
    </row>
    <row r="168854" spans="11:11">
      <c r="K168854"/>
    </row>
    <row r="168855" spans="11:11">
      <c r="K168855"/>
    </row>
    <row r="168856" spans="11:11">
      <c r="K168856"/>
    </row>
    <row r="168857" spans="11:11">
      <c r="K168857"/>
    </row>
    <row r="168858" spans="11:11">
      <c r="K168858"/>
    </row>
    <row r="168859" spans="11:11">
      <c r="K168859"/>
    </row>
    <row r="168860" spans="11:11">
      <c r="K168860"/>
    </row>
    <row r="168861" spans="11:11">
      <c r="K168861"/>
    </row>
    <row r="168862" spans="11:11">
      <c r="K168862"/>
    </row>
    <row r="168863" spans="11:11">
      <c r="K168863"/>
    </row>
    <row r="168864" spans="11:11">
      <c r="K168864"/>
    </row>
    <row r="168865" spans="11:11">
      <c r="K168865"/>
    </row>
    <row r="168866" spans="11:11">
      <c r="K168866"/>
    </row>
    <row r="168867" spans="11:11">
      <c r="K168867"/>
    </row>
    <row r="168868" spans="11:11">
      <c r="K168868"/>
    </row>
    <row r="168869" spans="11:11">
      <c r="K168869"/>
    </row>
    <row r="168870" spans="11:11">
      <c r="K168870"/>
    </row>
    <row r="168871" spans="11:11">
      <c r="K168871"/>
    </row>
    <row r="168872" spans="11:11">
      <c r="K168872"/>
    </row>
    <row r="168873" spans="11:11">
      <c r="K168873"/>
    </row>
    <row r="168874" spans="11:11">
      <c r="K168874"/>
    </row>
    <row r="168875" spans="11:11">
      <c r="K168875"/>
    </row>
    <row r="168876" spans="11:11">
      <c r="K168876"/>
    </row>
    <row r="168877" spans="11:11">
      <c r="K168877"/>
    </row>
    <row r="168878" spans="11:11">
      <c r="K168878"/>
    </row>
    <row r="168879" spans="11:11">
      <c r="K168879"/>
    </row>
    <row r="168880" spans="11:11">
      <c r="K168880"/>
    </row>
    <row r="168881" spans="11:11">
      <c r="K168881"/>
    </row>
    <row r="168882" spans="11:11">
      <c r="K168882"/>
    </row>
    <row r="168883" spans="11:11">
      <c r="K168883"/>
    </row>
    <row r="168884" spans="11:11">
      <c r="K168884"/>
    </row>
    <row r="168885" spans="11:11">
      <c r="K168885"/>
    </row>
    <row r="168886" spans="11:11">
      <c r="K168886"/>
    </row>
    <row r="168887" spans="11:11">
      <c r="K168887"/>
    </row>
    <row r="168888" spans="11:11">
      <c r="K168888"/>
    </row>
    <row r="168889" spans="11:11">
      <c r="K168889"/>
    </row>
    <row r="168890" spans="11:11">
      <c r="K168890"/>
    </row>
    <row r="168891" spans="11:11">
      <c r="K168891"/>
    </row>
    <row r="168892" spans="11:11">
      <c r="K168892"/>
    </row>
    <row r="168893" spans="11:11">
      <c r="K168893"/>
    </row>
    <row r="168894" spans="11:11">
      <c r="K168894"/>
    </row>
    <row r="168895" spans="11:11">
      <c r="K168895"/>
    </row>
    <row r="168896" spans="11:11">
      <c r="K168896"/>
    </row>
    <row r="168897" spans="11:11">
      <c r="K168897"/>
    </row>
    <row r="168898" spans="11:11">
      <c r="K168898"/>
    </row>
    <row r="168899" spans="11:11">
      <c r="K168899"/>
    </row>
    <row r="168900" spans="11:11">
      <c r="K168900"/>
    </row>
    <row r="168901" spans="11:11">
      <c r="K168901"/>
    </row>
    <row r="168902" spans="11:11">
      <c r="K168902"/>
    </row>
    <row r="168903" spans="11:11">
      <c r="K168903"/>
    </row>
    <row r="168904" spans="11:11">
      <c r="K168904"/>
    </row>
    <row r="168905" spans="11:11">
      <c r="K168905"/>
    </row>
    <row r="168906" spans="11:11">
      <c r="K168906"/>
    </row>
    <row r="168907" spans="11:11">
      <c r="K168907"/>
    </row>
    <row r="168908" spans="11:11">
      <c r="K168908"/>
    </row>
    <row r="168909" spans="11:11">
      <c r="K168909"/>
    </row>
    <row r="168910" spans="11:11">
      <c r="K168910"/>
    </row>
    <row r="168911" spans="11:11">
      <c r="K168911"/>
    </row>
    <row r="168912" spans="11:11">
      <c r="K168912"/>
    </row>
    <row r="168913" spans="11:11">
      <c r="K168913"/>
    </row>
    <row r="168914" spans="11:11">
      <c r="K168914"/>
    </row>
    <row r="168915" spans="11:11">
      <c r="K168915"/>
    </row>
    <row r="168916" spans="11:11">
      <c r="K168916"/>
    </row>
    <row r="168917" spans="11:11">
      <c r="K168917"/>
    </row>
    <row r="168918" spans="11:11">
      <c r="K168918"/>
    </row>
    <row r="168919" spans="11:11">
      <c r="K168919"/>
    </row>
    <row r="168920" spans="11:11">
      <c r="K168920"/>
    </row>
    <row r="168921" spans="11:11">
      <c r="K168921"/>
    </row>
    <row r="168922" spans="11:11">
      <c r="K168922"/>
    </row>
    <row r="168923" spans="11:11">
      <c r="K168923"/>
    </row>
    <row r="168924" spans="11:11">
      <c r="K168924"/>
    </row>
    <row r="168925" spans="11:11">
      <c r="K168925"/>
    </row>
    <row r="168926" spans="11:11">
      <c r="K168926"/>
    </row>
    <row r="168927" spans="11:11">
      <c r="K168927"/>
    </row>
    <row r="168928" spans="11:11">
      <c r="K168928"/>
    </row>
    <row r="168929" spans="11:11">
      <c r="K168929"/>
    </row>
    <row r="168930" spans="11:11">
      <c r="K168930"/>
    </row>
    <row r="168931" spans="11:11">
      <c r="K168931"/>
    </row>
    <row r="168932" spans="11:11">
      <c r="K168932"/>
    </row>
    <row r="168933" spans="11:11">
      <c r="K168933"/>
    </row>
    <row r="168934" spans="11:11">
      <c r="K168934"/>
    </row>
    <row r="168935" spans="11:11">
      <c r="K168935"/>
    </row>
    <row r="168936" spans="11:11">
      <c r="K168936"/>
    </row>
    <row r="168937" spans="11:11">
      <c r="K168937"/>
    </row>
    <row r="168938" spans="11:11">
      <c r="K168938"/>
    </row>
    <row r="168939" spans="11:11">
      <c r="K168939"/>
    </row>
    <row r="168940" spans="11:11">
      <c r="K168940"/>
    </row>
    <row r="168941" spans="11:11">
      <c r="K168941"/>
    </row>
    <row r="168942" spans="11:11">
      <c r="K168942"/>
    </row>
    <row r="168943" spans="11:11">
      <c r="K168943"/>
    </row>
    <row r="168944" spans="11:11">
      <c r="K168944"/>
    </row>
    <row r="168945" spans="11:11">
      <c r="K168945"/>
    </row>
    <row r="168946" spans="11:11">
      <c r="K168946"/>
    </row>
    <row r="168947" spans="11:11">
      <c r="K168947"/>
    </row>
    <row r="168948" spans="11:11">
      <c r="K168948"/>
    </row>
    <row r="168949" spans="11:11">
      <c r="K168949"/>
    </row>
    <row r="168950" spans="11:11">
      <c r="K168950"/>
    </row>
    <row r="168951" spans="11:11">
      <c r="K168951"/>
    </row>
    <row r="168952" spans="11:11">
      <c r="K168952"/>
    </row>
    <row r="168953" spans="11:11">
      <c r="K168953"/>
    </row>
    <row r="168954" spans="11:11">
      <c r="K168954"/>
    </row>
    <row r="168955" spans="11:11">
      <c r="K168955"/>
    </row>
    <row r="168956" spans="11:11">
      <c r="K168956"/>
    </row>
    <row r="168957" spans="11:11">
      <c r="K168957"/>
    </row>
    <row r="168958" spans="11:11">
      <c r="K168958"/>
    </row>
    <row r="168959" spans="11:11">
      <c r="K168959"/>
    </row>
    <row r="168960" spans="11:11">
      <c r="K168960"/>
    </row>
    <row r="168961" spans="11:11">
      <c r="K168961"/>
    </row>
    <row r="168962" spans="11:11">
      <c r="K168962"/>
    </row>
    <row r="168963" spans="11:11">
      <c r="K168963"/>
    </row>
    <row r="168964" spans="11:11">
      <c r="K168964"/>
    </row>
    <row r="168965" spans="11:11">
      <c r="K168965"/>
    </row>
    <row r="168966" spans="11:11">
      <c r="K168966"/>
    </row>
    <row r="168967" spans="11:11">
      <c r="K168967"/>
    </row>
    <row r="168968" spans="11:11">
      <c r="K168968"/>
    </row>
    <row r="168969" spans="11:11">
      <c r="K168969"/>
    </row>
    <row r="168970" spans="11:11">
      <c r="K168970"/>
    </row>
    <row r="168971" spans="11:11">
      <c r="K168971"/>
    </row>
    <row r="168972" spans="11:11">
      <c r="K168972"/>
    </row>
    <row r="168973" spans="11:11">
      <c r="K168973"/>
    </row>
    <row r="168974" spans="11:11">
      <c r="K168974"/>
    </row>
    <row r="168975" spans="11:11">
      <c r="K168975"/>
    </row>
    <row r="168976" spans="11:11">
      <c r="K168976"/>
    </row>
    <row r="168977" spans="11:11">
      <c r="K168977"/>
    </row>
    <row r="168978" spans="11:11">
      <c r="K168978"/>
    </row>
    <row r="168979" spans="11:11">
      <c r="K168979"/>
    </row>
    <row r="168980" spans="11:11">
      <c r="K168980"/>
    </row>
    <row r="168981" spans="11:11">
      <c r="K168981"/>
    </row>
    <row r="168982" spans="11:11">
      <c r="K168982"/>
    </row>
    <row r="168983" spans="11:11">
      <c r="K168983"/>
    </row>
    <row r="168984" spans="11:11">
      <c r="K168984"/>
    </row>
    <row r="168985" spans="11:11">
      <c r="K168985"/>
    </row>
    <row r="168986" spans="11:11">
      <c r="K168986"/>
    </row>
    <row r="168987" spans="11:11">
      <c r="K168987"/>
    </row>
    <row r="168988" spans="11:11">
      <c r="K168988"/>
    </row>
    <row r="168989" spans="11:11">
      <c r="K168989"/>
    </row>
    <row r="168990" spans="11:11">
      <c r="K168990"/>
    </row>
    <row r="168991" spans="11:11">
      <c r="K168991"/>
    </row>
    <row r="168992" spans="11:11">
      <c r="K168992"/>
    </row>
    <row r="168993" spans="11:11">
      <c r="K168993"/>
    </row>
    <row r="168994" spans="11:11">
      <c r="K168994"/>
    </row>
    <row r="168995" spans="11:11">
      <c r="K168995"/>
    </row>
    <row r="168996" spans="11:11">
      <c r="K168996"/>
    </row>
    <row r="168997" spans="11:11">
      <c r="K168997"/>
    </row>
    <row r="168998" spans="11:11">
      <c r="K168998"/>
    </row>
    <row r="168999" spans="11:11">
      <c r="K168999"/>
    </row>
    <row r="169000" spans="11:11">
      <c r="K169000"/>
    </row>
    <row r="169001" spans="11:11">
      <c r="K169001"/>
    </row>
    <row r="169002" spans="11:11">
      <c r="K169002"/>
    </row>
    <row r="169003" spans="11:11">
      <c r="K169003"/>
    </row>
    <row r="169004" spans="11:11">
      <c r="K169004"/>
    </row>
    <row r="169005" spans="11:11">
      <c r="K169005"/>
    </row>
    <row r="169006" spans="11:11">
      <c r="K169006"/>
    </row>
    <row r="169007" spans="11:11">
      <c r="K169007"/>
    </row>
    <row r="169008" spans="11:11">
      <c r="K169008"/>
    </row>
    <row r="169009" spans="11:11">
      <c r="K169009"/>
    </row>
    <row r="169010" spans="11:11">
      <c r="K169010"/>
    </row>
    <row r="169011" spans="11:11">
      <c r="K169011"/>
    </row>
    <row r="169012" spans="11:11">
      <c r="K169012"/>
    </row>
    <row r="169013" spans="11:11">
      <c r="K169013"/>
    </row>
    <row r="169014" spans="11:11">
      <c r="K169014"/>
    </row>
    <row r="169015" spans="11:11">
      <c r="K169015"/>
    </row>
    <row r="169016" spans="11:11">
      <c r="K169016"/>
    </row>
    <row r="169017" spans="11:11">
      <c r="K169017"/>
    </row>
    <row r="169018" spans="11:11">
      <c r="K169018"/>
    </row>
    <row r="169019" spans="11:11">
      <c r="K169019"/>
    </row>
    <row r="169020" spans="11:11">
      <c r="K169020"/>
    </row>
    <row r="169021" spans="11:11">
      <c r="K169021"/>
    </row>
    <row r="169022" spans="11:11">
      <c r="K169022"/>
    </row>
    <row r="169023" spans="11:11">
      <c r="K169023"/>
    </row>
    <row r="169024" spans="11:11">
      <c r="K169024"/>
    </row>
    <row r="169025" spans="11:11">
      <c r="K169025"/>
    </row>
    <row r="169026" spans="11:11">
      <c r="K169026"/>
    </row>
    <row r="169027" spans="11:11">
      <c r="K169027"/>
    </row>
    <row r="169028" spans="11:11">
      <c r="K169028"/>
    </row>
    <row r="169029" spans="11:11">
      <c r="K169029"/>
    </row>
    <row r="169030" spans="11:11">
      <c r="K169030"/>
    </row>
    <row r="169031" spans="11:11">
      <c r="K169031"/>
    </row>
    <row r="169032" spans="11:11">
      <c r="K169032"/>
    </row>
    <row r="169033" spans="11:11">
      <c r="K169033"/>
    </row>
    <row r="169034" spans="11:11">
      <c r="K169034"/>
    </row>
    <row r="169035" spans="11:11">
      <c r="K169035"/>
    </row>
    <row r="169036" spans="11:11">
      <c r="K169036"/>
    </row>
    <row r="169037" spans="11:11">
      <c r="K169037"/>
    </row>
    <row r="169038" spans="11:11">
      <c r="K169038"/>
    </row>
    <row r="169039" spans="11:11">
      <c r="K169039"/>
    </row>
    <row r="169040" spans="11:11">
      <c r="K169040"/>
    </row>
    <row r="169041" spans="11:11">
      <c r="K169041"/>
    </row>
    <row r="169042" spans="11:11">
      <c r="K169042"/>
    </row>
    <row r="169043" spans="11:11">
      <c r="K169043"/>
    </row>
    <row r="169044" spans="11:11">
      <c r="K169044"/>
    </row>
    <row r="169045" spans="11:11">
      <c r="K169045"/>
    </row>
    <row r="169046" spans="11:11">
      <c r="K169046"/>
    </row>
    <row r="169047" spans="11:11">
      <c r="K169047"/>
    </row>
    <row r="169048" spans="11:11">
      <c r="K169048"/>
    </row>
    <row r="169049" spans="11:11">
      <c r="K169049"/>
    </row>
    <row r="169050" spans="11:11">
      <c r="K169050"/>
    </row>
    <row r="169051" spans="11:11">
      <c r="K169051"/>
    </row>
    <row r="169052" spans="11:11">
      <c r="K169052"/>
    </row>
    <row r="169053" spans="11:11">
      <c r="K169053"/>
    </row>
    <row r="169054" spans="11:11">
      <c r="K169054"/>
    </row>
    <row r="169055" spans="11:11">
      <c r="K169055"/>
    </row>
    <row r="169056" spans="11:11">
      <c r="K169056"/>
    </row>
    <row r="169057" spans="11:11">
      <c r="K169057"/>
    </row>
    <row r="169058" spans="11:11">
      <c r="K169058"/>
    </row>
    <row r="169059" spans="11:11">
      <c r="K169059"/>
    </row>
    <row r="169060" spans="11:11">
      <c r="K169060"/>
    </row>
    <row r="169061" spans="11:11">
      <c r="K169061"/>
    </row>
    <row r="169062" spans="11:11">
      <c r="K169062"/>
    </row>
    <row r="169063" spans="11:11">
      <c r="K169063"/>
    </row>
    <row r="169064" spans="11:11">
      <c r="K169064"/>
    </row>
    <row r="169065" spans="11:11">
      <c r="K169065"/>
    </row>
    <row r="169066" spans="11:11">
      <c r="K169066"/>
    </row>
    <row r="169067" spans="11:11">
      <c r="K169067"/>
    </row>
    <row r="169068" spans="11:11">
      <c r="K169068"/>
    </row>
    <row r="169069" spans="11:11">
      <c r="K169069"/>
    </row>
    <row r="169070" spans="11:11">
      <c r="K169070"/>
    </row>
    <row r="169071" spans="11:11">
      <c r="K169071"/>
    </row>
    <row r="169072" spans="11:11">
      <c r="K169072"/>
    </row>
    <row r="169073" spans="11:11">
      <c r="K169073"/>
    </row>
    <row r="169074" spans="11:11">
      <c r="K169074"/>
    </row>
    <row r="169075" spans="11:11">
      <c r="K169075"/>
    </row>
    <row r="169076" spans="11:11">
      <c r="K169076"/>
    </row>
    <row r="169077" spans="11:11">
      <c r="K169077"/>
    </row>
    <row r="169078" spans="11:11">
      <c r="K169078"/>
    </row>
    <row r="169079" spans="11:11">
      <c r="K169079"/>
    </row>
    <row r="169080" spans="11:11">
      <c r="K169080"/>
    </row>
    <row r="169081" spans="11:11">
      <c r="K169081"/>
    </row>
    <row r="169082" spans="11:11">
      <c r="K169082"/>
    </row>
    <row r="169083" spans="11:11">
      <c r="K169083"/>
    </row>
    <row r="169084" spans="11:11">
      <c r="K169084"/>
    </row>
    <row r="169085" spans="11:11">
      <c r="K169085"/>
    </row>
    <row r="169086" spans="11:11">
      <c r="K169086"/>
    </row>
    <row r="169087" spans="11:11">
      <c r="K169087"/>
    </row>
    <row r="169088" spans="11:11">
      <c r="K169088"/>
    </row>
    <row r="169089" spans="11:11">
      <c r="K169089"/>
    </row>
    <row r="169090" spans="11:11">
      <c r="K169090"/>
    </row>
    <row r="169091" spans="11:11">
      <c r="K169091"/>
    </row>
    <row r="169092" spans="11:11">
      <c r="K169092"/>
    </row>
    <row r="169093" spans="11:11">
      <c r="K169093"/>
    </row>
    <row r="169094" spans="11:11">
      <c r="K169094"/>
    </row>
    <row r="169095" spans="11:11">
      <c r="K169095"/>
    </row>
    <row r="169096" spans="11:11">
      <c r="K169096"/>
    </row>
    <row r="169097" spans="11:11">
      <c r="K169097"/>
    </row>
    <row r="169098" spans="11:11">
      <c r="K169098"/>
    </row>
    <row r="169099" spans="11:11">
      <c r="K169099"/>
    </row>
    <row r="169100" spans="11:11">
      <c r="K169100"/>
    </row>
    <row r="169101" spans="11:11">
      <c r="K169101"/>
    </row>
    <row r="169102" spans="11:11">
      <c r="K169102"/>
    </row>
    <row r="169103" spans="11:11">
      <c r="K169103"/>
    </row>
    <row r="169104" spans="11:11">
      <c r="K169104"/>
    </row>
    <row r="169105" spans="11:11">
      <c r="K169105"/>
    </row>
    <row r="169106" spans="11:11">
      <c r="K169106"/>
    </row>
    <row r="169107" spans="11:11">
      <c r="K169107"/>
    </row>
    <row r="169108" spans="11:11">
      <c r="K169108"/>
    </row>
    <row r="169109" spans="11:11">
      <c r="K169109"/>
    </row>
    <row r="169110" spans="11:11">
      <c r="K169110"/>
    </row>
    <row r="169111" spans="11:11">
      <c r="K169111"/>
    </row>
    <row r="169112" spans="11:11">
      <c r="K169112"/>
    </row>
    <row r="169113" spans="11:11">
      <c r="K169113"/>
    </row>
    <row r="169114" spans="11:11">
      <c r="K169114"/>
    </row>
    <row r="169115" spans="11:11">
      <c r="K169115"/>
    </row>
    <row r="169116" spans="11:11">
      <c r="K169116"/>
    </row>
    <row r="169117" spans="11:11">
      <c r="K169117"/>
    </row>
    <row r="169118" spans="11:11">
      <c r="K169118"/>
    </row>
    <row r="169119" spans="11:11">
      <c r="K169119"/>
    </row>
    <row r="169120" spans="11:11">
      <c r="K169120"/>
    </row>
    <row r="169121" spans="11:11">
      <c r="K169121"/>
    </row>
    <row r="169122" spans="11:11">
      <c r="K169122"/>
    </row>
    <row r="169123" spans="11:11">
      <c r="K169123"/>
    </row>
    <row r="169124" spans="11:11">
      <c r="K169124"/>
    </row>
    <row r="169125" spans="11:11">
      <c r="K169125"/>
    </row>
    <row r="169126" spans="11:11">
      <c r="K169126"/>
    </row>
    <row r="169127" spans="11:11">
      <c r="K169127"/>
    </row>
    <row r="169128" spans="11:11">
      <c r="K169128"/>
    </row>
    <row r="169129" spans="11:11">
      <c r="K169129"/>
    </row>
    <row r="169130" spans="11:11">
      <c r="K169130"/>
    </row>
    <row r="169131" spans="11:11">
      <c r="K169131"/>
    </row>
    <row r="169132" spans="11:11">
      <c r="K169132"/>
    </row>
    <row r="169133" spans="11:11">
      <c r="K169133"/>
    </row>
    <row r="169134" spans="11:11">
      <c r="K169134"/>
    </row>
    <row r="169135" spans="11:11">
      <c r="K169135"/>
    </row>
    <row r="169136" spans="11:11">
      <c r="K169136"/>
    </row>
    <row r="169137" spans="11:11">
      <c r="K169137"/>
    </row>
    <row r="169138" spans="11:11">
      <c r="K169138"/>
    </row>
    <row r="169139" spans="11:11">
      <c r="K169139"/>
    </row>
    <row r="169140" spans="11:11">
      <c r="K169140"/>
    </row>
    <row r="169141" spans="11:11">
      <c r="K169141"/>
    </row>
    <row r="169142" spans="11:11">
      <c r="K169142"/>
    </row>
    <row r="169143" spans="11:11">
      <c r="K169143"/>
    </row>
    <row r="169144" spans="11:11">
      <c r="K169144"/>
    </row>
    <row r="169145" spans="11:11">
      <c r="K169145"/>
    </row>
    <row r="169146" spans="11:11">
      <c r="K169146"/>
    </row>
    <row r="169147" spans="11:11">
      <c r="K169147"/>
    </row>
    <row r="169148" spans="11:11">
      <c r="K169148"/>
    </row>
    <row r="169149" spans="11:11">
      <c r="K169149"/>
    </row>
    <row r="169150" spans="11:11">
      <c r="K169150"/>
    </row>
    <row r="169151" spans="11:11">
      <c r="K169151"/>
    </row>
    <row r="169152" spans="11:11">
      <c r="K169152"/>
    </row>
    <row r="169153" spans="11:11">
      <c r="K169153"/>
    </row>
    <row r="169154" spans="11:11">
      <c r="K169154"/>
    </row>
    <row r="169155" spans="11:11">
      <c r="K169155"/>
    </row>
    <row r="169156" spans="11:11">
      <c r="K169156"/>
    </row>
    <row r="169157" spans="11:11">
      <c r="K169157"/>
    </row>
    <row r="169158" spans="11:11">
      <c r="K169158"/>
    </row>
    <row r="169159" spans="11:11">
      <c r="K169159"/>
    </row>
    <row r="169160" spans="11:11">
      <c r="K169160"/>
    </row>
    <row r="169161" spans="11:11">
      <c r="K169161"/>
    </row>
    <row r="169162" spans="11:11">
      <c r="K169162"/>
    </row>
    <row r="169163" spans="11:11">
      <c r="K169163"/>
    </row>
    <row r="169164" spans="11:11">
      <c r="K169164"/>
    </row>
    <row r="169165" spans="11:11">
      <c r="K169165"/>
    </row>
    <row r="169166" spans="11:11">
      <c r="K169166"/>
    </row>
    <row r="169167" spans="11:11">
      <c r="K169167"/>
    </row>
    <row r="169168" spans="11:11">
      <c r="K169168"/>
    </row>
    <row r="169169" spans="11:11">
      <c r="K169169"/>
    </row>
    <row r="169170" spans="11:11">
      <c r="K169170"/>
    </row>
    <row r="169171" spans="11:11">
      <c r="K169171"/>
    </row>
    <row r="169172" spans="11:11">
      <c r="K169172"/>
    </row>
    <row r="169173" spans="11:11">
      <c r="K169173"/>
    </row>
    <row r="169174" spans="11:11">
      <c r="K169174"/>
    </row>
    <row r="169175" spans="11:11">
      <c r="K169175"/>
    </row>
    <row r="169176" spans="11:11">
      <c r="K169176"/>
    </row>
    <row r="169177" spans="11:11">
      <c r="K169177"/>
    </row>
    <row r="169178" spans="11:11">
      <c r="K169178"/>
    </row>
    <row r="169179" spans="11:11">
      <c r="K169179"/>
    </row>
    <row r="169180" spans="11:11">
      <c r="K169180"/>
    </row>
    <row r="169181" spans="11:11">
      <c r="K169181"/>
    </row>
    <row r="169182" spans="11:11">
      <c r="K169182"/>
    </row>
    <row r="169183" spans="11:11">
      <c r="K169183"/>
    </row>
    <row r="169184" spans="11:11">
      <c r="K169184"/>
    </row>
    <row r="169185" spans="11:11">
      <c r="K169185"/>
    </row>
    <row r="169186" spans="11:11">
      <c r="K169186"/>
    </row>
    <row r="169187" spans="11:11">
      <c r="K169187"/>
    </row>
    <row r="169188" spans="11:11">
      <c r="K169188"/>
    </row>
    <row r="169189" spans="11:11">
      <c r="K169189"/>
    </row>
    <row r="169190" spans="11:11">
      <c r="K169190"/>
    </row>
    <row r="169191" spans="11:11">
      <c r="K169191"/>
    </row>
    <row r="169192" spans="11:11">
      <c r="K169192"/>
    </row>
    <row r="169193" spans="11:11">
      <c r="K169193"/>
    </row>
    <row r="169194" spans="11:11">
      <c r="K169194"/>
    </row>
    <row r="169195" spans="11:11">
      <c r="K169195"/>
    </row>
    <row r="169196" spans="11:11">
      <c r="K169196"/>
    </row>
    <row r="169197" spans="11:11">
      <c r="K169197"/>
    </row>
    <row r="169198" spans="11:11">
      <c r="K169198"/>
    </row>
    <row r="169199" spans="11:11">
      <c r="K169199"/>
    </row>
    <row r="169200" spans="11:11">
      <c r="K169200"/>
    </row>
    <row r="169201" spans="11:11">
      <c r="K169201"/>
    </row>
    <row r="169202" spans="11:11">
      <c r="K169202"/>
    </row>
    <row r="169203" spans="11:11">
      <c r="K169203"/>
    </row>
    <row r="169204" spans="11:11">
      <c r="K169204"/>
    </row>
    <row r="169205" spans="11:11">
      <c r="K169205"/>
    </row>
    <row r="169206" spans="11:11">
      <c r="K169206"/>
    </row>
    <row r="169207" spans="11:11">
      <c r="K169207"/>
    </row>
    <row r="169208" spans="11:11">
      <c r="K169208"/>
    </row>
    <row r="169209" spans="11:11">
      <c r="K169209"/>
    </row>
    <row r="169210" spans="11:11">
      <c r="K169210"/>
    </row>
    <row r="169211" spans="11:11">
      <c r="K169211"/>
    </row>
    <row r="169212" spans="11:11">
      <c r="K169212"/>
    </row>
    <row r="169213" spans="11:11">
      <c r="K169213"/>
    </row>
    <row r="169214" spans="11:11">
      <c r="K169214"/>
    </row>
    <row r="169215" spans="11:11">
      <c r="K169215"/>
    </row>
    <row r="169216" spans="11:11">
      <c r="K169216"/>
    </row>
    <row r="169217" spans="11:11">
      <c r="K169217"/>
    </row>
    <row r="169218" spans="11:11">
      <c r="K169218"/>
    </row>
    <row r="169219" spans="11:11">
      <c r="K169219"/>
    </row>
    <row r="169220" spans="11:11">
      <c r="K169220"/>
    </row>
    <row r="169221" spans="11:11">
      <c r="K169221"/>
    </row>
    <row r="169222" spans="11:11">
      <c r="K169222"/>
    </row>
    <row r="169223" spans="11:11">
      <c r="K169223"/>
    </row>
    <row r="169224" spans="11:11">
      <c r="K169224"/>
    </row>
    <row r="169225" spans="11:11">
      <c r="K169225"/>
    </row>
    <row r="169226" spans="11:11">
      <c r="K169226"/>
    </row>
    <row r="169227" spans="11:11">
      <c r="K169227"/>
    </row>
    <row r="169228" spans="11:11">
      <c r="K169228"/>
    </row>
    <row r="169229" spans="11:11">
      <c r="K169229"/>
    </row>
    <row r="169230" spans="11:11">
      <c r="K169230"/>
    </row>
    <row r="169231" spans="11:11">
      <c r="K169231"/>
    </row>
    <row r="169232" spans="11:11">
      <c r="K169232"/>
    </row>
    <row r="169233" spans="11:11">
      <c r="K169233"/>
    </row>
    <row r="169234" spans="11:11">
      <c r="K169234"/>
    </row>
    <row r="169235" spans="11:11">
      <c r="K169235"/>
    </row>
    <row r="169236" spans="11:11">
      <c r="K169236"/>
    </row>
    <row r="169237" spans="11:11">
      <c r="K169237"/>
    </row>
    <row r="169238" spans="11:11">
      <c r="K169238"/>
    </row>
    <row r="169239" spans="11:11">
      <c r="K169239"/>
    </row>
    <row r="169240" spans="11:11">
      <c r="K169240"/>
    </row>
    <row r="169241" spans="11:11">
      <c r="K169241"/>
    </row>
    <row r="169242" spans="11:11">
      <c r="K169242"/>
    </row>
    <row r="169243" spans="11:11">
      <c r="K169243"/>
    </row>
    <row r="169244" spans="11:11">
      <c r="K169244"/>
    </row>
    <row r="169245" spans="11:11">
      <c r="K169245"/>
    </row>
    <row r="169246" spans="11:11">
      <c r="K169246"/>
    </row>
    <row r="169247" spans="11:11">
      <c r="K169247"/>
    </row>
    <row r="169248" spans="11:11">
      <c r="K169248"/>
    </row>
    <row r="169249" spans="11:11">
      <c r="K169249"/>
    </row>
    <row r="169250" spans="11:11">
      <c r="K169250"/>
    </row>
    <row r="169251" spans="11:11">
      <c r="K169251"/>
    </row>
    <row r="169252" spans="11:11">
      <c r="K169252"/>
    </row>
    <row r="169253" spans="11:11">
      <c r="K169253"/>
    </row>
    <row r="169254" spans="11:11">
      <c r="K169254"/>
    </row>
    <row r="169255" spans="11:11">
      <c r="K169255"/>
    </row>
    <row r="169256" spans="11:11">
      <c r="K169256"/>
    </row>
    <row r="169257" spans="11:11">
      <c r="K169257"/>
    </row>
    <row r="169258" spans="11:11">
      <c r="K169258"/>
    </row>
    <row r="169259" spans="11:11">
      <c r="K169259"/>
    </row>
    <row r="169260" spans="11:11">
      <c r="K169260"/>
    </row>
    <row r="169261" spans="11:11">
      <c r="K169261"/>
    </row>
    <row r="169262" spans="11:11">
      <c r="K169262"/>
    </row>
    <row r="169263" spans="11:11">
      <c r="K169263"/>
    </row>
    <row r="169264" spans="11:11">
      <c r="K169264"/>
    </row>
    <row r="169265" spans="11:11">
      <c r="K169265"/>
    </row>
    <row r="169266" spans="11:11">
      <c r="K169266"/>
    </row>
    <row r="169267" spans="11:11">
      <c r="K169267"/>
    </row>
    <row r="169268" spans="11:11">
      <c r="K169268"/>
    </row>
    <row r="169269" spans="11:11">
      <c r="K169269"/>
    </row>
    <row r="169270" spans="11:11">
      <c r="K169270"/>
    </row>
    <row r="169271" spans="11:11">
      <c r="K169271"/>
    </row>
    <row r="169272" spans="11:11">
      <c r="K169272"/>
    </row>
    <row r="169273" spans="11:11">
      <c r="K169273"/>
    </row>
    <row r="169274" spans="11:11">
      <c r="K169274"/>
    </row>
    <row r="169275" spans="11:11">
      <c r="K169275"/>
    </row>
    <row r="169276" spans="11:11">
      <c r="K169276"/>
    </row>
    <row r="169277" spans="11:11">
      <c r="K169277"/>
    </row>
    <row r="169278" spans="11:11">
      <c r="K169278"/>
    </row>
    <row r="169279" spans="11:11">
      <c r="K169279"/>
    </row>
    <row r="169280" spans="11:11">
      <c r="K169280"/>
    </row>
    <row r="169281" spans="11:11">
      <c r="K169281"/>
    </row>
    <row r="169282" spans="11:11">
      <c r="K169282"/>
    </row>
    <row r="169283" spans="11:11">
      <c r="K169283"/>
    </row>
    <row r="169284" spans="11:11">
      <c r="K169284"/>
    </row>
    <row r="169285" spans="11:11">
      <c r="K169285"/>
    </row>
    <row r="169286" spans="11:11">
      <c r="K169286"/>
    </row>
    <row r="169287" spans="11:11">
      <c r="K169287"/>
    </row>
    <row r="169288" spans="11:11">
      <c r="K169288"/>
    </row>
    <row r="169289" spans="11:11">
      <c r="K169289"/>
    </row>
    <row r="169290" spans="11:11">
      <c r="K169290"/>
    </row>
    <row r="169291" spans="11:11">
      <c r="K169291"/>
    </row>
    <row r="169292" spans="11:11">
      <c r="K169292"/>
    </row>
    <row r="169293" spans="11:11">
      <c r="K169293"/>
    </row>
    <row r="169294" spans="11:11">
      <c r="K169294"/>
    </row>
    <row r="169295" spans="11:11">
      <c r="K169295"/>
    </row>
    <row r="169296" spans="11:11">
      <c r="K169296"/>
    </row>
    <row r="169297" spans="11:11">
      <c r="K169297"/>
    </row>
    <row r="169298" spans="11:11">
      <c r="K169298"/>
    </row>
    <row r="169299" spans="11:11">
      <c r="K169299"/>
    </row>
    <row r="169300" spans="11:11">
      <c r="K169300"/>
    </row>
    <row r="169301" spans="11:11">
      <c r="K169301"/>
    </row>
    <row r="169302" spans="11:11">
      <c r="K169302"/>
    </row>
    <row r="169303" spans="11:11">
      <c r="K169303"/>
    </row>
    <row r="169304" spans="11:11">
      <c r="K169304"/>
    </row>
    <row r="169305" spans="11:11">
      <c r="K169305"/>
    </row>
    <row r="169306" spans="11:11">
      <c r="K169306"/>
    </row>
    <row r="169307" spans="11:11">
      <c r="K169307"/>
    </row>
    <row r="169308" spans="11:11">
      <c r="K169308"/>
    </row>
    <row r="169309" spans="11:11">
      <c r="K169309"/>
    </row>
    <row r="169310" spans="11:11">
      <c r="K169310"/>
    </row>
    <row r="169311" spans="11:11">
      <c r="K169311"/>
    </row>
    <row r="169312" spans="11:11">
      <c r="K169312"/>
    </row>
    <row r="169313" spans="11:11">
      <c r="K169313"/>
    </row>
    <row r="169314" spans="11:11">
      <c r="K169314"/>
    </row>
    <row r="169315" spans="11:11">
      <c r="K169315"/>
    </row>
    <row r="169316" spans="11:11">
      <c r="K169316"/>
    </row>
    <row r="169317" spans="11:11">
      <c r="K169317"/>
    </row>
    <row r="169318" spans="11:11">
      <c r="K169318"/>
    </row>
    <row r="169319" spans="11:11">
      <c r="K169319"/>
    </row>
    <row r="169320" spans="11:11">
      <c r="K169320"/>
    </row>
    <row r="169321" spans="11:11">
      <c r="K169321"/>
    </row>
    <row r="169322" spans="11:11">
      <c r="K169322"/>
    </row>
    <row r="169323" spans="11:11">
      <c r="K169323"/>
    </row>
    <row r="169324" spans="11:11">
      <c r="K169324"/>
    </row>
    <row r="169325" spans="11:11">
      <c r="K169325"/>
    </row>
    <row r="169326" spans="11:11">
      <c r="K169326"/>
    </row>
    <row r="169327" spans="11:11">
      <c r="K169327"/>
    </row>
    <row r="169328" spans="11:11">
      <c r="K169328"/>
    </row>
    <row r="169329" spans="11:11">
      <c r="K169329"/>
    </row>
    <row r="169330" spans="11:11">
      <c r="K169330"/>
    </row>
    <row r="169331" spans="11:11">
      <c r="K169331"/>
    </row>
    <row r="169332" spans="11:11">
      <c r="K169332"/>
    </row>
    <row r="169333" spans="11:11">
      <c r="K169333"/>
    </row>
    <row r="169334" spans="11:11">
      <c r="K169334"/>
    </row>
    <row r="169335" spans="11:11">
      <c r="K169335"/>
    </row>
    <row r="169336" spans="11:11">
      <c r="K169336"/>
    </row>
    <row r="169337" spans="11:11">
      <c r="K169337"/>
    </row>
    <row r="169338" spans="11:11">
      <c r="K169338"/>
    </row>
    <row r="169339" spans="11:11">
      <c r="K169339"/>
    </row>
    <row r="169340" spans="11:11">
      <c r="K169340"/>
    </row>
    <row r="169341" spans="11:11">
      <c r="K169341"/>
    </row>
    <row r="169342" spans="11:11">
      <c r="K169342"/>
    </row>
    <row r="169343" spans="11:11">
      <c r="K169343"/>
    </row>
    <row r="169344" spans="11:11">
      <c r="K169344"/>
    </row>
    <row r="169345" spans="11:11">
      <c r="K169345"/>
    </row>
    <row r="169346" spans="11:11">
      <c r="K169346"/>
    </row>
    <row r="169347" spans="11:11">
      <c r="K169347"/>
    </row>
    <row r="169348" spans="11:11">
      <c r="K169348"/>
    </row>
    <row r="169349" spans="11:11">
      <c r="K169349"/>
    </row>
    <row r="169350" spans="11:11">
      <c r="K169350"/>
    </row>
    <row r="169351" spans="11:11">
      <c r="K169351"/>
    </row>
    <row r="169352" spans="11:11">
      <c r="K169352"/>
    </row>
    <row r="169353" spans="11:11">
      <c r="K169353"/>
    </row>
    <row r="169354" spans="11:11">
      <c r="K169354"/>
    </row>
    <row r="169355" spans="11:11">
      <c r="K169355"/>
    </row>
    <row r="169356" spans="11:11">
      <c r="K169356"/>
    </row>
    <row r="169357" spans="11:11">
      <c r="K169357"/>
    </row>
    <row r="169358" spans="11:11">
      <c r="K169358"/>
    </row>
    <row r="169359" spans="11:11">
      <c r="K169359"/>
    </row>
    <row r="169360" spans="11:11">
      <c r="K169360"/>
    </row>
    <row r="169361" spans="11:11">
      <c r="K169361"/>
    </row>
    <row r="169362" spans="11:11">
      <c r="K169362"/>
    </row>
    <row r="169363" spans="11:11">
      <c r="K169363"/>
    </row>
    <row r="169364" spans="11:11">
      <c r="K169364"/>
    </row>
    <row r="169365" spans="11:11">
      <c r="K169365"/>
    </row>
    <row r="169366" spans="11:11">
      <c r="K169366"/>
    </row>
    <row r="169367" spans="11:11">
      <c r="K169367"/>
    </row>
    <row r="169368" spans="11:11">
      <c r="K169368"/>
    </row>
    <row r="169369" spans="11:11">
      <c r="K169369"/>
    </row>
    <row r="169370" spans="11:11">
      <c r="K169370"/>
    </row>
    <row r="169371" spans="11:11">
      <c r="K169371"/>
    </row>
    <row r="169372" spans="11:11">
      <c r="K169372"/>
    </row>
    <row r="169373" spans="11:11">
      <c r="K169373"/>
    </row>
    <row r="169374" spans="11:11">
      <c r="K169374"/>
    </row>
    <row r="169375" spans="11:11">
      <c r="K169375"/>
    </row>
    <row r="169376" spans="11:11">
      <c r="K169376"/>
    </row>
    <row r="169377" spans="11:11">
      <c r="K169377"/>
    </row>
    <row r="169378" spans="11:11">
      <c r="K169378"/>
    </row>
    <row r="169379" spans="11:11">
      <c r="K169379"/>
    </row>
    <row r="169380" spans="11:11">
      <c r="K169380"/>
    </row>
    <row r="169381" spans="11:11">
      <c r="K169381"/>
    </row>
    <row r="169382" spans="11:11">
      <c r="K169382"/>
    </row>
    <row r="169383" spans="11:11">
      <c r="K169383"/>
    </row>
    <row r="169384" spans="11:11">
      <c r="K169384"/>
    </row>
    <row r="169385" spans="11:11">
      <c r="K169385"/>
    </row>
    <row r="169386" spans="11:11">
      <c r="K169386"/>
    </row>
    <row r="169387" spans="11:11">
      <c r="K169387"/>
    </row>
    <row r="169388" spans="11:11">
      <c r="K169388"/>
    </row>
    <row r="169389" spans="11:11">
      <c r="K169389"/>
    </row>
    <row r="169390" spans="11:11">
      <c r="K169390"/>
    </row>
    <row r="169391" spans="11:11">
      <c r="K169391"/>
    </row>
    <row r="169392" spans="11:11">
      <c r="K169392"/>
    </row>
    <row r="169393" spans="11:11">
      <c r="K169393"/>
    </row>
    <row r="169394" spans="11:11">
      <c r="K169394"/>
    </row>
    <row r="169395" spans="11:11">
      <c r="K169395"/>
    </row>
    <row r="169396" spans="11:11">
      <c r="K169396"/>
    </row>
    <row r="169397" spans="11:11">
      <c r="K169397"/>
    </row>
    <row r="169398" spans="11:11">
      <c r="K169398"/>
    </row>
    <row r="169399" spans="11:11">
      <c r="K169399"/>
    </row>
    <row r="169400" spans="11:11">
      <c r="K169400"/>
    </row>
    <row r="169401" spans="11:11">
      <c r="K169401"/>
    </row>
    <row r="169402" spans="11:11">
      <c r="K169402"/>
    </row>
    <row r="169403" spans="11:11">
      <c r="K169403"/>
    </row>
    <row r="169404" spans="11:11">
      <c r="K169404"/>
    </row>
    <row r="169405" spans="11:11">
      <c r="K169405"/>
    </row>
    <row r="169406" spans="11:11">
      <c r="K169406"/>
    </row>
    <row r="169407" spans="11:11">
      <c r="K169407"/>
    </row>
    <row r="169408" spans="11:11">
      <c r="K169408"/>
    </row>
    <row r="169409" spans="11:11">
      <c r="K169409"/>
    </row>
    <row r="169410" spans="11:11">
      <c r="K169410"/>
    </row>
    <row r="169411" spans="11:11">
      <c r="K169411"/>
    </row>
    <row r="169412" spans="11:11">
      <c r="K169412"/>
    </row>
    <row r="169413" spans="11:11">
      <c r="K169413"/>
    </row>
    <row r="169414" spans="11:11">
      <c r="K169414"/>
    </row>
    <row r="169415" spans="11:11">
      <c r="K169415"/>
    </row>
    <row r="169416" spans="11:11">
      <c r="K169416"/>
    </row>
    <row r="169417" spans="11:11">
      <c r="K169417"/>
    </row>
    <row r="169418" spans="11:11">
      <c r="K169418"/>
    </row>
    <row r="169419" spans="11:11">
      <c r="K169419"/>
    </row>
    <row r="169420" spans="11:11">
      <c r="K169420"/>
    </row>
    <row r="169421" spans="11:11">
      <c r="K169421"/>
    </row>
    <row r="169422" spans="11:11">
      <c r="K169422"/>
    </row>
    <row r="169423" spans="11:11">
      <c r="K169423"/>
    </row>
    <row r="169424" spans="11:11">
      <c r="K169424"/>
    </row>
    <row r="169425" spans="11:11">
      <c r="K169425"/>
    </row>
    <row r="169426" spans="11:11">
      <c r="K169426"/>
    </row>
    <row r="169427" spans="11:11">
      <c r="K169427"/>
    </row>
    <row r="169428" spans="11:11">
      <c r="K169428"/>
    </row>
    <row r="169429" spans="11:11">
      <c r="K169429"/>
    </row>
    <row r="169430" spans="11:11">
      <c r="K169430"/>
    </row>
    <row r="169431" spans="11:11">
      <c r="K169431"/>
    </row>
    <row r="169432" spans="11:11">
      <c r="K169432"/>
    </row>
    <row r="169433" spans="11:11">
      <c r="K169433"/>
    </row>
    <row r="169434" spans="11:11">
      <c r="K169434"/>
    </row>
    <row r="169435" spans="11:11">
      <c r="K169435"/>
    </row>
    <row r="169436" spans="11:11">
      <c r="K169436"/>
    </row>
    <row r="169437" spans="11:11">
      <c r="K169437"/>
    </row>
    <row r="169438" spans="11:11">
      <c r="K169438"/>
    </row>
    <row r="169439" spans="11:11">
      <c r="K169439"/>
    </row>
    <row r="169440" spans="11:11">
      <c r="K169440"/>
    </row>
    <row r="169441" spans="11:11">
      <c r="K169441"/>
    </row>
    <row r="169442" spans="11:11">
      <c r="K169442"/>
    </row>
    <row r="169443" spans="11:11">
      <c r="K169443"/>
    </row>
    <row r="169444" spans="11:11">
      <c r="K169444"/>
    </row>
    <row r="169445" spans="11:11">
      <c r="K169445"/>
    </row>
    <row r="169446" spans="11:11">
      <c r="K169446"/>
    </row>
    <row r="169447" spans="11:11">
      <c r="K169447"/>
    </row>
    <row r="169448" spans="11:11">
      <c r="K169448"/>
    </row>
    <row r="169449" spans="11:11">
      <c r="K169449"/>
    </row>
    <row r="169450" spans="11:11">
      <c r="K169450"/>
    </row>
    <row r="169451" spans="11:11">
      <c r="K169451"/>
    </row>
    <row r="169452" spans="11:11">
      <c r="K169452"/>
    </row>
    <row r="169453" spans="11:11">
      <c r="K169453"/>
    </row>
    <row r="169454" spans="11:11">
      <c r="K169454"/>
    </row>
    <row r="169455" spans="11:11">
      <c r="K169455"/>
    </row>
    <row r="169456" spans="11:11">
      <c r="K169456"/>
    </row>
    <row r="169457" spans="11:11">
      <c r="K169457"/>
    </row>
    <row r="169458" spans="11:11">
      <c r="K169458"/>
    </row>
    <row r="169459" spans="11:11">
      <c r="K169459"/>
    </row>
    <row r="169460" spans="11:11">
      <c r="K169460"/>
    </row>
    <row r="169461" spans="11:11">
      <c r="K169461"/>
    </row>
    <row r="169462" spans="11:11">
      <c r="K169462"/>
    </row>
    <row r="169463" spans="11:11">
      <c r="K169463"/>
    </row>
    <row r="169464" spans="11:11">
      <c r="K169464"/>
    </row>
    <row r="169465" spans="11:11">
      <c r="K169465"/>
    </row>
    <row r="169466" spans="11:11">
      <c r="K169466"/>
    </row>
    <row r="169467" spans="11:11">
      <c r="K169467"/>
    </row>
    <row r="169468" spans="11:11">
      <c r="K169468"/>
    </row>
    <row r="169469" spans="11:11">
      <c r="K169469"/>
    </row>
    <row r="169470" spans="11:11">
      <c r="K169470"/>
    </row>
    <row r="169471" spans="11:11">
      <c r="K169471"/>
    </row>
    <row r="169472" spans="11:11">
      <c r="K169472"/>
    </row>
    <row r="169473" spans="11:11">
      <c r="K169473"/>
    </row>
    <row r="169474" spans="11:11">
      <c r="K169474"/>
    </row>
    <row r="169475" spans="11:11">
      <c r="K169475"/>
    </row>
    <row r="169476" spans="11:11">
      <c r="K169476"/>
    </row>
    <row r="169477" spans="11:11">
      <c r="K169477"/>
    </row>
    <row r="169478" spans="11:11">
      <c r="K169478"/>
    </row>
    <row r="169479" spans="11:11">
      <c r="K169479"/>
    </row>
    <row r="169480" spans="11:11">
      <c r="K169480"/>
    </row>
    <row r="169481" spans="11:11">
      <c r="K169481"/>
    </row>
    <row r="169482" spans="11:11">
      <c r="K169482"/>
    </row>
    <row r="169483" spans="11:11">
      <c r="K169483"/>
    </row>
    <row r="169484" spans="11:11">
      <c r="K169484"/>
    </row>
    <row r="169485" spans="11:11">
      <c r="K169485"/>
    </row>
    <row r="169486" spans="11:11">
      <c r="K169486"/>
    </row>
    <row r="169487" spans="11:11">
      <c r="K169487"/>
    </row>
    <row r="169488" spans="11:11">
      <c r="K169488"/>
    </row>
    <row r="169489" spans="11:11">
      <c r="K169489"/>
    </row>
    <row r="169490" spans="11:11">
      <c r="K169490"/>
    </row>
    <row r="169491" spans="11:11">
      <c r="K169491"/>
    </row>
    <row r="169492" spans="11:11">
      <c r="K169492"/>
    </row>
    <row r="169493" spans="11:11">
      <c r="K169493"/>
    </row>
    <row r="169494" spans="11:11">
      <c r="K169494"/>
    </row>
    <row r="169495" spans="11:11">
      <c r="K169495"/>
    </row>
    <row r="169496" spans="11:11">
      <c r="K169496"/>
    </row>
    <row r="169497" spans="11:11">
      <c r="K169497"/>
    </row>
    <row r="169498" spans="11:11">
      <c r="K169498"/>
    </row>
    <row r="169499" spans="11:11">
      <c r="K169499"/>
    </row>
    <row r="169500" spans="11:11">
      <c r="K169500"/>
    </row>
    <row r="169501" spans="11:11">
      <c r="K169501"/>
    </row>
    <row r="169502" spans="11:11">
      <c r="K169502"/>
    </row>
    <row r="169503" spans="11:11">
      <c r="K169503"/>
    </row>
    <row r="169504" spans="11:11">
      <c r="K169504"/>
    </row>
    <row r="169505" spans="11:11">
      <c r="K169505"/>
    </row>
    <row r="169506" spans="11:11">
      <c r="K169506"/>
    </row>
    <row r="169507" spans="11:11">
      <c r="K169507"/>
    </row>
    <row r="169508" spans="11:11">
      <c r="K169508"/>
    </row>
    <row r="169509" spans="11:11">
      <c r="K169509"/>
    </row>
    <row r="169510" spans="11:11">
      <c r="K169510"/>
    </row>
    <row r="169511" spans="11:11">
      <c r="K169511"/>
    </row>
    <row r="169512" spans="11:11">
      <c r="K169512"/>
    </row>
    <row r="169513" spans="11:11">
      <c r="K169513"/>
    </row>
    <row r="169514" spans="11:11">
      <c r="K169514"/>
    </row>
    <row r="169515" spans="11:11">
      <c r="K169515"/>
    </row>
    <row r="169516" spans="11:11">
      <c r="K169516"/>
    </row>
    <row r="169517" spans="11:11">
      <c r="K169517"/>
    </row>
    <row r="169518" spans="11:11">
      <c r="K169518"/>
    </row>
    <row r="169519" spans="11:11">
      <c r="K169519"/>
    </row>
    <row r="169520" spans="11:11">
      <c r="K169520"/>
    </row>
    <row r="169521" spans="11:11">
      <c r="K169521"/>
    </row>
    <row r="169522" spans="11:11">
      <c r="K169522"/>
    </row>
    <row r="169523" spans="11:11">
      <c r="K169523"/>
    </row>
    <row r="169524" spans="11:11">
      <c r="K169524"/>
    </row>
    <row r="169525" spans="11:11">
      <c r="K169525"/>
    </row>
    <row r="169526" spans="11:11">
      <c r="K169526"/>
    </row>
    <row r="169527" spans="11:11">
      <c r="K169527"/>
    </row>
    <row r="169528" spans="11:11">
      <c r="K169528"/>
    </row>
    <row r="169529" spans="11:11">
      <c r="K169529"/>
    </row>
    <row r="169530" spans="11:11">
      <c r="K169530"/>
    </row>
    <row r="169531" spans="11:11">
      <c r="K169531"/>
    </row>
    <row r="169532" spans="11:11">
      <c r="K169532"/>
    </row>
    <row r="169533" spans="11:11">
      <c r="K169533"/>
    </row>
    <row r="169534" spans="11:11">
      <c r="K169534"/>
    </row>
    <row r="169535" spans="11:11">
      <c r="K169535"/>
    </row>
    <row r="169536" spans="11:11">
      <c r="K169536"/>
    </row>
    <row r="169537" spans="11:11">
      <c r="K169537"/>
    </row>
    <row r="169538" spans="11:11">
      <c r="K169538"/>
    </row>
    <row r="169539" spans="11:11">
      <c r="K169539"/>
    </row>
    <row r="169540" spans="11:11">
      <c r="K169540"/>
    </row>
    <row r="169541" spans="11:11">
      <c r="K169541"/>
    </row>
    <row r="169542" spans="11:11">
      <c r="K169542"/>
    </row>
    <row r="169543" spans="11:11">
      <c r="K169543"/>
    </row>
    <row r="169544" spans="11:11">
      <c r="K169544"/>
    </row>
    <row r="169545" spans="11:11">
      <c r="K169545"/>
    </row>
    <row r="169546" spans="11:11">
      <c r="K169546"/>
    </row>
    <row r="169547" spans="11:11">
      <c r="K169547"/>
    </row>
    <row r="169548" spans="11:11">
      <c r="K169548"/>
    </row>
    <row r="169549" spans="11:11">
      <c r="K169549"/>
    </row>
    <row r="169550" spans="11:11">
      <c r="K169550"/>
    </row>
    <row r="169551" spans="11:11">
      <c r="K169551"/>
    </row>
    <row r="169552" spans="11:11">
      <c r="K169552"/>
    </row>
    <row r="169553" spans="11:11">
      <c r="K169553"/>
    </row>
    <row r="169554" spans="11:11">
      <c r="K169554"/>
    </row>
    <row r="169555" spans="11:11">
      <c r="K169555"/>
    </row>
    <row r="169556" spans="11:11">
      <c r="K169556"/>
    </row>
    <row r="169557" spans="11:11">
      <c r="K169557"/>
    </row>
    <row r="169558" spans="11:11">
      <c r="K169558"/>
    </row>
    <row r="169559" spans="11:11">
      <c r="K169559"/>
    </row>
    <row r="169560" spans="11:11">
      <c r="K169560"/>
    </row>
    <row r="169561" spans="11:11">
      <c r="K169561"/>
    </row>
    <row r="169562" spans="11:11">
      <c r="K169562"/>
    </row>
    <row r="169563" spans="11:11">
      <c r="K169563"/>
    </row>
    <row r="169564" spans="11:11">
      <c r="K169564"/>
    </row>
    <row r="169565" spans="11:11">
      <c r="K169565"/>
    </row>
    <row r="169566" spans="11:11">
      <c r="K169566"/>
    </row>
    <row r="169567" spans="11:11">
      <c r="K169567"/>
    </row>
    <row r="169568" spans="11:11">
      <c r="K169568"/>
    </row>
    <row r="169569" spans="11:11">
      <c r="K169569"/>
    </row>
    <row r="169570" spans="11:11">
      <c r="K169570"/>
    </row>
    <row r="169571" spans="11:11">
      <c r="K169571"/>
    </row>
    <row r="169572" spans="11:11">
      <c r="K169572"/>
    </row>
    <row r="169573" spans="11:11">
      <c r="K169573"/>
    </row>
    <row r="169574" spans="11:11">
      <c r="K169574"/>
    </row>
    <row r="169575" spans="11:11">
      <c r="K169575"/>
    </row>
    <row r="169576" spans="11:11">
      <c r="K169576"/>
    </row>
    <row r="169577" spans="11:11">
      <c r="K169577"/>
    </row>
    <row r="169578" spans="11:11">
      <c r="K169578"/>
    </row>
    <row r="169579" spans="11:11">
      <c r="K169579"/>
    </row>
    <row r="169580" spans="11:11">
      <c r="K169580"/>
    </row>
    <row r="169581" spans="11:11">
      <c r="K169581"/>
    </row>
    <row r="169582" spans="11:11">
      <c r="K169582"/>
    </row>
    <row r="169583" spans="11:11">
      <c r="K169583"/>
    </row>
    <row r="169584" spans="11:11">
      <c r="K169584"/>
    </row>
    <row r="169585" spans="11:11">
      <c r="K169585"/>
    </row>
    <row r="169586" spans="11:11">
      <c r="K169586"/>
    </row>
    <row r="169587" spans="11:11">
      <c r="K169587"/>
    </row>
    <row r="169588" spans="11:11">
      <c r="K169588"/>
    </row>
    <row r="169589" spans="11:11">
      <c r="K169589"/>
    </row>
    <row r="169590" spans="11:11">
      <c r="K169590"/>
    </row>
    <row r="169591" spans="11:11">
      <c r="K169591"/>
    </row>
    <row r="169592" spans="11:11">
      <c r="K169592"/>
    </row>
    <row r="169593" spans="11:11">
      <c r="K169593"/>
    </row>
    <row r="169594" spans="11:11">
      <c r="K169594"/>
    </row>
    <row r="169595" spans="11:11">
      <c r="K169595"/>
    </row>
    <row r="169596" spans="11:11">
      <c r="K169596"/>
    </row>
    <row r="169597" spans="11:11">
      <c r="K169597"/>
    </row>
    <row r="169598" spans="11:11">
      <c r="K169598"/>
    </row>
    <row r="169599" spans="11:11">
      <c r="K169599"/>
    </row>
    <row r="169600" spans="11:11">
      <c r="K169600"/>
    </row>
    <row r="169601" spans="11:11">
      <c r="K169601"/>
    </row>
    <row r="169602" spans="11:11">
      <c r="K169602"/>
    </row>
    <row r="169603" spans="11:11">
      <c r="K169603"/>
    </row>
    <row r="169604" spans="11:11">
      <c r="K169604"/>
    </row>
    <row r="169605" spans="11:11">
      <c r="K169605"/>
    </row>
    <row r="169606" spans="11:11">
      <c r="K169606"/>
    </row>
    <row r="169607" spans="11:11">
      <c r="K169607"/>
    </row>
    <row r="169608" spans="11:11">
      <c r="K169608"/>
    </row>
    <row r="169609" spans="11:11">
      <c r="K169609"/>
    </row>
    <row r="169610" spans="11:11">
      <c r="K169610"/>
    </row>
    <row r="169611" spans="11:11">
      <c r="K169611"/>
    </row>
    <row r="169612" spans="11:11">
      <c r="K169612"/>
    </row>
    <row r="169613" spans="11:11">
      <c r="K169613"/>
    </row>
    <row r="169614" spans="11:11">
      <c r="K169614"/>
    </row>
    <row r="169615" spans="11:11">
      <c r="K169615"/>
    </row>
    <row r="169616" spans="11:11">
      <c r="K169616"/>
    </row>
    <row r="169617" spans="11:11">
      <c r="K169617"/>
    </row>
    <row r="169618" spans="11:11">
      <c r="K169618"/>
    </row>
    <row r="169619" spans="11:11">
      <c r="K169619"/>
    </row>
    <row r="169620" spans="11:11">
      <c r="K169620"/>
    </row>
    <row r="169621" spans="11:11">
      <c r="K169621"/>
    </row>
    <row r="169622" spans="11:11">
      <c r="K169622"/>
    </row>
    <row r="169623" spans="11:11">
      <c r="K169623"/>
    </row>
    <row r="169624" spans="11:11">
      <c r="K169624"/>
    </row>
    <row r="169625" spans="11:11">
      <c r="K169625"/>
    </row>
    <row r="169626" spans="11:11">
      <c r="K169626"/>
    </row>
    <row r="169627" spans="11:11">
      <c r="K169627"/>
    </row>
    <row r="169628" spans="11:11">
      <c r="K169628"/>
    </row>
    <row r="169629" spans="11:11">
      <c r="K169629"/>
    </row>
    <row r="169630" spans="11:11">
      <c r="K169630"/>
    </row>
    <row r="169631" spans="11:11">
      <c r="K169631"/>
    </row>
    <row r="169632" spans="11:11">
      <c r="K169632"/>
    </row>
    <row r="169633" spans="11:11">
      <c r="K169633"/>
    </row>
    <row r="169634" spans="11:11">
      <c r="K169634"/>
    </row>
    <row r="169635" spans="11:11">
      <c r="K169635"/>
    </row>
    <row r="169636" spans="11:11">
      <c r="K169636"/>
    </row>
    <row r="169637" spans="11:11">
      <c r="K169637"/>
    </row>
    <row r="169638" spans="11:11">
      <c r="K169638"/>
    </row>
    <row r="169639" spans="11:11">
      <c r="K169639"/>
    </row>
    <row r="169640" spans="11:11">
      <c r="K169640"/>
    </row>
    <row r="169641" spans="11:11">
      <c r="K169641"/>
    </row>
    <row r="169642" spans="11:11">
      <c r="K169642"/>
    </row>
    <row r="169643" spans="11:11">
      <c r="K169643"/>
    </row>
    <row r="169644" spans="11:11">
      <c r="K169644"/>
    </row>
    <row r="169645" spans="11:11">
      <c r="K169645"/>
    </row>
    <row r="169646" spans="11:11">
      <c r="K169646"/>
    </row>
    <row r="169647" spans="11:11">
      <c r="K169647"/>
    </row>
    <row r="169648" spans="11:11">
      <c r="K169648"/>
    </row>
    <row r="169649" spans="11:11">
      <c r="K169649"/>
    </row>
    <row r="169650" spans="11:11">
      <c r="K169650"/>
    </row>
    <row r="169651" spans="11:11">
      <c r="K169651"/>
    </row>
    <row r="169652" spans="11:11">
      <c r="K169652"/>
    </row>
    <row r="169653" spans="11:11">
      <c r="K169653"/>
    </row>
    <row r="169654" spans="11:11">
      <c r="K169654"/>
    </row>
    <row r="169655" spans="11:11">
      <c r="K169655"/>
    </row>
    <row r="169656" spans="11:11">
      <c r="K169656"/>
    </row>
    <row r="169657" spans="11:11">
      <c r="K169657"/>
    </row>
    <row r="169658" spans="11:11">
      <c r="K169658"/>
    </row>
    <row r="169659" spans="11:11">
      <c r="K169659"/>
    </row>
    <row r="169660" spans="11:11">
      <c r="K169660"/>
    </row>
    <row r="169661" spans="11:11">
      <c r="K169661"/>
    </row>
    <row r="169662" spans="11:11">
      <c r="K169662"/>
    </row>
    <row r="169663" spans="11:11">
      <c r="K169663"/>
    </row>
    <row r="169664" spans="11:11">
      <c r="K169664"/>
    </row>
    <row r="169665" spans="11:11">
      <c r="K169665"/>
    </row>
    <row r="169666" spans="11:11">
      <c r="K169666"/>
    </row>
    <row r="169667" spans="11:11">
      <c r="K169667"/>
    </row>
    <row r="169668" spans="11:11">
      <c r="K169668"/>
    </row>
    <row r="169669" spans="11:11">
      <c r="K169669"/>
    </row>
    <row r="169670" spans="11:11">
      <c r="K169670"/>
    </row>
    <row r="169671" spans="11:11">
      <c r="K169671"/>
    </row>
    <row r="169672" spans="11:11">
      <c r="K169672"/>
    </row>
    <row r="169673" spans="11:11">
      <c r="K169673"/>
    </row>
    <row r="169674" spans="11:11">
      <c r="K169674"/>
    </row>
    <row r="169675" spans="11:11">
      <c r="K169675"/>
    </row>
    <row r="169676" spans="11:11">
      <c r="K169676"/>
    </row>
    <row r="169677" spans="11:11">
      <c r="K169677"/>
    </row>
    <row r="169678" spans="11:11">
      <c r="K169678"/>
    </row>
    <row r="169679" spans="11:11">
      <c r="K169679"/>
    </row>
    <row r="169680" spans="11:11">
      <c r="K169680"/>
    </row>
    <row r="169681" spans="11:11">
      <c r="K169681"/>
    </row>
    <row r="169682" spans="11:11">
      <c r="K169682"/>
    </row>
    <row r="169683" spans="11:11">
      <c r="K169683"/>
    </row>
    <row r="169684" spans="11:11">
      <c r="K169684"/>
    </row>
    <row r="169685" spans="11:11">
      <c r="K169685"/>
    </row>
    <row r="169686" spans="11:11">
      <c r="K169686"/>
    </row>
    <row r="169687" spans="11:11">
      <c r="K169687"/>
    </row>
    <row r="169688" spans="11:11">
      <c r="K169688"/>
    </row>
    <row r="169689" spans="11:11">
      <c r="K169689"/>
    </row>
    <row r="169690" spans="11:11">
      <c r="K169690"/>
    </row>
    <row r="169691" spans="11:11">
      <c r="K169691"/>
    </row>
    <row r="169692" spans="11:11">
      <c r="K169692"/>
    </row>
    <row r="169693" spans="11:11">
      <c r="K169693"/>
    </row>
    <row r="169694" spans="11:11">
      <c r="K169694"/>
    </row>
    <row r="169695" spans="11:11">
      <c r="K169695"/>
    </row>
    <row r="169696" spans="11:11">
      <c r="K169696"/>
    </row>
    <row r="169697" spans="11:11">
      <c r="K169697"/>
    </row>
    <row r="169698" spans="11:11">
      <c r="K169698"/>
    </row>
    <row r="169699" spans="11:11">
      <c r="K169699"/>
    </row>
    <row r="169700" spans="11:11">
      <c r="K169700"/>
    </row>
    <row r="169701" spans="11:11">
      <c r="K169701"/>
    </row>
    <row r="169702" spans="11:11">
      <c r="K169702"/>
    </row>
    <row r="169703" spans="11:11">
      <c r="K169703"/>
    </row>
    <row r="169704" spans="11:11">
      <c r="K169704"/>
    </row>
    <row r="169705" spans="11:11">
      <c r="K169705"/>
    </row>
    <row r="169706" spans="11:11">
      <c r="K169706"/>
    </row>
    <row r="169707" spans="11:11">
      <c r="K169707"/>
    </row>
    <row r="169708" spans="11:11">
      <c r="K169708"/>
    </row>
    <row r="169709" spans="11:11">
      <c r="K169709"/>
    </row>
    <row r="169710" spans="11:11">
      <c r="K169710"/>
    </row>
    <row r="169711" spans="11:11">
      <c r="K169711"/>
    </row>
    <row r="169712" spans="11:11">
      <c r="K169712"/>
    </row>
    <row r="169713" spans="11:11">
      <c r="K169713"/>
    </row>
    <row r="169714" spans="11:11">
      <c r="K169714"/>
    </row>
    <row r="169715" spans="11:11">
      <c r="K169715"/>
    </row>
    <row r="169716" spans="11:11">
      <c r="K169716"/>
    </row>
    <row r="169717" spans="11:11">
      <c r="K169717"/>
    </row>
    <row r="169718" spans="11:11">
      <c r="K169718"/>
    </row>
    <row r="169719" spans="11:11">
      <c r="K169719"/>
    </row>
    <row r="169720" spans="11:11">
      <c r="K169720"/>
    </row>
    <row r="169721" spans="11:11">
      <c r="K169721"/>
    </row>
    <row r="169722" spans="11:11">
      <c r="K169722"/>
    </row>
    <row r="169723" spans="11:11">
      <c r="K169723"/>
    </row>
    <row r="169724" spans="11:11">
      <c r="K169724"/>
    </row>
    <row r="169725" spans="11:11">
      <c r="K169725"/>
    </row>
    <row r="169726" spans="11:11">
      <c r="K169726"/>
    </row>
    <row r="169727" spans="11:11">
      <c r="K169727"/>
    </row>
    <row r="169728" spans="11:11">
      <c r="K169728"/>
    </row>
    <row r="169729" spans="11:11">
      <c r="K169729"/>
    </row>
    <row r="169730" spans="11:11">
      <c r="K169730"/>
    </row>
    <row r="169731" spans="11:11">
      <c r="K169731"/>
    </row>
    <row r="169732" spans="11:11">
      <c r="K169732"/>
    </row>
    <row r="169733" spans="11:11">
      <c r="K169733"/>
    </row>
    <row r="169734" spans="11:11">
      <c r="K169734"/>
    </row>
    <row r="169735" spans="11:11">
      <c r="K169735"/>
    </row>
    <row r="169736" spans="11:11">
      <c r="K169736"/>
    </row>
    <row r="169737" spans="11:11">
      <c r="K169737"/>
    </row>
    <row r="169738" spans="11:11">
      <c r="K169738"/>
    </row>
    <row r="169739" spans="11:11">
      <c r="K169739"/>
    </row>
    <row r="169740" spans="11:11">
      <c r="K169740"/>
    </row>
    <row r="169741" spans="11:11">
      <c r="K169741"/>
    </row>
    <row r="169742" spans="11:11">
      <c r="K169742"/>
    </row>
    <row r="169743" spans="11:11">
      <c r="K169743"/>
    </row>
    <row r="169744" spans="11:11">
      <c r="K169744"/>
    </row>
    <row r="169745" spans="11:11">
      <c r="K169745"/>
    </row>
    <row r="169746" spans="11:11">
      <c r="K169746"/>
    </row>
    <row r="169747" spans="11:11">
      <c r="K169747"/>
    </row>
    <row r="169748" spans="11:11">
      <c r="K169748"/>
    </row>
    <row r="169749" spans="11:11">
      <c r="K169749"/>
    </row>
    <row r="169750" spans="11:11">
      <c r="K169750"/>
    </row>
    <row r="169751" spans="11:11">
      <c r="K169751"/>
    </row>
    <row r="169752" spans="11:11">
      <c r="K169752"/>
    </row>
    <row r="169753" spans="11:11">
      <c r="K169753"/>
    </row>
    <row r="169754" spans="11:11">
      <c r="K169754"/>
    </row>
    <row r="169755" spans="11:11">
      <c r="K169755"/>
    </row>
    <row r="169756" spans="11:11">
      <c r="K169756"/>
    </row>
    <row r="169757" spans="11:11">
      <c r="K169757"/>
    </row>
    <row r="169758" spans="11:11">
      <c r="K169758"/>
    </row>
    <row r="169759" spans="11:11">
      <c r="K169759"/>
    </row>
    <row r="169760" spans="11:11">
      <c r="K169760"/>
    </row>
    <row r="169761" spans="11:11">
      <c r="K169761"/>
    </row>
    <row r="169762" spans="11:11">
      <c r="K169762"/>
    </row>
    <row r="169763" spans="11:11">
      <c r="K169763"/>
    </row>
    <row r="169764" spans="11:11">
      <c r="K169764"/>
    </row>
    <row r="169765" spans="11:11">
      <c r="K169765"/>
    </row>
    <row r="169766" spans="11:11">
      <c r="K169766"/>
    </row>
    <row r="169767" spans="11:11">
      <c r="K169767"/>
    </row>
    <row r="169768" spans="11:11">
      <c r="K169768"/>
    </row>
    <row r="169769" spans="11:11">
      <c r="K169769"/>
    </row>
    <row r="169770" spans="11:11">
      <c r="K169770"/>
    </row>
    <row r="169771" spans="11:11">
      <c r="K169771"/>
    </row>
    <row r="169772" spans="11:11">
      <c r="K169772"/>
    </row>
    <row r="169773" spans="11:11">
      <c r="K169773"/>
    </row>
    <row r="169774" spans="11:11">
      <c r="K169774"/>
    </row>
    <row r="169775" spans="11:11">
      <c r="K169775"/>
    </row>
    <row r="169776" spans="11:11">
      <c r="K169776"/>
    </row>
    <row r="169777" spans="11:11">
      <c r="K169777"/>
    </row>
    <row r="169778" spans="11:11">
      <c r="K169778"/>
    </row>
    <row r="169779" spans="11:11">
      <c r="K169779"/>
    </row>
    <row r="169780" spans="11:11">
      <c r="K169780"/>
    </row>
    <row r="169781" spans="11:11">
      <c r="K169781"/>
    </row>
    <row r="169782" spans="11:11">
      <c r="K169782"/>
    </row>
    <row r="169783" spans="11:11">
      <c r="K169783"/>
    </row>
    <row r="169784" spans="11:11">
      <c r="K169784"/>
    </row>
    <row r="169785" spans="11:11">
      <c r="K169785"/>
    </row>
    <row r="169786" spans="11:11">
      <c r="K169786"/>
    </row>
    <row r="169787" spans="11:11">
      <c r="K169787"/>
    </row>
    <row r="169788" spans="11:11">
      <c r="K169788"/>
    </row>
    <row r="169789" spans="11:11">
      <c r="K169789"/>
    </row>
    <row r="169790" spans="11:11">
      <c r="K169790"/>
    </row>
    <row r="169791" spans="11:11">
      <c r="K169791"/>
    </row>
    <row r="169792" spans="11:11">
      <c r="K169792"/>
    </row>
    <row r="169793" spans="11:11">
      <c r="K169793"/>
    </row>
    <row r="169794" spans="11:11">
      <c r="K169794"/>
    </row>
    <row r="169795" spans="11:11">
      <c r="K169795"/>
    </row>
    <row r="169796" spans="11:11">
      <c r="K169796"/>
    </row>
    <row r="169797" spans="11:11">
      <c r="K169797"/>
    </row>
    <row r="169798" spans="11:11">
      <c r="K169798"/>
    </row>
    <row r="169799" spans="11:11">
      <c r="K169799"/>
    </row>
    <row r="169800" spans="11:11">
      <c r="K169800"/>
    </row>
    <row r="169801" spans="11:11">
      <c r="K169801"/>
    </row>
    <row r="169802" spans="11:11">
      <c r="K169802"/>
    </row>
    <row r="169803" spans="11:11">
      <c r="K169803"/>
    </row>
    <row r="169804" spans="11:11">
      <c r="K169804"/>
    </row>
    <row r="169805" spans="11:11">
      <c r="K169805"/>
    </row>
    <row r="169806" spans="11:11">
      <c r="K169806"/>
    </row>
    <row r="169807" spans="11:11">
      <c r="K169807"/>
    </row>
    <row r="169808" spans="11:11">
      <c r="K169808"/>
    </row>
    <row r="169809" spans="11:11">
      <c r="K169809"/>
    </row>
    <row r="169810" spans="11:11">
      <c r="K169810"/>
    </row>
    <row r="169811" spans="11:11">
      <c r="K169811"/>
    </row>
    <row r="169812" spans="11:11">
      <c r="K169812"/>
    </row>
    <row r="169813" spans="11:11">
      <c r="K169813"/>
    </row>
    <row r="169814" spans="11:11">
      <c r="K169814"/>
    </row>
    <row r="169815" spans="11:11">
      <c r="K169815"/>
    </row>
    <row r="169816" spans="11:11">
      <c r="K169816"/>
    </row>
    <row r="169817" spans="11:11">
      <c r="K169817"/>
    </row>
    <row r="169818" spans="11:11">
      <c r="K169818"/>
    </row>
    <row r="169819" spans="11:11">
      <c r="K169819"/>
    </row>
    <row r="169820" spans="11:11">
      <c r="K169820"/>
    </row>
    <row r="169821" spans="11:11">
      <c r="K169821"/>
    </row>
    <row r="169822" spans="11:11">
      <c r="K169822"/>
    </row>
    <row r="169823" spans="11:11">
      <c r="K169823"/>
    </row>
    <row r="169824" spans="11:11">
      <c r="K169824"/>
    </row>
    <row r="169825" spans="11:11">
      <c r="K169825"/>
    </row>
    <row r="169826" spans="11:11">
      <c r="K169826"/>
    </row>
    <row r="169827" spans="11:11">
      <c r="K169827"/>
    </row>
    <row r="169828" spans="11:11">
      <c r="K169828"/>
    </row>
    <row r="169829" spans="11:11">
      <c r="K169829"/>
    </row>
    <row r="169830" spans="11:11">
      <c r="K169830"/>
    </row>
    <row r="169831" spans="11:11">
      <c r="K169831"/>
    </row>
    <row r="169832" spans="11:11">
      <c r="K169832"/>
    </row>
    <row r="169833" spans="11:11">
      <c r="K169833"/>
    </row>
    <row r="169834" spans="11:11">
      <c r="K169834"/>
    </row>
    <row r="169835" spans="11:11">
      <c r="K169835"/>
    </row>
    <row r="169836" spans="11:11">
      <c r="K169836"/>
    </row>
    <row r="169837" spans="11:11">
      <c r="K169837"/>
    </row>
    <row r="169838" spans="11:11">
      <c r="K169838"/>
    </row>
    <row r="169839" spans="11:11">
      <c r="K169839"/>
    </row>
    <row r="169840" spans="11:11">
      <c r="K169840"/>
    </row>
    <row r="169841" spans="11:11">
      <c r="K169841"/>
    </row>
    <row r="169842" spans="11:11">
      <c r="K169842"/>
    </row>
    <row r="169843" spans="11:11">
      <c r="K169843"/>
    </row>
    <row r="169844" spans="11:11">
      <c r="K169844"/>
    </row>
    <row r="169845" spans="11:11">
      <c r="K169845"/>
    </row>
    <row r="169846" spans="11:11">
      <c r="K169846"/>
    </row>
    <row r="169847" spans="11:11">
      <c r="K169847"/>
    </row>
    <row r="169848" spans="11:11">
      <c r="K169848"/>
    </row>
    <row r="169849" spans="11:11">
      <c r="K169849"/>
    </row>
    <row r="169850" spans="11:11">
      <c r="K169850"/>
    </row>
    <row r="169851" spans="11:11">
      <c r="K169851"/>
    </row>
    <row r="169852" spans="11:11">
      <c r="K169852"/>
    </row>
    <row r="169853" spans="11:11">
      <c r="K169853"/>
    </row>
    <row r="169854" spans="11:11">
      <c r="K169854"/>
    </row>
    <row r="169855" spans="11:11">
      <c r="K169855"/>
    </row>
    <row r="169856" spans="11:11">
      <c r="K169856"/>
    </row>
    <row r="169857" spans="11:11">
      <c r="K169857"/>
    </row>
    <row r="169858" spans="11:11">
      <c r="K169858"/>
    </row>
    <row r="169859" spans="11:11">
      <c r="K169859"/>
    </row>
    <row r="169860" spans="11:11">
      <c r="K169860"/>
    </row>
    <row r="169861" spans="11:11">
      <c r="K169861"/>
    </row>
    <row r="169862" spans="11:11">
      <c r="K169862"/>
    </row>
    <row r="169863" spans="11:11">
      <c r="K169863"/>
    </row>
    <row r="169864" spans="11:11">
      <c r="K169864"/>
    </row>
    <row r="169865" spans="11:11">
      <c r="K169865"/>
    </row>
    <row r="169866" spans="11:11">
      <c r="K169866"/>
    </row>
    <row r="169867" spans="11:11">
      <c r="K169867"/>
    </row>
    <row r="169868" spans="11:11">
      <c r="K169868"/>
    </row>
    <row r="169869" spans="11:11">
      <c r="K169869"/>
    </row>
    <row r="169870" spans="11:11">
      <c r="K169870"/>
    </row>
    <row r="169871" spans="11:11">
      <c r="K169871"/>
    </row>
    <row r="169872" spans="11:11">
      <c r="K169872"/>
    </row>
    <row r="169873" spans="11:11">
      <c r="K169873"/>
    </row>
    <row r="169874" spans="11:11">
      <c r="K169874"/>
    </row>
    <row r="169875" spans="11:11">
      <c r="K169875"/>
    </row>
    <row r="169876" spans="11:11">
      <c r="K169876"/>
    </row>
    <row r="169877" spans="11:11">
      <c r="K169877"/>
    </row>
    <row r="169878" spans="11:11">
      <c r="K169878"/>
    </row>
    <row r="169879" spans="11:11">
      <c r="K169879"/>
    </row>
    <row r="169880" spans="11:11">
      <c r="K169880"/>
    </row>
    <row r="169881" spans="11:11">
      <c r="K169881"/>
    </row>
    <row r="169882" spans="11:11">
      <c r="K169882"/>
    </row>
    <row r="169883" spans="11:11">
      <c r="K169883"/>
    </row>
    <row r="169884" spans="11:11">
      <c r="K169884"/>
    </row>
    <row r="169885" spans="11:11">
      <c r="K169885"/>
    </row>
    <row r="169886" spans="11:11">
      <c r="K169886"/>
    </row>
    <row r="169887" spans="11:11">
      <c r="K169887"/>
    </row>
    <row r="169888" spans="11:11">
      <c r="K169888"/>
    </row>
    <row r="169889" spans="11:11">
      <c r="K169889"/>
    </row>
    <row r="169890" spans="11:11">
      <c r="K169890"/>
    </row>
    <row r="169891" spans="11:11">
      <c r="K169891"/>
    </row>
    <row r="169892" spans="11:11">
      <c r="K169892"/>
    </row>
    <row r="169893" spans="11:11">
      <c r="K169893"/>
    </row>
    <row r="169894" spans="11:11">
      <c r="K169894"/>
    </row>
    <row r="169895" spans="11:11">
      <c r="K169895"/>
    </row>
    <row r="169896" spans="11:11">
      <c r="K169896"/>
    </row>
    <row r="169897" spans="11:11">
      <c r="K169897"/>
    </row>
    <row r="169898" spans="11:11">
      <c r="K169898"/>
    </row>
    <row r="169899" spans="11:11">
      <c r="K169899"/>
    </row>
    <row r="169900" spans="11:11">
      <c r="K169900"/>
    </row>
    <row r="169901" spans="11:11">
      <c r="K169901"/>
    </row>
    <row r="169902" spans="11:11">
      <c r="K169902"/>
    </row>
    <row r="169903" spans="11:11">
      <c r="K169903"/>
    </row>
    <row r="169904" spans="11:11">
      <c r="K169904"/>
    </row>
    <row r="169905" spans="11:11">
      <c r="K169905"/>
    </row>
    <row r="169906" spans="11:11">
      <c r="K169906"/>
    </row>
    <row r="169907" spans="11:11">
      <c r="K169907"/>
    </row>
    <row r="169908" spans="11:11">
      <c r="K169908"/>
    </row>
    <row r="169909" spans="11:11">
      <c r="K169909"/>
    </row>
    <row r="169910" spans="11:11">
      <c r="K169910"/>
    </row>
    <row r="169911" spans="11:11">
      <c r="K169911"/>
    </row>
    <row r="169912" spans="11:11">
      <c r="K169912"/>
    </row>
    <row r="169913" spans="11:11">
      <c r="K169913"/>
    </row>
    <row r="169914" spans="11:11">
      <c r="K169914"/>
    </row>
    <row r="169915" spans="11:11">
      <c r="K169915"/>
    </row>
    <row r="169916" spans="11:11">
      <c r="K169916"/>
    </row>
    <row r="169917" spans="11:11">
      <c r="K169917"/>
    </row>
    <row r="169918" spans="11:11">
      <c r="K169918"/>
    </row>
    <row r="169919" spans="11:11">
      <c r="K169919"/>
    </row>
    <row r="169920" spans="11:11">
      <c r="K169920"/>
    </row>
    <row r="169921" spans="11:11">
      <c r="K169921"/>
    </row>
    <row r="169922" spans="11:11">
      <c r="K169922"/>
    </row>
    <row r="169923" spans="11:11">
      <c r="K169923"/>
    </row>
    <row r="169924" spans="11:11">
      <c r="K169924"/>
    </row>
    <row r="169925" spans="11:11">
      <c r="K169925"/>
    </row>
    <row r="169926" spans="11:11">
      <c r="K169926"/>
    </row>
    <row r="169927" spans="11:11">
      <c r="K169927"/>
    </row>
    <row r="169928" spans="11:11">
      <c r="K169928"/>
    </row>
    <row r="169929" spans="11:11">
      <c r="K169929"/>
    </row>
    <row r="169930" spans="11:11">
      <c r="K169930"/>
    </row>
    <row r="169931" spans="11:11">
      <c r="K169931"/>
    </row>
    <row r="169932" spans="11:11">
      <c r="K169932"/>
    </row>
    <row r="169933" spans="11:11">
      <c r="K169933"/>
    </row>
    <row r="169934" spans="11:11">
      <c r="K169934"/>
    </row>
    <row r="169935" spans="11:11">
      <c r="K169935"/>
    </row>
    <row r="169936" spans="11:11">
      <c r="K169936"/>
    </row>
    <row r="169937" spans="11:11">
      <c r="K169937"/>
    </row>
    <row r="169938" spans="11:11">
      <c r="K169938"/>
    </row>
    <row r="169939" spans="11:11">
      <c r="K169939"/>
    </row>
    <row r="169940" spans="11:11">
      <c r="K169940"/>
    </row>
    <row r="169941" spans="11:11">
      <c r="K169941"/>
    </row>
    <row r="169942" spans="11:11">
      <c r="K169942"/>
    </row>
    <row r="169943" spans="11:11">
      <c r="K169943"/>
    </row>
    <row r="169944" spans="11:11">
      <c r="K169944"/>
    </row>
    <row r="169945" spans="11:11">
      <c r="K169945"/>
    </row>
    <row r="169946" spans="11:11">
      <c r="K169946"/>
    </row>
    <row r="169947" spans="11:11">
      <c r="K169947"/>
    </row>
    <row r="169948" spans="11:11">
      <c r="K169948"/>
    </row>
    <row r="169949" spans="11:11">
      <c r="K169949"/>
    </row>
    <row r="169950" spans="11:11">
      <c r="K169950"/>
    </row>
    <row r="169951" spans="11:11">
      <c r="K169951"/>
    </row>
    <row r="169952" spans="11:11">
      <c r="K169952"/>
    </row>
    <row r="169953" spans="11:11">
      <c r="K169953"/>
    </row>
    <row r="169954" spans="11:11">
      <c r="K169954"/>
    </row>
    <row r="169955" spans="11:11">
      <c r="K169955"/>
    </row>
    <row r="169956" spans="11:11">
      <c r="K169956"/>
    </row>
    <row r="169957" spans="11:11">
      <c r="K169957"/>
    </row>
    <row r="169958" spans="11:11">
      <c r="K169958"/>
    </row>
    <row r="169959" spans="11:11">
      <c r="K169959"/>
    </row>
    <row r="169960" spans="11:11">
      <c r="K169960"/>
    </row>
    <row r="169961" spans="11:11">
      <c r="K169961"/>
    </row>
    <row r="169962" spans="11:11">
      <c r="K169962"/>
    </row>
    <row r="169963" spans="11:11">
      <c r="K169963"/>
    </row>
    <row r="169964" spans="11:11">
      <c r="K169964"/>
    </row>
    <row r="169965" spans="11:11">
      <c r="K169965"/>
    </row>
    <row r="169966" spans="11:11">
      <c r="K169966"/>
    </row>
    <row r="169967" spans="11:11">
      <c r="K169967"/>
    </row>
    <row r="169968" spans="11:11">
      <c r="K169968"/>
    </row>
    <row r="169969" spans="11:11">
      <c r="K169969"/>
    </row>
    <row r="169970" spans="11:11">
      <c r="K169970"/>
    </row>
    <row r="169971" spans="11:11">
      <c r="K169971"/>
    </row>
    <row r="169972" spans="11:11">
      <c r="K169972"/>
    </row>
    <row r="169973" spans="11:11">
      <c r="K169973"/>
    </row>
    <row r="169974" spans="11:11">
      <c r="K169974"/>
    </row>
    <row r="169975" spans="11:11">
      <c r="K169975"/>
    </row>
    <row r="169976" spans="11:11">
      <c r="K169976"/>
    </row>
    <row r="169977" spans="11:11">
      <c r="K169977"/>
    </row>
    <row r="169978" spans="11:11">
      <c r="K169978"/>
    </row>
    <row r="169979" spans="11:11">
      <c r="K169979"/>
    </row>
    <row r="169980" spans="11:11">
      <c r="K169980"/>
    </row>
    <row r="169981" spans="11:11">
      <c r="K169981"/>
    </row>
    <row r="169982" spans="11:11">
      <c r="K169982"/>
    </row>
    <row r="169983" spans="11:11">
      <c r="K169983"/>
    </row>
    <row r="169984" spans="11:11">
      <c r="K169984"/>
    </row>
    <row r="169985" spans="11:11">
      <c r="K169985"/>
    </row>
    <row r="169986" spans="11:11">
      <c r="K169986"/>
    </row>
    <row r="169987" spans="11:11">
      <c r="K169987"/>
    </row>
    <row r="169988" spans="11:11">
      <c r="K169988"/>
    </row>
    <row r="169989" spans="11:11">
      <c r="K169989"/>
    </row>
    <row r="169990" spans="11:11">
      <c r="K169990"/>
    </row>
    <row r="169991" spans="11:11">
      <c r="K169991"/>
    </row>
    <row r="169992" spans="11:11">
      <c r="K169992"/>
    </row>
    <row r="169993" spans="11:11">
      <c r="K169993"/>
    </row>
    <row r="169994" spans="11:11">
      <c r="K169994"/>
    </row>
    <row r="169995" spans="11:11">
      <c r="K169995"/>
    </row>
    <row r="169996" spans="11:11">
      <c r="K169996"/>
    </row>
    <row r="169997" spans="11:11">
      <c r="K169997"/>
    </row>
    <row r="169998" spans="11:11">
      <c r="K169998"/>
    </row>
    <row r="169999" spans="11:11">
      <c r="K169999"/>
    </row>
    <row r="170000" spans="11:11">
      <c r="K170000"/>
    </row>
    <row r="170001" spans="11:11">
      <c r="K170001"/>
    </row>
    <row r="170002" spans="11:11">
      <c r="K170002"/>
    </row>
    <row r="170003" spans="11:11">
      <c r="K170003"/>
    </row>
    <row r="170004" spans="11:11">
      <c r="K170004"/>
    </row>
    <row r="170005" spans="11:11">
      <c r="K170005"/>
    </row>
    <row r="170006" spans="11:11">
      <c r="K170006"/>
    </row>
    <row r="170007" spans="11:11">
      <c r="K170007"/>
    </row>
    <row r="170008" spans="11:11">
      <c r="K170008"/>
    </row>
    <row r="170009" spans="11:11">
      <c r="K170009"/>
    </row>
    <row r="170010" spans="11:11">
      <c r="K170010"/>
    </row>
    <row r="170011" spans="11:11">
      <c r="K170011"/>
    </row>
    <row r="170012" spans="11:11">
      <c r="K170012"/>
    </row>
    <row r="170013" spans="11:11">
      <c r="K170013"/>
    </row>
    <row r="170014" spans="11:11">
      <c r="K170014"/>
    </row>
    <row r="170015" spans="11:11">
      <c r="K170015"/>
    </row>
    <row r="170016" spans="11:11">
      <c r="K170016"/>
    </row>
    <row r="170017" spans="11:11">
      <c r="K170017"/>
    </row>
    <row r="170018" spans="11:11">
      <c r="K170018"/>
    </row>
    <row r="170019" spans="11:11">
      <c r="K170019"/>
    </row>
    <row r="170020" spans="11:11">
      <c r="K170020"/>
    </row>
    <row r="170021" spans="11:11">
      <c r="K170021"/>
    </row>
    <row r="170022" spans="11:11">
      <c r="K170022"/>
    </row>
    <row r="170023" spans="11:11">
      <c r="K170023"/>
    </row>
    <row r="170024" spans="11:11">
      <c r="K170024"/>
    </row>
    <row r="170025" spans="11:11">
      <c r="K170025"/>
    </row>
    <row r="170026" spans="11:11">
      <c r="K170026"/>
    </row>
    <row r="170027" spans="11:11">
      <c r="K170027"/>
    </row>
    <row r="170028" spans="11:11">
      <c r="K170028"/>
    </row>
    <row r="170029" spans="11:11">
      <c r="K170029"/>
    </row>
    <row r="170030" spans="11:11">
      <c r="K170030"/>
    </row>
    <row r="170031" spans="11:11">
      <c r="K170031"/>
    </row>
    <row r="170032" spans="11:11">
      <c r="K170032"/>
    </row>
    <row r="170033" spans="11:11">
      <c r="K170033"/>
    </row>
    <row r="170034" spans="11:11">
      <c r="K170034"/>
    </row>
    <row r="170035" spans="11:11">
      <c r="K170035"/>
    </row>
    <row r="170036" spans="11:11">
      <c r="K170036"/>
    </row>
    <row r="170037" spans="11:11">
      <c r="K170037"/>
    </row>
    <row r="170038" spans="11:11">
      <c r="K170038"/>
    </row>
    <row r="170039" spans="11:11">
      <c r="K170039"/>
    </row>
    <row r="170040" spans="11:11">
      <c r="K170040"/>
    </row>
    <row r="170041" spans="11:11">
      <c r="K170041"/>
    </row>
    <row r="170042" spans="11:11">
      <c r="K170042"/>
    </row>
    <row r="170043" spans="11:11">
      <c r="K170043"/>
    </row>
    <row r="170044" spans="11:11">
      <c r="K170044"/>
    </row>
    <row r="170045" spans="11:11">
      <c r="K170045"/>
    </row>
    <row r="170046" spans="11:11">
      <c r="K170046"/>
    </row>
    <row r="170047" spans="11:11">
      <c r="K170047"/>
    </row>
    <row r="170048" spans="11:11">
      <c r="K170048"/>
    </row>
    <row r="170049" spans="11:11">
      <c r="K170049"/>
    </row>
    <row r="170050" spans="11:11">
      <c r="K170050"/>
    </row>
    <row r="170051" spans="11:11">
      <c r="K170051"/>
    </row>
    <row r="170052" spans="11:11">
      <c r="K170052"/>
    </row>
    <row r="170053" spans="11:11">
      <c r="K170053"/>
    </row>
    <row r="170054" spans="11:11">
      <c r="K170054"/>
    </row>
    <row r="170055" spans="11:11">
      <c r="K170055"/>
    </row>
    <row r="170056" spans="11:11">
      <c r="K170056"/>
    </row>
    <row r="170057" spans="11:11">
      <c r="K170057"/>
    </row>
    <row r="170058" spans="11:11">
      <c r="K170058"/>
    </row>
    <row r="170059" spans="11:11">
      <c r="K170059"/>
    </row>
    <row r="170060" spans="11:11">
      <c r="K170060"/>
    </row>
    <row r="170061" spans="11:11">
      <c r="K170061"/>
    </row>
    <row r="170062" spans="11:11">
      <c r="K170062"/>
    </row>
    <row r="170063" spans="11:11">
      <c r="K170063"/>
    </row>
    <row r="170064" spans="11:11">
      <c r="K170064"/>
    </row>
    <row r="170065" spans="11:11">
      <c r="K170065"/>
    </row>
    <row r="170066" spans="11:11">
      <c r="K170066"/>
    </row>
    <row r="170067" spans="11:11">
      <c r="K170067"/>
    </row>
    <row r="170068" spans="11:11">
      <c r="K170068"/>
    </row>
    <row r="170069" spans="11:11">
      <c r="K170069"/>
    </row>
    <row r="170070" spans="11:11">
      <c r="K170070"/>
    </row>
    <row r="170071" spans="11:11">
      <c r="K170071"/>
    </row>
    <row r="170072" spans="11:11">
      <c r="K170072"/>
    </row>
    <row r="170073" spans="11:11">
      <c r="K170073"/>
    </row>
    <row r="170074" spans="11:11">
      <c r="K170074"/>
    </row>
    <row r="170075" spans="11:11">
      <c r="K170075"/>
    </row>
    <row r="170076" spans="11:11">
      <c r="K170076"/>
    </row>
    <row r="170077" spans="11:11">
      <c r="K170077"/>
    </row>
    <row r="170078" spans="11:11">
      <c r="K170078"/>
    </row>
    <row r="170079" spans="11:11">
      <c r="K170079"/>
    </row>
    <row r="170080" spans="11:11">
      <c r="K170080"/>
    </row>
    <row r="170081" spans="11:11">
      <c r="K170081"/>
    </row>
    <row r="170082" spans="11:11">
      <c r="K170082"/>
    </row>
    <row r="170083" spans="11:11">
      <c r="K170083"/>
    </row>
    <row r="170084" spans="11:11">
      <c r="K170084"/>
    </row>
    <row r="170085" spans="11:11">
      <c r="K170085"/>
    </row>
    <row r="170086" spans="11:11">
      <c r="K170086"/>
    </row>
    <row r="170087" spans="11:11">
      <c r="K170087"/>
    </row>
    <row r="170088" spans="11:11">
      <c r="K170088"/>
    </row>
    <row r="170089" spans="11:11">
      <c r="K170089"/>
    </row>
    <row r="170090" spans="11:11">
      <c r="K170090"/>
    </row>
    <row r="170091" spans="11:11">
      <c r="K170091"/>
    </row>
    <row r="170092" spans="11:11">
      <c r="K170092"/>
    </row>
    <row r="170093" spans="11:11">
      <c r="K170093"/>
    </row>
    <row r="170094" spans="11:11">
      <c r="K170094"/>
    </row>
    <row r="170095" spans="11:11">
      <c r="K170095"/>
    </row>
    <row r="170096" spans="11:11">
      <c r="K170096"/>
    </row>
    <row r="170097" spans="11:11">
      <c r="K170097"/>
    </row>
    <row r="170098" spans="11:11">
      <c r="K170098"/>
    </row>
    <row r="170099" spans="11:11">
      <c r="K170099"/>
    </row>
    <row r="170100" spans="11:11">
      <c r="K170100"/>
    </row>
    <row r="170101" spans="11:11">
      <c r="K170101"/>
    </row>
    <row r="170102" spans="11:11">
      <c r="K170102"/>
    </row>
    <row r="170103" spans="11:11">
      <c r="K170103"/>
    </row>
    <row r="170104" spans="11:11">
      <c r="K170104"/>
    </row>
    <row r="170105" spans="11:11">
      <c r="K170105"/>
    </row>
    <row r="170106" spans="11:11">
      <c r="K170106"/>
    </row>
    <row r="170107" spans="11:11">
      <c r="K170107"/>
    </row>
    <row r="170108" spans="11:11">
      <c r="K170108"/>
    </row>
    <row r="170109" spans="11:11">
      <c r="K170109"/>
    </row>
    <row r="170110" spans="11:11">
      <c r="K170110"/>
    </row>
    <row r="170111" spans="11:11">
      <c r="K170111"/>
    </row>
    <row r="170112" spans="11:11">
      <c r="K170112"/>
    </row>
    <row r="170113" spans="11:11">
      <c r="K170113"/>
    </row>
    <row r="170114" spans="11:11">
      <c r="K170114"/>
    </row>
    <row r="170115" spans="11:11">
      <c r="K170115"/>
    </row>
    <row r="170116" spans="11:11">
      <c r="K170116"/>
    </row>
    <row r="170117" spans="11:11">
      <c r="K170117"/>
    </row>
    <row r="170118" spans="11:11">
      <c r="K170118"/>
    </row>
    <row r="170119" spans="11:11">
      <c r="K170119"/>
    </row>
    <row r="170120" spans="11:11">
      <c r="K170120"/>
    </row>
    <row r="170121" spans="11:11">
      <c r="K170121"/>
    </row>
    <row r="170122" spans="11:11">
      <c r="K170122"/>
    </row>
    <row r="170123" spans="11:11">
      <c r="K170123"/>
    </row>
    <row r="170124" spans="11:11">
      <c r="K170124"/>
    </row>
    <row r="170125" spans="11:11">
      <c r="K170125"/>
    </row>
    <row r="170126" spans="11:11">
      <c r="K170126"/>
    </row>
    <row r="170127" spans="11:11">
      <c r="K170127"/>
    </row>
    <row r="170128" spans="11:11">
      <c r="K170128"/>
    </row>
    <row r="170129" spans="11:11">
      <c r="K170129"/>
    </row>
    <row r="170130" spans="11:11">
      <c r="K170130"/>
    </row>
    <row r="170131" spans="11:11">
      <c r="K170131"/>
    </row>
    <row r="170132" spans="11:11">
      <c r="K170132"/>
    </row>
    <row r="170133" spans="11:11">
      <c r="K170133"/>
    </row>
    <row r="170134" spans="11:11">
      <c r="K170134"/>
    </row>
    <row r="170135" spans="11:11">
      <c r="K170135"/>
    </row>
    <row r="170136" spans="11:11">
      <c r="K170136"/>
    </row>
    <row r="170137" spans="11:11">
      <c r="K170137"/>
    </row>
    <row r="170138" spans="11:11">
      <c r="K170138"/>
    </row>
    <row r="170139" spans="11:11">
      <c r="K170139"/>
    </row>
    <row r="170140" spans="11:11">
      <c r="K170140"/>
    </row>
    <row r="170141" spans="11:11">
      <c r="K170141"/>
    </row>
    <row r="170142" spans="11:11">
      <c r="K170142"/>
    </row>
    <row r="170143" spans="11:11">
      <c r="K170143"/>
    </row>
    <row r="170144" spans="11:11">
      <c r="K170144"/>
    </row>
    <row r="170145" spans="11:11">
      <c r="K170145"/>
    </row>
    <row r="170146" spans="11:11">
      <c r="K170146"/>
    </row>
    <row r="170147" spans="11:11">
      <c r="K170147"/>
    </row>
    <row r="170148" spans="11:11">
      <c r="K170148"/>
    </row>
    <row r="170149" spans="11:11">
      <c r="K170149"/>
    </row>
    <row r="170150" spans="11:11">
      <c r="K170150"/>
    </row>
    <row r="170151" spans="11:11">
      <c r="K170151"/>
    </row>
    <row r="170152" spans="11:11">
      <c r="K170152"/>
    </row>
    <row r="170153" spans="11:11">
      <c r="K170153"/>
    </row>
    <row r="170154" spans="11:11">
      <c r="K170154"/>
    </row>
    <row r="170155" spans="11:11">
      <c r="K170155"/>
    </row>
    <row r="170156" spans="11:11">
      <c r="K170156"/>
    </row>
    <row r="170157" spans="11:11">
      <c r="K170157"/>
    </row>
    <row r="170158" spans="11:11">
      <c r="K170158"/>
    </row>
    <row r="170159" spans="11:11">
      <c r="K170159"/>
    </row>
    <row r="170160" spans="11:11">
      <c r="K170160"/>
    </row>
    <row r="170161" spans="11:11">
      <c r="K170161"/>
    </row>
    <row r="170162" spans="11:11">
      <c r="K170162"/>
    </row>
    <row r="170163" spans="11:11">
      <c r="K170163"/>
    </row>
    <row r="170164" spans="11:11">
      <c r="K170164"/>
    </row>
    <row r="170165" spans="11:11">
      <c r="K170165"/>
    </row>
    <row r="170166" spans="11:11">
      <c r="K170166"/>
    </row>
    <row r="170167" spans="11:11">
      <c r="K170167"/>
    </row>
    <row r="170168" spans="11:11">
      <c r="K170168"/>
    </row>
    <row r="170169" spans="11:11">
      <c r="K170169"/>
    </row>
    <row r="170170" spans="11:11">
      <c r="K170170"/>
    </row>
    <row r="170171" spans="11:11">
      <c r="K170171"/>
    </row>
    <row r="170172" spans="11:11">
      <c r="K170172"/>
    </row>
    <row r="170173" spans="11:11">
      <c r="K170173"/>
    </row>
    <row r="170174" spans="11:11">
      <c r="K170174"/>
    </row>
    <row r="170175" spans="11:11">
      <c r="K170175"/>
    </row>
    <row r="170176" spans="11:11">
      <c r="K170176"/>
    </row>
    <row r="170177" spans="11:11">
      <c r="K170177"/>
    </row>
    <row r="170178" spans="11:11">
      <c r="K170178"/>
    </row>
    <row r="170179" spans="11:11">
      <c r="K170179"/>
    </row>
    <row r="170180" spans="11:11">
      <c r="K170180"/>
    </row>
    <row r="170181" spans="11:11">
      <c r="K170181"/>
    </row>
    <row r="170182" spans="11:11">
      <c r="K170182"/>
    </row>
    <row r="170183" spans="11:11">
      <c r="K170183"/>
    </row>
    <row r="170184" spans="11:11">
      <c r="K170184"/>
    </row>
    <row r="170185" spans="11:11">
      <c r="K170185"/>
    </row>
    <row r="170186" spans="11:11">
      <c r="K170186"/>
    </row>
    <row r="170187" spans="11:11">
      <c r="K170187"/>
    </row>
    <row r="170188" spans="11:11">
      <c r="K170188"/>
    </row>
    <row r="170189" spans="11:11">
      <c r="K170189"/>
    </row>
    <row r="170190" spans="11:11">
      <c r="K170190"/>
    </row>
    <row r="170191" spans="11:11">
      <c r="K170191"/>
    </row>
    <row r="170192" spans="11:11">
      <c r="K170192"/>
    </row>
    <row r="170193" spans="11:11">
      <c r="K170193"/>
    </row>
    <row r="170194" spans="11:11">
      <c r="K170194"/>
    </row>
    <row r="170195" spans="11:11">
      <c r="K170195"/>
    </row>
    <row r="170196" spans="11:11">
      <c r="K170196"/>
    </row>
    <row r="170197" spans="11:11">
      <c r="K170197"/>
    </row>
    <row r="170198" spans="11:11">
      <c r="K170198"/>
    </row>
    <row r="170199" spans="11:11">
      <c r="K170199"/>
    </row>
    <row r="170200" spans="11:11">
      <c r="K170200"/>
    </row>
    <row r="170201" spans="11:11">
      <c r="K170201"/>
    </row>
    <row r="170202" spans="11:11">
      <c r="K170202"/>
    </row>
    <row r="170203" spans="11:11">
      <c r="K170203"/>
    </row>
    <row r="170204" spans="11:11">
      <c r="K170204"/>
    </row>
    <row r="170205" spans="11:11">
      <c r="K170205"/>
    </row>
    <row r="170206" spans="11:11">
      <c r="K170206"/>
    </row>
    <row r="170207" spans="11:11">
      <c r="K170207"/>
    </row>
    <row r="170208" spans="11:11">
      <c r="K170208"/>
    </row>
    <row r="170209" spans="11:11">
      <c r="K170209"/>
    </row>
    <row r="170210" spans="11:11">
      <c r="K170210"/>
    </row>
    <row r="170211" spans="11:11">
      <c r="K170211"/>
    </row>
    <row r="170212" spans="11:11">
      <c r="K170212"/>
    </row>
    <row r="170213" spans="11:11">
      <c r="K170213"/>
    </row>
    <row r="170214" spans="11:11">
      <c r="K170214"/>
    </row>
    <row r="170215" spans="11:11">
      <c r="K170215"/>
    </row>
    <row r="170216" spans="11:11">
      <c r="K170216"/>
    </row>
    <row r="170217" spans="11:11">
      <c r="K170217"/>
    </row>
    <row r="170218" spans="11:11">
      <c r="K170218"/>
    </row>
    <row r="170219" spans="11:11">
      <c r="K170219"/>
    </row>
    <row r="170220" spans="11:11">
      <c r="K170220"/>
    </row>
    <row r="170221" spans="11:11">
      <c r="K170221"/>
    </row>
    <row r="170222" spans="11:11">
      <c r="K170222"/>
    </row>
    <row r="170223" spans="11:11">
      <c r="K170223"/>
    </row>
    <row r="170224" spans="11:11">
      <c r="K170224"/>
    </row>
    <row r="170225" spans="11:11">
      <c r="K170225"/>
    </row>
    <row r="170226" spans="11:11">
      <c r="K170226"/>
    </row>
    <row r="170227" spans="11:11">
      <c r="K170227"/>
    </row>
    <row r="170228" spans="11:11">
      <c r="K170228"/>
    </row>
    <row r="170229" spans="11:11">
      <c r="K170229"/>
    </row>
    <row r="170230" spans="11:11">
      <c r="K170230"/>
    </row>
    <row r="170231" spans="11:11">
      <c r="K170231"/>
    </row>
    <row r="170232" spans="11:11">
      <c r="K170232"/>
    </row>
    <row r="170233" spans="11:11">
      <c r="K170233"/>
    </row>
    <row r="170234" spans="11:11">
      <c r="K170234"/>
    </row>
    <row r="170235" spans="11:11">
      <c r="K170235"/>
    </row>
    <row r="170236" spans="11:11">
      <c r="K170236"/>
    </row>
    <row r="170237" spans="11:11">
      <c r="K170237"/>
    </row>
    <row r="170238" spans="11:11">
      <c r="K170238"/>
    </row>
    <row r="170239" spans="11:11">
      <c r="K170239"/>
    </row>
    <row r="170240" spans="11:11">
      <c r="K170240"/>
    </row>
    <row r="170241" spans="11:11">
      <c r="K170241"/>
    </row>
    <row r="170242" spans="11:11">
      <c r="K170242"/>
    </row>
    <row r="170243" spans="11:11">
      <c r="K170243"/>
    </row>
    <row r="170244" spans="11:11">
      <c r="K170244"/>
    </row>
    <row r="170245" spans="11:11">
      <c r="K170245"/>
    </row>
    <row r="170246" spans="11:11">
      <c r="K170246"/>
    </row>
    <row r="170247" spans="11:11">
      <c r="K170247"/>
    </row>
    <row r="170248" spans="11:11">
      <c r="K170248"/>
    </row>
    <row r="170249" spans="11:11">
      <c r="K170249"/>
    </row>
    <row r="170250" spans="11:11">
      <c r="K170250"/>
    </row>
    <row r="170251" spans="11:11">
      <c r="K170251"/>
    </row>
    <row r="170252" spans="11:11">
      <c r="K170252"/>
    </row>
    <row r="170253" spans="11:11">
      <c r="K170253"/>
    </row>
    <row r="170254" spans="11:11">
      <c r="K170254"/>
    </row>
    <row r="170255" spans="11:11">
      <c r="K170255"/>
    </row>
    <row r="170256" spans="11:11">
      <c r="K170256"/>
    </row>
    <row r="170257" spans="11:11">
      <c r="K170257"/>
    </row>
    <row r="170258" spans="11:11">
      <c r="K170258"/>
    </row>
    <row r="170259" spans="11:11">
      <c r="K170259"/>
    </row>
    <row r="170260" spans="11:11">
      <c r="K170260"/>
    </row>
    <row r="170261" spans="11:11">
      <c r="K170261"/>
    </row>
    <row r="170262" spans="11:11">
      <c r="K170262"/>
    </row>
    <row r="170263" spans="11:11">
      <c r="K170263"/>
    </row>
    <row r="170264" spans="11:11">
      <c r="K170264"/>
    </row>
    <row r="170265" spans="11:11">
      <c r="K170265"/>
    </row>
    <row r="170266" spans="11:11">
      <c r="K170266"/>
    </row>
    <row r="170267" spans="11:11">
      <c r="K170267"/>
    </row>
    <row r="170268" spans="11:11">
      <c r="K170268"/>
    </row>
    <row r="170269" spans="11:11">
      <c r="K170269"/>
    </row>
    <row r="170270" spans="11:11">
      <c r="K170270"/>
    </row>
    <row r="170271" spans="11:11">
      <c r="K170271"/>
    </row>
    <row r="170272" spans="11:11">
      <c r="K170272"/>
    </row>
    <row r="170273" spans="11:11">
      <c r="K170273"/>
    </row>
    <row r="170274" spans="11:11">
      <c r="K170274"/>
    </row>
    <row r="170275" spans="11:11">
      <c r="K170275"/>
    </row>
    <row r="170276" spans="11:11">
      <c r="K170276"/>
    </row>
    <row r="170277" spans="11:11">
      <c r="K170277"/>
    </row>
    <row r="170278" spans="11:11">
      <c r="K170278"/>
    </row>
    <row r="170279" spans="11:11">
      <c r="K170279"/>
    </row>
    <row r="170280" spans="11:11">
      <c r="K170280"/>
    </row>
    <row r="170281" spans="11:11">
      <c r="K170281"/>
    </row>
    <row r="170282" spans="11:11">
      <c r="K170282"/>
    </row>
    <row r="170283" spans="11:11">
      <c r="K170283"/>
    </row>
    <row r="170284" spans="11:11">
      <c r="K170284"/>
    </row>
    <row r="170285" spans="11:11">
      <c r="K170285"/>
    </row>
    <row r="170286" spans="11:11">
      <c r="K170286"/>
    </row>
    <row r="170287" spans="11:11">
      <c r="K170287"/>
    </row>
    <row r="170288" spans="11:11">
      <c r="K170288"/>
    </row>
    <row r="170289" spans="11:11">
      <c r="K170289"/>
    </row>
    <row r="170290" spans="11:11">
      <c r="K170290"/>
    </row>
    <row r="170291" spans="11:11">
      <c r="K170291"/>
    </row>
    <row r="170292" spans="11:11">
      <c r="K170292"/>
    </row>
    <row r="170293" spans="11:11">
      <c r="K170293"/>
    </row>
    <row r="170294" spans="11:11">
      <c r="K170294"/>
    </row>
    <row r="170295" spans="11:11">
      <c r="K170295"/>
    </row>
    <row r="170296" spans="11:11">
      <c r="K170296"/>
    </row>
    <row r="170297" spans="11:11">
      <c r="K170297"/>
    </row>
    <row r="170298" spans="11:11">
      <c r="K170298"/>
    </row>
    <row r="170299" spans="11:11">
      <c r="K170299"/>
    </row>
    <row r="170300" spans="11:11">
      <c r="K170300"/>
    </row>
    <row r="170301" spans="11:11">
      <c r="K170301"/>
    </row>
    <row r="170302" spans="11:11">
      <c r="K170302"/>
    </row>
    <row r="170303" spans="11:11">
      <c r="K170303"/>
    </row>
    <row r="170304" spans="11:11">
      <c r="K170304"/>
    </row>
    <row r="170305" spans="11:11">
      <c r="K170305"/>
    </row>
    <row r="170306" spans="11:11">
      <c r="K170306"/>
    </row>
    <row r="170307" spans="11:11">
      <c r="K170307"/>
    </row>
    <row r="170308" spans="11:11">
      <c r="K170308"/>
    </row>
    <row r="170309" spans="11:11">
      <c r="K170309"/>
    </row>
    <row r="170310" spans="11:11">
      <c r="K170310"/>
    </row>
    <row r="170311" spans="11:11">
      <c r="K170311"/>
    </row>
    <row r="170312" spans="11:11">
      <c r="K170312"/>
    </row>
    <row r="170313" spans="11:11">
      <c r="K170313"/>
    </row>
    <row r="170314" spans="11:11">
      <c r="K170314"/>
    </row>
    <row r="170315" spans="11:11">
      <c r="K170315"/>
    </row>
    <row r="170316" spans="11:11">
      <c r="K170316"/>
    </row>
    <row r="170317" spans="11:11">
      <c r="K170317"/>
    </row>
    <row r="170318" spans="11:11">
      <c r="K170318"/>
    </row>
    <row r="170319" spans="11:11">
      <c r="K170319"/>
    </row>
    <row r="170320" spans="11:11">
      <c r="K170320"/>
    </row>
    <row r="170321" spans="11:11">
      <c r="K170321"/>
    </row>
    <row r="170322" spans="11:11">
      <c r="K170322"/>
    </row>
    <row r="170323" spans="11:11">
      <c r="K170323"/>
    </row>
    <row r="170324" spans="11:11">
      <c r="K170324"/>
    </row>
    <row r="170325" spans="11:11">
      <c r="K170325"/>
    </row>
    <row r="170326" spans="11:11">
      <c r="K170326"/>
    </row>
    <row r="170327" spans="11:11">
      <c r="K170327"/>
    </row>
    <row r="170328" spans="11:11">
      <c r="K170328"/>
    </row>
    <row r="170329" spans="11:11">
      <c r="K170329"/>
    </row>
    <row r="170330" spans="11:11">
      <c r="K170330"/>
    </row>
    <row r="170331" spans="11:11">
      <c r="K170331"/>
    </row>
    <row r="170332" spans="11:11">
      <c r="K170332"/>
    </row>
    <row r="170333" spans="11:11">
      <c r="K170333"/>
    </row>
    <row r="170334" spans="11:11">
      <c r="K170334"/>
    </row>
    <row r="170335" spans="11:11">
      <c r="K170335"/>
    </row>
    <row r="170336" spans="11:11">
      <c r="K170336"/>
    </row>
    <row r="170337" spans="11:11">
      <c r="K170337"/>
    </row>
    <row r="170338" spans="11:11">
      <c r="K170338"/>
    </row>
    <row r="170339" spans="11:11">
      <c r="K170339"/>
    </row>
    <row r="170340" spans="11:11">
      <c r="K170340"/>
    </row>
    <row r="170341" spans="11:11">
      <c r="K170341"/>
    </row>
    <row r="170342" spans="11:11">
      <c r="K170342"/>
    </row>
    <row r="170343" spans="11:11">
      <c r="K170343"/>
    </row>
    <row r="170344" spans="11:11">
      <c r="K170344"/>
    </row>
    <row r="170345" spans="11:11">
      <c r="K170345"/>
    </row>
    <row r="170346" spans="11:11">
      <c r="K170346"/>
    </row>
    <row r="170347" spans="11:11">
      <c r="K170347"/>
    </row>
    <row r="170348" spans="11:11">
      <c r="K170348"/>
    </row>
    <row r="170349" spans="11:11">
      <c r="K170349"/>
    </row>
    <row r="170350" spans="11:11">
      <c r="K170350"/>
    </row>
    <row r="170351" spans="11:11">
      <c r="K170351"/>
    </row>
    <row r="170352" spans="11:11">
      <c r="K170352"/>
    </row>
    <row r="170353" spans="11:11">
      <c r="K170353"/>
    </row>
    <row r="170354" spans="11:11">
      <c r="K170354"/>
    </row>
    <row r="170355" spans="11:11">
      <c r="K170355"/>
    </row>
    <row r="170356" spans="11:11">
      <c r="K170356"/>
    </row>
    <row r="170357" spans="11:11">
      <c r="K170357"/>
    </row>
    <row r="170358" spans="11:11">
      <c r="K170358"/>
    </row>
    <row r="170359" spans="11:11">
      <c r="K170359"/>
    </row>
    <row r="170360" spans="11:11">
      <c r="K170360"/>
    </row>
    <row r="170361" spans="11:11">
      <c r="K170361"/>
    </row>
    <row r="170362" spans="11:11">
      <c r="K170362"/>
    </row>
    <row r="170363" spans="11:11">
      <c r="K170363"/>
    </row>
    <row r="170364" spans="11:11">
      <c r="K170364"/>
    </row>
    <row r="170365" spans="11:11">
      <c r="K170365"/>
    </row>
    <row r="170366" spans="11:11">
      <c r="K170366"/>
    </row>
    <row r="170367" spans="11:11">
      <c r="K170367"/>
    </row>
    <row r="170368" spans="11:11">
      <c r="K170368"/>
    </row>
    <row r="170369" spans="11:11">
      <c r="K170369"/>
    </row>
    <row r="170370" spans="11:11">
      <c r="K170370"/>
    </row>
    <row r="170371" spans="11:11">
      <c r="K170371"/>
    </row>
    <row r="170372" spans="11:11">
      <c r="K170372"/>
    </row>
    <row r="170373" spans="11:11">
      <c r="K170373"/>
    </row>
    <row r="170374" spans="11:11">
      <c r="K170374"/>
    </row>
    <row r="170375" spans="11:11">
      <c r="K170375"/>
    </row>
    <row r="170376" spans="11:11">
      <c r="K170376"/>
    </row>
    <row r="170377" spans="11:11">
      <c r="K170377"/>
    </row>
    <row r="170378" spans="11:11">
      <c r="K170378"/>
    </row>
    <row r="170379" spans="11:11">
      <c r="K170379"/>
    </row>
    <row r="170380" spans="11:11">
      <c r="K170380"/>
    </row>
    <row r="170381" spans="11:11">
      <c r="K170381"/>
    </row>
    <row r="170382" spans="11:11">
      <c r="K170382"/>
    </row>
    <row r="170383" spans="11:11">
      <c r="K170383"/>
    </row>
    <row r="170384" spans="11:11">
      <c r="K170384"/>
    </row>
    <row r="170385" spans="11:11">
      <c r="K170385"/>
    </row>
    <row r="170386" spans="11:11">
      <c r="K170386"/>
    </row>
    <row r="170387" spans="11:11">
      <c r="K170387"/>
    </row>
    <row r="170388" spans="11:11">
      <c r="K170388"/>
    </row>
    <row r="170389" spans="11:11">
      <c r="K170389"/>
    </row>
    <row r="170390" spans="11:11">
      <c r="K170390"/>
    </row>
    <row r="170391" spans="11:11">
      <c r="K170391"/>
    </row>
    <row r="170392" spans="11:11">
      <c r="K170392"/>
    </row>
    <row r="170393" spans="11:11">
      <c r="K170393"/>
    </row>
    <row r="170394" spans="11:11">
      <c r="K170394"/>
    </row>
    <row r="170395" spans="11:11">
      <c r="K170395"/>
    </row>
    <row r="170396" spans="11:11">
      <c r="K170396"/>
    </row>
    <row r="170397" spans="11:11">
      <c r="K170397"/>
    </row>
    <row r="170398" spans="11:11">
      <c r="K170398"/>
    </row>
    <row r="170399" spans="11:11">
      <c r="K170399"/>
    </row>
    <row r="170400" spans="11:11">
      <c r="K170400"/>
    </row>
    <row r="170401" spans="11:11">
      <c r="K170401"/>
    </row>
    <row r="170402" spans="11:11">
      <c r="K170402"/>
    </row>
    <row r="170403" spans="11:11">
      <c r="K170403"/>
    </row>
    <row r="170404" spans="11:11">
      <c r="K170404"/>
    </row>
    <row r="170405" spans="11:11">
      <c r="K170405"/>
    </row>
    <row r="170406" spans="11:11">
      <c r="K170406"/>
    </row>
    <row r="170407" spans="11:11">
      <c r="K170407"/>
    </row>
    <row r="170408" spans="11:11">
      <c r="K170408"/>
    </row>
    <row r="170409" spans="11:11">
      <c r="K170409"/>
    </row>
    <row r="170410" spans="11:11">
      <c r="K170410"/>
    </row>
    <row r="170411" spans="11:11">
      <c r="K170411"/>
    </row>
    <row r="170412" spans="11:11">
      <c r="K170412"/>
    </row>
    <row r="170413" spans="11:11">
      <c r="K170413"/>
    </row>
    <row r="170414" spans="11:11">
      <c r="K170414"/>
    </row>
    <row r="170415" spans="11:11">
      <c r="K170415"/>
    </row>
    <row r="170416" spans="11:11">
      <c r="K170416"/>
    </row>
    <row r="170417" spans="11:11">
      <c r="K170417"/>
    </row>
    <row r="170418" spans="11:11">
      <c r="K170418"/>
    </row>
    <row r="170419" spans="11:11">
      <c r="K170419"/>
    </row>
    <row r="170420" spans="11:11">
      <c r="K170420"/>
    </row>
    <row r="170421" spans="11:11">
      <c r="K170421"/>
    </row>
    <row r="170422" spans="11:11">
      <c r="K170422"/>
    </row>
    <row r="170423" spans="11:11">
      <c r="K170423"/>
    </row>
    <row r="170424" spans="11:11">
      <c r="K170424"/>
    </row>
    <row r="170425" spans="11:11">
      <c r="K170425"/>
    </row>
    <row r="170426" spans="11:11">
      <c r="K170426"/>
    </row>
    <row r="170427" spans="11:11">
      <c r="K170427"/>
    </row>
    <row r="170428" spans="11:11">
      <c r="K170428"/>
    </row>
    <row r="170429" spans="11:11">
      <c r="K170429"/>
    </row>
    <row r="170430" spans="11:11">
      <c r="K170430"/>
    </row>
    <row r="170431" spans="11:11">
      <c r="K170431"/>
    </row>
    <row r="170432" spans="11:11">
      <c r="K170432"/>
    </row>
    <row r="170433" spans="11:11">
      <c r="K170433"/>
    </row>
    <row r="170434" spans="11:11">
      <c r="K170434"/>
    </row>
    <row r="170435" spans="11:11">
      <c r="K170435"/>
    </row>
    <row r="170436" spans="11:11">
      <c r="K170436"/>
    </row>
    <row r="170437" spans="11:11">
      <c r="K170437"/>
    </row>
    <row r="170438" spans="11:11">
      <c r="K170438"/>
    </row>
    <row r="170439" spans="11:11">
      <c r="K170439"/>
    </row>
    <row r="170440" spans="11:11">
      <c r="K170440"/>
    </row>
    <row r="170441" spans="11:11">
      <c r="K170441"/>
    </row>
    <row r="170442" spans="11:11">
      <c r="K170442"/>
    </row>
    <row r="170443" spans="11:11">
      <c r="K170443"/>
    </row>
    <row r="170444" spans="11:11">
      <c r="K170444"/>
    </row>
    <row r="170445" spans="11:11">
      <c r="K170445"/>
    </row>
    <row r="170446" spans="11:11">
      <c r="K170446"/>
    </row>
    <row r="170447" spans="11:11">
      <c r="K170447"/>
    </row>
    <row r="170448" spans="11:11">
      <c r="K170448"/>
    </row>
    <row r="170449" spans="11:11">
      <c r="K170449"/>
    </row>
    <row r="170450" spans="11:11">
      <c r="K170450"/>
    </row>
    <row r="170451" spans="11:11">
      <c r="K170451"/>
    </row>
    <row r="170452" spans="11:11">
      <c r="K170452"/>
    </row>
    <row r="170453" spans="11:11">
      <c r="K170453"/>
    </row>
    <row r="170454" spans="11:11">
      <c r="K170454"/>
    </row>
    <row r="170455" spans="11:11">
      <c r="K170455"/>
    </row>
    <row r="170456" spans="11:11">
      <c r="K170456"/>
    </row>
    <row r="170457" spans="11:11">
      <c r="K170457"/>
    </row>
    <row r="170458" spans="11:11">
      <c r="K170458"/>
    </row>
    <row r="170459" spans="11:11">
      <c r="K170459"/>
    </row>
    <row r="170460" spans="11:11">
      <c r="K170460"/>
    </row>
    <row r="170461" spans="11:11">
      <c r="K170461"/>
    </row>
    <row r="170462" spans="11:11">
      <c r="K170462"/>
    </row>
    <row r="170463" spans="11:11">
      <c r="K170463"/>
    </row>
    <row r="170464" spans="11:11">
      <c r="K170464"/>
    </row>
    <row r="170465" spans="11:11">
      <c r="K170465"/>
    </row>
    <row r="170466" spans="11:11">
      <c r="K170466"/>
    </row>
    <row r="170467" spans="11:11">
      <c r="K170467"/>
    </row>
    <row r="170468" spans="11:11">
      <c r="K170468"/>
    </row>
    <row r="170469" spans="11:11">
      <c r="K170469"/>
    </row>
    <row r="170470" spans="11:11">
      <c r="K170470"/>
    </row>
    <row r="170471" spans="11:11">
      <c r="K170471"/>
    </row>
    <row r="170472" spans="11:11">
      <c r="K170472"/>
    </row>
    <row r="170473" spans="11:11">
      <c r="K170473"/>
    </row>
    <row r="170474" spans="11:11">
      <c r="K170474"/>
    </row>
    <row r="170475" spans="11:11">
      <c r="K170475"/>
    </row>
    <row r="170476" spans="11:11">
      <c r="K170476"/>
    </row>
    <row r="170477" spans="11:11">
      <c r="K170477"/>
    </row>
    <row r="170478" spans="11:11">
      <c r="K170478"/>
    </row>
    <row r="170479" spans="11:11">
      <c r="K170479"/>
    </row>
    <row r="170480" spans="11:11">
      <c r="K170480"/>
    </row>
    <row r="170481" spans="11:11">
      <c r="K170481"/>
    </row>
    <row r="170482" spans="11:11">
      <c r="K170482"/>
    </row>
    <row r="170483" spans="11:11">
      <c r="K170483"/>
    </row>
    <row r="170484" spans="11:11">
      <c r="K170484"/>
    </row>
    <row r="170485" spans="11:11">
      <c r="K170485"/>
    </row>
    <row r="170486" spans="11:11">
      <c r="K170486"/>
    </row>
    <row r="170487" spans="11:11">
      <c r="K170487"/>
    </row>
    <row r="170488" spans="11:11">
      <c r="K170488"/>
    </row>
    <row r="170489" spans="11:11">
      <c r="K170489"/>
    </row>
    <row r="170490" spans="11:11">
      <c r="K170490"/>
    </row>
    <row r="170491" spans="11:11">
      <c r="K170491"/>
    </row>
    <row r="170492" spans="11:11">
      <c r="K170492"/>
    </row>
    <row r="170493" spans="11:11">
      <c r="K170493"/>
    </row>
    <row r="170494" spans="11:11">
      <c r="K170494"/>
    </row>
    <row r="170495" spans="11:11">
      <c r="K170495"/>
    </row>
    <row r="170496" spans="11:11">
      <c r="K170496"/>
    </row>
    <row r="170497" spans="11:11">
      <c r="K170497"/>
    </row>
    <row r="170498" spans="11:11">
      <c r="K170498"/>
    </row>
    <row r="170499" spans="11:11">
      <c r="K170499"/>
    </row>
    <row r="170500" spans="11:11">
      <c r="K170500"/>
    </row>
    <row r="170501" spans="11:11">
      <c r="K170501"/>
    </row>
    <row r="170502" spans="11:11">
      <c r="K170502"/>
    </row>
    <row r="170503" spans="11:11">
      <c r="K170503"/>
    </row>
    <row r="170504" spans="11:11">
      <c r="K170504"/>
    </row>
    <row r="170505" spans="11:11">
      <c r="K170505"/>
    </row>
    <row r="170506" spans="11:11">
      <c r="K170506"/>
    </row>
    <row r="170507" spans="11:11">
      <c r="K170507"/>
    </row>
    <row r="170508" spans="11:11">
      <c r="K170508"/>
    </row>
    <row r="170509" spans="11:11">
      <c r="K170509"/>
    </row>
    <row r="170510" spans="11:11">
      <c r="K170510"/>
    </row>
    <row r="170511" spans="11:11">
      <c r="K170511"/>
    </row>
    <row r="170512" spans="11:11">
      <c r="K170512"/>
    </row>
    <row r="170513" spans="11:11">
      <c r="K170513"/>
    </row>
    <row r="170514" spans="11:11">
      <c r="K170514"/>
    </row>
    <row r="170515" spans="11:11">
      <c r="K170515"/>
    </row>
    <row r="170516" spans="11:11">
      <c r="K170516"/>
    </row>
    <row r="170517" spans="11:11">
      <c r="K170517"/>
    </row>
    <row r="170518" spans="11:11">
      <c r="K170518"/>
    </row>
    <row r="170519" spans="11:11">
      <c r="K170519"/>
    </row>
    <row r="170520" spans="11:11">
      <c r="K170520"/>
    </row>
    <row r="170521" spans="11:11">
      <c r="K170521"/>
    </row>
    <row r="170522" spans="11:11">
      <c r="K170522"/>
    </row>
    <row r="170523" spans="11:11">
      <c r="K170523"/>
    </row>
    <row r="170524" spans="11:11">
      <c r="K170524"/>
    </row>
    <row r="170525" spans="11:11">
      <c r="K170525"/>
    </row>
    <row r="170526" spans="11:11">
      <c r="K170526"/>
    </row>
    <row r="170527" spans="11:11">
      <c r="K170527"/>
    </row>
    <row r="170528" spans="11:11">
      <c r="K170528"/>
    </row>
    <row r="170529" spans="11:11">
      <c r="K170529"/>
    </row>
    <row r="170530" spans="11:11">
      <c r="K170530"/>
    </row>
    <row r="170531" spans="11:11">
      <c r="K170531"/>
    </row>
    <row r="170532" spans="11:11">
      <c r="K170532"/>
    </row>
    <row r="170533" spans="11:11">
      <c r="K170533"/>
    </row>
    <row r="170534" spans="11:11">
      <c r="K170534"/>
    </row>
    <row r="170535" spans="11:11">
      <c r="K170535"/>
    </row>
    <row r="170536" spans="11:11">
      <c r="K170536"/>
    </row>
    <row r="170537" spans="11:11">
      <c r="K170537"/>
    </row>
    <row r="170538" spans="11:11">
      <c r="K170538"/>
    </row>
    <row r="170539" spans="11:11">
      <c r="K170539"/>
    </row>
    <row r="170540" spans="11:11">
      <c r="K170540"/>
    </row>
    <row r="170541" spans="11:11">
      <c r="K170541"/>
    </row>
    <row r="170542" spans="11:11">
      <c r="K170542"/>
    </row>
    <row r="170543" spans="11:11">
      <c r="K170543"/>
    </row>
    <row r="170544" spans="11:11">
      <c r="K170544"/>
    </row>
    <row r="170545" spans="11:11">
      <c r="K170545"/>
    </row>
    <row r="170546" spans="11:11">
      <c r="K170546"/>
    </row>
    <row r="170547" spans="11:11">
      <c r="K170547"/>
    </row>
    <row r="170548" spans="11:11">
      <c r="K170548"/>
    </row>
    <row r="170549" spans="11:11">
      <c r="K170549"/>
    </row>
    <row r="170550" spans="11:11">
      <c r="K170550"/>
    </row>
    <row r="170551" spans="11:11">
      <c r="K170551"/>
    </row>
    <row r="170552" spans="11:11">
      <c r="K170552"/>
    </row>
    <row r="170553" spans="11:11">
      <c r="K170553"/>
    </row>
    <row r="170554" spans="11:11">
      <c r="K170554"/>
    </row>
    <row r="170555" spans="11:11">
      <c r="K170555"/>
    </row>
    <row r="170556" spans="11:11">
      <c r="K170556"/>
    </row>
    <row r="170557" spans="11:11">
      <c r="K170557"/>
    </row>
    <row r="170558" spans="11:11">
      <c r="K170558"/>
    </row>
    <row r="170559" spans="11:11">
      <c r="K170559"/>
    </row>
    <row r="170560" spans="11:11">
      <c r="K170560"/>
    </row>
    <row r="170561" spans="11:11">
      <c r="K170561"/>
    </row>
    <row r="170562" spans="11:11">
      <c r="K170562"/>
    </row>
    <row r="170563" spans="11:11">
      <c r="K170563"/>
    </row>
    <row r="170564" spans="11:11">
      <c r="K170564"/>
    </row>
    <row r="170565" spans="11:11">
      <c r="K170565"/>
    </row>
    <row r="170566" spans="11:11">
      <c r="K170566"/>
    </row>
    <row r="170567" spans="11:11">
      <c r="K170567"/>
    </row>
    <row r="170568" spans="11:11">
      <c r="K170568"/>
    </row>
    <row r="170569" spans="11:11">
      <c r="K170569"/>
    </row>
    <row r="170570" spans="11:11">
      <c r="K170570"/>
    </row>
    <row r="170571" spans="11:11">
      <c r="K170571"/>
    </row>
    <row r="170572" spans="11:11">
      <c r="K170572"/>
    </row>
    <row r="170573" spans="11:11">
      <c r="K170573"/>
    </row>
    <row r="170574" spans="11:11">
      <c r="K170574"/>
    </row>
    <row r="170575" spans="11:11">
      <c r="K170575"/>
    </row>
    <row r="170576" spans="11:11">
      <c r="K170576"/>
    </row>
    <row r="170577" spans="11:11">
      <c r="K170577"/>
    </row>
    <row r="170578" spans="11:11">
      <c r="K170578"/>
    </row>
    <row r="170579" spans="11:11">
      <c r="K170579"/>
    </row>
    <row r="170580" spans="11:11">
      <c r="K170580"/>
    </row>
    <row r="170581" spans="11:11">
      <c r="K170581"/>
    </row>
    <row r="170582" spans="11:11">
      <c r="K170582"/>
    </row>
    <row r="170583" spans="11:11">
      <c r="K170583"/>
    </row>
    <row r="170584" spans="11:11">
      <c r="K170584"/>
    </row>
    <row r="170585" spans="11:11">
      <c r="K170585"/>
    </row>
    <row r="170586" spans="11:11">
      <c r="K170586"/>
    </row>
    <row r="170587" spans="11:11">
      <c r="K170587"/>
    </row>
    <row r="170588" spans="11:11">
      <c r="K170588"/>
    </row>
    <row r="170589" spans="11:11">
      <c r="K170589"/>
    </row>
    <row r="170590" spans="11:11">
      <c r="K170590"/>
    </row>
    <row r="170591" spans="11:11">
      <c r="K170591"/>
    </row>
    <row r="170592" spans="11:11">
      <c r="K170592"/>
    </row>
    <row r="170593" spans="11:11">
      <c r="K170593"/>
    </row>
    <row r="170594" spans="11:11">
      <c r="K170594"/>
    </row>
    <row r="170595" spans="11:11">
      <c r="K170595"/>
    </row>
    <row r="170596" spans="11:11">
      <c r="K170596"/>
    </row>
    <row r="170597" spans="11:11">
      <c r="K170597"/>
    </row>
    <row r="170598" spans="11:11">
      <c r="K170598"/>
    </row>
    <row r="170599" spans="11:11">
      <c r="K170599"/>
    </row>
    <row r="170600" spans="11:11">
      <c r="K170600"/>
    </row>
    <row r="170601" spans="11:11">
      <c r="K170601"/>
    </row>
    <row r="170602" spans="11:11">
      <c r="K170602"/>
    </row>
    <row r="170603" spans="11:11">
      <c r="K170603"/>
    </row>
    <row r="170604" spans="11:11">
      <c r="K170604"/>
    </row>
    <row r="170605" spans="11:11">
      <c r="K170605"/>
    </row>
    <row r="170606" spans="11:11">
      <c r="K170606"/>
    </row>
    <row r="170607" spans="11:11">
      <c r="K170607"/>
    </row>
    <row r="170608" spans="11:11">
      <c r="K170608"/>
    </row>
    <row r="170609" spans="11:11">
      <c r="K170609"/>
    </row>
    <row r="170610" spans="11:11">
      <c r="K170610"/>
    </row>
    <row r="170611" spans="11:11">
      <c r="K170611"/>
    </row>
    <row r="170612" spans="11:11">
      <c r="K170612"/>
    </row>
    <row r="170613" spans="11:11">
      <c r="K170613"/>
    </row>
    <row r="170614" spans="11:11">
      <c r="K170614"/>
    </row>
    <row r="170615" spans="11:11">
      <c r="K170615"/>
    </row>
    <row r="170616" spans="11:11">
      <c r="K170616"/>
    </row>
    <row r="170617" spans="11:11">
      <c r="K170617"/>
    </row>
    <row r="170618" spans="11:11">
      <c r="K170618"/>
    </row>
    <row r="170619" spans="11:11">
      <c r="K170619"/>
    </row>
    <row r="170620" spans="11:11">
      <c r="K170620"/>
    </row>
    <row r="170621" spans="11:11">
      <c r="K170621"/>
    </row>
    <row r="170622" spans="11:11">
      <c r="K170622"/>
    </row>
    <row r="170623" spans="11:11">
      <c r="K170623"/>
    </row>
    <row r="170624" spans="11:11">
      <c r="K170624"/>
    </row>
    <row r="170625" spans="11:11">
      <c r="K170625"/>
    </row>
    <row r="170626" spans="11:11">
      <c r="K170626"/>
    </row>
    <row r="170627" spans="11:11">
      <c r="K170627"/>
    </row>
    <row r="170628" spans="11:11">
      <c r="K170628"/>
    </row>
    <row r="170629" spans="11:11">
      <c r="K170629"/>
    </row>
    <row r="170630" spans="11:11">
      <c r="K170630"/>
    </row>
    <row r="170631" spans="11:11">
      <c r="K170631"/>
    </row>
    <row r="170632" spans="11:11">
      <c r="K170632"/>
    </row>
    <row r="170633" spans="11:11">
      <c r="K170633"/>
    </row>
    <row r="170634" spans="11:11">
      <c r="K170634"/>
    </row>
    <row r="170635" spans="11:11">
      <c r="K170635"/>
    </row>
    <row r="170636" spans="11:11">
      <c r="K170636"/>
    </row>
    <row r="170637" spans="11:11">
      <c r="K170637"/>
    </row>
    <row r="170638" spans="11:11">
      <c r="K170638"/>
    </row>
    <row r="170639" spans="11:11">
      <c r="K170639"/>
    </row>
    <row r="170640" spans="11:11">
      <c r="K170640"/>
    </row>
    <row r="170641" spans="11:11">
      <c r="K170641"/>
    </row>
    <row r="170642" spans="11:11">
      <c r="K170642"/>
    </row>
    <row r="170643" spans="11:11">
      <c r="K170643"/>
    </row>
    <row r="170644" spans="11:11">
      <c r="K170644"/>
    </row>
    <row r="170645" spans="11:11">
      <c r="K170645"/>
    </row>
    <row r="170646" spans="11:11">
      <c r="K170646"/>
    </row>
    <row r="170647" spans="11:11">
      <c r="K170647"/>
    </row>
    <row r="170648" spans="11:11">
      <c r="K170648"/>
    </row>
    <row r="170649" spans="11:11">
      <c r="K170649"/>
    </row>
    <row r="170650" spans="11:11">
      <c r="K170650"/>
    </row>
    <row r="170651" spans="11:11">
      <c r="K170651"/>
    </row>
    <row r="170652" spans="11:11">
      <c r="K170652"/>
    </row>
    <row r="170653" spans="11:11">
      <c r="K170653"/>
    </row>
    <row r="170654" spans="11:11">
      <c r="K170654"/>
    </row>
    <row r="170655" spans="11:11">
      <c r="K170655"/>
    </row>
    <row r="170656" spans="11:11">
      <c r="K170656"/>
    </row>
    <row r="170657" spans="11:11">
      <c r="K170657"/>
    </row>
    <row r="170658" spans="11:11">
      <c r="K170658"/>
    </row>
    <row r="170659" spans="11:11">
      <c r="K170659"/>
    </row>
    <row r="170660" spans="11:11">
      <c r="K170660"/>
    </row>
    <row r="170661" spans="11:11">
      <c r="K170661"/>
    </row>
    <row r="170662" spans="11:11">
      <c r="K170662"/>
    </row>
    <row r="170663" spans="11:11">
      <c r="K170663"/>
    </row>
    <row r="170664" spans="11:11">
      <c r="K170664"/>
    </row>
    <row r="170665" spans="11:11">
      <c r="K170665"/>
    </row>
    <row r="170666" spans="11:11">
      <c r="K170666"/>
    </row>
    <row r="170667" spans="11:11">
      <c r="K170667"/>
    </row>
    <row r="170668" spans="11:11">
      <c r="K170668"/>
    </row>
    <row r="170669" spans="11:11">
      <c r="K170669"/>
    </row>
    <row r="170670" spans="11:11">
      <c r="K170670"/>
    </row>
    <row r="170671" spans="11:11">
      <c r="K170671"/>
    </row>
    <row r="170672" spans="11:11">
      <c r="K170672"/>
    </row>
    <row r="170673" spans="11:11">
      <c r="K170673"/>
    </row>
    <row r="170674" spans="11:11">
      <c r="K170674"/>
    </row>
    <row r="170675" spans="11:11">
      <c r="K170675"/>
    </row>
    <row r="170676" spans="11:11">
      <c r="K170676"/>
    </row>
    <row r="170677" spans="11:11">
      <c r="K170677"/>
    </row>
    <row r="170678" spans="11:11">
      <c r="K170678"/>
    </row>
    <row r="170679" spans="11:11">
      <c r="K170679"/>
    </row>
    <row r="170680" spans="11:11">
      <c r="K170680"/>
    </row>
    <row r="170681" spans="11:11">
      <c r="K170681"/>
    </row>
    <row r="170682" spans="11:11">
      <c r="K170682"/>
    </row>
    <row r="170683" spans="11:11">
      <c r="K170683"/>
    </row>
    <row r="170684" spans="11:11">
      <c r="K170684"/>
    </row>
    <row r="170685" spans="11:11">
      <c r="K170685"/>
    </row>
    <row r="170686" spans="11:11">
      <c r="K170686"/>
    </row>
    <row r="170687" spans="11:11">
      <c r="K170687"/>
    </row>
    <row r="170688" spans="11:11">
      <c r="K170688"/>
    </row>
    <row r="170689" spans="11:11">
      <c r="K170689"/>
    </row>
    <row r="170690" spans="11:11">
      <c r="K170690"/>
    </row>
    <row r="170691" spans="11:11">
      <c r="K170691"/>
    </row>
    <row r="170692" spans="11:11">
      <c r="K170692"/>
    </row>
    <row r="170693" spans="11:11">
      <c r="K170693"/>
    </row>
    <row r="170694" spans="11:11">
      <c r="K170694"/>
    </row>
    <row r="170695" spans="11:11">
      <c r="K170695"/>
    </row>
    <row r="170696" spans="11:11">
      <c r="K170696"/>
    </row>
    <row r="170697" spans="11:11">
      <c r="K170697"/>
    </row>
    <row r="170698" spans="11:11">
      <c r="K170698"/>
    </row>
    <row r="170699" spans="11:11">
      <c r="K170699"/>
    </row>
    <row r="170700" spans="11:11">
      <c r="K170700"/>
    </row>
    <row r="170701" spans="11:11">
      <c r="K170701"/>
    </row>
    <row r="170702" spans="11:11">
      <c r="K170702"/>
    </row>
    <row r="170703" spans="11:11">
      <c r="K170703"/>
    </row>
    <row r="170704" spans="11:11">
      <c r="K170704"/>
    </row>
    <row r="170705" spans="11:11">
      <c r="K170705"/>
    </row>
    <row r="170706" spans="11:11">
      <c r="K170706"/>
    </row>
    <row r="170707" spans="11:11">
      <c r="K170707"/>
    </row>
    <row r="170708" spans="11:11">
      <c r="K170708"/>
    </row>
    <row r="170709" spans="11:11">
      <c r="K170709"/>
    </row>
    <row r="170710" spans="11:11">
      <c r="K170710"/>
    </row>
    <row r="170711" spans="11:11">
      <c r="K170711"/>
    </row>
    <row r="170712" spans="11:11">
      <c r="K170712"/>
    </row>
    <row r="170713" spans="11:11">
      <c r="K170713"/>
    </row>
    <row r="170714" spans="11:11">
      <c r="K170714"/>
    </row>
    <row r="170715" spans="11:11">
      <c r="K170715"/>
    </row>
    <row r="170716" spans="11:11">
      <c r="K170716"/>
    </row>
    <row r="170717" spans="11:11">
      <c r="K170717"/>
    </row>
    <row r="170718" spans="11:11">
      <c r="K170718"/>
    </row>
    <row r="170719" spans="11:11">
      <c r="K170719"/>
    </row>
    <row r="170720" spans="11:11">
      <c r="K170720"/>
    </row>
    <row r="170721" spans="11:11">
      <c r="K170721"/>
    </row>
    <row r="170722" spans="11:11">
      <c r="K170722"/>
    </row>
    <row r="170723" spans="11:11">
      <c r="K170723"/>
    </row>
    <row r="170724" spans="11:11">
      <c r="K170724"/>
    </row>
    <row r="170725" spans="11:11">
      <c r="K170725"/>
    </row>
    <row r="170726" spans="11:11">
      <c r="K170726"/>
    </row>
    <row r="170727" spans="11:11">
      <c r="K170727"/>
    </row>
    <row r="170728" spans="11:11">
      <c r="K170728"/>
    </row>
    <row r="170729" spans="11:11">
      <c r="K170729"/>
    </row>
    <row r="170730" spans="11:11">
      <c r="K170730"/>
    </row>
    <row r="170731" spans="11:11">
      <c r="K170731"/>
    </row>
    <row r="170732" spans="11:11">
      <c r="K170732"/>
    </row>
    <row r="170733" spans="11:11">
      <c r="K170733"/>
    </row>
    <row r="170734" spans="11:11">
      <c r="K170734"/>
    </row>
    <row r="170735" spans="11:11">
      <c r="K170735"/>
    </row>
    <row r="170736" spans="11:11">
      <c r="K170736"/>
    </row>
    <row r="170737" spans="11:11">
      <c r="K170737"/>
    </row>
    <row r="170738" spans="11:11">
      <c r="K170738"/>
    </row>
    <row r="170739" spans="11:11">
      <c r="K170739"/>
    </row>
    <row r="170740" spans="11:11">
      <c r="K170740"/>
    </row>
    <row r="170741" spans="11:11">
      <c r="K170741"/>
    </row>
    <row r="170742" spans="11:11">
      <c r="K170742"/>
    </row>
    <row r="170743" spans="11:11">
      <c r="K170743"/>
    </row>
    <row r="170744" spans="11:11">
      <c r="K170744"/>
    </row>
    <row r="170745" spans="11:11">
      <c r="K170745"/>
    </row>
    <row r="170746" spans="11:11">
      <c r="K170746"/>
    </row>
    <row r="170747" spans="11:11">
      <c r="K170747"/>
    </row>
    <row r="170748" spans="11:11">
      <c r="K170748"/>
    </row>
    <row r="170749" spans="11:11">
      <c r="K170749"/>
    </row>
    <row r="170750" spans="11:11">
      <c r="K170750"/>
    </row>
    <row r="170751" spans="11:11">
      <c r="K170751"/>
    </row>
    <row r="170752" spans="11:11">
      <c r="K170752"/>
    </row>
    <row r="170753" spans="11:11">
      <c r="K170753"/>
    </row>
    <row r="170754" spans="11:11">
      <c r="K170754"/>
    </row>
    <row r="170755" spans="11:11">
      <c r="K170755"/>
    </row>
    <row r="170756" spans="11:11">
      <c r="K170756"/>
    </row>
    <row r="170757" spans="11:11">
      <c r="K170757"/>
    </row>
    <row r="170758" spans="11:11">
      <c r="K170758"/>
    </row>
    <row r="170759" spans="11:11">
      <c r="K170759"/>
    </row>
    <row r="170760" spans="11:11">
      <c r="K170760"/>
    </row>
    <row r="170761" spans="11:11">
      <c r="K170761"/>
    </row>
    <row r="170762" spans="11:11">
      <c r="K170762"/>
    </row>
    <row r="170763" spans="11:11">
      <c r="K170763"/>
    </row>
    <row r="170764" spans="11:11">
      <c r="K170764"/>
    </row>
    <row r="170765" spans="11:11">
      <c r="K170765"/>
    </row>
    <row r="170766" spans="11:11">
      <c r="K170766"/>
    </row>
    <row r="170767" spans="11:11">
      <c r="K170767"/>
    </row>
    <row r="170768" spans="11:11">
      <c r="K170768"/>
    </row>
    <row r="170769" spans="11:11">
      <c r="K170769"/>
    </row>
    <row r="170770" spans="11:11">
      <c r="K170770"/>
    </row>
    <row r="170771" spans="11:11">
      <c r="K170771"/>
    </row>
    <row r="170772" spans="11:11">
      <c r="K170772"/>
    </row>
    <row r="170773" spans="11:11">
      <c r="K170773"/>
    </row>
    <row r="170774" spans="11:11">
      <c r="K170774"/>
    </row>
    <row r="170775" spans="11:11">
      <c r="K170775"/>
    </row>
    <row r="170776" spans="11:11">
      <c r="K170776"/>
    </row>
    <row r="170777" spans="11:11">
      <c r="K170777"/>
    </row>
    <row r="170778" spans="11:11">
      <c r="K170778"/>
    </row>
    <row r="170779" spans="11:11">
      <c r="K170779"/>
    </row>
    <row r="170780" spans="11:11">
      <c r="K170780"/>
    </row>
    <row r="170781" spans="11:11">
      <c r="K170781"/>
    </row>
    <row r="170782" spans="11:11">
      <c r="K170782"/>
    </row>
    <row r="170783" spans="11:11">
      <c r="K170783"/>
    </row>
    <row r="170784" spans="11:11">
      <c r="K170784"/>
    </row>
    <row r="170785" spans="11:11">
      <c r="K170785"/>
    </row>
    <row r="170786" spans="11:11">
      <c r="K170786"/>
    </row>
    <row r="170787" spans="11:11">
      <c r="K170787"/>
    </row>
    <row r="170788" spans="11:11">
      <c r="K170788"/>
    </row>
    <row r="170789" spans="11:11">
      <c r="K170789"/>
    </row>
    <row r="170790" spans="11:11">
      <c r="K170790"/>
    </row>
    <row r="170791" spans="11:11">
      <c r="K170791"/>
    </row>
    <row r="170792" spans="11:11">
      <c r="K170792"/>
    </row>
    <row r="170793" spans="11:11">
      <c r="K170793"/>
    </row>
    <row r="170794" spans="11:11">
      <c r="K170794"/>
    </row>
    <row r="170795" spans="11:11">
      <c r="K170795"/>
    </row>
    <row r="170796" spans="11:11">
      <c r="K170796"/>
    </row>
    <row r="170797" spans="11:11">
      <c r="K170797"/>
    </row>
    <row r="170798" spans="11:11">
      <c r="K170798"/>
    </row>
    <row r="170799" spans="11:11">
      <c r="K170799"/>
    </row>
    <row r="170800" spans="11:11">
      <c r="K170800"/>
    </row>
    <row r="170801" spans="11:11">
      <c r="K170801"/>
    </row>
    <row r="170802" spans="11:11">
      <c r="K170802"/>
    </row>
    <row r="170803" spans="11:11">
      <c r="K170803"/>
    </row>
    <row r="170804" spans="11:11">
      <c r="K170804"/>
    </row>
    <row r="170805" spans="11:11">
      <c r="K170805"/>
    </row>
    <row r="170806" spans="11:11">
      <c r="K170806"/>
    </row>
    <row r="170807" spans="11:11">
      <c r="K170807"/>
    </row>
    <row r="170808" spans="11:11">
      <c r="K170808"/>
    </row>
    <row r="170809" spans="11:11">
      <c r="K170809"/>
    </row>
    <row r="170810" spans="11:11">
      <c r="K170810"/>
    </row>
    <row r="170811" spans="11:11">
      <c r="K170811"/>
    </row>
    <row r="170812" spans="11:11">
      <c r="K170812"/>
    </row>
    <row r="170813" spans="11:11">
      <c r="K170813"/>
    </row>
    <row r="170814" spans="11:11">
      <c r="K170814"/>
    </row>
    <row r="170815" spans="11:11">
      <c r="K170815"/>
    </row>
    <row r="170816" spans="11:11">
      <c r="K170816"/>
    </row>
    <row r="170817" spans="11:11">
      <c r="K170817"/>
    </row>
    <row r="170818" spans="11:11">
      <c r="K170818"/>
    </row>
    <row r="170819" spans="11:11">
      <c r="K170819"/>
    </row>
    <row r="170820" spans="11:11">
      <c r="K170820"/>
    </row>
    <row r="170821" spans="11:11">
      <c r="K170821"/>
    </row>
    <row r="170822" spans="11:11">
      <c r="K170822"/>
    </row>
    <row r="170823" spans="11:11">
      <c r="K170823"/>
    </row>
    <row r="170824" spans="11:11">
      <c r="K170824"/>
    </row>
    <row r="170825" spans="11:11">
      <c r="K170825"/>
    </row>
    <row r="170826" spans="11:11">
      <c r="K170826"/>
    </row>
    <row r="170827" spans="11:11">
      <c r="K170827"/>
    </row>
    <row r="170828" spans="11:11">
      <c r="K170828"/>
    </row>
    <row r="170829" spans="11:11">
      <c r="K170829"/>
    </row>
    <row r="170830" spans="11:11">
      <c r="K170830"/>
    </row>
    <row r="170831" spans="11:11">
      <c r="K170831"/>
    </row>
    <row r="170832" spans="11:11">
      <c r="K170832"/>
    </row>
    <row r="170833" spans="11:11">
      <c r="K170833"/>
    </row>
    <row r="170834" spans="11:11">
      <c r="K170834"/>
    </row>
    <row r="170835" spans="11:11">
      <c r="K170835"/>
    </row>
    <row r="170836" spans="11:11">
      <c r="K170836"/>
    </row>
    <row r="170837" spans="11:11">
      <c r="K170837"/>
    </row>
    <row r="170838" spans="11:11">
      <c r="K170838"/>
    </row>
    <row r="170839" spans="11:11">
      <c r="K170839"/>
    </row>
    <row r="170840" spans="11:11">
      <c r="K170840"/>
    </row>
    <row r="170841" spans="11:11">
      <c r="K170841"/>
    </row>
    <row r="170842" spans="11:11">
      <c r="K170842"/>
    </row>
    <row r="170843" spans="11:11">
      <c r="K170843"/>
    </row>
    <row r="170844" spans="11:11">
      <c r="K170844"/>
    </row>
    <row r="170845" spans="11:11">
      <c r="K170845"/>
    </row>
    <row r="170846" spans="11:11">
      <c r="K170846"/>
    </row>
    <row r="170847" spans="11:11">
      <c r="K170847"/>
    </row>
    <row r="170848" spans="11:11">
      <c r="K170848"/>
    </row>
    <row r="170849" spans="11:11">
      <c r="K170849"/>
    </row>
    <row r="170850" spans="11:11">
      <c r="K170850"/>
    </row>
    <row r="170851" spans="11:11">
      <c r="K170851"/>
    </row>
    <row r="170852" spans="11:11">
      <c r="K170852"/>
    </row>
    <row r="170853" spans="11:11">
      <c r="K170853"/>
    </row>
    <row r="170854" spans="11:11">
      <c r="K170854"/>
    </row>
    <row r="170855" spans="11:11">
      <c r="K170855"/>
    </row>
    <row r="170856" spans="11:11">
      <c r="K170856"/>
    </row>
    <row r="170857" spans="11:11">
      <c r="K170857"/>
    </row>
    <row r="170858" spans="11:11">
      <c r="K170858"/>
    </row>
    <row r="170859" spans="11:11">
      <c r="K170859"/>
    </row>
    <row r="170860" spans="11:11">
      <c r="K170860"/>
    </row>
    <row r="170861" spans="11:11">
      <c r="K170861"/>
    </row>
    <row r="170862" spans="11:11">
      <c r="K170862"/>
    </row>
    <row r="170863" spans="11:11">
      <c r="K170863"/>
    </row>
    <row r="170864" spans="11:11">
      <c r="K170864"/>
    </row>
    <row r="170865" spans="11:11">
      <c r="K170865"/>
    </row>
    <row r="170866" spans="11:11">
      <c r="K170866"/>
    </row>
    <row r="170867" spans="11:11">
      <c r="K170867"/>
    </row>
    <row r="170868" spans="11:11">
      <c r="K170868"/>
    </row>
    <row r="170869" spans="11:11">
      <c r="K170869"/>
    </row>
    <row r="170870" spans="11:11">
      <c r="K170870"/>
    </row>
    <row r="170871" spans="11:11">
      <c r="K170871"/>
    </row>
    <row r="170872" spans="11:11">
      <c r="K170872"/>
    </row>
    <row r="170873" spans="11:11">
      <c r="K170873"/>
    </row>
    <row r="170874" spans="11:11">
      <c r="K170874"/>
    </row>
    <row r="170875" spans="11:11">
      <c r="K170875"/>
    </row>
    <row r="170876" spans="11:11">
      <c r="K170876"/>
    </row>
    <row r="170877" spans="11:11">
      <c r="K170877"/>
    </row>
    <row r="170878" spans="11:11">
      <c r="K170878"/>
    </row>
    <row r="170879" spans="11:11">
      <c r="K170879"/>
    </row>
    <row r="170880" spans="11:11">
      <c r="K170880"/>
    </row>
    <row r="170881" spans="11:11">
      <c r="K170881"/>
    </row>
    <row r="170882" spans="11:11">
      <c r="K170882"/>
    </row>
    <row r="170883" spans="11:11">
      <c r="K170883"/>
    </row>
    <row r="170884" spans="11:11">
      <c r="K170884"/>
    </row>
    <row r="170885" spans="11:11">
      <c r="K170885"/>
    </row>
    <row r="170886" spans="11:11">
      <c r="K170886"/>
    </row>
    <row r="170887" spans="11:11">
      <c r="K170887"/>
    </row>
    <row r="170888" spans="11:11">
      <c r="K170888"/>
    </row>
    <row r="170889" spans="11:11">
      <c r="K170889"/>
    </row>
    <row r="170890" spans="11:11">
      <c r="K170890"/>
    </row>
    <row r="170891" spans="11:11">
      <c r="K170891"/>
    </row>
    <row r="170892" spans="11:11">
      <c r="K170892"/>
    </row>
    <row r="170893" spans="11:11">
      <c r="K170893"/>
    </row>
    <row r="170894" spans="11:11">
      <c r="K170894"/>
    </row>
    <row r="170895" spans="11:11">
      <c r="K170895"/>
    </row>
    <row r="170896" spans="11:11">
      <c r="K170896"/>
    </row>
    <row r="170897" spans="11:11">
      <c r="K170897"/>
    </row>
    <row r="170898" spans="11:11">
      <c r="K170898"/>
    </row>
    <row r="170899" spans="11:11">
      <c r="K170899"/>
    </row>
    <row r="170900" spans="11:11">
      <c r="K170900"/>
    </row>
    <row r="170901" spans="11:11">
      <c r="K170901"/>
    </row>
    <row r="170902" spans="11:11">
      <c r="K170902"/>
    </row>
    <row r="170903" spans="11:11">
      <c r="K170903"/>
    </row>
    <row r="170904" spans="11:11">
      <c r="K170904"/>
    </row>
    <row r="170905" spans="11:11">
      <c r="K170905"/>
    </row>
    <row r="170906" spans="11:11">
      <c r="K170906"/>
    </row>
    <row r="170907" spans="11:11">
      <c r="K170907"/>
    </row>
    <row r="170908" spans="11:11">
      <c r="K170908"/>
    </row>
    <row r="170909" spans="11:11">
      <c r="K170909"/>
    </row>
    <row r="170910" spans="11:11">
      <c r="K170910"/>
    </row>
    <row r="170911" spans="11:11">
      <c r="K170911"/>
    </row>
    <row r="170912" spans="11:11">
      <c r="K170912"/>
    </row>
    <row r="170913" spans="11:11">
      <c r="K170913"/>
    </row>
    <row r="170914" spans="11:11">
      <c r="K170914"/>
    </row>
    <row r="170915" spans="11:11">
      <c r="K170915"/>
    </row>
    <row r="170916" spans="11:11">
      <c r="K170916"/>
    </row>
    <row r="170917" spans="11:11">
      <c r="K170917"/>
    </row>
    <row r="170918" spans="11:11">
      <c r="K170918"/>
    </row>
    <row r="170919" spans="11:11">
      <c r="K170919"/>
    </row>
    <row r="170920" spans="11:11">
      <c r="K170920"/>
    </row>
    <row r="170921" spans="11:11">
      <c r="K170921"/>
    </row>
    <row r="170922" spans="11:11">
      <c r="K170922"/>
    </row>
    <row r="170923" spans="11:11">
      <c r="K170923"/>
    </row>
    <row r="170924" spans="11:11">
      <c r="K170924"/>
    </row>
    <row r="170925" spans="11:11">
      <c r="K170925"/>
    </row>
    <row r="170926" spans="11:11">
      <c r="K170926"/>
    </row>
    <row r="170927" spans="11:11">
      <c r="K170927"/>
    </row>
    <row r="170928" spans="11:11">
      <c r="K170928"/>
    </row>
    <row r="170929" spans="11:11">
      <c r="K170929"/>
    </row>
    <row r="170930" spans="11:11">
      <c r="K170930"/>
    </row>
    <row r="170931" spans="11:11">
      <c r="K170931"/>
    </row>
    <row r="170932" spans="11:11">
      <c r="K170932"/>
    </row>
    <row r="170933" spans="11:11">
      <c r="K170933"/>
    </row>
    <row r="170934" spans="11:11">
      <c r="K170934"/>
    </row>
    <row r="170935" spans="11:11">
      <c r="K170935"/>
    </row>
    <row r="170936" spans="11:11">
      <c r="K170936"/>
    </row>
    <row r="170937" spans="11:11">
      <c r="K170937"/>
    </row>
    <row r="170938" spans="11:11">
      <c r="K170938"/>
    </row>
    <row r="170939" spans="11:11">
      <c r="K170939"/>
    </row>
    <row r="170940" spans="11:11">
      <c r="K170940"/>
    </row>
    <row r="170941" spans="11:11">
      <c r="K170941"/>
    </row>
    <row r="170942" spans="11:11">
      <c r="K170942"/>
    </row>
    <row r="170943" spans="11:11">
      <c r="K170943"/>
    </row>
    <row r="170944" spans="11:11">
      <c r="K170944"/>
    </row>
    <row r="170945" spans="11:11">
      <c r="K170945"/>
    </row>
    <row r="170946" spans="11:11">
      <c r="K170946"/>
    </row>
    <row r="170947" spans="11:11">
      <c r="K170947"/>
    </row>
    <row r="170948" spans="11:11">
      <c r="K170948"/>
    </row>
    <row r="170949" spans="11:11">
      <c r="K170949"/>
    </row>
    <row r="170950" spans="11:11">
      <c r="K170950"/>
    </row>
    <row r="170951" spans="11:11">
      <c r="K170951"/>
    </row>
    <row r="170952" spans="11:11">
      <c r="K170952"/>
    </row>
    <row r="170953" spans="11:11">
      <c r="K170953"/>
    </row>
    <row r="170954" spans="11:11">
      <c r="K170954"/>
    </row>
    <row r="170955" spans="11:11">
      <c r="K170955"/>
    </row>
    <row r="170956" spans="11:11">
      <c r="K170956"/>
    </row>
    <row r="170957" spans="11:11">
      <c r="K170957"/>
    </row>
    <row r="170958" spans="11:11">
      <c r="K170958"/>
    </row>
    <row r="170959" spans="11:11">
      <c r="K170959"/>
    </row>
    <row r="170960" spans="11:11">
      <c r="K170960"/>
    </row>
    <row r="170961" spans="11:11">
      <c r="K170961"/>
    </row>
    <row r="170962" spans="11:11">
      <c r="K170962"/>
    </row>
    <row r="170963" spans="11:11">
      <c r="K170963"/>
    </row>
    <row r="170964" spans="11:11">
      <c r="K170964"/>
    </row>
    <row r="170965" spans="11:11">
      <c r="K170965"/>
    </row>
    <row r="170966" spans="11:11">
      <c r="K170966"/>
    </row>
    <row r="170967" spans="11:11">
      <c r="K170967"/>
    </row>
    <row r="170968" spans="11:11">
      <c r="K170968"/>
    </row>
    <row r="170969" spans="11:11">
      <c r="K170969"/>
    </row>
    <row r="170970" spans="11:11">
      <c r="K170970"/>
    </row>
    <row r="170971" spans="11:11">
      <c r="K170971"/>
    </row>
    <row r="170972" spans="11:11">
      <c r="K170972"/>
    </row>
    <row r="170973" spans="11:11">
      <c r="K170973"/>
    </row>
    <row r="170974" spans="11:11">
      <c r="K170974"/>
    </row>
    <row r="170975" spans="11:11">
      <c r="K170975"/>
    </row>
    <row r="170976" spans="11:11">
      <c r="K170976"/>
    </row>
    <row r="170977" spans="11:11">
      <c r="K170977"/>
    </row>
    <row r="170978" spans="11:11">
      <c r="K170978"/>
    </row>
    <row r="170979" spans="11:11">
      <c r="K170979"/>
    </row>
    <row r="170980" spans="11:11">
      <c r="K170980"/>
    </row>
    <row r="170981" spans="11:11">
      <c r="K170981"/>
    </row>
    <row r="170982" spans="11:11">
      <c r="K170982"/>
    </row>
    <row r="170983" spans="11:11">
      <c r="K170983"/>
    </row>
    <row r="170984" spans="11:11">
      <c r="K170984"/>
    </row>
    <row r="170985" spans="11:11">
      <c r="K170985"/>
    </row>
    <row r="170986" spans="11:11">
      <c r="K170986"/>
    </row>
    <row r="170987" spans="11:11">
      <c r="K170987"/>
    </row>
    <row r="170988" spans="11:11">
      <c r="K170988"/>
    </row>
    <row r="170989" spans="11:11">
      <c r="K170989"/>
    </row>
    <row r="170990" spans="11:11">
      <c r="K170990"/>
    </row>
    <row r="170991" spans="11:11">
      <c r="K170991"/>
    </row>
    <row r="170992" spans="11:11">
      <c r="K170992"/>
    </row>
    <row r="170993" spans="11:11">
      <c r="K170993"/>
    </row>
    <row r="170994" spans="11:11">
      <c r="K170994"/>
    </row>
    <row r="170995" spans="11:11">
      <c r="K170995"/>
    </row>
    <row r="170996" spans="11:11">
      <c r="K170996"/>
    </row>
    <row r="170997" spans="11:11">
      <c r="K170997"/>
    </row>
    <row r="170998" spans="11:11">
      <c r="K170998"/>
    </row>
    <row r="170999" spans="11:11">
      <c r="K170999"/>
    </row>
    <row r="171000" spans="11:11">
      <c r="K171000"/>
    </row>
    <row r="171001" spans="11:11">
      <c r="K171001"/>
    </row>
    <row r="171002" spans="11:11">
      <c r="K171002"/>
    </row>
    <row r="171003" spans="11:11">
      <c r="K171003"/>
    </row>
    <row r="171004" spans="11:11">
      <c r="K171004"/>
    </row>
    <row r="171005" spans="11:11">
      <c r="K171005"/>
    </row>
    <row r="171006" spans="11:11">
      <c r="K171006"/>
    </row>
    <row r="171007" spans="11:11">
      <c r="K171007"/>
    </row>
    <row r="171008" spans="11:11">
      <c r="K171008"/>
    </row>
    <row r="171009" spans="11:11">
      <c r="K171009"/>
    </row>
    <row r="171010" spans="11:11">
      <c r="K171010"/>
    </row>
    <row r="171011" spans="11:11">
      <c r="K171011"/>
    </row>
    <row r="171012" spans="11:11">
      <c r="K171012"/>
    </row>
    <row r="171013" spans="11:11">
      <c r="K171013"/>
    </row>
    <row r="171014" spans="11:11">
      <c r="K171014"/>
    </row>
    <row r="171015" spans="11:11">
      <c r="K171015"/>
    </row>
    <row r="171016" spans="11:11">
      <c r="K171016"/>
    </row>
    <row r="171017" spans="11:11">
      <c r="K171017"/>
    </row>
    <row r="171018" spans="11:11">
      <c r="K171018"/>
    </row>
    <row r="171019" spans="11:11">
      <c r="K171019"/>
    </row>
    <row r="171020" spans="11:11">
      <c r="K171020"/>
    </row>
    <row r="171021" spans="11:11">
      <c r="K171021"/>
    </row>
    <row r="171022" spans="11:11">
      <c r="K171022"/>
    </row>
    <row r="171023" spans="11:11">
      <c r="K171023"/>
    </row>
    <row r="171024" spans="11:11">
      <c r="K171024"/>
    </row>
    <row r="171025" spans="11:11">
      <c r="K171025"/>
    </row>
    <row r="171026" spans="11:11">
      <c r="K171026"/>
    </row>
    <row r="171027" spans="11:11">
      <c r="K171027"/>
    </row>
    <row r="171028" spans="11:11">
      <c r="K171028"/>
    </row>
    <row r="171029" spans="11:11">
      <c r="K171029"/>
    </row>
    <row r="171030" spans="11:11">
      <c r="K171030"/>
    </row>
    <row r="171031" spans="11:11">
      <c r="K171031"/>
    </row>
    <row r="171032" spans="11:11">
      <c r="K171032"/>
    </row>
    <row r="171033" spans="11:11">
      <c r="K171033"/>
    </row>
    <row r="171034" spans="11:11">
      <c r="K171034"/>
    </row>
    <row r="171035" spans="11:11">
      <c r="K171035"/>
    </row>
    <row r="171036" spans="11:11">
      <c r="K171036"/>
    </row>
    <row r="171037" spans="11:11">
      <c r="K171037"/>
    </row>
    <row r="171038" spans="11:11">
      <c r="K171038"/>
    </row>
    <row r="171039" spans="11:11">
      <c r="K171039"/>
    </row>
    <row r="171040" spans="11:11">
      <c r="K171040"/>
    </row>
    <row r="171041" spans="11:11">
      <c r="K171041"/>
    </row>
    <row r="171042" spans="11:11">
      <c r="K171042"/>
    </row>
    <row r="171043" spans="11:11">
      <c r="K171043"/>
    </row>
    <row r="171044" spans="11:11">
      <c r="K171044"/>
    </row>
    <row r="171045" spans="11:11">
      <c r="K171045"/>
    </row>
    <row r="171046" spans="11:11">
      <c r="K171046"/>
    </row>
    <row r="171047" spans="11:11">
      <c r="K171047"/>
    </row>
    <row r="171048" spans="11:11">
      <c r="K171048"/>
    </row>
    <row r="171049" spans="11:11">
      <c r="K171049"/>
    </row>
    <row r="171050" spans="11:11">
      <c r="K171050"/>
    </row>
    <row r="171051" spans="11:11">
      <c r="K171051"/>
    </row>
    <row r="171052" spans="11:11">
      <c r="K171052"/>
    </row>
    <row r="171053" spans="11:11">
      <c r="K171053"/>
    </row>
    <row r="171054" spans="11:11">
      <c r="K171054"/>
    </row>
    <row r="171055" spans="11:11">
      <c r="K171055"/>
    </row>
    <row r="171056" spans="11:11">
      <c r="K171056"/>
    </row>
    <row r="171057" spans="11:11">
      <c r="K171057"/>
    </row>
    <row r="171058" spans="11:11">
      <c r="K171058"/>
    </row>
    <row r="171059" spans="11:11">
      <c r="K171059"/>
    </row>
    <row r="171060" spans="11:11">
      <c r="K171060"/>
    </row>
    <row r="171061" spans="11:11">
      <c r="K171061"/>
    </row>
    <row r="171062" spans="11:11">
      <c r="K171062"/>
    </row>
    <row r="171063" spans="11:11">
      <c r="K171063"/>
    </row>
    <row r="171064" spans="11:11">
      <c r="K171064"/>
    </row>
    <row r="171065" spans="11:11">
      <c r="K171065"/>
    </row>
    <row r="171066" spans="11:11">
      <c r="K171066"/>
    </row>
    <row r="171067" spans="11:11">
      <c r="K171067"/>
    </row>
    <row r="171068" spans="11:11">
      <c r="K171068"/>
    </row>
    <row r="171069" spans="11:11">
      <c r="K171069"/>
    </row>
    <row r="171070" spans="11:11">
      <c r="K171070"/>
    </row>
    <row r="171071" spans="11:11">
      <c r="K171071"/>
    </row>
    <row r="171072" spans="11:11">
      <c r="K171072"/>
    </row>
    <row r="171073" spans="11:11">
      <c r="K171073"/>
    </row>
    <row r="171074" spans="11:11">
      <c r="K171074"/>
    </row>
    <row r="171075" spans="11:11">
      <c r="K171075"/>
    </row>
    <row r="171076" spans="11:11">
      <c r="K171076"/>
    </row>
    <row r="171077" spans="11:11">
      <c r="K171077"/>
    </row>
    <row r="171078" spans="11:11">
      <c r="K171078"/>
    </row>
    <row r="171079" spans="11:11">
      <c r="K171079"/>
    </row>
    <row r="171080" spans="11:11">
      <c r="K171080"/>
    </row>
    <row r="171081" spans="11:11">
      <c r="K171081"/>
    </row>
    <row r="171082" spans="11:11">
      <c r="K171082"/>
    </row>
    <row r="171083" spans="11:11">
      <c r="K171083"/>
    </row>
    <row r="171084" spans="11:11">
      <c r="K171084"/>
    </row>
    <row r="171085" spans="11:11">
      <c r="K171085"/>
    </row>
    <row r="171086" spans="11:11">
      <c r="K171086"/>
    </row>
    <row r="171087" spans="11:11">
      <c r="K171087"/>
    </row>
    <row r="171088" spans="11:11">
      <c r="K171088"/>
    </row>
    <row r="171089" spans="11:11">
      <c r="K171089"/>
    </row>
    <row r="171090" spans="11:11">
      <c r="K171090"/>
    </row>
    <row r="171091" spans="11:11">
      <c r="K171091"/>
    </row>
    <row r="171092" spans="11:11">
      <c r="K171092"/>
    </row>
    <row r="171093" spans="11:11">
      <c r="K171093"/>
    </row>
    <row r="171094" spans="11:11">
      <c r="K171094"/>
    </row>
    <row r="171095" spans="11:11">
      <c r="K171095"/>
    </row>
    <row r="171096" spans="11:11">
      <c r="K171096"/>
    </row>
    <row r="171097" spans="11:11">
      <c r="K171097"/>
    </row>
    <row r="171098" spans="11:11">
      <c r="K171098"/>
    </row>
    <row r="171099" spans="11:11">
      <c r="K171099"/>
    </row>
    <row r="171100" spans="11:11">
      <c r="K171100"/>
    </row>
    <row r="171101" spans="11:11">
      <c r="K171101"/>
    </row>
    <row r="171102" spans="11:11">
      <c r="K171102"/>
    </row>
    <row r="171103" spans="11:11">
      <c r="K171103"/>
    </row>
    <row r="171104" spans="11:11">
      <c r="K171104"/>
    </row>
    <row r="171105" spans="11:11">
      <c r="K171105"/>
    </row>
    <row r="171106" spans="11:11">
      <c r="K171106"/>
    </row>
    <row r="171107" spans="11:11">
      <c r="K171107"/>
    </row>
    <row r="171108" spans="11:11">
      <c r="K171108"/>
    </row>
    <row r="171109" spans="11:11">
      <c r="K171109"/>
    </row>
    <row r="171110" spans="11:11">
      <c r="K171110"/>
    </row>
    <row r="171111" spans="11:11">
      <c r="K171111"/>
    </row>
    <row r="171112" spans="11:11">
      <c r="K171112"/>
    </row>
    <row r="171113" spans="11:11">
      <c r="K171113"/>
    </row>
    <row r="171114" spans="11:11">
      <c r="K171114"/>
    </row>
    <row r="171115" spans="11:11">
      <c r="K171115"/>
    </row>
    <row r="171116" spans="11:11">
      <c r="K171116"/>
    </row>
    <row r="171117" spans="11:11">
      <c r="K171117"/>
    </row>
    <row r="171118" spans="11:11">
      <c r="K171118"/>
    </row>
    <row r="171119" spans="11:11">
      <c r="K171119"/>
    </row>
    <row r="171120" spans="11:11">
      <c r="K171120"/>
    </row>
    <row r="171121" spans="11:11">
      <c r="K171121"/>
    </row>
    <row r="171122" spans="11:11">
      <c r="K171122"/>
    </row>
    <row r="171123" spans="11:11">
      <c r="K171123"/>
    </row>
    <row r="171124" spans="11:11">
      <c r="K171124"/>
    </row>
    <row r="171125" spans="11:11">
      <c r="K171125"/>
    </row>
    <row r="171126" spans="11:11">
      <c r="K171126"/>
    </row>
    <row r="171127" spans="11:11">
      <c r="K171127"/>
    </row>
    <row r="171128" spans="11:11">
      <c r="K171128"/>
    </row>
    <row r="171129" spans="11:11">
      <c r="K171129"/>
    </row>
    <row r="171130" spans="11:11">
      <c r="K171130"/>
    </row>
    <row r="171131" spans="11:11">
      <c r="K171131"/>
    </row>
    <row r="171132" spans="11:11">
      <c r="K171132"/>
    </row>
    <row r="171133" spans="11:11">
      <c r="K171133"/>
    </row>
    <row r="171134" spans="11:11">
      <c r="K171134"/>
    </row>
    <row r="171135" spans="11:11">
      <c r="K171135"/>
    </row>
    <row r="171136" spans="11:11">
      <c r="K171136"/>
    </row>
    <row r="171137" spans="11:11">
      <c r="K171137"/>
    </row>
    <row r="171138" spans="11:11">
      <c r="K171138"/>
    </row>
    <row r="171139" spans="11:11">
      <c r="K171139"/>
    </row>
    <row r="171140" spans="11:11">
      <c r="K171140"/>
    </row>
    <row r="171141" spans="11:11">
      <c r="K171141"/>
    </row>
    <row r="171142" spans="11:11">
      <c r="K171142"/>
    </row>
    <row r="171143" spans="11:11">
      <c r="K171143"/>
    </row>
    <row r="171144" spans="11:11">
      <c r="K171144"/>
    </row>
    <row r="171145" spans="11:11">
      <c r="K171145"/>
    </row>
    <row r="171146" spans="11:11">
      <c r="K171146"/>
    </row>
    <row r="171147" spans="11:11">
      <c r="K171147"/>
    </row>
    <row r="171148" spans="11:11">
      <c r="K171148"/>
    </row>
    <row r="171149" spans="11:11">
      <c r="K171149"/>
    </row>
    <row r="171150" spans="11:11">
      <c r="K171150"/>
    </row>
    <row r="171151" spans="11:11">
      <c r="K171151"/>
    </row>
    <row r="171152" spans="11:11">
      <c r="K171152"/>
    </row>
    <row r="171153" spans="11:11">
      <c r="K171153"/>
    </row>
    <row r="171154" spans="11:11">
      <c r="K171154"/>
    </row>
    <row r="171155" spans="11:11">
      <c r="K171155"/>
    </row>
    <row r="171156" spans="11:11">
      <c r="K171156"/>
    </row>
    <row r="171157" spans="11:11">
      <c r="K171157"/>
    </row>
    <row r="171158" spans="11:11">
      <c r="K171158"/>
    </row>
    <row r="171159" spans="11:11">
      <c r="K171159"/>
    </row>
    <row r="171160" spans="11:11">
      <c r="K171160"/>
    </row>
    <row r="171161" spans="11:11">
      <c r="K171161"/>
    </row>
    <row r="171162" spans="11:11">
      <c r="K171162"/>
    </row>
    <row r="171163" spans="11:11">
      <c r="K171163"/>
    </row>
    <row r="171164" spans="11:11">
      <c r="K171164"/>
    </row>
    <row r="171165" spans="11:11">
      <c r="K171165"/>
    </row>
    <row r="171166" spans="11:11">
      <c r="K171166"/>
    </row>
    <row r="171167" spans="11:11">
      <c r="K171167"/>
    </row>
    <row r="171168" spans="11:11">
      <c r="K171168"/>
    </row>
    <row r="171169" spans="11:11">
      <c r="K171169"/>
    </row>
    <row r="171170" spans="11:11">
      <c r="K171170"/>
    </row>
    <row r="171171" spans="11:11">
      <c r="K171171"/>
    </row>
    <row r="171172" spans="11:11">
      <c r="K171172"/>
    </row>
    <row r="171173" spans="11:11">
      <c r="K171173"/>
    </row>
    <row r="171174" spans="11:11">
      <c r="K171174"/>
    </row>
    <row r="171175" spans="11:11">
      <c r="K171175"/>
    </row>
    <row r="171176" spans="11:11">
      <c r="K171176"/>
    </row>
    <row r="171177" spans="11:11">
      <c r="K171177"/>
    </row>
    <row r="171178" spans="11:11">
      <c r="K171178"/>
    </row>
    <row r="171179" spans="11:11">
      <c r="K171179"/>
    </row>
    <row r="171180" spans="11:11">
      <c r="K171180"/>
    </row>
    <row r="171181" spans="11:11">
      <c r="K171181"/>
    </row>
    <row r="171182" spans="11:11">
      <c r="K171182"/>
    </row>
    <row r="171183" spans="11:11">
      <c r="K171183"/>
    </row>
    <row r="171184" spans="11:11">
      <c r="K171184"/>
    </row>
    <row r="171185" spans="11:11">
      <c r="K171185"/>
    </row>
    <row r="171186" spans="11:11">
      <c r="K171186"/>
    </row>
    <row r="171187" spans="11:11">
      <c r="K171187"/>
    </row>
    <row r="171188" spans="11:11">
      <c r="K171188"/>
    </row>
    <row r="171189" spans="11:11">
      <c r="K171189"/>
    </row>
    <row r="171190" spans="11:11">
      <c r="K171190"/>
    </row>
    <row r="171191" spans="11:11">
      <c r="K171191"/>
    </row>
    <row r="171192" spans="11:11">
      <c r="K171192"/>
    </row>
    <row r="171193" spans="11:11">
      <c r="K171193"/>
    </row>
    <row r="171194" spans="11:11">
      <c r="K171194"/>
    </row>
    <row r="171195" spans="11:11">
      <c r="K171195"/>
    </row>
    <row r="171196" spans="11:11">
      <c r="K171196"/>
    </row>
    <row r="171197" spans="11:11">
      <c r="K171197"/>
    </row>
    <row r="171198" spans="11:11">
      <c r="K171198"/>
    </row>
    <row r="171199" spans="11:11">
      <c r="K171199"/>
    </row>
    <row r="171200" spans="11:11">
      <c r="K171200"/>
    </row>
    <row r="171201" spans="11:11">
      <c r="K171201"/>
    </row>
    <row r="171202" spans="11:11">
      <c r="K171202"/>
    </row>
    <row r="171203" spans="11:11">
      <c r="K171203"/>
    </row>
    <row r="171204" spans="11:11">
      <c r="K171204"/>
    </row>
    <row r="171205" spans="11:11">
      <c r="K171205"/>
    </row>
    <row r="171206" spans="11:11">
      <c r="K171206"/>
    </row>
    <row r="171207" spans="11:11">
      <c r="K171207"/>
    </row>
    <row r="171208" spans="11:11">
      <c r="K171208"/>
    </row>
    <row r="171209" spans="11:11">
      <c r="K171209"/>
    </row>
    <row r="171210" spans="11:11">
      <c r="K171210"/>
    </row>
    <row r="171211" spans="11:11">
      <c r="K171211"/>
    </row>
    <row r="171212" spans="11:11">
      <c r="K171212"/>
    </row>
    <row r="171213" spans="11:11">
      <c r="K171213"/>
    </row>
    <row r="171214" spans="11:11">
      <c r="K171214"/>
    </row>
    <row r="171215" spans="11:11">
      <c r="K171215"/>
    </row>
    <row r="171216" spans="11:11">
      <c r="K171216"/>
    </row>
    <row r="171217" spans="11:11">
      <c r="K171217"/>
    </row>
    <row r="171218" spans="11:11">
      <c r="K171218"/>
    </row>
    <row r="171219" spans="11:11">
      <c r="K171219"/>
    </row>
    <row r="171220" spans="11:11">
      <c r="K171220"/>
    </row>
    <row r="171221" spans="11:11">
      <c r="K171221"/>
    </row>
    <row r="171222" spans="11:11">
      <c r="K171222"/>
    </row>
    <row r="171223" spans="11:11">
      <c r="K171223"/>
    </row>
    <row r="171224" spans="11:11">
      <c r="K171224"/>
    </row>
    <row r="171225" spans="11:11">
      <c r="K171225"/>
    </row>
    <row r="171226" spans="11:11">
      <c r="K171226"/>
    </row>
    <row r="171227" spans="11:11">
      <c r="K171227"/>
    </row>
    <row r="171228" spans="11:11">
      <c r="K171228"/>
    </row>
    <row r="171229" spans="11:11">
      <c r="K171229"/>
    </row>
    <row r="171230" spans="11:11">
      <c r="K171230"/>
    </row>
    <row r="171231" spans="11:11">
      <c r="K171231"/>
    </row>
    <row r="171232" spans="11:11">
      <c r="K171232"/>
    </row>
    <row r="171233" spans="11:11">
      <c r="K171233"/>
    </row>
    <row r="171234" spans="11:11">
      <c r="K171234"/>
    </row>
    <row r="171235" spans="11:11">
      <c r="K171235"/>
    </row>
    <row r="171236" spans="11:11">
      <c r="K171236"/>
    </row>
    <row r="171237" spans="11:11">
      <c r="K171237"/>
    </row>
    <row r="171238" spans="11:11">
      <c r="K171238"/>
    </row>
    <row r="171239" spans="11:11">
      <c r="K171239"/>
    </row>
    <row r="171240" spans="11:11">
      <c r="K171240"/>
    </row>
    <row r="171241" spans="11:11">
      <c r="K171241"/>
    </row>
    <row r="171242" spans="11:11">
      <c r="K171242"/>
    </row>
    <row r="171243" spans="11:11">
      <c r="K171243"/>
    </row>
    <row r="171244" spans="11:11">
      <c r="K171244"/>
    </row>
    <row r="171245" spans="11:11">
      <c r="K171245"/>
    </row>
    <row r="171246" spans="11:11">
      <c r="K171246"/>
    </row>
    <row r="171247" spans="11:11">
      <c r="K171247"/>
    </row>
    <row r="171248" spans="11:11">
      <c r="K171248"/>
    </row>
    <row r="171249" spans="11:11">
      <c r="K171249"/>
    </row>
    <row r="171250" spans="11:11">
      <c r="K171250"/>
    </row>
    <row r="171251" spans="11:11">
      <c r="K171251"/>
    </row>
    <row r="171252" spans="11:11">
      <c r="K171252"/>
    </row>
    <row r="171253" spans="11:11">
      <c r="K171253"/>
    </row>
    <row r="171254" spans="11:11">
      <c r="K171254"/>
    </row>
    <row r="171255" spans="11:11">
      <c r="K171255"/>
    </row>
    <row r="171256" spans="11:11">
      <c r="K171256"/>
    </row>
    <row r="171257" spans="11:11">
      <c r="K171257"/>
    </row>
    <row r="171258" spans="11:11">
      <c r="K171258"/>
    </row>
    <row r="171259" spans="11:11">
      <c r="K171259"/>
    </row>
    <row r="171260" spans="11:11">
      <c r="K171260"/>
    </row>
    <row r="171261" spans="11:11">
      <c r="K171261"/>
    </row>
    <row r="171262" spans="11:11">
      <c r="K171262"/>
    </row>
    <row r="171263" spans="11:11">
      <c r="K171263"/>
    </row>
    <row r="171264" spans="11:11">
      <c r="K171264"/>
    </row>
    <row r="171265" spans="11:11">
      <c r="K171265"/>
    </row>
    <row r="171266" spans="11:11">
      <c r="K171266"/>
    </row>
    <row r="171267" spans="11:11">
      <c r="K171267"/>
    </row>
    <row r="171268" spans="11:11">
      <c r="K171268"/>
    </row>
    <row r="171269" spans="11:11">
      <c r="K171269"/>
    </row>
    <row r="171270" spans="11:11">
      <c r="K171270"/>
    </row>
    <row r="171271" spans="11:11">
      <c r="K171271"/>
    </row>
    <row r="171272" spans="11:11">
      <c r="K171272"/>
    </row>
    <row r="171273" spans="11:11">
      <c r="K171273"/>
    </row>
    <row r="171274" spans="11:11">
      <c r="K171274"/>
    </row>
    <row r="171275" spans="11:11">
      <c r="K171275"/>
    </row>
    <row r="171276" spans="11:11">
      <c r="K171276"/>
    </row>
    <row r="171277" spans="11:11">
      <c r="K171277"/>
    </row>
    <row r="171278" spans="11:11">
      <c r="K171278"/>
    </row>
    <row r="171279" spans="11:11">
      <c r="K171279"/>
    </row>
    <row r="171280" spans="11:11">
      <c r="K171280"/>
    </row>
    <row r="171281" spans="11:11">
      <c r="K171281"/>
    </row>
    <row r="171282" spans="11:11">
      <c r="K171282"/>
    </row>
    <row r="171283" spans="11:11">
      <c r="K171283"/>
    </row>
    <row r="171284" spans="11:11">
      <c r="K171284"/>
    </row>
    <row r="171285" spans="11:11">
      <c r="K171285"/>
    </row>
    <row r="171286" spans="11:11">
      <c r="K171286"/>
    </row>
    <row r="171287" spans="11:11">
      <c r="K171287"/>
    </row>
    <row r="171288" spans="11:11">
      <c r="K171288"/>
    </row>
    <row r="171289" spans="11:11">
      <c r="K171289"/>
    </row>
    <row r="171290" spans="11:11">
      <c r="K171290"/>
    </row>
    <row r="171291" spans="11:11">
      <c r="K171291"/>
    </row>
    <row r="171292" spans="11:11">
      <c r="K171292"/>
    </row>
    <row r="171293" spans="11:11">
      <c r="K171293"/>
    </row>
    <row r="171294" spans="11:11">
      <c r="K171294"/>
    </row>
    <row r="171295" spans="11:11">
      <c r="K171295"/>
    </row>
    <row r="171296" spans="11:11">
      <c r="K171296"/>
    </row>
    <row r="171297" spans="11:11">
      <c r="K171297"/>
    </row>
    <row r="171298" spans="11:11">
      <c r="K171298"/>
    </row>
    <row r="171299" spans="11:11">
      <c r="K171299"/>
    </row>
    <row r="171300" spans="11:11">
      <c r="K171300"/>
    </row>
    <row r="171301" spans="11:11">
      <c r="K171301"/>
    </row>
    <row r="171302" spans="11:11">
      <c r="K171302"/>
    </row>
    <row r="171303" spans="11:11">
      <c r="K171303"/>
    </row>
    <row r="171304" spans="11:11">
      <c r="K171304"/>
    </row>
    <row r="171305" spans="11:11">
      <c r="K171305"/>
    </row>
    <row r="171306" spans="11:11">
      <c r="K171306"/>
    </row>
    <row r="171307" spans="11:11">
      <c r="K171307"/>
    </row>
    <row r="171308" spans="11:11">
      <c r="K171308"/>
    </row>
    <row r="171309" spans="11:11">
      <c r="K171309"/>
    </row>
    <row r="171310" spans="11:11">
      <c r="K171310"/>
    </row>
    <row r="171311" spans="11:11">
      <c r="K171311"/>
    </row>
    <row r="171312" spans="11:11">
      <c r="K171312"/>
    </row>
    <row r="171313" spans="11:11">
      <c r="K171313"/>
    </row>
    <row r="171314" spans="11:11">
      <c r="K171314"/>
    </row>
    <row r="171315" spans="11:11">
      <c r="K171315"/>
    </row>
    <row r="171316" spans="11:11">
      <c r="K171316"/>
    </row>
    <row r="171317" spans="11:11">
      <c r="K171317"/>
    </row>
    <row r="171318" spans="11:11">
      <c r="K171318"/>
    </row>
    <row r="171319" spans="11:11">
      <c r="K171319"/>
    </row>
    <row r="171320" spans="11:11">
      <c r="K171320"/>
    </row>
    <row r="171321" spans="11:11">
      <c r="K171321"/>
    </row>
    <row r="171322" spans="11:11">
      <c r="K171322"/>
    </row>
    <row r="171323" spans="11:11">
      <c r="K171323"/>
    </row>
    <row r="171324" spans="11:11">
      <c r="K171324"/>
    </row>
    <row r="171325" spans="11:11">
      <c r="K171325"/>
    </row>
    <row r="171326" spans="11:11">
      <c r="K171326"/>
    </row>
    <row r="171327" spans="11:11">
      <c r="K171327"/>
    </row>
    <row r="171328" spans="11:11">
      <c r="K171328"/>
    </row>
    <row r="171329" spans="11:11">
      <c r="K171329"/>
    </row>
    <row r="171330" spans="11:11">
      <c r="K171330"/>
    </row>
    <row r="171331" spans="11:11">
      <c r="K171331"/>
    </row>
    <row r="171332" spans="11:11">
      <c r="K171332"/>
    </row>
    <row r="171333" spans="11:11">
      <c r="K171333"/>
    </row>
    <row r="171334" spans="11:11">
      <c r="K171334"/>
    </row>
    <row r="171335" spans="11:11">
      <c r="K171335"/>
    </row>
    <row r="171336" spans="11:11">
      <c r="K171336"/>
    </row>
    <row r="171337" spans="11:11">
      <c r="K171337"/>
    </row>
    <row r="171338" spans="11:11">
      <c r="K171338"/>
    </row>
    <row r="171339" spans="11:11">
      <c r="K171339"/>
    </row>
    <row r="171340" spans="11:11">
      <c r="K171340"/>
    </row>
    <row r="171341" spans="11:11">
      <c r="K171341"/>
    </row>
    <row r="171342" spans="11:11">
      <c r="K171342"/>
    </row>
    <row r="171343" spans="11:11">
      <c r="K171343"/>
    </row>
    <row r="171344" spans="11:11">
      <c r="K171344"/>
    </row>
    <row r="171345" spans="11:11">
      <c r="K171345"/>
    </row>
    <row r="171346" spans="11:11">
      <c r="K171346"/>
    </row>
    <row r="171347" spans="11:11">
      <c r="K171347"/>
    </row>
    <row r="171348" spans="11:11">
      <c r="K171348"/>
    </row>
    <row r="171349" spans="11:11">
      <c r="K171349"/>
    </row>
    <row r="171350" spans="11:11">
      <c r="K171350"/>
    </row>
    <row r="171351" spans="11:11">
      <c r="K171351"/>
    </row>
    <row r="171352" spans="11:11">
      <c r="K171352"/>
    </row>
    <row r="171353" spans="11:11">
      <c r="K171353"/>
    </row>
    <row r="171354" spans="11:11">
      <c r="K171354"/>
    </row>
    <row r="171355" spans="11:11">
      <c r="K171355"/>
    </row>
    <row r="171356" spans="11:11">
      <c r="K171356"/>
    </row>
    <row r="171357" spans="11:11">
      <c r="K171357"/>
    </row>
    <row r="171358" spans="11:11">
      <c r="K171358"/>
    </row>
    <row r="171359" spans="11:11">
      <c r="K171359"/>
    </row>
    <row r="171360" spans="11:11">
      <c r="K171360"/>
    </row>
    <row r="171361" spans="11:11">
      <c r="K171361"/>
    </row>
    <row r="171362" spans="11:11">
      <c r="K171362"/>
    </row>
    <row r="171363" spans="11:11">
      <c r="K171363"/>
    </row>
    <row r="171364" spans="11:11">
      <c r="K171364"/>
    </row>
    <row r="171365" spans="11:11">
      <c r="K171365"/>
    </row>
    <row r="171366" spans="11:11">
      <c r="K171366"/>
    </row>
    <row r="171367" spans="11:11">
      <c r="K171367"/>
    </row>
    <row r="171368" spans="11:11">
      <c r="K171368"/>
    </row>
    <row r="171369" spans="11:11">
      <c r="K171369"/>
    </row>
    <row r="171370" spans="11:11">
      <c r="K171370"/>
    </row>
    <row r="171371" spans="11:11">
      <c r="K171371"/>
    </row>
    <row r="171372" spans="11:11">
      <c r="K171372"/>
    </row>
    <row r="171373" spans="11:11">
      <c r="K171373"/>
    </row>
    <row r="171374" spans="11:11">
      <c r="K171374"/>
    </row>
    <row r="171375" spans="11:11">
      <c r="K171375"/>
    </row>
    <row r="171376" spans="11:11">
      <c r="K171376"/>
    </row>
    <row r="171377" spans="11:11">
      <c r="K171377"/>
    </row>
    <row r="171378" spans="11:11">
      <c r="K171378"/>
    </row>
    <row r="171379" spans="11:11">
      <c r="K171379"/>
    </row>
    <row r="171380" spans="11:11">
      <c r="K171380"/>
    </row>
    <row r="171381" spans="11:11">
      <c r="K171381"/>
    </row>
    <row r="171382" spans="11:11">
      <c r="K171382"/>
    </row>
    <row r="171383" spans="11:11">
      <c r="K171383"/>
    </row>
    <row r="171384" spans="11:11">
      <c r="K171384"/>
    </row>
    <row r="171385" spans="11:11">
      <c r="K171385"/>
    </row>
    <row r="171386" spans="11:11">
      <c r="K171386"/>
    </row>
    <row r="171387" spans="11:11">
      <c r="K171387"/>
    </row>
    <row r="171388" spans="11:11">
      <c r="K171388"/>
    </row>
    <row r="171389" spans="11:11">
      <c r="K171389"/>
    </row>
    <row r="171390" spans="11:11">
      <c r="K171390"/>
    </row>
    <row r="171391" spans="11:11">
      <c r="K171391"/>
    </row>
    <row r="171392" spans="11:11">
      <c r="K171392"/>
    </row>
    <row r="171393" spans="11:11">
      <c r="K171393"/>
    </row>
    <row r="171394" spans="11:11">
      <c r="K171394"/>
    </row>
    <row r="171395" spans="11:11">
      <c r="K171395"/>
    </row>
    <row r="171396" spans="11:11">
      <c r="K171396"/>
    </row>
    <row r="171397" spans="11:11">
      <c r="K171397"/>
    </row>
    <row r="171398" spans="11:11">
      <c r="K171398"/>
    </row>
    <row r="171399" spans="11:11">
      <c r="K171399"/>
    </row>
    <row r="171400" spans="11:11">
      <c r="K171400"/>
    </row>
    <row r="171401" spans="11:11">
      <c r="K171401"/>
    </row>
    <row r="171402" spans="11:11">
      <c r="K171402"/>
    </row>
    <row r="171403" spans="11:11">
      <c r="K171403"/>
    </row>
    <row r="171404" spans="11:11">
      <c r="K171404"/>
    </row>
    <row r="171405" spans="11:11">
      <c r="K171405"/>
    </row>
    <row r="171406" spans="11:11">
      <c r="K171406"/>
    </row>
    <row r="171407" spans="11:11">
      <c r="K171407"/>
    </row>
    <row r="171408" spans="11:11">
      <c r="K171408"/>
    </row>
    <row r="171409" spans="11:11">
      <c r="K171409"/>
    </row>
    <row r="171410" spans="11:11">
      <c r="K171410"/>
    </row>
    <row r="171411" spans="11:11">
      <c r="K171411"/>
    </row>
    <row r="171412" spans="11:11">
      <c r="K171412"/>
    </row>
    <row r="171413" spans="11:11">
      <c r="K171413"/>
    </row>
    <row r="171414" spans="11:11">
      <c r="K171414"/>
    </row>
    <row r="171415" spans="11:11">
      <c r="K171415"/>
    </row>
    <row r="171416" spans="11:11">
      <c r="K171416"/>
    </row>
    <row r="171417" spans="11:11">
      <c r="K171417"/>
    </row>
    <row r="171418" spans="11:11">
      <c r="K171418"/>
    </row>
    <row r="171419" spans="11:11">
      <c r="K171419"/>
    </row>
    <row r="171420" spans="11:11">
      <c r="K171420"/>
    </row>
    <row r="171421" spans="11:11">
      <c r="K171421"/>
    </row>
    <row r="171422" spans="11:11">
      <c r="K171422"/>
    </row>
    <row r="171423" spans="11:11">
      <c r="K171423"/>
    </row>
    <row r="171424" spans="11:11">
      <c r="K171424"/>
    </row>
    <row r="171425" spans="11:11">
      <c r="K171425"/>
    </row>
    <row r="171426" spans="11:11">
      <c r="K171426"/>
    </row>
    <row r="171427" spans="11:11">
      <c r="K171427"/>
    </row>
    <row r="171428" spans="11:11">
      <c r="K171428"/>
    </row>
    <row r="171429" spans="11:11">
      <c r="K171429"/>
    </row>
    <row r="171430" spans="11:11">
      <c r="K171430"/>
    </row>
    <row r="171431" spans="11:11">
      <c r="K171431"/>
    </row>
    <row r="171432" spans="11:11">
      <c r="K171432"/>
    </row>
    <row r="171433" spans="11:11">
      <c r="K171433"/>
    </row>
    <row r="171434" spans="11:11">
      <c r="K171434"/>
    </row>
    <row r="171435" spans="11:11">
      <c r="K171435"/>
    </row>
    <row r="171436" spans="11:11">
      <c r="K171436"/>
    </row>
    <row r="171437" spans="11:11">
      <c r="K171437"/>
    </row>
    <row r="171438" spans="11:11">
      <c r="K171438"/>
    </row>
    <row r="171439" spans="11:11">
      <c r="K171439"/>
    </row>
    <row r="171440" spans="11:11">
      <c r="K171440"/>
    </row>
    <row r="171441" spans="11:11">
      <c r="K171441"/>
    </row>
    <row r="171442" spans="11:11">
      <c r="K171442"/>
    </row>
    <row r="171443" spans="11:11">
      <c r="K171443"/>
    </row>
    <row r="171444" spans="11:11">
      <c r="K171444"/>
    </row>
    <row r="171445" spans="11:11">
      <c r="K171445"/>
    </row>
    <row r="171446" spans="11:11">
      <c r="K171446"/>
    </row>
    <row r="171447" spans="11:11">
      <c r="K171447"/>
    </row>
    <row r="171448" spans="11:11">
      <c r="K171448"/>
    </row>
    <row r="171449" spans="11:11">
      <c r="K171449"/>
    </row>
    <row r="171450" spans="11:11">
      <c r="K171450"/>
    </row>
    <row r="171451" spans="11:11">
      <c r="K171451"/>
    </row>
    <row r="171452" spans="11:11">
      <c r="K171452"/>
    </row>
    <row r="171453" spans="11:11">
      <c r="K171453"/>
    </row>
    <row r="171454" spans="11:11">
      <c r="K171454"/>
    </row>
    <row r="171455" spans="11:11">
      <c r="K171455"/>
    </row>
    <row r="171456" spans="11:11">
      <c r="K171456"/>
    </row>
    <row r="171457" spans="11:11">
      <c r="K171457"/>
    </row>
    <row r="171458" spans="11:11">
      <c r="K171458"/>
    </row>
    <row r="171459" spans="11:11">
      <c r="K171459"/>
    </row>
    <row r="171460" spans="11:11">
      <c r="K171460"/>
    </row>
    <row r="171461" spans="11:11">
      <c r="K171461"/>
    </row>
    <row r="171462" spans="11:11">
      <c r="K171462"/>
    </row>
    <row r="171463" spans="11:11">
      <c r="K171463"/>
    </row>
    <row r="171464" spans="11:11">
      <c r="K171464"/>
    </row>
    <row r="171465" spans="11:11">
      <c r="K171465"/>
    </row>
    <row r="171466" spans="11:11">
      <c r="K171466"/>
    </row>
    <row r="171467" spans="11:11">
      <c r="K171467"/>
    </row>
    <row r="171468" spans="11:11">
      <c r="K171468"/>
    </row>
    <row r="171469" spans="11:11">
      <c r="K171469"/>
    </row>
    <row r="171470" spans="11:11">
      <c r="K171470"/>
    </row>
    <row r="171471" spans="11:11">
      <c r="K171471"/>
    </row>
    <row r="171472" spans="11:11">
      <c r="K171472"/>
    </row>
    <row r="171473" spans="11:11">
      <c r="K171473"/>
    </row>
    <row r="171474" spans="11:11">
      <c r="K171474"/>
    </row>
    <row r="171475" spans="11:11">
      <c r="K171475"/>
    </row>
    <row r="171476" spans="11:11">
      <c r="K171476"/>
    </row>
    <row r="171477" spans="11:11">
      <c r="K171477"/>
    </row>
    <row r="171478" spans="11:11">
      <c r="K171478"/>
    </row>
    <row r="171479" spans="11:11">
      <c r="K171479"/>
    </row>
    <row r="171480" spans="11:11">
      <c r="K171480"/>
    </row>
    <row r="171481" spans="11:11">
      <c r="K171481"/>
    </row>
    <row r="171482" spans="11:11">
      <c r="K171482"/>
    </row>
    <row r="171483" spans="11:11">
      <c r="K171483"/>
    </row>
    <row r="171484" spans="11:11">
      <c r="K171484"/>
    </row>
    <row r="171485" spans="11:11">
      <c r="K171485"/>
    </row>
    <row r="171486" spans="11:11">
      <c r="K171486"/>
    </row>
    <row r="171487" spans="11:11">
      <c r="K171487"/>
    </row>
    <row r="171488" spans="11:11">
      <c r="K171488"/>
    </row>
    <row r="171489" spans="11:11">
      <c r="K171489"/>
    </row>
    <row r="171490" spans="11:11">
      <c r="K171490"/>
    </row>
    <row r="171491" spans="11:11">
      <c r="K171491"/>
    </row>
    <row r="171492" spans="11:11">
      <c r="K171492"/>
    </row>
    <row r="171493" spans="11:11">
      <c r="K171493"/>
    </row>
    <row r="171494" spans="11:11">
      <c r="K171494"/>
    </row>
    <row r="171495" spans="11:11">
      <c r="K171495"/>
    </row>
    <row r="171496" spans="11:11">
      <c r="K171496"/>
    </row>
    <row r="171497" spans="11:11">
      <c r="K171497"/>
    </row>
    <row r="171498" spans="11:11">
      <c r="K171498"/>
    </row>
    <row r="171499" spans="11:11">
      <c r="K171499"/>
    </row>
    <row r="171500" spans="11:11">
      <c r="K171500"/>
    </row>
    <row r="171501" spans="11:11">
      <c r="K171501"/>
    </row>
    <row r="171502" spans="11:11">
      <c r="K171502"/>
    </row>
    <row r="171503" spans="11:11">
      <c r="K171503"/>
    </row>
    <row r="171504" spans="11:11">
      <c r="K171504"/>
    </row>
    <row r="171505" spans="11:11">
      <c r="K171505"/>
    </row>
    <row r="171506" spans="11:11">
      <c r="K171506"/>
    </row>
    <row r="171507" spans="11:11">
      <c r="K171507"/>
    </row>
    <row r="171508" spans="11:11">
      <c r="K171508"/>
    </row>
    <row r="171509" spans="11:11">
      <c r="K171509"/>
    </row>
    <row r="171510" spans="11:11">
      <c r="K171510"/>
    </row>
    <row r="171511" spans="11:11">
      <c r="K171511"/>
    </row>
    <row r="171512" spans="11:11">
      <c r="K171512"/>
    </row>
    <row r="171513" spans="11:11">
      <c r="K171513"/>
    </row>
    <row r="171514" spans="11:11">
      <c r="K171514"/>
    </row>
    <row r="171515" spans="11:11">
      <c r="K171515"/>
    </row>
    <row r="171516" spans="11:11">
      <c r="K171516"/>
    </row>
    <row r="171517" spans="11:11">
      <c r="K171517"/>
    </row>
    <row r="171518" spans="11:11">
      <c r="K171518"/>
    </row>
    <row r="171519" spans="11:11">
      <c r="K171519"/>
    </row>
    <row r="171520" spans="11:11">
      <c r="K171520"/>
    </row>
    <row r="171521" spans="11:11">
      <c r="K171521"/>
    </row>
    <row r="171522" spans="11:11">
      <c r="K171522"/>
    </row>
    <row r="171523" spans="11:11">
      <c r="K171523"/>
    </row>
    <row r="171524" spans="11:11">
      <c r="K171524"/>
    </row>
    <row r="171525" spans="11:11">
      <c r="K171525"/>
    </row>
    <row r="171526" spans="11:11">
      <c r="K171526"/>
    </row>
    <row r="171527" spans="11:11">
      <c r="K171527"/>
    </row>
    <row r="171528" spans="11:11">
      <c r="K171528"/>
    </row>
    <row r="171529" spans="11:11">
      <c r="K171529"/>
    </row>
    <row r="171530" spans="11:11">
      <c r="K171530"/>
    </row>
    <row r="171531" spans="11:11">
      <c r="K171531"/>
    </row>
    <row r="171532" spans="11:11">
      <c r="K171532"/>
    </row>
    <row r="171533" spans="11:11">
      <c r="K171533"/>
    </row>
    <row r="171534" spans="11:11">
      <c r="K171534"/>
    </row>
    <row r="171535" spans="11:11">
      <c r="K171535"/>
    </row>
    <row r="171536" spans="11:11">
      <c r="K171536"/>
    </row>
    <row r="171537" spans="11:11">
      <c r="K171537"/>
    </row>
    <row r="171538" spans="11:11">
      <c r="K171538"/>
    </row>
    <row r="171539" spans="11:11">
      <c r="K171539"/>
    </row>
    <row r="171540" spans="11:11">
      <c r="K171540"/>
    </row>
    <row r="171541" spans="11:11">
      <c r="K171541"/>
    </row>
    <row r="171542" spans="11:11">
      <c r="K171542"/>
    </row>
    <row r="171543" spans="11:11">
      <c r="K171543"/>
    </row>
    <row r="171544" spans="11:11">
      <c r="K171544"/>
    </row>
    <row r="171545" spans="11:11">
      <c r="K171545"/>
    </row>
    <row r="171546" spans="11:11">
      <c r="K171546"/>
    </row>
    <row r="171547" spans="11:11">
      <c r="K171547"/>
    </row>
    <row r="171548" spans="11:11">
      <c r="K171548"/>
    </row>
    <row r="171549" spans="11:11">
      <c r="K171549"/>
    </row>
    <row r="171550" spans="11:11">
      <c r="K171550"/>
    </row>
    <row r="171551" spans="11:11">
      <c r="K171551"/>
    </row>
    <row r="171552" spans="11:11">
      <c r="K171552"/>
    </row>
    <row r="171553" spans="11:11">
      <c r="K171553"/>
    </row>
    <row r="171554" spans="11:11">
      <c r="K171554"/>
    </row>
    <row r="171555" spans="11:11">
      <c r="K171555"/>
    </row>
    <row r="171556" spans="11:11">
      <c r="K171556"/>
    </row>
    <row r="171557" spans="11:11">
      <c r="K171557"/>
    </row>
    <row r="171558" spans="11:11">
      <c r="K171558"/>
    </row>
    <row r="171559" spans="11:11">
      <c r="K171559"/>
    </row>
    <row r="171560" spans="11:11">
      <c r="K171560"/>
    </row>
    <row r="171561" spans="11:11">
      <c r="K171561"/>
    </row>
    <row r="171562" spans="11:11">
      <c r="K171562"/>
    </row>
    <row r="171563" spans="11:11">
      <c r="K171563"/>
    </row>
    <row r="171564" spans="11:11">
      <c r="K171564"/>
    </row>
    <row r="171565" spans="11:11">
      <c r="K171565"/>
    </row>
    <row r="171566" spans="11:11">
      <c r="K171566"/>
    </row>
    <row r="171567" spans="11:11">
      <c r="K171567"/>
    </row>
    <row r="171568" spans="11:11">
      <c r="K171568"/>
    </row>
    <row r="171569" spans="11:11">
      <c r="K171569"/>
    </row>
    <row r="171570" spans="11:11">
      <c r="K171570"/>
    </row>
    <row r="171571" spans="11:11">
      <c r="K171571"/>
    </row>
    <row r="171572" spans="11:11">
      <c r="K171572"/>
    </row>
    <row r="171573" spans="11:11">
      <c r="K171573"/>
    </row>
    <row r="171574" spans="11:11">
      <c r="K171574"/>
    </row>
    <row r="171575" spans="11:11">
      <c r="K171575"/>
    </row>
    <row r="171576" spans="11:11">
      <c r="K171576"/>
    </row>
    <row r="171577" spans="11:11">
      <c r="K171577"/>
    </row>
    <row r="171578" spans="11:11">
      <c r="K171578"/>
    </row>
    <row r="171579" spans="11:11">
      <c r="K171579"/>
    </row>
    <row r="171580" spans="11:11">
      <c r="K171580"/>
    </row>
    <row r="171581" spans="11:11">
      <c r="K171581"/>
    </row>
    <row r="171582" spans="11:11">
      <c r="K171582"/>
    </row>
    <row r="171583" spans="11:11">
      <c r="K171583"/>
    </row>
    <row r="171584" spans="11:11">
      <c r="K171584"/>
    </row>
    <row r="171585" spans="11:11">
      <c r="K171585"/>
    </row>
    <row r="171586" spans="11:11">
      <c r="K171586"/>
    </row>
    <row r="171587" spans="11:11">
      <c r="K171587"/>
    </row>
    <row r="171588" spans="11:11">
      <c r="K171588"/>
    </row>
    <row r="171589" spans="11:11">
      <c r="K171589"/>
    </row>
    <row r="171590" spans="11:11">
      <c r="K171590"/>
    </row>
    <row r="171591" spans="11:11">
      <c r="K171591"/>
    </row>
    <row r="171592" spans="11:11">
      <c r="K171592"/>
    </row>
    <row r="171593" spans="11:11">
      <c r="K171593"/>
    </row>
    <row r="171594" spans="11:11">
      <c r="K171594"/>
    </row>
    <row r="171595" spans="11:11">
      <c r="K171595"/>
    </row>
    <row r="171596" spans="11:11">
      <c r="K171596"/>
    </row>
    <row r="171597" spans="11:11">
      <c r="K171597"/>
    </row>
    <row r="171598" spans="11:11">
      <c r="K171598"/>
    </row>
    <row r="171599" spans="11:11">
      <c r="K171599"/>
    </row>
    <row r="171600" spans="11:11">
      <c r="K171600"/>
    </row>
    <row r="171601" spans="11:11">
      <c r="K171601"/>
    </row>
    <row r="171602" spans="11:11">
      <c r="K171602"/>
    </row>
    <row r="171603" spans="11:11">
      <c r="K171603"/>
    </row>
    <row r="171604" spans="11:11">
      <c r="K171604"/>
    </row>
    <row r="171605" spans="11:11">
      <c r="K171605"/>
    </row>
    <row r="171606" spans="11:11">
      <c r="K171606"/>
    </row>
    <row r="171607" spans="11:11">
      <c r="K171607"/>
    </row>
    <row r="171608" spans="11:11">
      <c r="K171608"/>
    </row>
    <row r="171609" spans="11:11">
      <c r="K171609"/>
    </row>
    <row r="171610" spans="11:11">
      <c r="K171610"/>
    </row>
    <row r="171611" spans="11:11">
      <c r="K171611"/>
    </row>
    <row r="171612" spans="11:11">
      <c r="K171612"/>
    </row>
    <row r="171613" spans="11:11">
      <c r="K171613"/>
    </row>
    <row r="171614" spans="11:11">
      <c r="K171614"/>
    </row>
    <row r="171615" spans="11:11">
      <c r="K171615"/>
    </row>
    <row r="171616" spans="11:11">
      <c r="K171616"/>
    </row>
    <row r="171617" spans="11:11">
      <c r="K171617"/>
    </row>
    <row r="171618" spans="11:11">
      <c r="K171618"/>
    </row>
    <row r="171619" spans="11:11">
      <c r="K171619"/>
    </row>
    <row r="171620" spans="11:11">
      <c r="K171620"/>
    </row>
    <row r="171621" spans="11:11">
      <c r="K171621"/>
    </row>
    <row r="171622" spans="11:11">
      <c r="K171622"/>
    </row>
    <row r="171623" spans="11:11">
      <c r="K171623"/>
    </row>
    <row r="171624" spans="11:11">
      <c r="K171624"/>
    </row>
    <row r="171625" spans="11:11">
      <c r="K171625"/>
    </row>
    <row r="171626" spans="11:11">
      <c r="K171626"/>
    </row>
    <row r="171627" spans="11:11">
      <c r="K171627"/>
    </row>
    <row r="171628" spans="11:11">
      <c r="K171628"/>
    </row>
    <row r="171629" spans="11:11">
      <c r="K171629"/>
    </row>
    <row r="171630" spans="11:11">
      <c r="K171630"/>
    </row>
    <row r="171631" spans="11:11">
      <c r="K171631"/>
    </row>
    <row r="171632" spans="11:11">
      <c r="K171632"/>
    </row>
    <row r="171633" spans="11:11">
      <c r="K171633"/>
    </row>
    <row r="171634" spans="11:11">
      <c r="K171634"/>
    </row>
    <row r="171635" spans="11:11">
      <c r="K171635"/>
    </row>
    <row r="171636" spans="11:11">
      <c r="K171636"/>
    </row>
    <row r="171637" spans="11:11">
      <c r="K171637"/>
    </row>
    <row r="171638" spans="11:11">
      <c r="K171638"/>
    </row>
    <row r="171639" spans="11:11">
      <c r="K171639"/>
    </row>
    <row r="171640" spans="11:11">
      <c r="K171640"/>
    </row>
    <row r="171641" spans="11:11">
      <c r="K171641"/>
    </row>
    <row r="171642" spans="11:11">
      <c r="K171642"/>
    </row>
    <row r="171643" spans="11:11">
      <c r="K171643"/>
    </row>
    <row r="171644" spans="11:11">
      <c r="K171644"/>
    </row>
    <row r="171645" spans="11:11">
      <c r="K171645"/>
    </row>
    <row r="171646" spans="11:11">
      <c r="K171646"/>
    </row>
    <row r="171647" spans="11:11">
      <c r="K171647"/>
    </row>
    <row r="171648" spans="11:11">
      <c r="K171648"/>
    </row>
    <row r="171649" spans="11:11">
      <c r="K171649"/>
    </row>
    <row r="171650" spans="11:11">
      <c r="K171650"/>
    </row>
    <row r="171651" spans="11:11">
      <c r="K171651"/>
    </row>
    <row r="171652" spans="11:11">
      <c r="K171652"/>
    </row>
    <row r="171653" spans="11:11">
      <c r="K171653"/>
    </row>
    <row r="171654" spans="11:11">
      <c r="K171654"/>
    </row>
    <row r="171655" spans="11:11">
      <c r="K171655"/>
    </row>
    <row r="171656" spans="11:11">
      <c r="K171656"/>
    </row>
    <row r="171657" spans="11:11">
      <c r="K171657"/>
    </row>
    <row r="171658" spans="11:11">
      <c r="K171658"/>
    </row>
    <row r="171659" spans="11:11">
      <c r="K171659"/>
    </row>
    <row r="171660" spans="11:11">
      <c r="K171660"/>
    </row>
    <row r="171661" spans="11:11">
      <c r="K171661"/>
    </row>
    <row r="171662" spans="11:11">
      <c r="K171662"/>
    </row>
    <row r="171663" spans="11:11">
      <c r="K171663"/>
    </row>
    <row r="171664" spans="11:11">
      <c r="K171664"/>
    </row>
    <row r="171665" spans="11:11">
      <c r="K171665"/>
    </row>
    <row r="171666" spans="11:11">
      <c r="K171666"/>
    </row>
    <row r="171667" spans="11:11">
      <c r="K171667"/>
    </row>
    <row r="171668" spans="11:11">
      <c r="K171668"/>
    </row>
    <row r="171669" spans="11:11">
      <c r="K171669"/>
    </row>
    <row r="171670" spans="11:11">
      <c r="K171670"/>
    </row>
    <row r="171671" spans="11:11">
      <c r="K171671"/>
    </row>
    <row r="171672" spans="11:11">
      <c r="K171672"/>
    </row>
    <row r="171673" spans="11:11">
      <c r="K171673"/>
    </row>
    <row r="171674" spans="11:11">
      <c r="K171674"/>
    </row>
    <row r="171675" spans="11:11">
      <c r="K171675"/>
    </row>
    <row r="171676" spans="11:11">
      <c r="K171676"/>
    </row>
    <row r="171677" spans="11:11">
      <c r="K171677"/>
    </row>
    <row r="171678" spans="11:11">
      <c r="K171678"/>
    </row>
    <row r="171679" spans="11:11">
      <c r="K171679"/>
    </row>
    <row r="171680" spans="11:11">
      <c r="K171680"/>
    </row>
    <row r="171681" spans="11:11">
      <c r="K171681"/>
    </row>
    <row r="171682" spans="11:11">
      <c r="K171682"/>
    </row>
    <row r="171683" spans="11:11">
      <c r="K171683"/>
    </row>
    <row r="171684" spans="11:11">
      <c r="K171684"/>
    </row>
    <row r="171685" spans="11:11">
      <c r="K171685"/>
    </row>
    <row r="171686" spans="11:11">
      <c r="K171686"/>
    </row>
    <row r="171687" spans="11:11">
      <c r="K171687"/>
    </row>
    <row r="171688" spans="11:11">
      <c r="K171688"/>
    </row>
    <row r="171689" spans="11:11">
      <c r="K171689"/>
    </row>
    <row r="171690" spans="11:11">
      <c r="K171690"/>
    </row>
    <row r="171691" spans="11:11">
      <c r="K171691"/>
    </row>
    <row r="171692" spans="11:11">
      <c r="K171692"/>
    </row>
    <row r="171693" spans="11:11">
      <c r="K171693"/>
    </row>
    <row r="171694" spans="11:11">
      <c r="K171694"/>
    </row>
    <row r="171695" spans="11:11">
      <c r="K171695"/>
    </row>
    <row r="171696" spans="11:11">
      <c r="K171696"/>
    </row>
    <row r="171697" spans="11:11">
      <c r="K171697"/>
    </row>
    <row r="171698" spans="11:11">
      <c r="K171698"/>
    </row>
    <row r="171699" spans="11:11">
      <c r="K171699"/>
    </row>
    <row r="171700" spans="11:11">
      <c r="K171700"/>
    </row>
    <row r="171701" spans="11:11">
      <c r="K171701"/>
    </row>
    <row r="171702" spans="11:11">
      <c r="K171702"/>
    </row>
    <row r="171703" spans="11:11">
      <c r="K171703"/>
    </row>
    <row r="171704" spans="11:11">
      <c r="K171704"/>
    </row>
    <row r="171705" spans="11:11">
      <c r="K171705"/>
    </row>
    <row r="171706" spans="11:11">
      <c r="K171706"/>
    </row>
    <row r="171707" spans="11:11">
      <c r="K171707"/>
    </row>
    <row r="171708" spans="11:11">
      <c r="K171708"/>
    </row>
    <row r="171709" spans="11:11">
      <c r="K171709"/>
    </row>
    <row r="171710" spans="11:11">
      <c r="K171710"/>
    </row>
    <row r="171711" spans="11:11">
      <c r="K171711"/>
    </row>
    <row r="171712" spans="11:11">
      <c r="K171712"/>
    </row>
    <row r="171713" spans="11:11">
      <c r="K171713"/>
    </row>
    <row r="171714" spans="11:11">
      <c r="K171714"/>
    </row>
    <row r="171715" spans="11:11">
      <c r="K171715"/>
    </row>
    <row r="171716" spans="11:11">
      <c r="K171716"/>
    </row>
    <row r="171717" spans="11:11">
      <c r="K171717"/>
    </row>
    <row r="171718" spans="11:11">
      <c r="K171718"/>
    </row>
    <row r="171719" spans="11:11">
      <c r="K171719"/>
    </row>
    <row r="171720" spans="11:11">
      <c r="K171720"/>
    </row>
    <row r="171721" spans="11:11">
      <c r="K171721"/>
    </row>
    <row r="171722" spans="11:11">
      <c r="K171722"/>
    </row>
    <row r="171723" spans="11:11">
      <c r="K171723"/>
    </row>
    <row r="171724" spans="11:11">
      <c r="K171724"/>
    </row>
    <row r="171725" spans="11:11">
      <c r="K171725"/>
    </row>
    <row r="171726" spans="11:11">
      <c r="K171726"/>
    </row>
    <row r="171727" spans="11:11">
      <c r="K171727"/>
    </row>
    <row r="171728" spans="11:11">
      <c r="K171728"/>
    </row>
    <row r="171729" spans="11:11">
      <c r="K171729"/>
    </row>
    <row r="171730" spans="11:11">
      <c r="K171730"/>
    </row>
    <row r="171731" spans="11:11">
      <c r="K171731"/>
    </row>
    <row r="171732" spans="11:11">
      <c r="K171732"/>
    </row>
    <row r="171733" spans="11:11">
      <c r="K171733"/>
    </row>
    <row r="171734" spans="11:11">
      <c r="K171734"/>
    </row>
    <row r="171735" spans="11:11">
      <c r="K171735"/>
    </row>
    <row r="171736" spans="11:11">
      <c r="K171736"/>
    </row>
    <row r="171737" spans="11:11">
      <c r="K171737"/>
    </row>
    <row r="171738" spans="11:11">
      <c r="K171738"/>
    </row>
    <row r="171739" spans="11:11">
      <c r="K171739"/>
    </row>
    <row r="171740" spans="11:11">
      <c r="K171740"/>
    </row>
    <row r="171741" spans="11:11">
      <c r="K171741"/>
    </row>
    <row r="171742" spans="11:11">
      <c r="K171742"/>
    </row>
    <row r="171743" spans="11:11">
      <c r="K171743"/>
    </row>
    <row r="171744" spans="11:11">
      <c r="K171744"/>
    </row>
    <row r="171745" spans="11:11">
      <c r="K171745"/>
    </row>
    <row r="171746" spans="11:11">
      <c r="K171746"/>
    </row>
    <row r="171747" spans="11:11">
      <c r="K171747"/>
    </row>
    <row r="171748" spans="11:11">
      <c r="K171748"/>
    </row>
    <row r="171749" spans="11:11">
      <c r="K171749"/>
    </row>
    <row r="171750" spans="11:11">
      <c r="K171750"/>
    </row>
    <row r="171751" spans="11:11">
      <c r="K171751"/>
    </row>
    <row r="171752" spans="11:11">
      <c r="K171752"/>
    </row>
    <row r="171753" spans="11:11">
      <c r="K171753"/>
    </row>
    <row r="171754" spans="11:11">
      <c r="K171754"/>
    </row>
    <row r="171755" spans="11:11">
      <c r="K171755"/>
    </row>
    <row r="171756" spans="11:11">
      <c r="K171756"/>
    </row>
    <row r="171757" spans="11:11">
      <c r="K171757"/>
    </row>
    <row r="171758" spans="11:11">
      <c r="K171758"/>
    </row>
    <row r="171759" spans="11:11">
      <c r="K171759"/>
    </row>
    <row r="171760" spans="11:11">
      <c r="K171760"/>
    </row>
    <row r="171761" spans="11:11">
      <c r="K171761"/>
    </row>
    <row r="171762" spans="11:11">
      <c r="K171762"/>
    </row>
    <row r="171763" spans="11:11">
      <c r="K171763"/>
    </row>
    <row r="171764" spans="11:11">
      <c r="K171764"/>
    </row>
    <row r="171765" spans="11:11">
      <c r="K171765"/>
    </row>
    <row r="171766" spans="11:11">
      <c r="K171766"/>
    </row>
    <row r="171767" spans="11:11">
      <c r="K171767"/>
    </row>
    <row r="171768" spans="11:11">
      <c r="K171768"/>
    </row>
    <row r="171769" spans="11:11">
      <c r="K171769"/>
    </row>
    <row r="171770" spans="11:11">
      <c r="K171770"/>
    </row>
    <row r="171771" spans="11:11">
      <c r="K171771"/>
    </row>
    <row r="171772" spans="11:11">
      <c r="K171772"/>
    </row>
    <row r="171773" spans="11:11">
      <c r="K171773"/>
    </row>
    <row r="171774" spans="11:11">
      <c r="K171774"/>
    </row>
    <row r="171775" spans="11:11">
      <c r="K171775"/>
    </row>
    <row r="171776" spans="11:11">
      <c r="K171776"/>
    </row>
    <row r="171777" spans="11:11">
      <c r="K171777"/>
    </row>
    <row r="171778" spans="11:11">
      <c r="K171778"/>
    </row>
    <row r="171779" spans="11:11">
      <c r="K171779"/>
    </row>
    <row r="171780" spans="11:11">
      <c r="K171780"/>
    </row>
    <row r="171781" spans="11:11">
      <c r="K171781"/>
    </row>
    <row r="171782" spans="11:11">
      <c r="K171782"/>
    </row>
    <row r="171783" spans="11:11">
      <c r="K171783"/>
    </row>
    <row r="171784" spans="11:11">
      <c r="K171784"/>
    </row>
    <row r="171785" spans="11:11">
      <c r="K171785"/>
    </row>
    <row r="171786" spans="11:11">
      <c r="K171786"/>
    </row>
    <row r="171787" spans="11:11">
      <c r="K171787"/>
    </row>
    <row r="171788" spans="11:11">
      <c r="K171788"/>
    </row>
    <row r="171789" spans="11:11">
      <c r="K171789"/>
    </row>
    <row r="171790" spans="11:11">
      <c r="K171790"/>
    </row>
    <row r="171791" spans="11:11">
      <c r="K171791"/>
    </row>
    <row r="171792" spans="11:11">
      <c r="K171792"/>
    </row>
    <row r="171793" spans="11:11">
      <c r="K171793"/>
    </row>
    <row r="171794" spans="11:11">
      <c r="K171794"/>
    </row>
    <row r="171795" spans="11:11">
      <c r="K171795"/>
    </row>
    <row r="171796" spans="11:11">
      <c r="K171796"/>
    </row>
    <row r="171797" spans="11:11">
      <c r="K171797"/>
    </row>
    <row r="171798" spans="11:11">
      <c r="K171798"/>
    </row>
    <row r="171799" spans="11:11">
      <c r="K171799"/>
    </row>
    <row r="171800" spans="11:11">
      <c r="K171800"/>
    </row>
    <row r="171801" spans="11:11">
      <c r="K171801"/>
    </row>
    <row r="171802" spans="11:11">
      <c r="K171802"/>
    </row>
    <row r="171803" spans="11:11">
      <c r="K171803"/>
    </row>
    <row r="171804" spans="11:11">
      <c r="K171804"/>
    </row>
    <row r="171805" spans="11:11">
      <c r="K171805"/>
    </row>
    <row r="171806" spans="11:11">
      <c r="K171806"/>
    </row>
    <row r="171807" spans="11:11">
      <c r="K171807"/>
    </row>
    <row r="171808" spans="11:11">
      <c r="K171808"/>
    </row>
    <row r="171809" spans="11:11">
      <c r="K171809"/>
    </row>
    <row r="171810" spans="11:11">
      <c r="K171810"/>
    </row>
    <row r="171811" spans="11:11">
      <c r="K171811"/>
    </row>
    <row r="171812" spans="11:11">
      <c r="K171812"/>
    </row>
    <row r="171813" spans="11:11">
      <c r="K171813"/>
    </row>
    <row r="171814" spans="11:11">
      <c r="K171814"/>
    </row>
    <row r="171815" spans="11:11">
      <c r="K171815"/>
    </row>
    <row r="171816" spans="11:11">
      <c r="K171816"/>
    </row>
    <row r="171817" spans="11:11">
      <c r="K171817"/>
    </row>
    <row r="171818" spans="11:11">
      <c r="K171818"/>
    </row>
    <row r="171819" spans="11:11">
      <c r="K171819"/>
    </row>
    <row r="171820" spans="11:11">
      <c r="K171820"/>
    </row>
    <row r="171821" spans="11:11">
      <c r="K171821"/>
    </row>
    <row r="171822" spans="11:11">
      <c r="K171822"/>
    </row>
    <row r="171823" spans="11:11">
      <c r="K171823"/>
    </row>
    <row r="171824" spans="11:11">
      <c r="K171824"/>
    </row>
    <row r="171825" spans="11:11">
      <c r="K171825"/>
    </row>
    <row r="171826" spans="11:11">
      <c r="K171826"/>
    </row>
    <row r="171827" spans="11:11">
      <c r="K171827"/>
    </row>
    <row r="171828" spans="11:11">
      <c r="K171828"/>
    </row>
    <row r="171829" spans="11:11">
      <c r="K171829"/>
    </row>
    <row r="171830" spans="11:11">
      <c r="K171830"/>
    </row>
    <row r="171831" spans="11:11">
      <c r="K171831"/>
    </row>
    <row r="171832" spans="11:11">
      <c r="K171832"/>
    </row>
    <row r="171833" spans="11:11">
      <c r="K171833"/>
    </row>
    <row r="171834" spans="11:11">
      <c r="K171834"/>
    </row>
    <row r="171835" spans="11:11">
      <c r="K171835"/>
    </row>
    <row r="171836" spans="11:11">
      <c r="K171836"/>
    </row>
    <row r="171837" spans="11:11">
      <c r="K171837"/>
    </row>
    <row r="171838" spans="11:11">
      <c r="K171838"/>
    </row>
    <row r="171839" spans="11:11">
      <c r="K171839"/>
    </row>
    <row r="171840" spans="11:11">
      <c r="K171840"/>
    </row>
    <row r="171841" spans="11:11">
      <c r="K171841"/>
    </row>
    <row r="171842" spans="11:11">
      <c r="K171842"/>
    </row>
    <row r="171843" spans="11:11">
      <c r="K171843"/>
    </row>
    <row r="171844" spans="11:11">
      <c r="K171844"/>
    </row>
    <row r="171845" spans="11:11">
      <c r="K171845"/>
    </row>
    <row r="171846" spans="11:11">
      <c r="K171846"/>
    </row>
    <row r="171847" spans="11:11">
      <c r="K171847"/>
    </row>
    <row r="171848" spans="11:11">
      <c r="K171848"/>
    </row>
    <row r="171849" spans="11:11">
      <c r="K171849"/>
    </row>
    <row r="171850" spans="11:11">
      <c r="K171850"/>
    </row>
    <row r="171851" spans="11:11">
      <c r="K171851"/>
    </row>
    <row r="171852" spans="11:11">
      <c r="K171852"/>
    </row>
    <row r="171853" spans="11:11">
      <c r="K171853"/>
    </row>
    <row r="171854" spans="11:11">
      <c r="K171854"/>
    </row>
    <row r="171855" spans="11:11">
      <c r="K171855"/>
    </row>
    <row r="171856" spans="11:11">
      <c r="K171856"/>
    </row>
    <row r="171857" spans="11:11">
      <c r="K171857"/>
    </row>
    <row r="171858" spans="11:11">
      <c r="K171858"/>
    </row>
    <row r="171859" spans="11:11">
      <c r="K171859"/>
    </row>
    <row r="171860" spans="11:11">
      <c r="K171860"/>
    </row>
    <row r="171861" spans="11:11">
      <c r="K171861"/>
    </row>
    <row r="171862" spans="11:11">
      <c r="K171862"/>
    </row>
    <row r="171863" spans="11:11">
      <c r="K171863"/>
    </row>
    <row r="171864" spans="11:11">
      <c r="K171864"/>
    </row>
    <row r="171865" spans="11:11">
      <c r="K171865"/>
    </row>
    <row r="171866" spans="11:11">
      <c r="K171866"/>
    </row>
    <row r="171867" spans="11:11">
      <c r="K171867"/>
    </row>
    <row r="171868" spans="11:11">
      <c r="K171868"/>
    </row>
    <row r="171869" spans="11:11">
      <c r="K171869"/>
    </row>
    <row r="171870" spans="11:11">
      <c r="K171870"/>
    </row>
    <row r="171871" spans="11:11">
      <c r="K171871"/>
    </row>
    <row r="171872" spans="11:11">
      <c r="K171872"/>
    </row>
    <row r="171873" spans="11:11">
      <c r="K171873"/>
    </row>
    <row r="171874" spans="11:11">
      <c r="K171874"/>
    </row>
    <row r="171875" spans="11:11">
      <c r="K171875"/>
    </row>
    <row r="171876" spans="11:11">
      <c r="K171876"/>
    </row>
    <row r="171877" spans="11:11">
      <c r="K171877"/>
    </row>
    <row r="171878" spans="11:11">
      <c r="K171878"/>
    </row>
    <row r="171879" spans="11:11">
      <c r="K171879"/>
    </row>
    <row r="171880" spans="11:11">
      <c r="K171880"/>
    </row>
    <row r="171881" spans="11:11">
      <c r="K171881"/>
    </row>
    <row r="171882" spans="11:11">
      <c r="K171882"/>
    </row>
    <row r="171883" spans="11:11">
      <c r="K171883"/>
    </row>
    <row r="171884" spans="11:11">
      <c r="K171884"/>
    </row>
    <row r="171885" spans="11:11">
      <c r="K171885"/>
    </row>
    <row r="171886" spans="11:11">
      <c r="K171886"/>
    </row>
    <row r="171887" spans="11:11">
      <c r="K171887"/>
    </row>
    <row r="171888" spans="11:11">
      <c r="K171888"/>
    </row>
    <row r="171889" spans="11:11">
      <c r="K171889"/>
    </row>
    <row r="171890" spans="11:11">
      <c r="K171890"/>
    </row>
    <row r="171891" spans="11:11">
      <c r="K171891"/>
    </row>
    <row r="171892" spans="11:11">
      <c r="K171892"/>
    </row>
    <row r="171893" spans="11:11">
      <c r="K171893"/>
    </row>
    <row r="171894" spans="11:11">
      <c r="K171894"/>
    </row>
    <row r="171895" spans="11:11">
      <c r="K171895"/>
    </row>
    <row r="171896" spans="11:11">
      <c r="K171896"/>
    </row>
    <row r="171897" spans="11:11">
      <c r="K171897"/>
    </row>
    <row r="171898" spans="11:11">
      <c r="K171898"/>
    </row>
    <row r="171899" spans="11:11">
      <c r="K171899"/>
    </row>
    <row r="171900" spans="11:11">
      <c r="K171900"/>
    </row>
    <row r="171901" spans="11:11">
      <c r="K171901"/>
    </row>
    <row r="171902" spans="11:11">
      <c r="K171902"/>
    </row>
    <row r="171903" spans="11:11">
      <c r="K171903"/>
    </row>
    <row r="171904" spans="11:11">
      <c r="K171904"/>
    </row>
    <row r="171905" spans="11:11">
      <c r="K171905"/>
    </row>
    <row r="171906" spans="11:11">
      <c r="K171906"/>
    </row>
    <row r="171907" spans="11:11">
      <c r="K171907"/>
    </row>
    <row r="171908" spans="11:11">
      <c r="K171908"/>
    </row>
    <row r="171909" spans="11:11">
      <c r="K171909"/>
    </row>
    <row r="171910" spans="11:11">
      <c r="K171910"/>
    </row>
    <row r="171911" spans="11:11">
      <c r="K171911"/>
    </row>
    <row r="171912" spans="11:11">
      <c r="K171912"/>
    </row>
    <row r="171913" spans="11:11">
      <c r="K171913"/>
    </row>
    <row r="171914" spans="11:11">
      <c r="K171914"/>
    </row>
    <row r="171915" spans="11:11">
      <c r="K171915"/>
    </row>
    <row r="171916" spans="11:11">
      <c r="K171916"/>
    </row>
    <row r="171917" spans="11:11">
      <c r="K171917"/>
    </row>
    <row r="171918" spans="11:11">
      <c r="K171918"/>
    </row>
    <row r="171919" spans="11:11">
      <c r="K171919"/>
    </row>
    <row r="171920" spans="11:11">
      <c r="K171920"/>
    </row>
    <row r="171921" spans="11:11">
      <c r="K171921"/>
    </row>
    <row r="171922" spans="11:11">
      <c r="K171922"/>
    </row>
    <row r="171923" spans="11:11">
      <c r="K171923"/>
    </row>
    <row r="171924" spans="11:11">
      <c r="K171924"/>
    </row>
    <row r="171925" spans="11:11">
      <c r="K171925"/>
    </row>
    <row r="171926" spans="11:11">
      <c r="K171926"/>
    </row>
    <row r="171927" spans="11:11">
      <c r="K171927"/>
    </row>
    <row r="171928" spans="11:11">
      <c r="K171928"/>
    </row>
    <row r="171929" spans="11:11">
      <c r="K171929"/>
    </row>
    <row r="171930" spans="11:11">
      <c r="K171930"/>
    </row>
    <row r="171931" spans="11:11">
      <c r="K171931"/>
    </row>
    <row r="171932" spans="11:11">
      <c r="K171932"/>
    </row>
    <row r="171933" spans="11:11">
      <c r="K171933"/>
    </row>
    <row r="171934" spans="11:11">
      <c r="K171934"/>
    </row>
    <row r="171935" spans="11:11">
      <c r="K171935"/>
    </row>
    <row r="171936" spans="11:11">
      <c r="K171936"/>
    </row>
    <row r="171937" spans="11:11">
      <c r="K171937"/>
    </row>
    <row r="171938" spans="11:11">
      <c r="K171938"/>
    </row>
    <row r="171939" spans="11:11">
      <c r="K171939"/>
    </row>
    <row r="171940" spans="11:11">
      <c r="K171940"/>
    </row>
    <row r="171941" spans="11:11">
      <c r="K171941"/>
    </row>
    <row r="171942" spans="11:11">
      <c r="K171942"/>
    </row>
    <row r="171943" spans="11:11">
      <c r="K171943"/>
    </row>
    <row r="171944" spans="11:11">
      <c r="K171944"/>
    </row>
    <row r="171945" spans="11:11">
      <c r="K171945"/>
    </row>
    <row r="171946" spans="11:11">
      <c r="K171946"/>
    </row>
    <row r="171947" spans="11:11">
      <c r="K171947"/>
    </row>
    <row r="171948" spans="11:11">
      <c r="K171948"/>
    </row>
    <row r="171949" spans="11:11">
      <c r="K171949"/>
    </row>
    <row r="171950" spans="11:11">
      <c r="K171950"/>
    </row>
    <row r="171951" spans="11:11">
      <c r="K171951"/>
    </row>
    <row r="171952" spans="11:11">
      <c r="K171952"/>
    </row>
    <row r="171953" spans="11:11">
      <c r="K171953"/>
    </row>
    <row r="171954" spans="11:11">
      <c r="K171954"/>
    </row>
    <row r="171955" spans="11:11">
      <c r="K171955"/>
    </row>
    <row r="171956" spans="11:11">
      <c r="K171956"/>
    </row>
    <row r="171957" spans="11:11">
      <c r="K171957"/>
    </row>
    <row r="171958" spans="11:11">
      <c r="K171958"/>
    </row>
    <row r="171959" spans="11:11">
      <c r="K171959"/>
    </row>
    <row r="171960" spans="11:11">
      <c r="K171960"/>
    </row>
    <row r="171961" spans="11:11">
      <c r="K171961"/>
    </row>
    <row r="171962" spans="11:11">
      <c r="K171962"/>
    </row>
    <row r="171963" spans="11:11">
      <c r="K171963"/>
    </row>
    <row r="171964" spans="11:11">
      <c r="K171964"/>
    </row>
    <row r="171965" spans="11:11">
      <c r="K171965"/>
    </row>
    <row r="171966" spans="11:11">
      <c r="K171966"/>
    </row>
    <row r="171967" spans="11:11">
      <c r="K171967"/>
    </row>
    <row r="171968" spans="11:11">
      <c r="K171968"/>
    </row>
    <row r="171969" spans="11:11">
      <c r="K171969"/>
    </row>
    <row r="171970" spans="11:11">
      <c r="K171970"/>
    </row>
    <row r="171971" spans="11:11">
      <c r="K171971"/>
    </row>
    <row r="171972" spans="11:11">
      <c r="K171972"/>
    </row>
    <row r="171973" spans="11:11">
      <c r="K171973"/>
    </row>
    <row r="171974" spans="11:11">
      <c r="K171974"/>
    </row>
    <row r="171975" spans="11:11">
      <c r="K171975"/>
    </row>
    <row r="171976" spans="11:11">
      <c r="K171976"/>
    </row>
    <row r="171977" spans="11:11">
      <c r="K171977"/>
    </row>
    <row r="171978" spans="11:11">
      <c r="K171978"/>
    </row>
    <row r="171979" spans="11:11">
      <c r="K171979"/>
    </row>
    <row r="171980" spans="11:11">
      <c r="K171980"/>
    </row>
    <row r="171981" spans="11:11">
      <c r="K171981"/>
    </row>
    <row r="171982" spans="11:11">
      <c r="K171982"/>
    </row>
    <row r="171983" spans="11:11">
      <c r="K171983"/>
    </row>
    <row r="171984" spans="11:11">
      <c r="K171984"/>
    </row>
    <row r="171985" spans="11:11">
      <c r="K171985"/>
    </row>
    <row r="171986" spans="11:11">
      <c r="K171986"/>
    </row>
    <row r="171987" spans="11:11">
      <c r="K171987"/>
    </row>
    <row r="171988" spans="11:11">
      <c r="K171988"/>
    </row>
    <row r="171989" spans="11:11">
      <c r="K171989"/>
    </row>
    <row r="171990" spans="11:11">
      <c r="K171990"/>
    </row>
    <row r="171991" spans="11:11">
      <c r="K171991"/>
    </row>
    <row r="171992" spans="11:11">
      <c r="K171992"/>
    </row>
    <row r="171993" spans="11:11">
      <c r="K171993"/>
    </row>
    <row r="171994" spans="11:11">
      <c r="K171994"/>
    </row>
    <row r="171995" spans="11:11">
      <c r="K171995"/>
    </row>
    <row r="171996" spans="11:11">
      <c r="K171996"/>
    </row>
    <row r="171997" spans="11:11">
      <c r="K171997"/>
    </row>
    <row r="171998" spans="11:11">
      <c r="K171998"/>
    </row>
    <row r="171999" spans="11:11">
      <c r="K171999"/>
    </row>
    <row r="172000" spans="11:11">
      <c r="K172000"/>
    </row>
    <row r="172001" spans="11:11">
      <c r="K172001"/>
    </row>
    <row r="172002" spans="11:11">
      <c r="K172002"/>
    </row>
    <row r="172003" spans="11:11">
      <c r="K172003"/>
    </row>
    <row r="172004" spans="11:11">
      <c r="K172004"/>
    </row>
    <row r="172005" spans="11:11">
      <c r="K172005"/>
    </row>
    <row r="172006" spans="11:11">
      <c r="K172006"/>
    </row>
    <row r="172007" spans="11:11">
      <c r="K172007"/>
    </row>
    <row r="172008" spans="11:11">
      <c r="K172008"/>
    </row>
    <row r="172009" spans="11:11">
      <c r="K172009"/>
    </row>
    <row r="172010" spans="11:11">
      <c r="K172010"/>
    </row>
    <row r="172011" spans="11:11">
      <c r="K172011"/>
    </row>
    <row r="172012" spans="11:11">
      <c r="K172012"/>
    </row>
    <row r="172013" spans="11:11">
      <c r="K172013"/>
    </row>
    <row r="172014" spans="11:11">
      <c r="K172014"/>
    </row>
    <row r="172015" spans="11:11">
      <c r="K172015"/>
    </row>
    <row r="172016" spans="11:11">
      <c r="K172016"/>
    </row>
    <row r="172017" spans="11:11">
      <c r="K172017"/>
    </row>
    <row r="172018" spans="11:11">
      <c r="K172018"/>
    </row>
    <row r="172019" spans="11:11">
      <c r="K172019"/>
    </row>
    <row r="172020" spans="11:11">
      <c r="K172020"/>
    </row>
    <row r="172021" spans="11:11">
      <c r="K172021"/>
    </row>
    <row r="172022" spans="11:11">
      <c r="K172022"/>
    </row>
    <row r="172023" spans="11:11">
      <c r="K172023"/>
    </row>
    <row r="172024" spans="11:11">
      <c r="K172024"/>
    </row>
    <row r="172025" spans="11:11">
      <c r="K172025"/>
    </row>
    <row r="172026" spans="11:11">
      <c r="K172026"/>
    </row>
    <row r="172027" spans="11:11">
      <c r="K172027"/>
    </row>
    <row r="172028" spans="11:11">
      <c r="K172028"/>
    </row>
    <row r="172029" spans="11:11">
      <c r="K172029"/>
    </row>
    <row r="172030" spans="11:11">
      <c r="K172030"/>
    </row>
    <row r="172031" spans="11:11">
      <c r="K172031"/>
    </row>
    <row r="172032" spans="11:11">
      <c r="K172032"/>
    </row>
    <row r="172033" spans="11:11">
      <c r="K172033"/>
    </row>
    <row r="172034" spans="11:11">
      <c r="K172034"/>
    </row>
    <row r="172035" spans="11:11">
      <c r="K172035"/>
    </row>
    <row r="172036" spans="11:11">
      <c r="K172036"/>
    </row>
    <row r="172037" spans="11:11">
      <c r="K172037"/>
    </row>
    <row r="172038" spans="11:11">
      <c r="K172038"/>
    </row>
    <row r="172039" spans="11:11">
      <c r="K172039"/>
    </row>
    <row r="172040" spans="11:11">
      <c r="K172040"/>
    </row>
    <row r="172041" spans="11:11">
      <c r="K172041"/>
    </row>
    <row r="172042" spans="11:11">
      <c r="K172042"/>
    </row>
    <row r="172043" spans="11:11">
      <c r="K172043"/>
    </row>
    <row r="172044" spans="11:11">
      <c r="K172044"/>
    </row>
    <row r="172045" spans="11:11">
      <c r="K172045"/>
    </row>
    <row r="172046" spans="11:11">
      <c r="K172046"/>
    </row>
    <row r="172047" spans="11:11">
      <c r="K172047"/>
    </row>
    <row r="172048" spans="11:11">
      <c r="K172048"/>
    </row>
    <row r="172049" spans="11:11">
      <c r="K172049"/>
    </row>
    <row r="172050" spans="11:11">
      <c r="K172050"/>
    </row>
    <row r="172051" spans="11:11">
      <c r="K172051"/>
    </row>
    <row r="172052" spans="11:11">
      <c r="K172052"/>
    </row>
    <row r="172053" spans="11:11">
      <c r="K172053"/>
    </row>
    <row r="172054" spans="11:11">
      <c r="K172054"/>
    </row>
    <row r="172055" spans="11:11">
      <c r="K172055"/>
    </row>
    <row r="172056" spans="11:11">
      <c r="K172056"/>
    </row>
    <row r="172057" spans="11:11">
      <c r="K172057"/>
    </row>
    <row r="172058" spans="11:11">
      <c r="K172058"/>
    </row>
    <row r="172059" spans="11:11">
      <c r="K172059"/>
    </row>
    <row r="172060" spans="11:11">
      <c r="K172060"/>
    </row>
    <row r="172061" spans="11:11">
      <c r="K172061"/>
    </row>
    <row r="172062" spans="11:11">
      <c r="K172062"/>
    </row>
    <row r="172063" spans="11:11">
      <c r="K172063"/>
    </row>
    <row r="172064" spans="11:11">
      <c r="K172064"/>
    </row>
    <row r="172065" spans="11:11">
      <c r="K172065"/>
    </row>
    <row r="172066" spans="11:11">
      <c r="K172066"/>
    </row>
    <row r="172067" spans="11:11">
      <c r="K172067"/>
    </row>
    <row r="172068" spans="11:11">
      <c r="K172068"/>
    </row>
    <row r="172069" spans="11:11">
      <c r="K172069"/>
    </row>
    <row r="172070" spans="11:11">
      <c r="K172070"/>
    </row>
    <row r="172071" spans="11:11">
      <c r="K172071"/>
    </row>
    <row r="172072" spans="11:11">
      <c r="K172072"/>
    </row>
    <row r="172073" spans="11:11">
      <c r="K172073"/>
    </row>
    <row r="172074" spans="11:11">
      <c r="K172074"/>
    </row>
    <row r="172075" spans="11:11">
      <c r="K172075"/>
    </row>
    <row r="172076" spans="11:11">
      <c r="K172076"/>
    </row>
    <row r="172077" spans="11:11">
      <c r="K172077"/>
    </row>
    <row r="172078" spans="11:11">
      <c r="K172078"/>
    </row>
    <row r="172079" spans="11:11">
      <c r="K172079"/>
    </row>
    <row r="172080" spans="11:11">
      <c r="K172080"/>
    </row>
    <row r="172081" spans="11:11">
      <c r="K172081"/>
    </row>
    <row r="172082" spans="11:11">
      <c r="K172082"/>
    </row>
    <row r="172083" spans="11:11">
      <c r="K172083"/>
    </row>
    <row r="172084" spans="11:11">
      <c r="K172084"/>
    </row>
    <row r="172085" spans="11:11">
      <c r="K172085"/>
    </row>
    <row r="172086" spans="11:11">
      <c r="K172086"/>
    </row>
    <row r="172087" spans="11:11">
      <c r="K172087"/>
    </row>
    <row r="172088" spans="11:11">
      <c r="K172088"/>
    </row>
    <row r="172089" spans="11:11">
      <c r="K172089"/>
    </row>
    <row r="172090" spans="11:11">
      <c r="K172090"/>
    </row>
    <row r="172091" spans="11:11">
      <c r="K172091"/>
    </row>
    <row r="172092" spans="11:11">
      <c r="K172092"/>
    </row>
    <row r="172093" spans="11:11">
      <c r="K172093"/>
    </row>
    <row r="172094" spans="11:11">
      <c r="K172094"/>
    </row>
    <row r="172095" spans="11:11">
      <c r="K172095"/>
    </row>
    <row r="172096" spans="11:11">
      <c r="K172096"/>
    </row>
    <row r="172097" spans="11:11">
      <c r="K172097"/>
    </row>
    <row r="172098" spans="11:11">
      <c r="K172098"/>
    </row>
    <row r="172099" spans="11:11">
      <c r="K172099"/>
    </row>
    <row r="172100" spans="11:11">
      <c r="K172100"/>
    </row>
    <row r="172101" spans="11:11">
      <c r="K172101"/>
    </row>
    <row r="172102" spans="11:11">
      <c r="K172102"/>
    </row>
    <row r="172103" spans="11:11">
      <c r="K172103"/>
    </row>
    <row r="172104" spans="11:11">
      <c r="K172104"/>
    </row>
    <row r="172105" spans="11:11">
      <c r="K172105"/>
    </row>
    <row r="172106" spans="11:11">
      <c r="K172106"/>
    </row>
    <row r="172107" spans="11:11">
      <c r="K172107"/>
    </row>
    <row r="172108" spans="11:11">
      <c r="K172108"/>
    </row>
    <row r="172109" spans="11:11">
      <c r="K172109"/>
    </row>
    <row r="172110" spans="11:11">
      <c r="K172110"/>
    </row>
    <row r="172111" spans="11:11">
      <c r="K172111"/>
    </row>
    <row r="172112" spans="11:11">
      <c r="K172112"/>
    </row>
    <row r="172113" spans="11:11">
      <c r="K172113"/>
    </row>
    <row r="172114" spans="11:11">
      <c r="K172114"/>
    </row>
    <row r="172115" spans="11:11">
      <c r="K172115"/>
    </row>
    <row r="172116" spans="11:11">
      <c r="K172116"/>
    </row>
    <row r="172117" spans="11:11">
      <c r="K172117"/>
    </row>
    <row r="172118" spans="11:11">
      <c r="K172118"/>
    </row>
    <row r="172119" spans="11:11">
      <c r="K172119"/>
    </row>
    <row r="172120" spans="11:11">
      <c r="K172120"/>
    </row>
    <row r="172121" spans="11:11">
      <c r="K172121"/>
    </row>
    <row r="172122" spans="11:11">
      <c r="K172122"/>
    </row>
    <row r="172123" spans="11:11">
      <c r="K172123"/>
    </row>
    <row r="172124" spans="11:11">
      <c r="K172124"/>
    </row>
    <row r="172125" spans="11:11">
      <c r="K172125"/>
    </row>
    <row r="172126" spans="11:11">
      <c r="K172126"/>
    </row>
    <row r="172127" spans="11:11">
      <c r="K172127"/>
    </row>
    <row r="172128" spans="11:11">
      <c r="K172128"/>
    </row>
    <row r="172129" spans="11:11">
      <c r="K172129"/>
    </row>
    <row r="172130" spans="11:11">
      <c r="K172130"/>
    </row>
    <row r="172131" spans="11:11">
      <c r="K172131"/>
    </row>
    <row r="172132" spans="11:11">
      <c r="K172132"/>
    </row>
    <row r="172133" spans="11:11">
      <c r="K172133"/>
    </row>
    <row r="172134" spans="11:11">
      <c r="K172134"/>
    </row>
    <row r="172135" spans="11:11">
      <c r="K172135"/>
    </row>
    <row r="172136" spans="11:11">
      <c r="K172136"/>
    </row>
    <row r="172137" spans="11:11">
      <c r="K172137"/>
    </row>
    <row r="172138" spans="11:11">
      <c r="K172138"/>
    </row>
    <row r="172139" spans="11:11">
      <c r="K172139"/>
    </row>
    <row r="172140" spans="11:11">
      <c r="K172140"/>
    </row>
    <row r="172141" spans="11:11">
      <c r="K172141"/>
    </row>
    <row r="172142" spans="11:11">
      <c r="K172142"/>
    </row>
    <row r="172143" spans="11:11">
      <c r="K172143"/>
    </row>
    <row r="172144" spans="11:11">
      <c r="K172144"/>
    </row>
    <row r="172145" spans="11:11">
      <c r="K172145"/>
    </row>
    <row r="172146" spans="11:11">
      <c r="K172146"/>
    </row>
    <row r="172147" spans="11:11">
      <c r="K172147"/>
    </row>
    <row r="172148" spans="11:11">
      <c r="K172148"/>
    </row>
    <row r="172149" spans="11:11">
      <c r="K172149"/>
    </row>
    <row r="172150" spans="11:11">
      <c r="K172150"/>
    </row>
    <row r="172151" spans="11:11">
      <c r="K172151"/>
    </row>
    <row r="172152" spans="11:11">
      <c r="K172152"/>
    </row>
    <row r="172153" spans="11:11">
      <c r="K172153"/>
    </row>
    <row r="172154" spans="11:11">
      <c r="K172154"/>
    </row>
    <row r="172155" spans="11:11">
      <c r="K172155"/>
    </row>
    <row r="172156" spans="11:11">
      <c r="K172156"/>
    </row>
    <row r="172157" spans="11:11">
      <c r="K172157"/>
    </row>
    <row r="172158" spans="11:11">
      <c r="K172158"/>
    </row>
    <row r="172159" spans="11:11">
      <c r="K172159"/>
    </row>
    <row r="172160" spans="11:11">
      <c r="K172160"/>
    </row>
    <row r="172161" spans="11:11">
      <c r="K172161"/>
    </row>
    <row r="172162" spans="11:11">
      <c r="K172162"/>
    </row>
    <row r="172163" spans="11:11">
      <c r="K172163"/>
    </row>
    <row r="172164" spans="11:11">
      <c r="K172164"/>
    </row>
    <row r="172165" spans="11:11">
      <c r="K172165"/>
    </row>
    <row r="172166" spans="11:11">
      <c r="K172166"/>
    </row>
    <row r="172167" spans="11:11">
      <c r="K172167"/>
    </row>
    <row r="172168" spans="11:11">
      <c r="K172168"/>
    </row>
    <row r="172169" spans="11:11">
      <c r="K172169"/>
    </row>
    <row r="172170" spans="11:11">
      <c r="K172170"/>
    </row>
    <row r="172171" spans="11:11">
      <c r="K172171"/>
    </row>
    <row r="172172" spans="11:11">
      <c r="K172172"/>
    </row>
    <row r="172173" spans="11:11">
      <c r="K172173"/>
    </row>
    <row r="172174" spans="11:11">
      <c r="K172174"/>
    </row>
    <row r="172175" spans="11:11">
      <c r="K172175"/>
    </row>
    <row r="172176" spans="11:11">
      <c r="K172176"/>
    </row>
    <row r="172177" spans="11:11">
      <c r="K172177"/>
    </row>
    <row r="172178" spans="11:11">
      <c r="K172178"/>
    </row>
    <row r="172179" spans="11:11">
      <c r="K172179"/>
    </row>
    <row r="172180" spans="11:11">
      <c r="K172180"/>
    </row>
    <row r="172181" spans="11:11">
      <c r="K172181"/>
    </row>
    <row r="172182" spans="11:11">
      <c r="K172182"/>
    </row>
    <row r="172183" spans="11:11">
      <c r="K172183"/>
    </row>
    <row r="172184" spans="11:11">
      <c r="K172184"/>
    </row>
    <row r="172185" spans="11:11">
      <c r="K172185"/>
    </row>
    <row r="172186" spans="11:11">
      <c r="K172186"/>
    </row>
    <row r="172187" spans="11:11">
      <c r="K172187"/>
    </row>
    <row r="172188" spans="11:11">
      <c r="K172188"/>
    </row>
    <row r="172189" spans="11:11">
      <c r="K172189"/>
    </row>
    <row r="172190" spans="11:11">
      <c r="K172190"/>
    </row>
    <row r="172191" spans="11:11">
      <c r="K172191"/>
    </row>
    <row r="172192" spans="11:11">
      <c r="K172192"/>
    </row>
    <row r="172193" spans="11:11">
      <c r="K172193"/>
    </row>
    <row r="172194" spans="11:11">
      <c r="K172194"/>
    </row>
    <row r="172195" spans="11:11">
      <c r="K172195"/>
    </row>
    <row r="172196" spans="11:11">
      <c r="K172196"/>
    </row>
    <row r="172197" spans="11:11">
      <c r="K172197"/>
    </row>
    <row r="172198" spans="11:11">
      <c r="K172198"/>
    </row>
    <row r="172199" spans="11:11">
      <c r="K172199"/>
    </row>
    <row r="172200" spans="11:11">
      <c r="K172200"/>
    </row>
    <row r="172201" spans="11:11">
      <c r="K172201"/>
    </row>
    <row r="172202" spans="11:11">
      <c r="K172202"/>
    </row>
    <row r="172203" spans="11:11">
      <c r="K172203"/>
    </row>
    <row r="172204" spans="11:11">
      <c r="K172204"/>
    </row>
    <row r="172205" spans="11:11">
      <c r="K172205"/>
    </row>
    <row r="172206" spans="11:11">
      <c r="K172206"/>
    </row>
    <row r="172207" spans="11:11">
      <c r="K172207"/>
    </row>
    <row r="172208" spans="11:11">
      <c r="K172208"/>
    </row>
    <row r="172209" spans="11:11">
      <c r="K172209"/>
    </row>
    <row r="172210" spans="11:11">
      <c r="K172210"/>
    </row>
    <row r="172211" spans="11:11">
      <c r="K172211"/>
    </row>
    <row r="172212" spans="11:11">
      <c r="K172212"/>
    </row>
    <row r="172213" spans="11:11">
      <c r="K172213"/>
    </row>
    <row r="172214" spans="11:11">
      <c r="K172214"/>
    </row>
    <row r="172215" spans="11:11">
      <c r="K172215"/>
    </row>
    <row r="172216" spans="11:11">
      <c r="K172216"/>
    </row>
    <row r="172217" spans="11:11">
      <c r="K172217"/>
    </row>
    <row r="172218" spans="11:11">
      <c r="K172218"/>
    </row>
    <row r="172219" spans="11:11">
      <c r="K172219"/>
    </row>
    <row r="172220" spans="11:11">
      <c r="K172220"/>
    </row>
    <row r="172221" spans="11:11">
      <c r="K172221"/>
    </row>
    <row r="172222" spans="11:11">
      <c r="K172222"/>
    </row>
    <row r="172223" spans="11:11">
      <c r="K172223"/>
    </row>
    <row r="172224" spans="11:11">
      <c r="K172224"/>
    </row>
    <row r="172225" spans="11:11">
      <c r="K172225"/>
    </row>
    <row r="172226" spans="11:11">
      <c r="K172226"/>
    </row>
    <row r="172227" spans="11:11">
      <c r="K172227"/>
    </row>
    <row r="172228" spans="11:11">
      <c r="K172228"/>
    </row>
    <row r="172229" spans="11:11">
      <c r="K172229"/>
    </row>
    <row r="172230" spans="11:11">
      <c r="K172230"/>
    </row>
    <row r="172231" spans="11:11">
      <c r="K172231"/>
    </row>
    <row r="172232" spans="11:11">
      <c r="K172232"/>
    </row>
    <row r="172233" spans="11:11">
      <c r="K172233"/>
    </row>
    <row r="172234" spans="11:11">
      <c r="K172234"/>
    </row>
    <row r="172235" spans="11:11">
      <c r="K172235"/>
    </row>
    <row r="172236" spans="11:11">
      <c r="K172236"/>
    </row>
    <row r="172237" spans="11:11">
      <c r="K172237"/>
    </row>
    <row r="172238" spans="11:11">
      <c r="K172238"/>
    </row>
    <row r="172239" spans="11:11">
      <c r="K172239"/>
    </row>
    <row r="172240" spans="11:11">
      <c r="K172240"/>
    </row>
    <row r="172241" spans="11:11">
      <c r="K172241"/>
    </row>
    <row r="172242" spans="11:11">
      <c r="K172242"/>
    </row>
    <row r="172243" spans="11:11">
      <c r="K172243"/>
    </row>
    <row r="172244" spans="11:11">
      <c r="K172244"/>
    </row>
    <row r="172245" spans="11:11">
      <c r="K172245"/>
    </row>
    <row r="172246" spans="11:11">
      <c r="K172246"/>
    </row>
    <row r="172247" spans="11:11">
      <c r="K172247"/>
    </row>
    <row r="172248" spans="11:11">
      <c r="K172248"/>
    </row>
    <row r="172249" spans="11:11">
      <c r="K172249"/>
    </row>
    <row r="172250" spans="11:11">
      <c r="K172250"/>
    </row>
    <row r="172251" spans="11:11">
      <c r="K172251"/>
    </row>
    <row r="172252" spans="11:11">
      <c r="K172252"/>
    </row>
    <row r="172253" spans="11:11">
      <c r="K172253"/>
    </row>
    <row r="172254" spans="11:11">
      <c r="K172254"/>
    </row>
    <row r="172255" spans="11:11">
      <c r="K172255"/>
    </row>
    <row r="172256" spans="11:11">
      <c r="K172256"/>
    </row>
    <row r="172257" spans="11:11">
      <c r="K172257"/>
    </row>
    <row r="172258" spans="11:11">
      <c r="K172258"/>
    </row>
    <row r="172259" spans="11:11">
      <c r="K172259"/>
    </row>
    <row r="172260" spans="11:11">
      <c r="K172260"/>
    </row>
    <row r="172261" spans="11:11">
      <c r="K172261"/>
    </row>
    <row r="172262" spans="11:11">
      <c r="K172262"/>
    </row>
    <row r="172263" spans="11:11">
      <c r="K172263"/>
    </row>
    <row r="172264" spans="11:11">
      <c r="K172264"/>
    </row>
    <row r="172265" spans="11:11">
      <c r="K172265"/>
    </row>
    <row r="172266" spans="11:11">
      <c r="K172266"/>
    </row>
    <row r="172267" spans="11:11">
      <c r="K172267"/>
    </row>
    <row r="172268" spans="11:11">
      <c r="K172268"/>
    </row>
    <row r="172269" spans="11:11">
      <c r="K172269"/>
    </row>
    <row r="172270" spans="11:11">
      <c r="K172270"/>
    </row>
    <row r="172271" spans="11:11">
      <c r="K172271"/>
    </row>
    <row r="172272" spans="11:11">
      <c r="K172272"/>
    </row>
    <row r="172273" spans="11:11">
      <c r="K172273"/>
    </row>
    <row r="172274" spans="11:11">
      <c r="K172274"/>
    </row>
    <row r="172275" spans="11:11">
      <c r="K172275"/>
    </row>
    <row r="172276" spans="11:11">
      <c r="K172276"/>
    </row>
    <row r="172277" spans="11:11">
      <c r="K172277"/>
    </row>
    <row r="172278" spans="11:11">
      <c r="K172278"/>
    </row>
    <row r="172279" spans="11:11">
      <c r="K172279"/>
    </row>
    <row r="172280" spans="11:11">
      <c r="K172280"/>
    </row>
    <row r="172281" spans="11:11">
      <c r="K172281"/>
    </row>
    <row r="172282" spans="11:11">
      <c r="K172282"/>
    </row>
    <row r="172283" spans="11:11">
      <c r="K172283"/>
    </row>
    <row r="172284" spans="11:11">
      <c r="K172284"/>
    </row>
    <row r="172285" spans="11:11">
      <c r="K172285"/>
    </row>
    <row r="172286" spans="11:11">
      <c r="K172286"/>
    </row>
    <row r="172287" spans="11:11">
      <c r="K172287"/>
    </row>
    <row r="172288" spans="11:11">
      <c r="K172288"/>
    </row>
    <row r="172289" spans="11:11">
      <c r="K172289"/>
    </row>
    <row r="172290" spans="11:11">
      <c r="K172290"/>
    </row>
    <row r="172291" spans="11:11">
      <c r="K172291"/>
    </row>
    <row r="172292" spans="11:11">
      <c r="K172292"/>
    </row>
    <row r="172293" spans="11:11">
      <c r="K172293"/>
    </row>
    <row r="172294" spans="11:11">
      <c r="K172294"/>
    </row>
    <row r="172295" spans="11:11">
      <c r="K172295"/>
    </row>
    <row r="172296" spans="11:11">
      <c r="K172296"/>
    </row>
    <row r="172297" spans="11:11">
      <c r="K172297"/>
    </row>
    <row r="172298" spans="11:11">
      <c r="K172298"/>
    </row>
    <row r="172299" spans="11:11">
      <c r="K172299"/>
    </row>
    <row r="172300" spans="11:11">
      <c r="K172300"/>
    </row>
    <row r="172301" spans="11:11">
      <c r="K172301"/>
    </row>
    <row r="172302" spans="11:11">
      <c r="K172302"/>
    </row>
    <row r="172303" spans="11:11">
      <c r="K172303"/>
    </row>
    <row r="172304" spans="11:11">
      <c r="K172304"/>
    </row>
    <row r="172305" spans="11:11">
      <c r="K172305"/>
    </row>
    <row r="172306" spans="11:11">
      <c r="K172306"/>
    </row>
    <row r="172307" spans="11:11">
      <c r="K172307"/>
    </row>
    <row r="172308" spans="11:11">
      <c r="K172308"/>
    </row>
    <row r="172309" spans="11:11">
      <c r="K172309"/>
    </row>
    <row r="172310" spans="11:11">
      <c r="K172310"/>
    </row>
    <row r="172311" spans="11:11">
      <c r="K172311"/>
    </row>
    <row r="172312" spans="11:11">
      <c r="K172312"/>
    </row>
    <row r="172313" spans="11:11">
      <c r="K172313"/>
    </row>
    <row r="172314" spans="11:11">
      <c r="K172314"/>
    </row>
    <row r="172315" spans="11:11">
      <c r="K172315"/>
    </row>
    <row r="172316" spans="11:11">
      <c r="K172316"/>
    </row>
    <row r="172317" spans="11:11">
      <c r="K172317"/>
    </row>
    <row r="172318" spans="11:11">
      <c r="K172318"/>
    </row>
    <row r="172319" spans="11:11">
      <c r="K172319"/>
    </row>
    <row r="172320" spans="11:11">
      <c r="K172320"/>
    </row>
    <row r="172321" spans="11:11">
      <c r="K172321"/>
    </row>
    <row r="172322" spans="11:11">
      <c r="K172322"/>
    </row>
    <row r="172323" spans="11:11">
      <c r="K172323"/>
    </row>
    <row r="172324" spans="11:11">
      <c r="K172324"/>
    </row>
    <row r="172325" spans="11:11">
      <c r="K172325"/>
    </row>
    <row r="172326" spans="11:11">
      <c r="K172326"/>
    </row>
    <row r="172327" spans="11:11">
      <c r="K172327"/>
    </row>
    <row r="172328" spans="11:11">
      <c r="K172328"/>
    </row>
    <row r="172329" spans="11:11">
      <c r="K172329"/>
    </row>
    <row r="172330" spans="11:11">
      <c r="K172330"/>
    </row>
    <row r="172331" spans="11:11">
      <c r="K172331"/>
    </row>
    <row r="172332" spans="11:11">
      <c r="K172332"/>
    </row>
    <row r="172333" spans="11:11">
      <c r="K172333"/>
    </row>
    <row r="172334" spans="11:11">
      <c r="K172334"/>
    </row>
    <row r="172335" spans="11:11">
      <c r="K172335"/>
    </row>
    <row r="172336" spans="11:11">
      <c r="K172336"/>
    </row>
    <row r="172337" spans="11:11">
      <c r="K172337"/>
    </row>
    <row r="172338" spans="11:11">
      <c r="K172338"/>
    </row>
    <row r="172339" spans="11:11">
      <c r="K172339"/>
    </row>
    <row r="172340" spans="11:11">
      <c r="K172340"/>
    </row>
    <row r="172341" spans="11:11">
      <c r="K172341"/>
    </row>
    <row r="172342" spans="11:11">
      <c r="K172342"/>
    </row>
    <row r="172343" spans="11:11">
      <c r="K172343"/>
    </row>
    <row r="172344" spans="11:11">
      <c r="K172344"/>
    </row>
    <row r="172345" spans="11:11">
      <c r="K172345"/>
    </row>
    <row r="172346" spans="11:11">
      <c r="K172346"/>
    </row>
    <row r="172347" spans="11:11">
      <c r="K172347"/>
    </row>
    <row r="172348" spans="11:11">
      <c r="K172348"/>
    </row>
    <row r="172349" spans="11:11">
      <c r="K172349"/>
    </row>
    <row r="172350" spans="11:11">
      <c r="K172350"/>
    </row>
    <row r="172351" spans="11:11">
      <c r="K172351"/>
    </row>
    <row r="172352" spans="11:11">
      <c r="K172352"/>
    </row>
    <row r="172353" spans="11:11">
      <c r="K172353"/>
    </row>
    <row r="172354" spans="11:11">
      <c r="K172354"/>
    </row>
    <row r="172355" spans="11:11">
      <c r="K172355"/>
    </row>
    <row r="172356" spans="11:11">
      <c r="K172356"/>
    </row>
    <row r="172357" spans="11:11">
      <c r="K172357"/>
    </row>
    <row r="172358" spans="11:11">
      <c r="K172358"/>
    </row>
    <row r="172359" spans="11:11">
      <c r="K172359"/>
    </row>
    <row r="172360" spans="11:11">
      <c r="K172360"/>
    </row>
    <row r="172361" spans="11:11">
      <c r="K172361"/>
    </row>
    <row r="172362" spans="11:11">
      <c r="K172362"/>
    </row>
    <row r="172363" spans="11:11">
      <c r="K172363"/>
    </row>
    <row r="172364" spans="11:11">
      <c r="K172364"/>
    </row>
    <row r="172365" spans="11:11">
      <c r="K172365"/>
    </row>
    <row r="172366" spans="11:11">
      <c r="K172366"/>
    </row>
    <row r="172367" spans="11:11">
      <c r="K172367"/>
    </row>
    <row r="172368" spans="11:11">
      <c r="K172368"/>
    </row>
    <row r="172369" spans="11:11">
      <c r="K172369"/>
    </row>
    <row r="172370" spans="11:11">
      <c r="K172370"/>
    </row>
    <row r="172371" spans="11:11">
      <c r="K172371"/>
    </row>
    <row r="172372" spans="11:11">
      <c r="K172372"/>
    </row>
    <row r="172373" spans="11:11">
      <c r="K172373"/>
    </row>
    <row r="172374" spans="11:11">
      <c r="K172374"/>
    </row>
    <row r="172375" spans="11:11">
      <c r="K172375"/>
    </row>
    <row r="172376" spans="11:11">
      <c r="K172376"/>
    </row>
    <row r="172377" spans="11:11">
      <c r="K172377"/>
    </row>
    <row r="172378" spans="11:11">
      <c r="K172378"/>
    </row>
    <row r="172379" spans="11:11">
      <c r="K172379"/>
    </row>
    <row r="172380" spans="11:11">
      <c r="K172380"/>
    </row>
    <row r="172381" spans="11:11">
      <c r="K172381"/>
    </row>
    <row r="172382" spans="11:11">
      <c r="K172382"/>
    </row>
    <row r="172383" spans="11:11">
      <c r="K172383"/>
    </row>
    <row r="172384" spans="11:11">
      <c r="K172384"/>
    </row>
    <row r="172385" spans="11:11">
      <c r="K172385"/>
    </row>
    <row r="172386" spans="11:11">
      <c r="K172386"/>
    </row>
    <row r="172387" spans="11:11">
      <c r="K172387"/>
    </row>
    <row r="172388" spans="11:11">
      <c r="K172388"/>
    </row>
    <row r="172389" spans="11:11">
      <c r="K172389"/>
    </row>
    <row r="172390" spans="11:11">
      <c r="K172390"/>
    </row>
    <row r="172391" spans="11:11">
      <c r="K172391"/>
    </row>
    <row r="172392" spans="11:11">
      <c r="K172392"/>
    </row>
    <row r="172393" spans="11:11">
      <c r="K172393"/>
    </row>
    <row r="172394" spans="11:11">
      <c r="K172394"/>
    </row>
    <row r="172395" spans="11:11">
      <c r="K172395"/>
    </row>
    <row r="172396" spans="11:11">
      <c r="K172396"/>
    </row>
    <row r="172397" spans="11:11">
      <c r="K172397"/>
    </row>
    <row r="172398" spans="11:11">
      <c r="K172398"/>
    </row>
    <row r="172399" spans="11:11">
      <c r="K172399"/>
    </row>
    <row r="172400" spans="11:11">
      <c r="K172400"/>
    </row>
    <row r="172401" spans="11:11">
      <c r="K172401"/>
    </row>
    <row r="172402" spans="11:11">
      <c r="K172402"/>
    </row>
    <row r="172403" spans="11:11">
      <c r="K172403"/>
    </row>
    <row r="172404" spans="11:11">
      <c r="K172404"/>
    </row>
    <row r="172405" spans="11:11">
      <c r="K172405"/>
    </row>
    <row r="172406" spans="11:11">
      <c r="K172406"/>
    </row>
    <row r="172407" spans="11:11">
      <c r="K172407"/>
    </row>
    <row r="172408" spans="11:11">
      <c r="K172408"/>
    </row>
    <row r="172409" spans="11:11">
      <c r="K172409"/>
    </row>
    <row r="172410" spans="11:11">
      <c r="K172410"/>
    </row>
    <row r="172411" spans="11:11">
      <c r="K172411"/>
    </row>
    <row r="172412" spans="11:11">
      <c r="K172412"/>
    </row>
    <row r="172413" spans="11:11">
      <c r="K172413"/>
    </row>
    <row r="172414" spans="11:11">
      <c r="K172414"/>
    </row>
    <row r="172415" spans="11:11">
      <c r="K172415"/>
    </row>
    <row r="172416" spans="11:11">
      <c r="K172416"/>
    </row>
    <row r="172417" spans="11:11">
      <c r="K172417"/>
    </row>
    <row r="172418" spans="11:11">
      <c r="K172418"/>
    </row>
    <row r="172419" spans="11:11">
      <c r="K172419"/>
    </row>
    <row r="172420" spans="11:11">
      <c r="K172420"/>
    </row>
    <row r="172421" spans="11:11">
      <c r="K172421"/>
    </row>
    <row r="172422" spans="11:11">
      <c r="K172422"/>
    </row>
    <row r="172423" spans="11:11">
      <c r="K172423"/>
    </row>
    <row r="172424" spans="11:11">
      <c r="K172424"/>
    </row>
    <row r="172425" spans="11:11">
      <c r="K172425"/>
    </row>
    <row r="172426" spans="11:11">
      <c r="K172426"/>
    </row>
    <row r="172427" spans="11:11">
      <c r="K172427"/>
    </row>
    <row r="172428" spans="11:11">
      <c r="K172428"/>
    </row>
    <row r="172429" spans="11:11">
      <c r="K172429"/>
    </row>
    <row r="172430" spans="11:11">
      <c r="K172430"/>
    </row>
    <row r="172431" spans="11:11">
      <c r="K172431"/>
    </row>
    <row r="172432" spans="11:11">
      <c r="K172432"/>
    </row>
    <row r="172433" spans="11:11">
      <c r="K172433"/>
    </row>
    <row r="172434" spans="11:11">
      <c r="K172434"/>
    </row>
    <row r="172435" spans="11:11">
      <c r="K172435"/>
    </row>
    <row r="172436" spans="11:11">
      <c r="K172436"/>
    </row>
    <row r="172437" spans="11:11">
      <c r="K172437"/>
    </row>
    <row r="172438" spans="11:11">
      <c r="K172438"/>
    </row>
    <row r="172439" spans="11:11">
      <c r="K172439"/>
    </row>
    <row r="172440" spans="11:11">
      <c r="K172440"/>
    </row>
    <row r="172441" spans="11:11">
      <c r="K172441"/>
    </row>
    <row r="172442" spans="11:11">
      <c r="K172442"/>
    </row>
    <row r="172443" spans="11:11">
      <c r="K172443"/>
    </row>
    <row r="172444" spans="11:11">
      <c r="K172444"/>
    </row>
    <row r="172445" spans="11:11">
      <c r="K172445"/>
    </row>
    <row r="172446" spans="11:11">
      <c r="K172446"/>
    </row>
    <row r="172447" spans="11:11">
      <c r="K172447"/>
    </row>
    <row r="172448" spans="11:11">
      <c r="K172448"/>
    </row>
    <row r="172449" spans="11:11">
      <c r="K172449"/>
    </row>
    <row r="172450" spans="11:11">
      <c r="K172450"/>
    </row>
    <row r="172451" spans="11:11">
      <c r="K172451"/>
    </row>
    <row r="172452" spans="11:11">
      <c r="K172452"/>
    </row>
    <row r="172453" spans="11:11">
      <c r="K172453"/>
    </row>
    <row r="172454" spans="11:11">
      <c r="K172454"/>
    </row>
    <row r="172455" spans="11:11">
      <c r="K172455"/>
    </row>
    <row r="172456" spans="11:11">
      <c r="K172456"/>
    </row>
    <row r="172457" spans="11:11">
      <c r="K172457"/>
    </row>
    <row r="172458" spans="11:11">
      <c r="K172458"/>
    </row>
    <row r="172459" spans="11:11">
      <c r="K172459"/>
    </row>
    <row r="172460" spans="11:11">
      <c r="K172460"/>
    </row>
    <row r="172461" spans="11:11">
      <c r="K172461"/>
    </row>
    <row r="172462" spans="11:11">
      <c r="K172462"/>
    </row>
    <row r="172463" spans="11:11">
      <c r="K172463"/>
    </row>
    <row r="172464" spans="11:11">
      <c r="K172464"/>
    </row>
    <row r="172465" spans="11:11">
      <c r="K172465"/>
    </row>
    <row r="172466" spans="11:11">
      <c r="K172466"/>
    </row>
    <row r="172467" spans="11:11">
      <c r="K172467"/>
    </row>
    <row r="172468" spans="11:11">
      <c r="K172468"/>
    </row>
    <row r="172469" spans="11:11">
      <c r="K172469"/>
    </row>
    <row r="172470" spans="11:11">
      <c r="K172470"/>
    </row>
    <row r="172471" spans="11:11">
      <c r="K172471"/>
    </row>
    <row r="172472" spans="11:11">
      <c r="K172472"/>
    </row>
    <row r="172473" spans="11:11">
      <c r="K172473"/>
    </row>
    <row r="172474" spans="11:11">
      <c r="K172474"/>
    </row>
    <row r="172475" spans="11:11">
      <c r="K172475"/>
    </row>
    <row r="172476" spans="11:11">
      <c r="K172476"/>
    </row>
    <row r="172477" spans="11:11">
      <c r="K172477"/>
    </row>
    <row r="172478" spans="11:11">
      <c r="K172478"/>
    </row>
    <row r="172479" spans="11:11">
      <c r="K172479"/>
    </row>
    <row r="172480" spans="11:11">
      <c r="K172480"/>
    </row>
    <row r="172481" spans="11:11">
      <c r="K172481"/>
    </row>
    <row r="172482" spans="11:11">
      <c r="K172482"/>
    </row>
    <row r="172483" spans="11:11">
      <c r="K172483"/>
    </row>
    <row r="172484" spans="11:11">
      <c r="K172484"/>
    </row>
    <row r="172485" spans="11:11">
      <c r="K172485"/>
    </row>
    <row r="172486" spans="11:11">
      <c r="K172486"/>
    </row>
    <row r="172487" spans="11:11">
      <c r="K172487"/>
    </row>
    <row r="172488" spans="11:11">
      <c r="K172488"/>
    </row>
    <row r="172489" spans="11:11">
      <c r="K172489"/>
    </row>
    <row r="172490" spans="11:11">
      <c r="K172490"/>
    </row>
    <row r="172491" spans="11:11">
      <c r="K172491"/>
    </row>
    <row r="172492" spans="11:11">
      <c r="K172492"/>
    </row>
    <row r="172493" spans="11:11">
      <c r="K172493"/>
    </row>
    <row r="172494" spans="11:11">
      <c r="K172494"/>
    </row>
    <row r="172495" spans="11:11">
      <c r="K172495"/>
    </row>
    <row r="172496" spans="11:11">
      <c r="K172496"/>
    </row>
    <row r="172497" spans="11:11">
      <c r="K172497"/>
    </row>
    <row r="172498" spans="11:11">
      <c r="K172498"/>
    </row>
    <row r="172499" spans="11:11">
      <c r="K172499"/>
    </row>
    <row r="172500" spans="11:11">
      <c r="K172500"/>
    </row>
    <row r="172501" spans="11:11">
      <c r="K172501"/>
    </row>
    <row r="172502" spans="11:11">
      <c r="K172502"/>
    </row>
    <row r="172503" spans="11:11">
      <c r="K172503"/>
    </row>
    <row r="172504" spans="11:11">
      <c r="K172504"/>
    </row>
    <row r="172505" spans="11:11">
      <c r="K172505"/>
    </row>
    <row r="172506" spans="11:11">
      <c r="K172506"/>
    </row>
    <row r="172507" spans="11:11">
      <c r="K172507"/>
    </row>
    <row r="172508" spans="11:11">
      <c r="K172508"/>
    </row>
    <row r="172509" spans="11:11">
      <c r="K172509"/>
    </row>
    <row r="172510" spans="11:11">
      <c r="K172510"/>
    </row>
    <row r="172511" spans="11:11">
      <c r="K172511"/>
    </row>
    <row r="172512" spans="11:11">
      <c r="K172512"/>
    </row>
    <row r="172513" spans="11:11">
      <c r="K172513"/>
    </row>
    <row r="172514" spans="11:11">
      <c r="K172514"/>
    </row>
    <row r="172515" spans="11:11">
      <c r="K172515"/>
    </row>
    <row r="172516" spans="11:11">
      <c r="K172516"/>
    </row>
    <row r="172517" spans="11:11">
      <c r="K172517"/>
    </row>
    <row r="172518" spans="11:11">
      <c r="K172518"/>
    </row>
    <row r="172519" spans="11:11">
      <c r="K172519"/>
    </row>
    <row r="172520" spans="11:11">
      <c r="K172520"/>
    </row>
    <row r="172521" spans="11:11">
      <c r="K172521"/>
    </row>
    <row r="172522" spans="11:11">
      <c r="K172522"/>
    </row>
    <row r="172523" spans="11:11">
      <c r="K172523"/>
    </row>
    <row r="172524" spans="11:11">
      <c r="K172524"/>
    </row>
    <row r="172525" spans="11:11">
      <c r="K172525"/>
    </row>
    <row r="172526" spans="11:11">
      <c r="K172526"/>
    </row>
    <row r="172527" spans="11:11">
      <c r="K172527"/>
    </row>
    <row r="172528" spans="11:11">
      <c r="K172528"/>
    </row>
    <row r="172529" spans="11:11">
      <c r="K172529"/>
    </row>
    <row r="172530" spans="11:11">
      <c r="K172530"/>
    </row>
    <row r="172531" spans="11:11">
      <c r="K172531"/>
    </row>
    <row r="172532" spans="11:11">
      <c r="K172532"/>
    </row>
    <row r="172533" spans="11:11">
      <c r="K172533"/>
    </row>
    <row r="172534" spans="11:11">
      <c r="K172534"/>
    </row>
    <row r="172535" spans="11:11">
      <c r="K172535"/>
    </row>
    <row r="172536" spans="11:11">
      <c r="K172536"/>
    </row>
    <row r="172537" spans="11:11">
      <c r="K172537"/>
    </row>
    <row r="172538" spans="11:11">
      <c r="K172538"/>
    </row>
    <row r="172539" spans="11:11">
      <c r="K172539"/>
    </row>
    <row r="172540" spans="11:11">
      <c r="K172540"/>
    </row>
    <row r="172541" spans="11:11">
      <c r="K172541"/>
    </row>
    <row r="172542" spans="11:11">
      <c r="K172542"/>
    </row>
    <row r="172543" spans="11:11">
      <c r="K172543"/>
    </row>
    <row r="172544" spans="11:11">
      <c r="K172544"/>
    </row>
    <row r="172545" spans="11:11">
      <c r="K172545"/>
    </row>
    <row r="172546" spans="11:11">
      <c r="K172546"/>
    </row>
    <row r="172547" spans="11:11">
      <c r="K172547"/>
    </row>
    <row r="172548" spans="11:11">
      <c r="K172548"/>
    </row>
    <row r="172549" spans="11:11">
      <c r="K172549"/>
    </row>
    <row r="172550" spans="11:11">
      <c r="K172550"/>
    </row>
    <row r="172551" spans="11:11">
      <c r="K172551"/>
    </row>
    <row r="172552" spans="11:11">
      <c r="K172552"/>
    </row>
    <row r="172553" spans="11:11">
      <c r="K172553"/>
    </row>
    <row r="172554" spans="11:11">
      <c r="K172554"/>
    </row>
    <row r="172555" spans="11:11">
      <c r="K172555"/>
    </row>
    <row r="172556" spans="11:11">
      <c r="K172556"/>
    </row>
    <row r="172557" spans="11:11">
      <c r="K172557"/>
    </row>
    <row r="172558" spans="11:11">
      <c r="K172558"/>
    </row>
    <row r="172559" spans="11:11">
      <c r="K172559"/>
    </row>
    <row r="172560" spans="11:11">
      <c r="K172560"/>
    </row>
    <row r="172561" spans="11:11">
      <c r="K172561"/>
    </row>
    <row r="172562" spans="11:11">
      <c r="K172562"/>
    </row>
    <row r="172563" spans="11:11">
      <c r="K172563"/>
    </row>
    <row r="172564" spans="11:11">
      <c r="K172564"/>
    </row>
    <row r="172565" spans="11:11">
      <c r="K172565"/>
    </row>
    <row r="172566" spans="11:11">
      <c r="K172566"/>
    </row>
    <row r="172567" spans="11:11">
      <c r="K172567"/>
    </row>
    <row r="172568" spans="11:11">
      <c r="K172568"/>
    </row>
    <row r="172569" spans="11:11">
      <c r="K172569"/>
    </row>
    <row r="172570" spans="11:11">
      <c r="K172570"/>
    </row>
    <row r="172571" spans="11:11">
      <c r="K172571"/>
    </row>
    <row r="172572" spans="11:11">
      <c r="K172572"/>
    </row>
    <row r="172573" spans="11:11">
      <c r="K172573"/>
    </row>
    <row r="172574" spans="11:11">
      <c r="K172574"/>
    </row>
    <row r="172575" spans="11:11">
      <c r="K172575"/>
    </row>
    <row r="172576" spans="11:11">
      <c r="K172576"/>
    </row>
    <row r="172577" spans="11:11">
      <c r="K172577"/>
    </row>
    <row r="172578" spans="11:11">
      <c r="K172578"/>
    </row>
    <row r="172579" spans="11:11">
      <c r="K172579"/>
    </row>
    <row r="172580" spans="11:11">
      <c r="K172580"/>
    </row>
    <row r="172581" spans="11:11">
      <c r="K172581"/>
    </row>
    <row r="172582" spans="11:11">
      <c r="K172582"/>
    </row>
    <row r="172583" spans="11:11">
      <c r="K172583"/>
    </row>
    <row r="172584" spans="11:11">
      <c r="K172584"/>
    </row>
    <row r="172585" spans="11:11">
      <c r="K172585"/>
    </row>
    <row r="172586" spans="11:11">
      <c r="K172586"/>
    </row>
    <row r="172587" spans="11:11">
      <c r="K172587"/>
    </row>
    <row r="172588" spans="11:11">
      <c r="K172588"/>
    </row>
    <row r="172589" spans="11:11">
      <c r="K172589"/>
    </row>
    <row r="172590" spans="11:11">
      <c r="K172590"/>
    </row>
    <row r="172591" spans="11:11">
      <c r="K172591"/>
    </row>
    <row r="172592" spans="11:11">
      <c r="K172592"/>
    </row>
    <row r="172593" spans="11:11">
      <c r="K172593"/>
    </row>
    <row r="172594" spans="11:11">
      <c r="K172594"/>
    </row>
    <row r="172595" spans="11:11">
      <c r="K172595"/>
    </row>
    <row r="172596" spans="11:11">
      <c r="K172596"/>
    </row>
    <row r="172597" spans="11:11">
      <c r="K172597"/>
    </row>
    <row r="172598" spans="11:11">
      <c r="K172598"/>
    </row>
    <row r="172599" spans="11:11">
      <c r="K172599"/>
    </row>
    <row r="172600" spans="11:11">
      <c r="K172600"/>
    </row>
    <row r="172601" spans="11:11">
      <c r="K172601"/>
    </row>
    <row r="172602" spans="11:11">
      <c r="K172602"/>
    </row>
    <row r="172603" spans="11:11">
      <c r="K172603"/>
    </row>
    <row r="172604" spans="11:11">
      <c r="K172604"/>
    </row>
    <row r="172605" spans="11:11">
      <c r="K172605"/>
    </row>
    <row r="172606" spans="11:11">
      <c r="K172606"/>
    </row>
    <row r="172607" spans="11:11">
      <c r="K172607"/>
    </row>
    <row r="172608" spans="11:11">
      <c r="K172608"/>
    </row>
    <row r="172609" spans="11:11">
      <c r="K172609"/>
    </row>
    <row r="172610" spans="11:11">
      <c r="K172610"/>
    </row>
    <row r="172611" spans="11:11">
      <c r="K172611"/>
    </row>
    <row r="172612" spans="11:11">
      <c r="K172612"/>
    </row>
    <row r="172613" spans="11:11">
      <c r="K172613"/>
    </row>
    <row r="172614" spans="11:11">
      <c r="K172614"/>
    </row>
    <row r="172615" spans="11:11">
      <c r="K172615"/>
    </row>
    <row r="172616" spans="11:11">
      <c r="K172616"/>
    </row>
    <row r="172617" spans="11:11">
      <c r="K172617"/>
    </row>
    <row r="172618" spans="11:11">
      <c r="K172618"/>
    </row>
    <row r="172619" spans="11:11">
      <c r="K172619"/>
    </row>
    <row r="172620" spans="11:11">
      <c r="K172620"/>
    </row>
    <row r="172621" spans="11:11">
      <c r="K172621"/>
    </row>
    <row r="172622" spans="11:11">
      <c r="K172622"/>
    </row>
    <row r="172623" spans="11:11">
      <c r="K172623"/>
    </row>
    <row r="172624" spans="11:11">
      <c r="K172624"/>
    </row>
    <row r="172625" spans="11:11">
      <c r="K172625"/>
    </row>
    <row r="172626" spans="11:11">
      <c r="K172626"/>
    </row>
    <row r="172627" spans="11:11">
      <c r="K172627"/>
    </row>
    <row r="172628" spans="11:11">
      <c r="K172628"/>
    </row>
    <row r="172629" spans="11:11">
      <c r="K172629"/>
    </row>
    <row r="172630" spans="11:11">
      <c r="K172630"/>
    </row>
    <row r="172631" spans="11:11">
      <c r="K172631"/>
    </row>
    <row r="172632" spans="11:11">
      <c r="K172632"/>
    </row>
    <row r="172633" spans="11:11">
      <c r="K172633"/>
    </row>
    <row r="172634" spans="11:11">
      <c r="K172634"/>
    </row>
    <row r="172635" spans="11:11">
      <c r="K172635"/>
    </row>
    <row r="172636" spans="11:11">
      <c r="K172636"/>
    </row>
    <row r="172637" spans="11:11">
      <c r="K172637"/>
    </row>
    <row r="172638" spans="11:11">
      <c r="K172638"/>
    </row>
    <row r="172639" spans="11:11">
      <c r="K172639"/>
    </row>
    <row r="172640" spans="11:11">
      <c r="K172640"/>
    </row>
    <row r="172641" spans="11:11">
      <c r="K172641"/>
    </row>
    <row r="172642" spans="11:11">
      <c r="K172642"/>
    </row>
    <row r="172643" spans="11:11">
      <c r="K172643"/>
    </row>
    <row r="172644" spans="11:11">
      <c r="K172644"/>
    </row>
    <row r="172645" spans="11:11">
      <c r="K172645"/>
    </row>
    <row r="172646" spans="11:11">
      <c r="K172646"/>
    </row>
    <row r="172647" spans="11:11">
      <c r="K172647"/>
    </row>
    <row r="172648" spans="11:11">
      <c r="K172648"/>
    </row>
    <row r="172649" spans="11:11">
      <c r="K172649"/>
    </row>
    <row r="172650" spans="11:11">
      <c r="K172650"/>
    </row>
    <row r="172651" spans="11:11">
      <c r="K172651"/>
    </row>
    <row r="172652" spans="11:11">
      <c r="K172652"/>
    </row>
    <row r="172653" spans="11:11">
      <c r="K172653"/>
    </row>
    <row r="172654" spans="11:11">
      <c r="K172654"/>
    </row>
    <row r="172655" spans="11:11">
      <c r="K172655"/>
    </row>
    <row r="172656" spans="11:11">
      <c r="K172656"/>
    </row>
    <row r="172657" spans="11:11">
      <c r="K172657"/>
    </row>
    <row r="172658" spans="11:11">
      <c r="K172658"/>
    </row>
    <row r="172659" spans="11:11">
      <c r="K172659"/>
    </row>
    <row r="172660" spans="11:11">
      <c r="K172660"/>
    </row>
    <row r="172661" spans="11:11">
      <c r="K172661"/>
    </row>
    <row r="172662" spans="11:11">
      <c r="K172662"/>
    </row>
    <row r="172663" spans="11:11">
      <c r="K172663"/>
    </row>
    <row r="172664" spans="11:11">
      <c r="K172664"/>
    </row>
    <row r="172665" spans="11:11">
      <c r="K172665"/>
    </row>
    <row r="172666" spans="11:11">
      <c r="K172666"/>
    </row>
    <row r="172667" spans="11:11">
      <c r="K172667"/>
    </row>
    <row r="172668" spans="11:11">
      <c r="K172668"/>
    </row>
    <row r="172669" spans="11:11">
      <c r="K172669"/>
    </row>
    <row r="172670" spans="11:11">
      <c r="K172670"/>
    </row>
    <row r="172671" spans="11:11">
      <c r="K172671"/>
    </row>
    <row r="172672" spans="11:11">
      <c r="K172672"/>
    </row>
    <row r="172673" spans="11:11">
      <c r="K172673"/>
    </row>
    <row r="172674" spans="11:11">
      <c r="K172674"/>
    </row>
    <row r="172675" spans="11:11">
      <c r="K172675"/>
    </row>
    <row r="172676" spans="11:11">
      <c r="K172676"/>
    </row>
    <row r="172677" spans="11:11">
      <c r="K172677"/>
    </row>
    <row r="172678" spans="11:11">
      <c r="K172678"/>
    </row>
    <row r="172679" spans="11:11">
      <c r="K172679"/>
    </row>
    <row r="172680" spans="11:11">
      <c r="K172680"/>
    </row>
    <row r="172681" spans="11:11">
      <c r="K172681"/>
    </row>
    <row r="172682" spans="11:11">
      <c r="K172682"/>
    </row>
    <row r="172683" spans="11:11">
      <c r="K172683"/>
    </row>
    <row r="172684" spans="11:11">
      <c r="K172684"/>
    </row>
    <row r="172685" spans="11:11">
      <c r="K172685"/>
    </row>
    <row r="172686" spans="11:11">
      <c r="K172686"/>
    </row>
    <row r="172687" spans="11:11">
      <c r="K172687"/>
    </row>
    <row r="172688" spans="11:11">
      <c r="K172688"/>
    </row>
    <row r="172689" spans="11:11">
      <c r="K172689"/>
    </row>
    <row r="172690" spans="11:11">
      <c r="K172690"/>
    </row>
    <row r="172691" spans="11:11">
      <c r="K172691"/>
    </row>
    <row r="172692" spans="11:11">
      <c r="K172692"/>
    </row>
    <row r="172693" spans="11:11">
      <c r="K172693"/>
    </row>
    <row r="172694" spans="11:11">
      <c r="K172694"/>
    </row>
    <row r="172695" spans="11:11">
      <c r="K172695"/>
    </row>
    <row r="172696" spans="11:11">
      <c r="K172696"/>
    </row>
    <row r="172697" spans="11:11">
      <c r="K172697"/>
    </row>
    <row r="172698" spans="11:11">
      <c r="K172698"/>
    </row>
    <row r="172699" spans="11:11">
      <c r="K172699"/>
    </row>
    <row r="172700" spans="11:11">
      <c r="K172700"/>
    </row>
    <row r="172701" spans="11:11">
      <c r="K172701"/>
    </row>
    <row r="172702" spans="11:11">
      <c r="K172702"/>
    </row>
    <row r="172703" spans="11:11">
      <c r="K172703"/>
    </row>
    <row r="172704" spans="11:11">
      <c r="K172704"/>
    </row>
    <row r="172705" spans="11:11">
      <c r="K172705"/>
    </row>
    <row r="172706" spans="11:11">
      <c r="K172706"/>
    </row>
    <row r="172707" spans="11:11">
      <c r="K172707"/>
    </row>
    <row r="172708" spans="11:11">
      <c r="K172708"/>
    </row>
    <row r="172709" spans="11:11">
      <c r="K172709"/>
    </row>
    <row r="172710" spans="11:11">
      <c r="K172710"/>
    </row>
    <row r="172711" spans="11:11">
      <c r="K172711"/>
    </row>
    <row r="172712" spans="11:11">
      <c r="K172712"/>
    </row>
    <row r="172713" spans="11:11">
      <c r="K172713"/>
    </row>
    <row r="172714" spans="11:11">
      <c r="K172714"/>
    </row>
    <row r="172715" spans="11:11">
      <c r="K172715"/>
    </row>
    <row r="172716" spans="11:11">
      <c r="K172716"/>
    </row>
    <row r="172717" spans="11:11">
      <c r="K172717"/>
    </row>
    <row r="172718" spans="11:11">
      <c r="K172718"/>
    </row>
    <row r="172719" spans="11:11">
      <c r="K172719"/>
    </row>
    <row r="172720" spans="11:11">
      <c r="K172720"/>
    </row>
    <row r="172721" spans="11:11">
      <c r="K172721"/>
    </row>
    <row r="172722" spans="11:11">
      <c r="K172722"/>
    </row>
    <row r="172723" spans="11:11">
      <c r="K172723"/>
    </row>
    <row r="172724" spans="11:11">
      <c r="K172724"/>
    </row>
    <row r="172725" spans="11:11">
      <c r="K172725"/>
    </row>
    <row r="172726" spans="11:11">
      <c r="K172726"/>
    </row>
    <row r="172727" spans="11:11">
      <c r="K172727"/>
    </row>
    <row r="172728" spans="11:11">
      <c r="K172728"/>
    </row>
    <row r="172729" spans="11:11">
      <c r="K172729"/>
    </row>
    <row r="172730" spans="11:11">
      <c r="K172730"/>
    </row>
    <row r="172731" spans="11:11">
      <c r="K172731"/>
    </row>
    <row r="172732" spans="11:11">
      <c r="K172732"/>
    </row>
    <row r="172733" spans="11:11">
      <c r="K172733"/>
    </row>
    <row r="172734" spans="11:11">
      <c r="K172734"/>
    </row>
    <row r="172735" spans="11:11">
      <c r="K172735"/>
    </row>
    <row r="172736" spans="11:11">
      <c r="K172736"/>
    </row>
    <row r="172737" spans="11:11">
      <c r="K172737"/>
    </row>
    <row r="172738" spans="11:11">
      <c r="K172738"/>
    </row>
    <row r="172739" spans="11:11">
      <c r="K172739"/>
    </row>
    <row r="172740" spans="11:11">
      <c r="K172740"/>
    </row>
    <row r="172741" spans="11:11">
      <c r="K172741"/>
    </row>
    <row r="172742" spans="11:11">
      <c r="K172742"/>
    </row>
    <row r="172743" spans="11:11">
      <c r="K172743"/>
    </row>
    <row r="172744" spans="11:11">
      <c r="K172744"/>
    </row>
    <row r="172745" spans="11:11">
      <c r="K172745"/>
    </row>
    <row r="172746" spans="11:11">
      <c r="K172746"/>
    </row>
    <row r="172747" spans="11:11">
      <c r="K172747"/>
    </row>
    <row r="172748" spans="11:11">
      <c r="K172748"/>
    </row>
    <row r="172749" spans="11:11">
      <c r="K172749"/>
    </row>
    <row r="172750" spans="11:11">
      <c r="K172750"/>
    </row>
    <row r="172751" spans="11:11">
      <c r="K172751"/>
    </row>
    <row r="172752" spans="11:11">
      <c r="K172752"/>
    </row>
    <row r="172753" spans="11:11">
      <c r="K172753"/>
    </row>
    <row r="172754" spans="11:11">
      <c r="K172754"/>
    </row>
    <row r="172755" spans="11:11">
      <c r="K172755"/>
    </row>
    <row r="172756" spans="11:11">
      <c r="K172756"/>
    </row>
    <row r="172757" spans="11:11">
      <c r="K172757"/>
    </row>
    <row r="172758" spans="11:11">
      <c r="K172758"/>
    </row>
    <row r="172759" spans="11:11">
      <c r="K172759"/>
    </row>
    <row r="172760" spans="11:11">
      <c r="K172760"/>
    </row>
    <row r="172761" spans="11:11">
      <c r="K172761"/>
    </row>
    <row r="172762" spans="11:11">
      <c r="K172762"/>
    </row>
    <row r="172763" spans="11:11">
      <c r="K172763"/>
    </row>
    <row r="172764" spans="11:11">
      <c r="K172764"/>
    </row>
    <row r="172765" spans="11:11">
      <c r="K172765"/>
    </row>
    <row r="172766" spans="11:11">
      <c r="K172766"/>
    </row>
    <row r="172767" spans="11:11">
      <c r="K172767"/>
    </row>
    <row r="172768" spans="11:11">
      <c r="K172768"/>
    </row>
    <row r="172769" spans="11:11">
      <c r="K172769"/>
    </row>
    <row r="172770" spans="11:11">
      <c r="K172770"/>
    </row>
    <row r="172771" spans="11:11">
      <c r="K172771"/>
    </row>
    <row r="172772" spans="11:11">
      <c r="K172772"/>
    </row>
    <row r="172773" spans="11:11">
      <c r="K172773"/>
    </row>
    <row r="172774" spans="11:11">
      <c r="K172774"/>
    </row>
    <row r="172775" spans="11:11">
      <c r="K172775"/>
    </row>
    <row r="172776" spans="11:11">
      <c r="K172776"/>
    </row>
    <row r="172777" spans="11:11">
      <c r="K172777"/>
    </row>
    <row r="172778" spans="11:11">
      <c r="K172778"/>
    </row>
    <row r="172779" spans="11:11">
      <c r="K172779"/>
    </row>
    <row r="172780" spans="11:11">
      <c r="K172780"/>
    </row>
    <row r="172781" spans="11:11">
      <c r="K172781"/>
    </row>
    <row r="172782" spans="11:11">
      <c r="K172782"/>
    </row>
    <row r="172783" spans="11:11">
      <c r="K172783"/>
    </row>
    <row r="172784" spans="11:11">
      <c r="K172784"/>
    </row>
    <row r="172785" spans="11:11">
      <c r="K172785"/>
    </row>
    <row r="172786" spans="11:11">
      <c r="K172786"/>
    </row>
    <row r="172787" spans="11:11">
      <c r="K172787"/>
    </row>
    <row r="172788" spans="11:11">
      <c r="K172788"/>
    </row>
    <row r="172789" spans="11:11">
      <c r="K172789"/>
    </row>
    <row r="172790" spans="11:11">
      <c r="K172790"/>
    </row>
    <row r="172791" spans="11:11">
      <c r="K172791"/>
    </row>
    <row r="172792" spans="11:11">
      <c r="K172792"/>
    </row>
    <row r="172793" spans="11:11">
      <c r="K172793"/>
    </row>
    <row r="172794" spans="11:11">
      <c r="K172794"/>
    </row>
    <row r="172795" spans="11:11">
      <c r="K172795"/>
    </row>
    <row r="172796" spans="11:11">
      <c r="K172796"/>
    </row>
    <row r="172797" spans="11:11">
      <c r="K172797"/>
    </row>
    <row r="172798" spans="11:11">
      <c r="K172798"/>
    </row>
    <row r="172799" spans="11:11">
      <c r="K172799"/>
    </row>
    <row r="172800" spans="11:11">
      <c r="K172800"/>
    </row>
    <row r="172801" spans="11:11">
      <c r="K172801"/>
    </row>
    <row r="172802" spans="11:11">
      <c r="K172802"/>
    </row>
    <row r="172803" spans="11:11">
      <c r="K172803"/>
    </row>
    <row r="172804" spans="11:11">
      <c r="K172804"/>
    </row>
    <row r="172805" spans="11:11">
      <c r="K172805"/>
    </row>
    <row r="172806" spans="11:11">
      <c r="K172806"/>
    </row>
    <row r="172807" spans="11:11">
      <c r="K172807"/>
    </row>
    <row r="172808" spans="11:11">
      <c r="K172808"/>
    </row>
    <row r="172809" spans="11:11">
      <c r="K172809"/>
    </row>
    <row r="172810" spans="11:11">
      <c r="K172810"/>
    </row>
    <row r="172811" spans="11:11">
      <c r="K172811"/>
    </row>
    <row r="172812" spans="11:11">
      <c r="K172812"/>
    </row>
    <row r="172813" spans="11:11">
      <c r="K172813"/>
    </row>
    <row r="172814" spans="11:11">
      <c r="K172814"/>
    </row>
    <row r="172815" spans="11:11">
      <c r="K172815"/>
    </row>
    <row r="172816" spans="11:11">
      <c r="K172816"/>
    </row>
    <row r="172817" spans="11:11">
      <c r="K172817"/>
    </row>
    <row r="172818" spans="11:11">
      <c r="K172818"/>
    </row>
    <row r="172819" spans="11:11">
      <c r="K172819"/>
    </row>
    <row r="172820" spans="11:11">
      <c r="K172820"/>
    </row>
    <row r="172821" spans="11:11">
      <c r="K172821"/>
    </row>
    <row r="172822" spans="11:11">
      <c r="K172822"/>
    </row>
    <row r="172823" spans="11:11">
      <c r="K172823"/>
    </row>
    <row r="172824" spans="11:11">
      <c r="K172824"/>
    </row>
    <row r="172825" spans="11:11">
      <c r="K172825"/>
    </row>
    <row r="172826" spans="11:11">
      <c r="K172826"/>
    </row>
    <row r="172827" spans="11:11">
      <c r="K172827"/>
    </row>
    <row r="172828" spans="11:11">
      <c r="K172828"/>
    </row>
    <row r="172829" spans="11:11">
      <c r="K172829"/>
    </row>
    <row r="172830" spans="11:11">
      <c r="K172830"/>
    </row>
    <row r="172831" spans="11:11">
      <c r="K172831"/>
    </row>
    <row r="172832" spans="11:11">
      <c r="K172832"/>
    </row>
    <row r="172833" spans="11:11">
      <c r="K172833"/>
    </row>
    <row r="172834" spans="11:11">
      <c r="K172834"/>
    </row>
  </sheetData>
  <mergeCells count="1">
    <mergeCell ref="D7:F7"/>
  </mergeCells>
  <hyperlinks>
    <hyperlink ref="D6" r:id="rId1" xr:uid="{ADB0E454-7CA7-45BE-844F-892DAE9E7D69}"/>
    <hyperlink ref="D5" r:id="rId2" xr:uid="{15ED2F53-E4B2-4A87-AEA3-DE322C207FDE}"/>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FC10-C8D5-42E1-B27F-D81C8DBEFD4E}">
  <sheetPr codeName="Sheet9">
    <tabColor theme="5"/>
  </sheetPr>
  <dimension ref="B1:K172661"/>
  <sheetViews>
    <sheetView showGridLines="0" workbookViewId="0">
      <selection activeCell="C51" sqref="C51"/>
    </sheetView>
  </sheetViews>
  <sheetFormatPr defaultColWidth="10.140625" defaultRowHeight="12.75"/>
  <cols>
    <col min="2" max="2" width="20" customWidth="1"/>
    <col min="3" max="3" width="49.42578125" customWidth="1"/>
    <col min="4" max="4" width="27.42578125" customWidth="1"/>
    <col min="5" max="5" width="19.85546875" bestFit="1" customWidth="1"/>
    <col min="6" max="6" width="21.42578125" customWidth="1"/>
    <col min="7" max="7" width="146.85546875" customWidth="1"/>
    <col min="11" max="11" width="45.42578125" style="268" customWidth="1"/>
  </cols>
  <sheetData>
    <row r="1" spans="2:11">
      <c r="K1"/>
    </row>
    <row r="2" spans="2:11" s="2" customFormat="1" ht="28.5" customHeight="1">
      <c r="B2" s="1" t="s">
        <v>280</v>
      </c>
    </row>
    <row r="3" spans="2:11">
      <c r="K3"/>
    </row>
    <row r="4" spans="2:11">
      <c r="B4" s="159" t="s">
        <v>123</v>
      </c>
      <c r="C4" s="159" t="s">
        <v>124</v>
      </c>
      <c r="D4" s="159" t="s">
        <v>125</v>
      </c>
      <c r="E4" s="159"/>
      <c r="F4" s="159"/>
      <c r="K4"/>
    </row>
    <row r="5" spans="2:11" ht="28.5" customHeight="1">
      <c r="B5" s="170" t="s">
        <v>199</v>
      </c>
      <c r="C5" s="173" t="s">
        <v>200</v>
      </c>
      <c r="D5" s="782" t="s">
        <v>281</v>
      </c>
      <c r="E5" s="782"/>
      <c r="F5" s="782"/>
      <c r="G5" s="317"/>
      <c r="K5"/>
    </row>
    <row r="6" spans="2:11" s="28" customFormat="1" ht="33" customHeight="1">
      <c r="B6" s="229" t="s">
        <v>202</v>
      </c>
      <c r="C6" s="229" t="s">
        <v>282</v>
      </c>
      <c r="D6" s="781" t="s">
        <v>283</v>
      </c>
      <c r="E6" s="781"/>
      <c r="F6" s="781"/>
      <c r="G6" s="146"/>
    </row>
    <row r="7" spans="2:11" s="28" customFormat="1">
      <c r="B7" s="229"/>
      <c r="C7" s="318"/>
      <c r="D7" s="318"/>
      <c r="E7" s="319"/>
      <c r="F7" s="146"/>
      <c r="G7" s="146"/>
    </row>
    <row r="8" spans="2:11">
      <c r="B8" s="320" t="s">
        <v>228</v>
      </c>
      <c r="D8" s="170"/>
      <c r="K8"/>
    </row>
    <row r="9" spans="2:11">
      <c r="B9" s="29" t="s">
        <v>284</v>
      </c>
      <c r="C9" s="30"/>
      <c r="D9" s="30"/>
      <c r="E9" s="30"/>
      <c r="F9" s="30"/>
      <c r="G9" s="31"/>
      <c r="K9"/>
    </row>
    <row r="10" spans="2:11" s="42" customFormat="1" ht="24">
      <c r="B10" s="321" t="s">
        <v>230</v>
      </c>
      <c r="C10" s="322" t="s">
        <v>164</v>
      </c>
      <c r="D10" s="322" t="s">
        <v>231</v>
      </c>
      <c r="E10" s="322" t="s">
        <v>232</v>
      </c>
      <c r="F10" s="322" t="s">
        <v>233</v>
      </c>
      <c r="G10" s="323" t="s">
        <v>234</v>
      </c>
    </row>
    <row r="11" spans="2:11">
      <c r="B11" s="324" t="s">
        <v>103</v>
      </c>
      <c r="C11" s="274" t="s">
        <v>235</v>
      </c>
      <c r="D11" s="274" t="s">
        <v>236</v>
      </c>
      <c r="E11" s="325">
        <v>0</v>
      </c>
      <c r="F11" s="276">
        <f t="shared" ref="F11:F21" si="0">E11/SUM($E$12:$E$21)</f>
        <v>0</v>
      </c>
      <c r="G11" s="326" t="s">
        <v>285</v>
      </c>
      <c r="K11"/>
    </row>
    <row r="12" spans="2:11">
      <c r="B12" s="25" t="s">
        <v>103</v>
      </c>
      <c r="C12" s="8" t="s">
        <v>286</v>
      </c>
      <c r="D12" s="8" t="s">
        <v>236</v>
      </c>
      <c r="E12" s="327">
        <v>1.2083139700000001</v>
      </c>
      <c r="F12" s="244">
        <f t="shared" si="0"/>
        <v>3.9736756983265509E-2</v>
      </c>
      <c r="G12" s="280"/>
      <c r="K12"/>
    </row>
    <row r="13" spans="2:11">
      <c r="B13" s="25" t="s">
        <v>103</v>
      </c>
      <c r="C13" s="8" t="s">
        <v>241</v>
      </c>
      <c r="D13" s="8" t="s">
        <v>236</v>
      </c>
      <c r="E13" s="327">
        <v>1.2716200799999999</v>
      </c>
      <c r="F13" s="244">
        <f t="shared" si="0"/>
        <v>4.1818649248920495E-2</v>
      </c>
      <c r="G13" s="245"/>
      <c r="K13"/>
    </row>
    <row r="14" spans="2:11">
      <c r="B14" s="25" t="s">
        <v>103</v>
      </c>
      <c r="C14" s="8" t="s">
        <v>246</v>
      </c>
      <c r="D14" s="8" t="s">
        <v>236</v>
      </c>
      <c r="E14" s="327">
        <v>0.93869999999999998</v>
      </c>
      <c r="F14" s="244">
        <f t="shared" si="0"/>
        <v>3.087019988703046E-2</v>
      </c>
      <c r="G14" s="245"/>
      <c r="K14"/>
    </row>
    <row r="15" spans="2:11">
      <c r="B15" s="25" t="s">
        <v>103</v>
      </c>
      <c r="C15" s="8" t="s">
        <v>287</v>
      </c>
      <c r="D15" s="8" t="s">
        <v>236</v>
      </c>
      <c r="E15" s="327">
        <v>0.12973475000000001</v>
      </c>
      <c r="F15" s="244">
        <f t="shared" si="0"/>
        <v>4.2664724244102755E-3</v>
      </c>
      <c r="G15" s="245"/>
      <c r="K15"/>
    </row>
    <row r="16" spans="2:11">
      <c r="B16" s="25" t="s">
        <v>103</v>
      </c>
      <c r="C16" s="8" t="s">
        <v>247</v>
      </c>
      <c r="D16" s="8" t="s">
        <v>236</v>
      </c>
      <c r="E16" s="327">
        <v>0.96931400999999995</v>
      </c>
      <c r="F16" s="244">
        <f t="shared" si="0"/>
        <v>3.1876975862361823E-2</v>
      </c>
      <c r="G16" s="245"/>
      <c r="K16"/>
    </row>
    <row r="17" spans="2:11">
      <c r="B17" s="25" t="s">
        <v>103</v>
      </c>
      <c r="C17" s="8" t="s">
        <v>220</v>
      </c>
      <c r="D17" s="8" t="s">
        <v>249</v>
      </c>
      <c r="E17" s="327">
        <v>8.5340000000000007</v>
      </c>
      <c r="F17" s="244">
        <f t="shared" si="0"/>
        <v>0.28065013937990624</v>
      </c>
      <c r="G17" s="245" t="s">
        <v>288</v>
      </c>
      <c r="K17"/>
    </row>
    <row r="18" spans="2:11">
      <c r="B18" s="25" t="s">
        <v>103</v>
      </c>
      <c r="C18" s="8" t="s">
        <v>252</v>
      </c>
      <c r="D18" s="8" t="s">
        <v>236</v>
      </c>
      <c r="E18" s="327">
        <v>2.88928356</v>
      </c>
      <c r="F18" s="244">
        <f t="shared" si="0"/>
        <v>9.5017322922670677E-2</v>
      </c>
      <c r="G18" s="245"/>
      <c r="K18"/>
    </row>
    <row r="19" spans="2:11">
      <c r="B19" s="25" t="s">
        <v>103</v>
      </c>
      <c r="C19" s="8" t="s">
        <v>289</v>
      </c>
      <c r="D19" s="8" t="s">
        <v>236</v>
      </c>
      <c r="E19" s="327">
        <v>11.5</v>
      </c>
      <c r="F19" s="244">
        <f t="shared" si="0"/>
        <v>0.37819036827618013</v>
      </c>
      <c r="G19" s="245"/>
      <c r="K19"/>
    </row>
    <row r="20" spans="2:11">
      <c r="B20" s="25" t="s">
        <v>103</v>
      </c>
      <c r="C20" s="8" t="s">
        <v>290</v>
      </c>
      <c r="D20" s="8" t="s">
        <v>236</v>
      </c>
      <c r="E20" s="327">
        <v>1.9</v>
      </c>
      <c r="F20" s="244">
        <f t="shared" si="0"/>
        <v>6.2483626063021068E-2</v>
      </c>
      <c r="G20" s="245"/>
      <c r="K20"/>
    </row>
    <row r="21" spans="2:11" ht="13.5" thickBot="1">
      <c r="B21" s="246" t="s">
        <v>103</v>
      </c>
      <c r="C21" s="247" t="s">
        <v>255</v>
      </c>
      <c r="D21" s="247" t="s">
        <v>236</v>
      </c>
      <c r="E21" s="328">
        <v>1.0669999999999999</v>
      </c>
      <c r="F21" s="249">
        <f t="shared" si="0"/>
        <v>3.5089488952233412E-2</v>
      </c>
      <c r="G21" s="250"/>
      <c r="K21"/>
    </row>
    <row r="22" spans="2:11" ht="13.5" thickTop="1">
      <c r="B22" s="251" t="s">
        <v>256</v>
      </c>
      <c r="C22" s="252"/>
      <c r="D22" s="252"/>
      <c r="E22" s="253">
        <f>SUM(E11:E21)</f>
        <v>30.407966369999997</v>
      </c>
      <c r="F22" s="285"/>
      <c r="G22" s="285"/>
      <c r="K22"/>
    </row>
    <row r="23" spans="2:11">
      <c r="G23" s="261"/>
      <c r="K23"/>
    </row>
    <row r="24" spans="2:11">
      <c r="B24" s="29" t="s">
        <v>291</v>
      </c>
      <c r="C24" s="30"/>
      <c r="D24" s="30"/>
      <c r="E24" s="31"/>
      <c r="G24" s="261"/>
      <c r="K24"/>
    </row>
    <row r="25" spans="2:11">
      <c r="B25" s="219" t="s">
        <v>230</v>
      </c>
      <c r="C25" s="260" t="s">
        <v>164</v>
      </c>
      <c r="D25" s="260" t="s">
        <v>258</v>
      </c>
      <c r="E25" s="262" t="s">
        <v>259</v>
      </c>
      <c r="G25" s="261"/>
      <c r="K25"/>
    </row>
    <row r="26" spans="2:11">
      <c r="B26" s="25" t="s">
        <v>103</v>
      </c>
      <c r="C26" s="8" t="s">
        <v>289</v>
      </c>
      <c r="D26" s="8" t="s">
        <v>261</v>
      </c>
      <c r="E26" s="266">
        <v>5.5199999999999999E-2</v>
      </c>
      <c r="G26" s="261"/>
      <c r="K26"/>
    </row>
    <row r="27" spans="2:11">
      <c r="B27" s="25" t="s">
        <v>103</v>
      </c>
      <c r="C27" s="8" t="s">
        <v>289</v>
      </c>
      <c r="D27" s="8" t="s">
        <v>292</v>
      </c>
      <c r="E27" s="266">
        <v>2.2700000000000001E-2</v>
      </c>
      <c r="G27" s="261"/>
      <c r="K27"/>
    </row>
    <row r="28" spans="2:11">
      <c r="B28" s="25" t="s">
        <v>103</v>
      </c>
      <c r="C28" s="8" t="s">
        <v>289</v>
      </c>
      <c r="D28" s="8" t="s">
        <v>262</v>
      </c>
      <c r="E28" s="266">
        <v>0.1263</v>
      </c>
      <c r="G28" s="261"/>
      <c r="K28"/>
    </row>
    <row r="29" spans="2:11">
      <c r="B29" s="25" t="s">
        <v>103</v>
      </c>
      <c r="C29" s="8" t="s">
        <v>289</v>
      </c>
      <c r="D29" s="8" t="s">
        <v>293</v>
      </c>
      <c r="E29" s="266">
        <v>2.5399999999999999E-2</v>
      </c>
      <c r="G29" s="261"/>
      <c r="K29"/>
    </row>
    <row r="30" spans="2:11">
      <c r="B30" s="25" t="s">
        <v>103</v>
      </c>
      <c r="C30" s="8" t="s">
        <v>289</v>
      </c>
      <c r="D30" s="8" t="s">
        <v>294</v>
      </c>
      <c r="E30" s="266">
        <v>4.1399999999999999E-2</v>
      </c>
      <c r="G30" s="261"/>
      <c r="K30"/>
    </row>
    <row r="31" spans="2:11">
      <c r="B31" s="25" t="s">
        <v>103</v>
      </c>
      <c r="C31" s="8" t="s">
        <v>289</v>
      </c>
      <c r="D31" s="8" t="s">
        <v>295</v>
      </c>
      <c r="E31" s="266">
        <v>0.13619999999999999</v>
      </c>
      <c r="G31" s="261"/>
      <c r="K31"/>
    </row>
    <row r="32" spans="2:11">
      <c r="B32" s="25" t="s">
        <v>103</v>
      </c>
      <c r="C32" s="8" t="s">
        <v>289</v>
      </c>
      <c r="D32" s="8" t="s">
        <v>263</v>
      </c>
      <c r="E32" s="266">
        <v>6.4999999999999997E-3</v>
      </c>
      <c r="G32" s="261"/>
      <c r="K32"/>
    </row>
    <row r="33" spans="2:11">
      <c r="B33" s="25" t="s">
        <v>103</v>
      </c>
      <c r="C33" s="8" t="s">
        <v>289</v>
      </c>
      <c r="D33" s="8" t="s">
        <v>268</v>
      </c>
      <c r="E33" s="266">
        <v>0.2288</v>
      </c>
      <c r="G33" s="261"/>
      <c r="K33"/>
    </row>
    <row r="34" spans="2:11">
      <c r="B34" s="25" t="s">
        <v>103</v>
      </c>
      <c r="C34" s="8" t="s">
        <v>289</v>
      </c>
      <c r="D34" s="8" t="s">
        <v>267</v>
      </c>
      <c r="E34" s="266">
        <v>0.35020000000000001</v>
      </c>
      <c r="G34" s="261"/>
      <c r="K34"/>
    </row>
    <row r="35" spans="2:11">
      <c r="B35" s="26" t="s">
        <v>103</v>
      </c>
      <c r="C35" s="180" t="s">
        <v>289</v>
      </c>
      <c r="D35" s="180" t="s">
        <v>296</v>
      </c>
      <c r="E35" s="267">
        <v>7.1999999999999998E-3</v>
      </c>
      <c r="G35" s="261"/>
      <c r="K35"/>
    </row>
    <row r="36" spans="2:11" s="9" customFormat="1">
      <c r="B36" s="256"/>
      <c r="C36" s="256"/>
      <c r="D36" s="256"/>
      <c r="E36" s="257"/>
      <c r="F36" s="258"/>
      <c r="G36" s="259"/>
    </row>
    <row r="37" spans="2:11" s="9" customFormat="1">
      <c r="B37" s="29" t="s">
        <v>297</v>
      </c>
      <c r="C37" s="30"/>
      <c r="D37" s="30"/>
      <c r="E37" s="31"/>
      <c r="F37" s="258"/>
      <c r="G37" s="259"/>
    </row>
    <row r="38" spans="2:11" s="9" customFormat="1">
      <c r="B38" s="219" t="s">
        <v>230</v>
      </c>
      <c r="C38" s="260" t="s">
        <v>164</v>
      </c>
      <c r="D38" s="260" t="s">
        <v>298</v>
      </c>
      <c r="E38" s="262" t="s">
        <v>271</v>
      </c>
      <c r="F38" s="258"/>
      <c r="G38" s="259"/>
    </row>
    <row r="39" spans="2:11" s="9" customFormat="1">
      <c r="B39" s="25" t="s">
        <v>103</v>
      </c>
      <c r="C39" s="8" t="s">
        <v>289</v>
      </c>
      <c r="D39" s="8" t="s">
        <v>272</v>
      </c>
      <c r="E39" s="263">
        <f>E29+E30+E33+E34</f>
        <v>0.64579999999999993</v>
      </c>
      <c r="F39" s="258"/>
      <c r="G39" s="259"/>
    </row>
    <row r="40" spans="2:11" s="9" customFormat="1">
      <c r="B40" s="25" t="s">
        <v>103</v>
      </c>
      <c r="C40" s="8" t="s">
        <v>289</v>
      </c>
      <c r="D40" s="8" t="s">
        <v>273</v>
      </c>
      <c r="E40" s="263">
        <f>E31+E32</f>
        <v>0.14269999999999999</v>
      </c>
      <c r="F40" s="258"/>
      <c r="G40" s="259"/>
    </row>
    <row r="41" spans="2:11" s="9" customFormat="1">
      <c r="B41" s="25" t="s">
        <v>103</v>
      </c>
      <c r="C41" s="8" t="s">
        <v>289</v>
      </c>
      <c r="D41" s="8" t="s">
        <v>274</v>
      </c>
      <c r="E41" s="263">
        <f>E26+E27+E28+E35</f>
        <v>0.2114</v>
      </c>
      <c r="F41" s="258"/>
      <c r="G41" s="259"/>
    </row>
    <row r="42" spans="2:11" s="9" customFormat="1">
      <c r="B42" s="26" t="s">
        <v>103</v>
      </c>
      <c r="C42" s="180" t="s">
        <v>289</v>
      </c>
      <c r="D42" s="180" t="s">
        <v>220</v>
      </c>
      <c r="E42" s="265">
        <f>0</f>
        <v>0</v>
      </c>
      <c r="F42" s="258"/>
      <c r="G42" s="259"/>
    </row>
    <row r="43" spans="2:11" s="9" customFormat="1">
      <c r="B43" s="256"/>
      <c r="C43" s="256"/>
      <c r="D43" s="256"/>
      <c r="E43" s="257"/>
      <c r="F43" s="258"/>
      <c r="G43" s="259"/>
    </row>
    <row r="44" spans="2:11">
      <c r="K44"/>
    </row>
    <row r="45" spans="2:11">
      <c r="K45"/>
    </row>
    <row r="46" spans="2:11">
      <c r="K46"/>
    </row>
    <row r="47" spans="2:11">
      <c r="K47"/>
    </row>
    <row r="48" spans="2:11">
      <c r="K48"/>
    </row>
    <row r="49" spans="11:11">
      <c r="K49"/>
    </row>
    <row r="50" spans="11:11">
      <c r="K50"/>
    </row>
    <row r="51" spans="11:11">
      <c r="K51"/>
    </row>
    <row r="52" spans="11:11">
      <c r="K52"/>
    </row>
    <row r="53" spans="11:11">
      <c r="K53"/>
    </row>
    <row r="54" spans="11:11">
      <c r="K54"/>
    </row>
    <row r="55" spans="11:11">
      <c r="K55"/>
    </row>
    <row r="56" spans="11:11">
      <c r="K56"/>
    </row>
    <row r="57" spans="11:11">
      <c r="K57"/>
    </row>
    <row r="58" spans="11:11">
      <c r="K58"/>
    </row>
    <row r="59" spans="11:11">
      <c r="K59"/>
    </row>
    <row r="60" spans="11:11">
      <c r="K60"/>
    </row>
    <row r="61" spans="11:11">
      <c r="K61"/>
    </row>
    <row r="62" spans="11:11">
      <c r="K62"/>
    </row>
    <row r="63" spans="11:11">
      <c r="K63"/>
    </row>
    <row r="64" spans="11:11">
      <c r="K64"/>
    </row>
    <row r="65" spans="11:11">
      <c r="K65"/>
    </row>
    <row r="66" spans="11:11">
      <c r="K66"/>
    </row>
    <row r="67" spans="11:11">
      <c r="K67"/>
    </row>
    <row r="68" spans="11:11">
      <c r="K68"/>
    </row>
    <row r="69" spans="11:11">
      <c r="K69"/>
    </row>
    <row r="70" spans="11:11">
      <c r="K70"/>
    </row>
    <row r="71" spans="11:11">
      <c r="K71"/>
    </row>
    <row r="72" spans="11:11">
      <c r="K72"/>
    </row>
    <row r="73" spans="11:11">
      <c r="K73"/>
    </row>
    <row r="74" spans="11:11">
      <c r="K74"/>
    </row>
    <row r="75" spans="11:11">
      <c r="K75"/>
    </row>
    <row r="76" spans="11:11">
      <c r="K76"/>
    </row>
    <row r="77" spans="11:11">
      <c r="K77"/>
    </row>
    <row r="78" spans="11:11">
      <c r="K78"/>
    </row>
    <row r="79" spans="11:11">
      <c r="K79"/>
    </row>
    <row r="80" spans="11:11">
      <c r="K80"/>
    </row>
    <row r="81" spans="11:11">
      <c r="K81"/>
    </row>
    <row r="82" spans="11:11">
      <c r="K82"/>
    </row>
    <row r="83" spans="11:11">
      <c r="K83"/>
    </row>
    <row r="84" spans="11:11">
      <c r="K84"/>
    </row>
    <row r="85" spans="11:11">
      <c r="K85"/>
    </row>
    <row r="86" spans="11:11">
      <c r="K86"/>
    </row>
    <row r="87" spans="11:11">
      <c r="K87"/>
    </row>
    <row r="88" spans="11:11">
      <c r="K88"/>
    </row>
    <row r="89" spans="11:11">
      <c r="K89"/>
    </row>
    <row r="90" spans="11:11">
      <c r="K90"/>
    </row>
    <row r="91" spans="11:11">
      <c r="K91"/>
    </row>
    <row r="92" spans="11:11">
      <c r="K92"/>
    </row>
    <row r="93" spans="11:11">
      <c r="K93"/>
    </row>
    <row r="94" spans="11:11">
      <c r="K94"/>
    </row>
    <row r="95" spans="11:11">
      <c r="K95"/>
    </row>
    <row r="96" spans="11:11">
      <c r="K96"/>
    </row>
    <row r="97" spans="11:11">
      <c r="K97"/>
    </row>
    <row r="98" spans="11:11">
      <c r="K98"/>
    </row>
    <row r="99" spans="11:11">
      <c r="K99"/>
    </row>
    <row r="100" spans="11:11">
      <c r="K100"/>
    </row>
    <row r="101" spans="11:11">
      <c r="K101"/>
    </row>
    <row r="102" spans="11:11">
      <c r="K102"/>
    </row>
    <row r="103" spans="11:11">
      <c r="K103"/>
    </row>
    <row r="104" spans="11:11">
      <c r="K104"/>
    </row>
    <row r="105" spans="11:11">
      <c r="K105"/>
    </row>
    <row r="106" spans="11:11">
      <c r="K106"/>
    </row>
    <row r="107" spans="11:11">
      <c r="K107"/>
    </row>
    <row r="108" spans="11:11">
      <c r="K108"/>
    </row>
    <row r="109" spans="11:11">
      <c r="K109"/>
    </row>
    <row r="110" spans="11:11">
      <c r="K110"/>
    </row>
    <row r="111" spans="11:11">
      <c r="K111"/>
    </row>
    <row r="112" spans="11:11">
      <c r="K112"/>
    </row>
    <row r="113" spans="11:11">
      <c r="K113"/>
    </row>
    <row r="114" spans="11:11">
      <c r="K114"/>
    </row>
    <row r="115" spans="11:11">
      <c r="K115"/>
    </row>
    <row r="116" spans="11:11">
      <c r="K116"/>
    </row>
    <row r="117" spans="11:11">
      <c r="K117"/>
    </row>
    <row r="118" spans="11:11">
      <c r="K118"/>
    </row>
    <row r="119" spans="11:11">
      <c r="K119"/>
    </row>
    <row r="120" spans="11:11">
      <c r="K120"/>
    </row>
    <row r="121" spans="11:11">
      <c r="K121"/>
    </row>
    <row r="122" spans="11:11">
      <c r="K122"/>
    </row>
    <row r="123" spans="11:11">
      <c r="K123"/>
    </row>
    <row r="124" spans="11:11">
      <c r="K124"/>
    </row>
    <row r="125" spans="11:11">
      <c r="K125"/>
    </row>
    <row r="126" spans="11:11">
      <c r="K126"/>
    </row>
    <row r="127" spans="11:11">
      <c r="K127"/>
    </row>
    <row r="128" spans="11:11">
      <c r="K128"/>
    </row>
    <row r="129" spans="11:11">
      <c r="K129"/>
    </row>
    <row r="130" spans="11:11">
      <c r="K130"/>
    </row>
    <row r="131" spans="11:11">
      <c r="K131"/>
    </row>
    <row r="132" spans="11:11">
      <c r="K132"/>
    </row>
    <row r="133" spans="11:11">
      <c r="K133"/>
    </row>
    <row r="134" spans="11:11">
      <c r="K134"/>
    </row>
    <row r="135" spans="11:11">
      <c r="K135"/>
    </row>
    <row r="136" spans="11:11">
      <c r="K136"/>
    </row>
    <row r="137" spans="11:11">
      <c r="K137"/>
    </row>
    <row r="138" spans="11:11">
      <c r="K138"/>
    </row>
    <row r="139" spans="11:11">
      <c r="K139"/>
    </row>
    <row r="140" spans="11:11">
      <c r="K140"/>
    </row>
    <row r="141" spans="11:11">
      <c r="K141"/>
    </row>
    <row r="142" spans="11:11">
      <c r="K142"/>
    </row>
    <row r="143" spans="11:11">
      <c r="K143"/>
    </row>
    <row r="144" spans="11:11">
      <c r="K144"/>
    </row>
    <row r="145" spans="11:11">
      <c r="K145"/>
    </row>
    <row r="146" spans="11:11">
      <c r="K146"/>
    </row>
    <row r="147" spans="11:11">
      <c r="K147"/>
    </row>
    <row r="148" spans="11:11">
      <c r="K148"/>
    </row>
    <row r="149" spans="11:11">
      <c r="K149"/>
    </row>
    <row r="150" spans="11:11">
      <c r="K150"/>
    </row>
    <row r="151" spans="11:11">
      <c r="K151"/>
    </row>
    <row r="152" spans="11:11">
      <c r="K152"/>
    </row>
    <row r="153" spans="11:11">
      <c r="K153"/>
    </row>
    <row r="154" spans="11:11">
      <c r="K154"/>
    </row>
    <row r="155" spans="11:11">
      <c r="K155"/>
    </row>
    <row r="156" spans="11:11">
      <c r="K156"/>
    </row>
    <row r="157" spans="11:11">
      <c r="K157"/>
    </row>
    <row r="158" spans="11:11">
      <c r="K158"/>
    </row>
    <row r="159" spans="11:11">
      <c r="K159"/>
    </row>
    <row r="160" spans="11:11">
      <c r="K160"/>
    </row>
    <row r="161" spans="11:11">
      <c r="K161"/>
    </row>
    <row r="162" spans="11:11">
      <c r="K162"/>
    </row>
    <row r="163" spans="11:11">
      <c r="K163"/>
    </row>
    <row r="164" spans="11:11">
      <c r="K164"/>
    </row>
    <row r="165" spans="11:11">
      <c r="K165"/>
    </row>
    <row r="166" spans="11:11">
      <c r="K166"/>
    </row>
    <row r="167" spans="11:11">
      <c r="K167"/>
    </row>
    <row r="168" spans="11:11">
      <c r="K168"/>
    </row>
    <row r="169" spans="11:11">
      <c r="K169"/>
    </row>
    <row r="170" spans="11:11">
      <c r="K170"/>
    </row>
    <row r="171" spans="11:11">
      <c r="K171"/>
    </row>
    <row r="172" spans="11:11">
      <c r="K172"/>
    </row>
    <row r="173" spans="11:11">
      <c r="K173"/>
    </row>
    <row r="174" spans="11:11">
      <c r="K174"/>
    </row>
    <row r="175" spans="11:11">
      <c r="K175"/>
    </row>
    <row r="176" spans="11:11">
      <c r="K176"/>
    </row>
    <row r="177" spans="11:11">
      <c r="K177"/>
    </row>
    <row r="178" spans="11:11">
      <c r="K178"/>
    </row>
    <row r="179" spans="11:11">
      <c r="K179"/>
    </row>
    <row r="180" spans="11:11">
      <c r="K180"/>
    </row>
    <row r="181" spans="11:11">
      <c r="K181"/>
    </row>
    <row r="182" spans="11:11">
      <c r="K182"/>
    </row>
    <row r="183" spans="11:11">
      <c r="K183"/>
    </row>
    <row r="184" spans="11:11">
      <c r="K184"/>
    </row>
    <row r="185" spans="11:11">
      <c r="K185"/>
    </row>
    <row r="186" spans="11:11">
      <c r="K186"/>
    </row>
    <row r="187" spans="11:11">
      <c r="K187"/>
    </row>
    <row r="188" spans="11:11">
      <c r="K188"/>
    </row>
    <row r="189" spans="11:11">
      <c r="K189"/>
    </row>
    <row r="190" spans="11:11">
      <c r="K190"/>
    </row>
    <row r="191" spans="11:11">
      <c r="K191"/>
    </row>
    <row r="192" spans="11:11">
      <c r="K192"/>
    </row>
    <row r="193" spans="11:11">
      <c r="K193"/>
    </row>
    <row r="194" spans="11:11">
      <c r="K194"/>
    </row>
    <row r="195" spans="11:11">
      <c r="K195"/>
    </row>
    <row r="196" spans="11:11">
      <c r="K196"/>
    </row>
    <row r="197" spans="11:11">
      <c r="K197"/>
    </row>
    <row r="198" spans="11:11">
      <c r="K198"/>
    </row>
    <row r="199" spans="11:11">
      <c r="K199"/>
    </row>
    <row r="200" spans="11:11">
      <c r="K200"/>
    </row>
    <row r="201" spans="11:11">
      <c r="K201"/>
    </row>
    <row r="202" spans="11:11">
      <c r="K202"/>
    </row>
    <row r="203" spans="11:11">
      <c r="K203"/>
    </row>
    <row r="204" spans="11:11">
      <c r="K204"/>
    </row>
    <row r="205" spans="11:11">
      <c r="K205"/>
    </row>
    <row r="206" spans="11:11">
      <c r="K206"/>
    </row>
    <row r="207" spans="11:11">
      <c r="K207"/>
    </row>
    <row r="208" spans="11:11">
      <c r="K208"/>
    </row>
    <row r="209" spans="11:11">
      <c r="K209"/>
    </row>
    <row r="210" spans="11:11">
      <c r="K210"/>
    </row>
    <row r="211" spans="11:11">
      <c r="K211"/>
    </row>
    <row r="212" spans="11:11">
      <c r="K212"/>
    </row>
    <row r="213" spans="11:11">
      <c r="K213"/>
    </row>
    <row r="214" spans="11:11">
      <c r="K214"/>
    </row>
    <row r="215" spans="11:11">
      <c r="K215"/>
    </row>
    <row r="216" spans="11:11">
      <c r="K216"/>
    </row>
    <row r="217" spans="11:11">
      <c r="K217"/>
    </row>
    <row r="218" spans="11:11">
      <c r="K218"/>
    </row>
    <row r="219" spans="11:11">
      <c r="K219"/>
    </row>
    <row r="220" spans="11:11">
      <c r="K220"/>
    </row>
    <row r="221" spans="11:11">
      <c r="K221"/>
    </row>
    <row r="222" spans="11:11">
      <c r="K222"/>
    </row>
    <row r="223" spans="11:11">
      <c r="K223"/>
    </row>
    <row r="224" spans="11:11">
      <c r="K224"/>
    </row>
    <row r="225" spans="11:11">
      <c r="K225"/>
    </row>
    <row r="226" spans="11:11">
      <c r="K226"/>
    </row>
    <row r="227" spans="11:11">
      <c r="K227"/>
    </row>
    <row r="228" spans="11:11">
      <c r="K228"/>
    </row>
    <row r="229" spans="11:11">
      <c r="K229"/>
    </row>
    <row r="230" spans="11:11">
      <c r="K230"/>
    </row>
    <row r="231" spans="11:11">
      <c r="K231"/>
    </row>
    <row r="232" spans="11:11">
      <c r="K232"/>
    </row>
    <row r="233" spans="11:11">
      <c r="K233"/>
    </row>
    <row r="234" spans="11:11">
      <c r="K234"/>
    </row>
    <row r="235" spans="11:11">
      <c r="K235"/>
    </row>
    <row r="236" spans="11:11">
      <c r="K236"/>
    </row>
    <row r="237" spans="11:11">
      <c r="K237"/>
    </row>
    <row r="238" spans="11:11">
      <c r="K238"/>
    </row>
    <row r="239" spans="11:11">
      <c r="K239"/>
    </row>
    <row r="240" spans="11:11">
      <c r="K240"/>
    </row>
    <row r="241" spans="11:11">
      <c r="K241"/>
    </row>
    <row r="242" spans="11:11">
      <c r="K242"/>
    </row>
    <row r="243" spans="11:11">
      <c r="K243"/>
    </row>
    <row r="244" spans="11:11">
      <c r="K244"/>
    </row>
    <row r="245" spans="11:11">
      <c r="K245"/>
    </row>
    <row r="246" spans="11:11">
      <c r="K246"/>
    </row>
    <row r="247" spans="11:11">
      <c r="K247"/>
    </row>
    <row r="248" spans="11:11">
      <c r="K248"/>
    </row>
    <row r="249" spans="11:11">
      <c r="K249"/>
    </row>
    <row r="250" spans="11:11">
      <c r="K250"/>
    </row>
    <row r="251" spans="11:11">
      <c r="K251"/>
    </row>
    <row r="252" spans="11:11">
      <c r="K252"/>
    </row>
    <row r="253" spans="11:11">
      <c r="K253"/>
    </row>
    <row r="254" spans="11:11">
      <c r="K254"/>
    </row>
    <row r="255" spans="11:11">
      <c r="K255"/>
    </row>
    <row r="256" spans="11:11">
      <c r="K256"/>
    </row>
    <row r="257" spans="11:11">
      <c r="K257"/>
    </row>
    <row r="258" spans="11:11">
      <c r="K258"/>
    </row>
    <row r="259" spans="11:11">
      <c r="K259"/>
    </row>
    <row r="260" spans="11:11">
      <c r="K260"/>
    </row>
    <row r="261" spans="11:11">
      <c r="K261"/>
    </row>
    <row r="262" spans="11:11">
      <c r="K262"/>
    </row>
    <row r="263" spans="11:11">
      <c r="K263"/>
    </row>
    <row r="264" spans="11:11">
      <c r="K264"/>
    </row>
    <row r="265" spans="11:11">
      <c r="K265"/>
    </row>
    <row r="266" spans="11:11">
      <c r="K266"/>
    </row>
    <row r="267" spans="11:11">
      <c r="K267"/>
    </row>
    <row r="268" spans="11:11">
      <c r="K268"/>
    </row>
    <row r="269" spans="11:11">
      <c r="K269"/>
    </row>
    <row r="270" spans="11:11">
      <c r="K270"/>
    </row>
    <row r="271" spans="11:11">
      <c r="K271"/>
    </row>
    <row r="272" spans="11:11">
      <c r="K272"/>
    </row>
    <row r="273" spans="11:11">
      <c r="K273"/>
    </row>
    <row r="274" spans="11:11">
      <c r="K274"/>
    </row>
    <row r="275" spans="11:11">
      <c r="K275"/>
    </row>
    <row r="276" spans="11:11">
      <c r="K276"/>
    </row>
    <row r="277" spans="11:11">
      <c r="K277"/>
    </row>
    <row r="278" spans="11:11">
      <c r="K278"/>
    </row>
    <row r="279" spans="11:11">
      <c r="K279"/>
    </row>
    <row r="280" spans="11:11">
      <c r="K280"/>
    </row>
    <row r="281" spans="11:11">
      <c r="K281"/>
    </row>
    <row r="282" spans="11:11">
      <c r="K282"/>
    </row>
    <row r="283" spans="11:11">
      <c r="K283"/>
    </row>
    <row r="284" spans="11:11">
      <c r="K284"/>
    </row>
    <row r="285" spans="11:11">
      <c r="K285"/>
    </row>
    <row r="286" spans="11:11">
      <c r="K286"/>
    </row>
    <row r="287" spans="11:11">
      <c r="K287"/>
    </row>
    <row r="288" spans="11:11">
      <c r="K288"/>
    </row>
    <row r="289" spans="11:11">
      <c r="K289"/>
    </row>
    <row r="290" spans="11:11">
      <c r="K290"/>
    </row>
    <row r="291" spans="11:11">
      <c r="K291"/>
    </row>
    <row r="292" spans="11:11">
      <c r="K292"/>
    </row>
    <row r="293" spans="11:11">
      <c r="K293"/>
    </row>
    <row r="294" spans="11:11">
      <c r="K294"/>
    </row>
    <row r="295" spans="11:11">
      <c r="K295"/>
    </row>
    <row r="296" spans="11:11">
      <c r="K296"/>
    </row>
    <row r="297" spans="11:11">
      <c r="K297"/>
    </row>
    <row r="298" spans="11:11">
      <c r="K298"/>
    </row>
    <row r="299" spans="11:11">
      <c r="K299"/>
    </row>
    <row r="300" spans="11:11">
      <c r="K300"/>
    </row>
    <row r="301" spans="11:11">
      <c r="K301"/>
    </row>
    <row r="302" spans="11:11">
      <c r="K302"/>
    </row>
    <row r="303" spans="11:11">
      <c r="K303"/>
    </row>
    <row r="304" spans="11:11">
      <c r="K304"/>
    </row>
    <row r="305" spans="11:11">
      <c r="K305"/>
    </row>
    <row r="306" spans="11:11">
      <c r="K306"/>
    </row>
    <row r="307" spans="11:11">
      <c r="K307"/>
    </row>
    <row r="308" spans="11:11">
      <c r="K308"/>
    </row>
    <row r="309" spans="11:11">
      <c r="K309"/>
    </row>
    <row r="310" spans="11:11">
      <c r="K310"/>
    </row>
    <row r="311" spans="11:11">
      <c r="K311"/>
    </row>
    <row r="312" spans="11:11">
      <c r="K312"/>
    </row>
    <row r="313" spans="11:11">
      <c r="K313"/>
    </row>
    <row r="314" spans="11:11">
      <c r="K314"/>
    </row>
    <row r="315" spans="11:11">
      <c r="K315"/>
    </row>
    <row r="316" spans="11:11">
      <c r="K316"/>
    </row>
    <row r="317" spans="11:11">
      <c r="K317"/>
    </row>
    <row r="318" spans="11:11">
      <c r="K318"/>
    </row>
    <row r="319" spans="11:11">
      <c r="K319"/>
    </row>
    <row r="320" spans="11:11">
      <c r="K320"/>
    </row>
    <row r="321" spans="11:11">
      <c r="K321"/>
    </row>
    <row r="322" spans="11:11">
      <c r="K322"/>
    </row>
    <row r="323" spans="11:11">
      <c r="K323"/>
    </row>
    <row r="324" spans="11:11">
      <c r="K324"/>
    </row>
    <row r="325" spans="11:11">
      <c r="K325"/>
    </row>
    <row r="326" spans="11:11">
      <c r="K326"/>
    </row>
    <row r="327" spans="11:11">
      <c r="K327"/>
    </row>
    <row r="328" spans="11:11">
      <c r="K328"/>
    </row>
    <row r="329" spans="11:11">
      <c r="K329"/>
    </row>
    <row r="330" spans="11:11">
      <c r="K330"/>
    </row>
    <row r="331" spans="11:11">
      <c r="K331"/>
    </row>
    <row r="332" spans="11:11">
      <c r="K332"/>
    </row>
    <row r="333" spans="11:11">
      <c r="K333"/>
    </row>
    <row r="334" spans="11:11">
      <c r="K334"/>
    </row>
    <row r="335" spans="11:11">
      <c r="K335"/>
    </row>
    <row r="336" spans="11:11">
      <c r="K336"/>
    </row>
    <row r="337" spans="11:11">
      <c r="K337"/>
    </row>
    <row r="338" spans="11:11">
      <c r="K338"/>
    </row>
    <row r="339" spans="11:11">
      <c r="K339"/>
    </row>
    <row r="340" spans="11:11">
      <c r="K340"/>
    </row>
    <row r="341" spans="11:11">
      <c r="K341"/>
    </row>
    <row r="342" spans="11:11">
      <c r="K342"/>
    </row>
    <row r="343" spans="11:11">
      <c r="K343"/>
    </row>
    <row r="344" spans="11:11">
      <c r="K344"/>
    </row>
    <row r="345" spans="11:11">
      <c r="K345"/>
    </row>
    <row r="346" spans="11:11">
      <c r="K346"/>
    </row>
    <row r="347" spans="11:11">
      <c r="K347"/>
    </row>
    <row r="348" spans="11:11">
      <c r="K348"/>
    </row>
    <row r="349" spans="11:11">
      <c r="K349"/>
    </row>
    <row r="350" spans="11:11">
      <c r="K350"/>
    </row>
    <row r="351" spans="11:11">
      <c r="K351"/>
    </row>
    <row r="352" spans="11:11">
      <c r="K352"/>
    </row>
    <row r="353" spans="11:11">
      <c r="K353"/>
    </row>
    <row r="354" spans="11:11">
      <c r="K354"/>
    </row>
    <row r="355" spans="11:11">
      <c r="K355"/>
    </row>
    <row r="356" spans="11:11">
      <c r="K356"/>
    </row>
    <row r="357" spans="11:11">
      <c r="K357"/>
    </row>
    <row r="358" spans="11:11">
      <c r="K358"/>
    </row>
    <row r="359" spans="11:11">
      <c r="K359"/>
    </row>
    <row r="360" spans="11:11">
      <c r="K360"/>
    </row>
    <row r="361" spans="11:11">
      <c r="K361"/>
    </row>
    <row r="362" spans="11:11">
      <c r="K362"/>
    </row>
    <row r="363" spans="11:11">
      <c r="K363"/>
    </row>
    <row r="364" spans="11:11">
      <c r="K364"/>
    </row>
    <row r="365" spans="11:11">
      <c r="K365"/>
    </row>
    <row r="366" spans="11:11">
      <c r="K366"/>
    </row>
    <row r="367" spans="11:11">
      <c r="K367"/>
    </row>
    <row r="368" spans="11:11">
      <c r="K368"/>
    </row>
    <row r="369" spans="11:11">
      <c r="K369"/>
    </row>
    <row r="370" spans="11:11">
      <c r="K370"/>
    </row>
    <row r="371" spans="11:11">
      <c r="K371"/>
    </row>
    <row r="372" spans="11:11">
      <c r="K372"/>
    </row>
    <row r="373" spans="11:11">
      <c r="K373"/>
    </row>
    <row r="374" spans="11:11">
      <c r="K374"/>
    </row>
    <row r="375" spans="11:11">
      <c r="K375"/>
    </row>
    <row r="376" spans="11:11">
      <c r="K376"/>
    </row>
    <row r="377" spans="11:11">
      <c r="K377"/>
    </row>
    <row r="378" spans="11:11">
      <c r="K378"/>
    </row>
    <row r="379" spans="11:11">
      <c r="K379"/>
    </row>
    <row r="380" spans="11:11">
      <c r="K380"/>
    </row>
    <row r="381" spans="11:11">
      <c r="K381"/>
    </row>
    <row r="382" spans="11:11">
      <c r="K382"/>
    </row>
    <row r="383" spans="11:11">
      <c r="K383"/>
    </row>
    <row r="384" spans="11:11">
      <c r="K384"/>
    </row>
    <row r="385" spans="11:11">
      <c r="K385"/>
    </row>
    <row r="386" spans="11:11">
      <c r="K386"/>
    </row>
    <row r="387" spans="11:11">
      <c r="K387"/>
    </row>
    <row r="388" spans="11:11">
      <c r="K388"/>
    </row>
    <row r="389" spans="11:11">
      <c r="K389"/>
    </row>
    <row r="390" spans="11:11">
      <c r="K390"/>
    </row>
    <row r="391" spans="11:11">
      <c r="K391"/>
    </row>
    <row r="392" spans="11:11">
      <c r="K392"/>
    </row>
    <row r="393" spans="11:11">
      <c r="K393"/>
    </row>
    <row r="394" spans="11:11">
      <c r="K394"/>
    </row>
    <row r="395" spans="11:11">
      <c r="K395"/>
    </row>
    <row r="396" spans="11:11">
      <c r="K396"/>
    </row>
    <row r="397" spans="11:11">
      <c r="K397"/>
    </row>
    <row r="398" spans="11:11">
      <c r="K398"/>
    </row>
    <row r="399" spans="11:11">
      <c r="K399"/>
    </row>
    <row r="400" spans="11:11">
      <c r="K400"/>
    </row>
    <row r="401" spans="11:11">
      <c r="K401"/>
    </row>
    <row r="402" spans="11:11">
      <c r="K402"/>
    </row>
    <row r="403" spans="11:11">
      <c r="K403"/>
    </row>
    <row r="404" spans="11:11">
      <c r="K404"/>
    </row>
    <row r="405" spans="11:11">
      <c r="K405"/>
    </row>
    <row r="406" spans="11:11">
      <c r="K406"/>
    </row>
    <row r="407" spans="11:11">
      <c r="K407"/>
    </row>
    <row r="408" spans="11:11">
      <c r="K408"/>
    </row>
    <row r="409" spans="11:11">
      <c r="K409"/>
    </row>
    <row r="410" spans="11:11">
      <c r="K410"/>
    </row>
    <row r="411" spans="11:11">
      <c r="K411"/>
    </row>
    <row r="412" spans="11:11">
      <c r="K412"/>
    </row>
    <row r="413" spans="11:11">
      <c r="K413"/>
    </row>
    <row r="414" spans="11:11">
      <c r="K414"/>
    </row>
    <row r="415" spans="11:11">
      <c r="K415"/>
    </row>
    <row r="416" spans="11:11">
      <c r="K416"/>
    </row>
    <row r="417" spans="11:11">
      <c r="K417"/>
    </row>
    <row r="418" spans="11:11">
      <c r="K418"/>
    </row>
    <row r="419" spans="11:11">
      <c r="K419"/>
    </row>
    <row r="420" spans="11:11">
      <c r="K420"/>
    </row>
    <row r="421" spans="11:11">
      <c r="K421"/>
    </row>
    <row r="422" spans="11:11">
      <c r="K422"/>
    </row>
    <row r="423" spans="11:11">
      <c r="K423"/>
    </row>
    <row r="424" spans="11:11">
      <c r="K424"/>
    </row>
    <row r="425" spans="11:11">
      <c r="K425"/>
    </row>
    <row r="426" spans="11:11">
      <c r="K426"/>
    </row>
    <row r="427" spans="11:11">
      <c r="K427"/>
    </row>
    <row r="428" spans="11:11">
      <c r="K428"/>
    </row>
    <row r="429" spans="11:11">
      <c r="K429"/>
    </row>
    <row r="430" spans="11:11">
      <c r="K430"/>
    </row>
    <row r="431" spans="11:11">
      <c r="K431"/>
    </row>
    <row r="432" spans="11:11">
      <c r="K432"/>
    </row>
    <row r="433" spans="11:11">
      <c r="K433"/>
    </row>
    <row r="434" spans="11:11">
      <c r="K434"/>
    </row>
    <row r="435" spans="11:11">
      <c r="K435"/>
    </row>
    <row r="436" spans="11:11">
      <c r="K436"/>
    </row>
    <row r="437" spans="11:11">
      <c r="K437"/>
    </row>
    <row r="438" spans="11:11">
      <c r="K438"/>
    </row>
    <row r="439" spans="11:11">
      <c r="K439"/>
    </row>
    <row r="440" spans="11:11">
      <c r="K440"/>
    </row>
    <row r="441" spans="11:11">
      <c r="K441"/>
    </row>
    <row r="442" spans="11:11">
      <c r="K442"/>
    </row>
    <row r="443" spans="11:11">
      <c r="K443"/>
    </row>
    <row r="444" spans="11:11">
      <c r="K444"/>
    </row>
    <row r="445" spans="11:11">
      <c r="K445"/>
    </row>
    <row r="446" spans="11:11">
      <c r="K446"/>
    </row>
    <row r="447" spans="11:11">
      <c r="K447"/>
    </row>
    <row r="448" spans="11:11">
      <c r="K448"/>
    </row>
    <row r="449" spans="11:11">
      <c r="K449"/>
    </row>
    <row r="450" spans="11:11">
      <c r="K450"/>
    </row>
    <row r="451" spans="11:11">
      <c r="K451"/>
    </row>
    <row r="452" spans="11:11">
      <c r="K452"/>
    </row>
    <row r="453" spans="11:11">
      <c r="K453"/>
    </row>
    <row r="454" spans="11:11">
      <c r="K454"/>
    </row>
    <row r="455" spans="11:11">
      <c r="K455"/>
    </row>
    <row r="456" spans="11:11">
      <c r="K456"/>
    </row>
    <row r="457" spans="11:11">
      <c r="K457"/>
    </row>
    <row r="458" spans="11:11">
      <c r="K458"/>
    </row>
    <row r="459" spans="11:11">
      <c r="K459"/>
    </row>
    <row r="460" spans="11:11">
      <c r="K460"/>
    </row>
    <row r="461" spans="11:11">
      <c r="K461"/>
    </row>
    <row r="462" spans="11:11">
      <c r="K462"/>
    </row>
    <row r="463" spans="11:11">
      <c r="K463"/>
    </row>
    <row r="464" spans="11:11">
      <c r="K464"/>
    </row>
    <row r="465" spans="11:11">
      <c r="K465"/>
    </row>
    <row r="466" spans="11:11">
      <c r="K466"/>
    </row>
    <row r="467" spans="11:11">
      <c r="K467"/>
    </row>
    <row r="468" spans="11:11">
      <c r="K468"/>
    </row>
    <row r="469" spans="11:11">
      <c r="K469"/>
    </row>
    <row r="470" spans="11:11">
      <c r="K470"/>
    </row>
    <row r="471" spans="11:11">
      <c r="K471"/>
    </row>
    <row r="472" spans="11:11">
      <c r="K472"/>
    </row>
    <row r="473" spans="11:11">
      <c r="K473"/>
    </row>
    <row r="474" spans="11:11">
      <c r="K474"/>
    </row>
    <row r="475" spans="11:11">
      <c r="K475"/>
    </row>
    <row r="476" spans="11:11">
      <c r="K476"/>
    </row>
    <row r="477" spans="11:11">
      <c r="K477"/>
    </row>
    <row r="478" spans="11:11">
      <c r="K478"/>
    </row>
    <row r="479" spans="11:11">
      <c r="K479"/>
    </row>
    <row r="480" spans="11:11">
      <c r="K480"/>
    </row>
    <row r="481" spans="11:11">
      <c r="K481"/>
    </row>
    <row r="482" spans="11:11">
      <c r="K482"/>
    </row>
    <row r="483" spans="11:11">
      <c r="K483"/>
    </row>
    <row r="484" spans="11:11">
      <c r="K484"/>
    </row>
    <row r="485" spans="11:11">
      <c r="K485"/>
    </row>
    <row r="486" spans="11:11">
      <c r="K486"/>
    </row>
    <row r="487" spans="11:11">
      <c r="K487"/>
    </row>
    <row r="488" spans="11:11">
      <c r="K488"/>
    </row>
    <row r="489" spans="11:11">
      <c r="K489"/>
    </row>
    <row r="490" spans="11:11">
      <c r="K490"/>
    </row>
    <row r="491" spans="11:11">
      <c r="K491"/>
    </row>
    <row r="492" spans="11:11">
      <c r="K492"/>
    </row>
    <row r="493" spans="11:11">
      <c r="K493"/>
    </row>
    <row r="494" spans="11:11">
      <c r="K494"/>
    </row>
    <row r="495" spans="11:11">
      <c r="K495"/>
    </row>
    <row r="496" spans="11:11">
      <c r="K496"/>
    </row>
    <row r="497" spans="11:11">
      <c r="K497"/>
    </row>
    <row r="498" spans="11:11">
      <c r="K498"/>
    </row>
    <row r="499" spans="11:11">
      <c r="K499"/>
    </row>
    <row r="500" spans="11:11">
      <c r="K500"/>
    </row>
    <row r="501" spans="11:11">
      <c r="K501"/>
    </row>
    <row r="502" spans="11:11">
      <c r="K502"/>
    </row>
    <row r="503" spans="11:11">
      <c r="K503"/>
    </row>
    <row r="504" spans="11:11">
      <c r="K504"/>
    </row>
    <row r="505" spans="11:11">
      <c r="K505"/>
    </row>
    <row r="506" spans="11:11">
      <c r="K506"/>
    </row>
    <row r="507" spans="11:11">
      <c r="K507"/>
    </row>
    <row r="508" spans="11:11">
      <c r="K508"/>
    </row>
    <row r="509" spans="11:11">
      <c r="K509"/>
    </row>
    <row r="510" spans="11:11">
      <c r="K510"/>
    </row>
    <row r="511" spans="11:11">
      <c r="K511"/>
    </row>
    <row r="512" spans="11:11">
      <c r="K512"/>
    </row>
    <row r="513" spans="11:11">
      <c r="K513"/>
    </row>
    <row r="514" spans="11:11">
      <c r="K514"/>
    </row>
    <row r="515" spans="11:11">
      <c r="K515"/>
    </row>
    <row r="516" spans="11:11">
      <c r="K516"/>
    </row>
    <row r="517" spans="11:11">
      <c r="K517"/>
    </row>
    <row r="518" spans="11:11">
      <c r="K518"/>
    </row>
    <row r="519" spans="11:11">
      <c r="K519"/>
    </row>
    <row r="520" spans="11:11">
      <c r="K520"/>
    </row>
    <row r="521" spans="11:11">
      <c r="K521"/>
    </row>
    <row r="522" spans="11:11">
      <c r="K522"/>
    </row>
    <row r="523" spans="11:11">
      <c r="K523"/>
    </row>
    <row r="524" spans="11:11">
      <c r="K524"/>
    </row>
    <row r="525" spans="11:11">
      <c r="K525"/>
    </row>
    <row r="526" spans="11:11">
      <c r="K526"/>
    </row>
    <row r="527" spans="11:11">
      <c r="K527"/>
    </row>
    <row r="528" spans="11:11">
      <c r="K528"/>
    </row>
    <row r="529" spans="11:11">
      <c r="K529"/>
    </row>
    <row r="530" spans="11:11">
      <c r="K530"/>
    </row>
    <row r="531" spans="11:11">
      <c r="K531"/>
    </row>
    <row r="532" spans="11:11">
      <c r="K532"/>
    </row>
    <row r="533" spans="11:11">
      <c r="K533"/>
    </row>
    <row r="534" spans="11:11">
      <c r="K534"/>
    </row>
    <row r="535" spans="11:11">
      <c r="K535"/>
    </row>
    <row r="536" spans="11:11">
      <c r="K536"/>
    </row>
    <row r="537" spans="11:11">
      <c r="K537"/>
    </row>
    <row r="538" spans="11:11">
      <c r="K538"/>
    </row>
    <row r="539" spans="11:11">
      <c r="K539"/>
    </row>
    <row r="540" spans="11:11">
      <c r="K540"/>
    </row>
    <row r="541" spans="11:11">
      <c r="K541"/>
    </row>
    <row r="542" spans="11:11">
      <c r="K542"/>
    </row>
    <row r="543" spans="11:11">
      <c r="K543"/>
    </row>
    <row r="544" spans="11:11">
      <c r="K544"/>
    </row>
    <row r="545" spans="11:11">
      <c r="K545"/>
    </row>
    <row r="546" spans="11:11">
      <c r="K546"/>
    </row>
    <row r="547" spans="11:11">
      <c r="K547"/>
    </row>
    <row r="548" spans="11:11">
      <c r="K548"/>
    </row>
    <row r="549" spans="11:11">
      <c r="K549"/>
    </row>
    <row r="550" spans="11:11">
      <c r="K550"/>
    </row>
    <row r="551" spans="11:11">
      <c r="K551"/>
    </row>
    <row r="552" spans="11:11">
      <c r="K552"/>
    </row>
    <row r="553" spans="11:11">
      <c r="K553"/>
    </row>
    <row r="554" spans="11:11">
      <c r="K554"/>
    </row>
    <row r="555" spans="11:11">
      <c r="K555"/>
    </row>
    <row r="556" spans="11:11">
      <c r="K556"/>
    </row>
    <row r="557" spans="11:11">
      <c r="K557"/>
    </row>
    <row r="558" spans="11:11">
      <c r="K558"/>
    </row>
    <row r="559" spans="11:11">
      <c r="K559"/>
    </row>
    <row r="560" spans="11:11">
      <c r="K560"/>
    </row>
    <row r="561" spans="11:11">
      <c r="K561"/>
    </row>
    <row r="562" spans="11:11">
      <c r="K562"/>
    </row>
    <row r="563" spans="11:11">
      <c r="K563"/>
    </row>
    <row r="564" spans="11:11">
      <c r="K564"/>
    </row>
    <row r="565" spans="11:11">
      <c r="K565"/>
    </row>
    <row r="566" spans="11:11">
      <c r="K566"/>
    </row>
    <row r="567" spans="11:11">
      <c r="K567"/>
    </row>
    <row r="568" spans="11:11">
      <c r="K568"/>
    </row>
    <row r="569" spans="11:11">
      <c r="K569"/>
    </row>
    <row r="570" spans="11:11">
      <c r="K570"/>
    </row>
    <row r="571" spans="11:11">
      <c r="K571"/>
    </row>
    <row r="572" spans="11:11">
      <c r="K572"/>
    </row>
    <row r="573" spans="11:11">
      <c r="K573"/>
    </row>
    <row r="574" spans="11:11">
      <c r="K574"/>
    </row>
    <row r="575" spans="11:11">
      <c r="K575"/>
    </row>
    <row r="576" spans="11:11">
      <c r="K576"/>
    </row>
    <row r="577" spans="11:11">
      <c r="K577"/>
    </row>
    <row r="578" spans="11:11">
      <c r="K578"/>
    </row>
    <row r="579" spans="11:11">
      <c r="K579"/>
    </row>
    <row r="580" spans="11:11">
      <c r="K580"/>
    </row>
    <row r="581" spans="11:11">
      <c r="K581"/>
    </row>
    <row r="582" spans="11:11">
      <c r="K582"/>
    </row>
    <row r="583" spans="11:11">
      <c r="K583"/>
    </row>
    <row r="584" spans="11:11">
      <c r="K584"/>
    </row>
    <row r="585" spans="11:11">
      <c r="K585"/>
    </row>
    <row r="586" spans="11:11">
      <c r="K586"/>
    </row>
    <row r="587" spans="11:11">
      <c r="K587"/>
    </row>
    <row r="588" spans="11:11">
      <c r="K588"/>
    </row>
    <row r="589" spans="11:11">
      <c r="K589"/>
    </row>
    <row r="590" spans="11:11">
      <c r="K590"/>
    </row>
    <row r="591" spans="11:11">
      <c r="K591"/>
    </row>
    <row r="592" spans="11:11">
      <c r="K592"/>
    </row>
    <row r="593" spans="11:11">
      <c r="K593"/>
    </row>
    <row r="594" spans="11:11">
      <c r="K594"/>
    </row>
    <row r="595" spans="11:11">
      <c r="K595"/>
    </row>
    <row r="596" spans="11:11">
      <c r="K596"/>
    </row>
    <row r="597" spans="11:11">
      <c r="K597"/>
    </row>
    <row r="598" spans="11:11">
      <c r="K598"/>
    </row>
    <row r="599" spans="11:11">
      <c r="K599"/>
    </row>
    <row r="600" spans="11:11">
      <c r="K600"/>
    </row>
    <row r="601" spans="11:11">
      <c r="K601"/>
    </row>
    <row r="602" spans="11:11">
      <c r="K602"/>
    </row>
    <row r="603" spans="11:11">
      <c r="K603"/>
    </row>
    <row r="604" spans="11:11">
      <c r="K604"/>
    </row>
    <row r="605" spans="11:11">
      <c r="K605"/>
    </row>
    <row r="606" spans="11:11">
      <c r="K606"/>
    </row>
    <row r="607" spans="11:11">
      <c r="K607"/>
    </row>
    <row r="608" spans="11:11">
      <c r="K608"/>
    </row>
    <row r="609" spans="11:11">
      <c r="K609"/>
    </row>
    <row r="610" spans="11:11">
      <c r="K610"/>
    </row>
    <row r="611" spans="11:11">
      <c r="K611"/>
    </row>
    <row r="612" spans="11:11">
      <c r="K612"/>
    </row>
    <row r="613" spans="11:11">
      <c r="K613"/>
    </row>
    <row r="614" spans="11:11">
      <c r="K614"/>
    </row>
    <row r="615" spans="11:11">
      <c r="K615"/>
    </row>
    <row r="616" spans="11:11">
      <c r="K616"/>
    </row>
    <row r="617" spans="11:11">
      <c r="K617"/>
    </row>
    <row r="618" spans="11:11">
      <c r="K618"/>
    </row>
    <row r="619" spans="11:11">
      <c r="K619"/>
    </row>
    <row r="620" spans="11:11">
      <c r="K620"/>
    </row>
    <row r="621" spans="11:11">
      <c r="K621"/>
    </row>
    <row r="622" spans="11:11">
      <c r="K622"/>
    </row>
    <row r="623" spans="11:11">
      <c r="K623"/>
    </row>
    <row r="624" spans="11:11">
      <c r="K624"/>
    </row>
    <row r="625" spans="11:11">
      <c r="K625"/>
    </row>
    <row r="626" spans="11:11">
      <c r="K626"/>
    </row>
    <row r="627" spans="11:11">
      <c r="K627"/>
    </row>
    <row r="628" spans="11:11">
      <c r="K628"/>
    </row>
    <row r="629" spans="11:11">
      <c r="K629"/>
    </row>
    <row r="630" spans="11:11">
      <c r="K630"/>
    </row>
    <row r="631" spans="11:11">
      <c r="K631"/>
    </row>
    <row r="632" spans="11:11">
      <c r="K632"/>
    </row>
    <row r="633" spans="11:11">
      <c r="K633"/>
    </row>
    <row r="634" spans="11:11">
      <c r="K634"/>
    </row>
    <row r="635" spans="11:11">
      <c r="K635"/>
    </row>
    <row r="636" spans="11:11">
      <c r="K636"/>
    </row>
    <row r="637" spans="11:11">
      <c r="K637"/>
    </row>
    <row r="638" spans="11:11">
      <c r="K638"/>
    </row>
    <row r="639" spans="11:11">
      <c r="K639"/>
    </row>
    <row r="640" spans="11:11">
      <c r="K640"/>
    </row>
    <row r="641" spans="11:11">
      <c r="K641"/>
    </row>
    <row r="642" spans="11:11">
      <c r="K642"/>
    </row>
    <row r="643" spans="11:11">
      <c r="K643"/>
    </row>
    <row r="644" spans="11:11">
      <c r="K644"/>
    </row>
    <row r="645" spans="11:11">
      <c r="K645"/>
    </row>
    <row r="646" spans="11:11">
      <c r="K646"/>
    </row>
    <row r="647" spans="11:11">
      <c r="K647"/>
    </row>
    <row r="648" spans="11:11">
      <c r="K648"/>
    </row>
    <row r="649" spans="11:11">
      <c r="K649"/>
    </row>
    <row r="650" spans="11:11">
      <c r="K650"/>
    </row>
    <row r="651" spans="11:11">
      <c r="K651"/>
    </row>
    <row r="652" spans="11:11">
      <c r="K652"/>
    </row>
    <row r="653" spans="11:11">
      <c r="K653"/>
    </row>
    <row r="654" spans="11:11">
      <c r="K654"/>
    </row>
    <row r="655" spans="11:11">
      <c r="K655"/>
    </row>
    <row r="656" spans="11:11">
      <c r="K656"/>
    </row>
    <row r="657" spans="11:11">
      <c r="K657"/>
    </row>
    <row r="658" spans="11:11">
      <c r="K658"/>
    </row>
    <row r="659" spans="11:11">
      <c r="K659"/>
    </row>
    <row r="660" spans="11:11">
      <c r="K660"/>
    </row>
    <row r="661" spans="11:11">
      <c r="K661"/>
    </row>
    <row r="662" spans="11:11">
      <c r="K662"/>
    </row>
    <row r="663" spans="11:11">
      <c r="K663"/>
    </row>
    <row r="664" spans="11:11">
      <c r="K664"/>
    </row>
    <row r="665" spans="11:11">
      <c r="K665"/>
    </row>
    <row r="666" spans="11:11">
      <c r="K666"/>
    </row>
    <row r="667" spans="11:11">
      <c r="K667"/>
    </row>
    <row r="668" spans="11:11">
      <c r="K668"/>
    </row>
    <row r="669" spans="11:11">
      <c r="K669"/>
    </row>
    <row r="670" spans="11:11">
      <c r="K670"/>
    </row>
    <row r="671" spans="11:11">
      <c r="K671"/>
    </row>
    <row r="672" spans="11:11">
      <c r="K672"/>
    </row>
    <row r="673" spans="11:11">
      <c r="K673"/>
    </row>
    <row r="674" spans="11:11">
      <c r="K674"/>
    </row>
    <row r="675" spans="11:11">
      <c r="K675"/>
    </row>
    <row r="676" spans="11:11">
      <c r="K676"/>
    </row>
    <row r="677" spans="11:11">
      <c r="K677"/>
    </row>
    <row r="678" spans="11:11">
      <c r="K678"/>
    </row>
    <row r="679" spans="11:11">
      <c r="K679"/>
    </row>
    <row r="680" spans="11:11">
      <c r="K680"/>
    </row>
    <row r="681" spans="11:11">
      <c r="K681"/>
    </row>
    <row r="682" spans="11:11">
      <c r="K682"/>
    </row>
    <row r="683" spans="11:11">
      <c r="K683"/>
    </row>
    <row r="684" spans="11:11">
      <c r="K684"/>
    </row>
    <row r="685" spans="11:11">
      <c r="K685"/>
    </row>
    <row r="686" spans="11:11">
      <c r="K686"/>
    </row>
    <row r="687" spans="11:11">
      <c r="K687"/>
    </row>
    <row r="688" spans="11:11">
      <c r="K688"/>
    </row>
    <row r="689" spans="11:11">
      <c r="K689"/>
    </row>
    <row r="690" spans="11:11">
      <c r="K690"/>
    </row>
    <row r="691" spans="11:11">
      <c r="K691"/>
    </row>
    <row r="692" spans="11:11">
      <c r="K692"/>
    </row>
    <row r="693" spans="11:11">
      <c r="K693"/>
    </row>
    <row r="694" spans="11:11">
      <c r="K694"/>
    </row>
    <row r="695" spans="11:11">
      <c r="K695"/>
    </row>
    <row r="696" spans="11:11">
      <c r="K696"/>
    </row>
    <row r="697" spans="11:11">
      <c r="K697"/>
    </row>
    <row r="698" spans="11:11">
      <c r="K698"/>
    </row>
    <row r="699" spans="11:11">
      <c r="K699"/>
    </row>
    <row r="700" spans="11:11">
      <c r="K700"/>
    </row>
    <row r="701" spans="11:11">
      <c r="K701"/>
    </row>
    <row r="702" spans="11:11">
      <c r="K702"/>
    </row>
    <row r="703" spans="11:11">
      <c r="K703"/>
    </row>
    <row r="704" spans="11:11">
      <c r="K704"/>
    </row>
    <row r="705" spans="11:11">
      <c r="K705"/>
    </row>
    <row r="706" spans="11:11">
      <c r="K706"/>
    </row>
    <row r="707" spans="11:11">
      <c r="K707"/>
    </row>
    <row r="708" spans="11:11">
      <c r="K708"/>
    </row>
    <row r="709" spans="11:11">
      <c r="K709"/>
    </row>
    <row r="710" spans="11:11">
      <c r="K710"/>
    </row>
    <row r="711" spans="11:11">
      <c r="K711"/>
    </row>
    <row r="712" spans="11:11">
      <c r="K712"/>
    </row>
    <row r="713" spans="11:11">
      <c r="K713"/>
    </row>
    <row r="714" spans="11:11">
      <c r="K714"/>
    </row>
    <row r="715" spans="11:11">
      <c r="K715"/>
    </row>
    <row r="716" spans="11:11">
      <c r="K716"/>
    </row>
    <row r="717" spans="11:11">
      <c r="K717"/>
    </row>
    <row r="718" spans="11:11">
      <c r="K718"/>
    </row>
    <row r="719" spans="11:11">
      <c r="K719"/>
    </row>
    <row r="720" spans="11:11">
      <c r="K720"/>
    </row>
    <row r="721" spans="11:11">
      <c r="K721"/>
    </row>
    <row r="722" spans="11:11">
      <c r="K722"/>
    </row>
    <row r="723" spans="11:11">
      <c r="K723"/>
    </row>
    <row r="724" spans="11:11">
      <c r="K724"/>
    </row>
    <row r="725" spans="11:11">
      <c r="K725"/>
    </row>
    <row r="726" spans="11:11">
      <c r="K726"/>
    </row>
    <row r="727" spans="11:11">
      <c r="K727"/>
    </row>
    <row r="728" spans="11:11">
      <c r="K728"/>
    </row>
    <row r="729" spans="11:11">
      <c r="K729"/>
    </row>
    <row r="730" spans="11:11">
      <c r="K730"/>
    </row>
    <row r="731" spans="11:11">
      <c r="K731"/>
    </row>
    <row r="732" spans="11:11">
      <c r="K732"/>
    </row>
    <row r="733" spans="11:11">
      <c r="K733"/>
    </row>
    <row r="734" spans="11:11">
      <c r="K734"/>
    </row>
    <row r="735" spans="11:11">
      <c r="K735"/>
    </row>
    <row r="736" spans="11:11">
      <c r="K736"/>
    </row>
    <row r="737" spans="11:11">
      <c r="K737"/>
    </row>
    <row r="738" spans="11:11">
      <c r="K738"/>
    </row>
    <row r="739" spans="11:11">
      <c r="K739"/>
    </row>
    <row r="740" spans="11:11">
      <c r="K740"/>
    </row>
    <row r="741" spans="11:11">
      <c r="K741"/>
    </row>
    <row r="742" spans="11:11">
      <c r="K742"/>
    </row>
    <row r="743" spans="11:11">
      <c r="K743"/>
    </row>
    <row r="744" spans="11:11">
      <c r="K744"/>
    </row>
    <row r="745" spans="11:11">
      <c r="K745"/>
    </row>
    <row r="746" spans="11:11">
      <c r="K746"/>
    </row>
    <row r="747" spans="11:11">
      <c r="K747"/>
    </row>
    <row r="748" spans="11:11">
      <c r="K748"/>
    </row>
    <row r="749" spans="11:11">
      <c r="K749"/>
    </row>
    <row r="750" spans="11:11">
      <c r="K750"/>
    </row>
    <row r="751" spans="11:11">
      <c r="K751"/>
    </row>
    <row r="752" spans="11:11">
      <c r="K752"/>
    </row>
    <row r="753" spans="11:11">
      <c r="K753"/>
    </row>
    <row r="754" spans="11:11">
      <c r="K754"/>
    </row>
    <row r="755" spans="11:11">
      <c r="K755"/>
    </row>
    <row r="756" spans="11:11">
      <c r="K756"/>
    </row>
    <row r="757" spans="11:11">
      <c r="K757"/>
    </row>
    <row r="758" spans="11:11">
      <c r="K758"/>
    </row>
    <row r="759" spans="11:11">
      <c r="K759"/>
    </row>
    <row r="760" spans="11:11">
      <c r="K760"/>
    </row>
    <row r="761" spans="11:11">
      <c r="K761"/>
    </row>
    <row r="762" spans="11:11">
      <c r="K762"/>
    </row>
    <row r="763" spans="11:11">
      <c r="K763"/>
    </row>
    <row r="764" spans="11:11">
      <c r="K764"/>
    </row>
    <row r="765" spans="11:11">
      <c r="K765"/>
    </row>
    <row r="766" spans="11:11">
      <c r="K766"/>
    </row>
    <row r="767" spans="11:11">
      <c r="K767"/>
    </row>
    <row r="768" spans="11:11">
      <c r="K768"/>
    </row>
    <row r="769" spans="11:11">
      <c r="K769"/>
    </row>
    <row r="770" spans="11:11">
      <c r="K770"/>
    </row>
    <row r="771" spans="11:11">
      <c r="K771"/>
    </row>
    <row r="772" spans="11:11">
      <c r="K772"/>
    </row>
    <row r="773" spans="11:11">
      <c r="K773"/>
    </row>
    <row r="774" spans="11:11">
      <c r="K774"/>
    </row>
    <row r="775" spans="11:11">
      <c r="K775"/>
    </row>
    <row r="776" spans="11:11">
      <c r="K776"/>
    </row>
    <row r="777" spans="11:11">
      <c r="K777"/>
    </row>
    <row r="778" spans="11:11">
      <c r="K778"/>
    </row>
    <row r="779" spans="11:11">
      <c r="K779"/>
    </row>
    <row r="780" spans="11:11">
      <c r="K780"/>
    </row>
    <row r="781" spans="11:11">
      <c r="K781"/>
    </row>
    <row r="782" spans="11:11">
      <c r="K782"/>
    </row>
    <row r="783" spans="11:11">
      <c r="K783"/>
    </row>
    <row r="784" spans="11:11">
      <c r="K784"/>
    </row>
    <row r="785" spans="11:11">
      <c r="K785"/>
    </row>
    <row r="786" spans="11:11">
      <c r="K786"/>
    </row>
    <row r="787" spans="11:11">
      <c r="K787"/>
    </row>
    <row r="788" spans="11:11">
      <c r="K788"/>
    </row>
    <row r="789" spans="11:11">
      <c r="K789"/>
    </row>
    <row r="790" spans="11:11">
      <c r="K790"/>
    </row>
    <row r="791" spans="11:11">
      <c r="K791"/>
    </row>
    <row r="792" spans="11:11">
      <c r="K792"/>
    </row>
    <row r="793" spans="11:11">
      <c r="K793"/>
    </row>
    <row r="794" spans="11:11">
      <c r="K794"/>
    </row>
    <row r="795" spans="11:11">
      <c r="K795"/>
    </row>
    <row r="796" spans="11:11">
      <c r="K796"/>
    </row>
    <row r="797" spans="11:11">
      <c r="K797"/>
    </row>
    <row r="798" spans="11:11">
      <c r="K798"/>
    </row>
    <row r="799" spans="11:11">
      <c r="K799"/>
    </row>
    <row r="800" spans="11:11">
      <c r="K800"/>
    </row>
    <row r="801" spans="11:11">
      <c r="K801"/>
    </row>
    <row r="802" spans="11:11">
      <c r="K802"/>
    </row>
    <row r="803" spans="11:11">
      <c r="K803"/>
    </row>
    <row r="804" spans="11:11">
      <c r="K804"/>
    </row>
    <row r="805" spans="11:11">
      <c r="K805"/>
    </row>
    <row r="806" spans="11:11">
      <c r="K806"/>
    </row>
    <row r="807" spans="11:11">
      <c r="K807"/>
    </row>
    <row r="808" spans="11:11">
      <c r="K808"/>
    </row>
    <row r="809" spans="11:11">
      <c r="K809"/>
    </row>
    <row r="810" spans="11:11">
      <c r="K810"/>
    </row>
    <row r="811" spans="11:11">
      <c r="K811"/>
    </row>
    <row r="812" spans="11:11">
      <c r="K812"/>
    </row>
    <row r="813" spans="11:11">
      <c r="K813"/>
    </row>
    <row r="814" spans="11:11">
      <c r="K814"/>
    </row>
    <row r="815" spans="11:11">
      <c r="K815"/>
    </row>
    <row r="816" spans="11:11">
      <c r="K816"/>
    </row>
    <row r="817" spans="11:11">
      <c r="K817"/>
    </row>
    <row r="818" spans="11:11">
      <c r="K818"/>
    </row>
    <row r="819" spans="11:11">
      <c r="K819"/>
    </row>
    <row r="820" spans="11:11">
      <c r="K820"/>
    </row>
    <row r="821" spans="11:11">
      <c r="K821"/>
    </row>
    <row r="822" spans="11:11">
      <c r="K822"/>
    </row>
    <row r="823" spans="11:11">
      <c r="K823"/>
    </row>
    <row r="824" spans="11:11">
      <c r="K824"/>
    </row>
    <row r="825" spans="11:11">
      <c r="K825"/>
    </row>
    <row r="826" spans="11:11">
      <c r="K826"/>
    </row>
    <row r="827" spans="11:11">
      <c r="K827"/>
    </row>
    <row r="828" spans="11:11">
      <c r="K828"/>
    </row>
    <row r="829" spans="11:11">
      <c r="K829"/>
    </row>
    <row r="830" spans="11:11">
      <c r="K830"/>
    </row>
    <row r="831" spans="11:11">
      <c r="K831"/>
    </row>
    <row r="832" spans="11:11">
      <c r="K832"/>
    </row>
    <row r="833" spans="11:11">
      <c r="K833"/>
    </row>
    <row r="834" spans="11:11">
      <c r="K834"/>
    </row>
    <row r="835" spans="11:11">
      <c r="K835"/>
    </row>
    <row r="836" spans="11:11">
      <c r="K836"/>
    </row>
    <row r="837" spans="11:11">
      <c r="K837"/>
    </row>
    <row r="838" spans="11:11">
      <c r="K838"/>
    </row>
    <row r="839" spans="11:11">
      <c r="K839"/>
    </row>
    <row r="840" spans="11:11">
      <c r="K840"/>
    </row>
    <row r="841" spans="11:11">
      <c r="K841"/>
    </row>
    <row r="842" spans="11:11">
      <c r="K842"/>
    </row>
    <row r="843" spans="11:11">
      <c r="K843"/>
    </row>
    <row r="844" spans="11:11">
      <c r="K844"/>
    </row>
    <row r="845" spans="11:11">
      <c r="K845"/>
    </row>
    <row r="846" spans="11:11">
      <c r="K846"/>
    </row>
    <row r="847" spans="11:11">
      <c r="K847"/>
    </row>
    <row r="848" spans="11:11">
      <c r="K848"/>
    </row>
    <row r="849" spans="11:11">
      <c r="K849"/>
    </row>
    <row r="850" spans="11:11">
      <c r="K850"/>
    </row>
    <row r="851" spans="11:11">
      <c r="K851"/>
    </row>
    <row r="852" spans="11:11">
      <c r="K852"/>
    </row>
    <row r="853" spans="11:11">
      <c r="K853"/>
    </row>
    <row r="854" spans="11:11">
      <c r="K854"/>
    </row>
    <row r="855" spans="11:11">
      <c r="K855"/>
    </row>
    <row r="856" spans="11:11">
      <c r="K856"/>
    </row>
    <row r="857" spans="11:11">
      <c r="K857"/>
    </row>
    <row r="858" spans="11:11">
      <c r="K858"/>
    </row>
    <row r="859" spans="11:11">
      <c r="K859"/>
    </row>
    <row r="860" spans="11:11">
      <c r="K860"/>
    </row>
    <row r="861" spans="11:11">
      <c r="K861"/>
    </row>
    <row r="862" spans="11:11">
      <c r="K862"/>
    </row>
    <row r="863" spans="11:11">
      <c r="K863"/>
    </row>
    <row r="864" spans="11:11">
      <c r="K864"/>
    </row>
    <row r="865" spans="11:11">
      <c r="K865"/>
    </row>
    <row r="866" spans="11:11">
      <c r="K866"/>
    </row>
    <row r="867" spans="11:11">
      <c r="K867"/>
    </row>
    <row r="868" spans="11:11">
      <c r="K868"/>
    </row>
    <row r="869" spans="11:11">
      <c r="K869"/>
    </row>
    <row r="870" spans="11:11">
      <c r="K870"/>
    </row>
    <row r="871" spans="11:11">
      <c r="K871"/>
    </row>
    <row r="872" spans="11:11">
      <c r="K872"/>
    </row>
    <row r="873" spans="11:11">
      <c r="K873"/>
    </row>
    <row r="874" spans="11:11">
      <c r="K874"/>
    </row>
    <row r="875" spans="11:11">
      <c r="K875"/>
    </row>
    <row r="876" spans="11:11">
      <c r="K876"/>
    </row>
    <row r="877" spans="11:11">
      <c r="K877"/>
    </row>
    <row r="878" spans="11:11">
      <c r="K878"/>
    </row>
    <row r="879" spans="11:11">
      <c r="K879"/>
    </row>
    <row r="880" spans="11:11">
      <c r="K880"/>
    </row>
    <row r="881" spans="11:11">
      <c r="K881"/>
    </row>
    <row r="882" spans="11:11">
      <c r="K882"/>
    </row>
    <row r="883" spans="11:11">
      <c r="K883"/>
    </row>
    <row r="884" spans="11:11">
      <c r="K884"/>
    </row>
    <row r="885" spans="11:11">
      <c r="K885"/>
    </row>
    <row r="886" spans="11:11">
      <c r="K886"/>
    </row>
    <row r="887" spans="11:11">
      <c r="K887"/>
    </row>
    <row r="888" spans="11:11">
      <c r="K888"/>
    </row>
    <row r="889" spans="11:11">
      <c r="K889"/>
    </row>
    <row r="890" spans="11:11">
      <c r="K890"/>
    </row>
    <row r="891" spans="11:11">
      <c r="K891"/>
    </row>
    <row r="892" spans="11:11">
      <c r="K892"/>
    </row>
    <row r="893" spans="11:11">
      <c r="K893"/>
    </row>
    <row r="894" spans="11:11">
      <c r="K894"/>
    </row>
    <row r="895" spans="11:11">
      <c r="K895"/>
    </row>
    <row r="896" spans="11:11">
      <c r="K896"/>
    </row>
    <row r="897" spans="11:11">
      <c r="K897"/>
    </row>
    <row r="898" spans="11:11">
      <c r="K898"/>
    </row>
    <row r="899" spans="11:11">
      <c r="K899"/>
    </row>
    <row r="900" spans="11:11">
      <c r="K900"/>
    </row>
    <row r="901" spans="11:11">
      <c r="K901"/>
    </row>
    <row r="902" spans="11:11">
      <c r="K902"/>
    </row>
    <row r="903" spans="11:11">
      <c r="K903"/>
    </row>
    <row r="904" spans="11:11">
      <c r="K904"/>
    </row>
    <row r="905" spans="11:11">
      <c r="K905"/>
    </row>
    <row r="906" spans="11:11">
      <c r="K906"/>
    </row>
    <row r="907" spans="11:11">
      <c r="K907"/>
    </row>
    <row r="908" spans="11:11">
      <c r="K908"/>
    </row>
    <row r="909" spans="11:11">
      <c r="K909"/>
    </row>
    <row r="910" spans="11:11">
      <c r="K910"/>
    </row>
    <row r="911" spans="11:11">
      <c r="K911"/>
    </row>
    <row r="912" spans="11:11">
      <c r="K912"/>
    </row>
    <row r="913" spans="11:11">
      <c r="K913"/>
    </row>
    <row r="914" spans="11:11">
      <c r="K914"/>
    </row>
    <row r="915" spans="11:11">
      <c r="K915"/>
    </row>
    <row r="916" spans="11:11">
      <c r="K916"/>
    </row>
    <row r="917" spans="11:11">
      <c r="K917"/>
    </row>
    <row r="918" spans="11:11">
      <c r="K918"/>
    </row>
    <row r="919" spans="11:11">
      <c r="K919"/>
    </row>
    <row r="920" spans="11:11">
      <c r="K920"/>
    </row>
    <row r="921" spans="11:11">
      <c r="K921"/>
    </row>
    <row r="922" spans="11:11">
      <c r="K922"/>
    </row>
    <row r="923" spans="11:11">
      <c r="K923"/>
    </row>
    <row r="924" spans="11:11">
      <c r="K924"/>
    </row>
    <row r="925" spans="11:11">
      <c r="K925"/>
    </row>
    <row r="926" spans="11:11">
      <c r="K926"/>
    </row>
    <row r="927" spans="11:11">
      <c r="K927"/>
    </row>
    <row r="928" spans="11:11">
      <c r="K928"/>
    </row>
    <row r="929" spans="11:11">
      <c r="K929"/>
    </row>
    <row r="930" spans="11:11">
      <c r="K930"/>
    </row>
    <row r="931" spans="11:11">
      <c r="K931"/>
    </row>
    <row r="932" spans="11:11">
      <c r="K932"/>
    </row>
    <row r="933" spans="11:11">
      <c r="K933"/>
    </row>
    <row r="934" spans="11:11">
      <c r="K934"/>
    </row>
    <row r="935" spans="11:11">
      <c r="K935"/>
    </row>
    <row r="936" spans="11:11">
      <c r="K936"/>
    </row>
    <row r="937" spans="11:11">
      <c r="K937"/>
    </row>
    <row r="938" spans="11:11">
      <c r="K938"/>
    </row>
    <row r="939" spans="11:11">
      <c r="K939"/>
    </row>
    <row r="940" spans="11:11">
      <c r="K940"/>
    </row>
    <row r="941" spans="11:11">
      <c r="K941"/>
    </row>
    <row r="942" spans="11:11">
      <c r="K942"/>
    </row>
    <row r="943" spans="11:11">
      <c r="K943"/>
    </row>
    <row r="944" spans="11:11">
      <c r="K944"/>
    </row>
    <row r="945" spans="11:11">
      <c r="K945"/>
    </row>
    <row r="946" spans="11:11">
      <c r="K946"/>
    </row>
    <row r="947" spans="11:11">
      <c r="K947"/>
    </row>
    <row r="948" spans="11:11">
      <c r="K948"/>
    </row>
    <row r="949" spans="11:11">
      <c r="K949"/>
    </row>
    <row r="950" spans="11:11">
      <c r="K950"/>
    </row>
    <row r="951" spans="11:11">
      <c r="K951"/>
    </row>
    <row r="952" spans="11:11">
      <c r="K952"/>
    </row>
    <row r="953" spans="11:11">
      <c r="K953"/>
    </row>
    <row r="954" spans="11:11">
      <c r="K954"/>
    </row>
    <row r="955" spans="11:11">
      <c r="K955"/>
    </row>
    <row r="956" spans="11:11">
      <c r="K956"/>
    </row>
    <row r="957" spans="11:11">
      <c r="K957"/>
    </row>
    <row r="958" spans="11:11">
      <c r="K958"/>
    </row>
    <row r="959" spans="11:11">
      <c r="K959"/>
    </row>
    <row r="960" spans="11:11">
      <c r="K960"/>
    </row>
    <row r="961" spans="11:11">
      <c r="K961"/>
    </row>
    <row r="962" spans="11:11">
      <c r="K962"/>
    </row>
    <row r="963" spans="11:11">
      <c r="K963"/>
    </row>
    <row r="964" spans="11:11">
      <c r="K964"/>
    </row>
    <row r="965" spans="11:11">
      <c r="K965"/>
    </row>
    <row r="966" spans="11:11">
      <c r="K966"/>
    </row>
    <row r="967" spans="11:11">
      <c r="K967"/>
    </row>
    <row r="968" spans="11:11">
      <c r="K968"/>
    </row>
    <row r="969" spans="11:11">
      <c r="K969"/>
    </row>
    <row r="970" spans="11:11">
      <c r="K970"/>
    </row>
    <row r="971" spans="11:11">
      <c r="K971"/>
    </row>
    <row r="972" spans="11:11">
      <c r="K972"/>
    </row>
    <row r="973" spans="11:11">
      <c r="K973"/>
    </row>
    <row r="974" spans="11:11">
      <c r="K974"/>
    </row>
    <row r="975" spans="11:11">
      <c r="K975"/>
    </row>
    <row r="976" spans="11:11">
      <c r="K976"/>
    </row>
    <row r="977" spans="11:11">
      <c r="K977"/>
    </row>
    <row r="978" spans="11:11">
      <c r="K978"/>
    </row>
    <row r="979" spans="11:11">
      <c r="K979"/>
    </row>
    <row r="980" spans="11:11">
      <c r="K980"/>
    </row>
    <row r="981" spans="11:11">
      <c r="K981"/>
    </row>
    <row r="982" spans="11:11">
      <c r="K982"/>
    </row>
    <row r="983" spans="11:11">
      <c r="K983"/>
    </row>
    <row r="984" spans="11:11">
      <c r="K984"/>
    </row>
    <row r="985" spans="11:11">
      <c r="K985"/>
    </row>
    <row r="986" spans="11:11">
      <c r="K986"/>
    </row>
    <row r="987" spans="11:11">
      <c r="K987"/>
    </row>
    <row r="988" spans="11:11">
      <c r="K988"/>
    </row>
    <row r="989" spans="11:11">
      <c r="K989"/>
    </row>
    <row r="990" spans="11:11">
      <c r="K990"/>
    </row>
    <row r="991" spans="11:11">
      <c r="K991"/>
    </row>
    <row r="992" spans="11:11">
      <c r="K992"/>
    </row>
    <row r="993" spans="11:11">
      <c r="K993"/>
    </row>
    <row r="994" spans="11:11">
      <c r="K994"/>
    </row>
    <row r="995" spans="11:11">
      <c r="K995"/>
    </row>
    <row r="996" spans="11:11">
      <c r="K996"/>
    </row>
    <row r="997" spans="11:11">
      <c r="K997"/>
    </row>
    <row r="998" spans="11:11">
      <c r="K998"/>
    </row>
    <row r="999" spans="11:11">
      <c r="K999"/>
    </row>
    <row r="1000" spans="11:11">
      <c r="K1000"/>
    </row>
    <row r="1001" spans="11:11">
      <c r="K1001"/>
    </row>
    <row r="1002" spans="11:11">
      <c r="K1002"/>
    </row>
    <row r="1003" spans="11:11">
      <c r="K1003"/>
    </row>
    <row r="1004" spans="11:11">
      <c r="K1004"/>
    </row>
    <row r="1005" spans="11:11">
      <c r="K1005"/>
    </row>
    <row r="1006" spans="11:11">
      <c r="K1006"/>
    </row>
    <row r="1007" spans="11:11">
      <c r="K1007"/>
    </row>
    <row r="1008" spans="11:11">
      <c r="K1008"/>
    </row>
    <row r="1009" spans="11:11">
      <c r="K1009"/>
    </row>
    <row r="1010" spans="11:11">
      <c r="K1010"/>
    </row>
    <row r="1011" spans="11:11">
      <c r="K1011"/>
    </row>
    <row r="1012" spans="11:11">
      <c r="K1012"/>
    </row>
    <row r="1013" spans="11:11">
      <c r="K1013"/>
    </row>
    <row r="1014" spans="11:11">
      <c r="K1014"/>
    </row>
    <row r="1015" spans="11:11">
      <c r="K1015"/>
    </row>
    <row r="1016" spans="11:11">
      <c r="K1016"/>
    </row>
    <row r="1017" spans="11:11">
      <c r="K1017"/>
    </row>
    <row r="1018" spans="11:11">
      <c r="K1018"/>
    </row>
    <row r="1019" spans="11:11">
      <c r="K1019"/>
    </row>
    <row r="1020" spans="11:11">
      <c r="K1020"/>
    </row>
    <row r="1021" spans="11:11">
      <c r="K1021"/>
    </row>
    <row r="1022" spans="11:11">
      <c r="K1022"/>
    </row>
    <row r="1023" spans="11:11">
      <c r="K1023"/>
    </row>
    <row r="1024" spans="11:11">
      <c r="K1024"/>
    </row>
    <row r="1025" spans="11:11">
      <c r="K1025"/>
    </row>
    <row r="1026" spans="11:11">
      <c r="K1026"/>
    </row>
    <row r="1027" spans="11:11">
      <c r="K1027"/>
    </row>
    <row r="1028" spans="11:11">
      <c r="K1028"/>
    </row>
    <row r="1029" spans="11:11">
      <c r="K1029"/>
    </row>
    <row r="1030" spans="11:11">
      <c r="K1030"/>
    </row>
    <row r="1031" spans="11:11">
      <c r="K1031"/>
    </row>
    <row r="1032" spans="11:11">
      <c r="K1032"/>
    </row>
    <row r="1033" spans="11:11">
      <c r="K1033"/>
    </row>
    <row r="1034" spans="11:11">
      <c r="K1034"/>
    </row>
    <row r="1035" spans="11:11">
      <c r="K1035"/>
    </row>
    <row r="1036" spans="11:11">
      <c r="K1036"/>
    </row>
    <row r="1037" spans="11:11">
      <c r="K1037"/>
    </row>
    <row r="1038" spans="11:11">
      <c r="K1038"/>
    </row>
    <row r="1039" spans="11:11">
      <c r="K1039"/>
    </row>
    <row r="1040" spans="11:11">
      <c r="K1040"/>
    </row>
    <row r="1041" spans="11:11">
      <c r="K1041"/>
    </row>
    <row r="1042" spans="11:11">
      <c r="K1042"/>
    </row>
    <row r="1043" spans="11:11">
      <c r="K1043"/>
    </row>
    <row r="1044" spans="11:11">
      <c r="K1044"/>
    </row>
    <row r="1045" spans="11:11">
      <c r="K1045"/>
    </row>
    <row r="1046" spans="11:11">
      <c r="K1046"/>
    </row>
    <row r="1047" spans="11:11">
      <c r="K1047"/>
    </row>
    <row r="1048" spans="11:11">
      <c r="K1048"/>
    </row>
    <row r="1049" spans="11:11">
      <c r="K1049"/>
    </row>
    <row r="1050" spans="11:11">
      <c r="K1050"/>
    </row>
    <row r="1051" spans="11:11">
      <c r="K1051"/>
    </row>
    <row r="1052" spans="11:11">
      <c r="K1052"/>
    </row>
    <row r="1053" spans="11:11">
      <c r="K1053"/>
    </row>
    <row r="1054" spans="11:11">
      <c r="K1054"/>
    </row>
    <row r="1055" spans="11:11">
      <c r="K1055"/>
    </row>
    <row r="1056" spans="11:11">
      <c r="K1056"/>
    </row>
    <row r="1057" spans="11:11">
      <c r="K1057"/>
    </row>
    <row r="1058" spans="11:11">
      <c r="K1058"/>
    </row>
    <row r="1059" spans="11:11">
      <c r="K1059"/>
    </row>
    <row r="1060" spans="11:11">
      <c r="K1060"/>
    </row>
    <row r="1061" spans="11:11">
      <c r="K1061"/>
    </row>
    <row r="1062" spans="11:11">
      <c r="K1062"/>
    </row>
    <row r="1063" spans="11:11">
      <c r="K1063"/>
    </row>
    <row r="1064" spans="11:11">
      <c r="K1064"/>
    </row>
    <row r="1065" spans="11:11">
      <c r="K1065"/>
    </row>
    <row r="1066" spans="11:11">
      <c r="K1066"/>
    </row>
    <row r="1067" spans="11:11">
      <c r="K1067"/>
    </row>
    <row r="1068" spans="11:11">
      <c r="K1068"/>
    </row>
    <row r="1069" spans="11:11">
      <c r="K1069"/>
    </row>
    <row r="1070" spans="11:11">
      <c r="K1070"/>
    </row>
    <row r="1071" spans="11:11">
      <c r="K1071"/>
    </row>
    <row r="1072" spans="11:11">
      <c r="K1072"/>
    </row>
    <row r="1073" spans="11:11">
      <c r="K1073"/>
    </row>
    <row r="1074" spans="11:11">
      <c r="K1074"/>
    </row>
    <row r="1075" spans="11:11">
      <c r="K1075"/>
    </row>
    <row r="1076" spans="11:11">
      <c r="K1076"/>
    </row>
    <row r="1077" spans="11:11">
      <c r="K1077"/>
    </row>
    <row r="1078" spans="11:11">
      <c r="K1078"/>
    </row>
    <row r="1079" spans="11:11">
      <c r="K1079"/>
    </row>
    <row r="1080" spans="11:11">
      <c r="K1080"/>
    </row>
    <row r="1081" spans="11:11">
      <c r="K1081"/>
    </row>
    <row r="1082" spans="11:11">
      <c r="K1082"/>
    </row>
    <row r="1083" spans="11:11">
      <c r="K1083"/>
    </row>
    <row r="1084" spans="11:11">
      <c r="K1084"/>
    </row>
    <row r="1085" spans="11:11">
      <c r="K1085"/>
    </row>
    <row r="1086" spans="11:11">
      <c r="K1086"/>
    </row>
    <row r="1087" spans="11:11">
      <c r="K1087"/>
    </row>
    <row r="1088" spans="11:11">
      <c r="K1088"/>
    </row>
    <row r="1089" spans="11:11">
      <c r="K1089"/>
    </row>
    <row r="1090" spans="11:11">
      <c r="K1090"/>
    </row>
    <row r="1091" spans="11:11">
      <c r="K1091"/>
    </row>
    <row r="1092" spans="11:11">
      <c r="K1092"/>
    </row>
    <row r="1093" spans="11:11">
      <c r="K1093"/>
    </row>
    <row r="1094" spans="11:11">
      <c r="K1094"/>
    </row>
    <row r="1095" spans="11:11">
      <c r="K1095"/>
    </row>
    <row r="1096" spans="11:11">
      <c r="K1096"/>
    </row>
    <row r="1097" spans="11:11">
      <c r="K1097"/>
    </row>
    <row r="1098" spans="11:11">
      <c r="K1098"/>
    </row>
    <row r="1099" spans="11:11">
      <c r="K1099"/>
    </row>
    <row r="1100" spans="11:11">
      <c r="K1100"/>
    </row>
    <row r="1101" spans="11:11">
      <c r="K1101"/>
    </row>
    <row r="1102" spans="11:11">
      <c r="K1102"/>
    </row>
    <row r="1103" spans="11:11">
      <c r="K1103"/>
    </row>
    <row r="1104" spans="11:11">
      <c r="K1104"/>
    </row>
    <row r="1105" spans="11:11">
      <c r="K1105"/>
    </row>
    <row r="1106" spans="11:11">
      <c r="K1106"/>
    </row>
    <row r="1107" spans="11:11">
      <c r="K1107"/>
    </row>
    <row r="1108" spans="11:11">
      <c r="K1108"/>
    </row>
    <row r="1109" spans="11:11">
      <c r="K1109"/>
    </row>
    <row r="1110" spans="11:11">
      <c r="K1110"/>
    </row>
    <row r="1111" spans="11:11">
      <c r="K1111"/>
    </row>
    <row r="1112" spans="11:11">
      <c r="K1112"/>
    </row>
    <row r="1113" spans="11:11">
      <c r="K1113"/>
    </row>
    <row r="1114" spans="11:11">
      <c r="K1114"/>
    </row>
    <row r="1115" spans="11:11">
      <c r="K1115"/>
    </row>
    <row r="1116" spans="11:11">
      <c r="K1116"/>
    </row>
    <row r="1117" spans="11:11">
      <c r="K1117"/>
    </row>
    <row r="1118" spans="11:11">
      <c r="K1118"/>
    </row>
    <row r="1119" spans="11:11">
      <c r="K1119"/>
    </row>
    <row r="1120" spans="11:11">
      <c r="K1120"/>
    </row>
    <row r="1121" spans="11:11">
      <c r="K1121"/>
    </row>
    <row r="1122" spans="11:11">
      <c r="K1122"/>
    </row>
    <row r="1123" spans="11:11">
      <c r="K1123"/>
    </row>
    <row r="1124" spans="11:11">
      <c r="K1124"/>
    </row>
    <row r="1125" spans="11:11">
      <c r="K1125"/>
    </row>
    <row r="1126" spans="11:11">
      <c r="K1126"/>
    </row>
    <row r="1127" spans="11:11">
      <c r="K1127"/>
    </row>
    <row r="1128" spans="11:11">
      <c r="K1128"/>
    </row>
    <row r="1129" spans="11:11">
      <c r="K1129"/>
    </row>
    <row r="1130" spans="11:11">
      <c r="K1130"/>
    </row>
    <row r="1131" spans="11:11">
      <c r="K1131"/>
    </row>
    <row r="1132" spans="11:11">
      <c r="K1132"/>
    </row>
    <row r="1133" spans="11:11">
      <c r="K1133"/>
    </row>
    <row r="1134" spans="11:11">
      <c r="K1134"/>
    </row>
    <row r="1135" spans="11:11">
      <c r="K1135"/>
    </row>
    <row r="1136" spans="11:11">
      <c r="K1136"/>
    </row>
    <row r="1137" spans="11:11">
      <c r="K1137"/>
    </row>
    <row r="1138" spans="11:11">
      <c r="K1138"/>
    </row>
    <row r="1139" spans="11:11">
      <c r="K1139"/>
    </row>
    <row r="1140" spans="11:11">
      <c r="K1140"/>
    </row>
    <row r="1141" spans="11:11">
      <c r="K1141"/>
    </row>
    <row r="1142" spans="11:11">
      <c r="K1142"/>
    </row>
    <row r="1143" spans="11:11">
      <c r="K1143"/>
    </row>
    <row r="1144" spans="11:11">
      <c r="K1144"/>
    </row>
    <row r="1145" spans="11:11">
      <c r="K1145"/>
    </row>
    <row r="1146" spans="11:11">
      <c r="K1146"/>
    </row>
    <row r="1147" spans="11:11">
      <c r="K1147"/>
    </row>
    <row r="1148" spans="11:11">
      <c r="K1148"/>
    </row>
    <row r="1149" spans="11:11">
      <c r="K1149"/>
    </row>
    <row r="1150" spans="11:11">
      <c r="K1150"/>
    </row>
    <row r="1151" spans="11:11">
      <c r="K1151"/>
    </row>
    <row r="1152" spans="11:11">
      <c r="K1152"/>
    </row>
    <row r="1153" spans="11:11">
      <c r="K1153"/>
    </row>
    <row r="1154" spans="11:11">
      <c r="K1154"/>
    </row>
    <row r="1155" spans="11:11">
      <c r="K1155"/>
    </row>
    <row r="1156" spans="11:11">
      <c r="K1156"/>
    </row>
    <row r="1157" spans="11:11">
      <c r="K1157"/>
    </row>
    <row r="1158" spans="11:11">
      <c r="K1158"/>
    </row>
    <row r="1159" spans="11:11">
      <c r="K1159"/>
    </row>
    <row r="1160" spans="11:11">
      <c r="K1160"/>
    </row>
    <row r="1161" spans="11:11">
      <c r="K1161"/>
    </row>
    <row r="1162" spans="11:11">
      <c r="K1162"/>
    </row>
    <row r="1163" spans="11:11">
      <c r="K1163"/>
    </row>
    <row r="1164" spans="11:11">
      <c r="K1164"/>
    </row>
    <row r="1165" spans="11:11">
      <c r="K1165"/>
    </row>
    <row r="1166" spans="11:11">
      <c r="K1166"/>
    </row>
    <row r="1167" spans="11:11">
      <c r="K1167"/>
    </row>
    <row r="1168" spans="11:11">
      <c r="K1168"/>
    </row>
    <row r="1169" spans="11:11">
      <c r="K1169"/>
    </row>
    <row r="1170" spans="11:11">
      <c r="K1170"/>
    </row>
    <row r="1171" spans="11:11">
      <c r="K1171"/>
    </row>
    <row r="1172" spans="11:11">
      <c r="K1172"/>
    </row>
    <row r="1173" spans="11:11">
      <c r="K1173"/>
    </row>
    <row r="1174" spans="11:11">
      <c r="K1174"/>
    </row>
    <row r="1175" spans="11:11">
      <c r="K1175"/>
    </row>
    <row r="1176" spans="11:11">
      <c r="K1176"/>
    </row>
    <row r="1177" spans="11:11">
      <c r="K1177"/>
    </row>
    <row r="1178" spans="11:11">
      <c r="K1178"/>
    </row>
    <row r="1179" spans="11:11">
      <c r="K1179"/>
    </row>
    <row r="1180" spans="11:11">
      <c r="K1180"/>
    </row>
    <row r="1181" spans="11:11">
      <c r="K1181"/>
    </row>
    <row r="1182" spans="11:11">
      <c r="K1182"/>
    </row>
    <row r="1183" spans="11:11">
      <c r="K1183"/>
    </row>
    <row r="1184" spans="11:11">
      <c r="K1184"/>
    </row>
    <row r="1185" spans="11:11">
      <c r="K1185"/>
    </row>
    <row r="1186" spans="11:11">
      <c r="K1186"/>
    </row>
    <row r="1187" spans="11:11">
      <c r="K1187"/>
    </row>
    <row r="1188" spans="11:11">
      <c r="K1188"/>
    </row>
    <row r="1189" spans="11:11">
      <c r="K1189"/>
    </row>
    <row r="1190" spans="11:11">
      <c r="K1190"/>
    </row>
    <row r="1191" spans="11:11">
      <c r="K1191"/>
    </row>
    <row r="1192" spans="11:11">
      <c r="K1192"/>
    </row>
    <row r="1193" spans="11:11">
      <c r="K1193"/>
    </row>
    <row r="1194" spans="11:11">
      <c r="K1194"/>
    </row>
    <row r="1195" spans="11:11">
      <c r="K1195"/>
    </row>
    <row r="1196" spans="11:11">
      <c r="K1196"/>
    </row>
    <row r="1197" spans="11:11">
      <c r="K1197"/>
    </row>
    <row r="1198" spans="11:11">
      <c r="K1198"/>
    </row>
    <row r="1199" spans="11:11">
      <c r="K1199"/>
    </row>
    <row r="1200" spans="11:11">
      <c r="K1200"/>
    </row>
    <row r="1201" spans="11:11">
      <c r="K1201"/>
    </row>
    <row r="1202" spans="11:11">
      <c r="K1202"/>
    </row>
    <row r="1203" spans="11:11">
      <c r="K1203"/>
    </row>
    <row r="1204" spans="11:11">
      <c r="K1204"/>
    </row>
    <row r="1205" spans="11:11">
      <c r="K1205"/>
    </row>
    <row r="1206" spans="11:11">
      <c r="K1206"/>
    </row>
    <row r="1207" spans="11:11">
      <c r="K1207"/>
    </row>
    <row r="1208" spans="11:11">
      <c r="K1208"/>
    </row>
    <row r="1209" spans="11:11">
      <c r="K1209"/>
    </row>
    <row r="1210" spans="11:11">
      <c r="K1210"/>
    </row>
    <row r="1211" spans="11:11">
      <c r="K1211"/>
    </row>
    <row r="1212" spans="11:11">
      <c r="K1212"/>
    </row>
    <row r="1213" spans="11:11">
      <c r="K1213"/>
    </row>
    <row r="1214" spans="11:11">
      <c r="K1214"/>
    </row>
    <row r="1215" spans="11:11">
      <c r="K1215"/>
    </row>
    <row r="1216" spans="11:11">
      <c r="K1216"/>
    </row>
    <row r="1217" spans="11:11">
      <c r="K1217"/>
    </row>
    <row r="1218" spans="11:11">
      <c r="K1218"/>
    </row>
    <row r="1219" spans="11:11">
      <c r="K1219"/>
    </row>
    <row r="1220" spans="11:11">
      <c r="K1220"/>
    </row>
    <row r="1221" spans="11:11">
      <c r="K1221"/>
    </row>
    <row r="1222" spans="11:11">
      <c r="K1222"/>
    </row>
    <row r="1223" spans="11:11">
      <c r="K1223"/>
    </row>
    <row r="1224" spans="11:11">
      <c r="K1224"/>
    </row>
    <row r="1225" spans="11:11">
      <c r="K1225"/>
    </row>
    <row r="1226" spans="11:11">
      <c r="K1226"/>
    </row>
    <row r="1227" spans="11:11">
      <c r="K1227"/>
    </row>
    <row r="1228" spans="11:11">
      <c r="K1228"/>
    </row>
    <row r="1229" spans="11:11">
      <c r="K1229"/>
    </row>
    <row r="1230" spans="11:11">
      <c r="K1230"/>
    </row>
    <row r="1231" spans="11:11">
      <c r="K1231"/>
    </row>
    <row r="1232" spans="11:11">
      <c r="K1232"/>
    </row>
    <row r="1233" spans="11:11">
      <c r="K1233"/>
    </row>
    <row r="1234" spans="11:11">
      <c r="K1234"/>
    </row>
    <row r="1235" spans="11:11">
      <c r="K1235"/>
    </row>
    <row r="1236" spans="11:11">
      <c r="K1236"/>
    </row>
    <row r="1237" spans="11:11">
      <c r="K1237"/>
    </row>
    <row r="1238" spans="11:11">
      <c r="K1238"/>
    </row>
    <row r="1239" spans="11:11">
      <c r="K1239"/>
    </row>
    <row r="1240" spans="11:11">
      <c r="K1240"/>
    </row>
    <row r="1241" spans="11:11">
      <c r="K1241"/>
    </row>
    <row r="1242" spans="11:11">
      <c r="K1242"/>
    </row>
    <row r="1243" spans="11:11">
      <c r="K1243"/>
    </row>
    <row r="1244" spans="11:11">
      <c r="K1244"/>
    </row>
    <row r="1245" spans="11:11">
      <c r="K1245"/>
    </row>
    <row r="1246" spans="11:11">
      <c r="K1246"/>
    </row>
    <row r="1247" spans="11:11">
      <c r="K1247"/>
    </row>
    <row r="1248" spans="11:11">
      <c r="K1248"/>
    </row>
    <row r="1249" spans="11:11">
      <c r="K1249"/>
    </row>
    <row r="1250" spans="11:11">
      <c r="K1250"/>
    </row>
    <row r="1251" spans="11:11">
      <c r="K1251"/>
    </row>
    <row r="1252" spans="11:11">
      <c r="K1252"/>
    </row>
    <row r="1253" spans="11:11">
      <c r="K1253"/>
    </row>
    <row r="1254" spans="11:11">
      <c r="K1254"/>
    </row>
    <row r="1255" spans="11:11">
      <c r="K1255"/>
    </row>
    <row r="1256" spans="11:11">
      <c r="K1256"/>
    </row>
    <row r="1257" spans="11:11">
      <c r="K1257"/>
    </row>
    <row r="1258" spans="11:11">
      <c r="K1258"/>
    </row>
    <row r="1259" spans="11:11">
      <c r="K1259"/>
    </row>
    <row r="1260" spans="11:11">
      <c r="K1260"/>
    </row>
    <row r="1261" spans="11:11">
      <c r="K1261"/>
    </row>
    <row r="1262" spans="11:11">
      <c r="K1262"/>
    </row>
    <row r="1263" spans="11:11">
      <c r="K1263"/>
    </row>
    <row r="1264" spans="11:11">
      <c r="K1264"/>
    </row>
    <row r="1265" spans="11:11">
      <c r="K1265"/>
    </row>
    <row r="1266" spans="11:11">
      <c r="K1266"/>
    </row>
    <row r="1267" spans="11:11">
      <c r="K1267"/>
    </row>
    <row r="1268" spans="11:11">
      <c r="K1268"/>
    </row>
    <row r="1269" spans="11:11">
      <c r="K1269"/>
    </row>
    <row r="1270" spans="11:11">
      <c r="K1270"/>
    </row>
    <row r="1271" spans="11:11">
      <c r="K1271"/>
    </row>
    <row r="1272" spans="11:11">
      <c r="K1272"/>
    </row>
    <row r="1273" spans="11:11">
      <c r="K1273"/>
    </row>
    <row r="1274" spans="11:11">
      <c r="K1274"/>
    </row>
    <row r="1275" spans="11:11">
      <c r="K1275"/>
    </row>
    <row r="1276" spans="11:11">
      <c r="K1276"/>
    </row>
    <row r="1277" spans="11:11">
      <c r="K1277"/>
    </row>
    <row r="1278" spans="11:11">
      <c r="K1278"/>
    </row>
    <row r="1279" spans="11:11">
      <c r="K1279"/>
    </row>
    <row r="1280" spans="11:11">
      <c r="K1280"/>
    </row>
    <row r="1281" spans="11:11">
      <c r="K1281"/>
    </row>
    <row r="1282" spans="11:11">
      <c r="K1282"/>
    </row>
    <row r="1283" spans="11:11">
      <c r="K1283"/>
    </row>
    <row r="1284" spans="11:11">
      <c r="K1284"/>
    </row>
    <row r="1285" spans="11:11">
      <c r="K1285"/>
    </row>
    <row r="1286" spans="11:11">
      <c r="K1286"/>
    </row>
    <row r="1287" spans="11:11">
      <c r="K1287"/>
    </row>
    <row r="1288" spans="11:11">
      <c r="K1288"/>
    </row>
    <row r="1289" spans="11:11">
      <c r="K1289"/>
    </row>
    <row r="1290" spans="11:11">
      <c r="K1290"/>
    </row>
    <row r="1291" spans="11:11">
      <c r="K1291"/>
    </row>
    <row r="1292" spans="11:11">
      <c r="K1292"/>
    </row>
    <row r="1293" spans="11:11">
      <c r="K1293"/>
    </row>
    <row r="1294" spans="11:11">
      <c r="K1294"/>
    </row>
    <row r="1295" spans="11:11">
      <c r="K1295"/>
    </row>
    <row r="1296" spans="11:11">
      <c r="K1296"/>
    </row>
    <row r="1297" spans="11:11">
      <c r="K1297"/>
    </row>
    <row r="1298" spans="11:11">
      <c r="K1298"/>
    </row>
    <row r="1299" spans="11:11">
      <c r="K1299"/>
    </row>
    <row r="1300" spans="11:11">
      <c r="K1300"/>
    </row>
    <row r="1301" spans="11:11">
      <c r="K1301"/>
    </row>
    <row r="1302" spans="11:11">
      <c r="K1302"/>
    </row>
    <row r="1303" spans="11:11">
      <c r="K1303"/>
    </row>
    <row r="1304" spans="11:11">
      <c r="K1304"/>
    </row>
    <row r="1305" spans="11:11">
      <c r="K1305"/>
    </row>
    <row r="1306" spans="11:11">
      <c r="K1306"/>
    </row>
    <row r="1307" spans="11:11">
      <c r="K1307"/>
    </row>
    <row r="1308" spans="11:11">
      <c r="K1308"/>
    </row>
    <row r="1309" spans="11:11">
      <c r="K1309"/>
    </row>
    <row r="1310" spans="11:11">
      <c r="K1310"/>
    </row>
    <row r="1311" spans="11:11">
      <c r="K1311"/>
    </row>
    <row r="1312" spans="11:11">
      <c r="K1312"/>
    </row>
    <row r="1313" spans="11:11">
      <c r="K1313"/>
    </row>
    <row r="1314" spans="11:11">
      <c r="K1314"/>
    </row>
    <row r="1315" spans="11:11">
      <c r="K1315"/>
    </row>
    <row r="1316" spans="11:11">
      <c r="K1316"/>
    </row>
    <row r="1317" spans="11:11">
      <c r="K1317"/>
    </row>
    <row r="1318" spans="11:11">
      <c r="K1318"/>
    </row>
    <row r="1319" spans="11:11">
      <c r="K1319"/>
    </row>
    <row r="1320" spans="11:11">
      <c r="K1320"/>
    </row>
    <row r="1321" spans="11:11">
      <c r="K1321"/>
    </row>
    <row r="1322" spans="11:11">
      <c r="K1322"/>
    </row>
    <row r="1323" spans="11:11">
      <c r="K1323"/>
    </row>
    <row r="1324" spans="11:11">
      <c r="K1324"/>
    </row>
    <row r="1325" spans="11:11">
      <c r="K1325"/>
    </row>
    <row r="1326" spans="11:11">
      <c r="K1326"/>
    </row>
    <row r="1327" spans="11:11">
      <c r="K1327"/>
    </row>
    <row r="1328" spans="11:11">
      <c r="K1328"/>
    </row>
    <row r="1329" spans="11:11">
      <c r="K1329"/>
    </row>
    <row r="1330" spans="11:11">
      <c r="K1330"/>
    </row>
    <row r="1331" spans="11:11">
      <c r="K1331"/>
    </row>
    <row r="1332" spans="11:11">
      <c r="K1332"/>
    </row>
    <row r="1333" spans="11:11">
      <c r="K1333"/>
    </row>
    <row r="1334" spans="11:11">
      <c r="K1334"/>
    </row>
    <row r="1335" spans="11:11">
      <c r="K1335"/>
    </row>
    <row r="1336" spans="11:11">
      <c r="K1336"/>
    </row>
    <row r="1337" spans="11:11">
      <c r="K1337"/>
    </row>
    <row r="1338" spans="11:11">
      <c r="K1338"/>
    </row>
    <row r="1339" spans="11:11">
      <c r="K1339"/>
    </row>
    <row r="1340" spans="11:11">
      <c r="K1340"/>
    </row>
    <row r="1341" spans="11:11">
      <c r="K1341"/>
    </row>
    <row r="1342" spans="11:11">
      <c r="K1342"/>
    </row>
    <row r="1343" spans="11:11">
      <c r="K1343"/>
    </row>
    <row r="1344" spans="11:11">
      <c r="K1344"/>
    </row>
    <row r="1345" spans="11:11">
      <c r="K1345"/>
    </row>
    <row r="1346" spans="11:11">
      <c r="K1346"/>
    </row>
    <row r="1347" spans="11:11">
      <c r="K1347"/>
    </row>
    <row r="1348" spans="11:11">
      <c r="K1348"/>
    </row>
    <row r="1349" spans="11:11">
      <c r="K1349"/>
    </row>
    <row r="1350" spans="11:11">
      <c r="K1350"/>
    </row>
    <row r="1351" spans="11:11">
      <c r="K1351"/>
    </row>
    <row r="1352" spans="11:11">
      <c r="K1352"/>
    </row>
    <row r="1353" spans="11:11">
      <c r="K1353"/>
    </row>
    <row r="1354" spans="11:11">
      <c r="K1354"/>
    </row>
    <row r="1355" spans="11:11">
      <c r="K1355"/>
    </row>
    <row r="1356" spans="11:11">
      <c r="K1356"/>
    </row>
    <row r="1357" spans="11:11">
      <c r="K1357"/>
    </row>
    <row r="1358" spans="11:11">
      <c r="K1358"/>
    </row>
    <row r="1359" spans="11:11">
      <c r="K1359"/>
    </row>
    <row r="1360" spans="11:11">
      <c r="K1360"/>
    </row>
    <row r="1361" spans="11:11">
      <c r="K1361"/>
    </row>
    <row r="1362" spans="11:11">
      <c r="K1362"/>
    </row>
    <row r="1363" spans="11:11">
      <c r="K1363"/>
    </row>
    <row r="1364" spans="11:11">
      <c r="K1364"/>
    </row>
    <row r="1365" spans="11:11">
      <c r="K1365"/>
    </row>
    <row r="1366" spans="11:11">
      <c r="K1366"/>
    </row>
    <row r="1367" spans="11:11">
      <c r="K1367"/>
    </row>
    <row r="1368" spans="11:11">
      <c r="K1368"/>
    </row>
    <row r="1369" spans="11:11">
      <c r="K1369"/>
    </row>
    <row r="1370" spans="11:11">
      <c r="K1370"/>
    </row>
    <row r="1371" spans="11:11">
      <c r="K1371"/>
    </row>
    <row r="1372" spans="11:11">
      <c r="K1372"/>
    </row>
    <row r="1373" spans="11:11">
      <c r="K1373"/>
    </row>
    <row r="1374" spans="11:11">
      <c r="K1374"/>
    </row>
    <row r="1375" spans="11:11">
      <c r="K1375"/>
    </row>
    <row r="1376" spans="11:11">
      <c r="K1376"/>
    </row>
    <row r="1377" spans="11:11">
      <c r="K1377"/>
    </row>
    <row r="1378" spans="11:11">
      <c r="K1378"/>
    </row>
    <row r="1379" spans="11:11">
      <c r="K1379"/>
    </row>
    <row r="1380" spans="11:11">
      <c r="K1380"/>
    </row>
    <row r="1381" spans="11:11">
      <c r="K1381"/>
    </row>
    <row r="1382" spans="11:11">
      <c r="K1382"/>
    </row>
    <row r="1383" spans="11:11">
      <c r="K1383"/>
    </row>
    <row r="1384" spans="11:11">
      <c r="K1384"/>
    </row>
    <row r="1385" spans="11:11">
      <c r="K1385"/>
    </row>
    <row r="1386" spans="11:11">
      <c r="K1386"/>
    </row>
    <row r="1387" spans="11:11">
      <c r="K1387"/>
    </row>
    <row r="1388" spans="11:11">
      <c r="K1388"/>
    </row>
    <row r="1389" spans="11:11">
      <c r="K1389"/>
    </row>
    <row r="1390" spans="11:11">
      <c r="K1390"/>
    </row>
    <row r="1391" spans="11:11">
      <c r="K1391"/>
    </row>
    <row r="1392" spans="11:11">
      <c r="K1392"/>
    </row>
    <row r="1393" spans="11:11">
      <c r="K1393"/>
    </row>
    <row r="1394" spans="11:11">
      <c r="K1394"/>
    </row>
    <row r="1395" spans="11:11">
      <c r="K1395"/>
    </row>
    <row r="1396" spans="11:11">
      <c r="K1396"/>
    </row>
    <row r="1397" spans="11:11">
      <c r="K1397"/>
    </row>
    <row r="1398" spans="11:11">
      <c r="K1398"/>
    </row>
    <row r="1399" spans="11:11">
      <c r="K1399"/>
    </row>
    <row r="1400" spans="11:11">
      <c r="K1400"/>
    </row>
    <row r="1401" spans="11:11">
      <c r="K1401"/>
    </row>
    <row r="1402" spans="11:11">
      <c r="K1402"/>
    </row>
    <row r="1403" spans="11:11">
      <c r="K1403"/>
    </row>
    <row r="1404" spans="11:11">
      <c r="K1404"/>
    </row>
    <row r="1405" spans="11:11">
      <c r="K1405"/>
    </row>
    <row r="1406" spans="11:11">
      <c r="K1406"/>
    </row>
    <row r="1407" spans="11:11">
      <c r="K1407"/>
    </row>
    <row r="1408" spans="11:11">
      <c r="K1408"/>
    </row>
    <row r="1409" spans="11:11">
      <c r="K1409"/>
    </row>
    <row r="1410" spans="11:11">
      <c r="K1410"/>
    </row>
    <row r="1411" spans="11:11">
      <c r="K1411"/>
    </row>
    <row r="1412" spans="11:11">
      <c r="K1412"/>
    </row>
    <row r="1413" spans="11:11">
      <c r="K1413"/>
    </row>
    <row r="1414" spans="11:11">
      <c r="K1414"/>
    </row>
    <row r="1415" spans="11:11">
      <c r="K1415"/>
    </row>
    <row r="1416" spans="11:11">
      <c r="K1416"/>
    </row>
    <row r="1417" spans="11:11">
      <c r="K1417"/>
    </row>
    <row r="1418" spans="11:11">
      <c r="K1418"/>
    </row>
    <row r="1419" spans="11:11">
      <c r="K1419"/>
    </row>
    <row r="1420" spans="11:11">
      <c r="K1420"/>
    </row>
    <row r="1421" spans="11:11">
      <c r="K1421"/>
    </row>
    <row r="1422" spans="11:11">
      <c r="K1422"/>
    </row>
    <row r="1423" spans="11:11">
      <c r="K1423"/>
    </row>
    <row r="1424" spans="11:11">
      <c r="K1424"/>
    </row>
    <row r="1425" spans="11:11">
      <c r="K1425"/>
    </row>
    <row r="1426" spans="11:11">
      <c r="K1426"/>
    </row>
    <row r="1427" spans="11:11">
      <c r="K1427"/>
    </row>
    <row r="1428" spans="11:11">
      <c r="K1428"/>
    </row>
    <row r="1429" spans="11:11">
      <c r="K1429"/>
    </row>
    <row r="1430" spans="11:11">
      <c r="K1430"/>
    </row>
    <row r="1431" spans="11:11">
      <c r="K1431"/>
    </row>
    <row r="1432" spans="11:11">
      <c r="K1432"/>
    </row>
    <row r="1433" spans="11:11">
      <c r="K1433"/>
    </row>
    <row r="1434" spans="11:11">
      <c r="K1434"/>
    </row>
    <row r="1435" spans="11:11">
      <c r="K1435"/>
    </row>
    <row r="1436" spans="11:11">
      <c r="K1436"/>
    </row>
    <row r="1437" spans="11:11">
      <c r="K1437"/>
    </row>
    <row r="1438" spans="11:11">
      <c r="K1438"/>
    </row>
    <row r="1439" spans="11:11">
      <c r="K1439"/>
    </row>
    <row r="1440" spans="11:11">
      <c r="K1440"/>
    </row>
    <row r="1441" spans="11:11">
      <c r="K1441"/>
    </row>
    <row r="1442" spans="11:11">
      <c r="K1442"/>
    </row>
    <row r="1443" spans="11:11">
      <c r="K1443"/>
    </row>
    <row r="1444" spans="11:11">
      <c r="K1444"/>
    </row>
    <row r="1445" spans="11:11">
      <c r="K1445"/>
    </row>
    <row r="1446" spans="11:11">
      <c r="K1446"/>
    </row>
    <row r="1447" spans="11:11">
      <c r="K1447"/>
    </row>
    <row r="1448" spans="11:11">
      <c r="K1448"/>
    </row>
    <row r="1449" spans="11:11">
      <c r="K1449"/>
    </row>
    <row r="1450" spans="11:11">
      <c r="K1450"/>
    </row>
    <row r="1451" spans="11:11">
      <c r="K1451"/>
    </row>
    <row r="1452" spans="11:11">
      <c r="K1452"/>
    </row>
    <row r="1453" spans="11:11">
      <c r="K1453"/>
    </row>
    <row r="1454" spans="11:11">
      <c r="K1454"/>
    </row>
    <row r="1455" spans="11:11">
      <c r="K1455"/>
    </row>
    <row r="1456" spans="11:11">
      <c r="K1456"/>
    </row>
    <row r="1457" spans="11:11">
      <c r="K1457"/>
    </row>
    <row r="1458" spans="11:11">
      <c r="K1458"/>
    </row>
    <row r="1459" spans="11:11">
      <c r="K1459"/>
    </row>
    <row r="1460" spans="11:11">
      <c r="K1460"/>
    </row>
    <row r="1461" spans="11:11">
      <c r="K1461"/>
    </row>
    <row r="1462" spans="11:11">
      <c r="K1462"/>
    </row>
    <row r="1463" spans="11:11">
      <c r="K1463"/>
    </row>
    <row r="1464" spans="11:11">
      <c r="K1464"/>
    </row>
    <row r="1465" spans="11:11">
      <c r="K1465"/>
    </row>
    <row r="1466" spans="11:11">
      <c r="K1466"/>
    </row>
    <row r="1467" spans="11:11">
      <c r="K1467"/>
    </row>
    <row r="1468" spans="11:11">
      <c r="K1468"/>
    </row>
    <row r="1469" spans="11:11">
      <c r="K1469"/>
    </row>
    <row r="1470" spans="11:11">
      <c r="K1470"/>
    </row>
    <row r="1471" spans="11:11">
      <c r="K1471"/>
    </row>
    <row r="1472" spans="11:11">
      <c r="K1472"/>
    </row>
    <row r="1473" spans="11:11">
      <c r="K1473"/>
    </row>
    <row r="1474" spans="11:11">
      <c r="K1474"/>
    </row>
    <row r="1475" spans="11:11">
      <c r="K1475"/>
    </row>
    <row r="1476" spans="11:11">
      <c r="K1476"/>
    </row>
    <row r="1477" spans="11:11">
      <c r="K1477"/>
    </row>
    <row r="1478" spans="11:11">
      <c r="K1478"/>
    </row>
    <row r="1479" spans="11:11">
      <c r="K1479"/>
    </row>
    <row r="1480" spans="11:11">
      <c r="K1480"/>
    </row>
    <row r="1481" spans="11:11">
      <c r="K1481"/>
    </row>
    <row r="1482" spans="11:11">
      <c r="K1482"/>
    </row>
    <row r="1483" spans="11:11">
      <c r="K1483"/>
    </row>
    <row r="1484" spans="11:11">
      <c r="K1484"/>
    </row>
    <row r="1485" spans="11:11">
      <c r="K1485"/>
    </row>
    <row r="1486" spans="11:11">
      <c r="K1486"/>
    </row>
    <row r="1487" spans="11:11">
      <c r="K1487"/>
    </row>
    <row r="1488" spans="11:11">
      <c r="K1488"/>
    </row>
    <row r="1489" spans="11:11">
      <c r="K1489"/>
    </row>
    <row r="1490" spans="11:11">
      <c r="K1490"/>
    </row>
    <row r="1491" spans="11:11">
      <c r="K1491"/>
    </row>
    <row r="1492" spans="11:11">
      <c r="K1492"/>
    </row>
    <row r="1493" spans="11:11">
      <c r="K1493"/>
    </row>
    <row r="1494" spans="11:11">
      <c r="K1494"/>
    </row>
    <row r="1495" spans="11:11">
      <c r="K1495"/>
    </row>
    <row r="1496" spans="11:11">
      <c r="K1496"/>
    </row>
    <row r="1497" spans="11:11">
      <c r="K1497"/>
    </row>
    <row r="1498" spans="11:11">
      <c r="K1498"/>
    </row>
    <row r="1499" spans="11:11">
      <c r="K1499"/>
    </row>
    <row r="1500" spans="11:11">
      <c r="K1500"/>
    </row>
    <row r="1501" spans="11:11">
      <c r="K1501"/>
    </row>
    <row r="1502" spans="11:11">
      <c r="K1502"/>
    </row>
    <row r="1503" spans="11:11">
      <c r="K1503"/>
    </row>
    <row r="1504" spans="11:11">
      <c r="K1504"/>
    </row>
    <row r="1505" spans="11:11">
      <c r="K1505"/>
    </row>
    <row r="1506" spans="11:11">
      <c r="K1506"/>
    </row>
    <row r="1507" spans="11:11">
      <c r="K1507"/>
    </row>
    <row r="1508" spans="11:11">
      <c r="K1508"/>
    </row>
    <row r="1509" spans="11:11">
      <c r="K1509"/>
    </row>
    <row r="1510" spans="11:11">
      <c r="K1510"/>
    </row>
    <row r="1511" spans="11:11">
      <c r="K1511"/>
    </row>
    <row r="1512" spans="11:11">
      <c r="K1512"/>
    </row>
    <row r="1513" spans="11:11">
      <c r="K1513"/>
    </row>
    <row r="1514" spans="11:11">
      <c r="K1514"/>
    </row>
    <row r="1515" spans="11:11">
      <c r="K1515"/>
    </row>
    <row r="1516" spans="11:11">
      <c r="K1516"/>
    </row>
    <row r="1517" spans="11:11">
      <c r="K1517"/>
    </row>
    <row r="1518" spans="11:11">
      <c r="K1518"/>
    </row>
    <row r="1519" spans="11:11">
      <c r="K1519"/>
    </row>
    <row r="1520" spans="11:11">
      <c r="K1520"/>
    </row>
    <row r="1521" spans="11:11">
      <c r="K1521"/>
    </row>
    <row r="1522" spans="11:11">
      <c r="K1522"/>
    </row>
    <row r="1523" spans="11:11">
      <c r="K1523"/>
    </row>
    <row r="1524" spans="11:11">
      <c r="K1524"/>
    </row>
    <row r="1525" spans="11:11">
      <c r="K1525"/>
    </row>
    <row r="1526" spans="11:11">
      <c r="K1526"/>
    </row>
    <row r="1527" spans="11:11">
      <c r="K1527"/>
    </row>
    <row r="1528" spans="11:11">
      <c r="K1528"/>
    </row>
    <row r="1529" spans="11:11">
      <c r="K1529"/>
    </row>
    <row r="1530" spans="11:11">
      <c r="K1530"/>
    </row>
    <row r="1531" spans="11:11">
      <c r="K1531"/>
    </row>
    <row r="1532" spans="11:11">
      <c r="K1532"/>
    </row>
    <row r="1533" spans="11:11">
      <c r="K1533"/>
    </row>
    <row r="1534" spans="11:11">
      <c r="K1534"/>
    </row>
    <row r="1535" spans="11:11">
      <c r="K1535"/>
    </row>
    <row r="1536" spans="11:11">
      <c r="K1536"/>
    </row>
    <row r="1537" spans="11:11">
      <c r="K1537"/>
    </row>
    <row r="1538" spans="11:11">
      <c r="K1538"/>
    </row>
    <row r="1539" spans="11:11">
      <c r="K1539"/>
    </row>
    <row r="1540" spans="11:11">
      <c r="K1540"/>
    </row>
    <row r="1541" spans="11:11">
      <c r="K1541"/>
    </row>
    <row r="1542" spans="11:11">
      <c r="K1542"/>
    </row>
    <row r="1543" spans="11:11">
      <c r="K1543"/>
    </row>
    <row r="1544" spans="11:11">
      <c r="K1544"/>
    </row>
    <row r="1545" spans="11:11">
      <c r="K1545"/>
    </row>
    <row r="1546" spans="11:11">
      <c r="K1546"/>
    </row>
    <row r="1547" spans="11:11">
      <c r="K1547"/>
    </row>
    <row r="1548" spans="11:11">
      <c r="K1548"/>
    </row>
    <row r="1549" spans="11:11">
      <c r="K1549"/>
    </row>
    <row r="1550" spans="11:11">
      <c r="K1550"/>
    </row>
    <row r="1551" spans="11:11">
      <c r="K1551"/>
    </row>
    <row r="1552" spans="11:11">
      <c r="K1552"/>
    </row>
    <row r="1553" spans="11:11">
      <c r="K1553"/>
    </row>
    <row r="1554" spans="11:11">
      <c r="K1554"/>
    </row>
    <row r="1555" spans="11:11">
      <c r="K1555"/>
    </row>
    <row r="1556" spans="11:11">
      <c r="K1556"/>
    </row>
    <row r="1557" spans="11:11">
      <c r="K1557"/>
    </row>
    <row r="1558" spans="11:11">
      <c r="K1558"/>
    </row>
    <row r="1559" spans="11:11">
      <c r="K1559"/>
    </row>
    <row r="1560" spans="11:11">
      <c r="K1560"/>
    </row>
    <row r="1561" spans="11:11">
      <c r="K1561"/>
    </row>
    <row r="1562" spans="11:11">
      <c r="K1562"/>
    </row>
    <row r="1563" spans="11:11">
      <c r="K1563"/>
    </row>
    <row r="1564" spans="11:11">
      <c r="K1564"/>
    </row>
    <row r="1565" spans="11:11">
      <c r="K1565"/>
    </row>
    <row r="1566" spans="11:11">
      <c r="K1566"/>
    </row>
    <row r="1567" spans="11:11">
      <c r="K1567"/>
    </row>
    <row r="1568" spans="11:11">
      <c r="K1568"/>
    </row>
    <row r="1569" spans="11:11">
      <c r="K1569"/>
    </row>
    <row r="1570" spans="11:11">
      <c r="K1570"/>
    </row>
    <row r="1571" spans="11:11">
      <c r="K1571"/>
    </row>
    <row r="1572" spans="11:11">
      <c r="K1572"/>
    </row>
    <row r="1573" spans="11:11">
      <c r="K1573"/>
    </row>
    <row r="1574" spans="11:11">
      <c r="K1574"/>
    </row>
    <row r="1575" spans="11:11">
      <c r="K1575"/>
    </row>
    <row r="1576" spans="11:11">
      <c r="K1576"/>
    </row>
    <row r="1577" spans="11:11">
      <c r="K1577"/>
    </row>
    <row r="1578" spans="11:11">
      <c r="K1578"/>
    </row>
    <row r="1579" spans="11:11">
      <c r="K1579"/>
    </row>
    <row r="1580" spans="11:11">
      <c r="K1580"/>
    </row>
    <row r="1581" spans="11:11">
      <c r="K1581"/>
    </row>
    <row r="1582" spans="11:11">
      <c r="K1582"/>
    </row>
    <row r="1583" spans="11:11">
      <c r="K1583"/>
    </row>
    <row r="1584" spans="11:11">
      <c r="K1584"/>
    </row>
    <row r="1585" spans="11:11">
      <c r="K1585"/>
    </row>
    <row r="1586" spans="11:11">
      <c r="K1586"/>
    </row>
    <row r="1587" spans="11:11">
      <c r="K1587"/>
    </row>
    <row r="1588" spans="11:11">
      <c r="K1588"/>
    </row>
    <row r="1589" spans="11:11">
      <c r="K1589"/>
    </row>
    <row r="1590" spans="11:11">
      <c r="K1590"/>
    </row>
    <row r="1591" spans="11:11">
      <c r="K1591"/>
    </row>
    <row r="1592" spans="11:11">
      <c r="K1592"/>
    </row>
    <row r="1593" spans="11:11">
      <c r="K1593"/>
    </row>
    <row r="1594" spans="11:11">
      <c r="K1594"/>
    </row>
    <row r="1595" spans="11:11">
      <c r="K1595"/>
    </row>
    <row r="1596" spans="11:11">
      <c r="K1596"/>
    </row>
    <row r="1597" spans="11:11">
      <c r="K1597"/>
    </row>
    <row r="1598" spans="11:11">
      <c r="K1598"/>
    </row>
    <row r="1599" spans="11:11">
      <c r="K1599"/>
    </row>
    <row r="1600" spans="11:11">
      <c r="K1600"/>
    </row>
    <row r="1601" spans="11:11">
      <c r="K1601"/>
    </row>
    <row r="1602" spans="11:11">
      <c r="K1602"/>
    </row>
    <row r="1603" spans="11:11">
      <c r="K1603"/>
    </row>
    <row r="1604" spans="11:11">
      <c r="K1604"/>
    </row>
    <row r="1605" spans="11:11">
      <c r="K1605"/>
    </row>
    <row r="1606" spans="11:11">
      <c r="K1606"/>
    </row>
    <row r="1607" spans="11:11">
      <c r="K1607"/>
    </row>
    <row r="1608" spans="11:11">
      <c r="K1608"/>
    </row>
    <row r="1609" spans="11:11">
      <c r="K1609"/>
    </row>
    <row r="1610" spans="11:11">
      <c r="K1610"/>
    </row>
    <row r="1611" spans="11:11">
      <c r="K1611"/>
    </row>
    <row r="1612" spans="11:11">
      <c r="K1612"/>
    </row>
    <row r="1613" spans="11:11">
      <c r="K1613"/>
    </row>
    <row r="1614" spans="11:11">
      <c r="K1614"/>
    </row>
    <row r="1615" spans="11:11">
      <c r="K1615"/>
    </row>
    <row r="1616" spans="11:11">
      <c r="K1616"/>
    </row>
    <row r="1617" spans="11:11">
      <c r="K1617"/>
    </row>
    <row r="1618" spans="11:11">
      <c r="K1618"/>
    </row>
    <row r="1619" spans="11:11">
      <c r="K1619"/>
    </row>
    <row r="1620" spans="11:11">
      <c r="K1620"/>
    </row>
    <row r="1621" spans="11:11">
      <c r="K1621"/>
    </row>
    <row r="1622" spans="11:11">
      <c r="K1622"/>
    </row>
    <row r="1623" spans="11:11">
      <c r="K1623"/>
    </row>
    <row r="1624" spans="11:11">
      <c r="K1624"/>
    </row>
    <row r="1625" spans="11:11">
      <c r="K1625"/>
    </row>
    <row r="1626" spans="11:11">
      <c r="K1626"/>
    </row>
    <row r="1627" spans="11:11">
      <c r="K1627"/>
    </row>
    <row r="1628" spans="11:11">
      <c r="K1628"/>
    </row>
    <row r="1629" spans="11:11">
      <c r="K1629"/>
    </row>
    <row r="1630" spans="11:11">
      <c r="K1630"/>
    </row>
    <row r="1631" spans="11:11">
      <c r="K1631"/>
    </row>
    <row r="1632" spans="11:11">
      <c r="K1632"/>
    </row>
    <row r="1633" spans="11:11">
      <c r="K1633"/>
    </row>
    <row r="1634" spans="11:11">
      <c r="K1634"/>
    </row>
    <row r="1635" spans="11:11">
      <c r="K1635"/>
    </row>
    <row r="1636" spans="11:11">
      <c r="K1636"/>
    </row>
    <row r="1637" spans="11:11">
      <c r="K1637"/>
    </row>
    <row r="1638" spans="11:11">
      <c r="K1638"/>
    </row>
    <row r="1639" spans="11:11">
      <c r="K1639"/>
    </row>
    <row r="1640" spans="11:11">
      <c r="K1640"/>
    </row>
    <row r="1641" spans="11:11">
      <c r="K1641"/>
    </row>
    <row r="1642" spans="11:11">
      <c r="K1642"/>
    </row>
    <row r="1643" spans="11:11">
      <c r="K1643"/>
    </row>
    <row r="1644" spans="11:11">
      <c r="K1644"/>
    </row>
    <row r="1645" spans="11:11">
      <c r="K1645"/>
    </row>
    <row r="1646" spans="11:11">
      <c r="K1646"/>
    </row>
    <row r="1647" spans="11:11">
      <c r="K1647"/>
    </row>
    <row r="1648" spans="11:11">
      <c r="K1648"/>
    </row>
    <row r="1649" spans="11:11">
      <c r="K1649"/>
    </row>
    <row r="1650" spans="11:11">
      <c r="K1650"/>
    </row>
    <row r="1651" spans="11:11">
      <c r="K1651"/>
    </row>
    <row r="1652" spans="11:11">
      <c r="K1652"/>
    </row>
    <row r="1653" spans="11:11">
      <c r="K1653"/>
    </row>
    <row r="1654" spans="11:11">
      <c r="K1654"/>
    </row>
    <row r="1655" spans="11:11">
      <c r="K1655"/>
    </row>
    <row r="1656" spans="11:11">
      <c r="K1656"/>
    </row>
    <row r="1657" spans="11:11">
      <c r="K1657"/>
    </row>
    <row r="1658" spans="11:11">
      <c r="K1658"/>
    </row>
    <row r="1659" spans="11:11">
      <c r="K1659"/>
    </row>
    <row r="1660" spans="11:11">
      <c r="K1660"/>
    </row>
    <row r="1661" spans="11:11">
      <c r="K1661"/>
    </row>
    <row r="1662" spans="11:11">
      <c r="K1662"/>
    </row>
    <row r="1663" spans="11:11">
      <c r="K1663"/>
    </row>
    <row r="1664" spans="11:11">
      <c r="K1664"/>
    </row>
    <row r="1665" spans="11:11">
      <c r="K1665"/>
    </row>
    <row r="1666" spans="11:11">
      <c r="K1666"/>
    </row>
    <row r="1667" spans="11:11">
      <c r="K1667"/>
    </row>
    <row r="1668" spans="11:11">
      <c r="K1668"/>
    </row>
    <row r="1669" spans="11:11">
      <c r="K1669"/>
    </row>
    <row r="1670" spans="11:11">
      <c r="K1670"/>
    </row>
    <row r="1671" spans="11:11">
      <c r="K1671"/>
    </row>
    <row r="1672" spans="11:11">
      <c r="K1672"/>
    </row>
    <row r="1673" spans="11:11">
      <c r="K1673"/>
    </row>
    <row r="1674" spans="11:11">
      <c r="K1674"/>
    </row>
    <row r="1675" spans="11:11">
      <c r="K1675"/>
    </row>
    <row r="1676" spans="11:11">
      <c r="K1676"/>
    </row>
    <row r="1677" spans="11:11">
      <c r="K1677"/>
    </row>
    <row r="1678" spans="11:11">
      <c r="K1678"/>
    </row>
    <row r="1679" spans="11:11">
      <c r="K1679"/>
    </row>
    <row r="1680" spans="11:11">
      <c r="K1680"/>
    </row>
    <row r="1681" spans="11:11">
      <c r="K1681"/>
    </row>
    <row r="1682" spans="11:11">
      <c r="K1682"/>
    </row>
    <row r="1683" spans="11:11">
      <c r="K1683"/>
    </row>
    <row r="1684" spans="11:11">
      <c r="K1684"/>
    </row>
    <row r="1685" spans="11:11">
      <c r="K1685"/>
    </row>
    <row r="1686" spans="11:11">
      <c r="K1686"/>
    </row>
    <row r="1687" spans="11:11">
      <c r="K1687"/>
    </row>
    <row r="1688" spans="11:11">
      <c r="K1688"/>
    </row>
    <row r="1689" spans="11:11">
      <c r="K1689"/>
    </row>
    <row r="1690" spans="11:11">
      <c r="K1690"/>
    </row>
    <row r="1691" spans="11:11">
      <c r="K1691"/>
    </row>
    <row r="1692" spans="11:11">
      <c r="K1692"/>
    </row>
    <row r="1693" spans="11:11">
      <c r="K1693"/>
    </row>
    <row r="1694" spans="11:11">
      <c r="K1694"/>
    </row>
    <row r="1695" spans="11:11">
      <c r="K1695"/>
    </row>
    <row r="1696" spans="11:11">
      <c r="K1696"/>
    </row>
    <row r="1697" spans="11:11">
      <c r="K1697"/>
    </row>
    <row r="1698" spans="11:11">
      <c r="K1698"/>
    </row>
    <row r="1699" spans="11:11">
      <c r="K1699"/>
    </row>
    <row r="1700" spans="11:11">
      <c r="K1700"/>
    </row>
    <row r="1701" spans="11:11">
      <c r="K1701"/>
    </row>
    <row r="1702" spans="11:11">
      <c r="K1702"/>
    </row>
    <row r="1703" spans="11:11">
      <c r="K1703"/>
    </row>
    <row r="1704" spans="11:11">
      <c r="K1704"/>
    </row>
    <row r="1705" spans="11:11">
      <c r="K1705"/>
    </row>
    <row r="1706" spans="11:11">
      <c r="K1706"/>
    </row>
    <row r="1707" spans="11:11">
      <c r="K1707"/>
    </row>
    <row r="1708" spans="11:11">
      <c r="K1708"/>
    </row>
    <row r="1709" spans="11:11">
      <c r="K1709"/>
    </row>
    <row r="1710" spans="11:11">
      <c r="K1710"/>
    </row>
    <row r="1711" spans="11:11">
      <c r="K1711"/>
    </row>
    <row r="1712" spans="11:11">
      <c r="K1712"/>
    </row>
    <row r="1713" spans="11:11">
      <c r="K1713"/>
    </row>
    <row r="1714" spans="11:11">
      <c r="K1714"/>
    </row>
    <row r="1715" spans="11:11">
      <c r="K1715"/>
    </row>
    <row r="1716" spans="11:11">
      <c r="K1716"/>
    </row>
    <row r="1717" spans="11:11">
      <c r="K1717"/>
    </row>
    <row r="1718" spans="11:11">
      <c r="K1718"/>
    </row>
    <row r="1719" spans="11:11">
      <c r="K1719"/>
    </row>
    <row r="1720" spans="11:11">
      <c r="K1720"/>
    </row>
    <row r="1721" spans="11:11">
      <c r="K1721"/>
    </row>
    <row r="1722" spans="11:11">
      <c r="K1722"/>
    </row>
    <row r="1723" spans="11:11">
      <c r="K1723"/>
    </row>
    <row r="1724" spans="11:11">
      <c r="K1724"/>
    </row>
    <row r="1725" spans="11:11">
      <c r="K1725"/>
    </row>
    <row r="1726" spans="11:11">
      <c r="K1726"/>
    </row>
    <row r="1727" spans="11:11">
      <c r="K1727"/>
    </row>
    <row r="1728" spans="11:11">
      <c r="K1728"/>
    </row>
    <row r="1729" spans="11:11">
      <c r="K1729"/>
    </row>
    <row r="1730" spans="11:11">
      <c r="K1730"/>
    </row>
    <row r="1731" spans="11:11">
      <c r="K1731"/>
    </row>
    <row r="1732" spans="11:11">
      <c r="K1732"/>
    </row>
    <row r="1733" spans="11:11">
      <c r="K1733"/>
    </row>
    <row r="1734" spans="11:11">
      <c r="K1734"/>
    </row>
    <row r="1735" spans="11:11">
      <c r="K1735"/>
    </row>
    <row r="1736" spans="11:11">
      <c r="K1736"/>
    </row>
    <row r="1737" spans="11:11">
      <c r="K1737"/>
    </row>
    <row r="1738" spans="11:11">
      <c r="K1738"/>
    </row>
    <row r="1739" spans="11:11">
      <c r="K1739"/>
    </row>
    <row r="1740" spans="11:11">
      <c r="K1740"/>
    </row>
    <row r="1741" spans="11:11">
      <c r="K1741"/>
    </row>
    <row r="1742" spans="11:11">
      <c r="K1742"/>
    </row>
    <row r="1743" spans="11:11">
      <c r="K1743"/>
    </row>
    <row r="1744" spans="11:11">
      <c r="K1744"/>
    </row>
    <row r="1745" spans="11:11">
      <c r="K1745"/>
    </row>
    <row r="1746" spans="11:11">
      <c r="K1746"/>
    </row>
    <row r="1747" spans="11:11">
      <c r="K1747"/>
    </row>
    <row r="1748" spans="11:11">
      <c r="K1748"/>
    </row>
    <row r="1749" spans="11:11">
      <c r="K1749"/>
    </row>
    <row r="1750" spans="11:11">
      <c r="K1750"/>
    </row>
    <row r="1751" spans="11:11">
      <c r="K1751"/>
    </row>
    <row r="1752" spans="11:11">
      <c r="K1752"/>
    </row>
    <row r="1753" spans="11:11">
      <c r="K1753"/>
    </row>
    <row r="1754" spans="11:11">
      <c r="K1754"/>
    </row>
    <row r="1755" spans="11:11">
      <c r="K1755"/>
    </row>
    <row r="1756" spans="11:11">
      <c r="K1756"/>
    </row>
    <row r="1757" spans="11:11">
      <c r="K1757"/>
    </row>
    <row r="1758" spans="11:11">
      <c r="K1758"/>
    </row>
    <row r="1759" spans="11:11">
      <c r="K1759"/>
    </row>
    <row r="1760" spans="11:11">
      <c r="K1760"/>
    </row>
    <row r="1761" spans="11:11">
      <c r="K1761"/>
    </row>
    <row r="1762" spans="11:11">
      <c r="K1762"/>
    </row>
    <row r="1763" spans="11:11">
      <c r="K1763"/>
    </row>
    <row r="1764" spans="11:11">
      <c r="K1764"/>
    </row>
    <row r="1765" spans="11:11">
      <c r="K1765"/>
    </row>
    <row r="1766" spans="11:11">
      <c r="K1766"/>
    </row>
    <row r="1767" spans="11:11">
      <c r="K1767"/>
    </row>
    <row r="1768" spans="11:11">
      <c r="K1768"/>
    </row>
    <row r="1769" spans="11:11">
      <c r="K1769"/>
    </row>
    <row r="1770" spans="11:11">
      <c r="K1770"/>
    </row>
    <row r="1771" spans="11:11">
      <c r="K1771"/>
    </row>
    <row r="1772" spans="11:11">
      <c r="K1772"/>
    </row>
    <row r="1773" spans="11:11">
      <c r="K1773"/>
    </row>
    <row r="1774" spans="11:11">
      <c r="K1774"/>
    </row>
    <row r="1775" spans="11:11">
      <c r="K1775"/>
    </row>
    <row r="1776" spans="11:11">
      <c r="K1776"/>
    </row>
    <row r="1777" spans="11:11">
      <c r="K1777"/>
    </row>
    <row r="1778" spans="11:11">
      <c r="K1778"/>
    </row>
    <row r="1779" spans="11:11">
      <c r="K1779"/>
    </row>
    <row r="1780" spans="11:11">
      <c r="K1780"/>
    </row>
    <row r="1781" spans="11:11">
      <c r="K1781"/>
    </row>
    <row r="1782" spans="11:11">
      <c r="K1782"/>
    </row>
    <row r="1783" spans="11:11">
      <c r="K1783"/>
    </row>
    <row r="1784" spans="11:11">
      <c r="K1784"/>
    </row>
    <row r="1785" spans="11:11">
      <c r="K1785"/>
    </row>
    <row r="1786" spans="11:11">
      <c r="K1786"/>
    </row>
    <row r="1787" spans="11:11">
      <c r="K1787"/>
    </row>
    <row r="1788" spans="11:11">
      <c r="K1788"/>
    </row>
    <row r="1789" spans="11:11">
      <c r="K1789"/>
    </row>
    <row r="1790" spans="11:11">
      <c r="K1790"/>
    </row>
    <row r="1791" spans="11:11">
      <c r="K1791"/>
    </row>
    <row r="1792" spans="11:11">
      <c r="K1792"/>
    </row>
    <row r="1793" spans="11:11">
      <c r="K1793"/>
    </row>
    <row r="1794" spans="11:11">
      <c r="K1794"/>
    </row>
    <row r="1795" spans="11:11">
      <c r="K1795"/>
    </row>
    <row r="1796" spans="11:11">
      <c r="K1796"/>
    </row>
    <row r="1797" spans="11:11">
      <c r="K1797"/>
    </row>
    <row r="1798" spans="11:11">
      <c r="K1798"/>
    </row>
    <row r="1799" spans="11:11">
      <c r="K1799"/>
    </row>
    <row r="1800" spans="11:11">
      <c r="K1800"/>
    </row>
    <row r="1801" spans="11:11">
      <c r="K1801"/>
    </row>
    <row r="1802" spans="11:11">
      <c r="K1802"/>
    </row>
    <row r="1803" spans="11:11">
      <c r="K1803"/>
    </row>
    <row r="1804" spans="11:11">
      <c r="K1804"/>
    </row>
    <row r="1805" spans="11:11">
      <c r="K1805"/>
    </row>
    <row r="1806" spans="11:11">
      <c r="K1806"/>
    </row>
    <row r="1807" spans="11:11">
      <c r="K1807"/>
    </row>
    <row r="1808" spans="11:11">
      <c r="K1808"/>
    </row>
    <row r="1809" spans="11:11">
      <c r="K1809"/>
    </row>
    <row r="1810" spans="11:11">
      <c r="K1810"/>
    </row>
    <row r="1811" spans="11:11">
      <c r="K1811"/>
    </row>
    <row r="1812" spans="11:11">
      <c r="K1812"/>
    </row>
    <row r="1813" spans="11:11">
      <c r="K1813"/>
    </row>
    <row r="1814" spans="11:11">
      <c r="K1814"/>
    </row>
    <row r="1815" spans="11:11">
      <c r="K1815"/>
    </row>
    <row r="1816" spans="11:11">
      <c r="K1816"/>
    </row>
    <row r="1817" spans="11:11">
      <c r="K1817"/>
    </row>
    <row r="1818" spans="11:11">
      <c r="K1818"/>
    </row>
    <row r="1819" spans="11:11">
      <c r="K1819"/>
    </row>
    <row r="1820" spans="11:11">
      <c r="K1820"/>
    </row>
    <row r="1821" spans="11:11">
      <c r="K1821"/>
    </row>
    <row r="1822" spans="11:11">
      <c r="K1822"/>
    </row>
    <row r="1823" spans="11:11">
      <c r="K1823"/>
    </row>
    <row r="1824" spans="11:11">
      <c r="K1824"/>
    </row>
    <row r="1825" spans="11:11">
      <c r="K1825"/>
    </row>
    <row r="1826" spans="11:11">
      <c r="K1826"/>
    </row>
    <row r="1827" spans="11:11">
      <c r="K1827"/>
    </row>
    <row r="1828" spans="11:11">
      <c r="K1828"/>
    </row>
    <row r="1829" spans="11:11">
      <c r="K1829"/>
    </row>
    <row r="1830" spans="11:11">
      <c r="K1830"/>
    </row>
    <row r="1831" spans="11:11">
      <c r="K1831"/>
    </row>
    <row r="1832" spans="11:11">
      <c r="K1832"/>
    </row>
    <row r="1833" spans="11:11">
      <c r="K1833"/>
    </row>
    <row r="1834" spans="11:11">
      <c r="K1834"/>
    </row>
    <row r="1835" spans="11:11">
      <c r="K1835"/>
    </row>
    <row r="1836" spans="11:11">
      <c r="K1836"/>
    </row>
    <row r="1837" spans="11:11">
      <c r="K1837"/>
    </row>
    <row r="1838" spans="11:11">
      <c r="K1838"/>
    </row>
    <row r="1839" spans="11:11">
      <c r="K1839"/>
    </row>
    <row r="1840" spans="11:11">
      <c r="K1840"/>
    </row>
    <row r="1841" spans="11:11">
      <c r="K1841"/>
    </row>
    <row r="1842" spans="11:11">
      <c r="K1842"/>
    </row>
    <row r="1843" spans="11:11">
      <c r="K1843"/>
    </row>
    <row r="1844" spans="11:11">
      <c r="K1844"/>
    </row>
    <row r="1845" spans="11:11">
      <c r="K1845"/>
    </row>
    <row r="1846" spans="11:11">
      <c r="K1846"/>
    </row>
    <row r="1847" spans="11:11">
      <c r="K1847"/>
    </row>
    <row r="1848" spans="11:11">
      <c r="K1848"/>
    </row>
    <row r="1849" spans="11:11">
      <c r="K1849"/>
    </row>
    <row r="1850" spans="11:11">
      <c r="K1850"/>
    </row>
    <row r="1851" spans="11:11">
      <c r="K1851"/>
    </row>
    <row r="1852" spans="11:11">
      <c r="K1852"/>
    </row>
    <row r="1853" spans="11:11">
      <c r="K1853"/>
    </row>
    <row r="1854" spans="11:11">
      <c r="K1854"/>
    </row>
    <row r="1855" spans="11:11">
      <c r="K1855"/>
    </row>
    <row r="1856" spans="11:11">
      <c r="K1856"/>
    </row>
    <row r="1857" spans="11:11">
      <c r="K1857"/>
    </row>
    <row r="1858" spans="11:11">
      <c r="K1858"/>
    </row>
    <row r="1859" spans="11:11">
      <c r="K1859"/>
    </row>
    <row r="1860" spans="11:11">
      <c r="K1860"/>
    </row>
    <row r="1861" spans="11:11">
      <c r="K1861"/>
    </row>
    <row r="1862" spans="11:11">
      <c r="K1862"/>
    </row>
    <row r="1863" spans="11:11">
      <c r="K1863"/>
    </row>
    <row r="1864" spans="11:11">
      <c r="K1864"/>
    </row>
    <row r="1865" spans="11:11">
      <c r="K1865"/>
    </row>
    <row r="1866" spans="11:11">
      <c r="K1866"/>
    </row>
    <row r="1867" spans="11:11">
      <c r="K1867"/>
    </row>
    <row r="1868" spans="11:11">
      <c r="K1868"/>
    </row>
    <row r="1869" spans="11:11">
      <c r="K1869"/>
    </row>
    <row r="1870" spans="11:11">
      <c r="K1870"/>
    </row>
    <row r="1871" spans="11:11">
      <c r="K1871"/>
    </row>
    <row r="1872" spans="11:11">
      <c r="K1872"/>
    </row>
    <row r="1873" spans="11:11">
      <c r="K1873"/>
    </row>
    <row r="1874" spans="11:11">
      <c r="K1874"/>
    </row>
    <row r="1875" spans="11:11">
      <c r="K1875"/>
    </row>
    <row r="1876" spans="11:11">
      <c r="K1876"/>
    </row>
    <row r="1877" spans="11:11">
      <c r="K1877"/>
    </row>
    <row r="1878" spans="11:11">
      <c r="K1878"/>
    </row>
    <row r="1879" spans="11:11">
      <c r="K1879"/>
    </row>
    <row r="1880" spans="11:11">
      <c r="K1880"/>
    </row>
    <row r="1881" spans="11:11">
      <c r="K1881"/>
    </row>
    <row r="1882" spans="11:11">
      <c r="K1882"/>
    </row>
    <row r="1883" spans="11:11">
      <c r="K1883"/>
    </row>
    <row r="1884" spans="11:11">
      <c r="K1884"/>
    </row>
    <row r="1885" spans="11:11">
      <c r="K1885"/>
    </row>
    <row r="1886" spans="11:11">
      <c r="K1886"/>
    </row>
    <row r="1887" spans="11:11">
      <c r="K1887"/>
    </row>
    <row r="1888" spans="11:11">
      <c r="K1888"/>
    </row>
    <row r="1889" spans="11:11">
      <c r="K1889"/>
    </row>
    <row r="1890" spans="11:11">
      <c r="K1890"/>
    </row>
    <row r="1891" spans="11:11">
      <c r="K1891"/>
    </row>
    <row r="1892" spans="11:11">
      <c r="K1892"/>
    </row>
    <row r="1893" spans="11:11">
      <c r="K1893"/>
    </row>
    <row r="1894" spans="11:11">
      <c r="K1894"/>
    </row>
    <row r="1895" spans="11:11">
      <c r="K1895"/>
    </row>
    <row r="1896" spans="11:11">
      <c r="K1896"/>
    </row>
    <row r="1897" spans="11:11">
      <c r="K1897"/>
    </row>
    <row r="1898" spans="11:11">
      <c r="K1898"/>
    </row>
    <row r="1899" spans="11:11">
      <c r="K1899"/>
    </row>
    <row r="1900" spans="11:11">
      <c r="K1900"/>
    </row>
    <row r="1901" spans="11:11">
      <c r="K1901"/>
    </row>
    <row r="1902" spans="11:11">
      <c r="K1902"/>
    </row>
    <row r="1903" spans="11:11">
      <c r="K1903"/>
    </row>
    <row r="1904" spans="11:11">
      <c r="K1904"/>
    </row>
    <row r="1905" spans="11:11">
      <c r="K1905"/>
    </row>
    <row r="1906" spans="11:11">
      <c r="K1906"/>
    </row>
    <row r="1907" spans="11:11">
      <c r="K1907"/>
    </row>
    <row r="1908" spans="11:11">
      <c r="K1908"/>
    </row>
    <row r="1909" spans="11:11">
      <c r="K1909"/>
    </row>
    <row r="1910" spans="11:11">
      <c r="K1910"/>
    </row>
    <row r="1911" spans="11:11">
      <c r="K1911"/>
    </row>
    <row r="1912" spans="11:11">
      <c r="K1912"/>
    </row>
    <row r="1913" spans="11:11">
      <c r="K1913"/>
    </row>
    <row r="1914" spans="11:11">
      <c r="K1914"/>
    </row>
    <row r="1915" spans="11:11">
      <c r="K1915"/>
    </row>
    <row r="1916" spans="11:11">
      <c r="K1916"/>
    </row>
    <row r="1917" spans="11:11">
      <c r="K1917"/>
    </row>
    <row r="1918" spans="11:11">
      <c r="K1918"/>
    </row>
    <row r="1919" spans="11:11">
      <c r="K1919"/>
    </row>
    <row r="1920" spans="11:11">
      <c r="K1920"/>
    </row>
    <row r="1921" spans="11:11">
      <c r="K1921"/>
    </row>
    <row r="1922" spans="11:11">
      <c r="K1922"/>
    </row>
    <row r="1923" spans="11:11">
      <c r="K1923"/>
    </row>
    <row r="1924" spans="11:11">
      <c r="K1924"/>
    </row>
    <row r="1925" spans="11:11">
      <c r="K1925"/>
    </row>
    <row r="1926" spans="11:11">
      <c r="K1926"/>
    </row>
    <row r="1927" spans="11:11">
      <c r="K1927"/>
    </row>
    <row r="1928" spans="11:11">
      <c r="K1928"/>
    </row>
    <row r="1929" spans="11:11">
      <c r="K1929"/>
    </row>
    <row r="1930" spans="11:11">
      <c r="K1930"/>
    </row>
    <row r="1931" spans="11:11">
      <c r="K1931"/>
    </row>
    <row r="1932" spans="11:11">
      <c r="K1932"/>
    </row>
    <row r="1933" spans="11:11">
      <c r="K1933"/>
    </row>
    <row r="1934" spans="11:11">
      <c r="K1934"/>
    </row>
    <row r="1935" spans="11:11">
      <c r="K1935"/>
    </row>
    <row r="1936" spans="11:11">
      <c r="K1936"/>
    </row>
    <row r="1937" spans="11:11">
      <c r="K1937"/>
    </row>
    <row r="1938" spans="11:11">
      <c r="K1938"/>
    </row>
    <row r="1939" spans="11:11">
      <c r="K1939"/>
    </row>
    <row r="1940" spans="11:11">
      <c r="K1940"/>
    </row>
    <row r="1941" spans="11:11">
      <c r="K1941"/>
    </row>
    <row r="1942" spans="11:11">
      <c r="K1942"/>
    </row>
    <row r="1943" spans="11:11">
      <c r="K1943"/>
    </row>
    <row r="1944" spans="11:11">
      <c r="K1944"/>
    </row>
    <row r="1945" spans="11:11">
      <c r="K1945"/>
    </row>
    <row r="1946" spans="11:11">
      <c r="K1946"/>
    </row>
    <row r="1947" spans="11:11">
      <c r="K1947"/>
    </row>
    <row r="1948" spans="11:11">
      <c r="K1948"/>
    </row>
    <row r="1949" spans="11:11">
      <c r="K1949"/>
    </row>
    <row r="1950" spans="11:11">
      <c r="K1950"/>
    </row>
    <row r="1951" spans="11:11">
      <c r="K1951"/>
    </row>
    <row r="1952" spans="11:11">
      <c r="K1952"/>
    </row>
    <row r="1953" spans="11:11">
      <c r="K1953"/>
    </row>
    <row r="1954" spans="11:11">
      <c r="K1954"/>
    </row>
    <row r="1955" spans="11:11">
      <c r="K1955"/>
    </row>
    <row r="1956" spans="11:11">
      <c r="K1956"/>
    </row>
    <row r="1957" spans="11:11">
      <c r="K1957"/>
    </row>
    <row r="1958" spans="11:11">
      <c r="K1958"/>
    </row>
    <row r="1959" spans="11:11">
      <c r="K1959"/>
    </row>
    <row r="1960" spans="11:11">
      <c r="K1960"/>
    </row>
    <row r="1961" spans="11:11">
      <c r="K1961"/>
    </row>
    <row r="1962" spans="11:11">
      <c r="K1962"/>
    </row>
    <row r="1963" spans="11:11">
      <c r="K1963"/>
    </row>
    <row r="1964" spans="11:11">
      <c r="K1964"/>
    </row>
    <row r="1965" spans="11:11">
      <c r="K1965"/>
    </row>
    <row r="1966" spans="11:11">
      <c r="K1966"/>
    </row>
    <row r="1967" spans="11:11">
      <c r="K1967"/>
    </row>
    <row r="1968" spans="11:11">
      <c r="K1968"/>
    </row>
    <row r="1969" spans="11:11">
      <c r="K1969"/>
    </row>
    <row r="1970" spans="11:11">
      <c r="K1970"/>
    </row>
    <row r="1971" spans="11:11">
      <c r="K1971"/>
    </row>
    <row r="1972" spans="11:11">
      <c r="K1972"/>
    </row>
    <row r="1973" spans="11:11">
      <c r="K1973"/>
    </row>
    <row r="1974" spans="11:11">
      <c r="K1974"/>
    </row>
    <row r="1975" spans="11:11">
      <c r="K1975"/>
    </row>
    <row r="1976" spans="11:11">
      <c r="K1976"/>
    </row>
    <row r="1977" spans="11:11">
      <c r="K1977"/>
    </row>
    <row r="1978" spans="11:11">
      <c r="K1978"/>
    </row>
    <row r="1979" spans="11:11">
      <c r="K1979"/>
    </row>
    <row r="1980" spans="11:11">
      <c r="K1980"/>
    </row>
    <row r="1981" spans="11:11">
      <c r="K1981"/>
    </row>
    <row r="1982" spans="11:11">
      <c r="K1982"/>
    </row>
    <row r="1983" spans="11:11">
      <c r="K1983"/>
    </row>
    <row r="1984" spans="11:11">
      <c r="K1984"/>
    </row>
    <row r="1985" spans="11:11">
      <c r="K1985"/>
    </row>
    <row r="1986" spans="11:11">
      <c r="K1986"/>
    </row>
    <row r="1987" spans="11:11">
      <c r="K1987"/>
    </row>
    <row r="1988" spans="11:11">
      <c r="K1988"/>
    </row>
    <row r="1989" spans="11:11">
      <c r="K1989"/>
    </row>
    <row r="1990" spans="11:11">
      <c r="K1990"/>
    </row>
    <row r="1991" spans="11:11">
      <c r="K1991"/>
    </row>
    <row r="1992" spans="11:11">
      <c r="K1992"/>
    </row>
    <row r="1993" spans="11:11">
      <c r="K1993"/>
    </row>
    <row r="1994" spans="11:11">
      <c r="K1994"/>
    </row>
    <row r="1995" spans="11:11">
      <c r="K1995"/>
    </row>
    <row r="1996" spans="11:11">
      <c r="K1996"/>
    </row>
    <row r="1997" spans="11:11">
      <c r="K1997"/>
    </row>
    <row r="1998" spans="11:11">
      <c r="K1998"/>
    </row>
    <row r="1999" spans="11:11">
      <c r="K1999"/>
    </row>
    <row r="2000" spans="11:11">
      <c r="K2000"/>
    </row>
    <row r="2001" spans="11:11">
      <c r="K2001"/>
    </row>
    <row r="2002" spans="11:11">
      <c r="K2002"/>
    </row>
    <row r="2003" spans="11:11">
      <c r="K2003"/>
    </row>
    <row r="2004" spans="11:11">
      <c r="K2004"/>
    </row>
    <row r="2005" spans="11:11">
      <c r="K2005"/>
    </row>
    <row r="2006" spans="11:11">
      <c r="K2006"/>
    </row>
    <row r="2007" spans="11:11">
      <c r="K2007"/>
    </row>
    <row r="2008" spans="11:11">
      <c r="K2008"/>
    </row>
    <row r="2009" spans="11:11">
      <c r="K2009"/>
    </row>
    <row r="2010" spans="11:11">
      <c r="K2010"/>
    </row>
    <row r="2011" spans="11:11">
      <c r="K2011"/>
    </row>
    <row r="2012" spans="11:11">
      <c r="K2012"/>
    </row>
    <row r="2013" spans="11:11">
      <c r="K2013"/>
    </row>
    <row r="2014" spans="11:11">
      <c r="K2014"/>
    </row>
    <row r="2015" spans="11:11">
      <c r="K2015"/>
    </row>
    <row r="2016" spans="11:11">
      <c r="K2016"/>
    </row>
    <row r="2017" spans="11:11">
      <c r="K2017"/>
    </row>
    <row r="2018" spans="11:11">
      <c r="K2018"/>
    </row>
    <row r="2019" spans="11:11">
      <c r="K2019"/>
    </row>
    <row r="2020" spans="11:11">
      <c r="K2020"/>
    </row>
    <row r="2021" spans="11:11">
      <c r="K2021"/>
    </row>
    <row r="2022" spans="11:11">
      <c r="K2022"/>
    </row>
    <row r="2023" spans="11:11">
      <c r="K2023"/>
    </row>
    <row r="2024" spans="11:11">
      <c r="K2024"/>
    </row>
    <row r="2025" spans="11:11">
      <c r="K2025"/>
    </row>
    <row r="2026" spans="11:11">
      <c r="K2026"/>
    </row>
    <row r="2027" spans="11:11">
      <c r="K2027"/>
    </row>
    <row r="2028" spans="11:11">
      <c r="K2028"/>
    </row>
    <row r="2029" spans="11:11">
      <c r="K2029"/>
    </row>
    <row r="2030" spans="11:11">
      <c r="K2030"/>
    </row>
    <row r="2031" spans="11:11">
      <c r="K2031"/>
    </row>
    <row r="2032" spans="11:11">
      <c r="K2032"/>
    </row>
    <row r="2033" spans="11:11">
      <c r="K2033"/>
    </row>
    <row r="2034" spans="11:11">
      <c r="K2034"/>
    </row>
    <row r="2035" spans="11:11">
      <c r="K2035"/>
    </row>
    <row r="2036" spans="11:11">
      <c r="K2036"/>
    </row>
    <row r="2037" spans="11:11">
      <c r="K2037"/>
    </row>
    <row r="2038" spans="11:11">
      <c r="K2038"/>
    </row>
    <row r="2039" spans="11:11">
      <c r="K2039"/>
    </row>
    <row r="2040" spans="11:11">
      <c r="K2040"/>
    </row>
    <row r="2041" spans="11:11">
      <c r="K2041"/>
    </row>
    <row r="2042" spans="11:11">
      <c r="K2042"/>
    </row>
    <row r="2043" spans="11:11">
      <c r="K2043"/>
    </row>
    <row r="2044" spans="11:11">
      <c r="K2044"/>
    </row>
    <row r="2045" spans="11:11">
      <c r="K2045"/>
    </row>
    <row r="2046" spans="11:11">
      <c r="K2046"/>
    </row>
    <row r="2047" spans="11:11">
      <c r="K2047"/>
    </row>
    <row r="2048" spans="11:11">
      <c r="K2048"/>
    </row>
    <row r="2049" spans="11:11">
      <c r="K2049"/>
    </row>
    <row r="2050" spans="11:11">
      <c r="K2050"/>
    </row>
    <row r="2051" spans="11:11">
      <c r="K2051"/>
    </row>
    <row r="2052" spans="11:11">
      <c r="K2052"/>
    </row>
    <row r="2053" spans="11:11">
      <c r="K2053"/>
    </row>
    <row r="2054" spans="11:11">
      <c r="K2054"/>
    </row>
    <row r="2055" spans="11:11">
      <c r="K2055"/>
    </row>
    <row r="2056" spans="11:11">
      <c r="K2056"/>
    </row>
    <row r="2057" spans="11:11">
      <c r="K2057"/>
    </row>
    <row r="2058" spans="11:11">
      <c r="K2058"/>
    </row>
    <row r="2059" spans="11:11">
      <c r="K2059"/>
    </row>
    <row r="2060" spans="11:11">
      <c r="K2060"/>
    </row>
    <row r="2061" spans="11:11">
      <c r="K2061"/>
    </row>
    <row r="2062" spans="11:11">
      <c r="K2062"/>
    </row>
    <row r="2063" spans="11:11">
      <c r="K2063"/>
    </row>
    <row r="2064" spans="11:11">
      <c r="K2064"/>
    </row>
    <row r="2065" spans="11:11">
      <c r="K2065"/>
    </row>
    <row r="2066" spans="11:11">
      <c r="K2066"/>
    </row>
    <row r="2067" spans="11:11">
      <c r="K2067"/>
    </row>
    <row r="2068" spans="11:11">
      <c r="K2068"/>
    </row>
    <row r="2069" spans="11:11">
      <c r="K2069"/>
    </row>
    <row r="2070" spans="11:11">
      <c r="K2070"/>
    </row>
    <row r="2071" spans="11:11">
      <c r="K2071"/>
    </row>
    <row r="2072" spans="11:11">
      <c r="K2072"/>
    </row>
    <row r="2073" spans="11:11">
      <c r="K2073"/>
    </row>
    <row r="2074" spans="11:11">
      <c r="K2074"/>
    </row>
    <row r="2075" spans="11:11">
      <c r="K2075"/>
    </row>
    <row r="2076" spans="11:11">
      <c r="K2076"/>
    </row>
    <row r="2077" spans="11:11">
      <c r="K2077"/>
    </row>
    <row r="2078" spans="11:11">
      <c r="K2078"/>
    </row>
    <row r="2079" spans="11:11">
      <c r="K2079"/>
    </row>
    <row r="2080" spans="11:11">
      <c r="K2080"/>
    </row>
    <row r="2081" spans="11:11">
      <c r="K2081"/>
    </row>
    <row r="2082" spans="11:11">
      <c r="K2082"/>
    </row>
    <row r="2083" spans="11:11">
      <c r="K2083"/>
    </row>
    <row r="2084" spans="11:11">
      <c r="K2084"/>
    </row>
    <row r="2085" spans="11:11">
      <c r="K2085"/>
    </row>
    <row r="2086" spans="11:11">
      <c r="K2086"/>
    </row>
    <row r="2087" spans="11:11">
      <c r="K2087"/>
    </row>
    <row r="2088" spans="11:11">
      <c r="K2088"/>
    </row>
    <row r="2089" spans="11:11">
      <c r="K2089"/>
    </row>
    <row r="2090" spans="11:11">
      <c r="K2090"/>
    </row>
    <row r="2091" spans="11:11">
      <c r="K2091"/>
    </row>
    <row r="2092" spans="11:11">
      <c r="K2092"/>
    </row>
    <row r="2093" spans="11:11">
      <c r="K2093"/>
    </row>
    <row r="2094" spans="11:11">
      <c r="K2094"/>
    </row>
    <row r="2095" spans="11:11">
      <c r="K2095"/>
    </row>
    <row r="2096" spans="11:11">
      <c r="K2096"/>
    </row>
    <row r="2097" spans="11:11">
      <c r="K2097"/>
    </row>
    <row r="2098" spans="11:11">
      <c r="K2098"/>
    </row>
    <row r="2099" spans="11:11">
      <c r="K2099"/>
    </row>
    <row r="2100" spans="11:11">
      <c r="K2100"/>
    </row>
    <row r="2101" spans="11:11">
      <c r="K2101"/>
    </row>
    <row r="2102" spans="11:11">
      <c r="K2102"/>
    </row>
    <row r="2103" spans="11:11">
      <c r="K2103"/>
    </row>
    <row r="2104" spans="11:11">
      <c r="K2104"/>
    </row>
    <row r="2105" spans="11:11">
      <c r="K2105"/>
    </row>
    <row r="2106" spans="11:11">
      <c r="K2106"/>
    </row>
    <row r="2107" spans="11:11">
      <c r="K2107"/>
    </row>
    <row r="2108" spans="11:11">
      <c r="K2108"/>
    </row>
    <row r="2109" spans="11:11">
      <c r="K2109"/>
    </row>
    <row r="2110" spans="11:11">
      <c r="K2110"/>
    </row>
    <row r="2111" spans="11:11">
      <c r="K2111"/>
    </row>
    <row r="2112" spans="11:11">
      <c r="K2112"/>
    </row>
    <row r="2113" spans="11:11">
      <c r="K2113"/>
    </row>
    <row r="2114" spans="11:11">
      <c r="K2114"/>
    </row>
    <row r="2115" spans="11:11">
      <c r="K2115"/>
    </row>
    <row r="2116" spans="11:11">
      <c r="K2116"/>
    </row>
    <row r="2117" spans="11:11">
      <c r="K2117"/>
    </row>
    <row r="2118" spans="11:11">
      <c r="K2118"/>
    </row>
    <row r="2119" spans="11:11">
      <c r="K2119"/>
    </row>
    <row r="2120" spans="11:11">
      <c r="K2120"/>
    </row>
    <row r="2121" spans="11:11">
      <c r="K2121"/>
    </row>
    <row r="2122" spans="11:11">
      <c r="K2122"/>
    </row>
    <row r="2123" spans="11:11">
      <c r="K2123"/>
    </row>
    <row r="2124" spans="11:11">
      <c r="K2124"/>
    </row>
    <row r="2125" spans="11:11">
      <c r="K2125"/>
    </row>
    <row r="2126" spans="11:11">
      <c r="K2126"/>
    </row>
    <row r="2127" spans="11:11">
      <c r="K2127"/>
    </row>
    <row r="2128" spans="11:11">
      <c r="K2128"/>
    </row>
    <row r="2129" spans="11:11">
      <c r="K2129"/>
    </row>
    <row r="2130" spans="11:11">
      <c r="K2130"/>
    </row>
    <row r="2131" spans="11:11">
      <c r="K2131"/>
    </row>
    <row r="2132" spans="11:11">
      <c r="K2132"/>
    </row>
    <row r="2133" spans="11:11">
      <c r="K2133"/>
    </row>
    <row r="2134" spans="11:11">
      <c r="K2134"/>
    </row>
    <row r="2135" spans="11:11">
      <c r="K2135"/>
    </row>
    <row r="2136" spans="11:11">
      <c r="K2136"/>
    </row>
    <row r="2137" spans="11:11">
      <c r="K2137"/>
    </row>
    <row r="2138" spans="11:11">
      <c r="K2138"/>
    </row>
    <row r="2139" spans="11:11">
      <c r="K2139"/>
    </row>
    <row r="2140" spans="11:11">
      <c r="K2140"/>
    </row>
    <row r="2141" spans="11:11">
      <c r="K2141"/>
    </row>
    <row r="2142" spans="11:11">
      <c r="K2142"/>
    </row>
    <row r="2143" spans="11:11">
      <c r="K2143"/>
    </row>
    <row r="2144" spans="11:11">
      <c r="K2144"/>
    </row>
    <row r="2145" spans="11:11">
      <c r="K2145"/>
    </row>
    <row r="2146" spans="11:11">
      <c r="K2146"/>
    </row>
    <row r="2147" spans="11:11">
      <c r="K2147"/>
    </row>
    <row r="2148" spans="11:11">
      <c r="K2148"/>
    </row>
    <row r="2149" spans="11:11">
      <c r="K2149"/>
    </row>
    <row r="2150" spans="11:11">
      <c r="K2150"/>
    </row>
    <row r="2151" spans="11:11">
      <c r="K2151"/>
    </row>
    <row r="2152" spans="11:11">
      <c r="K2152"/>
    </row>
    <row r="2153" spans="11:11">
      <c r="K2153"/>
    </row>
    <row r="2154" spans="11:11">
      <c r="K2154"/>
    </row>
    <row r="2155" spans="11:11">
      <c r="K2155"/>
    </row>
    <row r="2156" spans="11:11">
      <c r="K2156"/>
    </row>
    <row r="2157" spans="11:11">
      <c r="K2157"/>
    </row>
    <row r="2158" spans="11:11">
      <c r="K2158"/>
    </row>
    <row r="2159" spans="11:11">
      <c r="K2159"/>
    </row>
    <row r="2160" spans="11:11">
      <c r="K2160"/>
    </row>
    <row r="2161" spans="11:11">
      <c r="K2161"/>
    </row>
    <row r="2162" spans="11:11">
      <c r="K2162"/>
    </row>
    <row r="2163" spans="11:11">
      <c r="K2163"/>
    </row>
    <row r="2164" spans="11:11">
      <c r="K2164"/>
    </row>
    <row r="2165" spans="11:11">
      <c r="K2165"/>
    </row>
    <row r="2166" spans="11:11">
      <c r="K2166"/>
    </row>
    <row r="2167" spans="11:11">
      <c r="K2167"/>
    </row>
    <row r="2168" spans="11:11">
      <c r="K2168"/>
    </row>
    <row r="2169" spans="11:11">
      <c r="K2169"/>
    </row>
    <row r="2170" spans="11:11">
      <c r="K2170"/>
    </row>
    <row r="2171" spans="11:11">
      <c r="K2171"/>
    </row>
    <row r="2172" spans="11:11">
      <c r="K2172"/>
    </row>
    <row r="2173" spans="11:11">
      <c r="K2173"/>
    </row>
    <row r="2174" spans="11:11">
      <c r="K2174"/>
    </row>
    <row r="2175" spans="11:11">
      <c r="K2175"/>
    </row>
    <row r="2176" spans="11:11">
      <c r="K2176"/>
    </row>
    <row r="2177" spans="11:11">
      <c r="K2177"/>
    </row>
    <row r="2178" spans="11:11">
      <c r="K2178"/>
    </row>
    <row r="2179" spans="11:11">
      <c r="K2179"/>
    </row>
    <row r="2180" spans="11:11">
      <c r="K2180"/>
    </row>
    <row r="2181" spans="11:11">
      <c r="K2181"/>
    </row>
    <row r="2182" spans="11:11">
      <c r="K2182"/>
    </row>
    <row r="2183" spans="11:11">
      <c r="K2183"/>
    </row>
    <row r="2184" spans="11:11">
      <c r="K2184"/>
    </row>
    <row r="2185" spans="11:11">
      <c r="K2185"/>
    </row>
    <row r="2186" spans="11:11">
      <c r="K2186"/>
    </row>
    <row r="2187" spans="11:11">
      <c r="K2187"/>
    </row>
    <row r="2188" spans="11:11">
      <c r="K2188"/>
    </row>
    <row r="2189" spans="11:11">
      <c r="K2189"/>
    </row>
    <row r="2190" spans="11:11">
      <c r="K2190"/>
    </row>
    <row r="2191" spans="11:11">
      <c r="K2191"/>
    </row>
    <row r="2192" spans="11:11">
      <c r="K2192"/>
    </row>
    <row r="2193" spans="11:11">
      <c r="K2193"/>
    </row>
    <row r="2194" spans="11:11">
      <c r="K2194"/>
    </row>
    <row r="2195" spans="11:11">
      <c r="K2195"/>
    </row>
    <row r="2196" spans="11:11">
      <c r="K2196"/>
    </row>
    <row r="2197" spans="11:11">
      <c r="K2197"/>
    </row>
    <row r="2198" spans="11:11">
      <c r="K2198"/>
    </row>
    <row r="2199" spans="11:11">
      <c r="K2199"/>
    </row>
    <row r="2200" spans="11:11">
      <c r="K2200"/>
    </row>
    <row r="2201" spans="11:11">
      <c r="K2201"/>
    </row>
    <row r="2202" spans="11:11">
      <c r="K2202"/>
    </row>
    <row r="2203" spans="11:11">
      <c r="K2203"/>
    </row>
    <row r="2204" spans="11:11">
      <c r="K2204"/>
    </row>
    <row r="2205" spans="11:11">
      <c r="K2205"/>
    </row>
    <row r="2206" spans="11:11">
      <c r="K2206"/>
    </row>
    <row r="2207" spans="11:11">
      <c r="K2207"/>
    </row>
    <row r="2208" spans="11:11">
      <c r="K2208"/>
    </row>
    <row r="2209" spans="11:11">
      <c r="K2209"/>
    </row>
    <row r="2210" spans="11:11">
      <c r="K2210"/>
    </row>
    <row r="2211" spans="11:11">
      <c r="K2211"/>
    </row>
    <row r="2212" spans="11:11">
      <c r="K2212"/>
    </row>
    <row r="2213" spans="11:11">
      <c r="K2213"/>
    </row>
    <row r="2214" spans="11:11">
      <c r="K2214"/>
    </row>
    <row r="2215" spans="11:11">
      <c r="K2215"/>
    </row>
    <row r="2216" spans="11:11">
      <c r="K2216"/>
    </row>
    <row r="2217" spans="11:11">
      <c r="K2217"/>
    </row>
    <row r="2218" spans="11:11">
      <c r="K2218"/>
    </row>
    <row r="2219" spans="11:11">
      <c r="K2219"/>
    </row>
    <row r="2220" spans="11:11">
      <c r="K2220"/>
    </row>
    <row r="2221" spans="11:11">
      <c r="K2221"/>
    </row>
    <row r="2222" spans="11:11">
      <c r="K2222"/>
    </row>
    <row r="2223" spans="11:11">
      <c r="K2223"/>
    </row>
    <row r="2224" spans="11:11">
      <c r="K2224"/>
    </row>
    <row r="2225" spans="11:11">
      <c r="K2225"/>
    </row>
    <row r="2226" spans="11:11">
      <c r="K2226"/>
    </row>
    <row r="2227" spans="11:11">
      <c r="K2227"/>
    </row>
    <row r="2228" spans="11:11">
      <c r="K2228"/>
    </row>
    <row r="2229" spans="11:11">
      <c r="K2229"/>
    </row>
    <row r="2230" spans="11:11">
      <c r="K2230"/>
    </row>
    <row r="2231" spans="11:11">
      <c r="K2231"/>
    </row>
    <row r="2232" spans="11:11">
      <c r="K2232"/>
    </row>
    <row r="2233" spans="11:11">
      <c r="K2233"/>
    </row>
    <row r="2234" spans="11:11">
      <c r="K2234"/>
    </row>
    <row r="2235" spans="11:11">
      <c r="K2235"/>
    </row>
    <row r="2236" spans="11:11">
      <c r="K2236"/>
    </row>
    <row r="2237" spans="11:11">
      <c r="K2237"/>
    </row>
    <row r="2238" spans="11:11">
      <c r="K2238"/>
    </row>
    <row r="2239" spans="11:11">
      <c r="K2239"/>
    </row>
    <row r="2240" spans="11:11">
      <c r="K2240"/>
    </row>
    <row r="2241" spans="11:11">
      <c r="K2241"/>
    </row>
    <row r="2242" spans="11:11">
      <c r="K2242"/>
    </row>
    <row r="2243" spans="11:11">
      <c r="K2243"/>
    </row>
    <row r="2244" spans="11:11">
      <c r="K2244"/>
    </row>
    <row r="2245" spans="11:11">
      <c r="K2245"/>
    </row>
    <row r="2246" spans="11:11">
      <c r="K2246"/>
    </row>
    <row r="2247" spans="11:11">
      <c r="K2247"/>
    </row>
    <row r="2248" spans="11:11">
      <c r="K2248"/>
    </row>
    <row r="2249" spans="11:11">
      <c r="K2249"/>
    </row>
    <row r="2250" spans="11:11">
      <c r="K2250"/>
    </row>
    <row r="2251" spans="11:11">
      <c r="K2251"/>
    </row>
    <row r="2252" spans="11:11">
      <c r="K2252"/>
    </row>
    <row r="2253" spans="11:11">
      <c r="K2253"/>
    </row>
    <row r="2254" spans="11:11">
      <c r="K2254"/>
    </row>
    <row r="2255" spans="11:11">
      <c r="K2255"/>
    </row>
    <row r="2256" spans="11:11">
      <c r="K2256"/>
    </row>
    <row r="2257" spans="11:11">
      <c r="K2257"/>
    </row>
    <row r="2258" spans="11:11">
      <c r="K2258"/>
    </row>
    <row r="2259" spans="11:11">
      <c r="K2259"/>
    </row>
    <row r="2260" spans="11:11">
      <c r="K2260"/>
    </row>
    <row r="2261" spans="11:11">
      <c r="K2261"/>
    </row>
    <row r="2262" spans="11:11">
      <c r="K2262"/>
    </row>
    <row r="2263" spans="11:11">
      <c r="K2263"/>
    </row>
    <row r="2264" spans="11:11">
      <c r="K2264"/>
    </row>
    <row r="2265" spans="11:11">
      <c r="K2265"/>
    </row>
    <row r="2266" spans="11:11">
      <c r="K2266"/>
    </row>
    <row r="2267" spans="11:11">
      <c r="K2267"/>
    </row>
    <row r="2268" spans="11:11">
      <c r="K2268"/>
    </row>
    <row r="2269" spans="11:11">
      <c r="K2269"/>
    </row>
    <row r="2270" spans="11:11">
      <c r="K2270"/>
    </row>
    <row r="2271" spans="11:11">
      <c r="K2271"/>
    </row>
    <row r="2272" spans="11:11">
      <c r="K2272"/>
    </row>
    <row r="2273" spans="11:11">
      <c r="K2273"/>
    </row>
    <row r="2274" spans="11:11">
      <c r="K2274"/>
    </row>
    <row r="2275" spans="11:11">
      <c r="K2275"/>
    </row>
    <row r="2276" spans="11:11">
      <c r="K2276"/>
    </row>
    <row r="2277" spans="11:11">
      <c r="K2277"/>
    </row>
    <row r="2278" spans="11:11">
      <c r="K2278"/>
    </row>
    <row r="2279" spans="11:11">
      <c r="K2279"/>
    </row>
    <row r="2280" spans="11:11">
      <c r="K2280"/>
    </row>
    <row r="2281" spans="11:11">
      <c r="K2281"/>
    </row>
    <row r="2282" spans="11:11">
      <c r="K2282"/>
    </row>
    <row r="2283" spans="11:11">
      <c r="K2283"/>
    </row>
    <row r="2284" spans="11:11">
      <c r="K2284"/>
    </row>
    <row r="2285" spans="11:11">
      <c r="K2285"/>
    </row>
    <row r="2286" spans="11:11">
      <c r="K2286"/>
    </row>
    <row r="2287" spans="11:11">
      <c r="K2287"/>
    </row>
    <row r="2288" spans="11:11">
      <c r="K2288"/>
    </row>
    <row r="2289" spans="11:11">
      <c r="K2289"/>
    </row>
    <row r="2290" spans="11:11">
      <c r="K2290"/>
    </row>
    <row r="2291" spans="11:11">
      <c r="K2291"/>
    </row>
    <row r="2292" spans="11:11">
      <c r="K2292"/>
    </row>
    <row r="2293" spans="11:11">
      <c r="K2293"/>
    </row>
    <row r="2294" spans="11:11">
      <c r="K2294"/>
    </row>
    <row r="2295" spans="11:11">
      <c r="K2295"/>
    </row>
    <row r="2296" spans="11:11">
      <c r="K2296"/>
    </row>
    <row r="2297" spans="11:11">
      <c r="K2297"/>
    </row>
    <row r="2298" spans="11:11">
      <c r="K2298"/>
    </row>
    <row r="2299" spans="11:11">
      <c r="K2299"/>
    </row>
    <row r="2300" spans="11:11">
      <c r="K2300"/>
    </row>
    <row r="2301" spans="11:11">
      <c r="K2301"/>
    </row>
    <row r="2302" spans="11:11">
      <c r="K2302"/>
    </row>
    <row r="2303" spans="11:11">
      <c r="K2303"/>
    </row>
    <row r="2304" spans="11:11">
      <c r="K2304"/>
    </row>
    <row r="2305" spans="11:11">
      <c r="K2305"/>
    </row>
    <row r="2306" spans="11:11">
      <c r="K2306"/>
    </row>
    <row r="2307" spans="11:11">
      <c r="K2307"/>
    </row>
    <row r="2308" spans="11:11">
      <c r="K2308"/>
    </row>
    <row r="2309" spans="11:11">
      <c r="K2309"/>
    </row>
    <row r="2310" spans="11:11">
      <c r="K2310"/>
    </row>
    <row r="2311" spans="11:11">
      <c r="K2311"/>
    </row>
    <row r="2312" spans="11:11">
      <c r="K2312"/>
    </row>
    <row r="2313" spans="11:11">
      <c r="K2313"/>
    </row>
    <row r="2314" spans="11:11">
      <c r="K2314"/>
    </row>
    <row r="2315" spans="11:11">
      <c r="K2315"/>
    </row>
    <row r="2316" spans="11:11">
      <c r="K2316"/>
    </row>
    <row r="2317" spans="11:11">
      <c r="K2317"/>
    </row>
    <row r="2318" spans="11:11">
      <c r="K2318"/>
    </row>
    <row r="2319" spans="11:11">
      <c r="K2319"/>
    </row>
    <row r="2320" spans="11:11">
      <c r="K2320"/>
    </row>
    <row r="2321" spans="11:11">
      <c r="K2321"/>
    </row>
    <row r="2322" spans="11:11">
      <c r="K2322"/>
    </row>
    <row r="2323" spans="11:11">
      <c r="K2323"/>
    </row>
    <row r="2324" spans="11:11">
      <c r="K2324"/>
    </row>
    <row r="2325" spans="11:11">
      <c r="K2325"/>
    </row>
    <row r="2326" spans="11:11">
      <c r="K2326"/>
    </row>
    <row r="2327" spans="11:11">
      <c r="K2327"/>
    </row>
    <row r="2328" spans="11:11">
      <c r="K2328"/>
    </row>
    <row r="2329" spans="11:11">
      <c r="K2329"/>
    </row>
    <row r="2330" spans="11:11">
      <c r="K2330"/>
    </row>
    <row r="2331" spans="11:11">
      <c r="K2331"/>
    </row>
    <row r="2332" spans="11:11">
      <c r="K2332"/>
    </row>
    <row r="2333" spans="11:11">
      <c r="K2333"/>
    </row>
    <row r="2334" spans="11:11">
      <c r="K2334"/>
    </row>
    <row r="2335" spans="11:11">
      <c r="K2335"/>
    </row>
    <row r="2336" spans="11:11">
      <c r="K2336"/>
    </row>
    <row r="2337" spans="11:11">
      <c r="K2337"/>
    </row>
    <row r="2338" spans="11:11">
      <c r="K2338"/>
    </row>
    <row r="2339" spans="11:11">
      <c r="K2339"/>
    </row>
    <row r="2340" spans="11:11">
      <c r="K2340"/>
    </row>
    <row r="2341" spans="11:11">
      <c r="K2341"/>
    </row>
    <row r="2342" spans="11:11">
      <c r="K2342"/>
    </row>
    <row r="2343" spans="11:11">
      <c r="K2343"/>
    </row>
    <row r="2344" spans="11:11">
      <c r="K2344"/>
    </row>
    <row r="2345" spans="11:11">
      <c r="K2345"/>
    </row>
    <row r="2346" spans="11:11">
      <c r="K2346"/>
    </row>
    <row r="2347" spans="11:11">
      <c r="K2347"/>
    </row>
    <row r="2348" spans="11:11">
      <c r="K2348"/>
    </row>
    <row r="2349" spans="11:11">
      <c r="K2349"/>
    </row>
    <row r="2350" spans="11:11">
      <c r="K2350"/>
    </row>
    <row r="2351" spans="11:11">
      <c r="K2351"/>
    </row>
    <row r="2352" spans="11:11">
      <c r="K2352"/>
    </row>
    <row r="2353" spans="11:11">
      <c r="K2353"/>
    </row>
    <row r="2354" spans="11:11">
      <c r="K2354"/>
    </row>
    <row r="2355" spans="11:11">
      <c r="K2355"/>
    </row>
    <row r="2356" spans="11:11">
      <c r="K2356"/>
    </row>
    <row r="2357" spans="11:11">
      <c r="K2357"/>
    </row>
    <row r="2358" spans="11:11">
      <c r="K2358"/>
    </row>
    <row r="2359" spans="11:11">
      <c r="K2359"/>
    </row>
    <row r="2360" spans="11:11">
      <c r="K2360"/>
    </row>
    <row r="2361" spans="11:11">
      <c r="K2361"/>
    </row>
    <row r="2362" spans="11:11">
      <c r="K2362"/>
    </row>
    <row r="2363" spans="11:11">
      <c r="K2363"/>
    </row>
    <row r="2364" spans="11:11">
      <c r="K2364"/>
    </row>
    <row r="2365" spans="11:11">
      <c r="K2365"/>
    </row>
    <row r="2366" spans="11:11">
      <c r="K2366"/>
    </row>
    <row r="2367" spans="11:11">
      <c r="K2367"/>
    </row>
    <row r="2368" spans="11:11">
      <c r="K2368"/>
    </row>
    <row r="2369" spans="11:11">
      <c r="K2369"/>
    </row>
    <row r="2370" spans="11:11">
      <c r="K2370"/>
    </row>
    <row r="2371" spans="11:11">
      <c r="K2371"/>
    </row>
    <row r="2372" spans="11:11">
      <c r="K2372"/>
    </row>
    <row r="2373" spans="11:11">
      <c r="K2373"/>
    </row>
    <row r="2374" spans="11:11">
      <c r="K2374"/>
    </row>
    <row r="2375" spans="11:11">
      <c r="K2375"/>
    </row>
    <row r="2376" spans="11:11">
      <c r="K2376"/>
    </row>
    <row r="2377" spans="11:11">
      <c r="K2377"/>
    </row>
    <row r="2378" spans="11:11">
      <c r="K2378"/>
    </row>
    <row r="2379" spans="11:11">
      <c r="K2379"/>
    </row>
    <row r="2380" spans="11:11">
      <c r="K2380"/>
    </row>
    <row r="2381" spans="11:11">
      <c r="K2381"/>
    </row>
    <row r="2382" spans="11:11">
      <c r="K2382"/>
    </row>
    <row r="2383" spans="11:11">
      <c r="K2383"/>
    </row>
    <row r="2384" spans="11:11">
      <c r="K2384"/>
    </row>
    <row r="2385" spans="11:11">
      <c r="K2385"/>
    </row>
    <row r="2386" spans="11:11">
      <c r="K2386"/>
    </row>
    <row r="2387" spans="11:11">
      <c r="K2387"/>
    </row>
    <row r="2388" spans="11:11">
      <c r="K2388"/>
    </row>
    <row r="2389" spans="11:11">
      <c r="K2389"/>
    </row>
    <row r="2390" spans="11:11">
      <c r="K2390"/>
    </row>
    <row r="2391" spans="11:11">
      <c r="K2391"/>
    </row>
    <row r="2392" spans="11:11">
      <c r="K2392"/>
    </row>
    <row r="2393" spans="11:11">
      <c r="K2393"/>
    </row>
    <row r="2394" spans="11:11">
      <c r="K2394"/>
    </row>
    <row r="2395" spans="11:11">
      <c r="K2395"/>
    </row>
    <row r="2396" spans="11:11">
      <c r="K2396"/>
    </row>
    <row r="2397" spans="11:11">
      <c r="K2397"/>
    </row>
    <row r="2398" spans="11:11">
      <c r="K2398"/>
    </row>
    <row r="2399" spans="11:11">
      <c r="K2399"/>
    </row>
    <row r="2400" spans="11:11">
      <c r="K2400"/>
    </row>
    <row r="2401" spans="11:11">
      <c r="K2401"/>
    </row>
    <row r="2402" spans="11:11">
      <c r="K2402"/>
    </row>
    <row r="2403" spans="11:11">
      <c r="K2403"/>
    </row>
    <row r="2404" spans="11:11">
      <c r="K2404"/>
    </row>
    <row r="2405" spans="11:11">
      <c r="K2405"/>
    </row>
    <row r="2406" spans="11:11">
      <c r="K2406"/>
    </row>
    <row r="2407" spans="11:11">
      <c r="K2407"/>
    </row>
    <row r="2408" spans="11:11">
      <c r="K2408"/>
    </row>
    <row r="2409" spans="11:11">
      <c r="K2409"/>
    </row>
    <row r="2410" spans="11:11">
      <c r="K2410"/>
    </row>
    <row r="2411" spans="11:11">
      <c r="K2411"/>
    </row>
    <row r="2412" spans="11:11">
      <c r="K2412"/>
    </row>
    <row r="2413" spans="11:11">
      <c r="K2413"/>
    </row>
    <row r="2414" spans="11:11">
      <c r="K2414"/>
    </row>
    <row r="2415" spans="11:11">
      <c r="K2415"/>
    </row>
    <row r="2416" spans="11:11">
      <c r="K2416"/>
    </row>
    <row r="2417" spans="11:11">
      <c r="K2417"/>
    </row>
    <row r="2418" spans="11:11">
      <c r="K2418"/>
    </row>
    <row r="2419" spans="11:11">
      <c r="K2419"/>
    </row>
    <row r="2420" spans="11:11">
      <c r="K2420"/>
    </row>
    <row r="2421" spans="11:11">
      <c r="K2421"/>
    </row>
    <row r="2422" spans="11:11">
      <c r="K2422"/>
    </row>
    <row r="2423" spans="11:11">
      <c r="K2423"/>
    </row>
    <row r="2424" spans="11:11">
      <c r="K2424"/>
    </row>
    <row r="2425" spans="11:11">
      <c r="K2425"/>
    </row>
    <row r="2426" spans="11:11">
      <c r="K2426"/>
    </row>
    <row r="2427" spans="11:11">
      <c r="K2427"/>
    </row>
    <row r="2428" spans="11:11">
      <c r="K2428"/>
    </row>
    <row r="2429" spans="11:11">
      <c r="K2429"/>
    </row>
    <row r="2430" spans="11:11">
      <c r="K2430"/>
    </row>
    <row r="2431" spans="11:11">
      <c r="K2431"/>
    </row>
    <row r="2432" spans="11:11">
      <c r="K2432"/>
    </row>
    <row r="2433" spans="11:11">
      <c r="K2433"/>
    </row>
    <row r="2434" spans="11:11">
      <c r="K2434"/>
    </row>
    <row r="2435" spans="11:11">
      <c r="K2435"/>
    </row>
    <row r="2436" spans="11:11">
      <c r="K2436"/>
    </row>
    <row r="2437" spans="11:11">
      <c r="K2437"/>
    </row>
    <row r="2438" spans="11:11">
      <c r="K2438"/>
    </row>
    <row r="2439" spans="11:11">
      <c r="K2439"/>
    </row>
    <row r="2440" spans="11:11">
      <c r="K2440"/>
    </row>
    <row r="2441" spans="11:11">
      <c r="K2441"/>
    </row>
    <row r="2442" spans="11:11">
      <c r="K2442"/>
    </row>
    <row r="2443" spans="11:11">
      <c r="K2443"/>
    </row>
    <row r="2444" spans="11:11">
      <c r="K2444"/>
    </row>
    <row r="2445" spans="11:11">
      <c r="K2445"/>
    </row>
    <row r="2446" spans="11:11">
      <c r="K2446"/>
    </row>
    <row r="2447" spans="11:11">
      <c r="K2447"/>
    </row>
    <row r="2448" spans="11:11">
      <c r="K2448"/>
    </row>
    <row r="2449" spans="11:11">
      <c r="K2449"/>
    </row>
    <row r="2450" spans="11:11">
      <c r="K2450"/>
    </row>
    <row r="2451" spans="11:11">
      <c r="K2451"/>
    </row>
    <row r="2452" spans="11:11">
      <c r="K2452"/>
    </row>
    <row r="2453" spans="11:11">
      <c r="K2453"/>
    </row>
    <row r="2454" spans="11:11">
      <c r="K2454"/>
    </row>
    <row r="2455" spans="11:11">
      <c r="K2455"/>
    </row>
    <row r="2456" spans="11:11">
      <c r="K2456"/>
    </row>
    <row r="2457" spans="11:11">
      <c r="K2457"/>
    </row>
    <row r="2458" spans="11:11">
      <c r="K2458"/>
    </row>
    <row r="2459" spans="11:11">
      <c r="K2459"/>
    </row>
    <row r="2460" spans="11:11">
      <c r="K2460"/>
    </row>
    <row r="2461" spans="11:11">
      <c r="K2461"/>
    </row>
    <row r="2462" spans="11:11">
      <c r="K2462"/>
    </row>
    <row r="2463" spans="11:11">
      <c r="K2463"/>
    </row>
    <row r="2464" spans="11:11">
      <c r="K2464"/>
    </row>
    <row r="2465" spans="11:11">
      <c r="K2465"/>
    </row>
    <row r="2466" spans="11:11">
      <c r="K2466"/>
    </row>
    <row r="2467" spans="11:11">
      <c r="K2467"/>
    </row>
    <row r="2468" spans="11:11">
      <c r="K2468"/>
    </row>
    <row r="2469" spans="11:11">
      <c r="K2469"/>
    </row>
    <row r="2470" spans="11:11">
      <c r="K2470"/>
    </row>
    <row r="2471" spans="11:11">
      <c r="K2471"/>
    </row>
    <row r="2472" spans="11:11">
      <c r="K2472"/>
    </row>
    <row r="2473" spans="11:11">
      <c r="K2473"/>
    </row>
    <row r="2474" spans="11:11">
      <c r="K2474"/>
    </row>
    <row r="2475" spans="11:11">
      <c r="K2475"/>
    </row>
    <row r="2476" spans="11:11">
      <c r="K2476"/>
    </row>
    <row r="2477" spans="11:11">
      <c r="K2477"/>
    </row>
    <row r="2478" spans="11:11">
      <c r="K2478"/>
    </row>
    <row r="2479" spans="11:11">
      <c r="K2479"/>
    </row>
    <row r="2480" spans="11:11">
      <c r="K2480"/>
    </row>
    <row r="2481" spans="11:11">
      <c r="K2481"/>
    </row>
    <row r="2482" spans="11:11">
      <c r="K2482"/>
    </row>
    <row r="2483" spans="11:11">
      <c r="K2483"/>
    </row>
    <row r="2484" spans="11:11">
      <c r="K2484"/>
    </row>
    <row r="2485" spans="11:11">
      <c r="K2485"/>
    </row>
    <row r="2486" spans="11:11">
      <c r="K2486"/>
    </row>
    <row r="2487" spans="11:11">
      <c r="K2487"/>
    </row>
    <row r="2488" spans="11:11">
      <c r="K2488"/>
    </row>
    <row r="2489" spans="11:11">
      <c r="K2489"/>
    </row>
    <row r="2490" spans="11:11">
      <c r="K2490"/>
    </row>
    <row r="2491" spans="11:11">
      <c r="K2491"/>
    </row>
    <row r="2492" spans="11:11">
      <c r="K2492"/>
    </row>
    <row r="2493" spans="11:11">
      <c r="K2493"/>
    </row>
    <row r="2494" spans="11:11">
      <c r="K2494"/>
    </row>
    <row r="2495" spans="11:11">
      <c r="K2495"/>
    </row>
    <row r="2496" spans="11:11">
      <c r="K2496"/>
    </row>
    <row r="2497" spans="11:11">
      <c r="K2497"/>
    </row>
    <row r="2498" spans="11:11">
      <c r="K2498"/>
    </row>
    <row r="2499" spans="11:11">
      <c r="K2499"/>
    </row>
    <row r="2500" spans="11:11">
      <c r="K2500"/>
    </row>
    <row r="2501" spans="11:11">
      <c r="K2501"/>
    </row>
    <row r="2502" spans="11:11">
      <c r="K2502"/>
    </row>
    <row r="2503" spans="11:11">
      <c r="K2503"/>
    </row>
    <row r="2504" spans="11:11">
      <c r="K2504"/>
    </row>
    <row r="2505" spans="11:11">
      <c r="K2505"/>
    </row>
    <row r="2506" spans="11:11">
      <c r="K2506"/>
    </row>
    <row r="2507" spans="11:11">
      <c r="K2507"/>
    </row>
    <row r="2508" spans="11:11">
      <c r="K2508"/>
    </row>
    <row r="2509" spans="11:11">
      <c r="K2509"/>
    </row>
    <row r="2510" spans="11:11">
      <c r="K2510"/>
    </row>
    <row r="2511" spans="11:11">
      <c r="K2511"/>
    </row>
    <row r="2512" spans="11:11">
      <c r="K2512"/>
    </row>
    <row r="2513" spans="11:11">
      <c r="K2513"/>
    </row>
    <row r="2514" spans="11:11">
      <c r="K2514"/>
    </row>
    <row r="2515" spans="11:11">
      <c r="K2515"/>
    </row>
    <row r="2516" spans="11:11">
      <c r="K2516"/>
    </row>
    <row r="2517" spans="11:11">
      <c r="K2517"/>
    </row>
    <row r="2518" spans="11:11">
      <c r="K2518"/>
    </row>
    <row r="2519" spans="11:11">
      <c r="K2519"/>
    </row>
    <row r="2520" spans="11:11">
      <c r="K2520"/>
    </row>
    <row r="2521" spans="11:11">
      <c r="K2521"/>
    </row>
    <row r="2522" spans="11:11">
      <c r="K2522"/>
    </row>
    <row r="2523" spans="11:11">
      <c r="K2523"/>
    </row>
    <row r="2524" spans="11:11">
      <c r="K2524"/>
    </row>
    <row r="2525" spans="11:11">
      <c r="K2525"/>
    </row>
    <row r="2526" spans="11:11">
      <c r="K2526"/>
    </row>
    <row r="2527" spans="11:11">
      <c r="K2527"/>
    </row>
    <row r="2528" spans="11:11">
      <c r="K2528"/>
    </row>
    <row r="2529" spans="11:11">
      <c r="K2529"/>
    </row>
    <row r="2530" spans="11:11">
      <c r="K2530"/>
    </row>
    <row r="2531" spans="11:11">
      <c r="K2531"/>
    </row>
    <row r="2532" spans="11:11">
      <c r="K2532"/>
    </row>
    <row r="2533" spans="11:11">
      <c r="K2533"/>
    </row>
    <row r="2534" spans="11:11">
      <c r="K2534"/>
    </row>
    <row r="2535" spans="11:11">
      <c r="K2535"/>
    </row>
    <row r="2536" spans="11:11">
      <c r="K2536"/>
    </row>
    <row r="2537" spans="11:11">
      <c r="K2537"/>
    </row>
    <row r="2538" spans="11:11">
      <c r="K2538"/>
    </row>
    <row r="2539" spans="11:11">
      <c r="K2539"/>
    </row>
    <row r="2540" spans="11:11">
      <c r="K2540"/>
    </row>
    <row r="2541" spans="11:11">
      <c r="K2541"/>
    </row>
    <row r="2542" spans="11:11">
      <c r="K2542"/>
    </row>
    <row r="2543" spans="11:11">
      <c r="K2543"/>
    </row>
    <row r="2544" spans="11:11">
      <c r="K2544"/>
    </row>
    <row r="2545" spans="11:11">
      <c r="K2545"/>
    </row>
    <row r="2546" spans="11:11">
      <c r="K2546"/>
    </row>
    <row r="2547" spans="11:11">
      <c r="K2547"/>
    </row>
    <row r="2548" spans="11:11">
      <c r="K2548"/>
    </row>
    <row r="2549" spans="11:11">
      <c r="K2549"/>
    </row>
    <row r="2550" spans="11:11">
      <c r="K2550"/>
    </row>
    <row r="2551" spans="11:11">
      <c r="K2551"/>
    </row>
    <row r="2552" spans="11:11">
      <c r="K2552"/>
    </row>
    <row r="2553" spans="11:11">
      <c r="K2553"/>
    </row>
    <row r="2554" spans="11:11">
      <c r="K2554"/>
    </row>
    <row r="2555" spans="11:11">
      <c r="K2555"/>
    </row>
    <row r="2556" spans="11:11">
      <c r="K2556"/>
    </row>
    <row r="2557" spans="11:11">
      <c r="K2557"/>
    </row>
    <row r="2558" spans="11:11">
      <c r="K2558"/>
    </row>
    <row r="2559" spans="11:11">
      <c r="K2559"/>
    </row>
    <row r="2560" spans="11:11">
      <c r="K2560"/>
    </row>
    <row r="2561" spans="11:11">
      <c r="K2561"/>
    </row>
    <row r="2562" spans="11:11">
      <c r="K2562"/>
    </row>
    <row r="2563" spans="11:11">
      <c r="K2563"/>
    </row>
    <row r="2564" spans="11:11">
      <c r="K2564"/>
    </row>
    <row r="2565" spans="11:11">
      <c r="K2565"/>
    </row>
    <row r="2566" spans="11:11">
      <c r="K2566"/>
    </row>
    <row r="2567" spans="11:11">
      <c r="K2567"/>
    </row>
    <row r="2568" spans="11:11">
      <c r="K2568"/>
    </row>
    <row r="2569" spans="11:11">
      <c r="K2569"/>
    </row>
    <row r="2570" spans="11:11">
      <c r="K2570"/>
    </row>
    <row r="2571" spans="11:11">
      <c r="K2571"/>
    </row>
    <row r="2572" spans="11:11">
      <c r="K2572"/>
    </row>
    <row r="2573" spans="11:11">
      <c r="K2573"/>
    </row>
    <row r="2574" spans="11:11">
      <c r="K2574"/>
    </row>
    <row r="2575" spans="11:11">
      <c r="K2575"/>
    </row>
    <row r="2576" spans="11:11">
      <c r="K2576"/>
    </row>
    <row r="2577" spans="11:11">
      <c r="K2577"/>
    </row>
    <row r="2578" spans="11:11">
      <c r="K2578"/>
    </row>
    <row r="2579" spans="11:11">
      <c r="K2579"/>
    </row>
    <row r="2580" spans="11:11">
      <c r="K2580"/>
    </row>
    <row r="2581" spans="11:11">
      <c r="K2581"/>
    </row>
    <row r="2582" spans="11:11">
      <c r="K2582"/>
    </row>
    <row r="2583" spans="11:11">
      <c r="K2583"/>
    </row>
    <row r="2584" spans="11:11">
      <c r="K2584"/>
    </row>
    <row r="2585" spans="11:11">
      <c r="K2585"/>
    </row>
    <row r="2586" spans="11:11">
      <c r="K2586"/>
    </row>
    <row r="2587" spans="11:11">
      <c r="K2587"/>
    </row>
    <row r="2588" spans="11:11">
      <c r="K2588"/>
    </row>
    <row r="2589" spans="11:11">
      <c r="K2589"/>
    </row>
    <row r="2590" spans="11:11">
      <c r="K2590"/>
    </row>
    <row r="2591" spans="11:11">
      <c r="K2591"/>
    </row>
    <row r="2592" spans="11:11">
      <c r="K2592"/>
    </row>
    <row r="2593" spans="11:11">
      <c r="K2593"/>
    </row>
    <row r="2594" spans="11:11">
      <c r="K2594"/>
    </row>
    <row r="2595" spans="11:11">
      <c r="K2595"/>
    </row>
    <row r="2596" spans="11:11">
      <c r="K2596"/>
    </row>
    <row r="2597" spans="11:11">
      <c r="K2597"/>
    </row>
    <row r="2598" spans="11:11">
      <c r="K2598"/>
    </row>
    <row r="2599" spans="11:11">
      <c r="K2599"/>
    </row>
    <row r="2600" spans="11:11">
      <c r="K2600"/>
    </row>
    <row r="2601" spans="11:11">
      <c r="K2601"/>
    </row>
    <row r="2602" spans="11:11">
      <c r="K2602"/>
    </row>
    <row r="2603" spans="11:11">
      <c r="K2603"/>
    </row>
    <row r="2604" spans="11:11">
      <c r="K2604"/>
    </row>
    <row r="2605" spans="11:11">
      <c r="K2605"/>
    </row>
    <row r="2606" spans="11:11">
      <c r="K2606"/>
    </row>
    <row r="2607" spans="11:11">
      <c r="K2607"/>
    </row>
    <row r="2608" spans="11:11">
      <c r="K2608"/>
    </row>
    <row r="2609" spans="11:11">
      <c r="K2609"/>
    </row>
    <row r="2610" spans="11:11">
      <c r="K2610"/>
    </row>
    <row r="2611" spans="11:11">
      <c r="K2611"/>
    </row>
    <row r="2612" spans="11:11">
      <c r="K2612"/>
    </row>
    <row r="2613" spans="11:11">
      <c r="K2613"/>
    </row>
    <row r="2614" spans="11:11">
      <c r="K2614"/>
    </row>
    <row r="2615" spans="11:11">
      <c r="K2615"/>
    </row>
    <row r="2616" spans="11:11">
      <c r="K2616"/>
    </row>
    <row r="2617" spans="11:11">
      <c r="K2617"/>
    </row>
    <row r="2618" spans="11:11">
      <c r="K2618"/>
    </row>
    <row r="2619" spans="11:11">
      <c r="K2619"/>
    </row>
    <row r="2620" spans="11:11">
      <c r="K2620"/>
    </row>
    <row r="2621" spans="11:11">
      <c r="K2621"/>
    </row>
    <row r="2622" spans="11:11">
      <c r="K2622"/>
    </row>
    <row r="2623" spans="11:11">
      <c r="K2623"/>
    </row>
    <row r="2624" spans="11:11">
      <c r="K2624"/>
    </row>
    <row r="2625" spans="11:11">
      <c r="K2625"/>
    </row>
    <row r="2626" spans="11:11">
      <c r="K2626"/>
    </row>
    <row r="2627" spans="11:11">
      <c r="K2627"/>
    </row>
    <row r="2628" spans="11:11">
      <c r="K2628"/>
    </row>
    <row r="2629" spans="11:11">
      <c r="K2629"/>
    </row>
    <row r="2630" spans="11:11">
      <c r="K2630"/>
    </row>
    <row r="2631" spans="11:11">
      <c r="K2631"/>
    </row>
    <row r="2632" spans="11:11">
      <c r="K2632"/>
    </row>
    <row r="2633" spans="11:11">
      <c r="K2633"/>
    </row>
    <row r="2634" spans="11:11">
      <c r="K2634"/>
    </row>
    <row r="2635" spans="11:11">
      <c r="K2635"/>
    </row>
    <row r="2636" spans="11:11">
      <c r="K2636"/>
    </row>
    <row r="2637" spans="11:11">
      <c r="K2637"/>
    </row>
    <row r="2638" spans="11:11">
      <c r="K2638"/>
    </row>
    <row r="2639" spans="11:11">
      <c r="K2639"/>
    </row>
    <row r="2640" spans="11:11">
      <c r="K2640"/>
    </row>
    <row r="2641" spans="11:11">
      <c r="K2641"/>
    </row>
    <row r="2642" spans="11:11">
      <c r="K2642"/>
    </row>
    <row r="2643" spans="11:11">
      <c r="K2643"/>
    </row>
    <row r="2644" spans="11:11">
      <c r="K2644"/>
    </row>
    <row r="2645" spans="11:11">
      <c r="K2645"/>
    </row>
    <row r="2646" spans="11:11">
      <c r="K2646"/>
    </row>
    <row r="2647" spans="11:11">
      <c r="K2647"/>
    </row>
    <row r="2648" spans="11:11">
      <c r="K2648"/>
    </row>
    <row r="2649" spans="11:11">
      <c r="K2649"/>
    </row>
    <row r="2650" spans="11:11">
      <c r="K2650"/>
    </row>
    <row r="2651" spans="11:11">
      <c r="K2651"/>
    </row>
    <row r="2652" spans="11:11">
      <c r="K2652"/>
    </row>
    <row r="2653" spans="11:11">
      <c r="K2653"/>
    </row>
    <row r="2654" spans="11:11">
      <c r="K2654"/>
    </row>
    <row r="2655" spans="11:11">
      <c r="K2655"/>
    </row>
    <row r="2656" spans="11:11">
      <c r="K2656"/>
    </row>
    <row r="2657" spans="11:11">
      <c r="K2657"/>
    </row>
    <row r="2658" spans="11:11">
      <c r="K2658"/>
    </row>
    <row r="2659" spans="11:11">
      <c r="K2659"/>
    </row>
    <row r="2660" spans="11:11">
      <c r="K2660"/>
    </row>
    <row r="2661" spans="11:11">
      <c r="K2661"/>
    </row>
    <row r="2662" spans="11:11">
      <c r="K2662"/>
    </row>
    <row r="2663" spans="11:11">
      <c r="K2663"/>
    </row>
    <row r="2664" spans="11:11">
      <c r="K2664"/>
    </row>
    <row r="2665" spans="11:11">
      <c r="K2665"/>
    </row>
    <row r="2666" spans="11:11">
      <c r="K2666"/>
    </row>
    <row r="2667" spans="11:11">
      <c r="K2667"/>
    </row>
    <row r="2668" spans="11:11">
      <c r="K2668"/>
    </row>
    <row r="2669" spans="11:11">
      <c r="K2669"/>
    </row>
    <row r="2670" spans="11:11">
      <c r="K2670"/>
    </row>
    <row r="2671" spans="11:11">
      <c r="K2671"/>
    </row>
    <row r="2672" spans="11:11">
      <c r="K2672"/>
    </row>
    <row r="2673" spans="11:11">
      <c r="K2673"/>
    </row>
    <row r="2674" spans="11:11">
      <c r="K2674"/>
    </row>
    <row r="2675" spans="11:11">
      <c r="K2675"/>
    </row>
    <row r="2676" spans="11:11">
      <c r="K2676"/>
    </row>
    <row r="2677" spans="11:11">
      <c r="K2677"/>
    </row>
    <row r="2678" spans="11:11">
      <c r="K2678"/>
    </row>
    <row r="2679" spans="11:11">
      <c r="K2679"/>
    </row>
    <row r="2680" spans="11:11">
      <c r="K2680"/>
    </row>
    <row r="2681" spans="11:11">
      <c r="K2681"/>
    </row>
    <row r="2682" spans="11:11">
      <c r="K2682"/>
    </row>
    <row r="2683" spans="11:11">
      <c r="K2683"/>
    </row>
    <row r="2684" spans="11:11">
      <c r="K2684"/>
    </row>
    <row r="2685" spans="11:11">
      <c r="K2685"/>
    </row>
    <row r="2686" spans="11:11">
      <c r="K2686"/>
    </row>
    <row r="2687" spans="11:11">
      <c r="K2687"/>
    </row>
    <row r="2688" spans="11:11">
      <c r="K2688"/>
    </row>
    <row r="2689" spans="11:11">
      <c r="K2689"/>
    </row>
    <row r="2690" spans="11:11">
      <c r="K2690"/>
    </row>
    <row r="2691" spans="11:11">
      <c r="K2691"/>
    </row>
    <row r="2692" spans="11:11">
      <c r="K2692"/>
    </row>
    <row r="2693" spans="11:11">
      <c r="K2693"/>
    </row>
    <row r="2694" spans="11:11">
      <c r="K2694"/>
    </row>
    <row r="2695" spans="11:11">
      <c r="K2695"/>
    </row>
    <row r="2696" spans="11:11">
      <c r="K2696"/>
    </row>
    <row r="2697" spans="11:11">
      <c r="K2697"/>
    </row>
    <row r="2698" spans="11:11">
      <c r="K2698"/>
    </row>
    <row r="2699" spans="11:11">
      <c r="K2699"/>
    </row>
    <row r="2700" spans="11:11">
      <c r="K2700"/>
    </row>
    <row r="2701" spans="11:11">
      <c r="K2701"/>
    </row>
    <row r="2702" spans="11:11">
      <c r="K2702"/>
    </row>
    <row r="2703" spans="11:11">
      <c r="K2703"/>
    </row>
    <row r="2704" spans="11:11">
      <c r="K2704"/>
    </row>
    <row r="2705" spans="11:11">
      <c r="K2705"/>
    </row>
    <row r="2706" spans="11:11">
      <c r="K2706"/>
    </row>
    <row r="2707" spans="11:11">
      <c r="K2707"/>
    </row>
    <row r="2708" spans="11:11">
      <c r="K2708"/>
    </row>
    <row r="2709" spans="11:11">
      <c r="K2709"/>
    </row>
    <row r="2710" spans="11:11">
      <c r="K2710"/>
    </row>
    <row r="2711" spans="11:11">
      <c r="K2711"/>
    </row>
    <row r="2712" spans="11:11">
      <c r="K2712"/>
    </row>
    <row r="2713" spans="11:11">
      <c r="K2713"/>
    </row>
    <row r="2714" spans="11:11">
      <c r="K2714"/>
    </row>
    <row r="2715" spans="11:11">
      <c r="K2715"/>
    </row>
    <row r="2716" spans="11:11">
      <c r="K2716"/>
    </row>
    <row r="2717" spans="11:11">
      <c r="K2717"/>
    </row>
    <row r="2718" spans="11:11">
      <c r="K2718"/>
    </row>
    <row r="2719" spans="11:11">
      <c r="K2719"/>
    </row>
    <row r="2720" spans="11:11">
      <c r="K2720"/>
    </row>
    <row r="2721" spans="11:11">
      <c r="K2721"/>
    </row>
    <row r="2722" spans="11:11">
      <c r="K2722"/>
    </row>
    <row r="2723" spans="11:11">
      <c r="K2723"/>
    </row>
    <row r="2724" spans="11:11">
      <c r="K2724"/>
    </row>
    <row r="2725" spans="11:11">
      <c r="K2725"/>
    </row>
    <row r="2726" spans="11:11">
      <c r="K2726"/>
    </row>
    <row r="2727" spans="11:11">
      <c r="K2727"/>
    </row>
    <row r="2728" spans="11:11">
      <c r="K2728"/>
    </row>
    <row r="2729" spans="11:11">
      <c r="K2729"/>
    </row>
    <row r="2730" spans="11:11">
      <c r="K2730"/>
    </row>
    <row r="2731" spans="11:11">
      <c r="K2731"/>
    </row>
    <row r="2732" spans="11:11">
      <c r="K2732"/>
    </row>
    <row r="2733" spans="11:11">
      <c r="K2733"/>
    </row>
    <row r="2734" spans="11:11">
      <c r="K2734"/>
    </row>
    <row r="2735" spans="11:11">
      <c r="K2735"/>
    </row>
    <row r="2736" spans="11:11">
      <c r="K2736"/>
    </row>
    <row r="2737" spans="11:11">
      <c r="K2737"/>
    </row>
    <row r="2738" spans="11:11">
      <c r="K2738"/>
    </row>
    <row r="2739" spans="11:11">
      <c r="K2739"/>
    </row>
    <row r="2740" spans="11:11">
      <c r="K2740"/>
    </row>
    <row r="2741" spans="11:11">
      <c r="K2741"/>
    </row>
    <row r="2742" spans="11:11">
      <c r="K2742"/>
    </row>
    <row r="2743" spans="11:11">
      <c r="K2743"/>
    </row>
    <row r="2744" spans="11:11">
      <c r="K2744"/>
    </row>
    <row r="2745" spans="11:11">
      <c r="K2745"/>
    </row>
    <row r="2746" spans="11:11">
      <c r="K2746"/>
    </row>
    <row r="2747" spans="11:11">
      <c r="K2747"/>
    </row>
    <row r="2748" spans="11:11">
      <c r="K2748"/>
    </row>
    <row r="2749" spans="11:11">
      <c r="K2749"/>
    </row>
    <row r="2750" spans="11:11">
      <c r="K2750"/>
    </row>
    <row r="2751" spans="11:11">
      <c r="K2751"/>
    </row>
    <row r="2752" spans="11:11">
      <c r="K2752"/>
    </row>
    <row r="2753" spans="11:11">
      <c r="K2753"/>
    </row>
    <row r="2754" spans="11:11">
      <c r="K2754"/>
    </row>
    <row r="2755" spans="11:11">
      <c r="K2755"/>
    </row>
    <row r="2756" spans="11:11">
      <c r="K2756"/>
    </row>
    <row r="2757" spans="11:11">
      <c r="K2757"/>
    </row>
    <row r="2758" spans="11:11">
      <c r="K2758"/>
    </row>
    <row r="2759" spans="11:11">
      <c r="K2759"/>
    </row>
    <row r="2760" spans="11:11">
      <c r="K2760"/>
    </row>
    <row r="2761" spans="11:11">
      <c r="K2761"/>
    </row>
    <row r="2762" spans="11:11">
      <c r="K2762"/>
    </row>
    <row r="2763" spans="11:11">
      <c r="K2763"/>
    </row>
    <row r="2764" spans="11:11">
      <c r="K2764"/>
    </row>
    <row r="2765" spans="11:11">
      <c r="K2765"/>
    </row>
    <row r="2766" spans="11:11">
      <c r="K2766"/>
    </row>
    <row r="2767" spans="11:11">
      <c r="K2767"/>
    </row>
    <row r="2768" spans="11:11">
      <c r="K2768"/>
    </row>
    <row r="2769" spans="11:11">
      <c r="K2769"/>
    </row>
    <row r="2770" spans="11:11">
      <c r="K2770"/>
    </row>
    <row r="2771" spans="11:11">
      <c r="K2771"/>
    </row>
    <row r="2772" spans="11:11">
      <c r="K2772"/>
    </row>
    <row r="2773" spans="11:11">
      <c r="K2773"/>
    </row>
    <row r="2774" spans="11:11">
      <c r="K2774"/>
    </row>
    <row r="2775" spans="11:11">
      <c r="K2775"/>
    </row>
    <row r="2776" spans="11:11">
      <c r="K2776"/>
    </row>
    <row r="2777" spans="11:11">
      <c r="K2777"/>
    </row>
    <row r="2778" spans="11:11">
      <c r="K2778"/>
    </row>
    <row r="2779" spans="11:11">
      <c r="K2779"/>
    </row>
    <row r="2780" spans="11:11">
      <c r="K2780"/>
    </row>
    <row r="2781" spans="11:11">
      <c r="K2781"/>
    </row>
    <row r="2782" spans="11:11">
      <c r="K2782"/>
    </row>
    <row r="2783" spans="11:11">
      <c r="K2783"/>
    </row>
    <row r="2784" spans="11:11">
      <c r="K2784"/>
    </row>
    <row r="2785" spans="11:11">
      <c r="K2785"/>
    </row>
    <row r="2786" spans="11:11">
      <c r="K2786"/>
    </row>
    <row r="2787" spans="11:11">
      <c r="K2787"/>
    </row>
    <row r="2788" spans="11:11">
      <c r="K2788"/>
    </row>
    <row r="2789" spans="11:11">
      <c r="K2789"/>
    </row>
    <row r="2790" spans="11:11">
      <c r="K2790"/>
    </row>
    <row r="2791" spans="11:11">
      <c r="K2791"/>
    </row>
    <row r="2792" spans="11:11">
      <c r="K2792"/>
    </row>
    <row r="2793" spans="11:11">
      <c r="K2793"/>
    </row>
    <row r="2794" spans="11:11">
      <c r="K2794"/>
    </row>
    <row r="2795" spans="11:11">
      <c r="K2795"/>
    </row>
    <row r="2796" spans="11:11">
      <c r="K2796"/>
    </row>
    <row r="2797" spans="11:11">
      <c r="K2797"/>
    </row>
    <row r="2798" spans="11:11">
      <c r="K2798"/>
    </row>
    <row r="2799" spans="11:11">
      <c r="K2799"/>
    </row>
    <row r="2800" spans="11:11">
      <c r="K2800"/>
    </row>
    <row r="2801" spans="11:11">
      <c r="K2801"/>
    </row>
    <row r="2802" spans="11:11">
      <c r="K2802"/>
    </row>
    <row r="2803" spans="11:11">
      <c r="K2803"/>
    </row>
    <row r="2804" spans="11:11">
      <c r="K2804"/>
    </row>
    <row r="2805" spans="11:11">
      <c r="K2805"/>
    </row>
    <row r="2806" spans="11:11">
      <c r="K2806"/>
    </row>
    <row r="2807" spans="11:11">
      <c r="K2807"/>
    </row>
    <row r="2808" spans="11:11">
      <c r="K2808"/>
    </row>
    <row r="2809" spans="11:11">
      <c r="K2809"/>
    </row>
    <row r="2810" spans="11:11">
      <c r="K2810"/>
    </row>
    <row r="2811" spans="11:11">
      <c r="K2811"/>
    </row>
    <row r="2812" spans="11:11">
      <c r="K2812"/>
    </row>
    <row r="2813" spans="11:11">
      <c r="K2813"/>
    </row>
    <row r="2814" spans="11:11">
      <c r="K2814"/>
    </row>
    <row r="2815" spans="11:11">
      <c r="K2815"/>
    </row>
    <row r="2816" spans="11:11">
      <c r="K2816"/>
    </row>
    <row r="2817" spans="11:11">
      <c r="K2817"/>
    </row>
    <row r="2818" spans="11:11">
      <c r="K2818"/>
    </row>
    <row r="2819" spans="11:11">
      <c r="K2819"/>
    </row>
    <row r="2820" spans="11:11">
      <c r="K2820"/>
    </row>
    <row r="2821" spans="11:11">
      <c r="K2821"/>
    </row>
    <row r="2822" spans="11:11">
      <c r="K2822"/>
    </row>
    <row r="2823" spans="11:11">
      <c r="K2823"/>
    </row>
    <row r="2824" spans="11:11">
      <c r="K2824"/>
    </row>
    <row r="2825" spans="11:11">
      <c r="K2825"/>
    </row>
    <row r="2826" spans="11:11">
      <c r="K2826"/>
    </row>
    <row r="2827" spans="11:11">
      <c r="K2827"/>
    </row>
    <row r="2828" spans="11:11">
      <c r="K2828"/>
    </row>
    <row r="2829" spans="11:11">
      <c r="K2829"/>
    </row>
    <row r="2830" spans="11:11">
      <c r="K2830"/>
    </row>
    <row r="2831" spans="11:11">
      <c r="K2831"/>
    </row>
    <row r="2832" spans="11:11">
      <c r="K2832"/>
    </row>
    <row r="2833" spans="11:11">
      <c r="K2833"/>
    </row>
    <row r="2834" spans="11:11">
      <c r="K2834"/>
    </row>
    <row r="2835" spans="11:11">
      <c r="K2835"/>
    </row>
    <row r="2836" spans="11:11">
      <c r="K2836"/>
    </row>
    <row r="2837" spans="11:11">
      <c r="K2837"/>
    </row>
    <row r="2838" spans="11:11">
      <c r="K2838"/>
    </row>
    <row r="2839" spans="11:11">
      <c r="K2839"/>
    </row>
    <row r="2840" spans="11:11">
      <c r="K2840"/>
    </row>
    <row r="2841" spans="11:11">
      <c r="K2841"/>
    </row>
    <row r="2842" spans="11:11">
      <c r="K2842"/>
    </row>
    <row r="2843" spans="11:11">
      <c r="K2843"/>
    </row>
    <row r="2844" spans="11:11">
      <c r="K2844"/>
    </row>
    <row r="2845" spans="11:11">
      <c r="K2845"/>
    </row>
    <row r="2846" spans="11:11">
      <c r="K2846"/>
    </row>
    <row r="2847" spans="11:11">
      <c r="K2847"/>
    </row>
    <row r="2848" spans="11:11">
      <c r="K2848"/>
    </row>
    <row r="2849" spans="11:11">
      <c r="K2849"/>
    </row>
    <row r="2850" spans="11:11">
      <c r="K2850"/>
    </row>
    <row r="2851" spans="11:11">
      <c r="K2851"/>
    </row>
    <row r="2852" spans="11:11">
      <c r="K2852"/>
    </row>
    <row r="2853" spans="11:11">
      <c r="K2853"/>
    </row>
    <row r="2854" spans="11:11">
      <c r="K2854"/>
    </row>
    <row r="2855" spans="11:11">
      <c r="K2855"/>
    </row>
    <row r="2856" spans="11:11">
      <c r="K2856"/>
    </row>
    <row r="2857" spans="11:11">
      <c r="K2857"/>
    </row>
    <row r="2858" spans="11:11">
      <c r="K2858"/>
    </row>
    <row r="2859" spans="11:11">
      <c r="K2859"/>
    </row>
    <row r="2860" spans="11:11">
      <c r="K2860"/>
    </row>
    <row r="2861" spans="11:11">
      <c r="K2861"/>
    </row>
    <row r="2862" spans="11:11">
      <c r="K2862"/>
    </row>
    <row r="2863" spans="11:11">
      <c r="K2863"/>
    </row>
    <row r="2864" spans="11:11">
      <c r="K2864"/>
    </row>
    <row r="2865" spans="11:11">
      <c r="K2865"/>
    </row>
    <row r="2866" spans="11:11">
      <c r="K2866"/>
    </row>
    <row r="2867" spans="11:11">
      <c r="K2867"/>
    </row>
    <row r="2868" spans="11:11">
      <c r="K2868"/>
    </row>
    <row r="2869" spans="11:11">
      <c r="K2869"/>
    </row>
    <row r="2870" spans="11:11">
      <c r="K2870"/>
    </row>
    <row r="2871" spans="11:11">
      <c r="K2871"/>
    </row>
    <row r="2872" spans="11:11">
      <c r="K2872"/>
    </row>
    <row r="2873" spans="11:11">
      <c r="K2873"/>
    </row>
    <row r="2874" spans="11:11">
      <c r="K2874"/>
    </row>
    <row r="2875" spans="11:11">
      <c r="K2875"/>
    </row>
    <row r="2876" spans="11:11">
      <c r="K2876"/>
    </row>
    <row r="2877" spans="11:11">
      <c r="K2877"/>
    </row>
    <row r="2878" spans="11:11">
      <c r="K2878"/>
    </row>
    <row r="2879" spans="11:11">
      <c r="K2879"/>
    </row>
    <row r="2880" spans="11:11">
      <c r="K2880"/>
    </row>
    <row r="2881" spans="11:11">
      <c r="K2881"/>
    </row>
    <row r="2882" spans="11:11">
      <c r="K2882"/>
    </row>
    <row r="2883" spans="11:11">
      <c r="K2883"/>
    </row>
    <row r="2884" spans="11:11">
      <c r="K2884"/>
    </row>
    <row r="2885" spans="11:11">
      <c r="K2885"/>
    </row>
    <row r="2886" spans="11:11">
      <c r="K2886"/>
    </row>
    <row r="2887" spans="11:11">
      <c r="K2887"/>
    </row>
    <row r="2888" spans="11:11">
      <c r="K2888"/>
    </row>
    <row r="2889" spans="11:11">
      <c r="K2889"/>
    </row>
    <row r="2890" spans="11:11">
      <c r="K2890"/>
    </row>
    <row r="2891" spans="11:11">
      <c r="K2891"/>
    </row>
    <row r="2892" spans="11:11">
      <c r="K2892"/>
    </row>
    <row r="2893" spans="11:11">
      <c r="K2893"/>
    </row>
    <row r="2894" spans="11:11">
      <c r="K2894"/>
    </row>
    <row r="2895" spans="11:11">
      <c r="K2895"/>
    </row>
    <row r="2896" spans="11:11">
      <c r="K2896"/>
    </row>
    <row r="2897" spans="11:11">
      <c r="K2897"/>
    </row>
    <row r="2898" spans="11:11">
      <c r="K2898"/>
    </row>
    <row r="2899" spans="11:11">
      <c r="K2899"/>
    </row>
    <row r="2900" spans="11:11">
      <c r="K2900"/>
    </row>
    <row r="2901" spans="11:11">
      <c r="K2901"/>
    </row>
    <row r="2902" spans="11:11">
      <c r="K2902"/>
    </row>
    <row r="2903" spans="11:11">
      <c r="K2903"/>
    </row>
    <row r="2904" spans="11:11">
      <c r="K2904"/>
    </row>
    <row r="2905" spans="11:11">
      <c r="K2905"/>
    </row>
    <row r="2906" spans="11:11">
      <c r="K2906"/>
    </row>
    <row r="2907" spans="11:11">
      <c r="K2907"/>
    </row>
    <row r="2908" spans="11:11">
      <c r="K2908"/>
    </row>
    <row r="2909" spans="11:11">
      <c r="K2909"/>
    </row>
    <row r="2910" spans="11:11">
      <c r="K2910"/>
    </row>
    <row r="2911" spans="11:11">
      <c r="K2911"/>
    </row>
    <row r="2912" spans="11:11">
      <c r="K2912"/>
    </row>
    <row r="2913" spans="11:11">
      <c r="K2913"/>
    </row>
    <row r="2914" spans="11:11">
      <c r="K2914"/>
    </row>
    <row r="2915" spans="11:11">
      <c r="K2915"/>
    </row>
    <row r="2916" spans="11:11">
      <c r="K2916"/>
    </row>
    <row r="2917" spans="11:11">
      <c r="K2917"/>
    </row>
    <row r="2918" spans="11:11">
      <c r="K2918"/>
    </row>
    <row r="2919" spans="11:11">
      <c r="K2919"/>
    </row>
    <row r="2920" spans="11:11">
      <c r="K2920"/>
    </row>
    <row r="2921" spans="11:11">
      <c r="K2921"/>
    </row>
    <row r="2922" spans="11:11">
      <c r="K2922"/>
    </row>
    <row r="2923" spans="11:11">
      <c r="K2923"/>
    </row>
    <row r="2924" spans="11:11">
      <c r="K2924"/>
    </row>
    <row r="2925" spans="11:11">
      <c r="K2925"/>
    </row>
    <row r="2926" spans="11:11">
      <c r="K2926"/>
    </row>
    <row r="2927" spans="11:11">
      <c r="K2927"/>
    </row>
    <row r="2928" spans="11:11">
      <c r="K2928"/>
    </row>
    <row r="2929" spans="11:11">
      <c r="K2929"/>
    </row>
    <row r="2930" spans="11:11">
      <c r="K2930"/>
    </row>
    <row r="2931" spans="11:11">
      <c r="K2931"/>
    </row>
    <row r="2932" spans="11:11">
      <c r="K2932"/>
    </row>
    <row r="2933" spans="11:11">
      <c r="K2933"/>
    </row>
    <row r="2934" spans="11:11">
      <c r="K2934"/>
    </row>
    <row r="2935" spans="11:11">
      <c r="K2935"/>
    </row>
    <row r="2936" spans="11:11">
      <c r="K2936"/>
    </row>
    <row r="2937" spans="11:11">
      <c r="K2937"/>
    </row>
    <row r="2938" spans="11:11">
      <c r="K2938"/>
    </row>
    <row r="2939" spans="11:11">
      <c r="K2939"/>
    </row>
    <row r="2940" spans="11:11">
      <c r="K2940"/>
    </row>
    <row r="2941" spans="11:11">
      <c r="K2941"/>
    </row>
    <row r="2942" spans="11:11">
      <c r="K2942"/>
    </row>
    <row r="2943" spans="11:11">
      <c r="K2943"/>
    </row>
    <row r="2944" spans="11:11">
      <c r="K2944"/>
    </row>
    <row r="2945" spans="11:11">
      <c r="K2945"/>
    </row>
    <row r="2946" spans="11:11">
      <c r="K2946"/>
    </row>
    <row r="2947" spans="11:11">
      <c r="K2947"/>
    </row>
    <row r="2948" spans="11:11">
      <c r="K2948"/>
    </row>
    <row r="2949" spans="11:11">
      <c r="K2949"/>
    </row>
    <row r="2950" spans="11:11">
      <c r="K2950"/>
    </row>
    <row r="2951" spans="11:11">
      <c r="K2951"/>
    </row>
    <row r="2952" spans="11:11">
      <c r="K2952"/>
    </row>
    <row r="2953" spans="11:11">
      <c r="K2953"/>
    </row>
    <row r="2954" spans="11:11">
      <c r="K2954"/>
    </row>
    <row r="2955" spans="11:11">
      <c r="K2955"/>
    </row>
    <row r="2956" spans="11:11">
      <c r="K2956"/>
    </row>
    <row r="2957" spans="11:11">
      <c r="K2957"/>
    </row>
    <row r="2958" spans="11:11">
      <c r="K2958"/>
    </row>
    <row r="2959" spans="11:11">
      <c r="K2959"/>
    </row>
    <row r="2960" spans="11:11">
      <c r="K2960"/>
    </row>
    <row r="2961" spans="11:11">
      <c r="K2961"/>
    </row>
    <row r="2962" spans="11:11">
      <c r="K2962"/>
    </row>
    <row r="2963" spans="11:11">
      <c r="K2963"/>
    </row>
    <row r="2964" spans="11:11">
      <c r="K2964"/>
    </row>
    <row r="2965" spans="11:11">
      <c r="K2965"/>
    </row>
    <row r="2966" spans="11:11">
      <c r="K2966"/>
    </row>
    <row r="2967" spans="11:11">
      <c r="K2967"/>
    </row>
    <row r="2968" spans="11:11">
      <c r="K2968"/>
    </row>
    <row r="2969" spans="11:11">
      <c r="K2969"/>
    </row>
    <row r="2970" spans="11:11">
      <c r="K2970"/>
    </row>
    <row r="2971" spans="11:11">
      <c r="K2971"/>
    </row>
    <row r="2972" spans="11:11">
      <c r="K2972"/>
    </row>
    <row r="2973" spans="11:11">
      <c r="K2973"/>
    </row>
    <row r="2974" spans="11:11">
      <c r="K2974"/>
    </row>
    <row r="2975" spans="11:11">
      <c r="K2975"/>
    </row>
    <row r="2976" spans="11:11">
      <c r="K2976"/>
    </row>
    <row r="2977" spans="11:11">
      <c r="K2977"/>
    </row>
    <row r="2978" spans="11:11">
      <c r="K2978"/>
    </row>
    <row r="2979" spans="11:11">
      <c r="K2979"/>
    </row>
    <row r="2980" spans="11:11">
      <c r="K2980"/>
    </row>
    <row r="2981" spans="11:11">
      <c r="K2981"/>
    </row>
    <row r="2982" spans="11:11">
      <c r="K2982"/>
    </row>
    <row r="2983" spans="11:11">
      <c r="K2983"/>
    </row>
    <row r="2984" spans="11:11">
      <c r="K2984"/>
    </row>
    <row r="2985" spans="11:11">
      <c r="K2985"/>
    </row>
    <row r="2986" spans="11:11">
      <c r="K2986"/>
    </row>
    <row r="2987" spans="11:11">
      <c r="K2987"/>
    </row>
    <row r="2988" spans="11:11">
      <c r="K2988"/>
    </row>
    <row r="2989" spans="11:11">
      <c r="K2989"/>
    </row>
    <row r="2990" spans="11:11">
      <c r="K2990"/>
    </row>
    <row r="2991" spans="11:11">
      <c r="K2991"/>
    </row>
    <row r="2992" spans="11:11">
      <c r="K2992"/>
    </row>
    <row r="2993" spans="11:11">
      <c r="K2993"/>
    </row>
    <row r="2994" spans="11:11">
      <c r="K2994"/>
    </row>
    <row r="2995" spans="11:11">
      <c r="K2995"/>
    </row>
    <row r="2996" spans="11:11">
      <c r="K2996"/>
    </row>
    <row r="2997" spans="11:11">
      <c r="K2997"/>
    </row>
    <row r="2998" spans="11:11">
      <c r="K2998"/>
    </row>
    <row r="2999" spans="11:11">
      <c r="K2999"/>
    </row>
    <row r="3000" spans="11:11">
      <c r="K3000"/>
    </row>
    <row r="3001" spans="11:11">
      <c r="K3001"/>
    </row>
    <row r="3002" spans="11:11">
      <c r="K3002"/>
    </row>
    <row r="3003" spans="11:11">
      <c r="K3003"/>
    </row>
    <row r="3004" spans="11:11">
      <c r="K3004"/>
    </row>
    <row r="3005" spans="11:11">
      <c r="K3005"/>
    </row>
    <row r="3006" spans="11:11">
      <c r="K3006"/>
    </row>
    <row r="3007" spans="11:11">
      <c r="K3007"/>
    </row>
    <row r="3008" spans="11:11">
      <c r="K3008"/>
    </row>
    <row r="3009" spans="11:11">
      <c r="K3009"/>
    </row>
    <row r="3010" spans="11:11">
      <c r="K3010"/>
    </row>
    <row r="3011" spans="11:11">
      <c r="K3011"/>
    </row>
    <row r="3012" spans="11:11">
      <c r="K3012"/>
    </row>
    <row r="3013" spans="11:11">
      <c r="K3013"/>
    </row>
    <row r="3014" spans="11:11">
      <c r="K3014"/>
    </row>
    <row r="3015" spans="11:11">
      <c r="K3015"/>
    </row>
    <row r="3016" spans="11:11">
      <c r="K3016"/>
    </row>
    <row r="3017" spans="11:11">
      <c r="K3017"/>
    </row>
    <row r="3018" spans="11:11">
      <c r="K3018"/>
    </row>
    <row r="3019" spans="11:11">
      <c r="K3019"/>
    </row>
    <row r="3020" spans="11:11">
      <c r="K3020"/>
    </row>
    <row r="3021" spans="11:11">
      <c r="K3021"/>
    </row>
    <row r="3022" spans="11:11">
      <c r="K3022"/>
    </row>
    <row r="3023" spans="11:11">
      <c r="K3023"/>
    </row>
    <row r="3024" spans="11:11">
      <c r="K3024"/>
    </row>
    <row r="3025" spans="11:11">
      <c r="K3025"/>
    </row>
    <row r="3026" spans="11:11">
      <c r="K3026"/>
    </row>
    <row r="3027" spans="11:11">
      <c r="K3027"/>
    </row>
    <row r="3028" spans="11:11">
      <c r="K3028"/>
    </row>
    <row r="3029" spans="11:11">
      <c r="K3029"/>
    </row>
    <row r="3030" spans="11:11">
      <c r="K3030"/>
    </row>
    <row r="3031" spans="11:11">
      <c r="K3031"/>
    </row>
    <row r="3032" spans="11:11">
      <c r="K3032"/>
    </row>
    <row r="3033" spans="11:11">
      <c r="K3033"/>
    </row>
    <row r="3034" spans="11:11">
      <c r="K3034"/>
    </row>
    <row r="3035" spans="11:11">
      <c r="K3035"/>
    </row>
    <row r="3036" spans="11:11">
      <c r="K3036"/>
    </row>
    <row r="3037" spans="11:11">
      <c r="K3037"/>
    </row>
    <row r="3038" spans="11:11">
      <c r="K3038"/>
    </row>
    <row r="3039" spans="11:11">
      <c r="K3039"/>
    </row>
    <row r="3040" spans="11:11">
      <c r="K3040"/>
    </row>
    <row r="3041" spans="11:11">
      <c r="K3041"/>
    </row>
    <row r="3042" spans="11:11">
      <c r="K3042"/>
    </row>
    <row r="3043" spans="11:11">
      <c r="K3043"/>
    </row>
    <row r="3044" spans="11:11">
      <c r="K3044"/>
    </row>
    <row r="3045" spans="11:11">
      <c r="K3045"/>
    </row>
    <row r="3046" spans="11:11">
      <c r="K3046"/>
    </row>
    <row r="3047" spans="11:11">
      <c r="K3047"/>
    </row>
    <row r="3048" spans="11:11">
      <c r="K3048"/>
    </row>
    <row r="3049" spans="11:11">
      <c r="K3049"/>
    </row>
    <row r="3050" spans="11:11">
      <c r="K3050"/>
    </row>
    <row r="3051" spans="11:11">
      <c r="K3051"/>
    </row>
    <row r="3052" spans="11:11">
      <c r="K3052"/>
    </row>
    <row r="3053" spans="11:11">
      <c r="K3053"/>
    </row>
    <row r="3054" spans="11:11">
      <c r="K3054"/>
    </row>
    <row r="3055" spans="11:11">
      <c r="K3055"/>
    </row>
    <row r="3056" spans="11:11">
      <c r="K3056"/>
    </row>
    <row r="3057" spans="11:11">
      <c r="K3057"/>
    </row>
    <row r="3058" spans="11:11">
      <c r="K3058"/>
    </row>
    <row r="3059" spans="11:11">
      <c r="K3059"/>
    </row>
    <row r="3060" spans="11:11">
      <c r="K3060"/>
    </row>
    <row r="3061" spans="11:11">
      <c r="K3061"/>
    </row>
    <row r="3062" spans="11:11">
      <c r="K3062"/>
    </row>
    <row r="3063" spans="11:11">
      <c r="K3063"/>
    </row>
    <row r="3064" spans="11:11">
      <c r="K3064"/>
    </row>
    <row r="3065" spans="11:11">
      <c r="K3065"/>
    </row>
    <row r="3066" spans="11:11">
      <c r="K3066"/>
    </row>
    <row r="3067" spans="11:11">
      <c r="K3067"/>
    </row>
    <row r="3068" spans="11:11">
      <c r="K3068"/>
    </row>
    <row r="3069" spans="11:11">
      <c r="K3069"/>
    </row>
    <row r="3070" spans="11:11">
      <c r="K3070"/>
    </row>
    <row r="3071" spans="11:11">
      <c r="K3071"/>
    </row>
    <row r="3072" spans="11:11">
      <c r="K3072"/>
    </row>
    <row r="3073" spans="11:11">
      <c r="K3073"/>
    </row>
    <row r="3074" spans="11:11">
      <c r="K3074"/>
    </row>
    <row r="3075" spans="11:11">
      <c r="K3075"/>
    </row>
    <row r="3076" spans="11:11">
      <c r="K3076"/>
    </row>
    <row r="3077" spans="11:11">
      <c r="K3077"/>
    </row>
    <row r="3078" spans="11:11">
      <c r="K3078"/>
    </row>
    <row r="3079" spans="11:11">
      <c r="K3079"/>
    </row>
    <row r="3080" spans="11:11">
      <c r="K3080"/>
    </row>
    <row r="3081" spans="11:11">
      <c r="K3081"/>
    </row>
    <row r="3082" spans="11:11">
      <c r="K3082"/>
    </row>
    <row r="3083" spans="11:11">
      <c r="K3083"/>
    </row>
    <row r="3084" spans="11:11">
      <c r="K3084"/>
    </row>
    <row r="3085" spans="11:11">
      <c r="K3085"/>
    </row>
    <row r="3086" spans="11:11">
      <c r="K3086"/>
    </row>
    <row r="3087" spans="11:11">
      <c r="K3087"/>
    </row>
    <row r="3088" spans="11:11">
      <c r="K3088"/>
    </row>
    <row r="3089" spans="11:11">
      <c r="K3089"/>
    </row>
    <row r="3090" spans="11:11">
      <c r="K3090"/>
    </row>
    <row r="3091" spans="11:11">
      <c r="K3091"/>
    </row>
    <row r="3092" spans="11:11">
      <c r="K3092"/>
    </row>
    <row r="3093" spans="11:11">
      <c r="K3093"/>
    </row>
    <row r="3094" spans="11:11">
      <c r="K3094"/>
    </row>
    <row r="3095" spans="11:11">
      <c r="K3095"/>
    </row>
    <row r="3096" spans="11:11">
      <c r="K3096"/>
    </row>
    <row r="3097" spans="11:11">
      <c r="K3097"/>
    </row>
    <row r="3098" spans="11:11">
      <c r="K3098"/>
    </row>
    <row r="3099" spans="11:11">
      <c r="K3099"/>
    </row>
    <row r="3100" spans="11:11">
      <c r="K3100"/>
    </row>
    <row r="3101" spans="11:11">
      <c r="K3101"/>
    </row>
    <row r="3102" spans="11:11">
      <c r="K3102"/>
    </row>
    <row r="3103" spans="11:11">
      <c r="K3103"/>
    </row>
    <row r="3104" spans="11:11">
      <c r="K3104"/>
    </row>
    <row r="3105" spans="11:11">
      <c r="K3105"/>
    </row>
    <row r="3106" spans="11:11">
      <c r="K3106"/>
    </row>
    <row r="3107" spans="11:11">
      <c r="K3107"/>
    </row>
    <row r="3108" spans="11:11">
      <c r="K3108"/>
    </row>
    <row r="3109" spans="11:11">
      <c r="K3109"/>
    </row>
    <row r="3110" spans="11:11">
      <c r="K3110"/>
    </row>
    <row r="3111" spans="11:11">
      <c r="K3111"/>
    </row>
    <row r="3112" spans="11:11">
      <c r="K3112"/>
    </row>
    <row r="3113" spans="11:11">
      <c r="K3113"/>
    </row>
    <row r="3114" spans="11:11">
      <c r="K3114"/>
    </row>
    <row r="3115" spans="11:11">
      <c r="K3115"/>
    </row>
    <row r="3116" spans="11:11">
      <c r="K3116"/>
    </row>
    <row r="3117" spans="11:11">
      <c r="K3117"/>
    </row>
    <row r="3118" spans="11:11">
      <c r="K3118"/>
    </row>
    <row r="3119" spans="11:11">
      <c r="K3119"/>
    </row>
    <row r="3120" spans="11:11">
      <c r="K3120"/>
    </row>
    <row r="3121" spans="11:11">
      <c r="K3121"/>
    </row>
    <row r="3122" spans="11:11">
      <c r="K3122"/>
    </row>
    <row r="3123" spans="11:11">
      <c r="K3123"/>
    </row>
    <row r="3124" spans="11:11">
      <c r="K3124"/>
    </row>
    <row r="3125" spans="11:11">
      <c r="K3125"/>
    </row>
    <row r="3126" spans="11:11">
      <c r="K3126"/>
    </row>
    <row r="3127" spans="11:11">
      <c r="K3127"/>
    </row>
    <row r="3128" spans="11:11">
      <c r="K3128"/>
    </row>
    <row r="3129" spans="11:11">
      <c r="K3129"/>
    </row>
    <row r="3130" spans="11:11">
      <c r="K3130"/>
    </row>
    <row r="3131" spans="11:11">
      <c r="K3131"/>
    </row>
    <row r="3132" spans="11:11">
      <c r="K3132"/>
    </row>
    <row r="3133" spans="11:11">
      <c r="K3133"/>
    </row>
    <row r="3134" spans="11:11">
      <c r="K3134"/>
    </row>
    <row r="3135" spans="11:11">
      <c r="K3135"/>
    </row>
    <row r="3136" spans="11:11">
      <c r="K3136"/>
    </row>
    <row r="3137" spans="11:11">
      <c r="K3137"/>
    </row>
    <row r="3138" spans="11:11">
      <c r="K3138"/>
    </row>
    <row r="3139" spans="11:11">
      <c r="K3139"/>
    </row>
    <row r="3140" spans="11:11">
      <c r="K3140"/>
    </row>
    <row r="3141" spans="11:11">
      <c r="K3141"/>
    </row>
    <row r="3142" spans="11:11">
      <c r="K3142"/>
    </row>
    <row r="3143" spans="11:11">
      <c r="K3143"/>
    </row>
    <row r="3144" spans="11:11">
      <c r="K3144"/>
    </row>
    <row r="3145" spans="11:11">
      <c r="K3145"/>
    </row>
    <row r="3146" spans="11:11">
      <c r="K3146"/>
    </row>
    <row r="3147" spans="11:11">
      <c r="K3147"/>
    </row>
    <row r="3148" spans="11:11">
      <c r="K3148"/>
    </row>
    <row r="3149" spans="11:11">
      <c r="K3149"/>
    </row>
    <row r="3150" spans="11:11">
      <c r="K3150"/>
    </row>
    <row r="3151" spans="11:11">
      <c r="K3151"/>
    </row>
    <row r="3152" spans="11:11">
      <c r="K3152"/>
    </row>
    <row r="3153" spans="11:11">
      <c r="K3153"/>
    </row>
    <row r="3154" spans="11:11">
      <c r="K3154"/>
    </row>
    <row r="3155" spans="11:11">
      <c r="K3155"/>
    </row>
    <row r="3156" spans="11:11">
      <c r="K3156"/>
    </row>
    <row r="3157" spans="11:11">
      <c r="K3157"/>
    </row>
    <row r="3158" spans="11:11">
      <c r="K3158"/>
    </row>
    <row r="3159" spans="11:11">
      <c r="K3159"/>
    </row>
    <row r="3160" spans="11:11">
      <c r="K3160"/>
    </row>
    <row r="3161" spans="11:11">
      <c r="K3161"/>
    </row>
    <row r="3162" spans="11:11">
      <c r="K3162"/>
    </row>
    <row r="3163" spans="11:11">
      <c r="K3163"/>
    </row>
    <row r="3164" spans="11:11">
      <c r="K3164"/>
    </row>
    <row r="3165" spans="11:11">
      <c r="K3165"/>
    </row>
    <row r="3166" spans="11:11">
      <c r="K3166"/>
    </row>
    <row r="3167" spans="11:11">
      <c r="K3167"/>
    </row>
    <row r="3168" spans="11:11">
      <c r="K3168"/>
    </row>
    <row r="3169" spans="11:11">
      <c r="K3169"/>
    </row>
    <row r="3170" spans="11:11">
      <c r="K3170"/>
    </row>
    <row r="3171" spans="11:11">
      <c r="K3171"/>
    </row>
    <row r="3172" spans="11:11">
      <c r="K3172"/>
    </row>
    <row r="3173" spans="11:11">
      <c r="K3173"/>
    </row>
    <row r="3174" spans="11:11">
      <c r="K3174"/>
    </row>
    <row r="3175" spans="11:11">
      <c r="K3175"/>
    </row>
    <row r="3176" spans="11:11">
      <c r="K3176"/>
    </row>
    <row r="3177" spans="11:11">
      <c r="K3177"/>
    </row>
    <row r="3178" spans="11:11">
      <c r="K3178"/>
    </row>
    <row r="3179" spans="11:11">
      <c r="K3179"/>
    </row>
    <row r="3180" spans="11:11">
      <c r="K3180"/>
    </row>
    <row r="3181" spans="11:11">
      <c r="K3181"/>
    </row>
    <row r="3182" spans="11:11">
      <c r="K3182"/>
    </row>
    <row r="3183" spans="11:11">
      <c r="K3183"/>
    </row>
    <row r="3184" spans="11:11">
      <c r="K3184"/>
    </row>
    <row r="3185" spans="11:11">
      <c r="K3185"/>
    </row>
    <row r="3186" spans="11:11">
      <c r="K3186"/>
    </row>
    <row r="3187" spans="11:11">
      <c r="K3187"/>
    </row>
    <row r="3188" spans="11:11">
      <c r="K3188"/>
    </row>
    <row r="3189" spans="11:11">
      <c r="K3189"/>
    </row>
    <row r="3190" spans="11:11">
      <c r="K3190"/>
    </row>
    <row r="3191" spans="11:11">
      <c r="K3191"/>
    </row>
    <row r="3192" spans="11:11">
      <c r="K3192"/>
    </row>
    <row r="3193" spans="11:11">
      <c r="K3193"/>
    </row>
    <row r="3194" spans="11:11">
      <c r="K3194"/>
    </row>
    <row r="3195" spans="11:11">
      <c r="K3195"/>
    </row>
    <row r="3196" spans="11:11">
      <c r="K3196"/>
    </row>
    <row r="3197" spans="11:11">
      <c r="K3197"/>
    </row>
    <row r="3198" spans="11:11">
      <c r="K3198"/>
    </row>
    <row r="3199" spans="11:11">
      <c r="K3199"/>
    </row>
    <row r="3200" spans="11:11">
      <c r="K3200"/>
    </row>
    <row r="3201" spans="11:11">
      <c r="K3201"/>
    </row>
    <row r="3202" spans="11:11">
      <c r="K3202"/>
    </row>
    <row r="3203" spans="11:11">
      <c r="K3203"/>
    </row>
    <row r="3204" spans="11:11">
      <c r="K3204"/>
    </row>
    <row r="3205" spans="11:11">
      <c r="K3205"/>
    </row>
    <row r="3206" spans="11:11">
      <c r="K3206"/>
    </row>
    <row r="3207" spans="11:11">
      <c r="K3207"/>
    </row>
    <row r="3208" spans="11:11">
      <c r="K3208"/>
    </row>
    <row r="3209" spans="11:11">
      <c r="K3209"/>
    </row>
    <row r="3210" spans="11:11">
      <c r="K3210"/>
    </row>
    <row r="3211" spans="11:11">
      <c r="K3211"/>
    </row>
    <row r="3212" spans="11:11">
      <c r="K3212"/>
    </row>
    <row r="3213" spans="11:11">
      <c r="K3213"/>
    </row>
    <row r="3214" spans="11:11">
      <c r="K3214"/>
    </row>
    <row r="3215" spans="11:11">
      <c r="K3215"/>
    </row>
    <row r="3216" spans="11:11">
      <c r="K3216"/>
    </row>
    <row r="3217" spans="11:11">
      <c r="K3217"/>
    </row>
    <row r="3218" spans="11:11">
      <c r="K3218"/>
    </row>
    <row r="3219" spans="11:11">
      <c r="K3219"/>
    </row>
    <row r="3220" spans="11:11">
      <c r="K3220"/>
    </row>
    <row r="3221" spans="11:11">
      <c r="K3221"/>
    </row>
    <row r="3222" spans="11:11">
      <c r="K3222"/>
    </row>
    <row r="3223" spans="11:11">
      <c r="K3223"/>
    </row>
    <row r="3224" spans="11:11">
      <c r="K3224"/>
    </row>
    <row r="3225" spans="11:11">
      <c r="K3225"/>
    </row>
    <row r="3226" spans="11:11">
      <c r="K3226"/>
    </row>
    <row r="3227" spans="11:11">
      <c r="K3227"/>
    </row>
    <row r="3228" spans="11:11">
      <c r="K3228"/>
    </row>
    <row r="3229" spans="11:11">
      <c r="K3229"/>
    </row>
    <row r="3230" spans="11:11">
      <c r="K3230"/>
    </row>
    <row r="3231" spans="11:11">
      <c r="K3231"/>
    </row>
    <row r="3232" spans="11:11">
      <c r="K3232"/>
    </row>
    <row r="3233" spans="11:11">
      <c r="K3233"/>
    </row>
    <row r="3234" spans="11:11">
      <c r="K3234"/>
    </row>
    <row r="3235" spans="11:11">
      <c r="K3235"/>
    </row>
    <row r="3236" spans="11:11">
      <c r="K3236"/>
    </row>
    <row r="3237" spans="11:11">
      <c r="K3237"/>
    </row>
    <row r="3238" spans="11:11">
      <c r="K3238"/>
    </row>
    <row r="3239" spans="11:11">
      <c r="K3239"/>
    </row>
    <row r="3240" spans="11:11">
      <c r="K3240"/>
    </row>
    <row r="3241" spans="11:11">
      <c r="K3241"/>
    </row>
    <row r="3242" spans="11:11">
      <c r="K3242"/>
    </row>
    <row r="3243" spans="11:11">
      <c r="K3243"/>
    </row>
    <row r="3244" spans="11:11">
      <c r="K3244"/>
    </row>
    <row r="3245" spans="11:11">
      <c r="K3245"/>
    </row>
    <row r="3246" spans="11:11">
      <c r="K3246"/>
    </row>
    <row r="3247" spans="11:11">
      <c r="K3247"/>
    </row>
    <row r="3248" spans="11:11">
      <c r="K3248"/>
    </row>
    <row r="3249" spans="11:11">
      <c r="K3249"/>
    </row>
    <row r="3250" spans="11:11">
      <c r="K3250"/>
    </row>
    <row r="3251" spans="11:11">
      <c r="K3251"/>
    </row>
    <row r="3252" spans="11:11">
      <c r="K3252"/>
    </row>
    <row r="3253" spans="11:11">
      <c r="K3253"/>
    </row>
    <row r="3254" spans="11:11">
      <c r="K3254"/>
    </row>
    <row r="3255" spans="11:11">
      <c r="K3255"/>
    </row>
    <row r="3256" spans="11:11">
      <c r="K3256"/>
    </row>
    <row r="3257" spans="11:11">
      <c r="K3257"/>
    </row>
    <row r="3258" spans="11:11">
      <c r="K3258"/>
    </row>
    <row r="3259" spans="11:11">
      <c r="K3259"/>
    </row>
    <row r="3260" spans="11:11">
      <c r="K3260"/>
    </row>
    <row r="3261" spans="11:11">
      <c r="K3261"/>
    </row>
    <row r="3262" spans="11:11">
      <c r="K3262"/>
    </row>
    <row r="3263" spans="11:11">
      <c r="K3263"/>
    </row>
    <row r="3264" spans="11:11">
      <c r="K3264"/>
    </row>
    <row r="3265" spans="11:11">
      <c r="K3265"/>
    </row>
    <row r="3266" spans="11:11">
      <c r="K3266"/>
    </row>
    <row r="3267" spans="11:11">
      <c r="K3267"/>
    </row>
    <row r="3268" spans="11:11">
      <c r="K3268"/>
    </row>
    <row r="3269" spans="11:11">
      <c r="K3269"/>
    </row>
    <row r="3270" spans="11:11">
      <c r="K3270"/>
    </row>
    <row r="3271" spans="11:11">
      <c r="K3271"/>
    </row>
    <row r="3272" spans="11:11">
      <c r="K3272"/>
    </row>
    <row r="3273" spans="11:11">
      <c r="K3273"/>
    </row>
    <row r="3274" spans="11:11">
      <c r="K3274"/>
    </row>
    <row r="3275" spans="11:11">
      <c r="K3275"/>
    </row>
    <row r="3276" spans="11:11">
      <c r="K3276"/>
    </row>
    <row r="3277" spans="11:11">
      <c r="K3277"/>
    </row>
    <row r="3278" spans="11:11">
      <c r="K3278"/>
    </row>
    <row r="3279" spans="11:11">
      <c r="K3279"/>
    </row>
    <row r="3280" spans="11:11">
      <c r="K3280"/>
    </row>
    <row r="3281" spans="11:11">
      <c r="K3281"/>
    </row>
    <row r="3282" spans="11:11">
      <c r="K3282"/>
    </row>
    <row r="3283" spans="11:11">
      <c r="K3283"/>
    </row>
    <row r="3284" spans="11:11">
      <c r="K3284"/>
    </row>
    <row r="3285" spans="11:11">
      <c r="K3285"/>
    </row>
    <row r="3286" spans="11:11">
      <c r="K3286"/>
    </row>
    <row r="3287" spans="11:11">
      <c r="K3287"/>
    </row>
    <row r="3288" spans="11:11">
      <c r="K3288"/>
    </row>
    <row r="3289" spans="11:11">
      <c r="K3289"/>
    </row>
    <row r="3290" spans="11:11">
      <c r="K3290"/>
    </row>
    <row r="3291" spans="11:11">
      <c r="K3291"/>
    </row>
    <row r="3292" spans="11:11">
      <c r="K3292"/>
    </row>
    <row r="3293" spans="11:11">
      <c r="K3293"/>
    </row>
    <row r="3294" spans="11:11">
      <c r="K3294"/>
    </row>
    <row r="3295" spans="11:11">
      <c r="K3295"/>
    </row>
    <row r="3296" spans="11:11">
      <c r="K3296"/>
    </row>
    <row r="3297" spans="11:11">
      <c r="K3297"/>
    </row>
    <row r="3298" spans="11:11">
      <c r="K3298"/>
    </row>
    <row r="3299" spans="11:11">
      <c r="K3299"/>
    </row>
    <row r="3300" spans="11:11">
      <c r="K3300"/>
    </row>
    <row r="3301" spans="11:11">
      <c r="K3301"/>
    </row>
    <row r="3302" spans="11:11">
      <c r="K3302"/>
    </row>
    <row r="3303" spans="11:11">
      <c r="K3303"/>
    </row>
    <row r="3304" spans="11:11">
      <c r="K3304"/>
    </row>
    <row r="3305" spans="11:11">
      <c r="K3305"/>
    </row>
    <row r="3306" spans="11:11">
      <c r="K3306"/>
    </row>
    <row r="3307" spans="11:11">
      <c r="K3307"/>
    </row>
    <row r="3308" spans="11:11">
      <c r="K3308"/>
    </row>
    <row r="3309" spans="11:11">
      <c r="K3309"/>
    </row>
    <row r="3310" spans="11:11">
      <c r="K3310"/>
    </row>
    <row r="3311" spans="11:11">
      <c r="K3311"/>
    </row>
    <row r="3312" spans="11:11">
      <c r="K3312"/>
    </row>
    <row r="3313" spans="11:11">
      <c r="K3313"/>
    </row>
    <row r="3314" spans="11:11">
      <c r="K3314"/>
    </row>
    <row r="3315" spans="11:11">
      <c r="K3315"/>
    </row>
    <row r="3316" spans="11:11">
      <c r="K3316"/>
    </row>
    <row r="3317" spans="11:11">
      <c r="K3317"/>
    </row>
    <row r="3318" spans="11:11">
      <c r="K3318"/>
    </row>
    <row r="3319" spans="11:11">
      <c r="K3319"/>
    </row>
    <row r="3320" spans="11:11">
      <c r="K3320"/>
    </row>
    <row r="3321" spans="11:11">
      <c r="K3321"/>
    </row>
    <row r="3322" spans="11:11">
      <c r="K3322"/>
    </row>
    <row r="3323" spans="11:11">
      <c r="K3323"/>
    </row>
    <row r="3324" spans="11:11">
      <c r="K3324"/>
    </row>
    <row r="3325" spans="11:11">
      <c r="K3325"/>
    </row>
    <row r="3326" spans="11:11">
      <c r="K3326"/>
    </row>
    <row r="3327" spans="11:11">
      <c r="K3327"/>
    </row>
    <row r="3328" spans="11:11">
      <c r="K3328"/>
    </row>
    <row r="3329" spans="11:11">
      <c r="K3329"/>
    </row>
    <row r="3330" spans="11:11">
      <c r="K3330"/>
    </row>
    <row r="3331" spans="11:11">
      <c r="K3331"/>
    </row>
    <row r="3332" spans="11:11">
      <c r="K3332"/>
    </row>
    <row r="3333" spans="11:11">
      <c r="K3333"/>
    </row>
    <row r="3334" spans="11:11">
      <c r="K3334"/>
    </row>
    <row r="3335" spans="11:11">
      <c r="K3335"/>
    </row>
    <row r="3336" spans="11:11">
      <c r="K3336"/>
    </row>
    <row r="3337" spans="11:11">
      <c r="K3337"/>
    </row>
    <row r="3338" spans="11:11">
      <c r="K3338"/>
    </row>
    <row r="3339" spans="11:11">
      <c r="K3339"/>
    </row>
    <row r="3340" spans="11:11">
      <c r="K3340"/>
    </row>
    <row r="3341" spans="11:11">
      <c r="K3341"/>
    </row>
    <row r="3342" spans="11:11">
      <c r="K3342"/>
    </row>
    <row r="3343" spans="11:11">
      <c r="K3343"/>
    </row>
    <row r="3344" spans="11:11">
      <c r="K3344"/>
    </row>
    <row r="3345" spans="11:11">
      <c r="K3345"/>
    </row>
    <row r="3346" spans="11:11">
      <c r="K3346"/>
    </row>
    <row r="3347" spans="11:11">
      <c r="K3347"/>
    </row>
    <row r="3348" spans="11:11">
      <c r="K3348"/>
    </row>
    <row r="3349" spans="11:11">
      <c r="K3349"/>
    </row>
    <row r="3350" spans="11:11">
      <c r="K3350"/>
    </row>
    <row r="3351" spans="11:11">
      <c r="K3351"/>
    </row>
    <row r="3352" spans="11:11">
      <c r="K3352"/>
    </row>
    <row r="3353" spans="11:11">
      <c r="K3353"/>
    </row>
    <row r="3354" spans="11:11">
      <c r="K3354"/>
    </row>
    <row r="3355" spans="11:11">
      <c r="K3355"/>
    </row>
    <row r="3356" spans="11:11">
      <c r="K3356"/>
    </row>
    <row r="3357" spans="11:11">
      <c r="K3357"/>
    </row>
    <row r="3358" spans="11:11">
      <c r="K3358"/>
    </row>
    <row r="3359" spans="11:11">
      <c r="K3359"/>
    </row>
    <row r="3360" spans="11:11">
      <c r="K3360"/>
    </row>
    <row r="3361" spans="11:11">
      <c r="K3361"/>
    </row>
    <row r="3362" spans="11:11">
      <c r="K3362"/>
    </row>
    <row r="3363" spans="11:11">
      <c r="K3363"/>
    </row>
    <row r="3364" spans="11:11">
      <c r="K3364"/>
    </row>
    <row r="3365" spans="11:11">
      <c r="K3365"/>
    </row>
    <row r="3366" spans="11:11">
      <c r="K3366"/>
    </row>
    <row r="3367" spans="11:11">
      <c r="K3367"/>
    </row>
    <row r="3368" spans="11:11">
      <c r="K3368"/>
    </row>
    <row r="3369" spans="11:11">
      <c r="K3369"/>
    </row>
    <row r="3370" spans="11:11">
      <c r="K3370"/>
    </row>
    <row r="3371" spans="11:11">
      <c r="K3371"/>
    </row>
    <row r="3372" spans="11:11">
      <c r="K3372"/>
    </row>
    <row r="3373" spans="11:11">
      <c r="K3373"/>
    </row>
    <row r="3374" spans="11:11">
      <c r="K3374"/>
    </row>
    <row r="3375" spans="11:11">
      <c r="K3375"/>
    </row>
    <row r="3376" spans="11:11">
      <c r="K3376"/>
    </row>
    <row r="3377" spans="11:11">
      <c r="K3377"/>
    </row>
    <row r="3378" spans="11:11">
      <c r="K3378"/>
    </row>
    <row r="3379" spans="11:11">
      <c r="K3379"/>
    </row>
    <row r="3380" spans="11:11">
      <c r="K3380"/>
    </row>
    <row r="3381" spans="11:11">
      <c r="K3381"/>
    </row>
    <row r="3382" spans="11:11">
      <c r="K3382"/>
    </row>
    <row r="3383" spans="11:11">
      <c r="K3383"/>
    </row>
    <row r="3384" spans="11:11">
      <c r="K3384"/>
    </row>
    <row r="3385" spans="11:11">
      <c r="K3385"/>
    </row>
    <row r="3386" spans="11:11">
      <c r="K3386"/>
    </row>
    <row r="3387" spans="11:11">
      <c r="K3387"/>
    </row>
    <row r="3388" spans="11:11">
      <c r="K3388"/>
    </row>
    <row r="3389" spans="11:11">
      <c r="K3389"/>
    </row>
    <row r="3390" spans="11:11">
      <c r="K3390"/>
    </row>
    <row r="3391" spans="11:11">
      <c r="K3391"/>
    </row>
    <row r="3392" spans="11:11">
      <c r="K3392"/>
    </row>
    <row r="3393" spans="11:11">
      <c r="K3393"/>
    </row>
    <row r="3394" spans="11:11">
      <c r="K3394"/>
    </row>
    <row r="3395" spans="11:11">
      <c r="K3395"/>
    </row>
    <row r="3396" spans="11:11">
      <c r="K3396"/>
    </row>
    <row r="3397" spans="11:11">
      <c r="K3397"/>
    </row>
    <row r="3398" spans="11:11">
      <c r="K3398"/>
    </row>
    <row r="3399" spans="11:11">
      <c r="K3399"/>
    </row>
    <row r="3400" spans="11:11">
      <c r="K3400"/>
    </row>
    <row r="3401" spans="11:11">
      <c r="K3401"/>
    </row>
    <row r="3402" spans="11:11">
      <c r="K3402"/>
    </row>
    <row r="3403" spans="11:11">
      <c r="K3403"/>
    </row>
    <row r="3404" spans="11:11">
      <c r="K3404"/>
    </row>
    <row r="3405" spans="11:11">
      <c r="K3405"/>
    </row>
    <row r="3406" spans="11:11">
      <c r="K3406"/>
    </row>
    <row r="3407" spans="11:11">
      <c r="K3407"/>
    </row>
    <row r="3408" spans="11:11">
      <c r="K3408"/>
    </row>
    <row r="3409" spans="11:11">
      <c r="K3409"/>
    </row>
    <row r="3410" spans="11:11">
      <c r="K3410"/>
    </row>
    <row r="3411" spans="11:11">
      <c r="K3411"/>
    </row>
    <row r="3412" spans="11:11">
      <c r="K3412"/>
    </row>
    <row r="3413" spans="11:11">
      <c r="K3413"/>
    </row>
    <row r="3414" spans="11:11">
      <c r="K3414"/>
    </row>
    <row r="3415" spans="11:11">
      <c r="K3415"/>
    </row>
    <row r="3416" spans="11:11">
      <c r="K3416"/>
    </row>
    <row r="3417" spans="11:11">
      <c r="K3417"/>
    </row>
    <row r="3418" spans="11:11">
      <c r="K3418"/>
    </row>
    <row r="3419" spans="11:11">
      <c r="K3419"/>
    </row>
    <row r="3420" spans="11:11">
      <c r="K3420"/>
    </row>
    <row r="3421" spans="11:11">
      <c r="K3421"/>
    </row>
    <row r="3422" spans="11:11">
      <c r="K3422"/>
    </row>
    <row r="3423" spans="11:11">
      <c r="K3423"/>
    </row>
    <row r="3424" spans="11:11">
      <c r="K3424"/>
    </row>
    <row r="3425" spans="11:11">
      <c r="K3425"/>
    </row>
    <row r="3426" spans="11:11">
      <c r="K3426"/>
    </row>
    <row r="3427" spans="11:11">
      <c r="K3427"/>
    </row>
    <row r="3428" spans="11:11">
      <c r="K3428"/>
    </row>
    <row r="3429" spans="11:11">
      <c r="K3429"/>
    </row>
    <row r="3430" spans="11:11">
      <c r="K3430"/>
    </row>
    <row r="3431" spans="11:11">
      <c r="K3431"/>
    </row>
    <row r="3432" spans="11:11">
      <c r="K3432"/>
    </row>
    <row r="3433" spans="11:11">
      <c r="K3433"/>
    </row>
    <row r="3434" spans="11:11">
      <c r="K3434"/>
    </row>
    <row r="3435" spans="11:11">
      <c r="K3435"/>
    </row>
    <row r="3436" spans="11:11">
      <c r="K3436"/>
    </row>
    <row r="3437" spans="11:11">
      <c r="K3437"/>
    </row>
    <row r="3438" spans="11:11">
      <c r="K3438"/>
    </row>
    <row r="3439" spans="11:11">
      <c r="K3439"/>
    </row>
    <row r="3440" spans="11:11">
      <c r="K3440"/>
    </row>
    <row r="3441" spans="11:11">
      <c r="K3441"/>
    </row>
    <row r="3442" spans="11:11">
      <c r="K3442"/>
    </row>
    <row r="3443" spans="11:11">
      <c r="K3443"/>
    </row>
    <row r="3444" spans="11:11">
      <c r="K3444"/>
    </row>
    <row r="3445" spans="11:11">
      <c r="K3445"/>
    </row>
    <row r="3446" spans="11:11">
      <c r="K3446"/>
    </row>
    <row r="3447" spans="11:11">
      <c r="K3447"/>
    </row>
    <row r="3448" spans="11:11">
      <c r="K3448"/>
    </row>
    <row r="3449" spans="11:11">
      <c r="K3449"/>
    </row>
    <row r="3450" spans="11:11">
      <c r="K3450"/>
    </row>
    <row r="3451" spans="11:11">
      <c r="K3451"/>
    </row>
    <row r="3452" spans="11:11">
      <c r="K3452"/>
    </row>
    <row r="3453" spans="11:11">
      <c r="K3453"/>
    </row>
    <row r="3454" spans="11:11">
      <c r="K3454"/>
    </row>
    <row r="3455" spans="11:11">
      <c r="K3455"/>
    </row>
    <row r="3456" spans="11:11">
      <c r="K3456"/>
    </row>
    <row r="3457" spans="11:11">
      <c r="K3457"/>
    </row>
    <row r="3458" spans="11:11">
      <c r="K3458"/>
    </row>
    <row r="3459" spans="11:11">
      <c r="K3459"/>
    </row>
    <row r="3460" spans="11:11">
      <c r="K3460"/>
    </row>
    <row r="3461" spans="11:11">
      <c r="K3461"/>
    </row>
    <row r="3462" spans="11:11">
      <c r="K3462"/>
    </row>
    <row r="3463" spans="11:11">
      <c r="K3463"/>
    </row>
    <row r="3464" spans="11:11">
      <c r="K3464"/>
    </row>
    <row r="3465" spans="11:11">
      <c r="K3465"/>
    </row>
    <row r="3466" spans="11:11">
      <c r="K3466"/>
    </row>
    <row r="3467" spans="11:11">
      <c r="K3467"/>
    </row>
    <row r="3468" spans="11:11">
      <c r="K3468"/>
    </row>
    <row r="3469" spans="11:11">
      <c r="K3469"/>
    </row>
    <row r="3470" spans="11:11">
      <c r="K3470"/>
    </row>
    <row r="3471" spans="11:11">
      <c r="K3471"/>
    </row>
    <row r="3472" spans="11:11">
      <c r="K3472"/>
    </row>
    <row r="3473" spans="11:11">
      <c r="K3473"/>
    </row>
    <row r="3474" spans="11:11">
      <c r="K3474"/>
    </row>
    <row r="3475" spans="11:11">
      <c r="K3475"/>
    </row>
    <row r="3476" spans="11:11">
      <c r="K3476"/>
    </row>
    <row r="3477" spans="11:11">
      <c r="K3477"/>
    </row>
    <row r="3478" spans="11:11">
      <c r="K3478"/>
    </row>
    <row r="3479" spans="11:11">
      <c r="K3479"/>
    </row>
    <row r="3480" spans="11:11">
      <c r="K3480"/>
    </row>
    <row r="3481" spans="11:11">
      <c r="K3481"/>
    </row>
    <row r="3482" spans="11:11">
      <c r="K3482"/>
    </row>
    <row r="3483" spans="11:11">
      <c r="K3483"/>
    </row>
    <row r="3484" spans="11:11">
      <c r="K3484"/>
    </row>
    <row r="3485" spans="11:11">
      <c r="K3485"/>
    </row>
    <row r="3486" spans="11:11">
      <c r="K3486"/>
    </row>
    <row r="3487" spans="11:11">
      <c r="K3487"/>
    </row>
    <row r="3488" spans="11:11">
      <c r="K3488"/>
    </row>
    <row r="3489" spans="11:11">
      <c r="K3489"/>
    </row>
    <row r="3490" spans="11:11">
      <c r="K3490"/>
    </row>
    <row r="3491" spans="11:11">
      <c r="K3491"/>
    </row>
    <row r="3492" spans="11:11">
      <c r="K3492"/>
    </row>
    <row r="3493" spans="11:11">
      <c r="K3493"/>
    </row>
    <row r="3494" spans="11:11">
      <c r="K3494"/>
    </row>
    <row r="3495" spans="11:11">
      <c r="K3495"/>
    </row>
    <row r="3496" spans="11:11">
      <c r="K3496"/>
    </row>
    <row r="3497" spans="11:11">
      <c r="K3497"/>
    </row>
    <row r="3498" spans="11:11">
      <c r="K3498"/>
    </row>
    <row r="3499" spans="11:11">
      <c r="K3499"/>
    </row>
    <row r="3500" spans="11:11">
      <c r="K3500"/>
    </row>
    <row r="3501" spans="11:11">
      <c r="K3501"/>
    </row>
    <row r="3502" spans="11:11">
      <c r="K3502"/>
    </row>
    <row r="3503" spans="11:11">
      <c r="K3503"/>
    </row>
    <row r="3504" spans="11:11">
      <c r="K3504"/>
    </row>
    <row r="3505" spans="11:11">
      <c r="K3505"/>
    </row>
    <row r="3506" spans="11:11">
      <c r="K3506"/>
    </row>
    <row r="3507" spans="11:11">
      <c r="K3507"/>
    </row>
    <row r="3508" spans="11:11">
      <c r="K3508"/>
    </row>
    <row r="3509" spans="11:11">
      <c r="K3509"/>
    </row>
    <row r="3510" spans="11:11">
      <c r="K3510"/>
    </row>
    <row r="3511" spans="11:11">
      <c r="K3511"/>
    </row>
    <row r="3512" spans="11:11">
      <c r="K3512"/>
    </row>
    <row r="3513" spans="11:11">
      <c r="K3513"/>
    </row>
    <row r="3514" spans="11:11">
      <c r="K3514"/>
    </row>
    <row r="3515" spans="11:11">
      <c r="K3515"/>
    </row>
    <row r="3516" spans="11:11">
      <c r="K3516"/>
    </row>
    <row r="3517" spans="11:11">
      <c r="K3517"/>
    </row>
    <row r="3518" spans="11:11">
      <c r="K3518"/>
    </row>
    <row r="3519" spans="11:11">
      <c r="K3519"/>
    </row>
    <row r="3520" spans="11:11">
      <c r="K3520"/>
    </row>
    <row r="3521" spans="11:11">
      <c r="K3521"/>
    </row>
    <row r="3522" spans="11:11">
      <c r="K3522"/>
    </row>
    <row r="3523" spans="11:11">
      <c r="K3523"/>
    </row>
    <row r="3524" spans="11:11">
      <c r="K3524"/>
    </row>
    <row r="3525" spans="11:11">
      <c r="K3525"/>
    </row>
    <row r="3526" spans="11:11">
      <c r="K3526"/>
    </row>
    <row r="3527" spans="11:11">
      <c r="K3527"/>
    </row>
    <row r="3528" spans="11:11">
      <c r="K3528"/>
    </row>
    <row r="3529" spans="11:11">
      <c r="K3529"/>
    </row>
    <row r="3530" spans="11:11">
      <c r="K3530"/>
    </row>
    <row r="3531" spans="11:11">
      <c r="K3531"/>
    </row>
    <row r="3532" spans="11:11">
      <c r="K3532"/>
    </row>
    <row r="3533" spans="11:11">
      <c r="K3533"/>
    </row>
    <row r="3534" spans="11:11">
      <c r="K3534"/>
    </row>
    <row r="3535" spans="11:11">
      <c r="K3535"/>
    </row>
    <row r="3536" spans="11:11">
      <c r="K3536"/>
    </row>
    <row r="3537" spans="11:11">
      <c r="K3537"/>
    </row>
    <row r="3538" spans="11:11">
      <c r="K3538"/>
    </row>
    <row r="3539" spans="11:11">
      <c r="K3539"/>
    </row>
    <row r="3540" spans="11:11">
      <c r="K3540"/>
    </row>
    <row r="3541" spans="11:11">
      <c r="K3541"/>
    </row>
    <row r="3542" spans="11:11">
      <c r="K3542"/>
    </row>
    <row r="3543" spans="11:11">
      <c r="K3543"/>
    </row>
    <row r="3544" spans="11:11">
      <c r="K3544"/>
    </row>
    <row r="3545" spans="11:11">
      <c r="K3545"/>
    </row>
    <row r="3546" spans="11:11">
      <c r="K3546"/>
    </row>
    <row r="3547" spans="11:11">
      <c r="K3547"/>
    </row>
    <row r="3548" spans="11:11">
      <c r="K3548"/>
    </row>
    <row r="3549" spans="11:11">
      <c r="K3549"/>
    </row>
    <row r="3550" spans="11:11">
      <c r="K3550"/>
    </row>
    <row r="3551" spans="11:11">
      <c r="K3551"/>
    </row>
    <row r="3552" spans="11:11">
      <c r="K3552"/>
    </row>
    <row r="3553" spans="11:11">
      <c r="K3553"/>
    </row>
    <row r="3554" spans="11:11">
      <c r="K3554"/>
    </row>
    <row r="3555" spans="11:11">
      <c r="K3555"/>
    </row>
    <row r="3556" spans="11:11">
      <c r="K3556"/>
    </row>
    <row r="3557" spans="11:11">
      <c r="K3557"/>
    </row>
    <row r="3558" spans="11:11">
      <c r="K3558"/>
    </row>
    <row r="3559" spans="11:11">
      <c r="K3559"/>
    </row>
    <row r="3560" spans="11:11">
      <c r="K3560"/>
    </row>
    <row r="3561" spans="11:11">
      <c r="K3561"/>
    </row>
    <row r="3562" spans="11:11">
      <c r="K3562"/>
    </row>
    <row r="3563" spans="11:11">
      <c r="K3563"/>
    </row>
    <row r="3564" spans="11:11">
      <c r="K3564"/>
    </row>
    <row r="3565" spans="11:11">
      <c r="K3565"/>
    </row>
    <row r="3566" spans="11:11">
      <c r="K3566"/>
    </row>
    <row r="3567" spans="11:11">
      <c r="K3567"/>
    </row>
    <row r="3568" spans="11:11">
      <c r="K3568"/>
    </row>
    <row r="3569" spans="11:11">
      <c r="K3569"/>
    </row>
    <row r="3570" spans="11:11">
      <c r="K3570"/>
    </row>
    <row r="3571" spans="11:11">
      <c r="K3571"/>
    </row>
    <row r="3572" spans="11:11">
      <c r="K3572"/>
    </row>
    <row r="3573" spans="11:11">
      <c r="K3573"/>
    </row>
    <row r="3574" spans="11:11">
      <c r="K3574"/>
    </row>
    <row r="3575" spans="11:11">
      <c r="K3575"/>
    </row>
    <row r="3576" spans="11:11">
      <c r="K3576"/>
    </row>
    <row r="3577" spans="11:11">
      <c r="K3577"/>
    </row>
    <row r="3578" spans="11:11">
      <c r="K3578"/>
    </row>
    <row r="3579" spans="11:11">
      <c r="K3579"/>
    </row>
    <row r="3580" spans="11:11">
      <c r="K3580"/>
    </row>
    <row r="3581" spans="11:11">
      <c r="K3581"/>
    </row>
    <row r="3582" spans="11:11">
      <c r="K3582"/>
    </row>
    <row r="3583" spans="11:11">
      <c r="K3583"/>
    </row>
    <row r="3584" spans="11:11">
      <c r="K3584"/>
    </row>
    <row r="3585" spans="11:11">
      <c r="K3585"/>
    </row>
    <row r="3586" spans="11:11">
      <c r="K3586"/>
    </row>
    <row r="3587" spans="11:11">
      <c r="K3587"/>
    </row>
    <row r="3588" spans="11:11">
      <c r="K3588"/>
    </row>
    <row r="3589" spans="11:11">
      <c r="K3589"/>
    </row>
    <row r="3590" spans="11:11">
      <c r="K3590"/>
    </row>
    <row r="3591" spans="11:11">
      <c r="K3591"/>
    </row>
    <row r="3592" spans="11:11">
      <c r="K3592"/>
    </row>
    <row r="3593" spans="11:11">
      <c r="K3593"/>
    </row>
    <row r="3594" spans="11:11">
      <c r="K3594"/>
    </row>
    <row r="3595" spans="11:11">
      <c r="K3595"/>
    </row>
    <row r="3596" spans="11:11">
      <c r="K3596"/>
    </row>
    <row r="3597" spans="11:11">
      <c r="K3597"/>
    </row>
    <row r="3598" spans="11:11">
      <c r="K3598"/>
    </row>
    <row r="3599" spans="11:11">
      <c r="K3599"/>
    </row>
    <row r="3600" spans="11:11">
      <c r="K3600"/>
    </row>
    <row r="3601" spans="11:11">
      <c r="K3601"/>
    </row>
    <row r="3602" spans="11:11">
      <c r="K3602"/>
    </row>
    <row r="3603" spans="11:11">
      <c r="K3603"/>
    </row>
    <row r="3604" spans="11:11">
      <c r="K3604"/>
    </row>
    <row r="3605" spans="11:11">
      <c r="K3605"/>
    </row>
    <row r="3606" spans="11:11">
      <c r="K3606"/>
    </row>
    <row r="3607" spans="11:11">
      <c r="K3607"/>
    </row>
    <row r="3608" spans="11:11">
      <c r="K3608"/>
    </row>
    <row r="3609" spans="11:11">
      <c r="K3609"/>
    </row>
    <row r="3610" spans="11:11">
      <c r="K3610"/>
    </row>
    <row r="3611" spans="11:11">
      <c r="K3611"/>
    </row>
    <row r="3612" spans="11:11">
      <c r="K3612"/>
    </row>
    <row r="3613" spans="11:11">
      <c r="K3613"/>
    </row>
    <row r="3614" spans="11:11">
      <c r="K3614"/>
    </row>
    <row r="3615" spans="11:11">
      <c r="K3615"/>
    </row>
    <row r="3616" spans="11:11">
      <c r="K3616"/>
    </row>
    <row r="3617" spans="11:11">
      <c r="K3617"/>
    </row>
    <row r="3618" spans="11:11">
      <c r="K3618"/>
    </row>
    <row r="3619" spans="11:11">
      <c r="K3619"/>
    </row>
    <row r="3620" spans="11:11">
      <c r="K3620"/>
    </row>
    <row r="3621" spans="11:11">
      <c r="K3621"/>
    </row>
    <row r="3622" spans="11:11">
      <c r="K3622"/>
    </row>
    <row r="3623" spans="11:11">
      <c r="K3623"/>
    </row>
    <row r="3624" spans="11:11">
      <c r="K3624"/>
    </row>
    <row r="3625" spans="11:11">
      <c r="K3625"/>
    </row>
    <row r="3626" spans="11:11">
      <c r="K3626"/>
    </row>
    <row r="3627" spans="11:11">
      <c r="K3627"/>
    </row>
    <row r="3628" spans="11:11">
      <c r="K3628"/>
    </row>
    <row r="3629" spans="11:11">
      <c r="K3629"/>
    </row>
    <row r="3630" spans="11:11">
      <c r="K3630"/>
    </row>
    <row r="3631" spans="11:11">
      <c r="K3631"/>
    </row>
    <row r="3632" spans="11:11">
      <c r="K3632"/>
    </row>
    <row r="3633" spans="11:11">
      <c r="K3633"/>
    </row>
    <row r="3634" spans="11:11">
      <c r="K3634"/>
    </row>
    <row r="3635" spans="11:11">
      <c r="K3635"/>
    </row>
    <row r="3636" spans="11:11">
      <c r="K3636"/>
    </row>
    <row r="3637" spans="11:11">
      <c r="K3637"/>
    </row>
    <row r="3638" spans="11:11">
      <c r="K3638"/>
    </row>
    <row r="3639" spans="11:11">
      <c r="K3639"/>
    </row>
    <row r="3640" spans="11:11">
      <c r="K3640"/>
    </row>
    <row r="3641" spans="11:11">
      <c r="K3641"/>
    </row>
    <row r="3642" spans="11:11">
      <c r="K3642"/>
    </row>
    <row r="3643" spans="11:11">
      <c r="K3643"/>
    </row>
    <row r="3644" spans="11:11">
      <c r="K3644"/>
    </row>
    <row r="3645" spans="11:11">
      <c r="K3645"/>
    </row>
    <row r="3646" spans="11:11">
      <c r="K3646"/>
    </row>
    <row r="3647" spans="11:11">
      <c r="K3647"/>
    </row>
    <row r="3648" spans="11:11">
      <c r="K3648"/>
    </row>
    <row r="3649" spans="11:11">
      <c r="K3649"/>
    </row>
    <row r="3650" spans="11:11">
      <c r="K3650"/>
    </row>
    <row r="3651" spans="11:11">
      <c r="K3651"/>
    </row>
    <row r="3652" spans="11:11">
      <c r="K3652"/>
    </row>
    <row r="3653" spans="11:11">
      <c r="K3653"/>
    </row>
    <row r="3654" spans="11:11">
      <c r="K3654"/>
    </row>
    <row r="3655" spans="11:11">
      <c r="K3655"/>
    </row>
    <row r="3656" spans="11:11">
      <c r="K3656"/>
    </row>
    <row r="3657" spans="11:11">
      <c r="K3657"/>
    </row>
    <row r="3658" spans="11:11">
      <c r="K3658"/>
    </row>
    <row r="3659" spans="11:11">
      <c r="K3659"/>
    </row>
    <row r="3660" spans="11:11">
      <c r="K3660"/>
    </row>
    <row r="3661" spans="11:11">
      <c r="K3661"/>
    </row>
    <row r="3662" spans="11:11">
      <c r="K3662"/>
    </row>
    <row r="3663" spans="11:11">
      <c r="K3663"/>
    </row>
    <row r="3664" spans="11:11">
      <c r="K3664"/>
    </row>
    <row r="3665" spans="11:11">
      <c r="K3665"/>
    </row>
    <row r="3666" spans="11:11">
      <c r="K3666"/>
    </row>
    <row r="3667" spans="11:11">
      <c r="K3667"/>
    </row>
    <row r="3668" spans="11:11">
      <c r="K3668"/>
    </row>
    <row r="3669" spans="11:11">
      <c r="K3669"/>
    </row>
    <row r="3670" spans="11:11">
      <c r="K3670"/>
    </row>
    <row r="3671" spans="11:11">
      <c r="K3671"/>
    </row>
    <row r="3672" spans="11:11">
      <c r="K3672"/>
    </row>
    <row r="3673" spans="11:11">
      <c r="K3673"/>
    </row>
    <row r="3674" spans="11:11">
      <c r="K3674"/>
    </row>
    <row r="3675" spans="11:11">
      <c r="K3675"/>
    </row>
    <row r="3676" spans="11:11">
      <c r="K3676"/>
    </row>
    <row r="3677" spans="11:11">
      <c r="K3677"/>
    </row>
    <row r="3678" spans="11:11">
      <c r="K3678"/>
    </row>
    <row r="3679" spans="11:11">
      <c r="K3679"/>
    </row>
    <row r="3680" spans="11:11">
      <c r="K3680"/>
    </row>
    <row r="3681" spans="11:11">
      <c r="K3681"/>
    </row>
    <row r="3682" spans="11:11">
      <c r="K3682"/>
    </row>
    <row r="3683" spans="11:11">
      <c r="K3683"/>
    </row>
    <row r="3684" spans="11:11">
      <c r="K3684"/>
    </row>
    <row r="3685" spans="11:11">
      <c r="K3685"/>
    </row>
    <row r="3686" spans="11:11">
      <c r="K3686"/>
    </row>
    <row r="3687" spans="11:11">
      <c r="K3687"/>
    </row>
    <row r="3688" spans="11:11">
      <c r="K3688"/>
    </row>
    <row r="3689" spans="11:11">
      <c r="K3689"/>
    </row>
    <row r="3690" spans="11:11">
      <c r="K3690"/>
    </row>
    <row r="3691" spans="11:11">
      <c r="K3691"/>
    </row>
    <row r="3692" spans="11:11">
      <c r="K3692"/>
    </row>
    <row r="3693" spans="11:11">
      <c r="K3693"/>
    </row>
    <row r="3694" spans="11:11">
      <c r="K3694"/>
    </row>
    <row r="3695" spans="11:11">
      <c r="K3695"/>
    </row>
    <row r="3696" spans="11:11">
      <c r="K3696"/>
    </row>
    <row r="3697" spans="11:11">
      <c r="K3697"/>
    </row>
    <row r="3698" spans="11:11">
      <c r="K3698"/>
    </row>
    <row r="3699" spans="11:11">
      <c r="K3699"/>
    </row>
    <row r="3700" spans="11:11">
      <c r="K3700"/>
    </row>
    <row r="3701" spans="11:11">
      <c r="K3701"/>
    </row>
    <row r="3702" spans="11:11">
      <c r="K3702"/>
    </row>
    <row r="3703" spans="11:11">
      <c r="K3703"/>
    </row>
    <row r="3704" spans="11:11">
      <c r="K3704"/>
    </row>
    <row r="3705" spans="11:11">
      <c r="K3705"/>
    </row>
    <row r="3706" spans="11:11">
      <c r="K3706"/>
    </row>
    <row r="3707" spans="11:11">
      <c r="K3707"/>
    </row>
    <row r="3708" spans="11:11">
      <c r="K3708"/>
    </row>
    <row r="3709" spans="11:11">
      <c r="K3709"/>
    </row>
    <row r="3710" spans="11:11">
      <c r="K3710"/>
    </row>
    <row r="3711" spans="11:11">
      <c r="K3711"/>
    </row>
    <row r="3712" spans="11:11">
      <c r="K3712"/>
    </row>
    <row r="3713" spans="11:11">
      <c r="K3713"/>
    </row>
    <row r="3714" spans="11:11">
      <c r="K3714"/>
    </row>
    <row r="3715" spans="11:11">
      <c r="K3715"/>
    </row>
    <row r="3716" spans="11:11">
      <c r="K3716"/>
    </row>
    <row r="3717" spans="11:11">
      <c r="K3717"/>
    </row>
    <row r="3718" spans="11:11">
      <c r="K3718"/>
    </row>
    <row r="3719" spans="11:11">
      <c r="K3719"/>
    </row>
    <row r="3720" spans="11:11">
      <c r="K3720"/>
    </row>
    <row r="3721" spans="11:11">
      <c r="K3721"/>
    </row>
    <row r="3722" spans="11:11">
      <c r="K3722"/>
    </row>
    <row r="3723" spans="11:11">
      <c r="K3723"/>
    </row>
    <row r="3724" spans="11:11">
      <c r="K3724"/>
    </row>
    <row r="3725" spans="11:11">
      <c r="K3725"/>
    </row>
    <row r="3726" spans="11:11">
      <c r="K3726"/>
    </row>
    <row r="3727" spans="11:11">
      <c r="K3727"/>
    </row>
    <row r="3728" spans="11:11">
      <c r="K3728"/>
    </row>
    <row r="3729" spans="11:11">
      <c r="K3729"/>
    </row>
    <row r="3730" spans="11:11">
      <c r="K3730"/>
    </row>
    <row r="3731" spans="11:11">
      <c r="K3731"/>
    </row>
    <row r="3732" spans="11:11">
      <c r="K3732"/>
    </row>
    <row r="3733" spans="11:11">
      <c r="K3733"/>
    </row>
    <row r="3734" spans="11:11">
      <c r="K3734"/>
    </row>
    <row r="3735" spans="11:11">
      <c r="K3735"/>
    </row>
    <row r="3736" spans="11:11">
      <c r="K3736"/>
    </row>
    <row r="3737" spans="11:11">
      <c r="K3737"/>
    </row>
    <row r="3738" spans="11:11">
      <c r="K3738"/>
    </row>
    <row r="3739" spans="11:11">
      <c r="K3739"/>
    </row>
    <row r="3740" spans="11:11">
      <c r="K3740"/>
    </row>
    <row r="3741" spans="11:11">
      <c r="K3741"/>
    </row>
    <row r="3742" spans="11:11">
      <c r="K3742"/>
    </row>
    <row r="3743" spans="11:11">
      <c r="K3743"/>
    </row>
    <row r="3744" spans="11:11">
      <c r="K3744"/>
    </row>
    <row r="3745" spans="11:11">
      <c r="K3745"/>
    </row>
    <row r="3746" spans="11:11">
      <c r="K3746"/>
    </row>
    <row r="3747" spans="11:11">
      <c r="K3747"/>
    </row>
    <row r="3748" spans="11:11">
      <c r="K3748"/>
    </row>
    <row r="3749" spans="11:11">
      <c r="K3749"/>
    </row>
    <row r="3750" spans="11:11">
      <c r="K3750"/>
    </row>
    <row r="3751" spans="11:11">
      <c r="K3751"/>
    </row>
    <row r="3752" spans="11:11">
      <c r="K3752"/>
    </row>
    <row r="3753" spans="11:11">
      <c r="K3753"/>
    </row>
    <row r="3754" spans="11:11">
      <c r="K3754"/>
    </row>
    <row r="3755" spans="11:11">
      <c r="K3755"/>
    </row>
    <row r="3756" spans="11:11">
      <c r="K3756"/>
    </row>
    <row r="3757" spans="11:11">
      <c r="K3757"/>
    </row>
    <row r="3758" spans="11:11">
      <c r="K3758"/>
    </row>
    <row r="3759" spans="11:11">
      <c r="K3759"/>
    </row>
    <row r="3760" spans="11:11">
      <c r="K3760"/>
    </row>
    <row r="3761" spans="11:11">
      <c r="K3761"/>
    </row>
    <row r="3762" spans="11:11">
      <c r="K3762"/>
    </row>
    <row r="3763" spans="11:11">
      <c r="K3763"/>
    </row>
    <row r="3764" spans="11:11">
      <c r="K3764"/>
    </row>
    <row r="3765" spans="11:11">
      <c r="K3765"/>
    </row>
    <row r="3766" spans="11:11">
      <c r="K3766"/>
    </row>
    <row r="3767" spans="11:11">
      <c r="K3767"/>
    </row>
    <row r="3768" spans="11:11">
      <c r="K3768"/>
    </row>
    <row r="3769" spans="11:11">
      <c r="K3769"/>
    </row>
    <row r="3770" spans="11:11">
      <c r="K3770"/>
    </row>
    <row r="3771" spans="11:11">
      <c r="K3771"/>
    </row>
    <row r="3772" spans="11:11">
      <c r="K3772"/>
    </row>
    <row r="3773" spans="11:11">
      <c r="K3773"/>
    </row>
    <row r="3774" spans="11:11">
      <c r="K3774"/>
    </row>
    <row r="3775" spans="11:11">
      <c r="K3775"/>
    </row>
    <row r="3776" spans="11:11">
      <c r="K3776"/>
    </row>
    <row r="3777" spans="11:11">
      <c r="K3777"/>
    </row>
    <row r="3778" spans="11:11">
      <c r="K3778"/>
    </row>
    <row r="3779" spans="11:11">
      <c r="K3779"/>
    </row>
    <row r="3780" spans="11:11">
      <c r="K3780"/>
    </row>
    <row r="3781" spans="11:11">
      <c r="K3781"/>
    </row>
    <row r="3782" spans="11:11">
      <c r="K3782"/>
    </row>
    <row r="3783" spans="11:11">
      <c r="K3783"/>
    </row>
    <row r="3784" spans="11:11">
      <c r="K3784"/>
    </row>
    <row r="3785" spans="11:11">
      <c r="K3785"/>
    </row>
    <row r="3786" spans="11:11">
      <c r="K3786"/>
    </row>
    <row r="3787" spans="11:11">
      <c r="K3787"/>
    </row>
    <row r="3788" spans="11:11">
      <c r="K3788"/>
    </row>
    <row r="3789" spans="11:11">
      <c r="K3789"/>
    </row>
    <row r="3790" spans="11:11">
      <c r="K3790"/>
    </row>
    <row r="3791" spans="11:11">
      <c r="K3791"/>
    </row>
    <row r="3792" spans="11:11">
      <c r="K3792"/>
    </row>
    <row r="3793" spans="11:11">
      <c r="K3793"/>
    </row>
    <row r="3794" spans="11:11">
      <c r="K3794"/>
    </row>
    <row r="3795" spans="11:11">
      <c r="K3795"/>
    </row>
    <row r="3796" spans="11:11">
      <c r="K3796"/>
    </row>
    <row r="3797" spans="11:11">
      <c r="K3797"/>
    </row>
    <row r="3798" spans="11:11">
      <c r="K3798"/>
    </row>
    <row r="3799" spans="11:11">
      <c r="K3799"/>
    </row>
    <row r="3800" spans="11:11">
      <c r="K3800"/>
    </row>
    <row r="3801" spans="11:11">
      <c r="K3801"/>
    </row>
    <row r="3802" spans="11:11">
      <c r="K3802"/>
    </row>
    <row r="3803" spans="11:11">
      <c r="K3803"/>
    </row>
    <row r="3804" spans="11:11">
      <c r="K3804"/>
    </row>
    <row r="3805" spans="11:11">
      <c r="K3805"/>
    </row>
    <row r="3806" spans="11:11">
      <c r="K3806"/>
    </row>
    <row r="3807" spans="11:11">
      <c r="K3807"/>
    </row>
    <row r="3808" spans="11:11">
      <c r="K3808"/>
    </row>
    <row r="3809" spans="11:11">
      <c r="K3809"/>
    </row>
    <row r="3810" spans="11:11">
      <c r="K3810"/>
    </row>
    <row r="3811" spans="11:11">
      <c r="K3811"/>
    </row>
    <row r="3812" spans="11:11">
      <c r="K3812"/>
    </row>
    <row r="3813" spans="11:11">
      <c r="K3813"/>
    </row>
    <row r="3814" spans="11:11">
      <c r="K3814"/>
    </row>
    <row r="3815" spans="11:11">
      <c r="K3815"/>
    </row>
    <row r="3816" spans="11:11">
      <c r="K3816"/>
    </row>
    <row r="3817" spans="11:11">
      <c r="K3817"/>
    </row>
    <row r="3818" spans="11:11">
      <c r="K3818"/>
    </row>
    <row r="3819" spans="11:11">
      <c r="K3819"/>
    </row>
    <row r="3820" spans="11:11">
      <c r="K3820"/>
    </row>
    <row r="3821" spans="11:11">
      <c r="K3821"/>
    </row>
    <row r="3822" spans="11:11">
      <c r="K3822"/>
    </row>
    <row r="3823" spans="11:11">
      <c r="K3823"/>
    </row>
    <row r="3824" spans="11:11">
      <c r="K3824"/>
    </row>
    <row r="3825" spans="11:11">
      <c r="K3825"/>
    </row>
    <row r="3826" spans="11:11">
      <c r="K3826"/>
    </row>
    <row r="3827" spans="11:11">
      <c r="K3827"/>
    </row>
    <row r="3828" spans="11:11">
      <c r="K3828"/>
    </row>
    <row r="3829" spans="11:11">
      <c r="K3829"/>
    </row>
    <row r="3830" spans="11:11">
      <c r="K3830"/>
    </row>
    <row r="3831" spans="11:11">
      <c r="K3831"/>
    </row>
    <row r="3832" spans="11:11">
      <c r="K3832"/>
    </row>
    <row r="3833" spans="11:11">
      <c r="K3833"/>
    </row>
    <row r="3834" spans="11:11">
      <c r="K3834"/>
    </row>
    <row r="3835" spans="11:11">
      <c r="K3835"/>
    </row>
    <row r="3836" spans="11:11">
      <c r="K3836"/>
    </row>
    <row r="3837" spans="11:11">
      <c r="K3837"/>
    </row>
    <row r="3838" spans="11:11">
      <c r="K3838"/>
    </row>
    <row r="3839" spans="11:11">
      <c r="K3839"/>
    </row>
    <row r="3840" spans="11:11">
      <c r="K3840"/>
    </row>
    <row r="3841" spans="11:11">
      <c r="K3841"/>
    </row>
    <row r="3842" spans="11:11">
      <c r="K3842"/>
    </row>
    <row r="3843" spans="11:11">
      <c r="K3843"/>
    </row>
    <row r="3844" spans="11:11">
      <c r="K3844"/>
    </row>
    <row r="3845" spans="11:11">
      <c r="K3845"/>
    </row>
    <row r="3846" spans="11:11">
      <c r="K3846"/>
    </row>
    <row r="3847" spans="11:11">
      <c r="K3847"/>
    </row>
    <row r="3848" spans="11:11">
      <c r="K3848"/>
    </row>
    <row r="3849" spans="11:11">
      <c r="K3849"/>
    </row>
    <row r="3850" spans="11:11">
      <c r="K3850"/>
    </row>
    <row r="3851" spans="11:11">
      <c r="K3851"/>
    </row>
    <row r="3852" spans="11:11">
      <c r="K3852"/>
    </row>
    <row r="3853" spans="11:11">
      <c r="K3853"/>
    </row>
    <row r="3854" spans="11:11">
      <c r="K3854"/>
    </row>
    <row r="3855" spans="11:11">
      <c r="K3855"/>
    </row>
    <row r="3856" spans="11:11">
      <c r="K3856"/>
    </row>
    <row r="3857" spans="11:11">
      <c r="K3857"/>
    </row>
    <row r="3858" spans="11:11">
      <c r="K3858"/>
    </row>
    <row r="3859" spans="11:11">
      <c r="K3859"/>
    </row>
    <row r="3860" spans="11:11">
      <c r="K3860"/>
    </row>
    <row r="3861" spans="11:11">
      <c r="K3861"/>
    </row>
    <row r="3862" spans="11:11">
      <c r="K3862"/>
    </row>
    <row r="3863" spans="11:11">
      <c r="K3863"/>
    </row>
    <row r="3864" spans="11:11">
      <c r="K3864"/>
    </row>
    <row r="3865" spans="11:11">
      <c r="K3865"/>
    </row>
    <row r="3866" spans="11:11">
      <c r="K3866"/>
    </row>
    <row r="3867" spans="11:11">
      <c r="K3867"/>
    </row>
    <row r="3868" spans="11:11">
      <c r="K3868"/>
    </row>
    <row r="3869" spans="11:11">
      <c r="K3869"/>
    </row>
    <row r="3870" spans="11:11">
      <c r="K3870"/>
    </row>
    <row r="3871" spans="11:11">
      <c r="K3871"/>
    </row>
    <row r="3872" spans="11:11">
      <c r="K3872"/>
    </row>
    <row r="3873" spans="11:11">
      <c r="K3873"/>
    </row>
    <row r="3874" spans="11:11">
      <c r="K3874"/>
    </row>
    <row r="3875" spans="11:11">
      <c r="K3875"/>
    </row>
    <row r="3876" spans="11:11">
      <c r="K3876"/>
    </row>
    <row r="3877" spans="11:11">
      <c r="K3877"/>
    </row>
    <row r="3878" spans="11:11">
      <c r="K3878"/>
    </row>
    <row r="3879" spans="11:11">
      <c r="K3879"/>
    </row>
    <row r="3880" spans="11:11">
      <c r="K3880"/>
    </row>
    <row r="3881" spans="11:11">
      <c r="K3881"/>
    </row>
    <row r="3882" spans="11:11">
      <c r="K3882"/>
    </row>
    <row r="3883" spans="11:11">
      <c r="K3883"/>
    </row>
    <row r="3884" spans="11:11">
      <c r="K3884"/>
    </row>
    <row r="3885" spans="11:11">
      <c r="K3885"/>
    </row>
    <row r="3886" spans="11:11">
      <c r="K3886"/>
    </row>
    <row r="3887" spans="11:11">
      <c r="K3887"/>
    </row>
    <row r="3888" spans="11:11">
      <c r="K3888"/>
    </row>
    <row r="3889" spans="11:11">
      <c r="K3889"/>
    </row>
    <row r="3890" spans="11:11">
      <c r="K3890"/>
    </row>
    <row r="3891" spans="11:11">
      <c r="K3891"/>
    </row>
    <row r="3892" spans="11:11">
      <c r="K3892"/>
    </row>
    <row r="3893" spans="11:11">
      <c r="K3893"/>
    </row>
    <row r="3894" spans="11:11">
      <c r="K3894"/>
    </row>
    <row r="3895" spans="11:11">
      <c r="K3895"/>
    </row>
    <row r="3896" spans="11:11">
      <c r="K3896"/>
    </row>
    <row r="3897" spans="11:11">
      <c r="K3897"/>
    </row>
    <row r="3898" spans="11:11">
      <c r="K3898"/>
    </row>
    <row r="3899" spans="11:11">
      <c r="K3899"/>
    </row>
    <row r="3900" spans="11:11">
      <c r="K3900"/>
    </row>
    <row r="3901" spans="11:11">
      <c r="K3901"/>
    </row>
    <row r="3902" spans="11:11">
      <c r="K3902"/>
    </row>
    <row r="3903" spans="11:11">
      <c r="K3903"/>
    </row>
    <row r="3904" spans="11:11">
      <c r="K3904"/>
    </row>
    <row r="3905" spans="11:11">
      <c r="K3905"/>
    </row>
    <row r="3906" spans="11:11">
      <c r="K3906"/>
    </row>
    <row r="3907" spans="11:11">
      <c r="K3907"/>
    </row>
    <row r="3908" spans="11:11">
      <c r="K3908"/>
    </row>
    <row r="3909" spans="11:11">
      <c r="K3909"/>
    </row>
    <row r="3910" spans="11:11">
      <c r="K3910"/>
    </row>
    <row r="3911" spans="11:11">
      <c r="K3911"/>
    </row>
    <row r="3912" spans="11:11">
      <c r="K3912"/>
    </row>
    <row r="3913" spans="11:11">
      <c r="K3913"/>
    </row>
    <row r="3914" spans="11:11">
      <c r="K3914"/>
    </row>
    <row r="3915" spans="11:11">
      <c r="K3915"/>
    </row>
    <row r="3916" spans="11:11">
      <c r="K3916"/>
    </row>
    <row r="3917" spans="11:11">
      <c r="K3917"/>
    </row>
    <row r="3918" spans="11:11">
      <c r="K3918"/>
    </row>
    <row r="3919" spans="11:11">
      <c r="K3919"/>
    </row>
    <row r="3920" spans="11:11">
      <c r="K3920"/>
    </row>
    <row r="3921" spans="11:11">
      <c r="K3921"/>
    </row>
    <row r="3922" spans="11:11">
      <c r="K3922"/>
    </row>
    <row r="3923" spans="11:11">
      <c r="K3923"/>
    </row>
    <row r="3924" spans="11:11">
      <c r="K3924"/>
    </row>
    <row r="3925" spans="11:11">
      <c r="K3925"/>
    </row>
    <row r="3926" spans="11:11">
      <c r="K3926"/>
    </row>
    <row r="3927" spans="11:11">
      <c r="K3927"/>
    </row>
    <row r="3928" spans="11:11">
      <c r="K3928"/>
    </row>
    <row r="3929" spans="11:11">
      <c r="K3929"/>
    </row>
    <row r="3930" spans="11:11">
      <c r="K3930"/>
    </row>
    <row r="3931" spans="11:11">
      <c r="K3931"/>
    </row>
    <row r="3932" spans="11:11">
      <c r="K3932"/>
    </row>
    <row r="3933" spans="11:11">
      <c r="K3933"/>
    </row>
    <row r="3934" spans="11:11">
      <c r="K3934"/>
    </row>
    <row r="3935" spans="11:11">
      <c r="K3935"/>
    </row>
    <row r="3936" spans="11:11">
      <c r="K3936"/>
    </row>
    <row r="3937" spans="11:11">
      <c r="K3937"/>
    </row>
    <row r="3938" spans="11:11">
      <c r="K3938"/>
    </row>
    <row r="3939" spans="11:11">
      <c r="K3939"/>
    </row>
    <row r="3940" spans="11:11">
      <c r="K3940"/>
    </row>
    <row r="3941" spans="11:11">
      <c r="K3941"/>
    </row>
    <row r="3942" spans="11:11">
      <c r="K3942"/>
    </row>
    <row r="3943" spans="11:11">
      <c r="K3943"/>
    </row>
    <row r="3944" spans="11:11">
      <c r="K3944"/>
    </row>
    <row r="3945" spans="11:11">
      <c r="K3945"/>
    </row>
    <row r="3946" spans="11:11">
      <c r="K3946"/>
    </row>
    <row r="3947" spans="11:11">
      <c r="K3947"/>
    </row>
    <row r="3948" spans="11:11">
      <c r="K3948"/>
    </row>
    <row r="3949" spans="11:11">
      <c r="K3949"/>
    </row>
    <row r="3950" spans="11:11">
      <c r="K3950"/>
    </row>
    <row r="3951" spans="11:11">
      <c r="K3951"/>
    </row>
    <row r="3952" spans="11:11">
      <c r="K3952"/>
    </row>
    <row r="3953" spans="11:11">
      <c r="K3953"/>
    </row>
    <row r="3954" spans="11:11">
      <c r="K3954"/>
    </row>
    <row r="3955" spans="11:11">
      <c r="K3955"/>
    </row>
    <row r="3956" spans="11:11">
      <c r="K3956"/>
    </row>
    <row r="3957" spans="11:11">
      <c r="K3957"/>
    </row>
    <row r="3958" spans="11:11">
      <c r="K3958"/>
    </row>
    <row r="3959" spans="11:11">
      <c r="K3959"/>
    </row>
    <row r="3960" spans="11:11">
      <c r="K3960"/>
    </row>
    <row r="3961" spans="11:11">
      <c r="K3961"/>
    </row>
    <row r="3962" spans="11:11">
      <c r="K3962"/>
    </row>
    <row r="3963" spans="11:11">
      <c r="K3963"/>
    </row>
    <row r="3964" spans="11:11">
      <c r="K3964"/>
    </row>
    <row r="3965" spans="11:11">
      <c r="K3965"/>
    </row>
    <row r="3966" spans="11:11">
      <c r="K3966"/>
    </row>
    <row r="3967" spans="11:11">
      <c r="K3967"/>
    </row>
    <row r="3968" spans="11:11">
      <c r="K3968"/>
    </row>
    <row r="3969" spans="11:11">
      <c r="K3969"/>
    </row>
    <row r="3970" spans="11:11">
      <c r="K3970"/>
    </row>
    <row r="3971" spans="11:11">
      <c r="K3971"/>
    </row>
    <row r="3972" spans="11:11">
      <c r="K3972"/>
    </row>
    <row r="3973" spans="11:11">
      <c r="K3973"/>
    </row>
    <row r="3974" spans="11:11">
      <c r="K3974"/>
    </row>
    <row r="3975" spans="11:11">
      <c r="K3975"/>
    </row>
    <row r="3976" spans="11:11">
      <c r="K3976"/>
    </row>
    <row r="3977" spans="11:11">
      <c r="K3977"/>
    </row>
    <row r="3978" spans="11:11">
      <c r="K3978"/>
    </row>
    <row r="3979" spans="11:11">
      <c r="K3979"/>
    </row>
    <row r="3980" spans="11:11">
      <c r="K3980"/>
    </row>
    <row r="3981" spans="11:11">
      <c r="K3981"/>
    </row>
    <row r="3982" spans="11:11">
      <c r="K3982"/>
    </row>
    <row r="3983" spans="11:11">
      <c r="K3983"/>
    </row>
    <row r="3984" spans="11:11">
      <c r="K3984"/>
    </row>
    <row r="3985" spans="11:11">
      <c r="K3985"/>
    </row>
    <row r="3986" spans="11:11">
      <c r="K3986"/>
    </row>
    <row r="3987" spans="11:11">
      <c r="K3987"/>
    </row>
    <row r="3988" spans="11:11">
      <c r="K3988"/>
    </row>
    <row r="3989" spans="11:11">
      <c r="K3989"/>
    </row>
    <row r="3990" spans="11:11">
      <c r="K3990"/>
    </row>
    <row r="3991" spans="11:11">
      <c r="K3991"/>
    </row>
    <row r="3992" spans="11:11">
      <c r="K3992"/>
    </row>
    <row r="3993" spans="11:11">
      <c r="K3993"/>
    </row>
    <row r="3994" spans="11:11">
      <c r="K3994"/>
    </row>
    <row r="3995" spans="11:11">
      <c r="K3995"/>
    </row>
    <row r="3996" spans="11:11">
      <c r="K3996"/>
    </row>
    <row r="3997" spans="11:11">
      <c r="K3997"/>
    </row>
    <row r="3998" spans="11:11">
      <c r="K3998"/>
    </row>
    <row r="3999" spans="11:11">
      <c r="K3999"/>
    </row>
    <row r="4000" spans="11:11">
      <c r="K4000"/>
    </row>
    <row r="4001" spans="11:11">
      <c r="K4001"/>
    </row>
    <row r="4002" spans="11:11">
      <c r="K4002"/>
    </row>
    <row r="4003" spans="11:11">
      <c r="K4003"/>
    </row>
    <row r="4004" spans="11:11">
      <c r="K4004"/>
    </row>
    <row r="4005" spans="11:11">
      <c r="K4005"/>
    </row>
    <row r="4006" spans="11:11">
      <c r="K4006"/>
    </row>
    <row r="4007" spans="11:11">
      <c r="K4007"/>
    </row>
    <row r="4008" spans="11:11">
      <c r="K4008"/>
    </row>
    <row r="4009" spans="11:11">
      <c r="K4009"/>
    </row>
    <row r="4010" spans="11:11">
      <c r="K4010"/>
    </row>
    <row r="4011" spans="11:11">
      <c r="K4011"/>
    </row>
    <row r="4012" spans="11:11">
      <c r="K4012"/>
    </row>
    <row r="4013" spans="11:11">
      <c r="K4013"/>
    </row>
    <row r="4014" spans="11:11">
      <c r="K4014"/>
    </row>
    <row r="4015" spans="11:11">
      <c r="K4015"/>
    </row>
    <row r="4016" spans="11:11">
      <c r="K4016"/>
    </row>
    <row r="4017" spans="11:11">
      <c r="K4017"/>
    </row>
    <row r="4018" spans="11:11">
      <c r="K4018"/>
    </row>
    <row r="4019" spans="11:11">
      <c r="K4019"/>
    </row>
    <row r="4020" spans="11:11">
      <c r="K4020"/>
    </row>
    <row r="4021" spans="11:11">
      <c r="K4021"/>
    </row>
    <row r="4022" spans="11:11">
      <c r="K4022"/>
    </row>
    <row r="4023" spans="11:11">
      <c r="K4023"/>
    </row>
    <row r="4024" spans="11:11">
      <c r="K4024"/>
    </row>
    <row r="4025" spans="11:11">
      <c r="K4025"/>
    </row>
    <row r="4026" spans="11:11">
      <c r="K4026"/>
    </row>
    <row r="4027" spans="11:11">
      <c r="K4027"/>
    </row>
    <row r="4028" spans="11:11">
      <c r="K4028"/>
    </row>
    <row r="4029" spans="11:11">
      <c r="K4029"/>
    </row>
    <row r="4030" spans="11:11">
      <c r="K4030"/>
    </row>
    <row r="4031" spans="11:11">
      <c r="K4031"/>
    </row>
    <row r="4032" spans="11:11">
      <c r="K4032"/>
    </row>
    <row r="4033" spans="11:11">
      <c r="K4033"/>
    </row>
    <row r="4034" spans="11:11">
      <c r="K4034"/>
    </row>
    <row r="4035" spans="11:11">
      <c r="K4035"/>
    </row>
    <row r="4036" spans="11:11">
      <c r="K4036"/>
    </row>
    <row r="4037" spans="11:11">
      <c r="K4037"/>
    </row>
    <row r="4038" spans="11:11">
      <c r="K4038"/>
    </row>
    <row r="4039" spans="11:11">
      <c r="K4039"/>
    </row>
    <row r="4040" spans="11:11">
      <c r="K4040"/>
    </row>
    <row r="4041" spans="11:11">
      <c r="K4041"/>
    </row>
    <row r="4042" spans="11:11">
      <c r="K4042"/>
    </row>
    <row r="4043" spans="11:11">
      <c r="K4043"/>
    </row>
    <row r="4044" spans="11:11">
      <c r="K4044"/>
    </row>
    <row r="4045" spans="11:11">
      <c r="K4045"/>
    </row>
    <row r="4046" spans="11:11">
      <c r="K4046"/>
    </row>
    <row r="4047" spans="11:11">
      <c r="K4047"/>
    </row>
    <row r="4048" spans="11:11">
      <c r="K4048"/>
    </row>
    <row r="4049" spans="11:11">
      <c r="K4049"/>
    </row>
    <row r="4050" spans="11:11">
      <c r="K4050"/>
    </row>
    <row r="4051" spans="11:11">
      <c r="K4051"/>
    </row>
    <row r="4052" spans="11:11">
      <c r="K4052"/>
    </row>
    <row r="4053" spans="11:11">
      <c r="K4053"/>
    </row>
    <row r="4054" spans="11:11">
      <c r="K4054"/>
    </row>
    <row r="4055" spans="11:11">
      <c r="K4055"/>
    </row>
    <row r="4056" spans="11:11">
      <c r="K4056"/>
    </row>
    <row r="4057" spans="11:11">
      <c r="K4057"/>
    </row>
    <row r="4058" spans="11:11">
      <c r="K4058"/>
    </row>
    <row r="4059" spans="11:11">
      <c r="K4059"/>
    </row>
    <row r="4060" spans="11:11">
      <c r="K4060"/>
    </row>
    <row r="4061" spans="11:11">
      <c r="K4061"/>
    </row>
    <row r="4062" spans="11:11">
      <c r="K4062"/>
    </row>
    <row r="4063" spans="11:11">
      <c r="K4063"/>
    </row>
    <row r="4064" spans="11:11">
      <c r="K4064"/>
    </row>
    <row r="4065" spans="11:11">
      <c r="K4065"/>
    </row>
    <row r="4066" spans="11:11">
      <c r="K4066"/>
    </row>
    <row r="4067" spans="11:11">
      <c r="K4067"/>
    </row>
    <row r="4068" spans="11:11">
      <c r="K4068"/>
    </row>
    <row r="4069" spans="11:11">
      <c r="K4069"/>
    </row>
    <row r="4070" spans="11:11">
      <c r="K4070"/>
    </row>
    <row r="4071" spans="11:11">
      <c r="K4071"/>
    </row>
    <row r="4072" spans="11:11">
      <c r="K4072"/>
    </row>
    <row r="4073" spans="11:11">
      <c r="K4073"/>
    </row>
    <row r="4074" spans="11:11">
      <c r="K4074"/>
    </row>
    <row r="4075" spans="11:11">
      <c r="K4075"/>
    </row>
    <row r="4076" spans="11:11">
      <c r="K4076"/>
    </row>
    <row r="4077" spans="11:11">
      <c r="K4077"/>
    </row>
    <row r="4078" spans="11:11">
      <c r="K4078"/>
    </row>
    <row r="4079" spans="11:11">
      <c r="K4079"/>
    </row>
    <row r="4080" spans="11:11">
      <c r="K4080"/>
    </row>
    <row r="4081" spans="11:11">
      <c r="K4081"/>
    </row>
    <row r="4082" spans="11:11">
      <c r="K4082"/>
    </row>
    <row r="4083" spans="11:11">
      <c r="K4083"/>
    </row>
    <row r="4084" spans="11:11">
      <c r="K4084"/>
    </row>
    <row r="4085" spans="11:11">
      <c r="K4085"/>
    </row>
    <row r="4086" spans="11:11">
      <c r="K4086"/>
    </row>
    <row r="4087" spans="11:11">
      <c r="K4087"/>
    </row>
    <row r="4088" spans="11:11">
      <c r="K4088"/>
    </row>
    <row r="4089" spans="11:11">
      <c r="K4089"/>
    </row>
    <row r="4090" spans="11:11">
      <c r="K4090"/>
    </row>
    <row r="4091" spans="11:11">
      <c r="K4091"/>
    </row>
    <row r="4092" spans="11:11">
      <c r="K4092"/>
    </row>
    <row r="4093" spans="11:11">
      <c r="K4093"/>
    </row>
    <row r="4094" spans="11:11">
      <c r="K4094"/>
    </row>
    <row r="4095" spans="11:11">
      <c r="K4095"/>
    </row>
    <row r="4096" spans="11:11">
      <c r="K4096"/>
    </row>
    <row r="4097" spans="11:11">
      <c r="K4097"/>
    </row>
    <row r="4098" spans="11:11">
      <c r="K4098"/>
    </row>
    <row r="4099" spans="11:11">
      <c r="K4099"/>
    </row>
    <row r="4100" spans="11:11">
      <c r="K4100"/>
    </row>
    <row r="4101" spans="11:11">
      <c r="K4101"/>
    </row>
    <row r="4102" spans="11:11">
      <c r="K4102"/>
    </row>
    <row r="4103" spans="11:11">
      <c r="K4103"/>
    </row>
    <row r="4104" spans="11:11">
      <c r="K4104"/>
    </row>
    <row r="4105" spans="11:11">
      <c r="K4105"/>
    </row>
    <row r="4106" spans="11:11">
      <c r="K4106"/>
    </row>
    <row r="4107" spans="11:11">
      <c r="K4107"/>
    </row>
    <row r="4108" spans="11:11">
      <c r="K4108"/>
    </row>
    <row r="4109" spans="11:11">
      <c r="K4109"/>
    </row>
    <row r="4110" spans="11:11">
      <c r="K4110"/>
    </row>
    <row r="4111" spans="11:11">
      <c r="K4111"/>
    </row>
    <row r="4112" spans="11:11">
      <c r="K4112"/>
    </row>
    <row r="4113" spans="11:11">
      <c r="K4113"/>
    </row>
    <row r="4114" spans="11:11">
      <c r="K4114"/>
    </row>
    <row r="4115" spans="11:11">
      <c r="K4115"/>
    </row>
    <row r="4116" spans="11:11">
      <c r="K4116"/>
    </row>
    <row r="4117" spans="11:11">
      <c r="K4117"/>
    </row>
    <row r="4118" spans="11:11">
      <c r="K4118"/>
    </row>
    <row r="4119" spans="11:11">
      <c r="K4119"/>
    </row>
    <row r="4120" spans="11:11">
      <c r="K4120"/>
    </row>
    <row r="4121" spans="11:11">
      <c r="K4121"/>
    </row>
    <row r="4122" spans="11:11">
      <c r="K4122"/>
    </row>
    <row r="4123" spans="11:11">
      <c r="K4123"/>
    </row>
    <row r="4124" spans="11:11">
      <c r="K4124"/>
    </row>
    <row r="4125" spans="11:11">
      <c r="K4125"/>
    </row>
    <row r="4126" spans="11:11">
      <c r="K4126"/>
    </row>
    <row r="4127" spans="11:11">
      <c r="K4127"/>
    </row>
    <row r="4128" spans="11:11">
      <c r="K4128"/>
    </row>
    <row r="4129" spans="11:11">
      <c r="K4129"/>
    </row>
    <row r="4130" spans="11:11">
      <c r="K4130"/>
    </row>
    <row r="4131" spans="11:11">
      <c r="K4131"/>
    </row>
    <row r="4132" spans="11:11">
      <c r="K4132"/>
    </row>
    <row r="4133" spans="11:11">
      <c r="K4133"/>
    </row>
    <row r="4134" spans="11:11">
      <c r="K4134"/>
    </row>
    <row r="4135" spans="11:11">
      <c r="K4135"/>
    </row>
    <row r="4136" spans="11:11">
      <c r="K4136"/>
    </row>
    <row r="4137" spans="11:11">
      <c r="K4137"/>
    </row>
    <row r="4138" spans="11:11">
      <c r="K4138"/>
    </row>
    <row r="4139" spans="11:11">
      <c r="K4139"/>
    </row>
    <row r="4140" spans="11:11">
      <c r="K4140"/>
    </row>
    <row r="4141" spans="11:11">
      <c r="K4141"/>
    </row>
    <row r="4142" spans="11:11">
      <c r="K4142"/>
    </row>
    <row r="4143" spans="11:11">
      <c r="K4143"/>
    </row>
    <row r="4144" spans="11:11">
      <c r="K4144"/>
    </row>
    <row r="4145" spans="11:11">
      <c r="K4145"/>
    </row>
    <row r="4146" spans="11:11">
      <c r="K4146"/>
    </row>
    <row r="4147" spans="11:11">
      <c r="K4147"/>
    </row>
    <row r="4148" spans="11:11">
      <c r="K4148"/>
    </row>
    <row r="4149" spans="11:11">
      <c r="K4149"/>
    </row>
    <row r="4150" spans="11:11">
      <c r="K4150"/>
    </row>
    <row r="4151" spans="11:11">
      <c r="K4151"/>
    </row>
    <row r="4152" spans="11:11">
      <c r="K4152"/>
    </row>
    <row r="4153" spans="11:11">
      <c r="K4153"/>
    </row>
    <row r="4154" spans="11:11">
      <c r="K4154"/>
    </row>
    <row r="4155" spans="11:11">
      <c r="K4155"/>
    </row>
    <row r="4156" spans="11:11">
      <c r="K4156"/>
    </row>
    <row r="4157" spans="11:11">
      <c r="K4157"/>
    </row>
    <row r="4158" spans="11:11">
      <c r="K4158"/>
    </row>
    <row r="4159" spans="11:11">
      <c r="K4159"/>
    </row>
    <row r="4160" spans="11:11">
      <c r="K4160"/>
    </row>
    <row r="4161" spans="11:11">
      <c r="K4161"/>
    </row>
    <row r="4162" spans="11:11">
      <c r="K4162"/>
    </row>
    <row r="4163" spans="11:11">
      <c r="K4163"/>
    </row>
    <row r="4164" spans="11:11">
      <c r="K4164"/>
    </row>
    <row r="4165" spans="11:11">
      <c r="K4165"/>
    </row>
    <row r="4166" spans="11:11">
      <c r="K4166"/>
    </row>
    <row r="4167" spans="11:11">
      <c r="K4167"/>
    </row>
    <row r="4168" spans="11:11">
      <c r="K4168"/>
    </row>
    <row r="4169" spans="11:11">
      <c r="K4169"/>
    </row>
    <row r="4170" spans="11:11">
      <c r="K4170"/>
    </row>
    <row r="4171" spans="11:11">
      <c r="K4171"/>
    </row>
    <row r="4172" spans="11:11">
      <c r="K4172"/>
    </row>
    <row r="4173" spans="11:11">
      <c r="K4173"/>
    </row>
    <row r="4174" spans="11:11">
      <c r="K4174"/>
    </row>
    <row r="4175" spans="11:11">
      <c r="K4175"/>
    </row>
    <row r="4176" spans="11:11">
      <c r="K4176"/>
    </row>
    <row r="4177" spans="11:11">
      <c r="K4177"/>
    </row>
    <row r="4178" spans="11:11">
      <c r="K4178"/>
    </row>
    <row r="4179" spans="11:11">
      <c r="K4179"/>
    </row>
    <row r="4180" spans="11:11">
      <c r="K4180"/>
    </row>
    <row r="4181" spans="11:11">
      <c r="K4181"/>
    </row>
    <row r="4182" spans="11:11">
      <c r="K4182"/>
    </row>
    <row r="4183" spans="11:11">
      <c r="K4183"/>
    </row>
    <row r="4184" spans="11:11">
      <c r="K4184"/>
    </row>
    <row r="4185" spans="11:11">
      <c r="K4185"/>
    </row>
    <row r="4186" spans="11:11">
      <c r="K4186"/>
    </row>
    <row r="4187" spans="11:11">
      <c r="K4187"/>
    </row>
    <row r="4188" spans="11:11">
      <c r="K4188"/>
    </row>
    <row r="4189" spans="11:11">
      <c r="K4189"/>
    </row>
    <row r="4190" spans="11:11">
      <c r="K4190"/>
    </row>
    <row r="4191" spans="11:11">
      <c r="K4191"/>
    </row>
    <row r="4192" spans="11:11">
      <c r="K4192"/>
    </row>
    <row r="4193" spans="11:11">
      <c r="K4193"/>
    </row>
    <row r="4194" spans="11:11">
      <c r="K4194"/>
    </row>
    <row r="4195" spans="11:11">
      <c r="K4195"/>
    </row>
    <row r="4196" spans="11:11">
      <c r="K4196"/>
    </row>
    <row r="4197" spans="11:11">
      <c r="K4197"/>
    </row>
    <row r="4198" spans="11:11">
      <c r="K4198"/>
    </row>
    <row r="4199" spans="11:11">
      <c r="K4199"/>
    </row>
    <row r="4200" spans="11:11">
      <c r="K4200"/>
    </row>
    <row r="4201" spans="11:11">
      <c r="K4201"/>
    </row>
    <row r="4202" spans="11:11">
      <c r="K4202"/>
    </row>
    <row r="4203" spans="11:11">
      <c r="K4203"/>
    </row>
    <row r="4204" spans="11:11">
      <c r="K4204"/>
    </row>
    <row r="4205" spans="11:11">
      <c r="K4205"/>
    </row>
    <row r="4206" spans="11:11">
      <c r="K4206"/>
    </row>
    <row r="4207" spans="11:11">
      <c r="K4207"/>
    </row>
    <row r="4208" spans="11:11">
      <c r="K4208"/>
    </row>
    <row r="4209" spans="11:11">
      <c r="K4209"/>
    </row>
    <row r="4210" spans="11:11">
      <c r="K4210"/>
    </row>
    <row r="4211" spans="11:11">
      <c r="K4211"/>
    </row>
    <row r="4212" spans="11:11">
      <c r="K4212"/>
    </row>
    <row r="4213" spans="11:11">
      <c r="K4213"/>
    </row>
    <row r="4214" spans="11:11">
      <c r="K4214"/>
    </row>
    <row r="4215" spans="11:11">
      <c r="K4215"/>
    </row>
    <row r="4216" spans="11:11">
      <c r="K4216"/>
    </row>
    <row r="4217" spans="11:11">
      <c r="K4217"/>
    </row>
    <row r="4218" spans="11:11">
      <c r="K4218"/>
    </row>
    <row r="4219" spans="11:11">
      <c r="K4219"/>
    </row>
    <row r="4220" spans="11:11">
      <c r="K4220"/>
    </row>
    <row r="4221" spans="11:11">
      <c r="K4221"/>
    </row>
    <row r="4222" spans="11:11">
      <c r="K4222"/>
    </row>
    <row r="4223" spans="11:11">
      <c r="K4223"/>
    </row>
    <row r="4224" spans="11:11">
      <c r="K4224"/>
    </row>
    <row r="4225" spans="11:11">
      <c r="K4225"/>
    </row>
    <row r="4226" spans="11:11">
      <c r="K4226"/>
    </row>
    <row r="4227" spans="11:11">
      <c r="K4227"/>
    </row>
    <row r="4228" spans="11:11">
      <c r="K4228"/>
    </row>
    <row r="4229" spans="11:11">
      <c r="K4229"/>
    </row>
    <row r="4230" spans="11:11">
      <c r="K4230"/>
    </row>
    <row r="4231" spans="11:11">
      <c r="K4231"/>
    </row>
    <row r="4232" spans="11:11">
      <c r="K4232"/>
    </row>
    <row r="4233" spans="11:11">
      <c r="K4233"/>
    </row>
    <row r="4234" spans="11:11">
      <c r="K4234"/>
    </row>
    <row r="4235" spans="11:11">
      <c r="K4235"/>
    </row>
    <row r="4236" spans="11:11">
      <c r="K4236"/>
    </row>
    <row r="4237" spans="11:11">
      <c r="K4237"/>
    </row>
    <row r="4238" spans="11:11">
      <c r="K4238"/>
    </row>
    <row r="4239" spans="11:11">
      <c r="K4239"/>
    </row>
    <row r="4240" spans="11:11">
      <c r="K4240"/>
    </row>
    <row r="4241" spans="11:11">
      <c r="K4241"/>
    </row>
    <row r="4242" spans="11:11">
      <c r="K4242"/>
    </row>
    <row r="4243" spans="11:11">
      <c r="K4243"/>
    </row>
    <row r="4244" spans="11:11">
      <c r="K4244"/>
    </row>
    <row r="4245" spans="11:11">
      <c r="K4245"/>
    </row>
    <row r="4246" spans="11:11">
      <c r="K4246"/>
    </row>
    <row r="4247" spans="11:11">
      <c r="K4247"/>
    </row>
    <row r="4248" spans="11:11">
      <c r="K4248"/>
    </row>
    <row r="4249" spans="11:11">
      <c r="K4249"/>
    </row>
    <row r="4250" spans="11:11">
      <c r="K4250"/>
    </row>
    <row r="4251" spans="11:11">
      <c r="K4251"/>
    </row>
    <row r="4252" spans="11:11">
      <c r="K4252"/>
    </row>
    <row r="4253" spans="11:11">
      <c r="K4253"/>
    </row>
    <row r="4254" spans="11:11">
      <c r="K4254"/>
    </row>
    <row r="4255" spans="11:11">
      <c r="K4255"/>
    </row>
    <row r="4256" spans="11:11">
      <c r="K4256"/>
    </row>
    <row r="4257" spans="11:11">
      <c r="K4257"/>
    </row>
    <row r="4258" spans="11:11">
      <c r="K4258"/>
    </row>
    <row r="4259" spans="11:11">
      <c r="K4259"/>
    </row>
    <row r="4260" spans="11:11">
      <c r="K4260"/>
    </row>
    <row r="4261" spans="11:11">
      <c r="K4261"/>
    </row>
    <row r="4262" spans="11:11">
      <c r="K4262"/>
    </row>
    <row r="4263" spans="11:11">
      <c r="K4263"/>
    </row>
    <row r="4264" spans="11:11">
      <c r="K4264"/>
    </row>
    <row r="4265" spans="11:11">
      <c r="K4265"/>
    </row>
    <row r="4266" spans="11:11">
      <c r="K4266"/>
    </row>
    <row r="4267" spans="11:11">
      <c r="K4267"/>
    </row>
    <row r="4268" spans="11:11">
      <c r="K4268"/>
    </row>
    <row r="4269" spans="11:11">
      <c r="K4269"/>
    </row>
    <row r="4270" spans="11:11">
      <c r="K4270"/>
    </row>
    <row r="4271" spans="11:11">
      <c r="K4271"/>
    </row>
    <row r="4272" spans="11:11">
      <c r="K4272"/>
    </row>
    <row r="4273" spans="11:11">
      <c r="K4273"/>
    </row>
    <row r="4274" spans="11:11">
      <c r="K4274"/>
    </row>
    <row r="4275" spans="11:11">
      <c r="K4275"/>
    </row>
    <row r="4276" spans="11:11">
      <c r="K4276"/>
    </row>
    <row r="4277" spans="11:11">
      <c r="K4277"/>
    </row>
    <row r="4278" spans="11:11">
      <c r="K4278"/>
    </row>
    <row r="4279" spans="11:11">
      <c r="K4279"/>
    </row>
    <row r="4280" spans="11:11">
      <c r="K4280"/>
    </row>
    <row r="4281" spans="11:11">
      <c r="K4281"/>
    </row>
    <row r="4282" spans="11:11">
      <c r="K4282"/>
    </row>
    <row r="4283" spans="11:11">
      <c r="K4283"/>
    </row>
    <row r="4284" spans="11:11">
      <c r="K4284"/>
    </row>
    <row r="4285" spans="11:11">
      <c r="K4285"/>
    </row>
    <row r="4286" spans="11:11">
      <c r="K4286"/>
    </row>
    <row r="4287" spans="11:11">
      <c r="K4287"/>
    </row>
    <row r="4288" spans="11:11">
      <c r="K4288"/>
    </row>
    <row r="4289" spans="11:11">
      <c r="K4289"/>
    </row>
    <row r="4290" spans="11:11">
      <c r="K4290"/>
    </row>
    <row r="4291" spans="11:11">
      <c r="K4291"/>
    </row>
    <row r="4292" spans="11:11">
      <c r="K4292"/>
    </row>
    <row r="4293" spans="11:11">
      <c r="K4293"/>
    </row>
    <row r="4294" spans="11:11">
      <c r="K4294"/>
    </row>
    <row r="4295" spans="11:11">
      <c r="K4295"/>
    </row>
    <row r="4296" spans="11:11">
      <c r="K4296"/>
    </row>
    <row r="4297" spans="11:11">
      <c r="K4297"/>
    </row>
    <row r="4298" spans="11:11">
      <c r="K4298"/>
    </row>
    <row r="4299" spans="11:11">
      <c r="K4299"/>
    </row>
    <row r="4300" spans="11:11">
      <c r="K4300"/>
    </row>
    <row r="4301" spans="11:11">
      <c r="K4301"/>
    </row>
    <row r="4302" spans="11:11">
      <c r="K4302"/>
    </row>
    <row r="4303" spans="11:11">
      <c r="K4303"/>
    </row>
    <row r="4304" spans="11:11">
      <c r="K4304"/>
    </row>
    <row r="4305" spans="11:11">
      <c r="K4305"/>
    </row>
    <row r="4306" spans="11:11">
      <c r="K4306"/>
    </row>
    <row r="4307" spans="11:11">
      <c r="K4307"/>
    </row>
    <row r="4308" spans="11:11">
      <c r="K4308"/>
    </row>
    <row r="4309" spans="11:11">
      <c r="K4309"/>
    </row>
    <row r="4310" spans="11:11">
      <c r="K4310"/>
    </row>
    <row r="4311" spans="11:11">
      <c r="K4311"/>
    </row>
    <row r="4312" spans="11:11">
      <c r="K4312"/>
    </row>
    <row r="4313" spans="11:11">
      <c r="K4313"/>
    </row>
    <row r="4314" spans="11:11">
      <c r="K4314"/>
    </row>
    <row r="4315" spans="11:11">
      <c r="K4315"/>
    </row>
    <row r="4316" spans="11:11">
      <c r="K4316"/>
    </row>
    <row r="4317" spans="11:11">
      <c r="K4317"/>
    </row>
    <row r="4318" spans="11:11">
      <c r="K4318"/>
    </row>
    <row r="4319" spans="11:11">
      <c r="K4319"/>
    </row>
    <row r="4320" spans="11:11">
      <c r="K4320"/>
    </row>
    <row r="4321" spans="11:11">
      <c r="K4321"/>
    </row>
    <row r="4322" spans="11:11">
      <c r="K4322"/>
    </row>
    <row r="4323" spans="11:11">
      <c r="K4323"/>
    </row>
    <row r="4324" spans="11:11">
      <c r="K4324"/>
    </row>
    <row r="4325" spans="11:11">
      <c r="K4325"/>
    </row>
    <row r="4326" spans="11:11">
      <c r="K4326"/>
    </row>
    <row r="4327" spans="11:11">
      <c r="K4327"/>
    </row>
    <row r="4328" spans="11:11">
      <c r="K4328"/>
    </row>
    <row r="4329" spans="11:11">
      <c r="K4329"/>
    </row>
    <row r="4330" spans="11:11">
      <c r="K4330"/>
    </row>
    <row r="4331" spans="11:11">
      <c r="K4331"/>
    </row>
    <row r="4332" spans="11:11">
      <c r="K4332"/>
    </row>
    <row r="4333" spans="11:11">
      <c r="K4333"/>
    </row>
    <row r="4334" spans="11:11">
      <c r="K4334"/>
    </row>
    <row r="4335" spans="11:11">
      <c r="K4335"/>
    </row>
    <row r="4336" spans="11:11">
      <c r="K4336"/>
    </row>
    <row r="4337" spans="11:11">
      <c r="K4337"/>
    </row>
    <row r="4338" spans="11:11">
      <c r="K4338"/>
    </row>
    <row r="4339" spans="11:11">
      <c r="K4339"/>
    </row>
    <row r="4340" spans="11:11">
      <c r="K4340"/>
    </row>
    <row r="4341" spans="11:11">
      <c r="K4341"/>
    </row>
    <row r="4342" spans="11:11">
      <c r="K4342"/>
    </row>
    <row r="4343" spans="11:11">
      <c r="K4343"/>
    </row>
    <row r="4344" spans="11:11">
      <c r="K4344"/>
    </row>
    <row r="4345" spans="11:11">
      <c r="K4345"/>
    </row>
    <row r="4346" spans="11:11">
      <c r="K4346"/>
    </row>
    <row r="4347" spans="11:11">
      <c r="K4347"/>
    </row>
    <row r="4348" spans="11:11">
      <c r="K4348"/>
    </row>
    <row r="4349" spans="11:11">
      <c r="K4349"/>
    </row>
    <row r="4350" spans="11:11">
      <c r="K4350"/>
    </row>
    <row r="4351" spans="11:11">
      <c r="K4351"/>
    </row>
    <row r="4352" spans="11:11">
      <c r="K4352"/>
    </row>
    <row r="4353" spans="11:11">
      <c r="K4353"/>
    </row>
    <row r="4354" spans="11:11">
      <c r="K4354"/>
    </row>
    <row r="4355" spans="11:11">
      <c r="K4355"/>
    </row>
    <row r="4356" spans="11:11">
      <c r="K4356"/>
    </row>
    <row r="4357" spans="11:11">
      <c r="K4357"/>
    </row>
    <row r="4358" spans="11:11">
      <c r="K4358"/>
    </row>
    <row r="4359" spans="11:11">
      <c r="K4359"/>
    </row>
    <row r="4360" spans="11:11">
      <c r="K4360"/>
    </row>
    <row r="4361" spans="11:11">
      <c r="K4361"/>
    </row>
    <row r="4362" spans="11:11">
      <c r="K4362"/>
    </row>
    <row r="4363" spans="11:11">
      <c r="K4363"/>
    </row>
    <row r="4364" spans="11:11">
      <c r="K4364"/>
    </row>
    <row r="4365" spans="11:11">
      <c r="K4365"/>
    </row>
    <row r="4366" spans="11:11">
      <c r="K4366"/>
    </row>
    <row r="4367" spans="11:11">
      <c r="K4367"/>
    </row>
    <row r="4368" spans="11:11">
      <c r="K4368"/>
    </row>
    <row r="4369" spans="11:11">
      <c r="K4369"/>
    </row>
    <row r="4370" spans="11:11">
      <c r="K4370"/>
    </row>
    <row r="4371" spans="11:11">
      <c r="K4371"/>
    </row>
    <row r="4372" spans="11:11">
      <c r="K4372"/>
    </row>
    <row r="4373" spans="11:11">
      <c r="K4373"/>
    </row>
    <row r="4374" spans="11:11">
      <c r="K4374"/>
    </row>
    <row r="4375" spans="11:11">
      <c r="K4375"/>
    </row>
    <row r="4376" spans="11:11">
      <c r="K4376"/>
    </row>
    <row r="4377" spans="11:11">
      <c r="K4377"/>
    </row>
    <row r="4378" spans="11:11">
      <c r="K4378"/>
    </row>
    <row r="4379" spans="11:11">
      <c r="K4379"/>
    </row>
    <row r="4380" spans="11:11">
      <c r="K4380"/>
    </row>
    <row r="4381" spans="11:11">
      <c r="K4381"/>
    </row>
    <row r="4382" spans="11:11">
      <c r="K4382"/>
    </row>
    <row r="4383" spans="11:11">
      <c r="K4383"/>
    </row>
    <row r="4384" spans="11:11">
      <c r="K4384"/>
    </row>
    <row r="4385" spans="11:11">
      <c r="K4385"/>
    </row>
    <row r="4386" spans="11:11">
      <c r="K4386"/>
    </row>
    <row r="4387" spans="11:11">
      <c r="K4387"/>
    </row>
    <row r="4388" spans="11:11">
      <c r="K4388"/>
    </row>
    <row r="4389" spans="11:11">
      <c r="K4389"/>
    </row>
    <row r="4390" spans="11:11">
      <c r="K4390"/>
    </row>
    <row r="4391" spans="11:11">
      <c r="K4391"/>
    </row>
    <row r="4392" spans="11:11">
      <c r="K4392"/>
    </row>
    <row r="4393" spans="11:11">
      <c r="K4393"/>
    </row>
    <row r="4394" spans="11:11">
      <c r="K4394"/>
    </row>
    <row r="4395" spans="11:11">
      <c r="K4395"/>
    </row>
    <row r="4396" spans="11:11">
      <c r="K4396"/>
    </row>
    <row r="4397" spans="11:11">
      <c r="K4397"/>
    </row>
    <row r="4398" spans="11:11">
      <c r="K4398"/>
    </row>
    <row r="4399" spans="11:11">
      <c r="K4399"/>
    </row>
    <row r="4400" spans="11:11">
      <c r="K4400"/>
    </row>
    <row r="4401" spans="11:11">
      <c r="K4401"/>
    </row>
    <row r="4402" spans="11:11">
      <c r="K4402"/>
    </row>
    <row r="4403" spans="11:11">
      <c r="K4403"/>
    </row>
    <row r="4404" spans="11:11">
      <c r="K4404"/>
    </row>
    <row r="4405" spans="11:11">
      <c r="K4405"/>
    </row>
    <row r="4406" spans="11:11">
      <c r="K4406"/>
    </row>
    <row r="4407" spans="11:11">
      <c r="K4407"/>
    </row>
    <row r="4408" spans="11:11">
      <c r="K4408"/>
    </row>
    <row r="4409" spans="11:11">
      <c r="K4409"/>
    </row>
    <row r="4410" spans="11:11">
      <c r="K4410"/>
    </row>
    <row r="4411" spans="11:11">
      <c r="K4411"/>
    </row>
    <row r="4412" spans="11:11">
      <c r="K4412"/>
    </row>
    <row r="4413" spans="11:11">
      <c r="K4413"/>
    </row>
    <row r="4414" spans="11:11">
      <c r="K4414"/>
    </row>
    <row r="4415" spans="11:11">
      <c r="K4415"/>
    </row>
    <row r="4416" spans="11:11">
      <c r="K4416"/>
    </row>
    <row r="4417" spans="11:11">
      <c r="K4417"/>
    </row>
    <row r="4418" spans="11:11">
      <c r="K4418"/>
    </row>
    <row r="4419" spans="11:11">
      <c r="K4419"/>
    </row>
    <row r="4420" spans="11:11">
      <c r="K4420"/>
    </row>
    <row r="4421" spans="11:11">
      <c r="K4421"/>
    </row>
    <row r="4422" spans="11:11">
      <c r="K4422"/>
    </row>
    <row r="4423" spans="11:11">
      <c r="K4423"/>
    </row>
    <row r="4424" spans="11:11">
      <c r="K4424"/>
    </row>
    <row r="4425" spans="11:11">
      <c r="K4425"/>
    </row>
    <row r="4426" spans="11:11">
      <c r="K4426"/>
    </row>
    <row r="4427" spans="11:11">
      <c r="K4427"/>
    </row>
    <row r="4428" spans="11:11">
      <c r="K4428"/>
    </row>
    <row r="4429" spans="11:11">
      <c r="K4429"/>
    </row>
    <row r="4430" spans="11:11">
      <c r="K4430"/>
    </row>
    <row r="4431" spans="11:11">
      <c r="K4431"/>
    </row>
    <row r="4432" spans="11:11">
      <c r="K4432"/>
    </row>
    <row r="4433" spans="11:11">
      <c r="K4433"/>
    </row>
    <row r="4434" spans="11:11">
      <c r="K4434"/>
    </row>
    <row r="4435" spans="11:11">
      <c r="K4435"/>
    </row>
    <row r="4436" spans="11:11">
      <c r="K4436"/>
    </row>
    <row r="4437" spans="11:11">
      <c r="K4437"/>
    </row>
    <row r="4438" spans="11:11">
      <c r="K4438"/>
    </row>
    <row r="4439" spans="11:11">
      <c r="K4439"/>
    </row>
    <row r="4440" spans="11:11">
      <c r="K4440"/>
    </row>
    <row r="4441" spans="11:11">
      <c r="K4441"/>
    </row>
    <row r="4442" spans="11:11">
      <c r="K4442"/>
    </row>
    <row r="4443" spans="11:11">
      <c r="K4443"/>
    </row>
    <row r="4444" spans="11:11">
      <c r="K4444"/>
    </row>
    <row r="4445" spans="11:11">
      <c r="K4445"/>
    </row>
    <row r="4446" spans="11:11">
      <c r="K4446"/>
    </row>
    <row r="4447" spans="11:11">
      <c r="K4447"/>
    </row>
    <row r="4448" spans="11:11">
      <c r="K4448"/>
    </row>
    <row r="4449" spans="11:11">
      <c r="K4449"/>
    </row>
    <row r="4450" spans="11:11">
      <c r="K4450"/>
    </row>
    <row r="4451" spans="11:11">
      <c r="K4451"/>
    </row>
    <row r="4452" spans="11:11">
      <c r="K4452"/>
    </row>
    <row r="4453" spans="11:11">
      <c r="K4453"/>
    </row>
    <row r="4454" spans="11:11">
      <c r="K4454"/>
    </row>
    <row r="4455" spans="11:11">
      <c r="K4455"/>
    </row>
    <row r="4456" spans="11:11">
      <c r="K4456"/>
    </row>
    <row r="4457" spans="11:11">
      <c r="K4457"/>
    </row>
    <row r="4458" spans="11:11">
      <c r="K4458"/>
    </row>
    <row r="4459" spans="11:11">
      <c r="K4459"/>
    </row>
    <row r="4460" spans="11:11">
      <c r="K4460"/>
    </row>
    <row r="4461" spans="11:11">
      <c r="K4461"/>
    </row>
    <row r="4462" spans="11:11">
      <c r="K4462"/>
    </row>
    <row r="4463" spans="11:11">
      <c r="K4463"/>
    </row>
    <row r="4464" spans="11:11">
      <c r="K4464"/>
    </row>
    <row r="4465" spans="11:11">
      <c r="K4465"/>
    </row>
    <row r="4466" spans="11:11">
      <c r="K4466"/>
    </row>
    <row r="4467" spans="11:11">
      <c r="K4467"/>
    </row>
    <row r="4468" spans="11:11">
      <c r="K4468"/>
    </row>
    <row r="4469" spans="11:11">
      <c r="K4469"/>
    </row>
    <row r="4470" spans="11:11">
      <c r="K4470"/>
    </row>
    <row r="4471" spans="11:11">
      <c r="K4471"/>
    </row>
    <row r="4472" spans="11:11">
      <c r="K4472"/>
    </row>
    <row r="4473" spans="11:11">
      <c r="K4473"/>
    </row>
    <row r="4474" spans="11:11">
      <c r="K4474"/>
    </row>
    <row r="4475" spans="11:11">
      <c r="K4475"/>
    </row>
    <row r="4476" spans="11:11">
      <c r="K4476"/>
    </row>
    <row r="4477" spans="11:11">
      <c r="K4477"/>
    </row>
    <row r="4478" spans="11:11">
      <c r="K4478"/>
    </row>
    <row r="4479" spans="11:11">
      <c r="K4479"/>
    </row>
    <row r="4480" spans="11:11">
      <c r="K4480"/>
    </row>
    <row r="4481" spans="11:11">
      <c r="K4481"/>
    </row>
    <row r="4482" spans="11:11">
      <c r="K4482"/>
    </row>
    <row r="4483" spans="11:11">
      <c r="K4483"/>
    </row>
    <row r="4484" spans="11:11">
      <c r="K4484"/>
    </row>
    <row r="4485" spans="11:11">
      <c r="K4485"/>
    </row>
    <row r="4486" spans="11:11">
      <c r="K4486"/>
    </row>
    <row r="4487" spans="11:11">
      <c r="K4487"/>
    </row>
    <row r="4488" spans="11:11">
      <c r="K4488"/>
    </row>
    <row r="4489" spans="11:11">
      <c r="K4489"/>
    </row>
    <row r="4490" spans="11:11">
      <c r="K4490"/>
    </row>
    <row r="4491" spans="11:11">
      <c r="K4491"/>
    </row>
    <row r="4492" spans="11:11">
      <c r="K4492"/>
    </row>
    <row r="4493" spans="11:11">
      <c r="K4493"/>
    </row>
    <row r="4494" spans="11:11">
      <c r="K4494"/>
    </row>
    <row r="4495" spans="11:11">
      <c r="K4495"/>
    </row>
    <row r="4496" spans="11:11">
      <c r="K4496"/>
    </row>
    <row r="4497" spans="11:11">
      <c r="K4497"/>
    </row>
    <row r="4498" spans="11:11">
      <c r="K4498"/>
    </row>
    <row r="4499" spans="11:11">
      <c r="K4499"/>
    </row>
    <row r="4500" spans="11:11">
      <c r="K4500"/>
    </row>
    <row r="4501" spans="11:11">
      <c r="K4501"/>
    </row>
    <row r="4502" spans="11:11">
      <c r="K4502"/>
    </row>
    <row r="4503" spans="11:11">
      <c r="K4503"/>
    </row>
    <row r="4504" spans="11:11">
      <c r="K4504"/>
    </row>
    <row r="4505" spans="11:11">
      <c r="K4505"/>
    </row>
    <row r="4506" spans="11:11">
      <c r="K4506"/>
    </row>
    <row r="4507" spans="11:11">
      <c r="K4507"/>
    </row>
    <row r="4508" spans="11:11">
      <c r="K4508"/>
    </row>
    <row r="4509" spans="11:11">
      <c r="K4509"/>
    </row>
    <row r="4510" spans="11:11">
      <c r="K4510"/>
    </row>
    <row r="4511" spans="11:11">
      <c r="K4511"/>
    </row>
    <row r="4512" spans="11:11">
      <c r="K4512"/>
    </row>
    <row r="4513" spans="11:11">
      <c r="K4513"/>
    </row>
    <row r="4514" spans="11:11">
      <c r="K4514"/>
    </row>
    <row r="4515" spans="11:11">
      <c r="K4515"/>
    </row>
    <row r="4516" spans="11:11">
      <c r="K4516"/>
    </row>
    <row r="4517" spans="11:11">
      <c r="K4517"/>
    </row>
    <row r="4518" spans="11:11">
      <c r="K4518"/>
    </row>
    <row r="4519" spans="11:11">
      <c r="K4519"/>
    </row>
    <row r="4520" spans="11:11">
      <c r="K4520"/>
    </row>
    <row r="4521" spans="11:11">
      <c r="K4521"/>
    </row>
    <row r="4522" spans="11:11">
      <c r="K4522"/>
    </row>
    <row r="4523" spans="11:11">
      <c r="K4523"/>
    </row>
    <row r="4524" spans="11:11">
      <c r="K4524"/>
    </row>
    <row r="4525" spans="11:11">
      <c r="K4525"/>
    </row>
    <row r="4526" spans="11:11">
      <c r="K4526"/>
    </row>
    <row r="4527" spans="11:11">
      <c r="K4527"/>
    </row>
    <row r="4528" spans="11:11">
      <c r="K4528"/>
    </row>
    <row r="4529" spans="11:11">
      <c r="K4529"/>
    </row>
    <row r="4530" spans="11:11">
      <c r="K4530"/>
    </row>
    <row r="4531" spans="11:11">
      <c r="K4531"/>
    </row>
    <row r="4532" spans="11:11">
      <c r="K4532"/>
    </row>
    <row r="4533" spans="11:11">
      <c r="K4533"/>
    </row>
    <row r="4534" spans="11:11">
      <c r="K4534"/>
    </row>
    <row r="4535" spans="11:11">
      <c r="K4535"/>
    </row>
    <row r="4536" spans="11:11">
      <c r="K4536"/>
    </row>
    <row r="4537" spans="11:11">
      <c r="K4537"/>
    </row>
    <row r="4538" spans="11:11">
      <c r="K4538"/>
    </row>
    <row r="4539" spans="11:11">
      <c r="K4539"/>
    </row>
    <row r="4540" spans="11:11">
      <c r="K4540"/>
    </row>
    <row r="4541" spans="11:11">
      <c r="K4541"/>
    </row>
    <row r="4542" spans="11:11">
      <c r="K4542"/>
    </row>
    <row r="4543" spans="11:11">
      <c r="K4543"/>
    </row>
    <row r="4544" spans="11:11">
      <c r="K4544"/>
    </row>
    <row r="4545" spans="11:11">
      <c r="K4545"/>
    </row>
    <row r="4546" spans="11:11">
      <c r="K4546"/>
    </row>
    <row r="4547" spans="11:11">
      <c r="K4547"/>
    </row>
    <row r="4548" spans="11:11">
      <c r="K4548"/>
    </row>
    <row r="4549" spans="11:11">
      <c r="K4549"/>
    </row>
    <row r="4550" spans="11:11">
      <c r="K4550"/>
    </row>
    <row r="4551" spans="11:11">
      <c r="K4551"/>
    </row>
    <row r="4552" spans="11:11">
      <c r="K4552"/>
    </row>
    <row r="4553" spans="11:11">
      <c r="K4553"/>
    </row>
    <row r="4554" spans="11:11">
      <c r="K4554"/>
    </row>
    <row r="4555" spans="11:11">
      <c r="K4555"/>
    </row>
    <row r="4556" spans="11:11">
      <c r="K4556"/>
    </row>
    <row r="4557" spans="11:11">
      <c r="K4557"/>
    </row>
    <row r="4558" spans="11:11">
      <c r="K4558"/>
    </row>
    <row r="4559" spans="11:11">
      <c r="K4559"/>
    </row>
    <row r="4560" spans="11:11">
      <c r="K4560"/>
    </row>
    <row r="4561" spans="11:11">
      <c r="K4561"/>
    </row>
    <row r="4562" spans="11:11">
      <c r="K4562"/>
    </row>
    <row r="4563" spans="11:11">
      <c r="K4563"/>
    </row>
    <row r="4564" spans="11:11">
      <c r="K4564"/>
    </row>
    <row r="4565" spans="11:11">
      <c r="K4565"/>
    </row>
    <row r="4566" spans="11:11">
      <c r="K4566"/>
    </row>
    <row r="4567" spans="11:11">
      <c r="K4567"/>
    </row>
    <row r="4568" spans="11:11">
      <c r="K4568"/>
    </row>
    <row r="4569" spans="11:11">
      <c r="K4569"/>
    </row>
    <row r="4570" spans="11:11">
      <c r="K4570"/>
    </row>
    <row r="4571" spans="11:11">
      <c r="K4571"/>
    </row>
    <row r="4572" spans="11:11">
      <c r="K4572"/>
    </row>
    <row r="4573" spans="11:11">
      <c r="K4573"/>
    </row>
    <row r="4574" spans="11:11">
      <c r="K4574"/>
    </row>
    <row r="4575" spans="11:11">
      <c r="K4575"/>
    </row>
    <row r="4576" spans="11:11">
      <c r="K4576"/>
    </row>
    <row r="4577" spans="11:11">
      <c r="K4577"/>
    </row>
    <row r="4578" spans="11:11">
      <c r="K4578"/>
    </row>
    <row r="4579" spans="11:11">
      <c r="K4579"/>
    </row>
    <row r="4580" spans="11:11">
      <c r="K4580"/>
    </row>
    <row r="4581" spans="11:11">
      <c r="K4581"/>
    </row>
    <row r="4582" spans="11:11">
      <c r="K4582"/>
    </row>
    <row r="4583" spans="11:11">
      <c r="K4583"/>
    </row>
    <row r="4584" spans="11:11">
      <c r="K4584"/>
    </row>
    <row r="4585" spans="11:11">
      <c r="K4585"/>
    </row>
    <row r="4586" spans="11:11">
      <c r="K4586"/>
    </row>
    <row r="4587" spans="11:11">
      <c r="K4587"/>
    </row>
    <row r="4588" spans="11:11">
      <c r="K4588"/>
    </row>
    <row r="4589" spans="11:11">
      <c r="K4589"/>
    </row>
    <row r="4590" spans="11:11">
      <c r="K4590"/>
    </row>
    <row r="4591" spans="11:11">
      <c r="K4591"/>
    </row>
    <row r="4592" spans="11:11">
      <c r="K4592"/>
    </row>
    <row r="4593" spans="11:11">
      <c r="K4593"/>
    </row>
    <row r="4594" spans="11:11">
      <c r="K4594"/>
    </row>
    <row r="4595" spans="11:11">
      <c r="K4595"/>
    </row>
    <row r="4596" spans="11:11">
      <c r="K4596"/>
    </row>
    <row r="4597" spans="11:11">
      <c r="K4597"/>
    </row>
    <row r="4598" spans="11:11">
      <c r="K4598"/>
    </row>
    <row r="4599" spans="11:11">
      <c r="K4599"/>
    </row>
    <row r="4600" spans="11:11">
      <c r="K4600"/>
    </row>
    <row r="4601" spans="11:11">
      <c r="K4601"/>
    </row>
    <row r="4602" spans="11:11">
      <c r="K4602"/>
    </row>
    <row r="4603" spans="11:11">
      <c r="K4603"/>
    </row>
    <row r="4604" spans="11:11">
      <c r="K4604"/>
    </row>
    <row r="4605" spans="11:11">
      <c r="K4605"/>
    </row>
    <row r="4606" spans="11:11">
      <c r="K4606"/>
    </row>
    <row r="4607" spans="11:11">
      <c r="K4607"/>
    </row>
    <row r="4608" spans="11:11">
      <c r="K4608"/>
    </row>
    <row r="4609" spans="11:11">
      <c r="K4609"/>
    </row>
    <row r="4610" spans="11:11">
      <c r="K4610"/>
    </row>
    <row r="4611" spans="11:11">
      <c r="K4611"/>
    </row>
    <row r="4612" spans="11:11">
      <c r="K4612"/>
    </row>
    <row r="4613" spans="11:11">
      <c r="K4613"/>
    </row>
    <row r="4614" spans="11:11">
      <c r="K4614"/>
    </row>
    <row r="4615" spans="11:11">
      <c r="K4615"/>
    </row>
    <row r="4616" spans="11:11">
      <c r="K4616"/>
    </row>
    <row r="4617" spans="11:11">
      <c r="K4617"/>
    </row>
    <row r="4618" spans="11:11">
      <c r="K4618"/>
    </row>
    <row r="4619" spans="11:11">
      <c r="K4619"/>
    </row>
    <row r="4620" spans="11:11">
      <c r="K4620"/>
    </row>
    <row r="4621" spans="11:11">
      <c r="K4621"/>
    </row>
    <row r="4622" spans="11:11">
      <c r="K4622"/>
    </row>
    <row r="4623" spans="11:11">
      <c r="K4623"/>
    </row>
    <row r="4624" spans="11:11">
      <c r="K4624"/>
    </row>
    <row r="4625" spans="11:11">
      <c r="K4625"/>
    </row>
    <row r="4626" spans="11:11">
      <c r="K4626"/>
    </row>
    <row r="4627" spans="11:11">
      <c r="K4627"/>
    </row>
    <row r="4628" spans="11:11">
      <c r="K4628"/>
    </row>
    <row r="4629" spans="11:11">
      <c r="K4629"/>
    </row>
    <row r="4630" spans="11:11">
      <c r="K4630"/>
    </row>
    <row r="4631" spans="11:11">
      <c r="K4631"/>
    </row>
    <row r="4632" spans="11:11">
      <c r="K4632"/>
    </row>
    <row r="4633" spans="11:11">
      <c r="K4633"/>
    </row>
    <row r="4634" spans="11:11">
      <c r="K4634"/>
    </row>
    <row r="4635" spans="11:11">
      <c r="K4635"/>
    </row>
    <row r="4636" spans="11:11">
      <c r="K4636"/>
    </row>
    <row r="4637" spans="11:11">
      <c r="K4637"/>
    </row>
    <row r="4638" spans="11:11">
      <c r="K4638"/>
    </row>
    <row r="4639" spans="11:11">
      <c r="K4639"/>
    </row>
    <row r="4640" spans="11:11">
      <c r="K4640"/>
    </row>
    <row r="4641" spans="11:11">
      <c r="K4641"/>
    </row>
    <row r="4642" spans="11:11">
      <c r="K4642"/>
    </row>
    <row r="4643" spans="11:11">
      <c r="K4643"/>
    </row>
    <row r="4644" spans="11:11">
      <c r="K4644"/>
    </row>
    <row r="4645" spans="11:11">
      <c r="K4645"/>
    </row>
    <row r="4646" spans="11:11">
      <c r="K4646"/>
    </row>
    <row r="4647" spans="11:11">
      <c r="K4647"/>
    </row>
    <row r="4648" spans="11:11">
      <c r="K4648"/>
    </row>
    <row r="4649" spans="11:11">
      <c r="K4649"/>
    </row>
    <row r="4650" spans="11:11">
      <c r="K4650"/>
    </row>
    <row r="4651" spans="11:11">
      <c r="K4651"/>
    </row>
    <row r="4652" spans="11:11">
      <c r="K4652"/>
    </row>
    <row r="4653" spans="11:11">
      <c r="K4653"/>
    </row>
    <row r="4654" spans="11:11">
      <c r="K4654"/>
    </row>
    <row r="4655" spans="11:11">
      <c r="K4655"/>
    </row>
    <row r="4656" spans="11:11">
      <c r="K4656"/>
    </row>
    <row r="4657" spans="11:11">
      <c r="K4657"/>
    </row>
    <row r="4658" spans="11:11">
      <c r="K4658"/>
    </row>
    <row r="4659" spans="11:11">
      <c r="K4659"/>
    </row>
    <row r="4660" spans="11:11">
      <c r="K4660"/>
    </row>
    <row r="4661" spans="11:11">
      <c r="K4661"/>
    </row>
    <row r="4662" spans="11:11">
      <c r="K4662"/>
    </row>
    <row r="4663" spans="11:11">
      <c r="K4663"/>
    </row>
    <row r="4664" spans="11:11">
      <c r="K4664"/>
    </row>
    <row r="4665" spans="11:11">
      <c r="K4665"/>
    </row>
    <row r="4666" spans="11:11">
      <c r="K4666"/>
    </row>
    <row r="4667" spans="11:11">
      <c r="K4667"/>
    </row>
    <row r="4668" spans="11:11">
      <c r="K4668"/>
    </row>
    <row r="4669" spans="11:11">
      <c r="K4669"/>
    </row>
    <row r="4670" spans="11:11">
      <c r="K4670"/>
    </row>
    <row r="4671" spans="11:11">
      <c r="K4671"/>
    </row>
    <row r="4672" spans="11:11">
      <c r="K4672"/>
    </row>
    <row r="4673" spans="11:11">
      <c r="K4673"/>
    </row>
    <row r="4674" spans="11:11">
      <c r="K4674"/>
    </row>
    <row r="4675" spans="11:11">
      <c r="K4675"/>
    </row>
    <row r="4676" spans="11:11">
      <c r="K4676"/>
    </row>
    <row r="4677" spans="11:11">
      <c r="K4677"/>
    </row>
    <row r="4678" spans="11:11">
      <c r="K4678"/>
    </row>
    <row r="4679" spans="11:11">
      <c r="K4679"/>
    </row>
    <row r="4680" spans="11:11">
      <c r="K4680"/>
    </row>
    <row r="4681" spans="11:11">
      <c r="K4681"/>
    </row>
    <row r="4682" spans="11:11">
      <c r="K4682"/>
    </row>
    <row r="4683" spans="11:11">
      <c r="K4683"/>
    </row>
    <row r="4684" spans="11:11">
      <c r="K4684"/>
    </row>
    <row r="4685" spans="11:11">
      <c r="K4685"/>
    </row>
    <row r="4686" spans="11:11">
      <c r="K4686"/>
    </row>
    <row r="4687" spans="11:11">
      <c r="K4687"/>
    </row>
    <row r="4688" spans="11:11">
      <c r="K4688"/>
    </row>
    <row r="4689" spans="11:11">
      <c r="K4689"/>
    </row>
    <row r="4690" spans="11:11">
      <c r="K4690"/>
    </row>
    <row r="4691" spans="11:11">
      <c r="K4691"/>
    </row>
    <row r="4692" spans="11:11">
      <c r="K4692"/>
    </row>
    <row r="4693" spans="11:11">
      <c r="K4693"/>
    </row>
    <row r="4694" spans="11:11">
      <c r="K4694"/>
    </row>
    <row r="4695" spans="11:11">
      <c r="K4695"/>
    </row>
    <row r="4696" spans="11:11">
      <c r="K4696"/>
    </row>
    <row r="4697" spans="11:11">
      <c r="K4697"/>
    </row>
    <row r="4698" spans="11:11">
      <c r="K4698"/>
    </row>
    <row r="4699" spans="11:11">
      <c r="K4699"/>
    </row>
    <row r="4700" spans="11:11">
      <c r="K4700"/>
    </row>
    <row r="4701" spans="11:11">
      <c r="K4701"/>
    </row>
    <row r="4702" spans="11:11">
      <c r="K4702"/>
    </row>
    <row r="4703" spans="11:11">
      <c r="K4703"/>
    </row>
    <row r="4704" spans="11:11">
      <c r="K4704"/>
    </row>
    <row r="4705" spans="11:11">
      <c r="K4705"/>
    </row>
    <row r="4706" spans="11:11">
      <c r="K4706"/>
    </row>
    <row r="4707" spans="11:11">
      <c r="K4707"/>
    </row>
    <row r="4708" spans="11:11">
      <c r="K4708"/>
    </row>
    <row r="4709" spans="11:11">
      <c r="K4709"/>
    </row>
    <row r="4710" spans="11:11">
      <c r="K4710"/>
    </row>
    <row r="4711" spans="11:11">
      <c r="K4711"/>
    </row>
    <row r="4712" spans="11:11">
      <c r="K4712"/>
    </row>
    <row r="4713" spans="11:11">
      <c r="K4713"/>
    </row>
    <row r="4714" spans="11:11">
      <c r="K4714"/>
    </row>
    <row r="4715" spans="11:11">
      <c r="K4715"/>
    </row>
    <row r="4716" spans="11:11">
      <c r="K4716"/>
    </row>
    <row r="4717" spans="11:11">
      <c r="K4717"/>
    </row>
    <row r="4718" spans="11:11">
      <c r="K4718"/>
    </row>
    <row r="4719" spans="11:11">
      <c r="K4719"/>
    </row>
    <row r="4720" spans="11:11">
      <c r="K4720"/>
    </row>
    <row r="4721" spans="11:11">
      <c r="K4721"/>
    </row>
    <row r="4722" spans="11:11">
      <c r="K4722"/>
    </row>
    <row r="4723" spans="11:11">
      <c r="K4723"/>
    </row>
    <row r="4724" spans="11:11">
      <c r="K4724"/>
    </row>
    <row r="4725" spans="11:11">
      <c r="K4725"/>
    </row>
    <row r="4726" spans="11:11">
      <c r="K4726"/>
    </row>
    <row r="4727" spans="11:11">
      <c r="K4727"/>
    </row>
    <row r="4728" spans="11:11">
      <c r="K4728"/>
    </row>
    <row r="4729" spans="11:11">
      <c r="K4729"/>
    </row>
    <row r="4730" spans="11:11">
      <c r="K4730"/>
    </row>
    <row r="4731" spans="11:11">
      <c r="K4731"/>
    </row>
    <row r="4732" spans="11:11">
      <c r="K4732"/>
    </row>
    <row r="4733" spans="11:11">
      <c r="K4733"/>
    </row>
    <row r="4734" spans="11:11">
      <c r="K4734"/>
    </row>
    <row r="4735" spans="11:11">
      <c r="K4735"/>
    </row>
    <row r="4736" spans="11:11">
      <c r="K4736"/>
    </row>
    <row r="4737" spans="11:11">
      <c r="K4737"/>
    </row>
    <row r="4738" spans="11:11">
      <c r="K4738"/>
    </row>
    <row r="4739" spans="11:11">
      <c r="K4739"/>
    </row>
    <row r="4740" spans="11:11">
      <c r="K4740"/>
    </row>
    <row r="4741" spans="11:11">
      <c r="K4741"/>
    </row>
    <row r="4742" spans="11:11">
      <c r="K4742"/>
    </row>
    <row r="4743" spans="11:11">
      <c r="K4743"/>
    </row>
    <row r="4744" spans="11:11">
      <c r="K4744"/>
    </row>
    <row r="4745" spans="11:11">
      <c r="K4745"/>
    </row>
    <row r="4746" spans="11:11">
      <c r="K4746"/>
    </row>
    <row r="4747" spans="11:11">
      <c r="K4747"/>
    </row>
    <row r="4748" spans="11:11">
      <c r="K4748"/>
    </row>
    <row r="4749" spans="11:11">
      <c r="K4749"/>
    </row>
    <row r="4750" spans="11:11">
      <c r="K4750"/>
    </row>
    <row r="4751" spans="11:11">
      <c r="K4751"/>
    </row>
    <row r="4752" spans="11:11">
      <c r="K4752"/>
    </row>
    <row r="4753" spans="11:11">
      <c r="K4753"/>
    </row>
    <row r="4754" spans="11:11">
      <c r="K4754"/>
    </row>
    <row r="4755" spans="11:11">
      <c r="K4755"/>
    </row>
    <row r="4756" spans="11:11">
      <c r="K4756"/>
    </row>
    <row r="4757" spans="11:11">
      <c r="K4757"/>
    </row>
    <row r="4758" spans="11:11">
      <c r="K4758"/>
    </row>
    <row r="4759" spans="11:11">
      <c r="K4759"/>
    </row>
    <row r="4760" spans="11:11">
      <c r="K4760"/>
    </row>
    <row r="4761" spans="11:11">
      <c r="K4761"/>
    </row>
    <row r="4762" spans="11:11">
      <c r="K4762"/>
    </row>
    <row r="4763" spans="11:11">
      <c r="K4763"/>
    </row>
    <row r="4764" spans="11:11">
      <c r="K4764"/>
    </row>
    <row r="4765" spans="11:11">
      <c r="K4765"/>
    </row>
    <row r="4766" spans="11:11">
      <c r="K4766"/>
    </row>
    <row r="4767" spans="11:11">
      <c r="K4767"/>
    </row>
    <row r="4768" spans="11:11">
      <c r="K4768"/>
    </row>
    <row r="4769" spans="11:11">
      <c r="K4769"/>
    </row>
    <row r="4770" spans="11:11">
      <c r="K4770"/>
    </row>
    <row r="4771" spans="11:11">
      <c r="K4771"/>
    </row>
    <row r="4772" spans="11:11">
      <c r="K4772"/>
    </row>
    <row r="4773" spans="11:11">
      <c r="K4773"/>
    </row>
    <row r="4774" spans="11:11">
      <c r="K4774"/>
    </row>
    <row r="4775" spans="11:11">
      <c r="K4775"/>
    </row>
    <row r="4776" spans="11:11">
      <c r="K4776"/>
    </row>
    <row r="4777" spans="11:11">
      <c r="K4777"/>
    </row>
    <row r="4778" spans="11:11">
      <c r="K4778"/>
    </row>
    <row r="4779" spans="11:11">
      <c r="K4779"/>
    </row>
    <row r="4780" spans="11:11">
      <c r="K4780"/>
    </row>
    <row r="4781" spans="11:11">
      <c r="K4781"/>
    </row>
    <row r="4782" spans="11:11">
      <c r="K4782"/>
    </row>
    <row r="4783" spans="11:11">
      <c r="K4783"/>
    </row>
    <row r="4784" spans="11:11">
      <c r="K4784"/>
    </row>
    <row r="4785" spans="11:11">
      <c r="K4785"/>
    </row>
    <row r="4786" spans="11:11">
      <c r="K4786"/>
    </row>
    <row r="4787" spans="11:11">
      <c r="K4787"/>
    </row>
    <row r="4788" spans="11:11">
      <c r="K4788"/>
    </row>
    <row r="4789" spans="11:11">
      <c r="K4789"/>
    </row>
    <row r="4790" spans="11:11">
      <c r="K4790"/>
    </row>
    <row r="4791" spans="11:11">
      <c r="K4791"/>
    </row>
    <row r="4792" spans="11:11">
      <c r="K4792"/>
    </row>
    <row r="4793" spans="11:11">
      <c r="K4793"/>
    </row>
    <row r="4794" spans="11:11">
      <c r="K4794"/>
    </row>
    <row r="4795" spans="11:11">
      <c r="K4795"/>
    </row>
    <row r="4796" spans="11:11">
      <c r="K4796"/>
    </row>
    <row r="4797" spans="11:11">
      <c r="K4797"/>
    </row>
    <row r="4798" spans="11:11">
      <c r="K4798"/>
    </row>
    <row r="4799" spans="11:11">
      <c r="K4799"/>
    </row>
    <row r="4800" spans="11:11">
      <c r="K4800"/>
    </row>
    <row r="4801" spans="11:11">
      <c r="K4801"/>
    </row>
    <row r="4802" spans="11:11">
      <c r="K4802"/>
    </row>
    <row r="4803" spans="11:11">
      <c r="K4803"/>
    </row>
    <row r="4804" spans="11:11">
      <c r="K4804"/>
    </row>
    <row r="4805" spans="11:11">
      <c r="K4805"/>
    </row>
    <row r="4806" spans="11:11">
      <c r="K4806"/>
    </row>
    <row r="4807" spans="11:11">
      <c r="K4807"/>
    </row>
    <row r="4808" spans="11:11">
      <c r="K4808"/>
    </row>
    <row r="4809" spans="11:11">
      <c r="K4809"/>
    </row>
    <row r="4810" spans="11:11">
      <c r="K4810"/>
    </row>
    <row r="4811" spans="11:11">
      <c r="K4811"/>
    </row>
    <row r="4812" spans="11:11">
      <c r="K4812"/>
    </row>
    <row r="4813" spans="11:11">
      <c r="K4813"/>
    </row>
    <row r="4814" spans="11:11">
      <c r="K4814"/>
    </row>
    <row r="4815" spans="11:11">
      <c r="K4815"/>
    </row>
    <row r="4816" spans="11:11">
      <c r="K4816"/>
    </row>
    <row r="4817" spans="11:11">
      <c r="K4817"/>
    </row>
    <row r="4818" spans="11:11">
      <c r="K4818"/>
    </row>
    <row r="4819" spans="11:11">
      <c r="K4819"/>
    </row>
    <row r="4820" spans="11:11">
      <c r="K4820"/>
    </row>
    <row r="4821" spans="11:11">
      <c r="K4821"/>
    </row>
    <row r="4822" spans="11:11">
      <c r="K4822"/>
    </row>
    <row r="4823" spans="11:11">
      <c r="K4823"/>
    </row>
    <row r="4824" spans="11:11">
      <c r="K4824"/>
    </row>
    <row r="4825" spans="11:11">
      <c r="K4825"/>
    </row>
    <row r="4826" spans="11:11">
      <c r="K4826"/>
    </row>
    <row r="4827" spans="11:11">
      <c r="K4827"/>
    </row>
    <row r="4828" spans="11:11">
      <c r="K4828"/>
    </row>
    <row r="4829" spans="11:11">
      <c r="K4829"/>
    </row>
    <row r="4830" spans="11:11">
      <c r="K4830"/>
    </row>
    <row r="4831" spans="11:11">
      <c r="K4831"/>
    </row>
    <row r="4832" spans="11:11">
      <c r="K4832"/>
    </row>
    <row r="4833" spans="11:11">
      <c r="K4833"/>
    </row>
    <row r="4834" spans="11:11">
      <c r="K4834"/>
    </row>
    <row r="4835" spans="11:11">
      <c r="K4835"/>
    </row>
    <row r="4836" spans="11:11">
      <c r="K4836"/>
    </row>
    <row r="4837" spans="11:11">
      <c r="K4837"/>
    </row>
    <row r="4838" spans="11:11">
      <c r="K4838"/>
    </row>
    <row r="4839" spans="11:11">
      <c r="K4839"/>
    </row>
    <row r="4840" spans="11:11">
      <c r="K4840"/>
    </row>
    <row r="4841" spans="11:11">
      <c r="K4841"/>
    </row>
    <row r="4842" spans="11:11">
      <c r="K4842"/>
    </row>
    <row r="4843" spans="11:11">
      <c r="K4843"/>
    </row>
    <row r="4844" spans="11:11">
      <c r="K4844"/>
    </row>
    <row r="4845" spans="11:11">
      <c r="K4845"/>
    </row>
    <row r="4846" spans="11:11">
      <c r="K4846"/>
    </row>
    <row r="4847" spans="11:11">
      <c r="K4847"/>
    </row>
    <row r="4848" spans="11:11">
      <c r="K4848"/>
    </row>
    <row r="4849" spans="11:11">
      <c r="K4849"/>
    </row>
    <row r="4850" spans="11:11">
      <c r="K4850"/>
    </row>
    <row r="4851" spans="11:11">
      <c r="K4851"/>
    </row>
    <row r="4852" spans="11:11">
      <c r="K4852"/>
    </row>
    <row r="4853" spans="11:11">
      <c r="K4853"/>
    </row>
    <row r="4854" spans="11:11">
      <c r="K4854"/>
    </row>
    <row r="4855" spans="11:11">
      <c r="K4855"/>
    </row>
    <row r="4856" spans="11:11">
      <c r="K4856"/>
    </row>
    <row r="4857" spans="11:11">
      <c r="K4857"/>
    </row>
    <row r="4858" spans="11:11">
      <c r="K4858"/>
    </row>
    <row r="4859" spans="11:11">
      <c r="K4859"/>
    </row>
    <row r="4860" spans="11:11">
      <c r="K4860"/>
    </row>
    <row r="4861" spans="11:11">
      <c r="K4861"/>
    </row>
    <row r="4862" spans="11:11">
      <c r="K4862"/>
    </row>
    <row r="4863" spans="11:11">
      <c r="K4863"/>
    </row>
    <row r="4864" spans="11:11">
      <c r="K4864"/>
    </row>
    <row r="4865" spans="11:11">
      <c r="K4865"/>
    </row>
    <row r="4866" spans="11:11">
      <c r="K4866"/>
    </row>
    <row r="4867" spans="11:11">
      <c r="K4867"/>
    </row>
    <row r="4868" spans="11:11">
      <c r="K4868"/>
    </row>
    <row r="4869" spans="11:11">
      <c r="K4869"/>
    </row>
    <row r="4870" spans="11:11">
      <c r="K4870"/>
    </row>
    <row r="4871" spans="11:11">
      <c r="K4871"/>
    </row>
    <row r="4872" spans="11:11">
      <c r="K4872"/>
    </row>
    <row r="4873" spans="11:11">
      <c r="K4873"/>
    </row>
    <row r="4874" spans="11:11">
      <c r="K4874"/>
    </row>
    <row r="4875" spans="11:11">
      <c r="K4875"/>
    </row>
    <row r="4876" spans="11:11">
      <c r="K4876"/>
    </row>
    <row r="4877" spans="11:11">
      <c r="K4877"/>
    </row>
    <row r="4878" spans="11:11">
      <c r="K4878"/>
    </row>
    <row r="4879" spans="11:11">
      <c r="K4879"/>
    </row>
    <row r="4880" spans="11:11">
      <c r="K4880"/>
    </row>
    <row r="4881" spans="11:11">
      <c r="K4881"/>
    </row>
    <row r="4882" spans="11:11">
      <c r="K4882"/>
    </row>
    <row r="4883" spans="11:11">
      <c r="K4883"/>
    </row>
    <row r="4884" spans="11:11">
      <c r="K4884"/>
    </row>
    <row r="4885" spans="11:11">
      <c r="K4885"/>
    </row>
    <row r="4886" spans="11:11">
      <c r="K4886"/>
    </row>
    <row r="4887" spans="11:11">
      <c r="K4887"/>
    </row>
    <row r="4888" spans="11:11">
      <c r="K4888"/>
    </row>
    <row r="4889" spans="11:11">
      <c r="K4889"/>
    </row>
    <row r="4890" spans="11:11">
      <c r="K4890"/>
    </row>
    <row r="4891" spans="11:11">
      <c r="K4891"/>
    </row>
    <row r="4892" spans="11:11">
      <c r="K4892"/>
    </row>
    <row r="4893" spans="11:11">
      <c r="K4893"/>
    </row>
    <row r="4894" spans="11:11">
      <c r="K4894"/>
    </row>
    <row r="4895" spans="11:11">
      <c r="K4895"/>
    </row>
    <row r="4896" spans="11:11">
      <c r="K4896"/>
    </row>
    <row r="4897" spans="11:11">
      <c r="K4897"/>
    </row>
    <row r="4898" spans="11:11">
      <c r="K4898"/>
    </row>
    <row r="4899" spans="11:11">
      <c r="K4899"/>
    </row>
    <row r="4900" spans="11:11">
      <c r="K4900"/>
    </row>
    <row r="4901" spans="11:11">
      <c r="K4901"/>
    </row>
    <row r="4902" spans="11:11">
      <c r="K4902"/>
    </row>
    <row r="4903" spans="11:11">
      <c r="K4903"/>
    </row>
    <row r="4904" spans="11:11">
      <c r="K4904"/>
    </row>
    <row r="4905" spans="11:11">
      <c r="K4905"/>
    </row>
    <row r="4906" spans="11:11">
      <c r="K4906"/>
    </row>
    <row r="4907" spans="11:11">
      <c r="K4907"/>
    </row>
    <row r="4908" spans="11:11">
      <c r="K4908"/>
    </row>
    <row r="4909" spans="11:11">
      <c r="K4909"/>
    </row>
    <row r="4910" spans="11:11">
      <c r="K4910"/>
    </row>
    <row r="4911" spans="11:11">
      <c r="K4911"/>
    </row>
    <row r="4912" spans="11:11">
      <c r="K4912"/>
    </row>
    <row r="4913" spans="11:11">
      <c r="K4913"/>
    </row>
    <row r="4914" spans="11:11">
      <c r="K4914"/>
    </row>
    <row r="4915" spans="11:11">
      <c r="K4915"/>
    </row>
    <row r="4916" spans="11:11">
      <c r="K4916"/>
    </row>
    <row r="4917" spans="11:11">
      <c r="K4917"/>
    </row>
    <row r="4918" spans="11:11">
      <c r="K4918"/>
    </row>
    <row r="4919" spans="11:11">
      <c r="K4919"/>
    </row>
    <row r="4920" spans="11:11">
      <c r="K4920"/>
    </row>
    <row r="4921" spans="11:11">
      <c r="K4921"/>
    </row>
    <row r="4922" spans="11:11">
      <c r="K4922"/>
    </row>
    <row r="4923" spans="11:11">
      <c r="K4923"/>
    </row>
    <row r="4924" spans="11:11">
      <c r="K4924"/>
    </row>
    <row r="4925" spans="11:11">
      <c r="K4925"/>
    </row>
    <row r="4926" spans="11:11">
      <c r="K4926"/>
    </row>
    <row r="4927" spans="11:11">
      <c r="K4927"/>
    </row>
    <row r="4928" spans="11:11">
      <c r="K4928"/>
    </row>
    <row r="4929" spans="11:11">
      <c r="K4929"/>
    </row>
    <row r="4930" spans="11:11">
      <c r="K4930"/>
    </row>
    <row r="4931" spans="11:11">
      <c r="K4931"/>
    </row>
    <row r="4932" spans="11:11">
      <c r="K4932"/>
    </row>
    <row r="4933" spans="11:11">
      <c r="K4933"/>
    </row>
    <row r="4934" spans="11:11">
      <c r="K4934"/>
    </row>
    <row r="4935" spans="11:11">
      <c r="K4935"/>
    </row>
    <row r="4936" spans="11:11">
      <c r="K4936"/>
    </row>
    <row r="4937" spans="11:11">
      <c r="K4937"/>
    </row>
    <row r="4938" spans="11:11">
      <c r="K4938"/>
    </row>
    <row r="4939" spans="11:11">
      <c r="K4939"/>
    </row>
    <row r="4940" spans="11:11">
      <c r="K4940"/>
    </row>
    <row r="4941" spans="11:11">
      <c r="K4941"/>
    </row>
    <row r="4942" spans="11:11">
      <c r="K4942"/>
    </row>
    <row r="4943" spans="11:11">
      <c r="K4943"/>
    </row>
    <row r="4944" spans="11:11">
      <c r="K4944"/>
    </row>
    <row r="4945" spans="11:11">
      <c r="K4945"/>
    </row>
    <row r="4946" spans="11:11">
      <c r="K4946"/>
    </row>
    <row r="4947" spans="11:11">
      <c r="K4947"/>
    </row>
    <row r="4948" spans="11:11">
      <c r="K4948"/>
    </row>
    <row r="4949" spans="11:11">
      <c r="K4949"/>
    </row>
    <row r="4950" spans="11:11">
      <c r="K4950"/>
    </row>
    <row r="4951" spans="11:11">
      <c r="K4951"/>
    </row>
    <row r="4952" spans="11:11">
      <c r="K4952"/>
    </row>
    <row r="4953" spans="11:11">
      <c r="K4953"/>
    </row>
    <row r="4954" spans="11:11">
      <c r="K4954"/>
    </row>
    <row r="4955" spans="11:11">
      <c r="K4955"/>
    </row>
    <row r="4956" spans="11:11">
      <c r="K4956"/>
    </row>
    <row r="4957" spans="11:11">
      <c r="K4957"/>
    </row>
    <row r="4958" spans="11:11">
      <c r="K4958"/>
    </row>
    <row r="4959" spans="11:11">
      <c r="K4959"/>
    </row>
    <row r="4960" spans="11:11">
      <c r="K4960"/>
    </row>
    <row r="4961" spans="11:11">
      <c r="K4961"/>
    </row>
    <row r="4962" spans="11:11">
      <c r="K4962"/>
    </row>
    <row r="4963" spans="11:11">
      <c r="K4963"/>
    </row>
    <row r="4964" spans="11:11">
      <c r="K4964"/>
    </row>
    <row r="4965" spans="11:11">
      <c r="K4965"/>
    </row>
    <row r="4966" spans="11:11">
      <c r="K4966"/>
    </row>
    <row r="4967" spans="11:11">
      <c r="K4967"/>
    </row>
    <row r="4968" spans="11:11">
      <c r="K4968"/>
    </row>
    <row r="4969" spans="11:11">
      <c r="K4969"/>
    </row>
    <row r="4970" spans="11:11">
      <c r="K4970"/>
    </row>
    <row r="4971" spans="11:11">
      <c r="K4971"/>
    </row>
    <row r="4972" spans="11:11">
      <c r="K4972"/>
    </row>
    <row r="4973" spans="11:11">
      <c r="K4973"/>
    </row>
    <row r="4974" spans="11:11">
      <c r="K4974"/>
    </row>
    <row r="4975" spans="11:11">
      <c r="K4975"/>
    </row>
    <row r="4976" spans="11:11">
      <c r="K4976"/>
    </row>
    <row r="4977" spans="11:11">
      <c r="K4977"/>
    </row>
    <row r="4978" spans="11:11">
      <c r="K4978"/>
    </row>
    <row r="4979" spans="11:11">
      <c r="K4979"/>
    </row>
    <row r="4980" spans="11:11">
      <c r="K4980"/>
    </row>
    <row r="4981" spans="11:11">
      <c r="K4981"/>
    </row>
    <row r="4982" spans="11:11">
      <c r="K4982"/>
    </row>
    <row r="4983" spans="11:11">
      <c r="K4983"/>
    </row>
    <row r="4984" spans="11:11">
      <c r="K4984"/>
    </row>
    <row r="4985" spans="11:11">
      <c r="K4985"/>
    </row>
    <row r="4986" spans="11:11">
      <c r="K4986"/>
    </row>
    <row r="4987" spans="11:11">
      <c r="K4987"/>
    </row>
    <row r="4988" spans="11:11">
      <c r="K4988"/>
    </row>
    <row r="4989" spans="11:11">
      <c r="K4989"/>
    </row>
    <row r="4990" spans="11:11">
      <c r="K4990"/>
    </row>
    <row r="4991" spans="11:11">
      <c r="K4991"/>
    </row>
    <row r="4992" spans="11:11">
      <c r="K4992"/>
    </row>
    <row r="4993" spans="11:11">
      <c r="K4993"/>
    </row>
    <row r="4994" spans="11:11">
      <c r="K4994"/>
    </row>
    <row r="4995" spans="11:11">
      <c r="K4995"/>
    </row>
    <row r="4996" spans="11:11">
      <c r="K4996"/>
    </row>
    <row r="4997" spans="11:11">
      <c r="K4997"/>
    </row>
    <row r="4998" spans="11:11">
      <c r="K4998"/>
    </row>
    <row r="4999" spans="11:11">
      <c r="K4999"/>
    </row>
    <row r="5000" spans="11:11">
      <c r="K5000"/>
    </row>
    <row r="5001" spans="11:11">
      <c r="K5001"/>
    </row>
    <row r="5002" spans="11:11">
      <c r="K5002"/>
    </row>
    <row r="5003" spans="11:11">
      <c r="K5003"/>
    </row>
    <row r="5004" spans="11:11">
      <c r="K5004"/>
    </row>
    <row r="5005" spans="11:11">
      <c r="K5005"/>
    </row>
    <row r="5006" spans="11:11">
      <c r="K5006"/>
    </row>
    <row r="5007" spans="11:11">
      <c r="K5007"/>
    </row>
    <row r="5008" spans="11:11">
      <c r="K5008"/>
    </row>
    <row r="5009" spans="11:11">
      <c r="K5009"/>
    </row>
    <row r="5010" spans="11:11">
      <c r="K5010"/>
    </row>
    <row r="5011" spans="11:11">
      <c r="K5011"/>
    </row>
    <row r="5012" spans="11:11">
      <c r="K5012"/>
    </row>
    <row r="5013" spans="11:11">
      <c r="K5013"/>
    </row>
    <row r="5014" spans="11:11">
      <c r="K5014"/>
    </row>
    <row r="5015" spans="11:11">
      <c r="K5015"/>
    </row>
    <row r="5016" spans="11:11">
      <c r="K5016"/>
    </row>
    <row r="5017" spans="11:11">
      <c r="K5017"/>
    </row>
    <row r="5018" spans="11:11">
      <c r="K5018"/>
    </row>
    <row r="5019" spans="11:11">
      <c r="K5019"/>
    </row>
    <row r="5020" spans="11:11">
      <c r="K5020"/>
    </row>
    <row r="5021" spans="11:11">
      <c r="K5021"/>
    </row>
    <row r="5022" spans="11:11">
      <c r="K5022"/>
    </row>
    <row r="5023" spans="11:11">
      <c r="K5023"/>
    </row>
    <row r="5024" spans="11:11">
      <c r="K5024"/>
    </row>
    <row r="5025" spans="11:11">
      <c r="K5025"/>
    </row>
    <row r="5026" spans="11:11">
      <c r="K5026"/>
    </row>
    <row r="5027" spans="11:11">
      <c r="K5027"/>
    </row>
    <row r="5028" spans="11:11">
      <c r="K5028"/>
    </row>
    <row r="5029" spans="11:11">
      <c r="K5029"/>
    </row>
    <row r="5030" spans="11:11">
      <c r="K5030"/>
    </row>
    <row r="5031" spans="11:11">
      <c r="K5031"/>
    </row>
    <row r="5032" spans="11:11">
      <c r="K5032"/>
    </row>
    <row r="5033" spans="11:11">
      <c r="K5033"/>
    </row>
    <row r="5034" spans="11:11">
      <c r="K5034"/>
    </row>
    <row r="5035" spans="11:11">
      <c r="K5035"/>
    </row>
    <row r="5036" spans="11:11">
      <c r="K5036"/>
    </row>
    <row r="5037" spans="11:11">
      <c r="K5037"/>
    </row>
    <row r="5038" spans="11:11">
      <c r="K5038"/>
    </row>
    <row r="5039" spans="11:11">
      <c r="K5039"/>
    </row>
    <row r="5040" spans="11:11">
      <c r="K5040"/>
    </row>
    <row r="5041" spans="11:11">
      <c r="K5041"/>
    </row>
    <row r="5042" spans="11:11">
      <c r="K5042"/>
    </row>
    <row r="5043" spans="11:11">
      <c r="K5043"/>
    </row>
    <row r="5044" spans="11:11">
      <c r="K5044"/>
    </row>
    <row r="5045" spans="11:11">
      <c r="K5045"/>
    </row>
    <row r="5046" spans="11:11">
      <c r="K5046"/>
    </row>
    <row r="5047" spans="11:11">
      <c r="K5047"/>
    </row>
    <row r="5048" spans="11:11">
      <c r="K5048"/>
    </row>
    <row r="5049" spans="11:11">
      <c r="K5049"/>
    </row>
    <row r="5050" spans="11:11">
      <c r="K5050"/>
    </row>
    <row r="5051" spans="11:11">
      <c r="K5051"/>
    </row>
    <row r="5052" spans="11:11">
      <c r="K5052"/>
    </row>
    <row r="5053" spans="11:11">
      <c r="K5053"/>
    </row>
    <row r="5054" spans="11:11">
      <c r="K5054"/>
    </row>
    <row r="5055" spans="11:11">
      <c r="K5055"/>
    </row>
    <row r="5056" spans="11:11">
      <c r="K5056"/>
    </row>
    <row r="5057" spans="11:11">
      <c r="K5057"/>
    </row>
    <row r="5058" spans="11:11">
      <c r="K5058"/>
    </row>
    <row r="5059" spans="11:11">
      <c r="K5059"/>
    </row>
    <row r="5060" spans="11:11">
      <c r="K5060"/>
    </row>
    <row r="5061" spans="11:11">
      <c r="K5061"/>
    </row>
    <row r="5062" spans="11:11">
      <c r="K5062"/>
    </row>
    <row r="5063" spans="11:11">
      <c r="K5063"/>
    </row>
    <row r="5064" spans="11:11">
      <c r="K5064"/>
    </row>
    <row r="5065" spans="11:11">
      <c r="K5065"/>
    </row>
    <row r="5066" spans="11:11">
      <c r="K5066"/>
    </row>
    <row r="5067" spans="11:11">
      <c r="K5067"/>
    </row>
    <row r="5068" spans="11:11">
      <c r="K5068"/>
    </row>
    <row r="5069" spans="11:11">
      <c r="K5069"/>
    </row>
    <row r="5070" spans="11:11">
      <c r="K5070"/>
    </row>
    <row r="5071" spans="11:11">
      <c r="K5071"/>
    </row>
    <row r="5072" spans="11:11">
      <c r="K5072"/>
    </row>
    <row r="5073" spans="11:11">
      <c r="K5073"/>
    </row>
    <row r="5074" spans="11:11">
      <c r="K5074"/>
    </row>
    <row r="5075" spans="11:11">
      <c r="K5075"/>
    </row>
    <row r="5076" spans="11:11">
      <c r="K5076"/>
    </row>
    <row r="5077" spans="11:11">
      <c r="K5077"/>
    </row>
    <row r="5078" spans="11:11">
      <c r="K5078"/>
    </row>
    <row r="5079" spans="11:11">
      <c r="K5079"/>
    </row>
    <row r="5080" spans="11:11">
      <c r="K5080"/>
    </row>
    <row r="5081" spans="11:11">
      <c r="K5081"/>
    </row>
    <row r="5082" spans="11:11">
      <c r="K5082"/>
    </row>
    <row r="5083" spans="11:11">
      <c r="K5083"/>
    </row>
    <row r="5084" spans="11:11">
      <c r="K5084"/>
    </row>
    <row r="5085" spans="11:11">
      <c r="K5085"/>
    </row>
    <row r="5086" spans="11:11">
      <c r="K5086"/>
    </row>
    <row r="5087" spans="11:11">
      <c r="K5087"/>
    </row>
    <row r="5088" spans="11:11">
      <c r="K5088"/>
    </row>
    <row r="5089" spans="11:11">
      <c r="K5089"/>
    </row>
    <row r="5090" spans="11:11">
      <c r="K5090"/>
    </row>
    <row r="5091" spans="11:11">
      <c r="K5091"/>
    </row>
    <row r="5092" spans="11:11">
      <c r="K5092"/>
    </row>
    <row r="5093" spans="11:11">
      <c r="K5093"/>
    </row>
    <row r="5094" spans="11:11">
      <c r="K5094"/>
    </row>
    <row r="5095" spans="11:11">
      <c r="K5095"/>
    </row>
    <row r="5096" spans="11:11">
      <c r="K5096"/>
    </row>
    <row r="5097" spans="11:11">
      <c r="K5097"/>
    </row>
    <row r="5098" spans="11:11">
      <c r="K5098"/>
    </row>
    <row r="5099" spans="11:11">
      <c r="K5099"/>
    </row>
    <row r="5100" spans="11:11">
      <c r="K5100"/>
    </row>
    <row r="5101" spans="11:11">
      <c r="K5101"/>
    </row>
    <row r="5102" spans="11:11">
      <c r="K5102"/>
    </row>
    <row r="5103" spans="11:11">
      <c r="K5103"/>
    </row>
    <row r="5104" spans="11:11">
      <c r="K5104"/>
    </row>
    <row r="5105" spans="11:11">
      <c r="K5105"/>
    </row>
    <row r="5106" spans="11:11">
      <c r="K5106"/>
    </row>
    <row r="5107" spans="11:11">
      <c r="K5107"/>
    </row>
    <row r="5108" spans="11:11">
      <c r="K5108"/>
    </row>
    <row r="5109" spans="11:11">
      <c r="K5109"/>
    </row>
    <row r="5110" spans="11:11">
      <c r="K5110"/>
    </row>
    <row r="5111" spans="11:11">
      <c r="K5111"/>
    </row>
    <row r="5112" spans="11:11">
      <c r="K5112"/>
    </row>
    <row r="5113" spans="11:11">
      <c r="K5113"/>
    </row>
    <row r="5114" spans="11:11">
      <c r="K5114"/>
    </row>
    <row r="5115" spans="11:11">
      <c r="K5115"/>
    </row>
    <row r="5116" spans="11:11">
      <c r="K5116"/>
    </row>
    <row r="5117" spans="11:11">
      <c r="K5117"/>
    </row>
    <row r="5118" spans="11:11">
      <c r="K5118"/>
    </row>
    <row r="5119" spans="11:11">
      <c r="K5119"/>
    </row>
    <row r="5120" spans="11:11">
      <c r="K5120"/>
    </row>
    <row r="5121" spans="11:11">
      <c r="K5121"/>
    </row>
    <row r="5122" spans="11:11">
      <c r="K5122"/>
    </row>
    <row r="5123" spans="11:11">
      <c r="K5123"/>
    </row>
    <row r="5124" spans="11:11">
      <c r="K5124"/>
    </row>
    <row r="5125" spans="11:11">
      <c r="K5125"/>
    </row>
    <row r="5126" spans="11:11">
      <c r="K5126"/>
    </row>
    <row r="5127" spans="11:11">
      <c r="K5127"/>
    </row>
    <row r="5128" spans="11:11">
      <c r="K5128"/>
    </row>
    <row r="5129" spans="11:11">
      <c r="K5129"/>
    </row>
    <row r="5130" spans="11:11">
      <c r="K5130"/>
    </row>
    <row r="5131" spans="11:11">
      <c r="K5131"/>
    </row>
    <row r="5132" spans="11:11">
      <c r="K5132"/>
    </row>
    <row r="5133" spans="11:11">
      <c r="K5133"/>
    </row>
    <row r="5134" spans="11:11">
      <c r="K5134"/>
    </row>
    <row r="5135" spans="11:11">
      <c r="K5135"/>
    </row>
    <row r="5136" spans="11:11">
      <c r="K5136"/>
    </row>
    <row r="5137" spans="11:11">
      <c r="K5137"/>
    </row>
    <row r="5138" spans="11:11">
      <c r="K5138"/>
    </row>
    <row r="5139" spans="11:11">
      <c r="K5139"/>
    </row>
    <row r="5140" spans="11:11">
      <c r="K5140"/>
    </row>
    <row r="5141" spans="11:11">
      <c r="K5141"/>
    </row>
    <row r="5142" spans="11:11">
      <c r="K5142"/>
    </row>
    <row r="5143" spans="11:11">
      <c r="K5143"/>
    </row>
    <row r="5144" spans="11:11">
      <c r="K5144"/>
    </row>
    <row r="5145" spans="11:11">
      <c r="K5145"/>
    </row>
    <row r="5146" spans="11:11">
      <c r="K5146"/>
    </row>
    <row r="5147" spans="11:11">
      <c r="K5147"/>
    </row>
    <row r="5148" spans="11:11">
      <c r="K5148"/>
    </row>
    <row r="5149" spans="11:11">
      <c r="K5149"/>
    </row>
    <row r="5150" spans="11:11">
      <c r="K5150"/>
    </row>
    <row r="5151" spans="11:11">
      <c r="K5151"/>
    </row>
    <row r="5152" spans="11:11">
      <c r="K5152"/>
    </row>
    <row r="5153" spans="11:11">
      <c r="K5153"/>
    </row>
    <row r="5154" spans="11:11">
      <c r="K5154"/>
    </row>
    <row r="5155" spans="11:11">
      <c r="K5155"/>
    </row>
    <row r="5156" spans="11:11">
      <c r="K5156"/>
    </row>
    <row r="5157" spans="11:11">
      <c r="K5157"/>
    </row>
    <row r="5158" spans="11:11">
      <c r="K5158"/>
    </row>
    <row r="5159" spans="11:11">
      <c r="K5159"/>
    </row>
    <row r="5160" spans="11:11">
      <c r="K5160"/>
    </row>
    <row r="5161" spans="11:11">
      <c r="K5161"/>
    </row>
    <row r="5162" spans="11:11">
      <c r="K5162"/>
    </row>
    <row r="5163" spans="11:11">
      <c r="K5163"/>
    </row>
    <row r="5164" spans="11:11">
      <c r="K5164"/>
    </row>
    <row r="5165" spans="11:11">
      <c r="K5165"/>
    </row>
    <row r="5166" spans="11:11">
      <c r="K5166"/>
    </row>
    <row r="5167" spans="11:11">
      <c r="K5167"/>
    </row>
    <row r="5168" spans="11:11">
      <c r="K5168"/>
    </row>
    <row r="5169" spans="11:11">
      <c r="K5169"/>
    </row>
    <row r="5170" spans="11:11">
      <c r="K5170"/>
    </row>
    <row r="5171" spans="11:11">
      <c r="K5171"/>
    </row>
    <row r="5172" spans="11:11">
      <c r="K5172"/>
    </row>
    <row r="5173" spans="11:11">
      <c r="K5173"/>
    </row>
    <row r="5174" spans="11:11">
      <c r="K5174"/>
    </row>
    <row r="5175" spans="11:11">
      <c r="K5175"/>
    </row>
    <row r="5176" spans="11:11">
      <c r="K5176"/>
    </row>
    <row r="5177" spans="11:11">
      <c r="K5177"/>
    </row>
    <row r="5178" spans="11:11">
      <c r="K5178"/>
    </row>
    <row r="5179" spans="11:11">
      <c r="K5179"/>
    </row>
    <row r="5180" spans="11:11">
      <c r="K5180"/>
    </row>
    <row r="5181" spans="11:11">
      <c r="K5181"/>
    </row>
    <row r="5182" spans="11:11">
      <c r="K5182"/>
    </row>
    <row r="5183" spans="11:11">
      <c r="K5183"/>
    </row>
    <row r="5184" spans="11:11">
      <c r="K5184"/>
    </row>
    <row r="5185" spans="11:11">
      <c r="K5185"/>
    </row>
    <row r="5186" spans="11:11">
      <c r="K5186"/>
    </row>
    <row r="5187" spans="11:11">
      <c r="K5187"/>
    </row>
    <row r="5188" spans="11:11">
      <c r="K5188"/>
    </row>
    <row r="5189" spans="11:11">
      <c r="K5189"/>
    </row>
    <row r="5190" spans="11:11">
      <c r="K5190"/>
    </row>
    <row r="5191" spans="11:11">
      <c r="K5191"/>
    </row>
    <row r="5192" spans="11:11">
      <c r="K5192"/>
    </row>
    <row r="5193" spans="11:11">
      <c r="K5193"/>
    </row>
    <row r="5194" spans="11:11">
      <c r="K5194"/>
    </row>
    <row r="5195" spans="11:11">
      <c r="K5195"/>
    </row>
    <row r="5196" spans="11:11">
      <c r="K5196"/>
    </row>
    <row r="5197" spans="11:11">
      <c r="K5197"/>
    </row>
    <row r="5198" spans="11:11">
      <c r="K5198"/>
    </row>
    <row r="5199" spans="11:11">
      <c r="K5199"/>
    </row>
    <row r="5200" spans="11:11">
      <c r="K5200"/>
    </row>
    <row r="5201" spans="11:11">
      <c r="K5201"/>
    </row>
    <row r="5202" spans="11:11">
      <c r="K5202"/>
    </row>
    <row r="5203" spans="11:11">
      <c r="K5203"/>
    </row>
    <row r="5204" spans="11:11">
      <c r="K5204"/>
    </row>
    <row r="5205" spans="11:11">
      <c r="K5205"/>
    </row>
    <row r="5206" spans="11:11">
      <c r="K5206"/>
    </row>
    <row r="5207" spans="11:11">
      <c r="K5207"/>
    </row>
    <row r="5208" spans="11:11">
      <c r="K5208"/>
    </row>
    <row r="5209" spans="11:11">
      <c r="K5209"/>
    </row>
    <row r="5210" spans="11:11">
      <c r="K5210"/>
    </row>
    <row r="5211" spans="11:11">
      <c r="K5211"/>
    </row>
    <row r="5212" spans="11:11">
      <c r="K5212"/>
    </row>
    <row r="5213" spans="11:11">
      <c r="K5213"/>
    </row>
    <row r="5214" spans="11:11">
      <c r="K5214"/>
    </row>
    <row r="5215" spans="11:11">
      <c r="K5215"/>
    </row>
    <row r="5216" spans="11:11">
      <c r="K5216"/>
    </row>
    <row r="5217" spans="11:11">
      <c r="K5217"/>
    </row>
    <row r="5218" spans="11:11">
      <c r="K5218"/>
    </row>
    <row r="5219" spans="11:11">
      <c r="K5219"/>
    </row>
    <row r="5220" spans="11:11">
      <c r="K5220"/>
    </row>
    <row r="5221" spans="11:11">
      <c r="K5221"/>
    </row>
    <row r="5222" spans="11:11">
      <c r="K5222"/>
    </row>
    <row r="5223" spans="11:11">
      <c r="K5223"/>
    </row>
    <row r="5224" spans="11:11">
      <c r="K5224"/>
    </row>
    <row r="5225" spans="11:11">
      <c r="K5225"/>
    </row>
    <row r="5226" spans="11:11">
      <c r="K5226"/>
    </row>
    <row r="5227" spans="11:11">
      <c r="K5227"/>
    </row>
    <row r="5228" spans="11:11">
      <c r="K5228"/>
    </row>
    <row r="5229" spans="11:11">
      <c r="K5229"/>
    </row>
    <row r="5230" spans="11:11">
      <c r="K5230"/>
    </row>
    <row r="5231" spans="11:11">
      <c r="K5231"/>
    </row>
    <row r="5232" spans="11:11">
      <c r="K5232"/>
    </row>
    <row r="5233" spans="11:11">
      <c r="K5233"/>
    </row>
    <row r="5234" spans="11:11">
      <c r="K5234"/>
    </row>
    <row r="5235" spans="11:11">
      <c r="K5235"/>
    </row>
    <row r="5236" spans="11:11">
      <c r="K5236"/>
    </row>
    <row r="5237" spans="11:11">
      <c r="K5237"/>
    </row>
    <row r="5238" spans="11:11">
      <c r="K5238"/>
    </row>
    <row r="5239" spans="11:11">
      <c r="K5239"/>
    </row>
    <row r="5240" spans="11:11">
      <c r="K5240"/>
    </row>
    <row r="5241" spans="11:11">
      <c r="K5241"/>
    </row>
    <row r="5242" spans="11:11">
      <c r="K5242"/>
    </row>
    <row r="5243" spans="11:11">
      <c r="K5243"/>
    </row>
    <row r="5244" spans="11:11">
      <c r="K5244"/>
    </row>
    <row r="5245" spans="11:11">
      <c r="K5245"/>
    </row>
    <row r="5246" spans="11:11">
      <c r="K5246"/>
    </row>
    <row r="5247" spans="11:11">
      <c r="K5247"/>
    </row>
    <row r="5248" spans="11:11">
      <c r="K5248"/>
    </row>
    <row r="5249" spans="11:11">
      <c r="K5249"/>
    </row>
    <row r="5250" spans="11:11">
      <c r="K5250"/>
    </row>
    <row r="5251" spans="11:11">
      <c r="K5251"/>
    </row>
    <row r="5252" spans="11:11">
      <c r="K5252"/>
    </row>
    <row r="5253" spans="11:11">
      <c r="K5253"/>
    </row>
    <row r="5254" spans="11:11">
      <c r="K5254"/>
    </row>
    <row r="5255" spans="11:11">
      <c r="K5255"/>
    </row>
    <row r="5256" spans="11:11">
      <c r="K5256"/>
    </row>
    <row r="5257" spans="11:11">
      <c r="K5257"/>
    </row>
    <row r="5258" spans="11:11">
      <c r="K5258"/>
    </row>
    <row r="5259" spans="11:11">
      <c r="K5259"/>
    </row>
    <row r="5260" spans="11:11">
      <c r="K5260"/>
    </row>
    <row r="5261" spans="11:11">
      <c r="K5261"/>
    </row>
    <row r="5262" spans="11:11">
      <c r="K5262"/>
    </row>
    <row r="5263" spans="11:11">
      <c r="K5263"/>
    </row>
    <row r="5264" spans="11:11">
      <c r="K5264"/>
    </row>
    <row r="5265" spans="11:11">
      <c r="K5265"/>
    </row>
    <row r="5266" spans="11:11">
      <c r="K5266"/>
    </row>
    <row r="5267" spans="11:11">
      <c r="K5267"/>
    </row>
    <row r="5268" spans="11:11">
      <c r="K5268"/>
    </row>
    <row r="5269" spans="11:11">
      <c r="K5269"/>
    </row>
    <row r="5270" spans="11:11">
      <c r="K5270"/>
    </row>
    <row r="5271" spans="11:11">
      <c r="K5271"/>
    </row>
    <row r="5272" spans="11:11">
      <c r="K5272"/>
    </row>
    <row r="5273" spans="11:11">
      <c r="K5273"/>
    </row>
    <row r="5274" spans="11:11">
      <c r="K5274"/>
    </row>
    <row r="5275" spans="11:11">
      <c r="K5275"/>
    </row>
    <row r="5276" spans="11:11">
      <c r="K5276"/>
    </row>
    <row r="5277" spans="11:11">
      <c r="K5277"/>
    </row>
    <row r="5278" spans="11:11">
      <c r="K5278"/>
    </row>
    <row r="5279" spans="11:11">
      <c r="K5279"/>
    </row>
    <row r="5280" spans="11:11">
      <c r="K5280"/>
    </row>
    <row r="5281" spans="11:11">
      <c r="K5281"/>
    </row>
    <row r="5282" spans="11:11">
      <c r="K5282"/>
    </row>
    <row r="5283" spans="11:11">
      <c r="K5283"/>
    </row>
    <row r="5284" spans="11:11">
      <c r="K5284"/>
    </row>
    <row r="5285" spans="11:11">
      <c r="K5285"/>
    </row>
    <row r="5286" spans="11:11">
      <c r="K5286"/>
    </row>
    <row r="5287" spans="11:11">
      <c r="K5287"/>
    </row>
    <row r="5288" spans="11:11">
      <c r="K5288"/>
    </row>
    <row r="5289" spans="11:11">
      <c r="K5289"/>
    </row>
    <row r="5290" spans="11:11">
      <c r="K5290"/>
    </row>
    <row r="5291" spans="11:11">
      <c r="K5291"/>
    </row>
    <row r="5292" spans="11:11">
      <c r="K5292"/>
    </row>
    <row r="5293" spans="11:11">
      <c r="K5293"/>
    </row>
    <row r="5294" spans="11:11">
      <c r="K5294"/>
    </row>
    <row r="5295" spans="11:11">
      <c r="K5295"/>
    </row>
    <row r="5296" spans="11:11">
      <c r="K5296"/>
    </row>
    <row r="5297" spans="11:11">
      <c r="K5297"/>
    </row>
    <row r="5298" spans="11:11">
      <c r="K5298"/>
    </row>
    <row r="5299" spans="11:11">
      <c r="K5299"/>
    </row>
    <row r="5300" spans="11:11">
      <c r="K5300"/>
    </row>
    <row r="5301" spans="11:11">
      <c r="K5301"/>
    </row>
    <row r="5302" spans="11:11">
      <c r="K5302"/>
    </row>
    <row r="5303" spans="11:11">
      <c r="K5303"/>
    </row>
    <row r="5304" spans="11:11">
      <c r="K5304"/>
    </row>
    <row r="5305" spans="11:11">
      <c r="K5305"/>
    </row>
    <row r="5306" spans="11:11">
      <c r="K5306"/>
    </row>
    <row r="5307" spans="11:11">
      <c r="K5307"/>
    </row>
    <row r="5308" spans="11:11">
      <c r="K5308"/>
    </row>
    <row r="5309" spans="11:11">
      <c r="K5309"/>
    </row>
    <row r="5310" spans="11:11">
      <c r="K5310"/>
    </row>
    <row r="5311" spans="11:11">
      <c r="K5311"/>
    </row>
    <row r="5312" spans="11:11">
      <c r="K5312"/>
    </row>
    <row r="5313" spans="11:11">
      <c r="K5313"/>
    </row>
    <row r="5314" spans="11:11">
      <c r="K5314"/>
    </row>
    <row r="5315" spans="11:11">
      <c r="K5315"/>
    </row>
    <row r="5316" spans="11:11">
      <c r="K5316"/>
    </row>
    <row r="5317" spans="11:11">
      <c r="K5317"/>
    </row>
    <row r="5318" spans="11:11">
      <c r="K5318"/>
    </row>
    <row r="5319" spans="11:11">
      <c r="K5319"/>
    </row>
    <row r="5320" spans="11:11">
      <c r="K5320"/>
    </row>
    <row r="5321" spans="11:11">
      <c r="K5321"/>
    </row>
    <row r="5322" spans="11:11">
      <c r="K5322"/>
    </row>
    <row r="5323" spans="11:11">
      <c r="K5323"/>
    </row>
    <row r="5324" spans="11:11">
      <c r="K5324"/>
    </row>
    <row r="5325" spans="11:11">
      <c r="K5325"/>
    </row>
    <row r="5326" spans="11:11">
      <c r="K5326"/>
    </row>
    <row r="5327" spans="11:11">
      <c r="K5327"/>
    </row>
    <row r="5328" spans="11:11">
      <c r="K5328"/>
    </row>
    <row r="5329" spans="11:11">
      <c r="K5329"/>
    </row>
    <row r="5330" spans="11:11">
      <c r="K5330"/>
    </row>
    <row r="5331" spans="11:11">
      <c r="K5331"/>
    </row>
    <row r="5332" spans="11:11">
      <c r="K5332"/>
    </row>
    <row r="5333" spans="11:11">
      <c r="K5333"/>
    </row>
    <row r="5334" spans="11:11">
      <c r="K5334"/>
    </row>
    <row r="5335" spans="11:11">
      <c r="K5335"/>
    </row>
    <row r="5336" spans="11:11">
      <c r="K5336"/>
    </row>
    <row r="5337" spans="11:11">
      <c r="K5337"/>
    </row>
    <row r="5338" spans="11:11">
      <c r="K5338"/>
    </row>
    <row r="5339" spans="11:11">
      <c r="K5339"/>
    </row>
    <row r="5340" spans="11:11">
      <c r="K5340"/>
    </row>
    <row r="5341" spans="11:11">
      <c r="K5341"/>
    </row>
    <row r="5342" spans="11:11">
      <c r="K5342"/>
    </row>
    <row r="5343" spans="11:11">
      <c r="K5343"/>
    </row>
    <row r="5344" spans="11:11">
      <c r="K5344"/>
    </row>
    <row r="5345" spans="11:11">
      <c r="K5345"/>
    </row>
    <row r="5346" spans="11:11">
      <c r="K5346"/>
    </row>
    <row r="5347" spans="11:11">
      <c r="K5347"/>
    </row>
    <row r="5348" spans="11:11">
      <c r="K5348"/>
    </row>
    <row r="5349" spans="11:11">
      <c r="K5349"/>
    </row>
    <row r="5350" spans="11:11">
      <c r="K5350"/>
    </row>
    <row r="5351" spans="11:11">
      <c r="K5351"/>
    </row>
    <row r="5352" spans="11:11">
      <c r="K5352"/>
    </row>
    <row r="5353" spans="11:11">
      <c r="K5353"/>
    </row>
    <row r="5354" spans="11:11">
      <c r="K5354"/>
    </row>
    <row r="5355" spans="11:11">
      <c r="K5355"/>
    </row>
    <row r="5356" spans="11:11">
      <c r="K5356"/>
    </row>
    <row r="5357" spans="11:11">
      <c r="K5357"/>
    </row>
    <row r="5358" spans="11:11">
      <c r="K5358"/>
    </row>
    <row r="5359" spans="11:11">
      <c r="K5359"/>
    </row>
    <row r="5360" spans="11:11">
      <c r="K5360"/>
    </row>
    <row r="5361" spans="11:11">
      <c r="K5361"/>
    </row>
    <row r="5362" spans="11:11">
      <c r="K5362"/>
    </row>
    <row r="5363" spans="11:11">
      <c r="K5363"/>
    </row>
    <row r="5364" spans="11:11">
      <c r="K5364"/>
    </row>
    <row r="5365" spans="11:11">
      <c r="K5365"/>
    </row>
    <row r="5366" spans="11:11">
      <c r="K5366"/>
    </row>
    <row r="5367" spans="11:11">
      <c r="K5367"/>
    </row>
    <row r="5368" spans="11:11">
      <c r="K5368"/>
    </row>
    <row r="5369" spans="11:11">
      <c r="K5369"/>
    </row>
    <row r="5370" spans="11:11">
      <c r="K5370"/>
    </row>
    <row r="5371" spans="11:11">
      <c r="K5371"/>
    </row>
    <row r="5372" spans="11:11">
      <c r="K5372"/>
    </row>
    <row r="5373" spans="11:11">
      <c r="K5373"/>
    </row>
    <row r="5374" spans="11:11">
      <c r="K5374"/>
    </row>
    <row r="5375" spans="11:11">
      <c r="K5375"/>
    </row>
    <row r="5376" spans="11:11">
      <c r="K5376"/>
    </row>
    <row r="5377" spans="11:11">
      <c r="K5377"/>
    </row>
    <row r="5378" spans="11:11">
      <c r="K5378"/>
    </row>
    <row r="5379" spans="11:11">
      <c r="K5379"/>
    </row>
    <row r="5380" spans="11:11">
      <c r="K5380"/>
    </row>
    <row r="5381" spans="11:11">
      <c r="K5381"/>
    </row>
    <row r="5382" spans="11:11">
      <c r="K5382"/>
    </row>
    <row r="5383" spans="11:11">
      <c r="K5383"/>
    </row>
    <row r="5384" spans="11:11">
      <c r="K5384"/>
    </row>
    <row r="5385" spans="11:11">
      <c r="K5385"/>
    </row>
    <row r="5386" spans="11:11">
      <c r="K5386"/>
    </row>
    <row r="5387" spans="11:11">
      <c r="K5387"/>
    </row>
    <row r="5388" spans="11:11">
      <c r="K5388"/>
    </row>
    <row r="5389" spans="11:11">
      <c r="K5389"/>
    </row>
    <row r="5390" spans="11:11">
      <c r="K5390"/>
    </row>
    <row r="5391" spans="11:11">
      <c r="K5391"/>
    </row>
    <row r="5392" spans="11:11">
      <c r="K5392"/>
    </row>
    <row r="5393" spans="11:11">
      <c r="K5393"/>
    </row>
    <row r="5394" spans="11:11">
      <c r="K5394"/>
    </row>
    <row r="5395" spans="11:11">
      <c r="K5395"/>
    </row>
    <row r="5396" spans="11:11">
      <c r="K5396"/>
    </row>
    <row r="5397" spans="11:11">
      <c r="K5397"/>
    </row>
    <row r="5398" spans="11:11">
      <c r="K5398"/>
    </row>
    <row r="5399" spans="11:11">
      <c r="K5399"/>
    </row>
    <row r="5400" spans="11:11">
      <c r="K5400"/>
    </row>
    <row r="5401" spans="11:11">
      <c r="K5401"/>
    </row>
    <row r="5402" spans="11:11">
      <c r="K5402"/>
    </row>
    <row r="5403" spans="11:11">
      <c r="K5403"/>
    </row>
    <row r="5404" spans="11:11">
      <c r="K5404"/>
    </row>
    <row r="5405" spans="11:11">
      <c r="K5405"/>
    </row>
    <row r="5406" spans="11:11">
      <c r="K5406"/>
    </row>
    <row r="5407" spans="11:11">
      <c r="K5407"/>
    </row>
    <row r="5408" spans="11:11">
      <c r="K5408"/>
    </row>
    <row r="5409" spans="11:11">
      <c r="K5409"/>
    </row>
    <row r="5410" spans="11:11">
      <c r="K5410"/>
    </row>
    <row r="5411" spans="11:11">
      <c r="K5411"/>
    </row>
    <row r="5412" spans="11:11">
      <c r="K5412"/>
    </row>
    <row r="5413" spans="11:11">
      <c r="K5413"/>
    </row>
    <row r="5414" spans="11:11">
      <c r="K5414"/>
    </row>
    <row r="5415" spans="11:11">
      <c r="K5415"/>
    </row>
    <row r="5416" spans="11:11">
      <c r="K5416"/>
    </row>
    <row r="5417" spans="11:11">
      <c r="K5417"/>
    </row>
    <row r="5418" spans="11:11">
      <c r="K5418"/>
    </row>
    <row r="5419" spans="11:11">
      <c r="K5419"/>
    </row>
    <row r="5420" spans="11:11">
      <c r="K5420"/>
    </row>
    <row r="5421" spans="11:11">
      <c r="K5421"/>
    </row>
    <row r="5422" spans="11:11">
      <c r="K5422"/>
    </row>
    <row r="5423" spans="11:11">
      <c r="K5423"/>
    </row>
    <row r="5424" spans="11:11">
      <c r="K5424"/>
    </row>
    <row r="5425" spans="11:11">
      <c r="K5425"/>
    </row>
    <row r="5426" spans="11:11">
      <c r="K5426"/>
    </row>
    <row r="5427" spans="11:11">
      <c r="K5427"/>
    </row>
    <row r="5428" spans="11:11">
      <c r="K5428"/>
    </row>
    <row r="5429" spans="11:11">
      <c r="K5429"/>
    </row>
    <row r="5430" spans="11:11">
      <c r="K5430"/>
    </row>
    <row r="5431" spans="11:11">
      <c r="K5431"/>
    </row>
    <row r="5432" spans="11:11">
      <c r="K5432"/>
    </row>
    <row r="5433" spans="11:11">
      <c r="K5433"/>
    </row>
    <row r="5434" spans="11:11">
      <c r="K5434"/>
    </row>
    <row r="5435" spans="11:11">
      <c r="K5435"/>
    </row>
    <row r="5436" spans="11:11">
      <c r="K5436"/>
    </row>
    <row r="5437" spans="11:11">
      <c r="K5437"/>
    </row>
    <row r="5438" spans="11:11">
      <c r="K5438"/>
    </row>
    <row r="5439" spans="11:11">
      <c r="K5439"/>
    </row>
    <row r="5440" spans="11:11">
      <c r="K5440"/>
    </row>
    <row r="5441" spans="11:11">
      <c r="K5441"/>
    </row>
    <row r="5442" spans="11:11">
      <c r="K5442"/>
    </row>
    <row r="5443" spans="11:11">
      <c r="K5443"/>
    </row>
    <row r="5444" spans="11:11">
      <c r="K5444"/>
    </row>
    <row r="5445" spans="11:11">
      <c r="K5445"/>
    </row>
    <row r="5446" spans="11:11">
      <c r="K5446"/>
    </row>
    <row r="5447" spans="11:11">
      <c r="K5447"/>
    </row>
    <row r="5448" spans="11:11">
      <c r="K5448"/>
    </row>
    <row r="5449" spans="11:11">
      <c r="K5449"/>
    </row>
    <row r="5450" spans="11:11">
      <c r="K5450"/>
    </row>
    <row r="5451" spans="11:11">
      <c r="K5451"/>
    </row>
    <row r="5452" spans="11:11">
      <c r="K5452"/>
    </row>
    <row r="5453" spans="11:11">
      <c r="K5453"/>
    </row>
    <row r="5454" spans="11:11">
      <c r="K5454"/>
    </row>
    <row r="5455" spans="11:11">
      <c r="K5455"/>
    </row>
    <row r="5456" spans="11:11">
      <c r="K5456"/>
    </row>
    <row r="5457" spans="11:11">
      <c r="K5457"/>
    </row>
    <row r="5458" spans="11:11">
      <c r="K5458"/>
    </row>
    <row r="5459" spans="11:11">
      <c r="K5459"/>
    </row>
    <row r="5460" spans="11:11">
      <c r="K5460"/>
    </row>
    <row r="5461" spans="11:11">
      <c r="K5461"/>
    </row>
    <row r="5462" spans="11:11">
      <c r="K5462"/>
    </row>
    <row r="5463" spans="11:11">
      <c r="K5463"/>
    </row>
    <row r="5464" spans="11:11">
      <c r="K5464"/>
    </row>
    <row r="5465" spans="11:11">
      <c r="K5465"/>
    </row>
    <row r="5466" spans="11:11">
      <c r="K5466"/>
    </row>
    <row r="5467" spans="11:11">
      <c r="K5467"/>
    </row>
    <row r="5468" spans="11:11">
      <c r="K5468"/>
    </row>
    <row r="5469" spans="11:11">
      <c r="K5469"/>
    </row>
    <row r="5470" spans="11:11">
      <c r="K5470"/>
    </row>
    <row r="5471" spans="11:11">
      <c r="K5471"/>
    </row>
    <row r="5472" spans="11:11">
      <c r="K5472"/>
    </row>
    <row r="5473" spans="11:11">
      <c r="K5473"/>
    </row>
    <row r="5474" spans="11:11">
      <c r="K5474"/>
    </row>
    <row r="5475" spans="11:11">
      <c r="K5475"/>
    </row>
    <row r="5476" spans="11:11">
      <c r="K5476"/>
    </row>
    <row r="5477" spans="11:11">
      <c r="K5477"/>
    </row>
    <row r="5478" spans="11:11">
      <c r="K5478"/>
    </row>
    <row r="5479" spans="11:11">
      <c r="K5479"/>
    </row>
    <row r="5480" spans="11:11">
      <c r="K5480"/>
    </row>
    <row r="5481" spans="11:11">
      <c r="K5481"/>
    </row>
    <row r="5482" spans="11:11">
      <c r="K5482"/>
    </row>
    <row r="5483" spans="11:11">
      <c r="K5483"/>
    </row>
    <row r="5484" spans="11:11">
      <c r="K5484"/>
    </row>
    <row r="5485" spans="11:11">
      <c r="K5485"/>
    </row>
    <row r="5486" spans="11:11">
      <c r="K5486"/>
    </row>
    <row r="5487" spans="11:11">
      <c r="K5487"/>
    </row>
    <row r="5488" spans="11:11">
      <c r="K5488"/>
    </row>
    <row r="5489" spans="11:11">
      <c r="K5489"/>
    </row>
    <row r="5490" spans="11:11">
      <c r="K5490"/>
    </row>
    <row r="5491" spans="11:11">
      <c r="K5491"/>
    </row>
    <row r="5492" spans="11:11">
      <c r="K5492"/>
    </row>
    <row r="5493" spans="11:11">
      <c r="K5493"/>
    </row>
    <row r="5494" spans="11:11">
      <c r="K5494"/>
    </row>
    <row r="5495" spans="11:11">
      <c r="K5495"/>
    </row>
    <row r="5496" spans="11:11">
      <c r="K5496"/>
    </row>
    <row r="5497" spans="11:11">
      <c r="K5497"/>
    </row>
    <row r="5498" spans="11:11">
      <c r="K5498"/>
    </row>
    <row r="5499" spans="11:11">
      <c r="K5499"/>
    </row>
    <row r="5500" spans="11:11">
      <c r="K5500"/>
    </row>
    <row r="5501" spans="11:11">
      <c r="K5501"/>
    </row>
    <row r="5502" spans="11:11">
      <c r="K5502"/>
    </row>
    <row r="5503" spans="11:11">
      <c r="K5503"/>
    </row>
    <row r="5504" spans="11:11">
      <c r="K5504"/>
    </row>
    <row r="5505" spans="11:11">
      <c r="K5505"/>
    </row>
    <row r="5506" spans="11:11">
      <c r="K5506"/>
    </row>
    <row r="5507" spans="11:11">
      <c r="K5507"/>
    </row>
    <row r="5508" spans="11:11">
      <c r="K5508"/>
    </row>
    <row r="5509" spans="11:11">
      <c r="K5509"/>
    </row>
    <row r="5510" spans="11:11">
      <c r="K5510"/>
    </row>
    <row r="5511" spans="11:11">
      <c r="K5511"/>
    </row>
    <row r="5512" spans="11:11">
      <c r="K5512"/>
    </row>
    <row r="5513" spans="11:11">
      <c r="K5513"/>
    </row>
    <row r="5514" spans="11:11">
      <c r="K5514"/>
    </row>
    <row r="5515" spans="11:11">
      <c r="K5515"/>
    </row>
    <row r="5516" spans="11:11">
      <c r="K5516"/>
    </row>
    <row r="5517" spans="11:11">
      <c r="K5517"/>
    </row>
    <row r="5518" spans="11:11">
      <c r="K5518"/>
    </row>
    <row r="5519" spans="11:11">
      <c r="K5519"/>
    </row>
    <row r="5520" spans="11:11">
      <c r="K5520"/>
    </row>
    <row r="5521" spans="11:11">
      <c r="K5521"/>
    </row>
    <row r="5522" spans="11:11">
      <c r="K5522"/>
    </row>
    <row r="5523" spans="11:11">
      <c r="K5523"/>
    </row>
    <row r="5524" spans="11:11">
      <c r="K5524"/>
    </row>
    <row r="5525" spans="11:11">
      <c r="K5525"/>
    </row>
    <row r="5526" spans="11:11">
      <c r="K5526"/>
    </row>
    <row r="5527" spans="11:11">
      <c r="K5527"/>
    </row>
    <row r="5528" spans="11:11">
      <c r="K5528"/>
    </row>
    <row r="5529" spans="11:11">
      <c r="K5529"/>
    </row>
    <row r="5530" spans="11:11">
      <c r="K5530"/>
    </row>
    <row r="5531" spans="11:11">
      <c r="K5531"/>
    </row>
    <row r="5532" spans="11:11">
      <c r="K5532"/>
    </row>
    <row r="5533" spans="11:11">
      <c r="K5533"/>
    </row>
    <row r="5534" spans="11:11">
      <c r="K5534"/>
    </row>
    <row r="5535" spans="11:11">
      <c r="K5535"/>
    </row>
    <row r="5536" spans="11:11">
      <c r="K5536"/>
    </row>
    <row r="5537" spans="11:11">
      <c r="K5537"/>
    </row>
    <row r="5538" spans="11:11">
      <c r="K5538"/>
    </row>
    <row r="5539" spans="11:11">
      <c r="K5539"/>
    </row>
    <row r="5540" spans="11:11">
      <c r="K5540"/>
    </row>
    <row r="5541" spans="11:11">
      <c r="K5541"/>
    </row>
    <row r="5542" spans="11:11">
      <c r="K5542"/>
    </row>
    <row r="5543" spans="11:11">
      <c r="K5543"/>
    </row>
    <row r="5544" spans="11:11">
      <c r="K5544"/>
    </row>
    <row r="5545" spans="11:11">
      <c r="K5545"/>
    </row>
    <row r="5546" spans="11:11">
      <c r="K5546"/>
    </row>
    <row r="5547" spans="11:11">
      <c r="K5547"/>
    </row>
    <row r="5548" spans="11:11">
      <c r="K5548"/>
    </row>
    <row r="5549" spans="11:11">
      <c r="K5549"/>
    </row>
    <row r="5550" spans="11:11">
      <c r="K5550"/>
    </row>
    <row r="5551" spans="11:11">
      <c r="K5551"/>
    </row>
    <row r="5552" spans="11:11">
      <c r="K5552"/>
    </row>
    <row r="5553" spans="11:11">
      <c r="K5553"/>
    </row>
    <row r="5554" spans="11:11">
      <c r="K5554"/>
    </row>
    <row r="5555" spans="11:11">
      <c r="K5555"/>
    </row>
    <row r="5556" spans="11:11">
      <c r="K5556"/>
    </row>
    <row r="5557" spans="11:11">
      <c r="K5557"/>
    </row>
    <row r="5558" spans="11:11">
      <c r="K5558"/>
    </row>
    <row r="5559" spans="11:11">
      <c r="K5559"/>
    </row>
    <row r="5560" spans="11:11">
      <c r="K5560"/>
    </row>
    <row r="5561" spans="11:11">
      <c r="K5561"/>
    </row>
    <row r="5562" spans="11:11">
      <c r="K5562"/>
    </row>
    <row r="5563" spans="11:11">
      <c r="K5563"/>
    </row>
    <row r="5564" spans="11:11">
      <c r="K5564"/>
    </row>
    <row r="5565" spans="11:11">
      <c r="K5565"/>
    </row>
    <row r="5566" spans="11:11">
      <c r="K5566"/>
    </row>
    <row r="5567" spans="11:11">
      <c r="K5567"/>
    </row>
    <row r="5568" spans="11:11">
      <c r="K5568"/>
    </row>
    <row r="5569" spans="11:11">
      <c r="K5569"/>
    </row>
    <row r="5570" spans="11:11">
      <c r="K5570"/>
    </row>
    <row r="5571" spans="11:11">
      <c r="K5571"/>
    </row>
    <row r="5572" spans="11:11">
      <c r="K5572"/>
    </row>
    <row r="5573" spans="11:11">
      <c r="K5573"/>
    </row>
    <row r="5574" spans="11:11">
      <c r="K5574"/>
    </row>
    <row r="5575" spans="11:11">
      <c r="K5575"/>
    </row>
    <row r="5576" spans="11:11">
      <c r="K5576"/>
    </row>
    <row r="5577" spans="11:11">
      <c r="K5577"/>
    </row>
    <row r="5578" spans="11:11">
      <c r="K5578"/>
    </row>
    <row r="5579" spans="11:11">
      <c r="K5579"/>
    </row>
    <row r="5580" spans="11:11">
      <c r="K5580"/>
    </row>
    <row r="5581" spans="11:11">
      <c r="K5581"/>
    </row>
    <row r="5582" spans="11:11">
      <c r="K5582"/>
    </row>
    <row r="5583" spans="11:11">
      <c r="K5583"/>
    </row>
    <row r="5584" spans="11:11">
      <c r="K5584"/>
    </row>
    <row r="5585" spans="11:11">
      <c r="K5585"/>
    </row>
    <row r="5586" spans="11:11">
      <c r="K5586"/>
    </row>
    <row r="5587" spans="11:11">
      <c r="K5587"/>
    </row>
    <row r="5588" spans="11:11">
      <c r="K5588"/>
    </row>
    <row r="5589" spans="11:11">
      <c r="K5589"/>
    </row>
    <row r="5590" spans="11:11">
      <c r="K5590"/>
    </row>
    <row r="5591" spans="11:11">
      <c r="K5591"/>
    </row>
    <row r="5592" spans="11:11">
      <c r="K5592"/>
    </row>
    <row r="5593" spans="11:11">
      <c r="K5593"/>
    </row>
    <row r="5594" spans="11:11">
      <c r="K5594"/>
    </row>
    <row r="5595" spans="11:11">
      <c r="K5595"/>
    </row>
    <row r="5596" spans="11:11">
      <c r="K5596"/>
    </row>
    <row r="5597" spans="11:11">
      <c r="K5597"/>
    </row>
    <row r="5598" spans="11:11">
      <c r="K5598"/>
    </row>
    <row r="5599" spans="11:11">
      <c r="K5599"/>
    </row>
    <row r="5600" spans="11:11">
      <c r="K5600"/>
    </row>
    <row r="5601" spans="11:11">
      <c r="K5601"/>
    </row>
    <row r="5602" spans="11:11">
      <c r="K5602"/>
    </row>
    <row r="5603" spans="11:11">
      <c r="K5603"/>
    </row>
    <row r="5604" spans="11:11">
      <c r="K5604"/>
    </row>
    <row r="5605" spans="11:11">
      <c r="K5605"/>
    </row>
    <row r="5606" spans="11:11">
      <c r="K5606"/>
    </row>
    <row r="5607" spans="11:11">
      <c r="K5607"/>
    </row>
    <row r="5608" spans="11:11">
      <c r="K5608"/>
    </row>
    <row r="5609" spans="11:11">
      <c r="K5609"/>
    </row>
    <row r="5610" spans="11:11">
      <c r="K5610"/>
    </row>
    <row r="5611" spans="11:11">
      <c r="K5611"/>
    </row>
    <row r="5612" spans="11:11">
      <c r="K5612"/>
    </row>
    <row r="5613" spans="11:11">
      <c r="K5613"/>
    </row>
    <row r="5614" spans="11:11">
      <c r="K5614"/>
    </row>
    <row r="5615" spans="11:11">
      <c r="K5615"/>
    </row>
    <row r="5616" spans="11:11">
      <c r="K5616"/>
    </row>
    <row r="5617" spans="11:11">
      <c r="K5617"/>
    </row>
    <row r="5618" spans="11:11">
      <c r="K5618"/>
    </row>
    <row r="5619" spans="11:11">
      <c r="K5619"/>
    </row>
    <row r="5620" spans="11:11">
      <c r="K5620"/>
    </row>
    <row r="5621" spans="11:11">
      <c r="K5621"/>
    </row>
    <row r="5622" spans="11:11">
      <c r="K5622"/>
    </row>
    <row r="5623" spans="11:11">
      <c r="K5623"/>
    </row>
    <row r="5624" spans="11:11">
      <c r="K5624"/>
    </row>
    <row r="5625" spans="11:11">
      <c r="K5625"/>
    </row>
    <row r="5626" spans="11:11">
      <c r="K5626"/>
    </row>
    <row r="5627" spans="11:11">
      <c r="K5627"/>
    </row>
    <row r="5628" spans="11:11">
      <c r="K5628"/>
    </row>
    <row r="5629" spans="11:11">
      <c r="K5629"/>
    </row>
    <row r="5630" spans="11:11">
      <c r="K5630"/>
    </row>
    <row r="5631" spans="11:11">
      <c r="K5631"/>
    </row>
    <row r="5632" spans="11:11">
      <c r="K5632"/>
    </row>
    <row r="5633" spans="11:11">
      <c r="K5633"/>
    </row>
    <row r="5634" spans="11:11">
      <c r="K5634"/>
    </row>
    <row r="5635" spans="11:11">
      <c r="K5635"/>
    </row>
    <row r="5636" spans="11:11">
      <c r="K5636"/>
    </row>
    <row r="5637" spans="11:11">
      <c r="K5637"/>
    </row>
    <row r="5638" spans="11:11">
      <c r="K5638"/>
    </row>
    <row r="5639" spans="11:11">
      <c r="K5639"/>
    </row>
    <row r="5640" spans="11:11">
      <c r="K5640"/>
    </row>
    <row r="5641" spans="11:11">
      <c r="K5641"/>
    </row>
    <row r="5642" spans="11:11">
      <c r="K5642"/>
    </row>
    <row r="5643" spans="11:11">
      <c r="K5643"/>
    </row>
    <row r="5644" spans="11:11">
      <c r="K5644"/>
    </row>
    <row r="5645" spans="11:11">
      <c r="K5645"/>
    </row>
    <row r="5646" spans="11:11">
      <c r="K5646"/>
    </row>
    <row r="5647" spans="11:11">
      <c r="K5647"/>
    </row>
    <row r="5648" spans="11:11">
      <c r="K5648"/>
    </row>
    <row r="5649" spans="11:11">
      <c r="K5649"/>
    </row>
    <row r="5650" spans="11:11">
      <c r="K5650"/>
    </row>
    <row r="5651" spans="11:11">
      <c r="K5651"/>
    </row>
    <row r="5652" spans="11:11">
      <c r="K5652"/>
    </row>
    <row r="5653" spans="11:11">
      <c r="K5653"/>
    </row>
    <row r="5654" spans="11:11">
      <c r="K5654"/>
    </row>
    <row r="5655" spans="11:11">
      <c r="K5655"/>
    </row>
    <row r="5656" spans="11:11">
      <c r="K5656"/>
    </row>
    <row r="5657" spans="11:11">
      <c r="K5657"/>
    </row>
    <row r="5658" spans="11:11">
      <c r="K5658"/>
    </row>
    <row r="5659" spans="11:11">
      <c r="K5659"/>
    </row>
    <row r="5660" spans="11:11">
      <c r="K5660"/>
    </row>
    <row r="5661" spans="11:11">
      <c r="K5661"/>
    </row>
    <row r="5662" spans="11:11">
      <c r="K5662"/>
    </row>
    <row r="5663" spans="11:11">
      <c r="K5663"/>
    </row>
    <row r="5664" spans="11:11">
      <c r="K5664"/>
    </row>
    <row r="5665" spans="11:11">
      <c r="K5665"/>
    </row>
    <row r="5666" spans="11:11">
      <c r="K5666"/>
    </row>
    <row r="5667" spans="11:11">
      <c r="K5667"/>
    </row>
    <row r="5668" spans="11:11">
      <c r="K5668"/>
    </row>
    <row r="5669" spans="11:11">
      <c r="K5669"/>
    </row>
    <row r="5670" spans="11:11">
      <c r="K5670"/>
    </row>
    <row r="5671" spans="11:11">
      <c r="K5671"/>
    </row>
    <row r="5672" spans="11:11">
      <c r="K5672"/>
    </row>
    <row r="5673" spans="11:11">
      <c r="K5673"/>
    </row>
    <row r="5674" spans="11:11">
      <c r="K5674"/>
    </row>
    <row r="5675" spans="11:11">
      <c r="K5675"/>
    </row>
    <row r="5676" spans="11:11">
      <c r="K5676"/>
    </row>
    <row r="5677" spans="11:11">
      <c r="K5677"/>
    </row>
    <row r="5678" spans="11:11">
      <c r="K5678"/>
    </row>
    <row r="5679" spans="11:11">
      <c r="K5679"/>
    </row>
    <row r="5680" spans="11:11">
      <c r="K5680"/>
    </row>
    <row r="5681" spans="11:11">
      <c r="K5681"/>
    </row>
    <row r="5682" spans="11:11">
      <c r="K5682"/>
    </row>
    <row r="5683" spans="11:11">
      <c r="K5683"/>
    </row>
    <row r="5684" spans="11:11">
      <c r="K5684"/>
    </row>
    <row r="5685" spans="11:11">
      <c r="K5685"/>
    </row>
    <row r="5686" spans="11:11">
      <c r="K5686"/>
    </row>
    <row r="5687" spans="11:11">
      <c r="K5687"/>
    </row>
    <row r="5688" spans="11:11">
      <c r="K5688"/>
    </row>
    <row r="5689" spans="11:11">
      <c r="K5689"/>
    </row>
    <row r="5690" spans="11:11">
      <c r="K5690"/>
    </row>
    <row r="5691" spans="11:11">
      <c r="K5691"/>
    </row>
    <row r="5692" spans="11:11">
      <c r="K5692"/>
    </row>
    <row r="5693" spans="11:11">
      <c r="K5693"/>
    </row>
    <row r="5694" spans="11:11">
      <c r="K5694"/>
    </row>
    <row r="5695" spans="11:11">
      <c r="K5695"/>
    </row>
    <row r="5696" spans="11:11">
      <c r="K5696"/>
    </row>
    <row r="5697" spans="11:11">
      <c r="K5697"/>
    </row>
    <row r="5698" spans="11:11">
      <c r="K5698"/>
    </row>
    <row r="5699" spans="11:11">
      <c r="K5699"/>
    </row>
    <row r="5700" spans="11:11">
      <c r="K5700"/>
    </row>
    <row r="5701" spans="11:11">
      <c r="K5701"/>
    </row>
    <row r="5702" spans="11:11">
      <c r="K5702"/>
    </row>
    <row r="5703" spans="11:11">
      <c r="K5703"/>
    </row>
    <row r="5704" spans="11:11">
      <c r="K5704"/>
    </row>
    <row r="5705" spans="11:11">
      <c r="K5705"/>
    </row>
    <row r="5706" spans="11:11">
      <c r="K5706"/>
    </row>
    <row r="5707" spans="11:11">
      <c r="K5707"/>
    </row>
    <row r="5708" spans="11:11">
      <c r="K5708"/>
    </row>
    <row r="5709" spans="11:11">
      <c r="K5709"/>
    </row>
    <row r="5710" spans="11:11">
      <c r="K5710"/>
    </row>
    <row r="5711" spans="11:11">
      <c r="K5711"/>
    </row>
    <row r="5712" spans="11:11">
      <c r="K5712"/>
    </row>
    <row r="5713" spans="11:11">
      <c r="K5713"/>
    </row>
    <row r="5714" spans="11:11">
      <c r="K5714"/>
    </row>
    <row r="5715" spans="11:11">
      <c r="K5715"/>
    </row>
    <row r="5716" spans="11:11">
      <c r="K5716"/>
    </row>
    <row r="5717" spans="11:11">
      <c r="K5717"/>
    </row>
    <row r="5718" spans="11:11">
      <c r="K5718"/>
    </row>
    <row r="5719" spans="11:11">
      <c r="K5719"/>
    </row>
    <row r="5720" spans="11:11">
      <c r="K5720"/>
    </row>
    <row r="5721" spans="11:11">
      <c r="K5721"/>
    </row>
    <row r="5722" spans="11:11">
      <c r="K5722"/>
    </row>
    <row r="5723" spans="11:11">
      <c r="K5723"/>
    </row>
    <row r="5724" spans="11:11">
      <c r="K5724"/>
    </row>
    <row r="5725" spans="11:11">
      <c r="K5725"/>
    </row>
    <row r="5726" spans="11:11">
      <c r="K5726"/>
    </row>
    <row r="5727" spans="11:11">
      <c r="K5727"/>
    </row>
    <row r="5728" spans="11:11">
      <c r="K5728"/>
    </row>
    <row r="5729" spans="11:11">
      <c r="K5729"/>
    </row>
    <row r="5730" spans="11:11">
      <c r="K5730"/>
    </row>
    <row r="5731" spans="11:11">
      <c r="K5731"/>
    </row>
    <row r="5732" spans="11:11">
      <c r="K5732"/>
    </row>
    <row r="5733" spans="11:11">
      <c r="K5733"/>
    </row>
    <row r="5734" spans="11:11">
      <c r="K5734"/>
    </row>
    <row r="5735" spans="11:11">
      <c r="K5735"/>
    </row>
    <row r="5736" spans="11:11">
      <c r="K5736"/>
    </row>
    <row r="5737" spans="11:11">
      <c r="K5737"/>
    </row>
    <row r="5738" spans="11:11">
      <c r="K5738"/>
    </row>
    <row r="5739" spans="11:11">
      <c r="K5739"/>
    </row>
    <row r="5740" spans="11:11">
      <c r="K5740"/>
    </row>
    <row r="5741" spans="11:11">
      <c r="K5741"/>
    </row>
    <row r="5742" spans="11:11">
      <c r="K5742"/>
    </row>
    <row r="5743" spans="11:11">
      <c r="K5743"/>
    </row>
    <row r="5744" spans="11:11">
      <c r="K5744"/>
    </row>
    <row r="5745" spans="11:11">
      <c r="K5745"/>
    </row>
    <row r="5746" spans="11:11">
      <c r="K5746"/>
    </row>
    <row r="5747" spans="11:11">
      <c r="K5747"/>
    </row>
    <row r="5748" spans="11:11">
      <c r="K5748"/>
    </row>
    <row r="5749" spans="11:11">
      <c r="K5749"/>
    </row>
    <row r="5750" spans="11:11">
      <c r="K5750"/>
    </row>
    <row r="5751" spans="11:11">
      <c r="K5751"/>
    </row>
    <row r="5752" spans="11:11">
      <c r="K5752"/>
    </row>
    <row r="5753" spans="11:11">
      <c r="K5753"/>
    </row>
    <row r="5754" spans="11:11">
      <c r="K5754"/>
    </row>
    <row r="5755" spans="11:11">
      <c r="K5755"/>
    </row>
    <row r="5756" spans="11:11">
      <c r="K5756"/>
    </row>
    <row r="5757" spans="11:11">
      <c r="K5757"/>
    </row>
    <row r="5758" spans="11:11">
      <c r="K5758"/>
    </row>
    <row r="5759" spans="11:11">
      <c r="K5759"/>
    </row>
    <row r="5760" spans="11:11">
      <c r="K5760"/>
    </row>
    <row r="5761" spans="11:11">
      <c r="K5761"/>
    </row>
    <row r="5762" spans="11:11">
      <c r="K5762"/>
    </row>
    <row r="5763" spans="11:11">
      <c r="K5763"/>
    </row>
    <row r="5764" spans="11:11">
      <c r="K5764"/>
    </row>
    <row r="5765" spans="11:11">
      <c r="K5765"/>
    </row>
    <row r="5766" spans="11:11">
      <c r="K5766"/>
    </row>
    <row r="5767" spans="11:11">
      <c r="K5767"/>
    </row>
    <row r="5768" spans="11:11">
      <c r="K5768"/>
    </row>
    <row r="5769" spans="11:11">
      <c r="K5769"/>
    </row>
    <row r="5770" spans="11:11">
      <c r="K5770"/>
    </row>
    <row r="5771" spans="11:11">
      <c r="K5771"/>
    </row>
    <row r="5772" spans="11:11">
      <c r="K5772"/>
    </row>
    <row r="5773" spans="11:11">
      <c r="K5773"/>
    </row>
    <row r="5774" spans="11:11">
      <c r="K5774"/>
    </row>
    <row r="5775" spans="11:11">
      <c r="K5775"/>
    </row>
    <row r="5776" spans="11:11">
      <c r="K5776"/>
    </row>
    <row r="5777" spans="11:11">
      <c r="K5777"/>
    </row>
    <row r="5778" spans="11:11">
      <c r="K5778"/>
    </row>
    <row r="5779" spans="11:11">
      <c r="K5779"/>
    </row>
    <row r="5780" spans="11:11">
      <c r="K5780"/>
    </row>
    <row r="5781" spans="11:11">
      <c r="K5781"/>
    </row>
    <row r="5782" spans="11:11">
      <c r="K5782"/>
    </row>
    <row r="5783" spans="11:11">
      <c r="K5783"/>
    </row>
    <row r="5784" spans="11:11">
      <c r="K5784"/>
    </row>
    <row r="5785" spans="11:11">
      <c r="K5785"/>
    </row>
    <row r="5786" spans="11:11">
      <c r="K5786"/>
    </row>
    <row r="5787" spans="11:11">
      <c r="K5787"/>
    </row>
    <row r="5788" spans="11:11">
      <c r="K5788"/>
    </row>
    <row r="5789" spans="11:11">
      <c r="K5789"/>
    </row>
    <row r="5790" spans="11:11">
      <c r="K5790"/>
    </row>
    <row r="5791" spans="11:11">
      <c r="K5791"/>
    </row>
    <row r="5792" spans="11:11">
      <c r="K5792"/>
    </row>
    <row r="5793" spans="11:11">
      <c r="K5793"/>
    </row>
    <row r="5794" spans="11:11">
      <c r="K5794"/>
    </row>
    <row r="5795" spans="11:11">
      <c r="K5795"/>
    </row>
    <row r="5796" spans="11:11">
      <c r="K5796"/>
    </row>
    <row r="5797" spans="11:11">
      <c r="K5797"/>
    </row>
    <row r="5798" spans="11:11">
      <c r="K5798"/>
    </row>
    <row r="5799" spans="11:11">
      <c r="K5799"/>
    </row>
    <row r="5800" spans="11:11">
      <c r="K5800"/>
    </row>
    <row r="5801" spans="11:11">
      <c r="K5801"/>
    </row>
    <row r="5802" spans="11:11">
      <c r="K5802"/>
    </row>
    <row r="5803" spans="11:11">
      <c r="K5803"/>
    </row>
    <row r="5804" spans="11:11">
      <c r="K5804"/>
    </row>
    <row r="5805" spans="11:11">
      <c r="K5805"/>
    </row>
    <row r="5806" spans="11:11">
      <c r="K5806"/>
    </row>
    <row r="5807" spans="11:11">
      <c r="K5807"/>
    </row>
    <row r="5808" spans="11:11">
      <c r="K5808"/>
    </row>
    <row r="5809" spans="11:11">
      <c r="K5809"/>
    </row>
    <row r="5810" spans="11:11">
      <c r="K5810"/>
    </row>
    <row r="5811" spans="11:11">
      <c r="K5811"/>
    </row>
    <row r="5812" spans="11:11">
      <c r="K5812"/>
    </row>
    <row r="5813" spans="11:11">
      <c r="K5813"/>
    </row>
    <row r="5814" spans="11:11">
      <c r="K5814"/>
    </row>
    <row r="5815" spans="11:11">
      <c r="K5815"/>
    </row>
    <row r="5816" spans="11:11">
      <c r="K5816"/>
    </row>
    <row r="5817" spans="11:11">
      <c r="K5817"/>
    </row>
    <row r="5818" spans="11:11">
      <c r="K5818"/>
    </row>
    <row r="5819" spans="11:11">
      <c r="K5819"/>
    </row>
    <row r="5820" spans="11:11">
      <c r="K5820"/>
    </row>
    <row r="5821" spans="11:11">
      <c r="K5821"/>
    </row>
    <row r="5822" spans="11:11">
      <c r="K5822"/>
    </row>
    <row r="5823" spans="11:11">
      <c r="K5823"/>
    </row>
    <row r="5824" spans="11:11">
      <c r="K5824"/>
    </row>
    <row r="5825" spans="11:11">
      <c r="K5825"/>
    </row>
    <row r="5826" spans="11:11">
      <c r="K5826"/>
    </row>
    <row r="5827" spans="11:11">
      <c r="K5827"/>
    </row>
    <row r="5828" spans="11:11">
      <c r="K5828"/>
    </row>
    <row r="5829" spans="11:11">
      <c r="K5829"/>
    </row>
    <row r="5830" spans="11:11">
      <c r="K5830"/>
    </row>
    <row r="5831" spans="11:11">
      <c r="K5831"/>
    </row>
    <row r="5832" spans="11:11">
      <c r="K5832"/>
    </row>
    <row r="5833" spans="11:11">
      <c r="K5833"/>
    </row>
    <row r="5834" spans="11:11">
      <c r="K5834"/>
    </row>
    <row r="5835" spans="11:11">
      <c r="K5835"/>
    </row>
    <row r="5836" spans="11:11">
      <c r="K5836"/>
    </row>
    <row r="5837" spans="11:11">
      <c r="K5837"/>
    </row>
    <row r="5838" spans="11:11">
      <c r="K5838"/>
    </row>
    <row r="5839" spans="11:11">
      <c r="K5839"/>
    </row>
    <row r="5840" spans="11:11">
      <c r="K5840"/>
    </row>
    <row r="5841" spans="11:11">
      <c r="K5841"/>
    </row>
    <row r="5842" spans="11:11">
      <c r="K5842"/>
    </row>
    <row r="5843" spans="11:11">
      <c r="K5843"/>
    </row>
    <row r="5844" spans="11:11">
      <c r="K5844"/>
    </row>
    <row r="5845" spans="11:11">
      <c r="K5845"/>
    </row>
    <row r="5846" spans="11:11">
      <c r="K5846"/>
    </row>
    <row r="5847" spans="11:11">
      <c r="K5847"/>
    </row>
    <row r="5848" spans="11:11">
      <c r="K5848"/>
    </row>
    <row r="5849" spans="11:11">
      <c r="K5849"/>
    </row>
    <row r="5850" spans="11:11">
      <c r="K5850"/>
    </row>
    <row r="5851" spans="11:11">
      <c r="K5851"/>
    </row>
    <row r="5852" spans="11:11">
      <c r="K5852"/>
    </row>
    <row r="5853" spans="11:11">
      <c r="K5853"/>
    </row>
    <row r="5854" spans="11:11">
      <c r="K5854"/>
    </row>
    <row r="5855" spans="11:11">
      <c r="K5855"/>
    </row>
    <row r="5856" spans="11:11">
      <c r="K5856"/>
    </row>
    <row r="5857" spans="11:11">
      <c r="K5857"/>
    </row>
    <row r="5858" spans="11:11">
      <c r="K5858"/>
    </row>
    <row r="5859" spans="11:11">
      <c r="K5859"/>
    </row>
    <row r="5860" spans="11:11">
      <c r="K5860"/>
    </row>
    <row r="5861" spans="11:11">
      <c r="K5861"/>
    </row>
    <row r="5862" spans="11:11">
      <c r="K5862"/>
    </row>
    <row r="5863" spans="11:11">
      <c r="K5863"/>
    </row>
    <row r="5864" spans="11:11">
      <c r="K5864"/>
    </row>
    <row r="5865" spans="11:11">
      <c r="K5865"/>
    </row>
    <row r="5866" spans="11:11">
      <c r="K5866"/>
    </row>
    <row r="5867" spans="11:11">
      <c r="K5867"/>
    </row>
    <row r="5868" spans="11:11">
      <c r="K5868"/>
    </row>
    <row r="5869" spans="11:11">
      <c r="K5869"/>
    </row>
    <row r="5870" spans="11:11">
      <c r="K5870"/>
    </row>
    <row r="5871" spans="11:11">
      <c r="K5871"/>
    </row>
    <row r="5872" spans="11:11">
      <c r="K5872"/>
    </row>
    <row r="5873" spans="11:11">
      <c r="K5873"/>
    </row>
    <row r="5874" spans="11:11">
      <c r="K5874"/>
    </row>
    <row r="5875" spans="11:11">
      <c r="K5875"/>
    </row>
    <row r="5876" spans="11:11">
      <c r="K5876"/>
    </row>
    <row r="5877" spans="11:11">
      <c r="K5877"/>
    </row>
    <row r="5878" spans="11:11">
      <c r="K5878"/>
    </row>
    <row r="5879" spans="11:11">
      <c r="K5879"/>
    </row>
    <row r="5880" spans="11:11">
      <c r="K5880"/>
    </row>
    <row r="5881" spans="11:11">
      <c r="K5881"/>
    </row>
    <row r="5882" spans="11:11">
      <c r="K5882"/>
    </row>
    <row r="5883" spans="11:11">
      <c r="K5883"/>
    </row>
    <row r="5884" spans="11:11">
      <c r="K5884"/>
    </row>
    <row r="5885" spans="11:11">
      <c r="K5885"/>
    </row>
    <row r="5886" spans="11:11">
      <c r="K5886"/>
    </row>
    <row r="5887" spans="11:11">
      <c r="K5887"/>
    </row>
    <row r="5888" spans="11:11">
      <c r="K5888"/>
    </row>
    <row r="5889" spans="11:11">
      <c r="K5889"/>
    </row>
    <row r="5890" spans="11:11">
      <c r="K5890"/>
    </row>
    <row r="5891" spans="11:11">
      <c r="K5891"/>
    </row>
    <row r="5892" spans="11:11">
      <c r="K5892"/>
    </row>
    <row r="5893" spans="11:11">
      <c r="K5893"/>
    </row>
    <row r="5894" spans="11:11">
      <c r="K5894"/>
    </row>
    <row r="5895" spans="11:11">
      <c r="K5895"/>
    </row>
    <row r="5896" spans="11:11">
      <c r="K5896"/>
    </row>
    <row r="5897" spans="11:11">
      <c r="K5897"/>
    </row>
    <row r="5898" spans="11:11">
      <c r="K5898"/>
    </row>
    <row r="5899" spans="11:11">
      <c r="K5899"/>
    </row>
    <row r="5900" spans="11:11">
      <c r="K5900"/>
    </row>
    <row r="5901" spans="11:11">
      <c r="K5901"/>
    </row>
    <row r="5902" spans="11:11">
      <c r="K5902"/>
    </row>
    <row r="5903" spans="11:11">
      <c r="K5903"/>
    </row>
    <row r="5904" spans="11:11">
      <c r="K5904"/>
    </row>
    <row r="5905" spans="11:11">
      <c r="K5905"/>
    </row>
    <row r="5906" spans="11:11">
      <c r="K5906"/>
    </row>
    <row r="5907" spans="11:11">
      <c r="K5907"/>
    </row>
    <row r="5908" spans="11:11">
      <c r="K5908"/>
    </row>
    <row r="5909" spans="11:11">
      <c r="K5909"/>
    </row>
    <row r="5910" spans="11:11">
      <c r="K5910"/>
    </row>
    <row r="5911" spans="11:11">
      <c r="K5911"/>
    </row>
    <row r="5912" spans="11:11">
      <c r="K5912"/>
    </row>
    <row r="5913" spans="11:11">
      <c r="K5913"/>
    </row>
    <row r="5914" spans="11:11">
      <c r="K5914"/>
    </row>
    <row r="5915" spans="11:11">
      <c r="K5915"/>
    </row>
    <row r="5916" spans="11:11">
      <c r="K5916"/>
    </row>
    <row r="5917" spans="11:11">
      <c r="K5917"/>
    </row>
    <row r="5918" spans="11:11">
      <c r="K5918"/>
    </row>
    <row r="5919" spans="11:11">
      <c r="K5919"/>
    </row>
    <row r="5920" spans="11:11">
      <c r="K5920"/>
    </row>
    <row r="5921" spans="11:11">
      <c r="K5921"/>
    </row>
    <row r="5922" spans="11:11">
      <c r="K5922"/>
    </row>
    <row r="5923" spans="11:11">
      <c r="K5923"/>
    </row>
    <row r="5924" spans="11:11">
      <c r="K5924"/>
    </row>
    <row r="5925" spans="11:11">
      <c r="K5925"/>
    </row>
    <row r="5926" spans="11:11">
      <c r="K5926"/>
    </row>
    <row r="5927" spans="11:11">
      <c r="K5927"/>
    </row>
    <row r="5928" spans="11:11">
      <c r="K5928"/>
    </row>
    <row r="5929" spans="11:11">
      <c r="K5929"/>
    </row>
    <row r="5930" spans="11:11">
      <c r="K5930"/>
    </row>
    <row r="5931" spans="11:11">
      <c r="K5931"/>
    </row>
    <row r="5932" spans="11:11">
      <c r="K5932"/>
    </row>
    <row r="5933" spans="11:11">
      <c r="K5933"/>
    </row>
    <row r="5934" spans="11:11">
      <c r="K5934"/>
    </row>
    <row r="5935" spans="11:11">
      <c r="K5935"/>
    </row>
    <row r="5936" spans="11:11">
      <c r="K5936"/>
    </row>
    <row r="5937" spans="11:11">
      <c r="K5937"/>
    </row>
    <row r="5938" spans="11:11">
      <c r="K5938"/>
    </row>
    <row r="5939" spans="11:11">
      <c r="K5939"/>
    </row>
    <row r="5940" spans="11:11">
      <c r="K5940"/>
    </row>
    <row r="5941" spans="11:11">
      <c r="K5941"/>
    </row>
    <row r="5942" spans="11:11">
      <c r="K5942"/>
    </row>
    <row r="5943" spans="11:11">
      <c r="K5943"/>
    </row>
    <row r="5944" spans="11:11">
      <c r="K5944"/>
    </row>
    <row r="5945" spans="11:11">
      <c r="K5945"/>
    </row>
    <row r="5946" spans="11:11">
      <c r="K5946"/>
    </row>
    <row r="5947" spans="11:11">
      <c r="K5947"/>
    </row>
    <row r="5948" spans="11:11">
      <c r="K5948"/>
    </row>
    <row r="5949" spans="11:11">
      <c r="K5949"/>
    </row>
    <row r="5950" spans="11:11">
      <c r="K5950"/>
    </row>
    <row r="5951" spans="11:11">
      <c r="K5951"/>
    </row>
    <row r="5952" spans="11:11">
      <c r="K5952"/>
    </row>
    <row r="5953" spans="11:11">
      <c r="K5953"/>
    </row>
    <row r="5954" spans="11:11">
      <c r="K5954"/>
    </row>
    <row r="5955" spans="11:11">
      <c r="K5955"/>
    </row>
    <row r="5956" spans="11:11">
      <c r="K5956"/>
    </row>
    <row r="5957" spans="11:11">
      <c r="K5957"/>
    </row>
    <row r="5958" spans="11:11">
      <c r="K5958"/>
    </row>
    <row r="5959" spans="11:11">
      <c r="K5959"/>
    </row>
    <row r="5960" spans="11:11">
      <c r="K5960"/>
    </row>
    <row r="5961" spans="11:11">
      <c r="K5961"/>
    </row>
    <row r="5962" spans="11:11">
      <c r="K5962"/>
    </row>
    <row r="5963" spans="11:11">
      <c r="K5963"/>
    </row>
    <row r="5964" spans="11:11">
      <c r="K5964"/>
    </row>
    <row r="5965" spans="11:11">
      <c r="K5965"/>
    </row>
    <row r="5966" spans="11:11">
      <c r="K5966"/>
    </row>
    <row r="5967" spans="11:11">
      <c r="K5967"/>
    </row>
    <row r="5968" spans="11:11">
      <c r="K5968"/>
    </row>
    <row r="5969" spans="11:11">
      <c r="K5969"/>
    </row>
    <row r="5970" spans="11:11">
      <c r="K5970"/>
    </row>
    <row r="5971" spans="11:11">
      <c r="K5971"/>
    </row>
    <row r="5972" spans="11:11">
      <c r="K5972"/>
    </row>
    <row r="5973" spans="11:11">
      <c r="K5973"/>
    </row>
    <row r="5974" spans="11:11">
      <c r="K5974"/>
    </row>
    <row r="5975" spans="11:11">
      <c r="K5975"/>
    </row>
    <row r="5976" spans="11:11">
      <c r="K5976"/>
    </row>
    <row r="5977" spans="11:11">
      <c r="K5977"/>
    </row>
    <row r="5978" spans="11:11">
      <c r="K5978"/>
    </row>
    <row r="5979" spans="11:11">
      <c r="K5979"/>
    </row>
    <row r="5980" spans="11:11">
      <c r="K5980"/>
    </row>
    <row r="5981" spans="11:11">
      <c r="K5981"/>
    </row>
    <row r="5982" spans="11:11">
      <c r="K5982"/>
    </row>
    <row r="5983" spans="11:11">
      <c r="K5983"/>
    </row>
    <row r="5984" spans="11:11">
      <c r="K5984"/>
    </row>
    <row r="5985" spans="11:11">
      <c r="K5985"/>
    </row>
    <row r="5986" spans="11:11">
      <c r="K5986"/>
    </row>
    <row r="5987" spans="11:11">
      <c r="K5987"/>
    </row>
    <row r="5988" spans="11:11">
      <c r="K5988"/>
    </row>
    <row r="5989" spans="11:11">
      <c r="K5989"/>
    </row>
    <row r="5990" spans="11:11">
      <c r="K5990"/>
    </row>
    <row r="5991" spans="11:11">
      <c r="K5991"/>
    </row>
    <row r="5992" spans="11:11">
      <c r="K5992"/>
    </row>
    <row r="5993" spans="11:11">
      <c r="K5993"/>
    </row>
    <row r="5994" spans="11:11">
      <c r="K5994"/>
    </row>
    <row r="5995" spans="11:11">
      <c r="K5995"/>
    </row>
    <row r="5996" spans="11:11">
      <c r="K5996"/>
    </row>
    <row r="5997" spans="11:11">
      <c r="K5997"/>
    </row>
    <row r="5998" spans="11:11">
      <c r="K5998"/>
    </row>
    <row r="5999" spans="11:11">
      <c r="K5999"/>
    </row>
    <row r="6000" spans="11:11">
      <c r="K6000"/>
    </row>
    <row r="6001" spans="11:11">
      <c r="K6001"/>
    </row>
    <row r="6002" spans="11:11">
      <c r="K6002"/>
    </row>
    <row r="6003" spans="11:11">
      <c r="K6003"/>
    </row>
    <row r="6004" spans="11:11">
      <c r="K6004"/>
    </row>
    <row r="6005" spans="11:11">
      <c r="K6005"/>
    </row>
    <row r="6006" spans="11:11">
      <c r="K6006"/>
    </row>
    <row r="6007" spans="11:11">
      <c r="K6007"/>
    </row>
    <row r="6008" spans="11:11">
      <c r="K6008"/>
    </row>
    <row r="6009" spans="11:11">
      <c r="K6009"/>
    </row>
    <row r="6010" spans="11:11">
      <c r="K6010"/>
    </row>
    <row r="6011" spans="11:11">
      <c r="K6011"/>
    </row>
    <row r="6012" spans="11:11">
      <c r="K6012"/>
    </row>
    <row r="6013" spans="11:11">
      <c r="K6013"/>
    </row>
    <row r="6014" spans="11:11">
      <c r="K6014"/>
    </row>
    <row r="6015" spans="11:11">
      <c r="K6015"/>
    </row>
    <row r="6016" spans="11:11">
      <c r="K6016"/>
    </row>
    <row r="6017" spans="11:11">
      <c r="K6017"/>
    </row>
    <row r="6018" spans="11:11">
      <c r="K6018"/>
    </row>
    <row r="6019" spans="11:11">
      <c r="K6019"/>
    </row>
    <row r="6020" spans="11:11">
      <c r="K6020"/>
    </row>
    <row r="6021" spans="11:11">
      <c r="K6021"/>
    </row>
    <row r="6022" spans="11:11">
      <c r="K6022"/>
    </row>
    <row r="6023" spans="11:11">
      <c r="K6023"/>
    </row>
    <row r="6024" spans="11:11">
      <c r="K6024"/>
    </row>
    <row r="6025" spans="11:11">
      <c r="K6025"/>
    </row>
    <row r="6026" spans="11:11">
      <c r="K6026"/>
    </row>
    <row r="6027" spans="11:11">
      <c r="K6027"/>
    </row>
    <row r="6028" spans="11:11">
      <c r="K6028"/>
    </row>
    <row r="6029" spans="11:11">
      <c r="K6029"/>
    </row>
    <row r="6030" spans="11:11">
      <c r="K6030"/>
    </row>
    <row r="6031" spans="11:11">
      <c r="K6031"/>
    </row>
    <row r="6032" spans="11:11">
      <c r="K6032"/>
    </row>
    <row r="6033" spans="11:11">
      <c r="K6033"/>
    </row>
    <row r="6034" spans="11:11">
      <c r="K6034"/>
    </row>
    <row r="6035" spans="11:11">
      <c r="K6035"/>
    </row>
    <row r="6036" spans="11:11">
      <c r="K6036"/>
    </row>
    <row r="6037" spans="11:11">
      <c r="K6037"/>
    </row>
    <row r="6038" spans="11:11">
      <c r="K6038"/>
    </row>
    <row r="6039" spans="11:11">
      <c r="K6039"/>
    </row>
    <row r="6040" spans="11:11">
      <c r="K6040"/>
    </row>
    <row r="6041" spans="11:11">
      <c r="K6041"/>
    </row>
    <row r="6042" spans="11:11">
      <c r="K6042"/>
    </row>
    <row r="6043" spans="11:11">
      <c r="K6043"/>
    </row>
    <row r="6044" spans="11:11">
      <c r="K6044"/>
    </row>
    <row r="6045" spans="11:11">
      <c r="K6045"/>
    </row>
    <row r="6046" spans="11:11">
      <c r="K6046"/>
    </row>
    <row r="6047" spans="11:11">
      <c r="K6047"/>
    </row>
    <row r="6048" spans="11:11">
      <c r="K6048"/>
    </row>
    <row r="6049" spans="11:11">
      <c r="K6049"/>
    </row>
    <row r="6050" spans="11:11">
      <c r="K6050"/>
    </row>
    <row r="6051" spans="11:11">
      <c r="K6051"/>
    </row>
    <row r="6052" spans="11:11">
      <c r="K6052"/>
    </row>
    <row r="6053" spans="11:11">
      <c r="K6053"/>
    </row>
    <row r="6054" spans="11:11">
      <c r="K6054"/>
    </row>
    <row r="6055" spans="11:11">
      <c r="K6055"/>
    </row>
    <row r="6056" spans="11:11">
      <c r="K6056"/>
    </row>
    <row r="6057" spans="11:11">
      <c r="K6057"/>
    </row>
    <row r="6058" spans="11:11">
      <c r="K6058"/>
    </row>
    <row r="6059" spans="11:11">
      <c r="K6059"/>
    </row>
    <row r="6060" spans="11:11">
      <c r="K6060"/>
    </row>
    <row r="6061" spans="11:11">
      <c r="K6061"/>
    </row>
    <row r="6062" spans="11:11">
      <c r="K6062"/>
    </row>
    <row r="6063" spans="11:11">
      <c r="K6063"/>
    </row>
    <row r="6064" spans="11:11">
      <c r="K6064"/>
    </row>
    <row r="6065" spans="11:11">
      <c r="K6065"/>
    </row>
    <row r="6066" spans="11:11">
      <c r="K6066"/>
    </row>
    <row r="6067" spans="11:11">
      <c r="K6067"/>
    </row>
    <row r="6068" spans="11:11">
      <c r="K6068"/>
    </row>
    <row r="6069" spans="11:11">
      <c r="K6069"/>
    </row>
    <row r="6070" spans="11:11">
      <c r="K6070"/>
    </row>
    <row r="6071" spans="11:11">
      <c r="K6071"/>
    </row>
    <row r="6072" spans="11:11">
      <c r="K6072"/>
    </row>
    <row r="6073" spans="11:11">
      <c r="K6073"/>
    </row>
    <row r="6074" spans="11:11">
      <c r="K6074"/>
    </row>
    <row r="6075" spans="11:11">
      <c r="K6075"/>
    </row>
    <row r="6076" spans="11:11">
      <c r="K6076"/>
    </row>
    <row r="6077" spans="11:11">
      <c r="K6077"/>
    </row>
    <row r="6078" spans="11:11">
      <c r="K6078"/>
    </row>
    <row r="6079" spans="11:11">
      <c r="K6079"/>
    </row>
    <row r="6080" spans="11:11">
      <c r="K6080"/>
    </row>
    <row r="6081" spans="11:11">
      <c r="K6081"/>
    </row>
    <row r="6082" spans="11:11">
      <c r="K6082"/>
    </row>
    <row r="6083" spans="11:11">
      <c r="K6083"/>
    </row>
    <row r="6084" spans="11:11">
      <c r="K6084"/>
    </row>
    <row r="6085" spans="11:11">
      <c r="K6085"/>
    </row>
    <row r="6086" spans="11:11">
      <c r="K6086"/>
    </row>
    <row r="6087" spans="11:11">
      <c r="K6087"/>
    </row>
    <row r="6088" spans="11:11">
      <c r="K6088"/>
    </row>
    <row r="6089" spans="11:11">
      <c r="K6089"/>
    </row>
    <row r="6090" spans="11:11">
      <c r="K6090"/>
    </row>
    <row r="6091" spans="11:11">
      <c r="K6091"/>
    </row>
    <row r="6092" spans="11:11">
      <c r="K6092"/>
    </row>
    <row r="6093" spans="11:11">
      <c r="K6093"/>
    </row>
    <row r="6094" spans="11:11">
      <c r="K6094"/>
    </row>
    <row r="6095" spans="11:11">
      <c r="K6095"/>
    </row>
    <row r="6096" spans="11:11">
      <c r="K6096"/>
    </row>
    <row r="6097" spans="11:11">
      <c r="K6097"/>
    </row>
    <row r="6098" spans="11:11">
      <c r="K6098"/>
    </row>
    <row r="6099" spans="11:11">
      <c r="K6099"/>
    </row>
    <row r="6100" spans="11:11">
      <c r="K6100"/>
    </row>
    <row r="6101" spans="11:11">
      <c r="K6101"/>
    </row>
    <row r="6102" spans="11:11">
      <c r="K6102"/>
    </row>
    <row r="6103" spans="11:11">
      <c r="K6103"/>
    </row>
    <row r="6104" spans="11:11">
      <c r="K6104"/>
    </row>
    <row r="6105" spans="11:11">
      <c r="K6105"/>
    </row>
    <row r="6106" spans="11:11">
      <c r="K6106"/>
    </row>
    <row r="6107" spans="11:11">
      <c r="K6107"/>
    </row>
    <row r="6108" spans="11:11">
      <c r="K6108"/>
    </row>
    <row r="6109" spans="11:11">
      <c r="K6109"/>
    </row>
    <row r="6110" spans="11:11">
      <c r="K6110"/>
    </row>
    <row r="6111" spans="11:11">
      <c r="K6111"/>
    </row>
    <row r="6112" spans="11:11">
      <c r="K6112"/>
    </row>
    <row r="6113" spans="11:11">
      <c r="K6113"/>
    </row>
    <row r="6114" spans="11:11">
      <c r="K6114"/>
    </row>
    <row r="6115" spans="11:11">
      <c r="K6115"/>
    </row>
    <row r="6116" spans="11:11">
      <c r="K6116"/>
    </row>
    <row r="6117" spans="11:11">
      <c r="K6117"/>
    </row>
    <row r="6118" spans="11:11">
      <c r="K6118"/>
    </row>
    <row r="6119" spans="11:11">
      <c r="K6119"/>
    </row>
    <row r="6120" spans="11:11">
      <c r="K6120"/>
    </row>
    <row r="6121" spans="11:11">
      <c r="K6121"/>
    </row>
    <row r="6122" spans="11:11">
      <c r="K6122"/>
    </row>
    <row r="6123" spans="11:11">
      <c r="K6123"/>
    </row>
    <row r="6124" spans="11:11">
      <c r="K6124"/>
    </row>
    <row r="6125" spans="11:11">
      <c r="K6125"/>
    </row>
    <row r="6126" spans="11:11">
      <c r="K6126"/>
    </row>
    <row r="6127" spans="11:11">
      <c r="K6127"/>
    </row>
    <row r="6128" spans="11:11">
      <c r="K6128"/>
    </row>
    <row r="6129" spans="11:11">
      <c r="K6129"/>
    </row>
    <row r="6130" spans="11:11">
      <c r="K6130"/>
    </row>
    <row r="6131" spans="11:11">
      <c r="K6131"/>
    </row>
    <row r="6132" spans="11:11">
      <c r="K6132"/>
    </row>
    <row r="6133" spans="11:11">
      <c r="K6133"/>
    </row>
    <row r="6134" spans="11:11">
      <c r="K6134"/>
    </row>
    <row r="6135" spans="11:11">
      <c r="K6135"/>
    </row>
    <row r="6136" spans="11:11">
      <c r="K6136"/>
    </row>
    <row r="6137" spans="11:11">
      <c r="K6137"/>
    </row>
    <row r="6138" spans="11:11">
      <c r="K6138"/>
    </row>
    <row r="6139" spans="11:11">
      <c r="K6139"/>
    </row>
    <row r="6140" spans="11:11">
      <c r="K6140"/>
    </row>
    <row r="6141" spans="11:11">
      <c r="K6141"/>
    </row>
    <row r="6142" spans="11:11">
      <c r="K6142"/>
    </row>
    <row r="6143" spans="11:11">
      <c r="K6143"/>
    </row>
    <row r="6144" spans="11:11">
      <c r="K6144"/>
    </row>
    <row r="6145" spans="11:11">
      <c r="K6145"/>
    </row>
    <row r="6146" spans="11:11">
      <c r="K6146"/>
    </row>
    <row r="6147" spans="11:11">
      <c r="K6147"/>
    </row>
    <row r="6148" spans="11:11">
      <c r="K6148"/>
    </row>
    <row r="6149" spans="11:11">
      <c r="K6149"/>
    </row>
    <row r="6150" spans="11:11">
      <c r="K6150"/>
    </row>
    <row r="6151" spans="11:11">
      <c r="K6151"/>
    </row>
    <row r="6152" spans="11:11">
      <c r="K6152"/>
    </row>
    <row r="6153" spans="11:11">
      <c r="K6153"/>
    </row>
    <row r="6154" spans="11:11">
      <c r="K6154"/>
    </row>
    <row r="6155" spans="11:11">
      <c r="K6155"/>
    </row>
    <row r="6156" spans="11:11">
      <c r="K6156"/>
    </row>
    <row r="6157" spans="11:11">
      <c r="K6157"/>
    </row>
    <row r="6158" spans="11:11">
      <c r="K6158"/>
    </row>
    <row r="6159" spans="11:11">
      <c r="K6159"/>
    </row>
    <row r="6160" spans="11:11">
      <c r="K6160"/>
    </row>
    <row r="6161" spans="11:11">
      <c r="K6161"/>
    </row>
    <row r="6162" spans="11:11">
      <c r="K6162"/>
    </row>
    <row r="6163" spans="11:11">
      <c r="K6163"/>
    </row>
    <row r="6164" spans="11:11">
      <c r="K6164"/>
    </row>
    <row r="6165" spans="11:11">
      <c r="K6165"/>
    </row>
    <row r="6166" spans="11:11">
      <c r="K6166"/>
    </row>
    <row r="6167" spans="11:11">
      <c r="K6167"/>
    </row>
    <row r="6168" spans="11:11">
      <c r="K6168"/>
    </row>
    <row r="6169" spans="11:11">
      <c r="K6169"/>
    </row>
    <row r="6170" spans="11:11">
      <c r="K6170"/>
    </row>
    <row r="6171" spans="11:11">
      <c r="K6171"/>
    </row>
    <row r="6172" spans="11:11">
      <c r="K6172"/>
    </row>
    <row r="6173" spans="11:11">
      <c r="K6173"/>
    </row>
    <row r="6174" spans="11:11">
      <c r="K6174"/>
    </row>
    <row r="6175" spans="11:11">
      <c r="K6175"/>
    </row>
    <row r="6176" spans="11:11">
      <c r="K6176"/>
    </row>
    <row r="6177" spans="11:11">
      <c r="K6177"/>
    </row>
    <row r="6178" spans="11:11">
      <c r="K6178"/>
    </row>
    <row r="6179" spans="11:11">
      <c r="K6179"/>
    </row>
    <row r="6180" spans="11:11">
      <c r="K6180"/>
    </row>
    <row r="6181" spans="11:11">
      <c r="K6181"/>
    </row>
    <row r="6182" spans="11:11">
      <c r="K6182"/>
    </row>
    <row r="6183" spans="11:11">
      <c r="K6183"/>
    </row>
    <row r="6184" spans="11:11">
      <c r="K6184"/>
    </row>
    <row r="6185" spans="11:11">
      <c r="K6185"/>
    </row>
    <row r="6186" spans="11:11">
      <c r="K6186"/>
    </row>
    <row r="6187" spans="11:11">
      <c r="K6187"/>
    </row>
    <row r="6188" spans="11:11">
      <c r="K6188"/>
    </row>
    <row r="6189" spans="11:11">
      <c r="K6189"/>
    </row>
    <row r="6190" spans="11:11">
      <c r="K6190"/>
    </row>
    <row r="6191" spans="11:11">
      <c r="K6191"/>
    </row>
    <row r="6192" spans="11:11">
      <c r="K6192"/>
    </row>
    <row r="6193" spans="11:11">
      <c r="K6193"/>
    </row>
    <row r="6194" spans="11:11">
      <c r="K6194"/>
    </row>
    <row r="6195" spans="11:11">
      <c r="K6195"/>
    </row>
    <row r="6196" spans="11:11">
      <c r="K6196"/>
    </row>
    <row r="6197" spans="11:11">
      <c r="K6197"/>
    </row>
    <row r="6198" spans="11:11">
      <c r="K6198"/>
    </row>
    <row r="6199" spans="11:11">
      <c r="K6199"/>
    </row>
    <row r="6200" spans="11:11">
      <c r="K6200"/>
    </row>
    <row r="6201" spans="11:11">
      <c r="K6201"/>
    </row>
    <row r="6202" spans="11:11">
      <c r="K6202"/>
    </row>
    <row r="6203" spans="11:11">
      <c r="K6203"/>
    </row>
    <row r="6204" spans="11:11">
      <c r="K6204"/>
    </row>
    <row r="6205" spans="11:11">
      <c r="K6205"/>
    </row>
    <row r="6206" spans="11:11">
      <c r="K6206"/>
    </row>
    <row r="6207" spans="11:11">
      <c r="K6207"/>
    </row>
    <row r="6208" spans="11:11">
      <c r="K6208"/>
    </row>
    <row r="6209" spans="11:11">
      <c r="K6209"/>
    </row>
    <row r="6210" spans="11:11">
      <c r="K6210"/>
    </row>
    <row r="6211" spans="11:11">
      <c r="K6211"/>
    </row>
    <row r="6212" spans="11:11">
      <c r="K6212"/>
    </row>
    <row r="6213" spans="11:11">
      <c r="K6213"/>
    </row>
    <row r="6214" spans="11:11">
      <c r="K6214"/>
    </row>
    <row r="6215" spans="11:11">
      <c r="K6215"/>
    </row>
    <row r="6216" spans="11:11">
      <c r="K6216"/>
    </row>
    <row r="6217" spans="11:11">
      <c r="K6217"/>
    </row>
    <row r="6218" spans="11:11">
      <c r="K6218"/>
    </row>
    <row r="6219" spans="11:11">
      <c r="K6219"/>
    </row>
    <row r="6220" spans="11:11">
      <c r="K6220"/>
    </row>
    <row r="6221" spans="11:11">
      <c r="K6221"/>
    </row>
    <row r="6222" spans="11:11">
      <c r="K6222"/>
    </row>
    <row r="6223" spans="11:11">
      <c r="K6223"/>
    </row>
    <row r="6224" spans="11:11">
      <c r="K6224"/>
    </row>
    <row r="6225" spans="11:11">
      <c r="K6225"/>
    </row>
    <row r="6226" spans="11:11">
      <c r="K6226"/>
    </row>
    <row r="6227" spans="11:11">
      <c r="K6227"/>
    </row>
    <row r="6228" spans="11:11">
      <c r="K6228"/>
    </row>
    <row r="6229" spans="11:11">
      <c r="K6229"/>
    </row>
    <row r="6230" spans="11:11">
      <c r="K6230"/>
    </row>
    <row r="6231" spans="11:11">
      <c r="K6231"/>
    </row>
    <row r="6232" spans="11:11">
      <c r="K6232"/>
    </row>
    <row r="6233" spans="11:11">
      <c r="K6233"/>
    </row>
    <row r="6234" spans="11:11">
      <c r="K6234"/>
    </row>
    <row r="6235" spans="11:11">
      <c r="K6235"/>
    </row>
    <row r="6236" spans="11:11">
      <c r="K6236"/>
    </row>
    <row r="6237" spans="11:11">
      <c r="K6237"/>
    </row>
    <row r="6238" spans="11:11">
      <c r="K6238"/>
    </row>
    <row r="6239" spans="11:11">
      <c r="K6239"/>
    </row>
    <row r="6240" spans="11:11">
      <c r="K6240"/>
    </row>
    <row r="6241" spans="11:11">
      <c r="K6241"/>
    </row>
    <row r="6242" spans="11:11">
      <c r="K6242"/>
    </row>
    <row r="6243" spans="11:11">
      <c r="K6243"/>
    </row>
    <row r="6244" spans="11:11">
      <c r="K6244"/>
    </row>
    <row r="6245" spans="11:11">
      <c r="K6245"/>
    </row>
    <row r="6246" spans="11:11">
      <c r="K6246"/>
    </row>
    <row r="6247" spans="11:11">
      <c r="K6247"/>
    </row>
    <row r="6248" spans="11:11">
      <c r="K6248"/>
    </row>
    <row r="6249" spans="11:11">
      <c r="K6249"/>
    </row>
    <row r="6250" spans="11:11">
      <c r="K6250"/>
    </row>
    <row r="6251" spans="11:11">
      <c r="K6251"/>
    </row>
    <row r="6252" spans="11:11">
      <c r="K6252"/>
    </row>
    <row r="6253" spans="11:11">
      <c r="K6253"/>
    </row>
    <row r="6254" spans="11:11">
      <c r="K6254"/>
    </row>
    <row r="6255" spans="11:11">
      <c r="K6255"/>
    </row>
    <row r="6256" spans="11:11">
      <c r="K6256"/>
    </row>
    <row r="6257" spans="11:11">
      <c r="K6257"/>
    </row>
    <row r="6258" spans="11:11">
      <c r="K6258"/>
    </row>
    <row r="6259" spans="11:11">
      <c r="K6259"/>
    </row>
    <row r="6260" spans="11:11">
      <c r="K6260"/>
    </row>
    <row r="6261" spans="11:11">
      <c r="K6261"/>
    </row>
    <row r="6262" spans="11:11">
      <c r="K6262"/>
    </row>
    <row r="6263" spans="11:11">
      <c r="K6263"/>
    </row>
    <row r="6264" spans="11:11">
      <c r="K6264"/>
    </row>
    <row r="6265" spans="11:11">
      <c r="K6265"/>
    </row>
    <row r="6266" spans="11:11">
      <c r="K6266"/>
    </row>
    <row r="6267" spans="11:11">
      <c r="K6267"/>
    </row>
    <row r="6268" spans="11:11">
      <c r="K6268"/>
    </row>
    <row r="6269" spans="11:11">
      <c r="K6269"/>
    </row>
    <row r="6270" spans="11:11">
      <c r="K6270"/>
    </row>
    <row r="6271" spans="11:11">
      <c r="K6271"/>
    </row>
    <row r="6272" spans="11:11">
      <c r="K6272"/>
    </row>
    <row r="6273" spans="11:11">
      <c r="K6273"/>
    </row>
    <row r="6274" spans="11:11">
      <c r="K6274"/>
    </row>
    <row r="6275" spans="11:11">
      <c r="K6275"/>
    </row>
    <row r="6276" spans="11:11">
      <c r="K6276"/>
    </row>
    <row r="6277" spans="11:11">
      <c r="K6277"/>
    </row>
    <row r="6278" spans="11:11">
      <c r="K6278"/>
    </row>
    <row r="6279" spans="11:11">
      <c r="K6279"/>
    </row>
    <row r="6280" spans="11:11">
      <c r="K6280"/>
    </row>
    <row r="6281" spans="11:11">
      <c r="K6281"/>
    </row>
    <row r="6282" spans="11:11">
      <c r="K6282"/>
    </row>
    <row r="6283" spans="11:11">
      <c r="K6283"/>
    </row>
    <row r="6284" spans="11:11">
      <c r="K6284"/>
    </row>
    <row r="6285" spans="11:11">
      <c r="K6285"/>
    </row>
    <row r="6286" spans="11:11">
      <c r="K6286"/>
    </row>
    <row r="6287" spans="11:11">
      <c r="K6287"/>
    </row>
    <row r="6288" spans="11:11">
      <c r="K6288"/>
    </row>
    <row r="6289" spans="11:11">
      <c r="K6289"/>
    </row>
    <row r="6290" spans="11:11">
      <c r="K6290"/>
    </row>
    <row r="6291" spans="11:11">
      <c r="K6291"/>
    </row>
    <row r="6292" spans="11:11">
      <c r="K6292"/>
    </row>
    <row r="6293" spans="11:11">
      <c r="K6293"/>
    </row>
    <row r="6294" spans="11:11">
      <c r="K6294"/>
    </row>
    <row r="6295" spans="11:11">
      <c r="K6295"/>
    </row>
    <row r="6296" spans="11:11">
      <c r="K6296"/>
    </row>
    <row r="6297" spans="11:11">
      <c r="K6297"/>
    </row>
    <row r="6298" spans="11:11">
      <c r="K6298"/>
    </row>
    <row r="6299" spans="11:11">
      <c r="K6299"/>
    </row>
    <row r="6300" spans="11:11">
      <c r="K6300"/>
    </row>
    <row r="6301" spans="11:11">
      <c r="K6301"/>
    </row>
    <row r="6302" spans="11:11">
      <c r="K6302"/>
    </row>
    <row r="6303" spans="11:11">
      <c r="K6303"/>
    </row>
    <row r="6304" spans="11:11">
      <c r="K6304"/>
    </row>
    <row r="6305" spans="11:11">
      <c r="K6305"/>
    </row>
    <row r="6306" spans="11:11">
      <c r="K6306"/>
    </row>
    <row r="6307" spans="11:11">
      <c r="K6307"/>
    </row>
    <row r="6308" spans="11:11">
      <c r="K6308"/>
    </row>
    <row r="6309" spans="11:11">
      <c r="K6309"/>
    </row>
    <row r="6310" spans="11:11">
      <c r="K6310"/>
    </row>
    <row r="6311" spans="11:11">
      <c r="K6311"/>
    </row>
    <row r="6312" spans="11:11">
      <c r="K6312"/>
    </row>
    <row r="6313" spans="11:11">
      <c r="K6313"/>
    </row>
    <row r="6314" spans="11:11">
      <c r="K6314"/>
    </row>
    <row r="6315" spans="11:11">
      <c r="K6315"/>
    </row>
    <row r="6316" spans="11:11">
      <c r="K6316"/>
    </row>
    <row r="6317" spans="11:11">
      <c r="K6317"/>
    </row>
    <row r="6318" spans="11:11">
      <c r="K6318"/>
    </row>
    <row r="6319" spans="11:11">
      <c r="K6319"/>
    </row>
    <row r="6320" spans="11:11">
      <c r="K6320"/>
    </row>
    <row r="6321" spans="11:11">
      <c r="K6321"/>
    </row>
    <row r="6322" spans="11:11">
      <c r="K6322"/>
    </row>
    <row r="6323" spans="11:11">
      <c r="K6323"/>
    </row>
    <row r="6324" spans="11:11">
      <c r="K6324"/>
    </row>
    <row r="6325" spans="11:11">
      <c r="K6325"/>
    </row>
    <row r="6326" spans="11:11">
      <c r="K6326"/>
    </row>
    <row r="6327" spans="11:11">
      <c r="K6327"/>
    </row>
    <row r="6328" spans="11:11">
      <c r="K6328"/>
    </row>
    <row r="6329" spans="11:11">
      <c r="K6329"/>
    </row>
    <row r="6330" spans="11:11">
      <c r="K6330"/>
    </row>
    <row r="6331" spans="11:11">
      <c r="K6331"/>
    </row>
    <row r="6332" spans="11:11">
      <c r="K6332"/>
    </row>
    <row r="6333" spans="11:11">
      <c r="K6333"/>
    </row>
    <row r="6334" spans="11:11">
      <c r="K6334"/>
    </row>
    <row r="6335" spans="11:11">
      <c r="K6335"/>
    </row>
    <row r="6336" spans="11:11">
      <c r="K6336"/>
    </row>
    <row r="6337" spans="11:11">
      <c r="K6337"/>
    </row>
    <row r="6338" spans="11:11">
      <c r="K6338"/>
    </row>
    <row r="6339" spans="11:11">
      <c r="K6339"/>
    </row>
    <row r="6340" spans="11:11">
      <c r="K6340"/>
    </row>
    <row r="6341" spans="11:11">
      <c r="K6341"/>
    </row>
    <row r="6342" spans="11:11">
      <c r="K6342"/>
    </row>
    <row r="6343" spans="11:11">
      <c r="K6343"/>
    </row>
    <row r="6344" spans="11:11">
      <c r="K6344"/>
    </row>
    <row r="6345" spans="11:11">
      <c r="K6345"/>
    </row>
    <row r="6346" spans="11:11">
      <c r="K6346"/>
    </row>
    <row r="6347" spans="11:11">
      <c r="K6347"/>
    </row>
    <row r="6348" spans="11:11">
      <c r="K6348"/>
    </row>
    <row r="6349" spans="11:11">
      <c r="K6349"/>
    </row>
    <row r="6350" spans="11:11">
      <c r="K6350"/>
    </row>
    <row r="6351" spans="11:11">
      <c r="K6351"/>
    </row>
    <row r="6352" spans="11:11">
      <c r="K6352"/>
    </row>
    <row r="6353" spans="11:11">
      <c r="K6353"/>
    </row>
    <row r="6354" spans="11:11">
      <c r="K6354"/>
    </row>
    <row r="6355" spans="11:11">
      <c r="K6355"/>
    </row>
    <row r="6356" spans="11:11">
      <c r="K6356"/>
    </row>
    <row r="6357" spans="11:11">
      <c r="K6357"/>
    </row>
    <row r="6358" spans="11:11">
      <c r="K6358"/>
    </row>
    <row r="6359" spans="11:11">
      <c r="K6359"/>
    </row>
    <row r="6360" spans="11:11">
      <c r="K6360"/>
    </row>
    <row r="6361" spans="11:11">
      <c r="K6361"/>
    </row>
    <row r="6362" spans="11:11">
      <c r="K6362"/>
    </row>
    <row r="6363" spans="11:11">
      <c r="K6363"/>
    </row>
    <row r="6364" spans="11:11">
      <c r="K6364"/>
    </row>
    <row r="6365" spans="11:11">
      <c r="K6365"/>
    </row>
    <row r="6366" spans="11:11">
      <c r="K6366"/>
    </row>
    <row r="6367" spans="11:11">
      <c r="K6367"/>
    </row>
    <row r="6368" spans="11:11">
      <c r="K6368"/>
    </row>
    <row r="6369" spans="11:11">
      <c r="K6369"/>
    </row>
    <row r="6370" spans="11:11">
      <c r="K6370"/>
    </row>
    <row r="6371" spans="11:11">
      <c r="K6371"/>
    </row>
    <row r="6372" spans="11:11">
      <c r="K6372"/>
    </row>
    <row r="6373" spans="11:11">
      <c r="K6373"/>
    </row>
    <row r="6374" spans="11:11">
      <c r="K6374"/>
    </row>
    <row r="6375" spans="11:11">
      <c r="K6375"/>
    </row>
    <row r="6376" spans="11:11">
      <c r="K6376"/>
    </row>
    <row r="6377" spans="11:11">
      <c r="K6377"/>
    </row>
    <row r="6378" spans="11:11">
      <c r="K6378"/>
    </row>
    <row r="6379" spans="11:11">
      <c r="K6379"/>
    </row>
    <row r="6380" spans="11:11">
      <c r="K6380"/>
    </row>
    <row r="6381" spans="11:11">
      <c r="K6381"/>
    </row>
    <row r="6382" spans="11:11">
      <c r="K6382"/>
    </row>
    <row r="6383" spans="11:11">
      <c r="K6383"/>
    </row>
    <row r="6384" spans="11:11">
      <c r="K6384"/>
    </row>
    <row r="6385" spans="11:11">
      <c r="K6385"/>
    </row>
    <row r="6386" spans="11:11">
      <c r="K6386"/>
    </row>
    <row r="6387" spans="11:11">
      <c r="K6387"/>
    </row>
    <row r="6388" spans="11:11">
      <c r="K6388"/>
    </row>
    <row r="6389" spans="11:11">
      <c r="K6389"/>
    </row>
    <row r="6390" spans="11:11">
      <c r="K6390"/>
    </row>
    <row r="6391" spans="11:11">
      <c r="K6391"/>
    </row>
    <row r="6392" spans="11:11">
      <c r="K6392"/>
    </row>
    <row r="6393" spans="11:11">
      <c r="K6393"/>
    </row>
    <row r="6394" spans="11:11">
      <c r="K6394"/>
    </row>
    <row r="6395" spans="11:11">
      <c r="K6395"/>
    </row>
    <row r="6396" spans="11:11">
      <c r="K6396"/>
    </row>
    <row r="6397" spans="11:11">
      <c r="K6397"/>
    </row>
    <row r="6398" spans="11:11">
      <c r="K6398"/>
    </row>
    <row r="6399" spans="11:11">
      <c r="K6399"/>
    </row>
    <row r="6400" spans="11:11">
      <c r="K6400"/>
    </row>
    <row r="6401" spans="11:11">
      <c r="K6401"/>
    </row>
    <row r="6402" spans="11:11">
      <c r="K6402"/>
    </row>
    <row r="6403" spans="11:11">
      <c r="K6403"/>
    </row>
    <row r="6404" spans="11:11">
      <c r="K6404"/>
    </row>
    <row r="6405" spans="11:11">
      <c r="K6405"/>
    </row>
    <row r="6406" spans="11:11">
      <c r="K6406"/>
    </row>
    <row r="6407" spans="11:11">
      <c r="K6407"/>
    </row>
    <row r="6408" spans="11:11">
      <c r="K6408"/>
    </row>
    <row r="6409" spans="11:11">
      <c r="K6409"/>
    </row>
    <row r="6410" spans="11:11">
      <c r="K6410"/>
    </row>
    <row r="6411" spans="11:11">
      <c r="K6411"/>
    </row>
    <row r="6412" spans="11:11">
      <c r="K6412"/>
    </row>
    <row r="6413" spans="11:11">
      <c r="K6413"/>
    </row>
    <row r="6414" spans="11:11">
      <c r="K6414"/>
    </row>
    <row r="6415" spans="11:11">
      <c r="K6415"/>
    </row>
    <row r="6416" spans="11:11">
      <c r="K6416"/>
    </row>
    <row r="6417" spans="11:11">
      <c r="K6417"/>
    </row>
    <row r="6418" spans="11:11">
      <c r="K6418"/>
    </row>
    <row r="6419" spans="11:11">
      <c r="K6419"/>
    </row>
    <row r="6420" spans="11:11">
      <c r="K6420"/>
    </row>
    <row r="6421" spans="11:11">
      <c r="K6421"/>
    </row>
    <row r="6422" spans="11:11">
      <c r="K6422"/>
    </row>
    <row r="6423" spans="11:11">
      <c r="K6423"/>
    </row>
    <row r="6424" spans="11:11">
      <c r="K6424"/>
    </row>
    <row r="6425" spans="11:11">
      <c r="K6425"/>
    </row>
    <row r="6426" spans="11:11">
      <c r="K6426"/>
    </row>
    <row r="6427" spans="11:11">
      <c r="K6427"/>
    </row>
    <row r="6428" spans="11:11">
      <c r="K6428"/>
    </row>
    <row r="6429" spans="11:11">
      <c r="K6429"/>
    </row>
    <row r="6430" spans="11:11">
      <c r="K6430"/>
    </row>
    <row r="6431" spans="11:11">
      <c r="K6431"/>
    </row>
    <row r="6432" spans="11:11">
      <c r="K6432"/>
    </row>
    <row r="6433" spans="11:11">
      <c r="K6433"/>
    </row>
    <row r="6434" spans="11:11">
      <c r="K6434"/>
    </row>
    <row r="6435" spans="11:11">
      <c r="K6435"/>
    </row>
    <row r="6436" spans="11:11">
      <c r="K6436"/>
    </row>
    <row r="6437" spans="11:11">
      <c r="K6437"/>
    </row>
    <row r="6438" spans="11:11">
      <c r="K6438"/>
    </row>
    <row r="6439" spans="11:11">
      <c r="K6439"/>
    </row>
    <row r="6440" spans="11:11">
      <c r="K6440"/>
    </row>
    <row r="6441" spans="11:11">
      <c r="K6441"/>
    </row>
    <row r="6442" spans="11:11">
      <c r="K6442"/>
    </row>
    <row r="6443" spans="11:11">
      <c r="K6443"/>
    </row>
    <row r="6444" spans="11:11">
      <c r="K6444"/>
    </row>
    <row r="6445" spans="11:11">
      <c r="K6445"/>
    </row>
    <row r="6446" spans="11:11">
      <c r="K6446"/>
    </row>
    <row r="6447" spans="11:11">
      <c r="K6447"/>
    </row>
    <row r="6448" spans="11:11">
      <c r="K6448"/>
    </row>
    <row r="6449" spans="11:11">
      <c r="K6449"/>
    </row>
    <row r="6450" spans="11:11">
      <c r="K6450"/>
    </row>
    <row r="6451" spans="11:11">
      <c r="K6451"/>
    </row>
    <row r="6452" spans="11:11">
      <c r="K6452"/>
    </row>
    <row r="6453" spans="11:11">
      <c r="K6453"/>
    </row>
    <row r="6454" spans="11:11">
      <c r="K6454"/>
    </row>
    <row r="6455" spans="11:11">
      <c r="K6455"/>
    </row>
    <row r="6456" spans="11:11">
      <c r="K6456"/>
    </row>
    <row r="6457" spans="11:11">
      <c r="K6457"/>
    </row>
    <row r="6458" spans="11:11">
      <c r="K6458"/>
    </row>
    <row r="6459" spans="11:11">
      <c r="K6459"/>
    </row>
    <row r="6460" spans="11:11">
      <c r="K6460"/>
    </row>
    <row r="6461" spans="11:11">
      <c r="K6461"/>
    </row>
    <row r="6462" spans="11:11">
      <c r="K6462"/>
    </row>
    <row r="6463" spans="11:11">
      <c r="K6463"/>
    </row>
    <row r="6464" spans="11:11">
      <c r="K6464"/>
    </row>
    <row r="6465" spans="11:11">
      <c r="K6465"/>
    </row>
    <row r="6466" spans="11:11">
      <c r="K6466"/>
    </row>
    <row r="6467" spans="11:11">
      <c r="K6467"/>
    </row>
    <row r="6468" spans="11:11">
      <c r="K6468"/>
    </row>
    <row r="6469" spans="11:11">
      <c r="K6469"/>
    </row>
    <row r="6470" spans="11:11">
      <c r="K6470"/>
    </row>
    <row r="6471" spans="11:11">
      <c r="K6471"/>
    </row>
    <row r="6472" spans="11:11">
      <c r="K6472"/>
    </row>
    <row r="6473" spans="11:11">
      <c r="K6473"/>
    </row>
    <row r="6474" spans="11:11">
      <c r="K6474"/>
    </row>
    <row r="6475" spans="11:11">
      <c r="K6475"/>
    </row>
    <row r="6476" spans="11:11">
      <c r="K6476"/>
    </row>
    <row r="6477" spans="11:11">
      <c r="K6477"/>
    </row>
    <row r="6478" spans="11:11">
      <c r="K6478"/>
    </row>
    <row r="6479" spans="11:11">
      <c r="K6479"/>
    </row>
    <row r="6480" spans="11:11">
      <c r="K6480"/>
    </row>
    <row r="6481" spans="11:11">
      <c r="K6481"/>
    </row>
    <row r="6482" spans="11:11">
      <c r="K6482"/>
    </row>
    <row r="6483" spans="11:11">
      <c r="K6483"/>
    </row>
    <row r="6484" spans="11:11">
      <c r="K6484"/>
    </row>
    <row r="6485" spans="11:11">
      <c r="K6485"/>
    </row>
    <row r="6486" spans="11:11">
      <c r="K6486"/>
    </row>
    <row r="6487" spans="11:11">
      <c r="K6487"/>
    </row>
    <row r="6488" spans="11:11">
      <c r="K6488"/>
    </row>
    <row r="6489" spans="11:11">
      <c r="K6489"/>
    </row>
    <row r="6490" spans="11:11">
      <c r="K6490"/>
    </row>
    <row r="6491" spans="11:11">
      <c r="K6491"/>
    </row>
    <row r="6492" spans="11:11">
      <c r="K6492"/>
    </row>
    <row r="6493" spans="11:11">
      <c r="K6493"/>
    </row>
    <row r="6494" spans="11:11">
      <c r="K6494"/>
    </row>
    <row r="6495" spans="11:11">
      <c r="K6495"/>
    </row>
    <row r="6496" spans="11:11">
      <c r="K6496"/>
    </row>
    <row r="6497" spans="11:11">
      <c r="K6497"/>
    </row>
    <row r="6498" spans="11:11">
      <c r="K6498"/>
    </row>
    <row r="6499" spans="11:11">
      <c r="K6499"/>
    </row>
    <row r="6500" spans="11:11">
      <c r="K6500"/>
    </row>
    <row r="6501" spans="11:11">
      <c r="K6501"/>
    </row>
    <row r="6502" spans="11:11">
      <c r="K6502"/>
    </row>
    <row r="6503" spans="11:11">
      <c r="K6503"/>
    </row>
    <row r="6504" spans="11:11">
      <c r="K6504"/>
    </row>
    <row r="6505" spans="11:11">
      <c r="K6505"/>
    </row>
    <row r="6506" spans="11:11">
      <c r="K6506"/>
    </row>
    <row r="6507" spans="11:11">
      <c r="K6507"/>
    </row>
    <row r="6508" spans="11:11">
      <c r="K6508"/>
    </row>
    <row r="6509" spans="11:11">
      <c r="K6509"/>
    </row>
    <row r="6510" spans="11:11">
      <c r="K6510"/>
    </row>
    <row r="6511" spans="11:11">
      <c r="K6511"/>
    </row>
    <row r="6512" spans="11:11">
      <c r="K6512"/>
    </row>
    <row r="6513" spans="11:11">
      <c r="K6513"/>
    </row>
    <row r="6514" spans="11:11">
      <c r="K6514"/>
    </row>
    <row r="6515" spans="11:11">
      <c r="K6515"/>
    </row>
    <row r="6516" spans="11:11">
      <c r="K6516"/>
    </row>
    <row r="6517" spans="11:11">
      <c r="K6517"/>
    </row>
    <row r="6518" spans="11:11">
      <c r="K6518"/>
    </row>
    <row r="6519" spans="11:11">
      <c r="K6519"/>
    </row>
    <row r="6520" spans="11:11">
      <c r="K6520"/>
    </row>
    <row r="6521" spans="11:11">
      <c r="K6521"/>
    </row>
    <row r="6522" spans="11:11">
      <c r="K6522"/>
    </row>
    <row r="6523" spans="11:11">
      <c r="K6523"/>
    </row>
    <row r="6524" spans="11:11">
      <c r="K6524"/>
    </row>
    <row r="6525" spans="11:11">
      <c r="K6525"/>
    </row>
    <row r="6526" spans="11:11">
      <c r="K6526"/>
    </row>
    <row r="6527" spans="11:11">
      <c r="K6527"/>
    </row>
    <row r="6528" spans="11:11">
      <c r="K6528"/>
    </row>
    <row r="6529" spans="11:11">
      <c r="K6529"/>
    </row>
    <row r="6530" spans="11:11">
      <c r="K6530"/>
    </row>
    <row r="6531" spans="11:11">
      <c r="K6531"/>
    </row>
    <row r="6532" spans="11:11">
      <c r="K6532"/>
    </row>
    <row r="6533" spans="11:11">
      <c r="K6533"/>
    </row>
    <row r="6534" spans="11:11">
      <c r="K6534"/>
    </row>
    <row r="6535" spans="11:11">
      <c r="K6535"/>
    </row>
    <row r="6536" spans="11:11">
      <c r="K6536"/>
    </row>
    <row r="6537" spans="11:11">
      <c r="K6537"/>
    </row>
    <row r="6538" spans="11:11">
      <c r="K6538"/>
    </row>
    <row r="6539" spans="11:11">
      <c r="K6539"/>
    </row>
    <row r="6540" spans="11:11">
      <c r="K6540"/>
    </row>
    <row r="6541" spans="11:11">
      <c r="K6541"/>
    </row>
    <row r="6542" spans="11:11">
      <c r="K6542"/>
    </row>
    <row r="6543" spans="11:11">
      <c r="K6543"/>
    </row>
    <row r="6544" spans="11:11">
      <c r="K6544"/>
    </row>
    <row r="6545" spans="11:11">
      <c r="K6545"/>
    </row>
    <row r="6546" spans="11:11">
      <c r="K6546"/>
    </row>
    <row r="6547" spans="11:11">
      <c r="K6547"/>
    </row>
    <row r="6548" spans="11:11">
      <c r="K6548"/>
    </row>
    <row r="6549" spans="11:11">
      <c r="K6549"/>
    </row>
    <row r="6550" spans="11:11">
      <c r="K6550"/>
    </row>
    <row r="6551" spans="11:11">
      <c r="K6551"/>
    </row>
    <row r="6552" spans="11:11">
      <c r="K6552"/>
    </row>
    <row r="6553" spans="11:11">
      <c r="K6553"/>
    </row>
    <row r="6554" spans="11:11">
      <c r="K6554"/>
    </row>
    <row r="6555" spans="11:11">
      <c r="K6555"/>
    </row>
    <row r="6556" spans="11:11">
      <c r="K6556"/>
    </row>
    <row r="6557" spans="11:11">
      <c r="K6557"/>
    </row>
    <row r="6558" spans="11:11">
      <c r="K6558"/>
    </row>
    <row r="6559" spans="11:11">
      <c r="K6559"/>
    </row>
    <row r="6560" spans="11:11">
      <c r="K6560"/>
    </row>
    <row r="6561" spans="11:11">
      <c r="K6561"/>
    </row>
    <row r="6562" spans="11:11">
      <c r="K6562"/>
    </row>
    <row r="6563" spans="11:11">
      <c r="K6563"/>
    </row>
    <row r="6564" spans="11:11">
      <c r="K6564"/>
    </row>
    <row r="6565" spans="11:11">
      <c r="K6565"/>
    </row>
    <row r="6566" spans="11:11">
      <c r="K6566"/>
    </row>
    <row r="6567" spans="11:11">
      <c r="K6567"/>
    </row>
    <row r="6568" spans="11:11">
      <c r="K6568"/>
    </row>
    <row r="6569" spans="11:11">
      <c r="K6569"/>
    </row>
    <row r="6570" spans="11:11">
      <c r="K6570"/>
    </row>
    <row r="6571" spans="11:11">
      <c r="K6571"/>
    </row>
    <row r="6572" spans="11:11">
      <c r="K6572"/>
    </row>
    <row r="6573" spans="11:11">
      <c r="K6573"/>
    </row>
    <row r="6574" spans="11:11">
      <c r="K6574"/>
    </row>
    <row r="6575" spans="11:11">
      <c r="K6575"/>
    </row>
    <row r="6576" spans="11:11">
      <c r="K6576"/>
    </row>
    <row r="6577" spans="11:11">
      <c r="K6577"/>
    </row>
    <row r="6578" spans="11:11">
      <c r="K6578"/>
    </row>
    <row r="6579" spans="11:11">
      <c r="K6579"/>
    </row>
    <row r="6580" spans="11:11">
      <c r="K6580"/>
    </row>
    <row r="6581" spans="11:11">
      <c r="K6581"/>
    </row>
    <row r="6582" spans="11:11">
      <c r="K6582"/>
    </row>
    <row r="6583" spans="11:11">
      <c r="K6583"/>
    </row>
    <row r="6584" spans="11:11">
      <c r="K6584"/>
    </row>
    <row r="6585" spans="11:11">
      <c r="K6585"/>
    </row>
    <row r="6586" spans="11:11">
      <c r="K6586"/>
    </row>
    <row r="6587" spans="11:11">
      <c r="K6587"/>
    </row>
    <row r="6588" spans="11:11">
      <c r="K6588"/>
    </row>
    <row r="6589" spans="11:11">
      <c r="K6589"/>
    </row>
    <row r="6590" spans="11:11">
      <c r="K6590"/>
    </row>
    <row r="6591" spans="11:11">
      <c r="K6591"/>
    </row>
    <row r="6592" spans="11:11">
      <c r="K6592"/>
    </row>
    <row r="6593" spans="11:11">
      <c r="K6593"/>
    </row>
    <row r="6594" spans="11:11">
      <c r="K6594"/>
    </row>
    <row r="6595" spans="11:11">
      <c r="K6595"/>
    </row>
    <row r="6596" spans="11:11">
      <c r="K6596"/>
    </row>
    <row r="6597" spans="11:11">
      <c r="K6597"/>
    </row>
    <row r="6598" spans="11:11">
      <c r="K6598"/>
    </row>
    <row r="6599" spans="11:11">
      <c r="K6599"/>
    </row>
    <row r="6600" spans="11:11">
      <c r="K6600"/>
    </row>
    <row r="6601" spans="11:11">
      <c r="K6601"/>
    </row>
    <row r="6602" spans="11:11">
      <c r="K6602"/>
    </row>
    <row r="6603" spans="11:11">
      <c r="K6603"/>
    </row>
    <row r="6604" spans="11:11">
      <c r="K6604"/>
    </row>
    <row r="6605" spans="11:11">
      <c r="K6605"/>
    </row>
    <row r="6606" spans="11:11">
      <c r="K6606"/>
    </row>
    <row r="6607" spans="11:11">
      <c r="K6607"/>
    </row>
    <row r="6608" spans="11:11">
      <c r="K6608"/>
    </row>
    <row r="6609" spans="11:11">
      <c r="K6609"/>
    </row>
    <row r="6610" spans="11:11">
      <c r="K6610"/>
    </row>
    <row r="6611" spans="11:11">
      <c r="K6611"/>
    </row>
    <row r="6612" spans="11:11">
      <c r="K6612"/>
    </row>
    <row r="6613" spans="11:11">
      <c r="K6613"/>
    </row>
    <row r="6614" spans="11:11">
      <c r="K6614"/>
    </row>
    <row r="6615" spans="11:11">
      <c r="K6615"/>
    </row>
    <row r="6616" spans="11:11">
      <c r="K6616"/>
    </row>
    <row r="6617" spans="11:11">
      <c r="K6617"/>
    </row>
    <row r="6618" spans="11:11">
      <c r="K6618"/>
    </row>
    <row r="6619" spans="11:11">
      <c r="K6619"/>
    </row>
    <row r="6620" spans="11:11">
      <c r="K6620"/>
    </row>
    <row r="6621" spans="11:11">
      <c r="K6621"/>
    </row>
    <row r="6622" spans="11:11">
      <c r="K6622"/>
    </row>
    <row r="6623" spans="11:11">
      <c r="K6623"/>
    </row>
    <row r="6624" spans="11:11">
      <c r="K6624"/>
    </row>
    <row r="6625" spans="11:11">
      <c r="K6625"/>
    </row>
    <row r="6626" spans="11:11">
      <c r="K6626"/>
    </row>
    <row r="6627" spans="11:11">
      <c r="K6627"/>
    </row>
    <row r="6628" spans="11:11">
      <c r="K6628"/>
    </row>
    <row r="6629" spans="11:11">
      <c r="K6629"/>
    </row>
    <row r="6630" spans="11:11">
      <c r="K6630"/>
    </row>
    <row r="6631" spans="11:11">
      <c r="K6631"/>
    </row>
    <row r="6632" spans="11:11">
      <c r="K6632"/>
    </row>
    <row r="6633" spans="11:11">
      <c r="K6633"/>
    </row>
    <row r="6634" spans="11:11">
      <c r="K6634"/>
    </row>
    <row r="6635" spans="11:11">
      <c r="K6635"/>
    </row>
    <row r="6636" spans="11:11">
      <c r="K6636"/>
    </row>
    <row r="6637" spans="11:11">
      <c r="K6637"/>
    </row>
    <row r="6638" spans="11:11">
      <c r="K6638"/>
    </row>
    <row r="6639" spans="11:11">
      <c r="K6639"/>
    </row>
    <row r="6640" spans="11:11">
      <c r="K6640"/>
    </row>
    <row r="6641" spans="11:11">
      <c r="K6641"/>
    </row>
    <row r="6642" spans="11:11">
      <c r="K6642"/>
    </row>
    <row r="6643" spans="11:11">
      <c r="K6643"/>
    </row>
    <row r="6644" spans="11:11">
      <c r="K6644"/>
    </row>
    <row r="6645" spans="11:11">
      <c r="K6645"/>
    </row>
    <row r="6646" spans="11:11">
      <c r="K6646"/>
    </row>
    <row r="6647" spans="11:11">
      <c r="K6647"/>
    </row>
    <row r="6648" spans="11:11">
      <c r="K6648"/>
    </row>
    <row r="6649" spans="11:11">
      <c r="K6649"/>
    </row>
    <row r="6650" spans="11:11">
      <c r="K6650"/>
    </row>
    <row r="6651" spans="11:11">
      <c r="K6651"/>
    </row>
    <row r="6652" spans="11:11">
      <c r="K6652"/>
    </row>
    <row r="6653" spans="11:11">
      <c r="K6653"/>
    </row>
    <row r="6654" spans="11:11">
      <c r="K6654"/>
    </row>
    <row r="6655" spans="11:11">
      <c r="K6655"/>
    </row>
    <row r="6656" spans="11:11">
      <c r="K6656"/>
    </row>
    <row r="6657" spans="11:11">
      <c r="K6657"/>
    </row>
    <row r="6658" spans="11:11">
      <c r="K6658"/>
    </row>
    <row r="6659" spans="11:11">
      <c r="K6659"/>
    </row>
    <row r="6660" spans="11:11">
      <c r="K6660"/>
    </row>
    <row r="6661" spans="11:11">
      <c r="K6661"/>
    </row>
    <row r="6662" spans="11:11">
      <c r="K6662"/>
    </row>
    <row r="6663" spans="11:11">
      <c r="K6663"/>
    </row>
    <row r="6664" spans="11:11">
      <c r="K6664"/>
    </row>
    <row r="6665" spans="11:11">
      <c r="K6665"/>
    </row>
    <row r="6666" spans="11:11">
      <c r="K6666"/>
    </row>
    <row r="6667" spans="11:11">
      <c r="K6667"/>
    </row>
    <row r="6668" spans="11:11">
      <c r="K6668"/>
    </row>
    <row r="6669" spans="11:11">
      <c r="K6669"/>
    </row>
    <row r="6670" spans="11:11">
      <c r="K6670"/>
    </row>
    <row r="6671" spans="11:11">
      <c r="K6671"/>
    </row>
    <row r="6672" spans="11:11">
      <c r="K6672"/>
    </row>
    <row r="6673" spans="11:11">
      <c r="K6673"/>
    </row>
    <row r="6674" spans="11:11">
      <c r="K6674"/>
    </row>
    <row r="6675" spans="11:11">
      <c r="K6675"/>
    </row>
    <row r="6676" spans="11:11">
      <c r="K6676"/>
    </row>
    <row r="6677" spans="11:11">
      <c r="K6677"/>
    </row>
    <row r="6678" spans="11:11">
      <c r="K6678"/>
    </row>
    <row r="6679" spans="11:11">
      <c r="K6679"/>
    </row>
    <row r="6680" spans="11:11">
      <c r="K6680"/>
    </row>
    <row r="6681" spans="11:11">
      <c r="K6681"/>
    </row>
    <row r="6682" spans="11:11">
      <c r="K6682"/>
    </row>
    <row r="6683" spans="11:11">
      <c r="K6683"/>
    </row>
    <row r="6684" spans="11:11">
      <c r="K6684"/>
    </row>
    <row r="6685" spans="11:11">
      <c r="K6685"/>
    </row>
    <row r="6686" spans="11:11">
      <c r="K6686"/>
    </row>
    <row r="6687" spans="11:11">
      <c r="K6687"/>
    </row>
    <row r="6688" spans="11:11">
      <c r="K6688"/>
    </row>
    <row r="6689" spans="11:11">
      <c r="K6689"/>
    </row>
    <row r="6690" spans="11:11">
      <c r="K6690"/>
    </row>
    <row r="6691" spans="11:11">
      <c r="K6691"/>
    </row>
    <row r="6692" spans="11:11">
      <c r="K6692"/>
    </row>
    <row r="6693" spans="11:11">
      <c r="K6693"/>
    </row>
    <row r="6694" spans="11:11">
      <c r="K6694"/>
    </row>
    <row r="6695" spans="11:11">
      <c r="K6695"/>
    </row>
    <row r="6696" spans="11:11">
      <c r="K6696"/>
    </row>
    <row r="6697" spans="11:11">
      <c r="K6697"/>
    </row>
    <row r="6698" spans="11:11">
      <c r="K6698"/>
    </row>
    <row r="6699" spans="11:11">
      <c r="K6699"/>
    </row>
    <row r="6700" spans="11:11">
      <c r="K6700"/>
    </row>
    <row r="6701" spans="11:11">
      <c r="K6701"/>
    </row>
    <row r="6702" spans="11:11">
      <c r="K6702"/>
    </row>
    <row r="6703" spans="11:11">
      <c r="K6703"/>
    </row>
    <row r="6704" spans="11:11">
      <c r="K6704"/>
    </row>
    <row r="6705" spans="11:11">
      <c r="K6705"/>
    </row>
    <row r="6706" spans="11:11">
      <c r="K6706"/>
    </row>
    <row r="6707" spans="11:11">
      <c r="K6707"/>
    </row>
    <row r="6708" spans="11:11">
      <c r="K6708"/>
    </row>
    <row r="6709" spans="11:11">
      <c r="K6709"/>
    </row>
    <row r="6710" spans="11:11">
      <c r="K6710"/>
    </row>
    <row r="6711" spans="11:11">
      <c r="K6711"/>
    </row>
    <row r="6712" spans="11:11">
      <c r="K6712"/>
    </row>
    <row r="6713" spans="11:11">
      <c r="K6713"/>
    </row>
    <row r="6714" spans="11:11">
      <c r="K6714"/>
    </row>
    <row r="6715" spans="11:11">
      <c r="K6715"/>
    </row>
    <row r="6716" spans="11:11">
      <c r="K6716"/>
    </row>
    <row r="6717" spans="11:11">
      <c r="K6717"/>
    </row>
    <row r="6718" spans="11:11">
      <c r="K6718"/>
    </row>
    <row r="6719" spans="11:11">
      <c r="K6719"/>
    </row>
    <row r="6720" spans="11:11">
      <c r="K6720"/>
    </row>
    <row r="6721" spans="11:11">
      <c r="K6721"/>
    </row>
    <row r="6722" spans="11:11">
      <c r="K6722"/>
    </row>
    <row r="6723" spans="11:11">
      <c r="K6723"/>
    </row>
    <row r="6724" spans="11:11">
      <c r="K6724"/>
    </row>
    <row r="6725" spans="11:11">
      <c r="K6725"/>
    </row>
    <row r="6726" spans="11:11">
      <c r="K6726"/>
    </row>
    <row r="6727" spans="11:11">
      <c r="K6727"/>
    </row>
    <row r="6728" spans="11:11">
      <c r="K6728"/>
    </row>
    <row r="6729" spans="11:11">
      <c r="K6729"/>
    </row>
    <row r="6730" spans="11:11">
      <c r="K6730"/>
    </row>
    <row r="6731" spans="11:11">
      <c r="K6731"/>
    </row>
    <row r="6732" spans="11:11">
      <c r="K6732"/>
    </row>
    <row r="6733" spans="11:11">
      <c r="K6733"/>
    </row>
    <row r="6734" spans="11:11">
      <c r="K6734"/>
    </row>
    <row r="6735" spans="11:11">
      <c r="K6735"/>
    </row>
    <row r="6736" spans="11:11">
      <c r="K6736"/>
    </row>
    <row r="6737" spans="11:11">
      <c r="K6737"/>
    </row>
    <row r="6738" spans="11:11">
      <c r="K6738"/>
    </row>
    <row r="6739" spans="11:11">
      <c r="K6739"/>
    </row>
    <row r="6740" spans="11:11">
      <c r="K6740"/>
    </row>
    <row r="6741" spans="11:11">
      <c r="K6741"/>
    </row>
    <row r="6742" spans="11:11">
      <c r="K6742"/>
    </row>
    <row r="6743" spans="11:11">
      <c r="K6743"/>
    </row>
    <row r="6744" spans="11:11">
      <c r="K6744"/>
    </row>
    <row r="6745" spans="11:11">
      <c r="K6745"/>
    </row>
    <row r="6746" spans="11:11">
      <c r="K6746"/>
    </row>
    <row r="6747" spans="11:11">
      <c r="K6747"/>
    </row>
    <row r="6748" spans="11:11">
      <c r="K6748"/>
    </row>
    <row r="6749" spans="11:11">
      <c r="K6749"/>
    </row>
    <row r="6750" spans="11:11">
      <c r="K6750"/>
    </row>
    <row r="6751" spans="11:11">
      <c r="K6751"/>
    </row>
    <row r="6752" spans="11:11">
      <c r="K6752"/>
    </row>
    <row r="6753" spans="11:11">
      <c r="K6753"/>
    </row>
    <row r="6754" spans="11:11">
      <c r="K6754"/>
    </row>
    <row r="6755" spans="11:11">
      <c r="K6755"/>
    </row>
    <row r="6756" spans="11:11">
      <c r="K6756"/>
    </row>
    <row r="6757" spans="11:11">
      <c r="K6757"/>
    </row>
    <row r="6758" spans="11:11">
      <c r="K6758"/>
    </row>
    <row r="6759" spans="11:11">
      <c r="K6759"/>
    </row>
    <row r="6760" spans="11:11">
      <c r="K6760"/>
    </row>
    <row r="6761" spans="11:11">
      <c r="K6761"/>
    </row>
    <row r="6762" spans="11:11">
      <c r="K6762"/>
    </row>
    <row r="6763" spans="11:11">
      <c r="K6763"/>
    </row>
    <row r="6764" spans="11:11">
      <c r="K6764"/>
    </row>
    <row r="6765" spans="11:11">
      <c r="K6765"/>
    </row>
    <row r="6766" spans="11:11">
      <c r="K6766"/>
    </row>
    <row r="6767" spans="11:11">
      <c r="K6767"/>
    </row>
    <row r="6768" spans="11:11">
      <c r="K6768"/>
    </row>
    <row r="6769" spans="11:11">
      <c r="K6769"/>
    </row>
    <row r="6770" spans="11:11">
      <c r="K6770"/>
    </row>
    <row r="6771" spans="11:11">
      <c r="K6771"/>
    </row>
    <row r="6772" spans="11:11">
      <c r="K6772"/>
    </row>
    <row r="6773" spans="11:11">
      <c r="K6773"/>
    </row>
    <row r="6774" spans="11:11">
      <c r="K6774"/>
    </row>
    <row r="6775" spans="11:11">
      <c r="K6775"/>
    </row>
    <row r="6776" spans="11:11">
      <c r="K6776"/>
    </row>
    <row r="6777" spans="11:11">
      <c r="K6777"/>
    </row>
    <row r="6778" spans="11:11">
      <c r="K6778"/>
    </row>
    <row r="6779" spans="11:11">
      <c r="K6779"/>
    </row>
    <row r="6780" spans="11:11">
      <c r="K6780"/>
    </row>
    <row r="6781" spans="11:11">
      <c r="K6781"/>
    </row>
    <row r="6782" spans="11:11">
      <c r="K6782"/>
    </row>
    <row r="6783" spans="11:11">
      <c r="K6783"/>
    </row>
    <row r="6784" spans="11:11">
      <c r="K6784"/>
    </row>
    <row r="6785" spans="11:11">
      <c r="K6785"/>
    </row>
    <row r="6786" spans="11:11">
      <c r="K6786"/>
    </row>
    <row r="6787" spans="11:11">
      <c r="K6787"/>
    </row>
    <row r="6788" spans="11:11">
      <c r="K6788"/>
    </row>
    <row r="6789" spans="11:11">
      <c r="K6789"/>
    </row>
    <row r="6790" spans="11:11">
      <c r="K6790"/>
    </row>
    <row r="6791" spans="11:11">
      <c r="K6791"/>
    </row>
    <row r="6792" spans="11:11">
      <c r="K6792"/>
    </row>
    <row r="6793" spans="11:11">
      <c r="K6793"/>
    </row>
    <row r="6794" spans="11:11">
      <c r="K6794"/>
    </row>
    <row r="6795" spans="11:11">
      <c r="K6795"/>
    </row>
    <row r="6796" spans="11:11">
      <c r="K6796"/>
    </row>
    <row r="6797" spans="11:11">
      <c r="K6797"/>
    </row>
    <row r="6798" spans="11:11">
      <c r="K6798"/>
    </row>
    <row r="6799" spans="11:11">
      <c r="K6799"/>
    </row>
    <row r="6800" spans="11:11">
      <c r="K6800"/>
    </row>
    <row r="6801" spans="11:11">
      <c r="K6801"/>
    </row>
    <row r="6802" spans="11:11">
      <c r="K6802"/>
    </row>
    <row r="6803" spans="11:11">
      <c r="K6803"/>
    </row>
    <row r="6804" spans="11:11">
      <c r="K6804"/>
    </row>
    <row r="6805" spans="11:11">
      <c r="K6805"/>
    </row>
    <row r="6806" spans="11:11">
      <c r="K6806"/>
    </row>
    <row r="6807" spans="11:11">
      <c r="K6807"/>
    </row>
    <row r="6808" spans="11:11">
      <c r="K6808"/>
    </row>
    <row r="6809" spans="11:11">
      <c r="K6809"/>
    </row>
    <row r="6810" spans="11:11">
      <c r="K6810"/>
    </row>
    <row r="6811" spans="11:11">
      <c r="K6811"/>
    </row>
    <row r="6812" spans="11:11">
      <c r="K6812"/>
    </row>
    <row r="6813" spans="11:11">
      <c r="K6813"/>
    </row>
    <row r="6814" spans="11:11">
      <c r="K6814"/>
    </row>
    <row r="6815" spans="11:11">
      <c r="K6815"/>
    </row>
    <row r="6816" spans="11:11">
      <c r="K6816"/>
    </row>
    <row r="6817" spans="11:11">
      <c r="K6817"/>
    </row>
    <row r="6818" spans="11:11">
      <c r="K6818"/>
    </row>
    <row r="6819" spans="11:11">
      <c r="K6819"/>
    </row>
    <row r="6820" spans="11:11">
      <c r="K6820"/>
    </row>
    <row r="6821" spans="11:11">
      <c r="K6821"/>
    </row>
    <row r="6822" spans="11:11">
      <c r="K6822"/>
    </row>
    <row r="6823" spans="11:11">
      <c r="K6823"/>
    </row>
    <row r="6824" spans="11:11">
      <c r="K6824"/>
    </row>
    <row r="6825" spans="11:11">
      <c r="K6825"/>
    </row>
    <row r="6826" spans="11:11">
      <c r="K6826"/>
    </row>
    <row r="6827" spans="11:11">
      <c r="K6827"/>
    </row>
    <row r="6828" spans="11:11">
      <c r="K6828"/>
    </row>
    <row r="6829" spans="11:11">
      <c r="K6829"/>
    </row>
    <row r="6830" spans="11:11">
      <c r="K6830"/>
    </row>
    <row r="6831" spans="11:11">
      <c r="K6831"/>
    </row>
    <row r="6832" spans="11:11">
      <c r="K6832"/>
    </row>
    <row r="6833" spans="11:11">
      <c r="K6833"/>
    </row>
    <row r="6834" spans="11:11">
      <c r="K6834"/>
    </row>
    <row r="6835" spans="11:11">
      <c r="K6835"/>
    </row>
    <row r="6836" spans="11:11">
      <c r="K6836"/>
    </row>
    <row r="6837" spans="11:11">
      <c r="K6837"/>
    </row>
    <row r="6838" spans="11:11">
      <c r="K6838"/>
    </row>
    <row r="6839" spans="11:11">
      <c r="K6839"/>
    </row>
    <row r="6840" spans="11:11">
      <c r="K6840"/>
    </row>
    <row r="6841" spans="11:11">
      <c r="K6841"/>
    </row>
    <row r="6842" spans="11:11">
      <c r="K6842"/>
    </row>
    <row r="6843" spans="11:11">
      <c r="K6843"/>
    </row>
    <row r="6844" spans="11:11">
      <c r="K6844"/>
    </row>
    <row r="6845" spans="11:11">
      <c r="K6845"/>
    </row>
    <row r="6846" spans="11:11">
      <c r="K6846"/>
    </row>
    <row r="6847" spans="11:11">
      <c r="K6847"/>
    </row>
    <row r="6848" spans="11:11">
      <c r="K6848"/>
    </row>
    <row r="6849" spans="11:11">
      <c r="K6849"/>
    </row>
    <row r="6850" spans="11:11">
      <c r="K6850"/>
    </row>
    <row r="6851" spans="11:11">
      <c r="K6851"/>
    </row>
    <row r="6852" spans="11:11">
      <c r="K6852"/>
    </row>
    <row r="6853" spans="11:11">
      <c r="K6853"/>
    </row>
    <row r="6854" spans="11:11">
      <c r="K6854"/>
    </row>
    <row r="6855" spans="11:11">
      <c r="K6855"/>
    </row>
    <row r="6856" spans="11:11">
      <c r="K6856"/>
    </row>
    <row r="6857" spans="11:11">
      <c r="K6857"/>
    </row>
    <row r="6858" spans="11:11">
      <c r="K6858"/>
    </row>
    <row r="6859" spans="11:11">
      <c r="K6859"/>
    </row>
    <row r="6860" spans="11:11">
      <c r="K6860"/>
    </row>
    <row r="6861" spans="11:11">
      <c r="K6861"/>
    </row>
    <row r="6862" spans="11:11">
      <c r="K6862"/>
    </row>
    <row r="6863" spans="11:11">
      <c r="K6863"/>
    </row>
    <row r="6864" spans="11:11">
      <c r="K6864"/>
    </row>
    <row r="6865" spans="11:11">
      <c r="K6865"/>
    </row>
    <row r="6866" spans="11:11">
      <c r="K6866"/>
    </row>
    <row r="6867" spans="11:11">
      <c r="K6867"/>
    </row>
    <row r="6868" spans="11:11">
      <c r="K6868"/>
    </row>
    <row r="6869" spans="11:11">
      <c r="K6869"/>
    </row>
    <row r="6870" spans="11:11">
      <c r="K6870"/>
    </row>
    <row r="6871" spans="11:11">
      <c r="K6871"/>
    </row>
    <row r="6872" spans="11:11">
      <c r="K6872"/>
    </row>
    <row r="6873" spans="11:11">
      <c r="K6873"/>
    </row>
    <row r="6874" spans="11:11">
      <c r="K6874"/>
    </row>
    <row r="6875" spans="11:11">
      <c r="K6875"/>
    </row>
    <row r="6876" spans="11:11">
      <c r="K6876"/>
    </row>
    <row r="6877" spans="11:11">
      <c r="K6877"/>
    </row>
    <row r="6878" spans="11:11">
      <c r="K6878"/>
    </row>
    <row r="6879" spans="11:11">
      <c r="K6879"/>
    </row>
    <row r="6880" spans="11:11">
      <c r="K6880"/>
    </row>
    <row r="6881" spans="11:11">
      <c r="K6881"/>
    </row>
    <row r="6882" spans="11:11">
      <c r="K6882"/>
    </row>
    <row r="6883" spans="11:11">
      <c r="K6883"/>
    </row>
    <row r="6884" spans="11:11">
      <c r="K6884"/>
    </row>
    <row r="6885" spans="11:11">
      <c r="K6885"/>
    </row>
    <row r="6886" spans="11:11">
      <c r="K6886"/>
    </row>
    <row r="6887" spans="11:11">
      <c r="K6887"/>
    </row>
    <row r="6888" spans="11:11">
      <c r="K6888"/>
    </row>
    <row r="6889" spans="11:11">
      <c r="K6889"/>
    </row>
    <row r="6890" spans="11:11">
      <c r="K6890"/>
    </row>
    <row r="6891" spans="11:11">
      <c r="K6891"/>
    </row>
    <row r="6892" spans="11:11">
      <c r="K6892"/>
    </row>
    <row r="6893" spans="11:11">
      <c r="K6893"/>
    </row>
    <row r="6894" spans="11:11">
      <c r="K6894"/>
    </row>
    <row r="6895" spans="11:11">
      <c r="K6895"/>
    </row>
    <row r="6896" spans="11:11">
      <c r="K6896"/>
    </row>
    <row r="6897" spans="11:11">
      <c r="K6897"/>
    </row>
    <row r="6898" spans="11:11">
      <c r="K6898"/>
    </row>
    <row r="6899" spans="11:11">
      <c r="K6899"/>
    </row>
    <row r="6900" spans="11:11">
      <c r="K6900"/>
    </row>
    <row r="6901" spans="11:11">
      <c r="K6901"/>
    </row>
    <row r="6902" spans="11:11">
      <c r="K6902"/>
    </row>
    <row r="6903" spans="11:11">
      <c r="K6903"/>
    </row>
    <row r="6904" spans="11:11">
      <c r="K6904"/>
    </row>
    <row r="6905" spans="11:11">
      <c r="K6905"/>
    </row>
    <row r="6906" spans="11:11">
      <c r="K6906"/>
    </row>
    <row r="6907" spans="11:11">
      <c r="K6907"/>
    </row>
    <row r="6908" spans="11:11">
      <c r="K6908"/>
    </row>
    <row r="6909" spans="11:11">
      <c r="K6909"/>
    </row>
    <row r="6910" spans="11:11">
      <c r="K6910"/>
    </row>
    <row r="6911" spans="11:11">
      <c r="K6911"/>
    </row>
    <row r="6912" spans="11:11">
      <c r="K6912"/>
    </row>
    <row r="6913" spans="11:11">
      <c r="K6913"/>
    </row>
    <row r="6914" spans="11:11">
      <c r="K6914"/>
    </row>
    <row r="6915" spans="11:11">
      <c r="K6915"/>
    </row>
    <row r="6916" spans="11:11">
      <c r="K6916"/>
    </row>
    <row r="6917" spans="11:11">
      <c r="K6917"/>
    </row>
    <row r="6918" spans="11:11">
      <c r="K6918"/>
    </row>
    <row r="6919" spans="11:11">
      <c r="K6919"/>
    </row>
    <row r="6920" spans="11:11">
      <c r="K6920"/>
    </row>
    <row r="6921" spans="11:11">
      <c r="K6921"/>
    </row>
    <row r="6922" spans="11:11">
      <c r="K6922"/>
    </row>
    <row r="6923" spans="11:11">
      <c r="K6923"/>
    </row>
    <row r="6924" spans="11:11">
      <c r="K6924"/>
    </row>
    <row r="6925" spans="11:11">
      <c r="K6925"/>
    </row>
    <row r="6926" spans="11:11">
      <c r="K6926"/>
    </row>
    <row r="6927" spans="11:11">
      <c r="K6927"/>
    </row>
    <row r="6928" spans="11:11">
      <c r="K6928"/>
    </row>
    <row r="6929" spans="11:11">
      <c r="K6929"/>
    </row>
    <row r="6930" spans="11:11">
      <c r="K6930"/>
    </row>
    <row r="6931" spans="11:11">
      <c r="K6931"/>
    </row>
    <row r="6932" spans="11:11">
      <c r="K6932"/>
    </row>
    <row r="6933" spans="11:11">
      <c r="K6933"/>
    </row>
    <row r="6934" spans="11:11">
      <c r="K6934"/>
    </row>
    <row r="6935" spans="11:11">
      <c r="K6935"/>
    </row>
    <row r="6936" spans="11:11">
      <c r="K6936"/>
    </row>
    <row r="6937" spans="11:11">
      <c r="K6937"/>
    </row>
    <row r="6938" spans="11:11">
      <c r="K6938"/>
    </row>
    <row r="6939" spans="11:11">
      <c r="K6939"/>
    </row>
    <row r="6940" spans="11:11">
      <c r="K6940"/>
    </row>
    <row r="6941" spans="11:11">
      <c r="K6941"/>
    </row>
    <row r="6942" spans="11:11">
      <c r="K6942"/>
    </row>
    <row r="6943" spans="11:11">
      <c r="K6943"/>
    </row>
    <row r="6944" spans="11:11">
      <c r="K6944"/>
    </row>
    <row r="6945" spans="11:11">
      <c r="K6945"/>
    </row>
    <row r="6946" spans="11:11">
      <c r="K6946"/>
    </row>
    <row r="6947" spans="11:11">
      <c r="K6947"/>
    </row>
    <row r="6948" spans="11:11">
      <c r="K6948"/>
    </row>
    <row r="6949" spans="11:11">
      <c r="K6949"/>
    </row>
    <row r="6950" spans="11:11">
      <c r="K6950"/>
    </row>
    <row r="6951" spans="11:11">
      <c r="K6951"/>
    </row>
    <row r="6952" spans="11:11">
      <c r="K6952"/>
    </row>
    <row r="6953" spans="11:11">
      <c r="K6953"/>
    </row>
    <row r="6954" spans="11:11">
      <c r="K6954"/>
    </row>
    <row r="6955" spans="11:11">
      <c r="K6955"/>
    </row>
    <row r="6956" spans="11:11">
      <c r="K6956"/>
    </row>
    <row r="6957" spans="11:11">
      <c r="K6957"/>
    </row>
    <row r="6958" spans="11:11">
      <c r="K6958"/>
    </row>
    <row r="6959" spans="11:11">
      <c r="K6959"/>
    </row>
    <row r="6960" spans="11:11">
      <c r="K6960"/>
    </row>
    <row r="6961" spans="11:11">
      <c r="K6961"/>
    </row>
    <row r="6962" spans="11:11">
      <c r="K6962"/>
    </row>
    <row r="6963" spans="11:11">
      <c r="K6963"/>
    </row>
    <row r="6964" spans="11:11">
      <c r="K6964"/>
    </row>
    <row r="6965" spans="11:11">
      <c r="K6965"/>
    </row>
    <row r="6966" spans="11:11">
      <c r="K6966"/>
    </row>
    <row r="6967" spans="11:11">
      <c r="K6967"/>
    </row>
    <row r="6968" spans="11:11">
      <c r="K6968"/>
    </row>
    <row r="6969" spans="11:11">
      <c r="K6969"/>
    </row>
    <row r="6970" spans="11:11">
      <c r="K6970"/>
    </row>
    <row r="6971" spans="11:11">
      <c r="K6971"/>
    </row>
    <row r="6972" spans="11:11">
      <c r="K6972"/>
    </row>
    <row r="6973" spans="11:11">
      <c r="K6973"/>
    </row>
    <row r="6974" spans="11:11">
      <c r="K6974"/>
    </row>
    <row r="6975" spans="11:11">
      <c r="K6975"/>
    </row>
    <row r="6976" spans="11:11">
      <c r="K6976"/>
    </row>
    <row r="6977" spans="11:11">
      <c r="K6977"/>
    </row>
    <row r="6978" spans="11:11">
      <c r="K6978"/>
    </row>
    <row r="6979" spans="11:11">
      <c r="K6979"/>
    </row>
    <row r="6980" spans="11:11">
      <c r="K6980"/>
    </row>
    <row r="6981" spans="11:11">
      <c r="K6981"/>
    </row>
    <row r="6982" spans="11:11">
      <c r="K6982"/>
    </row>
    <row r="6983" spans="11:11">
      <c r="K6983"/>
    </row>
    <row r="6984" spans="11:11">
      <c r="K6984"/>
    </row>
    <row r="6985" spans="11:11">
      <c r="K6985"/>
    </row>
    <row r="6986" spans="11:11">
      <c r="K6986"/>
    </row>
    <row r="6987" spans="11:11">
      <c r="K6987"/>
    </row>
    <row r="6988" spans="11:11">
      <c r="K6988"/>
    </row>
    <row r="6989" spans="11:11">
      <c r="K6989"/>
    </row>
    <row r="6990" spans="11:11">
      <c r="K6990"/>
    </row>
    <row r="6991" spans="11:11">
      <c r="K6991"/>
    </row>
    <row r="6992" spans="11:11">
      <c r="K6992"/>
    </row>
    <row r="6993" spans="11:11">
      <c r="K6993"/>
    </row>
    <row r="6994" spans="11:11">
      <c r="K6994"/>
    </row>
    <row r="6995" spans="11:11">
      <c r="K6995"/>
    </row>
    <row r="6996" spans="11:11">
      <c r="K6996"/>
    </row>
    <row r="6997" spans="11:11">
      <c r="K6997"/>
    </row>
    <row r="6998" spans="11:11">
      <c r="K6998"/>
    </row>
    <row r="6999" spans="11:11">
      <c r="K6999"/>
    </row>
    <row r="7000" spans="11:11">
      <c r="K7000"/>
    </row>
    <row r="7001" spans="11:11">
      <c r="K7001"/>
    </row>
    <row r="7002" spans="11:11">
      <c r="K7002"/>
    </row>
    <row r="7003" spans="11:11">
      <c r="K7003"/>
    </row>
    <row r="7004" spans="11:11">
      <c r="K7004"/>
    </row>
    <row r="7005" spans="11:11">
      <c r="K7005"/>
    </row>
    <row r="7006" spans="11:11">
      <c r="K7006"/>
    </row>
    <row r="7007" spans="11:11">
      <c r="K7007"/>
    </row>
    <row r="7008" spans="11:11">
      <c r="K7008"/>
    </row>
    <row r="7009" spans="11:11">
      <c r="K7009"/>
    </row>
    <row r="7010" spans="11:11">
      <c r="K7010"/>
    </row>
    <row r="7011" spans="11:11">
      <c r="K7011"/>
    </row>
    <row r="7012" spans="11:11">
      <c r="K7012"/>
    </row>
    <row r="7013" spans="11:11">
      <c r="K7013"/>
    </row>
    <row r="7014" spans="11:11">
      <c r="K7014"/>
    </row>
    <row r="7015" spans="11:11">
      <c r="K7015"/>
    </row>
    <row r="7016" spans="11:11">
      <c r="K7016"/>
    </row>
    <row r="7017" spans="11:11">
      <c r="K7017"/>
    </row>
    <row r="7018" spans="11:11">
      <c r="K7018"/>
    </row>
    <row r="7019" spans="11:11">
      <c r="K7019"/>
    </row>
    <row r="7020" spans="11:11">
      <c r="K7020"/>
    </row>
    <row r="7021" spans="11:11">
      <c r="K7021"/>
    </row>
    <row r="7022" spans="11:11">
      <c r="K7022"/>
    </row>
    <row r="7023" spans="11:11">
      <c r="K7023"/>
    </row>
    <row r="7024" spans="11:11">
      <c r="K7024"/>
    </row>
    <row r="7025" spans="11:11">
      <c r="K7025"/>
    </row>
    <row r="7026" spans="11:11">
      <c r="K7026"/>
    </row>
    <row r="7027" spans="11:11">
      <c r="K7027"/>
    </row>
    <row r="7028" spans="11:11">
      <c r="K7028"/>
    </row>
    <row r="7029" spans="11:11">
      <c r="K7029"/>
    </row>
    <row r="7030" spans="11:11">
      <c r="K7030"/>
    </row>
    <row r="7031" spans="11:11">
      <c r="K7031"/>
    </row>
    <row r="7032" spans="11:11">
      <c r="K7032"/>
    </row>
    <row r="7033" spans="11:11">
      <c r="K7033"/>
    </row>
    <row r="7034" spans="11:11">
      <c r="K7034"/>
    </row>
    <row r="7035" spans="11:11">
      <c r="K7035"/>
    </row>
    <row r="7036" spans="11:11">
      <c r="K7036"/>
    </row>
    <row r="7037" spans="11:11">
      <c r="K7037"/>
    </row>
    <row r="7038" spans="11:11">
      <c r="K7038"/>
    </row>
    <row r="7039" spans="11:11">
      <c r="K7039"/>
    </row>
    <row r="7040" spans="11:11">
      <c r="K7040"/>
    </row>
    <row r="7041" spans="11:11">
      <c r="K7041"/>
    </row>
    <row r="7042" spans="11:11">
      <c r="K7042"/>
    </row>
    <row r="7043" spans="11:11">
      <c r="K7043"/>
    </row>
    <row r="7044" spans="11:11">
      <c r="K7044"/>
    </row>
    <row r="7045" spans="11:11">
      <c r="K7045"/>
    </row>
    <row r="7046" spans="11:11">
      <c r="K7046"/>
    </row>
    <row r="7047" spans="11:11">
      <c r="K7047"/>
    </row>
    <row r="7048" spans="11:11">
      <c r="K7048"/>
    </row>
    <row r="7049" spans="11:11">
      <c r="K7049"/>
    </row>
    <row r="7050" spans="11:11">
      <c r="K7050"/>
    </row>
    <row r="7051" spans="11:11">
      <c r="K7051"/>
    </row>
    <row r="7052" spans="11:11">
      <c r="K7052"/>
    </row>
    <row r="7053" spans="11:11">
      <c r="K7053"/>
    </row>
    <row r="7054" spans="11:11">
      <c r="K7054"/>
    </row>
    <row r="7055" spans="11:11">
      <c r="K7055"/>
    </row>
    <row r="7056" spans="11:11">
      <c r="K7056"/>
    </row>
    <row r="7057" spans="11:11">
      <c r="K7057"/>
    </row>
    <row r="7058" spans="11:11">
      <c r="K7058"/>
    </row>
    <row r="7059" spans="11:11">
      <c r="K7059"/>
    </row>
    <row r="7060" spans="11:11">
      <c r="K7060"/>
    </row>
    <row r="7061" spans="11:11">
      <c r="K7061"/>
    </row>
    <row r="7062" spans="11:11">
      <c r="K7062"/>
    </row>
    <row r="7063" spans="11:11">
      <c r="K7063"/>
    </row>
    <row r="7064" spans="11:11">
      <c r="K7064"/>
    </row>
    <row r="7065" spans="11:11">
      <c r="K7065"/>
    </row>
    <row r="7066" spans="11:11">
      <c r="K7066"/>
    </row>
    <row r="7067" spans="11:11">
      <c r="K7067"/>
    </row>
    <row r="7068" spans="11:11">
      <c r="K7068"/>
    </row>
    <row r="7069" spans="11:11">
      <c r="K7069"/>
    </row>
    <row r="7070" spans="11:11">
      <c r="K7070"/>
    </row>
    <row r="7071" spans="11:11">
      <c r="K7071"/>
    </row>
    <row r="7072" spans="11:11">
      <c r="K7072"/>
    </row>
    <row r="7073" spans="11:11">
      <c r="K7073"/>
    </row>
    <row r="7074" spans="11:11">
      <c r="K7074"/>
    </row>
    <row r="7075" spans="11:11">
      <c r="K7075"/>
    </row>
    <row r="7076" spans="11:11">
      <c r="K7076"/>
    </row>
    <row r="7077" spans="11:11">
      <c r="K7077"/>
    </row>
    <row r="7078" spans="11:11">
      <c r="K7078"/>
    </row>
    <row r="7079" spans="11:11">
      <c r="K7079"/>
    </row>
    <row r="7080" spans="11:11">
      <c r="K7080"/>
    </row>
    <row r="7081" spans="11:11">
      <c r="K7081"/>
    </row>
    <row r="7082" spans="11:11">
      <c r="K7082"/>
    </row>
    <row r="7083" spans="11:11">
      <c r="K7083"/>
    </row>
    <row r="7084" spans="11:11">
      <c r="K7084"/>
    </row>
    <row r="7085" spans="11:11">
      <c r="K7085"/>
    </row>
    <row r="7086" spans="11:11">
      <c r="K7086"/>
    </row>
    <row r="7087" spans="11:11">
      <c r="K7087"/>
    </row>
    <row r="7088" spans="11:11">
      <c r="K7088"/>
    </row>
    <row r="7089" spans="11:11">
      <c r="K7089"/>
    </row>
    <row r="7090" spans="11:11">
      <c r="K7090"/>
    </row>
    <row r="7091" spans="11:11">
      <c r="K7091"/>
    </row>
    <row r="7092" spans="11:11">
      <c r="K7092"/>
    </row>
    <row r="7093" spans="11:11">
      <c r="K7093"/>
    </row>
    <row r="7094" spans="11:11">
      <c r="K7094"/>
    </row>
    <row r="7095" spans="11:11">
      <c r="K7095"/>
    </row>
    <row r="7096" spans="11:11">
      <c r="K7096"/>
    </row>
    <row r="7097" spans="11:11">
      <c r="K7097"/>
    </row>
    <row r="7098" spans="11:11">
      <c r="K7098"/>
    </row>
    <row r="7099" spans="11:11">
      <c r="K7099"/>
    </row>
    <row r="7100" spans="11:11">
      <c r="K7100"/>
    </row>
    <row r="7101" spans="11:11">
      <c r="K7101"/>
    </row>
    <row r="7102" spans="11:11">
      <c r="K7102"/>
    </row>
    <row r="7103" spans="11:11">
      <c r="K7103"/>
    </row>
    <row r="7104" spans="11:11">
      <c r="K7104"/>
    </row>
    <row r="7105" spans="11:11">
      <c r="K7105"/>
    </row>
    <row r="7106" spans="11:11">
      <c r="K7106"/>
    </row>
    <row r="7107" spans="11:11">
      <c r="K7107"/>
    </row>
    <row r="7108" spans="11:11">
      <c r="K7108"/>
    </row>
    <row r="7109" spans="11:11">
      <c r="K7109"/>
    </row>
    <row r="7110" spans="11:11">
      <c r="K7110"/>
    </row>
    <row r="7111" spans="11:11">
      <c r="K7111"/>
    </row>
    <row r="7112" spans="11:11">
      <c r="K7112"/>
    </row>
    <row r="7113" spans="11:11">
      <c r="K7113"/>
    </row>
    <row r="7114" spans="11:11">
      <c r="K7114"/>
    </row>
    <row r="7115" spans="11:11">
      <c r="K7115"/>
    </row>
    <row r="7116" spans="11:11">
      <c r="K7116"/>
    </row>
    <row r="7117" spans="11:11">
      <c r="K7117"/>
    </row>
    <row r="7118" spans="11:11">
      <c r="K7118"/>
    </row>
    <row r="7119" spans="11:11">
      <c r="K7119"/>
    </row>
    <row r="7120" spans="11:11">
      <c r="K7120"/>
    </row>
    <row r="7121" spans="11:11">
      <c r="K7121"/>
    </row>
    <row r="7122" spans="11:11">
      <c r="K7122"/>
    </row>
    <row r="7123" spans="11:11">
      <c r="K7123"/>
    </row>
    <row r="7124" spans="11:11">
      <c r="K7124"/>
    </row>
    <row r="7125" spans="11:11">
      <c r="K7125"/>
    </row>
    <row r="7126" spans="11:11">
      <c r="K7126"/>
    </row>
    <row r="7127" spans="11:11">
      <c r="K7127"/>
    </row>
    <row r="7128" spans="11:11">
      <c r="K7128"/>
    </row>
    <row r="7129" spans="11:11">
      <c r="K7129"/>
    </row>
    <row r="7130" spans="11:11">
      <c r="K7130"/>
    </row>
    <row r="7131" spans="11:11">
      <c r="K7131"/>
    </row>
    <row r="7132" spans="11:11">
      <c r="K7132"/>
    </row>
    <row r="7133" spans="11:11">
      <c r="K7133"/>
    </row>
    <row r="7134" spans="11:11">
      <c r="K7134"/>
    </row>
    <row r="7135" spans="11:11">
      <c r="K7135"/>
    </row>
    <row r="7136" spans="11:11">
      <c r="K7136"/>
    </row>
    <row r="7137" spans="11:11">
      <c r="K7137"/>
    </row>
    <row r="7138" spans="11:11">
      <c r="K7138"/>
    </row>
    <row r="7139" spans="11:11">
      <c r="K7139"/>
    </row>
    <row r="7140" spans="11:11">
      <c r="K7140"/>
    </row>
    <row r="7141" spans="11:11">
      <c r="K7141"/>
    </row>
    <row r="7142" spans="11:11">
      <c r="K7142"/>
    </row>
    <row r="7143" spans="11:11">
      <c r="K7143"/>
    </row>
    <row r="7144" spans="11:11">
      <c r="K7144"/>
    </row>
    <row r="7145" spans="11:11">
      <c r="K7145"/>
    </row>
    <row r="7146" spans="11:11">
      <c r="K7146"/>
    </row>
    <row r="7147" spans="11:11">
      <c r="K7147"/>
    </row>
    <row r="7148" spans="11:11">
      <c r="K7148"/>
    </row>
    <row r="7149" spans="11:11">
      <c r="K7149"/>
    </row>
    <row r="7150" spans="11:11">
      <c r="K7150"/>
    </row>
    <row r="7151" spans="11:11">
      <c r="K7151"/>
    </row>
    <row r="7152" spans="11:11">
      <c r="K7152"/>
    </row>
    <row r="7153" spans="11:11">
      <c r="K7153"/>
    </row>
    <row r="7154" spans="11:11">
      <c r="K7154"/>
    </row>
    <row r="7155" spans="11:11">
      <c r="K7155"/>
    </row>
    <row r="7156" spans="11:11">
      <c r="K7156"/>
    </row>
    <row r="7157" spans="11:11">
      <c r="K7157"/>
    </row>
    <row r="7158" spans="11:11">
      <c r="K7158"/>
    </row>
    <row r="7159" spans="11:11">
      <c r="K7159"/>
    </row>
    <row r="7160" spans="11:11">
      <c r="K7160"/>
    </row>
    <row r="7161" spans="11:11">
      <c r="K7161"/>
    </row>
    <row r="7162" spans="11:11">
      <c r="K7162"/>
    </row>
    <row r="7163" spans="11:11">
      <c r="K7163"/>
    </row>
    <row r="7164" spans="11:11">
      <c r="K7164"/>
    </row>
    <row r="7165" spans="11:11">
      <c r="K7165"/>
    </row>
    <row r="7166" spans="11:11">
      <c r="K7166"/>
    </row>
    <row r="7167" spans="11:11">
      <c r="K7167"/>
    </row>
    <row r="7168" spans="11:11">
      <c r="K7168"/>
    </row>
    <row r="7169" spans="11:11">
      <c r="K7169"/>
    </row>
    <row r="7170" spans="11:11">
      <c r="K7170"/>
    </row>
    <row r="7171" spans="11:11">
      <c r="K7171"/>
    </row>
    <row r="7172" spans="11:11">
      <c r="K7172"/>
    </row>
    <row r="7173" spans="11:11">
      <c r="K7173"/>
    </row>
    <row r="7174" spans="11:11">
      <c r="K7174"/>
    </row>
    <row r="7175" spans="11:11">
      <c r="K7175"/>
    </row>
    <row r="7176" spans="11:11">
      <c r="K7176"/>
    </row>
    <row r="7177" spans="11:11">
      <c r="K7177"/>
    </row>
    <row r="7178" spans="11:11">
      <c r="K7178"/>
    </row>
    <row r="7179" spans="11:11">
      <c r="K7179"/>
    </row>
    <row r="7180" spans="11:11">
      <c r="K7180"/>
    </row>
    <row r="7181" spans="11:11">
      <c r="K7181"/>
    </row>
    <row r="7182" spans="11:11">
      <c r="K7182"/>
    </row>
    <row r="7183" spans="11:11">
      <c r="K7183"/>
    </row>
    <row r="7184" spans="11:11">
      <c r="K7184"/>
    </row>
    <row r="7185" spans="11:11">
      <c r="K7185"/>
    </row>
    <row r="7186" spans="11:11">
      <c r="K7186"/>
    </row>
    <row r="7187" spans="11:11">
      <c r="K7187"/>
    </row>
    <row r="7188" spans="11:11">
      <c r="K7188"/>
    </row>
    <row r="7189" spans="11:11">
      <c r="K7189"/>
    </row>
    <row r="7190" spans="11:11">
      <c r="K7190"/>
    </row>
    <row r="7191" spans="11:11">
      <c r="K7191"/>
    </row>
    <row r="7192" spans="11:11">
      <c r="K7192"/>
    </row>
    <row r="7193" spans="11:11">
      <c r="K7193"/>
    </row>
    <row r="7194" spans="11:11">
      <c r="K7194"/>
    </row>
    <row r="7195" spans="11:11">
      <c r="K7195"/>
    </row>
    <row r="7196" spans="11:11">
      <c r="K7196"/>
    </row>
    <row r="7197" spans="11:11">
      <c r="K7197"/>
    </row>
    <row r="7198" spans="11:11">
      <c r="K7198"/>
    </row>
    <row r="7199" spans="11:11">
      <c r="K7199"/>
    </row>
    <row r="7200" spans="11:11">
      <c r="K7200"/>
    </row>
    <row r="7201" spans="11:11">
      <c r="K7201"/>
    </row>
    <row r="7202" spans="11:11">
      <c r="K7202"/>
    </row>
    <row r="7203" spans="11:11">
      <c r="K7203"/>
    </row>
    <row r="7204" spans="11:11">
      <c r="K7204"/>
    </row>
    <row r="7205" spans="11:11">
      <c r="K7205"/>
    </row>
    <row r="7206" spans="11:11">
      <c r="K7206"/>
    </row>
    <row r="7207" spans="11:11">
      <c r="K7207"/>
    </row>
    <row r="7208" spans="11:11">
      <c r="K7208"/>
    </row>
    <row r="7209" spans="11:11">
      <c r="K7209"/>
    </row>
    <row r="7210" spans="11:11">
      <c r="K7210"/>
    </row>
    <row r="7211" spans="11:11">
      <c r="K7211"/>
    </row>
    <row r="7212" spans="11:11">
      <c r="K7212"/>
    </row>
    <row r="7213" spans="11:11">
      <c r="K7213"/>
    </row>
    <row r="7214" spans="11:11">
      <c r="K7214"/>
    </row>
    <row r="7215" spans="11:11">
      <c r="K7215"/>
    </row>
    <row r="7216" spans="11:11">
      <c r="K7216"/>
    </row>
    <row r="7217" spans="11:11">
      <c r="K7217"/>
    </row>
    <row r="7218" spans="11:11">
      <c r="K7218"/>
    </row>
    <row r="7219" spans="11:11">
      <c r="K7219"/>
    </row>
    <row r="7220" spans="11:11">
      <c r="K7220"/>
    </row>
    <row r="7221" spans="11:11">
      <c r="K7221"/>
    </row>
    <row r="7222" spans="11:11">
      <c r="K7222"/>
    </row>
    <row r="7223" spans="11:11">
      <c r="K7223"/>
    </row>
    <row r="7224" spans="11:11">
      <c r="K7224"/>
    </row>
    <row r="7225" spans="11:11">
      <c r="K7225"/>
    </row>
    <row r="7226" spans="11:11">
      <c r="K7226"/>
    </row>
    <row r="7227" spans="11:11">
      <c r="K7227"/>
    </row>
    <row r="7228" spans="11:11">
      <c r="K7228"/>
    </row>
    <row r="7229" spans="11:11">
      <c r="K7229"/>
    </row>
    <row r="7230" spans="11:11">
      <c r="K7230"/>
    </row>
    <row r="7231" spans="11:11">
      <c r="K7231"/>
    </row>
    <row r="7232" spans="11:11">
      <c r="K7232"/>
    </row>
    <row r="7233" spans="11:11">
      <c r="K7233"/>
    </row>
    <row r="7234" spans="11:11">
      <c r="K7234"/>
    </row>
    <row r="7235" spans="11:11">
      <c r="K7235"/>
    </row>
    <row r="7236" spans="11:11">
      <c r="K7236"/>
    </row>
    <row r="7237" spans="11:11">
      <c r="K7237"/>
    </row>
    <row r="7238" spans="11:11">
      <c r="K7238"/>
    </row>
    <row r="7239" spans="11:11">
      <c r="K7239"/>
    </row>
    <row r="7240" spans="11:11">
      <c r="K7240"/>
    </row>
    <row r="7241" spans="11:11">
      <c r="K7241"/>
    </row>
    <row r="7242" spans="11:11">
      <c r="K7242"/>
    </row>
    <row r="7243" spans="11:11">
      <c r="K7243"/>
    </row>
    <row r="7244" spans="11:11">
      <c r="K7244"/>
    </row>
    <row r="7245" spans="11:11">
      <c r="K7245"/>
    </row>
    <row r="7246" spans="11:11">
      <c r="K7246"/>
    </row>
    <row r="7247" spans="11:11">
      <c r="K7247"/>
    </row>
    <row r="7248" spans="11:11">
      <c r="K7248"/>
    </row>
    <row r="7249" spans="11:11">
      <c r="K7249"/>
    </row>
    <row r="7250" spans="11:11">
      <c r="K7250"/>
    </row>
    <row r="7251" spans="11:11">
      <c r="K7251"/>
    </row>
    <row r="7252" spans="11:11">
      <c r="K7252"/>
    </row>
    <row r="7253" spans="11:11">
      <c r="K7253"/>
    </row>
    <row r="7254" spans="11:11">
      <c r="K7254"/>
    </row>
    <row r="7255" spans="11:11">
      <c r="K7255"/>
    </row>
    <row r="7256" spans="11:11">
      <c r="K7256"/>
    </row>
    <row r="7257" spans="11:11">
      <c r="K7257"/>
    </row>
    <row r="7258" spans="11:11">
      <c r="K7258"/>
    </row>
    <row r="7259" spans="11:11">
      <c r="K7259"/>
    </row>
    <row r="7260" spans="11:11">
      <c r="K7260"/>
    </row>
    <row r="7261" spans="11:11">
      <c r="K7261"/>
    </row>
    <row r="7262" spans="11:11">
      <c r="K7262"/>
    </row>
    <row r="7263" spans="11:11">
      <c r="K7263"/>
    </row>
    <row r="7264" spans="11:11">
      <c r="K7264"/>
    </row>
    <row r="7265" spans="11:11">
      <c r="K7265"/>
    </row>
    <row r="7266" spans="11:11">
      <c r="K7266"/>
    </row>
    <row r="7267" spans="11:11">
      <c r="K7267"/>
    </row>
    <row r="7268" spans="11:11">
      <c r="K7268"/>
    </row>
    <row r="7269" spans="11:11">
      <c r="K7269"/>
    </row>
    <row r="7270" spans="11:11">
      <c r="K7270"/>
    </row>
    <row r="7271" spans="11:11">
      <c r="K7271"/>
    </row>
    <row r="7272" spans="11:11">
      <c r="K7272"/>
    </row>
    <row r="7273" spans="11:11">
      <c r="K7273"/>
    </row>
    <row r="7274" spans="11:11">
      <c r="K7274"/>
    </row>
    <row r="7275" spans="11:11">
      <c r="K7275"/>
    </row>
    <row r="7276" spans="11:11">
      <c r="K7276"/>
    </row>
    <row r="7277" spans="11:11">
      <c r="K7277"/>
    </row>
    <row r="7278" spans="11:11">
      <c r="K7278"/>
    </row>
    <row r="7279" spans="11:11">
      <c r="K7279"/>
    </row>
    <row r="7280" spans="11:11">
      <c r="K7280"/>
    </row>
    <row r="7281" spans="11:11">
      <c r="K7281"/>
    </row>
    <row r="7282" spans="11:11">
      <c r="K7282"/>
    </row>
    <row r="7283" spans="11:11">
      <c r="K7283"/>
    </row>
    <row r="7284" spans="11:11">
      <c r="K7284"/>
    </row>
    <row r="7285" spans="11:11">
      <c r="K7285"/>
    </row>
    <row r="7286" spans="11:11">
      <c r="K7286"/>
    </row>
    <row r="7287" spans="11:11">
      <c r="K7287"/>
    </row>
    <row r="7288" spans="11:11">
      <c r="K7288"/>
    </row>
    <row r="7289" spans="11:11">
      <c r="K7289"/>
    </row>
    <row r="7290" spans="11:11">
      <c r="K7290"/>
    </row>
    <row r="7291" spans="11:11">
      <c r="K7291"/>
    </row>
    <row r="7292" spans="11:11">
      <c r="K7292"/>
    </row>
    <row r="7293" spans="11:11">
      <c r="K7293"/>
    </row>
    <row r="7294" spans="11:11">
      <c r="K7294"/>
    </row>
    <row r="7295" spans="11:11">
      <c r="K7295"/>
    </row>
    <row r="7296" spans="11:11">
      <c r="K7296"/>
    </row>
    <row r="7297" spans="11:11">
      <c r="K7297"/>
    </row>
    <row r="7298" spans="11:11">
      <c r="K7298"/>
    </row>
    <row r="7299" spans="11:11">
      <c r="K7299"/>
    </row>
    <row r="7300" spans="11:11">
      <c r="K7300"/>
    </row>
    <row r="7301" spans="11:11">
      <c r="K7301"/>
    </row>
    <row r="7302" spans="11:11">
      <c r="K7302"/>
    </row>
    <row r="7303" spans="11:11">
      <c r="K7303"/>
    </row>
    <row r="7304" spans="11:11">
      <c r="K7304"/>
    </row>
    <row r="7305" spans="11:11">
      <c r="K7305"/>
    </row>
    <row r="7306" spans="11:11">
      <c r="K7306"/>
    </row>
    <row r="7307" spans="11:11">
      <c r="K7307"/>
    </row>
    <row r="7308" spans="11:11">
      <c r="K7308"/>
    </row>
    <row r="7309" spans="11:11">
      <c r="K7309"/>
    </row>
    <row r="7310" spans="11:11">
      <c r="K7310"/>
    </row>
    <row r="7311" spans="11:11">
      <c r="K7311"/>
    </row>
    <row r="7312" spans="11:11">
      <c r="K7312"/>
    </row>
    <row r="7313" spans="11:11">
      <c r="K7313"/>
    </row>
    <row r="7314" spans="11:11">
      <c r="K7314"/>
    </row>
    <row r="7315" spans="11:11">
      <c r="K7315"/>
    </row>
    <row r="7316" spans="11:11">
      <c r="K7316"/>
    </row>
    <row r="7317" spans="11:11">
      <c r="K7317"/>
    </row>
    <row r="7318" spans="11:11">
      <c r="K7318"/>
    </row>
    <row r="7319" spans="11:11">
      <c r="K7319"/>
    </row>
    <row r="7320" spans="11:11">
      <c r="K7320"/>
    </row>
    <row r="7321" spans="11:11">
      <c r="K7321"/>
    </row>
    <row r="7322" spans="11:11">
      <c r="K7322"/>
    </row>
    <row r="7323" spans="11:11">
      <c r="K7323"/>
    </row>
    <row r="7324" spans="11:11">
      <c r="K7324"/>
    </row>
    <row r="7325" spans="11:11">
      <c r="K7325"/>
    </row>
    <row r="7326" spans="11:11">
      <c r="K7326"/>
    </row>
    <row r="7327" spans="11:11">
      <c r="K7327"/>
    </row>
    <row r="7328" spans="11:11">
      <c r="K7328"/>
    </row>
    <row r="7329" spans="11:11">
      <c r="K7329"/>
    </row>
    <row r="7330" spans="11:11">
      <c r="K7330"/>
    </row>
    <row r="7331" spans="11:11">
      <c r="K7331"/>
    </row>
    <row r="7332" spans="11:11">
      <c r="K7332"/>
    </row>
    <row r="7333" spans="11:11">
      <c r="K7333"/>
    </row>
    <row r="7334" spans="11:11">
      <c r="K7334"/>
    </row>
    <row r="7335" spans="11:11">
      <c r="K7335"/>
    </row>
    <row r="7336" spans="11:11">
      <c r="K7336"/>
    </row>
    <row r="7337" spans="11:11">
      <c r="K7337"/>
    </row>
    <row r="7338" spans="11:11">
      <c r="K7338"/>
    </row>
    <row r="7339" spans="11:11">
      <c r="K7339"/>
    </row>
    <row r="7340" spans="11:11">
      <c r="K7340"/>
    </row>
    <row r="7341" spans="11:11">
      <c r="K7341"/>
    </row>
    <row r="7342" spans="11:11">
      <c r="K7342"/>
    </row>
    <row r="7343" spans="11:11">
      <c r="K7343"/>
    </row>
    <row r="7344" spans="11:11">
      <c r="K7344"/>
    </row>
    <row r="7345" spans="11:11">
      <c r="K7345"/>
    </row>
    <row r="7346" spans="11:11">
      <c r="K7346"/>
    </row>
    <row r="7347" spans="11:11">
      <c r="K7347"/>
    </row>
    <row r="7348" spans="11:11">
      <c r="K7348"/>
    </row>
    <row r="7349" spans="11:11">
      <c r="K7349"/>
    </row>
    <row r="7350" spans="11:11">
      <c r="K7350"/>
    </row>
    <row r="7351" spans="11:11">
      <c r="K7351"/>
    </row>
    <row r="7352" spans="11:11">
      <c r="K7352"/>
    </row>
    <row r="7353" spans="11:11">
      <c r="K7353"/>
    </row>
    <row r="7354" spans="11:11">
      <c r="K7354"/>
    </row>
    <row r="7355" spans="11:11">
      <c r="K7355"/>
    </row>
    <row r="7356" spans="11:11">
      <c r="K7356"/>
    </row>
    <row r="7357" spans="11:11">
      <c r="K7357"/>
    </row>
    <row r="7358" spans="11:11">
      <c r="K7358"/>
    </row>
    <row r="7359" spans="11:11">
      <c r="K7359"/>
    </row>
    <row r="7360" spans="11:11">
      <c r="K7360"/>
    </row>
    <row r="7361" spans="11:11">
      <c r="K7361"/>
    </row>
    <row r="7362" spans="11:11">
      <c r="K7362"/>
    </row>
    <row r="7363" spans="11:11">
      <c r="K7363"/>
    </row>
    <row r="7364" spans="11:11">
      <c r="K7364"/>
    </row>
    <row r="7365" spans="11:11">
      <c r="K7365"/>
    </row>
    <row r="7366" spans="11:11">
      <c r="K7366"/>
    </row>
    <row r="7367" spans="11:11">
      <c r="K7367"/>
    </row>
    <row r="7368" spans="11:11">
      <c r="K7368"/>
    </row>
    <row r="7369" spans="11:11">
      <c r="K7369"/>
    </row>
    <row r="7370" spans="11:11">
      <c r="K7370"/>
    </row>
    <row r="7371" spans="11:11">
      <c r="K7371"/>
    </row>
    <row r="7372" spans="11:11">
      <c r="K7372"/>
    </row>
    <row r="7373" spans="11:11">
      <c r="K7373"/>
    </row>
    <row r="7374" spans="11:11">
      <c r="K7374"/>
    </row>
    <row r="7375" spans="11:11">
      <c r="K7375"/>
    </row>
    <row r="7376" spans="11:11">
      <c r="K7376"/>
    </row>
    <row r="7377" spans="11:11">
      <c r="K7377"/>
    </row>
    <row r="7378" spans="11:11">
      <c r="K7378"/>
    </row>
    <row r="7379" spans="11:11">
      <c r="K7379"/>
    </row>
    <row r="7380" spans="11:11">
      <c r="K7380"/>
    </row>
    <row r="7381" spans="11:11">
      <c r="K7381"/>
    </row>
    <row r="7382" spans="11:11">
      <c r="K7382"/>
    </row>
    <row r="7383" spans="11:11">
      <c r="K7383"/>
    </row>
    <row r="7384" spans="11:11">
      <c r="K7384"/>
    </row>
    <row r="7385" spans="11:11">
      <c r="K7385"/>
    </row>
    <row r="7386" spans="11:11">
      <c r="K7386"/>
    </row>
    <row r="7387" spans="11:11">
      <c r="K7387"/>
    </row>
    <row r="7388" spans="11:11">
      <c r="K7388"/>
    </row>
    <row r="7389" spans="11:11">
      <c r="K7389"/>
    </row>
    <row r="7390" spans="11:11">
      <c r="K7390"/>
    </row>
    <row r="7391" spans="11:11">
      <c r="K7391"/>
    </row>
    <row r="7392" spans="11:11">
      <c r="K7392"/>
    </row>
    <row r="7393" spans="11:11">
      <c r="K7393"/>
    </row>
    <row r="7394" spans="11:11">
      <c r="K7394"/>
    </row>
    <row r="7395" spans="11:11">
      <c r="K7395"/>
    </row>
    <row r="7396" spans="11:11">
      <c r="K7396"/>
    </row>
    <row r="7397" spans="11:11">
      <c r="K7397"/>
    </row>
    <row r="7398" spans="11:11">
      <c r="K7398"/>
    </row>
    <row r="7399" spans="11:11">
      <c r="K7399"/>
    </row>
    <row r="7400" spans="11:11">
      <c r="K7400"/>
    </row>
    <row r="7401" spans="11:11">
      <c r="K7401"/>
    </row>
    <row r="7402" spans="11:11">
      <c r="K7402"/>
    </row>
    <row r="7403" spans="11:11">
      <c r="K7403"/>
    </row>
    <row r="7404" spans="11:11">
      <c r="K7404"/>
    </row>
    <row r="7405" spans="11:11">
      <c r="K7405"/>
    </row>
    <row r="7406" spans="11:11">
      <c r="K7406"/>
    </row>
    <row r="7407" spans="11:11">
      <c r="K7407"/>
    </row>
    <row r="7408" spans="11:11">
      <c r="K7408"/>
    </row>
    <row r="7409" spans="11:11">
      <c r="K7409"/>
    </row>
    <row r="7410" spans="11:11">
      <c r="K7410"/>
    </row>
    <row r="7411" spans="11:11">
      <c r="K7411"/>
    </row>
    <row r="7412" spans="11:11">
      <c r="K7412"/>
    </row>
    <row r="7413" spans="11:11">
      <c r="K7413"/>
    </row>
    <row r="7414" spans="11:11">
      <c r="K7414"/>
    </row>
    <row r="7415" spans="11:11">
      <c r="K7415"/>
    </row>
    <row r="7416" spans="11:11">
      <c r="K7416"/>
    </row>
    <row r="7417" spans="11:11">
      <c r="K7417"/>
    </row>
    <row r="7418" spans="11:11">
      <c r="K7418"/>
    </row>
    <row r="7419" spans="11:11">
      <c r="K7419"/>
    </row>
    <row r="7420" spans="11:11">
      <c r="K7420"/>
    </row>
    <row r="7421" spans="11:11">
      <c r="K7421"/>
    </row>
    <row r="7422" spans="11:11">
      <c r="K7422"/>
    </row>
    <row r="7423" spans="11:11">
      <c r="K7423"/>
    </row>
    <row r="7424" spans="11:11">
      <c r="K7424"/>
    </row>
    <row r="7425" spans="11:11">
      <c r="K7425"/>
    </row>
    <row r="7426" spans="11:11">
      <c r="K7426"/>
    </row>
    <row r="7427" spans="11:11">
      <c r="K7427"/>
    </row>
    <row r="7428" spans="11:11">
      <c r="K7428"/>
    </row>
    <row r="7429" spans="11:11">
      <c r="K7429"/>
    </row>
    <row r="7430" spans="11:11">
      <c r="K7430"/>
    </row>
    <row r="7431" spans="11:11">
      <c r="K7431"/>
    </row>
    <row r="7432" spans="11:11">
      <c r="K7432"/>
    </row>
    <row r="7433" spans="11:11">
      <c r="K7433"/>
    </row>
    <row r="7434" spans="11:11">
      <c r="K7434"/>
    </row>
    <row r="7435" spans="11:11">
      <c r="K7435"/>
    </row>
    <row r="7436" spans="11:11">
      <c r="K7436"/>
    </row>
    <row r="7437" spans="11:11">
      <c r="K7437"/>
    </row>
    <row r="7438" spans="11:11">
      <c r="K7438"/>
    </row>
    <row r="7439" spans="11:11">
      <c r="K7439"/>
    </row>
    <row r="7440" spans="11:11">
      <c r="K7440"/>
    </row>
    <row r="7441" spans="11:11">
      <c r="K7441"/>
    </row>
    <row r="7442" spans="11:11">
      <c r="K7442"/>
    </row>
    <row r="7443" spans="11:11">
      <c r="K7443"/>
    </row>
    <row r="7444" spans="11:11">
      <c r="K7444"/>
    </row>
    <row r="7445" spans="11:11">
      <c r="K7445"/>
    </row>
    <row r="7446" spans="11:11">
      <c r="K7446"/>
    </row>
    <row r="7447" spans="11:11">
      <c r="K7447"/>
    </row>
    <row r="7448" spans="11:11">
      <c r="K7448"/>
    </row>
    <row r="7449" spans="11:11">
      <c r="K7449"/>
    </row>
    <row r="7450" spans="11:11">
      <c r="K7450"/>
    </row>
    <row r="7451" spans="11:11">
      <c r="K7451"/>
    </row>
    <row r="7452" spans="11:11">
      <c r="K7452"/>
    </row>
    <row r="7453" spans="11:11">
      <c r="K7453"/>
    </row>
    <row r="7454" spans="11:11">
      <c r="K7454"/>
    </row>
    <row r="7455" spans="11:11">
      <c r="K7455"/>
    </row>
    <row r="7456" spans="11:11">
      <c r="K7456"/>
    </row>
    <row r="7457" spans="11:11">
      <c r="K7457"/>
    </row>
    <row r="7458" spans="11:11">
      <c r="K7458"/>
    </row>
    <row r="7459" spans="11:11">
      <c r="K7459"/>
    </row>
    <row r="7460" spans="11:11">
      <c r="K7460"/>
    </row>
    <row r="7461" spans="11:11">
      <c r="K7461"/>
    </row>
    <row r="7462" spans="11:11">
      <c r="K7462"/>
    </row>
    <row r="7463" spans="11:11">
      <c r="K7463"/>
    </row>
    <row r="7464" spans="11:11">
      <c r="K7464"/>
    </row>
    <row r="7465" spans="11:11">
      <c r="K7465"/>
    </row>
    <row r="7466" spans="11:11">
      <c r="K7466"/>
    </row>
    <row r="7467" spans="11:11">
      <c r="K7467"/>
    </row>
    <row r="7468" spans="11:11">
      <c r="K7468"/>
    </row>
    <row r="7469" spans="11:11">
      <c r="K7469"/>
    </row>
    <row r="7470" spans="11:11">
      <c r="K7470"/>
    </row>
    <row r="7471" spans="11:11">
      <c r="K7471"/>
    </row>
    <row r="7472" spans="11:11">
      <c r="K7472"/>
    </row>
    <row r="7473" spans="11:11">
      <c r="K7473"/>
    </row>
    <row r="7474" spans="11:11">
      <c r="K7474"/>
    </row>
    <row r="7475" spans="11:11">
      <c r="K7475"/>
    </row>
    <row r="7476" spans="11:11">
      <c r="K7476"/>
    </row>
    <row r="7477" spans="11:11">
      <c r="K7477"/>
    </row>
    <row r="7478" spans="11:11">
      <c r="K7478"/>
    </row>
    <row r="7479" spans="11:11">
      <c r="K7479"/>
    </row>
    <row r="7480" spans="11:11">
      <c r="K7480"/>
    </row>
    <row r="7481" spans="11:11">
      <c r="K7481"/>
    </row>
    <row r="7482" spans="11:11">
      <c r="K7482"/>
    </row>
    <row r="7483" spans="11:11">
      <c r="K7483"/>
    </row>
    <row r="7484" spans="11:11">
      <c r="K7484"/>
    </row>
    <row r="7485" spans="11:11">
      <c r="K7485"/>
    </row>
    <row r="7486" spans="11:11">
      <c r="K7486"/>
    </row>
    <row r="7487" spans="11:11">
      <c r="K7487"/>
    </row>
    <row r="7488" spans="11:11">
      <c r="K7488"/>
    </row>
    <row r="7489" spans="11:11">
      <c r="K7489"/>
    </row>
    <row r="7490" spans="11:11">
      <c r="K7490"/>
    </row>
    <row r="7491" spans="11:11">
      <c r="K7491"/>
    </row>
    <row r="7492" spans="11:11">
      <c r="K7492"/>
    </row>
    <row r="7493" spans="11:11">
      <c r="K7493"/>
    </row>
    <row r="7494" spans="11:11">
      <c r="K7494"/>
    </row>
    <row r="7495" spans="11:11">
      <c r="K7495"/>
    </row>
    <row r="7496" spans="11:11">
      <c r="K7496"/>
    </row>
    <row r="7497" spans="11:11">
      <c r="K7497"/>
    </row>
    <row r="7498" spans="11:11">
      <c r="K7498"/>
    </row>
    <row r="7499" spans="11:11">
      <c r="K7499"/>
    </row>
    <row r="7500" spans="11:11">
      <c r="K7500"/>
    </row>
    <row r="7501" spans="11:11">
      <c r="K7501"/>
    </row>
    <row r="7502" spans="11:11">
      <c r="K7502"/>
    </row>
    <row r="7503" spans="11:11">
      <c r="K7503"/>
    </row>
    <row r="7504" spans="11:11">
      <c r="K7504"/>
    </row>
    <row r="7505" spans="11:11">
      <c r="K7505"/>
    </row>
    <row r="7506" spans="11:11">
      <c r="K7506"/>
    </row>
    <row r="7507" spans="11:11">
      <c r="K7507"/>
    </row>
    <row r="7508" spans="11:11">
      <c r="K7508"/>
    </row>
    <row r="7509" spans="11:11">
      <c r="K7509"/>
    </row>
    <row r="7510" spans="11:11">
      <c r="K7510"/>
    </row>
    <row r="7511" spans="11:11">
      <c r="K7511"/>
    </row>
    <row r="7512" spans="11:11">
      <c r="K7512"/>
    </row>
    <row r="7513" spans="11:11">
      <c r="K7513"/>
    </row>
    <row r="7514" spans="11:11">
      <c r="K7514"/>
    </row>
    <row r="7515" spans="11:11">
      <c r="K7515"/>
    </row>
    <row r="7516" spans="11:11">
      <c r="K7516"/>
    </row>
    <row r="7517" spans="11:11">
      <c r="K7517"/>
    </row>
    <row r="7518" spans="11:11">
      <c r="K7518"/>
    </row>
    <row r="7519" spans="11:11">
      <c r="K7519"/>
    </row>
    <row r="7520" spans="11:11">
      <c r="K7520"/>
    </row>
    <row r="7521" spans="11:11">
      <c r="K7521"/>
    </row>
    <row r="7522" spans="11:11">
      <c r="K7522"/>
    </row>
    <row r="7523" spans="11:11">
      <c r="K7523"/>
    </row>
    <row r="7524" spans="11:11">
      <c r="K7524"/>
    </row>
    <row r="7525" spans="11:11">
      <c r="K7525"/>
    </row>
    <row r="7526" spans="11:11">
      <c r="K7526"/>
    </row>
    <row r="7527" spans="11:11">
      <c r="K7527"/>
    </row>
    <row r="7528" spans="11:11">
      <c r="K7528"/>
    </row>
    <row r="7529" spans="11:11">
      <c r="K7529"/>
    </row>
    <row r="7530" spans="11:11">
      <c r="K7530"/>
    </row>
    <row r="7531" spans="11:11">
      <c r="K7531"/>
    </row>
    <row r="7532" spans="11:11">
      <c r="K7532"/>
    </row>
    <row r="7533" spans="11:11">
      <c r="K7533"/>
    </row>
    <row r="7534" spans="11:11">
      <c r="K7534"/>
    </row>
    <row r="7535" spans="11:11">
      <c r="K7535"/>
    </row>
    <row r="7536" spans="11:11">
      <c r="K7536"/>
    </row>
    <row r="7537" spans="11:11">
      <c r="K7537"/>
    </row>
    <row r="7538" spans="11:11">
      <c r="K7538"/>
    </row>
    <row r="7539" spans="11:11">
      <c r="K7539"/>
    </row>
    <row r="7540" spans="11:11">
      <c r="K7540"/>
    </row>
    <row r="7541" spans="11:11">
      <c r="K7541"/>
    </row>
    <row r="7542" spans="11:11">
      <c r="K7542"/>
    </row>
    <row r="7543" spans="11:11">
      <c r="K7543"/>
    </row>
    <row r="7544" spans="11:11">
      <c r="K7544"/>
    </row>
    <row r="7545" spans="11:11">
      <c r="K7545"/>
    </row>
    <row r="7546" spans="11:11">
      <c r="K7546"/>
    </row>
    <row r="7547" spans="11:11">
      <c r="K7547"/>
    </row>
    <row r="7548" spans="11:11">
      <c r="K7548"/>
    </row>
    <row r="7549" spans="11:11">
      <c r="K7549"/>
    </row>
    <row r="7550" spans="11:11">
      <c r="K7550"/>
    </row>
    <row r="7551" spans="11:11">
      <c r="K7551"/>
    </row>
    <row r="7552" spans="11:11">
      <c r="K7552"/>
    </row>
    <row r="7553" spans="11:11">
      <c r="K7553"/>
    </row>
    <row r="7554" spans="11:11">
      <c r="K7554"/>
    </row>
    <row r="7555" spans="11:11">
      <c r="K7555"/>
    </row>
    <row r="7556" spans="11:11">
      <c r="K7556"/>
    </row>
    <row r="7557" spans="11:11">
      <c r="K7557"/>
    </row>
    <row r="7558" spans="11:11">
      <c r="K7558"/>
    </row>
    <row r="7559" spans="11:11">
      <c r="K7559"/>
    </row>
    <row r="7560" spans="11:11">
      <c r="K7560"/>
    </row>
    <row r="7561" spans="11:11">
      <c r="K7561"/>
    </row>
    <row r="7562" spans="11:11">
      <c r="K7562"/>
    </row>
    <row r="7563" spans="11:11">
      <c r="K7563"/>
    </row>
    <row r="7564" spans="11:11">
      <c r="K7564"/>
    </row>
    <row r="7565" spans="11:11">
      <c r="K7565"/>
    </row>
    <row r="7566" spans="11:11">
      <c r="K7566"/>
    </row>
    <row r="7567" spans="11:11">
      <c r="K7567"/>
    </row>
    <row r="7568" spans="11:11">
      <c r="K7568"/>
    </row>
    <row r="7569" spans="11:11">
      <c r="K7569"/>
    </row>
    <row r="7570" spans="11:11">
      <c r="K7570"/>
    </row>
    <row r="7571" spans="11:11">
      <c r="K7571"/>
    </row>
    <row r="7572" spans="11:11">
      <c r="K7572"/>
    </row>
    <row r="7573" spans="11:11">
      <c r="K7573"/>
    </row>
    <row r="7574" spans="11:11">
      <c r="K7574"/>
    </row>
    <row r="7575" spans="11:11">
      <c r="K7575"/>
    </row>
    <row r="7576" spans="11:11">
      <c r="K7576"/>
    </row>
    <row r="7577" spans="11:11">
      <c r="K7577"/>
    </row>
    <row r="7578" spans="11:11">
      <c r="K7578"/>
    </row>
    <row r="7579" spans="11:11">
      <c r="K7579"/>
    </row>
    <row r="7580" spans="11:11">
      <c r="K7580"/>
    </row>
    <row r="7581" spans="11:11">
      <c r="K7581"/>
    </row>
    <row r="7582" spans="11:11">
      <c r="K7582"/>
    </row>
    <row r="7583" spans="11:11">
      <c r="K7583"/>
    </row>
    <row r="7584" spans="11:11">
      <c r="K7584"/>
    </row>
    <row r="7585" spans="11:11">
      <c r="K7585"/>
    </row>
    <row r="7586" spans="11:11">
      <c r="K7586"/>
    </row>
    <row r="7587" spans="11:11">
      <c r="K7587"/>
    </row>
    <row r="7588" spans="11:11">
      <c r="K7588"/>
    </row>
    <row r="7589" spans="11:11">
      <c r="K7589"/>
    </row>
    <row r="7590" spans="11:11">
      <c r="K7590"/>
    </row>
    <row r="7591" spans="11:11">
      <c r="K7591"/>
    </row>
    <row r="7592" spans="11:11">
      <c r="K7592"/>
    </row>
    <row r="7593" spans="11:11">
      <c r="K7593"/>
    </row>
    <row r="7594" spans="11:11">
      <c r="K7594"/>
    </row>
    <row r="7595" spans="11:11">
      <c r="K7595"/>
    </row>
    <row r="7596" spans="11:11">
      <c r="K7596"/>
    </row>
    <row r="7597" spans="11:11">
      <c r="K7597"/>
    </row>
    <row r="7598" spans="11:11">
      <c r="K7598"/>
    </row>
    <row r="7599" spans="11:11">
      <c r="K7599"/>
    </row>
    <row r="7600" spans="11:11">
      <c r="K7600"/>
    </row>
    <row r="7601" spans="11:11">
      <c r="K7601"/>
    </row>
    <row r="7602" spans="11:11">
      <c r="K7602"/>
    </row>
    <row r="7603" spans="11:11">
      <c r="K7603"/>
    </row>
    <row r="7604" spans="11:11">
      <c r="K7604"/>
    </row>
    <row r="7605" spans="11:11">
      <c r="K7605"/>
    </row>
    <row r="7606" spans="11:11">
      <c r="K7606"/>
    </row>
    <row r="7607" spans="11:11">
      <c r="K7607"/>
    </row>
    <row r="7608" spans="11:11">
      <c r="K7608"/>
    </row>
    <row r="7609" spans="11:11">
      <c r="K7609"/>
    </row>
    <row r="7610" spans="11:11">
      <c r="K7610"/>
    </row>
    <row r="7611" spans="11:11">
      <c r="K7611"/>
    </row>
    <row r="7612" spans="11:11">
      <c r="K7612"/>
    </row>
    <row r="7613" spans="11:11">
      <c r="K7613"/>
    </row>
    <row r="7614" spans="11:11">
      <c r="K7614"/>
    </row>
    <row r="7615" spans="11:11">
      <c r="K7615"/>
    </row>
    <row r="7616" spans="11:11">
      <c r="K7616"/>
    </row>
    <row r="7617" spans="11:11">
      <c r="K7617"/>
    </row>
    <row r="7618" spans="11:11">
      <c r="K7618"/>
    </row>
    <row r="7619" spans="11:11">
      <c r="K7619"/>
    </row>
    <row r="7620" spans="11:11">
      <c r="K7620"/>
    </row>
    <row r="7621" spans="11:11">
      <c r="K7621"/>
    </row>
    <row r="7622" spans="11:11">
      <c r="K7622"/>
    </row>
    <row r="7623" spans="11:11">
      <c r="K7623"/>
    </row>
    <row r="7624" spans="11:11">
      <c r="K7624"/>
    </row>
    <row r="7625" spans="11:11">
      <c r="K7625"/>
    </row>
    <row r="7626" spans="11:11">
      <c r="K7626"/>
    </row>
    <row r="7627" spans="11:11">
      <c r="K7627"/>
    </row>
    <row r="7628" spans="11:11">
      <c r="K7628"/>
    </row>
    <row r="7629" spans="11:11">
      <c r="K7629"/>
    </row>
    <row r="7630" spans="11:11">
      <c r="K7630"/>
    </row>
    <row r="7631" spans="11:11">
      <c r="K7631"/>
    </row>
    <row r="7632" spans="11:11">
      <c r="K7632"/>
    </row>
    <row r="7633" spans="11:11">
      <c r="K7633"/>
    </row>
    <row r="7634" spans="11:11">
      <c r="K7634"/>
    </row>
    <row r="7635" spans="11:11">
      <c r="K7635"/>
    </row>
    <row r="7636" spans="11:11">
      <c r="K7636"/>
    </row>
    <row r="7637" spans="11:11">
      <c r="K7637"/>
    </row>
    <row r="7638" spans="11:11">
      <c r="K7638"/>
    </row>
    <row r="7639" spans="11:11">
      <c r="K7639"/>
    </row>
    <row r="7640" spans="11:11">
      <c r="K7640"/>
    </row>
    <row r="7641" spans="11:11">
      <c r="K7641"/>
    </row>
    <row r="7642" spans="11:11">
      <c r="K7642"/>
    </row>
    <row r="7643" spans="11:11">
      <c r="K7643"/>
    </row>
    <row r="7644" spans="11:11">
      <c r="K7644"/>
    </row>
    <row r="7645" spans="11:11">
      <c r="K7645"/>
    </row>
    <row r="7646" spans="11:11">
      <c r="K7646"/>
    </row>
    <row r="7647" spans="11:11">
      <c r="K7647"/>
    </row>
    <row r="7648" spans="11:11">
      <c r="K7648"/>
    </row>
    <row r="7649" spans="11:11">
      <c r="K7649"/>
    </row>
    <row r="7650" spans="11:11">
      <c r="K7650"/>
    </row>
    <row r="7651" spans="11:11">
      <c r="K7651"/>
    </row>
    <row r="7652" spans="11:11">
      <c r="K7652"/>
    </row>
    <row r="7653" spans="11:11">
      <c r="K7653"/>
    </row>
    <row r="7654" spans="11:11">
      <c r="K7654"/>
    </row>
    <row r="7655" spans="11:11">
      <c r="K7655"/>
    </row>
    <row r="7656" spans="11:11">
      <c r="K7656"/>
    </row>
    <row r="7657" spans="11:11">
      <c r="K7657"/>
    </row>
    <row r="7658" spans="11:11">
      <c r="K7658"/>
    </row>
    <row r="7659" spans="11:11">
      <c r="K7659"/>
    </row>
    <row r="7660" spans="11:11">
      <c r="K7660"/>
    </row>
    <row r="7661" spans="11:11">
      <c r="K7661"/>
    </row>
    <row r="7662" spans="11:11">
      <c r="K7662"/>
    </row>
    <row r="7663" spans="11:11">
      <c r="K7663"/>
    </row>
    <row r="7664" spans="11:11">
      <c r="K7664"/>
    </row>
    <row r="7665" spans="11:11">
      <c r="K7665"/>
    </row>
    <row r="7666" spans="11:11">
      <c r="K7666"/>
    </row>
    <row r="7667" spans="11:11">
      <c r="K7667"/>
    </row>
    <row r="7668" spans="11:11">
      <c r="K7668"/>
    </row>
    <row r="7669" spans="11:11">
      <c r="K7669"/>
    </row>
    <row r="7670" spans="11:11">
      <c r="K7670"/>
    </row>
    <row r="7671" spans="11:11">
      <c r="K7671"/>
    </row>
    <row r="7672" spans="11:11">
      <c r="K7672"/>
    </row>
    <row r="7673" spans="11:11">
      <c r="K7673"/>
    </row>
    <row r="7674" spans="11:11">
      <c r="K7674"/>
    </row>
    <row r="7675" spans="11:11">
      <c r="K7675"/>
    </row>
    <row r="7676" spans="11:11">
      <c r="K7676"/>
    </row>
    <row r="7677" spans="11:11">
      <c r="K7677"/>
    </row>
    <row r="7678" spans="11:11">
      <c r="K7678"/>
    </row>
    <row r="7679" spans="11:11">
      <c r="K7679"/>
    </row>
    <row r="7680" spans="11:11">
      <c r="K7680"/>
    </row>
    <row r="7681" spans="11:11">
      <c r="K7681"/>
    </row>
    <row r="7682" spans="11:11">
      <c r="K7682"/>
    </row>
    <row r="7683" spans="11:11">
      <c r="K7683"/>
    </row>
    <row r="7684" spans="11:11">
      <c r="K7684"/>
    </row>
    <row r="7685" spans="11:11">
      <c r="K7685"/>
    </row>
    <row r="7686" spans="11:11">
      <c r="K7686"/>
    </row>
    <row r="7687" spans="11:11">
      <c r="K7687"/>
    </row>
    <row r="7688" spans="11:11">
      <c r="K7688"/>
    </row>
    <row r="7689" spans="11:11">
      <c r="K7689"/>
    </row>
    <row r="7690" spans="11:11">
      <c r="K7690"/>
    </row>
    <row r="7691" spans="11:11">
      <c r="K7691"/>
    </row>
    <row r="7692" spans="11:11">
      <c r="K7692"/>
    </row>
    <row r="7693" spans="11:11">
      <c r="K7693"/>
    </row>
    <row r="7694" spans="11:11">
      <c r="K7694"/>
    </row>
    <row r="7695" spans="11:11">
      <c r="K7695"/>
    </row>
    <row r="7696" spans="11:11">
      <c r="K7696"/>
    </row>
    <row r="7697" spans="11:11">
      <c r="K7697"/>
    </row>
    <row r="7698" spans="11:11">
      <c r="K7698"/>
    </row>
    <row r="7699" spans="11:11">
      <c r="K7699"/>
    </row>
    <row r="7700" spans="11:11">
      <c r="K7700"/>
    </row>
    <row r="7701" spans="11:11">
      <c r="K7701"/>
    </row>
    <row r="7702" spans="11:11">
      <c r="K7702"/>
    </row>
    <row r="7703" spans="11:11">
      <c r="K7703"/>
    </row>
    <row r="7704" spans="11:11">
      <c r="K7704"/>
    </row>
    <row r="7705" spans="11:11">
      <c r="K7705"/>
    </row>
    <row r="7706" spans="11:11">
      <c r="K7706"/>
    </row>
    <row r="7707" spans="11:11">
      <c r="K7707"/>
    </row>
    <row r="7708" spans="11:11">
      <c r="K7708"/>
    </row>
    <row r="7709" spans="11:11">
      <c r="K7709"/>
    </row>
    <row r="7710" spans="11:11">
      <c r="K7710"/>
    </row>
    <row r="7711" spans="11:11">
      <c r="K7711"/>
    </row>
    <row r="7712" spans="11:11">
      <c r="K7712"/>
    </row>
    <row r="7713" spans="11:11">
      <c r="K7713"/>
    </row>
    <row r="7714" spans="11:11">
      <c r="K7714"/>
    </row>
    <row r="7715" spans="11:11">
      <c r="K7715"/>
    </row>
    <row r="7716" spans="11:11">
      <c r="K7716"/>
    </row>
    <row r="7717" spans="11:11">
      <c r="K7717"/>
    </row>
    <row r="7718" spans="11:11">
      <c r="K7718"/>
    </row>
    <row r="7719" spans="11:11">
      <c r="K7719"/>
    </row>
    <row r="7720" spans="11:11">
      <c r="K7720"/>
    </row>
    <row r="7721" spans="11:11">
      <c r="K7721"/>
    </row>
    <row r="7722" spans="11:11">
      <c r="K7722"/>
    </row>
    <row r="7723" spans="11:11">
      <c r="K7723"/>
    </row>
    <row r="7724" spans="11:11">
      <c r="K7724"/>
    </row>
    <row r="7725" spans="11:11">
      <c r="K7725"/>
    </row>
    <row r="7726" spans="11:11">
      <c r="K7726"/>
    </row>
    <row r="7727" spans="11:11">
      <c r="K7727"/>
    </row>
    <row r="7728" spans="11:11">
      <c r="K7728"/>
    </row>
    <row r="7729" spans="11:11">
      <c r="K7729"/>
    </row>
    <row r="7730" spans="11:11">
      <c r="K7730"/>
    </row>
    <row r="7731" spans="11:11">
      <c r="K7731"/>
    </row>
    <row r="7732" spans="11:11">
      <c r="K7732"/>
    </row>
    <row r="7733" spans="11:11">
      <c r="K7733"/>
    </row>
    <row r="7734" spans="11:11">
      <c r="K7734"/>
    </row>
    <row r="7735" spans="11:11">
      <c r="K7735"/>
    </row>
    <row r="7736" spans="11:11">
      <c r="K7736"/>
    </row>
    <row r="7737" spans="11:11">
      <c r="K7737"/>
    </row>
    <row r="7738" spans="11:11">
      <c r="K7738"/>
    </row>
    <row r="7739" spans="11:11">
      <c r="K7739"/>
    </row>
    <row r="7740" spans="11:11">
      <c r="K7740"/>
    </row>
    <row r="7741" spans="11:11">
      <c r="K7741"/>
    </row>
    <row r="7742" spans="11:11">
      <c r="K7742"/>
    </row>
    <row r="7743" spans="11:11">
      <c r="K7743"/>
    </row>
    <row r="7744" spans="11:11">
      <c r="K7744"/>
    </row>
    <row r="7745" spans="11:11">
      <c r="K7745"/>
    </row>
    <row r="7746" spans="11:11">
      <c r="K7746"/>
    </row>
    <row r="7747" spans="11:11">
      <c r="K7747"/>
    </row>
    <row r="7748" spans="11:11">
      <c r="K7748"/>
    </row>
    <row r="7749" spans="11:11">
      <c r="K7749"/>
    </row>
    <row r="7750" spans="11:11">
      <c r="K7750"/>
    </row>
    <row r="7751" spans="11:11">
      <c r="K7751"/>
    </row>
    <row r="7752" spans="11:11">
      <c r="K7752"/>
    </row>
    <row r="7753" spans="11:11">
      <c r="K7753"/>
    </row>
    <row r="7754" spans="11:11">
      <c r="K7754"/>
    </row>
    <row r="7755" spans="11:11">
      <c r="K7755"/>
    </row>
    <row r="7756" spans="11:11">
      <c r="K7756"/>
    </row>
    <row r="7757" spans="11:11">
      <c r="K7757"/>
    </row>
    <row r="7758" spans="11:11">
      <c r="K7758"/>
    </row>
    <row r="7759" spans="11:11">
      <c r="K7759"/>
    </row>
    <row r="7760" spans="11:11">
      <c r="K7760"/>
    </row>
    <row r="7761" spans="11:11">
      <c r="K7761"/>
    </row>
    <row r="7762" spans="11:11">
      <c r="K7762"/>
    </row>
    <row r="7763" spans="11:11">
      <c r="K7763"/>
    </row>
    <row r="7764" spans="11:11">
      <c r="K7764"/>
    </row>
    <row r="7765" spans="11:11">
      <c r="K7765"/>
    </row>
    <row r="7766" spans="11:11">
      <c r="K7766"/>
    </row>
    <row r="7767" spans="11:11">
      <c r="K7767"/>
    </row>
    <row r="7768" spans="11:11">
      <c r="K7768"/>
    </row>
    <row r="7769" spans="11:11">
      <c r="K7769"/>
    </row>
    <row r="7770" spans="11:11">
      <c r="K7770"/>
    </row>
    <row r="7771" spans="11:11">
      <c r="K7771"/>
    </row>
    <row r="7772" spans="11:11">
      <c r="K7772"/>
    </row>
    <row r="7773" spans="11:11">
      <c r="K7773"/>
    </row>
    <row r="7774" spans="11:11">
      <c r="K7774"/>
    </row>
    <row r="7775" spans="11:11">
      <c r="K7775"/>
    </row>
    <row r="7776" spans="11:11">
      <c r="K7776"/>
    </row>
    <row r="7777" spans="11:11">
      <c r="K7777"/>
    </row>
    <row r="7778" spans="11:11">
      <c r="K7778"/>
    </row>
    <row r="7779" spans="11:11">
      <c r="K7779"/>
    </row>
    <row r="7780" spans="11:11">
      <c r="K7780"/>
    </row>
    <row r="7781" spans="11:11">
      <c r="K7781"/>
    </row>
    <row r="7782" spans="11:11">
      <c r="K7782"/>
    </row>
    <row r="7783" spans="11:11">
      <c r="K7783"/>
    </row>
    <row r="7784" spans="11:11">
      <c r="K7784"/>
    </row>
    <row r="7785" spans="11:11">
      <c r="K7785"/>
    </row>
    <row r="7786" spans="11:11">
      <c r="K7786"/>
    </row>
    <row r="7787" spans="11:11">
      <c r="K7787"/>
    </row>
    <row r="7788" spans="11:11">
      <c r="K7788"/>
    </row>
    <row r="7789" spans="11:11">
      <c r="K7789"/>
    </row>
    <row r="7790" spans="11:11">
      <c r="K7790"/>
    </row>
    <row r="7791" spans="11:11">
      <c r="K7791"/>
    </row>
    <row r="7792" spans="11:11">
      <c r="K7792"/>
    </row>
    <row r="7793" spans="11:11">
      <c r="K7793"/>
    </row>
    <row r="7794" spans="11:11">
      <c r="K7794"/>
    </row>
    <row r="7795" spans="11:11">
      <c r="K7795"/>
    </row>
    <row r="7796" spans="11:11">
      <c r="K7796"/>
    </row>
    <row r="7797" spans="11:11">
      <c r="K7797"/>
    </row>
    <row r="7798" spans="11:11">
      <c r="K7798"/>
    </row>
    <row r="7799" spans="11:11">
      <c r="K7799"/>
    </row>
    <row r="7800" spans="11:11">
      <c r="K7800"/>
    </row>
    <row r="7801" spans="11:11">
      <c r="K7801"/>
    </row>
    <row r="7802" spans="11:11">
      <c r="K7802"/>
    </row>
    <row r="7803" spans="11:11">
      <c r="K7803"/>
    </row>
    <row r="7804" spans="11:11">
      <c r="K7804"/>
    </row>
    <row r="7805" spans="11:11">
      <c r="K7805"/>
    </row>
    <row r="7806" spans="11:11">
      <c r="K7806"/>
    </row>
    <row r="7807" spans="11:11">
      <c r="K7807"/>
    </row>
    <row r="7808" spans="11:11">
      <c r="K7808"/>
    </row>
    <row r="7809" spans="11:11">
      <c r="K7809"/>
    </row>
    <row r="7810" spans="11:11">
      <c r="K7810"/>
    </row>
    <row r="7811" spans="11:11">
      <c r="K7811"/>
    </row>
    <row r="7812" spans="11:11">
      <c r="K7812"/>
    </row>
    <row r="7813" spans="11:11">
      <c r="K7813"/>
    </row>
    <row r="7814" spans="11:11">
      <c r="K7814"/>
    </row>
    <row r="7815" spans="11:11">
      <c r="K7815"/>
    </row>
    <row r="7816" spans="11:11">
      <c r="K7816"/>
    </row>
    <row r="7817" spans="11:11">
      <c r="K7817"/>
    </row>
    <row r="7818" spans="11:11">
      <c r="K7818"/>
    </row>
    <row r="7819" spans="11:11">
      <c r="K7819"/>
    </row>
    <row r="7820" spans="11:11">
      <c r="K7820"/>
    </row>
    <row r="7821" spans="11:11">
      <c r="K7821"/>
    </row>
    <row r="7822" spans="11:11">
      <c r="K7822"/>
    </row>
    <row r="7823" spans="11:11">
      <c r="K7823"/>
    </row>
    <row r="7824" spans="11:11">
      <c r="K7824"/>
    </row>
    <row r="7825" spans="11:11">
      <c r="K7825"/>
    </row>
    <row r="7826" spans="11:11">
      <c r="K7826"/>
    </row>
    <row r="7827" spans="11:11">
      <c r="K7827"/>
    </row>
    <row r="7828" spans="11:11">
      <c r="K7828"/>
    </row>
    <row r="7829" spans="11:11">
      <c r="K7829"/>
    </row>
    <row r="7830" spans="11:11">
      <c r="K7830"/>
    </row>
    <row r="7831" spans="11:11">
      <c r="K7831"/>
    </row>
    <row r="7832" spans="11:11">
      <c r="K7832"/>
    </row>
    <row r="7833" spans="11:11">
      <c r="K7833"/>
    </row>
    <row r="7834" spans="11:11">
      <c r="K7834"/>
    </row>
    <row r="7835" spans="11:11">
      <c r="K7835"/>
    </row>
    <row r="7836" spans="11:11">
      <c r="K7836"/>
    </row>
    <row r="7837" spans="11:11">
      <c r="K7837"/>
    </row>
    <row r="7838" spans="11:11">
      <c r="K7838"/>
    </row>
    <row r="7839" spans="11:11">
      <c r="K7839"/>
    </row>
    <row r="7840" spans="11:11">
      <c r="K7840"/>
    </row>
    <row r="7841" spans="11:11">
      <c r="K7841"/>
    </row>
    <row r="7842" spans="11:11">
      <c r="K7842"/>
    </row>
    <row r="7843" spans="11:11">
      <c r="K7843"/>
    </row>
    <row r="7844" spans="11:11">
      <c r="K7844"/>
    </row>
    <row r="7845" spans="11:11">
      <c r="K7845"/>
    </row>
    <row r="7846" spans="11:11">
      <c r="K7846"/>
    </row>
    <row r="7847" spans="11:11">
      <c r="K7847"/>
    </row>
    <row r="7848" spans="11:11">
      <c r="K7848"/>
    </row>
    <row r="7849" spans="11:11">
      <c r="K7849"/>
    </row>
    <row r="7850" spans="11:11">
      <c r="K7850"/>
    </row>
    <row r="7851" spans="11:11">
      <c r="K7851"/>
    </row>
    <row r="7852" spans="11:11">
      <c r="K7852"/>
    </row>
    <row r="7853" spans="11:11">
      <c r="K7853"/>
    </row>
    <row r="7854" spans="11:11">
      <c r="K7854"/>
    </row>
    <row r="7855" spans="11:11">
      <c r="K7855"/>
    </row>
    <row r="7856" spans="11:11">
      <c r="K7856"/>
    </row>
    <row r="7857" spans="11:11">
      <c r="K7857"/>
    </row>
    <row r="7858" spans="11:11">
      <c r="K7858"/>
    </row>
    <row r="7859" spans="11:11">
      <c r="K7859"/>
    </row>
    <row r="7860" spans="11:11">
      <c r="K7860"/>
    </row>
    <row r="7861" spans="11:11">
      <c r="K7861"/>
    </row>
    <row r="7862" spans="11:11">
      <c r="K7862"/>
    </row>
    <row r="7863" spans="11:11">
      <c r="K7863"/>
    </row>
    <row r="7864" spans="11:11">
      <c r="K7864"/>
    </row>
    <row r="7865" spans="11:11">
      <c r="K7865"/>
    </row>
    <row r="7866" spans="11:11">
      <c r="K7866"/>
    </row>
    <row r="7867" spans="11:11">
      <c r="K7867"/>
    </row>
    <row r="7868" spans="11:11">
      <c r="K7868"/>
    </row>
    <row r="7869" spans="11:11">
      <c r="K7869"/>
    </row>
    <row r="7870" spans="11:11">
      <c r="K7870"/>
    </row>
    <row r="7871" spans="11:11">
      <c r="K7871"/>
    </row>
    <row r="7872" spans="11:11">
      <c r="K7872"/>
    </row>
    <row r="7873" spans="11:11">
      <c r="K7873"/>
    </row>
    <row r="7874" spans="11:11">
      <c r="K7874"/>
    </row>
    <row r="7875" spans="11:11">
      <c r="K7875"/>
    </row>
    <row r="7876" spans="11:11">
      <c r="K7876"/>
    </row>
    <row r="7877" spans="11:11">
      <c r="K7877"/>
    </row>
    <row r="7878" spans="11:11">
      <c r="K7878"/>
    </row>
    <row r="7879" spans="11:11">
      <c r="K7879"/>
    </row>
    <row r="7880" spans="11:11">
      <c r="K7880"/>
    </row>
    <row r="7881" spans="11:11">
      <c r="K7881"/>
    </row>
    <row r="7882" spans="11:11">
      <c r="K7882"/>
    </row>
    <row r="7883" spans="11:11">
      <c r="K7883"/>
    </row>
    <row r="7884" spans="11:11">
      <c r="K7884"/>
    </row>
    <row r="7885" spans="11:11">
      <c r="K7885"/>
    </row>
    <row r="7886" spans="11:11">
      <c r="K7886"/>
    </row>
    <row r="7887" spans="11:11">
      <c r="K7887"/>
    </row>
    <row r="7888" spans="11:11">
      <c r="K7888"/>
    </row>
    <row r="7889" spans="11:11">
      <c r="K7889"/>
    </row>
    <row r="7890" spans="11:11">
      <c r="K7890"/>
    </row>
    <row r="7891" spans="11:11">
      <c r="K7891"/>
    </row>
    <row r="7892" spans="11:11">
      <c r="K7892"/>
    </row>
    <row r="7893" spans="11:11">
      <c r="K7893"/>
    </row>
    <row r="7894" spans="11:11">
      <c r="K7894"/>
    </row>
    <row r="7895" spans="11:11">
      <c r="K7895"/>
    </row>
    <row r="7896" spans="11:11">
      <c r="K7896"/>
    </row>
    <row r="7897" spans="11:11">
      <c r="K7897"/>
    </row>
    <row r="7898" spans="11:11">
      <c r="K7898"/>
    </row>
    <row r="7899" spans="11:11">
      <c r="K7899"/>
    </row>
    <row r="7900" spans="11:11">
      <c r="K7900"/>
    </row>
    <row r="7901" spans="11:11">
      <c r="K7901"/>
    </row>
    <row r="7902" spans="11:11">
      <c r="K7902"/>
    </row>
    <row r="7903" spans="11:11">
      <c r="K7903"/>
    </row>
    <row r="7904" spans="11:11">
      <c r="K7904"/>
    </row>
    <row r="7905" spans="11:11">
      <c r="K7905"/>
    </row>
    <row r="7906" spans="11:11">
      <c r="K7906"/>
    </row>
    <row r="7907" spans="11:11">
      <c r="K7907"/>
    </row>
    <row r="7908" spans="11:11">
      <c r="K7908"/>
    </row>
    <row r="7909" spans="11:11">
      <c r="K7909"/>
    </row>
    <row r="7910" spans="11:11">
      <c r="K7910"/>
    </row>
    <row r="7911" spans="11:11">
      <c r="K7911"/>
    </row>
    <row r="7912" spans="11:11">
      <c r="K7912"/>
    </row>
    <row r="7913" spans="11:11">
      <c r="K7913"/>
    </row>
    <row r="7914" spans="11:11">
      <c r="K7914"/>
    </row>
    <row r="7915" spans="11:11">
      <c r="K7915"/>
    </row>
    <row r="7916" spans="11:11">
      <c r="K7916"/>
    </row>
    <row r="7917" spans="11:11">
      <c r="K7917"/>
    </row>
    <row r="7918" spans="11:11">
      <c r="K7918"/>
    </row>
    <row r="7919" spans="11:11">
      <c r="K7919"/>
    </row>
    <row r="7920" spans="11:11">
      <c r="K7920"/>
    </row>
    <row r="7921" spans="11:11">
      <c r="K7921"/>
    </row>
    <row r="7922" spans="11:11">
      <c r="K7922"/>
    </row>
    <row r="7923" spans="11:11">
      <c r="K7923"/>
    </row>
    <row r="7924" spans="11:11">
      <c r="K7924"/>
    </row>
    <row r="7925" spans="11:11">
      <c r="K7925"/>
    </row>
    <row r="7926" spans="11:11">
      <c r="K7926"/>
    </row>
    <row r="7927" spans="11:11">
      <c r="K7927"/>
    </row>
    <row r="7928" spans="11:11">
      <c r="K7928"/>
    </row>
    <row r="7929" spans="11:11">
      <c r="K7929"/>
    </row>
    <row r="7930" spans="11:11">
      <c r="K7930"/>
    </row>
    <row r="7931" spans="11:11">
      <c r="K7931"/>
    </row>
    <row r="7932" spans="11:11">
      <c r="K7932"/>
    </row>
    <row r="7933" spans="11:11">
      <c r="K7933"/>
    </row>
    <row r="7934" spans="11:11">
      <c r="K7934"/>
    </row>
    <row r="7935" spans="11:11">
      <c r="K7935"/>
    </row>
    <row r="7936" spans="11:11">
      <c r="K7936"/>
    </row>
    <row r="7937" spans="11:11">
      <c r="K7937"/>
    </row>
    <row r="7938" spans="11:11">
      <c r="K7938"/>
    </row>
    <row r="7939" spans="11:11">
      <c r="K7939"/>
    </row>
    <row r="7940" spans="11:11">
      <c r="K7940"/>
    </row>
    <row r="7941" spans="11:11">
      <c r="K7941"/>
    </row>
    <row r="7942" spans="11:11">
      <c r="K7942"/>
    </row>
    <row r="7943" spans="11:11">
      <c r="K7943"/>
    </row>
    <row r="7944" spans="11:11">
      <c r="K7944"/>
    </row>
    <row r="7945" spans="11:11">
      <c r="K7945"/>
    </row>
    <row r="7946" spans="11:11">
      <c r="K7946"/>
    </row>
    <row r="7947" spans="11:11">
      <c r="K7947"/>
    </row>
    <row r="7948" spans="11:11">
      <c r="K7948"/>
    </row>
    <row r="7949" spans="11:11">
      <c r="K7949"/>
    </row>
    <row r="7950" spans="11:11">
      <c r="K7950"/>
    </row>
    <row r="7951" spans="11:11">
      <c r="K7951"/>
    </row>
    <row r="7952" spans="11:11">
      <c r="K7952"/>
    </row>
    <row r="7953" spans="11:11">
      <c r="K7953"/>
    </row>
    <row r="7954" spans="11:11">
      <c r="K7954"/>
    </row>
    <row r="7955" spans="11:11">
      <c r="K7955"/>
    </row>
    <row r="7956" spans="11:11">
      <c r="K7956"/>
    </row>
    <row r="7957" spans="11:11">
      <c r="K7957"/>
    </row>
    <row r="7958" spans="11:11">
      <c r="K7958"/>
    </row>
    <row r="7959" spans="11:11">
      <c r="K7959"/>
    </row>
    <row r="7960" spans="11:11">
      <c r="K7960"/>
    </row>
    <row r="7961" spans="11:11">
      <c r="K7961"/>
    </row>
    <row r="7962" spans="11:11">
      <c r="K7962"/>
    </row>
    <row r="7963" spans="11:11">
      <c r="K7963"/>
    </row>
    <row r="7964" spans="11:11">
      <c r="K7964"/>
    </row>
    <row r="7965" spans="11:11">
      <c r="K7965"/>
    </row>
    <row r="7966" spans="11:11">
      <c r="K7966"/>
    </row>
    <row r="7967" spans="11:11">
      <c r="K7967"/>
    </row>
    <row r="7968" spans="11:11">
      <c r="K7968"/>
    </row>
    <row r="7969" spans="11:11">
      <c r="K7969"/>
    </row>
    <row r="7970" spans="11:11">
      <c r="K7970"/>
    </row>
    <row r="7971" spans="11:11">
      <c r="K7971"/>
    </row>
    <row r="7972" spans="11:11">
      <c r="K7972"/>
    </row>
    <row r="7973" spans="11:11">
      <c r="K7973"/>
    </row>
    <row r="7974" spans="11:11">
      <c r="K7974"/>
    </row>
    <row r="7975" spans="11:11">
      <c r="K7975"/>
    </row>
    <row r="7976" spans="11:11">
      <c r="K7976"/>
    </row>
    <row r="7977" spans="11:11">
      <c r="K7977"/>
    </row>
    <row r="7978" spans="11:11">
      <c r="K7978"/>
    </row>
    <row r="7979" spans="11:11">
      <c r="K7979"/>
    </row>
    <row r="7980" spans="11:11">
      <c r="K7980"/>
    </row>
    <row r="7981" spans="11:11">
      <c r="K7981"/>
    </row>
    <row r="7982" spans="11:11">
      <c r="K7982"/>
    </row>
    <row r="7983" spans="11:11">
      <c r="K7983"/>
    </row>
    <row r="7984" spans="11:11">
      <c r="K7984"/>
    </row>
    <row r="7985" spans="11:11">
      <c r="K7985"/>
    </row>
    <row r="7986" spans="11:11">
      <c r="K7986"/>
    </row>
    <row r="7987" spans="11:11">
      <c r="K7987"/>
    </row>
    <row r="7988" spans="11:11">
      <c r="K7988"/>
    </row>
    <row r="7989" spans="11:11">
      <c r="K7989"/>
    </row>
    <row r="7990" spans="11:11">
      <c r="K7990"/>
    </row>
    <row r="7991" spans="11:11">
      <c r="K7991"/>
    </row>
    <row r="7992" spans="11:11">
      <c r="K7992"/>
    </row>
    <row r="7993" spans="11:11">
      <c r="K7993"/>
    </row>
    <row r="7994" spans="11:11">
      <c r="K7994"/>
    </row>
    <row r="7995" spans="11:11">
      <c r="K7995"/>
    </row>
    <row r="7996" spans="11:11">
      <c r="K7996"/>
    </row>
    <row r="7997" spans="11:11">
      <c r="K7997"/>
    </row>
    <row r="7998" spans="11:11">
      <c r="K7998"/>
    </row>
    <row r="7999" spans="11:11">
      <c r="K7999"/>
    </row>
    <row r="8000" spans="11:11">
      <c r="K8000"/>
    </row>
    <row r="8001" spans="11:11">
      <c r="K8001"/>
    </row>
    <row r="8002" spans="11:11">
      <c r="K8002"/>
    </row>
    <row r="8003" spans="11:11">
      <c r="K8003"/>
    </row>
    <row r="8004" spans="11:11">
      <c r="K8004"/>
    </row>
    <row r="8005" spans="11:11">
      <c r="K8005"/>
    </row>
    <row r="8006" spans="11:11">
      <c r="K8006"/>
    </row>
    <row r="8007" spans="11:11">
      <c r="K8007"/>
    </row>
    <row r="8008" spans="11:11">
      <c r="K8008"/>
    </row>
    <row r="8009" spans="11:11">
      <c r="K8009"/>
    </row>
    <row r="8010" spans="11:11">
      <c r="K8010"/>
    </row>
    <row r="8011" spans="11:11">
      <c r="K8011"/>
    </row>
    <row r="8012" spans="11:11">
      <c r="K8012"/>
    </row>
    <row r="8013" spans="11:11">
      <c r="K8013"/>
    </row>
    <row r="8014" spans="11:11">
      <c r="K8014"/>
    </row>
    <row r="8015" spans="11:11">
      <c r="K8015"/>
    </row>
    <row r="8016" spans="11:11">
      <c r="K8016"/>
    </row>
    <row r="8017" spans="11:11">
      <c r="K8017"/>
    </row>
    <row r="8018" spans="11:11">
      <c r="K8018"/>
    </row>
    <row r="8019" spans="11:11">
      <c r="K8019"/>
    </row>
    <row r="8020" spans="11:11">
      <c r="K8020"/>
    </row>
    <row r="8021" spans="11:11">
      <c r="K8021"/>
    </row>
    <row r="8022" spans="11:11">
      <c r="K8022"/>
    </row>
    <row r="8023" spans="11:11">
      <c r="K8023"/>
    </row>
    <row r="8024" spans="11:11">
      <c r="K8024"/>
    </row>
    <row r="8025" spans="11:11">
      <c r="K8025"/>
    </row>
    <row r="8026" spans="11:11">
      <c r="K8026"/>
    </row>
    <row r="8027" spans="11:11">
      <c r="K8027"/>
    </row>
    <row r="8028" spans="11:11">
      <c r="K8028"/>
    </row>
    <row r="8029" spans="11:11">
      <c r="K8029"/>
    </row>
    <row r="8030" spans="11:11">
      <c r="K8030"/>
    </row>
    <row r="8031" spans="11:11">
      <c r="K8031"/>
    </row>
    <row r="8032" spans="11:11">
      <c r="K8032"/>
    </row>
    <row r="8033" spans="11:11">
      <c r="K8033"/>
    </row>
    <row r="8034" spans="11:11">
      <c r="K8034"/>
    </row>
    <row r="8035" spans="11:11">
      <c r="K8035"/>
    </row>
    <row r="8036" spans="11:11">
      <c r="K8036"/>
    </row>
    <row r="8037" spans="11:11">
      <c r="K8037"/>
    </row>
    <row r="8038" spans="11:11">
      <c r="K8038"/>
    </row>
    <row r="8039" spans="11:11">
      <c r="K8039"/>
    </row>
    <row r="8040" spans="11:11">
      <c r="K8040"/>
    </row>
    <row r="8041" spans="11:11">
      <c r="K8041"/>
    </row>
    <row r="8042" spans="11:11">
      <c r="K8042"/>
    </row>
    <row r="8043" spans="11:11">
      <c r="K8043"/>
    </row>
    <row r="8044" spans="11:11">
      <c r="K8044"/>
    </row>
    <row r="8045" spans="11:11">
      <c r="K8045"/>
    </row>
    <row r="8046" spans="11:11">
      <c r="K8046"/>
    </row>
    <row r="8047" spans="11:11">
      <c r="K8047"/>
    </row>
    <row r="8048" spans="11:11">
      <c r="K8048"/>
    </row>
    <row r="8049" spans="11:11">
      <c r="K8049"/>
    </row>
    <row r="8050" spans="11:11">
      <c r="K8050"/>
    </row>
    <row r="8051" spans="11:11">
      <c r="K8051"/>
    </row>
    <row r="8052" spans="11:11">
      <c r="K8052"/>
    </row>
    <row r="8053" spans="11:11">
      <c r="K8053"/>
    </row>
    <row r="8054" spans="11:11">
      <c r="K8054"/>
    </row>
    <row r="8055" spans="11:11">
      <c r="K8055"/>
    </row>
    <row r="8056" spans="11:11">
      <c r="K8056"/>
    </row>
    <row r="8057" spans="11:11">
      <c r="K8057"/>
    </row>
    <row r="8058" spans="11:11">
      <c r="K8058"/>
    </row>
    <row r="8059" spans="11:11">
      <c r="K8059"/>
    </row>
    <row r="8060" spans="11:11">
      <c r="K8060"/>
    </row>
    <row r="8061" spans="11:11">
      <c r="K8061"/>
    </row>
    <row r="8062" spans="11:11">
      <c r="K8062"/>
    </row>
    <row r="8063" spans="11:11">
      <c r="K8063"/>
    </row>
    <row r="8064" spans="11:11">
      <c r="K8064"/>
    </row>
    <row r="8065" spans="11:11">
      <c r="K8065"/>
    </row>
    <row r="8066" spans="11:11">
      <c r="K8066"/>
    </row>
    <row r="8067" spans="11:11">
      <c r="K8067"/>
    </row>
    <row r="8068" spans="11:11">
      <c r="K8068"/>
    </row>
    <row r="8069" spans="11:11">
      <c r="K8069"/>
    </row>
    <row r="8070" spans="11:11">
      <c r="K8070"/>
    </row>
    <row r="8071" spans="11:11">
      <c r="K8071"/>
    </row>
    <row r="8072" spans="11:11">
      <c r="K8072"/>
    </row>
    <row r="8073" spans="11:11">
      <c r="K8073"/>
    </row>
    <row r="8074" spans="11:11">
      <c r="K8074"/>
    </row>
    <row r="8075" spans="11:11">
      <c r="K8075"/>
    </row>
    <row r="8076" spans="11:11">
      <c r="K8076"/>
    </row>
    <row r="8077" spans="11:11">
      <c r="K8077"/>
    </row>
    <row r="8078" spans="11:11">
      <c r="K8078"/>
    </row>
    <row r="8079" spans="11:11">
      <c r="K8079"/>
    </row>
    <row r="8080" spans="11:11">
      <c r="K8080"/>
    </row>
    <row r="8081" spans="11:11">
      <c r="K8081"/>
    </row>
    <row r="8082" spans="11:11">
      <c r="K8082"/>
    </row>
    <row r="8083" spans="11:11">
      <c r="K8083"/>
    </row>
    <row r="8084" spans="11:11">
      <c r="K8084"/>
    </row>
    <row r="8085" spans="11:11">
      <c r="K8085"/>
    </row>
    <row r="8086" spans="11:11">
      <c r="K8086"/>
    </row>
    <row r="8087" spans="11:11">
      <c r="K8087"/>
    </row>
    <row r="8088" spans="11:11">
      <c r="K8088"/>
    </row>
    <row r="8089" spans="11:11">
      <c r="K8089"/>
    </row>
    <row r="8090" spans="11:11">
      <c r="K8090"/>
    </row>
    <row r="8091" spans="11:11">
      <c r="K8091"/>
    </row>
    <row r="8092" spans="11:11">
      <c r="K8092"/>
    </row>
    <row r="8093" spans="11:11">
      <c r="K8093"/>
    </row>
    <row r="8094" spans="11:11">
      <c r="K8094"/>
    </row>
    <row r="8095" spans="11:11">
      <c r="K8095"/>
    </row>
    <row r="8096" spans="11:11">
      <c r="K8096"/>
    </row>
    <row r="8097" spans="11:11">
      <c r="K8097"/>
    </row>
    <row r="8098" spans="11:11">
      <c r="K8098"/>
    </row>
    <row r="8099" spans="11:11">
      <c r="K8099"/>
    </row>
    <row r="8100" spans="11:11">
      <c r="K8100"/>
    </row>
    <row r="8101" spans="11:11">
      <c r="K8101"/>
    </row>
    <row r="8102" spans="11:11">
      <c r="K8102"/>
    </row>
    <row r="8103" spans="11:11">
      <c r="K8103"/>
    </row>
    <row r="8104" spans="11:11">
      <c r="K8104"/>
    </row>
    <row r="8105" spans="11:11">
      <c r="K8105"/>
    </row>
    <row r="8106" spans="11:11">
      <c r="K8106"/>
    </row>
    <row r="8107" spans="11:11">
      <c r="K8107"/>
    </row>
    <row r="8108" spans="11:11">
      <c r="K8108"/>
    </row>
    <row r="8109" spans="11:11">
      <c r="K8109"/>
    </row>
    <row r="8110" spans="11:11">
      <c r="K8110"/>
    </row>
    <row r="8111" spans="11:11">
      <c r="K8111"/>
    </row>
    <row r="8112" spans="11:11">
      <c r="K8112"/>
    </row>
    <row r="8113" spans="11:11">
      <c r="K8113"/>
    </row>
    <row r="8114" spans="11:11">
      <c r="K8114"/>
    </row>
    <row r="8115" spans="11:11">
      <c r="K8115"/>
    </row>
    <row r="8116" spans="11:11">
      <c r="K8116"/>
    </row>
    <row r="8117" spans="11:11">
      <c r="K8117"/>
    </row>
    <row r="8118" spans="11:11">
      <c r="K8118"/>
    </row>
    <row r="8119" spans="11:11">
      <c r="K8119"/>
    </row>
    <row r="8120" spans="11:11">
      <c r="K8120"/>
    </row>
    <row r="8121" spans="11:11">
      <c r="K8121"/>
    </row>
    <row r="8122" spans="11:11">
      <c r="K8122"/>
    </row>
    <row r="8123" spans="11:11">
      <c r="K8123"/>
    </row>
    <row r="8124" spans="11:11">
      <c r="K8124"/>
    </row>
    <row r="8125" spans="11:11">
      <c r="K8125"/>
    </row>
    <row r="8126" spans="11:11">
      <c r="K8126"/>
    </row>
    <row r="8127" spans="11:11">
      <c r="K8127"/>
    </row>
    <row r="8128" spans="11:11">
      <c r="K8128"/>
    </row>
    <row r="8129" spans="11:11">
      <c r="K8129"/>
    </row>
    <row r="8130" spans="11:11">
      <c r="K8130"/>
    </row>
    <row r="8131" spans="11:11">
      <c r="K8131"/>
    </row>
    <row r="8132" spans="11:11">
      <c r="K8132"/>
    </row>
    <row r="8133" spans="11:11">
      <c r="K8133"/>
    </row>
    <row r="8134" spans="11:11">
      <c r="K8134"/>
    </row>
    <row r="8135" spans="11:11">
      <c r="K8135"/>
    </row>
    <row r="8136" spans="11:11">
      <c r="K8136"/>
    </row>
    <row r="8137" spans="11:11">
      <c r="K8137"/>
    </row>
    <row r="8138" spans="11:11">
      <c r="K8138"/>
    </row>
    <row r="8139" spans="11:11">
      <c r="K8139"/>
    </row>
    <row r="8140" spans="11:11">
      <c r="K8140"/>
    </row>
    <row r="8141" spans="11:11">
      <c r="K8141"/>
    </row>
    <row r="8142" spans="11:11">
      <c r="K8142"/>
    </row>
    <row r="8143" spans="11:11">
      <c r="K8143"/>
    </row>
    <row r="8144" spans="11:11">
      <c r="K8144"/>
    </row>
    <row r="8145" spans="11:11">
      <c r="K8145"/>
    </row>
    <row r="8146" spans="11:11">
      <c r="K8146"/>
    </row>
    <row r="8147" spans="11:11">
      <c r="K8147"/>
    </row>
    <row r="8148" spans="11:11">
      <c r="K8148"/>
    </row>
    <row r="8149" spans="11:11">
      <c r="K8149"/>
    </row>
    <row r="8150" spans="11:11">
      <c r="K8150"/>
    </row>
    <row r="8151" spans="11:11">
      <c r="K8151"/>
    </row>
    <row r="8152" spans="11:11">
      <c r="K8152"/>
    </row>
    <row r="8153" spans="11:11">
      <c r="K8153"/>
    </row>
    <row r="8154" spans="11:11">
      <c r="K8154"/>
    </row>
    <row r="8155" spans="11:11">
      <c r="K8155"/>
    </row>
    <row r="8156" spans="11:11">
      <c r="K8156"/>
    </row>
    <row r="8157" spans="11:11">
      <c r="K8157"/>
    </row>
    <row r="8158" spans="11:11">
      <c r="K8158"/>
    </row>
    <row r="8159" spans="11:11">
      <c r="K8159"/>
    </row>
    <row r="8160" spans="11:11">
      <c r="K8160"/>
    </row>
    <row r="8161" spans="11:11">
      <c r="K8161"/>
    </row>
    <row r="8162" spans="11:11">
      <c r="K8162"/>
    </row>
    <row r="8163" spans="11:11">
      <c r="K8163"/>
    </row>
    <row r="8164" spans="11:11">
      <c r="K8164"/>
    </row>
    <row r="8165" spans="11:11">
      <c r="K8165"/>
    </row>
    <row r="8166" spans="11:11">
      <c r="K8166"/>
    </row>
    <row r="8167" spans="11:11">
      <c r="K8167"/>
    </row>
    <row r="8168" spans="11:11">
      <c r="K8168"/>
    </row>
    <row r="8169" spans="11:11">
      <c r="K8169"/>
    </row>
    <row r="8170" spans="11:11">
      <c r="K8170"/>
    </row>
    <row r="8171" spans="11:11">
      <c r="K8171"/>
    </row>
    <row r="8172" spans="11:11">
      <c r="K8172"/>
    </row>
    <row r="8173" spans="11:11">
      <c r="K8173"/>
    </row>
    <row r="8174" spans="11:11">
      <c r="K8174"/>
    </row>
    <row r="8175" spans="11:11">
      <c r="K8175"/>
    </row>
    <row r="8176" spans="11:11">
      <c r="K8176"/>
    </row>
    <row r="8177" spans="11:11">
      <c r="K8177"/>
    </row>
    <row r="8178" spans="11:11">
      <c r="K8178"/>
    </row>
    <row r="8179" spans="11:11">
      <c r="K8179"/>
    </row>
    <row r="8180" spans="11:11">
      <c r="K8180"/>
    </row>
    <row r="8181" spans="11:11">
      <c r="K8181"/>
    </row>
    <row r="8182" spans="11:11">
      <c r="K8182"/>
    </row>
    <row r="8183" spans="11:11">
      <c r="K8183"/>
    </row>
    <row r="8184" spans="11:11">
      <c r="K8184"/>
    </row>
    <row r="8185" spans="11:11">
      <c r="K8185"/>
    </row>
    <row r="8186" spans="11:11">
      <c r="K8186"/>
    </row>
    <row r="8187" spans="11:11">
      <c r="K8187"/>
    </row>
    <row r="8188" spans="11:11">
      <c r="K8188"/>
    </row>
    <row r="8189" spans="11:11">
      <c r="K8189"/>
    </row>
    <row r="8190" spans="11:11">
      <c r="K8190"/>
    </row>
    <row r="8191" spans="11:11">
      <c r="K8191"/>
    </row>
    <row r="8192" spans="11:11">
      <c r="K8192"/>
    </row>
    <row r="8193" spans="11:11">
      <c r="K8193"/>
    </row>
    <row r="8194" spans="11:11">
      <c r="K8194"/>
    </row>
    <row r="8195" spans="11:11">
      <c r="K8195"/>
    </row>
    <row r="8196" spans="11:11">
      <c r="K8196"/>
    </row>
    <row r="8197" spans="11:11">
      <c r="K8197"/>
    </row>
    <row r="8198" spans="11:11">
      <c r="K8198"/>
    </row>
    <row r="8199" spans="11:11">
      <c r="K8199"/>
    </row>
    <row r="8200" spans="11:11">
      <c r="K8200"/>
    </row>
    <row r="8201" spans="11:11">
      <c r="K8201"/>
    </row>
    <row r="8202" spans="11:11">
      <c r="K8202"/>
    </row>
    <row r="8203" spans="11:11">
      <c r="K8203"/>
    </row>
    <row r="8204" spans="11:11">
      <c r="K8204"/>
    </row>
    <row r="8205" spans="11:11">
      <c r="K8205"/>
    </row>
    <row r="8206" spans="11:11">
      <c r="K8206"/>
    </row>
    <row r="8207" spans="11:11">
      <c r="K8207"/>
    </row>
    <row r="8208" spans="11:11">
      <c r="K8208"/>
    </row>
    <row r="8209" spans="11:11">
      <c r="K8209"/>
    </row>
    <row r="8210" spans="11:11">
      <c r="K8210"/>
    </row>
    <row r="8211" spans="11:11">
      <c r="K8211"/>
    </row>
    <row r="8212" spans="11:11">
      <c r="K8212"/>
    </row>
    <row r="8213" spans="11:11">
      <c r="K8213"/>
    </row>
    <row r="8214" spans="11:11">
      <c r="K8214"/>
    </row>
    <row r="8215" spans="11:11">
      <c r="K8215"/>
    </row>
    <row r="8216" spans="11:11">
      <c r="K8216"/>
    </row>
    <row r="8217" spans="11:11">
      <c r="K8217"/>
    </row>
    <row r="8218" spans="11:11">
      <c r="K8218"/>
    </row>
    <row r="8219" spans="11:11">
      <c r="K8219"/>
    </row>
    <row r="8220" spans="11:11">
      <c r="K8220"/>
    </row>
    <row r="8221" spans="11:11">
      <c r="K8221"/>
    </row>
    <row r="8222" spans="11:11">
      <c r="K8222"/>
    </row>
    <row r="8223" spans="11:11">
      <c r="K8223"/>
    </row>
    <row r="8224" spans="11:11">
      <c r="K8224"/>
    </row>
    <row r="8225" spans="11:11">
      <c r="K8225"/>
    </row>
    <row r="8226" spans="11:11">
      <c r="K8226"/>
    </row>
    <row r="8227" spans="11:11">
      <c r="K8227"/>
    </row>
    <row r="8228" spans="11:11">
      <c r="K8228"/>
    </row>
    <row r="8229" spans="11:11">
      <c r="K8229"/>
    </row>
    <row r="8230" spans="11:11">
      <c r="K8230"/>
    </row>
    <row r="8231" spans="11:11">
      <c r="K8231"/>
    </row>
    <row r="8232" spans="11:11">
      <c r="K8232"/>
    </row>
    <row r="8233" spans="11:11">
      <c r="K8233"/>
    </row>
    <row r="8234" spans="11:11">
      <c r="K8234"/>
    </row>
    <row r="8235" spans="11:11">
      <c r="K8235"/>
    </row>
    <row r="8236" spans="11:11">
      <c r="K8236"/>
    </row>
    <row r="8237" spans="11:11">
      <c r="K8237"/>
    </row>
    <row r="8238" spans="11:11">
      <c r="K8238"/>
    </row>
    <row r="8239" spans="11:11">
      <c r="K8239"/>
    </row>
    <row r="8240" spans="11:11">
      <c r="K8240"/>
    </row>
    <row r="8241" spans="11:11">
      <c r="K8241"/>
    </row>
    <row r="8242" spans="11:11">
      <c r="K8242"/>
    </row>
    <row r="8243" spans="11:11">
      <c r="K8243"/>
    </row>
    <row r="8244" spans="11:11">
      <c r="K8244"/>
    </row>
    <row r="8245" spans="11:11">
      <c r="K8245"/>
    </row>
    <row r="8246" spans="11:11">
      <c r="K8246"/>
    </row>
    <row r="8247" spans="11:11">
      <c r="K8247"/>
    </row>
    <row r="8248" spans="11:11">
      <c r="K8248"/>
    </row>
    <row r="8249" spans="11:11">
      <c r="K8249"/>
    </row>
    <row r="8250" spans="11:11">
      <c r="K8250"/>
    </row>
    <row r="8251" spans="11:11">
      <c r="K8251"/>
    </row>
    <row r="8252" spans="11:11">
      <c r="K8252"/>
    </row>
    <row r="8253" spans="11:11">
      <c r="K8253"/>
    </row>
    <row r="8254" spans="11:11">
      <c r="K8254"/>
    </row>
    <row r="8255" spans="11:11">
      <c r="K8255"/>
    </row>
    <row r="8256" spans="11:11">
      <c r="K8256"/>
    </row>
    <row r="8257" spans="11:11">
      <c r="K8257"/>
    </row>
    <row r="8258" spans="11:11">
      <c r="K8258"/>
    </row>
    <row r="8259" spans="11:11">
      <c r="K8259"/>
    </row>
    <row r="8260" spans="11:11">
      <c r="K8260"/>
    </row>
    <row r="8261" spans="11:11">
      <c r="K8261"/>
    </row>
    <row r="8262" spans="11:11">
      <c r="K8262"/>
    </row>
    <row r="8263" spans="11:11">
      <c r="K8263"/>
    </row>
    <row r="8264" spans="11:11">
      <c r="K8264"/>
    </row>
    <row r="8265" spans="11:11">
      <c r="K8265"/>
    </row>
    <row r="8266" spans="11:11">
      <c r="K8266"/>
    </row>
    <row r="8267" spans="11:11">
      <c r="K8267"/>
    </row>
    <row r="8268" spans="11:11">
      <c r="K8268"/>
    </row>
    <row r="8269" spans="11:11">
      <c r="K8269"/>
    </row>
    <row r="8270" spans="11:11">
      <c r="K8270"/>
    </row>
    <row r="8271" spans="11:11">
      <c r="K8271"/>
    </row>
    <row r="8272" spans="11:11">
      <c r="K8272"/>
    </row>
    <row r="8273" spans="11:11">
      <c r="K8273"/>
    </row>
    <row r="8274" spans="11:11">
      <c r="K8274"/>
    </row>
    <row r="8275" spans="11:11">
      <c r="K8275"/>
    </row>
    <row r="8276" spans="11:11">
      <c r="K8276"/>
    </row>
    <row r="8277" spans="11:11">
      <c r="K8277"/>
    </row>
    <row r="8278" spans="11:11">
      <c r="K8278"/>
    </row>
    <row r="8279" spans="11:11">
      <c r="K8279"/>
    </row>
    <row r="8280" spans="11:11">
      <c r="K8280"/>
    </row>
    <row r="8281" spans="11:11">
      <c r="K8281"/>
    </row>
    <row r="8282" spans="11:11">
      <c r="K8282"/>
    </row>
    <row r="8283" spans="11:11">
      <c r="K8283"/>
    </row>
    <row r="8284" spans="11:11">
      <c r="K8284"/>
    </row>
    <row r="8285" spans="11:11">
      <c r="K8285"/>
    </row>
    <row r="8286" spans="11:11">
      <c r="K8286"/>
    </row>
    <row r="8287" spans="11:11">
      <c r="K8287"/>
    </row>
    <row r="8288" spans="11:11">
      <c r="K8288"/>
    </row>
    <row r="8289" spans="11:11">
      <c r="K8289"/>
    </row>
    <row r="8290" spans="11:11">
      <c r="K8290"/>
    </row>
    <row r="8291" spans="11:11">
      <c r="K8291"/>
    </row>
    <row r="8292" spans="11:11">
      <c r="K8292"/>
    </row>
    <row r="8293" spans="11:11">
      <c r="K8293"/>
    </row>
    <row r="8294" spans="11:11">
      <c r="K8294"/>
    </row>
    <row r="8295" spans="11:11">
      <c r="K8295"/>
    </row>
    <row r="8296" spans="11:11">
      <c r="K8296"/>
    </row>
    <row r="8297" spans="11:11">
      <c r="K8297"/>
    </row>
    <row r="8298" spans="11:11">
      <c r="K8298"/>
    </row>
    <row r="8299" spans="11:11">
      <c r="K8299"/>
    </row>
    <row r="8300" spans="11:11">
      <c r="K8300"/>
    </row>
    <row r="8301" spans="11:11">
      <c r="K8301"/>
    </row>
    <row r="8302" spans="11:11">
      <c r="K8302"/>
    </row>
    <row r="8303" spans="11:11">
      <c r="K8303"/>
    </row>
    <row r="8304" spans="11:11">
      <c r="K8304"/>
    </row>
    <row r="8305" spans="11:11">
      <c r="K8305"/>
    </row>
    <row r="8306" spans="11:11">
      <c r="K8306"/>
    </row>
    <row r="8307" spans="11:11">
      <c r="K8307"/>
    </row>
    <row r="8308" spans="11:11">
      <c r="K8308"/>
    </row>
    <row r="8309" spans="11:11">
      <c r="K8309"/>
    </row>
    <row r="8310" spans="11:11">
      <c r="K8310"/>
    </row>
    <row r="8311" spans="11:11">
      <c r="K8311"/>
    </row>
    <row r="8312" spans="11:11">
      <c r="K8312"/>
    </row>
    <row r="8313" spans="11:11">
      <c r="K8313"/>
    </row>
    <row r="8314" spans="11:11">
      <c r="K8314"/>
    </row>
    <row r="8315" spans="11:11">
      <c r="K8315"/>
    </row>
    <row r="8316" spans="11:11">
      <c r="K8316"/>
    </row>
    <row r="8317" spans="11:11">
      <c r="K8317"/>
    </row>
    <row r="8318" spans="11:11">
      <c r="K8318"/>
    </row>
    <row r="8319" spans="11:11">
      <c r="K8319"/>
    </row>
    <row r="8320" spans="11:11">
      <c r="K8320"/>
    </row>
    <row r="8321" spans="11:11">
      <c r="K8321"/>
    </row>
    <row r="8322" spans="11:11">
      <c r="K8322"/>
    </row>
    <row r="8323" spans="11:11">
      <c r="K8323"/>
    </row>
    <row r="8324" spans="11:11">
      <c r="K8324"/>
    </row>
    <row r="8325" spans="11:11">
      <c r="K8325"/>
    </row>
    <row r="8326" spans="11:11">
      <c r="K8326"/>
    </row>
    <row r="8327" spans="11:11">
      <c r="K8327"/>
    </row>
    <row r="8328" spans="11:11">
      <c r="K8328"/>
    </row>
    <row r="8329" spans="11:11">
      <c r="K8329"/>
    </row>
    <row r="8330" spans="11:11">
      <c r="K8330"/>
    </row>
    <row r="8331" spans="11:11">
      <c r="K8331"/>
    </row>
    <row r="8332" spans="11:11">
      <c r="K8332"/>
    </row>
    <row r="8333" spans="11:11">
      <c r="K8333"/>
    </row>
    <row r="8334" spans="11:11">
      <c r="K8334"/>
    </row>
    <row r="8335" spans="11:11">
      <c r="K8335"/>
    </row>
    <row r="8336" spans="11:11">
      <c r="K8336"/>
    </row>
    <row r="8337" spans="11:11">
      <c r="K8337"/>
    </row>
    <row r="8338" spans="11:11">
      <c r="K8338"/>
    </row>
    <row r="8339" spans="11:11">
      <c r="K8339"/>
    </row>
    <row r="8340" spans="11:11">
      <c r="K8340"/>
    </row>
    <row r="8341" spans="11:11">
      <c r="K8341"/>
    </row>
    <row r="8342" spans="11:11">
      <c r="K8342"/>
    </row>
    <row r="8343" spans="11:11">
      <c r="K8343"/>
    </row>
    <row r="8344" spans="11:11">
      <c r="K8344"/>
    </row>
    <row r="8345" spans="11:11">
      <c r="K8345"/>
    </row>
    <row r="8346" spans="11:11">
      <c r="K8346"/>
    </row>
    <row r="8347" spans="11:11">
      <c r="K8347"/>
    </row>
    <row r="8348" spans="11:11">
      <c r="K8348"/>
    </row>
    <row r="8349" spans="11:11">
      <c r="K8349"/>
    </row>
    <row r="8350" spans="11:11">
      <c r="K8350"/>
    </row>
    <row r="8351" spans="11:11">
      <c r="K8351"/>
    </row>
    <row r="8352" spans="11:11">
      <c r="K8352"/>
    </row>
    <row r="8353" spans="11:11">
      <c r="K8353"/>
    </row>
    <row r="8354" spans="11:11">
      <c r="K8354"/>
    </row>
    <row r="8355" spans="11:11">
      <c r="K8355"/>
    </row>
    <row r="8356" spans="11:11">
      <c r="K8356"/>
    </row>
    <row r="8357" spans="11:11">
      <c r="K8357"/>
    </row>
    <row r="8358" spans="11:11">
      <c r="K8358"/>
    </row>
    <row r="8359" spans="11:11">
      <c r="K8359"/>
    </row>
    <row r="8360" spans="11:11">
      <c r="K8360"/>
    </row>
    <row r="8361" spans="11:11">
      <c r="K8361"/>
    </row>
    <row r="8362" spans="11:11">
      <c r="K8362"/>
    </row>
    <row r="8363" spans="11:11">
      <c r="K8363"/>
    </row>
    <row r="8364" spans="11:11">
      <c r="K8364"/>
    </row>
    <row r="8365" spans="11:11">
      <c r="K8365"/>
    </row>
    <row r="8366" spans="11:11">
      <c r="K8366"/>
    </row>
    <row r="8367" spans="11:11">
      <c r="K8367"/>
    </row>
    <row r="8368" spans="11:11">
      <c r="K8368"/>
    </row>
    <row r="8369" spans="11:11">
      <c r="K8369"/>
    </row>
    <row r="8370" spans="11:11">
      <c r="K8370"/>
    </row>
    <row r="8371" spans="11:11">
      <c r="K8371"/>
    </row>
    <row r="8372" spans="11:11">
      <c r="K8372"/>
    </row>
    <row r="8373" spans="11:11">
      <c r="K8373"/>
    </row>
    <row r="8374" spans="11:11">
      <c r="K8374"/>
    </row>
    <row r="8375" spans="11:11">
      <c r="K8375"/>
    </row>
    <row r="8376" spans="11:11">
      <c r="K8376"/>
    </row>
    <row r="8377" spans="11:11">
      <c r="K8377"/>
    </row>
    <row r="8378" spans="11:11">
      <c r="K8378"/>
    </row>
    <row r="8379" spans="11:11">
      <c r="K8379"/>
    </row>
    <row r="8380" spans="11:11">
      <c r="K8380"/>
    </row>
    <row r="8381" spans="11:11">
      <c r="K8381"/>
    </row>
    <row r="8382" spans="11:11">
      <c r="K8382"/>
    </row>
    <row r="8383" spans="11:11">
      <c r="K8383"/>
    </row>
    <row r="8384" spans="11:11">
      <c r="K8384"/>
    </row>
    <row r="8385" spans="11:11">
      <c r="K8385"/>
    </row>
    <row r="8386" spans="11:11">
      <c r="K8386"/>
    </row>
    <row r="8387" spans="11:11">
      <c r="K8387"/>
    </row>
    <row r="8388" spans="11:11">
      <c r="K8388"/>
    </row>
    <row r="8389" spans="11:11">
      <c r="K8389"/>
    </row>
    <row r="8390" spans="11:11">
      <c r="K8390"/>
    </row>
    <row r="8391" spans="11:11">
      <c r="K8391"/>
    </row>
    <row r="8392" spans="11:11">
      <c r="K8392"/>
    </row>
    <row r="8393" spans="11:11">
      <c r="K8393"/>
    </row>
    <row r="8394" spans="11:11">
      <c r="K8394"/>
    </row>
    <row r="8395" spans="11:11">
      <c r="K8395"/>
    </row>
    <row r="8396" spans="11:11">
      <c r="K8396"/>
    </row>
    <row r="8397" spans="11:11">
      <c r="K8397"/>
    </row>
    <row r="8398" spans="11:11">
      <c r="K8398"/>
    </row>
    <row r="8399" spans="11:11">
      <c r="K8399"/>
    </row>
    <row r="8400" spans="11:11">
      <c r="K8400"/>
    </row>
    <row r="8401" spans="11:11">
      <c r="K8401"/>
    </row>
    <row r="8402" spans="11:11">
      <c r="K8402"/>
    </row>
    <row r="8403" spans="11:11">
      <c r="K8403"/>
    </row>
    <row r="8404" spans="11:11">
      <c r="K8404"/>
    </row>
    <row r="8405" spans="11:11">
      <c r="K8405"/>
    </row>
    <row r="8406" spans="11:11">
      <c r="K8406"/>
    </row>
    <row r="8407" spans="11:11">
      <c r="K8407"/>
    </row>
    <row r="8408" spans="11:11">
      <c r="K8408"/>
    </row>
    <row r="8409" spans="11:11">
      <c r="K8409"/>
    </row>
    <row r="8410" spans="11:11">
      <c r="K8410"/>
    </row>
    <row r="8411" spans="11:11">
      <c r="K8411"/>
    </row>
    <row r="8412" spans="11:11">
      <c r="K8412"/>
    </row>
    <row r="8413" spans="11:11">
      <c r="K8413"/>
    </row>
    <row r="8414" spans="11:11">
      <c r="K8414"/>
    </row>
    <row r="8415" spans="11:11">
      <c r="K8415"/>
    </row>
    <row r="8416" spans="11:11">
      <c r="K8416"/>
    </row>
    <row r="8417" spans="11:11">
      <c r="K8417"/>
    </row>
    <row r="8418" spans="11:11">
      <c r="K8418"/>
    </row>
    <row r="8419" spans="11:11">
      <c r="K8419"/>
    </row>
    <row r="8420" spans="11:11">
      <c r="K8420"/>
    </row>
    <row r="8421" spans="11:11">
      <c r="K8421"/>
    </row>
    <row r="8422" spans="11:11">
      <c r="K8422"/>
    </row>
    <row r="8423" spans="11:11">
      <c r="K8423"/>
    </row>
    <row r="8424" spans="11:11">
      <c r="K8424"/>
    </row>
    <row r="8425" spans="11:11">
      <c r="K8425"/>
    </row>
    <row r="8426" spans="11:11">
      <c r="K8426"/>
    </row>
    <row r="8427" spans="11:11">
      <c r="K8427"/>
    </row>
    <row r="8428" spans="11:11">
      <c r="K8428"/>
    </row>
    <row r="8429" spans="11:11">
      <c r="K8429"/>
    </row>
    <row r="8430" spans="11:11">
      <c r="K8430"/>
    </row>
    <row r="8431" spans="11:11">
      <c r="K8431"/>
    </row>
    <row r="8432" spans="11:11">
      <c r="K8432"/>
    </row>
    <row r="8433" spans="11:11">
      <c r="K8433"/>
    </row>
    <row r="8434" spans="11:11">
      <c r="K8434"/>
    </row>
    <row r="8435" spans="11:11">
      <c r="K8435"/>
    </row>
    <row r="8436" spans="11:11">
      <c r="K8436"/>
    </row>
    <row r="8437" spans="11:11">
      <c r="K8437"/>
    </row>
    <row r="8438" spans="11:11">
      <c r="K8438"/>
    </row>
    <row r="8439" spans="11:11">
      <c r="K8439"/>
    </row>
    <row r="8440" spans="11:11">
      <c r="K8440"/>
    </row>
    <row r="8441" spans="11:11">
      <c r="K8441"/>
    </row>
    <row r="8442" spans="11:11">
      <c r="K8442"/>
    </row>
    <row r="8443" spans="11:11">
      <c r="K8443"/>
    </row>
    <row r="8444" spans="11:11">
      <c r="K8444"/>
    </row>
    <row r="8445" spans="11:11">
      <c r="K8445"/>
    </row>
    <row r="8446" spans="11:11">
      <c r="K8446"/>
    </row>
    <row r="8447" spans="11:11">
      <c r="K8447"/>
    </row>
    <row r="8448" spans="11:11">
      <c r="K8448"/>
    </row>
    <row r="8449" spans="11:11">
      <c r="K8449"/>
    </row>
    <row r="8450" spans="11:11">
      <c r="K8450"/>
    </row>
    <row r="8451" spans="11:11">
      <c r="K8451"/>
    </row>
    <row r="8452" spans="11:11">
      <c r="K8452"/>
    </row>
    <row r="8453" spans="11:11">
      <c r="K8453"/>
    </row>
    <row r="8454" spans="11:11">
      <c r="K8454"/>
    </row>
    <row r="8455" spans="11:11">
      <c r="K8455"/>
    </row>
    <row r="8456" spans="11:11">
      <c r="K8456"/>
    </row>
    <row r="8457" spans="11:11">
      <c r="K8457"/>
    </row>
    <row r="8458" spans="11:11">
      <c r="K8458"/>
    </row>
    <row r="8459" spans="11:11">
      <c r="K8459"/>
    </row>
    <row r="8460" spans="11:11">
      <c r="K8460"/>
    </row>
    <row r="8461" spans="11:11">
      <c r="K8461"/>
    </row>
    <row r="8462" spans="11:11">
      <c r="K8462"/>
    </row>
    <row r="8463" spans="11:11">
      <c r="K8463"/>
    </row>
    <row r="8464" spans="11:11">
      <c r="K8464"/>
    </row>
    <row r="8465" spans="11:11">
      <c r="K8465"/>
    </row>
    <row r="8466" spans="11:11">
      <c r="K8466"/>
    </row>
    <row r="8467" spans="11:11">
      <c r="K8467"/>
    </row>
    <row r="8468" spans="11:11">
      <c r="K8468"/>
    </row>
    <row r="8469" spans="11:11">
      <c r="K8469"/>
    </row>
    <row r="8470" spans="11:11">
      <c r="K8470"/>
    </row>
    <row r="8471" spans="11:11">
      <c r="K8471"/>
    </row>
    <row r="8472" spans="11:11">
      <c r="K8472"/>
    </row>
    <row r="8473" spans="11:11">
      <c r="K8473"/>
    </row>
    <row r="8474" spans="11:11">
      <c r="K8474"/>
    </row>
    <row r="8475" spans="11:11">
      <c r="K8475"/>
    </row>
    <row r="8476" spans="11:11">
      <c r="K8476"/>
    </row>
    <row r="8477" spans="11:11">
      <c r="K8477"/>
    </row>
    <row r="8478" spans="11:11">
      <c r="K8478"/>
    </row>
    <row r="8479" spans="11:11">
      <c r="K8479"/>
    </row>
    <row r="8480" spans="11:11">
      <c r="K8480"/>
    </row>
    <row r="8481" spans="11:11">
      <c r="K8481"/>
    </row>
    <row r="8482" spans="11:11">
      <c r="K8482"/>
    </row>
    <row r="8483" spans="11:11">
      <c r="K8483"/>
    </row>
    <row r="8484" spans="11:11">
      <c r="K8484"/>
    </row>
    <row r="8485" spans="11:11">
      <c r="K8485"/>
    </row>
    <row r="8486" spans="11:11">
      <c r="K8486"/>
    </row>
    <row r="8487" spans="11:11">
      <c r="K8487"/>
    </row>
    <row r="8488" spans="11:11">
      <c r="K8488"/>
    </row>
    <row r="8489" spans="11:11">
      <c r="K8489"/>
    </row>
    <row r="8490" spans="11:11">
      <c r="K8490"/>
    </row>
    <row r="8491" spans="11:11">
      <c r="K8491"/>
    </row>
    <row r="8492" spans="11:11">
      <c r="K8492"/>
    </row>
    <row r="8493" spans="11:11">
      <c r="K8493"/>
    </row>
    <row r="8494" spans="11:11">
      <c r="K8494"/>
    </row>
    <row r="8495" spans="11:11">
      <c r="K8495"/>
    </row>
    <row r="8496" spans="11:11">
      <c r="K8496"/>
    </row>
    <row r="8497" spans="11:11">
      <c r="K8497"/>
    </row>
    <row r="8498" spans="11:11">
      <c r="K8498"/>
    </row>
    <row r="8499" spans="11:11">
      <c r="K8499"/>
    </row>
    <row r="8500" spans="11:11">
      <c r="K8500"/>
    </row>
    <row r="8501" spans="11:11">
      <c r="K8501"/>
    </row>
    <row r="8502" spans="11:11">
      <c r="K8502"/>
    </row>
    <row r="8503" spans="11:11">
      <c r="K8503"/>
    </row>
    <row r="8504" spans="11:11">
      <c r="K8504"/>
    </row>
    <row r="8505" spans="11:11">
      <c r="K8505"/>
    </row>
    <row r="8506" spans="11:11">
      <c r="K8506"/>
    </row>
    <row r="8507" spans="11:11">
      <c r="K8507"/>
    </row>
    <row r="8508" spans="11:11">
      <c r="K8508"/>
    </row>
    <row r="8509" spans="11:11">
      <c r="K8509"/>
    </row>
    <row r="8510" spans="11:11">
      <c r="K8510"/>
    </row>
    <row r="8511" spans="11:11">
      <c r="K8511"/>
    </row>
    <row r="8512" spans="11:11">
      <c r="K8512"/>
    </row>
    <row r="8513" spans="11:11">
      <c r="K8513"/>
    </row>
    <row r="8514" spans="11:11">
      <c r="K8514"/>
    </row>
    <row r="8515" spans="11:11">
      <c r="K8515"/>
    </row>
    <row r="8516" spans="11:11">
      <c r="K8516"/>
    </row>
    <row r="8517" spans="11:11">
      <c r="K8517"/>
    </row>
    <row r="8518" spans="11:11">
      <c r="K8518"/>
    </row>
    <row r="8519" spans="11:11">
      <c r="K8519"/>
    </row>
    <row r="8520" spans="11:11">
      <c r="K8520"/>
    </row>
    <row r="8521" spans="11:11">
      <c r="K8521"/>
    </row>
    <row r="8522" spans="11:11">
      <c r="K8522"/>
    </row>
    <row r="8523" spans="11:11">
      <c r="K8523"/>
    </row>
    <row r="8524" spans="11:11">
      <c r="K8524"/>
    </row>
    <row r="8525" spans="11:11">
      <c r="K8525"/>
    </row>
    <row r="8526" spans="11:11">
      <c r="K8526"/>
    </row>
    <row r="8527" spans="11:11">
      <c r="K8527"/>
    </row>
    <row r="8528" spans="11:11">
      <c r="K8528"/>
    </row>
    <row r="8529" spans="11:11">
      <c r="K8529"/>
    </row>
    <row r="8530" spans="11:11">
      <c r="K8530"/>
    </row>
    <row r="8531" spans="11:11">
      <c r="K8531"/>
    </row>
    <row r="8532" spans="11:11">
      <c r="K8532"/>
    </row>
    <row r="8533" spans="11:11">
      <c r="K8533"/>
    </row>
    <row r="8534" spans="11:11">
      <c r="K8534"/>
    </row>
    <row r="8535" spans="11:11">
      <c r="K8535"/>
    </row>
    <row r="8536" spans="11:11">
      <c r="K8536"/>
    </row>
    <row r="8537" spans="11:11">
      <c r="K8537"/>
    </row>
    <row r="8538" spans="11:11">
      <c r="K8538"/>
    </row>
    <row r="8539" spans="11:11">
      <c r="K8539"/>
    </row>
    <row r="8540" spans="11:11">
      <c r="K8540"/>
    </row>
    <row r="8541" spans="11:11">
      <c r="K8541"/>
    </row>
    <row r="8542" spans="11:11">
      <c r="K8542"/>
    </row>
    <row r="8543" spans="11:11">
      <c r="K8543"/>
    </row>
    <row r="8544" spans="11:11">
      <c r="K8544"/>
    </row>
    <row r="8545" spans="11:11">
      <c r="K8545"/>
    </row>
    <row r="8546" spans="11:11">
      <c r="K8546"/>
    </row>
    <row r="8547" spans="11:11">
      <c r="K8547"/>
    </row>
    <row r="8548" spans="11:11">
      <c r="K8548"/>
    </row>
    <row r="8549" spans="11:11">
      <c r="K8549"/>
    </row>
    <row r="8550" spans="11:11">
      <c r="K8550"/>
    </row>
    <row r="8551" spans="11:11">
      <c r="K8551"/>
    </row>
    <row r="8552" spans="11:11">
      <c r="K8552"/>
    </row>
    <row r="8553" spans="11:11">
      <c r="K8553"/>
    </row>
    <row r="8554" spans="11:11">
      <c r="K8554"/>
    </row>
    <row r="8555" spans="11:11">
      <c r="K8555"/>
    </row>
    <row r="8556" spans="11:11">
      <c r="K8556"/>
    </row>
    <row r="8557" spans="11:11">
      <c r="K8557"/>
    </row>
    <row r="8558" spans="11:11">
      <c r="K8558"/>
    </row>
    <row r="8559" spans="11:11">
      <c r="K8559"/>
    </row>
    <row r="8560" spans="11:11">
      <c r="K8560"/>
    </row>
    <row r="8561" spans="11:11">
      <c r="K8561"/>
    </row>
    <row r="8562" spans="11:11">
      <c r="K8562"/>
    </row>
    <row r="8563" spans="11:11">
      <c r="K8563"/>
    </row>
    <row r="8564" spans="11:11">
      <c r="K8564"/>
    </row>
    <row r="8565" spans="11:11">
      <c r="K8565"/>
    </row>
    <row r="8566" spans="11:11">
      <c r="K8566"/>
    </row>
    <row r="8567" spans="11:11">
      <c r="K8567"/>
    </row>
    <row r="8568" spans="11:11">
      <c r="K8568"/>
    </row>
    <row r="8569" spans="11:11">
      <c r="K8569"/>
    </row>
    <row r="8570" spans="11:11">
      <c r="K8570"/>
    </row>
    <row r="8571" spans="11:11">
      <c r="K8571"/>
    </row>
    <row r="8572" spans="11:11">
      <c r="K8572"/>
    </row>
    <row r="8573" spans="11:11">
      <c r="K8573"/>
    </row>
    <row r="8574" spans="11:11">
      <c r="K8574"/>
    </row>
    <row r="8575" spans="11:11">
      <c r="K8575"/>
    </row>
    <row r="8576" spans="11:11">
      <c r="K8576"/>
    </row>
    <row r="8577" spans="11:11">
      <c r="K8577"/>
    </row>
    <row r="8578" spans="11:11">
      <c r="K8578"/>
    </row>
    <row r="8579" spans="11:11">
      <c r="K8579"/>
    </row>
    <row r="8580" spans="11:11">
      <c r="K8580"/>
    </row>
    <row r="8581" spans="11:11">
      <c r="K8581"/>
    </row>
    <row r="8582" spans="11:11">
      <c r="K8582"/>
    </row>
    <row r="8583" spans="11:11">
      <c r="K8583"/>
    </row>
    <row r="8584" spans="11:11">
      <c r="K8584"/>
    </row>
    <row r="8585" spans="11:11">
      <c r="K8585"/>
    </row>
    <row r="8586" spans="11:11">
      <c r="K8586"/>
    </row>
    <row r="8587" spans="11:11">
      <c r="K8587"/>
    </row>
    <row r="8588" spans="11:11">
      <c r="K8588"/>
    </row>
    <row r="8589" spans="11:11">
      <c r="K8589"/>
    </row>
    <row r="8590" spans="11:11">
      <c r="K8590"/>
    </row>
    <row r="8591" spans="11:11">
      <c r="K8591"/>
    </row>
    <row r="8592" spans="11:11">
      <c r="K8592"/>
    </row>
    <row r="8593" spans="11:11">
      <c r="K8593"/>
    </row>
    <row r="8594" spans="11:11">
      <c r="K8594"/>
    </row>
    <row r="8595" spans="11:11">
      <c r="K8595"/>
    </row>
    <row r="8596" spans="11:11">
      <c r="K8596"/>
    </row>
    <row r="8597" spans="11:11">
      <c r="K8597"/>
    </row>
    <row r="8598" spans="11:11">
      <c r="K8598"/>
    </row>
    <row r="8599" spans="11:11">
      <c r="K8599"/>
    </row>
    <row r="8600" spans="11:11">
      <c r="K8600"/>
    </row>
    <row r="8601" spans="11:11">
      <c r="K8601"/>
    </row>
    <row r="8602" spans="11:11">
      <c r="K8602"/>
    </row>
    <row r="8603" spans="11:11">
      <c r="K8603"/>
    </row>
    <row r="8604" spans="11:11">
      <c r="K8604"/>
    </row>
    <row r="8605" spans="11:11">
      <c r="K8605"/>
    </row>
    <row r="8606" spans="11:11">
      <c r="K8606"/>
    </row>
    <row r="8607" spans="11:11">
      <c r="K8607"/>
    </row>
    <row r="8608" spans="11:11">
      <c r="K8608"/>
    </row>
    <row r="8609" spans="11:11">
      <c r="K8609"/>
    </row>
    <row r="8610" spans="11:11">
      <c r="K8610"/>
    </row>
    <row r="8611" spans="11:11">
      <c r="K8611"/>
    </row>
    <row r="8612" spans="11:11">
      <c r="K8612"/>
    </row>
    <row r="8613" spans="11:11">
      <c r="K8613"/>
    </row>
    <row r="8614" spans="11:11">
      <c r="K8614"/>
    </row>
    <row r="8615" spans="11:11">
      <c r="K8615"/>
    </row>
    <row r="8616" spans="11:11">
      <c r="K8616"/>
    </row>
    <row r="8617" spans="11:11">
      <c r="K8617"/>
    </row>
    <row r="8618" spans="11:11">
      <c r="K8618"/>
    </row>
    <row r="8619" spans="11:11">
      <c r="K8619"/>
    </row>
    <row r="8620" spans="11:11">
      <c r="K8620"/>
    </row>
    <row r="8621" spans="11:11">
      <c r="K8621"/>
    </row>
    <row r="8622" spans="11:11">
      <c r="K8622"/>
    </row>
    <row r="8623" spans="11:11">
      <c r="K8623"/>
    </row>
    <row r="8624" spans="11:11">
      <c r="K8624"/>
    </row>
    <row r="8625" spans="11:11">
      <c r="K8625"/>
    </row>
    <row r="8626" spans="11:11">
      <c r="K8626"/>
    </row>
    <row r="8627" spans="11:11">
      <c r="K8627"/>
    </row>
    <row r="8628" spans="11:11">
      <c r="K8628"/>
    </row>
    <row r="8629" spans="11:11">
      <c r="K8629"/>
    </row>
    <row r="8630" spans="11:11">
      <c r="K8630"/>
    </row>
    <row r="8631" spans="11:11">
      <c r="K8631"/>
    </row>
    <row r="8632" spans="11:11">
      <c r="K8632"/>
    </row>
    <row r="8633" spans="11:11">
      <c r="K8633"/>
    </row>
    <row r="8634" spans="11:11">
      <c r="K8634"/>
    </row>
    <row r="8635" spans="11:11">
      <c r="K8635"/>
    </row>
    <row r="8636" spans="11:11">
      <c r="K8636"/>
    </row>
    <row r="8637" spans="11:11">
      <c r="K8637"/>
    </row>
    <row r="8638" spans="11:11">
      <c r="K8638"/>
    </row>
    <row r="8639" spans="11:11">
      <c r="K8639"/>
    </row>
    <row r="8640" spans="11:11">
      <c r="K8640"/>
    </row>
    <row r="8641" spans="11:11">
      <c r="K8641"/>
    </row>
    <row r="8642" spans="11:11">
      <c r="K8642"/>
    </row>
    <row r="8643" spans="11:11">
      <c r="K8643"/>
    </row>
    <row r="8644" spans="11:11">
      <c r="K8644"/>
    </row>
    <row r="8645" spans="11:11">
      <c r="K8645"/>
    </row>
    <row r="8646" spans="11:11">
      <c r="K8646"/>
    </row>
    <row r="8647" spans="11:11">
      <c r="K8647"/>
    </row>
    <row r="8648" spans="11:11">
      <c r="K8648"/>
    </row>
    <row r="8649" spans="11:11">
      <c r="K8649"/>
    </row>
    <row r="8650" spans="11:11">
      <c r="K8650"/>
    </row>
    <row r="8651" spans="11:11">
      <c r="K8651"/>
    </row>
    <row r="8652" spans="11:11">
      <c r="K8652"/>
    </row>
    <row r="8653" spans="11:11">
      <c r="K8653"/>
    </row>
    <row r="8654" spans="11:11">
      <c r="K8654"/>
    </row>
    <row r="8655" spans="11:11">
      <c r="K8655"/>
    </row>
    <row r="8656" spans="11:11">
      <c r="K8656"/>
    </row>
    <row r="8657" spans="11:11">
      <c r="K8657"/>
    </row>
    <row r="8658" spans="11:11">
      <c r="K8658"/>
    </row>
    <row r="8659" spans="11:11">
      <c r="K8659"/>
    </row>
    <row r="8660" spans="11:11">
      <c r="K8660"/>
    </row>
    <row r="8661" spans="11:11">
      <c r="K8661"/>
    </row>
    <row r="8662" spans="11:11">
      <c r="K8662"/>
    </row>
    <row r="8663" spans="11:11">
      <c r="K8663"/>
    </row>
    <row r="8664" spans="11:11">
      <c r="K8664"/>
    </row>
    <row r="8665" spans="11:11">
      <c r="K8665"/>
    </row>
    <row r="8666" spans="11:11">
      <c r="K8666"/>
    </row>
    <row r="8667" spans="11:11">
      <c r="K8667"/>
    </row>
    <row r="8668" spans="11:11">
      <c r="K8668"/>
    </row>
    <row r="8669" spans="11:11">
      <c r="K8669"/>
    </row>
    <row r="8670" spans="11:11">
      <c r="K8670"/>
    </row>
    <row r="8671" spans="11:11">
      <c r="K8671"/>
    </row>
    <row r="8672" spans="11:11">
      <c r="K8672"/>
    </row>
    <row r="8673" spans="11:11">
      <c r="K8673"/>
    </row>
    <row r="8674" spans="11:11">
      <c r="K8674"/>
    </row>
    <row r="8675" spans="11:11">
      <c r="K8675"/>
    </row>
    <row r="8676" spans="11:11">
      <c r="K8676"/>
    </row>
    <row r="8677" spans="11:11">
      <c r="K8677"/>
    </row>
    <row r="8678" spans="11:11">
      <c r="K8678"/>
    </row>
    <row r="8679" spans="11:11">
      <c r="K8679"/>
    </row>
    <row r="8680" spans="11:11">
      <c r="K8680"/>
    </row>
    <row r="8681" spans="11:11">
      <c r="K8681"/>
    </row>
    <row r="8682" spans="11:11">
      <c r="K8682"/>
    </row>
    <row r="8683" spans="11:11">
      <c r="K8683"/>
    </row>
    <row r="8684" spans="11:11">
      <c r="K8684"/>
    </row>
    <row r="8685" spans="11:11">
      <c r="K8685"/>
    </row>
    <row r="8686" spans="11:11">
      <c r="K8686"/>
    </row>
    <row r="8687" spans="11:11">
      <c r="K8687"/>
    </row>
    <row r="8688" spans="11:11">
      <c r="K8688"/>
    </row>
    <row r="8689" spans="11:11">
      <c r="K8689"/>
    </row>
    <row r="8690" spans="11:11">
      <c r="K8690"/>
    </row>
    <row r="8691" spans="11:11">
      <c r="K8691"/>
    </row>
    <row r="8692" spans="11:11">
      <c r="K8692"/>
    </row>
    <row r="8693" spans="11:11">
      <c r="K8693"/>
    </row>
    <row r="8694" spans="11:11">
      <c r="K8694"/>
    </row>
    <row r="8695" spans="11:11">
      <c r="K8695"/>
    </row>
    <row r="8696" spans="11:11">
      <c r="K8696"/>
    </row>
    <row r="8697" spans="11:11">
      <c r="K8697"/>
    </row>
    <row r="8698" spans="11:11">
      <c r="K8698"/>
    </row>
    <row r="8699" spans="11:11">
      <c r="K8699"/>
    </row>
    <row r="8700" spans="11:11">
      <c r="K8700"/>
    </row>
    <row r="8701" spans="11:11">
      <c r="K8701"/>
    </row>
    <row r="8702" spans="11:11">
      <c r="K8702"/>
    </row>
    <row r="8703" spans="11:11">
      <c r="K8703"/>
    </row>
    <row r="8704" spans="11:11">
      <c r="K8704"/>
    </row>
    <row r="8705" spans="11:11">
      <c r="K8705"/>
    </row>
    <row r="8706" spans="11:11">
      <c r="K8706"/>
    </row>
    <row r="8707" spans="11:11">
      <c r="K8707"/>
    </row>
    <row r="8708" spans="11:11">
      <c r="K8708"/>
    </row>
    <row r="8709" spans="11:11">
      <c r="K8709"/>
    </row>
    <row r="8710" spans="11:11">
      <c r="K8710"/>
    </row>
    <row r="8711" spans="11:11">
      <c r="K8711"/>
    </row>
    <row r="8712" spans="11:11">
      <c r="K8712"/>
    </row>
    <row r="8713" spans="11:11">
      <c r="K8713"/>
    </row>
    <row r="8714" spans="11:11">
      <c r="K8714"/>
    </row>
    <row r="8715" spans="11:11">
      <c r="K8715"/>
    </row>
    <row r="8716" spans="11:11">
      <c r="K8716"/>
    </row>
    <row r="8717" spans="11:11">
      <c r="K8717"/>
    </row>
    <row r="8718" spans="11:11">
      <c r="K8718"/>
    </row>
    <row r="8719" spans="11:11">
      <c r="K8719"/>
    </row>
    <row r="8720" spans="11:11">
      <c r="K8720"/>
    </row>
    <row r="8721" spans="11:11">
      <c r="K8721"/>
    </row>
    <row r="8722" spans="11:11">
      <c r="K8722"/>
    </row>
    <row r="8723" spans="11:11">
      <c r="K8723"/>
    </row>
    <row r="8724" spans="11:11">
      <c r="K8724"/>
    </row>
    <row r="8725" spans="11:11">
      <c r="K8725"/>
    </row>
    <row r="8726" spans="11:11">
      <c r="K8726"/>
    </row>
    <row r="8727" spans="11:11">
      <c r="K8727"/>
    </row>
    <row r="8728" spans="11:11">
      <c r="K8728"/>
    </row>
    <row r="8729" spans="11:11">
      <c r="K8729"/>
    </row>
    <row r="8730" spans="11:11">
      <c r="K8730"/>
    </row>
    <row r="8731" spans="11:11">
      <c r="K8731"/>
    </row>
    <row r="8732" spans="11:11">
      <c r="K8732"/>
    </row>
    <row r="8733" spans="11:11">
      <c r="K8733"/>
    </row>
    <row r="8734" spans="11:11">
      <c r="K8734"/>
    </row>
    <row r="8735" spans="11:11">
      <c r="K8735"/>
    </row>
    <row r="8736" spans="11:11">
      <c r="K8736"/>
    </row>
    <row r="8737" spans="11:11">
      <c r="K8737"/>
    </row>
    <row r="8738" spans="11:11">
      <c r="K8738"/>
    </row>
    <row r="8739" spans="11:11">
      <c r="K8739"/>
    </row>
    <row r="8740" spans="11:11">
      <c r="K8740"/>
    </row>
    <row r="8741" spans="11:11">
      <c r="K8741"/>
    </row>
    <row r="8742" spans="11:11">
      <c r="K8742"/>
    </row>
    <row r="8743" spans="11:11">
      <c r="K8743"/>
    </row>
    <row r="8744" spans="11:11">
      <c r="K8744"/>
    </row>
    <row r="8745" spans="11:11">
      <c r="K8745"/>
    </row>
    <row r="8746" spans="11:11">
      <c r="K8746"/>
    </row>
    <row r="8747" spans="11:11">
      <c r="K8747"/>
    </row>
    <row r="8748" spans="11:11">
      <c r="K8748"/>
    </row>
    <row r="8749" spans="11:11">
      <c r="K8749"/>
    </row>
    <row r="8750" spans="11:11">
      <c r="K8750"/>
    </row>
    <row r="8751" spans="11:11">
      <c r="K8751"/>
    </row>
    <row r="8752" spans="11:11">
      <c r="K8752"/>
    </row>
    <row r="8753" spans="11:11">
      <c r="K8753"/>
    </row>
    <row r="8754" spans="11:11">
      <c r="K8754"/>
    </row>
    <row r="8755" spans="11:11">
      <c r="K8755"/>
    </row>
    <row r="8756" spans="11:11">
      <c r="K8756"/>
    </row>
    <row r="8757" spans="11:11">
      <c r="K8757"/>
    </row>
    <row r="8758" spans="11:11">
      <c r="K8758"/>
    </row>
    <row r="8759" spans="11:11">
      <c r="K8759"/>
    </row>
    <row r="8760" spans="11:11">
      <c r="K8760"/>
    </row>
    <row r="8761" spans="11:11">
      <c r="K8761"/>
    </row>
    <row r="8762" spans="11:11">
      <c r="K8762"/>
    </row>
    <row r="8763" spans="11:11">
      <c r="K8763"/>
    </row>
    <row r="8764" spans="11:11">
      <c r="K8764"/>
    </row>
    <row r="8765" spans="11:11">
      <c r="K8765"/>
    </row>
    <row r="8766" spans="11:11">
      <c r="K8766"/>
    </row>
    <row r="8767" spans="11:11">
      <c r="K8767"/>
    </row>
    <row r="8768" spans="11:11">
      <c r="K8768"/>
    </row>
    <row r="8769" spans="11:11">
      <c r="K8769"/>
    </row>
    <row r="8770" spans="11:11">
      <c r="K8770"/>
    </row>
    <row r="8771" spans="11:11">
      <c r="K8771"/>
    </row>
    <row r="8772" spans="11:11">
      <c r="K8772"/>
    </row>
    <row r="8773" spans="11:11">
      <c r="K8773"/>
    </row>
    <row r="8774" spans="11:11">
      <c r="K8774"/>
    </row>
    <row r="8775" spans="11:11">
      <c r="K8775"/>
    </row>
    <row r="8776" spans="11:11">
      <c r="K8776"/>
    </row>
    <row r="8777" spans="11:11">
      <c r="K8777"/>
    </row>
    <row r="8778" spans="11:11">
      <c r="K8778"/>
    </row>
    <row r="8779" spans="11:11">
      <c r="K8779"/>
    </row>
    <row r="8780" spans="11:11">
      <c r="K8780"/>
    </row>
    <row r="8781" spans="11:11">
      <c r="K8781"/>
    </row>
    <row r="8782" spans="11:11">
      <c r="K8782"/>
    </row>
    <row r="8783" spans="11:11">
      <c r="K8783"/>
    </row>
    <row r="8784" spans="11:11">
      <c r="K8784"/>
    </row>
    <row r="8785" spans="11:11">
      <c r="K8785"/>
    </row>
    <row r="8786" spans="11:11">
      <c r="K8786"/>
    </row>
    <row r="8787" spans="11:11">
      <c r="K8787"/>
    </row>
    <row r="8788" spans="11:11">
      <c r="K8788"/>
    </row>
    <row r="8789" spans="11:11">
      <c r="K8789"/>
    </row>
    <row r="8790" spans="11:11">
      <c r="K8790"/>
    </row>
    <row r="8791" spans="11:11">
      <c r="K8791"/>
    </row>
    <row r="8792" spans="11:11">
      <c r="K8792"/>
    </row>
    <row r="8793" spans="11:11">
      <c r="K8793"/>
    </row>
    <row r="8794" spans="11:11">
      <c r="K8794"/>
    </row>
    <row r="8795" spans="11:11">
      <c r="K8795"/>
    </row>
    <row r="8796" spans="11:11">
      <c r="K8796"/>
    </row>
    <row r="8797" spans="11:11">
      <c r="K8797"/>
    </row>
    <row r="8798" spans="11:11">
      <c r="K8798"/>
    </row>
    <row r="8799" spans="11:11">
      <c r="K8799"/>
    </row>
    <row r="8800" spans="11:11">
      <c r="K8800"/>
    </row>
    <row r="8801" spans="11:11">
      <c r="K8801"/>
    </row>
    <row r="8802" spans="11:11">
      <c r="K8802"/>
    </row>
    <row r="8803" spans="11:11">
      <c r="K8803"/>
    </row>
    <row r="8804" spans="11:11">
      <c r="K8804"/>
    </row>
    <row r="8805" spans="11:11">
      <c r="K8805"/>
    </row>
    <row r="8806" spans="11:11">
      <c r="K8806"/>
    </row>
    <row r="8807" spans="11:11">
      <c r="K8807"/>
    </row>
    <row r="8808" spans="11:11">
      <c r="K8808"/>
    </row>
    <row r="8809" spans="11:11">
      <c r="K8809"/>
    </row>
    <row r="8810" spans="11:11">
      <c r="K8810"/>
    </row>
    <row r="8811" spans="11:11">
      <c r="K8811"/>
    </row>
    <row r="8812" spans="11:11">
      <c r="K8812"/>
    </row>
    <row r="8813" spans="11:11">
      <c r="K8813"/>
    </row>
    <row r="8814" spans="11:11">
      <c r="K8814"/>
    </row>
    <row r="8815" spans="11:11">
      <c r="K8815"/>
    </row>
    <row r="8816" spans="11:11">
      <c r="K8816"/>
    </row>
    <row r="8817" spans="11:11">
      <c r="K8817"/>
    </row>
    <row r="8818" spans="11:11">
      <c r="K8818"/>
    </row>
    <row r="8819" spans="11:11">
      <c r="K8819"/>
    </row>
    <row r="8820" spans="11:11">
      <c r="K8820"/>
    </row>
    <row r="8821" spans="11:11">
      <c r="K8821"/>
    </row>
    <row r="8822" spans="11:11">
      <c r="K8822"/>
    </row>
    <row r="8823" spans="11:11">
      <c r="K8823"/>
    </row>
    <row r="8824" spans="11:11">
      <c r="K8824"/>
    </row>
    <row r="8825" spans="11:11">
      <c r="K8825"/>
    </row>
    <row r="8826" spans="11:11">
      <c r="K8826"/>
    </row>
    <row r="8827" spans="11:11">
      <c r="K8827"/>
    </row>
    <row r="8828" spans="11:11">
      <c r="K8828"/>
    </row>
    <row r="8829" spans="11:11">
      <c r="K8829"/>
    </row>
    <row r="8830" spans="11:11">
      <c r="K8830"/>
    </row>
    <row r="8831" spans="11:11">
      <c r="K8831"/>
    </row>
    <row r="8832" spans="11:11">
      <c r="K8832"/>
    </row>
    <row r="8833" spans="11:11">
      <c r="K8833"/>
    </row>
    <row r="8834" spans="11:11">
      <c r="K8834"/>
    </row>
    <row r="8835" spans="11:11">
      <c r="K8835"/>
    </row>
    <row r="8836" spans="11:11">
      <c r="K8836"/>
    </row>
    <row r="8837" spans="11:11">
      <c r="K8837"/>
    </row>
    <row r="8838" spans="11:11">
      <c r="K8838"/>
    </row>
    <row r="8839" spans="11:11">
      <c r="K8839"/>
    </row>
    <row r="8840" spans="11:11">
      <c r="K8840"/>
    </row>
    <row r="8841" spans="11:11">
      <c r="K8841"/>
    </row>
    <row r="8842" spans="11:11">
      <c r="K8842"/>
    </row>
    <row r="8843" spans="11:11">
      <c r="K8843"/>
    </row>
    <row r="8844" spans="11:11">
      <c r="K8844"/>
    </row>
    <row r="8845" spans="11:11">
      <c r="K8845"/>
    </row>
    <row r="8846" spans="11:11">
      <c r="K8846"/>
    </row>
    <row r="8847" spans="11:11">
      <c r="K8847"/>
    </row>
    <row r="8848" spans="11:11">
      <c r="K8848"/>
    </row>
    <row r="8849" spans="11:11">
      <c r="K8849"/>
    </row>
    <row r="8850" spans="11:11">
      <c r="K8850"/>
    </row>
    <row r="8851" spans="11:11">
      <c r="K8851"/>
    </row>
    <row r="8852" spans="11:11">
      <c r="K8852"/>
    </row>
    <row r="8853" spans="11:11">
      <c r="K8853"/>
    </row>
    <row r="8854" spans="11:11">
      <c r="K8854"/>
    </row>
    <row r="8855" spans="11:11">
      <c r="K8855"/>
    </row>
    <row r="8856" spans="11:11">
      <c r="K8856"/>
    </row>
    <row r="8857" spans="11:11">
      <c r="K8857"/>
    </row>
    <row r="8858" spans="11:11">
      <c r="K8858"/>
    </row>
    <row r="8859" spans="11:11">
      <c r="K8859"/>
    </row>
    <row r="8860" spans="11:11">
      <c r="K8860"/>
    </row>
    <row r="8861" spans="11:11">
      <c r="K8861"/>
    </row>
    <row r="8862" spans="11:11">
      <c r="K8862"/>
    </row>
    <row r="8863" spans="11:11">
      <c r="K8863"/>
    </row>
    <row r="8864" spans="11:11">
      <c r="K8864"/>
    </row>
    <row r="8865" spans="11:11">
      <c r="K8865"/>
    </row>
    <row r="8866" spans="11:11">
      <c r="K8866"/>
    </row>
    <row r="8867" spans="11:11">
      <c r="K8867"/>
    </row>
    <row r="8868" spans="11:11">
      <c r="K8868"/>
    </row>
    <row r="8869" spans="11:11">
      <c r="K8869"/>
    </row>
    <row r="8870" spans="11:11">
      <c r="K8870"/>
    </row>
    <row r="8871" spans="11:11">
      <c r="K8871"/>
    </row>
    <row r="8872" spans="11:11">
      <c r="K8872"/>
    </row>
    <row r="8873" spans="11:11">
      <c r="K8873"/>
    </row>
    <row r="8874" spans="11:11">
      <c r="K8874"/>
    </row>
    <row r="8875" spans="11:11">
      <c r="K8875"/>
    </row>
    <row r="8876" spans="11:11">
      <c r="K8876"/>
    </row>
    <row r="8877" spans="11:11">
      <c r="K8877"/>
    </row>
    <row r="8878" spans="11:11">
      <c r="K8878"/>
    </row>
    <row r="8879" spans="11:11">
      <c r="K8879"/>
    </row>
    <row r="8880" spans="11:11">
      <c r="K8880"/>
    </row>
    <row r="8881" spans="11:11">
      <c r="K8881"/>
    </row>
    <row r="8882" spans="11:11">
      <c r="K8882"/>
    </row>
    <row r="8883" spans="11:11">
      <c r="K8883"/>
    </row>
    <row r="8884" spans="11:11">
      <c r="K8884"/>
    </row>
    <row r="8885" spans="11:11">
      <c r="K8885"/>
    </row>
    <row r="8886" spans="11:11">
      <c r="K8886"/>
    </row>
    <row r="8887" spans="11:11">
      <c r="K8887"/>
    </row>
    <row r="8888" spans="11:11">
      <c r="K8888"/>
    </row>
    <row r="8889" spans="11:11">
      <c r="K8889"/>
    </row>
    <row r="8890" spans="11:11">
      <c r="K8890"/>
    </row>
    <row r="8891" spans="11:11">
      <c r="K8891"/>
    </row>
    <row r="8892" spans="11:11">
      <c r="K8892"/>
    </row>
    <row r="8893" spans="11:11">
      <c r="K8893"/>
    </row>
    <row r="8894" spans="11:11">
      <c r="K8894"/>
    </row>
    <row r="8895" spans="11:11">
      <c r="K8895"/>
    </row>
    <row r="8896" spans="11:11">
      <c r="K8896"/>
    </row>
    <row r="8897" spans="11:11">
      <c r="K8897"/>
    </row>
    <row r="8898" spans="11:11">
      <c r="K8898"/>
    </row>
    <row r="8899" spans="11:11">
      <c r="K8899"/>
    </row>
    <row r="8900" spans="11:11">
      <c r="K8900"/>
    </row>
    <row r="8901" spans="11:11">
      <c r="K8901"/>
    </row>
    <row r="8902" spans="11:11">
      <c r="K8902"/>
    </row>
    <row r="8903" spans="11:11">
      <c r="K8903"/>
    </row>
    <row r="8904" spans="11:11">
      <c r="K8904"/>
    </row>
    <row r="8905" spans="11:11">
      <c r="K8905"/>
    </row>
    <row r="8906" spans="11:11">
      <c r="K8906"/>
    </row>
    <row r="8907" spans="11:11">
      <c r="K8907"/>
    </row>
    <row r="8908" spans="11:11">
      <c r="K8908"/>
    </row>
    <row r="8909" spans="11:11">
      <c r="K8909"/>
    </row>
    <row r="8910" spans="11:11">
      <c r="K8910"/>
    </row>
    <row r="8911" spans="11:11">
      <c r="K8911"/>
    </row>
    <row r="8912" spans="11:11">
      <c r="K8912"/>
    </row>
    <row r="8913" spans="11:11">
      <c r="K8913"/>
    </row>
    <row r="8914" spans="11:11">
      <c r="K8914"/>
    </row>
    <row r="8915" spans="11:11">
      <c r="K8915"/>
    </row>
    <row r="8916" spans="11:11">
      <c r="K8916"/>
    </row>
    <row r="8917" spans="11:11">
      <c r="K8917"/>
    </row>
    <row r="8918" spans="11:11">
      <c r="K8918"/>
    </row>
    <row r="8919" spans="11:11">
      <c r="K8919"/>
    </row>
    <row r="8920" spans="11:11">
      <c r="K8920"/>
    </row>
    <row r="8921" spans="11:11">
      <c r="K8921"/>
    </row>
    <row r="8922" spans="11:11">
      <c r="K8922"/>
    </row>
    <row r="8923" spans="11:11">
      <c r="K8923"/>
    </row>
    <row r="8924" spans="11:11">
      <c r="K8924"/>
    </row>
    <row r="8925" spans="11:11">
      <c r="K8925"/>
    </row>
    <row r="8926" spans="11:11">
      <c r="K8926"/>
    </row>
    <row r="8927" spans="11:11">
      <c r="K8927"/>
    </row>
    <row r="8928" spans="11:11">
      <c r="K8928"/>
    </row>
    <row r="8929" spans="11:11">
      <c r="K8929"/>
    </row>
    <row r="8930" spans="11:11">
      <c r="K8930"/>
    </row>
    <row r="8931" spans="11:11">
      <c r="K8931"/>
    </row>
    <row r="8932" spans="11:11">
      <c r="K8932"/>
    </row>
    <row r="8933" spans="11:11">
      <c r="K8933"/>
    </row>
    <row r="8934" spans="11:11">
      <c r="K8934"/>
    </row>
    <row r="8935" spans="11:11">
      <c r="K8935"/>
    </row>
    <row r="8936" spans="11:11">
      <c r="K8936"/>
    </row>
    <row r="8937" spans="11:11">
      <c r="K8937"/>
    </row>
    <row r="8938" spans="11:11">
      <c r="K8938"/>
    </row>
    <row r="8939" spans="11:11">
      <c r="K8939"/>
    </row>
    <row r="8940" spans="11:11">
      <c r="K8940"/>
    </row>
    <row r="8941" spans="11:11">
      <c r="K8941"/>
    </row>
    <row r="8942" spans="11:11">
      <c r="K8942"/>
    </row>
    <row r="8943" spans="11:11">
      <c r="K8943"/>
    </row>
    <row r="8944" spans="11:11">
      <c r="K8944"/>
    </row>
    <row r="8945" spans="11:11">
      <c r="K8945"/>
    </row>
    <row r="8946" spans="11:11">
      <c r="K8946"/>
    </row>
    <row r="8947" spans="11:11">
      <c r="K8947"/>
    </row>
    <row r="8948" spans="11:11">
      <c r="K8948"/>
    </row>
    <row r="8949" spans="11:11">
      <c r="K8949"/>
    </row>
    <row r="8950" spans="11:11">
      <c r="K8950"/>
    </row>
    <row r="8951" spans="11:11">
      <c r="K8951"/>
    </row>
    <row r="8952" spans="11:11">
      <c r="K8952"/>
    </row>
    <row r="8953" spans="11:11">
      <c r="K8953"/>
    </row>
    <row r="8954" spans="11:11">
      <c r="K8954"/>
    </row>
    <row r="8955" spans="11:11">
      <c r="K8955"/>
    </row>
    <row r="8956" spans="11:11">
      <c r="K8956"/>
    </row>
    <row r="8957" spans="11:11">
      <c r="K8957"/>
    </row>
    <row r="8958" spans="11:11">
      <c r="K8958"/>
    </row>
    <row r="8959" spans="11:11">
      <c r="K8959"/>
    </row>
    <row r="8960" spans="11:11">
      <c r="K8960"/>
    </row>
    <row r="8961" spans="11:11">
      <c r="K8961"/>
    </row>
    <row r="8962" spans="11:11">
      <c r="K8962"/>
    </row>
    <row r="8963" spans="11:11">
      <c r="K8963"/>
    </row>
    <row r="8964" spans="11:11">
      <c r="K8964"/>
    </row>
    <row r="8965" spans="11:11">
      <c r="K8965"/>
    </row>
    <row r="8966" spans="11:11">
      <c r="K8966"/>
    </row>
    <row r="8967" spans="11:11">
      <c r="K8967"/>
    </row>
    <row r="8968" spans="11:11">
      <c r="K8968"/>
    </row>
    <row r="8969" spans="11:11">
      <c r="K8969"/>
    </row>
    <row r="8970" spans="11:11">
      <c r="K8970"/>
    </row>
    <row r="8971" spans="11:11">
      <c r="K8971"/>
    </row>
    <row r="8972" spans="11:11">
      <c r="K8972"/>
    </row>
    <row r="8973" spans="11:11">
      <c r="K8973"/>
    </row>
    <row r="8974" spans="11:11">
      <c r="K8974"/>
    </row>
    <row r="8975" spans="11:11">
      <c r="K8975"/>
    </row>
    <row r="8976" spans="11:11">
      <c r="K8976"/>
    </row>
    <row r="8977" spans="11:11">
      <c r="K8977"/>
    </row>
    <row r="8978" spans="11:11">
      <c r="K8978"/>
    </row>
    <row r="8979" spans="11:11">
      <c r="K8979"/>
    </row>
    <row r="8980" spans="11:11">
      <c r="K8980"/>
    </row>
    <row r="8981" spans="11:11">
      <c r="K8981"/>
    </row>
    <row r="8982" spans="11:11">
      <c r="K8982"/>
    </row>
    <row r="8983" spans="11:11">
      <c r="K8983"/>
    </row>
    <row r="8984" spans="11:11">
      <c r="K8984"/>
    </row>
    <row r="8985" spans="11:11">
      <c r="K8985"/>
    </row>
    <row r="8986" spans="11:11">
      <c r="K8986"/>
    </row>
    <row r="8987" spans="11:11">
      <c r="K8987"/>
    </row>
    <row r="8988" spans="11:11">
      <c r="K8988"/>
    </row>
    <row r="8989" spans="11:11">
      <c r="K8989"/>
    </row>
    <row r="8990" spans="11:11">
      <c r="K8990"/>
    </row>
    <row r="8991" spans="11:11">
      <c r="K8991"/>
    </row>
    <row r="8992" spans="11:11">
      <c r="K8992"/>
    </row>
    <row r="8993" spans="11:11">
      <c r="K8993"/>
    </row>
    <row r="8994" spans="11:11">
      <c r="K8994"/>
    </row>
    <row r="8995" spans="11:11">
      <c r="K8995"/>
    </row>
    <row r="8996" spans="11:11">
      <c r="K8996"/>
    </row>
    <row r="8997" spans="11:11">
      <c r="K8997"/>
    </row>
    <row r="8998" spans="11:11">
      <c r="K8998"/>
    </row>
    <row r="8999" spans="11:11">
      <c r="K8999"/>
    </row>
    <row r="9000" spans="11:11">
      <c r="K9000"/>
    </row>
    <row r="9001" spans="11:11">
      <c r="K9001"/>
    </row>
    <row r="9002" spans="11:11">
      <c r="K9002"/>
    </row>
    <row r="9003" spans="11:11">
      <c r="K9003"/>
    </row>
    <row r="9004" spans="11:11">
      <c r="K9004"/>
    </row>
    <row r="9005" spans="11:11">
      <c r="K9005"/>
    </row>
    <row r="9006" spans="11:11">
      <c r="K9006"/>
    </row>
    <row r="9007" spans="11:11">
      <c r="K9007"/>
    </row>
    <row r="9008" spans="11:11">
      <c r="K9008"/>
    </row>
    <row r="9009" spans="11:11">
      <c r="K9009"/>
    </row>
    <row r="9010" spans="11:11">
      <c r="K9010"/>
    </row>
    <row r="9011" spans="11:11">
      <c r="K9011"/>
    </row>
    <row r="9012" spans="11:11">
      <c r="K9012"/>
    </row>
    <row r="9013" spans="11:11">
      <c r="K9013"/>
    </row>
    <row r="9014" spans="11:11">
      <c r="K9014"/>
    </row>
    <row r="9015" spans="11:11">
      <c r="K9015"/>
    </row>
    <row r="9016" spans="11:11">
      <c r="K9016"/>
    </row>
    <row r="9017" spans="11:11">
      <c r="K9017"/>
    </row>
    <row r="9018" spans="11:11">
      <c r="K9018"/>
    </row>
    <row r="9019" spans="11:11">
      <c r="K9019"/>
    </row>
    <row r="9020" spans="11:11">
      <c r="K9020"/>
    </row>
    <row r="9021" spans="11:11">
      <c r="K9021"/>
    </row>
    <row r="9022" spans="11:11">
      <c r="K9022"/>
    </row>
    <row r="9023" spans="11:11">
      <c r="K9023"/>
    </row>
    <row r="9024" spans="11:11">
      <c r="K9024"/>
    </row>
    <row r="9025" spans="11:11">
      <c r="K9025"/>
    </row>
    <row r="9026" spans="11:11">
      <c r="K9026"/>
    </row>
    <row r="9027" spans="11:11">
      <c r="K9027"/>
    </row>
    <row r="9028" spans="11:11">
      <c r="K9028"/>
    </row>
    <row r="9029" spans="11:11">
      <c r="K9029"/>
    </row>
    <row r="9030" spans="11:11">
      <c r="K9030"/>
    </row>
    <row r="9031" spans="11:11">
      <c r="K9031"/>
    </row>
    <row r="9032" spans="11:11">
      <c r="K9032"/>
    </row>
    <row r="9033" spans="11:11">
      <c r="K9033"/>
    </row>
    <row r="9034" spans="11:11">
      <c r="K9034"/>
    </row>
    <row r="9035" spans="11:11">
      <c r="K9035"/>
    </row>
    <row r="9036" spans="11:11">
      <c r="K9036"/>
    </row>
    <row r="9037" spans="11:11">
      <c r="K9037"/>
    </row>
    <row r="9038" spans="11:11">
      <c r="K9038"/>
    </row>
    <row r="9039" spans="11:11">
      <c r="K9039"/>
    </row>
    <row r="9040" spans="11:11">
      <c r="K9040"/>
    </row>
    <row r="9041" spans="11:11">
      <c r="K9041"/>
    </row>
    <row r="9042" spans="11:11">
      <c r="K9042"/>
    </row>
    <row r="9043" spans="11:11">
      <c r="K9043"/>
    </row>
    <row r="9044" spans="11:11">
      <c r="K9044"/>
    </row>
    <row r="9045" spans="11:11">
      <c r="K9045"/>
    </row>
    <row r="9046" spans="11:11">
      <c r="K9046"/>
    </row>
    <row r="9047" spans="11:11">
      <c r="K9047"/>
    </row>
    <row r="9048" spans="11:11">
      <c r="K9048"/>
    </row>
    <row r="9049" spans="11:11">
      <c r="K9049"/>
    </row>
    <row r="9050" spans="11:11">
      <c r="K9050"/>
    </row>
    <row r="9051" spans="11:11">
      <c r="K9051"/>
    </row>
    <row r="9052" spans="11:11">
      <c r="K9052"/>
    </row>
    <row r="9053" spans="11:11">
      <c r="K9053"/>
    </row>
    <row r="9054" spans="11:11">
      <c r="K9054"/>
    </row>
    <row r="9055" spans="11:11">
      <c r="K9055"/>
    </row>
    <row r="9056" spans="11:11">
      <c r="K9056"/>
    </row>
    <row r="9057" spans="11:11">
      <c r="K9057"/>
    </row>
    <row r="9058" spans="11:11">
      <c r="K9058"/>
    </row>
    <row r="9059" spans="11:11">
      <c r="K9059"/>
    </row>
    <row r="9060" spans="11:11">
      <c r="K9060"/>
    </row>
    <row r="9061" spans="11:11">
      <c r="K9061"/>
    </row>
    <row r="9062" spans="11:11">
      <c r="K9062"/>
    </row>
    <row r="9063" spans="11:11">
      <c r="K9063"/>
    </row>
    <row r="9064" spans="11:11">
      <c r="K9064"/>
    </row>
    <row r="9065" spans="11:11">
      <c r="K9065"/>
    </row>
    <row r="9066" spans="11:11">
      <c r="K9066"/>
    </row>
    <row r="9067" spans="11:11">
      <c r="K9067"/>
    </row>
    <row r="9068" spans="11:11">
      <c r="K9068"/>
    </row>
    <row r="9069" spans="11:11">
      <c r="K9069"/>
    </row>
    <row r="9070" spans="11:11">
      <c r="K9070"/>
    </row>
    <row r="9071" spans="11:11">
      <c r="K9071"/>
    </row>
    <row r="9072" spans="11:11">
      <c r="K9072"/>
    </row>
    <row r="9073" spans="11:11">
      <c r="K9073"/>
    </row>
    <row r="9074" spans="11:11">
      <c r="K9074"/>
    </row>
    <row r="9075" spans="11:11">
      <c r="K9075"/>
    </row>
    <row r="9076" spans="11:11">
      <c r="K9076"/>
    </row>
    <row r="9077" spans="11:11">
      <c r="K9077"/>
    </row>
    <row r="9078" spans="11:11">
      <c r="K9078"/>
    </row>
    <row r="9079" spans="11:11">
      <c r="K9079"/>
    </row>
    <row r="9080" spans="11:11">
      <c r="K9080"/>
    </row>
    <row r="9081" spans="11:11">
      <c r="K9081"/>
    </row>
    <row r="9082" spans="11:11">
      <c r="K9082"/>
    </row>
    <row r="9083" spans="11:11">
      <c r="K9083"/>
    </row>
    <row r="9084" spans="11:11">
      <c r="K9084"/>
    </row>
    <row r="9085" spans="11:11">
      <c r="K9085"/>
    </row>
    <row r="9086" spans="11:11">
      <c r="K9086"/>
    </row>
    <row r="9087" spans="11:11">
      <c r="K9087"/>
    </row>
    <row r="9088" spans="11:11">
      <c r="K9088"/>
    </row>
    <row r="9089" spans="11:11">
      <c r="K9089"/>
    </row>
    <row r="9090" spans="11:11">
      <c r="K9090"/>
    </row>
    <row r="9091" spans="11:11">
      <c r="K9091"/>
    </row>
    <row r="9092" spans="11:11">
      <c r="K9092"/>
    </row>
    <row r="9093" spans="11:11">
      <c r="K9093"/>
    </row>
    <row r="9094" spans="11:11">
      <c r="K9094"/>
    </row>
    <row r="9095" spans="11:11">
      <c r="K9095"/>
    </row>
    <row r="9096" spans="11:11">
      <c r="K9096"/>
    </row>
    <row r="9097" spans="11:11">
      <c r="K9097"/>
    </row>
    <row r="9098" spans="11:11">
      <c r="K9098"/>
    </row>
    <row r="9099" spans="11:11">
      <c r="K9099"/>
    </row>
    <row r="9100" spans="11:11">
      <c r="K9100"/>
    </row>
    <row r="9101" spans="11:11">
      <c r="K9101"/>
    </row>
    <row r="9102" spans="11:11">
      <c r="K9102"/>
    </row>
    <row r="9103" spans="11:11">
      <c r="K9103"/>
    </row>
    <row r="9104" spans="11:11">
      <c r="K9104"/>
    </row>
    <row r="9105" spans="11:11">
      <c r="K9105"/>
    </row>
    <row r="9106" spans="11:11">
      <c r="K9106"/>
    </row>
    <row r="9107" spans="11:11">
      <c r="K9107"/>
    </row>
    <row r="9108" spans="11:11">
      <c r="K9108"/>
    </row>
    <row r="9109" spans="11:11">
      <c r="K9109"/>
    </row>
    <row r="9110" spans="11:11">
      <c r="K9110"/>
    </row>
    <row r="9111" spans="11:11">
      <c r="K9111"/>
    </row>
    <row r="9112" spans="11:11">
      <c r="K9112"/>
    </row>
    <row r="9113" spans="11:11">
      <c r="K9113"/>
    </row>
    <row r="9114" spans="11:11">
      <c r="K9114"/>
    </row>
    <row r="9115" spans="11:11">
      <c r="K9115"/>
    </row>
    <row r="9116" spans="11:11">
      <c r="K9116"/>
    </row>
    <row r="9117" spans="11:11">
      <c r="K9117"/>
    </row>
    <row r="9118" spans="11:11">
      <c r="K9118"/>
    </row>
    <row r="9119" spans="11:11">
      <c r="K9119"/>
    </row>
    <row r="9120" spans="11:11">
      <c r="K9120"/>
    </row>
    <row r="9121" spans="11:11">
      <c r="K9121"/>
    </row>
    <row r="9122" spans="11:11">
      <c r="K9122"/>
    </row>
    <row r="9123" spans="11:11">
      <c r="K9123"/>
    </row>
    <row r="9124" spans="11:11">
      <c r="K9124"/>
    </row>
    <row r="9125" spans="11:11">
      <c r="K9125"/>
    </row>
    <row r="9126" spans="11:11">
      <c r="K9126"/>
    </row>
    <row r="9127" spans="11:11">
      <c r="K9127"/>
    </row>
    <row r="9128" spans="11:11">
      <c r="K9128"/>
    </row>
    <row r="9129" spans="11:11">
      <c r="K9129"/>
    </row>
    <row r="9130" spans="11:11">
      <c r="K9130"/>
    </row>
    <row r="9131" spans="11:11">
      <c r="K9131"/>
    </row>
    <row r="9132" spans="11:11">
      <c r="K9132"/>
    </row>
    <row r="9133" spans="11:11">
      <c r="K9133"/>
    </row>
    <row r="9134" spans="11:11">
      <c r="K9134"/>
    </row>
    <row r="9135" spans="11:11">
      <c r="K9135"/>
    </row>
    <row r="9136" spans="11:11">
      <c r="K9136"/>
    </row>
    <row r="9137" spans="11:11">
      <c r="K9137"/>
    </row>
    <row r="9138" spans="11:11">
      <c r="K9138"/>
    </row>
    <row r="9139" spans="11:11">
      <c r="K9139"/>
    </row>
    <row r="9140" spans="11:11">
      <c r="K9140"/>
    </row>
    <row r="9141" spans="11:11">
      <c r="K9141"/>
    </row>
    <row r="9142" spans="11:11">
      <c r="K9142"/>
    </row>
    <row r="9143" spans="11:11">
      <c r="K9143"/>
    </row>
    <row r="9144" spans="11:11">
      <c r="K9144"/>
    </row>
    <row r="9145" spans="11:11">
      <c r="K9145"/>
    </row>
    <row r="9146" spans="11:11">
      <c r="K9146"/>
    </row>
    <row r="9147" spans="11:11">
      <c r="K9147"/>
    </row>
    <row r="9148" spans="11:11">
      <c r="K9148"/>
    </row>
    <row r="9149" spans="11:11">
      <c r="K9149"/>
    </row>
    <row r="9150" spans="11:11">
      <c r="K9150"/>
    </row>
    <row r="9151" spans="11:11">
      <c r="K9151"/>
    </row>
    <row r="9152" spans="11:11">
      <c r="K9152"/>
    </row>
    <row r="9153" spans="11:11">
      <c r="K9153"/>
    </row>
    <row r="9154" spans="11:11">
      <c r="K9154"/>
    </row>
    <row r="9155" spans="11:11">
      <c r="K9155"/>
    </row>
    <row r="9156" spans="11:11">
      <c r="K9156"/>
    </row>
    <row r="9157" spans="11:11">
      <c r="K9157"/>
    </row>
    <row r="9158" spans="11:11">
      <c r="K9158"/>
    </row>
    <row r="9159" spans="11:11">
      <c r="K9159"/>
    </row>
    <row r="9160" spans="11:11">
      <c r="K9160"/>
    </row>
    <row r="9161" spans="11:11">
      <c r="K9161"/>
    </row>
    <row r="9162" spans="11:11">
      <c r="K9162"/>
    </row>
    <row r="9163" spans="11:11">
      <c r="K9163"/>
    </row>
    <row r="9164" spans="11:11">
      <c r="K9164"/>
    </row>
    <row r="9165" spans="11:11">
      <c r="K9165"/>
    </row>
    <row r="9166" spans="11:11">
      <c r="K9166"/>
    </row>
    <row r="9167" spans="11:11">
      <c r="K9167"/>
    </row>
    <row r="9168" spans="11:11">
      <c r="K9168"/>
    </row>
    <row r="9169" spans="11:11">
      <c r="K9169"/>
    </row>
    <row r="9170" spans="11:11">
      <c r="K9170"/>
    </row>
    <row r="9171" spans="11:11">
      <c r="K9171"/>
    </row>
    <row r="9172" spans="11:11">
      <c r="K9172"/>
    </row>
    <row r="9173" spans="11:11">
      <c r="K9173"/>
    </row>
    <row r="9174" spans="11:11">
      <c r="K9174"/>
    </row>
    <row r="9175" spans="11:11">
      <c r="K9175"/>
    </row>
    <row r="9176" spans="11:11">
      <c r="K9176"/>
    </row>
    <row r="9177" spans="11:11">
      <c r="K9177"/>
    </row>
    <row r="9178" spans="11:11">
      <c r="K9178"/>
    </row>
    <row r="9179" spans="11:11">
      <c r="K9179"/>
    </row>
    <row r="9180" spans="11:11">
      <c r="K9180"/>
    </row>
    <row r="9181" spans="11:11">
      <c r="K9181"/>
    </row>
    <row r="9182" spans="11:11">
      <c r="K9182"/>
    </row>
    <row r="9183" spans="11:11">
      <c r="K9183"/>
    </row>
    <row r="9184" spans="11:11">
      <c r="K9184"/>
    </row>
    <row r="9185" spans="11:11">
      <c r="K9185"/>
    </row>
    <row r="9186" spans="11:11">
      <c r="K9186"/>
    </row>
    <row r="9187" spans="11:11">
      <c r="K9187"/>
    </row>
    <row r="9188" spans="11:11">
      <c r="K9188"/>
    </row>
    <row r="9189" spans="11:11">
      <c r="K9189"/>
    </row>
    <row r="9190" spans="11:11">
      <c r="K9190"/>
    </row>
    <row r="9191" spans="11:11">
      <c r="K9191"/>
    </row>
    <row r="9192" spans="11:11">
      <c r="K9192"/>
    </row>
    <row r="9193" spans="11:11">
      <c r="K9193"/>
    </row>
    <row r="9194" spans="11:11">
      <c r="K9194"/>
    </row>
    <row r="9195" spans="11:11">
      <c r="K9195"/>
    </row>
    <row r="9196" spans="11:11">
      <c r="K9196"/>
    </row>
    <row r="9197" spans="11:11">
      <c r="K9197"/>
    </row>
    <row r="9198" spans="11:11">
      <c r="K9198"/>
    </row>
    <row r="9199" spans="11:11">
      <c r="K9199"/>
    </row>
    <row r="9200" spans="11:11">
      <c r="K9200"/>
    </row>
    <row r="9201" spans="11:11">
      <c r="K9201"/>
    </row>
    <row r="9202" spans="11:11">
      <c r="K9202"/>
    </row>
    <row r="9203" spans="11:11">
      <c r="K9203"/>
    </row>
    <row r="9204" spans="11:11">
      <c r="K9204"/>
    </row>
    <row r="9205" spans="11:11">
      <c r="K9205"/>
    </row>
    <row r="9206" spans="11:11">
      <c r="K9206"/>
    </row>
    <row r="9207" spans="11:11">
      <c r="K9207"/>
    </row>
    <row r="9208" spans="11:11">
      <c r="K9208"/>
    </row>
    <row r="9209" spans="11:11">
      <c r="K9209"/>
    </row>
    <row r="9210" spans="11:11">
      <c r="K9210"/>
    </row>
    <row r="9211" spans="11:11">
      <c r="K9211"/>
    </row>
    <row r="9212" spans="11:11">
      <c r="K9212"/>
    </row>
    <row r="9213" spans="11:11">
      <c r="K9213"/>
    </row>
    <row r="9214" spans="11:11">
      <c r="K9214"/>
    </row>
    <row r="9215" spans="11:11">
      <c r="K9215"/>
    </row>
    <row r="9216" spans="11:11">
      <c r="K9216"/>
    </row>
    <row r="9217" spans="11:11">
      <c r="K9217"/>
    </row>
    <row r="9218" spans="11:11">
      <c r="K9218"/>
    </row>
    <row r="9219" spans="11:11">
      <c r="K9219"/>
    </row>
    <row r="9220" spans="11:11">
      <c r="K9220"/>
    </row>
    <row r="9221" spans="11:11">
      <c r="K9221"/>
    </row>
    <row r="9222" spans="11:11">
      <c r="K9222"/>
    </row>
    <row r="9223" spans="11:11">
      <c r="K9223"/>
    </row>
    <row r="9224" spans="11:11">
      <c r="K9224"/>
    </row>
    <row r="9225" spans="11:11">
      <c r="K9225"/>
    </row>
    <row r="9226" spans="11:11">
      <c r="K9226"/>
    </row>
    <row r="9227" spans="11:11">
      <c r="K9227"/>
    </row>
    <row r="9228" spans="11:11">
      <c r="K9228"/>
    </row>
    <row r="9229" spans="11:11">
      <c r="K9229"/>
    </row>
    <row r="9230" spans="11:11">
      <c r="K9230"/>
    </row>
    <row r="9231" spans="11:11">
      <c r="K9231"/>
    </row>
    <row r="9232" spans="11:11">
      <c r="K9232"/>
    </row>
    <row r="9233" spans="11:11">
      <c r="K9233"/>
    </row>
    <row r="9234" spans="11:11">
      <c r="K9234"/>
    </row>
    <row r="9235" spans="11:11">
      <c r="K9235"/>
    </row>
    <row r="9236" spans="11:11">
      <c r="K9236"/>
    </row>
    <row r="9237" spans="11:11">
      <c r="K9237"/>
    </row>
    <row r="9238" spans="11:11">
      <c r="K9238"/>
    </row>
    <row r="9239" spans="11:11">
      <c r="K9239"/>
    </row>
    <row r="9240" spans="11:11">
      <c r="K9240"/>
    </row>
    <row r="9241" spans="11:11">
      <c r="K9241"/>
    </row>
    <row r="9242" spans="11:11">
      <c r="K9242"/>
    </row>
    <row r="9243" spans="11:11">
      <c r="K9243"/>
    </row>
    <row r="9244" spans="11:11">
      <c r="K9244"/>
    </row>
    <row r="9245" spans="11:11">
      <c r="K9245"/>
    </row>
    <row r="9246" spans="11:11">
      <c r="K9246"/>
    </row>
    <row r="9247" spans="11:11">
      <c r="K9247"/>
    </row>
    <row r="9248" spans="11:11">
      <c r="K9248"/>
    </row>
    <row r="9249" spans="11:11">
      <c r="K9249"/>
    </row>
    <row r="9250" spans="11:11">
      <c r="K9250"/>
    </row>
    <row r="9251" spans="11:11">
      <c r="K9251"/>
    </row>
    <row r="9252" spans="11:11">
      <c r="K9252"/>
    </row>
    <row r="9253" spans="11:11">
      <c r="K9253"/>
    </row>
    <row r="9254" spans="11:11">
      <c r="K9254"/>
    </row>
    <row r="9255" spans="11:11">
      <c r="K9255"/>
    </row>
    <row r="9256" spans="11:11">
      <c r="K9256"/>
    </row>
    <row r="9257" spans="11:11">
      <c r="K9257"/>
    </row>
    <row r="9258" spans="11:11">
      <c r="K9258"/>
    </row>
    <row r="9259" spans="11:11">
      <c r="K9259"/>
    </row>
    <row r="9260" spans="11:11">
      <c r="K9260"/>
    </row>
    <row r="9261" spans="11:11">
      <c r="K9261"/>
    </row>
    <row r="9262" spans="11:11">
      <c r="K9262"/>
    </row>
    <row r="9263" spans="11:11">
      <c r="K9263"/>
    </row>
    <row r="9264" spans="11:11">
      <c r="K9264"/>
    </row>
    <row r="9265" spans="11:11">
      <c r="K9265"/>
    </row>
    <row r="9266" spans="11:11">
      <c r="K9266"/>
    </row>
    <row r="9267" spans="11:11">
      <c r="K9267"/>
    </row>
    <row r="9268" spans="11:11">
      <c r="K9268"/>
    </row>
    <row r="9269" spans="11:11">
      <c r="K9269"/>
    </row>
    <row r="9270" spans="11:11">
      <c r="K9270"/>
    </row>
    <row r="9271" spans="11:11">
      <c r="K9271"/>
    </row>
    <row r="9272" spans="11:11">
      <c r="K9272"/>
    </row>
    <row r="9273" spans="11:11">
      <c r="K9273"/>
    </row>
    <row r="9274" spans="11:11">
      <c r="K9274"/>
    </row>
    <row r="9275" spans="11:11">
      <c r="K9275"/>
    </row>
    <row r="9276" spans="11:11">
      <c r="K9276"/>
    </row>
    <row r="9277" spans="11:11">
      <c r="K9277"/>
    </row>
    <row r="9278" spans="11:11">
      <c r="K9278"/>
    </row>
    <row r="9279" spans="11:11">
      <c r="K9279"/>
    </row>
    <row r="9280" spans="11:11">
      <c r="K9280"/>
    </row>
    <row r="9281" spans="11:11">
      <c r="K9281"/>
    </row>
    <row r="9282" spans="11:11">
      <c r="K9282"/>
    </row>
    <row r="9283" spans="11:11">
      <c r="K9283"/>
    </row>
    <row r="9284" spans="11:11">
      <c r="K9284"/>
    </row>
    <row r="9285" spans="11:11">
      <c r="K9285"/>
    </row>
    <row r="9286" spans="11:11">
      <c r="K9286"/>
    </row>
    <row r="9287" spans="11:11">
      <c r="K9287"/>
    </row>
    <row r="9288" spans="11:11">
      <c r="K9288"/>
    </row>
    <row r="9289" spans="11:11">
      <c r="K9289"/>
    </row>
    <row r="9290" spans="11:11">
      <c r="K9290"/>
    </row>
    <row r="9291" spans="11:11">
      <c r="K9291"/>
    </row>
    <row r="9292" spans="11:11">
      <c r="K9292"/>
    </row>
    <row r="9293" spans="11:11">
      <c r="K9293"/>
    </row>
    <row r="9294" spans="11:11">
      <c r="K9294"/>
    </row>
    <row r="9295" spans="11:11">
      <c r="K9295"/>
    </row>
    <row r="9296" spans="11:11">
      <c r="K9296"/>
    </row>
    <row r="9297" spans="11:11">
      <c r="K9297"/>
    </row>
    <row r="9298" spans="11:11">
      <c r="K9298"/>
    </row>
    <row r="9299" spans="11:11">
      <c r="K9299"/>
    </row>
    <row r="9300" spans="11:11">
      <c r="K9300"/>
    </row>
    <row r="9301" spans="11:11">
      <c r="K9301"/>
    </row>
    <row r="9302" spans="11:11">
      <c r="K9302"/>
    </row>
    <row r="9303" spans="11:11">
      <c r="K9303"/>
    </row>
    <row r="9304" spans="11:11">
      <c r="K9304"/>
    </row>
    <row r="9305" spans="11:11">
      <c r="K9305"/>
    </row>
    <row r="9306" spans="11:11">
      <c r="K9306"/>
    </row>
    <row r="9307" spans="11:11">
      <c r="K9307"/>
    </row>
    <row r="9308" spans="11:11">
      <c r="K9308"/>
    </row>
    <row r="9309" spans="11:11">
      <c r="K9309"/>
    </row>
    <row r="9310" spans="11:11">
      <c r="K9310"/>
    </row>
    <row r="9311" spans="11:11">
      <c r="K9311"/>
    </row>
    <row r="9312" spans="11:11">
      <c r="K9312"/>
    </row>
    <row r="9313" spans="11:11">
      <c r="K9313"/>
    </row>
    <row r="9314" spans="11:11">
      <c r="K9314"/>
    </row>
    <row r="9315" spans="11:11">
      <c r="K9315"/>
    </row>
    <row r="9316" spans="11:11">
      <c r="K9316"/>
    </row>
    <row r="9317" spans="11:11">
      <c r="K9317"/>
    </row>
    <row r="9318" spans="11:11">
      <c r="K9318"/>
    </row>
    <row r="9319" spans="11:11">
      <c r="K9319"/>
    </row>
    <row r="9320" spans="11:11">
      <c r="K9320"/>
    </row>
    <row r="9321" spans="11:11">
      <c r="K9321"/>
    </row>
    <row r="9322" spans="11:11">
      <c r="K9322"/>
    </row>
    <row r="9323" spans="11:11">
      <c r="K9323"/>
    </row>
    <row r="9324" spans="11:11">
      <c r="K9324"/>
    </row>
    <row r="9325" spans="11:11">
      <c r="K9325"/>
    </row>
    <row r="9326" spans="11:11">
      <c r="K9326"/>
    </row>
    <row r="9327" spans="11:11">
      <c r="K9327"/>
    </row>
    <row r="9328" spans="11:11">
      <c r="K9328"/>
    </row>
    <row r="9329" spans="11:11">
      <c r="K9329"/>
    </row>
    <row r="9330" spans="11:11">
      <c r="K9330"/>
    </row>
    <row r="9331" spans="11:11">
      <c r="K9331"/>
    </row>
    <row r="9332" spans="11:11">
      <c r="K9332"/>
    </row>
    <row r="9333" spans="11:11">
      <c r="K9333"/>
    </row>
    <row r="9334" spans="11:11">
      <c r="K9334"/>
    </row>
    <row r="9335" spans="11:11">
      <c r="K9335"/>
    </row>
    <row r="9336" spans="11:11">
      <c r="K9336"/>
    </row>
    <row r="9337" spans="11:11">
      <c r="K9337"/>
    </row>
    <row r="9338" spans="11:11">
      <c r="K9338"/>
    </row>
    <row r="9339" spans="11:11">
      <c r="K9339"/>
    </row>
    <row r="9340" spans="11:11">
      <c r="K9340"/>
    </row>
    <row r="9341" spans="11:11">
      <c r="K9341"/>
    </row>
    <row r="9342" spans="11:11">
      <c r="K9342"/>
    </row>
    <row r="9343" spans="11:11">
      <c r="K9343"/>
    </row>
    <row r="9344" spans="11:11">
      <c r="K9344"/>
    </row>
    <row r="9345" spans="11:11">
      <c r="K9345"/>
    </row>
    <row r="9346" spans="11:11">
      <c r="K9346"/>
    </row>
    <row r="9347" spans="11:11">
      <c r="K9347"/>
    </row>
    <row r="9348" spans="11:11">
      <c r="K9348"/>
    </row>
    <row r="9349" spans="11:11">
      <c r="K9349"/>
    </row>
    <row r="9350" spans="11:11">
      <c r="K9350"/>
    </row>
    <row r="9351" spans="11:11">
      <c r="K9351"/>
    </row>
    <row r="9352" spans="11:11">
      <c r="K9352"/>
    </row>
    <row r="9353" spans="11:11">
      <c r="K9353"/>
    </row>
    <row r="9354" spans="11:11">
      <c r="K9354"/>
    </row>
    <row r="9355" spans="11:11">
      <c r="K9355"/>
    </row>
    <row r="9356" spans="11:11">
      <c r="K9356"/>
    </row>
    <row r="9357" spans="11:11">
      <c r="K9357"/>
    </row>
    <row r="9358" spans="11:11">
      <c r="K9358"/>
    </row>
    <row r="9359" spans="11:11">
      <c r="K9359"/>
    </row>
    <row r="9360" spans="11:11">
      <c r="K9360"/>
    </row>
    <row r="9361" spans="11:11">
      <c r="K9361"/>
    </row>
    <row r="9362" spans="11:11">
      <c r="K9362"/>
    </row>
    <row r="9363" spans="11:11">
      <c r="K9363"/>
    </row>
    <row r="9364" spans="11:11">
      <c r="K9364"/>
    </row>
    <row r="9365" spans="11:11">
      <c r="K9365"/>
    </row>
    <row r="9366" spans="11:11">
      <c r="K9366"/>
    </row>
    <row r="9367" spans="11:11">
      <c r="K9367"/>
    </row>
    <row r="9368" spans="11:11">
      <c r="K9368"/>
    </row>
    <row r="9369" spans="11:11">
      <c r="K9369"/>
    </row>
    <row r="9370" spans="11:11">
      <c r="K9370"/>
    </row>
    <row r="9371" spans="11:11">
      <c r="K9371"/>
    </row>
    <row r="9372" spans="11:11">
      <c r="K9372"/>
    </row>
    <row r="9373" spans="11:11">
      <c r="K9373"/>
    </row>
    <row r="9374" spans="11:11">
      <c r="K9374"/>
    </row>
    <row r="9375" spans="11:11">
      <c r="K9375"/>
    </row>
    <row r="9376" spans="11:11">
      <c r="K9376"/>
    </row>
    <row r="9377" spans="11:11">
      <c r="K9377"/>
    </row>
    <row r="9378" spans="11:11">
      <c r="K9378"/>
    </row>
    <row r="9379" spans="11:11">
      <c r="K9379"/>
    </row>
    <row r="9380" spans="11:11">
      <c r="K9380"/>
    </row>
    <row r="9381" spans="11:11">
      <c r="K9381"/>
    </row>
    <row r="9382" spans="11:11">
      <c r="K9382"/>
    </row>
    <row r="9383" spans="11:11">
      <c r="K9383"/>
    </row>
    <row r="9384" spans="11:11">
      <c r="K9384"/>
    </row>
    <row r="9385" spans="11:11">
      <c r="K9385"/>
    </row>
    <row r="9386" spans="11:11">
      <c r="K9386"/>
    </row>
    <row r="9387" spans="11:11">
      <c r="K9387"/>
    </row>
    <row r="9388" spans="11:11">
      <c r="K9388"/>
    </row>
    <row r="9389" spans="11:11">
      <c r="K9389"/>
    </row>
    <row r="9390" spans="11:11">
      <c r="K9390"/>
    </row>
    <row r="9391" spans="11:11">
      <c r="K9391"/>
    </row>
    <row r="9392" spans="11:11">
      <c r="K9392"/>
    </row>
    <row r="9393" spans="11:11">
      <c r="K9393"/>
    </row>
    <row r="9394" spans="11:11">
      <c r="K9394"/>
    </row>
    <row r="9395" spans="11:11">
      <c r="K9395"/>
    </row>
    <row r="9396" spans="11:11">
      <c r="K9396"/>
    </row>
    <row r="9397" spans="11:11">
      <c r="K9397"/>
    </row>
    <row r="9398" spans="11:11">
      <c r="K9398"/>
    </row>
    <row r="9399" spans="11:11">
      <c r="K9399"/>
    </row>
    <row r="9400" spans="11:11">
      <c r="K9400"/>
    </row>
    <row r="9401" spans="11:11">
      <c r="K9401"/>
    </row>
    <row r="9402" spans="11:11">
      <c r="K9402"/>
    </row>
    <row r="9403" spans="11:11">
      <c r="K9403"/>
    </row>
    <row r="9404" spans="11:11">
      <c r="K9404"/>
    </row>
    <row r="9405" spans="11:11">
      <c r="K9405"/>
    </row>
    <row r="9406" spans="11:11">
      <c r="K9406"/>
    </row>
    <row r="9407" spans="11:11">
      <c r="K9407"/>
    </row>
    <row r="9408" spans="11:11">
      <c r="K9408"/>
    </row>
    <row r="9409" spans="11:11">
      <c r="K9409"/>
    </row>
    <row r="9410" spans="11:11">
      <c r="K9410"/>
    </row>
    <row r="9411" spans="11:11">
      <c r="K9411"/>
    </row>
    <row r="9412" spans="11:11">
      <c r="K9412"/>
    </row>
    <row r="9413" spans="11:11">
      <c r="K9413"/>
    </row>
    <row r="9414" spans="11:11">
      <c r="K9414"/>
    </row>
    <row r="9415" spans="11:11">
      <c r="K9415"/>
    </row>
    <row r="9416" spans="11:11">
      <c r="K9416"/>
    </row>
    <row r="9417" spans="11:11">
      <c r="K9417"/>
    </row>
    <row r="9418" spans="11:11">
      <c r="K9418"/>
    </row>
    <row r="9419" spans="11:11">
      <c r="K9419"/>
    </row>
    <row r="9420" spans="11:11">
      <c r="K9420"/>
    </row>
    <row r="9421" spans="11:11">
      <c r="K9421"/>
    </row>
    <row r="9422" spans="11:11">
      <c r="K9422"/>
    </row>
    <row r="9423" spans="11:11">
      <c r="K9423"/>
    </row>
    <row r="9424" spans="11:11">
      <c r="K9424"/>
    </row>
    <row r="9425" spans="11:11">
      <c r="K9425"/>
    </row>
    <row r="9426" spans="11:11">
      <c r="K9426"/>
    </row>
    <row r="9427" spans="11:11">
      <c r="K9427"/>
    </row>
    <row r="9428" spans="11:11">
      <c r="K9428"/>
    </row>
    <row r="9429" spans="11:11">
      <c r="K9429"/>
    </row>
    <row r="9430" spans="11:11">
      <c r="K9430"/>
    </row>
    <row r="9431" spans="11:11">
      <c r="K9431"/>
    </row>
    <row r="9432" spans="11:11">
      <c r="K9432"/>
    </row>
    <row r="9433" spans="11:11">
      <c r="K9433"/>
    </row>
    <row r="9434" spans="11:11">
      <c r="K9434"/>
    </row>
    <row r="9435" spans="11:11">
      <c r="K9435"/>
    </row>
    <row r="9436" spans="11:11">
      <c r="K9436"/>
    </row>
    <row r="9437" spans="11:11">
      <c r="K9437"/>
    </row>
    <row r="9438" spans="11:11">
      <c r="K9438"/>
    </row>
    <row r="9439" spans="11:11">
      <c r="K9439"/>
    </row>
    <row r="9440" spans="11:11">
      <c r="K9440"/>
    </row>
    <row r="9441" spans="11:11">
      <c r="K9441"/>
    </row>
    <row r="9442" spans="11:11">
      <c r="K9442"/>
    </row>
    <row r="9443" spans="11:11">
      <c r="K9443"/>
    </row>
    <row r="9444" spans="11:11">
      <c r="K9444"/>
    </row>
    <row r="9445" spans="11:11">
      <c r="K9445"/>
    </row>
    <row r="9446" spans="11:11">
      <c r="K9446"/>
    </row>
    <row r="9447" spans="11:11">
      <c r="K9447"/>
    </row>
    <row r="9448" spans="11:11">
      <c r="K9448"/>
    </row>
    <row r="9449" spans="11:11">
      <c r="K9449"/>
    </row>
    <row r="9450" spans="11:11">
      <c r="K9450"/>
    </row>
    <row r="9451" spans="11:11">
      <c r="K9451"/>
    </row>
    <row r="9452" spans="11:11">
      <c r="K9452"/>
    </row>
    <row r="9453" spans="11:11">
      <c r="K9453"/>
    </row>
    <row r="9454" spans="11:11">
      <c r="K9454"/>
    </row>
    <row r="9455" spans="11:11">
      <c r="K9455"/>
    </row>
    <row r="9456" spans="11:11">
      <c r="K9456"/>
    </row>
    <row r="9457" spans="11:11">
      <c r="K9457"/>
    </row>
    <row r="9458" spans="11:11">
      <c r="K9458"/>
    </row>
    <row r="9459" spans="11:11">
      <c r="K9459"/>
    </row>
    <row r="9460" spans="11:11">
      <c r="K9460"/>
    </row>
    <row r="9461" spans="11:11">
      <c r="K9461"/>
    </row>
    <row r="9462" spans="11:11">
      <c r="K9462"/>
    </row>
    <row r="9463" spans="11:11">
      <c r="K9463"/>
    </row>
    <row r="9464" spans="11:11">
      <c r="K9464"/>
    </row>
    <row r="9465" spans="11:11">
      <c r="K9465"/>
    </row>
    <row r="9466" spans="11:11">
      <c r="K9466"/>
    </row>
    <row r="9467" spans="11:11">
      <c r="K9467"/>
    </row>
    <row r="9468" spans="11:11">
      <c r="K9468"/>
    </row>
    <row r="9469" spans="11:11">
      <c r="K9469"/>
    </row>
    <row r="9470" spans="11:11">
      <c r="K9470"/>
    </row>
    <row r="9471" spans="11:11">
      <c r="K9471"/>
    </row>
    <row r="9472" spans="11:11">
      <c r="K9472"/>
    </row>
    <row r="9473" spans="11:11">
      <c r="K9473"/>
    </row>
    <row r="9474" spans="11:11">
      <c r="K9474"/>
    </row>
    <row r="9475" spans="11:11">
      <c r="K9475"/>
    </row>
    <row r="9476" spans="11:11">
      <c r="K9476"/>
    </row>
    <row r="9477" spans="11:11">
      <c r="K9477"/>
    </row>
    <row r="9478" spans="11:11">
      <c r="K9478"/>
    </row>
    <row r="9479" spans="11:11">
      <c r="K9479"/>
    </row>
    <row r="9480" spans="11:11">
      <c r="K9480"/>
    </row>
    <row r="9481" spans="11:11">
      <c r="K9481"/>
    </row>
    <row r="9482" spans="11:11">
      <c r="K9482"/>
    </row>
    <row r="9483" spans="11:11">
      <c r="K9483"/>
    </row>
    <row r="9484" spans="11:11">
      <c r="K9484"/>
    </row>
    <row r="9485" spans="11:11">
      <c r="K9485"/>
    </row>
    <row r="9486" spans="11:11">
      <c r="K9486"/>
    </row>
    <row r="9487" spans="11:11">
      <c r="K9487"/>
    </row>
    <row r="9488" spans="11:11">
      <c r="K9488"/>
    </row>
    <row r="9489" spans="11:11">
      <c r="K9489"/>
    </row>
    <row r="9490" spans="11:11">
      <c r="K9490"/>
    </row>
    <row r="9491" spans="11:11">
      <c r="K9491"/>
    </row>
    <row r="9492" spans="11:11">
      <c r="K9492"/>
    </row>
    <row r="9493" spans="11:11">
      <c r="K9493"/>
    </row>
    <row r="9494" spans="11:11">
      <c r="K9494"/>
    </row>
    <row r="9495" spans="11:11">
      <c r="K9495"/>
    </row>
    <row r="9496" spans="11:11">
      <c r="K9496"/>
    </row>
    <row r="9497" spans="11:11">
      <c r="K9497"/>
    </row>
    <row r="9498" spans="11:11">
      <c r="K9498"/>
    </row>
    <row r="9499" spans="11:11">
      <c r="K9499"/>
    </row>
    <row r="9500" spans="11:11">
      <c r="K9500"/>
    </row>
    <row r="9501" spans="11:11">
      <c r="K9501"/>
    </row>
    <row r="9502" spans="11:11">
      <c r="K9502"/>
    </row>
    <row r="9503" spans="11:11">
      <c r="K9503"/>
    </row>
    <row r="9504" spans="11:11">
      <c r="K9504"/>
    </row>
    <row r="9505" spans="11:11">
      <c r="K9505"/>
    </row>
    <row r="9506" spans="11:11">
      <c r="K9506"/>
    </row>
    <row r="9507" spans="11:11">
      <c r="K9507"/>
    </row>
    <row r="9508" spans="11:11">
      <c r="K9508"/>
    </row>
    <row r="9509" spans="11:11">
      <c r="K9509"/>
    </row>
    <row r="9510" spans="11:11">
      <c r="K9510"/>
    </row>
    <row r="9511" spans="11:11">
      <c r="K9511"/>
    </row>
    <row r="9512" spans="11:11">
      <c r="K9512"/>
    </row>
    <row r="9513" spans="11:11">
      <c r="K9513"/>
    </row>
    <row r="9514" spans="11:11">
      <c r="K9514"/>
    </row>
    <row r="9515" spans="11:11">
      <c r="K9515"/>
    </row>
    <row r="9516" spans="11:11">
      <c r="K9516"/>
    </row>
    <row r="9517" spans="11:11">
      <c r="K9517"/>
    </row>
    <row r="9518" spans="11:11">
      <c r="K9518"/>
    </row>
    <row r="9519" spans="11:11">
      <c r="K9519"/>
    </row>
    <row r="9520" spans="11:11">
      <c r="K9520"/>
    </row>
    <row r="9521" spans="11:11">
      <c r="K9521"/>
    </row>
    <row r="9522" spans="11:11">
      <c r="K9522"/>
    </row>
    <row r="9523" spans="11:11">
      <c r="K9523"/>
    </row>
    <row r="9524" spans="11:11">
      <c r="K9524"/>
    </row>
    <row r="9525" spans="11:11">
      <c r="K9525"/>
    </row>
    <row r="9526" spans="11:11">
      <c r="K9526"/>
    </row>
    <row r="9527" spans="11:11">
      <c r="K9527"/>
    </row>
    <row r="9528" spans="11:11">
      <c r="K9528"/>
    </row>
    <row r="9529" spans="11:11">
      <c r="K9529"/>
    </row>
    <row r="9530" spans="11:11">
      <c r="K9530"/>
    </row>
    <row r="9531" spans="11:11">
      <c r="K9531"/>
    </row>
    <row r="9532" spans="11:11">
      <c r="K9532"/>
    </row>
    <row r="9533" spans="11:11">
      <c r="K9533"/>
    </row>
    <row r="9534" spans="11:11">
      <c r="K9534"/>
    </row>
    <row r="9535" spans="11:11">
      <c r="K9535"/>
    </row>
    <row r="9536" spans="11:11">
      <c r="K9536"/>
    </row>
    <row r="9537" spans="11:11">
      <c r="K9537"/>
    </row>
    <row r="9538" spans="11:11">
      <c r="K9538"/>
    </row>
    <row r="9539" spans="11:11">
      <c r="K9539"/>
    </row>
    <row r="9540" spans="11:11">
      <c r="K9540"/>
    </row>
    <row r="9541" spans="11:11">
      <c r="K9541"/>
    </row>
    <row r="9542" spans="11:11">
      <c r="K9542"/>
    </row>
    <row r="9543" spans="11:11">
      <c r="K9543"/>
    </row>
    <row r="9544" spans="11:11">
      <c r="K9544"/>
    </row>
    <row r="9545" spans="11:11">
      <c r="K9545"/>
    </row>
    <row r="9546" spans="11:11">
      <c r="K9546"/>
    </row>
    <row r="9547" spans="11:11">
      <c r="K9547"/>
    </row>
    <row r="9548" spans="11:11">
      <c r="K9548"/>
    </row>
    <row r="9549" spans="11:11">
      <c r="K9549"/>
    </row>
    <row r="9550" spans="11:11">
      <c r="K9550"/>
    </row>
    <row r="9551" spans="11:11">
      <c r="K9551"/>
    </row>
    <row r="9552" spans="11:11">
      <c r="K9552"/>
    </row>
    <row r="9553" spans="11:11">
      <c r="K9553"/>
    </row>
    <row r="9554" spans="11:11">
      <c r="K9554"/>
    </row>
    <row r="9555" spans="11:11">
      <c r="K9555"/>
    </row>
    <row r="9556" spans="11:11">
      <c r="K9556"/>
    </row>
    <row r="9557" spans="11:11">
      <c r="K9557"/>
    </row>
    <row r="9558" spans="11:11">
      <c r="K9558"/>
    </row>
    <row r="9559" spans="11:11">
      <c r="K9559"/>
    </row>
    <row r="9560" spans="11:11">
      <c r="K9560"/>
    </row>
    <row r="9561" spans="11:11">
      <c r="K9561"/>
    </row>
    <row r="9562" spans="11:11">
      <c r="K9562"/>
    </row>
    <row r="9563" spans="11:11">
      <c r="K9563"/>
    </row>
    <row r="9564" spans="11:11">
      <c r="K9564"/>
    </row>
    <row r="9565" spans="11:11">
      <c r="K9565"/>
    </row>
    <row r="9566" spans="11:11">
      <c r="K9566"/>
    </row>
    <row r="9567" spans="11:11">
      <c r="K9567"/>
    </row>
    <row r="9568" spans="11:11">
      <c r="K9568"/>
    </row>
    <row r="9569" spans="11:11">
      <c r="K9569"/>
    </row>
    <row r="9570" spans="11:11">
      <c r="K9570"/>
    </row>
    <row r="9571" spans="11:11">
      <c r="K9571"/>
    </row>
    <row r="9572" spans="11:11">
      <c r="K9572"/>
    </row>
    <row r="9573" spans="11:11">
      <c r="K9573"/>
    </row>
    <row r="9574" spans="11:11">
      <c r="K9574"/>
    </row>
    <row r="9575" spans="11:11">
      <c r="K9575"/>
    </row>
    <row r="9576" spans="11:11">
      <c r="K9576"/>
    </row>
    <row r="9577" spans="11:11">
      <c r="K9577"/>
    </row>
    <row r="9578" spans="11:11">
      <c r="K9578"/>
    </row>
    <row r="9579" spans="11:11">
      <c r="K9579"/>
    </row>
    <row r="9580" spans="11:11">
      <c r="K9580"/>
    </row>
    <row r="9581" spans="11:11">
      <c r="K9581"/>
    </row>
    <row r="9582" spans="11:11">
      <c r="K9582"/>
    </row>
    <row r="9583" spans="11:11">
      <c r="K9583"/>
    </row>
    <row r="9584" spans="11:11">
      <c r="K9584"/>
    </row>
    <row r="9585" spans="11:11">
      <c r="K9585"/>
    </row>
    <row r="9586" spans="11:11">
      <c r="K9586"/>
    </row>
    <row r="9587" spans="11:11">
      <c r="K9587"/>
    </row>
    <row r="9588" spans="11:11">
      <c r="K9588"/>
    </row>
    <row r="9589" spans="11:11">
      <c r="K9589"/>
    </row>
    <row r="9590" spans="11:11">
      <c r="K9590"/>
    </row>
    <row r="9591" spans="11:11">
      <c r="K9591"/>
    </row>
    <row r="9592" spans="11:11">
      <c r="K9592"/>
    </row>
    <row r="9593" spans="11:11">
      <c r="K9593"/>
    </row>
    <row r="9594" spans="11:11">
      <c r="K9594"/>
    </row>
    <row r="9595" spans="11:11">
      <c r="K9595"/>
    </row>
    <row r="9596" spans="11:11">
      <c r="K9596"/>
    </row>
    <row r="9597" spans="11:11">
      <c r="K9597"/>
    </row>
    <row r="9598" spans="11:11">
      <c r="K9598"/>
    </row>
    <row r="9599" spans="11:11">
      <c r="K9599"/>
    </row>
    <row r="9600" spans="11:11">
      <c r="K9600"/>
    </row>
    <row r="9601" spans="11:11">
      <c r="K9601"/>
    </row>
    <row r="9602" spans="11:11">
      <c r="K9602"/>
    </row>
    <row r="9603" spans="11:11">
      <c r="K9603"/>
    </row>
    <row r="9604" spans="11:11">
      <c r="K9604"/>
    </row>
    <row r="9605" spans="11:11">
      <c r="K9605"/>
    </row>
    <row r="9606" spans="11:11">
      <c r="K9606"/>
    </row>
    <row r="9607" spans="11:11">
      <c r="K9607"/>
    </row>
    <row r="9608" spans="11:11">
      <c r="K9608"/>
    </row>
    <row r="9609" spans="11:11">
      <c r="K9609"/>
    </row>
    <row r="9610" spans="11:11">
      <c r="K9610"/>
    </row>
    <row r="9611" spans="11:11">
      <c r="K9611"/>
    </row>
    <row r="9612" spans="11:11">
      <c r="K9612"/>
    </row>
    <row r="9613" spans="11:11">
      <c r="K9613"/>
    </row>
    <row r="9614" spans="11:11">
      <c r="K9614"/>
    </row>
    <row r="9615" spans="11:11">
      <c r="K9615"/>
    </row>
    <row r="9616" spans="11:11">
      <c r="K9616"/>
    </row>
    <row r="9617" spans="11:11">
      <c r="K9617"/>
    </row>
    <row r="9618" spans="11:11">
      <c r="K9618"/>
    </row>
    <row r="9619" spans="11:11">
      <c r="K9619"/>
    </row>
    <row r="9620" spans="11:11">
      <c r="K9620"/>
    </row>
    <row r="9621" spans="11:11">
      <c r="K9621"/>
    </row>
    <row r="9622" spans="11:11">
      <c r="K9622"/>
    </row>
    <row r="9623" spans="11:11">
      <c r="K9623"/>
    </row>
    <row r="9624" spans="11:11">
      <c r="K9624"/>
    </row>
    <row r="9625" spans="11:11">
      <c r="K9625"/>
    </row>
    <row r="9626" spans="11:11">
      <c r="K9626"/>
    </row>
    <row r="9627" spans="11:11">
      <c r="K9627"/>
    </row>
    <row r="9628" spans="11:11">
      <c r="K9628"/>
    </row>
    <row r="9629" spans="11:11">
      <c r="K9629"/>
    </row>
    <row r="9630" spans="11:11">
      <c r="K9630"/>
    </row>
    <row r="9631" spans="11:11">
      <c r="K9631"/>
    </row>
    <row r="9632" spans="11:11">
      <c r="K9632"/>
    </row>
    <row r="9633" spans="11:11">
      <c r="K9633"/>
    </row>
    <row r="9634" spans="11:11">
      <c r="K9634"/>
    </row>
    <row r="9635" spans="11:11">
      <c r="K9635"/>
    </row>
    <row r="9636" spans="11:11">
      <c r="K9636"/>
    </row>
    <row r="9637" spans="11:11">
      <c r="K9637"/>
    </row>
    <row r="9638" spans="11:11">
      <c r="K9638"/>
    </row>
    <row r="9639" spans="11:11">
      <c r="K9639"/>
    </row>
    <row r="9640" spans="11:11">
      <c r="K9640"/>
    </row>
    <row r="9641" spans="11:11">
      <c r="K9641"/>
    </row>
    <row r="9642" spans="11:11">
      <c r="K9642"/>
    </row>
    <row r="9643" spans="11:11">
      <c r="K9643"/>
    </row>
    <row r="9644" spans="11:11">
      <c r="K9644"/>
    </row>
    <row r="9645" spans="11:11">
      <c r="K9645"/>
    </row>
    <row r="9646" spans="11:11">
      <c r="K9646"/>
    </row>
    <row r="9647" spans="11:11">
      <c r="K9647"/>
    </row>
    <row r="9648" spans="11:11">
      <c r="K9648"/>
    </row>
    <row r="9649" spans="11:11">
      <c r="K9649"/>
    </row>
    <row r="9650" spans="11:11">
      <c r="K9650"/>
    </row>
    <row r="9651" spans="11:11">
      <c r="K9651"/>
    </row>
    <row r="9652" spans="11:11">
      <c r="K9652"/>
    </row>
    <row r="9653" spans="11:11">
      <c r="K9653"/>
    </row>
    <row r="9654" spans="11:11">
      <c r="K9654"/>
    </row>
    <row r="9655" spans="11:11">
      <c r="K9655"/>
    </row>
    <row r="9656" spans="11:11">
      <c r="K9656"/>
    </row>
    <row r="9657" spans="11:11">
      <c r="K9657"/>
    </row>
    <row r="9658" spans="11:11">
      <c r="K9658"/>
    </row>
    <row r="9659" spans="11:11">
      <c r="K9659"/>
    </row>
    <row r="9660" spans="11:11">
      <c r="K9660"/>
    </row>
    <row r="9661" spans="11:11">
      <c r="K9661"/>
    </row>
    <row r="9662" spans="11:11">
      <c r="K9662"/>
    </row>
    <row r="9663" spans="11:11">
      <c r="K9663"/>
    </row>
    <row r="9664" spans="11:11">
      <c r="K9664"/>
    </row>
    <row r="9665" spans="11:11">
      <c r="K9665"/>
    </row>
    <row r="9666" spans="11:11">
      <c r="K9666"/>
    </row>
    <row r="9667" spans="11:11">
      <c r="K9667"/>
    </row>
    <row r="9668" spans="11:11">
      <c r="K9668"/>
    </row>
    <row r="9669" spans="11:11">
      <c r="K9669"/>
    </row>
    <row r="9670" spans="11:11">
      <c r="K9670"/>
    </row>
    <row r="9671" spans="11:11">
      <c r="K9671"/>
    </row>
    <row r="9672" spans="11:11">
      <c r="K9672"/>
    </row>
    <row r="9673" spans="11:11">
      <c r="K9673"/>
    </row>
    <row r="9674" spans="11:11">
      <c r="K9674"/>
    </row>
    <row r="9675" spans="11:11">
      <c r="K9675"/>
    </row>
    <row r="9676" spans="11:11">
      <c r="K9676"/>
    </row>
    <row r="9677" spans="11:11">
      <c r="K9677"/>
    </row>
    <row r="9678" spans="11:11">
      <c r="K9678"/>
    </row>
    <row r="9679" spans="11:11">
      <c r="K9679"/>
    </row>
    <row r="9680" spans="11:11">
      <c r="K9680"/>
    </row>
    <row r="9681" spans="11:11">
      <c r="K9681"/>
    </row>
    <row r="9682" spans="11:11">
      <c r="K9682"/>
    </row>
    <row r="9683" spans="11:11">
      <c r="K9683"/>
    </row>
    <row r="9684" spans="11:11">
      <c r="K9684"/>
    </row>
    <row r="9685" spans="11:11">
      <c r="K9685"/>
    </row>
    <row r="9686" spans="11:11">
      <c r="K9686"/>
    </row>
    <row r="9687" spans="11:11">
      <c r="K9687"/>
    </row>
    <row r="9688" spans="11:11">
      <c r="K9688"/>
    </row>
    <row r="9689" spans="11:11">
      <c r="K9689"/>
    </row>
    <row r="9690" spans="11:11">
      <c r="K9690"/>
    </row>
    <row r="9691" spans="11:11">
      <c r="K9691"/>
    </row>
    <row r="9692" spans="11:11">
      <c r="K9692"/>
    </row>
    <row r="9693" spans="11:11">
      <c r="K9693"/>
    </row>
    <row r="9694" spans="11:11">
      <c r="K9694"/>
    </row>
    <row r="9695" spans="11:11">
      <c r="K9695"/>
    </row>
    <row r="9696" spans="11:11">
      <c r="K9696"/>
    </row>
    <row r="9697" spans="11:11">
      <c r="K9697"/>
    </row>
    <row r="9698" spans="11:11">
      <c r="K9698"/>
    </row>
    <row r="9699" spans="11:11">
      <c r="K9699"/>
    </row>
    <row r="9700" spans="11:11">
      <c r="K9700"/>
    </row>
    <row r="9701" spans="11:11">
      <c r="K9701"/>
    </row>
    <row r="9702" spans="11:11">
      <c r="K9702"/>
    </row>
    <row r="9703" spans="11:11">
      <c r="K9703"/>
    </row>
    <row r="9704" spans="11:11">
      <c r="K9704"/>
    </row>
    <row r="9705" spans="11:11">
      <c r="K9705"/>
    </row>
    <row r="9706" spans="11:11">
      <c r="K9706"/>
    </row>
    <row r="9707" spans="11:11">
      <c r="K9707"/>
    </row>
    <row r="9708" spans="11:11">
      <c r="K9708"/>
    </row>
    <row r="9709" spans="11:11">
      <c r="K9709"/>
    </row>
    <row r="9710" spans="11:11">
      <c r="K9710"/>
    </row>
    <row r="9711" spans="11:11">
      <c r="K9711"/>
    </row>
    <row r="9712" spans="11:11">
      <c r="K9712"/>
    </row>
    <row r="9713" spans="11:11">
      <c r="K9713"/>
    </row>
    <row r="9714" spans="11:11">
      <c r="K9714"/>
    </row>
    <row r="9715" spans="11:11">
      <c r="K9715"/>
    </row>
    <row r="9716" spans="11:11">
      <c r="K9716"/>
    </row>
    <row r="9717" spans="11:11">
      <c r="K9717"/>
    </row>
    <row r="9718" spans="11:11">
      <c r="K9718"/>
    </row>
    <row r="9719" spans="11:11">
      <c r="K9719"/>
    </row>
    <row r="9720" spans="11:11">
      <c r="K9720"/>
    </row>
    <row r="9721" spans="11:11">
      <c r="K9721"/>
    </row>
    <row r="9722" spans="11:11">
      <c r="K9722"/>
    </row>
    <row r="9723" spans="11:11">
      <c r="K9723"/>
    </row>
    <row r="9724" spans="11:11">
      <c r="K9724"/>
    </row>
    <row r="9725" spans="11:11">
      <c r="K9725"/>
    </row>
    <row r="9726" spans="11:11">
      <c r="K9726"/>
    </row>
    <row r="9727" spans="11:11">
      <c r="K9727"/>
    </row>
    <row r="9728" spans="11:11">
      <c r="K9728"/>
    </row>
    <row r="9729" spans="11:11">
      <c r="K9729"/>
    </row>
    <row r="9730" spans="11:11">
      <c r="K9730"/>
    </row>
    <row r="9731" spans="11:11">
      <c r="K9731"/>
    </row>
    <row r="9732" spans="11:11">
      <c r="K9732"/>
    </row>
    <row r="9733" spans="11:11">
      <c r="K9733"/>
    </row>
    <row r="9734" spans="11:11">
      <c r="K9734"/>
    </row>
    <row r="9735" spans="11:11">
      <c r="K9735"/>
    </row>
    <row r="9736" spans="11:11">
      <c r="K9736"/>
    </row>
    <row r="9737" spans="11:11">
      <c r="K9737"/>
    </row>
    <row r="9738" spans="11:11">
      <c r="K9738"/>
    </row>
    <row r="9739" spans="11:11">
      <c r="K9739"/>
    </row>
    <row r="9740" spans="11:11">
      <c r="K9740"/>
    </row>
    <row r="9741" spans="11:11">
      <c r="K9741"/>
    </row>
    <row r="9742" spans="11:11">
      <c r="K9742"/>
    </row>
    <row r="9743" spans="11:11">
      <c r="K9743"/>
    </row>
    <row r="9744" spans="11:11">
      <c r="K9744"/>
    </row>
    <row r="9745" spans="11:11">
      <c r="K9745"/>
    </row>
    <row r="9746" spans="11:11">
      <c r="K9746"/>
    </row>
    <row r="9747" spans="11:11">
      <c r="K9747"/>
    </row>
    <row r="9748" spans="11:11">
      <c r="K9748"/>
    </row>
    <row r="9749" spans="11:11">
      <c r="K9749"/>
    </row>
    <row r="9750" spans="11:11">
      <c r="K9750"/>
    </row>
    <row r="9751" spans="11:11">
      <c r="K9751"/>
    </row>
    <row r="9752" spans="11:11">
      <c r="K9752"/>
    </row>
    <row r="9753" spans="11:11">
      <c r="K9753"/>
    </row>
    <row r="9754" spans="11:11">
      <c r="K9754"/>
    </row>
    <row r="9755" spans="11:11">
      <c r="K9755"/>
    </row>
    <row r="9756" spans="11:11">
      <c r="K9756"/>
    </row>
    <row r="9757" spans="11:11">
      <c r="K9757"/>
    </row>
    <row r="9758" spans="11:11">
      <c r="K9758"/>
    </row>
    <row r="9759" spans="11:11">
      <c r="K9759"/>
    </row>
    <row r="9760" spans="11:11">
      <c r="K9760"/>
    </row>
    <row r="9761" spans="11:11">
      <c r="K9761"/>
    </row>
    <row r="9762" spans="11:11">
      <c r="K9762"/>
    </row>
    <row r="9763" spans="11:11">
      <c r="K9763"/>
    </row>
    <row r="9764" spans="11:11">
      <c r="K9764"/>
    </row>
    <row r="9765" spans="11:11">
      <c r="K9765"/>
    </row>
    <row r="9766" spans="11:11">
      <c r="K9766"/>
    </row>
    <row r="9767" spans="11:11">
      <c r="K9767"/>
    </row>
    <row r="9768" spans="11:11">
      <c r="K9768"/>
    </row>
    <row r="9769" spans="11:11">
      <c r="K9769"/>
    </row>
    <row r="9770" spans="11:11">
      <c r="K9770"/>
    </row>
    <row r="9771" spans="11:11">
      <c r="K9771"/>
    </row>
    <row r="9772" spans="11:11">
      <c r="K9772"/>
    </row>
    <row r="9773" spans="11:11">
      <c r="K9773"/>
    </row>
    <row r="9774" spans="11:11">
      <c r="K9774"/>
    </row>
    <row r="9775" spans="11:11">
      <c r="K9775"/>
    </row>
    <row r="9776" spans="11:11">
      <c r="K9776"/>
    </row>
    <row r="9777" spans="11:11">
      <c r="K9777"/>
    </row>
    <row r="9778" spans="11:11">
      <c r="K9778"/>
    </row>
    <row r="9779" spans="11:11">
      <c r="K9779"/>
    </row>
    <row r="9780" spans="11:11">
      <c r="K9780"/>
    </row>
    <row r="9781" spans="11:11">
      <c r="K9781"/>
    </row>
    <row r="9782" spans="11:11">
      <c r="K9782"/>
    </row>
    <row r="9783" spans="11:11">
      <c r="K9783"/>
    </row>
    <row r="9784" spans="11:11">
      <c r="K9784"/>
    </row>
    <row r="9785" spans="11:11">
      <c r="K9785"/>
    </row>
    <row r="9786" spans="11:11">
      <c r="K9786"/>
    </row>
    <row r="9787" spans="11:11">
      <c r="K9787"/>
    </row>
    <row r="9788" spans="11:11">
      <c r="K9788"/>
    </row>
    <row r="9789" spans="11:11">
      <c r="K9789"/>
    </row>
    <row r="9790" spans="11:11">
      <c r="K9790"/>
    </row>
    <row r="9791" spans="11:11">
      <c r="K9791"/>
    </row>
    <row r="9792" spans="11:11">
      <c r="K9792"/>
    </row>
    <row r="9793" spans="11:11">
      <c r="K9793"/>
    </row>
    <row r="9794" spans="11:11">
      <c r="K9794"/>
    </row>
    <row r="9795" spans="11:11">
      <c r="K9795"/>
    </row>
    <row r="9796" spans="11:11">
      <c r="K9796"/>
    </row>
    <row r="9797" spans="11:11">
      <c r="K9797"/>
    </row>
    <row r="9798" spans="11:11">
      <c r="K9798"/>
    </row>
    <row r="9799" spans="11:11">
      <c r="K9799"/>
    </row>
    <row r="9800" spans="11:11">
      <c r="K9800"/>
    </row>
    <row r="9801" spans="11:11">
      <c r="K9801"/>
    </row>
    <row r="9802" spans="11:11">
      <c r="K9802"/>
    </row>
    <row r="9803" spans="11:11">
      <c r="K9803"/>
    </row>
    <row r="9804" spans="11:11">
      <c r="K9804"/>
    </row>
    <row r="9805" spans="11:11">
      <c r="K9805"/>
    </row>
    <row r="9806" spans="11:11">
      <c r="K9806"/>
    </row>
    <row r="9807" spans="11:11">
      <c r="K9807"/>
    </row>
    <row r="9808" spans="11:11">
      <c r="K9808"/>
    </row>
    <row r="9809" spans="11:11">
      <c r="K9809"/>
    </row>
    <row r="9810" spans="11:11">
      <c r="K9810"/>
    </row>
    <row r="9811" spans="11:11">
      <c r="K9811"/>
    </row>
    <row r="9812" spans="11:11">
      <c r="K9812"/>
    </row>
    <row r="9813" spans="11:11">
      <c r="K9813"/>
    </row>
    <row r="9814" spans="11:11">
      <c r="K9814"/>
    </row>
    <row r="9815" spans="11:11">
      <c r="K9815"/>
    </row>
    <row r="9816" spans="11:11">
      <c r="K9816"/>
    </row>
    <row r="9817" spans="11:11">
      <c r="K9817"/>
    </row>
    <row r="9818" spans="11:11">
      <c r="K9818"/>
    </row>
    <row r="9819" spans="11:11">
      <c r="K9819"/>
    </row>
    <row r="9820" spans="11:11">
      <c r="K9820"/>
    </row>
    <row r="9821" spans="11:11">
      <c r="K9821"/>
    </row>
    <row r="9822" spans="11:11">
      <c r="K9822"/>
    </row>
    <row r="9823" spans="11:11">
      <c r="K9823"/>
    </row>
    <row r="9824" spans="11:11">
      <c r="K9824"/>
    </row>
    <row r="9825" spans="11:11">
      <c r="K9825"/>
    </row>
    <row r="9826" spans="11:11">
      <c r="K9826"/>
    </row>
    <row r="9827" spans="11:11">
      <c r="K9827"/>
    </row>
    <row r="9828" spans="11:11">
      <c r="K9828"/>
    </row>
    <row r="9829" spans="11:11">
      <c r="K9829"/>
    </row>
    <row r="9830" spans="11:11">
      <c r="K9830"/>
    </row>
    <row r="9831" spans="11:11">
      <c r="K9831"/>
    </row>
    <row r="9832" spans="11:11">
      <c r="K9832"/>
    </row>
    <row r="9833" spans="11:11">
      <c r="K9833"/>
    </row>
    <row r="9834" spans="11:11">
      <c r="K9834"/>
    </row>
    <row r="9835" spans="11:11">
      <c r="K9835"/>
    </row>
    <row r="9836" spans="11:11">
      <c r="K9836"/>
    </row>
    <row r="9837" spans="11:11">
      <c r="K9837"/>
    </row>
    <row r="9838" spans="11:11">
      <c r="K9838"/>
    </row>
    <row r="9839" spans="11:11">
      <c r="K9839"/>
    </row>
    <row r="9840" spans="11:11">
      <c r="K9840"/>
    </row>
    <row r="9841" spans="11:11">
      <c r="K9841"/>
    </row>
    <row r="9842" spans="11:11">
      <c r="K9842"/>
    </row>
    <row r="9843" spans="11:11">
      <c r="K9843"/>
    </row>
    <row r="9844" spans="11:11">
      <c r="K9844"/>
    </row>
    <row r="9845" spans="11:11">
      <c r="K9845"/>
    </row>
    <row r="9846" spans="11:11">
      <c r="K9846"/>
    </row>
    <row r="9847" spans="11:11">
      <c r="K9847"/>
    </row>
    <row r="9848" spans="11:11">
      <c r="K9848"/>
    </row>
    <row r="9849" spans="11:11">
      <c r="K9849"/>
    </row>
    <row r="9850" spans="11:11">
      <c r="K9850"/>
    </row>
    <row r="9851" spans="11:11">
      <c r="K9851"/>
    </row>
    <row r="9852" spans="11:11">
      <c r="K9852"/>
    </row>
    <row r="9853" spans="11:11">
      <c r="K9853"/>
    </row>
    <row r="9854" spans="11:11">
      <c r="K9854"/>
    </row>
    <row r="9855" spans="11:11">
      <c r="K9855"/>
    </row>
    <row r="9856" spans="11:11">
      <c r="K9856"/>
    </row>
    <row r="9857" spans="11:11">
      <c r="K9857"/>
    </row>
    <row r="9858" spans="11:11">
      <c r="K9858"/>
    </row>
    <row r="9859" spans="11:11">
      <c r="K9859"/>
    </row>
    <row r="9860" spans="11:11">
      <c r="K9860"/>
    </row>
    <row r="9861" spans="11:11">
      <c r="K9861"/>
    </row>
    <row r="9862" spans="11:11">
      <c r="K9862"/>
    </row>
    <row r="9863" spans="11:11">
      <c r="K9863"/>
    </row>
    <row r="9864" spans="11:11">
      <c r="K9864"/>
    </row>
    <row r="9865" spans="11:11">
      <c r="K9865"/>
    </row>
    <row r="9866" spans="11:11">
      <c r="K9866"/>
    </row>
    <row r="9867" spans="11:11">
      <c r="K9867"/>
    </row>
    <row r="9868" spans="11:11">
      <c r="K9868"/>
    </row>
    <row r="9869" spans="11:11">
      <c r="K9869"/>
    </row>
    <row r="9870" spans="11:11">
      <c r="K9870"/>
    </row>
    <row r="9871" spans="11:11">
      <c r="K9871"/>
    </row>
    <row r="9872" spans="11:11">
      <c r="K9872"/>
    </row>
    <row r="9873" spans="11:11">
      <c r="K9873"/>
    </row>
    <row r="9874" spans="11:11">
      <c r="K9874"/>
    </row>
    <row r="9875" spans="11:11">
      <c r="K9875"/>
    </row>
    <row r="9876" spans="11:11">
      <c r="K9876"/>
    </row>
    <row r="9877" spans="11:11">
      <c r="K9877"/>
    </row>
    <row r="9878" spans="11:11">
      <c r="K9878"/>
    </row>
    <row r="9879" spans="11:11">
      <c r="K9879"/>
    </row>
    <row r="9880" spans="11:11">
      <c r="K9880"/>
    </row>
    <row r="9881" spans="11:11">
      <c r="K9881"/>
    </row>
    <row r="9882" spans="11:11">
      <c r="K9882"/>
    </row>
    <row r="9883" spans="11:11">
      <c r="K9883"/>
    </row>
    <row r="9884" spans="11:11">
      <c r="K9884"/>
    </row>
    <row r="9885" spans="11:11">
      <c r="K9885"/>
    </row>
    <row r="9886" spans="11:11">
      <c r="K9886"/>
    </row>
    <row r="9887" spans="11:11">
      <c r="K9887"/>
    </row>
    <row r="9888" spans="11:11">
      <c r="K9888"/>
    </row>
    <row r="9889" spans="11:11">
      <c r="K9889"/>
    </row>
    <row r="9890" spans="11:11">
      <c r="K9890"/>
    </row>
    <row r="9891" spans="11:11">
      <c r="K9891"/>
    </row>
    <row r="9892" spans="11:11">
      <c r="K9892"/>
    </row>
    <row r="9893" spans="11:11">
      <c r="K9893"/>
    </row>
    <row r="9894" spans="11:11">
      <c r="K9894"/>
    </row>
    <row r="9895" spans="11:11">
      <c r="K9895"/>
    </row>
    <row r="9896" spans="11:11">
      <c r="K9896"/>
    </row>
    <row r="9897" spans="11:11">
      <c r="K9897"/>
    </row>
    <row r="9898" spans="11:11">
      <c r="K9898"/>
    </row>
    <row r="9899" spans="11:11">
      <c r="K9899"/>
    </row>
    <row r="9900" spans="11:11">
      <c r="K9900"/>
    </row>
    <row r="9901" spans="11:11">
      <c r="K9901"/>
    </row>
    <row r="9902" spans="11:11">
      <c r="K9902"/>
    </row>
    <row r="9903" spans="11:11">
      <c r="K9903"/>
    </row>
    <row r="9904" spans="11:11">
      <c r="K9904"/>
    </row>
    <row r="9905" spans="11:11">
      <c r="K9905"/>
    </row>
    <row r="9906" spans="11:11">
      <c r="K9906"/>
    </row>
    <row r="9907" spans="11:11">
      <c r="K9907"/>
    </row>
    <row r="9908" spans="11:11">
      <c r="K9908"/>
    </row>
    <row r="9909" spans="11:11">
      <c r="K9909"/>
    </row>
    <row r="9910" spans="11:11">
      <c r="K9910"/>
    </row>
    <row r="9911" spans="11:11">
      <c r="K9911"/>
    </row>
    <row r="9912" spans="11:11">
      <c r="K9912"/>
    </row>
    <row r="9913" spans="11:11">
      <c r="K9913"/>
    </row>
    <row r="9914" spans="11:11">
      <c r="K9914"/>
    </row>
    <row r="9915" spans="11:11">
      <c r="K9915"/>
    </row>
    <row r="9916" spans="11:11">
      <c r="K9916"/>
    </row>
    <row r="9917" spans="11:11">
      <c r="K9917"/>
    </row>
    <row r="9918" spans="11:11">
      <c r="K9918"/>
    </row>
    <row r="9919" spans="11:11">
      <c r="K9919"/>
    </row>
    <row r="9920" spans="11:11">
      <c r="K9920"/>
    </row>
    <row r="9921" spans="11:11">
      <c r="K9921"/>
    </row>
    <row r="9922" spans="11:11">
      <c r="K9922"/>
    </row>
    <row r="9923" spans="11:11">
      <c r="K9923"/>
    </row>
    <row r="9924" spans="11:11">
      <c r="K9924"/>
    </row>
    <row r="9925" spans="11:11">
      <c r="K9925"/>
    </row>
    <row r="9926" spans="11:11">
      <c r="K9926"/>
    </row>
    <row r="9927" spans="11:11">
      <c r="K9927"/>
    </row>
    <row r="9928" spans="11:11">
      <c r="K9928"/>
    </row>
    <row r="9929" spans="11:11">
      <c r="K9929"/>
    </row>
    <row r="9930" spans="11:11">
      <c r="K9930"/>
    </row>
    <row r="9931" spans="11:11">
      <c r="K9931"/>
    </row>
    <row r="9932" spans="11:11">
      <c r="K9932"/>
    </row>
    <row r="9933" spans="11:11">
      <c r="K9933"/>
    </row>
    <row r="9934" spans="11:11">
      <c r="K9934"/>
    </row>
    <row r="9935" spans="11:11">
      <c r="K9935"/>
    </row>
    <row r="9936" spans="11:11">
      <c r="K9936"/>
    </row>
    <row r="9937" spans="11:11">
      <c r="K9937"/>
    </row>
    <row r="9938" spans="11:11">
      <c r="K9938"/>
    </row>
    <row r="9939" spans="11:11">
      <c r="K9939"/>
    </row>
    <row r="9940" spans="11:11">
      <c r="K9940"/>
    </row>
    <row r="9941" spans="11:11">
      <c r="K9941"/>
    </row>
    <row r="9942" spans="11:11">
      <c r="K9942"/>
    </row>
    <row r="9943" spans="11:11">
      <c r="K9943"/>
    </row>
    <row r="9944" spans="11:11">
      <c r="K9944"/>
    </row>
    <row r="9945" spans="11:11">
      <c r="K9945"/>
    </row>
    <row r="9946" spans="11:11">
      <c r="K9946"/>
    </row>
    <row r="9947" spans="11:11">
      <c r="K9947"/>
    </row>
    <row r="9948" spans="11:11">
      <c r="K9948"/>
    </row>
    <row r="9949" spans="11:11">
      <c r="K9949"/>
    </row>
    <row r="9950" spans="11:11">
      <c r="K9950"/>
    </row>
    <row r="9951" spans="11:11">
      <c r="K9951"/>
    </row>
    <row r="9952" spans="11:11">
      <c r="K9952"/>
    </row>
    <row r="9953" spans="11:11">
      <c r="K9953"/>
    </row>
    <row r="9954" spans="11:11">
      <c r="K9954"/>
    </row>
    <row r="9955" spans="11:11">
      <c r="K9955"/>
    </row>
    <row r="9956" spans="11:11">
      <c r="K9956"/>
    </row>
    <row r="9957" spans="11:11">
      <c r="K9957"/>
    </row>
    <row r="9958" spans="11:11">
      <c r="K9958"/>
    </row>
    <row r="9959" spans="11:11">
      <c r="K9959"/>
    </row>
    <row r="9960" spans="11:11">
      <c r="K9960"/>
    </row>
    <row r="9961" spans="11:11">
      <c r="K9961"/>
    </row>
    <row r="9962" spans="11:11">
      <c r="K9962"/>
    </row>
    <row r="9963" spans="11:11">
      <c r="K9963"/>
    </row>
    <row r="9964" spans="11:11">
      <c r="K9964"/>
    </row>
    <row r="9965" spans="11:11">
      <c r="K9965"/>
    </row>
    <row r="9966" spans="11:11">
      <c r="K9966"/>
    </row>
    <row r="9967" spans="11:11">
      <c r="K9967"/>
    </row>
    <row r="9968" spans="11:11">
      <c r="K9968"/>
    </row>
    <row r="9969" spans="11:11">
      <c r="K9969"/>
    </row>
    <row r="9970" spans="11:11">
      <c r="K9970"/>
    </row>
    <row r="9971" spans="11:11">
      <c r="K9971"/>
    </row>
    <row r="9972" spans="11:11">
      <c r="K9972"/>
    </row>
    <row r="9973" spans="11:11">
      <c r="K9973"/>
    </row>
    <row r="9974" spans="11:11">
      <c r="K9974"/>
    </row>
    <row r="9975" spans="11:11">
      <c r="K9975"/>
    </row>
    <row r="9976" spans="11:11">
      <c r="K9976"/>
    </row>
    <row r="9977" spans="11:11">
      <c r="K9977"/>
    </row>
    <row r="9978" spans="11:11">
      <c r="K9978"/>
    </row>
    <row r="9979" spans="11:11">
      <c r="K9979"/>
    </row>
    <row r="9980" spans="11:11">
      <c r="K9980"/>
    </row>
    <row r="9981" spans="11:11">
      <c r="K9981"/>
    </row>
    <row r="9982" spans="11:11">
      <c r="K9982"/>
    </row>
    <row r="9983" spans="11:11">
      <c r="K9983"/>
    </row>
    <row r="9984" spans="11:11">
      <c r="K9984"/>
    </row>
    <row r="9985" spans="11:11">
      <c r="K9985"/>
    </row>
    <row r="9986" spans="11:11">
      <c r="K9986"/>
    </row>
    <row r="9987" spans="11:11">
      <c r="K9987"/>
    </row>
    <row r="9988" spans="11:11">
      <c r="K9988"/>
    </row>
    <row r="9989" spans="11:11">
      <c r="K9989"/>
    </row>
    <row r="9990" spans="11:11">
      <c r="K9990"/>
    </row>
    <row r="9991" spans="11:11">
      <c r="K9991"/>
    </row>
    <row r="9992" spans="11:11">
      <c r="K9992"/>
    </row>
    <row r="9993" spans="11:11">
      <c r="K9993"/>
    </row>
    <row r="9994" spans="11:11">
      <c r="K9994"/>
    </row>
    <row r="9995" spans="11:11">
      <c r="K9995"/>
    </row>
    <row r="9996" spans="11:11">
      <c r="K9996"/>
    </row>
    <row r="9997" spans="11:11">
      <c r="K9997"/>
    </row>
    <row r="9998" spans="11:11">
      <c r="K9998"/>
    </row>
    <row r="9999" spans="11:11">
      <c r="K9999"/>
    </row>
    <row r="10000" spans="11:11">
      <c r="K10000"/>
    </row>
    <row r="10001" spans="11:11">
      <c r="K10001"/>
    </row>
    <row r="10002" spans="11:11">
      <c r="K10002"/>
    </row>
    <row r="10003" spans="11:11">
      <c r="K10003"/>
    </row>
    <row r="10004" spans="11:11">
      <c r="K10004"/>
    </row>
    <row r="10005" spans="11:11">
      <c r="K10005"/>
    </row>
    <row r="10006" spans="11:11">
      <c r="K10006"/>
    </row>
    <row r="10007" spans="11:11">
      <c r="K10007"/>
    </row>
    <row r="10008" spans="11:11">
      <c r="K10008"/>
    </row>
    <row r="10009" spans="11:11">
      <c r="K10009"/>
    </row>
    <row r="10010" spans="11:11">
      <c r="K10010"/>
    </row>
    <row r="10011" spans="11:11">
      <c r="K10011"/>
    </row>
    <row r="10012" spans="11:11">
      <c r="K10012"/>
    </row>
    <row r="10013" spans="11:11">
      <c r="K10013"/>
    </row>
    <row r="10014" spans="11:11">
      <c r="K10014"/>
    </row>
    <row r="10015" spans="11:11">
      <c r="K10015"/>
    </row>
    <row r="10016" spans="11:11">
      <c r="K10016"/>
    </row>
    <row r="10017" spans="11:11">
      <c r="K10017"/>
    </row>
    <row r="10018" spans="11:11">
      <c r="K10018"/>
    </row>
    <row r="10019" spans="11:11">
      <c r="K10019"/>
    </row>
    <row r="10020" spans="11:11">
      <c r="K10020"/>
    </row>
    <row r="10021" spans="11:11">
      <c r="K10021"/>
    </row>
    <row r="10022" spans="11:11">
      <c r="K10022"/>
    </row>
    <row r="10023" spans="11:11">
      <c r="K10023"/>
    </row>
    <row r="10024" spans="11:11">
      <c r="K10024"/>
    </row>
    <row r="10025" spans="11:11">
      <c r="K10025"/>
    </row>
    <row r="10026" spans="11:11">
      <c r="K10026"/>
    </row>
    <row r="10027" spans="11:11">
      <c r="K10027"/>
    </row>
    <row r="10028" spans="11:11">
      <c r="K10028"/>
    </row>
    <row r="10029" spans="11:11">
      <c r="K10029"/>
    </row>
    <row r="10030" spans="11:11">
      <c r="K10030"/>
    </row>
    <row r="10031" spans="11:11">
      <c r="K10031"/>
    </row>
    <row r="10032" spans="11:11">
      <c r="K10032"/>
    </row>
    <row r="10033" spans="11:11">
      <c r="K10033"/>
    </row>
    <row r="10034" spans="11:11">
      <c r="K10034"/>
    </row>
    <row r="10035" spans="11:11">
      <c r="K10035"/>
    </row>
    <row r="10036" spans="11:11">
      <c r="K10036"/>
    </row>
    <row r="10037" spans="11:11">
      <c r="K10037"/>
    </row>
    <row r="10038" spans="11:11">
      <c r="K10038"/>
    </row>
    <row r="10039" spans="11:11">
      <c r="K10039"/>
    </row>
    <row r="10040" spans="11:11">
      <c r="K10040"/>
    </row>
    <row r="10041" spans="11:11">
      <c r="K10041"/>
    </row>
    <row r="10042" spans="11:11">
      <c r="K10042"/>
    </row>
    <row r="10043" spans="11:11">
      <c r="K10043"/>
    </row>
    <row r="10044" spans="11:11">
      <c r="K10044"/>
    </row>
    <row r="10045" spans="11:11">
      <c r="K10045"/>
    </row>
    <row r="10046" spans="11:11">
      <c r="K10046"/>
    </row>
    <row r="10047" spans="11:11">
      <c r="K10047"/>
    </row>
    <row r="10048" spans="11:11">
      <c r="K10048"/>
    </row>
    <row r="10049" spans="11:11">
      <c r="K10049"/>
    </row>
    <row r="10050" spans="11:11">
      <c r="K10050"/>
    </row>
    <row r="10051" spans="11:11">
      <c r="K10051"/>
    </row>
    <row r="10052" spans="11:11">
      <c r="K10052"/>
    </row>
    <row r="10053" spans="11:11">
      <c r="K10053"/>
    </row>
    <row r="10054" spans="11:11">
      <c r="K10054"/>
    </row>
    <row r="10055" spans="11:11">
      <c r="K10055"/>
    </row>
    <row r="10056" spans="11:11">
      <c r="K10056"/>
    </row>
    <row r="10057" spans="11:11">
      <c r="K10057"/>
    </row>
    <row r="10058" spans="11:11">
      <c r="K10058"/>
    </row>
    <row r="10059" spans="11:11">
      <c r="K10059"/>
    </row>
    <row r="10060" spans="11:11">
      <c r="K10060"/>
    </row>
    <row r="10061" spans="11:11">
      <c r="K10061"/>
    </row>
    <row r="10062" spans="11:11">
      <c r="K10062"/>
    </row>
    <row r="10063" spans="11:11">
      <c r="K10063"/>
    </row>
    <row r="10064" spans="11:11">
      <c r="K10064"/>
    </row>
    <row r="10065" spans="11:11">
      <c r="K10065"/>
    </row>
    <row r="10066" spans="11:11">
      <c r="K10066"/>
    </row>
    <row r="10067" spans="11:11">
      <c r="K10067"/>
    </row>
    <row r="10068" spans="11:11">
      <c r="K10068"/>
    </row>
    <row r="10069" spans="11:11">
      <c r="K10069"/>
    </row>
    <row r="10070" spans="11:11">
      <c r="K10070"/>
    </row>
    <row r="10071" spans="11:11">
      <c r="K10071"/>
    </row>
    <row r="10072" spans="11:11">
      <c r="K10072"/>
    </row>
    <row r="10073" spans="11:11">
      <c r="K10073"/>
    </row>
    <row r="10074" spans="11:11">
      <c r="K10074"/>
    </row>
    <row r="10075" spans="11:11">
      <c r="K10075"/>
    </row>
    <row r="10076" spans="11:11">
      <c r="K10076"/>
    </row>
    <row r="10077" spans="11:11">
      <c r="K10077"/>
    </row>
    <row r="10078" spans="11:11">
      <c r="K10078"/>
    </row>
    <row r="10079" spans="11:11">
      <c r="K10079"/>
    </row>
    <row r="10080" spans="11:11">
      <c r="K10080"/>
    </row>
    <row r="10081" spans="11:11">
      <c r="K10081"/>
    </row>
    <row r="10082" spans="11:11">
      <c r="K10082"/>
    </row>
    <row r="10083" spans="11:11">
      <c r="K10083"/>
    </row>
    <row r="10084" spans="11:11">
      <c r="K10084"/>
    </row>
    <row r="10085" spans="11:11">
      <c r="K10085"/>
    </row>
    <row r="10086" spans="11:11">
      <c r="K10086"/>
    </row>
    <row r="10087" spans="11:11">
      <c r="K10087"/>
    </row>
    <row r="10088" spans="11:11">
      <c r="K10088"/>
    </row>
    <row r="10089" spans="11:11">
      <c r="K10089"/>
    </row>
    <row r="10090" spans="11:11">
      <c r="K10090"/>
    </row>
    <row r="10091" spans="11:11">
      <c r="K10091"/>
    </row>
    <row r="10092" spans="11:11">
      <c r="K10092"/>
    </row>
    <row r="10093" spans="11:11">
      <c r="K10093"/>
    </row>
    <row r="10094" spans="11:11">
      <c r="K10094"/>
    </row>
    <row r="10095" spans="11:11">
      <c r="K10095"/>
    </row>
    <row r="10096" spans="11:11">
      <c r="K10096"/>
    </row>
    <row r="10097" spans="11:11">
      <c r="K10097"/>
    </row>
    <row r="10098" spans="11:11">
      <c r="K10098"/>
    </row>
    <row r="10099" spans="11:11">
      <c r="K10099"/>
    </row>
    <row r="10100" spans="11:11">
      <c r="K10100"/>
    </row>
    <row r="10101" spans="11:11">
      <c r="K10101"/>
    </row>
    <row r="10102" spans="11:11">
      <c r="K10102"/>
    </row>
    <row r="10103" spans="11:11">
      <c r="K10103"/>
    </row>
    <row r="10104" spans="11:11">
      <c r="K10104"/>
    </row>
    <row r="10105" spans="11:11">
      <c r="K10105"/>
    </row>
    <row r="10106" spans="11:11">
      <c r="K10106"/>
    </row>
    <row r="10107" spans="11:11">
      <c r="K10107"/>
    </row>
    <row r="10108" spans="11:11">
      <c r="K10108"/>
    </row>
    <row r="10109" spans="11:11">
      <c r="K10109"/>
    </row>
    <row r="10110" spans="11:11">
      <c r="K10110"/>
    </row>
    <row r="10111" spans="11:11">
      <c r="K10111"/>
    </row>
    <row r="10112" spans="11:11">
      <c r="K10112"/>
    </row>
    <row r="10113" spans="11:11">
      <c r="K10113"/>
    </row>
    <row r="10114" spans="11:11">
      <c r="K10114"/>
    </row>
    <row r="10115" spans="11:11">
      <c r="K10115"/>
    </row>
    <row r="10116" spans="11:11">
      <c r="K10116"/>
    </row>
    <row r="10117" spans="11:11">
      <c r="K10117"/>
    </row>
    <row r="10118" spans="11:11">
      <c r="K10118"/>
    </row>
    <row r="10119" spans="11:11">
      <c r="K10119"/>
    </row>
    <row r="10120" spans="11:11">
      <c r="K10120"/>
    </row>
    <row r="10121" spans="11:11">
      <c r="K10121"/>
    </row>
    <row r="10122" spans="11:11">
      <c r="K10122"/>
    </row>
    <row r="10123" spans="11:11">
      <c r="K10123"/>
    </row>
    <row r="10124" spans="11:11">
      <c r="K10124"/>
    </row>
    <row r="10125" spans="11:11">
      <c r="K10125"/>
    </row>
    <row r="10126" spans="11:11">
      <c r="K10126"/>
    </row>
    <row r="10127" spans="11:11">
      <c r="K10127"/>
    </row>
    <row r="10128" spans="11:11">
      <c r="K10128"/>
    </row>
    <row r="10129" spans="11:11">
      <c r="K10129"/>
    </row>
    <row r="10130" spans="11:11">
      <c r="K10130"/>
    </row>
    <row r="10131" spans="11:11">
      <c r="K10131"/>
    </row>
    <row r="10132" spans="11:11">
      <c r="K10132"/>
    </row>
    <row r="10133" spans="11:11">
      <c r="K10133"/>
    </row>
    <row r="10134" spans="11:11">
      <c r="K10134"/>
    </row>
    <row r="10135" spans="11:11">
      <c r="K10135"/>
    </row>
    <row r="10136" spans="11:11">
      <c r="K10136"/>
    </row>
    <row r="10137" spans="11:11">
      <c r="K10137"/>
    </row>
    <row r="10138" spans="11:11">
      <c r="K10138"/>
    </row>
    <row r="10139" spans="11:11">
      <c r="K10139"/>
    </row>
    <row r="10140" spans="11:11">
      <c r="K10140"/>
    </row>
    <row r="10141" spans="11:11">
      <c r="K10141"/>
    </row>
    <row r="10142" spans="11:11">
      <c r="K10142"/>
    </row>
    <row r="10143" spans="11:11">
      <c r="K10143"/>
    </row>
    <row r="10144" spans="11:11">
      <c r="K10144"/>
    </row>
    <row r="10145" spans="11:11">
      <c r="K10145"/>
    </row>
    <row r="10146" spans="11:11">
      <c r="K10146"/>
    </row>
    <row r="10147" spans="11:11">
      <c r="K10147"/>
    </row>
    <row r="10148" spans="11:11">
      <c r="K10148"/>
    </row>
    <row r="10149" spans="11:11">
      <c r="K10149"/>
    </row>
    <row r="10150" spans="11:11">
      <c r="K10150"/>
    </row>
    <row r="10151" spans="11:11">
      <c r="K10151"/>
    </row>
    <row r="10152" spans="11:11">
      <c r="K10152"/>
    </row>
    <row r="10153" spans="11:11">
      <c r="K10153"/>
    </row>
    <row r="10154" spans="11:11">
      <c r="K10154"/>
    </row>
    <row r="10155" spans="11:11">
      <c r="K10155"/>
    </row>
    <row r="10156" spans="11:11">
      <c r="K10156"/>
    </row>
    <row r="10157" spans="11:11">
      <c r="K10157"/>
    </row>
    <row r="10158" spans="11:11">
      <c r="K10158"/>
    </row>
    <row r="10159" spans="11:11">
      <c r="K10159"/>
    </row>
    <row r="10160" spans="11:11">
      <c r="K10160"/>
    </row>
    <row r="10161" spans="11:11">
      <c r="K10161"/>
    </row>
    <row r="10162" spans="11:11">
      <c r="K10162"/>
    </row>
    <row r="10163" spans="11:11">
      <c r="K10163"/>
    </row>
    <row r="10164" spans="11:11">
      <c r="K10164"/>
    </row>
    <row r="10165" spans="11:11">
      <c r="K10165"/>
    </row>
    <row r="10166" spans="11:11">
      <c r="K10166"/>
    </row>
    <row r="10167" spans="11:11">
      <c r="K10167"/>
    </row>
    <row r="10168" spans="11:11">
      <c r="K10168"/>
    </row>
    <row r="10169" spans="11:11">
      <c r="K10169"/>
    </row>
    <row r="10170" spans="11:11">
      <c r="K10170"/>
    </row>
    <row r="10171" spans="11:11">
      <c r="K10171"/>
    </row>
    <row r="10172" spans="11:11">
      <c r="K10172"/>
    </row>
    <row r="10173" spans="11:11">
      <c r="K10173"/>
    </row>
    <row r="10174" spans="11:11">
      <c r="K10174"/>
    </row>
    <row r="10175" spans="11:11">
      <c r="K10175"/>
    </row>
    <row r="10176" spans="11:11">
      <c r="K10176"/>
    </row>
    <row r="10177" spans="11:11">
      <c r="K10177"/>
    </row>
    <row r="10178" spans="11:11">
      <c r="K10178"/>
    </row>
    <row r="10179" spans="11:11">
      <c r="K10179"/>
    </row>
    <row r="10180" spans="11:11">
      <c r="K10180"/>
    </row>
    <row r="10181" spans="11:11">
      <c r="K10181"/>
    </row>
    <row r="10182" spans="11:11">
      <c r="K10182"/>
    </row>
    <row r="10183" spans="11:11">
      <c r="K10183"/>
    </row>
    <row r="10184" spans="11:11">
      <c r="K10184"/>
    </row>
    <row r="10185" spans="11:11">
      <c r="K10185"/>
    </row>
    <row r="10186" spans="11:11">
      <c r="K10186"/>
    </row>
    <row r="10187" spans="11:11">
      <c r="K10187"/>
    </row>
    <row r="10188" spans="11:11">
      <c r="K10188"/>
    </row>
    <row r="10189" spans="11:11">
      <c r="K10189"/>
    </row>
    <row r="10190" spans="11:11">
      <c r="K10190"/>
    </row>
    <row r="10191" spans="11:11">
      <c r="K10191"/>
    </row>
    <row r="10192" spans="11:11">
      <c r="K10192"/>
    </row>
    <row r="10193" spans="11:11">
      <c r="K10193"/>
    </row>
    <row r="10194" spans="11:11">
      <c r="K10194"/>
    </row>
    <row r="10195" spans="11:11">
      <c r="K10195"/>
    </row>
    <row r="10196" spans="11:11">
      <c r="K10196"/>
    </row>
    <row r="10197" spans="11:11">
      <c r="K10197"/>
    </row>
    <row r="10198" spans="11:11">
      <c r="K10198"/>
    </row>
    <row r="10199" spans="11:11">
      <c r="K10199"/>
    </row>
    <row r="10200" spans="11:11">
      <c r="K10200"/>
    </row>
    <row r="10201" spans="11:11">
      <c r="K10201"/>
    </row>
    <row r="10202" spans="11:11">
      <c r="K10202"/>
    </row>
    <row r="10203" spans="11:11">
      <c r="K10203"/>
    </row>
    <row r="10204" spans="11:11">
      <c r="K10204"/>
    </row>
    <row r="10205" spans="11:11">
      <c r="K10205"/>
    </row>
    <row r="10206" spans="11:11">
      <c r="K10206"/>
    </row>
    <row r="10207" spans="11:11">
      <c r="K10207"/>
    </row>
    <row r="10208" spans="11:11">
      <c r="K10208"/>
    </row>
    <row r="10209" spans="11:11">
      <c r="K10209"/>
    </row>
    <row r="10210" spans="11:11">
      <c r="K10210"/>
    </row>
    <row r="10211" spans="11:11">
      <c r="K10211"/>
    </row>
    <row r="10212" spans="11:11">
      <c r="K10212"/>
    </row>
    <row r="10213" spans="11:11">
      <c r="K10213"/>
    </row>
    <row r="10214" spans="11:11">
      <c r="K10214"/>
    </row>
    <row r="10215" spans="11:11">
      <c r="K10215"/>
    </row>
    <row r="10216" spans="11:11">
      <c r="K10216"/>
    </row>
    <row r="10217" spans="11:11">
      <c r="K10217"/>
    </row>
    <row r="10218" spans="11:11">
      <c r="K10218"/>
    </row>
    <row r="10219" spans="11:11">
      <c r="K10219"/>
    </row>
    <row r="10220" spans="11:11">
      <c r="K10220"/>
    </row>
    <row r="10221" spans="11:11">
      <c r="K10221"/>
    </row>
    <row r="10222" spans="11:11">
      <c r="K10222"/>
    </row>
    <row r="10223" spans="11:11">
      <c r="K10223"/>
    </row>
    <row r="10224" spans="11:11">
      <c r="K10224"/>
    </row>
    <row r="10225" spans="11:11">
      <c r="K10225"/>
    </row>
    <row r="10226" spans="11:11">
      <c r="K10226"/>
    </row>
    <row r="10227" spans="11:11">
      <c r="K10227"/>
    </row>
    <row r="10228" spans="11:11">
      <c r="K10228"/>
    </row>
    <row r="10229" spans="11:11">
      <c r="K10229"/>
    </row>
    <row r="10230" spans="11:11">
      <c r="K10230"/>
    </row>
    <row r="10231" spans="11:11">
      <c r="K10231"/>
    </row>
    <row r="10232" spans="11:11">
      <c r="K10232"/>
    </row>
    <row r="10233" spans="11:11">
      <c r="K10233"/>
    </row>
    <row r="10234" spans="11:11">
      <c r="K10234"/>
    </row>
    <row r="10235" spans="11:11">
      <c r="K10235"/>
    </row>
    <row r="10236" spans="11:11">
      <c r="K10236"/>
    </row>
    <row r="10237" spans="11:11">
      <c r="K10237"/>
    </row>
    <row r="10238" spans="11:11">
      <c r="K10238"/>
    </row>
    <row r="10239" spans="11:11">
      <c r="K10239"/>
    </row>
    <row r="10240" spans="11:11">
      <c r="K10240"/>
    </row>
    <row r="10241" spans="11:11">
      <c r="K10241"/>
    </row>
    <row r="10242" spans="11:11">
      <c r="K10242"/>
    </row>
    <row r="10243" spans="11:11">
      <c r="K10243"/>
    </row>
    <row r="10244" spans="11:11">
      <c r="K10244"/>
    </row>
    <row r="10245" spans="11:11">
      <c r="K10245"/>
    </row>
    <row r="10246" spans="11:11">
      <c r="K10246"/>
    </row>
    <row r="10247" spans="11:11">
      <c r="K10247"/>
    </row>
    <row r="10248" spans="11:11">
      <c r="K10248"/>
    </row>
    <row r="10249" spans="11:11">
      <c r="K10249"/>
    </row>
    <row r="10250" spans="11:11">
      <c r="K10250"/>
    </row>
    <row r="10251" spans="11:11">
      <c r="K10251"/>
    </row>
    <row r="10252" spans="11:11">
      <c r="K10252"/>
    </row>
    <row r="10253" spans="11:11">
      <c r="K10253"/>
    </row>
    <row r="10254" spans="11:11">
      <c r="K10254"/>
    </row>
    <row r="10255" spans="11:11">
      <c r="K10255"/>
    </row>
    <row r="10256" spans="11:11">
      <c r="K10256"/>
    </row>
    <row r="10257" spans="11:11">
      <c r="K10257"/>
    </row>
    <row r="10258" spans="11:11">
      <c r="K10258"/>
    </row>
    <row r="10259" spans="11:11">
      <c r="K10259"/>
    </row>
    <row r="10260" spans="11:11">
      <c r="K10260"/>
    </row>
    <row r="10261" spans="11:11">
      <c r="K10261"/>
    </row>
    <row r="10262" spans="11:11">
      <c r="K10262"/>
    </row>
    <row r="10263" spans="11:11">
      <c r="K10263"/>
    </row>
    <row r="10264" spans="11:11">
      <c r="K10264"/>
    </row>
    <row r="10265" spans="11:11">
      <c r="K10265"/>
    </row>
    <row r="10266" spans="11:11">
      <c r="K10266"/>
    </row>
    <row r="10267" spans="11:11">
      <c r="K10267"/>
    </row>
    <row r="10268" spans="11:11">
      <c r="K10268"/>
    </row>
    <row r="10269" spans="11:11">
      <c r="K10269"/>
    </row>
    <row r="10270" spans="11:11">
      <c r="K10270"/>
    </row>
    <row r="10271" spans="11:11">
      <c r="K10271"/>
    </row>
    <row r="10272" spans="11:11">
      <c r="K10272"/>
    </row>
    <row r="10273" spans="11:11">
      <c r="K10273"/>
    </row>
    <row r="10274" spans="11:11">
      <c r="K10274"/>
    </row>
    <row r="10275" spans="11:11">
      <c r="K10275"/>
    </row>
    <row r="10276" spans="11:11">
      <c r="K10276"/>
    </row>
    <row r="10277" spans="11:11">
      <c r="K10277"/>
    </row>
    <row r="10278" spans="11:11">
      <c r="K10278"/>
    </row>
    <row r="10279" spans="11:11">
      <c r="K10279"/>
    </row>
    <row r="10280" spans="11:11">
      <c r="K10280"/>
    </row>
    <row r="10281" spans="11:11">
      <c r="K10281"/>
    </row>
    <row r="10282" spans="11:11">
      <c r="K10282"/>
    </row>
    <row r="10283" spans="11:11">
      <c r="K10283"/>
    </row>
    <row r="10284" spans="11:11">
      <c r="K10284"/>
    </row>
    <row r="10285" spans="11:11">
      <c r="K10285"/>
    </row>
    <row r="10286" spans="11:11">
      <c r="K10286"/>
    </row>
    <row r="10287" spans="11:11">
      <c r="K10287"/>
    </row>
    <row r="10288" spans="11:11">
      <c r="K10288"/>
    </row>
    <row r="10289" spans="11:11">
      <c r="K10289"/>
    </row>
    <row r="10290" spans="11:11">
      <c r="K10290"/>
    </row>
    <row r="10291" spans="11:11">
      <c r="K10291"/>
    </row>
    <row r="10292" spans="11:11">
      <c r="K10292"/>
    </row>
    <row r="10293" spans="11:11">
      <c r="K10293"/>
    </row>
    <row r="10294" spans="11:11">
      <c r="K10294"/>
    </row>
    <row r="10295" spans="11:11">
      <c r="K10295"/>
    </row>
    <row r="10296" spans="11:11">
      <c r="K10296"/>
    </row>
    <row r="10297" spans="11:11">
      <c r="K10297"/>
    </row>
    <row r="10298" spans="11:11">
      <c r="K10298"/>
    </row>
    <row r="10299" spans="11:11">
      <c r="K10299"/>
    </row>
    <row r="10300" spans="11:11">
      <c r="K10300"/>
    </row>
    <row r="10301" spans="11:11">
      <c r="K10301"/>
    </row>
    <row r="10302" spans="11:11">
      <c r="K10302"/>
    </row>
    <row r="10303" spans="11:11">
      <c r="K10303"/>
    </row>
    <row r="10304" spans="11:11">
      <c r="K10304"/>
    </row>
    <row r="10305" spans="11:11">
      <c r="K10305"/>
    </row>
    <row r="10306" spans="11:11">
      <c r="K10306"/>
    </row>
    <row r="10307" spans="11:11">
      <c r="K10307"/>
    </row>
    <row r="10308" spans="11:11">
      <c r="K10308"/>
    </row>
    <row r="10309" spans="11:11">
      <c r="K10309"/>
    </row>
    <row r="10310" spans="11:11">
      <c r="K10310"/>
    </row>
    <row r="10311" spans="11:11">
      <c r="K10311"/>
    </row>
    <row r="10312" spans="11:11">
      <c r="K10312"/>
    </row>
    <row r="10313" spans="11:11">
      <c r="K10313"/>
    </row>
    <row r="10314" spans="11:11">
      <c r="K10314"/>
    </row>
    <row r="10315" spans="11:11">
      <c r="K10315"/>
    </row>
    <row r="10316" spans="11:11">
      <c r="K10316"/>
    </row>
    <row r="10317" spans="11:11">
      <c r="K10317"/>
    </row>
    <row r="10318" spans="11:11">
      <c r="K10318"/>
    </row>
    <row r="10319" spans="11:11">
      <c r="K10319"/>
    </row>
    <row r="10320" spans="11:11">
      <c r="K10320"/>
    </row>
    <row r="10321" spans="11:11">
      <c r="K10321"/>
    </row>
    <row r="10322" spans="11:11">
      <c r="K10322"/>
    </row>
    <row r="10323" spans="11:11">
      <c r="K10323"/>
    </row>
    <row r="10324" spans="11:11">
      <c r="K10324"/>
    </row>
    <row r="10325" spans="11:11">
      <c r="K10325"/>
    </row>
    <row r="10326" spans="11:11">
      <c r="K10326"/>
    </row>
    <row r="10327" spans="11:11">
      <c r="K10327"/>
    </row>
    <row r="10328" spans="11:11">
      <c r="K10328"/>
    </row>
    <row r="10329" spans="11:11">
      <c r="K10329"/>
    </row>
    <row r="10330" spans="11:11">
      <c r="K10330"/>
    </row>
    <row r="10331" spans="11:11">
      <c r="K10331"/>
    </row>
    <row r="10332" spans="11:11">
      <c r="K10332"/>
    </row>
    <row r="10333" spans="11:11">
      <c r="K10333"/>
    </row>
    <row r="10334" spans="11:11">
      <c r="K10334"/>
    </row>
    <row r="10335" spans="11:11">
      <c r="K10335"/>
    </row>
    <row r="10336" spans="11:11">
      <c r="K10336"/>
    </row>
    <row r="10337" spans="11:11">
      <c r="K10337"/>
    </row>
    <row r="10338" spans="11:11">
      <c r="K10338"/>
    </row>
    <row r="10339" spans="11:11">
      <c r="K10339"/>
    </row>
    <row r="10340" spans="11:11">
      <c r="K10340"/>
    </row>
    <row r="10341" spans="11:11">
      <c r="K10341"/>
    </row>
    <row r="10342" spans="11:11">
      <c r="K10342"/>
    </row>
    <row r="10343" spans="11:11">
      <c r="K10343"/>
    </row>
    <row r="10344" spans="11:11">
      <c r="K10344"/>
    </row>
    <row r="10345" spans="11:11">
      <c r="K10345"/>
    </row>
    <row r="10346" spans="11:11">
      <c r="K10346"/>
    </row>
    <row r="10347" spans="11:11">
      <c r="K10347"/>
    </row>
    <row r="10348" spans="11:11">
      <c r="K10348"/>
    </row>
    <row r="10349" spans="11:11">
      <c r="K10349"/>
    </row>
    <row r="10350" spans="11:11">
      <c r="K10350"/>
    </row>
    <row r="10351" spans="11:11">
      <c r="K10351"/>
    </row>
    <row r="10352" spans="11:11">
      <c r="K10352"/>
    </row>
    <row r="10353" spans="11:11">
      <c r="K10353"/>
    </row>
    <row r="10354" spans="11:11">
      <c r="K10354"/>
    </row>
    <row r="10355" spans="11:11">
      <c r="K10355"/>
    </row>
    <row r="10356" spans="11:11">
      <c r="K10356"/>
    </row>
    <row r="10357" spans="11:11">
      <c r="K10357"/>
    </row>
    <row r="10358" spans="11:11">
      <c r="K10358"/>
    </row>
    <row r="10359" spans="11:11">
      <c r="K10359"/>
    </row>
    <row r="10360" spans="11:11">
      <c r="K10360"/>
    </row>
    <row r="10361" spans="11:11">
      <c r="K10361"/>
    </row>
    <row r="10362" spans="11:11">
      <c r="K10362"/>
    </row>
    <row r="10363" spans="11:11">
      <c r="K10363"/>
    </row>
    <row r="10364" spans="11:11">
      <c r="K10364"/>
    </row>
    <row r="10365" spans="11:11">
      <c r="K10365"/>
    </row>
    <row r="10366" spans="11:11">
      <c r="K10366"/>
    </row>
    <row r="10367" spans="11:11">
      <c r="K10367"/>
    </row>
    <row r="10368" spans="11:11">
      <c r="K10368"/>
    </row>
    <row r="10369" spans="11:11">
      <c r="K10369"/>
    </row>
    <row r="10370" spans="11:11">
      <c r="K10370"/>
    </row>
    <row r="10371" spans="11:11">
      <c r="K10371"/>
    </row>
    <row r="10372" spans="11:11">
      <c r="K10372"/>
    </row>
    <row r="10373" spans="11:11">
      <c r="K10373"/>
    </row>
    <row r="10374" spans="11:11">
      <c r="K10374"/>
    </row>
    <row r="10375" spans="11:11">
      <c r="K10375"/>
    </row>
    <row r="10376" spans="11:11">
      <c r="K10376"/>
    </row>
    <row r="10377" spans="11:11">
      <c r="K10377"/>
    </row>
    <row r="10378" spans="11:11">
      <c r="K10378"/>
    </row>
    <row r="10379" spans="11:11">
      <c r="K10379"/>
    </row>
    <row r="10380" spans="11:11">
      <c r="K10380"/>
    </row>
    <row r="10381" spans="11:11">
      <c r="K10381"/>
    </row>
    <row r="10382" spans="11:11">
      <c r="K10382"/>
    </row>
    <row r="10383" spans="11:11">
      <c r="K10383"/>
    </row>
    <row r="10384" spans="11:11">
      <c r="K10384"/>
    </row>
    <row r="10385" spans="11:11">
      <c r="K10385"/>
    </row>
    <row r="10386" spans="11:11">
      <c r="K10386"/>
    </row>
    <row r="10387" spans="11:11">
      <c r="K10387"/>
    </row>
    <row r="10388" spans="11:11">
      <c r="K10388"/>
    </row>
    <row r="10389" spans="11:11">
      <c r="K10389"/>
    </row>
    <row r="10390" spans="11:11">
      <c r="K10390"/>
    </row>
    <row r="10391" spans="11:11">
      <c r="K10391"/>
    </row>
    <row r="10392" spans="11:11">
      <c r="K10392"/>
    </row>
    <row r="10393" spans="11:11">
      <c r="K10393"/>
    </row>
    <row r="10394" spans="11:11">
      <c r="K10394"/>
    </row>
    <row r="10395" spans="11:11">
      <c r="K10395"/>
    </row>
    <row r="10396" spans="11:11">
      <c r="K10396"/>
    </row>
    <row r="10397" spans="11:11">
      <c r="K10397"/>
    </row>
    <row r="10398" spans="11:11">
      <c r="K10398"/>
    </row>
    <row r="10399" spans="11:11">
      <c r="K10399"/>
    </row>
    <row r="10400" spans="11:11">
      <c r="K10400"/>
    </row>
    <row r="10401" spans="11:11">
      <c r="K10401"/>
    </row>
    <row r="10402" spans="11:11">
      <c r="K10402"/>
    </row>
    <row r="10403" spans="11:11">
      <c r="K10403"/>
    </row>
    <row r="10404" spans="11:11">
      <c r="K10404"/>
    </row>
    <row r="10405" spans="11:11">
      <c r="K10405"/>
    </row>
    <row r="10406" spans="11:11">
      <c r="K10406"/>
    </row>
    <row r="10407" spans="11:11">
      <c r="K10407"/>
    </row>
    <row r="10408" spans="11:11">
      <c r="K10408"/>
    </row>
    <row r="10409" spans="11:11">
      <c r="K10409"/>
    </row>
    <row r="10410" spans="11:11">
      <c r="K10410"/>
    </row>
    <row r="10411" spans="11:11">
      <c r="K10411"/>
    </row>
    <row r="10412" spans="11:11">
      <c r="K10412"/>
    </row>
    <row r="10413" spans="11:11">
      <c r="K10413"/>
    </row>
    <row r="10414" spans="11:11">
      <c r="K10414"/>
    </row>
    <row r="10415" spans="11:11">
      <c r="K10415"/>
    </row>
    <row r="10416" spans="11:11">
      <c r="K10416"/>
    </row>
    <row r="10417" spans="11:11">
      <c r="K10417"/>
    </row>
    <row r="10418" spans="11:11">
      <c r="K10418"/>
    </row>
    <row r="10419" spans="11:11">
      <c r="K10419"/>
    </row>
    <row r="10420" spans="11:11">
      <c r="K10420"/>
    </row>
    <row r="10421" spans="11:11">
      <c r="K10421"/>
    </row>
    <row r="10422" spans="11:11">
      <c r="K10422"/>
    </row>
    <row r="10423" spans="11:11">
      <c r="K10423"/>
    </row>
    <row r="10424" spans="11:11">
      <c r="K10424"/>
    </row>
    <row r="10425" spans="11:11">
      <c r="K10425"/>
    </row>
    <row r="10426" spans="11:11">
      <c r="K10426"/>
    </row>
    <row r="10427" spans="11:11">
      <c r="K10427"/>
    </row>
    <row r="10428" spans="11:11">
      <c r="K10428"/>
    </row>
    <row r="10429" spans="11:11">
      <c r="K10429"/>
    </row>
    <row r="10430" spans="11:11">
      <c r="K10430"/>
    </row>
    <row r="10431" spans="11:11">
      <c r="K10431"/>
    </row>
    <row r="10432" spans="11:11">
      <c r="K10432"/>
    </row>
    <row r="10433" spans="11:11">
      <c r="K10433"/>
    </row>
    <row r="10434" spans="11:11">
      <c r="K10434"/>
    </row>
    <row r="10435" spans="11:11">
      <c r="K10435"/>
    </row>
    <row r="10436" spans="11:11">
      <c r="K10436"/>
    </row>
    <row r="10437" spans="11:11">
      <c r="K10437"/>
    </row>
    <row r="10438" spans="11:11">
      <c r="K10438"/>
    </row>
    <row r="10439" spans="11:11">
      <c r="K10439"/>
    </row>
    <row r="10440" spans="11:11">
      <c r="K10440"/>
    </row>
    <row r="10441" spans="11:11">
      <c r="K10441"/>
    </row>
    <row r="10442" spans="11:11">
      <c r="K10442"/>
    </row>
    <row r="10443" spans="11:11">
      <c r="K10443"/>
    </row>
    <row r="10444" spans="11:11">
      <c r="K10444"/>
    </row>
    <row r="10445" spans="11:11">
      <c r="K10445"/>
    </row>
    <row r="10446" spans="11:11">
      <c r="K10446"/>
    </row>
    <row r="10447" spans="11:11">
      <c r="K10447"/>
    </row>
    <row r="10448" spans="11:11">
      <c r="K10448"/>
    </row>
    <row r="10449" spans="11:11">
      <c r="K10449"/>
    </row>
    <row r="10450" spans="11:11">
      <c r="K10450"/>
    </row>
    <row r="10451" spans="11:11">
      <c r="K10451"/>
    </row>
    <row r="10452" spans="11:11">
      <c r="K10452"/>
    </row>
    <row r="10453" spans="11:11">
      <c r="K10453"/>
    </row>
    <row r="10454" spans="11:11">
      <c r="K10454"/>
    </row>
    <row r="10455" spans="11:11">
      <c r="K10455"/>
    </row>
    <row r="10456" spans="11:11">
      <c r="K10456"/>
    </row>
    <row r="10457" spans="11:11">
      <c r="K10457"/>
    </row>
    <row r="10458" spans="11:11">
      <c r="K10458"/>
    </row>
    <row r="10459" spans="11:11">
      <c r="K10459"/>
    </row>
    <row r="10460" spans="11:11">
      <c r="K10460"/>
    </row>
    <row r="10461" spans="11:11">
      <c r="K10461"/>
    </row>
    <row r="10462" spans="11:11">
      <c r="K10462"/>
    </row>
    <row r="10463" spans="11:11">
      <c r="K10463"/>
    </row>
    <row r="10464" spans="11:11">
      <c r="K10464"/>
    </row>
    <row r="10465" spans="11:11">
      <c r="K10465"/>
    </row>
    <row r="10466" spans="11:11">
      <c r="K10466"/>
    </row>
    <row r="10467" spans="11:11">
      <c r="K10467"/>
    </row>
    <row r="10468" spans="11:11">
      <c r="K10468"/>
    </row>
    <row r="10469" spans="11:11">
      <c r="K10469"/>
    </row>
    <row r="10470" spans="11:11">
      <c r="K10470"/>
    </row>
    <row r="10471" spans="11:11">
      <c r="K10471"/>
    </row>
    <row r="10472" spans="11:11">
      <c r="K10472"/>
    </row>
    <row r="10473" spans="11:11">
      <c r="K10473"/>
    </row>
    <row r="10474" spans="11:11">
      <c r="K10474"/>
    </row>
    <row r="10475" spans="11:11">
      <c r="K10475"/>
    </row>
    <row r="10476" spans="11:11">
      <c r="K10476"/>
    </row>
    <row r="10477" spans="11:11">
      <c r="K10477"/>
    </row>
    <row r="10478" spans="11:11">
      <c r="K10478"/>
    </row>
    <row r="10479" spans="11:11">
      <c r="K10479"/>
    </row>
    <row r="10480" spans="11:11">
      <c r="K10480"/>
    </row>
    <row r="10481" spans="11:11">
      <c r="K10481"/>
    </row>
    <row r="10482" spans="11:11">
      <c r="K10482"/>
    </row>
    <row r="10483" spans="11:11">
      <c r="K10483"/>
    </row>
    <row r="10484" spans="11:11">
      <c r="K10484"/>
    </row>
    <row r="10485" spans="11:11">
      <c r="K10485"/>
    </row>
    <row r="10486" spans="11:11">
      <c r="K10486"/>
    </row>
    <row r="10487" spans="11:11">
      <c r="K10487"/>
    </row>
    <row r="10488" spans="11:11">
      <c r="K10488"/>
    </row>
    <row r="10489" spans="11:11">
      <c r="K10489"/>
    </row>
    <row r="10490" spans="11:11">
      <c r="K10490"/>
    </row>
    <row r="10491" spans="11:11">
      <c r="K10491"/>
    </row>
    <row r="10492" spans="11:11">
      <c r="K10492"/>
    </row>
    <row r="10493" spans="11:11">
      <c r="K10493"/>
    </row>
    <row r="10494" spans="11:11">
      <c r="K10494"/>
    </row>
    <row r="10495" spans="11:11">
      <c r="K10495"/>
    </row>
    <row r="10496" spans="11:11">
      <c r="K10496"/>
    </row>
    <row r="10497" spans="11:11">
      <c r="K10497"/>
    </row>
    <row r="10498" spans="11:11">
      <c r="K10498"/>
    </row>
    <row r="10499" spans="11:11">
      <c r="K10499"/>
    </row>
    <row r="10500" spans="11:11">
      <c r="K10500"/>
    </row>
    <row r="10501" spans="11:11">
      <c r="K10501"/>
    </row>
    <row r="10502" spans="11:11">
      <c r="K10502"/>
    </row>
    <row r="10503" spans="11:11">
      <c r="K10503"/>
    </row>
    <row r="10504" spans="11:11">
      <c r="K10504"/>
    </row>
    <row r="10505" spans="11:11">
      <c r="K10505"/>
    </row>
    <row r="10506" spans="11:11">
      <c r="K10506"/>
    </row>
    <row r="10507" spans="11:11">
      <c r="K10507"/>
    </row>
    <row r="10508" spans="11:11">
      <c r="K10508"/>
    </row>
    <row r="10509" spans="11:11">
      <c r="K10509"/>
    </row>
    <row r="10510" spans="11:11">
      <c r="K10510"/>
    </row>
    <row r="10511" spans="11:11">
      <c r="K10511"/>
    </row>
    <row r="10512" spans="11:11">
      <c r="K10512"/>
    </row>
    <row r="10513" spans="11:11">
      <c r="K10513"/>
    </row>
    <row r="10514" spans="11:11">
      <c r="K10514"/>
    </row>
    <row r="10515" spans="11:11">
      <c r="K10515"/>
    </row>
    <row r="10516" spans="11:11">
      <c r="K10516"/>
    </row>
    <row r="10517" spans="11:11">
      <c r="K10517"/>
    </row>
    <row r="10518" spans="11:11">
      <c r="K10518"/>
    </row>
    <row r="10519" spans="11:11">
      <c r="K10519"/>
    </row>
    <row r="10520" spans="11:11">
      <c r="K10520"/>
    </row>
    <row r="10521" spans="11:11">
      <c r="K10521"/>
    </row>
    <row r="10522" spans="11:11">
      <c r="K10522"/>
    </row>
    <row r="10523" spans="11:11">
      <c r="K10523"/>
    </row>
    <row r="10524" spans="11:11">
      <c r="K10524"/>
    </row>
    <row r="10525" spans="11:11">
      <c r="K10525"/>
    </row>
    <row r="10526" spans="11:11">
      <c r="K10526"/>
    </row>
    <row r="10527" spans="11:11">
      <c r="K10527"/>
    </row>
    <row r="10528" spans="11:11">
      <c r="K10528"/>
    </row>
    <row r="10529" spans="11:11">
      <c r="K10529"/>
    </row>
    <row r="10530" spans="11:11">
      <c r="K10530"/>
    </row>
    <row r="10531" spans="11:11">
      <c r="K10531"/>
    </row>
    <row r="10532" spans="11:11">
      <c r="K10532"/>
    </row>
    <row r="10533" spans="11:11">
      <c r="K10533"/>
    </row>
    <row r="10534" spans="11:11">
      <c r="K10534"/>
    </row>
    <row r="10535" spans="11:11">
      <c r="K10535"/>
    </row>
    <row r="10536" spans="11:11">
      <c r="K10536"/>
    </row>
    <row r="10537" spans="11:11">
      <c r="K10537"/>
    </row>
    <row r="10538" spans="11:11">
      <c r="K10538"/>
    </row>
    <row r="10539" spans="11:11">
      <c r="K10539"/>
    </row>
    <row r="10540" spans="11:11">
      <c r="K10540"/>
    </row>
    <row r="10541" spans="11:11">
      <c r="K10541"/>
    </row>
    <row r="10542" spans="11:11">
      <c r="K10542"/>
    </row>
    <row r="10543" spans="11:11">
      <c r="K10543"/>
    </row>
    <row r="10544" spans="11:11">
      <c r="K10544"/>
    </row>
    <row r="10545" spans="11:11">
      <c r="K10545"/>
    </row>
    <row r="10546" spans="11:11">
      <c r="K10546"/>
    </row>
    <row r="10547" spans="11:11">
      <c r="K10547"/>
    </row>
    <row r="10548" spans="11:11">
      <c r="K10548"/>
    </row>
    <row r="10549" spans="11:11">
      <c r="K10549"/>
    </row>
    <row r="10550" spans="11:11">
      <c r="K10550"/>
    </row>
    <row r="10551" spans="11:11">
      <c r="K10551"/>
    </row>
    <row r="10552" spans="11:11">
      <c r="K10552"/>
    </row>
    <row r="10553" spans="11:11">
      <c r="K10553"/>
    </row>
    <row r="10554" spans="11:11">
      <c r="K10554"/>
    </row>
    <row r="10555" spans="11:11">
      <c r="K10555"/>
    </row>
    <row r="10556" spans="11:11">
      <c r="K10556"/>
    </row>
    <row r="10557" spans="11:11">
      <c r="K10557"/>
    </row>
    <row r="10558" spans="11:11">
      <c r="K10558"/>
    </row>
    <row r="10559" spans="11:11">
      <c r="K10559"/>
    </row>
    <row r="10560" spans="11:11">
      <c r="K10560"/>
    </row>
    <row r="10561" spans="11:11">
      <c r="K10561"/>
    </row>
    <row r="10562" spans="11:11">
      <c r="K10562"/>
    </row>
    <row r="10563" spans="11:11">
      <c r="K10563"/>
    </row>
    <row r="10564" spans="11:11">
      <c r="K10564"/>
    </row>
    <row r="10565" spans="11:11">
      <c r="K10565"/>
    </row>
    <row r="10566" spans="11:11">
      <c r="K10566"/>
    </row>
    <row r="10567" spans="11:11">
      <c r="K10567"/>
    </row>
    <row r="10568" spans="11:11">
      <c r="K10568"/>
    </row>
    <row r="10569" spans="11:11">
      <c r="K10569"/>
    </row>
    <row r="10570" spans="11:11">
      <c r="K10570"/>
    </row>
    <row r="10571" spans="11:11">
      <c r="K10571"/>
    </row>
    <row r="10572" spans="11:11">
      <c r="K10572"/>
    </row>
    <row r="10573" spans="11:11">
      <c r="K10573"/>
    </row>
    <row r="10574" spans="11:11">
      <c r="K10574"/>
    </row>
    <row r="10575" spans="11:11">
      <c r="K10575"/>
    </row>
    <row r="10576" spans="11:11">
      <c r="K10576"/>
    </row>
    <row r="10577" spans="11:11">
      <c r="K10577"/>
    </row>
    <row r="10578" spans="11:11">
      <c r="K10578"/>
    </row>
    <row r="10579" spans="11:11">
      <c r="K10579"/>
    </row>
    <row r="10580" spans="11:11">
      <c r="K10580"/>
    </row>
    <row r="10581" spans="11:11">
      <c r="K10581"/>
    </row>
    <row r="10582" spans="11:11">
      <c r="K10582"/>
    </row>
    <row r="10583" spans="11:11">
      <c r="K10583"/>
    </row>
    <row r="10584" spans="11:11">
      <c r="K10584"/>
    </row>
    <row r="10585" spans="11:11">
      <c r="K10585"/>
    </row>
    <row r="10586" spans="11:11">
      <c r="K10586"/>
    </row>
    <row r="10587" spans="11:11">
      <c r="K10587"/>
    </row>
    <row r="10588" spans="11:11">
      <c r="K10588"/>
    </row>
    <row r="10589" spans="11:11">
      <c r="K10589"/>
    </row>
    <row r="10590" spans="11:11">
      <c r="K10590"/>
    </row>
    <row r="10591" spans="11:11">
      <c r="K10591"/>
    </row>
    <row r="10592" spans="11:11">
      <c r="K10592"/>
    </row>
    <row r="10593" spans="11:11">
      <c r="K10593"/>
    </row>
    <row r="10594" spans="11:11">
      <c r="K10594"/>
    </row>
    <row r="10595" spans="11:11">
      <c r="K10595"/>
    </row>
    <row r="10596" spans="11:11">
      <c r="K10596"/>
    </row>
    <row r="10597" spans="11:11">
      <c r="K10597"/>
    </row>
    <row r="10598" spans="11:11">
      <c r="K10598"/>
    </row>
    <row r="10599" spans="11:11">
      <c r="K10599"/>
    </row>
    <row r="10600" spans="11:11">
      <c r="K10600"/>
    </row>
    <row r="10601" spans="11:11">
      <c r="K10601"/>
    </row>
    <row r="10602" spans="11:11">
      <c r="K10602"/>
    </row>
    <row r="10603" spans="11:11">
      <c r="K10603"/>
    </row>
    <row r="10604" spans="11:11">
      <c r="K10604"/>
    </row>
    <row r="10605" spans="11:11">
      <c r="K10605"/>
    </row>
    <row r="10606" spans="11:11">
      <c r="K10606"/>
    </row>
    <row r="10607" spans="11:11">
      <c r="K10607"/>
    </row>
    <row r="10608" spans="11:11">
      <c r="K10608"/>
    </row>
    <row r="10609" spans="11:11">
      <c r="K10609"/>
    </row>
    <row r="10610" spans="11:11">
      <c r="K10610"/>
    </row>
    <row r="10611" spans="11:11">
      <c r="K10611"/>
    </row>
    <row r="10612" spans="11:11">
      <c r="K10612"/>
    </row>
    <row r="10613" spans="11:11">
      <c r="K10613"/>
    </row>
    <row r="10614" spans="11:11">
      <c r="K10614"/>
    </row>
    <row r="10615" spans="11:11">
      <c r="K10615"/>
    </row>
    <row r="10616" spans="11:11">
      <c r="K10616"/>
    </row>
    <row r="10617" spans="11:11">
      <c r="K10617"/>
    </row>
    <row r="10618" spans="11:11">
      <c r="K10618"/>
    </row>
    <row r="10619" spans="11:11">
      <c r="K10619"/>
    </row>
    <row r="10620" spans="11:11">
      <c r="K10620"/>
    </row>
    <row r="10621" spans="11:11">
      <c r="K10621"/>
    </row>
    <row r="10622" spans="11:11">
      <c r="K10622"/>
    </row>
    <row r="10623" spans="11:11">
      <c r="K10623"/>
    </row>
    <row r="10624" spans="11:11">
      <c r="K10624"/>
    </row>
    <row r="10625" spans="11:11">
      <c r="K10625"/>
    </row>
    <row r="10626" spans="11:11">
      <c r="K10626"/>
    </row>
    <row r="10627" spans="11:11">
      <c r="K10627"/>
    </row>
    <row r="10628" spans="11:11">
      <c r="K10628"/>
    </row>
    <row r="10629" spans="11:11">
      <c r="K10629"/>
    </row>
    <row r="10630" spans="11:11">
      <c r="K10630"/>
    </row>
    <row r="10631" spans="11:11">
      <c r="K10631"/>
    </row>
    <row r="10632" spans="11:11">
      <c r="K10632"/>
    </row>
    <row r="10633" spans="11:11">
      <c r="K10633"/>
    </row>
    <row r="10634" spans="11:11">
      <c r="K10634"/>
    </row>
    <row r="10635" spans="11:11">
      <c r="K10635"/>
    </row>
    <row r="10636" spans="11:11">
      <c r="K10636"/>
    </row>
    <row r="10637" spans="11:11">
      <c r="K10637"/>
    </row>
    <row r="10638" spans="11:11">
      <c r="K10638"/>
    </row>
    <row r="10639" spans="11:11">
      <c r="K10639"/>
    </row>
    <row r="10640" spans="11:11">
      <c r="K10640"/>
    </row>
    <row r="10641" spans="11:11">
      <c r="K10641"/>
    </row>
    <row r="10642" spans="11:11">
      <c r="K10642"/>
    </row>
    <row r="10643" spans="11:11">
      <c r="K10643"/>
    </row>
    <row r="10644" spans="11:11">
      <c r="K10644"/>
    </row>
    <row r="10645" spans="11:11">
      <c r="K10645"/>
    </row>
    <row r="10646" spans="11:11">
      <c r="K10646"/>
    </row>
    <row r="10647" spans="11:11">
      <c r="K10647"/>
    </row>
    <row r="10648" spans="11:11">
      <c r="K10648"/>
    </row>
    <row r="10649" spans="11:11">
      <c r="K10649"/>
    </row>
    <row r="10650" spans="11:11">
      <c r="K10650"/>
    </row>
    <row r="10651" spans="11:11">
      <c r="K10651"/>
    </row>
    <row r="10652" spans="11:11">
      <c r="K10652"/>
    </row>
    <row r="10653" spans="11:11">
      <c r="K10653"/>
    </row>
    <row r="10654" spans="11:11">
      <c r="K10654"/>
    </row>
    <row r="10655" spans="11:11">
      <c r="K10655"/>
    </row>
    <row r="10656" spans="11:11">
      <c r="K10656"/>
    </row>
    <row r="10657" spans="11:11">
      <c r="K10657"/>
    </row>
    <row r="10658" spans="11:11">
      <c r="K10658"/>
    </row>
    <row r="10659" spans="11:11">
      <c r="K10659"/>
    </row>
    <row r="10660" spans="11:11">
      <c r="K10660"/>
    </row>
    <row r="10661" spans="11:11">
      <c r="K10661"/>
    </row>
    <row r="10662" spans="11:11">
      <c r="K10662"/>
    </row>
    <row r="10663" spans="11:11">
      <c r="K10663"/>
    </row>
    <row r="10664" spans="11:11">
      <c r="K10664"/>
    </row>
    <row r="10665" spans="11:11">
      <c r="K10665"/>
    </row>
    <row r="10666" spans="11:11">
      <c r="K10666"/>
    </row>
    <row r="10667" spans="11:11">
      <c r="K10667"/>
    </row>
    <row r="10668" spans="11:11">
      <c r="K10668"/>
    </row>
    <row r="10669" spans="11:11">
      <c r="K10669"/>
    </row>
    <row r="10670" spans="11:11">
      <c r="K10670"/>
    </row>
    <row r="10671" spans="11:11">
      <c r="K10671"/>
    </row>
    <row r="10672" spans="11:11">
      <c r="K10672"/>
    </row>
    <row r="10673" spans="11:11">
      <c r="K10673"/>
    </row>
    <row r="10674" spans="11:11">
      <c r="K10674"/>
    </row>
    <row r="10675" spans="11:11">
      <c r="K10675"/>
    </row>
    <row r="10676" spans="11:11">
      <c r="K10676"/>
    </row>
    <row r="10677" spans="11:11">
      <c r="K10677"/>
    </row>
    <row r="10678" spans="11:11">
      <c r="K10678"/>
    </row>
    <row r="10679" spans="11:11">
      <c r="K10679"/>
    </row>
    <row r="10680" spans="11:11">
      <c r="K10680"/>
    </row>
    <row r="10681" spans="11:11">
      <c r="K10681"/>
    </row>
    <row r="10682" spans="11:11">
      <c r="K10682"/>
    </row>
    <row r="10683" spans="11:11">
      <c r="K10683"/>
    </row>
    <row r="10684" spans="11:11">
      <c r="K10684"/>
    </row>
    <row r="10685" spans="11:11">
      <c r="K10685"/>
    </row>
    <row r="10686" spans="11:11">
      <c r="K10686"/>
    </row>
    <row r="10687" spans="11:11">
      <c r="K10687"/>
    </row>
    <row r="10688" spans="11:11">
      <c r="K10688"/>
    </row>
    <row r="10689" spans="11:11">
      <c r="K10689"/>
    </row>
    <row r="10690" spans="11:11">
      <c r="K10690"/>
    </row>
    <row r="10691" spans="11:11">
      <c r="K10691"/>
    </row>
    <row r="10692" spans="11:11">
      <c r="K10692"/>
    </row>
    <row r="10693" spans="11:11">
      <c r="K10693"/>
    </row>
    <row r="10694" spans="11:11">
      <c r="K10694"/>
    </row>
    <row r="10695" spans="11:11">
      <c r="K10695"/>
    </row>
    <row r="10696" spans="11:11">
      <c r="K10696"/>
    </row>
    <row r="10697" spans="11:11">
      <c r="K10697"/>
    </row>
    <row r="10698" spans="11:11">
      <c r="K10698"/>
    </row>
    <row r="10699" spans="11:11">
      <c r="K10699"/>
    </row>
    <row r="10700" spans="11:11">
      <c r="K10700"/>
    </row>
    <row r="10701" spans="11:11">
      <c r="K10701"/>
    </row>
    <row r="10702" spans="11:11">
      <c r="K10702"/>
    </row>
    <row r="10703" spans="11:11">
      <c r="K10703"/>
    </row>
    <row r="10704" spans="11:11">
      <c r="K10704"/>
    </row>
    <row r="10705" spans="11:11">
      <c r="K10705"/>
    </row>
    <row r="10706" spans="11:11">
      <c r="K10706"/>
    </row>
    <row r="10707" spans="11:11">
      <c r="K10707"/>
    </row>
    <row r="10708" spans="11:11">
      <c r="K10708"/>
    </row>
    <row r="10709" spans="11:11">
      <c r="K10709"/>
    </row>
    <row r="10710" spans="11:11">
      <c r="K10710"/>
    </row>
    <row r="10711" spans="11:11">
      <c r="K10711"/>
    </row>
    <row r="10712" spans="11:11">
      <c r="K10712"/>
    </row>
    <row r="10713" spans="11:11">
      <c r="K10713"/>
    </row>
    <row r="10714" spans="11:11">
      <c r="K10714"/>
    </row>
    <row r="10715" spans="11:11">
      <c r="K10715"/>
    </row>
    <row r="10716" spans="11:11">
      <c r="K10716"/>
    </row>
    <row r="10717" spans="11:11">
      <c r="K10717"/>
    </row>
    <row r="10718" spans="11:11">
      <c r="K10718"/>
    </row>
    <row r="10719" spans="11:11">
      <c r="K10719"/>
    </row>
    <row r="10720" spans="11:11">
      <c r="K10720"/>
    </row>
    <row r="10721" spans="11:11">
      <c r="K10721"/>
    </row>
    <row r="10722" spans="11:11">
      <c r="K10722"/>
    </row>
    <row r="10723" spans="11:11">
      <c r="K10723"/>
    </row>
    <row r="10724" spans="11:11">
      <c r="K10724"/>
    </row>
    <row r="10725" spans="11:11">
      <c r="K10725"/>
    </row>
    <row r="10726" spans="11:11">
      <c r="K10726"/>
    </row>
    <row r="10727" spans="11:11">
      <c r="K10727"/>
    </row>
    <row r="10728" spans="11:11">
      <c r="K10728"/>
    </row>
    <row r="10729" spans="11:11">
      <c r="K10729"/>
    </row>
    <row r="10730" spans="11:11">
      <c r="K10730"/>
    </row>
    <row r="10731" spans="11:11">
      <c r="K10731"/>
    </row>
    <row r="10732" spans="11:11">
      <c r="K10732"/>
    </row>
    <row r="10733" spans="11:11">
      <c r="K10733"/>
    </row>
    <row r="10734" spans="11:11">
      <c r="K10734"/>
    </row>
    <row r="10735" spans="11:11">
      <c r="K10735"/>
    </row>
    <row r="10736" spans="11:11">
      <c r="K10736"/>
    </row>
    <row r="10737" spans="11:11">
      <c r="K10737"/>
    </row>
    <row r="10738" spans="11:11">
      <c r="K10738"/>
    </row>
    <row r="10739" spans="11:11">
      <c r="K10739"/>
    </row>
    <row r="10740" spans="11:11">
      <c r="K10740"/>
    </row>
    <row r="10741" spans="11:11">
      <c r="K10741"/>
    </row>
    <row r="10742" spans="11:11">
      <c r="K10742"/>
    </row>
    <row r="10743" spans="11:11">
      <c r="K10743"/>
    </row>
    <row r="10744" spans="11:11">
      <c r="K10744"/>
    </row>
    <row r="10745" spans="11:11">
      <c r="K10745"/>
    </row>
    <row r="10746" spans="11:11">
      <c r="K10746"/>
    </row>
    <row r="10747" spans="11:11">
      <c r="K10747"/>
    </row>
    <row r="10748" spans="11:11">
      <c r="K10748"/>
    </row>
    <row r="10749" spans="11:11">
      <c r="K10749"/>
    </row>
    <row r="10750" spans="11:11">
      <c r="K10750"/>
    </row>
    <row r="10751" spans="11:11">
      <c r="K10751"/>
    </row>
    <row r="10752" spans="11:11">
      <c r="K10752"/>
    </row>
    <row r="10753" spans="11:11">
      <c r="K10753"/>
    </row>
    <row r="10754" spans="11:11">
      <c r="K10754"/>
    </row>
    <row r="10755" spans="11:11">
      <c r="K10755"/>
    </row>
    <row r="10756" spans="11:11">
      <c r="K10756"/>
    </row>
    <row r="10757" spans="11:11">
      <c r="K10757"/>
    </row>
    <row r="10758" spans="11:11">
      <c r="K10758"/>
    </row>
    <row r="10759" spans="11:11">
      <c r="K10759"/>
    </row>
    <row r="10760" spans="11:11">
      <c r="K10760"/>
    </row>
    <row r="10761" spans="11:11">
      <c r="K10761"/>
    </row>
    <row r="10762" spans="11:11">
      <c r="K10762"/>
    </row>
    <row r="10763" spans="11:11">
      <c r="K10763"/>
    </row>
    <row r="10764" spans="11:11">
      <c r="K10764"/>
    </row>
    <row r="10765" spans="11:11">
      <c r="K10765"/>
    </row>
    <row r="10766" spans="11:11">
      <c r="K10766"/>
    </row>
    <row r="10767" spans="11:11">
      <c r="K10767"/>
    </row>
    <row r="10768" spans="11:11">
      <c r="K10768"/>
    </row>
    <row r="10769" spans="11:11">
      <c r="K10769"/>
    </row>
    <row r="10770" spans="11:11">
      <c r="K10770"/>
    </row>
    <row r="10771" spans="11:11">
      <c r="K10771"/>
    </row>
    <row r="10772" spans="11:11">
      <c r="K10772"/>
    </row>
    <row r="10773" spans="11:11">
      <c r="K10773"/>
    </row>
    <row r="10774" spans="11:11">
      <c r="K10774"/>
    </row>
    <row r="10775" spans="11:11">
      <c r="K10775"/>
    </row>
    <row r="10776" spans="11:11">
      <c r="K10776"/>
    </row>
    <row r="10777" spans="11:11">
      <c r="K10777"/>
    </row>
    <row r="10778" spans="11:11">
      <c r="K10778"/>
    </row>
    <row r="10779" spans="11:11">
      <c r="K10779"/>
    </row>
    <row r="10780" spans="11:11">
      <c r="K10780"/>
    </row>
    <row r="10781" spans="11:11">
      <c r="K10781"/>
    </row>
    <row r="10782" spans="11:11">
      <c r="K10782"/>
    </row>
    <row r="10783" spans="11:11">
      <c r="K10783"/>
    </row>
    <row r="10784" spans="11:11">
      <c r="K10784"/>
    </row>
    <row r="10785" spans="11:11">
      <c r="K10785"/>
    </row>
    <row r="10786" spans="11:11">
      <c r="K10786"/>
    </row>
    <row r="10787" spans="11:11">
      <c r="K10787"/>
    </row>
    <row r="10788" spans="11:11">
      <c r="K10788"/>
    </row>
    <row r="10789" spans="11:11">
      <c r="K10789"/>
    </row>
    <row r="10790" spans="11:11">
      <c r="K10790"/>
    </row>
    <row r="10791" spans="11:11">
      <c r="K10791"/>
    </row>
    <row r="10792" spans="11:11">
      <c r="K10792"/>
    </row>
    <row r="10793" spans="11:11">
      <c r="K10793"/>
    </row>
    <row r="10794" spans="11:11">
      <c r="K10794"/>
    </row>
    <row r="10795" spans="11:11">
      <c r="K10795"/>
    </row>
    <row r="10796" spans="11:11">
      <c r="K10796"/>
    </row>
    <row r="10797" spans="11:11">
      <c r="K10797"/>
    </row>
    <row r="10798" spans="11:11">
      <c r="K10798"/>
    </row>
    <row r="10799" spans="11:11">
      <c r="K10799"/>
    </row>
    <row r="10800" spans="11:11">
      <c r="K10800"/>
    </row>
    <row r="10801" spans="11:11">
      <c r="K10801"/>
    </row>
    <row r="10802" spans="11:11">
      <c r="K10802"/>
    </row>
    <row r="10803" spans="11:11">
      <c r="K10803"/>
    </row>
    <row r="10804" spans="11:11">
      <c r="K10804"/>
    </row>
    <row r="10805" spans="11:11">
      <c r="K10805"/>
    </row>
    <row r="10806" spans="11:11">
      <c r="K10806"/>
    </row>
    <row r="10807" spans="11:11">
      <c r="K10807"/>
    </row>
    <row r="10808" spans="11:11">
      <c r="K10808"/>
    </row>
    <row r="10809" spans="11:11">
      <c r="K10809"/>
    </row>
    <row r="10810" spans="11:11">
      <c r="K10810"/>
    </row>
    <row r="10811" spans="11:11">
      <c r="K10811"/>
    </row>
    <row r="10812" spans="11:11">
      <c r="K10812"/>
    </row>
    <row r="10813" spans="11:11">
      <c r="K10813"/>
    </row>
    <row r="10814" spans="11:11">
      <c r="K10814"/>
    </row>
    <row r="10815" spans="11:11">
      <c r="K10815"/>
    </row>
    <row r="10816" spans="11:11">
      <c r="K10816"/>
    </row>
    <row r="10817" spans="11:11">
      <c r="K10817"/>
    </row>
    <row r="10818" spans="11:11">
      <c r="K10818"/>
    </row>
    <row r="10819" spans="11:11">
      <c r="K10819"/>
    </row>
    <row r="10820" spans="11:11">
      <c r="K10820"/>
    </row>
    <row r="10821" spans="11:11">
      <c r="K10821"/>
    </row>
    <row r="10822" spans="11:11">
      <c r="K10822"/>
    </row>
    <row r="10823" spans="11:11">
      <c r="K10823"/>
    </row>
    <row r="10824" spans="11:11">
      <c r="K10824"/>
    </row>
    <row r="10825" spans="11:11">
      <c r="K10825"/>
    </row>
    <row r="10826" spans="11:11">
      <c r="K10826"/>
    </row>
    <row r="10827" spans="11:11">
      <c r="K10827"/>
    </row>
    <row r="10828" spans="11:11">
      <c r="K10828"/>
    </row>
    <row r="10829" spans="11:11">
      <c r="K10829"/>
    </row>
    <row r="10830" spans="11:11">
      <c r="K10830"/>
    </row>
    <row r="10831" spans="11:11">
      <c r="K10831"/>
    </row>
    <row r="10832" spans="11:11">
      <c r="K10832"/>
    </row>
    <row r="10833" spans="11:11">
      <c r="K10833"/>
    </row>
    <row r="10834" spans="11:11">
      <c r="K10834"/>
    </row>
    <row r="10835" spans="11:11">
      <c r="K10835"/>
    </row>
    <row r="10836" spans="11:11">
      <c r="K10836"/>
    </row>
    <row r="10837" spans="11:11">
      <c r="K10837"/>
    </row>
    <row r="10838" spans="11:11">
      <c r="K10838"/>
    </row>
    <row r="10839" spans="11:11">
      <c r="K10839"/>
    </row>
    <row r="10840" spans="11:11">
      <c r="K10840"/>
    </row>
    <row r="10841" spans="11:11">
      <c r="K10841"/>
    </row>
    <row r="10842" spans="11:11">
      <c r="K10842"/>
    </row>
    <row r="10843" spans="11:11">
      <c r="K10843"/>
    </row>
    <row r="10844" spans="11:11">
      <c r="K10844"/>
    </row>
    <row r="10845" spans="11:11">
      <c r="K10845"/>
    </row>
    <row r="10846" spans="11:11">
      <c r="K10846"/>
    </row>
    <row r="10847" spans="11:11">
      <c r="K10847"/>
    </row>
    <row r="10848" spans="11:11">
      <c r="K10848"/>
    </row>
    <row r="10849" spans="11:11">
      <c r="K10849"/>
    </row>
    <row r="10850" spans="11:11">
      <c r="K10850"/>
    </row>
    <row r="10851" spans="11:11">
      <c r="K10851"/>
    </row>
    <row r="10852" spans="11:11">
      <c r="K10852"/>
    </row>
    <row r="10853" spans="11:11">
      <c r="K10853"/>
    </row>
    <row r="10854" spans="11:11">
      <c r="K10854"/>
    </row>
    <row r="10855" spans="11:11">
      <c r="K10855"/>
    </row>
    <row r="10856" spans="11:11">
      <c r="K10856"/>
    </row>
    <row r="10857" spans="11:11">
      <c r="K10857"/>
    </row>
    <row r="10858" spans="11:11">
      <c r="K10858"/>
    </row>
    <row r="10859" spans="11:11">
      <c r="K10859"/>
    </row>
    <row r="10860" spans="11:11">
      <c r="K10860"/>
    </row>
    <row r="10861" spans="11:11">
      <c r="K10861"/>
    </row>
    <row r="10862" spans="11:11">
      <c r="K10862"/>
    </row>
    <row r="10863" spans="11:11">
      <c r="K10863"/>
    </row>
    <row r="10864" spans="11:11">
      <c r="K10864"/>
    </row>
    <row r="10865" spans="11:11">
      <c r="K10865"/>
    </row>
    <row r="10866" spans="11:11">
      <c r="K10866"/>
    </row>
    <row r="10867" spans="11:11">
      <c r="K10867"/>
    </row>
    <row r="10868" spans="11:11">
      <c r="K10868"/>
    </row>
    <row r="10869" spans="11:11">
      <c r="K10869"/>
    </row>
    <row r="10870" spans="11:11">
      <c r="K10870"/>
    </row>
    <row r="10871" spans="11:11">
      <c r="K10871"/>
    </row>
    <row r="10872" spans="11:11">
      <c r="K10872"/>
    </row>
    <row r="10873" spans="11:11">
      <c r="K10873"/>
    </row>
    <row r="10874" spans="11:11">
      <c r="K10874"/>
    </row>
    <row r="10875" spans="11:11">
      <c r="K10875"/>
    </row>
    <row r="10876" spans="11:11">
      <c r="K10876"/>
    </row>
    <row r="10877" spans="11:11">
      <c r="K10877"/>
    </row>
    <row r="10878" spans="11:11">
      <c r="K10878"/>
    </row>
    <row r="10879" spans="11:11">
      <c r="K10879"/>
    </row>
    <row r="10880" spans="11:11">
      <c r="K10880"/>
    </row>
    <row r="10881" spans="11:11">
      <c r="K10881"/>
    </row>
    <row r="10882" spans="11:11">
      <c r="K10882"/>
    </row>
    <row r="10883" spans="11:11">
      <c r="K10883"/>
    </row>
    <row r="10884" spans="11:11">
      <c r="K10884"/>
    </row>
    <row r="10885" spans="11:11">
      <c r="K10885"/>
    </row>
    <row r="10886" spans="11:11">
      <c r="K10886"/>
    </row>
    <row r="10887" spans="11:11">
      <c r="K10887"/>
    </row>
    <row r="10888" spans="11:11">
      <c r="K10888"/>
    </row>
    <row r="10889" spans="11:11">
      <c r="K10889"/>
    </row>
    <row r="10890" spans="11:11">
      <c r="K10890"/>
    </row>
    <row r="10891" spans="11:11">
      <c r="K10891"/>
    </row>
    <row r="10892" spans="11:11">
      <c r="K10892"/>
    </row>
    <row r="10893" spans="11:11">
      <c r="K10893"/>
    </row>
    <row r="10894" spans="11:11">
      <c r="K10894"/>
    </row>
    <row r="10895" spans="11:11">
      <c r="K10895"/>
    </row>
    <row r="10896" spans="11:11">
      <c r="K10896"/>
    </row>
    <row r="10897" spans="11:11">
      <c r="K10897"/>
    </row>
    <row r="10898" spans="11:11">
      <c r="K10898"/>
    </row>
    <row r="10899" spans="11:11">
      <c r="K10899"/>
    </row>
    <row r="10900" spans="11:11">
      <c r="K10900"/>
    </row>
    <row r="10901" spans="11:11">
      <c r="K10901"/>
    </row>
    <row r="10902" spans="11:11">
      <c r="K10902"/>
    </row>
    <row r="10903" spans="11:11">
      <c r="K10903"/>
    </row>
    <row r="10904" spans="11:11">
      <c r="K10904"/>
    </row>
    <row r="10905" spans="11:11">
      <c r="K10905"/>
    </row>
    <row r="10906" spans="11:11">
      <c r="K10906"/>
    </row>
    <row r="10907" spans="11:11">
      <c r="K10907"/>
    </row>
    <row r="10908" spans="11:11">
      <c r="K10908"/>
    </row>
    <row r="10909" spans="11:11">
      <c r="K10909"/>
    </row>
    <row r="10910" spans="11:11">
      <c r="K10910"/>
    </row>
    <row r="10911" spans="11:11">
      <c r="K10911"/>
    </row>
    <row r="10912" spans="11:11">
      <c r="K10912"/>
    </row>
    <row r="10913" spans="11:11">
      <c r="K10913"/>
    </row>
    <row r="10914" spans="11:11">
      <c r="K10914"/>
    </row>
    <row r="10915" spans="11:11">
      <c r="K10915"/>
    </row>
    <row r="10916" spans="11:11">
      <c r="K10916"/>
    </row>
    <row r="10917" spans="11:11">
      <c r="K10917"/>
    </row>
    <row r="10918" spans="11:11">
      <c r="K10918"/>
    </row>
    <row r="10919" spans="11:11">
      <c r="K10919"/>
    </row>
    <row r="10920" spans="11:11">
      <c r="K10920"/>
    </row>
    <row r="10921" spans="11:11">
      <c r="K10921"/>
    </row>
    <row r="10922" spans="11:11">
      <c r="K10922"/>
    </row>
    <row r="10923" spans="11:11">
      <c r="K10923"/>
    </row>
    <row r="10924" spans="11:11">
      <c r="K10924"/>
    </row>
    <row r="10925" spans="11:11">
      <c r="K10925"/>
    </row>
    <row r="10926" spans="11:11">
      <c r="K10926"/>
    </row>
    <row r="10927" spans="11:11">
      <c r="K10927"/>
    </row>
    <row r="10928" spans="11:11">
      <c r="K10928"/>
    </row>
    <row r="10929" spans="11:11">
      <c r="K10929"/>
    </row>
    <row r="10930" spans="11:11">
      <c r="K10930"/>
    </row>
    <row r="10931" spans="11:11">
      <c r="K10931"/>
    </row>
    <row r="10932" spans="11:11">
      <c r="K10932"/>
    </row>
    <row r="10933" spans="11:11">
      <c r="K10933"/>
    </row>
    <row r="10934" spans="11:11">
      <c r="K10934"/>
    </row>
    <row r="10935" spans="11:11">
      <c r="K10935"/>
    </row>
    <row r="10936" spans="11:11">
      <c r="K10936"/>
    </row>
    <row r="10937" spans="11:11">
      <c r="K10937"/>
    </row>
    <row r="10938" spans="11:11">
      <c r="K10938"/>
    </row>
    <row r="10939" spans="11:11">
      <c r="K10939"/>
    </row>
    <row r="10940" spans="11:11">
      <c r="K10940"/>
    </row>
    <row r="10941" spans="11:11">
      <c r="K10941"/>
    </row>
    <row r="10942" spans="11:11">
      <c r="K10942"/>
    </row>
    <row r="10943" spans="11:11">
      <c r="K10943"/>
    </row>
    <row r="10944" spans="11:11">
      <c r="K10944"/>
    </row>
    <row r="10945" spans="11:11">
      <c r="K10945"/>
    </row>
    <row r="10946" spans="11:11">
      <c r="K10946"/>
    </row>
    <row r="10947" spans="11:11">
      <c r="K10947"/>
    </row>
    <row r="10948" spans="11:11">
      <c r="K10948"/>
    </row>
    <row r="10949" spans="11:11">
      <c r="K10949"/>
    </row>
    <row r="10950" spans="11:11">
      <c r="K10950"/>
    </row>
    <row r="10951" spans="11:11">
      <c r="K10951"/>
    </row>
    <row r="10952" spans="11:11">
      <c r="K10952"/>
    </row>
    <row r="10953" spans="11:11">
      <c r="K10953"/>
    </row>
    <row r="10954" spans="11:11">
      <c r="K10954"/>
    </row>
    <row r="10955" spans="11:11">
      <c r="K10955"/>
    </row>
    <row r="10956" spans="11:11">
      <c r="K10956"/>
    </row>
    <row r="10957" spans="11:11">
      <c r="K10957"/>
    </row>
    <row r="10958" spans="11:11">
      <c r="K10958"/>
    </row>
    <row r="10959" spans="11:11">
      <c r="K10959"/>
    </row>
    <row r="10960" spans="11:11">
      <c r="K10960"/>
    </row>
    <row r="10961" spans="11:11">
      <c r="K10961"/>
    </row>
    <row r="10962" spans="11:11">
      <c r="K10962"/>
    </row>
    <row r="10963" spans="11:11">
      <c r="K10963"/>
    </row>
    <row r="10964" spans="11:11">
      <c r="K10964"/>
    </row>
    <row r="10965" spans="11:11">
      <c r="K10965"/>
    </row>
    <row r="10966" spans="11:11">
      <c r="K10966"/>
    </row>
    <row r="10967" spans="11:11">
      <c r="K10967"/>
    </row>
    <row r="10968" spans="11:11">
      <c r="K10968"/>
    </row>
    <row r="10969" spans="11:11">
      <c r="K10969"/>
    </row>
    <row r="10970" spans="11:11">
      <c r="K10970"/>
    </row>
    <row r="10971" spans="11:11">
      <c r="K10971"/>
    </row>
    <row r="10972" spans="11:11">
      <c r="K10972"/>
    </row>
    <row r="10973" spans="11:11">
      <c r="K10973"/>
    </row>
    <row r="10974" spans="11:11">
      <c r="K10974"/>
    </row>
    <row r="10975" spans="11:11">
      <c r="K10975"/>
    </row>
    <row r="10976" spans="11:11">
      <c r="K10976"/>
    </row>
    <row r="10977" spans="11:11">
      <c r="K10977"/>
    </row>
    <row r="10978" spans="11:11">
      <c r="K10978"/>
    </row>
    <row r="10979" spans="11:11">
      <c r="K10979"/>
    </row>
    <row r="10980" spans="11:11">
      <c r="K10980"/>
    </row>
    <row r="10981" spans="11:11">
      <c r="K10981"/>
    </row>
    <row r="10982" spans="11:11">
      <c r="K10982"/>
    </row>
    <row r="10983" spans="11:11">
      <c r="K10983"/>
    </row>
    <row r="10984" spans="11:11">
      <c r="K10984"/>
    </row>
    <row r="10985" spans="11:11">
      <c r="K10985"/>
    </row>
    <row r="10986" spans="11:11">
      <c r="K10986"/>
    </row>
    <row r="10987" spans="11:11">
      <c r="K10987"/>
    </row>
    <row r="10988" spans="11:11">
      <c r="K10988"/>
    </row>
    <row r="10989" spans="11:11">
      <c r="K10989"/>
    </row>
    <row r="10990" spans="11:11">
      <c r="K10990"/>
    </row>
    <row r="10991" spans="11:11">
      <c r="K10991"/>
    </row>
    <row r="10992" spans="11:11">
      <c r="K10992"/>
    </row>
    <row r="10993" spans="11:11">
      <c r="K10993"/>
    </row>
    <row r="10994" spans="11:11">
      <c r="K10994"/>
    </row>
    <row r="10995" spans="11:11">
      <c r="K10995"/>
    </row>
    <row r="10996" spans="11:11">
      <c r="K10996"/>
    </row>
    <row r="10997" spans="11:11">
      <c r="K10997"/>
    </row>
    <row r="10998" spans="11:11">
      <c r="K10998"/>
    </row>
    <row r="10999" spans="11:11">
      <c r="K10999"/>
    </row>
    <row r="11000" spans="11:11">
      <c r="K11000"/>
    </row>
    <row r="11001" spans="11:11">
      <c r="K11001"/>
    </row>
    <row r="11002" spans="11:11">
      <c r="K11002"/>
    </row>
    <row r="11003" spans="11:11">
      <c r="K11003"/>
    </row>
    <row r="11004" spans="11:11">
      <c r="K11004"/>
    </row>
    <row r="11005" spans="11:11">
      <c r="K11005"/>
    </row>
    <row r="11006" spans="11:11">
      <c r="K11006"/>
    </row>
    <row r="11007" spans="11:11">
      <c r="K11007"/>
    </row>
    <row r="11008" spans="11:11">
      <c r="K11008"/>
    </row>
    <row r="11009" spans="11:11">
      <c r="K11009"/>
    </row>
    <row r="11010" spans="11:11">
      <c r="K11010"/>
    </row>
    <row r="11011" spans="11:11">
      <c r="K11011"/>
    </row>
    <row r="11012" spans="11:11">
      <c r="K11012"/>
    </row>
    <row r="11013" spans="11:11">
      <c r="K11013"/>
    </row>
    <row r="11014" spans="11:11">
      <c r="K11014"/>
    </row>
    <row r="11015" spans="11:11">
      <c r="K11015"/>
    </row>
    <row r="11016" spans="11:11">
      <c r="K11016"/>
    </row>
    <row r="11017" spans="11:11">
      <c r="K11017"/>
    </row>
    <row r="11018" spans="11:11">
      <c r="K11018"/>
    </row>
    <row r="11019" spans="11:11">
      <c r="K11019"/>
    </row>
    <row r="11020" spans="11:11">
      <c r="K11020"/>
    </row>
    <row r="11021" spans="11:11">
      <c r="K11021"/>
    </row>
    <row r="11022" spans="11:11">
      <c r="K11022"/>
    </row>
    <row r="11023" spans="11:11">
      <c r="K11023"/>
    </row>
    <row r="11024" spans="11:11">
      <c r="K11024"/>
    </row>
    <row r="11025" spans="11:11">
      <c r="K11025"/>
    </row>
    <row r="11026" spans="11:11">
      <c r="K11026"/>
    </row>
    <row r="11027" spans="11:11">
      <c r="K11027"/>
    </row>
    <row r="11028" spans="11:11">
      <c r="K11028"/>
    </row>
    <row r="11029" spans="11:11">
      <c r="K11029"/>
    </row>
    <row r="11030" spans="11:11">
      <c r="K11030"/>
    </row>
    <row r="11031" spans="11:11">
      <c r="K11031"/>
    </row>
    <row r="11032" spans="11:11">
      <c r="K11032"/>
    </row>
    <row r="11033" spans="11:11">
      <c r="K11033"/>
    </row>
    <row r="11034" spans="11:11">
      <c r="K11034"/>
    </row>
    <row r="11035" spans="11:11">
      <c r="K11035"/>
    </row>
    <row r="11036" spans="11:11">
      <c r="K11036"/>
    </row>
    <row r="11037" spans="11:11">
      <c r="K11037"/>
    </row>
    <row r="11038" spans="11:11">
      <c r="K11038"/>
    </row>
    <row r="11039" spans="11:11">
      <c r="K11039"/>
    </row>
    <row r="11040" spans="11:11">
      <c r="K11040"/>
    </row>
    <row r="11041" spans="11:11">
      <c r="K11041"/>
    </row>
    <row r="11042" spans="11:11">
      <c r="K11042"/>
    </row>
    <row r="11043" spans="11:11">
      <c r="K11043"/>
    </row>
    <row r="11044" spans="11:11">
      <c r="K11044"/>
    </row>
    <row r="11045" spans="11:11">
      <c r="K11045"/>
    </row>
    <row r="11046" spans="11:11">
      <c r="K11046"/>
    </row>
    <row r="11047" spans="11:11">
      <c r="K11047"/>
    </row>
    <row r="11048" spans="11:11">
      <c r="K11048"/>
    </row>
    <row r="11049" spans="11:11">
      <c r="K11049"/>
    </row>
    <row r="11050" spans="11:11">
      <c r="K11050"/>
    </row>
    <row r="11051" spans="11:11">
      <c r="K11051"/>
    </row>
    <row r="11052" spans="11:11">
      <c r="K11052"/>
    </row>
    <row r="11053" spans="11:11">
      <c r="K11053"/>
    </row>
    <row r="11054" spans="11:11">
      <c r="K11054"/>
    </row>
    <row r="11055" spans="11:11">
      <c r="K11055"/>
    </row>
    <row r="11056" spans="11:11">
      <c r="K11056"/>
    </row>
    <row r="11057" spans="11:11">
      <c r="K11057"/>
    </row>
    <row r="11058" spans="11:11">
      <c r="K11058"/>
    </row>
    <row r="11059" spans="11:11">
      <c r="K11059"/>
    </row>
    <row r="11060" spans="11:11">
      <c r="K11060"/>
    </row>
    <row r="11061" spans="11:11">
      <c r="K11061"/>
    </row>
    <row r="11062" spans="11:11">
      <c r="K11062"/>
    </row>
    <row r="11063" spans="11:11">
      <c r="K11063"/>
    </row>
    <row r="11064" spans="11:11">
      <c r="K11064"/>
    </row>
    <row r="11065" spans="11:11">
      <c r="K11065"/>
    </row>
    <row r="11066" spans="11:11">
      <c r="K11066"/>
    </row>
    <row r="11067" spans="11:11">
      <c r="K11067"/>
    </row>
    <row r="11068" spans="11:11">
      <c r="K11068"/>
    </row>
    <row r="11069" spans="11:11">
      <c r="K11069"/>
    </row>
    <row r="11070" spans="11:11">
      <c r="K11070"/>
    </row>
    <row r="11071" spans="11:11">
      <c r="K11071"/>
    </row>
    <row r="11072" spans="11:11">
      <c r="K11072"/>
    </row>
    <row r="11073" spans="11:11">
      <c r="K11073"/>
    </row>
    <row r="11074" spans="11:11">
      <c r="K11074"/>
    </row>
    <row r="11075" spans="11:11">
      <c r="K11075"/>
    </row>
    <row r="11076" spans="11:11">
      <c r="K11076"/>
    </row>
    <row r="11077" spans="11:11">
      <c r="K11077"/>
    </row>
    <row r="11078" spans="11:11">
      <c r="K11078"/>
    </row>
    <row r="11079" spans="11:11">
      <c r="K11079"/>
    </row>
    <row r="11080" spans="11:11">
      <c r="K11080"/>
    </row>
    <row r="11081" spans="11:11">
      <c r="K11081"/>
    </row>
    <row r="11082" spans="11:11">
      <c r="K11082"/>
    </row>
    <row r="11083" spans="11:11">
      <c r="K11083"/>
    </row>
    <row r="11084" spans="11:11">
      <c r="K11084"/>
    </row>
    <row r="11085" spans="11:11">
      <c r="K11085"/>
    </row>
    <row r="11086" spans="11:11">
      <c r="K11086"/>
    </row>
    <row r="11087" spans="11:11">
      <c r="K11087"/>
    </row>
    <row r="11088" spans="11:11">
      <c r="K11088"/>
    </row>
    <row r="11089" spans="11:11">
      <c r="K11089"/>
    </row>
    <row r="11090" spans="11:11">
      <c r="K11090"/>
    </row>
    <row r="11091" spans="11:11">
      <c r="K11091"/>
    </row>
    <row r="11092" spans="11:11">
      <c r="K11092"/>
    </row>
    <row r="11093" spans="11:11">
      <c r="K11093"/>
    </row>
    <row r="11094" spans="11:11">
      <c r="K11094"/>
    </row>
    <row r="11095" spans="11:11">
      <c r="K11095"/>
    </row>
    <row r="11096" spans="11:11">
      <c r="K11096"/>
    </row>
    <row r="11097" spans="11:11">
      <c r="K11097"/>
    </row>
    <row r="11098" spans="11:11">
      <c r="K11098"/>
    </row>
    <row r="11099" spans="11:11">
      <c r="K11099"/>
    </row>
    <row r="11100" spans="11:11">
      <c r="K11100"/>
    </row>
    <row r="11101" spans="11:11">
      <c r="K11101"/>
    </row>
    <row r="11102" spans="11:11">
      <c r="K11102"/>
    </row>
    <row r="11103" spans="11:11">
      <c r="K11103"/>
    </row>
    <row r="11104" spans="11:11">
      <c r="K11104"/>
    </row>
    <row r="11105" spans="11:11">
      <c r="K11105"/>
    </row>
    <row r="11106" spans="11:11">
      <c r="K11106"/>
    </row>
    <row r="11107" spans="11:11">
      <c r="K11107"/>
    </row>
    <row r="11108" spans="11:11">
      <c r="K11108"/>
    </row>
    <row r="11109" spans="11:11">
      <c r="K11109"/>
    </row>
    <row r="11110" spans="11:11">
      <c r="K11110"/>
    </row>
    <row r="11111" spans="11:11">
      <c r="K11111"/>
    </row>
    <row r="11112" spans="11:11">
      <c r="K11112"/>
    </row>
    <row r="11113" spans="11:11">
      <c r="K11113"/>
    </row>
    <row r="11114" spans="11:11">
      <c r="K11114"/>
    </row>
    <row r="11115" spans="11:11">
      <c r="K11115"/>
    </row>
    <row r="11116" spans="11:11">
      <c r="K11116"/>
    </row>
    <row r="11117" spans="11:11">
      <c r="K11117"/>
    </row>
    <row r="11118" spans="11:11">
      <c r="K11118"/>
    </row>
    <row r="11119" spans="11:11">
      <c r="K11119"/>
    </row>
    <row r="11120" spans="11:11">
      <c r="K11120"/>
    </row>
    <row r="11121" spans="11:11">
      <c r="K11121"/>
    </row>
    <row r="11122" spans="11:11">
      <c r="K11122"/>
    </row>
    <row r="11123" spans="11:11">
      <c r="K11123"/>
    </row>
    <row r="11124" spans="11:11">
      <c r="K11124"/>
    </row>
    <row r="11125" spans="11:11">
      <c r="K11125"/>
    </row>
    <row r="11126" spans="11:11">
      <c r="K11126"/>
    </row>
    <row r="11127" spans="11:11">
      <c r="K11127"/>
    </row>
    <row r="11128" spans="11:11">
      <c r="K11128"/>
    </row>
    <row r="11129" spans="11:11">
      <c r="K11129"/>
    </row>
    <row r="11130" spans="11:11">
      <c r="K11130"/>
    </row>
    <row r="11131" spans="11:11">
      <c r="K11131"/>
    </row>
    <row r="11132" spans="11:11">
      <c r="K11132"/>
    </row>
    <row r="11133" spans="11:11">
      <c r="K11133"/>
    </row>
    <row r="11134" spans="11:11">
      <c r="K11134"/>
    </row>
    <row r="11135" spans="11:11">
      <c r="K11135"/>
    </row>
    <row r="11136" spans="11:11">
      <c r="K11136"/>
    </row>
    <row r="11137" spans="11:11">
      <c r="K11137"/>
    </row>
    <row r="11138" spans="11:11">
      <c r="K11138"/>
    </row>
    <row r="11139" spans="11:11">
      <c r="K11139"/>
    </row>
    <row r="11140" spans="11:11">
      <c r="K11140"/>
    </row>
    <row r="11141" spans="11:11">
      <c r="K11141"/>
    </row>
    <row r="11142" spans="11:11">
      <c r="K11142"/>
    </row>
    <row r="11143" spans="11:11">
      <c r="K11143"/>
    </row>
    <row r="11144" spans="11:11">
      <c r="K11144"/>
    </row>
    <row r="11145" spans="11:11">
      <c r="K11145"/>
    </row>
    <row r="11146" spans="11:11">
      <c r="K11146"/>
    </row>
    <row r="11147" spans="11:11">
      <c r="K11147"/>
    </row>
    <row r="11148" spans="11:11">
      <c r="K11148"/>
    </row>
    <row r="11149" spans="11:11">
      <c r="K11149"/>
    </row>
    <row r="11150" spans="11:11">
      <c r="K11150"/>
    </row>
    <row r="11151" spans="11:11">
      <c r="K11151"/>
    </row>
    <row r="11152" spans="11:11">
      <c r="K11152"/>
    </row>
    <row r="11153" spans="11:11">
      <c r="K11153"/>
    </row>
    <row r="11154" spans="11:11">
      <c r="K11154"/>
    </row>
    <row r="11155" spans="11:11">
      <c r="K11155"/>
    </row>
    <row r="11156" spans="11:11">
      <c r="K11156"/>
    </row>
    <row r="11157" spans="11:11">
      <c r="K11157"/>
    </row>
    <row r="11158" spans="11:11">
      <c r="K11158"/>
    </row>
    <row r="11159" spans="11:11">
      <c r="K11159"/>
    </row>
    <row r="11160" spans="11:11">
      <c r="K11160"/>
    </row>
    <row r="11161" spans="11:11">
      <c r="K11161"/>
    </row>
    <row r="11162" spans="11:11">
      <c r="K11162"/>
    </row>
    <row r="11163" spans="11:11">
      <c r="K11163"/>
    </row>
    <row r="11164" spans="11:11">
      <c r="K11164"/>
    </row>
    <row r="11165" spans="11:11">
      <c r="K11165"/>
    </row>
    <row r="11166" spans="11:11">
      <c r="K11166"/>
    </row>
    <row r="11167" spans="11:11">
      <c r="K11167"/>
    </row>
    <row r="11168" spans="11:11">
      <c r="K11168"/>
    </row>
    <row r="11169" spans="11:11">
      <c r="K11169"/>
    </row>
    <row r="11170" spans="11:11">
      <c r="K11170"/>
    </row>
    <row r="11171" spans="11:11">
      <c r="K11171"/>
    </row>
    <row r="11172" spans="11:11">
      <c r="K11172"/>
    </row>
    <row r="11173" spans="11:11">
      <c r="K11173"/>
    </row>
    <row r="11174" spans="11:11">
      <c r="K11174"/>
    </row>
    <row r="11175" spans="11:11">
      <c r="K11175"/>
    </row>
    <row r="11176" spans="11:11">
      <c r="K11176"/>
    </row>
    <row r="11177" spans="11:11">
      <c r="K11177"/>
    </row>
    <row r="11178" spans="11:11">
      <c r="K11178"/>
    </row>
    <row r="11179" spans="11:11">
      <c r="K11179"/>
    </row>
    <row r="11180" spans="11:11">
      <c r="K11180"/>
    </row>
    <row r="11181" spans="11:11">
      <c r="K11181"/>
    </row>
    <row r="11182" spans="11:11">
      <c r="K11182"/>
    </row>
    <row r="11183" spans="11:11">
      <c r="K11183"/>
    </row>
    <row r="11184" spans="11:11">
      <c r="K11184"/>
    </row>
    <row r="11185" spans="11:11">
      <c r="K11185"/>
    </row>
    <row r="11186" spans="11:11">
      <c r="K11186"/>
    </row>
    <row r="11187" spans="11:11">
      <c r="K11187"/>
    </row>
    <row r="11188" spans="11:11">
      <c r="K11188"/>
    </row>
    <row r="11189" spans="11:11">
      <c r="K11189"/>
    </row>
    <row r="11190" spans="11:11">
      <c r="K11190"/>
    </row>
    <row r="11191" spans="11:11">
      <c r="K11191"/>
    </row>
    <row r="11192" spans="11:11">
      <c r="K11192"/>
    </row>
    <row r="11193" spans="11:11">
      <c r="K11193"/>
    </row>
    <row r="11194" spans="11:11">
      <c r="K11194"/>
    </row>
    <row r="11195" spans="11:11">
      <c r="K11195"/>
    </row>
    <row r="11196" spans="11:11">
      <c r="K11196"/>
    </row>
    <row r="11197" spans="11:11">
      <c r="K11197"/>
    </row>
    <row r="11198" spans="11:11">
      <c r="K11198"/>
    </row>
    <row r="11199" spans="11:11">
      <c r="K11199"/>
    </row>
    <row r="11200" spans="11:11">
      <c r="K11200"/>
    </row>
    <row r="11201" spans="11:11">
      <c r="K11201"/>
    </row>
    <row r="11202" spans="11:11">
      <c r="K11202"/>
    </row>
    <row r="11203" spans="11:11">
      <c r="K11203"/>
    </row>
    <row r="11204" spans="11:11">
      <c r="K11204"/>
    </row>
    <row r="11205" spans="11:11">
      <c r="K11205"/>
    </row>
    <row r="11206" spans="11:11">
      <c r="K11206"/>
    </row>
    <row r="11207" spans="11:11">
      <c r="K11207"/>
    </row>
    <row r="11208" spans="11:11">
      <c r="K11208"/>
    </row>
    <row r="11209" spans="11:11">
      <c r="K11209"/>
    </row>
    <row r="11210" spans="11:11">
      <c r="K11210"/>
    </row>
    <row r="11211" spans="11:11">
      <c r="K11211"/>
    </row>
    <row r="11212" spans="11:11">
      <c r="K11212"/>
    </row>
    <row r="11213" spans="11:11">
      <c r="K11213"/>
    </row>
    <row r="11214" spans="11:11">
      <c r="K11214"/>
    </row>
    <row r="11215" spans="11:11">
      <c r="K11215"/>
    </row>
    <row r="11216" spans="11:11">
      <c r="K11216"/>
    </row>
    <row r="11217" spans="11:11">
      <c r="K11217"/>
    </row>
    <row r="11218" spans="11:11">
      <c r="K11218"/>
    </row>
    <row r="11219" spans="11:11">
      <c r="K11219"/>
    </row>
    <row r="11220" spans="11:11">
      <c r="K11220"/>
    </row>
    <row r="11221" spans="11:11">
      <c r="K11221"/>
    </row>
    <row r="11222" spans="11:11">
      <c r="K11222"/>
    </row>
    <row r="11223" spans="11:11">
      <c r="K11223"/>
    </row>
    <row r="11224" spans="11:11">
      <c r="K11224"/>
    </row>
    <row r="11225" spans="11:11">
      <c r="K11225"/>
    </row>
    <row r="11226" spans="11:11">
      <c r="K11226"/>
    </row>
    <row r="11227" spans="11:11">
      <c r="K11227"/>
    </row>
    <row r="11228" spans="11:11">
      <c r="K11228"/>
    </row>
    <row r="11229" spans="11:11">
      <c r="K11229"/>
    </row>
    <row r="11230" spans="11:11">
      <c r="K11230"/>
    </row>
    <row r="11231" spans="11:11">
      <c r="K11231"/>
    </row>
    <row r="11232" spans="11:11">
      <c r="K11232"/>
    </row>
    <row r="11233" spans="11:11">
      <c r="K11233"/>
    </row>
    <row r="11234" spans="11:11">
      <c r="K11234"/>
    </row>
    <row r="11235" spans="11:11">
      <c r="K11235"/>
    </row>
    <row r="11236" spans="11:11">
      <c r="K11236"/>
    </row>
    <row r="11237" spans="11:11">
      <c r="K11237"/>
    </row>
    <row r="11238" spans="11:11">
      <c r="K11238"/>
    </row>
    <row r="11239" spans="11:11">
      <c r="K11239"/>
    </row>
    <row r="11240" spans="11:11">
      <c r="K11240"/>
    </row>
    <row r="11241" spans="11:11">
      <c r="K11241"/>
    </row>
    <row r="11242" spans="11:11">
      <c r="K11242"/>
    </row>
    <row r="11243" spans="11:11">
      <c r="K11243"/>
    </row>
    <row r="11244" spans="11:11">
      <c r="K11244"/>
    </row>
    <row r="11245" spans="11:11">
      <c r="K11245"/>
    </row>
    <row r="11246" spans="11:11">
      <c r="K11246"/>
    </row>
    <row r="11247" spans="11:11">
      <c r="K11247"/>
    </row>
    <row r="11248" spans="11:11">
      <c r="K11248"/>
    </row>
    <row r="11249" spans="11:11">
      <c r="K11249"/>
    </row>
    <row r="11250" spans="11:11">
      <c r="K11250"/>
    </row>
    <row r="11251" spans="11:11">
      <c r="K11251"/>
    </row>
    <row r="11252" spans="11:11">
      <c r="K11252"/>
    </row>
    <row r="11253" spans="11:11">
      <c r="K11253"/>
    </row>
    <row r="11254" spans="11:11">
      <c r="K11254"/>
    </row>
    <row r="11255" spans="11:11">
      <c r="K11255"/>
    </row>
    <row r="11256" spans="11:11">
      <c r="K11256"/>
    </row>
    <row r="11257" spans="11:11">
      <c r="K11257"/>
    </row>
    <row r="11258" spans="11:11">
      <c r="K11258"/>
    </row>
    <row r="11259" spans="11:11">
      <c r="K11259"/>
    </row>
    <row r="11260" spans="11:11">
      <c r="K11260"/>
    </row>
    <row r="11261" spans="11:11">
      <c r="K11261"/>
    </row>
    <row r="11262" spans="11:11">
      <c r="K11262"/>
    </row>
    <row r="11263" spans="11:11">
      <c r="K11263"/>
    </row>
    <row r="11264" spans="11:11">
      <c r="K11264"/>
    </row>
    <row r="11265" spans="11:11">
      <c r="K11265"/>
    </row>
    <row r="11266" spans="11:11">
      <c r="K11266"/>
    </row>
    <row r="11267" spans="11:11">
      <c r="K11267"/>
    </row>
    <row r="11268" spans="11:11">
      <c r="K11268"/>
    </row>
    <row r="11269" spans="11:11">
      <c r="K11269"/>
    </row>
    <row r="11270" spans="11:11">
      <c r="K11270"/>
    </row>
    <row r="11271" spans="11:11">
      <c r="K11271"/>
    </row>
    <row r="11272" spans="11:11">
      <c r="K11272"/>
    </row>
    <row r="11273" spans="11:11">
      <c r="K11273"/>
    </row>
    <row r="11274" spans="11:11">
      <c r="K11274"/>
    </row>
    <row r="11275" spans="11:11">
      <c r="K11275"/>
    </row>
    <row r="11276" spans="11:11">
      <c r="K11276"/>
    </row>
    <row r="11277" spans="11:11">
      <c r="K11277"/>
    </row>
    <row r="11278" spans="11:11">
      <c r="K11278"/>
    </row>
    <row r="11279" spans="11:11">
      <c r="K11279"/>
    </row>
    <row r="11280" spans="11:11">
      <c r="K11280"/>
    </row>
    <row r="11281" spans="11:11">
      <c r="K11281"/>
    </row>
    <row r="11282" spans="11:11">
      <c r="K11282"/>
    </row>
    <row r="11283" spans="11:11">
      <c r="K11283"/>
    </row>
    <row r="11284" spans="11:11">
      <c r="K11284"/>
    </row>
    <row r="11285" spans="11:11">
      <c r="K11285"/>
    </row>
    <row r="11286" spans="11:11">
      <c r="K11286"/>
    </row>
    <row r="11287" spans="11:11">
      <c r="K11287"/>
    </row>
    <row r="11288" spans="11:11">
      <c r="K11288"/>
    </row>
    <row r="11289" spans="11:11">
      <c r="K11289"/>
    </row>
    <row r="11290" spans="11:11">
      <c r="K11290"/>
    </row>
    <row r="11291" spans="11:11">
      <c r="K11291"/>
    </row>
    <row r="11292" spans="11:11">
      <c r="K11292"/>
    </row>
    <row r="11293" spans="11:11">
      <c r="K11293"/>
    </row>
    <row r="11294" spans="11:11">
      <c r="K11294"/>
    </row>
    <row r="11295" spans="11:11">
      <c r="K11295"/>
    </row>
    <row r="11296" spans="11:11">
      <c r="K11296"/>
    </row>
    <row r="11297" spans="11:11">
      <c r="K11297"/>
    </row>
    <row r="11298" spans="11:11">
      <c r="K11298"/>
    </row>
    <row r="11299" spans="11:11">
      <c r="K11299"/>
    </row>
    <row r="11300" spans="11:11">
      <c r="K11300"/>
    </row>
    <row r="11301" spans="11:11">
      <c r="K11301"/>
    </row>
    <row r="11302" spans="11:11">
      <c r="K11302"/>
    </row>
    <row r="11303" spans="11:11">
      <c r="K11303"/>
    </row>
    <row r="11304" spans="11:11">
      <c r="K11304"/>
    </row>
    <row r="11305" spans="11:11">
      <c r="K11305"/>
    </row>
    <row r="11306" spans="11:11">
      <c r="K11306"/>
    </row>
    <row r="11307" spans="11:11">
      <c r="K11307"/>
    </row>
    <row r="11308" spans="11:11">
      <c r="K11308"/>
    </row>
    <row r="11309" spans="11:11">
      <c r="K11309"/>
    </row>
    <row r="11310" spans="11:11">
      <c r="K11310"/>
    </row>
    <row r="11311" spans="11:11">
      <c r="K11311"/>
    </row>
    <row r="11312" spans="11:11">
      <c r="K11312"/>
    </row>
    <row r="11313" spans="11:11">
      <c r="K11313"/>
    </row>
    <row r="11314" spans="11:11">
      <c r="K11314"/>
    </row>
    <row r="11315" spans="11:11">
      <c r="K11315"/>
    </row>
    <row r="11316" spans="11:11">
      <c r="K11316"/>
    </row>
    <row r="11317" spans="11:11">
      <c r="K11317"/>
    </row>
    <row r="11318" spans="11:11">
      <c r="K11318"/>
    </row>
    <row r="11319" spans="11:11">
      <c r="K11319"/>
    </row>
    <row r="11320" spans="11:11">
      <c r="K11320"/>
    </row>
    <row r="11321" spans="11:11">
      <c r="K11321"/>
    </row>
    <row r="11322" spans="11:11">
      <c r="K11322"/>
    </row>
    <row r="11323" spans="11:11">
      <c r="K11323"/>
    </row>
    <row r="11324" spans="11:11">
      <c r="K11324"/>
    </row>
    <row r="11325" spans="11:11">
      <c r="K11325"/>
    </row>
    <row r="11326" spans="11:11">
      <c r="K11326"/>
    </row>
    <row r="11327" spans="11:11">
      <c r="K11327"/>
    </row>
    <row r="11328" spans="11:11">
      <c r="K11328"/>
    </row>
    <row r="11329" spans="11:11">
      <c r="K11329"/>
    </row>
    <row r="11330" spans="11:11">
      <c r="K11330"/>
    </row>
    <row r="11331" spans="11:11">
      <c r="K11331"/>
    </row>
    <row r="11332" spans="11:11">
      <c r="K11332"/>
    </row>
    <row r="11333" spans="11:11">
      <c r="K11333"/>
    </row>
    <row r="11334" spans="11:11">
      <c r="K11334"/>
    </row>
    <row r="11335" spans="11:11">
      <c r="K11335"/>
    </row>
    <row r="11336" spans="11:11">
      <c r="K11336"/>
    </row>
    <row r="11337" spans="11:11">
      <c r="K11337"/>
    </row>
    <row r="11338" spans="11:11">
      <c r="K11338"/>
    </row>
    <row r="11339" spans="11:11">
      <c r="K11339"/>
    </row>
    <row r="11340" spans="11:11">
      <c r="K11340"/>
    </row>
    <row r="11341" spans="11:11">
      <c r="K11341"/>
    </row>
    <row r="11342" spans="11:11">
      <c r="K11342"/>
    </row>
    <row r="11343" spans="11:11">
      <c r="K11343"/>
    </row>
    <row r="11344" spans="11:11">
      <c r="K11344"/>
    </row>
    <row r="11345" spans="11:11">
      <c r="K11345"/>
    </row>
    <row r="11346" spans="11:11">
      <c r="K11346"/>
    </row>
    <row r="11347" spans="11:11">
      <c r="K11347"/>
    </row>
    <row r="11348" spans="11:11">
      <c r="K11348"/>
    </row>
    <row r="11349" spans="11:11">
      <c r="K11349"/>
    </row>
    <row r="11350" spans="11:11">
      <c r="K11350"/>
    </row>
    <row r="11351" spans="11:11">
      <c r="K11351"/>
    </row>
    <row r="11352" spans="11:11">
      <c r="K11352"/>
    </row>
    <row r="11353" spans="11:11">
      <c r="K11353"/>
    </row>
    <row r="11354" spans="11:11">
      <c r="K11354"/>
    </row>
    <row r="11355" spans="11:11">
      <c r="K11355"/>
    </row>
    <row r="11356" spans="11:11">
      <c r="K11356"/>
    </row>
    <row r="11357" spans="11:11">
      <c r="K11357"/>
    </row>
    <row r="11358" spans="11:11">
      <c r="K11358"/>
    </row>
    <row r="11359" spans="11:11">
      <c r="K11359"/>
    </row>
    <row r="11360" spans="11:11">
      <c r="K11360"/>
    </row>
    <row r="11361" spans="11:11">
      <c r="K11361"/>
    </row>
    <row r="11362" spans="11:11">
      <c r="K11362"/>
    </row>
    <row r="11363" spans="11:11">
      <c r="K11363"/>
    </row>
    <row r="11364" spans="11:11">
      <c r="K11364"/>
    </row>
    <row r="11365" spans="11:11">
      <c r="K11365"/>
    </row>
    <row r="11366" spans="11:11">
      <c r="K11366"/>
    </row>
    <row r="11367" spans="11:11">
      <c r="K11367"/>
    </row>
    <row r="11368" spans="11:11">
      <c r="K11368"/>
    </row>
    <row r="11369" spans="11:11">
      <c r="K11369"/>
    </row>
    <row r="11370" spans="11:11">
      <c r="K11370"/>
    </row>
    <row r="11371" spans="11:11">
      <c r="K11371"/>
    </row>
    <row r="11372" spans="11:11">
      <c r="K11372"/>
    </row>
    <row r="11373" spans="11:11">
      <c r="K11373"/>
    </row>
    <row r="11374" spans="11:11">
      <c r="K11374"/>
    </row>
    <row r="11375" spans="11:11">
      <c r="K11375"/>
    </row>
    <row r="11376" spans="11:11">
      <c r="K11376"/>
    </row>
    <row r="11377" spans="11:11">
      <c r="K11377"/>
    </row>
    <row r="11378" spans="11:11">
      <c r="K11378"/>
    </row>
    <row r="11379" spans="11:11">
      <c r="K11379"/>
    </row>
    <row r="11380" spans="11:11">
      <c r="K11380"/>
    </row>
    <row r="11381" spans="11:11">
      <c r="K11381"/>
    </row>
    <row r="11382" spans="11:11">
      <c r="K11382"/>
    </row>
    <row r="11383" spans="11:11">
      <c r="K11383"/>
    </row>
    <row r="11384" spans="11:11">
      <c r="K11384"/>
    </row>
    <row r="11385" spans="11:11">
      <c r="K11385"/>
    </row>
    <row r="11386" spans="11:11">
      <c r="K11386"/>
    </row>
    <row r="11387" spans="11:11">
      <c r="K11387"/>
    </row>
    <row r="11388" spans="11:11">
      <c r="K11388"/>
    </row>
    <row r="11389" spans="11:11">
      <c r="K11389"/>
    </row>
    <row r="11390" spans="11:11">
      <c r="K11390"/>
    </row>
    <row r="11391" spans="11:11">
      <c r="K11391"/>
    </row>
    <row r="11392" spans="11:11">
      <c r="K11392"/>
    </row>
    <row r="11393" spans="11:11">
      <c r="K11393"/>
    </row>
    <row r="11394" spans="11:11">
      <c r="K11394"/>
    </row>
    <row r="11395" spans="11:11">
      <c r="K11395"/>
    </row>
    <row r="11396" spans="11:11">
      <c r="K11396"/>
    </row>
    <row r="11397" spans="11:11">
      <c r="K11397"/>
    </row>
    <row r="11398" spans="11:11">
      <c r="K11398"/>
    </row>
    <row r="11399" spans="11:11">
      <c r="K11399"/>
    </row>
    <row r="11400" spans="11:11">
      <c r="K11400"/>
    </row>
    <row r="11401" spans="11:11">
      <c r="K11401"/>
    </row>
    <row r="11402" spans="11:11">
      <c r="K11402"/>
    </row>
    <row r="11403" spans="11:11">
      <c r="K11403"/>
    </row>
    <row r="11404" spans="11:11">
      <c r="K11404"/>
    </row>
    <row r="11405" spans="11:11">
      <c r="K11405"/>
    </row>
    <row r="11406" spans="11:11">
      <c r="K11406"/>
    </row>
    <row r="11407" spans="11:11">
      <c r="K11407"/>
    </row>
    <row r="11408" spans="11:11">
      <c r="K11408"/>
    </row>
    <row r="11409" spans="11:11">
      <c r="K11409"/>
    </row>
    <row r="11410" spans="11:11">
      <c r="K11410"/>
    </row>
    <row r="11411" spans="11:11">
      <c r="K11411"/>
    </row>
    <row r="11412" spans="11:11">
      <c r="K11412"/>
    </row>
    <row r="11413" spans="11:11">
      <c r="K11413"/>
    </row>
    <row r="11414" spans="11:11">
      <c r="K11414"/>
    </row>
    <row r="11415" spans="11:11">
      <c r="K11415"/>
    </row>
    <row r="11416" spans="11:11">
      <c r="K11416"/>
    </row>
    <row r="11417" spans="11:11">
      <c r="K11417"/>
    </row>
    <row r="11418" spans="11:11">
      <c r="K11418"/>
    </row>
    <row r="11419" spans="11:11">
      <c r="K11419"/>
    </row>
    <row r="11420" spans="11:11">
      <c r="K11420"/>
    </row>
    <row r="11421" spans="11:11">
      <c r="K11421"/>
    </row>
    <row r="11422" spans="11:11">
      <c r="K11422"/>
    </row>
    <row r="11423" spans="11:11">
      <c r="K11423"/>
    </row>
    <row r="11424" spans="11:11">
      <c r="K11424"/>
    </row>
    <row r="11425" spans="11:11">
      <c r="K11425"/>
    </row>
    <row r="11426" spans="11:11">
      <c r="K11426"/>
    </row>
    <row r="11427" spans="11:11">
      <c r="K11427"/>
    </row>
    <row r="11428" spans="11:11">
      <c r="K11428"/>
    </row>
    <row r="11429" spans="11:11">
      <c r="K11429"/>
    </row>
    <row r="11430" spans="11:11">
      <c r="K11430"/>
    </row>
    <row r="11431" spans="11:11">
      <c r="K11431"/>
    </row>
    <row r="11432" spans="11:11">
      <c r="K11432"/>
    </row>
    <row r="11433" spans="11:11">
      <c r="K11433"/>
    </row>
    <row r="11434" spans="11:11">
      <c r="K11434"/>
    </row>
    <row r="11435" spans="11:11">
      <c r="K11435"/>
    </row>
    <row r="11436" spans="11:11">
      <c r="K11436"/>
    </row>
    <row r="11437" spans="11:11">
      <c r="K11437"/>
    </row>
    <row r="11438" spans="11:11">
      <c r="K11438"/>
    </row>
    <row r="11439" spans="11:11">
      <c r="K11439"/>
    </row>
    <row r="11440" spans="11:11">
      <c r="K11440"/>
    </row>
    <row r="11441" spans="11:11">
      <c r="K11441"/>
    </row>
    <row r="11442" spans="11:11">
      <c r="K11442"/>
    </row>
    <row r="11443" spans="11:11">
      <c r="K11443"/>
    </row>
    <row r="11444" spans="11:11">
      <c r="K11444"/>
    </row>
    <row r="11445" spans="11:11">
      <c r="K11445"/>
    </row>
    <row r="11446" spans="11:11">
      <c r="K11446"/>
    </row>
    <row r="11447" spans="11:11">
      <c r="K11447"/>
    </row>
    <row r="11448" spans="11:11">
      <c r="K11448"/>
    </row>
    <row r="11449" spans="11:11">
      <c r="K11449"/>
    </row>
    <row r="11450" spans="11:11">
      <c r="K11450"/>
    </row>
    <row r="11451" spans="11:11">
      <c r="K11451"/>
    </row>
    <row r="11452" spans="11:11">
      <c r="K11452"/>
    </row>
    <row r="11453" spans="11:11">
      <c r="K11453"/>
    </row>
    <row r="11454" spans="11:11">
      <c r="K11454"/>
    </row>
    <row r="11455" spans="11:11">
      <c r="K11455"/>
    </row>
    <row r="11456" spans="11:11">
      <c r="K11456"/>
    </row>
    <row r="11457" spans="11:11">
      <c r="K11457"/>
    </row>
    <row r="11458" spans="11:11">
      <c r="K11458"/>
    </row>
    <row r="11459" spans="11:11">
      <c r="K11459"/>
    </row>
    <row r="11460" spans="11:11">
      <c r="K11460"/>
    </row>
    <row r="11461" spans="11:11">
      <c r="K11461"/>
    </row>
    <row r="11462" spans="11:11">
      <c r="K11462"/>
    </row>
    <row r="11463" spans="11:11">
      <c r="K11463"/>
    </row>
    <row r="11464" spans="11:11">
      <c r="K11464"/>
    </row>
    <row r="11465" spans="11:11">
      <c r="K11465"/>
    </row>
    <row r="11466" spans="11:11">
      <c r="K11466"/>
    </row>
    <row r="11467" spans="11:11">
      <c r="K11467"/>
    </row>
    <row r="11468" spans="11:11">
      <c r="K11468"/>
    </row>
    <row r="11469" spans="11:11">
      <c r="K11469"/>
    </row>
    <row r="11470" spans="11:11">
      <c r="K11470"/>
    </row>
    <row r="11471" spans="11:11">
      <c r="K11471"/>
    </row>
    <row r="11472" spans="11:11">
      <c r="K11472"/>
    </row>
    <row r="11473" spans="11:11">
      <c r="K11473"/>
    </row>
    <row r="11474" spans="11:11">
      <c r="K11474"/>
    </row>
    <row r="11475" spans="11:11">
      <c r="K11475"/>
    </row>
    <row r="11476" spans="11:11">
      <c r="K11476"/>
    </row>
    <row r="11477" spans="11:11">
      <c r="K11477"/>
    </row>
    <row r="11478" spans="11:11">
      <c r="K11478"/>
    </row>
    <row r="11479" spans="11:11">
      <c r="K11479"/>
    </row>
    <row r="11480" spans="11:11">
      <c r="K11480"/>
    </row>
    <row r="11481" spans="11:11">
      <c r="K11481"/>
    </row>
    <row r="11482" spans="11:11">
      <c r="K11482"/>
    </row>
    <row r="11483" spans="11:11">
      <c r="K11483"/>
    </row>
    <row r="11484" spans="11:11">
      <c r="K11484"/>
    </row>
    <row r="11485" spans="11:11">
      <c r="K11485"/>
    </row>
    <row r="11486" spans="11:11">
      <c r="K11486"/>
    </row>
    <row r="11487" spans="11:11">
      <c r="K11487"/>
    </row>
    <row r="11488" spans="11:11">
      <c r="K11488"/>
    </row>
    <row r="11489" spans="11:11">
      <c r="K11489"/>
    </row>
    <row r="11490" spans="11:11">
      <c r="K11490"/>
    </row>
    <row r="11491" spans="11:11">
      <c r="K11491"/>
    </row>
    <row r="11492" spans="11:11">
      <c r="K11492"/>
    </row>
    <row r="11493" spans="11:11">
      <c r="K11493"/>
    </row>
    <row r="11494" spans="11:11">
      <c r="K11494"/>
    </row>
    <row r="11495" spans="11:11">
      <c r="K11495"/>
    </row>
    <row r="11496" spans="11:11">
      <c r="K11496"/>
    </row>
    <row r="11497" spans="11:11">
      <c r="K11497"/>
    </row>
    <row r="11498" spans="11:11">
      <c r="K11498"/>
    </row>
    <row r="11499" spans="11:11">
      <c r="K11499"/>
    </row>
    <row r="11500" spans="11:11">
      <c r="K11500"/>
    </row>
    <row r="11501" spans="11:11">
      <c r="K11501"/>
    </row>
    <row r="11502" spans="11:11">
      <c r="K11502"/>
    </row>
    <row r="11503" spans="11:11">
      <c r="K11503"/>
    </row>
    <row r="11504" spans="11:11">
      <c r="K11504"/>
    </row>
    <row r="11505" spans="11:11">
      <c r="K11505"/>
    </row>
    <row r="11506" spans="11:11">
      <c r="K11506"/>
    </row>
    <row r="11507" spans="11:11">
      <c r="K11507"/>
    </row>
    <row r="11508" spans="11:11">
      <c r="K11508"/>
    </row>
    <row r="11509" spans="11:11">
      <c r="K11509"/>
    </row>
    <row r="11510" spans="11:11">
      <c r="K11510"/>
    </row>
    <row r="11511" spans="11:11">
      <c r="K11511"/>
    </row>
    <row r="11512" spans="11:11">
      <c r="K11512"/>
    </row>
    <row r="11513" spans="11:11">
      <c r="K11513"/>
    </row>
    <row r="11514" spans="11:11">
      <c r="K11514"/>
    </row>
    <row r="11515" spans="11:11">
      <c r="K11515"/>
    </row>
    <row r="11516" spans="11:11">
      <c r="K11516"/>
    </row>
    <row r="11517" spans="11:11">
      <c r="K11517"/>
    </row>
    <row r="11518" spans="11:11">
      <c r="K11518"/>
    </row>
    <row r="11519" spans="11:11">
      <c r="K11519"/>
    </row>
    <row r="11520" spans="11:11">
      <c r="K11520"/>
    </row>
    <row r="11521" spans="11:11">
      <c r="K11521"/>
    </row>
    <row r="11522" spans="11:11">
      <c r="K11522"/>
    </row>
    <row r="11523" spans="11:11">
      <c r="K11523"/>
    </row>
    <row r="11524" spans="11:11">
      <c r="K11524"/>
    </row>
    <row r="11525" spans="11:11">
      <c r="K11525"/>
    </row>
    <row r="11526" spans="11:11">
      <c r="K11526"/>
    </row>
    <row r="11527" spans="11:11">
      <c r="K11527"/>
    </row>
    <row r="11528" spans="11:11">
      <c r="K11528"/>
    </row>
    <row r="11529" spans="11:11">
      <c r="K11529"/>
    </row>
    <row r="11530" spans="11:11">
      <c r="K11530"/>
    </row>
    <row r="11531" spans="11:11">
      <c r="K11531"/>
    </row>
    <row r="11532" spans="11:11">
      <c r="K11532"/>
    </row>
    <row r="11533" spans="11:11">
      <c r="K11533"/>
    </row>
    <row r="11534" spans="11:11">
      <c r="K11534"/>
    </row>
    <row r="11535" spans="11:11">
      <c r="K11535"/>
    </row>
    <row r="11536" spans="11:11">
      <c r="K11536"/>
    </row>
    <row r="11537" spans="11:11">
      <c r="K11537"/>
    </row>
    <row r="11538" spans="11:11">
      <c r="K11538"/>
    </row>
    <row r="11539" spans="11:11">
      <c r="K11539"/>
    </row>
    <row r="11540" spans="11:11">
      <c r="K11540"/>
    </row>
    <row r="11541" spans="11:11">
      <c r="K11541"/>
    </row>
    <row r="11542" spans="11:11">
      <c r="K11542"/>
    </row>
    <row r="11543" spans="11:11">
      <c r="K11543"/>
    </row>
    <row r="11544" spans="11:11">
      <c r="K11544"/>
    </row>
    <row r="11545" spans="11:11">
      <c r="K11545"/>
    </row>
    <row r="11546" spans="11:11">
      <c r="K11546"/>
    </row>
    <row r="11547" spans="11:11">
      <c r="K11547"/>
    </row>
    <row r="11548" spans="11:11">
      <c r="K11548"/>
    </row>
    <row r="11549" spans="11:11">
      <c r="K11549"/>
    </row>
    <row r="11550" spans="11:11">
      <c r="K11550"/>
    </row>
    <row r="11551" spans="11:11">
      <c r="K11551"/>
    </row>
    <row r="11552" spans="11:11">
      <c r="K11552"/>
    </row>
    <row r="11553" spans="11:11">
      <c r="K11553"/>
    </row>
    <row r="11554" spans="11:11">
      <c r="K11554"/>
    </row>
    <row r="11555" spans="11:11">
      <c r="K11555"/>
    </row>
    <row r="11556" spans="11:11">
      <c r="K11556"/>
    </row>
    <row r="11557" spans="11:11">
      <c r="K11557"/>
    </row>
    <row r="11558" spans="11:11">
      <c r="K11558"/>
    </row>
    <row r="11559" spans="11:11">
      <c r="K11559"/>
    </row>
    <row r="11560" spans="11:11">
      <c r="K11560"/>
    </row>
    <row r="11561" spans="11:11">
      <c r="K11561"/>
    </row>
    <row r="11562" spans="11:11">
      <c r="K11562"/>
    </row>
    <row r="11563" spans="11:11">
      <c r="K11563"/>
    </row>
    <row r="11564" spans="11:11">
      <c r="K11564"/>
    </row>
    <row r="11565" spans="11:11">
      <c r="K11565"/>
    </row>
    <row r="11566" spans="11:11">
      <c r="K11566"/>
    </row>
    <row r="11567" spans="11:11">
      <c r="K11567"/>
    </row>
    <row r="11568" spans="11:11">
      <c r="K11568"/>
    </row>
    <row r="11569" spans="11:11">
      <c r="K11569"/>
    </row>
    <row r="11570" spans="11:11">
      <c r="K11570"/>
    </row>
    <row r="11571" spans="11:11">
      <c r="K11571"/>
    </row>
    <row r="11572" spans="11:11">
      <c r="K11572"/>
    </row>
    <row r="11573" spans="11:11">
      <c r="K11573"/>
    </row>
    <row r="11574" spans="11:11">
      <c r="K11574"/>
    </row>
    <row r="11575" spans="11:11">
      <c r="K11575"/>
    </row>
    <row r="11576" spans="11:11">
      <c r="K11576"/>
    </row>
    <row r="11577" spans="11:11">
      <c r="K11577"/>
    </row>
    <row r="11578" spans="11:11">
      <c r="K11578"/>
    </row>
    <row r="11579" spans="11:11">
      <c r="K11579"/>
    </row>
    <row r="11580" spans="11:11">
      <c r="K11580"/>
    </row>
    <row r="11581" spans="11:11">
      <c r="K11581"/>
    </row>
    <row r="11582" spans="11:11">
      <c r="K11582"/>
    </row>
    <row r="11583" spans="11:11">
      <c r="K11583"/>
    </row>
    <row r="11584" spans="11:11">
      <c r="K11584"/>
    </row>
    <row r="11585" spans="11:11">
      <c r="K11585"/>
    </row>
    <row r="11586" spans="11:11">
      <c r="K11586"/>
    </row>
    <row r="11587" spans="11:11">
      <c r="K11587"/>
    </row>
    <row r="11588" spans="11:11">
      <c r="K11588"/>
    </row>
    <row r="11589" spans="11:11">
      <c r="K11589"/>
    </row>
    <row r="11590" spans="11:11">
      <c r="K11590"/>
    </row>
    <row r="11591" spans="11:11">
      <c r="K11591"/>
    </row>
    <row r="11592" spans="11:11">
      <c r="K11592"/>
    </row>
    <row r="11593" spans="11:11">
      <c r="K11593"/>
    </row>
    <row r="11594" spans="11:11">
      <c r="K11594"/>
    </row>
    <row r="11595" spans="11:11">
      <c r="K11595"/>
    </row>
    <row r="11596" spans="11:11">
      <c r="K11596"/>
    </row>
    <row r="11597" spans="11:11">
      <c r="K11597"/>
    </row>
    <row r="11598" spans="11:11">
      <c r="K11598"/>
    </row>
    <row r="11599" spans="11:11">
      <c r="K11599"/>
    </row>
    <row r="11600" spans="11:11">
      <c r="K11600"/>
    </row>
    <row r="11601" spans="11:11">
      <c r="K11601"/>
    </row>
    <row r="11602" spans="11:11">
      <c r="K11602"/>
    </row>
    <row r="11603" spans="11:11">
      <c r="K11603"/>
    </row>
    <row r="11604" spans="11:11">
      <c r="K11604"/>
    </row>
    <row r="11605" spans="11:11">
      <c r="K11605"/>
    </row>
    <row r="11606" spans="11:11">
      <c r="K11606"/>
    </row>
    <row r="11607" spans="11:11">
      <c r="K11607"/>
    </row>
    <row r="11608" spans="11:11">
      <c r="K11608"/>
    </row>
    <row r="11609" spans="11:11">
      <c r="K11609"/>
    </row>
    <row r="11610" spans="11:11">
      <c r="K11610"/>
    </row>
    <row r="11611" spans="11:11">
      <c r="K11611"/>
    </row>
    <row r="11612" spans="11:11">
      <c r="K11612"/>
    </row>
    <row r="11613" spans="11:11">
      <c r="K11613"/>
    </row>
    <row r="11614" spans="11:11">
      <c r="K11614"/>
    </row>
    <row r="11615" spans="11:11">
      <c r="K11615"/>
    </row>
    <row r="11616" spans="11:11">
      <c r="K11616"/>
    </row>
    <row r="11617" spans="11:11">
      <c r="K11617"/>
    </row>
    <row r="11618" spans="11:11">
      <c r="K11618"/>
    </row>
    <row r="11619" spans="11:11">
      <c r="K11619"/>
    </row>
    <row r="11620" spans="11:11">
      <c r="K11620"/>
    </row>
    <row r="11621" spans="11:11">
      <c r="K11621"/>
    </row>
    <row r="11622" spans="11:11">
      <c r="K11622"/>
    </row>
    <row r="11623" spans="11:11">
      <c r="K11623"/>
    </row>
    <row r="11624" spans="11:11">
      <c r="K11624"/>
    </row>
    <row r="11625" spans="11:11">
      <c r="K11625"/>
    </row>
    <row r="11626" spans="11:11">
      <c r="K11626"/>
    </row>
    <row r="11627" spans="11:11">
      <c r="K11627"/>
    </row>
    <row r="11628" spans="11:11">
      <c r="K11628"/>
    </row>
    <row r="11629" spans="11:11">
      <c r="K11629"/>
    </row>
    <row r="11630" spans="11:11">
      <c r="K11630"/>
    </row>
    <row r="11631" spans="11:11">
      <c r="K11631"/>
    </row>
    <row r="11632" spans="11:11">
      <c r="K11632"/>
    </row>
    <row r="11633" spans="11:11">
      <c r="K11633"/>
    </row>
    <row r="11634" spans="11:11">
      <c r="K11634"/>
    </row>
    <row r="11635" spans="11:11">
      <c r="K11635"/>
    </row>
    <row r="11636" spans="11:11">
      <c r="K11636"/>
    </row>
    <row r="11637" spans="11:11">
      <c r="K11637"/>
    </row>
    <row r="11638" spans="11:11">
      <c r="K11638"/>
    </row>
    <row r="11639" spans="11:11">
      <c r="K11639"/>
    </row>
    <row r="11640" spans="11:11">
      <c r="K11640"/>
    </row>
    <row r="11641" spans="11:11">
      <c r="K11641"/>
    </row>
    <row r="11642" spans="11:11">
      <c r="K11642"/>
    </row>
    <row r="11643" spans="11:11">
      <c r="K11643"/>
    </row>
    <row r="11644" spans="11:11">
      <c r="K11644"/>
    </row>
    <row r="11645" spans="11:11">
      <c r="K11645"/>
    </row>
    <row r="11646" spans="11:11">
      <c r="K11646"/>
    </row>
    <row r="11647" spans="11:11">
      <c r="K11647"/>
    </row>
    <row r="11648" spans="11:11">
      <c r="K11648"/>
    </row>
    <row r="11649" spans="11:11">
      <c r="K11649"/>
    </row>
    <row r="11650" spans="11:11">
      <c r="K11650"/>
    </row>
    <row r="11651" spans="11:11">
      <c r="K11651"/>
    </row>
    <row r="11652" spans="11:11">
      <c r="K11652"/>
    </row>
    <row r="11653" spans="11:11">
      <c r="K11653"/>
    </row>
    <row r="11654" spans="11:11">
      <c r="K11654"/>
    </row>
    <row r="11655" spans="11:11">
      <c r="K11655"/>
    </row>
    <row r="11656" spans="11:11">
      <c r="K11656"/>
    </row>
    <row r="11657" spans="11:11">
      <c r="K11657"/>
    </row>
    <row r="11658" spans="11:11">
      <c r="K11658"/>
    </row>
    <row r="11659" spans="11:11">
      <c r="K11659"/>
    </row>
    <row r="11660" spans="11:11">
      <c r="K11660"/>
    </row>
    <row r="11661" spans="11:11">
      <c r="K11661"/>
    </row>
    <row r="11662" spans="11:11">
      <c r="K11662"/>
    </row>
    <row r="11663" spans="11:11">
      <c r="K11663"/>
    </row>
    <row r="11664" spans="11:11">
      <c r="K11664"/>
    </row>
    <row r="11665" spans="11:11">
      <c r="K11665"/>
    </row>
    <row r="11666" spans="11:11">
      <c r="K11666"/>
    </row>
    <row r="11667" spans="11:11">
      <c r="K11667"/>
    </row>
    <row r="11668" spans="11:11">
      <c r="K11668"/>
    </row>
    <row r="11669" spans="11:11">
      <c r="K11669"/>
    </row>
    <row r="11670" spans="11:11">
      <c r="K11670"/>
    </row>
    <row r="11671" spans="11:11">
      <c r="K11671"/>
    </row>
    <row r="11672" spans="11:11">
      <c r="K11672"/>
    </row>
    <row r="11673" spans="11:11">
      <c r="K11673"/>
    </row>
    <row r="11674" spans="11:11">
      <c r="K11674"/>
    </row>
    <row r="11675" spans="11:11">
      <c r="K11675"/>
    </row>
    <row r="11676" spans="11:11">
      <c r="K11676"/>
    </row>
    <row r="11677" spans="11:11">
      <c r="K11677"/>
    </row>
    <row r="11678" spans="11:11">
      <c r="K11678"/>
    </row>
    <row r="11679" spans="11:11">
      <c r="K11679"/>
    </row>
    <row r="11680" spans="11:11">
      <c r="K11680"/>
    </row>
    <row r="11681" spans="11:11">
      <c r="K11681"/>
    </row>
    <row r="11682" spans="11:11">
      <c r="K11682"/>
    </row>
    <row r="11683" spans="11:11">
      <c r="K11683"/>
    </row>
    <row r="11684" spans="11:11">
      <c r="K11684"/>
    </row>
    <row r="11685" spans="11:11">
      <c r="K11685"/>
    </row>
    <row r="11686" spans="11:11">
      <c r="K11686"/>
    </row>
    <row r="11687" spans="11:11">
      <c r="K11687"/>
    </row>
    <row r="11688" spans="11:11">
      <c r="K11688"/>
    </row>
    <row r="11689" spans="11:11">
      <c r="K11689"/>
    </row>
    <row r="11690" spans="11:11">
      <c r="K11690"/>
    </row>
    <row r="11691" spans="11:11">
      <c r="K11691"/>
    </row>
    <row r="11692" spans="11:11">
      <c r="K11692"/>
    </row>
    <row r="11693" spans="11:11">
      <c r="K11693"/>
    </row>
    <row r="11694" spans="11:11">
      <c r="K11694"/>
    </row>
    <row r="11695" spans="11:11">
      <c r="K11695"/>
    </row>
    <row r="11696" spans="11:11">
      <c r="K11696"/>
    </row>
    <row r="11697" spans="11:11">
      <c r="K11697"/>
    </row>
    <row r="11698" spans="11:11">
      <c r="K11698"/>
    </row>
    <row r="11699" spans="11:11">
      <c r="K11699"/>
    </row>
    <row r="11700" spans="11:11">
      <c r="K11700"/>
    </row>
    <row r="11701" spans="11:11">
      <c r="K11701"/>
    </row>
    <row r="11702" spans="11:11">
      <c r="K11702"/>
    </row>
    <row r="11703" spans="11:11">
      <c r="K11703"/>
    </row>
    <row r="11704" spans="11:11">
      <c r="K11704"/>
    </row>
    <row r="11705" spans="11:11">
      <c r="K11705"/>
    </row>
    <row r="11706" spans="11:11">
      <c r="K11706"/>
    </row>
    <row r="11707" spans="11:11">
      <c r="K11707"/>
    </row>
    <row r="11708" spans="11:11">
      <c r="K11708"/>
    </row>
    <row r="11709" spans="11:11">
      <c r="K11709"/>
    </row>
    <row r="11710" spans="11:11">
      <c r="K11710"/>
    </row>
    <row r="11711" spans="11:11">
      <c r="K11711"/>
    </row>
    <row r="11712" spans="11:11">
      <c r="K11712"/>
    </row>
    <row r="11713" spans="11:11">
      <c r="K11713"/>
    </row>
    <row r="11714" spans="11:11">
      <c r="K11714"/>
    </row>
    <row r="11715" spans="11:11">
      <c r="K11715"/>
    </row>
    <row r="11716" spans="11:11">
      <c r="K11716"/>
    </row>
    <row r="11717" spans="11:11">
      <c r="K11717"/>
    </row>
    <row r="11718" spans="11:11">
      <c r="K11718"/>
    </row>
    <row r="11719" spans="11:11">
      <c r="K11719"/>
    </row>
    <row r="11720" spans="11:11">
      <c r="K11720"/>
    </row>
    <row r="11721" spans="11:11">
      <c r="K11721"/>
    </row>
    <row r="11722" spans="11:11">
      <c r="K11722"/>
    </row>
    <row r="11723" spans="11:11">
      <c r="K11723"/>
    </row>
    <row r="11724" spans="11:11">
      <c r="K11724"/>
    </row>
    <row r="11725" spans="11:11">
      <c r="K11725"/>
    </row>
    <row r="11726" spans="11:11">
      <c r="K11726"/>
    </row>
    <row r="11727" spans="11:11">
      <c r="K11727"/>
    </row>
    <row r="11728" spans="11:11">
      <c r="K11728"/>
    </row>
    <row r="11729" spans="11:11">
      <c r="K11729"/>
    </row>
    <row r="11730" spans="11:11">
      <c r="K11730"/>
    </row>
    <row r="11731" spans="11:11">
      <c r="K11731"/>
    </row>
    <row r="11732" spans="11:11">
      <c r="K11732"/>
    </row>
    <row r="11733" spans="11:11">
      <c r="K11733"/>
    </row>
    <row r="11734" spans="11:11">
      <c r="K11734"/>
    </row>
    <row r="11735" spans="11:11">
      <c r="K11735"/>
    </row>
    <row r="11736" spans="11:11">
      <c r="K11736"/>
    </row>
    <row r="11737" spans="11:11">
      <c r="K11737"/>
    </row>
    <row r="11738" spans="11:11">
      <c r="K11738"/>
    </row>
    <row r="11739" spans="11:11">
      <c r="K11739"/>
    </row>
    <row r="11740" spans="11:11">
      <c r="K11740"/>
    </row>
    <row r="11741" spans="11:11">
      <c r="K11741"/>
    </row>
    <row r="11742" spans="11:11">
      <c r="K11742"/>
    </row>
    <row r="11743" spans="11:11">
      <c r="K11743"/>
    </row>
    <row r="11744" spans="11:11">
      <c r="K11744"/>
    </row>
    <row r="11745" spans="11:11">
      <c r="K11745"/>
    </row>
    <row r="11746" spans="11:11">
      <c r="K11746"/>
    </row>
    <row r="11747" spans="11:11">
      <c r="K11747"/>
    </row>
    <row r="11748" spans="11:11">
      <c r="K11748"/>
    </row>
    <row r="11749" spans="11:11">
      <c r="K11749"/>
    </row>
    <row r="11750" spans="11:11">
      <c r="K11750"/>
    </row>
    <row r="11751" spans="11:11">
      <c r="K11751"/>
    </row>
    <row r="11752" spans="11:11">
      <c r="K11752"/>
    </row>
    <row r="11753" spans="11:11">
      <c r="K11753"/>
    </row>
    <row r="11754" spans="11:11">
      <c r="K11754"/>
    </row>
    <row r="11755" spans="11:11">
      <c r="K11755"/>
    </row>
    <row r="11756" spans="11:11">
      <c r="K11756"/>
    </row>
    <row r="11757" spans="11:11">
      <c r="K11757"/>
    </row>
    <row r="11758" spans="11:11">
      <c r="K11758"/>
    </row>
    <row r="11759" spans="11:11">
      <c r="K11759"/>
    </row>
    <row r="11760" spans="11:11">
      <c r="K11760"/>
    </row>
    <row r="11761" spans="11:11">
      <c r="K11761"/>
    </row>
    <row r="11762" spans="11:11">
      <c r="K11762"/>
    </row>
    <row r="11763" spans="11:11">
      <c r="K11763"/>
    </row>
    <row r="11764" spans="11:11">
      <c r="K11764"/>
    </row>
    <row r="11765" spans="11:11">
      <c r="K11765"/>
    </row>
    <row r="11766" spans="11:11">
      <c r="K11766"/>
    </row>
    <row r="11767" spans="11:11">
      <c r="K11767"/>
    </row>
    <row r="11768" spans="11:11">
      <c r="K11768"/>
    </row>
    <row r="11769" spans="11:11">
      <c r="K11769"/>
    </row>
    <row r="11770" spans="11:11">
      <c r="K11770"/>
    </row>
    <row r="11771" spans="11:11">
      <c r="K11771"/>
    </row>
    <row r="11772" spans="11:11">
      <c r="K11772"/>
    </row>
    <row r="11773" spans="11:11">
      <c r="K11773"/>
    </row>
    <row r="11774" spans="11:11">
      <c r="K11774"/>
    </row>
    <row r="11775" spans="11:11">
      <c r="K11775"/>
    </row>
    <row r="11776" spans="11:11">
      <c r="K11776"/>
    </row>
    <row r="11777" spans="11:11">
      <c r="K11777"/>
    </row>
    <row r="11778" spans="11:11">
      <c r="K11778"/>
    </row>
    <row r="11779" spans="11:11">
      <c r="K11779"/>
    </row>
    <row r="11780" spans="11:11">
      <c r="K11780"/>
    </row>
    <row r="11781" spans="11:11">
      <c r="K11781"/>
    </row>
    <row r="11782" spans="11:11">
      <c r="K11782"/>
    </row>
    <row r="11783" spans="11:11">
      <c r="K11783"/>
    </row>
    <row r="11784" spans="11:11">
      <c r="K11784"/>
    </row>
    <row r="11785" spans="11:11">
      <c r="K11785"/>
    </row>
    <row r="11786" spans="11:11">
      <c r="K11786"/>
    </row>
    <row r="11787" spans="11:11">
      <c r="K11787"/>
    </row>
    <row r="11788" spans="11:11">
      <c r="K11788"/>
    </row>
    <row r="11789" spans="11:11">
      <c r="K11789"/>
    </row>
    <row r="11790" spans="11:11">
      <c r="K11790"/>
    </row>
    <row r="11791" spans="11:11">
      <c r="K11791"/>
    </row>
    <row r="11792" spans="11:11">
      <c r="K11792"/>
    </row>
    <row r="11793" spans="11:11">
      <c r="K11793"/>
    </row>
    <row r="11794" spans="11:11">
      <c r="K11794"/>
    </row>
    <row r="11795" spans="11:11">
      <c r="K11795"/>
    </row>
    <row r="11796" spans="11:11">
      <c r="K11796"/>
    </row>
    <row r="11797" spans="11:11">
      <c r="K11797"/>
    </row>
    <row r="11798" spans="11:11">
      <c r="K11798"/>
    </row>
    <row r="11799" spans="11:11">
      <c r="K11799"/>
    </row>
    <row r="11800" spans="11:11">
      <c r="K11800"/>
    </row>
    <row r="11801" spans="11:11">
      <c r="K11801"/>
    </row>
    <row r="11802" spans="11:11">
      <c r="K11802"/>
    </row>
    <row r="11803" spans="11:11">
      <c r="K11803"/>
    </row>
    <row r="11804" spans="11:11">
      <c r="K11804"/>
    </row>
    <row r="11805" spans="11:11">
      <c r="K11805"/>
    </row>
    <row r="11806" spans="11:11">
      <c r="K11806"/>
    </row>
    <row r="11807" spans="11:11">
      <c r="K11807"/>
    </row>
    <row r="11808" spans="11:11">
      <c r="K11808"/>
    </row>
    <row r="11809" spans="11:11">
      <c r="K11809"/>
    </row>
    <row r="11810" spans="11:11">
      <c r="K11810"/>
    </row>
    <row r="11811" spans="11:11">
      <c r="K11811"/>
    </row>
    <row r="11812" spans="11:11">
      <c r="K11812"/>
    </row>
    <row r="11813" spans="11:11">
      <c r="K11813"/>
    </row>
    <row r="11814" spans="11:11">
      <c r="K11814"/>
    </row>
    <row r="11815" spans="11:11">
      <c r="K11815"/>
    </row>
    <row r="11816" spans="11:11">
      <c r="K11816"/>
    </row>
    <row r="11817" spans="11:11">
      <c r="K11817"/>
    </row>
    <row r="11818" spans="11:11">
      <c r="K11818"/>
    </row>
    <row r="11819" spans="11:11">
      <c r="K11819"/>
    </row>
    <row r="11820" spans="11:11">
      <c r="K11820"/>
    </row>
    <row r="11821" spans="11:11">
      <c r="K11821"/>
    </row>
    <row r="11822" spans="11:11">
      <c r="K11822"/>
    </row>
    <row r="11823" spans="11:11">
      <c r="K11823"/>
    </row>
    <row r="11824" spans="11:11">
      <c r="K11824"/>
    </row>
    <row r="11825" spans="11:11">
      <c r="K11825"/>
    </row>
    <row r="11826" spans="11:11">
      <c r="K11826"/>
    </row>
    <row r="11827" spans="11:11">
      <c r="K11827"/>
    </row>
    <row r="11828" spans="11:11">
      <c r="K11828"/>
    </row>
    <row r="11829" spans="11:11">
      <c r="K11829"/>
    </row>
    <row r="11830" spans="11:11">
      <c r="K11830"/>
    </row>
    <row r="11831" spans="11:11">
      <c r="K11831"/>
    </row>
    <row r="11832" spans="11:11">
      <c r="K11832"/>
    </row>
    <row r="11833" spans="11:11">
      <c r="K11833"/>
    </row>
    <row r="11834" spans="11:11">
      <c r="K11834"/>
    </row>
    <row r="11835" spans="11:11">
      <c r="K11835"/>
    </row>
    <row r="11836" spans="11:11">
      <c r="K11836"/>
    </row>
    <row r="11837" spans="11:11">
      <c r="K11837"/>
    </row>
    <row r="11838" spans="11:11">
      <c r="K11838"/>
    </row>
    <row r="11839" spans="11:11">
      <c r="K11839"/>
    </row>
    <row r="11840" spans="11:11">
      <c r="K11840"/>
    </row>
    <row r="11841" spans="11:11">
      <c r="K11841"/>
    </row>
    <row r="11842" spans="11:11">
      <c r="K11842"/>
    </row>
    <row r="11843" spans="11:11">
      <c r="K11843"/>
    </row>
    <row r="11844" spans="11:11">
      <c r="K11844"/>
    </row>
    <row r="11845" spans="11:11">
      <c r="K11845"/>
    </row>
    <row r="11846" spans="11:11">
      <c r="K11846"/>
    </row>
    <row r="11847" spans="11:11">
      <c r="K11847"/>
    </row>
    <row r="11848" spans="11:11">
      <c r="K11848"/>
    </row>
    <row r="11849" spans="11:11">
      <c r="K11849"/>
    </row>
    <row r="11850" spans="11:11">
      <c r="K11850"/>
    </row>
    <row r="11851" spans="11:11">
      <c r="K11851"/>
    </row>
    <row r="11852" spans="11:11">
      <c r="K11852"/>
    </row>
    <row r="11853" spans="11:11">
      <c r="K11853"/>
    </row>
    <row r="11854" spans="11:11">
      <c r="K11854"/>
    </row>
    <row r="11855" spans="11:11">
      <c r="K11855"/>
    </row>
    <row r="11856" spans="11:11">
      <c r="K11856"/>
    </row>
    <row r="11857" spans="11:11">
      <c r="K11857"/>
    </row>
    <row r="11858" spans="11:11">
      <c r="K11858"/>
    </row>
    <row r="11859" spans="11:11">
      <c r="K11859"/>
    </row>
    <row r="11860" spans="11:11">
      <c r="K11860"/>
    </row>
    <row r="11861" spans="11:11">
      <c r="K11861"/>
    </row>
    <row r="11862" spans="11:11">
      <c r="K11862"/>
    </row>
    <row r="11863" spans="11:11">
      <c r="K11863"/>
    </row>
    <row r="11864" spans="11:11">
      <c r="K11864"/>
    </row>
    <row r="11865" spans="11:11">
      <c r="K11865"/>
    </row>
    <row r="11866" spans="11:11">
      <c r="K11866"/>
    </row>
    <row r="11867" spans="11:11">
      <c r="K11867"/>
    </row>
    <row r="11868" spans="11:11">
      <c r="K11868"/>
    </row>
    <row r="11869" spans="11:11">
      <c r="K11869"/>
    </row>
    <row r="11870" spans="11:11">
      <c r="K11870"/>
    </row>
    <row r="11871" spans="11:11">
      <c r="K11871"/>
    </row>
    <row r="11872" spans="11:11">
      <c r="K11872"/>
    </row>
    <row r="11873" spans="11:11">
      <c r="K11873"/>
    </row>
    <row r="11874" spans="11:11">
      <c r="K11874"/>
    </row>
    <row r="11875" spans="11:11">
      <c r="K11875"/>
    </row>
    <row r="11876" spans="11:11">
      <c r="K11876"/>
    </row>
    <row r="11877" spans="11:11">
      <c r="K11877"/>
    </row>
    <row r="11878" spans="11:11">
      <c r="K11878"/>
    </row>
    <row r="11879" spans="11:11">
      <c r="K11879"/>
    </row>
    <row r="11880" spans="11:11">
      <c r="K11880"/>
    </row>
    <row r="11881" spans="11:11">
      <c r="K11881"/>
    </row>
    <row r="11882" spans="11:11">
      <c r="K11882"/>
    </row>
    <row r="11883" spans="11:11">
      <c r="K11883"/>
    </row>
    <row r="11884" spans="11:11">
      <c r="K11884"/>
    </row>
    <row r="11885" spans="11:11">
      <c r="K11885"/>
    </row>
    <row r="11886" spans="11:11">
      <c r="K11886"/>
    </row>
    <row r="11887" spans="11:11">
      <c r="K11887"/>
    </row>
    <row r="11888" spans="11:11">
      <c r="K11888"/>
    </row>
    <row r="11889" spans="11:11">
      <c r="K11889"/>
    </row>
    <row r="11890" spans="11:11">
      <c r="K11890"/>
    </row>
    <row r="11891" spans="11:11">
      <c r="K11891"/>
    </row>
    <row r="11892" spans="11:11">
      <c r="K11892"/>
    </row>
    <row r="11893" spans="11:11">
      <c r="K11893"/>
    </row>
    <row r="11894" spans="11:11">
      <c r="K11894"/>
    </row>
    <row r="11895" spans="11:11">
      <c r="K11895"/>
    </row>
    <row r="11896" spans="11:11">
      <c r="K11896"/>
    </row>
    <row r="11897" spans="11:11">
      <c r="K11897"/>
    </row>
    <row r="11898" spans="11:11">
      <c r="K11898"/>
    </row>
    <row r="11899" spans="11:11">
      <c r="K11899"/>
    </row>
    <row r="11900" spans="11:11">
      <c r="K11900"/>
    </row>
    <row r="11901" spans="11:11">
      <c r="K11901"/>
    </row>
    <row r="11902" spans="11:11">
      <c r="K11902"/>
    </row>
    <row r="11903" spans="11:11">
      <c r="K11903"/>
    </row>
    <row r="11904" spans="11:11">
      <c r="K11904"/>
    </row>
    <row r="11905" spans="11:11">
      <c r="K11905"/>
    </row>
    <row r="11906" spans="11:11">
      <c r="K11906"/>
    </row>
    <row r="11907" spans="11:11">
      <c r="K11907"/>
    </row>
    <row r="11908" spans="11:11">
      <c r="K11908"/>
    </row>
    <row r="11909" spans="11:11">
      <c r="K11909"/>
    </row>
    <row r="11910" spans="11:11">
      <c r="K11910"/>
    </row>
    <row r="11911" spans="11:11">
      <c r="K11911"/>
    </row>
    <row r="11912" spans="11:11">
      <c r="K11912"/>
    </row>
    <row r="11913" spans="11:11">
      <c r="K11913"/>
    </row>
    <row r="11914" spans="11:11">
      <c r="K11914"/>
    </row>
    <row r="11915" spans="11:11">
      <c r="K11915"/>
    </row>
    <row r="11916" spans="11:11">
      <c r="K11916"/>
    </row>
    <row r="11917" spans="11:11">
      <c r="K11917"/>
    </row>
    <row r="11918" spans="11:11">
      <c r="K11918"/>
    </row>
    <row r="11919" spans="11:11">
      <c r="K11919"/>
    </row>
    <row r="11920" spans="11:11">
      <c r="K11920"/>
    </row>
    <row r="11921" spans="11:11">
      <c r="K11921"/>
    </row>
    <row r="11922" spans="11:11">
      <c r="K11922"/>
    </row>
    <row r="11923" spans="11:11">
      <c r="K11923"/>
    </row>
    <row r="11924" spans="11:11">
      <c r="K11924"/>
    </row>
    <row r="11925" spans="11:11">
      <c r="K11925"/>
    </row>
    <row r="11926" spans="11:11">
      <c r="K11926"/>
    </row>
    <row r="11927" spans="11:11">
      <c r="K11927"/>
    </row>
    <row r="11928" spans="11:11">
      <c r="K11928"/>
    </row>
    <row r="11929" spans="11:11">
      <c r="K11929"/>
    </row>
    <row r="11930" spans="11:11">
      <c r="K11930"/>
    </row>
    <row r="11931" spans="11:11">
      <c r="K11931"/>
    </row>
    <row r="11932" spans="11:11">
      <c r="K11932"/>
    </row>
    <row r="11933" spans="11:11">
      <c r="K11933"/>
    </row>
    <row r="11934" spans="11:11">
      <c r="K11934"/>
    </row>
    <row r="11935" spans="11:11">
      <c r="K11935"/>
    </row>
    <row r="11936" spans="11:11">
      <c r="K11936"/>
    </row>
    <row r="11937" spans="11:11">
      <c r="K11937"/>
    </row>
    <row r="11938" spans="11:11">
      <c r="K11938"/>
    </row>
    <row r="11939" spans="11:11">
      <c r="K11939"/>
    </row>
    <row r="11940" spans="11:11">
      <c r="K11940"/>
    </row>
    <row r="11941" spans="11:11">
      <c r="K11941"/>
    </row>
    <row r="11942" spans="11:11">
      <c r="K11942"/>
    </row>
    <row r="11943" spans="11:11">
      <c r="K11943"/>
    </row>
    <row r="11944" spans="11:11">
      <c r="K11944"/>
    </row>
    <row r="11945" spans="11:11">
      <c r="K11945"/>
    </row>
    <row r="11946" spans="11:11">
      <c r="K11946"/>
    </row>
    <row r="11947" spans="11:11">
      <c r="K11947"/>
    </row>
    <row r="11948" spans="11:11">
      <c r="K11948"/>
    </row>
    <row r="11949" spans="11:11">
      <c r="K11949"/>
    </row>
    <row r="11950" spans="11:11">
      <c r="K11950"/>
    </row>
    <row r="11951" spans="11:11">
      <c r="K11951"/>
    </row>
    <row r="11952" spans="11:11">
      <c r="K11952"/>
    </row>
    <row r="11953" spans="11:11">
      <c r="K11953"/>
    </row>
    <row r="11954" spans="11:11">
      <c r="K11954"/>
    </row>
    <row r="11955" spans="11:11">
      <c r="K11955"/>
    </row>
    <row r="11956" spans="11:11">
      <c r="K11956"/>
    </row>
    <row r="11957" spans="11:11">
      <c r="K11957"/>
    </row>
    <row r="11958" spans="11:11">
      <c r="K11958"/>
    </row>
    <row r="11959" spans="11:11">
      <c r="K11959"/>
    </row>
    <row r="11960" spans="11:11">
      <c r="K11960"/>
    </row>
    <row r="11961" spans="11:11">
      <c r="K11961"/>
    </row>
    <row r="11962" spans="11:11">
      <c r="K11962"/>
    </row>
    <row r="11963" spans="11:11">
      <c r="K11963"/>
    </row>
    <row r="11964" spans="11:11">
      <c r="K11964"/>
    </row>
    <row r="11965" spans="11:11">
      <c r="K11965"/>
    </row>
    <row r="11966" spans="11:11">
      <c r="K11966"/>
    </row>
    <row r="11967" spans="11:11">
      <c r="K11967"/>
    </row>
    <row r="11968" spans="11:11">
      <c r="K11968"/>
    </row>
    <row r="11969" spans="11:11">
      <c r="K11969"/>
    </row>
    <row r="11970" spans="11:11">
      <c r="K11970"/>
    </row>
    <row r="11971" spans="11:11">
      <c r="K11971"/>
    </row>
    <row r="11972" spans="11:11">
      <c r="K11972"/>
    </row>
    <row r="11973" spans="11:11">
      <c r="K11973"/>
    </row>
    <row r="11974" spans="11:11">
      <c r="K11974"/>
    </row>
    <row r="11975" spans="11:11">
      <c r="K11975"/>
    </row>
    <row r="11976" spans="11:11">
      <c r="K11976"/>
    </row>
    <row r="11977" spans="11:11">
      <c r="K11977"/>
    </row>
    <row r="11978" spans="11:11">
      <c r="K11978"/>
    </row>
    <row r="11979" spans="11:11">
      <c r="K11979"/>
    </row>
    <row r="11980" spans="11:11">
      <c r="K11980"/>
    </row>
    <row r="11981" spans="11:11">
      <c r="K11981"/>
    </row>
    <row r="11982" spans="11:11">
      <c r="K11982"/>
    </row>
    <row r="11983" spans="11:11">
      <c r="K11983"/>
    </row>
    <row r="11984" spans="11:11">
      <c r="K11984"/>
    </row>
    <row r="11985" spans="11:11">
      <c r="K11985"/>
    </row>
    <row r="11986" spans="11:11">
      <c r="K11986"/>
    </row>
    <row r="11987" spans="11:11">
      <c r="K11987"/>
    </row>
    <row r="11988" spans="11:11">
      <c r="K11988"/>
    </row>
    <row r="11989" spans="11:11">
      <c r="K11989"/>
    </row>
    <row r="11990" spans="11:11">
      <c r="K11990"/>
    </row>
    <row r="11991" spans="11:11">
      <c r="K11991"/>
    </row>
    <row r="11992" spans="11:11">
      <c r="K11992"/>
    </row>
    <row r="11993" spans="11:11">
      <c r="K11993"/>
    </row>
    <row r="11994" spans="11:11">
      <c r="K11994"/>
    </row>
    <row r="11995" spans="11:11">
      <c r="K11995"/>
    </row>
    <row r="11996" spans="11:11">
      <c r="K11996"/>
    </row>
    <row r="11997" spans="11:11">
      <c r="K11997"/>
    </row>
    <row r="11998" spans="11:11">
      <c r="K11998"/>
    </row>
    <row r="11999" spans="11:11">
      <c r="K11999"/>
    </row>
    <row r="12000" spans="11:11">
      <c r="K12000"/>
    </row>
    <row r="12001" spans="11:11">
      <c r="K12001"/>
    </row>
    <row r="12002" spans="11:11">
      <c r="K12002"/>
    </row>
    <row r="12003" spans="11:11">
      <c r="K12003"/>
    </row>
    <row r="12004" spans="11:11">
      <c r="K12004"/>
    </row>
    <row r="12005" spans="11:11">
      <c r="K12005"/>
    </row>
    <row r="12006" spans="11:11">
      <c r="K12006"/>
    </row>
    <row r="12007" spans="11:11">
      <c r="K12007"/>
    </row>
    <row r="12008" spans="11:11">
      <c r="K12008"/>
    </row>
    <row r="12009" spans="11:11">
      <c r="K12009"/>
    </row>
    <row r="12010" spans="11:11">
      <c r="K12010"/>
    </row>
    <row r="12011" spans="11:11">
      <c r="K12011"/>
    </row>
    <row r="12012" spans="11:11">
      <c r="K12012"/>
    </row>
    <row r="12013" spans="11:11">
      <c r="K12013"/>
    </row>
    <row r="12014" spans="11:11">
      <c r="K12014"/>
    </row>
    <row r="12015" spans="11:11">
      <c r="K12015"/>
    </row>
    <row r="12016" spans="11:11">
      <c r="K12016"/>
    </row>
    <row r="12017" spans="11:11">
      <c r="K12017"/>
    </row>
    <row r="12018" spans="11:11">
      <c r="K12018"/>
    </row>
    <row r="12019" spans="11:11">
      <c r="K12019"/>
    </row>
    <row r="12020" spans="11:11">
      <c r="K12020"/>
    </row>
    <row r="12021" spans="11:11">
      <c r="K12021"/>
    </row>
    <row r="12022" spans="11:11">
      <c r="K12022"/>
    </row>
    <row r="12023" spans="11:11">
      <c r="K12023"/>
    </row>
    <row r="12024" spans="11:11">
      <c r="K12024"/>
    </row>
    <row r="12025" spans="11:11">
      <c r="K12025"/>
    </row>
    <row r="12026" spans="11:11">
      <c r="K12026"/>
    </row>
    <row r="12027" spans="11:11">
      <c r="K12027"/>
    </row>
    <row r="12028" spans="11:11">
      <c r="K12028"/>
    </row>
    <row r="12029" spans="11:11">
      <c r="K12029"/>
    </row>
    <row r="12030" spans="11:11">
      <c r="K12030"/>
    </row>
    <row r="12031" spans="11:11">
      <c r="K12031"/>
    </row>
    <row r="12032" spans="11:11">
      <c r="K12032"/>
    </row>
    <row r="12033" spans="11:11">
      <c r="K12033"/>
    </row>
    <row r="12034" spans="11:11">
      <c r="K12034"/>
    </row>
    <row r="12035" spans="11:11">
      <c r="K12035"/>
    </row>
    <row r="12036" spans="11:11">
      <c r="K12036"/>
    </row>
    <row r="12037" spans="11:11">
      <c r="K12037"/>
    </row>
    <row r="12038" spans="11:11">
      <c r="K12038"/>
    </row>
    <row r="12039" spans="11:11">
      <c r="K12039"/>
    </row>
    <row r="12040" spans="11:11">
      <c r="K12040"/>
    </row>
    <row r="12041" spans="11:11">
      <c r="K12041"/>
    </row>
    <row r="12042" spans="11:11">
      <c r="K12042"/>
    </row>
    <row r="12043" spans="11:11">
      <c r="K12043"/>
    </row>
    <row r="12044" spans="11:11">
      <c r="K12044"/>
    </row>
    <row r="12045" spans="11:11">
      <c r="K12045"/>
    </row>
    <row r="12046" spans="11:11">
      <c r="K12046"/>
    </row>
    <row r="12047" spans="11:11">
      <c r="K12047"/>
    </row>
    <row r="12048" spans="11:11">
      <c r="K12048"/>
    </row>
    <row r="12049" spans="11:11">
      <c r="K12049"/>
    </row>
    <row r="12050" spans="11:11">
      <c r="K12050"/>
    </row>
    <row r="12051" spans="11:11">
      <c r="K12051"/>
    </row>
    <row r="12052" spans="11:11">
      <c r="K12052"/>
    </row>
    <row r="12053" spans="11:11">
      <c r="K12053"/>
    </row>
    <row r="12054" spans="11:11">
      <c r="K12054"/>
    </row>
    <row r="12055" spans="11:11">
      <c r="K12055"/>
    </row>
    <row r="12056" spans="11:11">
      <c r="K12056"/>
    </row>
    <row r="12057" spans="11:11">
      <c r="K12057"/>
    </row>
    <row r="12058" spans="11:11">
      <c r="K12058"/>
    </row>
    <row r="12059" spans="11:11">
      <c r="K12059"/>
    </row>
    <row r="12060" spans="11:11">
      <c r="K12060"/>
    </row>
    <row r="12061" spans="11:11">
      <c r="K12061"/>
    </row>
    <row r="12062" spans="11:11">
      <c r="K12062"/>
    </row>
    <row r="12063" spans="11:11">
      <c r="K12063"/>
    </row>
    <row r="12064" spans="11:11">
      <c r="K12064"/>
    </row>
    <row r="12065" spans="11:11">
      <c r="K12065"/>
    </row>
    <row r="12066" spans="11:11">
      <c r="K12066"/>
    </row>
    <row r="12067" spans="11:11">
      <c r="K12067"/>
    </row>
    <row r="12068" spans="11:11">
      <c r="K12068"/>
    </row>
    <row r="12069" spans="11:11">
      <c r="K12069"/>
    </row>
    <row r="12070" spans="11:11">
      <c r="K12070"/>
    </row>
    <row r="12071" spans="11:11">
      <c r="K12071"/>
    </row>
    <row r="12072" spans="11:11">
      <c r="K12072"/>
    </row>
    <row r="12073" spans="11:11">
      <c r="K12073"/>
    </row>
    <row r="12074" spans="11:11">
      <c r="K12074"/>
    </row>
    <row r="12075" spans="11:11">
      <c r="K12075"/>
    </row>
    <row r="12076" spans="11:11">
      <c r="K12076"/>
    </row>
    <row r="12077" spans="11:11">
      <c r="K12077"/>
    </row>
    <row r="12078" spans="11:11">
      <c r="K12078"/>
    </row>
    <row r="12079" spans="11:11">
      <c r="K12079"/>
    </row>
    <row r="12080" spans="11:11">
      <c r="K12080"/>
    </row>
    <row r="12081" spans="11:11">
      <c r="K12081"/>
    </row>
    <row r="12082" spans="11:11">
      <c r="K12082"/>
    </row>
    <row r="12083" spans="11:11">
      <c r="K12083"/>
    </row>
    <row r="12084" spans="11:11">
      <c r="K12084"/>
    </row>
    <row r="12085" spans="11:11">
      <c r="K12085"/>
    </row>
    <row r="12086" spans="11:11">
      <c r="K12086"/>
    </row>
    <row r="12087" spans="11:11">
      <c r="K12087"/>
    </row>
    <row r="12088" spans="11:11">
      <c r="K12088"/>
    </row>
    <row r="12089" spans="11:11">
      <c r="K12089"/>
    </row>
    <row r="12090" spans="11:11">
      <c r="K12090"/>
    </row>
    <row r="12091" spans="11:11">
      <c r="K12091"/>
    </row>
    <row r="12092" spans="11:11">
      <c r="K12092"/>
    </row>
    <row r="12093" spans="11:11">
      <c r="K12093"/>
    </row>
    <row r="12094" spans="11:11">
      <c r="K12094"/>
    </row>
    <row r="12095" spans="11:11">
      <c r="K12095"/>
    </row>
    <row r="12096" spans="11:11">
      <c r="K12096"/>
    </row>
    <row r="12097" spans="11:11">
      <c r="K12097"/>
    </row>
    <row r="12098" spans="11:11">
      <c r="K12098"/>
    </row>
    <row r="12099" spans="11:11">
      <c r="K12099"/>
    </row>
    <row r="12100" spans="11:11">
      <c r="K12100"/>
    </row>
    <row r="12101" spans="11:11">
      <c r="K12101"/>
    </row>
    <row r="12102" spans="11:11">
      <c r="K12102"/>
    </row>
    <row r="12103" spans="11:11">
      <c r="K12103"/>
    </row>
    <row r="12104" spans="11:11">
      <c r="K12104"/>
    </row>
    <row r="12105" spans="11:11">
      <c r="K12105"/>
    </row>
    <row r="12106" spans="11:11">
      <c r="K12106"/>
    </row>
    <row r="12107" spans="11:11">
      <c r="K12107"/>
    </row>
    <row r="12108" spans="11:11">
      <c r="K12108"/>
    </row>
    <row r="12109" spans="11:11">
      <c r="K12109"/>
    </row>
    <row r="12110" spans="11:11">
      <c r="K12110"/>
    </row>
    <row r="12111" spans="11:11">
      <c r="K12111"/>
    </row>
    <row r="12112" spans="11:11">
      <c r="K12112"/>
    </row>
    <row r="12113" spans="11:11">
      <c r="K12113"/>
    </row>
    <row r="12114" spans="11:11">
      <c r="K12114"/>
    </row>
    <row r="12115" spans="11:11">
      <c r="K12115"/>
    </row>
    <row r="12116" spans="11:11">
      <c r="K12116"/>
    </row>
    <row r="12117" spans="11:11">
      <c r="K12117"/>
    </row>
    <row r="12118" spans="11:11">
      <c r="K12118"/>
    </row>
    <row r="12119" spans="11:11">
      <c r="K12119"/>
    </row>
    <row r="12120" spans="11:11">
      <c r="K12120"/>
    </row>
    <row r="12121" spans="11:11">
      <c r="K12121"/>
    </row>
    <row r="12122" spans="11:11">
      <c r="K12122"/>
    </row>
    <row r="12123" spans="11:11">
      <c r="K12123"/>
    </row>
    <row r="12124" spans="11:11">
      <c r="K12124"/>
    </row>
    <row r="12125" spans="11:11">
      <c r="K12125"/>
    </row>
    <row r="12126" spans="11:11">
      <c r="K12126"/>
    </row>
    <row r="12127" spans="11:11">
      <c r="K12127"/>
    </row>
    <row r="12128" spans="11:11">
      <c r="K12128"/>
    </row>
    <row r="12129" spans="11:11">
      <c r="K12129"/>
    </row>
    <row r="12130" spans="11:11">
      <c r="K12130"/>
    </row>
    <row r="12131" spans="11:11">
      <c r="K12131"/>
    </row>
    <row r="12132" spans="11:11">
      <c r="K12132"/>
    </row>
    <row r="12133" spans="11:11">
      <c r="K12133"/>
    </row>
    <row r="12134" spans="11:11">
      <c r="K12134"/>
    </row>
    <row r="12135" spans="11:11">
      <c r="K12135"/>
    </row>
    <row r="12136" spans="11:11">
      <c r="K12136"/>
    </row>
    <row r="12137" spans="11:11">
      <c r="K12137"/>
    </row>
    <row r="12138" spans="11:11">
      <c r="K12138"/>
    </row>
    <row r="12139" spans="11:11">
      <c r="K12139"/>
    </row>
    <row r="12140" spans="11:11">
      <c r="K12140"/>
    </row>
    <row r="12141" spans="11:11">
      <c r="K12141"/>
    </row>
    <row r="12142" spans="11:11">
      <c r="K12142"/>
    </row>
    <row r="12143" spans="11:11">
      <c r="K12143"/>
    </row>
    <row r="12144" spans="11:11">
      <c r="K12144"/>
    </row>
    <row r="12145" spans="11:11">
      <c r="K12145"/>
    </row>
    <row r="12146" spans="11:11">
      <c r="K12146"/>
    </row>
    <row r="12147" spans="11:11">
      <c r="K12147"/>
    </row>
    <row r="12148" spans="11:11">
      <c r="K12148"/>
    </row>
    <row r="12149" spans="11:11">
      <c r="K12149"/>
    </row>
    <row r="12150" spans="11:11">
      <c r="K12150"/>
    </row>
    <row r="12151" spans="11:11">
      <c r="K12151"/>
    </row>
    <row r="12152" spans="11:11">
      <c r="K12152"/>
    </row>
    <row r="12153" spans="11:11">
      <c r="K12153"/>
    </row>
    <row r="12154" spans="11:11">
      <c r="K12154"/>
    </row>
    <row r="12155" spans="11:11">
      <c r="K12155"/>
    </row>
    <row r="12156" spans="11:11">
      <c r="K12156"/>
    </row>
    <row r="12157" spans="11:11">
      <c r="K12157"/>
    </row>
    <row r="12158" spans="11:11">
      <c r="K12158"/>
    </row>
    <row r="12159" spans="11:11">
      <c r="K12159"/>
    </row>
    <row r="12160" spans="11:11">
      <c r="K12160"/>
    </row>
    <row r="12161" spans="11:11">
      <c r="K12161"/>
    </row>
    <row r="12162" spans="11:11">
      <c r="K12162"/>
    </row>
    <row r="12163" spans="11:11">
      <c r="K12163"/>
    </row>
    <row r="12164" spans="11:11">
      <c r="K12164"/>
    </row>
    <row r="12165" spans="11:11">
      <c r="K12165"/>
    </row>
    <row r="12166" spans="11:11">
      <c r="K12166"/>
    </row>
    <row r="12167" spans="11:11">
      <c r="K12167"/>
    </row>
    <row r="12168" spans="11:11">
      <c r="K12168"/>
    </row>
    <row r="12169" spans="11:11">
      <c r="K12169"/>
    </row>
    <row r="12170" spans="11:11">
      <c r="K12170"/>
    </row>
    <row r="12171" spans="11:11">
      <c r="K12171"/>
    </row>
    <row r="12172" spans="11:11">
      <c r="K12172"/>
    </row>
    <row r="12173" spans="11:11">
      <c r="K12173"/>
    </row>
    <row r="12174" spans="11:11">
      <c r="K12174"/>
    </row>
    <row r="12175" spans="11:11">
      <c r="K12175"/>
    </row>
    <row r="12176" spans="11:11">
      <c r="K12176"/>
    </row>
    <row r="12177" spans="11:11">
      <c r="K12177"/>
    </row>
    <row r="12178" spans="11:11">
      <c r="K12178"/>
    </row>
    <row r="12179" spans="11:11">
      <c r="K12179"/>
    </row>
    <row r="12180" spans="11:11">
      <c r="K12180"/>
    </row>
    <row r="12181" spans="11:11">
      <c r="K12181"/>
    </row>
    <row r="12182" spans="11:11">
      <c r="K12182"/>
    </row>
    <row r="12183" spans="11:11">
      <c r="K12183"/>
    </row>
    <row r="12184" spans="11:11">
      <c r="K12184"/>
    </row>
    <row r="12185" spans="11:11">
      <c r="K12185"/>
    </row>
    <row r="12186" spans="11:11">
      <c r="K12186"/>
    </row>
    <row r="12187" spans="11:11">
      <c r="K12187"/>
    </row>
    <row r="12188" spans="11:11">
      <c r="K12188"/>
    </row>
    <row r="12189" spans="11:11">
      <c r="K12189"/>
    </row>
    <row r="12190" spans="11:11">
      <c r="K12190"/>
    </row>
    <row r="12191" spans="11:11">
      <c r="K12191"/>
    </row>
    <row r="12192" spans="11:11">
      <c r="K12192"/>
    </row>
    <row r="12193" spans="11:11">
      <c r="K12193"/>
    </row>
    <row r="12194" spans="11:11">
      <c r="K12194"/>
    </row>
    <row r="12195" spans="11:11">
      <c r="K12195"/>
    </row>
    <row r="12196" spans="11:11">
      <c r="K12196"/>
    </row>
    <row r="12197" spans="11:11">
      <c r="K12197"/>
    </row>
    <row r="12198" spans="11:11">
      <c r="K12198"/>
    </row>
    <row r="12199" spans="11:11">
      <c r="K12199"/>
    </row>
    <row r="12200" spans="11:11">
      <c r="K12200"/>
    </row>
    <row r="12201" spans="11:11">
      <c r="K12201"/>
    </row>
    <row r="12202" spans="11:11">
      <c r="K12202"/>
    </row>
    <row r="12203" spans="11:11">
      <c r="K12203"/>
    </row>
    <row r="12204" spans="11:11">
      <c r="K12204"/>
    </row>
    <row r="12205" spans="11:11">
      <c r="K12205"/>
    </row>
    <row r="12206" spans="11:11">
      <c r="K12206"/>
    </row>
    <row r="12207" spans="11:11">
      <c r="K12207"/>
    </row>
    <row r="12208" spans="11:11">
      <c r="K12208"/>
    </row>
    <row r="12209" spans="11:11">
      <c r="K12209"/>
    </row>
    <row r="12210" spans="11:11">
      <c r="K12210"/>
    </row>
    <row r="12211" spans="11:11">
      <c r="K12211"/>
    </row>
    <row r="12212" spans="11:11">
      <c r="K12212"/>
    </row>
    <row r="12213" spans="11:11">
      <c r="K12213"/>
    </row>
    <row r="12214" spans="11:11">
      <c r="K12214"/>
    </row>
    <row r="12215" spans="11:11">
      <c r="K12215"/>
    </row>
    <row r="12216" spans="11:11">
      <c r="K12216"/>
    </row>
    <row r="12217" spans="11:11">
      <c r="K12217"/>
    </row>
    <row r="12218" spans="11:11">
      <c r="K12218"/>
    </row>
    <row r="12219" spans="11:11">
      <c r="K12219"/>
    </row>
    <row r="12220" spans="11:11">
      <c r="K12220"/>
    </row>
    <row r="12221" spans="11:11">
      <c r="K12221"/>
    </row>
    <row r="12222" spans="11:11">
      <c r="K12222"/>
    </row>
    <row r="12223" spans="11:11">
      <c r="K12223"/>
    </row>
    <row r="12224" spans="11:11">
      <c r="K12224"/>
    </row>
    <row r="12225" spans="11:11">
      <c r="K12225"/>
    </row>
    <row r="12226" spans="11:11">
      <c r="K12226"/>
    </row>
    <row r="12227" spans="11:11">
      <c r="K12227"/>
    </row>
    <row r="12228" spans="11:11">
      <c r="K12228"/>
    </row>
    <row r="12229" spans="11:11">
      <c r="K12229"/>
    </row>
    <row r="12230" spans="11:11">
      <c r="K12230"/>
    </row>
    <row r="12231" spans="11:11">
      <c r="K12231"/>
    </row>
    <row r="12232" spans="11:11">
      <c r="K12232"/>
    </row>
    <row r="12233" spans="11:11">
      <c r="K12233"/>
    </row>
    <row r="12234" spans="11:11">
      <c r="K12234"/>
    </row>
    <row r="12235" spans="11:11">
      <c r="K12235"/>
    </row>
    <row r="12236" spans="11:11">
      <c r="K12236"/>
    </row>
    <row r="12237" spans="11:11">
      <c r="K12237"/>
    </row>
    <row r="12238" spans="11:11">
      <c r="K12238"/>
    </row>
    <row r="12239" spans="11:11">
      <c r="K12239"/>
    </row>
    <row r="12240" spans="11:11">
      <c r="K12240"/>
    </row>
    <row r="12241" spans="11:11">
      <c r="K12241"/>
    </row>
    <row r="12242" spans="11:11">
      <c r="K12242"/>
    </row>
    <row r="12243" spans="11:11">
      <c r="K12243"/>
    </row>
    <row r="12244" spans="11:11">
      <c r="K12244"/>
    </row>
    <row r="12245" spans="11:11">
      <c r="K12245"/>
    </row>
    <row r="12246" spans="11:11">
      <c r="K12246"/>
    </row>
    <row r="12247" spans="11:11">
      <c r="K12247"/>
    </row>
    <row r="12248" spans="11:11">
      <c r="K12248"/>
    </row>
    <row r="12249" spans="11:11">
      <c r="K12249"/>
    </row>
    <row r="12250" spans="11:11">
      <c r="K12250"/>
    </row>
    <row r="12251" spans="11:11">
      <c r="K12251"/>
    </row>
    <row r="12252" spans="11:11">
      <c r="K12252"/>
    </row>
    <row r="12253" spans="11:11">
      <c r="K12253"/>
    </row>
    <row r="12254" spans="11:11">
      <c r="K12254"/>
    </row>
    <row r="12255" spans="11:11">
      <c r="K12255"/>
    </row>
    <row r="12256" spans="11:11">
      <c r="K12256"/>
    </row>
    <row r="12257" spans="11:11">
      <c r="K12257"/>
    </row>
    <row r="12258" spans="11:11">
      <c r="K12258"/>
    </row>
    <row r="12259" spans="11:11">
      <c r="K12259"/>
    </row>
    <row r="12260" spans="11:11">
      <c r="K12260"/>
    </row>
    <row r="12261" spans="11:11">
      <c r="K12261"/>
    </row>
    <row r="12262" spans="11:11">
      <c r="K12262"/>
    </row>
    <row r="12263" spans="11:11">
      <c r="K12263"/>
    </row>
    <row r="12264" spans="11:11">
      <c r="K12264"/>
    </row>
    <row r="12265" spans="11:11">
      <c r="K12265"/>
    </row>
    <row r="12266" spans="11:11">
      <c r="K12266"/>
    </row>
    <row r="12267" spans="11:11">
      <c r="K12267"/>
    </row>
    <row r="12268" spans="11:11">
      <c r="K12268"/>
    </row>
    <row r="12269" spans="11:11">
      <c r="K12269"/>
    </row>
    <row r="12270" spans="11:11">
      <c r="K12270"/>
    </row>
    <row r="12271" spans="11:11">
      <c r="K12271"/>
    </row>
    <row r="12272" spans="11:11">
      <c r="K12272"/>
    </row>
    <row r="12273" spans="11:11">
      <c r="K12273"/>
    </row>
    <row r="12274" spans="11:11">
      <c r="K12274"/>
    </row>
    <row r="12275" spans="11:11">
      <c r="K12275"/>
    </row>
    <row r="12276" spans="11:11">
      <c r="K12276"/>
    </row>
    <row r="12277" spans="11:11">
      <c r="K12277"/>
    </row>
    <row r="12278" spans="11:11">
      <c r="K12278"/>
    </row>
    <row r="12279" spans="11:11">
      <c r="K12279"/>
    </row>
    <row r="12280" spans="11:11">
      <c r="K12280"/>
    </row>
    <row r="12281" spans="11:11">
      <c r="K12281"/>
    </row>
    <row r="12282" spans="11:11">
      <c r="K12282"/>
    </row>
    <row r="12283" spans="11:11">
      <c r="K12283"/>
    </row>
    <row r="12284" spans="11:11">
      <c r="K12284"/>
    </row>
    <row r="12285" spans="11:11">
      <c r="K12285"/>
    </row>
    <row r="12286" spans="11:11">
      <c r="K12286"/>
    </row>
    <row r="12287" spans="11:11">
      <c r="K12287"/>
    </row>
    <row r="12288" spans="11:11">
      <c r="K12288"/>
    </row>
    <row r="12289" spans="11:11">
      <c r="K12289"/>
    </row>
    <row r="12290" spans="11:11">
      <c r="K12290"/>
    </row>
    <row r="12291" spans="11:11">
      <c r="K12291"/>
    </row>
    <row r="12292" spans="11:11">
      <c r="K12292"/>
    </row>
    <row r="12293" spans="11:11">
      <c r="K12293"/>
    </row>
    <row r="12294" spans="11:11">
      <c r="K12294"/>
    </row>
    <row r="12295" spans="11:11">
      <c r="K12295"/>
    </row>
    <row r="12296" spans="11:11">
      <c r="K12296"/>
    </row>
    <row r="12297" spans="11:11">
      <c r="K12297"/>
    </row>
    <row r="12298" spans="11:11">
      <c r="K12298"/>
    </row>
    <row r="12299" spans="11:11">
      <c r="K12299"/>
    </row>
    <row r="12300" spans="11:11">
      <c r="K12300"/>
    </row>
    <row r="12301" spans="11:11">
      <c r="K12301"/>
    </row>
    <row r="12302" spans="11:11">
      <c r="K12302"/>
    </row>
    <row r="12303" spans="11:11">
      <c r="K12303"/>
    </row>
    <row r="12304" spans="11:11">
      <c r="K12304"/>
    </row>
    <row r="12305" spans="11:11">
      <c r="K12305"/>
    </row>
    <row r="12306" spans="11:11">
      <c r="K12306"/>
    </row>
    <row r="12307" spans="11:11">
      <c r="K12307"/>
    </row>
    <row r="12308" spans="11:11">
      <c r="K12308"/>
    </row>
    <row r="12309" spans="11:11">
      <c r="K12309"/>
    </row>
    <row r="12310" spans="11:11">
      <c r="K12310"/>
    </row>
    <row r="12311" spans="11:11">
      <c r="K12311"/>
    </row>
    <row r="12312" spans="11:11">
      <c r="K12312"/>
    </row>
    <row r="12313" spans="11:11">
      <c r="K12313"/>
    </row>
    <row r="12314" spans="11:11">
      <c r="K12314"/>
    </row>
    <row r="12315" spans="11:11">
      <c r="K12315"/>
    </row>
    <row r="12316" spans="11:11">
      <c r="K12316"/>
    </row>
    <row r="12317" spans="11:11">
      <c r="K12317"/>
    </row>
    <row r="12318" spans="11:11">
      <c r="K12318"/>
    </row>
    <row r="12319" spans="11:11">
      <c r="K12319"/>
    </row>
    <row r="12320" spans="11:11">
      <c r="K12320"/>
    </row>
    <row r="12321" spans="11:11">
      <c r="K12321"/>
    </row>
    <row r="12322" spans="11:11">
      <c r="K12322"/>
    </row>
    <row r="12323" spans="11:11">
      <c r="K12323"/>
    </row>
    <row r="12324" spans="11:11">
      <c r="K12324"/>
    </row>
    <row r="12325" spans="11:11">
      <c r="K12325"/>
    </row>
    <row r="12326" spans="11:11">
      <c r="K12326"/>
    </row>
    <row r="12327" spans="11:11">
      <c r="K12327"/>
    </row>
    <row r="12328" spans="11:11">
      <c r="K12328"/>
    </row>
    <row r="12329" spans="11:11">
      <c r="K12329"/>
    </row>
    <row r="12330" spans="11:11">
      <c r="K12330"/>
    </row>
    <row r="12331" spans="11:11">
      <c r="K12331"/>
    </row>
    <row r="12332" spans="11:11">
      <c r="K12332"/>
    </row>
    <row r="12333" spans="11:11">
      <c r="K12333"/>
    </row>
    <row r="12334" spans="11:11">
      <c r="K12334"/>
    </row>
    <row r="12335" spans="11:11">
      <c r="K12335"/>
    </row>
    <row r="12336" spans="11:11">
      <c r="K12336"/>
    </row>
    <row r="12337" spans="11:11">
      <c r="K12337"/>
    </row>
    <row r="12338" spans="11:11">
      <c r="K12338"/>
    </row>
    <row r="12339" spans="11:11">
      <c r="K12339"/>
    </row>
    <row r="12340" spans="11:11">
      <c r="K12340"/>
    </row>
    <row r="12341" spans="11:11">
      <c r="K12341"/>
    </row>
    <row r="12342" spans="11:11">
      <c r="K12342"/>
    </row>
    <row r="12343" spans="11:11">
      <c r="K12343"/>
    </row>
    <row r="12344" spans="11:11">
      <c r="K12344"/>
    </row>
    <row r="12345" spans="11:11">
      <c r="K12345"/>
    </row>
    <row r="12346" spans="11:11">
      <c r="K12346"/>
    </row>
    <row r="12347" spans="11:11">
      <c r="K12347"/>
    </row>
    <row r="12348" spans="11:11">
      <c r="K12348"/>
    </row>
    <row r="12349" spans="11:11">
      <c r="K12349"/>
    </row>
    <row r="12350" spans="11:11">
      <c r="K12350"/>
    </row>
    <row r="12351" spans="11:11">
      <c r="K12351"/>
    </row>
    <row r="12352" spans="11:11">
      <c r="K12352"/>
    </row>
    <row r="12353" spans="11:11">
      <c r="K12353"/>
    </row>
    <row r="12354" spans="11:11">
      <c r="K12354"/>
    </row>
    <row r="12355" spans="11:11">
      <c r="K12355"/>
    </row>
    <row r="12356" spans="11:11">
      <c r="K12356"/>
    </row>
    <row r="12357" spans="11:11">
      <c r="K12357"/>
    </row>
    <row r="12358" spans="11:11">
      <c r="K12358"/>
    </row>
    <row r="12359" spans="11:11">
      <c r="K12359"/>
    </row>
    <row r="12360" spans="11:11">
      <c r="K12360"/>
    </row>
    <row r="12361" spans="11:11">
      <c r="K12361"/>
    </row>
    <row r="12362" spans="11:11">
      <c r="K12362"/>
    </row>
    <row r="12363" spans="11:11">
      <c r="K12363"/>
    </row>
    <row r="12364" spans="11:11">
      <c r="K12364"/>
    </row>
    <row r="12365" spans="11:11">
      <c r="K12365"/>
    </row>
    <row r="12366" spans="11:11">
      <c r="K12366"/>
    </row>
    <row r="12367" spans="11:11">
      <c r="K12367"/>
    </row>
    <row r="12368" spans="11:11">
      <c r="K12368"/>
    </row>
    <row r="12369" spans="11:11">
      <c r="K12369"/>
    </row>
    <row r="12370" spans="11:11">
      <c r="K12370"/>
    </row>
    <row r="12371" spans="11:11">
      <c r="K12371"/>
    </row>
    <row r="12372" spans="11:11">
      <c r="K12372"/>
    </row>
    <row r="12373" spans="11:11">
      <c r="K12373"/>
    </row>
    <row r="12374" spans="11:11">
      <c r="K12374"/>
    </row>
    <row r="12375" spans="11:11">
      <c r="K12375"/>
    </row>
    <row r="12376" spans="11:11">
      <c r="K12376"/>
    </row>
    <row r="12377" spans="11:11">
      <c r="K12377"/>
    </row>
    <row r="12378" spans="11:11">
      <c r="K12378"/>
    </row>
    <row r="12379" spans="11:11">
      <c r="K12379"/>
    </row>
    <row r="12380" spans="11:11">
      <c r="K12380"/>
    </row>
    <row r="12381" spans="11:11">
      <c r="K12381"/>
    </row>
    <row r="12382" spans="11:11">
      <c r="K12382"/>
    </row>
    <row r="12383" spans="11:11">
      <c r="K12383"/>
    </row>
    <row r="12384" spans="11:11">
      <c r="K12384"/>
    </row>
    <row r="12385" spans="11:11">
      <c r="K12385"/>
    </row>
    <row r="12386" spans="11:11">
      <c r="K12386"/>
    </row>
    <row r="12387" spans="11:11">
      <c r="K12387"/>
    </row>
    <row r="12388" spans="11:11">
      <c r="K12388"/>
    </row>
    <row r="12389" spans="11:11">
      <c r="K12389"/>
    </row>
    <row r="12390" spans="11:11">
      <c r="K12390"/>
    </row>
    <row r="12391" spans="11:11">
      <c r="K12391"/>
    </row>
    <row r="12392" spans="11:11">
      <c r="K12392"/>
    </row>
    <row r="12393" spans="11:11">
      <c r="K12393"/>
    </row>
    <row r="12394" spans="11:11">
      <c r="K12394"/>
    </row>
    <row r="12395" spans="11:11">
      <c r="K12395"/>
    </row>
    <row r="12396" spans="11:11">
      <c r="K12396"/>
    </row>
    <row r="12397" spans="11:11">
      <c r="K12397"/>
    </row>
    <row r="12398" spans="11:11">
      <c r="K12398"/>
    </row>
    <row r="12399" spans="11:11">
      <c r="K12399"/>
    </row>
    <row r="12400" spans="11:11">
      <c r="K12400"/>
    </row>
    <row r="12401" spans="11:11">
      <c r="K12401"/>
    </row>
    <row r="12402" spans="11:11">
      <c r="K12402"/>
    </row>
    <row r="12403" spans="11:11">
      <c r="K12403"/>
    </row>
    <row r="12404" spans="11:11">
      <c r="K12404"/>
    </row>
    <row r="12405" spans="11:11">
      <c r="K12405"/>
    </row>
    <row r="12406" spans="11:11">
      <c r="K12406"/>
    </row>
    <row r="12407" spans="11:11">
      <c r="K12407"/>
    </row>
    <row r="12408" spans="11:11">
      <c r="K12408"/>
    </row>
    <row r="12409" spans="11:11">
      <c r="K12409"/>
    </row>
    <row r="12410" spans="11:11">
      <c r="K12410"/>
    </row>
    <row r="12411" spans="11:11">
      <c r="K12411"/>
    </row>
    <row r="12412" spans="11:11">
      <c r="K12412"/>
    </row>
    <row r="12413" spans="11:11">
      <c r="K12413"/>
    </row>
    <row r="12414" spans="11:11">
      <c r="K12414"/>
    </row>
    <row r="12415" spans="11:11">
      <c r="K12415"/>
    </row>
    <row r="12416" spans="11:11">
      <c r="K12416"/>
    </row>
    <row r="12417" spans="11:11">
      <c r="K12417"/>
    </row>
    <row r="12418" spans="11:11">
      <c r="K12418"/>
    </row>
    <row r="12419" spans="11:11">
      <c r="K12419"/>
    </row>
    <row r="12420" spans="11:11">
      <c r="K12420"/>
    </row>
    <row r="12421" spans="11:11">
      <c r="K12421"/>
    </row>
    <row r="12422" spans="11:11">
      <c r="K12422"/>
    </row>
    <row r="12423" spans="11:11">
      <c r="K12423"/>
    </row>
    <row r="12424" spans="11:11">
      <c r="K12424"/>
    </row>
    <row r="12425" spans="11:11">
      <c r="K12425"/>
    </row>
    <row r="12426" spans="11:11">
      <c r="K12426"/>
    </row>
    <row r="12427" spans="11:11">
      <c r="K12427"/>
    </row>
    <row r="12428" spans="11:11">
      <c r="K12428"/>
    </row>
    <row r="12429" spans="11:11">
      <c r="K12429"/>
    </row>
    <row r="12430" spans="11:11">
      <c r="K12430"/>
    </row>
    <row r="12431" spans="11:11">
      <c r="K12431"/>
    </row>
    <row r="12432" spans="11:11">
      <c r="K12432"/>
    </row>
    <row r="12433" spans="11:11">
      <c r="K12433"/>
    </row>
    <row r="12434" spans="11:11">
      <c r="K12434"/>
    </row>
    <row r="12435" spans="11:11">
      <c r="K12435"/>
    </row>
    <row r="12436" spans="11:11">
      <c r="K12436"/>
    </row>
    <row r="12437" spans="11:11">
      <c r="K12437"/>
    </row>
    <row r="12438" spans="11:11">
      <c r="K12438"/>
    </row>
    <row r="12439" spans="11:11">
      <c r="K12439"/>
    </row>
    <row r="12440" spans="11:11">
      <c r="K12440"/>
    </row>
    <row r="12441" spans="11:11">
      <c r="K12441"/>
    </row>
    <row r="12442" spans="11:11">
      <c r="K12442"/>
    </row>
    <row r="12443" spans="11:11">
      <c r="K12443"/>
    </row>
    <row r="12444" spans="11:11">
      <c r="K12444"/>
    </row>
    <row r="12445" spans="11:11">
      <c r="K12445"/>
    </row>
    <row r="12446" spans="11:11">
      <c r="K12446"/>
    </row>
    <row r="12447" spans="11:11">
      <c r="K12447"/>
    </row>
    <row r="12448" spans="11:11">
      <c r="K12448"/>
    </row>
    <row r="12449" spans="11:11">
      <c r="K12449"/>
    </row>
    <row r="12450" spans="11:11">
      <c r="K12450"/>
    </row>
    <row r="12451" spans="11:11">
      <c r="K12451"/>
    </row>
    <row r="12452" spans="11:11">
      <c r="K12452"/>
    </row>
    <row r="12453" spans="11:11">
      <c r="K12453"/>
    </row>
    <row r="12454" spans="11:11">
      <c r="K12454"/>
    </row>
    <row r="12455" spans="11:11">
      <c r="K12455"/>
    </row>
    <row r="12456" spans="11:11">
      <c r="K12456"/>
    </row>
    <row r="12457" spans="11:11">
      <c r="K12457"/>
    </row>
    <row r="12458" spans="11:11">
      <c r="K12458"/>
    </row>
    <row r="12459" spans="11:11">
      <c r="K12459"/>
    </row>
    <row r="12460" spans="11:11">
      <c r="K12460"/>
    </row>
    <row r="12461" spans="11:11">
      <c r="K12461"/>
    </row>
    <row r="12462" spans="11:11">
      <c r="K12462"/>
    </row>
    <row r="12463" spans="11:11">
      <c r="K12463"/>
    </row>
    <row r="12464" spans="11:11">
      <c r="K12464"/>
    </row>
    <row r="12465" spans="11:11">
      <c r="K12465"/>
    </row>
    <row r="12466" spans="11:11">
      <c r="K12466"/>
    </row>
    <row r="12467" spans="11:11">
      <c r="K12467"/>
    </row>
    <row r="12468" spans="11:11">
      <c r="K12468"/>
    </row>
    <row r="12469" spans="11:11">
      <c r="K12469"/>
    </row>
    <row r="12470" spans="11:11">
      <c r="K12470"/>
    </row>
    <row r="12471" spans="11:11">
      <c r="K12471"/>
    </row>
    <row r="12472" spans="11:11">
      <c r="K12472"/>
    </row>
    <row r="12473" spans="11:11">
      <c r="K12473"/>
    </row>
    <row r="12474" spans="11:11">
      <c r="K12474"/>
    </row>
    <row r="12475" spans="11:11">
      <c r="K12475"/>
    </row>
    <row r="12476" spans="11:11">
      <c r="K12476"/>
    </row>
    <row r="12477" spans="11:11">
      <c r="K12477"/>
    </row>
    <row r="12478" spans="11:11">
      <c r="K12478"/>
    </row>
    <row r="12479" spans="11:11">
      <c r="K12479"/>
    </row>
    <row r="12480" spans="11:11">
      <c r="K12480"/>
    </row>
    <row r="12481" spans="11:11">
      <c r="K12481"/>
    </row>
    <row r="12482" spans="11:11">
      <c r="K12482"/>
    </row>
    <row r="12483" spans="11:11">
      <c r="K12483"/>
    </row>
    <row r="12484" spans="11:11">
      <c r="K12484"/>
    </row>
    <row r="12485" spans="11:11">
      <c r="K12485"/>
    </row>
    <row r="12486" spans="11:11">
      <c r="K12486"/>
    </row>
    <row r="12487" spans="11:11">
      <c r="K12487"/>
    </row>
    <row r="12488" spans="11:11">
      <c r="K12488"/>
    </row>
    <row r="12489" spans="11:11">
      <c r="K12489"/>
    </row>
    <row r="12490" spans="11:11">
      <c r="K12490"/>
    </row>
    <row r="12491" spans="11:11">
      <c r="K12491"/>
    </row>
    <row r="12492" spans="11:11">
      <c r="K12492"/>
    </row>
    <row r="12493" spans="11:11">
      <c r="K12493"/>
    </row>
    <row r="12494" spans="11:11">
      <c r="K12494"/>
    </row>
    <row r="12495" spans="11:11">
      <c r="K12495"/>
    </row>
    <row r="12496" spans="11:11">
      <c r="K12496"/>
    </row>
    <row r="12497" spans="11:11">
      <c r="K12497"/>
    </row>
    <row r="12498" spans="11:11">
      <c r="K12498"/>
    </row>
    <row r="12499" spans="11:11">
      <c r="K12499"/>
    </row>
    <row r="12500" spans="11:11">
      <c r="K12500"/>
    </row>
    <row r="12501" spans="11:11">
      <c r="K12501"/>
    </row>
    <row r="12502" spans="11:11">
      <c r="K12502"/>
    </row>
    <row r="12503" spans="11:11">
      <c r="K12503"/>
    </row>
    <row r="12504" spans="11:11">
      <c r="K12504"/>
    </row>
    <row r="12505" spans="11:11">
      <c r="K12505"/>
    </row>
    <row r="12506" spans="11:11">
      <c r="K12506"/>
    </row>
    <row r="12507" spans="11:11">
      <c r="K12507"/>
    </row>
    <row r="12508" spans="11:11">
      <c r="K12508"/>
    </row>
    <row r="12509" spans="11:11">
      <c r="K12509"/>
    </row>
    <row r="12510" spans="11:11">
      <c r="K12510"/>
    </row>
    <row r="12511" spans="11:11">
      <c r="K12511"/>
    </row>
    <row r="12512" spans="11:11">
      <c r="K12512"/>
    </row>
    <row r="12513" spans="11:11">
      <c r="K12513"/>
    </row>
    <row r="12514" spans="11:11">
      <c r="K12514"/>
    </row>
    <row r="12515" spans="11:11">
      <c r="K12515"/>
    </row>
    <row r="12516" spans="11:11">
      <c r="K12516"/>
    </row>
    <row r="12517" spans="11:11">
      <c r="K12517"/>
    </row>
    <row r="12518" spans="11:11">
      <c r="K12518"/>
    </row>
    <row r="12519" spans="11:11">
      <c r="K12519"/>
    </row>
    <row r="12520" spans="11:11">
      <c r="K12520"/>
    </row>
    <row r="12521" spans="11:11">
      <c r="K12521"/>
    </row>
    <row r="12522" spans="11:11">
      <c r="K12522"/>
    </row>
    <row r="12523" spans="11:11">
      <c r="K12523"/>
    </row>
    <row r="12524" spans="11:11">
      <c r="K12524"/>
    </row>
    <row r="12525" spans="11:11">
      <c r="K12525"/>
    </row>
    <row r="12526" spans="11:11">
      <c r="K12526"/>
    </row>
    <row r="12527" spans="11:11">
      <c r="K12527"/>
    </row>
    <row r="12528" spans="11:11">
      <c r="K12528"/>
    </row>
    <row r="12529" spans="11:11">
      <c r="K12529"/>
    </row>
    <row r="12530" spans="11:11">
      <c r="K12530"/>
    </row>
    <row r="12531" spans="11:11">
      <c r="K12531"/>
    </row>
    <row r="12532" spans="11:11">
      <c r="K12532"/>
    </row>
    <row r="12533" spans="11:11">
      <c r="K12533"/>
    </row>
    <row r="12534" spans="11:11">
      <c r="K12534"/>
    </row>
    <row r="12535" spans="11:11">
      <c r="K12535"/>
    </row>
    <row r="12536" spans="11:11">
      <c r="K12536"/>
    </row>
    <row r="12537" spans="11:11">
      <c r="K12537"/>
    </row>
    <row r="12538" spans="11:11">
      <c r="K12538"/>
    </row>
    <row r="12539" spans="11:11">
      <c r="K12539"/>
    </row>
    <row r="12540" spans="11:11">
      <c r="K12540"/>
    </row>
    <row r="12541" spans="11:11">
      <c r="K12541"/>
    </row>
    <row r="12542" spans="11:11">
      <c r="K12542"/>
    </row>
    <row r="12543" spans="11:11">
      <c r="K12543"/>
    </row>
    <row r="12544" spans="11:11">
      <c r="K12544"/>
    </row>
    <row r="12545" spans="11:11">
      <c r="K12545"/>
    </row>
    <row r="12546" spans="11:11">
      <c r="K12546"/>
    </row>
    <row r="12547" spans="11:11">
      <c r="K12547"/>
    </row>
    <row r="12548" spans="11:11">
      <c r="K12548"/>
    </row>
    <row r="12549" spans="11:11">
      <c r="K12549"/>
    </row>
    <row r="12550" spans="11:11">
      <c r="K12550"/>
    </row>
    <row r="12551" spans="11:11">
      <c r="K12551"/>
    </row>
    <row r="12552" spans="11:11">
      <c r="K12552"/>
    </row>
    <row r="12553" spans="11:11">
      <c r="K12553"/>
    </row>
    <row r="12554" spans="11:11">
      <c r="K12554"/>
    </row>
    <row r="12555" spans="11:11">
      <c r="K12555"/>
    </row>
    <row r="12556" spans="11:11">
      <c r="K12556"/>
    </row>
    <row r="12557" spans="11:11">
      <c r="K12557"/>
    </row>
    <row r="12558" spans="11:11">
      <c r="K12558"/>
    </row>
    <row r="12559" spans="11:11">
      <c r="K12559"/>
    </row>
    <row r="12560" spans="11:11">
      <c r="K12560"/>
    </row>
    <row r="12561" spans="11:11">
      <c r="K12561"/>
    </row>
    <row r="12562" spans="11:11">
      <c r="K12562"/>
    </row>
    <row r="12563" spans="11:11">
      <c r="K12563"/>
    </row>
    <row r="12564" spans="11:11">
      <c r="K12564"/>
    </row>
    <row r="12565" spans="11:11">
      <c r="K12565"/>
    </row>
    <row r="12566" spans="11:11">
      <c r="K12566"/>
    </row>
    <row r="12567" spans="11:11">
      <c r="K12567"/>
    </row>
    <row r="12568" spans="11:11">
      <c r="K12568"/>
    </row>
    <row r="12569" spans="11:11">
      <c r="K12569"/>
    </row>
    <row r="12570" spans="11:11">
      <c r="K12570"/>
    </row>
    <row r="12571" spans="11:11">
      <c r="K12571"/>
    </row>
    <row r="12572" spans="11:11">
      <c r="K12572"/>
    </row>
    <row r="12573" spans="11:11">
      <c r="K12573"/>
    </row>
    <row r="12574" spans="11:11">
      <c r="K12574"/>
    </row>
    <row r="12575" spans="11:11">
      <c r="K12575"/>
    </row>
    <row r="12576" spans="11:11">
      <c r="K12576"/>
    </row>
    <row r="12577" spans="11:11">
      <c r="K12577"/>
    </row>
    <row r="12578" spans="11:11">
      <c r="K12578"/>
    </row>
    <row r="12579" spans="11:11">
      <c r="K12579"/>
    </row>
    <row r="12580" spans="11:11">
      <c r="K12580"/>
    </row>
    <row r="12581" spans="11:11">
      <c r="K12581"/>
    </row>
    <row r="12582" spans="11:11">
      <c r="K12582"/>
    </row>
    <row r="12583" spans="11:11">
      <c r="K12583"/>
    </row>
    <row r="12584" spans="11:11">
      <c r="K12584"/>
    </row>
    <row r="12585" spans="11:11">
      <c r="K12585"/>
    </row>
    <row r="12586" spans="11:11">
      <c r="K12586"/>
    </row>
    <row r="12587" spans="11:11">
      <c r="K12587"/>
    </row>
    <row r="12588" spans="11:11">
      <c r="K12588"/>
    </row>
    <row r="12589" spans="11:11">
      <c r="K12589"/>
    </row>
    <row r="12590" spans="11:11">
      <c r="K12590"/>
    </row>
    <row r="12591" spans="11:11">
      <c r="K12591"/>
    </row>
    <row r="12592" spans="11:11">
      <c r="K12592"/>
    </row>
    <row r="12593" spans="11:11">
      <c r="K12593"/>
    </row>
    <row r="12594" spans="11:11">
      <c r="K12594"/>
    </row>
    <row r="12595" spans="11:11">
      <c r="K12595"/>
    </row>
    <row r="12596" spans="11:11">
      <c r="K12596"/>
    </row>
    <row r="12597" spans="11:11">
      <c r="K12597"/>
    </row>
    <row r="12598" spans="11:11">
      <c r="K12598"/>
    </row>
    <row r="12599" spans="11:11">
      <c r="K12599"/>
    </row>
    <row r="12600" spans="11:11">
      <c r="K12600"/>
    </row>
    <row r="12601" spans="11:11">
      <c r="K12601"/>
    </row>
    <row r="12602" spans="11:11">
      <c r="K12602"/>
    </row>
    <row r="12603" spans="11:11">
      <c r="K12603"/>
    </row>
    <row r="12604" spans="11:11">
      <c r="K12604"/>
    </row>
    <row r="12605" spans="11:11">
      <c r="K12605"/>
    </row>
    <row r="12606" spans="11:11">
      <c r="K12606"/>
    </row>
    <row r="12607" spans="11:11">
      <c r="K12607"/>
    </row>
    <row r="12608" spans="11:11">
      <c r="K12608"/>
    </row>
    <row r="12609" spans="11:11">
      <c r="K12609"/>
    </row>
    <row r="12610" spans="11:11">
      <c r="K12610"/>
    </row>
    <row r="12611" spans="11:11">
      <c r="K12611"/>
    </row>
    <row r="12612" spans="11:11">
      <c r="K12612"/>
    </row>
    <row r="12613" spans="11:11">
      <c r="K12613"/>
    </row>
    <row r="12614" spans="11:11">
      <c r="K12614"/>
    </row>
    <row r="12615" spans="11:11">
      <c r="K12615"/>
    </row>
    <row r="12616" spans="11:11">
      <c r="K12616"/>
    </row>
    <row r="12617" spans="11:11">
      <c r="K12617"/>
    </row>
    <row r="12618" spans="11:11">
      <c r="K12618"/>
    </row>
    <row r="12619" spans="11:11">
      <c r="K12619"/>
    </row>
    <row r="12620" spans="11:11">
      <c r="K12620"/>
    </row>
    <row r="12621" spans="11:11">
      <c r="K12621"/>
    </row>
    <row r="12622" spans="11:11">
      <c r="K12622"/>
    </row>
    <row r="12623" spans="11:11">
      <c r="K12623"/>
    </row>
    <row r="12624" spans="11:11">
      <c r="K12624"/>
    </row>
    <row r="12625" spans="11:11">
      <c r="K12625"/>
    </row>
    <row r="12626" spans="11:11">
      <c r="K12626"/>
    </row>
    <row r="12627" spans="11:11">
      <c r="K12627"/>
    </row>
    <row r="12628" spans="11:11">
      <c r="K12628"/>
    </row>
    <row r="12629" spans="11:11">
      <c r="K12629"/>
    </row>
    <row r="12630" spans="11:11">
      <c r="K12630"/>
    </row>
    <row r="12631" spans="11:11">
      <c r="K12631"/>
    </row>
    <row r="12632" spans="11:11">
      <c r="K12632"/>
    </row>
    <row r="12633" spans="11:11">
      <c r="K12633"/>
    </row>
    <row r="12634" spans="11:11">
      <c r="K12634"/>
    </row>
    <row r="12635" spans="11:11">
      <c r="K12635"/>
    </row>
    <row r="12636" spans="11:11">
      <c r="K12636"/>
    </row>
    <row r="12637" spans="11:11">
      <c r="K12637"/>
    </row>
    <row r="12638" spans="11:11">
      <c r="K12638"/>
    </row>
    <row r="12639" spans="11:11">
      <c r="K12639"/>
    </row>
    <row r="12640" spans="11:11">
      <c r="K12640"/>
    </row>
    <row r="12641" spans="11:11">
      <c r="K12641"/>
    </row>
    <row r="12642" spans="11:11">
      <c r="K12642"/>
    </row>
    <row r="12643" spans="11:11">
      <c r="K12643"/>
    </row>
    <row r="12644" spans="11:11">
      <c r="K12644"/>
    </row>
    <row r="12645" spans="11:11">
      <c r="K12645"/>
    </row>
    <row r="12646" spans="11:11">
      <c r="K12646"/>
    </row>
    <row r="12647" spans="11:11">
      <c r="K12647"/>
    </row>
    <row r="12648" spans="11:11">
      <c r="K12648"/>
    </row>
    <row r="12649" spans="11:11">
      <c r="K12649"/>
    </row>
    <row r="12650" spans="11:11">
      <c r="K12650"/>
    </row>
    <row r="12651" spans="11:11">
      <c r="K12651"/>
    </row>
    <row r="12652" spans="11:11">
      <c r="K12652"/>
    </row>
    <row r="12653" spans="11:11">
      <c r="K12653"/>
    </row>
    <row r="12654" spans="11:11">
      <c r="K12654"/>
    </row>
    <row r="12655" spans="11:11">
      <c r="K12655"/>
    </row>
    <row r="12656" spans="11:11">
      <c r="K12656"/>
    </row>
    <row r="12657" spans="11:11">
      <c r="K12657"/>
    </row>
    <row r="12658" spans="11:11">
      <c r="K12658"/>
    </row>
    <row r="12659" spans="11:11">
      <c r="K12659"/>
    </row>
    <row r="12660" spans="11:11">
      <c r="K12660"/>
    </row>
    <row r="12661" spans="11:11">
      <c r="K12661"/>
    </row>
    <row r="12662" spans="11:11">
      <c r="K12662"/>
    </row>
    <row r="12663" spans="11:11">
      <c r="K12663"/>
    </row>
    <row r="12664" spans="11:11">
      <c r="K12664"/>
    </row>
    <row r="12665" spans="11:11">
      <c r="K12665"/>
    </row>
    <row r="12666" spans="11:11">
      <c r="K12666"/>
    </row>
    <row r="12667" spans="11:11">
      <c r="K12667"/>
    </row>
    <row r="12668" spans="11:11">
      <c r="K12668"/>
    </row>
    <row r="12669" spans="11:11">
      <c r="K12669"/>
    </row>
    <row r="12670" spans="11:11">
      <c r="K12670"/>
    </row>
    <row r="12671" spans="11:11">
      <c r="K12671"/>
    </row>
    <row r="12672" spans="11:11">
      <c r="K12672"/>
    </row>
    <row r="12673" spans="11:11">
      <c r="K12673"/>
    </row>
    <row r="12674" spans="11:11">
      <c r="K12674"/>
    </row>
    <row r="12675" spans="11:11">
      <c r="K12675"/>
    </row>
    <row r="12676" spans="11:11">
      <c r="K12676"/>
    </row>
    <row r="12677" spans="11:11">
      <c r="K12677"/>
    </row>
    <row r="12678" spans="11:11">
      <c r="K12678"/>
    </row>
    <row r="12679" spans="11:11">
      <c r="K12679"/>
    </row>
    <row r="12680" spans="11:11">
      <c r="K12680"/>
    </row>
    <row r="12681" spans="11:11">
      <c r="K12681"/>
    </row>
    <row r="12682" spans="11:11">
      <c r="K12682"/>
    </row>
    <row r="12683" spans="11:11">
      <c r="K12683"/>
    </row>
    <row r="12684" spans="11:11">
      <c r="K12684"/>
    </row>
    <row r="12685" spans="11:11">
      <c r="K12685"/>
    </row>
    <row r="12686" spans="11:11">
      <c r="K12686"/>
    </row>
    <row r="12687" spans="11:11">
      <c r="K12687"/>
    </row>
    <row r="12688" spans="11:11">
      <c r="K12688"/>
    </row>
    <row r="12689" spans="11:11">
      <c r="K12689"/>
    </row>
    <row r="12690" spans="11:11">
      <c r="K12690"/>
    </row>
    <row r="12691" spans="11:11">
      <c r="K12691"/>
    </row>
    <row r="12692" spans="11:11">
      <c r="K12692"/>
    </row>
    <row r="12693" spans="11:11">
      <c r="K12693"/>
    </row>
    <row r="12694" spans="11:11">
      <c r="K12694"/>
    </row>
    <row r="12695" spans="11:11">
      <c r="K12695"/>
    </row>
    <row r="12696" spans="11:11">
      <c r="K12696"/>
    </row>
    <row r="12697" spans="11:11">
      <c r="K12697"/>
    </row>
    <row r="12698" spans="11:11">
      <c r="K12698"/>
    </row>
    <row r="12699" spans="11:11">
      <c r="K12699"/>
    </row>
    <row r="12700" spans="11:11">
      <c r="K12700"/>
    </row>
    <row r="12701" spans="11:11">
      <c r="K12701"/>
    </row>
    <row r="12702" spans="11:11">
      <c r="K12702"/>
    </row>
    <row r="12703" spans="11:11">
      <c r="K12703"/>
    </row>
    <row r="12704" spans="11:11">
      <c r="K12704"/>
    </row>
    <row r="12705" spans="11:11">
      <c r="K12705"/>
    </row>
    <row r="12706" spans="11:11">
      <c r="K12706"/>
    </row>
    <row r="12707" spans="11:11">
      <c r="K12707"/>
    </row>
    <row r="12708" spans="11:11">
      <c r="K12708"/>
    </row>
    <row r="12709" spans="11:11">
      <c r="K12709"/>
    </row>
    <row r="12710" spans="11:11">
      <c r="K12710"/>
    </row>
    <row r="12711" spans="11:11">
      <c r="K12711"/>
    </row>
    <row r="12712" spans="11:11">
      <c r="K12712"/>
    </row>
    <row r="12713" spans="11:11">
      <c r="K12713"/>
    </row>
    <row r="12714" spans="11:11">
      <c r="K12714"/>
    </row>
    <row r="12715" spans="11:11">
      <c r="K12715"/>
    </row>
    <row r="12716" spans="11:11">
      <c r="K12716"/>
    </row>
    <row r="12717" spans="11:11">
      <c r="K12717"/>
    </row>
    <row r="12718" spans="11:11">
      <c r="K12718"/>
    </row>
    <row r="12719" spans="11:11">
      <c r="K12719"/>
    </row>
    <row r="12720" spans="11:11">
      <c r="K12720"/>
    </row>
    <row r="12721" spans="11:11">
      <c r="K12721"/>
    </row>
    <row r="12722" spans="11:11">
      <c r="K12722"/>
    </row>
    <row r="12723" spans="11:11">
      <c r="K12723"/>
    </row>
    <row r="12724" spans="11:11">
      <c r="K12724"/>
    </row>
    <row r="12725" spans="11:11">
      <c r="K12725"/>
    </row>
    <row r="12726" spans="11:11">
      <c r="K12726"/>
    </row>
    <row r="12727" spans="11:11">
      <c r="K12727"/>
    </row>
    <row r="12728" spans="11:11">
      <c r="K12728"/>
    </row>
    <row r="12729" spans="11:11">
      <c r="K12729"/>
    </row>
    <row r="12730" spans="11:11">
      <c r="K12730"/>
    </row>
    <row r="12731" spans="11:11">
      <c r="K12731"/>
    </row>
    <row r="12732" spans="11:11">
      <c r="K12732"/>
    </row>
    <row r="12733" spans="11:11">
      <c r="K12733"/>
    </row>
    <row r="12734" spans="11:11">
      <c r="K12734"/>
    </row>
    <row r="12735" spans="11:11">
      <c r="K12735"/>
    </row>
    <row r="12736" spans="11:11">
      <c r="K12736"/>
    </row>
    <row r="12737" spans="11:11">
      <c r="K12737"/>
    </row>
    <row r="12738" spans="11:11">
      <c r="K12738"/>
    </row>
    <row r="12739" spans="11:11">
      <c r="K12739"/>
    </row>
    <row r="12740" spans="11:11">
      <c r="K12740"/>
    </row>
    <row r="12741" spans="11:11">
      <c r="K12741"/>
    </row>
    <row r="12742" spans="11:11">
      <c r="K12742"/>
    </row>
    <row r="12743" spans="11:11">
      <c r="K12743"/>
    </row>
    <row r="12744" spans="11:11">
      <c r="K12744"/>
    </row>
    <row r="12745" spans="11:11">
      <c r="K12745"/>
    </row>
    <row r="12746" spans="11:11">
      <c r="K12746"/>
    </row>
    <row r="12747" spans="11:11">
      <c r="K12747"/>
    </row>
    <row r="12748" spans="11:11">
      <c r="K12748"/>
    </row>
    <row r="12749" spans="11:11">
      <c r="K12749"/>
    </row>
    <row r="12750" spans="11:11">
      <c r="K12750"/>
    </row>
    <row r="12751" spans="11:11">
      <c r="K12751"/>
    </row>
    <row r="12752" spans="11:11">
      <c r="K12752"/>
    </row>
    <row r="12753" spans="11:11">
      <c r="K12753"/>
    </row>
    <row r="12754" spans="11:11">
      <c r="K12754"/>
    </row>
    <row r="12755" spans="11:11">
      <c r="K12755"/>
    </row>
    <row r="12756" spans="11:11">
      <c r="K12756"/>
    </row>
    <row r="12757" spans="11:11">
      <c r="K12757"/>
    </row>
    <row r="12758" spans="11:11">
      <c r="K12758"/>
    </row>
    <row r="12759" spans="11:11">
      <c r="K12759"/>
    </row>
    <row r="12760" spans="11:11">
      <c r="K12760"/>
    </row>
    <row r="12761" spans="11:11">
      <c r="K12761"/>
    </row>
    <row r="12762" spans="11:11">
      <c r="K12762"/>
    </row>
    <row r="12763" spans="11:11">
      <c r="K12763"/>
    </row>
    <row r="12764" spans="11:11">
      <c r="K12764"/>
    </row>
    <row r="12765" spans="11:11">
      <c r="K12765"/>
    </row>
    <row r="12766" spans="11:11">
      <c r="K12766"/>
    </row>
    <row r="12767" spans="11:11">
      <c r="K12767"/>
    </row>
    <row r="12768" spans="11:11">
      <c r="K12768"/>
    </row>
    <row r="12769" spans="11:11">
      <c r="K12769"/>
    </row>
    <row r="12770" spans="11:11">
      <c r="K12770"/>
    </row>
    <row r="12771" spans="11:11">
      <c r="K12771"/>
    </row>
    <row r="12772" spans="11:11">
      <c r="K12772"/>
    </row>
    <row r="12773" spans="11:11">
      <c r="K12773"/>
    </row>
    <row r="12774" spans="11:11">
      <c r="K12774"/>
    </row>
    <row r="12775" spans="11:11">
      <c r="K12775"/>
    </row>
    <row r="12776" spans="11:11">
      <c r="K12776"/>
    </row>
    <row r="12777" spans="11:11">
      <c r="K12777"/>
    </row>
    <row r="12778" spans="11:11">
      <c r="K12778"/>
    </row>
    <row r="12779" spans="11:11">
      <c r="K12779"/>
    </row>
    <row r="12780" spans="11:11">
      <c r="K12780"/>
    </row>
    <row r="12781" spans="11:11">
      <c r="K12781"/>
    </row>
    <row r="12782" spans="11:11">
      <c r="K12782"/>
    </row>
    <row r="12783" spans="11:11">
      <c r="K12783"/>
    </row>
    <row r="12784" spans="11:11">
      <c r="K12784"/>
    </row>
    <row r="12785" spans="11:11">
      <c r="K12785"/>
    </row>
    <row r="12786" spans="11:11">
      <c r="K12786"/>
    </row>
    <row r="12787" spans="11:11">
      <c r="K12787"/>
    </row>
    <row r="12788" spans="11:11">
      <c r="K12788"/>
    </row>
    <row r="12789" spans="11:11">
      <c r="K12789"/>
    </row>
    <row r="12790" spans="11:11">
      <c r="K12790"/>
    </row>
    <row r="12791" spans="11:11">
      <c r="K12791"/>
    </row>
    <row r="12792" spans="11:11">
      <c r="K12792"/>
    </row>
    <row r="12793" spans="11:11">
      <c r="K12793"/>
    </row>
    <row r="12794" spans="11:11">
      <c r="K12794"/>
    </row>
    <row r="12795" spans="11:11">
      <c r="K12795"/>
    </row>
    <row r="12796" spans="11:11">
      <c r="K12796"/>
    </row>
    <row r="12797" spans="11:11">
      <c r="K12797"/>
    </row>
    <row r="12798" spans="11:11">
      <c r="K12798"/>
    </row>
    <row r="12799" spans="11:11">
      <c r="K12799"/>
    </row>
    <row r="12800" spans="11:11">
      <c r="K12800"/>
    </row>
    <row r="12801" spans="11:11">
      <c r="K12801"/>
    </row>
    <row r="12802" spans="11:11">
      <c r="K12802"/>
    </row>
    <row r="12803" spans="11:11">
      <c r="K12803"/>
    </row>
    <row r="12804" spans="11:11">
      <c r="K12804"/>
    </row>
    <row r="12805" spans="11:11">
      <c r="K12805"/>
    </row>
    <row r="12806" spans="11:11">
      <c r="K12806"/>
    </row>
    <row r="12807" spans="11:11">
      <c r="K12807"/>
    </row>
    <row r="12808" spans="11:11">
      <c r="K12808"/>
    </row>
    <row r="12809" spans="11:11">
      <c r="K12809"/>
    </row>
    <row r="12810" spans="11:11">
      <c r="K12810"/>
    </row>
    <row r="12811" spans="11:11">
      <c r="K12811"/>
    </row>
    <row r="12812" spans="11:11">
      <c r="K12812"/>
    </row>
    <row r="12813" spans="11:11">
      <c r="K12813"/>
    </row>
    <row r="12814" spans="11:11">
      <c r="K12814"/>
    </row>
    <row r="12815" spans="11:11">
      <c r="K12815"/>
    </row>
    <row r="12816" spans="11:11">
      <c r="K12816"/>
    </row>
    <row r="12817" spans="11:11">
      <c r="K12817"/>
    </row>
    <row r="12818" spans="11:11">
      <c r="K12818"/>
    </row>
    <row r="12819" spans="11:11">
      <c r="K12819"/>
    </row>
    <row r="12820" spans="11:11">
      <c r="K12820"/>
    </row>
    <row r="12821" spans="11:11">
      <c r="K12821"/>
    </row>
    <row r="12822" spans="11:11">
      <c r="K12822"/>
    </row>
    <row r="12823" spans="11:11">
      <c r="K12823"/>
    </row>
    <row r="12824" spans="11:11">
      <c r="K12824"/>
    </row>
    <row r="12825" spans="11:11">
      <c r="K12825"/>
    </row>
    <row r="12826" spans="11:11">
      <c r="K12826"/>
    </row>
    <row r="12827" spans="11:11">
      <c r="K12827"/>
    </row>
    <row r="12828" spans="11:11">
      <c r="K12828"/>
    </row>
    <row r="12829" spans="11:11">
      <c r="K12829"/>
    </row>
    <row r="12830" spans="11:11">
      <c r="K12830"/>
    </row>
    <row r="12831" spans="11:11">
      <c r="K12831"/>
    </row>
    <row r="12832" spans="11:11">
      <c r="K12832"/>
    </row>
    <row r="12833" spans="11:11">
      <c r="K12833"/>
    </row>
    <row r="12834" spans="11:11">
      <c r="K12834"/>
    </row>
    <row r="12835" spans="11:11">
      <c r="K12835"/>
    </row>
    <row r="12836" spans="11:11">
      <c r="K12836"/>
    </row>
    <row r="12837" spans="11:11">
      <c r="K12837"/>
    </row>
    <row r="12838" spans="11:11">
      <c r="K12838"/>
    </row>
    <row r="12839" spans="11:11">
      <c r="K12839"/>
    </row>
    <row r="12840" spans="11:11">
      <c r="K12840"/>
    </row>
    <row r="12841" spans="11:11">
      <c r="K12841"/>
    </row>
    <row r="12842" spans="11:11">
      <c r="K12842"/>
    </row>
    <row r="12843" spans="11:11">
      <c r="K12843"/>
    </row>
    <row r="12844" spans="11:11">
      <c r="K12844"/>
    </row>
    <row r="12845" spans="11:11">
      <c r="K12845"/>
    </row>
    <row r="12846" spans="11:11">
      <c r="K12846"/>
    </row>
    <row r="12847" spans="11:11">
      <c r="K12847"/>
    </row>
    <row r="12848" spans="11:11">
      <c r="K12848"/>
    </row>
    <row r="12849" spans="11:11">
      <c r="K12849"/>
    </row>
    <row r="12850" spans="11:11">
      <c r="K12850"/>
    </row>
    <row r="12851" spans="11:11">
      <c r="K12851"/>
    </row>
    <row r="12852" spans="11:11">
      <c r="K12852"/>
    </row>
    <row r="12853" spans="11:11">
      <c r="K12853"/>
    </row>
    <row r="12854" spans="11:11">
      <c r="K12854"/>
    </row>
    <row r="12855" spans="11:11">
      <c r="K12855"/>
    </row>
    <row r="12856" spans="11:11">
      <c r="K12856"/>
    </row>
    <row r="12857" spans="11:11">
      <c r="K12857"/>
    </row>
    <row r="12858" spans="11:11">
      <c r="K12858"/>
    </row>
    <row r="12859" spans="11:11">
      <c r="K12859"/>
    </row>
    <row r="12860" spans="11:11">
      <c r="K12860"/>
    </row>
    <row r="12861" spans="11:11">
      <c r="K12861"/>
    </row>
    <row r="12862" spans="11:11">
      <c r="K12862"/>
    </row>
    <row r="12863" spans="11:11">
      <c r="K12863"/>
    </row>
    <row r="12864" spans="11:11">
      <c r="K12864"/>
    </row>
    <row r="12865" spans="11:11">
      <c r="K12865"/>
    </row>
    <row r="12866" spans="11:11">
      <c r="K12866"/>
    </row>
    <row r="12867" spans="11:11">
      <c r="K12867"/>
    </row>
    <row r="12868" spans="11:11">
      <c r="K12868"/>
    </row>
    <row r="12869" spans="11:11">
      <c r="K12869"/>
    </row>
    <row r="12870" spans="11:11">
      <c r="K12870"/>
    </row>
    <row r="12871" spans="11:11">
      <c r="K12871"/>
    </row>
    <row r="12872" spans="11:11">
      <c r="K12872"/>
    </row>
    <row r="12873" spans="11:11">
      <c r="K12873"/>
    </row>
    <row r="12874" spans="11:11">
      <c r="K12874"/>
    </row>
    <row r="12875" spans="11:11">
      <c r="K12875"/>
    </row>
    <row r="12876" spans="11:11">
      <c r="K12876"/>
    </row>
    <row r="12877" spans="11:11">
      <c r="K12877"/>
    </row>
    <row r="12878" spans="11:11">
      <c r="K12878"/>
    </row>
    <row r="12879" spans="11:11">
      <c r="K12879"/>
    </row>
    <row r="12880" spans="11:11">
      <c r="K12880"/>
    </row>
    <row r="12881" spans="11:11">
      <c r="K12881"/>
    </row>
    <row r="12882" spans="11:11">
      <c r="K12882"/>
    </row>
    <row r="12883" spans="11:11">
      <c r="K12883"/>
    </row>
    <row r="12884" spans="11:11">
      <c r="K12884"/>
    </row>
    <row r="12885" spans="11:11">
      <c r="K12885"/>
    </row>
    <row r="12886" spans="11:11">
      <c r="K12886"/>
    </row>
    <row r="12887" spans="11:11">
      <c r="K12887"/>
    </row>
    <row r="12888" spans="11:11">
      <c r="K12888"/>
    </row>
    <row r="12889" spans="11:11">
      <c r="K12889"/>
    </row>
    <row r="12890" spans="11:11">
      <c r="K12890"/>
    </row>
    <row r="12891" spans="11:11">
      <c r="K12891"/>
    </row>
    <row r="12892" spans="11:11">
      <c r="K12892"/>
    </row>
    <row r="12893" spans="11:11">
      <c r="K12893"/>
    </row>
    <row r="12894" spans="11:11">
      <c r="K12894"/>
    </row>
    <row r="12895" spans="11:11">
      <c r="K12895"/>
    </row>
    <row r="12896" spans="11:11">
      <c r="K12896"/>
    </row>
    <row r="12897" spans="11:11">
      <c r="K12897"/>
    </row>
    <row r="12898" spans="11:11">
      <c r="K12898"/>
    </row>
    <row r="12899" spans="11:11">
      <c r="K12899"/>
    </row>
    <row r="12900" spans="11:11">
      <c r="K12900"/>
    </row>
    <row r="12901" spans="11:11">
      <c r="K12901"/>
    </row>
    <row r="12902" spans="11:11">
      <c r="K12902"/>
    </row>
    <row r="12903" spans="11:11">
      <c r="K12903"/>
    </row>
    <row r="12904" spans="11:11">
      <c r="K12904"/>
    </row>
    <row r="12905" spans="11:11">
      <c r="K12905"/>
    </row>
    <row r="12906" spans="11:11">
      <c r="K12906"/>
    </row>
    <row r="12907" spans="11:11">
      <c r="K12907"/>
    </row>
    <row r="12908" spans="11:11">
      <c r="K12908"/>
    </row>
    <row r="12909" spans="11:11">
      <c r="K12909"/>
    </row>
    <row r="12910" spans="11:11">
      <c r="K12910"/>
    </row>
    <row r="12911" spans="11:11">
      <c r="K12911"/>
    </row>
    <row r="12912" spans="11:11">
      <c r="K12912"/>
    </row>
    <row r="12913" spans="11:11">
      <c r="K12913"/>
    </row>
    <row r="12914" spans="11:11">
      <c r="K12914"/>
    </row>
    <row r="12915" spans="11:11">
      <c r="K12915"/>
    </row>
    <row r="12916" spans="11:11">
      <c r="K12916"/>
    </row>
    <row r="12917" spans="11:11">
      <c r="K12917"/>
    </row>
    <row r="12918" spans="11:11">
      <c r="K12918"/>
    </row>
    <row r="12919" spans="11:11">
      <c r="K12919"/>
    </row>
    <row r="12920" spans="11:11">
      <c r="K12920"/>
    </row>
    <row r="12921" spans="11:11">
      <c r="K12921"/>
    </row>
    <row r="12922" spans="11:11">
      <c r="K12922"/>
    </row>
    <row r="12923" spans="11:11">
      <c r="K12923"/>
    </row>
    <row r="12924" spans="11:11">
      <c r="K12924"/>
    </row>
    <row r="12925" spans="11:11">
      <c r="K12925"/>
    </row>
    <row r="12926" spans="11:11">
      <c r="K12926"/>
    </row>
    <row r="12927" spans="11:11">
      <c r="K12927"/>
    </row>
    <row r="12928" spans="11:11">
      <c r="K12928"/>
    </row>
    <row r="12929" spans="11:11">
      <c r="K12929"/>
    </row>
    <row r="12930" spans="11:11">
      <c r="K12930"/>
    </row>
    <row r="12931" spans="11:11">
      <c r="K12931"/>
    </row>
    <row r="12932" spans="11:11">
      <c r="K12932"/>
    </row>
    <row r="12933" spans="11:11">
      <c r="K12933"/>
    </row>
    <row r="12934" spans="11:11">
      <c r="K12934"/>
    </row>
    <row r="12935" spans="11:11">
      <c r="K12935"/>
    </row>
    <row r="12936" spans="11:11">
      <c r="K12936"/>
    </row>
    <row r="12937" spans="11:11">
      <c r="K12937"/>
    </row>
    <row r="12938" spans="11:11">
      <c r="K12938"/>
    </row>
    <row r="12939" spans="11:11">
      <c r="K12939"/>
    </row>
    <row r="12940" spans="11:11">
      <c r="K12940"/>
    </row>
    <row r="12941" spans="11:11">
      <c r="K12941"/>
    </row>
    <row r="12942" spans="11:11">
      <c r="K12942"/>
    </row>
    <row r="12943" spans="11:11">
      <c r="K12943"/>
    </row>
    <row r="12944" spans="11:11">
      <c r="K12944"/>
    </row>
    <row r="12945" spans="11:11">
      <c r="K12945"/>
    </row>
    <row r="12946" spans="11:11">
      <c r="K12946"/>
    </row>
    <row r="12947" spans="11:11">
      <c r="K12947"/>
    </row>
    <row r="12948" spans="11:11">
      <c r="K12948"/>
    </row>
    <row r="12949" spans="11:11">
      <c r="K12949"/>
    </row>
    <row r="12950" spans="11:11">
      <c r="K12950"/>
    </row>
    <row r="12951" spans="11:11">
      <c r="K12951"/>
    </row>
    <row r="12952" spans="11:11">
      <c r="K12952"/>
    </row>
    <row r="12953" spans="11:11">
      <c r="K12953"/>
    </row>
    <row r="12954" spans="11:11">
      <c r="K12954"/>
    </row>
    <row r="12955" spans="11:11">
      <c r="K12955"/>
    </row>
    <row r="12956" spans="11:11">
      <c r="K12956"/>
    </row>
    <row r="12957" spans="11:11">
      <c r="K12957"/>
    </row>
    <row r="12958" spans="11:11">
      <c r="K12958"/>
    </row>
    <row r="12959" spans="11:11">
      <c r="K12959"/>
    </row>
    <row r="12960" spans="11:11">
      <c r="K12960"/>
    </row>
    <row r="12961" spans="11:11">
      <c r="K12961"/>
    </row>
    <row r="12962" spans="11:11">
      <c r="K12962"/>
    </row>
    <row r="12963" spans="11:11">
      <c r="K12963"/>
    </row>
    <row r="12964" spans="11:11">
      <c r="K12964"/>
    </row>
    <row r="12965" spans="11:11">
      <c r="K12965"/>
    </row>
    <row r="12966" spans="11:11">
      <c r="K12966"/>
    </row>
    <row r="12967" spans="11:11">
      <c r="K12967"/>
    </row>
    <row r="12968" spans="11:11">
      <c r="K12968"/>
    </row>
    <row r="12969" spans="11:11">
      <c r="K12969"/>
    </row>
    <row r="12970" spans="11:11">
      <c r="K12970"/>
    </row>
    <row r="12971" spans="11:11">
      <c r="K12971"/>
    </row>
    <row r="12972" spans="11:11">
      <c r="K12972"/>
    </row>
    <row r="12973" spans="11:11">
      <c r="K12973"/>
    </row>
    <row r="12974" spans="11:11">
      <c r="K12974"/>
    </row>
    <row r="12975" spans="11:11">
      <c r="K12975"/>
    </row>
    <row r="12976" spans="11:11">
      <c r="K12976"/>
    </row>
    <row r="12977" spans="11:11">
      <c r="K12977"/>
    </row>
    <row r="12978" spans="11:11">
      <c r="K12978"/>
    </row>
    <row r="12979" spans="11:11">
      <c r="K12979"/>
    </row>
    <row r="12980" spans="11:11">
      <c r="K12980"/>
    </row>
    <row r="12981" spans="11:11">
      <c r="K12981"/>
    </row>
    <row r="12982" spans="11:11">
      <c r="K12982"/>
    </row>
    <row r="12983" spans="11:11">
      <c r="K12983"/>
    </row>
    <row r="12984" spans="11:11">
      <c r="K12984"/>
    </row>
    <row r="12985" spans="11:11">
      <c r="K12985"/>
    </row>
    <row r="12986" spans="11:11">
      <c r="K12986"/>
    </row>
    <row r="12987" spans="11:11">
      <c r="K12987"/>
    </row>
    <row r="12988" spans="11:11">
      <c r="K12988"/>
    </row>
    <row r="12989" spans="11:11">
      <c r="K12989"/>
    </row>
    <row r="12990" spans="11:11">
      <c r="K12990"/>
    </row>
    <row r="12991" spans="11:11">
      <c r="K12991"/>
    </row>
    <row r="12992" spans="11:11">
      <c r="K12992"/>
    </row>
    <row r="12993" spans="11:11">
      <c r="K12993"/>
    </row>
    <row r="12994" spans="11:11">
      <c r="K12994"/>
    </row>
    <row r="12995" spans="11:11">
      <c r="K12995"/>
    </row>
    <row r="12996" spans="11:11">
      <c r="K12996"/>
    </row>
    <row r="12997" spans="11:11">
      <c r="K12997"/>
    </row>
    <row r="12998" spans="11:11">
      <c r="K12998"/>
    </row>
    <row r="12999" spans="11:11">
      <c r="K12999"/>
    </row>
    <row r="13000" spans="11:11">
      <c r="K13000"/>
    </row>
    <row r="13001" spans="11:11">
      <c r="K13001"/>
    </row>
    <row r="13002" spans="11:11">
      <c r="K13002"/>
    </row>
    <row r="13003" spans="11:11">
      <c r="K13003"/>
    </row>
    <row r="13004" spans="11:11">
      <c r="K13004"/>
    </row>
    <row r="13005" spans="11:11">
      <c r="K13005"/>
    </row>
    <row r="13006" spans="11:11">
      <c r="K13006"/>
    </row>
    <row r="13007" spans="11:11">
      <c r="K13007"/>
    </row>
    <row r="13008" spans="11:11">
      <c r="K13008"/>
    </row>
    <row r="13009" spans="11:11">
      <c r="K13009"/>
    </row>
    <row r="13010" spans="11:11">
      <c r="K13010"/>
    </row>
    <row r="13011" spans="11:11">
      <c r="K13011"/>
    </row>
    <row r="13012" spans="11:11">
      <c r="K13012"/>
    </row>
    <row r="13013" spans="11:11">
      <c r="K13013"/>
    </row>
    <row r="13014" spans="11:11">
      <c r="K13014"/>
    </row>
    <row r="13015" spans="11:11">
      <c r="K13015"/>
    </row>
    <row r="13016" spans="11:11">
      <c r="K13016"/>
    </row>
    <row r="13017" spans="11:11">
      <c r="K13017"/>
    </row>
    <row r="13018" spans="11:11">
      <c r="K13018"/>
    </row>
    <row r="13019" spans="11:11">
      <c r="K13019"/>
    </row>
    <row r="13020" spans="11:11">
      <c r="K13020"/>
    </row>
    <row r="13021" spans="11:11">
      <c r="K13021"/>
    </row>
    <row r="13022" spans="11:11">
      <c r="K13022"/>
    </row>
    <row r="13023" spans="11:11">
      <c r="K13023"/>
    </row>
    <row r="13024" spans="11:11">
      <c r="K13024"/>
    </row>
    <row r="13025" spans="11:11">
      <c r="K13025"/>
    </row>
    <row r="13026" spans="11:11">
      <c r="K13026"/>
    </row>
    <row r="13027" spans="11:11">
      <c r="K13027"/>
    </row>
    <row r="13028" spans="11:11">
      <c r="K13028"/>
    </row>
    <row r="13029" spans="11:11">
      <c r="K13029"/>
    </row>
    <row r="13030" spans="11:11">
      <c r="K13030"/>
    </row>
    <row r="13031" spans="11:11">
      <c r="K13031"/>
    </row>
    <row r="13032" spans="11:11">
      <c r="K13032"/>
    </row>
    <row r="13033" spans="11:11">
      <c r="K13033"/>
    </row>
    <row r="13034" spans="11:11">
      <c r="K13034"/>
    </row>
    <row r="13035" spans="11:11">
      <c r="K13035"/>
    </row>
    <row r="13036" spans="11:11">
      <c r="K13036"/>
    </row>
    <row r="13037" spans="11:11">
      <c r="K13037"/>
    </row>
    <row r="13038" spans="11:11">
      <c r="K13038"/>
    </row>
    <row r="13039" spans="11:11">
      <c r="K13039"/>
    </row>
    <row r="13040" spans="11:11">
      <c r="K13040"/>
    </row>
    <row r="13041" spans="11:11">
      <c r="K13041"/>
    </row>
    <row r="13042" spans="11:11">
      <c r="K13042"/>
    </row>
    <row r="13043" spans="11:11">
      <c r="K13043"/>
    </row>
    <row r="13044" spans="11:11">
      <c r="K13044"/>
    </row>
    <row r="13045" spans="11:11">
      <c r="K13045"/>
    </row>
    <row r="13046" spans="11:11">
      <c r="K13046"/>
    </row>
    <row r="13047" spans="11:11">
      <c r="K13047"/>
    </row>
    <row r="13048" spans="11:11">
      <c r="K13048"/>
    </row>
    <row r="13049" spans="11:11">
      <c r="K13049"/>
    </row>
    <row r="13050" spans="11:11">
      <c r="K13050"/>
    </row>
    <row r="13051" spans="11:11">
      <c r="K13051"/>
    </row>
    <row r="13052" spans="11:11">
      <c r="K13052"/>
    </row>
    <row r="13053" spans="11:11">
      <c r="K13053"/>
    </row>
    <row r="13054" spans="11:11">
      <c r="K13054"/>
    </row>
    <row r="13055" spans="11:11">
      <c r="K13055"/>
    </row>
    <row r="13056" spans="11:11">
      <c r="K13056"/>
    </row>
    <row r="13057" spans="11:11">
      <c r="K13057"/>
    </row>
    <row r="13058" spans="11:11">
      <c r="K13058"/>
    </row>
    <row r="13059" spans="11:11">
      <c r="K13059"/>
    </row>
    <row r="13060" spans="11:11">
      <c r="K13060"/>
    </row>
    <row r="13061" spans="11:11">
      <c r="K13061"/>
    </row>
    <row r="13062" spans="11:11">
      <c r="K13062"/>
    </row>
    <row r="13063" spans="11:11">
      <c r="K13063"/>
    </row>
    <row r="13064" spans="11:11">
      <c r="K13064"/>
    </row>
    <row r="13065" spans="11:11">
      <c r="K13065"/>
    </row>
    <row r="13066" spans="11:11">
      <c r="K13066"/>
    </row>
    <row r="13067" spans="11:11">
      <c r="K13067"/>
    </row>
    <row r="13068" spans="11:11">
      <c r="K13068"/>
    </row>
    <row r="13069" spans="11:11">
      <c r="K13069"/>
    </row>
    <row r="13070" spans="11:11">
      <c r="K13070"/>
    </row>
    <row r="13071" spans="11:11">
      <c r="K13071"/>
    </row>
    <row r="13072" spans="11:11">
      <c r="K13072"/>
    </row>
    <row r="13073" spans="11:11">
      <c r="K13073"/>
    </row>
    <row r="13074" spans="11:11">
      <c r="K13074"/>
    </row>
    <row r="13075" spans="11:11">
      <c r="K13075"/>
    </row>
    <row r="13076" spans="11:11">
      <c r="K13076"/>
    </row>
    <row r="13077" spans="11:11">
      <c r="K13077"/>
    </row>
    <row r="13078" spans="11:11">
      <c r="K13078"/>
    </row>
    <row r="13079" spans="11:11">
      <c r="K13079"/>
    </row>
    <row r="13080" spans="11:11">
      <c r="K13080"/>
    </row>
    <row r="13081" spans="11:11">
      <c r="K13081"/>
    </row>
    <row r="13082" spans="11:11">
      <c r="K13082"/>
    </row>
    <row r="13083" spans="11:11">
      <c r="K13083"/>
    </row>
    <row r="13084" spans="11:11">
      <c r="K13084"/>
    </row>
    <row r="13085" spans="11:11">
      <c r="K13085"/>
    </row>
    <row r="13086" spans="11:11">
      <c r="K13086"/>
    </row>
    <row r="13087" spans="11:11">
      <c r="K13087"/>
    </row>
    <row r="13088" spans="11:11">
      <c r="K13088"/>
    </row>
    <row r="13089" spans="11:11">
      <c r="K13089"/>
    </row>
    <row r="13090" spans="11:11">
      <c r="K13090"/>
    </row>
    <row r="13091" spans="11:11">
      <c r="K13091"/>
    </row>
    <row r="13092" spans="11:11">
      <c r="K13092"/>
    </row>
    <row r="13093" spans="11:11">
      <c r="K13093"/>
    </row>
    <row r="13094" spans="11:11">
      <c r="K13094"/>
    </row>
    <row r="13095" spans="11:11">
      <c r="K13095"/>
    </row>
    <row r="13096" spans="11:11">
      <c r="K13096"/>
    </row>
    <row r="13097" spans="11:11">
      <c r="K13097"/>
    </row>
    <row r="13098" spans="11:11">
      <c r="K13098"/>
    </row>
    <row r="13099" spans="11:11">
      <c r="K13099"/>
    </row>
    <row r="13100" spans="11:11">
      <c r="K13100"/>
    </row>
    <row r="13101" spans="11:11">
      <c r="K13101"/>
    </row>
    <row r="13102" spans="11:11">
      <c r="K13102"/>
    </row>
    <row r="13103" spans="11:11">
      <c r="K13103"/>
    </row>
    <row r="13104" spans="11:11">
      <c r="K13104"/>
    </row>
    <row r="13105" spans="11:11">
      <c r="K13105"/>
    </row>
    <row r="13106" spans="11:11">
      <c r="K13106"/>
    </row>
    <row r="13107" spans="11:11">
      <c r="K13107"/>
    </row>
    <row r="13108" spans="11:11">
      <c r="K13108"/>
    </row>
    <row r="13109" spans="11:11">
      <c r="K13109"/>
    </row>
    <row r="13110" spans="11:11">
      <c r="K13110"/>
    </row>
    <row r="13111" spans="11:11">
      <c r="K13111"/>
    </row>
    <row r="13112" spans="11:11">
      <c r="K13112"/>
    </row>
    <row r="13113" spans="11:11">
      <c r="K13113"/>
    </row>
    <row r="13114" spans="11:11">
      <c r="K13114"/>
    </row>
    <row r="13115" spans="11:11">
      <c r="K13115"/>
    </row>
    <row r="13116" spans="11:11">
      <c r="K13116"/>
    </row>
    <row r="13117" spans="11:11">
      <c r="K13117"/>
    </row>
    <row r="13118" spans="11:11">
      <c r="K13118"/>
    </row>
    <row r="13119" spans="11:11">
      <c r="K13119"/>
    </row>
    <row r="13120" spans="11:11">
      <c r="K13120"/>
    </row>
    <row r="13121" spans="11:11">
      <c r="K13121"/>
    </row>
    <row r="13122" spans="11:11">
      <c r="K13122"/>
    </row>
    <row r="13123" spans="11:11">
      <c r="K13123"/>
    </row>
    <row r="13124" spans="11:11">
      <c r="K13124"/>
    </row>
    <row r="13125" spans="11:11">
      <c r="K13125"/>
    </row>
    <row r="13126" spans="11:11">
      <c r="K13126"/>
    </row>
    <row r="13127" spans="11:11">
      <c r="K13127"/>
    </row>
    <row r="13128" spans="11:11">
      <c r="K13128"/>
    </row>
    <row r="13129" spans="11:11">
      <c r="K13129"/>
    </row>
    <row r="13130" spans="11:11">
      <c r="K13130"/>
    </row>
    <row r="13131" spans="11:11">
      <c r="K13131"/>
    </row>
    <row r="13132" spans="11:11">
      <c r="K13132"/>
    </row>
    <row r="13133" spans="11:11">
      <c r="K13133"/>
    </row>
    <row r="13134" spans="11:11">
      <c r="K13134"/>
    </row>
    <row r="13135" spans="11:11">
      <c r="K13135"/>
    </row>
    <row r="13136" spans="11:11">
      <c r="K13136"/>
    </row>
    <row r="13137" spans="11:11">
      <c r="K13137"/>
    </row>
    <row r="13138" spans="11:11">
      <c r="K13138"/>
    </row>
    <row r="13139" spans="11:11">
      <c r="K13139"/>
    </row>
    <row r="13140" spans="11:11">
      <c r="K13140"/>
    </row>
    <row r="13141" spans="11:11">
      <c r="K13141"/>
    </row>
    <row r="13142" spans="11:11">
      <c r="K13142"/>
    </row>
    <row r="13143" spans="11:11">
      <c r="K13143"/>
    </row>
    <row r="13144" spans="11:11">
      <c r="K13144"/>
    </row>
    <row r="13145" spans="11:11">
      <c r="K13145"/>
    </row>
    <row r="13146" spans="11:11">
      <c r="K13146"/>
    </row>
    <row r="13147" spans="11:11">
      <c r="K13147"/>
    </row>
    <row r="13148" spans="11:11">
      <c r="K13148"/>
    </row>
    <row r="13149" spans="11:11">
      <c r="K13149"/>
    </row>
    <row r="13150" spans="11:11">
      <c r="K13150"/>
    </row>
    <row r="13151" spans="11:11">
      <c r="K13151"/>
    </row>
    <row r="13152" spans="11:11">
      <c r="K13152"/>
    </row>
    <row r="13153" spans="11:11">
      <c r="K13153"/>
    </row>
    <row r="13154" spans="11:11">
      <c r="K13154"/>
    </row>
    <row r="13155" spans="11:11">
      <c r="K13155"/>
    </row>
    <row r="13156" spans="11:11">
      <c r="K13156"/>
    </row>
    <row r="13157" spans="11:11">
      <c r="K13157"/>
    </row>
    <row r="13158" spans="11:11">
      <c r="K13158"/>
    </row>
    <row r="13159" spans="11:11">
      <c r="K13159"/>
    </row>
    <row r="13160" spans="11:11">
      <c r="K13160"/>
    </row>
    <row r="13161" spans="11:11">
      <c r="K13161"/>
    </row>
    <row r="13162" spans="11:11">
      <c r="K13162"/>
    </row>
    <row r="13163" spans="11:11">
      <c r="K13163"/>
    </row>
    <row r="13164" spans="11:11">
      <c r="K13164"/>
    </row>
    <row r="13165" spans="11:11">
      <c r="K13165"/>
    </row>
    <row r="13166" spans="11:11">
      <c r="K13166"/>
    </row>
    <row r="13167" spans="11:11">
      <c r="K13167"/>
    </row>
    <row r="13168" spans="11:11">
      <c r="K13168"/>
    </row>
    <row r="13169" spans="11:11">
      <c r="K13169"/>
    </row>
    <row r="13170" spans="11:11">
      <c r="K13170"/>
    </row>
    <row r="13171" spans="11:11">
      <c r="K13171"/>
    </row>
    <row r="13172" spans="11:11">
      <c r="K13172"/>
    </row>
    <row r="13173" spans="11:11">
      <c r="K13173"/>
    </row>
    <row r="13174" spans="11:11">
      <c r="K13174"/>
    </row>
    <row r="13175" spans="11:11">
      <c r="K13175"/>
    </row>
    <row r="13176" spans="11:11">
      <c r="K13176"/>
    </row>
    <row r="13177" spans="11:11">
      <c r="K13177"/>
    </row>
    <row r="13178" spans="11:11">
      <c r="K13178"/>
    </row>
    <row r="13179" spans="11:11">
      <c r="K13179"/>
    </row>
    <row r="13180" spans="11:11">
      <c r="K13180"/>
    </row>
    <row r="13181" spans="11:11">
      <c r="K13181"/>
    </row>
    <row r="13182" spans="11:11">
      <c r="K13182"/>
    </row>
    <row r="13183" spans="11:11">
      <c r="K13183"/>
    </row>
    <row r="13184" spans="11:11">
      <c r="K13184"/>
    </row>
    <row r="13185" spans="11:11">
      <c r="K13185"/>
    </row>
    <row r="13186" spans="11:11">
      <c r="K13186"/>
    </row>
    <row r="13187" spans="11:11">
      <c r="K13187"/>
    </row>
    <row r="13188" spans="11:11">
      <c r="K13188"/>
    </row>
    <row r="13189" spans="11:11">
      <c r="K13189"/>
    </row>
    <row r="13190" spans="11:11">
      <c r="K13190"/>
    </row>
    <row r="13191" spans="11:11">
      <c r="K13191"/>
    </row>
    <row r="13192" spans="11:11">
      <c r="K13192"/>
    </row>
    <row r="13193" spans="11:11">
      <c r="K13193"/>
    </row>
    <row r="13194" spans="11:11">
      <c r="K13194"/>
    </row>
    <row r="13195" spans="11:11">
      <c r="K13195"/>
    </row>
    <row r="13196" spans="11:11">
      <c r="K13196"/>
    </row>
    <row r="13197" spans="11:11">
      <c r="K13197"/>
    </row>
    <row r="13198" spans="11:11">
      <c r="K13198"/>
    </row>
    <row r="13199" spans="11:11">
      <c r="K13199"/>
    </row>
    <row r="13200" spans="11:11">
      <c r="K13200"/>
    </row>
    <row r="13201" spans="11:11">
      <c r="K13201"/>
    </row>
    <row r="13202" spans="11:11">
      <c r="K13202"/>
    </row>
    <row r="13203" spans="11:11">
      <c r="K13203"/>
    </row>
    <row r="13204" spans="11:11">
      <c r="K13204"/>
    </row>
    <row r="13205" spans="11:11">
      <c r="K13205"/>
    </row>
    <row r="13206" spans="11:11">
      <c r="K13206"/>
    </row>
    <row r="13207" spans="11:11">
      <c r="K13207"/>
    </row>
    <row r="13208" spans="11:11">
      <c r="K13208"/>
    </row>
    <row r="13209" spans="11:11">
      <c r="K13209"/>
    </row>
    <row r="13210" spans="11:11">
      <c r="K13210"/>
    </row>
    <row r="13211" spans="11:11">
      <c r="K13211"/>
    </row>
    <row r="13212" spans="11:11">
      <c r="K13212"/>
    </row>
    <row r="13213" spans="11:11">
      <c r="K13213"/>
    </row>
    <row r="13214" spans="11:11">
      <c r="K13214"/>
    </row>
    <row r="13215" spans="11:11">
      <c r="K13215"/>
    </row>
    <row r="13216" spans="11:11">
      <c r="K13216"/>
    </row>
    <row r="13217" spans="11:11">
      <c r="K13217"/>
    </row>
    <row r="13218" spans="11:11">
      <c r="K13218"/>
    </row>
    <row r="13219" spans="11:11">
      <c r="K13219"/>
    </row>
    <row r="13220" spans="11:11">
      <c r="K13220"/>
    </row>
    <row r="13221" spans="11:11">
      <c r="K13221"/>
    </row>
    <row r="13222" spans="11:11">
      <c r="K13222"/>
    </row>
    <row r="13223" spans="11:11">
      <c r="K13223"/>
    </row>
    <row r="13224" spans="11:11">
      <c r="K13224"/>
    </row>
    <row r="13225" spans="11:11">
      <c r="K13225"/>
    </row>
    <row r="13226" spans="11:11">
      <c r="K13226"/>
    </row>
    <row r="13227" spans="11:11">
      <c r="K13227"/>
    </row>
    <row r="13228" spans="11:11">
      <c r="K13228"/>
    </row>
    <row r="13229" spans="11:11">
      <c r="K13229"/>
    </row>
    <row r="13230" spans="11:11">
      <c r="K13230"/>
    </row>
    <row r="13231" spans="11:11">
      <c r="K13231"/>
    </row>
    <row r="13232" spans="11:11">
      <c r="K13232"/>
    </row>
    <row r="13233" spans="11:11">
      <c r="K13233"/>
    </row>
    <row r="13234" spans="11:11">
      <c r="K13234"/>
    </row>
    <row r="13235" spans="11:11">
      <c r="K13235"/>
    </row>
    <row r="13236" spans="11:11">
      <c r="K13236"/>
    </row>
    <row r="13237" spans="11:11">
      <c r="K13237"/>
    </row>
    <row r="13238" spans="11:11">
      <c r="K13238"/>
    </row>
    <row r="13239" spans="11:11">
      <c r="K13239"/>
    </row>
    <row r="13240" spans="11:11">
      <c r="K13240"/>
    </row>
    <row r="13241" spans="11:11">
      <c r="K13241"/>
    </row>
    <row r="13242" spans="11:11">
      <c r="K13242"/>
    </row>
    <row r="13243" spans="11:11">
      <c r="K13243"/>
    </row>
    <row r="13244" spans="11:11">
      <c r="K13244"/>
    </row>
    <row r="13245" spans="11:11">
      <c r="K13245"/>
    </row>
    <row r="13246" spans="11:11">
      <c r="K13246"/>
    </row>
    <row r="13247" spans="11:11">
      <c r="K13247"/>
    </row>
    <row r="13248" spans="11:11">
      <c r="K13248"/>
    </row>
    <row r="13249" spans="11:11">
      <c r="K13249"/>
    </row>
    <row r="13250" spans="11:11">
      <c r="K13250"/>
    </row>
    <row r="13251" spans="11:11">
      <c r="K13251"/>
    </row>
    <row r="13252" spans="11:11">
      <c r="K13252"/>
    </row>
    <row r="13253" spans="11:11">
      <c r="K13253"/>
    </row>
    <row r="13254" spans="11:11">
      <c r="K13254"/>
    </row>
    <row r="13255" spans="11:11">
      <c r="K13255"/>
    </row>
    <row r="13256" spans="11:11">
      <c r="K13256"/>
    </row>
    <row r="13257" spans="11:11">
      <c r="K13257"/>
    </row>
    <row r="13258" spans="11:11">
      <c r="K13258"/>
    </row>
    <row r="13259" spans="11:11">
      <c r="K13259"/>
    </row>
    <row r="13260" spans="11:11">
      <c r="K13260"/>
    </row>
    <row r="13261" spans="11:11">
      <c r="K13261"/>
    </row>
    <row r="13262" spans="11:11">
      <c r="K13262"/>
    </row>
    <row r="13263" spans="11:11">
      <c r="K13263"/>
    </row>
    <row r="13264" spans="11:11">
      <c r="K13264"/>
    </row>
    <row r="13265" spans="11:11">
      <c r="K13265"/>
    </row>
    <row r="13266" spans="11:11">
      <c r="K13266"/>
    </row>
    <row r="13267" spans="11:11">
      <c r="K13267"/>
    </row>
    <row r="13268" spans="11:11">
      <c r="K13268"/>
    </row>
    <row r="13269" spans="11:11">
      <c r="K13269"/>
    </row>
    <row r="13270" spans="11:11">
      <c r="K13270"/>
    </row>
    <row r="13271" spans="11:11">
      <c r="K13271"/>
    </row>
    <row r="13272" spans="11:11">
      <c r="K13272"/>
    </row>
    <row r="13273" spans="11:11">
      <c r="K13273"/>
    </row>
    <row r="13274" spans="11:11">
      <c r="K13274"/>
    </row>
    <row r="13275" spans="11:11">
      <c r="K13275"/>
    </row>
    <row r="13276" spans="11:11">
      <c r="K13276"/>
    </row>
    <row r="13277" spans="11:11">
      <c r="K13277"/>
    </row>
    <row r="13278" spans="11:11">
      <c r="K13278"/>
    </row>
    <row r="13279" spans="11:11">
      <c r="K13279"/>
    </row>
    <row r="13280" spans="11:11">
      <c r="K13280"/>
    </row>
    <row r="13281" spans="11:11">
      <c r="K13281"/>
    </row>
    <row r="13282" spans="11:11">
      <c r="K13282"/>
    </row>
    <row r="13283" spans="11:11">
      <c r="K13283"/>
    </row>
    <row r="13284" spans="11:11">
      <c r="K13284"/>
    </row>
    <row r="13285" spans="11:11">
      <c r="K13285"/>
    </row>
    <row r="13286" spans="11:11">
      <c r="K13286"/>
    </row>
    <row r="13287" spans="11:11">
      <c r="K13287"/>
    </row>
    <row r="13288" spans="11:11">
      <c r="K13288"/>
    </row>
    <row r="13289" spans="11:11">
      <c r="K13289"/>
    </row>
    <row r="13290" spans="11:11">
      <c r="K13290"/>
    </row>
    <row r="13291" spans="11:11">
      <c r="K13291"/>
    </row>
    <row r="13292" spans="11:11">
      <c r="K13292"/>
    </row>
    <row r="13293" spans="11:11">
      <c r="K13293"/>
    </row>
    <row r="13294" spans="11:11">
      <c r="K13294"/>
    </row>
    <row r="13295" spans="11:11">
      <c r="K13295"/>
    </row>
    <row r="13296" spans="11:11">
      <c r="K13296"/>
    </row>
    <row r="13297" spans="11:11">
      <c r="K13297"/>
    </row>
    <row r="13298" spans="11:11">
      <c r="K13298"/>
    </row>
    <row r="13299" spans="11:11">
      <c r="K13299"/>
    </row>
    <row r="13300" spans="11:11">
      <c r="K13300"/>
    </row>
    <row r="13301" spans="11:11">
      <c r="K13301"/>
    </row>
    <row r="13302" spans="11:11">
      <c r="K13302"/>
    </row>
    <row r="13303" spans="11:11">
      <c r="K13303"/>
    </row>
    <row r="13304" spans="11:11">
      <c r="K13304"/>
    </row>
    <row r="13305" spans="11:11">
      <c r="K13305"/>
    </row>
    <row r="13306" spans="11:11">
      <c r="K13306"/>
    </row>
    <row r="13307" spans="11:11">
      <c r="K13307"/>
    </row>
    <row r="13308" spans="11:11">
      <c r="K13308"/>
    </row>
    <row r="13309" spans="11:11">
      <c r="K13309"/>
    </row>
    <row r="13310" spans="11:11">
      <c r="K13310"/>
    </row>
    <row r="13311" spans="11:11">
      <c r="K13311"/>
    </row>
    <row r="13312" spans="11:11">
      <c r="K13312"/>
    </row>
    <row r="13313" spans="11:11">
      <c r="K13313"/>
    </row>
    <row r="13314" spans="11:11">
      <c r="K13314"/>
    </row>
    <row r="13315" spans="11:11">
      <c r="K13315"/>
    </row>
    <row r="13316" spans="11:11">
      <c r="K13316"/>
    </row>
    <row r="13317" spans="11:11">
      <c r="K13317"/>
    </row>
    <row r="13318" spans="11:11">
      <c r="K13318"/>
    </row>
    <row r="13319" spans="11:11">
      <c r="K13319"/>
    </row>
    <row r="13320" spans="11:11">
      <c r="K13320"/>
    </row>
    <row r="13321" spans="11:11">
      <c r="K13321"/>
    </row>
    <row r="13322" spans="11:11">
      <c r="K13322"/>
    </row>
    <row r="13323" spans="11:11">
      <c r="K13323"/>
    </row>
    <row r="13324" spans="11:11">
      <c r="K13324"/>
    </row>
    <row r="13325" spans="11:11">
      <c r="K13325"/>
    </row>
    <row r="13326" spans="11:11">
      <c r="K13326"/>
    </row>
    <row r="13327" spans="11:11">
      <c r="K13327"/>
    </row>
    <row r="13328" spans="11:11">
      <c r="K13328"/>
    </row>
    <row r="13329" spans="11:11">
      <c r="K13329"/>
    </row>
    <row r="13330" spans="11:11">
      <c r="K13330"/>
    </row>
    <row r="13331" spans="11:11">
      <c r="K13331"/>
    </row>
    <row r="13332" spans="11:11">
      <c r="K13332"/>
    </row>
    <row r="13333" spans="11:11">
      <c r="K13333"/>
    </row>
    <row r="13334" spans="11:11">
      <c r="K13334"/>
    </row>
    <row r="13335" spans="11:11">
      <c r="K13335"/>
    </row>
    <row r="13336" spans="11:11">
      <c r="K13336"/>
    </row>
    <row r="13337" spans="11:11">
      <c r="K13337"/>
    </row>
    <row r="13338" spans="11:11">
      <c r="K13338"/>
    </row>
    <row r="13339" spans="11:11">
      <c r="K13339"/>
    </row>
    <row r="13340" spans="11:11">
      <c r="K13340"/>
    </row>
    <row r="13341" spans="11:11">
      <c r="K13341"/>
    </row>
    <row r="13342" spans="11:11">
      <c r="K13342"/>
    </row>
    <row r="13343" spans="11:11">
      <c r="K13343"/>
    </row>
    <row r="13344" spans="11:11">
      <c r="K13344"/>
    </row>
    <row r="13345" spans="11:11">
      <c r="K13345"/>
    </row>
    <row r="13346" spans="11:11">
      <c r="K13346"/>
    </row>
    <row r="13347" spans="11:11">
      <c r="K13347"/>
    </row>
    <row r="13348" spans="11:11">
      <c r="K13348"/>
    </row>
    <row r="13349" spans="11:11">
      <c r="K13349"/>
    </row>
    <row r="13350" spans="11:11">
      <c r="K13350"/>
    </row>
    <row r="13351" spans="11:11">
      <c r="K13351"/>
    </row>
    <row r="13352" spans="11:11">
      <c r="K13352"/>
    </row>
    <row r="13353" spans="11:11">
      <c r="K13353"/>
    </row>
    <row r="13354" spans="11:11">
      <c r="K13354"/>
    </row>
    <row r="13355" spans="11:11">
      <c r="K13355"/>
    </row>
    <row r="13356" spans="11:11">
      <c r="K13356"/>
    </row>
    <row r="13357" spans="11:11">
      <c r="K13357"/>
    </row>
    <row r="13358" spans="11:11">
      <c r="K13358"/>
    </row>
    <row r="13359" spans="11:11">
      <c r="K13359"/>
    </row>
    <row r="13360" spans="11:11">
      <c r="K13360"/>
    </row>
    <row r="13361" spans="11:11">
      <c r="K13361"/>
    </row>
    <row r="13362" spans="11:11">
      <c r="K13362"/>
    </row>
    <row r="13363" spans="11:11">
      <c r="K13363"/>
    </row>
    <row r="13364" spans="11:11">
      <c r="K13364"/>
    </row>
    <row r="13365" spans="11:11">
      <c r="K13365"/>
    </row>
    <row r="13366" spans="11:11">
      <c r="K13366"/>
    </row>
    <row r="13367" spans="11:11">
      <c r="K13367"/>
    </row>
    <row r="13368" spans="11:11">
      <c r="K13368"/>
    </row>
    <row r="13369" spans="11:11">
      <c r="K13369"/>
    </row>
    <row r="13370" spans="11:11">
      <c r="K13370"/>
    </row>
    <row r="13371" spans="11:11">
      <c r="K13371"/>
    </row>
    <row r="13372" spans="11:11">
      <c r="K13372"/>
    </row>
    <row r="13373" spans="11:11">
      <c r="K13373"/>
    </row>
    <row r="13374" spans="11:11">
      <c r="K13374"/>
    </row>
    <row r="13375" spans="11:11">
      <c r="K13375"/>
    </row>
    <row r="13376" spans="11:11">
      <c r="K13376"/>
    </row>
    <row r="13377" spans="11:11">
      <c r="K13377"/>
    </row>
    <row r="13378" spans="11:11">
      <c r="K13378"/>
    </row>
    <row r="13379" spans="11:11">
      <c r="K13379"/>
    </row>
    <row r="13380" spans="11:11">
      <c r="K13380"/>
    </row>
    <row r="13381" spans="11:11">
      <c r="K13381"/>
    </row>
    <row r="13382" spans="11:11">
      <c r="K13382"/>
    </row>
    <row r="13383" spans="11:11">
      <c r="K13383"/>
    </row>
    <row r="13384" spans="11:11">
      <c r="K13384"/>
    </row>
    <row r="13385" spans="11:11">
      <c r="K13385"/>
    </row>
    <row r="13386" spans="11:11">
      <c r="K13386"/>
    </row>
    <row r="13387" spans="11:11">
      <c r="K13387"/>
    </row>
    <row r="13388" spans="11:11">
      <c r="K13388"/>
    </row>
    <row r="13389" spans="11:11">
      <c r="K13389"/>
    </row>
    <row r="13390" spans="11:11">
      <c r="K13390"/>
    </row>
    <row r="13391" spans="11:11">
      <c r="K13391"/>
    </row>
    <row r="13392" spans="11:11">
      <c r="K13392"/>
    </row>
    <row r="13393" spans="11:11">
      <c r="K13393"/>
    </row>
    <row r="13394" spans="11:11">
      <c r="K13394"/>
    </row>
    <row r="13395" spans="11:11">
      <c r="K13395"/>
    </row>
    <row r="13396" spans="11:11">
      <c r="K13396"/>
    </row>
    <row r="13397" spans="11:11">
      <c r="K13397"/>
    </row>
    <row r="13398" spans="11:11">
      <c r="K13398"/>
    </row>
    <row r="13399" spans="11:11">
      <c r="K13399"/>
    </row>
    <row r="13400" spans="11:11">
      <c r="K13400"/>
    </row>
    <row r="13401" spans="11:11">
      <c r="K13401"/>
    </row>
    <row r="13402" spans="11:11">
      <c r="K13402"/>
    </row>
    <row r="13403" spans="11:11">
      <c r="K13403"/>
    </row>
    <row r="13404" spans="11:11">
      <c r="K13404"/>
    </row>
    <row r="13405" spans="11:11">
      <c r="K13405"/>
    </row>
    <row r="13406" spans="11:11">
      <c r="K13406"/>
    </row>
    <row r="13407" spans="11:11">
      <c r="K13407"/>
    </row>
    <row r="13408" spans="11:11">
      <c r="K13408"/>
    </row>
    <row r="13409" spans="11:11">
      <c r="K13409"/>
    </row>
    <row r="13410" spans="11:11">
      <c r="K13410"/>
    </row>
    <row r="13411" spans="11:11">
      <c r="K13411"/>
    </row>
    <row r="13412" spans="11:11">
      <c r="K13412"/>
    </row>
    <row r="13413" spans="11:11">
      <c r="K13413"/>
    </row>
    <row r="13414" spans="11:11">
      <c r="K13414"/>
    </row>
    <row r="13415" spans="11:11">
      <c r="K13415"/>
    </row>
    <row r="13416" spans="11:11">
      <c r="K13416"/>
    </row>
    <row r="13417" spans="11:11">
      <c r="K13417"/>
    </row>
    <row r="13418" spans="11:11">
      <c r="K13418"/>
    </row>
    <row r="13419" spans="11:11">
      <c r="K13419"/>
    </row>
    <row r="13420" spans="11:11">
      <c r="K13420"/>
    </row>
    <row r="13421" spans="11:11">
      <c r="K13421"/>
    </row>
    <row r="13422" spans="11:11">
      <c r="K13422"/>
    </row>
    <row r="13423" spans="11:11">
      <c r="K13423"/>
    </row>
    <row r="13424" spans="11:11">
      <c r="K13424"/>
    </row>
    <row r="13425" spans="11:11">
      <c r="K13425"/>
    </row>
    <row r="13426" spans="11:11">
      <c r="K13426"/>
    </row>
    <row r="13427" spans="11:11">
      <c r="K13427"/>
    </row>
    <row r="13428" spans="11:11">
      <c r="K13428"/>
    </row>
    <row r="13429" spans="11:11">
      <c r="K13429"/>
    </row>
    <row r="13430" spans="11:11">
      <c r="K13430"/>
    </row>
    <row r="13431" spans="11:11">
      <c r="K13431"/>
    </row>
    <row r="13432" spans="11:11">
      <c r="K13432"/>
    </row>
    <row r="13433" spans="11:11">
      <c r="K13433"/>
    </row>
    <row r="13434" spans="11:11">
      <c r="K13434"/>
    </row>
    <row r="13435" spans="11:11">
      <c r="K13435"/>
    </row>
    <row r="13436" spans="11:11">
      <c r="K13436"/>
    </row>
    <row r="13437" spans="11:11">
      <c r="K13437"/>
    </row>
    <row r="13438" spans="11:11">
      <c r="K13438"/>
    </row>
    <row r="13439" spans="11:11">
      <c r="K13439"/>
    </row>
    <row r="13440" spans="11:11">
      <c r="K13440"/>
    </row>
    <row r="13441" spans="11:11">
      <c r="K13441"/>
    </row>
    <row r="13442" spans="11:11">
      <c r="K13442"/>
    </row>
    <row r="13443" spans="11:11">
      <c r="K13443"/>
    </row>
    <row r="13444" spans="11:11">
      <c r="K13444"/>
    </row>
    <row r="13445" spans="11:11">
      <c r="K13445"/>
    </row>
    <row r="13446" spans="11:11">
      <c r="K13446"/>
    </row>
    <row r="13447" spans="11:11">
      <c r="K13447"/>
    </row>
    <row r="13448" spans="11:11">
      <c r="K13448"/>
    </row>
    <row r="13449" spans="11:11">
      <c r="K13449"/>
    </row>
    <row r="13450" spans="11:11">
      <c r="K13450"/>
    </row>
    <row r="13451" spans="11:11">
      <c r="K13451"/>
    </row>
    <row r="13452" spans="11:11">
      <c r="K13452"/>
    </row>
    <row r="13453" spans="11:11">
      <c r="K13453"/>
    </row>
    <row r="13454" spans="11:11">
      <c r="K13454"/>
    </row>
    <row r="13455" spans="11:11">
      <c r="K13455"/>
    </row>
    <row r="13456" spans="11:11">
      <c r="K13456"/>
    </row>
    <row r="13457" spans="11:11">
      <c r="K13457"/>
    </row>
    <row r="13458" spans="11:11">
      <c r="K13458"/>
    </row>
    <row r="13459" spans="11:11">
      <c r="K13459"/>
    </row>
    <row r="13460" spans="11:11">
      <c r="K13460"/>
    </row>
    <row r="13461" spans="11:11">
      <c r="K13461"/>
    </row>
    <row r="13462" spans="11:11">
      <c r="K13462"/>
    </row>
    <row r="13463" spans="11:11">
      <c r="K13463"/>
    </row>
    <row r="13464" spans="11:11">
      <c r="K13464"/>
    </row>
    <row r="13465" spans="11:11">
      <c r="K13465"/>
    </row>
    <row r="13466" spans="11:11">
      <c r="K13466"/>
    </row>
    <row r="13467" spans="11:11">
      <c r="K13467"/>
    </row>
    <row r="13468" spans="11:11">
      <c r="K13468"/>
    </row>
    <row r="13469" spans="11:11">
      <c r="K13469"/>
    </row>
    <row r="13470" spans="11:11">
      <c r="K13470"/>
    </row>
    <row r="13471" spans="11:11">
      <c r="K13471"/>
    </row>
    <row r="13472" spans="11:11">
      <c r="K13472"/>
    </row>
    <row r="13473" spans="11:11">
      <c r="K13473"/>
    </row>
    <row r="13474" spans="11:11">
      <c r="K13474"/>
    </row>
    <row r="13475" spans="11:11">
      <c r="K13475"/>
    </row>
    <row r="13476" spans="11:11">
      <c r="K13476"/>
    </row>
    <row r="13477" spans="11:11">
      <c r="K13477"/>
    </row>
    <row r="13478" spans="11:11">
      <c r="K13478"/>
    </row>
    <row r="13479" spans="11:11">
      <c r="K13479"/>
    </row>
    <row r="13480" spans="11:11">
      <c r="K13480"/>
    </row>
    <row r="13481" spans="11:11">
      <c r="K13481"/>
    </row>
    <row r="13482" spans="11:11">
      <c r="K13482"/>
    </row>
    <row r="13483" spans="11:11">
      <c r="K13483"/>
    </row>
    <row r="13484" spans="11:11">
      <c r="K13484"/>
    </row>
    <row r="13485" spans="11:11">
      <c r="K13485"/>
    </row>
    <row r="13486" spans="11:11">
      <c r="K13486"/>
    </row>
    <row r="13487" spans="11:11">
      <c r="K13487"/>
    </row>
    <row r="13488" spans="11:11">
      <c r="K13488"/>
    </row>
    <row r="13489" spans="11:11">
      <c r="K13489"/>
    </row>
    <row r="13490" spans="11:11">
      <c r="K13490"/>
    </row>
    <row r="13491" spans="11:11">
      <c r="K13491"/>
    </row>
    <row r="13492" spans="11:11">
      <c r="K13492"/>
    </row>
    <row r="13493" spans="11:11">
      <c r="K13493"/>
    </row>
    <row r="13494" spans="11:11">
      <c r="K13494"/>
    </row>
    <row r="13495" spans="11:11">
      <c r="K13495"/>
    </row>
    <row r="13496" spans="11:11">
      <c r="K13496"/>
    </row>
    <row r="13497" spans="11:11">
      <c r="K13497"/>
    </row>
    <row r="13498" spans="11:11">
      <c r="K13498"/>
    </row>
    <row r="13499" spans="11:11">
      <c r="K13499"/>
    </row>
    <row r="13500" spans="11:11">
      <c r="K13500"/>
    </row>
    <row r="13501" spans="11:11">
      <c r="K13501"/>
    </row>
    <row r="13502" spans="11:11">
      <c r="K13502"/>
    </row>
    <row r="13503" spans="11:11">
      <c r="K13503"/>
    </row>
    <row r="13504" spans="11:11">
      <c r="K13504"/>
    </row>
    <row r="13505" spans="11:11">
      <c r="K13505"/>
    </row>
    <row r="13506" spans="11:11">
      <c r="K13506"/>
    </row>
    <row r="13507" spans="11:11">
      <c r="K13507"/>
    </row>
    <row r="13508" spans="11:11">
      <c r="K13508"/>
    </row>
    <row r="13509" spans="11:11">
      <c r="K13509"/>
    </row>
    <row r="13510" spans="11:11">
      <c r="K13510"/>
    </row>
    <row r="13511" spans="11:11">
      <c r="K13511"/>
    </row>
    <row r="13512" spans="11:11">
      <c r="K13512"/>
    </row>
    <row r="13513" spans="11:11">
      <c r="K13513"/>
    </row>
    <row r="13514" spans="11:11">
      <c r="K13514"/>
    </row>
    <row r="13515" spans="11:11">
      <c r="K13515"/>
    </row>
    <row r="13516" spans="11:11">
      <c r="K13516"/>
    </row>
    <row r="13517" spans="11:11">
      <c r="K13517"/>
    </row>
    <row r="13518" spans="11:11">
      <c r="K13518"/>
    </row>
    <row r="13519" spans="11:11">
      <c r="K13519"/>
    </row>
    <row r="13520" spans="11:11">
      <c r="K13520"/>
    </row>
    <row r="13521" spans="11:11">
      <c r="K13521"/>
    </row>
    <row r="13522" spans="11:11">
      <c r="K13522"/>
    </row>
    <row r="13523" spans="11:11">
      <c r="K13523"/>
    </row>
    <row r="13524" spans="11:11">
      <c r="K13524"/>
    </row>
    <row r="13525" spans="11:11">
      <c r="K13525"/>
    </row>
    <row r="13526" spans="11:11">
      <c r="K13526"/>
    </row>
    <row r="13527" spans="11:11">
      <c r="K13527"/>
    </row>
    <row r="13528" spans="11:11">
      <c r="K13528"/>
    </row>
    <row r="13529" spans="11:11">
      <c r="K13529"/>
    </row>
    <row r="13530" spans="11:11">
      <c r="K13530"/>
    </row>
    <row r="13531" spans="11:11">
      <c r="K13531"/>
    </row>
    <row r="13532" spans="11:11">
      <c r="K13532"/>
    </row>
    <row r="13533" spans="11:11">
      <c r="K13533"/>
    </row>
    <row r="13534" spans="11:11">
      <c r="K13534"/>
    </row>
    <row r="13535" spans="11:11">
      <c r="K13535"/>
    </row>
    <row r="13536" spans="11:11">
      <c r="K13536"/>
    </row>
    <row r="13537" spans="11:11">
      <c r="K13537"/>
    </row>
    <row r="13538" spans="11:11">
      <c r="K13538"/>
    </row>
    <row r="13539" spans="11:11">
      <c r="K13539"/>
    </row>
    <row r="13540" spans="11:11">
      <c r="K13540"/>
    </row>
    <row r="13541" spans="11:11">
      <c r="K13541"/>
    </row>
    <row r="13542" spans="11:11">
      <c r="K13542"/>
    </row>
    <row r="13543" spans="11:11">
      <c r="K13543"/>
    </row>
    <row r="13544" spans="11:11">
      <c r="K13544"/>
    </row>
    <row r="13545" spans="11:11">
      <c r="K13545"/>
    </row>
    <row r="13546" spans="11:11">
      <c r="K13546"/>
    </row>
    <row r="13547" spans="11:11">
      <c r="K13547"/>
    </row>
    <row r="13548" spans="11:11">
      <c r="K13548"/>
    </row>
    <row r="13549" spans="11:11">
      <c r="K13549"/>
    </row>
    <row r="13550" spans="11:11">
      <c r="K13550"/>
    </row>
    <row r="13551" spans="11:11">
      <c r="K13551"/>
    </row>
    <row r="13552" spans="11:11">
      <c r="K13552"/>
    </row>
    <row r="13553" spans="11:11">
      <c r="K13553"/>
    </row>
    <row r="13554" spans="11:11">
      <c r="K13554"/>
    </row>
    <row r="13555" spans="11:11">
      <c r="K13555"/>
    </row>
    <row r="13556" spans="11:11">
      <c r="K13556"/>
    </row>
    <row r="13557" spans="11:11">
      <c r="K13557"/>
    </row>
    <row r="13558" spans="11:11">
      <c r="K13558"/>
    </row>
    <row r="13559" spans="11:11">
      <c r="K13559"/>
    </row>
    <row r="13560" spans="11:11">
      <c r="K13560"/>
    </row>
    <row r="13561" spans="11:11">
      <c r="K13561"/>
    </row>
    <row r="13562" spans="11:11">
      <c r="K13562"/>
    </row>
    <row r="13563" spans="11:11">
      <c r="K13563"/>
    </row>
    <row r="13564" spans="11:11">
      <c r="K13564"/>
    </row>
    <row r="13565" spans="11:11">
      <c r="K13565"/>
    </row>
    <row r="13566" spans="11:11">
      <c r="K13566"/>
    </row>
    <row r="13567" spans="11:11">
      <c r="K13567"/>
    </row>
    <row r="13568" spans="11:11">
      <c r="K13568"/>
    </row>
    <row r="13569" spans="11:11">
      <c r="K13569"/>
    </row>
    <row r="13570" spans="11:11">
      <c r="K13570"/>
    </row>
    <row r="13571" spans="11:11">
      <c r="K13571"/>
    </row>
    <row r="13572" spans="11:11">
      <c r="K13572"/>
    </row>
    <row r="13573" spans="11:11">
      <c r="K13573"/>
    </row>
    <row r="13574" spans="11:11">
      <c r="K13574"/>
    </row>
    <row r="13575" spans="11:11">
      <c r="K13575"/>
    </row>
    <row r="13576" spans="11:11">
      <c r="K13576"/>
    </row>
    <row r="13577" spans="11:11">
      <c r="K13577"/>
    </row>
    <row r="13578" spans="11:11">
      <c r="K13578"/>
    </row>
    <row r="13579" spans="11:11">
      <c r="K13579"/>
    </row>
    <row r="13580" spans="11:11">
      <c r="K13580"/>
    </row>
    <row r="13581" spans="11:11">
      <c r="K13581"/>
    </row>
    <row r="13582" spans="11:11">
      <c r="K13582"/>
    </row>
    <row r="13583" spans="11:11">
      <c r="K13583"/>
    </row>
    <row r="13584" spans="11:11">
      <c r="K13584"/>
    </row>
    <row r="13585" spans="11:11">
      <c r="K13585"/>
    </row>
    <row r="13586" spans="11:11">
      <c r="K13586"/>
    </row>
    <row r="13587" spans="11:11">
      <c r="K13587"/>
    </row>
    <row r="13588" spans="11:11">
      <c r="K13588"/>
    </row>
    <row r="13589" spans="11:11">
      <c r="K13589"/>
    </row>
    <row r="13590" spans="11:11">
      <c r="K13590"/>
    </row>
    <row r="13591" spans="11:11">
      <c r="K13591"/>
    </row>
    <row r="13592" spans="11:11">
      <c r="K13592"/>
    </row>
    <row r="13593" spans="11:11">
      <c r="K13593"/>
    </row>
    <row r="13594" spans="11:11">
      <c r="K13594"/>
    </row>
    <row r="13595" spans="11:11">
      <c r="K13595"/>
    </row>
    <row r="13596" spans="11:11">
      <c r="K13596"/>
    </row>
    <row r="13597" spans="11:11">
      <c r="K13597"/>
    </row>
    <row r="13598" spans="11:11">
      <c r="K13598"/>
    </row>
    <row r="13599" spans="11:11">
      <c r="K13599"/>
    </row>
    <row r="13600" spans="11:11">
      <c r="K13600"/>
    </row>
    <row r="13601" spans="11:11">
      <c r="K13601"/>
    </row>
    <row r="13602" spans="11:11">
      <c r="K13602"/>
    </row>
    <row r="13603" spans="11:11">
      <c r="K13603"/>
    </row>
    <row r="13604" spans="11:11">
      <c r="K13604"/>
    </row>
    <row r="13605" spans="11:11">
      <c r="K13605"/>
    </row>
    <row r="13606" spans="11:11">
      <c r="K13606"/>
    </row>
    <row r="13607" spans="11:11">
      <c r="K13607"/>
    </row>
    <row r="13608" spans="11:11">
      <c r="K13608"/>
    </row>
    <row r="13609" spans="11:11">
      <c r="K13609"/>
    </row>
    <row r="13610" spans="11:11">
      <c r="K13610"/>
    </row>
    <row r="13611" spans="11:11">
      <c r="K13611"/>
    </row>
    <row r="13612" spans="11:11">
      <c r="K13612"/>
    </row>
    <row r="13613" spans="11:11">
      <c r="K13613"/>
    </row>
    <row r="13614" spans="11:11">
      <c r="K13614"/>
    </row>
    <row r="13615" spans="11:11">
      <c r="K13615"/>
    </row>
    <row r="13616" spans="11:11">
      <c r="K13616"/>
    </row>
    <row r="13617" spans="11:11">
      <c r="K13617"/>
    </row>
    <row r="13618" spans="11:11">
      <c r="K13618"/>
    </row>
    <row r="13619" spans="11:11">
      <c r="K13619"/>
    </row>
    <row r="13620" spans="11:11">
      <c r="K13620"/>
    </row>
    <row r="13621" spans="11:11">
      <c r="K13621"/>
    </row>
    <row r="13622" spans="11:11">
      <c r="K13622"/>
    </row>
    <row r="13623" spans="11:11">
      <c r="K13623"/>
    </row>
    <row r="13624" spans="11:11">
      <c r="K13624"/>
    </row>
    <row r="13625" spans="11:11">
      <c r="K13625"/>
    </row>
    <row r="13626" spans="11:11">
      <c r="K13626"/>
    </row>
    <row r="13627" spans="11:11">
      <c r="K13627"/>
    </row>
    <row r="13628" spans="11:11">
      <c r="K13628"/>
    </row>
    <row r="13629" spans="11:11">
      <c r="K13629"/>
    </row>
    <row r="13630" spans="11:11">
      <c r="K13630"/>
    </row>
    <row r="13631" spans="11:11">
      <c r="K13631"/>
    </row>
    <row r="13632" spans="11:11">
      <c r="K13632"/>
    </row>
    <row r="13633" spans="11:11">
      <c r="K13633"/>
    </row>
    <row r="13634" spans="11:11">
      <c r="K13634"/>
    </row>
    <row r="13635" spans="11:11">
      <c r="K13635"/>
    </row>
    <row r="13636" spans="11:11">
      <c r="K13636"/>
    </row>
    <row r="13637" spans="11:11">
      <c r="K13637"/>
    </row>
    <row r="13638" spans="11:11">
      <c r="K13638"/>
    </row>
    <row r="13639" spans="11:11">
      <c r="K13639"/>
    </row>
    <row r="13640" spans="11:11">
      <c r="K13640"/>
    </row>
    <row r="13641" spans="11:11">
      <c r="K13641"/>
    </row>
    <row r="13642" spans="11:11">
      <c r="K13642"/>
    </row>
    <row r="13643" spans="11:11">
      <c r="K13643"/>
    </row>
    <row r="13644" spans="11:11">
      <c r="K13644"/>
    </row>
    <row r="13645" spans="11:11">
      <c r="K13645"/>
    </row>
    <row r="13646" spans="11:11">
      <c r="K13646"/>
    </row>
    <row r="13647" spans="11:11">
      <c r="K13647"/>
    </row>
    <row r="13648" spans="11:11">
      <c r="K13648"/>
    </row>
    <row r="13649" spans="11:11">
      <c r="K13649"/>
    </row>
    <row r="13650" spans="11:11">
      <c r="K13650"/>
    </row>
    <row r="13651" spans="11:11">
      <c r="K13651"/>
    </row>
    <row r="13652" spans="11:11">
      <c r="K13652"/>
    </row>
    <row r="13653" spans="11:11">
      <c r="K13653"/>
    </row>
    <row r="13654" spans="11:11">
      <c r="K13654"/>
    </row>
    <row r="13655" spans="11:11">
      <c r="K13655"/>
    </row>
    <row r="13656" spans="11:11">
      <c r="K13656"/>
    </row>
    <row r="13657" spans="11:11">
      <c r="K13657"/>
    </row>
    <row r="13658" spans="11:11">
      <c r="K13658"/>
    </row>
    <row r="13659" spans="11:11">
      <c r="K13659"/>
    </row>
    <row r="13660" spans="11:11">
      <c r="K13660"/>
    </row>
    <row r="13661" spans="11:11">
      <c r="K13661"/>
    </row>
    <row r="13662" spans="11:11">
      <c r="K13662"/>
    </row>
    <row r="13663" spans="11:11">
      <c r="K13663"/>
    </row>
    <row r="13664" spans="11:11">
      <c r="K13664"/>
    </row>
    <row r="13665" spans="11:11">
      <c r="K13665"/>
    </row>
    <row r="13666" spans="11:11">
      <c r="K13666"/>
    </row>
    <row r="13667" spans="11:11">
      <c r="K13667"/>
    </row>
    <row r="13668" spans="11:11">
      <c r="K13668"/>
    </row>
    <row r="13669" spans="11:11">
      <c r="K13669"/>
    </row>
    <row r="13670" spans="11:11">
      <c r="K13670"/>
    </row>
    <row r="13671" spans="11:11">
      <c r="K13671"/>
    </row>
    <row r="13672" spans="11:11">
      <c r="K13672"/>
    </row>
    <row r="13673" spans="11:11">
      <c r="K13673"/>
    </row>
    <row r="13674" spans="11:11">
      <c r="K13674"/>
    </row>
    <row r="13675" spans="11:11">
      <c r="K13675"/>
    </row>
    <row r="13676" spans="11:11">
      <c r="K13676"/>
    </row>
    <row r="13677" spans="11:11">
      <c r="K13677"/>
    </row>
    <row r="13678" spans="11:11">
      <c r="K13678"/>
    </row>
    <row r="13679" spans="11:11">
      <c r="K13679"/>
    </row>
    <row r="13680" spans="11:11">
      <c r="K13680"/>
    </row>
    <row r="13681" spans="11:11">
      <c r="K13681"/>
    </row>
    <row r="13682" spans="11:11">
      <c r="K13682"/>
    </row>
    <row r="13683" spans="11:11">
      <c r="K13683"/>
    </row>
    <row r="13684" spans="11:11">
      <c r="K13684"/>
    </row>
    <row r="13685" spans="11:11">
      <c r="K13685"/>
    </row>
    <row r="13686" spans="11:11">
      <c r="K13686"/>
    </row>
    <row r="13687" spans="11:11">
      <c r="K13687"/>
    </row>
    <row r="13688" spans="11:11">
      <c r="K13688"/>
    </row>
    <row r="13689" spans="11:11">
      <c r="K13689"/>
    </row>
    <row r="13690" spans="11:11">
      <c r="K13690"/>
    </row>
    <row r="13691" spans="11:11">
      <c r="K13691"/>
    </row>
    <row r="13692" spans="11:11">
      <c r="K13692"/>
    </row>
    <row r="13693" spans="11:11">
      <c r="K13693"/>
    </row>
    <row r="13694" spans="11:11">
      <c r="K13694"/>
    </row>
    <row r="13695" spans="11:11">
      <c r="K13695"/>
    </row>
    <row r="13696" spans="11:11">
      <c r="K13696"/>
    </row>
    <row r="13697" spans="11:11">
      <c r="K13697"/>
    </row>
    <row r="13698" spans="11:11">
      <c r="K13698"/>
    </row>
    <row r="13699" spans="11:11">
      <c r="K13699"/>
    </row>
    <row r="13700" spans="11:11">
      <c r="K13700"/>
    </row>
    <row r="13701" spans="11:11">
      <c r="K13701"/>
    </row>
    <row r="13702" spans="11:11">
      <c r="K13702"/>
    </row>
    <row r="13703" spans="11:11">
      <c r="K13703"/>
    </row>
    <row r="13704" spans="11:11">
      <c r="K13704"/>
    </row>
    <row r="13705" spans="11:11">
      <c r="K13705"/>
    </row>
    <row r="13706" spans="11:11">
      <c r="K13706"/>
    </row>
    <row r="13707" spans="11:11">
      <c r="K13707"/>
    </row>
    <row r="13708" spans="11:11">
      <c r="K13708"/>
    </row>
    <row r="13709" spans="11:11">
      <c r="K13709"/>
    </row>
    <row r="13710" spans="11:11">
      <c r="K13710"/>
    </row>
    <row r="13711" spans="11:11">
      <c r="K13711"/>
    </row>
    <row r="13712" spans="11:11">
      <c r="K13712"/>
    </row>
    <row r="13713" spans="11:11">
      <c r="K13713"/>
    </row>
    <row r="13714" spans="11:11">
      <c r="K13714"/>
    </row>
    <row r="13715" spans="11:11">
      <c r="K13715"/>
    </row>
    <row r="13716" spans="11:11">
      <c r="K13716"/>
    </row>
    <row r="13717" spans="11:11">
      <c r="K13717"/>
    </row>
    <row r="13718" spans="11:11">
      <c r="K13718"/>
    </row>
    <row r="13719" spans="11:11">
      <c r="K13719"/>
    </row>
    <row r="13720" spans="11:11">
      <c r="K13720"/>
    </row>
    <row r="13721" spans="11:11">
      <c r="K13721"/>
    </row>
    <row r="13722" spans="11:11">
      <c r="K13722"/>
    </row>
    <row r="13723" spans="11:11">
      <c r="K13723"/>
    </row>
    <row r="13724" spans="11:11">
      <c r="K13724"/>
    </row>
    <row r="13725" spans="11:11">
      <c r="K13725"/>
    </row>
    <row r="13726" spans="11:11">
      <c r="K13726"/>
    </row>
    <row r="13727" spans="11:11">
      <c r="K13727"/>
    </row>
    <row r="13728" spans="11:11">
      <c r="K13728"/>
    </row>
    <row r="13729" spans="11:11">
      <c r="K13729"/>
    </row>
    <row r="13730" spans="11:11">
      <c r="K13730"/>
    </row>
    <row r="13731" spans="11:11">
      <c r="K13731"/>
    </row>
    <row r="13732" spans="11:11">
      <c r="K13732"/>
    </row>
    <row r="13733" spans="11:11">
      <c r="K13733"/>
    </row>
    <row r="13734" spans="11:11">
      <c r="K13734"/>
    </row>
    <row r="13735" spans="11:11">
      <c r="K13735"/>
    </row>
    <row r="13736" spans="11:11">
      <c r="K13736"/>
    </row>
    <row r="13737" spans="11:11">
      <c r="K13737"/>
    </row>
    <row r="13738" spans="11:11">
      <c r="K13738"/>
    </row>
    <row r="13739" spans="11:11">
      <c r="K13739"/>
    </row>
    <row r="13740" spans="11:11">
      <c r="K13740"/>
    </row>
    <row r="13741" spans="11:11">
      <c r="K13741"/>
    </row>
    <row r="13742" spans="11:11">
      <c r="K13742"/>
    </row>
    <row r="13743" spans="11:11">
      <c r="K13743"/>
    </row>
    <row r="13744" spans="11:11">
      <c r="K13744"/>
    </row>
    <row r="13745" spans="11:11">
      <c r="K13745"/>
    </row>
    <row r="13746" spans="11:11">
      <c r="K13746"/>
    </row>
    <row r="13747" spans="11:11">
      <c r="K13747"/>
    </row>
    <row r="13748" spans="11:11">
      <c r="K13748"/>
    </row>
    <row r="13749" spans="11:11">
      <c r="K13749"/>
    </row>
    <row r="13750" spans="11:11">
      <c r="K13750"/>
    </row>
    <row r="13751" spans="11:11">
      <c r="K13751"/>
    </row>
    <row r="13752" spans="11:11">
      <c r="K13752"/>
    </row>
    <row r="13753" spans="11:11">
      <c r="K13753"/>
    </row>
    <row r="13754" spans="11:11">
      <c r="K13754"/>
    </row>
    <row r="13755" spans="11:11">
      <c r="K13755"/>
    </row>
    <row r="13756" spans="11:11">
      <c r="K13756"/>
    </row>
    <row r="13757" spans="11:11">
      <c r="K13757"/>
    </row>
    <row r="13758" spans="11:11">
      <c r="K13758"/>
    </row>
    <row r="13759" spans="11:11">
      <c r="K13759"/>
    </row>
    <row r="13760" spans="11:11">
      <c r="K13760"/>
    </row>
    <row r="13761" spans="11:11">
      <c r="K13761"/>
    </row>
    <row r="13762" spans="11:11">
      <c r="K13762"/>
    </row>
    <row r="13763" spans="11:11">
      <c r="K13763"/>
    </row>
    <row r="13764" spans="11:11">
      <c r="K13764"/>
    </row>
    <row r="13765" spans="11:11">
      <c r="K13765"/>
    </row>
    <row r="13766" spans="11:11">
      <c r="K13766"/>
    </row>
    <row r="13767" spans="11:11">
      <c r="K13767"/>
    </row>
    <row r="13768" spans="11:11">
      <c r="K13768"/>
    </row>
    <row r="13769" spans="11:11">
      <c r="K13769"/>
    </row>
    <row r="13770" spans="11:11">
      <c r="K13770"/>
    </row>
    <row r="13771" spans="11:11">
      <c r="K13771"/>
    </row>
    <row r="13772" spans="11:11">
      <c r="K13772"/>
    </row>
    <row r="13773" spans="11:11">
      <c r="K13773"/>
    </row>
    <row r="13774" spans="11:11">
      <c r="K13774"/>
    </row>
    <row r="13775" spans="11:11">
      <c r="K13775"/>
    </row>
    <row r="13776" spans="11:11">
      <c r="K13776"/>
    </row>
    <row r="13777" spans="11:11">
      <c r="K13777"/>
    </row>
    <row r="13778" spans="11:11">
      <c r="K13778"/>
    </row>
    <row r="13779" spans="11:11">
      <c r="K13779"/>
    </row>
    <row r="13780" spans="11:11">
      <c r="K13780"/>
    </row>
    <row r="13781" spans="11:11">
      <c r="K13781"/>
    </row>
    <row r="13782" spans="11:11">
      <c r="K13782"/>
    </row>
    <row r="13783" spans="11:11">
      <c r="K13783"/>
    </row>
    <row r="13784" spans="11:11">
      <c r="K13784"/>
    </row>
    <row r="13785" spans="11:11">
      <c r="K13785"/>
    </row>
    <row r="13786" spans="11:11">
      <c r="K13786"/>
    </row>
    <row r="13787" spans="11:11">
      <c r="K13787"/>
    </row>
    <row r="13788" spans="11:11">
      <c r="K13788"/>
    </row>
    <row r="13789" spans="11:11">
      <c r="K13789"/>
    </row>
    <row r="13790" spans="11:11">
      <c r="K13790"/>
    </row>
    <row r="13791" spans="11:11">
      <c r="K13791"/>
    </row>
    <row r="13792" spans="11:11">
      <c r="K13792"/>
    </row>
    <row r="13793" spans="11:11">
      <c r="K13793"/>
    </row>
    <row r="13794" spans="11:11">
      <c r="K13794"/>
    </row>
    <row r="13795" spans="11:11">
      <c r="K13795"/>
    </row>
    <row r="13796" spans="11:11">
      <c r="K13796"/>
    </row>
    <row r="13797" spans="11:11">
      <c r="K13797"/>
    </row>
    <row r="13798" spans="11:11">
      <c r="K13798"/>
    </row>
    <row r="13799" spans="11:11">
      <c r="K13799"/>
    </row>
    <row r="13800" spans="11:11">
      <c r="K13800"/>
    </row>
    <row r="13801" spans="11:11">
      <c r="K13801"/>
    </row>
    <row r="13802" spans="11:11">
      <c r="K13802"/>
    </row>
    <row r="13803" spans="11:11">
      <c r="K13803"/>
    </row>
    <row r="13804" spans="11:11">
      <c r="K13804"/>
    </row>
    <row r="13805" spans="11:11">
      <c r="K13805"/>
    </row>
    <row r="13806" spans="11:11">
      <c r="K13806"/>
    </row>
    <row r="13807" spans="11:11">
      <c r="K13807"/>
    </row>
    <row r="13808" spans="11:11">
      <c r="K13808"/>
    </row>
    <row r="13809" spans="11:11">
      <c r="K13809"/>
    </row>
    <row r="13810" spans="11:11">
      <c r="K13810"/>
    </row>
    <row r="13811" spans="11:11">
      <c r="K13811"/>
    </row>
    <row r="13812" spans="11:11">
      <c r="K13812"/>
    </row>
    <row r="13813" spans="11:11">
      <c r="K13813"/>
    </row>
    <row r="13814" spans="11:11">
      <c r="K13814"/>
    </row>
    <row r="13815" spans="11:11">
      <c r="K13815"/>
    </row>
    <row r="13816" spans="11:11">
      <c r="K13816"/>
    </row>
    <row r="13817" spans="11:11">
      <c r="K13817"/>
    </row>
    <row r="13818" spans="11:11">
      <c r="K13818"/>
    </row>
    <row r="13819" spans="11:11">
      <c r="K13819"/>
    </row>
    <row r="13820" spans="11:11">
      <c r="K13820"/>
    </row>
    <row r="13821" spans="11:11">
      <c r="K13821"/>
    </row>
    <row r="13822" spans="11:11">
      <c r="K13822"/>
    </row>
    <row r="13823" spans="11:11">
      <c r="K13823"/>
    </row>
    <row r="13824" spans="11:11">
      <c r="K13824"/>
    </row>
    <row r="13825" spans="11:11">
      <c r="K13825"/>
    </row>
    <row r="13826" spans="11:11">
      <c r="K13826"/>
    </row>
    <row r="13827" spans="11:11">
      <c r="K13827"/>
    </row>
    <row r="13828" spans="11:11">
      <c r="K13828"/>
    </row>
    <row r="13829" spans="11:11">
      <c r="K13829"/>
    </row>
    <row r="13830" spans="11:11">
      <c r="K13830"/>
    </row>
    <row r="13831" spans="11:11">
      <c r="K13831"/>
    </row>
    <row r="13832" spans="11:11">
      <c r="K13832"/>
    </row>
    <row r="13833" spans="11:11">
      <c r="K13833"/>
    </row>
    <row r="13834" spans="11:11">
      <c r="K13834"/>
    </row>
    <row r="13835" spans="11:11">
      <c r="K13835"/>
    </row>
    <row r="13836" spans="11:11">
      <c r="K13836"/>
    </row>
    <row r="13837" spans="11:11">
      <c r="K13837"/>
    </row>
    <row r="13838" spans="11:11">
      <c r="K13838"/>
    </row>
    <row r="13839" spans="11:11">
      <c r="K13839"/>
    </row>
    <row r="13840" spans="11:11">
      <c r="K13840"/>
    </row>
    <row r="13841" spans="11:11">
      <c r="K13841"/>
    </row>
    <row r="13842" spans="11:11">
      <c r="K13842"/>
    </row>
    <row r="13843" spans="11:11">
      <c r="K13843"/>
    </row>
    <row r="13844" spans="11:11">
      <c r="K13844"/>
    </row>
    <row r="13845" spans="11:11">
      <c r="K13845"/>
    </row>
    <row r="13846" spans="11:11">
      <c r="K13846"/>
    </row>
    <row r="13847" spans="11:11">
      <c r="K13847"/>
    </row>
    <row r="13848" spans="11:11">
      <c r="K13848"/>
    </row>
    <row r="13849" spans="11:11">
      <c r="K13849"/>
    </row>
    <row r="13850" spans="11:11">
      <c r="K13850"/>
    </row>
    <row r="13851" spans="11:11">
      <c r="K13851"/>
    </row>
    <row r="13852" spans="11:11">
      <c r="K13852"/>
    </row>
    <row r="13853" spans="11:11">
      <c r="K13853"/>
    </row>
    <row r="13854" spans="11:11">
      <c r="K13854"/>
    </row>
    <row r="13855" spans="11:11">
      <c r="K13855"/>
    </row>
    <row r="13856" spans="11:11">
      <c r="K13856"/>
    </row>
    <row r="13857" spans="11:11">
      <c r="K13857"/>
    </row>
    <row r="13858" spans="11:11">
      <c r="K13858"/>
    </row>
    <row r="13859" spans="11:11">
      <c r="K13859"/>
    </row>
    <row r="13860" spans="11:11">
      <c r="K13860"/>
    </row>
    <row r="13861" spans="11:11">
      <c r="K13861"/>
    </row>
    <row r="13862" spans="11:11">
      <c r="K13862"/>
    </row>
    <row r="13863" spans="11:11">
      <c r="K13863"/>
    </row>
    <row r="13864" spans="11:11">
      <c r="K13864"/>
    </row>
    <row r="13865" spans="11:11">
      <c r="K13865"/>
    </row>
    <row r="13866" spans="11:11">
      <c r="K13866"/>
    </row>
    <row r="13867" spans="11:11">
      <c r="K13867"/>
    </row>
    <row r="13868" spans="11:11">
      <c r="K13868"/>
    </row>
    <row r="13869" spans="11:11">
      <c r="K13869"/>
    </row>
    <row r="13870" spans="11:11">
      <c r="K13870"/>
    </row>
    <row r="13871" spans="11:11">
      <c r="K13871"/>
    </row>
    <row r="13872" spans="11:11">
      <c r="K13872"/>
    </row>
    <row r="13873" spans="11:11">
      <c r="K13873"/>
    </row>
    <row r="13874" spans="11:11">
      <c r="K13874"/>
    </row>
    <row r="13875" spans="11:11">
      <c r="K13875"/>
    </row>
    <row r="13876" spans="11:11">
      <c r="K13876"/>
    </row>
    <row r="13877" spans="11:11">
      <c r="K13877"/>
    </row>
    <row r="13878" spans="11:11">
      <c r="K13878"/>
    </row>
    <row r="13879" spans="11:11">
      <c r="K13879"/>
    </row>
    <row r="13880" spans="11:11">
      <c r="K13880"/>
    </row>
    <row r="13881" spans="11:11">
      <c r="K13881"/>
    </row>
    <row r="13882" spans="11:11">
      <c r="K13882"/>
    </row>
    <row r="13883" spans="11:11">
      <c r="K13883"/>
    </row>
    <row r="13884" spans="11:11">
      <c r="K13884"/>
    </row>
    <row r="13885" spans="11:11">
      <c r="K13885"/>
    </row>
    <row r="13886" spans="11:11">
      <c r="K13886"/>
    </row>
    <row r="13887" spans="11:11">
      <c r="K13887"/>
    </row>
    <row r="13888" spans="11:11">
      <c r="K13888"/>
    </row>
    <row r="13889" spans="11:11">
      <c r="K13889"/>
    </row>
    <row r="13890" spans="11:11">
      <c r="K13890"/>
    </row>
    <row r="13891" spans="11:11">
      <c r="K13891"/>
    </row>
    <row r="13892" spans="11:11">
      <c r="K13892"/>
    </row>
    <row r="13893" spans="11:11">
      <c r="K13893"/>
    </row>
    <row r="13894" spans="11:11">
      <c r="K13894"/>
    </row>
    <row r="13895" spans="11:11">
      <c r="K13895"/>
    </row>
    <row r="13896" spans="11:11">
      <c r="K13896"/>
    </row>
    <row r="13897" spans="11:11">
      <c r="K13897"/>
    </row>
    <row r="13898" spans="11:11">
      <c r="K13898"/>
    </row>
    <row r="13899" spans="11:11">
      <c r="K13899"/>
    </row>
    <row r="13900" spans="11:11">
      <c r="K13900"/>
    </row>
    <row r="13901" spans="11:11">
      <c r="K13901"/>
    </row>
    <row r="13902" spans="11:11">
      <c r="K13902"/>
    </row>
    <row r="13903" spans="11:11">
      <c r="K13903"/>
    </row>
    <row r="13904" spans="11:11">
      <c r="K13904"/>
    </row>
    <row r="13905" spans="11:11">
      <c r="K13905"/>
    </row>
    <row r="13906" spans="11:11">
      <c r="K13906"/>
    </row>
    <row r="13907" spans="11:11">
      <c r="K13907"/>
    </row>
    <row r="13908" spans="11:11">
      <c r="K13908"/>
    </row>
    <row r="13909" spans="11:11">
      <c r="K13909"/>
    </row>
    <row r="13910" spans="11:11">
      <c r="K13910"/>
    </row>
    <row r="13911" spans="11:11">
      <c r="K13911"/>
    </row>
    <row r="13912" spans="11:11">
      <c r="K13912"/>
    </row>
    <row r="13913" spans="11:11">
      <c r="K13913"/>
    </row>
    <row r="13914" spans="11:11">
      <c r="K13914"/>
    </row>
    <row r="13915" spans="11:11">
      <c r="K13915"/>
    </row>
    <row r="13916" spans="11:11">
      <c r="K13916"/>
    </row>
    <row r="13917" spans="11:11">
      <c r="K13917"/>
    </row>
    <row r="13918" spans="11:11">
      <c r="K13918"/>
    </row>
    <row r="13919" spans="11:11">
      <c r="K13919"/>
    </row>
    <row r="13920" spans="11:11">
      <c r="K13920"/>
    </row>
    <row r="13921" spans="11:11">
      <c r="K13921"/>
    </row>
    <row r="13922" spans="11:11">
      <c r="K13922"/>
    </row>
    <row r="13923" spans="11:11">
      <c r="K13923"/>
    </row>
    <row r="13924" spans="11:11">
      <c r="K13924"/>
    </row>
    <row r="13925" spans="11:11">
      <c r="K13925"/>
    </row>
    <row r="13926" spans="11:11">
      <c r="K13926"/>
    </row>
    <row r="13927" spans="11:11">
      <c r="K13927"/>
    </row>
    <row r="13928" spans="11:11">
      <c r="K13928"/>
    </row>
    <row r="13929" spans="11:11">
      <c r="K13929"/>
    </row>
    <row r="13930" spans="11:11">
      <c r="K13930"/>
    </row>
    <row r="13931" spans="11:11">
      <c r="K13931"/>
    </row>
    <row r="13932" spans="11:11">
      <c r="K13932"/>
    </row>
    <row r="13933" spans="11:11">
      <c r="K13933"/>
    </row>
    <row r="13934" spans="11:11">
      <c r="K13934"/>
    </row>
    <row r="13935" spans="11:11">
      <c r="K13935"/>
    </row>
    <row r="13936" spans="11:11">
      <c r="K13936"/>
    </row>
    <row r="13937" spans="11:11">
      <c r="K13937"/>
    </row>
    <row r="13938" spans="11:11">
      <c r="K13938"/>
    </row>
    <row r="13939" spans="11:11">
      <c r="K13939"/>
    </row>
    <row r="13940" spans="11:11">
      <c r="K13940"/>
    </row>
    <row r="13941" spans="11:11">
      <c r="K13941"/>
    </row>
    <row r="13942" spans="11:11">
      <c r="K13942"/>
    </row>
    <row r="13943" spans="11:11">
      <c r="K13943"/>
    </row>
    <row r="13944" spans="11:11">
      <c r="K13944"/>
    </row>
    <row r="13945" spans="11:11">
      <c r="K13945"/>
    </row>
    <row r="13946" spans="11:11">
      <c r="K13946"/>
    </row>
    <row r="13947" spans="11:11">
      <c r="K13947"/>
    </row>
    <row r="13948" spans="11:11">
      <c r="K13948"/>
    </row>
    <row r="13949" spans="11:11">
      <c r="K13949"/>
    </row>
    <row r="13950" spans="11:11">
      <c r="K13950"/>
    </row>
    <row r="13951" spans="11:11">
      <c r="K13951"/>
    </row>
    <row r="13952" spans="11:11">
      <c r="K13952"/>
    </row>
    <row r="13953" spans="11:11">
      <c r="K13953"/>
    </row>
    <row r="13954" spans="11:11">
      <c r="K13954"/>
    </row>
    <row r="13955" spans="11:11">
      <c r="K13955"/>
    </row>
    <row r="13956" spans="11:11">
      <c r="K13956"/>
    </row>
    <row r="13957" spans="11:11">
      <c r="K13957"/>
    </row>
    <row r="13958" spans="11:11">
      <c r="K13958"/>
    </row>
    <row r="13959" spans="11:11">
      <c r="K13959"/>
    </row>
    <row r="13960" spans="11:11">
      <c r="K13960"/>
    </row>
    <row r="13961" spans="11:11">
      <c r="K13961"/>
    </row>
    <row r="13962" spans="11:11">
      <c r="K13962"/>
    </row>
    <row r="13963" spans="11:11">
      <c r="K13963"/>
    </row>
    <row r="13964" spans="11:11">
      <c r="K13964"/>
    </row>
    <row r="13965" spans="11:11">
      <c r="K13965"/>
    </row>
    <row r="13966" spans="11:11">
      <c r="K13966"/>
    </row>
    <row r="13967" spans="11:11">
      <c r="K13967"/>
    </row>
    <row r="13968" spans="11:11">
      <c r="K13968"/>
    </row>
    <row r="13969" spans="11:11">
      <c r="K13969"/>
    </row>
    <row r="13970" spans="11:11">
      <c r="K13970"/>
    </row>
    <row r="13971" spans="11:11">
      <c r="K13971"/>
    </row>
    <row r="13972" spans="11:11">
      <c r="K13972"/>
    </row>
    <row r="13973" spans="11:11">
      <c r="K13973"/>
    </row>
    <row r="13974" spans="11:11">
      <c r="K13974"/>
    </row>
    <row r="13975" spans="11:11">
      <c r="K13975"/>
    </row>
    <row r="13976" spans="11:11">
      <c r="K13976"/>
    </row>
    <row r="13977" spans="11:11">
      <c r="K13977"/>
    </row>
    <row r="13978" spans="11:11">
      <c r="K13978"/>
    </row>
    <row r="13979" spans="11:11">
      <c r="K13979"/>
    </row>
    <row r="13980" spans="11:11">
      <c r="K13980"/>
    </row>
    <row r="13981" spans="11:11">
      <c r="K13981"/>
    </row>
    <row r="13982" spans="11:11">
      <c r="K13982"/>
    </row>
    <row r="13983" spans="11:11">
      <c r="K13983"/>
    </row>
    <row r="13984" spans="11:11">
      <c r="K13984"/>
    </row>
    <row r="13985" spans="11:11">
      <c r="K13985"/>
    </row>
    <row r="13986" spans="11:11">
      <c r="K13986"/>
    </row>
    <row r="13987" spans="11:11">
      <c r="K13987"/>
    </row>
    <row r="13988" spans="11:11">
      <c r="K13988"/>
    </row>
    <row r="13989" spans="11:11">
      <c r="K13989"/>
    </row>
    <row r="13990" spans="11:11">
      <c r="K13990"/>
    </row>
    <row r="13991" spans="11:11">
      <c r="K13991"/>
    </row>
    <row r="13992" spans="11:11">
      <c r="K13992"/>
    </row>
    <row r="13993" spans="11:11">
      <c r="K13993"/>
    </row>
    <row r="13994" spans="11:11">
      <c r="K13994"/>
    </row>
    <row r="13995" spans="11:11">
      <c r="K13995"/>
    </row>
    <row r="13996" spans="11:11">
      <c r="K13996"/>
    </row>
    <row r="13997" spans="11:11">
      <c r="K13997"/>
    </row>
    <row r="13998" spans="11:11">
      <c r="K13998"/>
    </row>
    <row r="13999" spans="11:11">
      <c r="K13999"/>
    </row>
    <row r="14000" spans="11:11">
      <c r="K14000"/>
    </row>
    <row r="14001" spans="11:11">
      <c r="K14001"/>
    </row>
    <row r="14002" spans="11:11">
      <c r="K14002"/>
    </row>
    <row r="14003" spans="11:11">
      <c r="K14003"/>
    </row>
    <row r="14004" spans="11:11">
      <c r="K14004"/>
    </row>
    <row r="14005" spans="11:11">
      <c r="K14005"/>
    </row>
    <row r="14006" spans="11:11">
      <c r="K14006"/>
    </row>
    <row r="14007" spans="11:11">
      <c r="K14007"/>
    </row>
    <row r="14008" spans="11:11">
      <c r="K14008"/>
    </row>
    <row r="14009" spans="11:11">
      <c r="K14009"/>
    </row>
    <row r="14010" spans="11:11">
      <c r="K14010"/>
    </row>
    <row r="14011" spans="11:11">
      <c r="K14011"/>
    </row>
    <row r="14012" spans="11:11">
      <c r="K14012"/>
    </row>
    <row r="14013" spans="11:11">
      <c r="K14013"/>
    </row>
    <row r="14014" spans="11:11">
      <c r="K14014"/>
    </row>
    <row r="14015" spans="11:11">
      <c r="K14015"/>
    </row>
    <row r="14016" spans="11:11">
      <c r="K14016"/>
    </row>
    <row r="14017" spans="11:11">
      <c r="K14017"/>
    </row>
    <row r="14018" spans="11:11">
      <c r="K14018"/>
    </row>
    <row r="14019" spans="11:11">
      <c r="K14019"/>
    </row>
    <row r="14020" spans="11:11">
      <c r="K14020"/>
    </row>
    <row r="14021" spans="11:11">
      <c r="K14021"/>
    </row>
    <row r="14022" spans="11:11">
      <c r="K14022"/>
    </row>
    <row r="14023" spans="11:11">
      <c r="K14023"/>
    </row>
    <row r="14024" spans="11:11">
      <c r="K14024"/>
    </row>
    <row r="14025" spans="11:11">
      <c r="K14025"/>
    </row>
    <row r="14026" spans="11:11">
      <c r="K14026"/>
    </row>
    <row r="14027" spans="11:11">
      <c r="K14027"/>
    </row>
    <row r="14028" spans="11:11">
      <c r="K14028"/>
    </row>
    <row r="14029" spans="11:11">
      <c r="K14029"/>
    </row>
    <row r="14030" spans="11:11">
      <c r="K14030"/>
    </row>
    <row r="14031" spans="11:11">
      <c r="K14031"/>
    </row>
    <row r="14032" spans="11:11">
      <c r="K14032"/>
    </row>
    <row r="14033" spans="11:11">
      <c r="K14033"/>
    </row>
    <row r="14034" spans="11:11">
      <c r="K14034"/>
    </row>
    <row r="14035" spans="11:11">
      <c r="K14035"/>
    </row>
    <row r="14036" spans="11:11">
      <c r="K14036"/>
    </row>
    <row r="14037" spans="11:11">
      <c r="K14037"/>
    </row>
    <row r="14038" spans="11:11">
      <c r="K14038"/>
    </row>
    <row r="14039" spans="11:11">
      <c r="K14039"/>
    </row>
    <row r="14040" spans="11:11">
      <c r="K14040"/>
    </row>
    <row r="14041" spans="11:11">
      <c r="K14041"/>
    </row>
    <row r="14042" spans="11:11">
      <c r="K14042"/>
    </row>
    <row r="14043" spans="11:11">
      <c r="K14043"/>
    </row>
    <row r="14044" spans="11:11">
      <c r="K14044"/>
    </row>
    <row r="14045" spans="11:11">
      <c r="K14045"/>
    </row>
    <row r="14046" spans="11:11">
      <c r="K14046"/>
    </row>
    <row r="14047" spans="11:11">
      <c r="K14047"/>
    </row>
    <row r="14048" spans="11:11">
      <c r="K14048"/>
    </row>
    <row r="14049" spans="11:11">
      <c r="K14049"/>
    </row>
    <row r="14050" spans="11:11">
      <c r="K14050"/>
    </row>
    <row r="14051" spans="11:11">
      <c r="K14051"/>
    </row>
    <row r="14052" spans="11:11">
      <c r="K14052"/>
    </row>
    <row r="14053" spans="11:11">
      <c r="K14053"/>
    </row>
    <row r="14054" spans="11:11">
      <c r="K14054"/>
    </row>
    <row r="14055" spans="11:11">
      <c r="K14055"/>
    </row>
    <row r="14056" spans="11:11">
      <c r="K14056"/>
    </row>
    <row r="14057" spans="11:11">
      <c r="K14057"/>
    </row>
    <row r="14058" spans="11:11">
      <c r="K14058"/>
    </row>
    <row r="14059" spans="11:11">
      <c r="K14059"/>
    </row>
    <row r="14060" spans="11:11">
      <c r="K14060"/>
    </row>
    <row r="14061" spans="11:11">
      <c r="K14061"/>
    </row>
    <row r="14062" spans="11:11">
      <c r="K14062"/>
    </row>
    <row r="14063" spans="11:11">
      <c r="K14063"/>
    </row>
    <row r="14064" spans="11:11">
      <c r="K14064"/>
    </row>
    <row r="14065" spans="11:11">
      <c r="K14065"/>
    </row>
    <row r="14066" spans="11:11">
      <c r="K14066"/>
    </row>
    <row r="14067" spans="11:11">
      <c r="K14067"/>
    </row>
    <row r="14068" spans="11:11">
      <c r="K14068"/>
    </row>
    <row r="14069" spans="11:11">
      <c r="K14069"/>
    </row>
    <row r="14070" spans="11:11">
      <c r="K14070"/>
    </row>
    <row r="14071" spans="11:11">
      <c r="K14071"/>
    </row>
    <row r="14072" spans="11:11">
      <c r="K14072"/>
    </row>
    <row r="14073" spans="11:11">
      <c r="K14073"/>
    </row>
    <row r="14074" spans="11:11">
      <c r="K14074"/>
    </row>
    <row r="14075" spans="11:11">
      <c r="K14075"/>
    </row>
    <row r="14076" spans="11:11">
      <c r="K14076"/>
    </row>
    <row r="14077" spans="11:11">
      <c r="K14077"/>
    </row>
    <row r="14078" spans="11:11">
      <c r="K14078"/>
    </row>
    <row r="14079" spans="11:11">
      <c r="K14079"/>
    </row>
    <row r="14080" spans="11:11">
      <c r="K14080"/>
    </row>
    <row r="14081" spans="11:11">
      <c r="K14081"/>
    </row>
    <row r="14082" spans="11:11">
      <c r="K14082"/>
    </row>
    <row r="14083" spans="11:11">
      <c r="K14083"/>
    </row>
    <row r="14084" spans="11:11">
      <c r="K14084"/>
    </row>
    <row r="14085" spans="11:11">
      <c r="K14085"/>
    </row>
    <row r="14086" spans="11:11">
      <c r="K14086"/>
    </row>
    <row r="14087" spans="11:11">
      <c r="K14087"/>
    </row>
    <row r="14088" spans="11:11">
      <c r="K14088"/>
    </row>
    <row r="14089" spans="11:11">
      <c r="K14089"/>
    </row>
    <row r="14090" spans="11:11">
      <c r="K14090"/>
    </row>
    <row r="14091" spans="11:11">
      <c r="K14091"/>
    </row>
    <row r="14092" spans="11:11">
      <c r="K14092"/>
    </row>
    <row r="14093" spans="11:11">
      <c r="K14093"/>
    </row>
    <row r="14094" spans="11:11">
      <c r="K14094"/>
    </row>
    <row r="14095" spans="11:11">
      <c r="K14095"/>
    </row>
    <row r="14096" spans="11:11">
      <c r="K14096"/>
    </row>
    <row r="14097" spans="11:11">
      <c r="K14097"/>
    </row>
    <row r="14098" spans="11:11">
      <c r="K14098"/>
    </row>
    <row r="14099" spans="11:11">
      <c r="K14099"/>
    </row>
    <row r="14100" spans="11:11">
      <c r="K14100"/>
    </row>
    <row r="14101" spans="11:11">
      <c r="K14101"/>
    </row>
    <row r="14102" spans="11:11">
      <c r="K14102"/>
    </row>
    <row r="14103" spans="11:11">
      <c r="K14103"/>
    </row>
    <row r="14104" spans="11:11">
      <c r="K14104"/>
    </row>
    <row r="14105" spans="11:11">
      <c r="K14105"/>
    </row>
    <row r="14106" spans="11:11">
      <c r="K14106"/>
    </row>
    <row r="14107" spans="11:11">
      <c r="K14107"/>
    </row>
    <row r="14108" spans="11:11">
      <c r="K14108"/>
    </row>
    <row r="14109" spans="11:11">
      <c r="K14109"/>
    </row>
    <row r="14110" spans="11:11">
      <c r="K14110"/>
    </row>
    <row r="14111" spans="11:11">
      <c r="K14111"/>
    </row>
    <row r="14112" spans="11:11">
      <c r="K14112"/>
    </row>
    <row r="14113" spans="11:11">
      <c r="K14113"/>
    </row>
    <row r="14114" spans="11:11">
      <c r="K14114"/>
    </row>
    <row r="14115" spans="11:11">
      <c r="K14115"/>
    </row>
    <row r="14116" spans="11:11">
      <c r="K14116"/>
    </row>
    <row r="14117" spans="11:11">
      <c r="K14117"/>
    </row>
    <row r="14118" spans="11:11">
      <c r="K14118"/>
    </row>
    <row r="14119" spans="11:11">
      <c r="K14119"/>
    </row>
    <row r="14120" spans="11:11">
      <c r="K14120"/>
    </row>
    <row r="14121" spans="11:11">
      <c r="K14121"/>
    </row>
    <row r="14122" spans="11:11">
      <c r="K14122"/>
    </row>
    <row r="14123" spans="11:11">
      <c r="K14123"/>
    </row>
    <row r="14124" spans="11:11">
      <c r="K14124"/>
    </row>
    <row r="14125" spans="11:11">
      <c r="K14125"/>
    </row>
    <row r="14126" spans="11:11">
      <c r="K14126"/>
    </row>
    <row r="14127" spans="11:11">
      <c r="K14127"/>
    </row>
    <row r="14128" spans="11:11">
      <c r="K14128"/>
    </row>
    <row r="14129" spans="11:11">
      <c r="K14129"/>
    </row>
    <row r="14130" spans="11:11">
      <c r="K14130"/>
    </row>
    <row r="14131" spans="11:11">
      <c r="K14131"/>
    </row>
    <row r="14132" spans="11:11">
      <c r="K14132"/>
    </row>
    <row r="14133" spans="11:11">
      <c r="K14133"/>
    </row>
    <row r="14134" spans="11:11">
      <c r="K14134"/>
    </row>
    <row r="14135" spans="11:11">
      <c r="K14135"/>
    </row>
    <row r="14136" spans="11:11">
      <c r="K14136"/>
    </row>
    <row r="14137" spans="11:11">
      <c r="K14137"/>
    </row>
    <row r="14138" spans="11:11">
      <c r="K14138"/>
    </row>
    <row r="14139" spans="11:11">
      <c r="K14139"/>
    </row>
    <row r="14140" spans="11:11">
      <c r="K14140"/>
    </row>
    <row r="14141" spans="11:11">
      <c r="K14141"/>
    </row>
    <row r="14142" spans="11:11">
      <c r="K14142"/>
    </row>
    <row r="14143" spans="11:11">
      <c r="K14143"/>
    </row>
    <row r="14144" spans="11:11">
      <c r="K14144"/>
    </row>
    <row r="14145" spans="11:11">
      <c r="K14145"/>
    </row>
    <row r="14146" spans="11:11">
      <c r="K14146"/>
    </row>
    <row r="14147" spans="11:11">
      <c r="K14147"/>
    </row>
    <row r="14148" spans="11:11">
      <c r="K14148"/>
    </row>
    <row r="14149" spans="11:11">
      <c r="K14149"/>
    </row>
    <row r="14150" spans="11:11">
      <c r="K14150"/>
    </row>
    <row r="14151" spans="11:11">
      <c r="K14151"/>
    </row>
    <row r="14152" spans="11:11">
      <c r="K14152"/>
    </row>
    <row r="14153" spans="11:11">
      <c r="K14153"/>
    </row>
    <row r="14154" spans="11:11">
      <c r="K14154"/>
    </row>
    <row r="14155" spans="11:11">
      <c r="K14155"/>
    </row>
    <row r="14156" spans="11:11">
      <c r="K14156"/>
    </row>
    <row r="14157" spans="11:11">
      <c r="K14157"/>
    </row>
    <row r="14158" spans="11:11">
      <c r="K14158"/>
    </row>
    <row r="14159" spans="11:11">
      <c r="K14159"/>
    </row>
    <row r="14160" spans="11:11">
      <c r="K14160"/>
    </row>
    <row r="14161" spans="11:11">
      <c r="K14161"/>
    </row>
    <row r="14162" spans="11:11">
      <c r="K14162"/>
    </row>
    <row r="14163" spans="11:11">
      <c r="K14163"/>
    </row>
    <row r="14164" spans="11:11">
      <c r="K14164"/>
    </row>
    <row r="14165" spans="11:11">
      <c r="K14165"/>
    </row>
    <row r="14166" spans="11:11">
      <c r="K14166"/>
    </row>
    <row r="14167" spans="11:11">
      <c r="K14167"/>
    </row>
    <row r="14168" spans="11:11">
      <c r="K14168"/>
    </row>
    <row r="14169" spans="11:11">
      <c r="K14169"/>
    </row>
    <row r="14170" spans="11:11">
      <c r="K14170"/>
    </row>
    <row r="14171" spans="11:11">
      <c r="K14171"/>
    </row>
    <row r="14172" spans="11:11">
      <c r="K14172"/>
    </row>
    <row r="14173" spans="11:11">
      <c r="K14173"/>
    </row>
    <row r="14174" spans="11:11">
      <c r="K14174"/>
    </row>
    <row r="14175" spans="11:11">
      <c r="K14175"/>
    </row>
    <row r="14176" spans="11:11">
      <c r="K14176"/>
    </row>
    <row r="14177" spans="11:11">
      <c r="K14177"/>
    </row>
    <row r="14178" spans="11:11">
      <c r="K14178"/>
    </row>
    <row r="14179" spans="11:11">
      <c r="K14179"/>
    </row>
    <row r="14180" spans="11:11">
      <c r="K14180"/>
    </row>
    <row r="14181" spans="11:11">
      <c r="K14181"/>
    </row>
    <row r="14182" spans="11:11">
      <c r="K14182"/>
    </row>
    <row r="14183" spans="11:11">
      <c r="K14183"/>
    </row>
    <row r="14184" spans="11:11">
      <c r="K14184"/>
    </row>
    <row r="14185" spans="11:11">
      <c r="K14185"/>
    </row>
    <row r="14186" spans="11:11">
      <c r="K14186"/>
    </row>
    <row r="14187" spans="11:11">
      <c r="K14187"/>
    </row>
    <row r="14188" spans="11:11">
      <c r="K14188"/>
    </row>
    <row r="14189" spans="11:11">
      <c r="K14189"/>
    </row>
    <row r="14190" spans="11:11">
      <c r="K14190"/>
    </row>
    <row r="14191" spans="11:11">
      <c r="K14191"/>
    </row>
    <row r="14192" spans="11:11">
      <c r="K14192"/>
    </row>
    <row r="14193" spans="11:11">
      <c r="K14193"/>
    </row>
    <row r="14194" spans="11:11">
      <c r="K14194"/>
    </row>
    <row r="14195" spans="11:11">
      <c r="K14195"/>
    </row>
    <row r="14196" spans="11:11">
      <c r="K14196"/>
    </row>
    <row r="14197" spans="11:11">
      <c r="K14197"/>
    </row>
    <row r="14198" spans="11:11">
      <c r="K14198"/>
    </row>
    <row r="14199" spans="11:11">
      <c r="K14199"/>
    </row>
    <row r="14200" spans="11:11">
      <c r="K14200"/>
    </row>
    <row r="14201" spans="11:11">
      <c r="K14201"/>
    </row>
    <row r="14202" spans="11:11">
      <c r="K14202"/>
    </row>
    <row r="14203" spans="11:11">
      <c r="K14203"/>
    </row>
    <row r="14204" spans="11:11">
      <c r="K14204"/>
    </row>
    <row r="14205" spans="11:11">
      <c r="K14205"/>
    </row>
    <row r="14206" spans="11:11">
      <c r="K14206"/>
    </row>
    <row r="14207" spans="11:11">
      <c r="K14207"/>
    </row>
    <row r="14208" spans="11:11">
      <c r="K14208"/>
    </row>
    <row r="14209" spans="11:11">
      <c r="K14209"/>
    </row>
    <row r="14210" spans="11:11">
      <c r="K14210"/>
    </row>
    <row r="14211" spans="11:11">
      <c r="K14211"/>
    </row>
    <row r="14212" spans="11:11">
      <c r="K14212"/>
    </row>
    <row r="14213" spans="11:11">
      <c r="K14213"/>
    </row>
    <row r="14214" spans="11:11">
      <c r="K14214"/>
    </row>
    <row r="14215" spans="11:11">
      <c r="K14215"/>
    </row>
    <row r="14216" spans="11:11">
      <c r="K14216"/>
    </row>
    <row r="14217" spans="11:11">
      <c r="K14217"/>
    </row>
    <row r="14218" spans="11:11">
      <c r="K14218"/>
    </row>
    <row r="14219" spans="11:11">
      <c r="K14219"/>
    </row>
    <row r="14220" spans="11:11">
      <c r="K14220"/>
    </row>
    <row r="14221" spans="11:11">
      <c r="K14221"/>
    </row>
    <row r="14222" spans="11:11">
      <c r="K14222"/>
    </row>
    <row r="14223" spans="11:11">
      <c r="K14223"/>
    </row>
    <row r="14224" spans="11:11">
      <c r="K14224"/>
    </row>
    <row r="14225" spans="11:11">
      <c r="K14225"/>
    </row>
    <row r="14226" spans="11:11">
      <c r="K14226"/>
    </row>
    <row r="14227" spans="11:11">
      <c r="K14227"/>
    </row>
    <row r="14228" spans="11:11">
      <c r="K14228"/>
    </row>
    <row r="14229" spans="11:11">
      <c r="K14229"/>
    </row>
    <row r="14230" spans="11:11">
      <c r="K14230"/>
    </row>
    <row r="14231" spans="11:11">
      <c r="K14231"/>
    </row>
    <row r="14232" spans="11:11">
      <c r="K14232"/>
    </row>
    <row r="14233" spans="11:11">
      <c r="K14233"/>
    </row>
    <row r="14234" spans="11:11">
      <c r="K14234"/>
    </row>
    <row r="14235" spans="11:11">
      <c r="K14235"/>
    </row>
    <row r="14236" spans="11:11">
      <c r="K14236"/>
    </row>
    <row r="14237" spans="11:11">
      <c r="K14237"/>
    </row>
    <row r="14238" spans="11:11">
      <c r="K14238"/>
    </row>
    <row r="14239" spans="11:11">
      <c r="K14239"/>
    </row>
    <row r="14240" spans="11:11">
      <c r="K14240"/>
    </row>
    <row r="14241" spans="11:11">
      <c r="K14241"/>
    </row>
    <row r="14242" spans="11:11">
      <c r="K14242"/>
    </row>
    <row r="14243" spans="11:11">
      <c r="K14243"/>
    </row>
    <row r="14244" spans="11:11">
      <c r="K14244"/>
    </row>
    <row r="14245" spans="11:11">
      <c r="K14245"/>
    </row>
    <row r="14246" spans="11:11">
      <c r="K14246"/>
    </row>
    <row r="14247" spans="11:11">
      <c r="K14247"/>
    </row>
    <row r="14248" spans="11:11">
      <c r="K14248"/>
    </row>
    <row r="14249" spans="11:11">
      <c r="K14249"/>
    </row>
    <row r="14250" spans="11:11">
      <c r="K14250"/>
    </row>
    <row r="14251" spans="11:11">
      <c r="K14251"/>
    </row>
    <row r="14252" spans="11:11">
      <c r="K14252"/>
    </row>
    <row r="14253" spans="11:11">
      <c r="K14253"/>
    </row>
    <row r="14254" spans="11:11">
      <c r="K14254"/>
    </row>
    <row r="14255" spans="11:11">
      <c r="K14255"/>
    </row>
    <row r="14256" spans="11:11">
      <c r="K14256"/>
    </row>
    <row r="14257" spans="11:11">
      <c r="K14257"/>
    </row>
    <row r="14258" spans="11:11">
      <c r="K14258"/>
    </row>
    <row r="14259" spans="11:11">
      <c r="K14259"/>
    </row>
    <row r="14260" spans="11:11">
      <c r="K14260"/>
    </row>
    <row r="14261" spans="11:11">
      <c r="K14261"/>
    </row>
    <row r="14262" spans="11:11">
      <c r="K14262"/>
    </row>
    <row r="14263" spans="11:11">
      <c r="K14263"/>
    </row>
    <row r="14264" spans="11:11">
      <c r="K14264"/>
    </row>
    <row r="14265" spans="11:11">
      <c r="K14265"/>
    </row>
    <row r="14266" spans="11:11">
      <c r="K14266"/>
    </row>
    <row r="14267" spans="11:11">
      <c r="K14267"/>
    </row>
    <row r="14268" spans="11:11">
      <c r="K14268"/>
    </row>
    <row r="14269" spans="11:11">
      <c r="K14269"/>
    </row>
    <row r="14270" spans="11:11">
      <c r="K14270"/>
    </row>
    <row r="14271" spans="11:11">
      <c r="K14271"/>
    </row>
    <row r="14272" spans="11:11">
      <c r="K14272"/>
    </row>
    <row r="14273" spans="11:11">
      <c r="K14273"/>
    </row>
    <row r="14274" spans="11:11">
      <c r="K14274"/>
    </row>
    <row r="14275" spans="11:11">
      <c r="K14275"/>
    </row>
    <row r="14276" spans="11:11">
      <c r="K14276"/>
    </row>
    <row r="14277" spans="11:11">
      <c r="K14277"/>
    </row>
    <row r="14278" spans="11:11">
      <c r="K14278"/>
    </row>
    <row r="14279" spans="11:11">
      <c r="K14279"/>
    </row>
    <row r="14280" spans="11:11">
      <c r="K14280"/>
    </row>
    <row r="14281" spans="11:11">
      <c r="K14281"/>
    </row>
    <row r="14282" spans="11:11">
      <c r="K14282"/>
    </row>
    <row r="14283" spans="11:11">
      <c r="K14283"/>
    </row>
    <row r="14284" spans="11:11">
      <c r="K14284"/>
    </row>
    <row r="14285" spans="11:11">
      <c r="K14285"/>
    </row>
    <row r="14286" spans="11:11">
      <c r="K14286"/>
    </row>
    <row r="14287" spans="11:11">
      <c r="K14287"/>
    </row>
    <row r="14288" spans="11:11">
      <c r="K14288"/>
    </row>
    <row r="14289" spans="11:11">
      <c r="K14289"/>
    </row>
    <row r="14290" spans="11:11">
      <c r="K14290"/>
    </row>
    <row r="14291" spans="11:11">
      <c r="K14291"/>
    </row>
    <row r="14292" spans="11:11">
      <c r="K14292"/>
    </row>
    <row r="14293" spans="11:11">
      <c r="K14293"/>
    </row>
    <row r="14294" spans="11:11">
      <c r="K14294"/>
    </row>
    <row r="14295" spans="11:11">
      <c r="K14295"/>
    </row>
    <row r="14296" spans="11:11">
      <c r="K14296"/>
    </row>
    <row r="14297" spans="11:11">
      <c r="K14297"/>
    </row>
    <row r="14298" spans="11:11">
      <c r="K14298"/>
    </row>
    <row r="14299" spans="11:11">
      <c r="K14299"/>
    </row>
    <row r="14300" spans="11:11">
      <c r="K14300"/>
    </row>
    <row r="14301" spans="11:11">
      <c r="K14301"/>
    </row>
    <row r="14302" spans="11:11">
      <c r="K14302"/>
    </row>
    <row r="14303" spans="11:11">
      <c r="K14303"/>
    </row>
    <row r="14304" spans="11:11">
      <c r="K14304"/>
    </row>
    <row r="14305" spans="11:11">
      <c r="K14305"/>
    </row>
    <row r="14306" spans="11:11">
      <c r="K14306"/>
    </row>
    <row r="14307" spans="11:11">
      <c r="K14307"/>
    </row>
    <row r="14308" spans="11:11">
      <c r="K14308"/>
    </row>
    <row r="14309" spans="11:11">
      <c r="K14309"/>
    </row>
    <row r="14310" spans="11:11">
      <c r="K14310"/>
    </row>
    <row r="14311" spans="11:11">
      <c r="K14311"/>
    </row>
    <row r="14312" spans="11:11">
      <c r="K14312"/>
    </row>
    <row r="14313" spans="11:11">
      <c r="K14313"/>
    </row>
    <row r="14314" spans="11:11">
      <c r="K14314"/>
    </row>
    <row r="14315" spans="11:11">
      <c r="K14315"/>
    </row>
    <row r="14316" spans="11:11">
      <c r="K14316"/>
    </row>
    <row r="14317" spans="11:11">
      <c r="K14317"/>
    </row>
    <row r="14318" spans="11:11">
      <c r="K14318"/>
    </row>
    <row r="14319" spans="11:11">
      <c r="K14319"/>
    </row>
    <row r="14320" spans="11:11">
      <c r="K14320"/>
    </row>
    <row r="14321" spans="11:11">
      <c r="K14321"/>
    </row>
    <row r="14322" spans="11:11">
      <c r="K14322"/>
    </row>
    <row r="14323" spans="11:11">
      <c r="K14323"/>
    </row>
    <row r="14324" spans="11:11">
      <c r="K14324"/>
    </row>
    <row r="14325" spans="11:11">
      <c r="K14325"/>
    </row>
    <row r="14326" spans="11:11">
      <c r="K14326"/>
    </row>
    <row r="14327" spans="11:11">
      <c r="K14327"/>
    </row>
    <row r="14328" spans="11:11">
      <c r="K14328"/>
    </row>
    <row r="14329" spans="11:11">
      <c r="K14329"/>
    </row>
    <row r="14330" spans="11:11">
      <c r="K14330"/>
    </row>
    <row r="14331" spans="11:11">
      <c r="K14331"/>
    </row>
    <row r="14332" spans="11:11">
      <c r="K14332"/>
    </row>
    <row r="14333" spans="11:11">
      <c r="K14333"/>
    </row>
    <row r="14334" spans="11:11">
      <c r="K14334"/>
    </row>
    <row r="14335" spans="11:11">
      <c r="K14335"/>
    </row>
    <row r="14336" spans="11:11">
      <c r="K14336"/>
    </row>
    <row r="14337" spans="11:11">
      <c r="K14337"/>
    </row>
    <row r="14338" spans="11:11">
      <c r="K14338"/>
    </row>
    <row r="14339" spans="11:11">
      <c r="K14339"/>
    </row>
    <row r="14340" spans="11:11">
      <c r="K14340"/>
    </row>
    <row r="14341" spans="11:11">
      <c r="K14341"/>
    </row>
    <row r="14342" spans="11:11">
      <c r="K14342"/>
    </row>
    <row r="14343" spans="11:11">
      <c r="K14343"/>
    </row>
    <row r="14344" spans="11:11">
      <c r="K14344"/>
    </row>
    <row r="14345" spans="11:11">
      <c r="K14345"/>
    </row>
    <row r="14346" spans="11:11">
      <c r="K14346"/>
    </row>
    <row r="14347" spans="11:11">
      <c r="K14347"/>
    </row>
    <row r="14348" spans="11:11">
      <c r="K14348"/>
    </row>
    <row r="14349" spans="11:11">
      <c r="K14349"/>
    </row>
    <row r="14350" spans="11:11">
      <c r="K14350"/>
    </row>
    <row r="14351" spans="11:11">
      <c r="K14351"/>
    </row>
    <row r="14352" spans="11:11">
      <c r="K14352"/>
    </row>
    <row r="14353" spans="11:11">
      <c r="K14353"/>
    </row>
    <row r="14354" spans="11:11">
      <c r="K14354"/>
    </row>
    <row r="14355" spans="11:11">
      <c r="K14355"/>
    </row>
    <row r="14356" spans="11:11">
      <c r="K14356"/>
    </row>
    <row r="14357" spans="11:11">
      <c r="K14357"/>
    </row>
    <row r="14358" spans="11:11">
      <c r="K14358"/>
    </row>
    <row r="14359" spans="11:11">
      <c r="K14359"/>
    </row>
    <row r="14360" spans="11:11">
      <c r="K14360"/>
    </row>
    <row r="14361" spans="11:11">
      <c r="K14361"/>
    </row>
    <row r="14362" spans="11:11">
      <c r="K14362"/>
    </row>
    <row r="14363" spans="11:11">
      <c r="K14363"/>
    </row>
    <row r="14364" spans="11:11">
      <c r="K14364"/>
    </row>
    <row r="14365" spans="11:11">
      <c r="K14365"/>
    </row>
    <row r="14366" spans="11:11">
      <c r="K14366"/>
    </row>
    <row r="14367" spans="11:11">
      <c r="K14367"/>
    </row>
    <row r="14368" spans="11:11">
      <c r="K14368"/>
    </row>
    <row r="14369" spans="11:11">
      <c r="K14369"/>
    </row>
    <row r="14370" spans="11:11">
      <c r="K14370"/>
    </row>
    <row r="14371" spans="11:11">
      <c r="K14371"/>
    </row>
    <row r="14372" spans="11:11">
      <c r="K14372"/>
    </row>
    <row r="14373" spans="11:11">
      <c r="K14373"/>
    </row>
    <row r="14374" spans="11:11">
      <c r="K14374"/>
    </row>
    <row r="14375" spans="11:11">
      <c r="K14375"/>
    </row>
    <row r="14376" spans="11:11">
      <c r="K14376"/>
    </row>
    <row r="14377" spans="11:11">
      <c r="K14377"/>
    </row>
    <row r="14378" spans="11:11">
      <c r="K14378"/>
    </row>
    <row r="14379" spans="11:11">
      <c r="K14379"/>
    </row>
    <row r="14380" spans="11:11">
      <c r="K14380"/>
    </row>
    <row r="14381" spans="11:11">
      <c r="K14381"/>
    </row>
    <row r="14382" spans="11:11">
      <c r="K14382"/>
    </row>
    <row r="14383" spans="11:11">
      <c r="K14383"/>
    </row>
    <row r="14384" spans="11:11">
      <c r="K14384"/>
    </row>
    <row r="14385" spans="11:11">
      <c r="K14385"/>
    </row>
    <row r="14386" spans="11:11">
      <c r="K14386"/>
    </row>
    <row r="14387" spans="11:11">
      <c r="K14387"/>
    </row>
    <row r="14388" spans="11:11">
      <c r="K14388"/>
    </row>
    <row r="14389" spans="11:11">
      <c r="K14389"/>
    </row>
    <row r="14390" spans="11:11">
      <c r="K14390"/>
    </row>
    <row r="14391" spans="11:11">
      <c r="K14391"/>
    </row>
    <row r="14392" spans="11:11">
      <c r="K14392"/>
    </row>
    <row r="14393" spans="11:11">
      <c r="K14393"/>
    </row>
    <row r="14394" spans="11:11">
      <c r="K14394"/>
    </row>
    <row r="14395" spans="11:11">
      <c r="K14395"/>
    </row>
    <row r="14396" spans="11:11">
      <c r="K14396"/>
    </row>
    <row r="14397" spans="11:11">
      <c r="K14397"/>
    </row>
    <row r="14398" spans="11:11">
      <c r="K14398"/>
    </row>
    <row r="14399" spans="11:11">
      <c r="K14399"/>
    </row>
    <row r="14400" spans="11:11">
      <c r="K14400"/>
    </row>
    <row r="14401" spans="11:11">
      <c r="K14401"/>
    </row>
    <row r="14402" spans="11:11">
      <c r="K14402"/>
    </row>
    <row r="14403" spans="11:11">
      <c r="K14403"/>
    </row>
    <row r="14404" spans="11:11">
      <c r="K14404"/>
    </row>
    <row r="14405" spans="11:11">
      <c r="K14405"/>
    </row>
    <row r="14406" spans="11:11">
      <c r="K14406"/>
    </row>
    <row r="14407" spans="11:11">
      <c r="K14407"/>
    </row>
    <row r="14408" spans="11:11">
      <c r="K14408"/>
    </row>
    <row r="14409" spans="11:11">
      <c r="K14409"/>
    </row>
    <row r="14410" spans="11:11">
      <c r="K14410"/>
    </row>
    <row r="14411" spans="11:11">
      <c r="K14411"/>
    </row>
    <row r="14412" spans="11:11">
      <c r="K14412"/>
    </row>
    <row r="14413" spans="11:11">
      <c r="K14413"/>
    </row>
    <row r="14414" spans="11:11">
      <c r="K14414"/>
    </row>
    <row r="14415" spans="11:11">
      <c r="K14415"/>
    </row>
    <row r="14416" spans="11:11">
      <c r="K14416"/>
    </row>
    <row r="14417" spans="11:11">
      <c r="K14417"/>
    </row>
    <row r="14418" spans="11:11">
      <c r="K14418"/>
    </row>
    <row r="14419" spans="11:11">
      <c r="K14419"/>
    </row>
    <row r="14420" spans="11:11">
      <c r="K14420"/>
    </row>
    <row r="14421" spans="11:11">
      <c r="K14421"/>
    </row>
    <row r="14422" spans="11:11">
      <c r="K14422"/>
    </row>
    <row r="14423" spans="11:11">
      <c r="K14423"/>
    </row>
    <row r="14424" spans="11:11">
      <c r="K14424"/>
    </row>
    <row r="14425" spans="11:11">
      <c r="K14425"/>
    </row>
    <row r="14426" spans="11:11">
      <c r="K14426"/>
    </row>
    <row r="14427" spans="11:11">
      <c r="K14427"/>
    </row>
    <row r="14428" spans="11:11">
      <c r="K14428"/>
    </row>
    <row r="14429" spans="11:11">
      <c r="K14429"/>
    </row>
    <row r="14430" spans="11:11">
      <c r="K14430"/>
    </row>
    <row r="14431" spans="11:11">
      <c r="K14431"/>
    </row>
    <row r="14432" spans="11:11">
      <c r="K14432"/>
    </row>
    <row r="14433" spans="11:11">
      <c r="K14433"/>
    </row>
    <row r="14434" spans="11:11">
      <c r="K14434"/>
    </row>
    <row r="14435" spans="11:11">
      <c r="K14435"/>
    </row>
    <row r="14436" spans="11:11">
      <c r="K14436"/>
    </row>
    <row r="14437" spans="11:11">
      <c r="K14437"/>
    </row>
    <row r="14438" spans="11:11">
      <c r="K14438"/>
    </row>
    <row r="14439" spans="11:11">
      <c r="K14439"/>
    </row>
    <row r="14440" spans="11:11">
      <c r="K14440"/>
    </row>
    <row r="14441" spans="11:11">
      <c r="K14441"/>
    </row>
    <row r="14442" spans="11:11">
      <c r="K14442"/>
    </row>
    <row r="14443" spans="11:11">
      <c r="K14443"/>
    </row>
    <row r="14444" spans="11:11">
      <c r="K14444"/>
    </row>
    <row r="14445" spans="11:11">
      <c r="K14445"/>
    </row>
    <row r="14446" spans="11:11">
      <c r="K14446"/>
    </row>
    <row r="14447" spans="11:11">
      <c r="K14447"/>
    </row>
    <row r="14448" spans="11:11">
      <c r="K14448"/>
    </row>
    <row r="14449" spans="11:11">
      <c r="K14449"/>
    </row>
    <row r="14450" spans="11:11">
      <c r="K14450"/>
    </row>
    <row r="14451" spans="11:11">
      <c r="K14451"/>
    </row>
    <row r="14452" spans="11:11">
      <c r="K14452"/>
    </row>
    <row r="14453" spans="11:11">
      <c r="K14453"/>
    </row>
    <row r="14454" spans="11:11">
      <c r="K14454"/>
    </row>
    <row r="14455" spans="11:11">
      <c r="K14455"/>
    </row>
    <row r="14456" spans="11:11">
      <c r="K14456"/>
    </row>
    <row r="14457" spans="11:11">
      <c r="K14457"/>
    </row>
    <row r="14458" spans="11:11">
      <c r="K14458"/>
    </row>
    <row r="14459" spans="11:11">
      <c r="K14459"/>
    </row>
    <row r="14460" spans="11:11">
      <c r="K14460"/>
    </row>
    <row r="14461" spans="11:11">
      <c r="K14461"/>
    </row>
    <row r="14462" spans="11:11">
      <c r="K14462"/>
    </row>
    <row r="14463" spans="11:11">
      <c r="K14463"/>
    </row>
    <row r="14464" spans="11:11">
      <c r="K14464"/>
    </row>
    <row r="14465" spans="11:11">
      <c r="K14465"/>
    </row>
    <row r="14466" spans="11:11">
      <c r="K14466"/>
    </row>
    <row r="14467" spans="11:11">
      <c r="K14467"/>
    </row>
    <row r="14468" spans="11:11">
      <c r="K14468"/>
    </row>
    <row r="14469" spans="11:11">
      <c r="K14469"/>
    </row>
    <row r="14470" spans="11:11">
      <c r="K14470"/>
    </row>
    <row r="14471" spans="11:11">
      <c r="K14471"/>
    </row>
    <row r="14472" spans="11:11">
      <c r="K14472"/>
    </row>
    <row r="14473" spans="11:11">
      <c r="K14473"/>
    </row>
    <row r="14474" spans="11:11">
      <c r="K14474"/>
    </row>
    <row r="14475" spans="11:11">
      <c r="K14475"/>
    </row>
    <row r="14476" spans="11:11">
      <c r="K14476"/>
    </row>
    <row r="14477" spans="11:11">
      <c r="K14477"/>
    </row>
    <row r="14478" spans="11:11">
      <c r="K14478"/>
    </row>
    <row r="14479" spans="11:11">
      <c r="K14479"/>
    </row>
    <row r="14480" spans="11:11">
      <c r="K14480"/>
    </row>
    <row r="14481" spans="11:11">
      <c r="K14481"/>
    </row>
    <row r="14482" spans="11:11">
      <c r="K14482"/>
    </row>
    <row r="14483" spans="11:11">
      <c r="K14483"/>
    </row>
    <row r="14484" spans="11:11">
      <c r="K14484"/>
    </row>
    <row r="14485" spans="11:11">
      <c r="K14485"/>
    </row>
    <row r="14486" spans="11:11">
      <c r="K14486"/>
    </row>
    <row r="14487" spans="11:11">
      <c r="K14487"/>
    </row>
    <row r="14488" spans="11:11">
      <c r="K14488"/>
    </row>
    <row r="14489" spans="11:11">
      <c r="K14489"/>
    </row>
    <row r="14490" spans="11:11">
      <c r="K14490"/>
    </row>
    <row r="14491" spans="11:11">
      <c r="K14491"/>
    </row>
    <row r="14492" spans="11:11">
      <c r="K14492"/>
    </row>
    <row r="14493" spans="11:11">
      <c r="K14493"/>
    </row>
    <row r="14494" spans="11:11">
      <c r="K14494"/>
    </row>
    <row r="14495" spans="11:11">
      <c r="K14495"/>
    </row>
    <row r="14496" spans="11:11">
      <c r="K14496"/>
    </row>
    <row r="14497" spans="11:11">
      <c r="K14497"/>
    </row>
    <row r="14498" spans="11:11">
      <c r="K14498"/>
    </row>
    <row r="14499" spans="11:11">
      <c r="K14499"/>
    </row>
    <row r="14500" spans="11:11">
      <c r="K14500"/>
    </row>
    <row r="14501" spans="11:11">
      <c r="K14501"/>
    </row>
    <row r="14502" spans="11:11">
      <c r="K14502"/>
    </row>
    <row r="14503" spans="11:11">
      <c r="K14503"/>
    </row>
    <row r="14504" spans="11:11">
      <c r="K14504"/>
    </row>
    <row r="14505" spans="11:11">
      <c r="K14505"/>
    </row>
    <row r="14506" spans="11:11">
      <c r="K14506"/>
    </row>
    <row r="14507" spans="11:11">
      <c r="K14507"/>
    </row>
    <row r="14508" spans="11:11">
      <c r="K14508"/>
    </row>
    <row r="14509" spans="11:11">
      <c r="K14509"/>
    </row>
    <row r="14510" spans="11:11">
      <c r="K14510"/>
    </row>
    <row r="14511" spans="11:11">
      <c r="K14511"/>
    </row>
    <row r="14512" spans="11:11">
      <c r="K14512"/>
    </row>
    <row r="14513" spans="11:11">
      <c r="K14513"/>
    </row>
    <row r="14514" spans="11:11">
      <c r="K14514"/>
    </row>
    <row r="14515" spans="11:11">
      <c r="K14515"/>
    </row>
    <row r="14516" spans="11:11">
      <c r="K14516"/>
    </row>
    <row r="14517" spans="11:11">
      <c r="K14517"/>
    </row>
    <row r="14518" spans="11:11">
      <c r="K14518"/>
    </row>
    <row r="14519" spans="11:11">
      <c r="K14519"/>
    </row>
    <row r="14520" spans="11:11">
      <c r="K14520"/>
    </row>
    <row r="14521" spans="11:11">
      <c r="K14521"/>
    </row>
    <row r="14522" spans="11:11">
      <c r="K14522"/>
    </row>
    <row r="14523" spans="11:11">
      <c r="K14523"/>
    </row>
    <row r="14524" spans="11:11">
      <c r="K14524"/>
    </row>
    <row r="14525" spans="11:11">
      <c r="K14525"/>
    </row>
    <row r="14526" spans="11:11">
      <c r="K14526"/>
    </row>
    <row r="14527" spans="11:11">
      <c r="K14527"/>
    </row>
    <row r="14528" spans="11:11">
      <c r="K14528"/>
    </row>
    <row r="14529" spans="11:11">
      <c r="K14529"/>
    </row>
    <row r="14530" spans="11:11">
      <c r="K14530"/>
    </row>
    <row r="14531" spans="11:11">
      <c r="K14531"/>
    </row>
    <row r="14532" spans="11:11">
      <c r="K14532"/>
    </row>
    <row r="14533" spans="11:11">
      <c r="K14533"/>
    </row>
    <row r="14534" spans="11:11">
      <c r="K14534"/>
    </row>
    <row r="14535" spans="11:11">
      <c r="K14535"/>
    </row>
    <row r="14536" spans="11:11">
      <c r="K14536"/>
    </row>
    <row r="14537" spans="11:11">
      <c r="K14537"/>
    </row>
    <row r="14538" spans="11:11">
      <c r="K14538"/>
    </row>
    <row r="14539" spans="11:11">
      <c r="K14539"/>
    </row>
    <row r="14540" spans="11:11">
      <c r="K14540"/>
    </row>
    <row r="14541" spans="11:11">
      <c r="K14541"/>
    </row>
    <row r="14542" spans="11:11">
      <c r="K14542"/>
    </row>
    <row r="14543" spans="11:11">
      <c r="K14543"/>
    </row>
    <row r="14544" spans="11:11">
      <c r="K14544"/>
    </row>
    <row r="14545" spans="11:11">
      <c r="K14545"/>
    </row>
    <row r="14546" spans="11:11">
      <c r="K14546"/>
    </row>
    <row r="14547" spans="11:11">
      <c r="K14547"/>
    </row>
    <row r="14548" spans="11:11">
      <c r="K14548"/>
    </row>
    <row r="14549" spans="11:11">
      <c r="K14549"/>
    </row>
    <row r="14550" spans="11:11">
      <c r="K14550"/>
    </row>
    <row r="14551" spans="11:11">
      <c r="K14551"/>
    </row>
    <row r="14552" spans="11:11">
      <c r="K14552"/>
    </row>
    <row r="14553" spans="11:11">
      <c r="K14553"/>
    </row>
    <row r="14554" spans="11:11">
      <c r="K14554"/>
    </row>
    <row r="14555" spans="11:11">
      <c r="K14555"/>
    </row>
    <row r="14556" spans="11:11">
      <c r="K14556"/>
    </row>
    <row r="14557" spans="11:11">
      <c r="K14557"/>
    </row>
    <row r="14558" spans="11:11">
      <c r="K14558"/>
    </row>
    <row r="14559" spans="11:11">
      <c r="K14559"/>
    </row>
    <row r="14560" spans="11:11">
      <c r="K14560"/>
    </row>
    <row r="14561" spans="11:11">
      <c r="K14561"/>
    </row>
    <row r="14562" spans="11:11">
      <c r="K14562"/>
    </row>
    <row r="14563" spans="11:11">
      <c r="K14563"/>
    </row>
    <row r="14564" spans="11:11">
      <c r="K14564"/>
    </row>
    <row r="14565" spans="11:11">
      <c r="K14565"/>
    </row>
    <row r="14566" spans="11:11">
      <c r="K14566"/>
    </row>
    <row r="14567" spans="11:11">
      <c r="K14567"/>
    </row>
    <row r="14568" spans="11:11">
      <c r="K14568"/>
    </row>
    <row r="14569" spans="11:11">
      <c r="K14569"/>
    </row>
    <row r="14570" spans="11:11">
      <c r="K14570"/>
    </row>
    <row r="14571" spans="11:11">
      <c r="K14571"/>
    </row>
    <row r="14572" spans="11:11">
      <c r="K14572"/>
    </row>
    <row r="14573" spans="11:11">
      <c r="K14573"/>
    </row>
    <row r="14574" spans="11:11">
      <c r="K14574"/>
    </row>
    <row r="14575" spans="11:11">
      <c r="K14575"/>
    </row>
    <row r="14576" spans="11:11">
      <c r="K14576"/>
    </row>
    <row r="14577" spans="11:11">
      <c r="K14577"/>
    </row>
    <row r="14578" spans="11:11">
      <c r="K14578"/>
    </row>
    <row r="14579" spans="11:11">
      <c r="K14579"/>
    </row>
    <row r="14580" spans="11:11">
      <c r="K14580"/>
    </row>
    <row r="14581" spans="11:11">
      <c r="K14581"/>
    </row>
    <row r="14582" spans="11:11">
      <c r="K14582"/>
    </row>
    <row r="14583" spans="11:11">
      <c r="K14583"/>
    </row>
    <row r="14584" spans="11:11">
      <c r="K14584"/>
    </row>
    <row r="14585" spans="11:11">
      <c r="K14585"/>
    </row>
    <row r="14586" spans="11:11">
      <c r="K14586"/>
    </row>
    <row r="14587" spans="11:11">
      <c r="K14587"/>
    </row>
    <row r="14588" spans="11:11">
      <c r="K14588"/>
    </row>
    <row r="14589" spans="11:11">
      <c r="K14589"/>
    </row>
    <row r="14590" spans="11:11">
      <c r="K14590"/>
    </row>
    <row r="14591" spans="11:11">
      <c r="K14591"/>
    </row>
    <row r="14592" spans="11:11">
      <c r="K14592"/>
    </row>
    <row r="14593" spans="11:11">
      <c r="K14593"/>
    </row>
    <row r="14594" spans="11:11">
      <c r="K14594"/>
    </row>
    <row r="14595" spans="11:11">
      <c r="K14595"/>
    </row>
    <row r="14596" spans="11:11">
      <c r="K14596"/>
    </row>
    <row r="14597" spans="11:11">
      <c r="K14597"/>
    </row>
    <row r="14598" spans="11:11">
      <c r="K14598"/>
    </row>
    <row r="14599" spans="11:11">
      <c r="K14599"/>
    </row>
    <row r="14600" spans="11:11">
      <c r="K14600"/>
    </row>
    <row r="14601" spans="11:11">
      <c r="K14601"/>
    </row>
    <row r="14602" spans="11:11">
      <c r="K14602"/>
    </row>
    <row r="14603" spans="11:11">
      <c r="K14603"/>
    </row>
    <row r="14604" spans="11:11">
      <c r="K14604"/>
    </row>
    <row r="14605" spans="11:11">
      <c r="K14605"/>
    </row>
    <row r="14606" spans="11:11">
      <c r="K14606"/>
    </row>
    <row r="14607" spans="11:11">
      <c r="K14607"/>
    </row>
    <row r="14608" spans="11:11">
      <c r="K14608"/>
    </row>
    <row r="14609" spans="11:11">
      <c r="K14609"/>
    </row>
    <row r="14610" spans="11:11">
      <c r="K14610"/>
    </row>
    <row r="14611" spans="11:11">
      <c r="K14611"/>
    </row>
    <row r="14612" spans="11:11">
      <c r="K14612"/>
    </row>
    <row r="14613" spans="11:11">
      <c r="K14613"/>
    </row>
    <row r="14614" spans="11:11">
      <c r="K14614"/>
    </row>
    <row r="14615" spans="11:11">
      <c r="K14615"/>
    </row>
    <row r="14616" spans="11:11">
      <c r="K14616"/>
    </row>
    <row r="14617" spans="11:11">
      <c r="K14617"/>
    </row>
    <row r="14618" spans="11:11">
      <c r="K14618"/>
    </row>
    <row r="14619" spans="11:11">
      <c r="K14619"/>
    </row>
    <row r="14620" spans="11:11">
      <c r="K14620"/>
    </row>
    <row r="14621" spans="11:11">
      <c r="K14621"/>
    </row>
    <row r="14622" spans="11:11">
      <c r="K14622"/>
    </row>
    <row r="14623" spans="11:11">
      <c r="K14623"/>
    </row>
    <row r="14624" spans="11:11">
      <c r="K14624"/>
    </row>
    <row r="14625" spans="11:11">
      <c r="K14625"/>
    </row>
    <row r="14626" spans="11:11">
      <c r="K14626"/>
    </row>
    <row r="14627" spans="11:11">
      <c r="K14627"/>
    </row>
    <row r="14628" spans="11:11">
      <c r="K14628"/>
    </row>
    <row r="14629" spans="11:11">
      <c r="K14629"/>
    </row>
    <row r="14630" spans="11:11">
      <c r="K14630"/>
    </row>
    <row r="14631" spans="11:11">
      <c r="K14631"/>
    </row>
    <row r="14632" spans="11:11">
      <c r="K14632"/>
    </row>
    <row r="14633" spans="11:11">
      <c r="K14633"/>
    </row>
    <row r="14634" spans="11:11">
      <c r="K14634"/>
    </row>
    <row r="14635" spans="11:11">
      <c r="K14635"/>
    </row>
    <row r="14636" spans="11:11">
      <c r="K14636"/>
    </row>
    <row r="14637" spans="11:11">
      <c r="K14637"/>
    </row>
    <row r="14638" spans="11:11">
      <c r="K14638"/>
    </row>
    <row r="14639" spans="11:11">
      <c r="K14639"/>
    </row>
    <row r="14640" spans="11:11">
      <c r="K14640"/>
    </row>
    <row r="14641" spans="11:11">
      <c r="K14641"/>
    </row>
    <row r="14642" spans="11:11">
      <c r="K14642"/>
    </row>
    <row r="14643" spans="11:11">
      <c r="K14643"/>
    </row>
    <row r="14644" spans="11:11">
      <c r="K14644"/>
    </row>
    <row r="14645" spans="11:11">
      <c r="K14645"/>
    </row>
    <row r="14646" spans="11:11">
      <c r="K14646"/>
    </row>
    <row r="14647" spans="11:11">
      <c r="K14647"/>
    </row>
    <row r="14648" spans="11:11">
      <c r="K14648"/>
    </row>
    <row r="14649" spans="11:11">
      <c r="K14649"/>
    </row>
    <row r="14650" spans="11:11">
      <c r="K14650"/>
    </row>
    <row r="14651" spans="11:11">
      <c r="K14651"/>
    </row>
    <row r="14652" spans="11:11">
      <c r="K14652"/>
    </row>
    <row r="14653" spans="11:11">
      <c r="K14653"/>
    </row>
    <row r="14654" spans="11:11">
      <c r="K14654"/>
    </row>
    <row r="14655" spans="11:11">
      <c r="K14655"/>
    </row>
    <row r="14656" spans="11:11">
      <c r="K14656"/>
    </row>
    <row r="14657" spans="11:11">
      <c r="K14657"/>
    </row>
    <row r="14658" spans="11:11">
      <c r="K14658"/>
    </row>
    <row r="14659" spans="11:11">
      <c r="K14659"/>
    </row>
    <row r="14660" spans="11:11">
      <c r="K14660"/>
    </row>
    <row r="14661" spans="11:11">
      <c r="K14661"/>
    </row>
    <row r="14662" spans="11:11">
      <c r="K14662"/>
    </row>
    <row r="14663" spans="11:11">
      <c r="K14663"/>
    </row>
    <row r="14664" spans="11:11">
      <c r="K14664"/>
    </row>
    <row r="14665" spans="11:11">
      <c r="K14665"/>
    </row>
    <row r="14666" spans="11:11">
      <c r="K14666"/>
    </row>
    <row r="14667" spans="11:11">
      <c r="K14667"/>
    </row>
    <row r="14668" spans="11:11">
      <c r="K14668"/>
    </row>
    <row r="14669" spans="11:11">
      <c r="K14669"/>
    </row>
    <row r="14670" spans="11:11">
      <c r="K14670"/>
    </row>
    <row r="14671" spans="11:11">
      <c r="K14671"/>
    </row>
    <row r="14672" spans="11:11">
      <c r="K14672"/>
    </row>
    <row r="14673" spans="11:11">
      <c r="K14673"/>
    </row>
    <row r="14674" spans="11:11">
      <c r="K14674"/>
    </row>
    <row r="14675" spans="11:11">
      <c r="K14675"/>
    </row>
    <row r="14676" spans="11:11">
      <c r="K14676"/>
    </row>
    <row r="14677" spans="11:11">
      <c r="K14677"/>
    </row>
    <row r="14678" spans="11:11">
      <c r="K14678"/>
    </row>
    <row r="14679" spans="11:11">
      <c r="K14679"/>
    </row>
    <row r="14680" spans="11:11">
      <c r="K14680"/>
    </row>
    <row r="14681" spans="11:11">
      <c r="K14681"/>
    </row>
    <row r="14682" spans="11:11">
      <c r="K14682"/>
    </row>
    <row r="14683" spans="11:11">
      <c r="K14683"/>
    </row>
    <row r="14684" spans="11:11">
      <c r="K14684"/>
    </row>
    <row r="14685" spans="11:11">
      <c r="K14685"/>
    </row>
    <row r="14686" spans="11:11">
      <c r="K14686"/>
    </row>
    <row r="14687" spans="11:11">
      <c r="K14687"/>
    </row>
    <row r="14688" spans="11:11">
      <c r="K14688"/>
    </row>
    <row r="14689" spans="11:11">
      <c r="K14689"/>
    </row>
    <row r="14690" spans="11:11">
      <c r="K14690"/>
    </row>
    <row r="14691" spans="11:11">
      <c r="K14691"/>
    </row>
    <row r="14692" spans="11:11">
      <c r="K14692"/>
    </row>
    <row r="14693" spans="11:11">
      <c r="K14693"/>
    </row>
    <row r="14694" spans="11:11">
      <c r="K14694"/>
    </row>
    <row r="14695" spans="11:11">
      <c r="K14695"/>
    </row>
    <row r="14696" spans="11:11">
      <c r="K14696"/>
    </row>
    <row r="14697" spans="11:11">
      <c r="K14697"/>
    </row>
    <row r="14698" spans="11:11">
      <c r="K14698"/>
    </row>
    <row r="14699" spans="11:11">
      <c r="K14699"/>
    </row>
    <row r="14700" spans="11:11">
      <c r="K14700"/>
    </row>
    <row r="14701" spans="11:11">
      <c r="K14701"/>
    </row>
    <row r="14702" spans="11:11">
      <c r="K14702"/>
    </row>
    <row r="14703" spans="11:11">
      <c r="K14703"/>
    </row>
    <row r="14704" spans="11:11">
      <c r="K14704"/>
    </row>
    <row r="14705" spans="11:11">
      <c r="K14705"/>
    </row>
    <row r="14706" spans="11:11">
      <c r="K14706"/>
    </row>
    <row r="14707" spans="11:11">
      <c r="K14707"/>
    </row>
    <row r="14708" spans="11:11">
      <c r="K14708"/>
    </row>
    <row r="14709" spans="11:11">
      <c r="K14709"/>
    </row>
    <row r="14710" spans="11:11">
      <c r="K14710"/>
    </row>
    <row r="14711" spans="11:11">
      <c r="K14711"/>
    </row>
    <row r="14712" spans="11:11">
      <c r="K14712"/>
    </row>
    <row r="14713" spans="11:11">
      <c r="K14713"/>
    </row>
    <row r="14714" spans="11:11">
      <c r="K14714"/>
    </row>
    <row r="14715" spans="11:11">
      <c r="K14715"/>
    </row>
    <row r="14716" spans="11:11">
      <c r="K14716"/>
    </row>
    <row r="14717" spans="11:11">
      <c r="K14717"/>
    </row>
    <row r="14718" spans="11:11">
      <c r="K14718"/>
    </row>
    <row r="14719" spans="11:11">
      <c r="K14719"/>
    </row>
    <row r="14720" spans="11:11">
      <c r="K14720"/>
    </row>
    <row r="14721" spans="11:11">
      <c r="K14721"/>
    </row>
    <row r="14722" spans="11:11">
      <c r="K14722"/>
    </row>
    <row r="14723" spans="11:11">
      <c r="K14723"/>
    </row>
    <row r="14724" spans="11:11">
      <c r="K14724"/>
    </row>
    <row r="14725" spans="11:11">
      <c r="K14725"/>
    </row>
    <row r="14726" spans="11:11">
      <c r="K14726"/>
    </row>
    <row r="14727" spans="11:11">
      <c r="K14727"/>
    </row>
    <row r="14728" spans="11:11">
      <c r="K14728"/>
    </row>
    <row r="14729" spans="11:11">
      <c r="K14729"/>
    </row>
    <row r="14730" spans="11:11">
      <c r="K14730"/>
    </row>
    <row r="14731" spans="11:11">
      <c r="K14731"/>
    </row>
    <row r="14732" spans="11:11">
      <c r="K14732"/>
    </row>
    <row r="14733" spans="11:11">
      <c r="K14733"/>
    </row>
    <row r="14734" spans="11:11">
      <c r="K14734"/>
    </row>
    <row r="14735" spans="11:11">
      <c r="K14735"/>
    </row>
    <row r="14736" spans="11:11">
      <c r="K14736"/>
    </row>
    <row r="14737" spans="11:11">
      <c r="K14737"/>
    </row>
    <row r="14738" spans="11:11">
      <c r="K14738"/>
    </row>
    <row r="14739" spans="11:11">
      <c r="K14739"/>
    </row>
    <row r="14740" spans="11:11">
      <c r="K14740"/>
    </row>
    <row r="14741" spans="11:11">
      <c r="K14741"/>
    </row>
    <row r="14742" spans="11:11">
      <c r="K14742"/>
    </row>
    <row r="14743" spans="11:11">
      <c r="K14743"/>
    </row>
    <row r="14744" spans="11:11">
      <c r="K14744"/>
    </row>
    <row r="14745" spans="11:11">
      <c r="K14745"/>
    </row>
    <row r="14746" spans="11:11">
      <c r="K14746"/>
    </row>
    <row r="14747" spans="11:11">
      <c r="K14747"/>
    </row>
    <row r="14748" spans="11:11">
      <c r="K14748"/>
    </row>
    <row r="14749" spans="11:11">
      <c r="K14749"/>
    </row>
    <row r="14750" spans="11:11">
      <c r="K14750"/>
    </row>
    <row r="14751" spans="11:11">
      <c r="K14751"/>
    </row>
    <row r="14752" spans="11:11">
      <c r="K14752"/>
    </row>
    <row r="14753" spans="11:11">
      <c r="K14753"/>
    </row>
    <row r="14754" spans="11:11">
      <c r="K14754"/>
    </row>
    <row r="14755" spans="11:11">
      <c r="K14755"/>
    </row>
    <row r="14756" spans="11:11">
      <c r="K14756"/>
    </row>
    <row r="14757" spans="11:11">
      <c r="K14757"/>
    </row>
    <row r="14758" spans="11:11">
      <c r="K14758"/>
    </row>
    <row r="14759" spans="11:11">
      <c r="K14759"/>
    </row>
    <row r="14760" spans="11:11">
      <c r="K14760"/>
    </row>
    <row r="14761" spans="11:11">
      <c r="K14761"/>
    </row>
    <row r="14762" spans="11:11">
      <c r="K14762"/>
    </row>
    <row r="14763" spans="11:11">
      <c r="K14763"/>
    </row>
    <row r="14764" spans="11:11">
      <c r="K14764"/>
    </row>
    <row r="14765" spans="11:11">
      <c r="K14765"/>
    </row>
    <row r="14766" spans="11:11">
      <c r="K14766"/>
    </row>
    <row r="14767" spans="11:11">
      <c r="K14767"/>
    </row>
    <row r="14768" spans="11:11">
      <c r="K14768"/>
    </row>
    <row r="14769" spans="11:11">
      <c r="K14769"/>
    </row>
    <row r="14770" spans="11:11">
      <c r="K14770"/>
    </row>
    <row r="14771" spans="11:11">
      <c r="K14771"/>
    </row>
    <row r="14772" spans="11:11">
      <c r="K14772"/>
    </row>
    <row r="14773" spans="11:11">
      <c r="K14773"/>
    </row>
    <row r="14774" spans="11:11">
      <c r="K14774"/>
    </row>
    <row r="14775" spans="11:11">
      <c r="K14775"/>
    </row>
    <row r="14776" spans="11:11">
      <c r="K14776"/>
    </row>
    <row r="14777" spans="11:11">
      <c r="K14777"/>
    </row>
    <row r="14778" spans="11:11">
      <c r="K14778"/>
    </row>
    <row r="14779" spans="11:11">
      <c r="K14779"/>
    </row>
    <row r="14780" spans="11:11">
      <c r="K14780"/>
    </row>
    <row r="14781" spans="11:11">
      <c r="K14781"/>
    </row>
    <row r="14782" spans="11:11">
      <c r="K14782"/>
    </row>
    <row r="14783" spans="11:11">
      <c r="K14783"/>
    </row>
    <row r="14784" spans="11:11">
      <c r="K14784"/>
    </row>
    <row r="14785" spans="11:11">
      <c r="K14785"/>
    </row>
    <row r="14786" spans="11:11">
      <c r="K14786"/>
    </row>
    <row r="14787" spans="11:11">
      <c r="K14787"/>
    </row>
    <row r="14788" spans="11:11">
      <c r="K14788"/>
    </row>
    <row r="14789" spans="11:11">
      <c r="K14789"/>
    </row>
    <row r="14790" spans="11:11">
      <c r="K14790"/>
    </row>
    <row r="14791" spans="11:11">
      <c r="K14791"/>
    </row>
    <row r="14792" spans="11:11">
      <c r="K14792"/>
    </row>
    <row r="14793" spans="11:11">
      <c r="K14793"/>
    </row>
    <row r="14794" spans="11:11">
      <c r="K14794"/>
    </row>
    <row r="14795" spans="11:11">
      <c r="K14795"/>
    </row>
    <row r="14796" spans="11:11">
      <c r="K14796"/>
    </row>
    <row r="14797" spans="11:11">
      <c r="K14797"/>
    </row>
    <row r="14798" spans="11:11">
      <c r="K14798"/>
    </row>
    <row r="14799" spans="11:11">
      <c r="K14799"/>
    </row>
    <row r="14800" spans="11:11">
      <c r="K14800"/>
    </row>
    <row r="14801" spans="11:11">
      <c r="K14801"/>
    </row>
    <row r="14802" spans="11:11">
      <c r="K14802"/>
    </row>
    <row r="14803" spans="11:11">
      <c r="K14803"/>
    </row>
    <row r="14804" spans="11:11">
      <c r="K14804"/>
    </row>
    <row r="14805" spans="11:11">
      <c r="K14805"/>
    </row>
    <row r="14806" spans="11:11">
      <c r="K14806"/>
    </row>
    <row r="14807" spans="11:11">
      <c r="K14807"/>
    </row>
    <row r="14808" spans="11:11">
      <c r="K14808"/>
    </row>
    <row r="14809" spans="11:11">
      <c r="K14809"/>
    </row>
    <row r="14810" spans="11:11">
      <c r="K14810"/>
    </row>
    <row r="14811" spans="11:11">
      <c r="K14811"/>
    </row>
    <row r="14812" spans="11:11">
      <c r="K14812"/>
    </row>
    <row r="14813" spans="11:11">
      <c r="K14813"/>
    </row>
    <row r="14814" spans="11:11">
      <c r="K14814"/>
    </row>
    <row r="14815" spans="11:11">
      <c r="K14815"/>
    </row>
    <row r="14816" spans="11:11">
      <c r="K14816"/>
    </row>
    <row r="14817" spans="11:11">
      <c r="K14817"/>
    </row>
    <row r="14818" spans="11:11">
      <c r="K14818"/>
    </row>
    <row r="14819" spans="11:11">
      <c r="K14819"/>
    </row>
    <row r="14820" spans="11:11">
      <c r="K14820"/>
    </row>
    <row r="14821" spans="11:11">
      <c r="K14821"/>
    </row>
    <row r="14822" spans="11:11">
      <c r="K14822"/>
    </row>
    <row r="14823" spans="11:11">
      <c r="K14823"/>
    </row>
    <row r="14824" spans="11:11">
      <c r="K14824"/>
    </row>
    <row r="14825" spans="11:11">
      <c r="K14825"/>
    </row>
    <row r="14826" spans="11:11">
      <c r="K14826"/>
    </row>
    <row r="14827" spans="11:11">
      <c r="K14827"/>
    </row>
    <row r="14828" spans="11:11">
      <c r="K14828"/>
    </row>
    <row r="14829" spans="11:11">
      <c r="K14829"/>
    </row>
    <row r="14830" spans="11:11">
      <c r="K14830"/>
    </row>
    <row r="14831" spans="11:11">
      <c r="K14831"/>
    </row>
    <row r="14832" spans="11:11">
      <c r="K14832"/>
    </row>
    <row r="14833" spans="11:11">
      <c r="K14833"/>
    </row>
    <row r="14834" spans="11:11">
      <c r="K14834"/>
    </row>
    <row r="14835" spans="11:11">
      <c r="K14835"/>
    </row>
    <row r="14836" spans="11:11">
      <c r="K14836"/>
    </row>
    <row r="14837" spans="11:11">
      <c r="K14837"/>
    </row>
    <row r="14838" spans="11:11">
      <c r="K14838"/>
    </row>
    <row r="14839" spans="11:11">
      <c r="K14839"/>
    </row>
    <row r="14840" spans="11:11">
      <c r="K14840"/>
    </row>
    <row r="14841" spans="11:11">
      <c r="K14841"/>
    </row>
    <row r="14842" spans="11:11">
      <c r="K14842"/>
    </row>
    <row r="14843" spans="11:11">
      <c r="K14843"/>
    </row>
    <row r="14844" spans="11:11">
      <c r="K14844"/>
    </row>
    <row r="14845" spans="11:11">
      <c r="K14845"/>
    </row>
    <row r="14846" spans="11:11">
      <c r="K14846"/>
    </row>
    <row r="14847" spans="11:11">
      <c r="K14847"/>
    </row>
    <row r="14848" spans="11:11">
      <c r="K14848"/>
    </row>
    <row r="14849" spans="11:11">
      <c r="K14849"/>
    </row>
    <row r="14850" spans="11:11">
      <c r="K14850"/>
    </row>
    <row r="14851" spans="11:11">
      <c r="K14851"/>
    </row>
    <row r="14852" spans="11:11">
      <c r="K14852"/>
    </row>
    <row r="14853" spans="11:11">
      <c r="K14853"/>
    </row>
    <row r="14854" spans="11:11">
      <c r="K14854"/>
    </row>
    <row r="14855" spans="11:11">
      <c r="K14855"/>
    </row>
    <row r="14856" spans="11:11">
      <c r="K14856"/>
    </row>
    <row r="14857" spans="11:11">
      <c r="K14857"/>
    </row>
    <row r="14858" spans="11:11">
      <c r="K14858"/>
    </row>
    <row r="14859" spans="11:11">
      <c r="K14859"/>
    </row>
    <row r="14860" spans="11:11">
      <c r="K14860"/>
    </row>
    <row r="14861" spans="11:11">
      <c r="K14861"/>
    </row>
    <row r="14862" spans="11:11">
      <c r="K14862"/>
    </row>
    <row r="14863" spans="11:11">
      <c r="K14863"/>
    </row>
    <row r="14864" spans="11:11">
      <c r="K14864"/>
    </row>
    <row r="14865" spans="11:11">
      <c r="K14865"/>
    </row>
    <row r="14866" spans="11:11">
      <c r="K14866"/>
    </row>
    <row r="14867" spans="11:11">
      <c r="K14867"/>
    </row>
    <row r="14868" spans="11:11">
      <c r="K14868"/>
    </row>
    <row r="14869" spans="11:11">
      <c r="K14869"/>
    </row>
    <row r="14870" spans="11:11">
      <c r="K14870"/>
    </row>
    <row r="14871" spans="11:11">
      <c r="K14871"/>
    </row>
    <row r="14872" spans="11:11">
      <c r="K14872"/>
    </row>
    <row r="14873" spans="11:11">
      <c r="K14873"/>
    </row>
    <row r="14874" spans="11:11">
      <c r="K14874"/>
    </row>
    <row r="14875" spans="11:11">
      <c r="K14875"/>
    </row>
    <row r="14876" spans="11:11">
      <c r="K14876"/>
    </row>
    <row r="14877" spans="11:11">
      <c r="K14877"/>
    </row>
    <row r="14878" spans="11:11">
      <c r="K14878"/>
    </row>
    <row r="14879" spans="11:11">
      <c r="K14879"/>
    </row>
    <row r="14880" spans="11:11">
      <c r="K14880"/>
    </row>
    <row r="14881" spans="11:11">
      <c r="K14881"/>
    </row>
    <row r="14882" spans="11:11">
      <c r="K14882"/>
    </row>
    <row r="14883" spans="11:11">
      <c r="K14883"/>
    </row>
    <row r="14884" spans="11:11">
      <c r="K14884"/>
    </row>
    <row r="14885" spans="11:11">
      <c r="K14885"/>
    </row>
    <row r="14886" spans="11:11">
      <c r="K14886"/>
    </row>
    <row r="14887" spans="11:11">
      <c r="K14887"/>
    </row>
    <row r="14888" spans="11:11">
      <c r="K14888"/>
    </row>
    <row r="14889" spans="11:11">
      <c r="K14889"/>
    </row>
    <row r="14890" spans="11:11">
      <c r="K14890"/>
    </row>
    <row r="14891" spans="11:11">
      <c r="K14891"/>
    </row>
    <row r="14892" spans="11:11">
      <c r="K14892"/>
    </row>
    <row r="14893" spans="11:11">
      <c r="K14893"/>
    </row>
    <row r="14894" spans="11:11">
      <c r="K14894"/>
    </row>
    <row r="14895" spans="11:11">
      <c r="K14895"/>
    </row>
    <row r="14896" spans="11:11">
      <c r="K14896"/>
    </row>
    <row r="14897" spans="11:11">
      <c r="K14897"/>
    </row>
    <row r="14898" spans="11:11">
      <c r="K14898"/>
    </row>
    <row r="14899" spans="11:11">
      <c r="K14899"/>
    </row>
    <row r="14900" spans="11:11">
      <c r="K14900"/>
    </row>
    <row r="14901" spans="11:11">
      <c r="K14901"/>
    </row>
    <row r="14902" spans="11:11">
      <c r="K14902"/>
    </row>
    <row r="14903" spans="11:11">
      <c r="K14903"/>
    </row>
    <row r="14904" spans="11:11">
      <c r="K14904"/>
    </row>
    <row r="14905" spans="11:11">
      <c r="K14905"/>
    </row>
    <row r="14906" spans="11:11">
      <c r="K14906"/>
    </row>
    <row r="14907" spans="11:11">
      <c r="K14907"/>
    </row>
    <row r="14908" spans="11:11">
      <c r="K14908"/>
    </row>
    <row r="14909" spans="11:11">
      <c r="K14909"/>
    </row>
    <row r="14910" spans="11:11">
      <c r="K14910"/>
    </row>
    <row r="14911" spans="11:11">
      <c r="K14911"/>
    </row>
    <row r="14912" spans="11:11">
      <c r="K14912"/>
    </row>
    <row r="14913" spans="11:11">
      <c r="K14913"/>
    </row>
    <row r="14914" spans="11:11">
      <c r="K14914"/>
    </row>
    <row r="14915" spans="11:11">
      <c r="K14915"/>
    </row>
    <row r="14916" spans="11:11">
      <c r="K14916"/>
    </row>
    <row r="14917" spans="11:11">
      <c r="K14917"/>
    </row>
    <row r="14918" spans="11:11">
      <c r="K14918"/>
    </row>
    <row r="14919" spans="11:11">
      <c r="K14919"/>
    </row>
    <row r="14920" spans="11:11">
      <c r="K14920"/>
    </row>
    <row r="14921" spans="11:11">
      <c r="K14921"/>
    </row>
    <row r="14922" spans="11:11">
      <c r="K14922"/>
    </row>
    <row r="14923" spans="11:11">
      <c r="K14923"/>
    </row>
    <row r="14924" spans="11:11">
      <c r="K14924"/>
    </row>
    <row r="14925" spans="11:11">
      <c r="K14925"/>
    </row>
    <row r="14926" spans="11:11">
      <c r="K14926"/>
    </row>
    <row r="14927" spans="11:11">
      <c r="K14927"/>
    </row>
    <row r="14928" spans="11:11">
      <c r="K14928"/>
    </row>
    <row r="14929" spans="11:11">
      <c r="K14929"/>
    </row>
    <row r="14930" spans="11:11">
      <c r="K14930"/>
    </row>
    <row r="14931" spans="11:11">
      <c r="K14931"/>
    </row>
    <row r="14932" spans="11:11">
      <c r="K14932"/>
    </row>
    <row r="14933" spans="11:11">
      <c r="K14933"/>
    </row>
    <row r="14934" spans="11:11">
      <c r="K14934"/>
    </row>
    <row r="14935" spans="11:11">
      <c r="K14935"/>
    </row>
    <row r="14936" spans="11:11">
      <c r="K14936"/>
    </row>
    <row r="14937" spans="11:11">
      <c r="K14937"/>
    </row>
    <row r="14938" spans="11:11">
      <c r="K14938"/>
    </row>
    <row r="14939" spans="11:11">
      <c r="K14939"/>
    </row>
    <row r="14940" spans="11:11">
      <c r="K14940"/>
    </row>
    <row r="14941" spans="11:11">
      <c r="K14941"/>
    </row>
    <row r="14942" spans="11:11">
      <c r="K14942"/>
    </row>
    <row r="14943" spans="11:11">
      <c r="K14943"/>
    </row>
    <row r="14944" spans="11:11">
      <c r="K14944"/>
    </row>
    <row r="14945" spans="11:11">
      <c r="K14945"/>
    </row>
    <row r="14946" spans="11:11">
      <c r="K14946"/>
    </row>
    <row r="14947" spans="11:11">
      <c r="K14947"/>
    </row>
    <row r="14948" spans="11:11">
      <c r="K14948"/>
    </row>
    <row r="14949" spans="11:11">
      <c r="K14949"/>
    </row>
    <row r="14950" spans="11:11">
      <c r="K14950"/>
    </row>
    <row r="14951" spans="11:11">
      <c r="K14951"/>
    </row>
    <row r="14952" spans="11:11">
      <c r="K14952"/>
    </row>
    <row r="14953" spans="11:11">
      <c r="K14953"/>
    </row>
    <row r="14954" spans="11:11">
      <c r="K14954"/>
    </row>
    <row r="14955" spans="11:11">
      <c r="K14955"/>
    </row>
    <row r="14956" spans="11:11">
      <c r="K14956"/>
    </row>
    <row r="14957" spans="11:11">
      <c r="K14957"/>
    </row>
    <row r="14958" spans="11:11">
      <c r="K14958"/>
    </row>
    <row r="14959" spans="11:11">
      <c r="K14959"/>
    </row>
    <row r="14960" spans="11:11">
      <c r="K14960"/>
    </row>
    <row r="14961" spans="11:11">
      <c r="K14961"/>
    </row>
    <row r="14962" spans="11:11">
      <c r="K14962"/>
    </row>
    <row r="14963" spans="11:11">
      <c r="K14963"/>
    </row>
    <row r="14964" spans="11:11">
      <c r="K14964"/>
    </row>
    <row r="14965" spans="11:11">
      <c r="K14965"/>
    </row>
    <row r="14966" spans="11:11">
      <c r="K14966"/>
    </row>
    <row r="14967" spans="11:11">
      <c r="K14967"/>
    </row>
    <row r="14968" spans="11:11">
      <c r="K14968"/>
    </row>
    <row r="14969" spans="11:11">
      <c r="K14969"/>
    </row>
    <row r="14970" spans="11:11">
      <c r="K14970"/>
    </row>
    <row r="14971" spans="11:11">
      <c r="K14971"/>
    </row>
    <row r="14972" spans="11:11">
      <c r="K14972"/>
    </row>
    <row r="14973" spans="11:11">
      <c r="K14973"/>
    </row>
    <row r="14974" spans="11:11">
      <c r="K14974"/>
    </row>
    <row r="14975" spans="11:11">
      <c r="K14975"/>
    </row>
    <row r="14976" spans="11:11">
      <c r="K14976"/>
    </row>
    <row r="14977" spans="11:11">
      <c r="K14977"/>
    </row>
    <row r="14978" spans="11:11">
      <c r="K14978"/>
    </row>
    <row r="14979" spans="11:11">
      <c r="K14979"/>
    </row>
    <row r="14980" spans="11:11">
      <c r="K14980"/>
    </row>
    <row r="14981" spans="11:11">
      <c r="K14981"/>
    </row>
    <row r="14982" spans="11:11">
      <c r="K14982"/>
    </row>
    <row r="14983" spans="11:11">
      <c r="K14983"/>
    </row>
    <row r="14984" spans="11:11">
      <c r="K14984"/>
    </row>
    <row r="14985" spans="11:11">
      <c r="K14985"/>
    </row>
    <row r="14986" spans="11:11">
      <c r="K14986"/>
    </row>
    <row r="14987" spans="11:11">
      <c r="K14987"/>
    </row>
    <row r="14988" spans="11:11">
      <c r="K14988"/>
    </row>
    <row r="14989" spans="11:11">
      <c r="K14989"/>
    </row>
    <row r="14990" spans="11:11">
      <c r="K14990"/>
    </row>
    <row r="14991" spans="11:11">
      <c r="K14991"/>
    </row>
    <row r="14992" spans="11:11">
      <c r="K14992"/>
    </row>
    <row r="14993" spans="11:11">
      <c r="K14993"/>
    </row>
    <row r="14994" spans="11:11">
      <c r="K14994"/>
    </row>
    <row r="14995" spans="11:11">
      <c r="K14995"/>
    </row>
    <row r="14996" spans="11:11">
      <c r="K14996"/>
    </row>
    <row r="14997" spans="11:11">
      <c r="K14997"/>
    </row>
    <row r="14998" spans="11:11">
      <c r="K14998"/>
    </row>
    <row r="14999" spans="11:11">
      <c r="K14999"/>
    </row>
    <row r="15000" spans="11:11">
      <c r="K15000"/>
    </row>
    <row r="15001" spans="11:11">
      <c r="K15001"/>
    </row>
    <row r="15002" spans="11:11">
      <c r="K15002"/>
    </row>
    <row r="15003" spans="11:11">
      <c r="K15003"/>
    </row>
    <row r="15004" spans="11:11">
      <c r="K15004"/>
    </row>
    <row r="15005" spans="11:11">
      <c r="K15005"/>
    </row>
    <row r="15006" spans="11:11">
      <c r="K15006"/>
    </row>
    <row r="15007" spans="11:11">
      <c r="K15007"/>
    </row>
    <row r="15008" spans="11:11">
      <c r="K15008"/>
    </row>
    <row r="15009" spans="11:11">
      <c r="K15009"/>
    </row>
    <row r="15010" spans="11:11">
      <c r="K15010"/>
    </row>
    <row r="15011" spans="11:11">
      <c r="K15011"/>
    </row>
    <row r="15012" spans="11:11">
      <c r="K15012"/>
    </row>
    <row r="15013" spans="11:11">
      <c r="K15013"/>
    </row>
    <row r="15014" spans="11:11">
      <c r="K15014"/>
    </row>
    <row r="15015" spans="11:11">
      <c r="K15015"/>
    </row>
    <row r="15016" spans="11:11">
      <c r="K15016"/>
    </row>
    <row r="15017" spans="11:11">
      <c r="K15017"/>
    </row>
    <row r="15018" spans="11:11">
      <c r="K15018"/>
    </row>
    <row r="15019" spans="11:11">
      <c r="K15019"/>
    </row>
    <row r="15020" spans="11:11">
      <c r="K15020"/>
    </row>
    <row r="15021" spans="11:11">
      <c r="K15021"/>
    </row>
    <row r="15022" spans="11:11">
      <c r="K15022"/>
    </row>
    <row r="15023" spans="11:11">
      <c r="K15023"/>
    </row>
    <row r="15024" spans="11:11">
      <c r="K15024"/>
    </row>
    <row r="15025" spans="11:11">
      <c r="K15025"/>
    </row>
    <row r="15026" spans="11:11">
      <c r="K15026"/>
    </row>
    <row r="15027" spans="11:11">
      <c r="K15027"/>
    </row>
    <row r="15028" spans="11:11">
      <c r="K15028"/>
    </row>
    <row r="15029" spans="11:11">
      <c r="K15029"/>
    </row>
    <row r="15030" spans="11:11">
      <c r="K15030"/>
    </row>
    <row r="15031" spans="11:11">
      <c r="K15031"/>
    </row>
    <row r="15032" spans="11:11">
      <c r="K15032"/>
    </row>
    <row r="15033" spans="11:11">
      <c r="K15033"/>
    </row>
    <row r="15034" spans="11:11">
      <c r="K15034"/>
    </row>
    <row r="15035" spans="11:11">
      <c r="K15035"/>
    </row>
    <row r="15036" spans="11:11">
      <c r="K15036"/>
    </row>
    <row r="15037" spans="11:11">
      <c r="K15037"/>
    </row>
    <row r="15038" spans="11:11">
      <c r="K15038"/>
    </row>
    <row r="15039" spans="11:11">
      <c r="K15039"/>
    </row>
    <row r="15040" spans="11:11">
      <c r="K15040"/>
    </row>
    <row r="15041" spans="11:11">
      <c r="K15041"/>
    </row>
    <row r="15042" spans="11:11">
      <c r="K15042"/>
    </row>
    <row r="15043" spans="11:11">
      <c r="K15043"/>
    </row>
    <row r="15044" spans="11:11">
      <c r="K15044"/>
    </row>
    <row r="15045" spans="11:11">
      <c r="K15045"/>
    </row>
    <row r="15046" spans="11:11">
      <c r="K15046"/>
    </row>
    <row r="15047" spans="11:11">
      <c r="K15047"/>
    </row>
    <row r="15048" spans="11:11">
      <c r="K15048"/>
    </row>
    <row r="15049" spans="11:11">
      <c r="K15049"/>
    </row>
    <row r="15050" spans="11:11">
      <c r="K15050"/>
    </row>
    <row r="15051" spans="11:11">
      <c r="K15051"/>
    </row>
    <row r="15052" spans="11:11">
      <c r="K15052"/>
    </row>
    <row r="15053" spans="11:11">
      <c r="K15053"/>
    </row>
    <row r="15054" spans="11:11">
      <c r="K15054"/>
    </row>
    <row r="15055" spans="11:11">
      <c r="K15055"/>
    </row>
    <row r="15056" spans="11:11">
      <c r="K15056"/>
    </row>
    <row r="15057" spans="11:11">
      <c r="K15057"/>
    </row>
    <row r="15058" spans="11:11">
      <c r="K15058"/>
    </row>
    <row r="15059" spans="11:11">
      <c r="K15059"/>
    </row>
    <row r="15060" spans="11:11">
      <c r="K15060"/>
    </row>
    <row r="15061" spans="11:11">
      <c r="K15061"/>
    </row>
    <row r="15062" spans="11:11">
      <c r="K15062"/>
    </row>
    <row r="15063" spans="11:11">
      <c r="K15063"/>
    </row>
    <row r="15064" spans="11:11">
      <c r="K15064"/>
    </row>
    <row r="15065" spans="11:11">
      <c r="K15065"/>
    </row>
    <row r="15066" spans="11:11">
      <c r="K15066"/>
    </row>
    <row r="15067" spans="11:11">
      <c r="K15067"/>
    </row>
    <row r="15068" spans="11:11">
      <c r="K15068"/>
    </row>
    <row r="15069" spans="11:11">
      <c r="K15069"/>
    </row>
    <row r="15070" spans="11:11">
      <c r="K15070"/>
    </row>
    <row r="15071" spans="11:11">
      <c r="K15071"/>
    </row>
    <row r="15072" spans="11:11">
      <c r="K15072"/>
    </row>
    <row r="15073" spans="11:11">
      <c r="K15073"/>
    </row>
    <row r="15074" spans="11:11">
      <c r="K15074"/>
    </row>
    <row r="15075" spans="11:11">
      <c r="K15075"/>
    </row>
    <row r="15076" spans="11:11">
      <c r="K15076"/>
    </row>
    <row r="15077" spans="11:11">
      <c r="K15077"/>
    </row>
    <row r="15078" spans="11:11">
      <c r="K15078"/>
    </row>
    <row r="15079" spans="11:11">
      <c r="K15079"/>
    </row>
    <row r="15080" spans="11:11">
      <c r="K15080"/>
    </row>
    <row r="15081" spans="11:11">
      <c r="K15081"/>
    </row>
    <row r="15082" spans="11:11">
      <c r="K15082"/>
    </row>
    <row r="15083" spans="11:11">
      <c r="K15083"/>
    </row>
    <row r="15084" spans="11:11">
      <c r="K15084"/>
    </row>
    <row r="15085" spans="11:11">
      <c r="K15085"/>
    </row>
    <row r="15086" spans="11:11">
      <c r="K15086"/>
    </row>
    <row r="15087" spans="11:11">
      <c r="K15087"/>
    </row>
    <row r="15088" spans="11:11">
      <c r="K15088"/>
    </row>
    <row r="15089" spans="11:11">
      <c r="K15089"/>
    </row>
    <row r="15090" spans="11:11">
      <c r="K15090"/>
    </row>
    <row r="15091" spans="11:11">
      <c r="K15091"/>
    </row>
    <row r="15092" spans="11:11">
      <c r="K15092"/>
    </row>
    <row r="15093" spans="11:11">
      <c r="K15093"/>
    </row>
    <row r="15094" spans="11:11">
      <c r="K15094"/>
    </row>
    <row r="15095" spans="11:11">
      <c r="K15095"/>
    </row>
    <row r="15096" spans="11:11">
      <c r="K15096"/>
    </row>
    <row r="15097" spans="11:11">
      <c r="K15097"/>
    </row>
    <row r="15098" spans="11:11">
      <c r="K15098"/>
    </row>
    <row r="15099" spans="11:11">
      <c r="K15099"/>
    </row>
    <row r="15100" spans="11:11">
      <c r="K15100"/>
    </row>
    <row r="15101" spans="11:11">
      <c r="K15101"/>
    </row>
    <row r="15102" spans="11:11">
      <c r="K15102"/>
    </row>
    <row r="15103" spans="11:11">
      <c r="K15103"/>
    </row>
    <row r="15104" spans="11:11">
      <c r="K15104"/>
    </row>
    <row r="15105" spans="11:11">
      <c r="K15105"/>
    </row>
    <row r="15106" spans="11:11">
      <c r="K15106"/>
    </row>
    <row r="15107" spans="11:11">
      <c r="K15107"/>
    </row>
    <row r="15108" spans="11:11">
      <c r="K15108"/>
    </row>
    <row r="15109" spans="11:11">
      <c r="K15109"/>
    </row>
    <row r="15110" spans="11:11">
      <c r="K15110"/>
    </row>
    <row r="15111" spans="11:11">
      <c r="K15111"/>
    </row>
    <row r="15112" spans="11:11">
      <c r="K15112"/>
    </row>
    <row r="15113" spans="11:11">
      <c r="K15113"/>
    </row>
    <row r="15114" spans="11:11">
      <c r="K15114"/>
    </row>
    <row r="15115" spans="11:11">
      <c r="K15115"/>
    </row>
    <row r="15116" spans="11:11">
      <c r="K15116"/>
    </row>
    <row r="15117" spans="11:11">
      <c r="K15117"/>
    </row>
    <row r="15118" spans="11:11">
      <c r="K15118"/>
    </row>
    <row r="15119" spans="11:11">
      <c r="K15119"/>
    </row>
    <row r="15120" spans="11:11">
      <c r="K15120"/>
    </row>
    <row r="15121" spans="11:11">
      <c r="K15121"/>
    </row>
    <row r="15122" spans="11:11">
      <c r="K15122"/>
    </row>
    <row r="15123" spans="11:11">
      <c r="K15123"/>
    </row>
    <row r="15124" spans="11:11">
      <c r="K15124"/>
    </row>
    <row r="15125" spans="11:11">
      <c r="K15125"/>
    </row>
    <row r="15126" spans="11:11">
      <c r="K15126"/>
    </row>
    <row r="15127" spans="11:11">
      <c r="K15127"/>
    </row>
    <row r="15128" spans="11:11">
      <c r="K15128"/>
    </row>
    <row r="15129" spans="11:11">
      <c r="K15129"/>
    </row>
    <row r="15130" spans="11:11">
      <c r="K15130"/>
    </row>
    <row r="15131" spans="11:11">
      <c r="K15131"/>
    </row>
    <row r="15132" spans="11:11">
      <c r="K15132"/>
    </row>
    <row r="15133" spans="11:11">
      <c r="K15133"/>
    </row>
    <row r="15134" spans="11:11">
      <c r="K15134"/>
    </row>
    <row r="15135" spans="11:11">
      <c r="K15135"/>
    </row>
    <row r="15136" spans="11:11">
      <c r="K15136"/>
    </row>
    <row r="15137" spans="11:11">
      <c r="K15137"/>
    </row>
    <row r="15138" spans="11:11">
      <c r="K15138"/>
    </row>
    <row r="15139" spans="11:11">
      <c r="K15139"/>
    </row>
    <row r="15140" spans="11:11">
      <c r="K15140"/>
    </row>
    <row r="15141" spans="11:11">
      <c r="K15141"/>
    </row>
    <row r="15142" spans="11:11">
      <c r="K15142"/>
    </row>
    <row r="15143" spans="11:11">
      <c r="K15143"/>
    </row>
    <row r="15144" spans="11:11">
      <c r="K15144"/>
    </row>
    <row r="15145" spans="11:11">
      <c r="K15145"/>
    </row>
    <row r="15146" spans="11:11">
      <c r="K15146"/>
    </row>
    <row r="15147" spans="11:11">
      <c r="K15147"/>
    </row>
    <row r="15148" spans="11:11">
      <c r="K15148"/>
    </row>
    <row r="15149" spans="11:11">
      <c r="K15149"/>
    </row>
    <row r="15150" spans="11:11">
      <c r="K15150"/>
    </row>
    <row r="15151" spans="11:11">
      <c r="K15151"/>
    </row>
    <row r="15152" spans="11:11">
      <c r="K15152"/>
    </row>
    <row r="15153" spans="11:11">
      <c r="K15153"/>
    </row>
    <row r="15154" spans="11:11">
      <c r="K15154"/>
    </row>
    <row r="15155" spans="11:11">
      <c r="K15155"/>
    </row>
    <row r="15156" spans="11:11">
      <c r="K15156"/>
    </row>
    <row r="15157" spans="11:11">
      <c r="K15157"/>
    </row>
    <row r="15158" spans="11:11">
      <c r="K15158"/>
    </row>
    <row r="15159" spans="11:11">
      <c r="K15159"/>
    </row>
    <row r="15160" spans="11:11">
      <c r="K15160"/>
    </row>
    <row r="15161" spans="11:11">
      <c r="K15161"/>
    </row>
    <row r="15162" spans="11:11">
      <c r="K15162"/>
    </row>
    <row r="15163" spans="11:11">
      <c r="K15163"/>
    </row>
    <row r="15164" spans="11:11">
      <c r="K15164"/>
    </row>
    <row r="15165" spans="11:11">
      <c r="K15165"/>
    </row>
    <row r="15166" spans="11:11">
      <c r="K15166"/>
    </row>
    <row r="15167" spans="11:11">
      <c r="K15167"/>
    </row>
    <row r="15168" spans="11:11">
      <c r="K15168"/>
    </row>
    <row r="15169" spans="11:11">
      <c r="K15169"/>
    </row>
    <row r="15170" spans="11:11">
      <c r="K15170"/>
    </row>
    <row r="15171" spans="11:11">
      <c r="K15171"/>
    </row>
    <row r="15172" spans="11:11">
      <c r="K15172"/>
    </row>
    <row r="15173" spans="11:11">
      <c r="K15173"/>
    </row>
    <row r="15174" spans="11:11">
      <c r="K15174"/>
    </row>
    <row r="15175" spans="11:11">
      <c r="K15175"/>
    </row>
    <row r="15176" spans="11:11">
      <c r="K15176"/>
    </row>
    <row r="15177" spans="11:11">
      <c r="K15177"/>
    </row>
    <row r="15178" spans="11:11">
      <c r="K15178"/>
    </row>
    <row r="15179" spans="11:11">
      <c r="K15179"/>
    </row>
    <row r="15180" spans="11:11">
      <c r="K15180"/>
    </row>
    <row r="15181" spans="11:11">
      <c r="K15181"/>
    </row>
    <row r="15182" spans="11:11">
      <c r="K15182"/>
    </row>
    <row r="15183" spans="11:11">
      <c r="K15183"/>
    </row>
    <row r="15184" spans="11:11">
      <c r="K15184"/>
    </row>
    <row r="15185" spans="11:11">
      <c r="K15185"/>
    </row>
    <row r="15186" spans="11:11">
      <c r="K15186"/>
    </row>
    <row r="15187" spans="11:11">
      <c r="K15187"/>
    </row>
    <row r="15188" spans="11:11">
      <c r="K15188"/>
    </row>
    <row r="15189" spans="11:11">
      <c r="K15189"/>
    </row>
    <row r="15190" spans="11:11">
      <c r="K15190"/>
    </row>
    <row r="15191" spans="11:11">
      <c r="K15191"/>
    </row>
    <row r="15192" spans="11:11">
      <c r="K15192"/>
    </row>
    <row r="15193" spans="11:11">
      <c r="K15193"/>
    </row>
    <row r="15194" spans="11:11">
      <c r="K15194"/>
    </row>
    <row r="15195" spans="11:11">
      <c r="K15195"/>
    </row>
    <row r="15196" spans="11:11">
      <c r="K15196"/>
    </row>
    <row r="15197" spans="11:11">
      <c r="K15197"/>
    </row>
    <row r="15198" spans="11:11">
      <c r="K15198"/>
    </row>
    <row r="15199" spans="11:11">
      <c r="K15199"/>
    </row>
    <row r="15200" spans="11:11">
      <c r="K15200"/>
    </row>
    <row r="15201" spans="11:11">
      <c r="K15201"/>
    </row>
    <row r="15202" spans="11:11">
      <c r="K15202"/>
    </row>
    <row r="15203" spans="11:11">
      <c r="K15203"/>
    </row>
    <row r="15204" spans="11:11">
      <c r="K15204"/>
    </row>
    <row r="15205" spans="11:11">
      <c r="K15205"/>
    </row>
    <row r="15206" spans="11:11">
      <c r="K15206"/>
    </row>
    <row r="15207" spans="11:11">
      <c r="K15207"/>
    </row>
    <row r="15208" spans="11:11">
      <c r="K15208"/>
    </row>
    <row r="15209" spans="11:11">
      <c r="K15209"/>
    </row>
    <row r="15210" spans="11:11">
      <c r="K15210"/>
    </row>
    <row r="15211" spans="11:11">
      <c r="K15211"/>
    </row>
    <row r="15212" spans="11:11">
      <c r="K15212"/>
    </row>
    <row r="15213" spans="11:11">
      <c r="K15213"/>
    </row>
    <row r="15214" spans="11:11">
      <c r="K15214"/>
    </row>
    <row r="15215" spans="11:11">
      <c r="K15215"/>
    </row>
    <row r="15216" spans="11:11">
      <c r="K15216"/>
    </row>
    <row r="15217" spans="11:11">
      <c r="K15217"/>
    </row>
    <row r="15218" spans="11:11">
      <c r="K15218"/>
    </row>
    <row r="15219" spans="11:11">
      <c r="K15219"/>
    </row>
    <row r="15220" spans="11:11">
      <c r="K15220"/>
    </row>
    <row r="15221" spans="11:11">
      <c r="K15221"/>
    </row>
    <row r="15222" spans="11:11">
      <c r="K15222"/>
    </row>
    <row r="15223" spans="11:11">
      <c r="K15223"/>
    </row>
    <row r="15224" spans="11:11">
      <c r="K15224"/>
    </row>
    <row r="15225" spans="11:11">
      <c r="K15225"/>
    </row>
    <row r="15226" spans="11:11">
      <c r="K15226"/>
    </row>
    <row r="15227" spans="11:11">
      <c r="K15227"/>
    </row>
    <row r="15228" spans="11:11">
      <c r="K15228"/>
    </row>
    <row r="15229" spans="11:11">
      <c r="K15229"/>
    </row>
    <row r="15230" spans="11:11">
      <c r="K15230"/>
    </row>
    <row r="15231" spans="11:11">
      <c r="K15231"/>
    </row>
    <row r="15232" spans="11:11">
      <c r="K15232"/>
    </row>
    <row r="15233" spans="11:11">
      <c r="K15233"/>
    </row>
    <row r="15234" spans="11:11">
      <c r="K15234"/>
    </row>
    <row r="15235" spans="11:11">
      <c r="K15235"/>
    </row>
    <row r="15236" spans="11:11">
      <c r="K15236"/>
    </row>
    <row r="15237" spans="11:11">
      <c r="K15237"/>
    </row>
    <row r="15238" spans="11:11">
      <c r="K15238"/>
    </row>
    <row r="15239" spans="11:11">
      <c r="K15239"/>
    </row>
    <row r="15240" spans="11:11">
      <c r="K15240"/>
    </row>
    <row r="15241" spans="11:11">
      <c r="K15241"/>
    </row>
    <row r="15242" spans="11:11">
      <c r="K15242"/>
    </row>
    <row r="15243" spans="11:11">
      <c r="K15243"/>
    </row>
    <row r="15244" spans="11:11">
      <c r="K15244"/>
    </row>
    <row r="15245" spans="11:11">
      <c r="K15245"/>
    </row>
    <row r="15246" spans="11:11">
      <c r="K15246"/>
    </row>
    <row r="15247" spans="11:11">
      <c r="K15247"/>
    </row>
    <row r="15248" spans="11:11">
      <c r="K15248"/>
    </row>
    <row r="15249" spans="11:11">
      <c r="K15249"/>
    </row>
    <row r="15250" spans="11:11">
      <c r="K15250"/>
    </row>
    <row r="15251" spans="11:11">
      <c r="K15251"/>
    </row>
    <row r="15252" spans="11:11">
      <c r="K15252"/>
    </row>
    <row r="15253" spans="11:11">
      <c r="K15253"/>
    </row>
    <row r="15254" spans="11:11">
      <c r="K15254"/>
    </row>
    <row r="15255" spans="11:11">
      <c r="K15255"/>
    </row>
    <row r="15256" spans="11:11">
      <c r="K15256"/>
    </row>
    <row r="15257" spans="11:11">
      <c r="K15257"/>
    </row>
    <row r="15258" spans="11:11">
      <c r="K15258"/>
    </row>
    <row r="15259" spans="11:11">
      <c r="K15259"/>
    </row>
    <row r="15260" spans="11:11">
      <c r="K15260"/>
    </row>
    <row r="15261" spans="11:11">
      <c r="K15261"/>
    </row>
    <row r="15262" spans="11:11">
      <c r="K15262"/>
    </row>
    <row r="15263" spans="11:11">
      <c r="K15263"/>
    </row>
    <row r="15264" spans="11:11">
      <c r="K15264"/>
    </row>
    <row r="15265" spans="11:11">
      <c r="K15265"/>
    </row>
    <row r="15266" spans="11:11">
      <c r="K15266"/>
    </row>
    <row r="15267" spans="11:11">
      <c r="K15267"/>
    </row>
    <row r="15268" spans="11:11">
      <c r="K15268"/>
    </row>
    <row r="15269" spans="11:11">
      <c r="K15269"/>
    </row>
    <row r="15270" spans="11:11">
      <c r="K15270"/>
    </row>
    <row r="15271" spans="11:11">
      <c r="K15271"/>
    </row>
    <row r="15272" spans="11:11">
      <c r="K15272"/>
    </row>
    <row r="15273" spans="11:11">
      <c r="K15273"/>
    </row>
    <row r="15274" spans="11:11">
      <c r="K15274"/>
    </row>
    <row r="15275" spans="11:11">
      <c r="K15275"/>
    </row>
    <row r="15276" spans="11:11">
      <c r="K15276"/>
    </row>
    <row r="15277" spans="11:11">
      <c r="K15277"/>
    </row>
    <row r="15278" spans="11:11">
      <c r="K15278"/>
    </row>
    <row r="15279" spans="11:11">
      <c r="K15279"/>
    </row>
    <row r="15280" spans="11:11">
      <c r="K15280"/>
    </row>
    <row r="15281" spans="11:11">
      <c r="K15281"/>
    </row>
    <row r="15282" spans="11:11">
      <c r="K15282"/>
    </row>
    <row r="15283" spans="11:11">
      <c r="K15283"/>
    </row>
    <row r="15284" spans="11:11">
      <c r="K15284"/>
    </row>
    <row r="15285" spans="11:11">
      <c r="K15285"/>
    </row>
    <row r="15286" spans="11:11">
      <c r="K15286"/>
    </row>
    <row r="15287" spans="11:11">
      <c r="K15287"/>
    </row>
    <row r="15288" spans="11:11">
      <c r="K15288"/>
    </row>
    <row r="15289" spans="11:11">
      <c r="K15289"/>
    </row>
    <row r="15290" spans="11:11">
      <c r="K15290"/>
    </row>
    <row r="15291" spans="11:11">
      <c r="K15291"/>
    </row>
    <row r="15292" spans="11:11">
      <c r="K15292"/>
    </row>
    <row r="15293" spans="11:11">
      <c r="K15293"/>
    </row>
    <row r="15294" spans="11:11">
      <c r="K15294"/>
    </row>
    <row r="15295" spans="11:11">
      <c r="K15295"/>
    </row>
    <row r="15296" spans="11:11">
      <c r="K15296"/>
    </row>
    <row r="15297" spans="11:11">
      <c r="K15297"/>
    </row>
    <row r="15298" spans="11:11">
      <c r="K15298"/>
    </row>
    <row r="15299" spans="11:11">
      <c r="K15299"/>
    </row>
    <row r="15300" spans="11:11">
      <c r="K15300"/>
    </row>
    <row r="15301" spans="11:11">
      <c r="K15301"/>
    </row>
    <row r="15302" spans="11:11">
      <c r="K15302"/>
    </row>
    <row r="15303" spans="11:11">
      <c r="K15303"/>
    </row>
    <row r="15304" spans="11:11">
      <c r="K15304"/>
    </row>
    <row r="15305" spans="11:11">
      <c r="K15305"/>
    </row>
    <row r="15306" spans="11:11">
      <c r="K15306"/>
    </row>
    <row r="15307" spans="11:11">
      <c r="K15307"/>
    </row>
    <row r="15308" spans="11:11">
      <c r="K15308"/>
    </row>
    <row r="15309" spans="11:11">
      <c r="K15309"/>
    </row>
    <row r="15310" spans="11:11">
      <c r="K15310"/>
    </row>
    <row r="15311" spans="11:11">
      <c r="K15311"/>
    </row>
    <row r="15312" spans="11:11">
      <c r="K15312"/>
    </row>
    <row r="15313" spans="11:11">
      <c r="K15313"/>
    </row>
    <row r="15314" spans="11:11">
      <c r="K15314"/>
    </row>
    <row r="15315" spans="11:11">
      <c r="K15315"/>
    </row>
    <row r="15316" spans="11:11">
      <c r="K15316"/>
    </row>
    <row r="15317" spans="11:11">
      <c r="K15317"/>
    </row>
    <row r="15318" spans="11:11">
      <c r="K15318"/>
    </row>
    <row r="15319" spans="11:11">
      <c r="K15319"/>
    </row>
    <row r="15320" spans="11:11">
      <c r="K15320"/>
    </row>
    <row r="15321" spans="11:11">
      <c r="K15321"/>
    </row>
    <row r="15322" spans="11:11">
      <c r="K15322"/>
    </row>
    <row r="15323" spans="11:11">
      <c r="K15323"/>
    </row>
    <row r="15324" spans="11:11">
      <c r="K15324"/>
    </row>
    <row r="15325" spans="11:11">
      <c r="K15325"/>
    </row>
    <row r="15326" spans="11:11">
      <c r="K15326"/>
    </row>
    <row r="15327" spans="11:11">
      <c r="K15327"/>
    </row>
    <row r="15328" spans="11:11">
      <c r="K15328"/>
    </row>
    <row r="15329" spans="11:11">
      <c r="K15329"/>
    </row>
    <row r="15330" spans="11:11">
      <c r="K15330"/>
    </row>
    <row r="15331" spans="11:11">
      <c r="K15331"/>
    </row>
    <row r="15332" spans="11:11">
      <c r="K15332"/>
    </row>
    <row r="15333" spans="11:11">
      <c r="K15333"/>
    </row>
    <row r="15334" spans="11:11">
      <c r="K15334"/>
    </row>
    <row r="15335" spans="11:11">
      <c r="K15335"/>
    </row>
    <row r="15336" spans="11:11">
      <c r="K15336"/>
    </row>
    <row r="15337" spans="11:11">
      <c r="K15337"/>
    </row>
    <row r="15338" spans="11:11">
      <c r="K15338"/>
    </row>
    <row r="15339" spans="11:11">
      <c r="K15339"/>
    </row>
    <row r="15340" spans="11:11">
      <c r="K15340"/>
    </row>
    <row r="15341" spans="11:11">
      <c r="K15341"/>
    </row>
    <row r="15342" spans="11:11">
      <c r="K15342"/>
    </row>
    <row r="15343" spans="11:11">
      <c r="K15343"/>
    </row>
    <row r="15344" spans="11:11">
      <c r="K15344"/>
    </row>
    <row r="15345" spans="11:11">
      <c r="K15345"/>
    </row>
    <row r="15346" spans="11:11">
      <c r="K15346"/>
    </row>
    <row r="15347" spans="11:11">
      <c r="K15347"/>
    </row>
    <row r="15348" spans="11:11">
      <c r="K15348"/>
    </row>
    <row r="15349" spans="11:11">
      <c r="K15349"/>
    </row>
    <row r="15350" spans="11:11">
      <c r="K15350"/>
    </row>
    <row r="15351" spans="11:11">
      <c r="K15351"/>
    </row>
    <row r="15352" spans="11:11">
      <c r="K15352"/>
    </row>
    <row r="15353" spans="11:11">
      <c r="K15353"/>
    </row>
    <row r="15354" spans="11:11">
      <c r="K15354"/>
    </row>
    <row r="15355" spans="11:11">
      <c r="K15355"/>
    </row>
    <row r="15356" spans="11:11">
      <c r="K15356"/>
    </row>
    <row r="15357" spans="11:11">
      <c r="K15357"/>
    </row>
    <row r="15358" spans="11:11">
      <c r="K15358"/>
    </row>
    <row r="15359" spans="11:11">
      <c r="K15359"/>
    </row>
    <row r="15360" spans="11:11">
      <c r="K15360"/>
    </row>
    <row r="15361" spans="11:11">
      <c r="K15361"/>
    </row>
    <row r="15362" spans="11:11">
      <c r="K15362"/>
    </row>
    <row r="15363" spans="11:11">
      <c r="K15363"/>
    </row>
    <row r="15364" spans="11:11">
      <c r="K15364"/>
    </row>
    <row r="15365" spans="11:11">
      <c r="K15365"/>
    </row>
    <row r="15366" spans="11:11">
      <c r="K15366"/>
    </row>
    <row r="15367" spans="11:11">
      <c r="K15367"/>
    </row>
    <row r="15368" spans="11:11">
      <c r="K15368"/>
    </row>
    <row r="15369" spans="11:11">
      <c r="K15369"/>
    </row>
    <row r="15370" spans="11:11">
      <c r="K15370"/>
    </row>
    <row r="15371" spans="11:11">
      <c r="K15371"/>
    </row>
    <row r="15372" spans="11:11">
      <c r="K15372"/>
    </row>
    <row r="15373" spans="11:11">
      <c r="K15373"/>
    </row>
    <row r="15374" spans="11:11">
      <c r="K15374"/>
    </row>
    <row r="15375" spans="11:11">
      <c r="K15375"/>
    </row>
    <row r="15376" spans="11:11">
      <c r="K15376"/>
    </row>
    <row r="15377" spans="11:11">
      <c r="K15377"/>
    </row>
    <row r="15378" spans="11:11">
      <c r="K15378"/>
    </row>
    <row r="15379" spans="11:11">
      <c r="K15379"/>
    </row>
    <row r="15380" spans="11:11">
      <c r="K15380"/>
    </row>
    <row r="15381" spans="11:11">
      <c r="K15381"/>
    </row>
    <row r="15382" spans="11:11">
      <c r="K15382"/>
    </row>
    <row r="15383" spans="11:11">
      <c r="K15383"/>
    </row>
    <row r="15384" spans="11:11">
      <c r="K15384"/>
    </row>
    <row r="15385" spans="11:11">
      <c r="K15385"/>
    </row>
    <row r="15386" spans="11:11">
      <c r="K15386"/>
    </row>
    <row r="15387" spans="11:11">
      <c r="K15387"/>
    </row>
    <row r="15388" spans="11:11">
      <c r="K15388"/>
    </row>
    <row r="15389" spans="11:11">
      <c r="K15389"/>
    </row>
    <row r="15390" spans="11:11">
      <c r="K15390"/>
    </row>
    <row r="15391" spans="11:11">
      <c r="K15391"/>
    </row>
    <row r="15392" spans="11:11">
      <c r="K15392"/>
    </row>
    <row r="15393" spans="11:11">
      <c r="K15393"/>
    </row>
    <row r="15394" spans="11:11">
      <c r="K15394"/>
    </row>
    <row r="15395" spans="11:11">
      <c r="K15395"/>
    </row>
    <row r="15396" spans="11:11">
      <c r="K15396"/>
    </row>
    <row r="15397" spans="11:11">
      <c r="K15397"/>
    </row>
    <row r="15398" spans="11:11">
      <c r="K15398"/>
    </row>
    <row r="15399" spans="11:11">
      <c r="K15399"/>
    </row>
    <row r="15400" spans="11:11">
      <c r="K15400"/>
    </row>
    <row r="15401" spans="11:11">
      <c r="K15401"/>
    </row>
    <row r="15402" spans="11:11">
      <c r="K15402"/>
    </row>
    <row r="15403" spans="11:11">
      <c r="K15403"/>
    </row>
    <row r="15404" spans="11:11">
      <c r="K15404"/>
    </row>
    <row r="15405" spans="11:11">
      <c r="K15405"/>
    </row>
    <row r="15406" spans="11:11">
      <c r="K15406"/>
    </row>
    <row r="15407" spans="11:11">
      <c r="K15407"/>
    </row>
    <row r="15408" spans="11:11">
      <c r="K15408"/>
    </row>
    <row r="15409" spans="11:11">
      <c r="K15409"/>
    </row>
    <row r="15410" spans="11:11">
      <c r="K15410"/>
    </row>
    <row r="15411" spans="11:11">
      <c r="K15411"/>
    </row>
    <row r="15412" spans="11:11">
      <c r="K15412"/>
    </row>
    <row r="15413" spans="11:11">
      <c r="K15413"/>
    </row>
    <row r="15414" spans="11:11">
      <c r="K15414"/>
    </row>
    <row r="15415" spans="11:11">
      <c r="K15415"/>
    </row>
    <row r="15416" spans="11:11">
      <c r="K15416"/>
    </row>
    <row r="15417" spans="11:11">
      <c r="K15417"/>
    </row>
    <row r="15418" spans="11:11">
      <c r="K15418"/>
    </row>
    <row r="15419" spans="11:11">
      <c r="K15419"/>
    </row>
    <row r="15420" spans="11:11">
      <c r="K15420"/>
    </row>
    <row r="15421" spans="11:11">
      <c r="K15421"/>
    </row>
    <row r="15422" spans="11:11">
      <c r="K15422"/>
    </row>
    <row r="15423" spans="11:11">
      <c r="K15423"/>
    </row>
    <row r="15424" spans="11:11">
      <c r="K15424"/>
    </row>
    <row r="15425" spans="11:11">
      <c r="K15425"/>
    </row>
    <row r="15426" spans="11:11">
      <c r="K15426"/>
    </row>
    <row r="15427" spans="11:11">
      <c r="K15427"/>
    </row>
    <row r="15428" spans="11:11">
      <c r="K15428"/>
    </row>
    <row r="15429" spans="11:11">
      <c r="K15429"/>
    </row>
    <row r="15430" spans="11:11">
      <c r="K15430"/>
    </row>
    <row r="15431" spans="11:11">
      <c r="K15431"/>
    </row>
    <row r="15432" spans="11:11">
      <c r="K15432"/>
    </row>
    <row r="15433" spans="11:11">
      <c r="K15433"/>
    </row>
    <row r="15434" spans="11:11">
      <c r="K15434"/>
    </row>
    <row r="15435" spans="11:11">
      <c r="K15435"/>
    </row>
    <row r="15436" spans="11:11">
      <c r="K15436"/>
    </row>
    <row r="15437" spans="11:11">
      <c r="K15437"/>
    </row>
    <row r="15438" spans="11:11">
      <c r="K15438"/>
    </row>
    <row r="15439" spans="11:11">
      <c r="K15439"/>
    </row>
    <row r="15440" spans="11:11">
      <c r="K15440"/>
    </row>
    <row r="15441" spans="11:11">
      <c r="K15441"/>
    </row>
    <row r="15442" spans="11:11">
      <c r="K15442"/>
    </row>
    <row r="15443" spans="11:11">
      <c r="K15443"/>
    </row>
    <row r="15444" spans="11:11">
      <c r="K15444"/>
    </row>
    <row r="15445" spans="11:11">
      <c r="K15445"/>
    </row>
    <row r="15446" spans="11:11">
      <c r="K15446"/>
    </row>
    <row r="15447" spans="11:11">
      <c r="K15447"/>
    </row>
    <row r="15448" spans="11:11">
      <c r="K15448"/>
    </row>
    <row r="15449" spans="11:11">
      <c r="K15449"/>
    </row>
    <row r="15450" spans="11:11">
      <c r="K15450"/>
    </row>
    <row r="15451" spans="11:11">
      <c r="K15451"/>
    </row>
    <row r="15452" spans="11:11">
      <c r="K15452"/>
    </row>
    <row r="15453" spans="11:11">
      <c r="K15453"/>
    </row>
    <row r="15454" spans="11:11">
      <c r="K15454"/>
    </row>
    <row r="15455" spans="11:11">
      <c r="K15455"/>
    </row>
    <row r="15456" spans="11:11">
      <c r="K15456"/>
    </row>
    <row r="15457" spans="11:11">
      <c r="K15457"/>
    </row>
    <row r="15458" spans="11:11">
      <c r="K15458"/>
    </row>
    <row r="15459" spans="11:11">
      <c r="K15459"/>
    </row>
    <row r="15460" spans="11:11">
      <c r="K15460"/>
    </row>
    <row r="15461" spans="11:11">
      <c r="K15461"/>
    </row>
    <row r="15462" spans="11:11">
      <c r="K15462"/>
    </row>
    <row r="15463" spans="11:11">
      <c r="K15463"/>
    </row>
    <row r="15464" spans="11:11">
      <c r="K15464"/>
    </row>
    <row r="15465" spans="11:11">
      <c r="K15465"/>
    </row>
    <row r="15466" spans="11:11">
      <c r="K15466"/>
    </row>
    <row r="15467" spans="11:11">
      <c r="K15467"/>
    </row>
    <row r="15468" spans="11:11">
      <c r="K15468"/>
    </row>
    <row r="15469" spans="11:11">
      <c r="K15469"/>
    </row>
    <row r="15470" spans="11:11">
      <c r="K15470"/>
    </row>
    <row r="15471" spans="11:11">
      <c r="K15471"/>
    </row>
    <row r="15472" spans="11:11">
      <c r="K15472"/>
    </row>
    <row r="15473" spans="11:11">
      <c r="K15473"/>
    </row>
    <row r="15474" spans="11:11">
      <c r="K15474"/>
    </row>
    <row r="15475" spans="11:11">
      <c r="K15475"/>
    </row>
    <row r="15476" spans="11:11">
      <c r="K15476"/>
    </row>
    <row r="15477" spans="11:11">
      <c r="K15477"/>
    </row>
    <row r="15478" spans="11:11">
      <c r="K15478"/>
    </row>
    <row r="15479" spans="11:11">
      <c r="K15479"/>
    </row>
    <row r="15480" spans="11:11">
      <c r="K15480"/>
    </row>
    <row r="15481" spans="11:11">
      <c r="K15481"/>
    </row>
    <row r="15482" spans="11:11">
      <c r="K15482"/>
    </row>
    <row r="15483" spans="11:11">
      <c r="K15483"/>
    </row>
    <row r="15484" spans="11:11">
      <c r="K15484"/>
    </row>
    <row r="15485" spans="11:11">
      <c r="K15485"/>
    </row>
    <row r="15486" spans="11:11">
      <c r="K15486"/>
    </row>
    <row r="15487" spans="11:11">
      <c r="K15487"/>
    </row>
    <row r="15488" spans="11:11">
      <c r="K15488"/>
    </row>
    <row r="15489" spans="11:11">
      <c r="K15489"/>
    </row>
    <row r="15490" spans="11:11">
      <c r="K15490"/>
    </row>
    <row r="15491" spans="11:11">
      <c r="K15491"/>
    </row>
    <row r="15492" spans="11:11">
      <c r="K15492"/>
    </row>
    <row r="15493" spans="11:11">
      <c r="K15493"/>
    </row>
    <row r="15494" spans="11:11">
      <c r="K15494"/>
    </row>
    <row r="15495" spans="11:11">
      <c r="K15495"/>
    </row>
    <row r="15496" spans="11:11">
      <c r="K15496"/>
    </row>
    <row r="15497" spans="11:11">
      <c r="K15497"/>
    </row>
    <row r="15498" spans="11:11">
      <c r="K15498"/>
    </row>
    <row r="15499" spans="11:11">
      <c r="K15499"/>
    </row>
    <row r="15500" spans="11:11">
      <c r="K15500"/>
    </row>
    <row r="15501" spans="11:11">
      <c r="K15501"/>
    </row>
    <row r="15502" spans="11:11">
      <c r="K15502"/>
    </row>
    <row r="15503" spans="11:11">
      <c r="K15503"/>
    </row>
    <row r="15504" spans="11:11">
      <c r="K15504"/>
    </row>
    <row r="15505" spans="11:11">
      <c r="K15505"/>
    </row>
    <row r="15506" spans="11:11">
      <c r="K15506"/>
    </row>
    <row r="15507" spans="11:11">
      <c r="K15507"/>
    </row>
    <row r="15508" spans="11:11">
      <c r="K15508"/>
    </row>
    <row r="15509" spans="11:11">
      <c r="K15509"/>
    </row>
    <row r="15510" spans="11:11">
      <c r="K15510"/>
    </row>
    <row r="15511" spans="11:11">
      <c r="K15511"/>
    </row>
    <row r="15512" spans="11:11">
      <c r="K15512"/>
    </row>
    <row r="15513" spans="11:11">
      <c r="K15513"/>
    </row>
    <row r="15514" spans="11:11">
      <c r="K15514"/>
    </row>
    <row r="15515" spans="11:11">
      <c r="K15515"/>
    </row>
    <row r="15516" spans="11:11">
      <c r="K15516"/>
    </row>
    <row r="15517" spans="11:11">
      <c r="K15517"/>
    </row>
    <row r="15518" spans="11:11">
      <c r="K15518"/>
    </row>
    <row r="15519" spans="11:11">
      <c r="K15519"/>
    </row>
    <row r="15520" spans="11:11">
      <c r="K15520"/>
    </row>
    <row r="15521" spans="11:11">
      <c r="K15521"/>
    </row>
    <row r="15522" spans="11:11">
      <c r="K15522"/>
    </row>
    <row r="15523" spans="11:11">
      <c r="K15523"/>
    </row>
    <row r="15524" spans="11:11">
      <c r="K15524"/>
    </row>
    <row r="15525" spans="11:11">
      <c r="K15525"/>
    </row>
    <row r="15526" spans="11:11">
      <c r="K15526"/>
    </row>
    <row r="15527" spans="11:11">
      <c r="K15527"/>
    </row>
    <row r="15528" spans="11:11">
      <c r="K15528"/>
    </row>
    <row r="15529" spans="11:11">
      <c r="K15529"/>
    </row>
    <row r="15530" spans="11:11">
      <c r="K15530"/>
    </row>
    <row r="15531" spans="11:11">
      <c r="K15531"/>
    </row>
    <row r="15532" spans="11:11">
      <c r="K15532"/>
    </row>
    <row r="15533" spans="11:11">
      <c r="K15533"/>
    </row>
    <row r="15534" spans="11:11">
      <c r="K15534"/>
    </row>
    <row r="15535" spans="11:11">
      <c r="K15535"/>
    </row>
    <row r="15536" spans="11:11">
      <c r="K15536"/>
    </row>
    <row r="15537" spans="11:11">
      <c r="K15537"/>
    </row>
    <row r="15538" spans="11:11">
      <c r="K15538"/>
    </row>
    <row r="15539" spans="11:11">
      <c r="K15539"/>
    </row>
    <row r="15540" spans="11:11">
      <c r="K15540"/>
    </row>
    <row r="15541" spans="11:11">
      <c r="K15541"/>
    </row>
    <row r="15542" spans="11:11">
      <c r="K15542"/>
    </row>
    <row r="15543" spans="11:11">
      <c r="K15543"/>
    </row>
    <row r="15544" spans="11:11">
      <c r="K15544"/>
    </row>
    <row r="15545" spans="11:11">
      <c r="K15545"/>
    </row>
    <row r="15546" spans="11:11">
      <c r="K15546"/>
    </row>
    <row r="15547" spans="11:11">
      <c r="K15547"/>
    </row>
    <row r="15548" spans="11:11">
      <c r="K15548"/>
    </row>
    <row r="15549" spans="11:11">
      <c r="K15549"/>
    </row>
    <row r="15550" spans="11:11">
      <c r="K15550"/>
    </row>
    <row r="15551" spans="11:11">
      <c r="K15551"/>
    </row>
    <row r="15552" spans="11:11">
      <c r="K15552"/>
    </row>
    <row r="15553" spans="11:11">
      <c r="K15553"/>
    </row>
    <row r="15554" spans="11:11">
      <c r="K15554"/>
    </row>
    <row r="15555" spans="11:11">
      <c r="K15555"/>
    </row>
    <row r="15556" spans="11:11">
      <c r="K15556"/>
    </row>
    <row r="15557" spans="11:11">
      <c r="K15557"/>
    </row>
    <row r="15558" spans="11:11">
      <c r="K15558"/>
    </row>
    <row r="15559" spans="11:11">
      <c r="K15559"/>
    </row>
    <row r="15560" spans="11:11">
      <c r="K15560"/>
    </row>
    <row r="15561" spans="11:11">
      <c r="K15561"/>
    </row>
    <row r="15562" spans="11:11">
      <c r="K15562"/>
    </row>
    <row r="15563" spans="11:11">
      <c r="K15563"/>
    </row>
    <row r="15564" spans="11:11">
      <c r="K15564"/>
    </row>
    <row r="15565" spans="11:11">
      <c r="K15565"/>
    </row>
    <row r="15566" spans="11:11">
      <c r="K15566"/>
    </row>
    <row r="15567" spans="11:11">
      <c r="K15567"/>
    </row>
    <row r="15568" spans="11:11">
      <c r="K15568"/>
    </row>
    <row r="15569" spans="11:11">
      <c r="K15569"/>
    </row>
    <row r="15570" spans="11:11">
      <c r="K15570"/>
    </row>
    <row r="15571" spans="11:11">
      <c r="K15571"/>
    </row>
    <row r="15572" spans="11:11">
      <c r="K15572"/>
    </row>
    <row r="15573" spans="11:11">
      <c r="K15573"/>
    </row>
    <row r="15574" spans="11:11">
      <c r="K15574"/>
    </row>
    <row r="15575" spans="11:11">
      <c r="K15575"/>
    </row>
    <row r="15576" spans="11:11">
      <c r="K15576"/>
    </row>
    <row r="15577" spans="11:11">
      <c r="K15577"/>
    </row>
    <row r="15578" spans="11:11">
      <c r="K15578"/>
    </row>
    <row r="15579" spans="11:11">
      <c r="K15579"/>
    </row>
    <row r="15580" spans="11:11">
      <c r="K15580"/>
    </row>
    <row r="15581" spans="11:11">
      <c r="K15581"/>
    </row>
    <row r="15582" spans="11:11">
      <c r="K15582"/>
    </row>
    <row r="15583" spans="11:11">
      <c r="K15583"/>
    </row>
    <row r="15584" spans="11:11">
      <c r="K15584"/>
    </row>
    <row r="15585" spans="11:11">
      <c r="K15585"/>
    </row>
    <row r="15586" spans="11:11">
      <c r="K15586"/>
    </row>
    <row r="15587" spans="11:11">
      <c r="K15587"/>
    </row>
    <row r="15588" spans="11:11">
      <c r="K15588"/>
    </row>
    <row r="15589" spans="11:11">
      <c r="K15589"/>
    </row>
    <row r="15590" spans="11:11">
      <c r="K15590"/>
    </row>
    <row r="15591" spans="11:11">
      <c r="K15591"/>
    </row>
    <row r="15592" spans="11:11">
      <c r="K15592"/>
    </row>
    <row r="15593" spans="11:11">
      <c r="K15593"/>
    </row>
    <row r="15594" spans="11:11">
      <c r="K15594"/>
    </row>
    <row r="15595" spans="11:11">
      <c r="K15595"/>
    </row>
    <row r="15596" spans="11:11">
      <c r="K15596"/>
    </row>
    <row r="15597" spans="11:11">
      <c r="K15597"/>
    </row>
    <row r="15598" spans="11:11">
      <c r="K15598"/>
    </row>
    <row r="15599" spans="11:11">
      <c r="K15599"/>
    </row>
    <row r="15600" spans="11:11">
      <c r="K15600"/>
    </row>
    <row r="15601" spans="11:11">
      <c r="K15601"/>
    </row>
    <row r="15602" spans="11:11">
      <c r="K15602"/>
    </row>
    <row r="15603" spans="11:11">
      <c r="K15603"/>
    </row>
    <row r="15604" spans="11:11">
      <c r="K15604"/>
    </row>
    <row r="15605" spans="11:11">
      <c r="K15605"/>
    </row>
    <row r="15606" spans="11:11">
      <c r="K15606"/>
    </row>
    <row r="15607" spans="11:11">
      <c r="K15607"/>
    </row>
    <row r="15608" spans="11:11">
      <c r="K15608"/>
    </row>
    <row r="15609" spans="11:11">
      <c r="K15609"/>
    </row>
    <row r="15610" spans="11:11">
      <c r="K15610"/>
    </row>
    <row r="15611" spans="11:11">
      <c r="K15611"/>
    </row>
    <row r="15612" spans="11:11">
      <c r="K15612"/>
    </row>
    <row r="15613" spans="11:11">
      <c r="K15613"/>
    </row>
    <row r="15614" spans="11:11">
      <c r="K15614"/>
    </row>
    <row r="15615" spans="11:11">
      <c r="K15615"/>
    </row>
    <row r="15616" spans="11:11">
      <c r="K15616"/>
    </row>
    <row r="15617" spans="11:11">
      <c r="K15617"/>
    </row>
    <row r="15618" spans="11:11">
      <c r="K15618"/>
    </row>
    <row r="15619" spans="11:11">
      <c r="K15619"/>
    </row>
    <row r="15620" spans="11:11">
      <c r="K15620"/>
    </row>
    <row r="15621" spans="11:11">
      <c r="K15621"/>
    </row>
    <row r="15622" spans="11:11">
      <c r="K15622"/>
    </row>
    <row r="15623" spans="11:11">
      <c r="K15623"/>
    </row>
    <row r="15624" spans="11:11">
      <c r="K15624"/>
    </row>
    <row r="15625" spans="11:11">
      <c r="K15625"/>
    </row>
    <row r="15626" spans="11:11">
      <c r="K15626"/>
    </row>
    <row r="15627" spans="11:11">
      <c r="K15627"/>
    </row>
    <row r="15628" spans="11:11">
      <c r="K15628"/>
    </row>
    <row r="15629" spans="11:11">
      <c r="K15629"/>
    </row>
    <row r="15630" spans="11:11">
      <c r="K15630"/>
    </row>
    <row r="15631" spans="11:11">
      <c r="K15631"/>
    </row>
    <row r="15632" spans="11:11">
      <c r="K15632"/>
    </row>
    <row r="15633" spans="11:11">
      <c r="K15633"/>
    </row>
    <row r="15634" spans="11:11">
      <c r="K15634"/>
    </row>
    <row r="15635" spans="11:11">
      <c r="K15635"/>
    </row>
    <row r="15636" spans="11:11">
      <c r="K15636"/>
    </row>
    <row r="15637" spans="11:11">
      <c r="K15637"/>
    </row>
    <row r="15638" spans="11:11">
      <c r="K15638"/>
    </row>
    <row r="15639" spans="11:11">
      <c r="K15639"/>
    </row>
    <row r="15640" spans="11:11">
      <c r="K15640"/>
    </row>
    <row r="15641" spans="11:11">
      <c r="K15641"/>
    </row>
    <row r="15642" spans="11:11">
      <c r="K15642"/>
    </row>
    <row r="15643" spans="11:11">
      <c r="K15643"/>
    </row>
    <row r="15644" spans="11:11">
      <c r="K15644"/>
    </row>
    <row r="15645" spans="11:11">
      <c r="K15645"/>
    </row>
    <row r="15646" spans="11:11">
      <c r="K15646"/>
    </row>
    <row r="15647" spans="11:11">
      <c r="K15647"/>
    </row>
    <row r="15648" spans="11:11">
      <c r="K15648"/>
    </row>
    <row r="15649" spans="11:11">
      <c r="K15649"/>
    </row>
    <row r="15650" spans="11:11">
      <c r="K15650"/>
    </row>
    <row r="15651" spans="11:11">
      <c r="K15651"/>
    </row>
    <row r="15652" spans="11:11">
      <c r="K15652"/>
    </row>
    <row r="15653" spans="11:11">
      <c r="K15653"/>
    </row>
    <row r="15654" spans="11:11">
      <c r="K15654"/>
    </row>
    <row r="15655" spans="11:11">
      <c r="K15655"/>
    </row>
    <row r="15656" spans="11:11">
      <c r="K15656"/>
    </row>
    <row r="15657" spans="11:11">
      <c r="K15657"/>
    </row>
    <row r="15658" spans="11:11">
      <c r="K15658"/>
    </row>
    <row r="15659" spans="11:11">
      <c r="K15659"/>
    </row>
    <row r="15660" spans="11:11">
      <c r="K15660"/>
    </row>
    <row r="15661" spans="11:11">
      <c r="K15661"/>
    </row>
    <row r="15662" spans="11:11">
      <c r="K15662"/>
    </row>
    <row r="15663" spans="11:11">
      <c r="K15663"/>
    </row>
    <row r="15664" spans="11:11">
      <c r="K15664"/>
    </row>
    <row r="15665" spans="11:11">
      <c r="K15665"/>
    </row>
    <row r="15666" spans="11:11">
      <c r="K15666"/>
    </row>
    <row r="15667" spans="11:11">
      <c r="K15667"/>
    </row>
    <row r="15668" spans="11:11">
      <c r="K15668"/>
    </row>
    <row r="15669" spans="11:11">
      <c r="K15669"/>
    </row>
    <row r="15670" spans="11:11">
      <c r="K15670"/>
    </row>
    <row r="15671" spans="11:11">
      <c r="K15671"/>
    </row>
    <row r="15672" spans="11:11">
      <c r="K15672"/>
    </row>
    <row r="15673" spans="11:11">
      <c r="K15673"/>
    </row>
    <row r="15674" spans="11:11">
      <c r="K15674"/>
    </row>
    <row r="15675" spans="11:11">
      <c r="K15675"/>
    </row>
    <row r="15676" spans="11:11">
      <c r="K15676"/>
    </row>
    <row r="15677" spans="11:11">
      <c r="K15677"/>
    </row>
    <row r="15678" spans="11:11">
      <c r="K15678"/>
    </row>
    <row r="15679" spans="11:11">
      <c r="K15679"/>
    </row>
    <row r="15680" spans="11:11">
      <c r="K15680"/>
    </row>
    <row r="15681" spans="11:11">
      <c r="K15681"/>
    </row>
    <row r="15682" spans="11:11">
      <c r="K15682"/>
    </row>
    <row r="15683" spans="11:11">
      <c r="K15683"/>
    </row>
    <row r="15684" spans="11:11">
      <c r="K15684"/>
    </row>
    <row r="15685" spans="11:11">
      <c r="K15685"/>
    </row>
    <row r="15686" spans="11:11">
      <c r="K15686"/>
    </row>
    <row r="15687" spans="11:11">
      <c r="K15687"/>
    </row>
    <row r="15688" spans="11:11">
      <c r="K15688"/>
    </row>
    <row r="15689" spans="11:11">
      <c r="K15689"/>
    </row>
    <row r="15690" spans="11:11">
      <c r="K15690"/>
    </row>
    <row r="15691" spans="11:11">
      <c r="K15691"/>
    </row>
    <row r="15692" spans="11:11">
      <c r="K15692"/>
    </row>
    <row r="15693" spans="11:11">
      <c r="K15693"/>
    </row>
    <row r="15694" spans="11:11">
      <c r="K15694"/>
    </row>
    <row r="15695" spans="11:11">
      <c r="K15695"/>
    </row>
    <row r="15696" spans="11:11">
      <c r="K15696"/>
    </row>
    <row r="15697" spans="11:11">
      <c r="K15697"/>
    </row>
    <row r="15698" spans="11:11">
      <c r="K15698"/>
    </row>
    <row r="15699" spans="11:11">
      <c r="K15699"/>
    </row>
    <row r="15700" spans="11:11">
      <c r="K15700"/>
    </row>
    <row r="15701" spans="11:11">
      <c r="K15701"/>
    </row>
    <row r="15702" spans="11:11">
      <c r="K15702"/>
    </row>
    <row r="15703" spans="11:11">
      <c r="K15703"/>
    </row>
    <row r="15704" spans="11:11">
      <c r="K15704"/>
    </row>
    <row r="15705" spans="11:11">
      <c r="K15705"/>
    </row>
    <row r="15706" spans="11:11">
      <c r="K15706"/>
    </row>
    <row r="15707" spans="11:11">
      <c r="K15707"/>
    </row>
    <row r="15708" spans="11:11">
      <c r="K15708"/>
    </row>
    <row r="15709" spans="11:11">
      <c r="K15709"/>
    </row>
    <row r="15710" spans="11:11">
      <c r="K15710"/>
    </row>
    <row r="15711" spans="11:11">
      <c r="K15711"/>
    </row>
    <row r="15712" spans="11:11">
      <c r="K15712"/>
    </row>
    <row r="15713" spans="11:11">
      <c r="K15713"/>
    </row>
    <row r="15714" spans="11:11">
      <c r="K15714"/>
    </row>
    <row r="15715" spans="11:11">
      <c r="K15715"/>
    </row>
    <row r="15716" spans="11:11">
      <c r="K15716"/>
    </row>
    <row r="15717" spans="11:11">
      <c r="K15717"/>
    </row>
    <row r="15718" spans="11:11">
      <c r="K15718"/>
    </row>
    <row r="15719" spans="11:11">
      <c r="K15719"/>
    </row>
    <row r="15720" spans="11:11">
      <c r="K15720"/>
    </row>
    <row r="15721" spans="11:11">
      <c r="K15721"/>
    </row>
    <row r="15722" spans="11:11">
      <c r="K15722"/>
    </row>
    <row r="15723" spans="11:11">
      <c r="K15723"/>
    </row>
    <row r="15724" spans="11:11">
      <c r="K15724"/>
    </row>
    <row r="15725" spans="11:11">
      <c r="K15725"/>
    </row>
    <row r="15726" spans="11:11">
      <c r="K15726"/>
    </row>
    <row r="15727" spans="11:11">
      <c r="K15727"/>
    </row>
    <row r="15728" spans="11:11">
      <c r="K15728"/>
    </row>
    <row r="15729" spans="11:11">
      <c r="K15729"/>
    </row>
    <row r="15730" spans="11:11">
      <c r="K15730"/>
    </row>
    <row r="15731" spans="11:11">
      <c r="K15731"/>
    </row>
    <row r="15732" spans="11:11">
      <c r="K15732"/>
    </row>
    <row r="15733" spans="11:11">
      <c r="K15733"/>
    </row>
    <row r="15734" spans="11:11">
      <c r="K15734"/>
    </row>
    <row r="15735" spans="11:11">
      <c r="K15735"/>
    </row>
    <row r="15736" spans="11:11">
      <c r="K15736"/>
    </row>
    <row r="15737" spans="11:11">
      <c r="K15737"/>
    </row>
    <row r="15738" spans="11:11">
      <c r="K15738"/>
    </row>
    <row r="15739" spans="11:11">
      <c r="K15739"/>
    </row>
    <row r="15740" spans="11:11">
      <c r="K15740"/>
    </row>
    <row r="15741" spans="11:11">
      <c r="K15741"/>
    </row>
    <row r="15742" spans="11:11">
      <c r="K15742"/>
    </row>
    <row r="15743" spans="11:11">
      <c r="K15743"/>
    </row>
    <row r="15744" spans="11:11">
      <c r="K15744"/>
    </row>
    <row r="15745" spans="11:11">
      <c r="K15745"/>
    </row>
    <row r="15746" spans="11:11">
      <c r="K15746"/>
    </row>
    <row r="15747" spans="11:11">
      <c r="K15747"/>
    </row>
    <row r="15748" spans="11:11">
      <c r="K15748"/>
    </row>
    <row r="15749" spans="11:11">
      <c r="K15749"/>
    </row>
    <row r="15750" spans="11:11">
      <c r="K15750"/>
    </row>
    <row r="15751" spans="11:11">
      <c r="K15751"/>
    </row>
    <row r="15752" spans="11:11">
      <c r="K15752"/>
    </row>
    <row r="15753" spans="11:11">
      <c r="K15753"/>
    </row>
    <row r="15754" spans="11:11">
      <c r="K15754"/>
    </row>
    <row r="15755" spans="11:11">
      <c r="K15755"/>
    </row>
    <row r="15756" spans="11:11">
      <c r="K15756"/>
    </row>
    <row r="15757" spans="11:11">
      <c r="K15757"/>
    </row>
    <row r="15758" spans="11:11">
      <c r="K15758"/>
    </row>
    <row r="15759" spans="11:11">
      <c r="K15759"/>
    </row>
    <row r="15760" spans="11:11">
      <c r="K15760"/>
    </row>
    <row r="15761" spans="11:11">
      <c r="K15761"/>
    </row>
    <row r="15762" spans="11:11">
      <c r="K15762"/>
    </row>
    <row r="15763" spans="11:11">
      <c r="K15763"/>
    </row>
    <row r="15764" spans="11:11">
      <c r="K15764"/>
    </row>
    <row r="15765" spans="11:11">
      <c r="K15765"/>
    </row>
    <row r="15766" spans="11:11">
      <c r="K15766"/>
    </row>
    <row r="15767" spans="11:11">
      <c r="K15767"/>
    </row>
    <row r="15768" spans="11:11">
      <c r="K15768"/>
    </row>
    <row r="15769" spans="11:11">
      <c r="K15769"/>
    </row>
    <row r="15770" spans="11:11">
      <c r="K15770"/>
    </row>
    <row r="15771" spans="11:11">
      <c r="K15771"/>
    </row>
    <row r="15772" spans="11:11">
      <c r="K15772"/>
    </row>
    <row r="15773" spans="11:11">
      <c r="K15773"/>
    </row>
    <row r="15774" spans="11:11">
      <c r="K15774"/>
    </row>
    <row r="15775" spans="11:11">
      <c r="K15775"/>
    </row>
    <row r="15776" spans="11:11">
      <c r="K15776"/>
    </row>
    <row r="15777" spans="11:11">
      <c r="K15777"/>
    </row>
    <row r="15778" spans="11:11">
      <c r="K15778"/>
    </row>
    <row r="15779" spans="11:11">
      <c r="K15779"/>
    </row>
    <row r="15780" spans="11:11">
      <c r="K15780"/>
    </row>
    <row r="15781" spans="11:11">
      <c r="K15781"/>
    </row>
    <row r="15782" spans="11:11">
      <c r="K15782"/>
    </row>
    <row r="15783" spans="11:11">
      <c r="K15783"/>
    </row>
    <row r="15784" spans="11:11">
      <c r="K15784"/>
    </row>
    <row r="15785" spans="11:11">
      <c r="K15785"/>
    </row>
    <row r="15786" spans="11:11">
      <c r="K15786"/>
    </row>
    <row r="15787" spans="11:11">
      <c r="K15787"/>
    </row>
    <row r="15788" spans="11:11">
      <c r="K15788"/>
    </row>
    <row r="15789" spans="11:11">
      <c r="K15789"/>
    </row>
    <row r="15790" spans="11:11">
      <c r="K15790"/>
    </row>
    <row r="15791" spans="11:11">
      <c r="K15791"/>
    </row>
    <row r="15792" spans="11:11">
      <c r="K15792"/>
    </row>
    <row r="15793" spans="11:11">
      <c r="K15793"/>
    </row>
    <row r="15794" spans="11:11">
      <c r="K15794"/>
    </row>
    <row r="15795" spans="11:11">
      <c r="K15795"/>
    </row>
    <row r="15796" spans="11:11">
      <c r="K15796"/>
    </row>
    <row r="15797" spans="11:11">
      <c r="K15797"/>
    </row>
    <row r="15798" spans="11:11">
      <c r="K15798"/>
    </row>
    <row r="15799" spans="11:11">
      <c r="K15799"/>
    </row>
    <row r="15800" spans="11:11">
      <c r="K15800"/>
    </row>
    <row r="15801" spans="11:11">
      <c r="K15801"/>
    </row>
    <row r="15802" spans="11:11">
      <c r="K15802"/>
    </row>
    <row r="15803" spans="11:11">
      <c r="K15803"/>
    </row>
    <row r="15804" spans="11:11">
      <c r="K15804"/>
    </row>
    <row r="15805" spans="11:11">
      <c r="K15805"/>
    </row>
    <row r="15806" spans="11:11">
      <c r="K15806"/>
    </row>
    <row r="15807" spans="11:11">
      <c r="K15807"/>
    </row>
    <row r="15808" spans="11:11">
      <c r="K15808"/>
    </row>
    <row r="15809" spans="11:11">
      <c r="K15809"/>
    </row>
    <row r="15810" spans="11:11">
      <c r="K15810"/>
    </row>
    <row r="15811" spans="11:11">
      <c r="K15811"/>
    </row>
    <row r="15812" spans="11:11">
      <c r="K15812"/>
    </row>
    <row r="15813" spans="11:11">
      <c r="K15813"/>
    </row>
    <row r="15814" spans="11:11">
      <c r="K15814"/>
    </row>
    <row r="15815" spans="11:11">
      <c r="K15815"/>
    </row>
    <row r="15816" spans="11:11">
      <c r="K15816"/>
    </row>
    <row r="15817" spans="11:11">
      <c r="K15817"/>
    </row>
    <row r="15818" spans="11:11">
      <c r="K15818"/>
    </row>
    <row r="15819" spans="11:11">
      <c r="K15819"/>
    </row>
    <row r="15820" spans="11:11">
      <c r="K15820"/>
    </row>
    <row r="15821" spans="11:11">
      <c r="K15821"/>
    </row>
    <row r="15822" spans="11:11">
      <c r="K15822"/>
    </row>
    <row r="15823" spans="11:11">
      <c r="K15823"/>
    </row>
    <row r="15824" spans="11:11">
      <c r="K15824"/>
    </row>
    <row r="15825" spans="11:11">
      <c r="K15825"/>
    </row>
    <row r="15826" spans="11:11">
      <c r="K15826"/>
    </row>
    <row r="15827" spans="11:11">
      <c r="K15827"/>
    </row>
    <row r="15828" spans="11:11">
      <c r="K15828"/>
    </row>
    <row r="15829" spans="11:11">
      <c r="K15829"/>
    </row>
    <row r="15830" spans="11:11">
      <c r="K15830"/>
    </row>
    <row r="15831" spans="11:11">
      <c r="K15831"/>
    </row>
    <row r="15832" spans="11:11">
      <c r="K15832"/>
    </row>
    <row r="15833" spans="11:11">
      <c r="K15833"/>
    </row>
    <row r="15834" spans="11:11">
      <c r="K15834"/>
    </row>
    <row r="15835" spans="11:11">
      <c r="K15835"/>
    </row>
    <row r="15836" spans="11:11">
      <c r="K15836"/>
    </row>
    <row r="15837" spans="11:11">
      <c r="K15837"/>
    </row>
    <row r="15838" spans="11:11">
      <c r="K15838"/>
    </row>
    <row r="15839" spans="11:11">
      <c r="K15839"/>
    </row>
    <row r="15840" spans="11:11">
      <c r="K15840"/>
    </row>
    <row r="15841" spans="11:11">
      <c r="K15841"/>
    </row>
    <row r="15842" spans="11:11">
      <c r="K15842"/>
    </row>
    <row r="15843" spans="11:11">
      <c r="K15843"/>
    </row>
    <row r="15844" spans="11:11">
      <c r="K15844"/>
    </row>
    <row r="15845" spans="11:11">
      <c r="K15845"/>
    </row>
    <row r="15846" spans="11:11">
      <c r="K15846"/>
    </row>
    <row r="15847" spans="11:11">
      <c r="K15847"/>
    </row>
    <row r="15848" spans="11:11">
      <c r="K15848"/>
    </row>
    <row r="15849" spans="11:11">
      <c r="K15849"/>
    </row>
    <row r="15850" spans="11:11">
      <c r="K15850"/>
    </row>
    <row r="15851" spans="11:11">
      <c r="K15851"/>
    </row>
    <row r="15852" spans="11:11">
      <c r="K15852"/>
    </row>
    <row r="15853" spans="11:11">
      <c r="K15853"/>
    </row>
    <row r="15854" spans="11:11">
      <c r="K15854"/>
    </row>
    <row r="15855" spans="11:11">
      <c r="K15855"/>
    </row>
    <row r="15856" spans="11:11">
      <c r="K15856"/>
    </row>
    <row r="15857" spans="11:11">
      <c r="K15857"/>
    </row>
    <row r="15858" spans="11:11">
      <c r="K15858"/>
    </row>
    <row r="15859" spans="11:11">
      <c r="K15859"/>
    </row>
    <row r="15860" spans="11:11">
      <c r="K15860"/>
    </row>
    <row r="15861" spans="11:11">
      <c r="K15861"/>
    </row>
    <row r="15862" spans="11:11">
      <c r="K15862"/>
    </row>
    <row r="15863" spans="11:11">
      <c r="K15863"/>
    </row>
    <row r="15864" spans="11:11">
      <c r="K15864"/>
    </row>
    <row r="15865" spans="11:11">
      <c r="K15865"/>
    </row>
    <row r="15866" spans="11:11">
      <c r="K15866"/>
    </row>
    <row r="15867" spans="11:11">
      <c r="K15867"/>
    </row>
    <row r="15868" spans="11:11">
      <c r="K15868"/>
    </row>
    <row r="15869" spans="11:11">
      <c r="K15869"/>
    </row>
    <row r="15870" spans="11:11">
      <c r="K15870"/>
    </row>
    <row r="15871" spans="11:11">
      <c r="K15871"/>
    </row>
    <row r="15872" spans="11:11">
      <c r="K15872"/>
    </row>
    <row r="15873" spans="11:11">
      <c r="K15873"/>
    </row>
    <row r="15874" spans="11:11">
      <c r="K15874"/>
    </row>
    <row r="15875" spans="11:11">
      <c r="K15875"/>
    </row>
    <row r="15876" spans="11:11">
      <c r="K15876"/>
    </row>
    <row r="15877" spans="11:11">
      <c r="K15877"/>
    </row>
    <row r="15878" spans="11:11">
      <c r="K15878"/>
    </row>
    <row r="15879" spans="11:11">
      <c r="K15879"/>
    </row>
    <row r="15880" spans="11:11">
      <c r="K15880"/>
    </row>
    <row r="15881" spans="11:11">
      <c r="K15881"/>
    </row>
    <row r="15882" spans="11:11">
      <c r="K15882"/>
    </row>
    <row r="15883" spans="11:11">
      <c r="K15883"/>
    </row>
    <row r="15884" spans="11:11">
      <c r="K15884"/>
    </row>
    <row r="15885" spans="11:11">
      <c r="K15885"/>
    </row>
    <row r="15886" spans="11:11">
      <c r="K15886"/>
    </row>
    <row r="15887" spans="11:11">
      <c r="K15887"/>
    </row>
    <row r="15888" spans="11:11">
      <c r="K15888"/>
    </row>
    <row r="15889" spans="11:11">
      <c r="K15889"/>
    </row>
    <row r="15890" spans="11:11">
      <c r="K15890"/>
    </row>
    <row r="15891" spans="11:11">
      <c r="K15891"/>
    </row>
    <row r="15892" spans="11:11">
      <c r="K15892"/>
    </row>
    <row r="15893" spans="11:11">
      <c r="K15893"/>
    </row>
    <row r="15894" spans="11:11">
      <c r="K15894"/>
    </row>
    <row r="15895" spans="11:11">
      <c r="K15895"/>
    </row>
    <row r="15896" spans="11:11">
      <c r="K15896"/>
    </row>
    <row r="15897" spans="11:11">
      <c r="K15897"/>
    </row>
    <row r="15898" spans="11:11">
      <c r="K15898"/>
    </row>
    <row r="15899" spans="11:11">
      <c r="K15899"/>
    </row>
    <row r="15900" spans="11:11">
      <c r="K15900"/>
    </row>
    <row r="15901" spans="11:11">
      <c r="K15901"/>
    </row>
    <row r="15902" spans="11:11">
      <c r="K15902"/>
    </row>
    <row r="15903" spans="11:11">
      <c r="K15903"/>
    </row>
    <row r="15904" spans="11:11">
      <c r="K15904"/>
    </row>
    <row r="15905" spans="11:11">
      <c r="K15905"/>
    </row>
    <row r="15906" spans="11:11">
      <c r="K15906"/>
    </row>
    <row r="15907" spans="11:11">
      <c r="K15907"/>
    </row>
    <row r="15908" spans="11:11">
      <c r="K15908"/>
    </row>
    <row r="15909" spans="11:11">
      <c r="K15909"/>
    </row>
    <row r="15910" spans="11:11">
      <c r="K15910"/>
    </row>
    <row r="15911" spans="11:11">
      <c r="K15911"/>
    </row>
    <row r="15912" spans="11:11">
      <c r="K15912"/>
    </row>
    <row r="15913" spans="11:11">
      <c r="K15913"/>
    </row>
    <row r="15914" spans="11:11">
      <c r="K15914"/>
    </row>
    <row r="15915" spans="11:11">
      <c r="K15915"/>
    </row>
    <row r="15916" spans="11:11">
      <c r="K15916"/>
    </row>
    <row r="15917" spans="11:11">
      <c r="K15917"/>
    </row>
    <row r="15918" spans="11:11">
      <c r="K15918"/>
    </row>
    <row r="15919" spans="11:11">
      <c r="K15919"/>
    </row>
    <row r="15920" spans="11:11">
      <c r="K15920"/>
    </row>
    <row r="15921" spans="11:11">
      <c r="K15921"/>
    </row>
    <row r="15922" spans="11:11">
      <c r="K15922"/>
    </row>
    <row r="15923" spans="11:11">
      <c r="K15923"/>
    </row>
    <row r="15924" spans="11:11">
      <c r="K15924"/>
    </row>
    <row r="15925" spans="11:11">
      <c r="K15925"/>
    </row>
    <row r="15926" spans="11:11">
      <c r="K15926"/>
    </row>
    <row r="15927" spans="11:11">
      <c r="K15927"/>
    </row>
    <row r="15928" spans="11:11">
      <c r="K15928"/>
    </row>
    <row r="15929" spans="11:11">
      <c r="K15929"/>
    </row>
    <row r="15930" spans="11:11">
      <c r="K15930"/>
    </row>
    <row r="15931" spans="11:11">
      <c r="K15931"/>
    </row>
    <row r="15932" spans="11:11">
      <c r="K15932"/>
    </row>
    <row r="15933" spans="11:11">
      <c r="K15933"/>
    </row>
    <row r="15934" spans="11:11">
      <c r="K15934"/>
    </row>
    <row r="15935" spans="11:11">
      <c r="K15935"/>
    </row>
    <row r="15936" spans="11:11">
      <c r="K15936"/>
    </row>
    <row r="15937" spans="11:11">
      <c r="K15937"/>
    </row>
    <row r="15938" spans="11:11">
      <c r="K15938"/>
    </row>
    <row r="15939" spans="11:11">
      <c r="K15939"/>
    </row>
    <row r="15940" spans="11:11">
      <c r="K15940"/>
    </row>
    <row r="15941" spans="11:11">
      <c r="K15941"/>
    </row>
    <row r="15942" spans="11:11">
      <c r="K15942"/>
    </row>
    <row r="15943" spans="11:11">
      <c r="K15943"/>
    </row>
    <row r="15944" spans="11:11">
      <c r="K15944"/>
    </row>
    <row r="15945" spans="11:11">
      <c r="K15945"/>
    </row>
    <row r="15946" spans="11:11">
      <c r="K15946"/>
    </row>
    <row r="15947" spans="11:11">
      <c r="K15947"/>
    </row>
    <row r="15948" spans="11:11">
      <c r="K15948"/>
    </row>
    <row r="15949" spans="11:11">
      <c r="K15949"/>
    </row>
    <row r="15950" spans="11:11">
      <c r="K15950"/>
    </row>
    <row r="15951" spans="11:11">
      <c r="K15951"/>
    </row>
    <row r="15952" spans="11:11">
      <c r="K15952"/>
    </row>
    <row r="15953" spans="11:11">
      <c r="K15953"/>
    </row>
    <row r="15954" spans="11:11">
      <c r="K15954"/>
    </row>
    <row r="15955" spans="11:11">
      <c r="K15955"/>
    </row>
    <row r="15956" spans="11:11">
      <c r="K15956"/>
    </row>
    <row r="15957" spans="11:11">
      <c r="K15957"/>
    </row>
    <row r="15958" spans="11:11">
      <c r="K15958"/>
    </row>
    <row r="15959" spans="11:11">
      <c r="K15959"/>
    </row>
    <row r="15960" spans="11:11">
      <c r="K15960"/>
    </row>
    <row r="15961" spans="11:11">
      <c r="K15961"/>
    </row>
    <row r="15962" spans="11:11">
      <c r="K15962"/>
    </row>
    <row r="15963" spans="11:11">
      <c r="K15963"/>
    </row>
    <row r="15964" spans="11:11">
      <c r="K15964"/>
    </row>
    <row r="15965" spans="11:11">
      <c r="K15965"/>
    </row>
    <row r="15966" spans="11:11">
      <c r="K15966"/>
    </row>
    <row r="15967" spans="11:11">
      <c r="K15967"/>
    </row>
    <row r="15968" spans="11:11">
      <c r="K15968"/>
    </row>
    <row r="15969" spans="11:11">
      <c r="K15969"/>
    </row>
    <row r="15970" spans="11:11">
      <c r="K15970"/>
    </row>
    <row r="15971" spans="11:11">
      <c r="K15971"/>
    </row>
    <row r="15972" spans="11:11">
      <c r="K15972"/>
    </row>
    <row r="15973" spans="11:11">
      <c r="K15973"/>
    </row>
    <row r="15974" spans="11:11">
      <c r="K15974"/>
    </row>
    <row r="15975" spans="11:11">
      <c r="K15975"/>
    </row>
    <row r="15976" spans="11:11">
      <c r="K15976"/>
    </row>
    <row r="15977" spans="11:11">
      <c r="K15977"/>
    </row>
    <row r="15978" spans="11:11">
      <c r="K15978"/>
    </row>
    <row r="15979" spans="11:11">
      <c r="K15979"/>
    </row>
    <row r="15980" spans="11:11">
      <c r="K15980"/>
    </row>
    <row r="15981" spans="11:11">
      <c r="K15981"/>
    </row>
    <row r="15982" spans="11:11">
      <c r="K15982"/>
    </row>
    <row r="15983" spans="11:11">
      <c r="K15983"/>
    </row>
    <row r="15984" spans="11:11">
      <c r="K15984"/>
    </row>
    <row r="15985" spans="11:11">
      <c r="K15985"/>
    </row>
    <row r="15986" spans="11:11">
      <c r="K15986"/>
    </row>
    <row r="15987" spans="11:11">
      <c r="K15987"/>
    </row>
    <row r="15988" spans="11:11">
      <c r="K15988"/>
    </row>
    <row r="15989" spans="11:11">
      <c r="K15989"/>
    </row>
    <row r="15990" spans="11:11">
      <c r="K15990"/>
    </row>
    <row r="15991" spans="11:11">
      <c r="K15991"/>
    </row>
    <row r="15992" spans="11:11">
      <c r="K15992"/>
    </row>
    <row r="15993" spans="11:11">
      <c r="K15993"/>
    </row>
    <row r="15994" spans="11:11">
      <c r="K15994"/>
    </row>
    <row r="15995" spans="11:11">
      <c r="K15995"/>
    </row>
    <row r="15996" spans="11:11">
      <c r="K15996"/>
    </row>
    <row r="15997" spans="11:11">
      <c r="K15997"/>
    </row>
    <row r="15998" spans="11:11">
      <c r="K15998"/>
    </row>
    <row r="15999" spans="11:11">
      <c r="K15999"/>
    </row>
    <row r="16000" spans="11:11">
      <c r="K16000"/>
    </row>
    <row r="16001" spans="11:11">
      <c r="K16001"/>
    </row>
    <row r="16002" spans="11:11">
      <c r="K16002"/>
    </row>
    <row r="16003" spans="11:11">
      <c r="K16003"/>
    </row>
    <row r="16004" spans="11:11">
      <c r="K16004"/>
    </row>
    <row r="16005" spans="11:11">
      <c r="K16005"/>
    </row>
    <row r="16006" spans="11:11">
      <c r="K16006"/>
    </row>
    <row r="16007" spans="11:11">
      <c r="K16007"/>
    </row>
    <row r="16008" spans="11:11">
      <c r="K16008"/>
    </row>
    <row r="16009" spans="11:11">
      <c r="K16009"/>
    </row>
    <row r="16010" spans="11:11">
      <c r="K16010"/>
    </row>
    <row r="16011" spans="11:11">
      <c r="K16011"/>
    </row>
    <row r="16012" spans="11:11">
      <c r="K16012"/>
    </row>
    <row r="16013" spans="11:11">
      <c r="K16013"/>
    </row>
    <row r="16014" spans="11:11">
      <c r="K16014"/>
    </row>
    <row r="16015" spans="11:11">
      <c r="K16015"/>
    </row>
    <row r="16016" spans="11:11">
      <c r="K16016"/>
    </row>
    <row r="16017" spans="11:11">
      <c r="K16017"/>
    </row>
    <row r="16018" spans="11:11">
      <c r="K16018"/>
    </row>
    <row r="16019" spans="11:11">
      <c r="K16019"/>
    </row>
    <row r="16020" spans="11:11">
      <c r="K16020"/>
    </row>
    <row r="16021" spans="11:11">
      <c r="K16021"/>
    </row>
    <row r="16022" spans="11:11">
      <c r="K16022"/>
    </row>
    <row r="16023" spans="11:11">
      <c r="K16023"/>
    </row>
    <row r="16024" spans="11:11">
      <c r="K16024"/>
    </row>
    <row r="16025" spans="11:11">
      <c r="K16025"/>
    </row>
    <row r="16026" spans="11:11">
      <c r="K16026"/>
    </row>
    <row r="16027" spans="11:11">
      <c r="K16027"/>
    </row>
    <row r="16028" spans="11:11">
      <c r="K16028"/>
    </row>
    <row r="16029" spans="11:11">
      <c r="K16029"/>
    </row>
    <row r="16030" spans="11:11">
      <c r="K16030"/>
    </row>
    <row r="16031" spans="11:11">
      <c r="K16031"/>
    </row>
    <row r="16032" spans="11:11">
      <c r="K16032"/>
    </row>
    <row r="16033" spans="11:11">
      <c r="K16033"/>
    </row>
    <row r="16034" spans="11:11">
      <c r="K16034"/>
    </row>
    <row r="16035" spans="11:11">
      <c r="K16035"/>
    </row>
    <row r="16036" spans="11:11">
      <c r="K16036"/>
    </row>
    <row r="16037" spans="11:11">
      <c r="K16037"/>
    </row>
    <row r="16038" spans="11:11">
      <c r="K16038"/>
    </row>
    <row r="16039" spans="11:11">
      <c r="K16039"/>
    </row>
    <row r="16040" spans="11:11">
      <c r="K16040"/>
    </row>
    <row r="16041" spans="11:11">
      <c r="K16041"/>
    </row>
    <row r="16042" spans="11:11">
      <c r="K16042"/>
    </row>
    <row r="16043" spans="11:11">
      <c r="K16043"/>
    </row>
    <row r="16044" spans="11:11">
      <c r="K16044"/>
    </row>
    <row r="16045" spans="11:11">
      <c r="K16045"/>
    </row>
    <row r="16046" spans="11:11">
      <c r="K16046"/>
    </row>
    <row r="16047" spans="11:11">
      <c r="K16047"/>
    </row>
    <row r="16048" spans="11:11">
      <c r="K16048"/>
    </row>
    <row r="16049" spans="11:11">
      <c r="K16049"/>
    </row>
    <row r="16050" spans="11:11">
      <c r="K16050"/>
    </row>
    <row r="16051" spans="11:11">
      <c r="K16051"/>
    </row>
    <row r="16052" spans="11:11">
      <c r="K16052"/>
    </row>
    <row r="16053" spans="11:11">
      <c r="K16053"/>
    </row>
    <row r="16054" spans="11:11">
      <c r="K16054"/>
    </row>
    <row r="16055" spans="11:11">
      <c r="K16055"/>
    </row>
    <row r="16056" spans="11:11">
      <c r="K16056"/>
    </row>
    <row r="16057" spans="11:11">
      <c r="K16057"/>
    </row>
    <row r="16058" spans="11:11">
      <c r="K16058"/>
    </row>
    <row r="16059" spans="11:11">
      <c r="K16059"/>
    </row>
    <row r="16060" spans="11:11">
      <c r="K16060"/>
    </row>
    <row r="16061" spans="11:11">
      <c r="K16061"/>
    </row>
    <row r="16062" spans="11:11">
      <c r="K16062"/>
    </row>
    <row r="16063" spans="11:11">
      <c r="K16063"/>
    </row>
    <row r="16064" spans="11:11">
      <c r="K16064"/>
    </row>
    <row r="16065" spans="11:11">
      <c r="K16065"/>
    </row>
    <row r="16066" spans="11:11">
      <c r="K16066"/>
    </row>
    <row r="16067" spans="11:11">
      <c r="K16067"/>
    </row>
    <row r="16068" spans="11:11">
      <c r="K16068"/>
    </row>
    <row r="16069" spans="11:11">
      <c r="K16069"/>
    </row>
    <row r="16070" spans="11:11">
      <c r="K16070"/>
    </row>
    <row r="16071" spans="11:11">
      <c r="K16071"/>
    </row>
    <row r="16072" spans="11:11">
      <c r="K16072"/>
    </row>
    <row r="16073" spans="11:11">
      <c r="K16073"/>
    </row>
    <row r="16074" spans="11:11">
      <c r="K16074"/>
    </row>
    <row r="16075" spans="11:11">
      <c r="K16075"/>
    </row>
    <row r="16076" spans="11:11">
      <c r="K16076"/>
    </row>
    <row r="16077" spans="11:11">
      <c r="K16077"/>
    </row>
    <row r="16078" spans="11:11">
      <c r="K16078"/>
    </row>
    <row r="16079" spans="11:11">
      <c r="K16079"/>
    </row>
    <row r="16080" spans="11:11">
      <c r="K16080"/>
    </row>
    <row r="16081" spans="11:11">
      <c r="K16081"/>
    </row>
    <row r="16082" spans="11:11">
      <c r="K16082"/>
    </row>
    <row r="16083" spans="11:11">
      <c r="K16083"/>
    </row>
    <row r="16084" spans="11:11">
      <c r="K16084"/>
    </row>
    <row r="16085" spans="11:11">
      <c r="K16085"/>
    </row>
    <row r="16086" spans="11:11">
      <c r="K16086"/>
    </row>
    <row r="16087" spans="11:11">
      <c r="K16087"/>
    </row>
    <row r="16088" spans="11:11">
      <c r="K16088"/>
    </row>
    <row r="16089" spans="11:11">
      <c r="K16089"/>
    </row>
    <row r="16090" spans="11:11">
      <c r="K16090"/>
    </row>
    <row r="16091" spans="11:11">
      <c r="K16091"/>
    </row>
    <row r="16092" spans="11:11">
      <c r="K16092"/>
    </row>
    <row r="16093" spans="11:11">
      <c r="K16093"/>
    </row>
    <row r="16094" spans="11:11">
      <c r="K16094"/>
    </row>
    <row r="16095" spans="11:11">
      <c r="K16095"/>
    </row>
    <row r="16096" spans="11:11">
      <c r="K16096"/>
    </row>
    <row r="16097" spans="11:11">
      <c r="K16097"/>
    </row>
    <row r="16098" spans="11:11">
      <c r="K16098"/>
    </row>
    <row r="16099" spans="11:11">
      <c r="K16099"/>
    </row>
    <row r="16100" spans="11:11">
      <c r="K16100"/>
    </row>
    <row r="16101" spans="11:11">
      <c r="K16101"/>
    </row>
    <row r="16102" spans="11:11">
      <c r="K16102"/>
    </row>
    <row r="16103" spans="11:11">
      <c r="K16103"/>
    </row>
    <row r="16104" spans="11:11">
      <c r="K16104"/>
    </row>
    <row r="16105" spans="11:11">
      <c r="K16105"/>
    </row>
    <row r="16106" spans="11:11">
      <c r="K16106"/>
    </row>
    <row r="16107" spans="11:11">
      <c r="K16107"/>
    </row>
    <row r="16108" spans="11:11">
      <c r="K16108"/>
    </row>
    <row r="16109" spans="11:11">
      <c r="K16109"/>
    </row>
    <row r="16110" spans="11:11">
      <c r="K16110"/>
    </row>
    <row r="16111" spans="11:11">
      <c r="K16111"/>
    </row>
    <row r="16112" spans="11:11">
      <c r="K16112"/>
    </row>
    <row r="16113" spans="11:11">
      <c r="K16113"/>
    </row>
    <row r="16114" spans="11:11">
      <c r="K16114"/>
    </row>
    <row r="16115" spans="11:11">
      <c r="K16115"/>
    </row>
    <row r="16116" spans="11:11">
      <c r="K16116"/>
    </row>
    <row r="16117" spans="11:11">
      <c r="K16117"/>
    </row>
    <row r="16118" spans="11:11">
      <c r="K16118"/>
    </row>
    <row r="16119" spans="11:11">
      <c r="K16119"/>
    </row>
    <row r="16120" spans="11:11">
      <c r="K16120"/>
    </row>
    <row r="16121" spans="11:11">
      <c r="K16121"/>
    </row>
    <row r="16122" spans="11:11">
      <c r="K16122"/>
    </row>
    <row r="16123" spans="11:11">
      <c r="K16123"/>
    </row>
    <row r="16124" spans="11:11">
      <c r="K16124"/>
    </row>
    <row r="16125" spans="11:11">
      <c r="K16125"/>
    </row>
    <row r="16126" spans="11:11">
      <c r="K16126"/>
    </row>
    <row r="16127" spans="11:11">
      <c r="K16127"/>
    </row>
    <row r="16128" spans="11:11">
      <c r="K16128"/>
    </row>
    <row r="16129" spans="11:11">
      <c r="K16129"/>
    </row>
    <row r="16130" spans="11:11">
      <c r="K16130"/>
    </row>
    <row r="16131" spans="11:11">
      <c r="K16131"/>
    </row>
    <row r="16132" spans="11:11">
      <c r="K16132"/>
    </row>
    <row r="16133" spans="11:11">
      <c r="K16133"/>
    </row>
    <row r="16134" spans="11:11">
      <c r="K16134"/>
    </row>
    <row r="16135" spans="11:11">
      <c r="K16135"/>
    </row>
    <row r="16136" spans="11:11">
      <c r="K16136"/>
    </row>
    <row r="16137" spans="11:11">
      <c r="K16137"/>
    </row>
    <row r="16138" spans="11:11">
      <c r="K16138"/>
    </row>
    <row r="16139" spans="11:11">
      <c r="K16139"/>
    </row>
    <row r="16140" spans="11:11">
      <c r="K16140"/>
    </row>
    <row r="16141" spans="11:11">
      <c r="K16141"/>
    </row>
    <row r="16142" spans="11:11">
      <c r="K16142"/>
    </row>
    <row r="16143" spans="11:11">
      <c r="K16143"/>
    </row>
    <row r="16144" spans="11:11">
      <c r="K16144"/>
    </row>
    <row r="16145" spans="11:11">
      <c r="K16145"/>
    </row>
    <row r="16146" spans="11:11">
      <c r="K16146"/>
    </row>
    <row r="16147" spans="11:11">
      <c r="K16147"/>
    </row>
    <row r="16148" spans="11:11">
      <c r="K16148"/>
    </row>
    <row r="16149" spans="11:11">
      <c r="K16149"/>
    </row>
    <row r="16150" spans="11:11">
      <c r="K16150"/>
    </row>
    <row r="16151" spans="11:11">
      <c r="K16151"/>
    </row>
    <row r="16152" spans="11:11">
      <c r="K16152"/>
    </row>
    <row r="16153" spans="11:11">
      <c r="K16153"/>
    </row>
    <row r="16154" spans="11:11">
      <c r="K16154"/>
    </row>
    <row r="16155" spans="11:11">
      <c r="K16155"/>
    </row>
    <row r="16156" spans="11:11">
      <c r="K16156"/>
    </row>
    <row r="16157" spans="11:11">
      <c r="K16157"/>
    </row>
    <row r="16158" spans="11:11">
      <c r="K16158"/>
    </row>
    <row r="16159" spans="11:11">
      <c r="K16159"/>
    </row>
    <row r="16160" spans="11:11">
      <c r="K16160"/>
    </row>
    <row r="16161" spans="11:11">
      <c r="K16161"/>
    </row>
    <row r="16162" spans="11:11">
      <c r="K16162"/>
    </row>
    <row r="16163" spans="11:11">
      <c r="K16163"/>
    </row>
    <row r="16164" spans="11:11">
      <c r="K16164"/>
    </row>
    <row r="16165" spans="11:11">
      <c r="K16165"/>
    </row>
    <row r="16166" spans="11:11">
      <c r="K16166"/>
    </row>
    <row r="16167" spans="11:11">
      <c r="K16167"/>
    </row>
    <row r="16168" spans="11:11">
      <c r="K16168"/>
    </row>
    <row r="16169" spans="11:11">
      <c r="K16169"/>
    </row>
    <row r="16170" spans="11:11">
      <c r="K16170"/>
    </row>
    <row r="16171" spans="11:11">
      <c r="K16171"/>
    </row>
    <row r="16172" spans="11:11">
      <c r="K16172"/>
    </row>
    <row r="16173" spans="11:11">
      <c r="K16173"/>
    </row>
    <row r="16174" spans="11:11">
      <c r="K16174"/>
    </row>
    <row r="16175" spans="11:11">
      <c r="K16175"/>
    </row>
    <row r="16176" spans="11:11">
      <c r="K16176"/>
    </row>
    <row r="16177" spans="11:11">
      <c r="K16177"/>
    </row>
    <row r="16178" spans="11:11">
      <c r="K16178"/>
    </row>
    <row r="16179" spans="11:11">
      <c r="K16179"/>
    </row>
    <row r="16180" spans="11:11">
      <c r="K16180"/>
    </row>
    <row r="16181" spans="11:11">
      <c r="K16181"/>
    </row>
    <row r="16182" spans="11:11">
      <c r="K16182"/>
    </row>
    <row r="16183" spans="11:11">
      <c r="K16183"/>
    </row>
    <row r="16184" spans="11:11">
      <c r="K16184"/>
    </row>
    <row r="16185" spans="11:11">
      <c r="K16185"/>
    </row>
    <row r="16186" spans="11:11">
      <c r="K16186"/>
    </row>
    <row r="16187" spans="11:11">
      <c r="K16187"/>
    </row>
    <row r="16188" spans="11:11">
      <c r="K16188"/>
    </row>
    <row r="16189" spans="11:11">
      <c r="K16189"/>
    </row>
    <row r="16190" spans="11:11">
      <c r="K16190"/>
    </row>
    <row r="16191" spans="11:11">
      <c r="K16191"/>
    </row>
    <row r="16192" spans="11:11">
      <c r="K16192"/>
    </row>
    <row r="16193" spans="11:11">
      <c r="K16193"/>
    </row>
    <row r="16194" spans="11:11">
      <c r="K16194"/>
    </row>
    <row r="16195" spans="11:11">
      <c r="K16195"/>
    </row>
    <row r="16196" spans="11:11">
      <c r="K16196"/>
    </row>
    <row r="16197" spans="11:11">
      <c r="K16197"/>
    </row>
    <row r="16198" spans="11:11">
      <c r="K16198"/>
    </row>
    <row r="16199" spans="11:11">
      <c r="K16199"/>
    </row>
    <row r="16200" spans="11:11">
      <c r="K16200"/>
    </row>
    <row r="16201" spans="11:11">
      <c r="K16201"/>
    </row>
    <row r="16202" spans="11:11">
      <c r="K16202"/>
    </row>
    <row r="16203" spans="11:11">
      <c r="K16203"/>
    </row>
    <row r="16204" spans="11:11">
      <c r="K16204"/>
    </row>
    <row r="16205" spans="11:11">
      <c r="K16205"/>
    </row>
    <row r="16206" spans="11:11">
      <c r="K16206"/>
    </row>
    <row r="16207" spans="11:11">
      <c r="K16207"/>
    </row>
    <row r="16208" spans="11:11">
      <c r="K16208"/>
    </row>
    <row r="16209" spans="11:11">
      <c r="K16209"/>
    </row>
    <row r="16210" spans="11:11">
      <c r="K16210"/>
    </row>
    <row r="16211" spans="11:11">
      <c r="K16211"/>
    </row>
    <row r="16212" spans="11:11">
      <c r="K16212"/>
    </row>
    <row r="16213" spans="11:11">
      <c r="K16213"/>
    </row>
    <row r="16214" spans="11:11">
      <c r="K16214"/>
    </row>
    <row r="16215" spans="11:11">
      <c r="K16215"/>
    </row>
    <row r="16216" spans="11:11">
      <c r="K16216"/>
    </row>
    <row r="16217" spans="11:11">
      <c r="K16217"/>
    </row>
    <row r="16218" spans="11:11">
      <c r="K16218"/>
    </row>
    <row r="16219" spans="11:11">
      <c r="K16219"/>
    </row>
    <row r="16220" spans="11:11">
      <c r="K16220"/>
    </row>
    <row r="16221" spans="11:11">
      <c r="K16221"/>
    </row>
    <row r="16222" spans="11:11">
      <c r="K16222"/>
    </row>
    <row r="16223" spans="11:11">
      <c r="K16223"/>
    </row>
    <row r="16224" spans="11:11">
      <c r="K16224"/>
    </row>
    <row r="16225" spans="11:11">
      <c r="K16225"/>
    </row>
    <row r="16226" spans="11:11">
      <c r="K16226"/>
    </row>
    <row r="16227" spans="11:11">
      <c r="K16227"/>
    </row>
    <row r="16228" spans="11:11">
      <c r="K16228"/>
    </row>
    <row r="16229" spans="11:11">
      <c r="K16229"/>
    </row>
    <row r="16230" spans="11:11">
      <c r="K16230"/>
    </row>
    <row r="16231" spans="11:11">
      <c r="K16231"/>
    </row>
    <row r="16232" spans="11:11">
      <c r="K16232"/>
    </row>
    <row r="16233" spans="11:11">
      <c r="K16233"/>
    </row>
    <row r="16234" spans="11:11">
      <c r="K16234"/>
    </row>
    <row r="16235" spans="11:11">
      <c r="K16235"/>
    </row>
    <row r="16236" spans="11:11">
      <c r="K16236"/>
    </row>
    <row r="16237" spans="11:11">
      <c r="K16237"/>
    </row>
    <row r="16238" spans="11:11">
      <c r="K16238"/>
    </row>
    <row r="16239" spans="11:11">
      <c r="K16239"/>
    </row>
    <row r="16240" spans="11:11">
      <c r="K16240"/>
    </row>
    <row r="16241" spans="11:11">
      <c r="K16241"/>
    </row>
    <row r="16242" spans="11:11">
      <c r="K16242"/>
    </row>
    <row r="16243" spans="11:11">
      <c r="K16243"/>
    </row>
    <row r="16244" spans="11:11">
      <c r="K16244"/>
    </row>
    <row r="16245" spans="11:11">
      <c r="K16245"/>
    </row>
    <row r="16246" spans="11:11">
      <c r="K16246"/>
    </row>
    <row r="16247" spans="11:11">
      <c r="K16247"/>
    </row>
    <row r="16248" spans="11:11">
      <c r="K16248"/>
    </row>
    <row r="16249" spans="11:11">
      <c r="K16249"/>
    </row>
    <row r="16250" spans="11:11">
      <c r="K16250"/>
    </row>
    <row r="16251" spans="11:11">
      <c r="K16251"/>
    </row>
    <row r="16252" spans="11:11">
      <c r="K16252"/>
    </row>
    <row r="16253" spans="11:11">
      <c r="K16253"/>
    </row>
    <row r="16254" spans="11:11">
      <c r="K16254"/>
    </row>
    <row r="16255" spans="11:11">
      <c r="K16255"/>
    </row>
    <row r="16256" spans="11:11">
      <c r="K16256"/>
    </row>
    <row r="16257" spans="11:11">
      <c r="K16257"/>
    </row>
    <row r="16258" spans="11:11">
      <c r="K16258"/>
    </row>
    <row r="16259" spans="11:11">
      <c r="K16259"/>
    </row>
    <row r="16260" spans="11:11">
      <c r="K16260"/>
    </row>
    <row r="16261" spans="11:11">
      <c r="K16261"/>
    </row>
    <row r="16262" spans="11:11">
      <c r="K16262"/>
    </row>
    <row r="16263" spans="11:11">
      <c r="K16263"/>
    </row>
    <row r="16264" spans="11:11">
      <c r="K16264"/>
    </row>
    <row r="16265" spans="11:11">
      <c r="K16265"/>
    </row>
    <row r="16266" spans="11:11">
      <c r="K16266"/>
    </row>
    <row r="16267" spans="11:11">
      <c r="K16267"/>
    </row>
    <row r="16268" spans="11:11">
      <c r="K16268"/>
    </row>
    <row r="16269" spans="11:11">
      <c r="K16269"/>
    </row>
    <row r="16270" spans="11:11">
      <c r="K16270"/>
    </row>
    <row r="16271" spans="11:11">
      <c r="K16271"/>
    </row>
    <row r="16272" spans="11:11">
      <c r="K16272"/>
    </row>
    <row r="16273" spans="11:11">
      <c r="K16273"/>
    </row>
    <row r="16274" spans="11:11">
      <c r="K16274"/>
    </row>
    <row r="16275" spans="11:11">
      <c r="K16275"/>
    </row>
    <row r="16276" spans="11:11">
      <c r="K16276"/>
    </row>
    <row r="16277" spans="11:11">
      <c r="K16277"/>
    </row>
    <row r="16278" spans="11:11">
      <c r="K16278"/>
    </row>
    <row r="16279" spans="11:11">
      <c r="K16279"/>
    </row>
    <row r="16280" spans="11:11">
      <c r="K16280"/>
    </row>
    <row r="16281" spans="11:11">
      <c r="K16281"/>
    </row>
    <row r="16282" spans="11:11">
      <c r="K16282"/>
    </row>
    <row r="16283" spans="11:11">
      <c r="K16283"/>
    </row>
    <row r="16284" spans="11:11">
      <c r="K16284"/>
    </row>
    <row r="16285" spans="11:11">
      <c r="K16285"/>
    </row>
    <row r="16286" spans="11:11">
      <c r="K16286"/>
    </row>
    <row r="16287" spans="11:11">
      <c r="K16287"/>
    </row>
    <row r="16288" spans="11:11">
      <c r="K16288"/>
    </row>
    <row r="16289" spans="11:11">
      <c r="K16289"/>
    </row>
    <row r="16290" spans="11:11">
      <c r="K16290"/>
    </row>
    <row r="16291" spans="11:11">
      <c r="K16291"/>
    </row>
    <row r="16292" spans="11:11">
      <c r="K16292"/>
    </row>
    <row r="16293" spans="11:11">
      <c r="K16293"/>
    </row>
    <row r="16294" spans="11:11">
      <c r="K16294"/>
    </row>
    <row r="16295" spans="11:11">
      <c r="K16295"/>
    </row>
    <row r="16296" spans="11:11">
      <c r="K16296"/>
    </row>
    <row r="16297" spans="11:11">
      <c r="K16297"/>
    </row>
    <row r="16298" spans="11:11">
      <c r="K16298"/>
    </row>
    <row r="16299" spans="11:11">
      <c r="K16299"/>
    </row>
    <row r="16300" spans="11:11">
      <c r="K16300"/>
    </row>
    <row r="16301" spans="11:11">
      <c r="K16301"/>
    </row>
    <row r="16302" spans="11:11">
      <c r="K16302"/>
    </row>
    <row r="16303" spans="11:11">
      <c r="K16303"/>
    </row>
    <row r="16304" spans="11:11">
      <c r="K16304"/>
    </row>
    <row r="16305" spans="11:11">
      <c r="K16305"/>
    </row>
    <row r="16306" spans="11:11">
      <c r="K16306"/>
    </row>
    <row r="16307" spans="11:11">
      <c r="K16307"/>
    </row>
    <row r="16308" spans="11:11">
      <c r="K16308"/>
    </row>
    <row r="16309" spans="11:11">
      <c r="K16309"/>
    </row>
    <row r="16310" spans="11:11">
      <c r="K16310"/>
    </row>
    <row r="16311" spans="11:11">
      <c r="K16311"/>
    </row>
    <row r="16312" spans="11:11">
      <c r="K16312"/>
    </row>
    <row r="16313" spans="11:11">
      <c r="K16313"/>
    </row>
    <row r="16314" spans="11:11">
      <c r="K16314"/>
    </row>
    <row r="16315" spans="11:11">
      <c r="K16315"/>
    </row>
    <row r="16316" spans="11:11">
      <c r="K16316"/>
    </row>
    <row r="16317" spans="11:11">
      <c r="K16317"/>
    </row>
    <row r="16318" spans="11:11">
      <c r="K16318"/>
    </row>
    <row r="16319" spans="11:11">
      <c r="K16319"/>
    </row>
    <row r="16320" spans="11:11">
      <c r="K16320"/>
    </row>
    <row r="16321" spans="11:11">
      <c r="K16321"/>
    </row>
    <row r="16322" spans="11:11">
      <c r="K16322"/>
    </row>
    <row r="16323" spans="11:11">
      <c r="K16323"/>
    </row>
    <row r="16324" spans="11:11">
      <c r="K16324"/>
    </row>
    <row r="16325" spans="11:11">
      <c r="K16325"/>
    </row>
    <row r="16326" spans="11:11">
      <c r="K16326"/>
    </row>
    <row r="16327" spans="11:11">
      <c r="K16327"/>
    </row>
    <row r="16328" spans="11:11">
      <c r="K16328"/>
    </row>
    <row r="16329" spans="11:11">
      <c r="K16329"/>
    </row>
    <row r="16330" spans="11:11">
      <c r="K16330"/>
    </row>
    <row r="16331" spans="11:11">
      <c r="K16331"/>
    </row>
    <row r="16332" spans="11:11">
      <c r="K16332"/>
    </row>
    <row r="16333" spans="11:11">
      <c r="K16333"/>
    </row>
    <row r="16334" spans="11:11">
      <c r="K16334"/>
    </row>
    <row r="16335" spans="11:11">
      <c r="K16335"/>
    </row>
    <row r="16336" spans="11:11">
      <c r="K16336"/>
    </row>
    <row r="16337" spans="11:11">
      <c r="K16337"/>
    </row>
    <row r="16338" spans="11:11">
      <c r="K16338"/>
    </row>
    <row r="16339" spans="11:11">
      <c r="K16339"/>
    </row>
    <row r="16340" spans="11:11">
      <c r="K16340"/>
    </row>
    <row r="16341" spans="11:11">
      <c r="K16341"/>
    </row>
    <row r="16342" spans="11:11">
      <c r="K16342"/>
    </row>
    <row r="16343" spans="11:11">
      <c r="K16343"/>
    </row>
    <row r="16344" spans="11:11">
      <c r="K16344"/>
    </row>
    <row r="16345" spans="11:11">
      <c r="K16345"/>
    </row>
    <row r="16346" spans="11:11">
      <c r="K16346"/>
    </row>
    <row r="16347" spans="11:11">
      <c r="K16347"/>
    </row>
    <row r="16348" spans="11:11">
      <c r="K16348"/>
    </row>
    <row r="16349" spans="11:11">
      <c r="K16349"/>
    </row>
    <row r="16350" spans="11:11">
      <c r="K16350"/>
    </row>
    <row r="16351" spans="11:11">
      <c r="K16351"/>
    </row>
    <row r="16352" spans="11:11">
      <c r="K16352"/>
    </row>
    <row r="16353" spans="11:11">
      <c r="K16353"/>
    </row>
    <row r="16354" spans="11:11">
      <c r="K16354"/>
    </row>
    <row r="16355" spans="11:11">
      <c r="K16355"/>
    </row>
    <row r="16356" spans="11:11">
      <c r="K16356"/>
    </row>
    <row r="16357" spans="11:11">
      <c r="K16357"/>
    </row>
    <row r="16358" spans="11:11">
      <c r="K16358"/>
    </row>
    <row r="16359" spans="11:11">
      <c r="K16359"/>
    </row>
    <row r="16360" spans="11:11">
      <c r="K16360"/>
    </row>
    <row r="16361" spans="11:11">
      <c r="K16361"/>
    </row>
    <row r="16362" spans="11:11">
      <c r="K16362"/>
    </row>
    <row r="16363" spans="11:11">
      <c r="K16363"/>
    </row>
    <row r="16364" spans="11:11">
      <c r="K16364"/>
    </row>
    <row r="16365" spans="11:11">
      <c r="K16365"/>
    </row>
    <row r="16366" spans="11:11">
      <c r="K16366"/>
    </row>
    <row r="16367" spans="11:11">
      <c r="K16367"/>
    </row>
    <row r="16368" spans="11:11">
      <c r="K16368"/>
    </row>
    <row r="16369" spans="11:11">
      <c r="K16369"/>
    </row>
    <row r="16370" spans="11:11">
      <c r="K16370"/>
    </row>
    <row r="16371" spans="11:11">
      <c r="K16371"/>
    </row>
    <row r="16372" spans="11:11">
      <c r="K16372"/>
    </row>
    <row r="16373" spans="11:11">
      <c r="K16373"/>
    </row>
    <row r="16374" spans="11:11">
      <c r="K16374"/>
    </row>
    <row r="16375" spans="11:11">
      <c r="K16375"/>
    </row>
    <row r="16376" spans="11:11">
      <c r="K16376"/>
    </row>
    <row r="16377" spans="11:11">
      <c r="K16377"/>
    </row>
    <row r="16378" spans="11:11">
      <c r="K16378"/>
    </row>
    <row r="16379" spans="11:11">
      <c r="K16379"/>
    </row>
    <row r="16380" spans="11:11">
      <c r="K16380"/>
    </row>
    <row r="16381" spans="11:11">
      <c r="K16381"/>
    </row>
    <row r="16382" spans="11:11">
      <c r="K16382"/>
    </row>
    <row r="16383" spans="11:11">
      <c r="K16383"/>
    </row>
    <row r="16384" spans="11:11">
      <c r="K16384"/>
    </row>
    <row r="16385" spans="11:11">
      <c r="K16385"/>
    </row>
    <row r="16386" spans="11:11">
      <c r="K16386"/>
    </row>
    <row r="16387" spans="11:11">
      <c r="K16387"/>
    </row>
    <row r="16388" spans="11:11">
      <c r="K16388"/>
    </row>
    <row r="16389" spans="11:11">
      <c r="K16389"/>
    </row>
    <row r="16390" spans="11:11">
      <c r="K16390"/>
    </row>
    <row r="16391" spans="11:11">
      <c r="K16391"/>
    </row>
    <row r="16392" spans="11:11">
      <c r="K16392"/>
    </row>
    <row r="16393" spans="11:11">
      <c r="K16393"/>
    </row>
    <row r="16394" spans="11:11">
      <c r="K16394"/>
    </row>
    <row r="16395" spans="11:11">
      <c r="K16395"/>
    </row>
    <row r="16396" spans="11:11">
      <c r="K16396"/>
    </row>
    <row r="16397" spans="11:11">
      <c r="K16397"/>
    </row>
    <row r="16398" spans="11:11">
      <c r="K16398"/>
    </row>
    <row r="16399" spans="11:11">
      <c r="K16399"/>
    </row>
    <row r="16400" spans="11:11">
      <c r="K16400"/>
    </row>
    <row r="16401" spans="11:11">
      <c r="K16401"/>
    </row>
    <row r="16402" spans="11:11">
      <c r="K16402"/>
    </row>
    <row r="16403" spans="11:11">
      <c r="K16403"/>
    </row>
    <row r="16404" spans="11:11">
      <c r="K16404"/>
    </row>
    <row r="16405" spans="11:11">
      <c r="K16405"/>
    </row>
    <row r="16406" spans="11:11">
      <c r="K16406"/>
    </row>
    <row r="16407" spans="11:11">
      <c r="K16407"/>
    </row>
    <row r="16408" spans="11:11">
      <c r="K16408"/>
    </row>
    <row r="16409" spans="11:11">
      <c r="K16409"/>
    </row>
    <row r="16410" spans="11:11">
      <c r="K16410"/>
    </row>
    <row r="16411" spans="11:11">
      <c r="K16411"/>
    </row>
    <row r="16412" spans="11:11">
      <c r="K16412"/>
    </row>
    <row r="16413" spans="11:11">
      <c r="K16413"/>
    </row>
    <row r="16414" spans="11:11">
      <c r="K16414"/>
    </row>
    <row r="16415" spans="11:11">
      <c r="K16415"/>
    </row>
    <row r="16416" spans="11:11">
      <c r="K16416"/>
    </row>
    <row r="16417" spans="11:11">
      <c r="K16417"/>
    </row>
    <row r="16418" spans="11:11">
      <c r="K16418"/>
    </row>
    <row r="16419" spans="11:11">
      <c r="K16419"/>
    </row>
    <row r="16420" spans="11:11">
      <c r="K16420"/>
    </row>
    <row r="16421" spans="11:11">
      <c r="K16421"/>
    </row>
    <row r="16422" spans="11:11">
      <c r="K16422"/>
    </row>
    <row r="16423" spans="11:11">
      <c r="K16423"/>
    </row>
    <row r="16424" spans="11:11">
      <c r="K16424"/>
    </row>
    <row r="16425" spans="11:11">
      <c r="K16425"/>
    </row>
    <row r="16426" spans="11:11">
      <c r="K16426"/>
    </row>
    <row r="16427" spans="11:11">
      <c r="K16427"/>
    </row>
    <row r="16428" spans="11:11">
      <c r="K16428"/>
    </row>
    <row r="16429" spans="11:11">
      <c r="K16429"/>
    </row>
    <row r="16430" spans="11:11">
      <c r="K16430"/>
    </row>
    <row r="16431" spans="11:11">
      <c r="K16431"/>
    </row>
    <row r="16432" spans="11:11">
      <c r="K16432"/>
    </row>
    <row r="16433" spans="11:11">
      <c r="K16433"/>
    </row>
    <row r="16434" spans="11:11">
      <c r="K16434"/>
    </row>
    <row r="16435" spans="11:11">
      <c r="K16435"/>
    </row>
    <row r="16436" spans="11:11">
      <c r="K16436"/>
    </row>
    <row r="16437" spans="11:11">
      <c r="K16437"/>
    </row>
    <row r="16438" spans="11:11">
      <c r="K16438"/>
    </row>
    <row r="16439" spans="11:11">
      <c r="K16439"/>
    </row>
    <row r="16440" spans="11:11">
      <c r="K16440"/>
    </row>
    <row r="16441" spans="11:11">
      <c r="K16441"/>
    </row>
    <row r="16442" spans="11:11">
      <c r="K16442"/>
    </row>
    <row r="16443" spans="11:11">
      <c r="K16443"/>
    </row>
    <row r="16444" spans="11:11">
      <c r="K16444"/>
    </row>
    <row r="16445" spans="11:11">
      <c r="K16445"/>
    </row>
    <row r="16446" spans="11:11">
      <c r="K16446"/>
    </row>
    <row r="16447" spans="11:11">
      <c r="K16447"/>
    </row>
    <row r="16448" spans="11:11">
      <c r="K16448"/>
    </row>
    <row r="16449" spans="11:11">
      <c r="K16449"/>
    </row>
    <row r="16450" spans="11:11">
      <c r="K16450"/>
    </row>
    <row r="16451" spans="11:11">
      <c r="K16451"/>
    </row>
    <row r="16452" spans="11:11">
      <c r="K16452"/>
    </row>
    <row r="16453" spans="11:11">
      <c r="K16453"/>
    </row>
    <row r="16454" spans="11:11">
      <c r="K16454"/>
    </row>
    <row r="16455" spans="11:11">
      <c r="K16455"/>
    </row>
    <row r="16456" spans="11:11">
      <c r="K16456"/>
    </row>
    <row r="16457" spans="11:11">
      <c r="K16457"/>
    </row>
    <row r="16458" spans="11:11">
      <c r="K16458"/>
    </row>
    <row r="16459" spans="11:11">
      <c r="K16459"/>
    </row>
    <row r="16460" spans="11:11">
      <c r="K16460"/>
    </row>
    <row r="16461" spans="11:11">
      <c r="K16461"/>
    </row>
    <row r="16462" spans="11:11">
      <c r="K16462"/>
    </row>
    <row r="16463" spans="11:11">
      <c r="K16463"/>
    </row>
    <row r="16464" spans="11:11">
      <c r="K16464"/>
    </row>
    <row r="16465" spans="11:11">
      <c r="K16465"/>
    </row>
    <row r="16466" spans="11:11">
      <c r="K16466"/>
    </row>
    <row r="16467" spans="11:11">
      <c r="K16467"/>
    </row>
    <row r="16468" spans="11:11">
      <c r="K16468"/>
    </row>
    <row r="16469" spans="11:11">
      <c r="K16469"/>
    </row>
    <row r="16470" spans="11:11">
      <c r="K16470"/>
    </row>
    <row r="16471" spans="11:11">
      <c r="K16471"/>
    </row>
    <row r="16472" spans="11:11">
      <c r="K16472"/>
    </row>
    <row r="16473" spans="11:11">
      <c r="K16473"/>
    </row>
    <row r="16474" spans="11:11">
      <c r="K16474"/>
    </row>
    <row r="16475" spans="11:11">
      <c r="K16475"/>
    </row>
    <row r="16476" spans="11:11">
      <c r="K16476"/>
    </row>
    <row r="16477" spans="11:11">
      <c r="K16477"/>
    </row>
    <row r="16478" spans="11:11">
      <c r="K16478"/>
    </row>
    <row r="16479" spans="11:11">
      <c r="K16479"/>
    </row>
    <row r="16480" spans="11:11">
      <c r="K16480"/>
    </row>
    <row r="16481" spans="11:11">
      <c r="K16481"/>
    </row>
    <row r="16482" spans="11:11">
      <c r="K16482"/>
    </row>
    <row r="16483" spans="11:11">
      <c r="K16483"/>
    </row>
    <row r="16484" spans="11:11">
      <c r="K16484"/>
    </row>
    <row r="16485" spans="11:11">
      <c r="K16485"/>
    </row>
    <row r="16486" spans="11:11">
      <c r="K16486"/>
    </row>
    <row r="16487" spans="11:11">
      <c r="K16487"/>
    </row>
    <row r="16488" spans="11:11">
      <c r="K16488"/>
    </row>
    <row r="16489" spans="11:11">
      <c r="K16489"/>
    </row>
    <row r="16490" spans="11:11">
      <c r="K16490"/>
    </row>
    <row r="16491" spans="11:11">
      <c r="K16491"/>
    </row>
    <row r="16492" spans="11:11">
      <c r="K16492"/>
    </row>
    <row r="16493" spans="11:11">
      <c r="K16493"/>
    </row>
    <row r="16494" spans="11:11">
      <c r="K16494"/>
    </row>
    <row r="16495" spans="11:11">
      <c r="K16495"/>
    </row>
    <row r="16496" spans="11:11">
      <c r="K16496"/>
    </row>
    <row r="16497" spans="11:11">
      <c r="K16497"/>
    </row>
    <row r="16498" spans="11:11">
      <c r="K16498"/>
    </row>
    <row r="16499" spans="11:11">
      <c r="K16499"/>
    </row>
    <row r="16500" spans="11:11">
      <c r="K16500"/>
    </row>
    <row r="16501" spans="11:11">
      <c r="K16501"/>
    </row>
    <row r="16502" spans="11:11">
      <c r="K16502"/>
    </row>
    <row r="16503" spans="11:11">
      <c r="K16503"/>
    </row>
    <row r="16504" spans="11:11">
      <c r="K16504"/>
    </row>
    <row r="16505" spans="11:11">
      <c r="K16505"/>
    </row>
    <row r="16506" spans="11:11">
      <c r="K16506"/>
    </row>
    <row r="16507" spans="11:11">
      <c r="K16507"/>
    </row>
    <row r="16508" spans="11:11">
      <c r="K16508"/>
    </row>
    <row r="16509" spans="11:11">
      <c r="K16509"/>
    </row>
    <row r="16510" spans="11:11">
      <c r="K16510"/>
    </row>
    <row r="16511" spans="11:11">
      <c r="K16511"/>
    </row>
    <row r="16512" spans="11:11">
      <c r="K16512"/>
    </row>
    <row r="16513" spans="11:11">
      <c r="K16513"/>
    </row>
    <row r="16514" spans="11:11">
      <c r="K16514"/>
    </row>
    <row r="16515" spans="11:11">
      <c r="K16515"/>
    </row>
    <row r="16516" spans="11:11">
      <c r="K16516"/>
    </row>
    <row r="16517" spans="11:11">
      <c r="K16517"/>
    </row>
    <row r="16518" spans="11:11">
      <c r="K16518"/>
    </row>
    <row r="16519" spans="11:11">
      <c r="K16519"/>
    </row>
    <row r="16520" spans="11:11">
      <c r="K16520"/>
    </row>
    <row r="16521" spans="11:11">
      <c r="K16521"/>
    </row>
    <row r="16522" spans="11:11">
      <c r="K16522"/>
    </row>
    <row r="16523" spans="11:11">
      <c r="K16523"/>
    </row>
    <row r="16524" spans="11:11">
      <c r="K16524"/>
    </row>
    <row r="16525" spans="11:11">
      <c r="K16525"/>
    </row>
    <row r="16526" spans="11:11">
      <c r="K16526"/>
    </row>
    <row r="16527" spans="11:11">
      <c r="K16527"/>
    </row>
    <row r="16528" spans="11:11">
      <c r="K16528"/>
    </row>
    <row r="16529" spans="11:11">
      <c r="K16529"/>
    </row>
    <row r="16530" spans="11:11">
      <c r="K16530"/>
    </row>
    <row r="16531" spans="11:11">
      <c r="K16531"/>
    </row>
    <row r="16532" spans="11:11">
      <c r="K16532"/>
    </row>
    <row r="16533" spans="11:11">
      <c r="K16533"/>
    </row>
    <row r="16534" spans="11:11">
      <c r="K16534"/>
    </row>
    <row r="16535" spans="11:11">
      <c r="K16535"/>
    </row>
    <row r="16536" spans="11:11">
      <c r="K16536"/>
    </row>
    <row r="16537" spans="11:11">
      <c r="K16537"/>
    </row>
    <row r="16538" spans="11:11">
      <c r="K16538"/>
    </row>
    <row r="16539" spans="11:11">
      <c r="K16539"/>
    </row>
    <row r="16540" spans="11:11">
      <c r="K16540"/>
    </row>
    <row r="16541" spans="11:11">
      <c r="K16541"/>
    </row>
    <row r="16542" spans="11:11">
      <c r="K16542"/>
    </row>
    <row r="16543" spans="11:11">
      <c r="K16543"/>
    </row>
    <row r="16544" spans="11:11">
      <c r="K16544"/>
    </row>
    <row r="16545" spans="11:11">
      <c r="K16545"/>
    </row>
    <row r="16546" spans="11:11">
      <c r="K16546"/>
    </row>
    <row r="16547" spans="11:11">
      <c r="K16547"/>
    </row>
    <row r="16548" spans="11:11">
      <c r="K16548"/>
    </row>
    <row r="16549" spans="11:11">
      <c r="K16549"/>
    </row>
    <row r="16550" spans="11:11">
      <c r="K16550"/>
    </row>
    <row r="16551" spans="11:11">
      <c r="K16551"/>
    </row>
    <row r="16552" spans="11:11">
      <c r="K16552"/>
    </row>
    <row r="16553" spans="11:11">
      <c r="K16553"/>
    </row>
    <row r="16554" spans="11:11">
      <c r="K16554"/>
    </row>
    <row r="16555" spans="11:11">
      <c r="K16555"/>
    </row>
    <row r="16556" spans="11:11">
      <c r="K16556"/>
    </row>
    <row r="16557" spans="11:11">
      <c r="K16557"/>
    </row>
    <row r="16558" spans="11:11">
      <c r="K16558"/>
    </row>
    <row r="16559" spans="11:11">
      <c r="K16559"/>
    </row>
    <row r="16560" spans="11:11">
      <c r="K16560"/>
    </row>
    <row r="16561" spans="11:11">
      <c r="K16561"/>
    </row>
    <row r="16562" spans="11:11">
      <c r="K16562"/>
    </row>
    <row r="16563" spans="11:11">
      <c r="K16563"/>
    </row>
    <row r="16564" spans="11:11">
      <c r="K16564"/>
    </row>
    <row r="16565" spans="11:11">
      <c r="K16565"/>
    </row>
    <row r="16566" spans="11:11">
      <c r="K16566"/>
    </row>
    <row r="16567" spans="11:11">
      <c r="K16567"/>
    </row>
    <row r="16568" spans="11:11">
      <c r="K16568"/>
    </row>
    <row r="16569" spans="11:11">
      <c r="K16569"/>
    </row>
    <row r="16570" spans="11:11">
      <c r="K16570"/>
    </row>
    <row r="16571" spans="11:11">
      <c r="K16571"/>
    </row>
    <row r="16572" spans="11:11">
      <c r="K16572"/>
    </row>
    <row r="16573" spans="11:11">
      <c r="K16573"/>
    </row>
    <row r="16574" spans="11:11">
      <c r="K16574"/>
    </row>
    <row r="16575" spans="11:11">
      <c r="K16575"/>
    </row>
    <row r="16576" spans="11:11">
      <c r="K16576"/>
    </row>
    <row r="16577" spans="11:11">
      <c r="K16577"/>
    </row>
    <row r="16578" spans="11:11">
      <c r="K16578"/>
    </row>
    <row r="16579" spans="11:11">
      <c r="K16579"/>
    </row>
    <row r="16580" spans="11:11">
      <c r="K16580"/>
    </row>
    <row r="16581" spans="11:11">
      <c r="K16581"/>
    </row>
    <row r="16582" spans="11:11">
      <c r="K16582"/>
    </row>
    <row r="16583" spans="11:11">
      <c r="K16583"/>
    </row>
    <row r="16584" spans="11:11">
      <c r="K16584"/>
    </row>
    <row r="16585" spans="11:11">
      <c r="K16585"/>
    </row>
    <row r="16586" spans="11:11">
      <c r="K16586"/>
    </row>
    <row r="16587" spans="11:11">
      <c r="K16587"/>
    </row>
    <row r="16588" spans="11:11">
      <c r="K16588"/>
    </row>
    <row r="16589" spans="11:11">
      <c r="K16589"/>
    </row>
    <row r="16590" spans="11:11">
      <c r="K16590"/>
    </row>
    <row r="16591" spans="11:11">
      <c r="K16591"/>
    </row>
    <row r="16592" spans="11:11">
      <c r="K16592"/>
    </row>
    <row r="16593" spans="11:11">
      <c r="K16593"/>
    </row>
    <row r="16594" spans="11:11">
      <c r="K16594"/>
    </row>
    <row r="16595" spans="11:11">
      <c r="K16595"/>
    </row>
    <row r="16596" spans="11:11">
      <c r="K16596"/>
    </row>
    <row r="16597" spans="11:11">
      <c r="K16597"/>
    </row>
    <row r="16598" spans="11:11">
      <c r="K16598"/>
    </row>
    <row r="16599" spans="11:11">
      <c r="K16599"/>
    </row>
    <row r="16600" spans="11:11">
      <c r="K16600"/>
    </row>
    <row r="16601" spans="11:11">
      <c r="K16601"/>
    </row>
    <row r="16602" spans="11:11">
      <c r="K16602"/>
    </row>
    <row r="16603" spans="11:11">
      <c r="K16603"/>
    </row>
    <row r="16604" spans="11:11">
      <c r="K16604"/>
    </row>
    <row r="16605" spans="11:11">
      <c r="K16605"/>
    </row>
    <row r="16606" spans="11:11">
      <c r="K16606"/>
    </row>
    <row r="16607" spans="11:11">
      <c r="K16607"/>
    </row>
    <row r="16608" spans="11:11">
      <c r="K16608"/>
    </row>
    <row r="16609" spans="11:11">
      <c r="K16609"/>
    </row>
    <row r="16610" spans="11:11">
      <c r="K16610"/>
    </row>
    <row r="16611" spans="11:11">
      <c r="K16611"/>
    </row>
    <row r="16612" spans="11:11">
      <c r="K16612"/>
    </row>
    <row r="16613" spans="11:11">
      <c r="K16613"/>
    </row>
    <row r="16614" spans="11:11">
      <c r="K16614"/>
    </row>
    <row r="16615" spans="11:11">
      <c r="K16615"/>
    </row>
    <row r="16616" spans="11:11">
      <c r="K16616"/>
    </row>
    <row r="16617" spans="11:11">
      <c r="K16617"/>
    </row>
    <row r="16618" spans="11:11">
      <c r="K16618"/>
    </row>
    <row r="16619" spans="11:11">
      <c r="K16619"/>
    </row>
    <row r="16620" spans="11:11">
      <c r="K16620"/>
    </row>
    <row r="16621" spans="11:11">
      <c r="K16621"/>
    </row>
    <row r="16622" spans="11:11">
      <c r="K16622"/>
    </row>
    <row r="16623" spans="11:11">
      <c r="K16623"/>
    </row>
    <row r="16624" spans="11:11">
      <c r="K16624"/>
    </row>
    <row r="16625" spans="11:11">
      <c r="K16625"/>
    </row>
    <row r="16626" spans="11:11">
      <c r="K16626"/>
    </row>
    <row r="16627" spans="11:11">
      <c r="K16627"/>
    </row>
    <row r="16628" spans="11:11">
      <c r="K16628"/>
    </row>
    <row r="16629" spans="11:11">
      <c r="K16629"/>
    </row>
    <row r="16630" spans="11:11">
      <c r="K16630"/>
    </row>
    <row r="16631" spans="11:11">
      <c r="K16631"/>
    </row>
    <row r="16632" spans="11:11">
      <c r="K16632"/>
    </row>
    <row r="16633" spans="11:11">
      <c r="K16633"/>
    </row>
    <row r="16634" spans="11:11">
      <c r="K16634"/>
    </row>
    <row r="16635" spans="11:11">
      <c r="K16635"/>
    </row>
    <row r="16636" spans="11:11">
      <c r="K16636"/>
    </row>
    <row r="16637" spans="11:11">
      <c r="K16637"/>
    </row>
    <row r="16638" spans="11:11">
      <c r="K16638"/>
    </row>
    <row r="16639" spans="11:11">
      <c r="K16639"/>
    </row>
    <row r="16640" spans="11:11">
      <c r="K16640"/>
    </row>
    <row r="16641" spans="11:11">
      <c r="K16641"/>
    </row>
    <row r="16642" spans="11:11">
      <c r="K16642"/>
    </row>
    <row r="16643" spans="11:11">
      <c r="K16643"/>
    </row>
    <row r="16644" spans="11:11">
      <c r="K16644"/>
    </row>
    <row r="16645" spans="11:11">
      <c r="K16645"/>
    </row>
    <row r="16646" spans="11:11">
      <c r="K16646"/>
    </row>
    <row r="16647" spans="11:11">
      <c r="K16647"/>
    </row>
    <row r="16648" spans="11:11">
      <c r="K16648"/>
    </row>
    <row r="16649" spans="11:11">
      <c r="K16649"/>
    </row>
    <row r="16650" spans="11:11">
      <c r="K16650"/>
    </row>
    <row r="16651" spans="11:11">
      <c r="K16651"/>
    </row>
    <row r="16652" spans="11:11">
      <c r="K16652"/>
    </row>
    <row r="16653" spans="11:11">
      <c r="K16653"/>
    </row>
    <row r="16654" spans="11:11">
      <c r="K16654"/>
    </row>
    <row r="16655" spans="11:11">
      <c r="K16655"/>
    </row>
    <row r="16656" spans="11:11">
      <c r="K16656"/>
    </row>
    <row r="16657" spans="11:11">
      <c r="K16657"/>
    </row>
    <row r="16658" spans="11:11">
      <c r="K16658"/>
    </row>
    <row r="16659" spans="11:11">
      <c r="K16659"/>
    </row>
    <row r="16660" spans="11:11">
      <c r="K16660"/>
    </row>
    <row r="16661" spans="11:11">
      <c r="K16661"/>
    </row>
    <row r="16662" spans="11:11">
      <c r="K16662"/>
    </row>
    <row r="16663" spans="11:11">
      <c r="K16663"/>
    </row>
    <row r="16664" spans="11:11">
      <c r="K16664"/>
    </row>
    <row r="16665" spans="11:11">
      <c r="K16665"/>
    </row>
    <row r="16666" spans="11:11">
      <c r="K16666"/>
    </row>
    <row r="16667" spans="11:11">
      <c r="K16667"/>
    </row>
    <row r="16668" spans="11:11">
      <c r="K16668"/>
    </row>
    <row r="16669" spans="11:11">
      <c r="K16669"/>
    </row>
    <row r="16670" spans="11:11">
      <c r="K16670"/>
    </row>
    <row r="16671" spans="11:11">
      <c r="K16671"/>
    </row>
    <row r="16672" spans="11:11">
      <c r="K16672"/>
    </row>
    <row r="16673" spans="11:11">
      <c r="K16673"/>
    </row>
    <row r="16674" spans="11:11">
      <c r="K16674"/>
    </row>
    <row r="16675" spans="11:11">
      <c r="K16675"/>
    </row>
    <row r="16676" spans="11:11">
      <c r="K16676"/>
    </row>
    <row r="16677" spans="11:11">
      <c r="K16677"/>
    </row>
    <row r="16678" spans="11:11">
      <c r="K16678"/>
    </row>
    <row r="16679" spans="11:11">
      <c r="K16679"/>
    </row>
    <row r="16680" spans="11:11">
      <c r="K16680"/>
    </row>
    <row r="16681" spans="11:11">
      <c r="K16681"/>
    </row>
    <row r="16682" spans="11:11">
      <c r="K16682"/>
    </row>
    <row r="16683" spans="11:11">
      <c r="K16683"/>
    </row>
    <row r="16684" spans="11:11">
      <c r="K16684"/>
    </row>
    <row r="16685" spans="11:11">
      <c r="K16685"/>
    </row>
    <row r="16686" spans="11:11">
      <c r="K16686"/>
    </row>
    <row r="16687" spans="11:11">
      <c r="K16687"/>
    </row>
    <row r="16688" spans="11:11">
      <c r="K16688"/>
    </row>
    <row r="16689" spans="11:11">
      <c r="K16689"/>
    </row>
    <row r="16690" spans="11:11">
      <c r="K16690"/>
    </row>
    <row r="16691" spans="11:11">
      <c r="K16691"/>
    </row>
    <row r="16692" spans="11:11">
      <c r="K16692"/>
    </row>
    <row r="16693" spans="11:11">
      <c r="K16693"/>
    </row>
    <row r="16694" spans="11:11">
      <c r="K16694"/>
    </row>
    <row r="16695" spans="11:11">
      <c r="K16695"/>
    </row>
    <row r="16696" spans="11:11">
      <c r="K16696"/>
    </row>
    <row r="16697" spans="11:11">
      <c r="K16697"/>
    </row>
    <row r="16698" spans="11:11">
      <c r="K16698"/>
    </row>
    <row r="16699" spans="11:11">
      <c r="K16699"/>
    </row>
    <row r="16700" spans="11:11">
      <c r="K16700"/>
    </row>
    <row r="16701" spans="11:11">
      <c r="K16701"/>
    </row>
    <row r="16702" spans="11:11">
      <c r="K16702"/>
    </row>
    <row r="16703" spans="11:11">
      <c r="K16703"/>
    </row>
    <row r="16704" spans="11:11">
      <c r="K16704"/>
    </row>
    <row r="16705" spans="11:11">
      <c r="K16705"/>
    </row>
    <row r="16706" spans="11:11">
      <c r="K16706"/>
    </row>
    <row r="16707" spans="11:11">
      <c r="K16707"/>
    </row>
    <row r="16708" spans="11:11">
      <c r="K16708"/>
    </row>
    <row r="16709" spans="11:11">
      <c r="K16709"/>
    </row>
    <row r="16710" spans="11:11">
      <c r="K16710"/>
    </row>
    <row r="16711" spans="11:11">
      <c r="K16711"/>
    </row>
    <row r="16712" spans="11:11">
      <c r="K16712"/>
    </row>
    <row r="16713" spans="11:11">
      <c r="K16713"/>
    </row>
    <row r="16714" spans="11:11">
      <c r="K16714"/>
    </row>
    <row r="16715" spans="11:11">
      <c r="K16715"/>
    </row>
    <row r="16716" spans="11:11">
      <c r="K16716"/>
    </row>
    <row r="16717" spans="11:11">
      <c r="K16717"/>
    </row>
    <row r="16718" spans="11:11">
      <c r="K16718"/>
    </row>
    <row r="16719" spans="11:11">
      <c r="K16719"/>
    </row>
    <row r="16720" spans="11:11">
      <c r="K16720"/>
    </row>
    <row r="16721" spans="11:11">
      <c r="K16721"/>
    </row>
    <row r="16722" spans="11:11">
      <c r="K16722"/>
    </row>
    <row r="16723" spans="11:11">
      <c r="K16723"/>
    </row>
    <row r="16724" spans="11:11">
      <c r="K16724"/>
    </row>
    <row r="16725" spans="11:11">
      <c r="K16725"/>
    </row>
    <row r="16726" spans="11:11">
      <c r="K16726"/>
    </row>
    <row r="16727" spans="11:11">
      <c r="K16727"/>
    </row>
    <row r="16728" spans="11:11">
      <c r="K16728"/>
    </row>
    <row r="16729" spans="11:11">
      <c r="K16729"/>
    </row>
    <row r="16730" spans="11:11">
      <c r="K16730"/>
    </row>
    <row r="16731" spans="11:11">
      <c r="K16731"/>
    </row>
    <row r="16732" spans="11:11">
      <c r="K16732"/>
    </row>
    <row r="16733" spans="11:11">
      <c r="K16733"/>
    </row>
    <row r="16734" spans="11:11">
      <c r="K16734"/>
    </row>
    <row r="16735" spans="11:11">
      <c r="K16735"/>
    </row>
    <row r="16736" spans="11:11">
      <c r="K16736"/>
    </row>
    <row r="16737" spans="11:11">
      <c r="K16737"/>
    </row>
    <row r="16738" spans="11:11">
      <c r="K16738"/>
    </row>
    <row r="16739" spans="11:11">
      <c r="K16739"/>
    </row>
    <row r="16740" spans="11:11">
      <c r="K16740"/>
    </row>
    <row r="16741" spans="11:11">
      <c r="K16741"/>
    </row>
    <row r="16742" spans="11:11">
      <c r="K16742"/>
    </row>
    <row r="16743" spans="11:11">
      <c r="K16743"/>
    </row>
    <row r="16744" spans="11:11">
      <c r="K16744"/>
    </row>
    <row r="16745" spans="11:11">
      <c r="K16745"/>
    </row>
    <row r="16746" spans="11:11">
      <c r="K16746"/>
    </row>
    <row r="16747" spans="11:11">
      <c r="K16747"/>
    </row>
    <row r="16748" spans="11:11">
      <c r="K16748"/>
    </row>
    <row r="16749" spans="11:11">
      <c r="K16749"/>
    </row>
    <row r="16750" spans="11:11">
      <c r="K16750"/>
    </row>
    <row r="16751" spans="11:11">
      <c r="K16751"/>
    </row>
    <row r="16752" spans="11:11">
      <c r="K16752"/>
    </row>
    <row r="16753" spans="11:11">
      <c r="K16753"/>
    </row>
    <row r="16754" spans="11:11">
      <c r="K16754"/>
    </row>
    <row r="16755" spans="11:11">
      <c r="K16755"/>
    </row>
    <row r="16756" spans="11:11">
      <c r="K16756"/>
    </row>
    <row r="16757" spans="11:11">
      <c r="K16757"/>
    </row>
    <row r="16758" spans="11:11">
      <c r="K16758"/>
    </row>
    <row r="16759" spans="11:11">
      <c r="K16759"/>
    </row>
    <row r="16760" spans="11:11">
      <c r="K16760"/>
    </row>
    <row r="16761" spans="11:11">
      <c r="K16761"/>
    </row>
    <row r="16762" spans="11:11">
      <c r="K16762"/>
    </row>
    <row r="16763" spans="11:11">
      <c r="K16763"/>
    </row>
    <row r="16764" spans="11:11">
      <c r="K16764"/>
    </row>
    <row r="16765" spans="11:11">
      <c r="K16765"/>
    </row>
    <row r="16766" spans="11:11">
      <c r="K16766"/>
    </row>
    <row r="16767" spans="11:11">
      <c r="K16767"/>
    </row>
    <row r="16768" spans="11:11">
      <c r="K16768"/>
    </row>
    <row r="16769" spans="11:11">
      <c r="K16769"/>
    </row>
    <row r="16770" spans="11:11">
      <c r="K16770"/>
    </row>
    <row r="16771" spans="11:11">
      <c r="K16771"/>
    </row>
    <row r="16772" spans="11:11">
      <c r="K16772"/>
    </row>
    <row r="16773" spans="11:11">
      <c r="K16773"/>
    </row>
    <row r="16774" spans="11:11">
      <c r="K16774"/>
    </row>
    <row r="16775" spans="11:11">
      <c r="K16775"/>
    </row>
    <row r="16776" spans="11:11">
      <c r="K16776"/>
    </row>
    <row r="16777" spans="11:11">
      <c r="K16777"/>
    </row>
    <row r="16778" spans="11:11">
      <c r="K16778"/>
    </row>
    <row r="16779" spans="11:11">
      <c r="K16779"/>
    </row>
    <row r="16780" spans="11:11">
      <c r="K16780"/>
    </row>
    <row r="16781" spans="11:11">
      <c r="K16781"/>
    </row>
    <row r="16782" spans="11:11">
      <c r="K16782"/>
    </row>
    <row r="16783" spans="11:11">
      <c r="K16783"/>
    </row>
    <row r="16784" spans="11:11">
      <c r="K16784"/>
    </row>
    <row r="16785" spans="11:11">
      <c r="K16785"/>
    </row>
    <row r="16786" spans="11:11">
      <c r="K16786"/>
    </row>
    <row r="16787" spans="11:11">
      <c r="K16787"/>
    </row>
    <row r="16788" spans="11:11">
      <c r="K16788"/>
    </row>
    <row r="16789" spans="11:11">
      <c r="K16789"/>
    </row>
    <row r="16790" spans="11:11">
      <c r="K16790"/>
    </row>
    <row r="16791" spans="11:11">
      <c r="K16791"/>
    </row>
    <row r="16792" spans="11:11">
      <c r="K16792"/>
    </row>
    <row r="16793" spans="11:11">
      <c r="K16793"/>
    </row>
    <row r="16794" spans="11:11">
      <c r="K16794"/>
    </row>
    <row r="16795" spans="11:11">
      <c r="K16795"/>
    </row>
    <row r="16796" spans="11:11">
      <c r="K16796"/>
    </row>
    <row r="16797" spans="11:11">
      <c r="K16797"/>
    </row>
    <row r="16798" spans="11:11">
      <c r="K16798"/>
    </row>
    <row r="16799" spans="11:11">
      <c r="K16799"/>
    </row>
    <row r="16800" spans="11:11">
      <c r="K16800"/>
    </row>
    <row r="16801" spans="11:11">
      <c r="K16801"/>
    </row>
    <row r="16802" spans="11:11">
      <c r="K16802"/>
    </row>
    <row r="16803" spans="11:11">
      <c r="K16803"/>
    </row>
    <row r="16804" spans="11:11">
      <c r="K16804"/>
    </row>
    <row r="16805" spans="11:11">
      <c r="K16805"/>
    </row>
    <row r="16806" spans="11:11">
      <c r="K16806"/>
    </row>
    <row r="16807" spans="11:11">
      <c r="K16807"/>
    </row>
    <row r="16808" spans="11:11">
      <c r="K16808"/>
    </row>
    <row r="16809" spans="11:11">
      <c r="K16809"/>
    </row>
    <row r="16810" spans="11:11">
      <c r="K16810"/>
    </row>
    <row r="16811" spans="11:11">
      <c r="K16811"/>
    </row>
    <row r="16812" spans="11:11">
      <c r="K16812"/>
    </row>
    <row r="16813" spans="11:11">
      <c r="K16813"/>
    </row>
    <row r="16814" spans="11:11">
      <c r="K16814"/>
    </row>
    <row r="16815" spans="11:11">
      <c r="K16815"/>
    </row>
    <row r="16816" spans="11:11">
      <c r="K16816"/>
    </row>
    <row r="16817" spans="11:11">
      <c r="K16817"/>
    </row>
    <row r="16818" spans="11:11">
      <c r="K16818"/>
    </row>
    <row r="16819" spans="11:11">
      <c r="K16819"/>
    </row>
    <row r="16820" spans="11:11">
      <c r="K16820"/>
    </row>
    <row r="16821" spans="11:11">
      <c r="K16821"/>
    </row>
    <row r="16822" spans="11:11">
      <c r="K16822"/>
    </row>
    <row r="16823" spans="11:11">
      <c r="K16823"/>
    </row>
    <row r="16824" spans="11:11">
      <c r="K16824"/>
    </row>
    <row r="16825" spans="11:11">
      <c r="K16825"/>
    </row>
    <row r="16826" spans="11:11">
      <c r="K16826"/>
    </row>
    <row r="16827" spans="11:11">
      <c r="K16827"/>
    </row>
    <row r="16828" spans="11:11">
      <c r="K16828"/>
    </row>
    <row r="16829" spans="11:11">
      <c r="K16829"/>
    </row>
    <row r="16830" spans="11:11">
      <c r="K16830"/>
    </row>
    <row r="16831" spans="11:11">
      <c r="K16831"/>
    </row>
    <row r="16832" spans="11:11">
      <c r="K16832"/>
    </row>
    <row r="16833" spans="11:11">
      <c r="K16833"/>
    </row>
    <row r="16834" spans="11:11">
      <c r="K16834"/>
    </row>
    <row r="16835" spans="11:11">
      <c r="K16835"/>
    </row>
    <row r="16836" spans="11:11">
      <c r="K16836"/>
    </row>
    <row r="16837" spans="11:11">
      <c r="K16837"/>
    </row>
    <row r="16838" spans="11:11">
      <c r="K16838"/>
    </row>
    <row r="16839" spans="11:11">
      <c r="K16839"/>
    </row>
    <row r="16840" spans="11:11">
      <c r="K16840"/>
    </row>
    <row r="16841" spans="11:11">
      <c r="K16841"/>
    </row>
    <row r="16842" spans="11:11">
      <c r="K16842"/>
    </row>
    <row r="16843" spans="11:11">
      <c r="K16843"/>
    </row>
    <row r="16844" spans="11:11">
      <c r="K16844"/>
    </row>
    <row r="16845" spans="11:11">
      <c r="K16845"/>
    </row>
    <row r="16846" spans="11:11">
      <c r="K16846"/>
    </row>
    <row r="16847" spans="11:11">
      <c r="K16847"/>
    </row>
    <row r="16848" spans="11:11">
      <c r="K16848"/>
    </row>
    <row r="16849" spans="11:11">
      <c r="K16849"/>
    </row>
    <row r="16850" spans="11:11">
      <c r="K16850"/>
    </row>
    <row r="16851" spans="11:11">
      <c r="K16851"/>
    </row>
    <row r="16852" spans="11:11">
      <c r="K16852"/>
    </row>
    <row r="16853" spans="11:11">
      <c r="K16853"/>
    </row>
    <row r="16854" spans="11:11">
      <c r="K16854"/>
    </row>
    <row r="16855" spans="11:11">
      <c r="K16855"/>
    </row>
    <row r="16856" spans="11:11">
      <c r="K16856"/>
    </row>
    <row r="16857" spans="11:11">
      <c r="K16857"/>
    </row>
    <row r="16858" spans="11:11">
      <c r="K16858"/>
    </row>
    <row r="16859" spans="11:11">
      <c r="K16859"/>
    </row>
    <row r="16860" spans="11:11">
      <c r="K16860"/>
    </row>
    <row r="16861" spans="11:11">
      <c r="K16861"/>
    </row>
    <row r="16862" spans="11:11">
      <c r="K16862"/>
    </row>
    <row r="16863" spans="11:11">
      <c r="K16863"/>
    </row>
    <row r="16864" spans="11:11">
      <c r="K16864"/>
    </row>
    <row r="16865" spans="11:11">
      <c r="K16865"/>
    </row>
    <row r="16866" spans="11:11">
      <c r="K16866"/>
    </row>
    <row r="16867" spans="11:11">
      <c r="K16867"/>
    </row>
    <row r="16868" spans="11:11">
      <c r="K16868"/>
    </row>
    <row r="16869" spans="11:11">
      <c r="K16869"/>
    </row>
    <row r="16870" spans="11:11">
      <c r="K16870"/>
    </row>
    <row r="16871" spans="11:11">
      <c r="K16871"/>
    </row>
    <row r="16872" spans="11:11">
      <c r="K16872"/>
    </row>
    <row r="16873" spans="11:11">
      <c r="K16873"/>
    </row>
    <row r="16874" spans="11:11">
      <c r="K16874"/>
    </row>
    <row r="16875" spans="11:11">
      <c r="K16875"/>
    </row>
    <row r="16876" spans="11:11">
      <c r="K16876"/>
    </row>
    <row r="16877" spans="11:11">
      <c r="K16877"/>
    </row>
    <row r="16878" spans="11:11">
      <c r="K16878"/>
    </row>
    <row r="16879" spans="11:11">
      <c r="K16879"/>
    </row>
    <row r="16880" spans="11:11">
      <c r="K16880"/>
    </row>
    <row r="16881" spans="11:11">
      <c r="K16881"/>
    </row>
    <row r="16882" spans="11:11">
      <c r="K16882"/>
    </row>
    <row r="16883" spans="11:11">
      <c r="K16883"/>
    </row>
    <row r="16884" spans="11:11">
      <c r="K16884"/>
    </row>
    <row r="16885" spans="11:11">
      <c r="K16885"/>
    </row>
    <row r="16886" spans="11:11">
      <c r="K16886"/>
    </row>
    <row r="16887" spans="11:11">
      <c r="K16887"/>
    </row>
    <row r="16888" spans="11:11">
      <c r="K16888"/>
    </row>
    <row r="16889" spans="11:11">
      <c r="K16889"/>
    </row>
    <row r="16890" spans="11:11">
      <c r="K16890"/>
    </row>
    <row r="16891" spans="11:11">
      <c r="K16891"/>
    </row>
    <row r="16892" spans="11:11">
      <c r="K16892"/>
    </row>
    <row r="16893" spans="11:11">
      <c r="K16893"/>
    </row>
    <row r="16894" spans="11:11">
      <c r="K16894"/>
    </row>
    <row r="16895" spans="11:11">
      <c r="K16895"/>
    </row>
    <row r="16896" spans="11:11">
      <c r="K16896"/>
    </row>
    <row r="16897" spans="11:11">
      <c r="K16897"/>
    </row>
    <row r="16898" spans="11:11">
      <c r="K16898"/>
    </row>
    <row r="16899" spans="11:11">
      <c r="K16899"/>
    </row>
    <row r="16900" spans="11:11">
      <c r="K16900"/>
    </row>
    <row r="16901" spans="11:11">
      <c r="K16901"/>
    </row>
    <row r="16902" spans="11:11">
      <c r="K16902"/>
    </row>
    <row r="16903" spans="11:11">
      <c r="K16903"/>
    </row>
    <row r="16904" spans="11:11">
      <c r="K16904"/>
    </row>
    <row r="16905" spans="11:11">
      <c r="K16905"/>
    </row>
    <row r="16906" spans="11:11">
      <c r="K16906"/>
    </row>
    <row r="16907" spans="11:11">
      <c r="K16907"/>
    </row>
    <row r="16908" spans="11:11">
      <c r="K16908"/>
    </row>
    <row r="16909" spans="11:11">
      <c r="K16909"/>
    </row>
    <row r="16910" spans="11:11">
      <c r="K16910"/>
    </row>
    <row r="16911" spans="11:11">
      <c r="K16911"/>
    </row>
    <row r="16912" spans="11:11">
      <c r="K16912"/>
    </row>
    <row r="16913" spans="11:11">
      <c r="K16913"/>
    </row>
    <row r="16914" spans="11:11">
      <c r="K16914"/>
    </row>
    <row r="16915" spans="11:11">
      <c r="K16915"/>
    </row>
    <row r="16916" spans="11:11">
      <c r="K16916"/>
    </row>
    <row r="16917" spans="11:11">
      <c r="K16917"/>
    </row>
    <row r="16918" spans="11:11">
      <c r="K16918"/>
    </row>
    <row r="16919" spans="11:11">
      <c r="K16919"/>
    </row>
    <row r="16920" spans="11:11">
      <c r="K16920"/>
    </row>
    <row r="16921" spans="11:11">
      <c r="K16921"/>
    </row>
    <row r="16922" spans="11:11">
      <c r="K16922"/>
    </row>
    <row r="16923" spans="11:11">
      <c r="K16923"/>
    </row>
    <row r="16924" spans="11:11">
      <c r="K16924"/>
    </row>
    <row r="16925" spans="11:11">
      <c r="K16925"/>
    </row>
    <row r="16926" spans="11:11">
      <c r="K16926"/>
    </row>
    <row r="16927" spans="11:11">
      <c r="K16927"/>
    </row>
    <row r="16928" spans="11:11">
      <c r="K16928"/>
    </row>
    <row r="16929" spans="11:11">
      <c r="K16929"/>
    </row>
    <row r="16930" spans="11:11">
      <c r="K16930"/>
    </row>
    <row r="16931" spans="11:11">
      <c r="K16931"/>
    </row>
    <row r="16932" spans="11:11">
      <c r="K16932"/>
    </row>
    <row r="16933" spans="11:11">
      <c r="K16933"/>
    </row>
    <row r="16934" spans="11:11">
      <c r="K16934"/>
    </row>
    <row r="16935" spans="11:11">
      <c r="K16935"/>
    </row>
    <row r="16936" spans="11:11">
      <c r="K16936"/>
    </row>
    <row r="16937" spans="11:11">
      <c r="K16937"/>
    </row>
    <row r="16938" spans="11:11">
      <c r="K16938"/>
    </row>
    <row r="16939" spans="11:11">
      <c r="K16939"/>
    </row>
    <row r="16940" spans="11:11">
      <c r="K16940"/>
    </row>
    <row r="16941" spans="11:11">
      <c r="K16941"/>
    </row>
    <row r="16942" spans="11:11">
      <c r="K16942"/>
    </row>
    <row r="16943" spans="11:11">
      <c r="K16943"/>
    </row>
    <row r="16944" spans="11:11">
      <c r="K16944"/>
    </row>
    <row r="16945" spans="11:11">
      <c r="K16945"/>
    </row>
    <row r="16946" spans="11:11">
      <c r="K16946"/>
    </row>
    <row r="16947" spans="11:11">
      <c r="K16947"/>
    </row>
    <row r="16948" spans="11:11">
      <c r="K16948"/>
    </row>
    <row r="16949" spans="11:11">
      <c r="K16949"/>
    </row>
    <row r="16950" spans="11:11">
      <c r="K16950"/>
    </row>
    <row r="16951" spans="11:11">
      <c r="K16951"/>
    </row>
    <row r="16952" spans="11:11">
      <c r="K16952"/>
    </row>
    <row r="16953" spans="11:11">
      <c r="K16953"/>
    </row>
    <row r="16954" spans="11:11">
      <c r="K16954"/>
    </row>
    <row r="16955" spans="11:11">
      <c r="K16955"/>
    </row>
    <row r="16956" spans="11:11">
      <c r="K16956"/>
    </row>
    <row r="16957" spans="11:11">
      <c r="K16957"/>
    </row>
    <row r="16958" spans="11:11">
      <c r="K16958"/>
    </row>
    <row r="16959" spans="11:11">
      <c r="K16959"/>
    </row>
    <row r="16960" spans="11:11">
      <c r="K16960"/>
    </row>
    <row r="16961" spans="11:11">
      <c r="K16961"/>
    </row>
    <row r="16962" spans="11:11">
      <c r="K16962"/>
    </row>
    <row r="16963" spans="11:11">
      <c r="K16963"/>
    </row>
    <row r="16964" spans="11:11">
      <c r="K16964"/>
    </row>
    <row r="16965" spans="11:11">
      <c r="K16965"/>
    </row>
    <row r="16966" spans="11:11">
      <c r="K16966"/>
    </row>
    <row r="16967" spans="11:11">
      <c r="K16967"/>
    </row>
    <row r="16968" spans="11:11">
      <c r="K16968"/>
    </row>
    <row r="16969" spans="11:11">
      <c r="K16969"/>
    </row>
    <row r="16970" spans="11:11">
      <c r="K16970"/>
    </row>
    <row r="16971" spans="11:11">
      <c r="K16971"/>
    </row>
    <row r="16972" spans="11:11">
      <c r="K16972"/>
    </row>
    <row r="16973" spans="11:11">
      <c r="K16973"/>
    </row>
    <row r="16974" spans="11:11">
      <c r="K16974"/>
    </row>
    <row r="16975" spans="11:11">
      <c r="K16975"/>
    </row>
    <row r="16976" spans="11:11">
      <c r="K16976"/>
    </row>
    <row r="16977" spans="11:11">
      <c r="K16977"/>
    </row>
    <row r="16978" spans="11:11">
      <c r="K16978"/>
    </row>
    <row r="16979" spans="11:11">
      <c r="K16979"/>
    </row>
    <row r="16980" spans="11:11">
      <c r="K16980"/>
    </row>
    <row r="16981" spans="11:11">
      <c r="K16981"/>
    </row>
    <row r="16982" spans="11:11">
      <c r="K16982"/>
    </row>
    <row r="16983" spans="11:11">
      <c r="K16983"/>
    </row>
    <row r="16984" spans="11:11">
      <c r="K16984"/>
    </row>
    <row r="16985" spans="11:11">
      <c r="K16985"/>
    </row>
    <row r="16986" spans="11:11">
      <c r="K16986"/>
    </row>
    <row r="16987" spans="11:11">
      <c r="K16987"/>
    </row>
    <row r="16988" spans="11:11">
      <c r="K16988"/>
    </row>
    <row r="16989" spans="11:11">
      <c r="K16989"/>
    </row>
    <row r="16990" spans="11:11">
      <c r="K16990"/>
    </row>
    <row r="16991" spans="11:11">
      <c r="K16991"/>
    </row>
    <row r="16992" spans="11:11">
      <c r="K16992"/>
    </row>
    <row r="16993" spans="11:11">
      <c r="K16993"/>
    </row>
    <row r="16994" spans="11:11">
      <c r="K16994"/>
    </row>
    <row r="16995" spans="11:11">
      <c r="K16995"/>
    </row>
    <row r="16996" spans="11:11">
      <c r="K16996"/>
    </row>
    <row r="16997" spans="11:11">
      <c r="K16997"/>
    </row>
    <row r="16998" spans="11:11">
      <c r="K16998"/>
    </row>
    <row r="16999" spans="11:11">
      <c r="K16999"/>
    </row>
    <row r="17000" spans="11:11">
      <c r="K17000"/>
    </row>
    <row r="17001" spans="11:11">
      <c r="K17001"/>
    </row>
    <row r="17002" spans="11:11">
      <c r="K17002"/>
    </row>
    <row r="17003" spans="11:11">
      <c r="K17003"/>
    </row>
    <row r="17004" spans="11:11">
      <c r="K17004"/>
    </row>
    <row r="17005" spans="11:11">
      <c r="K17005"/>
    </row>
    <row r="17006" spans="11:11">
      <c r="K17006"/>
    </row>
    <row r="17007" spans="11:11">
      <c r="K17007"/>
    </row>
    <row r="17008" spans="11:11">
      <c r="K17008"/>
    </row>
    <row r="17009" spans="11:11">
      <c r="K17009"/>
    </row>
    <row r="17010" spans="11:11">
      <c r="K17010"/>
    </row>
    <row r="17011" spans="11:11">
      <c r="K17011"/>
    </row>
    <row r="17012" spans="11:11">
      <c r="K17012"/>
    </row>
    <row r="17013" spans="11:11">
      <c r="K17013"/>
    </row>
    <row r="17014" spans="11:11">
      <c r="K17014"/>
    </row>
    <row r="17015" spans="11:11">
      <c r="K17015"/>
    </row>
    <row r="17016" spans="11:11">
      <c r="K17016"/>
    </row>
    <row r="17017" spans="11:11">
      <c r="K17017"/>
    </row>
    <row r="17018" spans="11:11">
      <c r="K17018"/>
    </row>
    <row r="17019" spans="11:11">
      <c r="K17019"/>
    </row>
    <row r="17020" spans="11:11">
      <c r="K17020"/>
    </row>
    <row r="17021" spans="11:11">
      <c r="K17021"/>
    </row>
    <row r="17022" spans="11:11">
      <c r="K17022"/>
    </row>
    <row r="17023" spans="11:11">
      <c r="K17023"/>
    </row>
    <row r="17024" spans="11:11">
      <c r="K17024"/>
    </row>
    <row r="17025" spans="11:11">
      <c r="K17025"/>
    </row>
    <row r="17026" spans="11:11">
      <c r="K17026"/>
    </row>
    <row r="17027" spans="11:11">
      <c r="K17027"/>
    </row>
    <row r="17028" spans="11:11">
      <c r="K17028"/>
    </row>
    <row r="17029" spans="11:11">
      <c r="K17029"/>
    </row>
    <row r="17030" spans="11:11">
      <c r="K17030"/>
    </row>
    <row r="17031" spans="11:11">
      <c r="K17031"/>
    </row>
    <row r="17032" spans="11:11">
      <c r="K17032"/>
    </row>
    <row r="17033" spans="11:11">
      <c r="K17033"/>
    </row>
    <row r="17034" spans="11:11">
      <c r="K17034"/>
    </row>
    <row r="17035" spans="11:11">
      <c r="K17035"/>
    </row>
    <row r="17036" spans="11:11">
      <c r="K17036"/>
    </row>
    <row r="17037" spans="11:11">
      <c r="K17037"/>
    </row>
    <row r="17038" spans="11:11">
      <c r="K17038"/>
    </row>
    <row r="17039" spans="11:11">
      <c r="K17039"/>
    </row>
    <row r="17040" spans="11:11">
      <c r="K17040"/>
    </row>
    <row r="17041" spans="11:11">
      <c r="K17041"/>
    </row>
    <row r="17042" spans="11:11">
      <c r="K17042"/>
    </row>
    <row r="17043" spans="11:11">
      <c r="K17043"/>
    </row>
    <row r="17044" spans="11:11">
      <c r="K17044"/>
    </row>
    <row r="17045" spans="11:11">
      <c r="K17045"/>
    </row>
    <row r="17046" spans="11:11">
      <c r="K17046"/>
    </row>
    <row r="17047" spans="11:11">
      <c r="K17047"/>
    </row>
    <row r="17048" spans="11:11">
      <c r="K17048"/>
    </row>
    <row r="17049" spans="11:11">
      <c r="K17049"/>
    </row>
    <row r="17050" spans="11:11">
      <c r="K17050"/>
    </row>
    <row r="17051" spans="11:11">
      <c r="K17051"/>
    </row>
    <row r="17052" spans="11:11">
      <c r="K17052"/>
    </row>
    <row r="17053" spans="11:11">
      <c r="K17053"/>
    </row>
    <row r="17054" spans="11:11">
      <c r="K17054"/>
    </row>
    <row r="17055" spans="11:11">
      <c r="K17055"/>
    </row>
    <row r="17056" spans="11:11">
      <c r="K17056"/>
    </row>
    <row r="17057" spans="11:11">
      <c r="K17057"/>
    </row>
    <row r="17058" spans="11:11">
      <c r="K17058"/>
    </row>
    <row r="17059" spans="11:11">
      <c r="K17059"/>
    </row>
    <row r="17060" spans="11:11">
      <c r="K17060"/>
    </row>
    <row r="17061" spans="11:11">
      <c r="K17061"/>
    </row>
    <row r="17062" spans="11:11">
      <c r="K17062"/>
    </row>
    <row r="17063" spans="11:11">
      <c r="K17063"/>
    </row>
    <row r="17064" spans="11:11">
      <c r="K17064"/>
    </row>
    <row r="17065" spans="11:11">
      <c r="K17065"/>
    </row>
    <row r="17066" spans="11:11">
      <c r="K17066"/>
    </row>
    <row r="17067" spans="11:11">
      <c r="K17067"/>
    </row>
    <row r="17068" spans="11:11">
      <c r="K17068"/>
    </row>
    <row r="17069" spans="11:11">
      <c r="K17069"/>
    </row>
    <row r="17070" spans="11:11">
      <c r="K17070"/>
    </row>
    <row r="17071" spans="11:11">
      <c r="K17071"/>
    </row>
    <row r="17072" spans="11:11">
      <c r="K17072"/>
    </row>
    <row r="17073" spans="11:11">
      <c r="K17073"/>
    </row>
    <row r="17074" spans="11:11">
      <c r="K17074"/>
    </row>
    <row r="17075" spans="11:11">
      <c r="K17075"/>
    </row>
    <row r="17076" spans="11:11">
      <c r="K17076"/>
    </row>
    <row r="17077" spans="11:11">
      <c r="K17077"/>
    </row>
    <row r="17078" spans="11:11">
      <c r="K17078"/>
    </row>
    <row r="17079" spans="11:11">
      <c r="K17079"/>
    </row>
    <row r="17080" spans="11:11">
      <c r="K17080"/>
    </row>
    <row r="17081" spans="11:11">
      <c r="K17081"/>
    </row>
    <row r="17082" spans="11:11">
      <c r="K17082"/>
    </row>
    <row r="17083" spans="11:11">
      <c r="K17083"/>
    </row>
    <row r="17084" spans="11:11">
      <c r="K17084"/>
    </row>
    <row r="17085" spans="11:11">
      <c r="K17085"/>
    </row>
    <row r="17086" spans="11:11">
      <c r="K17086"/>
    </row>
    <row r="17087" spans="11:11">
      <c r="K17087"/>
    </row>
    <row r="17088" spans="11:11">
      <c r="K17088"/>
    </row>
    <row r="17089" spans="11:11">
      <c r="K17089"/>
    </row>
    <row r="17090" spans="11:11">
      <c r="K17090"/>
    </row>
    <row r="17091" spans="11:11">
      <c r="K17091"/>
    </row>
    <row r="17092" spans="11:11">
      <c r="K17092"/>
    </row>
    <row r="17093" spans="11:11">
      <c r="K17093"/>
    </row>
    <row r="17094" spans="11:11">
      <c r="K17094"/>
    </row>
    <row r="17095" spans="11:11">
      <c r="K17095"/>
    </row>
    <row r="17096" spans="11:11">
      <c r="K17096"/>
    </row>
    <row r="17097" spans="11:11">
      <c r="K17097"/>
    </row>
    <row r="17098" spans="11:11">
      <c r="K17098"/>
    </row>
    <row r="17099" spans="11:11">
      <c r="K17099"/>
    </row>
    <row r="17100" spans="11:11">
      <c r="K17100"/>
    </row>
    <row r="17101" spans="11:11">
      <c r="K17101"/>
    </row>
    <row r="17102" spans="11:11">
      <c r="K17102"/>
    </row>
    <row r="17103" spans="11:11">
      <c r="K17103"/>
    </row>
    <row r="17104" spans="11:11">
      <c r="K17104"/>
    </row>
    <row r="17105" spans="11:11">
      <c r="K17105"/>
    </row>
    <row r="17106" spans="11:11">
      <c r="K17106"/>
    </row>
    <row r="17107" spans="11:11">
      <c r="K17107"/>
    </row>
    <row r="17108" spans="11:11">
      <c r="K17108"/>
    </row>
    <row r="17109" spans="11:11">
      <c r="K17109"/>
    </row>
    <row r="17110" spans="11:11">
      <c r="K17110"/>
    </row>
    <row r="17111" spans="11:11">
      <c r="K17111"/>
    </row>
    <row r="17112" spans="11:11">
      <c r="K17112"/>
    </row>
    <row r="17113" spans="11:11">
      <c r="K17113"/>
    </row>
    <row r="17114" spans="11:11">
      <c r="K17114"/>
    </row>
    <row r="17115" spans="11:11">
      <c r="K17115"/>
    </row>
    <row r="17116" spans="11:11">
      <c r="K17116"/>
    </row>
    <row r="17117" spans="11:11">
      <c r="K17117"/>
    </row>
    <row r="17118" spans="11:11">
      <c r="K17118"/>
    </row>
    <row r="17119" spans="11:11">
      <c r="K17119"/>
    </row>
    <row r="17120" spans="11:11">
      <c r="K17120"/>
    </row>
    <row r="17121" spans="11:11">
      <c r="K17121"/>
    </row>
    <row r="17122" spans="11:11">
      <c r="K17122"/>
    </row>
    <row r="17123" spans="11:11">
      <c r="K17123"/>
    </row>
    <row r="17124" spans="11:11">
      <c r="K17124"/>
    </row>
    <row r="17125" spans="11:11">
      <c r="K17125"/>
    </row>
    <row r="17126" spans="11:11">
      <c r="K17126"/>
    </row>
    <row r="17127" spans="11:11">
      <c r="K17127"/>
    </row>
    <row r="17128" spans="11:11">
      <c r="K17128"/>
    </row>
    <row r="17129" spans="11:11">
      <c r="K17129"/>
    </row>
    <row r="17130" spans="11:11">
      <c r="K17130"/>
    </row>
    <row r="17131" spans="11:11">
      <c r="K17131"/>
    </row>
    <row r="17132" spans="11:11">
      <c r="K17132"/>
    </row>
    <row r="17133" spans="11:11">
      <c r="K17133"/>
    </row>
    <row r="17134" spans="11:11">
      <c r="K17134"/>
    </row>
    <row r="17135" spans="11:11">
      <c r="K17135"/>
    </row>
    <row r="17136" spans="11:11">
      <c r="K17136"/>
    </row>
    <row r="17137" spans="11:11">
      <c r="K17137"/>
    </row>
    <row r="17138" spans="11:11">
      <c r="K17138"/>
    </row>
    <row r="17139" spans="11:11">
      <c r="K17139"/>
    </row>
    <row r="17140" spans="11:11">
      <c r="K17140"/>
    </row>
    <row r="17141" spans="11:11">
      <c r="K17141"/>
    </row>
    <row r="17142" spans="11:11">
      <c r="K17142"/>
    </row>
    <row r="17143" spans="11:11">
      <c r="K17143"/>
    </row>
    <row r="17144" spans="11:11">
      <c r="K17144"/>
    </row>
    <row r="17145" spans="11:11">
      <c r="K17145"/>
    </row>
    <row r="17146" spans="11:11">
      <c r="K17146"/>
    </row>
    <row r="17147" spans="11:11">
      <c r="K17147"/>
    </row>
    <row r="17148" spans="11:11">
      <c r="K17148"/>
    </row>
    <row r="17149" spans="11:11">
      <c r="K17149"/>
    </row>
    <row r="17150" spans="11:11">
      <c r="K17150"/>
    </row>
    <row r="17151" spans="11:11">
      <c r="K17151"/>
    </row>
    <row r="17152" spans="11:11">
      <c r="K17152"/>
    </row>
    <row r="17153" spans="11:11">
      <c r="K17153"/>
    </row>
    <row r="17154" spans="11:11">
      <c r="K17154"/>
    </row>
    <row r="17155" spans="11:11">
      <c r="K17155"/>
    </row>
    <row r="17156" spans="11:11">
      <c r="K17156"/>
    </row>
    <row r="17157" spans="11:11">
      <c r="K17157"/>
    </row>
    <row r="17158" spans="11:11">
      <c r="K17158"/>
    </row>
    <row r="17159" spans="11:11">
      <c r="K17159"/>
    </row>
    <row r="17160" spans="11:11">
      <c r="K17160"/>
    </row>
    <row r="17161" spans="11:11">
      <c r="K17161"/>
    </row>
    <row r="17162" spans="11:11">
      <c r="K17162"/>
    </row>
    <row r="17163" spans="11:11">
      <c r="K17163"/>
    </row>
    <row r="17164" spans="11:11">
      <c r="K17164"/>
    </row>
    <row r="17165" spans="11:11">
      <c r="K17165"/>
    </row>
    <row r="17166" spans="11:11">
      <c r="K17166"/>
    </row>
    <row r="17167" spans="11:11">
      <c r="K17167"/>
    </row>
    <row r="17168" spans="11:11">
      <c r="K17168"/>
    </row>
    <row r="17169" spans="11:11">
      <c r="K17169"/>
    </row>
    <row r="17170" spans="11:11">
      <c r="K17170"/>
    </row>
    <row r="17171" spans="11:11">
      <c r="K17171"/>
    </row>
    <row r="17172" spans="11:11">
      <c r="K17172"/>
    </row>
    <row r="17173" spans="11:11">
      <c r="K17173"/>
    </row>
    <row r="17174" spans="11:11">
      <c r="K17174"/>
    </row>
    <row r="17175" spans="11:11">
      <c r="K17175"/>
    </row>
    <row r="17176" spans="11:11">
      <c r="K17176"/>
    </row>
    <row r="17177" spans="11:11">
      <c r="K17177"/>
    </row>
    <row r="17178" spans="11:11">
      <c r="K17178"/>
    </row>
    <row r="17179" spans="11:11">
      <c r="K17179"/>
    </row>
    <row r="17180" spans="11:11">
      <c r="K17180"/>
    </row>
    <row r="17181" spans="11:11">
      <c r="K17181"/>
    </row>
    <row r="17182" spans="11:11">
      <c r="K17182"/>
    </row>
    <row r="17183" spans="11:11">
      <c r="K17183"/>
    </row>
    <row r="17184" spans="11:11">
      <c r="K17184"/>
    </row>
    <row r="17185" spans="11:11">
      <c r="K17185"/>
    </row>
    <row r="17186" spans="11:11">
      <c r="K17186"/>
    </row>
    <row r="17187" spans="11:11">
      <c r="K17187"/>
    </row>
    <row r="17188" spans="11:11">
      <c r="K17188"/>
    </row>
    <row r="17189" spans="11:11">
      <c r="K17189"/>
    </row>
    <row r="17190" spans="11:11">
      <c r="K17190"/>
    </row>
    <row r="17191" spans="11:11">
      <c r="K17191"/>
    </row>
    <row r="17192" spans="11:11">
      <c r="K17192"/>
    </row>
    <row r="17193" spans="11:11">
      <c r="K17193"/>
    </row>
    <row r="17194" spans="11:11">
      <c r="K17194"/>
    </row>
    <row r="17195" spans="11:11">
      <c r="K17195"/>
    </row>
    <row r="17196" spans="11:11">
      <c r="K17196"/>
    </row>
    <row r="17197" spans="11:11">
      <c r="K17197"/>
    </row>
    <row r="17198" spans="11:11">
      <c r="K17198"/>
    </row>
    <row r="17199" spans="11:11">
      <c r="K17199"/>
    </row>
    <row r="17200" spans="11:11">
      <c r="K17200"/>
    </row>
    <row r="17201" spans="11:11">
      <c r="K17201"/>
    </row>
    <row r="17202" spans="11:11">
      <c r="K17202"/>
    </row>
    <row r="17203" spans="11:11">
      <c r="K17203"/>
    </row>
    <row r="17204" spans="11:11">
      <c r="K17204"/>
    </row>
    <row r="17205" spans="11:11">
      <c r="K17205"/>
    </row>
    <row r="17206" spans="11:11">
      <c r="K17206"/>
    </row>
    <row r="17207" spans="11:11">
      <c r="K17207"/>
    </row>
    <row r="17208" spans="11:11">
      <c r="K17208"/>
    </row>
    <row r="17209" spans="11:11">
      <c r="K17209"/>
    </row>
    <row r="17210" spans="11:11">
      <c r="K17210"/>
    </row>
    <row r="17211" spans="11:11">
      <c r="K17211"/>
    </row>
    <row r="17212" spans="11:11">
      <c r="K17212"/>
    </row>
    <row r="17213" spans="11:11">
      <c r="K17213"/>
    </row>
    <row r="17214" spans="11:11">
      <c r="K17214"/>
    </row>
    <row r="17215" spans="11:11">
      <c r="K17215"/>
    </row>
    <row r="17216" spans="11:11">
      <c r="K17216"/>
    </row>
    <row r="17217" spans="11:11">
      <c r="K17217"/>
    </row>
    <row r="17218" spans="11:11">
      <c r="K17218"/>
    </row>
    <row r="17219" spans="11:11">
      <c r="K17219"/>
    </row>
    <row r="17220" spans="11:11">
      <c r="K17220"/>
    </row>
    <row r="17221" spans="11:11">
      <c r="K17221"/>
    </row>
    <row r="17222" spans="11:11">
      <c r="K17222"/>
    </row>
    <row r="17223" spans="11:11">
      <c r="K17223"/>
    </row>
    <row r="17224" spans="11:11">
      <c r="K17224"/>
    </row>
    <row r="17225" spans="11:11">
      <c r="K17225"/>
    </row>
    <row r="17226" spans="11:11">
      <c r="K17226"/>
    </row>
    <row r="17227" spans="11:11">
      <c r="K17227"/>
    </row>
    <row r="17228" spans="11:11">
      <c r="K17228"/>
    </row>
    <row r="17229" spans="11:11">
      <c r="K17229"/>
    </row>
    <row r="17230" spans="11:11">
      <c r="K17230"/>
    </row>
    <row r="17231" spans="11:11">
      <c r="K17231"/>
    </row>
    <row r="17232" spans="11:11">
      <c r="K17232"/>
    </row>
    <row r="17233" spans="11:11">
      <c r="K17233"/>
    </row>
    <row r="17234" spans="11:11">
      <c r="K17234"/>
    </row>
    <row r="17235" spans="11:11">
      <c r="K17235"/>
    </row>
    <row r="17236" spans="11:11">
      <c r="K17236"/>
    </row>
    <row r="17237" spans="11:11">
      <c r="K17237"/>
    </row>
    <row r="17238" spans="11:11">
      <c r="K17238"/>
    </row>
    <row r="17239" spans="11:11">
      <c r="K17239"/>
    </row>
    <row r="17240" spans="11:11">
      <c r="K17240"/>
    </row>
    <row r="17241" spans="11:11">
      <c r="K17241"/>
    </row>
    <row r="17242" spans="11:11">
      <c r="K17242"/>
    </row>
    <row r="17243" spans="11:11">
      <c r="K17243"/>
    </row>
    <row r="17244" spans="11:11">
      <c r="K17244"/>
    </row>
    <row r="17245" spans="11:11">
      <c r="K17245"/>
    </row>
    <row r="17246" spans="11:11">
      <c r="K17246"/>
    </row>
    <row r="17247" spans="11:11">
      <c r="K17247"/>
    </row>
    <row r="17248" spans="11:11">
      <c r="K17248"/>
    </row>
    <row r="17249" spans="11:11">
      <c r="K17249"/>
    </row>
    <row r="17250" spans="11:11">
      <c r="K17250"/>
    </row>
    <row r="17251" spans="11:11">
      <c r="K17251"/>
    </row>
    <row r="17252" spans="11:11">
      <c r="K17252"/>
    </row>
    <row r="17253" spans="11:11">
      <c r="K17253"/>
    </row>
    <row r="17254" spans="11:11">
      <c r="K17254"/>
    </row>
    <row r="17255" spans="11:11">
      <c r="K17255"/>
    </row>
    <row r="17256" spans="11:11">
      <c r="K17256"/>
    </row>
    <row r="17257" spans="11:11">
      <c r="K17257"/>
    </row>
    <row r="17258" spans="11:11">
      <c r="K17258"/>
    </row>
    <row r="17259" spans="11:11">
      <c r="K17259"/>
    </row>
    <row r="17260" spans="11:11">
      <c r="K17260"/>
    </row>
    <row r="17261" spans="11:11">
      <c r="K17261"/>
    </row>
    <row r="17262" spans="11:11">
      <c r="K17262"/>
    </row>
    <row r="17263" spans="11:11">
      <c r="K17263"/>
    </row>
    <row r="17264" spans="11:11">
      <c r="K17264"/>
    </row>
    <row r="17265" spans="11:11">
      <c r="K17265"/>
    </row>
    <row r="17266" spans="11:11">
      <c r="K17266"/>
    </row>
    <row r="17267" spans="11:11">
      <c r="K17267"/>
    </row>
    <row r="17268" spans="11:11">
      <c r="K17268"/>
    </row>
    <row r="17269" spans="11:11">
      <c r="K17269"/>
    </row>
    <row r="17270" spans="11:11">
      <c r="K17270"/>
    </row>
    <row r="17271" spans="11:11">
      <c r="K17271"/>
    </row>
    <row r="17272" spans="11:11">
      <c r="K17272"/>
    </row>
    <row r="17273" spans="11:11">
      <c r="K17273"/>
    </row>
    <row r="17274" spans="11:11">
      <c r="K17274"/>
    </row>
    <row r="17275" spans="11:11">
      <c r="K17275"/>
    </row>
    <row r="17276" spans="11:11">
      <c r="K17276"/>
    </row>
    <row r="17277" spans="11:11">
      <c r="K17277"/>
    </row>
    <row r="17278" spans="11:11">
      <c r="K17278"/>
    </row>
    <row r="17279" spans="11:11">
      <c r="K17279"/>
    </row>
    <row r="17280" spans="11:11">
      <c r="K17280"/>
    </row>
    <row r="17281" spans="11:11">
      <c r="K17281"/>
    </row>
    <row r="17282" spans="11:11">
      <c r="K17282"/>
    </row>
    <row r="17283" spans="11:11">
      <c r="K17283"/>
    </row>
    <row r="17284" spans="11:11">
      <c r="K17284"/>
    </row>
    <row r="17285" spans="11:11">
      <c r="K17285"/>
    </row>
    <row r="17286" spans="11:11">
      <c r="K17286"/>
    </row>
    <row r="17287" spans="11:11">
      <c r="K17287"/>
    </row>
    <row r="17288" spans="11:11">
      <c r="K17288"/>
    </row>
    <row r="17289" spans="11:11">
      <c r="K17289"/>
    </row>
    <row r="17290" spans="11:11">
      <c r="K17290"/>
    </row>
    <row r="17291" spans="11:11">
      <c r="K17291"/>
    </row>
    <row r="17292" spans="11:11">
      <c r="K17292"/>
    </row>
    <row r="17293" spans="11:11">
      <c r="K17293"/>
    </row>
    <row r="17294" spans="11:11">
      <c r="K17294"/>
    </row>
    <row r="17295" spans="11:11">
      <c r="K17295"/>
    </row>
    <row r="17296" spans="11:11">
      <c r="K17296"/>
    </row>
    <row r="17297" spans="11:11">
      <c r="K17297"/>
    </row>
    <row r="17298" spans="11:11">
      <c r="K17298"/>
    </row>
    <row r="17299" spans="11:11">
      <c r="K17299"/>
    </row>
    <row r="17300" spans="11:11">
      <c r="K17300"/>
    </row>
    <row r="17301" spans="11:11">
      <c r="K17301"/>
    </row>
    <row r="17302" spans="11:11">
      <c r="K17302"/>
    </row>
    <row r="17303" spans="11:11">
      <c r="K17303"/>
    </row>
    <row r="17304" spans="11:11">
      <c r="K17304"/>
    </row>
    <row r="17305" spans="11:11">
      <c r="K17305"/>
    </row>
    <row r="17306" spans="11:11">
      <c r="K17306"/>
    </row>
    <row r="17307" spans="11:11">
      <c r="K17307"/>
    </row>
    <row r="17308" spans="11:11">
      <c r="K17308"/>
    </row>
    <row r="17309" spans="11:11">
      <c r="K17309"/>
    </row>
    <row r="17310" spans="11:11">
      <c r="K17310"/>
    </row>
    <row r="17311" spans="11:11">
      <c r="K17311"/>
    </row>
    <row r="17312" spans="11:11">
      <c r="K17312"/>
    </row>
    <row r="17313" spans="11:11">
      <c r="K17313"/>
    </row>
    <row r="17314" spans="11:11">
      <c r="K17314"/>
    </row>
    <row r="17315" spans="11:11">
      <c r="K17315"/>
    </row>
    <row r="17316" spans="11:11">
      <c r="K17316"/>
    </row>
    <row r="17317" spans="11:11">
      <c r="K17317"/>
    </row>
    <row r="17318" spans="11:11">
      <c r="K17318"/>
    </row>
    <row r="17319" spans="11:11">
      <c r="K17319"/>
    </row>
    <row r="17320" spans="11:11">
      <c r="K17320"/>
    </row>
    <row r="17321" spans="11:11">
      <c r="K17321"/>
    </row>
    <row r="17322" spans="11:11">
      <c r="K17322"/>
    </row>
    <row r="17323" spans="11:11">
      <c r="K17323"/>
    </row>
    <row r="17324" spans="11:11">
      <c r="K17324"/>
    </row>
    <row r="17325" spans="11:11">
      <c r="K17325"/>
    </row>
    <row r="17326" spans="11:11">
      <c r="K17326"/>
    </row>
    <row r="17327" spans="11:11">
      <c r="K17327"/>
    </row>
    <row r="17328" spans="11:11">
      <c r="K17328"/>
    </row>
    <row r="17329" spans="11:11">
      <c r="K17329"/>
    </row>
    <row r="17330" spans="11:11">
      <c r="K17330"/>
    </row>
    <row r="17331" spans="11:11">
      <c r="K17331"/>
    </row>
    <row r="17332" spans="11:11">
      <c r="K17332"/>
    </row>
    <row r="17333" spans="11:11">
      <c r="K17333"/>
    </row>
    <row r="17334" spans="11:11">
      <c r="K17334"/>
    </row>
    <row r="17335" spans="11:11">
      <c r="K17335"/>
    </row>
    <row r="17336" spans="11:11">
      <c r="K17336"/>
    </row>
    <row r="17337" spans="11:11">
      <c r="K17337"/>
    </row>
    <row r="17338" spans="11:11">
      <c r="K17338"/>
    </row>
    <row r="17339" spans="11:11">
      <c r="K17339"/>
    </row>
    <row r="17340" spans="11:11">
      <c r="K17340"/>
    </row>
    <row r="17341" spans="11:11">
      <c r="K17341"/>
    </row>
    <row r="17342" spans="11:11">
      <c r="K17342"/>
    </row>
    <row r="17343" spans="11:11">
      <c r="K17343"/>
    </row>
    <row r="17344" spans="11:11">
      <c r="K17344"/>
    </row>
    <row r="17345" spans="11:11">
      <c r="K17345"/>
    </row>
    <row r="17346" spans="11:11">
      <c r="K17346"/>
    </row>
    <row r="17347" spans="11:11">
      <c r="K17347"/>
    </row>
    <row r="17348" spans="11:11">
      <c r="K17348"/>
    </row>
    <row r="17349" spans="11:11">
      <c r="K17349"/>
    </row>
    <row r="17350" spans="11:11">
      <c r="K17350"/>
    </row>
    <row r="17351" spans="11:11">
      <c r="K17351"/>
    </row>
    <row r="17352" spans="11:11">
      <c r="K17352"/>
    </row>
    <row r="17353" spans="11:11">
      <c r="K17353"/>
    </row>
    <row r="17354" spans="11:11">
      <c r="K17354"/>
    </row>
    <row r="17355" spans="11:11">
      <c r="K17355"/>
    </row>
    <row r="17356" spans="11:11">
      <c r="K17356"/>
    </row>
    <row r="17357" spans="11:11">
      <c r="K17357"/>
    </row>
    <row r="17358" spans="11:11">
      <c r="K17358"/>
    </row>
    <row r="17359" spans="11:11">
      <c r="K17359"/>
    </row>
    <row r="17360" spans="11:11">
      <c r="K17360"/>
    </row>
    <row r="17361" spans="11:11">
      <c r="K17361"/>
    </row>
    <row r="17362" spans="11:11">
      <c r="K17362"/>
    </row>
    <row r="17363" spans="11:11">
      <c r="K17363"/>
    </row>
    <row r="17364" spans="11:11">
      <c r="K17364"/>
    </row>
    <row r="17365" spans="11:11">
      <c r="K17365"/>
    </row>
    <row r="17366" spans="11:11">
      <c r="K17366"/>
    </row>
    <row r="17367" spans="11:11">
      <c r="K17367"/>
    </row>
    <row r="17368" spans="11:11">
      <c r="K17368"/>
    </row>
    <row r="17369" spans="11:11">
      <c r="K17369"/>
    </row>
    <row r="17370" spans="11:11">
      <c r="K17370"/>
    </row>
    <row r="17371" spans="11:11">
      <c r="K17371"/>
    </row>
    <row r="17372" spans="11:11">
      <c r="K17372"/>
    </row>
    <row r="17373" spans="11:11">
      <c r="K17373"/>
    </row>
    <row r="17374" spans="11:11">
      <c r="K17374"/>
    </row>
    <row r="17375" spans="11:11">
      <c r="K17375"/>
    </row>
    <row r="17376" spans="11:11">
      <c r="K17376"/>
    </row>
    <row r="17377" spans="11:11">
      <c r="K17377"/>
    </row>
    <row r="17378" spans="11:11">
      <c r="K17378"/>
    </row>
    <row r="17379" spans="11:11">
      <c r="K17379"/>
    </row>
    <row r="17380" spans="11:11">
      <c r="K17380"/>
    </row>
    <row r="17381" spans="11:11">
      <c r="K17381"/>
    </row>
    <row r="17382" spans="11:11">
      <c r="K17382"/>
    </row>
    <row r="17383" spans="11:11">
      <c r="K17383"/>
    </row>
    <row r="17384" spans="11:11">
      <c r="K17384"/>
    </row>
    <row r="17385" spans="11:11">
      <c r="K17385"/>
    </row>
    <row r="17386" spans="11:11">
      <c r="K17386"/>
    </row>
    <row r="17387" spans="11:11">
      <c r="K17387"/>
    </row>
    <row r="17388" spans="11:11">
      <c r="K17388"/>
    </row>
    <row r="17389" spans="11:11">
      <c r="K17389"/>
    </row>
    <row r="17390" spans="11:11">
      <c r="K17390"/>
    </row>
    <row r="17391" spans="11:11">
      <c r="K17391"/>
    </row>
    <row r="17392" spans="11:11">
      <c r="K17392"/>
    </row>
    <row r="17393" spans="11:11">
      <c r="K17393"/>
    </row>
    <row r="17394" spans="11:11">
      <c r="K17394"/>
    </row>
    <row r="17395" spans="11:11">
      <c r="K17395"/>
    </row>
    <row r="17396" spans="11:11">
      <c r="K17396"/>
    </row>
    <row r="17397" spans="11:11">
      <c r="K17397"/>
    </row>
    <row r="17398" spans="11:11">
      <c r="K17398"/>
    </row>
    <row r="17399" spans="11:11">
      <c r="K17399"/>
    </row>
    <row r="17400" spans="11:11">
      <c r="K17400"/>
    </row>
    <row r="17401" spans="11:11">
      <c r="K17401"/>
    </row>
    <row r="17402" spans="11:11">
      <c r="K17402"/>
    </row>
    <row r="17403" spans="11:11">
      <c r="K17403"/>
    </row>
    <row r="17404" spans="11:11">
      <c r="K17404"/>
    </row>
    <row r="17405" spans="11:11">
      <c r="K17405"/>
    </row>
    <row r="17406" spans="11:11">
      <c r="K17406"/>
    </row>
    <row r="17407" spans="11:11">
      <c r="K17407"/>
    </row>
    <row r="17408" spans="11:11">
      <c r="K17408"/>
    </row>
    <row r="17409" spans="11:11">
      <c r="K17409"/>
    </row>
    <row r="17410" spans="11:11">
      <c r="K17410"/>
    </row>
    <row r="17411" spans="11:11">
      <c r="K17411"/>
    </row>
    <row r="17412" spans="11:11">
      <c r="K17412"/>
    </row>
    <row r="17413" spans="11:11">
      <c r="K17413"/>
    </row>
    <row r="17414" spans="11:11">
      <c r="K17414"/>
    </row>
    <row r="17415" spans="11:11">
      <c r="K17415"/>
    </row>
    <row r="17416" spans="11:11">
      <c r="K17416"/>
    </row>
    <row r="17417" spans="11:11">
      <c r="K17417"/>
    </row>
    <row r="17418" spans="11:11">
      <c r="K17418"/>
    </row>
    <row r="17419" spans="11:11">
      <c r="K17419"/>
    </row>
    <row r="17420" spans="11:11">
      <c r="K17420"/>
    </row>
    <row r="17421" spans="11:11">
      <c r="K17421"/>
    </row>
    <row r="17422" spans="11:11">
      <c r="K17422"/>
    </row>
    <row r="17423" spans="11:11">
      <c r="K17423"/>
    </row>
    <row r="17424" spans="11:11">
      <c r="K17424"/>
    </row>
    <row r="17425" spans="11:11">
      <c r="K17425"/>
    </row>
    <row r="17426" spans="11:11">
      <c r="K17426"/>
    </row>
    <row r="17427" spans="11:11">
      <c r="K17427"/>
    </row>
    <row r="17428" spans="11:11">
      <c r="K17428"/>
    </row>
    <row r="17429" spans="11:11">
      <c r="K17429"/>
    </row>
    <row r="17430" spans="11:11">
      <c r="K17430"/>
    </row>
    <row r="17431" spans="11:11">
      <c r="K17431"/>
    </row>
    <row r="17432" spans="11:11">
      <c r="K17432"/>
    </row>
    <row r="17433" spans="11:11">
      <c r="K17433"/>
    </row>
    <row r="17434" spans="11:11">
      <c r="K17434"/>
    </row>
    <row r="17435" spans="11:11">
      <c r="K17435"/>
    </row>
    <row r="17436" spans="11:11">
      <c r="K17436"/>
    </row>
    <row r="17437" spans="11:11">
      <c r="K17437"/>
    </row>
    <row r="17438" spans="11:11">
      <c r="K17438"/>
    </row>
    <row r="17439" spans="11:11">
      <c r="K17439"/>
    </row>
    <row r="17440" spans="11:11">
      <c r="K17440"/>
    </row>
    <row r="17441" spans="11:11">
      <c r="K17441"/>
    </row>
    <row r="17442" spans="11:11">
      <c r="K17442"/>
    </row>
    <row r="17443" spans="11:11">
      <c r="K17443"/>
    </row>
    <row r="17444" spans="11:11">
      <c r="K17444"/>
    </row>
    <row r="17445" spans="11:11">
      <c r="K17445"/>
    </row>
    <row r="17446" spans="11:11">
      <c r="K17446"/>
    </row>
    <row r="17447" spans="11:11">
      <c r="K17447"/>
    </row>
    <row r="17448" spans="11:11">
      <c r="K17448"/>
    </row>
    <row r="17449" spans="11:11">
      <c r="K17449"/>
    </row>
    <row r="17450" spans="11:11">
      <c r="K17450"/>
    </row>
    <row r="17451" spans="11:11">
      <c r="K17451"/>
    </row>
    <row r="17452" spans="11:11">
      <c r="K17452"/>
    </row>
    <row r="17453" spans="11:11">
      <c r="K17453"/>
    </row>
    <row r="17454" spans="11:11">
      <c r="K17454"/>
    </row>
    <row r="17455" spans="11:11">
      <c r="K17455"/>
    </row>
    <row r="17456" spans="11:11">
      <c r="K17456"/>
    </row>
    <row r="17457" spans="11:11">
      <c r="K17457"/>
    </row>
    <row r="17458" spans="11:11">
      <c r="K17458"/>
    </row>
    <row r="17459" spans="11:11">
      <c r="K17459"/>
    </row>
    <row r="17460" spans="11:11">
      <c r="K17460"/>
    </row>
    <row r="17461" spans="11:11">
      <c r="K17461"/>
    </row>
    <row r="17462" spans="11:11">
      <c r="K17462"/>
    </row>
    <row r="17463" spans="11:11">
      <c r="K17463"/>
    </row>
    <row r="17464" spans="11:11">
      <c r="K17464"/>
    </row>
    <row r="17465" spans="11:11">
      <c r="K17465"/>
    </row>
    <row r="17466" spans="11:11">
      <c r="K17466"/>
    </row>
    <row r="17467" spans="11:11">
      <c r="K17467"/>
    </row>
    <row r="17468" spans="11:11">
      <c r="K17468"/>
    </row>
    <row r="17469" spans="11:11">
      <c r="K17469"/>
    </row>
    <row r="17470" spans="11:11">
      <c r="K17470"/>
    </row>
    <row r="17471" spans="11:11">
      <c r="K17471"/>
    </row>
    <row r="17472" spans="11:11">
      <c r="K17472"/>
    </row>
    <row r="17473" spans="11:11">
      <c r="K17473"/>
    </row>
    <row r="17474" spans="11:11">
      <c r="K17474"/>
    </row>
    <row r="17475" spans="11:11">
      <c r="K17475"/>
    </row>
    <row r="17476" spans="11:11">
      <c r="K17476"/>
    </row>
    <row r="17477" spans="11:11">
      <c r="K17477"/>
    </row>
    <row r="17478" spans="11:11">
      <c r="K17478"/>
    </row>
    <row r="17479" spans="11:11">
      <c r="K17479"/>
    </row>
    <row r="17480" spans="11:11">
      <c r="K17480"/>
    </row>
    <row r="17481" spans="11:11">
      <c r="K17481"/>
    </row>
    <row r="17482" spans="11:11">
      <c r="K17482"/>
    </row>
    <row r="17483" spans="11:11">
      <c r="K17483"/>
    </row>
    <row r="17484" spans="11:11">
      <c r="K17484"/>
    </row>
    <row r="17485" spans="11:11">
      <c r="K17485"/>
    </row>
    <row r="17486" spans="11:11">
      <c r="K17486"/>
    </row>
    <row r="17487" spans="11:11">
      <c r="K17487"/>
    </row>
    <row r="17488" spans="11:11">
      <c r="K17488"/>
    </row>
    <row r="17489" spans="11:11">
      <c r="K17489"/>
    </row>
    <row r="17490" spans="11:11">
      <c r="K17490"/>
    </row>
    <row r="17491" spans="11:11">
      <c r="K17491"/>
    </row>
    <row r="17492" spans="11:11">
      <c r="K17492"/>
    </row>
    <row r="17493" spans="11:11">
      <c r="K17493"/>
    </row>
    <row r="17494" spans="11:11">
      <c r="K17494"/>
    </row>
    <row r="17495" spans="11:11">
      <c r="K17495"/>
    </row>
    <row r="17496" spans="11:11">
      <c r="K17496"/>
    </row>
    <row r="17497" spans="11:11">
      <c r="K17497"/>
    </row>
    <row r="17498" spans="11:11">
      <c r="K17498"/>
    </row>
    <row r="17499" spans="11:11">
      <c r="K17499"/>
    </row>
    <row r="17500" spans="11:11">
      <c r="K17500"/>
    </row>
    <row r="17501" spans="11:11">
      <c r="K17501"/>
    </row>
    <row r="17502" spans="11:11">
      <c r="K17502"/>
    </row>
    <row r="17503" spans="11:11">
      <c r="K17503"/>
    </row>
    <row r="17504" spans="11:11">
      <c r="K17504"/>
    </row>
    <row r="17505" spans="11:11">
      <c r="K17505"/>
    </row>
    <row r="17506" spans="11:11">
      <c r="K17506"/>
    </row>
    <row r="17507" spans="11:11">
      <c r="K17507"/>
    </row>
    <row r="17508" spans="11:11">
      <c r="K17508"/>
    </row>
    <row r="17509" spans="11:11">
      <c r="K17509"/>
    </row>
    <row r="17510" spans="11:11">
      <c r="K17510"/>
    </row>
    <row r="17511" spans="11:11">
      <c r="K17511"/>
    </row>
    <row r="17512" spans="11:11">
      <c r="K17512"/>
    </row>
    <row r="17513" spans="11:11">
      <c r="K17513"/>
    </row>
    <row r="17514" spans="11:11">
      <c r="K17514"/>
    </row>
    <row r="17515" spans="11:11">
      <c r="K17515"/>
    </row>
    <row r="17516" spans="11:11">
      <c r="K17516"/>
    </row>
    <row r="17517" spans="11:11">
      <c r="K17517"/>
    </row>
    <row r="17518" spans="11:11">
      <c r="K17518"/>
    </row>
    <row r="17519" spans="11:11">
      <c r="K17519"/>
    </row>
    <row r="17520" spans="11:11">
      <c r="K17520"/>
    </row>
    <row r="17521" spans="11:11">
      <c r="K17521"/>
    </row>
    <row r="17522" spans="11:11">
      <c r="K17522"/>
    </row>
    <row r="17523" spans="11:11">
      <c r="K17523"/>
    </row>
    <row r="17524" spans="11:11">
      <c r="K17524"/>
    </row>
    <row r="17525" spans="11:11">
      <c r="K17525"/>
    </row>
    <row r="17526" spans="11:11">
      <c r="K17526"/>
    </row>
    <row r="17527" spans="11:11">
      <c r="K17527"/>
    </row>
    <row r="17528" spans="11:11">
      <c r="K17528"/>
    </row>
    <row r="17529" spans="11:11">
      <c r="K17529"/>
    </row>
    <row r="17530" spans="11:11">
      <c r="K17530"/>
    </row>
    <row r="17531" spans="11:11">
      <c r="K17531"/>
    </row>
    <row r="17532" spans="11:11">
      <c r="K17532"/>
    </row>
    <row r="17533" spans="11:11">
      <c r="K17533"/>
    </row>
    <row r="17534" spans="11:11">
      <c r="K17534"/>
    </row>
    <row r="17535" spans="11:11">
      <c r="K17535"/>
    </row>
    <row r="17536" spans="11:11">
      <c r="K17536"/>
    </row>
    <row r="17537" spans="11:11">
      <c r="K17537"/>
    </row>
    <row r="17538" spans="11:11">
      <c r="K17538"/>
    </row>
    <row r="17539" spans="11:11">
      <c r="K17539"/>
    </row>
    <row r="17540" spans="11:11">
      <c r="K17540"/>
    </row>
    <row r="17541" spans="11:11">
      <c r="K17541"/>
    </row>
    <row r="17542" spans="11:11">
      <c r="K17542"/>
    </row>
    <row r="17543" spans="11:11">
      <c r="K17543"/>
    </row>
    <row r="17544" spans="11:11">
      <c r="K17544"/>
    </row>
    <row r="17545" spans="11:11">
      <c r="K17545"/>
    </row>
    <row r="17546" spans="11:11">
      <c r="K17546"/>
    </row>
    <row r="17547" spans="11:11">
      <c r="K17547"/>
    </row>
    <row r="17548" spans="11:11">
      <c r="K17548"/>
    </row>
    <row r="17549" spans="11:11">
      <c r="K17549"/>
    </row>
    <row r="17550" spans="11:11">
      <c r="K17550"/>
    </row>
    <row r="17551" spans="11:11">
      <c r="K17551"/>
    </row>
    <row r="17552" spans="11:11">
      <c r="K17552"/>
    </row>
    <row r="17553" spans="11:11">
      <c r="K17553"/>
    </row>
    <row r="17554" spans="11:11">
      <c r="K17554"/>
    </row>
    <row r="17555" spans="11:11">
      <c r="K17555"/>
    </row>
    <row r="17556" spans="11:11">
      <c r="K17556"/>
    </row>
    <row r="17557" spans="11:11">
      <c r="K17557"/>
    </row>
    <row r="17558" spans="11:11">
      <c r="K17558"/>
    </row>
    <row r="17559" spans="11:11">
      <c r="K17559"/>
    </row>
    <row r="17560" spans="11:11">
      <c r="K17560"/>
    </row>
    <row r="17561" spans="11:11">
      <c r="K17561"/>
    </row>
    <row r="17562" spans="11:11">
      <c r="K17562"/>
    </row>
    <row r="17563" spans="11:11">
      <c r="K17563"/>
    </row>
    <row r="17564" spans="11:11">
      <c r="K17564"/>
    </row>
    <row r="17565" spans="11:11">
      <c r="K17565"/>
    </row>
    <row r="17566" spans="11:11">
      <c r="K17566"/>
    </row>
    <row r="17567" spans="11:11">
      <c r="K17567"/>
    </row>
    <row r="17568" spans="11:11">
      <c r="K17568"/>
    </row>
    <row r="17569" spans="11:11">
      <c r="K17569"/>
    </row>
    <row r="17570" spans="11:11">
      <c r="K17570"/>
    </row>
    <row r="17571" spans="11:11">
      <c r="K17571"/>
    </row>
    <row r="17572" spans="11:11">
      <c r="K17572"/>
    </row>
    <row r="17573" spans="11:11">
      <c r="K17573"/>
    </row>
    <row r="17574" spans="11:11">
      <c r="K17574"/>
    </row>
    <row r="17575" spans="11:11">
      <c r="K17575"/>
    </row>
    <row r="17576" spans="11:11">
      <c r="K17576"/>
    </row>
    <row r="17577" spans="11:11">
      <c r="K17577"/>
    </row>
    <row r="17578" spans="11:11">
      <c r="K17578"/>
    </row>
    <row r="17579" spans="11:11">
      <c r="K17579"/>
    </row>
    <row r="17580" spans="11:11">
      <c r="K17580"/>
    </row>
    <row r="17581" spans="11:11">
      <c r="K17581"/>
    </row>
    <row r="17582" spans="11:11">
      <c r="K17582"/>
    </row>
    <row r="17583" spans="11:11">
      <c r="K17583"/>
    </row>
    <row r="17584" spans="11:11">
      <c r="K17584"/>
    </row>
    <row r="17585" spans="11:11">
      <c r="K17585"/>
    </row>
    <row r="17586" spans="11:11">
      <c r="K17586"/>
    </row>
    <row r="17587" spans="11:11">
      <c r="K17587"/>
    </row>
    <row r="17588" spans="11:11">
      <c r="K17588"/>
    </row>
    <row r="17589" spans="11:11">
      <c r="K17589"/>
    </row>
    <row r="17590" spans="11:11">
      <c r="K17590"/>
    </row>
    <row r="17591" spans="11:11">
      <c r="K17591"/>
    </row>
    <row r="17592" spans="11:11">
      <c r="K17592"/>
    </row>
    <row r="17593" spans="11:11">
      <c r="K17593"/>
    </row>
    <row r="17594" spans="11:11">
      <c r="K17594"/>
    </row>
    <row r="17595" spans="11:11">
      <c r="K17595"/>
    </row>
    <row r="17596" spans="11:11">
      <c r="K17596"/>
    </row>
    <row r="17597" spans="11:11">
      <c r="K17597"/>
    </row>
    <row r="17598" spans="11:11">
      <c r="K17598"/>
    </row>
    <row r="17599" spans="11:11">
      <c r="K17599"/>
    </row>
    <row r="17600" spans="11:11">
      <c r="K17600"/>
    </row>
    <row r="17601" spans="11:11">
      <c r="K17601"/>
    </row>
    <row r="17602" spans="11:11">
      <c r="K17602"/>
    </row>
    <row r="17603" spans="11:11">
      <c r="K17603"/>
    </row>
    <row r="17604" spans="11:11">
      <c r="K17604"/>
    </row>
    <row r="17605" spans="11:11">
      <c r="K17605"/>
    </row>
    <row r="17606" spans="11:11">
      <c r="K17606"/>
    </row>
    <row r="17607" spans="11:11">
      <c r="K17607"/>
    </row>
    <row r="17608" spans="11:11">
      <c r="K17608"/>
    </row>
    <row r="17609" spans="11:11">
      <c r="K17609"/>
    </row>
    <row r="17610" spans="11:11">
      <c r="K17610"/>
    </row>
    <row r="17611" spans="11:11">
      <c r="K17611"/>
    </row>
    <row r="17612" spans="11:11">
      <c r="K17612"/>
    </row>
    <row r="17613" spans="11:11">
      <c r="K17613"/>
    </row>
    <row r="17614" spans="11:11">
      <c r="K17614"/>
    </row>
    <row r="17615" spans="11:11">
      <c r="K17615"/>
    </row>
    <row r="17616" spans="11:11">
      <c r="K17616"/>
    </row>
    <row r="17617" spans="11:11">
      <c r="K17617"/>
    </row>
    <row r="17618" spans="11:11">
      <c r="K17618"/>
    </row>
    <row r="17619" spans="11:11">
      <c r="K17619"/>
    </row>
    <row r="17620" spans="11:11">
      <c r="K17620"/>
    </row>
    <row r="17621" spans="11:11">
      <c r="K17621"/>
    </row>
    <row r="17622" spans="11:11">
      <c r="K17622"/>
    </row>
    <row r="17623" spans="11:11">
      <c r="K17623"/>
    </row>
    <row r="17624" spans="11:11">
      <c r="K17624"/>
    </row>
    <row r="17625" spans="11:11">
      <c r="K17625"/>
    </row>
    <row r="17626" spans="11:11">
      <c r="K17626"/>
    </row>
    <row r="17627" spans="11:11">
      <c r="K17627"/>
    </row>
    <row r="17628" spans="11:11">
      <c r="K17628"/>
    </row>
    <row r="17629" spans="11:11">
      <c r="K17629"/>
    </row>
    <row r="17630" spans="11:11">
      <c r="K17630"/>
    </row>
    <row r="17631" spans="11:11">
      <c r="K17631"/>
    </row>
    <row r="17632" spans="11:11">
      <c r="K17632"/>
    </row>
    <row r="17633" spans="11:11">
      <c r="K17633"/>
    </row>
    <row r="17634" spans="11:11">
      <c r="K17634"/>
    </row>
    <row r="17635" spans="11:11">
      <c r="K17635"/>
    </row>
    <row r="17636" spans="11:11">
      <c r="K17636"/>
    </row>
    <row r="17637" spans="11:11">
      <c r="K17637"/>
    </row>
    <row r="17638" spans="11:11">
      <c r="K17638"/>
    </row>
    <row r="17639" spans="11:11">
      <c r="K17639"/>
    </row>
    <row r="17640" spans="11:11">
      <c r="K17640"/>
    </row>
    <row r="17641" spans="11:11">
      <c r="K17641"/>
    </row>
    <row r="17642" spans="11:11">
      <c r="K17642"/>
    </row>
    <row r="17643" spans="11:11">
      <c r="K17643"/>
    </row>
    <row r="17644" spans="11:11">
      <c r="K17644"/>
    </row>
    <row r="17645" spans="11:11">
      <c r="K17645"/>
    </row>
    <row r="17646" spans="11:11">
      <c r="K17646"/>
    </row>
    <row r="17647" spans="11:11">
      <c r="K17647"/>
    </row>
    <row r="17648" spans="11:11">
      <c r="K17648"/>
    </row>
    <row r="17649" spans="11:11">
      <c r="K17649"/>
    </row>
    <row r="17650" spans="11:11">
      <c r="K17650"/>
    </row>
    <row r="17651" spans="11:11">
      <c r="K17651"/>
    </row>
    <row r="17652" spans="11:11">
      <c r="K17652"/>
    </row>
    <row r="17653" spans="11:11">
      <c r="K17653"/>
    </row>
    <row r="17654" spans="11:11">
      <c r="K17654"/>
    </row>
    <row r="17655" spans="11:11">
      <c r="K17655"/>
    </row>
    <row r="17656" spans="11:11">
      <c r="K17656"/>
    </row>
    <row r="17657" spans="11:11">
      <c r="K17657"/>
    </row>
    <row r="17658" spans="11:11">
      <c r="K17658"/>
    </row>
    <row r="17659" spans="11:11">
      <c r="K17659"/>
    </row>
    <row r="17660" spans="11:11">
      <c r="K17660"/>
    </row>
    <row r="17661" spans="11:11">
      <c r="K17661"/>
    </row>
    <row r="17662" spans="11:11">
      <c r="K17662"/>
    </row>
    <row r="17663" spans="11:11">
      <c r="K17663"/>
    </row>
    <row r="17664" spans="11:11">
      <c r="K17664"/>
    </row>
    <row r="17665" spans="11:11">
      <c r="K17665"/>
    </row>
    <row r="17666" spans="11:11">
      <c r="K17666"/>
    </row>
    <row r="17667" spans="11:11">
      <c r="K17667"/>
    </row>
    <row r="17668" spans="11:11">
      <c r="K17668"/>
    </row>
    <row r="17669" spans="11:11">
      <c r="K17669"/>
    </row>
    <row r="17670" spans="11:11">
      <c r="K17670"/>
    </row>
    <row r="17671" spans="11:11">
      <c r="K17671"/>
    </row>
    <row r="17672" spans="11:11">
      <c r="K17672"/>
    </row>
    <row r="17673" spans="11:11">
      <c r="K17673"/>
    </row>
    <row r="17674" spans="11:11">
      <c r="K17674"/>
    </row>
    <row r="17675" spans="11:11">
      <c r="K17675"/>
    </row>
    <row r="17676" spans="11:11">
      <c r="K17676"/>
    </row>
    <row r="17677" spans="11:11">
      <c r="K17677"/>
    </row>
    <row r="17678" spans="11:11">
      <c r="K17678"/>
    </row>
    <row r="17679" spans="11:11">
      <c r="K17679"/>
    </row>
    <row r="17680" spans="11:11">
      <c r="K17680"/>
    </row>
    <row r="17681" spans="11:11">
      <c r="K17681"/>
    </row>
    <row r="17682" spans="11:11">
      <c r="K17682"/>
    </row>
    <row r="17683" spans="11:11">
      <c r="K17683"/>
    </row>
    <row r="17684" spans="11:11">
      <c r="K17684"/>
    </row>
    <row r="17685" spans="11:11">
      <c r="K17685"/>
    </row>
    <row r="17686" spans="11:11">
      <c r="K17686"/>
    </row>
    <row r="17687" spans="11:11">
      <c r="K17687"/>
    </row>
    <row r="17688" spans="11:11">
      <c r="K17688"/>
    </row>
    <row r="17689" spans="11:11">
      <c r="K17689"/>
    </row>
    <row r="17690" spans="11:11">
      <c r="K17690"/>
    </row>
    <row r="17691" spans="11:11">
      <c r="K17691"/>
    </row>
    <row r="17692" spans="11:11">
      <c r="K17692"/>
    </row>
    <row r="17693" spans="11:11">
      <c r="K17693"/>
    </row>
    <row r="17694" spans="11:11">
      <c r="K17694"/>
    </row>
    <row r="17695" spans="11:11">
      <c r="K17695"/>
    </row>
    <row r="17696" spans="11:11">
      <c r="K17696"/>
    </row>
    <row r="17697" spans="11:11">
      <c r="K17697"/>
    </row>
    <row r="17698" spans="11:11">
      <c r="K17698"/>
    </row>
    <row r="17699" spans="11:11">
      <c r="K17699"/>
    </row>
    <row r="17700" spans="11:11">
      <c r="K17700"/>
    </row>
    <row r="17701" spans="11:11">
      <c r="K17701"/>
    </row>
    <row r="17702" spans="11:11">
      <c r="K17702"/>
    </row>
    <row r="17703" spans="11:11">
      <c r="K17703"/>
    </row>
    <row r="17704" spans="11:11">
      <c r="K17704"/>
    </row>
    <row r="17705" spans="11:11">
      <c r="K17705"/>
    </row>
    <row r="17706" spans="11:11">
      <c r="K17706"/>
    </row>
    <row r="17707" spans="11:11">
      <c r="K17707"/>
    </row>
    <row r="17708" spans="11:11">
      <c r="K17708"/>
    </row>
    <row r="17709" spans="11:11">
      <c r="K17709"/>
    </row>
    <row r="17710" spans="11:11">
      <c r="K17710"/>
    </row>
    <row r="17711" spans="11:11">
      <c r="K17711"/>
    </row>
    <row r="17712" spans="11:11">
      <c r="K17712"/>
    </row>
    <row r="17713" spans="11:11">
      <c r="K17713"/>
    </row>
    <row r="17714" spans="11:11">
      <c r="K17714"/>
    </row>
    <row r="17715" spans="11:11">
      <c r="K17715"/>
    </row>
    <row r="17716" spans="11:11">
      <c r="K17716"/>
    </row>
    <row r="17717" spans="11:11">
      <c r="K17717"/>
    </row>
    <row r="17718" spans="11:11">
      <c r="K17718"/>
    </row>
    <row r="17719" spans="11:11">
      <c r="K17719"/>
    </row>
    <row r="17720" spans="11:11">
      <c r="K17720"/>
    </row>
    <row r="17721" spans="11:11">
      <c r="K17721"/>
    </row>
    <row r="17722" spans="11:11">
      <c r="K17722"/>
    </row>
    <row r="17723" spans="11:11">
      <c r="K17723"/>
    </row>
    <row r="17724" spans="11:11">
      <c r="K17724"/>
    </row>
    <row r="17725" spans="11:11">
      <c r="K17725"/>
    </row>
    <row r="17726" spans="11:11">
      <c r="K17726"/>
    </row>
    <row r="17727" spans="11:11">
      <c r="K17727"/>
    </row>
    <row r="17728" spans="11:11">
      <c r="K17728"/>
    </row>
    <row r="17729" spans="11:11">
      <c r="K17729"/>
    </row>
    <row r="17730" spans="11:11">
      <c r="K17730"/>
    </row>
    <row r="17731" spans="11:11">
      <c r="K17731"/>
    </row>
    <row r="17732" spans="11:11">
      <c r="K17732"/>
    </row>
    <row r="17733" spans="11:11">
      <c r="K17733"/>
    </row>
    <row r="17734" spans="11:11">
      <c r="K17734"/>
    </row>
    <row r="17735" spans="11:11">
      <c r="K17735"/>
    </row>
    <row r="17736" spans="11:11">
      <c r="K17736"/>
    </row>
    <row r="17737" spans="11:11">
      <c r="K17737"/>
    </row>
    <row r="17738" spans="11:11">
      <c r="K17738"/>
    </row>
    <row r="17739" spans="11:11">
      <c r="K17739"/>
    </row>
    <row r="17740" spans="11:11">
      <c r="K17740"/>
    </row>
    <row r="17741" spans="11:11">
      <c r="K17741"/>
    </row>
    <row r="17742" spans="11:11">
      <c r="K17742"/>
    </row>
    <row r="17743" spans="11:11">
      <c r="K17743"/>
    </row>
    <row r="17744" spans="11:11">
      <c r="K17744"/>
    </row>
    <row r="17745" spans="11:11">
      <c r="K17745"/>
    </row>
    <row r="17746" spans="11:11">
      <c r="K17746"/>
    </row>
    <row r="17747" spans="11:11">
      <c r="K17747"/>
    </row>
    <row r="17748" spans="11:11">
      <c r="K17748"/>
    </row>
    <row r="17749" spans="11:11">
      <c r="K17749"/>
    </row>
    <row r="17750" spans="11:11">
      <c r="K17750"/>
    </row>
    <row r="17751" spans="11:11">
      <c r="K17751"/>
    </row>
    <row r="17752" spans="11:11">
      <c r="K17752"/>
    </row>
    <row r="17753" spans="11:11">
      <c r="K17753"/>
    </row>
    <row r="17754" spans="11:11">
      <c r="K17754"/>
    </row>
    <row r="17755" spans="11:11">
      <c r="K17755"/>
    </row>
    <row r="17756" spans="11:11">
      <c r="K17756"/>
    </row>
    <row r="17757" spans="11:11">
      <c r="K17757"/>
    </row>
    <row r="17758" spans="11:11">
      <c r="K17758"/>
    </row>
    <row r="17759" spans="11:11">
      <c r="K17759"/>
    </row>
    <row r="17760" spans="11:11">
      <c r="K17760"/>
    </row>
    <row r="17761" spans="11:11">
      <c r="K17761"/>
    </row>
    <row r="17762" spans="11:11">
      <c r="K17762"/>
    </row>
    <row r="17763" spans="11:11">
      <c r="K17763"/>
    </row>
    <row r="17764" spans="11:11">
      <c r="K17764"/>
    </row>
    <row r="17765" spans="11:11">
      <c r="K17765"/>
    </row>
    <row r="17766" spans="11:11">
      <c r="K17766"/>
    </row>
    <row r="17767" spans="11:11">
      <c r="K17767"/>
    </row>
    <row r="17768" spans="11:11">
      <c r="K17768"/>
    </row>
    <row r="17769" spans="11:11">
      <c r="K17769"/>
    </row>
    <row r="17770" spans="11:11">
      <c r="K17770"/>
    </row>
    <row r="17771" spans="11:11">
      <c r="K17771"/>
    </row>
    <row r="17772" spans="11:11">
      <c r="K17772"/>
    </row>
    <row r="17773" spans="11:11">
      <c r="K17773"/>
    </row>
    <row r="17774" spans="11:11">
      <c r="K17774"/>
    </row>
    <row r="17775" spans="11:11">
      <c r="K17775"/>
    </row>
    <row r="17776" spans="11:11">
      <c r="K17776"/>
    </row>
    <row r="17777" spans="11:11">
      <c r="K17777"/>
    </row>
    <row r="17778" spans="11:11">
      <c r="K17778"/>
    </row>
    <row r="17779" spans="11:11">
      <c r="K17779"/>
    </row>
    <row r="17780" spans="11:11">
      <c r="K17780"/>
    </row>
    <row r="17781" spans="11:11">
      <c r="K17781"/>
    </row>
    <row r="17782" spans="11:11">
      <c r="K17782"/>
    </row>
    <row r="17783" spans="11:11">
      <c r="K17783"/>
    </row>
    <row r="17784" spans="11:11">
      <c r="K17784"/>
    </row>
    <row r="17785" spans="11:11">
      <c r="K17785"/>
    </row>
    <row r="17786" spans="11:11">
      <c r="K17786"/>
    </row>
    <row r="17787" spans="11:11">
      <c r="K17787"/>
    </row>
    <row r="17788" spans="11:11">
      <c r="K17788"/>
    </row>
    <row r="17789" spans="11:11">
      <c r="K17789"/>
    </row>
    <row r="17790" spans="11:11">
      <c r="K17790"/>
    </row>
    <row r="17791" spans="11:11">
      <c r="K17791"/>
    </row>
    <row r="17792" spans="11:11">
      <c r="K17792"/>
    </row>
    <row r="17793" spans="11:11">
      <c r="K17793"/>
    </row>
    <row r="17794" spans="11:11">
      <c r="K17794"/>
    </row>
    <row r="17795" spans="11:11">
      <c r="K17795"/>
    </row>
    <row r="17796" spans="11:11">
      <c r="K17796"/>
    </row>
    <row r="17797" spans="11:11">
      <c r="K17797"/>
    </row>
    <row r="17798" spans="11:11">
      <c r="K17798"/>
    </row>
    <row r="17799" spans="11:11">
      <c r="K17799"/>
    </row>
    <row r="17800" spans="11:11">
      <c r="K17800"/>
    </row>
    <row r="17801" spans="11:11">
      <c r="K17801"/>
    </row>
    <row r="17802" spans="11:11">
      <c r="K17802"/>
    </row>
    <row r="17803" spans="11:11">
      <c r="K17803"/>
    </row>
    <row r="17804" spans="11:11">
      <c r="K17804"/>
    </row>
    <row r="17805" spans="11:11">
      <c r="K17805"/>
    </row>
    <row r="17806" spans="11:11">
      <c r="K17806"/>
    </row>
    <row r="17807" spans="11:11">
      <c r="K17807"/>
    </row>
    <row r="17808" spans="11:11">
      <c r="K17808"/>
    </row>
    <row r="17809" spans="11:11">
      <c r="K17809"/>
    </row>
    <row r="17810" spans="11:11">
      <c r="K17810"/>
    </row>
    <row r="17811" spans="11:11">
      <c r="K17811"/>
    </row>
    <row r="17812" spans="11:11">
      <c r="K17812"/>
    </row>
    <row r="17813" spans="11:11">
      <c r="K17813"/>
    </row>
    <row r="17814" spans="11:11">
      <c r="K17814"/>
    </row>
    <row r="17815" spans="11:11">
      <c r="K17815"/>
    </row>
    <row r="17816" spans="11:11">
      <c r="K17816"/>
    </row>
    <row r="17817" spans="11:11">
      <c r="K17817"/>
    </row>
    <row r="17818" spans="11:11">
      <c r="K17818"/>
    </row>
    <row r="17819" spans="11:11">
      <c r="K17819"/>
    </row>
    <row r="17820" spans="11:11">
      <c r="K17820"/>
    </row>
    <row r="17821" spans="11:11">
      <c r="K17821"/>
    </row>
    <row r="17822" spans="11:11">
      <c r="K17822"/>
    </row>
    <row r="17823" spans="11:11">
      <c r="K17823"/>
    </row>
    <row r="17824" spans="11:11">
      <c r="K17824"/>
    </row>
    <row r="17825" spans="11:11">
      <c r="K17825"/>
    </row>
    <row r="17826" spans="11:11">
      <c r="K17826"/>
    </row>
    <row r="17827" spans="11:11">
      <c r="K17827"/>
    </row>
    <row r="17828" spans="11:11">
      <c r="K17828"/>
    </row>
    <row r="17829" spans="11:11">
      <c r="K17829"/>
    </row>
    <row r="17830" spans="11:11">
      <c r="K17830"/>
    </row>
    <row r="17831" spans="11:11">
      <c r="K17831"/>
    </row>
    <row r="17832" spans="11:11">
      <c r="K17832"/>
    </row>
    <row r="17833" spans="11:11">
      <c r="K17833"/>
    </row>
    <row r="17834" spans="11:11">
      <c r="K17834"/>
    </row>
    <row r="17835" spans="11:11">
      <c r="K17835"/>
    </row>
    <row r="17836" spans="11:11">
      <c r="K17836"/>
    </row>
    <row r="17837" spans="11:11">
      <c r="K17837"/>
    </row>
    <row r="17838" spans="11:11">
      <c r="K17838"/>
    </row>
    <row r="17839" spans="11:11">
      <c r="K17839"/>
    </row>
    <row r="17840" spans="11:11">
      <c r="K17840"/>
    </row>
    <row r="17841" spans="11:11">
      <c r="K17841"/>
    </row>
    <row r="17842" spans="11:11">
      <c r="K17842"/>
    </row>
    <row r="17843" spans="11:11">
      <c r="K17843"/>
    </row>
    <row r="17844" spans="11:11">
      <c r="K17844"/>
    </row>
    <row r="17845" spans="11:11">
      <c r="K17845"/>
    </row>
    <row r="17846" spans="11:11">
      <c r="K17846"/>
    </row>
    <row r="17847" spans="11:11">
      <c r="K17847"/>
    </row>
    <row r="17848" spans="11:11">
      <c r="K17848"/>
    </row>
    <row r="17849" spans="11:11">
      <c r="K17849"/>
    </row>
    <row r="17850" spans="11:11">
      <c r="K17850"/>
    </row>
    <row r="17851" spans="11:11">
      <c r="K17851"/>
    </row>
    <row r="17852" spans="11:11">
      <c r="K17852"/>
    </row>
    <row r="17853" spans="11:11">
      <c r="K17853"/>
    </row>
    <row r="17854" spans="11:11">
      <c r="K17854"/>
    </row>
    <row r="17855" spans="11:11">
      <c r="K17855"/>
    </row>
    <row r="17856" spans="11:11">
      <c r="K17856"/>
    </row>
    <row r="17857" spans="11:11">
      <c r="K17857"/>
    </row>
    <row r="17858" spans="11:11">
      <c r="K17858"/>
    </row>
    <row r="17859" spans="11:11">
      <c r="K17859"/>
    </row>
    <row r="17860" spans="11:11">
      <c r="K17860"/>
    </row>
    <row r="17861" spans="11:11">
      <c r="K17861"/>
    </row>
    <row r="17862" spans="11:11">
      <c r="K17862"/>
    </row>
    <row r="17863" spans="11:11">
      <c r="K17863"/>
    </row>
    <row r="17864" spans="11:11">
      <c r="K17864"/>
    </row>
    <row r="17865" spans="11:11">
      <c r="K17865"/>
    </row>
    <row r="17866" spans="11:11">
      <c r="K17866"/>
    </row>
    <row r="17867" spans="11:11">
      <c r="K17867"/>
    </row>
    <row r="17868" spans="11:11">
      <c r="K17868"/>
    </row>
    <row r="17869" spans="11:11">
      <c r="K17869"/>
    </row>
    <row r="17870" spans="11:11">
      <c r="K17870"/>
    </row>
    <row r="17871" spans="11:11">
      <c r="K17871"/>
    </row>
    <row r="17872" spans="11:11">
      <c r="K17872"/>
    </row>
    <row r="17873" spans="11:11">
      <c r="K17873"/>
    </row>
    <row r="17874" spans="11:11">
      <c r="K17874"/>
    </row>
    <row r="17875" spans="11:11">
      <c r="K17875"/>
    </row>
    <row r="17876" spans="11:11">
      <c r="K17876"/>
    </row>
    <row r="17877" spans="11:11">
      <c r="K17877"/>
    </row>
    <row r="17878" spans="11:11">
      <c r="K17878"/>
    </row>
    <row r="17879" spans="11:11">
      <c r="K17879"/>
    </row>
    <row r="17880" spans="11:11">
      <c r="K17880"/>
    </row>
    <row r="17881" spans="11:11">
      <c r="K17881"/>
    </row>
    <row r="17882" spans="11:11">
      <c r="K17882"/>
    </row>
    <row r="17883" spans="11:11">
      <c r="K17883"/>
    </row>
    <row r="17884" spans="11:11">
      <c r="K17884"/>
    </row>
    <row r="17885" spans="11:11">
      <c r="K17885"/>
    </row>
    <row r="17886" spans="11:11">
      <c r="K17886"/>
    </row>
    <row r="17887" spans="11:11">
      <c r="K17887"/>
    </row>
    <row r="17888" spans="11:11">
      <c r="K17888"/>
    </row>
    <row r="17889" spans="11:11">
      <c r="K17889"/>
    </row>
    <row r="17890" spans="11:11">
      <c r="K17890"/>
    </row>
    <row r="17891" spans="11:11">
      <c r="K17891"/>
    </row>
    <row r="17892" spans="11:11">
      <c r="K17892"/>
    </row>
    <row r="17893" spans="11:11">
      <c r="K17893"/>
    </row>
    <row r="17894" spans="11:11">
      <c r="K17894"/>
    </row>
    <row r="17895" spans="11:11">
      <c r="K17895"/>
    </row>
    <row r="17896" spans="11:11">
      <c r="K17896"/>
    </row>
    <row r="17897" spans="11:11">
      <c r="K17897"/>
    </row>
    <row r="17898" spans="11:11">
      <c r="K17898"/>
    </row>
    <row r="17899" spans="11:11">
      <c r="K17899"/>
    </row>
    <row r="17900" spans="11:11">
      <c r="K17900"/>
    </row>
    <row r="17901" spans="11:11">
      <c r="K17901"/>
    </row>
    <row r="17902" spans="11:11">
      <c r="K17902"/>
    </row>
    <row r="17903" spans="11:11">
      <c r="K17903"/>
    </row>
    <row r="17904" spans="11:11">
      <c r="K17904"/>
    </row>
    <row r="17905" spans="11:11">
      <c r="K17905"/>
    </row>
    <row r="17906" spans="11:11">
      <c r="K17906"/>
    </row>
    <row r="17907" spans="11:11">
      <c r="K17907"/>
    </row>
    <row r="17908" spans="11:11">
      <c r="K17908"/>
    </row>
    <row r="17909" spans="11:11">
      <c r="K17909"/>
    </row>
    <row r="17910" spans="11:11">
      <c r="K17910"/>
    </row>
    <row r="17911" spans="11:11">
      <c r="K17911"/>
    </row>
    <row r="17912" spans="11:11">
      <c r="K17912"/>
    </row>
    <row r="17913" spans="11:11">
      <c r="K17913"/>
    </row>
    <row r="17914" spans="11:11">
      <c r="K17914"/>
    </row>
    <row r="17915" spans="11:11">
      <c r="K17915"/>
    </row>
    <row r="17916" spans="11:11">
      <c r="K17916"/>
    </row>
    <row r="17917" spans="11:11">
      <c r="K17917"/>
    </row>
    <row r="17918" spans="11:11">
      <c r="K17918"/>
    </row>
    <row r="17919" spans="11:11">
      <c r="K17919"/>
    </row>
    <row r="17920" spans="11:11">
      <c r="K17920"/>
    </row>
    <row r="17921" spans="11:11">
      <c r="K17921"/>
    </row>
    <row r="17922" spans="11:11">
      <c r="K17922"/>
    </row>
    <row r="17923" spans="11:11">
      <c r="K17923"/>
    </row>
    <row r="17924" spans="11:11">
      <c r="K17924"/>
    </row>
    <row r="17925" spans="11:11">
      <c r="K17925"/>
    </row>
    <row r="17926" spans="11:11">
      <c r="K17926"/>
    </row>
    <row r="17927" spans="11:11">
      <c r="K17927"/>
    </row>
    <row r="17928" spans="11:11">
      <c r="K17928"/>
    </row>
    <row r="17929" spans="11:11">
      <c r="K17929"/>
    </row>
    <row r="17930" spans="11:11">
      <c r="K17930"/>
    </row>
    <row r="17931" spans="11:11">
      <c r="K17931"/>
    </row>
    <row r="17932" spans="11:11">
      <c r="K17932"/>
    </row>
    <row r="17933" spans="11:11">
      <c r="K17933"/>
    </row>
    <row r="17934" spans="11:11">
      <c r="K17934"/>
    </row>
    <row r="17935" spans="11:11">
      <c r="K17935"/>
    </row>
    <row r="17936" spans="11:11">
      <c r="K17936"/>
    </row>
    <row r="17937" spans="11:11">
      <c r="K17937"/>
    </row>
    <row r="17938" spans="11:11">
      <c r="K17938"/>
    </row>
    <row r="17939" spans="11:11">
      <c r="K17939"/>
    </row>
    <row r="17940" spans="11:11">
      <c r="K17940"/>
    </row>
    <row r="17941" spans="11:11">
      <c r="K17941"/>
    </row>
    <row r="17942" spans="11:11">
      <c r="K17942"/>
    </row>
    <row r="17943" spans="11:11">
      <c r="K17943"/>
    </row>
    <row r="17944" spans="11:11">
      <c r="K17944"/>
    </row>
    <row r="17945" spans="11:11">
      <c r="K17945"/>
    </row>
    <row r="17946" spans="11:11">
      <c r="K17946"/>
    </row>
    <row r="17947" spans="11:11">
      <c r="K17947"/>
    </row>
    <row r="17948" spans="11:11">
      <c r="K17948"/>
    </row>
    <row r="17949" spans="11:11">
      <c r="K17949"/>
    </row>
    <row r="17950" spans="11:11">
      <c r="K17950"/>
    </row>
    <row r="17951" spans="11:11">
      <c r="K17951"/>
    </row>
    <row r="17952" spans="11:11">
      <c r="K17952"/>
    </row>
    <row r="17953" spans="11:11">
      <c r="K17953"/>
    </row>
    <row r="17954" spans="11:11">
      <c r="K17954"/>
    </row>
    <row r="17955" spans="11:11">
      <c r="K17955"/>
    </row>
    <row r="17956" spans="11:11">
      <c r="K17956"/>
    </row>
    <row r="17957" spans="11:11">
      <c r="K17957"/>
    </row>
    <row r="17958" spans="11:11">
      <c r="K17958"/>
    </row>
    <row r="17959" spans="11:11">
      <c r="K17959"/>
    </row>
    <row r="17960" spans="11:11">
      <c r="K17960"/>
    </row>
    <row r="17961" spans="11:11">
      <c r="K17961"/>
    </row>
    <row r="17962" spans="11:11">
      <c r="K17962"/>
    </row>
    <row r="17963" spans="11:11">
      <c r="K17963"/>
    </row>
    <row r="17964" spans="11:11">
      <c r="K17964"/>
    </row>
    <row r="17965" spans="11:11">
      <c r="K17965"/>
    </row>
    <row r="17966" spans="11:11">
      <c r="K17966"/>
    </row>
    <row r="17967" spans="11:11">
      <c r="K17967"/>
    </row>
    <row r="17968" spans="11:11">
      <c r="K17968"/>
    </row>
    <row r="17969" spans="11:11">
      <c r="K17969"/>
    </row>
    <row r="17970" spans="11:11">
      <c r="K17970"/>
    </row>
    <row r="17971" spans="11:11">
      <c r="K17971"/>
    </row>
    <row r="17972" spans="11:11">
      <c r="K17972"/>
    </row>
    <row r="17973" spans="11:11">
      <c r="K17973"/>
    </row>
    <row r="17974" spans="11:11">
      <c r="K17974"/>
    </row>
    <row r="17975" spans="11:11">
      <c r="K17975"/>
    </row>
    <row r="17976" spans="11:11">
      <c r="K17976"/>
    </row>
    <row r="17977" spans="11:11">
      <c r="K17977"/>
    </row>
    <row r="17978" spans="11:11">
      <c r="K17978"/>
    </row>
    <row r="17979" spans="11:11">
      <c r="K17979"/>
    </row>
    <row r="17980" spans="11:11">
      <c r="K17980"/>
    </row>
    <row r="17981" spans="11:11">
      <c r="K17981"/>
    </row>
    <row r="17982" spans="11:11">
      <c r="K17982"/>
    </row>
    <row r="17983" spans="11:11">
      <c r="K17983"/>
    </row>
    <row r="17984" spans="11:11">
      <c r="K17984"/>
    </row>
    <row r="17985" spans="11:11">
      <c r="K17985"/>
    </row>
    <row r="17986" spans="11:11">
      <c r="K17986"/>
    </row>
    <row r="17987" spans="11:11">
      <c r="K17987"/>
    </row>
    <row r="17988" spans="11:11">
      <c r="K17988"/>
    </row>
    <row r="17989" spans="11:11">
      <c r="K17989"/>
    </row>
    <row r="17990" spans="11:11">
      <c r="K17990"/>
    </row>
    <row r="17991" spans="11:11">
      <c r="K17991"/>
    </row>
    <row r="17992" spans="11:11">
      <c r="K17992"/>
    </row>
    <row r="17993" spans="11:11">
      <c r="K17993"/>
    </row>
    <row r="17994" spans="11:11">
      <c r="K17994"/>
    </row>
    <row r="17995" spans="11:11">
      <c r="K17995"/>
    </row>
    <row r="17996" spans="11:11">
      <c r="K17996"/>
    </row>
    <row r="17997" spans="11:11">
      <c r="K17997"/>
    </row>
    <row r="17998" spans="11:11">
      <c r="K17998"/>
    </row>
    <row r="17999" spans="11:11">
      <c r="K17999"/>
    </row>
    <row r="18000" spans="11:11">
      <c r="K18000"/>
    </row>
    <row r="18001" spans="11:11">
      <c r="K18001"/>
    </row>
    <row r="18002" spans="11:11">
      <c r="K18002"/>
    </row>
    <row r="18003" spans="11:11">
      <c r="K18003"/>
    </row>
    <row r="18004" spans="11:11">
      <c r="K18004"/>
    </row>
    <row r="18005" spans="11:11">
      <c r="K18005"/>
    </row>
    <row r="18006" spans="11:11">
      <c r="K18006"/>
    </row>
    <row r="18007" spans="11:11">
      <c r="K18007"/>
    </row>
    <row r="18008" spans="11:11">
      <c r="K18008"/>
    </row>
    <row r="18009" spans="11:11">
      <c r="K18009"/>
    </row>
    <row r="18010" spans="11:11">
      <c r="K18010"/>
    </row>
    <row r="18011" spans="11:11">
      <c r="K18011"/>
    </row>
    <row r="18012" spans="11:11">
      <c r="K18012"/>
    </row>
    <row r="18013" spans="11:11">
      <c r="K18013"/>
    </row>
    <row r="18014" spans="11:11">
      <c r="K18014"/>
    </row>
    <row r="18015" spans="11:11">
      <c r="K18015"/>
    </row>
    <row r="18016" spans="11:11">
      <c r="K18016"/>
    </row>
    <row r="18017" spans="11:11">
      <c r="K18017"/>
    </row>
    <row r="18018" spans="11:11">
      <c r="K18018"/>
    </row>
    <row r="18019" spans="11:11">
      <c r="K18019"/>
    </row>
    <row r="18020" spans="11:11">
      <c r="K18020"/>
    </row>
    <row r="18021" spans="11:11">
      <c r="K18021"/>
    </row>
    <row r="18022" spans="11:11">
      <c r="K18022"/>
    </row>
    <row r="18023" spans="11:11">
      <c r="K18023"/>
    </row>
    <row r="18024" spans="11:11">
      <c r="K18024"/>
    </row>
    <row r="18025" spans="11:11">
      <c r="K18025"/>
    </row>
    <row r="18026" spans="11:11">
      <c r="K18026"/>
    </row>
    <row r="18027" spans="11:11">
      <c r="K18027"/>
    </row>
    <row r="18028" spans="11:11">
      <c r="K18028"/>
    </row>
    <row r="18029" spans="11:11">
      <c r="K18029"/>
    </row>
    <row r="18030" spans="11:11">
      <c r="K18030"/>
    </row>
    <row r="18031" spans="11:11">
      <c r="K18031"/>
    </row>
    <row r="18032" spans="11:11">
      <c r="K18032"/>
    </row>
    <row r="18033" spans="11:11">
      <c r="K18033"/>
    </row>
    <row r="18034" spans="11:11">
      <c r="K18034"/>
    </row>
    <row r="18035" spans="11:11">
      <c r="K18035"/>
    </row>
    <row r="18036" spans="11:11">
      <c r="K18036"/>
    </row>
    <row r="18037" spans="11:11">
      <c r="K18037"/>
    </row>
    <row r="18038" spans="11:11">
      <c r="K18038"/>
    </row>
    <row r="18039" spans="11:11">
      <c r="K18039"/>
    </row>
    <row r="18040" spans="11:11">
      <c r="K18040"/>
    </row>
    <row r="18041" spans="11:11">
      <c r="K18041"/>
    </row>
    <row r="18042" spans="11:11">
      <c r="K18042"/>
    </row>
    <row r="18043" spans="11:11">
      <c r="K18043"/>
    </row>
    <row r="18044" spans="11:11">
      <c r="K18044"/>
    </row>
    <row r="18045" spans="11:11">
      <c r="K18045"/>
    </row>
    <row r="18046" spans="11:11">
      <c r="K18046"/>
    </row>
    <row r="18047" spans="11:11">
      <c r="K18047"/>
    </row>
    <row r="18048" spans="11:11">
      <c r="K18048"/>
    </row>
    <row r="18049" spans="11:11">
      <c r="K18049"/>
    </row>
    <row r="18050" spans="11:11">
      <c r="K18050"/>
    </row>
    <row r="18051" spans="11:11">
      <c r="K18051"/>
    </row>
    <row r="18052" spans="11:11">
      <c r="K18052"/>
    </row>
    <row r="18053" spans="11:11">
      <c r="K18053"/>
    </row>
    <row r="18054" spans="11:11">
      <c r="K18054"/>
    </row>
    <row r="18055" spans="11:11">
      <c r="K18055"/>
    </row>
    <row r="18056" spans="11:11">
      <c r="K18056"/>
    </row>
    <row r="18057" spans="11:11">
      <c r="K18057"/>
    </row>
    <row r="18058" spans="11:11">
      <c r="K18058"/>
    </row>
    <row r="18059" spans="11:11">
      <c r="K18059"/>
    </row>
    <row r="18060" spans="11:11">
      <c r="K18060"/>
    </row>
    <row r="18061" spans="11:11">
      <c r="K18061"/>
    </row>
    <row r="18062" spans="11:11">
      <c r="K18062"/>
    </row>
    <row r="18063" spans="11:11">
      <c r="K18063"/>
    </row>
    <row r="18064" spans="11:11">
      <c r="K18064"/>
    </row>
    <row r="18065" spans="11:11">
      <c r="K18065"/>
    </row>
    <row r="18066" spans="11:11">
      <c r="K18066"/>
    </row>
    <row r="18067" spans="11:11">
      <c r="K18067"/>
    </row>
    <row r="18068" spans="11:11">
      <c r="K18068"/>
    </row>
    <row r="18069" spans="11:11">
      <c r="K18069"/>
    </row>
    <row r="18070" spans="11:11">
      <c r="K18070"/>
    </row>
    <row r="18071" spans="11:11">
      <c r="K18071"/>
    </row>
    <row r="18072" spans="11:11">
      <c r="K18072"/>
    </row>
    <row r="18073" spans="11:11">
      <c r="K18073"/>
    </row>
    <row r="18074" spans="11:11">
      <c r="K18074"/>
    </row>
    <row r="18075" spans="11:11">
      <c r="K18075"/>
    </row>
    <row r="18076" spans="11:11">
      <c r="K18076"/>
    </row>
    <row r="18077" spans="11:11">
      <c r="K18077"/>
    </row>
    <row r="18078" spans="11:11">
      <c r="K18078"/>
    </row>
    <row r="18079" spans="11:11">
      <c r="K18079"/>
    </row>
    <row r="18080" spans="11:11">
      <c r="K18080"/>
    </row>
    <row r="18081" spans="11:11">
      <c r="K18081"/>
    </row>
    <row r="18082" spans="11:11">
      <c r="K18082"/>
    </row>
    <row r="18083" spans="11:11">
      <c r="K18083"/>
    </row>
    <row r="18084" spans="11:11">
      <c r="K18084"/>
    </row>
    <row r="18085" spans="11:11">
      <c r="K18085"/>
    </row>
    <row r="18086" spans="11:11">
      <c r="K18086"/>
    </row>
    <row r="18087" spans="11:11">
      <c r="K18087"/>
    </row>
    <row r="18088" spans="11:11">
      <c r="K18088"/>
    </row>
    <row r="18089" spans="11:11">
      <c r="K18089"/>
    </row>
    <row r="18090" spans="11:11">
      <c r="K18090"/>
    </row>
    <row r="18091" spans="11:11">
      <c r="K18091"/>
    </row>
    <row r="18092" spans="11:11">
      <c r="K18092"/>
    </row>
    <row r="18093" spans="11:11">
      <c r="K18093"/>
    </row>
    <row r="18094" spans="11:11">
      <c r="K18094"/>
    </row>
    <row r="18095" spans="11:11">
      <c r="K18095"/>
    </row>
    <row r="18096" spans="11:11">
      <c r="K18096"/>
    </row>
    <row r="18097" spans="11:11">
      <c r="K18097"/>
    </row>
    <row r="18098" spans="11:11">
      <c r="K18098"/>
    </row>
    <row r="18099" spans="11:11">
      <c r="K18099"/>
    </row>
    <row r="18100" spans="11:11">
      <c r="K18100"/>
    </row>
    <row r="18101" spans="11:11">
      <c r="K18101"/>
    </row>
    <row r="18102" spans="11:11">
      <c r="K18102"/>
    </row>
    <row r="18103" spans="11:11">
      <c r="K18103"/>
    </row>
    <row r="18104" spans="11:11">
      <c r="K18104"/>
    </row>
    <row r="18105" spans="11:11">
      <c r="K18105"/>
    </row>
    <row r="18106" spans="11:11">
      <c r="K18106"/>
    </row>
    <row r="18107" spans="11:11">
      <c r="K18107"/>
    </row>
    <row r="18108" spans="11:11">
      <c r="K18108"/>
    </row>
    <row r="18109" spans="11:11">
      <c r="K18109"/>
    </row>
    <row r="18110" spans="11:11">
      <c r="K18110"/>
    </row>
    <row r="18111" spans="11:11">
      <c r="K18111"/>
    </row>
    <row r="18112" spans="11:11">
      <c r="K18112"/>
    </row>
    <row r="18113" spans="11:11">
      <c r="K18113"/>
    </row>
    <row r="18114" spans="11:11">
      <c r="K18114"/>
    </row>
    <row r="18115" spans="11:11">
      <c r="K18115"/>
    </row>
    <row r="18116" spans="11:11">
      <c r="K18116"/>
    </row>
    <row r="18117" spans="11:11">
      <c r="K18117"/>
    </row>
    <row r="18118" spans="11:11">
      <c r="K18118"/>
    </row>
    <row r="18119" spans="11:11">
      <c r="K18119"/>
    </row>
    <row r="18120" spans="11:11">
      <c r="K18120"/>
    </row>
    <row r="18121" spans="11:11">
      <c r="K18121"/>
    </row>
    <row r="18122" spans="11:11">
      <c r="K18122"/>
    </row>
    <row r="18123" spans="11:11">
      <c r="K18123"/>
    </row>
    <row r="18124" spans="11:11">
      <c r="K18124"/>
    </row>
    <row r="18125" spans="11:11">
      <c r="K18125"/>
    </row>
    <row r="18126" spans="11:11">
      <c r="K18126"/>
    </row>
    <row r="18127" spans="11:11">
      <c r="K18127"/>
    </row>
    <row r="18128" spans="11:11">
      <c r="K18128"/>
    </row>
    <row r="18129" spans="11:11">
      <c r="K18129"/>
    </row>
    <row r="18130" spans="11:11">
      <c r="K18130"/>
    </row>
    <row r="18131" spans="11:11">
      <c r="K18131"/>
    </row>
    <row r="18132" spans="11:11">
      <c r="K18132"/>
    </row>
    <row r="18133" spans="11:11">
      <c r="K18133"/>
    </row>
    <row r="18134" spans="11:11">
      <c r="K18134"/>
    </row>
    <row r="18135" spans="11:11">
      <c r="K18135"/>
    </row>
    <row r="18136" spans="11:11">
      <c r="K18136"/>
    </row>
    <row r="18137" spans="11:11">
      <c r="K18137"/>
    </row>
    <row r="18138" spans="11:11">
      <c r="K18138"/>
    </row>
    <row r="18139" spans="11:11">
      <c r="K18139"/>
    </row>
    <row r="18140" spans="11:11">
      <c r="K18140"/>
    </row>
    <row r="18141" spans="11:11">
      <c r="K18141"/>
    </row>
    <row r="18142" spans="11:11">
      <c r="K18142"/>
    </row>
    <row r="18143" spans="11:11">
      <c r="K18143"/>
    </row>
    <row r="18144" spans="11:11">
      <c r="K18144"/>
    </row>
    <row r="18145" spans="11:11">
      <c r="K18145"/>
    </row>
    <row r="18146" spans="11:11">
      <c r="K18146"/>
    </row>
    <row r="18147" spans="11:11">
      <c r="K18147"/>
    </row>
    <row r="18148" spans="11:11">
      <c r="K18148"/>
    </row>
    <row r="18149" spans="11:11">
      <c r="K18149"/>
    </row>
    <row r="18150" spans="11:11">
      <c r="K18150"/>
    </row>
    <row r="18151" spans="11:11">
      <c r="K18151"/>
    </row>
    <row r="18152" spans="11:11">
      <c r="K18152"/>
    </row>
    <row r="18153" spans="11:11">
      <c r="K18153"/>
    </row>
    <row r="18154" spans="11:11">
      <c r="K18154"/>
    </row>
    <row r="18155" spans="11:11">
      <c r="K18155"/>
    </row>
    <row r="18156" spans="11:11">
      <c r="K18156"/>
    </row>
    <row r="18157" spans="11:11">
      <c r="K18157"/>
    </row>
    <row r="18158" spans="11:11">
      <c r="K18158"/>
    </row>
    <row r="18159" spans="11:11">
      <c r="K18159"/>
    </row>
    <row r="18160" spans="11:11">
      <c r="K18160"/>
    </row>
    <row r="18161" spans="11:11">
      <c r="K18161"/>
    </row>
    <row r="18162" spans="11:11">
      <c r="K18162"/>
    </row>
    <row r="18163" spans="11:11">
      <c r="K18163"/>
    </row>
    <row r="18164" spans="11:11">
      <c r="K18164"/>
    </row>
    <row r="18165" spans="11:11">
      <c r="K18165"/>
    </row>
    <row r="18166" spans="11:11">
      <c r="K18166"/>
    </row>
    <row r="18167" spans="11:11">
      <c r="K18167"/>
    </row>
    <row r="18168" spans="11:11">
      <c r="K18168"/>
    </row>
    <row r="18169" spans="11:11">
      <c r="K18169"/>
    </row>
    <row r="18170" spans="11:11">
      <c r="K18170"/>
    </row>
    <row r="18171" spans="11:11">
      <c r="K18171"/>
    </row>
    <row r="18172" spans="11:11">
      <c r="K18172"/>
    </row>
    <row r="18173" spans="11:11">
      <c r="K18173"/>
    </row>
    <row r="18174" spans="11:11">
      <c r="K18174"/>
    </row>
    <row r="18175" spans="11:11">
      <c r="K18175"/>
    </row>
    <row r="18176" spans="11:11">
      <c r="K18176"/>
    </row>
    <row r="18177" spans="11:11">
      <c r="K18177"/>
    </row>
    <row r="18178" spans="11:11">
      <c r="K18178"/>
    </row>
    <row r="18179" spans="11:11">
      <c r="K18179"/>
    </row>
    <row r="18180" spans="11:11">
      <c r="K18180"/>
    </row>
    <row r="18181" spans="11:11">
      <c r="K18181"/>
    </row>
    <row r="18182" spans="11:11">
      <c r="K18182"/>
    </row>
    <row r="18183" spans="11:11">
      <c r="K18183"/>
    </row>
    <row r="18184" spans="11:11">
      <c r="K18184"/>
    </row>
    <row r="18185" spans="11:11">
      <c r="K18185"/>
    </row>
    <row r="18186" spans="11:11">
      <c r="K18186"/>
    </row>
    <row r="18187" spans="11:11">
      <c r="K18187"/>
    </row>
    <row r="18188" spans="11:11">
      <c r="K18188"/>
    </row>
    <row r="18189" spans="11:11">
      <c r="K18189"/>
    </row>
    <row r="18190" spans="11:11">
      <c r="K18190"/>
    </row>
    <row r="18191" spans="11:11">
      <c r="K18191"/>
    </row>
    <row r="18192" spans="11:11">
      <c r="K18192"/>
    </row>
    <row r="18193" spans="11:11">
      <c r="K18193"/>
    </row>
    <row r="18194" spans="11:11">
      <c r="K18194"/>
    </row>
    <row r="18195" spans="11:11">
      <c r="K18195"/>
    </row>
    <row r="18196" spans="11:11">
      <c r="K18196"/>
    </row>
    <row r="18197" spans="11:11">
      <c r="K18197"/>
    </row>
    <row r="18198" spans="11:11">
      <c r="K18198"/>
    </row>
    <row r="18199" spans="11:11">
      <c r="K18199"/>
    </row>
    <row r="18200" spans="11:11">
      <c r="K18200"/>
    </row>
    <row r="18201" spans="11:11">
      <c r="K18201"/>
    </row>
    <row r="18202" spans="11:11">
      <c r="K18202"/>
    </row>
    <row r="18203" spans="11:11">
      <c r="K18203"/>
    </row>
    <row r="18204" spans="11:11">
      <c r="K18204"/>
    </row>
    <row r="18205" spans="11:11">
      <c r="K18205"/>
    </row>
    <row r="18206" spans="11:11">
      <c r="K18206"/>
    </row>
    <row r="18207" spans="11:11">
      <c r="K18207"/>
    </row>
    <row r="18208" spans="11:11">
      <c r="K18208"/>
    </row>
    <row r="18209" spans="11:11">
      <c r="K18209"/>
    </row>
    <row r="18210" spans="11:11">
      <c r="K18210"/>
    </row>
    <row r="18211" spans="11:11">
      <c r="K18211"/>
    </row>
    <row r="18212" spans="11:11">
      <c r="K18212"/>
    </row>
    <row r="18213" spans="11:11">
      <c r="K18213"/>
    </row>
    <row r="18214" spans="11:11">
      <c r="K18214"/>
    </row>
    <row r="18215" spans="11:11">
      <c r="K18215"/>
    </row>
    <row r="18216" spans="11:11">
      <c r="K18216"/>
    </row>
    <row r="18217" spans="11:11">
      <c r="K18217"/>
    </row>
    <row r="18218" spans="11:11">
      <c r="K18218"/>
    </row>
    <row r="18219" spans="11:11">
      <c r="K18219"/>
    </row>
    <row r="18220" spans="11:11">
      <c r="K18220"/>
    </row>
    <row r="18221" spans="11:11">
      <c r="K18221"/>
    </row>
    <row r="18222" spans="11:11">
      <c r="K18222"/>
    </row>
    <row r="18223" spans="11:11">
      <c r="K18223"/>
    </row>
    <row r="18224" spans="11:11">
      <c r="K18224"/>
    </row>
    <row r="18225" spans="11:11">
      <c r="K18225"/>
    </row>
    <row r="18226" spans="11:11">
      <c r="K18226"/>
    </row>
    <row r="18227" spans="11:11">
      <c r="K18227"/>
    </row>
    <row r="18228" spans="11:11">
      <c r="K18228"/>
    </row>
    <row r="18229" spans="11:11">
      <c r="K18229"/>
    </row>
    <row r="18230" spans="11:11">
      <c r="K18230"/>
    </row>
    <row r="18231" spans="11:11">
      <c r="K18231"/>
    </row>
    <row r="18232" spans="11:11">
      <c r="K18232"/>
    </row>
    <row r="18233" spans="11:11">
      <c r="K18233"/>
    </row>
    <row r="18234" spans="11:11">
      <c r="K18234"/>
    </row>
    <row r="18235" spans="11:11">
      <c r="K18235"/>
    </row>
    <row r="18236" spans="11:11">
      <c r="K18236"/>
    </row>
    <row r="18237" spans="11:11">
      <c r="K18237"/>
    </row>
    <row r="18238" spans="11:11">
      <c r="K18238"/>
    </row>
    <row r="18239" spans="11:11">
      <c r="K18239"/>
    </row>
    <row r="18240" spans="11:11">
      <c r="K18240"/>
    </row>
    <row r="18241" spans="11:11">
      <c r="K18241"/>
    </row>
    <row r="18242" spans="11:11">
      <c r="K18242"/>
    </row>
    <row r="18243" spans="11:11">
      <c r="K18243"/>
    </row>
    <row r="18244" spans="11:11">
      <c r="K18244"/>
    </row>
    <row r="18245" spans="11:11">
      <c r="K18245"/>
    </row>
    <row r="18246" spans="11:11">
      <c r="K18246"/>
    </row>
    <row r="18247" spans="11:11">
      <c r="K18247"/>
    </row>
    <row r="18248" spans="11:11">
      <c r="K18248"/>
    </row>
    <row r="18249" spans="11:11">
      <c r="K18249"/>
    </row>
    <row r="18250" spans="11:11">
      <c r="K18250"/>
    </row>
    <row r="18251" spans="11:11">
      <c r="K18251"/>
    </row>
    <row r="18252" spans="11:11">
      <c r="K18252"/>
    </row>
    <row r="18253" spans="11:11">
      <c r="K18253"/>
    </row>
    <row r="18254" spans="11:11">
      <c r="K18254"/>
    </row>
    <row r="18255" spans="11:11">
      <c r="K18255"/>
    </row>
    <row r="18256" spans="11:11">
      <c r="K18256"/>
    </row>
    <row r="18257" spans="11:11">
      <c r="K18257"/>
    </row>
    <row r="18258" spans="11:11">
      <c r="K18258"/>
    </row>
    <row r="18259" spans="11:11">
      <c r="K18259"/>
    </row>
    <row r="18260" spans="11:11">
      <c r="K18260"/>
    </row>
    <row r="18261" spans="11:11">
      <c r="K18261"/>
    </row>
    <row r="18262" spans="11:11">
      <c r="K18262"/>
    </row>
    <row r="18263" spans="11:11">
      <c r="K18263"/>
    </row>
    <row r="18264" spans="11:11">
      <c r="K18264"/>
    </row>
    <row r="18265" spans="11:11">
      <c r="K18265"/>
    </row>
    <row r="18266" spans="11:11">
      <c r="K18266"/>
    </row>
    <row r="18267" spans="11:11">
      <c r="K18267"/>
    </row>
    <row r="18268" spans="11:11">
      <c r="K18268"/>
    </row>
    <row r="18269" spans="11:11">
      <c r="K18269"/>
    </row>
    <row r="18270" spans="11:11">
      <c r="K18270"/>
    </row>
    <row r="18271" spans="11:11">
      <c r="K18271"/>
    </row>
    <row r="18272" spans="11:11">
      <c r="K18272"/>
    </row>
    <row r="18273" spans="11:11">
      <c r="K18273"/>
    </row>
    <row r="18274" spans="11:11">
      <c r="K18274"/>
    </row>
    <row r="18275" spans="11:11">
      <c r="K18275"/>
    </row>
    <row r="18276" spans="11:11">
      <c r="K18276"/>
    </row>
    <row r="18277" spans="11:11">
      <c r="K18277"/>
    </row>
    <row r="18278" spans="11:11">
      <c r="K18278"/>
    </row>
    <row r="18279" spans="11:11">
      <c r="K18279"/>
    </row>
    <row r="18280" spans="11:11">
      <c r="K18280"/>
    </row>
    <row r="18281" spans="11:11">
      <c r="K18281"/>
    </row>
    <row r="18282" spans="11:11">
      <c r="K18282"/>
    </row>
    <row r="18283" spans="11:11">
      <c r="K18283"/>
    </row>
    <row r="18284" spans="11:11">
      <c r="K18284"/>
    </row>
    <row r="18285" spans="11:11">
      <c r="K18285"/>
    </row>
    <row r="18286" spans="11:11">
      <c r="K18286"/>
    </row>
    <row r="18287" spans="11:11">
      <c r="K18287"/>
    </row>
    <row r="18288" spans="11:11">
      <c r="K18288"/>
    </row>
    <row r="18289" spans="11:11">
      <c r="K18289"/>
    </row>
    <row r="18290" spans="11:11">
      <c r="K18290"/>
    </row>
    <row r="18291" spans="11:11">
      <c r="K18291"/>
    </row>
    <row r="18292" spans="11:11">
      <c r="K18292"/>
    </row>
    <row r="18293" spans="11:11">
      <c r="K18293"/>
    </row>
    <row r="18294" spans="11:11">
      <c r="K18294"/>
    </row>
    <row r="18295" spans="11:11">
      <c r="K18295"/>
    </row>
    <row r="18296" spans="11:11">
      <c r="K18296"/>
    </row>
    <row r="18297" spans="11:11">
      <c r="K18297"/>
    </row>
    <row r="18298" spans="11:11">
      <c r="K18298"/>
    </row>
    <row r="18299" spans="11:11">
      <c r="K18299"/>
    </row>
    <row r="18300" spans="11:11">
      <c r="K18300"/>
    </row>
    <row r="18301" spans="11:11">
      <c r="K18301"/>
    </row>
    <row r="18302" spans="11:11">
      <c r="K18302"/>
    </row>
    <row r="18303" spans="11:11">
      <c r="K18303"/>
    </row>
    <row r="18304" spans="11:11">
      <c r="K18304"/>
    </row>
    <row r="18305" spans="11:11">
      <c r="K18305"/>
    </row>
    <row r="18306" spans="11:11">
      <c r="K18306"/>
    </row>
    <row r="18307" spans="11:11">
      <c r="K18307"/>
    </row>
    <row r="18308" spans="11:11">
      <c r="K18308"/>
    </row>
    <row r="18309" spans="11:11">
      <c r="K18309"/>
    </row>
    <row r="18310" spans="11:11">
      <c r="K18310"/>
    </row>
    <row r="18311" spans="11:11">
      <c r="K18311"/>
    </row>
    <row r="18312" spans="11:11">
      <c r="K18312"/>
    </row>
    <row r="18313" spans="11:11">
      <c r="K18313"/>
    </row>
    <row r="18314" spans="11:11">
      <c r="K18314"/>
    </row>
    <row r="18315" spans="11:11">
      <c r="K18315"/>
    </row>
    <row r="18316" spans="11:11">
      <c r="K18316"/>
    </row>
    <row r="18317" spans="11:11">
      <c r="K18317"/>
    </row>
    <row r="18318" spans="11:11">
      <c r="K18318"/>
    </row>
    <row r="18319" spans="11:11">
      <c r="K18319"/>
    </row>
    <row r="18320" spans="11:11">
      <c r="K18320"/>
    </row>
    <row r="18321" spans="11:11">
      <c r="K18321"/>
    </row>
    <row r="18322" spans="11:11">
      <c r="K18322"/>
    </row>
    <row r="18323" spans="11:11">
      <c r="K18323"/>
    </row>
    <row r="18324" spans="11:11">
      <c r="K18324"/>
    </row>
    <row r="18325" spans="11:11">
      <c r="K18325"/>
    </row>
    <row r="18326" spans="11:11">
      <c r="K18326"/>
    </row>
    <row r="18327" spans="11:11">
      <c r="K18327"/>
    </row>
    <row r="18328" spans="11:11">
      <c r="K18328"/>
    </row>
    <row r="18329" spans="11:11">
      <c r="K18329"/>
    </row>
    <row r="18330" spans="11:11">
      <c r="K18330"/>
    </row>
    <row r="18331" spans="11:11">
      <c r="K18331"/>
    </row>
    <row r="18332" spans="11:11">
      <c r="K18332"/>
    </row>
    <row r="18333" spans="11:11">
      <c r="K18333"/>
    </row>
    <row r="18334" spans="11:11">
      <c r="K18334"/>
    </row>
    <row r="18335" spans="11:11">
      <c r="K18335"/>
    </row>
    <row r="18336" spans="11:11">
      <c r="K18336"/>
    </row>
    <row r="18337" spans="11:11">
      <c r="K18337"/>
    </row>
    <row r="18338" spans="11:11">
      <c r="K18338"/>
    </row>
    <row r="18339" spans="11:11">
      <c r="K18339"/>
    </row>
    <row r="18340" spans="11:11">
      <c r="K18340"/>
    </row>
    <row r="18341" spans="11:11">
      <c r="K18341"/>
    </row>
    <row r="18342" spans="11:11">
      <c r="K18342"/>
    </row>
    <row r="18343" spans="11:11">
      <c r="K18343"/>
    </row>
    <row r="18344" spans="11:11">
      <c r="K18344"/>
    </row>
    <row r="18345" spans="11:11">
      <c r="K18345"/>
    </row>
    <row r="18346" spans="11:11">
      <c r="K18346"/>
    </row>
    <row r="18347" spans="11:11">
      <c r="K18347"/>
    </row>
    <row r="18348" spans="11:11">
      <c r="K18348"/>
    </row>
    <row r="18349" spans="11:11">
      <c r="K18349"/>
    </row>
    <row r="18350" spans="11:11">
      <c r="K18350"/>
    </row>
    <row r="18351" spans="11:11">
      <c r="K18351"/>
    </row>
    <row r="18352" spans="11:11">
      <c r="K18352"/>
    </row>
    <row r="18353" spans="11:11">
      <c r="K18353"/>
    </row>
    <row r="18354" spans="11:11">
      <c r="K18354"/>
    </row>
    <row r="18355" spans="11:11">
      <c r="K18355"/>
    </row>
    <row r="18356" spans="11:11">
      <c r="K18356"/>
    </row>
    <row r="18357" spans="11:11">
      <c r="K18357"/>
    </row>
    <row r="18358" spans="11:11">
      <c r="K18358"/>
    </row>
    <row r="18359" spans="11:11">
      <c r="K18359"/>
    </row>
    <row r="18360" spans="11:11">
      <c r="K18360"/>
    </row>
    <row r="18361" spans="11:11">
      <c r="K18361"/>
    </row>
    <row r="18362" spans="11:11">
      <c r="K18362"/>
    </row>
    <row r="18363" spans="11:11">
      <c r="K18363"/>
    </row>
    <row r="18364" spans="11:11">
      <c r="K18364"/>
    </row>
    <row r="18365" spans="11:11">
      <c r="K18365"/>
    </row>
    <row r="18366" spans="11:11">
      <c r="K18366"/>
    </row>
    <row r="18367" spans="11:11">
      <c r="K18367"/>
    </row>
    <row r="18368" spans="11:11">
      <c r="K18368"/>
    </row>
    <row r="18369" spans="11:11">
      <c r="K18369"/>
    </row>
    <row r="18370" spans="11:11">
      <c r="K18370"/>
    </row>
    <row r="18371" spans="11:11">
      <c r="K18371"/>
    </row>
    <row r="18372" spans="11:11">
      <c r="K18372"/>
    </row>
    <row r="18373" spans="11:11">
      <c r="K18373"/>
    </row>
    <row r="18374" spans="11:11">
      <c r="K18374"/>
    </row>
    <row r="18375" spans="11:11">
      <c r="K18375"/>
    </row>
    <row r="18376" spans="11:11">
      <c r="K18376"/>
    </row>
    <row r="18377" spans="11:11">
      <c r="K18377"/>
    </row>
    <row r="18378" spans="11:11">
      <c r="K18378"/>
    </row>
    <row r="18379" spans="11:11">
      <c r="K18379"/>
    </row>
    <row r="18380" spans="11:11">
      <c r="K18380"/>
    </row>
    <row r="18381" spans="11:11">
      <c r="K18381"/>
    </row>
    <row r="18382" spans="11:11">
      <c r="K18382"/>
    </row>
    <row r="18383" spans="11:11">
      <c r="K18383"/>
    </row>
    <row r="18384" spans="11:11">
      <c r="K18384"/>
    </row>
    <row r="18385" spans="11:11">
      <c r="K18385"/>
    </row>
    <row r="18386" spans="11:11">
      <c r="K18386"/>
    </row>
    <row r="18387" spans="11:11">
      <c r="K18387"/>
    </row>
    <row r="18388" spans="11:11">
      <c r="K18388"/>
    </row>
    <row r="18389" spans="11:11">
      <c r="K18389"/>
    </row>
    <row r="18390" spans="11:11">
      <c r="K18390"/>
    </row>
    <row r="18391" spans="11:11">
      <c r="K18391"/>
    </row>
    <row r="18392" spans="11:11">
      <c r="K18392"/>
    </row>
    <row r="18393" spans="11:11">
      <c r="K18393"/>
    </row>
    <row r="18394" spans="11:11">
      <c r="K18394"/>
    </row>
    <row r="18395" spans="11:11">
      <c r="K18395"/>
    </row>
    <row r="18396" spans="11:11">
      <c r="K18396"/>
    </row>
    <row r="18397" spans="11:11">
      <c r="K18397"/>
    </row>
    <row r="18398" spans="11:11">
      <c r="K18398"/>
    </row>
    <row r="18399" spans="11:11">
      <c r="K18399"/>
    </row>
    <row r="18400" spans="11:11">
      <c r="K18400"/>
    </row>
    <row r="18401" spans="11:11">
      <c r="K18401"/>
    </row>
    <row r="18402" spans="11:11">
      <c r="K18402"/>
    </row>
    <row r="18403" spans="11:11">
      <c r="K18403"/>
    </row>
    <row r="18404" spans="11:11">
      <c r="K18404"/>
    </row>
    <row r="18405" spans="11:11">
      <c r="K18405"/>
    </row>
    <row r="18406" spans="11:11">
      <c r="K18406"/>
    </row>
    <row r="18407" spans="11:11">
      <c r="K18407"/>
    </row>
    <row r="18408" spans="11:11">
      <c r="K18408"/>
    </row>
    <row r="18409" spans="11:11">
      <c r="K18409"/>
    </row>
    <row r="18410" spans="11:11">
      <c r="K18410"/>
    </row>
    <row r="18411" spans="11:11">
      <c r="K18411"/>
    </row>
    <row r="18412" spans="11:11">
      <c r="K18412"/>
    </row>
    <row r="18413" spans="11:11">
      <c r="K18413"/>
    </row>
    <row r="18414" spans="11:11">
      <c r="K18414"/>
    </row>
    <row r="18415" spans="11:11">
      <c r="K18415"/>
    </row>
    <row r="18416" spans="11:11">
      <c r="K18416"/>
    </row>
    <row r="18417" spans="11:11">
      <c r="K18417"/>
    </row>
    <row r="18418" spans="11:11">
      <c r="K18418"/>
    </row>
    <row r="18419" spans="11:11">
      <c r="K18419"/>
    </row>
    <row r="18420" spans="11:11">
      <c r="K18420"/>
    </row>
    <row r="18421" spans="11:11">
      <c r="K18421"/>
    </row>
    <row r="18422" spans="11:11">
      <c r="K18422"/>
    </row>
    <row r="18423" spans="11:11">
      <c r="K18423"/>
    </row>
    <row r="18424" spans="11:11">
      <c r="K18424"/>
    </row>
    <row r="18425" spans="11:11">
      <c r="K18425"/>
    </row>
    <row r="18426" spans="11:11">
      <c r="K18426"/>
    </row>
    <row r="18427" spans="11:11">
      <c r="K18427"/>
    </row>
    <row r="18428" spans="11:11">
      <c r="K18428"/>
    </row>
    <row r="18429" spans="11:11">
      <c r="K18429"/>
    </row>
    <row r="18430" spans="11:11">
      <c r="K18430"/>
    </row>
    <row r="18431" spans="11:11">
      <c r="K18431"/>
    </row>
    <row r="18432" spans="11:11">
      <c r="K18432"/>
    </row>
    <row r="18433" spans="11:11">
      <c r="K18433"/>
    </row>
    <row r="18434" spans="11:11">
      <c r="K18434"/>
    </row>
    <row r="18435" spans="11:11">
      <c r="K18435"/>
    </row>
    <row r="18436" spans="11:11">
      <c r="K18436"/>
    </row>
    <row r="18437" spans="11:11">
      <c r="K18437"/>
    </row>
    <row r="18438" spans="11:11">
      <c r="K18438"/>
    </row>
    <row r="18439" spans="11:11">
      <c r="K18439"/>
    </row>
    <row r="18440" spans="11:11">
      <c r="K18440"/>
    </row>
    <row r="18441" spans="11:11">
      <c r="K18441"/>
    </row>
    <row r="18442" spans="11:11">
      <c r="K18442"/>
    </row>
    <row r="18443" spans="11:11">
      <c r="K18443"/>
    </row>
    <row r="18444" spans="11:11">
      <c r="K18444"/>
    </row>
    <row r="18445" spans="11:11">
      <c r="K18445"/>
    </row>
    <row r="18446" spans="11:11">
      <c r="K18446"/>
    </row>
    <row r="18447" spans="11:11">
      <c r="K18447"/>
    </row>
    <row r="18448" spans="11:11">
      <c r="K18448"/>
    </row>
    <row r="18449" spans="11:11">
      <c r="K18449"/>
    </row>
    <row r="18450" spans="11:11">
      <c r="K18450"/>
    </row>
    <row r="18451" spans="11:11">
      <c r="K18451"/>
    </row>
    <row r="18452" spans="11:11">
      <c r="K18452"/>
    </row>
    <row r="18453" spans="11:11">
      <c r="K18453"/>
    </row>
    <row r="18454" spans="11:11">
      <c r="K18454"/>
    </row>
    <row r="18455" spans="11:11">
      <c r="K18455"/>
    </row>
    <row r="18456" spans="11:11">
      <c r="K18456"/>
    </row>
    <row r="18457" spans="11:11">
      <c r="K18457"/>
    </row>
    <row r="18458" spans="11:11">
      <c r="K18458"/>
    </row>
    <row r="18459" spans="11:11">
      <c r="K18459"/>
    </row>
    <row r="18460" spans="11:11">
      <c r="K18460"/>
    </row>
    <row r="18461" spans="11:11">
      <c r="K18461"/>
    </row>
    <row r="18462" spans="11:11">
      <c r="K18462"/>
    </row>
    <row r="18463" spans="11:11">
      <c r="K18463"/>
    </row>
    <row r="18464" spans="11:11">
      <c r="K18464"/>
    </row>
    <row r="18465" spans="11:11">
      <c r="K18465"/>
    </row>
    <row r="18466" spans="11:11">
      <c r="K18466"/>
    </row>
    <row r="18467" spans="11:11">
      <c r="K18467"/>
    </row>
    <row r="18468" spans="11:11">
      <c r="K18468"/>
    </row>
    <row r="18469" spans="11:11">
      <c r="K18469"/>
    </row>
    <row r="18470" spans="11:11">
      <c r="K18470"/>
    </row>
    <row r="18471" spans="11:11">
      <c r="K18471"/>
    </row>
    <row r="18472" spans="11:11">
      <c r="K18472"/>
    </row>
    <row r="18473" spans="11:11">
      <c r="K18473"/>
    </row>
    <row r="18474" spans="11:11">
      <c r="K18474"/>
    </row>
    <row r="18475" spans="11:11">
      <c r="K18475"/>
    </row>
    <row r="18476" spans="11:11">
      <c r="K18476"/>
    </row>
    <row r="18477" spans="11:11">
      <c r="K18477"/>
    </row>
    <row r="18478" spans="11:11">
      <c r="K18478"/>
    </row>
    <row r="18479" spans="11:11">
      <c r="K18479"/>
    </row>
    <row r="18480" spans="11:11">
      <c r="K18480"/>
    </row>
    <row r="18481" spans="11:11">
      <c r="K18481"/>
    </row>
    <row r="18482" spans="11:11">
      <c r="K18482"/>
    </row>
    <row r="18483" spans="11:11">
      <c r="K18483"/>
    </row>
    <row r="18484" spans="11:11">
      <c r="K18484"/>
    </row>
    <row r="18485" spans="11:11">
      <c r="K18485"/>
    </row>
    <row r="18486" spans="11:11">
      <c r="K18486"/>
    </row>
    <row r="18487" spans="11:11">
      <c r="K18487"/>
    </row>
    <row r="18488" spans="11:11">
      <c r="K18488"/>
    </row>
    <row r="18489" spans="11:11">
      <c r="K18489"/>
    </row>
    <row r="18490" spans="11:11">
      <c r="K18490"/>
    </row>
    <row r="18491" spans="11:11">
      <c r="K18491"/>
    </row>
    <row r="18492" spans="11:11">
      <c r="K18492"/>
    </row>
    <row r="18493" spans="11:11">
      <c r="K18493"/>
    </row>
    <row r="18494" spans="11:11">
      <c r="K18494"/>
    </row>
    <row r="18495" spans="11:11">
      <c r="K18495"/>
    </row>
    <row r="18496" spans="11:11">
      <c r="K18496"/>
    </row>
    <row r="18497" spans="11:11">
      <c r="K18497"/>
    </row>
    <row r="18498" spans="11:11">
      <c r="K18498"/>
    </row>
    <row r="18499" spans="11:11">
      <c r="K18499"/>
    </row>
    <row r="18500" spans="11:11">
      <c r="K18500"/>
    </row>
    <row r="18501" spans="11:11">
      <c r="K18501"/>
    </row>
    <row r="18502" spans="11:11">
      <c r="K18502"/>
    </row>
    <row r="18503" spans="11:11">
      <c r="K18503"/>
    </row>
    <row r="18504" spans="11:11">
      <c r="K18504"/>
    </row>
    <row r="18505" spans="11:11">
      <c r="K18505"/>
    </row>
    <row r="18506" spans="11:11">
      <c r="K18506"/>
    </row>
    <row r="18507" spans="11:11">
      <c r="K18507"/>
    </row>
    <row r="18508" spans="11:11">
      <c r="K18508"/>
    </row>
    <row r="18509" spans="11:11">
      <c r="K18509"/>
    </row>
    <row r="18510" spans="11:11">
      <c r="K18510"/>
    </row>
    <row r="18511" spans="11:11">
      <c r="K18511"/>
    </row>
    <row r="18512" spans="11:11">
      <c r="K18512"/>
    </row>
    <row r="18513" spans="11:11">
      <c r="K18513"/>
    </row>
    <row r="18514" spans="11:11">
      <c r="K18514"/>
    </row>
    <row r="18515" spans="11:11">
      <c r="K18515"/>
    </row>
    <row r="18516" spans="11:11">
      <c r="K18516"/>
    </row>
    <row r="18517" spans="11:11">
      <c r="K18517"/>
    </row>
    <row r="18518" spans="11:11">
      <c r="K18518"/>
    </row>
    <row r="18519" spans="11:11">
      <c r="K18519"/>
    </row>
    <row r="18520" spans="11:11">
      <c r="K18520"/>
    </row>
    <row r="18521" spans="11:11">
      <c r="K18521"/>
    </row>
    <row r="18522" spans="11:11">
      <c r="K18522"/>
    </row>
    <row r="18523" spans="11:11">
      <c r="K18523"/>
    </row>
    <row r="18524" spans="11:11">
      <c r="K18524"/>
    </row>
    <row r="18525" spans="11:11">
      <c r="K18525"/>
    </row>
    <row r="18526" spans="11:11">
      <c r="K18526"/>
    </row>
    <row r="18527" spans="11:11">
      <c r="K18527"/>
    </row>
    <row r="18528" spans="11:11">
      <c r="K18528"/>
    </row>
    <row r="18529" spans="11:11">
      <c r="K18529"/>
    </row>
    <row r="18530" spans="11:11">
      <c r="K18530"/>
    </row>
    <row r="18531" spans="11:11">
      <c r="K18531"/>
    </row>
    <row r="18532" spans="11:11">
      <c r="K18532"/>
    </row>
    <row r="18533" spans="11:11">
      <c r="K18533"/>
    </row>
    <row r="18534" spans="11:11">
      <c r="K18534"/>
    </row>
    <row r="18535" spans="11:11">
      <c r="K18535"/>
    </row>
    <row r="18536" spans="11:11">
      <c r="K18536"/>
    </row>
    <row r="18537" spans="11:11">
      <c r="K18537"/>
    </row>
    <row r="18538" spans="11:11">
      <c r="K18538"/>
    </row>
    <row r="18539" spans="11:11">
      <c r="K18539"/>
    </row>
    <row r="18540" spans="11:11">
      <c r="K18540"/>
    </row>
    <row r="18541" spans="11:11">
      <c r="K18541"/>
    </row>
    <row r="18542" spans="11:11">
      <c r="K18542"/>
    </row>
    <row r="18543" spans="11:11">
      <c r="K18543"/>
    </row>
    <row r="18544" spans="11:11">
      <c r="K18544"/>
    </row>
    <row r="18545" spans="11:11">
      <c r="K18545"/>
    </row>
    <row r="18546" spans="11:11">
      <c r="K18546"/>
    </row>
    <row r="18547" spans="11:11">
      <c r="K18547"/>
    </row>
    <row r="18548" spans="11:11">
      <c r="K18548"/>
    </row>
    <row r="18549" spans="11:11">
      <c r="K18549"/>
    </row>
    <row r="18550" spans="11:11">
      <c r="K18550"/>
    </row>
    <row r="18551" spans="11:11">
      <c r="K18551"/>
    </row>
    <row r="18552" spans="11:11">
      <c r="K18552"/>
    </row>
    <row r="18553" spans="11:11">
      <c r="K18553"/>
    </row>
    <row r="18554" spans="11:11">
      <c r="K18554"/>
    </row>
    <row r="18555" spans="11:11">
      <c r="K18555"/>
    </row>
    <row r="18556" spans="11:11">
      <c r="K18556"/>
    </row>
    <row r="18557" spans="11:11">
      <c r="K18557"/>
    </row>
    <row r="18558" spans="11:11">
      <c r="K18558"/>
    </row>
    <row r="18559" spans="11:11">
      <c r="K18559"/>
    </row>
    <row r="18560" spans="11:11">
      <c r="K18560"/>
    </row>
    <row r="18561" spans="11:11">
      <c r="K18561"/>
    </row>
    <row r="18562" spans="11:11">
      <c r="K18562"/>
    </row>
    <row r="18563" spans="11:11">
      <c r="K18563"/>
    </row>
    <row r="18564" spans="11:11">
      <c r="K18564"/>
    </row>
    <row r="18565" spans="11:11">
      <c r="K18565"/>
    </row>
    <row r="18566" spans="11:11">
      <c r="K18566"/>
    </row>
    <row r="18567" spans="11:11">
      <c r="K18567"/>
    </row>
    <row r="18568" spans="11:11">
      <c r="K18568"/>
    </row>
    <row r="18569" spans="11:11">
      <c r="K18569"/>
    </row>
    <row r="18570" spans="11:11">
      <c r="K18570"/>
    </row>
    <row r="18571" spans="11:11">
      <c r="K18571"/>
    </row>
    <row r="18572" spans="11:11">
      <c r="K18572"/>
    </row>
    <row r="18573" spans="11:11">
      <c r="K18573"/>
    </row>
    <row r="18574" spans="11:11">
      <c r="K18574"/>
    </row>
    <row r="18575" spans="11:11">
      <c r="K18575"/>
    </row>
    <row r="18576" spans="11:11">
      <c r="K18576"/>
    </row>
    <row r="18577" spans="11:11">
      <c r="K18577"/>
    </row>
    <row r="18578" spans="11:11">
      <c r="K18578"/>
    </row>
    <row r="18579" spans="11:11">
      <c r="K18579"/>
    </row>
    <row r="18580" spans="11:11">
      <c r="K18580"/>
    </row>
    <row r="18581" spans="11:11">
      <c r="K18581"/>
    </row>
    <row r="18582" spans="11:11">
      <c r="K18582"/>
    </row>
    <row r="18583" spans="11:11">
      <c r="K18583"/>
    </row>
    <row r="18584" spans="11:11">
      <c r="K18584"/>
    </row>
    <row r="18585" spans="11:11">
      <c r="K18585"/>
    </row>
    <row r="18586" spans="11:11">
      <c r="K18586"/>
    </row>
    <row r="18587" spans="11:11">
      <c r="K18587"/>
    </row>
    <row r="18588" spans="11:11">
      <c r="K18588"/>
    </row>
    <row r="18589" spans="11:11">
      <c r="K18589"/>
    </row>
    <row r="18590" spans="11:11">
      <c r="K18590"/>
    </row>
    <row r="18591" spans="11:11">
      <c r="K18591"/>
    </row>
    <row r="18592" spans="11:11">
      <c r="K18592"/>
    </row>
    <row r="18593" spans="11:11">
      <c r="K18593"/>
    </row>
    <row r="18594" spans="11:11">
      <c r="K18594"/>
    </row>
    <row r="18595" spans="11:11">
      <c r="K18595"/>
    </row>
    <row r="18596" spans="11:11">
      <c r="K18596"/>
    </row>
    <row r="18597" spans="11:11">
      <c r="K18597"/>
    </row>
    <row r="18598" spans="11:11">
      <c r="K18598"/>
    </row>
    <row r="18599" spans="11:11">
      <c r="K18599"/>
    </row>
    <row r="18600" spans="11:11">
      <c r="K18600"/>
    </row>
    <row r="18601" spans="11:11">
      <c r="K18601"/>
    </row>
    <row r="18602" spans="11:11">
      <c r="K18602"/>
    </row>
    <row r="18603" spans="11:11">
      <c r="K18603"/>
    </row>
    <row r="18604" spans="11:11">
      <c r="K18604"/>
    </row>
    <row r="18605" spans="11:11">
      <c r="K18605"/>
    </row>
    <row r="18606" spans="11:11">
      <c r="K18606"/>
    </row>
    <row r="18607" spans="11:11">
      <c r="K18607"/>
    </row>
    <row r="18608" spans="11:11">
      <c r="K18608"/>
    </row>
    <row r="18609" spans="11:11">
      <c r="K18609"/>
    </row>
    <row r="18610" spans="11:11">
      <c r="K18610"/>
    </row>
    <row r="18611" spans="11:11">
      <c r="K18611"/>
    </row>
    <row r="18612" spans="11:11">
      <c r="K18612"/>
    </row>
    <row r="18613" spans="11:11">
      <c r="K18613"/>
    </row>
    <row r="18614" spans="11:11">
      <c r="K18614"/>
    </row>
    <row r="18615" spans="11:11">
      <c r="K18615"/>
    </row>
    <row r="18616" spans="11:11">
      <c r="K18616"/>
    </row>
    <row r="18617" spans="11:11">
      <c r="K18617"/>
    </row>
    <row r="18618" spans="11:11">
      <c r="K18618"/>
    </row>
    <row r="18619" spans="11:11">
      <c r="K18619"/>
    </row>
    <row r="18620" spans="11:11">
      <c r="K18620"/>
    </row>
    <row r="18621" spans="11:11">
      <c r="K18621"/>
    </row>
    <row r="18622" spans="11:11">
      <c r="K18622"/>
    </row>
    <row r="18623" spans="11:11">
      <c r="K18623"/>
    </row>
    <row r="18624" spans="11:11">
      <c r="K18624"/>
    </row>
    <row r="18625" spans="11:11">
      <c r="K18625"/>
    </row>
    <row r="18626" spans="11:11">
      <c r="K18626"/>
    </row>
    <row r="18627" spans="11:11">
      <c r="K18627"/>
    </row>
    <row r="18628" spans="11:11">
      <c r="K18628"/>
    </row>
    <row r="18629" spans="11:11">
      <c r="K18629"/>
    </row>
    <row r="18630" spans="11:11">
      <c r="K18630"/>
    </row>
    <row r="18631" spans="11:11">
      <c r="K18631"/>
    </row>
    <row r="18632" spans="11:11">
      <c r="K18632"/>
    </row>
    <row r="18633" spans="11:11">
      <c r="K18633"/>
    </row>
    <row r="18634" spans="11:11">
      <c r="K18634"/>
    </row>
    <row r="18635" spans="11:11">
      <c r="K18635"/>
    </row>
    <row r="18636" spans="11:11">
      <c r="K18636"/>
    </row>
    <row r="18637" spans="11:11">
      <c r="K18637"/>
    </row>
    <row r="18638" spans="11:11">
      <c r="K18638"/>
    </row>
    <row r="18639" spans="11:11">
      <c r="K18639"/>
    </row>
    <row r="18640" spans="11:11">
      <c r="K18640"/>
    </row>
    <row r="18641" spans="11:11">
      <c r="K18641"/>
    </row>
    <row r="18642" spans="11:11">
      <c r="K18642"/>
    </row>
    <row r="18643" spans="11:11">
      <c r="K18643"/>
    </row>
    <row r="18644" spans="11:11">
      <c r="K18644"/>
    </row>
    <row r="18645" spans="11:11">
      <c r="K18645"/>
    </row>
    <row r="18646" spans="11:11">
      <c r="K18646"/>
    </row>
    <row r="18647" spans="11:11">
      <c r="K18647"/>
    </row>
    <row r="18648" spans="11:11">
      <c r="K18648"/>
    </row>
    <row r="18649" spans="11:11">
      <c r="K18649"/>
    </row>
    <row r="18650" spans="11:11">
      <c r="K18650"/>
    </row>
    <row r="18651" spans="11:11">
      <c r="K18651"/>
    </row>
    <row r="18652" spans="11:11">
      <c r="K18652"/>
    </row>
    <row r="18653" spans="11:11">
      <c r="K18653"/>
    </row>
    <row r="18654" spans="11:11">
      <c r="K18654"/>
    </row>
    <row r="18655" spans="11:11">
      <c r="K18655"/>
    </row>
    <row r="18656" spans="11:11">
      <c r="K18656"/>
    </row>
    <row r="18657" spans="11:11">
      <c r="K18657"/>
    </row>
    <row r="18658" spans="11:11">
      <c r="K18658"/>
    </row>
    <row r="18659" spans="11:11">
      <c r="K18659"/>
    </row>
    <row r="18660" spans="11:11">
      <c r="K18660"/>
    </row>
    <row r="18661" spans="11:11">
      <c r="K18661"/>
    </row>
    <row r="18662" spans="11:11">
      <c r="K18662"/>
    </row>
    <row r="18663" spans="11:11">
      <c r="K18663"/>
    </row>
    <row r="18664" spans="11:11">
      <c r="K18664"/>
    </row>
    <row r="18665" spans="11:11">
      <c r="K18665"/>
    </row>
    <row r="18666" spans="11:11">
      <c r="K18666"/>
    </row>
    <row r="18667" spans="11:11">
      <c r="K18667"/>
    </row>
    <row r="18668" spans="11:11">
      <c r="K18668"/>
    </row>
    <row r="18669" spans="11:11">
      <c r="K18669"/>
    </row>
    <row r="18670" spans="11:11">
      <c r="K18670"/>
    </row>
    <row r="18671" spans="11:11">
      <c r="K18671"/>
    </row>
    <row r="18672" spans="11:11">
      <c r="K18672"/>
    </row>
    <row r="18673" spans="11:11">
      <c r="K18673"/>
    </row>
    <row r="18674" spans="11:11">
      <c r="K18674"/>
    </row>
    <row r="18675" spans="11:11">
      <c r="K18675"/>
    </row>
    <row r="18676" spans="11:11">
      <c r="K18676"/>
    </row>
    <row r="18677" spans="11:11">
      <c r="K18677"/>
    </row>
    <row r="18678" spans="11:11">
      <c r="K18678"/>
    </row>
    <row r="18679" spans="11:11">
      <c r="K18679"/>
    </row>
    <row r="18680" spans="11:11">
      <c r="K18680"/>
    </row>
    <row r="18681" spans="11:11">
      <c r="K18681"/>
    </row>
    <row r="18682" spans="11:11">
      <c r="K18682"/>
    </row>
    <row r="18683" spans="11:11">
      <c r="K18683"/>
    </row>
    <row r="18684" spans="11:11">
      <c r="K18684"/>
    </row>
    <row r="18685" spans="11:11">
      <c r="K18685"/>
    </row>
    <row r="18686" spans="11:11">
      <c r="K18686"/>
    </row>
    <row r="18687" spans="11:11">
      <c r="K18687"/>
    </row>
    <row r="18688" spans="11:11">
      <c r="K18688"/>
    </row>
    <row r="18689" spans="11:11">
      <c r="K18689"/>
    </row>
    <row r="18690" spans="11:11">
      <c r="K18690"/>
    </row>
    <row r="18691" spans="11:11">
      <c r="K18691"/>
    </row>
    <row r="18692" spans="11:11">
      <c r="K18692"/>
    </row>
    <row r="18693" spans="11:11">
      <c r="K18693"/>
    </row>
    <row r="18694" spans="11:11">
      <c r="K18694"/>
    </row>
    <row r="18695" spans="11:11">
      <c r="K18695"/>
    </row>
    <row r="18696" spans="11:11">
      <c r="K18696"/>
    </row>
    <row r="18697" spans="11:11">
      <c r="K18697"/>
    </row>
    <row r="18698" spans="11:11">
      <c r="K18698"/>
    </row>
    <row r="18699" spans="11:11">
      <c r="K18699"/>
    </row>
    <row r="18700" spans="11:11">
      <c r="K18700"/>
    </row>
    <row r="18701" spans="11:11">
      <c r="K18701"/>
    </row>
    <row r="18702" spans="11:11">
      <c r="K18702"/>
    </row>
    <row r="18703" spans="11:11">
      <c r="K18703"/>
    </row>
    <row r="18704" spans="11:11">
      <c r="K18704"/>
    </row>
    <row r="18705" spans="11:11">
      <c r="K18705"/>
    </row>
    <row r="18706" spans="11:11">
      <c r="K18706"/>
    </row>
    <row r="18707" spans="11:11">
      <c r="K18707"/>
    </row>
    <row r="18708" spans="11:11">
      <c r="K18708"/>
    </row>
    <row r="18709" spans="11:11">
      <c r="K18709"/>
    </row>
    <row r="18710" spans="11:11">
      <c r="K18710"/>
    </row>
    <row r="18711" spans="11:11">
      <c r="K18711"/>
    </row>
    <row r="18712" spans="11:11">
      <c r="K18712"/>
    </row>
    <row r="18713" spans="11:11">
      <c r="K18713"/>
    </row>
    <row r="18714" spans="11:11">
      <c r="K18714"/>
    </row>
    <row r="18715" spans="11:11">
      <c r="K18715"/>
    </row>
    <row r="18716" spans="11:11">
      <c r="K18716"/>
    </row>
    <row r="18717" spans="11:11">
      <c r="K18717"/>
    </row>
    <row r="18718" spans="11:11">
      <c r="K18718"/>
    </row>
    <row r="18719" spans="11:11">
      <c r="K18719"/>
    </row>
    <row r="18720" spans="11:11">
      <c r="K18720"/>
    </row>
    <row r="18721" spans="11:11">
      <c r="K18721"/>
    </row>
    <row r="18722" spans="11:11">
      <c r="K18722"/>
    </row>
    <row r="18723" spans="11:11">
      <c r="K18723"/>
    </row>
    <row r="18724" spans="11:11">
      <c r="K18724"/>
    </row>
    <row r="18725" spans="11:11">
      <c r="K18725"/>
    </row>
    <row r="18726" spans="11:11">
      <c r="K18726"/>
    </row>
    <row r="18727" spans="11:11">
      <c r="K18727"/>
    </row>
    <row r="18728" spans="11:11">
      <c r="K18728"/>
    </row>
    <row r="18729" spans="11:11">
      <c r="K18729"/>
    </row>
    <row r="18730" spans="11:11">
      <c r="K18730"/>
    </row>
    <row r="18731" spans="11:11">
      <c r="K18731"/>
    </row>
    <row r="18732" spans="11:11">
      <c r="K18732"/>
    </row>
    <row r="18733" spans="11:11">
      <c r="K18733"/>
    </row>
    <row r="18734" spans="11:11">
      <c r="K18734"/>
    </row>
    <row r="18735" spans="11:11">
      <c r="K18735"/>
    </row>
    <row r="18736" spans="11:11">
      <c r="K18736"/>
    </row>
    <row r="18737" spans="11:11">
      <c r="K18737"/>
    </row>
    <row r="18738" spans="11:11">
      <c r="K18738"/>
    </row>
    <row r="18739" spans="11:11">
      <c r="K18739"/>
    </row>
    <row r="18740" spans="11:11">
      <c r="K18740"/>
    </row>
    <row r="18741" spans="11:11">
      <c r="K18741"/>
    </row>
    <row r="18742" spans="11:11">
      <c r="K18742"/>
    </row>
    <row r="18743" spans="11:11">
      <c r="K18743"/>
    </row>
    <row r="18744" spans="11:11">
      <c r="K18744"/>
    </row>
    <row r="18745" spans="11:11">
      <c r="K18745"/>
    </row>
    <row r="18746" spans="11:11">
      <c r="K18746"/>
    </row>
    <row r="18747" spans="11:11">
      <c r="K18747"/>
    </row>
    <row r="18748" spans="11:11">
      <c r="K18748"/>
    </row>
    <row r="18749" spans="11:11">
      <c r="K18749"/>
    </row>
    <row r="18750" spans="11:11">
      <c r="K18750"/>
    </row>
    <row r="18751" spans="11:11">
      <c r="K18751"/>
    </row>
    <row r="18752" spans="11:11">
      <c r="K18752"/>
    </row>
    <row r="18753" spans="11:11">
      <c r="K18753"/>
    </row>
    <row r="18754" spans="11:11">
      <c r="K18754"/>
    </row>
    <row r="18755" spans="11:11">
      <c r="K18755"/>
    </row>
    <row r="18756" spans="11:11">
      <c r="K18756"/>
    </row>
    <row r="18757" spans="11:11">
      <c r="K18757"/>
    </row>
    <row r="18758" spans="11:11">
      <c r="K18758"/>
    </row>
    <row r="18759" spans="11:11">
      <c r="K18759"/>
    </row>
    <row r="18760" spans="11:11">
      <c r="K18760"/>
    </row>
    <row r="18761" spans="11:11">
      <c r="K18761"/>
    </row>
    <row r="18762" spans="11:11">
      <c r="K18762"/>
    </row>
    <row r="18763" spans="11:11">
      <c r="K18763"/>
    </row>
    <row r="18764" spans="11:11">
      <c r="K18764"/>
    </row>
    <row r="18765" spans="11:11">
      <c r="K18765"/>
    </row>
    <row r="18766" spans="11:11">
      <c r="K18766"/>
    </row>
    <row r="18767" spans="11:11">
      <c r="K18767"/>
    </row>
    <row r="18768" spans="11:11">
      <c r="K18768"/>
    </row>
    <row r="18769" spans="11:11">
      <c r="K18769"/>
    </row>
    <row r="18770" spans="11:11">
      <c r="K18770"/>
    </row>
    <row r="18771" spans="11:11">
      <c r="K18771"/>
    </row>
    <row r="18772" spans="11:11">
      <c r="K18772"/>
    </row>
    <row r="18773" spans="11:11">
      <c r="K18773"/>
    </row>
    <row r="18774" spans="11:11">
      <c r="K18774"/>
    </row>
    <row r="18775" spans="11:11">
      <c r="K18775"/>
    </row>
    <row r="18776" spans="11:11">
      <c r="K18776"/>
    </row>
    <row r="18777" spans="11:11">
      <c r="K18777"/>
    </row>
    <row r="18778" spans="11:11">
      <c r="K18778"/>
    </row>
    <row r="18779" spans="11:11">
      <c r="K18779"/>
    </row>
    <row r="18780" spans="11:11">
      <c r="K18780"/>
    </row>
    <row r="18781" spans="11:11">
      <c r="K18781"/>
    </row>
    <row r="18782" spans="11:11">
      <c r="K18782"/>
    </row>
    <row r="18783" spans="11:11">
      <c r="K18783"/>
    </row>
    <row r="18784" spans="11:11">
      <c r="K18784"/>
    </row>
    <row r="18785" spans="11:11">
      <c r="K18785"/>
    </row>
    <row r="18786" spans="11:11">
      <c r="K18786"/>
    </row>
    <row r="18787" spans="11:11">
      <c r="K18787"/>
    </row>
    <row r="18788" spans="11:11">
      <c r="K18788"/>
    </row>
    <row r="18789" spans="11:11">
      <c r="K18789"/>
    </row>
    <row r="18790" spans="11:11">
      <c r="K18790"/>
    </row>
    <row r="18791" spans="11:11">
      <c r="K18791"/>
    </row>
    <row r="18792" spans="11:11">
      <c r="K18792"/>
    </row>
    <row r="18793" spans="11:11">
      <c r="K18793"/>
    </row>
    <row r="18794" spans="11:11">
      <c r="K18794"/>
    </row>
    <row r="18795" spans="11:11">
      <c r="K18795"/>
    </row>
    <row r="18796" spans="11:11">
      <c r="K18796"/>
    </row>
    <row r="18797" spans="11:11">
      <c r="K18797"/>
    </row>
    <row r="18798" spans="11:11">
      <c r="K18798"/>
    </row>
    <row r="18799" spans="11:11">
      <c r="K18799"/>
    </row>
    <row r="18800" spans="11:11">
      <c r="K18800"/>
    </row>
    <row r="18801" spans="11:11">
      <c r="K18801"/>
    </row>
    <row r="18802" spans="11:11">
      <c r="K18802"/>
    </row>
    <row r="18803" spans="11:11">
      <c r="K18803"/>
    </row>
    <row r="18804" spans="11:11">
      <c r="K18804"/>
    </row>
    <row r="18805" spans="11:11">
      <c r="K18805"/>
    </row>
    <row r="18806" spans="11:11">
      <c r="K18806"/>
    </row>
    <row r="18807" spans="11:11">
      <c r="K18807"/>
    </row>
    <row r="18808" spans="11:11">
      <c r="K18808"/>
    </row>
    <row r="18809" spans="11:11">
      <c r="K18809"/>
    </row>
    <row r="18810" spans="11:11">
      <c r="K18810"/>
    </row>
    <row r="18811" spans="11:11">
      <c r="K18811"/>
    </row>
    <row r="18812" spans="11:11">
      <c r="K18812"/>
    </row>
    <row r="18813" spans="11:11">
      <c r="K18813"/>
    </row>
    <row r="18814" spans="11:11">
      <c r="K18814"/>
    </row>
    <row r="18815" spans="11:11">
      <c r="K18815"/>
    </row>
    <row r="18816" spans="11:11">
      <c r="K18816"/>
    </row>
    <row r="18817" spans="11:11">
      <c r="K18817"/>
    </row>
    <row r="18818" spans="11:11">
      <c r="K18818"/>
    </row>
    <row r="18819" spans="11:11">
      <c r="K18819"/>
    </row>
    <row r="18820" spans="11:11">
      <c r="K18820"/>
    </row>
    <row r="18821" spans="11:11">
      <c r="K18821"/>
    </row>
    <row r="18822" spans="11:11">
      <c r="K18822"/>
    </row>
    <row r="18823" spans="11:11">
      <c r="K18823"/>
    </row>
    <row r="18824" spans="11:11">
      <c r="K18824"/>
    </row>
    <row r="18825" spans="11:11">
      <c r="K18825"/>
    </row>
    <row r="18826" spans="11:11">
      <c r="K18826"/>
    </row>
    <row r="18827" spans="11:11">
      <c r="K18827"/>
    </row>
    <row r="18828" spans="11:11">
      <c r="K18828"/>
    </row>
    <row r="18829" spans="11:11">
      <c r="K18829"/>
    </row>
    <row r="18830" spans="11:11">
      <c r="K18830"/>
    </row>
    <row r="18831" spans="11:11">
      <c r="K18831"/>
    </row>
    <row r="18832" spans="11:11">
      <c r="K18832"/>
    </row>
    <row r="18833" spans="11:11">
      <c r="K18833"/>
    </row>
    <row r="18834" spans="11:11">
      <c r="K18834"/>
    </row>
    <row r="18835" spans="11:11">
      <c r="K18835"/>
    </row>
    <row r="18836" spans="11:11">
      <c r="K18836"/>
    </row>
    <row r="18837" spans="11:11">
      <c r="K18837"/>
    </row>
    <row r="18838" spans="11:11">
      <c r="K18838"/>
    </row>
    <row r="18839" spans="11:11">
      <c r="K18839"/>
    </row>
    <row r="18840" spans="11:11">
      <c r="K18840"/>
    </row>
    <row r="18841" spans="11:11">
      <c r="K18841"/>
    </row>
    <row r="18842" spans="11:11">
      <c r="K18842"/>
    </row>
    <row r="18843" spans="11:11">
      <c r="K18843"/>
    </row>
    <row r="18844" spans="11:11">
      <c r="K18844"/>
    </row>
    <row r="18845" spans="11:11">
      <c r="K18845"/>
    </row>
    <row r="18846" spans="11:11">
      <c r="K18846"/>
    </row>
    <row r="18847" spans="11:11">
      <c r="K18847"/>
    </row>
    <row r="18848" spans="11:11">
      <c r="K18848"/>
    </row>
    <row r="18849" spans="11:11">
      <c r="K18849"/>
    </row>
    <row r="18850" spans="11:11">
      <c r="K18850"/>
    </row>
    <row r="18851" spans="11:11">
      <c r="K18851"/>
    </row>
    <row r="18852" spans="11:11">
      <c r="K18852"/>
    </row>
    <row r="18853" spans="11:11">
      <c r="K18853"/>
    </row>
    <row r="18854" spans="11:11">
      <c r="K18854"/>
    </row>
    <row r="18855" spans="11:11">
      <c r="K18855"/>
    </row>
    <row r="18856" spans="11:11">
      <c r="K18856"/>
    </row>
    <row r="18857" spans="11:11">
      <c r="K18857"/>
    </row>
    <row r="18858" spans="11:11">
      <c r="K18858"/>
    </row>
    <row r="18859" spans="11:11">
      <c r="K18859"/>
    </row>
    <row r="18860" spans="11:11">
      <c r="K18860"/>
    </row>
    <row r="18861" spans="11:11">
      <c r="K18861"/>
    </row>
    <row r="18862" spans="11:11">
      <c r="K18862"/>
    </row>
    <row r="18863" spans="11:11">
      <c r="K18863"/>
    </row>
    <row r="18864" spans="11:11">
      <c r="K18864"/>
    </row>
    <row r="18865" spans="11:11">
      <c r="K18865"/>
    </row>
    <row r="18866" spans="11:11">
      <c r="K18866"/>
    </row>
    <row r="18867" spans="11:11">
      <c r="K18867"/>
    </row>
    <row r="18868" spans="11:11">
      <c r="K18868"/>
    </row>
    <row r="18869" spans="11:11">
      <c r="K18869"/>
    </row>
    <row r="18870" spans="11:11">
      <c r="K18870"/>
    </row>
    <row r="18871" spans="11:11">
      <c r="K18871"/>
    </row>
    <row r="18872" spans="11:11">
      <c r="K18872"/>
    </row>
    <row r="18873" spans="11:11">
      <c r="K18873"/>
    </row>
    <row r="18874" spans="11:11">
      <c r="K18874"/>
    </row>
    <row r="18875" spans="11:11">
      <c r="K18875"/>
    </row>
    <row r="18876" spans="11:11">
      <c r="K18876"/>
    </row>
    <row r="18877" spans="11:11">
      <c r="K18877"/>
    </row>
    <row r="18878" spans="11:11">
      <c r="K18878"/>
    </row>
    <row r="18879" spans="11:11">
      <c r="K18879"/>
    </row>
    <row r="18880" spans="11:11">
      <c r="K18880"/>
    </row>
    <row r="18881" spans="11:11">
      <c r="K18881"/>
    </row>
    <row r="18882" spans="11:11">
      <c r="K18882"/>
    </row>
    <row r="18883" spans="11:11">
      <c r="K18883"/>
    </row>
    <row r="18884" spans="11:11">
      <c r="K18884"/>
    </row>
    <row r="18885" spans="11:11">
      <c r="K18885"/>
    </row>
    <row r="18886" spans="11:11">
      <c r="K18886"/>
    </row>
    <row r="18887" spans="11:11">
      <c r="K18887"/>
    </row>
    <row r="18888" spans="11:11">
      <c r="K18888"/>
    </row>
    <row r="18889" spans="11:11">
      <c r="K18889"/>
    </row>
    <row r="18890" spans="11:11">
      <c r="K18890"/>
    </row>
    <row r="18891" spans="11:11">
      <c r="K18891"/>
    </row>
    <row r="18892" spans="11:11">
      <c r="K18892"/>
    </row>
    <row r="18893" spans="11:11">
      <c r="K18893"/>
    </row>
    <row r="18894" spans="11:11">
      <c r="K18894"/>
    </row>
    <row r="18895" spans="11:11">
      <c r="K18895"/>
    </row>
    <row r="18896" spans="11:11">
      <c r="K18896"/>
    </row>
    <row r="18897" spans="11:11">
      <c r="K18897"/>
    </row>
    <row r="18898" spans="11:11">
      <c r="K18898"/>
    </row>
    <row r="18899" spans="11:11">
      <c r="K18899"/>
    </row>
    <row r="18900" spans="11:11">
      <c r="K18900"/>
    </row>
    <row r="18901" spans="11:11">
      <c r="K18901"/>
    </row>
    <row r="18902" spans="11:11">
      <c r="K18902"/>
    </row>
    <row r="18903" spans="11:11">
      <c r="K18903"/>
    </row>
    <row r="18904" spans="11:11">
      <c r="K18904"/>
    </row>
    <row r="18905" spans="11:11">
      <c r="K18905"/>
    </row>
    <row r="18906" spans="11:11">
      <c r="K18906"/>
    </row>
    <row r="18907" spans="11:11">
      <c r="K18907"/>
    </row>
    <row r="18908" spans="11:11">
      <c r="K18908"/>
    </row>
    <row r="18909" spans="11:11">
      <c r="K18909"/>
    </row>
    <row r="18910" spans="11:11">
      <c r="K18910"/>
    </row>
    <row r="18911" spans="11:11">
      <c r="K18911"/>
    </row>
    <row r="18912" spans="11:11">
      <c r="K18912"/>
    </row>
    <row r="18913" spans="11:11">
      <c r="K18913"/>
    </row>
    <row r="18914" spans="11:11">
      <c r="K18914"/>
    </row>
    <row r="18915" spans="11:11">
      <c r="K18915"/>
    </row>
    <row r="18916" spans="11:11">
      <c r="K18916"/>
    </row>
    <row r="18917" spans="11:11">
      <c r="K18917"/>
    </row>
    <row r="18918" spans="11:11">
      <c r="K18918"/>
    </row>
    <row r="18919" spans="11:11">
      <c r="K18919"/>
    </row>
    <row r="18920" spans="11:11">
      <c r="K18920"/>
    </row>
    <row r="18921" spans="11:11">
      <c r="K18921"/>
    </row>
    <row r="18922" spans="11:11">
      <c r="K18922"/>
    </row>
    <row r="18923" spans="11:11">
      <c r="K18923"/>
    </row>
    <row r="18924" spans="11:11">
      <c r="K18924"/>
    </row>
    <row r="18925" spans="11:11">
      <c r="K18925"/>
    </row>
    <row r="18926" spans="11:11">
      <c r="K18926"/>
    </row>
    <row r="18927" spans="11:11">
      <c r="K18927"/>
    </row>
    <row r="18928" spans="11:11">
      <c r="K18928"/>
    </row>
    <row r="18929" spans="11:11">
      <c r="K18929"/>
    </row>
    <row r="18930" spans="11:11">
      <c r="K18930"/>
    </row>
    <row r="18931" spans="11:11">
      <c r="K18931"/>
    </row>
    <row r="18932" spans="11:11">
      <c r="K18932"/>
    </row>
    <row r="18933" spans="11:11">
      <c r="K18933"/>
    </row>
    <row r="18934" spans="11:11">
      <c r="K18934"/>
    </row>
    <row r="18935" spans="11:11">
      <c r="K18935"/>
    </row>
    <row r="18936" spans="11:11">
      <c r="K18936"/>
    </row>
    <row r="18937" spans="11:11">
      <c r="K18937"/>
    </row>
    <row r="18938" spans="11:11">
      <c r="K18938"/>
    </row>
    <row r="18939" spans="11:11">
      <c r="K18939"/>
    </row>
    <row r="18940" spans="11:11">
      <c r="K18940"/>
    </row>
    <row r="18941" spans="11:11">
      <c r="K18941"/>
    </row>
    <row r="18942" spans="11:11">
      <c r="K18942"/>
    </row>
    <row r="18943" spans="11:11">
      <c r="K18943"/>
    </row>
    <row r="18944" spans="11:11">
      <c r="K18944"/>
    </row>
    <row r="18945" spans="11:11">
      <c r="K18945"/>
    </row>
    <row r="18946" spans="11:11">
      <c r="K18946"/>
    </row>
    <row r="18947" spans="11:11">
      <c r="K18947"/>
    </row>
    <row r="18948" spans="11:11">
      <c r="K18948"/>
    </row>
    <row r="18949" spans="11:11">
      <c r="K18949"/>
    </row>
    <row r="18950" spans="11:11">
      <c r="K18950"/>
    </row>
    <row r="18951" spans="11:11">
      <c r="K18951"/>
    </row>
    <row r="18952" spans="11:11">
      <c r="K18952"/>
    </row>
    <row r="18953" spans="11:11">
      <c r="K18953"/>
    </row>
    <row r="18954" spans="11:11">
      <c r="K18954"/>
    </row>
    <row r="18955" spans="11:11">
      <c r="K18955"/>
    </row>
    <row r="18956" spans="11:11">
      <c r="K18956"/>
    </row>
    <row r="18957" spans="11:11">
      <c r="K18957"/>
    </row>
    <row r="18958" spans="11:11">
      <c r="K18958"/>
    </row>
    <row r="18959" spans="11:11">
      <c r="K18959"/>
    </row>
    <row r="18960" spans="11:11">
      <c r="K18960"/>
    </row>
    <row r="18961" spans="11:11">
      <c r="K18961"/>
    </row>
    <row r="18962" spans="11:11">
      <c r="K18962"/>
    </row>
    <row r="18963" spans="11:11">
      <c r="K18963"/>
    </row>
    <row r="18964" spans="11:11">
      <c r="K18964"/>
    </row>
    <row r="18965" spans="11:11">
      <c r="K18965"/>
    </row>
    <row r="18966" spans="11:11">
      <c r="K18966"/>
    </row>
    <row r="18967" spans="11:11">
      <c r="K18967"/>
    </row>
    <row r="18968" spans="11:11">
      <c r="K18968"/>
    </row>
    <row r="18969" spans="11:11">
      <c r="K18969"/>
    </row>
    <row r="18970" spans="11:11">
      <c r="K18970"/>
    </row>
    <row r="18971" spans="11:11">
      <c r="K18971"/>
    </row>
    <row r="18972" spans="11:11">
      <c r="K18972"/>
    </row>
    <row r="18973" spans="11:11">
      <c r="K18973"/>
    </row>
    <row r="18974" spans="11:11">
      <c r="K18974"/>
    </row>
    <row r="18975" spans="11:11">
      <c r="K18975"/>
    </row>
    <row r="18976" spans="11:11">
      <c r="K18976"/>
    </row>
    <row r="18977" spans="11:11">
      <c r="K18977"/>
    </row>
    <row r="18978" spans="11:11">
      <c r="K18978"/>
    </row>
    <row r="18979" spans="11:11">
      <c r="K18979"/>
    </row>
    <row r="18980" spans="11:11">
      <c r="K18980"/>
    </row>
    <row r="18981" spans="11:11">
      <c r="K18981"/>
    </row>
    <row r="18982" spans="11:11">
      <c r="K18982"/>
    </row>
    <row r="18983" spans="11:11">
      <c r="K18983"/>
    </row>
    <row r="18984" spans="11:11">
      <c r="K18984"/>
    </row>
    <row r="18985" spans="11:11">
      <c r="K18985"/>
    </row>
    <row r="18986" spans="11:11">
      <c r="K18986"/>
    </row>
    <row r="18987" spans="11:11">
      <c r="K18987"/>
    </row>
    <row r="18988" spans="11:11">
      <c r="K18988"/>
    </row>
    <row r="18989" spans="11:11">
      <c r="K18989"/>
    </row>
    <row r="18990" spans="11:11">
      <c r="K18990"/>
    </row>
    <row r="18991" spans="11:11">
      <c r="K18991"/>
    </row>
    <row r="18992" spans="11:11">
      <c r="K18992"/>
    </row>
    <row r="18993" spans="11:11">
      <c r="K18993"/>
    </row>
    <row r="18994" spans="11:11">
      <c r="K18994"/>
    </row>
    <row r="18995" spans="11:11">
      <c r="K18995"/>
    </row>
    <row r="18996" spans="11:11">
      <c r="K18996"/>
    </row>
    <row r="18997" spans="11:11">
      <c r="K18997"/>
    </row>
    <row r="18998" spans="11:11">
      <c r="K18998"/>
    </row>
    <row r="18999" spans="11:11">
      <c r="K18999"/>
    </row>
    <row r="19000" spans="11:11">
      <c r="K19000"/>
    </row>
    <row r="19001" spans="11:11">
      <c r="K19001"/>
    </row>
    <row r="19002" spans="11:11">
      <c r="K19002"/>
    </row>
    <row r="19003" spans="11:11">
      <c r="K19003"/>
    </row>
    <row r="19004" spans="11:11">
      <c r="K19004"/>
    </row>
    <row r="19005" spans="11:11">
      <c r="K19005"/>
    </row>
    <row r="19006" spans="11:11">
      <c r="K19006"/>
    </row>
    <row r="19007" spans="11:11">
      <c r="K19007"/>
    </row>
    <row r="19008" spans="11:11">
      <c r="K19008"/>
    </row>
    <row r="19009" spans="11:11">
      <c r="K19009"/>
    </row>
    <row r="19010" spans="11:11">
      <c r="K19010"/>
    </row>
    <row r="19011" spans="11:11">
      <c r="K19011"/>
    </row>
    <row r="19012" spans="11:11">
      <c r="K19012"/>
    </row>
    <row r="19013" spans="11:11">
      <c r="K19013"/>
    </row>
    <row r="19014" spans="11:11">
      <c r="K19014"/>
    </row>
    <row r="19015" spans="11:11">
      <c r="K19015"/>
    </row>
    <row r="19016" spans="11:11">
      <c r="K19016"/>
    </row>
    <row r="19017" spans="11:11">
      <c r="K19017"/>
    </row>
    <row r="19018" spans="11:11">
      <c r="K19018"/>
    </row>
    <row r="19019" spans="11:11">
      <c r="K19019"/>
    </row>
    <row r="19020" spans="11:11">
      <c r="K19020"/>
    </row>
    <row r="19021" spans="11:11">
      <c r="K19021"/>
    </row>
    <row r="19022" spans="11:11">
      <c r="K19022"/>
    </row>
    <row r="19023" spans="11:11">
      <c r="K19023"/>
    </row>
    <row r="19024" spans="11:11">
      <c r="K19024"/>
    </row>
    <row r="19025" spans="11:11">
      <c r="K19025"/>
    </row>
    <row r="19026" spans="11:11">
      <c r="K19026"/>
    </row>
    <row r="19027" spans="11:11">
      <c r="K19027"/>
    </row>
    <row r="19028" spans="11:11">
      <c r="K19028"/>
    </row>
    <row r="19029" spans="11:11">
      <c r="K19029"/>
    </row>
    <row r="19030" spans="11:11">
      <c r="K19030"/>
    </row>
    <row r="19031" spans="11:11">
      <c r="K19031"/>
    </row>
    <row r="19032" spans="11:11">
      <c r="K19032"/>
    </row>
    <row r="19033" spans="11:11">
      <c r="K19033"/>
    </row>
    <row r="19034" spans="11:11">
      <c r="K19034"/>
    </row>
    <row r="19035" spans="11:11">
      <c r="K19035"/>
    </row>
    <row r="19036" spans="11:11">
      <c r="K19036"/>
    </row>
    <row r="19037" spans="11:11">
      <c r="K19037"/>
    </row>
    <row r="19038" spans="11:11">
      <c r="K19038"/>
    </row>
    <row r="19039" spans="11:11">
      <c r="K19039"/>
    </row>
    <row r="19040" spans="11:11">
      <c r="K19040"/>
    </row>
    <row r="19041" spans="11:11">
      <c r="K19041"/>
    </row>
    <row r="19042" spans="11:11">
      <c r="K19042"/>
    </row>
    <row r="19043" spans="11:11">
      <c r="K19043"/>
    </row>
    <row r="19044" spans="11:11">
      <c r="K19044"/>
    </row>
    <row r="19045" spans="11:11">
      <c r="K19045"/>
    </row>
    <row r="19046" spans="11:11">
      <c r="K19046"/>
    </row>
    <row r="19047" spans="11:11">
      <c r="K19047"/>
    </row>
    <row r="19048" spans="11:11">
      <c r="K19048"/>
    </row>
    <row r="19049" spans="11:11">
      <c r="K19049"/>
    </row>
    <row r="19050" spans="11:11">
      <c r="K19050"/>
    </row>
    <row r="19051" spans="11:11">
      <c r="K19051"/>
    </row>
    <row r="19052" spans="11:11">
      <c r="K19052"/>
    </row>
    <row r="19053" spans="11:11">
      <c r="K19053"/>
    </row>
    <row r="19054" spans="11:11">
      <c r="K19054"/>
    </row>
    <row r="19055" spans="11:11">
      <c r="K19055"/>
    </row>
    <row r="19056" spans="11:11">
      <c r="K19056"/>
    </row>
    <row r="19057" spans="11:11">
      <c r="K19057"/>
    </row>
    <row r="19058" spans="11:11">
      <c r="K19058"/>
    </row>
    <row r="19059" spans="11:11">
      <c r="K19059"/>
    </row>
    <row r="19060" spans="11:11">
      <c r="K19060"/>
    </row>
    <row r="19061" spans="11:11">
      <c r="K19061"/>
    </row>
    <row r="19062" spans="11:11">
      <c r="K19062"/>
    </row>
    <row r="19063" spans="11:11">
      <c r="K19063"/>
    </row>
    <row r="19064" spans="11:11">
      <c r="K19064"/>
    </row>
    <row r="19065" spans="11:11">
      <c r="K19065"/>
    </row>
    <row r="19066" spans="11:11">
      <c r="K19066"/>
    </row>
    <row r="19067" spans="11:11">
      <c r="K19067"/>
    </row>
    <row r="19068" spans="11:11">
      <c r="K19068"/>
    </row>
    <row r="19069" spans="11:11">
      <c r="K19069"/>
    </row>
    <row r="19070" spans="11:11">
      <c r="K19070"/>
    </row>
    <row r="19071" spans="11:11">
      <c r="K19071"/>
    </row>
    <row r="19072" spans="11:11">
      <c r="K19072"/>
    </row>
    <row r="19073" spans="11:11">
      <c r="K19073"/>
    </row>
    <row r="19074" spans="11:11">
      <c r="K19074"/>
    </row>
    <row r="19075" spans="11:11">
      <c r="K19075"/>
    </row>
    <row r="19076" spans="11:11">
      <c r="K19076"/>
    </row>
    <row r="19077" spans="11:11">
      <c r="K19077"/>
    </row>
    <row r="19078" spans="11:11">
      <c r="K19078"/>
    </row>
    <row r="19079" spans="11:11">
      <c r="K19079"/>
    </row>
    <row r="19080" spans="11:11">
      <c r="K19080"/>
    </row>
    <row r="19081" spans="11:11">
      <c r="K19081"/>
    </row>
    <row r="19082" spans="11:11">
      <c r="K19082"/>
    </row>
    <row r="19083" spans="11:11">
      <c r="K19083"/>
    </row>
    <row r="19084" spans="11:11">
      <c r="K19084"/>
    </row>
    <row r="19085" spans="11:11">
      <c r="K19085"/>
    </row>
    <row r="19086" spans="11:11">
      <c r="K19086"/>
    </row>
    <row r="19087" spans="11:11">
      <c r="K19087"/>
    </row>
    <row r="19088" spans="11:11">
      <c r="K19088"/>
    </row>
    <row r="19089" spans="11:11">
      <c r="K19089"/>
    </row>
    <row r="19090" spans="11:11">
      <c r="K19090"/>
    </row>
    <row r="19091" spans="11:11">
      <c r="K19091"/>
    </row>
    <row r="19092" spans="11:11">
      <c r="K19092"/>
    </row>
    <row r="19093" spans="11:11">
      <c r="K19093"/>
    </row>
    <row r="19094" spans="11:11">
      <c r="K19094"/>
    </row>
    <row r="19095" spans="11:11">
      <c r="K19095"/>
    </row>
    <row r="19096" spans="11:11">
      <c r="K19096"/>
    </row>
    <row r="19097" spans="11:11">
      <c r="K19097"/>
    </row>
    <row r="19098" spans="11:11">
      <c r="K19098"/>
    </row>
    <row r="19099" spans="11:11">
      <c r="K19099"/>
    </row>
    <row r="19100" spans="11:11">
      <c r="K19100"/>
    </row>
    <row r="19101" spans="11:11">
      <c r="K19101"/>
    </row>
    <row r="19102" spans="11:11">
      <c r="K19102"/>
    </row>
    <row r="19103" spans="11:11">
      <c r="K19103"/>
    </row>
    <row r="19104" spans="11:11">
      <c r="K19104"/>
    </row>
    <row r="19105" spans="11:11">
      <c r="K19105"/>
    </row>
    <row r="19106" spans="11:11">
      <c r="K19106"/>
    </row>
    <row r="19107" spans="11:11">
      <c r="K19107"/>
    </row>
    <row r="19108" spans="11:11">
      <c r="K19108"/>
    </row>
    <row r="19109" spans="11:11">
      <c r="K19109"/>
    </row>
    <row r="19110" spans="11:11">
      <c r="K19110"/>
    </row>
    <row r="19111" spans="11:11">
      <c r="K19111"/>
    </row>
    <row r="19112" spans="11:11">
      <c r="K19112"/>
    </row>
    <row r="19113" spans="11:11">
      <c r="K19113"/>
    </row>
    <row r="19114" spans="11:11">
      <c r="K19114"/>
    </row>
    <row r="19115" spans="11:11">
      <c r="K19115"/>
    </row>
    <row r="19116" spans="11:11">
      <c r="K19116"/>
    </row>
    <row r="19117" spans="11:11">
      <c r="K19117"/>
    </row>
    <row r="19118" spans="11:11">
      <c r="K19118"/>
    </row>
    <row r="19119" spans="11:11">
      <c r="K19119"/>
    </row>
    <row r="19120" spans="11:11">
      <c r="K19120"/>
    </row>
    <row r="19121" spans="11:11">
      <c r="K19121"/>
    </row>
    <row r="19122" spans="11:11">
      <c r="K19122"/>
    </row>
    <row r="19123" spans="11:11">
      <c r="K19123"/>
    </row>
    <row r="19124" spans="11:11">
      <c r="K19124"/>
    </row>
    <row r="19125" spans="11:11">
      <c r="K19125"/>
    </row>
    <row r="19126" spans="11:11">
      <c r="K19126"/>
    </row>
    <row r="19127" spans="11:11">
      <c r="K19127"/>
    </row>
    <row r="19128" spans="11:11">
      <c r="K19128"/>
    </row>
    <row r="19129" spans="11:11">
      <c r="K19129"/>
    </row>
    <row r="19130" spans="11:11">
      <c r="K19130"/>
    </row>
    <row r="19131" spans="11:11">
      <c r="K19131"/>
    </row>
    <row r="19132" spans="11:11">
      <c r="K19132"/>
    </row>
    <row r="19133" spans="11:11">
      <c r="K19133"/>
    </row>
    <row r="19134" spans="11:11">
      <c r="K19134"/>
    </row>
    <row r="19135" spans="11:11">
      <c r="K19135"/>
    </row>
    <row r="19136" spans="11:11">
      <c r="K19136"/>
    </row>
    <row r="19137" spans="11:11">
      <c r="K19137"/>
    </row>
    <row r="19138" spans="11:11">
      <c r="K19138"/>
    </row>
    <row r="19139" spans="11:11">
      <c r="K19139"/>
    </row>
    <row r="19140" spans="11:11">
      <c r="K19140"/>
    </row>
    <row r="19141" spans="11:11">
      <c r="K19141"/>
    </row>
    <row r="19142" spans="11:11">
      <c r="K19142"/>
    </row>
    <row r="19143" spans="11:11">
      <c r="K19143"/>
    </row>
    <row r="19144" spans="11:11">
      <c r="K19144"/>
    </row>
    <row r="19145" spans="11:11">
      <c r="K19145"/>
    </row>
    <row r="19146" spans="11:11">
      <c r="K19146"/>
    </row>
    <row r="19147" spans="11:11">
      <c r="K19147"/>
    </row>
    <row r="19148" spans="11:11">
      <c r="K19148"/>
    </row>
    <row r="19149" spans="11:11">
      <c r="K19149"/>
    </row>
    <row r="19150" spans="11:11">
      <c r="K19150"/>
    </row>
    <row r="19151" spans="11:11">
      <c r="K19151"/>
    </row>
    <row r="19152" spans="11:11">
      <c r="K19152"/>
    </row>
    <row r="19153" spans="11:11">
      <c r="K19153"/>
    </row>
    <row r="19154" spans="11:11">
      <c r="K19154"/>
    </row>
    <row r="19155" spans="11:11">
      <c r="K19155"/>
    </row>
    <row r="19156" spans="11:11">
      <c r="K19156"/>
    </row>
    <row r="19157" spans="11:11">
      <c r="K19157"/>
    </row>
    <row r="19158" spans="11:11">
      <c r="K19158"/>
    </row>
    <row r="19159" spans="11:11">
      <c r="K19159"/>
    </row>
    <row r="19160" spans="11:11">
      <c r="K19160"/>
    </row>
    <row r="19161" spans="11:11">
      <c r="K19161"/>
    </row>
    <row r="19162" spans="11:11">
      <c r="K19162"/>
    </row>
    <row r="19163" spans="11:11">
      <c r="K19163"/>
    </row>
    <row r="19164" spans="11:11">
      <c r="K19164"/>
    </row>
    <row r="19165" spans="11:11">
      <c r="K19165"/>
    </row>
    <row r="19166" spans="11:11">
      <c r="K19166"/>
    </row>
    <row r="19167" spans="11:11">
      <c r="K19167"/>
    </row>
    <row r="19168" spans="11:11">
      <c r="K19168"/>
    </row>
    <row r="19169" spans="11:11">
      <c r="K19169"/>
    </row>
    <row r="19170" spans="11:11">
      <c r="K19170"/>
    </row>
    <row r="19171" spans="11:11">
      <c r="K19171"/>
    </row>
    <row r="19172" spans="11:11">
      <c r="K19172"/>
    </row>
    <row r="19173" spans="11:11">
      <c r="K19173"/>
    </row>
    <row r="19174" spans="11:11">
      <c r="K19174"/>
    </row>
    <row r="19175" spans="11:11">
      <c r="K19175"/>
    </row>
    <row r="19176" spans="11:11">
      <c r="K19176"/>
    </row>
    <row r="19177" spans="11:11">
      <c r="K19177"/>
    </row>
    <row r="19178" spans="11:11">
      <c r="K19178"/>
    </row>
    <row r="19179" spans="11:11">
      <c r="K19179"/>
    </row>
    <row r="19180" spans="11:11">
      <c r="K19180"/>
    </row>
    <row r="19181" spans="11:11">
      <c r="K19181"/>
    </row>
    <row r="19182" spans="11:11">
      <c r="K19182"/>
    </row>
    <row r="19183" spans="11:11">
      <c r="K19183"/>
    </row>
    <row r="19184" spans="11:11">
      <c r="K19184"/>
    </row>
    <row r="19185" spans="11:11">
      <c r="K19185"/>
    </row>
    <row r="19186" spans="11:11">
      <c r="K19186"/>
    </row>
    <row r="19187" spans="11:11">
      <c r="K19187"/>
    </row>
    <row r="19188" spans="11:11">
      <c r="K19188"/>
    </row>
    <row r="19189" spans="11:11">
      <c r="K19189"/>
    </row>
    <row r="19190" spans="11:11">
      <c r="K19190"/>
    </row>
    <row r="19191" spans="11:11">
      <c r="K19191"/>
    </row>
    <row r="19192" spans="11:11">
      <c r="K19192"/>
    </row>
    <row r="19193" spans="11:11">
      <c r="K19193"/>
    </row>
    <row r="19194" spans="11:11">
      <c r="K19194"/>
    </row>
    <row r="19195" spans="11:11">
      <c r="K19195"/>
    </row>
    <row r="19196" spans="11:11">
      <c r="K19196"/>
    </row>
    <row r="19197" spans="11:11">
      <c r="K19197"/>
    </row>
    <row r="19198" spans="11:11">
      <c r="K19198"/>
    </row>
    <row r="19199" spans="11:11">
      <c r="K19199"/>
    </row>
    <row r="19200" spans="11:11">
      <c r="K19200"/>
    </row>
    <row r="19201" spans="11:11">
      <c r="K19201"/>
    </row>
    <row r="19202" spans="11:11">
      <c r="K19202"/>
    </row>
    <row r="19203" spans="11:11">
      <c r="K19203"/>
    </row>
    <row r="19204" spans="11:11">
      <c r="K19204"/>
    </row>
    <row r="19205" spans="11:11">
      <c r="K19205"/>
    </row>
    <row r="19206" spans="11:11">
      <c r="K19206"/>
    </row>
    <row r="19207" spans="11:11">
      <c r="K19207"/>
    </row>
    <row r="19208" spans="11:11">
      <c r="K19208"/>
    </row>
    <row r="19209" spans="11:11">
      <c r="K19209"/>
    </row>
    <row r="19210" spans="11:11">
      <c r="K19210"/>
    </row>
    <row r="19211" spans="11:11">
      <c r="K19211"/>
    </row>
    <row r="19212" spans="11:11">
      <c r="K19212"/>
    </row>
    <row r="19213" spans="11:11">
      <c r="K19213"/>
    </row>
    <row r="19214" spans="11:11">
      <c r="K19214"/>
    </row>
    <row r="19215" spans="11:11">
      <c r="K19215"/>
    </row>
    <row r="19216" spans="11:11">
      <c r="K19216"/>
    </row>
    <row r="19217" spans="11:11">
      <c r="K19217"/>
    </row>
    <row r="19218" spans="11:11">
      <c r="K19218"/>
    </row>
    <row r="19219" spans="11:11">
      <c r="K19219"/>
    </row>
    <row r="19220" spans="11:11">
      <c r="K19220"/>
    </row>
    <row r="19221" spans="11:11">
      <c r="K19221"/>
    </row>
    <row r="19222" spans="11:11">
      <c r="K19222"/>
    </row>
    <row r="19223" spans="11:11">
      <c r="K19223"/>
    </row>
    <row r="19224" spans="11:11">
      <c r="K19224"/>
    </row>
    <row r="19225" spans="11:11">
      <c r="K19225"/>
    </row>
    <row r="19226" spans="11:11">
      <c r="K19226"/>
    </row>
    <row r="19227" spans="11:11">
      <c r="K19227"/>
    </row>
    <row r="19228" spans="11:11">
      <c r="K19228"/>
    </row>
    <row r="19229" spans="11:11">
      <c r="K19229"/>
    </row>
    <row r="19230" spans="11:11">
      <c r="K19230"/>
    </row>
    <row r="19231" spans="11:11">
      <c r="K19231"/>
    </row>
    <row r="19232" spans="11:11">
      <c r="K19232"/>
    </row>
    <row r="19233" spans="11:11">
      <c r="K19233"/>
    </row>
    <row r="19234" spans="11:11">
      <c r="K19234"/>
    </row>
    <row r="19235" spans="11:11">
      <c r="K19235"/>
    </row>
    <row r="19236" spans="11:11">
      <c r="K19236"/>
    </row>
    <row r="19237" spans="11:11">
      <c r="K19237"/>
    </row>
    <row r="19238" spans="11:11">
      <c r="K19238"/>
    </row>
    <row r="19239" spans="11:11">
      <c r="K19239"/>
    </row>
    <row r="19240" spans="11:11">
      <c r="K19240"/>
    </row>
    <row r="19241" spans="11:11">
      <c r="K19241"/>
    </row>
    <row r="19242" spans="11:11">
      <c r="K19242"/>
    </row>
    <row r="19243" spans="11:11">
      <c r="K19243"/>
    </row>
    <row r="19244" spans="11:11">
      <c r="K19244"/>
    </row>
    <row r="19245" spans="11:11">
      <c r="K19245"/>
    </row>
    <row r="19246" spans="11:11">
      <c r="K19246"/>
    </row>
    <row r="19247" spans="11:11">
      <c r="K19247"/>
    </row>
    <row r="19248" spans="11:11">
      <c r="K19248"/>
    </row>
    <row r="19249" spans="11:11">
      <c r="K19249"/>
    </row>
    <row r="19250" spans="11:11">
      <c r="K19250"/>
    </row>
    <row r="19251" spans="11:11">
      <c r="K19251"/>
    </row>
    <row r="19252" spans="11:11">
      <c r="K19252"/>
    </row>
    <row r="19253" spans="11:11">
      <c r="K19253"/>
    </row>
    <row r="19254" spans="11:11">
      <c r="K19254"/>
    </row>
    <row r="19255" spans="11:11">
      <c r="K19255"/>
    </row>
    <row r="19256" spans="11:11">
      <c r="K19256"/>
    </row>
    <row r="19257" spans="11:11">
      <c r="K19257"/>
    </row>
    <row r="19258" spans="11:11">
      <c r="K19258"/>
    </row>
    <row r="19259" spans="11:11">
      <c r="K19259"/>
    </row>
    <row r="19260" spans="11:11">
      <c r="K19260"/>
    </row>
    <row r="19261" spans="11:11">
      <c r="K19261"/>
    </row>
    <row r="19262" spans="11:11">
      <c r="K19262"/>
    </row>
    <row r="19263" spans="11:11">
      <c r="K19263"/>
    </row>
    <row r="19264" spans="11:11">
      <c r="K19264"/>
    </row>
    <row r="19265" spans="11:11">
      <c r="K19265"/>
    </row>
    <row r="19266" spans="11:11">
      <c r="K19266"/>
    </row>
    <row r="19267" spans="11:11">
      <c r="K19267"/>
    </row>
    <row r="19268" spans="11:11">
      <c r="K19268"/>
    </row>
    <row r="19269" spans="11:11">
      <c r="K19269"/>
    </row>
    <row r="19270" spans="11:11">
      <c r="K19270"/>
    </row>
    <row r="19271" spans="11:11">
      <c r="K19271"/>
    </row>
    <row r="19272" spans="11:11">
      <c r="K19272"/>
    </row>
    <row r="19273" spans="11:11">
      <c r="K19273"/>
    </row>
    <row r="19274" spans="11:11">
      <c r="K19274"/>
    </row>
    <row r="19275" spans="11:11">
      <c r="K19275"/>
    </row>
    <row r="19276" spans="11:11">
      <c r="K19276"/>
    </row>
    <row r="19277" spans="11:11">
      <c r="K19277"/>
    </row>
    <row r="19278" spans="11:11">
      <c r="K19278"/>
    </row>
    <row r="19279" spans="11:11">
      <c r="K19279"/>
    </row>
    <row r="19280" spans="11:11">
      <c r="K19280"/>
    </row>
    <row r="19281" spans="11:11">
      <c r="K19281"/>
    </row>
    <row r="19282" spans="11:11">
      <c r="K19282"/>
    </row>
    <row r="19283" spans="11:11">
      <c r="K19283"/>
    </row>
    <row r="19284" spans="11:11">
      <c r="K19284"/>
    </row>
    <row r="19285" spans="11:11">
      <c r="K19285"/>
    </row>
    <row r="19286" spans="11:11">
      <c r="K19286"/>
    </row>
    <row r="19287" spans="11:11">
      <c r="K19287"/>
    </row>
    <row r="19288" spans="11:11">
      <c r="K19288"/>
    </row>
    <row r="19289" spans="11:11">
      <c r="K19289"/>
    </row>
    <row r="19290" spans="11:11">
      <c r="K19290"/>
    </row>
    <row r="19291" spans="11:11">
      <c r="K19291"/>
    </row>
    <row r="19292" spans="11:11">
      <c r="K19292"/>
    </row>
    <row r="19293" spans="11:11">
      <c r="K19293"/>
    </row>
    <row r="19294" spans="11:11">
      <c r="K19294"/>
    </row>
    <row r="19295" spans="11:11">
      <c r="K19295"/>
    </row>
    <row r="19296" spans="11:11">
      <c r="K19296"/>
    </row>
    <row r="19297" spans="11:11">
      <c r="K19297"/>
    </row>
    <row r="19298" spans="11:11">
      <c r="K19298"/>
    </row>
    <row r="19299" spans="11:11">
      <c r="K19299"/>
    </row>
    <row r="19300" spans="11:11">
      <c r="K19300"/>
    </row>
    <row r="19301" spans="11:11">
      <c r="K19301"/>
    </row>
    <row r="19302" spans="11:11">
      <c r="K19302"/>
    </row>
    <row r="19303" spans="11:11">
      <c r="K19303"/>
    </row>
    <row r="19304" spans="11:11">
      <c r="K19304"/>
    </row>
    <row r="19305" spans="11:11">
      <c r="K19305"/>
    </row>
    <row r="19306" spans="11:11">
      <c r="K19306"/>
    </row>
    <row r="19307" spans="11:11">
      <c r="K19307"/>
    </row>
    <row r="19308" spans="11:11">
      <c r="K19308"/>
    </row>
    <row r="19309" spans="11:11">
      <c r="K19309"/>
    </row>
    <row r="19310" spans="11:11">
      <c r="K19310"/>
    </row>
    <row r="19311" spans="11:11">
      <c r="K19311"/>
    </row>
    <row r="19312" spans="11:11">
      <c r="K19312"/>
    </row>
    <row r="19313" spans="11:11">
      <c r="K19313"/>
    </row>
    <row r="19314" spans="11:11">
      <c r="K19314"/>
    </row>
    <row r="19315" spans="11:11">
      <c r="K19315"/>
    </row>
    <row r="19316" spans="11:11">
      <c r="K19316"/>
    </row>
    <row r="19317" spans="11:11">
      <c r="K19317"/>
    </row>
    <row r="19318" spans="11:11">
      <c r="K19318"/>
    </row>
    <row r="19319" spans="11:11">
      <c r="K19319"/>
    </row>
    <row r="19320" spans="11:11">
      <c r="K19320"/>
    </row>
    <row r="19321" spans="11:11">
      <c r="K19321"/>
    </row>
    <row r="19322" spans="11:11">
      <c r="K19322"/>
    </row>
    <row r="19323" spans="11:11">
      <c r="K19323"/>
    </row>
    <row r="19324" spans="11:11">
      <c r="K19324"/>
    </row>
    <row r="19325" spans="11:11">
      <c r="K19325"/>
    </row>
    <row r="19326" spans="11:11">
      <c r="K19326"/>
    </row>
    <row r="19327" spans="11:11">
      <c r="K19327"/>
    </row>
    <row r="19328" spans="11:11">
      <c r="K19328"/>
    </row>
    <row r="19329" spans="11:11">
      <c r="K19329"/>
    </row>
    <row r="19330" spans="11:11">
      <c r="K19330"/>
    </row>
    <row r="19331" spans="11:11">
      <c r="K19331"/>
    </row>
    <row r="19332" spans="11:11">
      <c r="K19332"/>
    </row>
    <row r="19333" spans="11:11">
      <c r="K19333"/>
    </row>
    <row r="19334" spans="11:11">
      <c r="K19334"/>
    </row>
    <row r="19335" spans="11:11">
      <c r="K19335"/>
    </row>
    <row r="19336" spans="11:11">
      <c r="K19336"/>
    </row>
    <row r="19337" spans="11:11">
      <c r="K19337"/>
    </row>
    <row r="19338" spans="11:11">
      <c r="K19338"/>
    </row>
    <row r="19339" spans="11:11">
      <c r="K19339"/>
    </row>
    <row r="19340" spans="11:11">
      <c r="K19340"/>
    </row>
    <row r="19341" spans="11:11">
      <c r="K19341"/>
    </row>
    <row r="19342" spans="11:11">
      <c r="K19342"/>
    </row>
    <row r="19343" spans="11:11">
      <c r="K19343"/>
    </row>
    <row r="19344" spans="11:11">
      <c r="K19344"/>
    </row>
    <row r="19345" spans="11:11">
      <c r="K19345"/>
    </row>
    <row r="19346" spans="11:11">
      <c r="K19346"/>
    </row>
    <row r="19347" spans="11:11">
      <c r="K19347"/>
    </row>
    <row r="19348" spans="11:11">
      <c r="K19348"/>
    </row>
    <row r="19349" spans="11:11">
      <c r="K19349"/>
    </row>
    <row r="19350" spans="11:11">
      <c r="K19350"/>
    </row>
    <row r="19351" spans="11:11">
      <c r="K19351"/>
    </row>
    <row r="19352" spans="11:11">
      <c r="K19352"/>
    </row>
    <row r="19353" spans="11:11">
      <c r="K19353"/>
    </row>
    <row r="19354" spans="11:11">
      <c r="K19354"/>
    </row>
    <row r="19355" spans="11:11">
      <c r="K19355"/>
    </row>
    <row r="19356" spans="11:11">
      <c r="K19356"/>
    </row>
    <row r="19357" spans="11:11">
      <c r="K19357"/>
    </row>
    <row r="19358" spans="11:11">
      <c r="K19358"/>
    </row>
    <row r="19359" spans="11:11">
      <c r="K19359"/>
    </row>
    <row r="19360" spans="11:11">
      <c r="K19360"/>
    </row>
    <row r="19361" spans="11:11">
      <c r="K19361"/>
    </row>
    <row r="19362" spans="11:11">
      <c r="K19362"/>
    </row>
    <row r="19363" spans="11:11">
      <c r="K19363"/>
    </row>
    <row r="19364" spans="11:11">
      <c r="K19364"/>
    </row>
    <row r="19365" spans="11:11">
      <c r="K19365"/>
    </row>
    <row r="19366" spans="11:11">
      <c r="K19366"/>
    </row>
    <row r="19367" spans="11:11">
      <c r="K19367"/>
    </row>
    <row r="19368" spans="11:11">
      <c r="K19368"/>
    </row>
    <row r="19369" spans="11:11">
      <c r="K19369"/>
    </row>
    <row r="19370" spans="11:11">
      <c r="K19370"/>
    </row>
    <row r="19371" spans="11:11">
      <c r="K19371"/>
    </row>
    <row r="19372" spans="11:11">
      <c r="K19372"/>
    </row>
    <row r="19373" spans="11:11">
      <c r="K19373"/>
    </row>
    <row r="19374" spans="11:11">
      <c r="K19374"/>
    </row>
    <row r="19375" spans="11:11">
      <c r="K19375"/>
    </row>
    <row r="19376" spans="11:11">
      <c r="K19376"/>
    </row>
    <row r="19377" spans="11:11">
      <c r="K19377"/>
    </row>
    <row r="19378" spans="11:11">
      <c r="K19378"/>
    </row>
    <row r="19379" spans="11:11">
      <c r="K19379"/>
    </row>
    <row r="19380" spans="11:11">
      <c r="K19380"/>
    </row>
    <row r="19381" spans="11:11">
      <c r="K19381"/>
    </row>
    <row r="19382" spans="11:11">
      <c r="K19382"/>
    </row>
    <row r="19383" spans="11:11">
      <c r="K19383"/>
    </row>
    <row r="19384" spans="11:11">
      <c r="K19384"/>
    </row>
    <row r="19385" spans="11:11">
      <c r="K19385"/>
    </row>
    <row r="19386" spans="11:11">
      <c r="K19386"/>
    </row>
    <row r="19387" spans="11:11">
      <c r="K19387"/>
    </row>
    <row r="19388" spans="11:11">
      <c r="K19388"/>
    </row>
    <row r="19389" spans="11:11">
      <c r="K19389"/>
    </row>
    <row r="19390" spans="11:11">
      <c r="K19390"/>
    </row>
    <row r="19391" spans="11:11">
      <c r="K19391"/>
    </row>
    <row r="19392" spans="11:11">
      <c r="K19392"/>
    </row>
    <row r="19393" spans="11:11">
      <c r="K19393"/>
    </row>
    <row r="19394" spans="11:11">
      <c r="K19394"/>
    </row>
    <row r="19395" spans="11:11">
      <c r="K19395"/>
    </row>
    <row r="19396" spans="11:11">
      <c r="K19396"/>
    </row>
    <row r="19397" spans="11:11">
      <c r="K19397"/>
    </row>
    <row r="19398" spans="11:11">
      <c r="K19398"/>
    </row>
    <row r="19399" spans="11:11">
      <c r="K19399"/>
    </row>
    <row r="19400" spans="11:11">
      <c r="K19400"/>
    </row>
    <row r="19401" spans="11:11">
      <c r="K19401"/>
    </row>
    <row r="19402" spans="11:11">
      <c r="K19402"/>
    </row>
    <row r="19403" spans="11:11">
      <c r="K19403"/>
    </row>
    <row r="19404" spans="11:11">
      <c r="K19404"/>
    </row>
    <row r="19405" spans="11:11">
      <c r="K19405"/>
    </row>
    <row r="19406" spans="11:11">
      <c r="K19406"/>
    </row>
    <row r="19407" spans="11:11">
      <c r="K19407"/>
    </row>
    <row r="19408" spans="11:11">
      <c r="K19408"/>
    </row>
    <row r="19409" spans="11:11">
      <c r="K19409"/>
    </row>
    <row r="19410" spans="11:11">
      <c r="K19410"/>
    </row>
    <row r="19411" spans="11:11">
      <c r="K19411"/>
    </row>
    <row r="19412" spans="11:11">
      <c r="K19412"/>
    </row>
    <row r="19413" spans="11:11">
      <c r="K19413"/>
    </row>
    <row r="19414" spans="11:11">
      <c r="K19414"/>
    </row>
    <row r="19415" spans="11:11">
      <c r="K19415"/>
    </row>
    <row r="19416" spans="11:11">
      <c r="K19416"/>
    </row>
    <row r="19417" spans="11:11">
      <c r="K19417"/>
    </row>
    <row r="19418" spans="11:11">
      <c r="K19418"/>
    </row>
    <row r="19419" spans="11:11">
      <c r="K19419"/>
    </row>
    <row r="19420" spans="11:11">
      <c r="K19420"/>
    </row>
    <row r="19421" spans="11:11">
      <c r="K19421"/>
    </row>
    <row r="19422" spans="11:11">
      <c r="K19422"/>
    </row>
    <row r="19423" spans="11:11">
      <c r="K19423"/>
    </row>
    <row r="19424" spans="11:11">
      <c r="K19424"/>
    </row>
    <row r="19425" spans="11:11">
      <c r="K19425"/>
    </row>
    <row r="19426" spans="11:11">
      <c r="K19426"/>
    </row>
    <row r="19427" spans="11:11">
      <c r="K19427"/>
    </row>
    <row r="19428" spans="11:11">
      <c r="K19428"/>
    </row>
    <row r="19429" spans="11:11">
      <c r="K19429"/>
    </row>
    <row r="19430" spans="11:11">
      <c r="K19430"/>
    </row>
    <row r="19431" spans="11:11">
      <c r="K19431"/>
    </row>
    <row r="19432" spans="11:11">
      <c r="K19432"/>
    </row>
    <row r="19433" spans="11:11">
      <c r="K19433"/>
    </row>
    <row r="19434" spans="11:11">
      <c r="K19434"/>
    </row>
    <row r="19435" spans="11:11">
      <c r="K19435"/>
    </row>
    <row r="19436" spans="11:11">
      <c r="K19436"/>
    </row>
    <row r="19437" spans="11:11">
      <c r="K19437"/>
    </row>
    <row r="19438" spans="11:11">
      <c r="K19438"/>
    </row>
    <row r="19439" spans="11:11">
      <c r="K19439"/>
    </row>
    <row r="19440" spans="11:11">
      <c r="K19440"/>
    </row>
    <row r="19441" spans="11:11">
      <c r="K19441"/>
    </row>
    <row r="19442" spans="11:11">
      <c r="K19442"/>
    </row>
    <row r="19443" spans="11:11">
      <c r="K19443"/>
    </row>
    <row r="19444" spans="11:11">
      <c r="K19444"/>
    </row>
    <row r="19445" spans="11:11">
      <c r="K19445"/>
    </row>
    <row r="19446" spans="11:11">
      <c r="K19446"/>
    </row>
    <row r="19447" spans="11:11">
      <c r="K19447"/>
    </row>
    <row r="19448" spans="11:11">
      <c r="K19448"/>
    </row>
    <row r="19449" spans="11:11">
      <c r="K19449"/>
    </row>
    <row r="19450" spans="11:11">
      <c r="K19450"/>
    </row>
    <row r="19451" spans="11:11">
      <c r="K19451"/>
    </row>
    <row r="19452" spans="11:11">
      <c r="K19452"/>
    </row>
    <row r="19453" spans="11:11">
      <c r="K19453"/>
    </row>
    <row r="19454" spans="11:11">
      <c r="K19454"/>
    </row>
    <row r="19455" spans="11:11">
      <c r="K19455"/>
    </row>
    <row r="19456" spans="11:11">
      <c r="K19456"/>
    </row>
    <row r="19457" spans="11:11">
      <c r="K19457"/>
    </row>
    <row r="19458" spans="11:11">
      <c r="K19458"/>
    </row>
    <row r="19459" spans="11:11">
      <c r="K19459"/>
    </row>
    <row r="19460" spans="11:11">
      <c r="K19460"/>
    </row>
    <row r="19461" spans="11:11">
      <c r="K19461"/>
    </row>
    <row r="19462" spans="11:11">
      <c r="K19462"/>
    </row>
    <row r="19463" spans="11:11">
      <c r="K19463"/>
    </row>
    <row r="19464" spans="11:11">
      <c r="K19464"/>
    </row>
    <row r="19465" spans="11:11">
      <c r="K19465"/>
    </row>
    <row r="19466" spans="11:11">
      <c r="K19466"/>
    </row>
    <row r="19467" spans="11:11">
      <c r="K19467"/>
    </row>
    <row r="19468" spans="11:11">
      <c r="K19468"/>
    </row>
    <row r="19469" spans="11:11">
      <c r="K19469"/>
    </row>
    <row r="19470" spans="11:11">
      <c r="K19470"/>
    </row>
    <row r="19471" spans="11:11">
      <c r="K19471"/>
    </row>
    <row r="19472" spans="11:11">
      <c r="K19472"/>
    </row>
    <row r="19473" spans="11:11">
      <c r="K19473"/>
    </row>
    <row r="19474" spans="11:11">
      <c r="K19474"/>
    </row>
    <row r="19475" spans="11:11">
      <c r="K19475"/>
    </row>
    <row r="19476" spans="11:11">
      <c r="K19476"/>
    </row>
    <row r="19477" spans="11:11">
      <c r="K19477"/>
    </row>
    <row r="19478" spans="11:11">
      <c r="K19478"/>
    </row>
    <row r="19479" spans="11:11">
      <c r="K19479"/>
    </row>
    <row r="19480" spans="11:11">
      <c r="K19480"/>
    </row>
    <row r="19481" spans="11:11">
      <c r="K19481"/>
    </row>
    <row r="19482" spans="11:11">
      <c r="K19482"/>
    </row>
    <row r="19483" spans="11:11">
      <c r="K19483"/>
    </row>
    <row r="19484" spans="11:11">
      <c r="K19484"/>
    </row>
    <row r="19485" spans="11:11">
      <c r="K19485"/>
    </row>
    <row r="19486" spans="11:11">
      <c r="K19486"/>
    </row>
    <row r="19487" spans="11:11">
      <c r="K19487"/>
    </row>
    <row r="19488" spans="11:11">
      <c r="K19488"/>
    </row>
    <row r="19489" spans="11:11">
      <c r="K19489"/>
    </row>
    <row r="19490" spans="11:11">
      <c r="K19490"/>
    </row>
    <row r="19491" spans="11:11">
      <c r="K19491"/>
    </row>
    <row r="19492" spans="11:11">
      <c r="K19492"/>
    </row>
    <row r="19493" spans="11:11">
      <c r="K19493"/>
    </row>
    <row r="19494" spans="11:11">
      <c r="K19494"/>
    </row>
    <row r="19495" spans="11:11">
      <c r="K19495"/>
    </row>
    <row r="19496" spans="11:11">
      <c r="K19496"/>
    </row>
    <row r="19497" spans="11:11">
      <c r="K19497"/>
    </row>
    <row r="19498" spans="11:11">
      <c r="K19498"/>
    </row>
    <row r="19499" spans="11:11">
      <c r="K19499"/>
    </row>
    <row r="19500" spans="11:11">
      <c r="K19500"/>
    </row>
    <row r="19501" spans="11:11">
      <c r="K19501"/>
    </row>
    <row r="19502" spans="11:11">
      <c r="K19502"/>
    </row>
    <row r="19503" spans="11:11">
      <c r="K19503"/>
    </row>
    <row r="19504" spans="11:11">
      <c r="K19504"/>
    </row>
    <row r="19505" spans="11:11">
      <c r="K19505"/>
    </row>
    <row r="19506" spans="11:11">
      <c r="K19506"/>
    </row>
    <row r="19507" spans="11:11">
      <c r="K19507"/>
    </row>
    <row r="19508" spans="11:11">
      <c r="K19508"/>
    </row>
    <row r="19509" spans="11:11">
      <c r="K19509"/>
    </row>
    <row r="19510" spans="11:11">
      <c r="K19510"/>
    </row>
    <row r="19511" spans="11:11">
      <c r="K19511"/>
    </row>
    <row r="19512" spans="11:11">
      <c r="K19512"/>
    </row>
    <row r="19513" spans="11:11">
      <c r="K19513"/>
    </row>
    <row r="19514" spans="11:11">
      <c r="K19514"/>
    </row>
    <row r="19515" spans="11:11">
      <c r="K19515"/>
    </row>
    <row r="19516" spans="11:11">
      <c r="K19516"/>
    </row>
    <row r="19517" spans="11:11">
      <c r="K19517"/>
    </row>
    <row r="19518" spans="11:11">
      <c r="K19518"/>
    </row>
    <row r="19519" spans="11:11">
      <c r="K19519"/>
    </row>
    <row r="19520" spans="11:11">
      <c r="K19520"/>
    </row>
    <row r="19521" spans="11:11">
      <c r="K19521"/>
    </row>
    <row r="19522" spans="11:11">
      <c r="K19522"/>
    </row>
    <row r="19523" spans="11:11">
      <c r="K19523"/>
    </row>
    <row r="19524" spans="11:11">
      <c r="K19524"/>
    </row>
    <row r="19525" spans="11:11">
      <c r="K19525"/>
    </row>
    <row r="19526" spans="11:11">
      <c r="K19526"/>
    </row>
    <row r="19527" spans="11:11">
      <c r="K19527"/>
    </row>
    <row r="19528" spans="11:11">
      <c r="K19528"/>
    </row>
    <row r="19529" spans="11:11">
      <c r="K19529"/>
    </row>
    <row r="19530" spans="11:11">
      <c r="K19530"/>
    </row>
    <row r="19531" spans="11:11">
      <c r="K19531"/>
    </row>
    <row r="19532" spans="11:11">
      <c r="K19532"/>
    </row>
    <row r="19533" spans="11:11">
      <c r="K19533"/>
    </row>
    <row r="19534" spans="11:11">
      <c r="K19534"/>
    </row>
    <row r="19535" spans="11:11">
      <c r="K19535"/>
    </row>
    <row r="19536" spans="11:11">
      <c r="K19536"/>
    </row>
    <row r="19537" spans="11:11">
      <c r="K19537"/>
    </row>
    <row r="19538" spans="11:11">
      <c r="K19538"/>
    </row>
    <row r="19539" spans="11:11">
      <c r="K19539"/>
    </row>
    <row r="19540" spans="11:11">
      <c r="K19540"/>
    </row>
    <row r="19541" spans="11:11">
      <c r="K19541"/>
    </row>
    <row r="19542" spans="11:11">
      <c r="K19542"/>
    </row>
    <row r="19543" spans="11:11">
      <c r="K19543"/>
    </row>
    <row r="19544" spans="11:11">
      <c r="K19544"/>
    </row>
    <row r="19545" spans="11:11">
      <c r="K19545"/>
    </row>
    <row r="19546" spans="11:11">
      <c r="K19546"/>
    </row>
    <row r="19547" spans="11:11">
      <c r="K19547"/>
    </row>
    <row r="19548" spans="11:11">
      <c r="K19548"/>
    </row>
    <row r="19549" spans="11:11">
      <c r="K19549"/>
    </row>
    <row r="19550" spans="11:11">
      <c r="K19550"/>
    </row>
    <row r="19551" spans="11:11">
      <c r="K19551"/>
    </row>
    <row r="19552" spans="11:11">
      <c r="K19552"/>
    </row>
    <row r="19553" spans="11:11">
      <c r="K19553"/>
    </row>
    <row r="19554" spans="11:11">
      <c r="K19554"/>
    </row>
    <row r="19555" spans="11:11">
      <c r="K19555"/>
    </row>
    <row r="19556" spans="11:11">
      <c r="K19556"/>
    </row>
    <row r="19557" spans="11:11">
      <c r="K19557"/>
    </row>
    <row r="19558" spans="11:11">
      <c r="K19558"/>
    </row>
    <row r="19559" spans="11:11">
      <c r="K19559"/>
    </row>
    <row r="19560" spans="11:11">
      <c r="K19560"/>
    </row>
    <row r="19561" spans="11:11">
      <c r="K19561"/>
    </row>
    <row r="19562" spans="11:11">
      <c r="K19562"/>
    </row>
    <row r="19563" spans="11:11">
      <c r="K19563"/>
    </row>
    <row r="19564" spans="11:11">
      <c r="K19564"/>
    </row>
    <row r="19565" spans="11:11">
      <c r="K19565"/>
    </row>
    <row r="19566" spans="11:11">
      <c r="K19566"/>
    </row>
    <row r="19567" spans="11:11">
      <c r="K19567"/>
    </row>
    <row r="19568" spans="11:11">
      <c r="K19568"/>
    </row>
    <row r="19569" spans="11:11">
      <c r="K19569"/>
    </row>
    <row r="19570" spans="11:11">
      <c r="K19570"/>
    </row>
    <row r="19571" spans="11:11">
      <c r="K19571"/>
    </row>
    <row r="19572" spans="11:11">
      <c r="K19572"/>
    </row>
    <row r="19573" spans="11:11">
      <c r="K19573"/>
    </row>
    <row r="19574" spans="11:11">
      <c r="K19574"/>
    </row>
    <row r="19575" spans="11:11">
      <c r="K19575"/>
    </row>
    <row r="19576" spans="11:11">
      <c r="K19576"/>
    </row>
    <row r="19577" spans="11:11">
      <c r="K19577"/>
    </row>
    <row r="19578" spans="11:11">
      <c r="K19578"/>
    </row>
    <row r="19579" spans="11:11">
      <c r="K19579"/>
    </row>
    <row r="19580" spans="11:11">
      <c r="K19580"/>
    </row>
    <row r="19581" spans="11:11">
      <c r="K19581"/>
    </row>
    <row r="19582" spans="11:11">
      <c r="K19582"/>
    </row>
    <row r="19583" spans="11:11">
      <c r="K19583"/>
    </row>
    <row r="19584" spans="11:11">
      <c r="K19584"/>
    </row>
    <row r="19585" spans="11:11">
      <c r="K19585"/>
    </row>
    <row r="19586" spans="11:11">
      <c r="K19586"/>
    </row>
    <row r="19587" spans="11:11">
      <c r="K19587"/>
    </row>
    <row r="19588" spans="11:11">
      <c r="K19588"/>
    </row>
    <row r="19589" spans="11:11">
      <c r="K19589"/>
    </row>
    <row r="19590" spans="11:11">
      <c r="K19590"/>
    </row>
    <row r="19591" spans="11:11">
      <c r="K19591"/>
    </row>
    <row r="19592" spans="11:11">
      <c r="K19592"/>
    </row>
    <row r="19593" spans="11:11">
      <c r="K19593"/>
    </row>
    <row r="19594" spans="11:11">
      <c r="K19594"/>
    </row>
    <row r="19595" spans="11:11">
      <c r="K19595"/>
    </row>
    <row r="19596" spans="11:11">
      <c r="K19596"/>
    </row>
    <row r="19597" spans="11:11">
      <c r="K19597"/>
    </row>
    <row r="19598" spans="11:11">
      <c r="K19598"/>
    </row>
    <row r="19599" spans="11:11">
      <c r="K19599"/>
    </row>
    <row r="19600" spans="11:11">
      <c r="K19600"/>
    </row>
    <row r="19601" spans="11:11">
      <c r="K19601"/>
    </row>
    <row r="19602" spans="11:11">
      <c r="K19602"/>
    </row>
    <row r="19603" spans="11:11">
      <c r="K19603"/>
    </row>
    <row r="19604" spans="11:11">
      <c r="K19604"/>
    </row>
    <row r="19605" spans="11:11">
      <c r="K19605"/>
    </row>
    <row r="19606" spans="11:11">
      <c r="K19606"/>
    </row>
    <row r="19607" spans="11:11">
      <c r="K19607"/>
    </row>
    <row r="19608" spans="11:11">
      <c r="K19608"/>
    </row>
    <row r="19609" spans="11:11">
      <c r="K19609"/>
    </row>
    <row r="19610" spans="11:11">
      <c r="K19610"/>
    </row>
    <row r="19611" spans="11:11">
      <c r="K19611"/>
    </row>
    <row r="19612" spans="11:11">
      <c r="K19612"/>
    </row>
    <row r="19613" spans="11:11">
      <c r="K19613"/>
    </row>
    <row r="19614" spans="11:11">
      <c r="K19614"/>
    </row>
    <row r="19615" spans="11:11">
      <c r="K19615"/>
    </row>
    <row r="19616" spans="11:11">
      <c r="K19616"/>
    </row>
    <row r="19617" spans="11:11">
      <c r="K19617"/>
    </row>
    <row r="19618" spans="11:11">
      <c r="K19618"/>
    </row>
    <row r="19619" spans="11:11">
      <c r="K19619"/>
    </row>
    <row r="19620" spans="11:11">
      <c r="K19620"/>
    </row>
    <row r="19621" spans="11:11">
      <c r="K19621"/>
    </row>
    <row r="19622" spans="11:11">
      <c r="K19622"/>
    </row>
    <row r="19623" spans="11:11">
      <c r="K19623"/>
    </row>
    <row r="19624" spans="11:11">
      <c r="K19624"/>
    </row>
    <row r="19625" spans="11:11">
      <c r="K19625"/>
    </row>
    <row r="19626" spans="11:11">
      <c r="K19626"/>
    </row>
    <row r="19627" spans="11:11">
      <c r="K19627"/>
    </row>
    <row r="19628" spans="11:11">
      <c r="K19628"/>
    </row>
    <row r="19629" spans="11:11">
      <c r="K19629"/>
    </row>
    <row r="19630" spans="11:11">
      <c r="K19630"/>
    </row>
    <row r="19631" spans="11:11">
      <c r="K19631"/>
    </row>
    <row r="19632" spans="11:11">
      <c r="K19632"/>
    </row>
    <row r="19633" spans="11:11">
      <c r="K19633"/>
    </row>
    <row r="19634" spans="11:11">
      <c r="K19634"/>
    </row>
    <row r="19635" spans="11:11">
      <c r="K19635"/>
    </row>
    <row r="19636" spans="11:11">
      <c r="K19636"/>
    </row>
    <row r="19637" spans="11:11">
      <c r="K19637"/>
    </row>
    <row r="19638" spans="11:11">
      <c r="K19638"/>
    </row>
    <row r="19639" spans="11:11">
      <c r="K19639"/>
    </row>
    <row r="19640" spans="11:11">
      <c r="K19640"/>
    </row>
    <row r="19641" spans="11:11">
      <c r="K19641"/>
    </row>
    <row r="19642" spans="11:11">
      <c r="K19642"/>
    </row>
    <row r="19643" spans="11:11">
      <c r="K19643"/>
    </row>
    <row r="19644" spans="11:11">
      <c r="K19644"/>
    </row>
    <row r="19645" spans="11:11">
      <c r="K19645"/>
    </row>
    <row r="19646" spans="11:11">
      <c r="K19646"/>
    </row>
    <row r="19647" spans="11:11">
      <c r="K19647"/>
    </row>
    <row r="19648" spans="11:11">
      <c r="K19648"/>
    </row>
    <row r="19649" spans="11:11">
      <c r="K19649"/>
    </row>
    <row r="19650" spans="11:11">
      <c r="K19650"/>
    </row>
    <row r="19651" spans="11:11">
      <c r="K19651"/>
    </row>
    <row r="19652" spans="11:11">
      <c r="K19652"/>
    </row>
    <row r="19653" spans="11:11">
      <c r="K19653"/>
    </row>
    <row r="19654" spans="11:11">
      <c r="K19654"/>
    </row>
    <row r="19655" spans="11:11">
      <c r="K19655"/>
    </row>
    <row r="19656" spans="11:11">
      <c r="K19656"/>
    </row>
    <row r="19657" spans="11:11">
      <c r="K19657"/>
    </row>
    <row r="19658" spans="11:11">
      <c r="K19658"/>
    </row>
    <row r="19659" spans="11:11">
      <c r="K19659"/>
    </row>
    <row r="19660" spans="11:11">
      <c r="K19660"/>
    </row>
    <row r="19661" spans="11:11">
      <c r="K19661"/>
    </row>
    <row r="19662" spans="11:11">
      <c r="K19662"/>
    </row>
    <row r="19663" spans="11:11">
      <c r="K19663"/>
    </row>
    <row r="19664" spans="11:11">
      <c r="K19664"/>
    </row>
    <row r="19665" spans="11:11">
      <c r="K19665"/>
    </row>
    <row r="19666" spans="11:11">
      <c r="K19666"/>
    </row>
    <row r="19667" spans="11:11">
      <c r="K19667"/>
    </row>
    <row r="19668" spans="11:11">
      <c r="K19668"/>
    </row>
    <row r="19669" spans="11:11">
      <c r="K19669"/>
    </row>
    <row r="19670" spans="11:11">
      <c r="K19670"/>
    </row>
    <row r="19671" spans="11:11">
      <c r="K19671"/>
    </row>
    <row r="19672" spans="11:11">
      <c r="K19672"/>
    </row>
    <row r="19673" spans="11:11">
      <c r="K19673"/>
    </row>
    <row r="19674" spans="11:11">
      <c r="K19674"/>
    </row>
    <row r="19675" spans="11:11">
      <c r="K19675"/>
    </row>
    <row r="19676" spans="11:11">
      <c r="K19676"/>
    </row>
    <row r="19677" spans="11:11">
      <c r="K19677"/>
    </row>
    <row r="19678" spans="11:11">
      <c r="K19678"/>
    </row>
    <row r="19679" spans="11:11">
      <c r="K19679"/>
    </row>
    <row r="19680" spans="11:11">
      <c r="K19680"/>
    </row>
    <row r="19681" spans="11:11">
      <c r="K19681"/>
    </row>
    <row r="19682" spans="11:11">
      <c r="K19682"/>
    </row>
    <row r="19683" spans="11:11">
      <c r="K19683"/>
    </row>
    <row r="19684" spans="11:11">
      <c r="K19684"/>
    </row>
    <row r="19685" spans="11:11">
      <c r="K19685"/>
    </row>
    <row r="19686" spans="11:11">
      <c r="K19686"/>
    </row>
    <row r="19687" spans="11:11">
      <c r="K19687"/>
    </row>
    <row r="19688" spans="11:11">
      <c r="K19688"/>
    </row>
    <row r="19689" spans="11:11">
      <c r="K19689"/>
    </row>
    <row r="19690" spans="11:11">
      <c r="K19690"/>
    </row>
    <row r="19691" spans="11:11">
      <c r="K19691"/>
    </row>
    <row r="19692" spans="11:11">
      <c r="K19692"/>
    </row>
    <row r="19693" spans="11:11">
      <c r="K19693"/>
    </row>
    <row r="19694" spans="11:11">
      <c r="K19694"/>
    </row>
    <row r="19695" spans="11:11">
      <c r="K19695"/>
    </row>
    <row r="19696" spans="11:11">
      <c r="K19696"/>
    </row>
    <row r="19697" spans="11:11">
      <c r="K19697"/>
    </row>
    <row r="19698" spans="11:11">
      <c r="K19698"/>
    </row>
    <row r="19699" spans="11:11">
      <c r="K19699"/>
    </row>
    <row r="19700" spans="11:11">
      <c r="K19700"/>
    </row>
    <row r="19701" spans="11:11">
      <c r="K19701"/>
    </row>
    <row r="19702" spans="11:11">
      <c r="K19702"/>
    </row>
    <row r="19703" spans="11:11">
      <c r="K19703"/>
    </row>
    <row r="19704" spans="11:11">
      <c r="K19704"/>
    </row>
    <row r="19705" spans="11:11">
      <c r="K19705"/>
    </row>
    <row r="19706" spans="11:11">
      <c r="K19706"/>
    </row>
    <row r="19707" spans="11:11">
      <c r="K19707"/>
    </row>
    <row r="19708" spans="11:11">
      <c r="K19708"/>
    </row>
    <row r="19709" spans="11:11">
      <c r="K19709"/>
    </row>
    <row r="19710" spans="11:11">
      <c r="K19710"/>
    </row>
    <row r="19711" spans="11:11">
      <c r="K19711"/>
    </row>
    <row r="19712" spans="11:11">
      <c r="K19712"/>
    </row>
    <row r="19713" spans="11:11">
      <c r="K19713"/>
    </row>
    <row r="19714" spans="11:11">
      <c r="K19714"/>
    </row>
    <row r="19715" spans="11:11">
      <c r="K19715"/>
    </row>
    <row r="19716" spans="11:11">
      <c r="K19716"/>
    </row>
    <row r="19717" spans="11:11">
      <c r="K19717"/>
    </row>
    <row r="19718" spans="11:11">
      <c r="K19718"/>
    </row>
    <row r="19719" spans="11:11">
      <c r="K19719"/>
    </row>
    <row r="19720" spans="11:11">
      <c r="K19720"/>
    </row>
    <row r="19721" spans="11:11">
      <c r="K19721"/>
    </row>
    <row r="19722" spans="11:11">
      <c r="K19722"/>
    </row>
    <row r="19723" spans="11:11">
      <c r="K19723"/>
    </row>
    <row r="19724" spans="11:11">
      <c r="K19724"/>
    </row>
    <row r="19725" spans="11:11">
      <c r="K19725"/>
    </row>
    <row r="19726" spans="11:11">
      <c r="K19726"/>
    </row>
    <row r="19727" spans="11:11">
      <c r="K19727"/>
    </row>
    <row r="19728" spans="11:11">
      <c r="K19728"/>
    </row>
    <row r="19729" spans="11:11">
      <c r="K19729"/>
    </row>
    <row r="19730" spans="11:11">
      <c r="K19730"/>
    </row>
    <row r="19731" spans="11:11">
      <c r="K19731"/>
    </row>
    <row r="19732" spans="11:11">
      <c r="K19732"/>
    </row>
    <row r="19733" spans="11:11">
      <c r="K19733"/>
    </row>
    <row r="19734" spans="11:11">
      <c r="K19734"/>
    </row>
    <row r="19735" spans="11:11">
      <c r="K19735"/>
    </row>
    <row r="19736" spans="11:11">
      <c r="K19736"/>
    </row>
    <row r="19737" spans="11:11">
      <c r="K19737"/>
    </row>
    <row r="19738" spans="11:11">
      <c r="K19738"/>
    </row>
    <row r="19739" spans="11:11">
      <c r="K19739"/>
    </row>
    <row r="19740" spans="11:11">
      <c r="K19740"/>
    </row>
    <row r="19741" spans="11:11">
      <c r="K19741"/>
    </row>
    <row r="19742" spans="11:11">
      <c r="K19742"/>
    </row>
    <row r="19743" spans="11:11">
      <c r="K19743"/>
    </row>
    <row r="19744" spans="11:11">
      <c r="K19744"/>
    </row>
    <row r="19745" spans="11:11">
      <c r="K19745"/>
    </row>
    <row r="19746" spans="11:11">
      <c r="K19746"/>
    </row>
    <row r="19747" spans="11:11">
      <c r="K19747"/>
    </row>
    <row r="19748" spans="11:11">
      <c r="K19748"/>
    </row>
    <row r="19749" spans="11:11">
      <c r="K19749"/>
    </row>
    <row r="19750" spans="11:11">
      <c r="K19750"/>
    </row>
    <row r="19751" spans="11:11">
      <c r="K19751"/>
    </row>
    <row r="19752" spans="11:11">
      <c r="K19752"/>
    </row>
    <row r="19753" spans="11:11">
      <c r="K19753"/>
    </row>
    <row r="19754" spans="11:11">
      <c r="K19754"/>
    </row>
    <row r="19755" spans="11:11">
      <c r="K19755"/>
    </row>
    <row r="19756" spans="11:11">
      <c r="K19756"/>
    </row>
    <row r="19757" spans="11:11">
      <c r="K19757"/>
    </row>
    <row r="19758" spans="11:11">
      <c r="K19758"/>
    </row>
    <row r="19759" spans="11:11">
      <c r="K19759"/>
    </row>
    <row r="19760" spans="11:11">
      <c r="K19760"/>
    </row>
    <row r="19761" spans="11:11">
      <c r="K19761"/>
    </row>
    <row r="19762" spans="11:11">
      <c r="K19762"/>
    </row>
    <row r="19763" spans="11:11">
      <c r="K19763"/>
    </row>
    <row r="19764" spans="11:11">
      <c r="K19764"/>
    </row>
    <row r="19765" spans="11:11">
      <c r="K19765"/>
    </row>
    <row r="19766" spans="11:11">
      <c r="K19766"/>
    </row>
    <row r="19767" spans="11:11">
      <c r="K19767"/>
    </row>
    <row r="19768" spans="11:11">
      <c r="K19768"/>
    </row>
    <row r="19769" spans="11:11">
      <c r="K19769"/>
    </row>
    <row r="19770" spans="11:11">
      <c r="K19770"/>
    </row>
    <row r="19771" spans="11:11">
      <c r="K19771"/>
    </row>
    <row r="19772" spans="11:11">
      <c r="K19772"/>
    </row>
    <row r="19773" spans="11:11">
      <c r="K19773"/>
    </row>
    <row r="19774" spans="11:11">
      <c r="K19774"/>
    </row>
    <row r="19775" spans="11:11">
      <c r="K19775"/>
    </row>
    <row r="19776" spans="11:11">
      <c r="K19776"/>
    </row>
    <row r="19777" spans="11:11">
      <c r="K19777"/>
    </row>
    <row r="19778" spans="11:11">
      <c r="K19778"/>
    </row>
    <row r="19779" spans="11:11">
      <c r="K19779"/>
    </row>
    <row r="19780" spans="11:11">
      <c r="K19780"/>
    </row>
    <row r="19781" spans="11:11">
      <c r="K19781"/>
    </row>
    <row r="19782" spans="11:11">
      <c r="K19782"/>
    </row>
    <row r="19783" spans="11:11">
      <c r="K19783"/>
    </row>
    <row r="19784" spans="11:11">
      <c r="K19784"/>
    </row>
    <row r="19785" spans="11:11">
      <c r="K19785"/>
    </row>
    <row r="19786" spans="11:11">
      <c r="K19786"/>
    </row>
    <row r="19787" spans="11:11">
      <c r="K19787"/>
    </row>
    <row r="19788" spans="11:11">
      <c r="K19788"/>
    </row>
    <row r="19789" spans="11:11">
      <c r="K19789"/>
    </row>
    <row r="19790" spans="11:11">
      <c r="K19790"/>
    </row>
    <row r="19791" spans="11:11">
      <c r="K19791"/>
    </row>
    <row r="19792" spans="11:11">
      <c r="K19792"/>
    </row>
    <row r="19793" spans="11:11">
      <c r="K19793"/>
    </row>
    <row r="19794" spans="11:11">
      <c r="K19794"/>
    </row>
    <row r="19795" spans="11:11">
      <c r="K19795"/>
    </row>
    <row r="19796" spans="11:11">
      <c r="K19796"/>
    </row>
    <row r="19797" spans="11:11">
      <c r="K19797"/>
    </row>
    <row r="19798" spans="11:11">
      <c r="K19798"/>
    </row>
    <row r="19799" spans="11:11">
      <c r="K19799"/>
    </row>
    <row r="19800" spans="11:11">
      <c r="K19800"/>
    </row>
    <row r="19801" spans="11:11">
      <c r="K19801"/>
    </row>
    <row r="19802" spans="11:11">
      <c r="K19802"/>
    </row>
    <row r="19803" spans="11:11">
      <c r="K19803"/>
    </row>
    <row r="19804" spans="11:11">
      <c r="K19804"/>
    </row>
    <row r="19805" spans="11:11">
      <c r="K19805"/>
    </row>
    <row r="19806" spans="11:11">
      <c r="K19806"/>
    </row>
    <row r="19807" spans="11:11">
      <c r="K19807"/>
    </row>
    <row r="19808" spans="11:11">
      <c r="K19808"/>
    </row>
    <row r="19809" spans="11:11">
      <c r="K19809"/>
    </row>
    <row r="19810" spans="11:11">
      <c r="K19810"/>
    </row>
    <row r="19811" spans="11:11">
      <c r="K19811"/>
    </row>
    <row r="19812" spans="11:11">
      <c r="K19812"/>
    </row>
    <row r="19813" spans="11:11">
      <c r="K19813"/>
    </row>
    <row r="19814" spans="11:11">
      <c r="K19814"/>
    </row>
    <row r="19815" spans="11:11">
      <c r="K19815"/>
    </row>
    <row r="19816" spans="11:11">
      <c r="K19816"/>
    </row>
    <row r="19817" spans="11:11">
      <c r="K19817"/>
    </row>
    <row r="19818" spans="11:11">
      <c r="K19818"/>
    </row>
    <row r="19819" spans="11:11">
      <c r="K19819"/>
    </row>
    <row r="19820" spans="11:11">
      <c r="K19820"/>
    </row>
    <row r="19821" spans="11:11">
      <c r="K19821"/>
    </row>
    <row r="19822" spans="11:11">
      <c r="K19822"/>
    </row>
    <row r="19823" spans="11:11">
      <c r="K19823"/>
    </row>
    <row r="19824" spans="11:11">
      <c r="K19824"/>
    </row>
    <row r="19825" spans="11:11">
      <c r="K19825"/>
    </row>
    <row r="19826" spans="11:11">
      <c r="K19826"/>
    </row>
    <row r="19827" spans="11:11">
      <c r="K19827"/>
    </row>
    <row r="19828" spans="11:11">
      <c r="K19828"/>
    </row>
    <row r="19829" spans="11:11">
      <c r="K19829"/>
    </row>
    <row r="19830" spans="11:11">
      <c r="K19830"/>
    </row>
    <row r="19831" spans="11:11">
      <c r="K19831"/>
    </row>
    <row r="19832" spans="11:11">
      <c r="K19832"/>
    </row>
    <row r="19833" spans="11:11">
      <c r="K19833"/>
    </row>
    <row r="19834" spans="11:11">
      <c r="K19834"/>
    </row>
    <row r="19835" spans="11:11">
      <c r="K19835"/>
    </row>
    <row r="19836" spans="11:11">
      <c r="K19836"/>
    </row>
    <row r="19837" spans="11:11">
      <c r="K19837"/>
    </row>
    <row r="19838" spans="11:11">
      <c r="K19838"/>
    </row>
    <row r="19839" spans="11:11">
      <c r="K19839"/>
    </row>
    <row r="19840" spans="11:11">
      <c r="K19840"/>
    </row>
    <row r="19841" spans="11:11">
      <c r="K19841"/>
    </row>
    <row r="19842" spans="11:11">
      <c r="K19842"/>
    </row>
    <row r="19843" spans="11:11">
      <c r="K19843"/>
    </row>
    <row r="19844" spans="11:11">
      <c r="K19844"/>
    </row>
    <row r="19845" spans="11:11">
      <c r="K19845"/>
    </row>
    <row r="19846" spans="11:11">
      <c r="K19846"/>
    </row>
    <row r="19847" spans="11:11">
      <c r="K19847"/>
    </row>
    <row r="19848" spans="11:11">
      <c r="K19848"/>
    </row>
    <row r="19849" spans="11:11">
      <c r="K19849"/>
    </row>
    <row r="19850" spans="11:11">
      <c r="K19850"/>
    </row>
    <row r="19851" spans="11:11">
      <c r="K19851"/>
    </row>
    <row r="19852" spans="11:11">
      <c r="K19852"/>
    </row>
    <row r="19853" spans="11:11">
      <c r="K19853"/>
    </row>
    <row r="19854" spans="11:11">
      <c r="K19854"/>
    </row>
    <row r="19855" spans="11:11">
      <c r="K19855"/>
    </row>
    <row r="19856" spans="11:11">
      <c r="K19856"/>
    </row>
    <row r="19857" spans="11:11">
      <c r="K19857"/>
    </row>
    <row r="19858" spans="11:11">
      <c r="K19858"/>
    </row>
    <row r="19859" spans="11:11">
      <c r="K19859"/>
    </row>
    <row r="19860" spans="11:11">
      <c r="K19860"/>
    </row>
    <row r="19861" spans="11:11">
      <c r="K19861"/>
    </row>
    <row r="19862" spans="11:11">
      <c r="K19862"/>
    </row>
    <row r="19863" spans="11:11">
      <c r="K19863"/>
    </row>
    <row r="19864" spans="11:11">
      <c r="K19864"/>
    </row>
    <row r="19865" spans="11:11">
      <c r="K19865"/>
    </row>
    <row r="19866" spans="11:11">
      <c r="K19866"/>
    </row>
    <row r="19867" spans="11:11">
      <c r="K19867"/>
    </row>
    <row r="19868" spans="11:11">
      <c r="K19868"/>
    </row>
    <row r="19869" spans="11:11">
      <c r="K19869"/>
    </row>
    <row r="19870" spans="11:11">
      <c r="K19870"/>
    </row>
    <row r="19871" spans="11:11">
      <c r="K19871"/>
    </row>
    <row r="19872" spans="11:11">
      <c r="K19872"/>
    </row>
    <row r="19873" spans="11:11">
      <c r="K19873"/>
    </row>
    <row r="19874" spans="11:11">
      <c r="K19874"/>
    </row>
    <row r="19875" spans="11:11">
      <c r="K19875"/>
    </row>
    <row r="19876" spans="11:11">
      <c r="K19876"/>
    </row>
    <row r="19877" spans="11:11">
      <c r="K19877"/>
    </row>
    <row r="19878" spans="11:11">
      <c r="K19878"/>
    </row>
    <row r="19879" spans="11:11">
      <c r="K19879"/>
    </row>
    <row r="19880" spans="11:11">
      <c r="K19880"/>
    </row>
    <row r="19881" spans="11:11">
      <c r="K19881"/>
    </row>
    <row r="19882" spans="11:11">
      <c r="K19882"/>
    </row>
    <row r="19883" spans="11:11">
      <c r="K19883"/>
    </row>
    <row r="19884" spans="11:11">
      <c r="K19884"/>
    </row>
    <row r="19885" spans="11:11">
      <c r="K19885"/>
    </row>
    <row r="19886" spans="11:11">
      <c r="K19886"/>
    </row>
    <row r="19887" spans="11:11">
      <c r="K19887"/>
    </row>
    <row r="19888" spans="11:11">
      <c r="K19888"/>
    </row>
    <row r="19889" spans="11:11">
      <c r="K19889"/>
    </row>
    <row r="19890" spans="11:11">
      <c r="K19890"/>
    </row>
    <row r="19891" spans="11:11">
      <c r="K19891"/>
    </row>
    <row r="19892" spans="11:11">
      <c r="K19892"/>
    </row>
    <row r="19893" spans="11:11">
      <c r="K19893"/>
    </row>
    <row r="19894" spans="11:11">
      <c r="K19894"/>
    </row>
    <row r="19895" spans="11:11">
      <c r="K19895"/>
    </row>
    <row r="19896" spans="11:11">
      <c r="K19896"/>
    </row>
    <row r="19897" spans="11:11">
      <c r="K19897"/>
    </row>
    <row r="19898" spans="11:11">
      <c r="K19898"/>
    </row>
    <row r="19899" spans="11:11">
      <c r="K19899"/>
    </row>
    <row r="19900" spans="11:11">
      <c r="K19900"/>
    </row>
    <row r="19901" spans="11:11">
      <c r="K19901"/>
    </row>
    <row r="19902" spans="11:11">
      <c r="K19902"/>
    </row>
    <row r="19903" spans="11:11">
      <c r="K19903"/>
    </row>
    <row r="19904" spans="11:11">
      <c r="K19904"/>
    </row>
    <row r="19905" spans="11:11">
      <c r="K19905"/>
    </row>
    <row r="19906" spans="11:11">
      <c r="K19906"/>
    </row>
    <row r="19907" spans="11:11">
      <c r="K19907"/>
    </row>
    <row r="19908" spans="11:11">
      <c r="K19908"/>
    </row>
    <row r="19909" spans="11:11">
      <c r="K19909"/>
    </row>
    <row r="19910" spans="11:11">
      <c r="K19910"/>
    </row>
    <row r="19911" spans="11:11">
      <c r="K19911"/>
    </row>
    <row r="19912" spans="11:11">
      <c r="K19912"/>
    </row>
    <row r="19913" spans="11:11">
      <c r="K19913"/>
    </row>
    <row r="19914" spans="11:11">
      <c r="K19914"/>
    </row>
    <row r="19915" spans="11:11">
      <c r="K19915"/>
    </row>
    <row r="19916" spans="11:11">
      <c r="K19916"/>
    </row>
    <row r="19917" spans="11:11">
      <c r="K19917"/>
    </row>
    <row r="19918" spans="11:11">
      <c r="K19918"/>
    </row>
    <row r="19919" spans="11:11">
      <c r="K19919"/>
    </row>
    <row r="19920" spans="11:11">
      <c r="K19920"/>
    </row>
    <row r="19921" spans="11:11">
      <c r="K19921"/>
    </row>
    <row r="19922" spans="11:11">
      <c r="K19922"/>
    </row>
    <row r="19923" spans="11:11">
      <c r="K19923"/>
    </row>
    <row r="19924" spans="11:11">
      <c r="K19924"/>
    </row>
    <row r="19925" spans="11:11">
      <c r="K19925"/>
    </row>
    <row r="19926" spans="11:11">
      <c r="K19926"/>
    </row>
    <row r="19927" spans="11:11">
      <c r="K19927"/>
    </row>
    <row r="19928" spans="11:11">
      <c r="K19928"/>
    </row>
    <row r="19929" spans="11:11">
      <c r="K19929"/>
    </row>
    <row r="19930" spans="11:11">
      <c r="K19930"/>
    </row>
    <row r="19931" spans="11:11">
      <c r="K19931"/>
    </row>
    <row r="19932" spans="11:11">
      <c r="K19932"/>
    </row>
    <row r="19933" spans="11:11">
      <c r="K19933"/>
    </row>
    <row r="19934" spans="11:11">
      <c r="K19934"/>
    </row>
    <row r="19935" spans="11:11">
      <c r="K19935"/>
    </row>
    <row r="19936" spans="11:11">
      <c r="K19936"/>
    </row>
    <row r="19937" spans="11:11">
      <c r="K19937"/>
    </row>
    <row r="19938" spans="11:11">
      <c r="K19938"/>
    </row>
    <row r="19939" spans="11:11">
      <c r="K19939"/>
    </row>
    <row r="19940" spans="11:11">
      <c r="K19940"/>
    </row>
    <row r="19941" spans="11:11">
      <c r="K19941"/>
    </row>
    <row r="19942" spans="11:11">
      <c r="K19942"/>
    </row>
    <row r="19943" spans="11:11">
      <c r="K19943"/>
    </row>
    <row r="19944" spans="11:11">
      <c r="K19944"/>
    </row>
    <row r="19945" spans="11:11">
      <c r="K19945"/>
    </row>
    <row r="19946" spans="11:11">
      <c r="K19946"/>
    </row>
    <row r="19947" spans="11:11">
      <c r="K19947"/>
    </row>
    <row r="19948" spans="11:11">
      <c r="K19948"/>
    </row>
    <row r="19949" spans="11:11">
      <c r="K19949"/>
    </row>
    <row r="19950" spans="11:11">
      <c r="K19950"/>
    </row>
    <row r="19951" spans="11:11">
      <c r="K19951"/>
    </row>
    <row r="19952" spans="11:11">
      <c r="K19952"/>
    </row>
    <row r="19953" spans="11:11">
      <c r="K19953"/>
    </row>
    <row r="19954" spans="11:11">
      <c r="K19954"/>
    </row>
    <row r="19955" spans="11:11">
      <c r="K19955"/>
    </row>
    <row r="19956" spans="11:11">
      <c r="K19956"/>
    </row>
    <row r="19957" spans="11:11">
      <c r="K19957"/>
    </row>
    <row r="19958" spans="11:11">
      <c r="K19958"/>
    </row>
    <row r="19959" spans="11:11">
      <c r="K19959"/>
    </row>
    <row r="19960" spans="11:11">
      <c r="K19960"/>
    </row>
    <row r="19961" spans="11:11">
      <c r="K19961"/>
    </row>
    <row r="19962" spans="11:11">
      <c r="K19962"/>
    </row>
    <row r="19963" spans="11:11">
      <c r="K19963"/>
    </row>
    <row r="19964" spans="11:11">
      <c r="K19964"/>
    </row>
    <row r="19965" spans="11:11">
      <c r="K19965"/>
    </row>
    <row r="19966" spans="11:11">
      <c r="K19966"/>
    </row>
    <row r="19967" spans="11:11">
      <c r="K19967"/>
    </row>
    <row r="19968" spans="11:11">
      <c r="K19968"/>
    </row>
    <row r="19969" spans="11:11">
      <c r="K19969"/>
    </row>
    <row r="19970" spans="11:11">
      <c r="K19970"/>
    </row>
    <row r="19971" spans="11:11">
      <c r="K19971"/>
    </row>
    <row r="19972" spans="11:11">
      <c r="K19972"/>
    </row>
    <row r="19973" spans="11:11">
      <c r="K19973"/>
    </row>
    <row r="19974" spans="11:11">
      <c r="K19974"/>
    </row>
    <row r="19975" spans="11:11">
      <c r="K19975"/>
    </row>
    <row r="19976" spans="11:11">
      <c r="K19976"/>
    </row>
    <row r="19977" spans="11:11">
      <c r="K19977"/>
    </row>
    <row r="19978" spans="11:11">
      <c r="K19978"/>
    </row>
    <row r="19979" spans="11:11">
      <c r="K19979"/>
    </row>
    <row r="19980" spans="11:11">
      <c r="K19980"/>
    </row>
    <row r="19981" spans="11:11">
      <c r="K19981"/>
    </row>
    <row r="19982" spans="11:11">
      <c r="K19982"/>
    </row>
    <row r="19983" spans="11:11">
      <c r="K19983"/>
    </row>
    <row r="19984" spans="11:11">
      <c r="K19984"/>
    </row>
    <row r="19985" spans="11:11">
      <c r="K19985"/>
    </row>
    <row r="19986" spans="11:11">
      <c r="K19986"/>
    </row>
    <row r="19987" spans="11:11">
      <c r="K19987"/>
    </row>
    <row r="19988" spans="11:11">
      <c r="K19988"/>
    </row>
    <row r="19989" spans="11:11">
      <c r="K19989"/>
    </row>
    <row r="19990" spans="11:11">
      <c r="K19990"/>
    </row>
    <row r="19991" spans="11:11">
      <c r="K19991"/>
    </row>
    <row r="19992" spans="11:11">
      <c r="K19992"/>
    </row>
    <row r="19993" spans="11:11">
      <c r="K19993"/>
    </row>
    <row r="19994" spans="11:11">
      <c r="K19994"/>
    </row>
    <row r="19995" spans="11:11">
      <c r="K19995"/>
    </row>
    <row r="19996" spans="11:11">
      <c r="K19996"/>
    </row>
    <row r="19997" spans="11:11">
      <c r="K19997"/>
    </row>
    <row r="19998" spans="11:11">
      <c r="K19998"/>
    </row>
    <row r="19999" spans="11:11">
      <c r="K19999"/>
    </row>
    <row r="20000" spans="11:11">
      <c r="K20000"/>
    </row>
    <row r="20001" spans="11:11">
      <c r="K20001"/>
    </row>
    <row r="20002" spans="11:11">
      <c r="K20002"/>
    </row>
    <row r="20003" spans="11:11">
      <c r="K20003"/>
    </row>
    <row r="20004" spans="11:11">
      <c r="K20004"/>
    </row>
    <row r="20005" spans="11:11">
      <c r="K20005"/>
    </row>
    <row r="20006" spans="11:11">
      <c r="K20006"/>
    </row>
    <row r="20007" spans="11:11">
      <c r="K20007"/>
    </row>
    <row r="20008" spans="11:11">
      <c r="K20008"/>
    </row>
    <row r="20009" spans="11:11">
      <c r="K20009"/>
    </row>
    <row r="20010" spans="11:11">
      <c r="K20010"/>
    </row>
    <row r="20011" spans="11:11">
      <c r="K20011"/>
    </row>
    <row r="20012" spans="11:11">
      <c r="K20012"/>
    </row>
    <row r="20013" spans="11:11">
      <c r="K20013"/>
    </row>
    <row r="20014" spans="11:11">
      <c r="K20014"/>
    </row>
    <row r="20015" spans="11:11">
      <c r="K20015"/>
    </row>
    <row r="20016" spans="11:11">
      <c r="K20016"/>
    </row>
    <row r="20017" spans="11:11">
      <c r="K20017"/>
    </row>
    <row r="20018" spans="11:11">
      <c r="K20018"/>
    </row>
    <row r="20019" spans="11:11">
      <c r="K20019"/>
    </row>
    <row r="20020" spans="11:11">
      <c r="K20020"/>
    </row>
    <row r="20021" spans="11:11">
      <c r="K20021"/>
    </row>
    <row r="20022" spans="11:11">
      <c r="K20022"/>
    </row>
    <row r="20023" spans="11:11">
      <c r="K20023"/>
    </row>
    <row r="20024" spans="11:11">
      <c r="K20024"/>
    </row>
    <row r="20025" spans="11:11">
      <c r="K20025"/>
    </row>
    <row r="20026" spans="11:11">
      <c r="K20026"/>
    </row>
    <row r="20027" spans="11:11">
      <c r="K20027"/>
    </row>
    <row r="20028" spans="11:11">
      <c r="K20028"/>
    </row>
    <row r="20029" spans="11:11">
      <c r="K20029"/>
    </row>
    <row r="20030" spans="11:11">
      <c r="K20030"/>
    </row>
    <row r="20031" spans="11:11">
      <c r="K20031"/>
    </row>
    <row r="20032" spans="11:11">
      <c r="K20032"/>
    </row>
    <row r="20033" spans="11:11">
      <c r="K20033"/>
    </row>
    <row r="20034" spans="11:11">
      <c r="K20034"/>
    </row>
    <row r="20035" spans="11:11">
      <c r="K20035"/>
    </row>
    <row r="20036" spans="11:11">
      <c r="K20036"/>
    </row>
    <row r="20037" spans="11:11">
      <c r="K20037"/>
    </row>
    <row r="20038" spans="11:11">
      <c r="K20038"/>
    </row>
    <row r="20039" spans="11:11">
      <c r="K20039"/>
    </row>
    <row r="20040" spans="11:11">
      <c r="K20040"/>
    </row>
    <row r="20041" spans="11:11">
      <c r="K20041"/>
    </row>
    <row r="20042" spans="11:11">
      <c r="K20042"/>
    </row>
    <row r="20043" spans="11:11">
      <c r="K20043"/>
    </row>
    <row r="20044" spans="11:11">
      <c r="K20044"/>
    </row>
    <row r="20045" spans="11:11">
      <c r="K20045"/>
    </row>
    <row r="20046" spans="11:11">
      <c r="K20046"/>
    </row>
    <row r="20047" spans="11:11">
      <c r="K20047"/>
    </row>
    <row r="20048" spans="11:11">
      <c r="K20048"/>
    </row>
    <row r="20049" spans="11:11">
      <c r="K20049"/>
    </row>
    <row r="20050" spans="11:11">
      <c r="K20050"/>
    </row>
    <row r="20051" spans="11:11">
      <c r="K20051"/>
    </row>
    <row r="20052" spans="11:11">
      <c r="K20052"/>
    </row>
    <row r="20053" spans="11:11">
      <c r="K20053"/>
    </row>
    <row r="20054" spans="11:11">
      <c r="K20054"/>
    </row>
    <row r="20055" spans="11:11">
      <c r="K20055"/>
    </row>
    <row r="20056" spans="11:11">
      <c r="K20056"/>
    </row>
    <row r="20057" spans="11:11">
      <c r="K20057"/>
    </row>
    <row r="20058" spans="11:11">
      <c r="K20058"/>
    </row>
    <row r="20059" spans="11:11">
      <c r="K20059"/>
    </row>
    <row r="20060" spans="11:11">
      <c r="K20060"/>
    </row>
    <row r="20061" spans="11:11">
      <c r="K20061"/>
    </row>
    <row r="20062" spans="11:11">
      <c r="K20062"/>
    </row>
    <row r="20063" spans="11:11">
      <c r="K20063"/>
    </row>
    <row r="20064" spans="11:11">
      <c r="K20064"/>
    </row>
    <row r="20065" spans="11:11">
      <c r="K20065"/>
    </row>
    <row r="20066" spans="11:11">
      <c r="K20066"/>
    </row>
    <row r="20067" spans="11:11">
      <c r="K20067"/>
    </row>
    <row r="20068" spans="11:11">
      <c r="K20068"/>
    </row>
    <row r="20069" spans="11:11">
      <c r="K20069"/>
    </row>
    <row r="20070" spans="11:11">
      <c r="K20070"/>
    </row>
    <row r="20071" spans="11:11">
      <c r="K20071"/>
    </row>
    <row r="20072" spans="11:11">
      <c r="K20072"/>
    </row>
    <row r="20073" spans="11:11">
      <c r="K20073"/>
    </row>
    <row r="20074" spans="11:11">
      <c r="K20074"/>
    </row>
    <row r="20075" spans="11:11">
      <c r="K20075"/>
    </row>
    <row r="20076" spans="11:11">
      <c r="K20076"/>
    </row>
    <row r="20077" spans="11:11">
      <c r="K20077"/>
    </row>
    <row r="20078" spans="11:11">
      <c r="K20078"/>
    </row>
    <row r="20079" spans="11:11">
      <c r="K20079"/>
    </row>
    <row r="20080" spans="11:11">
      <c r="K20080"/>
    </row>
    <row r="20081" spans="11:11">
      <c r="K20081"/>
    </row>
    <row r="20082" spans="11:11">
      <c r="K20082"/>
    </row>
    <row r="20083" spans="11:11">
      <c r="K20083"/>
    </row>
    <row r="20084" spans="11:11">
      <c r="K20084"/>
    </row>
    <row r="20085" spans="11:11">
      <c r="K20085"/>
    </row>
    <row r="20086" spans="11:11">
      <c r="K20086"/>
    </row>
    <row r="20087" spans="11:11">
      <c r="K20087"/>
    </row>
    <row r="20088" spans="11:11">
      <c r="K20088"/>
    </row>
    <row r="20089" spans="11:11">
      <c r="K20089"/>
    </row>
    <row r="20090" spans="11:11">
      <c r="K20090"/>
    </row>
    <row r="20091" spans="11:11">
      <c r="K20091"/>
    </row>
    <row r="20092" spans="11:11">
      <c r="K20092"/>
    </row>
    <row r="20093" spans="11:11">
      <c r="K20093"/>
    </row>
    <row r="20094" spans="11:11">
      <c r="K20094"/>
    </row>
    <row r="20095" spans="11:11">
      <c r="K20095"/>
    </row>
    <row r="20096" spans="11:11">
      <c r="K20096"/>
    </row>
    <row r="20097" spans="11:11">
      <c r="K20097"/>
    </row>
    <row r="20098" spans="11:11">
      <c r="K20098"/>
    </row>
    <row r="20099" spans="11:11">
      <c r="K20099"/>
    </row>
    <row r="20100" spans="11:11">
      <c r="K20100"/>
    </row>
    <row r="20101" spans="11:11">
      <c r="K20101"/>
    </row>
    <row r="20102" spans="11:11">
      <c r="K20102"/>
    </row>
    <row r="20103" spans="11:11">
      <c r="K20103"/>
    </row>
    <row r="20104" spans="11:11">
      <c r="K20104"/>
    </row>
    <row r="20105" spans="11:11">
      <c r="K20105"/>
    </row>
    <row r="20106" spans="11:11">
      <c r="K20106"/>
    </row>
    <row r="20107" spans="11:11">
      <c r="K20107"/>
    </row>
    <row r="20108" spans="11:11">
      <c r="K20108"/>
    </row>
    <row r="20109" spans="11:11">
      <c r="K20109"/>
    </row>
    <row r="20110" spans="11:11">
      <c r="K20110"/>
    </row>
    <row r="20111" spans="11:11">
      <c r="K20111"/>
    </row>
    <row r="20112" spans="11:11">
      <c r="K20112"/>
    </row>
    <row r="20113" spans="11:11">
      <c r="K20113"/>
    </row>
    <row r="20114" spans="11:11">
      <c r="K20114"/>
    </row>
    <row r="20115" spans="11:11">
      <c r="K20115"/>
    </row>
    <row r="20116" spans="11:11">
      <c r="K20116"/>
    </row>
    <row r="20117" spans="11:11">
      <c r="K20117"/>
    </row>
    <row r="20118" spans="11:11">
      <c r="K20118"/>
    </row>
    <row r="20119" spans="11:11">
      <c r="K20119"/>
    </row>
    <row r="20120" spans="11:11">
      <c r="K20120"/>
    </row>
    <row r="20121" spans="11:11">
      <c r="K20121"/>
    </row>
    <row r="20122" spans="11:11">
      <c r="K20122"/>
    </row>
    <row r="20123" spans="11:11">
      <c r="K20123"/>
    </row>
    <row r="20124" spans="11:11">
      <c r="K20124"/>
    </row>
    <row r="20125" spans="11:11">
      <c r="K20125"/>
    </row>
    <row r="20126" spans="11:11">
      <c r="K20126"/>
    </row>
    <row r="20127" spans="11:11">
      <c r="K20127"/>
    </row>
    <row r="20128" spans="11:11">
      <c r="K20128"/>
    </row>
    <row r="20129" spans="11:11">
      <c r="K20129"/>
    </row>
    <row r="20130" spans="11:11">
      <c r="K20130"/>
    </row>
    <row r="20131" spans="11:11">
      <c r="K20131"/>
    </row>
    <row r="20132" spans="11:11">
      <c r="K20132"/>
    </row>
    <row r="20133" spans="11:11">
      <c r="K20133"/>
    </row>
    <row r="20134" spans="11:11">
      <c r="K20134"/>
    </row>
    <row r="20135" spans="11:11">
      <c r="K20135"/>
    </row>
    <row r="20136" spans="11:11">
      <c r="K20136"/>
    </row>
    <row r="20137" spans="11:11">
      <c r="K20137"/>
    </row>
    <row r="20138" spans="11:11">
      <c r="K20138"/>
    </row>
    <row r="20139" spans="11:11">
      <c r="K20139"/>
    </row>
    <row r="20140" spans="11:11">
      <c r="K20140"/>
    </row>
    <row r="20141" spans="11:11">
      <c r="K20141"/>
    </row>
    <row r="20142" spans="11:11">
      <c r="K20142"/>
    </row>
    <row r="20143" spans="11:11">
      <c r="K20143"/>
    </row>
    <row r="20144" spans="11:11">
      <c r="K20144"/>
    </row>
    <row r="20145" spans="11:11">
      <c r="K20145"/>
    </row>
    <row r="20146" spans="11:11">
      <c r="K20146"/>
    </row>
    <row r="20147" spans="11:11">
      <c r="K20147"/>
    </row>
    <row r="20148" spans="11:11">
      <c r="K20148"/>
    </row>
    <row r="20149" spans="11:11">
      <c r="K20149"/>
    </row>
    <row r="20150" spans="11:11">
      <c r="K20150"/>
    </row>
    <row r="20151" spans="11:11">
      <c r="K20151"/>
    </row>
    <row r="20152" spans="11:11">
      <c r="K20152"/>
    </row>
    <row r="20153" spans="11:11">
      <c r="K20153"/>
    </row>
    <row r="20154" spans="11:11">
      <c r="K20154"/>
    </row>
    <row r="20155" spans="11:11">
      <c r="K20155"/>
    </row>
    <row r="20156" spans="11:11">
      <c r="K20156"/>
    </row>
    <row r="20157" spans="11:11">
      <c r="K20157"/>
    </row>
    <row r="20158" spans="11:11">
      <c r="K20158"/>
    </row>
    <row r="20159" spans="11:11">
      <c r="K20159"/>
    </row>
    <row r="20160" spans="11:11">
      <c r="K20160"/>
    </row>
    <row r="20161" spans="11:11">
      <c r="K20161"/>
    </row>
    <row r="20162" spans="11:11">
      <c r="K20162"/>
    </row>
    <row r="20163" spans="11:11">
      <c r="K20163"/>
    </row>
    <row r="20164" spans="11:11">
      <c r="K20164"/>
    </row>
    <row r="20165" spans="11:11">
      <c r="K20165"/>
    </row>
    <row r="20166" spans="11:11">
      <c r="K20166"/>
    </row>
    <row r="20167" spans="11:11">
      <c r="K20167"/>
    </row>
    <row r="20168" spans="11:11">
      <c r="K20168"/>
    </row>
    <row r="20169" spans="11:11">
      <c r="K20169"/>
    </row>
    <row r="20170" spans="11:11">
      <c r="K20170"/>
    </row>
    <row r="20171" spans="11:11">
      <c r="K20171"/>
    </row>
    <row r="20172" spans="11:11">
      <c r="K20172"/>
    </row>
    <row r="20173" spans="11:11">
      <c r="K20173"/>
    </row>
    <row r="20174" spans="11:11">
      <c r="K20174"/>
    </row>
    <row r="20175" spans="11:11">
      <c r="K20175"/>
    </row>
    <row r="20176" spans="11:11">
      <c r="K20176"/>
    </row>
    <row r="20177" spans="11:11">
      <c r="K20177"/>
    </row>
    <row r="20178" spans="11:11">
      <c r="K20178"/>
    </row>
    <row r="20179" spans="11:11">
      <c r="K20179"/>
    </row>
    <row r="20180" spans="11:11">
      <c r="K20180"/>
    </row>
    <row r="20181" spans="11:11">
      <c r="K20181"/>
    </row>
    <row r="20182" spans="11:11">
      <c r="K20182"/>
    </row>
    <row r="20183" spans="11:11">
      <c r="K20183"/>
    </row>
    <row r="20184" spans="11:11">
      <c r="K20184"/>
    </row>
    <row r="20185" spans="11:11">
      <c r="K20185"/>
    </row>
    <row r="20186" spans="11:11">
      <c r="K20186"/>
    </row>
    <row r="20187" spans="11:11">
      <c r="K20187"/>
    </row>
    <row r="20188" spans="11:11">
      <c r="K20188"/>
    </row>
    <row r="20189" spans="11:11">
      <c r="K20189"/>
    </row>
    <row r="20190" spans="11:11">
      <c r="K20190"/>
    </row>
    <row r="20191" spans="11:11">
      <c r="K20191"/>
    </row>
    <row r="20192" spans="11:11">
      <c r="K20192"/>
    </row>
    <row r="20193" spans="11:11">
      <c r="K20193"/>
    </row>
    <row r="20194" spans="11:11">
      <c r="K20194"/>
    </row>
    <row r="20195" spans="11:11">
      <c r="K20195"/>
    </row>
    <row r="20196" spans="11:11">
      <c r="K20196"/>
    </row>
    <row r="20197" spans="11:11">
      <c r="K20197"/>
    </row>
    <row r="20198" spans="11:11">
      <c r="K20198"/>
    </row>
    <row r="20199" spans="11:11">
      <c r="K20199"/>
    </row>
    <row r="20200" spans="11:11">
      <c r="K20200"/>
    </row>
    <row r="20201" spans="11:11">
      <c r="K20201"/>
    </row>
    <row r="20202" spans="11:11">
      <c r="K20202"/>
    </row>
    <row r="20203" spans="11:11">
      <c r="K20203"/>
    </row>
    <row r="20204" spans="11:11">
      <c r="K20204"/>
    </row>
    <row r="20205" spans="11:11">
      <c r="K20205"/>
    </row>
    <row r="20206" spans="11:11">
      <c r="K20206"/>
    </row>
    <row r="20207" spans="11:11">
      <c r="K20207"/>
    </row>
    <row r="20208" spans="11:11">
      <c r="K20208"/>
    </row>
    <row r="20209" spans="11:11">
      <c r="K20209"/>
    </row>
    <row r="20210" spans="11:11">
      <c r="K20210"/>
    </row>
    <row r="20211" spans="11:11">
      <c r="K20211"/>
    </row>
    <row r="20212" spans="11:11">
      <c r="K20212"/>
    </row>
    <row r="20213" spans="11:11">
      <c r="K20213"/>
    </row>
    <row r="20214" spans="11:11">
      <c r="K20214"/>
    </row>
    <row r="20215" spans="11:11">
      <c r="K20215"/>
    </row>
    <row r="20216" spans="11:11">
      <c r="K20216"/>
    </row>
    <row r="20217" spans="11:11">
      <c r="K20217"/>
    </row>
    <row r="20218" spans="11:11">
      <c r="K20218"/>
    </row>
    <row r="20219" spans="11:11">
      <c r="K20219"/>
    </row>
    <row r="20220" spans="11:11">
      <c r="K20220"/>
    </row>
    <row r="20221" spans="11:11">
      <c r="K20221"/>
    </row>
    <row r="20222" spans="11:11">
      <c r="K20222"/>
    </row>
    <row r="20223" spans="11:11">
      <c r="K20223"/>
    </row>
    <row r="20224" spans="11:11">
      <c r="K20224"/>
    </row>
    <row r="20225" spans="11:11">
      <c r="K20225"/>
    </row>
    <row r="20226" spans="11:11">
      <c r="K20226"/>
    </row>
    <row r="20227" spans="11:11">
      <c r="K20227"/>
    </row>
    <row r="20228" spans="11:11">
      <c r="K20228"/>
    </row>
    <row r="20229" spans="11:11">
      <c r="K20229"/>
    </row>
    <row r="20230" spans="11:11">
      <c r="K20230"/>
    </row>
    <row r="20231" spans="11:11">
      <c r="K20231"/>
    </row>
    <row r="20232" spans="11:11">
      <c r="K20232"/>
    </row>
    <row r="20233" spans="11:11">
      <c r="K20233"/>
    </row>
    <row r="20234" spans="11:11">
      <c r="K20234"/>
    </row>
    <row r="20235" spans="11:11">
      <c r="K20235"/>
    </row>
    <row r="20236" spans="11:11">
      <c r="K20236"/>
    </row>
    <row r="20237" spans="11:11">
      <c r="K20237"/>
    </row>
    <row r="20238" spans="11:11">
      <c r="K20238"/>
    </row>
    <row r="20239" spans="11:11">
      <c r="K20239"/>
    </row>
    <row r="20240" spans="11:11">
      <c r="K20240"/>
    </row>
    <row r="20241" spans="11:11">
      <c r="K20241"/>
    </row>
    <row r="20242" spans="11:11">
      <c r="K20242"/>
    </row>
    <row r="20243" spans="11:11">
      <c r="K20243"/>
    </row>
    <row r="20244" spans="11:11">
      <c r="K20244"/>
    </row>
    <row r="20245" spans="11:11">
      <c r="K20245"/>
    </row>
    <row r="20246" spans="11:11">
      <c r="K20246"/>
    </row>
    <row r="20247" spans="11:11">
      <c r="K20247"/>
    </row>
    <row r="20248" spans="11:11">
      <c r="K20248"/>
    </row>
    <row r="20249" spans="11:11">
      <c r="K20249"/>
    </row>
    <row r="20250" spans="11:11">
      <c r="K20250"/>
    </row>
    <row r="20251" spans="11:11">
      <c r="K20251"/>
    </row>
    <row r="20252" spans="11:11">
      <c r="K20252"/>
    </row>
    <row r="20253" spans="11:11">
      <c r="K20253"/>
    </row>
    <row r="20254" spans="11:11">
      <c r="K20254"/>
    </row>
    <row r="20255" spans="11:11">
      <c r="K20255"/>
    </row>
    <row r="20256" spans="11:11">
      <c r="K20256"/>
    </row>
    <row r="20257" spans="11:11">
      <c r="K20257"/>
    </row>
    <row r="20258" spans="11:11">
      <c r="K20258"/>
    </row>
    <row r="20259" spans="11:11">
      <c r="K20259"/>
    </row>
    <row r="20260" spans="11:11">
      <c r="K20260"/>
    </row>
    <row r="20261" spans="11:11">
      <c r="K20261"/>
    </row>
    <row r="20262" spans="11:11">
      <c r="K20262"/>
    </row>
    <row r="20263" spans="11:11">
      <c r="K20263"/>
    </row>
    <row r="20264" spans="11:11">
      <c r="K20264"/>
    </row>
    <row r="20265" spans="11:11">
      <c r="K20265"/>
    </row>
    <row r="20266" spans="11:11">
      <c r="K20266"/>
    </row>
    <row r="20267" spans="11:11">
      <c r="K20267"/>
    </row>
    <row r="20268" spans="11:11">
      <c r="K20268"/>
    </row>
    <row r="20269" spans="11:11">
      <c r="K20269"/>
    </row>
    <row r="20270" spans="11:11">
      <c r="K20270"/>
    </row>
    <row r="20271" spans="11:11">
      <c r="K20271"/>
    </row>
    <row r="20272" spans="11:11">
      <c r="K20272"/>
    </row>
    <row r="20273" spans="11:11">
      <c r="K20273"/>
    </row>
    <row r="20274" spans="11:11">
      <c r="K20274"/>
    </row>
    <row r="20275" spans="11:11">
      <c r="K20275"/>
    </row>
    <row r="20276" spans="11:11">
      <c r="K20276"/>
    </row>
    <row r="20277" spans="11:11">
      <c r="K20277"/>
    </row>
    <row r="20278" spans="11:11">
      <c r="K20278"/>
    </row>
    <row r="20279" spans="11:11">
      <c r="K20279"/>
    </row>
    <row r="20280" spans="11:11">
      <c r="K20280"/>
    </row>
    <row r="20281" spans="11:11">
      <c r="K20281"/>
    </row>
    <row r="20282" spans="11:11">
      <c r="K20282"/>
    </row>
    <row r="20283" spans="11:11">
      <c r="K20283"/>
    </row>
    <row r="20284" spans="11:11">
      <c r="K20284"/>
    </row>
    <row r="20285" spans="11:11">
      <c r="K20285"/>
    </row>
    <row r="20286" spans="11:11">
      <c r="K20286"/>
    </row>
    <row r="20287" spans="11:11">
      <c r="K20287"/>
    </row>
    <row r="20288" spans="11:11">
      <c r="K20288"/>
    </row>
    <row r="20289" spans="11:11">
      <c r="K20289"/>
    </row>
    <row r="20290" spans="11:11">
      <c r="K20290"/>
    </row>
    <row r="20291" spans="11:11">
      <c r="K20291"/>
    </row>
    <row r="20292" spans="11:11">
      <c r="K20292"/>
    </row>
    <row r="20293" spans="11:11">
      <c r="K20293"/>
    </row>
    <row r="20294" spans="11:11">
      <c r="K20294"/>
    </row>
    <row r="20295" spans="11:11">
      <c r="K20295"/>
    </row>
    <row r="20296" spans="11:11">
      <c r="K20296"/>
    </row>
    <row r="20297" spans="11:11">
      <c r="K20297"/>
    </row>
    <row r="20298" spans="11:11">
      <c r="K20298"/>
    </row>
    <row r="20299" spans="11:11">
      <c r="K20299"/>
    </row>
    <row r="20300" spans="11:11">
      <c r="K20300"/>
    </row>
    <row r="20301" spans="11:11">
      <c r="K20301"/>
    </row>
    <row r="20302" spans="11:11">
      <c r="K20302"/>
    </row>
    <row r="20303" spans="11:11">
      <c r="K20303"/>
    </row>
    <row r="20304" spans="11:11">
      <c r="K20304"/>
    </row>
    <row r="20305" spans="11:11">
      <c r="K20305"/>
    </row>
    <row r="20306" spans="11:11">
      <c r="K20306"/>
    </row>
    <row r="20307" spans="11:11">
      <c r="K20307"/>
    </row>
    <row r="20308" spans="11:11">
      <c r="K20308"/>
    </row>
    <row r="20309" spans="11:11">
      <c r="K20309"/>
    </row>
    <row r="20310" spans="11:11">
      <c r="K20310"/>
    </row>
    <row r="20311" spans="11:11">
      <c r="K20311"/>
    </row>
    <row r="20312" spans="11:11">
      <c r="K20312"/>
    </row>
    <row r="20313" spans="11:11">
      <c r="K20313"/>
    </row>
    <row r="20314" spans="11:11">
      <c r="K20314"/>
    </row>
    <row r="20315" spans="11:11">
      <c r="K20315"/>
    </row>
    <row r="20316" spans="11:11">
      <c r="K20316"/>
    </row>
    <row r="20317" spans="11:11">
      <c r="K20317"/>
    </row>
    <row r="20318" spans="11:11">
      <c r="K20318"/>
    </row>
    <row r="20319" spans="11:11">
      <c r="K20319"/>
    </row>
    <row r="20320" spans="11:11">
      <c r="K20320"/>
    </row>
    <row r="20321" spans="11:11">
      <c r="K20321"/>
    </row>
    <row r="20322" spans="11:11">
      <c r="K20322"/>
    </row>
    <row r="20323" spans="11:11">
      <c r="K20323"/>
    </row>
    <row r="20324" spans="11:11">
      <c r="K20324"/>
    </row>
    <row r="20325" spans="11:11">
      <c r="K20325"/>
    </row>
    <row r="20326" spans="11:11">
      <c r="K20326"/>
    </row>
    <row r="20327" spans="11:11">
      <c r="K20327"/>
    </row>
    <row r="20328" spans="11:11">
      <c r="K20328"/>
    </row>
    <row r="20329" spans="11:11">
      <c r="K20329"/>
    </row>
    <row r="20330" spans="11:11">
      <c r="K20330"/>
    </row>
    <row r="20331" spans="11:11">
      <c r="K20331"/>
    </row>
    <row r="20332" spans="11:11">
      <c r="K20332"/>
    </row>
    <row r="20333" spans="11:11">
      <c r="K20333"/>
    </row>
    <row r="20334" spans="11:11">
      <c r="K20334"/>
    </row>
    <row r="20335" spans="11:11">
      <c r="K20335"/>
    </row>
    <row r="20336" spans="11:11">
      <c r="K20336"/>
    </row>
    <row r="20337" spans="11:11">
      <c r="K20337"/>
    </row>
    <row r="20338" spans="11:11">
      <c r="K20338"/>
    </row>
    <row r="20339" spans="11:11">
      <c r="K20339"/>
    </row>
    <row r="20340" spans="11:11">
      <c r="K20340"/>
    </row>
    <row r="20341" spans="11:11">
      <c r="K20341"/>
    </row>
    <row r="20342" spans="11:11">
      <c r="K20342"/>
    </row>
    <row r="20343" spans="11:11">
      <c r="K20343"/>
    </row>
    <row r="20344" spans="11:11">
      <c r="K20344"/>
    </row>
    <row r="20345" spans="11:11">
      <c r="K20345"/>
    </row>
    <row r="20346" spans="11:11">
      <c r="K20346"/>
    </row>
    <row r="20347" spans="11:11">
      <c r="K20347"/>
    </row>
    <row r="20348" spans="11:11">
      <c r="K20348"/>
    </row>
    <row r="20349" spans="11:11">
      <c r="K20349"/>
    </row>
    <row r="20350" spans="11:11">
      <c r="K20350"/>
    </row>
    <row r="20351" spans="11:11">
      <c r="K20351"/>
    </row>
    <row r="20352" spans="11:11">
      <c r="K20352"/>
    </row>
    <row r="20353" spans="11:11">
      <c r="K20353"/>
    </row>
    <row r="20354" spans="11:11">
      <c r="K20354"/>
    </row>
    <row r="20355" spans="11:11">
      <c r="K20355"/>
    </row>
    <row r="20356" spans="11:11">
      <c r="K20356"/>
    </row>
    <row r="20357" spans="11:11">
      <c r="K20357"/>
    </row>
    <row r="20358" spans="11:11">
      <c r="K20358"/>
    </row>
    <row r="20359" spans="11:11">
      <c r="K20359"/>
    </row>
    <row r="20360" spans="11:11">
      <c r="K20360"/>
    </row>
    <row r="20361" spans="11:11">
      <c r="K20361"/>
    </row>
    <row r="20362" spans="11:11">
      <c r="K20362"/>
    </row>
    <row r="20363" spans="11:11">
      <c r="K20363"/>
    </row>
    <row r="20364" spans="11:11">
      <c r="K20364"/>
    </row>
    <row r="20365" spans="11:11">
      <c r="K20365"/>
    </row>
    <row r="20366" spans="11:11">
      <c r="K20366"/>
    </row>
    <row r="20367" spans="11:11">
      <c r="K20367"/>
    </row>
    <row r="20368" spans="11:11">
      <c r="K20368"/>
    </row>
    <row r="20369" spans="11:11">
      <c r="K20369"/>
    </row>
    <row r="20370" spans="11:11">
      <c r="K20370"/>
    </row>
    <row r="20371" spans="11:11">
      <c r="K20371"/>
    </row>
    <row r="20372" spans="11:11">
      <c r="K20372"/>
    </row>
    <row r="20373" spans="11:11">
      <c r="K20373"/>
    </row>
    <row r="20374" spans="11:11">
      <c r="K20374"/>
    </row>
    <row r="20375" spans="11:11">
      <c r="K20375"/>
    </row>
    <row r="20376" spans="11:11">
      <c r="K20376"/>
    </row>
    <row r="20377" spans="11:11">
      <c r="K20377"/>
    </row>
    <row r="20378" spans="11:11">
      <c r="K20378"/>
    </row>
    <row r="20379" spans="11:11">
      <c r="K20379"/>
    </row>
    <row r="20380" spans="11:11">
      <c r="K20380"/>
    </row>
    <row r="20381" spans="11:11">
      <c r="K20381"/>
    </row>
    <row r="20382" spans="11:11">
      <c r="K20382"/>
    </row>
    <row r="20383" spans="11:11">
      <c r="K20383"/>
    </row>
    <row r="20384" spans="11:11">
      <c r="K20384"/>
    </row>
    <row r="20385" spans="11:11">
      <c r="K20385"/>
    </row>
    <row r="20386" spans="11:11">
      <c r="K20386"/>
    </row>
    <row r="20387" spans="11:11">
      <c r="K20387"/>
    </row>
    <row r="20388" spans="11:11">
      <c r="K20388"/>
    </row>
    <row r="20389" spans="11:11">
      <c r="K20389"/>
    </row>
    <row r="20390" spans="11:11">
      <c r="K20390"/>
    </row>
    <row r="20391" spans="11:11">
      <c r="K20391"/>
    </row>
    <row r="20392" spans="11:11">
      <c r="K20392"/>
    </row>
    <row r="20393" spans="11:11">
      <c r="K20393"/>
    </row>
    <row r="20394" spans="11:11">
      <c r="K20394"/>
    </row>
    <row r="20395" spans="11:11">
      <c r="K20395"/>
    </row>
    <row r="20396" spans="11:11">
      <c r="K20396"/>
    </row>
    <row r="20397" spans="11:11">
      <c r="K20397"/>
    </row>
    <row r="20398" spans="11:11">
      <c r="K20398"/>
    </row>
    <row r="20399" spans="11:11">
      <c r="K20399"/>
    </row>
    <row r="20400" spans="11:11">
      <c r="K20400"/>
    </row>
    <row r="20401" spans="11:11">
      <c r="K20401"/>
    </row>
    <row r="20402" spans="11:11">
      <c r="K20402"/>
    </row>
    <row r="20403" spans="11:11">
      <c r="K20403"/>
    </row>
    <row r="20404" spans="11:11">
      <c r="K20404"/>
    </row>
    <row r="20405" spans="11:11">
      <c r="K20405"/>
    </row>
    <row r="20406" spans="11:11">
      <c r="K20406"/>
    </row>
    <row r="20407" spans="11:11">
      <c r="K20407"/>
    </row>
    <row r="20408" spans="11:11">
      <c r="K20408"/>
    </row>
    <row r="20409" spans="11:11">
      <c r="K20409"/>
    </row>
    <row r="20410" spans="11:11">
      <c r="K20410"/>
    </row>
    <row r="20411" spans="11:11">
      <c r="K20411"/>
    </row>
    <row r="20412" spans="11:11">
      <c r="K20412"/>
    </row>
    <row r="20413" spans="11:11">
      <c r="K20413"/>
    </row>
    <row r="20414" spans="11:11">
      <c r="K20414"/>
    </row>
    <row r="20415" spans="11:11">
      <c r="K20415"/>
    </row>
    <row r="20416" spans="11:11">
      <c r="K20416"/>
    </row>
    <row r="20417" spans="11:11">
      <c r="K20417"/>
    </row>
    <row r="20418" spans="11:11">
      <c r="K20418"/>
    </row>
    <row r="20419" spans="11:11">
      <c r="K20419"/>
    </row>
    <row r="20420" spans="11:11">
      <c r="K20420"/>
    </row>
    <row r="20421" spans="11:11">
      <c r="K20421"/>
    </row>
    <row r="20422" spans="11:11">
      <c r="K20422"/>
    </row>
    <row r="20423" spans="11:11">
      <c r="K20423"/>
    </row>
    <row r="20424" spans="11:11">
      <c r="K20424"/>
    </row>
    <row r="20425" spans="11:11">
      <c r="K20425"/>
    </row>
    <row r="20426" spans="11:11">
      <c r="K20426"/>
    </row>
    <row r="20427" spans="11:11">
      <c r="K20427"/>
    </row>
    <row r="20428" spans="11:11">
      <c r="K20428"/>
    </row>
    <row r="20429" spans="11:11">
      <c r="K20429"/>
    </row>
    <row r="20430" spans="11:11">
      <c r="K20430"/>
    </row>
    <row r="20431" spans="11:11">
      <c r="K20431"/>
    </row>
    <row r="20432" spans="11:11">
      <c r="K20432"/>
    </row>
    <row r="20433" spans="11:11">
      <c r="K20433"/>
    </row>
    <row r="20434" spans="11:11">
      <c r="K20434"/>
    </row>
    <row r="20435" spans="11:11">
      <c r="K20435"/>
    </row>
    <row r="20436" spans="11:11">
      <c r="K20436"/>
    </row>
    <row r="20437" spans="11:11">
      <c r="K20437"/>
    </row>
    <row r="20438" spans="11:11">
      <c r="K20438"/>
    </row>
    <row r="20439" spans="11:11">
      <c r="K20439"/>
    </row>
    <row r="20440" spans="11:11">
      <c r="K20440"/>
    </row>
    <row r="20441" spans="11:11">
      <c r="K20441"/>
    </row>
    <row r="20442" spans="11:11">
      <c r="K20442"/>
    </row>
    <row r="20443" spans="11:11">
      <c r="K20443"/>
    </row>
    <row r="20444" spans="11:11">
      <c r="K20444"/>
    </row>
    <row r="20445" spans="11:11">
      <c r="K20445"/>
    </row>
    <row r="20446" spans="11:11">
      <c r="K20446"/>
    </row>
    <row r="20447" spans="11:11">
      <c r="K20447"/>
    </row>
    <row r="20448" spans="11:11">
      <c r="K20448"/>
    </row>
    <row r="20449" spans="11:11">
      <c r="K20449"/>
    </row>
    <row r="20450" spans="11:11">
      <c r="K20450"/>
    </row>
    <row r="20451" spans="11:11">
      <c r="K20451"/>
    </row>
    <row r="20452" spans="11:11">
      <c r="K20452"/>
    </row>
    <row r="20453" spans="11:11">
      <c r="K20453"/>
    </row>
    <row r="20454" spans="11:11">
      <c r="K20454"/>
    </row>
    <row r="20455" spans="11:11">
      <c r="K20455"/>
    </row>
    <row r="20456" spans="11:11">
      <c r="K20456"/>
    </row>
    <row r="20457" spans="11:11">
      <c r="K20457"/>
    </row>
    <row r="20458" spans="11:11">
      <c r="K20458"/>
    </row>
    <row r="20459" spans="11:11">
      <c r="K20459"/>
    </row>
    <row r="20460" spans="11:11">
      <c r="K20460"/>
    </row>
    <row r="20461" spans="11:11">
      <c r="K20461"/>
    </row>
    <row r="20462" spans="11:11">
      <c r="K20462"/>
    </row>
    <row r="20463" spans="11:11">
      <c r="K20463"/>
    </row>
    <row r="20464" spans="11:11">
      <c r="K20464"/>
    </row>
    <row r="20465" spans="11:11">
      <c r="K20465"/>
    </row>
    <row r="20466" spans="11:11">
      <c r="K20466"/>
    </row>
    <row r="20467" spans="11:11">
      <c r="K20467"/>
    </row>
    <row r="20468" spans="11:11">
      <c r="K20468"/>
    </row>
    <row r="20469" spans="11:11">
      <c r="K20469"/>
    </row>
    <row r="20470" spans="11:11">
      <c r="K20470"/>
    </row>
    <row r="20471" spans="11:11">
      <c r="K20471"/>
    </row>
    <row r="20472" spans="11:11">
      <c r="K20472"/>
    </row>
    <row r="20473" spans="11:11">
      <c r="K20473"/>
    </row>
    <row r="20474" spans="11:11">
      <c r="K20474"/>
    </row>
    <row r="20475" spans="11:11">
      <c r="K20475"/>
    </row>
    <row r="20476" spans="11:11">
      <c r="K20476"/>
    </row>
    <row r="20477" spans="11:11">
      <c r="K20477"/>
    </row>
    <row r="20478" spans="11:11">
      <c r="K20478"/>
    </row>
    <row r="20479" spans="11:11">
      <c r="K20479"/>
    </row>
    <row r="20480" spans="11:11">
      <c r="K20480"/>
    </row>
    <row r="20481" spans="11:11">
      <c r="K20481"/>
    </row>
    <row r="20482" spans="11:11">
      <c r="K20482"/>
    </row>
    <row r="20483" spans="11:11">
      <c r="K20483"/>
    </row>
    <row r="20484" spans="11:11">
      <c r="K20484"/>
    </row>
    <row r="20485" spans="11:11">
      <c r="K20485"/>
    </row>
    <row r="20486" spans="11:11">
      <c r="K20486"/>
    </row>
    <row r="20487" spans="11:11">
      <c r="K20487"/>
    </row>
    <row r="20488" spans="11:11">
      <c r="K20488"/>
    </row>
    <row r="20489" spans="11:11">
      <c r="K20489"/>
    </row>
    <row r="20490" spans="11:11">
      <c r="K20490"/>
    </row>
    <row r="20491" spans="11:11">
      <c r="K20491"/>
    </row>
    <row r="20492" spans="11:11">
      <c r="K20492"/>
    </row>
    <row r="20493" spans="11:11">
      <c r="K20493"/>
    </row>
    <row r="20494" spans="11:11">
      <c r="K20494"/>
    </row>
    <row r="20495" spans="11:11">
      <c r="K20495"/>
    </row>
    <row r="20496" spans="11:11">
      <c r="K20496"/>
    </row>
    <row r="20497" spans="11:11">
      <c r="K20497"/>
    </row>
    <row r="20498" spans="11:11">
      <c r="K20498"/>
    </row>
    <row r="20499" spans="11:11">
      <c r="K20499"/>
    </row>
    <row r="20500" spans="11:11">
      <c r="K20500"/>
    </row>
    <row r="20501" spans="11:11">
      <c r="K20501"/>
    </row>
    <row r="20502" spans="11:11">
      <c r="K20502"/>
    </row>
    <row r="20503" spans="11:11">
      <c r="K20503"/>
    </row>
    <row r="20504" spans="11:11">
      <c r="K20504"/>
    </row>
    <row r="20505" spans="11:11">
      <c r="K20505"/>
    </row>
    <row r="20506" spans="11:11">
      <c r="K20506"/>
    </row>
    <row r="20507" spans="11:11">
      <c r="K20507"/>
    </row>
    <row r="20508" spans="11:11">
      <c r="K20508"/>
    </row>
    <row r="20509" spans="11:11">
      <c r="K20509"/>
    </row>
    <row r="20510" spans="11:11">
      <c r="K20510"/>
    </row>
    <row r="20511" spans="11:11">
      <c r="K20511"/>
    </row>
    <row r="20512" spans="11:11">
      <c r="K20512"/>
    </row>
    <row r="20513" spans="11:11">
      <c r="K20513"/>
    </row>
    <row r="20514" spans="11:11">
      <c r="K20514"/>
    </row>
    <row r="20515" spans="11:11">
      <c r="K20515"/>
    </row>
    <row r="20516" spans="11:11">
      <c r="K20516"/>
    </row>
    <row r="20517" spans="11:11">
      <c r="K20517"/>
    </row>
    <row r="20518" spans="11:11">
      <c r="K20518"/>
    </row>
    <row r="20519" spans="11:11">
      <c r="K20519"/>
    </row>
    <row r="20520" spans="11:11">
      <c r="K20520"/>
    </row>
    <row r="20521" spans="11:11">
      <c r="K20521"/>
    </row>
    <row r="20522" spans="11:11">
      <c r="K20522"/>
    </row>
    <row r="20523" spans="11:11">
      <c r="K20523"/>
    </row>
    <row r="20524" spans="11:11">
      <c r="K20524"/>
    </row>
    <row r="20525" spans="11:11">
      <c r="K20525"/>
    </row>
    <row r="20526" spans="11:11">
      <c r="K20526"/>
    </row>
    <row r="20527" spans="11:11">
      <c r="K20527"/>
    </row>
    <row r="20528" spans="11:11">
      <c r="K20528"/>
    </row>
    <row r="20529" spans="11:11">
      <c r="K20529"/>
    </row>
    <row r="20530" spans="11:11">
      <c r="K20530"/>
    </row>
    <row r="20531" spans="11:11">
      <c r="K20531"/>
    </row>
    <row r="20532" spans="11:11">
      <c r="K20532"/>
    </row>
    <row r="20533" spans="11:11">
      <c r="K20533"/>
    </row>
    <row r="20534" spans="11:11">
      <c r="K20534"/>
    </row>
    <row r="20535" spans="11:11">
      <c r="K20535"/>
    </row>
    <row r="20536" spans="11:11">
      <c r="K20536"/>
    </row>
    <row r="20537" spans="11:11">
      <c r="K20537"/>
    </row>
    <row r="20538" spans="11:11">
      <c r="K20538"/>
    </row>
    <row r="20539" spans="11:11">
      <c r="K20539"/>
    </row>
    <row r="20540" spans="11:11">
      <c r="K20540"/>
    </row>
    <row r="20541" spans="11:11">
      <c r="K20541"/>
    </row>
    <row r="20542" spans="11:11">
      <c r="K20542"/>
    </row>
    <row r="20543" spans="11:11">
      <c r="K20543"/>
    </row>
    <row r="20544" spans="11:11">
      <c r="K20544"/>
    </row>
    <row r="20545" spans="11:11">
      <c r="K20545"/>
    </row>
    <row r="20546" spans="11:11">
      <c r="K20546"/>
    </row>
    <row r="20547" spans="11:11">
      <c r="K20547"/>
    </row>
    <row r="20548" spans="11:11">
      <c r="K20548"/>
    </row>
    <row r="20549" spans="11:11">
      <c r="K20549"/>
    </row>
    <row r="20550" spans="11:11">
      <c r="K20550"/>
    </row>
    <row r="20551" spans="11:11">
      <c r="K20551"/>
    </row>
    <row r="20552" spans="11:11">
      <c r="K20552"/>
    </row>
    <row r="20553" spans="11:11">
      <c r="K20553"/>
    </row>
    <row r="20554" spans="11:11">
      <c r="K20554"/>
    </row>
    <row r="20555" spans="11:11">
      <c r="K20555"/>
    </row>
    <row r="20556" spans="11:11">
      <c r="K20556"/>
    </row>
    <row r="20557" spans="11:11">
      <c r="K20557"/>
    </row>
    <row r="20558" spans="11:11">
      <c r="K20558"/>
    </row>
    <row r="20559" spans="11:11">
      <c r="K20559"/>
    </row>
    <row r="20560" spans="11:11">
      <c r="K20560"/>
    </row>
    <row r="20561" spans="11:11">
      <c r="K20561"/>
    </row>
    <row r="20562" spans="11:11">
      <c r="K20562"/>
    </row>
    <row r="20563" spans="11:11">
      <c r="K20563"/>
    </row>
    <row r="20564" spans="11:11">
      <c r="K20564"/>
    </row>
    <row r="20565" spans="11:11">
      <c r="K20565"/>
    </row>
    <row r="20566" spans="11:11">
      <c r="K20566"/>
    </row>
    <row r="20567" spans="11:11">
      <c r="K20567"/>
    </row>
    <row r="20568" spans="11:11">
      <c r="K20568"/>
    </row>
    <row r="20569" spans="11:11">
      <c r="K20569"/>
    </row>
    <row r="20570" spans="11:11">
      <c r="K20570"/>
    </row>
    <row r="20571" spans="11:11">
      <c r="K20571"/>
    </row>
    <row r="20572" spans="11:11">
      <c r="K20572"/>
    </row>
    <row r="20573" spans="11:11">
      <c r="K20573"/>
    </row>
    <row r="20574" spans="11:11">
      <c r="K20574"/>
    </row>
    <row r="20575" spans="11:11">
      <c r="K20575"/>
    </row>
    <row r="20576" spans="11:11">
      <c r="K20576"/>
    </row>
    <row r="20577" spans="11:11">
      <c r="K20577"/>
    </row>
    <row r="20578" spans="11:11">
      <c r="K20578"/>
    </row>
    <row r="20579" spans="11:11">
      <c r="K20579"/>
    </row>
    <row r="20580" spans="11:11">
      <c r="K20580"/>
    </row>
    <row r="20581" spans="11:11">
      <c r="K20581"/>
    </row>
    <row r="20582" spans="11:11">
      <c r="K20582"/>
    </row>
    <row r="20583" spans="11:11">
      <c r="K20583"/>
    </row>
    <row r="20584" spans="11:11">
      <c r="K20584"/>
    </row>
    <row r="20585" spans="11:11">
      <c r="K20585"/>
    </row>
    <row r="20586" spans="11:11">
      <c r="K20586"/>
    </row>
    <row r="20587" spans="11:11">
      <c r="K20587"/>
    </row>
    <row r="20588" spans="11:11">
      <c r="K20588"/>
    </row>
    <row r="20589" spans="11:11">
      <c r="K20589"/>
    </row>
    <row r="20590" spans="11:11">
      <c r="K20590"/>
    </row>
    <row r="20591" spans="11:11">
      <c r="K20591"/>
    </row>
    <row r="20592" spans="11:11">
      <c r="K20592"/>
    </row>
    <row r="20593" spans="11:11">
      <c r="K20593"/>
    </row>
    <row r="20594" spans="11:11">
      <c r="K20594"/>
    </row>
    <row r="20595" spans="11:11">
      <c r="K20595"/>
    </row>
    <row r="20596" spans="11:11">
      <c r="K20596"/>
    </row>
    <row r="20597" spans="11:11">
      <c r="K20597"/>
    </row>
    <row r="20598" spans="11:11">
      <c r="K20598"/>
    </row>
    <row r="20599" spans="11:11">
      <c r="K20599"/>
    </row>
    <row r="20600" spans="11:11">
      <c r="K20600"/>
    </row>
    <row r="20601" spans="11:11">
      <c r="K20601"/>
    </row>
    <row r="20602" spans="11:11">
      <c r="K20602"/>
    </row>
    <row r="20603" spans="11:11">
      <c r="K20603"/>
    </row>
    <row r="20604" spans="11:11">
      <c r="K20604"/>
    </row>
    <row r="20605" spans="11:11">
      <c r="K20605"/>
    </row>
    <row r="20606" spans="11:11">
      <c r="K20606"/>
    </row>
    <row r="20607" spans="11:11">
      <c r="K20607"/>
    </row>
    <row r="20608" spans="11:11">
      <c r="K20608"/>
    </row>
    <row r="20609" spans="11:11">
      <c r="K20609"/>
    </row>
    <row r="20610" spans="11:11">
      <c r="K20610"/>
    </row>
    <row r="20611" spans="11:11">
      <c r="K20611"/>
    </row>
    <row r="20612" spans="11:11">
      <c r="K20612"/>
    </row>
    <row r="20613" spans="11:11">
      <c r="K20613"/>
    </row>
    <row r="20614" spans="11:11">
      <c r="K20614"/>
    </row>
    <row r="20615" spans="11:11">
      <c r="K20615"/>
    </row>
    <row r="20616" spans="11:11">
      <c r="K20616"/>
    </row>
    <row r="20617" spans="11:11">
      <c r="K20617"/>
    </row>
    <row r="20618" spans="11:11">
      <c r="K20618"/>
    </row>
    <row r="20619" spans="11:11">
      <c r="K20619"/>
    </row>
    <row r="20620" spans="11:11">
      <c r="K20620"/>
    </row>
    <row r="20621" spans="11:11">
      <c r="K20621"/>
    </row>
    <row r="20622" spans="11:11">
      <c r="K20622"/>
    </row>
    <row r="20623" spans="11:11">
      <c r="K20623"/>
    </row>
    <row r="20624" spans="11:11">
      <c r="K20624"/>
    </row>
    <row r="20625" spans="11:11">
      <c r="K20625"/>
    </row>
    <row r="20626" spans="11:11">
      <c r="K20626"/>
    </row>
    <row r="20627" spans="11:11">
      <c r="K20627"/>
    </row>
    <row r="20628" spans="11:11">
      <c r="K20628"/>
    </row>
    <row r="20629" spans="11:11">
      <c r="K20629"/>
    </row>
    <row r="20630" spans="11:11">
      <c r="K20630"/>
    </row>
    <row r="20631" spans="11:11">
      <c r="K20631"/>
    </row>
    <row r="20632" spans="11:11">
      <c r="K20632"/>
    </row>
    <row r="20633" spans="11:11">
      <c r="K20633"/>
    </row>
    <row r="20634" spans="11:11">
      <c r="K20634"/>
    </row>
    <row r="20635" spans="11:11">
      <c r="K20635"/>
    </row>
    <row r="20636" spans="11:11">
      <c r="K20636"/>
    </row>
    <row r="20637" spans="11:11">
      <c r="K20637"/>
    </row>
    <row r="20638" spans="11:11">
      <c r="K20638"/>
    </row>
    <row r="20639" spans="11:11">
      <c r="K20639"/>
    </row>
    <row r="20640" spans="11:11">
      <c r="K20640"/>
    </row>
    <row r="20641" spans="11:11">
      <c r="K20641"/>
    </row>
    <row r="20642" spans="11:11">
      <c r="K20642"/>
    </row>
    <row r="20643" spans="11:11">
      <c r="K20643"/>
    </row>
    <row r="20644" spans="11:11">
      <c r="K20644"/>
    </row>
    <row r="20645" spans="11:11">
      <c r="K20645"/>
    </row>
    <row r="20646" spans="11:11">
      <c r="K20646"/>
    </row>
    <row r="20647" spans="11:11">
      <c r="K20647"/>
    </row>
    <row r="20648" spans="11:11">
      <c r="K20648"/>
    </row>
    <row r="20649" spans="11:11">
      <c r="K20649"/>
    </row>
    <row r="20650" spans="11:11">
      <c r="K20650"/>
    </row>
    <row r="20651" spans="11:11">
      <c r="K20651"/>
    </row>
    <row r="20652" spans="11:11">
      <c r="K20652"/>
    </row>
    <row r="20653" spans="11:11">
      <c r="K20653"/>
    </row>
    <row r="20654" spans="11:11">
      <c r="K20654"/>
    </row>
    <row r="20655" spans="11:11">
      <c r="K20655"/>
    </row>
    <row r="20656" spans="11:11">
      <c r="K20656"/>
    </row>
    <row r="20657" spans="11:11">
      <c r="K20657"/>
    </row>
    <row r="20658" spans="11:11">
      <c r="K20658"/>
    </row>
    <row r="20659" spans="11:11">
      <c r="K20659"/>
    </row>
    <row r="20660" spans="11:11">
      <c r="K20660"/>
    </row>
    <row r="20661" spans="11:11">
      <c r="K20661"/>
    </row>
    <row r="20662" spans="11:11">
      <c r="K20662"/>
    </row>
    <row r="20663" spans="11:11">
      <c r="K20663"/>
    </row>
    <row r="20664" spans="11:11">
      <c r="K20664"/>
    </row>
    <row r="20665" spans="11:11">
      <c r="K20665"/>
    </row>
    <row r="20666" spans="11:11">
      <c r="K20666"/>
    </row>
    <row r="20667" spans="11:11">
      <c r="K20667"/>
    </row>
    <row r="20668" spans="11:11">
      <c r="K20668"/>
    </row>
    <row r="20669" spans="11:11">
      <c r="K20669"/>
    </row>
    <row r="20670" spans="11:11">
      <c r="K20670"/>
    </row>
    <row r="20671" spans="11:11">
      <c r="K20671"/>
    </row>
    <row r="20672" spans="11:11">
      <c r="K20672"/>
    </row>
    <row r="20673" spans="11:11">
      <c r="K20673"/>
    </row>
    <row r="20674" spans="11:11">
      <c r="K20674"/>
    </row>
    <row r="20675" spans="11:11">
      <c r="K20675"/>
    </row>
    <row r="20676" spans="11:11">
      <c r="K20676"/>
    </row>
    <row r="20677" spans="11:11">
      <c r="K20677"/>
    </row>
    <row r="20678" spans="11:11">
      <c r="K20678"/>
    </row>
    <row r="20679" spans="11:11">
      <c r="K20679"/>
    </row>
    <row r="20680" spans="11:11">
      <c r="K20680"/>
    </row>
    <row r="20681" spans="11:11">
      <c r="K20681"/>
    </row>
    <row r="20682" spans="11:11">
      <c r="K20682"/>
    </row>
    <row r="20683" spans="11:11">
      <c r="K20683"/>
    </row>
    <row r="20684" spans="11:11">
      <c r="K20684"/>
    </row>
    <row r="20685" spans="11:11">
      <c r="K20685"/>
    </row>
    <row r="20686" spans="11:11">
      <c r="K20686"/>
    </row>
    <row r="20687" spans="11:11">
      <c r="K20687"/>
    </row>
    <row r="20688" spans="11:11">
      <c r="K20688"/>
    </row>
    <row r="20689" spans="11:11">
      <c r="K20689"/>
    </row>
    <row r="20690" spans="11:11">
      <c r="K20690"/>
    </row>
    <row r="20691" spans="11:11">
      <c r="K20691"/>
    </row>
    <row r="20692" spans="11:11">
      <c r="K20692"/>
    </row>
    <row r="20693" spans="11:11">
      <c r="K20693"/>
    </row>
    <row r="20694" spans="11:11">
      <c r="K20694"/>
    </row>
    <row r="20695" spans="11:11">
      <c r="K20695"/>
    </row>
    <row r="20696" spans="11:11">
      <c r="K20696"/>
    </row>
    <row r="20697" spans="11:11">
      <c r="K20697"/>
    </row>
    <row r="20698" spans="11:11">
      <c r="K20698"/>
    </row>
    <row r="20699" spans="11:11">
      <c r="K20699"/>
    </row>
    <row r="20700" spans="11:11">
      <c r="K20700"/>
    </row>
    <row r="20701" spans="11:11">
      <c r="K20701"/>
    </row>
    <row r="20702" spans="11:11">
      <c r="K20702"/>
    </row>
    <row r="20703" spans="11:11">
      <c r="K20703"/>
    </row>
    <row r="20704" spans="11:11">
      <c r="K20704"/>
    </row>
    <row r="20705" spans="11:11">
      <c r="K20705"/>
    </row>
    <row r="20706" spans="11:11">
      <c r="K20706"/>
    </row>
    <row r="20707" spans="11:11">
      <c r="K20707"/>
    </row>
    <row r="20708" spans="11:11">
      <c r="K20708"/>
    </row>
    <row r="20709" spans="11:11">
      <c r="K20709"/>
    </row>
    <row r="20710" spans="11:11">
      <c r="K20710"/>
    </row>
    <row r="20711" spans="11:11">
      <c r="K20711"/>
    </row>
    <row r="20712" spans="11:11">
      <c r="K20712"/>
    </row>
    <row r="20713" spans="11:11">
      <c r="K20713"/>
    </row>
    <row r="20714" spans="11:11">
      <c r="K20714"/>
    </row>
    <row r="20715" spans="11:11">
      <c r="K20715"/>
    </row>
    <row r="20716" spans="11:11">
      <c r="K20716"/>
    </row>
    <row r="20717" spans="11:11">
      <c r="K20717"/>
    </row>
    <row r="20718" spans="11:11">
      <c r="K20718"/>
    </row>
    <row r="20719" spans="11:11">
      <c r="K20719"/>
    </row>
    <row r="20720" spans="11:11">
      <c r="K20720"/>
    </row>
    <row r="20721" spans="11:11">
      <c r="K20721"/>
    </row>
    <row r="20722" spans="11:11">
      <c r="K20722"/>
    </row>
    <row r="20723" spans="11:11">
      <c r="K20723"/>
    </row>
    <row r="20724" spans="11:11">
      <c r="K20724"/>
    </row>
    <row r="20725" spans="11:11">
      <c r="K20725"/>
    </row>
    <row r="20726" spans="11:11">
      <c r="K20726"/>
    </row>
    <row r="20727" spans="11:11">
      <c r="K20727"/>
    </row>
    <row r="20728" spans="11:11">
      <c r="K20728"/>
    </row>
    <row r="20729" spans="11:11">
      <c r="K20729"/>
    </row>
    <row r="20730" spans="11:11">
      <c r="K20730"/>
    </row>
    <row r="20731" spans="11:11">
      <c r="K20731"/>
    </row>
    <row r="20732" spans="11:11">
      <c r="K20732"/>
    </row>
    <row r="20733" spans="11:11">
      <c r="K20733"/>
    </row>
    <row r="20734" spans="11:11">
      <c r="K20734"/>
    </row>
    <row r="20735" spans="11:11">
      <c r="K20735"/>
    </row>
    <row r="20736" spans="11:11">
      <c r="K20736"/>
    </row>
    <row r="20737" spans="11:11">
      <c r="K20737"/>
    </row>
    <row r="20738" spans="11:11">
      <c r="K20738"/>
    </row>
    <row r="20739" spans="11:11">
      <c r="K20739"/>
    </row>
    <row r="20740" spans="11:11">
      <c r="K20740"/>
    </row>
    <row r="20741" spans="11:11">
      <c r="K20741"/>
    </row>
    <row r="20742" spans="11:11">
      <c r="K20742"/>
    </row>
    <row r="20743" spans="11:11">
      <c r="K20743"/>
    </row>
    <row r="20744" spans="11:11">
      <c r="K20744"/>
    </row>
    <row r="20745" spans="11:11">
      <c r="K20745"/>
    </row>
    <row r="20746" spans="11:11">
      <c r="K20746"/>
    </row>
    <row r="20747" spans="11:11">
      <c r="K20747"/>
    </row>
    <row r="20748" spans="11:11">
      <c r="K20748"/>
    </row>
    <row r="20749" spans="11:11">
      <c r="K20749"/>
    </row>
    <row r="20750" spans="11:11">
      <c r="K20750"/>
    </row>
    <row r="20751" spans="11:11">
      <c r="K20751"/>
    </row>
    <row r="20752" spans="11:11">
      <c r="K20752"/>
    </row>
    <row r="20753" spans="11:11">
      <c r="K20753"/>
    </row>
    <row r="20754" spans="11:11">
      <c r="K20754"/>
    </row>
    <row r="20755" spans="11:11">
      <c r="K20755"/>
    </row>
    <row r="20756" spans="11:11">
      <c r="K20756"/>
    </row>
    <row r="20757" spans="11:11">
      <c r="K20757"/>
    </row>
    <row r="20758" spans="11:11">
      <c r="K20758"/>
    </row>
    <row r="20759" spans="11:11">
      <c r="K20759"/>
    </row>
    <row r="20760" spans="11:11">
      <c r="K20760"/>
    </row>
    <row r="20761" spans="11:11">
      <c r="K20761"/>
    </row>
    <row r="20762" spans="11:11">
      <c r="K20762"/>
    </row>
    <row r="20763" spans="11:11">
      <c r="K20763"/>
    </row>
    <row r="20764" spans="11:11">
      <c r="K20764"/>
    </row>
    <row r="20765" spans="11:11">
      <c r="K20765"/>
    </row>
    <row r="20766" spans="11:11">
      <c r="K20766"/>
    </row>
    <row r="20767" spans="11:11">
      <c r="K20767"/>
    </row>
    <row r="20768" spans="11:11">
      <c r="K20768"/>
    </row>
    <row r="20769" spans="11:11">
      <c r="K20769"/>
    </row>
    <row r="20770" spans="11:11">
      <c r="K20770"/>
    </row>
    <row r="20771" spans="11:11">
      <c r="K20771"/>
    </row>
    <row r="20772" spans="11:11">
      <c r="K20772"/>
    </row>
    <row r="20773" spans="11:11">
      <c r="K20773"/>
    </row>
    <row r="20774" spans="11:11">
      <c r="K20774"/>
    </row>
    <row r="20775" spans="11:11">
      <c r="K20775"/>
    </row>
    <row r="20776" spans="11:11">
      <c r="K20776"/>
    </row>
    <row r="20777" spans="11:11">
      <c r="K20777"/>
    </row>
    <row r="20778" spans="11:11">
      <c r="K20778"/>
    </row>
    <row r="20779" spans="11:11">
      <c r="K20779"/>
    </row>
    <row r="20780" spans="11:11">
      <c r="K20780"/>
    </row>
    <row r="20781" spans="11:11">
      <c r="K20781"/>
    </row>
    <row r="20782" spans="11:11">
      <c r="K20782"/>
    </row>
    <row r="20783" spans="11:11">
      <c r="K20783"/>
    </row>
    <row r="20784" spans="11:11">
      <c r="K20784"/>
    </row>
    <row r="20785" spans="11:11">
      <c r="K20785"/>
    </row>
    <row r="20786" spans="11:11">
      <c r="K20786"/>
    </row>
    <row r="20787" spans="11:11">
      <c r="K20787"/>
    </row>
    <row r="20788" spans="11:11">
      <c r="K20788"/>
    </row>
    <row r="20789" spans="11:11">
      <c r="K20789"/>
    </row>
    <row r="20790" spans="11:11">
      <c r="K20790"/>
    </row>
    <row r="20791" spans="11:11">
      <c r="K20791"/>
    </row>
    <row r="20792" spans="11:11">
      <c r="K20792"/>
    </row>
    <row r="20793" spans="11:11">
      <c r="K20793"/>
    </row>
    <row r="20794" spans="11:11">
      <c r="K20794"/>
    </row>
    <row r="20795" spans="11:11">
      <c r="K20795"/>
    </row>
    <row r="20796" spans="11:11">
      <c r="K20796"/>
    </row>
    <row r="20797" spans="11:11">
      <c r="K20797"/>
    </row>
    <row r="20798" spans="11:11">
      <c r="K20798"/>
    </row>
    <row r="20799" spans="11:11">
      <c r="K20799"/>
    </row>
    <row r="20800" spans="11:11">
      <c r="K20800"/>
    </row>
    <row r="20801" spans="11:11">
      <c r="K20801"/>
    </row>
    <row r="20802" spans="11:11">
      <c r="K20802"/>
    </row>
    <row r="20803" spans="11:11">
      <c r="K20803"/>
    </row>
    <row r="20804" spans="11:11">
      <c r="K20804"/>
    </row>
    <row r="20805" spans="11:11">
      <c r="K20805"/>
    </row>
    <row r="20806" spans="11:11">
      <c r="K20806"/>
    </row>
    <row r="20807" spans="11:11">
      <c r="K20807"/>
    </row>
    <row r="20808" spans="11:11">
      <c r="K20808"/>
    </row>
    <row r="20809" spans="11:11">
      <c r="K20809"/>
    </row>
    <row r="20810" spans="11:11">
      <c r="K20810"/>
    </row>
    <row r="20811" spans="11:11">
      <c r="K20811"/>
    </row>
    <row r="20812" spans="11:11">
      <c r="K20812"/>
    </row>
    <row r="20813" spans="11:11">
      <c r="K20813"/>
    </row>
    <row r="20814" spans="11:11">
      <c r="K20814"/>
    </row>
    <row r="20815" spans="11:11">
      <c r="K20815"/>
    </row>
    <row r="20816" spans="11:11">
      <c r="K20816"/>
    </row>
    <row r="20817" spans="11:11">
      <c r="K20817"/>
    </row>
    <row r="20818" spans="11:11">
      <c r="K20818"/>
    </row>
    <row r="20819" spans="11:11">
      <c r="K20819"/>
    </row>
    <row r="20820" spans="11:11">
      <c r="K20820"/>
    </row>
    <row r="20821" spans="11:11">
      <c r="K20821"/>
    </row>
    <row r="20822" spans="11:11">
      <c r="K20822"/>
    </row>
    <row r="20823" spans="11:11">
      <c r="K20823"/>
    </row>
    <row r="20824" spans="11:11">
      <c r="K20824"/>
    </row>
    <row r="20825" spans="11:11">
      <c r="K20825"/>
    </row>
    <row r="20826" spans="11:11">
      <c r="K20826"/>
    </row>
    <row r="20827" spans="11:11">
      <c r="K20827"/>
    </row>
    <row r="20828" spans="11:11">
      <c r="K20828"/>
    </row>
    <row r="20829" spans="11:11">
      <c r="K20829"/>
    </row>
    <row r="20830" spans="11:11">
      <c r="K20830"/>
    </row>
    <row r="20831" spans="11:11">
      <c r="K20831"/>
    </row>
    <row r="20832" spans="11:11">
      <c r="K20832"/>
    </row>
    <row r="20833" spans="11:11">
      <c r="K20833"/>
    </row>
    <row r="20834" spans="11:11">
      <c r="K20834"/>
    </row>
    <row r="20835" spans="11:11">
      <c r="K20835"/>
    </row>
    <row r="20836" spans="11:11">
      <c r="K20836"/>
    </row>
    <row r="20837" spans="11:11">
      <c r="K20837"/>
    </row>
    <row r="20838" spans="11:11">
      <c r="K20838"/>
    </row>
    <row r="20839" spans="11:11">
      <c r="K20839"/>
    </row>
    <row r="20840" spans="11:11">
      <c r="K20840"/>
    </row>
    <row r="20841" spans="11:11">
      <c r="K20841"/>
    </row>
    <row r="20842" spans="11:11">
      <c r="K20842"/>
    </row>
    <row r="20843" spans="11:11">
      <c r="K20843"/>
    </row>
    <row r="20844" spans="11:11">
      <c r="K20844"/>
    </row>
    <row r="20845" spans="11:11">
      <c r="K20845"/>
    </row>
    <row r="20846" spans="11:11">
      <c r="K20846"/>
    </row>
    <row r="20847" spans="11:11">
      <c r="K20847"/>
    </row>
    <row r="20848" spans="11:11">
      <c r="K20848"/>
    </row>
    <row r="20849" spans="11:11">
      <c r="K20849"/>
    </row>
    <row r="20850" spans="11:11">
      <c r="K20850"/>
    </row>
    <row r="20851" spans="11:11">
      <c r="K20851"/>
    </row>
    <row r="20852" spans="11:11">
      <c r="K20852"/>
    </row>
    <row r="20853" spans="11:11">
      <c r="K20853"/>
    </row>
    <row r="20854" spans="11:11">
      <c r="K20854"/>
    </row>
    <row r="20855" spans="11:11">
      <c r="K20855"/>
    </row>
    <row r="20856" spans="11:11">
      <c r="K20856"/>
    </row>
    <row r="20857" spans="11:11">
      <c r="K20857"/>
    </row>
    <row r="20858" spans="11:11">
      <c r="K20858"/>
    </row>
    <row r="20859" spans="11:11">
      <c r="K20859"/>
    </row>
    <row r="20860" spans="11:11">
      <c r="K20860"/>
    </row>
    <row r="20861" spans="11:11">
      <c r="K20861"/>
    </row>
    <row r="20862" spans="11:11">
      <c r="K20862"/>
    </row>
    <row r="20863" spans="11:11">
      <c r="K20863"/>
    </row>
    <row r="20864" spans="11:11">
      <c r="K20864"/>
    </row>
    <row r="20865" spans="11:11">
      <c r="K20865"/>
    </row>
    <row r="20866" spans="11:11">
      <c r="K20866"/>
    </row>
    <row r="20867" spans="11:11">
      <c r="K20867"/>
    </row>
    <row r="20868" spans="11:11">
      <c r="K20868"/>
    </row>
    <row r="20869" spans="11:11">
      <c r="K20869"/>
    </row>
    <row r="20870" spans="11:11">
      <c r="K20870"/>
    </row>
    <row r="20871" spans="11:11">
      <c r="K20871"/>
    </row>
    <row r="20872" spans="11:11">
      <c r="K20872"/>
    </row>
    <row r="20873" spans="11:11">
      <c r="K20873"/>
    </row>
    <row r="20874" spans="11:11">
      <c r="K20874"/>
    </row>
    <row r="20875" spans="11:11">
      <c r="K20875"/>
    </row>
    <row r="20876" spans="11:11">
      <c r="K20876"/>
    </row>
    <row r="20877" spans="11:11">
      <c r="K20877"/>
    </row>
    <row r="20878" spans="11:11">
      <c r="K20878"/>
    </row>
    <row r="20879" spans="11:11">
      <c r="K20879"/>
    </row>
    <row r="20880" spans="11:11">
      <c r="K20880"/>
    </row>
    <row r="20881" spans="11:11">
      <c r="K20881"/>
    </row>
    <row r="20882" spans="11:11">
      <c r="K20882"/>
    </row>
    <row r="20883" spans="11:11">
      <c r="K20883"/>
    </row>
    <row r="20884" spans="11:11">
      <c r="K20884"/>
    </row>
    <row r="20885" spans="11:11">
      <c r="K20885"/>
    </row>
    <row r="20886" spans="11:11">
      <c r="K20886"/>
    </row>
    <row r="20887" spans="11:11">
      <c r="K20887"/>
    </row>
    <row r="20888" spans="11:11">
      <c r="K20888"/>
    </row>
    <row r="20889" spans="11:11">
      <c r="K20889"/>
    </row>
    <row r="20890" spans="11:11">
      <c r="K20890"/>
    </row>
    <row r="20891" spans="11:11">
      <c r="K20891"/>
    </row>
    <row r="20892" spans="11:11">
      <c r="K20892"/>
    </row>
    <row r="20893" spans="11:11">
      <c r="K20893"/>
    </row>
    <row r="20894" spans="11:11">
      <c r="K20894"/>
    </row>
    <row r="20895" spans="11:11">
      <c r="K20895"/>
    </row>
    <row r="20896" spans="11:11">
      <c r="K20896"/>
    </row>
    <row r="20897" spans="11:11">
      <c r="K20897"/>
    </row>
    <row r="20898" spans="11:11">
      <c r="K20898"/>
    </row>
    <row r="20899" spans="11:11">
      <c r="K20899"/>
    </row>
    <row r="20900" spans="11:11">
      <c r="K20900"/>
    </row>
    <row r="20901" spans="11:11">
      <c r="K20901"/>
    </row>
    <row r="20902" spans="11:11">
      <c r="K20902"/>
    </row>
    <row r="20903" spans="11:11">
      <c r="K20903"/>
    </row>
    <row r="20904" spans="11:11">
      <c r="K20904"/>
    </row>
    <row r="20905" spans="11:11">
      <c r="K20905"/>
    </row>
    <row r="20906" spans="11:11">
      <c r="K20906"/>
    </row>
    <row r="20907" spans="11:11">
      <c r="K20907"/>
    </row>
    <row r="20908" spans="11:11">
      <c r="K20908"/>
    </row>
    <row r="20909" spans="11:11">
      <c r="K20909"/>
    </row>
    <row r="20910" spans="11:11">
      <c r="K20910"/>
    </row>
    <row r="20911" spans="11:11">
      <c r="K20911"/>
    </row>
    <row r="20912" spans="11:11">
      <c r="K20912"/>
    </row>
    <row r="20913" spans="11:11">
      <c r="K20913"/>
    </row>
    <row r="20914" spans="11:11">
      <c r="K20914"/>
    </row>
    <row r="20915" spans="11:11">
      <c r="K20915"/>
    </row>
    <row r="20916" spans="11:11">
      <c r="K20916"/>
    </row>
    <row r="20917" spans="11:11">
      <c r="K20917"/>
    </row>
    <row r="20918" spans="11:11">
      <c r="K20918"/>
    </row>
    <row r="20919" spans="11:11">
      <c r="K20919"/>
    </row>
    <row r="20920" spans="11:11">
      <c r="K20920"/>
    </row>
    <row r="20921" spans="11:11">
      <c r="K20921"/>
    </row>
    <row r="20922" spans="11:11">
      <c r="K20922"/>
    </row>
    <row r="20923" spans="11:11">
      <c r="K20923"/>
    </row>
    <row r="20924" spans="11:11">
      <c r="K20924"/>
    </row>
    <row r="20925" spans="11:11">
      <c r="K20925"/>
    </row>
    <row r="20926" spans="11:11">
      <c r="K20926"/>
    </row>
    <row r="20927" spans="11:11">
      <c r="K20927"/>
    </row>
    <row r="20928" spans="11:11">
      <c r="K20928"/>
    </row>
    <row r="20929" spans="11:11">
      <c r="K20929"/>
    </row>
    <row r="20930" spans="11:11">
      <c r="K20930"/>
    </row>
    <row r="20931" spans="11:11">
      <c r="K20931"/>
    </row>
    <row r="20932" spans="11:11">
      <c r="K20932"/>
    </row>
    <row r="20933" spans="11:11">
      <c r="K20933"/>
    </row>
    <row r="20934" spans="11:11">
      <c r="K20934"/>
    </row>
    <row r="20935" spans="11:11">
      <c r="K20935"/>
    </row>
    <row r="20936" spans="11:11">
      <c r="K20936"/>
    </row>
    <row r="20937" spans="11:11">
      <c r="K20937"/>
    </row>
    <row r="20938" spans="11:11">
      <c r="K20938"/>
    </row>
    <row r="20939" spans="11:11">
      <c r="K20939"/>
    </row>
    <row r="20940" spans="11:11">
      <c r="K20940"/>
    </row>
    <row r="20941" spans="11:11">
      <c r="K20941"/>
    </row>
    <row r="20942" spans="11:11">
      <c r="K20942"/>
    </row>
    <row r="20943" spans="11:11">
      <c r="K20943"/>
    </row>
    <row r="20944" spans="11:11">
      <c r="K20944"/>
    </row>
    <row r="20945" spans="11:11">
      <c r="K20945"/>
    </row>
    <row r="20946" spans="11:11">
      <c r="K20946"/>
    </row>
    <row r="20947" spans="11:11">
      <c r="K20947"/>
    </row>
    <row r="20948" spans="11:11">
      <c r="K20948"/>
    </row>
    <row r="20949" spans="11:11">
      <c r="K20949"/>
    </row>
    <row r="20950" spans="11:11">
      <c r="K20950"/>
    </row>
    <row r="20951" spans="11:11">
      <c r="K20951"/>
    </row>
    <row r="20952" spans="11:11">
      <c r="K20952"/>
    </row>
    <row r="20953" spans="11:11">
      <c r="K20953"/>
    </row>
    <row r="20954" spans="11:11">
      <c r="K20954"/>
    </row>
    <row r="20955" spans="11:11">
      <c r="K20955"/>
    </row>
    <row r="20956" spans="11:11">
      <c r="K20956"/>
    </row>
    <row r="20957" spans="11:11">
      <c r="K20957"/>
    </row>
    <row r="20958" spans="11:11">
      <c r="K20958"/>
    </row>
    <row r="20959" spans="11:11">
      <c r="K20959"/>
    </row>
    <row r="20960" spans="11:11">
      <c r="K20960"/>
    </row>
    <row r="20961" spans="11:11">
      <c r="K20961"/>
    </row>
    <row r="20962" spans="11:11">
      <c r="K20962"/>
    </row>
    <row r="20963" spans="11:11">
      <c r="K20963"/>
    </row>
    <row r="20964" spans="11:11">
      <c r="K20964"/>
    </row>
    <row r="20965" spans="11:11">
      <c r="K20965"/>
    </row>
    <row r="20966" spans="11:11">
      <c r="K20966"/>
    </row>
    <row r="20967" spans="11:11">
      <c r="K20967"/>
    </row>
    <row r="20968" spans="11:11">
      <c r="K20968"/>
    </row>
    <row r="20969" spans="11:11">
      <c r="K20969"/>
    </row>
    <row r="20970" spans="11:11">
      <c r="K20970"/>
    </row>
    <row r="20971" spans="11:11">
      <c r="K20971"/>
    </row>
    <row r="20972" spans="11:11">
      <c r="K20972"/>
    </row>
    <row r="20973" spans="11:11">
      <c r="K20973"/>
    </row>
    <row r="20974" spans="11:11">
      <c r="K20974"/>
    </row>
    <row r="20975" spans="11:11">
      <c r="K20975"/>
    </row>
    <row r="20976" spans="11:11">
      <c r="K20976"/>
    </row>
    <row r="20977" spans="11:11">
      <c r="K20977"/>
    </row>
    <row r="20978" spans="11:11">
      <c r="K20978"/>
    </row>
    <row r="20979" spans="11:11">
      <c r="K20979"/>
    </row>
    <row r="20980" spans="11:11">
      <c r="K20980"/>
    </row>
    <row r="20981" spans="11:11">
      <c r="K20981"/>
    </row>
    <row r="20982" spans="11:11">
      <c r="K20982"/>
    </row>
    <row r="20983" spans="11:11">
      <c r="K20983"/>
    </row>
    <row r="20984" spans="11:11">
      <c r="K20984"/>
    </row>
    <row r="20985" spans="11:11">
      <c r="K20985"/>
    </row>
    <row r="20986" spans="11:11">
      <c r="K20986"/>
    </row>
    <row r="20987" spans="11:11">
      <c r="K20987"/>
    </row>
    <row r="20988" spans="11:11">
      <c r="K20988"/>
    </row>
    <row r="20989" spans="11:11">
      <c r="K20989"/>
    </row>
    <row r="20990" spans="11:11">
      <c r="K20990"/>
    </row>
    <row r="20991" spans="11:11">
      <c r="K20991"/>
    </row>
    <row r="20992" spans="11:11">
      <c r="K20992"/>
    </row>
    <row r="20993" spans="11:11">
      <c r="K20993"/>
    </row>
    <row r="20994" spans="11:11">
      <c r="K20994"/>
    </row>
    <row r="20995" spans="11:11">
      <c r="K20995"/>
    </row>
    <row r="20996" spans="11:11">
      <c r="K20996"/>
    </row>
    <row r="20997" spans="11:11">
      <c r="K20997"/>
    </row>
    <row r="20998" spans="11:11">
      <c r="K20998"/>
    </row>
    <row r="20999" spans="11:11">
      <c r="K20999"/>
    </row>
    <row r="21000" spans="11:11">
      <c r="K21000"/>
    </row>
    <row r="21001" spans="11:11">
      <c r="K21001"/>
    </row>
    <row r="21002" spans="11:11">
      <c r="K21002"/>
    </row>
    <row r="21003" spans="11:11">
      <c r="K21003"/>
    </row>
    <row r="21004" spans="11:11">
      <c r="K21004"/>
    </row>
    <row r="21005" spans="11:11">
      <c r="K21005"/>
    </row>
    <row r="21006" spans="11:11">
      <c r="K21006"/>
    </row>
    <row r="21007" spans="11:11">
      <c r="K21007"/>
    </row>
    <row r="21008" spans="11:11">
      <c r="K21008"/>
    </row>
    <row r="21009" spans="11:11">
      <c r="K21009"/>
    </row>
    <row r="21010" spans="11:11">
      <c r="K21010"/>
    </row>
    <row r="21011" spans="11:11">
      <c r="K21011"/>
    </row>
    <row r="21012" spans="11:11">
      <c r="K21012"/>
    </row>
    <row r="21013" spans="11:11">
      <c r="K21013"/>
    </row>
    <row r="21014" spans="11:11">
      <c r="K21014"/>
    </row>
    <row r="21015" spans="11:11">
      <c r="K21015"/>
    </row>
    <row r="21016" spans="11:11">
      <c r="K21016"/>
    </row>
    <row r="21017" spans="11:11">
      <c r="K21017"/>
    </row>
    <row r="21018" spans="11:11">
      <c r="K21018"/>
    </row>
    <row r="21019" spans="11:11">
      <c r="K21019"/>
    </row>
    <row r="21020" spans="11:11">
      <c r="K21020"/>
    </row>
    <row r="21021" spans="11:11">
      <c r="K21021"/>
    </row>
    <row r="21022" spans="11:11">
      <c r="K21022"/>
    </row>
    <row r="21023" spans="11:11">
      <c r="K21023"/>
    </row>
    <row r="21024" spans="11:11">
      <c r="K21024"/>
    </row>
    <row r="21025" spans="11:11">
      <c r="K21025"/>
    </row>
    <row r="21026" spans="11:11">
      <c r="K21026"/>
    </row>
    <row r="21027" spans="11:11">
      <c r="K21027"/>
    </row>
    <row r="21028" spans="11:11">
      <c r="K21028"/>
    </row>
    <row r="21029" spans="11:11">
      <c r="K21029"/>
    </row>
    <row r="21030" spans="11:11">
      <c r="K21030"/>
    </row>
    <row r="21031" spans="11:11">
      <c r="K21031"/>
    </row>
    <row r="21032" spans="11:11">
      <c r="K21032"/>
    </row>
    <row r="21033" spans="11:11">
      <c r="K21033"/>
    </row>
    <row r="21034" spans="11:11">
      <c r="K21034"/>
    </row>
    <row r="21035" spans="11:11">
      <c r="K21035"/>
    </row>
    <row r="21036" spans="11:11">
      <c r="K21036"/>
    </row>
    <row r="21037" spans="11:11">
      <c r="K21037"/>
    </row>
    <row r="21038" spans="11:11">
      <c r="K21038"/>
    </row>
    <row r="21039" spans="11:11">
      <c r="K21039"/>
    </row>
    <row r="21040" spans="11:11">
      <c r="K21040"/>
    </row>
    <row r="21041" spans="11:11">
      <c r="K21041"/>
    </row>
    <row r="21042" spans="11:11">
      <c r="K21042"/>
    </row>
    <row r="21043" spans="11:11">
      <c r="K21043"/>
    </row>
    <row r="21044" spans="11:11">
      <c r="K21044"/>
    </row>
    <row r="21045" spans="11:11">
      <c r="K21045"/>
    </row>
    <row r="21046" spans="11:11">
      <c r="K21046"/>
    </row>
    <row r="21047" spans="11:11">
      <c r="K21047"/>
    </row>
    <row r="21048" spans="11:11">
      <c r="K21048"/>
    </row>
    <row r="21049" spans="11:11">
      <c r="K21049"/>
    </row>
    <row r="21050" spans="11:11">
      <c r="K21050"/>
    </row>
    <row r="21051" spans="11:11">
      <c r="K21051"/>
    </row>
    <row r="21052" spans="11:11">
      <c r="K21052"/>
    </row>
    <row r="21053" spans="11:11">
      <c r="K21053"/>
    </row>
    <row r="21054" spans="11:11">
      <c r="K21054"/>
    </row>
    <row r="21055" spans="11:11">
      <c r="K21055"/>
    </row>
    <row r="21056" spans="11:11">
      <c r="K21056"/>
    </row>
    <row r="21057" spans="11:11">
      <c r="K21057"/>
    </row>
    <row r="21058" spans="11:11">
      <c r="K21058"/>
    </row>
    <row r="21059" spans="11:11">
      <c r="K21059"/>
    </row>
    <row r="21060" spans="11:11">
      <c r="K21060"/>
    </row>
    <row r="21061" spans="11:11">
      <c r="K21061"/>
    </row>
    <row r="21062" spans="11:11">
      <c r="K21062"/>
    </row>
    <row r="21063" spans="11:11">
      <c r="K21063"/>
    </row>
    <row r="21064" spans="11:11">
      <c r="K21064"/>
    </row>
    <row r="21065" spans="11:11">
      <c r="K21065"/>
    </row>
    <row r="21066" spans="11:11">
      <c r="K21066"/>
    </row>
    <row r="21067" spans="11:11">
      <c r="K21067"/>
    </row>
    <row r="21068" spans="11:11">
      <c r="K21068"/>
    </row>
    <row r="21069" spans="11:11">
      <c r="K21069"/>
    </row>
    <row r="21070" spans="11:11">
      <c r="K21070"/>
    </row>
    <row r="21071" spans="11:11">
      <c r="K21071"/>
    </row>
    <row r="21072" spans="11:11">
      <c r="K21072"/>
    </row>
    <row r="21073" spans="11:11">
      <c r="K21073"/>
    </row>
    <row r="21074" spans="11:11">
      <c r="K21074"/>
    </row>
    <row r="21075" spans="11:11">
      <c r="K21075"/>
    </row>
    <row r="21076" spans="11:11">
      <c r="K21076"/>
    </row>
    <row r="21077" spans="11:11">
      <c r="K21077"/>
    </row>
    <row r="21078" spans="11:11">
      <c r="K21078"/>
    </row>
    <row r="21079" spans="11:11">
      <c r="K21079"/>
    </row>
    <row r="21080" spans="11:11">
      <c r="K21080"/>
    </row>
    <row r="21081" spans="11:11">
      <c r="K21081"/>
    </row>
    <row r="21082" spans="11:11">
      <c r="K21082"/>
    </row>
    <row r="21083" spans="11:11">
      <c r="K21083"/>
    </row>
    <row r="21084" spans="11:11">
      <c r="K21084"/>
    </row>
    <row r="21085" spans="11:11">
      <c r="K21085"/>
    </row>
    <row r="21086" spans="11:11">
      <c r="K21086"/>
    </row>
    <row r="21087" spans="11:11">
      <c r="K21087"/>
    </row>
    <row r="21088" spans="11:11">
      <c r="K21088"/>
    </row>
    <row r="21089" spans="11:11">
      <c r="K21089"/>
    </row>
    <row r="21090" spans="11:11">
      <c r="K21090"/>
    </row>
    <row r="21091" spans="11:11">
      <c r="K21091"/>
    </row>
    <row r="21092" spans="11:11">
      <c r="K21092"/>
    </row>
    <row r="21093" spans="11:11">
      <c r="K21093"/>
    </row>
    <row r="21094" spans="11:11">
      <c r="K21094"/>
    </row>
    <row r="21095" spans="11:11">
      <c r="K21095"/>
    </row>
    <row r="21096" spans="11:11">
      <c r="K21096"/>
    </row>
    <row r="21097" spans="11:11">
      <c r="K21097"/>
    </row>
    <row r="21098" spans="11:11">
      <c r="K21098"/>
    </row>
    <row r="21099" spans="11:11">
      <c r="K21099"/>
    </row>
    <row r="21100" spans="11:11">
      <c r="K21100"/>
    </row>
    <row r="21101" spans="11:11">
      <c r="K21101"/>
    </row>
    <row r="21102" spans="11:11">
      <c r="K21102"/>
    </row>
    <row r="21103" spans="11:11">
      <c r="K21103"/>
    </row>
    <row r="21104" spans="11:11">
      <c r="K21104"/>
    </row>
    <row r="21105" spans="11:11">
      <c r="K21105"/>
    </row>
    <row r="21106" spans="11:11">
      <c r="K21106"/>
    </row>
    <row r="21107" spans="11:11">
      <c r="K21107"/>
    </row>
    <row r="21108" spans="11:11">
      <c r="K21108"/>
    </row>
    <row r="21109" spans="11:11">
      <c r="K21109"/>
    </row>
    <row r="21110" spans="11:11">
      <c r="K21110"/>
    </row>
    <row r="21111" spans="11:11">
      <c r="K21111"/>
    </row>
    <row r="21112" spans="11:11">
      <c r="K21112"/>
    </row>
    <row r="21113" spans="11:11">
      <c r="K21113"/>
    </row>
    <row r="21114" spans="11:11">
      <c r="K21114"/>
    </row>
    <row r="21115" spans="11:11">
      <c r="K21115"/>
    </row>
    <row r="21116" spans="11:11">
      <c r="K21116"/>
    </row>
    <row r="21117" spans="11:11">
      <c r="K21117"/>
    </row>
    <row r="21118" spans="11:11">
      <c r="K21118"/>
    </row>
    <row r="21119" spans="11:11">
      <c r="K21119"/>
    </row>
    <row r="21120" spans="11:11">
      <c r="K21120"/>
    </row>
    <row r="21121" spans="11:11">
      <c r="K21121"/>
    </row>
    <row r="21122" spans="11:11">
      <c r="K21122"/>
    </row>
    <row r="21123" spans="11:11">
      <c r="K21123"/>
    </row>
    <row r="21124" spans="11:11">
      <c r="K21124"/>
    </row>
    <row r="21125" spans="11:11">
      <c r="K21125"/>
    </row>
    <row r="21126" spans="11:11">
      <c r="K21126"/>
    </row>
    <row r="21127" spans="11:11">
      <c r="K21127"/>
    </row>
    <row r="21128" spans="11:11">
      <c r="K21128"/>
    </row>
    <row r="21129" spans="11:11">
      <c r="K21129"/>
    </row>
    <row r="21130" spans="11:11">
      <c r="K21130"/>
    </row>
    <row r="21131" spans="11:11">
      <c r="K21131"/>
    </row>
    <row r="21132" spans="11:11">
      <c r="K21132"/>
    </row>
    <row r="21133" spans="11:11">
      <c r="K21133"/>
    </row>
    <row r="21134" spans="11:11">
      <c r="K21134"/>
    </row>
    <row r="21135" spans="11:11">
      <c r="K21135"/>
    </row>
    <row r="21136" spans="11:11">
      <c r="K21136"/>
    </row>
    <row r="21137" spans="11:11">
      <c r="K21137"/>
    </row>
    <row r="21138" spans="11:11">
      <c r="K21138"/>
    </row>
    <row r="21139" spans="11:11">
      <c r="K21139"/>
    </row>
    <row r="21140" spans="11:11">
      <c r="K21140"/>
    </row>
    <row r="21141" spans="11:11">
      <c r="K21141"/>
    </row>
    <row r="21142" spans="11:11">
      <c r="K21142"/>
    </row>
    <row r="21143" spans="11:11">
      <c r="K21143"/>
    </row>
    <row r="21144" spans="11:11">
      <c r="K21144"/>
    </row>
    <row r="21145" spans="11:11">
      <c r="K21145"/>
    </row>
    <row r="21146" spans="11:11">
      <c r="K21146"/>
    </row>
    <row r="21147" spans="11:11">
      <c r="K21147"/>
    </row>
    <row r="21148" spans="11:11">
      <c r="K21148"/>
    </row>
    <row r="21149" spans="11:11">
      <c r="K21149"/>
    </row>
    <row r="21150" spans="11:11">
      <c r="K21150"/>
    </row>
    <row r="21151" spans="11:11">
      <c r="K21151"/>
    </row>
    <row r="21152" spans="11:11">
      <c r="K21152"/>
    </row>
    <row r="21153" spans="11:11">
      <c r="K21153"/>
    </row>
    <row r="21154" spans="11:11">
      <c r="K21154"/>
    </row>
    <row r="21155" spans="11:11">
      <c r="K21155"/>
    </row>
    <row r="21156" spans="11:11">
      <c r="K21156"/>
    </row>
    <row r="21157" spans="11:11">
      <c r="K21157"/>
    </row>
    <row r="21158" spans="11:11">
      <c r="K21158"/>
    </row>
    <row r="21159" spans="11:11">
      <c r="K21159"/>
    </row>
    <row r="21160" spans="11:11">
      <c r="K21160"/>
    </row>
    <row r="21161" spans="11:11">
      <c r="K21161"/>
    </row>
    <row r="21162" spans="11:11">
      <c r="K21162"/>
    </row>
    <row r="21163" spans="11:11">
      <c r="K21163"/>
    </row>
    <row r="21164" spans="11:11">
      <c r="K21164"/>
    </row>
    <row r="21165" spans="11:11">
      <c r="K21165"/>
    </row>
    <row r="21166" spans="11:11">
      <c r="K21166"/>
    </row>
    <row r="21167" spans="11:11">
      <c r="K21167"/>
    </row>
    <row r="21168" spans="11:11">
      <c r="K21168"/>
    </row>
    <row r="21169" spans="11:11">
      <c r="K21169"/>
    </row>
    <row r="21170" spans="11:11">
      <c r="K21170"/>
    </row>
    <row r="21171" spans="11:11">
      <c r="K21171"/>
    </row>
    <row r="21172" spans="11:11">
      <c r="K21172"/>
    </row>
    <row r="21173" spans="11:11">
      <c r="K21173"/>
    </row>
    <row r="21174" spans="11:11">
      <c r="K21174"/>
    </row>
    <row r="21175" spans="11:11">
      <c r="K21175"/>
    </row>
    <row r="21176" spans="11:11">
      <c r="K21176"/>
    </row>
    <row r="21177" spans="11:11">
      <c r="K21177"/>
    </row>
    <row r="21178" spans="11:11">
      <c r="K21178"/>
    </row>
    <row r="21179" spans="11:11">
      <c r="K21179"/>
    </row>
    <row r="21180" spans="11:11">
      <c r="K21180"/>
    </row>
    <row r="21181" spans="11:11">
      <c r="K21181"/>
    </row>
    <row r="21182" spans="11:11">
      <c r="K21182"/>
    </row>
    <row r="21183" spans="11:11">
      <c r="K21183"/>
    </row>
    <row r="21184" spans="11:11">
      <c r="K21184"/>
    </row>
    <row r="21185" spans="11:11">
      <c r="K21185"/>
    </row>
    <row r="21186" spans="11:11">
      <c r="K21186"/>
    </row>
    <row r="21187" spans="11:11">
      <c r="K21187"/>
    </row>
    <row r="21188" spans="11:11">
      <c r="K21188"/>
    </row>
    <row r="21189" spans="11:11">
      <c r="K21189"/>
    </row>
    <row r="21190" spans="11:11">
      <c r="K21190"/>
    </row>
    <row r="21191" spans="11:11">
      <c r="K21191"/>
    </row>
    <row r="21192" spans="11:11">
      <c r="K21192"/>
    </row>
    <row r="21193" spans="11:11">
      <c r="K21193"/>
    </row>
    <row r="21194" spans="11:11">
      <c r="K21194"/>
    </row>
    <row r="21195" spans="11:11">
      <c r="K21195"/>
    </row>
    <row r="21196" spans="11:11">
      <c r="K21196"/>
    </row>
    <row r="21197" spans="11:11">
      <c r="K21197"/>
    </row>
    <row r="21198" spans="11:11">
      <c r="K21198"/>
    </row>
    <row r="21199" spans="11:11">
      <c r="K21199"/>
    </row>
    <row r="21200" spans="11:11">
      <c r="K21200"/>
    </row>
    <row r="21201" spans="11:11">
      <c r="K21201"/>
    </row>
    <row r="21202" spans="11:11">
      <c r="K21202"/>
    </row>
    <row r="21203" spans="11:11">
      <c r="K21203"/>
    </row>
    <row r="21204" spans="11:11">
      <c r="K21204"/>
    </row>
    <row r="21205" spans="11:11">
      <c r="K21205"/>
    </row>
    <row r="21206" spans="11:11">
      <c r="K21206"/>
    </row>
    <row r="21207" spans="11:11">
      <c r="K21207"/>
    </row>
    <row r="21208" spans="11:11">
      <c r="K21208"/>
    </row>
    <row r="21209" spans="11:11">
      <c r="K21209"/>
    </row>
    <row r="21210" spans="11:11">
      <c r="K21210"/>
    </row>
    <row r="21211" spans="11:11">
      <c r="K21211"/>
    </row>
    <row r="21212" spans="11:11">
      <c r="K21212"/>
    </row>
    <row r="21213" spans="11:11">
      <c r="K21213"/>
    </row>
    <row r="21214" spans="11:11">
      <c r="K21214"/>
    </row>
    <row r="21215" spans="11:11">
      <c r="K21215"/>
    </row>
    <row r="21216" spans="11:11">
      <c r="K21216"/>
    </row>
    <row r="21217" spans="11:11">
      <c r="K21217"/>
    </row>
    <row r="21218" spans="11:11">
      <c r="K21218"/>
    </row>
    <row r="21219" spans="11:11">
      <c r="K21219"/>
    </row>
    <row r="21220" spans="11:11">
      <c r="K21220"/>
    </row>
    <row r="21221" spans="11:11">
      <c r="K21221"/>
    </row>
    <row r="21222" spans="11:11">
      <c r="K21222"/>
    </row>
    <row r="21223" spans="11:11">
      <c r="K21223"/>
    </row>
    <row r="21224" spans="11:11">
      <c r="K21224"/>
    </row>
    <row r="21225" spans="11:11">
      <c r="K21225"/>
    </row>
    <row r="21226" spans="11:11">
      <c r="K21226"/>
    </row>
    <row r="21227" spans="11:11">
      <c r="K21227"/>
    </row>
    <row r="21228" spans="11:11">
      <c r="K21228"/>
    </row>
    <row r="21229" spans="11:11">
      <c r="K21229"/>
    </row>
    <row r="21230" spans="11:11">
      <c r="K21230"/>
    </row>
    <row r="21231" spans="11:11">
      <c r="K21231"/>
    </row>
    <row r="21232" spans="11:11">
      <c r="K21232"/>
    </row>
    <row r="21233" spans="11:11">
      <c r="K21233"/>
    </row>
    <row r="21234" spans="11:11">
      <c r="K21234"/>
    </row>
    <row r="21235" spans="11:11">
      <c r="K21235"/>
    </row>
    <row r="21236" spans="11:11">
      <c r="K21236"/>
    </row>
    <row r="21237" spans="11:11">
      <c r="K21237"/>
    </row>
    <row r="21238" spans="11:11">
      <c r="K21238"/>
    </row>
    <row r="21239" spans="11:11">
      <c r="K21239"/>
    </row>
    <row r="21240" spans="11:11">
      <c r="K21240"/>
    </row>
    <row r="21241" spans="11:11">
      <c r="K21241"/>
    </row>
    <row r="21242" spans="11:11">
      <c r="K21242"/>
    </row>
    <row r="21243" spans="11:11">
      <c r="K21243"/>
    </row>
    <row r="21244" spans="11:11">
      <c r="K21244"/>
    </row>
    <row r="21245" spans="11:11">
      <c r="K21245"/>
    </row>
    <row r="21246" spans="11:11">
      <c r="K21246"/>
    </row>
    <row r="21247" spans="11:11">
      <c r="K21247"/>
    </row>
    <row r="21248" spans="11:11">
      <c r="K21248"/>
    </row>
    <row r="21249" spans="11:11">
      <c r="K21249"/>
    </row>
    <row r="21250" spans="11:11">
      <c r="K21250"/>
    </row>
    <row r="21251" spans="11:11">
      <c r="K21251"/>
    </row>
    <row r="21252" spans="11:11">
      <c r="K21252"/>
    </row>
    <row r="21253" spans="11:11">
      <c r="K21253"/>
    </row>
    <row r="21254" spans="11:11">
      <c r="K21254"/>
    </row>
    <row r="21255" spans="11:11">
      <c r="K21255"/>
    </row>
    <row r="21256" spans="11:11">
      <c r="K21256"/>
    </row>
    <row r="21257" spans="11:11">
      <c r="K21257"/>
    </row>
    <row r="21258" spans="11:11">
      <c r="K21258"/>
    </row>
    <row r="21259" spans="11:11">
      <c r="K21259"/>
    </row>
    <row r="21260" spans="11:11">
      <c r="K21260"/>
    </row>
    <row r="21261" spans="11:11">
      <c r="K21261"/>
    </row>
    <row r="21262" spans="11:11">
      <c r="K21262"/>
    </row>
    <row r="21263" spans="11:11">
      <c r="K21263"/>
    </row>
    <row r="21264" spans="11:11">
      <c r="K21264"/>
    </row>
    <row r="21265" spans="11:11">
      <c r="K21265"/>
    </row>
    <row r="21266" spans="11:11">
      <c r="K21266"/>
    </row>
    <row r="21267" spans="11:11">
      <c r="K21267"/>
    </row>
    <row r="21268" spans="11:11">
      <c r="K21268"/>
    </row>
    <row r="21269" spans="11:11">
      <c r="K21269"/>
    </row>
    <row r="21270" spans="11:11">
      <c r="K21270"/>
    </row>
    <row r="21271" spans="11:11">
      <c r="K21271"/>
    </row>
    <row r="21272" spans="11:11">
      <c r="K21272"/>
    </row>
    <row r="21273" spans="11:11">
      <c r="K21273"/>
    </row>
    <row r="21274" spans="11:11">
      <c r="K21274"/>
    </row>
    <row r="21275" spans="11:11">
      <c r="K21275"/>
    </row>
    <row r="21276" spans="11:11">
      <c r="K21276"/>
    </row>
    <row r="21277" spans="11:11">
      <c r="K21277"/>
    </row>
    <row r="21278" spans="11:11">
      <c r="K21278"/>
    </row>
    <row r="21279" spans="11:11">
      <c r="K21279"/>
    </row>
    <row r="21280" spans="11:11">
      <c r="K21280"/>
    </row>
    <row r="21281" spans="11:11">
      <c r="K21281"/>
    </row>
    <row r="21282" spans="11:11">
      <c r="K21282"/>
    </row>
    <row r="21283" spans="11:11">
      <c r="K21283"/>
    </row>
    <row r="21284" spans="11:11">
      <c r="K21284"/>
    </row>
    <row r="21285" spans="11:11">
      <c r="K21285"/>
    </row>
    <row r="21286" spans="11:11">
      <c r="K21286"/>
    </row>
    <row r="21287" spans="11:11">
      <c r="K21287"/>
    </row>
    <row r="21288" spans="11:11">
      <c r="K21288"/>
    </row>
    <row r="21289" spans="11:11">
      <c r="K21289"/>
    </row>
    <row r="21290" spans="11:11">
      <c r="K21290"/>
    </row>
    <row r="21291" spans="11:11">
      <c r="K21291"/>
    </row>
    <row r="21292" spans="11:11">
      <c r="K21292"/>
    </row>
    <row r="21293" spans="11:11">
      <c r="K21293"/>
    </row>
    <row r="21294" spans="11:11">
      <c r="K21294"/>
    </row>
    <row r="21295" spans="11:11">
      <c r="K21295"/>
    </row>
    <row r="21296" spans="11:11">
      <c r="K21296"/>
    </row>
    <row r="21297" spans="11:11">
      <c r="K21297"/>
    </row>
    <row r="21298" spans="11:11">
      <c r="K21298"/>
    </row>
    <row r="21299" spans="11:11">
      <c r="K21299"/>
    </row>
    <row r="21300" spans="11:11">
      <c r="K21300"/>
    </row>
    <row r="21301" spans="11:11">
      <c r="K21301"/>
    </row>
    <row r="21302" spans="11:11">
      <c r="K21302"/>
    </row>
    <row r="21303" spans="11:11">
      <c r="K21303"/>
    </row>
    <row r="21304" spans="11:11">
      <c r="K21304"/>
    </row>
    <row r="21305" spans="11:11">
      <c r="K21305"/>
    </row>
    <row r="21306" spans="11:11">
      <c r="K21306"/>
    </row>
    <row r="21307" spans="11:11">
      <c r="K21307"/>
    </row>
    <row r="21308" spans="11:11">
      <c r="K21308"/>
    </row>
    <row r="21309" spans="11:11">
      <c r="K21309"/>
    </row>
    <row r="21310" spans="11:11">
      <c r="K21310"/>
    </row>
    <row r="21311" spans="11:11">
      <c r="K21311"/>
    </row>
    <row r="21312" spans="11:11">
      <c r="K21312"/>
    </row>
    <row r="21313" spans="11:11">
      <c r="K21313"/>
    </row>
    <row r="21314" spans="11:11">
      <c r="K21314"/>
    </row>
    <row r="21315" spans="11:11">
      <c r="K21315"/>
    </row>
    <row r="21316" spans="11:11">
      <c r="K21316"/>
    </row>
    <row r="21317" spans="11:11">
      <c r="K21317"/>
    </row>
    <row r="21318" spans="11:11">
      <c r="K21318"/>
    </row>
    <row r="21319" spans="11:11">
      <c r="K21319"/>
    </row>
    <row r="21320" spans="11:11">
      <c r="K21320"/>
    </row>
    <row r="21321" spans="11:11">
      <c r="K21321"/>
    </row>
    <row r="21322" spans="11:11">
      <c r="K21322"/>
    </row>
    <row r="21323" spans="11:11">
      <c r="K21323"/>
    </row>
    <row r="21324" spans="11:11">
      <c r="K21324"/>
    </row>
    <row r="21325" spans="11:11">
      <c r="K21325"/>
    </row>
    <row r="21326" spans="11:11">
      <c r="K21326"/>
    </row>
    <row r="21327" spans="11:11">
      <c r="K21327"/>
    </row>
    <row r="21328" spans="11:11">
      <c r="K21328"/>
    </row>
    <row r="21329" spans="11:11">
      <c r="K21329"/>
    </row>
    <row r="21330" spans="11:11">
      <c r="K21330"/>
    </row>
    <row r="21331" spans="11:11">
      <c r="K21331"/>
    </row>
    <row r="21332" spans="11:11">
      <c r="K21332"/>
    </row>
    <row r="21333" spans="11:11">
      <c r="K21333"/>
    </row>
    <row r="21334" spans="11:11">
      <c r="K21334"/>
    </row>
    <row r="21335" spans="11:11">
      <c r="K21335"/>
    </row>
    <row r="21336" spans="11:11">
      <c r="K21336"/>
    </row>
    <row r="21337" spans="11:11">
      <c r="K21337"/>
    </row>
    <row r="21338" spans="11:11">
      <c r="K21338"/>
    </row>
    <row r="21339" spans="11:11">
      <c r="K21339"/>
    </row>
    <row r="21340" spans="11:11">
      <c r="K21340"/>
    </row>
    <row r="21341" spans="11:11">
      <c r="K21341"/>
    </row>
    <row r="21342" spans="11:11">
      <c r="K21342"/>
    </row>
    <row r="21343" spans="11:11">
      <c r="K21343"/>
    </row>
    <row r="21344" spans="11:11">
      <c r="K21344"/>
    </row>
    <row r="21345" spans="11:11">
      <c r="K21345"/>
    </row>
    <row r="21346" spans="11:11">
      <c r="K21346"/>
    </row>
    <row r="21347" spans="11:11">
      <c r="K21347"/>
    </row>
    <row r="21348" spans="11:11">
      <c r="K21348"/>
    </row>
    <row r="21349" spans="11:11">
      <c r="K21349"/>
    </row>
    <row r="21350" spans="11:11">
      <c r="K21350"/>
    </row>
    <row r="21351" spans="11:11">
      <c r="K21351"/>
    </row>
    <row r="21352" spans="11:11">
      <c r="K21352"/>
    </row>
    <row r="21353" spans="11:11">
      <c r="K21353"/>
    </row>
    <row r="21354" spans="11:11">
      <c r="K21354"/>
    </row>
    <row r="21355" spans="11:11">
      <c r="K21355"/>
    </row>
    <row r="21356" spans="11:11">
      <c r="K21356"/>
    </row>
    <row r="21357" spans="11:11">
      <c r="K21357"/>
    </row>
    <row r="21358" spans="11:11">
      <c r="K21358"/>
    </row>
    <row r="21359" spans="11:11">
      <c r="K21359"/>
    </row>
    <row r="21360" spans="11:11">
      <c r="K21360"/>
    </row>
    <row r="21361" spans="11:11">
      <c r="K21361"/>
    </row>
    <row r="21362" spans="11:11">
      <c r="K21362"/>
    </row>
    <row r="21363" spans="11:11">
      <c r="K21363"/>
    </row>
    <row r="21364" spans="11:11">
      <c r="K21364"/>
    </row>
    <row r="21365" spans="11:11">
      <c r="K21365"/>
    </row>
    <row r="21366" spans="11:11">
      <c r="K21366"/>
    </row>
    <row r="21367" spans="11:11">
      <c r="K21367"/>
    </row>
    <row r="21368" spans="11:11">
      <c r="K21368"/>
    </row>
    <row r="21369" spans="11:11">
      <c r="K21369"/>
    </row>
    <row r="21370" spans="11:11">
      <c r="K21370"/>
    </row>
    <row r="21371" spans="11:11">
      <c r="K21371"/>
    </row>
    <row r="21372" spans="11:11">
      <c r="K21372"/>
    </row>
    <row r="21373" spans="11:11">
      <c r="K21373"/>
    </row>
    <row r="21374" spans="11:11">
      <c r="K21374"/>
    </row>
    <row r="21375" spans="11:11">
      <c r="K21375"/>
    </row>
    <row r="21376" spans="11:11">
      <c r="K21376"/>
    </row>
    <row r="21377" spans="11:11">
      <c r="K21377"/>
    </row>
    <row r="21378" spans="11:11">
      <c r="K21378"/>
    </row>
    <row r="21379" spans="11:11">
      <c r="K21379"/>
    </row>
    <row r="21380" spans="11:11">
      <c r="K21380"/>
    </row>
    <row r="21381" spans="11:11">
      <c r="K21381"/>
    </row>
    <row r="21382" spans="11:11">
      <c r="K21382"/>
    </row>
    <row r="21383" spans="11:11">
      <c r="K21383"/>
    </row>
    <row r="21384" spans="11:11">
      <c r="K21384"/>
    </row>
    <row r="21385" spans="11:11">
      <c r="K21385"/>
    </row>
    <row r="21386" spans="11:11">
      <c r="K21386"/>
    </row>
    <row r="21387" spans="11:11">
      <c r="K21387"/>
    </row>
    <row r="21388" spans="11:11">
      <c r="K21388"/>
    </row>
    <row r="21389" spans="11:11">
      <c r="K21389"/>
    </row>
    <row r="21390" spans="11:11">
      <c r="K21390"/>
    </row>
    <row r="21391" spans="11:11">
      <c r="K21391"/>
    </row>
    <row r="21392" spans="11:11">
      <c r="K21392"/>
    </row>
    <row r="21393" spans="11:11">
      <c r="K21393"/>
    </row>
    <row r="21394" spans="11:11">
      <c r="K21394"/>
    </row>
    <row r="21395" spans="11:11">
      <c r="K21395"/>
    </row>
    <row r="21396" spans="11:11">
      <c r="K21396"/>
    </row>
    <row r="21397" spans="11:11">
      <c r="K21397"/>
    </row>
    <row r="21398" spans="11:11">
      <c r="K21398"/>
    </row>
    <row r="21399" spans="11:11">
      <c r="K21399"/>
    </row>
    <row r="21400" spans="11:11">
      <c r="K21400"/>
    </row>
    <row r="21401" spans="11:11">
      <c r="K21401"/>
    </row>
    <row r="21402" spans="11:11">
      <c r="K21402"/>
    </row>
    <row r="21403" spans="11:11">
      <c r="K21403"/>
    </row>
    <row r="21404" spans="11:11">
      <c r="K21404"/>
    </row>
    <row r="21405" spans="11:11">
      <c r="K21405"/>
    </row>
    <row r="21406" spans="11:11">
      <c r="K21406"/>
    </row>
    <row r="21407" spans="11:11">
      <c r="K21407"/>
    </row>
    <row r="21408" spans="11:11">
      <c r="K21408"/>
    </row>
    <row r="21409" spans="11:11">
      <c r="K21409"/>
    </row>
    <row r="21410" spans="11:11">
      <c r="K21410"/>
    </row>
    <row r="21411" spans="11:11">
      <c r="K21411"/>
    </row>
    <row r="21412" spans="11:11">
      <c r="K21412"/>
    </row>
    <row r="21413" spans="11:11">
      <c r="K21413"/>
    </row>
    <row r="21414" spans="11:11">
      <c r="K21414"/>
    </row>
    <row r="21415" spans="11:11">
      <c r="K21415"/>
    </row>
    <row r="21416" spans="11:11">
      <c r="K21416"/>
    </row>
    <row r="21417" spans="11:11">
      <c r="K21417"/>
    </row>
    <row r="21418" spans="11:11">
      <c r="K21418"/>
    </row>
    <row r="21419" spans="11:11">
      <c r="K21419"/>
    </row>
    <row r="21420" spans="11:11">
      <c r="K21420"/>
    </row>
    <row r="21421" spans="11:11">
      <c r="K21421"/>
    </row>
    <row r="21422" spans="11:11">
      <c r="K21422"/>
    </row>
    <row r="21423" spans="11:11">
      <c r="K21423"/>
    </row>
    <row r="21424" spans="11:11">
      <c r="K21424"/>
    </row>
    <row r="21425" spans="11:11">
      <c r="K21425"/>
    </row>
    <row r="21426" spans="11:11">
      <c r="K21426"/>
    </row>
    <row r="21427" spans="11:11">
      <c r="K21427"/>
    </row>
    <row r="21428" spans="11:11">
      <c r="K21428"/>
    </row>
    <row r="21429" spans="11:11">
      <c r="K21429"/>
    </row>
    <row r="21430" spans="11:11">
      <c r="K21430"/>
    </row>
    <row r="21431" spans="11:11">
      <c r="K21431"/>
    </row>
    <row r="21432" spans="11:11">
      <c r="K21432"/>
    </row>
    <row r="21433" spans="11:11">
      <c r="K21433"/>
    </row>
    <row r="21434" spans="11:11">
      <c r="K21434"/>
    </row>
    <row r="21435" spans="11:11">
      <c r="K21435"/>
    </row>
    <row r="21436" spans="11:11">
      <c r="K21436"/>
    </row>
    <row r="21437" spans="11:11">
      <c r="K21437"/>
    </row>
    <row r="21438" spans="11:11">
      <c r="K21438"/>
    </row>
    <row r="21439" spans="11:11">
      <c r="K21439"/>
    </row>
    <row r="21440" spans="11:11">
      <c r="K21440"/>
    </row>
    <row r="21441" spans="11:11">
      <c r="K21441"/>
    </row>
    <row r="21442" spans="11:11">
      <c r="K21442"/>
    </row>
    <row r="21443" spans="11:11">
      <c r="K21443"/>
    </row>
    <row r="21444" spans="11:11">
      <c r="K21444"/>
    </row>
    <row r="21445" spans="11:11">
      <c r="K21445"/>
    </row>
    <row r="21446" spans="11:11">
      <c r="K21446"/>
    </row>
    <row r="21447" spans="11:11">
      <c r="K21447"/>
    </row>
    <row r="21448" spans="11:11">
      <c r="K21448"/>
    </row>
    <row r="21449" spans="11:11">
      <c r="K21449"/>
    </row>
    <row r="21450" spans="11:11">
      <c r="K21450"/>
    </row>
    <row r="21451" spans="11:11">
      <c r="K21451"/>
    </row>
    <row r="21452" spans="11:11">
      <c r="K21452"/>
    </row>
    <row r="21453" spans="11:11">
      <c r="K21453"/>
    </row>
    <row r="21454" spans="11:11">
      <c r="K21454"/>
    </row>
    <row r="21455" spans="11:11">
      <c r="K21455"/>
    </row>
    <row r="21456" spans="11:11">
      <c r="K21456"/>
    </row>
    <row r="21457" spans="11:11">
      <c r="K21457"/>
    </row>
    <row r="21458" spans="11:11">
      <c r="K21458"/>
    </row>
    <row r="21459" spans="11:11">
      <c r="K21459"/>
    </row>
    <row r="21460" spans="11:11">
      <c r="K21460"/>
    </row>
    <row r="21461" spans="11:11">
      <c r="K21461"/>
    </row>
    <row r="21462" spans="11:11">
      <c r="K21462"/>
    </row>
    <row r="21463" spans="11:11">
      <c r="K21463"/>
    </row>
    <row r="21464" spans="11:11">
      <c r="K21464"/>
    </row>
    <row r="21465" spans="11:11">
      <c r="K21465"/>
    </row>
    <row r="21466" spans="11:11">
      <c r="K21466"/>
    </row>
    <row r="21467" spans="11:11">
      <c r="K21467"/>
    </row>
    <row r="21468" spans="11:11">
      <c r="K21468"/>
    </row>
    <row r="21469" spans="11:11">
      <c r="K21469"/>
    </row>
    <row r="21470" spans="11:11">
      <c r="K21470"/>
    </row>
    <row r="21471" spans="11:11">
      <c r="K21471"/>
    </row>
    <row r="21472" spans="11:11">
      <c r="K21472"/>
    </row>
    <row r="21473" spans="11:11">
      <c r="K21473"/>
    </row>
    <row r="21474" spans="11:11">
      <c r="K21474"/>
    </row>
    <row r="21475" spans="11:11">
      <c r="K21475"/>
    </row>
    <row r="21476" spans="11:11">
      <c r="K21476"/>
    </row>
    <row r="21477" spans="11:11">
      <c r="K21477"/>
    </row>
    <row r="21478" spans="11:11">
      <c r="K21478"/>
    </row>
    <row r="21479" spans="11:11">
      <c r="K21479"/>
    </row>
    <row r="21480" spans="11:11">
      <c r="K21480"/>
    </row>
    <row r="21481" spans="11:11">
      <c r="K21481"/>
    </row>
    <row r="21482" spans="11:11">
      <c r="K21482"/>
    </row>
    <row r="21483" spans="11:11">
      <c r="K21483"/>
    </row>
    <row r="21484" spans="11:11">
      <c r="K21484"/>
    </row>
    <row r="21485" spans="11:11">
      <c r="K21485"/>
    </row>
    <row r="21486" spans="11:11">
      <c r="K21486"/>
    </row>
    <row r="21487" spans="11:11">
      <c r="K21487"/>
    </row>
    <row r="21488" spans="11:11">
      <c r="K21488"/>
    </row>
    <row r="21489" spans="11:11">
      <c r="K21489"/>
    </row>
    <row r="21490" spans="11:11">
      <c r="K21490"/>
    </row>
    <row r="21491" spans="11:11">
      <c r="K21491"/>
    </row>
    <row r="21492" spans="11:11">
      <c r="K21492"/>
    </row>
    <row r="21493" spans="11:11">
      <c r="K21493"/>
    </row>
    <row r="21494" spans="11:11">
      <c r="K21494"/>
    </row>
    <row r="21495" spans="11:11">
      <c r="K21495"/>
    </row>
    <row r="21496" spans="11:11">
      <c r="K21496"/>
    </row>
    <row r="21497" spans="11:11">
      <c r="K21497"/>
    </row>
    <row r="21498" spans="11:11">
      <c r="K21498"/>
    </row>
    <row r="21499" spans="11:11">
      <c r="K21499"/>
    </row>
    <row r="21500" spans="11:11">
      <c r="K21500"/>
    </row>
    <row r="21501" spans="11:11">
      <c r="K21501"/>
    </row>
    <row r="21502" spans="11:11">
      <c r="K21502"/>
    </row>
    <row r="21503" spans="11:11">
      <c r="K21503"/>
    </row>
    <row r="21504" spans="11:11">
      <c r="K21504"/>
    </row>
    <row r="21505" spans="11:11">
      <c r="K21505"/>
    </row>
    <row r="21506" spans="11:11">
      <c r="K21506"/>
    </row>
    <row r="21507" spans="11:11">
      <c r="K21507"/>
    </row>
    <row r="21508" spans="11:11">
      <c r="K21508"/>
    </row>
    <row r="21509" spans="11:11">
      <c r="K21509"/>
    </row>
    <row r="21510" spans="11:11">
      <c r="K21510"/>
    </row>
    <row r="21511" spans="11:11">
      <c r="K21511"/>
    </row>
    <row r="21512" spans="11:11">
      <c r="K21512"/>
    </row>
    <row r="21513" spans="11:11">
      <c r="K21513"/>
    </row>
    <row r="21514" spans="11:11">
      <c r="K21514"/>
    </row>
    <row r="21515" spans="11:11">
      <c r="K21515"/>
    </row>
    <row r="21516" spans="11:11">
      <c r="K21516"/>
    </row>
    <row r="21517" spans="11:11">
      <c r="K21517"/>
    </row>
    <row r="21518" spans="11:11">
      <c r="K21518"/>
    </row>
    <row r="21519" spans="11:11">
      <c r="K21519"/>
    </row>
    <row r="21520" spans="11:11">
      <c r="K21520"/>
    </row>
    <row r="21521" spans="11:11">
      <c r="K21521"/>
    </row>
    <row r="21522" spans="11:11">
      <c r="K21522"/>
    </row>
    <row r="21523" spans="11:11">
      <c r="K21523"/>
    </row>
    <row r="21524" spans="11:11">
      <c r="K21524"/>
    </row>
    <row r="21525" spans="11:11">
      <c r="K21525"/>
    </row>
    <row r="21526" spans="11:11">
      <c r="K21526"/>
    </row>
    <row r="21527" spans="11:11">
      <c r="K21527"/>
    </row>
    <row r="21528" spans="11:11">
      <c r="K21528"/>
    </row>
    <row r="21529" spans="11:11">
      <c r="K21529"/>
    </row>
    <row r="21530" spans="11:11">
      <c r="K21530"/>
    </row>
    <row r="21531" spans="11:11">
      <c r="K21531"/>
    </row>
    <row r="21532" spans="11:11">
      <c r="K21532"/>
    </row>
    <row r="21533" spans="11:11">
      <c r="K21533"/>
    </row>
    <row r="21534" spans="11:11">
      <c r="K21534"/>
    </row>
    <row r="21535" spans="11:11">
      <c r="K21535"/>
    </row>
    <row r="21536" spans="11:11">
      <c r="K21536"/>
    </row>
    <row r="21537" spans="11:11">
      <c r="K21537"/>
    </row>
    <row r="21538" spans="11:11">
      <c r="K21538"/>
    </row>
    <row r="21539" spans="11:11">
      <c r="K21539"/>
    </row>
    <row r="21540" spans="11:11">
      <c r="K21540"/>
    </row>
    <row r="21541" spans="11:11">
      <c r="K21541"/>
    </row>
    <row r="21542" spans="11:11">
      <c r="K21542"/>
    </row>
    <row r="21543" spans="11:11">
      <c r="K21543"/>
    </row>
    <row r="21544" spans="11:11">
      <c r="K21544"/>
    </row>
    <row r="21545" spans="11:11">
      <c r="K21545"/>
    </row>
    <row r="21546" spans="11:11">
      <c r="K21546"/>
    </row>
    <row r="21547" spans="11:11">
      <c r="K21547"/>
    </row>
    <row r="21548" spans="11:11">
      <c r="K21548"/>
    </row>
    <row r="21549" spans="11:11">
      <c r="K21549"/>
    </row>
    <row r="21550" spans="11:11">
      <c r="K21550"/>
    </row>
    <row r="21551" spans="11:11">
      <c r="K21551"/>
    </row>
    <row r="21552" spans="11:11">
      <c r="K21552"/>
    </row>
    <row r="21553" spans="11:11">
      <c r="K21553"/>
    </row>
    <row r="21554" spans="11:11">
      <c r="K21554"/>
    </row>
    <row r="21555" spans="11:11">
      <c r="K21555"/>
    </row>
    <row r="21556" spans="11:11">
      <c r="K21556"/>
    </row>
    <row r="21557" spans="11:11">
      <c r="K21557"/>
    </row>
    <row r="21558" spans="11:11">
      <c r="K21558"/>
    </row>
    <row r="21559" spans="11:11">
      <c r="K21559"/>
    </row>
    <row r="21560" spans="11:11">
      <c r="K21560"/>
    </row>
    <row r="21561" spans="11:11">
      <c r="K21561"/>
    </row>
    <row r="21562" spans="11:11">
      <c r="K21562"/>
    </row>
    <row r="21563" spans="11:11">
      <c r="K21563"/>
    </row>
    <row r="21564" spans="11:11">
      <c r="K21564"/>
    </row>
    <row r="21565" spans="11:11">
      <c r="K21565"/>
    </row>
    <row r="21566" spans="11:11">
      <c r="K21566"/>
    </row>
    <row r="21567" spans="11:11">
      <c r="K21567"/>
    </row>
    <row r="21568" spans="11:11">
      <c r="K21568"/>
    </row>
    <row r="21569" spans="11:11">
      <c r="K21569"/>
    </row>
    <row r="21570" spans="11:11">
      <c r="K21570"/>
    </row>
    <row r="21571" spans="11:11">
      <c r="K21571"/>
    </row>
    <row r="21572" spans="11:11">
      <c r="K21572"/>
    </row>
    <row r="21573" spans="11:11">
      <c r="K21573"/>
    </row>
    <row r="21574" spans="11:11">
      <c r="K21574"/>
    </row>
    <row r="21575" spans="11:11">
      <c r="K21575"/>
    </row>
    <row r="21576" spans="11:11">
      <c r="K21576"/>
    </row>
    <row r="21577" spans="11:11">
      <c r="K21577"/>
    </row>
    <row r="21578" spans="11:11">
      <c r="K21578"/>
    </row>
    <row r="21579" spans="11:11">
      <c r="K21579"/>
    </row>
    <row r="21580" spans="11:11">
      <c r="K21580"/>
    </row>
    <row r="21581" spans="11:11">
      <c r="K21581"/>
    </row>
    <row r="21582" spans="11:11">
      <c r="K21582"/>
    </row>
    <row r="21583" spans="11:11">
      <c r="K21583"/>
    </row>
    <row r="21584" spans="11:11">
      <c r="K21584"/>
    </row>
    <row r="21585" spans="11:11">
      <c r="K21585"/>
    </row>
    <row r="21586" spans="11:11">
      <c r="K21586"/>
    </row>
    <row r="21587" spans="11:11">
      <c r="K21587"/>
    </row>
    <row r="21588" spans="11:11">
      <c r="K21588"/>
    </row>
    <row r="21589" spans="11:11">
      <c r="K21589"/>
    </row>
    <row r="21590" spans="11:11">
      <c r="K21590"/>
    </row>
    <row r="21591" spans="11:11">
      <c r="K21591"/>
    </row>
    <row r="21592" spans="11:11">
      <c r="K21592"/>
    </row>
    <row r="21593" spans="11:11">
      <c r="K21593"/>
    </row>
    <row r="21594" spans="11:11">
      <c r="K21594"/>
    </row>
    <row r="21595" spans="11:11">
      <c r="K21595"/>
    </row>
    <row r="21596" spans="11:11">
      <c r="K21596"/>
    </row>
    <row r="21597" spans="11:11">
      <c r="K21597"/>
    </row>
    <row r="21598" spans="11:11">
      <c r="K21598"/>
    </row>
    <row r="21599" spans="11:11">
      <c r="K21599"/>
    </row>
    <row r="21600" spans="11:11">
      <c r="K21600"/>
    </row>
    <row r="21601" spans="11:11">
      <c r="K21601"/>
    </row>
    <row r="21602" spans="11:11">
      <c r="K21602"/>
    </row>
    <row r="21603" spans="11:11">
      <c r="K21603"/>
    </row>
    <row r="21604" spans="11:11">
      <c r="K21604"/>
    </row>
    <row r="21605" spans="11:11">
      <c r="K21605"/>
    </row>
    <row r="21606" spans="11:11">
      <c r="K21606"/>
    </row>
    <row r="21607" spans="11:11">
      <c r="K21607"/>
    </row>
    <row r="21608" spans="11:11">
      <c r="K21608"/>
    </row>
    <row r="21609" spans="11:11">
      <c r="K21609"/>
    </row>
    <row r="21610" spans="11:11">
      <c r="K21610"/>
    </row>
    <row r="21611" spans="11:11">
      <c r="K21611"/>
    </row>
    <row r="21612" spans="11:11">
      <c r="K21612"/>
    </row>
    <row r="21613" spans="11:11">
      <c r="K21613"/>
    </row>
    <row r="21614" spans="11:11">
      <c r="K21614"/>
    </row>
    <row r="21615" spans="11:11">
      <c r="K21615"/>
    </row>
    <row r="21616" spans="11:11">
      <c r="K21616"/>
    </row>
    <row r="21617" spans="11:11">
      <c r="K21617"/>
    </row>
    <row r="21618" spans="11:11">
      <c r="K21618"/>
    </row>
    <row r="21619" spans="11:11">
      <c r="K21619"/>
    </row>
    <row r="21620" spans="11:11">
      <c r="K21620"/>
    </row>
    <row r="21621" spans="11:11">
      <c r="K21621"/>
    </row>
    <row r="21622" spans="11:11">
      <c r="K21622"/>
    </row>
    <row r="21623" spans="11:11">
      <c r="K21623"/>
    </row>
    <row r="21624" spans="11:11">
      <c r="K21624"/>
    </row>
    <row r="21625" spans="11:11">
      <c r="K21625"/>
    </row>
    <row r="21626" spans="11:11">
      <c r="K21626"/>
    </row>
    <row r="21627" spans="11:11">
      <c r="K21627"/>
    </row>
    <row r="21628" spans="11:11">
      <c r="K21628"/>
    </row>
    <row r="21629" spans="11:11">
      <c r="K21629"/>
    </row>
    <row r="21630" spans="11:11">
      <c r="K21630"/>
    </row>
    <row r="21631" spans="11:11">
      <c r="K21631"/>
    </row>
    <row r="21632" spans="11:11">
      <c r="K21632"/>
    </row>
    <row r="21633" spans="11:11">
      <c r="K21633"/>
    </row>
    <row r="21634" spans="11:11">
      <c r="K21634"/>
    </row>
    <row r="21635" spans="11:11">
      <c r="K21635"/>
    </row>
    <row r="21636" spans="11:11">
      <c r="K21636"/>
    </row>
    <row r="21637" spans="11:11">
      <c r="K21637"/>
    </row>
    <row r="21638" spans="11:11">
      <c r="K21638"/>
    </row>
    <row r="21639" spans="11:11">
      <c r="K21639"/>
    </row>
    <row r="21640" spans="11:11">
      <c r="K21640"/>
    </row>
    <row r="21641" spans="11:11">
      <c r="K21641"/>
    </row>
    <row r="21642" spans="11:11">
      <c r="K21642"/>
    </row>
    <row r="21643" spans="11:11">
      <c r="K21643"/>
    </row>
    <row r="21644" spans="11:11">
      <c r="K21644"/>
    </row>
    <row r="21645" spans="11:11">
      <c r="K21645"/>
    </row>
    <row r="21646" spans="11:11">
      <c r="K21646"/>
    </row>
    <row r="21647" spans="11:11">
      <c r="K21647"/>
    </row>
    <row r="21648" spans="11:11">
      <c r="K21648"/>
    </row>
    <row r="21649" spans="11:11">
      <c r="K21649"/>
    </row>
    <row r="21650" spans="11:11">
      <c r="K21650"/>
    </row>
    <row r="21651" spans="11:11">
      <c r="K21651"/>
    </row>
    <row r="21652" spans="11:11">
      <c r="K21652"/>
    </row>
    <row r="21653" spans="11:11">
      <c r="K21653"/>
    </row>
    <row r="21654" spans="11:11">
      <c r="K21654"/>
    </row>
    <row r="21655" spans="11:11">
      <c r="K21655"/>
    </row>
    <row r="21656" spans="11:11">
      <c r="K21656"/>
    </row>
    <row r="21657" spans="11:11">
      <c r="K21657"/>
    </row>
    <row r="21658" spans="11:11">
      <c r="K21658"/>
    </row>
    <row r="21659" spans="11:11">
      <c r="K21659"/>
    </row>
    <row r="21660" spans="11:11">
      <c r="K21660"/>
    </row>
    <row r="21661" spans="11:11">
      <c r="K21661"/>
    </row>
    <row r="21662" spans="11:11">
      <c r="K21662"/>
    </row>
    <row r="21663" spans="11:11">
      <c r="K21663"/>
    </row>
    <row r="21664" spans="11:11">
      <c r="K21664"/>
    </row>
    <row r="21665" spans="11:11">
      <c r="K21665"/>
    </row>
    <row r="21666" spans="11:11">
      <c r="K21666"/>
    </row>
    <row r="21667" spans="11:11">
      <c r="K21667"/>
    </row>
    <row r="21668" spans="11:11">
      <c r="K21668"/>
    </row>
    <row r="21669" spans="11:11">
      <c r="K21669"/>
    </row>
    <row r="21670" spans="11:11">
      <c r="K21670"/>
    </row>
    <row r="21671" spans="11:11">
      <c r="K21671"/>
    </row>
    <row r="21672" spans="11:11">
      <c r="K21672"/>
    </row>
    <row r="21673" spans="11:11">
      <c r="K21673"/>
    </row>
    <row r="21674" spans="11:11">
      <c r="K21674"/>
    </row>
    <row r="21675" spans="11:11">
      <c r="K21675"/>
    </row>
    <row r="21676" spans="11:11">
      <c r="K21676"/>
    </row>
    <row r="21677" spans="11:11">
      <c r="K21677"/>
    </row>
    <row r="21678" spans="11:11">
      <c r="K21678"/>
    </row>
    <row r="21679" spans="11:11">
      <c r="K21679"/>
    </row>
    <row r="21680" spans="11:11">
      <c r="K21680"/>
    </row>
    <row r="21681" spans="11:11">
      <c r="K21681"/>
    </row>
    <row r="21682" spans="11:11">
      <c r="K21682"/>
    </row>
    <row r="21683" spans="11:11">
      <c r="K21683"/>
    </row>
    <row r="21684" spans="11:11">
      <c r="K21684"/>
    </row>
    <row r="21685" spans="11:11">
      <c r="K21685"/>
    </row>
    <row r="21686" spans="11:11">
      <c r="K21686"/>
    </row>
    <row r="21687" spans="11:11">
      <c r="K21687"/>
    </row>
    <row r="21688" spans="11:11">
      <c r="K21688"/>
    </row>
    <row r="21689" spans="11:11">
      <c r="K21689"/>
    </row>
    <row r="21690" spans="11:11">
      <c r="K21690"/>
    </row>
    <row r="21691" spans="11:11">
      <c r="K21691"/>
    </row>
    <row r="21692" spans="11:11">
      <c r="K21692"/>
    </row>
    <row r="21693" spans="11:11">
      <c r="K21693"/>
    </row>
    <row r="21694" spans="11:11">
      <c r="K21694"/>
    </row>
    <row r="21695" spans="11:11">
      <c r="K21695"/>
    </row>
    <row r="21696" spans="11:11">
      <c r="K21696"/>
    </row>
    <row r="21697" spans="11:11">
      <c r="K21697"/>
    </row>
    <row r="21698" spans="11:11">
      <c r="K21698"/>
    </row>
    <row r="21699" spans="11:11">
      <c r="K21699"/>
    </row>
    <row r="21700" spans="11:11">
      <c r="K21700"/>
    </row>
    <row r="21701" spans="11:11">
      <c r="K21701"/>
    </row>
    <row r="21702" spans="11:11">
      <c r="K21702"/>
    </row>
    <row r="21703" spans="11:11">
      <c r="K21703"/>
    </row>
    <row r="21704" spans="11:11">
      <c r="K21704"/>
    </row>
    <row r="21705" spans="11:11">
      <c r="K21705"/>
    </row>
    <row r="21706" spans="11:11">
      <c r="K21706"/>
    </row>
    <row r="21707" spans="11:11">
      <c r="K21707"/>
    </row>
    <row r="21708" spans="11:11">
      <c r="K21708"/>
    </row>
    <row r="21709" spans="11:11">
      <c r="K21709"/>
    </row>
    <row r="21710" spans="11:11">
      <c r="K21710"/>
    </row>
    <row r="21711" spans="11:11">
      <c r="K21711"/>
    </row>
    <row r="21712" spans="11:11">
      <c r="K21712"/>
    </row>
    <row r="21713" spans="11:11">
      <c r="K21713"/>
    </row>
    <row r="21714" spans="11:11">
      <c r="K21714"/>
    </row>
    <row r="21715" spans="11:11">
      <c r="K21715"/>
    </row>
    <row r="21716" spans="11:11">
      <c r="K21716"/>
    </row>
    <row r="21717" spans="11:11">
      <c r="K21717"/>
    </row>
    <row r="21718" spans="11:11">
      <c r="K21718"/>
    </row>
    <row r="21719" spans="11:11">
      <c r="K21719"/>
    </row>
    <row r="21720" spans="11:11">
      <c r="K21720"/>
    </row>
    <row r="21721" spans="11:11">
      <c r="K21721"/>
    </row>
    <row r="21722" spans="11:11">
      <c r="K21722"/>
    </row>
    <row r="21723" spans="11:11">
      <c r="K21723"/>
    </row>
    <row r="21724" spans="11:11">
      <c r="K21724"/>
    </row>
    <row r="21725" spans="11:11">
      <c r="K21725"/>
    </row>
    <row r="21726" spans="11:11">
      <c r="K21726"/>
    </row>
    <row r="21727" spans="11:11">
      <c r="K21727"/>
    </row>
    <row r="21728" spans="11:11">
      <c r="K21728"/>
    </row>
    <row r="21729" spans="11:11">
      <c r="K21729"/>
    </row>
    <row r="21730" spans="11:11">
      <c r="K21730"/>
    </row>
    <row r="21731" spans="11:11">
      <c r="K21731"/>
    </row>
    <row r="21732" spans="11:11">
      <c r="K21732"/>
    </row>
    <row r="21733" spans="11:11">
      <c r="K21733"/>
    </row>
    <row r="21734" spans="11:11">
      <c r="K21734"/>
    </row>
    <row r="21735" spans="11:11">
      <c r="K21735"/>
    </row>
    <row r="21736" spans="11:11">
      <c r="K21736"/>
    </row>
    <row r="21737" spans="11:11">
      <c r="K21737"/>
    </row>
    <row r="21738" spans="11:11">
      <c r="K21738"/>
    </row>
    <row r="21739" spans="11:11">
      <c r="K21739"/>
    </row>
    <row r="21740" spans="11:11">
      <c r="K21740"/>
    </row>
    <row r="21741" spans="11:11">
      <c r="K21741"/>
    </row>
    <row r="21742" spans="11:11">
      <c r="K21742"/>
    </row>
    <row r="21743" spans="11:11">
      <c r="K21743"/>
    </row>
    <row r="21744" spans="11:11">
      <c r="K21744"/>
    </row>
    <row r="21745" spans="11:11">
      <c r="K21745"/>
    </row>
    <row r="21746" spans="11:11">
      <c r="K21746"/>
    </row>
    <row r="21747" spans="11:11">
      <c r="K21747"/>
    </row>
    <row r="21748" spans="11:11">
      <c r="K21748"/>
    </row>
    <row r="21749" spans="11:11">
      <c r="K21749"/>
    </row>
    <row r="21750" spans="11:11">
      <c r="K21750"/>
    </row>
    <row r="21751" spans="11:11">
      <c r="K21751"/>
    </row>
    <row r="21752" spans="11:11">
      <c r="K21752"/>
    </row>
    <row r="21753" spans="11:11">
      <c r="K21753"/>
    </row>
    <row r="21754" spans="11:11">
      <c r="K21754"/>
    </row>
    <row r="21755" spans="11:11">
      <c r="K21755"/>
    </row>
    <row r="21756" spans="11:11">
      <c r="K21756"/>
    </row>
    <row r="21757" spans="11:11">
      <c r="K21757"/>
    </row>
    <row r="21758" spans="11:11">
      <c r="K21758"/>
    </row>
    <row r="21759" spans="11:11">
      <c r="K21759"/>
    </row>
    <row r="21760" spans="11:11">
      <c r="K21760"/>
    </row>
    <row r="21761" spans="11:11">
      <c r="K21761"/>
    </row>
    <row r="21762" spans="11:11">
      <c r="K21762"/>
    </row>
    <row r="21763" spans="11:11">
      <c r="K21763"/>
    </row>
    <row r="21764" spans="11:11">
      <c r="K21764"/>
    </row>
    <row r="21765" spans="11:11">
      <c r="K21765"/>
    </row>
    <row r="21766" spans="11:11">
      <c r="K21766"/>
    </row>
    <row r="21767" spans="11:11">
      <c r="K21767"/>
    </row>
    <row r="21768" spans="11:11">
      <c r="K21768"/>
    </row>
    <row r="21769" spans="11:11">
      <c r="K21769"/>
    </row>
    <row r="21770" spans="11:11">
      <c r="K21770"/>
    </row>
    <row r="21771" spans="11:11">
      <c r="K21771"/>
    </row>
    <row r="21772" spans="11:11">
      <c r="K21772"/>
    </row>
    <row r="21773" spans="11:11">
      <c r="K21773"/>
    </row>
    <row r="21774" spans="11:11">
      <c r="K21774"/>
    </row>
    <row r="21775" spans="11:11">
      <c r="K21775"/>
    </row>
    <row r="21776" spans="11:11">
      <c r="K21776"/>
    </row>
    <row r="21777" spans="11:11">
      <c r="K21777"/>
    </row>
    <row r="21778" spans="11:11">
      <c r="K21778"/>
    </row>
    <row r="21779" spans="11:11">
      <c r="K21779"/>
    </row>
    <row r="21780" spans="11:11">
      <c r="K21780"/>
    </row>
    <row r="21781" spans="11:11">
      <c r="K21781"/>
    </row>
    <row r="21782" spans="11:11">
      <c r="K21782"/>
    </row>
    <row r="21783" spans="11:11">
      <c r="K21783"/>
    </row>
    <row r="21784" spans="11:11">
      <c r="K21784"/>
    </row>
    <row r="21785" spans="11:11">
      <c r="K21785"/>
    </row>
    <row r="21786" spans="11:11">
      <c r="K21786"/>
    </row>
    <row r="21787" spans="11:11">
      <c r="K21787"/>
    </row>
    <row r="21788" spans="11:11">
      <c r="K21788"/>
    </row>
    <row r="21789" spans="11:11">
      <c r="K21789"/>
    </row>
    <row r="21790" spans="11:11">
      <c r="K21790"/>
    </row>
    <row r="21791" spans="11:11">
      <c r="K21791"/>
    </row>
    <row r="21792" spans="11:11">
      <c r="K21792"/>
    </row>
    <row r="21793" spans="11:11">
      <c r="K21793"/>
    </row>
    <row r="21794" spans="11:11">
      <c r="K21794"/>
    </row>
    <row r="21795" spans="11:11">
      <c r="K21795"/>
    </row>
    <row r="21796" spans="11:11">
      <c r="K21796"/>
    </row>
    <row r="21797" spans="11:11">
      <c r="K21797"/>
    </row>
    <row r="21798" spans="11:11">
      <c r="K21798"/>
    </row>
    <row r="21799" spans="11:11">
      <c r="K21799"/>
    </row>
    <row r="21800" spans="11:11">
      <c r="K21800"/>
    </row>
    <row r="21801" spans="11:11">
      <c r="K21801"/>
    </row>
    <row r="21802" spans="11:11">
      <c r="K21802"/>
    </row>
    <row r="21803" spans="11:11">
      <c r="K21803"/>
    </row>
    <row r="21804" spans="11:11">
      <c r="K21804"/>
    </row>
    <row r="21805" spans="11:11">
      <c r="K21805"/>
    </row>
    <row r="21806" spans="11:11">
      <c r="K21806"/>
    </row>
    <row r="21807" spans="11:11">
      <c r="K21807"/>
    </row>
    <row r="21808" spans="11:11">
      <c r="K21808"/>
    </row>
    <row r="21809" spans="11:11">
      <c r="K21809"/>
    </row>
    <row r="21810" spans="11:11">
      <c r="K21810"/>
    </row>
    <row r="21811" spans="11:11">
      <c r="K21811"/>
    </row>
    <row r="21812" spans="11:11">
      <c r="K21812"/>
    </row>
    <row r="21813" spans="11:11">
      <c r="K21813"/>
    </row>
    <row r="21814" spans="11:11">
      <c r="K21814"/>
    </row>
    <row r="21815" spans="11:11">
      <c r="K21815"/>
    </row>
    <row r="21816" spans="11:11">
      <c r="K21816"/>
    </row>
    <row r="21817" spans="11:11">
      <c r="K21817"/>
    </row>
    <row r="21818" spans="11:11">
      <c r="K21818"/>
    </row>
    <row r="21819" spans="11:11">
      <c r="K21819"/>
    </row>
    <row r="21820" spans="11:11">
      <c r="K21820"/>
    </row>
    <row r="21821" spans="11:11">
      <c r="K21821"/>
    </row>
    <row r="21822" spans="11:11">
      <c r="K21822"/>
    </row>
    <row r="21823" spans="11:11">
      <c r="K21823"/>
    </row>
    <row r="21824" spans="11:11">
      <c r="K21824"/>
    </row>
    <row r="21825" spans="11:11">
      <c r="K21825"/>
    </row>
    <row r="21826" spans="11:11">
      <c r="K21826"/>
    </row>
    <row r="21827" spans="11:11">
      <c r="K21827"/>
    </row>
    <row r="21828" spans="11:11">
      <c r="K21828"/>
    </row>
    <row r="21829" spans="11:11">
      <c r="K21829"/>
    </row>
    <row r="21830" spans="11:11">
      <c r="K21830"/>
    </row>
    <row r="21831" spans="11:11">
      <c r="K21831"/>
    </row>
    <row r="21832" spans="11:11">
      <c r="K21832"/>
    </row>
    <row r="21833" spans="11:11">
      <c r="K21833"/>
    </row>
    <row r="21834" spans="11:11">
      <c r="K21834"/>
    </row>
    <row r="21835" spans="11:11">
      <c r="K21835"/>
    </row>
    <row r="21836" spans="11:11">
      <c r="K21836"/>
    </row>
    <row r="21837" spans="11:11">
      <c r="K21837"/>
    </row>
    <row r="21838" spans="11:11">
      <c r="K21838"/>
    </row>
    <row r="21839" spans="11:11">
      <c r="K21839"/>
    </row>
    <row r="21840" spans="11:11">
      <c r="K21840"/>
    </row>
    <row r="21841" spans="11:11">
      <c r="K21841"/>
    </row>
    <row r="21842" spans="11:11">
      <c r="K21842"/>
    </row>
    <row r="21843" spans="11:11">
      <c r="K21843"/>
    </row>
    <row r="21844" spans="11:11">
      <c r="K21844"/>
    </row>
    <row r="21845" spans="11:11">
      <c r="K21845"/>
    </row>
    <row r="21846" spans="11:11">
      <c r="K21846"/>
    </row>
    <row r="21847" spans="11:11">
      <c r="K21847"/>
    </row>
    <row r="21848" spans="11:11">
      <c r="K21848"/>
    </row>
    <row r="21849" spans="11:11">
      <c r="K21849"/>
    </row>
    <row r="21850" spans="11:11">
      <c r="K21850"/>
    </row>
    <row r="21851" spans="11:11">
      <c r="K21851"/>
    </row>
    <row r="21852" spans="11:11">
      <c r="K21852"/>
    </row>
    <row r="21853" spans="11:11">
      <c r="K21853"/>
    </row>
    <row r="21854" spans="11:11">
      <c r="K21854"/>
    </row>
    <row r="21855" spans="11:11">
      <c r="K21855"/>
    </row>
    <row r="21856" spans="11:11">
      <c r="K21856"/>
    </row>
    <row r="21857" spans="11:11">
      <c r="K21857"/>
    </row>
    <row r="21858" spans="11:11">
      <c r="K21858"/>
    </row>
    <row r="21859" spans="11:11">
      <c r="K21859"/>
    </row>
    <row r="21860" spans="11:11">
      <c r="K21860"/>
    </row>
    <row r="21861" spans="11:11">
      <c r="K21861"/>
    </row>
    <row r="21862" spans="11:11">
      <c r="K21862"/>
    </row>
    <row r="21863" spans="11:11">
      <c r="K21863"/>
    </row>
    <row r="21864" spans="11:11">
      <c r="K21864"/>
    </row>
    <row r="21865" spans="11:11">
      <c r="K21865"/>
    </row>
    <row r="21866" spans="11:11">
      <c r="K21866"/>
    </row>
    <row r="21867" spans="11:11">
      <c r="K21867"/>
    </row>
    <row r="21868" spans="11:11">
      <c r="K21868"/>
    </row>
    <row r="21869" spans="11:11">
      <c r="K21869"/>
    </row>
    <row r="21870" spans="11:11">
      <c r="K21870"/>
    </row>
    <row r="21871" spans="11:11">
      <c r="K21871"/>
    </row>
    <row r="21872" spans="11:11">
      <c r="K21872"/>
    </row>
    <row r="21873" spans="11:11">
      <c r="K21873"/>
    </row>
    <row r="21874" spans="11:11">
      <c r="K21874"/>
    </row>
    <row r="21875" spans="11:11">
      <c r="K21875"/>
    </row>
    <row r="21876" spans="11:11">
      <c r="K21876"/>
    </row>
    <row r="21877" spans="11:11">
      <c r="K21877"/>
    </row>
    <row r="21878" spans="11:11">
      <c r="K21878"/>
    </row>
    <row r="21879" spans="11:11">
      <c r="K21879"/>
    </row>
    <row r="21880" spans="11:11">
      <c r="K21880"/>
    </row>
    <row r="21881" spans="11:11">
      <c r="K21881"/>
    </row>
    <row r="21882" spans="11:11">
      <c r="K21882"/>
    </row>
    <row r="21883" spans="11:11">
      <c r="K21883"/>
    </row>
    <row r="21884" spans="11:11">
      <c r="K21884"/>
    </row>
    <row r="21885" spans="11:11">
      <c r="K21885"/>
    </row>
    <row r="21886" spans="11:11">
      <c r="K21886"/>
    </row>
    <row r="21887" spans="11:11">
      <c r="K21887"/>
    </row>
    <row r="21888" spans="11:11">
      <c r="K21888"/>
    </row>
    <row r="21889" spans="11:11">
      <c r="K21889"/>
    </row>
    <row r="21890" spans="11:11">
      <c r="K21890"/>
    </row>
    <row r="21891" spans="11:11">
      <c r="K21891"/>
    </row>
    <row r="21892" spans="11:11">
      <c r="K21892"/>
    </row>
    <row r="21893" spans="11:11">
      <c r="K21893"/>
    </row>
    <row r="21894" spans="11:11">
      <c r="K21894"/>
    </row>
    <row r="21895" spans="11:11">
      <c r="K21895"/>
    </row>
    <row r="21896" spans="11:11">
      <c r="K21896"/>
    </row>
    <row r="21897" spans="11:11">
      <c r="K21897"/>
    </row>
    <row r="21898" spans="11:11">
      <c r="K21898"/>
    </row>
    <row r="21899" spans="11:11">
      <c r="K21899"/>
    </row>
    <row r="21900" spans="11:11">
      <c r="K21900"/>
    </row>
    <row r="21901" spans="11:11">
      <c r="K21901"/>
    </row>
    <row r="21902" spans="11:11">
      <c r="K21902"/>
    </row>
    <row r="21903" spans="11:11">
      <c r="K21903"/>
    </row>
    <row r="21904" spans="11:11">
      <c r="K21904"/>
    </row>
    <row r="21905" spans="11:11">
      <c r="K21905"/>
    </row>
    <row r="21906" spans="11:11">
      <c r="K21906"/>
    </row>
    <row r="21907" spans="11:11">
      <c r="K21907"/>
    </row>
    <row r="21908" spans="11:11">
      <c r="K21908"/>
    </row>
    <row r="21909" spans="11:11">
      <c r="K21909"/>
    </row>
    <row r="21910" spans="11:11">
      <c r="K21910"/>
    </row>
    <row r="21911" spans="11:11">
      <c r="K21911"/>
    </row>
    <row r="21912" spans="11:11">
      <c r="K21912"/>
    </row>
    <row r="21913" spans="11:11">
      <c r="K21913"/>
    </row>
    <row r="21914" spans="11:11">
      <c r="K21914"/>
    </row>
    <row r="21915" spans="11:11">
      <c r="K21915"/>
    </row>
    <row r="21916" spans="11:11">
      <c r="K21916"/>
    </row>
    <row r="21917" spans="11:11">
      <c r="K21917"/>
    </row>
    <row r="21918" spans="11:11">
      <c r="K21918"/>
    </row>
    <row r="21919" spans="11:11">
      <c r="K21919"/>
    </row>
    <row r="21920" spans="11:11">
      <c r="K21920"/>
    </row>
    <row r="21921" spans="11:11">
      <c r="K21921"/>
    </row>
    <row r="21922" spans="11:11">
      <c r="K21922"/>
    </row>
    <row r="21923" spans="11:11">
      <c r="K21923"/>
    </row>
    <row r="21924" spans="11:11">
      <c r="K21924"/>
    </row>
    <row r="21925" spans="11:11">
      <c r="K21925"/>
    </row>
    <row r="21926" spans="11:11">
      <c r="K21926"/>
    </row>
    <row r="21927" spans="11:11">
      <c r="K21927"/>
    </row>
    <row r="21928" spans="11:11">
      <c r="K21928"/>
    </row>
    <row r="21929" spans="11:11">
      <c r="K21929"/>
    </row>
    <row r="21930" spans="11:11">
      <c r="K21930"/>
    </row>
    <row r="21931" spans="11:11">
      <c r="K21931"/>
    </row>
    <row r="21932" spans="11:11">
      <c r="K21932"/>
    </row>
    <row r="21933" spans="11:11">
      <c r="K21933"/>
    </row>
    <row r="21934" spans="11:11">
      <c r="K21934"/>
    </row>
    <row r="21935" spans="11:11">
      <c r="K21935"/>
    </row>
    <row r="21936" spans="11:11">
      <c r="K21936"/>
    </row>
    <row r="21937" spans="11:11">
      <c r="K21937"/>
    </row>
    <row r="21938" spans="11:11">
      <c r="K21938"/>
    </row>
    <row r="21939" spans="11:11">
      <c r="K21939"/>
    </row>
    <row r="21940" spans="11:11">
      <c r="K21940"/>
    </row>
    <row r="21941" spans="11:11">
      <c r="K21941"/>
    </row>
    <row r="21942" spans="11:11">
      <c r="K21942"/>
    </row>
    <row r="21943" spans="11:11">
      <c r="K21943"/>
    </row>
    <row r="21944" spans="11:11">
      <c r="K21944"/>
    </row>
    <row r="21945" spans="11:11">
      <c r="K21945"/>
    </row>
    <row r="21946" spans="11:11">
      <c r="K21946"/>
    </row>
    <row r="21947" spans="11:11">
      <c r="K21947"/>
    </row>
    <row r="21948" spans="11:11">
      <c r="K21948"/>
    </row>
    <row r="21949" spans="11:11">
      <c r="K21949"/>
    </row>
    <row r="21950" spans="11:11">
      <c r="K21950"/>
    </row>
    <row r="21951" spans="11:11">
      <c r="K21951"/>
    </row>
    <row r="21952" spans="11:11">
      <c r="K21952"/>
    </row>
    <row r="21953" spans="11:11">
      <c r="K21953"/>
    </row>
    <row r="21954" spans="11:11">
      <c r="K21954"/>
    </row>
    <row r="21955" spans="11:11">
      <c r="K21955"/>
    </row>
    <row r="21956" spans="11:11">
      <c r="K21956"/>
    </row>
    <row r="21957" spans="11:11">
      <c r="K21957"/>
    </row>
    <row r="21958" spans="11:11">
      <c r="K21958"/>
    </row>
    <row r="21959" spans="11:11">
      <c r="K21959"/>
    </row>
    <row r="21960" spans="11:11">
      <c r="K21960"/>
    </row>
    <row r="21961" spans="11:11">
      <c r="K21961"/>
    </row>
    <row r="21962" spans="11:11">
      <c r="K21962"/>
    </row>
    <row r="21963" spans="11:11">
      <c r="K21963"/>
    </row>
    <row r="21964" spans="11:11">
      <c r="K21964"/>
    </row>
    <row r="21965" spans="11:11">
      <c r="K21965"/>
    </row>
    <row r="21966" spans="11:11">
      <c r="K21966"/>
    </row>
    <row r="21967" spans="11:11">
      <c r="K21967"/>
    </row>
    <row r="21968" spans="11:11">
      <c r="K21968"/>
    </row>
    <row r="21969" spans="11:11">
      <c r="K21969"/>
    </row>
    <row r="21970" spans="11:11">
      <c r="K21970"/>
    </row>
    <row r="21971" spans="11:11">
      <c r="K21971"/>
    </row>
    <row r="21972" spans="11:11">
      <c r="K21972"/>
    </row>
    <row r="21973" spans="11:11">
      <c r="K21973"/>
    </row>
    <row r="21974" spans="11:11">
      <c r="K21974"/>
    </row>
    <row r="21975" spans="11:11">
      <c r="K21975"/>
    </row>
    <row r="21976" spans="11:11">
      <c r="K21976"/>
    </row>
    <row r="21977" spans="11:11">
      <c r="K21977"/>
    </row>
    <row r="21978" spans="11:11">
      <c r="K21978"/>
    </row>
    <row r="21979" spans="11:11">
      <c r="K21979"/>
    </row>
    <row r="21980" spans="11:11">
      <c r="K21980"/>
    </row>
    <row r="21981" spans="11:11">
      <c r="K21981"/>
    </row>
    <row r="21982" spans="11:11">
      <c r="K21982"/>
    </row>
    <row r="21983" spans="11:11">
      <c r="K21983"/>
    </row>
    <row r="21984" spans="11:11">
      <c r="K21984"/>
    </row>
    <row r="21985" spans="11:11">
      <c r="K21985"/>
    </row>
    <row r="21986" spans="11:11">
      <c r="K21986"/>
    </row>
    <row r="21987" spans="11:11">
      <c r="K21987"/>
    </row>
    <row r="21988" spans="11:11">
      <c r="K21988"/>
    </row>
    <row r="21989" spans="11:11">
      <c r="K21989"/>
    </row>
    <row r="21990" spans="11:11">
      <c r="K21990"/>
    </row>
    <row r="21991" spans="11:11">
      <c r="K21991"/>
    </row>
    <row r="21992" spans="11:11">
      <c r="K21992"/>
    </row>
    <row r="21993" spans="11:11">
      <c r="K21993"/>
    </row>
    <row r="21994" spans="11:11">
      <c r="K21994"/>
    </row>
    <row r="21995" spans="11:11">
      <c r="K21995"/>
    </row>
    <row r="21996" spans="11:11">
      <c r="K21996"/>
    </row>
    <row r="21997" spans="11:11">
      <c r="K21997"/>
    </row>
    <row r="21998" spans="11:11">
      <c r="K21998"/>
    </row>
    <row r="21999" spans="11:11">
      <c r="K21999"/>
    </row>
    <row r="22000" spans="11:11">
      <c r="K22000"/>
    </row>
    <row r="22001" spans="11:11">
      <c r="K22001"/>
    </row>
    <row r="22002" spans="11:11">
      <c r="K22002"/>
    </row>
    <row r="22003" spans="11:11">
      <c r="K22003"/>
    </row>
    <row r="22004" spans="11:11">
      <c r="K22004"/>
    </row>
    <row r="22005" spans="11:11">
      <c r="K22005"/>
    </row>
    <row r="22006" spans="11:11">
      <c r="K22006"/>
    </row>
    <row r="22007" spans="11:11">
      <c r="K22007"/>
    </row>
    <row r="22008" spans="11:11">
      <c r="K22008"/>
    </row>
    <row r="22009" spans="11:11">
      <c r="K22009"/>
    </row>
    <row r="22010" spans="11:11">
      <c r="K22010"/>
    </row>
    <row r="22011" spans="11:11">
      <c r="K22011"/>
    </row>
    <row r="22012" spans="11:11">
      <c r="K22012"/>
    </row>
    <row r="22013" spans="11:11">
      <c r="K22013"/>
    </row>
    <row r="22014" spans="11:11">
      <c r="K22014"/>
    </row>
    <row r="22015" spans="11:11">
      <c r="K22015"/>
    </row>
    <row r="22016" spans="11:11">
      <c r="K22016"/>
    </row>
    <row r="22017" spans="11:11">
      <c r="K22017"/>
    </row>
    <row r="22018" spans="11:11">
      <c r="K22018"/>
    </row>
    <row r="22019" spans="11:11">
      <c r="K22019"/>
    </row>
    <row r="22020" spans="11:11">
      <c r="K22020"/>
    </row>
    <row r="22021" spans="11:11">
      <c r="K22021"/>
    </row>
    <row r="22022" spans="11:11">
      <c r="K22022"/>
    </row>
    <row r="22023" spans="11:11">
      <c r="K22023"/>
    </row>
    <row r="22024" spans="11:11">
      <c r="K22024"/>
    </row>
    <row r="22025" spans="11:11">
      <c r="K22025"/>
    </row>
    <row r="22026" spans="11:11">
      <c r="K22026"/>
    </row>
    <row r="22027" spans="11:11">
      <c r="K22027"/>
    </row>
    <row r="22028" spans="11:11">
      <c r="K22028"/>
    </row>
    <row r="22029" spans="11:11">
      <c r="K22029"/>
    </row>
    <row r="22030" spans="11:11">
      <c r="K22030"/>
    </row>
    <row r="22031" spans="11:11">
      <c r="K22031"/>
    </row>
    <row r="22032" spans="11:11">
      <c r="K22032"/>
    </row>
    <row r="22033" spans="11:11">
      <c r="K22033"/>
    </row>
    <row r="22034" spans="11:11">
      <c r="K22034"/>
    </row>
    <row r="22035" spans="11:11">
      <c r="K22035"/>
    </row>
    <row r="22036" spans="11:11">
      <c r="K22036"/>
    </row>
    <row r="22037" spans="11:11">
      <c r="K22037"/>
    </row>
    <row r="22038" spans="11:11">
      <c r="K22038"/>
    </row>
    <row r="22039" spans="11:11">
      <c r="K22039"/>
    </row>
    <row r="22040" spans="11:11">
      <c r="K22040"/>
    </row>
    <row r="22041" spans="11:11">
      <c r="K22041"/>
    </row>
    <row r="22042" spans="11:11">
      <c r="K22042"/>
    </row>
    <row r="22043" spans="11:11">
      <c r="K22043"/>
    </row>
    <row r="22044" spans="11:11">
      <c r="K22044"/>
    </row>
    <row r="22045" spans="11:11">
      <c r="K22045"/>
    </row>
    <row r="22046" spans="11:11">
      <c r="K22046"/>
    </row>
    <row r="22047" spans="11:11">
      <c r="K22047"/>
    </row>
    <row r="22048" spans="11:11">
      <c r="K22048"/>
    </row>
    <row r="22049" spans="11:11">
      <c r="K22049"/>
    </row>
    <row r="22050" spans="11:11">
      <c r="K22050"/>
    </row>
    <row r="22051" spans="11:11">
      <c r="K22051"/>
    </row>
    <row r="22052" spans="11:11">
      <c r="K22052"/>
    </row>
    <row r="22053" spans="11:11">
      <c r="K22053"/>
    </row>
    <row r="22054" spans="11:11">
      <c r="K22054"/>
    </row>
    <row r="22055" spans="11:11">
      <c r="K22055"/>
    </row>
    <row r="22056" spans="11:11">
      <c r="K22056"/>
    </row>
    <row r="22057" spans="11:11">
      <c r="K22057"/>
    </row>
    <row r="22058" spans="11:11">
      <c r="K22058"/>
    </row>
    <row r="22059" spans="11:11">
      <c r="K22059"/>
    </row>
    <row r="22060" spans="11:11">
      <c r="K22060"/>
    </row>
    <row r="22061" spans="11:11">
      <c r="K22061"/>
    </row>
    <row r="22062" spans="11:11">
      <c r="K22062"/>
    </row>
    <row r="22063" spans="11:11">
      <c r="K22063"/>
    </row>
    <row r="22064" spans="11:11">
      <c r="K22064"/>
    </row>
    <row r="22065" spans="11:11">
      <c r="K22065"/>
    </row>
    <row r="22066" spans="11:11">
      <c r="K22066"/>
    </row>
    <row r="22067" spans="11:11">
      <c r="K22067"/>
    </row>
    <row r="22068" spans="11:11">
      <c r="K22068"/>
    </row>
    <row r="22069" spans="11:11">
      <c r="K22069"/>
    </row>
    <row r="22070" spans="11:11">
      <c r="K22070"/>
    </row>
    <row r="22071" spans="11:11">
      <c r="K22071"/>
    </row>
    <row r="22072" spans="11:11">
      <c r="K22072"/>
    </row>
    <row r="22073" spans="11:11">
      <c r="K22073"/>
    </row>
    <row r="22074" spans="11:11">
      <c r="K22074"/>
    </row>
    <row r="22075" spans="11:11">
      <c r="K22075"/>
    </row>
    <row r="22076" spans="11:11">
      <c r="K22076"/>
    </row>
    <row r="22077" spans="11:11">
      <c r="K22077"/>
    </row>
    <row r="22078" spans="11:11">
      <c r="K22078"/>
    </row>
    <row r="22079" spans="11:11">
      <c r="K22079"/>
    </row>
    <row r="22080" spans="11:11">
      <c r="K22080"/>
    </row>
    <row r="22081" spans="11:11">
      <c r="K22081"/>
    </row>
    <row r="22082" spans="11:11">
      <c r="K22082"/>
    </row>
    <row r="22083" spans="11:11">
      <c r="K22083"/>
    </row>
    <row r="22084" spans="11:11">
      <c r="K22084"/>
    </row>
    <row r="22085" spans="11:11">
      <c r="K22085"/>
    </row>
    <row r="22086" spans="11:11">
      <c r="K22086"/>
    </row>
    <row r="22087" spans="11:11">
      <c r="K22087"/>
    </row>
    <row r="22088" spans="11:11">
      <c r="K22088"/>
    </row>
    <row r="22089" spans="11:11">
      <c r="K22089"/>
    </row>
    <row r="22090" spans="11:11">
      <c r="K22090"/>
    </row>
    <row r="22091" spans="11:11">
      <c r="K22091"/>
    </row>
    <row r="22092" spans="11:11">
      <c r="K22092"/>
    </row>
    <row r="22093" spans="11:11">
      <c r="K22093"/>
    </row>
    <row r="22094" spans="11:11">
      <c r="K22094"/>
    </row>
    <row r="22095" spans="11:11">
      <c r="K22095"/>
    </row>
    <row r="22096" spans="11:11">
      <c r="K22096"/>
    </row>
    <row r="22097" spans="11:11">
      <c r="K22097"/>
    </row>
    <row r="22098" spans="11:11">
      <c r="K22098"/>
    </row>
    <row r="22099" spans="11:11">
      <c r="K22099"/>
    </row>
    <row r="22100" spans="11:11">
      <c r="K22100"/>
    </row>
    <row r="22101" spans="11:11">
      <c r="K22101"/>
    </row>
    <row r="22102" spans="11:11">
      <c r="K22102"/>
    </row>
    <row r="22103" spans="11:11">
      <c r="K22103"/>
    </row>
    <row r="22104" spans="11:11">
      <c r="K22104"/>
    </row>
    <row r="22105" spans="11:11">
      <c r="K22105"/>
    </row>
    <row r="22106" spans="11:11">
      <c r="K22106"/>
    </row>
    <row r="22107" spans="11:11">
      <c r="K22107"/>
    </row>
    <row r="22108" spans="11:11">
      <c r="K22108"/>
    </row>
    <row r="22109" spans="11:11">
      <c r="K22109"/>
    </row>
    <row r="22110" spans="11:11">
      <c r="K22110"/>
    </row>
    <row r="22111" spans="11:11">
      <c r="K22111"/>
    </row>
    <row r="22112" spans="11:11">
      <c r="K22112"/>
    </row>
    <row r="22113" spans="11:11">
      <c r="K22113"/>
    </row>
    <row r="22114" spans="11:11">
      <c r="K22114"/>
    </row>
    <row r="22115" spans="11:11">
      <c r="K22115"/>
    </row>
    <row r="22116" spans="11:11">
      <c r="K22116"/>
    </row>
    <row r="22117" spans="11:11">
      <c r="K22117"/>
    </row>
    <row r="22118" spans="11:11">
      <c r="K22118"/>
    </row>
    <row r="22119" spans="11:11">
      <c r="K22119"/>
    </row>
    <row r="22120" spans="11:11">
      <c r="K22120"/>
    </row>
    <row r="22121" spans="11:11">
      <c r="K22121"/>
    </row>
    <row r="22122" spans="11:11">
      <c r="K22122"/>
    </row>
    <row r="22123" spans="11:11">
      <c r="K22123"/>
    </row>
    <row r="22124" spans="11:11">
      <c r="K22124"/>
    </row>
    <row r="22125" spans="11:11">
      <c r="K22125"/>
    </row>
    <row r="22126" spans="11:11">
      <c r="K22126"/>
    </row>
    <row r="22127" spans="11:11">
      <c r="K22127"/>
    </row>
    <row r="22128" spans="11:11">
      <c r="K22128"/>
    </row>
    <row r="22129" spans="11:11">
      <c r="K22129"/>
    </row>
    <row r="22130" spans="11:11">
      <c r="K22130"/>
    </row>
    <row r="22131" spans="11:11">
      <c r="K22131"/>
    </row>
    <row r="22132" spans="11:11">
      <c r="K22132"/>
    </row>
    <row r="22133" spans="11:11">
      <c r="K22133"/>
    </row>
    <row r="22134" spans="11:11">
      <c r="K22134"/>
    </row>
    <row r="22135" spans="11:11">
      <c r="K22135"/>
    </row>
    <row r="22136" spans="11:11">
      <c r="K22136"/>
    </row>
    <row r="22137" spans="11:11">
      <c r="K22137"/>
    </row>
    <row r="22138" spans="11:11">
      <c r="K22138"/>
    </row>
    <row r="22139" spans="11:11">
      <c r="K22139"/>
    </row>
    <row r="22140" spans="11:11">
      <c r="K22140"/>
    </row>
    <row r="22141" spans="11:11">
      <c r="K22141"/>
    </row>
    <row r="22142" spans="11:11">
      <c r="K22142"/>
    </row>
    <row r="22143" spans="11:11">
      <c r="K22143"/>
    </row>
    <row r="22144" spans="11:11">
      <c r="K22144"/>
    </row>
    <row r="22145" spans="11:11">
      <c r="K22145"/>
    </row>
    <row r="22146" spans="11:11">
      <c r="K22146"/>
    </row>
    <row r="22147" spans="11:11">
      <c r="K22147"/>
    </row>
    <row r="22148" spans="11:11">
      <c r="K22148"/>
    </row>
    <row r="22149" spans="11:11">
      <c r="K22149"/>
    </row>
    <row r="22150" spans="11:11">
      <c r="K22150"/>
    </row>
    <row r="22151" spans="11:11">
      <c r="K22151"/>
    </row>
    <row r="22152" spans="11:11">
      <c r="K22152"/>
    </row>
    <row r="22153" spans="11:11">
      <c r="K22153"/>
    </row>
    <row r="22154" spans="11:11">
      <c r="K22154"/>
    </row>
    <row r="22155" spans="11:11">
      <c r="K22155"/>
    </row>
    <row r="22156" spans="11:11">
      <c r="K22156"/>
    </row>
    <row r="22157" spans="11:11">
      <c r="K22157"/>
    </row>
    <row r="22158" spans="11:11">
      <c r="K22158"/>
    </row>
    <row r="22159" spans="11:11">
      <c r="K22159"/>
    </row>
    <row r="22160" spans="11:11">
      <c r="K22160"/>
    </row>
    <row r="22161" spans="11:11">
      <c r="K22161"/>
    </row>
    <row r="22162" spans="11:11">
      <c r="K22162"/>
    </row>
    <row r="22163" spans="11:11">
      <c r="K22163"/>
    </row>
    <row r="22164" spans="11:11">
      <c r="K22164"/>
    </row>
    <row r="22165" spans="11:11">
      <c r="K22165"/>
    </row>
    <row r="22166" spans="11:11">
      <c r="K22166"/>
    </row>
    <row r="22167" spans="11:11">
      <c r="K22167"/>
    </row>
    <row r="22168" spans="11:11">
      <c r="K22168"/>
    </row>
    <row r="22169" spans="11:11">
      <c r="K22169"/>
    </row>
    <row r="22170" spans="11:11">
      <c r="K22170"/>
    </row>
    <row r="22171" spans="11:11">
      <c r="K22171"/>
    </row>
    <row r="22172" spans="11:11">
      <c r="K22172"/>
    </row>
    <row r="22173" spans="11:11">
      <c r="K22173"/>
    </row>
    <row r="22174" spans="11:11">
      <c r="K22174"/>
    </row>
    <row r="22175" spans="11:11">
      <c r="K22175"/>
    </row>
    <row r="22176" spans="11:11">
      <c r="K22176"/>
    </row>
    <row r="22177" spans="11:11">
      <c r="K22177"/>
    </row>
    <row r="22178" spans="11:11">
      <c r="K22178"/>
    </row>
    <row r="22179" spans="11:11">
      <c r="K22179"/>
    </row>
    <row r="22180" spans="11:11">
      <c r="K22180"/>
    </row>
    <row r="22181" spans="11:11">
      <c r="K22181"/>
    </row>
    <row r="22182" spans="11:11">
      <c r="K22182"/>
    </row>
    <row r="22183" spans="11:11">
      <c r="K22183"/>
    </row>
    <row r="22184" spans="11:11">
      <c r="K22184"/>
    </row>
    <row r="22185" spans="11:11">
      <c r="K22185"/>
    </row>
    <row r="22186" spans="11:11">
      <c r="K22186"/>
    </row>
    <row r="22187" spans="11:11">
      <c r="K22187"/>
    </row>
    <row r="22188" spans="11:11">
      <c r="K22188"/>
    </row>
    <row r="22189" spans="11:11">
      <c r="K22189"/>
    </row>
    <row r="22190" spans="11:11">
      <c r="K22190"/>
    </row>
    <row r="22191" spans="11:11">
      <c r="K22191"/>
    </row>
    <row r="22192" spans="11:11">
      <c r="K22192"/>
    </row>
    <row r="22193" spans="11:11">
      <c r="K22193"/>
    </row>
    <row r="22194" spans="11:11">
      <c r="K22194"/>
    </row>
    <row r="22195" spans="11:11">
      <c r="K22195"/>
    </row>
    <row r="22196" spans="11:11">
      <c r="K22196"/>
    </row>
    <row r="22197" spans="11:11">
      <c r="K22197"/>
    </row>
    <row r="22198" spans="11:11">
      <c r="K22198"/>
    </row>
    <row r="22199" spans="11:11">
      <c r="K22199"/>
    </row>
    <row r="22200" spans="11:11">
      <c r="K22200"/>
    </row>
    <row r="22201" spans="11:11">
      <c r="K22201"/>
    </row>
    <row r="22202" spans="11:11">
      <c r="K22202"/>
    </row>
    <row r="22203" spans="11:11">
      <c r="K22203"/>
    </row>
    <row r="22204" spans="11:11">
      <c r="K22204"/>
    </row>
    <row r="22205" spans="11:11">
      <c r="K22205"/>
    </row>
    <row r="22206" spans="11:11">
      <c r="K22206"/>
    </row>
    <row r="22207" spans="11:11">
      <c r="K22207"/>
    </row>
    <row r="22208" spans="11:11">
      <c r="K22208"/>
    </row>
    <row r="22209" spans="11:11">
      <c r="K22209"/>
    </row>
    <row r="22210" spans="11:11">
      <c r="K22210"/>
    </row>
    <row r="22211" spans="11:11">
      <c r="K22211"/>
    </row>
    <row r="22212" spans="11:11">
      <c r="K22212"/>
    </row>
    <row r="22213" spans="11:11">
      <c r="K22213"/>
    </row>
    <row r="22214" spans="11:11">
      <c r="K22214"/>
    </row>
    <row r="22215" spans="11:11">
      <c r="K22215"/>
    </row>
    <row r="22216" spans="11:11">
      <c r="K22216"/>
    </row>
    <row r="22217" spans="11:11">
      <c r="K22217"/>
    </row>
    <row r="22218" spans="11:11">
      <c r="K22218"/>
    </row>
    <row r="22219" spans="11:11">
      <c r="K22219"/>
    </row>
    <row r="22220" spans="11:11">
      <c r="K22220"/>
    </row>
    <row r="22221" spans="11:11">
      <c r="K22221"/>
    </row>
    <row r="22222" spans="11:11">
      <c r="K22222"/>
    </row>
    <row r="22223" spans="11:11">
      <c r="K22223"/>
    </row>
    <row r="22224" spans="11:11">
      <c r="K22224"/>
    </row>
    <row r="22225" spans="11:11">
      <c r="K22225"/>
    </row>
    <row r="22226" spans="11:11">
      <c r="K22226"/>
    </row>
    <row r="22227" spans="11:11">
      <c r="K22227"/>
    </row>
    <row r="22228" spans="11:11">
      <c r="K22228"/>
    </row>
    <row r="22229" spans="11:11">
      <c r="K22229"/>
    </row>
    <row r="22230" spans="11:11">
      <c r="K22230"/>
    </row>
    <row r="22231" spans="11:11">
      <c r="K22231"/>
    </row>
    <row r="22232" spans="11:11">
      <c r="K22232"/>
    </row>
    <row r="22233" spans="11:11">
      <c r="K22233"/>
    </row>
    <row r="22234" spans="11:11">
      <c r="K22234"/>
    </row>
    <row r="22235" spans="11:11">
      <c r="K22235"/>
    </row>
    <row r="22236" spans="11:11">
      <c r="K22236"/>
    </row>
    <row r="22237" spans="11:11">
      <c r="K22237"/>
    </row>
    <row r="22238" spans="11:11">
      <c r="K22238"/>
    </row>
    <row r="22239" spans="11:11">
      <c r="K22239"/>
    </row>
    <row r="22240" spans="11:11">
      <c r="K22240"/>
    </row>
    <row r="22241" spans="11:11">
      <c r="K22241"/>
    </row>
    <row r="22242" spans="11:11">
      <c r="K22242"/>
    </row>
    <row r="22243" spans="11:11">
      <c r="K22243"/>
    </row>
    <row r="22244" spans="11:11">
      <c r="K22244"/>
    </row>
    <row r="22245" spans="11:11">
      <c r="K22245"/>
    </row>
    <row r="22246" spans="11:11">
      <c r="K22246"/>
    </row>
    <row r="22247" spans="11:11">
      <c r="K22247"/>
    </row>
    <row r="22248" spans="11:11">
      <c r="K22248"/>
    </row>
    <row r="22249" spans="11:11">
      <c r="K22249"/>
    </row>
    <row r="22250" spans="11:11">
      <c r="K22250"/>
    </row>
    <row r="22251" spans="11:11">
      <c r="K22251"/>
    </row>
    <row r="22252" spans="11:11">
      <c r="K22252"/>
    </row>
    <row r="22253" spans="11:11">
      <c r="K22253"/>
    </row>
    <row r="22254" spans="11:11">
      <c r="K22254"/>
    </row>
    <row r="22255" spans="11:11">
      <c r="K22255"/>
    </row>
    <row r="22256" spans="11:11">
      <c r="K22256"/>
    </row>
    <row r="22257" spans="11:11">
      <c r="K22257"/>
    </row>
    <row r="22258" spans="11:11">
      <c r="K22258"/>
    </row>
    <row r="22259" spans="11:11">
      <c r="K22259"/>
    </row>
    <row r="22260" spans="11:11">
      <c r="K22260"/>
    </row>
    <row r="22261" spans="11:11">
      <c r="K22261"/>
    </row>
    <row r="22262" spans="11:11">
      <c r="K22262"/>
    </row>
    <row r="22263" spans="11:11">
      <c r="K22263"/>
    </row>
    <row r="22264" spans="11:11">
      <c r="K22264"/>
    </row>
    <row r="22265" spans="11:11">
      <c r="K22265"/>
    </row>
    <row r="22266" spans="11:11">
      <c r="K22266"/>
    </row>
    <row r="22267" spans="11:11">
      <c r="K22267"/>
    </row>
    <row r="22268" spans="11:11">
      <c r="K22268"/>
    </row>
    <row r="22269" spans="11:11">
      <c r="K22269"/>
    </row>
    <row r="22270" spans="11:11">
      <c r="K22270"/>
    </row>
    <row r="22271" spans="11:11">
      <c r="K22271"/>
    </row>
    <row r="22272" spans="11:11">
      <c r="K22272"/>
    </row>
    <row r="22273" spans="11:11">
      <c r="K22273"/>
    </row>
    <row r="22274" spans="11:11">
      <c r="K22274"/>
    </row>
    <row r="22275" spans="11:11">
      <c r="K22275"/>
    </row>
    <row r="22276" spans="11:11">
      <c r="K22276"/>
    </row>
    <row r="22277" spans="11:11">
      <c r="K22277"/>
    </row>
    <row r="22278" spans="11:11">
      <c r="K22278"/>
    </row>
    <row r="22279" spans="11:11">
      <c r="K22279"/>
    </row>
    <row r="22280" spans="11:11">
      <c r="K22280"/>
    </row>
    <row r="22281" spans="11:11">
      <c r="K22281"/>
    </row>
    <row r="22282" spans="11:11">
      <c r="K22282"/>
    </row>
    <row r="22283" spans="11:11">
      <c r="K22283"/>
    </row>
    <row r="22284" spans="11:11">
      <c r="K22284"/>
    </row>
    <row r="22285" spans="11:11">
      <c r="K22285"/>
    </row>
    <row r="22286" spans="11:11">
      <c r="K22286"/>
    </row>
    <row r="22287" spans="11:11">
      <c r="K22287"/>
    </row>
    <row r="22288" spans="11:11">
      <c r="K22288"/>
    </row>
    <row r="22289" spans="11:11">
      <c r="K22289"/>
    </row>
    <row r="22290" spans="11:11">
      <c r="K22290"/>
    </row>
    <row r="22291" spans="11:11">
      <c r="K22291"/>
    </row>
    <row r="22292" spans="11:11">
      <c r="K22292"/>
    </row>
    <row r="22293" spans="11:11">
      <c r="K22293"/>
    </row>
    <row r="22294" spans="11:11">
      <c r="K22294"/>
    </row>
    <row r="22295" spans="11:11">
      <c r="K22295"/>
    </row>
    <row r="22296" spans="11:11">
      <c r="K22296"/>
    </row>
    <row r="22297" spans="11:11">
      <c r="K22297"/>
    </row>
    <row r="22298" spans="11:11">
      <c r="K22298"/>
    </row>
    <row r="22299" spans="11:11">
      <c r="K22299"/>
    </row>
    <row r="22300" spans="11:11">
      <c r="K22300"/>
    </row>
    <row r="22301" spans="11:11">
      <c r="K22301"/>
    </row>
    <row r="22302" spans="11:11">
      <c r="K22302"/>
    </row>
    <row r="22303" spans="11:11">
      <c r="K22303"/>
    </row>
    <row r="22304" spans="11:11">
      <c r="K22304"/>
    </row>
    <row r="22305" spans="11:11">
      <c r="K22305"/>
    </row>
    <row r="22306" spans="11:11">
      <c r="K22306"/>
    </row>
    <row r="22307" spans="11:11">
      <c r="K22307"/>
    </row>
    <row r="22308" spans="11:11">
      <c r="K22308"/>
    </row>
    <row r="22309" spans="11:11">
      <c r="K22309"/>
    </row>
    <row r="22310" spans="11:11">
      <c r="K22310"/>
    </row>
    <row r="22311" spans="11:11">
      <c r="K22311"/>
    </row>
    <row r="22312" spans="11:11">
      <c r="K22312"/>
    </row>
    <row r="22313" spans="11:11">
      <c r="K22313"/>
    </row>
    <row r="22314" spans="11:11">
      <c r="K22314"/>
    </row>
    <row r="22315" spans="11:11">
      <c r="K22315"/>
    </row>
    <row r="22316" spans="11:11">
      <c r="K22316"/>
    </row>
    <row r="22317" spans="11:11">
      <c r="K22317"/>
    </row>
    <row r="22318" spans="11:11">
      <c r="K22318"/>
    </row>
    <row r="22319" spans="11:11">
      <c r="K22319"/>
    </row>
    <row r="22320" spans="11:11">
      <c r="K22320"/>
    </row>
    <row r="22321" spans="11:11">
      <c r="K22321"/>
    </row>
    <row r="22322" spans="11:11">
      <c r="K22322"/>
    </row>
    <row r="22323" spans="11:11">
      <c r="K22323"/>
    </row>
    <row r="22324" spans="11:11">
      <c r="K22324"/>
    </row>
    <row r="22325" spans="11:11">
      <c r="K22325"/>
    </row>
    <row r="22326" spans="11:11">
      <c r="K22326"/>
    </row>
    <row r="22327" spans="11:11">
      <c r="K22327"/>
    </row>
    <row r="22328" spans="11:11">
      <c r="K22328"/>
    </row>
    <row r="22329" spans="11:11">
      <c r="K22329"/>
    </row>
    <row r="22330" spans="11:11">
      <c r="K22330"/>
    </row>
    <row r="22331" spans="11:11">
      <c r="K22331"/>
    </row>
    <row r="22332" spans="11:11">
      <c r="K22332"/>
    </row>
    <row r="22333" spans="11:11">
      <c r="K22333"/>
    </row>
    <row r="22334" spans="11:11">
      <c r="K22334"/>
    </row>
    <row r="22335" spans="11:11">
      <c r="K22335"/>
    </row>
    <row r="22336" spans="11:11">
      <c r="K22336"/>
    </row>
    <row r="22337" spans="11:11">
      <c r="K22337"/>
    </row>
    <row r="22338" spans="11:11">
      <c r="K22338"/>
    </row>
    <row r="22339" spans="11:11">
      <c r="K22339"/>
    </row>
    <row r="22340" spans="11:11">
      <c r="K22340"/>
    </row>
    <row r="22341" spans="11:11">
      <c r="K22341"/>
    </row>
    <row r="22342" spans="11:11">
      <c r="K22342"/>
    </row>
    <row r="22343" spans="11:11">
      <c r="K22343"/>
    </row>
    <row r="22344" spans="11:11">
      <c r="K22344"/>
    </row>
    <row r="22345" spans="11:11">
      <c r="K22345"/>
    </row>
    <row r="22346" spans="11:11">
      <c r="K22346"/>
    </row>
    <row r="22347" spans="11:11">
      <c r="K22347"/>
    </row>
    <row r="22348" spans="11:11">
      <c r="K22348"/>
    </row>
    <row r="22349" spans="11:11">
      <c r="K22349"/>
    </row>
    <row r="22350" spans="11:11">
      <c r="K22350"/>
    </row>
    <row r="22351" spans="11:11">
      <c r="K22351"/>
    </row>
    <row r="22352" spans="11:11">
      <c r="K22352"/>
    </row>
    <row r="22353" spans="11:11">
      <c r="K22353"/>
    </row>
    <row r="22354" spans="11:11">
      <c r="K22354"/>
    </row>
    <row r="22355" spans="11:11">
      <c r="K22355"/>
    </row>
    <row r="22356" spans="11:11">
      <c r="K22356"/>
    </row>
    <row r="22357" spans="11:11">
      <c r="K22357"/>
    </row>
    <row r="22358" spans="11:11">
      <c r="K22358"/>
    </row>
    <row r="22359" spans="11:11">
      <c r="K22359"/>
    </row>
    <row r="22360" spans="11:11">
      <c r="K22360"/>
    </row>
    <row r="22361" spans="11:11">
      <c r="K22361"/>
    </row>
    <row r="22362" spans="11:11">
      <c r="K22362"/>
    </row>
    <row r="22363" spans="11:11">
      <c r="K22363"/>
    </row>
    <row r="22364" spans="11:11">
      <c r="K22364"/>
    </row>
    <row r="22365" spans="11:11">
      <c r="K22365"/>
    </row>
    <row r="22366" spans="11:11">
      <c r="K22366"/>
    </row>
    <row r="22367" spans="11:11">
      <c r="K22367"/>
    </row>
    <row r="22368" spans="11:11">
      <c r="K22368"/>
    </row>
    <row r="22369" spans="11:11">
      <c r="K22369"/>
    </row>
    <row r="22370" spans="11:11">
      <c r="K22370"/>
    </row>
    <row r="22371" spans="11:11">
      <c r="K22371"/>
    </row>
    <row r="22372" spans="11:11">
      <c r="K22372"/>
    </row>
    <row r="22373" spans="11:11">
      <c r="K22373"/>
    </row>
    <row r="22374" spans="11:11">
      <c r="K22374"/>
    </row>
    <row r="22375" spans="11:11">
      <c r="K22375"/>
    </row>
    <row r="22376" spans="11:11">
      <c r="K22376"/>
    </row>
    <row r="22377" spans="11:11">
      <c r="K22377"/>
    </row>
    <row r="22378" spans="11:11">
      <c r="K22378"/>
    </row>
    <row r="22379" spans="11:11">
      <c r="K22379"/>
    </row>
    <row r="22380" spans="11:11">
      <c r="K22380"/>
    </row>
    <row r="22381" spans="11:11">
      <c r="K22381"/>
    </row>
    <row r="22382" spans="11:11">
      <c r="K22382"/>
    </row>
    <row r="22383" spans="11:11">
      <c r="K22383"/>
    </row>
    <row r="22384" spans="11:11">
      <c r="K22384"/>
    </row>
    <row r="22385" spans="11:11">
      <c r="K22385"/>
    </row>
    <row r="22386" spans="11:11">
      <c r="K22386"/>
    </row>
    <row r="22387" spans="11:11">
      <c r="K22387"/>
    </row>
    <row r="22388" spans="11:11">
      <c r="K22388"/>
    </row>
    <row r="22389" spans="11:11">
      <c r="K22389"/>
    </row>
    <row r="22390" spans="11:11">
      <c r="K22390"/>
    </row>
    <row r="22391" spans="11:11">
      <c r="K22391"/>
    </row>
    <row r="22392" spans="11:11">
      <c r="K22392"/>
    </row>
    <row r="22393" spans="11:11">
      <c r="K22393"/>
    </row>
    <row r="22394" spans="11:11">
      <c r="K22394"/>
    </row>
    <row r="22395" spans="11:11">
      <c r="K22395"/>
    </row>
    <row r="22396" spans="11:11">
      <c r="K22396"/>
    </row>
    <row r="22397" spans="11:11">
      <c r="K22397"/>
    </row>
    <row r="22398" spans="11:11">
      <c r="K22398"/>
    </row>
    <row r="22399" spans="11:11">
      <c r="K22399"/>
    </row>
    <row r="22400" spans="11:11">
      <c r="K22400"/>
    </row>
    <row r="22401" spans="11:11">
      <c r="K22401"/>
    </row>
    <row r="22402" spans="11:11">
      <c r="K22402"/>
    </row>
    <row r="22403" spans="11:11">
      <c r="K22403"/>
    </row>
    <row r="22404" spans="11:11">
      <c r="K22404"/>
    </row>
    <row r="22405" spans="11:11">
      <c r="K22405"/>
    </row>
    <row r="22406" spans="11:11">
      <c r="K22406"/>
    </row>
    <row r="22407" spans="11:11">
      <c r="K22407"/>
    </row>
    <row r="22408" spans="11:11">
      <c r="K22408"/>
    </row>
    <row r="22409" spans="11:11">
      <c r="K22409"/>
    </row>
    <row r="22410" spans="11:11">
      <c r="K22410"/>
    </row>
    <row r="22411" spans="11:11">
      <c r="K22411"/>
    </row>
    <row r="22412" spans="11:11">
      <c r="K22412"/>
    </row>
    <row r="22413" spans="11:11">
      <c r="K22413"/>
    </row>
    <row r="22414" spans="11:11">
      <c r="K22414"/>
    </row>
    <row r="22415" spans="11:11">
      <c r="K22415"/>
    </row>
    <row r="22416" spans="11:11">
      <c r="K22416"/>
    </row>
    <row r="22417" spans="11:11">
      <c r="K22417"/>
    </row>
    <row r="22418" spans="11:11">
      <c r="K22418"/>
    </row>
    <row r="22419" spans="11:11">
      <c r="K22419"/>
    </row>
    <row r="22420" spans="11:11">
      <c r="K22420"/>
    </row>
    <row r="22421" spans="11:11">
      <c r="K22421"/>
    </row>
    <row r="22422" spans="11:11">
      <c r="K22422"/>
    </row>
    <row r="22423" spans="11:11">
      <c r="K22423"/>
    </row>
    <row r="22424" spans="11:11">
      <c r="K22424"/>
    </row>
    <row r="22425" spans="11:11">
      <c r="K22425"/>
    </row>
    <row r="22426" spans="11:11">
      <c r="K22426"/>
    </row>
    <row r="22427" spans="11:11">
      <c r="K22427"/>
    </row>
    <row r="22428" spans="11:11">
      <c r="K22428"/>
    </row>
    <row r="22429" spans="11:11">
      <c r="K22429"/>
    </row>
    <row r="22430" spans="11:11">
      <c r="K22430"/>
    </row>
    <row r="22431" spans="11:11">
      <c r="K22431"/>
    </row>
    <row r="22432" spans="11:11">
      <c r="K22432"/>
    </row>
    <row r="22433" spans="11:11">
      <c r="K22433"/>
    </row>
    <row r="22434" spans="11:11">
      <c r="K22434"/>
    </row>
    <row r="22435" spans="11:11">
      <c r="K22435"/>
    </row>
    <row r="22436" spans="11:11">
      <c r="K22436"/>
    </row>
    <row r="22437" spans="11:11">
      <c r="K22437"/>
    </row>
    <row r="22438" spans="11:11">
      <c r="K22438"/>
    </row>
    <row r="22439" spans="11:11">
      <c r="K22439"/>
    </row>
    <row r="22440" spans="11:11">
      <c r="K22440"/>
    </row>
    <row r="22441" spans="11:11">
      <c r="K22441"/>
    </row>
    <row r="22442" spans="11:11">
      <c r="K22442"/>
    </row>
    <row r="22443" spans="11:11">
      <c r="K22443"/>
    </row>
    <row r="22444" spans="11:11">
      <c r="K22444"/>
    </row>
    <row r="22445" spans="11:11">
      <c r="K22445"/>
    </row>
    <row r="22446" spans="11:11">
      <c r="K22446"/>
    </row>
    <row r="22447" spans="11:11">
      <c r="K22447"/>
    </row>
    <row r="22448" spans="11:11">
      <c r="K22448"/>
    </row>
    <row r="22449" spans="11:11">
      <c r="K22449"/>
    </row>
    <row r="22450" spans="11:11">
      <c r="K22450"/>
    </row>
    <row r="22451" spans="11:11">
      <c r="K22451"/>
    </row>
    <row r="22452" spans="11:11">
      <c r="K22452"/>
    </row>
    <row r="22453" spans="11:11">
      <c r="K22453"/>
    </row>
    <row r="22454" spans="11:11">
      <c r="K22454"/>
    </row>
    <row r="22455" spans="11:11">
      <c r="K22455"/>
    </row>
    <row r="22456" spans="11:11">
      <c r="K22456"/>
    </row>
    <row r="22457" spans="11:11">
      <c r="K22457"/>
    </row>
    <row r="22458" spans="11:11">
      <c r="K22458"/>
    </row>
    <row r="22459" spans="11:11">
      <c r="K22459"/>
    </row>
    <row r="22460" spans="11:11">
      <c r="K22460"/>
    </row>
    <row r="22461" spans="11:11">
      <c r="K22461"/>
    </row>
    <row r="22462" spans="11:11">
      <c r="K22462"/>
    </row>
    <row r="22463" spans="11:11">
      <c r="K22463"/>
    </row>
    <row r="22464" spans="11:11">
      <c r="K22464"/>
    </row>
    <row r="22465" spans="11:11">
      <c r="K22465"/>
    </row>
    <row r="22466" spans="11:11">
      <c r="K22466"/>
    </row>
    <row r="22467" spans="11:11">
      <c r="K22467"/>
    </row>
    <row r="22468" spans="11:11">
      <c r="K22468"/>
    </row>
    <row r="22469" spans="11:11">
      <c r="K22469"/>
    </row>
    <row r="22470" spans="11:11">
      <c r="K22470"/>
    </row>
    <row r="22471" spans="11:11">
      <c r="K22471"/>
    </row>
    <row r="22472" spans="11:11">
      <c r="K22472"/>
    </row>
    <row r="22473" spans="11:11">
      <c r="K22473"/>
    </row>
    <row r="22474" spans="11:11">
      <c r="K22474"/>
    </row>
    <row r="22475" spans="11:11">
      <c r="K22475"/>
    </row>
    <row r="22476" spans="11:11">
      <c r="K22476"/>
    </row>
    <row r="22477" spans="11:11">
      <c r="K22477"/>
    </row>
    <row r="22478" spans="11:11">
      <c r="K22478"/>
    </row>
    <row r="22479" spans="11:11">
      <c r="K22479"/>
    </row>
    <row r="22480" spans="11:11">
      <c r="K22480"/>
    </row>
    <row r="22481" spans="11:11">
      <c r="K22481"/>
    </row>
    <row r="22482" spans="11:11">
      <c r="K22482"/>
    </row>
    <row r="22483" spans="11:11">
      <c r="K22483"/>
    </row>
    <row r="22484" spans="11:11">
      <c r="K22484"/>
    </row>
    <row r="22485" spans="11:11">
      <c r="K22485"/>
    </row>
    <row r="22486" spans="11:11">
      <c r="K22486"/>
    </row>
    <row r="22487" spans="11:11">
      <c r="K22487"/>
    </row>
    <row r="22488" spans="11:11">
      <c r="K22488"/>
    </row>
    <row r="22489" spans="11:11">
      <c r="K22489"/>
    </row>
    <row r="22490" spans="11:11">
      <c r="K22490"/>
    </row>
    <row r="22491" spans="11:11">
      <c r="K22491"/>
    </row>
    <row r="22492" spans="11:11">
      <c r="K22492"/>
    </row>
    <row r="22493" spans="11:11">
      <c r="K22493"/>
    </row>
    <row r="22494" spans="11:11">
      <c r="K22494"/>
    </row>
    <row r="22495" spans="11:11">
      <c r="K22495"/>
    </row>
    <row r="22496" spans="11:11">
      <c r="K22496"/>
    </row>
    <row r="22497" spans="11:11">
      <c r="K22497"/>
    </row>
    <row r="22498" spans="11:11">
      <c r="K22498"/>
    </row>
    <row r="22499" spans="11:11">
      <c r="K22499"/>
    </row>
    <row r="22500" spans="11:11">
      <c r="K22500"/>
    </row>
    <row r="22501" spans="11:11">
      <c r="K22501"/>
    </row>
    <row r="22502" spans="11:11">
      <c r="K22502"/>
    </row>
    <row r="22503" spans="11:11">
      <c r="K22503"/>
    </row>
    <row r="22504" spans="11:11">
      <c r="K22504"/>
    </row>
    <row r="22505" spans="11:11">
      <c r="K22505"/>
    </row>
    <row r="22506" spans="11:11">
      <c r="K22506"/>
    </row>
    <row r="22507" spans="11:11">
      <c r="K22507"/>
    </row>
    <row r="22508" spans="11:11">
      <c r="K22508"/>
    </row>
    <row r="22509" spans="11:11">
      <c r="K22509"/>
    </row>
    <row r="22510" spans="11:11">
      <c r="K22510"/>
    </row>
    <row r="22511" spans="11:11">
      <c r="K22511"/>
    </row>
    <row r="22512" spans="11:11">
      <c r="K22512"/>
    </row>
    <row r="22513" spans="11:11">
      <c r="K22513"/>
    </row>
    <row r="22514" spans="11:11">
      <c r="K22514"/>
    </row>
    <row r="22515" spans="11:11">
      <c r="K22515"/>
    </row>
    <row r="22516" spans="11:11">
      <c r="K22516"/>
    </row>
    <row r="22517" spans="11:11">
      <c r="K22517"/>
    </row>
    <row r="22518" spans="11:11">
      <c r="K22518"/>
    </row>
    <row r="22519" spans="11:11">
      <c r="K22519"/>
    </row>
    <row r="22520" spans="11:11">
      <c r="K22520"/>
    </row>
    <row r="22521" spans="11:11">
      <c r="K22521"/>
    </row>
    <row r="22522" spans="11:11">
      <c r="K22522"/>
    </row>
    <row r="22523" spans="11:11">
      <c r="K22523"/>
    </row>
    <row r="22524" spans="11:11">
      <c r="K22524"/>
    </row>
    <row r="22525" spans="11:11">
      <c r="K22525"/>
    </row>
    <row r="22526" spans="11:11">
      <c r="K22526"/>
    </row>
    <row r="22527" spans="11:11">
      <c r="K22527"/>
    </row>
    <row r="22528" spans="11:11">
      <c r="K22528"/>
    </row>
    <row r="22529" spans="11:11">
      <c r="K22529"/>
    </row>
    <row r="22530" spans="11:11">
      <c r="K22530"/>
    </row>
    <row r="22531" spans="11:11">
      <c r="K22531"/>
    </row>
    <row r="22532" spans="11:11">
      <c r="K22532"/>
    </row>
    <row r="22533" spans="11:11">
      <c r="K22533"/>
    </row>
    <row r="22534" spans="11:11">
      <c r="K22534"/>
    </row>
    <row r="22535" spans="11:11">
      <c r="K22535"/>
    </row>
    <row r="22536" spans="11:11">
      <c r="K22536"/>
    </row>
    <row r="22537" spans="11:11">
      <c r="K22537"/>
    </row>
    <row r="22538" spans="11:11">
      <c r="K22538"/>
    </row>
    <row r="22539" spans="11:11">
      <c r="K22539"/>
    </row>
    <row r="22540" spans="11:11">
      <c r="K22540"/>
    </row>
    <row r="22541" spans="11:11">
      <c r="K22541"/>
    </row>
    <row r="22542" spans="11:11">
      <c r="K22542"/>
    </row>
    <row r="22543" spans="11:11">
      <c r="K22543"/>
    </row>
    <row r="22544" spans="11:11">
      <c r="K22544"/>
    </row>
    <row r="22545" spans="11:11">
      <c r="K22545"/>
    </row>
    <row r="22546" spans="11:11">
      <c r="K22546"/>
    </row>
    <row r="22547" spans="11:11">
      <c r="K22547"/>
    </row>
    <row r="22548" spans="11:11">
      <c r="K22548"/>
    </row>
    <row r="22549" spans="11:11">
      <c r="K22549"/>
    </row>
    <row r="22550" spans="11:11">
      <c r="K22550"/>
    </row>
    <row r="22551" spans="11:11">
      <c r="K22551"/>
    </row>
    <row r="22552" spans="11:11">
      <c r="K22552"/>
    </row>
    <row r="22553" spans="11:11">
      <c r="K22553"/>
    </row>
    <row r="22554" spans="11:11">
      <c r="K22554"/>
    </row>
    <row r="22555" spans="11:11">
      <c r="K22555"/>
    </row>
    <row r="22556" spans="11:11">
      <c r="K22556"/>
    </row>
    <row r="22557" spans="11:11">
      <c r="K22557"/>
    </row>
    <row r="22558" spans="11:11">
      <c r="K22558"/>
    </row>
    <row r="22559" spans="11:11">
      <c r="K22559"/>
    </row>
    <row r="22560" spans="11:11">
      <c r="K22560"/>
    </row>
    <row r="22561" spans="11:11">
      <c r="K22561"/>
    </row>
    <row r="22562" spans="11:11">
      <c r="K22562"/>
    </row>
    <row r="22563" spans="11:11">
      <c r="K22563"/>
    </row>
    <row r="22564" spans="11:11">
      <c r="K22564"/>
    </row>
    <row r="22565" spans="11:11">
      <c r="K22565"/>
    </row>
    <row r="22566" spans="11:11">
      <c r="K22566"/>
    </row>
    <row r="22567" spans="11:11">
      <c r="K22567"/>
    </row>
    <row r="22568" spans="11:11">
      <c r="K22568"/>
    </row>
    <row r="22569" spans="11:11">
      <c r="K22569"/>
    </row>
    <row r="22570" spans="11:11">
      <c r="K22570"/>
    </row>
    <row r="22571" spans="11:11">
      <c r="K22571"/>
    </row>
    <row r="22572" spans="11:11">
      <c r="K22572"/>
    </row>
    <row r="22573" spans="11:11">
      <c r="K22573"/>
    </row>
    <row r="22574" spans="11:11">
      <c r="K22574"/>
    </row>
    <row r="22575" spans="11:11">
      <c r="K22575"/>
    </row>
    <row r="22576" spans="11:11">
      <c r="K22576"/>
    </row>
    <row r="22577" spans="11:11">
      <c r="K22577"/>
    </row>
    <row r="22578" spans="11:11">
      <c r="K22578"/>
    </row>
    <row r="22579" spans="11:11">
      <c r="K22579"/>
    </row>
    <row r="22580" spans="11:11">
      <c r="K22580"/>
    </row>
    <row r="22581" spans="11:11">
      <c r="K22581"/>
    </row>
    <row r="22582" spans="11:11">
      <c r="K22582"/>
    </row>
    <row r="22583" spans="11:11">
      <c r="K22583"/>
    </row>
    <row r="22584" spans="11:11">
      <c r="K22584"/>
    </row>
    <row r="22585" spans="11:11">
      <c r="K22585"/>
    </row>
    <row r="22586" spans="11:11">
      <c r="K22586"/>
    </row>
    <row r="22587" spans="11:11">
      <c r="K22587"/>
    </row>
    <row r="22588" spans="11:11">
      <c r="K22588"/>
    </row>
    <row r="22589" spans="11:11">
      <c r="K22589"/>
    </row>
    <row r="22590" spans="11:11">
      <c r="K22590"/>
    </row>
    <row r="22591" spans="11:11">
      <c r="K22591"/>
    </row>
    <row r="22592" spans="11:11">
      <c r="K22592"/>
    </row>
    <row r="22593" spans="11:11">
      <c r="K22593"/>
    </row>
    <row r="22594" spans="11:11">
      <c r="K22594"/>
    </row>
    <row r="22595" spans="11:11">
      <c r="K22595"/>
    </row>
    <row r="22596" spans="11:11">
      <c r="K22596"/>
    </row>
    <row r="22597" spans="11:11">
      <c r="K22597"/>
    </row>
    <row r="22598" spans="11:11">
      <c r="K22598"/>
    </row>
    <row r="22599" spans="11:11">
      <c r="K22599"/>
    </row>
    <row r="22600" spans="11:11">
      <c r="K22600"/>
    </row>
    <row r="22601" spans="11:11">
      <c r="K22601"/>
    </row>
    <row r="22602" spans="11:11">
      <c r="K22602"/>
    </row>
    <row r="22603" spans="11:11">
      <c r="K22603"/>
    </row>
    <row r="22604" spans="11:11">
      <c r="K22604"/>
    </row>
    <row r="22605" spans="11:11">
      <c r="K22605"/>
    </row>
    <row r="22606" spans="11:11">
      <c r="K22606"/>
    </row>
    <row r="22607" spans="11:11">
      <c r="K22607"/>
    </row>
    <row r="22608" spans="11:11">
      <c r="K22608"/>
    </row>
    <row r="22609" spans="11:11">
      <c r="K22609"/>
    </row>
    <row r="22610" spans="11:11">
      <c r="K22610"/>
    </row>
    <row r="22611" spans="11:11">
      <c r="K22611"/>
    </row>
    <row r="22612" spans="11:11">
      <c r="K22612"/>
    </row>
    <row r="22613" spans="11:11">
      <c r="K22613"/>
    </row>
    <row r="22614" spans="11:11">
      <c r="K22614"/>
    </row>
    <row r="22615" spans="11:11">
      <c r="K22615"/>
    </row>
    <row r="22616" spans="11:11">
      <c r="K22616"/>
    </row>
    <row r="22617" spans="11:11">
      <c r="K22617"/>
    </row>
    <row r="22618" spans="11:11">
      <c r="K22618"/>
    </row>
    <row r="22619" spans="11:11">
      <c r="K22619"/>
    </row>
    <row r="22620" spans="11:11">
      <c r="K22620"/>
    </row>
    <row r="22621" spans="11:11">
      <c r="K22621"/>
    </row>
    <row r="22622" spans="11:11">
      <c r="K22622"/>
    </row>
    <row r="22623" spans="11:11">
      <c r="K22623"/>
    </row>
    <row r="22624" spans="11:11">
      <c r="K22624"/>
    </row>
    <row r="22625" spans="11:11">
      <c r="K22625"/>
    </row>
    <row r="22626" spans="11:11">
      <c r="K22626"/>
    </row>
    <row r="22627" spans="11:11">
      <c r="K22627"/>
    </row>
    <row r="22628" spans="11:11">
      <c r="K22628"/>
    </row>
    <row r="22629" spans="11:11">
      <c r="K22629"/>
    </row>
    <row r="22630" spans="11:11">
      <c r="K22630"/>
    </row>
    <row r="22631" spans="11:11">
      <c r="K22631"/>
    </row>
    <row r="22632" spans="11:11">
      <c r="K22632"/>
    </row>
    <row r="22633" spans="11:11">
      <c r="K22633"/>
    </row>
    <row r="22634" spans="11:11">
      <c r="K22634"/>
    </row>
    <row r="22635" spans="11:11">
      <c r="K22635"/>
    </row>
    <row r="22636" spans="11:11">
      <c r="K22636"/>
    </row>
    <row r="22637" spans="11:11">
      <c r="K22637"/>
    </row>
    <row r="22638" spans="11:11">
      <c r="K22638"/>
    </row>
    <row r="22639" spans="11:11">
      <c r="K22639"/>
    </row>
    <row r="22640" spans="11:11">
      <c r="K22640"/>
    </row>
    <row r="22641" spans="11:11">
      <c r="K22641"/>
    </row>
    <row r="22642" spans="11:11">
      <c r="K22642"/>
    </row>
    <row r="22643" spans="11:11">
      <c r="K22643"/>
    </row>
    <row r="22644" spans="11:11">
      <c r="K22644"/>
    </row>
    <row r="22645" spans="11:11">
      <c r="K22645"/>
    </row>
    <row r="22646" spans="11:11">
      <c r="K22646"/>
    </row>
    <row r="22647" spans="11:11">
      <c r="K22647"/>
    </row>
    <row r="22648" spans="11:11">
      <c r="K22648"/>
    </row>
    <row r="22649" spans="11:11">
      <c r="K22649"/>
    </row>
    <row r="22650" spans="11:11">
      <c r="K22650"/>
    </row>
    <row r="22651" spans="11:11">
      <c r="K22651"/>
    </row>
    <row r="22652" spans="11:11">
      <c r="K22652"/>
    </row>
    <row r="22653" spans="11:11">
      <c r="K22653"/>
    </row>
    <row r="22654" spans="11:11">
      <c r="K22654"/>
    </row>
    <row r="22655" spans="11:11">
      <c r="K22655"/>
    </row>
    <row r="22656" spans="11:11">
      <c r="K22656"/>
    </row>
    <row r="22657" spans="11:11">
      <c r="K22657"/>
    </row>
    <row r="22658" spans="11:11">
      <c r="K22658"/>
    </row>
    <row r="22659" spans="11:11">
      <c r="K22659"/>
    </row>
    <row r="22660" spans="11:11">
      <c r="K22660"/>
    </row>
    <row r="22661" spans="11:11">
      <c r="K22661"/>
    </row>
    <row r="22662" spans="11:11">
      <c r="K22662"/>
    </row>
    <row r="22663" spans="11:11">
      <c r="K22663"/>
    </row>
    <row r="22664" spans="11:11">
      <c r="K22664"/>
    </row>
    <row r="22665" spans="11:11">
      <c r="K22665"/>
    </row>
    <row r="22666" spans="11:11">
      <c r="K22666"/>
    </row>
    <row r="22667" spans="11:11">
      <c r="K22667"/>
    </row>
    <row r="22668" spans="11:11">
      <c r="K22668"/>
    </row>
    <row r="22669" spans="11:11">
      <c r="K22669"/>
    </row>
    <row r="22670" spans="11:11">
      <c r="K22670"/>
    </row>
    <row r="22671" spans="11:11">
      <c r="K22671"/>
    </row>
    <row r="22672" spans="11:11">
      <c r="K22672"/>
    </row>
    <row r="22673" spans="11:11">
      <c r="K22673"/>
    </row>
    <row r="22674" spans="11:11">
      <c r="K22674"/>
    </row>
    <row r="22675" spans="11:11">
      <c r="K22675"/>
    </row>
    <row r="22676" spans="11:11">
      <c r="K22676"/>
    </row>
    <row r="22677" spans="11:11">
      <c r="K22677"/>
    </row>
    <row r="22678" spans="11:11">
      <c r="K22678"/>
    </row>
    <row r="22679" spans="11:11">
      <c r="K22679"/>
    </row>
    <row r="22680" spans="11:11">
      <c r="K22680"/>
    </row>
    <row r="22681" spans="11:11">
      <c r="K22681"/>
    </row>
    <row r="22682" spans="11:11">
      <c r="K22682"/>
    </row>
    <row r="22683" spans="11:11">
      <c r="K22683"/>
    </row>
    <row r="22684" spans="11:11">
      <c r="K22684"/>
    </row>
    <row r="22685" spans="11:11">
      <c r="K22685"/>
    </row>
    <row r="22686" spans="11:11">
      <c r="K22686"/>
    </row>
    <row r="22687" spans="11:11">
      <c r="K22687"/>
    </row>
    <row r="22688" spans="11:11">
      <c r="K22688"/>
    </row>
    <row r="22689" spans="11:11">
      <c r="K22689"/>
    </row>
    <row r="22690" spans="11:11">
      <c r="K22690"/>
    </row>
    <row r="22691" spans="11:11">
      <c r="K22691"/>
    </row>
    <row r="22692" spans="11:11">
      <c r="K22692"/>
    </row>
    <row r="22693" spans="11:11">
      <c r="K22693"/>
    </row>
    <row r="22694" spans="11:11">
      <c r="K22694"/>
    </row>
    <row r="22695" spans="11:11">
      <c r="K22695"/>
    </row>
    <row r="22696" spans="11:11">
      <c r="K22696"/>
    </row>
    <row r="22697" spans="11:11">
      <c r="K22697"/>
    </row>
    <row r="22698" spans="11:11">
      <c r="K22698"/>
    </row>
    <row r="22699" spans="11:11">
      <c r="K22699"/>
    </row>
    <row r="22700" spans="11:11">
      <c r="K22700"/>
    </row>
    <row r="22701" spans="11:11">
      <c r="K22701"/>
    </row>
    <row r="22702" spans="11:11">
      <c r="K22702"/>
    </row>
    <row r="22703" spans="11:11">
      <c r="K22703"/>
    </row>
    <row r="22704" spans="11:11">
      <c r="K22704"/>
    </row>
    <row r="22705" spans="11:11">
      <c r="K22705"/>
    </row>
    <row r="22706" spans="11:11">
      <c r="K22706"/>
    </row>
    <row r="22707" spans="11:11">
      <c r="K22707"/>
    </row>
    <row r="22708" spans="11:11">
      <c r="K22708"/>
    </row>
    <row r="22709" spans="11:11">
      <c r="K22709"/>
    </row>
    <row r="22710" spans="11:11">
      <c r="K22710"/>
    </row>
    <row r="22711" spans="11:11">
      <c r="K22711"/>
    </row>
    <row r="22712" spans="11:11">
      <c r="K22712"/>
    </row>
    <row r="22713" spans="11:11">
      <c r="K22713"/>
    </row>
    <row r="22714" spans="11:11">
      <c r="K22714"/>
    </row>
    <row r="22715" spans="11:11">
      <c r="K22715"/>
    </row>
    <row r="22716" spans="11:11">
      <c r="K22716"/>
    </row>
    <row r="22717" spans="11:11">
      <c r="K22717"/>
    </row>
    <row r="22718" spans="11:11">
      <c r="K22718"/>
    </row>
    <row r="22719" spans="11:11">
      <c r="K22719"/>
    </row>
    <row r="22720" spans="11:11">
      <c r="K22720"/>
    </row>
    <row r="22721" spans="11:11">
      <c r="K22721"/>
    </row>
    <row r="22722" spans="11:11">
      <c r="K22722"/>
    </row>
    <row r="22723" spans="11:11">
      <c r="K22723"/>
    </row>
    <row r="22724" spans="11:11">
      <c r="K22724"/>
    </row>
    <row r="22725" spans="11:11">
      <c r="K22725"/>
    </row>
    <row r="22726" spans="11:11">
      <c r="K22726"/>
    </row>
    <row r="22727" spans="11:11">
      <c r="K22727"/>
    </row>
    <row r="22728" spans="11:11">
      <c r="K22728"/>
    </row>
    <row r="22729" spans="11:11">
      <c r="K22729"/>
    </row>
    <row r="22730" spans="11:11">
      <c r="K22730"/>
    </row>
    <row r="22731" spans="11:11">
      <c r="K22731"/>
    </row>
    <row r="22732" spans="11:11">
      <c r="K22732"/>
    </row>
    <row r="22733" spans="11:11">
      <c r="K22733"/>
    </row>
    <row r="22734" spans="11:11">
      <c r="K22734"/>
    </row>
    <row r="22735" spans="11:11">
      <c r="K22735"/>
    </row>
    <row r="22736" spans="11:11">
      <c r="K22736"/>
    </row>
    <row r="22737" spans="11:11">
      <c r="K22737"/>
    </row>
    <row r="22738" spans="11:11">
      <c r="K22738"/>
    </row>
    <row r="22739" spans="11:11">
      <c r="K22739"/>
    </row>
    <row r="22740" spans="11:11">
      <c r="K22740"/>
    </row>
    <row r="22741" spans="11:11">
      <c r="K22741"/>
    </row>
    <row r="22742" spans="11:11">
      <c r="K22742"/>
    </row>
    <row r="22743" spans="11:11">
      <c r="K22743"/>
    </row>
    <row r="22744" spans="11:11">
      <c r="K22744"/>
    </row>
    <row r="22745" spans="11:11">
      <c r="K22745"/>
    </row>
    <row r="22746" spans="11:11">
      <c r="K22746"/>
    </row>
    <row r="22747" spans="11:11">
      <c r="K22747"/>
    </row>
    <row r="22748" spans="11:11">
      <c r="K22748"/>
    </row>
    <row r="22749" spans="11:11">
      <c r="K22749"/>
    </row>
    <row r="22750" spans="11:11">
      <c r="K22750"/>
    </row>
    <row r="22751" spans="11:11">
      <c r="K22751"/>
    </row>
    <row r="22752" spans="11:11">
      <c r="K22752"/>
    </row>
    <row r="22753" spans="11:11">
      <c r="K22753"/>
    </row>
    <row r="22754" spans="11:11">
      <c r="K22754"/>
    </row>
    <row r="22755" spans="11:11">
      <c r="K22755"/>
    </row>
    <row r="22756" spans="11:11">
      <c r="K22756"/>
    </row>
    <row r="22757" spans="11:11">
      <c r="K22757"/>
    </row>
    <row r="22758" spans="11:11">
      <c r="K22758"/>
    </row>
    <row r="22759" spans="11:11">
      <c r="K22759"/>
    </row>
    <row r="22760" spans="11:11">
      <c r="K22760"/>
    </row>
    <row r="22761" spans="11:11">
      <c r="K22761"/>
    </row>
    <row r="22762" spans="11:11">
      <c r="K22762"/>
    </row>
    <row r="22763" spans="11:11">
      <c r="K22763"/>
    </row>
    <row r="22764" spans="11:11">
      <c r="K22764"/>
    </row>
    <row r="22765" spans="11:11">
      <c r="K22765"/>
    </row>
    <row r="22766" spans="11:11">
      <c r="K22766"/>
    </row>
    <row r="22767" spans="11:11">
      <c r="K22767"/>
    </row>
    <row r="22768" spans="11:11">
      <c r="K22768"/>
    </row>
    <row r="22769" spans="11:11">
      <c r="K22769"/>
    </row>
    <row r="22770" spans="11:11">
      <c r="K22770"/>
    </row>
    <row r="22771" spans="11:11">
      <c r="K22771"/>
    </row>
    <row r="22772" spans="11:11">
      <c r="K22772"/>
    </row>
    <row r="22773" spans="11:11">
      <c r="K22773"/>
    </row>
    <row r="22774" spans="11:11">
      <c r="K22774"/>
    </row>
    <row r="22775" spans="11:11">
      <c r="K22775"/>
    </row>
    <row r="22776" spans="11:11">
      <c r="K22776"/>
    </row>
    <row r="22777" spans="11:11">
      <c r="K22777"/>
    </row>
    <row r="22778" spans="11:11">
      <c r="K22778"/>
    </row>
    <row r="22779" spans="11:11">
      <c r="K22779"/>
    </row>
    <row r="22780" spans="11:11">
      <c r="K22780"/>
    </row>
    <row r="22781" spans="11:11">
      <c r="K22781"/>
    </row>
    <row r="22782" spans="11:11">
      <c r="K22782"/>
    </row>
    <row r="22783" spans="11:11">
      <c r="K22783"/>
    </row>
    <row r="22784" spans="11:11">
      <c r="K22784"/>
    </row>
    <row r="22785" spans="11:11">
      <c r="K22785"/>
    </row>
    <row r="22786" spans="11:11">
      <c r="K22786"/>
    </row>
    <row r="22787" spans="11:11">
      <c r="K22787"/>
    </row>
    <row r="22788" spans="11:11">
      <c r="K22788"/>
    </row>
    <row r="22789" spans="11:11">
      <c r="K22789"/>
    </row>
    <row r="22790" spans="11:11">
      <c r="K22790"/>
    </row>
    <row r="22791" spans="11:11">
      <c r="K22791"/>
    </row>
    <row r="22792" spans="11:11">
      <c r="K22792"/>
    </row>
    <row r="22793" spans="11:11">
      <c r="K22793"/>
    </row>
    <row r="22794" spans="11:11">
      <c r="K22794"/>
    </row>
    <row r="22795" spans="11:11">
      <c r="K22795"/>
    </row>
    <row r="22796" spans="11:11">
      <c r="K22796"/>
    </row>
    <row r="22797" spans="11:11">
      <c r="K22797"/>
    </row>
    <row r="22798" spans="11:11">
      <c r="K22798"/>
    </row>
    <row r="22799" spans="11:11">
      <c r="K22799"/>
    </row>
    <row r="22800" spans="11:11">
      <c r="K22800"/>
    </row>
    <row r="22801" spans="11:11">
      <c r="K22801"/>
    </row>
    <row r="22802" spans="11:11">
      <c r="K22802"/>
    </row>
    <row r="22803" spans="11:11">
      <c r="K22803"/>
    </row>
    <row r="22804" spans="11:11">
      <c r="K22804"/>
    </row>
    <row r="22805" spans="11:11">
      <c r="K22805"/>
    </row>
    <row r="22806" spans="11:11">
      <c r="K22806"/>
    </row>
    <row r="22807" spans="11:11">
      <c r="K22807"/>
    </row>
    <row r="22808" spans="11:11">
      <c r="K22808"/>
    </row>
    <row r="22809" spans="11:11">
      <c r="K22809"/>
    </row>
    <row r="22810" spans="11:11">
      <c r="K22810"/>
    </row>
    <row r="22811" spans="11:11">
      <c r="K22811"/>
    </row>
    <row r="22812" spans="11:11">
      <c r="K22812"/>
    </row>
    <row r="22813" spans="11:11">
      <c r="K22813"/>
    </row>
    <row r="22814" spans="11:11">
      <c r="K22814"/>
    </row>
    <row r="22815" spans="11:11">
      <c r="K22815"/>
    </row>
    <row r="22816" spans="11:11">
      <c r="K22816"/>
    </row>
    <row r="22817" spans="11:11">
      <c r="K22817"/>
    </row>
    <row r="22818" spans="11:11">
      <c r="K22818"/>
    </row>
    <row r="22819" spans="11:11">
      <c r="K22819"/>
    </row>
    <row r="22820" spans="11:11">
      <c r="K22820"/>
    </row>
    <row r="22821" spans="11:11">
      <c r="K22821"/>
    </row>
    <row r="22822" spans="11:11">
      <c r="K22822"/>
    </row>
    <row r="22823" spans="11:11">
      <c r="K22823"/>
    </row>
    <row r="22824" spans="11:11">
      <c r="K22824"/>
    </row>
    <row r="22825" spans="11:11">
      <c r="K22825"/>
    </row>
    <row r="22826" spans="11:11">
      <c r="K22826"/>
    </row>
    <row r="22827" spans="11:11">
      <c r="K22827"/>
    </row>
    <row r="22828" spans="11:11">
      <c r="K22828"/>
    </row>
    <row r="22829" spans="11:11">
      <c r="K22829"/>
    </row>
    <row r="22830" spans="11:11">
      <c r="K22830"/>
    </row>
    <row r="22831" spans="11:11">
      <c r="K22831"/>
    </row>
    <row r="22832" spans="11:11">
      <c r="K22832"/>
    </row>
    <row r="22833" spans="11:11">
      <c r="K22833"/>
    </row>
    <row r="22834" spans="11:11">
      <c r="K22834"/>
    </row>
    <row r="22835" spans="11:11">
      <c r="K22835"/>
    </row>
    <row r="22836" spans="11:11">
      <c r="K22836"/>
    </row>
    <row r="22837" spans="11:11">
      <c r="K22837"/>
    </row>
    <row r="22838" spans="11:11">
      <c r="K22838"/>
    </row>
    <row r="22839" spans="11:11">
      <c r="K22839"/>
    </row>
    <row r="22840" spans="11:11">
      <c r="K22840"/>
    </row>
    <row r="22841" spans="11:11">
      <c r="K22841"/>
    </row>
    <row r="22842" spans="11:11">
      <c r="K22842"/>
    </row>
    <row r="22843" spans="11:11">
      <c r="K22843"/>
    </row>
    <row r="22844" spans="11:11">
      <c r="K22844"/>
    </row>
    <row r="22845" spans="11:11">
      <c r="K22845"/>
    </row>
    <row r="22846" spans="11:11">
      <c r="K22846"/>
    </row>
    <row r="22847" spans="11:11">
      <c r="K22847"/>
    </row>
    <row r="22848" spans="11:11">
      <c r="K22848"/>
    </row>
    <row r="22849" spans="11:11">
      <c r="K22849"/>
    </row>
    <row r="22850" spans="11:11">
      <c r="K22850"/>
    </row>
    <row r="22851" spans="11:11">
      <c r="K22851"/>
    </row>
    <row r="22852" spans="11:11">
      <c r="K22852"/>
    </row>
    <row r="22853" spans="11:11">
      <c r="K22853"/>
    </row>
    <row r="22854" spans="11:11">
      <c r="K22854"/>
    </row>
    <row r="22855" spans="11:11">
      <c r="K22855"/>
    </row>
    <row r="22856" spans="11:11">
      <c r="K22856"/>
    </row>
    <row r="22857" spans="11:11">
      <c r="K22857"/>
    </row>
    <row r="22858" spans="11:11">
      <c r="K22858"/>
    </row>
    <row r="22859" spans="11:11">
      <c r="K22859"/>
    </row>
    <row r="22860" spans="11:11">
      <c r="K22860"/>
    </row>
    <row r="22861" spans="11:11">
      <c r="K22861"/>
    </row>
    <row r="22862" spans="11:11">
      <c r="K22862"/>
    </row>
    <row r="22863" spans="11:11">
      <c r="K22863"/>
    </row>
    <row r="22864" spans="11:11">
      <c r="K22864"/>
    </row>
    <row r="22865" spans="11:11">
      <c r="K22865"/>
    </row>
    <row r="22866" spans="11:11">
      <c r="K22866"/>
    </row>
    <row r="22867" spans="11:11">
      <c r="K22867"/>
    </row>
    <row r="22868" spans="11:11">
      <c r="K22868"/>
    </row>
    <row r="22869" spans="11:11">
      <c r="K22869"/>
    </row>
    <row r="22870" spans="11:11">
      <c r="K22870"/>
    </row>
    <row r="22871" spans="11:11">
      <c r="K22871"/>
    </row>
    <row r="22872" spans="11:11">
      <c r="K22872"/>
    </row>
    <row r="22873" spans="11:11">
      <c r="K22873"/>
    </row>
    <row r="22874" spans="11:11">
      <c r="K22874"/>
    </row>
    <row r="22875" spans="11:11">
      <c r="K22875"/>
    </row>
    <row r="22876" spans="11:11">
      <c r="K22876"/>
    </row>
    <row r="22877" spans="11:11">
      <c r="K22877"/>
    </row>
    <row r="22878" spans="11:11">
      <c r="K22878"/>
    </row>
    <row r="22879" spans="11:11">
      <c r="K22879"/>
    </row>
    <row r="22880" spans="11:11">
      <c r="K22880"/>
    </row>
    <row r="22881" spans="11:11">
      <c r="K22881"/>
    </row>
    <row r="22882" spans="11:11">
      <c r="K22882"/>
    </row>
    <row r="22883" spans="11:11">
      <c r="K22883"/>
    </row>
    <row r="22884" spans="11:11">
      <c r="K22884"/>
    </row>
    <row r="22885" spans="11:11">
      <c r="K22885"/>
    </row>
    <row r="22886" spans="11:11">
      <c r="K22886"/>
    </row>
    <row r="22887" spans="11:11">
      <c r="K22887"/>
    </row>
    <row r="22888" spans="11:11">
      <c r="K22888"/>
    </row>
    <row r="22889" spans="11:11">
      <c r="K22889"/>
    </row>
    <row r="22890" spans="11:11">
      <c r="K22890"/>
    </row>
    <row r="22891" spans="11:11">
      <c r="K22891"/>
    </row>
    <row r="22892" spans="11:11">
      <c r="K22892"/>
    </row>
    <row r="22893" spans="11:11">
      <c r="K22893"/>
    </row>
    <row r="22894" spans="11:11">
      <c r="K22894"/>
    </row>
    <row r="22895" spans="11:11">
      <c r="K22895"/>
    </row>
    <row r="22896" spans="11:11">
      <c r="K22896"/>
    </row>
    <row r="22897" spans="11:11">
      <c r="K22897"/>
    </row>
    <row r="22898" spans="11:11">
      <c r="K22898"/>
    </row>
    <row r="22899" spans="11:11">
      <c r="K22899"/>
    </row>
    <row r="22900" spans="11:11">
      <c r="K22900"/>
    </row>
    <row r="22901" spans="11:11">
      <c r="K22901"/>
    </row>
    <row r="22902" spans="11:11">
      <c r="K22902"/>
    </row>
    <row r="22903" spans="11:11">
      <c r="K22903"/>
    </row>
    <row r="22904" spans="11:11">
      <c r="K22904"/>
    </row>
    <row r="22905" spans="11:11">
      <c r="K22905"/>
    </row>
    <row r="22906" spans="11:11">
      <c r="K22906"/>
    </row>
    <row r="22907" spans="11:11">
      <c r="K22907"/>
    </row>
    <row r="22908" spans="11:11">
      <c r="K22908"/>
    </row>
    <row r="22909" spans="11:11">
      <c r="K22909"/>
    </row>
    <row r="22910" spans="11:11">
      <c r="K22910"/>
    </row>
    <row r="22911" spans="11:11">
      <c r="K22911"/>
    </row>
    <row r="22912" spans="11:11">
      <c r="K22912"/>
    </row>
    <row r="22913" spans="11:11">
      <c r="K22913"/>
    </row>
    <row r="22914" spans="11:11">
      <c r="K22914"/>
    </row>
    <row r="22915" spans="11:11">
      <c r="K22915"/>
    </row>
    <row r="22916" spans="11:11">
      <c r="K22916"/>
    </row>
    <row r="22917" spans="11:11">
      <c r="K22917"/>
    </row>
    <row r="22918" spans="11:11">
      <c r="K22918"/>
    </row>
    <row r="22919" spans="11:11">
      <c r="K22919"/>
    </row>
    <row r="22920" spans="11:11">
      <c r="K22920"/>
    </row>
    <row r="22921" spans="11:11">
      <c r="K22921"/>
    </row>
    <row r="22922" spans="11:11">
      <c r="K22922"/>
    </row>
    <row r="22923" spans="11:11">
      <c r="K22923"/>
    </row>
    <row r="22924" spans="11:11">
      <c r="K22924"/>
    </row>
    <row r="22925" spans="11:11">
      <c r="K22925"/>
    </row>
    <row r="22926" spans="11:11">
      <c r="K22926"/>
    </row>
    <row r="22927" spans="11:11">
      <c r="K22927"/>
    </row>
    <row r="22928" spans="11:11">
      <c r="K22928"/>
    </row>
    <row r="22929" spans="11:11">
      <c r="K22929"/>
    </row>
    <row r="22930" spans="11:11">
      <c r="K22930"/>
    </row>
    <row r="22931" spans="11:11">
      <c r="K22931"/>
    </row>
    <row r="22932" spans="11:11">
      <c r="K22932"/>
    </row>
    <row r="22933" spans="11:11">
      <c r="K22933"/>
    </row>
    <row r="22934" spans="11:11">
      <c r="K22934"/>
    </row>
    <row r="22935" spans="11:11">
      <c r="K22935"/>
    </row>
    <row r="22936" spans="11:11">
      <c r="K22936"/>
    </row>
    <row r="22937" spans="11:11">
      <c r="K22937"/>
    </row>
    <row r="22938" spans="11:11">
      <c r="K22938"/>
    </row>
    <row r="22939" spans="11:11">
      <c r="K22939"/>
    </row>
    <row r="22940" spans="11:11">
      <c r="K22940"/>
    </row>
    <row r="22941" spans="11:11">
      <c r="K22941"/>
    </row>
    <row r="22942" spans="11:11">
      <c r="K22942"/>
    </row>
    <row r="22943" spans="11:11">
      <c r="K22943"/>
    </row>
    <row r="22944" spans="11:11">
      <c r="K22944"/>
    </row>
    <row r="22945" spans="11:11">
      <c r="K22945"/>
    </row>
    <row r="22946" spans="11:11">
      <c r="K22946"/>
    </row>
    <row r="22947" spans="11:11">
      <c r="K22947"/>
    </row>
    <row r="22948" spans="11:11">
      <c r="K22948"/>
    </row>
    <row r="22949" spans="11:11">
      <c r="K22949"/>
    </row>
    <row r="22950" spans="11:11">
      <c r="K22950"/>
    </row>
    <row r="22951" spans="11:11">
      <c r="K22951"/>
    </row>
    <row r="22952" spans="11:11">
      <c r="K22952"/>
    </row>
    <row r="22953" spans="11:11">
      <c r="K22953"/>
    </row>
    <row r="22954" spans="11:11">
      <c r="K22954"/>
    </row>
    <row r="22955" spans="11:11">
      <c r="K22955"/>
    </row>
    <row r="22956" spans="11:11">
      <c r="K22956"/>
    </row>
    <row r="22957" spans="11:11">
      <c r="K22957"/>
    </row>
    <row r="22958" spans="11:11">
      <c r="K22958"/>
    </row>
    <row r="22959" spans="11:11">
      <c r="K22959"/>
    </row>
    <row r="22960" spans="11:11">
      <c r="K22960"/>
    </row>
    <row r="22961" spans="11:11">
      <c r="K22961"/>
    </row>
    <row r="22962" spans="11:11">
      <c r="K22962"/>
    </row>
    <row r="22963" spans="11:11">
      <c r="K22963"/>
    </row>
    <row r="22964" spans="11:11">
      <c r="K22964"/>
    </row>
    <row r="22965" spans="11:11">
      <c r="K22965"/>
    </row>
    <row r="22966" spans="11:11">
      <c r="K22966"/>
    </row>
    <row r="22967" spans="11:11">
      <c r="K22967"/>
    </row>
    <row r="22968" spans="11:11">
      <c r="K22968"/>
    </row>
    <row r="22969" spans="11:11">
      <c r="K22969"/>
    </row>
    <row r="22970" spans="11:11">
      <c r="K22970"/>
    </row>
    <row r="22971" spans="11:11">
      <c r="K22971"/>
    </row>
    <row r="22972" spans="11:11">
      <c r="K22972"/>
    </row>
    <row r="22973" spans="11:11">
      <c r="K22973"/>
    </row>
    <row r="22974" spans="11:11">
      <c r="K22974"/>
    </row>
    <row r="22975" spans="11:11">
      <c r="K22975"/>
    </row>
    <row r="22976" spans="11:11">
      <c r="K22976"/>
    </row>
    <row r="22977" spans="11:11">
      <c r="K22977"/>
    </row>
    <row r="22978" spans="11:11">
      <c r="K22978"/>
    </row>
    <row r="22979" spans="11:11">
      <c r="K22979"/>
    </row>
    <row r="22980" spans="11:11">
      <c r="K22980"/>
    </row>
    <row r="22981" spans="11:11">
      <c r="K22981"/>
    </row>
    <row r="22982" spans="11:11">
      <c r="K22982"/>
    </row>
    <row r="22983" spans="11:11">
      <c r="K22983"/>
    </row>
    <row r="22984" spans="11:11">
      <c r="K22984"/>
    </row>
    <row r="22985" spans="11:11">
      <c r="K22985"/>
    </row>
    <row r="22986" spans="11:11">
      <c r="K22986"/>
    </row>
    <row r="22987" spans="11:11">
      <c r="K22987"/>
    </row>
    <row r="22988" spans="11:11">
      <c r="K22988"/>
    </row>
    <row r="22989" spans="11:11">
      <c r="K22989"/>
    </row>
    <row r="22990" spans="11:11">
      <c r="K22990"/>
    </row>
    <row r="22991" spans="11:11">
      <c r="K22991"/>
    </row>
    <row r="22992" spans="11:11">
      <c r="K22992"/>
    </row>
    <row r="22993" spans="11:11">
      <c r="K22993"/>
    </row>
    <row r="22994" spans="11:11">
      <c r="K22994"/>
    </row>
    <row r="22995" spans="11:11">
      <c r="K22995"/>
    </row>
    <row r="22996" spans="11:11">
      <c r="K22996"/>
    </row>
    <row r="22997" spans="11:11">
      <c r="K22997"/>
    </row>
    <row r="22998" spans="11:11">
      <c r="K22998"/>
    </row>
    <row r="22999" spans="11:11">
      <c r="K22999"/>
    </row>
    <row r="23000" spans="11:11">
      <c r="K23000"/>
    </row>
    <row r="23001" spans="11:11">
      <c r="K23001"/>
    </row>
    <row r="23002" spans="11:11">
      <c r="K23002"/>
    </row>
    <row r="23003" spans="11:11">
      <c r="K23003"/>
    </row>
    <row r="23004" spans="11:11">
      <c r="K23004"/>
    </row>
    <row r="23005" spans="11:11">
      <c r="K23005"/>
    </row>
    <row r="23006" spans="11:11">
      <c r="K23006"/>
    </row>
    <row r="23007" spans="11:11">
      <c r="K23007"/>
    </row>
    <row r="23008" spans="11:11">
      <c r="K23008"/>
    </row>
    <row r="23009" spans="11:11">
      <c r="K23009"/>
    </row>
    <row r="23010" spans="11:11">
      <c r="K23010"/>
    </row>
    <row r="23011" spans="11:11">
      <c r="K23011"/>
    </row>
    <row r="23012" spans="11:11">
      <c r="K23012"/>
    </row>
    <row r="23013" spans="11:11">
      <c r="K23013"/>
    </row>
    <row r="23014" spans="11:11">
      <c r="K23014"/>
    </row>
    <row r="23015" spans="11:11">
      <c r="K23015"/>
    </row>
    <row r="23016" spans="11:11">
      <c r="K23016"/>
    </row>
    <row r="23017" spans="11:11">
      <c r="K23017"/>
    </row>
    <row r="23018" spans="11:11">
      <c r="K23018"/>
    </row>
    <row r="23019" spans="11:11">
      <c r="K23019"/>
    </row>
    <row r="23020" spans="11:11">
      <c r="K23020"/>
    </row>
    <row r="23021" spans="11:11">
      <c r="K23021"/>
    </row>
    <row r="23022" spans="11:11">
      <c r="K23022"/>
    </row>
    <row r="23023" spans="11:11">
      <c r="K23023"/>
    </row>
    <row r="23024" spans="11:11">
      <c r="K23024"/>
    </row>
    <row r="23025" spans="11:11">
      <c r="K23025"/>
    </row>
    <row r="23026" spans="11:11">
      <c r="K23026"/>
    </row>
    <row r="23027" spans="11:11">
      <c r="K23027"/>
    </row>
    <row r="23028" spans="11:11">
      <c r="K23028"/>
    </row>
    <row r="23029" spans="11:11">
      <c r="K23029"/>
    </row>
    <row r="23030" spans="11:11">
      <c r="K23030"/>
    </row>
    <row r="23031" spans="11:11">
      <c r="K23031"/>
    </row>
    <row r="23032" spans="11:11">
      <c r="K23032"/>
    </row>
    <row r="23033" spans="11:11">
      <c r="K23033"/>
    </row>
    <row r="23034" spans="11:11">
      <c r="K23034"/>
    </row>
    <row r="23035" spans="11:11">
      <c r="K23035"/>
    </row>
    <row r="23036" spans="11:11">
      <c r="K23036"/>
    </row>
    <row r="23037" spans="11:11">
      <c r="K23037"/>
    </row>
    <row r="23038" spans="11:11">
      <c r="K23038"/>
    </row>
    <row r="23039" spans="11:11">
      <c r="K23039"/>
    </row>
    <row r="23040" spans="11:11">
      <c r="K23040"/>
    </row>
    <row r="23041" spans="11:11">
      <c r="K23041"/>
    </row>
    <row r="23042" spans="11:11">
      <c r="K23042"/>
    </row>
    <row r="23043" spans="11:11">
      <c r="K23043"/>
    </row>
    <row r="23044" spans="11:11">
      <c r="K23044"/>
    </row>
    <row r="23045" spans="11:11">
      <c r="K23045"/>
    </row>
    <row r="23046" spans="11:11">
      <c r="K23046"/>
    </row>
    <row r="23047" spans="11:11">
      <c r="K23047"/>
    </row>
    <row r="23048" spans="11:11">
      <c r="K23048"/>
    </row>
    <row r="23049" spans="11:11">
      <c r="K23049"/>
    </row>
    <row r="23050" spans="11:11">
      <c r="K23050"/>
    </row>
    <row r="23051" spans="11:11">
      <c r="K23051"/>
    </row>
    <row r="23052" spans="11:11">
      <c r="K23052"/>
    </row>
    <row r="23053" spans="11:11">
      <c r="K23053"/>
    </row>
    <row r="23054" spans="11:11">
      <c r="K23054"/>
    </row>
    <row r="23055" spans="11:11">
      <c r="K23055"/>
    </row>
    <row r="23056" spans="11:11">
      <c r="K23056"/>
    </row>
    <row r="23057" spans="11:11">
      <c r="K23057"/>
    </row>
    <row r="23058" spans="11:11">
      <c r="K23058"/>
    </row>
    <row r="23059" spans="11:11">
      <c r="K23059"/>
    </row>
    <row r="23060" spans="11:11">
      <c r="K23060"/>
    </row>
    <row r="23061" spans="11:11">
      <c r="K23061"/>
    </row>
    <row r="23062" spans="11:11">
      <c r="K23062"/>
    </row>
    <row r="23063" spans="11:11">
      <c r="K23063"/>
    </row>
    <row r="23064" spans="11:11">
      <c r="K23064"/>
    </row>
    <row r="23065" spans="11:11">
      <c r="K23065"/>
    </row>
    <row r="23066" spans="11:11">
      <c r="K23066"/>
    </row>
    <row r="23067" spans="11:11">
      <c r="K23067"/>
    </row>
    <row r="23068" spans="11:11">
      <c r="K23068"/>
    </row>
    <row r="23069" spans="11:11">
      <c r="K23069"/>
    </row>
    <row r="23070" spans="11:11">
      <c r="K23070"/>
    </row>
    <row r="23071" spans="11:11">
      <c r="K23071"/>
    </row>
    <row r="23072" spans="11:11">
      <c r="K23072"/>
    </row>
    <row r="23073" spans="11:11">
      <c r="K23073"/>
    </row>
    <row r="23074" spans="11:11">
      <c r="K23074"/>
    </row>
    <row r="23075" spans="11:11">
      <c r="K23075"/>
    </row>
    <row r="23076" spans="11:11">
      <c r="K23076"/>
    </row>
    <row r="23077" spans="11:11">
      <c r="K23077"/>
    </row>
    <row r="23078" spans="11:11">
      <c r="K23078"/>
    </row>
    <row r="23079" spans="11:11">
      <c r="K23079"/>
    </row>
    <row r="23080" spans="11:11">
      <c r="K23080"/>
    </row>
    <row r="23081" spans="11:11">
      <c r="K23081"/>
    </row>
    <row r="23082" spans="11:11">
      <c r="K23082"/>
    </row>
    <row r="23083" spans="11:11">
      <c r="K23083"/>
    </row>
    <row r="23084" spans="11:11">
      <c r="K23084"/>
    </row>
    <row r="23085" spans="11:11">
      <c r="K23085"/>
    </row>
    <row r="23086" spans="11:11">
      <c r="K23086"/>
    </row>
    <row r="23087" spans="11:11">
      <c r="K23087"/>
    </row>
    <row r="23088" spans="11:11">
      <c r="K23088"/>
    </row>
    <row r="23089" spans="11:11">
      <c r="K23089"/>
    </row>
    <row r="23090" spans="11:11">
      <c r="K23090"/>
    </row>
    <row r="23091" spans="11:11">
      <c r="K23091"/>
    </row>
    <row r="23092" spans="11:11">
      <c r="K23092"/>
    </row>
    <row r="23093" spans="11:11">
      <c r="K23093"/>
    </row>
    <row r="23094" spans="11:11">
      <c r="K23094"/>
    </row>
    <row r="23095" spans="11:11">
      <c r="K23095"/>
    </row>
    <row r="23096" spans="11:11">
      <c r="K23096"/>
    </row>
    <row r="23097" spans="11:11">
      <c r="K23097"/>
    </row>
    <row r="23098" spans="11:11">
      <c r="K23098"/>
    </row>
    <row r="23099" spans="11:11">
      <c r="K23099"/>
    </row>
    <row r="23100" spans="11:11">
      <c r="K23100"/>
    </row>
    <row r="23101" spans="11:11">
      <c r="K23101"/>
    </row>
    <row r="23102" spans="11:11">
      <c r="K23102"/>
    </row>
    <row r="23103" spans="11:11">
      <c r="K23103"/>
    </row>
    <row r="23104" spans="11:11">
      <c r="K23104"/>
    </row>
    <row r="23105" spans="11:11">
      <c r="K23105"/>
    </row>
    <row r="23106" spans="11:11">
      <c r="K23106"/>
    </row>
    <row r="23107" spans="11:11">
      <c r="K23107"/>
    </row>
    <row r="23108" spans="11:11">
      <c r="K23108"/>
    </row>
    <row r="23109" spans="11:11">
      <c r="K23109"/>
    </row>
    <row r="23110" spans="11:11">
      <c r="K23110"/>
    </row>
    <row r="23111" spans="11:11">
      <c r="K23111"/>
    </row>
    <row r="23112" spans="11:11">
      <c r="K23112"/>
    </row>
    <row r="23113" spans="11:11">
      <c r="K23113"/>
    </row>
    <row r="23114" spans="11:11">
      <c r="K23114"/>
    </row>
    <row r="23115" spans="11:11">
      <c r="K23115"/>
    </row>
    <row r="23116" spans="11:11">
      <c r="K23116"/>
    </row>
    <row r="23117" spans="11:11">
      <c r="K23117"/>
    </row>
    <row r="23118" spans="11:11">
      <c r="K23118"/>
    </row>
    <row r="23119" spans="11:11">
      <c r="K23119"/>
    </row>
    <row r="23120" spans="11:11">
      <c r="K23120"/>
    </row>
    <row r="23121" spans="11:11">
      <c r="K23121"/>
    </row>
    <row r="23122" spans="11:11">
      <c r="K23122"/>
    </row>
    <row r="23123" spans="11:11">
      <c r="K23123"/>
    </row>
    <row r="23124" spans="11:11">
      <c r="K23124"/>
    </row>
    <row r="23125" spans="11:11">
      <c r="K23125"/>
    </row>
    <row r="23126" spans="11:11">
      <c r="K23126"/>
    </row>
    <row r="23127" spans="11:11">
      <c r="K23127"/>
    </row>
    <row r="23128" spans="11:11">
      <c r="K23128"/>
    </row>
    <row r="23129" spans="11:11">
      <c r="K23129"/>
    </row>
    <row r="23130" spans="11:11">
      <c r="K23130"/>
    </row>
    <row r="23131" spans="11:11">
      <c r="K23131"/>
    </row>
    <row r="23132" spans="11:11">
      <c r="K23132"/>
    </row>
    <row r="23133" spans="11:11">
      <c r="K23133"/>
    </row>
    <row r="23134" spans="11:11">
      <c r="K23134"/>
    </row>
    <row r="23135" spans="11:11">
      <c r="K23135"/>
    </row>
    <row r="23136" spans="11:11">
      <c r="K23136"/>
    </row>
    <row r="23137" spans="11:11">
      <c r="K23137"/>
    </row>
    <row r="23138" spans="11:11">
      <c r="K23138"/>
    </row>
    <row r="23139" spans="11:11">
      <c r="K23139"/>
    </row>
    <row r="23140" spans="11:11">
      <c r="K23140"/>
    </row>
    <row r="23141" spans="11:11">
      <c r="K23141"/>
    </row>
    <row r="23142" spans="11:11">
      <c r="K23142"/>
    </row>
    <row r="23143" spans="11:11">
      <c r="K23143"/>
    </row>
    <row r="23144" spans="11:11">
      <c r="K23144"/>
    </row>
    <row r="23145" spans="11:11">
      <c r="K23145"/>
    </row>
    <row r="23146" spans="11:11">
      <c r="K23146"/>
    </row>
    <row r="23147" spans="11:11">
      <c r="K23147"/>
    </row>
    <row r="23148" spans="11:11">
      <c r="K23148"/>
    </row>
    <row r="23149" spans="11:11">
      <c r="K23149"/>
    </row>
    <row r="23150" spans="11:11">
      <c r="K23150"/>
    </row>
    <row r="23151" spans="11:11">
      <c r="K23151"/>
    </row>
    <row r="23152" spans="11:11">
      <c r="K23152"/>
    </row>
    <row r="23153" spans="11:11">
      <c r="K23153"/>
    </row>
    <row r="23154" spans="11:11">
      <c r="K23154"/>
    </row>
    <row r="23155" spans="11:11">
      <c r="K23155"/>
    </row>
    <row r="23156" spans="11:11">
      <c r="K23156"/>
    </row>
    <row r="23157" spans="11:11">
      <c r="K23157"/>
    </row>
    <row r="23158" spans="11:11">
      <c r="K23158"/>
    </row>
    <row r="23159" spans="11:11">
      <c r="K23159"/>
    </row>
    <row r="23160" spans="11:11">
      <c r="K23160"/>
    </row>
    <row r="23161" spans="11:11">
      <c r="K23161"/>
    </row>
    <row r="23162" spans="11:11">
      <c r="K23162"/>
    </row>
    <row r="23163" spans="11:11">
      <c r="K23163"/>
    </row>
    <row r="23164" spans="11:11">
      <c r="K23164"/>
    </row>
    <row r="23165" spans="11:11">
      <c r="K23165"/>
    </row>
    <row r="23166" spans="11:11">
      <c r="K23166"/>
    </row>
    <row r="23167" spans="11:11">
      <c r="K23167"/>
    </row>
    <row r="23168" spans="11:11">
      <c r="K23168"/>
    </row>
    <row r="23169" spans="11:11">
      <c r="K23169"/>
    </row>
    <row r="23170" spans="11:11">
      <c r="K23170"/>
    </row>
    <row r="23171" spans="11:11">
      <c r="K23171"/>
    </row>
    <row r="23172" spans="11:11">
      <c r="K23172"/>
    </row>
    <row r="23173" spans="11:11">
      <c r="K23173"/>
    </row>
    <row r="23174" spans="11:11">
      <c r="K23174"/>
    </row>
    <row r="23175" spans="11:11">
      <c r="K23175"/>
    </row>
    <row r="23176" spans="11:11">
      <c r="K23176"/>
    </row>
    <row r="23177" spans="11:11">
      <c r="K23177"/>
    </row>
    <row r="23178" spans="11:11">
      <c r="K23178"/>
    </row>
    <row r="23179" spans="11:11">
      <c r="K23179"/>
    </row>
    <row r="23180" spans="11:11">
      <c r="K23180"/>
    </row>
    <row r="23181" spans="11:11">
      <c r="K23181"/>
    </row>
    <row r="23182" spans="11:11">
      <c r="K23182"/>
    </row>
    <row r="23183" spans="11:11">
      <c r="K23183"/>
    </row>
    <row r="23184" spans="11:11">
      <c r="K23184"/>
    </row>
    <row r="23185" spans="11:11">
      <c r="K23185"/>
    </row>
    <row r="23186" spans="11:11">
      <c r="K23186"/>
    </row>
    <row r="23187" spans="11:11">
      <c r="K23187"/>
    </row>
    <row r="23188" spans="11:11">
      <c r="K23188"/>
    </row>
    <row r="23189" spans="11:11">
      <c r="K23189"/>
    </row>
    <row r="23190" spans="11:11">
      <c r="K23190"/>
    </row>
    <row r="23191" spans="11:11">
      <c r="K23191"/>
    </row>
    <row r="23192" spans="11:11">
      <c r="K23192"/>
    </row>
    <row r="23193" spans="11:11">
      <c r="K23193"/>
    </row>
    <row r="23194" spans="11:11">
      <c r="K23194"/>
    </row>
    <row r="23195" spans="11:11">
      <c r="K23195"/>
    </row>
    <row r="23196" spans="11:11">
      <c r="K23196"/>
    </row>
    <row r="23197" spans="11:11">
      <c r="K23197"/>
    </row>
    <row r="23198" spans="11:11">
      <c r="K23198"/>
    </row>
    <row r="23199" spans="11:11">
      <c r="K23199"/>
    </row>
    <row r="23200" spans="11:11">
      <c r="K23200"/>
    </row>
    <row r="23201" spans="11:11">
      <c r="K23201"/>
    </row>
    <row r="23202" spans="11:11">
      <c r="K23202"/>
    </row>
    <row r="23203" spans="11:11">
      <c r="K23203"/>
    </row>
    <row r="23204" spans="11:11">
      <c r="K23204"/>
    </row>
    <row r="23205" spans="11:11">
      <c r="K23205"/>
    </row>
    <row r="23206" spans="11:11">
      <c r="K23206"/>
    </row>
    <row r="23207" spans="11:11">
      <c r="K23207"/>
    </row>
    <row r="23208" spans="11:11">
      <c r="K23208"/>
    </row>
    <row r="23209" spans="11:11">
      <c r="K23209"/>
    </row>
    <row r="23210" spans="11:11">
      <c r="K23210"/>
    </row>
    <row r="23211" spans="11:11">
      <c r="K23211"/>
    </row>
    <row r="23212" spans="11:11">
      <c r="K23212"/>
    </row>
    <row r="23213" spans="11:11">
      <c r="K23213"/>
    </row>
    <row r="23214" spans="11:11">
      <c r="K23214"/>
    </row>
    <row r="23215" spans="11:11">
      <c r="K23215"/>
    </row>
    <row r="23216" spans="11:11">
      <c r="K23216"/>
    </row>
    <row r="23217" spans="11:11">
      <c r="K23217"/>
    </row>
    <row r="23218" spans="11:11">
      <c r="K23218"/>
    </row>
    <row r="23219" spans="11:11">
      <c r="K23219"/>
    </row>
    <row r="23220" spans="11:11">
      <c r="K23220"/>
    </row>
    <row r="23221" spans="11:11">
      <c r="K23221"/>
    </row>
    <row r="23222" spans="11:11">
      <c r="K23222"/>
    </row>
    <row r="23223" spans="11:11">
      <c r="K23223"/>
    </row>
    <row r="23224" spans="11:11">
      <c r="K23224"/>
    </row>
    <row r="23225" spans="11:11">
      <c r="K23225"/>
    </row>
    <row r="23226" spans="11:11">
      <c r="K23226"/>
    </row>
    <row r="23227" spans="11:11">
      <c r="K23227"/>
    </row>
    <row r="23228" spans="11:11">
      <c r="K23228"/>
    </row>
    <row r="23229" spans="11:11">
      <c r="K23229"/>
    </row>
    <row r="23230" spans="11:11">
      <c r="K23230"/>
    </row>
    <row r="23231" spans="11:11">
      <c r="K23231"/>
    </row>
    <row r="23232" spans="11:11">
      <c r="K23232"/>
    </row>
    <row r="23233" spans="11:11">
      <c r="K23233"/>
    </row>
    <row r="23234" spans="11:11">
      <c r="K23234"/>
    </row>
    <row r="23235" spans="11:11">
      <c r="K23235"/>
    </row>
    <row r="23236" spans="11:11">
      <c r="K23236"/>
    </row>
    <row r="23237" spans="11:11">
      <c r="K23237"/>
    </row>
    <row r="23238" spans="11:11">
      <c r="K23238"/>
    </row>
    <row r="23239" spans="11:11">
      <c r="K23239"/>
    </row>
    <row r="23240" spans="11:11">
      <c r="K23240"/>
    </row>
    <row r="23241" spans="11:11">
      <c r="K23241"/>
    </row>
    <row r="23242" spans="11:11">
      <c r="K23242"/>
    </row>
    <row r="23243" spans="11:11">
      <c r="K23243"/>
    </row>
    <row r="23244" spans="11:11">
      <c r="K23244"/>
    </row>
    <row r="23245" spans="11:11">
      <c r="K23245"/>
    </row>
    <row r="23246" spans="11:11">
      <c r="K23246"/>
    </row>
    <row r="23247" spans="11:11">
      <c r="K23247"/>
    </row>
    <row r="23248" spans="11:11">
      <c r="K23248"/>
    </row>
    <row r="23249" spans="11:11">
      <c r="K23249"/>
    </row>
    <row r="23250" spans="11:11">
      <c r="K23250"/>
    </row>
    <row r="23251" spans="11:11">
      <c r="K23251"/>
    </row>
    <row r="23252" spans="11:11">
      <c r="K23252"/>
    </row>
    <row r="23253" spans="11:11">
      <c r="K23253"/>
    </row>
    <row r="23254" spans="11:11">
      <c r="K23254"/>
    </row>
    <row r="23255" spans="11:11">
      <c r="K23255"/>
    </row>
    <row r="23256" spans="11:11">
      <c r="K23256"/>
    </row>
    <row r="23257" spans="11:11">
      <c r="K23257"/>
    </row>
    <row r="23258" spans="11:11">
      <c r="K23258"/>
    </row>
    <row r="23259" spans="11:11">
      <c r="K23259"/>
    </row>
    <row r="23260" spans="11:11">
      <c r="K23260"/>
    </row>
    <row r="23261" spans="11:11">
      <c r="K23261"/>
    </row>
    <row r="23262" spans="11:11">
      <c r="K23262"/>
    </row>
    <row r="23263" spans="11:11">
      <c r="K23263"/>
    </row>
    <row r="23264" spans="11:11">
      <c r="K23264"/>
    </row>
    <row r="23265" spans="11:11">
      <c r="K23265"/>
    </row>
    <row r="23266" spans="11:11">
      <c r="K23266"/>
    </row>
    <row r="23267" spans="11:11">
      <c r="K23267"/>
    </row>
    <row r="23268" spans="11:11">
      <c r="K23268"/>
    </row>
    <row r="23269" spans="11:11">
      <c r="K23269"/>
    </row>
    <row r="23270" spans="11:11">
      <c r="K23270"/>
    </row>
    <row r="23271" spans="11:11">
      <c r="K23271"/>
    </row>
    <row r="23272" spans="11:11">
      <c r="K23272"/>
    </row>
    <row r="23273" spans="11:11">
      <c r="K23273"/>
    </row>
    <row r="23274" spans="11:11">
      <c r="K23274"/>
    </row>
    <row r="23275" spans="11:11">
      <c r="K23275"/>
    </row>
    <row r="23276" spans="11:11">
      <c r="K23276"/>
    </row>
    <row r="23277" spans="11:11">
      <c r="K23277"/>
    </row>
    <row r="23278" spans="11:11">
      <c r="K23278"/>
    </row>
    <row r="23279" spans="11:11">
      <c r="K23279"/>
    </row>
    <row r="23280" spans="11:11">
      <c r="K23280"/>
    </row>
    <row r="23281" spans="11:11">
      <c r="K23281"/>
    </row>
    <row r="23282" spans="11:11">
      <c r="K23282"/>
    </row>
    <row r="23283" spans="11:11">
      <c r="K23283"/>
    </row>
    <row r="23284" spans="11:11">
      <c r="K23284"/>
    </row>
    <row r="23285" spans="11:11">
      <c r="K23285"/>
    </row>
    <row r="23286" spans="11:11">
      <c r="K23286"/>
    </row>
    <row r="23287" spans="11:11">
      <c r="K23287"/>
    </row>
    <row r="23288" spans="11:11">
      <c r="K23288"/>
    </row>
    <row r="23289" spans="11:11">
      <c r="K23289"/>
    </row>
    <row r="23290" spans="11:11">
      <c r="K23290"/>
    </row>
    <row r="23291" spans="11:11">
      <c r="K23291"/>
    </row>
    <row r="23292" spans="11:11">
      <c r="K23292"/>
    </row>
    <row r="23293" spans="11:11">
      <c r="K23293"/>
    </row>
    <row r="23294" spans="11:11">
      <c r="K23294"/>
    </row>
    <row r="23295" spans="11:11">
      <c r="K23295"/>
    </row>
    <row r="23296" spans="11:11">
      <c r="K23296"/>
    </row>
    <row r="23297" spans="11:11">
      <c r="K23297"/>
    </row>
    <row r="23298" spans="11:11">
      <c r="K23298"/>
    </row>
    <row r="23299" spans="11:11">
      <c r="K23299"/>
    </row>
    <row r="23300" spans="11:11">
      <c r="K23300"/>
    </row>
    <row r="23301" spans="11:11">
      <c r="K23301"/>
    </row>
    <row r="23302" spans="11:11">
      <c r="K23302"/>
    </row>
    <row r="23303" spans="11:11">
      <c r="K23303"/>
    </row>
    <row r="23304" spans="11:11">
      <c r="K23304"/>
    </row>
    <row r="23305" spans="11:11">
      <c r="K23305"/>
    </row>
    <row r="23306" spans="11:11">
      <c r="K23306"/>
    </row>
    <row r="23307" spans="11:11">
      <c r="K23307"/>
    </row>
    <row r="23308" spans="11:11">
      <c r="K23308"/>
    </row>
    <row r="23309" spans="11:11">
      <c r="K23309"/>
    </row>
    <row r="23310" spans="11:11">
      <c r="K23310"/>
    </row>
    <row r="23311" spans="11:11">
      <c r="K23311"/>
    </row>
    <row r="23312" spans="11:11">
      <c r="K23312"/>
    </row>
    <row r="23313" spans="11:11">
      <c r="K23313"/>
    </row>
    <row r="23314" spans="11:11">
      <c r="K23314"/>
    </row>
    <row r="23315" spans="11:11">
      <c r="K23315"/>
    </row>
    <row r="23316" spans="11:11">
      <c r="K23316"/>
    </row>
    <row r="23317" spans="11:11">
      <c r="K23317"/>
    </row>
    <row r="23318" spans="11:11">
      <c r="K23318"/>
    </row>
    <row r="23319" spans="11:11">
      <c r="K23319"/>
    </row>
    <row r="23320" spans="11:11">
      <c r="K23320"/>
    </row>
    <row r="23321" spans="11:11">
      <c r="K23321"/>
    </row>
    <row r="23322" spans="11:11">
      <c r="K23322"/>
    </row>
    <row r="23323" spans="11:11">
      <c r="K23323"/>
    </row>
    <row r="23324" spans="11:11">
      <c r="K23324"/>
    </row>
    <row r="23325" spans="11:11">
      <c r="K23325"/>
    </row>
    <row r="23326" spans="11:11">
      <c r="K23326"/>
    </row>
    <row r="23327" spans="11:11">
      <c r="K23327"/>
    </row>
    <row r="23328" spans="11:11">
      <c r="K23328"/>
    </row>
    <row r="23329" spans="11:11">
      <c r="K23329"/>
    </row>
    <row r="23330" spans="11:11">
      <c r="K23330"/>
    </row>
    <row r="23331" spans="11:11">
      <c r="K23331"/>
    </row>
    <row r="23332" spans="11:11">
      <c r="K23332"/>
    </row>
    <row r="23333" spans="11:11">
      <c r="K23333"/>
    </row>
    <row r="23334" spans="11:11">
      <c r="K23334"/>
    </row>
    <row r="23335" spans="11:11">
      <c r="K23335"/>
    </row>
    <row r="23336" spans="11:11">
      <c r="K23336"/>
    </row>
    <row r="23337" spans="11:11">
      <c r="K23337"/>
    </row>
    <row r="23338" spans="11:11">
      <c r="K23338"/>
    </row>
    <row r="23339" spans="11:11">
      <c r="K23339"/>
    </row>
    <row r="23340" spans="11:11">
      <c r="K23340"/>
    </row>
    <row r="23341" spans="11:11">
      <c r="K23341"/>
    </row>
    <row r="23342" spans="11:11">
      <c r="K23342"/>
    </row>
    <row r="23343" spans="11:11">
      <c r="K23343"/>
    </row>
    <row r="23344" spans="11:11">
      <c r="K23344"/>
    </row>
    <row r="23345" spans="11:11">
      <c r="K23345"/>
    </row>
    <row r="23346" spans="11:11">
      <c r="K23346"/>
    </row>
    <row r="23347" spans="11:11">
      <c r="K23347"/>
    </row>
    <row r="23348" spans="11:11">
      <c r="K23348"/>
    </row>
    <row r="23349" spans="11:11">
      <c r="K23349"/>
    </row>
    <row r="23350" spans="11:11">
      <c r="K23350"/>
    </row>
    <row r="23351" spans="11:11">
      <c r="K23351"/>
    </row>
    <row r="23352" spans="11:11">
      <c r="K23352"/>
    </row>
    <row r="23353" spans="11:11">
      <c r="K23353"/>
    </row>
    <row r="23354" spans="11:11">
      <c r="K23354"/>
    </row>
    <row r="23355" spans="11:11">
      <c r="K23355"/>
    </row>
    <row r="23356" spans="11:11">
      <c r="K23356"/>
    </row>
    <row r="23357" spans="11:11">
      <c r="K23357"/>
    </row>
    <row r="23358" spans="11:11">
      <c r="K23358"/>
    </row>
    <row r="23359" spans="11:11">
      <c r="K23359"/>
    </row>
    <row r="23360" spans="11:11">
      <c r="K23360"/>
    </row>
    <row r="23361" spans="11:11">
      <c r="K23361"/>
    </row>
    <row r="23362" spans="11:11">
      <c r="K23362"/>
    </row>
    <row r="23363" spans="11:11">
      <c r="K23363"/>
    </row>
    <row r="23364" spans="11:11">
      <c r="K23364"/>
    </row>
    <row r="23365" spans="11:11">
      <c r="K23365"/>
    </row>
    <row r="23366" spans="11:11">
      <c r="K23366"/>
    </row>
    <row r="23367" spans="11:11">
      <c r="K23367"/>
    </row>
    <row r="23368" spans="11:11">
      <c r="K23368"/>
    </row>
    <row r="23369" spans="11:11">
      <c r="K23369"/>
    </row>
    <row r="23370" spans="11:11">
      <c r="K23370"/>
    </row>
    <row r="23371" spans="11:11">
      <c r="K23371"/>
    </row>
    <row r="23372" spans="11:11">
      <c r="K23372"/>
    </row>
    <row r="23373" spans="11:11">
      <c r="K23373"/>
    </row>
    <row r="23374" spans="11:11">
      <c r="K23374"/>
    </row>
    <row r="23375" spans="11:11">
      <c r="K23375"/>
    </row>
    <row r="23376" spans="11:11">
      <c r="K23376"/>
    </row>
    <row r="23377" spans="11:11">
      <c r="K23377"/>
    </row>
    <row r="23378" spans="11:11">
      <c r="K23378"/>
    </row>
    <row r="23379" spans="11:11">
      <c r="K23379"/>
    </row>
    <row r="23380" spans="11:11">
      <c r="K23380"/>
    </row>
    <row r="23381" spans="11:11">
      <c r="K23381"/>
    </row>
    <row r="23382" spans="11:11">
      <c r="K23382"/>
    </row>
    <row r="23383" spans="11:11">
      <c r="K23383"/>
    </row>
    <row r="23384" spans="11:11">
      <c r="K23384"/>
    </row>
    <row r="23385" spans="11:11">
      <c r="K23385"/>
    </row>
    <row r="23386" spans="11:11">
      <c r="K23386"/>
    </row>
    <row r="23387" spans="11:11">
      <c r="K23387"/>
    </row>
    <row r="23388" spans="11:11">
      <c r="K23388"/>
    </row>
    <row r="23389" spans="11:11">
      <c r="K23389"/>
    </row>
    <row r="23390" spans="11:11">
      <c r="K23390"/>
    </row>
    <row r="23391" spans="11:11">
      <c r="K23391"/>
    </row>
    <row r="23392" spans="11:11">
      <c r="K23392"/>
    </row>
    <row r="23393" spans="11:11">
      <c r="K23393"/>
    </row>
    <row r="23394" spans="11:11">
      <c r="K23394"/>
    </row>
    <row r="23395" spans="11:11">
      <c r="K23395"/>
    </row>
    <row r="23396" spans="11:11">
      <c r="K23396"/>
    </row>
    <row r="23397" spans="11:11">
      <c r="K23397"/>
    </row>
    <row r="23398" spans="11:11">
      <c r="K23398"/>
    </row>
    <row r="23399" spans="11:11">
      <c r="K23399"/>
    </row>
    <row r="23400" spans="11:11">
      <c r="K23400"/>
    </row>
    <row r="23401" spans="11:11">
      <c r="K23401"/>
    </row>
    <row r="23402" spans="11:11">
      <c r="K23402"/>
    </row>
    <row r="23403" spans="11:11">
      <c r="K23403"/>
    </row>
    <row r="23404" spans="11:11">
      <c r="K23404"/>
    </row>
    <row r="23405" spans="11:11">
      <c r="K23405"/>
    </row>
    <row r="23406" spans="11:11">
      <c r="K23406"/>
    </row>
    <row r="23407" spans="11:11">
      <c r="K23407"/>
    </row>
    <row r="23408" spans="11:11">
      <c r="K23408"/>
    </row>
    <row r="23409" spans="11:11">
      <c r="K23409"/>
    </row>
    <row r="23410" spans="11:11">
      <c r="K23410"/>
    </row>
    <row r="23411" spans="11:11">
      <c r="K23411"/>
    </row>
    <row r="23412" spans="11:11">
      <c r="K23412"/>
    </row>
    <row r="23413" spans="11:11">
      <c r="K23413"/>
    </row>
    <row r="23414" spans="11:11">
      <c r="K23414"/>
    </row>
    <row r="23415" spans="11:11">
      <c r="K23415"/>
    </row>
    <row r="23416" spans="11:11">
      <c r="K23416"/>
    </row>
    <row r="23417" spans="11:11">
      <c r="K23417"/>
    </row>
    <row r="23418" spans="11:11">
      <c r="K23418"/>
    </row>
    <row r="23419" spans="11:11">
      <c r="K23419"/>
    </row>
    <row r="23420" spans="11:11">
      <c r="K23420"/>
    </row>
    <row r="23421" spans="11:11">
      <c r="K23421"/>
    </row>
    <row r="23422" spans="11:11">
      <c r="K23422"/>
    </row>
    <row r="23423" spans="11:11">
      <c r="K23423"/>
    </row>
    <row r="23424" spans="11:11">
      <c r="K23424"/>
    </row>
    <row r="23425" spans="11:11">
      <c r="K23425"/>
    </row>
    <row r="23426" spans="11:11">
      <c r="K23426"/>
    </row>
    <row r="23427" spans="11:11">
      <c r="K23427"/>
    </row>
    <row r="23428" spans="11:11">
      <c r="K23428"/>
    </row>
    <row r="23429" spans="11:11">
      <c r="K23429"/>
    </row>
    <row r="23430" spans="11:11">
      <c r="K23430"/>
    </row>
    <row r="23431" spans="11:11">
      <c r="K23431"/>
    </row>
    <row r="23432" spans="11:11">
      <c r="K23432"/>
    </row>
    <row r="23433" spans="11:11">
      <c r="K23433"/>
    </row>
    <row r="23434" spans="11:11">
      <c r="K23434"/>
    </row>
    <row r="23435" spans="11:11">
      <c r="K23435"/>
    </row>
    <row r="23436" spans="11:11">
      <c r="K23436"/>
    </row>
    <row r="23437" spans="11:11">
      <c r="K23437"/>
    </row>
    <row r="23438" spans="11:11">
      <c r="K23438"/>
    </row>
    <row r="23439" spans="11:11">
      <c r="K23439"/>
    </row>
    <row r="23440" spans="11:11">
      <c r="K23440"/>
    </row>
    <row r="23441" spans="11:11">
      <c r="K23441"/>
    </row>
    <row r="23442" spans="11:11">
      <c r="K23442"/>
    </row>
    <row r="23443" spans="11:11">
      <c r="K23443"/>
    </row>
    <row r="23444" spans="11:11">
      <c r="K23444"/>
    </row>
    <row r="23445" spans="11:11">
      <c r="K23445"/>
    </row>
    <row r="23446" spans="11:11">
      <c r="K23446"/>
    </row>
    <row r="23447" spans="11:11">
      <c r="K23447"/>
    </row>
    <row r="23448" spans="11:11">
      <c r="K23448"/>
    </row>
    <row r="23449" spans="11:11">
      <c r="K23449"/>
    </row>
    <row r="23450" spans="11:11">
      <c r="K23450"/>
    </row>
    <row r="23451" spans="11:11">
      <c r="K23451"/>
    </row>
    <row r="23452" spans="11:11">
      <c r="K23452"/>
    </row>
    <row r="23453" spans="11:11">
      <c r="K23453"/>
    </row>
    <row r="23454" spans="11:11">
      <c r="K23454"/>
    </row>
    <row r="23455" spans="11:11">
      <c r="K23455"/>
    </row>
    <row r="23456" spans="11:11">
      <c r="K23456"/>
    </row>
    <row r="23457" spans="11:11">
      <c r="K23457"/>
    </row>
    <row r="23458" spans="11:11">
      <c r="K23458"/>
    </row>
    <row r="23459" spans="11:11">
      <c r="K23459"/>
    </row>
    <row r="23460" spans="11:11">
      <c r="K23460"/>
    </row>
    <row r="23461" spans="11:11">
      <c r="K23461"/>
    </row>
    <row r="23462" spans="11:11">
      <c r="K23462"/>
    </row>
    <row r="23463" spans="11:11">
      <c r="K23463"/>
    </row>
    <row r="23464" spans="11:11">
      <c r="K23464"/>
    </row>
    <row r="23465" spans="11:11">
      <c r="K23465"/>
    </row>
    <row r="23466" spans="11:11">
      <c r="K23466"/>
    </row>
    <row r="23467" spans="11:11">
      <c r="K23467"/>
    </row>
    <row r="23468" spans="11:11">
      <c r="K23468"/>
    </row>
    <row r="23469" spans="11:11">
      <c r="K23469"/>
    </row>
    <row r="23470" spans="11:11">
      <c r="K23470"/>
    </row>
    <row r="23471" spans="11:11">
      <c r="K23471"/>
    </row>
    <row r="23472" spans="11:11">
      <c r="K23472"/>
    </row>
    <row r="23473" spans="11:11">
      <c r="K23473"/>
    </row>
    <row r="23474" spans="11:11">
      <c r="K23474"/>
    </row>
    <row r="23475" spans="11:11">
      <c r="K23475"/>
    </row>
    <row r="23476" spans="11:11">
      <c r="K23476"/>
    </row>
    <row r="23477" spans="11:11">
      <c r="K23477"/>
    </row>
    <row r="23478" spans="11:11">
      <c r="K23478"/>
    </row>
    <row r="23479" spans="11:11">
      <c r="K23479"/>
    </row>
    <row r="23480" spans="11:11">
      <c r="K23480"/>
    </row>
    <row r="23481" spans="11:11">
      <c r="K23481"/>
    </row>
    <row r="23482" spans="11:11">
      <c r="K23482"/>
    </row>
    <row r="23483" spans="11:11">
      <c r="K23483"/>
    </row>
    <row r="23484" spans="11:11">
      <c r="K23484"/>
    </row>
    <row r="23485" spans="11:11">
      <c r="K23485"/>
    </row>
    <row r="23486" spans="11:11">
      <c r="K23486"/>
    </row>
    <row r="23487" spans="11:11">
      <c r="K23487"/>
    </row>
    <row r="23488" spans="11:11">
      <c r="K23488"/>
    </row>
    <row r="23489" spans="11:11">
      <c r="K23489"/>
    </row>
    <row r="23490" spans="11:11">
      <c r="K23490"/>
    </row>
    <row r="23491" spans="11:11">
      <c r="K23491"/>
    </row>
    <row r="23492" spans="11:11">
      <c r="K23492"/>
    </row>
    <row r="23493" spans="11:11">
      <c r="K23493"/>
    </row>
    <row r="23494" spans="11:11">
      <c r="K23494"/>
    </row>
    <row r="23495" spans="11:11">
      <c r="K23495"/>
    </row>
    <row r="23496" spans="11:11">
      <c r="K23496"/>
    </row>
    <row r="23497" spans="11:11">
      <c r="K23497"/>
    </row>
    <row r="23498" spans="11:11">
      <c r="K23498"/>
    </row>
    <row r="23499" spans="11:11">
      <c r="K23499"/>
    </row>
    <row r="23500" spans="11:11">
      <c r="K23500"/>
    </row>
    <row r="23501" spans="11:11">
      <c r="K23501"/>
    </row>
    <row r="23502" spans="11:11">
      <c r="K23502"/>
    </row>
    <row r="23503" spans="11:11">
      <c r="K23503"/>
    </row>
    <row r="23504" spans="11:11">
      <c r="K23504"/>
    </row>
    <row r="23505" spans="11:11">
      <c r="K23505"/>
    </row>
    <row r="23506" spans="11:11">
      <c r="K23506"/>
    </row>
    <row r="23507" spans="11:11">
      <c r="K23507"/>
    </row>
    <row r="23508" spans="11:11">
      <c r="K23508"/>
    </row>
    <row r="23509" spans="11:11">
      <c r="K23509"/>
    </row>
    <row r="23510" spans="11:11">
      <c r="K23510"/>
    </row>
    <row r="23511" spans="11:11">
      <c r="K23511"/>
    </row>
    <row r="23512" spans="11:11">
      <c r="K23512"/>
    </row>
    <row r="23513" spans="11:11">
      <c r="K23513"/>
    </row>
    <row r="23514" spans="11:11">
      <c r="K23514"/>
    </row>
    <row r="23515" spans="11:11">
      <c r="K23515"/>
    </row>
    <row r="23516" spans="11:11">
      <c r="K23516"/>
    </row>
    <row r="23517" spans="11:11">
      <c r="K23517"/>
    </row>
    <row r="23518" spans="11:11">
      <c r="K23518"/>
    </row>
    <row r="23519" spans="11:11">
      <c r="K23519"/>
    </row>
    <row r="23520" spans="11:11">
      <c r="K23520"/>
    </row>
    <row r="23521" spans="11:11">
      <c r="K23521"/>
    </row>
    <row r="23522" spans="11:11">
      <c r="K23522"/>
    </row>
    <row r="23523" spans="11:11">
      <c r="K23523"/>
    </row>
    <row r="23524" spans="11:11">
      <c r="K23524"/>
    </row>
    <row r="23525" spans="11:11">
      <c r="K23525"/>
    </row>
    <row r="23526" spans="11:11">
      <c r="K23526"/>
    </row>
    <row r="23527" spans="11:11">
      <c r="K23527"/>
    </row>
    <row r="23528" spans="11:11">
      <c r="K23528"/>
    </row>
    <row r="23529" spans="11:11">
      <c r="K23529"/>
    </row>
    <row r="23530" spans="11:11">
      <c r="K23530"/>
    </row>
    <row r="23531" spans="11:11">
      <c r="K23531"/>
    </row>
    <row r="23532" spans="11:11">
      <c r="K23532"/>
    </row>
    <row r="23533" spans="11:11">
      <c r="K23533"/>
    </row>
    <row r="23534" spans="11:11">
      <c r="K23534"/>
    </row>
    <row r="23535" spans="11:11">
      <c r="K23535"/>
    </row>
    <row r="23536" spans="11:11">
      <c r="K23536"/>
    </row>
    <row r="23537" spans="11:11">
      <c r="K23537"/>
    </row>
    <row r="23538" spans="11:11">
      <c r="K23538"/>
    </row>
    <row r="23539" spans="11:11">
      <c r="K23539"/>
    </row>
    <row r="23540" spans="11:11">
      <c r="K23540"/>
    </row>
    <row r="23541" spans="11:11">
      <c r="K23541"/>
    </row>
    <row r="23542" spans="11:11">
      <c r="K23542"/>
    </row>
    <row r="23543" spans="11:11">
      <c r="K23543"/>
    </row>
    <row r="23544" spans="11:11">
      <c r="K23544"/>
    </row>
    <row r="23545" spans="11:11">
      <c r="K23545"/>
    </row>
    <row r="23546" spans="11:11">
      <c r="K23546"/>
    </row>
    <row r="23547" spans="11:11">
      <c r="K23547"/>
    </row>
    <row r="23548" spans="11:11">
      <c r="K23548"/>
    </row>
    <row r="23549" spans="11:11">
      <c r="K23549"/>
    </row>
    <row r="23550" spans="11:11">
      <c r="K23550"/>
    </row>
    <row r="23551" spans="11:11">
      <c r="K23551"/>
    </row>
    <row r="23552" spans="11:11">
      <c r="K23552"/>
    </row>
    <row r="23553" spans="11:11">
      <c r="K23553"/>
    </row>
    <row r="23554" spans="11:11">
      <c r="K23554"/>
    </row>
    <row r="23555" spans="11:11">
      <c r="K23555"/>
    </row>
    <row r="23556" spans="11:11">
      <c r="K23556"/>
    </row>
    <row r="23557" spans="11:11">
      <c r="K23557"/>
    </row>
    <row r="23558" spans="11:11">
      <c r="K23558"/>
    </row>
    <row r="23559" spans="11:11">
      <c r="K23559"/>
    </row>
    <row r="23560" spans="11:11">
      <c r="K23560"/>
    </row>
    <row r="23561" spans="11:11">
      <c r="K23561"/>
    </row>
    <row r="23562" spans="11:11">
      <c r="K23562"/>
    </row>
    <row r="23563" spans="11:11">
      <c r="K23563"/>
    </row>
    <row r="23564" spans="11:11">
      <c r="K23564"/>
    </row>
    <row r="23565" spans="11:11">
      <c r="K23565"/>
    </row>
    <row r="23566" spans="11:11">
      <c r="K23566"/>
    </row>
    <row r="23567" spans="11:11">
      <c r="K23567"/>
    </row>
    <row r="23568" spans="11:11">
      <c r="K23568"/>
    </row>
    <row r="23569" spans="11:11">
      <c r="K23569"/>
    </row>
    <row r="23570" spans="11:11">
      <c r="K23570"/>
    </row>
    <row r="23571" spans="11:11">
      <c r="K23571"/>
    </row>
    <row r="23572" spans="11:11">
      <c r="K23572"/>
    </row>
    <row r="23573" spans="11:11">
      <c r="K23573"/>
    </row>
    <row r="23574" spans="11:11">
      <c r="K23574"/>
    </row>
    <row r="23575" spans="11:11">
      <c r="K23575"/>
    </row>
    <row r="23576" spans="11:11">
      <c r="K23576"/>
    </row>
    <row r="23577" spans="11:11">
      <c r="K23577"/>
    </row>
    <row r="23578" spans="11:11">
      <c r="K23578"/>
    </row>
    <row r="23579" spans="11:11">
      <c r="K23579"/>
    </row>
    <row r="23580" spans="11:11">
      <c r="K23580"/>
    </row>
    <row r="23581" spans="11:11">
      <c r="K23581"/>
    </row>
    <row r="23582" spans="11:11">
      <c r="K23582"/>
    </row>
    <row r="23583" spans="11:11">
      <c r="K23583"/>
    </row>
    <row r="23584" spans="11:11">
      <c r="K23584"/>
    </row>
    <row r="23585" spans="11:11">
      <c r="K23585"/>
    </row>
    <row r="23586" spans="11:11">
      <c r="K23586"/>
    </row>
    <row r="23587" spans="11:11">
      <c r="K23587"/>
    </row>
    <row r="23588" spans="11:11">
      <c r="K23588"/>
    </row>
    <row r="23589" spans="11:11">
      <c r="K23589"/>
    </row>
    <row r="23590" spans="11:11">
      <c r="K23590"/>
    </row>
    <row r="23591" spans="11:11">
      <c r="K23591"/>
    </row>
    <row r="23592" spans="11:11">
      <c r="K23592"/>
    </row>
    <row r="23593" spans="11:11">
      <c r="K23593"/>
    </row>
    <row r="23594" spans="11:11">
      <c r="K23594"/>
    </row>
    <row r="23595" spans="11:11">
      <c r="K23595"/>
    </row>
    <row r="23596" spans="11:11">
      <c r="K23596"/>
    </row>
    <row r="23597" spans="11:11">
      <c r="K23597"/>
    </row>
    <row r="23598" spans="11:11">
      <c r="K23598"/>
    </row>
    <row r="23599" spans="11:11">
      <c r="K23599"/>
    </row>
    <row r="23600" spans="11:11">
      <c r="K23600"/>
    </row>
    <row r="23601" spans="11:11">
      <c r="K23601"/>
    </row>
    <row r="23602" spans="11:11">
      <c r="K23602"/>
    </row>
    <row r="23603" spans="11:11">
      <c r="K23603"/>
    </row>
    <row r="23604" spans="11:11">
      <c r="K23604"/>
    </row>
    <row r="23605" spans="11:11">
      <c r="K23605"/>
    </row>
    <row r="23606" spans="11:11">
      <c r="K23606"/>
    </row>
    <row r="23607" spans="11:11">
      <c r="K23607"/>
    </row>
    <row r="23608" spans="11:11">
      <c r="K23608"/>
    </row>
    <row r="23609" spans="11:11">
      <c r="K23609"/>
    </row>
    <row r="23610" spans="11:11">
      <c r="K23610"/>
    </row>
    <row r="23611" spans="11:11">
      <c r="K23611"/>
    </row>
    <row r="23612" spans="11:11">
      <c r="K23612"/>
    </row>
    <row r="23613" spans="11:11">
      <c r="K23613"/>
    </row>
    <row r="23614" spans="11:11">
      <c r="K23614"/>
    </row>
    <row r="23615" spans="11:11">
      <c r="K23615"/>
    </row>
    <row r="23616" spans="11:11">
      <c r="K23616"/>
    </row>
    <row r="23617" spans="11:11">
      <c r="K23617"/>
    </row>
    <row r="23618" spans="11:11">
      <c r="K23618"/>
    </row>
    <row r="23619" spans="11:11">
      <c r="K23619"/>
    </row>
    <row r="23620" spans="11:11">
      <c r="K23620"/>
    </row>
    <row r="23621" spans="11:11">
      <c r="K23621"/>
    </row>
    <row r="23622" spans="11:11">
      <c r="K23622"/>
    </row>
    <row r="23623" spans="11:11">
      <c r="K23623"/>
    </row>
    <row r="23624" spans="11:11">
      <c r="K23624"/>
    </row>
    <row r="23625" spans="11:11">
      <c r="K23625"/>
    </row>
    <row r="23626" spans="11:11">
      <c r="K23626"/>
    </row>
    <row r="23627" spans="11:11">
      <c r="K23627"/>
    </row>
    <row r="23628" spans="11:11">
      <c r="K23628"/>
    </row>
    <row r="23629" spans="11:11">
      <c r="K23629"/>
    </row>
    <row r="23630" spans="11:11">
      <c r="K23630"/>
    </row>
    <row r="23631" spans="11:11">
      <c r="K23631"/>
    </row>
    <row r="23632" spans="11:11">
      <c r="K23632"/>
    </row>
    <row r="23633" spans="11:11">
      <c r="K23633"/>
    </row>
    <row r="23634" spans="11:11">
      <c r="K23634"/>
    </row>
    <row r="23635" spans="11:11">
      <c r="K23635"/>
    </row>
    <row r="23636" spans="11:11">
      <c r="K23636"/>
    </row>
    <row r="23637" spans="11:11">
      <c r="K23637"/>
    </row>
    <row r="23638" spans="11:11">
      <c r="K23638"/>
    </row>
    <row r="23639" spans="11:11">
      <c r="K23639"/>
    </row>
    <row r="23640" spans="11:11">
      <c r="K23640"/>
    </row>
    <row r="23641" spans="11:11">
      <c r="K23641"/>
    </row>
    <row r="23642" spans="11:11">
      <c r="K23642"/>
    </row>
    <row r="23643" spans="11:11">
      <c r="K23643"/>
    </row>
    <row r="23644" spans="11:11">
      <c r="K23644"/>
    </row>
    <row r="23645" spans="11:11">
      <c r="K23645"/>
    </row>
    <row r="23646" spans="11:11">
      <c r="K23646"/>
    </row>
    <row r="23647" spans="11:11">
      <c r="K23647"/>
    </row>
    <row r="23648" spans="11:11">
      <c r="K23648"/>
    </row>
    <row r="23649" spans="11:11">
      <c r="K23649"/>
    </row>
    <row r="23650" spans="11:11">
      <c r="K23650"/>
    </row>
    <row r="23651" spans="11:11">
      <c r="K23651"/>
    </row>
    <row r="23652" spans="11:11">
      <c r="K23652"/>
    </row>
    <row r="23653" spans="11:11">
      <c r="K23653"/>
    </row>
    <row r="23654" spans="11:11">
      <c r="K23654"/>
    </row>
    <row r="23655" spans="11:11">
      <c r="K23655"/>
    </row>
    <row r="23656" spans="11:11">
      <c r="K23656"/>
    </row>
    <row r="23657" spans="11:11">
      <c r="K23657"/>
    </row>
    <row r="23658" spans="11:11">
      <c r="K23658"/>
    </row>
    <row r="23659" spans="11:11">
      <c r="K23659"/>
    </row>
    <row r="23660" spans="11:11">
      <c r="K23660"/>
    </row>
    <row r="23661" spans="11:11">
      <c r="K23661"/>
    </row>
    <row r="23662" spans="11:11">
      <c r="K23662"/>
    </row>
    <row r="23663" spans="11:11">
      <c r="K23663"/>
    </row>
    <row r="23664" spans="11:11">
      <c r="K23664"/>
    </row>
    <row r="23665" spans="11:11">
      <c r="K23665"/>
    </row>
    <row r="23666" spans="11:11">
      <c r="K23666"/>
    </row>
    <row r="23667" spans="11:11">
      <c r="K23667"/>
    </row>
    <row r="23668" spans="11:11">
      <c r="K23668"/>
    </row>
    <row r="23669" spans="11:11">
      <c r="K23669"/>
    </row>
    <row r="23670" spans="11:11">
      <c r="K23670"/>
    </row>
    <row r="23671" spans="11:11">
      <c r="K23671"/>
    </row>
    <row r="23672" spans="11:11">
      <c r="K23672"/>
    </row>
    <row r="23673" spans="11:11">
      <c r="K23673"/>
    </row>
    <row r="23674" spans="11:11">
      <c r="K23674"/>
    </row>
    <row r="23675" spans="11:11">
      <c r="K23675"/>
    </row>
    <row r="23676" spans="11:11">
      <c r="K23676"/>
    </row>
    <row r="23677" spans="11:11">
      <c r="K23677"/>
    </row>
    <row r="23678" spans="11:11">
      <c r="K23678"/>
    </row>
    <row r="23679" spans="11:11">
      <c r="K23679"/>
    </row>
    <row r="23680" spans="11:11">
      <c r="K23680"/>
    </row>
    <row r="23681" spans="11:11">
      <c r="K23681"/>
    </row>
    <row r="23682" spans="11:11">
      <c r="K23682"/>
    </row>
    <row r="23683" spans="11:11">
      <c r="K23683"/>
    </row>
    <row r="23684" spans="11:11">
      <c r="K23684"/>
    </row>
    <row r="23685" spans="11:11">
      <c r="K23685"/>
    </row>
    <row r="23686" spans="11:11">
      <c r="K23686"/>
    </row>
    <row r="23687" spans="11:11">
      <c r="K23687"/>
    </row>
    <row r="23688" spans="11:11">
      <c r="K23688"/>
    </row>
    <row r="23689" spans="11:11">
      <c r="K23689"/>
    </row>
    <row r="23690" spans="11:11">
      <c r="K23690"/>
    </row>
    <row r="23691" spans="11:11">
      <c r="K23691"/>
    </row>
    <row r="23692" spans="11:11">
      <c r="K23692"/>
    </row>
    <row r="23693" spans="11:11">
      <c r="K23693"/>
    </row>
    <row r="23694" spans="11:11">
      <c r="K23694"/>
    </row>
    <row r="23695" spans="11:11">
      <c r="K23695"/>
    </row>
    <row r="23696" spans="11:11">
      <c r="K23696"/>
    </row>
    <row r="23697" spans="11:11">
      <c r="K23697"/>
    </row>
    <row r="23698" spans="11:11">
      <c r="K23698"/>
    </row>
    <row r="23699" spans="11:11">
      <c r="K23699"/>
    </row>
    <row r="23700" spans="11:11">
      <c r="K23700"/>
    </row>
    <row r="23701" spans="11:11">
      <c r="K23701"/>
    </row>
    <row r="23702" spans="11:11">
      <c r="K23702"/>
    </row>
    <row r="23703" spans="11:11">
      <c r="K23703"/>
    </row>
    <row r="23704" spans="11:11">
      <c r="K23704"/>
    </row>
    <row r="23705" spans="11:11">
      <c r="K23705"/>
    </row>
    <row r="23706" spans="11:11">
      <c r="K23706"/>
    </row>
    <row r="23707" spans="11:11">
      <c r="K23707"/>
    </row>
    <row r="23708" spans="11:11">
      <c r="K23708"/>
    </row>
    <row r="23709" spans="11:11">
      <c r="K23709"/>
    </row>
    <row r="23710" spans="11:11">
      <c r="K23710"/>
    </row>
    <row r="23711" spans="11:11">
      <c r="K23711"/>
    </row>
    <row r="23712" spans="11:11">
      <c r="K23712"/>
    </row>
    <row r="23713" spans="11:11">
      <c r="K23713"/>
    </row>
    <row r="23714" spans="11:11">
      <c r="K23714"/>
    </row>
    <row r="23715" spans="11:11">
      <c r="K23715"/>
    </row>
    <row r="23716" spans="11:11">
      <c r="K23716"/>
    </row>
    <row r="23717" spans="11:11">
      <c r="K23717"/>
    </row>
    <row r="23718" spans="11:11">
      <c r="K23718"/>
    </row>
    <row r="23719" spans="11:11">
      <c r="K23719"/>
    </row>
    <row r="23720" spans="11:11">
      <c r="K23720"/>
    </row>
    <row r="23721" spans="11:11">
      <c r="K23721"/>
    </row>
    <row r="23722" spans="11:11">
      <c r="K23722"/>
    </row>
    <row r="23723" spans="11:11">
      <c r="K23723"/>
    </row>
    <row r="23724" spans="11:11">
      <c r="K23724"/>
    </row>
    <row r="23725" spans="11:11">
      <c r="K23725"/>
    </row>
    <row r="23726" spans="11:11">
      <c r="K23726"/>
    </row>
    <row r="23727" spans="11:11">
      <c r="K23727"/>
    </row>
    <row r="23728" spans="11:11">
      <c r="K23728"/>
    </row>
    <row r="23729" spans="11:11">
      <c r="K23729"/>
    </row>
    <row r="23730" spans="11:11">
      <c r="K23730"/>
    </row>
    <row r="23731" spans="11:11">
      <c r="K23731"/>
    </row>
    <row r="23732" spans="11:11">
      <c r="K23732"/>
    </row>
    <row r="23733" spans="11:11">
      <c r="K23733"/>
    </row>
    <row r="23734" spans="11:11">
      <c r="K23734"/>
    </row>
    <row r="23735" spans="11:11">
      <c r="K23735"/>
    </row>
    <row r="23736" spans="11:11">
      <c r="K23736"/>
    </row>
    <row r="23737" spans="11:11">
      <c r="K23737"/>
    </row>
    <row r="23738" spans="11:11">
      <c r="K23738"/>
    </row>
    <row r="23739" spans="11:11">
      <c r="K23739"/>
    </row>
    <row r="23740" spans="11:11">
      <c r="K23740"/>
    </row>
    <row r="23741" spans="11:11">
      <c r="K23741"/>
    </row>
    <row r="23742" spans="11:11">
      <c r="K23742"/>
    </row>
    <row r="23743" spans="11:11">
      <c r="K23743"/>
    </row>
    <row r="23744" spans="11:11">
      <c r="K23744"/>
    </row>
    <row r="23745" spans="11:11">
      <c r="K23745"/>
    </row>
    <row r="23746" spans="11:11">
      <c r="K23746"/>
    </row>
    <row r="23747" spans="11:11">
      <c r="K23747"/>
    </row>
    <row r="23748" spans="11:11">
      <c r="K23748"/>
    </row>
    <row r="23749" spans="11:11">
      <c r="K23749"/>
    </row>
    <row r="23750" spans="11:11">
      <c r="K23750"/>
    </row>
    <row r="23751" spans="11:11">
      <c r="K23751"/>
    </row>
    <row r="23752" spans="11:11">
      <c r="K23752"/>
    </row>
    <row r="23753" spans="11:11">
      <c r="K23753"/>
    </row>
    <row r="23754" spans="11:11">
      <c r="K23754"/>
    </row>
    <row r="23755" spans="11:11">
      <c r="K23755"/>
    </row>
    <row r="23756" spans="11:11">
      <c r="K23756"/>
    </row>
    <row r="23757" spans="11:11">
      <c r="K23757"/>
    </row>
    <row r="23758" spans="11:11">
      <c r="K23758"/>
    </row>
    <row r="23759" spans="11:11">
      <c r="K23759"/>
    </row>
    <row r="23760" spans="11:11">
      <c r="K23760"/>
    </row>
    <row r="23761" spans="11:11">
      <c r="K23761"/>
    </row>
    <row r="23762" spans="11:11">
      <c r="K23762"/>
    </row>
    <row r="23763" spans="11:11">
      <c r="K23763"/>
    </row>
    <row r="23764" spans="11:11">
      <c r="K23764"/>
    </row>
    <row r="23765" spans="11:11">
      <c r="K23765"/>
    </row>
    <row r="23766" spans="11:11">
      <c r="K23766"/>
    </row>
    <row r="23767" spans="11:11">
      <c r="K23767"/>
    </row>
    <row r="23768" spans="11:11">
      <c r="K23768"/>
    </row>
    <row r="23769" spans="11:11">
      <c r="K23769"/>
    </row>
    <row r="23770" spans="11:11">
      <c r="K23770"/>
    </row>
    <row r="23771" spans="11:11">
      <c r="K23771"/>
    </row>
    <row r="23772" spans="11:11">
      <c r="K23772"/>
    </row>
    <row r="23773" spans="11:11">
      <c r="K23773"/>
    </row>
    <row r="23774" spans="11:11">
      <c r="K23774"/>
    </row>
    <row r="23775" spans="11:11">
      <c r="K23775"/>
    </row>
    <row r="23776" spans="11:11">
      <c r="K23776"/>
    </row>
    <row r="23777" spans="11:11">
      <c r="K23777"/>
    </row>
    <row r="23778" spans="11:11">
      <c r="K23778"/>
    </row>
    <row r="23779" spans="11:11">
      <c r="K23779"/>
    </row>
    <row r="23780" spans="11:11">
      <c r="K23780"/>
    </row>
    <row r="23781" spans="11:11">
      <c r="K23781"/>
    </row>
    <row r="23782" spans="11:11">
      <c r="K23782"/>
    </row>
    <row r="23783" spans="11:11">
      <c r="K23783"/>
    </row>
    <row r="23784" spans="11:11">
      <c r="K23784"/>
    </row>
    <row r="23785" spans="11:11">
      <c r="K23785"/>
    </row>
    <row r="23786" spans="11:11">
      <c r="K23786"/>
    </row>
    <row r="23787" spans="11:11">
      <c r="K23787"/>
    </row>
    <row r="23788" spans="11:11">
      <c r="K23788"/>
    </row>
    <row r="23789" spans="11:11">
      <c r="K23789"/>
    </row>
    <row r="23790" spans="11:11">
      <c r="K23790"/>
    </row>
    <row r="23791" spans="11:11">
      <c r="K23791"/>
    </row>
    <row r="23792" spans="11:11">
      <c r="K23792"/>
    </row>
    <row r="23793" spans="11:11">
      <c r="K23793"/>
    </row>
    <row r="23794" spans="11:11">
      <c r="K23794"/>
    </row>
    <row r="23795" spans="11:11">
      <c r="K23795"/>
    </row>
    <row r="23796" spans="11:11">
      <c r="K23796"/>
    </row>
    <row r="23797" spans="11:11">
      <c r="K23797"/>
    </row>
    <row r="23798" spans="11:11">
      <c r="K23798"/>
    </row>
    <row r="23799" spans="11:11">
      <c r="K23799"/>
    </row>
    <row r="23800" spans="11:11">
      <c r="K23800"/>
    </row>
    <row r="23801" spans="11:11">
      <c r="K23801"/>
    </row>
    <row r="23802" spans="11:11">
      <c r="K23802"/>
    </row>
    <row r="23803" spans="11:11">
      <c r="K23803"/>
    </row>
    <row r="23804" spans="11:11">
      <c r="K23804"/>
    </row>
    <row r="23805" spans="11:11">
      <c r="K23805"/>
    </row>
    <row r="23806" spans="11:11">
      <c r="K23806"/>
    </row>
    <row r="23807" spans="11:11">
      <c r="K23807"/>
    </row>
    <row r="23808" spans="11:11">
      <c r="K23808"/>
    </row>
    <row r="23809" spans="11:11">
      <c r="K23809"/>
    </row>
    <row r="23810" spans="11:11">
      <c r="K23810"/>
    </row>
    <row r="23811" spans="11:11">
      <c r="K23811"/>
    </row>
    <row r="23812" spans="11:11">
      <c r="K23812"/>
    </row>
    <row r="23813" spans="11:11">
      <c r="K23813"/>
    </row>
    <row r="23814" spans="11:11">
      <c r="K23814"/>
    </row>
    <row r="23815" spans="11:11">
      <c r="K23815"/>
    </row>
    <row r="23816" spans="11:11">
      <c r="K23816"/>
    </row>
    <row r="23817" spans="11:11">
      <c r="K23817"/>
    </row>
    <row r="23818" spans="11:11">
      <c r="K23818"/>
    </row>
    <row r="23819" spans="11:11">
      <c r="K23819"/>
    </row>
    <row r="23820" spans="11:11">
      <c r="K23820"/>
    </row>
    <row r="23821" spans="11:11">
      <c r="K23821"/>
    </row>
    <row r="23822" spans="11:11">
      <c r="K23822"/>
    </row>
    <row r="23823" spans="11:11">
      <c r="K23823"/>
    </row>
    <row r="23824" spans="11:11">
      <c r="K23824"/>
    </row>
    <row r="23825" spans="11:11">
      <c r="K23825"/>
    </row>
    <row r="23826" spans="11:11">
      <c r="K23826"/>
    </row>
    <row r="23827" spans="11:11">
      <c r="K23827"/>
    </row>
    <row r="23828" spans="11:11">
      <c r="K23828"/>
    </row>
    <row r="23829" spans="11:11">
      <c r="K23829"/>
    </row>
    <row r="23830" spans="11:11">
      <c r="K23830"/>
    </row>
    <row r="23831" spans="11:11">
      <c r="K23831"/>
    </row>
    <row r="23832" spans="11:11">
      <c r="K23832"/>
    </row>
    <row r="23833" spans="11:11">
      <c r="K23833"/>
    </row>
    <row r="23834" spans="11:11">
      <c r="K23834"/>
    </row>
    <row r="23835" spans="11:11">
      <c r="K23835"/>
    </row>
    <row r="23836" spans="11:11">
      <c r="K23836"/>
    </row>
    <row r="23837" spans="11:11">
      <c r="K23837"/>
    </row>
    <row r="23838" spans="11:11">
      <c r="K23838"/>
    </row>
    <row r="23839" spans="11:11">
      <c r="K23839"/>
    </row>
    <row r="23840" spans="11:11">
      <c r="K23840"/>
    </row>
    <row r="23841" spans="11:11">
      <c r="K23841"/>
    </row>
    <row r="23842" spans="11:11">
      <c r="K23842"/>
    </row>
    <row r="23843" spans="11:11">
      <c r="K23843"/>
    </row>
    <row r="23844" spans="11:11">
      <c r="K23844"/>
    </row>
    <row r="23845" spans="11:11">
      <c r="K23845"/>
    </row>
    <row r="23846" spans="11:11">
      <c r="K23846"/>
    </row>
    <row r="23847" spans="11:11">
      <c r="K23847"/>
    </row>
    <row r="23848" spans="11:11">
      <c r="K23848"/>
    </row>
    <row r="23849" spans="11:11">
      <c r="K23849"/>
    </row>
    <row r="23850" spans="11:11">
      <c r="K23850"/>
    </row>
    <row r="23851" spans="11:11">
      <c r="K23851"/>
    </row>
    <row r="23852" spans="11:11">
      <c r="K23852"/>
    </row>
    <row r="23853" spans="11:11">
      <c r="K23853"/>
    </row>
    <row r="23854" spans="11:11">
      <c r="K23854"/>
    </row>
    <row r="23855" spans="11:11">
      <c r="K23855"/>
    </row>
    <row r="23856" spans="11:11">
      <c r="K23856"/>
    </row>
    <row r="23857" spans="11:11">
      <c r="K23857"/>
    </row>
    <row r="23858" spans="11:11">
      <c r="K23858"/>
    </row>
    <row r="23859" spans="11:11">
      <c r="K23859"/>
    </row>
    <row r="23860" spans="11:11">
      <c r="K23860"/>
    </row>
    <row r="23861" spans="11:11">
      <c r="K23861"/>
    </row>
    <row r="23862" spans="11:11">
      <c r="K23862"/>
    </row>
    <row r="23863" spans="11:11">
      <c r="K23863"/>
    </row>
    <row r="23864" spans="11:11">
      <c r="K23864"/>
    </row>
    <row r="23865" spans="11:11">
      <c r="K23865"/>
    </row>
    <row r="23866" spans="11:11">
      <c r="K23866"/>
    </row>
    <row r="23867" spans="11:11">
      <c r="K23867"/>
    </row>
    <row r="23868" spans="11:11">
      <c r="K23868"/>
    </row>
    <row r="23869" spans="11:11">
      <c r="K23869"/>
    </row>
    <row r="23870" spans="11:11">
      <c r="K23870"/>
    </row>
    <row r="23871" spans="11:11">
      <c r="K23871"/>
    </row>
    <row r="23872" spans="11:11">
      <c r="K23872"/>
    </row>
    <row r="23873" spans="11:11">
      <c r="K23873"/>
    </row>
    <row r="23874" spans="11:11">
      <c r="K23874"/>
    </row>
    <row r="23875" spans="11:11">
      <c r="K23875"/>
    </row>
    <row r="23876" spans="11:11">
      <c r="K23876"/>
    </row>
    <row r="23877" spans="11:11">
      <c r="K23877"/>
    </row>
    <row r="23878" spans="11:11">
      <c r="K23878"/>
    </row>
    <row r="23879" spans="11:11">
      <c r="K23879"/>
    </row>
    <row r="23880" spans="11:11">
      <c r="K23880"/>
    </row>
    <row r="23881" spans="11:11">
      <c r="K23881"/>
    </row>
    <row r="23882" spans="11:11">
      <c r="K23882"/>
    </row>
    <row r="23883" spans="11:11">
      <c r="K23883"/>
    </row>
    <row r="23884" spans="11:11">
      <c r="K23884"/>
    </row>
    <row r="23885" spans="11:11">
      <c r="K23885"/>
    </row>
    <row r="23886" spans="11:11">
      <c r="K23886"/>
    </row>
    <row r="23887" spans="11:11">
      <c r="K23887"/>
    </row>
    <row r="23888" spans="11:11">
      <c r="K23888"/>
    </row>
    <row r="23889" spans="11:11">
      <c r="K23889"/>
    </row>
    <row r="23890" spans="11:11">
      <c r="K23890"/>
    </row>
    <row r="23891" spans="11:11">
      <c r="K23891"/>
    </row>
    <row r="23892" spans="11:11">
      <c r="K23892"/>
    </row>
    <row r="23893" spans="11:11">
      <c r="K23893"/>
    </row>
    <row r="23894" spans="11:11">
      <c r="K23894"/>
    </row>
    <row r="23895" spans="11:11">
      <c r="K23895"/>
    </row>
    <row r="23896" spans="11:11">
      <c r="K23896"/>
    </row>
    <row r="23897" spans="11:11">
      <c r="K23897"/>
    </row>
    <row r="23898" spans="11:11">
      <c r="K23898"/>
    </row>
    <row r="23899" spans="11:11">
      <c r="K23899"/>
    </row>
    <row r="23900" spans="11:11">
      <c r="K23900"/>
    </row>
    <row r="23901" spans="11:11">
      <c r="K23901"/>
    </row>
    <row r="23902" spans="11:11">
      <c r="K23902"/>
    </row>
    <row r="23903" spans="11:11">
      <c r="K23903"/>
    </row>
    <row r="23904" spans="11:11">
      <c r="K23904"/>
    </row>
    <row r="23905" spans="11:11">
      <c r="K23905"/>
    </row>
    <row r="23906" spans="11:11">
      <c r="K23906"/>
    </row>
    <row r="23907" spans="11:11">
      <c r="K23907"/>
    </row>
    <row r="23908" spans="11:11">
      <c r="K23908"/>
    </row>
    <row r="23909" spans="11:11">
      <c r="K23909"/>
    </row>
    <row r="23910" spans="11:11">
      <c r="K23910"/>
    </row>
    <row r="23911" spans="11:11">
      <c r="K23911"/>
    </row>
    <row r="23912" spans="11:11">
      <c r="K23912"/>
    </row>
    <row r="23913" spans="11:11">
      <c r="K23913"/>
    </row>
    <row r="23914" spans="11:11">
      <c r="K23914"/>
    </row>
    <row r="23915" spans="11:11">
      <c r="K23915"/>
    </row>
    <row r="23916" spans="11:11">
      <c r="K23916"/>
    </row>
    <row r="23917" spans="11:11">
      <c r="K23917"/>
    </row>
    <row r="23918" spans="11:11">
      <c r="K23918"/>
    </row>
    <row r="23919" spans="11:11">
      <c r="K23919"/>
    </row>
    <row r="23920" spans="11:11">
      <c r="K23920"/>
    </row>
    <row r="23921" spans="11:11">
      <c r="K23921"/>
    </row>
    <row r="23922" spans="11:11">
      <c r="K23922"/>
    </row>
    <row r="23923" spans="11:11">
      <c r="K23923"/>
    </row>
    <row r="23924" spans="11:11">
      <c r="K23924"/>
    </row>
    <row r="23925" spans="11:11">
      <c r="K23925"/>
    </row>
    <row r="23926" spans="11:11">
      <c r="K23926"/>
    </row>
    <row r="23927" spans="11:11">
      <c r="K23927"/>
    </row>
    <row r="23928" spans="11:11">
      <c r="K23928"/>
    </row>
    <row r="23929" spans="11:11">
      <c r="K23929"/>
    </row>
    <row r="23930" spans="11:11">
      <c r="K23930"/>
    </row>
    <row r="23931" spans="11:11">
      <c r="K23931"/>
    </row>
    <row r="23932" spans="11:11">
      <c r="K23932"/>
    </row>
    <row r="23933" spans="11:11">
      <c r="K23933"/>
    </row>
    <row r="23934" spans="11:11">
      <c r="K23934"/>
    </row>
    <row r="23935" spans="11:11">
      <c r="K23935"/>
    </row>
    <row r="23936" spans="11:11">
      <c r="K23936"/>
    </row>
    <row r="23937" spans="11:11">
      <c r="K23937"/>
    </row>
    <row r="23938" spans="11:11">
      <c r="K23938"/>
    </row>
    <row r="23939" spans="11:11">
      <c r="K23939"/>
    </row>
    <row r="23940" spans="11:11">
      <c r="K23940"/>
    </row>
    <row r="23941" spans="11:11">
      <c r="K23941"/>
    </row>
    <row r="23942" spans="11:11">
      <c r="K23942"/>
    </row>
    <row r="23943" spans="11:11">
      <c r="K23943"/>
    </row>
    <row r="23944" spans="11:11">
      <c r="K23944"/>
    </row>
    <row r="23945" spans="11:11">
      <c r="K23945"/>
    </row>
    <row r="23946" spans="11:11">
      <c r="K23946"/>
    </row>
    <row r="23947" spans="11:11">
      <c r="K23947"/>
    </row>
    <row r="23948" spans="11:11">
      <c r="K23948"/>
    </row>
    <row r="23949" spans="11:11">
      <c r="K23949"/>
    </row>
    <row r="23950" spans="11:11">
      <c r="K23950"/>
    </row>
    <row r="23951" spans="11:11">
      <c r="K23951"/>
    </row>
    <row r="23952" spans="11:11">
      <c r="K23952"/>
    </row>
    <row r="23953" spans="11:11">
      <c r="K23953"/>
    </row>
    <row r="23954" spans="11:11">
      <c r="K23954"/>
    </row>
    <row r="23955" spans="11:11">
      <c r="K23955"/>
    </row>
    <row r="23956" spans="11:11">
      <c r="K23956"/>
    </row>
    <row r="23957" spans="11:11">
      <c r="K23957"/>
    </row>
    <row r="23958" spans="11:11">
      <c r="K23958"/>
    </row>
    <row r="23959" spans="11:11">
      <c r="K23959"/>
    </row>
    <row r="23960" spans="11:11">
      <c r="K23960"/>
    </row>
    <row r="23961" spans="11:11">
      <c r="K23961"/>
    </row>
    <row r="23962" spans="11:11">
      <c r="K23962"/>
    </row>
    <row r="23963" spans="11:11">
      <c r="K23963"/>
    </row>
    <row r="23964" spans="11:11">
      <c r="K23964"/>
    </row>
    <row r="23965" spans="11:11">
      <c r="K23965"/>
    </row>
    <row r="23966" spans="11:11">
      <c r="K23966"/>
    </row>
    <row r="23967" spans="11:11">
      <c r="K23967"/>
    </row>
    <row r="23968" spans="11:11">
      <c r="K23968"/>
    </row>
    <row r="23969" spans="11:11">
      <c r="K23969"/>
    </row>
    <row r="23970" spans="11:11">
      <c r="K23970"/>
    </row>
    <row r="23971" spans="11:11">
      <c r="K23971"/>
    </row>
    <row r="23972" spans="11:11">
      <c r="K23972"/>
    </row>
    <row r="23973" spans="11:11">
      <c r="K23973"/>
    </row>
    <row r="23974" spans="11:11">
      <c r="K23974"/>
    </row>
    <row r="23975" spans="11:11">
      <c r="K23975"/>
    </row>
    <row r="23976" spans="11:11">
      <c r="K23976"/>
    </row>
    <row r="23977" spans="11:11">
      <c r="K23977"/>
    </row>
    <row r="23978" spans="11:11">
      <c r="K23978"/>
    </row>
    <row r="23979" spans="11:11">
      <c r="K23979"/>
    </row>
    <row r="23980" spans="11:11">
      <c r="K23980"/>
    </row>
    <row r="23981" spans="11:11">
      <c r="K23981"/>
    </row>
    <row r="23982" spans="11:11">
      <c r="K23982"/>
    </row>
    <row r="23983" spans="11:11">
      <c r="K23983"/>
    </row>
    <row r="23984" spans="11:11">
      <c r="K23984"/>
    </row>
    <row r="23985" spans="11:11">
      <c r="K23985"/>
    </row>
    <row r="23986" spans="11:11">
      <c r="K23986"/>
    </row>
    <row r="23987" spans="11:11">
      <c r="K23987"/>
    </row>
    <row r="23988" spans="11:11">
      <c r="K23988"/>
    </row>
    <row r="23989" spans="11:11">
      <c r="K23989"/>
    </row>
    <row r="23990" spans="11:11">
      <c r="K23990"/>
    </row>
    <row r="23991" spans="11:11">
      <c r="K23991"/>
    </row>
    <row r="23992" spans="11:11">
      <c r="K23992"/>
    </row>
    <row r="23993" spans="11:11">
      <c r="K23993"/>
    </row>
    <row r="23994" spans="11:11">
      <c r="K23994"/>
    </row>
    <row r="23995" spans="11:11">
      <c r="K23995"/>
    </row>
    <row r="23996" spans="11:11">
      <c r="K23996"/>
    </row>
    <row r="23997" spans="11:11">
      <c r="K23997"/>
    </row>
    <row r="23998" spans="11:11">
      <c r="K23998"/>
    </row>
    <row r="23999" spans="11:11">
      <c r="K23999"/>
    </row>
    <row r="24000" spans="11:11">
      <c r="K24000"/>
    </row>
    <row r="24001" spans="11:11">
      <c r="K24001"/>
    </row>
    <row r="24002" spans="11:11">
      <c r="K24002"/>
    </row>
    <row r="24003" spans="11:11">
      <c r="K24003"/>
    </row>
    <row r="24004" spans="11:11">
      <c r="K24004"/>
    </row>
    <row r="24005" spans="11:11">
      <c r="K24005"/>
    </row>
    <row r="24006" spans="11:11">
      <c r="K24006"/>
    </row>
    <row r="24007" spans="11:11">
      <c r="K24007"/>
    </row>
    <row r="24008" spans="11:11">
      <c r="K24008"/>
    </row>
    <row r="24009" spans="11:11">
      <c r="K24009"/>
    </row>
    <row r="24010" spans="11:11">
      <c r="K24010"/>
    </row>
    <row r="24011" spans="11:11">
      <c r="K24011"/>
    </row>
    <row r="24012" spans="11:11">
      <c r="K24012"/>
    </row>
    <row r="24013" spans="11:11">
      <c r="K24013"/>
    </row>
    <row r="24014" spans="11:11">
      <c r="K24014"/>
    </row>
    <row r="24015" spans="11:11">
      <c r="K24015"/>
    </row>
    <row r="24016" spans="11:11">
      <c r="K24016"/>
    </row>
    <row r="24017" spans="11:11">
      <c r="K24017"/>
    </row>
    <row r="24018" spans="11:11">
      <c r="K24018"/>
    </row>
    <row r="24019" spans="11:11">
      <c r="K24019"/>
    </row>
    <row r="24020" spans="11:11">
      <c r="K24020"/>
    </row>
    <row r="24021" spans="11:11">
      <c r="K24021"/>
    </row>
    <row r="24022" spans="11:11">
      <c r="K24022"/>
    </row>
    <row r="24023" spans="11:11">
      <c r="K24023"/>
    </row>
    <row r="24024" spans="11:11">
      <c r="K24024"/>
    </row>
    <row r="24025" spans="11:11">
      <c r="K24025"/>
    </row>
    <row r="24026" spans="11:11">
      <c r="K24026"/>
    </row>
    <row r="24027" spans="11:11">
      <c r="K24027"/>
    </row>
    <row r="24028" spans="11:11">
      <c r="K24028"/>
    </row>
    <row r="24029" spans="11:11">
      <c r="K24029"/>
    </row>
    <row r="24030" spans="11:11">
      <c r="K24030"/>
    </row>
    <row r="24031" spans="11:11">
      <c r="K24031"/>
    </row>
    <row r="24032" spans="11:11">
      <c r="K24032"/>
    </row>
    <row r="24033" spans="11:11">
      <c r="K24033"/>
    </row>
    <row r="24034" spans="11:11">
      <c r="K24034"/>
    </row>
    <row r="24035" spans="11:11">
      <c r="K24035"/>
    </row>
    <row r="24036" spans="11:11">
      <c r="K24036"/>
    </row>
    <row r="24037" spans="11:11">
      <c r="K24037"/>
    </row>
    <row r="24038" spans="11:11">
      <c r="K24038"/>
    </row>
    <row r="24039" spans="11:11">
      <c r="K24039"/>
    </row>
    <row r="24040" spans="11:11">
      <c r="K24040"/>
    </row>
    <row r="24041" spans="11:11">
      <c r="K24041"/>
    </row>
    <row r="24042" spans="11:11">
      <c r="K24042"/>
    </row>
    <row r="24043" spans="11:11">
      <c r="K24043"/>
    </row>
    <row r="24044" spans="11:11">
      <c r="K24044"/>
    </row>
    <row r="24045" spans="11:11">
      <c r="K24045"/>
    </row>
    <row r="24046" spans="11:11">
      <c r="K24046"/>
    </row>
    <row r="24047" spans="11:11">
      <c r="K24047"/>
    </row>
    <row r="24048" spans="11:11">
      <c r="K24048"/>
    </row>
    <row r="24049" spans="11:11">
      <c r="K24049"/>
    </row>
    <row r="24050" spans="11:11">
      <c r="K24050"/>
    </row>
    <row r="24051" spans="11:11">
      <c r="K24051"/>
    </row>
    <row r="24052" spans="11:11">
      <c r="K24052"/>
    </row>
    <row r="24053" spans="11:11">
      <c r="K24053"/>
    </row>
    <row r="24054" spans="11:11">
      <c r="K24054"/>
    </row>
    <row r="24055" spans="11:11">
      <c r="K24055"/>
    </row>
    <row r="24056" spans="11:11">
      <c r="K24056"/>
    </row>
    <row r="24057" spans="11:11">
      <c r="K24057"/>
    </row>
    <row r="24058" spans="11:11">
      <c r="K24058"/>
    </row>
    <row r="24059" spans="11:11">
      <c r="K24059"/>
    </row>
    <row r="24060" spans="11:11">
      <c r="K24060"/>
    </row>
    <row r="24061" spans="11:11">
      <c r="K24061"/>
    </row>
    <row r="24062" spans="11:11">
      <c r="K24062"/>
    </row>
    <row r="24063" spans="11:11">
      <c r="K24063"/>
    </row>
    <row r="24064" spans="11:11">
      <c r="K24064"/>
    </row>
    <row r="24065" spans="11:11">
      <c r="K24065"/>
    </row>
    <row r="24066" spans="11:11">
      <c r="K24066"/>
    </row>
    <row r="24067" spans="11:11">
      <c r="K24067"/>
    </row>
    <row r="24068" spans="11:11">
      <c r="K24068"/>
    </row>
    <row r="24069" spans="11:11">
      <c r="K24069"/>
    </row>
    <row r="24070" spans="11:11">
      <c r="K24070"/>
    </row>
    <row r="24071" spans="11:11">
      <c r="K24071"/>
    </row>
    <row r="24072" spans="11:11">
      <c r="K24072"/>
    </row>
    <row r="24073" spans="11:11">
      <c r="K24073"/>
    </row>
    <row r="24074" spans="11:11">
      <c r="K24074"/>
    </row>
    <row r="24075" spans="11:11">
      <c r="K24075"/>
    </row>
    <row r="24076" spans="11:11">
      <c r="K24076"/>
    </row>
    <row r="24077" spans="11:11">
      <c r="K24077"/>
    </row>
    <row r="24078" spans="11:11">
      <c r="K24078"/>
    </row>
    <row r="24079" spans="11:11">
      <c r="K24079"/>
    </row>
    <row r="24080" spans="11:11">
      <c r="K24080"/>
    </row>
    <row r="24081" spans="11:11">
      <c r="K24081"/>
    </row>
    <row r="24082" spans="11:11">
      <c r="K24082"/>
    </row>
    <row r="24083" spans="11:11">
      <c r="K24083"/>
    </row>
    <row r="24084" spans="11:11">
      <c r="K24084"/>
    </row>
    <row r="24085" spans="11:11">
      <c r="K24085"/>
    </row>
    <row r="24086" spans="11:11">
      <c r="K24086"/>
    </row>
    <row r="24087" spans="11:11">
      <c r="K24087"/>
    </row>
    <row r="24088" spans="11:11">
      <c r="K24088"/>
    </row>
    <row r="24089" spans="11:11">
      <c r="K24089"/>
    </row>
    <row r="24090" spans="11:11">
      <c r="K24090"/>
    </row>
    <row r="24091" spans="11:11">
      <c r="K24091"/>
    </row>
    <row r="24092" spans="11:11">
      <c r="K24092"/>
    </row>
    <row r="24093" spans="11:11">
      <c r="K24093"/>
    </row>
    <row r="24094" spans="11:11">
      <c r="K24094"/>
    </row>
    <row r="24095" spans="11:11">
      <c r="K24095"/>
    </row>
    <row r="24096" spans="11:11">
      <c r="K24096"/>
    </row>
    <row r="24097" spans="11:11">
      <c r="K24097"/>
    </row>
    <row r="24098" spans="11:11">
      <c r="K24098"/>
    </row>
    <row r="24099" spans="11:11">
      <c r="K24099"/>
    </row>
    <row r="24100" spans="11:11">
      <c r="K24100"/>
    </row>
    <row r="24101" spans="11:11">
      <c r="K24101"/>
    </row>
    <row r="24102" spans="11:11">
      <c r="K24102"/>
    </row>
    <row r="24103" spans="11:11">
      <c r="K24103"/>
    </row>
    <row r="24104" spans="11:11">
      <c r="K24104"/>
    </row>
    <row r="24105" spans="11:11">
      <c r="K24105"/>
    </row>
    <row r="24106" spans="11:11">
      <c r="K24106"/>
    </row>
    <row r="24107" spans="11:11">
      <c r="K24107"/>
    </row>
    <row r="24108" spans="11:11">
      <c r="K24108"/>
    </row>
    <row r="24109" spans="11:11">
      <c r="K24109"/>
    </row>
    <row r="24110" spans="11:11">
      <c r="K24110"/>
    </row>
    <row r="24111" spans="11:11">
      <c r="K24111"/>
    </row>
    <row r="24112" spans="11:11">
      <c r="K24112"/>
    </row>
    <row r="24113" spans="11:11">
      <c r="K24113"/>
    </row>
    <row r="24114" spans="11:11">
      <c r="K24114"/>
    </row>
    <row r="24115" spans="11:11">
      <c r="K24115"/>
    </row>
    <row r="24116" spans="11:11">
      <c r="K24116"/>
    </row>
    <row r="24117" spans="11:11">
      <c r="K24117"/>
    </row>
    <row r="24118" spans="11:11">
      <c r="K24118"/>
    </row>
    <row r="24119" spans="11:11">
      <c r="K24119"/>
    </row>
    <row r="24120" spans="11:11">
      <c r="K24120"/>
    </row>
    <row r="24121" spans="11:11">
      <c r="K24121"/>
    </row>
    <row r="24122" spans="11:11">
      <c r="K24122"/>
    </row>
    <row r="24123" spans="11:11">
      <c r="K24123"/>
    </row>
    <row r="24124" spans="11:11">
      <c r="K24124"/>
    </row>
    <row r="24125" spans="11:11">
      <c r="K24125"/>
    </row>
    <row r="24126" spans="11:11">
      <c r="K24126"/>
    </row>
    <row r="24127" spans="11:11">
      <c r="K24127"/>
    </row>
    <row r="24128" spans="11:11">
      <c r="K24128"/>
    </row>
    <row r="24129" spans="11:11">
      <c r="K24129"/>
    </row>
    <row r="24130" spans="11:11">
      <c r="K24130"/>
    </row>
    <row r="24131" spans="11:11">
      <c r="K24131"/>
    </row>
    <row r="24132" spans="11:11">
      <c r="K24132"/>
    </row>
    <row r="24133" spans="11:11">
      <c r="K24133"/>
    </row>
    <row r="24134" spans="11:11">
      <c r="K24134"/>
    </row>
    <row r="24135" spans="11:11">
      <c r="K24135"/>
    </row>
    <row r="24136" spans="11:11">
      <c r="K24136"/>
    </row>
    <row r="24137" spans="11:11">
      <c r="K24137"/>
    </row>
    <row r="24138" spans="11:11">
      <c r="K24138"/>
    </row>
    <row r="24139" spans="11:11">
      <c r="K24139"/>
    </row>
    <row r="24140" spans="11:11">
      <c r="K24140"/>
    </row>
    <row r="24141" spans="11:11">
      <c r="K24141"/>
    </row>
    <row r="24142" spans="11:11">
      <c r="K24142"/>
    </row>
    <row r="24143" spans="11:11">
      <c r="K24143"/>
    </row>
    <row r="24144" spans="11:11">
      <c r="K24144"/>
    </row>
    <row r="24145" spans="11:11">
      <c r="K24145"/>
    </row>
    <row r="24146" spans="11:11">
      <c r="K24146"/>
    </row>
    <row r="24147" spans="11:11">
      <c r="K24147"/>
    </row>
    <row r="24148" spans="11:11">
      <c r="K24148"/>
    </row>
    <row r="24149" spans="11:11">
      <c r="K24149"/>
    </row>
    <row r="24150" spans="11:11">
      <c r="K24150"/>
    </row>
    <row r="24151" spans="11:11">
      <c r="K24151"/>
    </row>
    <row r="24152" spans="11:11">
      <c r="K24152"/>
    </row>
    <row r="24153" spans="11:11">
      <c r="K24153"/>
    </row>
    <row r="24154" spans="11:11">
      <c r="K24154"/>
    </row>
    <row r="24155" spans="11:11">
      <c r="K24155"/>
    </row>
    <row r="24156" spans="11:11">
      <c r="K24156"/>
    </row>
    <row r="24157" spans="11:11">
      <c r="K24157"/>
    </row>
    <row r="24158" spans="11:11">
      <c r="K24158"/>
    </row>
    <row r="24159" spans="11:11">
      <c r="K24159"/>
    </row>
    <row r="24160" spans="11:11">
      <c r="K24160"/>
    </row>
    <row r="24161" spans="11:11">
      <c r="K24161"/>
    </row>
    <row r="24162" spans="11:11">
      <c r="K24162"/>
    </row>
    <row r="24163" spans="11:11">
      <c r="K24163"/>
    </row>
    <row r="24164" spans="11:11">
      <c r="K24164"/>
    </row>
    <row r="24165" spans="11:11">
      <c r="K24165"/>
    </row>
    <row r="24166" spans="11:11">
      <c r="K24166"/>
    </row>
    <row r="24167" spans="11:11">
      <c r="K24167"/>
    </row>
    <row r="24168" spans="11:11">
      <c r="K24168"/>
    </row>
    <row r="24169" spans="11:11">
      <c r="K24169"/>
    </row>
    <row r="24170" spans="11:11">
      <c r="K24170"/>
    </row>
    <row r="24171" spans="11:11">
      <c r="K24171"/>
    </row>
    <row r="24172" spans="11:11">
      <c r="K24172"/>
    </row>
    <row r="24173" spans="11:11">
      <c r="K24173"/>
    </row>
    <row r="24174" spans="11:11">
      <c r="K24174"/>
    </row>
    <row r="24175" spans="11:11">
      <c r="K24175"/>
    </row>
    <row r="24176" spans="11:11">
      <c r="K24176"/>
    </row>
    <row r="24177" spans="11:11">
      <c r="K24177"/>
    </row>
    <row r="24178" spans="11:11">
      <c r="K24178"/>
    </row>
    <row r="24179" spans="11:11">
      <c r="K24179"/>
    </row>
    <row r="24180" spans="11:11">
      <c r="K24180"/>
    </row>
    <row r="24181" spans="11:11">
      <c r="K24181"/>
    </row>
    <row r="24182" spans="11:11">
      <c r="K24182"/>
    </row>
    <row r="24183" spans="11:11">
      <c r="K24183"/>
    </row>
    <row r="24184" spans="11:11">
      <c r="K24184"/>
    </row>
    <row r="24185" spans="11:11">
      <c r="K24185"/>
    </row>
    <row r="24186" spans="11:11">
      <c r="K24186"/>
    </row>
    <row r="24187" spans="11:11">
      <c r="K24187"/>
    </row>
    <row r="24188" spans="11:11">
      <c r="K24188"/>
    </row>
    <row r="24189" spans="11:11">
      <c r="K24189"/>
    </row>
    <row r="24190" spans="11:11">
      <c r="K24190"/>
    </row>
    <row r="24191" spans="11:11">
      <c r="K24191"/>
    </row>
    <row r="24192" spans="11:11">
      <c r="K24192"/>
    </row>
    <row r="24193" spans="11:11">
      <c r="K24193"/>
    </row>
    <row r="24194" spans="11:11">
      <c r="K24194"/>
    </row>
    <row r="24195" spans="11:11">
      <c r="K24195"/>
    </row>
    <row r="24196" spans="11:11">
      <c r="K24196"/>
    </row>
    <row r="24197" spans="11:11">
      <c r="K24197"/>
    </row>
    <row r="24198" spans="11:11">
      <c r="K24198"/>
    </row>
    <row r="24199" spans="11:11">
      <c r="K24199"/>
    </row>
    <row r="24200" spans="11:11">
      <c r="K24200"/>
    </row>
    <row r="24201" spans="11:11">
      <c r="K24201"/>
    </row>
    <row r="24202" spans="11:11">
      <c r="K24202"/>
    </row>
    <row r="24203" spans="11:11">
      <c r="K24203"/>
    </row>
    <row r="24204" spans="11:11">
      <c r="K24204"/>
    </row>
    <row r="24205" spans="11:11">
      <c r="K24205"/>
    </row>
    <row r="24206" spans="11:11">
      <c r="K24206"/>
    </row>
    <row r="24207" spans="11:11">
      <c r="K24207"/>
    </row>
    <row r="24208" spans="11:11">
      <c r="K24208"/>
    </row>
    <row r="24209" spans="11:11">
      <c r="K24209"/>
    </row>
    <row r="24210" spans="11:11">
      <c r="K24210"/>
    </row>
    <row r="24211" spans="11:11">
      <c r="K24211"/>
    </row>
    <row r="24212" spans="11:11">
      <c r="K24212"/>
    </row>
    <row r="24213" spans="11:11">
      <c r="K24213"/>
    </row>
    <row r="24214" spans="11:11">
      <c r="K24214"/>
    </row>
    <row r="24215" spans="11:11">
      <c r="K24215"/>
    </row>
    <row r="24216" spans="11:11">
      <c r="K24216"/>
    </row>
    <row r="24217" spans="11:11">
      <c r="K24217"/>
    </row>
    <row r="24218" spans="11:11">
      <c r="K24218"/>
    </row>
    <row r="24219" spans="11:11">
      <c r="K24219"/>
    </row>
    <row r="24220" spans="11:11">
      <c r="K24220"/>
    </row>
    <row r="24221" spans="11:11">
      <c r="K24221"/>
    </row>
    <row r="24222" spans="11:11">
      <c r="K24222"/>
    </row>
    <row r="24223" spans="11:11">
      <c r="K24223"/>
    </row>
    <row r="24224" spans="11:11">
      <c r="K24224"/>
    </row>
    <row r="24225" spans="11:11">
      <c r="K24225"/>
    </row>
    <row r="24226" spans="11:11">
      <c r="K24226"/>
    </row>
    <row r="24227" spans="11:11">
      <c r="K24227"/>
    </row>
    <row r="24228" spans="11:11">
      <c r="K24228"/>
    </row>
    <row r="24229" spans="11:11">
      <c r="K24229"/>
    </row>
    <row r="24230" spans="11:11">
      <c r="K24230"/>
    </row>
    <row r="24231" spans="11:11">
      <c r="K24231"/>
    </row>
    <row r="24232" spans="11:11">
      <c r="K24232"/>
    </row>
    <row r="24233" spans="11:11">
      <c r="K24233"/>
    </row>
    <row r="24234" spans="11:11">
      <c r="K24234"/>
    </row>
    <row r="24235" spans="11:11">
      <c r="K24235"/>
    </row>
    <row r="24236" spans="11:11">
      <c r="K24236"/>
    </row>
    <row r="24237" spans="11:11">
      <c r="K24237"/>
    </row>
    <row r="24238" spans="11:11">
      <c r="K24238"/>
    </row>
    <row r="24239" spans="11:11">
      <c r="K24239"/>
    </row>
    <row r="24240" spans="11:11">
      <c r="K24240"/>
    </row>
    <row r="24241" spans="11:11">
      <c r="K24241"/>
    </row>
    <row r="24242" spans="11:11">
      <c r="K24242"/>
    </row>
    <row r="24243" spans="11:11">
      <c r="K24243"/>
    </row>
    <row r="24244" spans="11:11">
      <c r="K24244"/>
    </row>
    <row r="24245" spans="11:11">
      <c r="K24245"/>
    </row>
    <row r="24246" spans="11:11">
      <c r="K24246"/>
    </row>
    <row r="24247" spans="11:11">
      <c r="K24247"/>
    </row>
    <row r="24248" spans="11:11">
      <c r="K24248"/>
    </row>
    <row r="24249" spans="11:11">
      <c r="K24249"/>
    </row>
    <row r="24250" spans="11:11">
      <c r="K24250"/>
    </row>
    <row r="24251" spans="11:11">
      <c r="K24251"/>
    </row>
    <row r="24252" spans="11:11">
      <c r="K24252"/>
    </row>
    <row r="24253" spans="11:11">
      <c r="K24253"/>
    </row>
    <row r="24254" spans="11:11">
      <c r="K24254"/>
    </row>
    <row r="24255" spans="11:11">
      <c r="K24255"/>
    </row>
    <row r="24256" spans="11:11">
      <c r="K24256"/>
    </row>
    <row r="24257" spans="11:11">
      <c r="K24257"/>
    </row>
    <row r="24258" spans="11:11">
      <c r="K24258"/>
    </row>
    <row r="24259" spans="11:11">
      <c r="K24259"/>
    </row>
    <row r="24260" spans="11:11">
      <c r="K24260"/>
    </row>
    <row r="24261" spans="11:11">
      <c r="K24261"/>
    </row>
    <row r="24262" spans="11:11">
      <c r="K24262"/>
    </row>
    <row r="24263" spans="11:11">
      <c r="K24263"/>
    </row>
    <row r="24264" spans="11:11">
      <c r="K24264"/>
    </row>
    <row r="24265" spans="11:11">
      <c r="K24265"/>
    </row>
    <row r="24266" spans="11:11">
      <c r="K24266"/>
    </row>
    <row r="24267" spans="11:11">
      <c r="K24267"/>
    </row>
    <row r="24268" spans="11:11">
      <c r="K24268"/>
    </row>
    <row r="24269" spans="11:11">
      <c r="K24269"/>
    </row>
    <row r="24270" spans="11:11">
      <c r="K24270"/>
    </row>
    <row r="24271" spans="11:11">
      <c r="K24271"/>
    </row>
    <row r="24272" spans="11:11">
      <c r="K24272"/>
    </row>
    <row r="24273" spans="11:11">
      <c r="K24273"/>
    </row>
    <row r="24274" spans="11:11">
      <c r="K24274"/>
    </row>
    <row r="24275" spans="11:11">
      <c r="K24275"/>
    </row>
    <row r="24276" spans="11:11">
      <c r="K24276"/>
    </row>
    <row r="24277" spans="11:11">
      <c r="K24277"/>
    </row>
    <row r="24278" spans="11:11">
      <c r="K24278"/>
    </row>
    <row r="24279" spans="11:11">
      <c r="K24279"/>
    </row>
    <row r="24280" spans="11:11">
      <c r="K24280"/>
    </row>
    <row r="24281" spans="11:11">
      <c r="K24281"/>
    </row>
    <row r="24282" spans="11:11">
      <c r="K24282"/>
    </row>
    <row r="24283" spans="11:11">
      <c r="K24283"/>
    </row>
    <row r="24284" spans="11:11">
      <c r="K24284"/>
    </row>
    <row r="24285" spans="11:11">
      <c r="K24285"/>
    </row>
    <row r="24286" spans="11:11">
      <c r="K24286"/>
    </row>
    <row r="24287" spans="11:11">
      <c r="K24287"/>
    </row>
    <row r="24288" spans="11:11">
      <c r="K24288"/>
    </row>
    <row r="24289" spans="11:11">
      <c r="K24289"/>
    </row>
    <row r="24290" spans="11:11">
      <c r="K24290"/>
    </row>
    <row r="24291" spans="11:11">
      <c r="K24291"/>
    </row>
    <row r="24292" spans="11:11">
      <c r="K24292"/>
    </row>
    <row r="24293" spans="11:11">
      <c r="K24293"/>
    </row>
    <row r="24294" spans="11:11">
      <c r="K24294"/>
    </row>
    <row r="24295" spans="11:11">
      <c r="K24295"/>
    </row>
    <row r="24296" spans="11:11">
      <c r="K24296"/>
    </row>
    <row r="24297" spans="11:11">
      <c r="K24297"/>
    </row>
    <row r="24298" spans="11:11">
      <c r="K24298"/>
    </row>
    <row r="24299" spans="11:11">
      <c r="K24299"/>
    </row>
    <row r="24300" spans="11:11">
      <c r="K24300"/>
    </row>
    <row r="24301" spans="11:11">
      <c r="K24301"/>
    </row>
    <row r="24302" spans="11:11">
      <c r="K24302"/>
    </row>
    <row r="24303" spans="11:11">
      <c r="K24303"/>
    </row>
    <row r="24304" spans="11:11">
      <c r="K24304"/>
    </row>
    <row r="24305" spans="11:11">
      <c r="K24305"/>
    </row>
    <row r="24306" spans="11:11">
      <c r="K24306"/>
    </row>
    <row r="24307" spans="11:11">
      <c r="K24307"/>
    </row>
    <row r="24308" spans="11:11">
      <c r="K24308"/>
    </row>
    <row r="24309" spans="11:11">
      <c r="K24309"/>
    </row>
    <row r="24310" spans="11:11">
      <c r="K24310"/>
    </row>
    <row r="24311" spans="11:11">
      <c r="K24311"/>
    </row>
    <row r="24312" spans="11:11">
      <c r="K24312"/>
    </row>
    <row r="24313" spans="11:11">
      <c r="K24313"/>
    </row>
    <row r="24314" spans="11:11">
      <c r="K24314"/>
    </row>
    <row r="24315" spans="11:11">
      <c r="K24315"/>
    </row>
    <row r="24316" spans="11:11">
      <c r="K24316"/>
    </row>
    <row r="24317" spans="11:11">
      <c r="K24317"/>
    </row>
    <row r="24318" spans="11:11">
      <c r="K24318"/>
    </row>
    <row r="24319" spans="11:11">
      <c r="K24319"/>
    </row>
    <row r="24320" spans="11:11">
      <c r="K24320"/>
    </row>
    <row r="24321" spans="11:11">
      <c r="K24321"/>
    </row>
    <row r="24322" spans="11:11">
      <c r="K24322"/>
    </row>
    <row r="24323" spans="11:11">
      <c r="K24323"/>
    </row>
    <row r="24324" spans="11:11">
      <c r="K24324"/>
    </row>
    <row r="24325" spans="11:11">
      <c r="K24325"/>
    </row>
    <row r="24326" spans="11:11">
      <c r="K24326"/>
    </row>
    <row r="24327" spans="11:11">
      <c r="K24327"/>
    </row>
    <row r="24328" spans="11:11">
      <c r="K24328"/>
    </row>
    <row r="24329" spans="11:11">
      <c r="K24329"/>
    </row>
    <row r="24330" spans="11:11">
      <c r="K24330"/>
    </row>
    <row r="24331" spans="11:11">
      <c r="K24331"/>
    </row>
    <row r="24332" spans="11:11">
      <c r="K24332"/>
    </row>
    <row r="24333" spans="11:11">
      <c r="K24333"/>
    </row>
    <row r="24334" spans="11:11">
      <c r="K24334"/>
    </row>
    <row r="24335" spans="11:11">
      <c r="K24335"/>
    </row>
    <row r="24336" spans="11:11">
      <c r="K24336"/>
    </row>
    <row r="24337" spans="11:11">
      <c r="K24337"/>
    </row>
    <row r="24338" spans="11:11">
      <c r="K24338"/>
    </row>
    <row r="24339" spans="11:11">
      <c r="K24339"/>
    </row>
    <row r="24340" spans="11:11">
      <c r="K24340"/>
    </row>
    <row r="24341" spans="11:11">
      <c r="K24341"/>
    </row>
    <row r="24342" spans="11:11">
      <c r="K24342"/>
    </row>
    <row r="24343" spans="11:11">
      <c r="K24343"/>
    </row>
    <row r="24344" spans="11:11">
      <c r="K24344"/>
    </row>
    <row r="24345" spans="11:11">
      <c r="K24345"/>
    </row>
    <row r="24346" spans="11:11">
      <c r="K24346"/>
    </row>
    <row r="24347" spans="11:11">
      <c r="K24347"/>
    </row>
    <row r="24348" spans="11:11">
      <c r="K24348"/>
    </row>
    <row r="24349" spans="11:11">
      <c r="K24349"/>
    </row>
    <row r="24350" spans="11:11">
      <c r="K24350"/>
    </row>
    <row r="24351" spans="11:11">
      <c r="K24351"/>
    </row>
    <row r="24352" spans="11:11">
      <c r="K24352"/>
    </row>
    <row r="24353" spans="11:11">
      <c r="K24353"/>
    </row>
    <row r="24354" spans="11:11">
      <c r="K24354"/>
    </row>
    <row r="24355" spans="11:11">
      <c r="K24355"/>
    </row>
    <row r="24356" spans="11:11">
      <c r="K24356"/>
    </row>
    <row r="24357" spans="11:11">
      <c r="K24357"/>
    </row>
    <row r="24358" spans="11:11">
      <c r="K24358"/>
    </row>
    <row r="24359" spans="11:11">
      <c r="K24359"/>
    </row>
    <row r="24360" spans="11:11">
      <c r="K24360"/>
    </row>
    <row r="24361" spans="11:11">
      <c r="K24361"/>
    </row>
    <row r="24362" spans="11:11">
      <c r="K24362"/>
    </row>
    <row r="24363" spans="11:11">
      <c r="K24363"/>
    </row>
    <row r="24364" spans="11:11">
      <c r="K24364"/>
    </row>
    <row r="24365" spans="11:11">
      <c r="K24365"/>
    </row>
    <row r="24366" spans="11:11">
      <c r="K24366"/>
    </row>
    <row r="24367" spans="11:11">
      <c r="K24367"/>
    </row>
    <row r="24368" spans="11:11">
      <c r="K24368"/>
    </row>
    <row r="24369" spans="11:11">
      <c r="K24369"/>
    </row>
    <row r="24370" spans="11:11">
      <c r="K24370"/>
    </row>
    <row r="24371" spans="11:11">
      <c r="K24371"/>
    </row>
    <row r="24372" spans="11:11">
      <c r="K24372"/>
    </row>
    <row r="24373" spans="11:11">
      <c r="K24373"/>
    </row>
    <row r="24374" spans="11:11">
      <c r="K24374"/>
    </row>
    <row r="24375" spans="11:11">
      <c r="K24375"/>
    </row>
    <row r="24376" spans="11:11">
      <c r="K24376"/>
    </row>
    <row r="24377" spans="11:11">
      <c r="K24377"/>
    </row>
    <row r="24378" spans="11:11">
      <c r="K24378"/>
    </row>
    <row r="24379" spans="11:11">
      <c r="K24379"/>
    </row>
    <row r="24380" spans="11:11">
      <c r="K24380"/>
    </row>
    <row r="24381" spans="11:11">
      <c r="K24381"/>
    </row>
    <row r="24382" spans="11:11">
      <c r="K24382"/>
    </row>
    <row r="24383" spans="11:11">
      <c r="K24383"/>
    </row>
    <row r="24384" spans="11:11">
      <c r="K24384"/>
    </row>
    <row r="24385" spans="11:11">
      <c r="K24385"/>
    </row>
    <row r="24386" spans="11:11">
      <c r="K24386"/>
    </row>
    <row r="24387" spans="11:11">
      <c r="K24387"/>
    </row>
    <row r="24388" spans="11:11">
      <c r="K24388"/>
    </row>
    <row r="24389" spans="11:11">
      <c r="K24389"/>
    </row>
    <row r="24390" spans="11:11">
      <c r="K24390"/>
    </row>
    <row r="24391" spans="11:11">
      <c r="K24391"/>
    </row>
    <row r="24392" spans="11:11">
      <c r="K24392"/>
    </row>
    <row r="24393" spans="11:11">
      <c r="K24393"/>
    </row>
    <row r="24394" spans="11:11">
      <c r="K24394"/>
    </row>
    <row r="24395" spans="11:11">
      <c r="K24395"/>
    </row>
    <row r="24396" spans="11:11">
      <c r="K24396"/>
    </row>
    <row r="24397" spans="11:11">
      <c r="K24397"/>
    </row>
    <row r="24398" spans="11:11">
      <c r="K24398"/>
    </row>
    <row r="24399" spans="11:11">
      <c r="K24399"/>
    </row>
    <row r="24400" spans="11:11">
      <c r="K24400"/>
    </row>
    <row r="24401" spans="11:11">
      <c r="K24401"/>
    </row>
    <row r="24402" spans="11:11">
      <c r="K24402"/>
    </row>
    <row r="24403" spans="11:11">
      <c r="K24403"/>
    </row>
    <row r="24404" spans="11:11">
      <c r="K24404"/>
    </row>
    <row r="24405" spans="11:11">
      <c r="K24405"/>
    </row>
    <row r="24406" spans="11:11">
      <c r="K24406"/>
    </row>
    <row r="24407" spans="11:11">
      <c r="K24407"/>
    </row>
    <row r="24408" spans="11:11">
      <c r="K24408"/>
    </row>
    <row r="24409" spans="11:11">
      <c r="K24409"/>
    </row>
    <row r="24410" spans="11:11">
      <c r="K24410"/>
    </row>
    <row r="24411" spans="11:11">
      <c r="K24411"/>
    </row>
    <row r="24412" spans="11:11">
      <c r="K24412"/>
    </row>
    <row r="24413" spans="11:11">
      <c r="K24413"/>
    </row>
    <row r="24414" spans="11:11">
      <c r="K24414"/>
    </row>
    <row r="24415" spans="11:11">
      <c r="K24415"/>
    </row>
    <row r="24416" spans="11:11">
      <c r="K24416"/>
    </row>
    <row r="24417" spans="11:11">
      <c r="K24417"/>
    </row>
    <row r="24418" spans="11:11">
      <c r="K24418"/>
    </row>
    <row r="24419" spans="11:11">
      <c r="K24419"/>
    </row>
    <row r="24420" spans="11:11">
      <c r="K24420"/>
    </row>
    <row r="24421" spans="11:11">
      <c r="K24421"/>
    </row>
    <row r="24422" spans="11:11">
      <c r="K24422"/>
    </row>
    <row r="24423" spans="11:11">
      <c r="K24423"/>
    </row>
    <row r="24424" spans="11:11">
      <c r="K24424"/>
    </row>
    <row r="24425" spans="11:11">
      <c r="K24425"/>
    </row>
    <row r="24426" spans="11:11">
      <c r="K24426"/>
    </row>
    <row r="24427" spans="11:11">
      <c r="K24427"/>
    </row>
    <row r="24428" spans="11:11">
      <c r="K24428"/>
    </row>
    <row r="24429" spans="11:11">
      <c r="K24429"/>
    </row>
    <row r="24430" spans="11:11">
      <c r="K24430"/>
    </row>
    <row r="24431" spans="11:11">
      <c r="K24431"/>
    </row>
    <row r="24432" spans="11:11">
      <c r="K24432"/>
    </row>
    <row r="24433" spans="11:11">
      <c r="K24433"/>
    </row>
    <row r="24434" spans="11:11">
      <c r="K24434"/>
    </row>
    <row r="24435" spans="11:11">
      <c r="K24435"/>
    </row>
    <row r="24436" spans="11:11">
      <c r="K24436"/>
    </row>
    <row r="24437" spans="11:11">
      <c r="K24437"/>
    </row>
    <row r="24438" spans="11:11">
      <c r="K24438"/>
    </row>
    <row r="24439" spans="11:11">
      <c r="K24439"/>
    </row>
    <row r="24440" spans="11:11">
      <c r="K24440"/>
    </row>
    <row r="24441" spans="11:11">
      <c r="K24441"/>
    </row>
    <row r="24442" spans="11:11">
      <c r="K24442"/>
    </row>
    <row r="24443" spans="11:11">
      <c r="K24443"/>
    </row>
    <row r="24444" spans="11:11">
      <c r="K24444"/>
    </row>
    <row r="24445" spans="11:11">
      <c r="K24445"/>
    </row>
    <row r="24446" spans="11:11">
      <c r="K24446"/>
    </row>
    <row r="24447" spans="11:11">
      <c r="K24447"/>
    </row>
    <row r="24448" spans="11:11">
      <c r="K24448"/>
    </row>
    <row r="24449" spans="11:11">
      <c r="K24449"/>
    </row>
    <row r="24450" spans="11:11">
      <c r="K24450"/>
    </row>
    <row r="24451" spans="11:11">
      <c r="K24451"/>
    </row>
    <row r="24452" spans="11:11">
      <c r="K24452"/>
    </row>
    <row r="24453" spans="11:11">
      <c r="K24453"/>
    </row>
    <row r="24454" spans="11:11">
      <c r="K24454"/>
    </row>
    <row r="24455" spans="11:11">
      <c r="K24455"/>
    </row>
    <row r="24456" spans="11:11">
      <c r="K24456"/>
    </row>
    <row r="24457" spans="11:11">
      <c r="K24457"/>
    </row>
    <row r="24458" spans="11:11">
      <c r="K24458"/>
    </row>
    <row r="24459" spans="11:11">
      <c r="K24459"/>
    </row>
    <row r="24460" spans="11:11">
      <c r="K24460"/>
    </row>
    <row r="24461" spans="11:11">
      <c r="K24461"/>
    </row>
    <row r="24462" spans="11:11">
      <c r="K24462"/>
    </row>
    <row r="24463" spans="11:11">
      <c r="K24463"/>
    </row>
    <row r="24464" spans="11:11">
      <c r="K24464"/>
    </row>
    <row r="24465" spans="11:11">
      <c r="K24465"/>
    </row>
    <row r="24466" spans="11:11">
      <c r="K24466"/>
    </row>
    <row r="24467" spans="11:11">
      <c r="K24467"/>
    </row>
    <row r="24468" spans="11:11">
      <c r="K24468"/>
    </row>
    <row r="24469" spans="11:11">
      <c r="K24469"/>
    </row>
    <row r="24470" spans="11:11">
      <c r="K24470"/>
    </row>
    <row r="24471" spans="11:11">
      <c r="K24471"/>
    </row>
    <row r="24472" spans="11:11">
      <c r="K24472"/>
    </row>
    <row r="24473" spans="11:11">
      <c r="K24473"/>
    </row>
    <row r="24474" spans="11:11">
      <c r="K24474"/>
    </row>
    <row r="24475" spans="11:11">
      <c r="K24475"/>
    </row>
    <row r="24476" spans="11:11">
      <c r="K24476"/>
    </row>
    <row r="24477" spans="11:11">
      <c r="K24477"/>
    </row>
    <row r="24478" spans="11:11">
      <c r="K24478"/>
    </row>
    <row r="24479" spans="11:11">
      <c r="K24479"/>
    </row>
    <row r="24480" spans="11:11">
      <c r="K24480"/>
    </row>
    <row r="24481" spans="11:11">
      <c r="K24481"/>
    </row>
    <row r="24482" spans="11:11">
      <c r="K24482"/>
    </row>
    <row r="24483" spans="11:11">
      <c r="K24483"/>
    </row>
    <row r="24484" spans="11:11">
      <c r="K24484"/>
    </row>
    <row r="24485" spans="11:11">
      <c r="K24485"/>
    </row>
    <row r="24486" spans="11:11">
      <c r="K24486"/>
    </row>
    <row r="24487" spans="11:11">
      <c r="K24487"/>
    </row>
    <row r="24488" spans="11:11">
      <c r="K24488"/>
    </row>
    <row r="24489" spans="11:11">
      <c r="K24489"/>
    </row>
    <row r="24490" spans="11:11">
      <c r="K24490"/>
    </row>
    <row r="24491" spans="11:11">
      <c r="K24491"/>
    </row>
    <row r="24492" spans="11:11">
      <c r="K24492"/>
    </row>
    <row r="24493" spans="11:11">
      <c r="K24493"/>
    </row>
    <row r="24494" spans="11:11">
      <c r="K24494"/>
    </row>
    <row r="24495" spans="11:11">
      <c r="K24495"/>
    </row>
    <row r="24496" spans="11:11">
      <c r="K24496"/>
    </row>
    <row r="24497" spans="11:11">
      <c r="K24497"/>
    </row>
    <row r="24498" spans="11:11">
      <c r="K24498"/>
    </row>
    <row r="24499" spans="11:11">
      <c r="K24499"/>
    </row>
    <row r="24500" spans="11:11">
      <c r="K24500"/>
    </row>
    <row r="24501" spans="11:11">
      <c r="K24501"/>
    </row>
    <row r="24502" spans="11:11">
      <c r="K24502"/>
    </row>
    <row r="24503" spans="11:11">
      <c r="K24503"/>
    </row>
    <row r="24504" spans="11:11">
      <c r="K24504"/>
    </row>
    <row r="24505" spans="11:11">
      <c r="K24505"/>
    </row>
    <row r="24506" spans="11:11">
      <c r="K24506"/>
    </row>
    <row r="24507" spans="11:11">
      <c r="K24507"/>
    </row>
    <row r="24508" spans="11:11">
      <c r="K24508"/>
    </row>
    <row r="24509" spans="11:11">
      <c r="K24509"/>
    </row>
    <row r="24510" spans="11:11">
      <c r="K24510"/>
    </row>
    <row r="24511" spans="11:11">
      <c r="K24511"/>
    </row>
    <row r="24512" spans="11:11">
      <c r="K24512"/>
    </row>
    <row r="24513" spans="11:11">
      <c r="K24513"/>
    </row>
    <row r="24514" spans="11:11">
      <c r="K24514"/>
    </row>
    <row r="24515" spans="11:11">
      <c r="K24515"/>
    </row>
    <row r="24516" spans="11:11">
      <c r="K24516"/>
    </row>
    <row r="24517" spans="11:11">
      <c r="K24517"/>
    </row>
    <row r="24518" spans="11:11">
      <c r="K24518"/>
    </row>
    <row r="24519" spans="11:11">
      <c r="K24519"/>
    </row>
    <row r="24520" spans="11:11">
      <c r="K24520"/>
    </row>
    <row r="24521" spans="11:11">
      <c r="K24521"/>
    </row>
    <row r="24522" spans="11:11">
      <c r="K24522"/>
    </row>
    <row r="24523" spans="11:11">
      <c r="K24523"/>
    </row>
    <row r="24524" spans="11:11">
      <c r="K24524"/>
    </row>
    <row r="24525" spans="11:11">
      <c r="K24525"/>
    </row>
    <row r="24526" spans="11:11">
      <c r="K24526"/>
    </row>
    <row r="24527" spans="11:11">
      <c r="K24527"/>
    </row>
    <row r="24528" spans="11:11">
      <c r="K24528"/>
    </row>
    <row r="24529" spans="11:11">
      <c r="K24529"/>
    </row>
    <row r="24530" spans="11:11">
      <c r="K24530"/>
    </row>
    <row r="24531" spans="11:11">
      <c r="K24531"/>
    </row>
    <row r="24532" spans="11:11">
      <c r="K24532"/>
    </row>
    <row r="24533" spans="11:11">
      <c r="K24533"/>
    </row>
    <row r="24534" spans="11:11">
      <c r="K24534"/>
    </row>
    <row r="24535" spans="11:11">
      <c r="K24535"/>
    </row>
    <row r="24536" spans="11:11">
      <c r="K24536"/>
    </row>
    <row r="24537" spans="11:11">
      <c r="K24537"/>
    </row>
    <row r="24538" spans="11:11">
      <c r="K24538"/>
    </row>
    <row r="24539" spans="11:11">
      <c r="K24539"/>
    </row>
    <row r="24540" spans="11:11">
      <c r="K24540"/>
    </row>
    <row r="24541" spans="11:11">
      <c r="K24541"/>
    </row>
    <row r="24542" spans="11:11">
      <c r="K24542"/>
    </row>
    <row r="24543" spans="11:11">
      <c r="K24543"/>
    </row>
    <row r="24544" spans="11:11">
      <c r="K24544"/>
    </row>
    <row r="24545" spans="11:11">
      <c r="K24545"/>
    </row>
    <row r="24546" spans="11:11">
      <c r="K24546"/>
    </row>
    <row r="24547" spans="11:11">
      <c r="K24547"/>
    </row>
    <row r="24548" spans="11:11">
      <c r="K24548"/>
    </row>
    <row r="24549" spans="11:11">
      <c r="K24549"/>
    </row>
    <row r="24550" spans="11:11">
      <c r="K24550"/>
    </row>
    <row r="24551" spans="11:11">
      <c r="K24551"/>
    </row>
    <row r="24552" spans="11:11">
      <c r="K24552"/>
    </row>
    <row r="24553" spans="11:11">
      <c r="K24553"/>
    </row>
    <row r="24554" spans="11:11">
      <c r="K24554"/>
    </row>
    <row r="24555" spans="11:11">
      <c r="K24555"/>
    </row>
    <row r="24556" spans="11:11">
      <c r="K24556"/>
    </row>
    <row r="24557" spans="11:11">
      <c r="K24557"/>
    </row>
    <row r="24558" spans="11:11">
      <c r="K24558"/>
    </row>
    <row r="24559" spans="11:11">
      <c r="K24559"/>
    </row>
    <row r="24560" spans="11:11">
      <c r="K24560"/>
    </row>
    <row r="24561" spans="11:11">
      <c r="K24561"/>
    </row>
    <row r="24562" spans="11:11">
      <c r="K24562"/>
    </row>
    <row r="24563" spans="11:11">
      <c r="K24563"/>
    </row>
    <row r="24564" spans="11:11">
      <c r="K24564"/>
    </row>
    <row r="24565" spans="11:11">
      <c r="K24565"/>
    </row>
    <row r="24566" spans="11:11">
      <c r="K24566"/>
    </row>
    <row r="24567" spans="11:11">
      <c r="K24567"/>
    </row>
    <row r="24568" spans="11:11">
      <c r="K24568"/>
    </row>
    <row r="24569" spans="11:11">
      <c r="K24569"/>
    </row>
    <row r="24570" spans="11:11">
      <c r="K24570"/>
    </row>
    <row r="24571" spans="11:11">
      <c r="K24571"/>
    </row>
    <row r="24572" spans="11:11">
      <c r="K24572"/>
    </row>
    <row r="24573" spans="11:11">
      <c r="K24573"/>
    </row>
    <row r="24574" spans="11:11">
      <c r="K24574"/>
    </row>
    <row r="24575" spans="11:11">
      <c r="K24575"/>
    </row>
    <row r="24576" spans="11:11">
      <c r="K24576"/>
    </row>
    <row r="24577" spans="11:11">
      <c r="K24577"/>
    </row>
    <row r="24578" spans="11:11">
      <c r="K24578"/>
    </row>
    <row r="24579" spans="11:11">
      <c r="K24579"/>
    </row>
    <row r="24580" spans="11:11">
      <c r="K24580"/>
    </row>
    <row r="24581" spans="11:11">
      <c r="K24581"/>
    </row>
    <row r="24582" spans="11:11">
      <c r="K24582"/>
    </row>
    <row r="24583" spans="11:11">
      <c r="K24583"/>
    </row>
    <row r="24584" spans="11:11">
      <c r="K24584"/>
    </row>
    <row r="24585" spans="11:11">
      <c r="K24585"/>
    </row>
    <row r="24586" spans="11:11">
      <c r="K24586"/>
    </row>
    <row r="24587" spans="11:11">
      <c r="K24587"/>
    </row>
    <row r="24588" spans="11:11">
      <c r="K24588"/>
    </row>
    <row r="24589" spans="11:11">
      <c r="K24589"/>
    </row>
    <row r="24590" spans="11:11">
      <c r="K24590"/>
    </row>
    <row r="24591" spans="11:11">
      <c r="K24591"/>
    </row>
    <row r="24592" spans="11:11">
      <c r="K24592"/>
    </row>
    <row r="24593" spans="11:11">
      <c r="K24593"/>
    </row>
    <row r="24594" spans="11:11">
      <c r="K24594"/>
    </row>
    <row r="24595" spans="11:11">
      <c r="K24595"/>
    </row>
    <row r="24596" spans="11:11">
      <c r="K24596"/>
    </row>
    <row r="24597" spans="11:11">
      <c r="K24597"/>
    </row>
    <row r="24598" spans="11:11">
      <c r="K24598"/>
    </row>
    <row r="24599" spans="11:11">
      <c r="K24599"/>
    </row>
    <row r="24600" spans="11:11">
      <c r="K24600"/>
    </row>
    <row r="24601" spans="11:11">
      <c r="K24601"/>
    </row>
    <row r="24602" spans="11:11">
      <c r="K24602"/>
    </row>
    <row r="24603" spans="11:11">
      <c r="K24603"/>
    </row>
    <row r="24604" spans="11:11">
      <c r="K24604"/>
    </row>
    <row r="24605" spans="11:11">
      <c r="K24605"/>
    </row>
    <row r="24606" spans="11:11">
      <c r="K24606"/>
    </row>
    <row r="24607" spans="11:11">
      <c r="K24607"/>
    </row>
    <row r="24608" spans="11:11">
      <c r="K24608"/>
    </row>
    <row r="24609" spans="11:11">
      <c r="K24609"/>
    </row>
    <row r="24610" spans="11:11">
      <c r="K24610"/>
    </row>
    <row r="24611" spans="11:11">
      <c r="K24611"/>
    </row>
    <row r="24612" spans="11:11">
      <c r="K24612"/>
    </row>
    <row r="24613" spans="11:11">
      <c r="K24613"/>
    </row>
    <row r="24614" spans="11:11">
      <c r="K24614"/>
    </row>
    <row r="24615" spans="11:11">
      <c r="K24615"/>
    </row>
    <row r="24616" spans="11:11">
      <c r="K24616"/>
    </row>
    <row r="24617" spans="11:11">
      <c r="K24617"/>
    </row>
    <row r="24618" spans="11:11">
      <c r="K24618"/>
    </row>
    <row r="24619" spans="11:11">
      <c r="K24619"/>
    </row>
    <row r="24620" spans="11:11">
      <c r="K24620"/>
    </row>
    <row r="24621" spans="11:11">
      <c r="K24621"/>
    </row>
    <row r="24622" spans="11:11">
      <c r="K24622"/>
    </row>
    <row r="24623" spans="11:11">
      <c r="K24623"/>
    </row>
    <row r="24624" spans="11:11">
      <c r="K24624"/>
    </row>
    <row r="24625" spans="11:11">
      <c r="K24625"/>
    </row>
    <row r="24626" spans="11:11">
      <c r="K24626"/>
    </row>
    <row r="24627" spans="11:11">
      <c r="K24627"/>
    </row>
    <row r="24628" spans="11:11">
      <c r="K24628"/>
    </row>
    <row r="24629" spans="11:11">
      <c r="K24629"/>
    </row>
    <row r="24630" spans="11:11">
      <c r="K24630"/>
    </row>
    <row r="24631" spans="11:11">
      <c r="K24631"/>
    </row>
    <row r="24632" spans="11:11">
      <c r="K24632"/>
    </row>
    <row r="24633" spans="11:11">
      <c r="K24633"/>
    </row>
    <row r="24634" spans="11:11">
      <c r="K24634"/>
    </row>
    <row r="24635" spans="11:11">
      <c r="K24635"/>
    </row>
    <row r="24636" spans="11:11">
      <c r="K24636"/>
    </row>
    <row r="24637" spans="11:11">
      <c r="K24637"/>
    </row>
    <row r="24638" spans="11:11">
      <c r="K24638"/>
    </row>
    <row r="24639" spans="11:11">
      <c r="K24639"/>
    </row>
    <row r="24640" spans="11:11">
      <c r="K24640"/>
    </row>
    <row r="24641" spans="11:11">
      <c r="K24641"/>
    </row>
    <row r="24642" spans="11:11">
      <c r="K24642"/>
    </row>
    <row r="24643" spans="11:11">
      <c r="K24643"/>
    </row>
    <row r="24644" spans="11:11">
      <c r="K24644"/>
    </row>
    <row r="24645" spans="11:11">
      <c r="K24645"/>
    </row>
    <row r="24646" spans="11:11">
      <c r="K24646"/>
    </row>
    <row r="24647" spans="11:11">
      <c r="K24647"/>
    </row>
    <row r="24648" spans="11:11">
      <c r="K24648"/>
    </row>
    <row r="24649" spans="11:11">
      <c r="K24649"/>
    </row>
    <row r="24650" spans="11:11">
      <c r="K24650"/>
    </row>
    <row r="24651" spans="11:11">
      <c r="K24651"/>
    </row>
    <row r="24652" spans="11:11">
      <c r="K24652"/>
    </row>
    <row r="24653" spans="11:11">
      <c r="K24653"/>
    </row>
    <row r="24654" spans="11:11">
      <c r="K24654"/>
    </row>
    <row r="24655" spans="11:11">
      <c r="K24655"/>
    </row>
    <row r="24656" spans="11:11">
      <c r="K24656"/>
    </row>
    <row r="24657" spans="11:11">
      <c r="K24657"/>
    </row>
    <row r="24658" spans="11:11">
      <c r="K24658"/>
    </row>
    <row r="24659" spans="11:11">
      <c r="K24659"/>
    </row>
    <row r="24660" spans="11:11">
      <c r="K24660"/>
    </row>
    <row r="24661" spans="11:11">
      <c r="K24661"/>
    </row>
    <row r="24662" spans="11:11">
      <c r="K24662"/>
    </row>
    <row r="24663" spans="11:11">
      <c r="K24663"/>
    </row>
    <row r="24664" spans="11:11">
      <c r="K24664"/>
    </row>
    <row r="24665" spans="11:11">
      <c r="K24665"/>
    </row>
    <row r="24666" spans="11:11">
      <c r="K24666"/>
    </row>
    <row r="24667" spans="11:11">
      <c r="K24667"/>
    </row>
    <row r="24668" spans="11:11">
      <c r="K24668"/>
    </row>
    <row r="24669" spans="11:11">
      <c r="K24669"/>
    </row>
    <row r="24670" spans="11:11">
      <c r="K24670"/>
    </row>
    <row r="24671" spans="11:11">
      <c r="K24671"/>
    </row>
    <row r="24672" spans="11:11">
      <c r="K24672"/>
    </row>
    <row r="24673" spans="11:11">
      <c r="K24673"/>
    </row>
    <row r="24674" spans="11:11">
      <c r="K24674"/>
    </row>
    <row r="24675" spans="11:11">
      <c r="K24675"/>
    </row>
    <row r="24676" spans="11:11">
      <c r="K24676"/>
    </row>
    <row r="24677" spans="11:11">
      <c r="K24677"/>
    </row>
    <row r="24678" spans="11:11">
      <c r="K24678"/>
    </row>
    <row r="24679" spans="11:11">
      <c r="K24679"/>
    </row>
    <row r="24680" spans="11:11">
      <c r="K24680"/>
    </row>
    <row r="24681" spans="11:11">
      <c r="K24681"/>
    </row>
    <row r="24682" spans="11:11">
      <c r="K24682"/>
    </row>
    <row r="24683" spans="11:11">
      <c r="K24683"/>
    </row>
    <row r="24684" spans="11:11">
      <c r="K24684"/>
    </row>
    <row r="24685" spans="11:11">
      <c r="K24685"/>
    </row>
    <row r="24686" spans="11:11">
      <c r="K24686"/>
    </row>
    <row r="24687" spans="11:11">
      <c r="K24687"/>
    </row>
    <row r="24688" spans="11:11">
      <c r="K24688"/>
    </row>
    <row r="24689" spans="11:11">
      <c r="K24689"/>
    </row>
    <row r="24690" spans="11:11">
      <c r="K24690"/>
    </row>
    <row r="24691" spans="11:11">
      <c r="K24691"/>
    </row>
    <row r="24692" spans="11:11">
      <c r="K24692"/>
    </row>
    <row r="24693" spans="11:11">
      <c r="K24693"/>
    </row>
    <row r="24694" spans="11:11">
      <c r="K24694"/>
    </row>
    <row r="24695" spans="11:11">
      <c r="K24695"/>
    </row>
    <row r="24696" spans="11:11">
      <c r="K24696"/>
    </row>
    <row r="24697" spans="11:11">
      <c r="K24697"/>
    </row>
    <row r="24698" spans="11:11">
      <c r="K24698"/>
    </row>
    <row r="24699" spans="11:11">
      <c r="K24699"/>
    </row>
    <row r="24700" spans="11:11">
      <c r="K24700"/>
    </row>
    <row r="24701" spans="11:11">
      <c r="K24701"/>
    </row>
    <row r="24702" spans="11:11">
      <c r="K24702"/>
    </row>
    <row r="24703" spans="11:11">
      <c r="K24703"/>
    </row>
    <row r="24704" spans="11:11">
      <c r="K24704"/>
    </row>
    <row r="24705" spans="11:11">
      <c r="K24705"/>
    </row>
    <row r="24706" spans="11:11">
      <c r="K24706"/>
    </row>
    <row r="24707" spans="11:11">
      <c r="K24707"/>
    </row>
    <row r="24708" spans="11:11">
      <c r="K24708"/>
    </row>
    <row r="24709" spans="11:11">
      <c r="K24709"/>
    </row>
    <row r="24710" spans="11:11">
      <c r="K24710"/>
    </row>
    <row r="24711" spans="11:11">
      <c r="K24711"/>
    </row>
    <row r="24712" spans="11:11">
      <c r="K24712"/>
    </row>
    <row r="24713" spans="11:11">
      <c r="K24713"/>
    </row>
    <row r="24714" spans="11:11">
      <c r="K24714"/>
    </row>
    <row r="24715" spans="11:11">
      <c r="K24715"/>
    </row>
    <row r="24716" spans="11:11">
      <c r="K24716"/>
    </row>
    <row r="24717" spans="11:11">
      <c r="K24717"/>
    </row>
    <row r="24718" spans="11:11">
      <c r="K24718"/>
    </row>
    <row r="24719" spans="11:11">
      <c r="K24719"/>
    </row>
    <row r="24720" spans="11:11">
      <c r="K24720"/>
    </row>
    <row r="24721" spans="11:11">
      <c r="K24721"/>
    </row>
    <row r="24722" spans="11:11">
      <c r="K24722"/>
    </row>
    <row r="24723" spans="11:11">
      <c r="K24723"/>
    </row>
    <row r="24724" spans="11:11">
      <c r="K24724"/>
    </row>
    <row r="24725" spans="11:11">
      <c r="K24725"/>
    </row>
    <row r="24726" spans="11:11">
      <c r="K24726"/>
    </row>
    <row r="24727" spans="11:11">
      <c r="K24727"/>
    </row>
    <row r="24728" spans="11:11">
      <c r="K24728"/>
    </row>
    <row r="24729" spans="11:11">
      <c r="K24729"/>
    </row>
    <row r="24730" spans="11:11">
      <c r="K24730"/>
    </row>
    <row r="24731" spans="11:11">
      <c r="K24731"/>
    </row>
    <row r="24732" spans="11:11">
      <c r="K24732"/>
    </row>
    <row r="24733" spans="11:11">
      <c r="K24733"/>
    </row>
    <row r="24734" spans="11:11">
      <c r="K24734"/>
    </row>
    <row r="24735" spans="11:11">
      <c r="K24735"/>
    </row>
    <row r="24736" spans="11:11">
      <c r="K24736"/>
    </row>
    <row r="24737" spans="11:11">
      <c r="K24737"/>
    </row>
    <row r="24738" spans="11:11">
      <c r="K24738"/>
    </row>
    <row r="24739" spans="11:11">
      <c r="K24739"/>
    </row>
    <row r="24740" spans="11:11">
      <c r="K24740"/>
    </row>
    <row r="24741" spans="11:11">
      <c r="K24741"/>
    </row>
    <row r="24742" spans="11:11">
      <c r="K24742"/>
    </row>
    <row r="24743" spans="11:11">
      <c r="K24743"/>
    </row>
    <row r="24744" spans="11:11">
      <c r="K24744"/>
    </row>
    <row r="24745" spans="11:11">
      <c r="K24745"/>
    </row>
    <row r="24746" spans="11:11">
      <c r="K24746"/>
    </row>
    <row r="24747" spans="11:11">
      <c r="K24747"/>
    </row>
    <row r="24748" spans="11:11">
      <c r="K24748"/>
    </row>
    <row r="24749" spans="11:11">
      <c r="K24749"/>
    </row>
    <row r="24750" spans="11:11">
      <c r="K24750"/>
    </row>
    <row r="24751" spans="11:11">
      <c r="K24751"/>
    </row>
    <row r="24752" spans="11:11">
      <c r="K24752"/>
    </row>
    <row r="24753" spans="11:11">
      <c r="K24753"/>
    </row>
    <row r="24754" spans="11:11">
      <c r="K24754"/>
    </row>
    <row r="24755" spans="11:11">
      <c r="K24755"/>
    </row>
    <row r="24756" spans="11:11">
      <c r="K24756"/>
    </row>
    <row r="24757" spans="11:11">
      <c r="K24757"/>
    </row>
    <row r="24758" spans="11:11">
      <c r="K24758"/>
    </row>
    <row r="24759" spans="11:11">
      <c r="K24759"/>
    </row>
    <row r="24760" spans="11:11">
      <c r="K24760"/>
    </row>
    <row r="24761" spans="11:11">
      <c r="K24761"/>
    </row>
    <row r="24762" spans="11:11">
      <c r="K24762"/>
    </row>
    <row r="24763" spans="11:11">
      <c r="K24763"/>
    </row>
    <row r="24764" spans="11:11">
      <c r="K24764"/>
    </row>
    <row r="24765" spans="11:11">
      <c r="K24765"/>
    </row>
    <row r="24766" spans="11:11">
      <c r="K24766"/>
    </row>
    <row r="24767" spans="11:11">
      <c r="K24767"/>
    </row>
    <row r="24768" spans="11:11">
      <c r="K24768"/>
    </row>
    <row r="24769" spans="11:11">
      <c r="K24769"/>
    </row>
    <row r="24770" spans="11:11">
      <c r="K24770"/>
    </row>
    <row r="24771" spans="11:11">
      <c r="K24771"/>
    </row>
    <row r="24772" spans="11:11">
      <c r="K24772"/>
    </row>
    <row r="24773" spans="11:11">
      <c r="K24773"/>
    </row>
    <row r="24774" spans="11:11">
      <c r="K24774"/>
    </row>
    <row r="24775" spans="11:11">
      <c r="K24775"/>
    </row>
    <row r="24776" spans="11:11">
      <c r="K24776"/>
    </row>
    <row r="24777" spans="11:11">
      <c r="K24777"/>
    </row>
    <row r="24778" spans="11:11">
      <c r="K24778"/>
    </row>
    <row r="24779" spans="11:11">
      <c r="K24779"/>
    </row>
    <row r="24780" spans="11:11">
      <c r="K24780"/>
    </row>
    <row r="24781" spans="11:11">
      <c r="K24781"/>
    </row>
    <row r="24782" spans="11:11">
      <c r="K24782"/>
    </row>
    <row r="24783" spans="11:11">
      <c r="K24783"/>
    </row>
    <row r="24784" spans="11:11">
      <c r="K24784"/>
    </row>
    <row r="24785" spans="11:11">
      <c r="K24785"/>
    </row>
    <row r="24786" spans="11:11">
      <c r="K24786"/>
    </row>
    <row r="24787" spans="11:11">
      <c r="K24787"/>
    </row>
    <row r="24788" spans="11:11">
      <c r="K24788"/>
    </row>
    <row r="24789" spans="11:11">
      <c r="K24789"/>
    </row>
    <row r="24790" spans="11:11">
      <c r="K24790"/>
    </row>
    <row r="24791" spans="11:11">
      <c r="K24791"/>
    </row>
    <row r="24792" spans="11:11">
      <c r="K24792"/>
    </row>
    <row r="24793" spans="11:11">
      <c r="K24793"/>
    </row>
    <row r="24794" spans="11:11">
      <c r="K24794"/>
    </row>
    <row r="24795" spans="11:11">
      <c r="K24795"/>
    </row>
    <row r="24796" spans="11:11">
      <c r="K24796"/>
    </row>
    <row r="24797" spans="11:11">
      <c r="K24797"/>
    </row>
    <row r="24798" spans="11:11">
      <c r="K24798"/>
    </row>
    <row r="24799" spans="11:11">
      <c r="K24799"/>
    </row>
    <row r="24800" spans="11:11">
      <c r="K24800"/>
    </row>
    <row r="24801" spans="11:11">
      <c r="K24801"/>
    </row>
    <row r="24802" spans="11:11">
      <c r="K24802"/>
    </row>
    <row r="24803" spans="11:11">
      <c r="K24803"/>
    </row>
    <row r="24804" spans="11:11">
      <c r="K24804"/>
    </row>
    <row r="24805" spans="11:11">
      <c r="K24805"/>
    </row>
    <row r="24806" spans="11:11">
      <c r="K24806"/>
    </row>
    <row r="24807" spans="11:11">
      <c r="K24807"/>
    </row>
    <row r="24808" spans="11:11">
      <c r="K24808"/>
    </row>
    <row r="24809" spans="11:11">
      <c r="K24809"/>
    </row>
    <row r="24810" spans="11:11">
      <c r="K24810"/>
    </row>
    <row r="24811" spans="11:11">
      <c r="K24811"/>
    </row>
    <row r="24812" spans="11:11">
      <c r="K24812"/>
    </row>
    <row r="24813" spans="11:11">
      <c r="K24813"/>
    </row>
    <row r="24814" spans="11:11">
      <c r="K24814"/>
    </row>
    <row r="24815" spans="11:11">
      <c r="K24815"/>
    </row>
    <row r="24816" spans="11:11">
      <c r="K24816"/>
    </row>
    <row r="24817" spans="11:11">
      <c r="K24817"/>
    </row>
    <row r="24818" spans="11:11">
      <c r="K24818"/>
    </row>
    <row r="24819" spans="11:11">
      <c r="K24819"/>
    </row>
    <row r="24820" spans="11:11">
      <c r="K24820"/>
    </row>
    <row r="24821" spans="11:11">
      <c r="K24821"/>
    </row>
    <row r="24822" spans="11:11">
      <c r="K24822"/>
    </row>
    <row r="24823" spans="11:11">
      <c r="K24823"/>
    </row>
    <row r="24824" spans="11:11">
      <c r="K24824"/>
    </row>
    <row r="24825" spans="11:11">
      <c r="K24825"/>
    </row>
    <row r="24826" spans="11:11">
      <c r="K24826"/>
    </row>
    <row r="24827" spans="11:11">
      <c r="K24827"/>
    </row>
    <row r="24828" spans="11:11">
      <c r="K24828"/>
    </row>
    <row r="24829" spans="11:11">
      <c r="K24829"/>
    </row>
    <row r="24830" spans="11:11">
      <c r="K24830"/>
    </row>
    <row r="24831" spans="11:11">
      <c r="K24831"/>
    </row>
    <row r="24832" spans="11:11">
      <c r="K24832"/>
    </row>
    <row r="24833" spans="11:11">
      <c r="K24833"/>
    </row>
    <row r="24834" spans="11:11">
      <c r="K24834"/>
    </row>
    <row r="24835" spans="11:11">
      <c r="K24835"/>
    </row>
    <row r="24836" spans="11:11">
      <c r="K24836"/>
    </row>
    <row r="24837" spans="11:11">
      <c r="K24837"/>
    </row>
    <row r="24838" spans="11:11">
      <c r="K24838"/>
    </row>
    <row r="24839" spans="11:11">
      <c r="K24839"/>
    </row>
    <row r="24840" spans="11:11">
      <c r="K24840"/>
    </row>
    <row r="24841" spans="11:11">
      <c r="K24841"/>
    </row>
    <row r="24842" spans="11:11">
      <c r="K24842"/>
    </row>
    <row r="24843" spans="11:11">
      <c r="K24843"/>
    </row>
    <row r="24844" spans="11:11">
      <c r="K24844"/>
    </row>
    <row r="24845" spans="11:11">
      <c r="K24845"/>
    </row>
    <row r="24846" spans="11:11">
      <c r="K24846"/>
    </row>
    <row r="24847" spans="11:11">
      <c r="K24847"/>
    </row>
    <row r="24848" spans="11:11">
      <c r="K24848"/>
    </row>
    <row r="24849" spans="11:11">
      <c r="K24849"/>
    </row>
    <row r="24850" spans="11:11">
      <c r="K24850"/>
    </row>
    <row r="24851" spans="11:11">
      <c r="K24851"/>
    </row>
    <row r="24852" spans="11:11">
      <c r="K24852"/>
    </row>
    <row r="24853" spans="11:11">
      <c r="K24853"/>
    </row>
    <row r="24854" spans="11:11">
      <c r="K24854"/>
    </row>
    <row r="24855" spans="11:11">
      <c r="K24855"/>
    </row>
    <row r="24856" spans="11:11">
      <c r="K24856"/>
    </row>
    <row r="24857" spans="11:11">
      <c r="K24857"/>
    </row>
    <row r="24858" spans="11:11">
      <c r="K24858"/>
    </row>
    <row r="24859" spans="11:11">
      <c r="K24859"/>
    </row>
    <row r="24860" spans="11:11">
      <c r="K24860"/>
    </row>
    <row r="24861" spans="11:11">
      <c r="K24861"/>
    </row>
    <row r="24862" spans="11:11">
      <c r="K24862"/>
    </row>
    <row r="24863" spans="11:11">
      <c r="K24863"/>
    </row>
    <row r="24864" spans="11:11">
      <c r="K24864"/>
    </row>
    <row r="24865" spans="11:11">
      <c r="K24865"/>
    </row>
    <row r="24866" spans="11:11">
      <c r="K24866"/>
    </row>
    <row r="24867" spans="11:11">
      <c r="K24867"/>
    </row>
    <row r="24868" spans="11:11">
      <c r="K24868"/>
    </row>
    <row r="24869" spans="11:11">
      <c r="K24869"/>
    </row>
    <row r="24870" spans="11:11">
      <c r="K24870"/>
    </row>
    <row r="24871" spans="11:11">
      <c r="K24871"/>
    </row>
    <row r="24872" spans="11:11">
      <c r="K24872"/>
    </row>
    <row r="24873" spans="11:11">
      <c r="K24873"/>
    </row>
    <row r="24874" spans="11:11">
      <c r="K24874"/>
    </row>
    <row r="24875" spans="11:11">
      <c r="K24875"/>
    </row>
    <row r="24876" spans="11:11">
      <c r="K24876"/>
    </row>
    <row r="24877" spans="11:11">
      <c r="K24877"/>
    </row>
    <row r="24878" spans="11:11">
      <c r="K24878"/>
    </row>
    <row r="24879" spans="11:11">
      <c r="K24879"/>
    </row>
    <row r="24880" spans="11:11">
      <c r="K24880"/>
    </row>
    <row r="24881" spans="11:11">
      <c r="K24881"/>
    </row>
    <row r="24882" spans="11:11">
      <c r="K24882"/>
    </row>
    <row r="24883" spans="11:11">
      <c r="K24883"/>
    </row>
    <row r="24884" spans="11:11">
      <c r="K24884"/>
    </row>
    <row r="24885" spans="11:11">
      <c r="K24885"/>
    </row>
    <row r="24886" spans="11:11">
      <c r="K24886"/>
    </row>
    <row r="24887" spans="11:11">
      <c r="K24887"/>
    </row>
    <row r="24888" spans="11:11">
      <c r="K24888"/>
    </row>
    <row r="24889" spans="11:11">
      <c r="K24889"/>
    </row>
    <row r="24890" spans="11:11">
      <c r="K24890"/>
    </row>
    <row r="24891" spans="11:11">
      <c r="K24891"/>
    </row>
    <row r="24892" spans="11:11">
      <c r="K24892"/>
    </row>
    <row r="24893" spans="11:11">
      <c r="K24893"/>
    </row>
    <row r="24894" spans="11:11">
      <c r="K24894"/>
    </row>
    <row r="24895" spans="11:11">
      <c r="K24895"/>
    </row>
    <row r="24896" spans="11:11">
      <c r="K24896"/>
    </row>
    <row r="24897" spans="11:11">
      <c r="K24897"/>
    </row>
    <row r="24898" spans="11:11">
      <c r="K24898"/>
    </row>
    <row r="24899" spans="11:11">
      <c r="K24899"/>
    </row>
    <row r="24900" spans="11:11">
      <c r="K24900"/>
    </row>
    <row r="24901" spans="11:11">
      <c r="K24901"/>
    </row>
    <row r="24902" spans="11:11">
      <c r="K24902"/>
    </row>
    <row r="24903" spans="11:11">
      <c r="K24903"/>
    </row>
    <row r="24904" spans="11:11">
      <c r="K24904"/>
    </row>
    <row r="24905" spans="11:11">
      <c r="K24905"/>
    </row>
    <row r="24906" spans="11:11">
      <c r="K24906"/>
    </row>
    <row r="24907" spans="11:11">
      <c r="K24907"/>
    </row>
    <row r="24908" spans="11:11">
      <c r="K24908"/>
    </row>
    <row r="24909" spans="11:11">
      <c r="K24909"/>
    </row>
    <row r="24910" spans="11:11">
      <c r="K24910"/>
    </row>
    <row r="24911" spans="11:11">
      <c r="K24911"/>
    </row>
    <row r="24912" spans="11:11">
      <c r="K24912"/>
    </row>
    <row r="24913" spans="11:11">
      <c r="K24913"/>
    </row>
    <row r="24914" spans="11:11">
      <c r="K24914"/>
    </row>
    <row r="24915" spans="11:11">
      <c r="K24915"/>
    </row>
    <row r="24916" spans="11:11">
      <c r="K24916"/>
    </row>
    <row r="24917" spans="11:11">
      <c r="K24917"/>
    </row>
    <row r="24918" spans="11:11">
      <c r="K24918"/>
    </row>
    <row r="24919" spans="11:11">
      <c r="K24919"/>
    </row>
    <row r="24920" spans="11:11">
      <c r="K24920"/>
    </row>
    <row r="24921" spans="11:11">
      <c r="K24921"/>
    </row>
    <row r="24922" spans="11:11">
      <c r="K24922"/>
    </row>
    <row r="24923" spans="11:11">
      <c r="K24923"/>
    </row>
    <row r="24924" spans="11:11">
      <c r="K24924"/>
    </row>
    <row r="24925" spans="11:11">
      <c r="K24925"/>
    </row>
    <row r="24926" spans="11:11">
      <c r="K24926"/>
    </row>
    <row r="24927" spans="11:11">
      <c r="K24927"/>
    </row>
    <row r="24928" spans="11:11">
      <c r="K24928"/>
    </row>
    <row r="24929" spans="11:11">
      <c r="K24929"/>
    </row>
    <row r="24930" spans="11:11">
      <c r="K24930"/>
    </row>
    <row r="24931" spans="11:11">
      <c r="K24931"/>
    </row>
    <row r="24932" spans="11:11">
      <c r="K24932"/>
    </row>
    <row r="24933" spans="11:11">
      <c r="K24933"/>
    </row>
    <row r="24934" spans="11:11">
      <c r="K24934"/>
    </row>
    <row r="24935" spans="11:11">
      <c r="K24935"/>
    </row>
    <row r="24936" spans="11:11">
      <c r="K24936"/>
    </row>
    <row r="24937" spans="11:11">
      <c r="K24937"/>
    </row>
    <row r="24938" spans="11:11">
      <c r="K24938"/>
    </row>
    <row r="24939" spans="11:11">
      <c r="K24939"/>
    </row>
    <row r="24940" spans="11:11">
      <c r="K24940"/>
    </row>
    <row r="24941" spans="11:11">
      <c r="K24941"/>
    </row>
    <row r="24942" spans="11:11">
      <c r="K24942"/>
    </row>
    <row r="24943" spans="11:11">
      <c r="K24943"/>
    </row>
    <row r="24944" spans="11:11">
      <c r="K24944"/>
    </row>
    <row r="24945" spans="11:11">
      <c r="K24945"/>
    </row>
    <row r="24946" spans="11:11">
      <c r="K24946"/>
    </row>
    <row r="24947" spans="11:11">
      <c r="K24947"/>
    </row>
    <row r="24948" spans="11:11">
      <c r="K24948"/>
    </row>
    <row r="24949" spans="11:11">
      <c r="K24949"/>
    </row>
    <row r="24950" spans="11:11">
      <c r="K24950"/>
    </row>
    <row r="24951" spans="11:11">
      <c r="K24951"/>
    </row>
    <row r="24952" spans="11:11">
      <c r="K24952"/>
    </row>
    <row r="24953" spans="11:11">
      <c r="K24953"/>
    </row>
    <row r="24954" spans="11:11">
      <c r="K24954"/>
    </row>
    <row r="24955" spans="11:11">
      <c r="K24955"/>
    </row>
    <row r="24956" spans="11:11">
      <c r="K24956"/>
    </row>
    <row r="24957" spans="11:11">
      <c r="K24957"/>
    </row>
    <row r="24958" spans="11:11">
      <c r="K24958"/>
    </row>
    <row r="24959" spans="11:11">
      <c r="K24959"/>
    </row>
    <row r="24960" spans="11:11">
      <c r="K24960"/>
    </row>
    <row r="24961" spans="11:11">
      <c r="K24961"/>
    </row>
    <row r="24962" spans="11:11">
      <c r="K24962"/>
    </row>
    <row r="24963" spans="11:11">
      <c r="K24963"/>
    </row>
    <row r="24964" spans="11:11">
      <c r="K24964"/>
    </row>
    <row r="24965" spans="11:11">
      <c r="K24965"/>
    </row>
    <row r="24966" spans="11:11">
      <c r="K24966"/>
    </row>
    <row r="24967" spans="11:11">
      <c r="K24967"/>
    </row>
    <row r="24968" spans="11:11">
      <c r="K24968"/>
    </row>
    <row r="24969" spans="11:11">
      <c r="K24969"/>
    </row>
    <row r="24970" spans="11:11">
      <c r="K24970"/>
    </row>
    <row r="24971" spans="11:11">
      <c r="K24971"/>
    </row>
    <row r="24972" spans="11:11">
      <c r="K24972"/>
    </row>
    <row r="24973" spans="11:11">
      <c r="K24973"/>
    </row>
    <row r="24974" spans="11:11">
      <c r="K24974"/>
    </row>
    <row r="24975" spans="11:11">
      <c r="K24975"/>
    </row>
    <row r="24976" spans="11:11">
      <c r="K24976"/>
    </row>
    <row r="24977" spans="11:11">
      <c r="K24977"/>
    </row>
    <row r="24978" spans="11:11">
      <c r="K24978"/>
    </row>
    <row r="24979" spans="11:11">
      <c r="K24979"/>
    </row>
    <row r="24980" spans="11:11">
      <c r="K24980"/>
    </row>
    <row r="24981" spans="11:11">
      <c r="K24981"/>
    </row>
    <row r="24982" spans="11:11">
      <c r="K24982"/>
    </row>
    <row r="24983" spans="11:11">
      <c r="K24983"/>
    </row>
    <row r="24984" spans="11:11">
      <c r="K24984"/>
    </row>
    <row r="24985" spans="11:11">
      <c r="K24985"/>
    </row>
    <row r="24986" spans="11:11">
      <c r="K24986"/>
    </row>
    <row r="24987" spans="11:11">
      <c r="K24987"/>
    </row>
    <row r="24988" spans="11:11">
      <c r="K24988"/>
    </row>
    <row r="24989" spans="11:11">
      <c r="K24989"/>
    </row>
    <row r="24990" spans="11:11">
      <c r="K24990"/>
    </row>
    <row r="24991" spans="11:11">
      <c r="K24991"/>
    </row>
    <row r="24992" spans="11:11">
      <c r="K24992"/>
    </row>
    <row r="24993" spans="11:11">
      <c r="K24993"/>
    </row>
    <row r="24994" spans="11:11">
      <c r="K24994"/>
    </row>
    <row r="24995" spans="11:11">
      <c r="K24995"/>
    </row>
    <row r="24996" spans="11:11">
      <c r="K24996"/>
    </row>
    <row r="24997" spans="11:11">
      <c r="K24997"/>
    </row>
    <row r="24998" spans="11:11">
      <c r="K24998"/>
    </row>
    <row r="24999" spans="11:11">
      <c r="K24999"/>
    </row>
    <row r="25000" spans="11:11">
      <c r="K25000"/>
    </row>
    <row r="25001" spans="11:11">
      <c r="K25001"/>
    </row>
    <row r="25002" spans="11:11">
      <c r="K25002"/>
    </row>
    <row r="25003" spans="11:11">
      <c r="K25003"/>
    </row>
    <row r="25004" spans="11:11">
      <c r="K25004"/>
    </row>
    <row r="25005" spans="11:11">
      <c r="K25005"/>
    </row>
    <row r="25006" spans="11:11">
      <c r="K25006"/>
    </row>
    <row r="25007" spans="11:11">
      <c r="K25007"/>
    </row>
    <row r="25008" spans="11:11">
      <c r="K25008"/>
    </row>
    <row r="25009" spans="11:11">
      <c r="K25009"/>
    </row>
    <row r="25010" spans="11:11">
      <c r="K25010"/>
    </row>
    <row r="25011" spans="11:11">
      <c r="K25011"/>
    </row>
    <row r="25012" spans="11:11">
      <c r="K25012"/>
    </row>
    <row r="25013" spans="11:11">
      <c r="K25013"/>
    </row>
    <row r="25014" spans="11:11">
      <c r="K25014"/>
    </row>
    <row r="25015" spans="11:11">
      <c r="K25015"/>
    </row>
    <row r="25016" spans="11:11">
      <c r="K25016"/>
    </row>
    <row r="25017" spans="11:11">
      <c r="K25017"/>
    </row>
    <row r="25018" spans="11:11">
      <c r="K25018"/>
    </row>
    <row r="25019" spans="11:11">
      <c r="K25019"/>
    </row>
    <row r="25020" spans="11:11">
      <c r="K25020"/>
    </row>
    <row r="25021" spans="11:11">
      <c r="K25021"/>
    </row>
    <row r="25022" spans="11:11">
      <c r="K25022"/>
    </row>
    <row r="25023" spans="11:11">
      <c r="K25023"/>
    </row>
    <row r="25024" spans="11:11">
      <c r="K25024"/>
    </row>
    <row r="25025" spans="11:11">
      <c r="K25025"/>
    </row>
    <row r="25026" spans="11:11">
      <c r="K25026"/>
    </row>
    <row r="25027" spans="11:11">
      <c r="K25027"/>
    </row>
    <row r="25028" spans="11:11">
      <c r="K25028"/>
    </row>
    <row r="25029" spans="11:11">
      <c r="K25029"/>
    </row>
    <row r="25030" spans="11:11">
      <c r="K25030"/>
    </row>
    <row r="25031" spans="11:11">
      <c r="K25031"/>
    </row>
    <row r="25032" spans="11:11">
      <c r="K25032"/>
    </row>
    <row r="25033" spans="11:11">
      <c r="K25033"/>
    </row>
    <row r="25034" spans="11:11">
      <c r="K25034"/>
    </row>
    <row r="25035" spans="11:11">
      <c r="K25035"/>
    </row>
    <row r="25036" spans="11:11">
      <c r="K25036"/>
    </row>
    <row r="25037" spans="11:11">
      <c r="K25037"/>
    </row>
    <row r="25038" spans="11:11">
      <c r="K25038"/>
    </row>
    <row r="25039" spans="11:11">
      <c r="K25039"/>
    </row>
    <row r="25040" spans="11:11">
      <c r="K25040"/>
    </row>
    <row r="25041" spans="11:11">
      <c r="K25041"/>
    </row>
    <row r="25042" spans="11:11">
      <c r="K25042"/>
    </row>
    <row r="25043" spans="11:11">
      <c r="K25043"/>
    </row>
    <row r="25044" spans="11:11">
      <c r="K25044"/>
    </row>
    <row r="25045" spans="11:11">
      <c r="K25045"/>
    </row>
    <row r="25046" spans="11:11">
      <c r="K25046"/>
    </row>
    <row r="25047" spans="11:11">
      <c r="K25047"/>
    </row>
    <row r="25048" spans="11:11">
      <c r="K25048"/>
    </row>
    <row r="25049" spans="11:11">
      <c r="K25049"/>
    </row>
    <row r="25050" spans="11:11">
      <c r="K25050"/>
    </row>
    <row r="25051" spans="11:11">
      <c r="K25051"/>
    </row>
    <row r="25052" spans="11:11">
      <c r="K25052"/>
    </row>
    <row r="25053" spans="11:11">
      <c r="K25053"/>
    </row>
    <row r="25054" spans="11:11">
      <c r="K25054"/>
    </row>
    <row r="25055" spans="11:11">
      <c r="K25055"/>
    </row>
    <row r="25056" spans="11:11">
      <c r="K25056"/>
    </row>
    <row r="25057" spans="11:11">
      <c r="K25057"/>
    </row>
    <row r="25058" spans="11:11">
      <c r="K25058"/>
    </row>
    <row r="25059" spans="11:11">
      <c r="K25059"/>
    </row>
    <row r="25060" spans="11:11">
      <c r="K25060"/>
    </row>
    <row r="25061" spans="11:11">
      <c r="K25061"/>
    </row>
    <row r="25062" spans="11:11">
      <c r="K25062"/>
    </row>
    <row r="25063" spans="11:11">
      <c r="K25063"/>
    </row>
    <row r="25064" spans="11:11">
      <c r="K25064"/>
    </row>
    <row r="25065" spans="11:11">
      <c r="K25065"/>
    </row>
    <row r="25066" spans="11:11">
      <c r="K25066"/>
    </row>
    <row r="25067" spans="11:11">
      <c r="K25067"/>
    </row>
    <row r="25068" spans="11:11">
      <c r="K25068"/>
    </row>
    <row r="25069" spans="11:11">
      <c r="K25069"/>
    </row>
    <row r="25070" spans="11:11">
      <c r="K25070"/>
    </row>
    <row r="25071" spans="11:11">
      <c r="K25071"/>
    </row>
    <row r="25072" spans="11:11">
      <c r="K25072"/>
    </row>
    <row r="25073" spans="11:11">
      <c r="K25073"/>
    </row>
    <row r="25074" spans="11:11">
      <c r="K25074"/>
    </row>
    <row r="25075" spans="11:11">
      <c r="K25075"/>
    </row>
    <row r="25076" spans="11:11">
      <c r="K25076"/>
    </row>
    <row r="25077" spans="11:11">
      <c r="K25077"/>
    </row>
    <row r="25078" spans="11:11">
      <c r="K25078"/>
    </row>
    <row r="25079" spans="11:11">
      <c r="K25079"/>
    </row>
    <row r="25080" spans="11:11">
      <c r="K25080"/>
    </row>
    <row r="25081" spans="11:11">
      <c r="K25081"/>
    </row>
    <row r="25082" spans="11:11">
      <c r="K25082"/>
    </row>
    <row r="25083" spans="11:11">
      <c r="K25083"/>
    </row>
    <row r="25084" spans="11:11">
      <c r="K25084"/>
    </row>
    <row r="25085" spans="11:11">
      <c r="K25085"/>
    </row>
    <row r="25086" spans="11:11">
      <c r="K25086"/>
    </row>
    <row r="25087" spans="11:11">
      <c r="K25087"/>
    </row>
    <row r="25088" spans="11:11">
      <c r="K25088"/>
    </row>
    <row r="25089" spans="11:11">
      <c r="K25089"/>
    </row>
    <row r="25090" spans="11:11">
      <c r="K25090"/>
    </row>
    <row r="25091" spans="11:11">
      <c r="K25091"/>
    </row>
    <row r="25092" spans="11:11">
      <c r="K25092"/>
    </row>
    <row r="25093" spans="11:11">
      <c r="K25093"/>
    </row>
    <row r="25094" spans="11:11">
      <c r="K25094"/>
    </row>
    <row r="25095" spans="11:11">
      <c r="K25095"/>
    </row>
    <row r="25096" spans="11:11">
      <c r="K25096"/>
    </row>
    <row r="25097" spans="11:11">
      <c r="K25097"/>
    </row>
    <row r="25098" spans="11:11">
      <c r="K25098"/>
    </row>
    <row r="25099" spans="11:11">
      <c r="K25099"/>
    </row>
    <row r="25100" spans="11:11">
      <c r="K25100"/>
    </row>
    <row r="25101" spans="11:11">
      <c r="K25101"/>
    </row>
    <row r="25102" spans="11:11">
      <c r="K25102"/>
    </row>
    <row r="25103" spans="11:11">
      <c r="K25103"/>
    </row>
    <row r="25104" spans="11:11">
      <c r="K25104"/>
    </row>
    <row r="25105" spans="11:11">
      <c r="K25105"/>
    </row>
    <row r="25106" spans="11:11">
      <c r="K25106"/>
    </row>
    <row r="25107" spans="11:11">
      <c r="K25107"/>
    </row>
    <row r="25108" spans="11:11">
      <c r="K25108"/>
    </row>
    <row r="25109" spans="11:11">
      <c r="K25109"/>
    </row>
    <row r="25110" spans="11:11">
      <c r="K25110"/>
    </row>
    <row r="25111" spans="11:11">
      <c r="K25111"/>
    </row>
    <row r="25112" spans="11:11">
      <c r="K25112"/>
    </row>
    <row r="25113" spans="11:11">
      <c r="K25113"/>
    </row>
    <row r="25114" spans="11:11">
      <c r="K25114"/>
    </row>
    <row r="25115" spans="11:11">
      <c r="K25115"/>
    </row>
    <row r="25116" spans="11:11">
      <c r="K25116"/>
    </row>
    <row r="25117" spans="11:11">
      <c r="K25117"/>
    </row>
    <row r="25118" spans="11:11">
      <c r="K25118"/>
    </row>
    <row r="25119" spans="11:11">
      <c r="K25119"/>
    </row>
    <row r="25120" spans="11:11">
      <c r="K25120"/>
    </row>
    <row r="25121" spans="11:11">
      <c r="K25121"/>
    </row>
    <row r="25122" spans="11:11">
      <c r="K25122"/>
    </row>
    <row r="25123" spans="11:11">
      <c r="K25123"/>
    </row>
    <row r="25124" spans="11:11">
      <c r="K25124"/>
    </row>
    <row r="25125" spans="11:11">
      <c r="K25125"/>
    </row>
    <row r="25126" spans="11:11">
      <c r="K25126"/>
    </row>
    <row r="25127" spans="11:11">
      <c r="K25127"/>
    </row>
    <row r="25128" spans="11:11">
      <c r="K25128"/>
    </row>
    <row r="25129" spans="11:11">
      <c r="K25129"/>
    </row>
    <row r="25130" spans="11:11">
      <c r="K25130"/>
    </row>
    <row r="25131" spans="11:11">
      <c r="K25131"/>
    </row>
    <row r="25132" spans="11:11">
      <c r="K25132"/>
    </row>
    <row r="25133" spans="11:11">
      <c r="K25133"/>
    </row>
    <row r="25134" spans="11:11">
      <c r="K25134"/>
    </row>
    <row r="25135" spans="11:11">
      <c r="K25135"/>
    </row>
    <row r="25136" spans="11:11">
      <c r="K25136"/>
    </row>
    <row r="25137" spans="11:11">
      <c r="K25137"/>
    </row>
    <row r="25138" spans="11:11">
      <c r="K25138"/>
    </row>
    <row r="25139" spans="11:11">
      <c r="K25139"/>
    </row>
    <row r="25140" spans="11:11">
      <c r="K25140"/>
    </row>
    <row r="25141" spans="11:11">
      <c r="K25141"/>
    </row>
    <row r="25142" spans="11:11">
      <c r="K25142"/>
    </row>
    <row r="25143" spans="11:11">
      <c r="K25143"/>
    </row>
    <row r="25144" spans="11:11">
      <c r="K25144"/>
    </row>
    <row r="25145" spans="11:11">
      <c r="K25145"/>
    </row>
    <row r="25146" spans="11:11">
      <c r="K25146"/>
    </row>
    <row r="25147" spans="11:11">
      <c r="K25147"/>
    </row>
    <row r="25148" spans="11:11">
      <c r="K25148"/>
    </row>
    <row r="25149" spans="11:11">
      <c r="K25149"/>
    </row>
    <row r="25150" spans="11:11">
      <c r="K25150"/>
    </row>
    <row r="25151" spans="11:11">
      <c r="K25151"/>
    </row>
    <row r="25152" spans="11:11">
      <c r="K25152"/>
    </row>
    <row r="25153" spans="11:11">
      <c r="K25153"/>
    </row>
    <row r="25154" spans="11:11">
      <c r="K25154"/>
    </row>
    <row r="25155" spans="11:11">
      <c r="K25155"/>
    </row>
    <row r="25156" spans="11:11">
      <c r="K25156"/>
    </row>
    <row r="25157" spans="11:11">
      <c r="K25157"/>
    </row>
    <row r="25158" spans="11:11">
      <c r="K25158"/>
    </row>
    <row r="25159" spans="11:11">
      <c r="K25159"/>
    </row>
    <row r="25160" spans="11:11">
      <c r="K25160"/>
    </row>
    <row r="25161" spans="11:11">
      <c r="K25161"/>
    </row>
    <row r="25162" spans="11:11">
      <c r="K25162"/>
    </row>
    <row r="25163" spans="11:11">
      <c r="K25163"/>
    </row>
    <row r="25164" spans="11:11">
      <c r="K25164"/>
    </row>
    <row r="25165" spans="11:11">
      <c r="K25165"/>
    </row>
    <row r="25166" spans="11:11">
      <c r="K25166"/>
    </row>
    <row r="25167" spans="11:11">
      <c r="K25167"/>
    </row>
    <row r="25168" spans="11:11">
      <c r="K25168"/>
    </row>
    <row r="25169" spans="11:11">
      <c r="K25169"/>
    </row>
    <row r="25170" spans="11:11">
      <c r="K25170"/>
    </row>
    <row r="25171" spans="11:11">
      <c r="K25171"/>
    </row>
    <row r="25172" spans="11:11">
      <c r="K25172"/>
    </row>
    <row r="25173" spans="11:11">
      <c r="K25173"/>
    </row>
    <row r="25174" spans="11:11">
      <c r="K25174"/>
    </row>
    <row r="25175" spans="11:11">
      <c r="K25175"/>
    </row>
    <row r="25176" spans="11:11">
      <c r="K25176"/>
    </row>
    <row r="25177" spans="11:11">
      <c r="K25177"/>
    </row>
    <row r="25178" spans="11:11">
      <c r="K25178"/>
    </row>
    <row r="25179" spans="11:11">
      <c r="K25179"/>
    </row>
    <row r="25180" spans="11:11">
      <c r="K25180"/>
    </row>
    <row r="25181" spans="11:11">
      <c r="K25181"/>
    </row>
    <row r="25182" spans="11:11">
      <c r="K25182"/>
    </row>
    <row r="25183" spans="11:11">
      <c r="K25183"/>
    </row>
    <row r="25184" spans="11:11">
      <c r="K25184"/>
    </row>
    <row r="25185" spans="11:11">
      <c r="K25185"/>
    </row>
    <row r="25186" spans="11:11">
      <c r="K25186"/>
    </row>
    <row r="25187" spans="11:11">
      <c r="K25187"/>
    </row>
    <row r="25188" spans="11:11">
      <c r="K25188"/>
    </row>
    <row r="25189" spans="11:11">
      <c r="K25189"/>
    </row>
    <row r="25190" spans="11:11">
      <c r="K25190"/>
    </row>
    <row r="25191" spans="11:11">
      <c r="K25191"/>
    </row>
    <row r="25192" spans="11:11">
      <c r="K25192"/>
    </row>
    <row r="25193" spans="11:11">
      <c r="K25193"/>
    </row>
    <row r="25194" spans="11:11">
      <c r="K25194"/>
    </row>
    <row r="25195" spans="11:11">
      <c r="K25195"/>
    </row>
    <row r="25196" spans="11:11">
      <c r="K25196"/>
    </row>
    <row r="25197" spans="11:11">
      <c r="K25197"/>
    </row>
    <row r="25198" spans="11:11">
      <c r="K25198"/>
    </row>
    <row r="25199" spans="11:11">
      <c r="K25199"/>
    </row>
    <row r="25200" spans="11:11">
      <c r="K25200"/>
    </row>
    <row r="25201" spans="11:11">
      <c r="K25201"/>
    </row>
    <row r="25202" spans="11:11">
      <c r="K25202"/>
    </row>
    <row r="25203" spans="11:11">
      <c r="K25203"/>
    </row>
    <row r="25204" spans="11:11">
      <c r="K25204"/>
    </row>
    <row r="25205" spans="11:11">
      <c r="K25205"/>
    </row>
    <row r="25206" spans="11:11">
      <c r="K25206"/>
    </row>
    <row r="25207" spans="11:11">
      <c r="K25207"/>
    </row>
    <row r="25208" spans="11:11">
      <c r="K25208"/>
    </row>
    <row r="25209" spans="11:11">
      <c r="K25209"/>
    </row>
    <row r="25210" spans="11:11">
      <c r="K25210"/>
    </row>
    <row r="25211" spans="11:11">
      <c r="K25211"/>
    </row>
    <row r="25212" spans="11:11">
      <c r="K25212"/>
    </row>
    <row r="25213" spans="11:11">
      <c r="K25213"/>
    </row>
    <row r="25214" spans="11:11">
      <c r="K25214"/>
    </row>
    <row r="25215" spans="11:11">
      <c r="K25215"/>
    </row>
    <row r="25216" spans="11:11">
      <c r="K25216"/>
    </row>
    <row r="25217" spans="11:11">
      <c r="K25217"/>
    </row>
    <row r="25218" spans="11:11">
      <c r="K25218"/>
    </row>
    <row r="25219" spans="11:11">
      <c r="K25219"/>
    </row>
    <row r="25220" spans="11:11">
      <c r="K25220"/>
    </row>
    <row r="25221" spans="11:11">
      <c r="K25221"/>
    </row>
    <row r="25222" spans="11:11">
      <c r="K25222"/>
    </row>
    <row r="25223" spans="11:11">
      <c r="K25223"/>
    </row>
    <row r="25224" spans="11:11">
      <c r="K25224"/>
    </row>
    <row r="25225" spans="11:11">
      <c r="K25225"/>
    </row>
    <row r="25226" spans="11:11">
      <c r="K25226"/>
    </row>
    <row r="25227" spans="11:11">
      <c r="K25227"/>
    </row>
    <row r="25228" spans="11:11">
      <c r="K25228"/>
    </row>
    <row r="25229" spans="11:11">
      <c r="K25229"/>
    </row>
    <row r="25230" spans="11:11">
      <c r="K25230"/>
    </row>
    <row r="25231" spans="11:11">
      <c r="K25231"/>
    </row>
    <row r="25232" spans="11:11">
      <c r="K25232"/>
    </row>
    <row r="25233" spans="11:11">
      <c r="K25233"/>
    </row>
    <row r="25234" spans="11:11">
      <c r="K25234"/>
    </row>
    <row r="25235" spans="11:11">
      <c r="K25235"/>
    </row>
    <row r="25236" spans="11:11">
      <c r="K25236"/>
    </row>
    <row r="25237" spans="11:11">
      <c r="K25237"/>
    </row>
    <row r="25238" spans="11:11">
      <c r="K25238"/>
    </row>
    <row r="25239" spans="11:11">
      <c r="K25239"/>
    </row>
    <row r="25240" spans="11:11">
      <c r="K25240"/>
    </row>
    <row r="25241" spans="11:11">
      <c r="K25241"/>
    </row>
    <row r="25242" spans="11:11">
      <c r="K25242"/>
    </row>
    <row r="25243" spans="11:11">
      <c r="K25243"/>
    </row>
    <row r="25244" spans="11:11">
      <c r="K25244"/>
    </row>
    <row r="25245" spans="11:11">
      <c r="K25245"/>
    </row>
    <row r="25246" spans="11:11">
      <c r="K25246"/>
    </row>
    <row r="25247" spans="11:11">
      <c r="K25247"/>
    </row>
    <row r="25248" spans="11:11">
      <c r="K25248"/>
    </row>
    <row r="25249" spans="11:11">
      <c r="K25249"/>
    </row>
    <row r="25250" spans="11:11">
      <c r="K25250"/>
    </row>
    <row r="25251" spans="11:11">
      <c r="K25251"/>
    </row>
    <row r="25252" spans="11:11">
      <c r="K25252"/>
    </row>
    <row r="25253" spans="11:11">
      <c r="K25253"/>
    </row>
    <row r="25254" spans="11:11">
      <c r="K25254"/>
    </row>
    <row r="25255" spans="11:11">
      <c r="K25255"/>
    </row>
    <row r="25256" spans="11:11">
      <c r="K25256"/>
    </row>
    <row r="25257" spans="11:11">
      <c r="K25257"/>
    </row>
    <row r="25258" spans="11:11">
      <c r="K25258"/>
    </row>
    <row r="25259" spans="11:11">
      <c r="K25259"/>
    </row>
    <row r="25260" spans="11:11">
      <c r="K25260"/>
    </row>
    <row r="25261" spans="11:11">
      <c r="K25261"/>
    </row>
    <row r="25262" spans="11:11">
      <c r="K25262"/>
    </row>
    <row r="25263" spans="11:11">
      <c r="K25263"/>
    </row>
    <row r="25264" spans="11:11">
      <c r="K25264"/>
    </row>
    <row r="25265" spans="11:11">
      <c r="K25265"/>
    </row>
    <row r="25266" spans="11:11">
      <c r="K25266"/>
    </row>
    <row r="25267" spans="11:11">
      <c r="K25267"/>
    </row>
    <row r="25268" spans="11:11">
      <c r="K25268"/>
    </row>
    <row r="25269" spans="11:11">
      <c r="K25269"/>
    </row>
    <row r="25270" spans="11:11">
      <c r="K25270"/>
    </row>
    <row r="25271" spans="11:11">
      <c r="K25271"/>
    </row>
    <row r="25272" spans="11:11">
      <c r="K25272"/>
    </row>
    <row r="25273" spans="11:11">
      <c r="K25273"/>
    </row>
    <row r="25274" spans="11:11">
      <c r="K25274"/>
    </row>
    <row r="25275" spans="11:11">
      <c r="K25275"/>
    </row>
    <row r="25276" spans="11:11">
      <c r="K25276"/>
    </row>
    <row r="25277" spans="11:11">
      <c r="K25277"/>
    </row>
    <row r="25278" spans="11:11">
      <c r="K25278"/>
    </row>
    <row r="25279" spans="11:11">
      <c r="K25279"/>
    </row>
    <row r="25280" spans="11:11">
      <c r="K25280"/>
    </row>
    <row r="25281" spans="11:11">
      <c r="K25281"/>
    </row>
    <row r="25282" spans="11:11">
      <c r="K25282"/>
    </row>
    <row r="25283" spans="11:11">
      <c r="K25283"/>
    </row>
    <row r="25284" spans="11:11">
      <c r="K25284"/>
    </row>
    <row r="25285" spans="11:11">
      <c r="K25285"/>
    </row>
    <row r="25286" spans="11:11">
      <c r="K25286"/>
    </row>
    <row r="25287" spans="11:11">
      <c r="K25287"/>
    </row>
    <row r="25288" spans="11:11">
      <c r="K25288"/>
    </row>
    <row r="25289" spans="11:11">
      <c r="K25289"/>
    </row>
    <row r="25290" spans="11:11">
      <c r="K25290"/>
    </row>
    <row r="25291" spans="11:11">
      <c r="K25291"/>
    </row>
    <row r="25292" spans="11:11">
      <c r="K25292"/>
    </row>
    <row r="25293" spans="11:11">
      <c r="K25293"/>
    </row>
    <row r="25294" spans="11:11">
      <c r="K25294"/>
    </row>
    <row r="25295" spans="11:11">
      <c r="K25295"/>
    </row>
    <row r="25296" spans="11:11">
      <c r="K25296"/>
    </row>
    <row r="25297" spans="11:11">
      <c r="K25297"/>
    </row>
    <row r="25298" spans="11:11">
      <c r="K25298"/>
    </row>
    <row r="25299" spans="11:11">
      <c r="K25299"/>
    </row>
    <row r="25300" spans="11:11">
      <c r="K25300"/>
    </row>
    <row r="25301" spans="11:11">
      <c r="K25301"/>
    </row>
    <row r="25302" spans="11:11">
      <c r="K25302"/>
    </row>
    <row r="25303" spans="11:11">
      <c r="K25303"/>
    </row>
    <row r="25304" spans="11:11">
      <c r="K25304"/>
    </row>
    <row r="25305" spans="11:11">
      <c r="K25305"/>
    </row>
    <row r="25306" spans="11:11">
      <c r="K25306"/>
    </row>
    <row r="25307" spans="11:11">
      <c r="K25307"/>
    </row>
    <row r="25308" spans="11:11">
      <c r="K25308"/>
    </row>
    <row r="25309" spans="11:11">
      <c r="K25309"/>
    </row>
    <row r="25310" spans="11:11">
      <c r="K25310"/>
    </row>
    <row r="25311" spans="11:11">
      <c r="K25311"/>
    </row>
    <row r="25312" spans="11:11">
      <c r="K25312"/>
    </row>
    <row r="25313" spans="11:11">
      <c r="K25313"/>
    </row>
    <row r="25314" spans="11:11">
      <c r="K25314"/>
    </row>
    <row r="25315" spans="11:11">
      <c r="K25315"/>
    </row>
    <row r="25316" spans="11:11">
      <c r="K25316"/>
    </row>
    <row r="25317" spans="11:11">
      <c r="K25317"/>
    </row>
    <row r="25318" spans="11:11">
      <c r="K25318"/>
    </row>
    <row r="25319" spans="11:11">
      <c r="K25319"/>
    </row>
    <row r="25320" spans="11:11">
      <c r="K25320"/>
    </row>
    <row r="25321" spans="11:11">
      <c r="K25321"/>
    </row>
    <row r="25322" spans="11:11">
      <c r="K25322"/>
    </row>
    <row r="25323" spans="11:11">
      <c r="K25323"/>
    </row>
    <row r="25324" spans="11:11">
      <c r="K25324"/>
    </row>
    <row r="25325" spans="11:11">
      <c r="K25325"/>
    </row>
    <row r="25326" spans="11:11">
      <c r="K25326"/>
    </row>
    <row r="25327" spans="11:11">
      <c r="K25327"/>
    </row>
    <row r="25328" spans="11:11">
      <c r="K25328"/>
    </row>
    <row r="25329" spans="11:11">
      <c r="K25329"/>
    </row>
    <row r="25330" spans="11:11">
      <c r="K25330"/>
    </row>
    <row r="25331" spans="11:11">
      <c r="K25331"/>
    </row>
    <row r="25332" spans="11:11">
      <c r="K25332"/>
    </row>
    <row r="25333" spans="11:11">
      <c r="K25333"/>
    </row>
    <row r="25334" spans="11:11">
      <c r="K25334"/>
    </row>
    <row r="25335" spans="11:11">
      <c r="K25335"/>
    </row>
    <row r="25336" spans="11:11">
      <c r="K25336"/>
    </row>
    <row r="25337" spans="11:11">
      <c r="K25337"/>
    </row>
    <row r="25338" spans="11:11">
      <c r="K25338"/>
    </row>
    <row r="25339" spans="11:11">
      <c r="K25339"/>
    </row>
    <row r="25340" spans="11:11">
      <c r="K25340"/>
    </row>
    <row r="25341" spans="11:11">
      <c r="K25341"/>
    </row>
    <row r="25342" spans="11:11">
      <c r="K25342"/>
    </row>
    <row r="25343" spans="11:11">
      <c r="K25343"/>
    </row>
    <row r="25344" spans="11:11">
      <c r="K25344"/>
    </row>
    <row r="25345" spans="11:11">
      <c r="K25345"/>
    </row>
    <row r="25346" spans="11:11">
      <c r="K25346"/>
    </row>
    <row r="25347" spans="11:11">
      <c r="K25347"/>
    </row>
    <row r="25348" spans="11:11">
      <c r="K25348"/>
    </row>
    <row r="25349" spans="11:11">
      <c r="K25349"/>
    </row>
    <row r="25350" spans="11:11">
      <c r="K25350"/>
    </row>
    <row r="25351" spans="11:11">
      <c r="K25351"/>
    </row>
    <row r="25352" spans="11:11">
      <c r="K25352"/>
    </row>
    <row r="25353" spans="11:11">
      <c r="K25353"/>
    </row>
    <row r="25354" spans="11:11">
      <c r="K25354"/>
    </row>
    <row r="25355" spans="11:11">
      <c r="K25355"/>
    </row>
    <row r="25356" spans="11:11">
      <c r="K25356"/>
    </row>
    <row r="25357" spans="11:11">
      <c r="K25357"/>
    </row>
    <row r="25358" spans="11:11">
      <c r="K25358"/>
    </row>
    <row r="25359" spans="11:11">
      <c r="K25359"/>
    </row>
    <row r="25360" spans="11:11">
      <c r="K25360"/>
    </row>
    <row r="25361" spans="11:11">
      <c r="K25361"/>
    </row>
    <row r="25362" spans="11:11">
      <c r="K25362"/>
    </row>
    <row r="25363" spans="11:11">
      <c r="K25363"/>
    </row>
    <row r="25364" spans="11:11">
      <c r="K25364"/>
    </row>
    <row r="25365" spans="11:11">
      <c r="K25365"/>
    </row>
    <row r="25366" spans="11:11">
      <c r="K25366"/>
    </row>
    <row r="25367" spans="11:11">
      <c r="K25367"/>
    </row>
    <row r="25368" spans="11:11">
      <c r="K25368"/>
    </row>
    <row r="25369" spans="11:11">
      <c r="K25369"/>
    </row>
    <row r="25370" spans="11:11">
      <c r="K25370"/>
    </row>
    <row r="25371" spans="11:11">
      <c r="K25371"/>
    </row>
    <row r="25372" spans="11:11">
      <c r="K25372"/>
    </row>
    <row r="25373" spans="11:11">
      <c r="K25373"/>
    </row>
    <row r="25374" spans="11:11">
      <c r="K25374"/>
    </row>
    <row r="25375" spans="11:11">
      <c r="K25375"/>
    </row>
    <row r="25376" spans="11:11">
      <c r="K25376"/>
    </row>
    <row r="25377" spans="11:11">
      <c r="K25377"/>
    </row>
    <row r="25378" spans="11:11">
      <c r="K25378"/>
    </row>
    <row r="25379" spans="11:11">
      <c r="K25379"/>
    </row>
    <row r="25380" spans="11:11">
      <c r="K25380"/>
    </row>
    <row r="25381" spans="11:11">
      <c r="K25381"/>
    </row>
    <row r="25382" spans="11:11">
      <c r="K25382"/>
    </row>
    <row r="25383" spans="11:11">
      <c r="K25383"/>
    </row>
    <row r="25384" spans="11:11">
      <c r="K25384"/>
    </row>
    <row r="25385" spans="11:11">
      <c r="K25385"/>
    </row>
    <row r="25386" spans="11:11">
      <c r="K25386"/>
    </row>
    <row r="25387" spans="11:11">
      <c r="K25387"/>
    </row>
    <row r="25388" spans="11:11">
      <c r="K25388"/>
    </row>
    <row r="25389" spans="11:11">
      <c r="K25389"/>
    </row>
    <row r="25390" spans="11:11">
      <c r="K25390"/>
    </row>
    <row r="25391" spans="11:11">
      <c r="K25391"/>
    </row>
    <row r="25392" spans="11:11">
      <c r="K25392"/>
    </row>
    <row r="25393" spans="11:11">
      <c r="K25393"/>
    </row>
    <row r="25394" spans="11:11">
      <c r="K25394"/>
    </row>
    <row r="25395" spans="11:11">
      <c r="K25395"/>
    </row>
    <row r="25396" spans="11:11">
      <c r="K25396"/>
    </row>
    <row r="25397" spans="11:11">
      <c r="K25397"/>
    </row>
    <row r="25398" spans="11:11">
      <c r="K25398"/>
    </row>
    <row r="25399" spans="11:11">
      <c r="K25399"/>
    </row>
    <row r="25400" spans="11:11">
      <c r="K25400"/>
    </row>
    <row r="25401" spans="11:11">
      <c r="K25401"/>
    </row>
    <row r="25402" spans="11:11">
      <c r="K25402"/>
    </row>
    <row r="25403" spans="11:11">
      <c r="K25403"/>
    </row>
    <row r="25404" spans="11:11">
      <c r="K25404"/>
    </row>
    <row r="25405" spans="11:11">
      <c r="K25405"/>
    </row>
    <row r="25406" spans="11:11">
      <c r="K25406"/>
    </row>
    <row r="25407" spans="11:11">
      <c r="K25407"/>
    </row>
    <row r="25408" spans="11:11">
      <c r="K25408"/>
    </row>
    <row r="25409" spans="11:11">
      <c r="K25409"/>
    </row>
    <row r="25410" spans="11:11">
      <c r="K25410"/>
    </row>
    <row r="25411" spans="11:11">
      <c r="K25411"/>
    </row>
    <row r="25412" spans="11:11">
      <c r="K25412"/>
    </row>
    <row r="25413" spans="11:11">
      <c r="K25413"/>
    </row>
    <row r="25414" spans="11:11">
      <c r="K25414"/>
    </row>
    <row r="25415" spans="11:11">
      <c r="K25415"/>
    </row>
    <row r="25416" spans="11:11">
      <c r="K25416"/>
    </row>
    <row r="25417" spans="11:11">
      <c r="K25417"/>
    </row>
    <row r="25418" spans="11:11">
      <c r="K25418"/>
    </row>
    <row r="25419" spans="11:11">
      <c r="K25419"/>
    </row>
    <row r="25420" spans="11:11">
      <c r="K25420"/>
    </row>
    <row r="25421" spans="11:11">
      <c r="K25421"/>
    </row>
    <row r="25422" spans="11:11">
      <c r="K25422"/>
    </row>
    <row r="25423" spans="11:11">
      <c r="K25423"/>
    </row>
    <row r="25424" spans="11:11">
      <c r="K25424"/>
    </row>
    <row r="25425" spans="11:11">
      <c r="K25425"/>
    </row>
    <row r="25426" spans="11:11">
      <c r="K25426"/>
    </row>
    <row r="25427" spans="11:11">
      <c r="K25427"/>
    </row>
    <row r="25428" spans="11:11">
      <c r="K25428"/>
    </row>
    <row r="25429" spans="11:11">
      <c r="K25429"/>
    </row>
    <row r="25430" spans="11:11">
      <c r="K25430"/>
    </row>
    <row r="25431" spans="11:11">
      <c r="K25431"/>
    </row>
    <row r="25432" spans="11:11">
      <c r="K25432"/>
    </row>
    <row r="25433" spans="11:11">
      <c r="K25433"/>
    </row>
    <row r="25434" spans="11:11">
      <c r="K25434"/>
    </row>
    <row r="25435" spans="11:11">
      <c r="K25435"/>
    </row>
    <row r="25436" spans="11:11">
      <c r="K25436"/>
    </row>
    <row r="25437" spans="11:11">
      <c r="K25437"/>
    </row>
    <row r="25438" spans="11:11">
      <c r="K25438"/>
    </row>
    <row r="25439" spans="11:11">
      <c r="K25439"/>
    </row>
    <row r="25440" spans="11:11">
      <c r="K25440"/>
    </row>
    <row r="25441" spans="11:11">
      <c r="K25441"/>
    </row>
    <row r="25442" spans="11:11">
      <c r="K25442"/>
    </row>
    <row r="25443" spans="11:11">
      <c r="K25443"/>
    </row>
    <row r="25444" spans="11:11">
      <c r="K25444"/>
    </row>
    <row r="25445" spans="11:11">
      <c r="K25445"/>
    </row>
    <row r="25446" spans="11:11">
      <c r="K25446"/>
    </row>
    <row r="25447" spans="11:11">
      <c r="K25447"/>
    </row>
    <row r="25448" spans="11:11">
      <c r="K25448"/>
    </row>
    <row r="25449" spans="11:11">
      <c r="K25449"/>
    </row>
    <row r="25450" spans="11:11">
      <c r="K25450"/>
    </row>
    <row r="25451" spans="11:11">
      <c r="K25451"/>
    </row>
    <row r="25452" spans="11:11">
      <c r="K25452"/>
    </row>
    <row r="25453" spans="11:11">
      <c r="K25453"/>
    </row>
    <row r="25454" spans="11:11">
      <c r="K25454"/>
    </row>
    <row r="25455" spans="11:11">
      <c r="K25455"/>
    </row>
    <row r="25456" spans="11:11">
      <c r="K25456"/>
    </row>
    <row r="25457" spans="11:11">
      <c r="K25457"/>
    </row>
    <row r="25458" spans="11:11">
      <c r="K25458"/>
    </row>
    <row r="25459" spans="11:11">
      <c r="K25459"/>
    </row>
    <row r="25460" spans="11:11">
      <c r="K25460"/>
    </row>
    <row r="25461" spans="11:11">
      <c r="K25461"/>
    </row>
    <row r="25462" spans="11:11">
      <c r="K25462"/>
    </row>
    <row r="25463" spans="11:11">
      <c r="K25463"/>
    </row>
    <row r="25464" spans="11:11">
      <c r="K25464"/>
    </row>
    <row r="25465" spans="11:11">
      <c r="K25465"/>
    </row>
    <row r="25466" spans="11:11">
      <c r="K25466"/>
    </row>
    <row r="25467" spans="11:11">
      <c r="K25467"/>
    </row>
    <row r="25468" spans="11:11">
      <c r="K25468"/>
    </row>
    <row r="25469" spans="11:11">
      <c r="K25469"/>
    </row>
    <row r="25470" spans="11:11">
      <c r="K25470"/>
    </row>
    <row r="25471" spans="11:11">
      <c r="K25471"/>
    </row>
    <row r="25472" spans="11:11">
      <c r="K25472"/>
    </row>
    <row r="25473" spans="11:11">
      <c r="K25473"/>
    </row>
    <row r="25474" spans="11:11">
      <c r="K25474"/>
    </row>
    <row r="25475" spans="11:11">
      <c r="K25475"/>
    </row>
    <row r="25476" spans="11:11">
      <c r="K25476"/>
    </row>
    <row r="25477" spans="11:11">
      <c r="K25477"/>
    </row>
    <row r="25478" spans="11:11">
      <c r="K25478"/>
    </row>
    <row r="25479" spans="11:11">
      <c r="K25479"/>
    </row>
    <row r="25480" spans="11:11">
      <c r="K25480"/>
    </row>
    <row r="25481" spans="11:11">
      <c r="K25481"/>
    </row>
    <row r="25482" spans="11:11">
      <c r="K25482"/>
    </row>
    <row r="25483" spans="11:11">
      <c r="K25483"/>
    </row>
    <row r="25484" spans="11:11">
      <c r="K25484"/>
    </row>
    <row r="25485" spans="11:11">
      <c r="K25485"/>
    </row>
    <row r="25486" spans="11:11">
      <c r="K25486"/>
    </row>
    <row r="25487" spans="11:11">
      <c r="K25487"/>
    </row>
    <row r="25488" spans="11:11">
      <c r="K25488"/>
    </row>
    <row r="25489" spans="11:11">
      <c r="K25489"/>
    </row>
    <row r="25490" spans="11:11">
      <c r="K25490"/>
    </row>
    <row r="25491" spans="11:11">
      <c r="K25491"/>
    </row>
    <row r="25492" spans="11:11">
      <c r="K25492"/>
    </row>
    <row r="25493" spans="11:11">
      <c r="K25493"/>
    </row>
    <row r="25494" spans="11:11">
      <c r="K25494"/>
    </row>
    <row r="25495" spans="11:11">
      <c r="K25495"/>
    </row>
    <row r="25496" spans="11:11">
      <c r="K25496"/>
    </row>
    <row r="25497" spans="11:11">
      <c r="K25497"/>
    </row>
    <row r="25498" spans="11:11">
      <c r="K25498"/>
    </row>
    <row r="25499" spans="11:11">
      <c r="K25499"/>
    </row>
    <row r="25500" spans="11:11">
      <c r="K25500"/>
    </row>
    <row r="25501" spans="11:11">
      <c r="K25501"/>
    </row>
    <row r="25502" spans="11:11">
      <c r="K25502"/>
    </row>
    <row r="25503" spans="11:11">
      <c r="K25503"/>
    </row>
    <row r="25504" spans="11:11">
      <c r="K25504"/>
    </row>
    <row r="25505" spans="11:11">
      <c r="K25505"/>
    </row>
    <row r="25506" spans="11:11">
      <c r="K25506"/>
    </row>
    <row r="25507" spans="11:11">
      <c r="K25507"/>
    </row>
    <row r="25508" spans="11:11">
      <c r="K25508"/>
    </row>
    <row r="25509" spans="11:11">
      <c r="K25509"/>
    </row>
    <row r="25510" spans="11:11">
      <c r="K25510"/>
    </row>
    <row r="25511" spans="11:11">
      <c r="K25511"/>
    </row>
    <row r="25512" spans="11:11">
      <c r="K25512"/>
    </row>
    <row r="25513" spans="11:11">
      <c r="K25513"/>
    </row>
    <row r="25514" spans="11:11">
      <c r="K25514"/>
    </row>
    <row r="25515" spans="11:11">
      <c r="K25515"/>
    </row>
    <row r="25516" spans="11:11">
      <c r="K25516"/>
    </row>
    <row r="25517" spans="11:11">
      <c r="K25517"/>
    </row>
    <row r="25518" spans="11:11">
      <c r="K25518"/>
    </row>
    <row r="25519" spans="11:11">
      <c r="K25519"/>
    </row>
    <row r="25520" spans="11:11">
      <c r="K25520"/>
    </row>
    <row r="25521" spans="11:11">
      <c r="K25521"/>
    </row>
    <row r="25522" spans="11:11">
      <c r="K25522"/>
    </row>
    <row r="25523" spans="11:11">
      <c r="K25523"/>
    </row>
    <row r="25524" spans="11:11">
      <c r="K25524"/>
    </row>
    <row r="25525" spans="11:11">
      <c r="K25525"/>
    </row>
    <row r="25526" spans="11:11">
      <c r="K25526"/>
    </row>
    <row r="25527" spans="11:11">
      <c r="K25527"/>
    </row>
    <row r="25528" spans="11:11">
      <c r="K25528"/>
    </row>
    <row r="25529" spans="11:11">
      <c r="K25529"/>
    </row>
    <row r="25530" spans="11:11">
      <c r="K25530"/>
    </row>
    <row r="25531" spans="11:11">
      <c r="K25531"/>
    </row>
    <row r="25532" spans="11:11">
      <c r="K25532"/>
    </row>
    <row r="25533" spans="11:11">
      <c r="K25533"/>
    </row>
    <row r="25534" spans="11:11">
      <c r="K25534"/>
    </row>
    <row r="25535" spans="11:11">
      <c r="K25535"/>
    </row>
    <row r="25536" spans="11:11">
      <c r="K25536"/>
    </row>
    <row r="25537" spans="11:11">
      <c r="K25537"/>
    </row>
    <row r="25538" spans="11:11">
      <c r="K25538"/>
    </row>
    <row r="25539" spans="11:11">
      <c r="K25539"/>
    </row>
    <row r="25540" spans="11:11">
      <c r="K25540"/>
    </row>
    <row r="25541" spans="11:11">
      <c r="K25541"/>
    </row>
    <row r="25542" spans="11:11">
      <c r="K25542"/>
    </row>
    <row r="25543" spans="11:11">
      <c r="K25543"/>
    </row>
    <row r="25544" spans="11:11">
      <c r="K25544"/>
    </row>
    <row r="25545" spans="11:11">
      <c r="K25545"/>
    </row>
    <row r="25546" spans="11:11">
      <c r="K25546"/>
    </row>
    <row r="25547" spans="11:11">
      <c r="K25547"/>
    </row>
    <row r="25548" spans="11:11">
      <c r="K25548"/>
    </row>
    <row r="25549" spans="11:11">
      <c r="K25549"/>
    </row>
    <row r="25550" spans="11:11">
      <c r="K25550"/>
    </row>
    <row r="25551" spans="11:11">
      <c r="K25551"/>
    </row>
    <row r="25552" spans="11:11">
      <c r="K25552"/>
    </row>
    <row r="25553" spans="11:11">
      <c r="K25553"/>
    </row>
    <row r="25554" spans="11:11">
      <c r="K25554"/>
    </row>
    <row r="25555" spans="11:11">
      <c r="K25555"/>
    </row>
    <row r="25556" spans="11:11">
      <c r="K25556"/>
    </row>
    <row r="25557" spans="11:11">
      <c r="K25557"/>
    </row>
    <row r="25558" spans="11:11">
      <c r="K25558"/>
    </row>
    <row r="25559" spans="11:11">
      <c r="K25559"/>
    </row>
    <row r="25560" spans="11:11">
      <c r="K25560"/>
    </row>
    <row r="25561" spans="11:11">
      <c r="K25561"/>
    </row>
    <row r="25562" spans="11:11">
      <c r="K25562"/>
    </row>
    <row r="25563" spans="11:11">
      <c r="K25563"/>
    </row>
    <row r="25564" spans="11:11">
      <c r="K25564"/>
    </row>
    <row r="25565" spans="11:11">
      <c r="K25565"/>
    </row>
    <row r="25566" spans="11:11">
      <c r="K25566"/>
    </row>
    <row r="25567" spans="11:11">
      <c r="K25567"/>
    </row>
    <row r="25568" spans="11:11">
      <c r="K25568"/>
    </row>
    <row r="25569" spans="11:11">
      <c r="K25569"/>
    </row>
    <row r="25570" spans="11:11">
      <c r="K25570"/>
    </row>
    <row r="25571" spans="11:11">
      <c r="K25571"/>
    </row>
    <row r="25572" spans="11:11">
      <c r="K25572"/>
    </row>
    <row r="25573" spans="11:11">
      <c r="K25573"/>
    </row>
    <row r="25574" spans="11:11">
      <c r="K25574"/>
    </row>
    <row r="25575" spans="11:11">
      <c r="K25575"/>
    </row>
    <row r="25576" spans="11:11">
      <c r="K25576"/>
    </row>
    <row r="25577" spans="11:11">
      <c r="K25577"/>
    </row>
    <row r="25578" spans="11:11">
      <c r="K25578"/>
    </row>
    <row r="25579" spans="11:11">
      <c r="K25579"/>
    </row>
    <row r="25580" spans="11:11">
      <c r="K25580"/>
    </row>
    <row r="25581" spans="11:11">
      <c r="K25581"/>
    </row>
    <row r="25582" spans="11:11">
      <c r="K25582"/>
    </row>
    <row r="25583" spans="11:11">
      <c r="K25583"/>
    </row>
    <row r="25584" spans="11:11">
      <c r="K25584"/>
    </row>
    <row r="25585" spans="11:11">
      <c r="K25585"/>
    </row>
    <row r="25586" spans="11:11">
      <c r="K25586"/>
    </row>
    <row r="25587" spans="11:11">
      <c r="K25587"/>
    </row>
    <row r="25588" spans="11:11">
      <c r="K25588"/>
    </row>
    <row r="25589" spans="11:11">
      <c r="K25589"/>
    </row>
    <row r="25590" spans="11:11">
      <c r="K25590"/>
    </row>
    <row r="25591" spans="11:11">
      <c r="K25591"/>
    </row>
    <row r="25592" spans="11:11">
      <c r="K25592"/>
    </row>
    <row r="25593" spans="11:11">
      <c r="K25593"/>
    </row>
    <row r="25594" spans="11:11">
      <c r="K25594"/>
    </row>
    <row r="25595" spans="11:11">
      <c r="K25595"/>
    </row>
    <row r="25596" spans="11:11">
      <c r="K25596"/>
    </row>
    <row r="25597" spans="11:11">
      <c r="K25597"/>
    </row>
    <row r="25598" spans="11:11">
      <c r="K25598"/>
    </row>
    <row r="25599" spans="11:11">
      <c r="K25599"/>
    </row>
    <row r="25600" spans="11:11">
      <c r="K25600"/>
    </row>
    <row r="25601" spans="11:11">
      <c r="K25601"/>
    </row>
    <row r="25602" spans="11:11">
      <c r="K25602"/>
    </row>
    <row r="25603" spans="11:11">
      <c r="K25603"/>
    </row>
    <row r="25604" spans="11:11">
      <c r="K25604"/>
    </row>
    <row r="25605" spans="11:11">
      <c r="K25605"/>
    </row>
    <row r="25606" spans="11:11">
      <c r="K25606"/>
    </row>
    <row r="25607" spans="11:11">
      <c r="K25607"/>
    </row>
    <row r="25608" spans="11:11">
      <c r="K25608"/>
    </row>
    <row r="25609" spans="11:11">
      <c r="K25609"/>
    </row>
    <row r="25610" spans="11:11">
      <c r="K25610"/>
    </row>
    <row r="25611" spans="11:11">
      <c r="K25611"/>
    </row>
    <row r="25612" spans="11:11">
      <c r="K25612"/>
    </row>
    <row r="25613" spans="11:11">
      <c r="K25613"/>
    </row>
    <row r="25614" spans="11:11">
      <c r="K25614"/>
    </row>
    <row r="25615" spans="11:11">
      <c r="K25615"/>
    </row>
    <row r="25616" spans="11:11">
      <c r="K25616"/>
    </row>
    <row r="25617" spans="11:11">
      <c r="K25617"/>
    </row>
    <row r="25618" spans="11:11">
      <c r="K25618"/>
    </row>
    <row r="25619" spans="11:11">
      <c r="K25619"/>
    </row>
    <row r="25620" spans="11:11">
      <c r="K25620"/>
    </row>
    <row r="25621" spans="11:11">
      <c r="K25621"/>
    </row>
    <row r="25622" spans="11:11">
      <c r="K25622"/>
    </row>
    <row r="25623" spans="11:11">
      <c r="K25623"/>
    </row>
    <row r="25624" spans="11:11">
      <c r="K25624"/>
    </row>
    <row r="25625" spans="11:11">
      <c r="K25625"/>
    </row>
    <row r="25626" spans="11:11">
      <c r="K25626"/>
    </row>
    <row r="25627" spans="11:11">
      <c r="K25627"/>
    </row>
    <row r="25628" spans="11:11">
      <c r="K25628"/>
    </row>
    <row r="25629" spans="11:11">
      <c r="K25629"/>
    </row>
    <row r="25630" spans="11:11">
      <c r="K25630"/>
    </row>
    <row r="25631" spans="11:11">
      <c r="K25631"/>
    </row>
    <row r="25632" spans="11:11">
      <c r="K25632"/>
    </row>
    <row r="25633" spans="11:11">
      <c r="K25633"/>
    </row>
    <row r="25634" spans="11:11">
      <c r="K25634"/>
    </row>
    <row r="25635" spans="11:11">
      <c r="K25635"/>
    </row>
    <row r="25636" spans="11:11">
      <c r="K25636"/>
    </row>
    <row r="25637" spans="11:11">
      <c r="K25637"/>
    </row>
    <row r="25638" spans="11:11">
      <c r="K25638"/>
    </row>
    <row r="25639" spans="11:11">
      <c r="K25639"/>
    </row>
    <row r="25640" spans="11:11">
      <c r="K25640"/>
    </row>
    <row r="25641" spans="11:11">
      <c r="K25641"/>
    </row>
    <row r="25642" spans="11:11">
      <c r="K25642"/>
    </row>
    <row r="25643" spans="11:11">
      <c r="K25643"/>
    </row>
    <row r="25644" spans="11:11">
      <c r="K25644"/>
    </row>
    <row r="25645" spans="11:11">
      <c r="K25645"/>
    </row>
    <row r="25646" spans="11:11">
      <c r="K25646"/>
    </row>
    <row r="25647" spans="11:11">
      <c r="K25647"/>
    </row>
    <row r="25648" spans="11:11">
      <c r="K25648"/>
    </row>
    <row r="25649" spans="11:11">
      <c r="K25649"/>
    </row>
    <row r="25650" spans="11:11">
      <c r="K25650"/>
    </row>
    <row r="25651" spans="11:11">
      <c r="K25651"/>
    </row>
    <row r="25652" spans="11:11">
      <c r="K25652"/>
    </row>
    <row r="25653" spans="11:11">
      <c r="K25653"/>
    </row>
    <row r="25654" spans="11:11">
      <c r="K25654"/>
    </row>
    <row r="25655" spans="11:11">
      <c r="K25655"/>
    </row>
    <row r="25656" spans="11:11">
      <c r="K25656"/>
    </row>
    <row r="25657" spans="11:11">
      <c r="K25657"/>
    </row>
    <row r="25658" spans="11:11">
      <c r="K25658"/>
    </row>
    <row r="25659" spans="11:11">
      <c r="K25659"/>
    </row>
    <row r="25660" spans="11:11">
      <c r="K25660"/>
    </row>
    <row r="25661" spans="11:11">
      <c r="K25661"/>
    </row>
    <row r="25662" spans="11:11">
      <c r="K25662"/>
    </row>
    <row r="25663" spans="11:11">
      <c r="K25663"/>
    </row>
    <row r="25664" spans="11:11">
      <c r="K25664"/>
    </row>
    <row r="25665" spans="11:11">
      <c r="K25665"/>
    </row>
    <row r="25666" spans="11:11">
      <c r="K25666"/>
    </row>
    <row r="25667" spans="11:11">
      <c r="K25667"/>
    </row>
    <row r="25668" spans="11:11">
      <c r="K25668"/>
    </row>
    <row r="25669" spans="11:11">
      <c r="K25669"/>
    </row>
    <row r="25670" spans="11:11">
      <c r="K25670"/>
    </row>
    <row r="25671" spans="11:11">
      <c r="K25671"/>
    </row>
    <row r="25672" spans="11:11">
      <c r="K25672"/>
    </row>
    <row r="25673" spans="11:11">
      <c r="K25673"/>
    </row>
    <row r="25674" spans="11:11">
      <c r="K25674"/>
    </row>
    <row r="25675" spans="11:11">
      <c r="K25675"/>
    </row>
    <row r="25676" spans="11:11">
      <c r="K25676"/>
    </row>
    <row r="25677" spans="11:11">
      <c r="K25677"/>
    </row>
    <row r="25678" spans="11:11">
      <c r="K25678"/>
    </row>
    <row r="25679" spans="11:11">
      <c r="K25679"/>
    </row>
    <row r="25680" spans="11:11">
      <c r="K25680"/>
    </row>
    <row r="25681" spans="11:11">
      <c r="K25681"/>
    </row>
    <row r="25682" spans="11:11">
      <c r="K25682"/>
    </row>
    <row r="25683" spans="11:11">
      <c r="K25683"/>
    </row>
    <row r="25684" spans="11:11">
      <c r="K25684"/>
    </row>
    <row r="25685" spans="11:11">
      <c r="K25685"/>
    </row>
    <row r="25686" spans="11:11">
      <c r="K25686"/>
    </row>
    <row r="25687" spans="11:11">
      <c r="K25687"/>
    </row>
    <row r="25688" spans="11:11">
      <c r="K25688"/>
    </row>
    <row r="25689" spans="11:11">
      <c r="K25689"/>
    </row>
    <row r="25690" spans="11:11">
      <c r="K25690"/>
    </row>
    <row r="25691" spans="11:11">
      <c r="K25691"/>
    </row>
    <row r="25692" spans="11:11">
      <c r="K25692"/>
    </row>
    <row r="25693" spans="11:11">
      <c r="K25693"/>
    </row>
    <row r="25694" spans="11:11">
      <c r="K25694"/>
    </row>
    <row r="25695" spans="11:11">
      <c r="K25695"/>
    </row>
    <row r="25696" spans="11:11">
      <c r="K25696"/>
    </row>
    <row r="25697" spans="11:11">
      <c r="K25697"/>
    </row>
    <row r="25698" spans="11:11">
      <c r="K25698"/>
    </row>
    <row r="25699" spans="11:11">
      <c r="K25699"/>
    </row>
    <row r="25700" spans="11:11">
      <c r="K25700"/>
    </row>
    <row r="25701" spans="11:11">
      <c r="K25701"/>
    </row>
    <row r="25702" spans="11:11">
      <c r="K25702"/>
    </row>
    <row r="25703" spans="11:11">
      <c r="K25703"/>
    </row>
    <row r="25704" spans="11:11">
      <c r="K25704"/>
    </row>
    <row r="25705" spans="11:11">
      <c r="K25705"/>
    </row>
    <row r="25706" spans="11:11">
      <c r="K25706"/>
    </row>
    <row r="25707" spans="11:11">
      <c r="K25707"/>
    </row>
    <row r="25708" spans="11:11">
      <c r="K25708"/>
    </row>
    <row r="25709" spans="11:11">
      <c r="K25709"/>
    </row>
    <row r="25710" spans="11:11">
      <c r="K25710"/>
    </row>
    <row r="25711" spans="11:11">
      <c r="K25711"/>
    </row>
    <row r="25712" spans="11:11">
      <c r="K25712"/>
    </row>
    <row r="25713" spans="11:11">
      <c r="K25713"/>
    </row>
    <row r="25714" spans="11:11">
      <c r="K25714"/>
    </row>
    <row r="25715" spans="11:11">
      <c r="K25715"/>
    </row>
    <row r="25716" spans="11:11">
      <c r="K25716"/>
    </row>
    <row r="25717" spans="11:11">
      <c r="K25717"/>
    </row>
    <row r="25718" spans="11:11">
      <c r="K25718"/>
    </row>
    <row r="25719" spans="11:11">
      <c r="K25719"/>
    </row>
    <row r="25720" spans="11:11">
      <c r="K25720"/>
    </row>
    <row r="25721" spans="11:11">
      <c r="K25721"/>
    </row>
    <row r="25722" spans="11:11">
      <c r="K25722"/>
    </row>
    <row r="25723" spans="11:11">
      <c r="K25723"/>
    </row>
    <row r="25724" spans="11:11">
      <c r="K25724"/>
    </row>
    <row r="25725" spans="11:11">
      <c r="K25725"/>
    </row>
    <row r="25726" spans="11:11">
      <c r="K25726"/>
    </row>
    <row r="25727" spans="11:11">
      <c r="K25727"/>
    </row>
    <row r="25728" spans="11:11">
      <c r="K25728"/>
    </row>
    <row r="25729" spans="11:11">
      <c r="K25729"/>
    </row>
    <row r="25730" spans="11:11">
      <c r="K25730"/>
    </row>
    <row r="25731" spans="11:11">
      <c r="K25731"/>
    </row>
    <row r="25732" spans="11:11">
      <c r="K25732"/>
    </row>
    <row r="25733" spans="11:11">
      <c r="K25733"/>
    </row>
    <row r="25734" spans="11:11">
      <c r="K25734"/>
    </row>
    <row r="25735" spans="11:11">
      <c r="K25735"/>
    </row>
    <row r="25736" spans="11:11">
      <c r="K25736"/>
    </row>
    <row r="25737" spans="11:11">
      <c r="K25737"/>
    </row>
    <row r="25738" spans="11:11">
      <c r="K25738"/>
    </row>
    <row r="25739" spans="11:11">
      <c r="K25739"/>
    </row>
    <row r="25740" spans="11:11">
      <c r="K25740"/>
    </row>
    <row r="25741" spans="11:11">
      <c r="K25741"/>
    </row>
    <row r="25742" spans="11:11">
      <c r="K25742"/>
    </row>
    <row r="25743" spans="11:11">
      <c r="K25743"/>
    </row>
    <row r="25744" spans="11:11">
      <c r="K25744"/>
    </row>
    <row r="25745" spans="11:11">
      <c r="K25745"/>
    </row>
    <row r="25746" spans="11:11">
      <c r="K25746"/>
    </row>
    <row r="25747" spans="11:11">
      <c r="K25747"/>
    </row>
    <row r="25748" spans="11:11">
      <c r="K25748"/>
    </row>
    <row r="25749" spans="11:11">
      <c r="K25749"/>
    </row>
    <row r="25750" spans="11:11">
      <c r="K25750"/>
    </row>
    <row r="25751" spans="11:11">
      <c r="K25751"/>
    </row>
    <row r="25752" spans="11:11">
      <c r="K25752"/>
    </row>
    <row r="25753" spans="11:11">
      <c r="K25753"/>
    </row>
    <row r="25754" spans="11:11">
      <c r="K25754"/>
    </row>
    <row r="25755" spans="11:11">
      <c r="K25755"/>
    </row>
    <row r="25756" spans="11:11">
      <c r="K25756"/>
    </row>
    <row r="25757" spans="11:11">
      <c r="K25757"/>
    </row>
    <row r="25758" spans="11:11">
      <c r="K25758"/>
    </row>
    <row r="25759" spans="11:11">
      <c r="K25759"/>
    </row>
    <row r="25760" spans="11:11">
      <c r="K25760"/>
    </row>
    <row r="25761" spans="11:11">
      <c r="K25761"/>
    </row>
    <row r="25762" spans="11:11">
      <c r="K25762"/>
    </row>
    <row r="25763" spans="11:11">
      <c r="K25763"/>
    </row>
    <row r="25764" spans="11:11">
      <c r="K25764"/>
    </row>
    <row r="25765" spans="11:11">
      <c r="K25765"/>
    </row>
    <row r="25766" spans="11:11">
      <c r="K25766"/>
    </row>
    <row r="25767" spans="11:11">
      <c r="K25767"/>
    </row>
    <row r="25768" spans="11:11">
      <c r="K25768"/>
    </row>
    <row r="25769" spans="11:11">
      <c r="K25769"/>
    </row>
    <row r="25770" spans="11:11">
      <c r="K25770"/>
    </row>
    <row r="25771" spans="11:11">
      <c r="K25771"/>
    </row>
    <row r="25772" spans="11:11">
      <c r="K25772"/>
    </row>
    <row r="25773" spans="11:11">
      <c r="K25773"/>
    </row>
    <row r="25774" spans="11:11">
      <c r="K25774"/>
    </row>
    <row r="25775" spans="11:11">
      <c r="K25775"/>
    </row>
    <row r="25776" spans="11:11">
      <c r="K25776"/>
    </row>
    <row r="25777" spans="11:11">
      <c r="K25777"/>
    </row>
    <row r="25778" spans="11:11">
      <c r="K25778"/>
    </row>
    <row r="25779" spans="11:11">
      <c r="K25779"/>
    </row>
    <row r="25780" spans="11:11">
      <c r="K25780"/>
    </row>
    <row r="25781" spans="11:11">
      <c r="K25781"/>
    </row>
    <row r="25782" spans="11:11">
      <c r="K25782"/>
    </row>
    <row r="25783" spans="11:11">
      <c r="K25783"/>
    </row>
    <row r="25784" spans="11:11">
      <c r="K25784"/>
    </row>
    <row r="25785" spans="11:11">
      <c r="K25785"/>
    </row>
    <row r="25786" spans="11:11">
      <c r="K25786"/>
    </row>
    <row r="25787" spans="11:11">
      <c r="K25787"/>
    </row>
    <row r="25788" spans="11:11">
      <c r="K25788"/>
    </row>
    <row r="25789" spans="11:11">
      <c r="K25789"/>
    </row>
    <row r="25790" spans="11:11">
      <c r="K25790"/>
    </row>
    <row r="25791" spans="11:11">
      <c r="K25791"/>
    </row>
    <row r="25792" spans="11:11">
      <c r="K25792"/>
    </row>
    <row r="25793" spans="11:11">
      <c r="K25793"/>
    </row>
    <row r="25794" spans="11:11">
      <c r="K25794"/>
    </row>
    <row r="25795" spans="11:11">
      <c r="K25795"/>
    </row>
    <row r="25796" spans="11:11">
      <c r="K25796"/>
    </row>
    <row r="25797" spans="11:11">
      <c r="K25797"/>
    </row>
    <row r="25798" spans="11:11">
      <c r="K25798"/>
    </row>
    <row r="25799" spans="11:11">
      <c r="K25799"/>
    </row>
    <row r="25800" spans="11:11">
      <c r="K25800"/>
    </row>
    <row r="25801" spans="11:11">
      <c r="K25801"/>
    </row>
    <row r="25802" spans="11:11">
      <c r="K25802"/>
    </row>
    <row r="25803" spans="11:11">
      <c r="K25803"/>
    </row>
    <row r="25804" spans="11:11">
      <c r="K25804"/>
    </row>
    <row r="25805" spans="11:11">
      <c r="K25805"/>
    </row>
    <row r="25806" spans="11:11">
      <c r="K25806"/>
    </row>
    <row r="25807" spans="11:11">
      <c r="K25807"/>
    </row>
    <row r="25808" spans="11:11">
      <c r="K25808"/>
    </row>
    <row r="25809" spans="11:11">
      <c r="K25809"/>
    </row>
    <row r="25810" spans="11:11">
      <c r="K25810"/>
    </row>
    <row r="25811" spans="11:11">
      <c r="K25811"/>
    </row>
    <row r="25812" spans="11:11">
      <c r="K25812"/>
    </row>
    <row r="25813" spans="11:11">
      <c r="K25813"/>
    </row>
    <row r="25814" spans="11:11">
      <c r="K25814"/>
    </row>
    <row r="25815" spans="11:11">
      <c r="K25815"/>
    </row>
    <row r="25816" spans="11:11">
      <c r="K25816"/>
    </row>
    <row r="25817" spans="11:11">
      <c r="K25817"/>
    </row>
    <row r="25818" spans="11:11">
      <c r="K25818"/>
    </row>
    <row r="25819" spans="11:11">
      <c r="K25819"/>
    </row>
    <row r="25820" spans="11:11">
      <c r="K25820"/>
    </row>
    <row r="25821" spans="11:11">
      <c r="K25821"/>
    </row>
    <row r="25822" spans="11:11">
      <c r="K25822"/>
    </row>
    <row r="25823" spans="11:11">
      <c r="K25823"/>
    </row>
    <row r="25824" spans="11:11">
      <c r="K25824"/>
    </row>
    <row r="25825" spans="11:11">
      <c r="K25825"/>
    </row>
    <row r="25826" spans="11:11">
      <c r="K25826"/>
    </row>
    <row r="25827" spans="11:11">
      <c r="K25827"/>
    </row>
    <row r="25828" spans="11:11">
      <c r="K25828"/>
    </row>
    <row r="25829" spans="11:11">
      <c r="K25829"/>
    </row>
    <row r="25830" spans="11:11">
      <c r="K25830"/>
    </row>
    <row r="25831" spans="11:11">
      <c r="K25831"/>
    </row>
    <row r="25832" spans="11:11">
      <c r="K25832"/>
    </row>
    <row r="25833" spans="11:11">
      <c r="K25833"/>
    </row>
    <row r="25834" spans="11:11">
      <c r="K25834"/>
    </row>
    <row r="25835" spans="11:11">
      <c r="K25835"/>
    </row>
    <row r="25836" spans="11:11">
      <c r="K25836"/>
    </row>
    <row r="25837" spans="11:11">
      <c r="K25837"/>
    </row>
    <row r="25838" spans="11:11">
      <c r="K25838"/>
    </row>
    <row r="25839" spans="11:11">
      <c r="K25839"/>
    </row>
    <row r="25840" spans="11:11">
      <c r="K25840"/>
    </row>
    <row r="25841" spans="11:11">
      <c r="K25841"/>
    </row>
    <row r="25842" spans="11:11">
      <c r="K25842"/>
    </row>
    <row r="25843" spans="11:11">
      <c r="K25843"/>
    </row>
    <row r="25844" spans="11:11">
      <c r="K25844"/>
    </row>
    <row r="25845" spans="11:11">
      <c r="K25845"/>
    </row>
    <row r="25846" spans="11:11">
      <c r="K25846"/>
    </row>
    <row r="25847" spans="11:11">
      <c r="K25847"/>
    </row>
    <row r="25848" spans="11:11">
      <c r="K25848"/>
    </row>
    <row r="25849" spans="11:11">
      <c r="K25849"/>
    </row>
    <row r="25850" spans="11:11">
      <c r="K25850"/>
    </row>
    <row r="25851" spans="11:11">
      <c r="K25851"/>
    </row>
    <row r="25852" spans="11:11">
      <c r="K25852"/>
    </row>
    <row r="25853" spans="11:11">
      <c r="K25853"/>
    </row>
    <row r="25854" spans="11:11">
      <c r="K25854"/>
    </row>
    <row r="25855" spans="11:11">
      <c r="K25855"/>
    </row>
    <row r="25856" spans="11:11">
      <c r="K25856"/>
    </row>
    <row r="25857" spans="11:11">
      <c r="K25857"/>
    </row>
    <row r="25858" spans="11:11">
      <c r="K25858"/>
    </row>
    <row r="25859" spans="11:11">
      <c r="K25859"/>
    </row>
    <row r="25860" spans="11:11">
      <c r="K25860"/>
    </row>
    <row r="25861" spans="11:11">
      <c r="K25861"/>
    </row>
    <row r="25862" spans="11:11">
      <c r="K25862"/>
    </row>
    <row r="25863" spans="11:11">
      <c r="K25863"/>
    </row>
    <row r="25864" spans="11:11">
      <c r="K25864"/>
    </row>
    <row r="25865" spans="11:11">
      <c r="K25865"/>
    </row>
    <row r="25866" spans="11:11">
      <c r="K25866"/>
    </row>
    <row r="25867" spans="11:11">
      <c r="K25867"/>
    </row>
    <row r="25868" spans="11:11">
      <c r="K25868"/>
    </row>
    <row r="25869" spans="11:11">
      <c r="K25869"/>
    </row>
    <row r="25870" spans="11:11">
      <c r="K25870"/>
    </row>
    <row r="25871" spans="11:11">
      <c r="K25871"/>
    </row>
    <row r="25872" spans="11:11">
      <c r="K25872"/>
    </row>
    <row r="25873" spans="11:11">
      <c r="K25873"/>
    </row>
    <row r="25874" spans="11:11">
      <c r="K25874"/>
    </row>
    <row r="25875" spans="11:11">
      <c r="K25875"/>
    </row>
    <row r="25876" spans="11:11">
      <c r="K25876"/>
    </row>
    <row r="25877" spans="11:11">
      <c r="K25877"/>
    </row>
    <row r="25878" spans="11:11">
      <c r="K25878"/>
    </row>
    <row r="25879" spans="11:11">
      <c r="K25879"/>
    </row>
    <row r="25880" spans="11:11">
      <c r="K25880"/>
    </row>
    <row r="25881" spans="11:11">
      <c r="K25881"/>
    </row>
    <row r="25882" spans="11:11">
      <c r="K25882"/>
    </row>
    <row r="25883" spans="11:11">
      <c r="K25883"/>
    </row>
    <row r="25884" spans="11:11">
      <c r="K25884"/>
    </row>
    <row r="25885" spans="11:11">
      <c r="K25885"/>
    </row>
    <row r="25886" spans="11:11">
      <c r="K25886"/>
    </row>
    <row r="25887" spans="11:11">
      <c r="K25887"/>
    </row>
    <row r="25888" spans="11:11">
      <c r="K25888"/>
    </row>
    <row r="25889" spans="11:11">
      <c r="K25889"/>
    </row>
    <row r="25890" spans="11:11">
      <c r="K25890"/>
    </row>
    <row r="25891" spans="11:11">
      <c r="K25891"/>
    </row>
    <row r="25892" spans="11:11">
      <c r="K25892"/>
    </row>
    <row r="25893" spans="11:11">
      <c r="K25893"/>
    </row>
    <row r="25894" spans="11:11">
      <c r="K25894"/>
    </row>
    <row r="25895" spans="11:11">
      <c r="K25895"/>
    </row>
    <row r="25896" spans="11:11">
      <c r="K25896"/>
    </row>
    <row r="25897" spans="11:11">
      <c r="K25897"/>
    </row>
    <row r="25898" spans="11:11">
      <c r="K25898"/>
    </row>
    <row r="25899" spans="11:11">
      <c r="K25899"/>
    </row>
    <row r="25900" spans="11:11">
      <c r="K25900"/>
    </row>
    <row r="25901" spans="11:11">
      <c r="K25901"/>
    </row>
    <row r="25902" spans="11:11">
      <c r="K25902"/>
    </row>
    <row r="25903" spans="11:11">
      <c r="K25903"/>
    </row>
    <row r="25904" spans="11:11">
      <c r="K25904"/>
    </row>
    <row r="25905" spans="11:11">
      <c r="K25905"/>
    </row>
    <row r="25906" spans="11:11">
      <c r="K25906"/>
    </row>
    <row r="25907" spans="11:11">
      <c r="K25907"/>
    </row>
    <row r="25908" spans="11:11">
      <c r="K25908"/>
    </row>
    <row r="25909" spans="11:11">
      <c r="K25909"/>
    </row>
    <row r="25910" spans="11:11">
      <c r="K25910"/>
    </row>
    <row r="25911" spans="11:11">
      <c r="K25911"/>
    </row>
    <row r="25912" spans="11:11">
      <c r="K25912"/>
    </row>
    <row r="25913" spans="11:11">
      <c r="K25913"/>
    </row>
    <row r="25914" spans="11:11">
      <c r="K25914"/>
    </row>
    <row r="25915" spans="11:11">
      <c r="K25915"/>
    </row>
    <row r="25916" spans="11:11">
      <c r="K25916"/>
    </row>
    <row r="25917" spans="11:11">
      <c r="K25917"/>
    </row>
    <row r="25918" spans="11:11">
      <c r="K25918"/>
    </row>
    <row r="25919" spans="11:11">
      <c r="K25919"/>
    </row>
    <row r="25920" spans="11:11">
      <c r="K25920"/>
    </row>
    <row r="25921" spans="11:11">
      <c r="K25921"/>
    </row>
    <row r="25922" spans="11:11">
      <c r="K25922"/>
    </row>
    <row r="25923" spans="11:11">
      <c r="K25923"/>
    </row>
    <row r="25924" spans="11:11">
      <c r="K25924"/>
    </row>
    <row r="25925" spans="11:11">
      <c r="K25925"/>
    </row>
    <row r="25926" spans="11:11">
      <c r="K25926"/>
    </row>
    <row r="25927" spans="11:11">
      <c r="K25927"/>
    </row>
    <row r="25928" spans="11:11">
      <c r="K25928"/>
    </row>
    <row r="25929" spans="11:11">
      <c r="K25929"/>
    </row>
    <row r="25930" spans="11:11">
      <c r="K25930"/>
    </row>
    <row r="25931" spans="11:11">
      <c r="K25931"/>
    </row>
    <row r="25932" spans="11:11">
      <c r="K25932"/>
    </row>
    <row r="25933" spans="11:11">
      <c r="K25933"/>
    </row>
    <row r="25934" spans="11:11">
      <c r="K25934"/>
    </row>
    <row r="25935" spans="11:11">
      <c r="K25935"/>
    </row>
    <row r="25936" spans="11:11">
      <c r="K25936"/>
    </row>
    <row r="25937" spans="11:11">
      <c r="K25937"/>
    </row>
    <row r="25938" spans="11:11">
      <c r="K25938"/>
    </row>
    <row r="25939" spans="11:11">
      <c r="K25939"/>
    </row>
    <row r="25940" spans="11:11">
      <c r="K25940"/>
    </row>
    <row r="25941" spans="11:11">
      <c r="K25941"/>
    </row>
    <row r="25942" spans="11:11">
      <c r="K25942"/>
    </row>
    <row r="25943" spans="11:11">
      <c r="K25943"/>
    </row>
    <row r="25944" spans="11:11">
      <c r="K25944"/>
    </row>
    <row r="25945" spans="11:11">
      <c r="K25945"/>
    </row>
    <row r="25946" spans="11:11">
      <c r="K25946"/>
    </row>
    <row r="25947" spans="11:11">
      <c r="K25947"/>
    </row>
    <row r="25948" spans="11:11">
      <c r="K25948"/>
    </row>
    <row r="25949" spans="11:11">
      <c r="K25949"/>
    </row>
    <row r="25950" spans="11:11">
      <c r="K25950"/>
    </row>
    <row r="25951" spans="11:11">
      <c r="K25951"/>
    </row>
    <row r="25952" spans="11:11">
      <c r="K25952"/>
    </row>
    <row r="25953" spans="11:11">
      <c r="K25953"/>
    </row>
    <row r="25954" spans="11:11">
      <c r="K25954"/>
    </row>
    <row r="25955" spans="11:11">
      <c r="K25955"/>
    </row>
    <row r="25956" spans="11:11">
      <c r="K25956"/>
    </row>
    <row r="25957" spans="11:11">
      <c r="K25957"/>
    </row>
    <row r="25958" spans="11:11">
      <c r="K25958"/>
    </row>
    <row r="25959" spans="11:11">
      <c r="K25959"/>
    </row>
    <row r="25960" spans="11:11">
      <c r="K25960"/>
    </row>
    <row r="25961" spans="11:11">
      <c r="K25961"/>
    </row>
    <row r="25962" spans="11:11">
      <c r="K25962"/>
    </row>
    <row r="25963" spans="11:11">
      <c r="K25963"/>
    </row>
    <row r="25964" spans="11:11">
      <c r="K25964"/>
    </row>
    <row r="25965" spans="11:11">
      <c r="K25965"/>
    </row>
    <row r="25966" spans="11:11">
      <c r="K25966"/>
    </row>
    <row r="25967" spans="11:11">
      <c r="K25967"/>
    </row>
    <row r="25968" spans="11:11">
      <c r="K25968"/>
    </row>
    <row r="25969" spans="11:11">
      <c r="K25969"/>
    </row>
    <row r="25970" spans="11:11">
      <c r="K25970"/>
    </row>
    <row r="25971" spans="11:11">
      <c r="K25971"/>
    </row>
    <row r="25972" spans="11:11">
      <c r="K25972"/>
    </row>
    <row r="25973" spans="11:11">
      <c r="K25973"/>
    </row>
    <row r="25974" spans="11:11">
      <c r="K25974"/>
    </row>
    <row r="25975" spans="11:11">
      <c r="K25975"/>
    </row>
    <row r="25976" spans="11:11">
      <c r="K25976"/>
    </row>
    <row r="25977" spans="11:11">
      <c r="K25977"/>
    </row>
    <row r="25978" spans="11:11">
      <c r="K25978"/>
    </row>
    <row r="25979" spans="11:11">
      <c r="K25979"/>
    </row>
    <row r="25980" spans="11:11">
      <c r="K25980"/>
    </row>
    <row r="25981" spans="11:11">
      <c r="K25981"/>
    </row>
    <row r="25982" spans="11:11">
      <c r="K25982"/>
    </row>
    <row r="25983" spans="11:11">
      <c r="K25983"/>
    </row>
    <row r="25984" spans="11:11">
      <c r="K25984"/>
    </row>
    <row r="25985" spans="11:11">
      <c r="K25985"/>
    </row>
    <row r="25986" spans="11:11">
      <c r="K25986"/>
    </row>
    <row r="25987" spans="11:11">
      <c r="K25987"/>
    </row>
    <row r="25988" spans="11:11">
      <c r="K25988"/>
    </row>
    <row r="25989" spans="11:11">
      <c r="K25989"/>
    </row>
    <row r="25990" spans="11:11">
      <c r="K25990"/>
    </row>
    <row r="25991" spans="11:11">
      <c r="K25991"/>
    </row>
    <row r="25992" spans="11:11">
      <c r="K25992"/>
    </row>
    <row r="25993" spans="11:11">
      <c r="K25993"/>
    </row>
    <row r="25994" spans="11:11">
      <c r="K25994"/>
    </row>
    <row r="25995" spans="11:11">
      <c r="K25995"/>
    </row>
    <row r="25996" spans="11:11">
      <c r="K25996"/>
    </row>
    <row r="25997" spans="11:11">
      <c r="K25997"/>
    </row>
    <row r="25998" spans="11:11">
      <c r="K25998"/>
    </row>
    <row r="25999" spans="11:11">
      <c r="K25999"/>
    </row>
    <row r="26000" spans="11:11">
      <c r="K26000"/>
    </row>
    <row r="26001" spans="11:11">
      <c r="K26001"/>
    </row>
    <row r="26002" spans="11:11">
      <c r="K26002"/>
    </row>
    <row r="26003" spans="11:11">
      <c r="K26003"/>
    </row>
    <row r="26004" spans="11:11">
      <c r="K26004"/>
    </row>
    <row r="26005" spans="11:11">
      <c r="K26005"/>
    </row>
    <row r="26006" spans="11:11">
      <c r="K26006"/>
    </row>
    <row r="26007" spans="11:11">
      <c r="K26007"/>
    </row>
    <row r="26008" spans="11:11">
      <c r="K26008"/>
    </row>
    <row r="26009" spans="11:11">
      <c r="K26009"/>
    </row>
    <row r="26010" spans="11:11">
      <c r="K26010"/>
    </row>
    <row r="26011" spans="11:11">
      <c r="K26011"/>
    </row>
    <row r="26012" spans="11:11">
      <c r="K26012"/>
    </row>
    <row r="26013" spans="11:11">
      <c r="K26013"/>
    </row>
    <row r="26014" spans="11:11">
      <c r="K26014"/>
    </row>
    <row r="26015" spans="11:11">
      <c r="K26015"/>
    </row>
    <row r="26016" spans="11:11">
      <c r="K26016"/>
    </row>
    <row r="26017" spans="11:11">
      <c r="K26017"/>
    </row>
    <row r="26018" spans="11:11">
      <c r="K26018"/>
    </row>
    <row r="26019" spans="11:11">
      <c r="K26019"/>
    </row>
    <row r="26020" spans="11:11">
      <c r="K26020"/>
    </row>
    <row r="26021" spans="11:11">
      <c r="K26021"/>
    </row>
    <row r="26022" spans="11:11">
      <c r="K26022"/>
    </row>
    <row r="26023" spans="11:11">
      <c r="K26023"/>
    </row>
    <row r="26024" spans="11:11">
      <c r="K26024"/>
    </row>
    <row r="26025" spans="11:11">
      <c r="K26025"/>
    </row>
    <row r="26026" spans="11:11">
      <c r="K26026"/>
    </row>
    <row r="26027" spans="11:11">
      <c r="K26027"/>
    </row>
    <row r="26028" spans="11:11">
      <c r="K26028"/>
    </row>
    <row r="26029" spans="11:11">
      <c r="K26029"/>
    </row>
    <row r="26030" spans="11:11">
      <c r="K26030"/>
    </row>
    <row r="26031" spans="11:11">
      <c r="K26031"/>
    </row>
    <row r="26032" spans="11:11">
      <c r="K26032"/>
    </row>
    <row r="26033" spans="11:11">
      <c r="K26033"/>
    </row>
    <row r="26034" spans="11:11">
      <c r="K26034"/>
    </row>
    <row r="26035" spans="11:11">
      <c r="K26035"/>
    </row>
    <row r="26036" spans="11:11">
      <c r="K26036"/>
    </row>
    <row r="26037" spans="11:11">
      <c r="K26037"/>
    </row>
    <row r="26038" spans="11:11">
      <c r="K26038"/>
    </row>
    <row r="26039" spans="11:11">
      <c r="K26039"/>
    </row>
    <row r="26040" spans="11:11">
      <c r="K26040"/>
    </row>
    <row r="26041" spans="11:11">
      <c r="K26041"/>
    </row>
    <row r="26042" spans="11:11">
      <c r="K26042"/>
    </row>
    <row r="26043" spans="11:11">
      <c r="K26043"/>
    </row>
    <row r="26044" spans="11:11">
      <c r="K26044"/>
    </row>
    <row r="26045" spans="11:11">
      <c r="K26045"/>
    </row>
    <row r="26046" spans="11:11">
      <c r="K26046"/>
    </row>
    <row r="26047" spans="11:11">
      <c r="K26047"/>
    </row>
    <row r="26048" spans="11:11">
      <c r="K26048"/>
    </row>
    <row r="26049" spans="11:11">
      <c r="K26049"/>
    </row>
    <row r="26050" spans="11:11">
      <c r="K26050"/>
    </row>
    <row r="26051" spans="11:11">
      <c r="K26051"/>
    </row>
    <row r="26052" spans="11:11">
      <c r="K26052"/>
    </row>
    <row r="26053" spans="11:11">
      <c r="K26053"/>
    </row>
    <row r="26054" spans="11:11">
      <c r="K26054"/>
    </row>
    <row r="26055" spans="11:11">
      <c r="K26055"/>
    </row>
    <row r="26056" spans="11:11">
      <c r="K26056"/>
    </row>
    <row r="26057" spans="11:11">
      <c r="K26057"/>
    </row>
    <row r="26058" spans="11:11">
      <c r="K26058"/>
    </row>
    <row r="26059" spans="11:11">
      <c r="K26059"/>
    </row>
    <row r="26060" spans="11:11">
      <c r="K26060"/>
    </row>
    <row r="26061" spans="11:11">
      <c r="K26061"/>
    </row>
    <row r="26062" spans="11:11">
      <c r="K26062"/>
    </row>
    <row r="26063" spans="11:11">
      <c r="K26063"/>
    </row>
    <row r="26064" spans="11:11">
      <c r="K26064"/>
    </row>
    <row r="26065" spans="11:11">
      <c r="K26065"/>
    </row>
    <row r="26066" spans="11:11">
      <c r="K26066"/>
    </row>
    <row r="26067" spans="11:11">
      <c r="K26067"/>
    </row>
    <row r="26068" spans="11:11">
      <c r="K26068"/>
    </row>
    <row r="26069" spans="11:11">
      <c r="K26069"/>
    </row>
    <row r="26070" spans="11:11">
      <c r="K26070"/>
    </row>
    <row r="26071" spans="11:11">
      <c r="K26071"/>
    </row>
    <row r="26072" spans="11:11">
      <c r="K26072"/>
    </row>
    <row r="26073" spans="11:11">
      <c r="K26073"/>
    </row>
    <row r="26074" spans="11:11">
      <c r="K26074"/>
    </row>
    <row r="26075" spans="11:11">
      <c r="K26075"/>
    </row>
    <row r="26076" spans="11:11">
      <c r="K26076"/>
    </row>
    <row r="26077" spans="11:11">
      <c r="K26077"/>
    </row>
    <row r="26078" spans="11:11">
      <c r="K26078"/>
    </row>
    <row r="26079" spans="11:11">
      <c r="K26079"/>
    </row>
    <row r="26080" spans="11:11">
      <c r="K26080"/>
    </row>
    <row r="26081" spans="11:11">
      <c r="K26081"/>
    </row>
    <row r="26082" spans="11:11">
      <c r="K26082"/>
    </row>
    <row r="26083" spans="11:11">
      <c r="K26083"/>
    </row>
    <row r="26084" spans="11:11">
      <c r="K26084"/>
    </row>
    <row r="26085" spans="11:11">
      <c r="K26085"/>
    </row>
    <row r="26086" spans="11:11">
      <c r="K26086"/>
    </row>
    <row r="26087" spans="11:11">
      <c r="K26087"/>
    </row>
    <row r="26088" spans="11:11">
      <c r="K26088"/>
    </row>
    <row r="26089" spans="11:11">
      <c r="K26089"/>
    </row>
    <row r="26090" spans="11:11">
      <c r="K26090"/>
    </row>
    <row r="26091" spans="11:11">
      <c r="K26091"/>
    </row>
    <row r="26092" spans="11:11">
      <c r="K26092"/>
    </row>
    <row r="26093" spans="11:11">
      <c r="K26093"/>
    </row>
    <row r="26094" spans="11:11">
      <c r="K26094"/>
    </row>
    <row r="26095" spans="11:11">
      <c r="K26095"/>
    </row>
    <row r="26096" spans="11:11">
      <c r="K26096"/>
    </row>
    <row r="26097" spans="11:11">
      <c r="K26097"/>
    </row>
    <row r="26098" spans="11:11">
      <c r="K26098"/>
    </row>
    <row r="26099" spans="11:11">
      <c r="K26099"/>
    </row>
    <row r="26100" spans="11:11">
      <c r="K26100"/>
    </row>
    <row r="26101" spans="11:11">
      <c r="K26101"/>
    </row>
    <row r="26102" spans="11:11">
      <c r="K26102"/>
    </row>
    <row r="26103" spans="11:11">
      <c r="K26103"/>
    </row>
    <row r="26104" spans="11:11">
      <c r="K26104"/>
    </row>
    <row r="26105" spans="11:11">
      <c r="K26105"/>
    </row>
    <row r="26106" spans="11:11">
      <c r="K26106"/>
    </row>
    <row r="26107" spans="11:11">
      <c r="K26107"/>
    </row>
    <row r="26108" spans="11:11">
      <c r="K26108"/>
    </row>
    <row r="26109" spans="11:11">
      <c r="K26109"/>
    </row>
    <row r="26110" spans="11:11">
      <c r="K26110"/>
    </row>
    <row r="26111" spans="11:11">
      <c r="K26111"/>
    </row>
    <row r="26112" spans="11:11">
      <c r="K26112"/>
    </row>
    <row r="26113" spans="11:11">
      <c r="K26113"/>
    </row>
    <row r="26114" spans="11:11">
      <c r="K26114"/>
    </row>
    <row r="26115" spans="11:11">
      <c r="K26115"/>
    </row>
    <row r="26116" spans="11:11">
      <c r="K26116"/>
    </row>
    <row r="26117" spans="11:11">
      <c r="K26117"/>
    </row>
    <row r="26118" spans="11:11">
      <c r="K26118"/>
    </row>
    <row r="26119" spans="11:11">
      <c r="K26119"/>
    </row>
    <row r="26120" spans="11:11">
      <c r="K26120"/>
    </row>
    <row r="26121" spans="11:11">
      <c r="K26121"/>
    </row>
    <row r="26122" spans="11:11">
      <c r="K26122"/>
    </row>
    <row r="26123" spans="11:11">
      <c r="K26123"/>
    </row>
    <row r="26124" spans="11:11">
      <c r="K26124"/>
    </row>
    <row r="26125" spans="11:11">
      <c r="K26125"/>
    </row>
    <row r="26126" spans="11:11">
      <c r="K26126"/>
    </row>
    <row r="26127" spans="11:11">
      <c r="K26127"/>
    </row>
    <row r="26128" spans="11:11">
      <c r="K26128"/>
    </row>
    <row r="26129" spans="11:11">
      <c r="K26129"/>
    </row>
    <row r="26130" spans="11:11">
      <c r="K26130"/>
    </row>
    <row r="26131" spans="11:11">
      <c r="K26131"/>
    </row>
    <row r="26132" spans="11:11">
      <c r="K26132"/>
    </row>
    <row r="26133" spans="11:11">
      <c r="K26133"/>
    </row>
    <row r="26134" spans="11:11">
      <c r="K26134"/>
    </row>
    <row r="26135" spans="11:11">
      <c r="K26135"/>
    </row>
    <row r="26136" spans="11:11">
      <c r="K26136"/>
    </row>
    <row r="26137" spans="11:11">
      <c r="K26137"/>
    </row>
    <row r="26138" spans="11:11">
      <c r="K26138"/>
    </row>
    <row r="26139" spans="11:11">
      <c r="K26139"/>
    </row>
    <row r="26140" spans="11:11">
      <c r="K26140"/>
    </row>
    <row r="26141" spans="11:11">
      <c r="K26141"/>
    </row>
    <row r="26142" spans="11:11">
      <c r="K26142"/>
    </row>
    <row r="26143" spans="11:11">
      <c r="K26143"/>
    </row>
    <row r="26144" spans="11:11">
      <c r="K26144"/>
    </row>
    <row r="26145" spans="11:11">
      <c r="K26145"/>
    </row>
    <row r="26146" spans="11:11">
      <c r="K26146"/>
    </row>
    <row r="26147" spans="11:11">
      <c r="K26147"/>
    </row>
    <row r="26148" spans="11:11">
      <c r="K26148"/>
    </row>
    <row r="26149" spans="11:11">
      <c r="K26149"/>
    </row>
    <row r="26150" spans="11:11">
      <c r="K26150"/>
    </row>
    <row r="26151" spans="11:11">
      <c r="K26151"/>
    </row>
    <row r="26152" spans="11:11">
      <c r="K26152"/>
    </row>
    <row r="26153" spans="11:11">
      <c r="K26153"/>
    </row>
    <row r="26154" spans="11:11">
      <c r="K26154"/>
    </row>
    <row r="26155" spans="11:11">
      <c r="K26155"/>
    </row>
    <row r="26156" spans="11:11">
      <c r="K26156"/>
    </row>
    <row r="26157" spans="11:11">
      <c r="K26157"/>
    </row>
    <row r="26158" spans="11:11">
      <c r="K26158"/>
    </row>
    <row r="26159" spans="11:11">
      <c r="K26159"/>
    </row>
    <row r="26160" spans="11:11">
      <c r="K26160"/>
    </row>
    <row r="26161" spans="11:11">
      <c r="K26161"/>
    </row>
    <row r="26162" spans="11:11">
      <c r="K26162"/>
    </row>
    <row r="26163" spans="11:11">
      <c r="K26163"/>
    </row>
    <row r="26164" spans="11:11">
      <c r="K26164"/>
    </row>
    <row r="26165" spans="11:11">
      <c r="K26165"/>
    </row>
    <row r="26166" spans="11:11">
      <c r="K26166"/>
    </row>
    <row r="26167" spans="11:11">
      <c r="K26167"/>
    </row>
    <row r="26168" spans="11:11">
      <c r="K26168"/>
    </row>
    <row r="26169" spans="11:11">
      <c r="K26169"/>
    </row>
    <row r="26170" spans="11:11">
      <c r="K26170"/>
    </row>
    <row r="26171" spans="11:11">
      <c r="K26171"/>
    </row>
    <row r="26172" spans="11:11">
      <c r="K26172"/>
    </row>
    <row r="26173" spans="11:11">
      <c r="K26173"/>
    </row>
    <row r="26174" spans="11:11">
      <c r="K26174"/>
    </row>
    <row r="26175" spans="11:11">
      <c r="K26175"/>
    </row>
    <row r="26176" spans="11:11">
      <c r="K26176"/>
    </row>
    <row r="26177" spans="11:11">
      <c r="K26177"/>
    </row>
    <row r="26178" spans="11:11">
      <c r="K26178"/>
    </row>
    <row r="26179" spans="11:11">
      <c r="K26179"/>
    </row>
    <row r="26180" spans="11:11">
      <c r="K26180"/>
    </row>
    <row r="26181" spans="11:11">
      <c r="K26181"/>
    </row>
    <row r="26182" spans="11:11">
      <c r="K26182"/>
    </row>
    <row r="26183" spans="11:11">
      <c r="K26183"/>
    </row>
    <row r="26184" spans="11:11">
      <c r="K26184"/>
    </row>
    <row r="26185" spans="11:11">
      <c r="K26185"/>
    </row>
    <row r="26186" spans="11:11">
      <c r="K26186"/>
    </row>
    <row r="26187" spans="11:11">
      <c r="K26187"/>
    </row>
    <row r="26188" spans="11:11">
      <c r="K26188"/>
    </row>
    <row r="26189" spans="11:11">
      <c r="K26189"/>
    </row>
    <row r="26190" spans="11:11">
      <c r="K26190"/>
    </row>
    <row r="26191" spans="11:11">
      <c r="K26191"/>
    </row>
    <row r="26192" spans="11:11">
      <c r="K26192"/>
    </row>
    <row r="26193" spans="11:11">
      <c r="K26193"/>
    </row>
    <row r="26194" spans="11:11">
      <c r="K26194"/>
    </row>
    <row r="26195" spans="11:11">
      <c r="K26195"/>
    </row>
    <row r="26196" spans="11:11">
      <c r="K26196"/>
    </row>
    <row r="26197" spans="11:11">
      <c r="K26197"/>
    </row>
    <row r="26198" spans="11:11">
      <c r="K26198"/>
    </row>
    <row r="26199" spans="11:11">
      <c r="K26199"/>
    </row>
    <row r="26200" spans="11:11">
      <c r="K26200"/>
    </row>
    <row r="26201" spans="11:11">
      <c r="K26201"/>
    </row>
    <row r="26202" spans="11:11">
      <c r="K26202"/>
    </row>
    <row r="26203" spans="11:11">
      <c r="K26203"/>
    </row>
    <row r="26204" spans="11:11">
      <c r="K26204"/>
    </row>
    <row r="26205" spans="11:11">
      <c r="K26205"/>
    </row>
    <row r="26206" spans="11:11">
      <c r="K26206"/>
    </row>
    <row r="26207" spans="11:11">
      <c r="K26207"/>
    </row>
    <row r="26208" spans="11:11">
      <c r="K26208"/>
    </row>
    <row r="26209" spans="11:11">
      <c r="K26209"/>
    </row>
    <row r="26210" spans="11:11">
      <c r="K26210"/>
    </row>
    <row r="26211" spans="11:11">
      <c r="K26211"/>
    </row>
    <row r="26212" spans="11:11">
      <c r="K26212"/>
    </row>
    <row r="26213" spans="11:11">
      <c r="K26213"/>
    </row>
    <row r="26214" spans="11:11">
      <c r="K26214"/>
    </row>
    <row r="26215" spans="11:11">
      <c r="K26215"/>
    </row>
    <row r="26216" spans="11:11">
      <c r="K26216"/>
    </row>
    <row r="26217" spans="11:11">
      <c r="K26217"/>
    </row>
    <row r="26218" spans="11:11">
      <c r="K26218"/>
    </row>
    <row r="26219" spans="11:11">
      <c r="K26219"/>
    </row>
    <row r="26220" spans="11:11">
      <c r="K26220"/>
    </row>
    <row r="26221" spans="11:11">
      <c r="K26221"/>
    </row>
    <row r="26222" spans="11:11">
      <c r="K26222"/>
    </row>
    <row r="26223" spans="11:11">
      <c r="K26223"/>
    </row>
    <row r="26224" spans="11:11">
      <c r="K26224"/>
    </row>
    <row r="26225" spans="11:11">
      <c r="K26225"/>
    </row>
    <row r="26226" spans="11:11">
      <c r="K26226"/>
    </row>
    <row r="26227" spans="11:11">
      <c r="K26227"/>
    </row>
    <row r="26228" spans="11:11">
      <c r="K26228"/>
    </row>
    <row r="26229" spans="11:11">
      <c r="K26229"/>
    </row>
    <row r="26230" spans="11:11">
      <c r="K26230"/>
    </row>
    <row r="26231" spans="11:11">
      <c r="K26231"/>
    </row>
    <row r="26232" spans="11:11">
      <c r="K26232"/>
    </row>
    <row r="26233" spans="11:11">
      <c r="K26233"/>
    </row>
    <row r="26234" spans="11:11">
      <c r="K26234"/>
    </row>
    <row r="26235" spans="11:11">
      <c r="K26235"/>
    </row>
    <row r="26236" spans="11:11">
      <c r="K26236"/>
    </row>
    <row r="26237" spans="11:11">
      <c r="K26237"/>
    </row>
    <row r="26238" spans="11:11">
      <c r="K26238"/>
    </row>
    <row r="26239" spans="11:11">
      <c r="K26239"/>
    </row>
    <row r="26240" spans="11:11">
      <c r="K26240"/>
    </row>
    <row r="26241" spans="11:11">
      <c r="K26241"/>
    </row>
    <row r="26242" spans="11:11">
      <c r="K26242"/>
    </row>
    <row r="26243" spans="11:11">
      <c r="K26243"/>
    </row>
    <row r="26244" spans="11:11">
      <c r="K26244"/>
    </row>
    <row r="26245" spans="11:11">
      <c r="K26245"/>
    </row>
    <row r="26246" spans="11:11">
      <c r="K26246"/>
    </row>
    <row r="26247" spans="11:11">
      <c r="K26247"/>
    </row>
    <row r="26248" spans="11:11">
      <c r="K26248"/>
    </row>
    <row r="26249" spans="11:11">
      <c r="K26249"/>
    </row>
    <row r="26250" spans="11:11">
      <c r="K26250"/>
    </row>
    <row r="26251" spans="11:11">
      <c r="K26251"/>
    </row>
    <row r="26252" spans="11:11">
      <c r="K26252"/>
    </row>
    <row r="26253" spans="11:11">
      <c r="K26253"/>
    </row>
    <row r="26254" spans="11:11">
      <c r="K26254"/>
    </row>
    <row r="26255" spans="11:11">
      <c r="K26255"/>
    </row>
    <row r="26256" spans="11:11">
      <c r="K26256"/>
    </row>
    <row r="26257" spans="11:11">
      <c r="K26257"/>
    </row>
    <row r="26258" spans="11:11">
      <c r="K26258"/>
    </row>
    <row r="26259" spans="11:11">
      <c r="K26259"/>
    </row>
    <row r="26260" spans="11:11">
      <c r="K26260"/>
    </row>
    <row r="26261" spans="11:11">
      <c r="K26261"/>
    </row>
    <row r="26262" spans="11:11">
      <c r="K26262"/>
    </row>
    <row r="26263" spans="11:11">
      <c r="K26263"/>
    </row>
    <row r="26264" spans="11:11">
      <c r="K26264"/>
    </row>
    <row r="26265" spans="11:11">
      <c r="K26265"/>
    </row>
    <row r="26266" spans="11:11">
      <c r="K26266"/>
    </row>
    <row r="26267" spans="11:11">
      <c r="K26267"/>
    </row>
    <row r="26268" spans="11:11">
      <c r="K26268"/>
    </row>
    <row r="26269" spans="11:11">
      <c r="K26269"/>
    </row>
    <row r="26270" spans="11:11">
      <c r="K26270"/>
    </row>
    <row r="26271" spans="11:11">
      <c r="K26271"/>
    </row>
    <row r="26272" spans="11:11">
      <c r="K26272"/>
    </row>
    <row r="26273" spans="11:11">
      <c r="K26273"/>
    </row>
    <row r="26274" spans="11:11">
      <c r="K26274"/>
    </row>
    <row r="26275" spans="11:11">
      <c r="K26275"/>
    </row>
    <row r="26276" spans="11:11">
      <c r="K26276"/>
    </row>
    <row r="26277" spans="11:11">
      <c r="K26277"/>
    </row>
    <row r="26278" spans="11:11">
      <c r="K26278"/>
    </row>
    <row r="26279" spans="11:11">
      <c r="K26279"/>
    </row>
    <row r="26280" spans="11:11">
      <c r="K26280"/>
    </row>
    <row r="26281" spans="11:11">
      <c r="K26281"/>
    </row>
    <row r="26282" spans="11:11">
      <c r="K26282"/>
    </row>
    <row r="26283" spans="11:11">
      <c r="K26283"/>
    </row>
    <row r="26284" spans="11:11">
      <c r="K26284"/>
    </row>
    <row r="26285" spans="11:11">
      <c r="K26285"/>
    </row>
    <row r="26286" spans="11:11">
      <c r="K26286"/>
    </row>
    <row r="26287" spans="11:11">
      <c r="K26287"/>
    </row>
    <row r="26288" spans="11:11">
      <c r="K26288"/>
    </row>
    <row r="26289" spans="11:11">
      <c r="K26289"/>
    </row>
    <row r="26290" spans="11:11">
      <c r="K26290"/>
    </row>
    <row r="26291" spans="11:11">
      <c r="K26291"/>
    </row>
    <row r="26292" spans="11:11">
      <c r="K26292"/>
    </row>
    <row r="26293" spans="11:11">
      <c r="K26293"/>
    </row>
    <row r="26294" spans="11:11">
      <c r="K26294"/>
    </row>
    <row r="26295" spans="11:11">
      <c r="K26295"/>
    </row>
    <row r="26296" spans="11:11">
      <c r="K26296"/>
    </row>
    <row r="26297" spans="11:11">
      <c r="K26297"/>
    </row>
    <row r="26298" spans="11:11">
      <c r="K26298"/>
    </row>
    <row r="26299" spans="11:11">
      <c r="K26299"/>
    </row>
    <row r="26300" spans="11:11">
      <c r="K26300"/>
    </row>
    <row r="26301" spans="11:11">
      <c r="K26301"/>
    </row>
    <row r="26302" spans="11:11">
      <c r="K26302"/>
    </row>
    <row r="26303" spans="11:11">
      <c r="K26303"/>
    </row>
    <row r="26304" spans="11:11">
      <c r="K26304"/>
    </row>
    <row r="26305" spans="11:11">
      <c r="K26305"/>
    </row>
    <row r="26306" spans="11:11">
      <c r="K26306"/>
    </row>
    <row r="26307" spans="11:11">
      <c r="K26307"/>
    </row>
    <row r="26308" spans="11:11">
      <c r="K26308"/>
    </row>
    <row r="26309" spans="11:11">
      <c r="K26309"/>
    </row>
    <row r="26310" spans="11:11">
      <c r="K26310"/>
    </row>
    <row r="26311" spans="11:11">
      <c r="K26311"/>
    </row>
    <row r="26312" spans="11:11">
      <c r="K26312"/>
    </row>
    <row r="26313" spans="11:11">
      <c r="K26313"/>
    </row>
    <row r="26314" spans="11:11">
      <c r="K26314"/>
    </row>
    <row r="26315" spans="11:11">
      <c r="K26315"/>
    </row>
    <row r="26316" spans="11:11">
      <c r="K26316"/>
    </row>
    <row r="26317" spans="11:11">
      <c r="K26317"/>
    </row>
    <row r="26318" spans="11:11">
      <c r="K26318"/>
    </row>
    <row r="26319" spans="11:11">
      <c r="K26319"/>
    </row>
    <row r="26320" spans="11:11">
      <c r="K26320"/>
    </row>
    <row r="26321" spans="11:11">
      <c r="K26321"/>
    </row>
    <row r="26322" spans="11:11">
      <c r="K26322"/>
    </row>
    <row r="26323" spans="11:11">
      <c r="K26323"/>
    </row>
    <row r="26324" spans="11:11">
      <c r="K26324"/>
    </row>
    <row r="26325" spans="11:11">
      <c r="K26325"/>
    </row>
    <row r="26326" spans="11:11">
      <c r="K26326"/>
    </row>
    <row r="26327" spans="11:11">
      <c r="K26327"/>
    </row>
    <row r="26328" spans="11:11">
      <c r="K26328"/>
    </row>
    <row r="26329" spans="11:11">
      <c r="K26329"/>
    </row>
    <row r="26330" spans="11:11">
      <c r="K26330"/>
    </row>
    <row r="26331" spans="11:11">
      <c r="K26331"/>
    </row>
    <row r="26332" spans="11:11">
      <c r="K26332"/>
    </row>
    <row r="26333" spans="11:11">
      <c r="K26333"/>
    </row>
    <row r="26334" spans="11:11">
      <c r="K26334"/>
    </row>
    <row r="26335" spans="11:11">
      <c r="K26335"/>
    </row>
    <row r="26336" spans="11:11">
      <c r="K26336"/>
    </row>
    <row r="26337" spans="11:11">
      <c r="K26337"/>
    </row>
    <row r="26338" spans="11:11">
      <c r="K26338"/>
    </row>
    <row r="26339" spans="11:11">
      <c r="K26339"/>
    </row>
    <row r="26340" spans="11:11">
      <c r="K26340"/>
    </row>
    <row r="26341" spans="11:11">
      <c r="K26341"/>
    </row>
    <row r="26342" spans="11:11">
      <c r="K26342"/>
    </row>
    <row r="26343" spans="11:11">
      <c r="K26343"/>
    </row>
    <row r="26344" spans="11:11">
      <c r="K26344"/>
    </row>
    <row r="26345" spans="11:11">
      <c r="K26345"/>
    </row>
    <row r="26346" spans="11:11">
      <c r="K26346"/>
    </row>
    <row r="26347" spans="11:11">
      <c r="K26347"/>
    </row>
    <row r="26348" spans="11:11">
      <c r="K26348"/>
    </row>
    <row r="26349" spans="11:11">
      <c r="K26349"/>
    </row>
    <row r="26350" spans="11:11">
      <c r="K26350"/>
    </row>
    <row r="26351" spans="11:11">
      <c r="K26351"/>
    </row>
    <row r="26352" spans="11:11">
      <c r="K26352"/>
    </row>
    <row r="26353" spans="11:11">
      <c r="K26353"/>
    </row>
    <row r="26354" spans="11:11">
      <c r="K26354"/>
    </row>
    <row r="26355" spans="11:11">
      <c r="K26355"/>
    </row>
    <row r="26356" spans="11:11">
      <c r="K26356"/>
    </row>
    <row r="26357" spans="11:11">
      <c r="K26357"/>
    </row>
    <row r="26358" spans="11:11">
      <c r="K26358"/>
    </row>
    <row r="26359" spans="11:11">
      <c r="K26359"/>
    </row>
    <row r="26360" spans="11:11">
      <c r="K26360"/>
    </row>
    <row r="26361" spans="11:11">
      <c r="K26361"/>
    </row>
    <row r="26362" spans="11:11">
      <c r="K26362"/>
    </row>
    <row r="26363" spans="11:11">
      <c r="K26363"/>
    </row>
    <row r="26364" spans="11:11">
      <c r="K26364"/>
    </row>
    <row r="26365" spans="11:11">
      <c r="K26365"/>
    </row>
    <row r="26366" spans="11:11">
      <c r="K26366"/>
    </row>
    <row r="26367" spans="11:11">
      <c r="K26367"/>
    </row>
    <row r="26368" spans="11:11">
      <c r="K26368"/>
    </row>
    <row r="26369" spans="11:11">
      <c r="K26369"/>
    </row>
    <row r="26370" spans="11:11">
      <c r="K26370"/>
    </row>
    <row r="26371" spans="11:11">
      <c r="K26371"/>
    </row>
    <row r="26372" spans="11:11">
      <c r="K26372"/>
    </row>
    <row r="26373" spans="11:11">
      <c r="K26373"/>
    </row>
    <row r="26374" spans="11:11">
      <c r="K26374"/>
    </row>
    <row r="26375" spans="11:11">
      <c r="K26375"/>
    </row>
    <row r="26376" spans="11:11">
      <c r="K26376"/>
    </row>
    <row r="26377" spans="11:11">
      <c r="K26377"/>
    </row>
    <row r="26378" spans="11:11">
      <c r="K26378"/>
    </row>
    <row r="26379" spans="11:11">
      <c r="K26379"/>
    </row>
    <row r="26380" spans="11:11">
      <c r="K26380"/>
    </row>
    <row r="26381" spans="11:11">
      <c r="K26381"/>
    </row>
    <row r="26382" spans="11:11">
      <c r="K26382"/>
    </row>
    <row r="26383" spans="11:11">
      <c r="K26383"/>
    </row>
    <row r="26384" spans="11:11">
      <c r="K26384"/>
    </row>
    <row r="26385" spans="11:11">
      <c r="K26385"/>
    </row>
    <row r="26386" spans="11:11">
      <c r="K26386"/>
    </row>
    <row r="26387" spans="11:11">
      <c r="K26387"/>
    </row>
    <row r="26388" spans="11:11">
      <c r="K26388"/>
    </row>
    <row r="26389" spans="11:11">
      <c r="K26389"/>
    </row>
    <row r="26390" spans="11:11">
      <c r="K26390"/>
    </row>
    <row r="26391" spans="11:11">
      <c r="K26391"/>
    </row>
    <row r="26392" spans="11:11">
      <c r="K26392"/>
    </row>
    <row r="26393" spans="11:11">
      <c r="K26393"/>
    </row>
    <row r="26394" spans="11:11">
      <c r="K26394"/>
    </row>
    <row r="26395" spans="11:11">
      <c r="K26395"/>
    </row>
    <row r="26396" spans="11:11">
      <c r="K26396"/>
    </row>
    <row r="26397" spans="11:11">
      <c r="K26397"/>
    </row>
    <row r="26398" spans="11:11">
      <c r="K26398"/>
    </row>
    <row r="26399" spans="11:11">
      <c r="K26399"/>
    </row>
    <row r="26400" spans="11:11">
      <c r="K26400"/>
    </row>
    <row r="26401" spans="11:11">
      <c r="K26401"/>
    </row>
    <row r="26402" spans="11:11">
      <c r="K26402"/>
    </row>
    <row r="26403" spans="11:11">
      <c r="K26403"/>
    </row>
    <row r="26404" spans="11:11">
      <c r="K26404"/>
    </row>
    <row r="26405" spans="11:11">
      <c r="K26405"/>
    </row>
    <row r="26406" spans="11:11">
      <c r="K26406"/>
    </row>
    <row r="26407" spans="11:11">
      <c r="K26407"/>
    </row>
    <row r="26408" spans="11:11">
      <c r="K26408"/>
    </row>
    <row r="26409" spans="11:11">
      <c r="K26409"/>
    </row>
    <row r="26410" spans="11:11">
      <c r="K26410"/>
    </row>
    <row r="26411" spans="11:11">
      <c r="K26411"/>
    </row>
    <row r="26412" spans="11:11">
      <c r="K26412"/>
    </row>
    <row r="26413" spans="11:11">
      <c r="K26413"/>
    </row>
    <row r="26414" spans="11:11">
      <c r="K26414"/>
    </row>
    <row r="26415" spans="11:11">
      <c r="K26415"/>
    </row>
    <row r="26416" spans="11:11">
      <c r="K26416"/>
    </row>
    <row r="26417" spans="11:11">
      <c r="K26417"/>
    </row>
    <row r="26418" spans="11:11">
      <c r="K26418"/>
    </row>
    <row r="26419" spans="11:11">
      <c r="K26419"/>
    </row>
    <row r="26420" spans="11:11">
      <c r="K26420"/>
    </row>
    <row r="26421" spans="11:11">
      <c r="K26421"/>
    </row>
    <row r="26422" spans="11:11">
      <c r="K26422"/>
    </row>
    <row r="26423" spans="11:11">
      <c r="K26423"/>
    </row>
    <row r="26424" spans="11:11">
      <c r="K26424"/>
    </row>
    <row r="26425" spans="11:11">
      <c r="K26425"/>
    </row>
    <row r="26426" spans="11:11">
      <c r="K26426"/>
    </row>
    <row r="26427" spans="11:11">
      <c r="K26427"/>
    </row>
    <row r="26428" spans="11:11">
      <c r="K26428"/>
    </row>
    <row r="26429" spans="11:11">
      <c r="K26429"/>
    </row>
    <row r="26430" spans="11:11">
      <c r="K26430"/>
    </row>
    <row r="26431" spans="11:11">
      <c r="K26431"/>
    </row>
    <row r="26432" spans="11:11">
      <c r="K26432"/>
    </row>
    <row r="26433" spans="11:11">
      <c r="K26433"/>
    </row>
    <row r="26434" spans="11:11">
      <c r="K26434"/>
    </row>
    <row r="26435" spans="11:11">
      <c r="K26435"/>
    </row>
    <row r="26436" spans="11:11">
      <c r="K26436"/>
    </row>
    <row r="26437" spans="11:11">
      <c r="K26437"/>
    </row>
    <row r="26438" spans="11:11">
      <c r="K26438"/>
    </row>
    <row r="26439" spans="11:11">
      <c r="K26439"/>
    </row>
    <row r="26440" spans="11:11">
      <c r="K26440"/>
    </row>
    <row r="26441" spans="11:11">
      <c r="K26441"/>
    </row>
    <row r="26442" spans="11:11">
      <c r="K26442"/>
    </row>
    <row r="26443" spans="11:11">
      <c r="K26443"/>
    </row>
    <row r="26444" spans="11:11">
      <c r="K26444"/>
    </row>
    <row r="26445" spans="11:11">
      <c r="K26445"/>
    </row>
    <row r="26446" spans="11:11">
      <c r="K26446"/>
    </row>
    <row r="26447" spans="11:11">
      <c r="K26447"/>
    </row>
    <row r="26448" spans="11:11">
      <c r="K26448"/>
    </row>
    <row r="26449" spans="11:11">
      <c r="K26449"/>
    </row>
    <row r="26450" spans="11:11">
      <c r="K26450"/>
    </row>
    <row r="26451" spans="11:11">
      <c r="K26451"/>
    </row>
    <row r="26452" spans="11:11">
      <c r="K26452"/>
    </row>
    <row r="26453" spans="11:11">
      <c r="K26453"/>
    </row>
    <row r="26454" spans="11:11">
      <c r="K26454"/>
    </row>
    <row r="26455" spans="11:11">
      <c r="K26455"/>
    </row>
    <row r="26456" spans="11:11">
      <c r="K26456"/>
    </row>
    <row r="26457" spans="11:11">
      <c r="K26457"/>
    </row>
    <row r="26458" spans="11:11">
      <c r="K26458"/>
    </row>
    <row r="26459" spans="11:11">
      <c r="K26459"/>
    </row>
    <row r="26460" spans="11:11">
      <c r="K26460"/>
    </row>
    <row r="26461" spans="11:11">
      <c r="K26461"/>
    </row>
    <row r="26462" spans="11:11">
      <c r="K26462"/>
    </row>
    <row r="26463" spans="11:11">
      <c r="K26463"/>
    </row>
    <row r="26464" spans="11:11">
      <c r="K26464"/>
    </row>
    <row r="26465" spans="11:11">
      <c r="K26465"/>
    </row>
    <row r="26466" spans="11:11">
      <c r="K26466"/>
    </row>
    <row r="26467" spans="11:11">
      <c r="K26467"/>
    </row>
    <row r="26468" spans="11:11">
      <c r="K26468"/>
    </row>
    <row r="26469" spans="11:11">
      <c r="K26469"/>
    </row>
    <row r="26470" spans="11:11">
      <c r="K26470"/>
    </row>
    <row r="26471" spans="11:11">
      <c r="K26471"/>
    </row>
    <row r="26472" spans="11:11">
      <c r="K26472"/>
    </row>
    <row r="26473" spans="11:11">
      <c r="K26473"/>
    </row>
    <row r="26474" spans="11:11">
      <c r="K26474"/>
    </row>
    <row r="26475" spans="11:11">
      <c r="K26475"/>
    </row>
    <row r="26476" spans="11:11">
      <c r="K26476"/>
    </row>
    <row r="26477" spans="11:11">
      <c r="K26477"/>
    </row>
    <row r="26478" spans="11:11">
      <c r="K26478"/>
    </row>
    <row r="26479" spans="11:11">
      <c r="K26479"/>
    </row>
    <row r="26480" spans="11:11">
      <c r="K26480"/>
    </row>
    <row r="26481" spans="11:11">
      <c r="K26481"/>
    </row>
    <row r="26482" spans="11:11">
      <c r="K26482"/>
    </row>
    <row r="26483" spans="11:11">
      <c r="K26483"/>
    </row>
    <row r="26484" spans="11:11">
      <c r="K26484"/>
    </row>
    <row r="26485" spans="11:11">
      <c r="K26485"/>
    </row>
    <row r="26486" spans="11:11">
      <c r="K26486"/>
    </row>
    <row r="26487" spans="11:11">
      <c r="K26487"/>
    </row>
    <row r="26488" spans="11:11">
      <c r="K26488"/>
    </row>
    <row r="26489" spans="11:11">
      <c r="K26489"/>
    </row>
    <row r="26490" spans="11:11">
      <c r="K26490"/>
    </row>
    <row r="26491" spans="11:11">
      <c r="K26491"/>
    </row>
    <row r="26492" spans="11:11">
      <c r="K26492"/>
    </row>
    <row r="26493" spans="11:11">
      <c r="K26493"/>
    </row>
    <row r="26494" spans="11:11">
      <c r="K26494"/>
    </row>
    <row r="26495" spans="11:11">
      <c r="K26495"/>
    </row>
    <row r="26496" spans="11:11">
      <c r="K26496"/>
    </row>
    <row r="26497" spans="11:11">
      <c r="K26497"/>
    </row>
    <row r="26498" spans="11:11">
      <c r="K26498"/>
    </row>
    <row r="26499" spans="11:11">
      <c r="K26499"/>
    </row>
    <row r="26500" spans="11:11">
      <c r="K26500"/>
    </row>
    <row r="26501" spans="11:11">
      <c r="K26501"/>
    </row>
    <row r="26502" spans="11:11">
      <c r="K26502"/>
    </row>
    <row r="26503" spans="11:11">
      <c r="K26503"/>
    </row>
    <row r="26504" spans="11:11">
      <c r="K26504"/>
    </row>
    <row r="26505" spans="11:11">
      <c r="K26505"/>
    </row>
    <row r="26506" spans="11:11">
      <c r="K26506"/>
    </row>
    <row r="26507" spans="11:11">
      <c r="K26507"/>
    </row>
    <row r="26508" spans="11:11">
      <c r="K26508"/>
    </row>
    <row r="26509" spans="11:11">
      <c r="K26509"/>
    </row>
    <row r="26510" spans="11:11">
      <c r="K26510"/>
    </row>
    <row r="26511" spans="11:11">
      <c r="K26511"/>
    </row>
    <row r="26512" spans="11:11">
      <c r="K26512"/>
    </row>
    <row r="26513" spans="11:11">
      <c r="K26513"/>
    </row>
    <row r="26514" spans="11:11">
      <c r="K26514"/>
    </row>
    <row r="26515" spans="11:11">
      <c r="K26515"/>
    </row>
    <row r="26516" spans="11:11">
      <c r="K26516"/>
    </row>
    <row r="26517" spans="11:11">
      <c r="K26517"/>
    </row>
    <row r="26518" spans="11:11">
      <c r="K26518"/>
    </row>
    <row r="26519" spans="11:11">
      <c r="K26519"/>
    </row>
    <row r="26520" spans="11:11">
      <c r="K26520"/>
    </row>
    <row r="26521" spans="11:11">
      <c r="K26521"/>
    </row>
    <row r="26522" spans="11:11">
      <c r="K26522"/>
    </row>
    <row r="26523" spans="11:11">
      <c r="K26523"/>
    </row>
    <row r="26524" spans="11:11">
      <c r="K26524"/>
    </row>
    <row r="26525" spans="11:11">
      <c r="K26525"/>
    </row>
    <row r="26526" spans="11:11">
      <c r="K26526"/>
    </row>
    <row r="26527" spans="11:11">
      <c r="K26527"/>
    </row>
    <row r="26528" spans="11:11">
      <c r="K26528"/>
    </row>
    <row r="26529" spans="11:11">
      <c r="K26529"/>
    </row>
    <row r="26530" spans="11:11">
      <c r="K26530"/>
    </row>
    <row r="26531" spans="11:11">
      <c r="K26531"/>
    </row>
    <row r="26532" spans="11:11">
      <c r="K26532"/>
    </row>
    <row r="26533" spans="11:11">
      <c r="K26533"/>
    </row>
    <row r="26534" spans="11:11">
      <c r="K26534"/>
    </row>
    <row r="26535" spans="11:11">
      <c r="K26535"/>
    </row>
    <row r="26536" spans="11:11">
      <c r="K26536"/>
    </row>
    <row r="26537" spans="11:11">
      <c r="K26537"/>
    </row>
    <row r="26538" spans="11:11">
      <c r="K26538"/>
    </row>
    <row r="26539" spans="11:11">
      <c r="K26539"/>
    </row>
    <row r="26540" spans="11:11">
      <c r="K26540"/>
    </row>
    <row r="26541" spans="11:11">
      <c r="K26541"/>
    </row>
    <row r="26542" spans="11:11">
      <c r="K26542"/>
    </row>
    <row r="26543" spans="11:11">
      <c r="K26543"/>
    </row>
    <row r="26544" spans="11:11">
      <c r="K26544"/>
    </row>
    <row r="26545" spans="11:11">
      <c r="K26545"/>
    </row>
    <row r="26546" spans="11:11">
      <c r="K26546"/>
    </row>
    <row r="26547" spans="11:11">
      <c r="K26547"/>
    </row>
    <row r="26548" spans="11:11">
      <c r="K26548"/>
    </row>
    <row r="26549" spans="11:11">
      <c r="K26549"/>
    </row>
    <row r="26550" spans="11:11">
      <c r="K26550"/>
    </row>
    <row r="26551" spans="11:11">
      <c r="K26551"/>
    </row>
    <row r="26552" spans="11:11">
      <c r="K26552"/>
    </row>
    <row r="26553" spans="11:11">
      <c r="K26553"/>
    </row>
    <row r="26554" spans="11:11">
      <c r="K26554"/>
    </row>
    <row r="26555" spans="11:11">
      <c r="K26555"/>
    </row>
    <row r="26556" spans="11:11">
      <c r="K26556"/>
    </row>
    <row r="26557" spans="11:11">
      <c r="K26557"/>
    </row>
    <row r="26558" spans="11:11">
      <c r="K26558"/>
    </row>
    <row r="26559" spans="11:11">
      <c r="K26559"/>
    </row>
    <row r="26560" spans="11:11">
      <c r="K26560"/>
    </row>
    <row r="26561" spans="11:11">
      <c r="K26561"/>
    </row>
    <row r="26562" spans="11:11">
      <c r="K26562"/>
    </row>
    <row r="26563" spans="11:11">
      <c r="K26563"/>
    </row>
    <row r="26564" spans="11:11">
      <c r="K26564"/>
    </row>
    <row r="26565" spans="11:11">
      <c r="K26565"/>
    </row>
    <row r="26566" spans="11:11">
      <c r="K26566"/>
    </row>
    <row r="26567" spans="11:11">
      <c r="K26567"/>
    </row>
    <row r="26568" spans="11:11">
      <c r="K26568"/>
    </row>
    <row r="26569" spans="11:11">
      <c r="K26569"/>
    </row>
    <row r="26570" spans="11:11">
      <c r="K26570"/>
    </row>
    <row r="26571" spans="11:11">
      <c r="K26571"/>
    </row>
    <row r="26572" spans="11:11">
      <c r="K26572"/>
    </row>
    <row r="26573" spans="11:11">
      <c r="K26573"/>
    </row>
    <row r="26574" spans="11:11">
      <c r="K26574"/>
    </row>
    <row r="26575" spans="11:11">
      <c r="K26575"/>
    </row>
    <row r="26576" spans="11:11">
      <c r="K26576"/>
    </row>
    <row r="26577" spans="11:11">
      <c r="K26577"/>
    </row>
    <row r="26578" spans="11:11">
      <c r="K26578"/>
    </row>
    <row r="26579" spans="11:11">
      <c r="K26579"/>
    </row>
    <row r="26580" spans="11:11">
      <c r="K26580"/>
    </row>
    <row r="26581" spans="11:11">
      <c r="K26581"/>
    </row>
    <row r="26582" spans="11:11">
      <c r="K26582"/>
    </row>
    <row r="26583" spans="11:11">
      <c r="K26583"/>
    </row>
    <row r="26584" spans="11:11">
      <c r="K26584"/>
    </row>
    <row r="26585" spans="11:11">
      <c r="K26585"/>
    </row>
    <row r="26586" spans="11:11">
      <c r="K26586"/>
    </row>
    <row r="26587" spans="11:11">
      <c r="K26587"/>
    </row>
    <row r="26588" spans="11:11">
      <c r="K26588"/>
    </row>
    <row r="26589" spans="11:11">
      <c r="K26589"/>
    </row>
    <row r="26590" spans="11:11">
      <c r="K26590"/>
    </row>
    <row r="26591" spans="11:11">
      <c r="K26591"/>
    </row>
    <row r="26592" spans="11:11">
      <c r="K26592"/>
    </row>
    <row r="26593" spans="11:11">
      <c r="K26593"/>
    </row>
    <row r="26594" spans="11:11">
      <c r="K26594"/>
    </row>
    <row r="26595" spans="11:11">
      <c r="K26595"/>
    </row>
    <row r="26596" spans="11:11">
      <c r="K26596"/>
    </row>
    <row r="26597" spans="11:11">
      <c r="K26597"/>
    </row>
    <row r="26598" spans="11:11">
      <c r="K26598"/>
    </row>
    <row r="26599" spans="11:11">
      <c r="K26599"/>
    </row>
    <row r="26600" spans="11:11">
      <c r="K26600"/>
    </row>
    <row r="26601" spans="11:11">
      <c r="K26601"/>
    </row>
    <row r="26602" spans="11:11">
      <c r="K26602"/>
    </row>
    <row r="26603" spans="11:11">
      <c r="K26603"/>
    </row>
    <row r="26604" spans="11:11">
      <c r="K26604"/>
    </row>
    <row r="26605" spans="11:11">
      <c r="K26605"/>
    </row>
    <row r="26606" spans="11:11">
      <c r="K26606"/>
    </row>
    <row r="26607" spans="11:11">
      <c r="K26607"/>
    </row>
    <row r="26608" spans="11:11">
      <c r="K26608"/>
    </row>
    <row r="26609" spans="11:11">
      <c r="K26609"/>
    </row>
    <row r="26610" spans="11:11">
      <c r="K26610"/>
    </row>
    <row r="26611" spans="11:11">
      <c r="K26611"/>
    </row>
    <row r="26612" spans="11:11">
      <c r="K26612"/>
    </row>
    <row r="26613" spans="11:11">
      <c r="K26613"/>
    </row>
    <row r="26614" spans="11:11">
      <c r="K26614"/>
    </row>
    <row r="26615" spans="11:11">
      <c r="K26615"/>
    </row>
    <row r="26616" spans="11:11">
      <c r="K26616"/>
    </row>
    <row r="26617" spans="11:11">
      <c r="K26617"/>
    </row>
    <row r="26618" spans="11:11">
      <c r="K26618"/>
    </row>
    <row r="26619" spans="11:11">
      <c r="K26619"/>
    </row>
    <row r="26620" spans="11:11">
      <c r="K26620"/>
    </row>
    <row r="26621" spans="11:11">
      <c r="K26621"/>
    </row>
    <row r="26622" spans="11:11">
      <c r="K26622"/>
    </row>
    <row r="26623" spans="11:11">
      <c r="K26623"/>
    </row>
    <row r="26624" spans="11:11">
      <c r="K26624"/>
    </row>
    <row r="26625" spans="11:11">
      <c r="K26625"/>
    </row>
    <row r="26626" spans="11:11">
      <c r="K26626"/>
    </row>
    <row r="26627" spans="11:11">
      <c r="K26627"/>
    </row>
    <row r="26628" spans="11:11">
      <c r="K26628"/>
    </row>
    <row r="26629" spans="11:11">
      <c r="K26629"/>
    </row>
    <row r="26630" spans="11:11">
      <c r="K26630"/>
    </row>
    <row r="26631" spans="11:11">
      <c r="K26631"/>
    </row>
    <row r="26632" spans="11:11">
      <c r="K26632"/>
    </row>
    <row r="26633" spans="11:11">
      <c r="K26633"/>
    </row>
    <row r="26634" spans="11:11">
      <c r="K26634"/>
    </row>
    <row r="26635" spans="11:11">
      <c r="K26635"/>
    </row>
    <row r="26636" spans="11:11">
      <c r="K26636"/>
    </row>
    <row r="26637" spans="11:11">
      <c r="K26637"/>
    </row>
    <row r="26638" spans="11:11">
      <c r="K26638"/>
    </row>
    <row r="26639" spans="11:11">
      <c r="K26639"/>
    </row>
    <row r="26640" spans="11:11">
      <c r="K26640"/>
    </row>
    <row r="26641" spans="11:11">
      <c r="K26641"/>
    </row>
    <row r="26642" spans="11:11">
      <c r="K26642"/>
    </row>
    <row r="26643" spans="11:11">
      <c r="K26643"/>
    </row>
    <row r="26644" spans="11:11">
      <c r="K26644"/>
    </row>
    <row r="26645" spans="11:11">
      <c r="K26645"/>
    </row>
    <row r="26646" spans="11:11">
      <c r="K26646"/>
    </row>
    <row r="26647" spans="11:11">
      <c r="K26647"/>
    </row>
    <row r="26648" spans="11:11">
      <c r="K26648"/>
    </row>
    <row r="26649" spans="11:11">
      <c r="K26649"/>
    </row>
    <row r="26650" spans="11:11">
      <c r="K26650"/>
    </row>
    <row r="26651" spans="11:11">
      <c r="K26651"/>
    </row>
    <row r="26652" spans="11:11">
      <c r="K26652"/>
    </row>
    <row r="26653" spans="11:11">
      <c r="K26653"/>
    </row>
    <row r="26654" spans="11:11">
      <c r="K26654"/>
    </row>
    <row r="26655" spans="11:11">
      <c r="K26655"/>
    </row>
    <row r="26656" spans="11:11">
      <c r="K26656"/>
    </row>
    <row r="26657" spans="11:11">
      <c r="K26657"/>
    </row>
    <row r="26658" spans="11:11">
      <c r="K26658"/>
    </row>
    <row r="26659" spans="11:11">
      <c r="K26659"/>
    </row>
    <row r="26660" spans="11:11">
      <c r="K26660"/>
    </row>
    <row r="26661" spans="11:11">
      <c r="K26661"/>
    </row>
    <row r="26662" spans="11:11">
      <c r="K26662"/>
    </row>
    <row r="26663" spans="11:11">
      <c r="K26663"/>
    </row>
    <row r="26664" spans="11:11">
      <c r="K26664"/>
    </row>
    <row r="26665" spans="11:11">
      <c r="K26665"/>
    </row>
    <row r="26666" spans="11:11">
      <c r="K26666"/>
    </row>
    <row r="26667" spans="11:11">
      <c r="K26667"/>
    </row>
    <row r="26668" spans="11:11">
      <c r="K26668"/>
    </row>
    <row r="26669" spans="11:11">
      <c r="K26669"/>
    </row>
    <row r="26670" spans="11:11">
      <c r="K26670"/>
    </row>
    <row r="26671" spans="11:11">
      <c r="K26671"/>
    </row>
    <row r="26672" spans="11:11">
      <c r="K26672"/>
    </row>
    <row r="26673" spans="11:11">
      <c r="K26673"/>
    </row>
    <row r="26674" spans="11:11">
      <c r="K26674"/>
    </row>
    <row r="26675" spans="11:11">
      <c r="K26675"/>
    </row>
    <row r="26676" spans="11:11">
      <c r="K26676"/>
    </row>
    <row r="26677" spans="11:11">
      <c r="K26677"/>
    </row>
    <row r="26678" spans="11:11">
      <c r="K26678"/>
    </row>
    <row r="26679" spans="11:11">
      <c r="K26679"/>
    </row>
    <row r="26680" spans="11:11">
      <c r="K26680"/>
    </row>
    <row r="26681" spans="11:11">
      <c r="K26681"/>
    </row>
    <row r="26682" spans="11:11">
      <c r="K26682"/>
    </row>
    <row r="26683" spans="11:11">
      <c r="K26683"/>
    </row>
    <row r="26684" spans="11:11">
      <c r="K26684"/>
    </row>
    <row r="26685" spans="11:11">
      <c r="K26685"/>
    </row>
    <row r="26686" spans="11:11">
      <c r="K26686"/>
    </row>
    <row r="26687" spans="11:11">
      <c r="K26687"/>
    </row>
    <row r="26688" spans="11:11">
      <c r="K26688"/>
    </row>
    <row r="26689" spans="11:11">
      <c r="K26689"/>
    </row>
    <row r="26690" spans="11:11">
      <c r="K26690"/>
    </row>
    <row r="26691" spans="11:11">
      <c r="K26691"/>
    </row>
    <row r="26692" spans="11:11">
      <c r="K26692"/>
    </row>
    <row r="26693" spans="11:11">
      <c r="K26693"/>
    </row>
    <row r="26694" spans="11:11">
      <c r="K26694"/>
    </row>
    <row r="26695" spans="11:11">
      <c r="K26695"/>
    </row>
    <row r="26696" spans="11:11">
      <c r="K26696"/>
    </row>
    <row r="26697" spans="11:11">
      <c r="K26697"/>
    </row>
    <row r="26698" spans="11:11">
      <c r="K26698"/>
    </row>
    <row r="26699" spans="11:11">
      <c r="K26699"/>
    </row>
    <row r="26700" spans="11:11">
      <c r="K26700"/>
    </row>
    <row r="26701" spans="11:11">
      <c r="K26701"/>
    </row>
    <row r="26702" spans="11:11">
      <c r="K26702"/>
    </row>
    <row r="26703" spans="11:11">
      <c r="K26703"/>
    </row>
    <row r="26704" spans="11:11">
      <c r="K26704"/>
    </row>
    <row r="26705" spans="11:11">
      <c r="K26705"/>
    </row>
    <row r="26706" spans="11:11">
      <c r="K26706"/>
    </row>
    <row r="26707" spans="11:11">
      <c r="K26707"/>
    </row>
    <row r="26708" spans="11:11">
      <c r="K26708"/>
    </row>
    <row r="26709" spans="11:11">
      <c r="K26709"/>
    </row>
    <row r="26710" spans="11:11">
      <c r="K26710"/>
    </row>
    <row r="26711" spans="11:11">
      <c r="K26711"/>
    </row>
    <row r="26712" spans="11:11">
      <c r="K26712"/>
    </row>
    <row r="26713" spans="11:11">
      <c r="K26713"/>
    </row>
    <row r="26714" spans="11:11">
      <c r="K26714"/>
    </row>
    <row r="26715" spans="11:11">
      <c r="K26715"/>
    </row>
    <row r="26716" spans="11:11">
      <c r="K26716"/>
    </row>
    <row r="26717" spans="11:11">
      <c r="K26717"/>
    </row>
    <row r="26718" spans="11:11">
      <c r="K26718"/>
    </row>
    <row r="26719" spans="11:11">
      <c r="K26719"/>
    </row>
    <row r="26720" spans="11:11">
      <c r="K26720"/>
    </row>
    <row r="26721" spans="11:11">
      <c r="K26721"/>
    </row>
    <row r="26722" spans="11:11">
      <c r="K26722"/>
    </row>
    <row r="26723" spans="11:11">
      <c r="K26723"/>
    </row>
    <row r="26724" spans="11:11">
      <c r="K26724"/>
    </row>
    <row r="26725" spans="11:11">
      <c r="K26725"/>
    </row>
    <row r="26726" spans="11:11">
      <c r="K26726"/>
    </row>
    <row r="26727" spans="11:11">
      <c r="K26727"/>
    </row>
    <row r="26728" spans="11:11">
      <c r="K26728"/>
    </row>
    <row r="26729" spans="11:11">
      <c r="K26729"/>
    </row>
    <row r="26730" spans="11:11">
      <c r="K26730"/>
    </row>
    <row r="26731" spans="11:11">
      <c r="K26731"/>
    </row>
    <row r="26732" spans="11:11">
      <c r="K26732"/>
    </row>
    <row r="26733" spans="11:11">
      <c r="K26733"/>
    </row>
    <row r="26734" spans="11:11">
      <c r="K26734"/>
    </row>
    <row r="26735" spans="11:11">
      <c r="K26735"/>
    </row>
    <row r="26736" spans="11:11">
      <c r="K26736"/>
    </row>
    <row r="26737" spans="11:11">
      <c r="K26737"/>
    </row>
    <row r="26738" spans="11:11">
      <c r="K26738"/>
    </row>
    <row r="26739" spans="11:11">
      <c r="K26739"/>
    </row>
    <row r="26740" spans="11:11">
      <c r="K26740"/>
    </row>
    <row r="26741" spans="11:11">
      <c r="K26741"/>
    </row>
    <row r="26742" spans="11:11">
      <c r="K26742"/>
    </row>
    <row r="26743" spans="11:11">
      <c r="K26743"/>
    </row>
    <row r="26744" spans="11:11">
      <c r="K26744"/>
    </row>
    <row r="26745" spans="11:11">
      <c r="K26745"/>
    </row>
    <row r="26746" spans="11:11">
      <c r="K26746"/>
    </row>
    <row r="26747" spans="11:11">
      <c r="K26747"/>
    </row>
    <row r="26748" spans="11:11">
      <c r="K26748"/>
    </row>
    <row r="26749" spans="11:11">
      <c r="K26749"/>
    </row>
    <row r="26750" spans="11:11">
      <c r="K26750"/>
    </row>
    <row r="26751" spans="11:11">
      <c r="K26751"/>
    </row>
    <row r="26752" spans="11:11">
      <c r="K26752"/>
    </row>
    <row r="26753" spans="11:11">
      <c r="K26753"/>
    </row>
    <row r="26754" spans="11:11">
      <c r="K26754"/>
    </row>
    <row r="26755" spans="11:11">
      <c r="K26755"/>
    </row>
    <row r="26756" spans="11:11">
      <c r="K26756"/>
    </row>
    <row r="26757" spans="11:11">
      <c r="K26757"/>
    </row>
    <row r="26758" spans="11:11">
      <c r="K26758"/>
    </row>
    <row r="26759" spans="11:11">
      <c r="K26759"/>
    </row>
    <row r="26760" spans="11:11">
      <c r="K26760"/>
    </row>
    <row r="26761" spans="11:11">
      <c r="K26761"/>
    </row>
    <row r="26762" spans="11:11">
      <c r="K26762"/>
    </row>
    <row r="26763" spans="11:11">
      <c r="K26763"/>
    </row>
    <row r="26764" spans="11:11">
      <c r="K26764"/>
    </row>
    <row r="26765" spans="11:11">
      <c r="K26765"/>
    </row>
    <row r="26766" spans="11:11">
      <c r="K26766"/>
    </row>
    <row r="26767" spans="11:11">
      <c r="K26767"/>
    </row>
    <row r="26768" spans="11:11">
      <c r="K26768"/>
    </row>
    <row r="26769" spans="11:11">
      <c r="K26769"/>
    </row>
    <row r="26770" spans="11:11">
      <c r="K26770"/>
    </row>
    <row r="26771" spans="11:11">
      <c r="K26771"/>
    </row>
    <row r="26772" spans="11:11">
      <c r="K26772"/>
    </row>
    <row r="26773" spans="11:11">
      <c r="K26773"/>
    </row>
    <row r="26774" spans="11:11">
      <c r="K26774"/>
    </row>
    <row r="26775" spans="11:11">
      <c r="K26775"/>
    </row>
    <row r="26776" spans="11:11">
      <c r="K26776"/>
    </row>
    <row r="26777" spans="11:11">
      <c r="K26777"/>
    </row>
    <row r="26778" spans="11:11">
      <c r="K26778"/>
    </row>
    <row r="26779" spans="11:11">
      <c r="K26779"/>
    </row>
    <row r="26780" spans="11:11">
      <c r="K26780"/>
    </row>
    <row r="26781" spans="11:11">
      <c r="K26781"/>
    </row>
    <row r="26782" spans="11:11">
      <c r="K26782"/>
    </row>
    <row r="26783" spans="11:11">
      <c r="K26783"/>
    </row>
    <row r="26784" spans="11:11">
      <c r="K26784"/>
    </row>
    <row r="26785" spans="11:11">
      <c r="K26785"/>
    </row>
    <row r="26786" spans="11:11">
      <c r="K26786"/>
    </row>
    <row r="26787" spans="11:11">
      <c r="K26787"/>
    </row>
    <row r="26788" spans="11:11">
      <c r="K26788"/>
    </row>
    <row r="26789" spans="11:11">
      <c r="K26789"/>
    </row>
    <row r="26790" spans="11:11">
      <c r="K26790"/>
    </row>
    <row r="26791" spans="11:11">
      <c r="K26791"/>
    </row>
    <row r="26792" spans="11:11">
      <c r="K26792"/>
    </row>
    <row r="26793" spans="11:11">
      <c r="K26793"/>
    </row>
    <row r="26794" spans="11:11">
      <c r="K26794"/>
    </row>
    <row r="26795" spans="11:11">
      <c r="K26795"/>
    </row>
    <row r="26796" spans="11:11">
      <c r="K26796"/>
    </row>
    <row r="26797" spans="11:11">
      <c r="K26797"/>
    </row>
    <row r="26798" spans="11:11">
      <c r="K26798"/>
    </row>
    <row r="26799" spans="11:11">
      <c r="K26799"/>
    </row>
    <row r="26800" spans="11:11">
      <c r="K26800"/>
    </row>
    <row r="26801" spans="11:11">
      <c r="K26801"/>
    </row>
    <row r="26802" spans="11:11">
      <c r="K26802"/>
    </row>
    <row r="26803" spans="11:11">
      <c r="K26803"/>
    </row>
    <row r="26804" spans="11:11">
      <c r="K26804"/>
    </row>
    <row r="26805" spans="11:11">
      <c r="K26805"/>
    </row>
    <row r="26806" spans="11:11">
      <c r="K26806"/>
    </row>
    <row r="26807" spans="11:11">
      <c r="K26807"/>
    </row>
    <row r="26808" spans="11:11">
      <c r="K26808"/>
    </row>
    <row r="26809" spans="11:11">
      <c r="K26809"/>
    </row>
    <row r="26810" spans="11:11">
      <c r="K26810"/>
    </row>
    <row r="26811" spans="11:11">
      <c r="K26811"/>
    </row>
    <row r="26812" spans="11:11">
      <c r="K26812"/>
    </row>
    <row r="26813" spans="11:11">
      <c r="K26813"/>
    </row>
    <row r="26814" spans="11:11">
      <c r="K26814"/>
    </row>
    <row r="26815" spans="11:11">
      <c r="K26815"/>
    </row>
    <row r="26816" spans="11:11">
      <c r="K26816"/>
    </row>
    <row r="26817" spans="11:11">
      <c r="K26817"/>
    </row>
    <row r="26818" spans="11:11">
      <c r="K26818"/>
    </row>
    <row r="26819" spans="11:11">
      <c r="K26819"/>
    </row>
    <row r="26820" spans="11:11">
      <c r="K26820"/>
    </row>
    <row r="26821" spans="11:11">
      <c r="K26821"/>
    </row>
    <row r="26822" spans="11:11">
      <c r="K26822"/>
    </row>
    <row r="26823" spans="11:11">
      <c r="K26823"/>
    </row>
    <row r="26824" spans="11:11">
      <c r="K26824"/>
    </row>
    <row r="26825" spans="11:11">
      <c r="K26825"/>
    </row>
    <row r="26826" spans="11:11">
      <c r="K26826"/>
    </row>
    <row r="26827" spans="11:11">
      <c r="K26827"/>
    </row>
    <row r="26828" spans="11:11">
      <c r="K26828"/>
    </row>
    <row r="26829" spans="11:11">
      <c r="K26829"/>
    </row>
    <row r="26830" spans="11:11">
      <c r="K26830"/>
    </row>
    <row r="26831" spans="11:11">
      <c r="K26831"/>
    </row>
    <row r="26832" spans="11:11">
      <c r="K26832"/>
    </row>
    <row r="26833" spans="11:11">
      <c r="K26833"/>
    </row>
    <row r="26834" spans="11:11">
      <c r="K26834"/>
    </row>
    <row r="26835" spans="11:11">
      <c r="K26835"/>
    </row>
    <row r="26836" spans="11:11">
      <c r="K26836"/>
    </row>
    <row r="26837" spans="11:11">
      <c r="K26837"/>
    </row>
    <row r="26838" spans="11:11">
      <c r="K26838"/>
    </row>
    <row r="26839" spans="11:11">
      <c r="K26839"/>
    </row>
    <row r="26840" spans="11:11">
      <c r="K26840"/>
    </row>
    <row r="26841" spans="11:11">
      <c r="K26841"/>
    </row>
    <row r="26842" spans="11:11">
      <c r="K26842"/>
    </row>
    <row r="26843" spans="11:11">
      <c r="K26843"/>
    </row>
    <row r="26844" spans="11:11">
      <c r="K26844"/>
    </row>
    <row r="26845" spans="11:11">
      <c r="K26845"/>
    </row>
    <row r="26846" spans="11:11">
      <c r="K26846"/>
    </row>
    <row r="26847" spans="11:11">
      <c r="K26847"/>
    </row>
    <row r="26848" spans="11:11">
      <c r="K26848"/>
    </row>
    <row r="26849" spans="11:11">
      <c r="K26849"/>
    </row>
    <row r="26850" spans="11:11">
      <c r="K26850"/>
    </row>
    <row r="26851" spans="11:11">
      <c r="K26851"/>
    </row>
    <row r="26852" spans="11:11">
      <c r="K26852"/>
    </row>
    <row r="26853" spans="11:11">
      <c r="K26853"/>
    </row>
    <row r="26854" spans="11:11">
      <c r="K26854"/>
    </row>
    <row r="26855" spans="11:11">
      <c r="K26855"/>
    </row>
    <row r="26856" spans="11:11">
      <c r="K26856"/>
    </row>
    <row r="26857" spans="11:11">
      <c r="K26857"/>
    </row>
    <row r="26858" spans="11:11">
      <c r="K26858"/>
    </row>
    <row r="26859" spans="11:11">
      <c r="K26859"/>
    </row>
    <row r="26860" spans="11:11">
      <c r="K26860"/>
    </row>
    <row r="26861" spans="11:11">
      <c r="K26861"/>
    </row>
    <row r="26862" spans="11:11">
      <c r="K26862"/>
    </row>
    <row r="26863" spans="11:11">
      <c r="K26863"/>
    </row>
    <row r="26864" spans="11:11">
      <c r="K26864"/>
    </row>
    <row r="26865" spans="11:11">
      <c r="K26865"/>
    </row>
    <row r="26866" spans="11:11">
      <c r="K26866"/>
    </row>
    <row r="26867" spans="11:11">
      <c r="K26867"/>
    </row>
    <row r="26868" spans="11:11">
      <c r="K26868"/>
    </row>
    <row r="26869" spans="11:11">
      <c r="K26869"/>
    </row>
    <row r="26870" spans="11:11">
      <c r="K26870"/>
    </row>
    <row r="26871" spans="11:11">
      <c r="K26871"/>
    </row>
    <row r="26872" spans="11:11">
      <c r="K26872"/>
    </row>
    <row r="26873" spans="11:11">
      <c r="K26873"/>
    </row>
    <row r="26874" spans="11:11">
      <c r="K26874"/>
    </row>
    <row r="26875" spans="11:11">
      <c r="K26875"/>
    </row>
    <row r="26876" spans="11:11">
      <c r="K26876"/>
    </row>
    <row r="26877" spans="11:11">
      <c r="K26877"/>
    </row>
    <row r="26878" spans="11:11">
      <c r="K26878"/>
    </row>
    <row r="26879" spans="11:11">
      <c r="K26879"/>
    </row>
    <row r="26880" spans="11:11">
      <c r="K26880"/>
    </row>
    <row r="26881" spans="11:11">
      <c r="K26881"/>
    </row>
    <row r="26882" spans="11:11">
      <c r="K26882"/>
    </row>
    <row r="26883" spans="11:11">
      <c r="K26883"/>
    </row>
    <row r="26884" spans="11:11">
      <c r="K26884"/>
    </row>
    <row r="26885" spans="11:11">
      <c r="K26885"/>
    </row>
    <row r="26886" spans="11:11">
      <c r="K26886"/>
    </row>
    <row r="26887" spans="11:11">
      <c r="K26887"/>
    </row>
    <row r="26888" spans="11:11">
      <c r="K26888"/>
    </row>
    <row r="26889" spans="11:11">
      <c r="K26889"/>
    </row>
    <row r="26890" spans="11:11">
      <c r="K26890"/>
    </row>
    <row r="26891" spans="11:11">
      <c r="K26891"/>
    </row>
    <row r="26892" spans="11:11">
      <c r="K26892"/>
    </row>
    <row r="26893" spans="11:11">
      <c r="K26893"/>
    </row>
    <row r="26894" spans="11:11">
      <c r="K26894"/>
    </row>
    <row r="26895" spans="11:11">
      <c r="K26895"/>
    </row>
    <row r="26896" spans="11:11">
      <c r="K26896"/>
    </row>
    <row r="26897" spans="11:11">
      <c r="K26897"/>
    </row>
    <row r="26898" spans="11:11">
      <c r="K26898"/>
    </row>
    <row r="26899" spans="11:11">
      <c r="K26899"/>
    </row>
    <row r="26900" spans="11:11">
      <c r="K26900"/>
    </row>
    <row r="26901" spans="11:11">
      <c r="K26901"/>
    </row>
    <row r="26902" spans="11:11">
      <c r="K26902"/>
    </row>
    <row r="26903" spans="11:11">
      <c r="K26903"/>
    </row>
    <row r="26904" spans="11:11">
      <c r="K26904"/>
    </row>
    <row r="26905" spans="11:11">
      <c r="K26905"/>
    </row>
    <row r="26906" spans="11:11">
      <c r="K26906"/>
    </row>
    <row r="26907" spans="11:11">
      <c r="K26907"/>
    </row>
    <row r="26908" spans="11:11">
      <c r="K26908"/>
    </row>
    <row r="26909" spans="11:11">
      <c r="K26909"/>
    </row>
    <row r="26910" spans="11:11">
      <c r="K26910"/>
    </row>
    <row r="26911" spans="11:11">
      <c r="K26911"/>
    </row>
    <row r="26912" spans="11:11">
      <c r="K26912"/>
    </row>
    <row r="26913" spans="11:11">
      <c r="K26913"/>
    </row>
    <row r="26914" spans="11:11">
      <c r="K26914"/>
    </row>
    <row r="26915" spans="11:11">
      <c r="K26915"/>
    </row>
    <row r="26916" spans="11:11">
      <c r="K26916"/>
    </row>
    <row r="26917" spans="11:11">
      <c r="K26917"/>
    </row>
    <row r="26918" spans="11:11">
      <c r="K26918"/>
    </row>
    <row r="26919" spans="11:11">
      <c r="K26919"/>
    </row>
    <row r="26920" spans="11:11">
      <c r="K26920"/>
    </row>
    <row r="26921" spans="11:11">
      <c r="K26921"/>
    </row>
    <row r="26922" spans="11:11">
      <c r="K26922"/>
    </row>
    <row r="26923" spans="11:11">
      <c r="K26923"/>
    </row>
    <row r="26924" spans="11:11">
      <c r="K26924"/>
    </row>
    <row r="26925" spans="11:11">
      <c r="K26925"/>
    </row>
    <row r="26926" spans="11:11">
      <c r="K26926"/>
    </row>
    <row r="26927" spans="11:11">
      <c r="K26927"/>
    </row>
    <row r="26928" spans="11:11">
      <c r="K26928"/>
    </row>
    <row r="26929" spans="11:11">
      <c r="K26929"/>
    </row>
    <row r="26930" spans="11:11">
      <c r="K26930"/>
    </row>
    <row r="26931" spans="11:11">
      <c r="K26931"/>
    </row>
    <row r="26932" spans="11:11">
      <c r="K26932"/>
    </row>
    <row r="26933" spans="11:11">
      <c r="K26933"/>
    </row>
    <row r="26934" spans="11:11">
      <c r="K26934"/>
    </row>
    <row r="26935" spans="11:11">
      <c r="K26935"/>
    </row>
    <row r="26936" spans="11:11">
      <c r="K26936"/>
    </row>
    <row r="26937" spans="11:11">
      <c r="K26937"/>
    </row>
    <row r="26938" spans="11:11">
      <c r="K26938"/>
    </row>
    <row r="26939" spans="11:11">
      <c r="K26939"/>
    </row>
    <row r="26940" spans="11:11">
      <c r="K26940"/>
    </row>
    <row r="26941" spans="11:11">
      <c r="K26941"/>
    </row>
    <row r="26942" spans="11:11">
      <c r="K26942"/>
    </row>
    <row r="26943" spans="11:11">
      <c r="K26943"/>
    </row>
    <row r="26944" spans="11:11">
      <c r="K26944"/>
    </row>
    <row r="26945" spans="11:11">
      <c r="K26945"/>
    </row>
    <row r="26946" spans="11:11">
      <c r="K26946"/>
    </row>
    <row r="26947" spans="11:11">
      <c r="K26947"/>
    </row>
    <row r="26948" spans="11:11">
      <c r="K26948"/>
    </row>
    <row r="26949" spans="11:11">
      <c r="K26949"/>
    </row>
    <row r="26950" spans="11:11">
      <c r="K26950"/>
    </row>
    <row r="26951" spans="11:11">
      <c r="K26951"/>
    </row>
    <row r="26952" spans="11:11">
      <c r="K26952"/>
    </row>
    <row r="26953" spans="11:11">
      <c r="K26953"/>
    </row>
    <row r="26954" spans="11:11">
      <c r="K26954"/>
    </row>
    <row r="26955" spans="11:11">
      <c r="K26955"/>
    </row>
    <row r="26956" spans="11:11">
      <c r="K26956"/>
    </row>
    <row r="26957" spans="11:11">
      <c r="K26957"/>
    </row>
    <row r="26958" spans="11:11">
      <c r="K26958"/>
    </row>
    <row r="26959" spans="11:11">
      <c r="K26959"/>
    </row>
    <row r="26960" spans="11:11">
      <c r="K26960"/>
    </row>
    <row r="26961" spans="11:11">
      <c r="K26961"/>
    </row>
    <row r="26962" spans="11:11">
      <c r="K26962"/>
    </row>
    <row r="26963" spans="11:11">
      <c r="K26963"/>
    </row>
    <row r="26964" spans="11:11">
      <c r="K26964"/>
    </row>
    <row r="26965" spans="11:11">
      <c r="K26965"/>
    </row>
    <row r="26966" spans="11:11">
      <c r="K26966"/>
    </row>
    <row r="26967" spans="11:11">
      <c r="K26967"/>
    </row>
    <row r="26968" spans="11:11">
      <c r="K26968"/>
    </row>
    <row r="26969" spans="11:11">
      <c r="K26969"/>
    </row>
    <row r="26970" spans="11:11">
      <c r="K26970"/>
    </row>
    <row r="26971" spans="11:11">
      <c r="K26971"/>
    </row>
    <row r="26972" spans="11:11">
      <c r="K26972"/>
    </row>
    <row r="26973" spans="11:11">
      <c r="K26973"/>
    </row>
    <row r="26974" spans="11:11">
      <c r="K26974"/>
    </row>
    <row r="26975" spans="11:11">
      <c r="K26975"/>
    </row>
    <row r="26976" spans="11:11">
      <c r="K26976"/>
    </row>
    <row r="26977" spans="11:11">
      <c r="K26977"/>
    </row>
    <row r="26978" spans="11:11">
      <c r="K26978"/>
    </row>
    <row r="26979" spans="11:11">
      <c r="K26979"/>
    </row>
    <row r="26980" spans="11:11">
      <c r="K26980"/>
    </row>
    <row r="26981" spans="11:11">
      <c r="K26981"/>
    </row>
    <row r="26982" spans="11:11">
      <c r="K26982"/>
    </row>
    <row r="26983" spans="11:11">
      <c r="K26983"/>
    </row>
    <row r="26984" spans="11:11">
      <c r="K26984"/>
    </row>
    <row r="26985" spans="11:11">
      <c r="K26985"/>
    </row>
    <row r="26986" spans="11:11">
      <c r="K26986"/>
    </row>
    <row r="26987" spans="11:11">
      <c r="K26987"/>
    </row>
    <row r="26988" spans="11:11">
      <c r="K26988"/>
    </row>
    <row r="26989" spans="11:11">
      <c r="K26989"/>
    </row>
    <row r="26990" spans="11:11">
      <c r="K26990"/>
    </row>
    <row r="26991" spans="11:11">
      <c r="K26991"/>
    </row>
    <row r="26992" spans="11:11">
      <c r="K26992"/>
    </row>
    <row r="26993" spans="11:11">
      <c r="K26993"/>
    </row>
    <row r="26994" spans="11:11">
      <c r="K26994"/>
    </row>
    <row r="26995" spans="11:11">
      <c r="K26995"/>
    </row>
    <row r="26996" spans="11:11">
      <c r="K26996"/>
    </row>
    <row r="26997" spans="11:11">
      <c r="K26997"/>
    </row>
    <row r="26998" spans="11:11">
      <c r="K26998"/>
    </row>
    <row r="26999" spans="11:11">
      <c r="K26999"/>
    </row>
    <row r="27000" spans="11:11">
      <c r="K27000"/>
    </row>
    <row r="27001" spans="11:11">
      <c r="K27001"/>
    </row>
    <row r="27002" spans="11:11">
      <c r="K27002"/>
    </row>
    <row r="27003" spans="11:11">
      <c r="K27003"/>
    </row>
    <row r="27004" spans="11:11">
      <c r="K27004"/>
    </row>
    <row r="27005" spans="11:11">
      <c r="K27005"/>
    </row>
    <row r="27006" spans="11:11">
      <c r="K27006"/>
    </row>
    <row r="27007" spans="11:11">
      <c r="K27007"/>
    </row>
    <row r="27008" spans="11:11">
      <c r="K27008"/>
    </row>
    <row r="27009" spans="11:11">
      <c r="K27009"/>
    </row>
    <row r="27010" spans="11:11">
      <c r="K27010"/>
    </row>
    <row r="27011" spans="11:11">
      <c r="K27011"/>
    </row>
    <row r="27012" spans="11:11">
      <c r="K27012"/>
    </row>
    <row r="27013" spans="11:11">
      <c r="K27013"/>
    </row>
    <row r="27014" spans="11:11">
      <c r="K27014"/>
    </row>
    <row r="27015" spans="11:11">
      <c r="K27015"/>
    </row>
    <row r="27016" spans="11:11">
      <c r="K27016"/>
    </row>
    <row r="27017" spans="11:11">
      <c r="K27017"/>
    </row>
    <row r="27018" spans="11:11">
      <c r="K27018"/>
    </row>
    <row r="27019" spans="11:11">
      <c r="K27019"/>
    </row>
    <row r="27020" spans="11:11">
      <c r="K27020"/>
    </row>
    <row r="27021" spans="11:11">
      <c r="K27021"/>
    </row>
    <row r="27022" spans="11:11">
      <c r="K27022"/>
    </row>
    <row r="27023" spans="11:11">
      <c r="K27023"/>
    </row>
    <row r="27024" spans="11:11">
      <c r="K27024"/>
    </row>
    <row r="27025" spans="11:11">
      <c r="K27025"/>
    </row>
    <row r="27026" spans="11:11">
      <c r="K27026"/>
    </row>
    <row r="27027" spans="11:11">
      <c r="K27027"/>
    </row>
    <row r="27028" spans="11:11">
      <c r="K27028"/>
    </row>
    <row r="27029" spans="11:11">
      <c r="K27029"/>
    </row>
    <row r="27030" spans="11:11">
      <c r="K27030"/>
    </row>
    <row r="27031" spans="11:11">
      <c r="K27031"/>
    </row>
    <row r="27032" spans="11:11">
      <c r="K27032"/>
    </row>
    <row r="27033" spans="11:11">
      <c r="K27033"/>
    </row>
    <row r="27034" spans="11:11">
      <c r="K27034"/>
    </row>
    <row r="27035" spans="11:11">
      <c r="K27035"/>
    </row>
    <row r="27036" spans="11:11">
      <c r="K27036"/>
    </row>
    <row r="27037" spans="11:11">
      <c r="K27037"/>
    </row>
    <row r="27038" spans="11:11">
      <c r="K27038"/>
    </row>
    <row r="27039" spans="11:11">
      <c r="K27039"/>
    </row>
    <row r="27040" spans="11:11">
      <c r="K27040"/>
    </row>
    <row r="27041" spans="11:11">
      <c r="K27041"/>
    </row>
    <row r="27042" spans="11:11">
      <c r="K27042"/>
    </row>
    <row r="27043" spans="11:11">
      <c r="K27043"/>
    </row>
    <row r="27044" spans="11:11">
      <c r="K27044"/>
    </row>
    <row r="27045" spans="11:11">
      <c r="K27045"/>
    </row>
    <row r="27046" spans="11:11">
      <c r="K27046"/>
    </row>
    <row r="27047" spans="11:11">
      <c r="K27047"/>
    </row>
    <row r="27048" spans="11:11">
      <c r="K27048"/>
    </row>
    <row r="27049" spans="11:11">
      <c r="K27049"/>
    </row>
    <row r="27050" spans="11:11">
      <c r="K27050"/>
    </row>
    <row r="27051" spans="11:11">
      <c r="K27051"/>
    </row>
    <row r="27052" spans="11:11">
      <c r="K27052"/>
    </row>
    <row r="27053" spans="11:11">
      <c r="K27053"/>
    </row>
    <row r="27054" spans="11:11">
      <c r="K27054"/>
    </row>
    <row r="27055" spans="11:11">
      <c r="K27055"/>
    </row>
    <row r="27056" spans="11:11">
      <c r="K27056"/>
    </row>
    <row r="27057" spans="11:11">
      <c r="K27057"/>
    </row>
    <row r="27058" spans="11:11">
      <c r="K27058"/>
    </row>
    <row r="27059" spans="11:11">
      <c r="K27059"/>
    </row>
    <row r="27060" spans="11:11">
      <c r="K27060"/>
    </row>
    <row r="27061" spans="11:11">
      <c r="K27061"/>
    </row>
    <row r="27062" spans="11:11">
      <c r="K27062"/>
    </row>
    <row r="27063" spans="11:11">
      <c r="K27063"/>
    </row>
    <row r="27064" spans="11:11">
      <c r="K27064"/>
    </row>
    <row r="27065" spans="11:11">
      <c r="K27065"/>
    </row>
    <row r="27066" spans="11:11">
      <c r="K27066"/>
    </row>
    <row r="27067" spans="11:11">
      <c r="K27067"/>
    </row>
    <row r="27068" spans="11:11">
      <c r="K27068"/>
    </row>
    <row r="27069" spans="11:11">
      <c r="K27069"/>
    </row>
    <row r="27070" spans="11:11">
      <c r="K27070"/>
    </row>
    <row r="27071" spans="11:11">
      <c r="K27071"/>
    </row>
    <row r="27072" spans="11:11">
      <c r="K27072"/>
    </row>
    <row r="27073" spans="11:11">
      <c r="K27073"/>
    </row>
    <row r="27074" spans="11:11">
      <c r="K27074"/>
    </row>
    <row r="27075" spans="11:11">
      <c r="K27075"/>
    </row>
    <row r="27076" spans="11:11">
      <c r="K27076"/>
    </row>
    <row r="27077" spans="11:11">
      <c r="K27077"/>
    </row>
    <row r="27078" spans="11:11">
      <c r="K27078"/>
    </row>
    <row r="27079" spans="11:11">
      <c r="K27079"/>
    </row>
    <row r="27080" spans="11:11">
      <c r="K27080"/>
    </row>
    <row r="27081" spans="11:11">
      <c r="K27081"/>
    </row>
    <row r="27082" spans="11:11">
      <c r="K27082"/>
    </row>
    <row r="27083" spans="11:11">
      <c r="K27083"/>
    </row>
    <row r="27084" spans="11:11">
      <c r="K27084"/>
    </row>
    <row r="27085" spans="11:11">
      <c r="K27085"/>
    </row>
    <row r="27086" spans="11:11">
      <c r="K27086"/>
    </row>
    <row r="27087" spans="11:11">
      <c r="K27087"/>
    </row>
    <row r="27088" spans="11:11">
      <c r="K27088"/>
    </row>
    <row r="27089" spans="11:11">
      <c r="K27089"/>
    </row>
    <row r="27090" spans="11:11">
      <c r="K27090"/>
    </row>
    <row r="27091" spans="11:11">
      <c r="K27091"/>
    </row>
    <row r="27092" spans="11:11">
      <c r="K27092"/>
    </row>
    <row r="27093" spans="11:11">
      <c r="K27093"/>
    </row>
    <row r="27094" spans="11:11">
      <c r="K27094"/>
    </row>
    <row r="27095" spans="11:11">
      <c r="K27095"/>
    </row>
    <row r="27096" spans="11:11">
      <c r="K27096"/>
    </row>
    <row r="27097" spans="11:11">
      <c r="K27097"/>
    </row>
    <row r="27098" spans="11:11">
      <c r="K27098"/>
    </row>
    <row r="27099" spans="11:11">
      <c r="K27099"/>
    </row>
    <row r="27100" spans="11:11">
      <c r="K27100"/>
    </row>
    <row r="27101" spans="11:11">
      <c r="K27101"/>
    </row>
    <row r="27102" spans="11:11">
      <c r="K27102"/>
    </row>
    <row r="27103" spans="11:11">
      <c r="K27103"/>
    </row>
    <row r="27104" spans="11:11">
      <c r="K27104"/>
    </row>
    <row r="27105" spans="11:11">
      <c r="K27105"/>
    </row>
    <row r="27106" spans="11:11">
      <c r="K27106"/>
    </row>
    <row r="27107" spans="11:11">
      <c r="K27107"/>
    </row>
    <row r="27108" spans="11:11">
      <c r="K27108"/>
    </row>
    <row r="27109" spans="11:11">
      <c r="K27109"/>
    </row>
    <row r="27110" spans="11:11">
      <c r="K27110"/>
    </row>
    <row r="27111" spans="11:11">
      <c r="K27111"/>
    </row>
    <row r="27112" spans="11:11">
      <c r="K27112"/>
    </row>
    <row r="27113" spans="11:11">
      <c r="K27113"/>
    </row>
    <row r="27114" spans="11:11">
      <c r="K27114"/>
    </row>
    <row r="27115" spans="11:11">
      <c r="K27115"/>
    </row>
    <row r="27116" spans="11:11">
      <c r="K27116"/>
    </row>
    <row r="27117" spans="11:11">
      <c r="K27117"/>
    </row>
    <row r="27118" spans="11:11">
      <c r="K27118"/>
    </row>
    <row r="27119" spans="11:11">
      <c r="K27119"/>
    </row>
    <row r="27120" spans="11:11">
      <c r="K27120"/>
    </row>
    <row r="27121" spans="11:11">
      <c r="K27121"/>
    </row>
    <row r="27122" spans="11:11">
      <c r="K27122"/>
    </row>
    <row r="27123" spans="11:11">
      <c r="K27123"/>
    </row>
    <row r="27124" spans="11:11">
      <c r="K27124"/>
    </row>
    <row r="27125" spans="11:11">
      <c r="K27125"/>
    </row>
    <row r="27126" spans="11:11">
      <c r="K27126"/>
    </row>
    <row r="27127" spans="11:11">
      <c r="K27127"/>
    </row>
    <row r="27128" spans="11:11">
      <c r="K27128"/>
    </row>
    <row r="27129" spans="11:11">
      <c r="K27129"/>
    </row>
    <row r="27130" spans="11:11">
      <c r="K27130"/>
    </row>
    <row r="27131" spans="11:11">
      <c r="K27131"/>
    </row>
    <row r="27132" spans="11:11">
      <c r="K27132"/>
    </row>
    <row r="27133" spans="11:11">
      <c r="K27133"/>
    </row>
    <row r="27134" spans="11:11">
      <c r="K27134"/>
    </row>
    <row r="27135" spans="11:11">
      <c r="K27135"/>
    </row>
    <row r="27136" spans="11:11">
      <c r="K27136"/>
    </row>
    <row r="27137" spans="11:11">
      <c r="K27137"/>
    </row>
    <row r="27138" spans="11:11">
      <c r="K27138"/>
    </row>
    <row r="27139" spans="11:11">
      <c r="K27139"/>
    </row>
    <row r="27140" spans="11:11">
      <c r="K27140"/>
    </row>
    <row r="27141" spans="11:11">
      <c r="K27141"/>
    </row>
    <row r="27142" spans="11:11">
      <c r="K27142"/>
    </row>
    <row r="27143" spans="11:11">
      <c r="K27143"/>
    </row>
    <row r="27144" spans="11:11">
      <c r="K27144"/>
    </row>
    <row r="27145" spans="11:11">
      <c r="K27145"/>
    </row>
    <row r="27146" spans="11:11">
      <c r="K27146"/>
    </row>
    <row r="27147" spans="11:11">
      <c r="K27147"/>
    </row>
    <row r="27148" spans="11:11">
      <c r="K27148"/>
    </row>
    <row r="27149" spans="11:11">
      <c r="K27149"/>
    </row>
    <row r="27150" spans="11:11">
      <c r="K27150"/>
    </row>
    <row r="27151" spans="11:11">
      <c r="K27151"/>
    </row>
    <row r="27152" spans="11:11">
      <c r="K27152"/>
    </row>
    <row r="27153" spans="11:11">
      <c r="K27153"/>
    </row>
    <row r="27154" spans="11:11">
      <c r="K27154"/>
    </row>
    <row r="27155" spans="11:11">
      <c r="K27155"/>
    </row>
    <row r="27156" spans="11:11">
      <c r="K27156"/>
    </row>
    <row r="27157" spans="11:11">
      <c r="K27157"/>
    </row>
    <row r="27158" spans="11:11">
      <c r="K27158"/>
    </row>
    <row r="27159" spans="11:11">
      <c r="K27159"/>
    </row>
    <row r="27160" spans="11:11">
      <c r="K27160"/>
    </row>
    <row r="27161" spans="11:11">
      <c r="K27161"/>
    </row>
    <row r="27162" spans="11:11">
      <c r="K27162"/>
    </row>
    <row r="27163" spans="11:11">
      <c r="K27163"/>
    </row>
    <row r="27164" spans="11:11">
      <c r="K27164"/>
    </row>
    <row r="27165" spans="11:11">
      <c r="K27165"/>
    </row>
    <row r="27166" spans="11:11">
      <c r="K27166"/>
    </row>
    <row r="27167" spans="11:11">
      <c r="K27167"/>
    </row>
    <row r="27168" spans="11:11">
      <c r="K27168"/>
    </row>
    <row r="27169" spans="11:11">
      <c r="K27169"/>
    </row>
    <row r="27170" spans="11:11">
      <c r="K27170"/>
    </row>
    <row r="27171" spans="11:11">
      <c r="K27171"/>
    </row>
    <row r="27172" spans="11:11">
      <c r="K27172"/>
    </row>
    <row r="27173" spans="11:11">
      <c r="K27173"/>
    </row>
    <row r="27174" spans="11:11">
      <c r="K27174"/>
    </row>
    <row r="27175" spans="11:11">
      <c r="K27175"/>
    </row>
    <row r="27176" spans="11:11">
      <c r="K27176"/>
    </row>
    <row r="27177" spans="11:11">
      <c r="K27177"/>
    </row>
    <row r="27178" spans="11:11">
      <c r="K27178"/>
    </row>
    <row r="27179" spans="11:11">
      <c r="K27179"/>
    </row>
    <row r="27180" spans="11:11">
      <c r="K27180"/>
    </row>
    <row r="27181" spans="11:11">
      <c r="K27181"/>
    </row>
    <row r="27182" spans="11:11">
      <c r="K27182"/>
    </row>
    <row r="27183" spans="11:11">
      <c r="K27183"/>
    </row>
    <row r="27184" spans="11:11">
      <c r="K27184"/>
    </row>
    <row r="27185" spans="11:11">
      <c r="K27185"/>
    </row>
    <row r="27186" spans="11:11">
      <c r="K27186"/>
    </row>
    <row r="27187" spans="11:11">
      <c r="K27187"/>
    </row>
    <row r="27188" spans="11:11">
      <c r="K27188"/>
    </row>
    <row r="27189" spans="11:11">
      <c r="K27189"/>
    </row>
    <row r="27190" spans="11:11">
      <c r="K27190"/>
    </row>
    <row r="27191" spans="11:11">
      <c r="K27191"/>
    </row>
    <row r="27192" spans="11:11">
      <c r="K27192"/>
    </row>
    <row r="27193" spans="11:11">
      <c r="K27193"/>
    </row>
    <row r="27194" spans="11:11">
      <c r="K27194"/>
    </row>
    <row r="27195" spans="11:11">
      <c r="K27195"/>
    </row>
    <row r="27196" spans="11:11">
      <c r="K27196"/>
    </row>
    <row r="27197" spans="11:11">
      <c r="K27197"/>
    </row>
    <row r="27198" spans="11:11">
      <c r="K27198"/>
    </row>
    <row r="27199" spans="11:11">
      <c r="K27199"/>
    </row>
    <row r="27200" spans="11:11">
      <c r="K27200"/>
    </row>
    <row r="27201" spans="11:11">
      <c r="K27201"/>
    </row>
    <row r="27202" spans="11:11">
      <c r="K27202"/>
    </row>
    <row r="27203" spans="11:11">
      <c r="K27203"/>
    </row>
    <row r="27204" spans="11:11">
      <c r="K27204"/>
    </row>
    <row r="27205" spans="11:11">
      <c r="K27205"/>
    </row>
    <row r="27206" spans="11:11">
      <c r="K27206"/>
    </row>
    <row r="27207" spans="11:11">
      <c r="K27207"/>
    </row>
    <row r="27208" spans="11:11">
      <c r="K27208"/>
    </row>
    <row r="27209" spans="11:11">
      <c r="K27209"/>
    </row>
    <row r="27210" spans="11:11">
      <c r="K27210"/>
    </row>
    <row r="27211" spans="11:11">
      <c r="K27211"/>
    </row>
    <row r="27212" spans="11:11">
      <c r="K27212"/>
    </row>
    <row r="27213" spans="11:11">
      <c r="K27213"/>
    </row>
    <row r="27214" spans="11:11">
      <c r="K27214"/>
    </row>
    <row r="27215" spans="11:11">
      <c r="K27215"/>
    </row>
    <row r="27216" spans="11:11">
      <c r="K27216"/>
    </row>
    <row r="27217" spans="11:11">
      <c r="K27217"/>
    </row>
    <row r="27218" spans="11:11">
      <c r="K27218"/>
    </row>
    <row r="27219" spans="11:11">
      <c r="K27219"/>
    </row>
    <row r="27220" spans="11:11">
      <c r="K27220"/>
    </row>
    <row r="27221" spans="11:11">
      <c r="K27221"/>
    </row>
    <row r="27222" spans="11:11">
      <c r="K27222"/>
    </row>
    <row r="27223" spans="11:11">
      <c r="K27223"/>
    </row>
    <row r="27224" spans="11:11">
      <c r="K27224"/>
    </row>
    <row r="27225" spans="11:11">
      <c r="K27225"/>
    </row>
    <row r="27226" spans="11:11">
      <c r="K27226"/>
    </row>
    <row r="27227" spans="11:11">
      <c r="K27227"/>
    </row>
    <row r="27228" spans="11:11">
      <c r="K27228"/>
    </row>
    <row r="27229" spans="11:11">
      <c r="K27229"/>
    </row>
    <row r="27230" spans="11:11">
      <c r="K27230"/>
    </row>
    <row r="27231" spans="11:11">
      <c r="K27231"/>
    </row>
    <row r="27232" spans="11:11">
      <c r="K27232"/>
    </row>
    <row r="27233" spans="11:11">
      <c r="K27233"/>
    </row>
    <row r="27234" spans="11:11">
      <c r="K27234"/>
    </row>
    <row r="27235" spans="11:11">
      <c r="K27235"/>
    </row>
    <row r="27236" spans="11:11">
      <c r="K27236"/>
    </row>
    <row r="27237" spans="11:11">
      <c r="K27237"/>
    </row>
    <row r="27238" spans="11:11">
      <c r="K27238"/>
    </row>
    <row r="27239" spans="11:11">
      <c r="K27239"/>
    </row>
    <row r="27240" spans="11:11">
      <c r="K27240"/>
    </row>
    <row r="27241" spans="11:11">
      <c r="K27241"/>
    </row>
    <row r="27242" spans="11:11">
      <c r="K27242"/>
    </row>
    <row r="27243" spans="11:11">
      <c r="K27243"/>
    </row>
    <row r="27244" spans="11:11">
      <c r="K27244"/>
    </row>
    <row r="27245" spans="11:11">
      <c r="K27245"/>
    </row>
    <row r="27246" spans="11:11">
      <c r="K27246"/>
    </row>
    <row r="27247" spans="11:11">
      <c r="K27247"/>
    </row>
    <row r="27248" spans="11:11">
      <c r="K27248"/>
    </row>
    <row r="27249" spans="11:11">
      <c r="K27249"/>
    </row>
    <row r="27250" spans="11:11">
      <c r="K27250"/>
    </row>
    <row r="27251" spans="11:11">
      <c r="K27251"/>
    </row>
    <row r="27252" spans="11:11">
      <c r="K27252"/>
    </row>
    <row r="27253" spans="11:11">
      <c r="K27253"/>
    </row>
    <row r="27254" spans="11:11">
      <c r="K27254"/>
    </row>
    <row r="27255" spans="11:11">
      <c r="K27255"/>
    </row>
    <row r="27256" spans="11:11">
      <c r="K27256"/>
    </row>
    <row r="27257" spans="11:11">
      <c r="K27257"/>
    </row>
    <row r="27258" spans="11:11">
      <c r="K27258"/>
    </row>
    <row r="27259" spans="11:11">
      <c r="K27259"/>
    </row>
    <row r="27260" spans="11:11">
      <c r="K27260"/>
    </row>
    <row r="27261" spans="11:11">
      <c r="K27261"/>
    </row>
    <row r="27262" spans="11:11">
      <c r="K27262"/>
    </row>
    <row r="27263" spans="11:11">
      <c r="K27263"/>
    </row>
    <row r="27264" spans="11:11">
      <c r="K27264"/>
    </row>
    <row r="27265" spans="11:11">
      <c r="K27265"/>
    </row>
    <row r="27266" spans="11:11">
      <c r="K27266"/>
    </row>
    <row r="27267" spans="11:11">
      <c r="K27267"/>
    </row>
    <row r="27268" spans="11:11">
      <c r="K27268"/>
    </row>
    <row r="27269" spans="11:11">
      <c r="K27269"/>
    </row>
    <row r="27270" spans="11:11">
      <c r="K27270"/>
    </row>
    <row r="27271" spans="11:11">
      <c r="K27271"/>
    </row>
    <row r="27272" spans="11:11">
      <c r="K27272"/>
    </row>
    <row r="27273" spans="11:11">
      <c r="K27273"/>
    </row>
    <row r="27274" spans="11:11">
      <c r="K27274"/>
    </row>
    <row r="27275" spans="11:11">
      <c r="K27275"/>
    </row>
    <row r="27276" spans="11:11">
      <c r="K27276"/>
    </row>
    <row r="27277" spans="11:11">
      <c r="K27277"/>
    </row>
    <row r="27278" spans="11:11">
      <c r="K27278"/>
    </row>
    <row r="27279" spans="11:11">
      <c r="K27279"/>
    </row>
    <row r="27280" spans="11:11">
      <c r="K27280"/>
    </row>
    <row r="27281" spans="11:11">
      <c r="K27281"/>
    </row>
    <row r="27282" spans="11:11">
      <c r="K27282"/>
    </row>
    <row r="27283" spans="11:11">
      <c r="K27283"/>
    </row>
    <row r="27284" spans="11:11">
      <c r="K27284"/>
    </row>
    <row r="27285" spans="11:11">
      <c r="K27285"/>
    </row>
    <row r="27286" spans="11:11">
      <c r="K27286"/>
    </row>
    <row r="27287" spans="11:11">
      <c r="K27287"/>
    </row>
    <row r="27288" spans="11:11">
      <c r="K27288"/>
    </row>
    <row r="27289" spans="11:11">
      <c r="K27289"/>
    </row>
    <row r="27290" spans="11:11">
      <c r="K27290"/>
    </row>
    <row r="27291" spans="11:11">
      <c r="K27291"/>
    </row>
    <row r="27292" spans="11:11">
      <c r="K27292"/>
    </row>
    <row r="27293" spans="11:11">
      <c r="K27293"/>
    </row>
    <row r="27294" spans="11:11">
      <c r="K27294"/>
    </row>
    <row r="27295" spans="11:11">
      <c r="K27295"/>
    </row>
    <row r="27296" spans="11:11">
      <c r="K27296"/>
    </row>
    <row r="27297" spans="11:11">
      <c r="K27297"/>
    </row>
    <row r="27298" spans="11:11">
      <c r="K27298"/>
    </row>
    <row r="27299" spans="11:11">
      <c r="K27299"/>
    </row>
    <row r="27300" spans="11:11">
      <c r="K27300"/>
    </row>
    <row r="27301" spans="11:11">
      <c r="K27301"/>
    </row>
    <row r="27302" spans="11:11">
      <c r="K27302"/>
    </row>
    <row r="27303" spans="11:11">
      <c r="K27303"/>
    </row>
    <row r="27304" spans="11:11">
      <c r="K27304"/>
    </row>
    <row r="27305" spans="11:11">
      <c r="K27305"/>
    </row>
    <row r="27306" spans="11:11">
      <c r="K27306"/>
    </row>
    <row r="27307" spans="11:11">
      <c r="K27307"/>
    </row>
    <row r="27308" spans="11:11">
      <c r="K27308"/>
    </row>
    <row r="27309" spans="11:11">
      <c r="K27309"/>
    </row>
    <row r="27310" spans="11:11">
      <c r="K27310"/>
    </row>
    <row r="27311" spans="11:11">
      <c r="K27311"/>
    </row>
    <row r="27312" spans="11:11">
      <c r="K27312"/>
    </row>
    <row r="27313" spans="11:11">
      <c r="K27313"/>
    </row>
    <row r="27314" spans="11:11">
      <c r="K27314"/>
    </row>
    <row r="27315" spans="11:11">
      <c r="K27315"/>
    </row>
    <row r="27316" spans="11:11">
      <c r="K27316"/>
    </row>
    <row r="27317" spans="11:11">
      <c r="K27317"/>
    </row>
    <row r="27318" spans="11:11">
      <c r="K27318"/>
    </row>
    <row r="27319" spans="11:11">
      <c r="K27319"/>
    </row>
    <row r="27320" spans="11:11">
      <c r="K27320"/>
    </row>
    <row r="27321" spans="11:11">
      <c r="K27321"/>
    </row>
    <row r="27322" spans="11:11">
      <c r="K27322"/>
    </row>
    <row r="27323" spans="11:11">
      <c r="K27323"/>
    </row>
    <row r="27324" spans="11:11">
      <c r="K27324"/>
    </row>
    <row r="27325" spans="11:11">
      <c r="K27325"/>
    </row>
    <row r="27326" spans="11:11">
      <c r="K27326"/>
    </row>
    <row r="27327" spans="11:11">
      <c r="K27327"/>
    </row>
    <row r="27328" spans="11:11">
      <c r="K27328"/>
    </row>
    <row r="27329" spans="11:11">
      <c r="K27329"/>
    </row>
    <row r="27330" spans="11:11">
      <c r="K27330"/>
    </row>
    <row r="27331" spans="11:11">
      <c r="K27331"/>
    </row>
    <row r="27332" spans="11:11">
      <c r="K27332"/>
    </row>
    <row r="27333" spans="11:11">
      <c r="K27333"/>
    </row>
    <row r="27334" spans="11:11">
      <c r="K27334"/>
    </row>
    <row r="27335" spans="11:11">
      <c r="K27335"/>
    </row>
    <row r="27336" spans="11:11">
      <c r="K27336"/>
    </row>
    <row r="27337" spans="11:11">
      <c r="K27337"/>
    </row>
    <row r="27338" spans="11:11">
      <c r="K27338"/>
    </row>
    <row r="27339" spans="11:11">
      <c r="K27339"/>
    </row>
    <row r="27340" spans="11:11">
      <c r="K27340"/>
    </row>
    <row r="27341" spans="11:11">
      <c r="K27341"/>
    </row>
    <row r="27342" spans="11:11">
      <c r="K27342"/>
    </row>
    <row r="27343" spans="11:11">
      <c r="K27343"/>
    </row>
    <row r="27344" spans="11:11">
      <c r="K27344"/>
    </row>
    <row r="27345" spans="11:11">
      <c r="K27345"/>
    </row>
    <row r="27346" spans="11:11">
      <c r="K27346"/>
    </row>
    <row r="27347" spans="11:11">
      <c r="K27347"/>
    </row>
    <row r="27348" spans="11:11">
      <c r="K27348"/>
    </row>
    <row r="27349" spans="11:11">
      <c r="K27349"/>
    </row>
    <row r="27350" spans="11:11">
      <c r="K27350"/>
    </row>
    <row r="27351" spans="11:11">
      <c r="K27351"/>
    </row>
    <row r="27352" spans="11:11">
      <c r="K27352"/>
    </row>
    <row r="27353" spans="11:11">
      <c r="K27353"/>
    </row>
    <row r="27354" spans="11:11">
      <c r="K27354"/>
    </row>
    <row r="27355" spans="11:11">
      <c r="K27355"/>
    </row>
    <row r="27356" spans="11:11">
      <c r="K27356"/>
    </row>
    <row r="27357" spans="11:11">
      <c r="K27357"/>
    </row>
    <row r="27358" spans="11:11">
      <c r="K27358"/>
    </row>
    <row r="27359" spans="11:11">
      <c r="K27359"/>
    </row>
    <row r="27360" spans="11:11">
      <c r="K27360"/>
    </row>
    <row r="27361" spans="11:11">
      <c r="K27361"/>
    </row>
    <row r="27362" spans="11:11">
      <c r="K27362"/>
    </row>
    <row r="27363" spans="11:11">
      <c r="K27363"/>
    </row>
    <row r="27364" spans="11:11">
      <c r="K27364"/>
    </row>
    <row r="27365" spans="11:11">
      <c r="K27365"/>
    </row>
    <row r="27366" spans="11:11">
      <c r="K27366"/>
    </row>
    <row r="27367" spans="11:11">
      <c r="K27367"/>
    </row>
    <row r="27368" spans="11:11">
      <c r="K27368"/>
    </row>
    <row r="27369" spans="11:11">
      <c r="K27369"/>
    </row>
    <row r="27370" spans="11:11">
      <c r="K27370"/>
    </row>
    <row r="27371" spans="11:11">
      <c r="K27371"/>
    </row>
    <row r="27372" spans="11:11">
      <c r="K27372"/>
    </row>
    <row r="27373" spans="11:11">
      <c r="K27373"/>
    </row>
    <row r="27374" spans="11:11">
      <c r="K27374"/>
    </row>
    <row r="27375" spans="11:11">
      <c r="K27375"/>
    </row>
    <row r="27376" spans="11:11">
      <c r="K27376"/>
    </row>
    <row r="27377" spans="11:11">
      <c r="K27377"/>
    </row>
    <row r="27378" spans="11:11">
      <c r="K27378"/>
    </row>
    <row r="27379" spans="11:11">
      <c r="K27379"/>
    </row>
    <row r="27380" spans="11:11">
      <c r="K27380"/>
    </row>
    <row r="27381" spans="11:11">
      <c r="K27381"/>
    </row>
    <row r="27382" spans="11:11">
      <c r="K27382"/>
    </row>
    <row r="27383" spans="11:11">
      <c r="K27383"/>
    </row>
    <row r="27384" spans="11:11">
      <c r="K27384"/>
    </row>
    <row r="27385" spans="11:11">
      <c r="K27385"/>
    </row>
    <row r="27386" spans="11:11">
      <c r="K27386"/>
    </row>
    <row r="27387" spans="11:11">
      <c r="K27387"/>
    </row>
    <row r="27388" spans="11:11">
      <c r="K27388"/>
    </row>
    <row r="27389" spans="11:11">
      <c r="K27389"/>
    </row>
    <row r="27390" spans="11:11">
      <c r="K27390"/>
    </row>
    <row r="27391" spans="11:11">
      <c r="K27391"/>
    </row>
    <row r="27392" spans="11:11">
      <c r="K27392"/>
    </row>
    <row r="27393" spans="11:11">
      <c r="K27393"/>
    </row>
    <row r="27394" spans="11:11">
      <c r="K27394"/>
    </row>
    <row r="27395" spans="11:11">
      <c r="K27395"/>
    </row>
    <row r="27396" spans="11:11">
      <c r="K27396"/>
    </row>
    <row r="27397" spans="11:11">
      <c r="K27397"/>
    </row>
    <row r="27398" spans="11:11">
      <c r="K27398"/>
    </row>
    <row r="27399" spans="11:11">
      <c r="K27399"/>
    </row>
    <row r="27400" spans="11:11">
      <c r="K27400"/>
    </row>
    <row r="27401" spans="11:11">
      <c r="K27401"/>
    </row>
    <row r="27402" spans="11:11">
      <c r="K27402"/>
    </row>
    <row r="27403" spans="11:11">
      <c r="K27403"/>
    </row>
    <row r="27404" spans="11:11">
      <c r="K27404"/>
    </row>
    <row r="27405" spans="11:11">
      <c r="K27405"/>
    </row>
    <row r="27406" spans="11:11">
      <c r="K27406"/>
    </row>
    <row r="27407" spans="11:11">
      <c r="K27407"/>
    </row>
    <row r="27408" spans="11:11">
      <c r="K27408"/>
    </row>
    <row r="27409" spans="11:11">
      <c r="K27409"/>
    </row>
    <row r="27410" spans="11:11">
      <c r="K27410"/>
    </row>
    <row r="27411" spans="11:11">
      <c r="K27411"/>
    </row>
    <row r="27412" spans="11:11">
      <c r="K27412"/>
    </row>
    <row r="27413" spans="11:11">
      <c r="K27413"/>
    </row>
    <row r="27414" spans="11:11">
      <c r="K27414"/>
    </row>
    <row r="27415" spans="11:11">
      <c r="K27415"/>
    </row>
    <row r="27416" spans="11:11">
      <c r="K27416"/>
    </row>
    <row r="27417" spans="11:11">
      <c r="K27417"/>
    </row>
    <row r="27418" spans="11:11">
      <c r="K27418"/>
    </row>
    <row r="27419" spans="11:11">
      <c r="K27419"/>
    </row>
    <row r="27420" spans="11:11">
      <c r="K27420"/>
    </row>
    <row r="27421" spans="11:11">
      <c r="K27421"/>
    </row>
    <row r="27422" spans="11:11">
      <c r="K27422"/>
    </row>
    <row r="27423" spans="11:11">
      <c r="K27423"/>
    </row>
    <row r="27424" spans="11:11">
      <c r="K27424"/>
    </row>
    <row r="27425" spans="11:11">
      <c r="K27425"/>
    </row>
    <row r="27426" spans="11:11">
      <c r="K27426"/>
    </row>
    <row r="27427" spans="11:11">
      <c r="K27427"/>
    </row>
    <row r="27428" spans="11:11">
      <c r="K27428"/>
    </row>
    <row r="27429" spans="11:11">
      <c r="K27429"/>
    </row>
    <row r="27430" spans="11:11">
      <c r="K27430"/>
    </row>
    <row r="27431" spans="11:11">
      <c r="K27431"/>
    </row>
    <row r="27432" spans="11:11">
      <c r="K27432"/>
    </row>
    <row r="27433" spans="11:11">
      <c r="K27433"/>
    </row>
    <row r="27434" spans="11:11">
      <c r="K27434"/>
    </row>
    <row r="27435" spans="11:11">
      <c r="K27435"/>
    </row>
    <row r="27436" spans="11:11">
      <c r="K27436"/>
    </row>
    <row r="27437" spans="11:11">
      <c r="K27437"/>
    </row>
    <row r="27438" spans="11:11">
      <c r="K27438"/>
    </row>
    <row r="27439" spans="11:11">
      <c r="K27439"/>
    </row>
    <row r="27440" spans="11:11">
      <c r="K27440"/>
    </row>
    <row r="27441" spans="11:11">
      <c r="K27441"/>
    </row>
    <row r="27442" spans="11:11">
      <c r="K27442"/>
    </row>
    <row r="27443" spans="11:11">
      <c r="K27443"/>
    </row>
    <row r="27444" spans="11:11">
      <c r="K27444"/>
    </row>
    <row r="27445" spans="11:11">
      <c r="K27445"/>
    </row>
    <row r="27446" spans="11:11">
      <c r="K27446"/>
    </row>
    <row r="27447" spans="11:11">
      <c r="K27447"/>
    </row>
    <row r="27448" spans="11:11">
      <c r="K27448"/>
    </row>
    <row r="27449" spans="11:11">
      <c r="K27449"/>
    </row>
    <row r="27450" spans="11:11">
      <c r="K27450"/>
    </row>
    <row r="27451" spans="11:11">
      <c r="K27451"/>
    </row>
    <row r="27452" spans="11:11">
      <c r="K27452"/>
    </row>
    <row r="27453" spans="11:11">
      <c r="K27453"/>
    </row>
    <row r="27454" spans="11:11">
      <c r="K27454"/>
    </row>
    <row r="27455" spans="11:11">
      <c r="K27455"/>
    </row>
    <row r="27456" spans="11:11">
      <c r="K27456"/>
    </row>
    <row r="27457" spans="11:11">
      <c r="K27457"/>
    </row>
    <row r="27458" spans="11:11">
      <c r="K27458"/>
    </row>
    <row r="27459" spans="11:11">
      <c r="K27459"/>
    </row>
    <row r="27460" spans="11:11">
      <c r="K27460"/>
    </row>
    <row r="27461" spans="11:11">
      <c r="K27461"/>
    </row>
    <row r="27462" spans="11:11">
      <c r="K27462"/>
    </row>
    <row r="27463" spans="11:11">
      <c r="K27463"/>
    </row>
    <row r="27464" spans="11:11">
      <c r="K27464"/>
    </row>
    <row r="27465" spans="11:11">
      <c r="K27465"/>
    </row>
    <row r="27466" spans="11:11">
      <c r="K27466"/>
    </row>
    <row r="27467" spans="11:11">
      <c r="K27467"/>
    </row>
    <row r="27468" spans="11:11">
      <c r="K27468"/>
    </row>
    <row r="27469" spans="11:11">
      <c r="K27469"/>
    </row>
    <row r="27470" spans="11:11">
      <c r="K27470"/>
    </row>
    <row r="27471" spans="11:11">
      <c r="K27471"/>
    </row>
    <row r="27472" spans="11:11">
      <c r="K27472"/>
    </row>
    <row r="27473" spans="11:11">
      <c r="K27473"/>
    </row>
    <row r="27474" spans="11:11">
      <c r="K27474"/>
    </row>
    <row r="27475" spans="11:11">
      <c r="K27475"/>
    </row>
    <row r="27476" spans="11:11">
      <c r="K27476"/>
    </row>
    <row r="27477" spans="11:11">
      <c r="K27477"/>
    </row>
    <row r="27478" spans="11:11">
      <c r="K27478"/>
    </row>
    <row r="27479" spans="11:11">
      <c r="K27479"/>
    </row>
    <row r="27480" spans="11:11">
      <c r="K27480"/>
    </row>
    <row r="27481" spans="11:11">
      <c r="K27481"/>
    </row>
    <row r="27482" spans="11:11">
      <c r="K27482"/>
    </row>
    <row r="27483" spans="11:11">
      <c r="K27483"/>
    </row>
    <row r="27484" spans="11:11">
      <c r="K27484"/>
    </row>
    <row r="27485" spans="11:11">
      <c r="K27485"/>
    </row>
    <row r="27486" spans="11:11">
      <c r="K27486"/>
    </row>
    <row r="27487" spans="11:11">
      <c r="K27487"/>
    </row>
    <row r="27488" spans="11:11">
      <c r="K27488"/>
    </row>
    <row r="27489" spans="11:11">
      <c r="K27489"/>
    </row>
    <row r="27490" spans="11:11">
      <c r="K27490"/>
    </row>
    <row r="27491" spans="11:11">
      <c r="K27491"/>
    </row>
    <row r="27492" spans="11:11">
      <c r="K27492"/>
    </row>
    <row r="27493" spans="11:11">
      <c r="K27493"/>
    </row>
    <row r="27494" spans="11:11">
      <c r="K27494"/>
    </row>
    <row r="27495" spans="11:11">
      <c r="K27495"/>
    </row>
    <row r="27496" spans="11:11">
      <c r="K27496"/>
    </row>
    <row r="27497" spans="11:11">
      <c r="K27497"/>
    </row>
    <row r="27498" spans="11:11">
      <c r="K27498"/>
    </row>
    <row r="27499" spans="11:11">
      <c r="K27499"/>
    </row>
    <row r="27500" spans="11:11">
      <c r="K27500"/>
    </row>
    <row r="27501" spans="11:11">
      <c r="K27501"/>
    </row>
    <row r="27502" spans="11:11">
      <c r="K27502"/>
    </row>
    <row r="27503" spans="11:11">
      <c r="K27503"/>
    </row>
    <row r="27504" spans="11:11">
      <c r="K27504"/>
    </row>
    <row r="27505" spans="11:11">
      <c r="K27505"/>
    </row>
    <row r="27506" spans="11:11">
      <c r="K27506"/>
    </row>
    <row r="27507" spans="11:11">
      <c r="K27507"/>
    </row>
    <row r="27508" spans="11:11">
      <c r="K27508"/>
    </row>
    <row r="27509" spans="11:11">
      <c r="K27509"/>
    </row>
    <row r="27510" spans="11:11">
      <c r="K27510"/>
    </row>
    <row r="27511" spans="11:11">
      <c r="K27511"/>
    </row>
    <row r="27512" spans="11:11">
      <c r="K27512"/>
    </row>
    <row r="27513" spans="11:11">
      <c r="K27513"/>
    </row>
    <row r="27514" spans="11:11">
      <c r="K27514"/>
    </row>
    <row r="27515" spans="11:11">
      <c r="K27515"/>
    </row>
    <row r="27516" spans="11:11">
      <c r="K27516"/>
    </row>
    <row r="27517" spans="11:11">
      <c r="K27517"/>
    </row>
    <row r="27518" spans="11:11">
      <c r="K27518"/>
    </row>
    <row r="27519" spans="11:11">
      <c r="K27519"/>
    </row>
    <row r="27520" spans="11:11">
      <c r="K27520"/>
    </row>
    <row r="27521" spans="11:11">
      <c r="K27521"/>
    </row>
    <row r="27522" spans="11:11">
      <c r="K27522"/>
    </row>
    <row r="27523" spans="11:11">
      <c r="K27523"/>
    </row>
    <row r="27524" spans="11:11">
      <c r="K27524"/>
    </row>
    <row r="27525" spans="11:11">
      <c r="K27525"/>
    </row>
    <row r="27526" spans="11:11">
      <c r="K27526"/>
    </row>
    <row r="27527" spans="11:11">
      <c r="K27527"/>
    </row>
    <row r="27528" spans="11:11">
      <c r="K27528"/>
    </row>
    <row r="27529" spans="11:11">
      <c r="K27529"/>
    </row>
    <row r="27530" spans="11:11">
      <c r="K27530"/>
    </row>
    <row r="27531" spans="11:11">
      <c r="K27531"/>
    </row>
    <row r="27532" spans="11:11">
      <c r="K27532"/>
    </row>
    <row r="27533" spans="11:11">
      <c r="K27533"/>
    </row>
    <row r="27534" spans="11:11">
      <c r="K27534"/>
    </row>
    <row r="27535" spans="11:11">
      <c r="K27535"/>
    </row>
    <row r="27536" spans="11:11">
      <c r="K27536"/>
    </row>
    <row r="27537" spans="11:11">
      <c r="K27537"/>
    </row>
    <row r="27538" spans="11:11">
      <c r="K27538"/>
    </row>
    <row r="27539" spans="11:11">
      <c r="K27539"/>
    </row>
    <row r="27540" spans="11:11">
      <c r="K27540"/>
    </row>
    <row r="27541" spans="11:11">
      <c r="K27541"/>
    </row>
    <row r="27542" spans="11:11">
      <c r="K27542"/>
    </row>
    <row r="27543" spans="11:11">
      <c r="K27543"/>
    </row>
    <row r="27544" spans="11:11">
      <c r="K27544"/>
    </row>
    <row r="27545" spans="11:11">
      <c r="K27545"/>
    </row>
    <row r="27546" spans="11:11">
      <c r="K27546"/>
    </row>
    <row r="27547" spans="11:11">
      <c r="K27547"/>
    </row>
    <row r="27548" spans="11:11">
      <c r="K27548"/>
    </row>
    <row r="27549" spans="11:11">
      <c r="K27549"/>
    </row>
    <row r="27550" spans="11:11">
      <c r="K27550"/>
    </row>
    <row r="27551" spans="11:11">
      <c r="K27551"/>
    </row>
    <row r="27552" spans="11:11">
      <c r="K27552"/>
    </row>
    <row r="27553" spans="11:11">
      <c r="K27553"/>
    </row>
    <row r="27554" spans="11:11">
      <c r="K27554"/>
    </row>
    <row r="27555" spans="11:11">
      <c r="K27555"/>
    </row>
    <row r="27556" spans="11:11">
      <c r="K27556"/>
    </row>
    <row r="27557" spans="11:11">
      <c r="K27557"/>
    </row>
    <row r="27558" spans="11:11">
      <c r="K27558"/>
    </row>
    <row r="27559" spans="11:11">
      <c r="K27559"/>
    </row>
    <row r="27560" spans="11:11">
      <c r="K27560"/>
    </row>
    <row r="27561" spans="11:11">
      <c r="K27561"/>
    </row>
    <row r="27562" spans="11:11">
      <c r="K27562"/>
    </row>
    <row r="27563" spans="11:11">
      <c r="K27563"/>
    </row>
    <row r="27564" spans="11:11">
      <c r="K27564"/>
    </row>
    <row r="27565" spans="11:11">
      <c r="K27565"/>
    </row>
    <row r="27566" spans="11:11">
      <c r="K27566"/>
    </row>
    <row r="27567" spans="11:11">
      <c r="K27567"/>
    </row>
    <row r="27568" spans="11:11">
      <c r="K27568"/>
    </row>
    <row r="27569" spans="11:11">
      <c r="K27569"/>
    </row>
    <row r="27570" spans="11:11">
      <c r="K27570"/>
    </row>
    <row r="27571" spans="11:11">
      <c r="K27571"/>
    </row>
    <row r="27572" spans="11:11">
      <c r="K27572"/>
    </row>
    <row r="27573" spans="11:11">
      <c r="K27573"/>
    </row>
    <row r="27574" spans="11:11">
      <c r="K27574"/>
    </row>
    <row r="27575" spans="11:11">
      <c r="K27575"/>
    </row>
    <row r="27576" spans="11:11">
      <c r="K27576"/>
    </row>
    <row r="27577" spans="11:11">
      <c r="K27577"/>
    </row>
    <row r="27578" spans="11:11">
      <c r="K27578"/>
    </row>
    <row r="27579" spans="11:11">
      <c r="K27579"/>
    </row>
    <row r="27580" spans="11:11">
      <c r="K27580"/>
    </row>
    <row r="27581" spans="11:11">
      <c r="K27581"/>
    </row>
    <row r="27582" spans="11:11">
      <c r="K27582"/>
    </row>
    <row r="27583" spans="11:11">
      <c r="K27583"/>
    </row>
    <row r="27584" spans="11:11">
      <c r="K27584"/>
    </row>
    <row r="27585" spans="11:11">
      <c r="K27585"/>
    </row>
    <row r="27586" spans="11:11">
      <c r="K27586"/>
    </row>
    <row r="27587" spans="11:11">
      <c r="K27587"/>
    </row>
    <row r="27588" spans="11:11">
      <c r="K27588"/>
    </row>
    <row r="27589" spans="11:11">
      <c r="K27589"/>
    </row>
    <row r="27590" spans="11:11">
      <c r="K27590"/>
    </row>
    <row r="27591" spans="11:11">
      <c r="K27591"/>
    </row>
    <row r="27592" spans="11:11">
      <c r="K27592"/>
    </row>
    <row r="27593" spans="11:11">
      <c r="K27593"/>
    </row>
    <row r="27594" spans="11:11">
      <c r="K27594"/>
    </row>
    <row r="27595" spans="11:11">
      <c r="K27595"/>
    </row>
    <row r="27596" spans="11:11">
      <c r="K27596"/>
    </row>
    <row r="27597" spans="11:11">
      <c r="K27597"/>
    </row>
    <row r="27598" spans="11:11">
      <c r="K27598"/>
    </row>
    <row r="27599" spans="11:11">
      <c r="K27599"/>
    </row>
    <row r="27600" spans="11:11">
      <c r="K27600"/>
    </row>
    <row r="27601" spans="11:11">
      <c r="K27601"/>
    </row>
    <row r="27602" spans="11:11">
      <c r="K27602"/>
    </row>
    <row r="27603" spans="11:11">
      <c r="K27603"/>
    </row>
    <row r="27604" spans="11:11">
      <c r="K27604"/>
    </row>
    <row r="27605" spans="11:11">
      <c r="K27605"/>
    </row>
    <row r="27606" spans="11:11">
      <c r="K27606"/>
    </row>
    <row r="27607" spans="11:11">
      <c r="K27607"/>
    </row>
    <row r="27608" spans="11:11">
      <c r="K27608"/>
    </row>
    <row r="27609" spans="11:11">
      <c r="K27609"/>
    </row>
    <row r="27610" spans="11:11">
      <c r="K27610"/>
    </row>
    <row r="27611" spans="11:11">
      <c r="K27611"/>
    </row>
    <row r="27612" spans="11:11">
      <c r="K27612"/>
    </row>
    <row r="27613" spans="11:11">
      <c r="K27613"/>
    </row>
    <row r="27614" spans="11:11">
      <c r="K27614"/>
    </row>
    <row r="27615" spans="11:11">
      <c r="K27615"/>
    </row>
    <row r="27616" spans="11:11">
      <c r="K27616"/>
    </row>
    <row r="27617" spans="11:11">
      <c r="K27617"/>
    </row>
    <row r="27618" spans="11:11">
      <c r="K27618"/>
    </row>
    <row r="27619" spans="11:11">
      <c r="K27619"/>
    </row>
    <row r="27620" spans="11:11">
      <c r="K27620"/>
    </row>
    <row r="27621" spans="11:11">
      <c r="K27621"/>
    </row>
    <row r="27622" spans="11:11">
      <c r="K27622"/>
    </row>
    <row r="27623" spans="11:11">
      <c r="K27623"/>
    </row>
    <row r="27624" spans="11:11">
      <c r="K27624"/>
    </row>
    <row r="27625" spans="11:11">
      <c r="K27625"/>
    </row>
    <row r="27626" spans="11:11">
      <c r="K27626"/>
    </row>
    <row r="27627" spans="11:11">
      <c r="K27627"/>
    </row>
    <row r="27628" spans="11:11">
      <c r="K27628"/>
    </row>
    <row r="27629" spans="11:11">
      <c r="K27629"/>
    </row>
    <row r="27630" spans="11:11">
      <c r="K27630"/>
    </row>
    <row r="27631" spans="11:11">
      <c r="K27631"/>
    </row>
    <row r="27632" spans="11:11">
      <c r="K27632"/>
    </row>
    <row r="27633" spans="11:11">
      <c r="K27633"/>
    </row>
    <row r="27634" spans="11:11">
      <c r="K27634"/>
    </row>
    <row r="27635" spans="11:11">
      <c r="K27635"/>
    </row>
    <row r="27636" spans="11:11">
      <c r="K27636"/>
    </row>
    <row r="27637" spans="11:11">
      <c r="K27637"/>
    </row>
    <row r="27638" spans="11:11">
      <c r="K27638"/>
    </row>
    <row r="27639" spans="11:11">
      <c r="K27639"/>
    </row>
    <row r="27640" spans="11:11">
      <c r="K27640"/>
    </row>
    <row r="27641" spans="11:11">
      <c r="K27641"/>
    </row>
    <row r="27642" spans="11:11">
      <c r="K27642"/>
    </row>
    <row r="27643" spans="11:11">
      <c r="K27643"/>
    </row>
    <row r="27644" spans="11:11">
      <c r="K27644"/>
    </row>
    <row r="27645" spans="11:11">
      <c r="K27645"/>
    </row>
    <row r="27646" spans="11:11">
      <c r="K27646"/>
    </row>
    <row r="27647" spans="11:11">
      <c r="K27647"/>
    </row>
    <row r="27648" spans="11:11">
      <c r="K27648"/>
    </row>
    <row r="27649" spans="11:11">
      <c r="K27649"/>
    </row>
    <row r="27650" spans="11:11">
      <c r="K27650"/>
    </row>
    <row r="27651" spans="11:11">
      <c r="K27651"/>
    </row>
    <row r="27652" spans="11:11">
      <c r="K27652"/>
    </row>
    <row r="27653" spans="11:11">
      <c r="K27653"/>
    </row>
    <row r="27654" spans="11:11">
      <c r="K27654"/>
    </row>
    <row r="27655" spans="11:11">
      <c r="K27655"/>
    </row>
    <row r="27656" spans="11:11">
      <c r="K27656"/>
    </row>
    <row r="27657" spans="11:11">
      <c r="K27657"/>
    </row>
    <row r="27658" spans="11:11">
      <c r="K27658"/>
    </row>
    <row r="27659" spans="11:11">
      <c r="K27659"/>
    </row>
    <row r="27660" spans="11:11">
      <c r="K27660"/>
    </row>
    <row r="27661" spans="11:11">
      <c r="K27661"/>
    </row>
    <row r="27662" spans="11:11">
      <c r="K27662"/>
    </row>
    <row r="27663" spans="11:11">
      <c r="K27663"/>
    </row>
    <row r="27664" spans="11:11">
      <c r="K27664"/>
    </row>
    <row r="27665" spans="11:11">
      <c r="K27665"/>
    </row>
    <row r="27666" spans="11:11">
      <c r="K27666"/>
    </row>
    <row r="27667" spans="11:11">
      <c r="K27667"/>
    </row>
    <row r="27668" spans="11:11">
      <c r="K27668"/>
    </row>
    <row r="27669" spans="11:11">
      <c r="K27669"/>
    </row>
    <row r="27670" spans="11:11">
      <c r="K27670"/>
    </row>
    <row r="27671" spans="11:11">
      <c r="K27671"/>
    </row>
    <row r="27672" spans="11:11">
      <c r="K27672"/>
    </row>
    <row r="27673" spans="11:11">
      <c r="K27673"/>
    </row>
    <row r="27674" spans="11:11">
      <c r="K27674"/>
    </row>
    <row r="27675" spans="11:11">
      <c r="K27675"/>
    </row>
    <row r="27676" spans="11:11">
      <c r="K27676"/>
    </row>
    <row r="27677" spans="11:11">
      <c r="K27677"/>
    </row>
    <row r="27678" spans="11:11">
      <c r="K27678"/>
    </row>
    <row r="27679" spans="11:11">
      <c r="K27679"/>
    </row>
    <row r="27680" spans="11:11">
      <c r="K27680"/>
    </row>
    <row r="27681" spans="11:11">
      <c r="K27681"/>
    </row>
    <row r="27682" spans="11:11">
      <c r="K27682"/>
    </row>
    <row r="27683" spans="11:11">
      <c r="K27683"/>
    </row>
    <row r="27684" spans="11:11">
      <c r="K27684"/>
    </row>
    <row r="27685" spans="11:11">
      <c r="K27685"/>
    </row>
    <row r="27686" spans="11:11">
      <c r="K27686"/>
    </row>
    <row r="27687" spans="11:11">
      <c r="K27687"/>
    </row>
    <row r="27688" spans="11:11">
      <c r="K27688"/>
    </row>
    <row r="27689" spans="11:11">
      <c r="K27689"/>
    </row>
    <row r="27690" spans="11:11">
      <c r="K27690"/>
    </row>
    <row r="27691" spans="11:11">
      <c r="K27691"/>
    </row>
    <row r="27692" spans="11:11">
      <c r="K27692"/>
    </row>
    <row r="27693" spans="11:11">
      <c r="K27693"/>
    </row>
    <row r="27694" spans="11:11">
      <c r="K27694"/>
    </row>
    <row r="27695" spans="11:11">
      <c r="K27695"/>
    </row>
    <row r="27696" spans="11:11">
      <c r="K27696"/>
    </row>
    <row r="27697" spans="11:11">
      <c r="K27697"/>
    </row>
    <row r="27698" spans="11:11">
      <c r="K27698"/>
    </row>
    <row r="27699" spans="11:11">
      <c r="K27699"/>
    </row>
    <row r="27700" spans="11:11">
      <c r="K27700"/>
    </row>
    <row r="27701" spans="11:11">
      <c r="K27701"/>
    </row>
    <row r="27702" spans="11:11">
      <c r="K27702"/>
    </row>
    <row r="27703" spans="11:11">
      <c r="K27703"/>
    </row>
    <row r="27704" spans="11:11">
      <c r="K27704"/>
    </row>
    <row r="27705" spans="11:11">
      <c r="K27705"/>
    </row>
    <row r="27706" spans="11:11">
      <c r="K27706"/>
    </row>
    <row r="27707" spans="11:11">
      <c r="K27707"/>
    </row>
    <row r="27708" spans="11:11">
      <c r="K27708"/>
    </row>
    <row r="27709" spans="11:11">
      <c r="K27709"/>
    </row>
    <row r="27710" spans="11:11">
      <c r="K27710"/>
    </row>
    <row r="27711" spans="11:11">
      <c r="K27711"/>
    </row>
    <row r="27712" spans="11:11">
      <c r="K27712"/>
    </row>
    <row r="27713" spans="11:11">
      <c r="K27713"/>
    </row>
    <row r="27714" spans="11:11">
      <c r="K27714"/>
    </row>
    <row r="27715" spans="11:11">
      <c r="K27715"/>
    </row>
    <row r="27716" spans="11:11">
      <c r="K27716"/>
    </row>
    <row r="27717" spans="11:11">
      <c r="K27717"/>
    </row>
    <row r="27718" spans="11:11">
      <c r="K27718"/>
    </row>
    <row r="27719" spans="11:11">
      <c r="K27719"/>
    </row>
    <row r="27720" spans="11:11">
      <c r="K27720"/>
    </row>
    <row r="27721" spans="11:11">
      <c r="K27721"/>
    </row>
    <row r="27722" spans="11:11">
      <c r="K27722"/>
    </row>
    <row r="27723" spans="11:11">
      <c r="K27723"/>
    </row>
    <row r="27724" spans="11:11">
      <c r="K27724"/>
    </row>
    <row r="27725" spans="11:11">
      <c r="K27725"/>
    </row>
    <row r="27726" spans="11:11">
      <c r="K27726"/>
    </row>
    <row r="27727" spans="11:11">
      <c r="K27727"/>
    </row>
    <row r="27728" spans="11:11">
      <c r="K27728"/>
    </row>
    <row r="27729" spans="11:11">
      <c r="K27729"/>
    </row>
    <row r="27730" spans="11:11">
      <c r="K27730"/>
    </row>
    <row r="27731" spans="11:11">
      <c r="K27731"/>
    </row>
    <row r="27732" spans="11:11">
      <c r="K27732"/>
    </row>
    <row r="27733" spans="11:11">
      <c r="K27733"/>
    </row>
    <row r="27734" spans="11:11">
      <c r="K27734"/>
    </row>
    <row r="27735" spans="11:11">
      <c r="K27735"/>
    </row>
    <row r="27736" spans="11:11">
      <c r="K27736"/>
    </row>
    <row r="27737" spans="11:11">
      <c r="K27737"/>
    </row>
    <row r="27738" spans="11:11">
      <c r="K27738"/>
    </row>
    <row r="27739" spans="11:11">
      <c r="K27739"/>
    </row>
    <row r="27740" spans="11:11">
      <c r="K27740"/>
    </row>
    <row r="27741" spans="11:11">
      <c r="K27741"/>
    </row>
    <row r="27742" spans="11:11">
      <c r="K27742"/>
    </row>
    <row r="27743" spans="11:11">
      <c r="K27743"/>
    </row>
    <row r="27744" spans="11:11">
      <c r="K27744"/>
    </row>
    <row r="27745" spans="11:11">
      <c r="K27745"/>
    </row>
    <row r="27746" spans="11:11">
      <c r="K27746"/>
    </row>
    <row r="27747" spans="11:11">
      <c r="K27747"/>
    </row>
    <row r="27748" spans="11:11">
      <c r="K27748"/>
    </row>
    <row r="27749" spans="11:11">
      <c r="K27749"/>
    </row>
    <row r="27750" spans="11:11">
      <c r="K27750"/>
    </row>
    <row r="27751" spans="11:11">
      <c r="K27751"/>
    </row>
    <row r="27752" spans="11:11">
      <c r="K27752"/>
    </row>
    <row r="27753" spans="11:11">
      <c r="K27753"/>
    </row>
    <row r="27754" spans="11:11">
      <c r="K27754"/>
    </row>
    <row r="27755" spans="11:11">
      <c r="K27755"/>
    </row>
    <row r="27756" spans="11:11">
      <c r="K27756"/>
    </row>
    <row r="27757" spans="11:11">
      <c r="K27757"/>
    </row>
    <row r="27758" spans="11:11">
      <c r="K27758"/>
    </row>
    <row r="27759" spans="11:11">
      <c r="K27759"/>
    </row>
    <row r="27760" spans="11:11">
      <c r="K27760"/>
    </row>
    <row r="27761" spans="11:11">
      <c r="K27761"/>
    </row>
    <row r="27762" spans="11:11">
      <c r="K27762"/>
    </row>
    <row r="27763" spans="11:11">
      <c r="K27763"/>
    </row>
    <row r="27764" spans="11:11">
      <c r="K27764"/>
    </row>
    <row r="27765" spans="11:11">
      <c r="K27765"/>
    </row>
    <row r="27766" spans="11:11">
      <c r="K27766"/>
    </row>
    <row r="27767" spans="11:11">
      <c r="K27767"/>
    </row>
    <row r="27768" spans="11:11">
      <c r="K27768"/>
    </row>
    <row r="27769" spans="11:11">
      <c r="K27769"/>
    </row>
    <row r="27770" spans="11:11">
      <c r="K27770"/>
    </row>
    <row r="27771" spans="11:11">
      <c r="K27771"/>
    </row>
    <row r="27772" spans="11:11">
      <c r="K27772"/>
    </row>
    <row r="27773" spans="11:11">
      <c r="K27773"/>
    </row>
    <row r="27774" spans="11:11">
      <c r="K27774"/>
    </row>
    <row r="27775" spans="11:11">
      <c r="K27775"/>
    </row>
    <row r="27776" spans="11:11">
      <c r="K27776"/>
    </row>
    <row r="27777" spans="11:11">
      <c r="K27777"/>
    </row>
    <row r="27778" spans="11:11">
      <c r="K27778"/>
    </row>
    <row r="27779" spans="11:11">
      <c r="K27779"/>
    </row>
    <row r="27780" spans="11:11">
      <c r="K27780"/>
    </row>
    <row r="27781" spans="11:11">
      <c r="K27781"/>
    </row>
    <row r="27782" spans="11:11">
      <c r="K27782"/>
    </row>
    <row r="27783" spans="11:11">
      <c r="K27783"/>
    </row>
    <row r="27784" spans="11:11">
      <c r="K27784"/>
    </row>
    <row r="27785" spans="11:11">
      <c r="K27785"/>
    </row>
    <row r="27786" spans="11:11">
      <c r="K27786"/>
    </row>
    <row r="27787" spans="11:11">
      <c r="K27787"/>
    </row>
    <row r="27788" spans="11:11">
      <c r="K27788"/>
    </row>
    <row r="27789" spans="11:11">
      <c r="K27789"/>
    </row>
    <row r="27790" spans="11:11">
      <c r="K27790"/>
    </row>
    <row r="27791" spans="11:11">
      <c r="K27791"/>
    </row>
    <row r="27792" spans="11:11">
      <c r="K27792"/>
    </row>
    <row r="27793" spans="11:11">
      <c r="K27793"/>
    </row>
    <row r="27794" spans="11:11">
      <c r="K27794"/>
    </row>
    <row r="27795" spans="11:11">
      <c r="K27795"/>
    </row>
    <row r="27796" spans="11:11">
      <c r="K27796"/>
    </row>
    <row r="27797" spans="11:11">
      <c r="K27797"/>
    </row>
    <row r="27798" spans="11:11">
      <c r="K27798"/>
    </row>
    <row r="27799" spans="11:11">
      <c r="K27799"/>
    </row>
    <row r="27800" spans="11:11">
      <c r="K27800"/>
    </row>
    <row r="27801" spans="11:11">
      <c r="K27801"/>
    </row>
    <row r="27802" spans="11:11">
      <c r="K27802"/>
    </row>
    <row r="27803" spans="11:11">
      <c r="K27803"/>
    </row>
    <row r="27804" spans="11:11">
      <c r="K27804"/>
    </row>
    <row r="27805" spans="11:11">
      <c r="K27805"/>
    </row>
    <row r="27806" spans="11:11">
      <c r="K27806"/>
    </row>
    <row r="27807" spans="11:11">
      <c r="K27807"/>
    </row>
    <row r="27808" spans="11:11">
      <c r="K27808"/>
    </row>
    <row r="27809" spans="11:11">
      <c r="K27809"/>
    </row>
    <row r="27810" spans="11:11">
      <c r="K27810"/>
    </row>
    <row r="27811" spans="11:11">
      <c r="K27811"/>
    </row>
    <row r="27812" spans="11:11">
      <c r="K27812"/>
    </row>
    <row r="27813" spans="11:11">
      <c r="K27813"/>
    </row>
    <row r="27814" spans="11:11">
      <c r="K27814"/>
    </row>
    <row r="27815" spans="11:11">
      <c r="K27815"/>
    </row>
    <row r="27816" spans="11:11">
      <c r="K27816"/>
    </row>
    <row r="27817" spans="11:11">
      <c r="K27817"/>
    </row>
    <row r="27818" spans="11:11">
      <c r="K27818"/>
    </row>
    <row r="27819" spans="11:11">
      <c r="K27819"/>
    </row>
    <row r="27820" spans="11:11">
      <c r="K27820"/>
    </row>
    <row r="27821" spans="11:11">
      <c r="K27821"/>
    </row>
    <row r="27822" spans="11:11">
      <c r="K27822"/>
    </row>
    <row r="27823" spans="11:11">
      <c r="K27823"/>
    </row>
    <row r="27824" spans="11:11">
      <c r="K27824"/>
    </row>
    <row r="27825" spans="11:11">
      <c r="K27825"/>
    </row>
    <row r="27826" spans="11:11">
      <c r="K27826"/>
    </row>
    <row r="27827" spans="11:11">
      <c r="K27827"/>
    </row>
    <row r="27828" spans="11:11">
      <c r="K27828"/>
    </row>
    <row r="27829" spans="11:11">
      <c r="K27829"/>
    </row>
    <row r="27830" spans="11:11">
      <c r="K27830"/>
    </row>
    <row r="27831" spans="11:11">
      <c r="K27831"/>
    </row>
    <row r="27832" spans="11:11">
      <c r="K27832"/>
    </row>
    <row r="27833" spans="11:11">
      <c r="K27833"/>
    </row>
    <row r="27834" spans="11:11">
      <c r="K27834"/>
    </row>
    <row r="27835" spans="11:11">
      <c r="K27835"/>
    </row>
    <row r="27836" spans="11:11">
      <c r="K27836"/>
    </row>
    <row r="27837" spans="11:11">
      <c r="K27837"/>
    </row>
    <row r="27838" spans="11:11">
      <c r="K27838"/>
    </row>
    <row r="27839" spans="11:11">
      <c r="K27839"/>
    </row>
    <row r="27840" spans="11:11">
      <c r="K27840"/>
    </row>
    <row r="27841" spans="11:11">
      <c r="K27841"/>
    </row>
    <row r="27842" spans="11:11">
      <c r="K27842"/>
    </row>
    <row r="27843" spans="11:11">
      <c r="K27843"/>
    </row>
    <row r="27844" spans="11:11">
      <c r="K27844"/>
    </row>
    <row r="27845" spans="11:11">
      <c r="K27845"/>
    </row>
    <row r="27846" spans="11:11">
      <c r="K27846"/>
    </row>
    <row r="27847" spans="11:11">
      <c r="K27847"/>
    </row>
    <row r="27848" spans="11:11">
      <c r="K27848"/>
    </row>
    <row r="27849" spans="11:11">
      <c r="K27849"/>
    </row>
    <row r="27850" spans="11:11">
      <c r="K27850"/>
    </row>
    <row r="27851" spans="11:11">
      <c r="K27851"/>
    </row>
    <row r="27852" spans="11:11">
      <c r="K27852"/>
    </row>
    <row r="27853" spans="11:11">
      <c r="K27853"/>
    </row>
    <row r="27854" spans="11:11">
      <c r="K27854"/>
    </row>
    <row r="27855" spans="11:11">
      <c r="K27855"/>
    </row>
    <row r="27856" spans="11:11">
      <c r="K27856"/>
    </row>
    <row r="27857" spans="11:11">
      <c r="K27857"/>
    </row>
    <row r="27858" spans="11:11">
      <c r="K27858"/>
    </row>
    <row r="27859" spans="11:11">
      <c r="K27859"/>
    </row>
    <row r="27860" spans="11:11">
      <c r="K27860"/>
    </row>
    <row r="27861" spans="11:11">
      <c r="K27861"/>
    </row>
    <row r="27862" spans="11:11">
      <c r="K27862"/>
    </row>
    <row r="27863" spans="11:11">
      <c r="K27863"/>
    </row>
    <row r="27864" spans="11:11">
      <c r="K27864"/>
    </row>
    <row r="27865" spans="11:11">
      <c r="K27865"/>
    </row>
    <row r="27866" spans="11:11">
      <c r="K27866"/>
    </row>
    <row r="27867" spans="11:11">
      <c r="K27867"/>
    </row>
    <row r="27868" spans="11:11">
      <c r="K27868"/>
    </row>
    <row r="27869" spans="11:11">
      <c r="K27869"/>
    </row>
    <row r="27870" spans="11:11">
      <c r="K27870"/>
    </row>
    <row r="27871" spans="11:11">
      <c r="K27871"/>
    </row>
    <row r="27872" spans="11:11">
      <c r="K27872"/>
    </row>
    <row r="27873" spans="11:11">
      <c r="K27873"/>
    </row>
    <row r="27874" spans="11:11">
      <c r="K27874"/>
    </row>
    <row r="27875" spans="11:11">
      <c r="K27875"/>
    </row>
    <row r="27876" spans="11:11">
      <c r="K27876"/>
    </row>
    <row r="27877" spans="11:11">
      <c r="K27877"/>
    </row>
    <row r="27878" spans="11:11">
      <c r="K27878"/>
    </row>
    <row r="27879" spans="11:11">
      <c r="K27879"/>
    </row>
    <row r="27880" spans="11:11">
      <c r="K27880"/>
    </row>
    <row r="27881" spans="11:11">
      <c r="K27881"/>
    </row>
    <row r="27882" spans="11:11">
      <c r="K27882"/>
    </row>
    <row r="27883" spans="11:11">
      <c r="K27883"/>
    </row>
    <row r="27884" spans="11:11">
      <c r="K27884"/>
    </row>
    <row r="27885" spans="11:11">
      <c r="K27885"/>
    </row>
    <row r="27886" spans="11:11">
      <c r="K27886"/>
    </row>
    <row r="27887" spans="11:11">
      <c r="K27887"/>
    </row>
    <row r="27888" spans="11:11">
      <c r="K27888"/>
    </row>
    <row r="27889" spans="11:11">
      <c r="K27889"/>
    </row>
    <row r="27890" spans="11:11">
      <c r="K27890"/>
    </row>
    <row r="27891" spans="11:11">
      <c r="K27891"/>
    </row>
    <row r="27892" spans="11:11">
      <c r="K27892"/>
    </row>
    <row r="27893" spans="11:11">
      <c r="K27893"/>
    </row>
    <row r="27894" spans="11:11">
      <c r="K27894"/>
    </row>
    <row r="27895" spans="11:11">
      <c r="K27895"/>
    </row>
    <row r="27896" spans="11:11">
      <c r="K27896"/>
    </row>
    <row r="27897" spans="11:11">
      <c r="K27897"/>
    </row>
    <row r="27898" spans="11:11">
      <c r="K27898"/>
    </row>
    <row r="27899" spans="11:11">
      <c r="K27899"/>
    </row>
    <row r="27900" spans="11:11">
      <c r="K27900"/>
    </row>
    <row r="27901" spans="11:11">
      <c r="K27901"/>
    </row>
    <row r="27902" spans="11:11">
      <c r="K27902"/>
    </row>
    <row r="27903" spans="11:11">
      <c r="K27903"/>
    </row>
    <row r="27904" spans="11:11">
      <c r="K27904"/>
    </row>
    <row r="27905" spans="11:11">
      <c r="K27905"/>
    </row>
    <row r="27906" spans="11:11">
      <c r="K27906"/>
    </row>
    <row r="27907" spans="11:11">
      <c r="K27907"/>
    </row>
    <row r="27908" spans="11:11">
      <c r="K27908"/>
    </row>
    <row r="27909" spans="11:11">
      <c r="K27909"/>
    </row>
    <row r="27910" spans="11:11">
      <c r="K27910"/>
    </row>
    <row r="27911" spans="11:11">
      <c r="K27911"/>
    </row>
    <row r="27912" spans="11:11">
      <c r="K27912"/>
    </row>
    <row r="27913" spans="11:11">
      <c r="K27913"/>
    </row>
    <row r="27914" spans="11:11">
      <c r="K27914"/>
    </row>
    <row r="27915" spans="11:11">
      <c r="K27915"/>
    </row>
    <row r="27916" spans="11:11">
      <c r="K27916"/>
    </row>
    <row r="27917" spans="11:11">
      <c r="K27917"/>
    </row>
    <row r="27918" spans="11:11">
      <c r="K27918"/>
    </row>
    <row r="27919" spans="11:11">
      <c r="K27919"/>
    </row>
    <row r="27920" spans="11:11">
      <c r="K27920"/>
    </row>
    <row r="27921" spans="11:11">
      <c r="K27921"/>
    </row>
    <row r="27922" spans="11:11">
      <c r="K27922"/>
    </row>
    <row r="27923" spans="11:11">
      <c r="K27923"/>
    </row>
    <row r="27924" spans="11:11">
      <c r="K27924"/>
    </row>
    <row r="27925" spans="11:11">
      <c r="K27925"/>
    </row>
    <row r="27926" spans="11:11">
      <c r="K27926"/>
    </row>
    <row r="27927" spans="11:11">
      <c r="K27927"/>
    </row>
    <row r="27928" spans="11:11">
      <c r="K27928"/>
    </row>
    <row r="27929" spans="11:11">
      <c r="K27929"/>
    </row>
    <row r="27930" spans="11:11">
      <c r="K27930"/>
    </row>
    <row r="27931" spans="11:11">
      <c r="K27931"/>
    </row>
    <row r="27932" spans="11:11">
      <c r="K27932"/>
    </row>
    <row r="27933" spans="11:11">
      <c r="K27933"/>
    </row>
    <row r="27934" spans="11:11">
      <c r="K27934"/>
    </row>
    <row r="27935" spans="11:11">
      <c r="K27935"/>
    </row>
    <row r="27936" spans="11:11">
      <c r="K27936"/>
    </row>
    <row r="27937" spans="11:11">
      <c r="K27937"/>
    </row>
    <row r="27938" spans="11:11">
      <c r="K27938"/>
    </row>
    <row r="27939" spans="11:11">
      <c r="K27939"/>
    </row>
    <row r="27940" spans="11:11">
      <c r="K27940"/>
    </row>
    <row r="27941" spans="11:11">
      <c r="K27941"/>
    </row>
    <row r="27942" spans="11:11">
      <c r="K27942"/>
    </row>
    <row r="27943" spans="11:11">
      <c r="K27943"/>
    </row>
    <row r="27944" spans="11:11">
      <c r="K27944"/>
    </row>
    <row r="27945" spans="11:11">
      <c r="K27945"/>
    </row>
    <row r="27946" spans="11:11">
      <c r="K27946"/>
    </row>
    <row r="27947" spans="11:11">
      <c r="K27947"/>
    </row>
    <row r="27948" spans="11:11">
      <c r="K27948"/>
    </row>
    <row r="27949" spans="11:11">
      <c r="K27949"/>
    </row>
    <row r="27950" spans="11:11">
      <c r="K27950"/>
    </row>
    <row r="27951" spans="11:11">
      <c r="K27951"/>
    </row>
    <row r="27952" spans="11:11">
      <c r="K27952"/>
    </row>
    <row r="27953" spans="11:11">
      <c r="K27953"/>
    </row>
    <row r="27954" spans="11:11">
      <c r="K27954"/>
    </row>
    <row r="27955" spans="11:11">
      <c r="K27955"/>
    </row>
    <row r="27956" spans="11:11">
      <c r="K27956"/>
    </row>
    <row r="27957" spans="11:11">
      <c r="K27957"/>
    </row>
    <row r="27958" spans="11:11">
      <c r="K27958"/>
    </row>
    <row r="27959" spans="11:11">
      <c r="K27959"/>
    </row>
    <row r="27960" spans="11:11">
      <c r="K27960"/>
    </row>
    <row r="27961" spans="11:11">
      <c r="K27961"/>
    </row>
    <row r="27962" spans="11:11">
      <c r="K27962"/>
    </row>
    <row r="27963" spans="11:11">
      <c r="K27963"/>
    </row>
    <row r="27964" spans="11:11">
      <c r="K27964"/>
    </row>
    <row r="27965" spans="11:11">
      <c r="K27965"/>
    </row>
    <row r="27966" spans="11:11">
      <c r="K27966"/>
    </row>
    <row r="27967" spans="11:11">
      <c r="K27967"/>
    </row>
    <row r="27968" spans="11:11">
      <c r="K27968"/>
    </row>
    <row r="27969" spans="11:11">
      <c r="K27969"/>
    </row>
    <row r="27970" spans="11:11">
      <c r="K27970"/>
    </row>
    <row r="27971" spans="11:11">
      <c r="K27971"/>
    </row>
    <row r="27972" spans="11:11">
      <c r="K27972"/>
    </row>
    <row r="27973" spans="11:11">
      <c r="K27973"/>
    </row>
    <row r="27974" spans="11:11">
      <c r="K27974"/>
    </row>
    <row r="27975" spans="11:11">
      <c r="K27975"/>
    </row>
    <row r="27976" spans="11:11">
      <c r="K27976"/>
    </row>
    <row r="27977" spans="11:11">
      <c r="K27977"/>
    </row>
    <row r="27978" spans="11:11">
      <c r="K27978"/>
    </row>
    <row r="27979" spans="11:11">
      <c r="K27979"/>
    </row>
    <row r="27980" spans="11:11">
      <c r="K27980"/>
    </row>
    <row r="27981" spans="11:11">
      <c r="K27981"/>
    </row>
    <row r="27982" spans="11:11">
      <c r="K27982"/>
    </row>
    <row r="27983" spans="11:11">
      <c r="K27983"/>
    </row>
    <row r="27984" spans="11:11">
      <c r="K27984"/>
    </row>
    <row r="27985" spans="11:11">
      <c r="K27985"/>
    </row>
    <row r="27986" spans="11:11">
      <c r="K27986"/>
    </row>
    <row r="27987" spans="11:11">
      <c r="K27987"/>
    </row>
    <row r="27988" spans="11:11">
      <c r="K27988"/>
    </row>
    <row r="27989" spans="11:11">
      <c r="K27989"/>
    </row>
    <row r="27990" spans="11:11">
      <c r="K27990"/>
    </row>
    <row r="27991" spans="11:11">
      <c r="K27991"/>
    </row>
    <row r="27992" spans="11:11">
      <c r="K27992"/>
    </row>
    <row r="27993" spans="11:11">
      <c r="K27993"/>
    </row>
    <row r="27994" spans="11:11">
      <c r="K27994"/>
    </row>
    <row r="27995" spans="11:11">
      <c r="K27995"/>
    </row>
    <row r="27996" spans="11:11">
      <c r="K27996"/>
    </row>
    <row r="27997" spans="11:11">
      <c r="K27997"/>
    </row>
    <row r="27998" spans="11:11">
      <c r="K27998"/>
    </row>
    <row r="27999" spans="11:11">
      <c r="K27999"/>
    </row>
    <row r="28000" spans="11:11">
      <c r="K28000"/>
    </row>
    <row r="28001" spans="11:11">
      <c r="K28001"/>
    </row>
    <row r="28002" spans="11:11">
      <c r="K28002"/>
    </row>
    <row r="28003" spans="11:11">
      <c r="K28003"/>
    </row>
    <row r="28004" spans="11:11">
      <c r="K28004"/>
    </row>
    <row r="28005" spans="11:11">
      <c r="K28005"/>
    </row>
    <row r="28006" spans="11:11">
      <c r="K28006"/>
    </row>
    <row r="28007" spans="11:11">
      <c r="K28007"/>
    </row>
    <row r="28008" spans="11:11">
      <c r="K28008"/>
    </row>
    <row r="28009" spans="11:11">
      <c r="K28009"/>
    </row>
    <row r="28010" spans="11:11">
      <c r="K28010"/>
    </row>
    <row r="28011" spans="11:11">
      <c r="K28011"/>
    </row>
    <row r="28012" spans="11:11">
      <c r="K28012"/>
    </row>
    <row r="28013" spans="11:11">
      <c r="K28013"/>
    </row>
    <row r="28014" spans="11:11">
      <c r="K28014"/>
    </row>
    <row r="28015" spans="11:11">
      <c r="K28015"/>
    </row>
    <row r="28016" spans="11:11">
      <c r="K28016"/>
    </row>
    <row r="28017" spans="11:11">
      <c r="K28017"/>
    </row>
    <row r="28018" spans="11:11">
      <c r="K28018"/>
    </row>
    <row r="28019" spans="11:11">
      <c r="K28019"/>
    </row>
    <row r="28020" spans="11:11">
      <c r="K28020"/>
    </row>
    <row r="28021" spans="11:11">
      <c r="K28021"/>
    </row>
    <row r="28022" spans="11:11">
      <c r="K28022"/>
    </row>
    <row r="28023" spans="11:11">
      <c r="K28023"/>
    </row>
    <row r="28024" spans="11:11">
      <c r="K28024"/>
    </row>
    <row r="28025" spans="11:11">
      <c r="K28025"/>
    </row>
    <row r="28026" spans="11:11">
      <c r="K28026"/>
    </row>
    <row r="28027" spans="11:11">
      <c r="K28027"/>
    </row>
    <row r="28028" spans="11:11">
      <c r="K28028"/>
    </row>
    <row r="28029" spans="11:11">
      <c r="K28029"/>
    </row>
    <row r="28030" spans="11:11">
      <c r="K28030"/>
    </row>
    <row r="28031" spans="11:11">
      <c r="K28031"/>
    </row>
    <row r="28032" spans="11:11">
      <c r="K28032"/>
    </row>
    <row r="28033" spans="11:11">
      <c r="K28033"/>
    </row>
    <row r="28034" spans="11:11">
      <c r="K28034"/>
    </row>
    <row r="28035" spans="11:11">
      <c r="K28035"/>
    </row>
    <row r="28036" spans="11:11">
      <c r="K28036"/>
    </row>
    <row r="28037" spans="11:11">
      <c r="K28037"/>
    </row>
    <row r="28038" spans="11:11">
      <c r="K28038"/>
    </row>
    <row r="28039" spans="11:11">
      <c r="K28039"/>
    </row>
    <row r="28040" spans="11:11">
      <c r="K28040"/>
    </row>
    <row r="28041" spans="11:11">
      <c r="K28041"/>
    </row>
    <row r="28042" spans="11:11">
      <c r="K28042"/>
    </row>
    <row r="28043" spans="11:11">
      <c r="K28043"/>
    </row>
    <row r="28044" spans="11:11">
      <c r="K28044"/>
    </row>
    <row r="28045" spans="11:11">
      <c r="K28045"/>
    </row>
    <row r="28046" spans="11:11">
      <c r="K28046"/>
    </row>
    <row r="28047" spans="11:11">
      <c r="K28047"/>
    </row>
    <row r="28048" spans="11:11">
      <c r="K28048"/>
    </row>
    <row r="28049" spans="11:11">
      <c r="K28049"/>
    </row>
    <row r="28050" spans="11:11">
      <c r="K28050"/>
    </row>
    <row r="28051" spans="11:11">
      <c r="K28051"/>
    </row>
    <row r="28052" spans="11:11">
      <c r="K28052"/>
    </row>
    <row r="28053" spans="11:11">
      <c r="K28053"/>
    </row>
    <row r="28054" spans="11:11">
      <c r="K28054"/>
    </row>
    <row r="28055" spans="11:11">
      <c r="K28055"/>
    </row>
    <row r="28056" spans="11:11">
      <c r="K28056"/>
    </row>
    <row r="28057" spans="11:11">
      <c r="K28057"/>
    </row>
    <row r="28058" spans="11:11">
      <c r="K28058"/>
    </row>
    <row r="28059" spans="11:11">
      <c r="K28059"/>
    </row>
    <row r="28060" spans="11:11">
      <c r="K28060"/>
    </row>
    <row r="28061" spans="11:11">
      <c r="K28061"/>
    </row>
    <row r="28062" spans="11:11">
      <c r="K28062"/>
    </row>
    <row r="28063" spans="11:11">
      <c r="K28063"/>
    </row>
    <row r="28064" spans="11:11">
      <c r="K28064"/>
    </row>
    <row r="28065" spans="11:11">
      <c r="K28065"/>
    </row>
    <row r="28066" spans="11:11">
      <c r="K28066"/>
    </row>
    <row r="28067" spans="11:11">
      <c r="K28067"/>
    </row>
    <row r="28068" spans="11:11">
      <c r="K28068"/>
    </row>
    <row r="28069" spans="11:11">
      <c r="K28069"/>
    </row>
    <row r="28070" spans="11:11">
      <c r="K28070"/>
    </row>
    <row r="28071" spans="11:11">
      <c r="K28071"/>
    </row>
    <row r="28072" spans="11:11">
      <c r="K28072"/>
    </row>
    <row r="28073" spans="11:11">
      <c r="K28073"/>
    </row>
    <row r="28074" spans="11:11">
      <c r="K28074"/>
    </row>
    <row r="28075" spans="11:11">
      <c r="K28075"/>
    </row>
    <row r="28076" spans="11:11">
      <c r="K28076"/>
    </row>
    <row r="28077" spans="11:11">
      <c r="K28077"/>
    </row>
    <row r="28078" spans="11:11">
      <c r="K28078"/>
    </row>
    <row r="28079" spans="11:11">
      <c r="K28079"/>
    </row>
    <row r="28080" spans="11:11">
      <c r="K28080"/>
    </row>
    <row r="28081" spans="11:11">
      <c r="K28081"/>
    </row>
    <row r="28082" spans="11:11">
      <c r="K28082"/>
    </row>
    <row r="28083" spans="11:11">
      <c r="K28083"/>
    </row>
    <row r="28084" spans="11:11">
      <c r="K28084"/>
    </row>
    <row r="28085" spans="11:11">
      <c r="K28085"/>
    </row>
    <row r="28086" spans="11:11">
      <c r="K28086"/>
    </row>
    <row r="28087" spans="11:11">
      <c r="K28087"/>
    </row>
    <row r="28088" spans="11:11">
      <c r="K28088"/>
    </row>
    <row r="28089" spans="11:11">
      <c r="K28089"/>
    </row>
    <row r="28090" spans="11:11">
      <c r="K28090"/>
    </row>
    <row r="28091" spans="11:11">
      <c r="K28091"/>
    </row>
    <row r="28092" spans="11:11">
      <c r="K28092"/>
    </row>
    <row r="28093" spans="11:11">
      <c r="K28093"/>
    </row>
    <row r="28094" spans="11:11">
      <c r="K28094"/>
    </row>
    <row r="28095" spans="11:11">
      <c r="K28095"/>
    </row>
    <row r="28096" spans="11:11">
      <c r="K28096"/>
    </row>
    <row r="28097" spans="11:11">
      <c r="K28097"/>
    </row>
    <row r="28098" spans="11:11">
      <c r="K28098"/>
    </row>
    <row r="28099" spans="11:11">
      <c r="K28099"/>
    </row>
    <row r="28100" spans="11:11">
      <c r="K28100"/>
    </row>
    <row r="28101" spans="11:11">
      <c r="K28101"/>
    </row>
    <row r="28102" spans="11:11">
      <c r="K28102"/>
    </row>
    <row r="28103" spans="11:11">
      <c r="K28103"/>
    </row>
    <row r="28104" spans="11:11">
      <c r="K28104"/>
    </row>
    <row r="28105" spans="11:11">
      <c r="K28105"/>
    </row>
    <row r="28106" spans="11:11">
      <c r="K28106"/>
    </row>
    <row r="28107" spans="11:11">
      <c r="K28107"/>
    </row>
    <row r="28108" spans="11:11">
      <c r="K28108"/>
    </row>
    <row r="28109" spans="11:11">
      <c r="K28109"/>
    </row>
    <row r="28110" spans="11:11">
      <c r="K28110"/>
    </row>
    <row r="28111" spans="11:11">
      <c r="K28111"/>
    </row>
    <row r="28112" spans="11:11">
      <c r="K28112"/>
    </row>
    <row r="28113" spans="11:11">
      <c r="K28113"/>
    </row>
    <row r="28114" spans="11:11">
      <c r="K28114"/>
    </row>
    <row r="28115" spans="11:11">
      <c r="K28115"/>
    </row>
    <row r="28116" spans="11:11">
      <c r="K28116"/>
    </row>
    <row r="28117" spans="11:11">
      <c r="K28117"/>
    </row>
    <row r="28118" spans="11:11">
      <c r="K28118"/>
    </row>
    <row r="28119" spans="11:11">
      <c r="K28119"/>
    </row>
    <row r="28120" spans="11:11">
      <c r="K28120"/>
    </row>
    <row r="28121" spans="11:11">
      <c r="K28121"/>
    </row>
    <row r="28122" spans="11:11">
      <c r="K28122"/>
    </row>
    <row r="28123" spans="11:11">
      <c r="K28123"/>
    </row>
    <row r="28124" spans="11:11">
      <c r="K28124"/>
    </row>
    <row r="28125" spans="11:11">
      <c r="K28125"/>
    </row>
    <row r="28126" spans="11:11">
      <c r="K28126"/>
    </row>
    <row r="28127" spans="11:11">
      <c r="K28127"/>
    </row>
    <row r="28128" spans="11:11">
      <c r="K28128"/>
    </row>
    <row r="28129" spans="11:11">
      <c r="K28129"/>
    </row>
    <row r="28130" spans="11:11">
      <c r="K28130"/>
    </row>
    <row r="28131" spans="11:11">
      <c r="K28131"/>
    </row>
    <row r="28132" spans="11:11">
      <c r="K28132"/>
    </row>
    <row r="28133" spans="11:11">
      <c r="K28133"/>
    </row>
    <row r="28134" spans="11:11">
      <c r="K28134"/>
    </row>
    <row r="28135" spans="11:11">
      <c r="K28135"/>
    </row>
    <row r="28136" spans="11:11">
      <c r="K28136"/>
    </row>
    <row r="28137" spans="11:11">
      <c r="K28137"/>
    </row>
    <row r="28138" spans="11:11">
      <c r="K28138"/>
    </row>
    <row r="28139" spans="11:11">
      <c r="K28139"/>
    </row>
    <row r="28140" spans="11:11">
      <c r="K28140"/>
    </row>
    <row r="28141" spans="11:11">
      <c r="K28141"/>
    </row>
    <row r="28142" spans="11:11">
      <c r="K28142"/>
    </row>
    <row r="28143" spans="11:11">
      <c r="K28143"/>
    </row>
    <row r="28144" spans="11:11">
      <c r="K28144"/>
    </row>
    <row r="28145" spans="11:11">
      <c r="K28145"/>
    </row>
    <row r="28146" spans="11:11">
      <c r="K28146"/>
    </row>
    <row r="28147" spans="11:11">
      <c r="K28147"/>
    </row>
    <row r="28148" spans="11:11">
      <c r="K28148"/>
    </row>
    <row r="28149" spans="11:11">
      <c r="K28149"/>
    </row>
    <row r="28150" spans="11:11">
      <c r="K28150"/>
    </row>
    <row r="28151" spans="11:11">
      <c r="K28151"/>
    </row>
    <row r="28152" spans="11:11">
      <c r="K28152"/>
    </row>
    <row r="28153" spans="11:11">
      <c r="K28153"/>
    </row>
    <row r="28154" spans="11:11">
      <c r="K28154"/>
    </row>
    <row r="28155" spans="11:11">
      <c r="K28155"/>
    </row>
    <row r="28156" spans="11:11">
      <c r="K28156"/>
    </row>
    <row r="28157" spans="11:11">
      <c r="K28157"/>
    </row>
    <row r="28158" spans="11:11">
      <c r="K28158"/>
    </row>
    <row r="28159" spans="11:11">
      <c r="K28159"/>
    </row>
    <row r="28160" spans="11:11">
      <c r="K28160"/>
    </row>
    <row r="28161" spans="11:11">
      <c r="K28161"/>
    </row>
    <row r="28162" spans="11:11">
      <c r="K28162"/>
    </row>
    <row r="28163" spans="11:11">
      <c r="K28163"/>
    </row>
    <row r="28164" spans="11:11">
      <c r="K28164"/>
    </row>
    <row r="28165" spans="11:11">
      <c r="K28165"/>
    </row>
    <row r="28166" spans="11:11">
      <c r="K28166"/>
    </row>
    <row r="28167" spans="11:11">
      <c r="K28167"/>
    </row>
    <row r="28168" spans="11:11">
      <c r="K28168"/>
    </row>
    <row r="28169" spans="11:11">
      <c r="K28169"/>
    </row>
    <row r="28170" spans="11:11">
      <c r="K28170"/>
    </row>
    <row r="28171" spans="11:11">
      <c r="K28171"/>
    </row>
    <row r="28172" spans="11:11">
      <c r="K28172"/>
    </row>
    <row r="28173" spans="11:11">
      <c r="K28173"/>
    </row>
    <row r="28174" spans="11:11">
      <c r="K28174"/>
    </row>
    <row r="28175" spans="11:11">
      <c r="K28175"/>
    </row>
    <row r="28176" spans="11:11">
      <c r="K28176"/>
    </row>
    <row r="28177" spans="11:11">
      <c r="K28177"/>
    </row>
    <row r="28178" spans="11:11">
      <c r="K28178"/>
    </row>
    <row r="28179" spans="11:11">
      <c r="K28179"/>
    </row>
    <row r="28180" spans="11:11">
      <c r="K28180"/>
    </row>
    <row r="28181" spans="11:11">
      <c r="K28181"/>
    </row>
    <row r="28182" spans="11:11">
      <c r="K28182"/>
    </row>
    <row r="28183" spans="11:11">
      <c r="K28183"/>
    </row>
    <row r="28184" spans="11:11">
      <c r="K28184"/>
    </row>
    <row r="28185" spans="11:11">
      <c r="K28185"/>
    </row>
    <row r="28186" spans="11:11">
      <c r="K28186"/>
    </row>
    <row r="28187" spans="11:11">
      <c r="K28187"/>
    </row>
    <row r="28188" spans="11:11">
      <c r="K28188"/>
    </row>
    <row r="28189" spans="11:11">
      <c r="K28189"/>
    </row>
    <row r="28190" spans="11:11">
      <c r="K28190"/>
    </row>
    <row r="28191" spans="11:11">
      <c r="K28191"/>
    </row>
    <row r="28192" spans="11:11">
      <c r="K28192"/>
    </row>
    <row r="28193" spans="11:11">
      <c r="K28193"/>
    </row>
    <row r="28194" spans="11:11">
      <c r="K28194"/>
    </row>
    <row r="28195" spans="11:11">
      <c r="K28195"/>
    </row>
    <row r="28196" spans="11:11">
      <c r="K28196"/>
    </row>
    <row r="28197" spans="11:11">
      <c r="K28197"/>
    </row>
    <row r="28198" spans="11:11">
      <c r="K28198"/>
    </row>
    <row r="28199" spans="11:11">
      <c r="K28199"/>
    </row>
    <row r="28200" spans="11:11">
      <c r="K28200"/>
    </row>
    <row r="28201" spans="11:11">
      <c r="K28201"/>
    </row>
    <row r="28202" spans="11:11">
      <c r="K28202"/>
    </row>
    <row r="28203" spans="11:11">
      <c r="K28203"/>
    </row>
    <row r="28204" spans="11:11">
      <c r="K28204"/>
    </row>
    <row r="28205" spans="11:11">
      <c r="K28205"/>
    </row>
    <row r="28206" spans="11:11">
      <c r="K28206"/>
    </row>
    <row r="28207" spans="11:11">
      <c r="K28207"/>
    </row>
    <row r="28208" spans="11:11">
      <c r="K28208"/>
    </row>
    <row r="28209" spans="11:11">
      <c r="K28209"/>
    </row>
    <row r="28210" spans="11:11">
      <c r="K28210"/>
    </row>
    <row r="28211" spans="11:11">
      <c r="K28211"/>
    </row>
    <row r="28212" spans="11:11">
      <c r="K28212"/>
    </row>
    <row r="28213" spans="11:11">
      <c r="K28213"/>
    </row>
    <row r="28214" spans="11:11">
      <c r="K28214"/>
    </row>
    <row r="28215" spans="11:11">
      <c r="K28215"/>
    </row>
    <row r="28216" spans="11:11">
      <c r="K28216"/>
    </row>
    <row r="28217" spans="11:11">
      <c r="K28217"/>
    </row>
    <row r="28218" spans="11:11">
      <c r="K28218"/>
    </row>
    <row r="28219" spans="11:11">
      <c r="K28219"/>
    </row>
    <row r="28220" spans="11:11">
      <c r="K28220"/>
    </row>
    <row r="28221" spans="11:11">
      <c r="K28221"/>
    </row>
    <row r="28222" spans="11:11">
      <c r="K28222"/>
    </row>
    <row r="28223" spans="11:11">
      <c r="K28223"/>
    </row>
    <row r="28224" spans="11:11">
      <c r="K28224"/>
    </row>
    <row r="28225" spans="11:11">
      <c r="K28225"/>
    </row>
    <row r="28226" spans="11:11">
      <c r="K28226"/>
    </row>
    <row r="28227" spans="11:11">
      <c r="K28227"/>
    </row>
    <row r="28228" spans="11:11">
      <c r="K28228"/>
    </row>
    <row r="28229" spans="11:11">
      <c r="K28229"/>
    </row>
    <row r="28230" spans="11:11">
      <c r="K28230"/>
    </row>
    <row r="28231" spans="11:11">
      <c r="K28231"/>
    </row>
    <row r="28232" spans="11:11">
      <c r="K28232"/>
    </row>
    <row r="28233" spans="11:11">
      <c r="K28233"/>
    </row>
    <row r="28234" spans="11:11">
      <c r="K28234"/>
    </row>
    <row r="28235" spans="11:11">
      <c r="K28235"/>
    </row>
    <row r="28236" spans="11:11">
      <c r="K28236"/>
    </row>
    <row r="28237" spans="11:11">
      <c r="K28237"/>
    </row>
    <row r="28238" spans="11:11">
      <c r="K28238"/>
    </row>
    <row r="28239" spans="11:11">
      <c r="K28239"/>
    </row>
    <row r="28240" spans="11:11">
      <c r="K28240"/>
    </row>
    <row r="28241" spans="11:11">
      <c r="K28241"/>
    </row>
    <row r="28242" spans="11:11">
      <c r="K28242"/>
    </row>
    <row r="28243" spans="11:11">
      <c r="K28243"/>
    </row>
    <row r="28244" spans="11:11">
      <c r="K28244"/>
    </row>
    <row r="28245" spans="11:11">
      <c r="K28245"/>
    </row>
    <row r="28246" spans="11:11">
      <c r="K28246"/>
    </row>
    <row r="28247" spans="11:11">
      <c r="K28247"/>
    </row>
    <row r="28248" spans="11:11">
      <c r="K28248"/>
    </row>
    <row r="28249" spans="11:11">
      <c r="K28249"/>
    </row>
    <row r="28250" spans="11:11">
      <c r="K28250"/>
    </row>
    <row r="28251" spans="11:11">
      <c r="K28251"/>
    </row>
    <row r="28252" spans="11:11">
      <c r="K28252"/>
    </row>
    <row r="28253" spans="11:11">
      <c r="K28253"/>
    </row>
    <row r="28254" spans="11:11">
      <c r="K28254"/>
    </row>
    <row r="28255" spans="11:11">
      <c r="K28255"/>
    </row>
    <row r="28256" spans="11:11">
      <c r="K28256"/>
    </row>
    <row r="28257" spans="11:11">
      <c r="K28257"/>
    </row>
    <row r="28258" spans="11:11">
      <c r="K28258"/>
    </row>
    <row r="28259" spans="11:11">
      <c r="K28259"/>
    </row>
    <row r="28260" spans="11:11">
      <c r="K28260"/>
    </row>
    <row r="28261" spans="11:11">
      <c r="K28261"/>
    </row>
    <row r="28262" spans="11:11">
      <c r="K28262"/>
    </row>
    <row r="28263" spans="11:11">
      <c r="K28263"/>
    </row>
    <row r="28264" spans="11:11">
      <c r="K28264"/>
    </row>
    <row r="28265" spans="11:11">
      <c r="K28265"/>
    </row>
    <row r="28266" spans="11:11">
      <c r="K28266"/>
    </row>
    <row r="28267" spans="11:11">
      <c r="K28267"/>
    </row>
    <row r="28268" spans="11:11">
      <c r="K28268"/>
    </row>
    <row r="28269" spans="11:11">
      <c r="K28269"/>
    </row>
    <row r="28270" spans="11:11">
      <c r="K28270"/>
    </row>
    <row r="28271" spans="11:11">
      <c r="K28271"/>
    </row>
    <row r="28272" spans="11:11">
      <c r="K28272"/>
    </row>
    <row r="28273" spans="11:11">
      <c r="K28273"/>
    </row>
    <row r="28274" spans="11:11">
      <c r="K28274"/>
    </row>
    <row r="28275" spans="11:11">
      <c r="K28275"/>
    </row>
    <row r="28276" spans="11:11">
      <c r="K28276"/>
    </row>
    <row r="28277" spans="11:11">
      <c r="K28277"/>
    </row>
    <row r="28278" spans="11:11">
      <c r="K28278"/>
    </row>
    <row r="28279" spans="11:11">
      <c r="K28279"/>
    </row>
    <row r="28280" spans="11:11">
      <c r="K28280"/>
    </row>
    <row r="28281" spans="11:11">
      <c r="K28281"/>
    </row>
    <row r="28282" spans="11:11">
      <c r="K28282"/>
    </row>
    <row r="28283" spans="11:11">
      <c r="K28283"/>
    </row>
    <row r="28284" spans="11:11">
      <c r="K28284"/>
    </row>
    <row r="28285" spans="11:11">
      <c r="K28285"/>
    </row>
    <row r="28286" spans="11:11">
      <c r="K28286"/>
    </row>
    <row r="28287" spans="11:11">
      <c r="K28287"/>
    </row>
    <row r="28288" spans="11:11">
      <c r="K28288"/>
    </row>
    <row r="28289" spans="11:11">
      <c r="K28289"/>
    </row>
    <row r="28290" spans="11:11">
      <c r="K28290"/>
    </row>
    <row r="28291" spans="11:11">
      <c r="K28291"/>
    </row>
    <row r="28292" spans="11:11">
      <c r="K28292"/>
    </row>
    <row r="28293" spans="11:11">
      <c r="K28293"/>
    </row>
    <row r="28294" spans="11:11">
      <c r="K28294"/>
    </row>
    <row r="28295" spans="11:11">
      <c r="K28295"/>
    </row>
    <row r="28296" spans="11:11">
      <c r="K28296"/>
    </row>
    <row r="28297" spans="11:11">
      <c r="K28297"/>
    </row>
    <row r="28298" spans="11:11">
      <c r="K28298"/>
    </row>
    <row r="28299" spans="11:11">
      <c r="K28299"/>
    </row>
    <row r="28300" spans="11:11">
      <c r="K28300"/>
    </row>
    <row r="28301" spans="11:11">
      <c r="K28301"/>
    </row>
    <row r="28302" spans="11:11">
      <c r="K28302"/>
    </row>
    <row r="28303" spans="11:11">
      <c r="K28303"/>
    </row>
    <row r="28304" spans="11:11">
      <c r="K28304"/>
    </row>
    <row r="28305" spans="11:11">
      <c r="K28305"/>
    </row>
    <row r="28306" spans="11:11">
      <c r="K28306"/>
    </row>
    <row r="28307" spans="11:11">
      <c r="K28307"/>
    </row>
    <row r="28308" spans="11:11">
      <c r="K28308"/>
    </row>
    <row r="28309" spans="11:11">
      <c r="K28309"/>
    </row>
    <row r="28310" spans="11:11">
      <c r="K28310"/>
    </row>
    <row r="28311" spans="11:11">
      <c r="K28311"/>
    </row>
    <row r="28312" spans="11:11">
      <c r="K28312"/>
    </row>
    <row r="28313" spans="11:11">
      <c r="K28313"/>
    </row>
    <row r="28314" spans="11:11">
      <c r="K28314"/>
    </row>
    <row r="28315" spans="11:11">
      <c r="K28315"/>
    </row>
    <row r="28316" spans="11:11">
      <c r="K28316"/>
    </row>
    <row r="28317" spans="11:11">
      <c r="K28317"/>
    </row>
    <row r="28318" spans="11:11">
      <c r="K28318"/>
    </row>
    <row r="28319" spans="11:11">
      <c r="K28319"/>
    </row>
    <row r="28320" spans="11:11">
      <c r="K28320"/>
    </row>
    <row r="28321" spans="11:11">
      <c r="K28321"/>
    </row>
    <row r="28322" spans="11:11">
      <c r="K28322"/>
    </row>
    <row r="28323" spans="11:11">
      <c r="K28323"/>
    </row>
    <row r="28324" spans="11:11">
      <c r="K28324"/>
    </row>
    <row r="28325" spans="11:11">
      <c r="K28325"/>
    </row>
    <row r="28326" spans="11:11">
      <c r="K28326"/>
    </row>
    <row r="28327" spans="11:11">
      <c r="K28327"/>
    </row>
    <row r="28328" spans="11:11">
      <c r="K28328"/>
    </row>
    <row r="28329" spans="11:11">
      <c r="K28329"/>
    </row>
    <row r="28330" spans="11:11">
      <c r="K28330"/>
    </row>
    <row r="28331" spans="11:11">
      <c r="K28331"/>
    </row>
    <row r="28332" spans="11:11">
      <c r="K28332"/>
    </row>
    <row r="28333" spans="11:11">
      <c r="K28333"/>
    </row>
    <row r="28334" spans="11:11">
      <c r="K28334"/>
    </row>
    <row r="28335" spans="11:11">
      <c r="K28335"/>
    </row>
    <row r="28336" spans="11:11">
      <c r="K28336"/>
    </row>
    <row r="28337" spans="11:11">
      <c r="K28337"/>
    </row>
    <row r="28338" spans="11:11">
      <c r="K28338"/>
    </row>
    <row r="28339" spans="11:11">
      <c r="K28339"/>
    </row>
    <row r="28340" spans="11:11">
      <c r="K28340"/>
    </row>
    <row r="28341" spans="11:11">
      <c r="K28341"/>
    </row>
    <row r="28342" spans="11:11">
      <c r="K28342"/>
    </row>
    <row r="28343" spans="11:11">
      <c r="K28343"/>
    </row>
    <row r="28344" spans="11:11">
      <c r="K28344"/>
    </row>
    <row r="28345" spans="11:11">
      <c r="K28345"/>
    </row>
    <row r="28346" spans="11:11">
      <c r="K28346"/>
    </row>
    <row r="28347" spans="11:11">
      <c r="K28347"/>
    </row>
    <row r="28348" spans="11:11">
      <c r="K28348"/>
    </row>
    <row r="28349" spans="11:11">
      <c r="K28349"/>
    </row>
    <row r="28350" spans="11:11">
      <c r="K28350"/>
    </row>
    <row r="28351" spans="11:11">
      <c r="K28351"/>
    </row>
    <row r="28352" spans="11:11">
      <c r="K28352"/>
    </row>
    <row r="28353" spans="11:11">
      <c r="K28353"/>
    </row>
    <row r="28354" spans="11:11">
      <c r="K28354"/>
    </row>
    <row r="28355" spans="11:11">
      <c r="K28355"/>
    </row>
    <row r="28356" spans="11:11">
      <c r="K28356"/>
    </row>
    <row r="28357" spans="11:11">
      <c r="K28357"/>
    </row>
    <row r="28358" spans="11:11">
      <c r="K28358"/>
    </row>
    <row r="28359" spans="11:11">
      <c r="K28359"/>
    </row>
    <row r="28360" spans="11:11">
      <c r="K28360"/>
    </row>
    <row r="28361" spans="11:11">
      <c r="K28361"/>
    </row>
    <row r="28362" spans="11:11">
      <c r="K28362"/>
    </row>
    <row r="28363" spans="11:11">
      <c r="K28363"/>
    </row>
    <row r="28364" spans="11:11">
      <c r="K28364"/>
    </row>
    <row r="28365" spans="11:11">
      <c r="K28365"/>
    </row>
    <row r="28366" spans="11:11">
      <c r="K28366"/>
    </row>
    <row r="28367" spans="11:11">
      <c r="K28367"/>
    </row>
    <row r="28368" spans="11:11">
      <c r="K28368"/>
    </row>
    <row r="28369" spans="11:11">
      <c r="K28369"/>
    </row>
    <row r="28370" spans="11:11">
      <c r="K28370"/>
    </row>
    <row r="28371" spans="11:11">
      <c r="K28371"/>
    </row>
    <row r="28372" spans="11:11">
      <c r="K28372"/>
    </row>
    <row r="28373" spans="11:11">
      <c r="K28373"/>
    </row>
    <row r="28374" spans="11:11">
      <c r="K28374"/>
    </row>
    <row r="28375" spans="11:11">
      <c r="K28375"/>
    </row>
    <row r="28376" spans="11:11">
      <c r="K28376"/>
    </row>
    <row r="28377" spans="11:11">
      <c r="K28377"/>
    </row>
    <row r="28378" spans="11:11">
      <c r="K28378"/>
    </row>
    <row r="28379" spans="11:11">
      <c r="K28379"/>
    </row>
    <row r="28380" spans="11:11">
      <c r="K28380"/>
    </row>
    <row r="28381" spans="11:11">
      <c r="K28381"/>
    </row>
    <row r="28382" spans="11:11">
      <c r="K28382"/>
    </row>
    <row r="28383" spans="11:11">
      <c r="K28383"/>
    </row>
    <row r="28384" spans="11:11">
      <c r="K28384"/>
    </row>
    <row r="28385" spans="11:11">
      <c r="K28385"/>
    </row>
    <row r="28386" spans="11:11">
      <c r="K28386"/>
    </row>
    <row r="28387" spans="11:11">
      <c r="K28387"/>
    </row>
    <row r="28388" spans="11:11">
      <c r="K28388"/>
    </row>
    <row r="28389" spans="11:11">
      <c r="K28389"/>
    </row>
    <row r="28390" spans="11:11">
      <c r="K28390"/>
    </row>
    <row r="28391" spans="11:11">
      <c r="K28391"/>
    </row>
    <row r="28392" spans="11:11">
      <c r="K28392"/>
    </row>
    <row r="28393" spans="11:11">
      <c r="K28393"/>
    </row>
    <row r="28394" spans="11:11">
      <c r="K28394"/>
    </row>
    <row r="28395" spans="11:11">
      <c r="K28395"/>
    </row>
    <row r="28396" spans="11:11">
      <c r="K28396"/>
    </row>
    <row r="28397" spans="11:11">
      <c r="K28397"/>
    </row>
    <row r="28398" spans="11:11">
      <c r="K28398"/>
    </row>
    <row r="28399" spans="11:11">
      <c r="K28399"/>
    </row>
    <row r="28400" spans="11:11">
      <c r="K28400"/>
    </row>
    <row r="28401" spans="11:11">
      <c r="K28401"/>
    </row>
    <row r="28402" spans="11:11">
      <c r="K28402"/>
    </row>
    <row r="28403" spans="11:11">
      <c r="K28403"/>
    </row>
    <row r="28404" spans="11:11">
      <c r="K28404"/>
    </row>
    <row r="28405" spans="11:11">
      <c r="K28405"/>
    </row>
    <row r="28406" spans="11:11">
      <c r="K28406"/>
    </row>
    <row r="28407" spans="11:11">
      <c r="K28407"/>
    </row>
    <row r="28408" spans="11:11">
      <c r="K28408"/>
    </row>
    <row r="28409" spans="11:11">
      <c r="K28409"/>
    </row>
    <row r="28410" spans="11:11">
      <c r="K28410"/>
    </row>
    <row r="28411" spans="11:11">
      <c r="K28411"/>
    </row>
    <row r="28412" spans="11:11">
      <c r="K28412"/>
    </row>
    <row r="28413" spans="11:11">
      <c r="K28413"/>
    </row>
    <row r="28414" spans="11:11">
      <c r="K28414"/>
    </row>
    <row r="28415" spans="11:11">
      <c r="K28415"/>
    </row>
    <row r="28416" spans="11:11">
      <c r="K28416"/>
    </row>
    <row r="28417" spans="11:11">
      <c r="K28417"/>
    </row>
    <row r="28418" spans="11:11">
      <c r="K28418"/>
    </row>
    <row r="28419" spans="11:11">
      <c r="K28419"/>
    </row>
    <row r="28420" spans="11:11">
      <c r="K28420"/>
    </row>
    <row r="28421" spans="11:11">
      <c r="K28421"/>
    </row>
    <row r="28422" spans="11:11">
      <c r="K28422"/>
    </row>
    <row r="28423" spans="11:11">
      <c r="K28423"/>
    </row>
    <row r="28424" spans="11:11">
      <c r="K28424"/>
    </row>
    <row r="28425" spans="11:11">
      <c r="K28425"/>
    </row>
    <row r="28426" spans="11:11">
      <c r="K28426"/>
    </row>
    <row r="28427" spans="11:11">
      <c r="K28427"/>
    </row>
    <row r="28428" spans="11:11">
      <c r="K28428"/>
    </row>
    <row r="28429" spans="11:11">
      <c r="K28429"/>
    </row>
    <row r="28430" spans="11:11">
      <c r="K28430"/>
    </row>
    <row r="28431" spans="11:11">
      <c r="K28431"/>
    </row>
    <row r="28432" spans="11:11">
      <c r="K28432"/>
    </row>
    <row r="28433" spans="11:11">
      <c r="K28433"/>
    </row>
    <row r="28434" spans="11:11">
      <c r="K28434"/>
    </row>
    <row r="28435" spans="11:11">
      <c r="K28435"/>
    </row>
    <row r="28436" spans="11:11">
      <c r="K28436"/>
    </row>
    <row r="28437" spans="11:11">
      <c r="K28437"/>
    </row>
    <row r="28438" spans="11:11">
      <c r="K28438"/>
    </row>
    <row r="28439" spans="11:11">
      <c r="K28439"/>
    </row>
    <row r="28440" spans="11:11">
      <c r="K28440"/>
    </row>
    <row r="28441" spans="11:11">
      <c r="K28441"/>
    </row>
    <row r="28442" spans="11:11">
      <c r="K28442"/>
    </row>
    <row r="28443" spans="11:11">
      <c r="K28443"/>
    </row>
    <row r="28444" spans="11:11">
      <c r="K28444"/>
    </row>
    <row r="28445" spans="11:11">
      <c r="K28445"/>
    </row>
    <row r="28446" spans="11:11">
      <c r="K28446"/>
    </row>
    <row r="28447" spans="11:11">
      <c r="K28447"/>
    </row>
    <row r="28448" spans="11:11">
      <c r="K28448"/>
    </row>
    <row r="28449" spans="11:11">
      <c r="K28449"/>
    </row>
    <row r="28450" spans="11:11">
      <c r="K28450"/>
    </row>
    <row r="28451" spans="11:11">
      <c r="K28451"/>
    </row>
    <row r="28452" spans="11:11">
      <c r="K28452"/>
    </row>
    <row r="28453" spans="11:11">
      <c r="K28453"/>
    </row>
    <row r="28454" spans="11:11">
      <c r="K28454"/>
    </row>
    <row r="28455" spans="11:11">
      <c r="K28455"/>
    </row>
    <row r="28456" spans="11:11">
      <c r="K28456"/>
    </row>
    <row r="28457" spans="11:11">
      <c r="K28457"/>
    </row>
    <row r="28458" spans="11:11">
      <c r="K28458"/>
    </row>
    <row r="28459" spans="11:11">
      <c r="K28459"/>
    </row>
    <row r="28460" spans="11:11">
      <c r="K28460"/>
    </row>
    <row r="28461" spans="11:11">
      <c r="K28461"/>
    </row>
    <row r="28462" spans="11:11">
      <c r="K28462"/>
    </row>
    <row r="28463" spans="11:11">
      <c r="K28463"/>
    </row>
    <row r="28464" spans="11:11">
      <c r="K28464"/>
    </row>
    <row r="28465" spans="11:11">
      <c r="K28465"/>
    </row>
    <row r="28466" spans="11:11">
      <c r="K28466"/>
    </row>
    <row r="28467" spans="11:11">
      <c r="K28467"/>
    </row>
    <row r="28468" spans="11:11">
      <c r="K28468"/>
    </row>
    <row r="28469" spans="11:11">
      <c r="K28469"/>
    </row>
    <row r="28470" spans="11:11">
      <c r="K28470"/>
    </row>
    <row r="28471" spans="11:11">
      <c r="K28471"/>
    </row>
    <row r="28472" spans="11:11">
      <c r="K28472"/>
    </row>
    <row r="28473" spans="11:11">
      <c r="K28473"/>
    </row>
    <row r="28474" spans="11:11">
      <c r="K28474"/>
    </row>
    <row r="28475" spans="11:11">
      <c r="K28475"/>
    </row>
    <row r="28476" spans="11:11">
      <c r="K28476"/>
    </row>
    <row r="28477" spans="11:11">
      <c r="K28477"/>
    </row>
    <row r="28478" spans="11:11">
      <c r="K28478"/>
    </row>
    <row r="28479" spans="11:11">
      <c r="K28479"/>
    </row>
    <row r="28480" spans="11:11">
      <c r="K28480"/>
    </row>
    <row r="28481" spans="11:11">
      <c r="K28481"/>
    </row>
    <row r="28482" spans="11:11">
      <c r="K28482"/>
    </row>
    <row r="28483" spans="11:11">
      <c r="K28483"/>
    </row>
    <row r="28484" spans="11:11">
      <c r="K28484"/>
    </row>
    <row r="28485" spans="11:11">
      <c r="K28485"/>
    </row>
    <row r="28486" spans="11:11">
      <c r="K28486"/>
    </row>
    <row r="28487" spans="11:11">
      <c r="K28487"/>
    </row>
    <row r="28488" spans="11:11">
      <c r="K28488"/>
    </row>
    <row r="28489" spans="11:11">
      <c r="K28489"/>
    </row>
    <row r="28490" spans="11:11">
      <c r="K28490"/>
    </row>
    <row r="28491" spans="11:11">
      <c r="K28491"/>
    </row>
    <row r="28492" spans="11:11">
      <c r="K28492"/>
    </row>
    <row r="28493" spans="11:11">
      <c r="K28493"/>
    </row>
    <row r="28494" spans="11:11">
      <c r="K28494"/>
    </row>
    <row r="28495" spans="11:11">
      <c r="K28495"/>
    </row>
    <row r="28496" spans="11:11">
      <c r="K28496"/>
    </row>
    <row r="28497" spans="11:11">
      <c r="K28497"/>
    </row>
    <row r="28498" spans="11:11">
      <c r="K28498"/>
    </row>
    <row r="28499" spans="11:11">
      <c r="K28499"/>
    </row>
    <row r="28500" spans="11:11">
      <c r="K28500"/>
    </row>
    <row r="28501" spans="11:11">
      <c r="K28501"/>
    </row>
    <row r="28502" spans="11:11">
      <c r="K28502"/>
    </row>
    <row r="28503" spans="11:11">
      <c r="K28503"/>
    </row>
    <row r="28504" spans="11:11">
      <c r="K28504"/>
    </row>
    <row r="28505" spans="11:11">
      <c r="K28505"/>
    </row>
    <row r="28506" spans="11:11">
      <c r="K28506"/>
    </row>
    <row r="28507" spans="11:11">
      <c r="K28507"/>
    </row>
    <row r="28508" spans="11:11">
      <c r="K28508"/>
    </row>
    <row r="28509" spans="11:11">
      <c r="K28509"/>
    </row>
    <row r="28510" spans="11:11">
      <c r="K28510"/>
    </row>
    <row r="28511" spans="11:11">
      <c r="K28511"/>
    </row>
    <row r="28512" spans="11:11">
      <c r="K28512"/>
    </row>
    <row r="28513" spans="11:11">
      <c r="K28513"/>
    </row>
    <row r="28514" spans="11:11">
      <c r="K28514"/>
    </row>
    <row r="28515" spans="11:11">
      <c r="K28515"/>
    </row>
    <row r="28516" spans="11:11">
      <c r="K28516"/>
    </row>
    <row r="28517" spans="11:11">
      <c r="K28517"/>
    </row>
    <row r="28518" spans="11:11">
      <c r="K28518"/>
    </row>
    <row r="28519" spans="11:11">
      <c r="K28519"/>
    </row>
    <row r="28520" spans="11:11">
      <c r="K28520"/>
    </row>
    <row r="28521" spans="11:11">
      <c r="K28521"/>
    </row>
    <row r="28522" spans="11:11">
      <c r="K28522"/>
    </row>
    <row r="28523" spans="11:11">
      <c r="K28523"/>
    </row>
    <row r="28524" spans="11:11">
      <c r="K28524"/>
    </row>
    <row r="28525" spans="11:11">
      <c r="K28525"/>
    </row>
    <row r="28526" spans="11:11">
      <c r="K28526"/>
    </row>
    <row r="28527" spans="11:11">
      <c r="K28527"/>
    </row>
    <row r="28528" spans="11:11">
      <c r="K28528"/>
    </row>
    <row r="28529" spans="11:11">
      <c r="K28529"/>
    </row>
    <row r="28530" spans="11:11">
      <c r="K28530"/>
    </row>
    <row r="28531" spans="11:11">
      <c r="K28531"/>
    </row>
    <row r="28532" spans="11:11">
      <c r="K28532"/>
    </row>
    <row r="28533" spans="11:11">
      <c r="K28533"/>
    </row>
    <row r="28534" spans="11:11">
      <c r="K28534"/>
    </row>
    <row r="28535" spans="11:11">
      <c r="K28535"/>
    </row>
    <row r="28536" spans="11:11">
      <c r="K28536"/>
    </row>
    <row r="28537" spans="11:11">
      <c r="K28537"/>
    </row>
    <row r="28538" spans="11:11">
      <c r="K28538"/>
    </row>
    <row r="28539" spans="11:11">
      <c r="K28539"/>
    </row>
    <row r="28540" spans="11:11">
      <c r="K28540"/>
    </row>
    <row r="28541" spans="11:11">
      <c r="K28541"/>
    </row>
    <row r="28542" spans="11:11">
      <c r="K28542"/>
    </row>
    <row r="28543" spans="11:11">
      <c r="K28543"/>
    </row>
    <row r="28544" spans="11:11">
      <c r="K28544"/>
    </row>
    <row r="28545" spans="11:11">
      <c r="K28545"/>
    </row>
    <row r="28546" spans="11:11">
      <c r="K28546"/>
    </row>
    <row r="28547" spans="11:11">
      <c r="K28547"/>
    </row>
    <row r="28548" spans="11:11">
      <c r="K28548"/>
    </row>
    <row r="28549" spans="11:11">
      <c r="K28549"/>
    </row>
    <row r="28550" spans="11:11">
      <c r="K28550"/>
    </row>
    <row r="28551" spans="11:11">
      <c r="K28551"/>
    </row>
    <row r="28552" spans="11:11">
      <c r="K28552"/>
    </row>
    <row r="28553" spans="11:11">
      <c r="K28553"/>
    </row>
    <row r="28554" spans="11:11">
      <c r="K28554"/>
    </row>
    <row r="28555" spans="11:11">
      <c r="K28555"/>
    </row>
    <row r="28556" spans="11:11">
      <c r="K28556"/>
    </row>
    <row r="28557" spans="11:11">
      <c r="K28557"/>
    </row>
    <row r="28558" spans="11:11">
      <c r="K28558"/>
    </row>
    <row r="28559" spans="11:11">
      <c r="K28559"/>
    </row>
    <row r="28560" spans="11:11">
      <c r="K28560"/>
    </row>
    <row r="28561" spans="11:11">
      <c r="K28561"/>
    </row>
    <row r="28562" spans="11:11">
      <c r="K28562"/>
    </row>
    <row r="28563" spans="11:11">
      <c r="K28563"/>
    </row>
    <row r="28564" spans="11:11">
      <c r="K28564"/>
    </row>
    <row r="28565" spans="11:11">
      <c r="K28565"/>
    </row>
    <row r="28566" spans="11:11">
      <c r="K28566"/>
    </row>
    <row r="28567" spans="11:11">
      <c r="K28567"/>
    </row>
    <row r="28568" spans="11:11">
      <c r="K28568"/>
    </row>
    <row r="28569" spans="11:11">
      <c r="K28569"/>
    </row>
    <row r="28570" spans="11:11">
      <c r="K28570"/>
    </row>
    <row r="28571" spans="11:11">
      <c r="K28571"/>
    </row>
    <row r="28572" spans="11:11">
      <c r="K28572"/>
    </row>
    <row r="28573" spans="11:11">
      <c r="K28573"/>
    </row>
    <row r="28574" spans="11:11">
      <c r="K28574"/>
    </row>
    <row r="28575" spans="11:11">
      <c r="K28575"/>
    </row>
    <row r="28576" spans="11:11">
      <c r="K28576"/>
    </row>
    <row r="28577" spans="11:11">
      <c r="K28577"/>
    </row>
    <row r="28578" spans="11:11">
      <c r="K28578"/>
    </row>
    <row r="28579" spans="11:11">
      <c r="K28579"/>
    </row>
    <row r="28580" spans="11:11">
      <c r="K28580"/>
    </row>
    <row r="28581" spans="11:11">
      <c r="K28581"/>
    </row>
    <row r="28582" spans="11:11">
      <c r="K28582"/>
    </row>
    <row r="28583" spans="11:11">
      <c r="K28583"/>
    </row>
    <row r="28584" spans="11:11">
      <c r="K28584"/>
    </row>
    <row r="28585" spans="11:11">
      <c r="K28585"/>
    </row>
    <row r="28586" spans="11:11">
      <c r="K28586"/>
    </row>
    <row r="28587" spans="11:11">
      <c r="K28587"/>
    </row>
    <row r="28588" spans="11:11">
      <c r="K28588"/>
    </row>
    <row r="28589" spans="11:11">
      <c r="K28589"/>
    </row>
    <row r="28590" spans="11:11">
      <c r="K28590"/>
    </row>
    <row r="28591" spans="11:11">
      <c r="K28591"/>
    </row>
    <row r="28592" spans="11:11">
      <c r="K28592"/>
    </row>
    <row r="28593" spans="11:11">
      <c r="K28593"/>
    </row>
    <row r="28594" spans="11:11">
      <c r="K28594"/>
    </row>
    <row r="28595" spans="11:11">
      <c r="K28595"/>
    </row>
    <row r="28596" spans="11:11">
      <c r="K28596"/>
    </row>
    <row r="28597" spans="11:11">
      <c r="K28597"/>
    </row>
    <row r="28598" spans="11:11">
      <c r="K28598"/>
    </row>
    <row r="28599" spans="11:11">
      <c r="K28599"/>
    </row>
    <row r="28600" spans="11:11">
      <c r="K28600"/>
    </row>
    <row r="28601" spans="11:11">
      <c r="K28601"/>
    </row>
    <row r="28602" spans="11:11">
      <c r="K28602"/>
    </row>
    <row r="28603" spans="11:11">
      <c r="K28603"/>
    </row>
    <row r="28604" spans="11:11">
      <c r="K28604"/>
    </row>
    <row r="28605" spans="11:11">
      <c r="K28605"/>
    </row>
    <row r="28606" spans="11:11">
      <c r="K28606"/>
    </row>
    <row r="28607" spans="11:11">
      <c r="K28607"/>
    </row>
    <row r="28608" spans="11:11">
      <c r="K28608"/>
    </row>
    <row r="28609" spans="11:11">
      <c r="K28609"/>
    </row>
    <row r="28610" spans="11:11">
      <c r="K28610"/>
    </row>
    <row r="28611" spans="11:11">
      <c r="K28611"/>
    </row>
    <row r="28612" spans="11:11">
      <c r="K28612"/>
    </row>
    <row r="28613" spans="11:11">
      <c r="K28613"/>
    </row>
    <row r="28614" spans="11:11">
      <c r="K28614"/>
    </row>
    <row r="28615" spans="11:11">
      <c r="K28615"/>
    </row>
    <row r="28616" spans="11:11">
      <c r="K28616"/>
    </row>
    <row r="28617" spans="11:11">
      <c r="K28617"/>
    </row>
    <row r="28618" spans="11:11">
      <c r="K28618"/>
    </row>
    <row r="28619" spans="11:11">
      <c r="K28619"/>
    </row>
    <row r="28620" spans="11:11">
      <c r="K28620"/>
    </row>
    <row r="28621" spans="11:11">
      <c r="K28621"/>
    </row>
    <row r="28622" spans="11:11">
      <c r="K28622"/>
    </row>
    <row r="28623" spans="11:11">
      <c r="K28623"/>
    </row>
    <row r="28624" spans="11:11">
      <c r="K28624"/>
    </row>
    <row r="28625" spans="11:11">
      <c r="K28625"/>
    </row>
    <row r="28626" spans="11:11">
      <c r="K28626"/>
    </row>
    <row r="28627" spans="11:11">
      <c r="K28627"/>
    </row>
    <row r="28628" spans="11:11">
      <c r="K28628"/>
    </row>
    <row r="28629" spans="11:11">
      <c r="K28629"/>
    </row>
    <row r="28630" spans="11:11">
      <c r="K28630"/>
    </row>
    <row r="28631" spans="11:11">
      <c r="K28631"/>
    </row>
    <row r="28632" spans="11:11">
      <c r="K28632"/>
    </row>
    <row r="28633" spans="11:11">
      <c r="K28633"/>
    </row>
    <row r="28634" spans="11:11">
      <c r="K28634"/>
    </row>
    <row r="28635" spans="11:11">
      <c r="K28635"/>
    </row>
    <row r="28636" spans="11:11">
      <c r="K28636"/>
    </row>
    <row r="28637" spans="11:11">
      <c r="K28637"/>
    </row>
    <row r="28638" spans="11:11">
      <c r="K28638"/>
    </row>
    <row r="28639" spans="11:11">
      <c r="K28639"/>
    </row>
    <row r="28640" spans="11:11">
      <c r="K28640"/>
    </row>
    <row r="28641" spans="11:11">
      <c r="K28641"/>
    </row>
    <row r="28642" spans="11:11">
      <c r="K28642"/>
    </row>
    <row r="28643" spans="11:11">
      <c r="K28643"/>
    </row>
    <row r="28644" spans="11:11">
      <c r="K28644"/>
    </row>
    <row r="28645" spans="11:11">
      <c r="K28645"/>
    </row>
    <row r="28646" spans="11:11">
      <c r="K28646"/>
    </row>
    <row r="28647" spans="11:11">
      <c r="K28647"/>
    </row>
    <row r="28648" spans="11:11">
      <c r="K28648"/>
    </row>
    <row r="28649" spans="11:11">
      <c r="K28649"/>
    </row>
    <row r="28650" spans="11:11">
      <c r="K28650"/>
    </row>
    <row r="28651" spans="11:11">
      <c r="K28651"/>
    </row>
    <row r="28652" spans="11:11">
      <c r="K28652"/>
    </row>
    <row r="28653" spans="11:11">
      <c r="K28653"/>
    </row>
    <row r="28654" spans="11:11">
      <c r="K28654"/>
    </row>
    <row r="28655" spans="11:11">
      <c r="K28655"/>
    </row>
    <row r="28656" spans="11:11">
      <c r="K28656"/>
    </row>
    <row r="28657" spans="11:11">
      <c r="K28657"/>
    </row>
    <row r="28658" spans="11:11">
      <c r="K28658"/>
    </row>
    <row r="28659" spans="11:11">
      <c r="K28659"/>
    </row>
    <row r="28660" spans="11:11">
      <c r="K28660"/>
    </row>
    <row r="28661" spans="11:11">
      <c r="K28661"/>
    </row>
    <row r="28662" spans="11:11">
      <c r="K28662"/>
    </row>
    <row r="28663" spans="11:11">
      <c r="K28663"/>
    </row>
    <row r="28664" spans="11:11">
      <c r="K28664"/>
    </row>
    <row r="28665" spans="11:11">
      <c r="K28665"/>
    </row>
    <row r="28666" spans="11:11">
      <c r="K28666"/>
    </row>
    <row r="28667" spans="11:11">
      <c r="K28667"/>
    </row>
    <row r="28668" spans="11:11">
      <c r="K28668"/>
    </row>
    <row r="28669" spans="11:11">
      <c r="K28669"/>
    </row>
    <row r="28670" spans="11:11">
      <c r="K28670"/>
    </row>
    <row r="28671" spans="11:11">
      <c r="K28671"/>
    </row>
    <row r="28672" spans="11:11">
      <c r="K28672"/>
    </row>
    <row r="28673" spans="11:11">
      <c r="K28673"/>
    </row>
    <row r="28674" spans="11:11">
      <c r="K28674"/>
    </row>
    <row r="28675" spans="11:11">
      <c r="K28675"/>
    </row>
    <row r="28676" spans="11:11">
      <c r="K28676"/>
    </row>
    <row r="28677" spans="11:11">
      <c r="K28677"/>
    </row>
    <row r="28678" spans="11:11">
      <c r="K28678"/>
    </row>
    <row r="28679" spans="11:11">
      <c r="K28679"/>
    </row>
    <row r="28680" spans="11:11">
      <c r="K28680"/>
    </row>
    <row r="28681" spans="11:11">
      <c r="K28681"/>
    </row>
    <row r="28682" spans="11:11">
      <c r="K28682"/>
    </row>
    <row r="28683" spans="11:11">
      <c r="K28683"/>
    </row>
    <row r="28684" spans="11:11">
      <c r="K28684"/>
    </row>
    <row r="28685" spans="11:11">
      <c r="K28685"/>
    </row>
    <row r="28686" spans="11:11">
      <c r="K28686"/>
    </row>
    <row r="28687" spans="11:11">
      <c r="K28687"/>
    </row>
    <row r="28688" spans="11:11">
      <c r="K28688"/>
    </row>
    <row r="28689" spans="11:11">
      <c r="K28689"/>
    </row>
    <row r="28690" spans="11:11">
      <c r="K28690"/>
    </row>
    <row r="28691" spans="11:11">
      <c r="K28691"/>
    </row>
    <row r="28692" spans="11:11">
      <c r="K28692"/>
    </row>
    <row r="28693" spans="11:11">
      <c r="K28693"/>
    </row>
    <row r="28694" spans="11:11">
      <c r="K28694"/>
    </row>
    <row r="28695" spans="11:11">
      <c r="K28695"/>
    </row>
    <row r="28696" spans="11:11">
      <c r="K28696"/>
    </row>
    <row r="28697" spans="11:11">
      <c r="K28697"/>
    </row>
    <row r="28698" spans="11:11">
      <c r="K28698"/>
    </row>
    <row r="28699" spans="11:11">
      <c r="K28699"/>
    </row>
    <row r="28700" spans="11:11">
      <c r="K28700"/>
    </row>
    <row r="28701" spans="11:11">
      <c r="K28701"/>
    </row>
    <row r="28702" spans="11:11">
      <c r="K28702"/>
    </row>
    <row r="28703" spans="11:11">
      <c r="K28703"/>
    </row>
    <row r="28704" spans="11:11">
      <c r="K28704"/>
    </row>
    <row r="28705" spans="11:11">
      <c r="K28705"/>
    </row>
    <row r="28706" spans="11:11">
      <c r="K28706"/>
    </row>
    <row r="28707" spans="11:11">
      <c r="K28707"/>
    </row>
    <row r="28708" spans="11:11">
      <c r="K28708"/>
    </row>
    <row r="28709" spans="11:11">
      <c r="K28709"/>
    </row>
    <row r="28710" spans="11:11">
      <c r="K28710"/>
    </row>
    <row r="28711" spans="11:11">
      <c r="K28711"/>
    </row>
    <row r="28712" spans="11:11">
      <c r="K28712"/>
    </row>
    <row r="28713" spans="11:11">
      <c r="K28713"/>
    </row>
    <row r="28714" spans="11:11">
      <c r="K28714"/>
    </row>
    <row r="28715" spans="11:11">
      <c r="K28715"/>
    </row>
    <row r="28716" spans="11:11">
      <c r="K28716"/>
    </row>
    <row r="28717" spans="11:11">
      <c r="K28717"/>
    </row>
    <row r="28718" spans="11:11">
      <c r="K28718"/>
    </row>
    <row r="28719" spans="11:11">
      <c r="K28719"/>
    </row>
    <row r="28720" spans="11:11">
      <c r="K28720"/>
    </row>
    <row r="28721" spans="11:11">
      <c r="K28721"/>
    </row>
    <row r="28722" spans="11:11">
      <c r="K28722"/>
    </row>
    <row r="28723" spans="11:11">
      <c r="K28723"/>
    </row>
    <row r="28724" spans="11:11">
      <c r="K28724"/>
    </row>
    <row r="28725" spans="11:11">
      <c r="K28725"/>
    </row>
    <row r="28726" spans="11:11">
      <c r="K28726"/>
    </row>
    <row r="28727" spans="11:11">
      <c r="K28727"/>
    </row>
    <row r="28728" spans="11:11">
      <c r="K28728"/>
    </row>
    <row r="28729" spans="11:11">
      <c r="K28729"/>
    </row>
    <row r="28730" spans="11:11">
      <c r="K28730"/>
    </row>
    <row r="28731" spans="11:11">
      <c r="K28731"/>
    </row>
    <row r="28732" spans="11:11">
      <c r="K28732"/>
    </row>
    <row r="28733" spans="11:11">
      <c r="K28733"/>
    </row>
    <row r="28734" spans="11:11">
      <c r="K28734"/>
    </row>
    <row r="28735" spans="11:11">
      <c r="K28735"/>
    </row>
    <row r="28736" spans="11:11">
      <c r="K28736"/>
    </row>
    <row r="28737" spans="11:11">
      <c r="K28737"/>
    </row>
    <row r="28738" spans="11:11">
      <c r="K28738"/>
    </row>
    <row r="28739" spans="11:11">
      <c r="K28739"/>
    </row>
    <row r="28740" spans="11:11">
      <c r="K28740"/>
    </row>
    <row r="28741" spans="11:11">
      <c r="K28741"/>
    </row>
    <row r="28742" spans="11:11">
      <c r="K28742"/>
    </row>
    <row r="28743" spans="11:11">
      <c r="K28743"/>
    </row>
    <row r="28744" spans="11:11">
      <c r="K28744"/>
    </row>
    <row r="28745" spans="11:11">
      <c r="K28745"/>
    </row>
    <row r="28746" spans="11:11">
      <c r="K28746"/>
    </row>
    <row r="28747" spans="11:11">
      <c r="K28747"/>
    </row>
    <row r="28748" spans="11:11">
      <c r="K28748"/>
    </row>
    <row r="28749" spans="11:11">
      <c r="K28749"/>
    </row>
    <row r="28750" spans="11:11">
      <c r="K28750"/>
    </row>
    <row r="28751" spans="11:11">
      <c r="K28751"/>
    </row>
    <row r="28752" spans="11:11">
      <c r="K28752"/>
    </row>
    <row r="28753" spans="11:11">
      <c r="K28753"/>
    </row>
    <row r="28754" spans="11:11">
      <c r="K28754"/>
    </row>
    <row r="28755" spans="11:11">
      <c r="K28755"/>
    </row>
    <row r="28756" spans="11:11">
      <c r="K28756"/>
    </row>
    <row r="28757" spans="11:11">
      <c r="K28757"/>
    </row>
    <row r="28758" spans="11:11">
      <c r="K28758"/>
    </row>
    <row r="28759" spans="11:11">
      <c r="K28759"/>
    </row>
    <row r="28760" spans="11:11">
      <c r="K28760"/>
    </row>
    <row r="28761" spans="11:11">
      <c r="K28761"/>
    </row>
    <row r="28762" spans="11:11">
      <c r="K28762"/>
    </row>
    <row r="28763" spans="11:11">
      <c r="K28763"/>
    </row>
    <row r="28764" spans="11:11">
      <c r="K28764"/>
    </row>
    <row r="28765" spans="11:11">
      <c r="K28765"/>
    </row>
    <row r="28766" spans="11:11">
      <c r="K28766"/>
    </row>
    <row r="28767" spans="11:11">
      <c r="K28767"/>
    </row>
    <row r="28768" spans="11:11">
      <c r="K28768"/>
    </row>
    <row r="28769" spans="11:11">
      <c r="K28769"/>
    </row>
    <row r="28770" spans="11:11">
      <c r="K28770"/>
    </row>
    <row r="28771" spans="11:11">
      <c r="K28771"/>
    </row>
    <row r="28772" spans="11:11">
      <c r="K28772"/>
    </row>
    <row r="28773" spans="11:11">
      <c r="K28773"/>
    </row>
    <row r="28774" spans="11:11">
      <c r="K28774"/>
    </row>
    <row r="28775" spans="11:11">
      <c r="K28775"/>
    </row>
    <row r="28776" spans="11:11">
      <c r="K28776"/>
    </row>
    <row r="28777" spans="11:11">
      <c r="K28777"/>
    </row>
    <row r="28778" spans="11:11">
      <c r="K28778"/>
    </row>
    <row r="28779" spans="11:11">
      <c r="K28779"/>
    </row>
    <row r="28780" spans="11:11">
      <c r="K28780"/>
    </row>
    <row r="28781" spans="11:11">
      <c r="K28781"/>
    </row>
    <row r="28782" spans="11:11">
      <c r="K28782"/>
    </row>
    <row r="28783" spans="11:11">
      <c r="K28783"/>
    </row>
    <row r="28784" spans="11:11">
      <c r="K28784"/>
    </row>
    <row r="28785" spans="11:11">
      <c r="K28785"/>
    </row>
    <row r="28786" spans="11:11">
      <c r="K28786"/>
    </row>
    <row r="28787" spans="11:11">
      <c r="K28787"/>
    </row>
    <row r="28788" spans="11:11">
      <c r="K28788"/>
    </row>
    <row r="28789" spans="11:11">
      <c r="K28789"/>
    </row>
    <row r="28790" spans="11:11">
      <c r="K28790"/>
    </row>
    <row r="28791" spans="11:11">
      <c r="K28791"/>
    </row>
    <row r="28792" spans="11:11">
      <c r="K28792"/>
    </row>
    <row r="28793" spans="11:11">
      <c r="K28793"/>
    </row>
    <row r="28794" spans="11:11">
      <c r="K28794"/>
    </row>
    <row r="28795" spans="11:11">
      <c r="K28795"/>
    </row>
    <row r="28796" spans="11:11">
      <c r="K28796"/>
    </row>
    <row r="28797" spans="11:11">
      <c r="K28797"/>
    </row>
    <row r="28798" spans="11:11">
      <c r="K28798"/>
    </row>
    <row r="28799" spans="11:11">
      <c r="K28799"/>
    </row>
    <row r="28800" spans="11:11">
      <c r="K28800"/>
    </row>
    <row r="28801" spans="11:11">
      <c r="K28801"/>
    </row>
    <row r="28802" spans="11:11">
      <c r="K28802"/>
    </row>
    <row r="28803" spans="11:11">
      <c r="K28803"/>
    </row>
    <row r="28804" spans="11:11">
      <c r="K28804"/>
    </row>
    <row r="28805" spans="11:11">
      <c r="K28805"/>
    </row>
    <row r="28806" spans="11:11">
      <c r="K28806"/>
    </row>
    <row r="28807" spans="11:11">
      <c r="K28807"/>
    </row>
    <row r="28808" spans="11:11">
      <c r="K28808"/>
    </row>
    <row r="28809" spans="11:11">
      <c r="K28809"/>
    </row>
    <row r="28810" spans="11:11">
      <c r="K28810"/>
    </row>
    <row r="28811" spans="11:11">
      <c r="K28811"/>
    </row>
    <row r="28812" spans="11:11">
      <c r="K28812"/>
    </row>
    <row r="28813" spans="11:11">
      <c r="K28813"/>
    </row>
    <row r="28814" spans="11:11">
      <c r="K28814"/>
    </row>
    <row r="28815" spans="11:11">
      <c r="K28815"/>
    </row>
    <row r="28816" spans="11:11">
      <c r="K28816"/>
    </row>
    <row r="28817" spans="11:11">
      <c r="K28817"/>
    </row>
    <row r="28818" spans="11:11">
      <c r="K28818"/>
    </row>
    <row r="28819" spans="11:11">
      <c r="K28819"/>
    </row>
    <row r="28820" spans="11:11">
      <c r="K28820"/>
    </row>
    <row r="28821" spans="11:11">
      <c r="K28821"/>
    </row>
    <row r="28822" spans="11:11">
      <c r="K28822"/>
    </row>
    <row r="28823" spans="11:11">
      <c r="K28823"/>
    </row>
    <row r="28824" spans="11:11">
      <c r="K28824"/>
    </row>
    <row r="28825" spans="11:11">
      <c r="K28825"/>
    </row>
    <row r="28826" spans="11:11">
      <c r="K28826"/>
    </row>
    <row r="28827" spans="11:11">
      <c r="K28827"/>
    </row>
    <row r="28828" spans="11:11">
      <c r="K28828"/>
    </row>
    <row r="28829" spans="11:11">
      <c r="K28829"/>
    </row>
    <row r="28830" spans="11:11">
      <c r="K28830"/>
    </row>
    <row r="28831" spans="11:11">
      <c r="K28831"/>
    </row>
    <row r="28832" spans="11:11">
      <c r="K28832"/>
    </row>
    <row r="28833" spans="11:11">
      <c r="K28833"/>
    </row>
    <row r="28834" spans="11:11">
      <c r="K28834"/>
    </row>
    <row r="28835" spans="11:11">
      <c r="K28835"/>
    </row>
    <row r="28836" spans="11:11">
      <c r="K28836"/>
    </row>
    <row r="28837" spans="11:11">
      <c r="K28837"/>
    </row>
    <row r="28838" spans="11:11">
      <c r="K28838"/>
    </row>
    <row r="28839" spans="11:11">
      <c r="K28839"/>
    </row>
    <row r="28840" spans="11:11">
      <c r="K28840"/>
    </row>
    <row r="28841" spans="11:11">
      <c r="K28841"/>
    </row>
    <row r="28842" spans="11:11">
      <c r="K28842"/>
    </row>
    <row r="28843" spans="11:11">
      <c r="K28843"/>
    </row>
    <row r="28844" spans="11:11">
      <c r="K28844"/>
    </row>
    <row r="28845" spans="11:11">
      <c r="K28845"/>
    </row>
    <row r="28846" spans="11:11">
      <c r="K28846"/>
    </row>
    <row r="28847" spans="11:11">
      <c r="K28847"/>
    </row>
    <row r="28848" spans="11:11">
      <c r="K28848"/>
    </row>
    <row r="28849" spans="11:11">
      <c r="K28849"/>
    </row>
    <row r="28850" spans="11:11">
      <c r="K28850"/>
    </row>
    <row r="28851" spans="11:11">
      <c r="K28851"/>
    </row>
    <row r="28852" spans="11:11">
      <c r="K28852"/>
    </row>
    <row r="28853" spans="11:11">
      <c r="K28853"/>
    </row>
    <row r="28854" spans="11:11">
      <c r="K28854"/>
    </row>
    <row r="28855" spans="11:11">
      <c r="K28855"/>
    </row>
    <row r="28856" spans="11:11">
      <c r="K28856"/>
    </row>
    <row r="28857" spans="11:11">
      <c r="K28857"/>
    </row>
    <row r="28858" spans="11:11">
      <c r="K28858"/>
    </row>
    <row r="28859" spans="11:11">
      <c r="K28859"/>
    </row>
    <row r="28860" spans="11:11">
      <c r="K28860"/>
    </row>
    <row r="28861" spans="11:11">
      <c r="K28861"/>
    </row>
    <row r="28862" spans="11:11">
      <c r="K28862"/>
    </row>
    <row r="28863" spans="11:11">
      <c r="K28863"/>
    </row>
    <row r="28864" spans="11:11">
      <c r="K28864"/>
    </row>
    <row r="28865" spans="11:11">
      <c r="K28865"/>
    </row>
    <row r="28866" spans="11:11">
      <c r="K28866"/>
    </row>
    <row r="28867" spans="11:11">
      <c r="K28867"/>
    </row>
    <row r="28868" spans="11:11">
      <c r="K28868"/>
    </row>
    <row r="28869" spans="11:11">
      <c r="K28869"/>
    </row>
    <row r="28870" spans="11:11">
      <c r="K28870"/>
    </row>
    <row r="28871" spans="11:11">
      <c r="K28871"/>
    </row>
    <row r="28872" spans="11:11">
      <c r="K28872"/>
    </row>
    <row r="28873" spans="11:11">
      <c r="K28873"/>
    </row>
    <row r="28874" spans="11:11">
      <c r="K28874"/>
    </row>
    <row r="28875" spans="11:11">
      <c r="K28875"/>
    </row>
    <row r="28876" spans="11:11">
      <c r="K28876"/>
    </row>
    <row r="28877" spans="11:11">
      <c r="K28877"/>
    </row>
    <row r="28878" spans="11:11">
      <c r="K28878"/>
    </row>
    <row r="28879" spans="11:11">
      <c r="K28879"/>
    </row>
    <row r="28880" spans="11:11">
      <c r="K28880"/>
    </row>
    <row r="28881" spans="11:11">
      <c r="K28881"/>
    </row>
    <row r="28882" spans="11:11">
      <c r="K28882"/>
    </row>
    <row r="28883" spans="11:11">
      <c r="K28883"/>
    </row>
    <row r="28884" spans="11:11">
      <c r="K28884"/>
    </row>
    <row r="28885" spans="11:11">
      <c r="K28885"/>
    </row>
    <row r="28886" spans="11:11">
      <c r="K28886"/>
    </row>
    <row r="28887" spans="11:11">
      <c r="K28887"/>
    </row>
    <row r="28888" spans="11:11">
      <c r="K28888"/>
    </row>
    <row r="28889" spans="11:11">
      <c r="K28889"/>
    </row>
    <row r="28890" spans="11:11">
      <c r="K28890"/>
    </row>
    <row r="28891" spans="11:11">
      <c r="K28891"/>
    </row>
    <row r="28892" spans="11:11">
      <c r="K28892"/>
    </row>
    <row r="28893" spans="11:11">
      <c r="K28893"/>
    </row>
    <row r="28894" spans="11:11">
      <c r="K28894"/>
    </row>
    <row r="28895" spans="11:11">
      <c r="K28895"/>
    </row>
    <row r="28896" spans="11:11">
      <c r="K28896"/>
    </row>
    <row r="28897" spans="11:11">
      <c r="K28897"/>
    </row>
    <row r="28898" spans="11:11">
      <c r="K28898"/>
    </row>
    <row r="28899" spans="11:11">
      <c r="K28899"/>
    </row>
    <row r="28900" spans="11:11">
      <c r="K28900"/>
    </row>
    <row r="28901" spans="11:11">
      <c r="K28901"/>
    </row>
    <row r="28902" spans="11:11">
      <c r="K28902"/>
    </row>
    <row r="28903" spans="11:11">
      <c r="K28903"/>
    </row>
    <row r="28904" spans="11:11">
      <c r="K28904"/>
    </row>
    <row r="28905" spans="11:11">
      <c r="K28905"/>
    </row>
    <row r="28906" spans="11:11">
      <c r="K28906"/>
    </row>
    <row r="28907" spans="11:11">
      <c r="K28907"/>
    </row>
    <row r="28908" spans="11:11">
      <c r="K28908"/>
    </row>
    <row r="28909" spans="11:11">
      <c r="K28909"/>
    </row>
    <row r="28910" spans="11:11">
      <c r="K28910"/>
    </row>
    <row r="28911" spans="11:11">
      <c r="K28911"/>
    </row>
    <row r="28912" spans="11:11">
      <c r="K28912"/>
    </row>
    <row r="28913" spans="11:11">
      <c r="K28913"/>
    </row>
    <row r="28914" spans="11:11">
      <c r="K28914"/>
    </row>
    <row r="28915" spans="11:11">
      <c r="K28915"/>
    </row>
    <row r="28916" spans="11:11">
      <c r="K28916"/>
    </row>
    <row r="28917" spans="11:11">
      <c r="K28917"/>
    </row>
    <row r="28918" spans="11:11">
      <c r="K28918"/>
    </row>
    <row r="28919" spans="11:11">
      <c r="K28919"/>
    </row>
    <row r="28920" spans="11:11">
      <c r="K28920"/>
    </row>
    <row r="28921" spans="11:11">
      <c r="K28921"/>
    </row>
    <row r="28922" spans="11:11">
      <c r="K28922"/>
    </row>
    <row r="28923" spans="11:11">
      <c r="K28923"/>
    </row>
    <row r="28924" spans="11:11">
      <c r="K28924"/>
    </row>
    <row r="28925" spans="11:11">
      <c r="K28925"/>
    </row>
    <row r="28926" spans="11:11">
      <c r="K28926"/>
    </row>
    <row r="28927" spans="11:11">
      <c r="K28927"/>
    </row>
    <row r="28928" spans="11:11">
      <c r="K28928"/>
    </row>
    <row r="28929" spans="11:11">
      <c r="K28929"/>
    </row>
    <row r="28930" spans="11:11">
      <c r="K28930"/>
    </row>
    <row r="28931" spans="11:11">
      <c r="K28931"/>
    </row>
    <row r="28932" spans="11:11">
      <c r="K28932"/>
    </row>
    <row r="28933" spans="11:11">
      <c r="K28933"/>
    </row>
    <row r="28934" spans="11:11">
      <c r="K28934"/>
    </row>
    <row r="28935" spans="11:11">
      <c r="K28935"/>
    </row>
    <row r="28936" spans="11:11">
      <c r="K28936"/>
    </row>
    <row r="28937" spans="11:11">
      <c r="K28937"/>
    </row>
    <row r="28938" spans="11:11">
      <c r="K28938"/>
    </row>
    <row r="28939" spans="11:11">
      <c r="K28939"/>
    </row>
    <row r="28940" spans="11:11">
      <c r="K28940"/>
    </row>
    <row r="28941" spans="11:11">
      <c r="K28941"/>
    </row>
    <row r="28942" spans="11:11">
      <c r="K28942"/>
    </row>
    <row r="28943" spans="11:11">
      <c r="K28943"/>
    </row>
    <row r="28944" spans="11:11">
      <c r="K28944"/>
    </row>
    <row r="28945" spans="11:11">
      <c r="K28945"/>
    </row>
    <row r="28946" spans="11:11">
      <c r="K28946"/>
    </row>
    <row r="28947" spans="11:11">
      <c r="K28947"/>
    </row>
    <row r="28948" spans="11:11">
      <c r="K28948"/>
    </row>
    <row r="28949" spans="11:11">
      <c r="K28949"/>
    </row>
    <row r="28950" spans="11:11">
      <c r="K28950"/>
    </row>
    <row r="28951" spans="11:11">
      <c r="K28951"/>
    </row>
    <row r="28952" spans="11:11">
      <c r="K28952"/>
    </row>
    <row r="28953" spans="11:11">
      <c r="K28953"/>
    </row>
    <row r="28954" spans="11:11">
      <c r="K28954"/>
    </row>
    <row r="28955" spans="11:11">
      <c r="K28955"/>
    </row>
    <row r="28956" spans="11:11">
      <c r="K28956"/>
    </row>
    <row r="28957" spans="11:11">
      <c r="K28957"/>
    </row>
    <row r="28958" spans="11:11">
      <c r="K28958"/>
    </row>
    <row r="28959" spans="11:11">
      <c r="K28959"/>
    </row>
    <row r="28960" spans="11:11">
      <c r="K28960"/>
    </row>
    <row r="28961" spans="11:11">
      <c r="K28961"/>
    </row>
    <row r="28962" spans="11:11">
      <c r="K28962"/>
    </row>
    <row r="28963" spans="11:11">
      <c r="K28963"/>
    </row>
    <row r="28964" spans="11:11">
      <c r="K28964"/>
    </row>
    <row r="28965" spans="11:11">
      <c r="K28965"/>
    </row>
    <row r="28966" spans="11:11">
      <c r="K28966"/>
    </row>
    <row r="28967" spans="11:11">
      <c r="K28967"/>
    </row>
    <row r="28968" spans="11:11">
      <c r="K28968"/>
    </row>
    <row r="28969" spans="11:11">
      <c r="K28969"/>
    </row>
    <row r="28970" spans="11:11">
      <c r="K28970"/>
    </row>
    <row r="28971" spans="11:11">
      <c r="K28971"/>
    </row>
    <row r="28972" spans="11:11">
      <c r="K28972"/>
    </row>
    <row r="28973" spans="11:11">
      <c r="K28973"/>
    </row>
    <row r="28974" spans="11:11">
      <c r="K28974"/>
    </row>
    <row r="28975" spans="11:11">
      <c r="K28975"/>
    </row>
    <row r="28976" spans="11:11">
      <c r="K28976"/>
    </row>
    <row r="28977" spans="11:11">
      <c r="K28977"/>
    </row>
    <row r="28978" spans="11:11">
      <c r="K28978"/>
    </row>
    <row r="28979" spans="11:11">
      <c r="K28979"/>
    </row>
    <row r="28980" spans="11:11">
      <c r="K28980"/>
    </row>
    <row r="28981" spans="11:11">
      <c r="K28981"/>
    </row>
    <row r="28982" spans="11:11">
      <c r="K28982"/>
    </row>
    <row r="28983" spans="11:11">
      <c r="K28983"/>
    </row>
    <row r="28984" spans="11:11">
      <c r="K28984"/>
    </row>
    <row r="28985" spans="11:11">
      <c r="K28985"/>
    </row>
    <row r="28986" spans="11:11">
      <c r="K28986"/>
    </row>
    <row r="28987" spans="11:11">
      <c r="K28987"/>
    </row>
    <row r="28988" spans="11:11">
      <c r="K28988"/>
    </row>
    <row r="28989" spans="11:11">
      <c r="K28989"/>
    </row>
    <row r="28990" spans="11:11">
      <c r="K28990"/>
    </row>
    <row r="28991" spans="11:11">
      <c r="K28991"/>
    </row>
    <row r="28992" spans="11:11">
      <c r="K28992"/>
    </row>
    <row r="28993" spans="11:11">
      <c r="K28993"/>
    </row>
    <row r="28994" spans="11:11">
      <c r="K28994"/>
    </row>
    <row r="28995" spans="11:11">
      <c r="K28995"/>
    </row>
    <row r="28996" spans="11:11">
      <c r="K28996"/>
    </row>
    <row r="28997" spans="11:11">
      <c r="K28997"/>
    </row>
    <row r="28998" spans="11:11">
      <c r="K28998"/>
    </row>
    <row r="28999" spans="11:11">
      <c r="K28999"/>
    </row>
    <row r="29000" spans="11:11">
      <c r="K29000"/>
    </row>
    <row r="29001" spans="11:11">
      <c r="K29001"/>
    </row>
    <row r="29002" spans="11:11">
      <c r="K29002"/>
    </row>
    <row r="29003" spans="11:11">
      <c r="K29003"/>
    </row>
    <row r="29004" spans="11:11">
      <c r="K29004"/>
    </row>
    <row r="29005" spans="11:11">
      <c r="K29005"/>
    </row>
    <row r="29006" spans="11:11">
      <c r="K29006"/>
    </row>
    <row r="29007" spans="11:11">
      <c r="K29007"/>
    </row>
    <row r="29008" spans="11:11">
      <c r="K29008"/>
    </row>
    <row r="29009" spans="11:11">
      <c r="K29009"/>
    </row>
    <row r="29010" spans="11:11">
      <c r="K29010"/>
    </row>
    <row r="29011" spans="11:11">
      <c r="K29011"/>
    </row>
    <row r="29012" spans="11:11">
      <c r="K29012"/>
    </row>
    <row r="29013" spans="11:11">
      <c r="K29013"/>
    </row>
    <row r="29014" spans="11:11">
      <c r="K29014"/>
    </row>
    <row r="29015" spans="11:11">
      <c r="K29015"/>
    </row>
    <row r="29016" spans="11:11">
      <c r="K29016"/>
    </row>
    <row r="29017" spans="11:11">
      <c r="K29017"/>
    </row>
    <row r="29018" spans="11:11">
      <c r="K29018"/>
    </row>
    <row r="29019" spans="11:11">
      <c r="K29019"/>
    </row>
    <row r="29020" spans="11:11">
      <c r="K29020"/>
    </row>
    <row r="29021" spans="11:11">
      <c r="K29021"/>
    </row>
    <row r="29022" spans="11:11">
      <c r="K29022"/>
    </row>
    <row r="29023" spans="11:11">
      <c r="K29023"/>
    </row>
    <row r="29024" spans="11:11">
      <c r="K29024"/>
    </row>
    <row r="29025" spans="11:11">
      <c r="K29025"/>
    </row>
    <row r="29026" spans="11:11">
      <c r="K29026"/>
    </row>
    <row r="29027" spans="11:11">
      <c r="K29027"/>
    </row>
    <row r="29028" spans="11:11">
      <c r="K29028"/>
    </row>
    <row r="29029" spans="11:11">
      <c r="K29029"/>
    </row>
    <row r="29030" spans="11:11">
      <c r="K29030"/>
    </row>
    <row r="29031" spans="11:11">
      <c r="K29031"/>
    </row>
    <row r="29032" spans="11:11">
      <c r="K29032"/>
    </row>
    <row r="29033" spans="11:11">
      <c r="K29033"/>
    </row>
    <row r="29034" spans="11:11">
      <c r="K29034"/>
    </row>
    <row r="29035" spans="11:11">
      <c r="K29035"/>
    </row>
    <row r="29036" spans="11:11">
      <c r="K29036"/>
    </row>
    <row r="29037" spans="11:11">
      <c r="K29037"/>
    </row>
    <row r="29038" spans="11:11">
      <c r="K29038"/>
    </row>
    <row r="29039" spans="11:11">
      <c r="K29039"/>
    </row>
    <row r="29040" spans="11:11">
      <c r="K29040"/>
    </row>
    <row r="29041" spans="11:11">
      <c r="K29041"/>
    </row>
    <row r="29042" spans="11:11">
      <c r="K29042"/>
    </row>
    <row r="29043" spans="11:11">
      <c r="K29043"/>
    </row>
    <row r="29044" spans="11:11">
      <c r="K29044"/>
    </row>
    <row r="29045" spans="11:11">
      <c r="K29045"/>
    </row>
    <row r="29046" spans="11:11">
      <c r="K29046"/>
    </row>
    <row r="29047" spans="11:11">
      <c r="K29047"/>
    </row>
    <row r="29048" spans="11:11">
      <c r="K29048"/>
    </row>
    <row r="29049" spans="11:11">
      <c r="K29049"/>
    </row>
    <row r="29050" spans="11:11">
      <c r="K29050"/>
    </row>
    <row r="29051" spans="11:11">
      <c r="K29051"/>
    </row>
    <row r="29052" spans="11:11">
      <c r="K29052"/>
    </row>
    <row r="29053" spans="11:11">
      <c r="K29053"/>
    </row>
    <row r="29054" spans="11:11">
      <c r="K29054"/>
    </row>
    <row r="29055" spans="11:11">
      <c r="K29055"/>
    </row>
    <row r="29056" spans="11:11">
      <c r="K29056"/>
    </row>
    <row r="29057" spans="11:11">
      <c r="K29057"/>
    </row>
    <row r="29058" spans="11:11">
      <c r="K29058"/>
    </row>
    <row r="29059" spans="11:11">
      <c r="K29059"/>
    </row>
    <row r="29060" spans="11:11">
      <c r="K29060"/>
    </row>
    <row r="29061" spans="11:11">
      <c r="K29061"/>
    </row>
    <row r="29062" spans="11:11">
      <c r="K29062"/>
    </row>
    <row r="29063" spans="11:11">
      <c r="K29063"/>
    </row>
    <row r="29064" spans="11:11">
      <c r="K29064"/>
    </row>
    <row r="29065" spans="11:11">
      <c r="K29065"/>
    </row>
    <row r="29066" spans="11:11">
      <c r="K29066"/>
    </row>
    <row r="29067" spans="11:11">
      <c r="K29067"/>
    </row>
    <row r="29068" spans="11:11">
      <c r="K29068"/>
    </row>
    <row r="29069" spans="11:11">
      <c r="K29069"/>
    </row>
    <row r="29070" spans="11:11">
      <c r="K29070"/>
    </row>
    <row r="29071" spans="11:11">
      <c r="K29071"/>
    </row>
    <row r="29072" spans="11:11">
      <c r="K29072"/>
    </row>
    <row r="29073" spans="11:11">
      <c r="K29073"/>
    </row>
    <row r="29074" spans="11:11">
      <c r="K29074"/>
    </row>
    <row r="29075" spans="11:11">
      <c r="K29075"/>
    </row>
    <row r="29076" spans="11:11">
      <c r="K29076"/>
    </row>
    <row r="29077" spans="11:11">
      <c r="K29077"/>
    </row>
    <row r="29078" spans="11:11">
      <c r="K29078"/>
    </row>
    <row r="29079" spans="11:11">
      <c r="K29079"/>
    </row>
    <row r="29080" spans="11:11">
      <c r="K29080"/>
    </row>
    <row r="29081" spans="11:11">
      <c r="K29081"/>
    </row>
    <row r="29082" spans="11:11">
      <c r="K29082"/>
    </row>
    <row r="29083" spans="11:11">
      <c r="K29083"/>
    </row>
    <row r="29084" spans="11:11">
      <c r="K29084"/>
    </row>
    <row r="29085" spans="11:11">
      <c r="K29085"/>
    </row>
    <row r="29086" spans="11:11">
      <c r="K29086"/>
    </row>
    <row r="29087" spans="11:11">
      <c r="K29087"/>
    </row>
    <row r="29088" spans="11:11">
      <c r="K29088"/>
    </row>
    <row r="29089" spans="11:11">
      <c r="K29089"/>
    </row>
    <row r="29090" spans="11:11">
      <c r="K29090"/>
    </row>
    <row r="29091" spans="11:11">
      <c r="K29091"/>
    </row>
    <row r="29092" spans="11:11">
      <c r="K29092"/>
    </row>
    <row r="29093" spans="11:11">
      <c r="K29093"/>
    </row>
    <row r="29094" spans="11:11">
      <c r="K29094"/>
    </row>
    <row r="29095" spans="11:11">
      <c r="K29095"/>
    </row>
    <row r="29096" spans="11:11">
      <c r="K29096"/>
    </row>
    <row r="29097" spans="11:11">
      <c r="K29097"/>
    </row>
    <row r="29098" spans="11:11">
      <c r="K29098"/>
    </row>
    <row r="29099" spans="11:11">
      <c r="K29099"/>
    </row>
    <row r="29100" spans="11:11">
      <c r="K29100"/>
    </row>
    <row r="29101" spans="11:11">
      <c r="K29101"/>
    </row>
    <row r="29102" spans="11:11">
      <c r="K29102"/>
    </row>
    <row r="29103" spans="11:11">
      <c r="K29103"/>
    </row>
    <row r="29104" spans="11:11">
      <c r="K29104"/>
    </row>
    <row r="29105" spans="11:11">
      <c r="K29105"/>
    </row>
    <row r="29106" spans="11:11">
      <c r="K29106"/>
    </row>
    <row r="29107" spans="11:11">
      <c r="K29107"/>
    </row>
    <row r="29108" spans="11:11">
      <c r="K29108"/>
    </row>
    <row r="29109" spans="11:11">
      <c r="K29109"/>
    </row>
    <row r="29110" spans="11:11">
      <c r="K29110"/>
    </row>
    <row r="29111" spans="11:11">
      <c r="K29111"/>
    </row>
    <row r="29112" spans="11:11">
      <c r="K29112"/>
    </row>
    <row r="29113" spans="11:11">
      <c r="K29113"/>
    </row>
    <row r="29114" spans="11:11">
      <c r="K29114"/>
    </row>
    <row r="29115" spans="11:11">
      <c r="K29115"/>
    </row>
    <row r="29116" spans="11:11">
      <c r="K29116"/>
    </row>
    <row r="29117" spans="11:11">
      <c r="K29117"/>
    </row>
    <row r="29118" spans="11:11">
      <c r="K29118"/>
    </row>
    <row r="29119" spans="11:11">
      <c r="K29119"/>
    </row>
    <row r="29120" spans="11:11">
      <c r="K29120"/>
    </row>
    <row r="29121" spans="11:11">
      <c r="K29121"/>
    </row>
    <row r="29122" spans="11:11">
      <c r="K29122"/>
    </row>
    <row r="29123" spans="11:11">
      <c r="K29123"/>
    </row>
    <row r="29124" spans="11:11">
      <c r="K29124"/>
    </row>
    <row r="29125" spans="11:11">
      <c r="K29125"/>
    </row>
    <row r="29126" spans="11:11">
      <c r="K29126"/>
    </row>
    <row r="29127" spans="11:11">
      <c r="K29127"/>
    </row>
    <row r="29128" spans="11:11">
      <c r="K29128"/>
    </row>
    <row r="29129" spans="11:11">
      <c r="K29129"/>
    </row>
    <row r="29130" spans="11:11">
      <c r="K29130"/>
    </row>
    <row r="29131" spans="11:11">
      <c r="K29131"/>
    </row>
    <row r="29132" spans="11:11">
      <c r="K29132"/>
    </row>
    <row r="29133" spans="11:11">
      <c r="K29133"/>
    </row>
    <row r="29134" spans="11:11">
      <c r="K29134"/>
    </row>
    <row r="29135" spans="11:11">
      <c r="K29135"/>
    </row>
    <row r="29136" spans="11:11">
      <c r="K29136"/>
    </row>
    <row r="29137" spans="11:11">
      <c r="K29137"/>
    </row>
    <row r="29138" spans="11:11">
      <c r="K29138"/>
    </row>
    <row r="29139" spans="11:11">
      <c r="K29139"/>
    </row>
    <row r="29140" spans="11:11">
      <c r="K29140"/>
    </row>
    <row r="29141" spans="11:11">
      <c r="K29141"/>
    </row>
    <row r="29142" spans="11:11">
      <c r="K29142"/>
    </row>
    <row r="29143" spans="11:11">
      <c r="K29143"/>
    </row>
    <row r="29144" spans="11:11">
      <c r="K29144"/>
    </row>
    <row r="29145" spans="11:11">
      <c r="K29145"/>
    </row>
    <row r="29146" spans="11:11">
      <c r="K29146"/>
    </row>
    <row r="29147" spans="11:11">
      <c r="K29147"/>
    </row>
    <row r="29148" spans="11:11">
      <c r="K29148"/>
    </row>
    <row r="29149" spans="11:11">
      <c r="K29149"/>
    </row>
    <row r="29150" spans="11:11">
      <c r="K29150"/>
    </row>
    <row r="29151" spans="11:11">
      <c r="K29151"/>
    </row>
    <row r="29152" spans="11:11">
      <c r="K29152"/>
    </row>
    <row r="29153" spans="11:11">
      <c r="K29153"/>
    </row>
    <row r="29154" spans="11:11">
      <c r="K29154"/>
    </row>
    <row r="29155" spans="11:11">
      <c r="K29155"/>
    </row>
    <row r="29156" spans="11:11">
      <c r="K29156"/>
    </row>
    <row r="29157" spans="11:11">
      <c r="K29157"/>
    </row>
    <row r="29158" spans="11:11">
      <c r="K29158"/>
    </row>
    <row r="29159" spans="11:11">
      <c r="K29159"/>
    </row>
    <row r="29160" spans="11:11">
      <c r="K29160"/>
    </row>
    <row r="29161" spans="11:11">
      <c r="K29161"/>
    </row>
    <row r="29162" spans="11:11">
      <c r="K29162"/>
    </row>
    <row r="29163" spans="11:11">
      <c r="K29163"/>
    </row>
    <row r="29164" spans="11:11">
      <c r="K29164"/>
    </row>
    <row r="29165" spans="11:11">
      <c r="K29165"/>
    </row>
    <row r="29166" spans="11:11">
      <c r="K29166"/>
    </row>
    <row r="29167" spans="11:11">
      <c r="K29167"/>
    </row>
    <row r="29168" spans="11:11">
      <c r="K29168"/>
    </row>
    <row r="29169" spans="11:11">
      <c r="K29169"/>
    </row>
    <row r="29170" spans="11:11">
      <c r="K29170"/>
    </row>
    <row r="29171" spans="11:11">
      <c r="K29171"/>
    </row>
    <row r="29172" spans="11:11">
      <c r="K29172"/>
    </row>
    <row r="29173" spans="11:11">
      <c r="K29173"/>
    </row>
    <row r="29174" spans="11:11">
      <c r="K29174"/>
    </row>
    <row r="29175" spans="11:11">
      <c r="K29175"/>
    </row>
    <row r="29176" spans="11:11">
      <c r="K29176"/>
    </row>
    <row r="29177" spans="11:11">
      <c r="K29177"/>
    </row>
    <row r="29178" spans="11:11">
      <c r="K29178"/>
    </row>
    <row r="29179" spans="11:11">
      <c r="K29179"/>
    </row>
    <row r="29180" spans="11:11">
      <c r="K29180"/>
    </row>
    <row r="29181" spans="11:11">
      <c r="K29181"/>
    </row>
    <row r="29182" spans="11:11">
      <c r="K29182"/>
    </row>
    <row r="29183" spans="11:11">
      <c r="K29183"/>
    </row>
    <row r="29184" spans="11:11">
      <c r="K29184"/>
    </row>
    <row r="29185" spans="11:11">
      <c r="K29185"/>
    </row>
    <row r="29186" spans="11:11">
      <c r="K29186"/>
    </row>
    <row r="29187" spans="11:11">
      <c r="K29187"/>
    </row>
    <row r="29188" spans="11:11">
      <c r="K29188"/>
    </row>
    <row r="29189" spans="11:11">
      <c r="K29189"/>
    </row>
    <row r="29190" spans="11:11">
      <c r="K29190"/>
    </row>
    <row r="29191" spans="11:11">
      <c r="K29191"/>
    </row>
    <row r="29192" spans="11:11">
      <c r="K29192"/>
    </row>
    <row r="29193" spans="11:11">
      <c r="K29193"/>
    </row>
    <row r="29194" spans="11:11">
      <c r="K29194"/>
    </row>
    <row r="29195" spans="11:11">
      <c r="K29195"/>
    </row>
    <row r="29196" spans="11:11">
      <c r="K29196"/>
    </row>
    <row r="29197" spans="11:11">
      <c r="K29197"/>
    </row>
    <row r="29198" spans="11:11">
      <c r="K29198"/>
    </row>
    <row r="29199" spans="11:11">
      <c r="K29199"/>
    </row>
    <row r="29200" spans="11:11">
      <c r="K29200"/>
    </row>
    <row r="29201" spans="11:11">
      <c r="K29201"/>
    </row>
    <row r="29202" spans="11:11">
      <c r="K29202"/>
    </row>
    <row r="29203" spans="11:11">
      <c r="K29203"/>
    </row>
    <row r="29204" spans="11:11">
      <c r="K29204"/>
    </row>
    <row r="29205" spans="11:11">
      <c r="K29205"/>
    </row>
    <row r="29206" spans="11:11">
      <c r="K29206"/>
    </row>
    <row r="29207" spans="11:11">
      <c r="K29207"/>
    </row>
    <row r="29208" spans="11:11">
      <c r="K29208"/>
    </row>
    <row r="29209" spans="11:11">
      <c r="K29209"/>
    </row>
    <row r="29210" spans="11:11">
      <c r="K29210"/>
    </row>
    <row r="29211" spans="11:11">
      <c r="K29211"/>
    </row>
    <row r="29212" spans="11:11">
      <c r="K29212"/>
    </row>
    <row r="29213" spans="11:11">
      <c r="K29213"/>
    </row>
    <row r="29214" spans="11:11">
      <c r="K29214"/>
    </row>
    <row r="29215" spans="11:11">
      <c r="K29215"/>
    </row>
    <row r="29216" spans="11:11">
      <c r="K29216"/>
    </row>
    <row r="29217" spans="11:11">
      <c r="K29217"/>
    </row>
    <row r="29218" spans="11:11">
      <c r="K29218"/>
    </row>
    <row r="29219" spans="11:11">
      <c r="K29219"/>
    </row>
    <row r="29220" spans="11:11">
      <c r="K29220"/>
    </row>
    <row r="29221" spans="11:11">
      <c r="K29221"/>
    </row>
    <row r="29222" spans="11:11">
      <c r="K29222"/>
    </row>
    <row r="29223" spans="11:11">
      <c r="K29223"/>
    </row>
    <row r="29224" spans="11:11">
      <c r="K29224"/>
    </row>
    <row r="29225" spans="11:11">
      <c r="K29225"/>
    </row>
    <row r="29226" spans="11:11">
      <c r="K29226"/>
    </row>
    <row r="29227" spans="11:11">
      <c r="K29227"/>
    </row>
    <row r="29228" spans="11:11">
      <c r="K29228"/>
    </row>
    <row r="29229" spans="11:11">
      <c r="K29229"/>
    </row>
    <row r="29230" spans="11:11">
      <c r="K29230"/>
    </row>
    <row r="29231" spans="11:11">
      <c r="K29231"/>
    </row>
    <row r="29232" spans="11:11">
      <c r="K29232"/>
    </row>
    <row r="29233" spans="11:11">
      <c r="K29233"/>
    </row>
    <row r="29234" spans="11:11">
      <c r="K29234"/>
    </row>
    <row r="29235" spans="11:11">
      <c r="K29235"/>
    </row>
    <row r="29236" spans="11:11">
      <c r="K29236"/>
    </row>
    <row r="29237" spans="11:11">
      <c r="K29237"/>
    </row>
    <row r="29238" spans="11:11">
      <c r="K29238"/>
    </row>
    <row r="29239" spans="11:11">
      <c r="K29239"/>
    </row>
    <row r="29240" spans="11:11">
      <c r="K29240"/>
    </row>
    <row r="29241" spans="11:11">
      <c r="K29241"/>
    </row>
    <row r="29242" spans="11:11">
      <c r="K29242"/>
    </row>
    <row r="29243" spans="11:11">
      <c r="K29243"/>
    </row>
    <row r="29244" spans="11:11">
      <c r="K29244"/>
    </row>
    <row r="29245" spans="11:11">
      <c r="K29245"/>
    </row>
    <row r="29246" spans="11:11">
      <c r="K29246"/>
    </row>
    <row r="29247" spans="11:11">
      <c r="K29247"/>
    </row>
    <row r="29248" spans="11:11">
      <c r="K29248"/>
    </row>
    <row r="29249" spans="11:11">
      <c r="K29249"/>
    </row>
    <row r="29250" spans="11:11">
      <c r="K29250"/>
    </row>
    <row r="29251" spans="11:11">
      <c r="K29251"/>
    </row>
    <row r="29252" spans="11:11">
      <c r="K29252"/>
    </row>
    <row r="29253" spans="11:11">
      <c r="K29253"/>
    </row>
    <row r="29254" spans="11:11">
      <c r="K29254"/>
    </row>
    <row r="29255" spans="11:11">
      <c r="K29255"/>
    </row>
    <row r="29256" spans="11:11">
      <c r="K29256"/>
    </row>
    <row r="29257" spans="11:11">
      <c r="K29257"/>
    </row>
    <row r="29258" spans="11:11">
      <c r="K29258"/>
    </row>
    <row r="29259" spans="11:11">
      <c r="K29259"/>
    </row>
    <row r="29260" spans="11:11">
      <c r="K29260"/>
    </row>
    <row r="29261" spans="11:11">
      <c r="K29261"/>
    </row>
    <row r="29262" spans="11:11">
      <c r="K29262"/>
    </row>
    <row r="29263" spans="11:11">
      <c r="K29263"/>
    </row>
    <row r="29264" spans="11:11">
      <c r="K29264"/>
    </row>
    <row r="29265" spans="11:11">
      <c r="K29265"/>
    </row>
    <row r="29266" spans="11:11">
      <c r="K29266"/>
    </row>
    <row r="29267" spans="11:11">
      <c r="K29267"/>
    </row>
    <row r="29268" spans="11:11">
      <c r="K29268"/>
    </row>
    <row r="29269" spans="11:11">
      <c r="K29269"/>
    </row>
    <row r="29270" spans="11:11">
      <c r="K29270"/>
    </row>
    <row r="29271" spans="11:11">
      <c r="K29271"/>
    </row>
    <row r="29272" spans="11:11">
      <c r="K29272"/>
    </row>
    <row r="29273" spans="11:11">
      <c r="K29273"/>
    </row>
    <row r="29274" spans="11:11">
      <c r="K29274"/>
    </row>
    <row r="29275" spans="11:11">
      <c r="K29275"/>
    </row>
    <row r="29276" spans="11:11">
      <c r="K29276"/>
    </row>
    <row r="29277" spans="11:11">
      <c r="K29277"/>
    </row>
    <row r="29278" spans="11:11">
      <c r="K29278"/>
    </row>
    <row r="29279" spans="11:11">
      <c r="K29279"/>
    </row>
    <row r="29280" spans="11:11">
      <c r="K29280"/>
    </row>
    <row r="29281" spans="11:11">
      <c r="K29281"/>
    </row>
    <row r="29282" spans="11:11">
      <c r="K29282"/>
    </row>
    <row r="29283" spans="11:11">
      <c r="K29283"/>
    </row>
    <row r="29284" spans="11:11">
      <c r="K29284"/>
    </row>
    <row r="29285" spans="11:11">
      <c r="K29285"/>
    </row>
    <row r="29286" spans="11:11">
      <c r="K29286"/>
    </row>
    <row r="29287" spans="11:11">
      <c r="K29287"/>
    </row>
    <row r="29288" spans="11:11">
      <c r="K29288"/>
    </row>
    <row r="29289" spans="11:11">
      <c r="K29289"/>
    </row>
    <row r="29290" spans="11:11">
      <c r="K29290"/>
    </row>
    <row r="29291" spans="11:11">
      <c r="K29291"/>
    </row>
    <row r="29292" spans="11:11">
      <c r="K29292"/>
    </row>
    <row r="29293" spans="11:11">
      <c r="K29293"/>
    </row>
    <row r="29294" spans="11:11">
      <c r="K29294"/>
    </row>
    <row r="29295" spans="11:11">
      <c r="K29295"/>
    </row>
    <row r="29296" spans="11:11">
      <c r="K29296"/>
    </row>
    <row r="29297" spans="11:11">
      <c r="K29297"/>
    </row>
    <row r="29298" spans="11:11">
      <c r="K29298"/>
    </row>
    <row r="29299" spans="11:11">
      <c r="K29299"/>
    </row>
    <row r="29300" spans="11:11">
      <c r="K29300"/>
    </row>
    <row r="29301" spans="11:11">
      <c r="K29301"/>
    </row>
    <row r="29302" spans="11:11">
      <c r="K29302"/>
    </row>
    <row r="29303" spans="11:11">
      <c r="K29303"/>
    </row>
    <row r="29304" spans="11:11">
      <c r="K29304"/>
    </row>
    <row r="29305" spans="11:11">
      <c r="K29305"/>
    </row>
    <row r="29306" spans="11:11">
      <c r="K29306"/>
    </row>
    <row r="29307" spans="11:11">
      <c r="K29307"/>
    </row>
    <row r="29308" spans="11:11">
      <c r="K29308"/>
    </row>
    <row r="29309" spans="11:11">
      <c r="K29309"/>
    </row>
    <row r="29310" spans="11:11">
      <c r="K29310"/>
    </row>
    <row r="29311" spans="11:11">
      <c r="K29311"/>
    </row>
    <row r="29312" spans="11:11">
      <c r="K29312"/>
    </row>
    <row r="29313" spans="11:11">
      <c r="K29313"/>
    </row>
    <row r="29314" spans="11:11">
      <c r="K29314"/>
    </row>
    <row r="29315" spans="11:11">
      <c r="K29315"/>
    </row>
    <row r="29316" spans="11:11">
      <c r="K29316"/>
    </row>
    <row r="29317" spans="11:11">
      <c r="K29317"/>
    </row>
    <row r="29318" spans="11:11">
      <c r="K29318"/>
    </row>
    <row r="29319" spans="11:11">
      <c r="K29319"/>
    </row>
    <row r="29320" spans="11:11">
      <c r="K29320"/>
    </row>
    <row r="29321" spans="11:11">
      <c r="K29321"/>
    </row>
    <row r="29322" spans="11:11">
      <c r="K29322"/>
    </row>
    <row r="29323" spans="11:11">
      <c r="K29323"/>
    </row>
    <row r="29324" spans="11:11">
      <c r="K29324"/>
    </row>
    <row r="29325" spans="11:11">
      <c r="K29325"/>
    </row>
    <row r="29326" spans="11:11">
      <c r="K29326"/>
    </row>
    <row r="29327" spans="11:11">
      <c r="K29327"/>
    </row>
    <row r="29328" spans="11:11">
      <c r="K29328"/>
    </row>
    <row r="29329" spans="11:11">
      <c r="K29329"/>
    </row>
    <row r="29330" spans="11:11">
      <c r="K29330"/>
    </row>
    <row r="29331" spans="11:11">
      <c r="K29331"/>
    </row>
    <row r="29332" spans="11:11">
      <c r="K29332"/>
    </row>
    <row r="29333" spans="11:11">
      <c r="K29333"/>
    </row>
    <row r="29334" spans="11:11">
      <c r="K29334"/>
    </row>
    <row r="29335" spans="11:11">
      <c r="K29335"/>
    </row>
    <row r="29336" spans="11:11">
      <c r="K29336"/>
    </row>
    <row r="29337" spans="11:11">
      <c r="K29337"/>
    </row>
    <row r="29338" spans="11:11">
      <c r="K29338"/>
    </row>
    <row r="29339" spans="11:11">
      <c r="K29339"/>
    </row>
    <row r="29340" spans="11:11">
      <c r="K29340"/>
    </row>
    <row r="29341" spans="11:11">
      <c r="K29341"/>
    </row>
    <row r="29342" spans="11:11">
      <c r="K29342"/>
    </row>
    <row r="29343" spans="11:11">
      <c r="K29343"/>
    </row>
    <row r="29344" spans="11:11">
      <c r="K29344"/>
    </row>
    <row r="29345" spans="11:11">
      <c r="K29345"/>
    </row>
    <row r="29346" spans="11:11">
      <c r="K29346"/>
    </row>
    <row r="29347" spans="11:11">
      <c r="K29347"/>
    </row>
    <row r="29348" spans="11:11">
      <c r="K29348"/>
    </row>
    <row r="29349" spans="11:11">
      <c r="K29349"/>
    </row>
    <row r="29350" spans="11:11">
      <c r="K29350"/>
    </row>
    <row r="29351" spans="11:11">
      <c r="K29351"/>
    </row>
    <row r="29352" spans="11:11">
      <c r="K29352"/>
    </row>
    <row r="29353" spans="11:11">
      <c r="K29353"/>
    </row>
    <row r="29354" spans="11:11">
      <c r="K29354"/>
    </row>
    <row r="29355" spans="11:11">
      <c r="K29355"/>
    </row>
    <row r="29356" spans="11:11">
      <c r="K29356"/>
    </row>
    <row r="29357" spans="11:11">
      <c r="K29357"/>
    </row>
    <row r="29358" spans="11:11">
      <c r="K29358"/>
    </row>
    <row r="29359" spans="11:11">
      <c r="K29359"/>
    </row>
    <row r="29360" spans="11:11">
      <c r="K29360"/>
    </row>
    <row r="29361" spans="11:11">
      <c r="K29361"/>
    </row>
    <row r="29362" spans="11:11">
      <c r="K29362"/>
    </row>
    <row r="29363" spans="11:11">
      <c r="K29363"/>
    </row>
    <row r="29364" spans="11:11">
      <c r="K29364"/>
    </row>
    <row r="29365" spans="11:11">
      <c r="K29365"/>
    </row>
    <row r="29366" spans="11:11">
      <c r="K29366"/>
    </row>
    <row r="29367" spans="11:11">
      <c r="K29367"/>
    </row>
    <row r="29368" spans="11:11">
      <c r="K29368"/>
    </row>
    <row r="29369" spans="11:11">
      <c r="K29369"/>
    </row>
    <row r="29370" spans="11:11">
      <c r="K29370"/>
    </row>
    <row r="29371" spans="11:11">
      <c r="K29371"/>
    </row>
    <row r="29372" spans="11:11">
      <c r="K29372"/>
    </row>
    <row r="29373" spans="11:11">
      <c r="K29373"/>
    </row>
    <row r="29374" spans="11:11">
      <c r="K29374"/>
    </row>
    <row r="29375" spans="11:11">
      <c r="K29375"/>
    </row>
    <row r="29376" spans="11:11">
      <c r="K29376"/>
    </row>
    <row r="29377" spans="11:11">
      <c r="K29377"/>
    </row>
    <row r="29378" spans="11:11">
      <c r="K29378"/>
    </row>
    <row r="29379" spans="11:11">
      <c r="K29379"/>
    </row>
    <row r="29380" spans="11:11">
      <c r="K29380"/>
    </row>
    <row r="29381" spans="11:11">
      <c r="K29381"/>
    </row>
    <row r="29382" spans="11:11">
      <c r="K29382"/>
    </row>
    <row r="29383" spans="11:11">
      <c r="K29383"/>
    </row>
    <row r="29384" spans="11:11">
      <c r="K29384"/>
    </row>
    <row r="29385" spans="11:11">
      <c r="K29385"/>
    </row>
    <row r="29386" spans="11:11">
      <c r="K29386"/>
    </row>
    <row r="29387" spans="11:11">
      <c r="K29387"/>
    </row>
    <row r="29388" spans="11:11">
      <c r="K29388"/>
    </row>
    <row r="29389" spans="11:11">
      <c r="K29389"/>
    </row>
    <row r="29390" spans="11:11">
      <c r="K29390"/>
    </row>
    <row r="29391" spans="11:11">
      <c r="K29391"/>
    </row>
    <row r="29392" spans="11:11">
      <c r="K29392"/>
    </row>
    <row r="29393" spans="11:11">
      <c r="K29393"/>
    </row>
    <row r="29394" spans="11:11">
      <c r="K29394"/>
    </row>
    <row r="29395" spans="11:11">
      <c r="K29395"/>
    </row>
    <row r="29396" spans="11:11">
      <c r="K29396"/>
    </row>
    <row r="29397" spans="11:11">
      <c r="K29397"/>
    </row>
    <row r="29398" spans="11:11">
      <c r="K29398"/>
    </row>
    <row r="29399" spans="11:11">
      <c r="K29399"/>
    </row>
    <row r="29400" spans="11:11">
      <c r="K29400"/>
    </row>
    <row r="29401" spans="11:11">
      <c r="K29401"/>
    </row>
    <row r="29402" spans="11:11">
      <c r="K29402"/>
    </row>
    <row r="29403" spans="11:11">
      <c r="K29403"/>
    </row>
    <row r="29404" spans="11:11">
      <c r="K29404"/>
    </row>
    <row r="29405" spans="11:11">
      <c r="K29405"/>
    </row>
    <row r="29406" spans="11:11">
      <c r="K29406"/>
    </row>
    <row r="29407" spans="11:11">
      <c r="K29407"/>
    </row>
    <row r="29408" spans="11:11">
      <c r="K29408"/>
    </row>
    <row r="29409" spans="11:11">
      <c r="K29409"/>
    </row>
    <row r="29410" spans="11:11">
      <c r="K29410"/>
    </row>
    <row r="29411" spans="11:11">
      <c r="K29411"/>
    </row>
    <row r="29412" spans="11:11">
      <c r="K29412"/>
    </row>
    <row r="29413" spans="11:11">
      <c r="K29413"/>
    </row>
    <row r="29414" spans="11:11">
      <c r="K29414"/>
    </row>
    <row r="29415" spans="11:11">
      <c r="K29415"/>
    </row>
    <row r="29416" spans="11:11">
      <c r="K29416"/>
    </row>
    <row r="29417" spans="11:11">
      <c r="K29417"/>
    </row>
    <row r="29418" spans="11:11">
      <c r="K29418"/>
    </row>
    <row r="29419" spans="11:11">
      <c r="K29419"/>
    </row>
    <row r="29420" spans="11:11">
      <c r="K29420"/>
    </row>
    <row r="29421" spans="11:11">
      <c r="K29421"/>
    </row>
    <row r="29422" spans="11:11">
      <c r="K29422"/>
    </row>
    <row r="29423" spans="11:11">
      <c r="K29423"/>
    </row>
    <row r="29424" spans="11:11">
      <c r="K29424"/>
    </row>
    <row r="29425" spans="11:11">
      <c r="K29425"/>
    </row>
    <row r="29426" spans="11:11">
      <c r="K29426"/>
    </row>
    <row r="29427" spans="11:11">
      <c r="K29427"/>
    </row>
    <row r="29428" spans="11:11">
      <c r="K29428"/>
    </row>
    <row r="29429" spans="11:11">
      <c r="K29429"/>
    </row>
    <row r="29430" spans="11:11">
      <c r="K29430"/>
    </row>
    <row r="29431" spans="11:11">
      <c r="K29431"/>
    </row>
    <row r="29432" spans="11:11">
      <c r="K29432"/>
    </row>
    <row r="29433" spans="11:11">
      <c r="K29433"/>
    </row>
    <row r="29434" spans="11:11">
      <c r="K29434"/>
    </row>
    <row r="29435" spans="11:11">
      <c r="K29435"/>
    </row>
    <row r="29436" spans="11:11">
      <c r="K29436"/>
    </row>
    <row r="29437" spans="11:11">
      <c r="K29437"/>
    </row>
    <row r="29438" spans="11:11">
      <c r="K29438"/>
    </row>
    <row r="29439" spans="11:11">
      <c r="K29439"/>
    </row>
    <row r="29440" spans="11:11">
      <c r="K29440"/>
    </row>
    <row r="29441" spans="11:11">
      <c r="K29441"/>
    </row>
    <row r="29442" spans="11:11">
      <c r="K29442"/>
    </row>
    <row r="29443" spans="11:11">
      <c r="K29443"/>
    </row>
    <row r="29444" spans="11:11">
      <c r="K29444"/>
    </row>
    <row r="29445" spans="11:11">
      <c r="K29445"/>
    </row>
    <row r="29446" spans="11:11">
      <c r="K29446"/>
    </row>
    <row r="29447" spans="11:11">
      <c r="K29447"/>
    </row>
    <row r="29448" spans="11:11">
      <c r="K29448"/>
    </row>
    <row r="29449" spans="11:11">
      <c r="K29449"/>
    </row>
    <row r="29450" spans="11:11">
      <c r="K29450"/>
    </row>
    <row r="29451" spans="11:11">
      <c r="K29451"/>
    </row>
    <row r="29452" spans="11:11">
      <c r="K29452"/>
    </row>
    <row r="29453" spans="11:11">
      <c r="K29453"/>
    </row>
    <row r="29454" spans="11:11">
      <c r="K29454"/>
    </row>
    <row r="29455" spans="11:11">
      <c r="K29455"/>
    </row>
    <row r="29456" spans="11:11">
      <c r="K29456"/>
    </row>
    <row r="29457" spans="11:11">
      <c r="K29457"/>
    </row>
    <row r="29458" spans="11:11">
      <c r="K29458"/>
    </row>
    <row r="29459" spans="11:11">
      <c r="K29459"/>
    </row>
    <row r="29460" spans="11:11">
      <c r="K29460"/>
    </row>
    <row r="29461" spans="11:11">
      <c r="K29461"/>
    </row>
    <row r="29462" spans="11:11">
      <c r="K29462"/>
    </row>
    <row r="29463" spans="11:11">
      <c r="K29463"/>
    </row>
    <row r="29464" spans="11:11">
      <c r="K29464"/>
    </row>
    <row r="29465" spans="11:11">
      <c r="K29465"/>
    </row>
    <row r="29466" spans="11:11">
      <c r="K29466"/>
    </row>
    <row r="29467" spans="11:11">
      <c r="K29467"/>
    </row>
    <row r="29468" spans="11:11">
      <c r="K29468"/>
    </row>
    <row r="29469" spans="11:11">
      <c r="K29469"/>
    </row>
    <row r="29470" spans="11:11">
      <c r="K29470"/>
    </row>
    <row r="29471" spans="11:11">
      <c r="K29471"/>
    </row>
    <row r="29472" spans="11:11">
      <c r="K29472"/>
    </row>
    <row r="29473" spans="11:11">
      <c r="K29473"/>
    </row>
    <row r="29474" spans="11:11">
      <c r="K29474"/>
    </row>
    <row r="29475" spans="11:11">
      <c r="K29475"/>
    </row>
    <row r="29476" spans="11:11">
      <c r="K29476"/>
    </row>
    <row r="29477" spans="11:11">
      <c r="K29477"/>
    </row>
    <row r="29478" spans="11:11">
      <c r="K29478"/>
    </row>
    <row r="29479" spans="11:11">
      <c r="K29479"/>
    </row>
    <row r="29480" spans="11:11">
      <c r="K29480"/>
    </row>
    <row r="29481" spans="11:11">
      <c r="K29481"/>
    </row>
    <row r="29482" spans="11:11">
      <c r="K29482"/>
    </row>
    <row r="29483" spans="11:11">
      <c r="K29483"/>
    </row>
    <row r="29484" spans="11:11">
      <c r="K29484"/>
    </row>
    <row r="29485" spans="11:11">
      <c r="K29485"/>
    </row>
    <row r="29486" spans="11:11">
      <c r="K29486"/>
    </row>
    <row r="29487" spans="11:11">
      <c r="K29487"/>
    </row>
    <row r="29488" spans="11:11">
      <c r="K29488"/>
    </row>
    <row r="29489" spans="11:11">
      <c r="K29489"/>
    </row>
    <row r="29490" spans="11:11">
      <c r="K29490"/>
    </row>
    <row r="29491" spans="11:11">
      <c r="K29491"/>
    </row>
    <row r="29492" spans="11:11">
      <c r="K29492"/>
    </row>
    <row r="29493" spans="11:11">
      <c r="K29493"/>
    </row>
    <row r="29494" spans="11:11">
      <c r="K29494"/>
    </row>
    <row r="29495" spans="11:11">
      <c r="K29495"/>
    </row>
    <row r="29496" spans="11:11">
      <c r="K29496"/>
    </row>
    <row r="29497" spans="11:11">
      <c r="K29497"/>
    </row>
    <row r="29498" spans="11:11">
      <c r="K29498"/>
    </row>
    <row r="29499" spans="11:11">
      <c r="K29499"/>
    </row>
    <row r="29500" spans="11:11">
      <c r="K29500"/>
    </row>
    <row r="29501" spans="11:11">
      <c r="K29501"/>
    </row>
    <row r="29502" spans="11:11">
      <c r="K29502"/>
    </row>
    <row r="29503" spans="11:11">
      <c r="K29503"/>
    </row>
    <row r="29504" spans="11:11">
      <c r="K29504"/>
    </row>
    <row r="29505" spans="11:11">
      <c r="K29505"/>
    </row>
    <row r="29506" spans="11:11">
      <c r="K29506"/>
    </row>
    <row r="29507" spans="11:11">
      <c r="K29507"/>
    </row>
    <row r="29508" spans="11:11">
      <c r="K29508"/>
    </row>
    <row r="29509" spans="11:11">
      <c r="K29509"/>
    </row>
    <row r="29510" spans="11:11">
      <c r="K29510"/>
    </row>
    <row r="29511" spans="11:11">
      <c r="K29511"/>
    </row>
    <row r="29512" spans="11:11">
      <c r="K29512"/>
    </row>
    <row r="29513" spans="11:11">
      <c r="K29513"/>
    </row>
    <row r="29514" spans="11:11">
      <c r="K29514"/>
    </row>
    <row r="29515" spans="11:11">
      <c r="K29515"/>
    </row>
    <row r="29516" spans="11:11">
      <c r="K29516"/>
    </row>
    <row r="29517" spans="11:11">
      <c r="K29517"/>
    </row>
    <row r="29518" spans="11:11">
      <c r="K29518"/>
    </row>
    <row r="29519" spans="11:11">
      <c r="K29519"/>
    </row>
    <row r="29520" spans="11:11">
      <c r="K29520"/>
    </row>
    <row r="29521" spans="11:11">
      <c r="K29521"/>
    </row>
    <row r="29522" spans="11:11">
      <c r="K29522"/>
    </row>
    <row r="29523" spans="11:11">
      <c r="K29523"/>
    </row>
    <row r="29524" spans="11:11">
      <c r="K29524"/>
    </row>
    <row r="29525" spans="11:11">
      <c r="K29525"/>
    </row>
    <row r="29526" spans="11:11">
      <c r="K29526"/>
    </row>
    <row r="29527" spans="11:11">
      <c r="K29527"/>
    </row>
    <row r="29528" spans="11:11">
      <c r="K29528"/>
    </row>
    <row r="29529" spans="11:11">
      <c r="K29529"/>
    </row>
    <row r="29530" spans="11:11">
      <c r="K29530"/>
    </row>
    <row r="29531" spans="11:11">
      <c r="K29531"/>
    </row>
    <row r="29532" spans="11:11">
      <c r="K29532"/>
    </row>
    <row r="29533" spans="11:11">
      <c r="K29533"/>
    </row>
    <row r="29534" spans="11:11">
      <c r="K29534"/>
    </row>
    <row r="29535" spans="11:11">
      <c r="K29535"/>
    </row>
    <row r="29536" spans="11:11">
      <c r="K29536"/>
    </row>
    <row r="29537" spans="11:11">
      <c r="K29537"/>
    </row>
    <row r="29538" spans="11:11">
      <c r="K29538"/>
    </row>
    <row r="29539" spans="11:11">
      <c r="K29539"/>
    </row>
    <row r="29540" spans="11:11">
      <c r="K29540"/>
    </row>
    <row r="29541" spans="11:11">
      <c r="K29541"/>
    </row>
    <row r="29542" spans="11:11">
      <c r="K29542"/>
    </row>
    <row r="29543" spans="11:11">
      <c r="K29543"/>
    </row>
    <row r="29544" spans="11:11">
      <c r="K29544"/>
    </row>
    <row r="29545" spans="11:11">
      <c r="K29545"/>
    </row>
    <row r="29546" spans="11:11">
      <c r="K29546"/>
    </row>
    <row r="29547" spans="11:11">
      <c r="K29547"/>
    </row>
    <row r="29548" spans="11:11">
      <c r="K29548"/>
    </row>
    <row r="29549" spans="11:11">
      <c r="K29549"/>
    </row>
    <row r="29550" spans="11:11">
      <c r="K29550"/>
    </row>
    <row r="29551" spans="11:11">
      <c r="K29551"/>
    </row>
    <row r="29552" spans="11:11">
      <c r="K29552"/>
    </row>
    <row r="29553" spans="11:11">
      <c r="K29553"/>
    </row>
    <row r="29554" spans="11:11">
      <c r="K29554"/>
    </row>
    <row r="29555" spans="11:11">
      <c r="K29555"/>
    </row>
    <row r="29556" spans="11:11">
      <c r="K29556"/>
    </row>
    <row r="29557" spans="11:11">
      <c r="K29557"/>
    </row>
    <row r="29558" spans="11:11">
      <c r="K29558"/>
    </row>
    <row r="29559" spans="11:11">
      <c r="K29559"/>
    </row>
    <row r="29560" spans="11:11">
      <c r="K29560"/>
    </row>
    <row r="29561" spans="11:11">
      <c r="K29561"/>
    </row>
    <row r="29562" spans="11:11">
      <c r="K29562"/>
    </row>
    <row r="29563" spans="11:11">
      <c r="K29563"/>
    </row>
    <row r="29564" spans="11:11">
      <c r="K29564"/>
    </row>
    <row r="29565" spans="11:11">
      <c r="K29565"/>
    </row>
    <row r="29566" spans="11:11">
      <c r="K29566"/>
    </row>
    <row r="29567" spans="11:11">
      <c r="K29567"/>
    </row>
    <row r="29568" spans="11:11">
      <c r="K29568"/>
    </row>
    <row r="29569" spans="11:11">
      <c r="K29569"/>
    </row>
    <row r="29570" spans="11:11">
      <c r="K29570"/>
    </row>
    <row r="29571" spans="11:11">
      <c r="K29571"/>
    </row>
    <row r="29572" spans="11:11">
      <c r="K29572"/>
    </row>
    <row r="29573" spans="11:11">
      <c r="K29573"/>
    </row>
    <row r="29574" spans="11:11">
      <c r="K29574"/>
    </row>
    <row r="29575" spans="11:11">
      <c r="K29575"/>
    </row>
    <row r="29576" spans="11:11">
      <c r="K29576"/>
    </row>
    <row r="29577" spans="11:11">
      <c r="K29577"/>
    </row>
    <row r="29578" spans="11:11">
      <c r="K29578"/>
    </row>
    <row r="29579" spans="11:11">
      <c r="K29579"/>
    </row>
    <row r="29580" spans="11:11">
      <c r="K29580"/>
    </row>
    <row r="29581" spans="11:11">
      <c r="K29581"/>
    </row>
    <row r="29582" spans="11:11">
      <c r="K29582"/>
    </row>
    <row r="29583" spans="11:11">
      <c r="K29583"/>
    </row>
    <row r="29584" spans="11:11">
      <c r="K29584"/>
    </row>
    <row r="29585" spans="11:11">
      <c r="K29585"/>
    </row>
    <row r="29586" spans="11:11">
      <c r="K29586"/>
    </row>
    <row r="29587" spans="11:11">
      <c r="K29587"/>
    </row>
    <row r="29588" spans="11:11">
      <c r="K29588"/>
    </row>
    <row r="29589" spans="11:11">
      <c r="K29589"/>
    </row>
    <row r="29590" spans="11:11">
      <c r="K29590"/>
    </row>
    <row r="29591" spans="11:11">
      <c r="K29591"/>
    </row>
    <row r="29592" spans="11:11">
      <c r="K29592"/>
    </row>
    <row r="29593" spans="11:11">
      <c r="K29593"/>
    </row>
    <row r="29594" spans="11:11">
      <c r="K29594"/>
    </row>
    <row r="29595" spans="11:11">
      <c r="K29595"/>
    </row>
    <row r="29596" spans="11:11">
      <c r="K29596"/>
    </row>
    <row r="29597" spans="11:11">
      <c r="K29597"/>
    </row>
    <row r="29598" spans="11:11">
      <c r="K29598"/>
    </row>
    <row r="29599" spans="11:11">
      <c r="K29599"/>
    </row>
    <row r="29600" spans="11:11">
      <c r="K29600"/>
    </row>
    <row r="29601" spans="11:11">
      <c r="K29601"/>
    </row>
    <row r="29602" spans="11:11">
      <c r="K29602"/>
    </row>
    <row r="29603" spans="11:11">
      <c r="K29603"/>
    </row>
    <row r="29604" spans="11:11">
      <c r="K29604"/>
    </row>
    <row r="29605" spans="11:11">
      <c r="K29605"/>
    </row>
    <row r="29606" spans="11:11">
      <c r="K29606"/>
    </row>
    <row r="29607" spans="11:11">
      <c r="K29607"/>
    </row>
    <row r="29608" spans="11:11">
      <c r="K29608"/>
    </row>
    <row r="29609" spans="11:11">
      <c r="K29609"/>
    </row>
    <row r="29610" spans="11:11">
      <c r="K29610"/>
    </row>
    <row r="29611" spans="11:11">
      <c r="K29611"/>
    </row>
    <row r="29612" spans="11:11">
      <c r="K29612"/>
    </row>
    <row r="29613" spans="11:11">
      <c r="K29613"/>
    </row>
    <row r="29614" spans="11:11">
      <c r="K29614"/>
    </row>
    <row r="29615" spans="11:11">
      <c r="K29615"/>
    </row>
    <row r="29616" spans="11:11">
      <c r="K29616"/>
    </row>
    <row r="29617" spans="11:11">
      <c r="K29617"/>
    </row>
    <row r="29618" spans="11:11">
      <c r="K29618"/>
    </row>
    <row r="29619" spans="11:11">
      <c r="K29619"/>
    </row>
    <row r="29620" spans="11:11">
      <c r="K29620"/>
    </row>
    <row r="29621" spans="11:11">
      <c r="K29621"/>
    </row>
    <row r="29622" spans="11:11">
      <c r="K29622"/>
    </row>
    <row r="29623" spans="11:11">
      <c r="K29623"/>
    </row>
    <row r="29624" spans="11:11">
      <c r="K29624"/>
    </row>
    <row r="29625" spans="11:11">
      <c r="K29625"/>
    </row>
    <row r="29626" spans="11:11">
      <c r="K29626"/>
    </row>
    <row r="29627" spans="11:11">
      <c r="K29627"/>
    </row>
    <row r="29628" spans="11:11">
      <c r="K29628"/>
    </row>
    <row r="29629" spans="11:11">
      <c r="K29629"/>
    </row>
    <row r="29630" spans="11:11">
      <c r="K29630"/>
    </row>
    <row r="29631" spans="11:11">
      <c r="K29631"/>
    </row>
    <row r="29632" spans="11:11">
      <c r="K29632"/>
    </row>
    <row r="29633" spans="11:11">
      <c r="K29633"/>
    </row>
    <row r="29634" spans="11:11">
      <c r="K29634"/>
    </row>
    <row r="29635" spans="11:11">
      <c r="K29635"/>
    </row>
    <row r="29636" spans="11:11">
      <c r="K29636"/>
    </row>
    <row r="29637" spans="11:11">
      <c r="K29637"/>
    </row>
    <row r="29638" spans="11:11">
      <c r="K29638"/>
    </row>
    <row r="29639" spans="11:11">
      <c r="K29639"/>
    </row>
    <row r="29640" spans="11:11">
      <c r="K29640"/>
    </row>
    <row r="29641" spans="11:11">
      <c r="K29641"/>
    </row>
    <row r="29642" spans="11:11">
      <c r="K29642"/>
    </row>
    <row r="29643" spans="11:11">
      <c r="K29643"/>
    </row>
    <row r="29644" spans="11:11">
      <c r="K29644"/>
    </row>
    <row r="29645" spans="11:11">
      <c r="K29645"/>
    </row>
    <row r="29646" spans="11:11">
      <c r="K29646"/>
    </row>
    <row r="29647" spans="11:11">
      <c r="K29647"/>
    </row>
    <row r="29648" spans="11:11">
      <c r="K29648"/>
    </row>
    <row r="29649" spans="11:11">
      <c r="K29649"/>
    </row>
    <row r="29650" spans="11:11">
      <c r="K29650"/>
    </row>
    <row r="29651" spans="11:11">
      <c r="K29651"/>
    </row>
    <row r="29652" spans="11:11">
      <c r="K29652"/>
    </row>
    <row r="29653" spans="11:11">
      <c r="K29653"/>
    </row>
    <row r="29654" spans="11:11">
      <c r="K29654"/>
    </row>
    <row r="29655" spans="11:11">
      <c r="K29655"/>
    </row>
    <row r="29656" spans="11:11">
      <c r="K29656"/>
    </row>
    <row r="29657" spans="11:11">
      <c r="K29657"/>
    </row>
    <row r="29658" spans="11:11">
      <c r="K29658"/>
    </row>
    <row r="29659" spans="11:11">
      <c r="K29659"/>
    </row>
    <row r="29660" spans="11:11">
      <c r="K29660"/>
    </row>
    <row r="29661" spans="11:11">
      <c r="K29661"/>
    </row>
    <row r="29662" spans="11:11">
      <c r="K29662"/>
    </row>
    <row r="29663" spans="11:11">
      <c r="K29663"/>
    </row>
    <row r="29664" spans="11:11">
      <c r="K29664"/>
    </row>
    <row r="29665" spans="11:11">
      <c r="K29665"/>
    </row>
    <row r="29666" spans="11:11">
      <c r="K29666"/>
    </row>
    <row r="29667" spans="11:11">
      <c r="K29667"/>
    </row>
    <row r="29668" spans="11:11">
      <c r="K29668"/>
    </row>
    <row r="29669" spans="11:11">
      <c r="K29669"/>
    </row>
    <row r="29670" spans="11:11">
      <c r="K29670"/>
    </row>
    <row r="29671" spans="11:11">
      <c r="K29671"/>
    </row>
    <row r="29672" spans="11:11">
      <c r="K29672"/>
    </row>
    <row r="29673" spans="11:11">
      <c r="K29673"/>
    </row>
    <row r="29674" spans="11:11">
      <c r="K29674"/>
    </row>
    <row r="29675" spans="11:11">
      <c r="K29675"/>
    </row>
    <row r="29676" spans="11:11">
      <c r="K29676"/>
    </row>
    <row r="29677" spans="11:11">
      <c r="K29677"/>
    </row>
    <row r="29678" spans="11:11">
      <c r="K29678"/>
    </row>
    <row r="29679" spans="11:11">
      <c r="K29679"/>
    </row>
    <row r="29680" spans="11:11">
      <c r="K29680"/>
    </row>
    <row r="29681" spans="11:11">
      <c r="K29681"/>
    </row>
    <row r="29682" spans="11:11">
      <c r="K29682"/>
    </row>
    <row r="29683" spans="11:11">
      <c r="K29683"/>
    </row>
    <row r="29684" spans="11:11">
      <c r="K29684"/>
    </row>
    <row r="29685" spans="11:11">
      <c r="K29685"/>
    </row>
    <row r="29686" spans="11:11">
      <c r="K29686"/>
    </row>
    <row r="29687" spans="11:11">
      <c r="K29687"/>
    </row>
    <row r="29688" spans="11:11">
      <c r="K29688"/>
    </row>
    <row r="29689" spans="11:11">
      <c r="K29689"/>
    </row>
    <row r="29690" spans="11:11">
      <c r="K29690"/>
    </row>
    <row r="29691" spans="11:11">
      <c r="K29691"/>
    </row>
    <row r="29692" spans="11:11">
      <c r="K29692"/>
    </row>
    <row r="29693" spans="11:11">
      <c r="K29693"/>
    </row>
    <row r="29694" spans="11:11">
      <c r="K29694"/>
    </row>
    <row r="29695" spans="11:11">
      <c r="K29695"/>
    </row>
    <row r="29696" spans="11:11">
      <c r="K29696"/>
    </row>
    <row r="29697" spans="11:11">
      <c r="K29697"/>
    </row>
    <row r="29698" spans="11:11">
      <c r="K29698"/>
    </row>
    <row r="29699" spans="11:11">
      <c r="K29699"/>
    </row>
    <row r="29700" spans="11:11">
      <c r="K29700"/>
    </row>
    <row r="29701" spans="11:11">
      <c r="K29701"/>
    </row>
    <row r="29702" spans="11:11">
      <c r="K29702"/>
    </row>
    <row r="29703" spans="11:11">
      <c r="K29703"/>
    </row>
    <row r="29704" spans="11:11">
      <c r="K29704"/>
    </row>
    <row r="29705" spans="11:11">
      <c r="K29705"/>
    </row>
    <row r="29706" spans="11:11">
      <c r="K29706"/>
    </row>
    <row r="29707" spans="11:11">
      <c r="K29707"/>
    </row>
    <row r="29708" spans="11:11">
      <c r="K29708"/>
    </row>
    <row r="29709" spans="11:11">
      <c r="K29709"/>
    </row>
    <row r="29710" spans="11:11">
      <c r="K29710"/>
    </row>
    <row r="29711" spans="11:11">
      <c r="K29711"/>
    </row>
    <row r="29712" spans="11:11">
      <c r="K29712"/>
    </row>
    <row r="29713" spans="11:11">
      <c r="K29713"/>
    </row>
    <row r="29714" spans="11:11">
      <c r="K29714"/>
    </row>
    <row r="29715" spans="11:11">
      <c r="K29715"/>
    </row>
    <row r="29716" spans="11:11">
      <c r="K29716"/>
    </row>
    <row r="29717" spans="11:11">
      <c r="K29717"/>
    </row>
    <row r="29718" spans="11:11">
      <c r="K29718"/>
    </row>
    <row r="29719" spans="11:11">
      <c r="K29719"/>
    </row>
    <row r="29720" spans="11:11">
      <c r="K29720"/>
    </row>
    <row r="29721" spans="11:11">
      <c r="K29721"/>
    </row>
    <row r="29722" spans="11:11">
      <c r="K29722"/>
    </row>
    <row r="29723" spans="11:11">
      <c r="K29723"/>
    </row>
    <row r="29724" spans="11:11">
      <c r="K29724"/>
    </row>
    <row r="29725" spans="11:11">
      <c r="K29725"/>
    </row>
    <row r="29726" spans="11:11">
      <c r="K29726"/>
    </row>
    <row r="29727" spans="11:11">
      <c r="K29727"/>
    </row>
    <row r="29728" spans="11:11">
      <c r="K29728"/>
    </row>
    <row r="29729" spans="11:11">
      <c r="K29729"/>
    </row>
    <row r="29730" spans="11:11">
      <c r="K29730"/>
    </row>
    <row r="29731" spans="11:11">
      <c r="K29731"/>
    </row>
    <row r="29732" spans="11:11">
      <c r="K29732"/>
    </row>
    <row r="29733" spans="11:11">
      <c r="K29733"/>
    </row>
    <row r="29734" spans="11:11">
      <c r="K29734"/>
    </row>
    <row r="29735" spans="11:11">
      <c r="K29735"/>
    </row>
    <row r="29736" spans="11:11">
      <c r="K29736"/>
    </row>
    <row r="29737" spans="11:11">
      <c r="K29737"/>
    </row>
    <row r="29738" spans="11:11">
      <c r="K29738"/>
    </row>
    <row r="29739" spans="11:11">
      <c r="K29739"/>
    </row>
    <row r="29740" spans="11:11">
      <c r="K29740"/>
    </row>
    <row r="29741" spans="11:11">
      <c r="K29741"/>
    </row>
    <row r="29742" spans="11:11">
      <c r="K29742"/>
    </row>
    <row r="29743" spans="11:11">
      <c r="K29743"/>
    </row>
    <row r="29744" spans="11:11">
      <c r="K29744"/>
    </row>
    <row r="29745" spans="11:11">
      <c r="K29745"/>
    </row>
    <row r="29746" spans="11:11">
      <c r="K29746"/>
    </row>
    <row r="29747" spans="11:11">
      <c r="K29747"/>
    </row>
    <row r="29748" spans="11:11">
      <c r="K29748"/>
    </row>
    <row r="29749" spans="11:11">
      <c r="K29749"/>
    </row>
    <row r="29750" spans="11:11">
      <c r="K29750"/>
    </row>
    <row r="29751" spans="11:11">
      <c r="K29751"/>
    </row>
    <row r="29752" spans="11:11">
      <c r="K29752"/>
    </row>
    <row r="29753" spans="11:11">
      <c r="K29753"/>
    </row>
    <row r="29754" spans="11:11">
      <c r="K29754"/>
    </row>
    <row r="29755" spans="11:11">
      <c r="K29755"/>
    </row>
    <row r="29756" spans="11:11">
      <c r="K29756"/>
    </row>
    <row r="29757" spans="11:11">
      <c r="K29757"/>
    </row>
    <row r="29758" spans="11:11">
      <c r="K29758"/>
    </row>
    <row r="29759" spans="11:11">
      <c r="K29759"/>
    </row>
    <row r="29760" spans="11:11">
      <c r="K29760"/>
    </row>
    <row r="29761" spans="11:11">
      <c r="K29761"/>
    </row>
    <row r="29762" spans="11:11">
      <c r="K29762"/>
    </row>
    <row r="29763" spans="11:11">
      <c r="K29763"/>
    </row>
    <row r="29764" spans="11:11">
      <c r="K29764"/>
    </row>
    <row r="29765" spans="11:11">
      <c r="K29765"/>
    </row>
    <row r="29766" spans="11:11">
      <c r="K29766"/>
    </row>
    <row r="29767" spans="11:11">
      <c r="K29767"/>
    </row>
    <row r="29768" spans="11:11">
      <c r="K29768"/>
    </row>
    <row r="29769" spans="11:11">
      <c r="K29769"/>
    </row>
    <row r="29770" spans="11:11">
      <c r="K29770"/>
    </row>
    <row r="29771" spans="11:11">
      <c r="K29771"/>
    </row>
    <row r="29772" spans="11:11">
      <c r="K29772"/>
    </row>
    <row r="29773" spans="11:11">
      <c r="K29773"/>
    </row>
    <row r="29774" spans="11:11">
      <c r="K29774"/>
    </row>
    <row r="29775" spans="11:11">
      <c r="K29775"/>
    </row>
    <row r="29776" spans="11:11">
      <c r="K29776"/>
    </row>
    <row r="29777" spans="11:11">
      <c r="K29777"/>
    </row>
    <row r="29778" spans="11:11">
      <c r="K29778"/>
    </row>
    <row r="29779" spans="11:11">
      <c r="K29779"/>
    </row>
    <row r="29780" spans="11:11">
      <c r="K29780"/>
    </row>
    <row r="29781" spans="11:11">
      <c r="K29781"/>
    </row>
    <row r="29782" spans="11:11">
      <c r="K29782"/>
    </row>
    <row r="29783" spans="11:11">
      <c r="K29783"/>
    </row>
    <row r="29784" spans="11:11">
      <c r="K29784"/>
    </row>
    <row r="29785" spans="11:11">
      <c r="K29785"/>
    </row>
    <row r="29786" spans="11:11">
      <c r="K29786"/>
    </row>
    <row r="29787" spans="11:11">
      <c r="K29787"/>
    </row>
    <row r="29788" spans="11:11">
      <c r="K29788"/>
    </row>
    <row r="29789" spans="11:11">
      <c r="K29789"/>
    </row>
    <row r="29790" spans="11:11">
      <c r="K29790"/>
    </row>
    <row r="29791" spans="11:11">
      <c r="K29791"/>
    </row>
    <row r="29792" spans="11:11">
      <c r="K29792"/>
    </row>
    <row r="29793" spans="11:11">
      <c r="K29793"/>
    </row>
    <row r="29794" spans="11:11">
      <c r="K29794"/>
    </row>
    <row r="29795" spans="11:11">
      <c r="K29795"/>
    </row>
    <row r="29796" spans="11:11">
      <c r="K29796"/>
    </row>
    <row r="29797" spans="11:11">
      <c r="K29797"/>
    </row>
    <row r="29798" spans="11:11">
      <c r="K29798"/>
    </row>
    <row r="29799" spans="11:11">
      <c r="K29799"/>
    </row>
    <row r="29800" spans="11:11">
      <c r="K29800"/>
    </row>
    <row r="29801" spans="11:11">
      <c r="K29801"/>
    </row>
    <row r="29802" spans="11:11">
      <c r="K29802"/>
    </row>
    <row r="29803" spans="11:11">
      <c r="K29803"/>
    </row>
    <row r="29804" spans="11:11">
      <c r="K29804"/>
    </row>
    <row r="29805" spans="11:11">
      <c r="K29805"/>
    </row>
    <row r="29806" spans="11:11">
      <c r="K29806"/>
    </row>
    <row r="29807" spans="11:11">
      <c r="K29807"/>
    </row>
    <row r="29808" spans="11:11">
      <c r="K29808"/>
    </row>
    <row r="29809" spans="11:11">
      <c r="K29809"/>
    </row>
    <row r="29810" spans="11:11">
      <c r="K29810"/>
    </row>
    <row r="29811" spans="11:11">
      <c r="K29811"/>
    </row>
    <row r="29812" spans="11:11">
      <c r="K29812"/>
    </row>
    <row r="29813" spans="11:11">
      <c r="K29813"/>
    </row>
    <row r="29814" spans="11:11">
      <c r="K29814"/>
    </row>
    <row r="29815" spans="11:11">
      <c r="K29815"/>
    </row>
    <row r="29816" spans="11:11">
      <c r="K29816"/>
    </row>
    <row r="29817" spans="11:11">
      <c r="K29817"/>
    </row>
    <row r="29818" spans="11:11">
      <c r="K29818"/>
    </row>
    <row r="29819" spans="11:11">
      <c r="K29819"/>
    </row>
    <row r="29820" spans="11:11">
      <c r="K29820"/>
    </row>
    <row r="29821" spans="11:11">
      <c r="K29821"/>
    </row>
    <row r="29822" spans="11:11">
      <c r="K29822"/>
    </row>
    <row r="29823" spans="11:11">
      <c r="K29823"/>
    </row>
    <row r="29824" spans="11:11">
      <c r="K29824"/>
    </row>
    <row r="29825" spans="11:11">
      <c r="K29825"/>
    </row>
    <row r="29826" spans="11:11">
      <c r="K29826"/>
    </row>
    <row r="29827" spans="11:11">
      <c r="K29827"/>
    </row>
    <row r="29828" spans="11:11">
      <c r="K29828"/>
    </row>
    <row r="29829" spans="11:11">
      <c r="K29829"/>
    </row>
    <row r="29830" spans="11:11">
      <c r="K29830"/>
    </row>
    <row r="29831" spans="11:11">
      <c r="K29831"/>
    </row>
    <row r="29832" spans="11:11">
      <c r="K29832"/>
    </row>
    <row r="29833" spans="11:11">
      <c r="K29833"/>
    </row>
    <row r="29834" spans="11:11">
      <c r="K29834"/>
    </row>
    <row r="29835" spans="11:11">
      <c r="K29835"/>
    </row>
    <row r="29836" spans="11:11">
      <c r="K29836"/>
    </row>
    <row r="29837" spans="11:11">
      <c r="K29837"/>
    </row>
    <row r="29838" spans="11:11">
      <c r="K29838"/>
    </row>
    <row r="29839" spans="11:11">
      <c r="K29839"/>
    </row>
    <row r="29840" spans="11:11">
      <c r="K29840"/>
    </row>
    <row r="29841" spans="11:11">
      <c r="K29841"/>
    </row>
    <row r="29842" spans="11:11">
      <c r="K29842"/>
    </row>
    <row r="29843" spans="11:11">
      <c r="K29843"/>
    </row>
    <row r="29844" spans="11:11">
      <c r="K29844"/>
    </row>
    <row r="29845" spans="11:11">
      <c r="K29845"/>
    </row>
    <row r="29846" spans="11:11">
      <c r="K29846"/>
    </row>
    <row r="29847" spans="11:11">
      <c r="K29847"/>
    </row>
    <row r="29848" spans="11:11">
      <c r="K29848"/>
    </row>
    <row r="29849" spans="11:11">
      <c r="K29849"/>
    </row>
    <row r="29850" spans="11:11">
      <c r="K29850"/>
    </row>
    <row r="29851" spans="11:11">
      <c r="K29851"/>
    </row>
    <row r="29852" spans="11:11">
      <c r="K29852"/>
    </row>
    <row r="29853" spans="11:11">
      <c r="K29853"/>
    </row>
    <row r="29854" spans="11:11">
      <c r="K29854"/>
    </row>
    <row r="29855" spans="11:11">
      <c r="K29855"/>
    </row>
    <row r="29856" spans="11:11">
      <c r="K29856"/>
    </row>
    <row r="29857" spans="11:11">
      <c r="K29857"/>
    </row>
    <row r="29858" spans="11:11">
      <c r="K29858"/>
    </row>
    <row r="29859" spans="11:11">
      <c r="K29859"/>
    </row>
    <row r="29860" spans="11:11">
      <c r="K29860"/>
    </row>
    <row r="29861" spans="11:11">
      <c r="K29861"/>
    </row>
    <row r="29862" spans="11:11">
      <c r="K29862"/>
    </row>
    <row r="29863" spans="11:11">
      <c r="K29863"/>
    </row>
    <row r="29864" spans="11:11">
      <c r="K29864"/>
    </row>
    <row r="29865" spans="11:11">
      <c r="K29865"/>
    </row>
    <row r="29866" spans="11:11">
      <c r="K29866"/>
    </row>
    <row r="29867" spans="11:11">
      <c r="K29867"/>
    </row>
    <row r="29868" spans="11:11">
      <c r="K29868"/>
    </row>
    <row r="29869" spans="11:11">
      <c r="K29869"/>
    </row>
    <row r="29870" spans="11:11">
      <c r="K29870"/>
    </row>
    <row r="29871" spans="11:11">
      <c r="K29871"/>
    </row>
    <row r="29872" spans="11:11">
      <c r="K29872"/>
    </row>
    <row r="29873" spans="11:11">
      <c r="K29873"/>
    </row>
    <row r="29874" spans="11:11">
      <c r="K29874"/>
    </row>
    <row r="29875" spans="11:11">
      <c r="K29875"/>
    </row>
    <row r="29876" spans="11:11">
      <c r="K29876"/>
    </row>
    <row r="29877" spans="11:11">
      <c r="K29877"/>
    </row>
    <row r="29878" spans="11:11">
      <c r="K29878"/>
    </row>
    <row r="29879" spans="11:11">
      <c r="K29879"/>
    </row>
    <row r="29880" spans="11:11">
      <c r="K29880"/>
    </row>
    <row r="29881" spans="11:11">
      <c r="K29881"/>
    </row>
    <row r="29882" spans="11:11">
      <c r="K29882"/>
    </row>
    <row r="29883" spans="11:11">
      <c r="K29883"/>
    </row>
    <row r="29884" spans="11:11">
      <c r="K29884"/>
    </row>
    <row r="29885" spans="11:11">
      <c r="K29885"/>
    </row>
    <row r="29886" spans="11:11">
      <c r="K29886"/>
    </row>
    <row r="29887" spans="11:11">
      <c r="K29887"/>
    </row>
    <row r="29888" spans="11:11">
      <c r="K29888"/>
    </row>
    <row r="29889" spans="11:11">
      <c r="K29889"/>
    </row>
    <row r="29890" spans="11:11">
      <c r="K29890"/>
    </row>
    <row r="29891" spans="11:11">
      <c r="K29891"/>
    </row>
    <row r="29892" spans="11:11">
      <c r="K29892"/>
    </row>
    <row r="29893" spans="11:11">
      <c r="K29893"/>
    </row>
    <row r="29894" spans="11:11">
      <c r="K29894"/>
    </row>
    <row r="29895" spans="11:11">
      <c r="K29895"/>
    </row>
    <row r="29896" spans="11:11">
      <c r="K29896"/>
    </row>
    <row r="29897" spans="11:11">
      <c r="K29897"/>
    </row>
    <row r="29898" spans="11:11">
      <c r="K29898"/>
    </row>
    <row r="29899" spans="11:11">
      <c r="K29899"/>
    </row>
    <row r="29900" spans="11:11">
      <c r="K29900"/>
    </row>
    <row r="29901" spans="11:11">
      <c r="K29901"/>
    </row>
    <row r="29902" spans="11:11">
      <c r="K29902"/>
    </row>
    <row r="29903" spans="11:11">
      <c r="K29903"/>
    </row>
    <row r="29904" spans="11:11">
      <c r="K29904"/>
    </row>
    <row r="29905" spans="11:11">
      <c r="K29905"/>
    </row>
    <row r="29906" spans="11:11">
      <c r="K29906"/>
    </row>
    <row r="29907" spans="11:11">
      <c r="K29907"/>
    </row>
    <row r="29908" spans="11:11">
      <c r="K29908"/>
    </row>
    <row r="29909" spans="11:11">
      <c r="K29909"/>
    </row>
    <row r="29910" spans="11:11">
      <c r="K29910"/>
    </row>
    <row r="29911" spans="11:11">
      <c r="K29911"/>
    </row>
    <row r="29912" spans="11:11">
      <c r="K29912"/>
    </row>
    <row r="29913" spans="11:11">
      <c r="K29913"/>
    </row>
    <row r="29914" spans="11:11">
      <c r="K29914"/>
    </row>
    <row r="29915" spans="11:11">
      <c r="K29915"/>
    </row>
    <row r="29916" spans="11:11">
      <c r="K29916"/>
    </row>
    <row r="29917" spans="11:11">
      <c r="K29917"/>
    </row>
    <row r="29918" spans="11:11">
      <c r="K29918"/>
    </row>
    <row r="29919" spans="11:11">
      <c r="K29919"/>
    </row>
    <row r="29920" spans="11:11">
      <c r="K29920"/>
    </row>
    <row r="29921" spans="11:11">
      <c r="K29921"/>
    </row>
    <row r="29922" spans="11:11">
      <c r="K29922"/>
    </row>
    <row r="29923" spans="11:11">
      <c r="K29923"/>
    </row>
    <row r="29924" spans="11:11">
      <c r="K29924"/>
    </row>
    <row r="29925" spans="11:11">
      <c r="K29925"/>
    </row>
    <row r="29926" spans="11:11">
      <c r="K29926"/>
    </row>
    <row r="29927" spans="11:11">
      <c r="K29927"/>
    </row>
    <row r="29928" spans="11:11">
      <c r="K29928"/>
    </row>
    <row r="29929" spans="11:11">
      <c r="K29929"/>
    </row>
    <row r="29930" spans="11:11">
      <c r="K29930"/>
    </row>
    <row r="29931" spans="11:11">
      <c r="K29931"/>
    </row>
    <row r="29932" spans="11:11">
      <c r="K29932"/>
    </row>
    <row r="29933" spans="11:11">
      <c r="K29933"/>
    </row>
    <row r="29934" spans="11:11">
      <c r="K29934"/>
    </row>
    <row r="29935" spans="11:11">
      <c r="K29935"/>
    </row>
    <row r="29936" spans="11:11">
      <c r="K29936"/>
    </row>
    <row r="29937" spans="11:11">
      <c r="K29937"/>
    </row>
    <row r="29938" spans="11:11">
      <c r="K29938"/>
    </row>
    <row r="29939" spans="11:11">
      <c r="K29939"/>
    </row>
    <row r="29940" spans="11:11">
      <c r="K29940"/>
    </row>
    <row r="29941" spans="11:11">
      <c r="K29941"/>
    </row>
    <row r="29942" spans="11:11">
      <c r="K29942"/>
    </row>
    <row r="29943" spans="11:11">
      <c r="K29943"/>
    </row>
    <row r="29944" spans="11:11">
      <c r="K29944"/>
    </row>
    <row r="29945" spans="11:11">
      <c r="K29945"/>
    </row>
    <row r="29946" spans="11:11">
      <c r="K29946"/>
    </row>
    <row r="29947" spans="11:11">
      <c r="K29947"/>
    </row>
    <row r="29948" spans="11:11">
      <c r="K29948"/>
    </row>
    <row r="29949" spans="11:11">
      <c r="K29949"/>
    </row>
    <row r="29950" spans="11:11">
      <c r="K29950"/>
    </row>
    <row r="29951" spans="11:11">
      <c r="K29951"/>
    </row>
    <row r="29952" spans="11:11">
      <c r="K29952"/>
    </row>
    <row r="29953" spans="11:11">
      <c r="K29953"/>
    </row>
    <row r="29954" spans="11:11">
      <c r="K29954"/>
    </row>
    <row r="29955" spans="11:11">
      <c r="K29955"/>
    </row>
    <row r="29956" spans="11:11">
      <c r="K29956"/>
    </row>
    <row r="29957" spans="11:11">
      <c r="K29957"/>
    </row>
    <row r="29958" spans="11:11">
      <c r="K29958"/>
    </row>
    <row r="29959" spans="11:11">
      <c r="K29959"/>
    </row>
    <row r="29960" spans="11:11">
      <c r="K29960"/>
    </row>
    <row r="29961" spans="11:11">
      <c r="K29961"/>
    </row>
    <row r="29962" spans="11:11">
      <c r="K29962"/>
    </row>
    <row r="29963" spans="11:11">
      <c r="K29963"/>
    </row>
    <row r="29964" spans="11:11">
      <c r="K29964"/>
    </row>
    <row r="29965" spans="11:11">
      <c r="K29965"/>
    </row>
    <row r="29966" spans="11:11">
      <c r="K29966"/>
    </row>
    <row r="29967" spans="11:11">
      <c r="K29967"/>
    </row>
    <row r="29968" spans="11:11">
      <c r="K29968"/>
    </row>
    <row r="29969" spans="11:11">
      <c r="K29969"/>
    </row>
    <row r="29970" spans="11:11">
      <c r="K29970"/>
    </row>
    <row r="29971" spans="11:11">
      <c r="K29971"/>
    </row>
    <row r="29972" spans="11:11">
      <c r="K29972"/>
    </row>
    <row r="29973" spans="11:11">
      <c r="K29973"/>
    </row>
    <row r="29974" spans="11:11">
      <c r="K29974"/>
    </row>
    <row r="29975" spans="11:11">
      <c r="K29975"/>
    </row>
    <row r="29976" spans="11:11">
      <c r="K29976"/>
    </row>
    <row r="29977" spans="11:11">
      <c r="K29977"/>
    </row>
    <row r="29978" spans="11:11">
      <c r="K29978"/>
    </row>
    <row r="29979" spans="11:11">
      <c r="K29979"/>
    </row>
    <row r="29980" spans="11:11">
      <c r="K29980"/>
    </row>
    <row r="29981" spans="11:11">
      <c r="K29981"/>
    </row>
    <row r="29982" spans="11:11">
      <c r="K29982"/>
    </row>
    <row r="29983" spans="11:11">
      <c r="K29983"/>
    </row>
    <row r="29984" spans="11:11">
      <c r="K29984"/>
    </row>
    <row r="29985" spans="11:11">
      <c r="K29985"/>
    </row>
    <row r="29986" spans="11:11">
      <c r="K29986"/>
    </row>
    <row r="29987" spans="11:11">
      <c r="K29987"/>
    </row>
    <row r="29988" spans="11:11">
      <c r="K29988"/>
    </row>
    <row r="29989" spans="11:11">
      <c r="K29989"/>
    </row>
    <row r="29990" spans="11:11">
      <c r="K29990"/>
    </row>
    <row r="29991" spans="11:11">
      <c r="K29991"/>
    </row>
    <row r="29992" spans="11:11">
      <c r="K29992"/>
    </row>
    <row r="29993" spans="11:11">
      <c r="K29993"/>
    </row>
    <row r="29994" spans="11:11">
      <c r="K29994"/>
    </row>
    <row r="29995" spans="11:11">
      <c r="K29995"/>
    </row>
    <row r="29996" spans="11:11">
      <c r="K29996"/>
    </row>
    <row r="29997" spans="11:11">
      <c r="K29997"/>
    </row>
    <row r="29998" spans="11:11">
      <c r="K29998"/>
    </row>
    <row r="29999" spans="11:11">
      <c r="K29999"/>
    </row>
    <row r="30000" spans="11:11">
      <c r="K30000"/>
    </row>
    <row r="30001" spans="11:11">
      <c r="K30001"/>
    </row>
    <row r="30002" spans="11:11">
      <c r="K30002"/>
    </row>
    <row r="30003" spans="11:11">
      <c r="K30003"/>
    </row>
    <row r="30004" spans="11:11">
      <c r="K30004"/>
    </row>
    <row r="30005" spans="11:11">
      <c r="K30005"/>
    </row>
    <row r="30006" spans="11:11">
      <c r="K30006"/>
    </row>
    <row r="30007" spans="11:11">
      <c r="K30007"/>
    </row>
    <row r="30008" spans="11:11">
      <c r="K30008"/>
    </row>
    <row r="30009" spans="11:11">
      <c r="K30009"/>
    </row>
    <row r="30010" spans="11:11">
      <c r="K30010"/>
    </row>
    <row r="30011" spans="11:11">
      <c r="K30011"/>
    </row>
    <row r="30012" spans="11:11">
      <c r="K30012"/>
    </row>
    <row r="30013" spans="11:11">
      <c r="K30013"/>
    </row>
    <row r="30014" spans="11:11">
      <c r="K30014"/>
    </row>
    <row r="30015" spans="11:11">
      <c r="K30015"/>
    </row>
    <row r="30016" spans="11:11">
      <c r="K30016"/>
    </row>
    <row r="30017" spans="11:11">
      <c r="K30017"/>
    </row>
    <row r="30018" spans="11:11">
      <c r="K30018"/>
    </row>
    <row r="30019" spans="11:11">
      <c r="K30019"/>
    </row>
    <row r="30020" spans="11:11">
      <c r="K30020"/>
    </row>
    <row r="30021" spans="11:11">
      <c r="K30021"/>
    </row>
    <row r="30022" spans="11:11">
      <c r="K30022"/>
    </row>
    <row r="30023" spans="11:11">
      <c r="K30023"/>
    </row>
    <row r="30024" spans="11:11">
      <c r="K30024"/>
    </row>
    <row r="30025" spans="11:11">
      <c r="K30025"/>
    </row>
    <row r="30026" spans="11:11">
      <c r="K30026"/>
    </row>
    <row r="30027" spans="11:11">
      <c r="K30027"/>
    </row>
    <row r="30028" spans="11:11">
      <c r="K30028"/>
    </row>
    <row r="30029" spans="11:11">
      <c r="K30029"/>
    </row>
    <row r="30030" spans="11:11">
      <c r="K30030"/>
    </row>
    <row r="30031" spans="11:11">
      <c r="K30031"/>
    </row>
    <row r="30032" spans="11:11">
      <c r="K30032"/>
    </row>
    <row r="30033" spans="11:11">
      <c r="K30033"/>
    </row>
    <row r="30034" spans="11:11">
      <c r="K30034"/>
    </row>
    <row r="30035" spans="11:11">
      <c r="K30035"/>
    </row>
    <row r="30036" spans="11:11">
      <c r="K30036"/>
    </row>
    <row r="30037" spans="11:11">
      <c r="K30037"/>
    </row>
    <row r="30038" spans="11:11">
      <c r="K30038"/>
    </row>
    <row r="30039" spans="11:11">
      <c r="K30039"/>
    </row>
    <row r="30040" spans="11:11">
      <c r="K30040"/>
    </row>
    <row r="30041" spans="11:11">
      <c r="K30041"/>
    </row>
    <row r="30042" spans="11:11">
      <c r="K30042"/>
    </row>
    <row r="30043" spans="11:11">
      <c r="K30043"/>
    </row>
    <row r="30044" spans="11:11">
      <c r="K30044"/>
    </row>
    <row r="30045" spans="11:11">
      <c r="K30045"/>
    </row>
    <row r="30046" spans="11:11">
      <c r="K30046"/>
    </row>
    <row r="30047" spans="11:11">
      <c r="K30047"/>
    </row>
    <row r="30048" spans="11:11">
      <c r="K30048"/>
    </row>
    <row r="30049" spans="11:11">
      <c r="K30049"/>
    </row>
    <row r="30050" spans="11:11">
      <c r="K30050"/>
    </row>
    <row r="30051" spans="11:11">
      <c r="K30051"/>
    </row>
    <row r="30052" spans="11:11">
      <c r="K30052"/>
    </row>
    <row r="30053" spans="11:11">
      <c r="K30053"/>
    </row>
    <row r="30054" spans="11:11">
      <c r="K30054"/>
    </row>
    <row r="30055" spans="11:11">
      <c r="K30055"/>
    </row>
    <row r="30056" spans="11:11">
      <c r="K30056"/>
    </row>
    <row r="30057" spans="11:11">
      <c r="K30057"/>
    </row>
    <row r="30058" spans="11:11">
      <c r="K30058"/>
    </row>
    <row r="30059" spans="11:11">
      <c r="K30059"/>
    </row>
    <row r="30060" spans="11:11">
      <c r="K30060"/>
    </row>
    <row r="30061" spans="11:11">
      <c r="K30061"/>
    </row>
    <row r="30062" spans="11:11">
      <c r="K30062"/>
    </row>
    <row r="30063" spans="11:11">
      <c r="K30063"/>
    </row>
    <row r="30064" spans="11:11">
      <c r="K30064"/>
    </row>
    <row r="30065" spans="11:11">
      <c r="K30065"/>
    </row>
    <row r="30066" spans="11:11">
      <c r="K30066"/>
    </row>
    <row r="30067" spans="11:11">
      <c r="K30067"/>
    </row>
    <row r="30068" spans="11:11">
      <c r="K30068"/>
    </row>
    <row r="30069" spans="11:11">
      <c r="K30069"/>
    </row>
    <row r="30070" spans="11:11">
      <c r="K30070"/>
    </row>
    <row r="30071" spans="11:11">
      <c r="K30071"/>
    </row>
    <row r="30072" spans="11:11">
      <c r="K30072"/>
    </row>
    <row r="30073" spans="11:11">
      <c r="K30073"/>
    </row>
    <row r="30074" spans="11:11">
      <c r="K30074"/>
    </row>
    <row r="30075" spans="11:11">
      <c r="K30075"/>
    </row>
    <row r="30076" spans="11:11">
      <c r="K30076"/>
    </row>
    <row r="30077" spans="11:11">
      <c r="K30077"/>
    </row>
    <row r="30078" spans="11:11">
      <c r="K30078"/>
    </row>
    <row r="30079" spans="11:11">
      <c r="K30079"/>
    </row>
    <row r="30080" spans="11:11">
      <c r="K30080"/>
    </row>
    <row r="30081" spans="11:11">
      <c r="K30081"/>
    </row>
    <row r="30082" spans="11:11">
      <c r="K30082"/>
    </row>
    <row r="30083" spans="11:11">
      <c r="K30083"/>
    </row>
    <row r="30084" spans="11:11">
      <c r="K30084"/>
    </row>
    <row r="30085" spans="11:11">
      <c r="K30085"/>
    </row>
    <row r="30086" spans="11:11">
      <c r="K30086"/>
    </row>
    <row r="30087" spans="11:11">
      <c r="K30087"/>
    </row>
    <row r="30088" spans="11:11">
      <c r="K30088"/>
    </row>
    <row r="30089" spans="11:11">
      <c r="K30089"/>
    </row>
    <row r="30090" spans="11:11">
      <c r="K30090"/>
    </row>
    <row r="30091" spans="11:11">
      <c r="K30091"/>
    </row>
    <row r="30092" spans="11:11">
      <c r="K30092"/>
    </row>
    <row r="30093" spans="11:11">
      <c r="K30093"/>
    </row>
    <row r="30094" spans="11:11">
      <c r="K30094"/>
    </row>
    <row r="30095" spans="11:11">
      <c r="K30095"/>
    </row>
    <row r="30096" spans="11:11">
      <c r="K30096"/>
    </row>
    <row r="30097" spans="11:11">
      <c r="K30097"/>
    </row>
    <row r="30098" spans="11:11">
      <c r="K30098"/>
    </row>
    <row r="30099" spans="11:11">
      <c r="K30099"/>
    </row>
    <row r="30100" spans="11:11">
      <c r="K30100"/>
    </row>
    <row r="30101" spans="11:11">
      <c r="K30101"/>
    </row>
    <row r="30102" spans="11:11">
      <c r="K30102"/>
    </row>
    <row r="30103" spans="11:11">
      <c r="K30103"/>
    </row>
    <row r="30104" spans="11:11">
      <c r="K30104"/>
    </row>
    <row r="30105" spans="11:11">
      <c r="K30105"/>
    </row>
    <row r="30106" spans="11:11">
      <c r="K30106"/>
    </row>
    <row r="30107" spans="11:11">
      <c r="K30107"/>
    </row>
    <row r="30108" spans="11:11">
      <c r="K30108"/>
    </row>
    <row r="30109" spans="11:11">
      <c r="K30109"/>
    </row>
    <row r="30110" spans="11:11">
      <c r="K30110"/>
    </row>
    <row r="30111" spans="11:11">
      <c r="K30111"/>
    </row>
    <row r="30112" spans="11:11">
      <c r="K30112"/>
    </row>
    <row r="30113" spans="11:11">
      <c r="K30113"/>
    </row>
    <row r="30114" spans="11:11">
      <c r="K30114"/>
    </row>
    <row r="30115" spans="11:11">
      <c r="K30115"/>
    </row>
    <row r="30116" spans="11:11">
      <c r="K30116"/>
    </row>
    <row r="30117" spans="11:11">
      <c r="K30117"/>
    </row>
    <row r="30118" spans="11:11">
      <c r="K30118"/>
    </row>
    <row r="30119" spans="11:11">
      <c r="K30119"/>
    </row>
    <row r="30120" spans="11:11">
      <c r="K30120"/>
    </row>
    <row r="30121" spans="11:11">
      <c r="K30121"/>
    </row>
    <row r="30122" spans="11:11">
      <c r="K30122"/>
    </row>
    <row r="30123" spans="11:11">
      <c r="K30123"/>
    </row>
    <row r="30124" spans="11:11">
      <c r="K30124"/>
    </row>
    <row r="30125" spans="11:11">
      <c r="K30125"/>
    </row>
    <row r="30126" spans="11:11">
      <c r="K30126"/>
    </row>
    <row r="30127" spans="11:11">
      <c r="K30127"/>
    </row>
    <row r="30128" spans="11:11">
      <c r="K30128"/>
    </row>
    <row r="30129" spans="11:11">
      <c r="K30129"/>
    </row>
    <row r="30130" spans="11:11">
      <c r="K30130"/>
    </row>
    <row r="30131" spans="11:11">
      <c r="K30131"/>
    </row>
    <row r="30132" spans="11:11">
      <c r="K30132"/>
    </row>
    <row r="30133" spans="11:11">
      <c r="K30133"/>
    </row>
    <row r="30134" spans="11:11">
      <c r="K30134"/>
    </row>
    <row r="30135" spans="11:11">
      <c r="K30135"/>
    </row>
    <row r="30136" spans="11:11">
      <c r="K30136"/>
    </row>
    <row r="30137" spans="11:11">
      <c r="K30137"/>
    </row>
    <row r="30138" spans="11:11">
      <c r="K30138"/>
    </row>
    <row r="30139" spans="11:11">
      <c r="K30139"/>
    </row>
    <row r="30140" spans="11:11">
      <c r="K30140"/>
    </row>
    <row r="30141" spans="11:11">
      <c r="K30141"/>
    </row>
    <row r="30142" spans="11:11">
      <c r="K30142"/>
    </row>
    <row r="30143" spans="11:11">
      <c r="K30143"/>
    </row>
    <row r="30144" spans="11:11">
      <c r="K30144"/>
    </row>
    <row r="30145" spans="11:11">
      <c r="K30145"/>
    </row>
    <row r="30146" spans="11:11">
      <c r="K30146"/>
    </row>
    <row r="30147" spans="11:11">
      <c r="K30147"/>
    </row>
    <row r="30148" spans="11:11">
      <c r="K30148"/>
    </row>
    <row r="30149" spans="11:11">
      <c r="K30149"/>
    </row>
    <row r="30150" spans="11:11">
      <c r="K30150"/>
    </row>
    <row r="30151" spans="11:11">
      <c r="K30151"/>
    </row>
    <row r="30152" spans="11:11">
      <c r="K30152"/>
    </row>
    <row r="30153" spans="11:11">
      <c r="K30153"/>
    </row>
    <row r="30154" spans="11:11">
      <c r="K30154"/>
    </row>
    <row r="30155" spans="11:11">
      <c r="K30155"/>
    </row>
    <row r="30156" spans="11:11">
      <c r="K30156"/>
    </row>
    <row r="30157" spans="11:11">
      <c r="K30157"/>
    </row>
    <row r="30158" spans="11:11">
      <c r="K30158"/>
    </row>
    <row r="30159" spans="11:11">
      <c r="K30159"/>
    </row>
    <row r="30160" spans="11:11">
      <c r="K30160"/>
    </row>
    <row r="30161" spans="11:11">
      <c r="K30161"/>
    </row>
    <row r="30162" spans="11:11">
      <c r="K30162"/>
    </row>
    <row r="30163" spans="11:11">
      <c r="K30163"/>
    </row>
    <row r="30164" spans="11:11">
      <c r="K30164"/>
    </row>
    <row r="30165" spans="11:11">
      <c r="K30165"/>
    </row>
    <row r="30166" spans="11:11">
      <c r="K30166"/>
    </row>
    <row r="30167" spans="11:11">
      <c r="K30167"/>
    </row>
    <row r="30168" spans="11:11">
      <c r="K30168"/>
    </row>
    <row r="30169" spans="11:11">
      <c r="K30169"/>
    </row>
    <row r="30170" spans="11:11">
      <c r="K30170"/>
    </row>
    <row r="30171" spans="11:11">
      <c r="K30171"/>
    </row>
    <row r="30172" spans="11:11">
      <c r="K30172"/>
    </row>
    <row r="30173" spans="11:11">
      <c r="K30173"/>
    </row>
    <row r="30174" spans="11:11">
      <c r="K30174"/>
    </row>
    <row r="30175" spans="11:11">
      <c r="K30175"/>
    </row>
    <row r="30176" spans="11:11">
      <c r="K30176"/>
    </row>
    <row r="30177" spans="11:11">
      <c r="K30177"/>
    </row>
    <row r="30178" spans="11:11">
      <c r="K30178"/>
    </row>
    <row r="30179" spans="11:11">
      <c r="K30179"/>
    </row>
    <row r="30180" spans="11:11">
      <c r="K30180"/>
    </row>
    <row r="30181" spans="11:11">
      <c r="K30181"/>
    </row>
    <row r="30182" spans="11:11">
      <c r="K30182"/>
    </row>
    <row r="30183" spans="11:11">
      <c r="K30183"/>
    </row>
    <row r="30184" spans="11:11">
      <c r="K30184"/>
    </row>
    <row r="30185" spans="11:11">
      <c r="K30185"/>
    </row>
    <row r="30186" spans="11:11">
      <c r="K30186"/>
    </row>
    <row r="30187" spans="11:11">
      <c r="K30187"/>
    </row>
    <row r="30188" spans="11:11">
      <c r="K30188"/>
    </row>
    <row r="30189" spans="11:11">
      <c r="K30189"/>
    </row>
    <row r="30190" spans="11:11">
      <c r="K30190"/>
    </row>
    <row r="30191" spans="11:11">
      <c r="K30191"/>
    </row>
    <row r="30192" spans="11:11">
      <c r="K30192"/>
    </row>
    <row r="30193" spans="11:11">
      <c r="K30193"/>
    </row>
    <row r="30194" spans="11:11">
      <c r="K30194"/>
    </row>
    <row r="30195" spans="11:11">
      <c r="K30195"/>
    </row>
    <row r="30196" spans="11:11">
      <c r="K30196"/>
    </row>
    <row r="30197" spans="11:11">
      <c r="K30197"/>
    </row>
    <row r="30198" spans="11:11">
      <c r="K30198"/>
    </row>
    <row r="30199" spans="11:11">
      <c r="K30199"/>
    </row>
    <row r="30200" spans="11:11">
      <c r="K30200"/>
    </row>
    <row r="30201" spans="11:11">
      <c r="K30201"/>
    </row>
    <row r="30202" spans="11:11">
      <c r="K30202"/>
    </row>
    <row r="30203" spans="11:11">
      <c r="K30203"/>
    </row>
    <row r="30204" spans="11:11">
      <c r="K30204"/>
    </row>
    <row r="30205" spans="11:11">
      <c r="K30205"/>
    </row>
    <row r="30206" spans="11:11">
      <c r="K30206"/>
    </row>
    <row r="30207" spans="11:11">
      <c r="K30207"/>
    </row>
    <row r="30208" spans="11:11">
      <c r="K30208"/>
    </row>
    <row r="30209" spans="11:11">
      <c r="K30209"/>
    </row>
    <row r="30210" spans="11:11">
      <c r="K30210"/>
    </row>
    <row r="30211" spans="11:11">
      <c r="K30211"/>
    </row>
    <row r="30212" spans="11:11">
      <c r="K30212"/>
    </row>
    <row r="30213" spans="11:11">
      <c r="K30213"/>
    </row>
    <row r="30214" spans="11:11">
      <c r="K30214"/>
    </row>
    <row r="30215" spans="11:11">
      <c r="K30215"/>
    </row>
    <row r="30216" spans="11:11">
      <c r="K30216"/>
    </row>
    <row r="30217" spans="11:11">
      <c r="K30217"/>
    </row>
    <row r="30218" spans="11:11">
      <c r="K30218"/>
    </row>
    <row r="30219" spans="11:11">
      <c r="K30219"/>
    </row>
    <row r="30220" spans="11:11">
      <c r="K30220"/>
    </row>
    <row r="30221" spans="11:11">
      <c r="K30221"/>
    </row>
    <row r="30222" spans="11:11">
      <c r="K30222"/>
    </row>
    <row r="30223" spans="11:11">
      <c r="K30223"/>
    </row>
    <row r="30224" spans="11:11">
      <c r="K30224"/>
    </row>
    <row r="30225" spans="11:11">
      <c r="K30225"/>
    </row>
    <row r="30226" spans="11:11">
      <c r="K30226"/>
    </row>
    <row r="30227" spans="11:11">
      <c r="K30227"/>
    </row>
    <row r="30228" spans="11:11">
      <c r="K30228"/>
    </row>
    <row r="30229" spans="11:11">
      <c r="K30229"/>
    </row>
    <row r="30230" spans="11:11">
      <c r="K30230"/>
    </row>
    <row r="30231" spans="11:11">
      <c r="K30231"/>
    </row>
    <row r="30232" spans="11:11">
      <c r="K30232"/>
    </row>
    <row r="30233" spans="11:11">
      <c r="K30233"/>
    </row>
    <row r="30234" spans="11:11">
      <c r="K30234"/>
    </row>
    <row r="30235" spans="11:11">
      <c r="K30235"/>
    </row>
    <row r="30236" spans="11:11">
      <c r="K30236"/>
    </row>
    <row r="30237" spans="11:11">
      <c r="K30237"/>
    </row>
    <row r="30238" spans="11:11">
      <c r="K30238"/>
    </row>
    <row r="30239" spans="11:11">
      <c r="K30239"/>
    </row>
    <row r="30240" spans="11:11">
      <c r="K30240"/>
    </row>
    <row r="30241" spans="11:11">
      <c r="K30241"/>
    </row>
    <row r="30242" spans="11:11">
      <c r="K30242"/>
    </row>
    <row r="30243" spans="11:11">
      <c r="K30243"/>
    </row>
    <row r="30244" spans="11:11">
      <c r="K30244"/>
    </row>
    <row r="30245" spans="11:11">
      <c r="K30245"/>
    </row>
    <row r="30246" spans="11:11">
      <c r="K30246"/>
    </row>
    <row r="30247" spans="11:11">
      <c r="K30247"/>
    </row>
    <row r="30248" spans="11:11">
      <c r="K30248"/>
    </row>
    <row r="30249" spans="11:11">
      <c r="K30249"/>
    </row>
    <row r="30250" spans="11:11">
      <c r="K30250"/>
    </row>
    <row r="30251" spans="11:11">
      <c r="K30251"/>
    </row>
    <row r="30252" spans="11:11">
      <c r="K30252"/>
    </row>
    <row r="30253" spans="11:11">
      <c r="K30253"/>
    </row>
    <row r="30254" spans="11:11">
      <c r="K30254"/>
    </row>
    <row r="30255" spans="11:11">
      <c r="K30255"/>
    </row>
    <row r="30256" spans="11:11">
      <c r="K30256"/>
    </row>
    <row r="30257" spans="11:11">
      <c r="K30257"/>
    </row>
    <row r="30258" spans="11:11">
      <c r="K30258"/>
    </row>
    <row r="30259" spans="11:11">
      <c r="K30259"/>
    </row>
    <row r="30260" spans="11:11">
      <c r="K30260"/>
    </row>
    <row r="30261" spans="11:11">
      <c r="K30261"/>
    </row>
    <row r="30262" spans="11:11">
      <c r="K30262"/>
    </row>
    <row r="30263" spans="11:11">
      <c r="K30263"/>
    </row>
    <row r="30264" spans="11:11">
      <c r="K30264"/>
    </row>
    <row r="30265" spans="11:11">
      <c r="K30265"/>
    </row>
    <row r="30266" spans="11:11">
      <c r="K30266"/>
    </row>
    <row r="30267" spans="11:11">
      <c r="K30267"/>
    </row>
    <row r="30268" spans="11:11">
      <c r="K30268"/>
    </row>
    <row r="30269" spans="11:11">
      <c r="K30269"/>
    </row>
    <row r="30270" spans="11:11">
      <c r="K30270"/>
    </row>
    <row r="30271" spans="11:11">
      <c r="K30271"/>
    </row>
    <row r="30272" spans="11:11">
      <c r="K30272"/>
    </row>
    <row r="30273" spans="11:11">
      <c r="K30273"/>
    </row>
    <row r="30274" spans="11:11">
      <c r="K30274"/>
    </row>
    <row r="30275" spans="11:11">
      <c r="K30275"/>
    </row>
    <row r="30276" spans="11:11">
      <c r="K30276"/>
    </row>
    <row r="30277" spans="11:11">
      <c r="K30277"/>
    </row>
    <row r="30278" spans="11:11">
      <c r="K30278"/>
    </row>
    <row r="30279" spans="11:11">
      <c r="K30279"/>
    </row>
    <row r="30280" spans="11:11">
      <c r="K30280"/>
    </row>
    <row r="30281" spans="11:11">
      <c r="K30281"/>
    </row>
    <row r="30282" spans="11:11">
      <c r="K30282"/>
    </row>
    <row r="30283" spans="11:11">
      <c r="K30283"/>
    </row>
    <row r="30284" spans="11:11">
      <c r="K30284"/>
    </row>
    <row r="30285" spans="11:11">
      <c r="K30285"/>
    </row>
    <row r="30286" spans="11:11">
      <c r="K30286"/>
    </row>
    <row r="30287" spans="11:11">
      <c r="K30287"/>
    </row>
    <row r="30288" spans="11:11">
      <c r="K30288"/>
    </row>
    <row r="30289" spans="11:11">
      <c r="K30289"/>
    </row>
    <row r="30290" spans="11:11">
      <c r="K30290"/>
    </row>
    <row r="30291" spans="11:11">
      <c r="K30291"/>
    </row>
    <row r="30292" spans="11:11">
      <c r="K30292"/>
    </row>
    <row r="30293" spans="11:11">
      <c r="K30293"/>
    </row>
    <row r="30294" spans="11:11">
      <c r="K30294"/>
    </row>
    <row r="30295" spans="11:11">
      <c r="K30295"/>
    </row>
    <row r="30296" spans="11:11">
      <c r="K30296"/>
    </row>
    <row r="30297" spans="11:11">
      <c r="K30297"/>
    </row>
    <row r="30298" spans="11:11">
      <c r="K30298"/>
    </row>
    <row r="30299" spans="11:11">
      <c r="K30299"/>
    </row>
    <row r="30300" spans="11:11">
      <c r="K30300"/>
    </row>
    <row r="30301" spans="11:11">
      <c r="K30301"/>
    </row>
    <row r="30302" spans="11:11">
      <c r="K30302"/>
    </row>
    <row r="30303" spans="11:11">
      <c r="K30303"/>
    </row>
    <row r="30304" spans="11:11">
      <c r="K30304"/>
    </row>
    <row r="30305" spans="11:11">
      <c r="K30305"/>
    </row>
    <row r="30306" spans="11:11">
      <c r="K30306"/>
    </row>
    <row r="30307" spans="11:11">
      <c r="K30307"/>
    </row>
    <row r="30308" spans="11:11">
      <c r="K30308"/>
    </row>
    <row r="30309" spans="11:11">
      <c r="K30309"/>
    </row>
    <row r="30310" spans="11:11">
      <c r="K30310"/>
    </row>
    <row r="30311" spans="11:11">
      <c r="K30311"/>
    </row>
    <row r="30312" spans="11:11">
      <c r="K30312"/>
    </row>
    <row r="30313" spans="11:11">
      <c r="K30313"/>
    </row>
    <row r="30314" spans="11:11">
      <c r="K30314"/>
    </row>
    <row r="30315" spans="11:11">
      <c r="K30315"/>
    </row>
    <row r="30316" spans="11:11">
      <c r="K30316"/>
    </row>
    <row r="30317" spans="11:11">
      <c r="K30317"/>
    </row>
    <row r="30318" spans="11:11">
      <c r="K30318"/>
    </row>
    <row r="30319" spans="11:11">
      <c r="K30319"/>
    </row>
    <row r="30320" spans="11:11">
      <c r="K30320"/>
    </row>
    <row r="30321" spans="11:11">
      <c r="K30321"/>
    </row>
    <row r="30322" spans="11:11">
      <c r="K30322"/>
    </row>
    <row r="30323" spans="11:11">
      <c r="K30323"/>
    </row>
    <row r="30324" spans="11:11">
      <c r="K30324"/>
    </row>
    <row r="30325" spans="11:11">
      <c r="K30325"/>
    </row>
    <row r="30326" spans="11:11">
      <c r="K30326"/>
    </row>
    <row r="30327" spans="11:11">
      <c r="K30327"/>
    </row>
    <row r="30328" spans="11:11">
      <c r="K30328"/>
    </row>
    <row r="30329" spans="11:11">
      <c r="K30329"/>
    </row>
    <row r="30330" spans="11:11">
      <c r="K30330"/>
    </row>
    <row r="30331" spans="11:11">
      <c r="K30331"/>
    </row>
    <row r="30332" spans="11:11">
      <c r="K30332"/>
    </row>
    <row r="30333" spans="11:11">
      <c r="K30333"/>
    </row>
    <row r="30334" spans="11:11">
      <c r="K30334"/>
    </row>
    <row r="30335" spans="11:11">
      <c r="K30335"/>
    </row>
    <row r="30336" spans="11:11">
      <c r="K30336"/>
    </row>
    <row r="30337" spans="11:11">
      <c r="K30337"/>
    </row>
    <row r="30338" spans="11:11">
      <c r="K30338"/>
    </row>
    <row r="30339" spans="11:11">
      <c r="K30339"/>
    </row>
    <row r="30340" spans="11:11">
      <c r="K30340"/>
    </row>
    <row r="30341" spans="11:11">
      <c r="K30341"/>
    </row>
    <row r="30342" spans="11:11">
      <c r="K30342"/>
    </row>
    <row r="30343" spans="11:11">
      <c r="K30343"/>
    </row>
    <row r="30344" spans="11:11">
      <c r="K30344"/>
    </row>
    <row r="30345" spans="11:11">
      <c r="K30345"/>
    </row>
    <row r="30346" spans="11:11">
      <c r="K30346"/>
    </row>
    <row r="30347" spans="11:11">
      <c r="K30347"/>
    </row>
    <row r="30348" spans="11:11">
      <c r="K30348"/>
    </row>
    <row r="30349" spans="11:11">
      <c r="K30349"/>
    </row>
    <row r="30350" spans="11:11">
      <c r="K30350"/>
    </row>
    <row r="30351" spans="11:11">
      <c r="K30351"/>
    </row>
    <row r="30352" spans="11:11">
      <c r="K30352"/>
    </row>
    <row r="30353" spans="11:11">
      <c r="K30353"/>
    </row>
    <row r="30354" spans="11:11">
      <c r="K30354"/>
    </row>
    <row r="30355" spans="11:11">
      <c r="K30355"/>
    </row>
    <row r="30356" spans="11:11">
      <c r="K30356"/>
    </row>
    <row r="30357" spans="11:11">
      <c r="K30357"/>
    </row>
    <row r="30358" spans="11:11">
      <c r="K30358"/>
    </row>
    <row r="30359" spans="11:11">
      <c r="K30359"/>
    </row>
    <row r="30360" spans="11:11">
      <c r="K30360"/>
    </row>
    <row r="30361" spans="11:11">
      <c r="K30361"/>
    </row>
    <row r="30362" spans="11:11">
      <c r="K30362"/>
    </row>
    <row r="30363" spans="11:11">
      <c r="K30363"/>
    </row>
    <row r="30364" spans="11:11">
      <c r="K30364"/>
    </row>
    <row r="30365" spans="11:11">
      <c r="K30365"/>
    </row>
    <row r="30366" spans="11:11">
      <c r="K30366"/>
    </row>
    <row r="30367" spans="11:11">
      <c r="K30367"/>
    </row>
    <row r="30368" spans="11:11">
      <c r="K30368"/>
    </row>
    <row r="30369" spans="11:11">
      <c r="K30369"/>
    </row>
    <row r="30370" spans="11:11">
      <c r="K30370"/>
    </row>
    <row r="30371" spans="11:11">
      <c r="K30371"/>
    </row>
    <row r="30372" spans="11:11">
      <c r="K30372"/>
    </row>
    <row r="30373" spans="11:11">
      <c r="K30373"/>
    </row>
    <row r="30374" spans="11:11">
      <c r="K30374"/>
    </row>
    <row r="30375" spans="11:11">
      <c r="K30375"/>
    </row>
    <row r="30376" spans="11:11">
      <c r="K30376"/>
    </row>
    <row r="30377" spans="11:11">
      <c r="K30377"/>
    </row>
    <row r="30378" spans="11:11">
      <c r="K30378"/>
    </row>
    <row r="30379" spans="11:11">
      <c r="K30379"/>
    </row>
    <row r="30380" spans="11:11">
      <c r="K30380"/>
    </row>
    <row r="30381" spans="11:11">
      <c r="K30381"/>
    </row>
    <row r="30382" spans="11:11">
      <c r="K30382"/>
    </row>
    <row r="30383" spans="11:11">
      <c r="K30383"/>
    </row>
    <row r="30384" spans="11:11">
      <c r="K30384"/>
    </row>
    <row r="30385" spans="11:11">
      <c r="K30385"/>
    </row>
    <row r="30386" spans="11:11">
      <c r="K30386"/>
    </row>
    <row r="30387" spans="11:11">
      <c r="K30387"/>
    </row>
    <row r="30388" spans="11:11">
      <c r="K30388"/>
    </row>
    <row r="30389" spans="11:11">
      <c r="K30389"/>
    </row>
    <row r="30390" spans="11:11">
      <c r="K30390"/>
    </row>
    <row r="30391" spans="11:11">
      <c r="K30391"/>
    </row>
    <row r="30392" spans="11:11">
      <c r="K30392"/>
    </row>
    <row r="30393" spans="11:11">
      <c r="K30393"/>
    </row>
    <row r="30394" spans="11:11">
      <c r="K30394"/>
    </row>
    <row r="30395" spans="11:11">
      <c r="K30395"/>
    </row>
    <row r="30396" spans="11:11">
      <c r="K30396"/>
    </row>
    <row r="30397" spans="11:11">
      <c r="K30397"/>
    </row>
    <row r="30398" spans="11:11">
      <c r="K30398"/>
    </row>
    <row r="30399" spans="11:11">
      <c r="K30399"/>
    </row>
    <row r="30400" spans="11:11">
      <c r="K30400"/>
    </row>
    <row r="30401" spans="11:11">
      <c r="K30401"/>
    </row>
    <row r="30402" spans="11:11">
      <c r="K30402"/>
    </row>
    <row r="30403" spans="11:11">
      <c r="K30403"/>
    </row>
    <row r="30404" spans="11:11">
      <c r="K30404"/>
    </row>
    <row r="30405" spans="11:11">
      <c r="K30405"/>
    </row>
    <row r="30406" spans="11:11">
      <c r="K30406"/>
    </row>
    <row r="30407" spans="11:11">
      <c r="K30407"/>
    </row>
    <row r="30408" spans="11:11">
      <c r="K30408"/>
    </row>
    <row r="30409" spans="11:11">
      <c r="K30409"/>
    </row>
    <row r="30410" spans="11:11">
      <c r="K30410"/>
    </row>
    <row r="30411" spans="11:11">
      <c r="K30411"/>
    </row>
    <row r="30412" spans="11:11">
      <c r="K30412"/>
    </row>
    <row r="30413" spans="11:11">
      <c r="K30413"/>
    </row>
    <row r="30414" spans="11:11">
      <c r="K30414"/>
    </row>
    <row r="30415" spans="11:11">
      <c r="K30415"/>
    </row>
    <row r="30416" spans="11:11">
      <c r="K30416"/>
    </row>
    <row r="30417" spans="11:11">
      <c r="K30417"/>
    </row>
    <row r="30418" spans="11:11">
      <c r="K30418"/>
    </row>
    <row r="30419" spans="11:11">
      <c r="K30419"/>
    </row>
    <row r="30420" spans="11:11">
      <c r="K30420"/>
    </row>
    <row r="30421" spans="11:11">
      <c r="K30421"/>
    </row>
    <row r="30422" spans="11:11">
      <c r="K30422"/>
    </row>
    <row r="30423" spans="11:11">
      <c r="K30423"/>
    </row>
    <row r="30424" spans="11:11">
      <c r="K30424"/>
    </row>
    <row r="30425" spans="11:11">
      <c r="K30425"/>
    </row>
    <row r="30426" spans="11:11">
      <c r="K30426"/>
    </row>
    <row r="30427" spans="11:11">
      <c r="K30427"/>
    </row>
    <row r="30428" spans="11:11">
      <c r="K30428"/>
    </row>
    <row r="30429" spans="11:11">
      <c r="K30429"/>
    </row>
    <row r="30430" spans="11:11">
      <c r="K30430"/>
    </row>
    <row r="30431" spans="11:11">
      <c r="K30431"/>
    </row>
    <row r="30432" spans="11:11">
      <c r="K30432"/>
    </row>
    <row r="30433" spans="11:11">
      <c r="K30433"/>
    </row>
    <row r="30434" spans="11:11">
      <c r="K30434"/>
    </row>
    <row r="30435" spans="11:11">
      <c r="K30435"/>
    </row>
    <row r="30436" spans="11:11">
      <c r="K30436"/>
    </row>
    <row r="30437" spans="11:11">
      <c r="K30437"/>
    </row>
    <row r="30438" spans="11:11">
      <c r="K30438"/>
    </row>
    <row r="30439" spans="11:11">
      <c r="K30439"/>
    </row>
    <row r="30440" spans="11:11">
      <c r="K30440"/>
    </row>
    <row r="30441" spans="11:11">
      <c r="K30441"/>
    </row>
    <row r="30442" spans="11:11">
      <c r="K30442"/>
    </row>
    <row r="30443" spans="11:11">
      <c r="K30443"/>
    </row>
    <row r="30444" spans="11:11">
      <c r="K30444"/>
    </row>
    <row r="30445" spans="11:11">
      <c r="K30445"/>
    </row>
    <row r="30446" spans="11:11">
      <c r="K30446"/>
    </row>
    <row r="30447" spans="11:11">
      <c r="K30447"/>
    </row>
    <row r="30448" spans="11:11">
      <c r="K30448"/>
    </row>
    <row r="30449" spans="11:11">
      <c r="K30449"/>
    </row>
    <row r="30450" spans="11:11">
      <c r="K30450"/>
    </row>
    <row r="30451" spans="11:11">
      <c r="K30451"/>
    </row>
    <row r="30452" spans="11:11">
      <c r="K30452"/>
    </row>
    <row r="30453" spans="11:11">
      <c r="K30453"/>
    </row>
    <row r="30454" spans="11:11">
      <c r="K30454"/>
    </row>
    <row r="30455" spans="11:11">
      <c r="K30455"/>
    </row>
    <row r="30456" spans="11:11">
      <c r="K30456"/>
    </row>
    <row r="30457" spans="11:11">
      <c r="K30457"/>
    </row>
    <row r="30458" spans="11:11">
      <c r="K30458"/>
    </row>
    <row r="30459" spans="11:11">
      <c r="K30459"/>
    </row>
    <row r="30460" spans="11:11">
      <c r="K30460"/>
    </row>
    <row r="30461" spans="11:11">
      <c r="K30461"/>
    </row>
    <row r="30462" spans="11:11">
      <c r="K30462"/>
    </row>
    <row r="30463" spans="11:11">
      <c r="K30463"/>
    </row>
    <row r="30464" spans="11:11">
      <c r="K30464"/>
    </row>
    <row r="30465" spans="11:11">
      <c r="K30465"/>
    </row>
    <row r="30466" spans="11:11">
      <c r="K30466"/>
    </row>
    <row r="30467" spans="11:11">
      <c r="K30467"/>
    </row>
    <row r="30468" spans="11:11">
      <c r="K30468"/>
    </row>
    <row r="30469" spans="11:11">
      <c r="K30469"/>
    </row>
    <row r="30470" spans="11:11">
      <c r="K30470"/>
    </row>
    <row r="30471" spans="11:11">
      <c r="K30471"/>
    </row>
    <row r="30472" spans="11:11">
      <c r="K30472"/>
    </row>
    <row r="30473" spans="11:11">
      <c r="K30473"/>
    </row>
    <row r="30474" spans="11:11">
      <c r="K30474"/>
    </row>
    <row r="30475" spans="11:11">
      <c r="K30475"/>
    </row>
    <row r="30476" spans="11:11">
      <c r="K30476"/>
    </row>
    <row r="30477" spans="11:11">
      <c r="K30477"/>
    </row>
    <row r="30478" spans="11:11">
      <c r="K30478"/>
    </row>
    <row r="30479" spans="11:11">
      <c r="K30479"/>
    </row>
    <row r="30480" spans="11:11">
      <c r="K30480"/>
    </row>
    <row r="30481" spans="11:11">
      <c r="K30481"/>
    </row>
    <row r="30482" spans="11:11">
      <c r="K30482"/>
    </row>
    <row r="30483" spans="11:11">
      <c r="K30483"/>
    </row>
    <row r="30484" spans="11:11">
      <c r="K30484"/>
    </row>
    <row r="30485" spans="11:11">
      <c r="K30485"/>
    </row>
    <row r="30486" spans="11:11">
      <c r="K30486"/>
    </row>
    <row r="30487" spans="11:11">
      <c r="K30487"/>
    </row>
    <row r="30488" spans="11:11">
      <c r="K30488"/>
    </row>
    <row r="30489" spans="11:11">
      <c r="K30489"/>
    </row>
    <row r="30490" spans="11:11">
      <c r="K30490"/>
    </row>
    <row r="30491" spans="11:11">
      <c r="K30491"/>
    </row>
    <row r="30492" spans="11:11">
      <c r="K30492"/>
    </row>
    <row r="30493" spans="11:11">
      <c r="K30493"/>
    </row>
    <row r="30494" spans="11:11">
      <c r="K30494"/>
    </row>
    <row r="30495" spans="11:11">
      <c r="K30495"/>
    </row>
    <row r="30496" spans="11:11">
      <c r="K30496"/>
    </row>
    <row r="30497" spans="11:11">
      <c r="K30497"/>
    </row>
    <row r="30498" spans="11:11">
      <c r="K30498"/>
    </row>
    <row r="30499" spans="11:11">
      <c r="K30499"/>
    </row>
    <row r="30500" spans="11:11">
      <c r="K30500"/>
    </row>
    <row r="30501" spans="11:11">
      <c r="K30501"/>
    </row>
    <row r="30502" spans="11:11">
      <c r="K30502"/>
    </row>
    <row r="30503" spans="11:11">
      <c r="K30503"/>
    </row>
    <row r="30504" spans="11:11">
      <c r="K30504"/>
    </row>
    <row r="30505" spans="11:11">
      <c r="K30505"/>
    </row>
    <row r="30506" spans="11:11">
      <c r="K30506"/>
    </row>
    <row r="30507" spans="11:11">
      <c r="K30507"/>
    </row>
    <row r="30508" spans="11:11">
      <c r="K30508"/>
    </row>
    <row r="30509" spans="11:11">
      <c r="K30509"/>
    </row>
    <row r="30510" spans="11:11">
      <c r="K30510"/>
    </row>
    <row r="30511" spans="11:11">
      <c r="K30511"/>
    </row>
    <row r="30512" spans="11:11">
      <c r="K30512"/>
    </row>
    <row r="30513" spans="11:11">
      <c r="K30513"/>
    </row>
    <row r="30514" spans="11:11">
      <c r="K30514"/>
    </row>
    <row r="30515" spans="11:11">
      <c r="K30515"/>
    </row>
    <row r="30516" spans="11:11">
      <c r="K30516"/>
    </row>
    <row r="30517" spans="11:11">
      <c r="K30517"/>
    </row>
    <row r="30518" spans="11:11">
      <c r="K30518"/>
    </row>
    <row r="30519" spans="11:11">
      <c r="K30519"/>
    </row>
    <row r="30520" spans="11:11">
      <c r="K30520"/>
    </row>
    <row r="30521" spans="11:11">
      <c r="K30521"/>
    </row>
    <row r="30522" spans="11:11">
      <c r="K30522"/>
    </row>
    <row r="30523" spans="11:11">
      <c r="K30523"/>
    </row>
    <row r="30524" spans="11:11">
      <c r="K30524"/>
    </row>
    <row r="30525" spans="11:11">
      <c r="K30525"/>
    </row>
    <row r="30526" spans="11:11">
      <c r="K30526"/>
    </row>
    <row r="30527" spans="11:11">
      <c r="K30527"/>
    </row>
    <row r="30528" spans="11:11">
      <c r="K30528"/>
    </row>
    <row r="30529" spans="11:11">
      <c r="K30529"/>
    </row>
    <row r="30530" spans="11:11">
      <c r="K30530"/>
    </row>
    <row r="30531" spans="11:11">
      <c r="K30531"/>
    </row>
    <row r="30532" spans="11:11">
      <c r="K30532"/>
    </row>
    <row r="30533" spans="11:11">
      <c r="K30533"/>
    </row>
    <row r="30534" spans="11:11">
      <c r="K30534"/>
    </row>
    <row r="30535" spans="11:11">
      <c r="K30535"/>
    </row>
    <row r="30536" spans="11:11">
      <c r="K30536"/>
    </row>
    <row r="30537" spans="11:11">
      <c r="K30537"/>
    </row>
    <row r="30538" spans="11:11">
      <c r="K30538"/>
    </row>
    <row r="30539" spans="11:11">
      <c r="K30539"/>
    </row>
    <row r="30540" spans="11:11">
      <c r="K30540"/>
    </row>
    <row r="30541" spans="11:11">
      <c r="K30541"/>
    </row>
    <row r="30542" spans="11:11">
      <c r="K30542"/>
    </row>
    <row r="30543" spans="11:11">
      <c r="K30543"/>
    </row>
    <row r="30544" spans="11:11">
      <c r="K30544"/>
    </row>
    <row r="30545" spans="11:11">
      <c r="K30545"/>
    </row>
    <row r="30546" spans="11:11">
      <c r="K30546"/>
    </row>
    <row r="30547" spans="11:11">
      <c r="K30547"/>
    </row>
    <row r="30548" spans="11:11">
      <c r="K30548"/>
    </row>
    <row r="30549" spans="11:11">
      <c r="K30549"/>
    </row>
    <row r="30550" spans="11:11">
      <c r="K30550"/>
    </row>
    <row r="30551" spans="11:11">
      <c r="K30551"/>
    </row>
    <row r="30552" spans="11:11">
      <c r="K30552"/>
    </row>
    <row r="30553" spans="11:11">
      <c r="K30553"/>
    </row>
    <row r="30554" spans="11:11">
      <c r="K30554"/>
    </row>
    <row r="30555" spans="11:11">
      <c r="K30555"/>
    </row>
    <row r="30556" spans="11:11">
      <c r="K30556"/>
    </row>
    <row r="30557" spans="11:11">
      <c r="K30557"/>
    </row>
    <row r="30558" spans="11:11">
      <c r="K30558"/>
    </row>
    <row r="30559" spans="11:11">
      <c r="K30559"/>
    </row>
    <row r="30560" spans="11:11">
      <c r="K30560"/>
    </row>
    <row r="30561" spans="11:11">
      <c r="K30561"/>
    </row>
    <row r="30562" spans="11:11">
      <c r="K30562"/>
    </row>
    <row r="30563" spans="11:11">
      <c r="K30563"/>
    </row>
    <row r="30564" spans="11:11">
      <c r="K30564"/>
    </row>
    <row r="30565" spans="11:11">
      <c r="K30565"/>
    </row>
    <row r="30566" spans="11:11">
      <c r="K30566"/>
    </row>
    <row r="30567" spans="11:11">
      <c r="K30567"/>
    </row>
    <row r="30568" spans="11:11">
      <c r="K30568"/>
    </row>
    <row r="30569" spans="11:11">
      <c r="K30569"/>
    </row>
    <row r="30570" spans="11:11">
      <c r="K30570"/>
    </row>
    <row r="30571" spans="11:11">
      <c r="K30571"/>
    </row>
    <row r="30572" spans="11:11">
      <c r="K30572"/>
    </row>
    <row r="30573" spans="11:11">
      <c r="K30573"/>
    </row>
    <row r="30574" spans="11:11">
      <c r="K30574"/>
    </row>
    <row r="30575" spans="11:11">
      <c r="K30575"/>
    </row>
    <row r="30576" spans="11:11">
      <c r="K30576"/>
    </row>
    <row r="30577" spans="11:11">
      <c r="K30577"/>
    </row>
    <row r="30578" spans="11:11">
      <c r="K30578"/>
    </row>
    <row r="30579" spans="11:11">
      <c r="K30579"/>
    </row>
    <row r="30580" spans="11:11">
      <c r="K30580"/>
    </row>
    <row r="30581" spans="11:11">
      <c r="K30581"/>
    </row>
    <row r="30582" spans="11:11">
      <c r="K30582"/>
    </row>
    <row r="30583" spans="11:11">
      <c r="K30583"/>
    </row>
    <row r="30584" spans="11:11">
      <c r="K30584"/>
    </row>
    <row r="30585" spans="11:11">
      <c r="K30585"/>
    </row>
    <row r="30586" spans="11:11">
      <c r="K30586"/>
    </row>
    <row r="30587" spans="11:11">
      <c r="K30587"/>
    </row>
    <row r="30588" spans="11:11">
      <c r="K30588"/>
    </row>
    <row r="30589" spans="11:11">
      <c r="K30589"/>
    </row>
    <row r="30590" spans="11:11">
      <c r="K30590"/>
    </row>
    <row r="30591" spans="11:11">
      <c r="K30591"/>
    </row>
    <row r="30592" spans="11:11">
      <c r="K30592"/>
    </row>
    <row r="30593" spans="11:11">
      <c r="K30593"/>
    </row>
    <row r="30594" spans="11:11">
      <c r="K30594"/>
    </row>
    <row r="30595" spans="11:11">
      <c r="K30595"/>
    </row>
    <row r="30596" spans="11:11">
      <c r="K30596"/>
    </row>
    <row r="30597" spans="11:11">
      <c r="K30597"/>
    </row>
    <row r="30598" spans="11:11">
      <c r="K30598"/>
    </row>
    <row r="30599" spans="11:11">
      <c r="K30599"/>
    </row>
    <row r="30600" spans="11:11">
      <c r="K30600"/>
    </row>
    <row r="30601" spans="11:11">
      <c r="K30601"/>
    </row>
    <row r="30602" spans="11:11">
      <c r="K30602"/>
    </row>
    <row r="30603" spans="11:11">
      <c r="K30603"/>
    </row>
    <row r="30604" spans="11:11">
      <c r="K30604"/>
    </row>
    <row r="30605" spans="11:11">
      <c r="K30605"/>
    </row>
    <row r="30606" spans="11:11">
      <c r="K30606"/>
    </row>
    <row r="30607" spans="11:11">
      <c r="K30607"/>
    </row>
    <row r="30608" spans="11:11">
      <c r="K30608"/>
    </row>
    <row r="30609" spans="11:11">
      <c r="K30609"/>
    </row>
    <row r="30610" spans="11:11">
      <c r="K30610"/>
    </row>
    <row r="30611" spans="11:11">
      <c r="K30611"/>
    </row>
    <row r="30612" spans="11:11">
      <c r="K30612"/>
    </row>
    <row r="30613" spans="11:11">
      <c r="K30613"/>
    </row>
    <row r="30614" spans="11:11">
      <c r="K30614"/>
    </row>
    <row r="30615" spans="11:11">
      <c r="K30615"/>
    </row>
    <row r="30616" spans="11:11">
      <c r="K30616"/>
    </row>
    <row r="30617" spans="11:11">
      <c r="K30617"/>
    </row>
    <row r="30618" spans="11:11">
      <c r="K30618"/>
    </row>
    <row r="30619" spans="11:11">
      <c r="K30619"/>
    </row>
    <row r="30620" spans="11:11">
      <c r="K30620"/>
    </row>
    <row r="30621" spans="11:11">
      <c r="K30621"/>
    </row>
    <row r="30622" spans="11:11">
      <c r="K30622"/>
    </row>
    <row r="30623" spans="11:11">
      <c r="K30623"/>
    </row>
    <row r="30624" spans="11:11">
      <c r="K30624"/>
    </row>
    <row r="30625" spans="11:11">
      <c r="K30625"/>
    </row>
    <row r="30626" spans="11:11">
      <c r="K30626"/>
    </row>
    <row r="30627" spans="11:11">
      <c r="K30627"/>
    </row>
    <row r="30628" spans="11:11">
      <c r="K30628"/>
    </row>
    <row r="30629" spans="11:11">
      <c r="K30629"/>
    </row>
    <row r="30630" spans="11:11">
      <c r="K30630"/>
    </row>
    <row r="30631" spans="11:11">
      <c r="K30631"/>
    </row>
    <row r="30632" spans="11:11">
      <c r="K30632"/>
    </row>
    <row r="30633" spans="11:11">
      <c r="K30633"/>
    </row>
    <row r="30634" spans="11:11">
      <c r="K30634"/>
    </row>
    <row r="30635" spans="11:11">
      <c r="K30635"/>
    </row>
    <row r="30636" spans="11:11">
      <c r="K30636"/>
    </row>
    <row r="30637" spans="11:11">
      <c r="K30637"/>
    </row>
    <row r="30638" spans="11:11">
      <c r="K30638"/>
    </row>
    <row r="30639" spans="11:11">
      <c r="K30639"/>
    </row>
    <row r="30640" spans="11:11">
      <c r="K30640"/>
    </row>
    <row r="30641" spans="11:11">
      <c r="K30641"/>
    </row>
    <row r="30642" spans="11:11">
      <c r="K30642"/>
    </row>
    <row r="30643" spans="11:11">
      <c r="K30643"/>
    </row>
    <row r="30644" spans="11:11">
      <c r="K30644"/>
    </row>
    <row r="30645" spans="11:11">
      <c r="K30645"/>
    </row>
    <row r="30646" spans="11:11">
      <c r="K30646"/>
    </row>
    <row r="30647" spans="11:11">
      <c r="K30647"/>
    </row>
    <row r="30648" spans="11:11">
      <c r="K30648"/>
    </row>
    <row r="30649" spans="11:11">
      <c r="K30649"/>
    </row>
    <row r="30650" spans="11:11">
      <c r="K30650"/>
    </row>
    <row r="30651" spans="11:11">
      <c r="K30651"/>
    </row>
    <row r="30652" spans="11:11">
      <c r="K30652"/>
    </row>
    <row r="30653" spans="11:11">
      <c r="K30653"/>
    </row>
    <row r="30654" spans="11:11">
      <c r="K30654"/>
    </row>
    <row r="30655" spans="11:11">
      <c r="K30655"/>
    </row>
    <row r="30656" spans="11:11">
      <c r="K30656"/>
    </row>
    <row r="30657" spans="11:11">
      <c r="K30657"/>
    </row>
    <row r="30658" spans="11:11">
      <c r="K30658"/>
    </row>
    <row r="30659" spans="11:11">
      <c r="K30659"/>
    </row>
    <row r="30660" spans="11:11">
      <c r="K30660"/>
    </row>
    <row r="30661" spans="11:11">
      <c r="K30661"/>
    </row>
    <row r="30662" spans="11:11">
      <c r="K30662"/>
    </row>
    <row r="30663" spans="11:11">
      <c r="K30663"/>
    </row>
    <row r="30664" spans="11:11">
      <c r="K30664"/>
    </row>
    <row r="30665" spans="11:11">
      <c r="K30665"/>
    </row>
    <row r="30666" spans="11:11">
      <c r="K30666"/>
    </row>
    <row r="30667" spans="11:11">
      <c r="K30667"/>
    </row>
    <row r="30668" spans="11:11">
      <c r="K30668"/>
    </row>
    <row r="30669" spans="11:11">
      <c r="K30669"/>
    </row>
    <row r="30670" spans="11:11">
      <c r="K30670"/>
    </row>
    <row r="30671" spans="11:11">
      <c r="K30671"/>
    </row>
    <row r="30672" spans="11:11">
      <c r="K30672"/>
    </row>
    <row r="30673" spans="11:11">
      <c r="K30673"/>
    </row>
    <row r="30674" spans="11:11">
      <c r="K30674"/>
    </row>
    <row r="30675" spans="11:11">
      <c r="K30675"/>
    </row>
    <row r="30676" spans="11:11">
      <c r="K30676"/>
    </row>
    <row r="30677" spans="11:11">
      <c r="K30677"/>
    </row>
    <row r="30678" spans="11:11">
      <c r="K30678"/>
    </row>
    <row r="30679" spans="11:11">
      <c r="K30679"/>
    </row>
    <row r="30680" spans="11:11">
      <c r="K30680"/>
    </row>
    <row r="30681" spans="11:11">
      <c r="K30681"/>
    </row>
    <row r="30682" spans="11:11">
      <c r="K30682"/>
    </row>
    <row r="30683" spans="11:11">
      <c r="K30683"/>
    </row>
    <row r="30684" spans="11:11">
      <c r="K30684"/>
    </row>
    <row r="30685" spans="11:11">
      <c r="K30685"/>
    </row>
    <row r="30686" spans="11:11">
      <c r="K30686"/>
    </row>
    <row r="30687" spans="11:11">
      <c r="K30687"/>
    </row>
    <row r="30688" spans="11:11">
      <c r="K30688"/>
    </row>
    <row r="30689" spans="11:11">
      <c r="K30689"/>
    </row>
    <row r="30690" spans="11:11">
      <c r="K30690"/>
    </row>
    <row r="30691" spans="11:11">
      <c r="K30691"/>
    </row>
    <row r="30692" spans="11:11">
      <c r="K30692"/>
    </row>
    <row r="30693" spans="11:11">
      <c r="K30693"/>
    </row>
    <row r="30694" spans="11:11">
      <c r="K30694"/>
    </row>
    <row r="30695" spans="11:11">
      <c r="K30695"/>
    </row>
    <row r="30696" spans="11:11">
      <c r="K30696"/>
    </row>
    <row r="30697" spans="11:11">
      <c r="K30697"/>
    </row>
    <row r="30698" spans="11:11">
      <c r="K30698"/>
    </row>
    <row r="30699" spans="11:11">
      <c r="K30699"/>
    </row>
    <row r="30700" spans="11:11">
      <c r="K30700"/>
    </row>
    <row r="30701" spans="11:11">
      <c r="K30701"/>
    </row>
    <row r="30702" spans="11:11">
      <c r="K30702"/>
    </row>
    <row r="30703" spans="11:11">
      <c r="K30703"/>
    </row>
    <row r="30704" spans="11:11">
      <c r="K30704"/>
    </row>
    <row r="30705" spans="11:11">
      <c r="K30705"/>
    </row>
    <row r="30706" spans="11:11">
      <c r="K30706"/>
    </row>
    <row r="30707" spans="11:11">
      <c r="K30707"/>
    </row>
    <row r="30708" spans="11:11">
      <c r="K30708"/>
    </row>
    <row r="30709" spans="11:11">
      <c r="K30709"/>
    </row>
    <row r="30710" spans="11:11">
      <c r="K30710"/>
    </row>
    <row r="30711" spans="11:11">
      <c r="K30711"/>
    </row>
    <row r="30712" spans="11:11">
      <c r="K30712"/>
    </row>
    <row r="30713" spans="11:11">
      <c r="K30713"/>
    </row>
    <row r="30714" spans="11:11">
      <c r="K30714"/>
    </row>
    <row r="30715" spans="11:11">
      <c r="K30715"/>
    </row>
    <row r="30716" spans="11:11">
      <c r="K30716"/>
    </row>
    <row r="30717" spans="11:11">
      <c r="K30717"/>
    </row>
    <row r="30718" spans="11:11">
      <c r="K30718"/>
    </row>
    <row r="30719" spans="11:11">
      <c r="K30719"/>
    </row>
    <row r="30720" spans="11:11">
      <c r="K30720"/>
    </row>
    <row r="30721" spans="11:11">
      <c r="K30721"/>
    </row>
    <row r="30722" spans="11:11">
      <c r="K30722"/>
    </row>
    <row r="30723" spans="11:11">
      <c r="K30723"/>
    </row>
    <row r="30724" spans="11:11">
      <c r="K30724"/>
    </row>
    <row r="30725" spans="11:11">
      <c r="K30725"/>
    </row>
    <row r="30726" spans="11:11">
      <c r="K30726"/>
    </row>
    <row r="30727" spans="11:11">
      <c r="K30727"/>
    </row>
    <row r="30728" spans="11:11">
      <c r="K30728"/>
    </row>
    <row r="30729" spans="11:11">
      <c r="K30729"/>
    </row>
    <row r="30730" spans="11:11">
      <c r="K30730"/>
    </row>
    <row r="30731" spans="11:11">
      <c r="K30731"/>
    </row>
    <row r="30732" spans="11:11">
      <c r="K30732"/>
    </row>
    <row r="30733" spans="11:11">
      <c r="K30733"/>
    </row>
    <row r="30734" spans="11:11">
      <c r="K30734"/>
    </row>
    <row r="30735" spans="11:11">
      <c r="K30735"/>
    </row>
    <row r="30736" spans="11:11">
      <c r="K30736"/>
    </row>
    <row r="30737" spans="11:11">
      <c r="K30737"/>
    </row>
    <row r="30738" spans="11:11">
      <c r="K30738"/>
    </row>
    <row r="30739" spans="11:11">
      <c r="K30739"/>
    </row>
    <row r="30740" spans="11:11">
      <c r="K30740"/>
    </row>
    <row r="30741" spans="11:11">
      <c r="K30741"/>
    </row>
    <row r="30742" spans="11:11">
      <c r="K30742"/>
    </row>
    <row r="30743" spans="11:11">
      <c r="K30743"/>
    </row>
    <row r="30744" spans="11:11">
      <c r="K30744"/>
    </row>
    <row r="30745" spans="11:11">
      <c r="K30745"/>
    </row>
    <row r="30746" spans="11:11">
      <c r="K30746"/>
    </row>
    <row r="30747" spans="11:11">
      <c r="K30747"/>
    </row>
    <row r="30748" spans="11:11">
      <c r="K30748"/>
    </row>
    <row r="30749" spans="11:11">
      <c r="K30749"/>
    </row>
    <row r="30750" spans="11:11">
      <c r="K30750"/>
    </row>
    <row r="30751" spans="11:11">
      <c r="K30751"/>
    </row>
    <row r="30752" spans="11:11">
      <c r="K30752"/>
    </row>
    <row r="30753" spans="11:11">
      <c r="K30753"/>
    </row>
    <row r="30754" spans="11:11">
      <c r="K30754"/>
    </row>
    <row r="30755" spans="11:11">
      <c r="K30755"/>
    </row>
    <row r="30756" spans="11:11">
      <c r="K30756"/>
    </row>
    <row r="30757" spans="11:11">
      <c r="K30757"/>
    </row>
    <row r="30758" spans="11:11">
      <c r="K30758"/>
    </row>
    <row r="30759" spans="11:11">
      <c r="K30759"/>
    </row>
    <row r="30760" spans="11:11">
      <c r="K30760"/>
    </row>
    <row r="30761" spans="11:11">
      <c r="K30761"/>
    </row>
    <row r="30762" spans="11:11">
      <c r="K30762"/>
    </row>
    <row r="30763" spans="11:11">
      <c r="K30763"/>
    </row>
    <row r="30764" spans="11:11">
      <c r="K30764"/>
    </row>
    <row r="30765" spans="11:11">
      <c r="K30765"/>
    </row>
    <row r="30766" spans="11:11">
      <c r="K30766"/>
    </row>
    <row r="30767" spans="11:11">
      <c r="K30767"/>
    </row>
    <row r="30768" spans="11:11">
      <c r="K30768"/>
    </row>
    <row r="30769" spans="11:11">
      <c r="K30769"/>
    </row>
    <row r="30770" spans="11:11">
      <c r="K30770"/>
    </row>
    <row r="30771" spans="11:11">
      <c r="K30771"/>
    </row>
    <row r="30772" spans="11:11">
      <c r="K30772"/>
    </row>
    <row r="30773" spans="11:11">
      <c r="K30773"/>
    </row>
    <row r="30774" spans="11:11">
      <c r="K30774"/>
    </row>
    <row r="30775" spans="11:11">
      <c r="K30775"/>
    </row>
    <row r="30776" spans="11:11">
      <c r="K30776"/>
    </row>
    <row r="30777" spans="11:11">
      <c r="K30777"/>
    </row>
    <row r="30778" spans="11:11">
      <c r="K30778"/>
    </row>
    <row r="30779" spans="11:11">
      <c r="K30779"/>
    </row>
    <row r="30780" spans="11:11">
      <c r="K30780"/>
    </row>
    <row r="30781" spans="11:11">
      <c r="K30781"/>
    </row>
    <row r="30782" spans="11:11">
      <c r="K30782"/>
    </row>
    <row r="30783" spans="11:11">
      <c r="K30783"/>
    </row>
    <row r="30784" spans="11:11">
      <c r="K30784"/>
    </row>
    <row r="30785" spans="11:11">
      <c r="K30785"/>
    </row>
    <row r="30786" spans="11:11">
      <c r="K30786"/>
    </row>
    <row r="30787" spans="11:11">
      <c r="K30787"/>
    </row>
    <row r="30788" spans="11:11">
      <c r="K30788"/>
    </row>
    <row r="30789" spans="11:11">
      <c r="K30789"/>
    </row>
    <row r="30790" spans="11:11">
      <c r="K30790"/>
    </row>
    <row r="30791" spans="11:11">
      <c r="K30791"/>
    </row>
    <row r="30792" spans="11:11">
      <c r="K30792"/>
    </row>
    <row r="30793" spans="11:11">
      <c r="K30793"/>
    </row>
    <row r="30794" spans="11:11">
      <c r="K30794"/>
    </row>
    <row r="30795" spans="11:11">
      <c r="K30795"/>
    </row>
    <row r="30796" spans="11:11">
      <c r="K30796"/>
    </row>
    <row r="30797" spans="11:11">
      <c r="K30797"/>
    </row>
    <row r="30798" spans="11:11">
      <c r="K30798"/>
    </row>
    <row r="30799" spans="11:11">
      <c r="K30799"/>
    </row>
    <row r="30800" spans="11:11">
      <c r="K30800"/>
    </row>
    <row r="30801" spans="11:11">
      <c r="K30801"/>
    </row>
    <row r="30802" spans="11:11">
      <c r="K30802"/>
    </row>
    <row r="30803" spans="11:11">
      <c r="K30803"/>
    </row>
    <row r="30804" spans="11:11">
      <c r="K30804"/>
    </row>
    <row r="30805" spans="11:11">
      <c r="K30805"/>
    </row>
    <row r="30806" spans="11:11">
      <c r="K30806"/>
    </row>
    <row r="30807" spans="11:11">
      <c r="K30807"/>
    </row>
    <row r="30808" spans="11:11">
      <c r="K30808"/>
    </row>
    <row r="30809" spans="11:11">
      <c r="K30809"/>
    </row>
    <row r="30810" spans="11:11">
      <c r="K30810"/>
    </row>
    <row r="30811" spans="11:11">
      <c r="K30811"/>
    </row>
    <row r="30812" spans="11:11">
      <c r="K30812"/>
    </row>
    <row r="30813" spans="11:11">
      <c r="K30813"/>
    </row>
    <row r="30814" spans="11:11">
      <c r="K30814"/>
    </row>
    <row r="30815" spans="11:11">
      <c r="K30815"/>
    </row>
    <row r="30816" spans="11:11">
      <c r="K30816"/>
    </row>
    <row r="30817" spans="11:11">
      <c r="K30817"/>
    </row>
    <row r="30818" spans="11:11">
      <c r="K30818"/>
    </row>
    <row r="30819" spans="11:11">
      <c r="K30819"/>
    </row>
    <row r="30820" spans="11:11">
      <c r="K30820"/>
    </row>
    <row r="30821" spans="11:11">
      <c r="K30821"/>
    </row>
    <row r="30822" spans="11:11">
      <c r="K30822"/>
    </row>
    <row r="30823" spans="11:11">
      <c r="K30823"/>
    </row>
    <row r="30824" spans="11:11">
      <c r="K30824"/>
    </row>
    <row r="30825" spans="11:11">
      <c r="K30825"/>
    </row>
    <row r="30826" spans="11:11">
      <c r="K30826"/>
    </row>
    <row r="30827" spans="11:11">
      <c r="K30827"/>
    </row>
    <row r="30828" spans="11:11">
      <c r="K30828"/>
    </row>
    <row r="30829" spans="11:11">
      <c r="K30829"/>
    </row>
    <row r="30830" spans="11:11">
      <c r="K30830"/>
    </row>
    <row r="30831" spans="11:11">
      <c r="K30831"/>
    </row>
    <row r="30832" spans="11:11">
      <c r="K30832"/>
    </row>
    <row r="30833" spans="11:11">
      <c r="K30833"/>
    </row>
    <row r="30834" spans="11:11">
      <c r="K30834"/>
    </row>
    <row r="30835" spans="11:11">
      <c r="K30835"/>
    </row>
    <row r="30836" spans="11:11">
      <c r="K30836"/>
    </row>
    <row r="30837" spans="11:11">
      <c r="K30837"/>
    </row>
    <row r="30838" spans="11:11">
      <c r="K30838"/>
    </row>
    <row r="30839" spans="11:11">
      <c r="K30839"/>
    </row>
    <row r="30840" spans="11:11">
      <c r="K30840"/>
    </row>
    <row r="30841" spans="11:11">
      <c r="K30841"/>
    </row>
    <row r="30842" spans="11:11">
      <c r="K30842"/>
    </row>
    <row r="30843" spans="11:11">
      <c r="K30843"/>
    </row>
    <row r="30844" spans="11:11">
      <c r="K30844"/>
    </row>
    <row r="30845" spans="11:11">
      <c r="K30845"/>
    </row>
    <row r="30846" spans="11:11">
      <c r="K30846"/>
    </row>
    <row r="30847" spans="11:11">
      <c r="K30847"/>
    </row>
    <row r="30848" spans="11:11">
      <c r="K30848"/>
    </row>
    <row r="30849" spans="11:11">
      <c r="K30849"/>
    </row>
    <row r="30850" spans="11:11">
      <c r="K30850"/>
    </row>
    <row r="30851" spans="11:11">
      <c r="K30851"/>
    </row>
    <row r="30852" spans="11:11">
      <c r="K30852"/>
    </row>
    <row r="30853" spans="11:11">
      <c r="K30853"/>
    </row>
    <row r="30854" spans="11:11">
      <c r="K30854"/>
    </row>
    <row r="30855" spans="11:11">
      <c r="K30855"/>
    </row>
    <row r="30856" spans="11:11">
      <c r="K30856"/>
    </row>
    <row r="30857" spans="11:11">
      <c r="K30857"/>
    </row>
    <row r="30858" spans="11:11">
      <c r="K30858"/>
    </row>
    <row r="30859" spans="11:11">
      <c r="K30859"/>
    </row>
    <row r="30860" spans="11:11">
      <c r="K30860"/>
    </row>
    <row r="30861" spans="11:11">
      <c r="K30861"/>
    </row>
    <row r="30862" spans="11:11">
      <c r="K30862"/>
    </row>
    <row r="30863" spans="11:11">
      <c r="K30863"/>
    </row>
    <row r="30864" spans="11:11">
      <c r="K30864"/>
    </row>
    <row r="30865" spans="11:11">
      <c r="K30865"/>
    </row>
    <row r="30866" spans="11:11">
      <c r="K30866"/>
    </row>
    <row r="30867" spans="11:11">
      <c r="K30867"/>
    </row>
    <row r="30868" spans="11:11">
      <c r="K30868"/>
    </row>
    <row r="30869" spans="11:11">
      <c r="K30869"/>
    </row>
    <row r="30870" spans="11:11">
      <c r="K30870"/>
    </row>
    <row r="30871" spans="11:11">
      <c r="K30871"/>
    </row>
    <row r="30872" spans="11:11">
      <c r="K30872"/>
    </row>
    <row r="30873" spans="11:11">
      <c r="K30873"/>
    </row>
    <row r="30874" spans="11:11">
      <c r="K30874"/>
    </row>
    <row r="30875" spans="11:11">
      <c r="K30875"/>
    </row>
    <row r="30876" spans="11:11">
      <c r="K30876"/>
    </row>
    <row r="30877" spans="11:11">
      <c r="K30877"/>
    </row>
    <row r="30878" spans="11:11">
      <c r="K30878"/>
    </row>
    <row r="30879" spans="11:11">
      <c r="K30879"/>
    </row>
    <row r="30880" spans="11:11">
      <c r="K30880"/>
    </row>
    <row r="30881" spans="11:11">
      <c r="K30881"/>
    </row>
    <row r="30882" spans="11:11">
      <c r="K30882"/>
    </row>
    <row r="30883" spans="11:11">
      <c r="K30883"/>
    </row>
    <row r="30884" spans="11:11">
      <c r="K30884"/>
    </row>
    <row r="30885" spans="11:11">
      <c r="K30885"/>
    </row>
    <row r="30886" spans="11:11">
      <c r="K30886"/>
    </row>
    <row r="30887" spans="11:11">
      <c r="K30887"/>
    </row>
    <row r="30888" spans="11:11">
      <c r="K30888"/>
    </row>
    <row r="30889" spans="11:11">
      <c r="K30889"/>
    </row>
    <row r="30890" spans="11:11">
      <c r="K30890"/>
    </row>
    <row r="30891" spans="11:11">
      <c r="K30891"/>
    </row>
    <row r="30892" spans="11:11">
      <c r="K30892"/>
    </row>
    <row r="30893" spans="11:11">
      <c r="K30893"/>
    </row>
    <row r="30894" spans="11:11">
      <c r="K30894"/>
    </row>
    <row r="30895" spans="11:11">
      <c r="K30895"/>
    </row>
    <row r="30896" spans="11:11">
      <c r="K30896"/>
    </row>
    <row r="30897" spans="11:11">
      <c r="K30897"/>
    </row>
    <row r="30898" spans="11:11">
      <c r="K30898"/>
    </row>
    <row r="30899" spans="11:11">
      <c r="K30899"/>
    </row>
    <row r="30900" spans="11:11">
      <c r="K30900"/>
    </row>
    <row r="30901" spans="11:11">
      <c r="K30901"/>
    </row>
    <row r="30902" spans="11:11">
      <c r="K30902"/>
    </row>
    <row r="30903" spans="11:11">
      <c r="K30903"/>
    </row>
    <row r="30904" spans="11:11">
      <c r="K30904"/>
    </row>
    <row r="30905" spans="11:11">
      <c r="K30905"/>
    </row>
    <row r="30906" spans="11:11">
      <c r="K30906"/>
    </row>
    <row r="30907" spans="11:11">
      <c r="K30907"/>
    </row>
    <row r="30908" spans="11:11">
      <c r="K30908"/>
    </row>
    <row r="30909" spans="11:11">
      <c r="K30909"/>
    </row>
    <row r="30910" spans="11:11">
      <c r="K30910"/>
    </row>
    <row r="30911" spans="11:11">
      <c r="K30911"/>
    </row>
    <row r="30912" spans="11:11">
      <c r="K30912"/>
    </row>
    <row r="30913" spans="11:11">
      <c r="K30913"/>
    </row>
    <row r="30914" spans="11:11">
      <c r="K30914"/>
    </row>
    <row r="30915" spans="11:11">
      <c r="K30915"/>
    </row>
    <row r="30916" spans="11:11">
      <c r="K30916"/>
    </row>
    <row r="30917" spans="11:11">
      <c r="K30917"/>
    </row>
    <row r="30918" spans="11:11">
      <c r="K30918"/>
    </row>
    <row r="30919" spans="11:11">
      <c r="K30919"/>
    </row>
    <row r="30920" spans="11:11">
      <c r="K30920"/>
    </row>
    <row r="30921" spans="11:11">
      <c r="K30921"/>
    </row>
    <row r="30922" spans="11:11">
      <c r="K30922"/>
    </row>
    <row r="30923" spans="11:11">
      <c r="K30923"/>
    </row>
    <row r="30924" spans="11:11">
      <c r="K30924"/>
    </row>
    <row r="30925" spans="11:11">
      <c r="K30925"/>
    </row>
    <row r="30926" spans="11:11">
      <c r="K30926"/>
    </row>
    <row r="30927" spans="11:11">
      <c r="K30927"/>
    </row>
    <row r="30928" spans="11:11">
      <c r="K30928"/>
    </row>
    <row r="30929" spans="11:11">
      <c r="K30929"/>
    </row>
    <row r="30930" spans="11:11">
      <c r="K30930"/>
    </row>
    <row r="30931" spans="11:11">
      <c r="K30931"/>
    </row>
    <row r="30932" spans="11:11">
      <c r="K30932"/>
    </row>
    <row r="30933" spans="11:11">
      <c r="K30933"/>
    </row>
    <row r="30934" spans="11:11">
      <c r="K30934"/>
    </row>
    <row r="30935" spans="11:11">
      <c r="K30935"/>
    </row>
    <row r="30936" spans="11:11">
      <c r="K30936"/>
    </row>
    <row r="30937" spans="11:11">
      <c r="K30937"/>
    </row>
    <row r="30938" spans="11:11">
      <c r="K30938"/>
    </row>
    <row r="30939" spans="11:11">
      <c r="K30939"/>
    </row>
    <row r="30940" spans="11:11">
      <c r="K30940"/>
    </row>
    <row r="30941" spans="11:11">
      <c r="K30941"/>
    </row>
    <row r="30942" spans="11:11">
      <c r="K30942"/>
    </row>
    <row r="30943" spans="11:11">
      <c r="K30943"/>
    </row>
    <row r="30944" spans="11:11">
      <c r="K30944"/>
    </row>
    <row r="30945" spans="11:11">
      <c r="K30945"/>
    </row>
    <row r="30946" spans="11:11">
      <c r="K30946"/>
    </row>
    <row r="30947" spans="11:11">
      <c r="K30947"/>
    </row>
    <row r="30948" spans="11:11">
      <c r="K30948"/>
    </row>
    <row r="30949" spans="11:11">
      <c r="K30949"/>
    </row>
    <row r="30950" spans="11:11">
      <c r="K30950"/>
    </row>
    <row r="30951" spans="11:11">
      <c r="K30951"/>
    </row>
    <row r="30952" spans="11:11">
      <c r="K30952"/>
    </row>
    <row r="30953" spans="11:11">
      <c r="K30953"/>
    </row>
    <row r="30954" spans="11:11">
      <c r="K30954"/>
    </row>
    <row r="30955" spans="11:11">
      <c r="K30955"/>
    </row>
    <row r="30956" spans="11:11">
      <c r="K30956"/>
    </row>
    <row r="30957" spans="11:11">
      <c r="K30957"/>
    </row>
    <row r="30958" spans="11:11">
      <c r="K30958"/>
    </row>
    <row r="30959" spans="11:11">
      <c r="K30959"/>
    </row>
    <row r="30960" spans="11:11">
      <c r="K30960"/>
    </row>
    <row r="30961" spans="11:11">
      <c r="K30961"/>
    </row>
    <row r="30962" spans="11:11">
      <c r="K30962"/>
    </row>
    <row r="30963" spans="11:11">
      <c r="K30963"/>
    </row>
    <row r="30964" spans="11:11">
      <c r="K30964"/>
    </row>
    <row r="30965" spans="11:11">
      <c r="K30965"/>
    </row>
    <row r="30966" spans="11:11">
      <c r="K30966"/>
    </row>
    <row r="30967" spans="11:11">
      <c r="K30967"/>
    </row>
    <row r="30968" spans="11:11">
      <c r="K30968"/>
    </row>
    <row r="30969" spans="11:11">
      <c r="K30969"/>
    </row>
    <row r="30970" spans="11:11">
      <c r="K30970"/>
    </row>
    <row r="30971" spans="11:11">
      <c r="K30971"/>
    </row>
    <row r="30972" spans="11:11">
      <c r="K30972"/>
    </row>
    <row r="30973" spans="11:11">
      <c r="K30973"/>
    </row>
    <row r="30974" spans="11:11">
      <c r="K30974"/>
    </row>
    <row r="30975" spans="11:11">
      <c r="K30975"/>
    </row>
    <row r="30976" spans="11:11">
      <c r="K30976"/>
    </row>
    <row r="30977" spans="11:11">
      <c r="K30977"/>
    </row>
    <row r="30978" spans="11:11">
      <c r="K30978"/>
    </row>
    <row r="30979" spans="11:11">
      <c r="K30979"/>
    </row>
    <row r="30980" spans="11:11">
      <c r="K30980"/>
    </row>
    <row r="30981" spans="11:11">
      <c r="K30981"/>
    </row>
    <row r="30982" spans="11:11">
      <c r="K30982"/>
    </row>
    <row r="30983" spans="11:11">
      <c r="K30983"/>
    </row>
    <row r="30984" spans="11:11">
      <c r="K30984"/>
    </row>
    <row r="30985" spans="11:11">
      <c r="K30985"/>
    </row>
    <row r="30986" spans="11:11">
      <c r="K30986"/>
    </row>
    <row r="30987" spans="11:11">
      <c r="K30987"/>
    </row>
    <row r="30988" spans="11:11">
      <c r="K30988"/>
    </row>
    <row r="30989" spans="11:11">
      <c r="K30989"/>
    </row>
    <row r="30990" spans="11:11">
      <c r="K30990"/>
    </row>
    <row r="30991" spans="11:11">
      <c r="K30991"/>
    </row>
    <row r="30992" spans="11:11">
      <c r="K30992"/>
    </row>
    <row r="30993" spans="11:11">
      <c r="K30993"/>
    </row>
    <row r="30994" spans="11:11">
      <c r="K30994"/>
    </row>
    <row r="30995" spans="11:11">
      <c r="K30995"/>
    </row>
    <row r="30996" spans="11:11">
      <c r="K30996"/>
    </row>
    <row r="30997" spans="11:11">
      <c r="K30997"/>
    </row>
    <row r="30998" spans="11:11">
      <c r="K30998"/>
    </row>
    <row r="30999" spans="11:11">
      <c r="K30999"/>
    </row>
    <row r="31000" spans="11:11">
      <c r="K31000"/>
    </row>
    <row r="31001" spans="11:11">
      <c r="K31001"/>
    </row>
    <row r="31002" spans="11:11">
      <c r="K31002"/>
    </row>
    <row r="31003" spans="11:11">
      <c r="K31003"/>
    </row>
    <row r="31004" spans="11:11">
      <c r="K31004"/>
    </row>
    <row r="31005" spans="11:11">
      <c r="K31005"/>
    </row>
    <row r="31006" spans="11:11">
      <c r="K31006"/>
    </row>
    <row r="31007" spans="11:11">
      <c r="K31007"/>
    </row>
    <row r="31008" spans="11:11">
      <c r="K31008"/>
    </row>
    <row r="31009" spans="11:11">
      <c r="K31009"/>
    </row>
    <row r="31010" spans="11:11">
      <c r="K31010"/>
    </row>
    <row r="31011" spans="11:11">
      <c r="K31011"/>
    </row>
    <row r="31012" spans="11:11">
      <c r="K31012"/>
    </row>
    <row r="31013" spans="11:11">
      <c r="K31013"/>
    </row>
    <row r="31014" spans="11:11">
      <c r="K31014"/>
    </row>
    <row r="31015" spans="11:11">
      <c r="K31015"/>
    </row>
    <row r="31016" spans="11:11">
      <c r="K31016"/>
    </row>
    <row r="31017" spans="11:11">
      <c r="K31017"/>
    </row>
    <row r="31018" spans="11:11">
      <c r="K31018"/>
    </row>
    <row r="31019" spans="11:11">
      <c r="K31019"/>
    </row>
    <row r="31020" spans="11:11">
      <c r="K31020"/>
    </row>
    <row r="31021" spans="11:11">
      <c r="K31021"/>
    </row>
    <row r="31022" spans="11:11">
      <c r="K31022"/>
    </row>
    <row r="31023" spans="11:11">
      <c r="K31023"/>
    </row>
    <row r="31024" spans="11:11">
      <c r="K31024"/>
    </row>
    <row r="31025" spans="11:11">
      <c r="K31025"/>
    </row>
    <row r="31026" spans="11:11">
      <c r="K31026"/>
    </row>
    <row r="31027" spans="11:11">
      <c r="K31027"/>
    </row>
    <row r="31028" spans="11:11">
      <c r="K31028"/>
    </row>
    <row r="31029" spans="11:11">
      <c r="K31029"/>
    </row>
    <row r="31030" spans="11:11">
      <c r="K31030"/>
    </row>
    <row r="31031" spans="11:11">
      <c r="K31031"/>
    </row>
    <row r="31032" spans="11:11">
      <c r="K31032"/>
    </row>
    <row r="31033" spans="11:11">
      <c r="K31033"/>
    </row>
    <row r="31034" spans="11:11">
      <c r="K31034"/>
    </row>
    <row r="31035" spans="11:11">
      <c r="K31035"/>
    </row>
    <row r="31036" spans="11:11">
      <c r="K31036"/>
    </row>
    <row r="31037" spans="11:11">
      <c r="K31037"/>
    </row>
    <row r="31038" spans="11:11">
      <c r="K31038"/>
    </row>
    <row r="31039" spans="11:11">
      <c r="K31039"/>
    </row>
    <row r="31040" spans="11:11">
      <c r="K31040"/>
    </row>
    <row r="31041" spans="11:11">
      <c r="K31041"/>
    </row>
    <row r="31042" spans="11:11">
      <c r="K31042"/>
    </row>
    <row r="31043" spans="11:11">
      <c r="K31043"/>
    </row>
    <row r="31044" spans="11:11">
      <c r="K31044"/>
    </row>
    <row r="31045" spans="11:11">
      <c r="K31045"/>
    </row>
    <row r="31046" spans="11:11">
      <c r="K31046"/>
    </row>
    <row r="31047" spans="11:11">
      <c r="K31047"/>
    </row>
    <row r="31048" spans="11:11">
      <c r="K31048"/>
    </row>
    <row r="31049" spans="11:11">
      <c r="K31049"/>
    </row>
    <row r="31050" spans="11:11">
      <c r="K31050"/>
    </row>
    <row r="31051" spans="11:11">
      <c r="K31051"/>
    </row>
    <row r="31052" spans="11:11">
      <c r="K31052"/>
    </row>
    <row r="31053" spans="11:11">
      <c r="K31053"/>
    </row>
    <row r="31054" spans="11:11">
      <c r="K31054"/>
    </row>
    <row r="31055" spans="11:11">
      <c r="K31055"/>
    </row>
    <row r="31056" spans="11:11">
      <c r="K31056"/>
    </row>
    <row r="31057" spans="11:11">
      <c r="K31057"/>
    </row>
    <row r="31058" spans="11:11">
      <c r="K31058"/>
    </row>
    <row r="31059" spans="11:11">
      <c r="K31059"/>
    </row>
    <row r="31060" spans="11:11">
      <c r="K31060"/>
    </row>
    <row r="31061" spans="11:11">
      <c r="K31061"/>
    </row>
    <row r="31062" spans="11:11">
      <c r="K31062"/>
    </row>
    <row r="31063" spans="11:11">
      <c r="K31063"/>
    </row>
    <row r="31064" spans="11:11">
      <c r="K31064"/>
    </row>
    <row r="31065" spans="11:11">
      <c r="K31065"/>
    </row>
    <row r="31066" spans="11:11">
      <c r="K31066"/>
    </row>
    <row r="31067" spans="11:11">
      <c r="K31067"/>
    </row>
    <row r="31068" spans="11:11">
      <c r="K31068"/>
    </row>
    <row r="31069" spans="11:11">
      <c r="K31069"/>
    </row>
    <row r="31070" spans="11:11">
      <c r="K31070"/>
    </row>
    <row r="31071" spans="11:11">
      <c r="K31071"/>
    </row>
    <row r="31072" spans="11:11">
      <c r="K31072"/>
    </row>
    <row r="31073" spans="11:11">
      <c r="K31073"/>
    </row>
    <row r="31074" spans="11:11">
      <c r="K31074"/>
    </row>
    <row r="31075" spans="11:11">
      <c r="K31075"/>
    </row>
    <row r="31076" spans="11:11">
      <c r="K31076"/>
    </row>
    <row r="31077" spans="11:11">
      <c r="K31077"/>
    </row>
    <row r="31078" spans="11:11">
      <c r="K31078"/>
    </row>
    <row r="31079" spans="11:11">
      <c r="K31079"/>
    </row>
    <row r="31080" spans="11:11">
      <c r="K31080"/>
    </row>
    <row r="31081" spans="11:11">
      <c r="K31081"/>
    </row>
    <row r="31082" spans="11:11">
      <c r="K31082"/>
    </row>
    <row r="31083" spans="11:11">
      <c r="K31083"/>
    </row>
    <row r="31084" spans="11:11">
      <c r="K31084"/>
    </row>
    <row r="31085" spans="11:11">
      <c r="K31085"/>
    </row>
    <row r="31086" spans="11:11">
      <c r="K31086"/>
    </row>
    <row r="31087" spans="11:11">
      <c r="K31087"/>
    </row>
    <row r="31088" spans="11:11">
      <c r="K31088"/>
    </row>
    <row r="31089" spans="11:11">
      <c r="K31089"/>
    </row>
    <row r="31090" spans="11:11">
      <c r="K31090"/>
    </row>
    <row r="31091" spans="11:11">
      <c r="K31091"/>
    </row>
    <row r="31092" spans="11:11">
      <c r="K31092"/>
    </row>
    <row r="31093" spans="11:11">
      <c r="K31093"/>
    </row>
    <row r="31094" spans="11:11">
      <c r="K31094"/>
    </row>
    <row r="31095" spans="11:11">
      <c r="K31095"/>
    </row>
    <row r="31096" spans="11:11">
      <c r="K31096"/>
    </row>
    <row r="31097" spans="11:11">
      <c r="K31097"/>
    </row>
    <row r="31098" spans="11:11">
      <c r="K31098"/>
    </row>
    <row r="31099" spans="11:11">
      <c r="K31099"/>
    </row>
    <row r="31100" spans="11:11">
      <c r="K31100"/>
    </row>
    <row r="31101" spans="11:11">
      <c r="K31101"/>
    </row>
    <row r="31102" spans="11:11">
      <c r="K31102"/>
    </row>
    <row r="31103" spans="11:11">
      <c r="K31103"/>
    </row>
    <row r="31104" spans="11:11">
      <c r="K31104"/>
    </row>
    <row r="31105" spans="11:11">
      <c r="K31105"/>
    </row>
    <row r="31106" spans="11:11">
      <c r="K31106"/>
    </row>
    <row r="31107" spans="11:11">
      <c r="K31107"/>
    </row>
    <row r="31108" spans="11:11">
      <c r="K31108"/>
    </row>
    <row r="31109" spans="11:11">
      <c r="K31109"/>
    </row>
    <row r="31110" spans="11:11">
      <c r="K31110"/>
    </row>
    <row r="31111" spans="11:11">
      <c r="K31111"/>
    </row>
    <row r="31112" spans="11:11">
      <c r="K31112"/>
    </row>
    <row r="31113" spans="11:11">
      <c r="K31113"/>
    </row>
    <row r="31114" spans="11:11">
      <c r="K31114"/>
    </row>
    <row r="31115" spans="11:11">
      <c r="K31115"/>
    </row>
    <row r="31116" spans="11:11">
      <c r="K31116"/>
    </row>
    <row r="31117" spans="11:11">
      <c r="K31117"/>
    </row>
    <row r="31118" spans="11:11">
      <c r="K31118"/>
    </row>
    <row r="31119" spans="11:11">
      <c r="K31119"/>
    </row>
    <row r="31120" spans="11:11">
      <c r="K31120"/>
    </row>
    <row r="31121" spans="11:11">
      <c r="K31121"/>
    </row>
    <row r="31122" spans="11:11">
      <c r="K31122"/>
    </row>
    <row r="31123" spans="11:11">
      <c r="K31123"/>
    </row>
    <row r="31124" spans="11:11">
      <c r="K31124"/>
    </row>
    <row r="31125" spans="11:11">
      <c r="K31125"/>
    </row>
    <row r="31126" spans="11:11">
      <c r="K31126"/>
    </row>
    <row r="31127" spans="11:11">
      <c r="K31127"/>
    </row>
    <row r="31128" spans="11:11">
      <c r="K31128"/>
    </row>
    <row r="31129" spans="11:11">
      <c r="K31129"/>
    </row>
    <row r="31130" spans="11:11">
      <c r="K31130"/>
    </row>
    <row r="31131" spans="11:11">
      <c r="K31131"/>
    </row>
    <row r="31132" spans="11:11">
      <c r="K31132"/>
    </row>
    <row r="31133" spans="11:11">
      <c r="K31133"/>
    </row>
    <row r="31134" spans="11:11">
      <c r="K31134"/>
    </row>
    <row r="31135" spans="11:11">
      <c r="K31135"/>
    </row>
    <row r="31136" spans="11:11">
      <c r="K31136"/>
    </row>
    <row r="31137" spans="11:11">
      <c r="K31137"/>
    </row>
    <row r="31138" spans="11:11">
      <c r="K31138"/>
    </row>
    <row r="31139" spans="11:11">
      <c r="K31139"/>
    </row>
    <row r="31140" spans="11:11">
      <c r="K31140"/>
    </row>
    <row r="31141" spans="11:11">
      <c r="K31141"/>
    </row>
    <row r="31142" spans="11:11">
      <c r="K31142"/>
    </row>
    <row r="31143" spans="11:11">
      <c r="K31143"/>
    </row>
    <row r="31144" spans="11:11">
      <c r="K31144"/>
    </row>
    <row r="31145" spans="11:11">
      <c r="K31145"/>
    </row>
    <row r="31146" spans="11:11">
      <c r="K31146"/>
    </row>
    <row r="31147" spans="11:11">
      <c r="K31147"/>
    </row>
    <row r="31148" spans="11:11">
      <c r="K31148"/>
    </row>
    <row r="31149" spans="11:11">
      <c r="K31149"/>
    </row>
    <row r="31150" spans="11:11">
      <c r="K31150"/>
    </row>
    <row r="31151" spans="11:11">
      <c r="K31151"/>
    </row>
    <row r="31152" spans="11:11">
      <c r="K31152"/>
    </row>
    <row r="31153" spans="11:11">
      <c r="K31153"/>
    </row>
    <row r="31154" spans="11:11">
      <c r="K31154"/>
    </row>
    <row r="31155" spans="11:11">
      <c r="K31155"/>
    </row>
    <row r="31156" spans="11:11">
      <c r="K31156"/>
    </row>
    <row r="31157" spans="11:11">
      <c r="K31157"/>
    </row>
    <row r="31158" spans="11:11">
      <c r="K31158"/>
    </row>
    <row r="31159" spans="11:11">
      <c r="K31159"/>
    </row>
    <row r="31160" spans="11:11">
      <c r="K31160"/>
    </row>
    <row r="31161" spans="11:11">
      <c r="K31161"/>
    </row>
    <row r="31162" spans="11:11">
      <c r="K31162"/>
    </row>
    <row r="31163" spans="11:11">
      <c r="K31163"/>
    </row>
    <row r="31164" spans="11:11">
      <c r="K31164"/>
    </row>
    <row r="31165" spans="11:11">
      <c r="K31165"/>
    </row>
    <row r="31166" spans="11:11">
      <c r="K31166"/>
    </row>
    <row r="31167" spans="11:11">
      <c r="K31167"/>
    </row>
    <row r="31168" spans="11:11">
      <c r="K31168"/>
    </row>
    <row r="31169" spans="11:11">
      <c r="K31169"/>
    </row>
    <row r="31170" spans="11:11">
      <c r="K31170"/>
    </row>
    <row r="31171" spans="11:11">
      <c r="K31171"/>
    </row>
    <row r="31172" spans="11:11">
      <c r="K31172"/>
    </row>
    <row r="31173" spans="11:11">
      <c r="K31173"/>
    </row>
    <row r="31174" spans="11:11">
      <c r="K31174"/>
    </row>
    <row r="31175" spans="11:11">
      <c r="K31175"/>
    </row>
    <row r="31176" spans="11:11">
      <c r="K31176"/>
    </row>
    <row r="31177" spans="11:11">
      <c r="K31177"/>
    </row>
    <row r="31178" spans="11:11">
      <c r="K31178"/>
    </row>
    <row r="31179" spans="11:11">
      <c r="K31179"/>
    </row>
    <row r="31180" spans="11:11">
      <c r="K31180"/>
    </row>
    <row r="31181" spans="11:11">
      <c r="K31181"/>
    </row>
    <row r="31182" spans="11:11">
      <c r="K31182"/>
    </row>
    <row r="31183" spans="11:11">
      <c r="K31183"/>
    </row>
    <row r="31184" spans="11:11">
      <c r="K31184"/>
    </row>
    <row r="31185" spans="11:11">
      <c r="K31185"/>
    </row>
    <row r="31186" spans="11:11">
      <c r="K31186"/>
    </row>
    <row r="31187" spans="11:11">
      <c r="K31187"/>
    </row>
    <row r="31188" spans="11:11">
      <c r="K31188"/>
    </row>
    <row r="31189" spans="11:11">
      <c r="K31189"/>
    </row>
    <row r="31190" spans="11:11">
      <c r="K31190"/>
    </row>
    <row r="31191" spans="11:11">
      <c r="K31191"/>
    </row>
    <row r="31192" spans="11:11">
      <c r="K31192"/>
    </row>
    <row r="31193" spans="11:11">
      <c r="K31193"/>
    </row>
    <row r="31194" spans="11:11">
      <c r="K31194"/>
    </row>
    <row r="31195" spans="11:11">
      <c r="K31195"/>
    </row>
    <row r="31196" spans="11:11">
      <c r="K31196"/>
    </row>
    <row r="31197" spans="11:11">
      <c r="K31197"/>
    </row>
    <row r="31198" spans="11:11">
      <c r="K31198"/>
    </row>
    <row r="31199" spans="11:11">
      <c r="K31199"/>
    </row>
    <row r="31200" spans="11:11">
      <c r="K31200"/>
    </row>
    <row r="31201" spans="11:11">
      <c r="K31201"/>
    </row>
    <row r="31202" spans="11:11">
      <c r="K31202"/>
    </row>
    <row r="31203" spans="11:11">
      <c r="K31203"/>
    </row>
    <row r="31204" spans="11:11">
      <c r="K31204"/>
    </row>
    <row r="31205" spans="11:11">
      <c r="K31205"/>
    </row>
    <row r="31206" spans="11:11">
      <c r="K31206"/>
    </row>
    <row r="31207" spans="11:11">
      <c r="K31207"/>
    </row>
    <row r="31208" spans="11:11">
      <c r="K31208"/>
    </row>
    <row r="31209" spans="11:11">
      <c r="K31209"/>
    </row>
    <row r="31210" spans="11:11">
      <c r="K31210"/>
    </row>
    <row r="31211" spans="11:11">
      <c r="K31211"/>
    </row>
    <row r="31212" spans="11:11">
      <c r="K31212"/>
    </row>
    <row r="31213" spans="11:11">
      <c r="K31213"/>
    </row>
    <row r="31214" spans="11:11">
      <c r="K31214"/>
    </row>
    <row r="31215" spans="11:11">
      <c r="K31215"/>
    </row>
    <row r="31216" spans="11:11">
      <c r="K31216"/>
    </row>
    <row r="31217" spans="11:11">
      <c r="K31217"/>
    </row>
    <row r="31218" spans="11:11">
      <c r="K31218"/>
    </row>
    <row r="31219" spans="11:11">
      <c r="K31219"/>
    </row>
    <row r="31220" spans="11:11">
      <c r="K31220"/>
    </row>
    <row r="31221" spans="11:11">
      <c r="K31221"/>
    </row>
    <row r="31222" spans="11:11">
      <c r="K31222"/>
    </row>
    <row r="31223" spans="11:11">
      <c r="K31223"/>
    </row>
    <row r="31224" spans="11:11">
      <c r="K31224"/>
    </row>
    <row r="31225" spans="11:11">
      <c r="K31225"/>
    </row>
    <row r="31226" spans="11:11">
      <c r="K31226"/>
    </row>
    <row r="31227" spans="11:11">
      <c r="K31227"/>
    </row>
    <row r="31228" spans="11:11">
      <c r="K31228"/>
    </row>
    <row r="31229" spans="11:11">
      <c r="K31229"/>
    </row>
    <row r="31230" spans="11:11">
      <c r="K31230"/>
    </row>
    <row r="31231" spans="11:11">
      <c r="K31231"/>
    </row>
    <row r="31232" spans="11:11">
      <c r="K31232"/>
    </row>
    <row r="31233" spans="11:11">
      <c r="K31233"/>
    </row>
    <row r="31234" spans="11:11">
      <c r="K31234"/>
    </row>
    <row r="31235" spans="11:11">
      <c r="K31235"/>
    </row>
    <row r="31236" spans="11:11">
      <c r="K31236"/>
    </row>
    <row r="31237" spans="11:11">
      <c r="K31237"/>
    </row>
    <row r="31238" spans="11:11">
      <c r="K31238"/>
    </row>
    <row r="31239" spans="11:11">
      <c r="K31239"/>
    </row>
    <row r="31240" spans="11:11">
      <c r="K31240"/>
    </row>
    <row r="31241" spans="11:11">
      <c r="K31241"/>
    </row>
    <row r="31242" spans="11:11">
      <c r="K31242"/>
    </row>
    <row r="31243" spans="11:11">
      <c r="K31243"/>
    </row>
    <row r="31244" spans="11:11">
      <c r="K31244"/>
    </row>
    <row r="31245" spans="11:11">
      <c r="K31245"/>
    </row>
    <row r="31246" spans="11:11">
      <c r="K31246"/>
    </row>
    <row r="31247" spans="11:11">
      <c r="K31247"/>
    </row>
    <row r="31248" spans="11:11">
      <c r="K31248"/>
    </row>
    <row r="31249" spans="11:11">
      <c r="K31249"/>
    </row>
    <row r="31250" spans="11:11">
      <c r="K31250"/>
    </row>
    <row r="31251" spans="11:11">
      <c r="K31251"/>
    </row>
    <row r="31252" spans="11:11">
      <c r="K31252"/>
    </row>
    <row r="31253" spans="11:11">
      <c r="K31253"/>
    </row>
    <row r="31254" spans="11:11">
      <c r="K31254"/>
    </row>
    <row r="31255" spans="11:11">
      <c r="K31255"/>
    </row>
    <row r="31256" spans="11:11">
      <c r="K31256"/>
    </row>
    <row r="31257" spans="11:11">
      <c r="K31257"/>
    </row>
    <row r="31258" spans="11:11">
      <c r="K31258"/>
    </row>
    <row r="31259" spans="11:11">
      <c r="K31259"/>
    </row>
    <row r="31260" spans="11:11">
      <c r="K31260"/>
    </row>
    <row r="31261" spans="11:11">
      <c r="K31261"/>
    </row>
    <row r="31262" spans="11:11">
      <c r="K31262"/>
    </row>
    <row r="31263" spans="11:11">
      <c r="K31263"/>
    </row>
    <row r="31264" spans="11:11">
      <c r="K31264"/>
    </row>
    <row r="31265" spans="11:11">
      <c r="K31265"/>
    </row>
    <row r="31266" spans="11:11">
      <c r="K31266"/>
    </row>
    <row r="31267" spans="11:11">
      <c r="K31267"/>
    </row>
    <row r="31268" spans="11:11">
      <c r="K31268"/>
    </row>
    <row r="31269" spans="11:11">
      <c r="K31269"/>
    </row>
    <row r="31270" spans="11:11">
      <c r="K31270"/>
    </row>
    <row r="31271" spans="11:11">
      <c r="K31271"/>
    </row>
    <row r="31272" spans="11:11">
      <c r="K31272"/>
    </row>
    <row r="31273" spans="11:11">
      <c r="K31273"/>
    </row>
    <row r="31274" spans="11:11">
      <c r="K31274"/>
    </row>
    <row r="31275" spans="11:11">
      <c r="K31275"/>
    </row>
    <row r="31276" spans="11:11">
      <c r="K31276"/>
    </row>
    <row r="31277" spans="11:11">
      <c r="K31277"/>
    </row>
    <row r="31278" spans="11:11">
      <c r="K31278"/>
    </row>
    <row r="31279" spans="11:11">
      <c r="K31279"/>
    </row>
    <row r="31280" spans="11:11">
      <c r="K31280"/>
    </row>
    <row r="31281" spans="11:11">
      <c r="K31281"/>
    </row>
    <row r="31282" spans="11:11">
      <c r="K31282"/>
    </row>
    <row r="31283" spans="11:11">
      <c r="K31283"/>
    </row>
    <row r="31284" spans="11:11">
      <c r="K31284"/>
    </row>
    <row r="31285" spans="11:11">
      <c r="K31285"/>
    </row>
    <row r="31286" spans="11:11">
      <c r="K31286"/>
    </row>
    <row r="31287" spans="11:11">
      <c r="K31287"/>
    </row>
    <row r="31288" spans="11:11">
      <c r="K31288"/>
    </row>
    <row r="31289" spans="11:11">
      <c r="K31289"/>
    </row>
    <row r="31290" spans="11:11">
      <c r="K31290"/>
    </row>
    <row r="31291" spans="11:11">
      <c r="K31291"/>
    </row>
    <row r="31292" spans="11:11">
      <c r="K31292"/>
    </row>
    <row r="31293" spans="11:11">
      <c r="K31293"/>
    </row>
    <row r="31294" spans="11:11">
      <c r="K31294"/>
    </row>
    <row r="31295" spans="11:11">
      <c r="K31295"/>
    </row>
    <row r="31296" spans="11:11">
      <c r="K31296"/>
    </row>
    <row r="31297" spans="11:11">
      <c r="K31297"/>
    </row>
    <row r="31298" spans="11:11">
      <c r="K31298"/>
    </row>
    <row r="31299" spans="11:11">
      <c r="K31299"/>
    </row>
    <row r="31300" spans="11:11">
      <c r="K31300"/>
    </row>
    <row r="31301" spans="11:11">
      <c r="K31301"/>
    </row>
    <row r="31302" spans="11:11">
      <c r="K31302"/>
    </row>
    <row r="31303" spans="11:11">
      <c r="K31303"/>
    </row>
    <row r="31304" spans="11:11">
      <c r="K31304"/>
    </row>
    <row r="31305" spans="11:11">
      <c r="K31305"/>
    </row>
    <row r="31306" spans="11:11">
      <c r="K31306"/>
    </row>
    <row r="31307" spans="11:11">
      <c r="K31307"/>
    </row>
    <row r="31308" spans="11:11">
      <c r="K31308"/>
    </row>
    <row r="31309" spans="11:11">
      <c r="K31309"/>
    </row>
    <row r="31310" spans="11:11">
      <c r="K31310"/>
    </row>
    <row r="31311" spans="11:11">
      <c r="K31311"/>
    </row>
    <row r="31312" spans="11:11">
      <c r="K31312"/>
    </row>
    <row r="31313" spans="11:11">
      <c r="K31313"/>
    </row>
    <row r="31314" spans="11:11">
      <c r="K31314"/>
    </row>
    <row r="31315" spans="11:11">
      <c r="K31315"/>
    </row>
    <row r="31316" spans="11:11">
      <c r="K31316"/>
    </row>
    <row r="31317" spans="11:11">
      <c r="K31317"/>
    </row>
    <row r="31318" spans="11:11">
      <c r="K31318"/>
    </row>
    <row r="31319" spans="11:11">
      <c r="K31319"/>
    </row>
    <row r="31320" spans="11:11">
      <c r="K31320"/>
    </row>
    <row r="31321" spans="11:11">
      <c r="K31321"/>
    </row>
    <row r="31322" spans="11:11">
      <c r="K31322"/>
    </row>
    <row r="31323" spans="11:11">
      <c r="K31323"/>
    </row>
    <row r="31324" spans="11:11">
      <c r="K31324"/>
    </row>
    <row r="31325" spans="11:11">
      <c r="K31325"/>
    </row>
    <row r="31326" spans="11:11">
      <c r="K31326"/>
    </row>
    <row r="31327" spans="11:11">
      <c r="K31327"/>
    </row>
    <row r="31328" spans="11:11">
      <c r="K31328"/>
    </row>
    <row r="31329" spans="11:11">
      <c r="K31329"/>
    </row>
    <row r="31330" spans="11:11">
      <c r="K31330"/>
    </row>
    <row r="31331" spans="11:11">
      <c r="K31331"/>
    </row>
    <row r="31332" spans="11:11">
      <c r="K31332"/>
    </row>
    <row r="31333" spans="11:11">
      <c r="K31333"/>
    </row>
    <row r="31334" spans="11:11">
      <c r="K31334"/>
    </row>
    <row r="31335" spans="11:11">
      <c r="K31335"/>
    </row>
    <row r="31336" spans="11:11">
      <c r="K31336"/>
    </row>
    <row r="31337" spans="11:11">
      <c r="K31337"/>
    </row>
    <row r="31338" spans="11:11">
      <c r="K31338"/>
    </row>
    <row r="31339" spans="11:11">
      <c r="K31339"/>
    </row>
    <row r="31340" spans="11:11">
      <c r="K31340"/>
    </row>
    <row r="31341" spans="11:11">
      <c r="K31341"/>
    </row>
    <row r="31342" spans="11:11">
      <c r="K31342"/>
    </row>
    <row r="31343" spans="11:11">
      <c r="K31343"/>
    </row>
    <row r="31344" spans="11:11">
      <c r="K31344"/>
    </row>
    <row r="31345" spans="11:11">
      <c r="K31345"/>
    </row>
    <row r="31346" spans="11:11">
      <c r="K31346"/>
    </row>
    <row r="31347" spans="11:11">
      <c r="K31347"/>
    </row>
    <row r="31348" spans="11:11">
      <c r="K31348"/>
    </row>
    <row r="31349" spans="11:11">
      <c r="K31349"/>
    </row>
    <row r="31350" spans="11:11">
      <c r="K31350"/>
    </row>
    <row r="31351" spans="11:11">
      <c r="K31351"/>
    </row>
    <row r="31352" spans="11:11">
      <c r="K31352"/>
    </row>
    <row r="31353" spans="11:11">
      <c r="K31353"/>
    </row>
    <row r="31354" spans="11:11">
      <c r="K31354"/>
    </row>
    <row r="31355" spans="11:11">
      <c r="K31355"/>
    </row>
    <row r="31356" spans="11:11">
      <c r="K31356"/>
    </row>
    <row r="31357" spans="11:11">
      <c r="K31357"/>
    </row>
    <row r="31358" spans="11:11">
      <c r="K31358"/>
    </row>
    <row r="31359" spans="11:11">
      <c r="K31359"/>
    </row>
    <row r="31360" spans="11:11">
      <c r="K31360"/>
    </row>
    <row r="31361" spans="11:11">
      <c r="K31361"/>
    </row>
    <row r="31362" spans="11:11">
      <c r="K31362"/>
    </row>
    <row r="31363" spans="11:11">
      <c r="K31363"/>
    </row>
    <row r="31364" spans="11:11">
      <c r="K31364"/>
    </row>
    <row r="31365" spans="11:11">
      <c r="K31365"/>
    </row>
    <row r="31366" spans="11:11">
      <c r="K31366"/>
    </row>
    <row r="31367" spans="11:11">
      <c r="K31367"/>
    </row>
    <row r="31368" spans="11:11">
      <c r="K31368"/>
    </row>
    <row r="31369" spans="11:11">
      <c r="K31369"/>
    </row>
    <row r="31370" spans="11:11">
      <c r="K31370"/>
    </row>
    <row r="31371" spans="11:11">
      <c r="K31371"/>
    </row>
    <row r="31372" spans="11:11">
      <c r="K31372"/>
    </row>
    <row r="31373" spans="11:11">
      <c r="K31373"/>
    </row>
    <row r="31374" spans="11:11">
      <c r="K31374"/>
    </row>
    <row r="31375" spans="11:11">
      <c r="K31375"/>
    </row>
    <row r="31376" spans="11:11">
      <c r="K31376"/>
    </row>
    <row r="31377" spans="11:11">
      <c r="K31377"/>
    </row>
    <row r="31378" spans="11:11">
      <c r="K31378"/>
    </row>
    <row r="31379" spans="11:11">
      <c r="K31379"/>
    </row>
    <row r="31380" spans="11:11">
      <c r="K31380"/>
    </row>
    <row r="31381" spans="11:11">
      <c r="K31381"/>
    </row>
    <row r="31382" spans="11:11">
      <c r="K31382"/>
    </row>
    <row r="31383" spans="11:11">
      <c r="K31383"/>
    </row>
    <row r="31384" spans="11:11">
      <c r="K31384"/>
    </row>
    <row r="31385" spans="11:11">
      <c r="K31385"/>
    </row>
    <row r="31386" spans="11:11">
      <c r="K31386"/>
    </row>
    <row r="31387" spans="11:11">
      <c r="K31387"/>
    </row>
    <row r="31388" spans="11:11">
      <c r="K31388"/>
    </row>
    <row r="31389" spans="11:11">
      <c r="K31389"/>
    </row>
    <row r="31390" spans="11:11">
      <c r="K31390"/>
    </row>
    <row r="31391" spans="11:11">
      <c r="K31391"/>
    </row>
    <row r="31392" spans="11:11">
      <c r="K31392"/>
    </row>
    <row r="31393" spans="11:11">
      <c r="K31393"/>
    </row>
    <row r="31394" spans="11:11">
      <c r="K31394"/>
    </row>
    <row r="31395" spans="11:11">
      <c r="K31395"/>
    </row>
    <row r="31396" spans="11:11">
      <c r="K31396"/>
    </row>
    <row r="31397" spans="11:11">
      <c r="K31397"/>
    </row>
    <row r="31398" spans="11:11">
      <c r="K31398"/>
    </row>
    <row r="31399" spans="11:11">
      <c r="K31399"/>
    </row>
    <row r="31400" spans="11:11">
      <c r="K31400"/>
    </row>
    <row r="31401" spans="11:11">
      <c r="K31401"/>
    </row>
    <row r="31402" spans="11:11">
      <c r="K31402"/>
    </row>
    <row r="31403" spans="11:11">
      <c r="K31403"/>
    </row>
    <row r="31404" spans="11:11">
      <c r="K31404"/>
    </row>
    <row r="31405" spans="11:11">
      <c r="K31405"/>
    </row>
    <row r="31406" spans="11:11">
      <c r="K31406"/>
    </row>
    <row r="31407" spans="11:11">
      <c r="K31407"/>
    </row>
    <row r="31408" spans="11:11">
      <c r="K31408"/>
    </row>
    <row r="31409" spans="11:11">
      <c r="K31409"/>
    </row>
    <row r="31410" spans="11:11">
      <c r="K31410"/>
    </row>
    <row r="31411" spans="11:11">
      <c r="K31411"/>
    </row>
    <row r="31412" spans="11:11">
      <c r="K31412"/>
    </row>
    <row r="31413" spans="11:11">
      <c r="K31413"/>
    </row>
    <row r="31414" spans="11:11">
      <c r="K31414"/>
    </row>
    <row r="31415" spans="11:11">
      <c r="K31415"/>
    </row>
    <row r="31416" spans="11:11">
      <c r="K31416"/>
    </row>
    <row r="31417" spans="11:11">
      <c r="K31417"/>
    </row>
    <row r="31418" spans="11:11">
      <c r="K31418"/>
    </row>
    <row r="31419" spans="11:11">
      <c r="K31419"/>
    </row>
    <row r="31420" spans="11:11">
      <c r="K31420"/>
    </row>
    <row r="31421" spans="11:11">
      <c r="K31421"/>
    </row>
    <row r="31422" spans="11:11">
      <c r="K31422"/>
    </row>
    <row r="31423" spans="11:11">
      <c r="K31423"/>
    </row>
    <row r="31424" spans="11:11">
      <c r="K31424"/>
    </row>
    <row r="31425" spans="11:11">
      <c r="K31425"/>
    </row>
    <row r="31426" spans="11:11">
      <c r="K31426"/>
    </row>
    <row r="31427" spans="11:11">
      <c r="K31427"/>
    </row>
    <row r="31428" spans="11:11">
      <c r="K31428"/>
    </row>
    <row r="31429" spans="11:11">
      <c r="K31429"/>
    </row>
    <row r="31430" spans="11:11">
      <c r="K31430"/>
    </row>
    <row r="31431" spans="11:11">
      <c r="K31431"/>
    </row>
    <row r="31432" spans="11:11">
      <c r="K31432"/>
    </row>
    <row r="31433" spans="11:11">
      <c r="K31433"/>
    </row>
    <row r="31434" spans="11:11">
      <c r="K31434"/>
    </row>
    <row r="31435" spans="11:11">
      <c r="K31435"/>
    </row>
    <row r="31436" spans="11:11">
      <c r="K31436"/>
    </row>
    <row r="31437" spans="11:11">
      <c r="K31437"/>
    </row>
    <row r="31438" spans="11:11">
      <c r="K31438"/>
    </row>
    <row r="31439" spans="11:11">
      <c r="K31439"/>
    </row>
    <row r="31440" spans="11:11">
      <c r="K31440"/>
    </row>
    <row r="31441" spans="11:11">
      <c r="K31441"/>
    </row>
    <row r="31442" spans="11:11">
      <c r="K31442"/>
    </row>
    <row r="31443" spans="11:11">
      <c r="K31443"/>
    </row>
    <row r="31444" spans="11:11">
      <c r="K31444"/>
    </row>
    <row r="31445" spans="11:11">
      <c r="K31445"/>
    </row>
    <row r="31446" spans="11:11">
      <c r="K31446"/>
    </row>
    <row r="31447" spans="11:11">
      <c r="K31447"/>
    </row>
    <row r="31448" spans="11:11">
      <c r="K31448"/>
    </row>
    <row r="31449" spans="11:11">
      <c r="K31449"/>
    </row>
    <row r="31450" spans="11:11">
      <c r="K31450"/>
    </row>
    <row r="31451" spans="11:11">
      <c r="K31451"/>
    </row>
    <row r="31452" spans="11:11">
      <c r="K31452"/>
    </row>
    <row r="31453" spans="11:11">
      <c r="K31453"/>
    </row>
    <row r="31454" spans="11:11">
      <c r="K31454"/>
    </row>
    <row r="31455" spans="11:11">
      <c r="K31455"/>
    </row>
    <row r="31456" spans="11:11">
      <c r="K31456"/>
    </row>
    <row r="31457" spans="11:11">
      <c r="K31457"/>
    </row>
    <row r="31458" spans="11:11">
      <c r="K31458"/>
    </row>
    <row r="31459" spans="11:11">
      <c r="K31459"/>
    </row>
    <row r="31460" spans="11:11">
      <c r="K31460"/>
    </row>
    <row r="31461" spans="11:11">
      <c r="K31461"/>
    </row>
    <row r="31462" spans="11:11">
      <c r="K31462"/>
    </row>
    <row r="31463" spans="11:11">
      <c r="K31463"/>
    </row>
    <row r="31464" spans="11:11">
      <c r="K31464"/>
    </row>
    <row r="31465" spans="11:11">
      <c r="K31465"/>
    </row>
    <row r="31466" spans="11:11">
      <c r="K31466"/>
    </row>
    <row r="31467" spans="11:11">
      <c r="K31467"/>
    </row>
    <row r="31468" spans="11:11">
      <c r="K31468"/>
    </row>
    <row r="31469" spans="11:11">
      <c r="K31469"/>
    </row>
    <row r="31470" spans="11:11">
      <c r="K31470"/>
    </row>
    <row r="31471" spans="11:11">
      <c r="K31471"/>
    </row>
    <row r="31472" spans="11:11">
      <c r="K31472"/>
    </row>
    <row r="31473" spans="11:11">
      <c r="K31473"/>
    </row>
    <row r="31474" spans="11:11">
      <c r="K31474"/>
    </row>
    <row r="31475" spans="11:11">
      <c r="K31475"/>
    </row>
    <row r="31476" spans="11:11">
      <c r="K31476"/>
    </row>
    <row r="31477" spans="11:11">
      <c r="K31477"/>
    </row>
    <row r="31478" spans="11:11">
      <c r="K31478"/>
    </row>
    <row r="31479" spans="11:11">
      <c r="K31479"/>
    </row>
    <row r="31480" spans="11:11">
      <c r="K31480"/>
    </row>
    <row r="31481" spans="11:11">
      <c r="K31481"/>
    </row>
    <row r="31482" spans="11:11">
      <c r="K31482"/>
    </row>
    <row r="31483" spans="11:11">
      <c r="K31483"/>
    </row>
    <row r="31484" spans="11:11">
      <c r="K31484"/>
    </row>
    <row r="31485" spans="11:11">
      <c r="K31485"/>
    </row>
    <row r="31486" spans="11:11">
      <c r="K31486"/>
    </row>
    <row r="31487" spans="11:11">
      <c r="K31487"/>
    </row>
    <row r="31488" spans="11:11">
      <c r="K31488"/>
    </row>
    <row r="31489" spans="11:11">
      <c r="K31489"/>
    </row>
    <row r="31490" spans="11:11">
      <c r="K31490"/>
    </row>
    <row r="31491" spans="11:11">
      <c r="K31491"/>
    </row>
    <row r="31492" spans="11:11">
      <c r="K31492"/>
    </row>
    <row r="31493" spans="11:11">
      <c r="K31493"/>
    </row>
    <row r="31494" spans="11:11">
      <c r="K31494"/>
    </row>
    <row r="31495" spans="11:11">
      <c r="K31495"/>
    </row>
    <row r="31496" spans="11:11">
      <c r="K31496"/>
    </row>
    <row r="31497" spans="11:11">
      <c r="K31497"/>
    </row>
    <row r="31498" spans="11:11">
      <c r="K31498"/>
    </row>
    <row r="31499" spans="11:11">
      <c r="K31499"/>
    </row>
    <row r="31500" spans="11:11">
      <c r="K31500"/>
    </row>
    <row r="31501" spans="11:11">
      <c r="K31501"/>
    </row>
    <row r="31502" spans="11:11">
      <c r="K31502"/>
    </row>
    <row r="31503" spans="11:11">
      <c r="K31503"/>
    </row>
    <row r="31504" spans="11:11">
      <c r="K31504"/>
    </row>
    <row r="31505" spans="11:11">
      <c r="K31505"/>
    </row>
    <row r="31506" spans="11:11">
      <c r="K31506"/>
    </row>
    <row r="31507" spans="11:11">
      <c r="K31507"/>
    </row>
    <row r="31508" spans="11:11">
      <c r="K31508"/>
    </row>
    <row r="31509" spans="11:11">
      <c r="K31509"/>
    </row>
    <row r="31510" spans="11:11">
      <c r="K31510"/>
    </row>
    <row r="31511" spans="11:11">
      <c r="K31511"/>
    </row>
    <row r="31512" spans="11:11">
      <c r="K31512"/>
    </row>
    <row r="31513" spans="11:11">
      <c r="K31513"/>
    </row>
    <row r="31514" spans="11:11">
      <c r="K31514"/>
    </row>
    <row r="31515" spans="11:11">
      <c r="K31515"/>
    </row>
    <row r="31516" spans="11:11">
      <c r="K31516"/>
    </row>
    <row r="31517" spans="11:11">
      <c r="K31517"/>
    </row>
    <row r="31518" spans="11:11">
      <c r="K31518"/>
    </row>
    <row r="31519" spans="11:11">
      <c r="K31519"/>
    </row>
    <row r="31520" spans="11:11">
      <c r="K31520"/>
    </row>
    <row r="31521" spans="11:11">
      <c r="K31521"/>
    </row>
    <row r="31522" spans="11:11">
      <c r="K31522"/>
    </row>
    <row r="31523" spans="11:11">
      <c r="K31523"/>
    </row>
    <row r="31524" spans="11:11">
      <c r="K31524"/>
    </row>
    <row r="31525" spans="11:11">
      <c r="K31525"/>
    </row>
    <row r="31526" spans="11:11">
      <c r="K31526"/>
    </row>
    <row r="31527" spans="11:11">
      <c r="K31527"/>
    </row>
    <row r="31528" spans="11:11">
      <c r="K31528"/>
    </row>
    <row r="31529" spans="11:11">
      <c r="K31529"/>
    </row>
    <row r="31530" spans="11:11">
      <c r="K31530"/>
    </row>
    <row r="31531" spans="11:11">
      <c r="K31531"/>
    </row>
    <row r="31532" spans="11:11">
      <c r="K31532"/>
    </row>
    <row r="31533" spans="11:11">
      <c r="K31533"/>
    </row>
    <row r="31534" spans="11:11">
      <c r="K31534"/>
    </row>
    <row r="31535" spans="11:11">
      <c r="K31535"/>
    </row>
    <row r="31536" spans="11:11">
      <c r="K31536"/>
    </row>
    <row r="31537" spans="11:11">
      <c r="K31537"/>
    </row>
    <row r="31538" spans="11:11">
      <c r="K31538"/>
    </row>
    <row r="31539" spans="11:11">
      <c r="K31539"/>
    </row>
    <row r="31540" spans="11:11">
      <c r="K31540"/>
    </row>
    <row r="31541" spans="11:11">
      <c r="K31541"/>
    </row>
    <row r="31542" spans="11:11">
      <c r="K31542"/>
    </row>
    <row r="31543" spans="11:11">
      <c r="K31543"/>
    </row>
    <row r="31544" spans="11:11">
      <c r="K31544"/>
    </row>
    <row r="31545" spans="11:11">
      <c r="K31545"/>
    </row>
    <row r="31546" spans="11:11">
      <c r="K31546"/>
    </row>
    <row r="31547" spans="11:11">
      <c r="K31547"/>
    </row>
    <row r="31548" spans="11:11">
      <c r="K31548"/>
    </row>
    <row r="31549" spans="11:11">
      <c r="K31549"/>
    </row>
    <row r="31550" spans="11:11">
      <c r="K31550"/>
    </row>
    <row r="31551" spans="11:11">
      <c r="K31551"/>
    </row>
    <row r="31552" spans="11:11">
      <c r="K31552"/>
    </row>
    <row r="31553" spans="11:11">
      <c r="K31553"/>
    </row>
    <row r="31554" spans="11:11">
      <c r="K31554"/>
    </row>
    <row r="31555" spans="11:11">
      <c r="K31555"/>
    </row>
    <row r="31556" spans="11:11">
      <c r="K31556"/>
    </row>
    <row r="31557" spans="11:11">
      <c r="K31557"/>
    </row>
    <row r="31558" spans="11:11">
      <c r="K31558"/>
    </row>
    <row r="31559" spans="11:11">
      <c r="K31559"/>
    </row>
    <row r="31560" spans="11:11">
      <c r="K31560"/>
    </row>
    <row r="31561" spans="11:11">
      <c r="K31561"/>
    </row>
    <row r="31562" spans="11:11">
      <c r="K31562"/>
    </row>
    <row r="31563" spans="11:11">
      <c r="K31563"/>
    </row>
    <row r="31564" spans="11:11">
      <c r="K31564"/>
    </row>
    <row r="31565" spans="11:11">
      <c r="K31565"/>
    </row>
    <row r="31566" spans="11:11">
      <c r="K31566"/>
    </row>
    <row r="31567" spans="11:11">
      <c r="K31567"/>
    </row>
    <row r="31568" spans="11:11">
      <c r="K31568"/>
    </row>
    <row r="31569" spans="11:11">
      <c r="K31569"/>
    </row>
    <row r="31570" spans="11:11">
      <c r="K31570"/>
    </row>
    <row r="31571" spans="11:11">
      <c r="K31571"/>
    </row>
    <row r="31572" spans="11:11">
      <c r="K31572"/>
    </row>
    <row r="31573" spans="11:11">
      <c r="K31573"/>
    </row>
    <row r="31574" spans="11:11">
      <c r="K31574"/>
    </row>
    <row r="31575" spans="11:11">
      <c r="K31575"/>
    </row>
    <row r="31576" spans="11:11">
      <c r="K31576"/>
    </row>
    <row r="31577" spans="11:11">
      <c r="K31577"/>
    </row>
    <row r="31578" spans="11:11">
      <c r="K31578"/>
    </row>
    <row r="31579" spans="11:11">
      <c r="K31579"/>
    </row>
    <row r="31580" spans="11:11">
      <c r="K31580"/>
    </row>
    <row r="31581" spans="11:11">
      <c r="K31581"/>
    </row>
    <row r="31582" spans="11:11">
      <c r="K31582"/>
    </row>
    <row r="31583" spans="11:11">
      <c r="K31583"/>
    </row>
    <row r="31584" spans="11:11">
      <c r="K31584"/>
    </row>
    <row r="31585" spans="11:11">
      <c r="K31585"/>
    </row>
    <row r="31586" spans="11:11">
      <c r="K31586"/>
    </row>
    <row r="31587" spans="11:11">
      <c r="K31587"/>
    </row>
    <row r="31588" spans="11:11">
      <c r="K31588"/>
    </row>
    <row r="31589" spans="11:11">
      <c r="K31589"/>
    </row>
    <row r="31590" spans="11:11">
      <c r="K31590"/>
    </row>
    <row r="31591" spans="11:11">
      <c r="K31591"/>
    </row>
    <row r="31592" spans="11:11">
      <c r="K31592"/>
    </row>
    <row r="31593" spans="11:11">
      <c r="K31593"/>
    </row>
    <row r="31594" spans="11:11">
      <c r="K31594"/>
    </row>
    <row r="31595" spans="11:11">
      <c r="K31595"/>
    </row>
    <row r="31596" spans="11:11">
      <c r="K31596"/>
    </row>
    <row r="31597" spans="11:11">
      <c r="K31597"/>
    </row>
    <row r="31598" spans="11:11">
      <c r="K31598"/>
    </row>
    <row r="31599" spans="11:11">
      <c r="K31599"/>
    </row>
    <row r="31600" spans="11:11">
      <c r="K31600"/>
    </row>
    <row r="31601" spans="11:11">
      <c r="K31601"/>
    </row>
    <row r="31602" spans="11:11">
      <c r="K31602"/>
    </row>
    <row r="31603" spans="11:11">
      <c r="K31603"/>
    </row>
    <row r="31604" spans="11:11">
      <c r="K31604"/>
    </row>
    <row r="31605" spans="11:11">
      <c r="K31605"/>
    </row>
    <row r="31606" spans="11:11">
      <c r="K31606"/>
    </row>
    <row r="31607" spans="11:11">
      <c r="K31607"/>
    </row>
    <row r="31608" spans="11:11">
      <c r="K31608"/>
    </row>
    <row r="31609" spans="11:11">
      <c r="K31609"/>
    </row>
    <row r="31610" spans="11:11">
      <c r="K31610"/>
    </row>
    <row r="31611" spans="11:11">
      <c r="K31611"/>
    </row>
    <row r="31612" spans="11:11">
      <c r="K31612"/>
    </row>
    <row r="31613" spans="11:11">
      <c r="K31613"/>
    </row>
    <row r="31614" spans="11:11">
      <c r="K31614"/>
    </row>
    <row r="31615" spans="11:11">
      <c r="K31615"/>
    </row>
    <row r="31616" spans="11:11">
      <c r="K31616"/>
    </row>
    <row r="31617" spans="11:11">
      <c r="K31617"/>
    </row>
    <row r="31618" spans="11:11">
      <c r="K31618"/>
    </row>
    <row r="31619" spans="11:11">
      <c r="K31619"/>
    </row>
    <row r="31620" spans="11:11">
      <c r="K31620"/>
    </row>
    <row r="31621" spans="11:11">
      <c r="K31621"/>
    </row>
    <row r="31622" spans="11:11">
      <c r="K31622"/>
    </row>
    <row r="31623" spans="11:11">
      <c r="K31623"/>
    </row>
    <row r="31624" spans="11:11">
      <c r="K31624"/>
    </row>
    <row r="31625" spans="11:11">
      <c r="K31625"/>
    </row>
    <row r="31626" spans="11:11">
      <c r="K31626"/>
    </row>
    <row r="31627" spans="11:11">
      <c r="K31627"/>
    </row>
    <row r="31628" spans="11:11">
      <c r="K31628"/>
    </row>
    <row r="31629" spans="11:11">
      <c r="K31629"/>
    </row>
    <row r="31630" spans="11:11">
      <c r="K31630"/>
    </row>
    <row r="31631" spans="11:11">
      <c r="K31631"/>
    </row>
    <row r="31632" spans="11:11">
      <c r="K31632"/>
    </row>
    <row r="31633" spans="11:11">
      <c r="K31633"/>
    </row>
    <row r="31634" spans="11:11">
      <c r="K31634"/>
    </row>
    <row r="31635" spans="11:11">
      <c r="K31635"/>
    </row>
    <row r="31636" spans="11:11">
      <c r="K31636"/>
    </row>
    <row r="31637" spans="11:11">
      <c r="K31637"/>
    </row>
    <row r="31638" spans="11:11">
      <c r="K31638"/>
    </row>
    <row r="31639" spans="11:11">
      <c r="K31639"/>
    </row>
    <row r="31640" spans="11:11">
      <c r="K31640"/>
    </row>
    <row r="31641" spans="11:11">
      <c r="K31641"/>
    </row>
    <row r="31642" spans="11:11">
      <c r="K31642"/>
    </row>
    <row r="31643" spans="11:11">
      <c r="K31643"/>
    </row>
    <row r="31644" spans="11:11">
      <c r="K31644"/>
    </row>
    <row r="31645" spans="11:11">
      <c r="K31645"/>
    </row>
    <row r="31646" spans="11:11">
      <c r="K31646"/>
    </row>
    <row r="31647" spans="11:11">
      <c r="K31647"/>
    </row>
    <row r="31648" spans="11:11">
      <c r="K31648"/>
    </row>
    <row r="31649" spans="11:11">
      <c r="K31649"/>
    </row>
    <row r="31650" spans="11:11">
      <c r="K31650"/>
    </row>
    <row r="31651" spans="11:11">
      <c r="K31651"/>
    </row>
    <row r="31652" spans="11:11">
      <c r="K31652"/>
    </row>
    <row r="31653" spans="11:11">
      <c r="K31653"/>
    </row>
    <row r="31654" spans="11:11">
      <c r="K31654"/>
    </row>
    <row r="31655" spans="11:11">
      <c r="K31655"/>
    </row>
    <row r="31656" spans="11:11">
      <c r="K31656"/>
    </row>
    <row r="31657" spans="11:11">
      <c r="K31657"/>
    </row>
    <row r="31658" spans="11:11">
      <c r="K31658"/>
    </row>
    <row r="31659" spans="11:11">
      <c r="K31659"/>
    </row>
    <row r="31660" spans="11:11">
      <c r="K31660"/>
    </row>
    <row r="31661" spans="11:11">
      <c r="K31661"/>
    </row>
    <row r="31662" spans="11:11">
      <c r="K31662"/>
    </row>
    <row r="31663" spans="11:11">
      <c r="K31663"/>
    </row>
    <row r="31664" spans="11:11">
      <c r="K31664"/>
    </row>
    <row r="31665" spans="11:11">
      <c r="K31665"/>
    </row>
    <row r="31666" spans="11:11">
      <c r="K31666"/>
    </row>
    <row r="31667" spans="11:11">
      <c r="K31667"/>
    </row>
    <row r="31668" spans="11:11">
      <c r="K31668"/>
    </row>
    <row r="31669" spans="11:11">
      <c r="K31669"/>
    </row>
    <row r="31670" spans="11:11">
      <c r="K31670"/>
    </row>
    <row r="31671" spans="11:11">
      <c r="K31671"/>
    </row>
    <row r="31672" spans="11:11">
      <c r="K31672"/>
    </row>
    <row r="31673" spans="11:11">
      <c r="K31673"/>
    </row>
    <row r="31674" spans="11:11">
      <c r="K31674"/>
    </row>
    <row r="31675" spans="11:11">
      <c r="K31675"/>
    </row>
    <row r="31676" spans="11:11">
      <c r="K31676"/>
    </row>
    <row r="31677" spans="11:11">
      <c r="K31677"/>
    </row>
    <row r="31678" spans="11:11">
      <c r="K31678"/>
    </row>
    <row r="31679" spans="11:11">
      <c r="K31679"/>
    </row>
    <row r="31680" spans="11:11">
      <c r="K31680"/>
    </row>
    <row r="31681" spans="11:11">
      <c r="K31681"/>
    </row>
    <row r="31682" spans="11:11">
      <c r="K31682"/>
    </row>
    <row r="31683" spans="11:11">
      <c r="K31683"/>
    </row>
    <row r="31684" spans="11:11">
      <c r="K31684"/>
    </row>
    <row r="31685" spans="11:11">
      <c r="K31685"/>
    </row>
    <row r="31686" spans="11:11">
      <c r="K31686"/>
    </row>
    <row r="31687" spans="11:11">
      <c r="K31687"/>
    </row>
    <row r="31688" spans="11:11">
      <c r="K31688"/>
    </row>
    <row r="31689" spans="11:11">
      <c r="K31689"/>
    </row>
    <row r="31690" spans="11:11">
      <c r="K31690"/>
    </row>
    <row r="31691" spans="11:11">
      <c r="K31691"/>
    </row>
    <row r="31692" spans="11:11">
      <c r="K31692"/>
    </row>
    <row r="31693" spans="11:11">
      <c r="K31693"/>
    </row>
    <row r="31694" spans="11:11">
      <c r="K31694"/>
    </row>
    <row r="31695" spans="11:11">
      <c r="K31695"/>
    </row>
    <row r="31696" spans="11:11">
      <c r="K31696"/>
    </row>
    <row r="31697" spans="11:11">
      <c r="K31697"/>
    </row>
    <row r="31698" spans="11:11">
      <c r="K31698"/>
    </row>
    <row r="31699" spans="11:11">
      <c r="K31699"/>
    </row>
    <row r="31700" spans="11:11">
      <c r="K31700"/>
    </row>
    <row r="31701" spans="11:11">
      <c r="K31701"/>
    </row>
    <row r="31702" spans="11:11">
      <c r="K31702"/>
    </row>
    <row r="31703" spans="11:11">
      <c r="K31703"/>
    </row>
    <row r="31704" spans="11:11">
      <c r="K31704"/>
    </row>
    <row r="31705" spans="11:11">
      <c r="K31705"/>
    </row>
    <row r="31706" spans="11:11">
      <c r="K31706"/>
    </row>
    <row r="31707" spans="11:11">
      <c r="K31707"/>
    </row>
    <row r="31708" spans="11:11">
      <c r="K31708"/>
    </row>
    <row r="31709" spans="11:11">
      <c r="K31709"/>
    </row>
    <row r="31710" spans="11:11">
      <c r="K31710"/>
    </row>
    <row r="31711" spans="11:11">
      <c r="K31711"/>
    </row>
    <row r="31712" spans="11:11">
      <c r="K31712"/>
    </row>
    <row r="31713" spans="11:11">
      <c r="K31713"/>
    </row>
    <row r="31714" spans="11:11">
      <c r="K31714"/>
    </row>
    <row r="31715" spans="11:11">
      <c r="K31715"/>
    </row>
    <row r="31716" spans="11:11">
      <c r="K31716"/>
    </row>
    <row r="31717" spans="11:11">
      <c r="K31717"/>
    </row>
    <row r="31718" spans="11:11">
      <c r="K31718"/>
    </row>
    <row r="31719" spans="11:11">
      <c r="K31719"/>
    </row>
    <row r="31720" spans="11:11">
      <c r="K31720"/>
    </row>
    <row r="31721" spans="11:11">
      <c r="K31721"/>
    </row>
    <row r="31722" spans="11:11">
      <c r="K31722"/>
    </row>
    <row r="31723" spans="11:11">
      <c r="K31723"/>
    </row>
    <row r="31724" spans="11:11">
      <c r="K31724"/>
    </row>
    <row r="31725" spans="11:11">
      <c r="K31725"/>
    </row>
    <row r="31726" spans="11:11">
      <c r="K31726"/>
    </row>
    <row r="31727" spans="11:11">
      <c r="K31727"/>
    </row>
    <row r="31728" spans="11:11">
      <c r="K31728"/>
    </row>
    <row r="31729" spans="11:11">
      <c r="K31729"/>
    </row>
    <row r="31730" spans="11:11">
      <c r="K31730"/>
    </row>
    <row r="31731" spans="11:11">
      <c r="K31731"/>
    </row>
    <row r="31732" spans="11:11">
      <c r="K31732"/>
    </row>
    <row r="31733" spans="11:11">
      <c r="K31733"/>
    </row>
    <row r="31734" spans="11:11">
      <c r="K31734"/>
    </row>
    <row r="31735" spans="11:11">
      <c r="K31735"/>
    </row>
    <row r="31736" spans="11:11">
      <c r="K31736"/>
    </row>
    <row r="31737" spans="11:11">
      <c r="K31737"/>
    </row>
    <row r="31738" spans="11:11">
      <c r="K31738"/>
    </row>
    <row r="31739" spans="11:11">
      <c r="K31739"/>
    </row>
    <row r="31740" spans="11:11">
      <c r="K31740"/>
    </row>
    <row r="31741" spans="11:11">
      <c r="K31741"/>
    </row>
    <row r="31742" spans="11:11">
      <c r="K31742"/>
    </row>
    <row r="31743" spans="11:11">
      <c r="K31743"/>
    </row>
    <row r="31744" spans="11:11">
      <c r="K31744"/>
    </row>
    <row r="31745" spans="11:11">
      <c r="K31745"/>
    </row>
    <row r="31746" spans="11:11">
      <c r="K31746"/>
    </row>
    <row r="31747" spans="11:11">
      <c r="K31747"/>
    </row>
    <row r="31748" spans="11:11">
      <c r="K31748"/>
    </row>
    <row r="31749" spans="11:11">
      <c r="K31749"/>
    </row>
    <row r="31750" spans="11:11">
      <c r="K31750"/>
    </row>
    <row r="31751" spans="11:11">
      <c r="K31751"/>
    </row>
    <row r="31752" spans="11:11">
      <c r="K31752"/>
    </row>
    <row r="31753" spans="11:11">
      <c r="K31753"/>
    </row>
    <row r="31754" spans="11:11">
      <c r="K31754"/>
    </row>
    <row r="31755" spans="11:11">
      <c r="K31755"/>
    </row>
    <row r="31756" spans="11:11">
      <c r="K31756"/>
    </row>
    <row r="31757" spans="11:11">
      <c r="K31757"/>
    </row>
    <row r="31758" spans="11:11">
      <c r="K31758"/>
    </row>
    <row r="31759" spans="11:11">
      <c r="K31759"/>
    </row>
    <row r="31760" spans="11:11">
      <c r="K31760"/>
    </row>
    <row r="31761" spans="11:11">
      <c r="K31761"/>
    </row>
    <row r="31762" spans="11:11">
      <c r="K31762"/>
    </row>
    <row r="31763" spans="11:11">
      <c r="K31763"/>
    </row>
    <row r="31764" spans="11:11">
      <c r="K31764"/>
    </row>
    <row r="31765" spans="11:11">
      <c r="K31765"/>
    </row>
    <row r="31766" spans="11:11">
      <c r="K31766"/>
    </row>
    <row r="31767" spans="11:11">
      <c r="K31767"/>
    </row>
    <row r="31768" spans="11:11">
      <c r="K31768"/>
    </row>
    <row r="31769" spans="11:11">
      <c r="K31769"/>
    </row>
    <row r="31770" spans="11:11">
      <c r="K31770"/>
    </row>
    <row r="31771" spans="11:11">
      <c r="K31771"/>
    </row>
    <row r="31772" spans="11:11">
      <c r="K31772"/>
    </row>
    <row r="31773" spans="11:11">
      <c r="K31773"/>
    </row>
    <row r="31774" spans="11:11">
      <c r="K31774"/>
    </row>
    <row r="31775" spans="11:11">
      <c r="K31775"/>
    </row>
    <row r="31776" spans="11:11">
      <c r="K31776"/>
    </row>
    <row r="31777" spans="11:11">
      <c r="K31777"/>
    </row>
    <row r="31778" spans="11:11">
      <c r="K31778"/>
    </row>
    <row r="31779" spans="11:11">
      <c r="K31779"/>
    </row>
    <row r="31780" spans="11:11">
      <c r="K31780"/>
    </row>
    <row r="31781" spans="11:11">
      <c r="K31781"/>
    </row>
    <row r="31782" spans="11:11">
      <c r="K31782"/>
    </row>
    <row r="31783" spans="11:11">
      <c r="K31783"/>
    </row>
    <row r="31784" spans="11:11">
      <c r="K31784"/>
    </row>
    <row r="31785" spans="11:11">
      <c r="K31785"/>
    </row>
    <row r="31786" spans="11:11">
      <c r="K31786"/>
    </row>
    <row r="31787" spans="11:11">
      <c r="K31787"/>
    </row>
    <row r="31788" spans="11:11">
      <c r="K31788"/>
    </row>
    <row r="31789" spans="11:11">
      <c r="K31789"/>
    </row>
    <row r="31790" spans="11:11">
      <c r="K31790"/>
    </row>
    <row r="31791" spans="11:11">
      <c r="K31791"/>
    </row>
    <row r="31792" spans="11:11">
      <c r="K31792"/>
    </row>
    <row r="31793" spans="11:11">
      <c r="K31793"/>
    </row>
    <row r="31794" spans="11:11">
      <c r="K31794"/>
    </row>
    <row r="31795" spans="11:11">
      <c r="K31795"/>
    </row>
    <row r="31796" spans="11:11">
      <c r="K31796"/>
    </row>
    <row r="31797" spans="11:11">
      <c r="K31797"/>
    </row>
    <row r="31798" spans="11:11">
      <c r="K31798"/>
    </row>
    <row r="31799" spans="11:11">
      <c r="K31799"/>
    </row>
    <row r="31800" spans="11:11">
      <c r="K31800"/>
    </row>
    <row r="31801" spans="11:11">
      <c r="K31801"/>
    </row>
    <row r="31802" spans="11:11">
      <c r="K31802"/>
    </row>
    <row r="31803" spans="11:11">
      <c r="K31803"/>
    </row>
    <row r="31804" spans="11:11">
      <c r="K31804"/>
    </row>
    <row r="31805" spans="11:11">
      <c r="K31805"/>
    </row>
    <row r="31806" spans="11:11">
      <c r="K31806"/>
    </row>
    <row r="31807" spans="11:11">
      <c r="K31807"/>
    </row>
    <row r="31808" spans="11:11">
      <c r="K31808"/>
    </row>
    <row r="31809" spans="11:11">
      <c r="K31809"/>
    </row>
    <row r="31810" spans="11:11">
      <c r="K31810"/>
    </row>
    <row r="31811" spans="11:11">
      <c r="K31811"/>
    </row>
    <row r="31812" spans="11:11">
      <c r="K31812"/>
    </row>
    <row r="31813" spans="11:11">
      <c r="K31813"/>
    </row>
    <row r="31814" spans="11:11">
      <c r="K31814"/>
    </row>
    <row r="31815" spans="11:11">
      <c r="K31815"/>
    </row>
    <row r="31816" spans="11:11">
      <c r="K31816"/>
    </row>
    <row r="31817" spans="11:11">
      <c r="K31817"/>
    </row>
    <row r="31818" spans="11:11">
      <c r="K31818"/>
    </row>
    <row r="31819" spans="11:11">
      <c r="K31819"/>
    </row>
    <row r="31820" spans="11:11">
      <c r="K31820"/>
    </row>
    <row r="31821" spans="11:11">
      <c r="K31821"/>
    </row>
    <row r="31822" spans="11:11">
      <c r="K31822"/>
    </row>
    <row r="31823" spans="11:11">
      <c r="K31823"/>
    </row>
    <row r="31824" spans="11:11">
      <c r="K31824"/>
    </row>
    <row r="31825" spans="11:11">
      <c r="K31825"/>
    </row>
    <row r="31826" spans="11:11">
      <c r="K31826"/>
    </row>
    <row r="31827" spans="11:11">
      <c r="K31827"/>
    </row>
    <row r="31828" spans="11:11">
      <c r="K31828"/>
    </row>
    <row r="31829" spans="11:11">
      <c r="K31829"/>
    </row>
    <row r="31830" spans="11:11">
      <c r="K31830"/>
    </row>
    <row r="31831" spans="11:11">
      <c r="K31831"/>
    </row>
    <row r="31832" spans="11:11">
      <c r="K31832"/>
    </row>
    <row r="31833" spans="11:11">
      <c r="K31833"/>
    </row>
    <row r="31834" spans="11:11">
      <c r="K31834"/>
    </row>
    <row r="31835" spans="11:11">
      <c r="K31835"/>
    </row>
    <row r="31836" spans="11:11">
      <c r="K31836"/>
    </row>
    <row r="31837" spans="11:11">
      <c r="K31837"/>
    </row>
    <row r="31838" spans="11:11">
      <c r="K31838"/>
    </row>
    <row r="31839" spans="11:11">
      <c r="K31839"/>
    </row>
    <row r="31840" spans="11:11">
      <c r="K31840"/>
    </row>
    <row r="31841" spans="11:11">
      <c r="K31841"/>
    </row>
    <row r="31842" spans="11:11">
      <c r="K31842"/>
    </row>
    <row r="31843" spans="11:11">
      <c r="K31843"/>
    </row>
    <row r="31844" spans="11:11">
      <c r="K31844"/>
    </row>
    <row r="31845" spans="11:11">
      <c r="K31845"/>
    </row>
    <row r="31846" spans="11:11">
      <c r="K31846"/>
    </row>
    <row r="31847" spans="11:11">
      <c r="K31847"/>
    </row>
    <row r="31848" spans="11:11">
      <c r="K31848"/>
    </row>
    <row r="31849" spans="11:11">
      <c r="K31849"/>
    </row>
    <row r="31850" spans="11:11">
      <c r="K31850"/>
    </row>
    <row r="31851" spans="11:11">
      <c r="K31851"/>
    </row>
    <row r="31852" spans="11:11">
      <c r="K31852"/>
    </row>
    <row r="31853" spans="11:11">
      <c r="K31853"/>
    </row>
    <row r="31854" spans="11:11">
      <c r="K31854"/>
    </row>
    <row r="31855" spans="11:11">
      <c r="K31855"/>
    </row>
    <row r="31856" spans="11:11">
      <c r="K31856"/>
    </row>
    <row r="31857" spans="11:11">
      <c r="K31857"/>
    </row>
    <row r="31858" spans="11:11">
      <c r="K31858"/>
    </row>
    <row r="31859" spans="11:11">
      <c r="K31859"/>
    </row>
    <row r="31860" spans="11:11">
      <c r="K31860"/>
    </row>
    <row r="31861" spans="11:11">
      <c r="K31861"/>
    </row>
    <row r="31862" spans="11:11">
      <c r="K31862"/>
    </row>
    <row r="31863" spans="11:11">
      <c r="K31863"/>
    </row>
    <row r="31864" spans="11:11">
      <c r="K31864"/>
    </row>
    <row r="31865" spans="11:11">
      <c r="K31865"/>
    </row>
    <row r="31866" spans="11:11">
      <c r="K31866"/>
    </row>
    <row r="31867" spans="11:11">
      <c r="K31867"/>
    </row>
    <row r="31868" spans="11:11">
      <c r="K31868"/>
    </row>
    <row r="31869" spans="11:11">
      <c r="K31869"/>
    </row>
    <row r="31870" spans="11:11">
      <c r="K31870"/>
    </row>
    <row r="31871" spans="11:11">
      <c r="K31871"/>
    </row>
    <row r="31872" spans="11:11">
      <c r="K31872"/>
    </row>
    <row r="31873" spans="11:11">
      <c r="K31873"/>
    </row>
    <row r="31874" spans="11:11">
      <c r="K31874"/>
    </row>
    <row r="31875" spans="11:11">
      <c r="K31875"/>
    </row>
    <row r="31876" spans="11:11">
      <c r="K31876"/>
    </row>
    <row r="31877" spans="11:11">
      <c r="K31877"/>
    </row>
    <row r="31878" spans="11:11">
      <c r="K31878"/>
    </row>
    <row r="31879" spans="11:11">
      <c r="K31879"/>
    </row>
    <row r="31880" spans="11:11">
      <c r="K31880"/>
    </row>
    <row r="31881" spans="11:11">
      <c r="K31881"/>
    </row>
    <row r="31882" spans="11:11">
      <c r="K31882"/>
    </row>
    <row r="31883" spans="11:11">
      <c r="K31883"/>
    </row>
    <row r="31884" spans="11:11">
      <c r="K31884"/>
    </row>
    <row r="31885" spans="11:11">
      <c r="K31885"/>
    </row>
    <row r="31886" spans="11:11">
      <c r="K31886"/>
    </row>
    <row r="31887" spans="11:11">
      <c r="K31887"/>
    </row>
    <row r="31888" spans="11:11">
      <c r="K31888"/>
    </row>
    <row r="31889" spans="11:11">
      <c r="K31889"/>
    </row>
    <row r="31890" spans="11:11">
      <c r="K31890"/>
    </row>
    <row r="31891" spans="11:11">
      <c r="K31891"/>
    </row>
    <row r="31892" spans="11:11">
      <c r="K31892"/>
    </row>
    <row r="31893" spans="11:11">
      <c r="K31893"/>
    </row>
    <row r="31894" spans="11:11">
      <c r="K31894"/>
    </row>
    <row r="31895" spans="11:11">
      <c r="K31895"/>
    </row>
    <row r="31896" spans="11:11">
      <c r="K31896"/>
    </row>
    <row r="31897" spans="11:11">
      <c r="K31897"/>
    </row>
    <row r="31898" spans="11:11">
      <c r="K31898"/>
    </row>
    <row r="31899" spans="11:11">
      <c r="K31899"/>
    </row>
    <row r="31900" spans="11:11">
      <c r="K31900"/>
    </row>
    <row r="31901" spans="11:11">
      <c r="K31901"/>
    </row>
    <row r="31902" spans="11:11">
      <c r="K31902"/>
    </row>
    <row r="31903" spans="11:11">
      <c r="K31903"/>
    </row>
    <row r="31904" spans="11:11">
      <c r="K31904"/>
    </row>
    <row r="31905" spans="11:11">
      <c r="K31905"/>
    </row>
    <row r="31906" spans="11:11">
      <c r="K31906"/>
    </row>
    <row r="31907" spans="11:11">
      <c r="K31907"/>
    </row>
    <row r="31908" spans="11:11">
      <c r="K31908"/>
    </row>
    <row r="31909" spans="11:11">
      <c r="K31909"/>
    </row>
    <row r="31910" spans="11:11">
      <c r="K31910"/>
    </row>
    <row r="31911" spans="11:11">
      <c r="K31911"/>
    </row>
    <row r="31912" spans="11:11">
      <c r="K31912"/>
    </row>
    <row r="31913" spans="11:11">
      <c r="K31913"/>
    </row>
    <row r="31914" spans="11:11">
      <c r="K31914"/>
    </row>
    <row r="31915" spans="11:11">
      <c r="K31915"/>
    </row>
    <row r="31916" spans="11:11">
      <c r="K31916"/>
    </row>
    <row r="31917" spans="11:11">
      <c r="K31917"/>
    </row>
    <row r="31918" spans="11:11">
      <c r="K31918"/>
    </row>
    <row r="31919" spans="11:11">
      <c r="K31919"/>
    </row>
    <row r="31920" spans="11:11">
      <c r="K31920"/>
    </row>
    <row r="31921" spans="11:11">
      <c r="K31921"/>
    </row>
    <row r="31922" spans="11:11">
      <c r="K31922"/>
    </row>
    <row r="31923" spans="11:11">
      <c r="K31923"/>
    </row>
    <row r="31924" spans="11:11">
      <c r="K31924"/>
    </row>
    <row r="31925" spans="11:11">
      <c r="K31925"/>
    </row>
    <row r="31926" spans="11:11">
      <c r="K31926"/>
    </row>
    <row r="31927" spans="11:11">
      <c r="K31927"/>
    </row>
    <row r="31928" spans="11:11">
      <c r="K31928"/>
    </row>
    <row r="31929" spans="11:11">
      <c r="K31929"/>
    </row>
    <row r="31930" spans="11:11">
      <c r="K31930"/>
    </row>
    <row r="31931" spans="11:11">
      <c r="K31931"/>
    </row>
    <row r="31932" spans="11:11">
      <c r="K31932"/>
    </row>
    <row r="31933" spans="11:11">
      <c r="K31933"/>
    </row>
    <row r="31934" spans="11:11">
      <c r="K31934"/>
    </row>
    <row r="31935" spans="11:11">
      <c r="K31935"/>
    </row>
    <row r="31936" spans="11:11">
      <c r="K31936"/>
    </row>
    <row r="31937" spans="11:11">
      <c r="K31937"/>
    </row>
    <row r="31938" spans="11:11">
      <c r="K31938"/>
    </row>
    <row r="31939" spans="11:11">
      <c r="K31939"/>
    </row>
    <row r="31940" spans="11:11">
      <c r="K31940"/>
    </row>
    <row r="31941" spans="11:11">
      <c r="K31941"/>
    </row>
    <row r="31942" spans="11:11">
      <c r="K31942"/>
    </row>
    <row r="31943" spans="11:11">
      <c r="K31943"/>
    </row>
    <row r="31944" spans="11:11">
      <c r="K31944"/>
    </row>
    <row r="31945" spans="11:11">
      <c r="K31945"/>
    </row>
    <row r="31946" spans="11:11">
      <c r="K31946"/>
    </row>
    <row r="31947" spans="11:11">
      <c r="K31947"/>
    </row>
    <row r="31948" spans="11:11">
      <c r="K31948"/>
    </row>
    <row r="31949" spans="11:11">
      <c r="K31949"/>
    </row>
    <row r="31950" spans="11:11">
      <c r="K31950"/>
    </row>
    <row r="31951" spans="11:11">
      <c r="K31951"/>
    </row>
    <row r="31952" spans="11:11">
      <c r="K31952"/>
    </row>
    <row r="31953" spans="11:11">
      <c r="K31953"/>
    </row>
    <row r="31954" spans="11:11">
      <c r="K31954"/>
    </row>
    <row r="31955" spans="11:11">
      <c r="K31955"/>
    </row>
    <row r="31956" spans="11:11">
      <c r="K31956"/>
    </row>
    <row r="31957" spans="11:11">
      <c r="K31957"/>
    </row>
    <row r="31958" spans="11:11">
      <c r="K31958"/>
    </row>
    <row r="31959" spans="11:11">
      <c r="K31959"/>
    </row>
    <row r="31960" spans="11:11">
      <c r="K31960"/>
    </row>
    <row r="31961" spans="11:11">
      <c r="K31961"/>
    </row>
    <row r="31962" spans="11:11">
      <c r="K31962"/>
    </row>
    <row r="31963" spans="11:11">
      <c r="K31963"/>
    </row>
    <row r="31964" spans="11:11">
      <c r="K31964"/>
    </row>
    <row r="31965" spans="11:11">
      <c r="K31965"/>
    </row>
    <row r="31966" spans="11:11">
      <c r="K31966"/>
    </row>
    <row r="31967" spans="11:11">
      <c r="K31967"/>
    </row>
    <row r="31968" spans="11:11">
      <c r="K31968"/>
    </row>
    <row r="31969" spans="11:11">
      <c r="K31969"/>
    </row>
    <row r="31970" spans="11:11">
      <c r="K31970"/>
    </row>
    <row r="31971" spans="11:11">
      <c r="K31971"/>
    </row>
    <row r="31972" spans="11:11">
      <c r="K31972"/>
    </row>
    <row r="31973" spans="11:11">
      <c r="K31973"/>
    </row>
    <row r="31974" spans="11:11">
      <c r="K31974"/>
    </row>
    <row r="31975" spans="11:11">
      <c r="K31975"/>
    </row>
    <row r="31976" spans="11:11">
      <c r="K31976"/>
    </row>
    <row r="31977" spans="11:11">
      <c r="K31977"/>
    </row>
    <row r="31978" spans="11:11">
      <c r="K31978"/>
    </row>
    <row r="31979" spans="11:11">
      <c r="K31979"/>
    </row>
    <row r="31980" spans="11:11">
      <c r="K31980"/>
    </row>
    <row r="31981" spans="11:11">
      <c r="K31981"/>
    </row>
    <row r="31982" spans="11:11">
      <c r="K31982"/>
    </row>
    <row r="31983" spans="11:11">
      <c r="K31983"/>
    </row>
    <row r="31984" spans="11:11">
      <c r="K31984"/>
    </row>
    <row r="31985" spans="11:11">
      <c r="K31985"/>
    </row>
    <row r="31986" spans="11:11">
      <c r="K31986"/>
    </row>
    <row r="31987" spans="11:11">
      <c r="K31987"/>
    </row>
    <row r="31988" spans="11:11">
      <c r="K31988"/>
    </row>
    <row r="31989" spans="11:11">
      <c r="K31989"/>
    </row>
    <row r="31990" spans="11:11">
      <c r="K31990"/>
    </row>
    <row r="31991" spans="11:11">
      <c r="K31991"/>
    </row>
    <row r="31992" spans="11:11">
      <c r="K31992"/>
    </row>
    <row r="31993" spans="11:11">
      <c r="K31993"/>
    </row>
    <row r="31994" spans="11:11">
      <c r="K31994"/>
    </row>
    <row r="31995" spans="11:11">
      <c r="K31995"/>
    </row>
    <row r="31996" spans="11:11">
      <c r="K31996"/>
    </row>
    <row r="31997" spans="11:11">
      <c r="K31997"/>
    </row>
    <row r="31998" spans="11:11">
      <c r="K31998"/>
    </row>
    <row r="31999" spans="11:11">
      <c r="K31999"/>
    </row>
    <row r="32000" spans="11:11">
      <c r="K32000"/>
    </row>
    <row r="32001" spans="11:11">
      <c r="K32001"/>
    </row>
    <row r="32002" spans="11:11">
      <c r="K32002"/>
    </row>
    <row r="32003" spans="11:11">
      <c r="K32003"/>
    </row>
    <row r="32004" spans="11:11">
      <c r="K32004"/>
    </row>
    <row r="32005" spans="11:11">
      <c r="K32005"/>
    </row>
    <row r="32006" spans="11:11">
      <c r="K32006"/>
    </row>
    <row r="32007" spans="11:11">
      <c r="K32007"/>
    </row>
    <row r="32008" spans="11:11">
      <c r="K32008"/>
    </row>
    <row r="32009" spans="11:11">
      <c r="K32009"/>
    </row>
    <row r="32010" spans="11:11">
      <c r="K32010"/>
    </row>
    <row r="32011" spans="11:11">
      <c r="K32011"/>
    </row>
    <row r="32012" spans="11:11">
      <c r="K32012"/>
    </row>
    <row r="32013" spans="11:11">
      <c r="K32013"/>
    </row>
    <row r="32014" spans="11:11">
      <c r="K32014"/>
    </row>
    <row r="32015" spans="11:11">
      <c r="K32015"/>
    </row>
    <row r="32016" spans="11:11">
      <c r="K32016"/>
    </row>
    <row r="32017" spans="11:11">
      <c r="K32017"/>
    </row>
    <row r="32018" spans="11:11">
      <c r="K32018"/>
    </row>
    <row r="32019" spans="11:11">
      <c r="K32019"/>
    </row>
    <row r="32020" spans="11:11">
      <c r="K32020"/>
    </row>
    <row r="32021" spans="11:11">
      <c r="K32021"/>
    </row>
    <row r="32022" spans="11:11">
      <c r="K32022"/>
    </row>
    <row r="32023" spans="11:11">
      <c r="K32023"/>
    </row>
    <row r="32024" spans="11:11">
      <c r="K32024"/>
    </row>
    <row r="32025" spans="11:11">
      <c r="K32025"/>
    </row>
    <row r="32026" spans="11:11">
      <c r="K32026"/>
    </row>
    <row r="32027" spans="11:11">
      <c r="K32027"/>
    </row>
    <row r="32028" spans="11:11">
      <c r="K32028"/>
    </row>
    <row r="32029" spans="11:11">
      <c r="K32029"/>
    </row>
    <row r="32030" spans="11:11">
      <c r="K32030"/>
    </row>
    <row r="32031" spans="11:11">
      <c r="K32031"/>
    </row>
    <row r="32032" spans="11:11">
      <c r="K32032"/>
    </row>
    <row r="32033" spans="11:11">
      <c r="K32033"/>
    </row>
    <row r="32034" spans="11:11">
      <c r="K32034"/>
    </row>
    <row r="32035" spans="11:11">
      <c r="K32035"/>
    </row>
    <row r="32036" spans="11:11">
      <c r="K32036"/>
    </row>
    <row r="32037" spans="11:11">
      <c r="K32037"/>
    </row>
    <row r="32038" spans="11:11">
      <c r="K32038"/>
    </row>
    <row r="32039" spans="11:11">
      <c r="K32039"/>
    </row>
    <row r="32040" spans="11:11">
      <c r="K32040"/>
    </row>
    <row r="32041" spans="11:11">
      <c r="K32041"/>
    </row>
    <row r="32042" spans="11:11">
      <c r="K32042"/>
    </row>
    <row r="32043" spans="11:11">
      <c r="K32043"/>
    </row>
    <row r="32044" spans="11:11">
      <c r="K32044"/>
    </row>
    <row r="32045" spans="11:11">
      <c r="K32045"/>
    </row>
    <row r="32046" spans="11:11">
      <c r="K32046"/>
    </row>
    <row r="32047" spans="11:11">
      <c r="K32047"/>
    </row>
    <row r="32048" spans="11:11">
      <c r="K32048"/>
    </row>
    <row r="32049" spans="11:11">
      <c r="K32049"/>
    </row>
    <row r="32050" spans="11:11">
      <c r="K32050"/>
    </row>
    <row r="32051" spans="11:11">
      <c r="K32051"/>
    </row>
    <row r="32052" spans="11:11">
      <c r="K32052"/>
    </row>
    <row r="32053" spans="11:11">
      <c r="K32053"/>
    </row>
    <row r="32054" spans="11:11">
      <c r="K32054"/>
    </row>
    <row r="32055" spans="11:11">
      <c r="K32055"/>
    </row>
    <row r="32056" spans="11:11">
      <c r="K32056"/>
    </row>
    <row r="32057" spans="11:11">
      <c r="K32057"/>
    </row>
    <row r="32058" spans="11:11">
      <c r="K32058"/>
    </row>
    <row r="32059" spans="11:11">
      <c r="K32059"/>
    </row>
    <row r="32060" spans="11:11">
      <c r="K32060"/>
    </row>
    <row r="32061" spans="11:11">
      <c r="K32061"/>
    </row>
    <row r="32062" spans="11:11">
      <c r="K32062"/>
    </row>
    <row r="32063" spans="11:11">
      <c r="K32063"/>
    </row>
    <row r="32064" spans="11:11">
      <c r="K32064"/>
    </row>
    <row r="32065" spans="11:11">
      <c r="K32065"/>
    </row>
    <row r="32066" spans="11:11">
      <c r="K32066"/>
    </row>
    <row r="32067" spans="11:11">
      <c r="K32067"/>
    </row>
    <row r="32068" spans="11:11">
      <c r="K32068"/>
    </row>
    <row r="32069" spans="11:11">
      <c r="K32069"/>
    </row>
    <row r="32070" spans="11:11">
      <c r="K32070"/>
    </row>
    <row r="32071" spans="11:11">
      <c r="K32071"/>
    </row>
    <row r="32072" spans="11:11">
      <c r="K32072"/>
    </row>
    <row r="32073" spans="11:11">
      <c r="K32073"/>
    </row>
    <row r="32074" spans="11:11">
      <c r="K32074"/>
    </row>
    <row r="32075" spans="11:11">
      <c r="K32075"/>
    </row>
    <row r="32076" spans="11:11">
      <c r="K32076"/>
    </row>
    <row r="32077" spans="11:11">
      <c r="K32077"/>
    </row>
    <row r="32078" spans="11:11">
      <c r="K32078"/>
    </row>
    <row r="32079" spans="11:11">
      <c r="K32079"/>
    </row>
    <row r="32080" spans="11:11">
      <c r="K32080"/>
    </row>
    <row r="32081" spans="11:11">
      <c r="K32081"/>
    </row>
    <row r="32082" spans="11:11">
      <c r="K32082"/>
    </row>
    <row r="32083" spans="11:11">
      <c r="K32083"/>
    </row>
    <row r="32084" spans="11:11">
      <c r="K32084"/>
    </row>
    <row r="32085" spans="11:11">
      <c r="K32085"/>
    </row>
    <row r="32086" spans="11:11">
      <c r="K32086"/>
    </row>
    <row r="32087" spans="11:11">
      <c r="K32087"/>
    </row>
    <row r="32088" spans="11:11">
      <c r="K32088"/>
    </row>
    <row r="32089" spans="11:11">
      <c r="K32089"/>
    </row>
    <row r="32090" spans="11:11">
      <c r="K32090"/>
    </row>
    <row r="32091" spans="11:11">
      <c r="K32091"/>
    </row>
    <row r="32092" spans="11:11">
      <c r="K32092"/>
    </row>
    <row r="32093" spans="11:11">
      <c r="K32093"/>
    </row>
    <row r="32094" spans="11:11">
      <c r="K32094"/>
    </row>
    <row r="32095" spans="11:11">
      <c r="K32095"/>
    </row>
    <row r="32096" spans="11:11">
      <c r="K32096"/>
    </row>
    <row r="32097" spans="11:11">
      <c r="K32097"/>
    </row>
    <row r="32098" spans="11:11">
      <c r="K32098"/>
    </row>
    <row r="32099" spans="11:11">
      <c r="K32099"/>
    </row>
    <row r="32100" spans="11:11">
      <c r="K32100"/>
    </row>
    <row r="32101" spans="11:11">
      <c r="K32101"/>
    </row>
    <row r="32102" spans="11:11">
      <c r="K32102"/>
    </row>
    <row r="32103" spans="11:11">
      <c r="K32103"/>
    </row>
    <row r="32104" spans="11:11">
      <c r="K32104"/>
    </row>
    <row r="32105" spans="11:11">
      <c r="K32105"/>
    </row>
    <row r="32106" spans="11:11">
      <c r="K32106"/>
    </row>
    <row r="32107" spans="11:11">
      <c r="K32107"/>
    </row>
    <row r="32108" spans="11:11">
      <c r="K32108"/>
    </row>
    <row r="32109" spans="11:11">
      <c r="K32109"/>
    </row>
    <row r="32110" spans="11:11">
      <c r="K32110"/>
    </row>
    <row r="32111" spans="11:11">
      <c r="K32111"/>
    </row>
    <row r="32112" spans="11:11">
      <c r="K32112"/>
    </row>
    <row r="32113" spans="11:11">
      <c r="K32113"/>
    </row>
    <row r="32114" spans="11:11">
      <c r="K32114"/>
    </row>
    <row r="32115" spans="11:11">
      <c r="K32115"/>
    </row>
    <row r="32116" spans="11:11">
      <c r="K32116"/>
    </row>
    <row r="32117" spans="11:11">
      <c r="K32117"/>
    </row>
    <row r="32118" spans="11:11">
      <c r="K32118"/>
    </row>
    <row r="32119" spans="11:11">
      <c r="K32119"/>
    </row>
    <row r="32120" spans="11:11">
      <c r="K32120"/>
    </row>
    <row r="32121" spans="11:11">
      <c r="K32121"/>
    </row>
    <row r="32122" spans="11:11">
      <c r="K32122"/>
    </row>
    <row r="32123" spans="11:11">
      <c r="K32123"/>
    </row>
    <row r="32124" spans="11:11">
      <c r="K32124"/>
    </row>
    <row r="32125" spans="11:11">
      <c r="K32125"/>
    </row>
    <row r="32126" spans="11:11">
      <c r="K32126"/>
    </row>
    <row r="32127" spans="11:11">
      <c r="K32127"/>
    </row>
    <row r="32128" spans="11:11">
      <c r="K32128"/>
    </row>
    <row r="32129" spans="11:11">
      <c r="K32129"/>
    </row>
    <row r="32130" spans="11:11">
      <c r="K32130"/>
    </row>
    <row r="32131" spans="11:11">
      <c r="K32131"/>
    </row>
    <row r="32132" spans="11:11">
      <c r="K32132"/>
    </row>
    <row r="32133" spans="11:11">
      <c r="K32133"/>
    </row>
    <row r="32134" spans="11:11">
      <c r="K32134"/>
    </row>
    <row r="32135" spans="11:11">
      <c r="K32135"/>
    </row>
    <row r="32136" spans="11:11">
      <c r="K32136"/>
    </row>
    <row r="32137" spans="11:11">
      <c r="K32137"/>
    </row>
    <row r="32138" spans="11:11">
      <c r="K32138"/>
    </row>
    <row r="32139" spans="11:11">
      <c r="K32139"/>
    </row>
    <row r="32140" spans="11:11">
      <c r="K32140"/>
    </row>
    <row r="32141" spans="11:11">
      <c r="K32141"/>
    </row>
    <row r="32142" spans="11:11">
      <c r="K32142"/>
    </row>
    <row r="32143" spans="11:11">
      <c r="K32143"/>
    </row>
    <row r="32144" spans="11:11">
      <c r="K32144"/>
    </row>
    <row r="32145" spans="11:11">
      <c r="K32145"/>
    </row>
    <row r="32146" spans="11:11">
      <c r="K32146"/>
    </row>
    <row r="32147" spans="11:11">
      <c r="K32147"/>
    </row>
    <row r="32148" spans="11:11">
      <c r="K32148"/>
    </row>
    <row r="32149" spans="11:11">
      <c r="K32149"/>
    </row>
    <row r="32150" spans="11:11">
      <c r="K32150"/>
    </row>
    <row r="32151" spans="11:11">
      <c r="K32151"/>
    </row>
    <row r="32152" spans="11:11">
      <c r="K32152"/>
    </row>
    <row r="32153" spans="11:11">
      <c r="K32153"/>
    </row>
    <row r="32154" spans="11:11">
      <c r="K32154"/>
    </row>
    <row r="32155" spans="11:11">
      <c r="K32155"/>
    </row>
    <row r="32156" spans="11:11">
      <c r="K32156"/>
    </row>
    <row r="32157" spans="11:11">
      <c r="K32157"/>
    </row>
    <row r="32158" spans="11:11">
      <c r="K32158"/>
    </row>
    <row r="32159" spans="11:11">
      <c r="K32159"/>
    </row>
    <row r="32160" spans="11:11">
      <c r="K32160"/>
    </row>
    <row r="32161" spans="11:11">
      <c r="K32161"/>
    </row>
    <row r="32162" spans="11:11">
      <c r="K32162"/>
    </row>
    <row r="32163" spans="11:11">
      <c r="K32163"/>
    </row>
    <row r="32164" spans="11:11">
      <c r="K32164"/>
    </row>
    <row r="32165" spans="11:11">
      <c r="K32165"/>
    </row>
    <row r="32166" spans="11:11">
      <c r="K32166"/>
    </row>
    <row r="32167" spans="11:11">
      <c r="K32167"/>
    </row>
    <row r="32168" spans="11:11">
      <c r="K32168"/>
    </row>
    <row r="32169" spans="11:11">
      <c r="K32169"/>
    </row>
    <row r="32170" spans="11:11">
      <c r="K32170"/>
    </row>
    <row r="32171" spans="11:11">
      <c r="K32171"/>
    </row>
    <row r="32172" spans="11:11">
      <c r="K32172"/>
    </row>
    <row r="32173" spans="11:11">
      <c r="K32173"/>
    </row>
    <row r="32174" spans="11:11">
      <c r="K32174"/>
    </row>
    <row r="32175" spans="11:11">
      <c r="K32175"/>
    </row>
    <row r="32176" spans="11:11">
      <c r="K32176"/>
    </row>
    <row r="32177" spans="11:11">
      <c r="K32177"/>
    </row>
    <row r="32178" spans="11:11">
      <c r="K32178"/>
    </row>
    <row r="32179" spans="11:11">
      <c r="K32179"/>
    </row>
    <row r="32180" spans="11:11">
      <c r="K32180"/>
    </row>
    <row r="32181" spans="11:11">
      <c r="K32181"/>
    </row>
    <row r="32182" spans="11:11">
      <c r="K32182"/>
    </row>
    <row r="32183" spans="11:11">
      <c r="K32183"/>
    </row>
    <row r="32184" spans="11:11">
      <c r="K32184"/>
    </row>
    <row r="32185" spans="11:11">
      <c r="K32185"/>
    </row>
    <row r="32186" spans="11:11">
      <c r="K32186"/>
    </row>
    <row r="32187" spans="11:11">
      <c r="K32187"/>
    </row>
    <row r="32188" spans="11:11">
      <c r="K32188"/>
    </row>
    <row r="32189" spans="11:11">
      <c r="K32189"/>
    </row>
    <row r="32190" spans="11:11">
      <c r="K32190"/>
    </row>
    <row r="32191" spans="11:11">
      <c r="K32191"/>
    </row>
    <row r="32192" spans="11:11">
      <c r="K32192"/>
    </row>
    <row r="32193" spans="11:11">
      <c r="K32193"/>
    </row>
    <row r="32194" spans="11:11">
      <c r="K32194"/>
    </row>
    <row r="32195" spans="11:11">
      <c r="K32195"/>
    </row>
    <row r="32196" spans="11:11">
      <c r="K32196"/>
    </row>
    <row r="32197" spans="11:11">
      <c r="K32197"/>
    </row>
    <row r="32198" spans="11:11">
      <c r="K32198"/>
    </row>
    <row r="32199" spans="11:11">
      <c r="K32199"/>
    </row>
    <row r="32200" spans="11:11">
      <c r="K32200"/>
    </row>
    <row r="32201" spans="11:11">
      <c r="K32201"/>
    </row>
    <row r="32202" spans="11:11">
      <c r="K32202"/>
    </row>
    <row r="32203" spans="11:11">
      <c r="K32203"/>
    </row>
    <row r="32204" spans="11:11">
      <c r="K32204"/>
    </row>
    <row r="32205" spans="11:11">
      <c r="K32205"/>
    </row>
    <row r="32206" spans="11:11">
      <c r="K32206"/>
    </row>
    <row r="32207" spans="11:11">
      <c r="K32207"/>
    </row>
    <row r="32208" spans="11:11">
      <c r="K32208"/>
    </row>
    <row r="32209" spans="11:11">
      <c r="K32209"/>
    </row>
    <row r="32210" spans="11:11">
      <c r="K32210"/>
    </row>
    <row r="32211" spans="11:11">
      <c r="K32211"/>
    </row>
    <row r="32212" spans="11:11">
      <c r="K32212"/>
    </row>
    <row r="32213" spans="11:11">
      <c r="K32213"/>
    </row>
    <row r="32214" spans="11:11">
      <c r="K32214"/>
    </row>
    <row r="32215" spans="11:11">
      <c r="K32215"/>
    </row>
    <row r="32216" spans="11:11">
      <c r="K32216"/>
    </row>
    <row r="32217" spans="11:11">
      <c r="K32217"/>
    </row>
    <row r="32218" spans="11:11">
      <c r="K32218"/>
    </row>
    <row r="32219" spans="11:11">
      <c r="K32219"/>
    </row>
    <row r="32220" spans="11:11">
      <c r="K32220"/>
    </row>
    <row r="32221" spans="11:11">
      <c r="K32221"/>
    </row>
    <row r="32222" spans="11:11">
      <c r="K32222"/>
    </row>
    <row r="32223" spans="11:11">
      <c r="K32223"/>
    </row>
    <row r="32224" spans="11:11">
      <c r="K32224"/>
    </row>
    <row r="32225" spans="11:11">
      <c r="K32225"/>
    </row>
    <row r="32226" spans="11:11">
      <c r="K32226"/>
    </row>
    <row r="32227" spans="11:11">
      <c r="K32227"/>
    </row>
    <row r="32228" spans="11:11">
      <c r="K32228"/>
    </row>
    <row r="32229" spans="11:11">
      <c r="K32229"/>
    </row>
    <row r="32230" spans="11:11">
      <c r="K32230"/>
    </row>
    <row r="32231" spans="11:11">
      <c r="K32231"/>
    </row>
    <row r="32232" spans="11:11">
      <c r="K32232"/>
    </row>
    <row r="32233" spans="11:11">
      <c r="K32233"/>
    </row>
    <row r="32234" spans="11:11">
      <c r="K32234"/>
    </row>
    <row r="32235" spans="11:11">
      <c r="K32235"/>
    </row>
    <row r="32236" spans="11:11">
      <c r="K32236"/>
    </row>
    <row r="32237" spans="11:11">
      <c r="K32237"/>
    </row>
    <row r="32238" spans="11:11">
      <c r="K32238"/>
    </row>
    <row r="32239" spans="11:11">
      <c r="K32239"/>
    </row>
    <row r="32240" spans="11:11">
      <c r="K32240"/>
    </row>
    <row r="32241" spans="11:11">
      <c r="K32241"/>
    </row>
    <row r="32242" spans="11:11">
      <c r="K32242"/>
    </row>
    <row r="32243" spans="11:11">
      <c r="K32243"/>
    </row>
    <row r="32244" spans="11:11">
      <c r="K32244"/>
    </row>
    <row r="32245" spans="11:11">
      <c r="K32245"/>
    </row>
    <row r="32246" spans="11:11">
      <c r="K32246"/>
    </row>
    <row r="32247" spans="11:11">
      <c r="K32247"/>
    </row>
    <row r="32248" spans="11:11">
      <c r="K32248"/>
    </row>
    <row r="32249" spans="11:11">
      <c r="K32249"/>
    </row>
    <row r="32250" spans="11:11">
      <c r="K32250"/>
    </row>
    <row r="32251" spans="11:11">
      <c r="K32251"/>
    </row>
    <row r="32252" spans="11:11">
      <c r="K32252"/>
    </row>
    <row r="32253" spans="11:11">
      <c r="K32253"/>
    </row>
    <row r="32254" spans="11:11">
      <c r="K32254"/>
    </row>
    <row r="32255" spans="11:11">
      <c r="K32255"/>
    </row>
    <row r="32256" spans="11:11">
      <c r="K32256"/>
    </row>
    <row r="32257" spans="11:11">
      <c r="K32257"/>
    </row>
    <row r="32258" spans="11:11">
      <c r="K32258"/>
    </row>
    <row r="32259" spans="11:11">
      <c r="K32259"/>
    </row>
    <row r="32260" spans="11:11">
      <c r="K32260"/>
    </row>
    <row r="32261" spans="11:11">
      <c r="K32261"/>
    </row>
    <row r="32262" spans="11:11">
      <c r="K32262"/>
    </row>
    <row r="32263" spans="11:11">
      <c r="K32263"/>
    </row>
    <row r="32264" spans="11:11">
      <c r="K32264"/>
    </row>
    <row r="32265" spans="11:11">
      <c r="K32265"/>
    </row>
    <row r="32266" spans="11:11">
      <c r="K32266"/>
    </row>
    <row r="32267" spans="11:11">
      <c r="K32267"/>
    </row>
    <row r="32268" spans="11:11">
      <c r="K32268"/>
    </row>
    <row r="32269" spans="11:11">
      <c r="K32269"/>
    </row>
    <row r="32270" spans="11:11">
      <c r="K32270"/>
    </row>
    <row r="32271" spans="11:11">
      <c r="K32271"/>
    </row>
    <row r="32272" spans="11:11">
      <c r="K32272"/>
    </row>
    <row r="32273" spans="11:11">
      <c r="K32273"/>
    </row>
    <row r="32274" spans="11:11">
      <c r="K32274"/>
    </row>
    <row r="32275" spans="11:11">
      <c r="K32275"/>
    </row>
    <row r="32276" spans="11:11">
      <c r="K32276"/>
    </row>
    <row r="32277" spans="11:11">
      <c r="K32277"/>
    </row>
    <row r="32278" spans="11:11">
      <c r="K32278"/>
    </row>
    <row r="32279" spans="11:11">
      <c r="K32279"/>
    </row>
    <row r="32280" spans="11:11">
      <c r="K32280"/>
    </row>
    <row r="32281" spans="11:11">
      <c r="K32281"/>
    </row>
    <row r="32282" spans="11:11">
      <c r="K32282"/>
    </row>
    <row r="32283" spans="11:11">
      <c r="K32283"/>
    </row>
    <row r="32284" spans="11:11">
      <c r="K32284"/>
    </row>
    <row r="32285" spans="11:11">
      <c r="K32285"/>
    </row>
    <row r="32286" spans="11:11">
      <c r="K32286"/>
    </row>
    <row r="32287" spans="11:11">
      <c r="K32287"/>
    </row>
    <row r="32288" spans="11:11">
      <c r="K32288"/>
    </row>
    <row r="32289" spans="11:11">
      <c r="K32289"/>
    </row>
    <row r="32290" spans="11:11">
      <c r="K32290"/>
    </row>
    <row r="32291" spans="11:11">
      <c r="K32291"/>
    </row>
    <row r="32292" spans="11:11">
      <c r="K32292"/>
    </row>
    <row r="32293" spans="11:11">
      <c r="K32293"/>
    </row>
    <row r="32294" spans="11:11">
      <c r="K32294"/>
    </row>
    <row r="32295" spans="11:11">
      <c r="K32295"/>
    </row>
    <row r="32296" spans="11:11">
      <c r="K32296"/>
    </row>
    <row r="32297" spans="11:11">
      <c r="K32297"/>
    </row>
    <row r="32298" spans="11:11">
      <c r="K32298"/>
    </row>
    <row r="32299" spans="11:11">
      <c r="K32299"/>
    </row>
    <row r="32300" spans="11:11">
      <c r="K32300"/>
    </row>
    <row r="32301" spans="11:11">
      <c r="K32301"/>
    </row>
    <row r="32302" spans="11:11">
      <c r="K32302"/>
    </row>
    <row r="32303" spans="11:11">
      <c r="K32303"/>
    </row>
    <row r="32304" spans="11:11">
      <c r="K32304"/>
    </row>
    <row r="32305" spans="11:11">
      <c r="K32305"/>
    </row>
    <row r="32306" spans="11:11">
      <c r="K32306"/>
    </row>
    <row r="32307" spans="11:11">
      <c r="K32307"/>
    </row>
    <row r="32308" spans="11:11">
      <c r="K32308"/>
    </row>
    <row r="32309" spans="11:11">
      <c r="K32309"/>
    </row>
    <row r="32310" spans="11:11">
      <c r="K32310"/>
    </row>
    <row r="32311" spans="11:11">
      <c r="K32311"/>
    </row>
    <row r="32312" spans="11:11">
      <c r="K32312"/>
    </row>
    <row r="32313" spans="11:11">
      <c r="K32313"/>
    </row>
    <row r="32314" spans="11:11">
      <c r="K32314"/>
    </row>
    <row r="32315" spans="11:11">
      <c r="K32315"/>
    </row>
    <row r="32316" spans="11:11">
      <c r="K32316"/>
    </row>
    <row r="32317" spans="11:11">
      <c r="K32317"/>
    </row>
    <row r="32318" spans="11:11">
      <c r="K32318"/>
    </row>
    <row r="32319" spans="11:11">
      <c r="K32319"/>
    </row>
    <row r="32320" spans="11:11">
      <c r="K32320"/>
    </row>
    <row r="32321" spans="11:11">
      <c r="K32321"/>
    </row>
    <row r="32322" spans="11:11">
      <c r="K32322"/>
    </row>
    <row r="32323" spans="11:11">
      <c r="K32323"/>
    </row>
    <row r="32324" spans="11:11">
      <c r="K32324"/>
    </row>
    <row r="32325" spans="11:11">
      <c r="K32325"/>
    </row>
    <row r="32326" spans="11:11">
      <c r="K32326"/>
    </row>
    <row r="32327" spans="11:11">
      <c r="K32327"/>
    </row>
    <row r="32328" spans="11:11">
      <c r="K32328"/>
    </row>
    <row r="32329" spans="11:11">
      <c r="K32329"/>
    </row>
    <row r="32330" spans="11:11">
      <c r="K32330"/>
    </row>
    <row r="32331" spans="11:11">
      <c r="K32331"/>
    </row>
    <row r="32332" spans="11:11">
      <c r="K32332"/>
    </row>
    <row r="32333" spans="11:11">
      <c r="K32333"/>
    </row>
    <row r="32334" spans="11:11">
      <c r="K32334"/>
    </row>
    <row r="32335" spans="11:11">
      <c r="K32335"/>
    </row>
    <row r="32336" spans="11:11">
      <c r="K32336"/>
    </row>
    <row r="32337" spans="11:11">
      <c r="K32337"/>
    </row>
    <row r="32338" spans="11:11">
      <c r="K32338"/>
    </row>
    <row r="32339" spans="11:11">
      <c r="K32339"/>
    </row>
    <row r="32340" spans="11:11">
      <c r="K32340"/>
    </row>
    <row r="32341" spans="11:11">
      <c r="K32341"/>
    </row>
    <row r="32342" spans="11:11">
      <c r="K32342"/>
    </row>
    <row r="32343" spans="11:11">
      <c r="K32343"/>
    </row>
    <row r="32344" spans="11:11">
      <c r="K32344"/>
    </row>
    <row r="32345" spans="11:11">
      <c r="K32345"/>
    </row>
    <row r="32346" spans="11:11">
      <c r="K32346"/>
    </row>
    <row r="32347" spans="11:11">
      <c r="K32347"/>
    </row>
    <row r="32348" spans="11:11">
      <c r="K32348"/>
    </row>
    <row r="32349" spans="11:11">
      <c r="K32349"/>
    </row>
    <row r="32350" spans="11:11">
      <c r="K32350"/>
    </row>
    <row r="32351" spans="11:11">
      <c r="K32351"/>
    </row>
    <row r="32352" spans="11:11">
      <c r="K32352"/>
    </row>
    <row r="32353" spans="11:11">
      <c r="K32353"/>
    </row>
    <row r="32354" spans="11:11">
      <c r="K32354"/>
    </row>
    <row r="32355" spans="11:11">
      <c r="K32355"/>
    </row>
    <row r="32356" spans="11:11">
      <c r="K32356"/>
    </row>
    <row r="32357" spans="11:11">
      <c r="K32357"/>
    </row>
    <row r="32358" spans="11:11">
      <c r="K32358"/>
    </row>
    <row r="32359" spans="11:11">
      <c r="K32359"/>
    </row>
    <row r="32360" spans="11:11">
      <c r="K32360"/>
    </row>
    <row r="32361" spans="11:11">
      <c r="K32361"/>
    </row>
    <row r="32362" spans="11:11">
      <c r="K32362"/>
    </row>
    <row r="32363" spans="11:11">
      <c r="K32363"/>
    </row>
    <row r="32364" spans="11:11">
      <c r="K32364"/>
    </row>
    <row r="32365" spans="11:11">
      <c r="K32365"/>
    </row>
    <row r="32366" spans="11:11">
      <c r="K32366"/>
    </row>
    <row r="32367" spans="11:11">
      <c r="K32367"/>
    </row>
    <row r="32368" spans="11:11">
      <c r="K32368"/>
    </row>
    <row r="32369" spans="11:11">
      <c r="K32369"/>
    </row>
    <row r="32370" spans="11:11">
      <c r="K32370"/>
    </row>
    <row r="32371" spans="11:11">
      <c r="K32371"/>
    </row>
    <row r="32372" spans="11:11">
      <c r="K32372"/>
    </row>
    <row r="32373" spans="11:11">
      <c r="K32373"/>
    </row>
    <row r="32374" spans="11:11">
      <c r="K32374"/>
    </row>
    <row r="32375" spans="11:11">
      <c r="K32375"/>
    </row>
    <row r="32376" spans="11:11">
      <c r="K32376"/>
    </row>
    <row r="32377" spans="11:11">
      <c r="K32377"/>
    </row>
    <row r="32378" spans="11:11">
      <c r="K32378"/>
    </row>
    <row r="32379" spans="11:11">
      <c r="K32379"/>
    </row>
    <row r="32380" spans="11:11">
      <c r="K32380"/>
    </row>
    <row r="32381" spans="11:11">
      <c r="K32381"/>
    </row>
    <row r="32382" spans="11:11">
      <c r="K32382"/>
    </row>
    <row r="32383" spans="11:11">
      <c r="K32383"/>
    </row>
    <row r="32384" spans="11:11">
      <c r="K32384"/>
    </row>
    <row r="32385" spans="11:11">
      <c r="K32385"/>
    </row>
    <row r="32386" spans="11:11">
      <c r="K32386"/>
    </row>
    <row r="32387" spans="11:11">
      <c r="K32387"/>
    </row>
    <row r="32388" spans="11:11">
      <c r="K32388"/>
    </row>
    <row r="32389" spans="11:11">
      <c r="K32389"/>
    </row>
    <row r="32390" spans="11:11">
      <c r="K32390"/>
    </row>
    <row r="32391" spans="11:11">
      <c r="K32391"/>
    </row>
    <row r="32392" spans="11:11">
      <c r="K32392"/>
    </row>
    <row r="32393" spans="11:11">
      <c r="K32393"/>
    </row>
    <row r="32394" spans="11:11">
      <c r="K32394"/>
    </row>
    <row r="32395" spans="11:11">
      <c r="K32395"/>
    </row>
    <row r="32396" spans="11:11">
      <c r="K32396"/>
    </row>
    <row r="32397" spans="11:11">
      <c r="K32397"/>
    </row>
    <row r="32398" spans="11:11">
      <c r="K32398"/>
    </row>
    <row r="32399" spans="11:11">
      <c r="K32399"/>
    </row>
    <row r="32400" spans="11:11">
      <c r="K32400"/>
    </row>
    <row r="32401" spans="11:11">
      <c r="K32401"/>
    </row>
    <row r="32402" spans="11:11">
      <c r="K32402"/>
    </row>
    <row r="32403" spans="11:11">
      <c r="K32403"/>
    </row>
    <row r="32404" spans="11:11">
      <c r="K32404"/>
    </row>
    <row r="32405" spans="11:11">
      <c r="K32405"/>
    </row>
    <row r="32406" spans="11:11">
      <c r="K32406"/>
    </row>
    <row r="32407" spans="11:11">
      <c r="K32407"/>
    </row>
    <row r="32408" spans="11:11">
      <c r="K32408"/>
    </row>
    <row r="32409" spans="11:11">
      <c r="K32409"/>
    </row>
    <row r="32410" spans="11:11">
      <c r="K32410"/>
    </row>
    <row r="32411" spans="11:11">
      <c r="K32411"/>
    </row>
    <row r="32412" spans="11:11">
      <c r="K32412"/>
    </row>
    <row r="32413" spans="11:11">
      <c r="K32413"/>
    </row>
    <row r="32414" spans="11:11">
      <c r="K32414"/>
    </row>
    <row r="32415" spans="11:11">
      <c r="K32415"/>
    </row>
    <row r="32416" spans="11:11">
      <c r="K32416"/>
    </row>
    <row r="32417" spans="11:11">
      <c r="K32417"/>
    </row>
    <row r="32418" spans="11:11">
      <c r="K32418"/>
    </row>
    <row r="32419" spans="11:11">
      <c r="K32419"/>
    </row>
    <row r="32420" spans="11:11">
      <c r="K32420"/>
    </row>
    <row r="32421" spans="11:11">
      <c r="K32421"/>
    </row>
    <row r="32422" spans="11:11">
      <c r="K32422"/>
    </row>
    <row r="32423" spans="11:11">
      <c r="K32423"/>
    </row>
    <row r="32424" spans="11:11">
      <c r="K32424"/>
    </row>
    <row r="32425" spans="11:11">
      <c r="K32425"/>
    </row>
    <row r="32426" spans="11:11">
      <c r="K32426"/>
    </row>
    <row r="32427" spans="11:11">
      <c r="K32427"/>
    </row>
    <row r="32428" spans="11:11">
      <c r="K32428"/>
    </row>
    <row r="32429" spans="11:11">
      <c r="K32429"/>
    </row>
    <row r="32430" spans="11:11">
      <c r="K32430"/>
    </row>
    <row r="32431" spans="11:11">
      <c r="K32431"/>
    </row>
    <row r="32432" spans="11:11">
      <c r="K32432"/>
    </row>
    <row r="32433" spans="11:11">
      <c r="K32433"/>
    </row>
    <row r="32434" spans="11:11">
      <c r="K32434"/>
    </row>
    <row r="32435" spans="11:11">
      <c r="K32435"/>
    </row>
    <row r="32436" spans="11:11">
      <c r="K32436"/>
    </row>
    <row r="32437" spans="11:11">
      <c r="K32437"/>
    </row>
    <row r="32438" spans="11:11">
      <c r="K32438"/>
    </row>
    <row r="32439" spans="11:11">
      <c r="K32439"/>
    </row>
    <row r="32440" spans="11:11">
      <c r="K32440"/>
    </row>
    <row r="32441" spans="11:11">
      <c r="K32441"/>
    </row>
    <row r="32442" spans="11:11">
      <c r="K32442"/>
    </row>
    <row r="32443" spans="11:11">
      <c r="K32443"/>
    </row>
    <row r="32444" spans="11:11">
      <c r="K32444"/>
    </row>
    <row r="32445" spans="11:11">
      <c r="K32445"/>
    </row>
    <row r="32446" spans="11:11">
      <c r="K32446"/>
    </row>
    <row r="32447" spans="11:11">
      <c r="K32447"/>
    </row>
    <row r="32448" spans="11:11">
      <c r="K32448"/>
    </row>
    <row r="32449" spans="11:11">
      <c r="K32449"/>
    </row>
    <row r="32450" spans="11:11">
      <c r="K32450"/>
    </row>
    <row r="32451" spans="11:11">
      <c r="K32451"/>
    </row>
    <row r="32452" spans="11:11">
      <c r="K32452"/>
    </row>
    <row r="32453" spans="11:11">
      <c r="K32453"/>
    </row>
    <row r="32454" spans="11:11">
      <c r="K32454"/>
    </row>
    <row r="32455" spans="11:11">
      <c r="K32455"/>
    </row>
    <row r="32456" spans="11:11">
      <c r="K32456"/>
    </row>
    <row r="32457" spans="11:11">
      <c r="K32457"/>
    </row>
    <row r="32458" spans="11:11">
      <c r="K32458"/>
    </row>
    <row r="32459" spans="11:11">
      <c r="K32459"/>
    </row>
    <row r="32460" spans="11:11">
      <c r="K32460"/>
    </row>
    <row r="32461" spans="11:11">
      <c r="K32461"/>
    </row>
    <row r="32462" spans="11:11">
      <c r="K32462"/>
    </row>
    <row r="32463" spans="11:11">
      <c r="K32463"/>
    </row>
    <row r="32464" spans="11:11">
      <c r="K32464"/>
    </row>
    <row r="32465" spans="11:11">
      <c r="K32465"/>
    </row>
    <row r="32466" spans="11:11">
      <c r="K32466"/>
    </row>
    <row r="32467" spans="11:11">
      <c r="K32467"/>
    </row>
    <row r="32468" spans="11:11">
      <c r="K32468"/>
    </row>
    <row r="32469" spans="11:11">
      <c r="K32469"/>
    </row>
    <row r="32470" spans="11:11">
      <c r="K32470"/>
    </row>
    <row r="32471" spans="11:11">
      <c r="K32471"/>
    </row>
    <row r="32472" spans="11:11">
      <c r="K32472"/>
    </row>
    <row r="32473" spans="11:11">
      <c r="K32473"/>
    </row>
    <row r="32474" spans="11:11">
      <c r="K32474"/>
    </row>
    <row r="32475" spans="11:11">
      <c r="K32475"/>
    </row>
    <row r="32476" spans="11:11">
      <c r="K32476"/>
    </row>
    <row r="32477" spans="11:11">
      <c r="K32477"/>
    </row>
    <row r="32478" spans="11:11">
      <c r="K32478"/>
    </row>
    <row r="32479" spans="11:11">
      <c r="K32479"/>
    </row>
    <row r="32480" spans="11:11">
      <c r="K32480"/>
    </row>
    <row r="32481" spans="11:11">
      <c r="K32481"/>
    </row>
    <row r="32482" spans="11:11">
      <c r="K32482"/>
    </row>
    <row r="32483" spans="11:11">
      <c r="K32483"/>
    </row>
    <row r="32484" spans="11:11">
      <c r="K32484"/>
    </row>
    <row r="32485" spans="11:11">
      <c r="K32485"/>
    </row>
    <row r="32486" spans="11:11">
      <c r="K32486"/>
    </row>
    <row r="32487" spans="11:11">
      <c r="K32487"/>
    </row>
    <row r="32488" spans="11:11">
      <c r="K32488"/>
    </row>
    <row r="32489" spans="11:11">
      <c r="K32489"/>
    </row>
    <row r="32490" spans="11:11">
      <c r="K32490"/>
    </row>
    <row r="32491" spans="11:11">
      <c r="K32491"/>
    </row>
    <row r="32492" spans="11:11">
      <c r="K32492"/>
    </row>
    <row r="32493" spans="11:11">
      <c r="K32493"/>
    </row>
    <row r="32494" spans="11:11">
      <c r="K32494"/>
    </row>
    <row r="32495" spans="11:11">
      <c r="K32495"/>
    </row>
    <row r="32496" spans="11:11">
      <c r="K32496"/>
    </row>
    <row r="32497" spans="11:11">
      <c r="K32497"/>
    </row>
    <row r="32498" spans="11:11">
      <c r="K32498"/>
    </row>
    <row r="32499" spans="11:11">
      <c r="K32499"/>
    </row>
    <row r="32500" spans="11:11">
      <c r="K32500"/>
    </row>
    <row r="32501" spans="11:11">
      <c r="K32501"/>
    </row>
    <row r="32502" spans="11:11">
      <c r="K32502"/>
    </row>
    <row r="32503" spans="11:11">
      <c r="K32503"/>
    </row>
    <row r="32504" spans="11:11">
      <c r="K32504"/>
    </row>
    <row r="32505" spans="11:11">
      <c r="K32505"/>
    </row>
    <row r="32506" spans="11:11">
      <c r="K32506"/>
    </row>
    <row r="32507" spans="11:11">
      <c r="K32507"/>
    </row>
    <row r="32508" spans="11:11">
      <c r="K32508"/>
    </row>
    <row r="32509" spans="11:11">
      <c r="K32509"/>
    </row>
    <row r="32510" spans="11:11">
      <c r="K32510"/>
    </row>
    <row r="32511" spans="11:11">
      <c r="K32511"/>
    </row>
    <row r="32512" spans="11:11">
      <c r="K32512"/>
    </row>
    <row r="32513" spans="11:11">
      <c r="K32513"/>
    </row>
    <row r="32514" spans="11:11">
      <c r="K32514"/>
    </row>
    <row r="32515" spans="11:11">
      <c r="K32515"/>
    </row>
    <row r="32516" spans="11:11">
      <c r="K32516"/>
    </row>
    <row r="32517" spans="11:11">
      <c r="K32517"/>
    </row>
    <row r="32518" spans="11:11">
      <c r="K32518"/>
    </row>
    <row r="32519" spans="11:11">
      <c r="K32519"/>
    </row>
    <row r="32520" spans="11:11">
      <c r="K32520"/>
    </row>
    <row r="32521" spans="11:11">
      <c r="K32521"/>
    </row>
    <row r="32522" spans="11:11">
      <c r="K32522"/>
    </row>
    <row r="32523" spans="11:11">
      <c r="K32523"/>
    </row>
    <row r="32524" spans="11:11">
      <c r="K32524"/>
    </row>
    <row r="32525" spans="11:11">
      <c r="K32525"/>
    </row>
    <row r="32526" spans="11:11">
      <c r="K32526"/>
    </row>
    <row r="32527" spans="11:11">
      <c r="K32527"/>
    </row>
    <row r="32528" spans="11:11">
      <c r="K32528"/>
    </row>
    <row r="32529" spans="11:11">
      <c r="K32529"/>
    </row>
    <row r="32530" spans="11:11">
      <c r="K32530"/>
    </row>
    <row r="32531" spans="11:11">
      <c r="K32531"/>
    </row>
    <row r="32532" spans="11:11">
      <c r="K32532"/>
    </row>
    <row r="32533" spans="11:11">
      <c r="K32533"/>
    </row>
    <row r="32534" spans="11:11">
      <c r="K32534"/>
    </row>
    <row r="32535" spans="11:11">
      <c r="K32535"/>
    </row>
    <row r="32536" spans="11:11">
      <c r="K32536"/>
    </row>
    <row r="32537" spans="11:11">
      <c r="K32537"/>
    </row>
    <row r="32538" spans="11:11">
      <c r="K32538"/>
    </row>
    <row r="32539" spans="11:11">
      <c r="K32539"/>
    </row>
    <row r="32540" spans="11:11">
      <c r="K32540"/>
    </row>
    <row r="32541" spans="11:11">
      <c r="K32541"/>
    </row>
    <row r="32542" spans="11:11">
      <c r="K32542"/>
    </row>
    <row r="32543" spans="11:11">
      <c r="K32543"/>
    </row>
    <row r="32544" spans="11:11">
      <c r="K32544"/>
    </row>
    <row r="32545" spans="11:11">
      <c r="K32545"/>
    </row>
    <row r="32546" spans="11:11">
      <c r="K32546"/>
    </row>
    <row r="32547" spans="11:11">
      <c r="K32547"/>
    </row>
    <row r="32548" spans="11:11">
      <c r="K32548"/>
    </row>
    <row r="32549" spans="11:11">
      <c r="K32549"/>
    </row>
    <row r="32550" spans="11:11">
      <c r="K32550"/>
    </row>
    <row r="32551" spans="11:11">
      <c r="K32551"/>
    </row>
    <row r="32552" spans="11:11">
      <c r="K32552"/>
    </row>
    <row r="32553" spans="11:11">
      <c r="K32553"/>
    </row>
    <row r="32554" spans="11:11">
      <c r="K32554"/>
    </row>
    <row r="32555" spans="11:11">
      <c r="K32555"/>
    </row>
    <row r="32556" spans="11:11">
      <c r="K32556"/>
    </row>
    <row r="32557" spans="11:11">
      <c r="K32557"/>
    </row>
    <row r="32558" spans="11:11">
      <c r="K32558"/>
    </row>
    <row r="32559" spans="11:11">
      <c r="K32559"/>
    </row>
    <row r="32560" spans="11:11">
      <c r="K32560"/>
    </row>
    <row r="32561" spans="11:11">
      <c r="K32561"/>
    </row>
    <row r="32562" spans="11:11">
      <c r="K32562"/>
    </row>
    <row r="32563" spans="11:11">
      <c r="K32563"/>
    </row>
    <row r="32564" spans="11:11">
      <c r="K32564"/>
    </row>
    <row r="32565" spans="11:11">
      <c r="K32565"/>
    </row>
    <row r="32566" spans="11:11">
      <c r="K32566"/>
    </row>
    <row r="32567" spans="11:11">
      <c r="K32567"/>
    </row>
    <row r="32568" spans="11:11">
      <c r="K32568"/>
    </row>
    <row r="32569" spans="11:11">
      <c r="K32569"/>
    </row>
    <row r="32570" spans="11:11">
      <c r="K32570"/>
    </row>
    <row r="32571" spans="11:11">
      <c r="K32571"/>
    </row>
    <row r="32572" spans="11:11">
      <c r="K32572"/>
    </row>
    <row r="32573" spans="11:11">
      <c r="K32573"/>
    </row>
    <row r="32574" spans="11:11">
      <c r="K32574"/>
    </row>
    <row r="32575" spans="11:11">
      <c r="K32575"/>
    </row>
    <row r="32576" spans="11:11">
      <c r="K32576"/>
    </row>
    <row r="32577" spans="11:11">
      <c r="K32577"/>
    </row>
    <row r="32578" spans="11:11">
      <c r="K32578"/>
    </row>
    <row r="32579" spans="11:11">
      <c r="K32579"/>
    </row>
    <row r="32580" spans="11:11">
      <c r="K32580"/>
    </row>
    <row r="32581" spans="11:11">
      <c r="K32581"/>
    </row>
    <row r="32582" spans="11:11">
      <c r="K32582"/>
    </row>
    <row r="32583" spans="11:11">
      <c r="K32583"/>
    </row>
    <row r="32584" spans="11:11">
      <c r="K32584"/>
    </row>
    <row r="32585" spans="11:11">
      <c r="K32585"/>
    </row>
    <row r="32586" spans="11:11">
      <c r="K32586"/>
    </row>
    <row r="32587" spans="11:11">
      <c r="K32587"/>
    </row>
    <row r="32588" spans="11:11">
      <c r="K32588"/>
    </row>
    <row r="32589" spans="11:11">
      <c r="K32589"/>
    </row>
    <row r="32590" spans="11:11">
      <c r="K32590"/>
    </row>
    <row r="32591" spans="11:11">
      <c r="K32591"/>
    </row>
    <row r="32592" spans="11:11">
      <c r="K32592"/>
    </row>
    <row r="32593" spans="11:11">
      <c r="K32593"/>
    </row>
    <row r="32594" spans="11:11">
      <c r="K32594"/>
    </row>
    <row r="32595" spans="11:11">
      <c r="K32595"/>
    </row>
    <row r="32596" spans="11:11">
      <c r="K32596"/>
    </row>
    <row r="32597" spans="11:11">
      <c r="K32597"/>
    </row>
    <row r="32598" spans="11:11">
      <c r="K32598"/>
    </row>
    <row r="32599" spans="11:11">
      <c r="K32599"/>
    </row>
    <row r="32600" spans="11:11">
      <c r="K32600"/>
    </row>
    <row r="32601" spans="11:11">
      <c r="K32601"/>
    </row>
    <row r="32602" spans="11:11">
      <c r="K32602"/>
    </row>
    <row r="32603" spans="11:11">
      <c r="K32603"/>
    </row>
    <row r="32604" spans="11:11">
      <c r="K32604"/>
    </row>
    <row r="32605" spans="11:11">
      <c r="K32605"/>
    </row>
    <row r="32606" spans="11:11">
      <c r="K32606"/>
    </row>
    <row r="32607" spans="11:11">
      <c r="K32607"/>
    </row>
    <row r="32608" spans="11:11">
      <c r="K32608"/>
    </row>
    <row r="32609" spans="11:11">
      <c r="K32609"/>
    </row>
    <row r="32610" spans="11:11">
      <c r="K32610"/>
    </row>
    <row r="32611" spans="11:11">
      <c r="K32611"/>
    </row>
    <row r="32612" spans="11:11">
      <c r="K32612"/>
    </row>
    <row r="32613" spans="11:11">
      <c r="K32613"/>
    </row>
    <row r="32614" spans="11:11">
      <c r="K32614"/>
    </row>
    <row r="32615" spans="11:11">
      <c r="K32615"/>
    </row>
    <row r="32616" spans="11:11">
      <c r="K32616"/>
    </row>
    <row r="32617" spans="11:11">
      <c r="K32617"/>
    </row>
    <row r="32618" spans="11:11">
      <c r="K32618"/>
    </row>
    <row r="32619" spans="11:11">
      <c r="K32619"/>
    </row>
    <row r="32620" spans="11:11">
      <c r="K32620"/>
    </row>
    <row r="32621" spans="11:11">
      <c r="K32621"/>
    </row>
    <row r="32622" spans="11:11">
      <c r="K32622"/>
    </row>
    <row r="32623" spans="11:11">
      <c r="K32623"/>
    </row>
    <row r="32624" spans="11:11">
      <c r="K32624"/>
    </row>
    <row r="32625" spans="11:11">
      <c r="K32625"/>
    </row>
    <row r="32626" spans="11:11">
      <c r="K32626"/>
    </row>
    <row r="32627" spans="11:11">
      <c r="K32627"/>
    </row>
    <row r="32628" spans="11:11">
      <c r="K32628"/>
    </row>
    <row r="32629" spans="11:11">
      <c r="K32629"/>
    </row>
    <row r="32630" spans="11:11">
      <c r="K32630"/>
    </row>
    <row r="32631" spans="11:11">
      <c r="K32631"/>
    </row>
    <row r="32632" spans="11:11">
      <c r="K32632"/>
    </row>
    <row r="32633" spans="11:11">
      <c r="K32633"/>
    </row>
    <row r="32634" spans="11:11">
      <c r="K32634"/>
    </row>
    <row r="32635" spans="11:11">
      <c r="K32635"/>
    </row>
    <row r="32636" spans="11:11">
      <c r="K32636"/>
    </row>
    <row r="32637" spans="11:11">
      <c r="K32637"/>
    </row>
    <row r="32638" spans="11:11">
      <c r="K32638"/>
    </row>
    <row r="32639" spans="11:11">
      <c r="K32639"/>
    </row>
    <row r="32640" spans="11:11">
      <c r="K32640"/>
    </row>
    <row r="32641" spans="11:11">
      <c r="K32641"/>
    </row>
    <row r="32642" spans="11:11">
      <c r="K32642"/>
    </row>
    <row r="32643" spans="11:11">
      <c r="K32643"/>
    </row>
    <row r="32644" spans="11:11">
      <c r="K32644"/>
    </row>
    <row r="32645" spans="11:11">
      <c r="K32645"/>
    </row>
    <row r="32646" spans="11:11">
      <c r="K32646"/>
    </row>
    <row r="32647" spans="11:11">
      <c r="K32647"/>
    </row>
    <row r="32648" spans="11:11">
      <c r="K32648"/>
    </row>
    <row r="32649" spans="11:11">
      <c r="K32649"/>
    </row>
    <row r="32650" spans="11:11">
      <c r="K32650"/>
    </row>
    <row r="32651" spans="11:11">
      <c r="K32651"/>
    </row>
    <row r="32652" spans="11:11">
      <c r="K32652"/>
    </row>
    <row r="32653" spans="11:11">
      <c r="K32653"/>
    </row>
    <row r="32654" spans="11:11">
      <c r="K32654"/>
    </row>
    <row r="32655" spans="11:11">
      <c r="K32655"/>
    </row>
    <row r="32656" spans="11:11">
      <c r="K32656"/>
    </row>
    <row r="32657" spans="11:11">
      <c r="K32657"/>
    </row>
    <row r="32658" spans="11:11">
      <c r="K32658"/>
    </row>
    <row r="32659" spans="11:11">
      <c r="K32659"/>
    </row>
    <row r="32660" spans="11:11">
      <c r="K32660"/>
    </row>
    <row r="32661" spans="11:11">
      <c r="K32661"/>
    </row>
    <row r="32662" spans="11:11">
      <c r="K32662"/>
    </row>
    <row r="32663" spans="11:11">
      <c r="K32663"/>
    </row>
    <row r="32664" spans="11:11">
      <c r="K32664"/>
    </row>
    <row r="32665" spans="11:11">
      <c r="K32665"/>
    </row>
    <row r="32666" spans="11:11">
      <c r="K32666"/>
    </row>
    <row r="32667" spans="11:11">
      <c r="K32667"/>
    </row>
    <row r="32668" spans="11:11">
      <c r="K32668"/>
    </row>
    <row r="32669" spans="11:11">
      <c r="K32669"/>
    </row>
    <row r="32670" spans="11:11">
      <c r="K32670"/>
    </row>
    <row r="32671" spans="11:11">
      <c r="K32671"/>
    </row>
    <row r="32672" spans="11:11">
      <c r="K32672"/>
    </row>
    <row r="32673" spans="11:11">
      <c r="K32673"/>
    </row>
    <row r="32674" spans="11:11">
      <c r="K32674"/>
    </row>
    <row r="32675" spans="11:11">
      <c r="K32675"/>
    </row>
    <row r="32676" spans="11:11">
      <c r="K32676"/>
    </row>
    <row r="32677" spans="11:11">
      <c r="K32677"/>
    </row>
    <row r="32678" spans="11:11">
      <c r="K32678"/>
    </row>
    <row r="32679" spans="11:11">
      <c r="K32679"/>
    </row>
    <row r="32680" spans="11:11">
      <c r="K32680"/>
    </row>
    <row r="32681" spans="11:11">
      <c r="K32681"/>
    </row>
    <row r="32682" spans="11:11">
      <c r="K32682"/>
    </row>
    <row r="32683" spans="11:11">
      <c r="K32683"/>
    </row>
    <row r="32684" spans="11:11">
      <c r="K32684"/>
    </row>
    <row r="32685" spans="11:11">
      <c r="K32685"/>
    </row>
    <row r="32686" spans="11:11">
      <c r="K32686"/>
    </row>
    <row r="32687" spans="11:11">
      <c r="K32687"/>
    </row>
    <row r="32688" spans="11:11">
      <c r="K32688"/>
    </row>
    <row r="32689" spans="11:11">
      <c r="K32689"/>
    </row>
    <row r="32690" spans="11:11">
      <c r="K32690"/>
    </row>
    <row r="32691" spans="11:11">
      <c r="K32691"/>
    </row>
    <row r="32692" spans="11:11">
      <c r="K32692"/>
    </row>
    <row r="32693" spans="11:11">
      <c r="K32693"/>
    </row>
    <row r="32694" spans="11:11">
      <c r="K32694"/>
    </row>
    <row r="32695" spans="11:11">
      <c r="K32695"/>
    </row>
    <row r="32696" spans="11:11">
      <c r="K32696"/>
    </row>
    <row r="32697" spans="11:11">
      <c r="K32697"/>
    </row>
    <row r="32698" spans="11:11">
      <c r="K32698"/>
    </row>
    <row r="32699" spans="11:11">
      <c r="K32699"/>
    </row>
    <row r="32700" spans="11:11">
      <c r="K32700"/>
    </row>
    <row r="32701" spans="11:11">
      <c r="K32701"/>
    </row>
    <row r="32702" spans="11:11">
      <c r="K32702"/>
    </row>
    <row r="32703" spans="11:11">
      <c r="K32703"/>
    </row>
    <row r="32704" spans="11:11">
      <c r="K32704"/>
    </row>
    <row r="32705" spans="11:11">
      <c r="K32705"/>
    </row>
    <row r="32706" spans="11:11">
      <c r="K32706"/>
    </row>
    <row r="32707" spans="11:11">
      <c r="K32707"/>
    </row>
    <row r="32708" spans="11:11">
      <c r="K32708"/>
    </row>
    <row r="32709" spans="11:11">
      <c r="K32709"/>
    </row>
    <row r="32710" spans="11:11">
      <c r="K32710"/>
    </row>
    <row r="32711" spans="11:11">
      <c r="K32711"/>
    </row>
    <row r="32712" spans="11:11">
      <c r="K32712"/>
    </row>
    <row r="32713" spans="11:11">
      <c r="K32713"/>
    </row>
    <row r="32714" spans="11:11">
      <c r="K32714"/>
    </row>
    <row r="32715" spans="11:11">
      <c r="K32715"/>
    </row>
    <row r="32716" spans="11:11">
      <c r="K32716"/>
    </row>
    <row r="32717" spans="11:11">
      <c r="K32717"/>
    </row>
    <row r="32718" spans="11:11">
      <c r="K32718"/>
    </row>
    <row r="32719" spans="11:11">
      <c r="K32719"/>
    </row>
    <row r="32720" spans="11:11">
      <c r="K32720"/>
    </row>
    <row r="32721" spans="11:11">
      <c r="K32721"/>
    </row>
    <row r="32722" spans="11:11">
      <c r="K32722"/>
    </row>
    <row r="32723" spans="11:11">
      <c r="K32723"/>
    </row>
    <row r="32724" spans="11:11">
      <c r="K32724"/>
    </row>
    <row r="32725" spans="11:11">
      <c r="K32725"/>
    </row>
    <row r="32726" spans="11:11">
      <c r="K32726"/>
    </row>
    <row r="32727" spans="11:11">
      <c r="K32727"/>
    </row>
    <row r="32728" spans="11:11">
      <c r="K32728"/>
    </row>
    <row r="32729" spans="11:11">
      <c r="K32729"/>
    </row>
    <row r="32730" spans="11:11">
      <c r="K32730"/>
    </row>
    <row r="32731" spans="11:11">
      <c r="K32731"/>
    </row>
    <row r="32732" spans="11:11">
      <c r="K32732"/>
    </row>
    <row r="32733" spans="11:11">
      <c r="K32733"/>
    </row>
    <row r="32734" spans="11:11">
      <c r="K32734"/>
    </row>
    <row r="32735" spans="11:11">
      <c r="K32735"/>
    </row>
    <row r="32736" spans="11:11">
      <c r="K32736"/>
    </row>
    <row r="32737" spans="11:11">
      <c r="K32737"/>
    </row>
    <row r="32738" spans="11:11">
      <c r="K32738"/>
    </row>
    <row r="32739" spans="11:11">
      <c r="K32739"/>
    </row>
    <row r="32740" spans="11:11">
      <c r="K32740"/>
    </row>
    <row r="32741" spans="11:11">
      <c r="K32741"/>
    </row>
    <row r="32742" spans="11:11">
      <c r="K32742"/>
    </row>
    <row r="32743" spans="11:11">
      <c r="K32743"/>
    </row>
    <row r="32744" spans="11:11">
      <c r="K32744"/>
    </row>
    <row r="32745" spans="11:11">
      <c r="K32745"/>
    </row>
    <row r="32746" spans="11:11">
      <c r="K32746"/>
    </row>
    <row r="32747" spans="11:11">
      <c r="K32747"/>
    </row>
    <row r="32748" spans="11:11">
      <c r="K32748"/>
    </row>
    <row r="32749" spans="11:11">
      <c r="K32749"/>
    </row>
    <row r="32750" spans="11:11">
      <c r="K32750"/>
    </row>
    <row r="32751" spans="11:11">
      <c r="K32751"/>
    </row>
    <row r="32752" spans="11:11">
      <c r="K32752"/>
    </row>
    <row r="32753" spans="11:11">
      <c r="K32753"/>
    </row>
    <row r="32754" spans="11:11">
      <c r="K32754"/>
    </row>
    <row r="32755" spans="11:11">
      <c r="K32755"/>
    </row>
    <row r="32756" spans="11:11">
      <c r="K32756"/>
    </row>
    <row r="32757" spans="11:11">
      <c r="K32757"/>
    </row>
    <row r="32758" spans="11:11">
      <c r="K32758"/>
    </row>
    <row r="32759" spans="11:11">
      <c r="K32759"/>
    </row>
    <row r="32760" spans="11:11">
      <c r="K32760"/>
    </row>
    <row r="32761" spans="11:11">
      <c r="K32761"/>
    </row>
    <row r="32762" spans="11:11">
      <c r="K32762"/>
    </row>
    <row r="32763" spans="11:11">
      <c r="K32763"/>
    </row>
    <row r="32764" spans="11:11">
      <c r="K32764"/>
    </row>
    <row r="32765" spans="11:11">
      <c r="K32765"/>
    </row>
    <row r="32766" spans="11:11">
      <c r="K32766"/>
    </row>
    <row r="32767" spans="11:11">
      <c r="K32767"/>
    </row>
    <row r="32768" spans="11:11">
      <c r="K32768"/>
    </row>
    <row r="32769" spans="11:11">
      <c r="K32769"/>
    </row>
    <row r="32770" spans="11:11">
      <c r="K32770"/>
    </row>
    <row r="32771" spans="11:11">
      <c r="K32771"/>
    </row>
    <row r="32772" spans="11:11">
      <c r="K32772"/>
    </row>
    <row r="32773" spans="11:11">
      <c r="K32773"/>
    </row>
    <row r="32774" spans="11:11">
      <c r="K32774"/>
    </row>
    <row r="32775" spans="11:11">
      <c r="K32775"/>
    </row>
    <row r="32776" spans="11:11">
      <c r="K32776"/>
    </row>
    <row r="32777" spans="11:11">
      <c r="K32777"/>
    </row>
    <row r="32778" spans="11:11">
      <c r="K32778"/>
    </row>
    <row r="32779" spans="11:11">
      <c r="K32779"/>
    </row>
    <row r="32780" spans="11:11">
      <c r="K32780"/>
    </row>
    <row r="32781" spans="11:11">
      <c r="K32781"/>
    </row>
    <row r="32782" spans="11:11">
      <c r="K32782"/>
    </row>
    <row r="32783" spans="11:11">
      <c r="K32783"/>
    </row>
    <row r="32784" spans="11:11">
      <c r="K32784"/>
    </row>
    <row r="32785" spans="11:11">
      <c r="K32785"/>
    </row>
    <row r="32786" spans="11:11">
      <c r="K32786"/>
    </row>
    <row r="32787" spans="11:11">
      <c r="K32787"/>
    </row>
    <row r="32788" spans="11:11">
      <c r="K32788"/>
    </row>
    <row r="32789" spans="11:11">
      <c r="K32789"/>
    </row>
    <row r="32790" spans="11:11">
      <c r="K32790"/>
    </row>
    <row r="32791" spans="11:11">
      <c r="K32791"/>
    </row>
    <row r="32792" spans="11:11">
      <c r="K32792"/>
    </row>
    <row r="32793" spans="11:11">
      <c r="K32793"/>
    </row>
    <row r="32794" spans="11:11">
      <c r="K32794"/>
    </row>
    <row r="32795" spans="11:11">
      <c r="K32795"/>
    </row>
    <row r="32796" spans="11:11">
      <c r="K32796"/>
    </row>
    <row r="32797" spans="11:11">
      <c r="K32797"/>
    </row>
    <row r="32798" spans="11:11">
      <c r="K32798"/>
    </row>
    <row r="32799" spans="11:11">
      <c r="K32799"/>
    </row>
    <row r="32800" spans="11:11">
      <c r="K32800"/>
    </row>
    <row r="32801" spans="11:11">
      <c r="K32801"/>
    </row>
    <row r="32802" spans="11:11">
      <c r="K32802"/>
    </row>
    <row r="32803" spans="11:11">
      <c r="K32803"/>
    </row>
    <row r="32804" spans="11:11">
      <c r="K32804"/>
    </row>
    <row r="32805" spans="11:11">
      <c r="K32805"/>
    </row>
    <row r="32806" spans="11:11">
      <c r="K32806"/>
    </row>
    <row r="32807" spans="11:11">
      <c r="K32807"/>
    </row>
    <row r="32808" spans="11:11">
      <c r="K32808"/>
    </row>
    <row r="32809" spans="11:11">
      <c r="K32809"/>
    </row>
    <row r="32810" spans="11:11">
      <c r="K32810"/>
    </row>
    <row r="32811" spans="11:11">
      <c r="K32811"/>
    </row>
    <row r="32812" spans="11:11">
      <c r="K32812"/>
    </row>
    <row r="32813" spans="11:11">
      <c r="K32813"/>
    </row>
    <row r="32814" spans="11:11">
      <c r="K32814"/>
    </row>
    <row r="32815" spans="11:11">
      <c r="K32815"/>
    </row>
    <row r="32816" spans="11:11">
      <c r="K32816"/>
    </row>
    <row r="32817" spans="11:11">
      <c r="K32817"/>
    </row>
    <row r="32818" spans="11:11">
      <c r="K32818"/>
    </row>
    <row r="32819" spans="11:11">
      <c r="K32819"/>
    </row>
    <row r="32820" spans="11:11">
      <c r="K32820"/>
    </row>
    <row r="32821" spans="11:11">
      <c r="K32821"/>
    </row>
    <row r="32822" spans="11:11">
      <c r="K32822"/>
    </row>
    <row r="32823" spans="11:11">
      <c r="K32823"/>
    </row>
    <row r="32824" spans="11:11">
      <c r="K32824"/>
    </row>
    <row r="32825" spans="11:11">
      <c r="K32825"/>
    </row>
    <row r="32826" spans="11:11">
      <c r="K32826"/>
    </row>
    <row r="32827" spans="11:11">
      <c r="K32827"/>
    </row>
    <row r="32828" spans="11:11">
      <c r="K32828"/>
    </row>
    <row r="32829" spans="11:11">
      <c r="K32829"/>
    </row>
    <row r="32830" spans="11:11">
      <c r="K32830"/>
    </row>
    <row r="32831" spans="11:11">
      <c r="K32831"/>
    </row>
    <row r="32832" spans="11:11">
      <c r="K32832"/>
    </row>
    <row r="32833" spans="11:11">
      <c r="K32833"/>
    </row>
    <row r="32834" spans="11:11">
      <c r="K32834"/>
    </row>
    <row r="32835" spans="11:11">
      <c r="K32835"/>
    </row>
    <row r="32836" spans="11:11">
      <c r="K32836"/>
    </row>
    <row r="32837" spans="11:11">
      <c r="K32837"/>
    </row>
    <row r="32838" spans="11:11">
      <c r="K32838"/>
    </row>
    <row r="32839" spans="11:11">
      <c r="K32839"/>
    </row>
    <row r="32840" spans="11:11">
      <c r="K32840"/>
    </row>
    <row r="32841" spans="11:11">
      <c r="K32841"/>
    </row>
    <row r="32842" spans="11:11">
      <c r="K32842"/>
    </row>
    <row r="32843" spans="11:11">
      <c r="K32843"/>
    </row>
    <row r="32844" spans="11:11">
      <c r="K32844"/>
    </row>
    <row r="32845" spans="11:11">
      <c r="K32845"/>
    </row>
    <row r="32846" spans="11:11">
      <c r="K32846"/>
    </row>
    <row r="32847" spans="11:11">
      <c r="K32847"/>
    </row>
    <row r="32848" spans="11:11">
      <c r="K32848"/>
    </row>
    <row r="32849" spans="11:11">
      <c r="K32849"/>
    </row>
    <row r="32850" spans="11:11">
      <c r="K32850"/>
    </row>
    <row r="32851" spans="11:11">
      <c r="K32851"/>
    </row>
    <row r="32852" spans="11:11">
      <c r="K32852"/>
    </row>
    <row r="32853" spans="11:11">
      <c r="K32853"/>
    </row>
    <row r="32854" spans="11:11">
      <c r="K32854"/>
    </row>
    <row r="32855" spans="11:11">
      <c r="K32855"/>
    </row>
    <row r="32856" spans="11:11">
      <c r="K32856"/>
    </row>
    <row r="32857" spans="11:11">
      <c r="K32857"/>
    </row>
    <row r="32858" spans="11:11">
      <c r="K32858"/>
    </row>
    <row r="32859" spans="11:11">
      <c r="K32859"/>
    </row>
    <row r="32860" spans="11:11">
      <c r="K32860"/>
    </row>
    <row r="32861" spans="11:11">
      <c r="K32861"/>
    </row>
    <row r="32862" spans="11:11">
      <c r="K32862"/>
    </row>
    <row r="32863" spans="11:11">
      <c r="K32863"/>
    </row>
    <row r="32864" spans="11:11">
      <c r="K32864"/>
    </row>
    <row r="32865" spans="11:11">
      <c r="K32865"/>
    </row>
    <row r="32866" spans="11:11">
      <c r="K32866"/>
    </row>
    <row r="32867" spans="11:11">
      <c r="K32867"/>
    </row>
    <row r="32868" spans="11:11">
      <c r="K32868"/>
    </row>
    <row r="32869" spans="11:11">
      <c r="K32869"/>
    </row>
    <row r="32870" spans="11:11">
      <c r="K32870"/>
    </row>
    <row r="32871" spans="11:11">
      <c r="K32871"/>
    </row>
    <row r="32872" spans="11:11">
      <c r="K32872"/>
    </row>
    <row r="32873" spans="11:11">
      <c r="K32873"/>
    </row>
    <row r="32874" spans="11:11">
      <c r="K32874"/>
    </row>
    <row r="32875" spans="11:11">
      <c r="K32875"/>
    </row>
    <row r="32876" spans="11:11">
      <c r="K32876"/>
    </row>
    <row r="32877" spans="11:11">
      <c r="K32877"/>
    </row>
    <row r="32878" spans="11:11">
      <c r="K32878"/>
    </row>
    <row r="32879" spans="11:11">
      <c r="K32879"/>
    </row>
    <row r="32880" spans="11:11">
      <c r="K32880"/>
    </row>
    <row r="32881" spans="11:11">
      <c r="K32881"/>
    </row>
    <row r="32882" spans="11:11">
      <c r="K32882"/>
    </row>
    <row r="32883" spans="11:11">
      <c r="K32883"/>
    </row>
    <row r="32884" spans="11:11">
      <c r="K32884"/>
    </row>
    <row r="32885" spans="11:11">
      <c r="K32885"/>
    </row>
    <row r="32886" spans="11:11">
      <c r="K32886"/>
    </row>
    <row r="32887" spans="11:11">
      <c r="K32887"/>
    </row>
    <row r="32888" spans="11:11">
      <c r="K32888"/>
    </row>
    <row r="32889" spans="11:11">
      <c r="K32889"/>
    </row>
    <row r="32890" spans="11:11">
      <c r="K32890"/>
    </row>
    <row r="32891" spans="11:11">
      <c r="K32891"/>
    </row>
    <row r="32892" spans="11:11">
      <c r="K32892"/>
    </row>
    <row r="32893" spans="11:11">
      <c r="K32893"/>
    </row>
    <row r="32894" spans="11:11">
      <c r="K32894"/>
    </row>
    <row r="32895" spans="11:11">
      <c r="K32895"/>
    </row>
    <row r="32896" spans="11:11">
      <c r="K32896"/>
    </row>
    <row r="32897" spans="11:11">
      <c r="K32897"/>
    </row>
    <row r="32898" spans="11:11">
      <c r="K32898"/>
    </row>
    <row r="32899" spans="11:11">
      <c r="K32899"/>
    </row>
    <row r="32900" spans="11:11">
      <c r="K32900"/>
    </row>
    <row r="32901" spans="11:11">
      <c r="K32901"/>
    </row>
    <row r="32902" spans="11:11">
      <c r="K32902"/>
    </row>
    <row r="32903" spans="11:11">
      <c r="K32903"/>
    </row>
    <row r="32904" spans="11:11">
      <c r="K32904"/>
    </row>
    <row r="32905" spans="11:11">
      <c r="K32905"/>
    </row>
    <row r="32906" spans="11:11">
      <c r="K32906"/>
    </row>
    <row r="32907" spans="11:11">
      <c r="K32907"/>
    </row>
    <row r="32908" spans="11:11">
      <c r="K32908"/>
    </row>
    <row r="32909" spans="11:11">
      <c r="K32909"/>
    </row>
    <row r="32910" spans="11:11">
      <c r="K32910"/>
    </row>
    <row r="32911" spans="11:11">
      <c r="K32911"/>
    </row>
    <row r="32912" spans="11:11">
      <c r="K32912"/>
    </row>
    <row r="32913" spans="11:11">
      <c r="K32913"/>
    </row>
    <row r="32914" spans="11:11">
      <c r="K32914"/>
    </row>
    <row r="32915" spans="11:11">
      <c r="K32915"/>
    </row>
    <row r="32916" spans="11:11">
      <c r="K32916"/>
    </row>
    <row r="32917" spans="11:11">
      <c r="K32917"/>
    </row>
    <row r="32918" spans="11:11">
      <c r="K32918"/>
    </row>
    <row r="32919" spans="11:11">
      <c r="K32919"/>
    </row>
    <row r="32920" spans="11:11">
      <c r="K32920"/>
    </row>
    <row r="32921" spans="11:11">
      <c r="K32921"/>
    </row>
    <row r="32922" spans="11:11">
      <c r="K32922"/>
    </row>
    <row r="32923" spans="11:11">
      <c r="K32923"/>
    </row>
    <row r="32924" spans="11:11">
      <c r="K32924"/>
    </row>
    <row r="32925" spans="11:11">
      <c r="K32925"/>
    </row>
    <row r="32926" spans="11:11">
      <c r="K32926"/>
    </row>
    <row r="32927" spans="11:11">
      <c r="K32927"/>
    </row>
    <row r="32928" spans="11:11">
      <c r="K32928"/>
    </row>
    <row r="32929" spans="11:11">
      <c r="K32929"/>
    </row>
    <row r="32930" spans="11:11">
      <c r="K32930"/>
    </row>
    <row r="32931" spans="11:11">
      <c r="K32931"/>
    </row>
    <row r="32932" spans="11:11">
      <c r="K32932"/>
    </row>
    <row r="32933" spans="11:11">
      <c r="K32933"/>
    </row>
    <row r="32934" spans="11:11">
      <c r="K32934"/>
    </row>
    <row r="32935" spans="11:11">
      <c r="K32935"/>
    </row>
    <row r="32936" spans="11:11">
      <c r="K32936"/>
    </row>
    <row r="32937" spans="11:11">
      <c r="K32937"/>
    </row>
    <row r="32938" spans="11:11">
      <c r="K32938"/>
    </row>
    <row r="32939" spans="11:11">
      <c r="K32939"/>
    </row>
    <row r="32940" spans="11:11">
      <c r="K32940"/>
    </row>
    <row r="32941" spans="11:11">
      <c r="K32941"/>
    </row>
    <row r="32942" spans="11:11">
      <c r="K32942"/>
    </row>
    <row r="32943" spans="11:11">
      <c r="K32943"/>
    </row>
    <row r="32944" spans="11:11">
      <c r="K32944"/>
    </row>
    <row r="32945" spans="11:11">
      <c r="K32945"/>
    </row>
    <row r="32946" spans="11:11">
      <c r="K32946"/>
    </row>
    <row r="32947" spans="11:11">
      <c r="K32947"/>
    </row>
    <row r="32948" spans="11:11">
      <c r="K32948"/>
    </row>
    <row r="32949" spans="11:11">
      <c r="K32949"/>
    </row>
    <row r="32950" spans="11:11">
      <c r="K32950"/>
    </row>
    <row r="32951" spans="11:11">
      <c r="K32951"/>
    </row>
    <row r="32952" spans="11:11">
      <c r="K32952"/>
    </row>
    <row r="32953" spans="11:11">
      <c r="K32953"/>
    </row>
    <row r="32954" spans="11:11">
      <c r="K32954"/>
    </row>
    <row r="32955" spans="11:11">
      <c r="K32955"/>
    </row>
    <row r="32956" spans="11:11">
      <c r="K32956"/>
    </row>
    <row r="32957" spans="11:11">
      <c r="K32957"/>
    </row>
    <row r="32958" spans="11:11">
      <c r="K32958"/>
    </row>
    <row r="32959" spans="11:11">
      <c r="K32959"/>
    </row>
    <row r="32960" spans="11:11">
      <c r="K32960"/>
    </row>
    <row r="32961" spans="11:11">
      <c r="K32961"/>
    </row>
    <row r="32962" spans="11:11">
      <c r="K32962"/>
    </row>
    <row r="32963" spans="11:11">
      <c r="K32963"/>
    </row>
    <row r="32964" spans="11:11">
      <c r="K32964"/>
    </row>
    <row r="32965" spans="11:11">
      <c r="K32965"/>
    </row>
    <row r="32966" spans="11:11">
      <c r="K32966"/>
    </row>
    <row r="32967" spans="11:11">
      <c r="K32967"/>
    </row>
    <row r="32968" spans="11:11">
      <c r="K32968"/>
    </row>
    <row r="32969" spans="11:11">
      <c r="K32969"/>
    </row>
    <row r="32970" spans="11:11">
      <c r="K32970"/>
    </row>
    <row r="32971" spans="11:11">
      <c r="K32971"/>
    </row>
    <row r="32972" spans="11:11">
      <c r="K32972"/>
    </row>
    <row r="32973" spans="11:11">
      <c r="K32973"/>
    </row>
    <row r="32974" spans="11:11">
      <c r="K32974"/>
    </row>
    <row r="32975" spans="11:11">
      <c r="K32975"/>
    </row>
    <row r="32976" spans="11:11">
      <c r="K32976"/>
    </row>
    <row r="32977" spans="11:11">
      <c r="K32977"/>
    </row>
    <row r="32978" spans="11:11">
      <c r="K32978"/>
    </row>
    <row r="32979" spans="11:11">
      <c r="K32979"/>
    </row>
    <row r="32980" spans="11:11">
      <c r="K32980"/>
    </row>
    <row r="32981" spans="11:11">
      <c r="K32981"/>
    </row>
    <row r="32982" spans="11:11">
      <c r="K32982"/>
    </row>
    <row r="32983" spans="11:11">
      <c r="K32983"/>
    </row>
    <row r="32984" spans="11:11">
      <c r="K32984"/>
    </row>
    <row r="32985" spans="11:11">
      <c r="K32985"/>
    </row>
    <row r="32986" spans="11:11">
      <c r="K32986"/>
    </row>
    <row r="32987" spans="11:11">
      <c r="K32987"/>
    </row>
    <row r="32988" spans="11:11">
      <c r="K32988"/>
    </row>
    <row r="32989" spans="11:11">
      <c r="K32989"/>
    </row>
    <row r="32990" spans="11:11">
      <c r="K32990"/>
    </row>
    <row r="32991" spans="11:11">
      <c r="K32991"/>
    </row>
    <row r="32992" spans="11:11">
      <c r="K32992"/>
    </row>
    <row r="32993" spans="11:11">
      <c r="K32993"/>
    </row>
    <row r="32994" spans="11:11">
      <c r="K32994"/>
    </row>
    <row r="32995" spans="11:11">
      <c r="K32995"/>
    </row>
    <row r="32996" spans="11:11">
      <c r="K32996"/>
    </row>
    <row r="32997" spans="11:11">
      <c r="K32997"/>
    </row>
    <row r="32998" spans="11:11">
      <c r="K32998"/>
    </row>
    <row r="32999" spans="11:11">
      <c r="K32999"/>
    </row>
    <row r="33000" spans="11:11">
      <c r="K33000"/>
    </row>
    <row r="33001" spans="11:11">
      <c r="K33001"/>
    </row>
    <row r="33002" spans="11:11">
      <c r="K33002"/>
    </row>
    <row r="33003" spans="11:11">
      <c r="K33003"/>
    </row>
    <row r="33004" spans="11:11">
      <c r="K33004"/>
    </row>
    <row r="33005" spans="11:11">
      <c r="K33005"/>
    </row>
    <row r="33006" spans="11:11">
      <c r="K33006"/>
    </row>
    <row r="33007" spans="11:11">
      <c r="K33007"/>
    </row>
    <row r="33008" spans="11:11">
      <c r="K33008"/>
    </row>
    <row r="33009" spans="11:11">
      <c r="K33009"/>
    </row>
    <row r="33010" spans="11:11">
      <c r="K33010"/>
    </row>
    <row r="33011" spans="11:11">
      <c r="K33011"/>
    </row>
    <row r="33012" spans="11:11">
      <c r="K33012"/>
    </row>
    <row r="33013" spans="11:11">
      <c r="K33013"/>
    </row>
    <row r="33014" spans="11:11">
      <c r="K33014"/>
    </row>
    <row r="33015" spans="11:11">
      <c r="K33015"/>
    </row>
    <row r="33016" spans="11:11">
      <c r="K33016"/>
    </row>
    <row r="33017" spans="11:11">
      <c r="K33017"/>
    </row>
    <row r="33018" spans="11:11">
      <c r="K33018"/>
    </row>
    <row r="33019" spans="11:11">
      <c r="K33019"/>
    </row>
    <row r="33020" spans="11:11">
      <c r="K33020"/>
    </row>
    <row r="33021" spans="11:11">
      <c r="K33021"/>
    </row>
    <row r="33022" spans="11:11">
      <c r="K33022"/>
    </row>
    <row r="33023" spans="11:11">
      <c r="K33023"/>
    </row>
    <row r="33024" spans="11:11">
      <c r="K33024"/>
    </row>
    <row r="33025" spans="11:11">
      <c r="K33025"/>
    </row>
    <row r="33026" spans="11:11">
      <c r="K33026"/>
    </row>
    <row r="33027" spans="11:11">
      <c r="K33027"/>
    </row>
    <row r="33028" spans="11:11">
      <c r="K33028"/>
    </row>
    <row r="33029" spans="11:11">
      <c r="K33029"/>
    </row>
    <row r="33030" spans="11:11">
      <c r="K33030"/>
    </row>
    <row r="33031" spans="11:11">
      <c r="K33031"/>
    </row>
    <row r="33032" spans="11:11">
      <c r="K33032"/>
    </row>
    <row r="33033" spans="11:11">
      <c r="K33033"/>
    </row>
    <row r="33034" spans="11:11">
      <c r="K33034"/>
    </row>
    <row r="33035" spans="11:11">
      <c r="K33035"/>
    </row>
    <row r="33036" spans="11:11">
      <c r="K33036"/>
    </row>
    <row r="33037" spans="11:11">
      <c r="K33037"/>
    </row>
    <row r="33038" spans="11:11">
      <c r="K33038"/>
    </row>
    <row r="33039" spans="11:11">
      <c r="K33039"/>
    </row>
    <row r="33040" spans="11:11">
      <c r="K33040"/>
    </row>
    <row r="33041" spans="11:11">
      <c r="K33041"/>
    </row>
    <row r="33042" spans="11:11">
      <c r="K33042"/>
    </row>
    <row r="33043" spans="11:11">
      <c r="K33043"/>
    </row>
    <row r="33044" spans="11:11">
      <c r="K33044"/>
    </row>
    <row r="33045" spans="11:11">
      <c r="K33045"/>
    </row>
    <row r="33046" spans="11:11">
      <c r="K33046"/>
    </row>
    <row r="33047" spans="11:11">
      <c r="K33047"/>
    </row>
    <row r="33048" spans="11:11">
      <c r="K33048"/>
    </row>
    <row r="33049" spans="11:11">
      <c r="K33049"/>
    </row>
    <row r="33050" spans="11:11">
      <c r="K33050"/>
    </row>
    <row r="33051" spans="11:11">
      <c r="K33051"/>
    </row>
    <row r="33052" spans="11:11">
      <c r="K33052"/>
    </row>
    <row r="33053" spans="11:11">
      <c r="K33053"/>
    </row>
    <row r="33054" spans="11:11">
      <c r="K33054"/>
    </row>
    <row r="33055" spans="11:11">
      <c r="K33055"/>
    </row>
    <row r="33056" spans="11:11">
      <c r="K33056"/>
    </row>
    <row r="33057" spans="11:11">
      <c r="K33057"/>
    </row>
    <row r="33058" spans="11:11">
      <c r="K33058"/>
    </row>
    <row r="33059" spans="11:11">
      <c r="K33059"/>
    </row>
    <row r="33060" spans="11:11">
      <c r="K33060"/>
    </row>
    <row r="33061" spans="11:11">
      <c r="K33061"/>
    </row>
    <row r="33062" spans="11:11">
      <c r="K33062"/>
    </row>
    <row r="33063" spans="11:11">
      <c r="K33063"/>
    </row>
    <row r="33064" spans="11:11">
      <c r="K33064"/>
    </row>
    <row r="33065" spans="11:11">
      <c r="K33065"/>
    </row>
    <row r="33066" spans="11:11">
      <c r="K33066"/>
    </row>
    <row r="33067" spans="11:11">
      <c r="K33067"/>
    </row>
    <row r="33068" spans="11:11">
      <c r="K33068"/>
    </row>
    <row r="33069" spans="11:11">
      <c r="K33069"/>
    </row>
    <row r="33070" spans="11:11">
      <c r="K33070"/>
    </row>
    <row r="33071" spans="11:11">
      <c r="K33071"/>
    </row>
    <row r="33072" spans="11:11">
      <c r="K33072"/>
    </row>
    <row r="33073" spans="11:11">
      <c r="K33073"/>
    </row>
    <row r="33074" spans="11:11">
      <c r="K33074"/>
    </row>
    <row r="33075" spans="11:11">
      <c r="K33075"/>
    </row>
    <row r="33076" spans="11:11">
      <c r="K33076"/>
    </row>
    <row r="33077" spans="11:11">
      <c r="K33077"/>
    </row>
    <row r="33078" spans="11:11">
      <c r="K33078"/>
    </row>
    <row r="33079" spans="11:11">
      <c r="K33079"/>
    </row>
    <row r="33080" spans="11:11">
      <c r="K33080"/>
    </row>
    <row r="33081" spans="11:11">
      <c r="K33081"/>
    </row>
    <row r="33082" spans="11:11">
      <c r="K33082"/>
    </row>
    <row r="33083" spans="11:11">
      <c r="K33083"/>
    </row>
    <row r="33084" spans="11:11">
      <c r="K33084"/>
    </row>
    <row r="33085" spans="11:11">
      <c r="K33085"/>
    </row>
    <row r="33086" spans="11:11">
      <c r="K33086"/>
    </row>
    <row r="33087" spans="11:11">
      <c r="K33087"/>
    </row>
    <row r="33088" spans="11:11">
      <c r="K33088"/>
    </row>
    <row r="33089" spans="11:11">
      <c r="K33089"/>
    </row>
    <row r="33090" spans="11:11">
      <c r="K33090"/>
    </row>
    <row r="33091" spans="11:11">
      <c r="K33091"/>
    </row>
    <row r="33092" spans="11:11">
      <c r="K33092"/>
    </row>
    <row r="33093" spans="11:11">
      <c r="K33093"/>
    </row>
    <row r="33094" spans="11:11">
      <c r="K33094"/>
    </row>
    <row r="33095" spans="11:11">
      <c r="K33095"/>
    </row>
    <row r="33096" spans="11:11">
      <c r="K33096"/>
    </row>
    <row r="33097" spans="11:11">
      <c r="K33097"/>
    </row>
    <row r="33098" spans="11:11">
      <c r="K33098"/>
    </row>
    <row r="33099" spans="11:11">
      <c r="K33099"/>
    </row>
    <row r="33100" spans="11:11">
      <c r="K33100"/>
    </row>
    <row r="33101" spans="11:11">
      <c r="K33101"/>
    </row>
    <row r="33102" spans="11:11">
      <c r="K33102"/>
    </row>
    <row r="33103" spans="11:11">
      <c r="K33103"/>
    </row>
    <row r="33104" spans="11:11">
      <c r="K33104"/>
    </row>
    <row r="33105" spans="11:11">
      <c r="K33105"/>
    </row>
    <row r="33106" spans="11:11">
      <c r="K33106"/>
    </row>
    <row r="33107" spans="11:11">
      <c r="K33107"/>
    </row>
    <row r="33108" spans="11:11">
      <c r="K33108"/>
    </row>
    <row r="33109" spans="11:11">
      <c r="K33109"/>
    </row>
    <row r="33110" spans="11:11">
      <c r="K33110"/>
    </row>
    <row r="33111" spans="11:11">
      <c r="K33111"/>
    </row>
    <row r="33112" spans="11:11">
      <c r="K33112"/>
    </row>
    <row r="33113" spans="11:11">
      <c r="K33113"/>
    </row>
    <row r="33114" spans="11:11">
      <c r="K33114"/>
    </row>
    <row r="33115" spans="11:11">
      <c r="K33115"/>
    </row>
    <row r="33116" spans="11:11">
      <c r="K33116"/>
    </row>
    <row r="33117" spans="11:11">
      <c r="K33117"/>
    </row>
    <row r="33118" spans="11:11">
      <c r="K33118"/>
    </row>
    <row r="33119" spans="11:11">
      <c r="K33119"/>
    </row>
    <row r="33120" spans="11:11">
      <c r="K33120"/>
    </row>
    <row r="33121" spans="11:11">
      <c r="K33121"/>
    </row>
    <row r="33122" spans="11:11">
      <c r="K33122"/>
    </row>
    <row r="33123" spans="11:11">
      <c r="K33123"/>
    </row>
    <row r="33124" spans="11:11">
      <c r="K33124"/>
    </row>
    <row r="33125" spans="11:11">
      <c r="K33125"/>
    </row>
    <row r="33126" spans="11:11">
      <c r="K33126"/>
    </row>
    <row r="33127" spans="11:11">
      <c r="K33127"/>
    </row>
    <row r="33128" spans="11:11">
      <c r="K33128"/>
    </row>
    <row r="33129" spans="11:11">
      <c r="K33129"/>
    </row>
    <row r="33130" spans="11:11">
      <c r="K33130"/>
    </row>
    <row r="33131" spans="11:11">
      <c r="K33131"/>
    </row>
    <row r="33132" spans="11:11">
      <c r="K33132"/>
    </row>
    <row r="33133" spans="11:11">
      <c r="K33133"/>
    </row>
    <row r="33134" spans="11:11">
      <c r="K33134"/>
    </row>
    <row r="33135" spans="11:11">
      <c r="K33135"/>
    </row>
    <row r="33136" spans="11:11">
      <c r="K33136"/>
    </row>
    <row r="33137" spans="11:11">
      <c r="K33137"/>
    </row>
    <row r="33138" spans="11:11">
      <c r="K33138"/>
    </row>
    <row r="33139" spans="11:11">
      <c r="K33139"/>
    </row>
    <row r="33140" spans="11:11">
      <c r="K33140"/>
    </row>
    <row r="33141" spans="11:11">
      <c r="K33141"/>
    </row>
    <row r="33142" spans="11:11">
      <c r="K33142"/>
    </row>
    <row r="33143" spans="11:11">
      <c r="K33143"/>
    </row>
    <row r="33144" spans="11:11">
      <c r="K33144"/>
    </row>
    <row r="33145" spans="11:11">
      <c r="K33145"/>
    </row>
    <row r="33146" spans="11:11">
      <c r="K33146"/>
    </row>
    <row r="33147" spans="11:11">
      <c r="K33147"/>
    </row>
    <row r="33148" spans="11:11">
      <c r="K33148"/>
    </row>
    <row r="33149" spans="11:11">
      <c r="K33149"/>
    </row>
    <row r="33150" spans="11:11">
      <c r="K33150"/>
    </row>
    <row r="33151" spans="11:11">
      <c r="K33151"/>
    </row>
    <row r="33152" spans="11:11">
      <c r="K33152"/>
    </row>
    <row r="33153" spans="11:11">
      <c r="K33153"/>
    </row>
    <row r="33154" spans="11:11">
      <c r="K33154"/>
    </row>
    <row r="33155" spans="11:11">
      <c r="K33155"/>
    </row>
    <row r="33156" spans="11:11">
      <c r="K33156"/>
    </row>
    <row r="33157" spans="11:11">
      <c r="K33157"/>
    </row>
    <row r="33158" spans="11:11">
      <c r="K33158"/>
    </row>
    <row r="33159" spans="11:11">
      <c r="K33159"/>
    </row>
    <row r="33160" spans="11:11">
      <c r="K33160"/>
    </row>
    <row r="33161" spans="11:11">
      <c r="K33161"/>
    </row>
    <row r="33162" spans="11:11">
      <c r="K33162"/>
    </row>
    <row r="33163" spans="11:11">
      <c r="K33163"/>
    </row>
    <row r="33164" spans="11:11">
      <c r="K33164"/>
    </row>
    <row r="33165" spans="11:11">
      <c r="K33165"/>
    </row>
    <row r="33166" spans="11:11">
      <c r="K33166"/>
    </row>
    <row r="33167" spans="11:11">
      <c r="K33167"/>
    </row>
    <row r="33168" spans="11:11">
      <c r="K33168"/>
    </row>
    <row r="33169" spans="11:11">
      <c r="K33169"/>
    </row>
    <row r="33170" spans="11:11">
      <c r="K33170"/>
    </row>
    <row r="33171" spans="11:11">
      <c r="K33171"/>
    </row>
    <row r="33172" spans="11:11">
      <c r="K33172"/>
    </row>
    <row r="33173" spans="11:11">
      <c r="K33173"/>
    </row>
    <row r="33174" spans="11:11">
      <c r="K33174"/>
    </row>
    <row r="33175" spans="11:11">
      <c r="K33175"/>
    </row>
    <row r="33176" spans="11:11">
      <c r="K33176"/>
    </row>
    <row r="33177" spans="11:11">
      <c r="K33177"/>
    </row>
    <row r="33178" spans="11:11">
      <c r="K33178"/>
    </row>
    <row r="33179" spans="11:11">
      <c r="K33179"/>
    </row>
    <row r="33180" spans="11:11">
      <c r="K33180"/>
    </row>
    <row r="33181" spans="11:11">
      <c r="K33181"/>
    </row>
    <row r="33182" spans="11:11">
      <c r="K33182"/>
    </row>
    <row r="33183" spans="11:11">
      <c r="K33183"/>
    </row>
    <row r="33184" spans="11:11">
      <c r="K33184"/>
    </row>
    <row r="33185" spans="11:11">
      <c r="K33185"/>
    </row>
    <row r="33186" spans="11:11">
      <c r="K33186"/>
    </row>
    <row r="33187" spans="11:11">
      <c r="K33187"/>
    </row>
    <row r="33188" spans="11:11">
      <c r="K33188"/>
    </row>
    <row r="33189" spans="11:11">
      <c r="K33189"/>
    </row>
    <row r="33190" spans="11:11">
      <c r="K33190"/>
    </row>
    <row r="33191" spans="11:11">
      <c r="K33191"/>
    </row>
    <row r="33192" spans="11:11">
      <c r="K33192"/>
    </row>
    <row r="33193" spans="11:11">
      <c r="K33193"/>
    </row>
    <row r="33194" spans="11:11">
      <c r="K33194"/>
    </row>
    <row r="33195" spans="11:11">
      <c r="K33195"/>
    </row>
    <row r="33196" spans="11:11">
      <c r="K33196"/>
    </row>
    <row r="33197" spans="11:11">
      <c r="K33197"/>
    </row>
    <row r="33198" spans="11:11">
      <c r="K33198"/>
    </row>
    <row r="33199" spans="11:11">
      <c r="K33199"/>
    </row>
    <row r="33200" spans="11:11">
      <c r="K33200"/>
    </row>
    <row r="33201" spans="11:11">
      <c r="K33201"/>
    </row>
    <row r="33202" spans="11:11">
      <c r="K33202"/>
    </row>
    <row r="33203" spans="11:11">
      <c r="K33203"/>
    </row>
    <row r="33204" spans="11:11">
      <c r="K33204"/>
    </row>
    <row r="33205" spans="11:11">
      <c r="K33205"/>
    </row>
    <row r="33206" spans="11:11">
      <c r="K33206"/>
    </row>
    <row r="33207" spans="11:11">
      <c r="K33207"/>
    </row>
    <row r="33208" spans="11:11">
      <c r="K33208"/>
    </row>
    <row r="33209" spans="11:11">
      <c r="K33209"/>
    </row>
    <row r="33210" spans="11:11">
      <c r="K33210"/>
    </row>
    <row r="33211" spans="11:11">
      <c r="K33211"/>
    </row>
    <row r="33212" spans="11:11">
      <c r="K33212"/>
    </row>
    <row r="33213" spans="11:11">
      <c r="K33213"/>
    </row>
    <row r="33214" spans="11:11">
      <c r="K33214"/>
    </row>
    <row r="33215" spans="11:11">
      <c r="K33215"/>
    </row>
    <row r="33216" spans="11:11">
      <c r="K33216"/>
    </row>
    <row r="33217" spans="11:11">
      <c r="K33217"/>
    </row>
    <row r="33218" spans="11:11">
      <c r="K33218"/>
    </row>
    <row r="33219" spans="11:11">
      <c r="K33219"/>
    </row>
    <row r="33220" spans="11:11">
      <c r="K33220"/>
    </row>
    <row r="33221" spans="11:11">
      <c r="K33221"/>
    </row>
    <row r="33222" spans="11:11">
      <c r="K33222"/>
    </row>
    <row r="33223" spans="11:11">
      <c r="K33223"/>
    </row>
    <row r="33224" spans="11:11">
      <c r="K33224"/>
    </row>
    <row r="33225" spans="11:11">
      <c r="K33225"/>
    </row>
    <row r="33226" spans="11:11">
      <c r="K33226"/>
    </row>
    <row r="33227" spans="11:11">
      <c r="K33227"/>
    </row>
    <row r="33228" spans="11:11">
      <c r="K33228"/>
    </row>
    <row r="33229" spans="11:11">
      <c r="K33229"/>
    </row>
    <row r="33230" spans="11:11">
      <c r="K33230"/>
    </row>
    <row r="33231" spans="11:11">
      <c r="K33231"/>
    </row>
    <row r="33232" spans="11:11">
      <c r="K33232"/>
    </row>
    <row r="33233" spans="11:11">
      <c r="K33233"/>
    </row>
    <row r="33234" spans="11:11">
      <c r="K33234"/>
    </row>
    <row r="33235" spans="11:11">
      <c r="K33235"/>
    </row>
    <row r="33236" spans="11:11">
      <c r="K33236"/>
    </row>
    <row r="33237" spans="11:11">
      <c r="K33237"/>
    </row>
    <row r="33238" spans="11:11">
      <c r="K33238"/>
    </row>
    <row r="33239" spans="11:11">
      <c r="K33239"/>
    </row>
    <row r="33240" spans="11:11">
      <c r="K33240"/>
    </row>
    <row r="33241" spans="11:11">
      <c r="K33241"/>
    </row>
    <row r="33242" spans="11:11">
      <c r="K33242"/>
    </row>
    <row r="33243" spans="11:11">
      <c r="K33243"/>
    </row>
    <row r="33244" spans="11:11">
      <c r="K33244"/>
    </row>
    <row r="33245" spans="11:11">
      <c r="K33245"/>
    </row>
    <row r="33246" spans="11:11">
      <c r="K33246"/>
    </row>
    <row r="33247" spans="11:11">
      <c r="K33247"/>
    </row>
    <row r="33248" spans="11:11">
      <c r="K33248"/>
    </row>
    <row r="33249" spans="11:11">
      <c r="K33249"/>
    </row>
    <row r="33250" spans="11:11">
      <c r="K33250"/>
    </row>
    <row r="33251" spans="11:11">
      <c r="K33251"/>
    </row>
    <row r="33252" spans="11:11">
      <c r="K33252"/>
    </row>
    <row r="33253" spans="11:11">
      <c r="K33253"/>
    </row>
    <row r="33254" spans="11:11">
      <c r="K33254"/>
    </row>
    <row r="33255" spans="11:11">
      <c r="K33255"/>
    </row>
    <row r="33256" spans="11:11">
      <c r="K33256"/>
    </row>
    <row r="33257" spans="11:11">
      <c r="K33257"/>
    </row>
    <row r="33258" spans="11:11">
      <c r="K33258"/>
    </row>
    <row r="33259" spans="11:11">
      <c r="K33259"/>
    </row>
    <row r="33260" spans="11:11">
      <c r="K33260"/>
    </row>
    <row r="33261" spans="11:11">
      <c r="K33261"/>
    </row>
    <row r="33262" spans="11:11">
      <c r="K33262"/>
    </row>
    <row r="33263" spans="11:11">
      <c r="K33263"/>
    </row>
    <row r="33264" spans="11:11">
      <c r="K33264"/>
    </row>
    <row r="33265" spans="11:11">
      <c r="K33265"/>
    </row>
    <row r="33266" spans="11:11">
      <c r="K33266"/>
    </row>
    <row r="33267" spans="11:11">
      <c r="K33267"/>
    </row>
    <row r="33268" spans="11:11">
      <c r="K33268"/>
    </row>
    <row r="33269" spans="11:11">
      <c r="K33269"/>
    </row>
    <row r="33270" spans="11:11">
      <c r="K33270"/>
    </row>
    <row r="33271" spans="11:11">
      <c r="K33271"/>
    </row>
    <row r="33272" spans="11:11">
      <c r="K33272"/>
    </row>
    <row r="33273" spans="11:11">
      <c r="K33273"/>
    </row>
    <row r="33274" spans="11:11">
      <c r="K33274"/>
    </row>
    <row r="33275" spans="11:11">
      <c r="K33275"/>
    </row>
    <row r="33276" spans="11:11">
      <c r="K33276"/>
    </row>
    <row r="33277" spans="11:11">
      <c r="K33277"/>
    </row>
    <row r="33278" spans="11:11">
      <c r="K33278"/>
    </row>
    <row r="33279" spans="11:11">
      <c r="K33279"/>
    </row>
    <row r="33280" spans="11:11">
      <c r="K33280"/>
    </row>
    <row r="33281" spans="11:11">
      <c r="K33281"/>
    </row>
    <row r="33282" spans="11:11">
      <c r="K33282"/>
    </row>
    <row r="33283" spans="11:11">
      <c r="K33283"/>
    </row>
    <row r="33284" spans="11:11">
      <c r="K33284"/>
    </row>
    <row r="33285" spans="11:11">
      <c r="K33285"/>
    </row>
    <row r="33286" spans="11:11">
      <c r="K33286"/>
    </row>
    <row r="33287" spans="11:11">
      <c r="K33287"/>
    </row>
    <row r="33288" spans="11:11">
      <c r="K33288"/>
    </row>
    <row r="33289" spans="11:11">
      <c r="K33289"/>
    </row>
    <row r="33290" spans="11:11">
      <c r="K33290"/>
    </row>
    <row r="33291" spans="11:11">
      <c r="K33291"/>
    </row>
    <row r="33292" spans="11:11">
      <c r="K33292"/>
    </row>
    <row r="33293" spans="11:11">
      <c r="K33293"/>
    </row>
    <row r="33294" spans="11:11">
      <c r="K33294"/>
    </row>
    <row r="33295" spans="11:11">
      <c r="K33295"/>
    </row>
    <row r="33296" spans="11:11">
      <c r="K33296"/>
    </row>
    <row r="33297" spans="11:11">
      <c r="K33297"/>
    </row>
    <row r="33298" spans="11:11">
      <c r="K33298"/>
    </row>
    <row r="33299" spans="11:11">
      <c r="K33299"/>
    </row>
    <row r="33300" spans="11:11">
      <c r="K33300"/>
    </row>
    <row r="33301" spans="11:11">
      <c r="K33301"/>
    </row>
    <row r="33302" spans="11:11">
      <c r="K33302"/>
    </row>
    <row r="33303" spans="11:11">
      <c r="K33303"/>
    </row>
    <row r="33304" spans="11:11">
      <c r="K33304"/>
    </row>
    <row r="33305" spans="11:11">
      <c r="K33305"/>
    </row>
    <row r="33306" spans="11:11">
      <c r="K33306"/>
    </row>
    <row r="33307" spans="11:11">
      <c r="K33307"/>
    </row>
    <row r="33308" spans="11:11">
      <c r="K33308"/>
    </row>
    <row r="33309" spans="11:11">
      <c r="K33309"/>
    </row>
    <row r="33310" spans="11:11">
      <c r="K33310"/>
    </row>
    <row r="33311" spans="11:11">
      <c r="K33311"/>
    </row>
    <row r="33312" spans="11:11">
      <c r="K33312"/>
    </row>
    <row r="33313" spans="11:11">
      <c r="K33313"/>
    </row>
    <row r="33314" spans="11:11">
      <c r="K33314"/>
    </row>
    <row r="33315" spans="11:11">
      <c r="K33315"/>
    </row>
    <row r="33316" spans="11:11">
      <c r="K33316"/>
    </row>
    <row r="33317" spans="11:11">
      <c r="K33317"/>
    </row>
    <row r="33318" spans="11:11">
      <c r="K33318"/>
    </row>
    <row r="33319" spans="11:11">
      <c r="K33319"/>
    </row>
    <row r="33320" spans="11:11">
      <c r="K33320"/>
    </row>
    <row r="33321" spans="11:11">
      <c r="K33321"/>
    </row>
    <row r="33322" spans="11:11">
      <c r="K33322"/>
    </row>
    <row r="33323" spans="11:11">
      <c r="K33323"/>
    </row>
    <row r="33324" spans="11:11">
      <c r="K33324"/>
    </row>
    <row r="33325" spans="11:11">
      <c r="K33325"/>
    </row>
    <row r="33326" spans="11:11">
      <c r="K33326"/>
    </row>
    <row r="33327" spans="11:11">
      <c r="K33327"/>
    </row>
    <row r="33328" spans="11:11">
      <c r="K33328"/>
    </row>
    <row r="33329" spans="11:11">
      <c r="K33329"/>
    </row>
    <row r="33330" spans="11:11">
      <c r="K33330"/>
    </row>
    <row r="33331" spans="11:11">
      <c r="K33331"/>
    </row>
    <row r="33332" spans="11:11">
      <c r="K33332"/>
    </row>
    <row r="33333" spans="11:11">
      <c r="K33333"/>
    </row>
    <row r="33334" spans="11:11">
      <c r="K33334"/>
    </row>
    <row r="33335" spans="11:11">
      <c r="K33335"/>
    </row>
    <row r="33336" spans="11:11">
      <c r="K33336"/>
    </row>
    <row r="33337" spans="11:11">
      <c r="K33337"/>
    </row>
    <row r="33338" spans="11:11">
      <c r="K33338"/>
    </row>
    <row r="33339" spans="11:11">
      <c r="K33339"/>
    </row>
    <row r="33340" spans="11:11">
      <c r="K33340"/>
    </row>
    <row r="33341" spans="11:11">
      <c r="K33341"/>
    </row>
    <row r="33342" spans="11:11">
      <c r="K33342"/>
    </row>
    <row r="33343" spans="11:11">
      <c r="K33343"/>
    </row>
    <row r="33344" spans="11:11">
      <c r="K33344"/>
    </row>
    <row r="33345" spans="11:11">
      <c r="K33345"/>
    </row>
    <row r="33346" spans="11:11">
      <c r="K33346"/>
    </row>
    <row r="33347" spans="11:11">
      <c r="K33347"/>
    </row>
    <row r="33348" spans="11:11">
      <c r="K33348"/>
    </row>
    <row r="33349" spans="11:11">
      <c r="K33349"/>
    </row>
    <row r="33350" spans="11:11">
      <c r="K33350"/>
    </row>
    <row r="33351" spans="11:11">
      <c r="K33351"/>
    </row>
    <row r="33352" spans="11:11">
      <c r="K33352"/>
    </row>
    <row r="33353" spans="11:11">
      <c r="K33353"/>
    </row>
    <row r="33354" spans="11:11">
      <c r="K33354"/>
    </row>
    <row r="33355" spans="11:11">
      <c r="K33355"/>
    </row>
    <row r="33356" spans="11:11">
      <c r="K33356"/>
    </row>
    <row r="33357" spans="11:11">
      <c r="K33357"/>
    </row>
    <row r="33358" spans="11:11">
      <c r="K33358"/>
    </row>
    <row r="33359" spans="11:11">
      <c r="K33359"/>
    </row>
    <row r="33360" spans="11:11">
      <c r="K33360"/>
    </row>
    <row r="33361" spans="11:11">
      <c r="K33361"/>
    </row>
    <row r="33362" spans="11:11">
      <c r="K33362"/>
    </row>
    <row r="33363" spans="11:11">
      <c r="K33363"/>
    </row>
    <row r="33364" spans="11:11">
      <c r="K33364"/>
    </row>
    <row r="33365" spans="11:11">
      <c r="K33365"/>
    </row>
    <row r="33366" spans="11:11">
      <c r="K33366"/>
    </row>
    <row r="33367" spans="11:11">
      <c r="K33367"/>
    </row>
    <row r="33368" spans="11:11">
      <c r="K33368"/>
    </row>
    <row r="33369" spans="11:11">
      <c r="K33369"/>
    </row>
    <row r="33370" spans="11:11">
      <c r="K33370"/>
    </row>
    <row r="33371" spans="11:11">
      <c r="K33371"/>
    </row>
    <row r="33372" spans="11:11">
      <c r="K33372"/>
    </row>
    <row r="33373" spans="11:11">
      <c r="K33373"/>
    </row>
    <row r="33374" spans="11:11">
      <c r="K33374"/>
    </row>
    <row r="33375" spans="11:11">
      <c r="K33375"/>
    </row>
    <row r="33376" spans="11:11">
      <c r="K33376"/>
    </row>
    <row r="33377" spans="11:11">
      <c r="K33377"/>
    </row>
    <row r="33378" spans="11:11">
      <c r="K33378"/>
    </row>
    <row r="33379" spans="11:11">
      <c r="K33379"/>
    </row>
    <row r="33380" spans="11:11">
      <c r="K33380"/>
    </row>
    <row r="33381" spans="11:11">
      <c r="K33381"/>
    </row>
    <row r="33382" spans="11:11">
      <c r="K33382"/>
    </row>
    <row r="33383" spans="11:11">
      <c r="K33383"/>
    </row>
    <row r="33384" spans="11:11">
      <c r="K33384"/>
    </row>
    <row r="33385" spans="11:11">
      <c r="K33385"/>
    </row>
    <row r="33386" spans="11:11">
      <c r="K33386"/>
    </row>
    <row r="33387" spans="11:11">
      <c r="K33387"/>
    </row>
    <row r="33388" spans="11:11">
      <c r="K33388"/>
    </row>
    <row r="33389" spans="11:11">
      <c r="K33389"/>
    </row>
    <row r="33390" spans="11:11">
      <c r="K33390"/>
    </row>
    <row r="33391" spans="11:11">
      <c r="K33391"/>
    </row>
    <row r="33392" spans="11:11">
      <c r="K33392"/>
    </row>
    <row r="33393" spans="11:11">
      <c r="K33393"/>
    </row>
    <row r="33394" spans="11:11">
      <c r="K33394"/>
    </row>
    <row r="33395" spans="11:11">
      <c r="K33395"/>
    </row>
    <row r="33396" spans="11:11">
      <c r="K33396"/>
    </row>
    <row r="33397" spans="11:11">
      <c r="K33397"/>
    </row>
    <row r="33398" spans="11:11">
      <c r="K33398"/>
    </row>
    <row r="33399" spans="11:11">
      <c r="K33399"/>
    </row>
    <row r="33400" spans="11:11">
      <c r="K33400"/>
    </row>
    <row r="33401" spans="11:11">
      <c r="K33401"/>
    </row>
    <row r="33402" spans="11:11">
      <c r="K33402"/>
    </row>
    <row r="33403" spans="11:11">
      <c r="K33403"/>
    </row>
    <row r="33404" spans="11:11">
      <c r="K33404"/>
    </row>
    <row r="33405" spans="11:11">
      <c r="K33405"/>
    </row>
    <row r="33406" spans="11:11">
      <c r="K33406"/>
    </row>
    <row r="33407" spans="11:11">
      <c r="K33407"/>
    </row>
    <row r="33408" spans="11:11">
      <c r="K33408"/>
    </row>
    <row r="33409" spans="11:11">
      <c r="K33409"/>
    </row>
    <row r="33410" spans="11:11">
      <c r="K33410"/>
    </row>
    <row r="33411" spans="11:11">
      <c r="K33411"/>
    </row>
    <row r="33412" spans="11:11">
      <c r="K33412"/>
    </row>
    <row r="33413" spans="11:11">
      <c r="K33413"/>
    </row>
    <row r="33414" spans="11:11">
      <c r="K33414"/>
    </row>
    <row r="33415" spans="11:11">
      <c r="K33415"/>
    </row>
    <row r="33416" spans="11:11">
      <c r="K33416"/>
    </row>
    <row r="33417" spans="11:11">
      <c r="K33417"/>
    </row>
    <row r="33418" spans="11:11">
      <c r="K33418"/>
    </row>
    <row r="33419" spans="11:11">
      <c r="K33419"/>
    </row>
    <row r="33420" spans="11:11">
      <c r="K33420"/>
    </row>
    <row r="33421" spans="11:11">
      <c r="K33421"/>
    </row>
    <row r="33422" spans="11:11">
      <c r="K33422"/>
    </row>
    <row r="33423" spans="11:11">
      <c r="K33423"/>
    </row>
    <row r="33424" spans="11:11">
      <c r="K33424"/>
    </row>
    <row r="33425" spans="11:11">
      <c r="K33425"/>
    </row>
    <row r="33426" spans="11:11">
      <c r="K33426"/>
    </row>
    <row r="33427" spans="11:11">
      <c r="K33427"/>
    </row>
    <row r="33428" spans="11:11">
      <c r="K33428"/>
    </row>
    <row r="33429" spans="11:11">
      <c r="K33429"/>
    </row>
    <row r="33430" spans="11:11">
      <c r="K33430"/>
    </row>
    <row r="33431" spans="11:11">
      <c r="K33431"/>
    </row>
    <row r="33432" spans="11:11">
      <c r="K33432"/>
    </row>
    <row r="33433" spans="11:11">
      <c r="K33433"/>
    </row>
    <row r="33434" spans="11:11">
      <c r="K33434"/>
    </row>
    <row r="33435" spans="11:11">
      <c r="K33435"/>
    </row>
    <row r="33436" spans="11:11">
      <c r="K33436"/>
    </row>
    <row r="33437" spans="11:11">
      <c r="K33437"/>
    </row>
    <row r="33438" spans="11:11">
      <c r="K33438"/>
    </row>
    <row r="33439" spans="11:11">
      <c r="K33439"/>
    </row>
    <row r="33440" spans="11:11">
      <c r="K33440"/>
    </row>
    <row r="33441" spans="11:11">
      <c r="K33441"/>
    </row>
    <row r="33442" spans="11:11">
      <c r="K33442"/>
    </row>
    <row r="33443" spans="11:11">
      <c r="K33443"/>
    </row>
    <row r="33444" spans="11:11">
      <c r="K33444"/>
    </row>
    <row r="33445" spans="11:11">
      <c r="K33445"/>
    </row>
    <row r="33446" spans="11:11">
      <c r="K33446"/>
    </row>
    <row r="33447" spans="11:11">
      <c r="K33447"/>
    </row>
    <row r="33448" spans="11:11">
      <c r="K33448"/>
    </row>
    <row r="33449" spans="11:11">
      <c r="K33449"/>
    </row>
    <row r="33450" spans="11:11">
      <c r="K33450"/>
    </row>
    <row r="33451" spans="11:11">
      <c r="K33451"/>
    </row>
    <row r="33452" spans="11:11">
      <c r="K33452"/>
    </row>
    <row r="33453" spans="11:11">
      <c r="K33453"/>
    </row>
    <row r="33454" spans="11:11">
      <c r="K33454"/>
    </row>
    <row r="33455" spans="11:11">
      <c r="K33455"/>
    </row>
    <row r="33456" spans="11:11">
      <c r="K33456"/>
    </row>
    <row r="33457" spans="11:11">
      <c r="K33457"/>
    </row>
    <row r="33458" spans="11:11">
      <c r="K33458"/>
    </row>
    <row r="33459" spans="11:11">
      <c r="K33459"/>
    </row>
    <row r="33460" spans="11:11">
      <c r="K33460"/>
    </row>
    <row r="33461" spans="11:11">
      <c r="K33461"/>
    </row>
    <row r="33462" spans="11:11">
      <c r="K33462"/>
    </row>
    <row r="33463" spans="11:11">
      <c r="K33463"/>
    </row>
    <row r="33464" spans="11:11">
      <c r="K33464"/>
    </row>
    <row r="33465" spans="11:11">
      <c r="K33465"/>
    </row>
    <row r="33466" spans="11:11">
      <c r="K33466"/>
    </row>
    <row r="33467" spans="11:11">
      <c r="K33467"/>
    </row>
    <row r="33468" spans="11:11">
      <c r="K33468"/>
    </row>
    <row r="33469" spans="11:11">
      <c r="K33469"/>
    </row>
    <row r="33470" spans="11:11">
      <c r="K33470"/>
    </row>
    <row r="33471" spans="11:11">
      <c r="K33471"/>
    </row>
    <row r="33472" spans="11:11">
      <c r="K33472"/>
    </row>
    <row r="33473" spans="11:11">
      <c r="K33473"/>
    </row>
    <row r="33474" spans="11:11">
      <c r="K33474"/>
    </row>
    <row r="33475" spans="11:11">
      <c r="K33475"/>
    </row>
    <row r="33476" spans="11:11">
      <c r="K33476"/>
    </row>
    <row r="33477" spans="11:11">
      <c r="K33477"/>
    </row>
    <row r="33478" spans="11:11">
      <c r="K33478"/>
    </row>
    <row r="33479" spans="11:11">
      <c r="K33479"/>
    </row>
    <row r="33480" spans="11:11">
      <c r="K33480"/>
    </row>
    <row r="33481" spans="11:11">
      <c r="K33481"/>
    </row>
    <row r="33482" spans="11:11">
      <c r="K33482"/>
    </row>
    <row r="33483" spans="11:11">
      <c r="K33483"/>
    </row>
    <row r="33484" spans="11:11">
      <c r="K33484"/>
    </row>
    <row r="33485" spans="11:11">
      <c r="K33485"/>
    </row>
    <row r="33486" spans="11:11">
      <c r="K33486"/>
    </row>
    <row r="33487" spans="11:11">
      <c r="K33487"/>
    </row>
    <row r="33488" spans="11:11">
      <c r="K33488"/>
    </row>
    <row r="33489" spans="11:11">
      <c r="K33489"/>
    </row>
    <row r="33490" spans="11:11">
      <c r="K33490"/>
    </row>
    <row r="33491" spans="11:11">
      <c r="K33491"/>
    </row>
    <row r="33492" spans="11:11">
      <c r="K33492"/>
    </row>
    <row r="33493" spans="11:11">
      <c r="K33493"/>
    </row>
    <row r="33494" spans="11:11">
      <c r="K33494"/>
    </row>
    <row r="33495" spans="11:11">
      <c r="K33495"/>
    </row>
    <row r="33496" spans="11:11">
      <c r="K33496"/>
    </row>
    <row r="33497" spans="11:11">
      <c r="K33497"/>
    </row>
    <row r="33498" spans="11:11">
      <c r="K33498"/>
    </row>
    <row r="33499" spans="11:11">
      <c r="K33499"/>
    </row>
    <row r="33500" spans="11:11">
      <c r="K33500"/>
    </row>
    <row r="33501" spans="11:11">
      <c r="K33501"/>
    </row>
    <row r="33502" spans="11:11">
      <c r="K33502"/>
    </row>
    <row r="33503" spans="11:11">
      <c r="K33503"/>
    </row>
    <row r="33504" spans="11:11">
      <c r="K33504"/>
    </row>
    <row r="33505" spans="11:11">
      <c r="K33505"/>
    </row>
    <row r="33506" spans="11:11">
      <c r="K33506"/>
    </row>
    <row r="33507" spans="11:11">
      <c r="K33507"/>
    </row>
    <row r="33508" spans="11:11">
      <c r="K33508"/>
    </row>
    <row r="33509" spans="11:11">
      <c r="K33509"/>
    </row>
    <row r="33510" spans="11:11">
      <c r="K33510"/>
    </row>
    <row r="33511" spans="11:11">
      <c r="K33511"/>
    </row>
    <row r="33512" spans="11:11">
      <c r="K33512"/>
    </row>
    <row r="33513" spans="11:11">
      <c r="K33513"/>
    </row>
    <row r="33514" spans="11:11">
      <c r="K33514"/>
    </row>
    <row r="33515" spans="11:11">
      <c r="K33515"/>
    </row>
    <row r="33516" spans="11:11">
      <c r="K33516"/>
    </row>
    <row r="33517" spans="11:11">
      <c r="K33517"/>
    </row>
    <row r="33518" spans="11:11">
      <c r="K33518"/>
    </row>
    <row r="33519" spans="11:11">
      <c r="K33519"/>
    </row>
    <row r="33520" spans="11:11">
      <c r="K33520"/>
    </row>
    <row r="33521" spans="11:11">
      <c r="K33521"/>
    </row>
    <row r="33522" spans="11:11">
      <c r="K33522"/>
    </row>
    <row r="33523" spans="11:11">
      <c r="K33523"/>
    </row>
    <row r="33524" spans="11:11">
      <c r="K33524"/>
    </row>
    <row r="33525" spans="11:11">
      <c r="K33525"/>
    </row>
    <row r="33526" spans="11:11">
      <c r="K33526"/>
    </row>
    <row r="33527" spans="11:11">
      <c r="K33527"/>
    </row>
    <row r="33528" spans="11:11">
      <c r="K33528"/>
    </row>
    <row r="33529" spans="11:11">
      <c r="K33529"/>
    </row>
    <row r="33530" spans="11:11">
      <c r="K33530"/>
    </row>
    <row r="33531" spans="11:11">
      <c r="K33531"/>
    </row>
    <row r="33532" spans="11:11">
      <c r="K33532"/>
    </row>
    <row r="33533" spans="11:11">
      <c r="K33533"/>
    </row>
    <row r="33534" spans="11:11">
      <c r="K33534"/>
    </row>
    <row r="33535" spans="11:11">
      <c r="K33535"/>
    </row>
    <row r="33536" spans="11:11">
      <c r="K33536"/>
    </row>
    <row r="33537" spans="11:11">
      <c r="K33537"/>
    </row>
    <row r="33538" spans="11:11">
      <c r="K33538"/>
    </row>
    <row r="33539" spans="11:11">
      <c r="K33539"/>
    </row>
    <row r="33540" spans="11:11">
      <c r="K33540"/>
    </row>
    <row r="33541" spans="11:11">
      <c r="K33541"/>
    </row>
    <row r="33542" spans="11:11">
      <c r="K33542"/>
    </row>
    <row r="33543" spans="11:11">
      <c r="K33543"/>
    </row>
    <row r="33544" spans="11:11">
      <c r="K33544"/>
    </row>
    <row r="33545" spans="11:11">
      <c r="K33545"/>
    </row>
    <row r="33546" spans="11:11">
      <c r="K33546"/>
    </row>
    <row r="33547" spans="11:11">
      <c r="K33547"/>
    </row>
    <row r="33548" spans="11:11">
      <c r="K33548"/>
    </row>
    <row r="33549" spans="11:11">
      <c r="K33549"/>
    </row>
    <row r="33550" spans="11:11">
      <c r="K33550"/>
    </row>
    <row r="33551" spans="11:11">
      <c r="K33551"/>
    </row>
    <row r="33552" spans="11:11">
      <c r="K33552"/>
    </row>
    <row r="33553" spans="11:11">
      <c r="K33553"/>
    </row>
    <row r="33554" spans="11:11">
      <c r="K33554"/>
    </row>
    <row r="33555" spans="11:11">
      <c r="K33555"/>
    </row>
    <row r="33556" spans="11:11">
      <c r="K33556"/>
    </row>
    <row r="33557" spans="11:11">
      <c r="K33557"/>
    </row>
    <row r="33558" spans="11:11">
      <c r="K33558"/>
    </row>
    <row r="33559" spans="11:11">
      <c r="K33559"/>
    </row>
    <row r="33560" spans="11:11">
      <c r="K33560"/>
    </row>
    <row r="33561" spans="11:11">
      <c r="K33561"/>
    </row>
    <row r="33562" spans="11:11">
      <c r="K33562"/>
    </row>
    <row r="33563" spans="11:11">
      <c r="K33563"/>
    </row>
    <row r="33564" spans="11:11">
      <c r="K33564"/>
    </row>
    <row r="33565" spans="11:11">
      <c r="K33565"/>
    </row>
    <row r="33566" spans="11:11">
      <c r="K33566"/>
    </row>
    <row r="33567" spans="11:11">
      <c r="K33567"/>
    </row>
    <row r="33568" spans="11:11">
      <c r="K33568"/>
    </row>
    <row r="33569" spans="11:11">
      <c r="K33569"/>
    </row>
    <row r="33570" spans="11:11">
      <c r="K33570"/>
    </row>
    <row r="33571" spans="11:11">
      <c r="K33571"/>
    </row>
    <row r="33572" spans="11:11">
      <c r="K33572"/>
    </row>
    <row r="33573" spans="11:11">
      <c r="K33573"/>
    </row>
    <row r="33574" spans="11:11">
      <c r="K33574"/>
    </row>
    <row r="33575" spans="11:11">
      <c r="K33575"/>
    </row>
    <row r="33576" spans="11:11">
      <c r="K33576"/>
    </row>
    <row r="33577" spans="11:11">
      <c r="K33577"/>
    </row>
    <row r="33578" spans="11:11">
      <c r="K33578"/>
    </row>
    <row r="33579" spans="11:11">
      <c r="K33579"/>
    </row>
    <row r="33580" spans="11:11">
      <c r="K33580"/>
    </row>
    <row r="33581" spans="11:11">
      <c r="K33581"/>
    </row>
    <row r="33582" spans="11:11">
      <c r="K33582"/>
    </row>
    <row r="33583" spans="11:11">
      <c r="K33583"/>
    </row>
    <row r="33584" spans="11:11">
      <c r="K33584"/>
    </row>
    <row r="33585" spans="11:11">
      <c r="K33585"/>
    </row>
    <row r="33586" spans="11:11">
      <c r="K33586"/>
    </row>
    <row r="33587" spans="11:11">
      <c r="K33587"/>
    </row>
    <row r="33588" spans="11:11">
      <c r="K33588"/>
    </row>
    <row r="33589" spans="11:11">
      <c r="K33589"/>
    </row>
    <row r="33590" spans="11:11">
      <c r="K33590"/>
    </row>
    <row r="33591" spans="11:11">
      <c r="K33591"/>
    </row>
    <row r="33592" spans="11:11">
      <c r="K33592"/>
    </row>
    <row r="33593" spans="11:11">
      <c r="K33593"/>
    </row>
    <row r="33594" spans="11:11">
      <c r="K33594"/>
    </row>
    <row r="33595" spans="11:11">
      <c r="K33595"/>
    </row>
    <row r="33596" spans="11:11">
      <c r="K33596"/>
    </row>
    <row r="33597" spans="11:11">
      <c r="K33597"/>
    </row>
    <row r="33598" spans="11:11">
      <c r="K33598"/>
    </row>
    <row r="33599" spans="11:11">
      <c r="K33599"/>
    </row>
    <row r="33600" spans="11:11">
      <c r="K33600"/>
    </row>
    <row r="33601" spans="11:11">
      <c r="K33601"/>
    </row>
    <row r="33602" spans="11:11">
      <c r="K33602"/>
    </row>
    <row r="33603" spans="11:11">
      <c r="K33603"/>
    </row>
    <row r="33604" spans="11:11">
      <c r="K33604"/>
    </row>
    <row r="33605" spans="11:11">
      <c r="K33605"/>
    </row>
    <row r="33606" spans="11:11">
      <c r="K33606"/>
    </row>
    <row r="33607" spans="11:11">
      <c r="K33607"/>
    </row>
    <row r="33608" spans="11:11">
      <c r="K33608"/>
    </row>
    <row r="33609" spans="11:11">
      <c r="K33609"/>
    </row>
    <row r="33610" spans="11:11">
      <c r="K33610"/>
    </row>
    <row r="33611" spans="11:11">
      <c r="K33611"/>
    </row>
    <row r="33612" spans="11:11">
      <c r="K33612"/>
    </row>
    <row r="33613" spans="11:11">
      <c r="K33613"/>
    </row>
    <row r="33614" spans="11:11">
      <c r="K33614"/>
    </row>
    <row r="33615" spans="11:11">
      <c r="K33615"/>
    </row>
    <row r="33616" spans="11:11">
      <c r="K33616"/>
    </row>
    <row r="33617" spans="11:11">
      <c r="K33617"/>
    </row>
    <row r="33618" spans="11:11">
      <c r="K33618"/>
    </row>
    <row r="33619" spans="11:11">
      <c r="K33619"/>
    </row>
    <row r="33620" spans="11:11">
      <c r="K33620"/>
    </row>
    <row r="33621" spans="11:11">
      <c r="K33621"/>
    </row>
    <row r="33622" spans="11:11">
      <c r="K33622"/>
    </row>
    <row r="33623" spans="11:11">
      <c r="K33623"/>
    </row>
    <row r="33624" spans="11:11">
      <c r="K33624"/>
    </row>
    <row r="33625" spans="11:11">
      <c r="K33625"/>
    </row>
    <row r="33626" spans="11:11">
      <c r="K33626"/>
    </row>
    <row r="33627" spans="11:11">
      <c r="K33627"/>
    </row>
    <row r="33628" spans="11:11">
      <c r="K33628"/>
    </row>
    <row r="33629" spans="11:11">
      <c r="K33629"/>
    </row>
    <row r="33630" spans="11:11">
      <c r="K33630"/>
    </row>
    <row r="33631" spans="11:11">
      <c r="K33631"/>
    </row>
    <row r="33632" spans="11:11">
      <c r="K33632"/>
    </row>
    <row r="33633" spans="11:11">
      <c r="K33633"/>
    </row>
    <row r="33634" spans="11:11">
      <c r="K33634"/>
    </row>
    <row r="33635" spans="11:11">
      <c r="K33635"/>
    </row>
    <row r="33636" spans="11:11">
      <c r="K33636"/>
    </row>
    <row r="33637" spans="11:11">
      <c r="K33637"/>
    </row>
    <row r="33638" spans="11:11">
      <c r="K33638"/>
    </row>
    <row r="33639" spans="11:11">
      <c r="K33639"/>
    </row>
    <row r="33640" spans="11:11">
      <c r="K33640"/>
    </row>
    <row r="33641" spans="11:11">
      <c r="K33641"/>
    </row>
    <row r="33642" spans="11:11">
      <c r="K33642"/>
    </row>
    <row r="33643" spans="11:11">
      <c r="K33643"/>
    </row>
    <row r="33644" spans="11:11">
      <c r="K33644"/>
    </row>
    <row r="33645" spans="11:11">
      <c r="K33645"/>
    </row>
    <row r="33646" spans="11:11">
      <c r="K33646"/>
    </row>
    <row r="33647" spans="11:11">
      <c r="K33647"/>
    </row>
    <row r="33648" spans="11:11">
      <c r="K33648"/>
    </row>
    <row r="33649" spans="11:11">
      <c r="K33649"/>
    </row>
    <row r="33650" spans="11:11">
      <c r="K33650"/>
    </row>
    <row r="33651" spans="11:11">
      <c r="K33651"/>
    </row>
    <row r="33652" spans="11:11">
      <c r="K33652"/>
    </row>
    <row r="33653" spans="11:11">
      <c r="K33653"/>
    </row>
    <row r="33654" spans="11:11">
      <c r="K33654"/>
    </row>
    <row r="33655" spans="11:11">
      <c r="K33655"/>
    </row>
    <row r="33656" spans="11:11">
      <c r="K33656"/>
    </row>
    <row r="33657" spans="11:11">
      <c r="K33657"/>
    </row>
    <row r="33658" spans="11:11">
      <c r="K33658"/>
    </row>
    <row r="33659" spans="11:11">
      <c r="K33659"/>
    </row>
    <row r="33660" spans="11:11">
      <c r="K33660"/>
    </row>
    <row r="33661" spans="11:11">
      <c r="K33661"/>
    </row>
    <row r="33662" spans="11:11">
      <c r="K33662"/>
    </row>
    <row r="33663" spans="11:11">
      <c r="K33663"/>
    </row>
    <row r="33664" spans="11:11">
      <c r="K33664"/>
    </row>
    <row r="33665" spans="11:11">
      <c r="K33665"/>
    </row>
    <row r="33666" spans="11:11">
      <c r="K33666"/>
    </row>
    <row r="33667" spans="11:11">
      <c r="K33667"/>
    </row>
    <row r="33668" spans="11:11">
      <c r="K33668"/>
    </row>
    <row r="33669" spans="11:11">
      <c r="K33669"/>
    </row>
    <row r="33670" spans="11:11">
      <c r="K33670"/>
    </row>
    <row r="33671" spans="11:11">
      <c r="K33671"/>
    </row>
    <row r="33672" spans="11:11">
      <c r="K33672"/>
    </row>
    <row r="33673" spans="11:11">
      <c r="K33673"/>
    </row>
    <row r="33674" spans="11:11">
      <c r="K33674"/>
    </row>
    <row r="33675" spans="11:11">
      <c r="K33675"/>
    </row>
    <row r="33676" spans="11:11">
      <c r="K33676"/>
    </row>
    <row r="33677" spans="11:11">
      <c r="K33677"/>
    </row>
    <row r="33678" spans="11:11">
      <c r="K33678"/>
    </row>
    <row r="33679" spans="11:11">
      <c r="K33679"/>
    </row>
    <row r="33680" spans="11:11">
      <c r="K33680"/>
    </row>
    <row r="33681" spans="11:11">
      <c r="K33681"/>
    </row>
    <row r="33682" spans="11:11">
      <c r="K33682"/>
    </row>
    <row r="33683" spans="11:11">
      <c r="K33683"/>
    </row>
    <row r="33684" spans="11:11">
      <c r="K33684"/>
    </row>
    <row r="33685" spans="11:11">
      <c r="K33685"/>
    </row>
    <row r="33686" spans="11:11">
      <c r="K33686"/>
    </row>
    <row r="33687" spans="11:11">
      <c r="K33687"/>
    </row>
    <row r="33688" spans="11:11">
      <c r="K33688"/>
    </row>
    <row r="33689" spans="11:11">
      <c r="K33689"/>
    </row>
    <row r="33690" spans="11:11">
      <c r="K33690"/>
    </row>
    <row r="33691" spans="11:11">
      <c r="K33691"/>
    </row>
    <row r="33692" spans="11:11">
      <c r="K33692"/>
    </row>
    <row r="33693" spans="11:11">
      <c r="K33693"/>
    </row>
    <row r="33694" spans="11:11">
      <c r="K33694"/>
    </row>
    <row r="33695" spans="11:11">
      <c r="K33695"/>
    </row>
    <row r="33696" spans="11:11">
      <c r="K33696"/>
    </row>
    <row r="33697" spans="11:11">
      <c r="K33697"/>
    </row>
    <row r="33698" spans="11:11">
      <c r="K33698"/>
    </row>
    <row r="33699" spans="11:11">
      <c r="K33699"/>
    </row>
    <row r="33700" spans="11:11">
      <c r="K33700"/>
    </row>
    <row r="33701" spans="11:11">
      <c r="K33701"/>
    </row>
    <row r="33702" spans="11:11">
      <c r="K33702"/>
    </row>
    <row r="33703" spans="11:11">
      <c r="K33703"/>
    </row>
    <row r="33704" spans="11:11">
      <c r="K33704"/>
    </row>
    <row r="33705" spans="11:11">
      <c r="K33705"/>
    </row>
    <row r="33706" spans="11:11">
      <c r="K33706"/>
    </row>
    <row r="33707" spans="11:11">
      <c r="K33707"/>
    </row>
    <row r="33708" spans="11:11">
      <c r="K33708"/>
    </row>
    <row r="33709" spans="11:11">
      <c r="K33709"/>
    </row>
    <row r="33710" spans="11:11">
      <c r="K33710"/>
    </row>
    <row r="33711" spans="11:11">
      <c r="K33711"/>
    </row>
    <row r="33712" spans="11:11">
      <c r="K33712"/>
    </row>
    <row r="33713" spans="11:11">
      <c r="K33713"/>
    </row>
    <row r="33714" spans="11:11">
      <c r="K33714"/>
    </row>
    <row r="33715" spans="11:11">
      <c r="K33715"/>
    </row>
    <row r="33716" spans="11:11">
      <c r="K33716"/>
    </row>
    <row r="33717" spans="11:11">
      <c r="K33717"/>
    </row>
    <row r="33718" spans="11:11">
      <c r="K33718"/>
    </row>
    <row r="33719" spans="11:11">
      <c r="K33719"/>
    </row>
    <row r="33720" spans="11:11">
      <c r="K33720"/>
    </row>
    <row r="33721" spans="11:11">
      <c r="K33721"/>
    </row>
    <row r="33722" spans="11:11">
      <c r="K33722"/>
    </row>
    <row r="33723" spans="11:11">
      <c r="K33723"/>
    </row>
    <row r="33724" spans="11:11">
      <c r="K33724"/>
    </row>
    <row r="33725" spans="11:11">
      <c r="K33725"/>
    </row>
    <row r="33726" spans="11:11">
      <c r="K33726"/>
    </row>
    <row r="33727" spans="11:11">
      <c r="K33727"/>
    </row>
    <row r="33728" spans="11:11">
      <c r="K33728"/>
    </row>
    <row r="33729" spans="11:11">
      <c r="K33729"/>
    </row>
    <row r="33730" spans="11:11">
      <c r="K33730"/>
    </row>
    <row r="33731" spans="11:11">
      <c r="K33731"/>
    </row>
    <row r="33732" spans="11:11">
      <c r="K33732"/>
    </row>
    <row r="33733" spans="11:11">
      <c r="K33733"/>
    </row>
    <row r="33734" spans="11:11">
      <c r="K33734"/>
    </row>
    <row r="33735" spans="11:11">
      <c r="K33735"/>
    </row>
    <row r="33736" spans="11:11">
      <c r="K33736"/>
    </row>
    <row r="33737" spans="11:11">
      <c r="K33737"/>
    </row>
    <row r="33738" spans="11:11">
      <c r="K33738"/>
    </row>
    <row r="33739" spans="11:11">
      <c r="K33739"/>
    </row>
    <row r="33740" spans="11:11">
      <c r="K33740"/>
    </row>
    <row r="33741" spans="11:11">
      <c r="K33741"/>
    </row>
    <row r="33742" spans="11:11">
      <c r="K33742"/>
    </row>
    <row r="33743" spans="11:11">
      <c r="K33743"/>
    </row>
    <row r="33744" spans="11:11">
      <c r="K33744"/>
    </row>
    <row r="33745" spans="11:11">
      <c r="K33745"/>
    </row>
    <row r="33746" spans="11:11">
      <c r="K33746"/>
    </row>
    <row r="33747" spans="11:11">
      <c r="K33747"/>
    </row>
    <row r="33748" spans="11:11">
      <c r="K33748"/>
    </row>
    <row r="33749" spans="11:11">
      <c r="K33749"/>
    </row>
    <row r="33750" spans="11:11">
      <c r="K33750"/>
    </row>
    <row r="33751" spans="11:11">
      <c r="K33751"/>
    </row>
    <row r="33752" spans="11:11">
      <c r="K33752"/>
    </row>
    <row r="33753" spans="11:11">
      <c r="K33753"/>
    </row>
    <row r="33754" spans="11:11">
      <c r="K33754"/>
    </row>
    <row r="33755" spans="11:11">
      <c r="K33755"/>
    </row>
    <row r="33756" spans="11:11">
      <c r="K33756"/>
    </row>
    <row r="33757" spans="11:11">
      <c r="K33757"/>
    </row>
    <row r="33758" spans="11:11">
      <c r="K33758"/>
    </row>
    <row r="33759" spans="11:11">
      <c r="K33759"/>
    </row>
    <row r="33760" spans="11:11">
      <c r="K33760"/>
    </row>
    <row r="33761" spans="11:11">
      <c r="K33761"/>
    </row>
    <row r="33762" spans="11:11">
      <c r="K33762"/>
    </row>
    <row r="33763" spans="11:11">
      <c r="K33763"/>
    </row>
    <row r="33764" spans="11:11">
      <c r="K33764"/>
    </row>
    <row r="33765" spans="11:11">
      <c r="K33765"/>
    </row>
    <row r="33766" spans="11:11">
      <c r="K33766"/>
    </row>
    <row r="33767" spans="11:11">
      <c r="K33767"/>
    </row>
    <row r="33768" spans="11:11">
      <c r="K33768"/>
    </row>
    <row r="33769" spans="11:11">
      <c r="K33769"/>
    </row>
    <row r="33770" spans="11:11">
      <c r="K33770"/>
    </row>
    <row r="33771" spans="11:11">
      <c r="K33771"/>
    </row>
    <row r="33772" spans="11:11">
      <c r="K33772"/>
    </row>
    <row r="33773" spans="11:11">
      <c r="K33773"/>
    </row>
    <row r="33774" spans="11:11">
      <c r="K33774"/>
    </row>
    <row r="33775" spans="11:11">
      <c r="K33775"/>
    </row>
    <row r="33776" spans="11:11">
      <c r="K33776"/>
    </row>
    <row r="33777" spans="11:11">
      <c r="K33777"/>
    </row>
    <row r="33778" spans="11:11">
      <c r="K33778"/>
    </row>
    <row r="33779" spans="11:11">
      <c r="K33779"/>
    </row>
    <row r="33780" spans="11:11">
      <c r="K33780"/>
    </row>
    <row r="33781" spans="11:11">
      <c r="K33781"/>
    </row>
    <row r="33782" spans="11:11">
      <c r="K33782"/>
    </row>
    <row r="33783" spans="11:11">
      <c r="K33783"/>
    </row>
    <row r="33784" spans="11:11">
      <c r="K33784"/>
    </row>
    <row r="33785" spans="11:11">
      <c r="K33785"/>
    </row>
    <row r="33786" spans="11:11">
      <c r="K33786"/>
    </row>
    <row r="33787" spans="11:11">
      <c r="K33787"/>
    </row>
    <row r="33788" spans="11:11">
      <c r="K33788"/>
    </row>
    <row r="33789" spans="11:11">
      <c r="K33789"/>
    </row>
    <row r="33790" spans="11:11">
      <c r="K33790"/>
    </row>
    <row r="33791" spans="11:11">
      <c r="K33791"/>
    </row>
    <row r="33792" spans="11:11">
      <c r="K33792"/>
    </row>
    <row r="33793" spans="11:11">
      <c r="K33793"/>
    </row>
    <row r="33794" spans="11:11">
      <c r="K33794"/>
    </row>
    <row r="33795" spans="11:11">
      <c r="K33795"/>
    </row>
    <row r="33796" spans="11:11">
      <c r="K33796"/>
    </row>
    <row r="33797" spans="11:11">
      <c r="K33797"/>
    </row>
    <row r="33798" spans="11:11">
      <c r="K33798"/>
    </row>
    <row r="33799" spans="11:11">
      <c r="K33799"/>
    </row>
    <row r="33800" spans="11:11">
      <c r="K33800"/>
    </row>
    <row r="33801" spans="11:11">
      <c r="K33801"/>
    </row>
    <row r="33802" spans="11:11">
      <c r="K33802"/>
    </row>
    <row r="33803" spans="11:11">
      <c r="K33803"/>
    </row>
    <row r="33804" spans="11:11">
      <c r="K33804"/>
    </row>
    <row r="33805" spans="11:11">
      <c r="K33805"/>
    </row>
    <row r="33806" spans="11:11">
      <c r="K33806"/>
    </row>
    <row r="33807" spans="11:11">
      <c r="K33807"/>
    </row>
    <row r="33808" spans="11:11">
      <c r="K33808"/>
    </row>
    <row r="33809" spans="11:11">
      <c r="K33809"/>
    </row>
    <row r="33810" spans="11:11">
      <c r="K33810"/>
    </row>
    <row r="33811" spans="11:11">
      <c r="K33811"/>
    </row>
    <row r="33812" spans="11:11">
      <c r="K33812"/>
    </row>
    <row r="33813" spans="11:11">
      <c r="K33813"/>
    </row>
    <row r="33814" spans="11:11">
      <c r="K33814"/>
    </row>
    <row r="33815" spans="11:11">
      <c r="K33815"/>
    </row>
    <row r="33816" spans="11:11">
      <c r="K33816"/>
    </row>
    <row r="33817" spans="11:11">
      <c r="K33817"/>
    </row>
    <row r="33818" spans="11:11">
      <c r="K33818"/>
    </row>
    <row r="33819" spans="11:11">
      <c r="K33819"/>
    </row>
    <row r="33820" spans="11:11">
      <c r="K33820"/>
    </row>
    <row r="33821" spans="11:11">
      <c r="K33821"/>
    </row>
    <row r="33822" spans="11:11">
      <c r="K33822"/>
    </row>
    <row r="33823" spans="11:11">
      <c r="K33823"/>
    </row>
    <row r="33824" spans="11:11">
      <c r="K33824"/>
    </row>
    <row r="33825" spans="11:11">
      <c r="K33825"/>
    </row>
    <row r="33826" spans="11:11">
      <c r="K33826"/>
    </row>
    <row r="33827" spans="11:11">
      <c r="K33827"/>
    </row>
    <row r="33828" spans="11:11">
      <c r="K33828"/>
    </row>
    <row r="33829" spans="11:11">
      <c r="K33829"/>
    </row>
    <row r="33830" spans="11:11">
      <c r="K33830"/>
    </row>
    <row r="33831" spans="11:11">
      <c r="K33831"/>
    </row>
    <row r="33832" spans="11:11">
      <c r="K33832"/>
    </row>
    <row r="33833" spans="11:11">
      <c r="K33833"/>
    </row>
    <row r="33834" spans="11:11">
      <c r="K33834"/>
    </row>
    <row r="33835" spans="11:11">
      <c r="K33835"/>
    </row>
    <row r="33836" spans="11:11">
      <c r="K33836"/>
    </row>
    <row r="33837" spans="11:11">
      <c r="K33837"/>
    </row>
    <row r="33838" spans="11:11">
      <c r="K33838"/>
    </row>
    <row r="33839" spans="11:11">
      <c r="K33839"/>
    </row>
    <row r="33840" spans="11:11">
      <c r="K33840"/>
    </row>
    <row r="33841" spans="11:11">
      <c r="K33841"/>
    </row>
    <row r="33842" spans="11:11">
      <c r="K33842"/>
    </row>
    <row r="33843" spans="11:11">
      <c r="K33843"/>
    </row>
    <row r="33844" spans="11:11">
      <c r="K33844"/>
    </row>
    <row r="33845" spans="11:11">
      <c r="K33845"/>
    </row>
    <row r="33846" spans="11:11">
      <c r="K33846"/>
    </row>
    <row r="33847" spans="11:11">
      <c r="K33847"/>
    </row>
    <row r="33848" spans="11:11">
      <c r="K33848"/>
    </row>
    <row r="33849" spans="11:11">
      <c r="K33849"/>
    </row>
    <row r="33850" spans="11:11">
      <c r="K33850"/>
    </row>
    <row r="33851" spans="11:11">
      <c r="K33851"/>
    </row>
    <row r="33852" spans="11:11">
      <c r="K33852"/>
    </row>
    <row r="33853" spans="11:11">
      <c r="K33853"/>
    </row>
    <row r="33854" spans="11:11">
      <c r="K33854"/>
    </row>
    <row r="33855" spans="11:11">
      <c r="K33855"/>
    </row>
    <row r="33856" spans="11:11">
      <c r="K33856"/>
    </row>
    <row r="33857" spans="11:11">
      <c r="K33857"/>
    </row>
    <row r="33858" spans="11:11">
      <c r="K33858"/>
    </row>
    <row r="33859" spans="11:11">
      <c r="K33859"/>
    </row>
    <row r="33860" spans="11:11">
      <c r="K33860"/>
    </row>
    <row r="33861" spans="11:11">
      <c r="K33861"/>
    </row>
    <row r="33862" spans="11:11">
      <c r="K33862"/>
    </row>
    <row r="33863" spans="11:11">
      <c r="K33863"/>
    </row>
    <row r="33864" spans="11:11">
      <c r="K33864"/>
    </row>
    <row r="33865" spans="11:11">
      <c r="K33865"/>
    </row>
    <row r="33866" spans="11:11">
      <c r="K33866"/>
    </row>
    <row r="33867" spans="11:11">
      <c r="K33867"/>
    </row>
    <row r="33868" spans="11:11">
      <c r="K33868"/>
    </row>
    <row r="33869" spans="11:11">
      <c r="K33869"/>
    </row>
    <row r="33870" spans="11:11">
      <c r="K33870"/>
    </row>
    <row r="33871" spans="11:11">
      <c r="K33871"/>
    </row>
    <row r="33872" spans="11:11">
      <c r="K33872"/>
    </row>
    <row r="33873" spans="11:11">
      <c r="K33873"/>
    </row>
    <row r="33874" spans="11:11">
      <c r="K33874"/>
    </row>
    <row r="33875" spans="11:11">
      <c r="K33875"/>
    </row>
    <row r="33876" spans="11:11">
      <c r="K33876"/>
    </row>
    <row r="33877" spans="11:11">
      <c r="K33877"/>
    </row>
    <row r="33878" spans="11:11">
      <c r="K33878"/>
    </row>
    <row r="33879" spans="11:11">
      <c r="K33879"/>
    </row>
    <row r="33880" spans="11:11">
      <c r="K33880"/>
    </row>
    <row r="33881" spans="11:11">
      <c r="K33881"/>
    </row>
    <row r="33882" spans="11:11">
      <c r="K33882"/>
    </row>
    <row r="33883" spans="11:11">
      <c r="K33883"/>
    </row>
    <row r="33884" spans="11:11">
      <c r="K33884"/>
    </row>
    <row r="33885" spans="11:11">
      <c r="K33885"/>
    </row>
    <row r="33886" spans="11:11">
      <c r="K33886"/>
    </row>
    <row r="33887" spans="11:11">
      <c r="K33887"/>
    </row>
    <row r="33888" spans="11:11">
      <c r="K33888"/>
    </row>
    <row r="33889" spans="11:11">
      <c r="K33889"/>
    </row>
    <row r="33890" spans="11:11">
      <c r="K33890"/>
    </row>
    <row r="33891" spans="11:11">
      <c r="K33891"/>
    </row>
    <row r="33892" spans="11:11">
      <c r="K33892"/>
    </row>
    <row r="33893" spans="11:11">
      <c r="K33893"/>
    </row>
    <row r="33894" spans="11:11">
      <c r="K33894"/>
    </row>
    <row r="33895" spans="11:11">
      <c r="K33895"/>
    </row>
    <row r="33896" spans="11:11">
      <c r="K33896"/>
    </row>
    <row r="33897" spans="11:11">
      <c r="K33897"/>
    </row>
    <row r="33898" spans="11:11">
      <c r="K33898"/>
    </row>
    <row r="33899" spans="11:11">
      <c r="K33899"/>
    </row>
    <row r="33900" spans="11:11">
      <c r="K33900"/>
    </row>
    <row r="33901" spans="11:11">
      <c r="K33901"/>
    </row>
    <row r="33902" spans="11:11">
      <c r="K33902"/>
    </row>
    <row r="33903" spans="11:11">
      <c r="K33903"/>
    </row>
    <row r="33904" spans="11:11">
      <c r="K33904"/>
    </row>
    <row r="33905" spans="11:11">
      <c r="K33905"/>
    </row>
    <row r="33906" spans="11:11">
      <c r="K33906"/>
    </row>
    <row r="33907" spans="11:11">
      <c r="K33907"/>
    </row>
    <row r="33908" spans="11:11">
      <c r="K33908"/>
    </row>
    <row r="33909" spans="11:11">
      <c r="K33909"/>
    </row>
    <row r="33910" spans="11:11">
      <c r="K33910"/>
    </row>
    <row r="33911" spans="11:11">
      <c r="K33911"/>
    </row>
    <row r="33912" spans="11:11">
      <c r="K33912"/>
    </row>
    <row r="33913" spans="11:11">
      <c r="K33913"/>
    </row>
    <row r="33914" spans="11:11">
      <c r="K33914"/>
    </row>
    <row r="33915" spans="11:11">
      <c r="K33915"/>
    </row>
    <row r="33916" spans="11:11">
      <c r="K33916"/>
    </row>
    <row r="33917" spans="11:11">
      <c r="K33917"/>
    </row>
    <row r="33918" spans="11:11">
      <c r="K33918"/>
    </row>
    <row r="33919" spans="11:11">
      <c r="K33919"/>
    </row>
    <row r="33920" spans="11:11">
      <c r="K33920"/>
    </row>
    <row r="33921" spans="11:11">
      <c r="K33921"/>
    </row>
    <row r="33922" spans="11:11">
      <c r="K33922"/>
    </row>
    <row r="33923" spans="11:11">
      <c r="K33923"/>
    </row>
    <row r="33924" spans="11:11">
      <c r="K33924"/>
    </row>
    <row r="33925" spans="11:11">
      <c r="K33925"/>
    </row>
    <row r="33926" spans="11:11">
      <c r="K33926"/>
    </row>
    <row r="33927" spans="11:11">
      <c r="K33927"/>
    </row>
    <row r="33928" spans="11:11">
      <c r="K33928"/>
    </row>
    <row r="33929" spans="11:11">
      <c r="K33929"/>
    </row>
    <row r="33930" spans="11:11">
      <c r="K33930"/>
    </row>
    <row r="33931" spans="11:11">
      <c r="K33931"/>
    </row>
    <row r="33932" spans="11:11">
      <c r="K33932"/>
    </row>
    <row r="33933" spans="11:11">
      <c r="K33933"/>
    </row>
    <row r="33934" spans="11:11">
      <c r="K33934"/>
    </row>
    <row r="33935" spans="11:11">
      <c r="K33935"/>
    </row>
    <row r="33936" spans="11:11">
      <c r="K33936"/>
    </row>
    <row r="33937" spans="11:11">
      <c r="K33937"/>
    </row>
    <row r="33938" spans="11:11">
      <c r="K33938"/>
    </row>
    <row r="33939" spans="11:11">
      <c r="K33939"/>
    </row>
    <row r="33940" spans="11:11">
      <c r="K33940"/>
    </row>
    <row r="33941" spans="11:11">
      <c r="K33941"/>
    </row>
    <row r="33942" spans="11:11">
      <c r="K33942"/>
    </row>
    <row r="33943" spans="11:11">
      <c r="K33943"/>
    </row>
    <row r="33944" spans="11:11">
      <c r="K33944"/>
    </row>
    <row r="33945" spans="11:11">
      <c r="K33945"/>
    </row>
    <row r="33946" spans="11:11">
      <c r="K33946"/>
    </row>
    <row r="33947" spans="11:11">
      <c r="K33947"/>
    </row>
    <row r="33948" spans="11:11">
      <c r="K33948"/>
    </row>
    <row r="33949" spans="11:11">
      <c r="K33949"/>
    </row>
    <row r="33950" spans="11:11">
      <c r="K33950"/>
    </row>
    <row r="33951" spans="11:11">
      <c r="K33951"/>
    </row>
    <row r="33952" spans="11:11">
      <c r="K33952"/>
    </row>
    <row r="33953" spans="11:11">
      <c r="K33953"/>
    </row>
    <row r="33954" spans="11:11">
      <c r="K33954"/>
    </row>
    <row r="33955" spans="11:11">
      <c r="K33955"/>
    </row>
    <row r="33956" spans="11:11">
      <c r="K33956"/>
    </row>
    <row r="33957" spans="11:11">
      <c r="K33957"/>
    </row>
    <row r="33958" spans="11:11">
      <c r="K33958"/>
    </row>
    <row r="33959" spans="11:11">
      <c r="K33959"/>
    </row>
    <row r="33960" spans="11:11">
      <c r="K33960"/>
    </row>
    <row r="33961" spans="11:11">
      <c r="K33961"/>
    </row>
    <row r="33962" spans="11:11">
      <c r="K33962"/>
    </row>
    <row r="33963" spans="11:11">
      <c r="K33963"/>
    </row>
    <row r="33964" spans="11:11">
      <c r="K33964"/>
    </row>
    <row r="33965" spans="11:11">
      <c r="K33965"/>
    </row>
    <row r="33966" spans="11:11">
      <c r="K33966"/>
    </row>
    <row r="33967" spans="11:11">
      <c r="K33967"/>
    </row>
    <row r="33968" spans="11:11">
      <c r="K33968"/>
    </row>
    <row r="33969" spans="11:11">
      <c r="K33969"/>
    </row>
    <row r="33970" spans="11:11">
      <c r="K33970"/>
    </row>
    <row r="33971" spans="11:11">
      <c r="K33971"/>
    </row>
    <row r="33972" spans="11:11">
      <c r="K33972"/>
    </row>
    <row r="33973" spans="11:11">
      <c r="K33973"/>
    </row>
    <row r="33974" spans="11:11">
      <c r="K33974"/>
    </row>
    <row r="33975" spans="11:11">
      <c r="K33975"/>
    </row>
    <row r="33976" spans="11:11">
      <c r="K33976"/>
    </row>
    <row r="33977" spans="11:11">
      <c r="K33977"/>
    </row>
    <row r="33978" spans="11:11">
      <c r="K33978"/>
    </row>
    <row r="33979" spans="11:11">
      <c r="K33979"/>
    </row>
    <row r="33980" spans="11:11">
      <c r="K33980"/>
    </row>
    <row r="33981" spans="11:11">
      <c r="K33981"/>
    </row>
    <row r="33982" spans="11:11">
      <c r="K33982"/>
    </row>
    <row r="33983" spans="11:11">
      <c r="K33983"/>
    </row>
    <row r="33984" spans="11:11">
      <c r="K33984"/>
    </row>
    <row r="33985" spans="11:11">
      <c r="K33985"/>
    </row>
    <row r="33986" spans="11:11">
      <c r="K33986"/>
    </row>
    <row r="33987" spans="11:11">
      <c r="K33987"/>
    </row>
    <row r="33988" spans="11:11">
      <c r="K33988"/>
    </row>
    <row r="33989" spans="11:11">
      <c r="K33989"/>
    </row>
    <row r="33990" spans="11:11">
      <c r="K33990"/>
    </row>
    <row r="33991" spans="11:11">
      <c r="K33991"/>
    </row>
    <row r="33992" spans="11:11">
      <c r="K33992"/>
    </row>
    <row r="33993" spans="11:11">
      <c r="K33993"/>
    </row>
    <row r="33994" spans="11:11">
      <c r="K33994"/>
    </row>
    <row r="33995" spans="11:11">
      <c r="K33995"/>
    </row>
    <row r="33996" spans="11:11">
      <c r="K33996"/>
    </row>
    <row r="33997" spans="11:11">
      <c r="K33997"/>
    </row>
    <row r="33998" spans="11:11">
      <c r="K33998"/>
    </row>
    <row r="33999" spans="11:11">
      <c r="K33999"/>
    </row>
    <row r="34000" spans="11:11">
      <c r="K34000"/>
    </row>
    <row r="34001" spans="11:11">
      <c r="K34001"/>
    </row>
    <row r="34002" spans="11:11">
      <c r="K34002"/>
    </row>
    <row r="34003" spans="11:11">
      <c r="K34003"/>
    </row>
    <row r="34004" spans="11:11">
      <c r="K34004"/>
    </row>
    <row r="34005" spans="11:11">
      <c r="K34005"/>
    </row>
    <row r="34006" spans="11:11">
      <c r="K34006"/>
    </row>
    <row r="34007" spans="11:11">
      <c r="K34007"/>
    </row>
    <row r="34008" spans="11:11">
      <c r="K34008"/>
    </row>
    <row r="34009" spans="11:11">
      <c r="K34009"/>
    </row>
    <row r="34010" spans="11:11">
      <c r="K34010"/>
    </row>
    <row r="34011" spans="11:11">
      <c r="K34011"/>
    </row>
    <row r="34012" spans="11:11">
      <c r="K34012"/>
    </row>
    <row r="34013" spans="11:11">
      <c r="K34013"/>
    </row>
    <row r="34014" spans="11:11">
      <c r="K34014"/>
    </row>
    <row r="34015" spans="11:11">
      <c r="K34015"/>
    </row>
    <row r="34016" spans="11:11">
      <c r="K34016"/>
    </row>
    <row r="34017" spans="11:11">
      <c r="K34017"/>
    </row>
    <row r="34018" spans="11:11">
      <c r="K34018"/>
    </row>
    <row r="34019" spans="11:11">
      <c r="K34019"/>
    </row>
    <row r="34020" spans="11:11">
      <c r="K34020"/>
    </row>
    <row r="34021" spans="11:11">
      <c r="K34021"/>
    </row>
    <row r="34022" spans="11:11">
      <c r="K34022"/>
    </row>
    <row r="34023" spans="11:11">
      <c r="K34023"/>
    </row>
    <row r="34024" spans="11:11">
      <c r="K34024"/>
    </row>
    <row r="34025" spans="11:11">
      <c r="K34025"/>
    </row>
    <row r="34026" spans="11:11">
      <c r="K34026"/>
    </row>
    <row r="34027" spans="11:11">
      <c r="K34027"/>
    </row>
    <row r="34028" spans="11:11">
      <c r="K34028"/>
    </row>
    <row r="34029" spans="11:11">
      <c r="K34029"/>
    </row>
    <row r="34030" spans="11:11">
      <c r="K34030"/>
    </row>
    <row r="34031" spans="11:11">
      <c r="K34031"/>
    </row>
    <row r="34032" spans="11:11">
      <c r="K34032"/>
    </row>
    <row r="34033" spans="11:11">
      <c r="K34033"/>
    </row>
    <row r="34034" spans="11:11">
      <c r="K34034"/>
    </row>
    <row r="34035" spans="11:11">
      <c r="K34035"/>
    </row>
    <row r="34036" spans="11:11">
      <c r="K34036"/>
    </row>
    <row r="34037" spans="11:11">
      <c r="K34037"/>
    </row>
    <row r="34038" spans="11:11">
      <c r="K34038"/>
    </row>
    <row r="34039" spans="11:11">
      <c r="K34039"/>
    </row>
    <row r="34040" spans="11:11">
      <c r="K34040"/>
    </row>
    <row r="34041" spans="11:11">
      <c r="K34041"/>
    </row>
    <row r="34042" spans="11:11">
      <c r="K34042"/>
    </row>
    <row r="34043" spans="11:11">
      <c r="K34043"/>
    </row>
    <row r="34044" spans="11:11">
      <c r="K34044"/>
    </row>
    <row r="34045" spans="11:11">
      <c r="K34045"/>
    </row>
    <row r="34046" spans="11:11">
      <c r="K34046"/>
    </row>
    <row r="34047" spans="11:11">
      <c r="K34047"/>
    </row>
    <row r="34048" spans="11:11">
      <c r="K34048"/>
    </row>
    <row r="34049" spans="11:11">
      <c r="K34049"/>
    </row>
    <row r="34050" spans="11:11">
      <c r="K34050"/>
    </row>
    <row r="34051" spans="11:11">
      <c r="K34051"/>
    </row>
    <row r="34052" spans="11:11">
      <c r="K34052"/>
    </row>
    <row r="34053" spans="11:11">
      <c r="K34053"/>
    </row>
    <row r="34054" spans="11:11">
      <c r="K34054"/>
    </row>
    <row r="34055" spans="11:11">
      <c r="K34055"/>
    </row>
    <row r="34056" spans="11:11">
      <c r="K34056"/>
    </row>
    <row r="34057" spans="11:11">
      <c r="K34057"/>
    </row>
    <row r="34058" spans="11:11">
      <c r="K34058"/>
    </row>
    <row r="34059" spans="11:11">
      <c r="K34059"/>
    </row>
    <row r="34060" spans="11:11">
      <c r="K34060"/>
    </row>
    <row r="34061" spans="11:11">
      <c r="K34061"/>
    </row>
    <row r="34062" spans="11:11">
      <c r="K34062"/>
    </row>
    <row r="34063" spans="11:11">
      <c r="K34063"/>
    </row>
    <row r="34064" spans="11:11">
      <c r="K34064"/>
    </row>
    <row r="34065" spans="11:11">
      <c r="K34065"/>
    </row>
    <row r="34066" spans="11:11">
      <c r="K34066"/>
    </row>
    <row r="34067" spans="11:11">
      <c r="K34067"/>
    </row>
    <row r="34068" spans="11:11">
      <c r="K34068"/>
    </row>
    <row r="34069" spans="11:11">
      <c r="K34069"/>
    </row>
    <row r="34070" spans="11:11">
      <c r="K34070"/>
    </row>
    <row r="34071" spans="11:11">
      <c r="K34071"/>
    </row>
    <row r="34072" spans="11:11">
      <c r="K34072"/>
    </row>
    <row r="34073" spans="11:11">
      <c r="K34073"/>
    </row>
    <row r="34074" spans="11:11">
      <c r="K34074"/>
    </row>
    <row r="34075" spans="11:11">
      <c r="K34075"/>
    </row>
    <row r="34076" spans="11:11">
      <c r="K34076"/>
    </row>
    <row r="34077" spans="11:11">
      <c r="K34077"/>
    </row>
    <row r="34078" spans="11:11">
      <c r="K34078"/>
    </row>
    <row r="34079" spans="11:11">
      <c r="K34079"/>
    </row>
    <row r="34080" spans="11:11">
      <c r="K34080"/>
    </row>
    <row r="34081" spans="11:11">
      <c r="K34081"/>
    </row>
    <row r="34082" spans="11:11">
      <c r="K34082"/>
    </row>
    <row r="34083" spans="11:11">
      <c r="K34083"/>
    </row>
    <row r="34084" spans="11:11">
      <c r="K34084"/>
    </row>
    <row r="34085" spans="11:11">
      <c r="K34085"/>
    </row>
    <row r="34086" spans="11:11">
      <c r="K34086"/>
    </row>
    <row r="34087" spans="11:11">
      <c r="K34087"/>
    </row>
    <row r="34088" spans="11:11">
      <c r="K34088"/>
    </row>
    <row r="34089" spans="11:11">
      <c r="K34089"/>
    </row>
    <row r="34090" spans="11:11">
      <c r="K34090"/>
    </row>
    <row r="34091" spans="11:11">
      <c r="K34091"/>
    </row>
    <row r="34092" spans="11:11">
      <c r="K34092"/>
    </row>
    <row r="34093" spans="11:11">
      <c r="K34093"/>
    </row>
    <row r="34094" spans="11:11">
      <c r="K34094"/>
    </row>
    <row r="34095" spans="11:11">
      <c r="K34095"/>
    </row>
    <row r="34096" spans="11:11">
      <c r="K34096"/>
    </row>
    <row r="34097" spans="11:11">
      <c r="K34097"/>
    </row>
    <row r="34098" spans="11:11">
      <c r="K34098"/>
    </row>
    <row r="34099" spans="11:11">
      <c r="K34099"/>
    </row>
    <row r="34100" spans="11:11">
      <c r="K34100"/>
    </row>
    <row r="34101" spans="11:11">
      <c r="K34101"/>
    </row>
    <row r="34102" spans="11:11">
      <c r="K34102"/>
    </row>
    <row r="34103" spans="11:11">
      <c r="K34103"/>
    </row>
    <row r="34104" spans="11:11">
      <c r="K34104"/>
    </row>
    <row r="34105" spans="11:11">
      <c r="K34105"/>
    </row>
    <row r="34106" spans="11:11">
      <c r="K34106"/>
    </row>
    <row r="34107" spans="11:11">
      <c r="K34107"/>
    </row>
    <row r="34108" spans="11:11">
      <c r="K34108"/>
    </row>
    <row r="34109" spans="11:11">
      <c r="K34109"/>
    </row>
    <row r="34110" spans="11:11">
      <c r="K34110"/>
    </row>
    <row r="34111" spans="11:11">
      <c r="K34111"/>
    </row>
    <row r="34112" spans="11:11">
      <c r="K34112"/>
    </row>
    <row r="34113" spans="11:11">
      <c r="K34113"/>
    </row>
    <row r="34114" spans="11:11">
      <c r="K34114"/>
    </row>
    <row r="34115" spans="11:11">
      <c r="K34115"/>
    </row>
    <row r="34116" spans="11:11">
      <c r="K34116"/>
    </row>
    <row r="34117" spans="11:11">
      <c r="K34117"/>
    </row>
    <row r="34118" spans="11:11">
      <c r="K34118"/>
    </row>
    <row r="34119" spans="11:11">
      <c r="K34119"/>
    </row>
    <row r="34120" spans="11:11">
      <c r="K34120"/>
    </row>
    <row r="34121" spans="11:11">
      <c r="K34121"/>
    </row>
    <row r="34122" spans="11:11">
      <c r="K34122"/>
    </row>
    <row r="34123" spans="11:11">
      <c r="K34123"/>
    </row>
    <row r="34124" spans="11:11">
      <c r="K34124"/>
    </row>
    <row r="34125" spans="11:11">
      <c r="K34125"/>
    </row>
    <row r="34126" spans="11:11">
      <c r="K34126"/>
    </row>
    <row r="34127" spans="11:11">
      <c r="K34127"/>
    </row>
    <row r="34128" spans="11:11">
      <c r="K34128"/>
    </row>
    <row r="34129" spans="11:11">
      <c r="K34129"/>
    </row>
    <row r="34130" spans="11:11">
      <c r="K34130"/>
    </row>
    <row r="34131" spans="11:11">
      <c r="K34131"/>
    </row>
    <row r="34132" spans="11:11">
      <c r="K34132"/>
    </row>
    <row r="34133" spans="11:11">
      <c r="K34133"/>
    </row>
    <row r="34134" spans="11:11">
      <c r="K34134"/>
    </row>
    <row r="34135" spans="11:11">
      <c r="K34135"/>
    </row>
    <row r="34136" spans="11:11">
      <c r="K34136"/>
    </row>
    <row r="34137" spans="11:11">
      <c r="K34137"/>
    </row>
    <row r="34138" spans="11:11">
      <c r="K34138"/>
    </row>
    <row r="34139" spans="11:11">
      <c r="K34139"/>
    </row>
    <row r="34140" spans="11:11">
      <c r="K34140"/>
    </row>
    <row r="34141" spans="11:11">
      <c r="K34141"/>
    </row>
    <row r="34142" spans="11:11">
      <c r="K34142"/>
    </row>
    <row r="34143" spans="11:11">
      <c r="K34143"/>
    </row>
    <row r="34144" spans="11:11">
      <c r="K34144"/>
    </row>
    <row r="34145" spans="11:11">
      <c r="K34145"/>
    </row>
    <row r="34146" spans="11:11">
      <c r="K34146"/>
    </row>
    <row r="34147" spans="11:11">
      <c r="K34147"/>
    </row>
    <row r="34148" spans="11:11">
      <c r="K34148"/>
    </row>
    <row r="34149" spans="11:11">
      <c r="K34149"/>
    </row>
    <row r="34150" spans="11:11">
      <c r="K34150"/>
    </row>
    <row r="34151" spans="11:11">
      <c r="K34151"/>
    </row>
    <row r="34152" spans="11:11">
      <c r="K34152"/>
    </row>
    <row r="34153" spans="11:11">
      <c r="K34153"/>
    </row>
    <row r="34154" spans="11:11">
      <c r="K34154"/>
    </row>
    <row r="34155" spans="11:11">
      <c r="K34155"/>
    </row>
    <row r="34156" spans="11:11">
      <c r="K34156"/>
    </row>
    <row r="34157" spans="11:11">
      <c r="K34157"/>
    </row>
    <row r="34158" spans="11:11">
      <c r="K34158"/>
    </row>
    <row r="34159" spans="11:11">
      <c r="K34159"/>
    </row>
    <row r="34160" spans="11:11">
      <c r="K34160"/>
    </row>
    <row r="34161" spans="11:11">
      <c r="K34161"/>
    </row>
    <row r="34162" spans="11:11">
      <c r="K34162"/>
    </row>
    <row r="34163" spans="11:11">
      <c r="K34163"/>
    </row>
    <row r="34164" spans="11:11">
      <c r="K34164"/>
    </row>
    <row r="34165" spans="11:11">
      <c r="K34165"/>
    </row>
    <row r="34166" spans="11:11">
      <c r="K34166"/>
    </row>
    <row r="34167" spans="11:11">
      <c r="K34167"/>
    </row>
    <row r="34168" spans="11:11">
      <c r="K34168"/>
    </row>
    <row r="34169" spans="11:11">
      <c r="K34169"/>
    </row>
    <row r="34170" spans="11:11">
      <c r="K34170"/>
    </row>
    <row r="34171" spans="11:11">
      <c r="K34171"/>
    </row>
    <row r="34172" spans="11:11">
      <c r="K34172"/>
    </row>
    <row r="34173" spans="11:11">
      <c r="K34173"/>
    </row>
    <row r="34174" spans="11:11">
      <c r="K34174"/>
    </row>
    <row r="34175" spans="11:11">
      <c r="K34175"/>
    </row>
    <row r="34176" spans="11:11">
      <c r="K34176"/>
    </row>
    <row r="34177" spans="11:11">
      <c r="K34177"/>
    </row>
    <row r="34178" spans="11:11">
      <c r="K34178"/>
    </row>
    <row r="34179" spans="11:11">
      <c r="K34179"/>
    </row>
    <row r="34180" spans="11:11">
      <c r="K34180"/>
    </row>
    <row r="34181" spans="11:11">
      <c r="K34181"/>
    </row>
    <row r="34182" spans="11:11">
      <c r="K34182"/>
    </row>
    <row r="34183" spans="11:11">
      <c r="K34183"/>
    </row>
    <row r="34184" spans="11:11">
      <c r="K34184"/>
    </row>
    <row r="34185" spans="11:11">
      <c r="K34185"/>
    </row>
    <row r="34186" spans="11:11">
      <c r="K34186"/>
    </row>
    <row r="34187" spans="11:11">
      <c r="K34187"/>
    </row>
    <row r="34188" spans="11:11">
      <c r="K34188"/>
    </row>
    <row r="34189" spans="11:11">
      <c r="K34189"/>
    </row>
    <row r="34190" spans="11:11">
      <c r="K34190"/>
    </row>
    <row r="34191" spans="11:11">
      <c r="K34191"/>
    </row>
    <row r="34192" spans="11:11">
      <c r="K34192"/>
    </row>
    <row r="34193" spans="11:11">
      <c r="K34193"/>
    </row>
    <row r="34194" spans="11:11">
      <c r="K34194"/>
    </row>
    <row r="34195" spans="11:11">
      <c r="K34195"/>
    </row>
    <row r="34196" spans="11:11">
      <c r="K34196"/>
    </row>
    <row r="34197" spans="11:11">
      <c r="K34197"/>
    </row>
    <row r="34198" spans="11:11">
      <c r="K34198"/>
    </row>
    <row r="34199" spans="11:11">
      <c r="K34199"/>
    </row>
    <row r="34200" spans="11:11">
      <c r="K34200"/>
    </row>
    <row r="34201" spans="11:11">
      <c r="K34201"/>
    </row>
    <row r="34202" spans="11:11">
      <c r="K34202"/>
    </row>
    <row r="34203" spans="11:11">
      <c r="K34203"/>
    </row>
    <row r="34204" spans="11:11">
      <c r="K34204"/>
    </row>
    <row r="34205" spans="11:11">
      <c r="K34205"/>
    </row>
    <row r="34206" spans="11:11">
      <c r="K34206"/>
    </row>
    <row r="34207" spans="11:11">
      <c r="K34207"/>
    </row>
    <row r="34208" spans="11:11">
      <c r="K34208"/>
    </row>
    <row r="34209" spans="11:11">
      <c r="K34209"/>
    </row>
    <row r="34210" spans="11:11">
      <c r="K34210"/>
    </row>
    <row r="34211" spans="11:11">
      <c r="K34211"/>
    </row>
    <row r="34212" spans="11:11">
      <c r="K34212"/>
    </row>
    <row r="34213" spans="11:11">
      <c r="K34213"/>
    </row>
    <row r="34214" spans="11:11">
      <c r="K34214"/>
    </row>
    <row r="34215" spans="11:11">
      <c r="K34215"/>
    </row>
    <row r="34216" spans="11:11">
      <c r="K34216"/>
    </row>
    <row r="34217" spans="11:11">
      <c r="K34217"/>
    </row>
    <row r="34218" spans="11:11">
      <c r="K34218"/>
    </row>
    <row r="34219" spans="11:11">
      <c r="K34219"/>
    </row>
    <row r="34220" spans="11:11">
      <c r="K34220"/>
    </row>
    <row r="34221" spans="11:11">
      <c r="K34221"/>
    </row>
    <row r="34222" spans="11:11">
      <c r="K34222"/>
    </row>
    <row r="34223" spans="11:11">
      <c r="K34223"/>
    </row>
    <row r="34224" spans="11:11">
      <c r="K34224"/>
    </row>
    <row r="34225" spans="11:11">
      <c r="K34225"/>
    </row>
    <row r="34226" spans="11:11">
      <c r="K34226"/>
    </row>
    <row r="34227" spans="11:11">
      <c r="K34227"/>
    </row>
    <row r="34228" spans="11:11">
      <c r="K34228"/>
    </row>
    <row r="34229" spans="11:11">
      <c r="K34229"/>
    </row>
    <row r="34230" spans="11:11">
      <c r="K34230"/>
    </row>
    <row r="34231" spans="11:11">
      <c r="K34231"/>
    </row>
    <row r="34232" spans="11:11">
      <c r="K34232"/>
    </row>
    <row r="34233" spans="11:11">
      <c r="K34233"/>
    </row>
    <row r="34234" spans="11:11">
      <c r="K34234"/>
    </row>
    <row r="34235" spans="11:11">
      <c r="K34235"/>
    </row>
    <row r="34236" spans="11:11">
      <c r="K34236"/>
    </row>
    <row r="34237" spans="11:11">
      <c r="K34237"/>
    </row>
    <row r="34238" spans="11:11">
      <c r="K34238"/>
    </row>
    <row r="34239" spans="11:11">
      <c r="K34239"/>
    </row>
    <row r="34240" spans="11:11">
      <c r="K34240"/>
    </row>
    <row r="34241" spans="11:11">
      <c r="K34241"/>
    </row>
    <row r="34242" spans="11:11">
      <c r="K34242"/>
    </row>
    <row r="34243" spans="11:11">
      <c r="K34243"/>
    </row>
    <row r="34244" spans="11:11">
      <c r="K34244"/>
    </row>
    <row r="34245" spans="11:11">
      <c r="K34245"/>
    </row>
    <row r="34246" spans="11:11">
      <c r="K34246"/>
    </row>
    <row r="34247" spans="11:11">
      <c r="K34247"/>
    </row>
    <row r="34248" spans="11:11">
      <c r="K34248"/>
    </row>
    <row r="34249" spans="11:11">
      <c r="K34249"/>
    </row>
    <row r="34250" spans="11:11">
      <c r="K34250"/>
    </row>
    <row r="34251" spans="11:11">
      <c r="K34251"/>
    </row>
    <row r="34252" spans="11:11">
      <c r="K34252"/>
    </row>
    <row r="34253" spans="11:11">
      <c r="K34253"/>
    </row>
    <row r="34254" spans="11:11">
      <c r="K34254"/>
    </row>
    <row r="34255" spans="11:11">
      <c r="K34255"/>
    </row>
    <row r="34256" spans="11:11">
      <c r="K34256"/>
    </row>
    <row r="34257" spans="11:11">
      <c r="K34257"/>
    </row>
    <row r="34258" spans="11:11">
      <c r="K34258"/>
    </row>
    <row r="34259" spans="11:11">
      <c r="K34259"/>
    </row>
    <row r="34260" spans="11:11">
      <c r="K34260"/>
    </row>
    <row r="34261" spans="11:11">
      <c r="K34261"/>
    </row>
    <row r="34262" spans="11:11">
      <c r="K34262"/>
    </row>
    <row r="34263" spans="11:11">
      <c r="K34263"/>
    </row>
    <row r="34264" spans="11:11">
      <c r="K34264"/>
    </row>
    <row r="34265" spans="11:11">
      <c r="K34265"/>
    </row>
    <row r="34266" spans="11:11">
      <c r="K34266"/>
    </row>
    <row r="34267" spans="11:11">
      <c r="K34267"/>
    </row>
    <row r="34268" spans="11:11">
      <c r="K34268"/>
    </row>
    <row r="34269" spans="11:11">
      <c r="K34269"/>
    </row>
    <row r="34270" spans="11:11">
      <c r="K34270"/>
    </row>
    <row r="34271" spans="11:11">
      <c r="K34271"/>
    </row>
    <row r="34272" spans="11:11">
      <c r="K34272"/>
    </row>
    <row r="34273" spans="11:11">
      <c r="K34273"/>
    </row>
    <row r="34274" spans="11:11">
      <c r="K34274"/>
    </row>
    <row r="34275" spans="11:11">
      <c r="K34275"/>
    </row>
    <row r="34276" spans="11:11">
      <c r="K34276"/>
    </row>
    <row r="34277" spans="11:11">
      <c r="K34277"/>
    </row>
    <row r="34278" spans="11:11">
      <c r="K34278"/>
    </row>
    <row r="34279" spans="11:11">
      <c r="K34279"/>
    </row>
    <row r="34280" spans="11:11">
      <c r="K34280"/>
    </row>
    <row r="34281" spans="11:11">
      <c r="K34281"/>
    </row>
    <row r="34282" spans="11:11">
      <c r="K34282"/>
    </row>
    <row r="34283" spans="11:11">
      <c r="K34283"/>
    </row>
    <row r="34284" spans="11:11">
      <c r="K34284"/>
    </row>
    <row r="34285" spans="11:11">
      <c r="K34285"/>
    </row>
    <row r="34286" spans="11:11">
      <c r="K34286"/>
    </row>
    <row r="34287" spans="11:11">
      <c r="K34287"/>
    </row>
    <row r="34288" spans="11:11">
      <c r="K34288"/>
    </row>
    <row r="34289" spans="11:11">
      <c r="K34289"/>
    </row>
    <row r="34290" spans="11:11">
      <c r="K34290"/>
    </row>
    <row r="34291" spans="11:11">
      <c r="K34291"/>
    </row>
    <row r="34292" spans="11:11">
      <c r="K34292"/>
    </row>
    <row r="34293" spans="11:11">
      <c r="K34293"/>
    </row>
    <row r="34294" spans="11:11">
      <c r="K34294"/>
    </row>
    <row r="34295" spans="11:11">
      <c r="K34295"/>
    </row>
    <row r="34296" spans="11:11">
      <c r="K34296"/>
    </row>
    <row r="34297" spans="11:11">
      <c r="K34297"/>
    </row>
    <row r="34298" spans="11:11">
      <c r="K34298"/>
    </row>
    <row r="34299" spans="11:11">
      <c r="K34299"/>
    </row>
    <row r="34300" spans="11:11">
      <c r="K34300"/>
    </row>
    <row r="34301" spans="11:11">
      <c r="K34301"/>
    </row>
    <row r="34302" spans="11:11">
      <c r="K34302"/>
    </row>
    <row r="34303" spans="11:11">
      <c r="K34303"/>
    </row>
    <row r="34304" spans="11:11">
      <c r="K34304"/>
    </row>
    <row r="34305" spans="11:11">
      <c r="K34305"/>
    </row>
    <row r="34306" spans="11:11">
      <c r="K34306"/>
    </row>
    <row r="34307" spans="11:11">
      <c r="K34307"/>
    </row>
    <row r="34308" spans="11:11">
      <c r="K34308"/>
    </row>
    <row r="34309" spans="11:11">
      <c r="K34309"/>
    </row>
    <row r="34310" spans="11:11">
      <c r="K34310"/>
    </row>
    <row r="34311" spans="11:11">
      <c r="K34311"/>
    </row>
    <row r="34312" spans="11:11">
      <c r="K34312"/>
    </row>
    <row r="34313" spans="11:11">
      <c r="K34313"/>
    </row>
    <row r="34314" spans="11:11">
      <c r="K34314"/>
    </row>
    <row r="34315" spans="11:11">
      <c r="K34315"/>
    </row>
    <row r="34316" spans="11:11">
      <c r="K34316"/>
    </row>
    <row r="34317" spans="11:11">
      <c r="K34317"/>
    </row>
    <row r="34318" spans="11:11">
      <c r="K34318"/>
    </row>
    <row r="34319" spans="11:11">
      <c r="K34319"/>
    </row>
    <row r="34320" spans="11:11">
      <c r="K34320"/>
    </row>
    <row r="34321" spans="11:11">
      <c r="K34321"/>
    </row>
    <row r="34322" spans="11:11">
      <c r="K34322"/>
    </row>
    <row r="34323" spans="11:11">
      <c r="K34323"/>
    </row>
    <row r="34324" spans="11:11">
      <c r="K34324"/>
    </row>
    <row r="34325" spans="11:11">
      <c r="K34325"/>
    </row>
    <row r="34326" spans="11:11">
      <c r="K34326"/>
    </row>
    <row r="34327" spans="11:11">
      <c r="K34327"/>
    </row>
    <row r="34328" spans="11:11">
      <c r="K34328"/>
    </row>
    <row r="34329" spans="11:11">
      <c r="K34329"/>
    </row>
    <row r="34330" spans="11:11">
      <c r="K34330"/>
    </row>
    <row r="34331" spans="11:11">
      <c r="K34331"/>
    </row>
    <row r="34332" spans="11:11">
      <c r="K34332"/>
    </row>
    <row r="34333" spans="11:11">
      <c r="K34333"/>
    </row>
    <row r="34334" spans="11:11">
      <c r="K34334"/>
    </row>
    <row r="34335" spans="11:11">
      <c r="K34335"/>
    </row>
    <row r="34336" spans="11:11">
      <c r="K34336"/>
    </row>
    <row r="34337" spans="11:11">
      <c r="K34337"/>
    </row>
    <row r="34338" spans="11:11">
      <c r="K34338"/>
    </row>
    <row r="34339" spans="11:11">
      <c r="K34339"/>
    </row>
    <row r="34340" spans="11:11">
      <c r="K34340"/>
    </row>
    <row r="34341" spans="11:11">
      <c r="K34341"/>
    </row>
    <row r="34342" spans="11:11">
      <c r="K34342"/>
    </row>
    <row r="34343" spans="11:11">
      <c r="K34343"/>
    </row>
    <row r="34344" spans="11:11">
      <c r="K34344"/>
    </row>
    <row r="34345" spans="11:11">
      <c r="K34345"/>
    </row>
    <row r="34346" spans="11:11">
      <c r="K34346"/>
    </row>
    <row r="34347" spans="11:11">
      <c r="K34347"/>
    </row>
    <row r="34348" spans="11:11">
      <c r="K34348"/>
    </row>
    <row r="34349" spans="11:11">
      <c r="K34349"/>
    </row>
    <row r="34350" spans="11:11">
      <c r="K34350"/>
    </row>
    <row r="34351" spans="11:11">
      <c r="K34351"/>
    </row>
    <row r="34352" spans="11:11">
      <c r="K34352"/>
    </row>
    <row r="34353" spans="11:11">
      <c r="K34353"/>
    </row>
    <row r="34354" spans="11:11">
      <c r="K34354"/>
    </row>
    <row r="34355" spans="11:11">
      <c r="K34355"/>
    </row>
    <row r="34356" spans="11:11">
      <c r="K34356"/>
    </row>
    <row r="34357" spans="11:11">
      <c r="K34357"/>
    </row>
    <row r="34358" spans="11:11">
      <c r="K34358"/>
    </row>
    <row r="34359" spans="11:11">
      <c r="K34359"/>
    </row>
    <row r="34360" spans="11:11">
      <c r="K34360"/>
    </row>
    <row r="34361" spans="11:11">
      <c r="K34361"/>
    </row>
    <row r="34362" spans="11:11">
      <c r="K34362"/>
    </row>
    <row r="34363" spans="11:11">
      <c r="K34363"/>
    </row>
    <row r="34364" spans="11:11">
      <c r="K34364"/>
    </row>
    <row r="34365" spans="11:11">
      <c r="K34365"/>
    </row>
    <row r="34366" spans="11:11">
      <c r="K34366"/>
    </row>
    <row r="34367" spans="11:11">
      <c r="K34367"/>
    </row>
    <row r="34368" spans="11:11">
      <c r="K34368"/>
    </row>
    <row r="34369" spans="11:11">
      <c r="K34369"/>
    </row>
    <row r="34370" spans="11:11">
      <c r="K34370"/>
    </row>
    <row r="34371" spans="11:11">
      <c r="K34371"/>
    </row>
    <row r="34372" spans="11:11">
      <c r="K34372"/>
    </row>
    <row r="34373" spans="11:11">
      <c r="K34373"/>
    </row>
    <row r="34374" spans="11:11">
      <c r="K34374"/>
    </row>
    <row r="34375" spans="11:11">
      <c r="K34375"/>
    </row>
    <row r="34376" spans="11:11">
      <c r="K34376"/>
    </row>
    <row r="34377" spans="11:11">
      <c r="K34377"/>
    </row>
    <row r="34378" spans="11:11">
      <c r="K34378"/>
    </row>
    <row r="34379" spans="11:11">
      <c r="K34379"/>
    </row>
    <row r="34380" spans="11:11">
      <c r="K34380"/>
    </row>
    <row r="34381" spans="11:11">
      <c r="K34381"/>
    </row>
    <row r="34382" spans="11:11">
      <c r="K34382"/>
    </row>
    <row r="34383" spans="11:11">
      <c r="K34383"/>
    </row>
    <row r="34384" spans="11:11">
      <c r="K34384"/>
    </row>
    <row r="34385" spans="11:11">
      <c r="K34385"/>
    </row>
    <row r="34386" spans="11:11">
      <c r="K34386"/>
    </row>
    <row r="34387" spans="11:11">
      <c r="K34387"/>
    </row>
    <row r="34388" spans="11:11">
      <c r="K34388"/>
    </row>
    <row r="34389" spans="11:11">
      <c r="K34389"/>
    </row>
    <row r="34390" spans="11:11">
      <c r="K34390"/>
    </row>
    <row r="34391" spans="11:11">
      <c r="K34391"/>
    </row>
    <row r="34392" spans="11:11">
      <c r="K34392"/>
    </row>
    <row r="34393" spans="11:11">
      <c r="K34393"/>
    </row>
    <row r="34394" spans="11:11">
      <c r="K34394"/>
    </row>
    <row r="34395" spans="11:11">
      <c r="K34395"/>
    </row>
    <row r="34396" spans="11:11">
      <c r="K34396"/>
    </row>
    <row r="34397" spans="11:11">
      <c r="K34397"/>
    </row>
    <row r="34398" spans="11:11">
      <c r="K34398"/>
    </row>
    <row r="34399" spans="11:11">
      <c r="K34399"/>
    </row>
    <row r="34400" spans="11:11">
      <c r="K34400"/>
    </row>
    <row r="34401" spans="11:11">
      <c r="K34401"/>
    </row>
    <row r="34402" spans="11:11">
      <c r="K34402"/>
    </row>
    <row r="34403" spans="11:11">
      <c r="K34403"/>
    </row>
    <row r="34404" spans="11:11">
      <c r="K34404"/>
    </row>
    <row r="34405" spans="11:11">
      <c r="K34405"/>
    </row>
    <row r="34406" spans="11:11">
      <c r="K34406"/>
    </row>
    <row r="34407" spans="11:11">
      <c r="K34407"/>
    </row>
    <row r="34408" spans="11:11">
      <c r="K34408"/>
    </row>
    <row r="34409" spans="11:11">
      <c r="K34409"/>
    </row>
    <row r="34410" spans="11:11">
      <c r="K34410"/>
    </row>
    <row r="34411" spans="11:11">
      <c r="K34411"/>
    </row>
    <row r="34412" spans="11:11">
      <c r="K34412"/>
    </row>
    <row r="34413" spans="11:11">
      <c r="K34413"/>
    </row>
    <row r="34414" spans="11:11">
      <c r="K34414"/>
    </row>
    <row r="34415" spans="11:11">
      <c r="K34415"/>
    </row>
    <row r="34416" spans="11:11">
      <c r="K34416"/>
    </row>
    <row r="34417" spans="11:11">
      <c r="K34417"/>
    </row>
    <row r="34418" spans="11:11">
      <c r="K34418"/>
    </row>
    <row r="34419" spans="11:11">
      <c r="K34419"/>
    </row>
    <row r="34420" spans="11:11">
      <c r="K34420"/>
    </row>
    <row r="34421" spans="11:11">
      <c r="K34421"/>
    </row>
    <row r="34422" spans="11:11">
      <c r="K34422"/>
    </row>
    <row r="34423" spans="11:11">
      <c r="K34423"/>
    </row>
    <row r="34424" spans="11:11">
      <c r="K34424"/>
    </row>
    <row r="34425" spans="11:11">
      <c r="K34425"/>
    </row>
    <row r="34426" spans="11:11">
      <c r="K34426"/>
    </row>
    <row r="34427" spans="11:11">
      <c r="K34427"/>
    </row>
    <row r="34428" spans="11:11">
      <c r="K34428"/>
    </row>
    <row r="34429" spans="11:11">
      <c r="K34429"/>
    </row>
    <row r="34430" spans="11:11">
      <c r="K34430"/>
    </row>
    <row r="34431" spans="11:11">
      <c r="K34431"/>
    </row>
    <row r="34432" spans="11:11">
      <c r="K34432"/>
    </row>
    <row r="34433" spans="11:11">
      <c r="K34433"/>
    </row>
    <row r="34434" spans="11:11">
      <c r="K34434"/>
    </row>
    <row r="34435" spans="11:11">
      <c r="K34435"/>
    </row>
    <row r="34436" spans="11:11">
      <c r="K34436"/>
    </row>
    <row r="34437" spans="11:11">
      <c r="K34437"/>
    </row>
    <row r="34438" spans="11:11">
      <c r="K34438"/>
    </row>
    <row r="34439" spans="11:11">
      <c r="K34439"/>
    </row>
    <row r="34440" spans="11:11">
      <c r="K34440"/>
    </row>
    <row r="34441" spans="11:11">
      <c r="K34441"/>
    </row>
    <row r="34442" spans="11:11">
      <c r="K34442"/>
    </row>
    <row r="34443" spans="11:11">
      <c r="K34443"/>
    </row>
    <row r="34444" spans="11:11">
      <c r="K34444"/>
    </row>
    <row r="34445" spans="11:11">
      <c r="K34445"/>
    </row>
    <row r="34446" spans="11:11">
      <c r="K34446"/>
    </row>
    <row r="34447" spans="11:11">
      <c r="K34447"/>
    </row>
    <row r="34448" spans="11:11">
      <c r="K34448"/>
    </row>
    <row r="34449" spans="11:11">
      <c r="K34449"/>
    </row>
    <row r="34450" spans="11:11">
      <c r="K34450"/>
    </row>
    <row r="34451" spans="11:11">
      <c r="K34451"/>
    </row>
    <row r="34452" spans="11:11">
      <c r="K34452"/>
    </row>
    <row r="34453" spans="11:11">
      <c r="K34453"/>
    </row>
    <row r="34454" spans="11:11">
      <c r="K34454"/>
    </row>
    <row r="34455" spans="11:11">
      <c r="K34455"/>
    </row>
    <row r="34456" spans="11:11">
      <c r="K34456"/>
    </row>
    <row r="34457" spans="11:11">
      <c r="K34457"/>
    </row>
    <row r="34458" spans="11:11">
      <c r="K34458"/>
    </row>
    <row r="34459" spans="11:11">
      <c r="K34459"/>
    </row>
    <row r="34460" spans="11:11">
      <c r="K34460"/>
    </row>
    <row r="34461" spans="11:11">
      <c r="K34461"/>
    </row>
    <row r="34462" spans="11:11">
      <c r="K34462"/>
    </row>
    <row r="34463" spans="11:11">
      <c r="K34463"/>
    </row>
    <row r="34464" spans="11:11">
      <c r="K34464"/>
    </row>
    <row r="34465" spans="11:11">
      <c r="K34465"/>
    </row>
    <row r="34466" spans="11:11">
      <c r="K34466"/>
    </row>
    <row r="34467" spans="11:11">
      <c r="K34467"/>
    </row>
    <row r="34468" spans="11:11">
      <c r="K34468"/>
    </row>
    <row r="34469" spans="11:11">
      <c r="K34469"/>
    </row>
    <row r="34470" spans="11:11">
      <c r="K34470"/>
    </row>
    <row r="34471" spans="11:11">
      <c r="K34471"/>
    </row>
    <row r="34472" spans="11:11">
      <c r="K34472"/>
    </row>
    <row r="34473" spans="11:11">
      <c r="K34473"/>
    </row>
    <row r="34474" spans="11:11">
      <c r="K34474"/>
    </row>
    <row r="34475" spans="11:11">
      <c r="K34475"/>
    </row>
    <row r="34476" spans="11:11">
      <c r="K34476"/>
    </row>
    <row r="34477" spans="11:11">
      <c r="K34477"/>
    </row>
    <row r="34478" spans="11:11">
      <c r="K34478"/>
    </row>
    <row r="34479" spans="11:11">
      <c r="K34479"/>
    </row>
    <row r="34480" spans="11:11">
      <c r="K34480"/>
    </row>
    <row r="34481" spans="11:11">
      <c r="K34481"/>
    </row>
    <row r="34482" spans="11:11">
      <c r="K34482"/>
    </row>
    <row r="34483" spans="11:11">
      <c r="K34483"/>
    </row>
    <row r="34484" spans="11:11">
      <c r="K34484"/>
    </row>
    <row r="34485" spans="11:11">
      <c r="K34485"/>
    </row>
    <row r="34486" spans="11:11">
      <c r="K34486"/>
    </row>
    <row r="34487" spans="11:11">
      <c r="K34487"/>
    </row>
    <row r="34488" spans="11:11">
      <c r="K34488"/>
    </row>
    <row r="34489" spans="11:11">
      <c r="K34489"/>
    </row>
    <row r="34490" spans="11:11">
      <c r="K34490"/>
    </row>
    <row r="34491" spans="11:11">
      <c r="K34491"/>
    </row>
    <row r="34492" spans="11:11">
      <c r="K34492"/>
    </row>
    <row r="34493" spans="11:11">
      <c r="K34493"/>
    </row>
    <row r="34494" spans="11:11">
      <c r="K34494"/>
    </row>
    <row r="34495" spans="11:11">
      <c r="K34495"/>
    </row>
    <row r="34496" spans="11:11">
      <c r="K34496"/>
    </row>
    <row r="34497" spans="11:11">
      <c r="K34497"/>
    </row>
    <row r="34498" spans="11:11">
      <c r="K34498"/>
    </row>
    <row r="34499" spans="11:11">
      <c r="K34499"/>
    </row>
    <row r="34500" spans="11:11">
      <c r="K34500"/>
    </row>
    <row r="34501" spans="11:11">
      <c r="K34501"/>
    </row>
    <row r="34502" spans="11:11">
      <c r="K34502"/>
    </row>
    <row r="34503" spans="11:11">
      <c r="K34503"/>
    </row>
    <row r="34504" spans="11:11">
      <c r="K34504"/>
    </row>
    <row r="34505" spans="11:11">
      <c r="K34505"/>
    </row>
    <row r="34506" spans="11:11">
      <c r="K34506"/>
    </row>
    <row r="34507" spans="11:11">
      <c r="K34507"/>
    </row>
    <row r="34508" spans="11:11">
      <c r="K34508"/>
    </row>
    <row r="34509" spans="11:11">
      <c r="K34509"/>
    </row>
    <row r="34510" spans="11:11">
      <c r="K34510"/>
    </row>
    <row r="34511" spans="11:11">
      <c r="K34511"/>
    </row>
    <row r="34512" spans="11:11">
      <c r="K34512"/>
    </row>
    <row r="34513" spans="11:11">
      <c r="K34513"/>
    </row>
    <row r="34514" spans="11:11">
      <c r="K34514"/>
    </row>
    <row r="34515" spans="11:11">
      <c r="K34515"/>
    </row>
    <row r="34516" spans="11:11">
      <c r="K34516"/>
    </row>
    <row r="34517" spans="11:11">
      <c r="K34517"/>
    </row>
    <row r="34518" spans="11:11">
      <c r="K34518"/>
    </row>
    <row r="34519" spans="11:11">
      <c r="K34519"/>
    </row>
    <row r="34520" spans="11:11">
      <c r="K34520"/>
    </row>
    <row r="34521" spans="11:11">
      <c r="K34521"/>
    </row>
    <row r="34522" spans="11:11">
      <c r="K34522"/>
    </row>
    <row r="34523" spans="11:11">
      <c r="K34523"/>
    </row>
    <row r="34524" spans="11:11">
      <c r="K34524"/>
    </row>
    <row r="34525" spans="11:11">
      <c r="K34525"/>
    </row>
    <row r="34526" spans="11:11">
      <c r="K34526"/>
    </row>
    <row r="34527" spans="11:11">
      <c r="K34527"/>
    </row>
    <row r="34528" spans="11:11">
      <c r="K34528"/>
    </row>
    <row r="34529" spans="11:11">
      <c r="K34529"/>
    </row>
    <row r="34530" spans="11:11">
      <c r="K34530"/>
    </row>
    <row r="34531" spans="11:11">
      <c r="K34531"/>
    </row>
    <row r="34532" spans="11:11">
      <c r="K34532"/>
    </row>
    <row r="34533" spans="11:11">
      <c r="K34533"/>
    </row>
    <row r="34534" spans="11:11">
      <c r="K34534"/>
    </row>
    <row r="34535" spans="11:11">
      <c r="K34535"/>
    </row>
    <row r="34536" spans="11:11">
      <c r="K34536"/>
    </row>
    <row r="34537" spans="11:11">
      <c r="K34537"/>
    </row>
    <row r="34538" spans="11:11">
      <c r="K34538"/>
    </row>
    <row r="34539" spans="11:11">
      <c r="K34539"/>
    </row>
    <row r="34540" spans="11:11">
      <c r="K34540"/>
    </row>
    <row r="34541" spans="11:11">
      <c r="K34541"/>
    </row>
    <row r="34542" spans="11:11">
      <c r="K34542"/>
    </row>
    <row r="34543" spans="11:11">
      <c r="K34543"/>
    </row>
    <row r="34544" spans="11:11">
      <c r="K34544"/>
    </row>
    <row r="34545" spans="11:11">
      <c r="K34545"/>
    </row>
    <row r="34546" spans="11:11">
      <c r="K34546"/>
    </row>
    <row r="34547" spans="11:11">
      <c r="K34547"/>
    </row>
    <row r="34548" spans="11:11">
      <c r="K34548"/>
    </row>
    <row r="34549" spans="11:11">
      <c r="K34549"/>
    </row>
    <row r="34550" spans="11:11">
      <c r="K34550"/>
    </row>
    <row r="34551" spans="11:11">
      <c r="K34551"/>
    </row>
    <row r="34552" spans="11:11">
      <c r="K34552"/>
    </row>
    <row r="34553" spans="11:11">
      <c r="K34553"/>
    </row>
    <row r="34554" spans="11:11">
      <c r="K34554"/>
    </row>
    <row r="34555" spans="11:11">
      <c r="K34555"/>
    </row>
    <row r="34556" spans="11:11">
      <c r="K34556"/>
    </row>
    <row r="34557" spans="11:11">
      <c r="K34557"/>
    </row>
    <row r="34558" spans="11:11">
      <c r="K34558"/>
    </row>
    <row r="34559" spans="11:11">
      <c r="K34559"/>
    </row>
    <row r="34560" spans="11:11">
      <c r="K34560"/>
    </row>
    <row r="34561" spans="11:11">
      <c r="K34561"/>
    </row>
    <row r="34562" spans="11:11">
      <c r="K34562"/>
    </row>
    <row r="34563" spans="11:11">
      <c r="K34563"/>
    </row>
    <row r="34564" spans="11:11">
      <c r="K34564"/>
    </row>
    <row r="34565" spans="11:11">
      <c r="K34565"/>
    </row>
    <row r="34566" spans="11:11">
      <c r="K34566"/>
    </row>
    <row r="34567" spans="11:11">
      <c r="K34567"/>
    </row>
    <row r="34568" spans="11:11">
      <c r="K34568"/>
    </row>
    <row r="34569" spans="11:11">
      <c r="K34569"/>
    </row>
    <row r="34570" spans="11:11">
      <c r="K34570"/>
    </row>
    <row r="34571" spans="11:11">
      <c r="K34571"/>
    </row>
    <row r="34572" spans="11:11">
      <c r="K34572"/>
    </row>
    <row r="34573" spans="11:11">
      <c r="K34573"/>
    </row>
    <row r="34574" spans="11:11">
      <c r="K34574"/>
    </row>
    <row r="34575" spans="11:11">
      <c r="K34575"/>
    </row>
    <row r="34576" spans="11:11">
      <c r="K34576"/>
    </row>
    <row r="34577" spans="11:11">
      <c r="K34577"/>
    </row>
    <row r="34578" spans="11:11">
      <c r="K34578"/>
    </row>
    <row r="34579" spans="11:11">
      <c r="K34579"/>
    </row>
    <row r="34580" spans="11:11">
      <c r="K34580"/>
    </row>
    <row r="34581" spans="11:11">
      <c r="K34581"/>
    </row>
    <row r="34582" spans="11:11">
      <c r="K34582"/>
    </row>
    <row r="34583" spans="11:11">
      <c r="K34583"/>
    </row>
    <row r="34584" spans="11:11">
      <c r="K34584"/>
    </row>
    <row r="34585" spans="11:11">
      <c r="K34585"/>
    </row>
    <row r="34586" spans="11:11">
      <c r="K34586"/>
    </row>
    <row r="34587" spans="11:11">
      <c r="K34587"/>
    </row>
    <row r="34588" spans="11:11">
      <c r="K34588"/>
    </row>
    <row r="34589" spans="11:11">
      <c r="K34589"/>
    </row>
    <row r="34590" spans="11:11">
      <c r="K34590"/>
    </row>
    <row r="34591" spans="11:11">
      <c r="K34591"/>
    </row>
    <row r="34592" spans="11:11">
      <c r="K34592"/>
    </row>
    <row r="34593" spans="11:11">
      <c r="K34593"/>
    </row>
    <row r="34594" spans="11:11">
      <c r="K34594"/>
    </row>
    <row r="34595" spans="11:11">
      <c r="K34595"/>
    </row>
    <row r="34596" spans="11:11">
      <c r="K34596"/>
    </row>
    <row r="34597" spans="11:11">
      <c r="K34597"/>
    </row>
    <row r="34598" spans="11:11">
      <c r="K34598"/>
    </row>
    <row r="34599" spans="11:11">
      <c r="K34599"/>
    </row>
    <row r="34600" spans="11:11">
      <c r="K34600"/>
    </row>
    <row r="34601" spans="11:11">
      <c r="K34601"/>
    </row>
    <row r="34602" spans="11:11">
      <c r="K34602"/>
    </row>
    <row r="34603" spans="11:11">
      <c r="K34603"/>
    </row>
    <row r="34604" spans="11:11">
      <c r="K34604"/>
    </row>
    <row r="34605" spans="11:11">
      <c r="K34605"/>
    </row>
    <row r="34606" spans="11:11">
      <c r="K34606"/>
    </row>
    <row r="34607" spans="11:11">
      <c r="K34607"/>
    </row>
    <row r="34608" spans="11:11">
      <c r="K34608"/>
    </row>
    <row r="34609" spans="11:11">
      <c r="K34609"/>
    </row>
    <row r="34610" spans="11:11">
      <c r="K34610"/>
    </row>
    <row r="34611" spans="11:11">
      <c r="K34611"/>
    </row>
    <row r="34612" spans="11:11">
      <c r="K34612"/>
    </row>
    <row r="34613" spans="11:11">
      <c r="K34613"/>
    </row>
    <row r="34614" spans="11:11">
      <c r="K34614"/>
    </row>
    <row r="34615" spans="11:11">
      <c r="K34615"/>
    </row>
    <row r="34616" spans="11:11">
      <c r="K34616"/>
    </row>
    <row r="34617" spans="11:11">
      <c r="K34617"/>
    </row>
    <row r="34618" spans="11:11">
      <c r="K34618"/>
    </row>
    <row r="34619" spans="11:11">
      <c r="K34619"/>
    </row>
    <row r="34620" spans="11:11">
      <c r="K34620"/>
    </row>
    <row r="34621" spans="11:11">
      <c r="K34621"/>
    </row>
    <row r="34622" spans="11:11">
      <c r="K34622"/>
    </row>
    <row r="34623" spans="11:11">
      <c r="K34623"/>
    </row>
    <row r="34624" spans="11:11">
      <c r="K34624"/>
    </row>
    <row r="34625" spans="11:11">
      <c r="K34625"/>
    </row>
    <row r="34626" spans="11:11">
      <c r="K34626"/>
    </row>
    <row r="34627" spans="11:11">
      <c r="K34627"/>
    </row>
    <row r="34628" spans="11:11">
      <c r="K34628"/>
    </row>
    <row r="34629" spans="11:11">
      <c r="K34629"/>
    </row>
    <row r="34630" spans="11:11">
      <c r="K34630"/>
    </row>
    <row r="34631" spans="11:11">
      <c r="K34631"/>
    </row>
    <row r="34632" spans="11:11">
      <c r="K34632"/>
    </row>
    <row r="34633" spans="11:11">
      <c r="K34633"/>
    </row>
    <row r="34634" spans="11:11">
      <c r="K34634"/>
    </row>
    <row r="34635" spans="11:11">
      <c r="K34635"/>
    </row>
    <row r="34636" spans="11:11">
      <c r="K34636"/>
    </row>
    <row r="34637" spans="11:11">
      <c r="K34637"/>
    </row>
    <row r="34638" spans="11:11">
      <c r="K34638"/>
    </row>
    <row r="34639" spans="11:11">
      <c r="K34639"/>
    </row>
    <row r="34640" spans="11:11">
      <c r="K34640"/>
    </row>
    <row r="34641" spans="11:11">
      <c r="K34641"/>
    </row>
    <row r="34642" spans="11:11">
      <c r="K34642"/>
    </row>
    <row r="34643" spans="11:11">
      <c r="K34643"/>
    </row>
    <row r="34644" spans="11:11">
      <c r="K34644"/>
    </row>
    <row r="34645" spans="11:11">
      <c r="K34645"/>
    </row>
    <row r="34646" spans="11:11">
      <c r="K34646"/>
    </row>
    <row r="34647" spans="11:11">
      <c r="K34647"/>
    </row>
    <row r="34648" spans="11:11">
      <c r="K34648"/>
    </row>
    <row r="34649" spans="11:11">
      <c r="K34649"/>
    </row>
    <row r="34650" spans="11:11">
      <c r="K34650"/>
    </row>
    <row r="34651" spans="11:11">
      <c r="K34651"/>
    </row>
    <row r="34652" spans="11:11">
      <c r="K34652"/>
    </row>
    <row r="34653" spans="11:11">
      <c r="K34653"/>
    </row>
    <row r="34654" spans="11:11">
      <c r="K34654"/>
    </row>
    <row r="34655" spans="11:11">
      <c r="K34655"/>
    </row>
    <row r="34656" spans="11:11">
      <c r="K34656"/>
    </row>
    <row r="34657" spans="11:11">
      <c r="K34657"/>
    </row>
    <row r="34658" spans="11:11">
      <c r="K34658"/>
    </row>
    <row r="34659" spans="11:11">
      <c r="K34659"/>
    </row>
    <row r="34660" spans="11:11">
      <c r="K34660"/>
    </row>
    <row r="34661" spans="11:11">
      <c r="K34661"/>
    </row>
    <row r="34662" spans="11:11">
      <c r="K34662"/>
    </row>
    <row r="34663" spans="11:11">
      <c r="K34663"/>
    </row>
    <row r="34664" spans="11:11">
      <c r="K34664"/>
    </row>
    <row r="34665" spans="11:11">
      <c r="K34665"/>
    </row>
    <row r="34666" spans="11:11">
      <c r="K34666"/>
    </row>
    <row r="34667" spans="11:11">
      <c r="K34667"/>
    </row>
    <row r="34668" spans="11:11">
      <c r="K34668"/>
    </row>
    <row r="34669" spans="11:11">
      <c r="K34669"/>
    </row>
    <row r="34670" spans="11:11">
      <c r="K34670"/>
    </row>
    <row r="34671" spans="11:11">
      <c r="K34671"/>
    </row>
    <row r="34672" spans="11:11">
      <c r="K34672"/>
    </row>
    <row r="34673" spans="11:11">
      <c r="K34673"/>
    </row>
    <row r="34674" spans="11:11">
      <c r="K34674"/>
    </row>
    <row r="34675" spans="11:11">
      <c r="K34675"/>
    </row>
    <row r="34676" spans="11:11">
      <c r="K34676"/>
    </row>
    <row r="34677" spans="11:11">
      <c r="K34677"/>
    </row>
    <row r="34678" spans="11:11">
      <c r="K34678"/>
    </row>
    <row r="34679" spans="11:11">
      <c r="K34679"/>
    </row>
    <row r="34680" spans="11:11">
      <c r="K34680"/>
    </row>
    <row r="34681" spans="11:11">
      <c r="K34681"/>
    </row>
    <row r="34682" spans="11:11">
      <c r="K34682"/>
    </row>
    <row r="34683" spans="11:11">
      <c r="K34683"/>
    </row>
    <row r="34684" spans="11:11">
      <c r="K34684"/>
    </row>
    <row r="34685" spans="11:11">
      <c r="K34685"/>
    </row>
    <row r="34686" spans="11:11">
      <c r="K34686"/>
    </row>
    <row r="34687" spans="11:11">
      <c r="K34687"/>
    </row>
    <row r="34688" spans="11:11">
      <c r="K34688"/>
    </row>
    <row r="34689" spans="11:11">
      <c r="K34689"/>
    </row>
    <row r="34690" spans="11:11">
      <c r="K34690"/>
    </row>
    <row r="34691" spans="11:11">
      <c r="K34691"/>
    </row>
    <row r="34692" spans="11:11">
      <c r="K34692"/>
    </row>
    <row r="34693" spans="11:11">
      <c r="K34693"/>
    </row>
    <row r="34694" spans="11:11">
      <c r="K34694"/>
    </row>
    <row r="34695" spans="11:11">
      <c r="K34695"/>
    </row>
    <row r="34696" spans="11:11">
      <c r="K34696"/>
    </row>
    <row r="34697" spans="11:11">
      <c r="K34697"/>
    </row>
    <row r="34698" spans="11:11">
      <c r="K34698"/>
    </row>
    <row r="34699" spans="11:11">
      <c r="K34699"/>
    </row>
    <row r="34700" spans="11:11">
      <c r="K34700"/>
    </row>
    <row r="34701" spans="11:11">
      <c r="K34701"/>
    </row>
    <row r="34702" spans="11:11">
      <c r="K34702"/>
    </row>
    <row r="34703" spans="11:11">
      <c r="K34703"/>
    </row>
    <row r="34704" spans="11:11">
      <c r="K34704"/>
    </row>
    <row r="34705" spans="11:11">
      <c r="K34705"/>
    </row>
    <row r="34706" spans="11:11">
      <c r="K34706"/>
    </row>
    <row r="34707" spans="11:11">
      <c r="K34707"/>
    </row>
    <row r="34708" spans="11:11">
      <c r="K34708"/>
    </row>
    <row r="34709" spans="11:11">
      <c r="K34709"/>
    </row>
    <row r="34710" spans="11:11">
      <c r="K34710"/>
    </row>
    <row r="34711" spans="11:11">
      <c r="K34711"/>
    </row>
    <row r="34712" spans="11:11">
      <c r="K34712"/>
    </row>
    <row r="34713" spans="11:11">
      <c r="K34713"/>
    </row>
    <row r="34714" spans="11:11">
      <c r="K34714"/>
    </row>
    <row r="34715" spans="11:11">
      <c r="K34715"/>
    </row>
    <row r="34716" spans="11:11">
      <c r="K34716"/>
    </row>
    <row r="34717" spans="11:11">
      <c r="K34717"/>
    </row>
    <row r="34718" spans="11:11">
      <c r="K34718"/>
    </row>
    <row r="34719" spans="11:11">
      <c r="K34719"/>
    </row>
    <row r="34720" spans="11:11">
      <c r="K34720"/>
    </row>
    <row r="34721" spans="11:11">
      <c r="K34721"/>
    </row>
    <row r="34722" spans="11:11">
      <c r="K34722"/>
    </row>
    <row r="34723" spans="11:11">
      <c r="K34723"/>
    </row>
    <row r="34724" spans="11:11">
      <c r="K34724"/>
    </row>
    <row r="34725" spans="11:11">
      <c r="K34725"/>
    </row>
    <row r="34726" spans="11:11">
      <c r="K34726"/>
    </row>
    <row r="34727" spans="11:11">
      <c r="K34727"/>
    </row>
    <row r="34728" spans="11:11">
      <c r="K34728"/>
    </row>
    <row r="34729" spans="11:11">
      <c r="K34729"/>
    </row>
    <row r="34730" spans="11:11">
      <c r="K34730"/>
    </row>
    <row r="34731" spans="11:11">
      <c r="K34731"/>
    </row>
    <row r="34732" spans="11:11">
      <c r="K34732"/>
    </row>
    <row r="34733" spans="11:11">
      <c r="K34733"/>
    </row>
    <row r="34734" spans="11:11">
      <c r="K34734"/>
    </row>
    <row r="34735" spans="11:11">
      <c r="K34735"/>
    </row>
    <row r="34736" spans="11:11">
      <c r="K34736"/>
    </row>
    <row r="34737" spans="11:11">
      <c r="K34737"/>
    </row>
    <row r="34738" spans="11:11">
      <c r="K34738"/>
    </row>
    <row r="34739" spans="11:11">
      <c r="K34739"/>
    </row>
    <row r="34740" spans="11:11">
      <c r="K34740"/>
    </row>
    <row r="34741" spans="11:11">
      <c r="K34741"/>
    </row>
    <row r="34742" spans="11:11">
      <c r="K34742"/>
    </row>
    <row r="34743" spans="11:11">
      <c r="K34743"/>
    </row>
    <row r="34744" spans="11:11">
      <c r="K34744"/>
    </row>
    <row r="34745" spans="11:11">
      <c r="K34745"/>
    </row>
    <row r="34746" spans="11:11">
      <c r="K34746"/>
    </row>
    <row r="34747" spans="11:11">
      <c r="K34747"/>
    </row>
    <row r="34748" spans="11:11">
      <c r="K34748"/>
    </row>
    <row r="34749" spans="11:11">
      <c r="K34749"/>
    </row>
    <row r="34750" spans="11:11">
      <c r="K34750"/>
    </row>
    <row r="34751" spans="11:11">
      <c r="K34751"/>
    </row>
    <row r="34752" spans="11:11">
      <c r="K34752"/>
    </row>
    <row r="34753" spans="11:11">
      <c r="K34753"/>
    </row>
    <row r="34754" spans="11:11">
      <c r="K34754"/>
    </row>
    <row r="34755" spans="11:11">
      <c r="K34755"/>
    </row>
    <row r="34756" spans="11:11">
      <c r="K34756"/>
    </row>
    <row r="34757" spans="11:11">
      <c r="K34757"/>
    </row>
    <row r="34758" spans="11:11">
      <c r="K34758"/>
    </row>
    <row r="34759" spans="11:11">
      <c r="K34759"/>
    </row>
    <row r="34760" spans="11:11">
      <c r="K34760"/>
    </row>
    <row r="34761" spans="11:11">
      <c r="K34761"/>
    </row>
    <row r="34762" spans="11:11">
      <c r="K34762"/>
    </row>
    <row r="34763" spans="11:11">
      <c r="K34763"/>
    </row>
    <row r="34764" spans="11:11">
      <c r="K34764"/>
    </row>
    <row r="34765" spans="11:11">
      <c r="K34765"/>
    </row>
    <row r="34766" spans="11:11">
      <c r="K34766"/>
    </row>
    <row r="34767" spans="11:11">
      <c r="K34767"/>
    </row>
    <row r="34768" spans="11:11">
      <c r="K34768"/>
    </row>
    <row r="34769" spans="11:11">
      <c r="K34769"/>
    </row>
    <row r="34770" spans="11:11">
      <c r="K34770"/>
    </row>
    <row r="34771" spans="11:11">
      <c r="K34771"/>
    </row>
    <row r="34772" spans="11:11">
      <c r="K34772"/>
    </row>
    <row r="34773" spans="11:11">
      <c r="K34773"/>
    </row>
    <row r="34774" spans="11:11">
      <c r="K34774"/>
    </row>
    <row r="34775" spans="11:11">
      <c r="K34775"/>
    </row>
    <row r="34776" spans="11:11">
      <c r="K34776"/>
    </row>
    <row r="34777" spans="11:11">
      <c r="K34777"/>
    </row>
    <row r="34778" spans="11:11">
      <c r="K34778"/>
    </row>
    <row r="34779" spans="11:11">
      <c r="K34779"/>
    </row>
    <row r="34780" spans="11:11">
      <c r="K34780"/>
    </row>
    <row r="34781" spans="11:11">
      <c r="K34781"/>
    </row>
    <row r="34782" spans="11:11">
      <c r="K34782"/>
    </row>
    <row r="34783" spans="11:11">
      <c r="K34783"/>
    </row>
    <row r="34784" spans="11:11">
      <c r="K34784"/>
    </row>
    <row r="34785" spans="11:11">
      <c r="K34785"/>
    </row>
    <row r="34786" spans="11:11">
      <c r="K34786"/>
    </row>
    <row r="34787" spans="11:11">
      <c r="K34787"/>
    </row>
    <row r="34788" spans="11:11">
      <c r="K34788"/>
    </row>
    <row r="34789" spans="11:11">
      <c r="K34789"/>
    </row>
    <row r="34790" spans="11:11">
      <c r="K34790"/>
    </row>
    <row r="34791" spans="11:11">
      <c r="K34791"/>
    </row>
    <row r="34792" spans="11:11">
      <c r="K34792"/>
    </row>
    <row r="34793" spans="11:11">
      <c r="K34793"/>
    </row>
    <row r="34794" spans="11:11">
      <c r="K34794"/>
    </row>
    <row r="34795" spans="11:11">
      <c r="K34795"/>
    </row>
    <row r="34796" spans="11:11">
      <c r="K34796"/>
    </row>
    <row r="34797" spans="11:11">
      <c r="K34797"/>
    </row>
    <row r="34798" spans="11:11">
      <c r="K34798"/>
    </row>
    <row r="34799" spans="11:11">
      <c r="K34799"/>
    </row>
    <row r="34800" spans="11:11">
      <c r="K34800"/>
    </row>
    <row r="34801" spans="11:11">
      <c r="K34801"/>
    </row>
    <row r="34802" spans="11:11">
      <c r="K34802"/>
    </row>
    <row r="34803" spans="11:11">
      <c r="K34803"/>
    </row>
    <row r="34804" spans="11:11">
      <c r="K34804"/>
    </row>
    <row r="34805" spans="11:11">
      <c r="K34805"/>
    </row>
    <row r="34806" spans="11:11">
      <c r="K34806"/>
    </row>
    <row r="34807" spans="11:11">
      <c r="K34807"/>
    </row>
    <row r="34808" spans="11:11">
      <c r="K34808"/>
    </row>
    <row r="34809" spans="11:11">
      <c r="K34809"/>
    </row>
    <row r="34810" spans="11:11">
      <c r="K34810"/>
    </row>
    <row r="34811" spans="11:11">
      <c r="K34811"/>
    </row>
    <row r="34812" spans="11:11">
      <c r="K34812"/>
    </row>
    <row r="34813" spans="11:11">
      <c r="K34813"/>
    </row>
    <row r="34814" spans="11:11">
      <c r="K34814"/>
    </row>
    <row r="34815" spans="11:11">
      <c r="K34815"/>
    </row>
    <row r="34816" spans="11:11">
      <c r="K34816"/>
    </row>
    <row r="34817" spans="11:11">
      <c r="K34817"/>
    </row>
    <row r="34818" spans="11:11">
      <c r="K34818"/>
    </row>
    <row r="34819" spans="11:11">
      <c r="K34819"/>
    </row>
    <row r="34820" spans="11:11">
      <c r="K34820"/>
    </row>
    <row r="34821" spans="11:11">
      <c r="K34821"/>
    </row>
    <row r="34822" spans="11:11">
      <c r="K34822"/>
    </row>
    <row r="34823" spans="11:11">
      <c r="K34823"/>
    </row>
    <row r="34824" spans="11:11">
      <c r="K34824"/>
    </row>
    <row r="34825" spans="11:11">
      <c r="K34825"/>
    </row>
    <row r="34826" spans="11:11">
      <c r="K34826"/>
    </row>
    <row r="34827" spans="11:11">
      <c r="K34827"/>
    </row>
    <row r="34828" spans="11:11">
      <c r="K34828"/>
    </row>
    <row r="34829" spans="11:11">
      <c r="K34829"/>
    </row>
    <row r="34830" spans="11:11">
      <c r="K34830"/>
    </row>
    <row r="34831" spans="11:11">
      <c r="K34831"/>
    </row>
    <row r="34832" spans="11:11">
      <c r="K34832"/>
    </row>
    <row r="34833" spans="11:11">
      <c r="K34833"/>
    </row>
    <row r="34834" spans="11:11">
      <c r="K34834"/>
    </row>
    <row r="34835" spans="11:11">
      <c r="K34835"/>
    </row>
    <row r="34836" spans="11:11">
      <c r="K34836"/>
    </row>
    <row r="34837" spans="11:11">
      <c r="K34837"/>
    </row>
    <row r="34838" spans="11:11">
      <c r="K34838"/>
    </row>
    <row r="34839" spans="11:11">
      <c r="K34839"/>
    </row>
    <row r="34840" spans="11:11">
      <c r="K34840"/>
    </row>
    <row r="34841" spans="11:11">
      <c r="K34841"/>
    </row>
    <row r="34842" spans="11:11">
      <c r="K34842"/>
    </row>
    <row r="34843" spans="11:11">
      <c r="K34843"/>
    </row>
    <row r="34844" spans="11:11">
      <c r="K34844"/>
    </row>
    <row r="34845" spans="11:11">
      <c r="K34845"/>
    </row>
    <row r="34846" spans="11:11">
      <c r="K34846"/>
    </row>
    <row r="34847" spans="11:11">
      <c r="K34847"/>
    </row>
    <row r="34848" spans="11:11">
      <c r="K34848"/>
    </row>
    <row r="34849" spans="11:11">
      <c r="K34849"/>
    </row>
    <row r="34850" spans="11:11">
      <c r="K34850"/>
    </row>
    <row r="34851" spans="11:11">
      <c r="K34851"/>
    </row>
    <row r="34852" spans="11:11">
      <c r="K34852"/>
    </row>
    <row r="34853" spans="11:11">
      <c r="K34853"/>
    </row>
    <row r="34854" spans="11:11">
      <c r="K34854"/>
    </row>
    <row r="34855" spans="11:11">
      <c r="K34855"/>
    </row>
    <row r="34856" spans="11:11">
      <c r="K34856"/>
    </row>
    <row r="34857" spans="11:11">
      <c r="K34857"/>
    </row>
    <row r="34858" spans="11:11">
      <c r="K34858"/>
    </row>
    <row r="34859" spans="11:11">
      <c r="K34859"/>
    </row>
    <row r="34860" spans="11:11">
      <c r="K34860"/>
    </row>
    <row r="34861" spans="11:11">
      <c r="K34861"/>
    </row>
    <row r="34862" spans="11:11">
      <c r="K34862"/>
    </row>
    <row r="34863" spans="11:11">
      <c r="K34863"/>
    </row>
    <row r="34864" spans="11:11">
      <c r="K34864"/>
    </row>
    <row r="34865" spans="11:11">
      <c r="K34865"/>
    </row>
    <row r="34866" spans="11:11">
      <c r="K34866"/>
    </row>
    <row r="34867" spans="11:11">
      <c r="K34867"/>
    </row>
    <row r="34868" spans="11:11">
      <c r="K34868"/>
    </row>
    <row r="34869" spans="11:11">
      <c r="K34869"/>
    </row>
    <row r="34870" spans="11:11">
      <c r="K34870"/>
    </row>
    <row r="34871" spans="11:11">
      <c r="K34871"/>
    </row>
    <row r="34872" spans="11:11">
      <c r="K34872"/>
    </row>
    <row r="34873" spans="11:11">
      <c r="K34873"/>
    </row>
    <row r="34874" spans="11:11">
      <c r="K34874"/>
    </row>
    <row r="34875" spans="11:11">
      <c r="K34875"/>
    </row>
    <row r="34876" spans="11:11">
      <c r="K34876"/>
    </row>
    <row r="34877" spans="11:11">
      <c r="K34877"/>
    </row>
    <row r="34878" spans="11:11">
      <c r="K34878"/>
    </row>
    <row r="34879" spans="11:11">
      <c r="K34879"/>
    </row>
    <row r="34880" spans="11:11">
      <c r="K34880"/>
    </row>
    <row r="34881" spans="11:11">
      <c r="K34881"/>
    </row>
    <row r="34882" spans="11:11">
      <c r="K34882"/>
    </row>
    <row r="34883" spans="11:11">
      <c r="K34883"/>
    </row>
    <row r="34884" spans="11:11">
      <c r="K34884"/>
    </row>
    <row r="34885" spans="11:11">
      <c r="K34885"/>
    </row>
    <row r="34886" spans="11:11">
      <c r="K34886"/>
    </row>
    <row r="34887" spans="11:11">
      <c r="K34887"/>
    </row>
    <row r="34888" spans="11:11">
      <c r="K34888"/>
    </row>
    <row r="34889" spans="11:11">
      <c r="K34889"/>
    </row>
    <row r="34890" spans="11:11">
      <c r="K34890"/>
    </row>
    <row r="34891" spans="11:11">
      <c r="K34891"/>
    </row>
    <row r="34892" spans="11:11">
      <c r="K34892"/>
    </row>
    <row r="34893" spans="11:11">
      <c r="K34893"/>
    </row>
    <row r="34894" spans="11:11">
      <c r="K34894"/>
    </row>
    <row r="34895" spans="11:11">
      <c r="K34895"/>
    </row>
    <row r="34896" spans="11:11">
      <c r="K34896"/>
    </row>
    <row r="34897" spans="11:11">
      <c r="K34897"/>
    </row>
    <row r="34898" spans="11:11">
      <c r="K34898"/>
    </row>
    <row r="34899" spans="11:11">
      <c r="K34899"/>
    </row>
    <row r="34900" spans="11:11">
      <c r="K34900"/>
    </row>
    <row r="34901" spans="11:11">
      <c r="K34901"/>
    </row>
    <row r="34902" spans="11:11">
      <c r="K34902"/>
    </row>
    <row r="34903" spans="11:11">
      <c r="K34903"/>
    </row>
    <row r="34904" spans="11:11">
      <c r="K34904"/>
    </row>
    <row r="34905" spans="11:11">
      <c r="K34905"/>
    </row>
    <row r="34906" spans="11:11">
      <c r="K34906"/>
    </row>
    <row r="34907" spans="11:11">
      <c r="K34907"/>
    </row>
    <row r="34908" spans="11:11">
      <c r="K34908"/>
    </row>
    <row r="34909" spans="11:11">
      <c r="K34909"/>
    </row>
    <row r="34910" spans="11:11">
      <c r="K34910"/>
    </row>
    <row r="34911" spans="11:11">
      <c r="K34911"/>
    </row>
    <row r="34912" spans="11:11">
      <c r="K34912"/>
    </row>
    <row r="34913" spans="11:11">
      <c r="K34913"/>
    </row>
    <row r="34914" spans="11:11">
      <c r="K34914"/>
    </row>
    <row r="34915" spans="11:11">
      <c r="K34915"/>
    </row>
    <row r="34916" spans="11:11">
      <c r="K34916"/>
    </row>
    <row r="34917" spans="11:11">
      <c r="K34917"/>
    </row>
    <row r="34918" spans="11:11">
      <c r="K34918"/>
    </row>
    <row r="34919" spans="11:11">
      <c r="K34919"/>
    </row>
    <row r="34920" spans="11:11">
      <c r="K34920"/>
    </row>
    <row r="34921" spans="11:11">
      <c r="K34921"/>
    </row>
    <row r="34922" spans="11:11">
      <c r="K34922"/>
    </row>
    <row r="34923" spans="11:11">
      <c r="K34923"/>
    </row>
    <row r="34924" spans="11:11">
      <c r="K34924"/>
    </row>
    <row r="34925" spans="11:11">
      <c r="K34925"/>
    </row>
    <row r="34926" spans="11:11">
      <c r="K34926"/>
    </row>
    <row r="34927" spans="11:11">
      <c r="K34927"/>
    </row>
    <row r="34928" spans="11:11">
      <c r="K34928"/>
    </row>
    <row r="34929" spans="11:11">
      <c r="K34929"/>
    </row>
    <row r="34930" spans="11:11">
      <c r="K34930"/>
    </row>
    <row r="34931" spans="11:11">
      <c r="K34931"/>
    </row>
    <row r="34932" spans="11:11">
      <c r="K34932"/>
    </row>
    <row r="34933" spans="11:11">
      <c r="K34933"/>
    </row>
    <row r="34934" spans="11:11">
      <c r="K34934"/>
    </row>
    <row r="34935" spans="11:11">
      <c r="K34935"/>
    </row>
    <row r="34936" spans="11:11">
      <c r="K34936"/>
    </row>
    <row r="34937" spans="11:11">
      <c r="K34937"/>
    </row>
    <row r="34938" spans="11:11">
      <c r="K34938"/>
    </row>
    <row r="34939" spans="11:11">
      <c r="K34939"/>
    </row>
    <row r="34940" spans="11:11">
      <c r="K34940"/>
    </row>
    <row r="34941" spans="11:11">
      <c r="K34941"/>
    </row>
    <row r="34942" spans="11:11">
      <c r="K34942"/>
    </row>
    <row r="34943" spans="11:11">
      <c r="K34943"/>
    </row>
    <row r="34944" spans="11:11">
      <c r="K34944"/>
    </row>
    <row r="34945" spans="11:11">
      <c r="K34945"/>
    </row>
    <row r="34946" spans="11:11">
      <c r="K34946"/>
    </row>
    <row r="34947" spans="11:11">
      <c r="K34947"/>
    </row>
    <row r="34948" spans="11:11">
      <c r="K34948"/>
    </row>
    <row r="34949" spans="11:11">
      <c r="K34949"/>
    </row>
    <row r="34950" spans="11:11">
      <c r="K34950"/>
    </row>
    <row r="34951" spans="11:11">
      <c r="K34951"/>
    </row>
    <row r="34952" spans="11:11">
      <c r="K34952"/>
    </row>
    <row r="34953" spans="11:11">
      <c r="K34953"/>
    </row>
    <row r="34954" spans="11:11">
      <c r="K34954"/>
    </row>
    <row r="34955" spans="11:11">
      <c r="K34955"/>
    </row>
    <row r="34956" spans="11:11">
      <c r="K34956"/>
    </row>
    <row r="34957" spans="11:11">
      <c r="K34957"/>
    </row>
    <row r="34958" spans="11:11">
      <c r="K34958"/>
    </row>
    <row r="34959" spans="11:11">
      <c r="K34959"/>
    </row>
    <row r="34960" spans="11:11">
      <c r="K34960"/>
    </row>
    <row r="34961" spans="11:11">
      <c r="K34961"/>
    </row>
    <row r="34962" spans="11:11">
      <c r="K34962"/>
    </row>
    <row r="34963" spans="11:11">
      <c r="K34963"/>
    </row>
    <row r="34964" spans="11:11">
      <c r="K34964"/>
    </row>
    <row r="34965" spans="11:11">
      <c r="K34965"/>
    </row>
    <row r="34966" spans="11:11">
      <c r="K34966"/>
    </row>
    <row r="34967" spans="11:11">
      <c r="K34967"/>
    </row>
    <row r="34968" spans="11:11">
      <c r="K34968"/>
    </row>
    <row r="34969" spans="11:11">
      <c r="K34969"/>
    </row>
    <row r="34970" spans="11:11">
      <c r="K34970"/>
    </row>
    <row r="34971" spans="11:11">
      <c r="K34971"/>
    </row>
    <row r="34972" spans="11:11">
      <c r="K34972"/>
    </row>
    <row r="34973" spans="11:11">
      <c r="K34973"/>
    </row>
    <row r="34974" spans="11:11">
      <c r="K34974"/>
    </row>
    <row r="34975" spans="11:11">
      <c r="K34975"/>
    </row>
    <row r="34976" spans="11:11">
      <c r="K34976"/>
    </row>
    <row r="34977" spans="11:11">
      <c r="K34977"/>
    </row>
    <row r="34978" spans="11:11">
      <c r="K34978"/>
    </row>
    <row r="34979" spans="11:11">
      <c r="K34979"/>
    </row>
    <row r="34980" spans="11:11">
      <c r="K34980"/>
    </row>
    <row r="34981" spans="11:11">
      <c r="K34981"/>
    </row>
    <row r="34982" spans="11:11">
      <c r="K34982"/>
    </row>
    <row r="34983" spans="11:11">
      <c r="K34983"/>
    </row>
    <row r="34984" spans="11:11">
      <c r="K34984"/>
    </row>
    <row r="34985" spans="11:11">
      <c r="K34985"/>
    </row>
    <row r="34986" spans="11:11">
      <c r="K34986"/>
    </row>
    <row r="34987" spans="11:11">
      <c r="K34987"/>
    </row>
    <row r="34988" spans="11:11">
      <c r="K34988"/>
    </row>
    <row r="34989" spans="11:11">
      <c r="K34989"/>
    </row>
    <row r="34990" spans="11:11">
      <c r="K34990"/>
    </row>
    <row r="34991" spans="11:11">
      <c r="K34991"/>
    </row>
    <row r="34992" spans="11:11">
      <c r="K34992"/>
    </row>
    <row r="34993" spans="11:11">
      <c r="K34993"/>
    </row>
    <row r="34994" spans="11:11">
      <c r="K34994"/>
    </row>
    <row r="34995" spans="11:11">
      <c r="K34995"/>
    </row>
    <row r="34996" spans="11:11">
      <c r="K34996"/>
    </row>
    <row r="34997" spans="11:11">
      <c r="K34997"/>
    </row>
    <row r="34998" spans="11:11">
      <c r="K34998"/>
    </row>
    <row r="34999" spans="11:11">
      <c r="K34999"/>
    </row>
    <row r="35000" spans="11:11">
      <c r="K35000"/>
    </row>
    <row r="35001" spans="11:11">
      <c r="K35001"/>
    </row>
    <row r="35002" spans="11:11">
      <c r="K35002"/>
    </row>
    <row r="35003" spans="11:11">
      <c r="K35003"/>
    </row>
    <row r="35004" spans="11:11">
      <c r="K35004"/>
    </row>
    <row r="35005" spans="11:11">
      <c r="K35005"/>
    </row>
    <row r="35006" spans="11:11">
      <c r="K35006"/>
    </row>
    <row r="35007" spans="11:11">
      <c r="K35007"/>
    </row>
    <row r="35008" spans="11:11">
      <c r="K35008"/>
    </row>
    <row r="35009" spans="11:11">
      <c r="K35009"/>
    </row>
    <row r="35010" spans="11:11">
      <c r="K35010"/>
    </row>
    <row r="35011" spans="11:11">
      <c r="K35011"/>
    </row>
    <row r="35012" spans="11:11">
      <c r="K35012"/>
    </row>
    <row r="35013" spans="11:11">
      <c r="K35013"/>
    </row>
    <row r="35014" spans="11:11">
      <c r="K35014"/>
    </row>
    <row r="35015" spans="11:11">
      <c r="K35015"/>
    </row>
    <row r="35016" spans="11:11">
      <c r="K35016"/>
    </row>
    <row r="35017" spans="11:11">
      <c r="K35017"/>
    </row>
    <row r="35018" spans="11:11">
      <c r="K35018"/>
    </row>
    <row r="35019" spans="11:11">
      <c r="K35019"/>
    </row>
    <row r="35020" spans="11:11">
      <c r="K35020"/>
    </row>
    <row r="35021" spans="11:11">
      <c r="K35021"/>
    </row>
    <row r="35022" spans="11:11">
      <c r="K35022"/>
    </row>
    <row r="35023" spans="11:11">
      <c r="K35023"/>
    </row>
    <row r="35024" spans="11:11">
      <c r="K35024"/>
    </row>
    <row r="35025" spans="11:11">
      <c r="K35025"/>
    </row>
    <row r="35026" spans="11:11">
      <c r="K35026"/>
    </row>
    <row r="35027" spans="11:11">
      <c r="K35027"/>
    </row>
    <row r="35028" spans="11:11">
      <c r="K35028"/>
    </row>
    <row r="35029" spans="11:11">
      <c r="K35029"/>
    </row>
    <row r="35030" spans="11:11">
      <c r="K35030"/>
    </row>
    <row r="35031" spans="11:11">
      <c r="K35031"/>
    </row>
    <row r="35032" spans="11:11">
      <c r="K35032"/>
    </row>
    <row r="35033" spans="11:11">
      <c r="K35033"/>
    </row>
    <row r="35034" spans="11:11">
      <c r="K35034"/>
    </row>
    <row r="35035" spans="11:11">
      <c r="K35035"/>
    </row>
    <row r="35036" spans="11:11">
      <c r="K35036"/>
    </row>
    <row r="35037" spans="11:11">
      <c r="K35037"/>
    </row>
    <row r="35038" spans="11:11">
      <c r="K35038"/>
    </row>
    <row r="35039" spans="11:11">
      <c r="K35039"/>
    </row>
    <row r="35040" spans="11:11">
      <c r="K35040"/>
    </row>
    <row r="35041" spans="11:11">
      <c r="K35041"/>
    </row>
    <row r="35042" spans="11:11">
      <c r="K35042"/>
    </row>
    <row r="35043" spans="11:11">
      <c r="K35043"/>
    </row>
    <row r="35044" spans="11:11">
      <c r="K35044"/>
    </row>
    <row r="35045" spans="11:11">
      <c r="K35045"/>
    </row>
    <row r="35046" spans="11:11">
      <c r="K35046"/>
    </row>
    <row r="35047" spans="11:11">
      <c r="K35047"/>
    </row>
    <row r="35048" spans="11:11">
      <c r="K35048"/>
    </row>
    <row r="35049" spans="11:11">
      <c r="K35049"/>
    </row>
    <row r="35050" spans="11:11">
      <c r="K35050"/>
    </row>
    <row r="35051" spans="11:11">
      <c r="K35051"/>
    </row>
    <row r="35052" spans="11:11">
      <c r="K35052"/>
    </row>
    <row r="35053" spans="11:11">
      <c r="K35053"/>
    </row>
    <row r="35054" spans="11:11">
      <c r="K35054"/>
    </row>
    <row r="35055" spans="11:11">
      <c r="K35055"/>
    </row>
    <row r="35056" spans="11:11">
      <c r="K35056"/>
    </row>
    <row r="35057" spans="11:11">
      <c r="K35057"/>
    </row>
    <row r="35058" spans="11:11">
      <c r="K35058"/>
    </row>
    <row r="35059" spans="11:11">
      <c r="K35059"/>
    </row>
    <row r="35060" spans="11:11">
      <c r="K35060"/>
    </row>
    <row r="35061" spans="11:11">
      <c r="K35061"/>
    </row>
    <row r="35062" spans="11:11">
      <c r="K35062"/>
    </row>
    <row r="35063" spans="11:11">
      <c r="K35063"/>
    </row>
    <row r="35064" spans="11:11">
      <c r="K35064"/>
    </row>
    <row r="35065" spans="11:11">
      <c r="K35065"/>
    </row>
    <row r="35066" spans="11:11">
      <c r="K35066"/>
    </row>
    <row r="35067" spans="11:11">
      <c r="K35067"/>
    </row>
    <row r="35068" spans="11:11">
      <c r="K35068"/>
    </row>
    <row r="35069" spans="11:11">
      <c r="K35069"/>
    </row>
    <row r="35070" spans="11:11">
      <c r="K35070"/>
    </row>
    <row r="35071" spans="11:11">
      <c r="K35071"/>
    </row>
    <row r="35072" spans="11:11">
      <c r="K35072"/>
    </row>
    <row r="35073" spans="11:11">
      <c r="K35073"/>
    </row>
    <row r="35074" spans="11:11">
      <c r="K35074"/>
    </row>
    <row r="35075" spans="11:11">
      <c r="K35075"/>
    </row>
    <row r="35076" spans="11:11">
      <c r="K35076"/>
    </row>
    <row r="35077" spans="11:11">
      <c r="K35077"/>
    </row>
    <row r="35078" spans="11:11">
      <c r="K35078"/>
    </row>
    <row r="35079" spans="11:11">
      <c r="K35079"/>
    </row>
    <row r="35080" spans="11:11">
      <c r="K35080"/>
    </row>
    <row r="35081" spans="11:11">
      <c r="K35081"/>
    </row>
    <row r="35082" spans="11:11">
      <c r="K35082"/>
    </row>
    <row r="35083" spans="11:11">
      <c r="K35083"/>
    </row>
    <row r="35084" spans="11:11">
      <c r="K35084"/>
    </row>
    <row r="35085" spans="11:11">
      <c r="K35085"/>
    </row>
    <row r="35086" spans="11:11">
      <c r="K35086"/>
    </row>
    <row r="35087" spans="11:11">
      <c r="K35087"/>
    </row>
    <row r="35088" spans="11:11">
      <c r="K35088"/>
    </row>
    <row r="35089" spans="11:11">
      <c r="K35089"/>
    </row>
    <row r="35090" spans="11:11">
      <c r="K35090"/>
    </row>
    <row r="35091" spans="11:11">
      <c r="K35091"/>
    </row>
    <row r="35092" spans="11:11">
      <c r="K35092"/>
    </row>
    <row r="35093" spans="11:11">
      <c r="K35093"/>
    </row>
    <row r="35094" spans="11:11">
      <c r="K35094"/>
    </row>
    <row r="35095" spans="11:11">
      <c r="K35095"/>
    </row>
    <row r="35096" spans="11:11">
      <c r="K35096"/>
    </row>
    <row r="35097" spans="11:11">
      <c r="K35097"/>
    </row>
    <row r="35098" spans="11:11">
      <c r="K35098"/>
    </row>
    <row r="35099" spans="11:11">
      <c r="K35099"/>
    </row>
    <row r="35100" spans="11:11">
      <c r="K35100"/>
    </row>
    <row r="35101" spans="11:11">
      <c r="K35101"/>
    </row>
    <row r="35102" spans="11:11">
      <c r="K35102"/>
    </row>
    <row r="35103" spans="11:11">
      <c r="K35103"/>
    </row>
    <row r="35104" spans="11:11">
      <c r="K35104"/>
    </row>
    <row r="35105" spans="11:11">
      <c r="K35105"/>
    </row>
    <row r="35106" spans="11:11">
      <c r="K35106"/>
    </row>
    <row r="35107" spans="11:11">
      <c r="K35107"/>
    </row>
    <row r="35108" spans="11:11">
      <c r="K35108"/>
    </row>
    <row r="35109" spans="11:11">
      <c r="K35109"/>
    </row>
    <row r="35110" spans="11:11">
      <c r="K35110"/>
    </row>
    <row r="35111" spans="11:11">
      <c r="K35111"/>
    </row>
    <row r="35112" spans="11:11">
      <c r="K35112"/>
    </row>
    <row r="35113" spans="11:11">
      <c r="K35113"/>
    </row>
    <row r="35114" spans="11:11">
      <c r="K35114"/>
    </row>
    <row r="35115" spans="11:11">
      <c r="K35115"/>
    </row>
    <row r="35116" spans="11:11">
      <c r="K35116"/>
    </row>
    <row r="35117" spans="11:11">
      <c r="K35117"/>
    </row>
    <row r="35118" spans="11:11">
      <c r="K35118"/>
    </row>
    <row r="35119" spans="11:11">
      <c r="K35119"/>
    </row>
    <row r="35120" spans="11:11">
      <c r="K35120"/>
    </row>
    <row r="35121" spans="11:11">
      <c r="K35121"/>
    </row>
    <row r="35122" spans="11:11">
      <c r="K35122"/>
    </row>
    <row r="35123" spans="11:11">
      <c r="K35123"/>
    </row>
    <row r="35124" spans="11:11">
      <c r="K35124"/>
    </row>
    <row r="35125" spans="11:11">
      <c r="K35125"/>
    </row>
    <row r="35126" spans="11:11">
      <c r="K35126"/>
    </row>
    <row r="35127" spans="11:11">
      <c r="K35127"/>
    </row>
    <row r="35128" spans="11:11">
      <c r="K35128"/>
    </row>
    <row r="35129" spans="11:11">
      <c r="K35129"/>
    </row>
    <row r="35130" spans="11:11">
      <c r="K35130"/>
    </row>
    <row r="35131" spans="11:11">
      <c r="K35131"/>
    </row>
    <row r="35132" spans="11:11">
      <c r="K35132"/>
    </row>
    <row r="35133" spans="11:11">
      <c r="K35133"/>
    </row>
    <row r="35134" spans="11:11">
      <c r="K35134"/>
    </row>
    <row r="35135" spans="11:11">
      <c r="K35135"/>
    </row>
    <row r="35136" spans="11:11">
      <c r="K35136"/>
    </row>
    <row r="35137" spans="11:11">
      <c r="K35137"/>
    </row>
    <row r="35138" spans="11:11">
      <c r="K35138"/>
    </row>
    <row r="35139" spans="11:11">
      <c r="K35139"/>
    </row>
    <row r="35140" spans="11:11">
      <c r="K35140"/>
    </row>
    <row r="35141" spans="11:11">
      <c r="K35141"/>
    </row>
    <row r="35142" spans="11:11">
      <c r="K35142"/>
    </row>
    <row r="35143" spans="11:11">
      <c r="K35143"/>
    </row>
    <row r="35144" spans="11:11">
      <c r="K35144"/>
    </row>
    <row r="35145" spans="11:11">
      <c r="K35145"/>
    </row>
    <row r="35146" spans="11:11">
      <c r="K35146"/>
    </row>
    <row r="35147" spans="11:11">
      <c r="K35147"/>
    </row>
    <row r="35148" spans="11:11">
      <c r="K35148"/>
    </row>
    <row r="35149" spans="11:11">
      <c r="K35149"/>
    </row>
    <row r="35150" spans="11:11">
      <c r="K35150"/>
    </row>
    <row r="35151" spans="11:11">
      <c r="K35151"/>
    </row>
    <row r="35152" spans="11:11">
      <c r="K35152"/>
    </row>
    <row r="35153" spans="11:11">
      <c r="K35153"/>
    </row>
    <row r="35154" spans="11:11">
      <c r="K35154"/>
    </row>
    <row r="35155" spans="11:11">
      <c r="K35155"/>
    </row>
    <row r="35156" spans="11:11">
      <c r="K35156"/>
    </row>
    <row r="35157" spans="11:11">
      <c r="K35157"/>
    </row>
    <row r="35158" spans="11:11">
      <c r="K35158"/>
    </row>
    <row r="35159" spans="11:11">
      <c r="K35159"/>
    </row>
    <row r="35160" spans="11:11">
      <c r="K35160"/>
    </row>
    <row r="35161" spans="11:11">
      <c r="K35161"/>
    </row>
    <row r="35162" spans="11:11">
      <c r="K35162"/>
    </row>
    <row r="35163" spans="11:11">
      <c r="K35163"/>
    </row>
    <row r="35164" spans="11:11">
      <c r="K35164"/>
    </row>
    <row r="35165" spans="11:11">
      <c r="K35165"/>
    </row>
    <row r="35166" spans="11:11">
      <c r="K35166"/>
    </row>
    <row r="35167" spans="11:11">
      <c r="K35167"/>
    </row>
    <row r="35168" spans="11:11">
      <c r="K35168"/>
    </row>
    <row r="35169" spans="11:11">
      <c r="K35169"/>
    </row>
    <row r="35170" spans="11:11">
      <c r="K35170"/>
    </row>
    <row r="35171" spans="11:11">
      <c r="K35171"/>
    </row>
    <row r="35172" spans="11:11">
      <c r="K35172"/>
    </row>
    <row r="35173" spans="11:11">
      <c r="K35173"/>
    </row>
    <row r="35174" spans="11:11">
      <c r="K35174"/>
    </row>
    <row r="35175" spans="11:11">
      <c r="K35175"/>
    </row>
    <row r="35176" spans="11:11">
      <c r="K35176"/>
    </row>
    <row r="35177" spans="11:11">
      <c r="K35177"/>
    </row>
    <row r="35178" spans="11:11">
      <c r="K35178"/>
    </row>
    <row r="35179" spans="11:11">
      <c r="K35179"/>
    </row>
    <row r="35180" spans="11:11">
      <c r="K35180"/>
    </row>
    <row r="35181" spans="11:11">
      <c r="K35181"/>
    </row>
    <row r="35182" spans="11:11">
      <c r="K35182"/>
    </row>
    <row r="35183" spans="11:11">
      <c r="K35183"/>
    </row>
    <row r="35184" spans="11:11">
      <c r="K35184"/>
    </row>
    <row r="35185" spans="11:11">
      <c r="K35185"/>
    </row>
    <row r="35186" spans="11:11">
      <c r="K35186"/>
    </row>
    <row r="35187" spans="11:11">
      <c r="K35187"/>
    </row>
    <row r="35188" spans="11:11">
      <c r="K35188"/>
    </row>
    <row r="35189" spans="11:11">
      <c r="K35189"/>
    </row>
    <row r="35190" spans="11:11">
      <c r="K35190"/>
    </row>
    <row r="35191" spans="11:11">
      <c r="K35191"/>
    </row>
    <row r="35192" spans="11:11">
      <c r="K35192"/>
    </row>
    <row r="35193" spans="11:11">
      <c r="K35193"/>
    </row>
    <row r="35194" spans="11:11">
      <c r="K35194"/>
    </row>
    <row r="35195" spans="11:11">
      <c r="K35195"/>
    </row>
    <row r="35196" spans="11:11">
      <c r="K35196"/>
    </row>
    <row r="35197" spans="11:11">
      <c r="K35197"/>
    </row>
    <row r="35198" spans="11:11">
      <c r="K35198"/>
    </row>
    <row r="35199" spans="11:11">
      <c r="K35199"/>
    </row>
    <row r="35200" spans="11:11">
      <c r="K35200"/>
    </row>
    <row r="35201" spans="11:11">
      <c r="K35201"/>
    </row>
    <row r="35202" spans="11:11">
      <c r="K35202"/>
    </row>
    <row r="35203" spans="11:11">
      <c r="K35203"/>
    </row>
    <row r="35204" spans="11:11">
      <c r="K35204"/>
    </row>
    <row r="35205" spans="11:11">
      <c r="K35205"/>
    </row>
    <row r="35206" spans="11:11">
      <c r="K35206"/>
    </row>
    <row r="35207" spans="11:11">
      <c r="K35207"/>
    </row>
    <row r="35208" spans="11:11">
      <c r="K35208"/>
    </row>
    <row r="35209" spans="11:11">
      <c r="K35209"/>
    </row>
    <row r="35210" spans="11:11">
      <c r="K35210"/>
    </row>
    <row r="35211" spans="11:11">
      <c r="K35211"/>
    </row>
    <row r="35212" spans="11:11">
      <c r="K35212"/>
    </row>
    <row r="35213" spans="11:11">
      <c r="K35213"/>
    </row>
    <row r="35214" spans="11:11">
      <c r="K35214"/>
    </row>
    <row r="35215" spans="11:11">
      <c r="K35215"/>
    </row>
    <row r="35216" spans="11:11">
      <c r="K35216"/>
    </row>
    <row r="35217" spans="11:11">
      <c r="K35217"/>
    </row>
    <row r="35218" spans="11:11">
      <c r="K35218"/>
    </row>
    <row r="35219" spans="11:11">
      <c r="K35219"/>
    </row>
    <row r="35220" spans="11:11">
      <c r="K35220"/>
    </row>
    <row r="35221" spans="11:11">
      <c r="K35221"/>
    </row>
    <row r="35222" spans="11:11">
      <c r="K35222"/>
    </row>
    <row r="35223" spans="11:11">
      <c r="K35223"/>
    </row>
    <row r="35224" spans="11:11">
      <c r="K35224"/>
    </row>
    <row r="35225" spans="11:11">
      <c r="K35225"/>
    </row>
    <row r="35226" spans="11:11">
      <c r="K35226"/>
    </row>
    <row r="35227" spans="11:11">
      <c r="K35227"/>
    </row>
    <row r="35228" spans="11:11">
      <c r="K35228"/>
    </row>
    <row r="35229" spans="11:11">
      <c r="K35229"/>
    </row>
    <row r="35230" spans="11:11">
      <c r="K35230"/>
    </row>
    <row r="35231" spans="11:11">
      <c r="K35231"/>
    </row>
    <row r="35232" spans="11:11">
      <c r="K35232"/>
    </row>
    <row r="35233" spans="11:11">
      <c r="K35233"/>
    </row>
    <row r="35234" spans="11:11">
      <c r="K35234"/>
    </row>
    <row r="35235" spans="11:11">
      <c r="K35235"/>
    </row>
    <row r="35236" spans="11:11">
      <c r="K35236"/>
    </row>
    <row r="35237" spans="11:11">
      <c r="K35237"/>
    </row>
    <row r="35238" spans="11:11">
      <c r="K35238"/>
    </row>
    <row r="35239" spans="11:11">
      <c r="K35239"/>
    </row>
    <row r="35240" spans="11:11">
      <c r="K35240"/>
    </row>
    <row r="35241" spans="11:11">
      <c r="K35241"/>
    </row>
    <row r="35242" spans="11:11">
      <c r="K35242"/>
    </row>
    <row r="35243" spans="11:11">
      <c r="K35243"/>
    </row>
    <row r="35244" spans="11:11">
      <c r="K35244"/>
    </row>
    <row r="35245" spans="11:11">
      <c r="K35245"/>
    </row>
    <row r="35246" spans="11:11">
      <c r="K35246"/>
    </row>
    <row r="35247" spans="11:11">
      <c r="K35247"/>
    </row>
    <row r="35248" spans="11:11">
      <c r="K35248"/>
    </row>
    <row r="35249" spans="11:11">
      <c r="K35249"/>
    </row>
    <row r="35250" spans="11:11">
      <c r="K35250"/>
    </row>
    <row r="35251" spans="11:11">
      <c r="K35251"/>
    </row>
    <row r="35252" spans="11:11">
      <c r="K35252"/>
    </row>
    <row r="35253" spans="11:11">
      <c r="K35253"/>
    </row>
    <row r="35254" spans="11:11">
      <c r="K35254"/>
    </row>
    <row r="35255" spans="11:11">
      <c r="K35255"/>
    </row>
    <row r="35256" spans="11:11">
      <c r="K35256"/>
    </row>
    <row r="35257" spans="11:11">
      <c r="K35257"/>
    </row>
    <row r="35258" spans="11:11">
      <c r="K35258"/>
    </row>
    <row r="35259" spans="11:11">
      <c r="K35259"/>
    </row>
    <row r="35260" spans="11:11">
      <c r="K35260"/>
    </row>
    <row r="35261" spans="11:11">
      <c r="K35261"/>
    </row>
    <row r="35262" spans="11:11">
      <c r="K35262"/>
    </row>
    <row r="35263" spans="11:11">
      <c r="K35263"/>
    </row>
    <row r="35264" spans="11:11">
      <c r="K35264"/>
    </row>
    <row r="35265" spans="11:11">
      <c r="K35265"/>
    </row>
    <row r="35266" spans="11:11">
      <c r="K35266"/>
    </row>
    <row r="35267" spans="11:11">
      <c r="K35267"/>
    </row>
    <row r="35268" spans="11:11">
      <c r="K35268"/>
    </row>
    <row r="35269" spans="11:11">
      <c r="K35269"/>
    </row>
    <row r="35270" spans="11:11">
      <c r="K35270"/>
    </row>
    <row r="35271" spans="11:11">
      <c r="K35271"/>
    </row>
    <row r="35272" spans="11:11">
      <c r="K35272"/>
    </row>
    <row r="35273" spans="11:11">
      <c r="K35273"/>
    </row>
    <row r="35274" spans="11:11">
      <c r="K35274"/>
    </row>
    <row r="35275" spans="11:11">
      <c r="K35275"/>
    </row>
    <row r="35276" spans="11:11">
      <c r="K35276"/>
    </row>
    <row r="35277" spans="11:11">
      <c r="K35277"/>
    </row>
    <row r="35278" spans="11:11">
      <c r="K35278"/>
    </row>
    <row r="35279" spans="11:11">
      <c r="K35279"/>
    </row>
    <row r="35280" spans="11:11">
      <c r="K35280"/>
    </row>
    <row r="35281" spans="11:11">
      <c r="K35281"/>
    </row>
    <row r="35282" spans="11:11">
      <c r="K35282"/>
    </row>
    <row r="35283" spans="11:11">
      <c r="K35283"/>
    </row>
    <row r="35284" spans="11:11">
      <c r="K35284"/>
    </row>
    <row r="35285" spans="11:11">
      <c r="K35285"/>
    </row>
    <row r="35286" spans="11:11">
      <c r="K35286"/>
    </row>
    <row r="35287" spans="11:11">
      <c r="K35287"/>
    </row>
    <row r="35288" spans="11:11">
      <c r="K35288"/>
    </row>
    <row r="35289" spans="11:11">
      <c r="K35289"/>
    </row>
    <row r="35290" spans="11:11">
      <c r="K35290"/>
    </row>
    <row r="35291" spans="11:11">
      <c r="K35291"/>
    </row>
    <row r="35292" spans="11:11">
      <c r="K35292"/>
    </row>
    <row r="35293" spans="11:11">
      <c r="K35293"/>
    </row>
    <row r="35294" spans="11:11">
      <c r="K35294"/>
    </row>
    <row r="35295" spans="11:11">
      <c r="K35295"/>
    </row>
    <row r="35296" spans="11:11">
      <c r="K35296"/>
    </row>
    <row r="35297" spans="11:11">
      <c r="K35297"/>
    </row>
    <row r="35298" spans="11:11">
      <c r="K35298"/>
    </row>
    <row r="35299" spans="11:11">
      <c r="K35299"/>
    </row>
    <row r="35300" spans="11:11">
      <c r="K35300"/>
    </row>
    <row r="35301" spans="11:11">
      <c r="K35301"/>
    </row>
    <row r="35302" spans="11:11">
      <c r="K35302"/>
    </row>
    <row r="35303" spans="11:11">
      <c r="K35303"/>
    </row>
    <row r="35304" spans="11:11">
      <c r="K35304"/>
    </row>
    <row r="35305" spans="11:11">
      <c r="K35305"/>
    </row>
    <row r="35306" spans="11:11">
      <c r="K35306"/>
    </row>
    <row r="35307" spans="11:11">
      <c r="K35307"/>
    </row>
    <row r="35308" spans="11:11">
      <c r="K35308"/>
    </row>
    <row r="35309" spans="11:11">
      <c r="K35309"/>
    </row>
    <row r="35310" spans="11:11">
      <c r="K35310"/>
    </row>
    <row r="35311" spans="11:11">
      <c r="K35311"/>
    </row>
    <row r="35312" spans="11:11">
      <c r="K35312"/>
    </row>
    <row r="35313" spans="11:11">
      <c r="K35313"/>
    </row>
    <row r="35314" spans="11:11">
      <c r="K35314"/>
    </row>
    <row r="35315" spans="11:11">
      <c r="K35315"/>
    </row>
    <row r="35316" spans="11:11">
      <c r="K35316"/>
    </row>
    <row r="35317" spans="11:11">
      <c r="K35317"/>
    </row>
    <row r="35318" spans="11:11">
      <c r="K35318"/>
    </row>
    <row r="35319" spans="11:11">
      <c r="K35319"/>
    </row>
    <row r="35320" spans="11:11">
      <c r="K35320"/>
    </row>
    <row r="35321" spans="11:11">
      <c r="K35321"/>
    </row>
    <row r="35322" spans="11:11">
      <c r="K35322"/>
    </row>
    <row r="35323" spans="11:11">
      <c r="K35323"/>
    </row>
    <row r="35324" spans="11:11">
      <c r="K35324"/>
    </row>
    <row r="35325" spans="11:11">
      <c r="K35325"/>
    </row>
    <row r="35326" spans="11:11">
      <c r="K35326"/>
    </row>
    <row r="35327" spans="11:11">
      <c r="K35327"/>
    </row>
    <row r="35328" spans="11:11">
      <c r="K35328"/>
    </row>
    <row r="35329" spans="11:11">
      <c r="K35329"/>
    </row>
    <row r="35330" spans="11:11">
      <c r="K35330"/>
    </row>
    <row r="35331" spans="11:11">
      <c r="K35331"/>
    </row>
    <row r="35332" spans="11:11">
      <c r="K35332"/>
    </row>
    <row r="35333" spans="11:11">
      <c r="K35333"/>
    </row>
    <row r="35334" spans="11:11">
      <c r="K35334"/>
    </row>
    <row r="35335" spans="11:11">
      <c r="K35335"/>
    </row>
    <row r="35336" spans="11:11">
      <c r="K35336"/>
    </row>
    <row r="35337" spans="11:11">
      <c r="K35337"/>
    </row>
    <row r="35338" spans="11:11">
      <c r="K35338"/>
    </row>
    <row r="35339" spans="11:11">
      <c r="K35339"/>
    </row>
    <row r="35340" spans="11:11">
      <c r="K35340"/>
    </row>
    <row r="35341" spans="11:11">
      <c r="K35341"/>
    </row>
    <row r="35342" spans="11:11">
      <c r="K35342"/>
    </row>
    <row r="35343" spans="11:11">
      <c r="K35343"/>
    </row>
    <row r="35344" spans="11:11">
      <c r="K35344"/>
    </row>
    <row r="35345" spans="11:11">
      <c r="K35345"/>
    </row>
    <row r="35346" spans="11:11">
      <c r="K35346"/>
    </row>
    <row r="35347" spans="11:11">
      <c r="K35347"/>
    </row>
    <row r="35348" spans="11:11">
      <c r="K35348"/>
    </row>
    <row r="35349" spans="11:11">
      <c r="K35349"/>
    </row>
    <row r="35350" spans="11:11">
      <c r="K35350"/>
    </row>
    <row r="35351" spans="11:11">
      <c r="K35351"/>
    </row>
    <row r="35352" spans="11:11">
      <c r="K35352"/>
    </row>
    <row r="35353" spans="11:11">
      <c r="K35353"/>
    </row>
    <row r="35354" spans="11:11">
      <c r="K35354"/>
    </row>
    <row r="35355" spans="11:11">
      <c r="K35355"/>
    </row>
    <row r="35356" spans="11:11">
      <c r="K35356"/>
    </row>
    <row r="35357" spans="11:11">
      <c r="K35357"/>
    </row>
    <row r="35358" spans="11:11">
      <c r="K35358"/>
    </row>
    <row r="35359" spans="11:11">
      <c r="K35359"/>
    </row>
    <row r="35360" spans="11:11">
      <c r="K35360"/>
    </row>
    <row r="35361" spans="11:11">
      <c r="K35361"/>
    </row>
    <row r="35362" spans="11:11">
      <c r="K35362"/>
    </row>
    <row r="35363" spans="11:11">
      <c r="K35363"/>
    </row>
    <row r="35364" spans="11:11">
      <c r="K35364"/>
    </row>
    <row r="35365" spans="11:11">
      <c r="K35365"/>
    </row>
    <row r="35366" spans="11:11">
      <c r="K35366"/>
    </row>
    <row r="35367" spans="11:11">
      <c r="K35367"/>
    </row>
    <row r="35368" spans="11:11">
      <c r="K35368"/>
    </row>
    <row r="35369" spans="11:11">
      <c r="K35369"/>
    </row>
    <row r="35370" spans="11:11">
      <c r="K35370"/>
    </row>
    <row r="35371" spans="11:11">
      <c r="K35371"/>
    </row>
    <row r="35372" spans="11:11">
      <c r="K35372"/>
    </row>
    <row r="35373" spans="11:11">
      <c r="K35373"/>
    </row>
    <row r="35374" spans="11:11">
      <c r="K35374"/>
    </row>
    <row r="35375" spans="11:11">
      <c r="K35375"/>
    </row>
    <row r="35376" spans="11:11">
      <c r="K35376"/>
    </row>
    <row r="35377" spans="11:11">
      <c r="K35377"/>
    </row>
    <row r="35378" spans="11:11">
      <c r="K35378"/>
    </row>
    <row r="35379" spans="11:11">
      <c r="K35379"/>
    </row>
    <row r="35380" spans="11:11">
      <c r="K35380"/>
    </row>
    <row r="35381" spans="11:11">
      <c r="K35381"/>
    </row>
    <row r="35382" spans="11:11">
      <c r="K35382"/>
    </row>
    <row r="35383" spans="11:11">
      <c r="K35383"/>
    </row>
    <row r="35384" spans="11:11">
      <c r="K35384"/>
    </row>
    <row r="35385" spans="11:11">
      <c r="K35385"/>
    </row>
    <row r="35386" spans="11:11">
      <c r="K35386"/>
    </row>
    <row r="35387" spans="11:11">
      <c r="K35387"/>
    </row>
    <row r="35388" spans="11:11">
      <c r="K35388"/>
    </row>
    <row r="35389" spans="11:11">
      <c r="K35389"/>
    </row>
    <row r="35390" spans="11:11">
      <c r="K35390"/>
    </row>
    <row r="35391" spans="11:11">
      <c r="K35391"/>
    </row>
    <row r="35392" spans="11:11">
      <c r="K35392"/>
    </row>
    <row r="35393" spans="11:11">
      <c r="K35393"/>
    </row>
    <row r="35394" spans="11:11">
      <c r="K35394"/>
    </row>
    <row r="35395" spans="11:11">
      <c r="K35395"/>
    </row>
    <row r="35396" spans="11:11">
      <c r="K35396"/>
    </row>
    <row r="35397" spans="11:11">
      <c r="K35397"/>
    </row>
    <row r="35398" spans="11:11">
      <c r="K35398"/>
    </row>
    <row r="35399" spans="11:11">
      <c r="K35399"/>
    </row>
    <row r="35400" spans="11:11">
      <c r="K35400"/>
    </row>
    <row r="35401" spans="11:11">
      <c r="K35401"/>
    </row>
    <row r="35402" spans="11:11">
      <c r="K35402"/>
    </row>
    <row r="35403" spans="11:11">
      <c r="K35403"/>
    </row>
    <row r="35404" spans="11:11">
      <c r="K35404"/>
    </row>
    <row r="35405" spans="11:11">
      <c r="K35405"/>
    </row>
    <row r="35406" spans="11:11">
      <c r="K35406"/>
    </row>
    <row r="35407" spans="11:11">
      <c r="K35407"/>
    </row>
    <row r="35408" spans="11:11">
      <c r="K35408"/>
    </row>
    <row r="35409" spans="11:11">
      <c r="K35409"/>
    </row>
    <row r="35410" spans="11:11">
      <c r="K35410"/>
    </row>
    <row r="35411" spans="11:11">
      <c r="K35411"/>
    </row>
    <row r="35412" spans="11:11">
      <c r="K35412"/>
    </row>
    <row r="35413" spans="11:11">
      <c r="K35413"/>
    </row>
    <row r="35414" spans="11:11">
      <c r="K35414"/>
    </row>
    <row r="35415" spans="11:11">
      <c r="K35415"/>
    </row>
    <row r="35416" spans="11:11">
      <c r="K35416"/>
    </row>
    <row r="35417" spans="11:11">
      <c r="K35417"/>
    </row>
    <row r="35418" spans="11:11">
      <c r="K35418"/>
    </row>
    <row r="35419" spans="11:11">
      <c r="K35419"/>
    </row>
    <row r="35420" spans="11:11">
      <c r="K35420"/>
    </row>
    <row r="35421" spans="11:11">
      <c r="K35421"/>
    </row>
    <row r="35422" spans="11:11">
      <c r="K35422"/>
    </row>
    <row r="35423" spans="11:11">
      <c r="K35423"/>
    </row>
    <row r="35424" spans="11:11">
      <c r="K35424"/>
    </row>
    <row r="35425" spans="11:11">
      <c r="K35425"/>
    </row>
    <row r="35426" spans="11:11">
      <c r="K35426"/>
    </row>
    <row r="35427" spans="11:11">
      <c r="K35427"/>
    </row>
    <row r="35428" spans="11:11">
      <c r="K35428"/>
    </row>
    <row r="35429" spans="11:11">
      <c r="K35429"/>
    </row>
    <row r="35430" spans="11:11">
      <c r="K35430"/>
    </row>
    <row r="35431" spans="11:11">
      <c r="K35431"/>
    </row>
    <row r="35432" spans="11:11">
      <c r="K35432"/>
    </row>
    <row r="35433" spans="11:11">
      <c r="K35433"/>
    </row>
    <row r="35434" spans="11:11">
      <c r="K35434"/>
    </row>
    <row r="35435" spans="11:11">
      <c r="K35435"/>
    </row>
    <row r="35436" spans="11:11">
      <c r="K35436"/>
    </row>
    <row r="35437" spans="11:11">
      <c r="K35437"/>
    </row>
    <row r="35438" spans="11:11">
      <c r="K35438"/>
    </row>
    <row r="35439" spans="11:11">
      <c r="K35439"/>
    </row>
    <row r="35440" spans="11:11">
      <c r="K35440"/>
    </row>
    <row r="35441" spans="11:11">
      <c r="K35441"/>
    </row>
    <row r="35442" spans="11:11">
      <c r="K35442"/>
    </row>
    <row r="35443" spans="11:11">
      <c r="K35443"/>
    </row>
    <row r="35444" spans="11:11">
      <c r="K35444"/>
    </row>
    <row r="35445" spans="11:11">
      <c r="K35445"/>
    </row>
    <row r="35446" spans="11:11">
      <c r="K35446"/>
    </row>
    <row r="35447" spans="11:11">
      <c r="K35447"/>
    </row>
    <row r="35448" spans="11:11">
      <c r="K35448"/>
    </row>
    <row r="35449" spans="11:11">
      <c r="K35449"/>
    </row>
    <row r="35450" spans="11:11">
      <c r="K35450"/>
    </row>
    <row r="35451" spans="11:11">
      <c r="K35451"/>
    </row>
    <row r="35452" spans="11:11">
      <c r="K35452"/>
    </row>
    <row r="35453" spans="11:11">
      <c r="K35453"/>
    </row>
    <row r="35454" spans="11:11">
      <c r="K35454"/>
    </row>
    <row r="35455" spans="11:11">
      <c r="K35455"/>
    </row>
    <row r="35456" spans="11:11">
      <c r="K35456"/>
    </row>
    <row r="35457" spans="11:11">
      <c r="K35457"/>
    </row>
    <row r="35458" spans="11:11">
      <c r="K35458"/>
    </row>
    <row r="35459" spans="11:11">
      <c r="K35459"/>
    </row>
    <row r="35460" spans="11:11">
      <c r="K35460"/>
    </row>
    <row r="35461" spans="11:11">
      <c r="K35461"/>
    </row>
    <row r="35462" spans="11:11">
      <c r="K35462"/>
    </row>
    <row r="35463" spans="11:11">
      <c r="K35463"/>
    </row>
    <row r="35464" spans="11:11">
      <c r="K35464"/>
    </row>
    <row r="35465" spans="11:11">
      <c r="K35465"/>
    </row>
    <row r="35466" spans="11:11">
      <c r="K35466"/>
    </row>
    <row r="35467" spans="11:11">
      <c r="K35467"/>
    </row>
    <row r="35468" spans="11:11">
      <c r="K35468"/>
    </row>
    <row r="35469" spans="11:11">
      <c r="K35469"/>
    </row>
    <row r="35470" spans="11:11">
      <c r="K35470"/>
    </row>
    <row r="35471" spans="11:11">
      <c r="K35471"/>
    </row>
    <row r="35472" spans="11:11">
      <c r="K35472"/>
    </row>
    <row r="35473" spans="11:11">
      <c r="K35473"/>
    </row>
    <row r="35474" spans="11:11">
      <c r="K35474"/>
    </row>
    <row r="35475" spans="11:11">
      <c r="K35475"/>
    </row>
    <row r="35476" spans="11:11">
      <c r="K35476"/>
    </row>
    <row r="35477" spans="11:11">
      <c r="K35477"/>
    </row>
    <row r="35478" spans="11:11">
      <c r="K35478"/>
    </row>
    <row r="35479" spans="11:11">
      <c r="K35479"/>
    </row>
    <row r="35480" spans="11:11">
      <c r="K35480"/>
    </row>
    <row r="35481" spans="11:11">
      <c r="K35481"/>
    </row>
    <row r="35482" spans="11:11">
      <c r="K35482"/>
    </row>
    <row r="35483" spans="11:11">
      <c r="K35483"/>
    </row>
    <row r="35484" spans="11:11">
      <c r="K35484"/>
    </row>
    <row r="35485" spans="11:11">
      <c r="K35485"/>
    </row>
    <row r="35486" spans="11:11">
      <c r="K35486"/>
    </row>
    <row r="35487" spans="11:11">
      <c r="K35487"/>
    </row>
    <row r="35488" spans="11:11">
      <c r="K35488"/>
    </row>
    <row r="35489" spans="11:11">
      <c r="K35489"/>
    </row>
    <row r="35490" spans="11:11">
      <c r="K35490"/>
    </row>
    <row r="35491" spans="11:11">
      <c r="K35491"/>
    </row>
    <row r="35492" spans="11:11">
      <c r="K35492"/>
    </row>
    <row r="35493" spans="11:11">
      <c r="K35493"/>
    </row>
    <row r="35494" spans="11:11">
      <c r="K35494"/>
    </row>
    <row r="35495" spans="11:11">
      <c r="K35495"/>
    </row>
    <row r="35496" spans="11:11">
      <c r="K35496"/>
    </row>
    <row r="35497" spans="11:11">
      <c r="K35497"/>
    </row>
    <row r="35498" spans="11:11">
      <c r="K35498"/>
    </row>
    <row r="35499" spans="11:11">
      <c r="K35499"/>
    </row>
    <row r="35500" spans="11:11">
      <c r="K35500"/>
    </row>
    <row r="35501" spans="11:11">
      <c r="K35501"/>
    </row>
    <row r="35502" spans="11:11">
      <c r="K35502"/>
    </row>
    <row r="35503" spans="11:11">
      <c r="K35503"/>
    </row>
    <row r="35504" spans="11:11">
      <c r="K35504"/>
    </row>
    <row r="35505" spans="11:11">
      <c r="K35505"/>
    </row>
    <row r="35506" spans="11:11">
      <c r="K35506"/>
    </row>
    <row r="35507" spans="11:11">
      <c r="K35507"/>
    </row>
    <row r="35508" spans="11:11">
      <c r="K35508"/>
    </row>
    <row r="35509" spans="11:11">
      <c r="K35509"/>
    </row>
    <row r="35510" spans="11:11">
      <c r="K35510"/>
    </row>
    <row r="35511" spans="11:11">
      <c r="K35511"/>
    </row>
    <row r="35512" spans="11:11">
      <c r="K35512"/>
    </row>
    <row r="35513" spans="11:11">
      <c r="K35513"/>
    </row>
    <row r="35514" spans="11:11">
      <c r="K35514"/>
    </row>
    <row r="35515" spans="11:11">
      <c r="K35515"/>
    </row>
    <row r="35516" spans="11:11">
      <c r="K35516"/>
    </row>
    <row r="35517" spans="11:11">
      <c r="K35517"/>
    </row>
    <row r="35518" spans="11:11">
      <c r="K35518"/>
    </row>
    <row r="35519" spans="11:11">
      <c r="K35519"/>
    </row>
    <row r="35520" spans="11:11">
      <c r="K35520"/>
    </row>
    <row r="35521" spans="11:11">
      <c r="K35521"/>
    </row>
    <row r="35522" spans="11:11">
      <c r="K35522"/>
    </row>
    <row r="35523" spans="11:11">
      <c r="K35523"/>
    </row>
    <row r="35524" spans="11:11">
      <c r="K35524"/>
    </row>
    <row r="35525" spans="11:11">
      <c r="K35525"/>
    </row>
    <row r="35526" spans="11:11">
      <c r="K35526"/>
    </row>
    <row r="35527" spans="11:11">
      <c r="K35527"/>
    </row>
    <row r="35528" spans="11:11">
      <c r="K35528"/>
    </row>
    <row r="35529" spans="11:11">
      <c r="K35529"/>
    </row>
    <row r="35530" spans="11:11">
      <c r="K35530"/>
    </row>
    <row r="35531" spans="11:11">
      <c r="K35531"/>
    </row>
    <row r="35532" spans="11:11">
      <c r="K35532"/>
    </row>
    <row r="35533" spans="11:11">
      <c r="K35533"/>
    </row>
    <row r="35534" spans="11:11">
      <c r="K35534"/>
    </row>
    <row r="35535" spans="11:11">
      <c r="K35535"/>
    </row>
    <row r="35536" spans="11:11">
      <c r="K35536"/>
    </row>
    <row r="35537" spans="11:11">
      <c r="K35537"/>
    </row>
    <row r="35538" spans="11:11">
      <c r="K35538"/>
    </row>
    <row r="35539" spans="11:11">
      <c r="K35539"/>
    </row>
    <row r="35540" spans="11:11">
      <c r="K35540"/>
    </row>
    <row r="35541" spans="11:11">
      <c r="K35541"/>
    </row>
    <row r="35542" spans="11:11">
      <c r="K35542"/>
    </row>
    <row r="35543" spans="11:11">
      <c r="K35543"/>
    </row>
    <row r="35544" spans="11:11">
      <c r="K35544"/>
    </row>
    <row r="35545" spans="11:11">
      <c r="K35545"/>
    </row>
    <row r="35546" spans="11:11">
      <c r="K35546"/>
    </row>
    <row r="35547" spans="11:11">
      <c r="K35547"/>
    </row>
    <row r="35548" spans="11:11">
      <c r="K35548"/>
    </row>
    <row r="35549" spans="11:11">
      <c r="K35549"/>
    </row>
    <row r="35550" spans="11:11">
      <c r="K35550"/>
    </row>
    <row r="35551" spans="11:11">
      <c r="K35551"/>
    </row>
    <row r="35552" spans="11:11">
      <c r="K35552"/>
    </row>
    <row r="35553" spans="11:11">
      <c r="K35553"/>
    </row>
    <row r="35554" spans="11:11">
      <c r="K35554"/>
    </row>
    <row r="35555" spans="11:11">
      <c r="K35555"/>
    </row>
    <row r="35556" spans="11:11">
      <c r="K35556"/>
    </row>
    <row r="35557" spans="11:11">
      <c r="K35557"/>
    </row>
    <row r="35558" spans="11:11">
      <c r="K35558"/>
    </row>
    <row r="35559" spans="11:11">
      <c r="K35559"/>
    </row>
    <row r="35560" spans="11:11">
      <c r="K35560"/>
    </row>
    <row r="35561" spans="11:11">
      <c r="K35561"/>
    </row>
    <row r="35562" spans="11:11">
      <c r="K35562"/>
    </row>
    <row r="35563" spans="11:11">
      <c r="K35563"/>
    </row>
    <row r="35564" spans="11:11">
      <c r="K35564"/>
    </row>
    <row r="35565" spans="11:11">
      <c r="K35565"/>
    </row>
    <row r="35566" spans="11:11">
      <c r="K35566"/>
    </row>
    <row r="35567" spans="11:11">
      <c r="K35567"/>
    </row>
    <row r="35568" spans="11:11">
      <c r="K35568"/>
    </row>
    <row r="35569" spans="11:11">
      <c r="K35569"/>
    </row>
    <row r="35570" spans="11:11">
      <c r="K35570"/>
    </row>
    <row r="35571" spans="11:11">
      <c r="K35571"/>
    </row>
    <row r="35572" spans="11:11">
      <c r="K35572"/>
    </row>
    <row r="35573" spans="11:11">
      <c r="K35573"/>
    </row>
    <row r="35574" spans="11:11">
      <c r="K35574"/>
    </row>
    <row r="35575" spans="11:11">
      <c r="K35575"/>
    </row>
    <row r="35576" spans="11:11">
      <c r="K35576"/>
    </row>
    <row r="35577" spans="11:11">
      <c r="K35577"/>
    </row>
    <row r="35578" spans="11:11">
      <c r="K35578"/>
    </row>
    <row r="35579" spans="11:11">
      <c r="K35579"/>
    </row>
    <row r="35580" spans="11:11">
      <c r="K35580"/>
    </row>
    <row r="35581" spans="11:11">
      <c r="K35581"/>
    </row>
    <row r="35582" spans="11:11">
      <c r="K35582"/>
    </row>
    <row r="35583" spans="11:11">
      <c r="K35583"/>
    </row>
    <row r="35584" spans="11:11">
      <c r="K35584"/>
    </row>
    <row r="35585" spans="11:11">
      <c r="K35585"/>
    </row>
    <row r="35586" spans="11:11">
      <c r="K35586"/>
    </row>
    <row r="35587" spans="11:11">
      <c r="K35587"/>
    </row>
    <row r="35588" spans="11:11">
      <c r="K35588"/>
    </row>
    <row r="35589" spans="11:11">
      <c r="K35589"/>
    </row>
    <row r="35590" spans="11:11">
      <c r="K35590"/>
    </row>
    <row r="35591" spans="11:11">
      <c r="K35591"/>
    </row>
    <row r="35592" spans="11:11">
      <c r="K35592"/>
    </row>
    <row r="35593" spans="11:11">
      <c r="K35593"/>
    </row>
    <row r="35594" spans="11:11">
      <c r="K35594"/>
    </row>
    <row r="35595" spans="11:11">
      <c r="K35595"/>
    </row>
    <row r="35596" spans="11:11">
      <c r="K35596"/>
    </row>
    <row r="35597" spans="11:11">
      <c r="K35597"/>
    </row>
    <row r="35598" spans="11:11">
      <c r="K35598"/>
    </row>
    <row r="35599" spans="11:11">
      <c r="K35599"/>
    </row>
    <row r="35600" spans="11:11">
      <c r="K35600"/>
    </row>
    <row r="35601" spans="11:11">
      <c r="K35601"/>
    </row>
    <row r="35602" spans="11:11">
      <c r="K35602"/>
    </row>
    <row r="35603" spans="11:11">
      <c r="K35603"/>
    </row>
    <row r="35604" spans="11:11">
      <c r="K35604"/>
    </row>
    <row r="35605" spans="11:11">
      <c r="K35605"/>
    </row>
    <row r="35606" spans="11:11">
      <c r="K35606"/>
    </row>
    <row r="35607" spans="11:11">
      <c r="K35607"/>
    </row>
    <row r="35608" spans="11:11">
      <c r="K35608"/>
    </row>
    <row r="35609" spans="11:11">
      <c r="K35609"/>
    </row>
    <row r="35610" spans="11:11">
      <c r="K35610"/>
    </row>
    <row r="35611" spans="11:11">
      <c r="K35611"/>
    </row>
    <row r="35612" spans="11:11">
      <c r="K35612"/>
    </row>
    <row r="35613" spans="11:11">
      <c r="K35613"/>
    </row>
    <row r="35614" spans="11:11">
      <c r="K35614"/>
    </row>
    <row r="35615" spans="11:11">
      <c r="K35615"/>
    </row>
    <row r="35616" spans="11:11">
      <c r="K35616"/>
    </row>
    <row r="35617" spans="11:11">
      <c r="K35617"/>
    </row>
    <row r="35618" spans="11:11">
      <c r="K35618"/>
    </row>
    <row r="35619" spans="11:11">
      <c r="K35619"/>
    </row>
    <row r="35620" spans="11:11">
      <c r="K35620"/>
    </row>
    <row r="35621" spans="11:11">
      <c r="K35621"/>
    </row>
    <row r="35622" spans="11:11">
      <c r="K35622"/>
    </row>
    <row r="35623" spans="11:11">
      <c r="K35623"/>
    </row>
    <row r="35624" spans="11:11">
      <c r="K35624"/>
    </row>
    <row r="35625" spans="11:11">
      <c r="K35625"/>
    </row>
    <row r="35626" spans="11:11">
      <c r="K35626"/>
    </row>
    <row r="35627" spans="11:11">
      <c r="K35627"/>
    </row>
    <row r="35628" spans="11:11">
      <c r="K35628"/>
    </row>
    <row r="35629" spans="11:11">
      <c r="K35629"/>
    </row>
    <row r="35630" spans="11:11">
      <c r="K35630"/>
    </row>
    <row r="35631" spans="11:11">
      <c r="K35631"/>
    </row>
    <row r="35632" spans="11:11">
      <c r="K35632"/>
    </row>
    <row r="35633" spans="11:11">
      <c r="K35633"/>
    </row>
    <row r="35634" spans="11:11">
      <c r="K35634"/>
    </row>
    <row r="35635" spans="11:11">
      <c r="K35635"/>
    </row>
    <row r="35636" spans="11:11">
      <c r="K35636"/>
    </row>
    <row r="35637" spans="11:11">
      <c r="K35637"/>
    </row>
    <row r="35638" spans="11:11">
      <c r="K35638"/>
    </row>
    <row r="35639" spans="11:11">
      <c r="K35639"/>
    </row>
    <row r="35640" spans="11:11">
      <c r="K35640"/>
    </row>
    <row r="35641" spans="11:11">
      <c r="K35641"/>
    </row>
    <row r="35642" spans="11:11">
      <c r="K35642"/>
    </row>
    <row r="35643" spans="11:11">
      <c r="K35643"/>
    </row>
    <row r="35644" spans="11:11">
      <c r="K35644"/>
    </row>
    <row r="35645" spans="11:11">
      <c r="K35645"/>
    </row>
    <row r="35646" spans="11:11">
      <c r="K35646"/>
    </row>
    <row r="35647" spans="11:11">
      <c r="K35647"/>
    </row>
    <row r="35648" spans="11:11">
      <c r="K35648"/>
    </row>
    <row r="35649" spans="11:11">
      <c r="K35649"/>
    </row>
    <row r="35650" spans="11:11">
      <c r="K35650"/>
    </row>
    <row r="35651" spans="11:11">
      <c r="K35651"/>
    </row>
    <row r="35652" spans="11:11">
      <c r="K35652"/>
    </row>
    <row r="35653" spans="11:11">
      <c r="K35653"/>
    </row>
    <row r="35654" spans="11:11">
      <c r="K35654"/>
    </row>
    <row r="35655" spans="11:11">
      <c r="K35655"/>
    </row>
    <row r="35656" spans="11:11">
      <c r="K35656"/>
    </row>
    <row r="35657" spans="11:11">
      <c r="K35657"/>
    </row>
    <row r="35658" spans="11:11">
      <c r="K35658"/>
    </row>
    <row r="35659" spans="11:11">
      <c r="K35659"/>
    </row>
    <row r="35660" spans="11:11">
      <c r="K35660"/>
    </row>
    <row r="35661" spans="11:11">
      <c r="K35661"/>
    </row>
    <row r="35662" spans="11:11">
      <c r="K35662"/>
    </row>
    <row r="35663" spans="11:11">
      <c r="K35663"/>
    </row>
    <row r="35664" spans="11:11">
      <c r="K35664"/>
    </row>
    <row r="35665" spans="11:11">
      <c r="K35665"/>
    </row>
    <row r="35666" spans="11:11">
      <c r="K35666"/>
    </row>
    <row r="35667" spans="11:11">
      <c r="K35667"/>
    </row>
    <row r="35668" spans="11:11">
      <c r="K35668"/>
    </row>
    <row r="35669" spans="11:11">
      <c r="K35669"/>
    </row>
    <row r="35670" spans="11:11">
      <c r="K35670"/>
    </row>
    <row r="35671" spans="11:11">
      <c r="K35671"/>
    </row>
    <row r="35672" spans="11:11">
      <c r="K35672"/>
    </row>
    <row r="35673" spans="11:11">
      <c r="K35673"/>
    </row>
    <row r="35674" spans="11:11">
      <c r="K35674"/>
    </row>
    <row r="35675" spans="11:11">
      <c r="K35675"/>
    </row>
    <row r="35676" spans="11:11">
      <c r="K35676"/>
    </row>
    <row r="35677" spans="11:11">
      <c r="K35677"/>
    </row>
    <row r="35678" spans="11:11">
      <c r="K35678"/>
    </row>
    <row r="35679" spans="11:11">
      <c r="K35679"/>
    </row>
    <row r="35680" spans="11:11">
      <c r="K35680"/>
    </row>
    <row r="35681" spans="11:11">
      <c r="K35681"/>
    </row>
    <row r="35682" spans="11:11">
      <c r="K35682"/>
    </row>
    <row r="35683" spans="11:11">
      <c r="K35683"/>
    </row>
    <row r="35684" spans="11:11">
      <c r="K35684"/>
    </row>
    <row r="35685" spans="11:11">
      <c r="K35685"/>
    </row>
    <row r="35686" spans="11:11">
      <c r="K35686"/>
    </row>
    <row r="35687" spans="11:11">
      <c r="K35687"/>
    </row>
    <row r="35688" spans="11:11">
      <c r="K35688"/>
    </row>
    <row r="35689" spans="11:11">
      <c r="K35689"/>
    </row>
    <row r="35690" spans="11:11">
      <c r="K35690"/>
    </row>
    <row r="35691" spans="11:11">
      <c r="K35691"/>
    </row>
    <row r="35692" spans="11:11">
      <c r="K35692"/>
    </row>
    <row r="35693" spans="11:11">
      <c r="K35693"/>
    </row>
    <row r="35694" spans="11:11">
      <c r="K35694"/>
    </row>
    <row r="35695" spans="11:11">
      <c r="K35695"/>
    </row>
    <row r="35696" spans="11:11">
      <c r="K35696"/>
    </row>
    <row r="35697" spans="11:11">
      <c r="K35697"/>
    </row>
    <row r="35698" spans="11:11">
      <c r="K35698"/>
    </row>
    <row r="35699" spans="11:11">
      <c r="K35699"/>
    </row>
    <row r="35700" spans="11:11">
      <c r="K35700"/>
    </row>
    <row r="35701" spans="11:11">
      <c r="K35701"/>
    </row>
    <row r="35702" spans="11:11">
      <c r="K35702"/>
    </row>
    <row r="35703" spans="11:11">
      <c r="K35703"/>
    </row>
    <row r="35704" spans="11:11">
      <c r="K35704"/>
    </row>
    <row r="35705" spans="11:11">
      <c r="K35705"/>
    </row>
    <row r="35706" spans="11:11">
      <c r="K35706"/>
    </row>
    <row r="35707" spans="11:11">
      <c r="K35707"/>
    </row>
    <row r="35708" spans="11:11">
      <c r="K35708"/>
    </row>
    <row r="35709" spans="11:11">
      <c r="K35709"/>
    </row>
    <row r="35710" spans="11:11">
      <c r="K35710"/>
    </row>
    <row r="35711" spans="11:11">
      <c r="K35711"/>
    </row>
    <row r="35712" spans="11:11">
      <c r="K35712"/>
    </row>
    <row r="35713" spans="11:11">
      <c r="K35713"/>
    </row>
    <row r="35714" spans="11:11">
      <c r="K35714"/>
    </row>
    <row r="35715" spans="11:11">
      <c r="K35715"/>
    </row>
    <row r="35716" spans="11:11">
      <c r="K35716"/>
    </row>
    <row r="35717" spans="11:11">
      <c r="K35717"/>
    </row>
    <row r="35718" spans="11:11">
      <c r="K35718"/>
    </row>
    <row r="35719" spans="11:11">
      <c r="K35719"/>
    </row>
    <row r="35720" spans="11:11">
      <c r="K35720"/>
    </row>
    <row r="35721" spans="11:11">
      <c r="K35721"/>
    </row>
    <row r="35722" spans="11:11">
      <c r="K35722"/>
    </row>
    <row r="35723" spans="11:11">
      <c r="K35723"/>
    </row>
    <row r="35724" spans="11:11">
      <c r="K35724"/>
    </row>
    <row r="35725" spans="11:11">
      <c r="K35725"/>
    </row>
    <row r="35726" spans="11:11">
      <c r="K35726"/>
    </row>
    <row r="35727" spans="11:11">
      <c r="K35727"/>
    </row>
    <row r="35728" spans="11:11">
      <c r="K35728"/>
    </row>
    <row r="35729" spans="11:11">
      <c r="K35729"/>
    </row>
    <row r="35730" spans="11:11">
      <c r="K35730"/>
    </row>
    <row r="35731" spans="11:11">
      <c r="K35731"/>
    </row>
    <row r="35732" spans="11:11">
      <c r="K35732"/>
    </row>
    <row r="35733" spans="11:11">
      <c r="K35733"/>
    </row>
    <row r="35734" spans="11:11">
      <c r="K35734"/>
    </row>
    <row r="35735" spans="11:11">
      <c r="K35735"/>
    </row>
    <row r="35736" spans="11:11">
      <c r="K35736"/>
    </row>
    <row r="35737" spans="11:11">
      <c r="K35737"/>
    </row>
    <row r="35738" spans="11:11">
      <c r="K35738"/>
    </row>
    <row r="35739" spans="11:11">
      <c r="K35739"/>
    </row>
    <row r="35740" spans="11:11">
      <c r="K35740"/>
    </row>
    <row r="35741" spans="11:11">
      <c r="K35741"/>
    </row>
    <row r="35742" spans="11:11">
      <c r="K35742"/>
    </row>
    <row r="35743" spans="11:11">
      <c r="K35743"/>
    </row>
    <row r="35744" spans="11:11">
      <c r="K35744"/>
    </row>
    <row r="35745" spans="11:11">
      <c r="K35745"/>
    </row>
    <row r="35746" spans="11:11">
      <c r="K35746"/>
    </row>
    <row r="35747" spans="11:11">
      <c r="K35747"/>
    </row>
    <row r="35748" spans="11:11">
      <c r="K35748"/>
    </row>
    <row r="35749" spans="11:11">
      <c r="K35749"/>
    </row>
    <row r="35750" spans="11:11">
      <c r="K35750"/>
    </row>
    <row r="35751" spans="11:11">
      <c r="K35751"/>
    </row>
    <row r="35752" spans="11:11">
      <c r="K35752"/>
    </row>
    <row r="35753" spans="11:11">
      <c r="K35753"/>
    </row>
    <row r="35754" spans="11:11">
      <c r="K35754"/>
    </row>
    <row r="35755" spans="11:11">
      <c r="K35755"/>
    </row>
    <row r="35756" spans="11:11">
      <c r="K35756"/>
    </row>
    <row r="35757" spans="11:11">
      <c r="K35757"/>
    </row>
    <row r="35758" spans="11:11">
      <c r="K35758"/>
    </row>
    <row r="35759" spans="11:11">
      <c r="K35759"/>
    </row>
    <row r="35760" spans="11:11">
      <c r="K35760"/>
    </row>
    <row r="35761" spans="11:11">
      <c r="K35761"/>
    </row>
    <row r="35762" spans="11:11">
      <c r="K35762"/>
    </row>
    <row r="35763" spans="11:11">
      <c r="K35763"/>
    </row>
    <row r="35764" spans="11:11">
      <c r="K35764"/>
    </row>
    <row r="35765" spans="11:11">
      <c r="K35765"/>
    </row>
    <row r="35766" spans="11:11">
      <c r="K35766"/>
    </row>
    <row r="35767" spans="11:11">
      <c r="K35767"/>
    </row>
    <row r="35768" spans="11:11">
      <c r="K35768"/>
    </row>
    <row r="35769" spans="11:11">
      <c r="K35769"/>
    </row>
    <row r="35770" spans="11:11">
      <c r="K35770"/>
    </row>
    <row r="35771" spans="11:11">
      <c r="K35771"/>
    </row>
    <row r="35772" spans="11:11">
      <c r="K35772"/>
    </row>
    <row r="35773" spans="11:11">
      <c r="K35773"/>
    </row>
    <row r="35774" spans="11:11">
      <c r="K35774"/>
    </row>
    <row r="35775" spans="11:11">
      <c r="K35775"/>
    </row>
    <row r="35776" spans="11:11">
      <c r="K35776"/>
    </row>
    <row r="35777" spans="11:11">
      <c r="K35777"/>
    </row>
    <row r="35778" spans="11:11">
      <c r="K35778"/>
    </row>
    <row r="35779" spans="11:11">
      <c r="K35779"/>
    </row>
    <row r="35780" spans="11:11">
      <c r="K35780"/>
    </row>
    <row r="35781" spans="11:11">
      <c r="K35781"/>
    </row>
    <row r="35782" spans="11:11">
      <c r="K35782"/>
    </row>
    <row r="35783" spans="11:11">
      <c r="K35783"/>
    </row>
    <row r="35784" spans="11:11">
      <c r="K35784"/>
    </row>
    <row r="35785" spans="11:11">
      <c r="K35785"/>
    </row>
    <row r="35786" spans="11:11">
      <c r="K35786"/>
    </row>
    <row r="35787" spans="11:11">
      <c r="K35787"/>
    </row>
    <row r="35788" spans="11:11">
      <c r="K35788"/>
    </row>
    <row r="35789" spans="11:11">
      <c r="K35789"/>
    </row>
    <row r="35790" spans="11:11">
      <c r="K35790"/>
    </row>
    <row r="35791" spans="11:11">
      <c r="K35791"/>
    </row>
    <row r="35792" spans="11:11">
      <c r="K35792"/>
    </row>
    <row r="35793" spans="11:11">
      <c r="K35793"/>
    </row>
    <row r="35794" spans="11:11">
      <c r="K35794"/>
    </row>
    <row r="35795" spans="11:11">
      <c r="K35795"/>
    </row>
    <row r="35796" spans="11:11">
      <c r="K35796"/>
    </row>
    <row r="35797" spans="11:11">
      <c r="K35797"/>
    </row>
    <row r="35798" spans="11:11">
      <c r="K35798"/>
    </row>
    <row r="35799" spans="11:11">
      <c r="K35799"/>
    </row>
    <row r="35800" spans="11:11">
      <c r="K35800"/>
    </row>
    <row r="35801" spans="11:11">
      <c r="K35801"/>
    </row>
    <row r="35802" spans="11:11">
      <c r="K35802"/>
    </row>
    <row r="35803" spans="11:11">
      <c r="K35803"/>
    </row>
    <row r="35804" spans="11:11">
      <c r="K35804"/>
    </row>
    <row r="35805" spans="11:11">
      <c r="K35805"/>
    </row>
    <row r="35806" spans="11:11">
      <c r="K35806"/>
    </row>
    <row r="35807" spans="11:11">
      <c r="K35807"/>
    </row>
    <row r="35808" spans="11:11">
      <c r="K35808"/>
    </row>
    <row r="35809" spans="11:11">
      <c r="K35809"/>
    </row>
    <row r="35810" spans="11:11">
      <c r="K35810"/>
    </row>
    <row r="35811" spans="11:11">
      <c r="K35811"/>
    </row>
    <row r="35812" spans="11:11">
      <c r="K35812"/>
    </row>
    <row r="35813" spans="11:11">
      <c r="K35813"/>
    </row>
    <row r="35814" spans="11:11">
      <c r="K35814"/>
    </row>
    <row r="35815" spans="11:11">
      <c r="K35815"/>
    </row>
    <row r="35816" spans="11:11">
      <c r="K35816"/>
    </row>
    <row r="35817" spans="11:11">
      <c r="K35817"/>
    </row>
    <row r="35818" spans="11:11">
      <c r="K35818"/>
    </row>
    <row r="35819" spans="11:11">
      <c r="K35819"/>
    </row>
    <row r="35820" spans="11:11">
      <c r="K35820"/>
    </row>
    <row r="35821" spans="11:11">
      <c r="K35821"/>
    </row>
    <row r="35822" spans="11:11">
      <c r="K35822"/>
    </row>
    <row r="35823" spans="11:11">
      <c r="K35823"/>
    </row>
    <row r="35824" spans="11:11">
      <c r="K35824"/>
    </row>
    <row r="35825" spans="11:11">
      <c r="K35825"/>
    </row>
    <row r="35826" spans="11:11">
      <c r="K35826"/>
    </row>
    <row r="35827" spans="11:11">
      <c r="K35827"/>
    </row>
    <row r="35828" spans="11:11">
      <c r="K35828"/>
    </row>
    <row r="35829" spans="11:11">
      <c r="K35829"/>
    </row>
    <row r="35830" spans="11:11">
      <c r="K35830"/>
    </row>
    <row r="35831" spans="11:11">
      <c r="K35831"/>
    </row>
    <row r="35832" spans="11:11">
      <c r="K35832"/>
    </row>
    <row r="35833" spans="11:11">
      <c r="K35833"/>
    </row>
    <row r="35834" spans="11:11">
      <c r="K35834"/>
    </row>
    <row r="35835" spans="11:11">
      <c r="K35835"/>
    </row>
    <row r="35836" spans="11:11">
      <c r="K35836"/>
    </row>
    <row r="35837" spans="11:11">
      <c r="K35837"/>
    </row>
    <row r="35838" spans="11:11">
      <c r="K35838"/>
    </row>
    <row r="35839" spans="11:11">
      <c r="K35839"/>
    </row>
    <row r="35840" spans="11:11">
      <c r="K35840"/>
    </row>
    <row r="35841" spans="11:11">
      <c r="K35841"/>
    </row>
    <row r="35842" spans="11:11">
      <c r="K35842"/>
    </row>
    <row r="35843" spans="11:11">
      <c r="K35843"/>
    </row>
    <row r="35844" spans="11:11">
      <c r="K35844"/>
    </row>
    <row r="35845" spans="11:11">
      <c r="K35845"/>
    </row>
    <row r="35846" spans="11:11">
      <c r="K35846"/>
    </row>
    <row r="35847" spans="11:11">
      <c r="K35847"/>
    </row>
    <row r="35848" spans="11:11">
      <c r="K35848"/>
    </row>
    <row r="35849" spans="11:11">
      <c r="K35849"/>
    </row>
    <row r="35850" spans="11:11">
      <c r="K35850"/>
    </row>
    <row r="35851" spans="11:11">
      <c r="K35851"/>
    </row>
    <row r="35852" spans="11:11">
      <c r="K35852"/>
    </row>
    <row r="35853" spans="11:11">
      <c r="K35853"/>
    </row>
    <row r="35854" spans="11:11">
      <c r="K35854"/>
    </row>
    <row r="35855" spans="11:11">
      <c r="K35855"/>
    </row>
    <row r="35856" spans="11:11">
      <c r="K35856"/>
    </row>
    <row r="35857" spans="11:11">
      <c r="K35857"/>
    </row>
    <row r="35858" spans="11:11">
      <c r="K35858"/>
    </row>
    <row r="35859" spans="11:11">
      <c r="K35859"/>
    </row>
    <row r="35860" spans="11:11">
      <c r="K35860"/>
    </row>
    <row r="35861" spans="11:11">
      <c r="K35861"/>
    </row>
    <row r="35862" spans="11:11">
      <c r="K35862"/>
    </row>
    <row r="35863" spans="11:11">
      <c r="K35863"/>
    </row>
    <row r="35864" spans="11:11">
      <c r="K35864"/>
    </row>
    <row r="35865" spans="11:11">
      <c r="K35865"/>
    </row>
    <row r="35866" spans="11:11">
      <c r="K35866"/>
    </row>
    <row r="35867" spans="11:11">
      <c r="K35867"/>
    </row>
    <row r="35868" spans="11:11">
      <c r="K35868"/>
    </row>
    <row r="35869" spans="11:11">
      <c r="K35869"/>
    </row>
    <row r="35870" spans="11:11">
      <c r="K35870"/>
    </row>
    <row r="35871" spans="11:11">
      <c r="K35871"/>
    </row>
    <row r="35872" spans="11:11">
      <c r="K35872"/>
    </row>
    <row r="35873" spans="11:11">
      <c r="K35873"/>
    </row>
    <row r="35874" spans="11:11">
      <c r="K35874"/>
    </row>
    <row r="35875" spans="11:11">
      <c r="K35875"/>
    </row>
    <row r="35876" spans="11:11">
      <c r="K35876"/>
    </row>
    <row r="35877" spans="11:11">
      <c r="K35877"/>
    </row>
    <row r="35878" spans="11:11">
      <c r="K35878"/>
    </row>
    <row r="35879" spans="11:11">
      <c r="K35879"/>
    </row>
    <row r="35880" spans="11:11">
      <c r="K35880"/>
    </row>
    <row r="35881" spans="11:11">
      <c r="K35881"/>
    </row>
    <row r="35882" spans="11:11">
      <c r="K35882"/>
    </row>
    <row r="35883" spans="11:11">
      <c r="K35883"/>
    </row>
    <row r="35884" spans="11:11">
      <c r="K35884"/>
    </row>
    <row r="35885" spans="11:11">
      <c r="K35885"/>
    </row>
    <row r="35886" spans="11:11">
      <c r="K35886"/>
    </row>
    <row r="35887" spans="11:11">
      <c r="K35887"/>
    </row>
    <row r="35888" spans="11:11">
      <c r="K35888"/>
    </row>
    <row r="35889" spans="11:11">
      <c r="K35889"/>
    </row>
    <row r="35890" spans="11:11">
      <c r="K35890"/>
    </row>
    <row r="35891" spans="11:11">
      <c r="K35891"/>
    </row>
    <row r="35892" spans="11:11">
      <c r="K35892"/>
    </row>
    <row r="35893" spans="11:11">
      <c r="K35893"/>
    </row>
    <row r="35894" spans="11:11">
      <c r="K35894"/>
    </row>
    <row r="35895" spans="11:11">
      <c r="K35895"/>
    </row>
    <row r="35896" spans="11:11">
      <c r="K35896"/>
    </row>
    <row r="35897" spans="11:11">
      <c r="K35897"/>
    </row>
    <row r="35898" spans="11:11">
      <c r="K35898"/>
    </row>
    <row r="35899" spans="11:11">
      <c r="K35899"/>
    </row>
    <row r="35900" spans="11:11">
      <c r="K35900"/>
    </row>
    <row r="35901" spans="11:11">
      <c r="K35901"/>
    </row>
    <row r="35902" spans="11:11">
      <c r="K35902"/>
    </row>
    <row r="35903" spans="11:11">
      <c r="K35903"/>
    </row>
    <row r="35904" spans="11:11">
      <c r="K35904"/>
    </row>
    <row r="35905" spans="11:11">
      <c r="K35905"/>
    </row>
    <row r="35906" spans="11:11">
      <c r="K35906"/>
    </row>
    <row r="35907" spans="11:11">
      <c r="K35907"/>
    </row>
    <row r="35908" spans="11:11">
      <c r="K35908"/>
    </row>
    <row r="35909" spans="11:11">
      <c r="K35909"/>
    </row>
    <row r="35910" spans="11:11">
      <c r="K35910"/>
    </row>
    <row r="35911" spans="11:11">
      <c r="K35911"/>
    </row>
    <row r="35912" spans="11:11">
      <c r="K35912"/>
    </row>
    <row r="35913" spans="11:11">
      <c r="K35913"/>
    </row>
    <row r="35914" spans="11:11">
      <c r="K35914"/>
    </row>
    <row r="35915" spans="11:11">
      <c r="K35915"/>
    </row>
    <row r="35916" spans="11:11">
      <c r="K35916"/>
    </row>
    <row r="35917" spans="11:11">
      <c r="K35917"/>
    </row>
    <row r="35918" spans="11:11">
      <c r="K35918"/>
    </row>
    <row r="35919" spans="11:11">
      <c r="K35919"/>
    </row>
    <row r="35920" spans="11:11">
      <c r="K35920"/>
    </row>
    <row r="35921" spans="11:11">
      <c r="K35921"/>
    </row>
    <row r="35922" spans="11:11">
      <c r="K35922"/>
    </row>
    <row r="35923" spans="11:11">
      <c r="K35923"/>
    </row>
    <row r="35924" spans="11:11">
      <c r="K35924"/>
    </row>
    <row r="35925" spans="11:11">
      <c r="K35925"/>
    </row>
    <row r="35926" spans="11:11">
      <c r="K35926"/>
    </row>
    <row r="35927" spans="11:11">
      <c r="K35927"/>
    </row>
    <row r="35928" spans="11:11">
      <c r="K35928"/>
    </row>
    <row r="35929" spans="11:11">
      <c r="K35929"/>
    </row>
    <row r="35930" spans="11:11">
      <c r="K35930"/>
    </row>
    <row r="35931" spans="11:11">
      <c r="K35931"/>
    </row>
    <row r="35932" spans="11:11">
      <c r="K35932"/>
    </row>
    <row r="35933" spans="11:11">
      <c r="K35933"/>
    </row>
    <row r="35934" spans="11:11">
      <c r="K35934"/>
    </row>
    <row r="35935" spans="11:11">
      <c r="K35935"/>
    </row>
    <row r="35936" spans="11:11">
      <c r="K35936"/>
    </row>
    <row r="35937" spans="11:11">
      <c r="K35937"/>
    </row>
    <row r="35938" spans="11:11">
      <c r="K35938"/>
    </row>
    <row r="35939" spans="11:11">
      <c r="K35939"/>
    </row>
    <row r="35940" spans="11:11">
      <c r="K35940"/>
    </row>
    <row r="35941" spans="11:11">
      <c r="K35941"/>
    </row>
    <row r="35942" spans="11:11">
      <c r="K35942"/>
    </row>
    <row r="35943" spans="11:11">
      <c r="K35943"/>
    </row>
    <row r="35944" spans="11:11">
      <c r="K35944"/>
    </row>
    <row r="35945" spans="11:11">
      <c r="K35945"/>
    </row>
    <row r="35946" spans="11:11">
      <c r="K35946"/>
    </row>
    <row r="35947" spans="11:11">
      <c r="K35947"/>
    </row>
    <row r="35948" spans="11:11">
      <c r="K35948"/>
    </row>
    <row r="35949" spans="11:11">
      <c r="K35949"/>
    </row>
    <row r="35950" spans="11:11">
      <c r="K35950"/>
    </row>
    <row r="35951" spans="11:11">
      <c r="K35951"/>
    </row>
    <row r="35952" spans="11:11">
      <c r="K35952"/>
    </row>
    <row r="35953" spans="11:11">
      <c r="K35953"/>
    </row>
    <row r="35954" spans="11:11">
      <c r="K35954"/>
    </row>
    <row r="35955" spans="11:11">
      <c r="K35955"/>
    </row>
    <row r="35956" spans="11:11">
      <c r="K35956"/>
    </row>
    <row r="35957" spans="11:11">
      <c r="K35957"/>
    </row>
    <row r="35958" spans="11:11">
      <c r="K35958"/>
    </row>
    <row r="35959" spans="11:11">
      <c r="K35959"/>
    </row>
    <row r="35960" spans="11:11">
      <c r="K35960"/>
    </row>
    <row r="35961" spans="11:11">
      <c r="K35961"/>
    </row>
    <row r="35962" spans="11:11">
      <c r="K35962"/>
    </row>
    <row r="35963" spans="11:11">
      <c r="K35963"/>
    </row>
    <row r="35964" spans="11:11">
      <c r="K35964"/>
    </row>
    <row r="35965" spans="11:11">
      <c r="K35965"/>
    </row>
    <row r="35966" spans="11:11">
      <c r="K35966"/>
    </row>
    <row r="35967" spans="11:11">
      <c r="K35967"/>
    </row>
    <row r="35968" spans="11:11">
      <c r="K35968"/>
    </row>
    <row r="35969" spans="11:11">
      <c r="K35969"/>
    </row>
    <row r="35970" spans="11:11">
      <c r="K35970"/>
    </row>
    <row r="35971" spans="11:11">
      <c r="K35971"/>
    </row>
    <row r="35972" spans="11:11">
      <c r="K35972"/>
    </row>
    <row r="35973" spans="11:11">
      <c r="K35973"/>
    </row>
    <row r="35974" spans="11:11">
      <c r="K35974"/>
    </row>
    <row r="35975" spans="11:11">
      <c r="K35975"/>
    </row>
    <row r="35976" spans="11:11">
      <c r="K35976"/>
    </row>
    <row r="35977" spans="11:11">
      <c r="K35977"/>
    </row>
    <row r="35978" spans="11:11">
      <c r="K35978"/>
    </row>
    <row r="35979" spans="11:11">
      <c r="K35979"/>
    </row>
    <row r="35980" spans="11:11">
      <c r="K35980"/>
    </row>
    <row r="35981" spans="11:11">
      <c r="K35981"/>
    </row>
    <row r="35982" spans="11:11">
      <c r="K35982"/>
    </row>
    <row r="35983" spans="11:11">
      <c r="K35983"/>
    </row>
    <row r="35984" spans="11:11">
      <c r="K35984"/>
    </row>
    <row r="35985" spans="11:11">
      <c r="K35985"/>
    </row>
    <row r="35986" spans="11:11">
      <c r="K35986"/>
    </row>
    <row r="35987" spans="11:11">
      <c r="K35987"/>
    </row>
    <row r="35988" spans="11:11">
      <c r="K35988"/>
    </row>
    <row r="35989" spans="11:11">
      <c r="K35989"/>
    </row>
    <row r="35990" spans="11:11">
      <c r="K35990"/>
    </row>
    <row r="35991" spans="11:11">
      <c r="K35991"/>
    </row>
    <row r="35992" spans="11:11">
      <c r="K35992"/>
    </row>
    <row r="35993" spans="11:11">
      <c r="K35993"/>
    </row>
    <row r="35994" spans="11:11">
      <c r="K35994"/>
    </row>
    <row r="35995" spans="11:11">
      <c r="K35995"/>
    </row>
    <row r="35996" spans="11:11">
      <c r="K35996"/>
    </row>
    <row r="35997" spans="11:11">
      <c r="K35997"/>
    </row>
    <row r="35998" spans="11:11">
      <c r="K35998"/>
    </row>
    <row r="35999" spans="11:11">
      <c r="K35999"/>
    </row>
    <row r="36000" spans="11:11">
      <c r="K36000"/>
    </row>
    <row r="36001" spans="11:11">
      <c r="K36001"/>
    </row>
    <row r="36002" spans="11:11">
      <c r="K36002"/>
    </row>
    <row r="36003" spans="11:11">
      <c r="K36003"/>
    </row>
    <row r="36004" spans="11:11">
      <c r="K36004"/>
    </row>
    <row r="36005" spans="11:11">
      <c r="K36005"/>
    </row>
    <row r="36006" spans="11:11">
      <c r="K36006"/>
    </row>
    <row r="36007" spans="11:11">
      <c r="K36007"/>
    </row>
    <row r="36008" spans="11:11">
      <c r="K36008"/>
    </row>
    <row r="36009" spans="11:11">
      <c r="K36009"/>
    </row>
    <row r="36010" spans="11:11">
      <c r="K36010"/>
    </row>
    <row r="36011" spans="11:11">
      <c r="K36011"/>
    </row>
    <row r="36012" spans="11:11">
      <c r="K36012"/>
    </row>
    <row r="36013" spans="11:11">
      <c r="K36013"/>
    </row>
    <row r="36014" spans="11:11">
      <c r="K36014"/>
    </row>
    <row r="36015" spans="11:11">
      <c r="K36015"/>
    </row>
    <row r="36016" spans="11:11">
      <c r="K36016"/>
    </row>
    <row r="36017" spans="11:11">
      <c r="K36017"/>
    </row>
    <row r="36018" spans="11:11">
      <c r="K36018"/>
    </row>
    <row r="36019" spans="11:11">
      <c r="K36019"/>
    </row>
    <row r="36020" spans="11:11">
      <c r="K36020"/>
    </row>
    <row r="36021" spans="11:11">
      <c r="K36021"/>
    </row>
    <row r="36022" spans="11:11">
      <c r="K36022"/>
    </row>
    <row r="36023" spans="11:11">
      <c r="K36023"/>
    </row>
    <row r="36024" spans="11:11">
      <c r="K36024"/>
    </row>
    <row r="36025" spans="11:11">
      <c r="K36025"/>
    </row>
    <row r="36026" spans="11:11">
      <c r="K36026"/>
    </row>
    <row r="36027" spans="11:11">
      <c r="K36027"/>
    </row>
    <row r="36028" spans="11:11">
      <c r="K36028"/>
    </row>
    <row r="36029" spans="11:11">
      <c r="K36029"/>
    </row>
    <row r="36030" spans="11:11">
      <c r="K36030"/>
    </row>
    <row r="36031" spans="11:11">
      <c r="K36031"/>
    </row>
    <row r="36032" spans="11:11">
      <c r="K36032"/>
    </row>
    <row r="36033" spans="11:11">
      <c r="K36033"/>
    </row>
    <row r="36034" spans="11:11">
      <c r="K36034"/>
    </row>
    <row r="36035" spans="11:11">
      <c r="K36035"/>
    </row>
    <row r="36036" spans="11:11">
      <c r="K36036"/>
    </row>
    <row r="36037" spans="11:11">
      <c r="K36037"/>
    </row>
    <row r="36038" spans="11:11">
      <c r="K36038"/>
    </row>
    <row r="36039" spans="11:11">
      <c r="K36039"/>
    </row>
    <row r="36040" spans="11:11">
      <c r="K36040"/>
    </row>
    <row r="36041" spans="11:11">
      <c r="K36041"/>
    </row>
    <row r="36042" spans="11:11">
      <c r="K36042"/>
    </row>
    <row r="36043" spans="11:11">
      <c r="K36043"/>
    </row>
    <row r="36044" spans="11:11">
      <c r="K36044"/>
    </row>
    <row r="36045" spans="11:11">
      <c r="K36045"/>
    </row>
    <row r="36046" spans="11:11">
      <c r="K36046"/>
    </row>
    <row r="36047" spans="11:11">
      <c r="K36047"/>
    </row>
    <row r="36048" spans="11:11">
      <c r="K36048"/>
    </row>
    <row r="36049" spans="11:11">
      <c r="K36049"/>
    </row>
    <row r="36050" spans="11:11">
      <c r="K36050"/>
    </row>
    <row r="36051" spans="11:11">
      <c r="K36051"/>
    </row>
    <row r="36052" spans="11:11">
      <c r="K36052"/>
    </row>
    <row r="36053" spans="11:11">
      <c r="K36053"/>
    </row>
    <row r="36054" spans="11:11">
      <c r="K36054"/>
    </row>
    <row r="36055" spans="11:11">
      <c r="K36055"/>
    </row>
    <row r="36056" spans="11:11">
      <c r="K36056"/>
    </row>
    <row r="36057" spans="11:11">
      <c r="K36057"/>
    </row>
    <row r="36058" spans="11:11">
      <c r="K36058"/>
    </row>
    <row r="36059" spans="11:11">
      <c r="K36059"/>
    </row>
    <row r="36060" spans="11:11">
      <c r="K36060"/>
    </row>
    <row r="36061" spans="11:11">
      <c r="K36061"/>
    </row>
    <row r="36062" spans="11:11">
      <c r="K36062"/>
    </row>
    <row r="36063" spans="11:11">
      <c r="K36063"/>
    </row>
    <row r="36064" spans="11:11">
      <c r="K36064"/>
    </row>
    <row r="36065" spans="11:11">
      <c r="K36065"/>
    </row>
    <row r="36066" spans="11:11">
      <c r="K36066"/>
    </row>
    <row r="36067" spans="11:11">
      <c r="K36067"/>
    </row>
    <row r="36068" spans="11:11">
      <c r="K36068"/>
    </row>
    <row r="36069" spans="11:11">
      <c r="K36069"/>
    </row>
    <row r="36070" spans="11:11">
      <c r="K36070"/>
    </row>
    <row r="36071" spans="11:11">
      <c r="K36071"/>
    </row>
    <row r="36072" spans="11:11">
      <c r="K36072"/>
    </row>
    <row r="36073" spans="11:11">
      <c r="K36073"/>
    </row>
    <row r="36074" spans="11:11">
      <c r="K36074"/>
    </row>
    <row r="36075" spans="11:11">
      <c r="K36075"/>
    </row>
    <row r="36076" spans="11:11">
      <c r="K36076"/>
    </row>
    <row r="36077" spans="11:11">
      <c r="K36077"/>
    </row>
    <row r="36078" spans="11:11">
      <c r="K36078"/>
    </row>
    <row r="36079" spans="11:11">
      <c r="K36079"/>
    </row>
    <row r="36080" spans="11:11">
      <c r="K36080"/>
    </row>
    <row r="36081" spans="11:11">
      <c r="K36081"/>
    </row>
    <row r="36082" spans="11:11">
      <c r="K36082"/>
    </row>
    <row r="36083" spans="11:11">
      <c r="K36083"/>
    </row>
    <row r="36084" spans="11:11">
      <c r="K36084"/>
    </row>
    <row r="36085" spans="11:11">
      <c r="K36085"/>
    </row>
    <row r="36086" spans="11:11">
      <c r="K36086"/>
    </row>
    <row r="36087" spans="11:11">
      <c r="K36087"/>
    </row>
    <row r="36088" spans="11:11">
      <c r="K36088"/>
    </row>
    <row r="36089" spans="11:11">
      <c r="K36089"/>
    </row>
    <row r="36090" spans="11:11">
      <c r="K36090"/>
    </row>
    <row r="36091" spans="11:11">
      <c r="K36091"/>
    </row>
    <row r="36092" spans="11:11">
      <c r="K36092"/>
    </row>
    <row r="36093" spans="11:11">
      <c r="K36093"/>
    </row>
    <row r="36094" spans="11:11">
      <c r="K36094"/>
    </row>
    <row r="36095" spans="11:11">
      <c r="K36095"/>
    </row>
    <row r="36096" spans="11:11">
      <c r="K36096"/>
    </row>
    <row r="36097" spans="11:11">
      <c r="K36097"/>
    </row>
    <row r="36098" spans="11:11">
      <c r="K36098"/>
    </row>
    <row r="36099" spans="11:11">
      <c r="K36099"/>
    </row>
    <row r="36100" spans="11:11">
      <c r="K36100"/>
    </row>
    <row r="36101" spans="11:11">
      <c r="K36101"/>
    </row>
    <row r="36102" spans="11:11">
      <c r="K36102"/>
    </row>
    <row r="36103" spans="11:11">
      <c r="K36103"/>
    </row>
    <row r="36104" spans="11:11">
      <c r="K36104"/>
    </row>
    <row r="36105" spans="11:11">
      <c r="K36105"/>
    </row>
    <row r="36106" spans="11:11">
      <c r="K36106"/>
    </row>
    <row r="36107" spans="11:11">
      <c r="K36107"/>
    </row>
    <row r="36108" spans="11:11">
      <c r="K36108"/>
    </row>
    <row r="36109" spans="11:11">
      <c r="K36109"/>
    </row>
    <row r="36110" spans="11:11">
      <c r="K36110"/>
    </row>
    <row r="36111" spans="11:11">
      <c r="K36111"/>
    </row>
    <row r="36112" spans="11:11">
      <c r="K36112"/>
    </row>
    <row r="36113" spans="11:11">
      <c r="K36113"/>
    </row>
    <row r="36114" spans="11:11">
      <c r="K36114"/>
    </row>
    <row r="36115" spans="11:11">
      <c r="K36115"/>
    </row>
    <row r="36116" spans="11:11">
      <c r="K36116"/>
    </row>
    <row r="36117" spans="11:11">
      <c r="K36117"/>
    </row>
    <row r="36118" spans="11:11">
      <c r="K36118"/>
    </row>
    <row r="36119" spans="11:11">
      <c r="K36119"/>
    </row>
    <row r="36120" spans="11:11">
      <c r="K36120"/>
    </row>
    <row r="36121" spans="11:11">
      <c r="K36121"/>
    </row>
    <row r="36122" spans="11:11">
      <c r="K36122"/>
    </row>
    <row r="36123" spans="11:11">
      <c r="K36123"/>
    </row>
    <row r="36124" spans="11:11">
      <c r="K36124"/>
    </row>
    <row r="36125" spans="11:11">
      <c r="K36125"/>
    </row>
    <row r="36126" spans="11:11">
      <c r="K36126"/>
    </row>
    <row r="36127" spans="11:11">
      <c r="K36127"/>
    </row>
    <row r="36128" spans="11:11">
      <c r="K36128"/>
    </row>
    <row r="36129" spans="11:11">
      <c r="K36129"/>
    </row>
    <row r="36130" spans="11:11">
      <c r="K36130"/>
    </row>
    <row r="36131" spans="11:11">
      <c r="K36131"/>
    </row>
    <row r="36132" spans="11:11">
      <c r="K36132"/>
    </row>
    <row r="36133" spans="11:11">
      <c r="K36133"/>
    </row>
    <row r="36134" spans="11:11">
      <c r="K36134"/>
    </row>
    <row r="36135" spans="11:11">
      <c r="K36135"/>
    </row>
    <row r="36136" spans="11:11">
      <c r="K36136"/>
    </row>
    <row r="36137" spans="11:11">
      <c r="K36137"/>
    </row>
    <row r="36138" spans="11:11">
      <c r="K36138"/>
    </row>
    <row r="36139" spans="11:11">
      <c r="K36139"/>
    </row>
    <row r="36140" spans="11:11">
      <c r="K36140"/>
    </row>
    <row r="36141" spans="11:11">
      <c r="K36141"/>
    </row>
    <row r="36142" spans="11:11">
      <c r="K36142"/>
    </row>
    <row r="36143" spans="11:11">
      <c r="K36143"/>
    </row>
    <row r="36144" spans="11:11">
      <c r="K36144"/>
    </row>
    <row r="36145" spans="11:11">
      <c r="K36145"/>
    </row>
    <row r="36146" spans="11:11">
      <c r="K36146"/>
    </row>
    <row r="36147" spans="11:11">
      <c r="K36147"/>
    </row>
    <row r="36148" spans="11:11">
      <c r="K36148"/>
    </row>
    <row r="36149" spans="11:11">
      <c r="K36149"/>
    </row>
    <row r="36150" spans="11:11">
      <c r="K36150"/>
    </row>
    <row r="36151" spans="11:11">
      <c r="K36151"/>
    </row>
    <row r="36152" spans="11:11">
      <c r="K36152"/>
    </row>
    <row r="36153" spans="11:11">
      <c r="K36153"/>
    </row>
    <row r="36154" spans="11:11">
      <c r="K36154"/>
    </row>
    <row r="36155" spans="11:11">
      <c r="K36155"/>
    </row>
    <row r="36156" spans="11:11">
      <c r="K36156"/>
    </row>
    <row r="36157" spans="11:11">
      <c r="K36157"/>
    </row>
    <row r="36158" spans="11:11">
      <c r="K36158"/>
    </row>
    <row r="36159" spans="11:11">
      <c r="K36159"/>
    </row>
    <row r="36160" spans="11:11">
      <c r="K36160"/>
    </row>
    <row r="36161" spans="11:11">
      <c r="K36161"/>
    </row>
    <row r="36162" spans="11:11">
      <c r="K36162"/>
    </row>
    <row r="36163" spans="11:11">
      <c r="K36163"/>
    </row>
    <row r="36164" spans="11:11">
      <c r="K36164"/>
    </row>
    <row r="36165" spans="11:11">
      <c r="K36165"/>
    </row>
    <row r="36166" spans="11:11">
      <c r="K36166"/>
    </row>
    <row r="36167" spans="11:11">
      <c r="K36167"/>
    </row>
    <row r="36168" spans="11:11">
      <c r="K36168"/>
    </row>
    <row r="36169" spans="11:11">
      <c r="K36169"/>
    </row>
    <row r="36170" spans="11:11">
      <c r="K36170"/>
    </row>
    <row r="36171" spans="11:11">
      <c r="K36171"/>
    </row>
    <row r="36172" spans="11:11">
      <c r="K36172"/>
    </row>
    <row r="36173" spans="11:11">
      <c r="K36173"/>
    </row>
    <row r="36174" spans="11:11">
      <c r="K36174"/>
    </row>
    <row r="36175" spans="11:11">
      <c r="K36175"/>
    </row>
    <row r="36176" spans="11:11">
      <c r="K36176"/>
    </row>
    <row r="36177" spans="11:11">
      <c r="K36177"/>
    </row>
    <row r="36178" spans="11:11">
      <c r="K36178"/>
    </row>
    <row r="36179" spans="11:11">
      <c r="K36179"/>
    </row>
    <row r="36180" spans="11:11">
      <c r="K36180"/>
    </row>
    <row r="36181" spans="11:11">
      <c r="K36181"/>
    </row>
    <row r="36182" spans="11:11">
      <c r="K36182"/>
    </row>
    <row r="36183" spans="11:11">
      <c r="K36183"/>
    </row>
    <row r="36184" spans="11:11">
      <c r="K36184"/>
    </row>
    <row r="36185" spans="11:11">
      <c r="K36185"/>
    </row>
    <row r="36186" spans="11:11">
      <c r="K36186"/>
    </row>
    <row r="36187" spans="11:11">
      <c r="K36187"/>
    </row>
    <row r="36188" spans="11:11">
      <c r="K36188"/>
    </row>
    <row r="36189" spans="11:11">
      <c r="K36189"/>
    </row>
    <row r="36190" spans="11:11">
      <c r="K36190"/>
    </row>
    <row r="36191" spans="11:11">
      <c r="K36191"/>
    </row>
    <row r="36192" spans="11:11">
      <c r="K36192"/>
    </row>
    <row r="36193" spans="11:11">
      <c r="K36193"/>
    </row>
    <row r="36194" spans="11:11">
      <c r="K36194"/>
    </row>
    <row r="36195" spans="11:11">
      <c r="K36195"/>
    </row>
    <row r="36196" spans="11:11">
      <c r="K36196"/>
    </row>
    <row r="36197" spans="11:11">
      <c r="K36197"/>
    </row>
    <row r="36198" spans="11:11">
      <c r="K36198"/>
    </row>
    <row r="36199" spans="11:11">
      <c r="K36199"/>
    </row>
    <row r="36200" spans="11:11">
      <c r="K36200"/>
    </row>
    <row r="36201" spans="11:11">
      <c r="K36201"/>
    </row>
    <row r="36202" spans="11:11">
      <c r="K36202"/>
    </row>
    <row r="36203" spans="11:11">
      <c r="K36203"/>
    </row>
    <row r="36204" spans="11:11">
      <c r="K36204"/>
    </row>
    <row r="36205" spans="11:11">
      <c r="K36205"/>
    </row>
    <row r="36206" spans="11:11">
      <c r="K36206"/>
    </row>
    <row r="36207" spans="11:11">
      <c r="K36207"/>
    </row>
    <row r="36208" spans="11:11">
      <c r="K36208"/>
    </row>
    <row r="36209" spans="11:11">
      <c r="K36209"/>
    </row>
    <row r="36210" spans="11:11">
      <c r="K36210"/>
    </row>
    <row r="36211" spans="11:11">
      <c r="K36211"/>
    </row>
    <row r="36212" spans="11:11">
      <c r="K36212"/>
    </row>
    <row r="36213" spans="11:11">
      <c r="K36213"/>
    </row>
    <row r="36214" spans="11:11">
      <c r="K36214"/>
    </row>
    <row r="36215" spans="11:11">
      <c r="K36215"/>
    </row>
    <row r="36216" spans="11:11">
      <c r="K36216"/>
    </row>
    <row r="36217" spans="11:11">
      <c r="K36217"/>
    </row>
    <row r="36218" spans="11:11">
      <c r="K36218"/>
    </row>
    <row r="36219" spans="11:11">
      <c r="K36219"/>
    </row>
    <row r="36220" spans="11:11">
      <c r="K36220"/>
    </row>
    <row r="36221" spans="11:11">
      <c r="K36221"/>
    </row>
    <row r="36222" spans="11:11">
      <c r="K36222"/>
    </row>
    <row r="36223" spans="11:11">
      <c r="K36223"/>
    </row>
    <row r="36224" spans="11:11">
      <c r="K36224"/>
    </row>
    <row r="36225" spans="11:11">
      <c r="K36225"/>
    </row>
    <row r="36226" spans="11:11">
      <c r="K36226"/>
    </row>
    <row r="36227" spans="11:11">
      <c r="K36227"/>
    </row>
    <row r="36228" spans="11:11">
      <c r="K36228"/>
    </row>
    <row r="36229" spans="11:11">
      <c r="K36229"/>
    </row>
    <row r="36230" spans="11:11">
      <c r="K36230"/>
    </row>
    <row r="36231" spans="11:11">
      <c r="K36231"/>
    </row>
    <row r="36232" spans="11:11">
      <c r="K36232"/>
    </row>
    <row r="36233" spans="11:11">
      <c r="K36233"/>
    </row>
    <row r="36234" spans="11:11">
      <c r="K36234"/>
    </row>
    <row r="36235" spans="11:11">
      <c r="K36235"/>
    </row>
    <row r="36236" spans="11:11">
      <c r="K36236"/>
    </row>
    <row r="36237" spans="11:11">
      <c r="K36237"/>
    </row>
    <row r="36238" spans="11:11">
      <c r="K36238"/>
    </row>
    <row r="36239" spans="11:11">
      <c r="K36239"/>
    </row>
    <row r="36240" spans="11:11">
      <c r="K36240"/>
    </row>
    <row r="36241" spans="11:11">
      <c r="K36241"/>
    </row>
    <row r="36242" spans="11:11">
      <c r="K36242"/>
    </row>
    <row r="36243" spans="11:11">
      <c r="K36243"/>
    </row>
    <row r="36244" spans="11:11">
      <c r="K36244"/>
    </row>
    <row r="36245" spans="11:11">
      <c r="K36245"/>
    </row>
    <row r="36246" spans="11:11">
      <c r="K36246"/>
    </row>
    <row r="36247" spans="11:11">
      <c r="K36247"/>
    </row>
    <row r="36248" spans="11:11">
      <c r="K36248"/>
    </row>
    <row r="36249" spans="11:11">
      <c r="K36249"/>
    </row>
    <row r="36250" spans="11:11">
      <c r="K36250"/>
    </row>
    <row r="36251" spans="11:11">
      <c r="K36251"/>
    </row>
    <row r="36252" spans="11:11">
      <c r="K36252"/>
    </row>
    <row r="36253" spans="11:11">
      <c r="K36253"/>
    </row>
    <row r="36254" spans="11:11">
      <c r="K36254"/>
    </row>
    <row r="36255" spans="11:11">
      <c r="K36255"/>
    </row>
    <row r="36256" spans="11:11">
      <c r="K36256"/>
    </row>
    <row r="36257" spans="11:11">
      <c r="K36257"/>
    </row>
    <row r="36258" spans="11:11">
      <c r="K36258"/>
    </row>
    <row r="36259" spans="11:11">
      <c r="K36259"/>
    </row>
    <row r="36260" spans="11:11">
      <c r="K36260"/>
    </row>
    <row r="36261" spans="11:11">
      <c r="K36261"/>
    </row>
    <row r="36262" spans="11:11">
      <c r="K36262"/>
    </row>
    <row r="36263" spans="11:11">
      <c r="K36263"/>
    </row>
    <row r="36264" spans="11:11">
      <c r="K36264"/>
    </row>
    <row r="36265" spans="11:11">
      <c r="K36265"/>
    </row>
    <row r="36266" spans="11:11">
      <c r="K36266"/>
    </row>
    <row r="36267" spans="11:11">
      <c r="K36267"/>
    </row>
    <row r="36268" spans="11:11">
      <c r="K36268"/>
    </row>
    <row r="36269" spans="11:11">
      <c r="K36269"/>
    </row>
    <row r="36270" spans="11:11">
      <c r="K36270"/>
    </row>
    <row r="36271" spans="11:11">
      <c r="K36271"/>
    </row>
    <row r="36272" spans="11:11">
      <c r="K36272"/>
    </row>
    <row r="36273" spans="11:11">
      <c r="K36273"/>
    </row>
    <row r="36274" spans="11:11">
      <c r="K36274"/>
    </row>
    <row r="36275" spans="11:11">
      <c r="K36275"/>
    </row>
    <row r="36276" spans="11:11">
      <c r="K36276"/>
    </row>
    <row r="36277" spans="11:11">
      <c r="K36277"/>
    </row>
    <row r="36278" spans="11:11">
      <c r="K36278"/>
    </row>
    <row r="36279" spans="11:11">
      <c r="K36279"/>
    </row>
    <row r="36280" spans="11:11">
      <c r="K36280"/>
    </row>
    <row r="36281" spans="11:11">
      <c r="K36281"/>
    </row>
    <row r="36282" spans="11:11">
      <c r="K36282"/>
    </row>
    <row r="36283" spans="11:11">
      <c r="K36283"/>
    </row>
    <row r="36284" spans="11:11">
      <c r="K36284"/>
    </row>
    <row r="36285" spans="11:11">
      <c r="K36285"/>
    </row>
    <row r="36286" spans="11:11">
      <c r="K36286"/>
    </row>
    <row r="36287" spans="11:11">
      <c r="K36287"/>
    </row>
    <row r="36288" spans="11:11">
      <c r="K36288"/>
    </row>
    <row r="36289" spans="11:11">
      <c r="K36289"/>
    </row>
    <row r="36290" spans="11:11">
      <c r="K36290"/>
    </row>
    <row r="36291" spans="11:11">
      <c r="K36291"/>
    </row>
    <row r="36292" spans="11:11">
      <c r="K36292"/>
    </row>
    <row r="36293" spans="11:11">
      <c r="K36293"/>
    </row>
    <row r="36294" spans="11:11">
      <c r="K36294"/>
    </row>
    <row r="36295" spans="11:11">
      <c r="K36295"/>
    </row>
    <row r="36296" spans="11:11">
      <c r="K36296"/>
    </row>
    <row r="36297" spans="11:11">
      <c r="K36297"/>
    </row>
    <row r="36298" spans="11:11">
      <c r="K36298"/>
    </row>
    <row r="36299" spans="11:11">
      <c r="K36299"/>
    </row>
    <row r="36300" spans="11:11">
      <c r="K36300"/>
    </row>
    <row r="36301" spans="11:11">
      <c r="K36301"/>
    </row>
    <row r="36302" spans="11:11">
      <c r="K36302"/>
    </row>
    <row r="36303" spans="11:11">
      <c r="K36303"/>
    </row>
    <row r="36304" spans="11:11">
      <c r="K36304"/>
    </row>
    <row r="36305" spans="11:11">
      <c r="K36305"/>
    </row>
    <row r="36306" spans="11:11">
      <c r="K36306"/>
    </row>
    <row r="36307" spans="11:11">
      <c r="K36307"/>
    </row>
    <row r="36308" spans="11:11">
      <c r="K36308"/>
    </row>
    <row r="36309" spans="11:11">
      <c r="K36309"/>
    </row>
    <row r="36310" spans="11:11">
      <c r="K36310"/>
    </row>
    <row r="36311" spans="11:11">
      <c r="K36311"/>
    </row>
    <row r="36312" spans="11:11">
      <c r="K36312"/>
    </row>
    <row r="36313" spans="11:11">
      <c r="K36313"/>
    </row>
    <row r="36314" spans="11:11">
      <c r="K36314"/>
    </row>
    <row r="36315" spans="11:11">
      <c r="K36315"/>
    </row>
    <row r="36316" spans="11:11">
      <c r="K36316"/>
    </row>
    <row r="36317" spans="11:11">
      <c r="K36317"/>
    </row>
    <row r="36318" spans="11:11">
      <c r="K36318"/>
    </row>
    <row r="36319" spans="11:11">
      <c r="K36319"/>
    </row>
    <row r="36320" spans="11:11">
      <c r="K36320"/>
    </row>
    <row r="36321" spans="11:11">
      <c r="K36321"/>
    </row>
    <row r="36322" spans="11:11">
      <c r="K36322"/>
    </row>
    <row r="36323" spans="11:11">
      <c r="K36323"/>
    </row>
    <row r="36324" spans="11:11">
      <c r="K36324"/>
    </row>
    <row r="36325" spans="11:11">
      <c r="K36325"/>
    </row>
    <row r="36326" spans="11:11">
      <c r="K36326"/>
    </row>
    <row r="36327" spans="11:11">
      <c r="K36327"/>
    </row>
    <row r="36328" spans="11:11">
      <c r="K36328"/>
    </row>
    <row r="36329" spans="11:11">
      <c r="K36329"/>
    </row>
    <row r="36330" spans="11:11">
      <c r="K36330"/>
    </row>
    <row r="36331" spans="11:11">
      <c r="K36331"/>
    </row>
    <row r="36332" spans="11:11">
      <c r="K36332"/>
    </row>
    <row r="36333" spans="11:11">
      <c r="K36333"/>
    </row>
    <row r="36334" spans="11:11">
      <c r="K36334"/>
    </row>
    <row r="36335" spans="11:11">
      <c r="K36335"/>
    </row>
    <row r="36336" spans="11:11">
      <c r="K36336"/>
    </row>
    <row r="36337" spans="11:11">
      <c r="K36337"/>
    </row>
    <row r="36338" spans="11:11">
      <c r="K36338"/>
    </row>
    <row r="36339" spans="11:11">
      <c r="K36339"/>
    </row>
    <row r="36340" spans="11:11">
      <c r="K36340"/>
    </row>
    <row r="36341" spans="11:11">
      <c r="K36341"/>
    </row>
    <row r="36342" spans="11:11">
      <c r="K36342"/>
    </row>
    <row r="36343" spans="11:11">
      <c r="K36343"/>
    </row>
    <row r="36344" spans="11:11">
      <c r="K36344"/>
    </row>
    <row r="36345" spans="11:11">
      <c r="K36345"/>
    </row>
    <row r="36346" spans="11:11">
      <c r="K36346"/>
    </row>
    <row r="36347" spans="11:11">
      <c r="K36347"/>
    </row>
    <row r="36348" spans="11:11">
      <c r="K36348"/>
    </row>
    <row r="36349" spans="11:11">
      <c r="K36349"/>
    </row>
    <row r="36350" spans="11:11">
      <c r="K36350"/>
    </row>
    <row r="36351" spans="11:11">
      <c r="K36351"/>
    </row>
    <row r="36352" spans="11:11">
      <c r="K36352"/>
    </row>
    <row r="36353" spans="11:11">
      <c r="K36353"/>
    </row>
    <row r="36354" spans="11:11">
      <c r="K36354"/>
    </row>
    <row r="36355" spans="11:11">
      <c r="K36355"/>
    </row>
    <row r="36356" spans="11:11">
      <c r="K36356"/>
    </row>
    <row r="36357" spans="11:11">
      <c r="K36357"/>
    </row>
    <row r="36358" spans="11:11">
      <c r="K36358"/>
    </row>
    <row r="36359" spans="11:11">
      <c r="K36359"/>
    </row>
    <row r="36360" spans="11:11">
      <c r="K36360"/>
    </row>
    <row r="36361" spans="11:11">
      <c r="K36361"/>
    </row>
    <row r="36362" spans="11:11">
      <c r="K36362"/>
    </row>
    <row r="36363" spans="11:11">
      <c r="K36363"/>
    </row>
    <row r="36364" spans="11:11">
      <c r="K36364"/>
    </row>
    <row r="36365" spans="11:11">
      <c r="K36365"/>
    </row>
    <row r="36366" spans="11:11">
      <c r="K36366"/>
    </row>
    <row r="36367" spans="11:11">
      <c r="K36367"/>
    </row>
    <row r="36368" spans="11:11">
      <c r="K36368"/>
    </row>
    <row r="36369" spans="11:11">
      <c r="K36369"/>
    </row>
    <row r="36370" spans="11:11">
      <c r="K36370"/>
    </row>
    <row r="36371" spans="11:11">
      <c r="K36371"/>
    </row>
    <row r="36372" spans="11:11">
      <c r="K36372"/>
    </row>
    <row r="36373" spans="11:11">
      <c r="K36373"/>
    </row>
    <row r="36374" spans="11:11">
      <c r="K36374"/>
    </row>
    <row r="36375" spans="11:11">
      <c r="K36375"/>
    </row>
    <row r="36376" spans="11:11">
      <c r="K36376"/>
    </row>
    <row r="36377" spans="11:11">
      <c r="K36377"/>
    </row>
    <row r="36378" spans="11:11">
      <c r="K36378"/>
    </row>
    <row r="36379" spans="11:11">
      <c r="K36379"/>
    </row>
    <row r="36380" spans="11:11">
      <c r="K36380"/>
    </row>
    <row r="36381" spans="11:11">
      <c r="K36381"/>
    </row>
    <row r="36382" spans="11:11">
      <c r="K36382"/>
    </row>
    <row r="36383" spans="11:11">
      <c r="K36383"/>
    </row>
    <row r="36384" spans="11:11">
      <c r="K36384"/>
    </row>
    <row r="36385" spans="11:11">
      <c r="K36385"/>
    </row>
    <row r="36386" spans="11:11">
      <c r="K36386"/>
    </row>
    <row r="36387" spans="11:11">
      <c r="K36387"/>
    </row>
    <row r="36388" spans="11:11">
      <c r="K36388"/>
    </row>
    <row r="36389" spans="11:11">
      <c r="K36389"/>
    </row>
    <row r="36390" spans="11:11">
      <c r="K36390"/>
    </row>
    <row r="36391" spans="11:11">
      <c r="K36391"/>
    </row>
    <row r="36392" spans="11:11">
      <c r="K36392"/>
    </row>
    <row r="36393" spans="11:11">
      <c r="K36393"/>
    </row>
    <row r="36394" spans="11:11">
      <c r="K36394"/>
    </row>
    <row r="36395" spans="11:11">
      <c r="K36395"/>
    </row>
    <row r="36396" spans="11:11">
      <c r="K36396"/>
    </row>
    <row r="36397" spans="11:11">
      <c r="K36397"/>
    </row>
    <row r="36398" spans="11:11">
      <c r="K36398"/>
    </row>
    <row r="36399" spans="11:11">
      <c r="K36399"/>
    </row>
    <row r="36400" spans="11:11">
      <c r="K36400"/>
    </row>
    <row r="36401" spans="11:11">
      <c r="K36401"/>
    </row>
    <row r="36402" spans="11:11">
      <c r="K36402"/>
    </row>
    <row r="36403" spans="11:11">
      <c r="K36403"/>
    </row>
    <row r="36404" spans="11:11">
      <c r="K36404"/>
    </row>
    <row r="36405" spans="11:11">
      <c r="K36405"/>
    </row>
    <row r="36406" spans="11:11">
      <c r="K36406"/>
    </row>
    <row r="36407" spans="11:11">
      <c r="K36407"/>
    </row>
    <row r="36408" spans="11:11">
      <c r="K36408"/>
    </row>
    <row r="36409" spans="11:11">
      <c r="K36409"/>
    </row>
    <row r="36410" spans="11:11">
      <c r="K36410"/>
    </row>
    <row r="36411" spans="11:11">
      <c r="K36411"/>
    </row>
    <row r="36412" spans="11:11">
      <c r="K36412"/>
    </row>
    <row r="36413" spans="11:11">
      <c r="K36413"/>
    </row>
    <row r="36414" spans="11:11">
      <c r="K36414"/>
    </row>
    <row r="36415" spans="11:11">
      <c r="K36415"/>
    </row>
    <row r="36416" spans="11:11">
      <c r="K36416"/>
    </row>
    <row r="36417" spans="11:11">
      <c r="K36417"/>
    </row>
    <row r="36418" spans="11:11">
      <c r="K36418"/>
    </row>
    <row r="36419" spans="11:11">
      <c r="K36419"/>
    </row>
    <row r="36420" spans="11:11">
      <c r="K36420"/>
    </row>
    <row r="36421" spans="11:11">
      <c r="K36421"/>
    </row>
    <row r="36422" spans="11:11">
      <c r="K36422"/>
    </row>
    <row r="36423" spans="11:11">
      <c r="K36423"/>
    </row>
    <row r="36424" spans="11:11">
      <c r="K36424"/>
    </row>
    <row r="36425" spans="11:11">
      <c r="K36425"/>
    </row>
    <row r="36426" spans="11:11">
      <c r="K36426"/>
    </row>
    <row r="36427" spans="11:11">
      <c r="K36427"/>
    </row>
    <row r="36428" spans="11:11">
      <c r="K36428"/>
    </row>
    <row r="36429" spans="11:11">
      <c r="K36429"/>
    </row>
    <row r="36430" spans="11:11">
      <c r="K36430"/>
    </row>
    <row r="36431" spans="11:11">
      <c r="K36431"/>
    </row>
    <row r="36432" spans="11:11">
      <c r="K36432"/>
    </row>
    <row r="36433" spans="11:11">
      <c r="K36433"/>
    </row>
    <row r="36434" spans="11:11">
      <c r="K36434"/>
    </row>
    <row r="36435" spans="11:11">
      <c r="K36435"/>
    </row>
    <row r="36436" spans="11:11">
      <c r="K36436"/>
    </row>
    <row r="36437" spans="11:11">
      <c r="K36437"/>
    </row>
    <row r="36438" spans="11:11">
      <c r="K36438"/>
    </row>
    <row r="36439" spans="11:11">
      <c r="K36439"/>
    </row>
    <row r="36440" spans="11:11">
      <c r="K36440"/>
    </row>
    <row r="36441" spans="11:11">
      <c r="K36441"/>
    </row>
    <row r="36442" spans="11:11">
      <c r="K36442"/>
    </row>
    <row r="36443" spans="11:11">
      <c r="K36443"/>
    </row>
    <row r="36444" spans="11:11">
      <c r="K36444"/>
    </row>
    <row r="36445" spans="11:11">
      <c r="K36445"/>
    </row>
    <row r="36446" spans="11:11">
      <c r="K36446"/>
    </row>
    <row r="36447" spans="11:11">
      <c r="K36447"/>
    </row>
    <row r="36448" spans="11:11">
      <c r="K36448"/>
    </row>
    <row r="36449" spans="11:11">
      <c r="K36449"/>
    </row>
    <row r="36450" spans="11:11">
      <c r="K36450"/>
    </row>
    <row r="36451" spans="11:11">
      <c r="K36451"/>
    </row>
    <row r="36452" spans="11:11">
      <c r="K36452"/>
    </row>
    <row r="36453" spans="11:11">
      <c r="K36453"/>
    </row>
    <row r="36454" spans="11:11">
      <c r="K36454"/>
    </row>
    <row r="36455" spans="11:11">
      <c r="K36455"/>
    </row>
    <row r="36456" spans="11:11">
      <c r="K36456"/>
    </row>
    <row r="36457" spans="11:11">
      <c r="K36457"/>
    </row>
    <row r="36458" spans="11:11">
      <c r="K36458"/>
    </row>
    <row r="36459" spans="11:11">
      <c r="K36459"/>
    </row>
    <row r="36460" spans="11:11">
      <c r="K36460"/>
    </row>
    <row r="36461" spans="11:11">
      <c r="K36461"/>
    </row>
    <row r="36462" spans="11:11">
      <c r="K36462"/>
    </row>
    <row r="36463" spans="11:11">
      <c r="K36463"/>
    </row>
    <row r="36464" spans="11:11">
      <c r="K36464"/>
    </row>
    <row r="36465" spans="11:11">
      <c r="K36465"/>
    </row>
    <row r="36466" spans="11:11">
      <c r="K36466"/>
    </row>
    <row r="36467" spans="11:11">
      <c r="K36467"/>
    </row>
    <row r="36468" spans="11:11">
      <c r="K36468"/>
    </row>
    <row r="36469" spans="11:11">
      <c r="K36469"/>
    </row>
    <row r="36470" spans="11:11">
      <c r="K36470"/>
    </row>
    <row r="36471" spans="11:11">
      <c r="K36471"/>
    </row>
    <row r="36472" spans="11:11">
      <c r="K36472"/>
    </row>
    <row r="36473" spans="11:11">
      <c r="K36473"/>
    </row>
    <row r="36474" spans="11:11">
      <c r="K36474"/>
    </row>
    <row r="36475" spans="11:11">
      <c r="K36475"/>
    </row>
    <row r="36476" spans="11:11">
      <c r="K36476"/>
    </row>
    <row r="36477" spans="11:11">
      <c r="K36477"/>
    </row>
    <row r="36478" spans="11:11">
      <c r="K36478"/>
    </row>
    <row r="36479" spans="11:11">
      <c r="K36479"/>
    </row>
    <row r="36480" spans="11:11">
      <c r="K36480"/>
    </row>
    <row r="36481" spans="11:11">
      <c r="K36481"/>
    </row>
    <row r="36482" spans="11:11">
      <c r="K36482"/>
    </row>
    <row r="36483" spans="11:11">
      <c r="K36483"/>
    </row>
    <row r="36484" spans="11:11">
      <c r="K36484"/>
    </row>
    <row r="36485" spans="11:11">
      <c r="K36485"/>
    </row>
    <row r="36486" spans="11:11">
      <c r="K36486"/>
    </row>
    <row r="36487" spans="11:11">
      <c r="K36487"/>
    </row>
    <row r="36488" spans="11:11">
      <c r="K36488"/>
    </row>
    <row r="36489" spans="11:11">
      <c r="K36489"/>
    </row>
    <row r="36490" spans="11:11">
      <c r="K36490"/>
    </row>
    <row r="36491" spans="11:11">
      <c r="K36491"/>
    </row>
    <row r="36492" spans="11:11">
      <c r="K36492"/>
    </row>
    <row r="36493" spans="11:11">
      <c r="K36493"/>
    </row>
    <row r="36494" spans="11:11">
      <c r="K36494"/>
    </row>
    <row r="36495" spans="11:11">
      <c r="K36495"/>
    </row>
    <row r="36496" spans="11:11">
      <c r="K36496"/>
    </row>
    <row r="36497" spans="11:11">
      <c r="K36497"/>
    </row>
    <row r="36498" spans="11:11">
      <c r="K36498"/>
    </row>
    <row r="36499" spans="11:11">
      <c r="K36499"/>
    </row>
    <row r="36500" spans="11:11">
      <c r="K36500"/>
    </row>
    <row r="36501" spans="11:11">
      <c r="K36501"/>
    </row>
    <row r="36502" spans="11:11">
      <c r="K36502"/>
    </row>
    <row r="36503" spans="11:11">
      <c r="K36503"/>
    </row>
    <row r="36504" spans="11:11">
      <c r="K36504"/>
    </row>
    <row r="36505" spans="11:11">
      <c r="K36505"/>
    </row>
    <row r="36506" spans="11:11">
      <c r="K36506"/>
    </row>
    <row r="36507" spans="11:11">
      <c r="K36507"/>
    </row>
    <row r="36508" spans="11:11">
      <c r="K36508"/>
    </row>
    <row r="36509" spans="11:11">
      <c r="K36509"/>
    </row>
    <row r="36510" spans="11:11">
      <c r="K36510"/>
    </row>
    <row r="36511" spans="11:11">
      <c r="K36511"/>
    </row>
    <row r="36512" spans="11:11">
      <c r="K36512"/>
    </row>
    <row r="36513" spans="11:11">
      <c r="K36513"/>
    </row>
    <row r="36514" spans="11:11">
      <c r="K36514"/>
    </row>
    <row r="36515" spans="11:11">
      <c r="K36515"/>
    </row>
    <row r="36516" spans="11:11">
      <c r="K36516"/>
    </row>
    <row r="36517" spans="11:11">
      <c r="K36517"/>
    </row>
    <row r="36518" spans="11:11">
      <c r="K36518"/>
    </row>
    <row r="36519" spans="11:11">
      <c r="K36519"/>
    </row>
    <row r="36520" spans="11:11">
      <c r="K36520"/>
    </row>
    <row r="36521" spans="11:11">
      <c r="K36521"/>
    </row>
    <row r="36522" spans="11:11">
      <c r="K36522"/>
    </row>
    <row r="36523" spans="11:11">
      <c r="K36523"/>
    </row>
    <row r="36524" spans="11:11">
      <c r="K36524"/>
    </row>
    <row r="36525" spans="11:11">
      <c r="K36525"/>
    </row>
    <row r="36526" spans="11:11">
      <c r="K36526"/>
    </row>
    <row r="36527" spans="11:11">
      <c r="K36527"/>
    </row>
    <row r="36528" spans="11:11">
      <c r="K36528"/>
    </row>
    <row r="36529" spans="11:11">
      <c r="K36529"/>
    </row>
    <row r="36530" spans="11:11">
      <c r="K36530"/>
    </row>
    <row r="36531" spans="11:11">
      <c r="K36531"/>
    </row>
    <row r="36532" spans="11:11">
      <c r="K36532"/>
    </row>
    <row r="36533" spans="11:11">
      <c r="K36533"/>
    </row>
    <row r="36534" spans="11:11">
      <c r="K36534"/>
    </row>
    <row r="36535" spans="11:11">
      <c r="K36535"/>
    </row>
    <row r="36536" spans="11:11">
      <c r="K36536"/>
    </row>
    <row r="36537" spans="11:11">
      <c r="K36537"/>
    </row>
    <row r="36538" spans="11:11">
      <c r="K36538"/>
    </row>
    <row r="36539" spans="11:11">
      <c r="K36539"/>
    </row>
    <row r="36540" spans="11:11">
      <c r="K36540"/>
    </row>
    <row r="36541" spans="11:11">
      <c r="K36541"/>
    </row>
    <row r="36542" spans="11:11">
      <c r="K36542"/>
    </row>
    <row r="36543" spans="11:11">
      <c r="K36543"/>
    </row>
    <row r="36544" spans="11:11">
      <c r="K36544"/>
    </row>
    <row r="36545" spans="11:11">
      <c r="K36545"/>
    </row>
    <row r="36546" spans="11:11">
      <c r="K36546"/>
    </row>
    <row r="36547" spans="11:11">
      <c r="K36547"/>
    </row>
    <row r="36548" spans="11:11">
      <c r="K36548"/>
    </row>
    <row r="36549" spans="11:11">
      <c r="K36549"/>
    </row>
    <row r="36550" spans="11:11">
      <c r="K36550"/>
    </row>
    <row r="36551" spans="11:11">
      <c r="K36551"/>
    </row>
    <row r="36552" spans="11:11">
      <c r="K36552"/>
    </row>
    <row r="36553" spans="11:11">
      <c r="K36553"/>
    </row>
    <row r="36554" spans="11:11">
      <c r="K36554"/>
    </row>
    <row r="36555" spans="11:11">
      <c r="K36555"/>
    </row>
    <row r="36556" spans="11:11">
      <c r="K36556"/>
    </row>
    <row r="36557" spans="11:11">
      <c r="K36557"/>
    </row>
    <row r="36558" spans="11:11">
      <c r="K36558"/>
    </row>
    <row r="36559" spans="11:11">
      <c r="K36559"/>
    </row>
    <row r="36560" spans="11:11">
      <c r="K36560"/>
    </row>
    <row r="36561" spans="11:11">
      <c r="K36561"/>
    </row>
    <row r="36562" spans="11:11">
      <c r="K36562"/>
    </row>
    <row r="36563" spans="11:11">
      <c r="K36563"/>
    </row>
    <row r="36564" spans="11:11">
      <c r="K36564"/>
    </row>
    <row r="36565" spans="11:11">
      <c r="K36565"/>
    </row>
    <row r="36566" spans="11:11">
      <c r="K36566"/>
    </row>
    <row r="36567" spans="11:11">
      <c r="K36567"/>
    </row>
    <row r="36568" spans="11:11">
      <c r="K36568"/>
    </row>
    <row r="36569" spans="11:11">
      <c r="K36569"/>
    </row>
    <row r="36570" spans="11:11">
      <c r="K36570"/>
    </row>
    <row r="36571" spans="11:11">
      <c r="K36571"/>
    </row>
    <row r="36572" spans="11:11">
      <c r="K36572"/>
    </row>
    <row r="36573" spans="11:11">
      <c r="K36573"/>
    </row>
    <row r="36574" spans="11:11">
      <c r="K36574"/>
    </row>
    <row r="36575" spans="11:11">
      <c r="K36575"/>
    </row>
    <row r="36576" spans="11:11">
      <c r="K36576"/>
    </row>
    <row r="36577" spans="11:11">
      <c r="K36577"/>
    </row>
    <row r="36578" spans="11:11">
      <c r="K36578"/>
    </row>
    <row r="36579" spans="11:11">
      <c r="K36579"/>
    </row>
    <row r="36580" spans="11:11">
      <c r="K36580"/>
    </row>
    <row r="36581" spans="11:11">
      <c r="K36581"/>
    </row>
    <row r="36582" spans="11:11">
      <c r="K36582"/>
    </row>
    <row r="36583" spans="11:11">
      <c r="K36583"/>
    </row>
    <row r="36584" spans="11:11">
      <c r="K36584"/>
    </row>
    <row r="36585" spans="11:11">
      <c r="K36585"/>
    </row>
    <row r="36586" spans="11:11">
      <c r="K36586"/>
    </row>
    <row r="36587" spans="11:11">
      <c r="K36587"/>
    </row>
    <row r="36588" spans="11:11">
      <c r="K36588"/>
    </row>
    <row r="36589" spans="11:11">
      <c r="K36589"/>
    </row>
    <row r="36590" spans="11:11">
      <c r="K36590"/>
    </row>
    <row r="36591" spans="11:11">
      <c r="K36591"/>
    </row>
    <row r="36592" spans="11:11">
      <c r="K36592"/>
    </row>
    <row r="36593" spans="11:11">
      <c r="K36593"/>
    </row>
    <row r="36594" spans="11:11">
      <c r="K36594"/>
    </row>
    <row r="36595" spans="11:11">
      <c r="K36595"/>
    </row>
    <row r="36596" spans="11:11">
      <c r="K36596"/>
    </row>
    <row r="36597" spans="11:11">
      <c r="K36597"/>
    </row>
    <row r="36598" spans="11:11">
      <c r="K36598"/>
    </row>
    <row r="36599" spans="11:11">
      <c r="K36599"/>
    </row>
    <row r="36600" spans="11:11">
      <c r="K36600"/>
    </row>
    <row r="36601" spans="11:11">
      <c r="K36601"/>
    </row>
    <row r="36602" spans="11:11">
      <c r="K36602"/>
    </row>
    <row r="36603" spans="11:11">
      <c r="K36603"/>
    </row>
    <row r="36604" spans="11:11">
      <c r="K36604"/>
    </row>
    <row r="36605" spans="11:11">
      <c r="K36605"/>
    </row>
    <row r="36606" spans="11:11">
      <c r="K36606"/>
    </row>
    <row r="36607" spans="11:11">
      <c r="K36607"/>
    </row>
    <row r="36608" spans="11:11">
      <c r="K36608"/>
    </row>
    <row r="36609" spans="11:11">
      <c r="K36609"/>
    </row>
    <row r="36610" spans="11:11">
      <c r="K36610"/>
    </row>
    <row r="36611" spans="11:11">
      <c r="K36611"/>
    </row>
    <row r="36612" spans="11:11">
      <c r="K36612"/>
    </row>
    <row r="36613" spans="11:11">
      <c r="K36613"/>
    </row>
    <row r="36614" spans="11:11">
      <c r="K36614"/>
    </row>
    <row r="36615" spans="11:11">
      <c r="K36615"/>
    </row>
    <row r="36616" spans="11:11">
      <c r="K36616"/>
    </row>
    <row r="36617" spans="11:11">
      <c r="K36617"/>
    </row>
    <row r="36618" spans="11:11">
      <c r="K36618"/>
    </row>
    <row r="36619" spans="11:11">
      <c r="K36619"/>
    </row>
    <row r="36620" spans="11:11">
      <c r="K36620"/>
    </row>
    <row r="36621" spans="11:11">
      <c r="K36621"/>
    </row>
    <row r="36622" spans="11:11">
      <c r="K36622"/>
    </row>
    <row r="36623" spans="11:11">
      <c r="K36623"/>
    </row>
    <row r="36624" spans="11:11">
      <c r="K36624"/>
    </row>
    <row r="36625" spans="11:11">
      <c r="K36625"/>
    </row>
    <row r="36626" spans="11:11">
      <c r="K36626"/>
    </row>
    <row r="36627" spans="11:11">
      <c r="K36627"/>
    </row>
    <row r="36628" spans="11:11">
      <c r="K36628"/>
    </row>
    <row r="36629" spans="11:11">
      <c r="K36629"/>
    </row>
    <row r="36630" spans="11:11">
      <c r="K36630"/>
    </row>
    <row r="36631" spans="11:11">
      <c r="K36631"/>
    </row>
    <row r="36632" spans="11:11">
      <c r="K36632"/>
    </row>
    <row r="36633" spans="11:11">
      <c r="K36633"/>
    </row>
    <row r="36634" spans="11:11">
      <c r="K36634"/>
    </row>
    <row r="36635" spans="11:11">
      <c r="K36635"/>
    </row>
    <row r="36636" spans="11:11">
      <c r="K36636"/>
    </row>
    <row r="36637" spans="11:11">
      <c r="K36637"/>
    </row>
    <row r="36638" spans="11:11">
      <c r="K36638"/>
    </row>
    <row r="36639" spans="11:11">
      <c r="K36639"/>
    </row>
    <row r="36640" spans="11:11">
      <c r="K36640"/>
    </row>
    <row r="36641" spans="11:11">
      <c r="K36641"/>
    </row>
    <row r="36642" spans="11:11">
      <c r="K36642"/>
    </row>
    <row r="36643" spans="11:11">
      <c r="K36643"/>
    </row>
    <row r="36644" spans="11:11">
      <c r="K36644"/>
    </row>
    <row r="36645" spans="11:11">
      <c r="K36645"/>
    </row>
    <row r="36646" spans="11:11">
      <c r="K36646"/>
    </row>
    <row r="36647" spans="11:11">
      <c r="K36647"/>
    </row>
    <row r="36648" spans="11:11">
      <c r="K36648"/>
    </row>
    <row r="36649" spans="11:11">
      <c r="K36649"/>
    </row>
    <row r="36650" spans="11:11">
      <c r="K36650"/>
    </row>
    <row r="36651" spans="11:11">
      <c r="K36651"/>
    </row>
    <row r="36652" spans="11:11">
      <c r="K36652"/>
    </row>
    <row r="36653" spans="11:11">
      <c r="K36653"/>
    </row>
    <row r="36654" spans="11:11">
      <c r="K36654"/>
    </row>
    <row r="36655" spans="11:11">
      <c r="K36655"/>
    </row>
    <row r="36656" spans="11:11">
      <c r="K36656"/>
    </row>
    <row r="36657" spans="11:11">
      <c r="K36657"/>
    </row>
    <row r="36658" spans="11:11">
      <c r="K36658"/>
    </row>
    <row r="36659" spans="11:11">
      <c r="K36659"/>
    </row>
    <row r="36660" spans="11:11">
      <c r="K36660"/>
    </row>
    <row r="36661" spans="11:11">
      <c r="K36661"/>
    </row>
    <row r="36662" spans="11:11">
      <c r="K36662"/>
    </row>
    <row r="36663" spans="11:11">
      <c r="K36663"/>
    </row>
    <row r="36664" spans="11:11">
      <c r="K36664"/>
    </row>
    <row r="36665" spans="11:11">
      <c r="K36665"/>
    </row>
    <row r="36666" spans="11:11">
      <c r="K36666"/>
    </row>
    <row r="36667" spans="11:11">
      <c r="K36667"/>
    </row>
    <row r="36668" spans="11:11">
      <c r="K36668"/>
    </row>
    <row r="36669" spans="11:11">
      <c r="K36669"/>
    </row>
    <row r="36670" spans="11:11">
      <c r="K36670"/>
    </row>
    <row r="36671" spans="11:11">
      <c r="K36671"/>
    </row>
    <row r="36672" spans="11:11">
      <c r="K36672"/>
    </row>
    <row r="36673" spans="11:11">
      <c r="K36673"/>
    </row>
    <row r="36674" spans="11:11">
      <c r="K36674"/>
    </row>
    <row r="36675" spans="11:11">
      <c r="K36675"/>
    </row>
    <row r="36676" spans="11:11">
      <c r="K36676"/>
    </row>
    <row r="36677" spans="11:11">
      <c r="K36677"/>
    </row>
    <row r="36678" spans="11:11">
      <c r="K36678"/>
    </row>
    <row r="36679" spans="11:11">
      <c r="K36679"/>
    </row>
    <row r="36680" spans="11:11">
      <c r="K36680"/>
    </row>
    <row r="36681" spans="11:11">
      <c r="K36681"/>
    </row>
    <row r="36682" spans="11:11">
      <c r="K36682"/>
    </row>
    <row r="36683" spans="11:11">
      <c r="K36683"/>
    </row>
    <row r="36684" spans="11:11">
      <c r="K36684"/>
    </row>
    <row r="36685" spans="11:11">
      <c r="K36685"/>
    </row>
    <row r="36686" spans="11:11">
      <c r="K36686"/>
    </row>
    <row r="36687" spans="11:11">
      <c r="K36687"/>
    </row>
    <row r="36688" spans="11:11">
      <c r="K36688"/>
    </row>
    <row r="36689" spans="11:11">
      <c r="K36689"/>
    </row>
    <row r="36690" spans="11:11">
      <c r="K36690"/>
    </row>
    <row r="36691" spans="11:11">
      <c r="K36691"/>
    </row>
    <row r="36692" spans="11:11">
      <c r="K36692"/>
    </row>
    <row r="36693" spans="11:11">
      <c r="K36693"/>
    </row>
    <row r="36694" spans="11:11">
      <c r="K36694"/>
    </row>
    <row r="36695" spans="11:11">
      <c r="K36695"/>
    </row>
    <row r="36696" spans="11:11">
      <c r="K36696"/>
    </row>
    <row r="36697" spans="11:11">
      <c r="K36697"/>
    </row>
    <row r="36698" spans="11:11">
      <c r="K36698"/>
    </row>
    <row r="36699" spans="11:11">
      <c r="K36699"/>
    </row>
    <row r="36700" spans="11:11">
      <c r="K36700"/>
    </row>
    <row r="36701" spans="11:11">
      <c r="K36701"/>
    </row>
    <row r="36702" spans="11:11">
      <c r="K36702"/>
    </row>
    <row r="36703" spans="11:11">
      <c r="K36703"/>
    </row>
    <row r="36704" spans="11:11">
      <c r="K36704"/>
    </row>
    <row r="36705" spans="11:11">
      <c r="K36705"/>
    </row>
    <row r="36706" spans="11:11">
      <c r="K36706"/>
    </row>
    <row r="36707" spans="11:11">
      <c r="K36707"/>
    </row>
    <row r="36708" spans="11:11">
      <c r="K36708"/>
    </row>
    <row r="36709" spans="11:11">
      <c r="K36709"/>
    </row>
    <row r="36710" spans="11:11">
      <c r="K36710"/>
    </row>
    <row r="36711" spans="11:11">
      <c r="K36711"/>
    </row>
    <row r="36712" spans="11:11">
      <c r="K36712"/>
    </row>
    <row r="36713" spans="11:11">
      <c r="K36713"/>
    </row>
    <row r="36714" spans="11:11">
      <c r="K36714"/>
    </row>
    <row r="36715" spans="11:11">
      <c r="K36715"/>
    </row>
    <row r="36716" spans="11:11">
      <c r="K36716"/>
    </row>
    <row r="36717" spans="11:11">
      <c r="K36717"/>
    </row>
    <row r="36718" spans="11:11">
      <c r="K36718"/>
    </row>
    <row r="36719" spans="11:11">
      <c r="K36719"/>
    </row>
    <row r="36720" spans="11:11">
      <c r="K36720"/>
    </row>
    <row r="36721" spans="11:11">
      <c r="K36721"/>
    </row>
    <row r="36722" spans="11:11">
      <c r="K36722"/>
    </row>
    <row r="36723" spans="11:11">
      <c r="K36723"/>
    </row>
    <row r="36724" spans="11:11">
      <c r="K36724"/>
    </row>
    <row r="36725" spans="11:11">
      <c r="K36725"/>
    </row>
    <row r="36726" spans="11:11">
      <c r="K36726"/>
    </row>
    <row r="36727" spans="11:11">
      <c r="K36727"/>
    </row>
    <row r="36728" spans="11:11">
      <c r="K36728"/>
    </row>
    <row r="36729" spans="11:11">
      <c r="K36729"/>
    </row>
    <row r="36730" spans="11:11">
      <c r="K36730"/>
    </row>
    <row r="36731" spans="11:11">
      <c r="K36731"/>
    </row>
    <row r="36732" spans="11:11">
      <c r="K36732"/>
    </row>
    <row r="36733" spans="11:11">
      <c r="K36733"/>
    </row>
    <row r="36734" spans="11:11">
      <c r="K36734"/>
    </row>
    <row r="36735" spans="11:11">
      <c r="K36735"/>
    </row>
    <row r="36736" spans="11:11">
      <c r="K36736"/>
    </row>
    <row r="36737" spans="11:11">
      <c r="K36737"/>
    </row>
    <row r="36738" spans="11:11">
      <c r="K36738"/>
    </row>
    <row r="36739" spans="11:11">
      <c r="K36739"/>
    </row>
    <row r="36740" spans="11:11">
      <c r="K36740"/>
    </row>
    <row r="36741" spans="11:11">
      <c r="K36741"/>
    </row>
    <row r="36742" spans="11:11">
      <c r="K36742"/>
    </row>
    <row r="36743" spans="11:11">
      <c r="K36743"/>
    </row>
    <row r="36744" spans="11:11">
      <c r="K36744"/>
    </row>
    <row r="36745" spans="11:11">
      <c r="K36745"/>
    </row>
    <row r="36746" spans="11:11">
      <c r="K36746"/>
    </row>
    <row r="36747" spans="11:11">
      <c r="K36747"/>
    </row>
    <row r="36748" spans="11:11">
      <c r="K36748"/>
    </row>
    <row r="36749" spans="11:11">
      <c r="K36749"/>
    </row>
    <row r="36750" spans="11:11">
      <c r="K36750"/>
    </row>
    <row r="36751" spans="11:11">
      <c r="K36751"/>
    </row>
    <row r="36752" spans="11:11">
      <c r="K36752"/>
    </row>
    <row r="36753" spans="11:11">
      <c r="K36753"/>
    </row>
    <row r="36754" spans="11:11">
      <c r="K36754"/>
    </row>
    <row r="36755" spans="11:11">
      <c r="K36755"/>
    </row>
    <row r="36756" spans="11:11">
      <c r="K36756"/>
    </row>
    <row r="36757" spans="11:11">
      <c r="K36757"/>
    </row>
    <row r="36758" spans="11:11">
      <c r="K36758"/>
    </row>
    <row r="36759" spans="11:11">
      <c r="K36759"/>
    </row>
    <row r="36760" spans="11:11">
      <c r="K36760"/>
    </row>
    <row r="36761" spans="11:11">
      <c r="K36761"/>
    </row>
    <row r="36762" spans="11:11">
      <c r="K36762"/>
    </row>
    <row r="36763" spans="11:11">
      <c r="K36763"/>
    </row>
    <row r="36764" spans="11:11">
      <c r="K36764"/>
    </row>
    <row r="36765" spans="11:11">
      <c r="K36765"/>
    </row>
    <row r="36766" spans="11:11">
      <c r="K36766"/>
    </row>
    <row r="36767" spans="11:11">
      <c r="K36767"/>
    </row>
    <row r="36768" spans="11:11">
      <c r="K36768"/>
    </row>
    <row r="36769" spans="11:11">
      <c r="K36769"/>
    </row>
    <row r="36770" spans="11:11">
      <c r="K36770"/>
    </row>
    <row r="36771" spans="11:11">
      <c r="K36771"/>
    </row>
    <row r="36772" spans="11:11">
      <c r="K36772"/>
    </row>
    <row r="36773" spans="11:11">
      <c r="K36773"/>
    </row>
    <row r="36774" spans="11:11">
      <c r="K36774"/>
    </row>
    <row r="36775" spans="11:11">
      <c r="K36775"/>
    </row>
    <row r="36776" spans="11:11">
      <c r="K36776"/>
    </row>
    <row r="36777" spans="11:11">
      <c r="K36777"/>
    </row>
    <row r="36778" spans="11:11">
      <c r="K36778"/>
    </row>
    <row r="36779" spans="11:11">
      <c r="K36779"/>
    </row>
    <row r="36780" spans="11:11">
      <c r="K36780"/>
    </row>
    <row r="36781" spans="11:11">
      <c r="K36781"/>
    </row>
    <row r="36782" spans="11:11">
      <c r="K36782"/>
    </row>
    <row r="36783" spans="11:11">
      <c r="K36783"/>
    </row>
    <row r="36784" spans="11:11">
      <c r="K36784"/>
    </row>
    <row r="36785" spans="11:11">
      <c r="K36785"/>
    </row>
    <row r="36786" spans="11:11">
      <c r="K36786"/>
    </row>
    <row r="36787" spans="11:11">
      <c r="K36787"/>
    </row>
    <row r="36788" spans="11:11">
      <c r="K36788"/>
    </row>
    <row r="36789" spans="11:11">
      <c r="K36789"/>
    </row>
    <row r="36790" spans="11:11">
      <c r="K36790"/>
    </row>
    <row r="36791" spans="11:11">
      <c r="K36791"/>
    </row>
    <row r="36792" spans="11:11">
      <c r="K36792"/>
    </row>
    <row r="36793" spans="11:11">
      <c r="K36793"/>
    </row>
    <row r="36794" spans="11:11">
      <c r="K36794"/>
    </row>
    <row r="36795" spans="11:11">
      <c r="K36795"/>
    </row>
    <row r="36796" spans="11:11">
      <c r="K36796"/>
    </row>
    <row r="36797" spans="11:11">
      <c r="K36797"/>
    </row>
    <row r="36798" spans="11:11">
      <c r="K36798"/>
    </row>
    <row r="36799" spans="11:11">
      <c r="K36799"/>
    </row>
    <row r="36800" spans="11:11">
      <c r="K36800"/>
    </row>
    <row r="36801" spans="11:11">
      <c r="K36801"/>
    </row>
    <row r="36802" spans="11:11">
      <c r="K36802"/>
    </row>
    <row r="36803" spans="11:11">
      <c r="K36803"/>
    </row>
    <row r="36804" spans="11:11">
      <c r="K36804"/>
    </row>
    <row r="36805" spans="11:11">
      <c r="K36805"/>
    </row>
    <row r="36806" spans="11:11">
      <c r="K36806"/>
    </row>
    <row r="36807" spans="11:11">
      <c r="K36807"/>
    </row>
    <row r="36808" spans="11:11">
      <c r="K36808"/>
    </row>
    <row r="36809" spans="11:11">
      <c r="K36809"/>
    </row>
    <row r="36810" spans="11:11">
      <c r="K36810"/>
    </row>
    <row r="36811" spans="11:11">
      <c r="K36811"/>
    </row>
    <row r="36812" spans="11:11">
      <c r="K36812"/>
    </row>
    <row r="36813" spans="11:11">
      <c r="K36813"/>
    </row>
    <row r="36814" spans="11:11">
      <c r="K36814"/>
    </row>
    <row r="36815" spans="11:11">
      <c r="K36815"/>
    </row>
    <row r="36816" spans="11:11">
      <c r="K36816"/>
    </row>
    <row r="36817" spans="11:11">
      <c r="K36817"/>
    </row>
    <row r="36818" spans="11:11">
      <c r="K36818"/>
    </row>
    <row r="36819" spans="11:11">
      <c r="K36819"/>
    </row>
    <row r="36820" spans="11:11">
      <c r="K36820"/>
    </row>
    <row r="36821" spans="11:11">
      <c r="K36821"/>
    </row>
    <row r="36822" spans="11:11">
      <c r="K36822"/>
    </row>
    <row r="36823" spans="11:11">
      <c r="K36823"/>
    </row>
    <row r="36824" spans="11:11">
      <c r="K36824"/>
    </row>
    <row r="36825" spans="11:11">
      <c r="K36825"/>
    </row>
    <row r="36826" spans="11:11">
      <c r="K36826"/>
    </row>
    <row r="36827" spans="11:11">
      <c r="K36827"/>
    </row>
    <row r="36828" spans="11:11">
      <c r="K36828"/>
    </row>
    <row r="36829" spans="11:11">
      <c r="K36829"/>
    </row>
    <row r="36830" spans="11:11">
      <c r="K36830"/>
    </row>
    <row r="36831" spans="11:11">
      <c r="K36831"/>
    </row>
    <row r="36832" spans="11:11">
      <c r="K36832"/>
    </row>
    <row r="36833" spans="11:11">
      <c r="K36833"/>
    </row>
    <row r="36834" spans="11:11">
      <c r="K36834"/>
    </row>
    <row r="36835" spans="11:11">
      <c r="K36835"/>
    </row>
    <row r="36836" spans="11:11">
      <c r="K36836"/>
    </row>
    <row r="36837" spans="11:11">
      <c r="K36837"/>
    </row>
    <row r="36838" spans="11:11">
      <c r="K36838"/>
    </row>
    <row r="36839" spans="11:11">
      <c r="K36839"/>
    </row>
    <row r="36840" spans="11:11">
      <c r="K36840"/>
    </row>
    <row r="36841" spans="11:11">
      <c r="K36841"/>
    </row>
    <row r="36842" spans="11:11">
      <c r="K36842"/>
    </row>
    <row r="36843" spans="11:11">
      <c r="K36843"/>
    </row>
    <row r="36844" spans="11:11">
      <c r="K36844"/>
    </row>
    <row r="36845" spans="11:11">
      <c r="K36845"/>
    </row>
    <row r="36846" spans="11:11">
      <c r="K36846"/>
    </row>
    <row r="36847" spans="11:11">
      <c r="K36847"/>
    </row>
    <row r="36848" spans="11:11">
      <c r="K36848"/>
    </row>
    <row r="36849" spans="11:11">
      <c r="K36849"/>
    </row>
    <row r="36850" spans="11:11">
      <c r="K36850"/>
    </row>
    <row r="36851" spans="11:11">
      <c r="K36851"/>
    </row>
    <row r="36852" spans="11:11">
      <c r="K36852"/>
    </row>
    <row r="36853" spans="11:11">
      <c r="K36853"/>
    </row>
    <row r="36854" spans="11:11">
      <c r="K36854"/>
    </row>
    <row r="36855" spans="11:11">
      <c r="K36855"/>
    </row>
    <row r="36856" spans="11:11">
      <c r="K36856"/>
    </row>
    <row r="36857" spans="11:11">
      <c r="K36857"/>
    </row>
    <row r="36858" spans="11:11">
      <c r="K36858"/>
    </row>
    <row r="36859" spans="11:11">
      <c r="K36859"/>
    </row>
    <row r="36860" spans="11:11">
      <c r="K36860"/>
    </row>
    <row r="36861" spans="11:11">
      <c r="K36861"/>
    </row>
    <row r="36862" spans="11:11">
      <c r="K36862"/>
    </row>
    <row r="36863" spans="11:11">
      <c r="K36863"/>
    </row>
    <row r="36864" spans="11:11">
      <c r="K36864"/>
    </row>
    <row r="36865" spans="11:11">
      <c r="K36865"/>
    </row>
    <row r="36866" spans="11:11">
      <c r="K36866"/>
    </row>
    <row r="36867" spans="11:11">
      <c r="K36867"/>
    </row>
    <row r="36868" spans="11:11">
      <c r="K36868"/>
    </row>
    <row r="36869" spans="11:11">
      <c r="K36869"/>
    </row>
    <row r="36870" spans="11:11">
      <c r="K36870"/>
    </row>
    <row r="36871" spans="11:11">
      <c r="K36871"/>
    </row>
    <row r="36872" spans="11:11">
      <c r="K36872"/>
    </row>
    <row r="36873" spans="11:11">
      <c r="K36873"/>
    </row>
    <row r="36874" spans="11:11">
      <c r="K36874"/>
    </row>
    <row r="36875" spans="11:11">
      <c r="K36875"/>
    </row>
    <row r="36876" spans="11:11">
      <c r="K36876"/>
    </row>
    <row r="36877" spans="11:11">
      <c r="K36877"/>
    </row>
    <row r="36878" spans="11:11">
      <c r="K36878"/>
    </row>
    <row r="36879" spans="11:11">
      <c r="K36879"/>
    </row>
    <row r="36880" spans="11:11">
      <c r="K36880"/>
    </row>
    <row r="36881" spans="11:11">
      <c r="K36881"/>
    </row>
    <row r="36882" spans="11:11">
      <c r="K36882"/>
    </row>
    <row r="36883" spans="11:11">
      <c r="K36883"/>
    </row>
    <row r="36884" spans="11:11">
      <c r="K36884"/>
    </row>
    <row r="36885" spans="11:11">
      <c r="K36885"/>
    </row>
    <row r="36886" spans="11:11">
      <c r="K36886"/>
    </row>
    <row r="36887" spans="11:11">
      <c r="K36887"/>
    </row>
    <row r="36888" spans="11:11">
      <c r="K36888"/>
    </row>
    <row r="36889" spans="11:11">
      <c r="K36889"/>
    </row>
    <row r="36890" spans="11:11">
      <c r="K36890"/>
    </row>
    <row r="36891" spans="11:11">
      <c r="K36891"/>
    </row>
    <row r="36892" spans="11:11">
      <c r="K36892"/>
    </row>
    <row r="36893" spans="11:11">
      <c r="K36893"/>
    </row>
    <row r="36894" spans="11:11">
      <c r="K36894"/>
    </row>
    <row r="36895" spans="11:11">
      <c r="K36895"/>
    </row>
    <row r="36896" spans="11:11">
      <c r="K36896"/>
    </row>
    <row r="36897" spans="11:11">
      <c r="K36897"/>
    </row>
    <row r="36898" spans="11:11">
      <c r="K36898"/>
    </row>
    <row r="36899" spans="11:11">
      <c r="K36899"/>
    </row>
    <row r="36900" spans="11:11">
      <c r="K36900"/>
    </row>
    <row r="36901" spans="11:11">
      <c r="K36901"/>
    </row>
    <row r="36902" spans="11:11">
      <c r="K36902"/>
    </row>
    <row r="36903" spans="11:11">
      <c r="K36903"/>
    </row>
    <row r="36904" spans="11:11">
      <c r="K36904"/>
    </row>
    <row r="36905" spans="11:11">
      <c r="K36905"/>
    </row>
    <row r="36906" spans="11:11">
      <c r="K36906"/>
    </row>
    <row r="36907" spans="11:11">
      <c r="K36907"/>
    </row>
    <row r="36908" spans="11:11">
      <c r="K36908"/>
    </row>
    <row r="36909" spans="11:11">
      <c r="K36909"/>
    </row>
    <row r="36910" spans="11:11">
      <c r="K36910"/>
    </row>
    <row r="36911" spans="11:11">
      <c r="K36911"/>
    </row>
    <row r="36912" spans="11:11">
      <c r="K36912"/>
    </row>
    <row r="36913" spans="11:11">
      <c r="K36913"/>
    </row>
    <row r="36914" spans="11:11">
      <c r="K36914"/>
    </row>
    <row r="36915" spans="11:11">
      <c r="K36915"/>
    </row>
    <row r="36916" spans="11:11">
      <c r="K36916"/>
    </row>
    <row r="36917" spans="11:11">
      <c r="K36917"/>
    </row>
    <row r="36918" spans="11:11">
      <c r="K36918"/>
    </row>
    <row r="36919" spans="11:11">
      <c r="K36919"/>
    </row>
    <row r="36920" spans="11:11">
      <c r="K36920"/>
    </row>
    <row r="36921" spans="11:11">
      <c r="K36921"/>
    </row>
    <row r="36922" spans="11:11">
      <c r="K36922"/>
    </row>
    <row r="36923" spans="11:11">
      <c r="K36923"/>
    </row>
    <row r="36924" spans="11:11">
      <c r="K36924"/>
    </row>
    <row r="36925" spans="11:11">
      <c r="K36925"/>
    </row>
    <row r="36926" spans="11:11">
      <c r="K36926"/>
    </row>
    <row r="36927" spans="11:11">
      <c r="K36927"/>
    </row>
    <row r="36928" spans="11:11">
      <c r="K36928"/>
    </row>
    <row r="36929" spans="11:11">
      <c r="K36929"/>
    </row>
    <row r="36930" spans="11:11">
      <c r="K36930"/>
    </row>
    <row r="36931" spans="11:11">
      <c r="K36931"/>
    </row>
    <row r="36932" spans="11:11">
      <c r="K36932"/>
    </row>
    <row r="36933" spans="11:11">
      <c r="K36933"/>
    </row>
    <row r="36934" spans="11:11">
      <c r="K36934"/>
    </row>
    <row r="36935" spans="11:11">
      <c r="K36935"/>
    </row>
    <row r="36936" spans="11:11">
      <c r="K36936"/>
    </row>
    <row r="36937" spans="11:11">
      <c r="K36937"/>
    </row>
    <row r="36938" spans="11:11">
      <c r="K36938"/>
    </row>
    <row r="36939" spans="11:11">
      <c r="K36939"/>
    </row>
    <row r="36940" spans="11:11">
      <c r="K36940"/>
    </row>
    <row r="36941" spans="11:11">
      <c r="K36941"/>
    </row>
    <row r="36942" spans="11:11">
      <c r="K36942"/>
    </row>
    <row r="36943" spans="11:11">
      <c r="K36943"/>
    </row>
    <row r="36944" spans="11:11">
      <c r="K36944"/>
    </row>
    <row r="36945" spans="11:11">
      <c r="K36945"/>
    </row>
    <row r="36946" spans="11:11">
      <c r="K36946"/>
    </row>
    <row r="36947" spans="11:11">
      <c r="K36947"/>
    </row>
    <row r="36948" spans="11:11">
      <c r="K36948"/>
    </row>
    <row r="36949" spans="11:11">
      <c r="K36949"/>
    </row>
    <row r="36950" spans="11:11">
      <c r="K36950"/>
    </row>
    <row r="36951" spans="11:11">
      <c r="K36951"/>
    </row>
    <row r="36952" spans="11:11">
      <c r="K36952"/>
    </row>
    <row r="36953" spans="11:11">
      <c r="K36953"/>
    </row>
    <row r="36954" spans="11:11">
      <c r="K36954"/>
    </row>
    <row r="36955" spans="11:11">
      <c r="K36955"/>
    </row>
    <row r="36956" spans="11:11">
      <c r="K36956"/>
    </row>
    <row r="36957" spans="11:11">
      <c r="K36957"/>
    </row>
    <row r="36958" spans="11:11">
      <c r="K36958"/>
    </row>
    <row r="36959" spans="11:11">
      <c r="K36959"/>
    </row>
    <row r="36960" spans="11:11">
      <c r="K36960"/>
    </row>
    <row r="36961" spans="11:11">
      <c r="K36961"/>
    </row>
    <row r="36962" spans="11:11">
      <c r="K36962"/>
    </row>
    <row r="36963" spans="11:11">
      <c r="K36963"/>
    </row>
    <row r="36964" spans="11:11">
      <c r="K36964"/>
    </row>
    <row r="36965" spans="11:11">
      <c r="K36965"/>
    </row>
    <row r="36966" spans="11:11">
      <c r="K36966"/>
    </row>
    <row r="36967" spans="11:11">
      <c r="K36967"/>
    </row>
    <row r="36968" spans="11:11">
      <c r="K36968"/>
    </row>
    <row r="36969" spans="11:11">
      <c r="K36969"/>
    </row>
    <row r="36970" spans="11:11">
      <c r="K36970"/>
    </row>
    <row r="36971" spans="11:11">
      <c r="K36971"/>
    </row>
    <row r="36972" spans="11:11">
      <c r="K36972"/>
    </row>
    <row r="36973" spans="11:11">
      <c r="K36973"/>
    </row>
    <row r="36974" spans="11:11">
      <c r="K36974"/>
    </row>
    <row r="36975" spans="11:11">
      <c r="K36975"/>
    </row>
    <row r="36976" spans="11:11">
      <c r="K36976"/>
    </row>
    <row r="36977" spans="11:11">
      <c r="K36977"/>
    </row>
    <row r="36978" spans="11:11">
      <c r="K36978"/>
    </row>
    <row r="36979" spans="11:11">
      <c r="K36979"/>
    </row>
    <row r="36980" spans="11:11">
      <c r="K36980"/>
    </row>
    <row r="36981" spans="11:11">
      <c r="K36981"/>
    </row>
    <row r="36982" spans="11:11">
      <c r="K36982"/>
    </row>
    <row r="36983" spans="11:11">
      <c r="K36983"/>
    </row>
    <row r="36984" spans="11:11">
      <c r="K36984"/>
    </row>
    <row r="36985" spans="11:11">
      <c r="K36985"/>
    </row>
    <row r="36986" spans="11:11">
      <c r="K36986"/>
    </row>
    <row r="36987" spans="11:11">
      <c r="K36987"/>
    </row>
    <row r="36988" spans="11:11">
      <c r="K36988"/>
    </row>
    <row r="36989" spans="11:11">
      <c r="K36989"/>
    </row>
    <row r="36990" spans="11:11">
      <c r="K36990"/>
    </row>
    <row r="36991" spans="11:11">
      <c r="K36991"/>
    </row>
    <row r="36992" spans="11:11">
      <c r="K36992"/>
    </row>
    <row r="36993" spans="11:11">
      <c r="K36993"/>
    </row>
    <row r="36994" spans="11:11">
      <c r="K36994"/>
    </row>
    <row r="36995" spans="11:11">
      <c r="K36995"/>
    </row>
    <row r="36996" spans="11:11">
      <c r="K36996"/>
    </row>
    <row r="36997" spans="11:11">
      <c r="K36997"/>
    </row>
    <row r="36998" spans="11:11">
      <c r="K36998"/>
    </row>
    <row r="36999" spans="11:11">
      <c r="K36999"/>
    </row>
    <row r="37000" spans="11:11">
      <c r="K37000"/>
    </row>
    <row r="37001" spans="11:11">
      <c r="K37001"/>
    </row>
    <row r="37002" spans="11:11">
      <c r="K37002"/>
    </row>
    <row r="37003" spans="11:11">
      <c r="K37003"/>
    </row>
    <row r="37004" spans="11:11">
      <c r="K37004"/>
    </row>
    <row r="37005" spans="11:11">
      <c r="K37005"/>
    </row>
    <row r="37006" spans="11:11">
      <c r="K37006"/>
    </row>
    <row r="37007" spans="11:11">
      <c r="K37007"/>
    </row>
    <row r="37008" spans="11:11">
      <c r="K37008"/>
    </row>
    <row r="37009" spans="11:11">
      <c r="K37009"/>
    </row>
    <row r="37010" spans="11:11">
      <c r="K37010"/>
    </row>
    <row r="37011" spans="11:11">
      <c r="K37011"/>
    </row>
    <row r="37012" spans="11:11">
      <c r="K37012"/>
    </row>
    <row r="37013" spans="11:11">
      <c r="K37013"/>
    </row>
    <row r="37014" spans="11:11">
      <c r="K37014"/>
    </row>
    <row r="37015" spans="11:11">
      <c r="K37015"/>
    </row>
    <row r="37016" spans="11:11">
      <c r="K37016"/>
    </row>
    <row r="37017" spans="11:11">
      <c r="K37017"/>
    </row>
    <row r="37018" spans="11:11">
      <c r="K37018"/>
    </row>
    <row r="37019" spans="11:11">
      <c r="K37019"/>
    </row>
    <row r="37020" spans="11:11">
      <c r="K37020"/>
    </row>
    <row r="37021" spans="11:11">
      <c r="K37021"/>
    </row>
    <row r="37022" spans="11:11">
      <c r="K37022"/>
    </row>
    <row r="37023" spans="11:11">
      <c r="K37023"/>
    </row>
    <row r="37024" spans="11:11">
      <c r="K37024"/>
    </row>
    <row r="37025" spans="11:11">
      <c r="K37025"/>
    </row>
    <row r="37026" spans="11:11">
      <c r="K37026"/>
    </row>
    <row r="37027" spans="11:11">
      <c r="K37027"/>
    </row>
    <row r="37028" spans="11:11">
      <c r="K37028"/>
    </row>
    <row r="37029" spans="11:11">
      <c r="K37029"/>
    </row>
    <row r="37030" spans="11:11">
      <c r="K37030"/>
    </row>
    <row r="37031" spans="11:11">
      <c r="K37031"/>
    </row>
    <row r="37032" spans="11:11">
      <c r="K37032"/>
    </row>
    <row r="37033" spans="11:11">
      <c r="K37033"/>
    </row>
    <row r="37034" spans="11:11">
      <c r="K37034"/>
    </row>
    <row r="37035" spans="11:11">
      <c r="K37035"/>
    </row>
    <row r="37036" spans="11:11">
      <c r="K37036"/>
    </row>
    <row r="37037" spans="11:11">
      <c r="K37037"/>
    </row>
    <row r="37038" spans="11:11">
      <c r="K37038"/>
    </row>
    <row r="37039" spans="11:11">
      <c r="K37039"/>
    </row>
    <row r="37040" spans="11:11">
      <c r="K37040"/>
    </row>
    <row r="37041" spans="11:11">
      <c r="K37041"/>
    </row>
    <row r="37042" spans="11:11">
      <c r="K37042"/>
    </row>
    <row r="37043" spans="11:11">
      <c r="K37043"/>
    </row>
    <row r="37044" spans="11:11">
      <c r="K37044"/>
    </row>
    <row r="37045" spans="11:11">
      <c r="K37045"/>
    </row>
    <row r="37046" spans="11:11">
      <c r="K37046"/>
    </row>
    <row r="37047" spans="11:11">
      <c r="K37047"/>
    </row>
    <row r="37048" spans="11:11">
      <c r="K37048"/>
    </row>
    <row r="37049" spans="11:11">
      <c r="K37049"/>
    </row>
    <row r="37050" spans="11:11">
      <c r="K37050"/>
    </row>
    <row r="37051" spans="11:11">
      <c r="K37051"/>
    </row>
    <row r="37052" spans="11:11">
      <c r="K37052"/>
    </row>
    <row r="37053" spans="11:11">
      <c r="K37053"/>
    </row>
    <row r="37054" spans="11:11">
      <c r="K37054"/>
    </row>
    <row r="37055" spans="11:11">
      <c r="K37055"/>
    </row>
    <row r="37056" spans="11:11">
      <c r="K37056"/>
    </row>
    <row r="37057" spans="11:11">
      <c r="K37057"/>
    </row>
    <row r="37058" spans="11:11">
      <c r="K37058"/>
    </row>
    <row r="37059" spans="11:11">
      <c r="K37059"/>
    </row>
    <row r="37060" spans="11:11">
      <c r="K37060"/>
    </row>
    <row r="37061" spans="11:11">
      <c r="K37061"/>
    </row>
    <row r="37062" spans="11:11">
      <c r="K37062"/>
    </row>
    <row r="37063" spans="11:11">
      <c r="K37063"/>
    </row>
    <row r="37064" spans="11:11">
      <c r="K37064"/>
    </row>
    <row r="37065" spans="11:11">
      <c r="K37065"/>
    </row>
    <row r="37066" spans="11:11">
      <c r="K37066"/>
    </row>
    <row r="37067" spans="11:11">
      <c r="K37067"/>
    </row>
    <row r="37068" spans="11:11">
      <c r="K37068"/>
    </row>
    <row r="37069" spans="11:11">
      <c r="K37069"/>
    </row>
    <row r="37070" spans="11:11">
      <c r="K37070"/>
    </row>
    <row r="37071" spans="11:11">
      <c r="K37071"/>
    </row>
    <row r="37072" spans="11:11">
      <c r="K37072"/>
    </row>
    <row r="37073" spans="11:11">
      <c r="K37073"/>
    </row>
    <row r="37074" spans="11:11">
      <c r="K37074"/>
    </row>
    <row r="37075" spans="11:11">
      <c r="K37075"/>
    </row>
    <row r="37076" spans="11:11">
      <c r="K37076"/>
    </row>
    <row r="37077" spans="11:11">
      <c r="K37077"/>
    </row>
    <row r="37078" spans="11:11">
      <c r="K37078"/>
    </row>
    <row r="37079" spans="11:11">
      <c r="K37079"/>
    </row>
    <row r="37080" spans="11:11">
      <c r="K37080"/>
    </row>
    <row r="37081" spans="11:11">
      <c r="K37081"/>
    </row>
    <row r="37082" spans="11:11">
      <c r="K37082"/>
    </row>
    <row r="37083" spans="11:11">
      <c r="K37083"/>
    </row>
    <row r="37084" spans="11:11">
      <c r="K37084"/>
    </row>
    <row r="37085" spans="11:11">
      <c r="K37085"/>
    </row>
    <row r="37086" spans="11:11">
      <c r="K37086"/>
    </row>
    <row r="37087" spans="11:11">
      <c r="K37087"/>
    </row>
    <row r="37088" spans="11:11">
      <c r="K37088"/>
    </row>
    <row r="37089" spans="11:11">
      <c r="K37089"/>
    </row>
    <row r="37090" spans="11:11">
      <c r="K37090"/>
    </row>
    <row r="37091" spans="11:11">
      <c r="K37091"/>
    </row>
    <row r="37092" spans="11:11">
      <c r="K37092"/>
    </row>
    <row r="37093" spans="11:11">
      <c r="K37093"/>
    </row>
    <row r="37094" spans="11:11">
      <c r="K37094"/>
    </row>
    <row r="37095" spans="11:11">
      <c r="K37095"/>
    </row>
    <row r="37096" spans="11:11">
      <c r="K37096"/>
    </row>
    <row r="37097" spans="11:11">
      <c r="K37097"/>
    </row>
    <row r="37098" spans="11:11">
      <c r="K37098"/>
    </row>
    <row r="37099" spans="11:11">
      <c r="K37099"/>
    </row>
    <row r="37100" spans="11:11">
      <c r="K37100"/>
    </row>
    <row r="37101" spans="11:11">
      <c r="K37101"/>
    </row>
    <row r="37102" spans="11:11">
      <c r="K37102"/>
    </row>
    <row r="37103" spans="11:11">
      <c r="K37103"/>
    </row>
    <row r="37104" spans="11:11">
      <c r="K37104"/>
    </row>
    <row r="37105" spans="11:11">
      <c r="K37105"/>
    </row>
    <row r="37106" spans="11:11">
      <c r="K37106"/>
    </row>
    <row r="37107" spans="11:11">
      <c r="K37107"/>
    </row>
    <row r="37108" spans="11:11">
      <c r="K37108"/>
    </row>
    <row r="37109" spans="11:11">
      <c r="K37109"/>
    </row>
    <row r="37110" spans="11:11">
      <c r="K37110"/>
    </row>
    <row r="37111" spans="11:11">
      <c r="K37111"/>
    </row>
    <row r="37112" spans="11:11">
      <c r="K37112"/>
    </row>
    <row r="37113" spans="11:11">
      <c r="K37113"/>
    </row>
    <row r="37114" spans="11:11">
      <c r="K37114"/>
    </row>
    <row r="37115" spans="11:11">
      <c r="K37115"/>
    </row>
    <row r="37116" spans="11:11">
      <c r="K37116"/>
    </row>
    <row r="37117" spans="11:11">
      <c r="K37117"/>
    </row>
    <row r="37118" spans="11:11">
      <c r="K37118"/>
    </row>
    <row r="37119" spans="11:11">
      <c r="K37119"/>
    </row>
    <row r="37120" spans="11:11">
      <c r="K37120"/>
    </row>
    <row r="37121" spans="11:11">
      <c r="K37121"/>
    </row>
    <row r="37122" spans="11:11">
      <c r="K37122"/>
    </row>
    <row r="37123" spans="11:11">
      <c r="K37123"/>
    </row>
    <row r="37124" spans="11:11">
      <c r="K37124"/>
    </row>
    <row r="37125" spans="11:11">
      <c r="K37125"/>
    </row>
    <row r="37126" spans="11:11">
      <c r="K37126"/>
    </row>
    <row r="37127" spans="11:11">
      <c r="K37127"/>
    </row>
    <row r="37128" spans="11:11">
      <c r="K37128"/>
    </row>
    <row r="37129" spans="11:11">
      <c r="K37129"/>
    </row>
    <row r="37130" spans="11:11">
      <c r="K37130"/>
    </row>
    <row r="37131" spans="11:11">
      <c r="K37131"/>
    </row>
    <row r="37132" spans="11:11">
      <c r="K37132"/>
    </row>
    <row r="37133" spans="11:11">
      <c r="K37133"/>
    </row>
    <row r="37134" spans="11:11">
      <c r="K37134"/>
    </row>
    <row r="37135" spans="11:11">
      <c r="K37135"/>
    </row>
    <row r="37136" spans="11:11">
      <c r="K37136"/>
    </row>
    <row r="37137" spans="11:11">
      <c r="K37137"/>
    </row>
    <row r="37138" spans="11:11">
      <c r="K37138"/>
    </row>
    <row r="37139" spans="11:11">
      <c r="K37139"/>
    </row>
    <row r="37140" spans="11:11">
      <c r="K37140"/>
    </row>
    <row r="37141" spans="11:11">
      <c r="K37141"/>
    </row>
    <row r="37142" spans="11:11">
      <c r="K37142"/>
    </row>
    <row r="37143" spans="11:11">
      <c r="K37143"/>
    </row>
    <row r="37144" spans="11:11">
      <c r="K37144"/>
    </row>
    <row r="37145" spans="11:11">
      <c r="K37145"/>
    </row>
    <row r="37146" spans="11:11">
      <c r="K37146"/>
    </row>
    <row r="37147" spans="11:11">
      <c r="K37147"/>
    </row>
    <row r="37148" spans="11:11">
      <c r="K37148"/>
    </row>
    <row r="37149" spans="11:11">
      <c r="K37149"/>
    </row>
    <row r="37150" spans="11:11">
      <c r="K37150"/>
    </row>
    <row r="37151" spans="11:11">
      <c r="K37151"/>
    </row>
    <row r="37152" spans="11:11">
      <c r="K37152"/>
    </row>
    <row r="37153" spans="11:11">
      <c r="K37153"/>
    </row>
    <row r="37154" spans="11:11">
      <c r="K37154"/>
    </row>
    <row r="37155" spans="11:11">
      <c r="K37155"/>
    </row>
    <row r="37156" spans="11:11">
      <c r="K37156"/>
    </row>
    <row r="37157" spans="11:11">
      <c r="K37157"/>
    </row>
    <row r="37158" spans="11:11">
      <c r="K37158"/>
    </row>
    <row r="37159" spans="11:11">
      <c r="K37159"/>
    </row>
    <row r="37160" spans="11:11">
      <c r="K37160"/>
    </row>
    <row r="37161" spans="11:11">
      <c r="K37161"/>
    </row>
    <row r="37162" spans="11:11">
      <c r="K37162"/>
    </row>
    <row r="37163" spans="11:11">
      <c r="K37163"/>
    </row>
    <row r="37164" spans="11:11">
      <c r="K37164"/>
    </row>
    <row r="37165" spans="11:11">
      <c r="K37165"/>
    </row>
    <row r="37166" spans="11:11">
      <c r="K37166"/>
    </row>
    <row r="37167" spans="11:11">
      <c r="K37167"/>
    </row>
    <row r="37168" spans="11:11">
      <c r="K37168"/>
    </row>
    <row r="37169" spans="11:11">
      <c r="K37169"/>
    </row>
    <row r="37170" spans="11:11">
      <c r="K37170"/>
    </row>
    <row r="37171" spans="11:11">
      <c r="K37171"/>
    </row>
    <row r="37172" spans="11:11">
      <c r="K37172"/>
    </row>
    <row r="37173" spans="11:11">
      <c r="K37173"/>
    </row>
    <row r="37174" spans="11:11">
      <c r="K37174"/>
    </row>
    <row r="37175" spans="11:11">
      <c r="K37175"/>
    </row>
    <row r="37176" spans="11:11">
      <c r="K37176"/>
    </row>
    <row r="37177" spans="11:11">
      <c r="K37177"/>
    </row>
    <row r="37178" spans="11:11">
      <c r="K37178"/>
    </row>
    <row r="37179" spans="11:11">
      <c r="K37179"/>
    </row>
    <row r="37180" spans="11:11">
      <c r="K37180"/>
    </row>
    <row r="37181" spans="11:11">
      <c r="K37181"/>
    </row>
    <row r="37182" spans="11:11">
      <c r="K37182"/>
    </row>
    <row r="37183" spans="11:11">
      <c r="K37183"/>
    </row>
    <row r="37184" spans="11:11">
      <c r="K37184"/>
    </row>
    <row r="37185" spans="11:11">
      <c r="K37185"/>
    </row>
    <row r="37186" spans="11:11">
      <c r="K37186"/>
    </row>
    <row r="37187" spans="11:11">
      <c r="K37187"/>
    </row>
    <row r="37188" spans="11:11">
      <c r="K37188"/>
    </row>
    <row r="37189" spans="11:11">
      <c r="K37189"/>
    </row>
    <row r="37190" spans="11:11">
      <c r="K37190"/>
    </row>
    <row r="37191" spans="11:11">
      <c r="K37191"/>
    </row>
    <row r="37192" spans="11:11">
      <c r="K37192"/>
    </row>
    <row r="37193" spans="11:11">
      <c r="K37193"/>
    </row>
    <row r="37194" spans="11:11">
      <c r="K37194"/>
    </row>
    <row r="37195" spans="11:11">
      <c r="K37195"/>
    </row>
    <row r="37196" spans="11:11">
      <c r="K37196"/>
    </row>
    <row r="37197" spans="11:11">
      <c r="K37197"/>
    </row>
    <row r="37198" spans="11:11">
      <c r="K37198"/>
    </row>
    <row r="37199" spans="11:11">
      <c r="K37199"/>
    </row>
    <row r="37200" spans="11:11">
      <c r="K37200"/>
    </row>
    <row r="37201" spans="11:11">
      <c r="K37201"/>
    </row>
    <row r="37202" spans="11:11">
      <c r="K37202"/>
    </row>
    <row r="37203" spans="11:11">
      <c r="K37203"/>
    </row>
    <row r="37204" spans="11:11">
      <c r="K37204"/>
    </row>
    <row r="37205" spans="11:11">
      <c r="K37205"/>
    </row>
    <row r="37206" spans="11:11">
      <c r="K37206"/>
    </row>
    <row r="37207" spans="11:11">
      <c r="K37207"/>
    </row>
    <row r="37208" spans="11:11">
      <c r="K37208"/>
    </row>
    <row r="37209" spans="11:11">
      <c r="K37209"/>
    </row>
    <row r="37210" spans="11:11">
      <c r="K37210"/>
    </row>
    <row r="37211" spans="11:11">
      <c r="K37211"/>
    </row>
    <row r="37212" spans="11:11">
      <c r="K37212"/>
    </row>
    <row r="37213" spans="11:11">
      <c r="K37213"/>
    </row>
    <row r="37214" spans="11:11">
      <c r="K37214"/>
    </row>
    <row r="37215" spans="11:11">
      <c r="K37215"/>
    </row>
    <row r="37216" spans="11:11">
      <c r="K37216"/>
    </row>
    <row r="37217" spans="11:11">
      <c r="K37217"/>
    </row>
    <row r="37218" spans="11:11">
      <c r="K37218"/>
    </row>
    <row r="37219" spans="11:11">
      <c r="K37219"/>
    </row>
    <row r="37220" spans="11:11">
      <c r="K37220"/>
    </row>
    <row r="37221" spans="11:11">
      <c r="K37221"/>
    </row>
    <row r="37222" spans="11:11">
      <c r="K37222"/>
    </row>
    <row r="37223" spans="11:11">
      <c r="K37223"/>
    </row>
    <row r="37224" spans="11:11">
      <c r="K37224"/>
    </row>
    <row r="37225" spans="11:11">
      <c r="K37225"/>
    </row>
    <row r="37226" spans="11:11">
      <c r="K37226"/>
    </row>
    <row r="37227" spans="11:11">
      <c r="K37227"/>
    </row>
    <row r="37228" spans="11:11">
      <c r="K37228"/>
    </row>
    <row r="37229" spans="11:11">
      <c r="K37229"/>
    </row>
    <row r="37230" spans="11:11">
      <c r="K37230"/>
    </row>
    <row r="37231" spans="11:11">
      <c r="K37231"/>
    </row>
    <row r="37232" spans="11:11">
      <c r="K37232"/>
    </row>
    <row r="37233" spans="11:11">
      <c r="K37233"/>
    </row>
    <row r="37234" spans="11:11">
      <c r="K37234"/>
    </row>
    <row r="37235" spans="11:11">
      <c r="K37235"/>
    </row>
    <row r="37236" spans="11:11">
      <c r="K37236"/>
    </row>
    <row r="37237" spans="11:11">
      <c r="K37237"/>
    </row>
    <row r="37238" spans="11:11">
      <c r="K37238"/>
    </row>
    <row r="37239" spans="11:11">
      <c r="K37239"/>
    </row>
    <row r="37240" spans="11:11">
      <c r="K37240"/>
    </row>
    <row r="37241" spans="11:11">
      <c r="K37241"/>
    </row>
    <row r="37242" spans="11:11">
      <c r="K37242"/>
    </row>
    <row r="37243" spans="11:11">
      <c r="K37243"/>
    </row>
    <row r="37244" spans="11:11">
      <c r="K37244"/>
    </row>
    <row r="37245" spans="11:11">
      <c r="K37245"/>
    </row>
    <row r="37246" spans="11:11">
      <c r="K37246"/>
    </row>
    <row r="37247" spans="11:11">
      <c r="K37247"/>
    </row>
    <row r="37248" spans="11:11">
      <c r="K37248"/>
    </row>
    <row r="37249" spans="11:11">
      <c r="K37249"/>
    </row>
    <row r="37250" spans="11:11">
      <c r="K37250"/>
    </row>
    <row r="37251" spans="11:11">
      <c r="K37251"/>
    </row>
    <row r="37252" spans="11:11">
      <c r="K37252"/>
    </row>
    <row r="37253" spans="11:11">
      <c r="K37253"/>
    </row>
    <row r="37254" spans="11:11">
      <c r="K37254"/>
    </row>
    <row r="37255" spans="11:11">
      <c r="K37255"/>
    </row>
    <row r="37256" spans="11:11">
      <c r="K37256"/>
    </row>
    <row r="37257" spans="11:11">
      <c r="K37257"/>
    </row>
    <row r="37258" spans="11:11">
      <c r="K37258"/>
    </row>
    <row r="37259" spans="11:11">
      <c r="K37259"/>
    </row>
    <row r="37260" spans="11:11">
      <c r="K37260"/>
    </row>
    <row r="37261" spans="11:11">
      <c r="K37261"/>
    </row>
    <row r="37262" spans="11:11">
      <c r="K37262"/>
    </row>
    <row r="37263" spans="11:11">
      <c r="K37263"/>
    </row>
    <row r="37264" spans="11:11">
      <c r="K37264"/>
    </row>
    <row r="37265" spans="11:11">
      <c r="K37265"/>
    </row>
    <row r="37266" spans="11:11">
      <c r="K37266"/>
    </row>
    <row r="37267" spans="11:11">
      <c r="K37267"/>
    </row>
    <row r="37268" spans="11:11">
      <c r="K37268"/>
    </row>
    <row r="37269" spans="11:11">
      <c r="K37269"/>
    </row>
    <row r="37270" spans="11:11">
      <c r="K37270"/>
    </row>
    <row r="37271" spans="11:11">
      <c r="K37271"/>
    </row>
    <row r="37272" spans="11:11">
      <c r="K37272"/>
    </row>
    <row r="37273" spans="11:11">
      <c r="K37273"/>
    </row>
    <row r="37274" spans="11:11">
      <c r="K37274"/>
    </row>
    <row r="37275" spans="11:11">
      <c r="K37275"/>
    </row>
    <row r="37276" spans="11:11">
      <c r="K37276"/>
    </row>
    <row r="37277" spans="11:11">
      <c r="K37277"/>
    </row>
    <row r="37278" spans="11:11">
      <c r="K37278"/>
    </row>
    <row r="37279" spans="11:11">
      <c r="K37279"/>
    </row>
    <row r="37280" spans="11:11">
      <c r="K37280"/>
    </row>
    <row r="37281" spans="11:11">
      <c r="K37281"/>
    </row>
    <row r="37282" spans="11:11">
      <c r="K37282"/>
    </row>
    <row r="37283" spans="11:11">
      <c r="K37283"/>
    </row>
    <row r="37284" spans="11:11">
      <c r="K37284"/>
    </row>
    <row r="37285" spans="11:11">
      <c r="K37285"/>
    </row>
    <row r="37286" spans="11:11">
      <c r="K37286"/>
    </row>
    <row r="37287" spans="11:11">
      <c r="K37287"/>
    </row>
    <row r="37288" spans="11:11">
      <c r="K37288"/>
    </row>
    <row r="37289" spans="11:11">
      <c r="K37289"/>
    </row>
    <row r="37290" spans="11:11">
      <c r="K37290"/>
    </row>
    <row r="37291" spans="11:11">
      <c r="K37291"/>
    </row>
    <row r="37292" spans="11:11">
      <c r="K37292"/>
    </row>
    <row r="37293" spans="11:11">
      <c r="K37293"/>
    </row>
    <row r="37294" spans="11:11">
      <c r="K37294"/>
    </row>
    <row r="37295" spans="11:11">
      <c r="K37295"/>
    </row>
    <row r="37296" spans="11:11">
      <c r="K37296"/>
    </row>
    <row r="37297" spans="11:11">
      <c r="K37297"/>
    </row>
    <row r="37298" spans="11:11">
      <c r="K37298"/>
    </row>
    <row r="37299" spans="11:11">
      <c r="K37299"/>
    </row>
    <row r="37300" spans="11:11">
      <c r="K37300"/>
    </row>
    <row r="37301" spans="11:11">
      <c r="K37301"/>
    </row>
    <row r="37302" spans="11:11">
      <c r="K37302"/>
    </row>
    <row r="37303" spans="11:11">
      <c r="K37303"/>
    </row>
    <row r="37304" spans="11:11">
      <c r="K37304"/>
    </row>
    <row r="37305" spans="11:11">
      <c r="K37305"/>
    </row>
    <row r="37306" spans="11:11">
      <c r="K37306"/>
    </row>
    <row r="37307" spans="11:11">
      <c r="K37307"/>
    </row>
    <row r="37308" spans="11:11">
      <c r="K37308"/>
    </row>
    <row r="37309" spans="11:11">
      <c r="K37309"/>
    </row>
    <row r="37310" spans="11:11">
      <c r="K37310"/>
    </row>
    <row r="37311" spans="11:11">
      <c r="K37311"/>
    </row>
    <row r="37312" spans="11:11">
      <c r="K37312"/>
    </row>
    <row r="37313" spans="11:11">
      <c r="K37313"/>
    </row>
    <row r="37314" spans="11:11">
      <c r="K37314"/>
    </row>
    <row r="37315" spans="11:11">
      <c r="K37315"/>
    </row>
    <row r="37316" spans="11:11">
      <c r="K37316"/>
    </row>
    <row r="37317" spans="11:11">
      <c r="K37317"/>
    </row>
    <row r="37318" spans="11:11">
      <c r="K37318"/>
    </row>
    <row r="37319" spans="11:11">
      <c r="K37319"/>
    </row>
    <row r="37320" spans="11:11">
      <c r="K37320"/>
    </row>
    <row r="37321" spans="11:11">
      <c r="K37321"/>
    </row>
    <row r="37322" spans="11:11">
      <c r="K37322"/>
    </row>
    <row r="37323" spans="11:11">
      <c r="K37323"/>
    </row>
    <row r="37324" spans="11:11">
      <c r="K37324"/>
    </row>
    <row r="37325" spans="11:11">
      <c r="K37325"/>
    </row>
    <row r="37326" spans="11:11">
      <c r="K37326"/>
    </row>
    <row r="37327" spans="11:11">
      <c r="K37327"/>
    </row>
    <row r="37328" spans="11:11">
      <c r="K37328"/>
    </row>
    <row r="37329" spans="11:11">
      <c r="K37329"/>
    </row>
    <row r="37330" spans="11:11">
      <c r="K37330"/>
    </row>
    <row r="37331" spans="11:11">
      <c r="K37331"/>
    </row>
    <row r="37332" spans="11:11">
      <c r="K37332"/>
    </row>
    <row r="37333" spans="11:11">
      <c r="K37333"/>
    </row>
    <row r="37334" spans="11:11">
      <c r="K37334"/>
    </row>
    <row r="37335" spans="11:11">
      <c r="K37335"/>
    </row>
    <row r="37336" spans="11:11">
      <c r="K37336"/>
    </row>
    <row r="37337" spans="11:11">
      <c r="K37337"/>
    </row>
    <row r="37338" spans="11:11">
      <c r="K37338"/>
    </row>
    <row r="37339" spans="11:11">
      <c r="K37339"/>
    </row>
    <row r="37340" spans="11:11">
      <c r="K37340"/>
    </row>
    <row r="37341" spans="11:11">
      <c r="K37341"/>
    </row>
    <row r="37342" spans="11:11">
      <c r="K37342"/>
    </row>
    <row r="37343" spans="11:11">
      <c r="K37343"/>
    </row>
    <row r="37344" spans="11:11">
      <c r="K37344"/>
    </row>
    <row r="37345" spans="11:11">
      <c r="K37345"/>
    </row>
    <row r="37346" spans="11:11">
      <c r="K37346"/>
    </row>
    <row r="37347" spans="11:11">
      <c r="K37347"/>
    </row>
    <row r="37348" spans="11:11">
      <c r="K37348"/>
    </row>
    <row r="37349" spans="11:11">
      <c r="K37349"/>
    </row>
    <row r="37350" spans="11:11">
      <c r="K37350"/>
    </row>
    <row r="37351" spans="11:11">
      <c r="K37351"/>
    </row>
    <row r="37352" spans="11:11">
      <c r="K37352"/>
    </row>
    <row r="37353" spans="11:11">
      <c r="K37353"/>
    </row>
    <row r="37354" spans="11:11">
      <c r="K37354"/>
    </row>
    <row r="37355" spans="11:11">
      <c r="K37355"/>
    </row>
    <row r="37356" spans="11:11">
      <c r="K37356"/>
    </row>
    <row r="37357" spans="11:11">
      <c r="K37357"/>
    </row>
    <row r="37358" spans="11:11">
      <c r="K37358"/>
    </row>
    <row r="37359" spans="11:11">
      <c r="K37359"/>
    </row>
    <row r="37360" spans="11:11">
      <c r="K37360"/>
    </row>
    <row r="37361" spans="11:11">
      <c r="K37361"/>
    </row>
    <row r="37362" spans="11:11">
      <c r="K37362"/>
    </row>
    <row r="37363" spans="11:11">
      <c r="K37363"/>
    </row>
    <row r="37364" spans="11:11">
      <c r="K37364"/>
    </row>
    <row r="37365" spans="11:11">
      <c r="K37365"/>
    </row>
    <row r="37366" spans="11:11">
      <c r="K37366"/>
    </row>
    <row r="37367" spans="11:11">
      <c r="K37367"/>
    </row>
    <row r="37368" spans="11:11">
      <c r="K37368"/>
    </row>
    <row r="37369" spans="11:11">
      <c r="K37369"/>
    </row>
    <row r="37370" spans="11:11">
      <c r="K37370"/>
    </row>
    <row r="37371" spans="11:11">
      <c r="K37371"/>
    </row>
    <row r="37372" spans="11:11">
      <c r="K37372"/>
    </row>
    <row r="37373" spans="11:11">
      <c r="K37373"/>
    </row>
    <row r="37374" spans="11:11">
      <c r="K37374"/>
    </row>
    <row r="37375" spans="11:11">
      <c r="K37375"/>
    </row>
    <row r="37376" spans="11:11">
      <c r="K37376"/>
    </row>
    <row r="37377" spans="11:11">
      <c r="K37377"/>
    </row>
    <row r="37378" spans="11:11">
      <c r="K37378"/>
    </row>
    <row r="37379" spans="11:11">
      <c r="K37379"/>
    </row>
    <row r="37380" spans="11:11">
      <c r="K37380"/>
    </row>
    <row r="37381" spans="11:11">
      <c r="K37381"/>
    </row>
    <row r="37382" spans="11:11">
      <c r="K37382"/>
    </row>
    <row r="37383" spans="11:11">
      <c r="K37383"/>
    </row>
    <row r="37384" spans="11:11">
      <c r="K37384"/>
    </row>
    <row r="37385" spans="11:11">
      <c r="K37385"/>
    </row>
    <row r="37386" spans="11:11">
      <c r="K37386"/>
    </row>
    <row r="37387" spans="11:11">
      <c r="K37387"/>
    </row>
    <row r="37388" spans="11:11">
      <c r="K37388"/>
    </row>
    <row r="37389" spans="11:11">
      <c r="K37389"/>
    </row>
    <row r="37390" spans="11:11">
      <c r="K37390"/>
    </row>
    <row r="37391" spans="11:11">
      <c r="K37391"/>
    </row>
    <row r="37392" spans="11:11">
      <c r="K37392"/>
    </row>
    <row r="37393" spans="11:11">
      <c r="K37393"/>
    </row>
    <row r="37394" spans="11:11">
      <c r="K37394"/>
    </row>
    <row r="37395" spans="11:11">
      <c r="K37395"/>
    </row>
    <row r="37396" spans="11:11">
      <c r="K37396"/>
    </row>
    <row r="37397" spans="11:11">
      <c r="K37397"/>
    </row>
    <row r="37398" spans="11:11">
      <c r="K37398"/>
    </row>
    <row r="37399" spans="11:11">
      <c r="K37399"/>
    </row>
    <row r="37400" spans="11:11">
      <c r="K37400"/>
    </row>
    <row r="37401" spans="11:11">
      <c r="K37401"/>
    </row>
    <row r="37402" spans="11:11">
      <c r="K37402"/>
    </row>
    <row r="37403" spans="11:11">
      <c r="K37403"/>
    </row>
    <row r="37404" spans="11:11">
      <c r="K37404"/>
    </row>
    <row r="37405" spans="11:11">
      <c r="K37405"/>
    </row>
    <row r="37406" spans="11:11">
      <c r="K37406"/>
    </row>
    <row r="37407" spans="11:11">
      <c r="K37407"/>
    </row>
    <row r="37408" spans="11:11">
      <c r="K37408"/>
    </row>
    <row r="37409" spans="11:11">
      <c r="K37409"/>
    </row>
    <row r="37410" spans="11:11">
      <c r="K37410"/>
    </row>
    <row r="37411" spans="11:11">
      <c r="K37411"/>
    </row>
    <row r="37412" spans="11:11">
      <c r="K37412"/>
    </row>
    <row r="37413" spans="11:11">
      <c r="K37413"/>
    </row>
    <row r="37414" spans="11:11">
      <c r="K37414"/>
    </row>
    <row r="37415" spans="11:11">
      <c r="K37415"/>
    </row>
    <row r="37416" spans="11:11">
      <c r="K37416"/>
    </row>
    <row r="37417" spans="11:11">
      <c r="K37417"/>
    </row>
    <row r="37418" spans="11:11">
      <c r="K37418"/>
    </row>
    <row r="37419" spans="11:11">
      <c r="K37419"/>
    </row>
    <row r="37420" spans="11:11">
      <c r="K37420"/>
    </row>
    <row r="37421" spans="11:11">
      <c r="K37421"/>
    </row>
    <row r="37422" spans="11:11">
      <c r="K37422"/>
    </row>
    <row r="37423" spans="11:11">
      <c r="K37423"/>
    </row>
    <row r="37424" spans="11:11">
      <c r="K37424"/>
    </row>
    <row r="37425" spans="11:11">
      <c r="K37425"/>
    </row>
    <row r="37426" spans="11:11">
      <c r="K37426"/>
    </row>
    <row r="37427" spans="11:11">
      <c r="K37427"/>
    </row>
    <row r="37428" spans="11:11">
      <c r="K37428"/>
    </row>
    <row r="37429" spans="11:11">
      <c r="K37429"/>
    </row>
    <row r="37430" spans="11:11">
      <c r="K37430"/>
    </row>
    <row r="37431" spans="11:11">
      <c r="K37431"/>
    </row>
    <row r="37432" spans="11:11">
      <c r="K37432"/>
    </row>
    <row r="37433" spans="11:11">
      <c r="K37433"/>
    </row>
    <row r="37434" spans="11:11">
      <c r="K37434"/>
    </row>
    <row r="37435" spans="11:11">
      <c r="K37435"/>
    </row>
    <row r="37436" spans="11:11">
      <c r="K37436"/>
    </row>
    <row r="37437" spans="11:11">
      <c r="K37437"/>
    </row>
    <row r="37438" spans="11:11">
      <c r="K37438"/>
    </row>
    <row r="37439" spans="11:11">
      <c r="K37439"/>
    </row>
    <row r="37440" spans="11:11">
      <c r="K37440"/>
    </row>
    <row r="37441" spans="11:11">
      <c r="K37441"/>
    </row>
    <row r="37442" spans="11:11">
      <c r="K37442"/>
    </row>
    <row r="37443" spans="11:11">
      <c r="K37443"/>
    </row>
    <row r="37444" spans="11:11">
      <c r="K37444"/>
    </row>
    <row r="37445" spans="11:11">
      <c r="K37445"/>
    </row>
    <row r="37446" spans="11:11">
      <c r="K37446"/>
    </row>
    <row r="37447" spans="11:11">
      <c r="K37447"/>
    </row>
    <row r="37448" spans="11:11">
      <c r="K37448"/>
    </row>
    <row r="37449" spans="11:11">
      <c r="K37449"/>
    </row>
    <row r="37450" spans="11:11">
      <c r="K37450"/>
    </row>
    <row r="37451" spans="11:11">
      <c r="K37451"/>
    </row>
    <row r="37452" spans="11:11">
      <c r="K37452"/>
    </row>
    <row r="37453" spans="11:11">
      <c r="K37453"/>
    </row>
    <row r="37454" spans="11:11">
      <c r="K37454"/>
    </row>
    <row r="37455" spans="11:11">
      <c r="K37455"/>
    </row>
    <row r="37456" spans="11:11">
      <c r="K37456"/>
    </row>
    <row r="37457" spans="11:11">
      <c r="K37457"/>
    </row>
    <row r="37458" spans="11:11">
      <c r="K37458"/>
    </row>
    <row r="37459" spans="11:11">
      <c r="K37459"/>
    </row>
    <row r="37460" spans="11:11">
      <c r="K37460"/>
    </row>
    <row r="37461" spans="11:11">
      <c r="K37461"/>
    </row>
    <row r="37462" spans="11:11">
      <c r="K37462"/>
    </row>
    <row r="37463" spans="11:11">
      <c r="K37463"/>
    </row>
    <row r="37464" spans="11:11">
      <c r="K37464"/>
    </row>
    <row r="37465" spans="11:11">
      <c r="K37465"/>
    </row>
    <row r="37466" spans="11:11">
      <c r="K37466"/>
    </row>
    <row r="37467" spans="11:11">
      <c r="K37467"/>
    </row>
    <row r="37468" spans="11:11">
      <c r="K37468"/>
    </row>
    <row r="37469" spans="11:11">
      <c r="K37469"/>
    </row>
    <row r="37470" spans="11:11">
      <c r="K37470"/>
    </row>
    <row r="37471" spans="11:11">
      <c r="K37471"/>
    </row>
    <row r="37472" spans="11:11">
      <c r="K37472"/>
    </row>
    <row r="37473" spans="11:11">
      <c r="K37473"/>
    </row>
    <row r="37474" spans="11:11">
      <c r="K37474"/>
    </row>
    <row r="37475" spans="11:11">
      <c r="K37475"/>
    </row>
    <row r="37476" spans="11:11">
      <c r="K37476"/>
    </row>
    <row r="37477" spans="11:11">
      <c r="K37477"/>
    </row>
    <row r="37478" spans="11:11">
      <c r="K37478"/>
    </row>
    <row r="37479" spans="11:11">
      <c r="K37479"/>
    </row>
    <row r="37480" spans="11:11">
      <c r="K37480"/>
    </row>
    <row r="37481" spans="11:11">
      <c r="K37481"/>
    </row>
    <row r="37482" spans="11:11">
      <c r="K37482"/>
    </row>
    <row r="37483" spans="11:11">
      <c r="K37483"/>
    </row>
    <row r="37484" spans="11:11">
      <c r="K37484"/>
    </row>
    <row r="37485" spans="11:11">
      <c r="K37485"/>
    </row>
    <row r="37486" spans="11:11">
      <c r="K37486"/>
    </row>
    <row r="37487" spans="11:11">
      <c r="K37487"/>
    </row>
    <row r="37488" spans="11:11">
      <c r="K37488"/>
    </row>
    <row r="37489" spans="11:11">
      <c r="K37489"/>
    </row>
    <row r="37490" spans="11:11">
      <c r="K37490"/>
    </row>
    <row r="37491" spans="11:11">
      <c r="K37491"/>
    </row>
    <row r="37492" spans="11:11">
      <c r="K37492"/>
    </row>
    <row r="37493" spans="11:11">
      <c r="K37493"/>
    </row>
    <row r="37494" spans="11:11">
      <c r="K37494"/>
    </row>
    <row r="37495" spans="11:11">
      <c r="K37495"/>
    </row>
    <row r="37496" spans="11:11">
      <c r="K37496"/>
    </row>
    <row r="37497" spans="11:11">
      <c r="K37497"/>
    </row>
    <row r="37498" spans="11:11">
      <c r="K37498"/>
    </row>
    <row r="37499" spans="11:11">
      <c r="K37499"/>
    </row>
    <row r="37500" spans="11:11">
      <c r="K37500"/>
    </row>
    <row r="37501" spans="11:11">
      <c r="K37501"/>
    </row>
    <row r="37502" spans="11:11">
      <c r="K37502"/>
    </row>
    <row r="37503" spans="11:11">
      <c r="K37503"/>
    </row>
    <row r="37504" spans="11:11">
      <c r="K37504"/>
    </row>
    <row r="37505" spans="11:11">
      <c r="K37505"/>
    </row>
    <row r="37506" spans="11:11">
      <c r="K37506"/>
    </row>
    <row r="37507" spans="11:11">
      <c r="K37507"/>
    </row>
    <row r="37508" spans="11:11">
      <c r="K37508"/>
    </row>
    <row r="37509" spans="11:11">
      <c r="K37509"/>
    </row>
    <row r="37510" spans="11:11">
      <c r="K37510"/>
    </row>
    <row r="37511" spans="11:11">
      <c r="K37511"/>
    </row>
    <row r="37512" spans="11:11">
      <c r="K37512"/>
    </row>
    <row r="37513" spans="11:11">
      <c r="K37513"/>
    </row>
    <row r="37514" spans="11:11">
      <c r="K37514"/>
    </row>
    <row r="37515" spans="11:11">
      <c r="K37515"/>
    </row>
    <row r="37516" spans="11:11">
      <c r="K37516"/>
    </row>
    <row r="37517" spans="11:11">
      <c r="K37517"/>
    </row>
    <row r="37518" spans="11:11">
      <c r="K37518"/>
    </row>
    <row r="37519" spans="11:11">
      <c r="K37519"/>
    </row>
    <row r="37520" spans="11:11">
      <c r="K37520"/>
    </row>
    <row r="37521" spans="11:11">
      <c r="K37521"/>
    </row>
    <row r="37522" spans="11:11">
      <c r="K37522"/>
    </row>
    <row r="37523" spans="11:11">
      <c r="K37523"/>
    </row>
    <row r="37524" spans="11:11">
      <c r="K37524"/>
    </row>
    <row r="37525" spans="11:11">
      <c r="K37525"/>
    </row>
    <row r="37526" spans="11:11">
      <c r="K37526"/>
    </row>
    <row r="37527" spans="11:11">
      <c r="K37527"/>
    </row>
    <row r="37528" spans="11:11">
      <c r="K37528"/>
    </row>
    <row r="37529" spans="11:11">
      <c r="K37529"/>
    </row>
    <row r="37530" spans="11:11">
      <c r="K37530"/>
    </row>
    <row r="37531" spans="11:11">
      <c r="K37531"/>
    </row>
    <row r="37532" spans="11:11">
      <c r="K37532"/>
    </row>
    <row r="37533" spans="11:11">
      <c r="K37533"/>
    </row>
    <row r="37534" spans="11:11">
      <c r="K37534"/>
    </row>
    <row r="37535" spans="11:11">
      <c r="K37535"/>
    </row>
    <row r="37536" spans="11:11">
      <c r="K37536"/>
    </row>
    <row r="37537" spans="11:11">
      <c r="K37537"/>
    </row>
    <row r="37538" spans="11:11">
      <c r="K37538"/>
    </row>
    <row r="37539" spans="11:11">
      <c r="K37539"/>
    </row>
    <row r="37540" spans="11:11">
      <c r="K37540"/>
    </row>
    <row r="37541" spans="11:11">
      <c r="K37541"/>
    </row>
    <row r="37542" spans="11:11">
      <c r="K37542"/>
    </row>
    <row r="37543" spans="11:11">
      <c r="K37543"/>
    </row>
    <row r="37544" spans="11:11">
      <c r="K37544"/>
    </row>
    <row r="37545" spans="11:11">
      <c r="K37545"/>
    </row>
    <row r="37546" spans="11:11">
      <c r="K37546"/>
    </row>
    <row r="37547" spans="11:11">
      <c r="K37547"/>
    </row>
    <row r="37548" spans="11:11">
      <c r="K37548"/>
    </row>
    <row r="37549" spans="11:11">
      <c r="K37549"/>
    </row>
    <row r="37550" spans="11:11">
      <c r="K37550"/>
    </row>
    <row r="37551" spans="11:11">
      <c r="K37551"/>
    </row>
    <row r="37552" spans="11:11">
      <c r="K37552"/>
    </row>
    <row r="37553" spans="11:11">
      <c r="K37553"/>
    </row>
    <row r="37554" spans="11:11">
      <c r="K37554"/>
    </row>
    <row r="37555" spans="11:11">
      <c r="K37555"/>
    </row>
    <row r="37556" spans="11:11">
      <c r="K37556"/>
    </row>
    <row r="37557" spans="11:11">
      <c r="K37557"/>
    </row>
    <row r="37558" spans="11:11">
      <c r="K37558"/>
    </row>
    <row r="37559" spans="11:11">
      <c r="K37559"/>
    </row>
    <row r="37560" spans="11:11">
      <c r="K37560"/>
    </row>
    <row r="37561" spans="11:11">
      <c r="K37561"/>
    </row>
    <row r="37562" spans="11:11">
      <c r="K37562"/>
    </row>
    <row r="37563" spans="11:11">
      <c r="K37563"/>
    </row>
    <row r="37564" spans="11:11">
      <c r="K37564"/>
    </row>
    <row r="37565" spans="11:11">
      <c r="K37565"/>
    </row>
    <row r="37566" spans="11:11">
      <c r="K37566"/>
    </row>
    <row r="37567" spans="11:11">
      <c r="K37567"/>
    </row>
    <row r="37568" spans="11:11">
      <c r="K37568"/>
    </row>
    <row r="37569" spans="11:11">
      <c r="K37569"/>
    </row>
    <row r="37570" spans="11:11">
      <c r="K37570"/>
    </row>
    <row r="37571" spans="11:11">
      <c r="K37571"/>
    </row>
    <row r="37572" spans="11:11">
      <c r="K37572"/>
    </row>
    <row r="37573" spans="11:11">
      <c r="K37573"/>
    </row>
    <row r="37574" spans="11:11">
      <c r="K37574"/>
    </row>
    <row r="37575" spans="11:11">
      <c r="K37575"/>
    </row>
    <row r="37576" spans="11:11">
      <c r="K37576"/>
    </row>
    <row r="37577" spans="11:11">
      <c r="K37577"/>
    </row>
    <row r="37578" spans="11:11">
      <c r="K37578"/>
    </row>
    <row r="37579" spans="11:11">
      <c r="K37579"/>
    </row>
    <row r="37580" spans="11:11">
      <c r="K37580"/>
    </row>
    <row r="37581" spans="11:11">
      <c r="K37581"/>
    </row>
    <row r="37582" spans="11:11">
      <c r="K37582"/>
    </row>
    <row r="37583" spans="11:11">
      <c r="K37583"/>
    </row>
    <row r="37584" spans="11:11">
      <c r="K37584"/>
    </row>
    <row r="37585" spans="11:11">
      <c r="K37585"/>
    </row>
    <row r="37586" spans="11:11">
      <c r="K37586"/>
    </row>
    <row r="37587" spans="11:11">
      <c r="K37587"/>
    </row>
    <row r="37588" spans="11:11">
      <c r="K37588"/>
    </row>
    <row r="37589" spans="11:11">
      <c r="K37589"/>
    </row>
    <row r="37590" spans="11:11">
      <c r="K37590"/>
    </row>
    <row r="37591" spans="11:11">
      <c r="K37591"/>
    </row>
    <row r="37592" spans="11:11">
      <c r="K37592"/>
    </row>
    <row r="37593" spans="11:11">
      <c r="K37593"/>
    </row>
    <row r="37594" spans="11:11">
      <c r="K37594"/>
    </row>
    <row r="37595" spans="11:11">
      <c r="K37595"/>
    </row>
    <row r="37596" spans="11:11">
      <c r="K37596"/>
    </row>
    <row r="37597" spans="11:11">
      <c r="K37597"/>
    </row>
    <row r="37598" spans="11:11">
      <c r="K37598"/>
    </row>
    <row r="37599" spans="11:11">
      <c r="K37599"/>
    </row>
    <row r="37600" spans="11:11">
      <c r="K37600"/>
    </row>
    <row r="37601" spans="11:11">
      <c r="K37601"/>
    </row>
    <row r="37602" spans="11:11">
      <c r="K37602"/>
    </row>
    <row r="37603" spans="11:11">
      <c r="K37603"/>
    </row>
    <row r="37604" spans="11:11">
      <c r="K37604"/>
    </row>
    <row r="37605" spans="11:11">
      <c r="K37605"/>
    </row>
    <row r="37606" spans="11:11">
      <c r="K37606"/>
    </row>
    <row r="37607" spans="11:11">
      <c r="K37607"/>
    </row>
    <row r="37608" spans="11:11">
      <c r="K37608"/>
    </row>
    <row r="37609" spans="11:11">
      <c r="K37609"/>
    </row>
    <row r="37610" spans="11:11">
      <c r="K37610"/>
    </row>
    <row r="37611" spans="11:11">
      <c r="K37611"/>
    </row>
    <row r="37612" spans="11:11">
      <c r="K37612"/>
    </row>
    <row r="37613" spans="11:11">
      <c r="K37613"/>
    </row>
    <row r="37614" spans="11:11">
      <c r="K37614"/>
    </row>
    <row r="37615" spans="11:11">
      <c r="K37615"/>
    </row>
    <row r="37616" spans="11:11">
      <c r="K37616"/>
    </row>
    <row r="37617" spans="11:11">
      <c r="K37617"/>
    </row>
    <row r="37618" spans="11:11">
      <c r="K37618"/>
    </row>
    <row r="37619" spans="11:11">
      <c r="K37619"/>
    </row>
    <row r="37620" spans="11:11">
      <c r="K37620"/>
    </row>
    <row r="37621" spans="11:11">
      <c r="K37621"/>
    </row>
    <row r="37622" spans="11:11">
      <c r="K37622"/>
    </row>
    <row r="37623" spans="11:11">
      <c r="K37623"/>
    </row>
    <row r="37624" spans="11:11">
      <c r="K37624"/>
    </row>
    <row r="37625" spans="11:11">
      <c r="K37625"/>
    </row>
    <row r="37626" spans="11:11">
      <c r="K37626"/>
    </row>
    <row r="37627" spans="11:11">
      <c r="K37627"/>
    </row>
    <row r="37628" spans="11:11">
      <c r="K37628"/>
    </row>
    <row r="37629" spans="11:11">
      <c r="K37629"/>
    </row>
    <row r="37630" spans="11:11">
      <c r="K37630"/>
    </row>
    <row r="37631" spans="11:11">
      <c r="K37631"/>
    </row>
    <row r="37632" spans="11:11">
      <c r="K37632"/>
    </row>
    <row r="37633" spans="11:11">
      <c r="K37633"/>
    </row>
    <row r="37634" spans="11:11">
      <c r="K37634"/>
    </row>
    <row r="37635" spans="11:11">
      <c r="K37635"/>
    </row>
    <row r="37636" spans="11:11">
      <c r="K37636"/>
    </row>
    <row r="37637" spans="11:11">
      <c r="K37637"/>
    </row>
    <row r="37638" spans="11:11">
      <c r="K37638"/>
    </row>
    <row r="37639" spans="11:11">
      <c r="K37639"/>
    </row>
    <row r="37640" spans="11:11">
      <c r="K37640"/>
    </row>
    <row r="37641" spans="11:11">
      <c r="K37641"/>
    </row>
    <row r="37642" spans="11:11">
      <c r="K37642"/>
    </row>
    <row r="37643" spans="11:11">
      <c r="K37643"/>
    </row>
    <row r="37644" spans="11:11">
      <c r="K37644"/>
    </row>
    <row r="37645" spans="11:11">
      <c r="K37645"/>
    </row>
    <row r="37646" spans="11:11">
      <c r="K37646"/>
    </row>
    <row r="37647" spans="11:11">
      <c r="K37647"/>
    </row>
    <row r="37648" spans="11:11">
      <c r="K37648"/>
    </row>
    <row r="37649" spans="11:11">
      <c r="K37649"/>
    </row>
    <row r="37650" spans="11:11">
      <c r="K37650"/>
    </row>
    <row r="37651" spans="11:11">
      <c r="K37651"/>
    </row>
    <row r="37652" spans="11:11">
      <c r="K37652"/>
    </row>
    <row r="37653" spans="11:11">
      <c r="K37653"/>
    </row>
    <row r="37654" spans="11:11">
      <c r="K37654"/>
    </row>
    <row r="37655" spans="11:11">
      <c r="K37655"/>
    </row>
    <row r="37656" spans="11:11">
      <c r="K37656"/>
    </row>
    <row r="37657" spans="11:11">
      <c r="K37657"/>
    </row>
    <row r="37658" spans="11:11">
      <c r="K37658"/>
    </row>
    <row r="37659" spans="11:11">
      <c r="K37659"/>
    </row>
    <row r="37660" spans="11:11">
      <c r="K37660"/>
    </row>
    <row r="37661" spans="11:11">
      <c r="K37661"/>
    </row>
    <row r="37662" spans="11:11">
      <c r="K37662"/>
    </row>
    <row r="37663" spans="11:11">
      <c r="K37663"/>
    </row>
    <row r="37664" spans="11:11">
      <c r="K37664"/>
    </row>
    <row r="37665" spans="11:11">
      <c r="K37665"/>
    </row>
    <row r="37666" spans="11:11">
      <c r="K37666"/>
    </row>
    <row r="37667" spans="11:11">
      <c r="K37667"/>
    </row>
    <row r="37668" spans="11:11">
      <c r="K37668"/>
    </row>
    <row r="37669" spans="11:11">
      <c r="K37669"/>
    </row>
    <row r="37670" spans="11:11">
      <c r="K37670"/>
    </row>
    <row r="37671" spans="11:11">
      <c r="K37671"/>
    </row>
    <row r="37672" spans="11:11">
      <c r="K37672"/>
    </row>
    <row r="37673" spans="11:11">
      <c r="K37673"/>
    </row>
    <row r="37674" spans="11:11">
      <c r="K37674"/>
    </row>
    <row r="37675" spans="11:11">
      <c r="K37675"/>
    </row>
    <row r="37676" spans="11:11">
      <c r="K37676"/>
    </row>
    <row r="37677" spans="11:11">
      <c r="K37677"/>
    </row>
    <row r="37678" spans="11:11">
      <c r="K37678"/>
    </row>
    <row r="37679" spans="11:11">
      <c r="K37679"/>
    </row>
    <row r="37680" spans="11:11">
      <c r="K37680"/>
    </row>
    <row r="37681" spans="11:11">
      <c r="K37681"/>
    </row>
    <row r="37682" spans="11:11">
      <c r="K37682"/>
    </row>
    <row r="37683" spans="11:11">
      <c r="K37683"/>
    </row>
    <row r="37684" spans="11:11">
      <c r="K37684"/>
    </row>
    <row r="37685" spans="11:11">
      <c r="K37685"/>
    </row>
    <row r="37686" spans="11:11">
      <c r="K37686"/>
    </row>
    <row r="37687" spans="11:11">
      <c r="K37687"/>
    </row>
    <row r="37688" spans="11:11">
      <c r="K37688"/>
    </row>
    <row r="37689" spans="11:11">
      <c r="K37689"/>
    </row>
    <row r="37690" spans="11:11">
      <c r="K37690"/>
    </row>
    <row r="37691" spans="11:11">
      <c r="K37691"/>
    </row>
    <row r="37692" spans="11:11">
      <c r="K37692"/>
    </row>
    <row r="37693" spans="11:11">
      <c r="K37693"/>
    </row>
    <row r="37694" spans="11:11">
      <c r="K37694"/>
    </row>
    <row r="37695" spans="11:11">
      <c r="K37695"/>
    </row>
    <row r="37696" spans="11:11">
      <c r="K37696"/>
    </row>
    <row r="37697" spans="11:11">
      <c r="K37697"/>
    </row>
    <row r="37698" spans="11:11">
      <c r="K37698"/>
    </row>
    <row r="37699" spans="11:11">
      <c r="K37699"/>
    </row>
    <row r="37700" spans="11:11">
      <c r="K37700"/>
    </row>
    <row r="37701" spans="11:11">
      <c r="K37701"/>
    </row>
    <row r="37702" spans="11:11">
      <c r="K37702"/>
    </row>
    <row r="37703" spans="11:11">
      <c r="K37703"/>
    </row>
    <row r="37704" spans="11:11">
      <c r="K37704"/>
    </row>
    <row r="37705" spans="11:11">
      <c r="K37705"/>
    </row>
    <row r="37706" spans="11:11">
      <c r="K37706"/>
    </row>
    <row r="37707" spans="11:11">
      <c r="K37707"/>
    </row>
    <row r="37708" spans="11:11">
      <c r="K37708"/>
    </row>
    <row r="37709" spans="11:11">
      <c r="K37709"/>
    </row>
    <row r="37710" spans="11:11">
      <c r="K37710"/>
    </row>
    <row r="37711" spans="11:11">
      <c r="K37711"/>
    </row>
    <row r="37712" spans="11:11">
      <c r="K37712"/>
    </row>
    <row r="37713" spans="11:11">
      <c r="K37713"/>
    </row>
    <row r="37714" spans="11:11">
      <c r="K37714"/>
    </row>
    <row r="37715" spans="11:11">
      <c r="K37715"/>
    </row>
    <row r="37716" spans="11:11">
      <c r="K37716"/>
    </row>
    <row r="37717" spans="11:11">
      <c r="K37717"/>
    </row>
    <row r="37718" spans="11:11">
      <c r="K37718"/>
    </row>
    <row r="37719" spans="11:11">
      <c r="K37719"/>
    </row>
    <row r="37720" spans="11:11">
      <c r="K37720"/>
    </row>
    <row r="37721" spans="11:11">
      <c r="K37721"/>
    </row>
    <row r="37722" spans="11:11">
      <c r="K37722"/>
    </row>
    <row r="37723" spans="11:11">
      <c r="K37723"/>
    </row>
    <row r="37724" spans="11:11">
      <c r="K37724"/>
    </row>
    <row r="37725" spans="11:11">
      <c r="K37725"/>
    </row>
    <row r="37726" spans="11:11">
      <c r="K37726"/>
    </row>
    <row r="37727" spans="11:11">
      <c r="K37727"/>
    </row>
    <row r="37728" spans="11:11">
      <c r="K37728"/>
    </row>
    <row r="37729" spans="11:11">
      <c r="K37729"/>
    </row>
    <row r="37730" spans="11:11">
      <c r="K37730"/>
    </row>
    <row r="37731" spans="11:11">
      <c r="K37731"/>
    </row>
    <row r="37732" spans="11:11">
      <c r="K37732"/>
    </row>
    <row r="37733" spans="11:11">
      <c r="K37733"/>
    </row>
    <row r="37734" spans="11:11">
      <c r="K37734"/>
    </row>
    <row r="37735" spans="11:11">
      <c r="K37735"/>
    </row>
    <row r="37736" spans="11:11">
      <c r="K37736"/>
    </row>
    <row r="37737" spans="11:11">
      <c r="K37737"/>
    </row>
    <row r="37738" spans="11:11">
      <c r="K37738"/>
    </row>
    <row r="37739" spans="11:11">
      <c r="K37739"/>
    </row>
    <row r="37740" spans="11:11">
      <c r="K37740"/>
    </row>
    <row r="37741" spans="11:11">
      <c r="K37741"/>
    </row>
    <row r="37742" spans="11:11">
      <c r="K37742"/>
    </row>
    <row r="37743" spans="11:11">
      <c r="K37743"/>
    </row>
    <row r="37744" spans="11:11">
      <c r="K37744"/>
    </row>
    <row r="37745" spans="11:11">
      <c r="K37745"/>
    </row>
    <row r="37746" spans="11:11">
      <c r="K37746"/>
    </row>
    <row r="37747" spans="11:11">
      <c r="K37747"/>
    </row>
    <row r="37748" spans="11:11">
      <c r="K37748"/>
    </row>
    <row r="37749" spans="11:11">
      <c r="K37749"/>
    </row>
    <row r="37750" spans="11:11">
      <c r="K37750"/>
    </row>
    <row r="37751" spans="11:11">
      <c r="K37751"/>
    </row>
    <row r="37752" spans="11:11">
      <c r="K37752"/>
    </row>
    <row r="37753" spans="11:11">
      <c r="K37753"/>
    </row>
    <row r="37754" spans="11:11">
      <c r="K37754"/>
    </row>
    <row r="37755" spans="11:11">
      <c r="K37755"/>
    </row>
    <row r="37756" spans="11:11">
      <c r="K37756"/>
    </row>
    <row r="37757" spans="11:11">
      <c r="K37757"/>
    </row>
    <row r="37758" spans="11:11">
      <c r="K37758"/>
    </row>
    <row r="37759" spans="11:11">
      <c r="K37759"/>
    </row>
    <row r="37760" spans="11:11">
      <c r="K37760"/>
    </row>
    <row r="37761" spans="11:11">
      <c r="K37761"/>
    </row>
    <row r="37762" spans="11:11">
      <c r="K37762"/>
    </row>
    <row r="37763" spans="11:11">
      <c r="K37763"/>
    </row>
    <row r="37764" spans="11:11">
      <c r="K37764"/>
    </row>
    <row r="37765" spans="11:11">
      <c r="K37765"/>
    </row>
    <row r="37766" spans="11:11">
      <c r="K37766"/>
    </row>
    <row r="37767" spans="11:11">
      <c r="K37767"/>
    </row>
    <row r="37768" spans="11:11">
      <c r="K37768"/>
    </row>
    <row r="37769" spans="11:11">
      <c r="K37769"/>
    </row>
    <row r="37770" spans="11:11">
      <c r="K37770"/>
    </row>
    <row r="37771" spans="11:11">
      <c r="K37771"/>
    </row>
    <row r="37772" spans="11:11">
      <c r="K37772"/>
    </row>
    <row r="37773" spans="11:11">
      <c r="K37773"/>
    </row>
    <row r="37774" spans="11:11">
      <c r="K37774"/>
    </row>
    <row r="37775" spans="11:11">
      <c r="K37775"/>
    </row>
    <row r="37776" spans="11:11">
      <c r="K37776"/>
    </row>
    <row r="37777" spans="11:11">
      <c r="K37777"/>
    </row>
    <row r="37778" spans="11:11">
      <c r="K37778"/>
    </row>
    <row r="37779" spans="11:11">
      <c r="K37779"/>
    </row>
    <row r="37780" spans="11:11">
      <c r="K37780"/>
    </row>
    <row r="37781" spans="11:11">
      <c r="K37781"/>
    </row>
    <row r="37782" spans="11:11">
      <c r="K37782"/>
    </row>
    <row r="37783" spans="11:11">
      <c r="K37783"/>
    </row>
    <row r="37784" spans="11:11">
      <c r="K37784"/>
    </row>
    <row r="37785" spans="11:11">
      <c r="K37785"/>
    </row>
    <row r="37786" spans="11:11">
      <c r="K37786"/>
    </row>
    <row r="37787" spans="11:11">
      <c r="K37787"/>
    </row>
    <row r="37788" spans="11:11">
      <c r="K37788"/>
    </row>
    <row r="37789" spans="11:11">
      <c r="K37789"/>
    </row>
    <row r="37790" spans="11:11">
      <c r="K37790"/>
    </row>
    <row r="37791" spans="11:11">
      <c r="K37791"/>
    </row>
    <row r="37792" spans="11:11">
      <c r="K37792"/>
    </row>
    <row r="37793" spans="11:11">
      <c r="K37793"/>
    </row>
    <row r="37794" spans="11:11">
      <c r="K37794"/>
    </row>
    <row r="37795" spans="11:11">
      <c r="K37795"/>
    </row>
    <row r="37796" spans="11:11">
      <c r="K37796"/>
    </row>
    <row r="37797" spans="11:11">
      <c r="K37797"/>
    </row>
    <row r="37798" spans="11:11">
      <c r="K37798"/>
    </row>
    <row r="37799" spans="11:11">
      <c r="K37799"/>
    </row>
    <row r="37800" spans="11:11">
      <c r="K37800"/>
    </row>
    <row r="37801" spans="11:11">
      <c r="K37801"/>
    </row>
    <row r="37802" spans="11:11">
      <c r="K37802"/>
    </row>
    <row r="37803" spans="11:11">
      <c r="K37803"/>
    </row>
    <row r="37804" spans="11:11">
      <c r="K37804"/>
    </row>
    <row r="37805" spans="11:11">
      <c r="K37805"/>
    </row>
    <row r="37806" spans="11:11">
      <c r="K37806"/>
    </row>
    <row r="37807" spans="11:11">
      <c r="K37807"/>
    </row>
    <row r="37808" spans="11:11">
      <c r="K37808"/>
    </row>
    <row r="37809" spans="11:11">
      <c r="K37809"/>
    </row>
    <row r="37810" spans="11:11">
      <c r="K37810"/>
    </row>
    <row r="37811" spans="11:11">
      <c r="K37811"/>
    </row>
    <row r="37812" spans="11:11">
      <c r="K37812"/>
    </row>
    <row r="37813" spans="11:11">
      <c r="K37813"/>
    </row>
    <row r="37814" spans="11:11">
      <c r="K37814"/>
    </row>
    <row r="37815" spans="11:11">
      <c r="K37815"/>
    </row>
    <row r="37816" spans="11:11">
      <c r="K37816"/>
    </row>
    <row r="37817" spans="11:11">
      <c r="K37817"/>
    </row>
    <row r="37818" spans="11:11">
      <c r="K37818"/>
    </row>
    <row r="37819" spans="11:11">
      <c r="K37819"/>
    </row>
    <row r="37820" spans="11:11">
      <c r="K37820"/>
    </row>
    <row r="37821" spans="11:11">
      <c r="K37821"/>
    </row>
    <row r="37822" spans="11:11">
      <c r="K37822"/>
    </row>
    <row r="37823" spans="11:11">
      <c r="K37823"/>
    </row>
    <row r="37824" spans="11:11">
      <c r="K37824"/>
    </row>
    <row r="37825" spans="11:11">
      <c r="K37825"/>
    </row>
    <row r="37826" spans="11:11">
      <c r="K37826"/>
    </row>
    <row r="37827" spans="11:11">
      <c r="K37827"/>
    </row>
    <row r="37828" spans="11:11">
      <c r="K37828"/>
    </row>
    <row r="37829" spans="11:11">
      <c r="K37829"/>
    </row>
    <row r="37830" spans="11:11">
      <c r="K37830"/>
    </row>
    <row r="37831" spans="11:11">
      <c r="K37831"/>
    </row>
    <row r="37832" spans="11:11">
      <c r="K37832"/>
    </row>
    <row r="37833" spans="11:11">
      <c r="K37833"/>
    </row>
    <row r="37834" spans="11:11">
      <c r="K37834"/>
    </row>
    <row r="37835" spans="11:11">
      <c r="K37835"/>
    </row>
    <row r="37836" spans="11:11">
      <c r="K37836"/>
    </row>
    <row r="37837" spans="11:11">
      <c r="K37837"/>
    </row>
    <row r="37838" spans="11:11">
      <c r="K37838"/>
    </row>
    <row r="37839" spans="11:11">
      <c r="K37839"/>
    </row>
    <row r="37840" spans="11:11">
      <c r="K37840"/>
    </row>
    <row r="37841" spans="11:11">
      <c r="K37841"/>
    </row>
    <row r="37842" spans="11:11">
      <c r="K37842"/>
    </row>
    <row r="37843" spans="11:11">
      <c r="K37843"/>
    </row>
    <row r="37844" spans="11:11">
      <c r="K37844"/>
    </row>
    <row r="37845" spans="11:11">
      <c r="K37845"/>
    </row>
    <row r="37846" spans="11:11">
      <c r="K37846"/>
    </row>
    <row r="37847" spans="11:11">
      <c r="K37847"/>
    </row>
    <row r="37848" spans="11:11">
      <c r="K37848"/>
    </row>
    <row r="37849" spans="11:11">
      <c r="K37849"/>
    </row>
    <row r="37850" spans="11:11">
      <c r="K37850"/>
    </row>
    <row r="37851" spans="11:11">
      <c r="K37851"/>
    </row>
    <row r="37852" spans="11:11">
      <c r="K37852"/>
    </row>
    <row r="37853" spans="11:11">
      <c r="K37853"/>
    </row>
    <row r="37854" spans="11:11">
      <c r="K37854"/>
    </row>
    <row r="37855" spans="11:11">
      <c r="K37855"/>
    </row>
    <row r="37856" spans="11:11">
      <c r="K37856"/>
    </row>
    <row r="37857" spans="11:11">
      <c r="K37857"/>
    </row>
    <row r="37858" spans="11:11">
      <c r="K37858"/>
    </row>
    <row r="37859" spans="11:11">
      <c r="K37859"/>
    </row>
    <row r="37860" spans="11:11">
      <c r="K37860"/>
    </row>
    <row r="37861" spans="11:11">
      <c r="K37861"/>
    </row>
    <row r="37862" spans="11:11">
      <c r="K37862"/>
    </row>
    <row r="37863" spans="11:11">
      <c r="K37863"/>
    </row>
    <row r="37864" spans="11:11">
      <c r="K37864"/>
    </row>
    <row r="37865" spans="11:11">
      <c r="K37865"/>
    </row>
    <row r="37866" spans="11:11">
      <c r="K37866"/>
    </row>
    <row r="37867" spans="11:11">
      <c r="K37867"/>
    </row>
    <row r="37868" spans="11:11">
      <c r="K37868"/>
    </row>
    <row r="37869" spans="11:11">
      <c r="K37869"/>
    </row>
    <row r="37870" spans="11:11">
      <c r="K37870"/>
    </row>
    <row r="37871" spans="11:11">
      <c r="K37871"/>
    </row>
    <row r="37872" spans="11:11">
      <c r="K37872"/>
    </row>
    <row r="37873" spans="11:11">
      <c r="K37873"/>
    </row>
    <row r="37874" spans="11:11">
      <c r="K37874"/>
    </row>
    <row r="37875" spans="11:11">
      <c r="K37875"/>
    </row>
    <row r="37876" spans="11:11">
      <c r="K37876"/>
    </row>
    <row r="37877" spans="11:11">
      <c r="K37877"/>
    </row>
    <row r="37878" spans="11:11">
      <c r="K37878"/>
    </row>
    <row r="37879" spans="11:11">
      <c r="K37879"/>
    </row>
    <row r="37880" spans="11:11">
      <c r="K37880"/>
    </row>
    <row r="37881" spans="11:11">
      <c r="K37881"/>
    </row>
    <row r="37882" spans="11:11">
      <c r="K37882"/>
    </row>
    <row r="37883" spans="11:11">
      <c r="K37883"/>
    </row>
    <row r="37884" spans="11:11">
      <c r="K37884"/>
    </row>
    <row r="37885" spans="11:11">
      <c r="K37885"/>
    </row>
    <row r="37886" spans="11:11">
      <c r="K37886"/>
    </row>
    <row r="37887" spans="11:11">
      <c r="K37887"/>
    </row>
    <row r="37888" spans="11:11">
      <c r="K37888"/>
    </row>
    <row r="37889" spans="11:11">
      <c r="K37889"/>
    </row>
    <row r="37890" spans="11:11">
      <c r="K37890"/>
    </row>
    <row r="37891" spans="11:11">
      <c r="K37891"/>
    </row>
    <row r="37892" spans="11:11">
      <c r="K37892"/>
    </row>
    <row r="37893" spans="11:11">
      <c r="K37893"/>
    </row>
    <row r="37894" spans="11:11">
      <c r="K37894"/>
    </row>
    <row r="37895" spans="11:11">
      <c r="K37895"/>
    </row>
    <row r="37896" spans="11:11">
      <c r="K37896"/>
    </row>
    <row r="37897" spans="11:11">
      <c r="K37897"/>
    </row>
    <row r="37898" spans="11:11">
      <c r="K37898"/>
    </row>
    <row r="37899" spans="11:11">
      <c r="K37899"/>
    </row>
    <row r="37900" spans="11:11">
      <c r="K37900"/>
    </row>
    <row r="37901" spans="11:11">
      <c r="K37901"/>
    </row>
    <row r="37902" spans="11:11">
      <c r="K37902"/>
    </row>
    <row r="37903" spans="11:11">
      <c r="K37903"/>
    </row>
    <row r="37904" spans="11:11">
      <c r="K37904"/>
    </row>
    <row r="37905" spans="11:11">
      <c r="K37905"/>
    </row>
    <row r="37906" spans="11:11">
      <c r="K37906"/>
    </row>
    <row r="37907" spans="11:11">
      <c r="K37907"/>
    </row>
    <row r="37908" spans="11:11">
      <c r="K37908"/>
    </row>
    <row r="37909" spans="11:11">
      <c r="K37909"/>
    </row>
    <row r="37910" spans="11:11">
      <c r="K37910"/>
    </row>
    <row r="37911" spans="11:11">
      <c r="K37911"/>
    </row>
    <row r="37912" spans="11:11">
      <c r="K37912"/>
    </row>
    <row r="37913" spans="11:11">
      <c r="K37913"/>
    </row>
    <row r="37914" spans="11:11">
      <c r="K37914"/>
    </row>
    <row r="37915" spans="11:11">
      <c r="K37915"/>
    </row>
    <row r="37916" spans="11:11">
      <c r="K37916"/>
    </row>
    <row r="37917" spans="11:11">
      <c r="K37917"/>
    </row>
    <row r="37918" spans="11:11">
      <c r="K37918"/>
    </row>
    <row r="37919" spans="11:11">
      <c r="K37919"/>
    </row>
    <row r="37920" spans="11:11">
      <c r="K37920"/>
    </row>
    <row r="37921" spans="11:11">
      <c r="K37921"/>
    </row>
    <row r="37922" spans="11:11">
      <c r="K37922"/>
    </row>
    <row r="37923" spans="11:11">
      <c r="K37923"/>
    </row>
    <row r="37924" spans="11:11">
      <c r="K37924"/>
    </row>
    <row r="37925" spans="11:11">
      <c r="K37925"/>
    </row>
    <row r="37926" spans="11:11">
      <c r="K37926"/>
    </row>
    <row r="37927" spans="11:11">
      <c r="K37927"/>
    </row>
    <row r="37928" spans="11:11">
      <c r="K37928"/>
    </row>
    <row r="37929" spans="11:11">
      <c r="K37929"/>
    </row>
    <row r="37930" spans="11:11">
      <c r="K37930"/>
    </row>
    <row r="37931" spans="11:11">
      <c r="K37931"/>
    </row>
    <row r="37932" spans="11:11">
      <c r="K37932"/>
    </row>
    <row r="37933" spans="11:11">
      <c r="K37933"/>
    </row>
    <row r="37934" spans="11:11">
      <c r="K37934"/>
    </row>
    <row r="37935" spans="11:11">
      <c r="K37935"/>
    </row>
    <row r="37936" spans="11:11">
      <c r="K37936"/>
    </row>
    <row r="37937" spans="11:11">
      <c r="K37937"/>
    </row>
    <row r="37938" spans="11:11">
      <c r="K37938"/>
    </row>
    <row r="37939" spans="11:11">
      <c r="K37939"/>
    </row>
    <row r="37940" spans="11:11">
      <c r="K37940"/>
    </row>
    <row r="37941" spans="11:11">
      <c r="K37941"/>
    </row>
    <row r="37942" spans="11:11">
      <c r="K37942"/>
    </row>
    <row r="37943" spans="11:11">
      <c r="K37943"/>
    </row>
    <row r="37944" spans="11:11">
      <c r="K37944"/>
    </row>
    <row r="37945" spans="11:11">
      <c r="K37945"/>
    </row>
    <row r="37946" spans="11:11">
      <c r="K37946"/>
    </row>
    <row r="37947" spans="11:11">
      <c r="K37947"/>
    </row>
    <row r="37948" spans="11:11">
      <c r="K37948"/>
    </row>
    <row r="37949" spans="11:11">
      <c r="K37949"/>
    </row>
    <row r="37950" spans="11:11">
      <c r="K37950"/>
    </row>
    <row r="37951" spans="11:11">
      <c r="K37951"/>
    </row>
    <row r="37952" spans="11:11">
      <c r="K37952"/>
    </row>
    <row r="37953" spans="11:11">
      <c r="K37953"/>
    </row>
    <row r="37954" spans="11:11">
      <c r="K37954"/>
    </row>
    <row r="37955" spans="11:11">
      <c r="K37955"/>
    </row>
    <row r="37956" spans="11:11">
      <c r="K37956"/>
    </row>
    <row r="37957" spans="11:11">
      <c r="K37957"/>
    </row>
    <row r="37958" spans="11:11">
      <c r="K37958"/>
    </row>
    <row r="37959" spans="11:11">
      <c r="K37959"/>
    </row>
    <row r="37960" spans="11:11">
      <c r="K37960"/>
    </row>
    <row r="37961" spans="11:11">
      <c r="K37961"/>
    </row>
    <row r="37962" spans="11:11">
      <c r="K37962"/>
    </row>
    <row r="37963" spans="11:11">
      <c r="K37963"/>
    </row>
    <row r="37964" spans="11:11">
      <c r="K37964"/>
    </row>
    <row r="37965" spans="11:11">
      <c r="K37965"/>
    </row>
    <row r="37966" spans="11:11">
      <c r="K37966"/>
    </row>
    <row r="37967" spans="11:11">
      <c r="K37967"/>
    </row>
    <row r="37968" spans="11:11">
      <c r="K37968"/>
    </row>
    <row r="37969" spans="11:11">
      <c r="K37969"/>
    </row>
    <row r="37970" spans="11:11">
      <c r="K37970"/>
    </row>
    <row r="37971" spans="11:11">
      <c r="K37971"/>
    </row>
    <row r="37972" spans="11:11">
      <c r="K37972"/>
    </row>
    <row r="37973" spans="11:11">
      <c r="K37973"/>
    </row>
    <row r="37974" spans="11:11">
      <c r="K37974"/>
    </row>
    <row r="37975" spans="11:11">
      <c r="K37975"/>
    </row>
    <row r="37976" spans="11:11">
      <c r="K37976"/>
    </row>
    <row r="37977" spans="11:11">
      <c r="K37977"/>
    </row>
    <row r="37978" spans="11:11">
      <c r="K37978"/>
    </row>
    <row r="37979" spans="11:11">
      <c r="K37979"/>
    </row>
    <row r="37980" spans="11:11">
      <c r="K37980"/>
    </row>
    <row r="37981" spans="11:11">
      <c r="K37981"/>
    </row>
    <row r="37982" spans="11:11">
      <c r="K37982"/>
    </row>
    <row r="37983" spans="11:11">
      <c r="K37983"/>
    </row>
    <row r="37984" spans="11:11">
      <c r="K37984"/>
    </row>
    <row r="37985" spans="11:11">
      <c r="K37985"/>
    </row>
    <row r="37986" spans="11:11">
      <c r="K37986"/>
    </row>
    <row r="37987" spans="11:11">
      <c r="K37987"/>
    </row>
    <row r="37988" spans="11:11">
      <c r="K37988"/>
    </row>
    <row r="37989" spans="11:11">
      <c r="K37989"/>
    </row>
    <row r="37990" spans="11:11">
      <c r="K37990"/>
    </row>
    <row r="37991" spans="11:11">
      <c r="K37991"/>
    </row>
    <row r="37992" spans="11:11">
      <c r="K37992"/>
    </row>
    <row r="37993" spans="11:11">
      <c r="K37993"/>
    </row>
    <row r="37994" spans="11:11">
      <c r="K37994"/>
    </row>
    <row r="37995" spans="11:11">
      <c r="K37995"/>
    </row>
    <row r="37996" spans="11:11">
      <c r="K37996"/>
    </row>
    <row r="37997" spans="11:11">
      <c r="K37997"/>
    </row>
    <row r="37998" spans="11:11">
      <c r="K37998"/>
    </row>
    <row r="37999" spans="11:11">
      <c r="K37999"/>
    </row>
    <row r="38000" spans="11:11">
      <c r="K38000"/>
    </row>
    <row r="38001" spans="11:11">
      <c r="K38001"/>
    </row>
    <row r="38002" spans="11:11">
      <c r="K38002"/>
    </row>
    <row r="38003" spans="11:11">
      <c r="K38003"/>
    </row>
    <row r="38004" spans="11:11">
      <c r="K38004"/>
    </row>
    <row r="38005" spans="11:11">
      <c r="K38005"/>
    </row>
    <row r="38006" spans="11:11">
      <c r="K38006"/>
    </row>
    <row r="38007" spans="11:11">
      <c r="K38007"/>
    </row>
    <row r="38008" spans="11:11">
      <c r="K38008"/>
    </row>
    <row r="38009" spans="11:11">
      <c r="K38009"/>
    </row>
    <row r="38010" spans="11:11">
      <c r="K38010"/>
    </row>
    <row r="38011" spans="11:11">
      <c r="K38011"/>
    </row>
    <row r="38012" spans="11:11">
      <c r="K38012"/>
    </row>
    <row r="38013" spans="11:11">
      <c r="K38013"/>
    </row>
    <row r="38014" spans="11:11">
      <c r="K38014"/>
    </row>
    <row r="38015" spans="11:11">
      <c r="K38015"/>
    </row>
    <row r="38016" spans="11:11">
      <c r="K38016"/>
    </row>
    <row r="38017" spans="11:11">
      <c r="K38017"/>
    </row>
    <row r="38018" spans="11:11">
      <c r="K38018"/>
    </row>
    <row r="38019" spans="11:11">
      <c r="K38019"/>
    </row>
    <row r="38020" spans="11:11">
      <c r="K38020"/>
    </row>
    <row r="38021" spans="11:11">
      <c r="K38021"/>
    </row>
    <row r="38022" spans="11:11">
      <c r="K38022"/>
    </row>
    <row r="38023" spans="11:11">
      <c r="K38023"/>
    </row>
    <row r="38024" spans="11:11">
      <c r="K38024"/>
    </row>
    <row r="38025" spans="11:11">
      <c r="K38025"/>
    </row>
    <row r="38026" spans="11:11">
      <c r="K38026"/>
    </row>
    <row r="38027" spans="11:11">
      <c r="K38027"/>
    </row>
    <row r="38028" spans="11:11">
      <c r="K38028"/>
    </row>
    <row r="38029" spans="11:11">
      <c r="K38029"/>
    </row>
    <row r="38030" spans="11:11">
      <c r="K38030"/>
    </row>
    <row r="38031" spans="11:11">
      <c r="K38031"/>
    </row>
    <row r="38032" spans="11:11">
      <c r="K38032"/>
    </row>
    <row r="38033" spans="11:11">
      <c r="K38033"/>
    </row>
    <row r="38034" spans="11:11">
      <c r="K38034"/>
    </row>
    <row r="38035" spans="11:11">
      <c r="K38035"/>
    </row>
    <row r="38036" spans="11:11">
      <c r="K38036"/>
    </row>
    <row r="38037" spans="11:11">
      <c r="K38037"/>
    </row>
    <row r="38038" spans="11:11">
      <c r="K38038"/>
    </row>
    <row r="38039" spans="11:11">
      <c r="K38039"/>
    </row>
    <row r="38040" spans="11:11">
      <c r="K38040"/>
    </row>
    <row r="38041" spans="11:11">
      <c r="K38041"/>
    </row>
    <row r="38042" spans="11:11">
      <c r="K38042"/>
    </row>
    <row r="38043" spans="11:11">
      <c r="K38043"/>
    </row>
    <row r="38044" spans="11:11">
      <c r="K38044"/>
    </row>
    <row r="38045" spans="11:11">
      <c r="K38045"/>
    </row>
    <row r="38046" spans="11:11">
      <c r="K38046"/>
    </row>
    <row r="38047" spans="11:11">
      <c r="K38047"/>
    </row>
    <row r="38048" spans="11:11">
      <c r="K38048"/>
    </row>
    <row r="38049" spans="11:11">
      <c r="K38049"/>
    </row>
    <row r="38050" spans="11:11">
      <c r="K38050"/>
    </row>
    <row r="38051" spans="11:11">
      <c r="K38051"/>
    </row>
    <row r="38052" spans="11:11">
      <c r="K38052"/>
    </row>
    <row r="38053" spans="11:11">
      <c r="K38053"/>
    </row>
    <row r="38054" spans="11:11">
      <c r="K38054"/>
    </row>
    <row r="38055" spans="11:11">
      <c r="K38055"/>
    </row>
    <row r="38056" spans="11:11">
      <c r="K38056"/>
    </row>
    <row r="38057" spans="11:11">
      <c r="K38057"/>
    </row>
    <row r="38058" spans="11:11">
      <c r="K38058"/>
    </row>
    <row r="38059" spans="11:11">
      <c r="K38059"/>
    </row>
    <row r="38060" spans="11:11">
      <c r="K38060"/>
    </row>
    <row r="38061" spans="11:11">
      <c r="K38061"/>
    </row>
    <row r="38062" spans="11:11">
      <c r="K38062"/>
    </row>
    <row r="38063" spans="11:11">
      <c r="K38063"/>
    </row>
    <row r="38064" spans="11:11">
      <c r="K38064"/>
    </row>
    <row r="38065" spans="11:11">
      <c r="K38065"/>
    </row>
    <row r="38066" spans="11:11">
      <c r="K38066"/>
    </row>
    <row r="38067" spans="11:11">
      <c r="K38067"/>
    </row>
    <row r="38068" spans="11:11">
      <c r="K38068"/>
    </row>
    <row r="38069" spans="11:11">
      <c r="K38069"/>
    </row>
    <row r="38070" spans="11:11">
      <c r="K38070"/>
    </row>
    <row r="38071" spans="11:11">
      <c r="K38071"/>
    </row>
    <row r="38072" spans="11:11">
      <c r="K38072"/>
    </row>
    <row r="38073" spans="11:11">
      <c r="K38073"/>
    </row>
    <row r="38074" spans="11:11">
      <c r="K38074"/>
    </row>
    <row r="38075" spans="11:11">
      <c r="K38075"/>
    </row>
    <row r="38076" spans="11:11">
      <c r="K38076"/>
    </row>
    <row r="38077" spans="11:11">
      <c r="K38077"/>
    </row>
    <row r="38078" spans="11:11">
      <c r="K38078"/>
    </row>
    <row r="38079" spans="11:11">
      <c r="K38079"/>
    </row>
    <row r="38080" spans="11:11">
      <c r="K38080"/>
    </row>
    <row r="38081" spans="11:11">
      <c r="K38081"/>
    </row>
    <row r="38082" spans="11:11">
      <c r="K38082"/>
    </row>
    <row r="38083" spans="11:11">
      <c r="K38083"/>
    </row>
    <row r="38084" spans="11:11">
      <c r="K38084"/>
    </row>
    <row r="38085" spans="11:11">
      <c r="K38085"/>
    </row>
    <row r="38086" spans="11:11">
      <c r="K38086"/>
    </row>
    <row r="38087" spans="11:11">
      <c r="K38087"/>
    </row>
    <row r="38088" spans="11:11">
      <c r="K38088"/>
    </row>
    <row r="38089" spans="11:11">
      <c r="K38089"/>
    </row>
    <row r="38090" spans="11:11">
      <c r="K38090"/>
    </row>
    <row r="38091" spans="11:11">
      <c r="K38091"/>
    </row>
    <row r="38092" spans="11:11">
      <c r="K38092"/>
    </row>
    <row r="38093" spans="11:11">
      <c r="K38093"/>
    </row>
    <row r="38094" spans="11:11">
      <c r="K38094"/>
    </row>
    <row r="38095" spans="11:11">
      <c r="K38095"/>
    </row>
    <row r="38096" spans="11:11">
      <c r="K38096"/>
    </row>
    <row r="38097" spans="11:11">
      <c r="K38097"/>
    </row>
    <row r="38098" spans="11:11">
      <c r="K38098"/>
    </row>
    <row r="38099" spans="11:11">
      <c r="K38099"/>
    </row>
    <row r="38100" spans="11:11">
      <c r="K38100"/>
    </row>
    <row r="38101" spans="11:11">
      <c r="K38101"/>
    </row>
    <row r="38102" spans="11:11">
      <c r="K38102"/>
    </row>
    <row r="38103" spans="11:11">
      <c r="K38103"/>
    </row>
    <row r="38104" spans="11:11">
      <c r="K38104"/>
    </row>
    <row r="38105" spans="11:11">
      <c r="K38105"/>
    </row>
    <row r="38106" spans="11:11">
      <c r="K38106"/>
    </row>
    <row r="38107" spans="11:11">
      <c r="K38107"/>
    </row>
    <row r="38108" spans="11:11">
      <c r="K38108"/>
    </row>
    <row r="38109" spans="11:11">
      <c r="K38109"/>
    </row>
    <row r="38110" spans="11:11">
      <c r="K38110"/>
    </row>
    <row r="38111" spans="11:11">
      <c r="K38111"/>
    </row>
    <row r="38112" spans="11:11">
      <c r="K38112"/>
    </row>
    <row r="38113" spans="11:11">
      <c r="K38113"/>
    </row>
    <row r="38114" spans="11:11">
      <c r="K38114"/>
    </row>
    <row r="38115" spans="11:11">
      <c r="K38115"/>
    </row>
    <row r="38116" spans="11:11">
      <c r="K38116"/>
    </row>
    <row r="38117" spans="11:11">
      <c r="K38117"/>
    </row>
    <row r="38118" spans="11:11">
      <c r="K38118"/>
    </row>
    <row r="38119" spans="11:11">
      <c r="K38119"/>
    </row>
    <row r="38120" spans="11:11">
      <c r="K38120"/>
    </row>
    <row r="38121" spans="11:11">
      <c r="K38121"/>
    </row>
    <row r="38122" spans="11:11">
      <c r="K38122"/>
    </row>
    <row r="38123" spans="11:11">
      <c r="K38123"/>
    </row>
    <row r="38124" spans="11:11">
      <c r="K38124"/>
    </row>
    <row r="38125" spans="11:11">
      <c r="K38125"/>
    </row>
    <row r="38126" spans="11:11">
      <c r="K38126"/>
    </row>
    <row r="38127" spans="11:11">
      <c r="K38127"/>
    </row>
    <row r="38128" spans="11:11">
      <c r="K38128"/>
    </row>
    <row r="38129" spans="11:11">
      <c r="K38129"/>
    </row>
    <row r="38130" spans="11:11">
      <c r="K38130"/>
    </row>
    <row r="38131" spans="11:11">
      <c r="K38131"/>
    </row>
    <row r="38132" spans="11:11">
      <c r="K38132"/>
    </row>
    <row r="38133" spans="11:11">
      <c r="K38133"/>
    </row>
    <row r="38134" spans="11:11">
      <c r="K38134"/>
    </row>
    <row r="38135" spans="11:11">
      <c r="K38135"/>
    </row>
    <row r="38136" spans="11:11">
      <c r="K38136"/>
    </row>
    <row r="38137" spans="11:11">
      <c r="K38137"/>
    </row>
    <row r="38138" spans="11:11">
      <c r="K38138"/>
    </row>
    <row r="38139" spans="11:11">
      <c r="K38139"/>
    </row>
    <row r="38140" spans="11:11">
      <c r="K38140"/>
    </row>
    <row r="38141" spans="11:11">
      <c r="K38141"/>
    </row>
    <row r="38142" spans="11:11">
      <c r="K38142"/>
    </row>
    <row r="38143" spans="11:11">
      <c r="K38143"/>
    </row>
    <row r="38144" spans="11:11">
      <c r="K38144"/>
    </row>
    <row r="38145" spans="11:11">
      <c r="K38145"/>
    </row>
    <row r="38146" spans="11:11">
      <c r="K38146"/>
    </row>
    <row r="38147" spans="11:11">
      <c r="K38147"/>
    </row>
    <row r="38148" spans="11:11">
      <c r="K38148"/>
    </row>
    <row r="38149" spans="11:11">
      <c r="K38149"/>
    </row>
    <row r="38150" spans="11:11">
      <c r="K38150"/>
    </row>
    <row r="38151" spans="11:11">
      <c r="K38151"/>
    </row>
    <row r="38152" spans="11:11">
      <c r="K38152"/>
    </row>
    <row r="38153" spans="11:11">
      <c r="K38153"/>
    </row>
    <row r="38154" spans="11:11">
      <c r="K38154"/>
    </row>
    <row r="38155" spans="11:11">
      <c r="K38155"/>
    </row>
    <row r="38156" spans="11:11">
      <c r="K38156"/>
    </row>
    <row r="38157" spans="11:11">
      <c r="K38157"/>
    </row>
    <row r="38158" spans="11:11">
      <c r="K38158"/>
    </row>
    <row r="38159" spans="11:11">
      <c r="K38159"/>
    </row>
    <row r="38160" spans="11:11">
      <c r="K38160"/>
    </row>
    <row r="38161" spans="11:11">
      <c r="K38161"/>
    </row>
    <row r="38162" spans="11:11">
      <c r="K38162"/>
    </row>
    <row r="38163" spans="11:11">
      <c r="K38163"/>
    </row>
    <row r="38164" spans="11:11">
      <c r="K38164"/>
    </row>
    <row r="38165" spans="11:11">
      <c r="K38165"/>
    </row>
    <row r="38166" spans="11:11">
      <c r="K38166"/>
    </row>
    <row r="38167" spans="11:11">
      <c r="K38167"/>
    </row>
    <row r="38168" spans="11:11">
      <c r="K38168"/>
    </row>
    <row r="38169" spans="11:11">
      <c r="K38169"/>
    </row>
    <row r="38170" spans="11:11">
      <c r="K38170"/>
    </row>
    <row r="38171" spans="11:11">
      <c r="K38171"/>
    </row>
    <row r="38172" spans="11:11">
      <c r="K38172"/>
    </row>
    <row r="38173" spans="11:11">
      <c r="K38173"/>
    </row>
    <row r="38174" spans="11:11">
      <c r="K38174"/>
    </row>
    <row r="38175" spans="11:11">
      <c r="K38175"/>
    </row>
    <row r="38176" spans="11:11">
      <c r="K38176"/>
    </row>
    <row r="38177" spans="11:11">
      <c r="K38177"/>
    </row>
    <row r="38178" spans="11:11">
      <c r="K38178"/>
    </row>
    <row r="38179" spans="11:11">
      <c r="K38179"/>
    </row>
    <row r="38180" spans="11:11">
      <c r="K38180"/>
    </row>
    <row r="38181" spans="11:11">
      <c r="K38181"/>
    </row>
    <row r="38182" spans="11:11">
      <c r="K38182"/>
    </row>
    <row r="38183" spans="11:11">
      <c r="K38183"/>
    </row>
    <row r="38184" spans="11:11">
      <c r="K38184"/>
    </row>
    <row r="38185" spans="11:11">
      <c r="K38185"/>
    </row>
    <row r="38186" spans="11:11">
      <c r="K38186"/>
    </row>
    <row r="38187" spans="11:11">
      <c r="K38187"/>
    </row>
    <row r="38188" spans="11:11">
      <c r="K38188"/>
    </row>
    <row r="38189" spans="11:11">
      <c r="K38189"/>
    </row>
    <row r="38190" spans="11:11">
      <c r="K38190"/>
    </row>
    <row r="38191" spans="11:11">
      <c r="K38191"/>
    </row>
    <row r="38192" spans="11:11">
      <c r="K38192"/>
    </row>
    <row r="38193" spans="11:11">
      <c r="K38193"/>
    </row>
    <row r="38194" spans="11:11">
      <c r="K38194"/>
    </row>
    <row r="38195" spans="11:11">
      <c r="K38195"/>
    </row>
    <row r="38196" spans="11:11">
      <c r="K38196"/>
    </row>
    <row r="38197" spans="11:11">
      <c r="K38197"/>
    </row>
    <row r="38198" spans="11:11">
      <c r="K38198"/>
    </row>
    <row r="38199" spans="11:11">
      <c r="K38199"/>
    </row>
    <row r="38200" spans="11:11">
      <c r="K38200"/>
    </row>
    <row r="38201" spans="11:11">
      <c r="K38201"/>
    </row>
    <row r="38202" spans="11:11">
      <c r="K38202"/>
    </row>
    <row r="38203" spans="11:11">
      <c r="K38203"/>
    </row>
    <row r="38204" spans="11:11">
      <c r="K38204"/>
    </row>
    <row r="38205" spans="11:11">
      <c r="K38205"/>
    </row>
    <row r="38206" spans="11:11">
      <c r="K38206"/>
    </row>
    <row r="38207" spans="11:11">
      <c r="K38207"/>
    </row>
    <row r="38208" spans="11:11">
      <c r="K38208"/>
    </row>
    <row r="38209" spans="11:11">
      <c r="K38209"/>
    </row>
    <row r="38210" spans="11:11">
      <c r="K38210"/>
    </row>
    <row r="38211" spans="11:11">
      <c r="K38211"/>
    </row>
    <row r="38212" spans="11:11">
      <c r="K38212"/>
    </row>
    <row r="38213" spans="11:11">
      <c r="K38213"/>
    </row>
    <row r="38214" spans="11:11">
      <c r="K38214"/>
    </row>
    <row r="38215" spans="11:11">
      <c r="K38215"/>
    </row>
    <row r="38216" spans="11:11">
      <c r="K38216"/>
    </row>
    <row r="38217" spans="11:11">
      <c r="K38217"/>
    </row>
    <row r="38218" spans="11:11">
      <c r="K38218"/>
    </row>
    <row r="38219" spans="11:11">
      <c r="K38219"/>
    </row>
    <row r="38220" spans="11:11">
      <c r="K38220"/>
    </row>
    <row r="38221" spans="11:11">
      <c r="K38221"/>
    </row>
    <row r="38222" spans="11:11">
      <c r="K38222"/>
    </row>
    <row r="38223" spans="11:11">
      <c r="K38223"/>
    </row>
    <row r="38224" spans="11:11">
      <c r="K38224"/>
    </row>
    <row r="38225" spans="11:11">
      <c r="K38225"/>
    </row>
    <row r="38226" spans="11:11">
      <c r="K38226"/>
    </row>
    <row r="38227" spans="11:11">
      <c r="K38227"/>
    </row>
    <row r="38228" spans="11:11">
      <c r="K38228"/>
    </row>
    <row r="38229" spans="11:11">
      <c r="K38229"/>
    </row>
    <row r="38230" spans="11:11">
      <c r="K38230"/>
    </row>
    <row r="38231" spans="11:11">
      <c r="K38231"/>
    </row>
    <row r="38232" spans="11:11">
      <c r="K38232"/>
    </row>
    <row r="38233" spans="11:11">
      <c r="K38233"/>
    </row>
    <row r="38234" spans="11:11">
      <c r="K38234"/>
    </row>
    <row r="38235" spans="11:11">
      <c r="K38235"/>
    </row>
    <row r="38236" spans="11:11">
      <c r="K38236"/>
    </row>
    <row r="38237" spans="11:11">
      <c r="K38237"/>
    </row>
    <row r="38238" spans="11:11">
      <c r="K38238"/>
    </row>
    <row r="38239" spans="11:11">
      <c r="K38239"/>
    </row>
    <row r="38240" spans="11:11">
      <c r="K38240"/>
    </row>
    <row r="38241" spans="11:11">
      <c r="K38241"/>
    </row>
    <row r="38242" spans="11:11">
      <c r="K38242"/>
    </row>
    <row r="38243" spans="11:11">
      <c r="K38243"/>
    </row>
    <row r="38244" spans="11:11">
      <c r="K38244"/>
    </row>
    <row r="38245" spans="11:11">
      <c r="K38245"/>
    </row>
    <row r="38246" spans="11:11">
      <c r="K38246"/>
    </row>
    <row r="38247" spans="11:11">
      <c r="K38247"/>
    </row>
    <row r="38248" spans="11:11">
      <c r="K38248"/>
    </row>
    <row r="38249" spans="11:11">
      <c r="K38249"/>
    </row>
    <row r="38250" spans="11:11">
      <c r="K38250"/>
    </row>
    <row r="38251" spans="11:11">
      <c r="K38251"/>
    </row>
    <row r="38252" spans="11:11">
      <c r="K38252"/>
    </row>
    <row r="38253" spans="11:11">
      <c r="K38253"/>
    </row>
    <row r="38254" spans="11:11">
      <c r="K38254"/>
    </row>
    <row r="38255" spans="11:11">
      <c r="K38255"/>
    </row>
    <row r="38256" spans="11:11">
      <c r="K38256"/>
    </row>
    <row r="38257" spans="11:11">
      <c r="K38257"/>
    </row>
    <row r="38258" spans="11:11">
      <c r="K38258"/>
    </row>
    <row r="38259" spans="11:11">
      <c r="K38259"/>
    </row>
    <row r="38260" spans="11:11">
      <c r="K38260"/>
    </row>
    <row r="38261" spans="11:11">
      <c r="K38261"/>
    </row>
    <row r="38262" spans="11:11">
      <c r="K38262"/>
    </row>
    <row r="38263" spans="11:11">
      <c r="K38263"/>
    </row>
    <row r="38264" spans="11:11">
      <c r="K38264"/>
    </row>
    <row r="38265" spans="11:11">
      <c r="K38265"/>
    </row>
    <row r="38266" spans="11:11">
      <c r="K38266"/>
    </row>
    <row r="38267" spans="11:11">
      <c r="K38267"/>
    </row>
    <row r="38268" spans="11:11">
      <c r="K38268"/>
    </row>
    <row r="38269" spans="11:11">
      <c r="K38269"/>
    </row>
    <row r="38270" spans="11:11">
      <c r="K38270"/>
    </row>
    <row r="38271" spans="11:11">
      <c r="K38271"/>
    </row>
    <row r="38272" spans="11:11">
      <c r="K38272"/>
    </row>
    <row r="38273" spans="11:11">
      <c r="K38273"/>
    </row>
    <row r="38274" spans="11:11">
      <c r="K38274"/>
    </row>
    <row r="38275" spans="11:11">
      <c r="K38275"/>
    </row>
    <row r="38276" spans="11:11">
      <c r="K38276"/>
    </row>
    <row r="38277" spans="11:11">
      <c r="K38277"/>
    </row>
    <row r="38278" spans="11:11">
      <c r="K38278"/>
    </row>
    <row r="38279" spans="11:11">
      <c r="K38279"/>
    </row>
    <row r="38280" spans="11:11">
      <c r="K38280"/>
    </row>
    <row r="38281" spans="11:11">
      <c r="K38281"/>
    </row>
    <row r="38282" spans="11:11">
      <c r="K38282"/>
    </row>
    <row r="38283" spans="11:11">
      <c r="K38283"/>
    </row>
    <row r="38284" spans="11:11">
      <c r="K38284"/>
    </row>
    <row r="38285" spans="11:11">
      <c r="K38285"/>
    </row>
    <row r="38286" spans="11:11">
      <c r="K38286"/>
    </row>
    <row r="38287" spans="11:11">
      <c r="K38287"/>
    </row>
    <row r="38288" spans="11:11">
      <c r="K38288"/>
    </row>
    <row r="38289" spans="11:11">
      <c r="K38289"/>
    </row>
    <row r="38290" spans="11:11">
      <c r="K38290"/>
    </row>
    <row r="38291" spans="11:11">
      <c r="K38291"/>
    </row>
    <row r="38292" spans="11:11">
      <c r="K38292"/>
    </row>
    <row r="38293" spans="11:11">
      <c r="K38293"/>
    </row>
    <row r="38294" spans="11:11">
      <c r="K38294"/>
    </row>
    <row r="38295" spans="11:11">
      <c r="K38295"/>
    </row>
    <row r="38296" spans="11:11">
      <c r="K38296"/>
    </row>
    <row r="38297" spans="11:11">
      <c r="K38297"/>
    </row>
    <row r="38298" spans="11:11">
      <c r="K38298"/>
    </row>
    <row r="38299" spans="11:11">
      <c r="K38299"/>
    </row>
    <row r="38300" spans="11:11">
      <c r="K38300"/>
    </row>
    <row r="38301" spans="11:11">
      <c r="K38301"/>
    </row>
    <row r="38302" spans="11:11">
      <c r="K38302"/>
    </row>
    <row r="38303" spans="11:11">
      <c r="K38303"/>
    </row>
    <row r="38304" spans="11:11">
      <c r="K38304"/>
    </row>
    <row r="38305" spans="11:11">
      <c r="K38305"/>
    </row>
    <row r="38306" spans="11:11">
      <c r="K38306"/>
    </row>
    <row r="38307" spans="11:11">
      <c r="K38307"/>
    </row>
    <row r="38308" spans="11:11">
      <c r="K38308"/>
    </row>
    <row r="38309" spans="11:11">
      <c r="K38309"/>
    </row>
    <row r="38310" spans="11:11">
      <c r="K38310"/>
    </row>
    <row r="38311" spans="11:11">
      <c r="K38311"/>
    </row>
    <row r="38312" spans="11:11">
      <c r="K38312"/>
    </row>
    <row r="38313" spans="11:11">
      <c r="K38313"/>
    </row>
    <row r="38314" spans="11:11">
      <c r="K38314"/>
    </row>
    <row r="38315" spans="11:11">
      <c r="K38315"/>
    </row>
    <row r="38316" spans="11:11">
      <c r="K38316"/>
    </row>
    <row r="38317" spans="11:11">
      <c r="K38317"/>
    </row>
    <row r="38318" spans="11:11">
      <c r="K38318"/>
    </row>
    <row r="38319" spans="11:11">
      <c r="K38319"/>
    </row>
    <row r="38320" spans="11:11">
      <c r="K38320"/>
    </row>
    <row r="38321" spans="11:11">
      <c r="K38321"/>
    </row>
    <row r="38322" spans="11:11">
      <c r="K38322"/>
    </row>
    <row r="38323" spans="11:11">
      <c r="K38323"/>
    </row>
    <row r="38324" spans="11:11">
      <c r="K38324"/>
    </row>
    <row r="38325" spans="11:11">
      <c r="K38325"/>
    </row>
    <row r="38326" spans="11:11">
      <c r="K38326"/>
    </row>
    <row r="38327" spans="11:11">
      <c r="K38327"/>
    </row>
    <row r="38328" spans="11:11">
      <c r="K38328"/>
    </row>
    <row r="38329" spans="11:11">
      <c r="K38329"/>
    </row>
    <row r="38330" spans="11:11">
      <c r="K38330"/>
    </row>
    <row r="38331" spans="11:11">
      <c r="K38331"/>
    </row>
    <row r="38332" spans="11:11">
      <c r="K38332"/>
    </row>
    <row r="38333" spans="11:11">
      <c r="K38333"/>
    </row>
    <row r="38334" spans="11:11">
      <c r="K38334"/>
    </row>
    <row r="38335" spans="11:11">
      <c r="K38335"/>
    </row>
    <row r="38336" spans="11:11">
      <c r="K38336"/>
    </row>
    <row r="38337" spans="11:11">
      <c r="K38337"/>
    </row>
    <row r="38338" spans="11:11">
      <c r="K38338"/>
    </row>
    <row r="38339" spans="11:11">
      <c r="K38339"/>
    </row>
    <row r="38340" spans="11:11">
      <c r="K38340"/>
    </row>
    <row r="38341" spans="11:11">
      <c r="K38341"/>
    </row>
    <row r="38342" spans="11:11">
      <c r="K38342"/>
    </row>
    <row r="38343" spans="11:11">
      <c r="K38343"/>
    </row>
    <row r="38344" spans="11:11">
      <c r="K38344"/>
    </row>
    <row r="38345" spans="11:11">
      <c r="K38345"/>
    </row>
    <row r="38346" spans="11:11">
      <c r="K38346"/>
    </row>
    <row r="38347" spans="11:11">
      <c r="K38347"/>
    </row>
    <row r="38348" spans="11:11">
      <c r="K38348"/>
    </row>
    <row r="38349" spans="11:11">
      <c r="K38349"/>
    </row>
    <row r="38350" spans="11:11">
      <c r="K38350"/>
    </row>
    <row r="38351" spans="11:11">
      <c r="K38351"/>
    </row>
    <row r="38352" spans="11:11">
      <c r="K38352"/>
    </row>
    <row r="38353" spans="11:11">
      <c r="K38353"/>
    </row>
    <row r="38354" spans="11:11">
      <c r="K38354"/>
    </row>
    <row r="38355" spans="11:11">
      <c r="K38355"/>
    </row>
    <row r="38356" spans="11:11">
      <c r="K38356"/>
    </row>
    <row r="38357" spans="11:11">
      <c r="K38357"/>
    </row>
    <row r="38358" spans="11:11">
      <c r="K38358"/>
    </row>
    <row r="38359" spans="11:11">
      <c r="K38359"/>
    </row>
    <row r="38360" spans="11:11">
      <c r="K38360"/>
    </row>
    <row r="38361" spans="11:11">
      <c r="K38361"/>
    </row>
    <row r="38362" spans="11:11">
      <c r="K38362"/>
    </row>
    <row r="38363" spans="11:11">
      <c r="K38363"/>
    </row>
    <row r="38364" spans="11:11">
      <c r="K38364"/>
    </row>
    <row r="38365" spans="11:11">
      <c r="K38365"/>
    </row>
    <row r="38366" spans="11:11">
      <c r="K38366"/>
    </row>
    <row r="38367" spans="11:11">
      <c r="K38367"/>
    </row>
    <row r="38368" spans="11:11">
      <c r="K38368"/>
    </row>
    <row r="38369" spans="11:11">
      <c r="K38369"/>
    </row>
    <row r="38370" spans="11:11">
      <c r="K38370"/>
    </row>
    <row r="38371" spans="11:11">
      <c r="K38371"/>
    </row>
    <row r="38372" spans="11:11">
      <c r="K38372"/>
    </row>
    <row r="38373" spans="11:11">
      <c r="K38373"/>
    </row>
    <row r="38374" spans="11:11">
      <c r="K38374"/>
    </row>
    <row r="38375" spans="11:11">
      <c r="K38375"/>
    </row>
    <row r="38376" spans="11:11">
      <c r="K38376"/>
    </row>
    <row r="38377" spans="11:11">
      <c r="K38377"/>
    </row>
    <row r="38378" spans="11:11">
      <c r="K38378"/>
    </row>
    <row r="38379" spans="11:11">
      <c r="K38379"/>
    </row>
    <row r="38380" spans="11:11">
      <c r="K38380"/>
    </row>
    <row r="38381" spans="11:11">
      <c r="K38381"/>
    </row>
    <row r="38382" spans="11:11">
      <c r="K38382"/>
    </row>
    <row r="38383" spans="11:11">
      <c r="K38383"/>
    </row>
    <row r="38384" spans="11:11">
      <c r="K38384"/>
    </row>
    <row r="38385" spans="11:11">
      <c r="K38385"/>
    </row>
    <row r="38386" spans="11:11">
      <c r="K38386"/>
    </row>
    <row r="38387" spans="11:11">
      <c r="K38387"/>
    </row>
    <row r="38388" spans="11:11">
      <c r="K38388"/>
    </row>
    <row r="38389" spans="11:11">
      <c r="K38389"/>
    </row>
    <row r="38390" spans="11:11">
      <c r="K38390"/>
    </row>
    <row r="38391" spans="11:11">
      <c r="K38391"/>
    </row>
    <row r="38392" spans="11:11">
      <c r="K38392"/>
    </row>
    <row r="38393" spans="11:11">
      <c r="K38393"/>
    </row>
    <row r="38394" spans="11:11">
      <c r="K38394"/>
    </row>
    <row r="38395" spans="11:11">
      <c r="K38395"/>
    </row>
    <row r="38396" spans="11:11">
      <c r="K38396"/>
    </row>
    <row r="38397" spans="11:11">
      <c r="K38397"/>
    </row>
    <row r="38398" spans="11:11">
      <c r="K38398"/>
    </row>
    <row r="38399" spans="11:11">
      <c r="K38399"/>
    </row>
    <row r="38400" spans="11:11">
      <c r="K38400"/>
    </row>
    <row r="38401" spans="11:11">
      <c r="K38401"/>
    </row>
    <row r="38402" spans="11:11">
      <c r="K38402"/>
    </row>
    <row r="38403" spans="11:11">
      <c r="K38403"/>
    </row>
    <row r="38404" spans="11:11">
      <c r="K38404"/>
    </row>
    <row r="38405" spans="11:11">
      <c r="K38405"/>
    </row>
    <row r="38406" spans="11:11">
      <c r="K38406"/>
    </row>
    <row r="38407" spans="11:11">
      <c r="K38407"/>
    </row>
    <row r="38408" spans="11:11">
      <c r="K38408"/>
    </row>
    <row r="38409" spans="11:11">
      <c r="K38409"/>
    </row>
    <row r="38410" spans="11:11">
      <c r="K38410"/>
    </row>
    <row r="38411" spans="11:11">
      <c r="K38411"/>
    </row>
    <row r="38412" spans="11:11">
      <c r="K38412"/>
    </row>
    <row r="38413" spans="11:11">
      <c r="K38413"/>
    </row>
    <row r="38414" spans="11:11">
      <c r="K38414"/>
    </row>
    <row r="38415" spans="11:11">
      <c r="K38415"/>
    </row>
    <row r="38416" spans="11:11">
      <c r="K38416"/>
    </row>
    <row r="38417" spans="11:11">
      <c r="K38417"/>
    </row>
    <row r="38418" spans="11:11">
      <c r="K38418"/>
    </row>
    <row r="38419" spans="11:11">
      <c r="K38419"/>
    </row>
    <row r="38420" spans="11:11">
      <c r="K38420"/>
    </row>
    <row r="38421" spans="11:11">
      <c r="K38421"/>
    </row>
    <row r="38422" spans="11:11">
      <c r="K38422"/>
    </row>
    <row r="38423" spans="11:11">
      <c r="K38423"/>
    </row>
    <row r="38424" spans="11:11">
      <c r="K38424"/>
    </row>
    <row r="38425" spans="11:11">
      <c r="K38425"/>
    </row>
    <row r="38426" spans="11:11">
      <c r="K38426"/>
    </row>
    <row r="38427" spans="11:11">
      <c r="K38427"/>
    </row>
    <row r="38428" spans="11:11">
      <c r="K38428"/>
    </row>
    <row r="38429" spans="11:11">
      <c r="K38429"/>
    </row>
    <row r="38430" spans="11:11">
      <c r="K38430"/>
    </row>
    <row r="38431" spans="11:11">
      <c r="K38431"/>
    </row>
    <row r="38432" spans="11:11">
      <c r="K38432"/>
    </row>
    <row r="38433" spans="11:11">
      <c r="K38433"/>
    </row>
    <row r="38434" spans="11:11">
      <c r="K38434"/>
    </row>
    <row r="38435" spans="11:11">
      <c r="K38435"/>
    </row>
    <row r="38436" spans="11:11">
      <c r="K38436"/>
    </row>
    <row r="38437" spans="11:11">
      <c r="K38437"/>
    </row>
    <row r="38438" spans="11:11">
      <c r="K38438"/>
    </row>
    <row r="38439" spans="11:11">
      <c r="K38439"/>
    </row>
    <row r="38440" spans="11:11">
      <c r="K38440"/>
    </row>
    <row r="38441" spans="11:11">
      <c r="K38441"/>
    </row>
    <row r="38442" spans="11:11">
      <c r="K38442"/>
    </row>
    <row r="38443" spans="11:11">
      <c r="K38443"/>
    </row>
    <row r="38444" spans="11:11">
      <c r="K38444"/>
    </row>
    <row r="38445" spans="11:11">
      <c r="K38445"/>
    </row>
    <row r="38446" spans="11:11">
      <c r="K38446"/>
    </row>
    <row r="38447" spans="11:11">
      <c r="K38447"/>
    </row>
    <row r="38448" spans="11:11">
      <c r="K38448"/>
    </row>
    <row r="38449" spans="11:11">
      <c r="K38449"/>
    </row>
    <row r="38450" spans="11:11">
      <c r="K38450"/>
    </row>
    <row r="38451" spans="11:11">
      <c r="K38451"/>
    </row>
    <row r="38452" spans="11:11">
      <c r="K38452"/>
    </row>
    <row r="38453" spans="11:11">
      <c r="K38453"/>
    </row>
    <row r="38454" spans="11:11">
      <c r="K38454"/>
    </row>
    <row r="38455" spans="11:11">
      <c r="K38455"/>
    </row>
    <row r="38456" spans="11:11">
      <c r="K38456"/>
    </row>
    <row r="38457" spans="11:11">
      <c r="K38457"/>
    </row>
    <row r="38458" spans="11:11">
      <c r="K38458"/>
    </row>
    <row r="38459" spans="11:11">
      <c r="K38459"/>
    </row>
    <row r="38460" spans="11:11">
      <c r="K38460"/>
    </row>
    <row r="38461" spans="11:11">
      <c r="K38461"/>
    </row>
    <row r="38462" spans="11:11">
      <c r="K38462"/>
    </row>
    <row r="38463" spans="11:11">
      <c r="K38463"/>
    </row>
    <row r="38464" spans="11:11">
      <c r="K38464"/>
    </row>
    <row r="38465" spans="11:11">
      <c r="K38465"/>
    </row>
    <row r="38466" spans="11:11">
      <c r="K38466"/>
    </row>
    <row r="38467" spans="11:11">
      <c r="K38467"/>
    </row>
    <row r="38468" spans="11:11">
      <c r="K38468"/>
    </row>
    <row r="38469" spans="11:11">
      <c r="K38469"/>
    </row>
    <row r="38470" spans="11:11">
      <c r="K38470"/>
    </row>
    <row r="38471" spans="11:11">
      <c r="K38471"/>
    </row>
    <row r="38472" spans="11:11">
      <c r="K38472"/>
    </row>
    <row r="38473" spans="11:11">
      <c r="K38473"/>
    </row>
    <row r="38474" spans="11:11">
      <c r="K38474"/>
    </row>
    <row r="38475" spans="11:11">
      <c r="K38475"/>
    </row>
    <row r="38476" spans="11:11">
      <c r="K38476"/>
    </row>
    <row r="38477" spans="11:11">
      <c r="K38477"/>
    </row>
    <row r="38478" spans="11:11">
      <c r="K38478"/>
    </row>
    <row r="38479" spans="11:11">
      <c r="K38479"/>
    </row>
    <row r="38480" spans="11:11">
      <c r="K38480"/>
    </row>
    <row r="38481" spans="11:11">
      <c r="K38481"/>
    </row>
    <row r="38482" spans="11:11">
      <c r="K38482"/>
    </row>
    <row r="38483" spans="11:11">
      <c r="K38483"/>
    </row>
    <row r="38484" spans="11:11">
      <c r="K38484"/>
    </row>
    <row r="38485" spans="11:11">
      <c r="K38485"/>
    </row>
    <row r="38486" spans="11:11">
      <c r="K38486"/>
    </row>
    <row r="38487" spans="11:11">
      <c r="K38487"/>
    </row>
    <row r="38488" spans="11:11">
      <c r="K38488"/>
    </row>
    <row r="38489" spans="11:11">
      <c r="K38489"/>
    </row>
    <row r="38490" spans="11:11">
      <c r="K38490"/>
    </row>
    <row r="38491" spans="11:11">
      <c r="K38491"/>
    </row>
    <row r="38492" spans="11:11">
      <c r="K38492"/>
    </row>
    <row r="38493" spans="11:11">
      <c r="K38493"/>
    </row>
    <row r="38494" spans="11:11">
      <c r="K38494"/>
    </row>
    <row r="38495" spans="11:11">
      <c r="K38495"/>
    </row>
    <row r="38496" spans="11:11">
      <c r="K38496"/>
    </row>
    <row r="38497" spans="11:11">
      <c r="K38497"/>
    </row>
    <row r="38498" spans="11:11">
      <c r="K38498"/>
    </row>
    <row r="38499" spans="11:11">
      <c r="K38499"/>
    </row>
    <row r="38500" spans="11:11">
      <c r="K38500"/>
    </row>
    <row r="38501" spans="11:11">
      <c r="K38501"/>
    </row>
    <row r="38502" spans="11:11">
      <c r="K38502"/>
    </row>
    <row r="38503" spans="11:11">
      <c r="K38503"/>
    </row>
    <row r="38504" spans="11:11">
      <c r="K38504"/>
    </row>
    <row r="38505" spans="11:11">
      <c r="K38505"/>
    </row>
    <row r="38506" spans="11:11">
      <c r="K38506"/>
    </row>
    <row r="38507" spans="11:11">
      <c r="K38507"/>
    </row>
    <row r="38508" spans="11:11">
      <c r="K38508"/>
    </row>
    <row r="38509" spans="11:11">
      <c r="K38509"/>
    </row>
    <row r="38510" spans="11:11">
      <c r="K38510"/>
    </row>
    <row r="38511" spans="11:11">
      <c r="K38511"/>
    </row>
    <row r="38512" spans="11:11">
      <c r="K38512"/>
    </row>
    <row r="38513" spans="11:11">
      <c r="K38513"/>
    </row>
    <row r="38514" spans="11:11">
      <c r="K38514"/>
    </row>
    <row r="38515" spans="11:11">
      <c r="K38515"/>
    </row>
    <row r="38516" spans="11:11">
      <c r="K38516"/>
    </row>
    <row r="38517" spans="11:11">
      <c r="K38517"/>
    </row>
    <row r="38518" spans="11:11">
      <c r="K38518"/>
    </row>
    <row r="38519" spans="11:11">
      <c r="K38519"/>
    </row>
    <row r="38520" spans="11:11">
      <c r="K38520"/>
    </row>
    <row r="38521" spans="11:11">
      <c r="K38521"/>
    </row>
    <row r="38522" spans="11:11">
      <c r="K38522"/>
    </row>
    <row r="38523" spans="11:11">
      <c r="K38523"/>
    </row>
    <row r="38524" spans="11:11">
      <c r="K38524"/>
    </row>
    <row r="38525" spans="11:11">
      <c r="K38525"/>
    </row>
    <row r="38526" spans="11:11">
      <c r="K38526"/>
    </row>
    <row r="38527" spans="11:11">
      <c r="K38527"/>
    </row>
    <row r="38528" spans="11:11">
      <c r="K38528"/>
    </row>
    <row r="38529" spans="11:11">
      <c r="K38529"/>
    </row>
    <row r="38530" spans="11:11">
      <c r="K38530"/>
    </row>
    <row r="38531" spans="11:11">
      <c r="K38531"/>
    </row>
    <row r="38532" spans="11:11">
      <c r="K38532"/>
    </row>
    <row r="38533" spans="11:11">
      <c r="K38533"/>
    </row>
    <row r="38534" spans="11:11">
      <c r="K38534"/>
    </row>
    <row r="38535" spans="11:11">
      <c r="K38535"/>
    </row>
    <row r="38536" spans="11:11">
      <c r="K38536"/>
    </row>
    <row r="38537" spans="11:11">
      <c r="K38537"/>
    </row>
    <row r="38538" spans="11:11">
      <c r="K38538"/>
    </row>
    <row r="38539" spans="11:11">
      <c r="K38539"/>
    </row>
    <row r="38540" spans="11:11">
      <c r="K38540"/>
    </row>
    <row r="38541" spans="11:11">
      <c r="K38541"/>
    </row>
    <row r="38542" spans="11:11">
      <c r="K38542"/>
    </row>
    <row r="38543" spans="11:11">
      <c r="K38543"/>
    </row>
    <row r="38544" spans="11:11">
      <c r="K38544"/>
    </row>
    <row r="38545" spans="11:11">
      <c r="K38545"/>
    </row>
    <row r="38546" spans="11:11">
      <c r="K38546"/>
    </row>
    <row r="38547" spans="11:11">
      <c r="K38547"/>
    </row>
    <row r="38548" spans="11:11">
      <c r="K38548"/>
    </row>
    <row r="38549" spans="11:11">
      <c r="K38549"/>
    </row>
    <row r="38550" spans="11:11">
      <c r="K38550"/>
    </row>
    <row r="38551" spans="11:11">
      <c r="K38551"/>
    </row>
    <row r="38552" spans="11:11">
      <c r="K38552"/>
    </row>
    <row r="38553" spans="11:11">
      <c r="K38553"/>
    </row>
    <row r="38554" spans="11:11">
      <c r="K38554"/>
    </row>
    <row r="38555" spans="11:11">
      <c r="K38555"/>
    </row>
    <row r="38556" spans="11:11">
      <c r="K38556"/>
    </row>
    <row r="38557" spans="11:11">
      <c r="K38557"/>
    </row>
    <row r="38558" spans="11:11">
      <c r="K38558"/>
    </row>
    <row r="38559" spans="11:11">
      <c r="K38559"/>
    </row>
    <row r="38560" spans="11:11">
      <c r="K38560"/>
    </row>
    <row r="38561" spans="11:11">
      <c r="K38561"/>
    </row>
    <row r="38562" spans="11:11">
      <c r="K38562"/>
    </row>
    <row r="38563" spans="11:11">
      <c r="K38563"/>
    </row>
    <row r="38564" spans="11:11">
      <c r="K38564"/>
    </row>
    <row r="38565" spans="11:11">
      <c r="K38565"/>
    </row>
    <row r="38566" spans="11:11">
      <c r="K38566"/>
    </row>
    <row r="38567" spans="11:11">
      <c r="K38567"/>
    </row>
    <row r="38568" spans="11:11">
      <c r="K38568"/>
    </row>
    <row r="38569" spans="11:11">
      <c r="K38569"/>
    </row>
    <row r="38570" spans="11:11">
      <c r="K38570"/>
    </row>
    <row r="38571" spans="11:11">
      <c r="K38571"/>
    </row>
    <row r="38572" spans="11:11">
      <c r="K38572"/>
    </row>
    <row r="38573" spans="11:11">
      <c r="K38573"/>
    </row>
    <row r="38574" spans="11:11">
      <c r="K38574"/>
    </row>
    <row r="38575" spans="11:11">
      <c r="K38575"/>
    </row>
    <row r="38576" spans="11:11">
      <c r="K38576"/>
    </row>
    <row r="38577" spans="11:11">
      <c r="K38577"/>
    </row>
    <row r="38578" spans="11:11">
      <c r="K38578"/>
    </row>
    <row r="38579" spans="11:11">
      <c r="K38579"/>
    </row>
    <row r="38580" spans="11:11">
      <c r="K38580"/>
    </row>
    <row r="38581" spans="11:11">
      <c r="K38581"/>
    </row>
    <row r="38582" spans="11:11">
      <c r="K38582"/>
    </row>
    <row r="38583" spans="11:11">
      <c r="K38583"/>
    </row>
    <row r="38584" spans="11:11">
      <c r="K38584"/>
    </row>
    <row r="38585" spans="11:11">
      <c r="K38585"/>
    </row>
    <row r="38586" spans="11:11">
      <c r="K38586"/>
    </row>
    <row r="38587" spans="11:11">
      <c r="K38587"/>
    </row>
    <row r="38588" spans="11:11">
      <c r="K38588"/>
    </row>
    <row r="38589" spans="11:11">
      <c r="K38589"/>
    </row>
    <row r="38590" spans="11:11">
      <c r="K38590"/>
    </row>
    <row r="38591" spans="11:11">
      <c r="K38591"/>
    </row>
    <row r="38592" spans="11:11">
      <c r="K38592"/>
    </row>
    <row r="38593" spans="11:11">
      <c r="K38593"/>
    </row>
    <row r="38594" spans="11:11">
      <c r="K38594"/>
    </row>
    <row r="38595" spans="11:11">
      <c r="K38595"/>
    </row>
    <row r="38596" spans="11:11">
      <c r="K38596"/>
    </row>
    <row r="38597" spans="11:11">
      <c r="K38597"/>
    </row>
    <row r="38598" spans="11:11">
      <c r="K38598"/>
    </row>
    <row r="38599" spans="11:11">
      <c r="K38599"/>
    </row>
    <row r="38600" spans="11:11">
      <c r="K38600"/>
    </row>
    <row r="38601" spans="11:11">
      <c r="K38601"/>
    </row>
    <row r="38602" spans="11:11">
      <c r="K38602"/>
    </row>
    <row r="38603" spans="11:11">
      <c r="K38603"/>
    </row>
    <row r="38604" spans="11:11">
      <c r="K38604"/>
    </row>
    <row r="38605" spans="11:11">
      <c r="K38605"/>
    </row>
    <row r="38606" spans="11:11">
      <c r="K38606"/>
    </row>
    <row r="38607" spans="11:11">
      <c r="K38607"/>
    </row>
    <row r="38608" spans="11:11">
      <c r="K38608"/>
    </row>
    <row r="38609" spans="11:11">
      <c r="K38609"/>
    </row>
    <row r="38610" spans="11:11">
      <c r="K38610"/>
    </row>
    <row r="38611" spans="11:11">
      <c r="K38611"/>
    </row>
    <row r="38612" spans="11:11">
      <c r="K38612"/>
    </row>
    <row r="38613" spans="11:11">
      <c r="K38613"/>
    </row>
    <row r="38614" spans="11:11">
      <c r="K38614"/>
    </row>
    <row r="38615" spans="11:11">
      <c r="K38615"/>
    </row>
    <row r="38616" spans="11:11">
      <c r="K38616"/>
    </row>
    <row r="38617" spans="11:11">
      <c r="K38617"/>
    </row>
    <row r="38618" spans="11:11">
      <c r="K38618"/>
    </row>
    <row r="38619" spans="11:11">
      <c r="K38619"/>
    </row>
    <row r="38620" spans="11:11">
      <c r="K38620"/>
    </row>
    <row r="38621" spans="11:11">
      <c r="K38621"/>
    </row>
    <row r="38622" spans="11:11">
      <c r="K38622"/>
    </row>
    <row r="38623" spans="11:11">
      <c r="K38623"/>
    </row>
    <row r="38624" spans="11:11">
      <c r="K38624"/>
    </row>
    <row r="38625" spans="11:11">
      <c r="K38625"/>
    </row>
    <row r="38626" spans="11:11">
      <c r="K38626"/>
    </row>
    <row r="38627" spans="11:11">
      <c r="K38627"/>
    </row>
    <row r="38628" spans="11:11">
      <c r="K38628"/>
    </row>
    <row r="38629" spans="11:11">
      <c r="K38629"/>
    </row>
    <row r="38630" spans="11:11">
      <c r="K38630"/>
    </row>
    <row r="38631" spans="11:11">
      <c r="K38631"/>
    </row>
    <row r="38632" spans="11:11">
      <c r="K38632"/>
    </row>
    <row r="38633" spans="11:11">
      <c r="K38633"/>
    </row>
    <row r="38634" spans="11:11">
      <c r="K38634"/>
    </row>
    <row r="38635" spans="11:11">
      <c r="K38635"/>
    </row>
    <row r="38636" spans="11:11">
      <c r="K38636"/>
    </row>
    <row r="38637" spans="11:11">
      <c r="K38637"/>
    </row>
    <row r="38638" spans="11:11">
      <c r="K38638"/>
    </row>
    <row r="38639" spans="11:11">
      <c r="K38639"/>
    </row>
    <row r="38640" spans="11:11">
      <c r="K38640"/>
    </row>
    <row r="38641" spans="11:11">
      <c r="K38641"/>
    </row>
    <row r="38642" spans="11:11">
      <c r="K38642"/>
    </row>
    <row r="38643" spans="11:11">
      <c r="K38643"/>
    </row>
    <row r="38644" spans="11:11">
      <c r="K38644"/>
    </row>
    <row r="38645" spans="11:11">
      <c r="K38645"/>
    </row>
    <row r="38646" spans="11:11">
      <c r="K38646"/>
    </row>
    <row r="38647" spans="11:11">
      <c r="K38647"/>
    </row>
    <row r="38648" spans="11:11">
      <c r="K38648"/>
    </row>
    <row r="38649" spans="11:11">
      <c r="K38649"/>
    </row>
    <row r="38650" spans="11:11">
      <c r="K38650"/>
    </row>
    <row r="38651" spans="11:11">
      <c r="K38651"/>
    </row>
    <row r="38652" spans="11:11">
      <c r="K38652"/>
    </row>
    <row r="38653" spans="11:11">
      <c r="K38653"/>
    </row>
    <row r="38654" spans="11:11">
      <c r="K38654"/>
    </row>
    <row r="38655" spans="11:11">
      <c r="K38655"/>
    </row>
    <row r="38656" spans="11:11">
      <c r="K38656"/>
    </row>
    <row r="38657" spans="11:11">
      <c r="K38657"/>
    </row>
    <row r="38658" spans="11:11">
      <c r="K38658"/>
    </row>
    <row r="38659" spans="11:11">
      <c r="K38659"/>
    </row>
    <row r="38660" spans="11:11">
      <c r="K38660"/>
    </row>
    <row r="38661" spans="11:11">
      <c r="K38661"/>
    </row>
    <row r="38662" spans="11:11">
      <c r="K38662"/>
    </row>
    <row r="38663" spans="11:11">
      <c r="K38663"/>
    </row>
    <row r="38664" spans="11:11">
      <c r="K38664"/>
    </row>
    <row r="38665" spans="11:11">
      <c r="K38665"/>
    </row>
    <row r="38666" spans="11:11">
      <c r="K38666"/>
    </row>
    <row r="38667" spans="11:11">
      <c r="K38667"/>
    </row>
    <row r="38668" spans="11:11">
      <c r="K38668"/>
    </row>
    <row r="38669" spans="11:11">
      <c r="K38669"/>
    </row>
    <row r="38670" spans="11:11">
      <c r="K38670"/>
    </row>
    <row r="38671" spans="11:11">
      <c r="K38671"/>
    </row>
    <row r="38672" spans="11:11">
      <c r="K38672"/>
    </row>
    <row r="38673" spans="11:11">
      <c r="K38673"/>
    </row>
    <row r="38674" spans="11:11">
      <c r="K38674"/>
    </row>
    <row r="38675" spans="11:11">
      <c r="K38675"/>
    </row>
    <row r="38676" spans="11:11">
      <c r="K38676"/>
    </row>
    <row r="38677" spans="11:11">
      <c r="K38677"/>
    </row>
    <row r="38678" spans="11:11">
      <c r="K38678"/>
    </row>
    <row r="38679" spans="11:11">
      <c r="K38679"/>
    </row>
    <row r="38680" spans="11:11">
      <c r="K38680"/>
    </row>
    <row r="38681" spans="11:11">
      <c r="K38681"/>
    </row>
    <row r="38682" spans="11:11">
      <c r="K38682"/>
    </row>
    <row r="38683" spans="11:11">
      <c r="K38683"/>
    </row>
    <row r="38684" spans="11:11">
      <c r="K38684"/>
    </row>
    <row r="38685" spans="11:11">
      <c r="K38685"/>
    </row>
    <row r="38686" spans="11:11">
      <c r="K38686"/>
    </row>
    <row r="38687" spans="11:11">
      <c r="K38687"/>
    </row>
    <row r="38688" spans="11:11">
      <c r="K38688"/>
    </row>
    <row r="38689" spans="11:11">
      <c r="K38689"/>
    </row>
    <row r="38690" spans="11:11">
      <c r="K38690"/>
    </row>
    <row r="38691" spans="11:11">
      <c r="K38691"/>
    </row>
    <row r="38692" spans="11:11">
      <c r="K38692"/>
    </row>
    <row r="38693" spans="11:11">
      <c r="K38693"/>
    </row>
    <row r="38694" spans="11:11">
      <c r="K38694"/>
    </row>
    <row r="38695" spans="11:11">
      <c r="K38695"/>
    </row>
    <row r="38696" spans="11:11">
      <c r="K38696"/>
    </row>
    <row r="38697" spans="11:11">
      <c r="K38697"/>
    </row>
    <row r="38698" spans="11:11">
      <c r="K38698"/>
    </row>
    <row r="38699" spans="11:11">
      <c r="K38699"/>
    </row>
    <row r="38700" spans="11:11">
      <c r="K38700"/>
    </row>
    <row r="38701" spans="11:11">
      <c r="K38701"/>
    </row>
    <row r="38702" spans="11:11">
      <c r="K38702"/>
    </row>
    <row r="38703" spans="11:11">
      <c r="K38703"/>
    </row>
    <row r="38704" spans="11:11">
      <c r="K38704"/>
    </row>
    <row r="38705" spans="11:11">
      <c r="K38705"/>
    </row>
    <row r="38706" spans="11:11">
      <c r="K38706"/>
    </row>
    <row r="38707" spans="11:11">
      <c r="K38707"/>
    </row>
    <row r="38708" spans="11:11">
      <c r="K38708"/>
    </row>
    <row r="38709" spans="11:11">
      <c r="K38709"/>
    </row>
    <row r="38710" spans="11:11">
      <c r="K38710"/>
    </row>
    <row r="38711" spans="11:11">
      <c r="K38711"/>
    </row>
    <row r="38712" spans="11:11">
      <c r="K38712"/>
    </row>
    <row r="38713" spans="11:11">
      <c r="K38713"/>
    </row>
    <row r="38714" spans="11:11">
      <c r="K38714"/>
    </row>
    <row r="38715" spans="11:11">
      <c r="K38715"/>
    </row>
    <row r="38716" spans="11:11">
      <c r="K38716"/>
    </row>
    <row r="38717" spans="11:11">
      <c r="K38717"/>
    </row>
    <row r="38718" spans="11:11">
      <c r="K38718"/>
    </row>
    <row r="38719" spans="11:11">
      <c r="K38719"/>
    </row>
    <row r="38720" spans="11:11">
      <c r="K38720"/>
    </row>
    <row r="38721" spans="11:11">
      <c r="K38721"/>
    </row>
    <row r="38722" spans="11:11">
      <c r="K38722"/>
    </row>
    <row r="38723" spans="11:11">
      <c r="K38723"/>
    </row>
    <row r="38724" spans="11:11">
      <c r="K38724"/>
    </row>
    <row r="38725" spans="11:11">
      <c r="K38725"/>
    </row>
    <row r="38726" spans="11:11">
      <c r="K38726"/>
    </row>
    <row r="38727" spans="11:11">
      <c r="K38727"/>
    </row>
    <row r="38728" spans="11:11">
      <c r="K38728"/>
    </row>
    <row r="38729" spans="11:11">
      <c r="K38729"/>
    </row>
    <row r="38730" spans="11:11">
      <c r="K38730"/>
    </row>
    <row r="38731" spans="11:11">
      <c r="K38731"/>
    </row>
    <row r="38732" spans="11:11">
      <c r="K38732"/>
    </row>
    <row r="38733" spans="11:11">
      <c r="K38733"/>
    </row>
    <row r="38734" spans="11:11">
      <c r="K38734"/>
    </row>
    <row r="38735" spans="11:11">
      <c r="K38735"/>
    </row>
    <row r="38736" spans="11:11">
      <c r="K38736"/>
    </row>
    <row r="38737" spans="11:11">
      <c r="K38737"/>
    </row>
    <row r="38738" spans="11:11">
      <c r="K38738"/>
    </row>
    <row r="38739" spans="11:11">
      <c r="K38739"/>
    </row>
    <row r="38740" spans="11:11">
      <c r="K38740"/>
    </row>
    <row r="38741" spans="11:11">
      <c r="K38741"/>
    </row>
    <row r="38742" spans="11:11">
      <c r="K38742"/>
    </row>
    <row r="38743" spans="11:11">
      <c r="K38743"/>
    </row>
    <row r="38744" spans="11:11">
      <c r="K38744"/>
    </row>
    <row r="38745" spans="11:11">
      <c r="K38745"/>
    </row>
    <row r="38746" spans="11:11">
      <c r="K38746"/>
    </row>
    <row r="38747" spans="11:11">
      <c r="K38747"/>
    </row>
    <row r="38748" spans="11:11">
      <c r="K38748"/>
    </row>
    <row r="38749" spans="11:11">
      <c r="K38749"/>
    </row>
    <row r="38750" spans="11:11">
      <c r="K38750"/>
    </row>
    <row r="38751" spans="11:11">
      <c r="K38751"/>
    </row>
    <row r="38752" spans="11:11">
      <c r="K38752"/>
    </row>
    <row r="38753" spans="11:11">
      <c r="K38753"/>
    </row>
    <row r="38754" spans="11:11">
      <c r="K38754"/>
    </row>
    <row r="38755" spans="11:11">
      <c r="K38755"/>
    </row>
    <row r="38756" spans="11:11">
      <c r="K38756"/>
    </row>
    <row r="38757" spans="11:11">
      <c r="K38757"/>
    </row>
    <row r="38758" spans="11:11">
      <c r="K38758"/>
    </row>
    <row r="38759" spans="11:11">
      <c r="K38759"/>
    </row>
    <row r="38760" spans="11:11">
      <c r="K38760"/>
    </row>
    <row r="38761" spans="11:11">
      <c r="K38761"/>
    </row>
    <row r="38762" spans="11:11">
      <c r="K38762"/>
    </row>
    <row r="38763" spans="11:11">
      <c r="K38763"/>
    </row>
    <row r="38764" spans="11:11">
      <c r="K38764"/>
    </row>
    <row r="38765" spans="11:11">
      <c r="K38765"/>
    </row>
    <row r="38766" spans="11:11">
      <c r="K38766"/>
    </row>
    <row r="38767" spans="11:11">
      <c r="K38767"/>
    </row>
    <row r="38768" spans="11:11">
      <c r="K38768"/>
    </row>
    <row r="38769" spans="11:11">
      <c r="K38769"/>
    </row>
    <row r="38770" spans="11:11">
      <c r="K38770"/>
    </row>
    <row r="38771" spans="11:11">
      <c r="K38771"/>
    </row>
    <row r="38772" spans="11:11">
      <c r="K38772"/>
    </row>
    <row r="38773" spans="11:11">
      <c r="K38773"/>
    </row>
    <row r="38774" spans="11:11">
      <c r="K38774"/>
    </row>
    <row r="38775" spans="11:11">
      <c r="K38775"/>
    </row>
    <row r="38776" spans="11:11">
      <c r="K38776"/>
    </row>
    <row r="38777" spans="11:11">
      <c r="K38777"/>
    </row>
    <row r="38778" spans="11:11">
      <c r="K38778"/>
    </row>
    <row r="38779" spans="11:11">
      <c r="K38779"/>
    </row>
    <row r="38780" spans="11:11">
      <c r="K38780"/>
    </row>
    <row r="38781" spans="11:11">
      <c r="K38781"/>
    </row>
    <row r="38782" spans="11:11">
      <c r="K38782"/>
    </row>
    <row r="38783" spans="11:11">
      <c r="K38783"/>
    </row>
    <row r="38784" spans="11:11">
      <c r="K38784"/>
    </row>
    <row r="38785" spans="11:11">
      <c r="K38785"/>
    </row>
    <row r="38786" spans="11:11">
      <c r="K38786"/>
    </row>
    <row r="38787" spans="11:11">
      <c r="K38787"/>
    </row>
    <row r="38788" spans="11:11">
      <c r="K38788"/>
    </row>
    <row r="38789" spans="11:11">
      <c r="K38789"/>
    </row>
    <row r="38790" spans="11:11">
      <c r="K38790"/>
    </row>
    <row r="38791" spans="11:11">
      <c r="K38791"/>
    </row>
    <row r="38792" spans="11:11">
      <c r="K38792"/>
    </row>
    <row r="38793" spans="11:11">
      <c r="K38793"/>
    </row>
    <row r="38794" spans="11:11">
      <c r="K38794"/>
    </row>
    <row r="38795" spans="11:11">
      <c r="K38795"/>
    </row>
    <row r="38796" spans="11:11">
      <c r="K38796"/>
    </row>
    <row r="38797" spans="11:11">
      <c r="K38797"/>
    </row>
    <row r="38798" spans="11:11">
      <c r="K38798"/>
    </row>
    <row r="38799" spans="11:11">
      <c r="K38799"/>
    </row>
    <row r="38800" spans="11:11">
      <c r="K38800"/>
    </row>
    <row r="38801" spans="11:11">
      <c r="K38801"/>
    </row>
    <row r="38802" spans="11:11">
      <c r="K38802"/>
    </row>
    <row r="38803" spans="11:11">
      <c r="K38803"/>
    </row>
    <row r="38804" spans="11:11">
      <c r="K38804"/>
    </row>
    <row r="38805" spans="11:11">
      <c r="K38805"/>
    </row>
    <row r="38806" spans="11:11">
      <c r="K38806"/>
    </row>
    <row r="38807" spans="11:11">
      <c r="K38807"/>
    </row>
    <row r="38808" spans="11:11">
      <c r="K38808"/>
    </row>
    <row r="38809" spans="11:11">
      <c r="K38809"/>
    </row>
    <row r="38810" spans="11:11">
      <c r="K38810"/>
    </row>
    <row r="38811" spans="11:11">
      <c r="K38811"/>
    </row>
    <row r="38812" spans="11:11">
      <c r="K38812"/>
    </row>
    <row r="38813" spans="11:11">
      <c r="K38813"/>
    </row>
    <row r="38814" spans="11:11">
      <c r="K38814"/>
    </row>
    <row r="38815" spans="11:11">
      <c r="K38815"/>
    </row>
    <row r="38816" spans="11:11">
      <c r="K38816"/>
    </row>
    <row r="38817" spans="11:11">
      <c r="K38817"/>
    </row>
    <row r="38818" spans="11:11">
      <c r="K38818"/>
    </row>
    <row r="38819" spans="11:11">
      <c r="K38819"/>
    </row>
    <row r="38820" spans="11:11">
      <c r="K38820"/>
    </row>
    <row r="38821" spans="11:11">
      <c r="K38821"/>
    </row>
    <row r="38822" spans="11:11">
      <c r="K38822"/>
    </row>
    <row r="38823" spans="11:11">
      <c r="K38823"/>
    </row>
    <row r="38824" spans="11:11">
      <c r="K38824"/>
    </row>
    <row r="38825" spans="11:11">
      <c r="K38825"/>
    </row>
    <row r="38826" spans="11:11">
      <c r="K38826"/>
    </row>
    <row r="38827" spans="11:11">
      <c r="K38827"/>
    </row>
    <row r="38828" spans="11:11">
      <c r="K38828"/>
    </row>
    <row r="38829" spans="11:11">
      <c r="K38829"/>
    </row>
    <row r="38830" spans="11:11">
      <c r="K38830"/>
    </row>
    <row r="38831" spans="11:11">
      <c r="K38831"/>
    </row>
    <row r="38832" spans="11:11">
      <c r="K38832"/>
    </row>
    <row r="38833" spans="11:11">
      <c r="K38833"/>
    </row>
    <row r="38834" spans="11:11">
      <c r="K38834"/>
    </row>
    <row r="38835" spans="11:11">
      <c r="K38835"/>
    </row>
    <row r="38836" spans="11:11">
      <c r="K38836"/>
    </row>
    <row r="38837" spans="11:11">
      <c r="K38837"/>
    </row>
    <row r="38838" spans="11:11">
      <c r="K38838"/>
    </row>
    <row r="38839" spans="11:11">
      <c r="K38839"/>
    </row>
    <row r="38840" spans="11:11">
      <c r="K38840"/>
    </row>
    <row r="38841" spans="11:11">
      <c r="K38841"/>
    </row>
    <row r="38842" spans="11:11">
      <c r="K38842"/>
    </row>
    <row r="38843" spans="11:11">
      <c r="K38843"/>
    </row>
    <row r="38844" spans="11:11">
      <c r="K38844"/>
    </row>
    <row r="38845" spans="11:11">
      <c r="K38845"/>
    </row>
    <row r="38846" spans="11:11">
      <c r="K38846"/>
    </row>
    <row r="38847" spans="11:11">
      <c r="K38847"/>
    </row>
    <row r="38848" spans="11:11">
      <c r="K38848"/>
    </row>
    <row r="38849" spans="11:11">
      <c r="K38849"/>
    </row>
    <row r="38850" spans="11:11">
      <c r="K38850"/>
    </row>
    <row r="38851" spans="11:11">
      <c r="K38851"/>
    </row>
    <row r="38852" spans="11:11">
      <c r="K38852"/>
    </row>
    <row r="38853" spans="11:11">
      <c r="K38853"/>
    </row>
    <row r="38854" spans="11:11">
      <c r="K38854"/>
    </row>
    <row r="38855" spans="11:11">
      <c r="K38855"/>
    </row>
    <row r="38856" spans="11:11">
      <c r="K38856"/>
    </row>
    <row r="38857" spans="11:11">
      <c r="K38857"/>
    </row>
    <row r="38858" spans="11:11">
      <c r="K38858"/>
    </row>
    <row r="38859" spans="11:11">
      <c r="K38859"/>
    </row>
    <row r="38860" spans="11:11">
      <c r="K38860"/>
    </row>
    <row r="38861" spans="11:11">
      <c r="K38861"/>
    </row>
    <row r="38862" spans="11:11">
      <c r="K38862"/>
    </row>
    <row r="38863" spans="11:11">
      <c r="K38863"/>
    </row>
    <row r="38864" spans="11:11">
      <c r="K38864"/>
    </row>
    <row r="38865" spans="11:11">
      <c r="K38865"/>
    </row>
    <row r="38866" spans="11:11">
      <c r="K38866"/>
    </row>
    <row r="38867" spans="11:11">
      <c r="K38867"/>
    </row>
    <row r="38868" spans="11:11">
      <c r="K38868"/>
    </row>
    <row r="38869" spans="11:11">
      <c r="K38869"/>
    </row>
    <row r="38870" spans="11:11">
      <c r="K38870"/>
    </row>
    <row r="38871" spans="11:11">
      <c r="K38871"/>
    </row>
    <row r="38872" spans="11:11">
      <c r="K38872"/>
    </row>
    <row r="38873" spans="11:11">
      <c r="K38873"/>
    </row>
    <row r="38874" spans="11:11">
      <c r="K38874"/>
    </row>
    <row r="38875" spans="11:11">
      <c r="K38875"/>
    </row>
    <row r="38876" spans="11:11">
      <c r="K38876"/>
    </row>
    <row r="38877" spans="11:11">
      <c r="K38877"/>
    </row>
    <row r="38878" spans="11:11">
      <c r="K38878"/>
    </row>
    <row r="38879" spans="11:11">
      <c r="K38879"/>
    </row>
    <row r="38880" spans="11:11">
      <c r="K38880"/>
    </row>
    <row r="38881" spans="11:11">
      <c r="K38881"/>
    </row>
    <row r="38882" spans="11:11">
      <c r="K38882"/>
    </row>
    <row r="38883" spans="11:11">
      <c r="K38883"/>
    </row>
    <row r="38884" spans="11:11">
      <c r="K38884"/>
    </row>
    <row r="38885" spans="11:11">
      <c r="K38885"/>
    </row>
    <row r="38886" spans="11:11">
      <c r="K38886"/>
    </row>
    <row r="38887" spans="11:11">
      <c r="K38887"/>
    </row>
    <row r="38888" spans="11:11">
      <c r="K38888"/>
    </row>
    <row r="38889" spans="11:11">
      <c r="K38889"/>
    </row>
    <row r="38890" spans="11:11">
      <c r="K38890"/>
    </row>
    <row r="38891" spans="11:11">
      <c r="K38891"/>
    </row>
    <row r="38892" spans="11:11">
      <c r="K38892"/>
    </row>
    <row r="38893" spans="11:11">
      <c r="K38893"/>
    </row>
    <row r="38894" spans="11:11">
      <c r="K38894"/>
    </row>
    <row r="38895" spans="11:11">
      <c r="K38895"/>
    </row>
    <row r="38896" spans="11:11">
      <c r="K38896"/>
    </row>
    <row r="38897" spans="11:11">
      <c r="K38897"/>
    </row>
    <row r="38898" spans="11:11">
      <c r="K38898"/>
    </row>
    <row r="38899" spans="11:11">
      <c r="K38899"/>
    </row>
    <row r="38900" spans="11:11">
      <c r="K38900"/>
    </row>
    <row r="38901" spans="11:11">
      <c r="K38901"/>
    </row>
    <row r="38902" spans="11:11">
      <c r="K38902"/>
    </row>
    <row r="38903" spans="11:11">
      <c r="K38903"/>
    </row>
    <row r="38904" spans="11:11">
      <c r="K38904"/>
    </row>
    <row r="38905" spans="11:11">
      <c r="K38905"/>
    </row>
    <row r="38906" spans="11:11">
      <c r="K38906"/>
    </row>
    <row r="38907" spans="11:11">
      <c r="K38907"/>
    </row>
    <row r="38908" spans="11:11">
      <c r="K38908"/>
    </row>
    <row r="38909" spans="11:11">
      <c r="K38909"/>
    </row>
    <row r="38910" spans="11:11">
      <c r="K38910"/>
    </row>
    <row r="38911" spans="11:11">
      <c r="K38911"/>
    </row>
    <row r="38912" spans="11:11">
      <c r="K38912"/>
    </row>
    <row r="38913" spans="11:11">
      <c r="K38913"/>
    </row>
    <row r="38914" spans="11:11">
      <c r="K38914"/>
    </row>
    <row r="38915" spans="11:11">
      <c r="K38915"/>
    </row>
    <row r="38916" spans="11:11">
      <c r="K38916"/>
    </row>
    <row r="38917" spans="11:11">
      <c r="K38917"/>
    </row>
    <row r="38918" spans="11:11">
      <c r="K38918"/>
    </row>
    <row r="38919" spans="11:11">
      <c r="K38919"/>
    </row>
    <row r="38920" spans="11:11">
      <c r="K38920"/>
    </row>
    <row r="38921" spans="11:11">
      <c r="K38921"/>
    </row>
    <row r="38922" spans="11:11">
      <c r="K38922"/>
    </row>
    <row r="38923" spans="11:11">
      <c r="K38923"/>
    </row>
    <row r="38924" spans="11:11">
      <c r="K38924"/>
    </row>
    <row r="38925" spans="11:11">
      <c r="K38925"/>
    </row>
    <row r="38926" spans="11:11">
      <c r="K38926"/>
    </row>
    <row r="38927" spans="11:11">
      <c r="K38927"/>
    </row>
    <row r="38928" spans="11:11">
      <c r="K38928"/>
    </row>
    <row r="38929" spans="11:11">
      <c r="K38929"/>
    </row>
    <row r="38930" spans="11:11">
      <c r="K38930"/>
    </row>
    <row r="38931" spans="11:11">
      <c r="K38931"/>
    </row>
    <row r="38932" spans="11:11">
      <c r="K38932"/>
    </row>
    <row r="38933" spans="11:11">
      <c r="K38933"/>
    </row>
    <row r="38934" spans="11:11">
      <c r="K38934"/>
    </row>
    <row r="38935" spans="11:11">
      <c r="K38935"/>
    </row>
    <row r="38936" spans="11:11">
      <c r="K38936"/>
    </row>
    <row r="38937" spans="11:11">
      <c r="K38937"/>
    </row>
    <row r="38938" spans="11:11">
      <c r="K38938"/>
    </row>
    <row r="38939" spans="11:11">
      <c r="K38939"/>
    </row>
    <row r="38940" spans="11:11">
      <c r="K38940"/>
    </row>
    <row r="38941" spans="11:11">
      <c r="K38941"/>
    </row>
    <row r="38942" spans="11:11">
      <c r="K38942"/>
    </row>
    <row r="38943" spans="11:11">
      <c r="K38943"/>
    </row>
    <row r="38944" spans="11:11">
      <c r="K38944"/>
    </row>
    <row r="38945" spans="11:11">
      <c r="K38945"/>
    </row>
    <row r="38946" spans="11:11">
      <c r="K38946"/>
    </row>
    <row r="38947" spans="11:11">
      <c r="K38947"/>
    </row>
    <row r="38948" spans="11:11">
      <c r="K38948"/>
    </row>
    <row r="38949" spans="11:11">
      <c r="K38949"/>
    </row>
    <row r="38950" spans="11:11">
      <c r="K38950"/>
    </row>
    <row r="38951" spans="11:11">
      <c r="K38951"/>
    </row>
    <row r="38952" spans="11:11">
      <c r="K38952"/>
    </row>
    <row r="38953" spans="11:11">
      <c r="K38953"/>
    </row>
    <row r="38954" spans="11:11">
      <c r="K38954"/>
    </row>
    <row r="38955" spans="11:11">
      <c r="K38955"/>
    </row>
    <row r="38956" spans="11:11">
      <c r="K38956"/>
    </row>
    <row r="38957" spans="11:11">
      <c r="K38957"/>
    </row>
    <row r="38958" spans="11:11">
      <c r="K38958"/>
    </row>
    <row r="38959" spans="11:11">
      <c r="K38959"/>
    </row>
    <row r="38960" spans="11:11">
      <c r="K38960"/>
    </row>
    <row r="38961" spans="11:11">
      <c r="K38961"/>
    </row>
    <row r="38962" spans="11:11">
      <c r="K38962"/>
    </row>
    <row r="38963" spans="11:11">
      <c r="K38963"/>
    </row>
    <row r="38964" spans="11:11">
      <c r="K38964"/>
    </row>
    <row r="38965" spans="11:11">
      <c r="K38965"/>
    </row>
    <row r="38966" spans="11:11">
      <c r="K38966"/>
    </row>
    <row r="38967" spans="11:11">
      <c r="K38967"/>
    </row>
    <row r="38968" spans="11:11">
      <c r="K38968"/>
    </row>
    <row r="38969" spans="11:11">
      <c r="K38969"/>
    </row>
    <row r="38970" spans="11:11">
      <c r="K38970"/>
    </row>
    <row r="38971" spans="11:11">
      <c r="K38971"/>
    </row>
    <row r="38972" spans="11:11">
      <c r="K38972"/>
    </row>
    <row r="38973" spans="11:11">
      <c r="K38973"/>
    </row>
    <row r="38974" spans="11:11">
      <c r="K38974"/>
    </row>
    <row r="38975" spans="11:11">
      <c r="K38975"/>
    </row>
    <row r="38976" spans="11:11">
      <c r="K38976"/>
    </row>
    <row r="38977" spans="11:11">
      <c r="K38977"/>
    </row>
    <row r="38978" spans="11:11">
      <c r="K38978"/>
    </row>
    <row r="38979" spans="11:11">
      <c r="K38979"/>
    </row>
    <row r="38980" spans="11:11">
      <c r="K38980"/>
    </row>
    <row r="38981" spans="11:11">
      <c r="K38981"/>
    </row>
    <row r="38982" spans="11:11">
      <c r="K38982"/>
    </row>
    <row r="38983" spans="11:11">
      <c r="K38983"/>
    </row>
    <row r="38984" spans="11:11">
      <c r="K38984"/>
    </row>
    <row r="38985" spans="11:11">
      <c r="K38985"/>
    </row>
    <row r="38986" spans="11:11">
      <c r="K38986"/>
    </row>
    <row r="38987" spans="11:11">
      <c r="K38987"/>
    </row>
    <row r="38988" spans="11:11">
      <c r="K38988"/>
    </row>
    <row r="38989" spans="11:11">
      <c r="K38989"/>
    </row>
    <row r="38990" spans="11:11">
      <c r="K38990"/>
    </row>
    <row r="38991" spans="11:11">
      <c r="K38991"/>
    </row>
    <row r="38992" spans="11:11">
      <c r="K38992"/>
    </row>
    <row r="38993" spans="11:11">
      <c r="K38993"/>
    </row>
    <row r="38994" spans="11:11">
      <c r="K38994"/>
    </row>
    <row r="38995" spans="11:11">
      <c r="K38995"/>
    </row>
    <row r="38996" spans="11:11">
      <c r="K38996"/>
    </row>
    <row r="38997" spans="11:11">
      <c r="K38997"/>
    </row>
    <row r="38998" spans="11:11">
      <c r="K38998"/>
    </row>
    <row r="38999" spans="11:11">
      <c r="K38999"/>
    </row>
    <row r="39000" spans="11:11">
      <c r="K39000"/>
    </row>
    <row r="39001" spans="11:11">
      <c r="K39001"/>
    </row>
    <row r="39002" spans="11:11">
      <c r="K39002"/>
    </row>
    <row r="39003" spans="11:11">
      <c r="K39003"/>
    </row>
    <row r="39004" spans="11:11">
      <c r="K39004"/>
    </row>
    <row r="39005" spans="11:11">
      <c r="K39005"/>
    </row>
    <row r="39006" spans="11:11">
      <c r="K39006"/>
    </row>
    <row r="39007" spans="11:11">
      <c r="K39007"/>
    </row>
    <row r="39008" spans="11:11">
      <c r="K39008"/>
    </row>
    <row r="39009" spans="11:11">
      <c r="K39009"/>
    </row>
    <row r="39010" spans="11:11">
      <c r="K39010"/>
    </row>
    <row r="39011" spans="11:11">
      <c r="K39011"/>
    </row>
    <row r="39012" spans="11:11">
      <c r="K39012"/>
    </row>
    <row r="39013" spans="11:11">
      <c r="K39013"/>
    </row>
    <row r="39014" spans="11:11">
      <c r="K39014"/>
    </row>
    <row r="39015" spans="11:11">
      <c r="K39015"/>
    </row>
    <row r="39016" spans="11:11">
      <c r="K39016"/>
    </row>
    <row r="39017" spans="11:11">
      <c r="K39017"/>
    </row>
    <row r="39018" spans="11:11">
      <c r="K39018"/>
    </row>
    <row r="39019" spans="11:11">
      <c r="K39019"/>
    </row>
    <row r="39020" spans="11:11">
      <c r="K39020"/>
    </row>
    <row r="39021" spans="11:11">
      <c r="K39021"/>
    </row>
    <row r="39022" spans="11:11">
      <c r="K39022"/>
    </row>
    <row r="39023" spans="11:11">
      <c r="K39023"/>
    </row>
    <row r="39024" spans="11:11">
      <c r="K39024"/>
    </row>
    <row r="39025" spans="11:11">
      <c r="K39025"/>
    </row>
    <row r="39026" spans="11:11">
      <c r="K39026"/>
    </row>
    <row r="39027" spans="11:11">
      <c r="K39027"/>
    </row>
    <row r="39028" spans="11:11">
      <c r="K39028"/>
    </row>
    <row r="39029" spans="11:11">
      <c r="K39029"/>
    </row>
    <row r="39030" spans="11:11">
      <c r="K39030"/>
    </row>
    <row r="39031" spans="11:11">
      <c r="K39031"/>
    </row>
    <row r="39032" spans="11:11">
      <c r="K39032"/>
    </row>
    <row r="39033" spans="11:11">
      <c r="K39033"/>
    </row>
    <row r="39034" spans="11:11">
      <c r="K39034"/>
    </row>
    <row r="39035" spans="11:11">
      <c r="K39035"/>
    </row>
    <row r="39036" spans="11:11">
      <c r="K39036"/>
    </row>
    <row r="39037" spans="11:11">
      <c r="K39037"/>
    </row>
    <row r="39038" spans="11:11">
      <c r="K39038"/>
    </row>
    <row r="39039" spans="11:11">
      <c r="K39039"/>
    </row>
    <row r="39040" spans="11:11">
      <c r="K39040"/>
    </row>
    <row r="39041" spans="11:11">
      <c r="K39041"/>
    </row>
    <row r="39042" spans="11:11">
      <c r="K39042"/>
    </row>
    <row r="39043" spans="11:11">
      <c r="K39043"/>
    </row>
    <row r="39044" spans="11:11">
      <c r="K39044"/>
    </row>
    <row r="39045" spans="11:11">
      <c r="K39045"/>
    </row>
    <row r="39046" spans="11:11">
      <c r="K39046"/>
    </row>
    <row r="39047" spans="11:11">
      <c r="K39047"/>
    </row>
    <row r="39048" spans="11:11">
      <c r="K39048"/>
    </row>
    <row r="39049" spans="11:11">
      <c r="K39049"/>
    </row>
    <row r="39050" spans="11:11">
      <c r="K39050"/>
    </row>
    <row r="39051" spans="11:11">
      <c r="K39051"/>
    </row>
    <row r="39052" spans="11:11">
      <c r="K39052"/>
    </row>
    <row r="39053" spans="11:11">
      <c r="K39053"/>
    </row>
    <row r="39054" spans="11:11">
      <c r="K39054"/>
    </row>
    <row r="39055" spans="11:11">
      <c r="K39055"/>
    </row>
    <row r="39056" spans="11:11">
      <c r="K39056"/>
    </row>
    <row r="39057" spans="11:11">
      <c r="K39057"/>
    </row>
    <row r="39058" spans="11:11">
      <c r="K39058"/>
    </row>
    <row r="39059" spans="11:11">
      <c r="K39059"/>
    </row>
    <row r="39060" spans="11:11">
      <c r="K39060"/>
    </row>
    <row r="39061" spans="11:11">
      <c r="K39061"/>
    </row>
    <row r="39062" spans="11:11">
      <c r="K39062"/>
    </row>
    <row r="39063" spans="11:11">
      <c r="K39063"/>
    </row>
    <row r="39064" spans="11:11">
      <c r="K39064"/>
    </row>
    <row r="39065" spans="11:11">
      <c r="K39065"/>
    </row>
    <row r="39066" spans="11:11">
      <c r="K39066"/>
    </row>
    <row r="39067" spans="11:11">
      <c r="K39067"/>
    </row>
    <row r="39068" spans="11:11">
      <c r="K39068"/>
    </row>
    <row r="39069" spans="11:11">
      <c r="K39069"/>
    </row>
    <row r="39070" spans="11:11">
      <c r="K39070"/>
    </row>
    <row r="39071" spans="11:11">
      <c r="K39071"/>
    </row>
    <row r="39072" spans="11:11">
      <c r="K39072"/>
    </row>
    <row r="39073" spans="11:11">
      <c r="K39073"/>
    </row>
    <row r="39074" spans="11:11">
      <c r="K39074"/>
    </row>
    <row r="39075" spans="11:11">
      <c r="K39075"/>
    </row>
    <row r="39076" spans="11:11">
      <c r="K39076"/>
    </row>
    <row r="39077" spans="11:11">
      <c r="K39077"/>
    </row>
    <row r="39078" spans="11:11">
      <c r="K39078"/>
    </row>
    <row r="39079" spans="11:11">
      <c r="K39079"/>
    </row>
    <row r="39080" spans="11:11">
      <c r="K39080"/>
    </row>
    <row r="39081" spans="11:11">
      <c r="K39081"/>
    </row>
    <row r="39082" spans="11:11">
      <c r="K39082"/>
    </row>
    <row r="39083" spans="11:11">
      <c r="K39083"/>
    </row>
    <row r="39084" spans="11:11">
      <c r="K39084"/>
    </row>
    <row r="39085" spans="11:11">
      <c r="K39085"/>
    </row>
    <row r="39086" spans="11:11">
      <c r="K39086"/>
    </row>
    <row r="39087" spans="11:11">
      <c r="K39087"/>
    </row>
    <row r="39088" spans="11:11">
      <c r="K39088"/>
    </row>
    <row r="39089" spans="11:11">
      <c r="K39089"/>
    </row>
    <row r="39090" spans="11:11">
      <c r="K39090"/>
    </row>
    <row r="39091" spans="11:11">
      <c r="K39091"/>
    </row>
    <row r="39092" spans="11:11">
      <c r="K39092"/>
    </row>
    <row r="39093" spans="11:11">
      <c r="K39093"/>
    </row>
    <row r="39094" spans="11:11">
      <c r="K39094"/>
    </row>
    <row r="39095" spans="11:11">
      <c r="K39095"/>
    </row>
    <row r="39096" spans="11:11">
      <c r="K39096"/>
    </row>
    <row r="39097" spans="11:11">
      <c r="K39097"/>
    </row>
    <row r="39098" spans="11:11">
      <c r="K39098"/>
    </row>
    <row r="39099" spans="11:11">
      <c r="K39099"/>
    </row>
    <row r="39100" spans="11:11">
      <c r="K39100"/>
    </row>
    <row r="39101" spans="11:11">
      <c r="K39101"/>
    </row>
    <row r="39102" spans="11:11">
      <c r="K39102"/>
    </row>
    <row r="39103" spans="11:11">
      <c r="K39103"/>
    </row>
    <row r="39104" spans="11:11">
      <c r="K39104"/>
    </row>
    <row r="39105" spans="11:11">
      <c r="K39105"/>
    </row>
    <row r="39106" spans="11:11">
      <c r="K39106"/>
    </row>
    <row r="39107" spans="11:11">
      <c r="K39107"/>
    </row>
    <row r="39108" spans="11:11">
      <c r="K39108"/>
    </row>
    <row r="39109" spans="11:11">
      <c r="K39109"/>
    </row>
    <row r="39110" spans="11:11">
      <c r="K39110"/>
    </row>
    <row r="39111" spans="11:11">
      <c r="K39111"/>
    </row>
    <row r="39112" spans="11:11">
      <c r="K39112"/>
    </row>
    <row r="39113" spans="11:11">
      <c r="K39113"/>
    </row>
    <row r="39114" spans="11:11">
      <c r="K39114"/>
    </row>
    <row r="39115" spans="11:11">
      <c r="K39115"/>
    </row>
    <row r="39116" spans="11:11">
      <c r="K39116"/>
    </row>
    <row r="39117" spans="11:11">
      <c r="K39117"/>
    </row>
    <row r="39118" spans="11:11">
      <c r="K39118"/>
    </row>
    <row r="39119" spans="11:11">
      <c r="K39119"/>
    </row>
    <row r="39120" spans="11:11">
      <c r="K39120"/>
    </row>
    <row r="39121" spans="11:11">
      <c r="K39121"/>
    </row>
    <row r="39122" spans="11:11">
      <c r="K39122"/>
    </row>
    <row r="39123" spans="11:11">
      <c r="K39123"/>
    </row>
    <row r="39124" spans="11:11">
      <c r="K39124"/>
    </row>
    <row r="39125" spans="11:11">
      <c r="K39125"/>
    </row>
    <row r="39126" spans="11:11">
      <c r="K39126"/>
    </row>
    <row r="39127" spans="11:11">
      <c r="K39127"/>
    </row>
    <row r="39128" spans="11:11">
      <c r="K39128"/>
    </row>
    <row r="39129" spans="11:11">
      <c r="K39129"/>
    </row>
    <row r="39130" spans="11:11">
      <c r="K39130"/>
    </row>
    <row r="39131" spans="11:11">
      <c r="K39131"/>
    </row>
    <row r="39132" spans="11:11">
      <c r="K39132"/>
    </row>
    <row r="39133" spans="11:11">
      <c r="K39133"/>
    </row>
    <row r="39134" spans="11:11">
      <c r="K39134"/>
    </row>
    <row r="39135" spans="11:11">
      <c r="K39135"/>
    </row>
    <row r="39136" spans="11:11">
      <c r="K39136"/>
    </row>
    <row r="39137" spans="11:11">
      <c r="K39137"/>
    </row>
    <row r="39138" spans="11:11">
      <c r="K39138"/>
    </row>
    <row r="39139" spans="11:11">
      <c r="K39139"/>
    </row>
    <row r="39140" spans="11:11">
      <c r="K39140"/>
    </row>
    <row r="39141" spans="11:11">
      <c r="K39141"/>
    </row>
    <row r="39142" spans="11:11">
      <c r="K39142"/>
    </row>
    <row r="39143" spans="11:11">
      <c r="K39143"/>
    </row>
    <row r="39144" spans="11:11">
      <c r="K39144"/>
    </row>
    <row r="39145" spans="11:11">
      <c r="K39145"/>
    </row>
    <row r="39146" spans="11:11">
      <c r="K39146"/>
    </row>
    <row r="39147" spans="11:11">
      <c r="K39147"/>
    </row>
    <row r="39148" spans="11:11">
      <c r="K39148"/>
    </row>
    <row r="39149" spans="11:11">
      <c r="K39149"/>
    </row>
    <row r="39150" spans="11:11">
      <c r="K39150"/>
    </row>
    <row r="39151" spans="11:11">
      <c r="K39151"/>
    </row>
    <row r="39152" spans="11:11">
      <c r="K39152"/>
    </row>
    <row r="39153" spans="11:11">
      <c r="K39153"/>
    </row>
    <row r="39154" spans="11:11">
      <c r="K39154"/>
    </row>
    <row r="39155" spans="11:11">
      <c r="K39155"/>
    </row>
    <row r="39156" spans="11:11">
      <c r="K39156"/>
    </row>
    <row r="39157" spans="11:11">
      <c r="K39157"/>
    </row>
    <row r="39158" spans="11:11">
      <c r="K39158"/>
    </row>
    <row r="39159" spans="11:11">
      <c r="K39159"/>
    </row>
    <row r="39160" spans="11:11">
      <c r="K39160"/>
    </row>
    <row r="39161" spans="11:11">
      <c r="K39161"/>
    </row>
    <row r="39162" spans="11:11">
      <c r="K39162"/>
    </row>
    <row r="39163" spans="11:11">
      <c r="K39163"/>
    </row>
    <row r="39164" spans="11:11">
      <c r="K39164"/>
    </row>
    <row r="39165" spans="11:11">
      <c r="K39165"/>
    </row>
    <row r="39166" spans="11:11">
      <c r="K39166"/>
    </row>
    <row r="39167" spans="11:11">
      <c r="K39167"/>
    </row>
    <row r="39168" spans="11:11">
      <c r="K39168"/>
    </row>
    <row r="39169" spans="11:11">
      <c r="K39169"/>
    </row>
    <row r="39170" spans="11:11">
      <c r="K39170"/>
    </row>
    <row r="39171" spans="11:11">
      <c r="K39171"/>
    </row>
    <row r="39172" spans="11:11">
      <c r="K39172"/>
    </row>
    <row r="39173" spans="11:11">
      <c r="K39173"/>
    </row>
    <row r="39174" spans="11:11">
      <c r="K39174"/>
    </row>
    <row r="39175" spans="11:11">
      <c r="K39175"/>
    </row>
    <row r="39176" spans="11:11">
      <c r="K39176"/>
    </row>
    <row r="39177" spans="11:11">
      <c r="K39177"/>
    </row>
    <row r="39178" spans="11:11">
      <c r="K39178"/>
    </row>
    <row r="39179" spans="11:11">
      <c r="K39179"/>
    </row>
    <row r="39180" spans="11:11">
      <c r="K39180"/>
    </row>
    <row r="39181" spans="11:11">
      <c r="K39181"/>
    </row>
    <row r="39182" spans="11:11">
      <c r="K39182"/>
    </row>
    <row r="39183" spans="11:11">
      <c r="K39183"/>
    </row>
    <row r="39184" spans="11:11">
      <c r="K39184"/>
    </row>
    <row r="39185" spans="11:11">
      <c r="K39185"/>
    </row>
    <row r="39186" spans="11:11">
      <c r="K39186"/>
    </row>
    <row r="39187" spans="11:11">
      <c r="K39187"/>
    </row>
    <row r="39188" spans="11:11">
      <c r="K39188"/>
    </row>
    <row r="39189" spans="11:11">
      <c r="K39189"/>
    </row>
    <row r="39190" spans="11:11">
      <c r="K39190"/>
    </row>
    <row r="39191" spans="11:11">
      <c r="K39191"/>
    </row>
    <row r="39192" spans="11:11">
      <c r="K39192"/>
    </row>
    <row r="39193" spans="11:11">
      <c r="K39193"/>
    </row>
    <row r="39194" spans="11:11">
      <c r="K39194"/>
    </row>
    <row r="39195" spans="11:11">
      <c r="K39195"/>
    </row>
    <row r="39196" spans="11:11">
      <c r="K39196"/>
    </row>
    <row r="39197" spans="11:11">
      <c r="K39197"/>
    </row>
    <row r="39198" spans="11:11">
      <c r="K39198"/>
    </row>
    <row r="39199" spans="11:11">
      <c r="K39199"/>
    </row>
    <row r="39200" spans="11:11">
      <c r="K39200"/>
    </row>
    <row r="39201" spans="11:11">
      <c r="K39201"/>
    </row>
    <row r="39202" spans="11:11">
      <c r="K39202"/>
    </row>
    <row r="39203" spans="11:11">
      <c r="K39203"/>
    </row>
    <row r="39204" spans="11:11">
      <c r="K39204"/>
    </row>
    <row r="39205" spans="11:11">
      <c r="K39205"/>
    </row>
    <row r="39206" spans="11:11">
      <c r="K39206"/>
    </row>
    <row r="39207" spans="11:11">
      <c r="K39207"/>
    </row>
    <row r="39208" spans="11:11">
      <c r="K39208"/>
    </row>
    <row r="39209" spans="11:11">
      <c r="K39209"/>
    </row>
    <row r="39210" spans="11:11">
      <c r="K39210"/>
    </row>
    <row r="39211" spans="11:11">
      <c r="K39211"/>
    </row>
    <row r="39212" spans="11:11">
      <c r="K39212"/>
    </row>
    <row r="39213" spans="11:11">
      <c r="K39213"/>
    </row>
    <row r="39214" spans="11:11">
      <c r="K39214"/>
    </row>
    <row r="39215" spans="11:11">
      <c r="K39215"/>
    </row>
    <row r="39216" spans="11:11">
      <c r="K39216"/>
    </row>
    <row r="39217" spans="11:11">
      <c r="K39217"/>
    </row>
    <row r="39218" spans="11:11">
      <c r="K39218"/>
    </row>
    <row r="39219" spans="11:11">
      <c r="K39219"/>
    </row>
    <row r="39220" spans="11:11">
      <c r="K39220"/>
    </row>
    <row r="39221" spans="11:11">
      <c r="K39221"/>
    </row>
    <row r="39222" spans="11:11">
      <c r="K39222"/>
    </row>
    <row r="39223" spans="11:11">
      <c r="K39223"/>
    </row>
    <row r="39224" spans="11:11">
      <c r="K39224"/>
    </row>
    <row r="39225" spans="11:11">
      <c r="K39225"/>
    </row>
    <row r="39226" spans="11:11">
      <c r="K39226"/>
    </row>
    <row r="39227" spans="11:11">
      <c r="K39227"/>
    </row>
    <row r="39228" spans="11:11">
      <c r="K39228"/>
    </row>
    <row r="39229" spans="11:11">
      <c r="K39229"/>
    </row>
    <row r="39230" spans="11:11">
      <c r="K39230"/>
    </row>
    <row r="39231" spans="11:11">
      <c r="K39231"/>
    </row>
    <row r="39232" spans="11:11">
      <c r="K39232"/>
    </row>
    <row r="39233" spans="11:11">
      <c r="K39233"/>
    </row>
    <row r="39234" spans="11:11">
      <c r="K39234"/>
    </row>
    <row r="39235" spans="11:11">
      <c r="K39235"/>
    </row>
    <row r="39236" spans="11:11">
      <c r="K39236"/>
    </row>
    <row r="39237" spans="11:11">
      <c r="K39237"/>
    </row>
    <row r="39238" spans="11:11">
      <c r="K39238"/>
    </row>
    <row r="39239" spans="11:11">
      <c r="K39239"/>
    </row>
    <row r="39240" spans="11:11">
      <c r="K39240"/>
    </row>
    <row r="39241" spans="11:11">
      <c r="K39241"/>
    </row>
    <row r="39242" spans="11:11">
      <c r="K39242"/>
    </row>
    <row r="39243" spans="11:11">
      <c r="K39243"/>
    </row>
    <row r="39244" spans="11:11">
      <c r="K39244"/>
    </row>
    <row r="39245" spans="11:11">
      <c r="K39245"/>
    </row>
    <row r="39246" spans="11:11">
      <c r="K39246"/>
    </row>
    <row r="39247" spans="11:11">
      <c r="K39247"/>
    </row>
    <row r="39248" spans="11:11">
      <c r="K39248"/>
    </row>
    <row r="39249" spans="11:11">
      <c r="K39249"/>
    </row>
    <row r="39250" spans="11:11">
      <c r="K39250"/>
    </row>
    <row r="39251" spans="11:11">
      <c r="K39251"/>
    </row>
    <row r="39252" spans="11:11">
      <c r="K39252"/>
    </row>
    <row r="39253" spans="11:11">
      <c r="K39253"/>
    </row>
    <row r="39254" spans="11:11">
      <c r="K39254"/>
    </row>
    <row r="39255" spans="11:11">
      <c r="K39255"/>
    </row>
    <row r="39256" spans="11:11">
      <c r="K39256"/>
    </row>
    <row r="39257" spans="11:11">
      <c r="K39257"/>
    </row>
    <row r="39258" spans="11:11">
      <c r="K39258"/>
    </row>
    <row r="39259" spans="11:11">
      <c r="K39259"/>
    </row>
    <row r="39260" spans="11:11">
      <c r="K39260"/>
    </row>
    <row r="39261" spans="11:11">
      <c r="K39261"/>
    </row>
    <row r="39262" spans="11:11">
      <c r="K39262"/>
    </row>
    <row r="39263" spans="11:11">
      <c r="K39263"/>
    </row>
    <row r="39264" spans="11:11">
      <c r="K39264"/>
    </row>
    <row r="39265" spans="11:11">
      <c r="K39265"/>
    </row>
    <row r="39266" spans="11:11">
      <c r="K39266"/>
    </row>
    <row r="39267" spans="11:11">
      <c r="K39267"/>
    </row>
    <row r="39268" spans="11:11">
      <c r="K39268"/>
    </row>
    <row r="39269" spans="11:11">
      <c r="K39269"/>
    </row>
    <row r="39270" spans="11:11">
      <c r="K39270"/>
    </row>
    <row r="39271" spans="11:11">
      <c r="K39271"/>
    </row>
    <row r="39272" spans="11:11">
      <c r="K39272"/>
    </row>
    <row r="39273" spans="11:11">
      <c r="K39273"/>
    </row>
    <row r="39274" spans="11:11">
      <c r="K39274"/>
    </row>
    <row r="39275" spans="11:11">
      <c r="K39275"/>
    </row>
    <row r="39276" spans="11:11">
      <c r="K39276"/>
    </row>
    <row r="39277" spans="11:11">
      <c r="K39277"/>
    </row>
    <row r="39278" spans="11:11">
      <c r="K39278"/>
    </row>
    <row r="39279" spans="11:11">
      <c r="K39279"/>
    </row>
    <row r="39280" spans="11:11">
      <c r="K39280"/>
    </row>
    <row r="39281" spans="11:11">
      <c r="K39281"/>
    </row>
    <row r="39282" spans="11:11">
      <c r="K39282"/>
    </row>
    <row r="39283" spans="11:11">
      <c r="K39283"/>
    </row>
    <row r="39284" spans="11:11">
      <c r="K39284"/>
    </row>
    <row r="39285" spans="11:11">
      <c r="K39285"/>
    </row>
    <row r="39286" spans="11:11">
      <c r="K39286"/>
    </row>
    <row r="39287" spans="11:11">
      <c r="K39287"/>
    </row>
    <row r="39288" spans="11:11">
      <c r="K39288"/>
    </row>
    <row r="39289" spans="11:11">
      <c r="K39289"/>
    </row>
    <row r="39290" spans="11:11">
      <c r="K39290"/>
    </row>
    <row r="39291" spans="11:11">
      <c r="K39291"/>
    </row>
    <row r="39292" spans="11:11">
      <c r="K39292"/>
    </row>
    <row r="39293" spans="11:11">
      <c r="K39293"/>
    </row>
    <row r="39294" spans="11:11">
      <c r="K39294"/>
    </row>
    <row r="39295" spans="11:11">
      <c r="K39295"/>
    </row>
    <row r="39296" spans="11:11">
      <c r="K39296"/>
    </row>
    <row r="39297" spans="11:11">
      <c r="K39297"/>
    </row>
    <row r="39298" spans="11:11">
      <c r="K39298"/>
    </row>
    <row r="39299" spans="11:11">
      <c r="K39299"/>
    </row>
    <row r="39300" spans="11:11">
      <c r="K39300"/>
    </row>
    <row r="39301" spans="11:11">
      <c r="K39301"/>
    </row>
    <row r="39302" spans="11:11">
      <c r="K39302"/>
    </row>
    <row r="39303" spans="11:11">
      <c r="K39303"/>
    </row>
    <row r="39304" spans="11:11">
      <c r="K39304"/>
    </row>
    <row r="39305" spans="11:11">
      <c r="K39305"/>
    </row>
    <row r="39306" spans="11:11">
      <c r="K39306"/>
    </row>
    <row r="39307" spans="11:11">
      <c r="K39307"/>
    </row>
    <row r="39308" spans="11:11">
      <c r="K39308"/>
    </row>
    <row r="39309" spans="11:11">
      <c r="K39309"/>
    </row>
    <row r="39310" spans="11:11">
      <c r="K39310"/>
    </row>
    <row r="39311" spans="11:11">
      <c r="K39311"/>
    </row>
    <row r="39312" spans="11:11">
      <c r="K39312"/>
    </row>
    <row r="39313" spans="11:11">
      <c r="K39313"/>
    </row>
    <row r="39314" spans="11:11">
      <c r="K39314"/>
    </row>
    <row r="39315" spans="11:11">
      <c r="K39315"/>
    </row>
    <row r="39316" spans="11:11">
      <c r="K39316"/>
    </row>
    <row r="39317" spans="11:11">
      <c r="K39317"/>
    </row>
    <row r="39318" spans="11:11">
      <c r="K39318"/>
    </row>
    <row r="39319" spans="11:11">
      <c r="K39319"/>
    </row>
    <row r="39320" spans="11:11">
      <c r="K39320"/>
    </row>
    <row r="39321" spans="11:11">
      <c r="K39321"/>
    </row>
    <row r="39322" spans="11:11">
      <c r="K39322"/>
    </row>
    <row r="39323" spans="11:11">
      <c r="K39323"/>
    </row>
    <row r="39324" spans="11:11">
      <c r="K39324"/>
    </row>
    <row r="39325" spans="11:11">
      <c r="K39325"/>
    </row>
    <row r="39326" spans="11:11">
      <c r="K39326"/>
    </row>
    <row r="39327" spans="11:11">
      <c r="K39327"/>
    </row>
    <row r="39328" spans="11:11">
      <c r="K39328"/>
    </row>
    <row r="39329" spans="11:11">
      <c r="K39329"/>
    </row>
    <row r="39330" spans="11:11">
      <c r="K39330"/>
    </row>
    <row r="39331" spans="11:11">
      <c r="K39331"/>
    </row>
    <row r="39332" spans="11:11">
      <c r="K39332"/>
    </row>
    <row r="39333" spans="11:11">
      <c r="K39333"/>
    </row>
    <row r="39334" spans="11:11">
      <c r="K39334"/>
    </row>
    <row r="39335" spans="11:11">
      <c r="K39335"/>
    </row>
    <row r="39336" spans="11:11">
      <c r="K39336"/>
    </row>
    <row r="39337" spans="11:11">
      <c r="K39337"/>
    </row>
    <row r="39338" spans="11:11">
      <c r="K39338"/>
    </row>
    <row r="39339" spans="11:11">
      <c r="K39339"/>
    </row>
    <row r="39340" spans="11:11">
      <c r="K39340"/>
    </row>
    <row r="39341" spans="11:11">
      <c r="K39341"/>
    </row>
    <row r="39342" spans="11:11">
      <c r="K39342"/>
    </row>
    <row r="39343" spans="11:11">
      <c r="K39343"/>
    </row>
    <row r="39344" spans="11:11">
      <c r="K39344"/>
    </row>
    <row r="39345" spans="11:11">
      <c r="K39345"/>
    </row>
    <row r="39346" spans="11:11">
      <c r="K39346"/>
    </row>
    <row r="39347" spans="11:11">
      <c r="K39347"/>
    </row>
    <row r="39348" spans="11:11">
      <c r="K39348"/>
    </row>
    <row r="39349" spans="11:11">
      <c r="K39349"/>
    </row>
    <row r="39350" spans="11:11">
      <c r="K39350"/>
    </row>
    <row r="39351" spans="11:11">
      <c r="K39351"/>
    </row>
    <row r="39352" spans="11:11">
      <c r="K39352"/>
    </row>
    <row r="39353" spans="11:11">
      <c r="K39353"/>
    </row>
    <row r="39354" spans="11:11">
      <c r="K39354"/>
    </row>
    <row r="39355" spans="11:11">
      <c r="K39355"/>
    </row>
    <row r="39356" spans="11:11">
      <c r="K39356"/>
    </row>
    <row r="39357" spans="11:11">
      <c r="K39357"/>
    </row>
    <row r="39358" spans="11:11">
      <c r="K39358"/>
    </row>
    <row r="39359" spans="11:11">
      <c r="K39359"/>
    </row>
    <row r="39360" spans="11:11">
      <c r="K39360"/>
    </row>
    <row r="39361" spans="11:11">
      <c r="K39361"/>
    </row>
    <row r="39362" spans="11:11">
      <c r="K39362"/>
    </row>
    <row r="39363" spans="11:11">
      <c r="K39363"/>
    </row>
    <row r="39364" spans="11:11">
      <c r="K39364"/>
    </row>
    <row r="39365" spans="11:11">
      <c r="K39365"/>
    </row>
    <row r="39366" spans="11:11">
      <c r="K39366"/>
    </row>
    <row r="39367" spans="11:11">
      <c r="K39367"/>
    </row>
    <row r="39368" spans="11:11">
      <c r="K39368"/>
    </row>
    <row r="39369" spans="11:11">
      <c r="K39369"/>
    </row>
    <row r="39370" spans="11:11">
      <c r="K39370"/>
    </row>
    <row r="39371" spans="11:11">
      <c r="K39371"/>
    </row>
    <row r="39372" spans="11:11">
      <c r="K39372"/>
    </row>
    <row r="39373" spans="11:11">
      <c r="K39373"/>
    </row>
    <row r="39374" spans="11:11">
      <c r="K39374"/>
    </row>
    <row r="39375" spans="11:11">
      <c r="K39375"/>
    </row>
    <row r="39376" spans="11:11">
      <c r="K39376"/>
    </row>
    <row r="39377" spans="11:11">
      <c r="K39377"/>
    </row>
    <row r="39378" spans="11:11">
      <c r="K39378"/>
    </row>
    <row r="39379" spans="11:11">
      <c r="K39379"/>
    </row>
    <row r="39380" spans="11:11">
      <c r="K39380"/>
    </row>
    <row r="39381" spans="11:11">
      <c r="K39381"/>
    </row>
    <row r="39382" spans="11:11">
      <c r="K39382"/>
    </row>
    <row r="39383" spans="11:11">
      <c r="K39383"/>
    </row>
    <row r="39384" spans="11:11">
      <c r="K39384"/>
    </row>
    <row r="39385" spans="11:11">
      <c r="K39385"/>
    </row>
    <row r="39386" spans="11:11">
      <c r="K39386"/>
    </row>
    <row r="39387" spans="11:11">
      <c r="K39387"/>
    </row>
    <row r="39388" spans="11:11">
      <c r="K39388"/>
    </row>
    <row r="39389" spans="11:11">
      <c r="K39389"/>
    </row>
    <row r="39390" spans="11:11">
      <c r="K39390"/>
    </row>
    <row r="39391" spans="11:11">
      <c r="K39391"/>
    </row>
    <row r="39392" spans="11:11">
      <c r="K39392"/>
    </row>
    <row r="39393" spans="11:11">
      <c r="K39393"/>
    </row>
    <row r="39394" spans="11:11">
      <c r="K39394"/>
    </row>
    <row r="39395" spans="11:11">
      <c r="K39395"/>
    </row>
    <row r="39396" spans="11:11">
      <c r="K39396"/>
    </row>
    <row r="39397" spans="11:11">
      <c r="K39397"/>
    </row>
    <row r="39398" spans="11:11">
      <c r="K39398"/>
    </row>
    <row r="39399" spans="11:11">
      <c r="K39399"/>
    </row>
    <row r="39400" spans="11:11">
      <c r="K39400"/>
    </row>
    <row r="39401" spans="11:11">
      <c r="K39401"/>
    </row>
    <row r="39402" spans="11:11">
      <c r="K39402"/>
    </row>
    <row r="39403" spans="11:11">
      <c r="K39403"/>
    </row>
    <row r="39404" spans="11:11">
      <c r="K39404"/>
    </row>
    <row r="39405" spans="11:11">
      <c r="K39405"/>
    </row>
    <row r="39406" spans="11:11">
      <c r="K39406"/>
    </row>
    <row r="39407" spans="11:11">
      <c r="K39407"/>
    </row>
    <row r="39408" spans="11:11">
      <c r="K39408"/>
    </row>
    <row r="39409" spans="11:11">
      <c r="K39409"/>
    </row>
    <row r="39410" spans="11:11">
      <c r="K39410"/>
    </row>
    <row r="39411" spans="11:11">
      <c r="K39411"/>
    </row>
    <row r="39412" spans="11:11">
      <c r="K39412"/>
    </row>
    <row r="39413" spans="11:11">
      <c r="K39413"/>
    </row>
    <row r="39414" spans="11:11">
      <c r="K39414"/>
    </row>
    <row r="39415" spans="11:11">
      <c r="K39415"/>
    </row>
    <row r="39416" spans="11:11">
      <c r="K39416"/>
    </row>
    <row r="39417" spans="11:11">
      <c r="K39417"/>
    </row>
    <row r="39418" spans="11:11">
      <c r="K39418"/>
    </row>
    <row r="39419" spans="11:11">
      <c r="K39419"/>
    </row>
    <row r="39420" spans="11:11">
      <c r="K39420"/>
    </row>
    <row r="39421" spans="11:11">
      <c r="K39421"/>
    </row>
    <row r="39422" spans="11:11">
      <c r="K39422"/>
    </row>
    <row r="39423" spans="11:11">
      <c r="K39423"/>
    </row>
    <row r="39424" spans="11:11">
      <c r="K39424"/>
    </row>
    <row r="39425" spans="11:11">
      <c r="K39425"/>
    </row>
    <row r="39426" spans="11:11">
      <c r="K39426"/>
    </row>
    <row r="39427" spans="11:11">
      <c r="K39427"/>
    </row>
    <row r="39428" spans="11:11">
      <c r="K39428"/>
    </row>
    <row r="39429" spans="11:11">
      <c r="K39429"/>
    </row>
    <row r="39430" spans="11:11">
      <c r="K39430"/>
    </row>
    <row r="39431" spans="11:11">
      <c r="K39431"/>
    </row>
    <row r="39432" spans="11:11">
      <c r="K39432"/>
    </row>
    <row r="39433" spans="11:11">
      <c r="K39433"/>
    </row>
    <row r="39434" spans="11:11">
      <c r="K39434"/>
    </row>
    <row r="39435" spans="11:11">
      <c r="K39435"/>
    </row>
    <row r="39436" spans="11:11">
      <c r="K39436"/>
    </row>
    <row r="39437" spans="11:11">
      <c r="K39437"/>
    </row>
    <row r="39438" spans="11:11">
      <c r="K39438"/>
    </row>
    <row r="39439" spans="11:11">
      <c r="K39439"/>
    </row>
    <row r="39440" spans="11:11">
      <c r="K39440"/>
    </row>
    <row r="39441" spans="11:11">
      <c r="K39441"/>
    </row>
    <row r="39442" spans="11:11">
      <c r="K39442"/>
    </row>
    <row r="39443" spans="11:11">
      <c r="K39443"/>
    </row>
    <row r="39444" spans="11:11">
      <c r="K39444"/>
    </row>
    <row r="39445" spans="11:11">
      <c r="K39445"/>
    </row>
    <row r="39446" spans="11:11">
      <c r="K39446"/>
    </row>
    <row r="39447" spans="11:11">
      <c r="K39447"/>
    </row>
    <row r="39448" spans="11:11">
      <c r="K39448"/>
    </row>
    <row r="39449" spans="11:11">
      <c r="K39449"/>
    </row>
    <row r="39450" spans="11:11">
      <c r="K39450"/>
    </row>
    <row r="39451" spans="11:11">
      <c r="K39451"/>
    </row>
    <row r="39452" spans="11:11">
      <c r="K39452"/>
    </row>
    <row r="39453" spans="11:11">
      <c r="K39453"/>
    </row>
    <row r="39454" spans="11:11">
      <c r="K39454"/>
    </row>
    <row r="39455" spans="11:11">
      <c r="K39455"/>
    </row>
    <row r="39456" spans="11:11">
      <c r="K39456"/>
    </row>
    <row r="39457" spans="11:11">
      <c r="K39457"/>
    </row>
    <row r="39458" spans="11:11">
      <c r="K39458"/>
    </row>
    <row r="39459" spans="11:11">
      <c r="K39459"/>
    </row>
    <row r="39460" spans="11:11">
      <c r="K39460"/>
    </row>
    <row r="39461" spans="11:11">
      <c r="K39461"/>
    </row>
    <row r="39462" spans="11:11">
      <c r="K39462"/>
    </row>
    <row r="39463" spans="11:11">
      <c r="K39463"/>
    </row>
    <row r="39464" spans="11:11">
      <c r="K39464"/>
    </row>
    <row r="39465" spans="11:11">
      <c r="K39465"/>
    </row>
    <row r="39466" spans="11:11">
      <c r="K39466"/>
    </row>
    <row r="39467" spans="11:11">
      <c r="K39467"/>
    </row>
    <row r="39468" spans="11:11">
      <c r="K39468"/>
    </row>
    <row r="39469" spans="11:11">
      <c r="K39469"/>
    </row>
    <row r="39470" spans="11:11">
      <c r="K39470"/>
    </row>
    <row r="39471" spans="11:11">
      <c r="K39471"/>
    </row>
    <row r="39472" spans="11:11">
      <c r="K39472"/>
    </row>
    <row r="39473" spans="11:11">
      <c r="K39473"/>
    </row>
    <row r="39474" spans="11:11">
      <c r="K39474"/>
    </row>
    <row r="39475" spans="11:11">
      <c r="K39475"/>
    </row>
    <row r="39476" spans="11:11">
      <c r="K39476"/>
    </row>
    <row r="39477" spans="11:11">
      <c r="K39477"/>
    </row>
    <row r="39478" spans="11:11">
      <c r="K39478"/>
    </row>
    <row r="39479" spans="11:11">
      <c r="K39479"/>
    </row>
    <row r="39480" spans="11:11">
      <c r="K39480"/>
    </row>
    <row r="39481" spans="11:11">
      <c r="K39481"/>
    </row>
    <row r="39482" spans="11:11">
      <c r="K39482"/>
    </row>
    <row r="39483" spans="11:11">
      <c r="K39483"/>
    </row>
    <row r="39484" spans="11:11">
      <c r="K39484"/>
    </row>
    <row r="39485" spans="11:11">
      <c r="K39485"/>
    </row>
    <row r="39486" spans="11:11">
      <c r="K39486"/>
    </row>
    <row r="39487" spans="11:11">
      <c r="K39487"/>
    </row>
    <row r="39488" spans="11:11">
      <c r="K39488"/>
    </row>
    <row r="39489" spans="11:11">
      <c r="K39489"/>
    </row>
    <row r="39490" spans="11:11">
      <c r="K39490"/>
    </row>
    <row r="39491" spans="11:11">
      <c r="K39491"/>
    </row>
    <row r="39492" spans="11:11">
      <c r="K39492"/>
    </row>
    <row r="39493" spans="11:11">
      <c r="K39493"/>
    </row>
    <row r="39494" spans="11:11">
      <c r="K39494"/>
    </row>
    <row r="39495" spans="11:11">
      <c r="K39495"/>
    </row>
    <row r="39496" spans="11:11">
      <c r="K39496"/>
    </row>
    <row r="39497" spans="11:11">
      <c r="K39497"/>
    </row>
    <row r="39498" spans="11:11">
      <c r="K39498"/>
    </row>
    <row r="39499" spans="11:11">
      <c r="K39499"/>
    </row>
    <row r="39500" spans="11:11">
      <c r="K39500"/>
    </row>
    <row r="39501" spans="11:11">
      <c r="K39501"/>
    </row>
    <row r="39502" spans="11:11">
      <c r="K39502"/>
    </row>
    <row r="39503" spans="11:11">
      <c r="K39503"/>
    </row>
    <row r="39504" spans="11:11">
      <c r="K39504"/>
    </row>
    <row r="39505" spans="11:11">
      <c r="K39505"/>
    </row>
    <row r="39506" spans="11:11">
      <c r="K39506"/>
    </row>
    <row r="39507" spans="11:11">
      <c r="K39507"/>
    </row>
    <row r="39508" spans="11:11">
      <c r="K39508"/>
    </row>
    <row r="39509" spans="11:11">
      <c r="K39509"/>
    </row>
    <row r="39510" spans="11:11">
      <c r="K39510"/>
    </row>
    <row r="39511" spans="11:11">
      <c r="K39511"/>
    </row>
    <row r="39512" spans="11:11">
      <c r="K39512"/>
    </row>
    <row r="39513" spans="11:11">
      <c r="K39513"/>
    </row>
    <row r="39514" spans="11:11">
      <c r="K39514"/>
    </row>
    <row r="39515" spans="11:11">
      <c r="K39515"/>
    </row>
    <row r="39516" spans="11:11">
      <c r="K39516"/>
    </row>
    <row r="39517" spans="11:11">
      <c r="K39517"/>
    </row>
    <row r="39518" spans="11:11">
      <c r="K39518"/>
    </row>
    <row r="39519" spans="11:11">
      <c r="K39519"/>
    </row>
    <row r="39520" spans="11:11">
      <c r="K39520"/>
    </row>
    <row r="39521" spans="11:11">
      <c r="K39521"/>
    </row>
    <row r="39522" spans="11:11">
      <c r="K39522"/>
    </row>
    <row r="39523" spans="11:11">
      <c r="K39523"/>
    </row>
    <row r="39524" spans="11:11">
      <c r="K39524"/>
    </row>
    <row r="39525" spans="11:11">
      <c r="K39525"/>
    </row>
    <row r="39526" spans="11:11">
      <c r="K39526"/>
    </row>
    <row r="39527" spans="11:11">
      <c r="K39527"/>
    </row>
    <row r="39528" spans="11:11">
      <c r="K39528"/>
    </row>
    <row r="39529" spans="11:11">
      <c r="K39529"/>
    </row>
    <row r="39530" spans="11:11">
      <c r="K39530"/>
    </row>
    <row r="39531" spans="11:11">
      <c r="K39531"/>
    </row>
    <row r="39532" spans="11:11">
      <c r="K39532"/>
    </row>
    <row r="39533" spans="11:11">
      <c r="K39533"/>
    </row>
    <row r="39534" spans="11:11">
      <c r="K39534"/>
    </row>
    <row r="39535" spans="11:11">
      <c r="K39535"/>
    </row>
    <row r="39536" spans="11:11">
      <c r="K39536"/>
    </row>
    <row r="39537" spans="11:11">
      <c r="K39537"/>
    </row>
    <row r="39538" spans="11:11">
      <c r="K39538"/>
    </row>
    <row r="39539" spans="11:11">
      <c r="K39539"/>
    </row>
    <row r="39540" spans="11:11">
      <c r="K39540"/>
    </row>
    <row r="39541" spans="11:11">
      <c r="K39541"/>
    </row>
    <row r="39542" spans="11:11">
      <c r="K39542"/>
    </row>
    <row r="39543" spans="11:11">
      <c r="K39543"/>
    </row>
    <row r="39544" spans="11:11">
      <c r="K39544"/>
    </row>
    <row r="39545" spans="11:11">
      <c r="K39545"/>
    </row>
    <row r="39546" spans="11:11">
      <c r="K39546"/>
    </row>
    <row r="39547" spans="11:11">
      <c r="K39547"/>
    </row>
    <row r="39548" spans="11:11">
      <c r="K39548"/>
    </row>
    <row r="39549" spans="11:11">
      <c r="K39549"/>
    </row>
    <row r="39550" spans="11:11">
      <c r="K39550"/>
    </row>
    <row r="39551" spans="11:11">
      <c r="K39551"/>
    </row>
    <row r="39552" spans="11:11">
      <c r="K39552"/>
    </row>
    <row r="39553" spans="11:11">
      <c r="K39553"/>
    </row>
    <row r="39554" spans="11:11">
      <c r="K39554"/>
    </row>
    <row r="39555" spans="11:11">
      <c r="K39555"/>
    </row>
    <row r="39556" spans="11:11">
      <c r="K39556"/>
    </row>
    <row r="39557" spans="11:11">
      <c r="K39557"/>
    </row>
    <row r="39558" spans="11:11">
      <c r="K39558"/>
    </row>
    <row r="39559" spans="11:11">
      <c r="K39559"/>
    </row>
    <row r="39560" spans="11:11">
      <c r="K39560"/>
    </row>
    <row r="39561" spans="11:11">
      <c r="K39561"/>
    </row>
    <row r="39562" spans="11:11">
      <c r="K39562"/>
    </row>
    <row r="39563" spans="11:11">
      <c r="K39563"/>
    </row>
    <row r="39564" spans="11:11">
      <c r="K39564"/>
    </row>
    <row r="39565" spans="11:11">
      <c r="K39565"/>
    </row>
    <row r="39566" spans="11:11">
      <c r="K39566"/>
    </row>
    <row r="39567" spans="11:11">
      <c r="K39567"/>
    </row>
    <row r="39568" spans="11:11">
      <c r="K39568"/>
    </row>
    <row r="39569" spans="11:11">
      <c r="K39569"/>
    </row>
    <row r="39570" spans="11:11">
      <c r="K39570"/>
    </row>
    <row r="39571" spans="11:11">
      <c r="K39571"/>
    </row>
    <row r="39572" spans="11:11">
      <c r="K39572"/>
    </row>
    <row r="39573" spans="11:11">
      <c r="K39573"/>
    </row>
    <row r="39574" spans="11:11">
      <c r="K39574"/>
    </row>
    <row r="39575" spans="11:11">
      <c r="K39575"/>
    </row>
    <row r="39576" spans="11:11">
      <c r="K39576"/>
    </row>
    <row r="39577" spans="11:11">
      <c r="K39577"/>
    </row>
    <row r="39578" spans="11:11">
      <c r="K39578"/>
    </row>
    <row r="39579" spans="11:11">
      <c r="K39579"/>
    </row>
    <row r="39580" spans="11:11">
      <c r="K39580"/>
    </row>
    <row r="39581" spans="11:11">
      <c r="K39581"/>
    </row>
    <row r="39582" spans="11:11">
      <c r="K39582"/>
    </row>
    <row r="39583" spans="11:11">
      <c r="K39583"/>
    </row>
    <row r="39584" spans="11:11">
      <c r="K39584"/>
    </row>
    <row r="39585" spans="11:11">
      <c r="K39585"/>
    </row>
    <row r="39586" spans="11:11">
      <c r="K39586"/>
    </row>
    <row r="39587" spans="11:11">
      <c r="K39587"/>
    </row>
    <row r="39588" spans="11:11">
      <c r="K39588"/>
    </row>
    <row r="39589" spans="11:11">
      <c r="K39589"/>
    </row>
    <row r="39590" spans="11:11">
      <c r="K39590"/>
    </row>
    <row r="39591" spans="11:11">
      <c r="K39591"/>
    </row>
    <row r="39592" spans="11:11">
      <c r="K39592"/>
    </row>
    <row r="39593" spans="11:11">
      <c r="K39593"/>
    </row>
    <row r="39594" spans="11:11">
      <c r="K39594"/>
    </row>
    <row r="39595" spans="11:11">
      <c r="K39595"/>
    </row>
    <row r="39596" spans="11:11">
      <c r="K39596"/>
    </row>
    <row r="39597" spans="11:11">
      <c r="K39597"/>
    </row>
    <row r="39598" spans="11:11">
      <c r="K39598"/>
    </row>
    <row r="39599" spans="11:11">
      <c r="K39599"/>
    </row>
    <row r="39600" spans="11:11">
      <c r="K39600"/>
    </row>
    <row r="39601" spans="11:11">
      <c r="K39601"/>
    </row>
    <row r="39602" spans="11:11">
      <c r="K39602"/>
    </row>
    <row r="39603" spans="11:11">
      <c r="K39603"/>
    </row>
    <row r="39604" spans="11:11">
      <c r="K39604"/>
    </row>
    <row r="39605" spans="11:11">
      <c r="K39605"/>
    </row>
    <row r="39606" spans="11:11">
      <c r="K39606"/>
    </row>
    <row r="39607" spans="11:11">
      <c r="K39607"/>
    </row>
    <row r="39608" spans="11:11">
      <c r="K39608"/>
    </row>
    <row r="39609" spans="11:11">
      <c r="K39609"/>
    </row>
    <row r="39610" spans="11:11">
      <c r="K39610"/>
    </row>
    <row r="39611" spans="11:11">
      <c r="K39611"/>
    </row>
    <row r="39612" spans="11:11">
      <c r="K39612"/>
    </row>
    <row r="39613" spans="11:11">
      <c r="K39613"/>
    </row>
    <row r="39614" spans="11:11">
      <c r="K39614"/>
    </row>
    <row r="39615" spans="11:11">
      <c r="K39615"/>
    </row>
    <row r="39616" spans="11:11">
      <c r="K39616"/>
    </row>
    <row r="39617" spans="11:11">
      <c r="K39617"/>
    </row>
    <row r="39618" spans="11:11">
      <c r="K39618"/>
    </row>
    <row r="39619" spans="11:11">
      <c r="K39619"/>
    </row>
    <row r="39620" spans="11:11">
      <c r="K39620"/>
    </row>
    <row r="39621" spans="11:11">
      <c r="K39621"/>
    </row>
    <row r="39622" spans="11:11">
      <c r="K39622"/>
    </row>
    <row r="39623" spans="11:11">
      <c r="K39623"/>
    </row>
    <row r="39624" spans="11:11">
      <c r="K39624"/>
    </row>
    <row r="39625" spans="11:11">
      <c r="K39625"/>
    </row>
    <row r="39626" spans="11:11">
      <c r="K39626"/>
    </row>
    <row r="39627" spans="11:11">
      <c r="K39627"/>
    </row>
    <row r="39628" spans="11:11">
      <c r="K39628"/>
    </row>
    <row r="39629" spans="11:11">
      <c r="K39629"/>
    </row>
    <row r="39630" spans="11:11">
      <c r="K39630"/>
    </row>
    <row r="39631" spans="11:11">
      <c r="K39631"/>
    </row>
    <row r="39632" spans="11:11">
      <c r="K39632"/>
    </row>
    <row r="39633" spans="11:11">
      <c r="K39633"/>
    </row>
    <row r="39634" spans="11:11">
      <c r="K39634"/>
    </row>
    <row r="39635" spans="11:11">
      <c r="K39635"/>
    </row>
    <row r="39636" spans="11:11">
      <c r="K39636"/>
    </row>
    <row r="39637" spans="11:11">
      <c r="K39637"/>
    </row>
    <row r="39638" spans="11:11">
      <c r="K39638"/>
    </row>
    <row r="39639" spans="11:11">
      <c r="K39639"/>
    </row>
    <row r="39640" spans="11:11">
      <c r="K39640"/>
    </row>
    <row r="39641" spans="11:11">
      <c r="K39641"/>
    </row>
    <row r="39642" spans="11:11">
      <c r="K39642"/>
    </row>
    <row r="39643" spans="11:11">
      <c r="K39643"/>
    </row>
    <row r="39644" spans="11:11">
      <c r="K39644"/>
    </row>
    <row r="39645" spans="11:11">
      <c r="K39645"/>
    </row>
    <row r="39646" spans="11:11">
      <c r="K39646"/>
    </row>
    <row r="39647" spans="11:11">
      <c r="K39647"/>
    </row>
    <row r="39648" spans="11:11">
      <c r="K39648"/>
    </row>
    <row r="39649" spans="11:11">
      <c r="K39649"/>
    </row>
    <row r="39650" spans="11:11">
      <c r="K39650"/>
    </row>
    <row r="39651" spans="11:11">
      <c r="K39651"/>
    </row>
    <row r="39652" spans="11:11">
      <c r="K39652"/>
    </row>
    <row r="39653" spans="11:11">
      <c r="K39653"/>
    </row>
    <row r="39654" spans="11:11">
      <c r="K39654"/>
    </row>
    <row r="39655" spans="11:11">
      <c r="K39655"/>
    </row>
    <row r="39656" spans="11:11">
      <c r="K39656"/>
    </row>
    <row r="39657" spans="11:11">
      <c r="K39657"/>
    </row>
    <row r="39658" spans="11:11">
      <c r="K39658"/>
    </row>
    <row r="39659" spans="11:11">
      <c r="K39659"/>
    </row>
    <row r="39660" spans="11:11">
      <c r="K39660"/>
    </row>
    <row r="39661" spans="11:11">
      <c r="K39661"/>
    </row>
    <row r="39662" spans="11:11">
      <c r="K39662"/>
    </row>
    <row r="39663" spans="11:11">
      <c r="K39663"/>
    </row>
    <row r="39664" spans="11:11">
      <c r="K39664"/>
    </row>
    <row r="39665" spans="11:11">
      <c r="K39665"/>
    </row>
    <row r="39666" spans="11:11">
      <c r="K39666"/>
    </row>
    <row r="39667" spans="11:11">
      <c r="K39667"/>
    </row>
    <row r="39668" spans="11:11">
      <c r="K39668"/>
    </row>
    <row r="39669" spans="11:11">
      <c r="K39669"/>
    </row>
    <row r="39670" spans="11:11">
      <c r="K39670"/>
    </row>
    <row r="39671" spans="11:11">
      <c r="K39671"/>
    </row>
    <row r="39672" spans="11:11">
      <c r="K39672"/>
    </row>
    <row r="39673" spans="11:11">
      <c r="K39673"/>
    </row>
    <row r="39674" spans="11:11">
      <c r="K39674"/>
    </row>
    <row r="39675" spans="11:11">
      <c r="K39675"/>
    </row>
    <row r="39676" spans="11:11">
      <c r="K39676"/>
    </row>
    <row r="39677" spans="11:11">
      <c r="K39677"/>
    </row>
    <row r="39678" spans="11:11">
      <c r="K39678"/>
    </row>
    <row r="39679" spans="11:11">
      <c r="K39679"/>
    </row>
    <row r="39680" spans="11:11">
      <c r="K39680"/>
    </row>
    <row r="39681" spans="11:11">
      <c r="K39681"/>
    </row>
    <row r="39682" spans="11:11">
      <c r="K39682"/>
    </row>
    <row r="39683" spans="11:11">
      <c r="K39683"/>
    </row>
    <row r="39684" spans="11:11">
      <c r="K39684"/>
    </row>
    <row r="39685" spans="11:11">
      <c r="K39685"/>
    </row>
    <row r="39686" spans="11:11">
      <c r="K39686"/>
    </row>
    <row r="39687" spans="11:11">
      <c r="K39687"/>
    </row>
    <row r="39688" spans="11:11">
      <c r="K39688"/>
    </row>
    <row r="39689" spans="11:11">
      <c r="K39689"/>
    </row>
    <row r="39690" spans="11:11">
      <c r="K39690"/>
    </row>
    <row r="39691" spans="11:11">
      <c r="K39691"/>
    </row>
    <row r="39692" spans="11:11">
      <c r="K39692"/>
    </row>
    <row r="39693" spans="11:11">
      <c r="K39693"/>
    </row>
    <row r="39694" spans="11:11">
      <c r="K39694"/>
    </row>
    <row r="39695" spans="11:11">
      <c r="K39695"/>
    </row>
    <row r="39696" spans="11:11">
      <c r="K39696"/>
    </row>
    <row r="39697" spans="11:11">
      <c r="K39697"/>
    </row>
    <row r="39698" spans="11:11">
      <c r="K39698"/>
    </row>
    <row r="39699" spans="11:11">
      <c r="K39699"/>
    </row>
    <row r="39700" spans="11:11">
      <c r="K39700"/>
    </row>
    <row r="39701" spans="11:11">
      <c r="K39701"/>
    </row>
    <row r="39702" spans="11:11">
      <c r="K39702"/>
    </row>
    <row r="39703" spans="11:11">
      <c r="K39703"/>
    </row>
    <row r="39704" spans="11:11">
      <c r="K39704"/>
    </row>
    <row r="39705" spans="11:11">
      <c r="K39705"/>
    </row>
    <row r="39706" spans="11:11">
      <c r="K39706"/>
    </row>
    <row r="39707" spans="11:11">
      <c r="K39707"/>
    </row>
    <row r="39708" spans="11:11">
      <c r="K39708"/>
    </row>
    <row r="39709" spans="11:11">
      <c r="K39709"/>
    </row>
    <row r="39710" spans="11:11">
      <c r="K39710"/>
    </row>
    <row r="39711" spans="11:11">
      <c r="K39711"/>
    </row>
    <row r="39712" spans="11:11">
      <c r="K39712"/>
    </row>
    <row r="39713" spans="11:11">
      <c r="K39713"/>
    </row>
    <row r="39714" spans="11:11">
      <c r="K39714"/>
    </row>
    <row r="39715" spans="11:11">
      <c r="K39715"/>
    </row>
    <row r="39716" spans="11:11">
      <c r="K39716"/>
    </row>
    <row r="39717" spans="11:11">
      <c r="K39717"/>
    </row>
    <row r="39718" spans="11:11">
      <c r="K39718"/>
    </row>
    <row r="39719" spans="11:11">
      <c r="K39719"/>
    </row>
    <row r="39720" spans="11:11">
      <c r="K39720"/>
    </row>
    <row r="39721" spans="11:11">
      <c r="K39721"/>
    </row>
    <row r="39722" spans="11:11">
      <c r="K39722"/>
    </row>
    <row r="39723" spans="11:11">
      <c r="K39723"/>
    </row>
    <row r="39724" spans="11:11">
      <c r="K39724"/>
    </row>
    <row r="39725" spans="11:11">
      <c r="K39725"/>
    </row>
    <row r="39726" spans="11:11">
      <c r="K39726"/>
    </row>
    <row r="39727" spans="11:11">
      <c r="K39727"/>
    </row>
    <row r="39728" spans="11:11">
      <c r="K39728"/>
    </row>
    <row r="39729" spans="11:11">
      <c r="K39729"/>
    </row>
    <row r="39730" spans="11:11">
      <c r="K39730"/>
    </row>
    <row r="39731" spans="11:11">
      <c r="K39731"/>
    </row>
    <row r="39732" spans="11:11">
      <c r="K39732"/>
    </row>
    <row r="39733" spans="11:11">
      <c r="K39733"/>
    </row>
    <row r="39734" spans="11:11">
      <c r="K39734"/>
    </row>
    <row r="39735" spans="11:11">
      <c r="K39735"/>
    </row>
    <row r="39736" spans="11:11">
      <c r="K39736"/>
    </row>
    <row r="39737" spans="11:11">
      <c r="K39737"/>
    </row>
    <row r="39738" spans="11:11">
      <c r="K39738"/>
    </row>
    <row r="39739" spans="11:11">
      <c r="K39739"/>
    </row>
    <row r="39740" spans="11:11">
      <c r="K39740"/>
    </row>
    <row r="39741" spans="11:11">
      <c r="K39741"/>
    </row>
    <row r="39742" spans="11:11">
      <c r="K39742"/>
    </row>
    <row r="39743" spans="11:11">
      <c r="K39743"/>
    </row>
    <row r="39744" spans="11:11">
      <c r="K39744"/>
    </row>
    <row r="39745" spans="11:11">
      <c r="K39745"/>
    </row>
    <row r="39746" spans="11:11">
      <c r="K39746"/>
    </row>
    <row r="39747" spans="11:11">
      <c r="K39747"/>
    </row>
    <row r="39748" spans="11:11">
      <c r="K39748"/>
    </row>
    <row r="39749" spans="11:11">
      <c r="K39749"/>
    </row>
    <row r="39750" spans="11:11">
      <c r="K39750"/>
    </row>
    <row r="39751" spans="11:11">
      <c r="K39751"/>
    </row>
    <row r="39752" spans="11:11">
      <c r="K39752"/>
    </row>
    <row r="39753" spans="11:11">
      <c r="K39753"/>
    </row>
    <row r="39754" spans="11:11">
      <c r="K39754"/>
    </row>
    <row r="39755" spans="11:11">
      <c r="K39755"/>
    </row>
    <row r="39756" spans="11:11">
      <c r="K39756"/>
    </row>
    <row r="39757" spans="11:11">
      <c r="K39757"/>
    </row>
    <row r="39758" spans="11:11">
      <c r="K39758"/>
    </row>
    <row r="39759" spans="11:11">
      <c r="K39759"/>
    </row>
    <row r="39760" spans="11:11">
      <c r="K39760"/>
    </row>
    <row r="39761" spans="11:11">
      <c r="K39761"/>
    </row>
    <row r="39762" spans="11:11">
      <c r="K39762"/>
    </row>
    <row r="39763" spans="11:11">
      <c r="K39763"/>
    </row>
    <row r="39764" spans="11:11">
      <c r="K39764"/>
    </row>
    <row r="39765" spans="11:11">
      <c r="K39765"/>
    </row>
    <row r="39766" spans="11:11">
      <c r="K39766"/>
    </row>
    <row r="39767" spans="11:11">
      <c r="K39767"/>
    </row>
    <row r="39768" spans="11:11">
      <c r="K39768"/>
    </row>
    <row r="39769" spans="11:11">
      <c r="K39769"/>
    </row>
    <row r="39770" spans="11:11">
      <c r="K39770"/>
    </row>
    <row r="39771" spans="11:11">
      <c r="K39771"/>
    </row>
    <row r="39772" spans="11:11">
      <c r="K39772"/>
    </row>
    <row r="39773" spans="11:11">
      <c r="K39773"/>
    </row>
    <row r="39774" spans="11:11">
      <c r="K39774"/>
    </row>
    <row r="39775" spans="11:11">
      <c r="K39775"/>
    </row>
    <row r="39776" spans="11:11">
      <c r="K39776"/>
    </row>
    <row r="39777" spans="11:11">
      <c r="K39777"/>
    </row>
    <row r="39778" spans="11:11">
      <c r="K39778"/>
    </row>
    <row r="39779" spans="11:11">
      <c r="K39779"/>
    </row>
    <row r="39780" spans="11:11">
      <c r="K39780"/>
    </row>
    <row r="39781" spans="11:11">
      <c r="K39781"/>
    </row>
    <row r="39782" spans="11:11">
      <c r="K39782"/>
    </row>
    <row r="39783" spans="11:11">
      <c r="K39783"/>
    </row>
    <row r="39784" spans="11:11">
      <c r="K39784"/>
    </row>
    <row r="39785" spans="11:11">
      <c r="K39785"/>
    </row>
    <row r="39786" spans="11:11">
      <c r="K39786"/>
    </row>
    <row r="39787" spans="11:11">
      <c r="K39787"/>
    </row>
    <row r="39788" spans="11:11">
      <c r="K39788"/>
    </row>
    <row r="39789" spans="11:11">
      <c r="K39789"/>
    </row>
    <row r="39790" spans="11:11">
      <c r="K39790"/>
    </row>
    <row r="39791" spans="11:11">
      <c r="K39791"/>
    </row>
    <row r="39792" spans="11:11">
      <c r="K39792"/>
    </row>
    <row r="39793" spans="11:11">
      <c r="K39793"/>
    </row>
    <row r="39794" spans="11:11">
      <c r="K39794"/>
    </row>
    <row r="39795" spans="11:11">
      <c r="K39795"/>
    </row>
    <row r="39796" spans="11:11">
      <c r="K39796"/>
    </row>
    <row r="39797" spans="11:11">
      <c r="K39797"/>
    </row>
    <row r="39798" spans="11:11">
      <c r="K39798"/>
    </row>
    <row r="39799" spans="11:11">
      <c r="K39799"/>
    </row>
    <row r="39800" spans="11:11">
      <c r="K39800"/>
    </row>
    <row r="39801" spans="11:11">
      <c r="K39801"/>
    </row>
    <row r="39802" spans="11:11">
      <c r="K39802"/>
    </row>
    <row r="39803" spans="11:11">
      <c r="K39803"/>
    </row>
    <row r="39804" spans="11:11">
      <c r="K39804"/>
    </row>
    <row r="39805" spans="11:11">
      <c r="K39805"/>
    </row>
    <row r="39806" spans="11:11">
      <c r="K39806"/>
    </row>
    <row r="39807" spans="11:11">
      <c r="K39807"/>
    </row>
    <row r="39808" spans="11:11">
      <c r="K39808"/>
    </row>
    <row r="39809" spans="11:11">
      <c r="K39809"/>
    </row>
    <row r="39810" spans="11:11">
      <c r="K39810"/>
    </row>
    <row r="39811" spans="11:11">
      <c r="K39811"/>
    </row>
    <row r="39812" spans="11:11">
      <c r="K39812"/>
    </row>
    <row r="39813" spans="11:11">
      <c r="K39813"/>
    </row>
    <row r="39814" spans="11:11">
      <c r="K39814"/>
    </row>
    <row r="39815" spans="11:11">
      <c r="K39815"/>
    </row>
    <row r="39816" spans="11:11">
      <c r="K39816"/>
    </row>
    <row r="39817" spans="11:11">
      <c r="K39817"/>
    </row>
    <row r="39818" spans="11:11">
      <c r="K39818"/>
    </row>
    <row r="39819" spans="11:11">
      <c r="K39819"/>
    </row>
    <row r="39820" spans="11:11">
      <c r="K39820"/>
    </row>
    <row r="39821" spans="11:11">
      <c r="K39821"/>
    </row>
    <row r="39822" spans="11:11">
      <c r="K39822"/>
    </row>
    <row r="39823" spans="11:11">
      <c r="K39823"/>
    </row>
    <row r="39824" spans="11:11">
      <c r="K39824"/>
    </row>
    <row r="39825" spans="11:11">
      <c r="K39825"/>
    </row>
    <row r="39826" spans="11:11">
      <c r="K39826"/>
    </row>
    <row r="39827" spans="11:11">
      <c r="K39827"/>
    </row>
    <row r="39828" spans="11:11">
      <c r="K39828"/>
    </row>
    <row r="39829" spans="11:11">
      <c r="K39829"/>
    </row>
    <row r="39830" spans="11:11">
      <c r="K39830"/>
    </row>
    <row r="39831" spans="11:11">
      <c r="K39831"/>
    </row>
    <row r="39832" spans="11:11">
      <c r="K39832"/>
    </row>
    <row r="39833" spans="11:11">
      <c r="K39833"/>
    </row>
    <row r="39834" spans="11:11">
      <c r="K39834"/>
    </row>
    <row r="39835" spans="11:11">
      <c r="K39835"/>
    </row>
    <row r="39836" spans="11:11">
      <c r="K39836"/>
    </row>
    <row r="39837" spans="11:11">
      <c r="K39837"/>
    </row>
    <row r="39838" spans="11:11">
      <c r="K39838"/>
    </row>
    <row r="39839" spans="11:11">
      <c r="K39839"/>
    </row>
    <row r="39840" spans="11:11">
      <c r="K39840"/>
    </row>
    <row r="39841" spans="11:11">
      <c r="K39841"/>
    </row>
    <row r="39842" spans="11:11">
      <c r="K39842"/>
    </row>
    <row r="39843" spans="11:11">
      <c r="K39843"/>
    </row>
    <row r="39844" spans="11:11">
      <c r="K39844"/>
    </row>
    <row r="39845" spans="11:11">
      <c r="K39845"/>
    </row>
    <row r="39846" spans="11:11">
      <c r="K39846"/>
    </row>
    <row r="39847" spans="11:11">
      <c r="K39847"/>
    </row>
    <row r="39848" spans="11:11">
      <c r="K39848"/>
    </row>
    <row r="39849" spans="11:11">
      <c r="K39849"/>
    </row>
    <row r="39850" spans="11:11">
      <c r="K39850"/>
    </row>
    <row r="39851" spans="11:11">
      <c r="K39851"/>
    </row>
    <row r="39852" spans="11:11">
      <c r="K39852"/>
    </row>
    <row r="39853" spans="11:11">
      <c r="K39853"/>
    </row>
    <row r="39854" spans="11:11">
      <c r="K39854"/>
    </row>
    <row r="39855" spans="11:11">
      <c r="K39855"/>
    </row>
    <row r="39856" spans="11:11">
      <c r="K39856"/>
    </row>
    <row r="39857" spans="11:11">
      <c r="K39857"/>
    </row>
    <row r="39858" spans="11:11">
      <c r="K39858"/>
    </row>
    <row r="39859" spans="11:11">
      <c r="K39859"/>
    </row>
    <row r="39860" spans="11:11">
      <c r="K39860"/>
    </row>
    <row r="39861" spans="11:11">
      <c r="K39861"/>
    </row>
    <row r="39862" spans="11:11">
      <c r="K39862"/>
    </row>
    <row r="39863" spans="11:11">
      <c r="K39863"/>
    </row>
    <row r="39864" spans="11:11">
      <c r="K39864"/>
    </row>
    <row r="39865" spans="11:11">
      <c r="K39865"/>
    </row>
    <row r="39866" spans="11:11">
      <c r="K39866"/>
    </row>
    <row r="39867" spans="11:11">
      <c r="K39867"/>
    </row>
    <row r="39868" spans="11:11">
      <c r="K39868"/>
    </row>
    <row r="39869" spans="11:11">
      <c r="K39869"/>
    </row>
    <row r="39870" spans="11:11">
      <c r="K39870"/>
    </row>
    <row r="39871" spans="11:11">
      <c r="K39871"/>
    </row>
    <row r="39872" spans="11:11">
      <c r="K39872"/>
    </row>
    <row r="39873" spans="11:11">
      <c r="K39873"/>
    </row>
    <row r="39874" spans="11:11">
      <c r="K39874"/>
    </row>
    <row r="39875" spans="11:11">
      <c r="K39875"/>
    </row>
    <row r="39876" spans="11:11">
      <c r="K39876"/>
    </row>
    <row r="39877" spans="11:11">
      <c r="K39877"/>
    </row>
    <row r="39878" spans="11:11">
      <c r="K39878"/>
    </row>
    <row r="39879" spans="11:11">
      <c r="K39879"/>
    </row>
    <row r="39880" spans="11:11">
      <c r="K39880"/>
    </row>
    <row r="39881" spans="11:11">
      <c r="K39881"/>
    </row>
    <row r="39882" spans="11:11">
      <c r="K39882"/>
    </row>
    <row r="39883" spans="11:11">
      <c r="K39883"/>
    </row>
    <row r="39884" spans="11:11">
      <c r="K39884"/>
    </row>
    <row r="39885" spans="11:11">
      <c r="K39885"/>
    </row>
    <row r="39886" spans="11:11">
      <c r="K39886"/>
    </row>
    <row r="39887" spans="11:11">
      <c r="K39887"/>
    </row>
    <row r="39888" spans="11:11">
      <c r="K39888"/>
    </row>
    <row r="39889" spans="11:11">
      <c r="K39889"/>
    </row>
    <row r="39890" spans="11:11">
      <c r="K39890"/>
    </row>
    <row r="39891" spans="11:11">
      <c r="K39891"/>
    </row>
    <row r="39892" spans="11:11">
      <c r="K39892"/>
    </row>
    <row r="39893" spans="11:11">
      <c r="K39893"/>
    </row>
    <row r="39894" spans="11:11">
      <c r="K39894"/>
    </row>
    <row r="39895" spans="11:11">
      <c r="K39895"/>
    </row>
    <row r="39896" spans="11:11">
      <c r="K39896"/>
    </row>
    <row r="39897" spans="11:11">
      <c r="K39897"/>
    </row>
    <row r="39898" spans="11:11">
      <c r="K39898"/>
    </row>
    <row r="39899" spans="11:11">
      <c r="K39899"/>
    </row>
    <row r="39900" spans="11:11">
      <c r="K39900"/>
    </row>
    <row r="39901" spans="11:11">
      <c r="K39901"/>
    </row>
    <row r="39902" spans="11:11">
      <c r="K39902"/>
    </row>
    <row r="39903" spans="11:11">
      <c r="K39903"/>
    </row>
    <row r="39904" spans="11:11">
      <c r="K39904"/>
    </row>
    <row r="39905" spans="11:11">
      <c r="K39905"/>
    </row>
    <row r="39906" spans="11:11">
      <c r="K39906"/>
    </row>
    <row r="39907" spans="11:11">
      <c r="K39907"/>
    </row>
    <row r="39908" spans="11:11">
      <c r="K39908"/>
    </row>
    <row r="39909" spans="11:11">
      <c r="K39909"/>
    </row>
    <row r="39910" spans="11:11">
      <c r="K39910"/>
    </row>
    <row r="39911" spans="11:11">
      <c r="K39911"/>
    </row>
    <row r="39912" spans="11:11">
      <c r="K39912"/>
    </row>
    <row r="39913" spans="11:11">
      <c r="K39913"/>
    </row>
    <row r="39914" spans="11:11">
      <c r="K39914"/>
    </row>
    <row r="39915" spans="11:11">
      <c r="K39915"/>
    </row>
    <row r="39916" spans="11:11">
      <c r="K39916"/>
    </row>
    <row r="39917" spans="11:11">
      <c r="K39917"/>
    </row>
    <row r="39918" spans="11:11">
      <c r="K39918"/>
    </row>
    <row r="39919" spans="11:11">
      <c r="K39919"/>
    </row>
    <row r="39920" spans="11:11">
      <c r="K39920"/>
    </row>
    <row r="39921" spans="11:11">
      <c r="K39921"/>
    </row>
    <row r="39922" spans="11:11">
      <c r="K39922"/>
    </row>
    <row r="39923" spans="11:11">
      <c r="K39923"/>
    </row>
    <row r="39924" spans="11:11">
      <c r="K39924"/>
    </row>
    <row r="39925" spans="11:11">
      <c r="K39925"/>
    </row>
    <row r="39926" spans="11:11">
      <c r="K39926"/>
    </row>
    <row r="39927" spans="11:11">
      <c r="K39927"/>
    </row>
    <row r="39928" spans="11:11">
      <c r="K39928"/>
    </row>
    <row r="39929" spans="11:11">
      <c r="K39929"/>
    </row>
    <row r="39930" spans="11:11">
      <c r="K39930"/>
    </row>
    <row r="39931" spans="11:11">
      <c r="K39931"/>
    </row>
    <row r="39932" spans="11:11">
      <c r="K39932"/>
    </row>
    <row r="39933" spans="11:11">
      <c r="K39933"/>
    </row>
    <row r="39934" spans="11:11">
      <c r="K39934"/>
    </row>
    <row r="39935" spans="11:11">
      <c r="K39935"/>
    </row>
    <row r="39936" spans="11:11">
      <c r="K39936"/>
    </row>
    <row r="39937" spans="11:11">
      <c r="K39937"/>
    </row>
    <row r="39938" spans="11:11">
      <c r="K39938"/>
    </row>
    <row r="39939" spans="11:11">
      <c r="K39939"/>
    </row>
    <row r="39940" spans="11:11">
      <c r="K39940"/>
    </row>
    <row r="39941" spans="11:11">
      <c r="K39941"/>
    </row>
    <row r="39942" spans="11:11">
      <c r="K39942"/>
    </row>
    <row r="39943" spans="11:11">
      <c r="K39943"/>
    </row>
    <row r="39944" spans="11:11">
      <c r="K39944"/>
    </row>
    <row r="39945" spans="11:11">
      <c r="K39945"/>
    </row>
    <row r="39946" spans="11:11">
      <c r="K39946"/>
    </row>
    <row r="39947" spans="11:11">
      <c r="K39947"/>
    </row>
    <row r="39948" spans="11:11">
      <c r="K39948"/>
    </row>
    <row r="39949" spans="11:11">
      <c r="K39949"/>
    </row>
    <row r="39950" spans="11:11">
      <c r="K39950"/>
    </row>
    <row r="39951" spans="11:11">
      <c r="K39951"/>
    </row>
    <row r="39952" spans="11:11">
      <c r="K39952"/>
    </row>
    <row r="39953" spans="11:11">
      <c r="K39953"/>
    </row>
    <row r="39954" spans="11:11">
      <c r="K39954"/>
    </row>
    <row r="39955" spans="11:11">
      <c r="K39955"/>
    </row>
    <row r="39956" spans="11:11">
      <c r="K39956"/>
    </row>
    <row r="39957" spans="11:11">
      <c r="K39957"/>
    </row>
    <row r="39958" spans="11:11">
      <c r="K39958"/>
    </row>
    <row r="39959" spans="11:11">
      <c r="K39959"/>
    </row>
    <row r="39960" spans="11:11">
      <c r="K39960"/>
    </row>
    <row r="39961" spans="11:11">
      <c r="K39961"/>
    </row>
    <row r="39962" spans="11:11">
      <c r="K39962"/>
    </row>
    <row r="39963" spans="11:11">
      <c r="K39963"/>
    </row>
    <row r="39964" spans="11:11">
      <c r="K39964"/>
    </row>
    <row r="39965" spans="11:11">
      <c r="K39965"/>
    </row>
    <row r="39966" spans="11:11">
      <c r="K39966"/>
    </row>
    <row r="39967" spans="11:11">
      <c r="K39967"/>
    </row>
    <row r="39968" spans="11:11">
      <c r="K39968"/>
    </row>
    <row r="39969" spans="11:11">
      <c r="K39969"/>
    </row>
    <row r="39970" spans="11:11">
      <c r="K39970"/>
    </row>
    <row r="39971" spans="11:11">
      <c r="K39971"/>
    </row>
    <row r="39972" spans="11:11">
      <c r="K39972"/>
    </row>
    <row r="39973" spans="11:11">
      <c r="K39973"/>
    </row>
    <row r="39974" spans="11:11">
      <c r="K39974"/>
    </row>
    <row r="39975" spans="11:11">
      <c r="K39975"/>
    </row>
    <row r="39976" spans="11:11">
      <c r="K39976"/>
    </row>
    <row r="39977" spans="11:11">
      <c r="K39977"/>
    </row>
    <row r="39978" spans="11:11">
      <c r="K39978"/>
    </row>
    <row r="39979" spans="11:11">
      <c r="K39979"/>
    </row>
    <row r="39980" spans="11:11">
      <c r="K39980"/>
    </row>
    <row r="39981" spans="11:11">
      <c r="K39981"/>
    </row>
    <row r="39982" spans="11:11">
      <c r="K39982"/>
    </row>
    <row r="39983" spans="11:11">
      <c r="K39983"/>
    </row>
    <row r="39984" spans="11:11">
      <c r="K39984"/>
    </row>
    <row r="39985" spans="11:11">
      <c r="K39985"/>
    </row>
    <row r="39986" spans="11:11">
      <c r="K39986"/>
    </row>
    <row r="39987" spans="11:11">
      <c r="K39987"/>
    </row>
    <row r="39988" spans="11:11">
      <c r="K39988"/>
    </row>
    <row r="39989" spans="11:11">
      <c r="K39989"/>
    </row>
    <row r="39990" spans="11:11">
      <c r="K39990"/>
    </row>
    <row r="39991" spans="11:11">
      <c r="K39991"/>
    </row>
    <row r="39992" spans="11:11">
      <c r="K39992"/>
    </row>
    <row r="39993" spans="11:11">
      <c r="K39993"/>
    </row>
    <row r="39994" spans="11:11">
      <c r="K39994"/>
    </row>
    <row r="39995" spans="11:11">
      <c r="K39995"/>
    </row>
    <row r="39996" spans="11:11">
      <c r="K39996"/>
    </row>
    <row r="39997" spans="11:11">
      <c r="K39997"/>
    </row>
    <row r="39998" spans="11:11">
      <c r="K39998"/>
    </row>
    <row r="39999" spans="11:11">
      <c r="K39999"/>
    </row>
    <row r="40000" spans="11:11">
      <c r="K40000"/>
    </row>
    <row r="40001" spans="11:11">
      <c r="K40001"/>
    </row>
    <row r="40002" spans="11:11">
      <c r="K40002"/>
    </row>
    <row r="40003" spans="11:11">
      <c r="K40003"/>
    </row>
    <row r="40004" spans="11:11">
      <c r="K40004"/>
    </row>
    <row r="40005" spans="11:11">
      <c r="K40005"/>
    </row>
    <row r="40006" spans="11:11">
      <c r="K40006"/>
    </row>
    <row r="40007" spans="11:11">
      <c r="K40007"/>
    </row>
    <row r="40008" spans="11:11">
      <c r="K40008"/>
    </row>
    <row r="40009" spans="11:11">
      <c r="K40009"/>
    </row>
    <row r="40010" spans="11:11">
      <c r="K40010"/>
    </row>
    <row r="40011" spans="11:11">
      <c r="K40011"/>
    </row>
    <row r="40012" spans="11:11">
      <c r="K40012"/>
    </row>
    <row r="40013" spans="11:11">
      <c r="K40013"/>
    </row>
    <row r="40014" spans="11:11">
      <c r="K40014"/>
    </row>
    <row r="40015" spans="11:11">
      <c r="K40015"/>
    </row>
    <row r="40016" spans="11:11">
      <c r="K40016"/>
    </row>
    <row r="40017" spans="11:11">
      <c r="K40017"/>
    </row>
    <row r="40018" spans="11:11">
      <c r="K40018"/>
    </row>
    <row r="40019" spans="11:11">
      <c r="K40019"/>
    </row>
    <row r="40020" spans="11:11">
      <c r="K40020"/>
    </row>
    <row r="40021" spans="11:11">
      <c r="K40021"/>
    </row>
    <row r="40022" spans="11:11">
      <c r="K40022"/>
    </row>
    <row r="40023" spans="11:11">
      <c r="K40023"/>
    </row>
    <row r="40024" spans="11:11">
      <c r="K40024"/>
    </row>
    <row r="40025" spans="11:11">
      <c r="K40025"/>
    </row>
    <row r="40026" spans="11:11">
      <c r="K40026"/>
    </row>
    <row r="40027" spans="11:11">
      <c r="K40027"/>
    </row>
    <row r="40028" spans="11:11">
      <c r="K40028"/>
    </row>
    <row r="40029" spans="11:11">
      <c r="K40029"/>
    </row>
    <row r="40030" spans="11:11">
      <c r="K40030"/>
    </row>
    <row r="40031" spans="11:11">
      <c r="K40031"/>
    </row>
    <row r="40032" spans="11:11">
      <c r="K40032"/>
    </row>
    <row r="40033" spans="11:11">
      <c r="K40033"/>
    </row>
    <row r="40034" spans="11:11">
      <c r="K40034"/>
    </row>
    <row r="40035" spans="11:11">
      <c r="K40035"/>
    </row>
    <row r="40036" spans="11:11">
      <c r="K40036"/>
    </row>
    <row r="40037" spans="11:11">
      <c r="K40037"/>
    </row>
    <row r="40038" spans="11:11">
      <c r="K40038"/>
    </row>
    <row r="40039" spans="11:11">
      <c r="K40039"/>
    </row>
    <row r="40040" spans="11:11">
      <c r="K40040"/>
    </row>
    <row r="40041" spans="11:11">
      <c r="K40041"/>
    </row>
    <row r="40042" spans="11:11">
      <c r="K40042"/>
    </row>
    <row r="40043" spans="11:11">
      <c r="K40043"/>
    </row>
    <row r="40044" spans="11:11">
      <c r="K40044"/>
    </row>
    <row r="40045" spans="11:11">
      <c r="K40045"/>
    </row>
    <row r="40046" spans="11:11">
      <c r="K40046"/>
    </row>
    <row r="40047" spans="11:11">
      <c r="K40047"/>
    </row>
    <row r="40048" spans="11:11">
      <c r="K40048"/>
    </row>
    <row r="40049" spans="11:11">
      <c r="K40049"/>
    </row>
    <row r="40050" spans="11:11">
      <c r="K40050"/>
    </row>
    <row r="40051" spans="11:11">
      <c r="K40051"/>
    </row>
    <row r="40052" spans="11:11">
      <c r="K40052"/>
    </row>
    <row r="40053" spans="11:11">
      <c r="K40053"/>
    </row>
    <row r="40054" spans="11:11">
      <c r="K40054"/>
    </row>
    <row r="40055" spans="11:11">
      <c r="K40055"/>
    </row>
    <row r="40056" spans="11:11">
      <c r="K40056"/>
    </row>
    <row r="40057" spans="11:11">
      <c r="K40057"/>
    </row>
    <row r="40058" spans="11:11">
      <c r="K40058"/>
    </row>
    <row r="40059" spans="11:11">
      <c r="K40059"/>
    </row>
    <row r="40060" spans="11:11">
      <c r="K40060"/>
    </row>
    <row r="40061" spans="11:11">
      <c r="K40061"/>
    </row>
    <row r="40062" spans="11:11">
      <c r="K40062"/>
    </row>
    <row r="40063" spans="11:11">
      <c r="K40063"/>
    </row>
    <row r="40064" spans="11:11">
      <c r="K40064"/>
    </row>
    <row r="40065" spans="11:11">
      <c r="K40065"/>
    </row>
    <row r="40066" spans="11:11">
      <c r="K40066"/>
    </row>
    <row r="40067" spans="11:11">
      <c r="K40067"/>
    </row>
    <row r="40068" spans="11:11">
      <c r="K40068"/>
    </row>
    <row r="40069" spans="11:11">
      <c r="K40069"/>
    </row>
    <row r="40070" spans="11:11">
      <c r="K40070"/>
    </row>
    <row r="40071" spans="11:11">
      <c r="K40071"/>
    </row>
    <row r="40072" spans="11:11">
      <c r="K40072"/>
    </row>
    <row r="40073" spans="11:11">
      <c r="K40073"/>
    </row>
    <row r="40074" spans="11:11">
      <c r="K40074"/>
    </row>
    <row r="40075" spans="11:11">
      <c r="K40075"/>
    </row>
    <row r="40076" spans="11:11">
      <c r="K40076"/>
    </row>
    <row r="40077" spans="11:11">
      <c r="K40077"/>
    </row>
    <row r="40078" spans="11:11">
      <c r="K40078"/>
    </row>
    <row r="40079" spans="11:11">
      <c r="K40079"/>
    </row>
    <row r="40080" spans="11:11">
      <c r="K40080"/>
    </row>
    <row r="40081" spans="11:11">
      <c r="K40081"/>
    </row>
    <row r="40082" spans="11:11">
      <c r="K40082"/>
    </row>
    <row r="40083" spans="11:11">
      <c r="K40083"/>
    </row>
    <row r="40084" spans="11:11">
      <c r="K40084"/>
    </row>
    <row r="40085" spans="11:11">
      <c r="K40085"/>
    </row>
    <row r="40086" spans="11:11">
      <c r="K40086"/>
    </row>
    <row r="40087" spans="11:11">
      <c r="K40087"/>
    </row>
    <row r="40088" spans="11:11">
      <c r="K40088"/>
    </row>
    <row r="40089" spans="11:11">
      <c r="K40089"/>
    </row>
    <row r="40090" spans="11:11">
      <c r="K40090"/>
    </row>
    <row r="40091" spans="11:11">
      <c r="K40091"/>
    </row>
    <row r="40092" spans="11:11">
      <c r="K40092"/>
    </row>
    <row r="40093" spans="11:11">
      <c r="K40093"/>
    </row>
    <row r="40094" spans="11:11">
      <c r="K40094"/>
    </row>
    <row r="40095" spans="11:11">
      <c r="K40095"/>
    </row>
    <row r="40096" spans="11:11">
      <c r="K40096"/>
    </row>
    <row r="40097" spans="11:11">
      <c r="K40097"/>
    </row>
    <row r="40098" spans="11:11">
      <c r="K40098"/>
    </row>
    <row r="40099" spans="11:11">
      <c r="K40099"/>
    </row>
    <row r="40100" spans="11:11">
      <c r="K40100"/>
    </row>
    <row r="40101" spans="11:11">
      <c r="K40101"/>
    </row>
    <row r="40102" spans="11:11">
      <c r="K40102"/>
    </row>
    <row r="40103" spans="11:11">
      <c r="K40103"/>
    </row>
    <row r="40104" spans="11:11">
      <c r="K40104"/>
    </row>
    <row r="40105" spans="11:11">
      <c r="K40105"/>
    </row>
    <row r="40106" spans="11:11">
      <c r="K40106"/>
    </row>
    <row r="40107" spans="11:11">
      <c r="K40107"/>
    </row>
    <row r="40108" spans="11:11">
      <c r="K40108"/>
    </row>
    <row r="40109" spans="11:11">
      <c r="K40109"/>
    </row>
    <row r="40110" spans="11:11">
      <c r="K40110"/>
    </row>
    <row r="40111" spans="11:11">
      <c r="K40111"/>
    </row>
    <row r="40112" spans="11:11">
      <c r="K40112"/>
    </row>
    <row r="40113" spans="11:11">
      <c r="K40113"/>
    </row>
    <row r="40114" spans="11:11">
      <c r="K40114"/>
    </row>
    <row r="40115" spans="11:11">
      <c r="K40115"/>
    </row>
    <row r="40116" spans="11:11">
      <c r="K40116"/>
    </row>
    <row r="40117" spans="11:11">
      <c r="K40117"/>
    </row>
    <row r="40118" spans="11:11">
      <c r="K40118"/>
    </row>
    <row r="40119" spans="11:11">
      <c r="K40119"/>
    </row>
    <row r="40120" spans="11:11">
      <c r="K40120"/>
    </row>
    <row r="40121" spans="11:11">
      <c r="K40121"/>
    </row>
    <row r="40122" spans="11:11">
      <c r="K40122"/>
    </row>
    <row r="40123" spans="11:11">
      <c r="K40123"/>
    </row>
    <row r="40124" spans="11:11">
      <c r="K40124"/>
    </row>
    <row r="40125" spans="11:11">
      <c r="K40125"/>
    </row>
    <row r="40126" spans="11:11">
      <c r="K40126"/>
    </row>
    <row r="40127" spans="11:11">
      <c r="K40127"/>
    </row>
    <row r="40128" spans="11:11">
      <c r="K40128"/>
    </row>
    <row r="40129" spans="11:11">
      <c r="K40129"/>
    </row>
    <row r="40130" spans="11:11">
      <c r="K40130"/>
    </row>
    <row r="40131" spans="11:11">
      <c r="K40131"/>
    </row>
    <row r="40132" spans="11:11">
      <c r="K40132"/>
    </row>
    <row r="40133" spans="11:11">
      <c r="K40133"/>
    </row>
    <row r="40134" spans="11:11">
      <c r="K40134"/>
    </row>
    <row r="40135" spans="11:11">
      <c r="K40135"/>
    </row>
    <row r="40136" spans="11:11">
      <c r="K40136"/>
    </row>
    <row r="40137" spans="11:11">
      <c r="K40137"/>
    </row>
    <row r="40138" spans="11:11">
      <c r="K40138"/>
    </row>
    <row r="40139" spans="11:11">
      <c r="K40139"/>
    </row>
    <row r="40140" spans="11:11">
      <c r="K40140"/>
    </row>
    <row r="40141" spans="11:11">
      <c r="K40141"/>
    </row>
    <row r="40142" spans="11:11">
      <c r="K40142"/>
    </row>
    <row r="40143" spans="11:11">
      <c r="K40143"/>
    </row>
    <row r="40144" spans="11:11">
      <c r="K40144"/>
    </row>
    <row r="40145" spans="11:11">
      <c r="K40145"/>
    </row>
    <row r="40146" spans="11:11">
      <c r="K40146"/>
    </row>
    <row r="40147" spans="11:11">
      <c r="K40147"/>
    </row>
    <row r="40148" spans="11:11">
      <c r="K40148"/>
    </row>
    <row r="40149" spans="11:11">
      <c r="K40149"/>
    </row>
    <row r="40150" spans="11:11">
      <c r="K40150"/>
    </row>
    <row r="40151" spans="11:11">
      <c r="K40151"/>
    </row>
    <row r="40152" spans="11:11">
      <c r="K40152"/>
    </row>
    <row r="40153" spans="11:11">
      <c r="K40153"/>
    </row>
    <row r="40154" spans="11:11">
      <c r="K40154"/>
    </row>
    <row r="40155" spans="11:11">
      <c r="K40155"/>
    </row>
    <row r="40156" spans="11:11">
      <c r="K40156"/>
    </row>
    <row r="40157" spans="11:11">
      <c r="K40157"/>
    </row>
    <row r="40158" spans="11:11">
      <c r="K40158"/>
    </row>
    <row r="40159" spans="11:11">
      <c r="K40159"/>
    </row>
    <row r="40160" spans="11:11">
      <c r="K40160"/>
    </row>
    <row r="40161" spans="11:11">
      <c r="K40161"/>
    </row>
    <row r="40162" spans="11:11">
      <c r="K40162"/>
    </row>
    <row r="40163" spans="11:11">
      <c r="K40163"/>
    </row>
    <row r="40164" spans="11:11">
      <c r="K40164"/>
    </row>
    <row r="40165" spans="11:11">
      <c r="K40165"/>
    </row>
    <row r="40166" spans="11:11">
      <c r="K40166"/>
    </row>
    <row r="40167" spans="11:11">
      <c r="K40167"/>
    </row>
    <row r="40168" spans="11:11">
      <c r="K40168"/>
    </row>
    <row r="40169" spans="11:11">
      <c r="K40169"/>
    </row>
    <row r="40170" spans="11:11">
      <c r="K40170"/>
    </row>
    <row r="40171" spans="11:11">
      <c r="K40171"/>
    </row>
    <row r="40172" spans="11:11">
      <c r="K40172"/>
    </row>
    <row r="40173" spans="11:11">
      <c r="K40173"/>
    </row>
    <row r="40174" spans="11:11">
      <c r="K40174"/>
    </row>
    <row r="40175" spans="11:11">
      <c r="K40175"/>
    </row>
    <row r="40176" spans="11:11">
      <c r="K40176"/>
    </row>
    <row r="40177" spans="11:11">
      <c r="K40177"/>
    </row>
    <row r="40178" spans="11:11">
      <c r="K40178"/>
    </row>
    <row r="40179" spans="11:11">
      <c r="K40179"/>
    </row>
    <row r="40180" spans="11:11">
      <c r="K40180"/>
    </row>
    <row r="40181" spans="11:11">
      <c r="K40181"/>
    </row>
    <row r="40182" spans="11:11">
      <c r="K40182"/>
    </row>
    <row r="40183" spans="11:11">
      <c r="K40183"/>
    </row>
    <row r="40184" spans="11:11">
      <c r="K40184"/>
    </row>
    <row r="40185" spans="11:11">
      <c r="K40185"/>
    </row>
    <row r="40186" spans="11:11">
      <c r="K40186"/>
    </row>
    <row r="40187" spans="11:11">
      <c r="K40187"/>
    </row>
    <row r="40188" spans="11:11">
      <c r="K40188"/>
    </row>
    <row r="40189" spans="11:11">
      <c r="K40189"/>
    </row>
    <row r="40190" spans="11:11">
      <c r="K40190"/>
    </row>
    <row r="40191" spans="11:11">
      <c r="K40191"/>
    </row>
    <row r="40192" spans="11:11">
      <c r="K40192"/>
    </row>
    <row r="40193" spans="11:11">
      <c r="K40193"/>
    </row>
    <row r="40194" spans="11:11">
      <c r="K40194"/>
    </row>
    <row r="40195" spans="11:11">
      <c r="K40195"/>
    </row>
    <row r="40196" spans="11:11">
      <c r="K40196"/>
    </row>
    <row r="40197" spans="11:11">
      <c r="K40197"/>
    </row>
    <row r="40198" spans="11:11">
      <c r="K40198"/>
    </row>
    <row r="40199" spans="11:11">
      <c r="K40199"/>
    </row>
    <row r="40200" spans="11:11">
      <c r="K40200"/>
    </row>
    <row r="40201" spans="11:11">
      <c r="K40201"/>
    </row>
    <row r="40202" spans="11:11">
      <c r="K40202"/>
    </row>
    <row r="40203" spans="11:11">
      <c r="K40203"/>
    </row>
    <row r="40204" spans="11:11">
      <c r="K40204"/>
    </row>
    <row r="40205" spans="11:11">
      <c r="K40205"/>
    </row>
    <row r="40206" spans="11:11">
      <c r="K40206"/>
    </row>
    <row r="40207" spans="11:11">
      <c r="K40207"/>
    </row>
    <row r="40208" spans="11:11">
      <c r="K40208"/>
    </row>
    <row r="40209" spans="11:11">
      <c r="K40209"/>
    </row>
    <row r="40210" spans="11:11">
      <c r="K40210"/>
    </row>
    <row r="40211" spans="11:11">
      <c r="K40211"/>
    </row>
    <row r="40212" spans="11:11">
      <c r="K40212"/>
    </row>
    <row r="40213" spans="11:11">
      <c r="K40213"/>
    </row>
    <row r="40214" spans="11:11">
      <c r="K40214"/>
    </row>
    <row r="40215" spans="11:11">
      <c r="K40215"/>
    </row>
    <row r="40216" spans="11:11">
      <c r="K40216"/>
    </row>
    <row r="40217" spans="11:11">
      <c r="K40217"/>
    </row>
    <row r="40218" spans="11:11">
      <c r="K40218"/>
    </row>
    <row r="40219" spans="11:11">
      <c r="K40219"/>
    </row>
    <row r="40220" spans="11:11">
      <c r="K40220"/>
    </row>
    <row r="40221" spans="11:11">
      <c r="K40221"/>
    </row>
    <row r="40222" spans="11:11">
      <c r="K40222"/>
    </row>
    <row r="40223" spans="11:11">
      <c r="K40223"/>
    </row>
    <row r="40224" spans="11:11">
      <c r="K40224"/>
    </row>
    <row r="40225" spans="11:11">
      <c r="K40225"/>
    </row>
    <row r="40226" spans="11:11">
      <c r="K40226"/>
    </row>
    <row r="40227" spans="11:11">
      <c r="K40227"/>
    </row>
    <row r="40228" spans="11:11">
      <c r="K40228"/>
    </row>
    <row r="40229" spans="11:11">
      <c r="K40229"/>
    </row>
    <row r="40230" spans="11:11">
      <c r="K40230"/>
    </row>
    <row r="40231" spans="11:11">
      <c r="K40231"/>
    </row>
    <row r="40232" spans="11:11">
      <c r="K40232"/>
    </row>
    <row r="40233" spans="11:11">
      <c r="K40233"/>
    </row>
    <row r="40234" spans="11:11">
      <c r="K40234"/>
    </row>
    <row r="40235" spans="11:11">
      <c r="K40235"/>
    </row>
    <row r="40236" spans="11:11">
      <c r="K40236"/>
    </row>
    <row r="40237" spans="11:11">
      <c r="K40237"/>
    </row>
    <row r="40238" spans="11:11">
      <c r="K40238"/>
    </row>
    <row r="40239" spans="11:11">
      <c r="K40239"/>
    </row>
    <row r="40240" spans="11:11">
      <c r="K40240"/>
    </row>
    <row r="40241" spans="11:11">
      <c r="K40241"/>
    </row>
    <row r="40242" spans="11:11">
      <c r="K40242"/>
    </row>
    <row r="40243" spans="11:11">
      <c r="K40243"/>
    </row>
    <row r="40244" spans="11:11">
      <c r="K40244"/>
    </row>
    <row r="40245" spans="11:11">
      <c r="K40245"/>
    </row>
    <row r="40246" spans="11:11">
      <c r="K40246"/>
    </row>
    <row r="40247" spans="11:11">
      <c r="K40247"/>
    </row>
    <row r="40248" spans="11:11">
      <c r="K40248"/>
    </row>
    <row r="40249" spans="11:11">
      <c r="K40249"/>
    </row>
    <row r="40250" spans="11:11">
      <c r="K40250"/>
    </row>
    <row r="40251" spans="11:11">
      <c r="K40251"/>
    </row>
    <row r="40252" spans="11:11">
      <c r="K40252"/>
    </row>
    <row r="40253" spans="11:11">
      <c r="K40253"/>
    </row>
    <row r="40254" spans="11:11">
      <c r="K40254"/>
    </row>
    <row r="40255" spans="11:11">
      <c r="K40255"/>
    </row>
    <row r="40256" spans="11:11">
      <c r="K40256"/>
    </row>
    <row r="40257" spans="11:11">
      <c r="K40257"/>
    </row>
    <row r="40258" spans="11:11">
      <c r="K40258"/>
    </row>
    <row r="40259" spans="11:11">
      <c r="K40259"/>
    </row>
    <row r="40260" spans="11:11">
      <c r="K40260"/>
    </row>
    <row r="40261" spans="11:11">
      <c r="K40261"/>
    </row>
    <row r="40262" spans="11:11">
      <c r="K40262"/>
    </row>
    <row r="40263" spans="11:11">
      <c r="K40263"/>
    </row>
    <row r="40264" spans="11:11">
      <c r="K40264"/>
    </row>
    <row r="40265" spans="11:11">
      <c r="K40265"/>
    </row>
    <row r="40266" spans="11:11">
      <c r="K40266"/>
    </row>
    <row r="40267" spans="11:11">
      <c r="K40267"/>
    </row>
    <row r="40268" spans="11:11">
      <c r="K40268"/>
    </row>
    <row r="40269" spans="11:11">
      <c r="K40269"/>
    </row>
    <row r="40270" spans="11:11">
      <c r="K40270"/>
    </row>
    <row r="40271" spans="11:11">
      <c r="K40271"/>
    </row>
    <row r="40272" spans="11:11">
      <c r="K40272"/>
    </row>
    <row r="40273" spans="11:11">
      <c r="K40273"/>
    </row>
    <row r="40274" spans="11:11">
      <c r="K40274"/>
    </row>
    <row r="40275" spans="11:11">
      <c r="K40275"/>
    </row>
    <row r="40276" spans="11:11">
      <c r="K40276"/>
    </row>
    <row r="40277" spans="11:11">
      <c r="K40277"/>
    </row>
    <row r="40278" spans="11:11">
      <c r="K40278"/>
    </row>
    <row r="40279" spans="11:11">
      <c r="K40279"/>
    </row>
    <row r="40280" spans="11:11">
      <c r="K40280"/>
    </row>
    <row r="40281" spans="11:11">
      <c r="K40281"/>
    </row>
    <row r="40282" spans="11:11">
      <c r="K40282"/>
    </row>
    <row r="40283" spans="11:11">
      <c r="K40283"/>
    </row>
    <row r="40284" spans="11:11">
      <c r="K40284"/>
    </row>
    <row r="40285" spans="11:11">
      <c r="K40285"/>
    </row>
    <row r="40286" spans="11:11">
      <c r="K40286"/>
    </row>
    <row r="40287" spans="11:11">
      <c r="K40287"/>
    </row>
    <row r="40288" spans="11:11">
      <c r="K40288"/>
    </row>
    <row r="40289" spans="11:11">
      <c r="K40289"/>
    </row>
    <row r="40290" spans="11:11">
      <c r="K40290"/>
    </row>
    <row r="40291" spans="11:11">
      <c r="K40291"/>
    </row>
    <row r="40292" spans="11:11">
      <c r="K40292"/>
    </row>
    <row r="40293" spans="11:11">
      <c r="K40293"/>
    </row>
    <row r="40294" spans="11:11">
      <c r="K40294"/>
    </row>
    <row r="40295" spans="11:11">
      <c r="K40295"/>
    </row>
    <row r="40296" spans="11:11">
      <c r="K40296"/>
    </row>
    <row r="40297" spans="11:11">
      <c r="K40297"/>
    </row>
    <row r="40298" spans="11:11">
      <c r="K40298"/>
    </row>
    <row r="40299" spans="11:11">
      <c r="K40299"/>
    </row>
    <row r="40300" spans="11:11">
      <c r="K40300"/>
    </row>
    <row r="40301" spans="11:11">
      <c r="K40301"/>
    </row>
    <row r="40302" spans="11:11">
      <c r="K40302"/>
    </row>
    <row r="40303" spans="11:11">
      <c r="K40303"/>
    </row>
    <row r="40304" spans="11:11">
      <c r="K40304"/>
    </row>
    <row r="40305" spans="11:11">
      <c r="K40305"/>
    </row>
    <row r="40306" spans="11:11">
      <c r="K40306"/>
    </row>
    <row r="40307" spans="11:11">
      <c r="K40307"/>
    </row>
    <row r="40308" spans="11:11">
      <c r="K40308"/>
    </row>
    <row r="40309" spans="11:11">
      <c r="K40309"/>
    </row>
    <row r="40310" spans="11:11">
      <c r="K40310"/>
    </row>
    <row r="40311" spans="11:11">
      <c r="K40311"/>
    </row>
    <row r="40312" spans="11:11">
      <c r="K40312"/>
    </row>
    <row r="40313" spans="11:11">
      <c r="K40313"/>
    </row>
    <row r="40314" spans="11:11">
      <c r="K40314"/>
    </row>
    <row r="40315" spans="11:11">
      <c r="K40315"/>
    </row>
    <row r="40316" spans="11:11">
      <c r="K40316"/>
    </row>
    <row r="40317" spans="11:11">
      <c r="K40317"/>
    </row>
    <row r="40318" spans="11:11">
      <c r="K40318"/>
    </row>
    <row r="40319" spans="11:11">
      <c r="K40319"/>
    </row>
    <row r="40320" spans="11:11">
      <c r="K40320"/>
    </row>
    <row r="40321" spans="11:11">
      <c r="K40321"/>
    </row>
    <row r="40322" spans="11:11">
      <c r="K40322"/>
    </row>
    <row r="40323" spans="11:11">
      <c r="K40323"/>
    </row>
    <row r="40324" spans="11:11">
      <c r="K40324"/>
    </row>
    <row r="40325" spans="11:11">
      <c r="K40325"/>
    </row>
    <row r="40326" spans="11:11">
      <c r="K40326"/>
    </row>
    <row r="40327" spans="11:11">
      <c r="K40327"/>
    </row>
    <row r="40328" spans="11:11">
      <c r="K40328"/>
    </row>
    <row r="40329" spans="11:11">
      <c r="K40329"/>
    </row>
    <row r="40330" spans="11:11">
      <c r="K40330"/>
    </row>
    <row r="40331" spans="11:11">
      <c r="K40331"/>
    </row>
    <row r="40332" spans="11:11">
      <c r="K40332"/>
    </row>
    <row r="40333" spans="11:11">
      <c r="K40333"/>
    </row>
    <row r="40334" spans="11:11">
      <c r="K40334"/>
    </row>
    <row r="40335" spans="11:11">
      <c r="K40335"/>
    </row>
    <row r="40336" spans="11:11">
      <c r="K40336"/>
    </row>
    <row r="40337" spans="11:11">
      <c r="K40337"/>
    </row>
    <row r="40338" spans="11:11">
      <c r="K40338"/>
    </row>
    <row r="40339" spans="11:11">
      <c r="K40339"/>
    </row>
    <row r="40340" spans="11:11">
      <c r="K40340"/>
    </row>
    <row r="40341" spans="11:11">
      <c r="K40341"/>
    </row>
    <row r="40342" spans="11:11">
      <c r="K40342"/>
    </row>
    <row r="40343" spans="11:11">
      <c r="K40343"/>
    </row>
    <row r="40344" spans="11:11">
      <c r="K40344"/>
    </row>
    <row r="40345" spans="11:11">
      <c r="K40345"/>
    </row>
    <row r="40346" spans="11:11">
      <c r="K40346"/>
    </row>
    <row r="40347" spans="11:11">
      <c r="K40347"/>
    </row>
    <row r="40348" spans="11:11">
      <c r="K40348"/>
    </row>
    <row r="40349" spans="11:11">
      <c r="K40349"/>
    </row>
    <row r="40350" spans="11:11">
      <c r="K40350"/>
    </row>
    <row r="40351" spans="11:11">
      <c r="K40351"/>
    </row>
    <row r="40352" spans="11:11">
      <c r="K40352"/>
    </row>
    <row r="40353" spans="11:11">
      <c r="K40353"/>
    </row>
    <row r="40354" spans="11:11">
      <c r="K40354"/>
    </row>
    <row r="40355" spans="11:11">
      <c r="K40355"/>
    </row>
    <row r="40356" spans="11:11">
      <c r="K40356"/>
    </row>
    <row r="40357" spans="11:11">
      <c r="K40357"/>
    </row>
    <row r="40358" spans="11:11">
      <c r="K40358"/>
    </row>
    <row r="40359" spans="11:11">
      <c r="K40359"/>
    </row>
    <row r="40360" spans="11:11">
      <c r="K40360"/>
    </row>
    <row r="40361" spans="11:11">
      <c r="K40361"/>
    </row>
    <row r="40362" spans="11:11">
      <c r="K40362"/>
    </row>
    <row r="40363" spans="11:11">
      <c r="K40363"/>
    </row>
    <row r="40364" spans="11:11">
      <c r="K40364"/>
    </row>
    <row r="40365" spans="11:11">
      <c r="K40365"/>
    </row>
    <row r="40366" spans="11:11">
      <c r="K40366"/>
    </row>
    <row r="40367" spans="11:11">
      <c r="K40367"/>
    </row>
    <row r="40368" spans="11:11">
      <c r="K40368"/>
    </row>
    <row r="40369" spans="11:11">
      <c r="K40369"/>
    </row>
    <row r="40370" spans="11:11">
      <c r="K40370"/>
    </row>
    <row r="40371" spans="11:11">
      <c r="K40371"/>
    </row>
    <row r="40372" spans="11:11">
      <c r="K40372"/>
    </row>
    <row r="40373" spans="11:11">
      <c r="K40373"/>
    </row>
    <row r="40374" spans="11:11">
      <c r="K40374"/>
    </row>
    <row r="40375" spans="11:11">
      <c r="K40375"/>
    </row>
    <row r="40376" spans="11:11">
      <c r="K40376"/>
    </row>
    <row r="40377" spans="11:11">
      <c r="K40377"/>
    </row>
    <row r="40378" spans="11:11">
      <c r="K40378"/>
    </row>
    <row r="40379" spans="11:11">
      <c r="K40379"/>
    </row>
    <row r="40380" spans="11:11">
      <c r="K40380"/>
    </row>
    <row r="40381" spans="11:11">
      <c r="K40381"/>
    </row>
    <row r="40382" spans="11:11">
      <c r="K40382"/>
    </row>
    <row r="40383" spans="11:11">
      <c r="K40383"/>
    </row>
    <row r="40384" spans="11:11">
      <c r="K40384"/>
    </row>
    <row r="40385" spans="11:11">
      <c r="K40385"/>
    </row>
    <row r="40386" spans="11:11">
      <c r="K40386"/>
    </row>
    <row r="40387" spans="11:11">
      <c r="K40387"/>
    </row>
    <row r="40388" spans="11:11">
      <c r="K40388"/>
    </row>
    <row r="40389" spans="11:11">
      <c r="K40389"/>
    </row>
    <row r="40390" spans="11:11">
      <c r="K40390"/>
    </row>
    <row r="40391" spans="11:11">
      <c r="K40391"/>
    </row>
    <row r="40392" spans="11:11">
      <c r="K40392"/>
    </row>
    <row r="40393" spans="11:11">
      <c r="K40393"/>
    </row>
    <row r="40394" spans="11:11">
      <c r="K40394"/>
    </row>
    <row r="40395" spans="11:11">
      <c r="K40395"/>
    </row>
    <row r="40396" spans="11:11">
      <c r="K40396"/>
    </row>
    <row r="40397" spans="11:11">
      <c r="K40397"/>
    </row>
    <row r="40398" spans="11:11">
      <c r="K40398"/>
    </row>
    <row r="40399" spans="11:11">
      <c r="K40399"/>
    </row>
    <row r="40400" spans="11:11">
      <c r="K40400"/>
    </row>
    <row r="40401" spans="11:11">
      <c r="K40401"/>
    </row>
    <row r="40402" spans="11:11">
      <c r="K40402"/>
    </row>
    <row r="40403" spans="11:11">
      <c r="K40403"/>
    </row>
    <row r="40404" spans="11:11">
      <c r="K40404"/>
    </row>
    <row r="40405" spans="11:11">
      <c r="K40405"/>
    </row>
    <row r="40406" spans="11:11">
      <c r="K40406"/>
    </row>
    <row r="40407" spans="11:11">
      <c r="K40407"/>
    </row>
    <row r="40408" spans="11:11">
      <c r="K40408"/>
    </row>
    <row r="40409" spans="11:11">
      <c r="K40409"/>
    </row>
    <row r="40410" spans="11:11">
      <c r="K40410"/>
    </row>
    <row r="40411" spans="11:11">
      <c r="K40411"/>
    </row>
    <row r="40412" spans="11:11">
      <c r="K40412"/>
    </row>
    <row r="40413" spans="11:11">
      <c r="K40413"/>
    </row>
    <row r="40414" spans="11:11">
      <c r="K40414"/>
    </row>
    <row r="40415" spans="11:11">
      <c r="K40415"/>
    </row>
    <row r="40416" spans="11:11">
      <c r="K40416"/>
    </row>
    <row r="40417" spans="11:11">
      <c r="K40417"/>
    </row>
    <row r="40418" spans="11:11">
      <c r="K40418"/>
    </row>
    <row r="40419" spans="11:11">
      <c r="K40419"/>
    </row>
    <row r="40420" spans="11:11">
      <c r="K40420"/>
    </row>
    <row r="40421" spans="11:11">
      <c r="K40421"/>
    </row>
    <row r="40422" spans="11:11">
      <c r="K40422"/>
    </row>
    <row r="40423" spans="11:11">
      <c r="K40423"/>
    </row>
    <row r="40424" spans="11:11">
      <c r="K40424"/>
    </row>
    <row r="40425" spans="11:11">
      <c r="K40425"/>
    </row>
    <row r="40426" spans="11:11">
      <c r="K40426"/>
    </row>
    <row r="40427" spans="11:11">
      <c r="K40427"/>
    </row>
    <row r="40428" spans="11:11">
      <c r="K40428"/>
    </row>
    <row r="40429" spans="11:11">
      <c r="K40429"/>
    </row>
    <row r="40430" spans="11:11">
      <c r="K40430"/>
    </row>
    <row r="40431" spans="11:11">
      <c r="K40431"/>
    </row>
    <row r="40432" spans="11:11">
      <c r="K40432"/>
    </row>
    <row r="40433" spans="11:11">
      <c r="K40433"/>
    </row>
    <row r="40434" spans="11:11">
      <c r="K40434"/>
    </row>
    <row r="40435" spans="11:11">
      <c r="K40435"/>
    </row>
    <row r="40436" spans="11:11">
      <c r="K40436"/>
    </row>
    <row r="40437" spans="11:11">
      <c r="K40437"/>
    </row>
    <row r="40438" spans="11:11">
      <c r="K40438"/>
    </row>
    <row r="40439" spans="11:11">
      <c r="K40439"/>
    </row>
    <row r="40440" spans="11:11">
      <c r="K40440"/>
    </row>
    <row r="40441" spans="11:11">
      <c r="K40441"/>
    </row>
    <row r="40442" spans="11:11">
      <c r="K40442"/>
    </row>
    <row r="40443" spans="11:11">
      <c r="K40443"/>
    </row>
    <row r="40444" spans="11:11">
      <c r="K40444"/>
    </row>
    <row r="40445" spans="11:11">
      <c r="K40445"/>
    </row>
    <row r="40446" spans="11:11">
      <c r="K40446"/>
    </row>
    <row r="40447" spans="11:11">
      <c r="K40447"/>
    </row>
    <row r="40448" spans="11:11">
      <c r="K40448"/>
    </row>
    <row r="40449" spans="11:11">
      <c r="K40449"/>
    </row>
    <row r="40450" spans="11:11">
      <c r="K40450"/>
    </row>
    <row r="40451" spans="11:11">
      <c r="K40451"/>
    </row>
    <row r="40452" spans="11:11">
      <c r="K40452"/>
    </row>
    <row r="40453" spans="11:11">
      <c r="K40453"/>
    </row>
    <row r="40454" spans="11:11">
      <c r="K40454"/>
    </row>
    <row r="40455" spans="11:11">
      <c r="K40455"/>
    </row>
    <row r="40456" spans="11:11">
      <c r="K40456"/>
    </row>
    <row r="40457" spans="11:11">
      <c r="K40457"/>
    </row>
    <row r="40458" spans="11:11">
      <c r="K40458"/>
    </row>
    <row r="40459" spans="11:11">
      <c r="K40459"/>
    </row>
    <row r="40460" spans="11:11">
      <c r="K40460"/>
    </row>
    <row r="40461" spans="11:11">
      <c r="K40461"/>
    </row>
    <row r="40462" spans="11:11">
      <c r="K40462"/>
    </row>
    <row r="40463" spans="11:11">
      <c r="K40463"/>
    </row>
    <row r="40464" spans="11:11">
      <c r="K40464"/>
    </row>
    <row r="40465" spans="11:11">
      <c r="K40465"/>
    </row>
    <row r="40466" spans="11:11">
      <c r="K40466"/>
    </row>
    <row r="40467" spans="11:11">
      <c r="K40467"/>
    </row>
    <row r="40468" spans="11:11">
      <c r="K40468"/>
    </row>
    <row r="40469" spans="11:11">
      <c r="K40469"/>
    </row>
    <row r="40470" spans="11:11">
      <c r="K40470"/>
    </row>
    <row r="40471" spans="11:11">
      <c r="K40471"/>
    </row>
    <row r="40472" spans="11:11">
      <c r="K40472"/>
    </row>
    <row r="40473" spans="11:11">
      <c r="K40473"/>
    </row>
    <row r="40474" spans="11:11">
      <c r="K40474"/>
    </row>
    <row r="40475" spans="11:11">
      <c r="K40475"/>
    </row>
    <row r="40476" spans="11:11">
      <c r="K40476"/>
    </row>
    <row r="40477" spans="11:11">
      <c r="K40477"/>
    </row>
    <row r="40478" spans="11:11">
      <c r="K40478"/>
    </row>
    <row r="40479" spans="11:11">
      <c r="K40479"/>
    </row>
    <row r="40480" spans="11:11">
      <c r="K40480"/>
    </row>
    <row r="40481" spans="11:11">
      <c r="K40481"/>
    </row>
    <row r="40482" spans="11:11">
      <c r="K40482"/>
    </row>
    <row r="40483" spans="11:11">
      <c r="K40483"/>
    </row>
    <row r="40484" spans="11:11">
      <c r="K40484"/>
    </row>
    <row r="40485" spans="11:11">
      <c r="K40485"/>
    </row>
    <row r="40486" spans="11:11">
      <c r="K40486"/>
    </row>
    <row r="40487" spans="11:11">
      <c r="K40487"/>
    </row>
    <row r="40488" spans="11:11">
      <c r="K40488"/>
    </row>
    <row r="40489" spans="11:11">
      <c r="K40489"/>
    </row>
    <row r="40490" spans="11:11">
      <c r="K40490"/>
    </row>
    <row r="40491" spans="11:11">
      <c r="K40491"/>
    </row>
    <row r="40492" spans="11:11">
      <c r="K40492"/>
    </row>
    <row r="40493" spans="11:11">
      <c r="K40493"/>
    </row>
    <row r="40494" spans="11:11">
      <c r="K40494"/>
    </row>
    <row r="40495" spans="11:11">
      <c r="K40495"/>
    </row>
    <row r="40496" spans="11:11">
      <c r="K40496"/>
    </row>
    <row r="40497" spans="11:11">
      <c r="K40497"/>
    </row>
    <row r="40498" spans="11:11">
      <c r="K40498"/>
    </row>
    <row r="40499" spans="11:11">
      <c r="K40499"/>
    </row>
    <row r="40500" spans="11:11">
      <c r="K40500"/>
    </row>
    <row r="40501" spans="11:11">
      <c r="K40501"/>
    </row>
    <row r="40502" spans="11:11">
      <c r="K40502"/>
    </row>
    <row r="40503" spans="11:11">
      <c r="K40503"/>
    </row>
    <row r="40504" spans="11:11">
      <c r="K40504"/>
    </row>
    <row r="40505" spans="11:11">
      <c r="K40505"/>
    </row>
    <row r="40506" spans="11:11">
      <c r="K40506"/>
    </row>
    <row r="40507" spans="11:11">
      <c r="K40507"/>
    </row>
    <row r="40508" spans="11:11">
      <c r="K40508"/>
    </row>
    <row r="40509" spans="11:11">
      <c r="K40509"/>
    </row>
    <row r="40510" spans="11:11">
      <c r="K40510"/>
    </row>
    <row r="40511" spans="11:11">
      <c r="K40511"/>
    </row>
    <row r="40512" spans="11:11">
      <c r="K40512"/>
    </row>
    <row r="40513" spans="11:11">
      <c r="K40513"/>
    </row>
    <row r="40514" spans="11:11">
      <c r="K40514"/>
    </row>
    <row r="40515" spans="11:11">
      <c r="K40515"/>
    </row>
    <row r="40516" spans="11:11">
      <c r="K40516"/>
    </row>
    <row r="40517" spans="11:11">
      <c r="K40517"/>
    </row>
    <row r="40518" spans="11:11">
      <c r="K40518"/>
    </row>
    <row r="40519" spans="11:11">
      <c r="K40519"/>
    </row>
    <row r="40520" spans="11:11">
      <c r="K40520"/>
    </row>
    <row r="40521" spans="11:11">
      <c r="K40521"/>
    </row>
    <row r="40522" spans="11:11">
      <c r="K40522"/>
    </row>
    <row r="40523" spans="11:11">
      <c r="K40523"/>
    </row>
    <row r="40524" spans="11:11">
      <c r="K40524"/>
    </row>
    <row r="40525" spans="11:11">
      <c r="K40525"/>
    </row>
    <row r="40526" spans="11:11">
      <c r="K40526"/>
    </row>
    <row r="40527" spans="11:11">
      <c r="K40527"/>
    </row>
    <row r="40528" spans="11:11">
      <c r="K40528"/>
    </row>
    <row r="40529" spans="11:11">
      <c r="K40529"/>
    </row>
    <row r="40530" spans="11:11">
      <c r="K40530"/>
    </row>
    <row r="40531" spans="11:11">
      <c r="K40531"/>
    </row>
    <row r="40532" spans="11:11">
      <c r="K40532"/>
    </row>
    <row r="40533" spans="11:11">
      <c r="K40533"/>
    </row>
    <row r="40534" spans="11:11">
      <c r="K40534"/>
    </row>
    <row r="40535" spans="11:11">
      <c r="K40535"/>
    </row>
    <row r="40536" spans="11:11">
      <c r="K40536"/>
    </row>
    <row r="40537" spans="11:11">
      <c r="K40537"/>
    </row>
    <row r="40538" spans="11:11">
      <c r="K40538"/>
    </row>
    <row r="40539" spans="11:11">
      <c r="K40539"/>
    </row>
    <row r="40540" spans="11:11">
      <c r="K40540"/>
    </row>
    <row r="40541" spans="11:11">
      <c r="K40541"/>
    </row>
    <row r="40542" spans="11:11">
      <c r="K40542"/>
    </row>
    <row r="40543" spans="11:11">
      <c r="K40543"/>
    </row>
    <row r="40544" spans="11:11">
      <c r="K40544"/>
    </row>
    <row r="40545" spans="11:11">
      <c r="K40545"/>
    </row>
    <row r="40546" spans="11:11">
      <c r="K40546"/>
    </row>
    <row r="40547" spans="11:11">
      <c r="K40547"/>
    </row>
    <row r="40548" spans="11:11">
      <c r="K40548"/>
    </row>
    <row r="40549" spans="11:11">
      <c r="K40549"/>
    </row>
    <row r="40550" spans="11:11">
      <c r="K40550"/>
    </row>
    <row r="40551" spans="11:11">
      <c r="K40551"/>
    </row>
    <row r="40552" spans="11:11">
      <c r="K40552"/>
    </row>
    <row r="40553" spans="11:11">
      <c r="K40553"/>
    </row>
    <row r="40554" spans="11:11">
      <c r="K40554"/>
    </row>
    <row r="40555" spans="11:11">
      <c r="K40555"/>
    </row>
    <row r="40556" spans="11:11">
      <c r="K40556"/>
    </row>
    <row r="40557" spans="11:11">
      <c r="K40557"/>
    </row>
    <row r="40558" spans="11:11">
      <c r="K40558"/>
    </row>
    <row r="40559" spans="11:11">
      <c r="K40559"/>
    </row>
    <row r="40560" spans="11:11">
      <c r="K40560"/>
    </row>
    <row r="40561" spans="11:11">
      <c r="K40561"/>
    </row>
    <row r="40562" spans="11:11">
      <c r="K40562"/>
    </row>
    <row r="40563" spans="11:11">
      <c r="K40563"/>
    </row>
    <row r="40564" spans="11:11">
      <c r="K40564"/>
    </row>
    <row r="40565" spans="11:11">
      <c r="K40565"/>
    </row>
    <row r="40566" spans="11:11">
      <c r="K40566"/>
    </row>
    <row r="40567" spans="11:11">
      <c r="K40567"/>
    </row>
    <row r="40568" spans="11:11">
      <c r="K40568"/>
    </row>
    <row r="40569" spans="11:11">
      <c r="K40569"/>
    </row>
    <row r="40570" spans="11:11">
      <c r="K40570"/>
    </row>
    <row r="40571" spans="11:11">
      <c r="K40571"/>
    </row>
    <row r="40572" spans="11:11">
      <c r="K40572"/>
    </row>
    <row r="40573" spans="11:11">
      <c r="K40573"/>
    </row>
    <row r="40574" spans="11:11">
      <c r="K40574"/>
    </row>
    <row r="40575" spans="11:11">
      <c r="K40575"/>
    </row>
    <row r="40576" spans="11:11">
      <c r="K40576"/>
    </row>
    <row r="40577" spans="11:11">
      <c r="K40577"/>
    </row>
    <row r="40578" spans="11:11">
      <c r="K40578"/>
    </row>
    <row r="40579" spans="11:11">
      <c r="K40579"/>
    </row>
    <row r="40580" spans="11:11">
      <c r="K40580"/>
    </row>
    <row r="40581" spans="11:11">
      <c r="K40581"/>
    </row>
    <row r="40582" spans="11:11">
      <c r="K40582"/>
    </row>
    <row r="40583" spans="11:11">
      <c r="K40583"/>
    </row>
    <row r="40584" spans="11:11">
      <c r="K40584"/>
    </row>
    <row r="40585" spans="11:11">
      <c r="K40585"/>
    </row>
    <row r="40586" spans="11:11">
      <c r="K40586"/>
    </row>
    <row r="40587" spans="11:11">
      <c r="K40587"/>
    </row>
    <row r="40588" spans="11:11">
      <c r="K40588"/>
    </row>
    <row r="40589" spans="11:11">
      <c r="K40589"/>
    </row>
    <row r="40590" spans="11:11">
      <c r="K40590"/>
    </row>
    <row r="40591" spans="11:11">
      <c r="K40591"/>
    </row>
    <row r="40592" spans="11:11">
      <c r="K40592"/>
    </row>
    <row r="40593" spans="11:11">
      <c r="K40593"/>
    </row>
    <row r="40594" spans="11:11">
      <c r="K40594"/>
    </row>
    <row r="40595" spans="11:11">
      <c r="K40595"/>
    </row>
    <row r="40596" spans="11:11">
      <c r="K40596"/>
    </row>
    <row r="40597" spans="11:11">
      <c r="K40597"/>
    </row>
    <row r="40598" spans="11:11">
      <c r="K40598"/>
    </row>
    <row r="40599" spans="11:11">
      <c r="K40599"/>
    </row>
    <row r="40600" spans="11:11">
      <c r="K40600"/>
    </row>
    <row r="40601" spans="11:11">
      <c r="K40601"/>
    </row>
    <row r="40602" spans="11:11">
      <c r="K40602"/>
    </row>
    <row r="40603" spans="11:11">
      <c r="K40603"/>
    </row>
    <row r="40604" spans="11:11">
      <c r="K40604"/>
    </row>
    <row r="40605" spans="11:11">
      <c r="K40605"/>
    </row>
    <row r="40606" spans="11:11">
      <c r="K40606"/>
    </row>
    <row r="40607" spans="11:11">
      <c r="K40607"/>
    </row>
    <row r="40608" spans="11:11">
      <c r="K40608"/>
    </row>
    <row r="40609" spans="11:11">
      <c r="K40609"/>
    </row>
    <row r="40610" spans="11:11">
      <c r="K40610"/>
    </row>
    <row r="40611" spans="11:11">
      <c r="K40611"/>
    </row>
    <row r="40612" spans="11:11">
      <c r="K40612"/>
    </row>
    <row r="40613" spans="11:11">
      <c r="K40613"/>
    </row>
    <row r="40614" spans="11:11">
      <c r="K40614"/>
    </row>
    <row r="40615" spans="11:11">
      <c r="K40615"/>
    </row>
    <row r="40616" spans="11:11">
      <c r="K40616"/>
    </row>
    <row r="40617" spans="11:11">
      <c r="K40617"/>
    </row>
    <row r="40618" spans="11:11">
      <c r="K40618"/>
    </row>
    <row r="40619" spans="11:11">
      <c r="K40619"/>
    </row>
    <row r="40620" spans="11:11">
      <c r="K40620"/>
    </row>
    <row r="40621" spans="11:11">
      <c r="K40621"/>
    </row>
    <row r="40622" spans="11:11">
      <c r="K40622"/>
    </row>
    <row r="40623" spans="11:11">
      <c r="K40623"/>
    </row>
    <row r="40624" spans="11:11">
      <c r="K40624"/>
    </row>
    <row r="40625" spans="11:11">
      <c r="K40625"/>
    </row>
    <row r="40626" spans="11:11">
      <c r="K40626"/>
    </row>
    <row r="40627" spans="11:11">
      <c r="K40627"/>
    </row>
    <row r="40628" spans="11:11">
      <c r="K40628"/>
    </row>
    <row r="40629" spans="11:11">
      <c r="K40629"/>
    </row>
    <row r="40630" spans="11:11">
      <c r="K40630"/>
    </row>
    <row r="40631" spans="11:11">
      <c r="K40631"/>
    </row>
    <row r="40632" spans="11:11">
      <c r="K40632"/>
    </row>
    <row r="40633" spans="11:11">
      <c r="K40633"/>
    </row>
    <row r="40634" spans="11:11">
      <c r="K40634"/>
    </row>
    <row r="40635" spans="11:11">
      <c r="K40635"/>
    </row>
    <row r="40636" spans="11:11">
      <c r="K40636"/>
    </row>
    <row r="40637" spans="11:11">
      <c r="K40637"/>
    </row>
    <row r="40638" spans="11:11">
      <c r="K40638"/>
    </row>
    <row r="40639" spans="11:11">
      <c r="K40639"/>
    </row>
    <row r="40640" spans="11:11">
      <c r="K40640"/>
    </row>
    <row r="40641" spans="11:11">
      <c r="K40641"/>
    </row>
    <row r="40642" spans="11:11">
      <c r="K40642"/>
    </row>
    <row r="40643" spans="11:11">
      <c r="K40643"/>
    </row>
    <row r="40644" spans="11:11">
      <c r="K40644"/>
    </row>
    <row r="40645" spans="11:11">
      <c r="K40645"/>
    </row>
    <row r="40646" spans="11:11">
      <c r="K40646"/>
    </row>
    <row r="40647" spans="11:11">
      <c r="K40647"/>
    </row>
    <row r="40648" spans="11:11">
      <c r="K40648"/>
    </row>
    <row r="40649" spans="11:11">
      <c r="K40649"/>
    </row>
    <row r="40650" spans="11:11">
      <c r="K40650"/>
    </row>
    <row r="40651" spans="11:11">
      <c r="K40651"/>
    </row>
    <row r="40652" spans="11:11">
      <c r="K40652"/>
    </row>
    <row r="40653" spans="11:11">
      <c r="K40653"/>
    </row>
    <row r="40654" spans="11:11">
      <c r="K40654"/>
    </row>
    <row r="40655" spans="11:11">
      <c r="K40655"/>
    </row>
    <row r="40656" spans="11:11">
      <c r="K40656"/>
    </row>
    <row r="40657" spans="11:11">
      <c r="K40657"/>
    </row>
    <row r="40658" spans="11:11">
      <c r="K40658"/>
    </row>
    <row r="40659" spans="11:11">
      <c r="K40659"/>
    </row>
    <row r="40660" spans="11:11">
      <c r="K40660"/>
    </row>
    <row r="40661" spans="11:11">
      <c r="K40661"/>
    </row>
    <row r="40662" spans="11:11">
      <c r="K40662"/>
    </row>
    <row r="40663" spans="11:11">
      <c r="K40663"/>
    </row>
    <row r="40664" spans="11:11">
      <c r="K40664"/>
    </row>
    <row r="40665" spans="11:11">
      <c r="K40665"/>
    </row>
    <row r="40666" spans="11:11">
      <c r="K40666"/>
    </row>
    <row r="40667" spans="11:11">
      <c r="K40667"/>
    </row>
    <row r="40668" spans="11:11">
      <c r="K40668"/>
    </row>
    <row r="40669" spans="11:11">
      <c r="K40669"/>
    </row>
    <row r="40670" spans="11:11">
      <c r="K40670"/>
    </row>
    <row r="40671" spans="11:11">
      <c r="K40671"/>
    </row>
    <row r="40672" spans="11:11">
      <c r="K40672"/>
    </row>
    <row r="40673" spans="11:11">
      <c r="K40673"/>
    </row>
    <row r="40674" spans="11:11">
      <c r="K40674"/>
    </row>
    <row r="40675" spans="11:11">
      <c r="K40675"/>
    </row>
    <row r="40676" spans="11:11">
      <c r="K40676"/>
    </row>
    <row r="40677" spans="11:11">
      <c r="K40677"/>
    </row>
    <row r="40678" spans="11:11">
      <c r="K40678"/>
    </row>
    <row r="40679" spans="11:11">
      <c r="K40679"/>
    </row>
    <row r="40680" spans="11:11">
      <c r="K40680"/>
    </row>
    <row r="40681" spans="11:11">
      <c r="K40681"/>
    </row>
    <row r="40682" spans="11:11">
      <c r="K40682"/>
    </row>
    <row r="40683" spans="11:11">
      <c r="K40683"/>
    </row>
    <row r="40684" spans="11:11">
      <c r="K40684"/>
    </row>
    <row r="40685" spans="11:11">
      <c r="K40685"/>
    </row>
    <row r="40686" spans="11:11">
      <c r="K40686"/>
    </row>
    <row r="40687" spans="11:11">
      <c r="K40687"/>
    </row>
    <row r="40688" spans="11:11">
      <c r="K40688"/>
    </row>
    <row r="40689" spans="11:11">
      <c r="K40689"/>
    </row>
    <row r="40690" spans="11:11">
      <c r="K40690"/>
    </row>
    <row r="40691" spans="11:11">
      <c r="K40691"/>
    </row>
    <row r="40692" spans="11:11">
      <c r="K40692"/>
    </row>
    <row r="40693" spans="11:11">
      <c r="K40693"/>
    </row>
    <row r="40694" spans="11:11">
      <c r="K40694"/>
    </row>
    <row r="40695" spans="11:11">
      <c r="K40695"/>
    </row>
    <row r="40696" spans="11:11">
      <c r="K40696"/>
    </row>
    <row r="40697" spans="11:11">
      <c r="K40697"/>
    </row>
    <row r="40698" spans="11:11">
      <c r="K40698"/>
    </row>
    <row r="40699" spans="11:11">
      <c r="K40699"/>
    </row>
    <row r="40700" spans="11:11">
      <c r="K40700"/>
    </row>
    <row r="40701" spans="11:11">
      <c r="K40701"/>
    </row>
    <row r="40702" spans="11:11">
      <c r="K40702"/>
    </row>
    <row r="40703" spans="11:11">
      <c r="K40703"/>
    </row>
    <row r="40704" spans="11:11">
      <c r="K40704"/>
    </row>
    <row r="40705" spans="11:11">
      <c r="K40705"/>
    </row>
    <row r="40706" spans="11:11">
      <c r="K40706"/>
    </row>
    <row r="40707" spans="11:11">
      <c r="K40707"/>
    </row>
    <row r="40708" spans="11:11">
      <c r="K40708"/>
    </row>
    <row r="40709" spans="11:11">
      <c r="K40709"/>
    </row>
    <row r="40710" spans="11:11">
      <c r="K40710"/>
    </row>
    <row r="40711" spans="11:11">
      <c r="K40711"/>
    </row>
    <row r="40712" spans="11:11">
      <c r="K40712"/>
    </row>
    <row r="40713" spans="11:11">
      <c r="K40713"/>
    </row>
    <row r="40714" spans="11:11">
      <c r="K40714"/>
    </row>
    <row r="40715" spans="11:11">
      <c r="K40715"/>
    </row>
    <row r="40716" spans="11:11">
      <c r="K40716"/>
    </row>
    <row r="40717" spans="11:11">
      <c r="K40717"/>
    </row>
    <row r="40718" spans="11:11">
      <c r="K40718"/>
    </row>
    <row r="40719" spans="11:11">
      <c r="K40719"/>
    </row>
    <row r="40720" spans="11:11">
      <c r="K40720"/>
    </row>
    <row r="40721" spans="11:11">
      <c r="K40721"/>
    </row>
    <row r="40722" spans="11:11">
      <c r="K40722"/>
    </row>
    <row r="40723" spans="11:11">
      <c r="K40723"/>
    </row>
    <row r="40724" spans="11:11">
      <c r="K40724"/>
    </row>
    <row r="40725" spans="11:11">
      <c r="K40725"/>
    </row>
    <row r="40726" spans="11:11">
      <c r="K40726"/>
    </row>
    <row r="40727" spans="11:11">
      <c r="K40727"/>
    </row>
    <row r="40728" spans="11:11">
      <c r="K40728"/>
    </row>
    <row r="40729" spans="11:11">
      <c r="K40729"/>
    </row>
    <row r="40730" spans="11:11">
      <c r="K40730"/>
    </row>
    <row r="40731" spans="11:11">
      <c r="K40731"/>
    </row>
    <row r="40732" spans="11:11">
      <c r="K40732"/>
    </row>
    <row r="40733" spans="11:11">
      <c r="K40733"/>
    </row>
    <row r="40734" spans="11:11">
      <c r="K40734"/>
    </row>
    <row r="40735" spans="11:11">
      <c r="K40735"/>
    </row>
    <row r="40736" spans="11:11">
      <c r="K40736"/>
    </row>
    <row r="40737" spans="11:11">
      <c r="K40737"/>
    </row>
    <row r="40738" spans="11:11">
      <c r="K40738"/>
    </row>
    <row r="40739" spans="11:11">
      <c r="K40739"/>
    </row>
    <row r="40740" spans="11:11">
      <c r="K40740"/>
    </row>
    <row r="40741" spans="11:11">
      <c r="K40741"/>
    </row>
    <row r="40742" spans="11:11">
      <c r="K40742"/>
    </row>
    <row r="40743" spans="11:11">
      <c r="K40743"/>
    </row>
    <row r="40744" spans="11:11">
      <c r="K40744"/>
    </row>
    <row r="40745" spans="11:11">
      <c r="K40745"/>
    </row>
    <row r="40746" spans="11:11">
      <c r="K40746"/>
    </row>
    <row r="40747" spans="11:11">
      <c r="K40747"/>
    </row>
    <row r="40748" spans="11:11">
      <c r="K40748"/>
    </row>
    <row r="40749" spans="11:11">
      <c r="K40749"/>
    </row>
    <row r="40750" spans="11:11">
      <c r="K40750"/>
    </row>
    <row r="40751" spans="11:11">
      <c r="K40751"/>
    </row>
    <row r="40752" spans="11:11">
      <c r="K40752"/>
    </row>
    <row r="40753" spans="11:11">
      <c r="K40753"/>
    </row>
    <row r="40754" spans="11:11">
      <c r="K40754"/>
    </row>
    <row r="40755" spans="11:11">
      <c r="K40755"/>
    </row>
    <row r="40756" spans="11:11">
      <c r="K40756"/>
    </row>
    <row r="40757" spans="11:11">
      <c r="K40757"/>
    </row>
    <row r="40758" spans="11:11">
      <c r="K40758"/>
    </row>
    <row r="40759" spans="11:11">
      <c r="K40759"/>
    </row>
    <row r="40760" spans="11:11">
      <c r="K40760"/>
    </row>
    <row r="40761" spans="11:11">
      <c r="K40761"/>
    </row>
    <row r="40762" spans="11:11">
      <c r="K40762"/>
    </row>
    <row r="40763" spans="11:11">
      <c r="K40763"/>
    </row>
    <row r="40764" spans="11:11">
      <c r="K40764"/>
    </row>
    <row r="40765" spans="11:11">
      <c r="K40765"/>
    </row>
    <row r="40766" spans="11:11">
      <c r="K40766"/>
    </row>
    <row r="40767" spans="11:11">
      <c r="K40767"/>
    </row>
    <row r="40768" spans="11:11">
      <c r="K40768"/>
    </row>
    <row r="40769" spans="11:11">
      <c r="K40769"/>
    </row>
    <row r="40770" spans="11:11">
      <c r="K40770"/>
    </row>
    <row r="40771" spans="11:11">
      <c r="K40771"/>
    </row>
    <row r="40772" spans="11:11">
      <c r="K40772"/>
    </row>
    <row r="40773" spans="11:11">
      <c r="K40773"/>
    </row>
    <row r="40774" spans="11:11">
      <c r="K40774"/>
    </row>
    <row r="40775" spans="11:11">
      <c r="K40775"/>
    </row>
    <row r="40776" spans="11:11">
      <c r="K40776"/>
    </row>
    <row r="40777" spans="11:11">
      <c r="K40777"/>
    </row>
    <row r="40778" spans="11:11">
      <c r="K40778"/>
    </row>
    <row r="40779" spans="11:11">
      <c r="K40779"/>
    </row>
    <row r="40780" spans="11:11">
      <c r="K40780"/>
    </row>
    <row r="40781" spans="11:11">
      <c r="K40781"/>
    </row>
    <row r="40782" spans="11:11">
      <c r="K40782"/>
    </row>
    <row r="40783" spans="11:11">
      <c r="K40783"/>
    </row>
    <row r="40784" spans="11:11">
      <c r="K40784"/>
    </row>
    <row r="40785" spans="11:11">
      <c r="K40785"/>
    </row>
    <row r="40786" spans="11:11">
      <c r="K40786"/>
    </row>
    <row r="40787" spans="11:11">
      <c r="K40787"/>
    </row>
    <row r="40788" spans="11:11">
      <c r="K40788"/>
    </row>
    <row r="40789" spans="11:11">
      <c r="K40789"/>
    </row>
    <row r="40790" spans="11:11">
      <c r="K40790"/>
    </row>
    <row r="40791" spans="11:11">
      <c r="K40791"/>
    </row>
    <row r="40792" spans="11:11">
      <c r="K40792"/>
    </row>
    <row r="40793" spans="11:11">
      <c r="K40793"/>
    </row>
    <row r="40794" spans="11:11">
      <c r="K40794"/>
    </row>
    <row r="40795" spans="11:11">
      <c r="K40795"/>
    </row>
    <row r="40796" spans="11:11">
      <c r="K40796"/>
    </row>
    <row r="40797" spans="11:11">
      <c r="K40797"/>
    </row>
    <row r="40798" spans="11:11">
      <c r="K40798"/>
    </row>
    <row r="40799" spans="11:11">
      <c r="K40799"/>
    </row>
    <row r="40800" spans="11:11">
      <c r="K40800"/>
    </row>
    <row r="40801" spans="11:11">
      <c r="K40801"/>
    </row>
    <row r="40802" spans="11:11">
      <c r="K40802"/>
    </row>
    <row r="40803" spans="11:11">
      <c r="K40803"/>
    </row>
    <row r="40804" spans="11:11">
      <c r="K40804"/>
    </row>
    <row r="40805" spans="11:11">
      <c r="K40805"/>
    </row>
    <row r="40806" spans="11:11">
      <c r="K40806"/>
    </row>
    <row r="40807" spans="11:11">
      <c r="K40807"/>
    </row>
    <row r="40808" spans="11:11">
      <c r="K40808"/>
    </row>
    <row r="40809" spans="11:11">
      <c r="K40809"/>
    </row>
    <row r="40810" spans="11:11">
      <c r="K40810"/>
    </row>
    <row r="40811" spans="11:11">
      <c r="K40811"/>
    </row>
    <row r="40812" spans="11:11">
      <c r="K40812"/>
    </row>
    <row r="40813" spans="11:11">
      <c r="K40813"/>
    </row>
    <row r="40814" spans="11:11">
      <c r="K40814"/>
    </row>
    <row r="40815" spans="11:11">
      <c r="K40815"/>
    </row>
    <row r="40816" spans="11:11">
      <c r="K40816"/>
    </row>
    <row r="40817" spans="11:11">
      <c r="K40817"/>
    </row>
    <row r="40818" spans="11:11">
      <c r="K40818"/>
    </row>
    <row r="40819" spans="11:11">
      <c r="K40819"/>
    </row>
    <row r="40820" spans="11:11">
      <c r="K40820"/>
    </row>
    <row r="40821" spans="11:11">
      <c r="K40821"/>
    </row>
    <row r="40822" spans="11:11">
      <c r="K40822"/>
    </row>
    <row r="40823" spans="11:11">
      <c r="K40823"/>
    </row>
    <row r="40824" spans="11:11">
      <c r="K40824"/>
    </row>
    <row r="40825" spans="11:11">
      <c r="K40825"/>
    </row>
    <row r="40826" spans="11:11">
      <c r="K40826"/>
    </row>
    <row r="40827" spans="11:11">
      <c r="K40827"/>
    </row>
    <row r="40828" spans="11:11">
      <c r="K40828"/>
    </row>
    <row r="40829" spans="11:11">
      <c r="K40829"/>
    </row>
    <row r="40830" spans="11:11">
      <c r="K40830"/>
    </row>
    <row r="40831" spans="11:11">
      <c r="K40831"/>
    </row>
    <row r="40832" spans="11:11">
      <c r="K40832"/>
    </row>
    <row r="40833" spans="11:11">
      <c r="K40833"/>
    </row>
    <row r="40834" spans="11:11">
      <c r="K40834"/>
    </row>
    <row r="40835" spans="11:11">
      <c r="K40835"/>
    </row>
    <row r="40836" spans="11:11">
      <c r="K40836"/>
    </row>
    <row r="40837" spans="11:11">
      <c r="K40837"/>
    </row>
    <row r="40838" spans="11:11">
      <c r="K40838"/>
    </row>
    <row r="40839" spans="11:11">
      <c r="K40839"/>
    </row>
    <row r="40840" spans="11:11">
      <c r="K40840"/>
    </row>
    <row r="40841" spans="11:11">
      <c r="K40841"/>
    </row>
    <row r="40842" spans="11:11">
      <c r="K40842"/>
    </row>
    <row r="40843" spans="11:11">
      <c r="K40843"/>
    </row>
    <row r="40844" spans="11:11">
      <c r="K40844"/>
    </row>
    <row r="40845" spans="11:11">
      <c r="K40845"/>
    </row>
    <row r="40846" spans="11:11">
      <c r="K40846"/>
    </row>
    <row r="40847" spans="11:11">
      <c r="K40847"/>
    </row>
    <row r="40848" spans="11:11">
      <c r="K40848"/>
    </row>
    <row r="40849" spans="11:11">
      <c r="K40849"/>
    </row>
    <row r="40850" spans="11:11">
      <c r="K40850"/>
    </row>
    <row r="40851" spans="11:11">
      <c r="K40851"/>
    </row>
    <row r="40852" spans="11:11">
      <c r="K40852"/>
    </row>
    <row r="40853" spans="11:11">
      <c r="K40853"/>
    </row>
    <row r="40854" spans="11:11">
      <c r="K40854"/>
    </row>
    <row r="40855" spans="11:11">
      <c r="K40855"/>
    </row>
    <row r="40856" spans="11:11">
      <c r="K40856"/>
    </row>
    <row r="40857" spans="11:11">
      <c r="K40857"/>
    </row>
    <row r="40858" spans="11:11">
      <c r="K40858"/>
    </row>
    <row r="40859" spans="11:11">
      <c r="K40859"/>
    </row>
    <row r="40860" spans="11:11">
      <c r="K40860"/>
    </row>
    <row r="40861" spans="11:11">
      <c r="K40861"/>
    </row>
    <row r="40862" spans="11:11">
      <c r="K40862"/>
    </row>
    <row r="40863" spans="11:11">
      <c r="K40863"/>
    </row>
    <row r="40864" spans="11:11">
      <c r="K40864"/>
    </row>
    <row r="40865" spans="11:11">
      <c r="K40865"/>
    </row>
    <row r="40866" spans="11:11">
      <c r="K40866"/>
    </row>
    <row r="40867" spans="11:11">
      <c r="K40867"/>
    </row>
    <row r="40868" spans="11:11">
      <c r="K40868"/>
    </row>
    <row r="40869" spans="11:11">
      <c r="K40869"/>
    </row>
    <row r="40870" spans="11:11">
      <c r="K40870"/>
    </row>
    <row r="40871" spans="11:11">
      <c r="K40871"/>
    </row>
    <row r="40872" spans="11:11">
      <c r="K40872"/>
    </row>
    <row r="40873" spans="11:11">
      <c r="K40873"/>
    </row>
    <row r="40874" spans="11:11">
      <c r="K40874"/>
    </row>
    <row r="40875" spans="11:11">
      <c r="K40875"/>
    </row>
    <row r="40876" spans="11:11">
      <c r="K40876"/>
    </row>
    <row r="40877" spans="11:11">
      <c r="K40877"/>
    </row>
    <row r="40878" spans="11:11">
      <c r="K40878"/>
    </row>
    <row r="40879" spans="11:11">
      <c r="K40879"/>
    </row>
    <row r="40880" spans="11:11">
      <c r="K40880"/>
    </row>
    <row r="40881" spans="11:11">
      <c r="K40881"/>
    </row>
    <row r="40882" spans="11:11">
      <c r="K40882"/>
    </row>
    <row r="40883" spans="11:11">
      <c r="K40883"/>
    </row>
    <row r="40884" spans="11:11">
      <c r="K40884"/>
    </row>
    <row r="40885" spans="11:11">
      <c r="K40885"/>
    </row>
    <row r="40886" spans="11:11">
      <c r="K40886"/>
    </row>
    <row r="40887" spans="11:11">
      <c r="K40887"/>
    </row>
    <row r="40888" spans="11:11">
      <c r="K40888"/>
    </row>
    <row r="40889" spans="11:11">
      <c r="K40889"/>
    </row>
    <row r="40890" spans="11:11">
      <c r="K40890"/>
    </row>
    <row r="40891" spans="11:11">
      <c r="K40891"/>
    </row>
    <row r="40892" spans="11:11">
      <c r="K40892"/>
    </row>
    <row r="40893" spans="11:11">
      <c r="K40893"/>
    </row>
    <row r="40894" spans="11:11">
      <c r="K40894"/>
    </row>
    <row r="40895" spans="11:11">
      <c r="K40895"/>
    </row>
    <row r="40896" spans="11:11">
      <c r="K40896"/>
    </row>
    <row r="40897" spans="11:11">
      <c r="K40897"/>
    </row>
    <row r="40898" spans="11:11">
      <c r="K40898"/>
    </row>
    <row r="40899" spans="11:11">
      <c r="K40899"/>
    </row>
    <row r="40900" spans="11:11">
      <c r="K40900"/>
    </row>
    <row r="40901" spans="11:11">
      <c r="K40901"/>
    </row>
    <row r="40902" spans="11:11">
      <c r="K40902"/>
    </row>
    <row r="40903" spans="11:11">
      <c r="K40903"/>
    </row>
    <row r="40904" spans="11:11">
      <c r="K40904"/>
    </row>
    <row r="40905" spans="11:11">
      <c r="K40905"/>
    </row>
    <row r="40906" spans="11:11">
      <c r="K40906"/>
    </row>
    <row r="40907" spans="11:11">
      <c r="K40907"/>
    </row>
    <row r="40908" spans="11:11">
      <c r="K40908"/>
    </row>
    <row r="40909" spans="11:11">
      <c r="K40909"/>
    </row>
    <row r="40910" spans="11:11">
      <c r="K40910"/>
    </row>
    <row r="40911" spans="11:11">
      <c r="K40911"/>
    </row>
    <row r="40912" spans="11:11">
      <c r="K40912"/>
    </row>
    <row r="40913" spans="11:11">
      <c r="K40913"/>
    </row>
    <row r="40914" spans="11:11">
      <c r="K40914"/>
    </row>
    <row r="40915" spans="11:11">
      <c r="K40915"/>
    </row>
    <row r="40916" spans="11:11">
      <c r="K40916"/>
    </row>
    <row r="40917" spans="11:11">
      <c r="K40917"/>
    </row>
    <row r="40918" spans="11:11">
      <c r="K40918"/>
    </row>
    <row r="40919" spans="11:11">
      <c r="K40919"/>
    </row>
    <row r="40920" spans="11:11">
      <c r="K40920"/>
    </row>
    <row r="40921" spans="11:11">
      <c r="K40921"/>
    </row>
    <row r="40922" spans="11:11">
      <c r="K40922"/>
    </row>
    <row r="40923" spans="11:11">
      <c r="K40923"/>
    </row>
    <row r="40924" spans="11:11">
      <c r="K40924"/>
    </row>
    <row r="40925" spans="11:11">
      <c r="K40925"/>
    </row>
    <row r="40926" spans="11:11">
      <c r="K40926"/>
    </row>
    <row r="40927" spans="11:11">
      <c r="K40927"/>
    </row>
    <row r="40928" spans="11:11">
      <c r="K40928"/>
    </row>
    <row r="40929" spans="11:11">
      <c r="K40929"/>
    </row>
    <row r="40930" spans="11:11">
      <c r="K40930"/>
    </row>
    <row r="40931" spans="11:11">
      <c r="K40931"/>
    </row>
    <row r="40932" spans="11:11">
      <c r="K40932"/>
    </row>
    <row r="40933" spans="11:11">
      <c r="K40933"/>
    </row>
    <row r="40934" spans="11:11">
      <c r="K40934"/>
    </row>
    <row r="40935" spans="11:11">
      <c r="K40935"/>
    </row>
    <row r="40936" spans="11:11">
      <c r="K40936"/>
    </row>
    <row r="40937" spans="11:11">
      <c r="K40937"/>
    </row>
    <row r="40938" spans="11:11">
      <c r="K40938"/>
    </row>
    <row r="40939" spans="11:11">
      <c r="K40939"/>
    </row>
    <row r="40940" spans="11:11">
      <c r="K40940"/>
    </row>
    <row r="40941" spans="11:11">
      <c r="K40941"/>
    </row>
    <row r="40942" spans="11:11">
      <c r="K40942"/>
    </row>
    <row r="40943" spans="11:11">
      <c r="K40943"/>
    </row>
    <row r="40944" spans="11:11">
      <c r="K40944"/>
    </row>
    <row r="40945" spans="11:11">
      <c r="K40945"/>
    </row>
    <row r="40946" spans="11:11">
      <c r="K40946"/>
    </row>
    <row r="40947" spans="11:11">
      <c r="K40947"/>
    </row>
    <row r="40948" spans="11:11">
      <c r="K40948"/>
    </row>
    <row r="40949" spans="11:11">
      <c r="K40949"/>
    </row>
    <row r="40950" spans="11:11">
      <c r="K40950"/>
    </row>
    <row r="40951" spans="11:11">
      <c r="K40951"/>
    </row>
    <row r="40952" spans="11:11">
      <c r="K40952"/>
    </row>
    <row r="40953" spans="11:11">
      <c r="K40953"/>
    </row>
    <row r="40954" spans="11:11">
      <c r="K40954"/>
    </row>
    <row r="40955" spans="11:11">
      <c r="K40955"/>
    </row>
    <row r="40956" spans="11:11">
      <c r="K40956"/>
    </row>
    <row r="40957" spans="11:11">
      <c r="K40957"/>
    </row>
    <row r="40958" spans="11:11">
      <c r="K40958"/>
    </row>
    <row r="40959" spans="11:11">
      <c r="K40959"/>
    </row>
    <row r="40960" spans="11:11">
      <c r="K40960"/>
    </row>
    <row r="40961" spans="11:11">
      <c r="K40961"/>
    </row>
    <row r="40962" spans="11:11">
      <c r="K40962"/>
    </row>
    <row r="40963" spans="11:11">
      <c r="K40963"/>
    </row>
    <row r="40964" spans="11:11">
      <c r="K40964"/>
    </row>
    <row r="40965" spans="11:11">
      <c r="K40965"/>
    </row>
    <row r="40966" spans="11:11">
      <c r="K40966"/>
    </row>
    <row r="40967" spans="11:11">
      <c r="K40967"/>
    </row>
    <row r="40968" spans="11:11">
      <c r="K40968"/>
    </row>
    <row r="40969" spans="11:11">
      <c r="K40969"/>
    </row>
    <row r="40970" spans="11:11">
      <c r="K40970"/>
    </row>
    <row r="40971" spans="11:11">
      <c r="K40971"/>
    </row>
    <row r="40972" spans="11:11">
      <c r="K40972"/>
    </row>
    <row r="40973" spans="11:11">
      <c r="K40973"/>
    </row>
    <row r="40974" spans="11:11">
      <c r="K40974"/>
    </row>
    <row r="40975" spans="11:11">
      <c r="K40975"/>
    </row>
    <row r="40976" spans="11:11">
      <c r="K40976"/>
    </row>
    <row r="40977" spans="11:11">
      <c r="K40977"/>
    </row>
    <row r="40978" spans="11:11">
      <c r="K40978"/>
    </row>
    <row r="40979" spans="11:11">
      <c r="K40979"/>
    </row>
    <row r="40980" spans="11:11">
      <c r="K40980"/>
    </row>
    <row r="40981" spans="11:11">
      <c r="K40981"/>
    </row>
    <row r="40982" spans="11:11">
      <c r="K40982"/>
    </row>
    <row r="40983" spans="11:11">
      <c r="K40983"/>
    </row>
    <row r="40984" spans="11:11">
      <c r="K40984"/>
    </row>
    <row r="40985" spans="11:11">
      <c r="K40985"/>
    </row>
    <row r="40986" spans="11:11">
      <c r="K40986"/>
    </row>
    <row r="40987" spans="11:11">
      <c r="K40987"/>
    </row>
    <row r="40988" spans="11:11">
      <c r="K40988"/>
    </row>
    <row r="40989" spans="11:11">
      <c r="K40989"/>
    </row>
    <row r="40990" spans="11:11">
      <c r="K40990"/>
    </row>
    <row r="40991" spans="11:11">
      <c r="K40991"/>
    </row>
    <row r="40992" spans="11:11">
      <c r="K40992"/>
    </row>
    <row r="40993" spans="11:11">
      <c r="K40993"/>
    </row>
    <row r="40994" spans="11:11">
      <c r="K40994"/>
    </row>
    <row r="40995" spans="11:11">
      <c r="K40995"/>
    </row>
    <row r="40996" spans="11:11">
      <c r="K40996"/>
    </row>
    <row r="40997" spans="11:11">
      <c r="K40997"/>
    </row>
    <row r="40998" spans="11:11">
      <c r="K40998"/>
    </row>
    <row r="40999" spans="11:11">
      <c r="K40999"/>
    </row>
    <row r="41000" spans="11:11">
      <c r="K41000"/>
    </row>
    <row r="41001" spans="11:11">
      <c r="K41001"/>
    </row>
    <row r="41002" spans="11:11">
      <c r="K41002"/>
    </row>
    <row r="41003" spans="11:11">
      <c r="K41003"/>
    </row>
    <row r="41004" spans="11:11">
      <c r="K41004"/>
    </row>
    <row r="41005" spans="11:11">
      <c r="K41005"/>
    </row>
    <row r="41006" spans="11:11">
      <c r="K41006"/>
    </row>
    <row r="41007" spans="11:11">
      <c r="K41007"/>
    </row>
    <row r="41008" spans="11:11">
      <c r="K41008"/>
    </row>
    <row r="41009" spans="11:11">
      <c r="K41009"/>
    </row>
    <row r="41010" spans="11:11">
      <c r="K41010"/>
    </row>
    <row r="41011" spans="11:11">
      <c r="K41011"/>
    </row>
    <row r="41012" spans="11:11">
      <c r="K41012"/>
    </row>
    <row r="41013" spans="11:11">
      <c r="K41013"/>
    </row>
    <row r="41014" spans="11:11">
      <c r="K41014"/>
    </row>
    <row r="41015" spans="11:11">
      <c r="K41015"/>
    </row>
    <row r="41016" spans="11:11">
      <c r="K41016"/>
    </row>
    <row r="41017" spans="11:11">
      <c r="K41017"/>
    </row>
    <row r="41018" spans="11:11">
      <c r="K41018"/>
    </row>
    <row r="41019" spans="11:11">
      <c r="K41019"/>
    </row>
    <row r="41020" spans="11:11">
      <c r="K41020"/>
    </row>
    <row r="41021" spans="11:11">
      <c r="K41021"/>
    </row>
    <row r="41022" spans="11:11">
      <c r="K41022"/>
    </row>
    <row r="41023" spans="11:11">
      <c r="K41023"/>
    </row>
    <row r="41024" spans="11:11">
      <c r="K41024"/>
    </row>
    <row r="41025" spans="11:11">
      <c r="K41025"/>
    </row>
    <row r="41026" spans="11:11">
      <c r="K41026"/>
    </row>
    <row r="41027" spans="11:11">
      <c r="K41027"/>
    </row>
    <row r="41028" spans="11:11">
      <c r="K41028"/>
    </row>
    <row r="41029" spans="11:11">
      <c r="K41029"/>
    </row>
    <row r="41030" spans="11:11">
      <c r="K41030"/>
    </row>
    <row r="41031" spans="11:11">
      <c r="K41031"/>
    </row>
    <row r="41032" spans="11:11">
      <c r="K41032"/>
    </row>
    <row r="41033" spans="11:11">
      <c r="K41033"/>
    </row>
    <row r="41034" spans="11:11">
      <c r="K41034"/>
    </row>
    <row r="41035" spans="11:11">
      <c r="K41035"/>
    </row>
    <row r="41036" spans="11:11">
      <c r="K41036"/>
    </row>
    <row r="41037" spans="11:11">
      <c r="K41037"/>
    </row>
    <row r="41038" spans="11:11">
      <c r="K41038"/>
    </row>
    <row r="41039" spans="11:11">
      <c r="K41039"/>
    </row>
    <row r="41040" spans="11:11">
      <c r="K41040"/>
    </row>
    <row r="41041" spans="11:11">
      <c r="K41041"/>
    </row>
    <row r="41042" spans="11:11">
      <c r="K41042"/>
    </row>
    <row r="41043" spans="11:11">
      <c r="K41043"/>
    </row>
    <row r="41044" spans="11:11">
      <c r="K41044"/>
    </row>
    <row r="41045" spans="11:11">
      <c r="K41045"/>
    </row>
    <row r="41046" spans="11:11">
      <c r="K41046"/>
    </row>
    <row r="41047" spans="11:11">
      <c r="K41047"/>
    </row>
    <row r="41048" spans="11:11">
      <c r="K41048"/>
    </row>
    <row r="41049" spans="11:11">
      <c r="K41049"/>
    </row>
    <row r="41050" spans="11:11">
      <c r="K41050"/>
    </row>
    <row r="41051" spans="11:11">
      <c r="K41051"/>
    </row>
    <row r="41052" spans="11:11">
      <c r="K41052"/>
    </row>
    <row r="41053" spans="11:11">
      <c r="K41053"/>
    </row>
    <row r="41054" spans="11:11">
      <c r="K41054"/>
    </row>
    <row r="41055" spans="11:11">
      <c r="K41055"/>
    </row>
    <row r="41056" spans="11:11">
      <c r="K41056"/>
    </row>
    <row r="41057" spans="11:11">
      <c r="K41057"/>
    </row>
    <row r="41058" spans="11:11">
      <c r="K41058"/>
    </row>
    <row r="41059" spans="11:11">
      <c r="K41059"/>
    </row>
    <row r="41060" spans="11:11">
      <c r="K41060"/>
    </row>
    <row r="41061" spans="11:11">
      <c r="K41061"/>
    </row>
    <row r="41062" spans="11:11">
      <c r="K41062"/>
    </row>
    <row r="41063" spans="11:11">
      <c r="K41063"/>
    </row>
    <row r="41064" spans="11:11">
      <c r="K41064"/>
    </row>
    <row r="41065" spans="11:11">
      <c r="K41065"/>
    </row>
    <row r="41066" spans="11:11">
      <c r="K41066"/>
    </row>
    <row r="41067" spans="11:11">
      <c r="K41067"/>
    </row>
    <row r="41068" spans="11:11">
      <c r="K41068"/>
    </row>
    <row r="41069" spans="11:11">
      <c r="K41069"/>
    </row>
    <row r="41070" spans="11:11">
      <c r="K41070"/>
    </row>
    <row r="41071" spans="11:11">
      <c r="K41071"/>
    </row>
    <row r="41072" spans="11:11">
      <c r="K41072"/>
    </row>
    <row r="41073" spans="11:11">
      <c r="K41073"/>
    </row>
    <row r="41074" spans="11:11">
      <c r="K41074"/>
    </row>
    <row r="41075" spans="11:11">
      <c r="K41075"/>
    </row>
    <row r="41076" spans="11:11">
      <c r="K41076"/>
    </row>
    <row r="41077" spans="11:11">
      <c r="K41077"/>
    </row>
    <row r="41078" spans="11:11">
      <c r="K41078"/>
    </row>
    <row r="41079" spans="11:11">
      <c r="K41079"/>
    </row>
    <row r="41080" spans="11:11">
      <c r="K41080"/>
    </row>
    <row r="41081" spans="11:11">
      <c r="K41081"/>
    </row>
    <row r="41082" spans="11:11">
      <c r="K41082"/>
    </row>
    <row r="41083" spans="11:11">
      <c r="K41083"/>
    </row>
    <row r="41084" spans="11:11">
      <c r="K41084"/>
    </row>
    <row r="41085" spans="11:11">
      <c r="K41085"/>
    </row>
    <row r="41086" spans="11:11">
      <c r="K41086"/>
    </row>
    <row r="41087" spans="11:11">
      <c r="K41087"/>
    </row>
    <row r="41088" spans="11:11">
      <c r="K41088"/>
    </row>
    <row r="41089" spans="11:11">
      <c r="K41089"/>
    </row>
    <row r="41090" spans="11:11">
      <c r="K41090"/>
    </row>
    <row r="41091" spans="11:11">
      <c r="K41091"/>
    </row>
    <row r="41092" spans="11:11">
      <c r="K41092"/>
    </row>
    <row r="41093" spans="11:11">
      <c r="K41093"/>
    </row>
    <row r="41094" spans="11:11">
      <c r="K41094"/>
    </row>
    <row r="41095" spans="11:11">
      <c r="K41095"/>
    </row>
    <row r="41096" spans="11:11">
      <c r="K41096"/>
    </row>
    <row r="41097" spans="11:11">
      <c r="K41097"/>
    </row>
    <row r="41098" spans="11:11">
      <c r="K41098"/>
    </row>
    <row r="41099" spans="11:11">
      <c r="K41099"/>
    </row>
    <row r="41100" spans="11:11">
      <c r="K41100"/>
    </row>
    <row r="41101" spans="11:11">
      <c r="K41101"/>
    </row>
    <row r="41102" spans="11:11">
      <c r="K41102"/>
    </row>
    <row r="41103" spans="11:11">
      <c r="K41103"/>
    </row>
    <row r="41104" spans="11:11">
      <c r="K41104"/>
    </row>
    <row r="41105" spans="11:11">
      <c r="K41105"/>
    </row>
    <row r="41106" spans="11:11">
      <c r="K41106"/>
    </row>
    <row r="41107" spans="11:11">
      <c r="K41107"/>
    </row>
    <row r="41108" spans="11:11">
      <c r="K41108"/>
    </row>
    <row r="41109" spans="11:11">
      <c r="K41109"/>
    </row>
    <row r="41110" spans="11:11">
      <c r="K41110"/>
    </row>
    <row r="41111" spans="11:11">
      <c r="K41111"/>
    </row>
    <row r="41112" spans="11:11">
      <c r="K41112"/>
    </row>
    <row r="41113" spans="11:11">
      <c r="K41113"/>
    </row>
    <row r="41114" spans="11:11">
      <c r="K41114"/>
    </row>
    <row r="41115" spans="11:11">
      <c r="K41115"/>
    </row>
    <row r="41116" spans="11:11">
      <c r="K41116"/>
    </row>
    <row r="41117" spans="11:11">
      <c r="K41117"/>
    </row>
    <row r="41118" spans="11:11">
      <c r="K41118"/>
    </row>
    <row r="41119" spans="11:11">
      <c r="K41119"/>
    </row>
    <row r="41120" spans="11:11">
      <c r="K41120"/>
    </row>
    <row r="41121" spans="11:11">
      <c r="K41121"/>
    </row>
    <row r="41122" spans="11:11">
      <c r="K41122"/>
    </row>
    <row r="41123" spans="11:11">
      <c r="K41123"/>
    </row>
    <row r="41124" spans="11:11">
      <c r="K41124"/>
    </row>
    <row r="41125" spans="11:11">
      <c r="K41125"/>
    </row>
    <row r="41126" spans="11:11">
      <c r="K41126"/>
    </row>
    <row r="41127" spans="11:11">
      <c r="K41127"/>
    </row>
    <row r="41128" spans="11:11">
      <c r="K41128"/>
    </row>
    <row r="41129" spans="11:11">
      <c r="K41129"/>
    </row>
    <row r="41130" spans="11:11">
      <c r="K41130"/>
    </row>
    <row r="41131" spans="11:11">
      <c r="K41131"/>
    </row>
    <row r="41132" spans="11:11">
      <c r="K41132"/>
    </row>
    <row r="41133" spans="11:11">
      <c r="K41133"/>
    </row>
    <row r="41134" spans="11:11">
      <c r="K41134"/>
    </row>
    <row r="41135" spans="11:11">
      <c r="K41135"/>
    </row>
    <row r="41136" spans="11:11">
      <c r="K41136"/>
    </row>
    <row r="41137" spans="11:11">
      <c r="K41137"/>
    </row>
    <row r="41138" spans="11:11">
      <c r="K41138"/>
    </row>
    <row r="41139" spans="11:11">
      <c r="K41139"/>
    </row>
    <row r="41140" spans="11:11">
      <c r="K41140"/>
    </row>
    <row r="41141" spans="11:11">
      <c r="K41141"/>
    </row>
    <row r="41142" spans="11:11">
      <c r="K41142"/>
    </row>
    <row r="41143" spans="11:11">
      <c r="K41143"/>
    </row>
    <row r="41144" spans="11:11">
      <c r="K41144"/>
    </row>
    <row r="41145" spans="11:11">
      <c r="K41145"/>
    </row>
    <row r="41146" spans="11:11">
      <c r="K41146"/>
    </row>
    <row r="41147" spans="11:11">
      <c r="K41147"/>
    </row>
    <row r="41148" spans="11:11">
      <c r="K41148"/>
    </row>
    <row r="41149" spans="11:11">
      <c r="K41149"/>
    </row>
    <row r="41150" spans="11:11">
      <c r="K41150"/>
    </row>
    <row r="41151" spans="11:11">
      <c r="K41151"/>
    </row>
    <row r="41152" spans="11:11">
      <c r="K41152"/>
    </row>
    <row r="41153" spans="11:11">
      <c r="K41153"/>
    </row>
    <row r="41154" spans="11:11">
      <c r="K41154"/>
    </row>
    <row r="41155" spans="11:11">
      <c r="K41155"/>
    </row>
    <row r="41156" spans="11:11">
      <c r="K41156"/>
    </row>
    <row r="41157" spans="11:11">
      <c r="K41157"/>
    </row>
    <row r="41158" spans="11:11">
      <c r="K41158"/>
    </row>
    <row r="41159" spans="11:11">
      <c r="K41159"/>
    </row>
    <row r="41160" spans="11:11">
      <c r="K41160"/>
    </row>
    <row r="41161" spans="11:11">
      <c r="K41161"/>
    </row>
    <row r="41162" spans="11:11">
      <c r="K41162"/>
    </row>
    <row r="41163" spans="11:11">
      <c r="K41163"/>
    </row>
    <row r="41164" spans="11:11">
      <c r="K41164"/>
    </row>
    <row r="41165" spans="11:11">
      <c r="K41165"/>
    </row>
    <row r="41166" spans="11:11">
      <c r="K41166"/>
    </row>
    <row r="41167" spans="11:11">
      <c r="K41167"/>
    </row>
    <row r="41168" spans="11:11">
      <c r="K41168"/>
    </row>
    <row r="41169" spans="11:11">
      <c r="K41169"/>
    </row>
    <row r="41170" spans="11:11">
      <c r="K41170"/>
    </row>
    <row r="41171" spans="11:11">
      <c r="K41171"/>
    </row>
    <row r="41172" spans="11:11">
      <c r="K41172"/>
    </row>
    <row r="41173" spans="11:11">
      <c r="K41173"/>
    </row>
    <row r="41174" spans="11:11">
      <c r="K41174"/>
    </row>
    <row r="41175" spans="11:11">
      <c r="K41175"/>
    </row>
    <row r="41176" spans="11:11">
      <c r="K41176"/>
    </row>
    <row r="41177" spans="11:11">
      <c r="K41177"/>
    </row>
    <row r="41178" spans="11:11">
      <c r="K41178"/>
    </row>
    <row r="41179" spans="11:11">
      <c r="K41179"/>
    </row>
    <row r="41180" spans="11:11">
      <c r="K41180"/>
    </row>
    <row r="41181" spans="11:11">
      <c r="K41181"/>
    </row>
    <row r="41182" spans="11:11">
      <c r="K41182"/>
    </row>
    <row r="41183" spans="11:11">
      <c r="K41183"/>
    </row>
    <row r="41184" spans="11:11">
      <c r="K41184"/>
    </row>
    <row r="41185" spans="11:11">
      <c r="K41185"/>
    </row>
    <row r="41186" spans="11:11">
      <c r="K41186"/>
    </row>
    <row r="41187" spans="11:11">
      <c r="K41187"/>
    </row>
    <row r="41188" spans="11:11">
      <c r="K41188"/>
    </row>
    <row r="41189" spans="11:11">
      <c r="K41189"/>
    </row>
    <row r="41190" spans="11:11">
      <c r="K41190"/>
    </row>
    <row r="41191" spans="11:11">
      <c r="K41191"/>
    </row>
    <row r="41192" spans="11:11">
      <c r="K41192"/>
    </row>
    <row r="41193" spans="11:11">
      <c r="K41193"/>
    </row>
    <row r="41194" spans="11:11">
      <c r="K41194"/>
    </row>
    <row r="41195" spans="11:11">
      <c r="K41195"/>
    </row>
    <row r="41196" spans="11:11">
      <c r="K41196"/>
    </row>
    <row r="41197" spans="11:11">
      <c r="K41197"/>
    </row>
    <row r="41198" spans="11:11">
      <c r="K41198"/>
    </row>
    <row r="41199" spans="11:11">
      <c r="K41199"/>
    </row>
    <row r="41200" spans="11:11">
      <c r="K41200"/>
    </row>
    <row r="41201" spans="11:11">
      <c r="K41201"/>
    </row>
    <row r="41202" spans="11:11">
      <c r="K41202"/>
    </row>
    <row r="41203" spans="11:11">
      <c r="K41203"/>
    </row>
    <row r="41204" spans="11:11">
      <c r="K41204"/>
    </row>
    <row r="41205" spans="11:11">
      <c r="K41205"/>
    </row>
    <row r="41206" spans="11:11">
      <c r="K41206"/>
    </row>
    <row r="41207" spans="11:11">
      <c r="K41207"/>
    </row>
    <row r="41208" spans="11:11">
      <c r="K41208"/>
    </row>
    <row r="41209" spans="11:11">
      <c r="K41209"/>
    </row>
    <row r="41210" spans="11:11">
      <c r="K41210"/>
    </row>
    <row r="41211" spans="11:11">
      <c r="K41211"/>
    </row>
    <row r="41212" spans="11:11">
      <c r="K41212"/>
    </row>
    <row r="41213" spans="11:11">
      <c r="K41213"/>
    </row>
    <row r="41214" spans="11:11">
      <c r="K41214"/>
    </row>
    <row r="41215" spans="11:11">
      <c r="K41215"/>
    </row>
    <row r="41216" spans="11:11">
      <c r="K41216"/>
    </row>
    <row r="41217" spans="11:11">
      <c r="K41217"/>
    </row>
    <row r="41218" spans="11:11">
      <c r="K41218"/>
    </row>
    <row r="41219" spans="11:11">
      <c r="K41219"/>
    </row>
    <row r="41220" spans="11:11">
      <c r="K41220"/>
    </row>
    <row r="41221" spans="11:11">
      <c r="K41221"/>
    </row>
    <row r="41222" spans="11:11">
      <c r="K41222"/>
    </row>
    <row r="41223" spans="11:11">
      <c r="K41223"/>
    </row>
    <row r="41224" spans="11:11">
      <c r="K41224"/>
    </row>
    <row r="41225" spans="11:11">
      <c r="K41225"/>
    </row>
    <row r="41226" spans="11:11">
      <c r="K41226"/>
    </row>
    <row r="41227" spans="11:11">
      <c r="K41227"/>
    </row>
    <row r="41228" spans="11:11">
      <c r="K41228"/>
    </row>
    <row r="41229" spans="11:11">
      <c r="K41229"/>
    </row>
    <row r="41230" spans="11:11">
      <c r="K41230"/>
    </row>
    <row r="41231" spans="11:11">
      <c r="K41231"/>
    </row>
    <row r="41232" spans="11:11">
      <c r="K41232"/>
    </row>
    <row r="41233" spans="11:11">
      <c r="K41233"/>
    </row>
    <row r="41234" spans="11:11">
      <c r="K41234"/>
    </row>
    <row r="41235" spans="11:11">
      <c r="K41235"/>
    </row>
    <row r="41236" spans="11:11">
      <c r="K41236"/>
    </row>
    <row r="41237" spans="11:11">
      <c r="K41237"/>
    </row>
    <row r="41238" spans="11:11">
      <c r="K41238"/>
    </row>
    <row r="41239" spans="11:11">
      <c r="K41239"/>
    </row>
    <row r="41240" spans="11:11">
      <c r="K41240"/>
    </row>
    <row r="41241" spans="11:11">
      <c r="K41241"/>
    </row>
    <row r="41242" spans="11:11">
      <c r="K41242"/>
    </row>
    <row r="41243" spans="11:11">
      <c r="K41243"/>
    </row>
    <row r="41244" spans="11:11">
      <c r="K41244"/>
    </row>
    <row r="41245" spans="11:11">
      <c r="K41245"/>
    </row>
    <row r="41246" spans="11:11">
      <c r="K41246"/>
    </row>
    <row r="41247" spans="11:11">
      <c r="K41247"/>
    </row>
    <row r="41248" spans="11:11">
      <c r="K41248"/>
    </row>
    <row r="41249" spans="11:11">
      <c r="K41249"/>
    </row>
    <row r="41250" spans="11:11">
      <c r="K41250"/>
    </row>
    <row r="41251" spans="11:11">
      <c r="K41251"/>
    </row>
    <row r="41252" spans="11:11">
      <c r="K41252"/>
    </row>
    <row r="41253" spans="11:11">
      <c r="K41253"/>
    </row>
    <row r="41254" spans="11:11">
      <c r="K41254"/>
    </row>
    <row r="41255" spans="11:11">
      <c r="K41255"/>
    </row>
    <row r="41256" spans="11:11">
      <c r="K41256"/>
    </row>
    <row r="41257" spans="11:11">
      <c r="K41257"/>
    </row>
    <row r="41258" spans="11:11">
      <c r="K41258"/>
    </row>
    <row r="41259" spans="11:11">
      <c r="K41259"/>
    </row>
    <row r="41260" spans="11:11">
      <c r="K41260"/>
    </row>
    <row r="41261" spans="11:11">
      <c r="K41261"/>
    </row>
    <row r="41262" spans="11:11">
      <c r="K41262"/>
    </row>
    <row r="41263" spans="11:11">
      <c r="K41263"/>
    </row>
    <row r="41264" spans="11:11">
      <c r="K41264"/>
    </row>
    <row r="41265" spans="11:11">
      <c r="K41265"/>
    </row>
    <row r="41266" spans="11:11">
      <c r="K41266"/>
    </row>
    <row r="41267" spans="11:11">
      <c r="K41267"/>
    </row>
    <row r="41268" spans="11:11">
      <c r="K41268"/>
    </row>
    <row r="41269" spans="11:11">
      <c r="K41269"/>
    </row>
    <row r="41270" spans="11:11">
      <c r="K41270"/>
    </row>
    <row r="41271" spans="11:11">
      <c r="K41271"/>
    </row>
    <row r="41272" spans="11:11">
      <c r="K41272"/>
    </row>
    <row r="41273" spans="11:11">
      <c r="K41273"/>
    </row>
    <row r="41274" spans="11:11">
      <c r="K41274"/>
    </row>
    <row r="41275" spans="11:11">
      <c r="K41275"/>
    </row>
    <row r="41276" spans="11:11">
      <c r="K41276"/>
    </row>
    <row r="41277" spans="11:11">
      <c r="K41277"/>
    </row>
    <row r="41278" spans="11:11">
      <c r="K41278"/>
    </row>
    <row r="41279" spans="11:11">
      <c r="K41279"/>
    </row>
    <row r="41280" spans="11:11">
      <c r="K41280"/>
    </row>
    <row r="41281" spans="11:11">
      <c r="K41281"/>
    </row>
    <row r="41282" spans="11:11">
      <c r="K41282"/>
    </row>
    <row r="41283" spans="11:11">
      <c r="K41283"/>
    </row>
    <row r="41284" spans="11:11">
      <c r="K41284"/>
    </row>
    <row r="41285" spans="11:11">
      <c r="K41285"/>
    </row>
    <row r="41286" spans="11:11">
      <c r="K41286"/>
    </row>
    <row r="41287" spans="11:11">
      <c r="K41287"/>
    </row>
    <row r="41288" spans="11:11">
      <c r="K41288"/>
    </row>
    <row r="41289" spans="11:11">
      <c r="K41289"/>
    </row>
    <row r="41290" spans="11:11">
      <c r="K41290"/>
    </row>
    <row r="41291" spans="11:11">
      <c r="K41291"/>
    </row>
    <row r="41292" spans="11:11">
      <c r="K41292"/>
    </row>
    <row r="41293" spans="11:11">
      <c r="K41293"/>
    </row>
    <row r="41294" spans="11:11">
      <c r="K41294"/>
    </row>
    <row r="41295" spans="11:11">
      <c r="K41295"/>
    </row>
    <row r="41296" spans="11:11">
      <c r="K41296"/>
    </row>
    <row r="41297" spans="11:11">
      <c r="K41297"/>
    </row>
    <row r="41298" spans="11:11">
      <c r="K41298"/>
    </row>
    <row r="41299" spans="11:11">
      <c r="K41299"/>
    </row>
    <row r="41300" spans="11:11">
      <c r="K41300"/>
    </row>
    <row r="41301" spans="11:11">
      <c r="K41301"/>
    </row>
    <row r="41302" spans="11:11">
      <c r="K41302"/>
    </row>
    <row r="41303" spans="11:11">
      <c r="K41303"/>
    </row>
    <row r="41304" spans="11:11">
      <c r="K41304"/>
    </row>
    <row r="41305" spans="11:11">
      <c r="K41305"/>
    </row>
    <row r="41306" spans="11:11">
      <c r="K41306"/>
    </row>
    <row r="41307" spans="11:11">
      <c r="K41307"/>
    </row>
    <row r="41308" spans="11:11">
      <c r="K41308"/>
    </row>
    <row r="41309" spans="11:11">
      <c r="K41309"/>
    </row>
    <row r="41310" spans="11:11">
      <c r="K41310"/>
    </row>
    <row r="41311" spans="11:11">
      <c r="K41311"/>
    </row>
    <row r="41312" spans="11:11">
      <c r="K41312"/>
    </row>
    <row r="41313" spans="11:11">
      <c r="K41313"/>
    </row>
    <row r="41314" spans="11:11">
      <c r="K41314"/>
    </row>
    <row r="41315" spans="11:11">
      <c r="K41315"/>
    </row>
    <row r="41316" spans="11:11">
      <c r="K41316"/>
    </row>
    <row r="41317" spans="11:11">
      <c r="K41317"/>
    </row>
    <row r="41318" spans="11:11">
      <c r="K41318"/>
    </row>
    <row r="41319" spans="11:11">
      <c r="K41319"/>
    </row>
    <row r="41320" spans="11:11">
      <c r="K41320"/>
    </row>
    <row r="41321" spans="11:11">
      <c r="K41321"/>
    </row>
    <row r="41322" spans="11:11">
      <c r="K41322"/>
    </row>
    <row r="41323" spans="11:11">
      <c r="K41323"/>
    </row>
    <row r="41324" spans="11:11">
      <c r="K41324"/>
    </row>
    <row r="41325" spans="11:11">
      <c r="K41325"/>
    </row>
    <row r="41326" spans="11:11">
      <c r="K41326"/>
    </row>
    <row r="41327" spans="11:11">
      <c r="K41327"/>
    </row>
    <row r="41328" spans="11:11">
      <c r="K41328"/>
    </row>
    <row r="41329" spans="11:11">
      <c r="K41329"/>
    </row>
    <row r="41330" spans="11:11">
      <c r="K41330"/>
    </row>
    <row r="41331" spans="11:11">
      <c r="K41331"/>
    </row>
    <row r="41332" spans="11:11">
      <c r="K41332"/>
    </row>
    <row r="41333" spans="11:11">
      <c r="K41333"/>
    </row>
    <row r="41334" spans="11:11">
      <c r="K41334"/>
    </row>
    <row r="41335" spans="11:11">
      <c r="K41335"/>
    </row>
    <row r="41336" spans="11:11">
      <c r="K41336"/>
    </row>
    <row r="41337" spans="11:11">
      <c r="K41337"/>
    </row>
    <row r="41338" spans="11:11">
      <c r="K41338"/>
    </row>
    <row r="41339" spans="11:11">
      <c r="K41339"/>
    </row>
    <row r="41340" spans="11:11">
      <c r="K41340"/>
    </row>
    <row r="41341" spans="11:11">
      <c r="K41341"/>
    </row>
    <row r="41342" spans="11:11">
      <c r="K41342"/>
    </row>
    <row r="41343" spans="11:11">
      <c r="K41343"/>
    </row>
    <row r="41344" spans="11:11">
      <c r="K41344"/>
    </row>
    <row r="41345" spans="11:11">
      <c r="K41345"/>
    </row>
    <row r="41346" spans="11:11">
      <c r="K41346"/>
    </row>
    <row r="41347" spans="11:11">
      <c r="K41347"/>
    </row>
    <row r="41348" spans="11:11">
      <c r="K41348"/>
    </row>
    <row r="41349" spans="11:11">
      <c r="K41349"/>
    </row>
    <row r="41350" spans="11:11">
      <c r="K41350"/>
    </row>
    <row r="41351" spans="11:11">
      <c r="K41351"/>
    </row>
    <row r="41352" spans="11:11">
      <c r="K41352"/>
    </row>
    <row r="41353" spans="11:11">
      <c r="K41353"/>
    </row>
    <row r="41354" spans="11:11">
      <c r="K41354"/>
    </row>
    <row r="41355" spans="11:11">
      <c r="K41355"/>
    </row>
    <row r="41356" spans="11:11">
      <c r="K41356"/>
    </row>
    <row r="41357" spans="11:11">
      <c r="K41357"/>
    </row>
    <row r="41358" spans="11:11">
      <c r="K41358"/>
    </row>
    <row r="41359" spans="11:11">
      <c r="K41359"/>
    </row>
    <row r="41360" spans="11:11">
      <c r="K41360"/>
    </row>
    <row r="41361" spans="11:11">
      <c r="K41361"/>
    </row>
    <row r="41362" spans="11:11">
      <c r="K41362"/>
    </row>
    <row r="41363" spans="11:11">
      <c r="K41363"/>
    </row>
    <row r="41364" spans="11:11">
      <c r="K41364"/>
    </row>
    <row r="41365" spans="11:11">
      <c r="K41365"/>
    </row>
    <row r="41366" spans="11:11">
      <c r="K41366"/>
    </row>
    <row r="41367" spans="11:11">
      <c r="K41367"/>
    </row>
    <row r="41368" spans="11:11">
      <c r="K41368"/>
    </row>
    <row r="41369" spans="11:11">
      <c r="K41369"/>
    </row>
    <row r="41370" spans="11:11">
      <c r="K41370"/>
    </row>
    <row r="41371" spans="11:11">
      <c r="K41371"/>
    </row>
    <row r="41372" spans="11:11">
      <c r="K41372"/>
    </row>
    <row r="41373" spans="11:11">
      <c r="K41373"/>
    </row>
    <row r="41374" spans="11:11">
      <c r="K41374"/>
    </row>
    <row r="41375" spans="11:11">
      <c r="K41375"/>
    </row>
    <row r="41376" spans="11:11">
      <c r="K41376"/>
    </row>
    <row r="41377" spans="11:11">
      <c r="K41377"/>
    </row>
    <row r="41378" spans="11:11">
      <c r="K41378"/>
    </row>
    <row r="41379" spans="11:11">
      <c r="K41379"/>
    </row>
    <row r="41380" spans="11:11">
      <c r="K41380"/>
    </row>
    <row r="41381" spans="11:11">
      <c r="K41381"/>
    </row>
    <row r="41382" spans="11:11">
      <c r="K41382"/>
    </row>
    <row r="41383" spans="11:11">
      <c r="K41383"/>
    </row>
    <row r="41384" spans="11:11">
      <c r="K41384"/>
    </row>
    <row r="41385" spans="11:11">
      <c r="K41385"/>
    </row>
    <row r="41386" spans="11:11">
      <c r="K41386"/>
    </row>
    <row r="41387" spans="11:11">
      <c r="K41387"/>
    </row>
    <row r="41388" spans="11:11">
      <c r="K41388"/>
    </row>
    <row r="41389" spans="11:11">
      <c r="K41389"/>
    </row>
    <row r="41390" spans="11:11">
      <c r="K41390"/>
    </row>
    <row r="41391" spans="11:11">
      <c r="K41391"/>
    </row>
    <row r="41392" spans="11:11">
      <c r="K41392"/>
    </row>
    <row r="41393" spans="11:11">
      <c r="K41393"/>
    </row>
    <row r="41394" spans="11:11">
      <c r="K41394"/>
    </row>
    <row r="41395" spans="11:11">
      <c r="K41395"/>
    </row>
    <row r="41396" spans="11:11">
      <c r="K41396"/>
    </row>
    <row r="41397" spans="11:11">
      <c r="K41397"/>
    </row>
    <row r="41398" spans="11:11">
      <c r="K41398"/>
    </row>
    <row r="41399" spans="11:11">
      <c r="K41399"/>
    </row>
    <row r="41400" spans="11:11">
      <c r="K41400"/>
    </row>
    <row r="41401" spans="11:11">
      <c r="K41401"/>
    </row>
    <row r="41402" spans="11:11">
      <c r="K41402"/>
    </row>
    <row r="41403" spans="11:11">
      <c r="K41403"/>
    </row>
    <row r="41404" spans="11:11">
      <c r="K41404"/>
    </row>
    <row r="41405" spans="11:11">
      <c r="K41405"/>
    </row>
    <row r="41406" spans="11:11">
      <c r="K41406"/>
    </row>
    <row r="41407" spans="11:11">
      <c r="K41407"/>
    </row>
    <row r="41408" spans="11:11">
      <c r="K41408"/>
    </row>
    <row r="41409" spans="11:11">
      <c r="K41409"/>
    </row>
    <row r="41410" spans="11:11">
      <c r="K41410"/>
    </row>
    <row r="41411" spans="11:11">
      <c r="K41411"/>
    </row>
    <row r="41412" spans="11:11">
      <c r="K41412"/>
    </row>
    <row r="41413" spans="11:11">
      <c r="K41413"/>
    </row>
    <row r="41414" spans="11:11">
      <c r="K41414"/>
    </row>
    <row r="41415" spans="11:11">
      <c r="K41415"/>
    </row>
    <row r="41416" spans="11:11">
      <c r="K41416"/>
    </row>
    <row r="41417" spans="11:11">
      <c r="K41417"/>
    </row>
    <row r="41418" spans="11:11">
      <c r="K41418"/>
    </row>
    <row r="41419" spans="11:11">
      <c r="K41419"/>
    </row>
    <row r="41420" spans="11:11">
      <c r="K41420"/>
    </row>
    <row r="41421" spans="11:11">
      <c r="K41421"/>
    </row>
    <row r="41422" spans="11:11">
      <c r="K41422"/>
    </row>
    <row r="41423" spans="11:11">
      <c r="K41423"/>
    </row>
    <row r="41424" spans="11:11">
      <c r="K41424"/>
    </row>
    <row r="41425" spans="11:11">
      <c r="K41425"/>
    </row>
    <row r="41426" spans="11:11">
      <c r="K41426"/>
    </row>
    <row r="41427" spans="11:11">
      <c r="K41427"/>
    </row>
    <row r="41428" spans="11:11">
      <c r="K41428"/>
    </row>
    <row r="41429" spans="11:11">
      <c r="K41429"/>
    </row>
    <row r="41430" spans="11:11">
      <c r="K41430"/>
    </row>
    <row r="41431" spans="11:11">
      <c r="K41431"/>
    </row>
    <row r="41432" spans="11:11">
      <c r="K41432"/>
    </row>
    <row r="41433" spans="11:11">
      <c r="K41433"/>
    </row>
    <row r="41434" spans="11:11">
      <c r="K41434"/>
    </row>
    <row r="41435" spans="11:11">
      <c r="K41435"/>
    </row>
    <row r="41436" spans="11:11">
      <c r="K41436"/>
    </row>
    <row r="41437" spans="11:11">
      <c r="K41437"/>
    </row>
    <row r="41438" spans="11:11">
      <c r="K41438"/>
    </row>
    <row r="41439" spans="11:11">
      <c r="K41439"/>
    </row>
    <row r="41440" spans="11:11">
      <c r="K41440"/>
    </row>
    <row r="41441" spans="11:11">
      <c r="K41441"/>
    </row>
    <row r="41442" spans="11:11">
      <c r="K41442"/>
    </row>
    <row r="41443" spans="11:11">
      <c r="K41443"/>
    </row>
    <row r="41444" spans="11:11">
      <c r="K41444"/>
    </row>
    <row r="41445" spans="11:11">
      <c r="K41445"/>
    </row>
    <row r="41446" spans="11:11">
      <c r="K41446"/>
    </row>
    <row r="41447" spans="11:11">
      <c r="K41447"/>
    </row>
    <row r="41448" spans="11:11">
      <c r="K41448"/>
    </row>
    <row r="41449" spans="11:11">
      <c r="K41449"/>
    </row>
    <row r="41450" spans="11:11">
      <c r="K41450"/>
    </row>
    <row r="41451" spans="11:11">
      <c r="K41451"/>
    </row>
    <row r="41452" spans="11:11">
      <c r="K41452"/>
    </row>
    <row r="41453" spans="11:11">
      <c r="K41453"/>
    </row>
    <row r="41454" spans="11:11">
      <c r="K41454"/>
    </row>
    <row r="41455" spans="11:11">
      <c r="K41455"/>
    </row>
    <row r="41456" spans="11:11">
      <c r="K41456"/>
    </row>
    <row r="41457" spans="11:11">
      <c r="K41457"/>
    </row>
    <row r="41458" spans="11:11">
      <c r="K41458"/>
    </row>
    <row r="41459" spans="11:11">
      <c r="K41459"/>
    </row>
    <row r="41460" spans="11:11">
      <c r="K41460"/>
    </row>
    <row r="41461" spans="11:11">
      <c r="K41461"/>
    </row>
    <row r="41462" spans="11:11">
      <c r="K41462"/>
    </row>
    <row r="41463" spans="11:11">
      <c r="K41463"/>
    </row>
    <row r="41464" spans="11:11">
      <c r="K41464"/>
    </row>
    <row r="41465" spans="11:11">
      <c r="K41465"/>
    </row>
    <row r="41466" spans="11:11">
      <c r="K41466"/>
    </row>
    <row r="41467" spans="11:11">
      <c r="K41467"/>
    </row>
    <row r="41468" spans="11:11">
      <c r="K41468"/>
    </row>
    <row r="41469" spans="11:11">
      <c r="K41469"/>
    </row>
    <row r="41470" spans="11:11">
      <c r="K41470"/>
    </row>
    <row r="41471" spans="11:11">
      <c r="K41471"/>
    </row>
    <row r="41472" spans="11:11">
      <c r="K41472"/>
    </row>
    <row r="41473" spans="11:11">
      <c r="K41473"/>
    </row>
    <row r="41474" spans="11:11">
      <c r="K41474"/>
    </row>
    <row r="41475" spans="11:11">
      <c r="K41475"/>
    </row>
    <row r="41476" spans="11:11">
      <c r="K41476"/>
    </row>
    <row r="41477" spans="11:11">
      <c r="K41477"/>
    </row>
    <row r="41478" spans="11:11">
      <c r="K41478"/>
    </row>
    <row r="41479" spans="11:11">
      <c r="K41479"/>
    </row>
    <row r="41480" spans="11:11">
      <c r="K41480"/>
    </row>
    <row r="41481" spans="11:11">
      <c r="K41481"/>
    </row>
    <row r="41482" spans="11:11">
      <c r="K41482"/>
    </row>
    <row r="41483" spans="11:11">
      <c r="K41483"/>
    </row>
    <row r="41484" spans="11:11">
      <c r="K41484"/>
    </row>
    <row r="41485" spans="11:11">
      <c r="K41485"/>
    </row>
    <row r="41486" spans="11:11">
      <c r="K41486"/>
    </row>
    <row r="41487" spans="11:11">
      <c r="K41487"/>
    </row>
    <row r="41488" spans="11:11">
      <c r="K41488"/>
    </row>
    <row r="41489" spans="11:11">
      <c r="K41489"/>
    </row>
    <row r="41490" spans="11:11">
      <c r="K41490"/>
    </row>
    <row r="41491" spans="11:11">
      <c r="K41491"/>
    </row>
    <row r="41492" spans="11:11">
      <c r="K41492"/>
    </row>
    <row r="41493" spans="11:11">
      <c r="K41493"/>
    </row>
    <row r="41494" spans="11:11">
      <c r="K41494"/>
    </row>
    <row r="41495" spans="11:11">
      <c r="K41495"/>
    </row>
    <row r="41496" spans="11:11">
      <c r="K41496"/>
    </row>
    <row r="41497" spans="11:11">
      <c r="K41497"/>
    </row>
    <row r="41498" spans="11:11">
      <c r="K41498"/>
    </row>
    <row r="41499" spans="11:11">
      <c r="K41499"/>
    </row>
    <row r="41500" spans="11:11">
      <c r="K41500"/>
    </row>
    <row r="41501" spans="11:11">
      <c r="K41501"/>
    </row>
    <row r="41502" spans="11:11">
      <c r="K41502"/>
    </row>
    <row r="41503" spans="11:11">
      <c r="K41503"/>
    </row>
    <row r="41504" spans="11:11">
      <c r="K41504"/>
    </row>
    <row r="41505" spans="11:11">
      <c r="K41505"/>
    </row>
    <row r="41506" spans="11:11">
      <c r="K41506"/>
    </row>
    <row r="41507" spans="11:11">
      <c r="K41507"/>
    </row>
    <row r="41508" spans="11:11">
      <c r="K41508"/>
    </row>
    <row r="41509" spans="11:11">
      <c r="K41509"/>
    </row>
    <row r="41510" spans="11:11">
      <c r="K41510"/>
    </row>
    <row r="41511" spans="11:11">
      <c r="K41511"/>
    </row>
    <row r="41512" spans="11:11">
      <c r="K41512"/>
    </row>
    <row r="41513" spans="11:11">
      <c r="K41513"/>
    </row>
    <row r="41514" spans="11:11">
      <c r="K41514"/>
    </row>
    <row r="41515" spans="11:11">
      <c r="K41515"/>
    </row>
    <row r="41516" spans="11:11">
      <c r="K41516"/>
    </row>
    <row r="41517" spans="11:11">
      <c r="K41517"/>
    </row>
    <row r="41518" spans="11:11">
      <c r="K41518"/>
    </row>
    <row r="41519" spans="11:11">
      <c r="K41519"/>
    </row>
    <row r="41520" spans="11:11">
      <c r="K41520"/>
    </row>
    <row r="41521" spans="11:11">
      <c r="K41521"/>
    </row>
    <row r="41522" spans="11:11">
      <c r="K41522"/>
    </row>
    <row r="41523" spans="11:11">
      <c r="K41523"/>
    </row>
    <row r="41524" spans="11:11">
      <c r="K41524"/>
    </row>
    <row r="41525" spans="11:11">
      <c r="K41525"/>
    </row>
    <row r="41526" spans="11:11">
      <c r="K41526"/>
    </row>
    <row r="41527" spans="11:11">
      <c r="K41527"/>
    </row>
    <row r="41528" spans="11:11">
      <c r="K41528"/>
    </row>
    <row r="41529" spans="11:11">
      <c r="K41529"/>
    </row>
    <row r="41530" spans="11:11">
      <c r="K41530"/>
    </row>
    <row r="41531" spans="11:11">
      <c r="K41531"/>
    </row>
    <row r="41532" spans="11:11">
      <c r="K41532"/>
    </row>
    <row r="41533" spans="11:11">
      <c r="K41533"/>
    </row>
    <row r="41534" spans="11:11">
      <c r="K41534"/>
    </row>
    <row r="41535" spans="11:11">
      <c r="K41535"/>
    </row>
    <row r="41536" spans="11:11">
      <c r="K41536"/>
    </row>
    <row r="41537" spans="11:11">
      <c r="K41537"/>
    </row>
    <row r="41538" spans="11:11">
      <c r="K41538"/>
    </row>
    <row r="41539" spans="11:11">
      <c r="K41539"/>
    </row>
    <row r="41540" spans="11:11">
      <c r="K41540"/>
    </row>
    <row r="41541" spans="11:11">
      <c r="K41541"/>
    </row>
    <row r="41542" spans="11:11">
      <c r="K41542"/>
    </row>
    <row r="41543" spans="11:11">
      <c r="K41543"/>
    </row>
    <row r="41544" spans="11:11">
      <c r="K41544"/>
    </row>
    <row r="41545" spans="11:11">
      <c r="K41545"/>
    </row>
    <row r="41546" spans="11:11">
      <c r="K41546"/>
    </row>
    <row r="41547" spans="11:11">
      <c r="K41547"/>
    </row>
    <row r="41548" spans="11:11">
      <c r="K41548"/>
    </row>
    <row r="41549" spans="11:11">
      <c r="K41549"/>
    </row>
    <row r="41550" spans="11:11">
      <c r="K41550"/>
    </row>
    <row r="41551" spans="11:11">
      <c r="K41551"/>
    </row>
    <row r="41552" spans="11:11">
      <c r="K41552"/>
    </row>
    <row r="41553" spans="11:11">
      <c r="K41553"/>
    </row>
    <row r="41554" spans="11:11">
      <c r="K41554"/>
    </row>
    <row r="41555" spans="11:11">
      <c r="K41555"/>
    </row>
    <row r="41556" spans="11:11">
      <c r="K41556"/>
    </row>
    <row r="41557" spans="11:11">
      <c r="K41557"/>
    </row>
    <row r="41558" spans="11:11">
      <c r="K41558"/>
    </row>
    <row r="41559" spans="11:11">
      <c r="K41559"/>
    </row>
    <row r="41560" spans="11:11">
      <c r="K41560"/>
    </row>
    <row r="41561" spans="11:11">
      <c r="K41561"/>
    </row>
    <row r="41562" spans="11:11">
      <c r="K41562"/>
    </row>
    <row r="41563" spans="11:11">
      <c r="K41563"/>
    </row>
    <row r="41564" spans="11:11">
      <c r="K41564"/>
    </row>
    <row r="41565" spans="11:11">
      <c r="K41565"/>
    </row>
    <row r="41566" spans="11:11">
      <c r="K41566"/>
    </row>
    <row r="41567" spans="11:11">
      <c r="K41567"/>
    </row>
    <row r="41568" spans="11:11">
      <c r="K41568"/>
    </row>
    <row r="41569" spans="11:11">
      <c r="K41569"/>
    </row>
    <row r="41570" spans="11:11">
      <c r="K41570"/>
    </row>
    <row r="41571" spans="11:11">
      <c r="K41571"/>
    </row>
    <row r="41572" spans="11:11">
      <c r="K41572"/>
    </row>
    <row r="41573" spans="11:11">
      <c r="K41573"/>
    </row>
    <row r="41574" spans="11:11">
      <c r="K41574"/>
    </row>
    <row r="41575" spans="11:11">
      <c r="K41575"/>
    </row>
    <row r="41576" spans="11:11">
      <c r="K41576"/>
    </row>
    <row r="41577" spans="11:11">
      <c r="K41577"/>
    </row>
    <row r="41578" spans="11:11">
      <c r="K41578"/>
    </row>
    <row r="41579" spans="11:11">
      <c r="K41579"/>
    </row>
    <row r="41580" spans="11:11">
      <c r="K41580"/>
    </row>
    <row r="41581" spans="11:11">
      <c r="K41581"/>
    </row>
    <row r="41582" spans="11:11">
      <c r="K41582"/>
    </row>
    <row r="41583" spans="11:11">
      <c r="K41583"/>
    </row>
    <row r="41584" spans="11:11">
      <c r="K41584"/>
    </row>
    <row r="41585" spans="11:11">
      <c r="K41585"/>
    </row>
    <row r="41586" spans="11:11">
      <c r="K41586"/>
    </row>
    <row r="41587" spans="11:11">
      <c r="K41587"/>
    </row>
    <row r="41588" spans="11:11">
      <c r="K41588"/>
    </row>
    <row r="41589" spans="11:11">
      <c r="K41589"/>
    </row>
    <row r="41590" spans="11:11">
      <c r="K41590"/>
    </row>
    <row r="41591" spans="11:11">
      <c r="K41591"/>
    </row>
    <row r="41592" spans="11:11">
      <c r="K41592"/>
    </row>
    <row r="41593" spans="11:11">
      <c r="K41593"/>
    </row>
    <row r="41594" spans="11:11">
      <c r="K41594"/>
    </row>
    <row r="41595" spans="11:11">
      <c r="K41595"/>
    </row>
    <row r="41596" spans="11:11">
      <c r="K41596"/>
    </row>
    <row r="41597" spans="11:11">
      <c r="K41597"/>
    </row>
    <row r="41598" spans="11:11">
      <c r="K41598"/>
    </row>
    <row r="41599" spans="11:11">
      <c r="K41599"/>
    </row>
    <row r="41600" spans="11:11">
      <c r="K41600"/>
    </row>
    <row r="41601" spans="11:11">
      <c r="K41601"/>
    </row>
    <row r="41602" spans="11:11">
      <c r="K41602"/>
    </row>
    <row r="41603" spans="11:11">
      <c r="K41603"/>
    </row>
    <row r="41604" spans="11:11">
      <c r="K41604"/>
    </row>
    <row r="41605" spans="11:11">
      <c r="K41605"/>
    </row>
    <row r="41606" spans="11:11">
      <c r="K41606"/>
    </row>
    <row r="41607" spans="11:11">
      <c r="K41607"/>
    </row>
    <row r="41608" spans="11:11">
      <c r="K41608"/>
    </row>
    <row r="41609" spans="11:11">
      <c r="K41609"/>
    </row>
    <row r="41610" spans="11:11">
      <c r="K41610"/>
    </row>
    <row r="41611" spans="11:11">
      <c r="K41611"/>
    </row>
    <row r="41612" spans="11:11">
      <c r="K41612"/>
    </row>
    <row r="41613" spans="11:11">
      <c r="K41613"/>
    </row>
    <row r="41614" spans="11:11">
      <c r="K41614"/>
    </row>
    <row r="41615" spans="11:11">
      <c r="K41615"/>
    </row>
    <row r="41616" spans="11:11">
      <c r="K41616"/>
    </row>
    <row r="41617" spans="11:11">
      <c r="K41617"/>
    </row>
    <row r="41618" spans="11:11">
      <c r="K41618"/>
    </row>
    <row r="41619" spans="11:11">
      <c r="K41619"/>
    </row>
    <row r="41620" spans="11:11">
      <c r="K41620"/>
    </row>
    <row r="41621" spans="11:11">
      <c r="K41621"/>
    </row>
    <row r="41622" spans="11:11">
      <c r="K41622"/>
    </row>
    <row r="41623" spans="11:11">
      <c r="K41623"/>
    </row>
    <row r="41624" spans="11:11">
      <c r="K41624"/>
    </row>
    <row r="41625" spans="11:11">
      <c r="K41625"/>
    </row>
    <row r="41626" spans="11:11">
      <c r="K41626"/>
    </row>
    <row r="41627" spans="11:11">
      <c r="K41627"/>
    </row>
    <row r="41628" spans="11:11">
      <c r="K41628"/>
    </row>
    <row r="41629" spans="11:11">
      <c r="K41629"/>
    </row>
    <row r="41630" spans="11:11">
      <c r="K41630"/>
    </row>
    <row r="41631" spans="11:11">
      <c r="K41631"/>
    </row>
    <row r="41632" spans="11:11">
      <c r="K41632"/>
    </row>
    <row r="41633" spans="11:11">
      <c r="K41633"/>
    </row>
    <row r="41634" spans="11:11">
      <c r="K41634"/>
    </row>
    <row r="41635" spans="11:11">
      <c r="K41635"/>
    </row>
    <row r="41636" spans="11:11">
      <c r="K41636"/>
    </row>
    <row r="41637" spans="11:11">
      <c r="K41637"/>
    </row>
    <row r="41638" spans="11:11">
      <c r="K41638"/>
    </row>
    <row r="41639" spans="11:11">
      <c r="K41639"/>
    </row>
    <row r="41640" spans="11:11">
      <c r="K41640"/>
    </row>
    <row r="41641" spans="11:11">
      <c r="K41641"/>
    </row>
    <row r="41642" spans="11:11">
      <c r="K41642"/>
    </row>
    <row r="41643" spans="11:11">
      <c r="K41643"/>
    </row>
    <row r="41644" spans="11:11">
      <c r="K41644"/>
    </row>
    <row r="41645" spans="11:11">
      <c r="K41645"/>
    </row>
    <row r="41646" spans="11:11">
      <c r="K41646"/>
    </row>
    <row r="41647" spans="11:11">
      <c r="K41647"/>
    </row>
    <row r="41648" spans="11:11">
      <c r="K41648"/>
    </row>
    <row r="41649" spans="11:11">
      <c r="K41649"/>
    </row>
    <row r="41650" spans="11:11">
      <c r="K41650"/>
    </row>
    <row r="41651" spans="11:11">
      <c r="K41651"/>
    </row>
    <row r="41652" spans="11:11">
      <c r="K41652"/>
    </row>
    <row r="41653" spans="11:11">
      <c r="K41653"/>
    </row>
    <row r="41654" spans="11:11">
      <c r="K41654"/>
    </row>
    <row r="41655" spans="11:11">
      <c r="K41655"/>
    </row>
    <row r="41656" spans="11:11">
      <c r="K41656"/>
    </row>
    <row r="41657" spans="11:11">
      <c r="K41657"/>
    </row>
    <row r="41658" spans="11:11">
      <c r="K41658"/>
    </row>
    <row r="41659" spans="11:11">
      <c r="K41659"/>
    </row>
    <row r="41660" spans="11:11">
      <c r="K41660"/>
    </row>
    <row r="41661" spans="11:11">
      <c r="K41661"/>
    </row>
    <row r="41662" spans="11:11">
      <c r="K41662"/>
    </row>
    <row r="41663" spans="11:11">
      <c r="K41663"/>
    </row>
    <row r="41664" spans="11:11">
      <c r="K41664"/>
    </row>
    <row r="41665" spans="11:11">
      <c r="K41665"/>
    </row>
    <row r="41666" spans="11:11">
      <c r="K41666"/>
    </row>
    <row r="41667" spans="11:11">
      <c r="K41667"/>
    </row>
    <row r="41668" spans="11:11">
      <c r="K41668"/>
    </row>
    <row r="41669" spans="11:11">
      <c r="K41669"/>
    </row>
    <row r="41670" spans="11:11">
      <c r="K41670"/>
    </row>
    <row r="41671" spans="11:11">
      <c r="K41671"/>
    </row>
    <row r="41672" spans="11:11">
      <c r="K41672"/>
    </row>
    <row r="41673" spans="11:11">
      <c r="K41673"/>
    </row>
    <row r="41674" spans="11:11">
      <c r="K41674"/>
    </row>
    <row r="41675" spans="11:11">
      <c r="K41675"/>
    </row>
    <row r="41676" spans="11:11">
      <c r="K41676"/>
    </row>
    <row r="41677" spans="11:11">
      <c r="K41677"/>
    </row>
    <row r="41678" spans="11:11">
      <c r="K41678"/>
    </row>
    <row r="41679" spans="11:11">
      <c r="K41679"/>
    </row>
    <row r="41680" spans="11:11">
      <c r="K41680"/>
    </row>
    <row r="41681" spans="11:11">
      <c r="K41681"/>
    </row>
    <row r="41682" spans="11:11">
      <c r="K41682"/>
    </row>
    <row r="41683" spans="11:11">
      <c r="K41683"/>
    </row>
    <row r="41684" spans="11:11">
      <c r="K41684"/>
    </row>
    <row r="41685" spans="11:11">
      <c r="K41685"/>
    </row>
    <row r="41686" spans="11:11">
      <c r="K41686"/>
    </row>
    <row r="41687" spans="11:11">
      <c r="K41687"/>
    </row>
    <row r="41688" spans="11:11">
      <c r="K41688"/>
    </row>
    <row r="41689" spans="11:11">
      <c r="K41689"/>
    </row>
    <row r="41690" spans="11:11">
      <c r="K41690"/>
    </row>
    <row r="41691" spans="11:11">
      <c r="K41691"/>
    </row>
    <row r="41692" spans="11:11">
      <c r="K41692"/>
    </row>
    <row r="41693" spans="11:11">
      <c r="K41693"/>
    </row>
    <row r="41694" spans="11:11">
      <c r="K41694"/>
    </row>
    <row r="41695" spans="11:11">
      <c r="K41695"/>
    </row>
    <row r="41696" spans="11:11">
      <c r="K41696"/>
    </row>
    <row r="41697" spans="11:11">
      <c r="K41697"/>
    </row>
    <row r="41698" spans="11:11">
      <c r="K41698"/>
    </row>
    <row r="41699" spans="11:11">
      <c r="K41699"/>
    </row>
    <row r="41700" spans="11:11">
      <c r="K41700"/>
    </row>
    <row r="41701" spans="11:11">
      <c r="K41701"/>
    </row>
    <row r="41702" spans="11:11">
      <c r="K41702"/>
    </row>
    <row r="41703" spans="11:11">
      <c r="K41703"/>
    </row>
    <row r="41704" spans="11:11">
      <c r="K41704"/>
    </row>
    <row r="41705" spans="11:11">
      <c r="K41705"/>
    </row>
    <row r="41706" spans="11:11">
      <c r="K41706"/>
    </row>
    <row r="41707" spans="11:11">
      <c r="K41707"/>
    </row>
    <row r="41708" spans="11:11">
      <c r="K41708"/>
    </row>
    <row r="41709" spans="11:11">
      <c r="K41709"/>
    </row>
    <row r="41710" spans="11:11">
      <c r="K41710"/>
    </row>
    <row r="41711" spans="11:11">
      <c r="K41711"/>
    </row>
    <row r="41712" spans="11:11">
      <c r="K41712"/>
    </row>
    <row r="41713" spans="11:11">
      <c r="K41713"/>
    </row>
    <row r="41714" spans="11:11">
      <c r="K41714"/>
    </row>
    <row r="41715" spans="11:11">
      <c r="K41715"/>
    </row>
    <row r="41716" spans="11:11">
      <c r="K41716"/>
    </row>
    <row r="41717" spans="11:11">
      <c r="K41717"/>
    </row>
    <row r="41718" spans="11:11">
      <c r="K41718"/>
    </row>
    <row r="41719" spans="11:11">
      <c r="K41719"/>
    </row>
    <row r="41720" spans="11:11">
      <c r="K41720"/>
    </row>
    <row r="41721" spans="11:11">
      <c r="K41721"/>
    </row>
    <row r="41722" spans="11:11">
      <c r="K41722"/>
    </row>
    <row r="41723" spans="11:11">
      <c r="K41723"/>
    </row>
    <row r="41724" spans="11:11">
      <c r="K41724"/>
    </row>
    <row r="41725" spans="11:11">
      <c r="K41725"/>
    </row>
    <row r="41726" spans="11:11">
      <c r="K41726"/>
    </row>
    <row r="41727" spans="11:11">
      <c r="K41727"/>
    </row>
    <row r="41728" spans="11:11">
      <c r="K41728"/>
    </row>
    <row r="41729" spans="11:11">
      <c r="K41729"/>
    </row>
    <row r="41730" spans="11:11">
      <c r="K41730"/>
    </row>
    <row r="41731" spans="11:11">
      <c r="K41731"/>
    </row>
    <row r="41732" spans="11:11">
      <c r="K41732"/>
    </row>
    <row r="41733" spans="11:11">
      <c r="K41733"/>
    </row>
    <row r="41734" spans="11:11">
      <c r="K41734"/>
    </row>
    <row r="41735" spans="11:11">
      <c r="K41735"/>
    </row>
    <row r="41736" spans="11:11">
      <c r="K41736"/>
    </row>
    <row r="41737" spans="11:11">
      <c r="K41737"/>
    </row>
    <row r="41738" spans="11:11">
      <c r="K41738"/>
    </row>
    <row r="41739" spans="11:11">
      <c r="K41739"/>
    </row>
    <row r="41740" spans="11:11">
      <c r="K41740"/>
    </row>
    <row r="41741" spans="11:11">
      <c r="K41741"/>
    </row>
    <row r="41742" spans="11:11">
      <c r="K41742"/>
    </row>
    <row r="41743" spans="11:11">
      <c r="K41743"/>
    </row>
    <row r="41744" spans="11:11">
      <c r="K41744"/>
    </row>
    <row r="41745" spans="11:11">
      <c r="K41745"/>
    </row>
    <row r="41746" spans="11:11">
      <c r="K41746"/>
    </row>
    <row r="41747" spans="11:11">
      <c r="K41747"/>
    </row>
    <row r="41748" spans="11:11">
      <c r="K41748"/>
    </row>
    <row r="41749" spans="11:11">
      <c r="K41749"/>
    </row>
    <row r="41750" spans="11:11">
      <c r="K41750"/>
    </row>
    <row r="41751" spans="11:11">
      <c r="K41751"/>
    </row>
    <row r="41752" spans="11:11">
      <c r="K41752"/>
    </row>
    <row r="41753" spans="11:11">
      <c r="K41753"/>
    </row>
    <row r="41754" spans="11:11">
      <c r="K41754"/>
    </row>
    <row r="41755" spans="11:11">
      <c r="K41755"/>
    </row>
    <row r="41756" spans="11:11">
      <c r="K41756"/>
    </row>
    <row r="41757" spans="11:11">
      <c r="K41757"/>
    </row>
    <row r="41758" spans="11:11">
      <c r="K41758"/>
    </row>
    <row r="41759" spans="11:11">
      <c r="K41759"/>
    </row>
    <row r="41760" spans="11:11">
      <c r="K41760"/>
    </row>
    <row r="41761" spans="11:11">
      <c r="K41761"/>
    </row>
    <row r="41762" spans="11:11">
      <c r="K41762"/>
    </row>
    <row r="41763" spans="11:11">
      <c r="K41763"/>
    </row>
    <row r="41764" spans="11:11">
      <c r="K41764"/>
    </row>
    <row r="41765" spans="11:11">
      <c r="K41765"/>
    </row>
    <row r="41766" spans="11:11">
      <c r="K41766"/>
    </row>
    <row r="41767" spans="11:11">
      <c r="K41767"/>
    </row>
    <row r="41768" spans="11:11">
      <c r="K41768"/>
    </row>
    <row r="41769" spans="11:11">
      <c r="K41769"/>
    </row>
    <row r="41770" spans="11:11">
      <c r="K41770"/>
    </row>
    <row r="41771" spans="11:11">
      <c r="K41771"/>
    </row>
    <row r="41772" spans="11:11">
      <c r="K41772"/>
    </row>
    <row r="41773" spans="11:11">
      <c r="K41773"/>
    </row>
    <row r="41774" spans="11:11">
      <c r="K41774"/>
    </row>
    <row r="41775" spans="11:11">
      <c r="K41775"/>
    </row>
    <row r="41776" spans="11:11">
      <c r="K41776"/>
    </row>
    <row r="41777" spans="11:11">
      <c r="K41777"/>
    </row>
    <row r="41778" spans="11:11">
      <c r="K41778"/>
    </row>
    <row r="41779" spans="11:11">
      <c r="K41779"/>
    </row>
    <row r="41780" spans="11:11">
      <c r="K41780"/>
    </row>
    <row r="41781" spans="11:11">
      <c r="K41781"/>
    </row>
    <row r="41782" spans="11:11">
      <c r="K41782"/>
    </row>
    <row r="41783" spans="11:11">
      <c r="K41783"/>
    </row>
    <row r="41784" spans="11:11">
      <c r="K41784"/>
    </row>
    <row r="41785" spans="11:11">
      <c r="K41785"/>
    </row>
    <row r="41786" spans="11:11">
      <c r="K41786"/>
    </row>
    <row r="41787" spans="11:11">
      <c r="K41787"/>
    </row>
    <row r="41788" spans="11:11">
      <c r="K41788"/>
    </row>
    <row r="41789" spans="11:11">
      <c r="K41789"/>
    </row>
    <row r="41790" spans="11:11">
      <c r="K41790"/>
    </row>
    <row r="41791" spans="11:11">
      <c r="K41791"/>
    </row>
    <row r="41792" spans="11:11">
      <c r="K41792"/>
    </row>
    <row r="41793" spans="11:11">
      <c r="K41793"/>
    </row>
    <row r="41794" spans="11:11">
      <c r="K41794"/>
    </row>
    <row r="41795" spans="11:11">
      <c r="K41795"/>
    </row>
    <row r="41796" spans="11:11">
      <c r="K41796"/>
    </row>
    <row r="41797" spans="11:11">
      <c r="K41797"/>
    </row>
    <row r="41798" spans="11:11">
      <c r="K41798"/>
    </row>
    <row r="41799" spans="11:11">
      <c r="K41799"/>
    </row>
    <row r="41800" spans="11:11">
      <c r="K41800"/>
    </row>
    <row r="41801" spans="11:11">
      <c r="K41801"/>
    </row>
    <row r="41802" spans="11:11">
      <c r="K41802"/>
    </row>
    <row r="41803" spans="11:11">
      <c r="K41803"/>
    </row>
    <row r="41804" spans="11:11">
      <c r="K41804"/>
    </row>
    <row r="41805" spans="11:11">
      <c r="K41805"/>
    </row>
    <row r="41806" spans="11:11">
      <c r="K41806"/>
    </row>
    <row r="41807" spans="11:11">
      <c r="K41807"/>
    </row>
    <row r="41808" spans="11:11">
      <c r="K41808"/>
    </row>
    <row r="41809" spans="11:11">
      <c r="K41809"/>
    </row>
    <row r="41810" spans="11:11">
      <c r="K41810"/>
    </row>
    <row r="41811" spans="11:11">
      <c r="K41811"/>
    </row>
    <row r="41812" spans="11:11">
      <c r="K41812"/>
    </row>
    <row r="41813" spans="11:11">
      <c r="K41813"/>
    </row>
    <row r="41814" spans="11:11">
      <c r="K41814"/>
    </row>
    <row r="41815" spans="11:11">
      <c r="K41815"/>
    </row>
    <row r="41816" spans="11:11">
      <c r="K41816"/>
    </row>
    <row r="41817" spans="11:11">
      <c r="K41817"/>
    </row>
    <row r="41818" spans="11:11">
      <c r="K41818"/>
    </row>
    <row r="41819" spans="11:11">
      <c r="K41819"/>
    </row>
    <row r="41820" spans="11:11">
      <c r="K41820"/>
    </row>
    <row r="41821" spans="11:11">
      <c r="K41821"/>
    </row>
    <row r="41822" spans="11:11">
      <c r="K41822"/>
    </row>
    <row r="41823" spans="11:11">
      <c r="K41823"/>
    </row>
    <row r="41824" spans="11:11">
      <c r="K41824"/>
    </row>
    <row r="41825" spans="11:11">
      <c r="K41825"/>
    </row>
    <row r="41826" spans="11:11">
      <c r="K41826"/>
    </row>
    <row r="41827" spans="11:11">
      <c r="K41827"/>
    </row>
    <row r="41828" spans="11:11">
      <c r="K41828"/>
    </row>
    <row r="41829" spans="11:11">
      <c r="K41829"/>
    </row>
    <row r="41830" spans="11:11">
      <c r="K41830"/>
    </row>
    <row r="41831" spans="11:11">
      <c r="K41831"/>
    </row>
    <row r="41832" spans="11:11">
      <c r="K41832"/>
    </row>
    <row r="41833" spans="11:11">
      <c r="K41833"/>
    </row>
    <row r="41834" spans="11:11">
      <c r="K41834"/>
    </row>
    <row r="41835" spans="11:11">
      <c r="K41835"/>
    </row>
    <row r="41836" spans="11:11">
      <c r="K41836"/>
    </row>
    <row r="41837" spans="11:11">
      <c r="K41837"/>
    </row>
    <row r="41838" spans="11:11">
      <c r="K41838"/>
    </row>
    <row r="41839" spans="11:11">
      <c r="K41839"/>
    </row>
    <row r="41840" spans="11:11">
      <c r="K41840"/>
    </row>
    <row r="41841" spans="11:11">
      <c r="K41841"/>
    </row>
    <row r="41842" spans="11:11">
      <c r="K41842"/>
    </row>
    <row r="41843" spans="11:11">
      <c r="K41843"/>
    </row>
    <row r="41844" spans="11:11">
      <c r="K41844"/>
    </row>
    <row r="41845" spans="11:11">
      <c r="K41845"/>
    </row>
    <row r="41846" spans="11:11">
      <c r="K41846"/>
    </row>
    <row r="41847" spans="11:11">
      <c r="K41847"/>
    </row>
    <row r="41848" spans="11:11">
      <c r="K41848"/>
    </row>
    <row r="41849" spans="11:11">
      <c r="K41849"/>
    </row>
    <row r="41850" spans="11:11">
      <c r="K41850"/>
    </row>
    <row r="41851" spans="11:11">
      <c r="K41851"/>
    </row>
    <row r="41852" spans="11:11">
      <c r="K41852"/>
    </row>
    <row r="41853" spans="11:11">
      <c r="K41853"/>
    </row>
    <row r="41854" spans="11:11">
      <c r="K41854"/>
    </row>
    <row r="41855" spans="11:11">
      <c r="K41855"/>
    </row>
    <row r="41856" spans="11:11">
      <c r="K41856"/>
    </row>
    <row r="41857" spans="11:11">
      <c r="K41857"/>
    </row>
    <row r="41858" spans="11:11">
      <c r="K41858"/>
    </row>
    <row r="41859" spans="11:11">
      <c r="K41859"/>
    </row>
    <row r="41860" spans="11:11">
      <c r="K41860"/>
    </row>
    <row r="41861" spans="11:11">
      <c r="K41861"/>
    </row>
    <row r="41862" spans="11:11">
      <c r="K41862"/>
    </row>
    <row r="41863" spans="11:11">
      <c r="K41863"/>
    </row>
    <row r="41864" spans="11:11">
      <c r="K41864"/>
    </row>
    <row r="41865" spans="11:11">
      <c r="K41865"/>
    </row>
    <row r="41866" spans="11:11">
      <c r="K41866"/>
    </row>
    <row r="41867" spans="11:11">
      <c r="K41867"/>
    </row>
    <row r="41868" spans="11:11">
      <c r="K41868"/>
    </row>
    <row r="41869" spans="11:11">
      <c r="K41869"/>
    </row>
    <row r="41870" spans="11:11">
      <c r="K41870"/>
    </row>
    <row r="41871" spans="11:11">
      <c r="K41871"/>
    </row>
    <row r="41872" spans="11:11">
      <c r="K41872"/>
    </row>
    <row r="41873" spans="11:11">
      <c r="K41873"/>
    </row>
    <row r="41874" spans="11:11">
      <c r="K41874"/>
    </row>
    <row r="41875" spans="11:11">
      <c r="K41875"/>
    </row>
    <row r="41876" spans="11:11">
      <c r="K41876"/>
    </row>
    <row r="41877" spans="11:11">
      <c r="K41877"/>
    </row>
    <row r="41878" spans="11:11">
      <c r="K41878"/>
    </row>
    <row r="41879" spans="11:11">
      <c r="K41879"/>
    </row>
    <row r="41880" spans="11:11">
      <c r="K41880"/>
    </row>
    <row r="41881" spans="11:11">
      <c r="K41881"/>
    </row>
    <row r="41882" spans="11:11">
      <c r="K41882"/>
    </row>
    <row r="41883" spans="11:11">
      <c r="K41883"/>
    </row>
    <row r="41884" spans="11:11">
      <c r="K41884"/>
    </row>
    <row r="41885" spans="11:11">
      <c r="K41885"/>
    </row>
    <row r="41886" spans="11:11">
      <c r="K41886"/>
    </row>
    <row r="41887" spans="11:11">
      <c r="K41887"/>
    </row>
    <row r="41888" spans="11:11">
      <c r="K41888"/>
    </row>
    <row r="41889" spans="11:11">
      <c r="K41889"/>
    </row>
    <row r="41890" spans="11:11">
      <c r="K41890"/>
    </row>
    <row r="41891" spans="11:11">
      <c r="K41891"/>
    </row>
    <row r="41892" spans="11:11">
      <c r="K41892"/>
    </row>
    <row r="41893" spans="11:11">
      <c r="K41893"/>
    </row>
    <row r="41894" spans="11:11">
      <c r="K41894"/>
    </row>
    <row r="41895" spans="11:11">
      <c r="K41895"/>
    </row>
    <row r="41896" spans="11:11">
      <c r="K41896"/>
    </row>
    <row r="41897" spans="11:11">
      <c r="K41897"/>
    </row>
    <row r="41898" spans="11:11">
      <c r="K41898"/>
    </row>
    <row r="41899" spans="11:11">
      <c r="K41899"/>
    </row>
    <row r="41900" spans="11:11">
      <c r="K41900"/>
    </row>
    <row r="41901" spans="11:11">
      <c r="K41901"/>
    </row>
    <row r="41902" spans="11:11">
      <c r="K41902"/>
    </row>
    <row r="41903" spans="11:11">
      <c r="K41903"/>
    </row>
    <row r="41904" spans="11:11">
      <c r="K41904"/>
    </row>
    <row r="41905" spans="11:11">
      <c r="K41905"/>
    </row>
    <row r="41906" spans="11:11">
      <c r="K41906"/>
    </row>
    <row r="41907" spans="11:11">
      <c r="K41907"/>
    </row>
    <row r="41908" spans="11:11">
      <c r="K41908"/>
    </row>
    <row r="41909" spans="11:11">
      <c r="K41909"/>
    </row>
    <row r="41910" spans="11:11">
      <c r="K41910"/>
    </row>
    <row r="41911" spans="11:11">
      <c r="K41911"/>
    </row>
    <row r="41912" spans="11:11">
      <c r="K41912"/>
    </row>
    <row r="41913" spans="11:11">
      <c r="K41913"/>
    </row>
    <row r="41914" spans="11:11">
      <c r="K41914"/>
    </row>
    <row r="41915" spans="11:11">
      <c r="K41915"/>
    </row>
    <row r="41916" spans="11:11">
      <c r="K41916"/>
    </row>
    <row r="41917" spans="11:11">
      <c r="K41917"/>
    </row>
    <row r="41918" spans="11:11">
      <c r="K41918"/>
    </row>
    <row r="41919" spans="11:11">
      <c r="K41919"/>
    </row>
    <row r="41920" spans="11:11">
      <c r="K41920"/>
    </row>
    <row r="41921" spans="11:11">
      <c r="K41921"/>
    </row>
    <row r="41922" spans="11:11">
      <c r="K41922"/>
    </row>
    <row r="41923" spans="11:11">
      <c r="K41923"/>
    </row>
    <row r="41924" spans="11:11">
      <c r="K41924"/>
    </row>
    <row r="41925" spans="11:11">
      <c r="K41925"/>
    </row>
    <row r="41926" spans="11:11">
      <c r="K41926"/>
    </row>
    <row r="41927" spans="11:11">
      <c r="K41927"/>
    </row>
    <row r="41928" spans="11:11">
      <c r="K41928"/>
    </row>
    <row r="41929" spans="11:11">
      <c r="K41929"/>
    </row>
    <row r="41930" spans="11:11">
      <c r="K41930"/>
    </row>
    <row r="41931" spans="11:11">
      <c r="K41931"/>
    </row>
    <row r="41932" spans="11:11">
      <c r="K41932"/>
    </row>
    <row r="41933" spans="11:11">
      <c r="K41933"/>
    </row>
    <row r="41934" spans="11:11">
      <c r="K41934"/>
    </row>
    <row r="41935" spans="11:11">
      <c r="K41935"/>
    </row>
    <row r="41936" spans="11:11">
      <c r="K41936"/>
    </row>
    <row r="41937" spans="11:11">
      <c r="K41937"/>
    </row>
    <row r="41938" spans="11:11">
      <c r="K41938"/>
    </row>
    <row r="41939" spans="11:11">
      <c r="K41939"/>
    </row>
    <row r="41940" spans="11:11">
      <c r="K41940"/>
    </row>
    <row r="41941" spans="11:11">
      <c r="K41941"/>
    </row>
    <row r="41942" spans="11:11">
      <c r="K41942"/>
    </row>
    <row r="41943" spans="11:11">
      <c r="K41943"/>
    </row>
    <row r="41944" spans="11:11">
      <c r="K41944"/>
    </row>
    <row r="41945" spans="11:11">
      <c r="K41945"/>
    </row>
    <row r="41946" spans="11:11">
      <c r="K41946"/>
    </row>
    <row r="41947" spans="11:11">
      <c r="K41947"/>
    </row>
    <row r="41948" spans="11:11">
      <c r="K41948"/>
    </row>
    <row r="41949" spans="11:11">
      <c r="K41949"/>
    </row>
    <row r="41950" spans="11:11">
      <c r="K41950"/>
    </row>
    <row r="41951" spans="11:11">
      <c r="K41951"/>
    </row>
    <row r="41952" spans="11:11">
      <c r="K41952"/>
    </row>
    <row r="41953" spans="11:11">
      <c r="K41953"/>
    </row>
    <row r="41954" spans="11:11">
      <c r="K41954"/>
    </row>
    <row r="41955" spans="11:11">
      <c r="K41955"/>
    </row>
    <row r="41956" spans="11:11">
      <c r="K41956"/>
    </row>
    <row r="41957" spans="11:11">
      <c r="K41957"/>
    </row>
    <row r="41958" spans="11:11">
      <c r="K41958"/>
    </row>
    <row r="41959" spans="11:11">
      <c r="K41959"/>
    </row>
    <row r="41960" spans="11:11">
      <c r="K41960"/>
    </row>
    <row r="41961" spans="11:11">
      <c r="K41961"/>
    </row>
    <row r="41962" spans="11:11">
      <c r="K41962"/>
    </row>
    <row r="41963" spans="11:11">
      <c r="K41963"/>
    </row>
    <row r="41964" spans="11:11">
      <c r="K41964"/>
    </row>
    <row r="41965" spans="11:11">
      <c r="K41965"/>
    </row>
    <row r="41966" spans="11:11">
      <c r="K41966"/>
    </row>
    <row r="41967" spans="11:11">
      <c r="K41967"/>
    </row>
    <row r="41968" spans="11:11">
      <c r="K41968"/>
    </row>
    <row r="41969" spans="11:11">
      <c r="K41969"/>
    </row>
    <row r="41970" spans="11:11">
      <c r="K41970"/>
    </row>
    <row r="41971" spans="11:11">
      <c r="K41971"/>
    </row>
    <row r="41972" spans="11:11">
      <c r="K41972"/>
    </row>
    <row r="41973" spans="11:11">
      <c r="K41973"/>
    </row>
    <row r="41974" spans="11:11">
      <c r="K41974"/>
    </row>
    <row r="41975" spans="11:11">
      <c r="K41975"/>
    </row>
    <row r="41976" spans="11:11">
      <c r="K41976"/>
    </row>
    <row r="41977" spans="11:11">
      <c r="K41977"/>
    </row>
    <row r="41978" spans="11:11">
      <c r="K41978"/>
    </row>
    <row r="41979" spans="11:11">
      <c r="K41979"/>
    </row>
    <row r="41980" spans="11:11">
      <c r="K41980"/>
    </row>
    <row r="41981" spans="11:11">
      <c r="K41981"/>
    </row>
    <row r="41982" spans="11:11">
      <c r="K41982"/>
    </row>
    <row r="41983" spans="11:11">
      <c r="K41983"/>
    </row>
    <row r="41984" spans="11:11">
      <c r="K41984"/>
    </row>
    <row r="41985" spans="11:11">
      <c r="K41985"/>
    </row>
    <row r="41986" spans="11:11">
      <c r="K41986"/>
    </row>
    <row r="41987" spans="11:11">
      <c r="K41987"/>
    </row>
    <row r="41988" spans="11:11">
      <c r="K41988"/>
    </row>
    <row r="41989" spans="11:11">
      <c r="K41989"/>
    </row>
    <row r="41990" spans="11:11">
      <c r="K41990"/>
    </row>
    <row r="41991" spans="11:11">
      <c r="K41991"/>
    </row>
    <row r="41992" spans="11:11">
      <c r="K41992"/>
    </row>
    <row r="41993" spans="11:11">
      <c r="K41993"/>
    </row>
    <row r="41994" spans="11:11">
      <c r="K41994"/>
    </row>
    <row r="41995" spans="11:11">
      <c r="K41995"/>
    </row>
    <row r="41996" spans="11:11">
      <c r="K41996"/>
    </row>
    <row r="41997" spans="11:11">
      <c r="K41997"/>
    </row>
    <row r="41998" spans="11:11">
      <c r="K41998"/>
    </row>
    <row r="41999" spans="11:11">
      <c r="K41999"/>
    </row>
    <row r="42000" spans="11:11">
      <c r="K42000"/>
    </row>
    <row r="42001" spans="11:11">
      <c r="K42001"/>
    </row>
    <row r="42002" spans="11:11">
      <c r="K42002"/>
    </row>
    <row r="42003" spans="11:11">
      <c r="K42003"/>
    </row>
    <row r="42004" spans="11:11">
      <c r="K42004"/>
    </row>
    <row r="42005" spans="11:11">
      <c r="K42005"/>
    </row>
    <row r="42006" spans="11:11">
      <c r="K42006"/>
    </row>
    <row r="42007" spans="11:11">
      <c r="K42007"/>
    </row>
    <row r="42008" spans="11:11">
      <c r="K42008"/>
    </row>
    <row r="42009" spans="11:11">
      <c r="K42009"/>
    </row>
    <row r="42010" spans="11:11">
      <c r="K42010"/>
    </row>
    <row r="42011" spans="11:11">
      <c r="K42011"/>
    </row>
    <row r="42012" spans="11:11">
      <c r="K42012"/>
    </row>
    <row r="42013" spans="11:11">
      <c r="K42013"/>
    </row>
    <row r="42014" spans="11:11">
      <c r="K42014"/>
    </row>
    <row r="42015" spans="11:11">
      <c r="K42015"/>
    </row>
    <row r="42016" spans="11:11">
      <c r="K42016"/>
    </row>
    <row r="42017" spans="11:11">
      <c r="K42017"/>
    </row>
    <row r="42018" spans="11:11">
      <c r="K42018"/>
    </row>
    <row r="42019" spans="11:11">
      <c r="K42019"/>
    </row>
    <row r="42020" spans="11:11">
      <c r="K42020"/>
    </row>
    <row r="42021" spans="11:11">
      <c r="K42021"/>
    </row>
    <row r="42022" spans="11:11">
      <c r="K42022"/>
    </row>
    <row r="42023" spans="11:11">
      <c r="K42023"/>
    </row>
    <row r="42024" spans="11:11">
      <c r="K42024"/>
    </row>
    <row r="42025" spans="11:11">
      <c r="K42025"/>
    </row>
    <row r="42026" spans="11:11">
      <c r="K42026"/>
    </row>
    <row r="42027" spans="11:11">
      <c r="K42027"/>
    </row>
    <row r="42028" spans="11:11">
      <c r="K42028"/>
    </row>
    <row r="42029" spans="11:11">
      <c r="K42029"/>
    </row>
    <row r="42030" spans="11:11">
      <c r="K42030"/>
    </row>
    <row r="42031" spans="11:11">
      <c r="K42031"/>
    </row>
    <row r="42032" spans="11:11">
      <c r="K42032"/>
    </row>
    <row r="42033" spans="11:11">
      <c r="K42033"/>
    </row>
    <row r="42034" spans="11:11">
      <c r="K42034"/>
    </row>
    <row r="42035" spans="11:11">
      <c r="K42035"/>
    </row>
    <row r="42036" spans="11:11">
      <c r="K42036"/>
    </row>
    <row r="42037" spans="11:11">
      <c r="K42037"/>
    </row>
    <row r="42038" spans="11:11">
      <c r="K42038"/>
    </row>
    <row r="42039" spans="11:11">
      <c r="K42039"/>
    </row>
    <row r="42040" spans="11:11">
      <c r="K42040"/>
    </row>
    <row r="42041" spans="11:11">
      <c r="K42041"/>
    </row>
    <row r="42042" spans="11:11">
      <c r="K42042"/>
    </row>
    <row r="42043" spans="11:11">
      <c r="K42043"/>
    </row>
    <row r="42044" spans="11:11">
      <c r="K42044"/>
    </row>
    <row r="42045" spans="11:11">
      <c r="K42045"/>
    </row>
    <row r="42046" spans="11:11">
      <c r="K42046"/>
    </row>
    <row r="42047" spans="11:11">
      <c r="K42047"/>
    </row>
    <row r="42048" spans="11:11">
      <c r="K42048"/>
    </row>
    <row r="42049" spans="11:11">
      <c r="K42049"/>
    </row>
    <row r="42050" spans="11:11">
      <c r="K42050"/>
    </row>
    <row r="42051" spans="11:11">
      <c r="K42051"/>
    </row>
    <row r="42052" spans="11:11">
      <c r="K42052"/>
    </row>
    <row r="42053" spans="11:11">
      <c r="K42053"/>
    </row>
    <row r="42054" spans="11:11">
      <c r="K42054"/>
    </row>
    <row r="42055" spans="11:11">
      <c r="K42055"/>
    </row>
    <row r="42056" spans="11:11">
      <c r="K42056"/>
    </row>
    <row r="42057" spans="11:11">
      <c r="K42057"/>
    </row>
    <row r="42058" spans="11:11">
      <c r="K42058"/>
    </row>
    <row r="42059" spans="11:11">
      <c r="K42059"/>
    </row>
    <row r="42060" spans="11:11">
      <c r="K42060"/>
    </row>
    <row r="42061" spans="11:11">
      <c r="K42061"/>
    </row>
    <row r="42062" spans="11:11">
      <c r="K42062"/>
    </row>
    <row r="42063" spans="11:11">
      <c r="K42063"/>
    </row>
    <row r="42064" spans="11:11">
      <c r="K42064"/>
    </row>
    <row r="42065" spans="11:11">
      <c r="K42065"/>
    </row>
    <row r="42066" spans="11:11">
      <c r="K42066"/>
    </row>
    <row r="42067" spans="11:11">
      <c r="K42067"/>
    </row>
    <row r="42068" spans="11:11">
      <c r="K42068"/>
    </row>
    <row r="42069" spans="11:11">
      <c r="K42069"/>
    </row>
    <row r="42070" spans="11:11">
      <c r="K42070"/>
    </row>
    <row r="42071" spans="11:11">
      <c r="K42071"/>
    </row>
    <row r="42072" spans="11:11">
      <c r="K42072"/>
    </row>
    <row r="42073" spans="11:11">
      <c r="K42073"/>
    </row>
    <row r="42074" spans="11:11">
      <c r="K42074"/>
    </row>
    <row r="42075" spans="11:11">
      <c r="K42075"/>
    </row>
    <row r="42076" spans="11:11">
      <c r="K42076"/>
    </row>
    <row r="42077" spans="11:11">
      <c r="K42077"/>
    </row>
    <row r="42078" spans="11:11">
      <c r="K42078"/>
    </row>
    <row r="42079" spans="11:11">
      <c r="K42079"/>
    </row>
    <row r="42080" spans="11:11">
      <c r="K42080"/>
    </row>
    <row r="42081" spans="11:11">
      <c r="K42081"/>
    </row>
    <row r="42082" spans="11:11">
      <c r="K42082"/>
    </row>
    <row r="42083" spans="11:11">
      <c r="K42083"/>
    </row>
    <row r="42084" spans="11:11">
      <c r="K42084"/>
    </row>
    <row r="42085" spans="11:11">
      <c r="K42085"/>
    </row>
    <row r="42086" spans="11:11">
      <c r="K42086"/>
    </row>
    <row r="42087" spans="11:11">
      <c r="K42087"/>
    </row>
    <row r="42088" spans="11:11">
      <c r="K42088"/>
    </row>
    <row r="42089" spans="11:11">
      <c r="K42089"/>
    </row>
    <row r="42090" spans="11:11">
      <c r="K42090"/>
    </row>
    <row r="42091" spans="11:11">
      <c r="K42091"/>
    </row>
    <row r="42092" spans="11:11">
      <c r="K42092"/>
    </row>
    <row r="42093" spans="11:11">
      <c r="K42093"/>
    </row>
    <row r="42094" spans="11:11">
      <c r="K42094"/>
    </row>
    <row r="42095" spans="11:11">
      <c r="K42095"/>
    </row>
    <row r="42096" spans="11:11">
      <c r="K42096"/>
    </row>
    <row r="42097" spans="11:11">
      <c r="K42097"/>
    </row>
    <row r="42098" spans="11:11">
      <c r="K42098"/>
    </row>
    <row r="42099" spans="11:11">
      <c r="K42099"/>
    </row>
    <row r="42100" spans="11:11">
      <c r="K42100"/>
    </row>
    <row r="42101" spans="11:11">
      <c r="K42101"/>
    </row>
    <row r="42102" spans="11:11">
      <c r="K42102"/>
    </row>
    <row r="42103" spans="11:11">
      <c r="K42103"/>
    </row>
    <row r="42104" spans="11:11">
      <c r="K42104"/>
    </row>
    <row r="42105" spans="11:11">
      <c r="K42105"/>
    </row>
    <row r="42106" spans="11:11">
      <c r="K42106"/>
    </row>
    <row r="42107" spans="11:11">
      <c r="K42107"/>
    </row>
    <row r="42108" spans="11:11">
      <c r="K42108"/>
    </row>
    <row r="42109" spans="11:11">
      <c r="K42109"/>
    </row>
    <row r="42110" spans="11:11">
      <c r="K42110"/>
    </row>
    <row r="42111" spans="11:11">
      <c r="K42111"/>
    </row>
    <row r="42112" spans="11:11">
      <c r="K42112"/>
    </row>
    <row r="42113" spans="11:11">
      <c r="K42113"/>
    </row>
    <row r="42114" spans="11:11">
      <c r="K42114"/>
    </row>
    <row r="42115" spans="11:11">
      <c r="K42115"/>
    </row>
    <row r="42116" spans="11:11">
      <c r="K42116"/>
    </row>
    <row r="42117" spans="11:11">
      <c r="K42117"/>
    </row>
    <row r="42118" spans="11:11">
      <c r="K42118"/>
    </row>
    <row r="42119" spans="11:11">
      <c r="K42119"/>
    </row>
    <row r="42120" spans="11:11">
      <c r="K42120"/>
    </row>
    <row r="42121" spans="11:11">
      <c r="K42121"/>
    </row>
    <row r="42122" spans="11:11">
      <c r="K42122"/>
    </row>
    <row r="42123" spans="11:11">
      <c r="K42123"/>
    </row>
    <row r="42124" spans="11:11">
      <c r="K42124"/>
    </row>
    <row r="42125" spans="11:11">
      <c r="K42125"/>
    </row>
    <row r="42126" spans="11:11">
      <c r="K42126"/>
    </row>
    <row r="42127" spans="11:11">
      <c r="K42127"/>
    </row>
    <row r="42128" spans="11:11">
      <c r="K42128"/>
    </row>
    <row r="42129" spans="11:11">
      <c r="K42129"/>
    </row>
    <row r="42130" spans="11:11">
      <c r="K42130"/>
    </row>
    <row r="42131" spans="11:11">
      <c r="K42131"/>
    </row>
    <row r="42132" spans="11:11">
      <c r="K42132"/>
    </row>
    <row r="42133" spans="11:11">
      <c r="K42133"/>
    </row>
    <row r="42134" spans="11:11">
      <c r="K42134"/>
    </row>
    <row r="42135" spans="11:11">
      <c r="K42135"/>
    </row>
    <row r="42136" spans="11:11">
      <c r="K42136"/>
    </row>
    <row r="42137" spans="11:11">
      <c r="K42137"/>
    </row>
    <row r="42138" spans="11:11">
      <c r="K42138"/>
    </row>
    <row r="42139" spans="11:11">
      <c r="K42139"/>
    </row>
    <row r="42140" spans="11:11">
      <c r="K42140"/>
    </row>
    <row r="42141" spans="11:11">
      <c r="K42141"/>
    </row>
    <row r="42142" spans="11:11">
      <c r="K42142"/>
    </row>
    <row r="42143" spans="11:11">
      <c r="K42143"/>
    </row>
    <row r="42144" spans="11:11">
      <c r="K42144"/>
    </row>
    <row r="42145" spans="11:11">
      <c r="K42145"/>
    </row>
    <row r="42146" spans="11:11">
      <c r="K42146"/>
    </row>
    <row r="42147" spans="11:11">
      <c r="K42147"/>
    </row>
    <row r="42148" spans="11:11">
      <c r="K42148"/>
    </row>
    <row r="42149" spans="11:11">
      <c r="K42149"/>
    </row>
    <row r="42150" spans="11:11">
      <c r="K42150"/>
    </row>
    <row r="42151" spans="11:11">
      <c r="K42151"/>
    </row>
    <row r="42152" spans="11:11">
      <c r="K42152"/>
    </row>
    <row r="42153" spans="11:11">
      <c r="K42153"/>
    </row>
    <row r="42154" spans="11:11">
      <c r="K42154"/>
    </row>
    <row r="42155" spans="11:11">
      <c r="K42155"/>
    </row>
    <row r="42156" spans="11:11">
      <c r="K42156"/>
    </row>
    <row r="42157" spans="11:11">
      <c r="K42157"/>
    </row>
    <row r="42158" spans="11:11">
      <c r="K42158"/>
    </row>
    <row r="42159" spans="11:11">
      <c r="K42159"/>
    </row>
    <row r="42160" spans="11:11">
      <c r="K42160"/>
    </row>
    <row r="42161" spans="11:11">
      <c r="K42161"/>
    </row>
    <row r="42162" spans="11:11">
      <c r="K42162"/>
    </row>
    <row r="42163" spans="11:11">
      <c r="K42163"/>
    </row>
    <row r="42164" spans="11:11">
      <c r="K42164"/>
    </row>
    <row r="42165" spans="11:11">
      <c r="K42165"/>
    </row>
    <row r="42166" spans="11:11">
      <c r="K42166"/>
    </row>
    <row r="42167" spans="11:11">
      <c r="K42167"/>
    </row>
    <row r="42168" spans="11:11">
      <c r="K42168"/>
    </row>
    <row r="42169" spans="11:11">
      <c r="K42169"/>
    </row>
    <row r="42170" spans="11:11">
      <c r="K42170"/>
    </row>
    <row r="42171" spans="11:11">
      <c r="K42171"/>
    </row>
    <row r="42172" spans="11:11">
      <c r="K42172"/>
    </row>
    <row r="42173" spans="11:11">
      <c r="K42173"/>
    </row>
    <row r="42174" spans="11:11">
      <c r="K42174"/>
    </row>
    <row r="42175" spans="11:11">
      <c r="K42175"/>
    </row>
    <row r="42176" spans="11:11">
      <c r="K42176"/>
    </row>
    <row r="42177" spans="11:11">
      <c r="K42177"/>
    </row>
    <row r="42178" spans="11:11">
      <c r="K42178"/>
    </row>
    <row r="42179" spans="11:11">
      <c r="K42179"/>
    </row>
    <row r="42180" spans="11:11">
      <c r="K42180"/>
    </row>
    <row r="42181" spans="11:11">
      <c r="K42181"/>
    </row>
    <row r="42182" spans="11:11">
      <c r="K42182"/>
    </row>
    <row r="42183" spans="11:11">
      <c r="K42183"/>
    </row>
    <row r="42184" spans="11:11">
      <c r="K42184"/>
    </row>
    <row r="42185" spans="11:11">
      <c r="K42185"/>
    </row>
    <row r="42186" spans="11:11">
      <c r="K42186"/>
    </row>
    <row r="42187" spans="11:11">
      <c r="K42187"/>
    </row>
    <row r="42188" spans="11:11">
      <c r="K42188"/>
    </row>
    <row r="42189" spans="11:11">
      <c r="K42189"/>
    </row>
    <row r="42190" spans="11:11">
      <c r="K42190"/>
    </row>
    <row r="42191" spans="11:11">
      <c r="K42191"/>
    </row>
    <row r="42192" spans="11:11">
      <c r="K42192"/>
    </row>
    <row r="42193" spans="11:11">
      <c r="K42193"/>
    </row>
    <row r="42194" spans="11:11">
      <c r="K42194"/>
    </row>
    <row r="42195" spans="11:11">
      <c r="K42195"/>
    </row>
    <row r="42196" spans="11:11">
      <c r="K42196"/>
    </row>
    <row r="42197" spans="11:11">
      <c r="K42197"/>
    </row>
    <row r="42198" spans="11:11">
      <c r="K42198"/>
    </row>
    <row r="42199" spans="11:11">
      <c r="K42199"/>
    </row>
    <row r="42200" spans="11:11">
      <c r="K42200"/>
    </row>
    <row r="42201" spans="11:11">
      <c r="K42201"/>
    </row>
    <row r="42202" spans="11:11">
      <c r="K42202"/>
    </row>
    <row r="42203" spans="11:11">
      <c r="K42203"/>
    </row>
    <row r="42204" spans="11:11">
      <c r="K42204"/>
    </row>
    <row r="42205" spans="11:11">
      <c r="K42205"/>
    </row>
    <row r="42206" spans="11:11">
      <c r="K42206"/>
    </row>
    <row r="42207" spans="11:11">
      <c r="K42207"/>
    </row>
    <row r="42208" spans="11:11">
      <c r="K42208"/>
    </row>
    <row r="42209" spans="11:11">
      <c r="K42209"/>
    </row>
    <row r="42210" spans="11:11">
      <c r="K42210"/>
    </row>
    <row r="42211" spans="11:11">
      <c r="K42211"/>
    </row>
    <row r="42212" spans="11:11">
      <c r="K42212"/>
    </row>
    <row r="42213" spans="11:11">
      <c r="K42213"/>
    </row>
    <row r="42214" spans="11:11">
      <c r="K42214"/>
    </row>
    <row r="42215" spans="11:11">
      <c r="K42215"/>
    </row>
    <row r="42216" spans="11:11">
      <c r="K42216"/>
    </row>
    <row r="42217" spans="11:11">
      <c r="K42217"/>
    </row>
    <row r="42218" spans="11:11">
      <c r="K42218"/>
    </row>
    <row r="42219" spans="11:11">
      <c r="K42219"/>
    </row>
    <row r="42220" spans="11:11">
      <c r="K42220"/>
    </row>
    <row r="42221" spans="11:11">
      <c r="K42221"/>
    </row>
    <row r="42222" spans="11:11">
      <c r="K42222"/>
    </row>
    <row r="42223" spans="11:11">
      <c r="K42223"/>
    </row>
    <row r="42224" spans="11:11">
      <c r="K42224"/>
    </row>
    <row r="42225" spans="11:11">
      <c r="K42225"/>
    </row>
    <row r="42226" spans="11:11">
      <c r="K42226"/>
    </row>
    <row r="42227" spans="11:11">
      <c r="K42227"/>
    </row>
    <row r="42228" spans="11:11">
      <c r="K42228"/>
    </row>
    <row r="42229" spans="11:11">
      <c r="K42229"/>
    </row>
    <row r="42230" spans="11:11">
      <c r="K42230"/>
    </row>
    <row r="42231" spans="11:11">
      <c r="K42231"/>
    </row>
    <row r="42232" spans="11:11">
      <c r="K42232"/>
    </row>
    <row r="42233" spans="11:11">
      <c r="K42233"/>
    </row>
    <row r="42234" spans="11:11">
      <c r="K42234"/>
    </row>
    <row r="42235" spans="11:11">
      <c r="K42235"/>
    </row>
    <row r="42236" spans="11:11">
      <c r="K42236"/>
    </row>
    <row r="42237" spans="11:11">
      <c r="K42237"/>
    </row>
    <row r="42238" spans="11:11">
      <c r="K42238"/>
    </row>
    <row r="42239" spans="11:11">
      <c r="K42239"/>
    </row>
    <row r="42240" spans="11:11">
      <c r="K42240"/>
    </row>
    <row r="42241" spans="11:11">
      <c r="K42241"/>
    </row>
    <row r="42242" spans="11:11">
      <c r="K42242"/>
    </row>
    <row r="42243" spans="11:11">
      <c r="K42243"/>
    </row>
    <row r="42244" spans="11:11">
      <c r="K42244"/>
    </row>
    <row r="42245" spans="11:11">
      <c r="K42245"/>
    </row>
    <row r="42246" spans="11:11">
      <c r="K42246"/>
    </row>
    <row r="42247" spans="11:11">
      <c r="K42247"/>
    </row>
    <row r="42248" spans="11:11">
      <c r="K42248"/>
    </row>
    <row r="42249" spans="11:11">
      <c r="K42249"/>
    </row>
    <row r="42250" spans="11:11">
      <c r="K42250"/>
    </row>
    <row r="42251" spans="11:11">
      <c r="K42251"/>
    </row>
    <row r="42252" spans="11:11">
      <c r="K42252"/>
    </row>
    <row r="42253" spans="11:11">
      <c r="K42253"/>
    </row>
    <row r="42254" spans="11:11">
      <c r="K42254"/>
    </row>
    <row r="42255" spans="11:11">
      <c r="K42255"/>
    </row>
    <row r="42256" spans="11:11">
      <c r="K42256"/>
    </row>
    <row r="42257" spans="11:11">
      <c r="K42257"/>
    </row>
    <row r="42258" spans="11:11">
      <c r="K42258"/>
    </row>
    <row r="42259" spans="11:11">
      <c r="K42259"/>
    </row>
    <row r="42260" spans="11:11">
      <c r="K42260"/>
    </row>
    <row r="42261" spans="11:11">
      <c r="K42261"/>
    </row>
    <row r="42262" spans="11:11">
      <c r="K42262"/>
    </row>
    <row r="42263" spans="11:11">
      <c r="K42263"/>
    </row>
    <row r="42264" spans="11:11">
      <c r="K42264"/>
    </row>
    <row r="42265" spans="11:11">
      <c r="K42265"/>
    </row>
    <row r="42266" spans="11:11">
      <c r="K42266"/>
    </row>
    <row r="42267" spans="11:11">
      <c r="K42267"/>
    </row>
    <row r="42268" spans="11:11">
      <c r="K42268"/>
    </row>
    <row r="42269" spans="11:11">
      <c r="K42269"/>
    </row>
    <row r="42270" spans="11:11">
      <c r="K42270"/>
    </row>
    <row r="42271" spans="11:11">
      <c r="K42271"/>
    </row>
    <row r="42272" spans="11:11">
      <c r="K42272"/>
    </row>
    <row r="42273" spans="11:11">
      <c r="K42273"/>
    </row>
    <row r="42274" spans="11:11">
      <c r="K42274"/>
    </row>
    <row r="42275" spans="11:11">
      <c r="K42275"/>
    </row>
    <row r="42276" spans="11:11">
      <c r="K42276"/>
    </row>
    <row r="42277" spans="11:11">
      <c r="K42277"/>
    </row>
    <row r="42278" spans="11:11">
      <c r="K42278"/>
    </row>
    <row r="42279" spans="11:11">
      <c r="K42279"/>
    </row>
    <row r="42280" spans="11:11">
      <c r="K42280"/>
    </row>
    <row r="42281" spans="11:11">
      <c r="K42281"/>
    </row>
    <row r="42282" spans="11:11">
      <c r="K42282"/>
    </row>
    <row r="42283" spans="11:11">
      <c r="K42283"/>
    </row>
    <row r="42284" spans="11:11">
      <c r="K42284"/>
    </row>
    <row r="42285" spans="11:11">
      <c r="K42285"/>
    </row>
    <row r="42286" spans="11:11">
      <c r="K42286"/>
    </row>
    <row r="42287" spans="11:11">
      <c r="K42287"/>
    </row>
    <row r="42288" spans="11:11">
      <c r="K42288"/>
    </row>
    <row r="42289" spans="11:11">
      <c r="K42289"/>
    </row>
    <row r="42290" spans="11:11">
      <c r="K42290"/>
    </row>
    <row r="42291" spans="11:11">
      <c r="K42291"/>
    </row>
    <row r="42292" spans="11:11">
      <c r="K42292"/>
    </row>
    <row r="42293" spans="11:11">
      <c r="K42293"/>
    </row>
    <row r="42294" spans="11:11">
      <c r="K42294"/>
    </row>
    <row r="42295" spans="11:11">
      <c r="K42295"/>
    </row>
    <row r="42296" spans="11:11">
      <c r="K42296"/>
    </row>
    <row r="42297" spans="11:11">
      <c r="K42297"/>
    </row>
    <row r="42298" spans="11:11">
      <c r="K42298"/>
    </row>
    <row r="42299" spans="11:11">
      <c r="K42299"/>
    </row>
    <row r="42300" spans="11:11">
      <c r="K42300"/>
    </row>
    <row r="42301" spans="11:11">
      <c r="K42301"/>
    </row>
    <row r="42302" spans="11:11">
      <c r="K42302"/>
    </row>
    <row r="42303" spans="11:11">
      <c r="K42303"/>
    </row>
    <row r="42304" spans="11:11">
      <c r="K42304"/>
    </row>
    <row r="42305" spans="11:11">
      <c r="K42305"/>
    </row>
    <row r="42306" spans="11:11">
      <c r="K42306"/>
    </row>
    <row r="42307" spans="11:11">
      <c r="K42307"/>
    </row>
    <row r="42308" spans="11:11">
      <c r="K42308"/>
    </row>
    <row r="42309" spans="11:11">
      <c r="K42309"/>
    </row>
    <row r="42310" spans="11:11">
      <c r="K42310"/>
    </row>
    <row r="42311" spans="11:11">
      <c r="K42311"/>
    </row>
    <row r="42312" spans="11:11">
      <c r="K42312"/>
    </row>
    <row r="42313" spans="11:11">
      <c r="K42313"/>
    </row>
    <row r="42314" spans="11:11">
      <c r="K42314"/>
    </row>
    <row r="42315" spans="11:11">
      <c r="K42315"/>
    </row>
    <row r="42316" spans="11:11">
      <c r="K42316"/>
    </row>
    <row r="42317" spans="11:11">
      <c r="K42317"/>
    </row>
    <row r="42318" spans="11:11">
      <c r="K42318"/>
    </row>
    <row r="42319" spans="11:11">
      <c r="K42319"/>
    </row>
    <row r="42320" spans="11:11">
      <c r="K42320"/>
    </row>
    <row r="42321" spans="11:11">
      <c r="K42321"/>
    </row>
    <row r="42322" spans="11:11">
      <c r="K42322"/>
    </row>
    <row r="42323" spans="11:11">
      <c r="K42323"/>
    </row>
    <row r="42324" spans="11:11">
      <c r="K42324"/>
    </row>
    <row r="42325" spans="11:11">
      <c r="K42325"/>
    </row>
    <row r="42326" spans="11:11">
      <c r="K42326"/>
    </row>
    <row r="42327" spans="11:11">
      <c r="K42327"/>
    </row>
    <row r="42328" spans="11:11">
      <c r="K42328"/>
    </row>
    <row r="42329" spans="11:11">
      <c r="K42329"/>
    </row>
    <row r="42330" spans="11:11">
      <c r="K42330"/>
    </row>
    <row r="42331" spans="11:11">
      <c r="K42331"/>
    </row>
    <row r="42332" spans="11:11">
      <c r="K42332"/>
    </row>
    <row r="42333" spans="11:11">
      <c r="K42333"/>
    </row>
    <row r="42334" spans="11:11">
      <c r="K42334"/>
    </row>
    <row r="42335" spans="11:11">
      <c r="K42335"/>
    </row>
    <row r="42336" spans="11:11">
      <c r="K42336"/>
    </row>
    <row r="42337" spans="11:11">
      <c r="K42337"/>
    </row>
    <row r="42338" spans="11:11">
      <c r="K42338"/>
    </row>
    <row r="42339" spans="11:11">
      <c r="K42339"/>
    </row>
    <row r="42340" spans="11:11">
      <c r="K42340"/>
    </row>
    <row r="42341" spans="11:11">
      <c r="K42341"/>
    </row>
    <row r="42342" spans="11:11">
      <c r="K42342"/>
    </row>
    <row r="42343" spans="11:11">
      <c r="K42343"/>
    </row>
    <row r="42344" spans="11:11">
      <c r="K42344"/>
    </row>
    <row r="42345" spans="11:11">
      <c r="K42345"/>
    </row>
    <row r="42346" spans="11:11">
      <c r="K42346"/>
    </row>
    <row r="42347" spans="11:11">
      <c r="K42347"/>
    </row>
    <row r="42348" spans="11:11">
      <c r="K42348"/>
    </row>
    <row r="42349" spans="11:11">
      <c r="K42349"/>
    </row>
    <row r="42350" spans="11:11">
      <c r="K42350"/>
    </row>
    <row r="42351" spans="11:11">
      <c r="K42351"/>
    </row>
    <row r="42352" spans="11:11">
      <c r="K42352"/>
    </row>
    <row r="42353" spans="11:11">
      <c r="K42353"/>
    </row>
    <row r="42354" spans="11:11">
      <c r="K42354"/>
    </row>
    <row r="42355" spans="11:11">
      <c r="K42355"/>
    </row>
    <row r="42356" spans="11:11">
      <c r="K42356"/>
    </row>
    <row r="42357" spans="11:11">
      <c r="K42357"/>
    </row>
    <row r="42358" spans="11:11">
      <c r="K42358"/>
    </row>
    <row r="42359" spans="11:11">
      <c r="K42359"/>
    </row>
    <row r="42360" spans="11:11">
      <c r="K42360"/>
    </row>
    <row r="42361" spans="11:11">
      <c r="K42361"/>
    </row>
    <row r="42362" spans="11:11">
      <c r="K42362"/>
    </row>
    <row r="42363" spans="11:11">
      <c r="K42363"/>
    </row>
    <row r="42364" spans="11:11">
      <c r="K42364"/>
    </row>
    <row r="42365" spans="11:11">
      <c r="K42365"/>
    </row>
    <row r="42366" spans="11:11">
      <c r="K42366"/>
    </row>
    <row r="42367" spans="11:11">
      <c r="K42367"/>
    </row>
    <row r="42368" spans="11:11">
      <c r="K42368"/>
    </row>
    <row r="42369" spans="11:11">
      <c r="K42369"/>
    </row>
    <row r="42370" spans="11:11">
      <c r="K42370"/>
    </row>
    <row r="42371" spans="11:11">
      <c r="K42371"/>
    </row>
    <row r="42372" spans="11:11">
      <c r="K42372"/>
    </row>
    <row r="42373" spans="11:11">
      <c r="K42373"/>
    </row>
    <row r="42374" spans="11:11">
      <c r="K42374"/>
    </row>
    <row r="42375" spans="11:11">
      <c r="K42375"/>
    </row>
    <row r="42376" spans="11:11">
      <c r="K42376"/>
    </row>
    <row r="42377" spans="11:11">
      <c r="K42377"/>
    </row>
    <row r="42378" spans="11:11">
      <c r="K42378"/>
    </row>
    <row r="42379" spans="11:11">
      <c r="K42379"/>
    </row>
    <row r="42380" spans="11:11">
      <c r="K42380"/>
    </row>
    <row r="42381" spans="11:11">
      <c r="K42381"/>
    </row>
    <row r="42382" spans="11:11">
      <c r="K42382"/>
    </row>
    <row r="42383" spans="11:11">
      <c r="K42383"/>
    </row>
    <row r="42384" spans="11:11">
      <c r="K42384"/>
    </row>
    <row r="42385" spans="11:11">
      <c r="K42385"/>
    </row>
    <row r="42386" spans="11:11">
      <c r="K42386"/>
    </row>
    <row r="42387" spans="11:11">
      <c r="K42387"/>
    </row>
    <row r="42388" spans="11:11">
      <c r="K42388"/>
    </row>
    <row r="42389" spans="11:11">
      <c r="K42389"/>
    </row>
    <row r="42390" spans="11:11">
      <c r="K42390"/>
    </row>
    <row r="42391" spans="11:11">
      <c r="K42391"/>
    </row>
    <row r="42392" spans="11:11">
      <c r="K42392"/>
    </row>
    <row r="42393" spans="11:11">
      <c r="K42393"/>
    </row>
    <row r="42394" spans="11:11">
      <c r="K42394"/>
    </row>
    <row r="42395" spans="11:11">
      <c r="K42395"/>
    </row>
    <row r="42396" spans="11:11">
      <c r="K42396"/>
    </row>
    <row r="42397" spans="11:11">
      <c r="K42397"/>
    </row>
    <row r="42398" spans="11:11">
      <c r="K42398"/>
    </row>
    <row r="42399" spans="11:11">
      <c r="K42399"/>
    </row>
    <row r="42400" spans="11:11">
      <c r="K42400"/>
    </row>
    <row r="42401" spans="11:11">
      <c r="K42401"/>
    </row>
    <row r="42402" spans="11:11">
      <c r="K42402"/>
    </row>
    <row r="42403" spans="11:11">
      <c r="K42403"/>
    </row>
    <row r="42404" spans="11:11">
      <c r="K42404"/>
    </row>
    <row r="42405" spans="11:11">
      <c r="K42405"/>
    </row>
    <row r="42406" spans="11:11">
      <c r="K42406"/>
    </row>
    <row r="42407" spans="11:11">
      <c r="K42407"/>
    </row>
    <row r="42408" spans="11:11">
      <c r="K42408"/>
    </row>
    <row r="42409" spans="11:11">
      <c r="K42409"/>
    </row>
    <row r="42410" spans="11:11">
      <c r="K42410"/>
    </row>
    <row r="42411" spans="11:11">
      <c r="K42411"/>
    </row>
    <row r="42412" spans="11:11">
      <c r="K42412"/>
    </row>
    <row r="42413" spans="11:11">
      <c r="K42413"/>
    </row>
    <row r="42414" spans="11:11">
      <c r="K42414"/>
    </row>
    <row r="42415" spans="11:11">
      <c r="K42415"/>
    </row>
    <row r="42416" spans="11:11">
      <c r="K42416"/>
    </row>
    <row r="42417" spans="11:11">
      <c r="K42417"/>
    </row>
    <row r="42418" spans="11:11">
      <c r="K42418"/>
    </row>
    <row r="42419" spans="11:11">
      <c r="K42419"/>
    </row>
    <row r="42420" spans="11:11">
      <c r="K42420"/>
    </row>
    <row r="42421" spans="11:11">
      <c r="K42421"/>
    </row>
    <row r="42422" spans="11:11">
      <c r="K42422"/>
    </row>
    <row r="42423" spans="11:11">
      <c r="K42423"/>
    </row>
    <row r="42424" spans="11:11">
      <c r="K42424"/>
    </row>
    <row r="42425" spans="11:11">
      <c r="K42425"/>
    </row>
    <row r="42426" spans="11:11">
      <c r="K42426"/>
    </row>
    <row r="42427" spans="11:11">
      <c r="K42427"/>
    </row>
    <row r="42428" spans="11:11">
      <c r="K42428"/>
    </row>
    <row r="42429" spans="11:11">
      <c r="K42429"/>
    </row>
    <row r="42430" spans="11:11">
      <c r="K42430"/>
    </row>
    <row r="42431" spans="11:11">
      <c r="K42431"/>
    </row>
    <row r="42432" spans="11:11">
      <c r="K42432"/>
    </row>
    <row r="42433" spans="11:11">
      <c r="K42433"/>
    </row>
    <row r="42434" spans="11:11">
      <c r="K42434"/>
    </row>
    <row r="42435" spans="11:11">
      <c r="K42435"/>
    </row>
    <row r="42436" spans="11:11">
      <c r="K42436"/>
    </row>
    <row r="42437" spans="11:11">
      <c r="K42437"/>
    </row>
    <row r="42438" spans="11:11">
      <c r="K42438"/>
    </row>
    <row r="42439" spans="11:11">
      <c r="K42439"/>
    </row>
    <row r="42440" spans="11:11">
      <c r="K42440"/>
    </row>
    <row r="42441" spans="11:11">
      <c r="K42441"/>
    </row>
    <row r="42442" spans="11:11">
      <c r="K42442"/>
    </row>
    <row r="42443" spans="11:11">
      <c r="K42443"/>
    </row>
    <row r="42444" spans="11:11">
      <c r="K42444"/>
    </row>
    <row r="42445" spans="11:11">
      <c r="K42445"/>
    </row>
    <row r="42446" spans="11:11">
      <c r="K42446"/>
    </row>
    <row r="42447" spans="11:11">
      <c r="K42447"/>
    </row>
    <row r="42448" spans="11:11">
      <c r="K42448"/>
    </row>
    <row r="42449" spans="11:11">
      <c r="K42449"/>
    </row>
    <row r="42450" spans="11:11">
      <c r="K42450"/>
    </row>
    <row r="42451" spans="11:11">
      <c r="K42451"/>
    </row>
    <row r="42452" spans="11:11">
      <c r="K42452"/>
    </row>
    <row r="42453" spans="11:11">
      <c r="K42453"/>
    </row>
    <row r="42454" spans="11:11">
      <c r="K42454"/>
    </row>
    <row r="42455" spans="11:11">
      <c r="K42455"/>
    </row>
    <row r="42456" spans="11:11">
      <c r="K42456"/>
    </row>
    <row r="42457" spans="11:11">
      <c r="K42457"/>
    </row>
    <row r="42458" spans="11:11">
      <c r="K42458"/>
    </row>
    <row r="42459" spans="11:11">
      <c r="K42459"/>
    </row>
    <row r="42460" spans="11:11">
      <c r="K42460"/>
    </row>
    <row r="42461" spans="11:11">
      <c r="K42461"/>
    </row>
    <row r="42462" spans="11:11">
      <c r="K42462"/>
    </row>
    <row r="42463" spans="11:11">
      <c r="K42463"/>
    </row>
    <row r="42464" spans="11:11">
      <c r="K42464"/>
    </row>
    <row r="42465" spans="11:11">
      <c r="K42465"/>
    </row>
    <row r="42466" spans="11:11">
      <c r="K42466"/>
    </row>
    <row r="42467" spans="11:11">
      <c r="K42467"/>
    </row>
    <row r="42468" spans="11:11">
      <c r="K42468"/>
    </row>
    <row r="42469" spans="11:11">
      <c r="K42469"/>
    </row>
    <row r="42470" spans="11:11">
      <c r="K42470"/>
    </row>
    <row r="42471" spans="11:11">
      <c r="K42471"/>
    </row>
    <row r="42472" spans="11:11">
      <c r="K42472"/>
    </row>
    <row r="42473" spans="11:11">
      <c r="K42473"/>
    </row>
    <row r="42474" spans="11:11">
      <c r="K42474"/>
    </row>
    <row r="42475" spans="11:11">
      <c r="K42475"/>
    </row>
    <row r="42476" spans="11:11">
      <c r="K42476"/>
    </row>
    <row r="42477" spans="11:11">
      <c r="K42477"/>
    </row>
    <row r="42478" spans="11:11">
      <c r="K42478"/>
    </row>
    <row r="42479" spans="11:11">
      <c r="K42479"/>
    </row>
    <row r="42480" spans="11:11">
      <c r="K42480"/>
    </row>
    <row r="42481" spans="11:11">
      <c r="K42481"/>
    </row>
    <row r="42482" spans="11:11">
      <c r="K42482"/>
    </row>
    <row r="42483" spans="11:11">
      <c r="K42483"/>
    </row>
    <row r="42484" spans="11:11">
      <c r="K42484"/>
    </row>
    <row r="42485" spans="11:11">
      <c r="K42485"/>
    </row>
    <row r="42486" spans="11:11">
      <c r="K42486"/>
    </row>
    <row r="42487" spans="11:11">
      <c r="K42487"/>
    </row>
    <row r="42488" spans="11:11">
      <c r="K42488"/>
    </row>
    <row r="42489" spans="11:11">
      <c r="K42489"/>
    </row>
    <row r="42490" spans="11:11">
      <c r="K42490"/>
    </row>
    <row r="42491" spans="11:11">
      <c r="K42491"/>
    </row>
    <row r="42492" spans="11:11">
      <c r="K42492"/>
    </row>
    <row r="42493" spans="11:11">
      <c r="K42493"/>
    </row>
    <row r="42494" spans="11:11">
      <c r="K42494"/>
    </row>
    <row r="42495" spans="11:11">
      <c r="K42495"/>
    </row>
    <row r="42496" spans="11:11">
      <c r="K42496"/>
    </row>
    <row r="42497" spans="11:11">
      <c r="K42497"/>
    </row>
    <row r="42498" spans="11:11">
      <c r="K42498"/>
    </row>
    <row r="42499" spans="11:11">
      <c r="K42499"/>
    </row>
    <row r="42500" spans="11:11">
      <c r="K42500"/>
    </row>
    <row r="42501" spans="11:11">
      <c r="K42501"/>
    </row>
    <row r="42502" spans="11:11">
      <c r="K42502"/>
    </row>
    <row r="42503" spans="11:11">
      <c r="K42503"/>
    </row>
    <row r="42504" spans="11:11">
      <c r="K42504"/>
    </row>
    <row r="42505" spans="11:11">
      <c r="K42505"/>
    </row>
    <row r="42506" spans="11:11">
      <c r="K42506"/>
    </row>
    <row r="42507" spans="11:11">
      <c r="K42507"/>
    </row>
    <row r="42508" spans="11:11">
      <c r="K42508"/>
    </row>
    <row r="42509" spans="11:11">
      <c r="K42509"/>
    </row>
    <row r="42510" spans="11:11">
      <c r="K42510"/>
    </row>
    <row r="42511" spans="11:11">
      <c r="K42511"/>
    </row>
    <row r="42512" spans="11:11">
      <c r="K42512"/>
    </row>
    <row r="42513" spans="11:11">
      <c r="K42513"/>
    </row>
    <row r="42514" spans="11:11">
      <c r="K42514"/>
    </row>
    <row r="42515" spans="11:11">
      <c r="K42515"/>
    </row>
    <row r="42516" spans="11:11">
      <c r="K42516"/>
    </row>
    <row r="42517" spans="11:11">
      <c r="K42517"/>
    </row>
    <row r="42518" spans="11:11">
      <c r="K42518"/>
    </row>
    <row r="42519" spans="11:11">
      <c r="K42519"/>
    </row>
    <row r="42520" spans="11:11">
      <c r="K42520"/>
    </row>
    <row r="42521" spans="11:11">
      <c r="K42521"/>
    </row>
    <row r="42522" spans="11:11">
      <c r="K42522"/>
    </row>
    <row r="42523" spans="11:11">
      <c r="K42523"/>
    </row>
    <row r="42524" spans="11:11">
      <c r="K42524"/>
    </row>
    <row r="42525" spans="11:11">
      <c r="K42525"/>
    </row>
    <row r="42526" spans="11:11">
      <c r="K42526"/>
    </row>
    <row r="42527" spans="11:11">
      <c r="K42527"/>
    </row>
    <row r="42528" spans="11:11">
      <c r="K42528"/>
    </row>
    <row r="42529" spans="11:11">
      <c r="K42529"/>
    </row>
    <row r="42530" spans="11:11">
      <c r="K42530"/>
    </row>
    <row r="42531" spans="11:11">
      <c r="K42531"/>
    </row>
    <row r="42532" spans="11:11">
      <c r="K42532"/>
    </row>
    <row r="42533" spans="11:11">
      <c r="K42533"/>
    </row>
    <row r="42534" spans="11:11">
      <c r="K42534"/>
    </row>
    <row r="42535" spans="11:11">
      <c r="K42535"/>
    </row>
    <row r="42536" spans="11:11">
      <c r="K42536"/>
    </row>
    <row r="42537" spans="11:11">
      <c r="K42537"/>
    </row>
    <row r="42538" spans="11:11">
      <c r="K42538"/>
    </row>
    <row r="42539" spans="11:11">
      <c r="K42539"/>
    </row>
    <row r="42540" spans="11:11">
      <c r="K42540"/>
    </row>
    <row r="42541" spans="11:11">
      <c r="K42541"/>
    </row>
    <row r="42542" spans="11:11">
      <c r="K42542"/>
    </row>
    <row r="42543" spans="11:11">
      <c r="K42543"/>
    </row>
    <row r="42544" spans="11:11">
      <c r="K42544"/>
    </row>
    <row r="42545" spans="11:11">
      <c r="K42545"/>
    </row>
    <row r="42546" spans="11:11">
      <c r="K42546"/>
    </row>
    <row r="42547" spans="11:11">
      <c r="K42547"/>
    </row>
    <row r="42548" spans="11:11">
      <c r="K42548"/>
    </row>
    <row r="42549" spans="11:11">
      <c r="K42549"/>
    </row>
    <row r="42550" spans="11:11">
      <c r="K42550"/>
    </row>
    <row r="42551" spans="11:11">
      <c r="K42551"/>
    </row>
    <row r="42552" spans="11:11">
      <c r="K42552"/>
    </row>
    <row r="42553" spans="11:11">
      <c r="K42553"/>
    </row>
    <row r="42554" spans="11:11">
      <c r="K42554"/>
    </row>
    <row r="42555" spans="11:11">
      <c r="K42555"/>
    </row>
    <row r="42556" spans="11:11">
      <c r="K42556"/>
    </row>
    <row r="42557" spans="11:11">
      <c r="K42557"/>
    </row>
    <row r="42558" spans="11:11">
      <c r="K42558"/>
    </row>
    <row r="42559" spans="11:11">
      <c r="K42559"/>
    </row>
    <row r="42560" spans="11:11">
      <c r="K42560"/>
    </row>
    <row r="42561" spans="11:11">
      <c r="K42561"/>
    </row>
    <row r="42562" spans="11:11">
      <c r="K42562"/>
    </row>
    <row r="42563" spans="11:11">
      <c r="K42563"/>
    </row>
    <row r="42564" spans="11:11">
      <c r="K42564"/>
    </row>
    <row r="42565" spans="11:11">
      <c r="K42565"/>
    </row>
    <row r="42566" spans="11:11">
      <c r="K42566"/>
    </row>
    <row r="42567" spans="11:11">
      <c r="K42567"/>
    </row>
    <row r="42568" spans="11:11">
      <c r="K42568"/>
    </row>
    <row r="42569" spans="11:11">
      <c r="K42569"/>
    </row>
    <row r="42570" spans="11:11">
      <c r="K42570"/>
    </row>
    <row r="42571" spans="11:11">
      <c r="K42571"/>
    </row>
    <row r="42572" spans="11:11">
      <c r="K42572"/>
    </row>
    <row r="42573" spans="11:11">
      <c r="K42573"/>
    </row>
    <row r="42574" spans="11:11">
      <c r="K42574"/>
    </row>
    <row r="42575" spans="11:11">
      <c r="K42575"/>
    </row>
    <row r="42576" spans="11:11">
      <c r="K42576"/>
    </row>
    <row r="42577" spans="11:11">
      <c r="K42577"/>
    </row>
    <row r="42578" spans="11:11">
      <c r="K42578"/>
    </row>
    <row r="42579" spans="11:11">
      <c r="K42579"/>
    </row>
    <row r="42580" spans="11:11">
      <c r="K42580"/>
    </row>
    <row r="42581" spans="11:11">
      <c r="K42581"/>
    </row>
    <row r="42582" spans="11:11">
      <c r="K42582"/>
    </row>
    <row r="42583" spans="11:11">
      <c r="K42583"/>
    </row>
    <row r="42584" spans="11:11">
      <c r="K42584"/>
    </row>
    <row r="42585" spans="11:11">
      <c r="K42585"/>
    </row>
    <row r="42586" spans="11:11">
      <c r="K42586"/>
    </row>
    <row r="42587" spans="11:11">
      <c r="K42587"/>
    </row>
    <row r="42588" spans="11:11">
      <c r="K42588"/>
    </row>
    <row r="42589" spans="11:11">
      <c r="K42589"/>
    </row>
    <row r="42590" spans="11:11">
      <c r="K42590"/>
    </row>
    <row r="42591" spans="11:11">
      <c r="K42591"/>
    </row>
    <row r="42592" spans="11:11">
      <c r="K42592"/>
    </row>
    <row r="42593" spans="11:11">
      <c r="K42593"/>
    </row>
    <row r="42594" spans="11:11">
      <c r="K42594"/>
    </row>
    <row r="42595" spans="11:11">
      <c r="K42595"/>
    </row>
    <row r="42596" spans="11:11">
      <c r="K42596"/>
    </row>
    <row r="42597" spans="11:11">
      <c r="K42597"/>
    </row>
    <row r="42598" spans="11:11">
      <c r="K42598"/>
    </row>
    <row r="42599" spans="11:11">
      <c r="K42599"/>
    </row>
    <row r="42600" spans="11:11">
      <c r="K42600"/>
    </row>
    <row r="42601" spans="11:11">
      <c r="K42601"/>
    </row>
    <row r="42602" spans="11:11">
      <c r="K42602"/>
    </row>
    <row r="42603" spans="11:11">
      <c r="K42603"/>
    </row>
    <row r="42604" spans="11:11">
      <c r="K42604"/>
    </row>
    <row r="42605" spans="11:11">
      <c r="K42605"/>
    </row>
    <row r="42606" spans="11:11">
      <c r="K42606"/>
    </row>
    <row r="42607" spans="11:11">
      <c r="K42607"/>
    </row>
    <row r="42608" spans="11:11">
      <c r="K42608"/>
    </row>
    <row r="42609" spans="11:11">
      <c r="K42609"/>
    </row>
    <row r="42610" spans="11:11">
      <c r="K42610"/>
    </row>
    <row r="42611" spans="11:11">
      <c r="K42611"/>
    </row>
    <row r="42612" spans="11:11">
      <c r="K42612"/>
    </row>
    <row r="42613" spans="11:11">
      <c r="K42613"/>
    </row>
    <row r="42614" spans="11:11">
      <c r="K42614"/>
    </row>
    <row r="42615" spans="11:11">
      <c r="K42615"/>
    </row>
    <row r="42616" spans="11:11">
      <c r="K42616"/>
    </row>
    <row r="42617" spans="11:11">
      <c r="K42617"/>
    </row>
    <row r="42618" spans="11:11">
      <c r="K42618"/>
    </row>
    <row r="42619" spans="11:11">
      <c r="K42619"/>
    </row>
    <row r="42620" spans="11:11">
      <c r="K42620"/>
    </row>
    <row r="42621" spans="11:11">
      <c r="K42621"/>
    </row>
    <row r="42622" spans="11:11">
      <c r="K42622"/>
    </row>
    <row r="42623" spans="11:11">
      <c r="K42623"/>
    </row>
    <row r="42624" spans="11:11">
      <c r="K42624"/>
    </row>
    <row r="42625" spans="11:11">
      <c r="K42625"/>
    </row>
    <row r="42626" spans="11:11">
      <c r="K42626"/>
    </row>
    <row r="42627" spans="11:11">
      <c r="K42627"/>
    </row>
    <row r="42628" spans="11:11">
      <c r="K42628"/>
    </row>
    <row r="42629" spans="11:11">
      <c r="K42629"/>
    </row>
    <row r="42630" spans="11:11">
      <c r="K42630"/>
    </row>
    <row r="42631" spans="11:11">
      <c r="K42631"/>
    </row>
    <row r="42632" spans="11:11">
      <c r="K42632"/>
    </row>
    <row r="42633" spans="11:11">
      <c r="K42633"/>
    </row>
    <row r="42634" spans="11:11">
      <c r="K42634"/>
    </row>
    <row r="42635" spans="11:11">
      <c r="K42635"/>
    </row>
    <row r="42636" spans="11:11">
      <c r="K42636"/>
    </row>
    <row r="42637" spans="11:11">
      <c r="K42637"/>
    </row>
    <row r="42638" spans="11:11">
      <c r="K42638"/>
    </row>
    <row r="42639" spans="11:11">
      <c r="K42639"/>
    </row>
    <row r="42640" spans="11:11">
      <c r="K42640"/>
    </row>
    <row r="42641" spans="11:11">
      <c r="K42641"/>
    </row>
    <row r="42642" spans="11:11">
      <c r="K42642"/>
    </row>
    <row r="42643" spans="11:11">
      <c r="K42643"/>
    </row>
    <row r="42644" spans="11:11">
      <c r="K42644"/>
    </row>
    <row r="42645" spans="11:11">
      <c r="K42645"/>
    </row>
    <row r="42646" spans="11:11">
      <c r="K42646"/>
    </row>
    <row r="42647" spans="11:11">
      <c r="K42647"/>
    </row>
    <row r="42648" spans="11:11">
      <c r="K42648"/>
    </row>
    <row r="42649" spans="11:11">
      <c r="K42649"/>
    </row>
    <row r="42650" spans="11:11">
      <c r="K42650"/>
    </row>
    <row r="42651" spans="11:11">
      <c r="K42651"/>
    </row>
    <row r="42652" spans="11:11">
      <c r="K42652"/>
    </row>
    <row r="42653" spans="11:11">
      <c r="K42653"/>
    </row>
    <row r="42654" spans="11:11">
      <c r="K42654"/>
    </row>
    <row r="42655" spans="11:11">
      <c r="K42655"/>
    </row>
    <row r="42656" spans="11:11">
      <c r="K42656"/>
    </row>
    <row r="42657" spans="11:11">
      <c r="K42657"/>
    </row>
    <row r="42658" spans="11:11">
      <c r="K42658"/>
    </row>
    <row r="42659" spans="11:11">
      <c r="K42659"/>
    </row>
    <row r="42660" spans="11:11">
      <c r="K42660"/>
    </row>
    <row r="42661" spans="11:11">
      <c r="K42661"/>
    </row>
    <row r="42662" spans="11:11">
      <c r="K42662"/>
    </row>
    <row r="42663" spans="11:11">
      <c r="K42663"/>
    </row>
    <row r="42664" spans="11:11">
      <c r="K42664"/>
    </row>
    <row r="42665" spans="11:11">
      <c r="K42665"/>
    </row>
    <row r="42666" spans="11:11">
      <c r="K42666"/>
    </row>
    <row r="42667" spans="11:11">
      <c r="K42667"/>
    </row>
    <row r="42668" spans="11:11">
      <c r="K42668"/>
    </row>
    <row r="42669" spans="11:11">
      <c r="K42669"/>
    </row>
    <row r="42670" spans="11:11">
      <c r="K42670"/>
    </row>
    <row r="42671" spans="11:11">
      <c r="K42671"/>
    </row>
    <row r="42672" spans="11:11">
      <c r="K42672"/>
    </row>
    <row r="42673" spans="11:11">
      <c r="K42673"/>
    </row>
    <row r="42674" spans="11:11">
      <c r="K42674"/>
    </row>
    <row r="42675" spans="11:11">
      <c r="K42675"/>
    </row>
    <row r="42676" spans="11:11">
      <c r="K42676"/>
    </row>
    <row r="42677" spans="11:11">
      <c r="K42677"/>
    </row>
    <row r="42678" spans="11:11">
      <c r="K42678"/>
    </row>
    <row r="42679" spans="11:11">
      <c r="K42679"/>
    </row>
    <row r="42680" spans="11:11">
      <c r="K42680"/>
    </row>
    <row r="42681" spans="11:11">
      <c r="K42681"/>
    </row>
    <row r="42682" spans="11:11">
      <c r="K42682"/>
    </row>
    <row r="42683" spans="11:11">
      <c r="K42683"/>
    </row>
    <row r="42684" spans="11:11">
      <c r="K42684"/>
    </row>
    <row r="42685" spans="11:11">
      <c r="K42685"/>
    </row>
    <row r="42686" spans="11:11">
      <c r="K42686"/>
    </row>
    <row r="42687" spans="11:11">
      <c r="K42687"/>
    </row>
    <row r="42688" spans="11:11">
      <c r="K42688"/>
    </row>
    <row r="42689" spans="11:11">
      <c r="K42689"/>
    </row>
    <row r="42690" spans="11:11">
      <c r="K42690"/>
    </row>
    <row r="42691" spans="11:11">
      <c r="K42691"/>
    </row>
    <row r="42692" spans="11:11">
      <c r="K42692"/>
    </row>
    <row r="42693" spans="11:11">
      <c r="K42693"/>
    </row>
    <row r="42694" spans="11:11">
      <c r="K42694"/>
    </row>
    <row r="42695" spans="11:11">
      <c r="K42695"/>
    </row>
    <row r="42696" spans="11:11">
      <c r="K42696"/>
    </row>
    <row r="42697" spans="11:11">
      <c r="K42697"/>
    </row>
    <row r="42698" spans="11:11">
      <c r="K42698"/>
    </row>
    <row r="42699" spans="11:11">
      <c r="K42699"/>
    </row>
    <row r="42700" spans="11:11">
      <c r="K42700"/>
    </row>
    <row r="42701" spans="11:11">
      <c r="K42701"/>
    </row>
    <row r="42702" spans="11:11">
      <c r="K42702"/>
    </row>
    <row r="42703" spans="11:11">
      <c r="K42703"/>
    </row>
    <row r="42704" spans="11:11">
      <c r="K42704"/>
    </row>
    <row r="42705" spans="11:11">
      <c r="K42705"/>
    </row>
    <row r="42706" spans="11:11">
      <c r="K42706"/>
    </row>
    <row r="42707" spans="11:11">
      <c r="K42707"/>
    </row>
    <row r="42708" spans="11:11">
      <c r="K42708"/>
    </row>
    <row r="42709" spans="11:11">
      <c r="K42709"/>
    </row>
    <row r="42710" spans="11:11">
      <c r="K42710"/>
    </row>
    <row r="42711" spans="11:11">
      <c r="K42711"/>
    </row>
    <row r="42712" spans="11:11">
      <c r="K42712"/>
    </row>
    <row r="42713" spans="11:11">
      <c r="K42713"/>
    </row>
    <row r="42714" spans="11:11">
      <c r="K42714"/>
    </row>
    <row r="42715" spans="11:11">
      <c r="K42715"/>
    </row>
    <row r="42716" spans="11:11">
      <c r="K42716"/>
    </row>
    <row r="42717" spans="11:11">
      <c r="K42717"/>
    </row>
    <row r="42718" spans="11:11">
      <c r="K42718"/>
    </row>
    <row r="42719" spans="11:11">
      <c r="K42719"/>
    </row>
    <row r="42720" spans="11:11">
      <c r="K42720"/>
    </row>
    <row r="42721" spans="11:11">
      <c r="K42721"/>
    </row>
    <row r="42722" spans="11:11">
      <c r="K42722"/>
    </row>
    <row r="42723" spans="11:11">
      <c r="K42723"/>
    </row>
    <row r="42724" spans="11:11">
      <c r="K42724"/>
    </row>
    <row r="42725" spans="11:11">
      <c r="K42725"/>
    </row>
    <row r="42726" spans="11:11">
      <c r="K42726"/>
    </row>
    <row r="42727" spans="11:11">
      <c r="K42727"/>
    </row>
    <row r="42728" spans="11:11">
      <c r="K42728"/>
    </row>
    <row r="42729" spans="11:11">
      <c r="K42729"/>
    </row>
    <row r="42730" spans="11:11">
      <c r="K42730"/>
    </row>
    <row r="42731" spans="11:11">
      <c r="K42731"/>
    </row>
    <row r="42732" spans="11:11">
      <c r="K42732"/>
    </row>
    <row r="42733" spans="11:11">
      <c r="K42733"/>
    </row>
    <row r="42734" spans="11:11">
      <c r="K42734"/>
    </row>
    <row r="42735" spans="11:11">
      <c r="K42735"/>
    </row>
    <row r="42736" spans="11:11">
      <c r="K42736"/>
    </row>
    <row r="42737" spans="11:11">
      <c r="K42737"/>
    </row>
    <row r="42738" spans="11:11">
      <c r="K42738"/>
    </row>
    <row r="42739" spans="11:11">
      <c r="K42739"/>
    </row>
    <row r="42740" spans="11:11">
      <c r="K42740"/>
    </row>
    <row r="42741" spans="11:11">
      <c r="K42741"/>
    </row>
    <row r="42742" spans="11:11">
      <c r="K42742"/>
    </row>
    <row r="42743" spans="11:11">
      <c r="K42743"/>
    </row>
    <row r="42744" spans="11:11">
      <c r="K42744"/>
    </row>
    <row r="42745" spans="11:11">
      <c r="K42745"/>
    </row>
    <row r="42746" spans="11:11">
      <c r="K42746"/>
    </row>
    <row r="42747" spans="11:11">
      <c r="K42747"/>
    </row>
    <row r="42748" spans="11:11">
      <c r="K42748"/>
    </row>
    <row r="42749" spans="11:11">
      <c r="K42749"/>
    </row>
    <row r="42750" spans="11:11">
      <c r="K42750"/>
    </row>
    <row r="42751" spans="11:11">
      <c r="K42751"/>
    </row>
    <row r="42752" spans="11:11">
      <c r="K42752"/>
    </row>
    <row r="42753" spans="11:11">
      <c r="K42753"/>
    </row>
    <row r="42754" spans="11:11">
      <c r="K42754"/>
    </row>
    <row r="42755" spans="11:11">
      <c r="K42755"/>
    </row>
    <row r="42756" spans="11:11">
      <c r="K42756"/>
    </row>
    <row r="42757" spans="11:11">
      <c r="K42757"/>
    </row>
    <row r="42758" spans="11:11">
      <c r="K42758"/>
    </row>
    <row r="42759" spans="11:11">
      <c r="K42759"/>
    </row>
    <row r="42760" spans="11:11">
      <c r="K42760"/>
    </row>
    <row r="42761" spans="11:11">
      <c r="K42761"/>
    </row>
    <row r="42762" spans="11:11">
      <c r="K42762"/>
    </row>
    <row r="42763" spans="11:11">
      <c r="K42763"/>
    </row>
    <row r="42764" spans="11:11">
      <c r="K42764"/>
    </row>
    <row r="42765" spans="11:11">
      <c r="K42765"/>
    </row>
    <row r="42766" spans="11:11">
      <c r="K42766"/>
    </row>
    <row r="42767" spans="11:11">
      <c r="K42767"/>
    </row>
    <row r="42768" spans="11:11">
      <c r="K42768"/>
    </row>
    <row r="42769" spans="11:11">
      <c r="K42769"/>
    </row>
    <row r="42770" spans="11:11">
      <c r="K42770"/>
    </row>
    <row r="42771" spans="11:11">
      <c r="K42771"/>
    </row>
    <row r="42772" spans="11:11">
      <c r="K42772"/>
    </row>
    <row r="42773" spans="11:11">
      <c r="K42773"/>
    </row>
    <row r="42774" spans="11:11">
      <c r="K42774"/>
    </row>
    <row r="42775" spans="11:11">
      <c r="K42775"/>
    </row>
    <row r="42776" spans="11:11">
      <c r="K42776"/>
    </row>
    <row r="42777" spans="11:11">
      <c r="K42777"/>
    </row>
    <row r="42778" spans="11:11">
      <c r="K42778"/>
    </row>
    <row r="42779" spans="11:11">
      <c r="K42779"/>
    </row>
    <row r="42780" spans="11:11">
      <c r="K42780"/>
    </row>
    <row r="42781" spans="11:11">
      <c r="K42781"/>
    </row>
    <row r="42782" spans="11:11">
      <c r="K42782"/>
    </row>
    <row r="42783" spans="11:11">
      <c r="K42783"/>
    </row>
    <row r="42784" spans="11:11">
      <c r="K42784"/>
    </row>
    <row r="42785" spans="11:11">
      <c r="K42785"/>
    </row>
    <row r="42786" spans="11:11">
      <c r="K42786"/>
    </row>
    <row r="42787" spans="11:11">
      <c r="K42787"/>
    </row>
    <row r="42788" spans="11:11">
      <c r="K42788"/>
    </row>
    <row r="42789" spans="11:11">
      <c r="K42789"/>
    </row>
    <row r="42790" spans="11:11">
      <c r="K42790"/>
    </row>
    <row r="42791" spans="11:11">
      <c r="K42791"/>
    </row>
    <row r="42792" spans="11:11">
      <c r="K42792"/>
    </row>
    <row r="42793" spans="11:11">
      <c r="K42793"/>
    </row>
    <row r="42794" spans="11:11">
      <c r="K42794"/>
    </row>
    <row r="42795" spans="11:11">
      <c r="K42795"/>
    </row>
    <row r="42796" spans="11:11">
      <c r="K42796"/>
    </row>
    <row r="42797" spans="11:11">
      <c r="K42797"/>
    </row>
    <row r="42798" spans="11:11">
      <c r="K42798"/>
    </row>
    <row r="42799" spans="11:11">
      <c r="K42799"/>
    </row>
    <row r="42800" spans="11:11">
      <c r="K42800"/>
    </row>
    <row r="42801" spans="11:11">
      <c r="K42801"/>
    </row>
    <row r="42802" spans="11:11">
      <c r="K42802"/>
    </row>
    <row r="42803" spans="11:11">
      <c r="K42803"/>
    </row>
    <row r="42804" spans="11:11">
      <c r="K42804"/>
    </row>
    <row r="42805" spans="11:11">
      <c r="K42805"/>
    </row>
    <row r="42806" spans="11:11">
      <c r="K42806"/>
    </row>
    <row r="42807" spans="11:11">
      <c r="K42807"/>
    </row>
    <row r="42808" spans="11:11">
      <c r="K42808"/>
    </row>
    <row r="42809" spans="11:11">
      <c r="K42809"/>
    </row>
    <row r="42810" spans="11:11">
      <c r="K42810"/>
    </row>
    <row r="42811" spans="11:11">
      <c r="K42811"/>
    </row>
    <row r="42812" spans="11:11">
      <c r="K42812"/>
    </row>
    <row r="42813" spans="11:11">
      <c r="K42813"/>
    </row>
    <row r="42814" spans="11:11">
      <c r="K42814"/>
    </row>
    <row r="42815" spans="11:11">
      <c r="K42815"/>
    </row>
    <row r="42816" spans="11:11">
      <c r="K42816"/>
    </row>
    <row r="42817" spans="11:11">
      <c r="K42817"/>
    </row>
    <row r="42818" spans="11:11">
      <c r="K42818"/>
    </row>
    <row r="42819" spans="11:11">
      <c r="K42819"/>
    </row>
    <row r="42820" spans="11:11">
      <c r="K42820"/>
    </row>
    <row r="42821" spans="11:11">
      <c r="K42821"/>
    </row>
    <row r="42822" spans="11:11">
      <c r="K42822"/>
    </row>
    <row r="42823" spans="11:11">
      <c r="K42823"/>
    </row>
    <row r="42824" spans="11:11">
      <c r="K42824"/>
    </row>
    <row r="42825" spans="11:11">
      <c r="K42825"/>
    </row>
    <row r="42826" spans="11:11">
      <c r="K42826"/>
    </row>
    <row r="42827" spans="11:11">
      <c r="K42827"/>
    </row>
    <row r="42828" spans="11:11">
      <c r="K42828"/>
    </row>
    <row r="42829" spans="11:11">
      <c r="K42829"/>
    </row>
    <row r="42830" spans="11:11">
      <c r="K42830"/>
    </row>
    <row r="42831" spans="11:11">
      <c r="K42831"/>
    </row>
    <row r="42832" spans="11:11">
      <c r="K42832"/>
    </row>
    <row r="42833" spans="11:11">
      <c r="K42833"/>
    </row>
    <row r="42834" spans="11:11">
      <c r="K42834"/>
    </row>
    <row r="42835" spans="11:11">
      <c r="K42835"/>
    </row>
    <row r="42836" spans="11:11">
      <c r="K42836"/>
    </row>
    <row r="42837" spans="11:11">
      <c r="K42837"/>
    </row>
    <row r="42838" spans="11:11">
      <c r="K42838"/>
    </row>
    <row r="42839" spans="11:11">
      <c r="K42839"/>
    </row>
    <row r="42840" spans="11:11">
      <c r="K42840"/>
    </row>
    <row r="42841" spans="11:11">
      <c r="K42841"/>
    </row>
    <row r="42842" spans="11:11">
      <c r="K42842"/>
    </row>
    <row r="42843" spans="11:11">
      <c r="K42843"/>
    </row>
    <row r="42844" spans="11:11">
      <c r="K42844"/>
    </row>
    <row r="42845" spans="11:11">
      <c r="K42845"/>
    </row>
    <row r="42846" spans="11:11">
      <c r="K42846"/>
    </row>
    <row r="42847" spans="11:11">
      <c r="K42847"/>
    </row>
    <row r="42848" spans="11:11">
      <c r="K42848"/>
    </row>
    <row r="42849" spans="11:11">
      <c r="K42849"/>
    </row>
    <row r="42850" spans="11:11">
      <c r="K42850"/>
    </row>
    <row r="42851" spans="11:11">
      <c r="K42851"/>
    </row>
    <row r="42852" spans="11:11">
      <c r="K42852"/>
    </row>
    <row r="42853" spans="11:11">
      <c r="K42853"/>
    </row>
    <row r="42854" spans="11:11">
      <c r="K42854"/>
    </row>
    <row r="42855" spans="11:11">
      <c r="K42855"/>
    </row>
    <row r="42856" spans="11:11">
      <c r="K42856"/>
    </row>
    <row r="42857" spans="11:11">
      <c r="K42857"/>
    </row>
    <row r="42858" spans="11:11">
      <c r="K42858"/>
    </row>
    <row r="42859" spans="11:11">
      <c r="K42859"/>
    </row>
    <row r="42860" spans="11:11">
      <c r="K42860"/>
    </row>
    <row r="42861" spans="11:11">
      <c r="K42861"/>
    </row>
    <row r="42862" spans="11:11">
      <c r="K42862"/>
    </row>
    <row r="42863" spans="11:11">
      <c r="K42863"/>
    </row>
    <row r="42864" spans="11:11">
      <c r="K42864"/>
    </row>
    <row r="42865" spans="11:11">
      <c r="K42865"/>
    </row>
    <row r="42866" spans="11:11">
      <c r="K42866"/>
    </row>
    <row r="42867" spans="11:11">
      <c r="K42867"/>
    </row>
    <row r="42868" spans="11:11">
      <c r="K42868"/>
    </row>
    <row r="42869" spans="11:11">
      <c r="K42869"/>
    </row>
    <row r="42870" spans="11:11">
      <c r="K42870"/>
    </row>
    <row r="42871" spans="11:11">
      <c r="K42871"/>
    </row>
    <row r="42872" spans="11:11">
      <c r="K42872"/>
    </row>
    <row r="42873" spans="11:11">
      <c r="K42873"/>
    </row>
    <row r="42874" spans="11:11">
      <c r="K42874"/>
    </row>
    <row r="42875" spans="11:11">
      <c r="K42875"/>
    </row>
    <row r="42876" spans="11:11">
      <c r="K42876"/>
    </row>
    <row r="42877" spans="11:11">
      <c r="K42877"/>
    </row>
    <row r="42878" spans="11:11">
      <c r="K42878"/>
    </row>
    <row r="42879" spans="11:11">
      <c r="K42879"/>
    </row>
    <row r="42880" spans="11:11">
      <c r="K42880"/>
    </row>
    <row r="42881" spans="11:11">
      <c r="K42881"/>
    </row>
    <row r="42882" spans="11:11">
      <c r="K42882"/>
    </row>
    <row r="42883" spans="11:11">
      <c r="K42883"/>
    </row>
    <row r="42884" spans="11:11">
      <c r="K42884"/>
    </row>
    <row r="42885" spans="11:11">
      <c r="K42885"/>
    </row>
    <row r="42886" spans="11:11">
      <c r="K42886"/>
    </row>
    <row r="42887" spans="11:11">
      <c r="K42887"/>
    </row>
    <row r="42888" spans="11:11">
      <c r="K42888"/>
    </row>
    <row r="42889" spans="11:11">
      <c r="K42889"/>
    </row>
    <row r="42890" spans="11:11">
      <c r="K42890"/>
    </row>
    <row r="42891" spans="11:11">
      <c r="K42891"/>
    </row>
    <row r="42892" spans="11:11">
      <c r="K42892"/>
    </row>
    <row r="42893" spans="11:11">
      <c r="K42893"/>
    </row>
    <row r="42894" spans="11:11">
      <c r="K42894"/>
    </row>
    <row r="42895" spans="11:11">
      <c r="K42895"/>
    </row>
    <row r="42896" spans="11:11">
      <c r="K42896"/>
    </row>
    <row r="42897" spans="11:11">
      <c r="K42897"/>
    </row>
    <row r="42898" spans="11:11">
      <c r="K42898"/>
    </row>
    <row r="42899" spans="11:11">
      <c r="K42899"/>
    </row>
    <row r="42900" spans="11:11">
      <c r="K42900"/>
    </row>
    <row r="42901" spans="11:11">
      <c r="K42901"/>
    </row>
    <row r="42902" spans="11:11">
      <c r="K42902"/>
    </row>
    <row r="42903" spans="11:11">
      <c r="K42903"/>
    </row>
    <row r="42904" spans="11:11">
      <c r="K42904"/>
    </row>
    <row r="42905" spans="11:11">
      <c r="K42905"/>
    </row>
    <row r="42906" spans="11:11">
      <c r="K42906"/>
    </row>
    <row r="42907" spans="11:11">
      <c r="K42907"/>
    </row>
    <row r="42908" spans="11:11">
      <c r="K42908"/>
    </row>
    <row r="42909" spans="11:11">
      <c r="K42909"/>
    </row>
    <row r="42910" spans="11:11">
      <c r="K42910"/>
    </row>
    <row r="42911" spans="11:11">
      <c r="K42911"/>
    </row>
    <row r="42912" spans="11:11">
      <c r="K42912"/>
    </row>
    <row r="42913" spans="11:11">
      <c r="K42913"/>
    </row>
    <row r="42914" spans="11:11">
      <c r="K42914"/>
    </row>
    <row r="42915" spans="11:11">
      <c r="K42915"/>
    </row>
    <row r="42916" spans="11:11">
      <c r="K42916"/>
    </row>
    <row r="42917" spans="11:11">
      <c r="K42917"/>
    </row>
    <row r="42918" spans="11:11">
      <c r="K42918"/>
    </row>
    <row r="42919" spans="11:11">
      <c r="K42919"/>
    </row>
    <row r="42920" spans="11:11">
      <c r="K42920"/>
    </row>
    <row r="42921" spans="11:11">
      <c r="K42921"/>
    </row>
    <row r="42922" spans="11:11">
      <c r="K42922"/>
    </row>
    <row r="42923" spans="11:11">
      <c r="K42923"/>
    </row>
    <row r="42924" spans="11:11">
      <c r="K42924"/>
    </row>
    <row r="42925" spans="11:11">
      <c r="K42925"/>
    </row>
    <row r="42926" spans="11:11">
      <c r="K42926"/>
    </row>
    <row r="42927" spans="11:11">
      <c r="K42927"/>
    </row>
    <row r="42928" spans="11:11">
      <c r="K42928"/>
    </row>
    <row r="42929" spans="11:11">
      <c r="K42929"/>
    </row>
    <row r="42930" spans="11:11">
      <c r="K42930"/>
    </row>
    <row r="42931" spans="11:11">
      <c r="K42931"/>
    </row>
    <row r="42932" spans="11:11">
      <c r="K42932"/>
    </row>
    <row r="42933" spans="11:11">
      <c r="K42933"/>
    </row>
    <row r="42934" spans="11:11">
      <c r="K42934"/>
    </row>
    <row r="42935" spans="11:11">
      <c r="K42935"/>
    </row>
    <row r="42936" spans="11:11">
      <c r="K42936"/>
    </row>
    <row r="42937" spans="11:11">
      <c r="K42937"/>
    </row>
    <row r="42938" spans="11:11">
      <c r="K42938"/>
    </row>
    <row r="42939" spans="11:11">
      <c r="K42939"/>
    </row>
    <row r="42940" spans="11:11">
      <c r="K42940"/>
    </row>
    <row r="42941" spans="11:11">
      <c r="K42941"/>
    </row>
    <row r="42942" spans="11:11">
      <c r="K42942"/>
    </row>
    <row r="42943" spans="11:11">
      <c r="K42943"/>
    </row>
    <row r="42944" spans="11:11">
      <c r="K42944"/>
    </row>
    <row r="42945" spans="11:11">
      <c r="K42945"/>
    </row>
    <row r="42946" spans="11:11">
      <c r="K42946"/>
    </row>
    <row r="42947" spans="11:11">
      <c r="K42947"/>
    </row>
    <row r="42948" spans="11:11">
      <c r="K42948"/>
    </row>
    <row r="42949" spans="11:11">
      <c r="K42949"/>
    </row>
    <row r="42950" spans="11:11">
      <c r="K42950"/>
    </row>
    <row r="42951" spans="11:11">
      <c r="K42951"/>
    </row>
    <row r="42952" spans="11:11">
      <c r="K42952"/>
    </row>
    <row r="42953" spans="11:11">
      <c r="K42953"/>
    </row>
    <row r="42954" spans="11:11">
      <c r="K42954"/>
    </row>
    <row r="42955" spans="11:11">
      <c r="K42955"/>
    </row>
    <row r="42956" spans="11:11">
      <c r="K42956"/>
    </row>
    <row r="42957" spans="11:11">
      <c r="K42957"/>
    </row>
    <row r="42958" spans="11:11">
      <c r="K42958"/>
    </row>
    <row r="42959" spans="11:11">
      <c r="K42959"/>
    </row>
    <row r="42960" spans="11:11">
      <c r="K42960"/>
    </row>
    <row r="42961" spans="11:11">
      <c r="K42961"/>
    </row>
    <row r="42962" spans="11:11">
      <c r="K42962"/>
    </row>
    <row r="42963" spans="11:11">
      <c r="K42963"/>
    </row>
    <row r="42964" spans="11:11">
      <c r="K42964"/>
    </row>
    <row r="42965" spans="11:11">
      <c r="K42965"/>
    </row>
    <row r="42966" spans="11:11">
      <c r="K42966"/>
    </row>
    <row r="42967" spans="11:11">
      <c r="K42967"/>
    </row>
    <row r="42968" spans="11:11">
      <c r="K42968"/>
    </row>
    <row r="42969" spans="11:11">
      <c r="K42969"/>
    </row>
    <row r="42970" spans="11:11">
      <c r="K42970"/>
    </row>
    <row r="42971" spans="11:11">
      <c r="K42971"/>
    </row>
    <row r="42972" spans="11:11">
      <c r="K42972"/>
    </row>
    <row r="42973" spans="11:11">
      <c r="K42973"/>
    </row>
    <row r="42974" spans="11:11">
      <c r="K42974"/>
    </row>
    <row r="42975" spans="11:11">
      <c r="K42975"/>
    </row>
    <row r="42976" spans="11:11">
      <c r="K42976"/>
    </row>
    <row r="42977" spans="11:11">
      <c r="K42977"/>
    </row>
    <row r="42978" spans="11:11">
      <c r="K42978"/>
    </row>
    <row r="42979" spans="11:11">
      <c r="K42979"/>
    </row>
    <row r="42980" spans="11:11">
      <c r="K42980"/>
    </row>
    <row r="42981" spans="11:11">
      <c r="K42981"/>
    </row>
    <row r="42982" spans="11:11">
      <c r="K42982"/>
    </row>
    <row r="42983" spans="11:11">
      <c r="K42983"/>
    </row>
    <row r="42984" spans="11:11">
      <c r="K42984"/>
    </row>
    <row r="42985" spans="11:11">
      <c r="K42985"/>
    </row>
    <row r="42986" spans="11:11">
      <c r="K42986"/>
    </row>
    <row r="42987" spans="11:11">
      <c r="K42987"/>
    </row>
    <row r="42988" spans="11:11">
      <c r="K42988"/>
    </row>
    <row r="42989" spans="11:11">
      <c r="K42989"/>
    </row>
    <row r="42990" spans="11:11">
      <c r="K42990"/>
    </row>
    <row r="42991" spans="11:11">
      <c r="K42991"/>
    </row>
    <row r="42992" spans="11:11">
      <c r="K42992"/>
    </row>
    <row r="42993" spans="11:11">
      <c r="K42993"/>
    </row>
    <row r="42994" spans="11:11">
      <c r="K42994"/>
    </row>
    <row r="42995" spans="11:11">
      <c r="K42995"/>
    </row>
    <row r="42996" spans="11:11">
      <c r="K42996"/>
    </row>
    <row r="42997" spans="11:11">
      <c r="K42997"/>
    </row>
    <row r="42998" spans="11:11">
      <c r="K42998"/>
    </row>
    <row r="42999" spans="11:11">
      <c r="K42999"/>
    </row>
    <row r="43000" spans="11:11">
      <c r="K43000"/>
    </row>
    <row r="43001" spans="11:11">
      <c r="K43001"/>
    </row>
    <row r="43002" spans="11:11">
      <c r="K43002"/>
    </row>
    <row r="43003" spans="11:11">
      <c r="K43003"/>
    </row>
    <row r="43004" spans="11:11">
      <c r="K43004"/>
    </row>
    <row r="43005" spans="11:11">
      <c r="K43005"/>
    </row>
    <row r="43006" spans="11:11">
      <c r="K43006"/>
    </row>
    <row r="43007" spans="11:11">
      <c r="K43007"/>
    </row>
    <row r="43008" spans="11:11">
      <c r="K43008"/>
    </row>
    <row r="43009" spans="11:11">
      <c r="K43009"/>
    </row>
    <row r="43010" spans="11:11">
      <c r="K43010"/>
    </row>
    <row r="43011" spans="11:11">
      <c r="K43011"/>
    </row>
    <row r="43012" spans="11:11">
      <c r="K43012"/>
    </row>
    <row r="43013" spans="11:11">
      <c r="K43013"/>
    </row>
    <row r="43014" spans="11:11">
      <c r="K43014"/>
    </row>
    <row r="43015" spans="11:11">
      <c r="K43015"/>
    </row>
    <row r="43016" spans="11:11">
      <c r="K43016"/>
    </row>
    <row r="43017" spans="11:11">
      <c r="K43017"/>
    </row>
    <row r="43018" spans="11:11">
      <c r="K43018"/>
    </row>
    <row r="43019" spans="11:11">
      <c r="K43019"/>
    </row>
    <row r="43020" spans="11:11">
      <c r="K43020"/>
    </row>
    <row r="43021" spans="11:11">
      <c r="K43021"/>
    </row>
    <row r="43022" spans="11:11">
      <c r="K43022"/>
    </row>
    <row r="43023" spans="11:11">
      <c r="K43023"/>
    </row>
    <row r="43024" spans="11:11">
      <c r="K43024"/>
    </row>
    <row r="43025" spans="11:11">
      <c r="K43025"/>
    </row>
    <row r="43026" spans="11:11">
      <c r="K43026"/>
    </row>
    <row r="43027" spans="11:11">
      <c r="K43027"/>
    </row>
    <row r="43028" spans="11:11">
      <c r="K43028"/>
    </row>
    <row r="43029" spans="11:11">
      <c r="K43029"/>
    </row>
    <row r="43030" spans="11:11">
      <c r="K43030"/>
    </row>
    <row r="43031" spans="11:11">
      <c r="K43031"/>
    </row>
    <row r="43032" spans="11:11">
      <c r="K43032"/>
    </row>
    <row r="43033" spans="11:11">
      <c r="K43033"/>
    </row>
    <row r="43034" spans="11:11">
      <c r="K43034"/>
    </row>
    <row r="43035" spans="11:11">
      <c r="K43035"/>
    </row>
    <row r="43036" spans="11:11">
      <c r="K43036"/>
    </row>
    <row r="43037" spans="11:11">
      <c r="K43037"/>
    </row>
    <row r="43038" spans="11:11">
      <c r="K43038"/>
    </row>
    <row r="43039" spans="11:11">
      <c r="K43039"/>
    </row>
    <row r="43040" spans="11:11">
      <c r="K43040"/>
    </row>
    <row r="43041" spans="11:11">
      <c r="K43041"/>
    </row>
    <row r="43042" spans="11:11">
      <c r="K43042"/>
    </row>
    <row r="43043" spans="11:11">
      <c r="K43043"/>
    </row>
    <row r="43044" spans="11:11">
      <c r="K43044"/>
    </row>
    <row r="43045" spans="11:11">
      <c r="K43045"/>
    </row>
    <row r="43046" spans="11:11">
      <c r="K43046"/>
    </row>
    <row r="43047" spans="11:11">
      <c r="K43047"/>
    </row>
    <row r="43048" spans="11:11">
      <c r="K43048"/>
    </row>
    <row r="43049" spans="11:11">
      <c r="K43049"/>
    </row>
    <row r="43050" spans="11:11">
      <c r="K43050"/>
    </row>
    <row r="43051" spans="11:11">
      <c r="K43051"/>
    </row>
    <row r="43052" spans="11:11">
      <c r="K43052"/>
    </row>
    <row r="43053" spans="11:11">
      <c r="K43053"/>
    </row>
    <row r="43054" spans="11:11">
      <c r="K43054"/>
    </row>
    <row r="43055" spans="11:11">
      <c r="K43055"/>
    </row>
    <row r="43056" spans="11:11">
      <c r="K43056"/>
    </row>
    <row r="43057" spans="11:11">
      <c r="K43057"/>
    </row>
    <row r="43058" spans="11:11">
      <c r="K43058"/>
    </row>
    <row r="43059" spans="11:11">
      <c r="K43059"/>
    </row>
    <row r="43060" spans="11:11">
      <c r="K43060"/>
    </row>
    <row r="43061" spans="11:11">
      <c r="K43061"/>
    </row>
    <row r="43062" spans="11:11">
      <c r="K43062"/>
    </row>
    <row r="43063" spans="11:11">
      <c r="K43063"/>
    </row>
    <row r="43064" spans="11:11">
      <c r="K43064"/>
    </row>
    <row r="43065" spans="11:11">
      <c r="K43065"/>
    </row>
    <row r="43066" spans="11:11">
      <c r="K43066"/>
    </row>
    <row r="43067" spans="11:11">
      <c r="K43067"/>
    </row>
    <row r="43068" spans="11:11">
      <c r="K43068"/>
    </row>
    <row r="43069" spans="11:11">
      <c r="K43069"/>
    </row>
    <row r="43070" spans="11:11">
      <c r="K43070"/>
    </row>
    <row r="43071" spans="11:11">
      <c r="K43071"/>
    </row>
    <row r="43072" spans="11:11">
      <c r="K43072"/>
    </row>
    <row r="43073" spans="11:11">
      <c r="K43073"/>
    </row>
    <row r="43074" spans="11:11">
      <c r="K43074"/>
    </row>
    <row r="43075" spans="11:11">
      <c r="K43075"/>
    </row>
    <row r="43076" spans="11:11">
      <c r="K43076"/>
    </row>
    <row r="43077" spans="11:11">
      <c r="K43077"/>
    </row>
    <row r="43078" spans="11:11">
      <c r="K43078"/>
    </row>
    <row r="43079" spans="11:11">
      <c r="K43079"/>
    </row>
    <row r="43080" spans="11:11">
      <c r="K43080"/>
    </row>
    <row r="43081" spans="11:11">
      <c r="K43081"/>
    </row>
    <row r="43082" spans="11:11">
      <c r="K43082"/>
    </row>
    <row r="43083" spans="11:11">
      <c r="K43083"/>
    </row>
    <row r="43084" spans="11:11">
      <c r="K43084"/>
    </row>
    <row r="43085" spans="11:11">
      <c r="K43085"/>
    </row>
    <row r="43086" spans="11:11">
      <c r="K43086"/>
    </row>
    <row r="43087" spans="11:11">
      <c r="K43087"/>
    </row>
    <row r="43088" spans="11:11">
      <c r="K43088"/>
    </row>
    <row r="43089" spans="11:11">
      <c r="K43089"/>
    </row>
    <row r="43090" spans="11:11">
      <c r="K43090"/>
    </row>
    <row r="43091" spans="11:11">
      <c r="K43091"/>
    </row>
    <row r="43092" spans="11:11">
      <c r="K43092"/>
    </row>
    <row r="43093" spans="11:11">
      <c r="K43093"/>
    </row>
    <row r="43094" spans="11:11">
      <c r="K43094"/>
    </row>
    <row r="43095" spans="11:11">
      <c r="K43095"/>
    </row>
    <row r="43096" spans="11:11">
      <c r="K43096"/>
    </row>
    <row r="43097" spans="11:11">
      <c r="K43097"/>
    </row>
    <row r="43098" spans="11:11">
      <c r="K43098"/>
    </row>
    <row r="43099" spans="11:11">
      <c r="K43099"/>
    </row>
    <row r="43100" spans="11:11">
      <c r="K43100"/>
    </row>
    <row r="43101" spans="11:11">
      <c r="K43101"/>
    </row>
    <row r="43102" spans="11:11">
      <c r="K43102"/>
    </row>
    <row r="43103" spans="11:11">
      <c r="K43103"/>
    </row>
    <row r="43104" spans="11:11">
      <c r="K43104"/>
    </row>
    <row r="43105" spans="11:11">
      <c r="K43105"/>
    </row>
    <row r="43106" spans="11:11">
      <c r="K43106"/>
    </row>
    <row r="43107" spans="11:11">
      <c r="K43107"/>
    </row>
    <row r="43108" spans="11:11">
      <c r="K43108"/>
    </row>
    <row r="43109" spans="11:11">
      <c r="K43109"/>
    </row>
    <row r="43110" spans="11:11">
      <c r="K43110"/>
    </row>
    <row r="43111" spans="11:11">
      <c r="K43111"/>
    </row>
    <row r="43112" spans="11:11">
      <c r="K43112"/>
    </row>
    <row r="43113" spans="11:11">
      <c r="K43113"/>
    </row>
    <row r="43114" spans="11:11">
      <c r="K43114"/>
    </row>
    <row r="43115" spans="11:11">
      <c r="K43115"/>
    </row>
    <row r="43116" spans="11:11">
      <c r="K43116"/>
    </row>
    <row r="43117" spans="11:11">
      <c r="K43117"/>
    </row>
    <row r="43118" spans="11:11">
      <c r="K43118"/>
    </row>
    <row r="43119" spans="11:11">
      <c r="K43119"/>
    </row>
    <row r="43120" spans="11:11">
      <c r="K43120"/>
    </row>
    <row r="43121" spans="11:11">
      <c r="K43121"/>
    </row>
    <row r="43122" spans="11:11">
      <c r="K43122"/>
    </row>
    <row r="43123" spans="11:11">
      <c r="K43123"/>
    </row>
    <row r="43124" spans="11:11">
      <c r="K43124"/>
    </row>
    <row r="43125" spans="11:11">
      <c r="K43125"/>
    </row>
    <row r="43126" spans="11:11">
      <c r="K43126"/>
    </row>
    <row r="43127" spans="11:11">
      <c r="K43127"/>
    </row>
    <row r="43128" spans="11:11">
      <c r="K43128"/>
    </row>
    <row r="43129" spans="11:11">
      <c r="K43129"/>
    </row>
    <row r="43130" spans="11:11">
      <c r="K43130"/>
    </row>
    <row r="43131" spans="11:11">
      <c r="K43131"/>
    </row>
    <row r="43132" spans="11:11">
      <c r="K43132"/>
    </row>
    <row r="43133" spans="11:11">
      <c r="K43133"/>
    </row>
    <row r="43134" spans="11:11">
      <c r="K43134"/>
    </row>
    <row r="43135" spans="11:11">
      <c r="K43135"/>
    </row>
    <row r="43136" spans="11:11">
      <c r="K43136"/>
    </row>
    <row r="43137" spans="11:11">
      <c r="K43137"/>
    </row>
    <row r="43138" spans="11:11">
      <c r="K43138"/>
    </row>
    <row r="43139" spans="11:11">
      <c r="K43139"/>
    </row>
    <row r="43140" spans="11:11">
      <c r="K43140"/>
    </row>
    <row r="43141" spans="11:11">
      <c r="K43141"/>
    </row>
    <row r="43142" spans="11:11">
      <c r="K43142"/>
    </row>
    <row r="43143" spans="11:11">
      <c r="K43143"/>
    </row>
    <row r="43144" spans="11:11">
      <c r="K43144"/>
    </row>
    <row r="43145" spans="11:11">
      <c r="K43145"/>
    </row>
    <row r="43146" spans="11:11">
      <c r="K43146"/>
    </row>
    <row r="43147" spans="11:11">
      <c r="K43147"/>
    </row>
    <row r="43148" spans="11:11">
      <c r="K43148"/>
    </row>
    <row r="43149" spans="11:11">
      <c r="K43149"/>
    </row>
    <row r="43150" spans="11:11">
      <c r="K43150"/>
    </row>
    <row r="43151" spans="11:11">
      <c r="K43151"/>
    </row>
    <row r="43152" spans="11:11">
      <c r="K43152"/>
    </row>
    <row r="43153" spans="11:11">
      <c r="K43153"/>
    </row>
    <row r="43154" spans="11:11">
      <c r="K43154"/>
    </row>
    <row r="43155" spans="11:11">
      <c r="K43155"/>
    </row>
    <row r="43156" spans="11:11">
      <c r="K43156"/>
    </row>
    <row r="43157" spans="11:11">
      <c r="K43157"/>
    </row>
    <row r="43158" spans="11:11">
      <c r="K43158"/>
    </row>
    <row r="43159" spans="11:11">
      <c r="K43159"/>
    </row>
    <row r="43160" spans="11:11">
      <c r="K43160"/>
    </row>
    <row r="43161" spans="11:11">
      <c r="K43161"/>
    </row>
    <row r="43162" spans="11:11">
      <c r="K43162"/>
    </row>
    <row r="43163" spans="11:11">
      <c r="K43163"/>
    </row>
    <row r="43164" spans="11:11">
      <c r="K43164"/>
    </row>
    <row r="43165" spans="11:11">
      <c r="K43165"/>
    </row>
    <row r="43166" spans="11:11">
      <c r="K43166"/>
    </row>
    <row r="43167" spans="11:11">
      <c r="K43167"/>
    </row>
    <row r="43168" spans="11:11">
      <c r="K43168"/>
    </row>
    <row r="43169" spans="11:11">
      <c r="K43169"/>
    </row>
    <row r="43170" spans="11:11">
      <c r="K43170"/>
    </row>
    <row r="43171" spans="11:11">
      <c r="K43171"/>
    </row>
    <row r="43172" spans="11:11">
      <c r="K43172"/>
    </row>
    <row r="43173" spans="11:11">
      <c r="K43173"/>
    </row>
    <row r="43174" spans="11:11">
      <c r="K43174"/>
    </row>
    <row r="43175" spans="11:11">
      <c r="K43175"/>
    </row>
    <row r="43176" spans="11:11">
      <c r="K43176"/>
    </row>
    <row r="43177" spans="11:11">
      <c r="K43177"/>
    </row>
    <row r="43178" spans="11:11">
      <c r="K43178"/>
    </row>
    <row r="43179" spans="11:11">
      <c r="K43179"/>
    </row>
    <row r="43180" spans="11:11">
      <c r="K43180"/>
    </row>
    <row r="43181" spans="11:11">
      <c r="K43181"/>
    </row>
    <row r="43182" spans="11:11">
      <c r="K43182"/>
    </row>
    <row r="43183" spans="11:11">
      <c r="K43183"/>
    </row>
    <row r="43184" spans="11:11">
      <c r="K43184"/>
    </row>
    <row r="43185" spans="11:11">
      <c r="K43185"/>
    </row>
    <row r="43186" spans="11:11">
      <c r="K43186"/>
    </row>
    <row r="43187" spans="11:11">
      <c r="K43187"/>
    </row>
    <row r="43188" spans="11:11">
      <c r="K43188"/>
    </row>
    <row r="43189" spans="11:11">
      <c r="K43189"/>
    </row>
    <row r="43190" spans="11:11">
      <c r="K43190"/>
    </row>
    <row r="43191" spans="11:11">
      <c r="K43191"/>
    </row>
    <row r="43192" spans="11:11">
      <c r="K43192"/>
    </row>
    <row r="43193" spans="11:11">
      <c r="K43193"/>
    </row>
    <row r="43194" spans="11:11">
      <c r="K43194"/>
    </row>
    <row r="43195" spans="11:11">
      <c r="K43195"/>
    </row>
    <row r="43196" spans="11:11">
      <c r="K43196"/>
    </row>
    <row r="43197" spans="11:11">
      <c r="K43197"/>
    </row>
    <row r="43198" spans="11:11">
      <c r="K43198"/>
    </row>
    <row r="43199" spans="11:11">
      <c r="K43199"/>
    </row>
    <row r="43200" spans="11:11">
      <c r="K43200"/>
    </row>
    <row r="43201" spans="11:11">
      <c r="K43201"/>
    </row>
    <row r="43202" spans="11:11">
      <c r="K43202"/>
    </row>
    <row r="43203" spans="11:11">
      <c r="K43203"/>
    </row>
    <row r="43204" spans="11:11">
      <c r="K43204"/>
    </row>
    <row r="43205" spans="11:11">
      <c r="K43205"/>
    </row>
    <row r="43206" spans="11:11">
      <c r="K43206"/>
    </row>
    <row r="43207" spans="11:11">
      <c r="K43207"/>
    </row>
    <row r="43208" spans="11:11">
      <c r="K43208"/>
    </row>
    <row r="43209" spans="11:11">
      <c r="K43209"/>
    </row>
    <row r="43210" spans="11:11">
      <c r="K43210"/>
    </row>
    <row r="43211" spans="11:11">
      <c r="K43211"/>
    </row>
    <row r="43212" spans="11:11">
      <c r="K43212"/>
    </row>
    <row r="43213" spans="11:11">
      <c r="K43213"/>
    </row>
    <row r="43214" spans="11:11">
      <c r="K43214"/>
    </row>
    <row r="43215" spans="11:11">
      <c r="K43215"/>
    </row>
    <row r="43216" spans="11:11">
      <c r="K43216"/>
    </row>
    <row r="43217" spans="11:11">
      <c r="K43217"/>
    </row>
    <row r="43218" spans="11:11">
      <c r="K43218"/>
    </row>
    <row r="43219" spans="11:11">
      <c r="K43219"/>
    </row>
    <row r="43220" spans="11:11">
      <c r="K43220"/>
    </row>
    <row r="43221" spans="11:11">
      <c r="K43221"/>
    </row>
    <row r="43222" spans="11:11">
      <c r="K43222"/>
    </row>
    <row r="43223" spans="11:11">
      <c r="K43223"/>
    </row>
    <row r="43224" spans="11:11">
      <c r="K43224"/>
    </row>
    <row r="43225" spans="11:11">
      <c r="K43225"/>
    </row>
    <row r="43226" spans="11:11">
      <c r="K43226"/>
    </row>
    <row r="43227" spans="11:11">
      <c r="K43227"/>
    </row>
    <row r="43228" spans="11:11">
      <c r="K43228"/>
    </row>
    <row r="43229" spans="11:11">
      <c r="K43229"/>
    </row>
    <row r="43230" spans="11:11">
      <c r="K43230"/>
    </row>
    <row r="43231" spans="11:11">
      <c r="K43231"/>
    </row>
    <row r="43232" spans="11:11">
      <c r="K43232"/>
    </row>
    <row r="43233" spans="11:11">
      <c r="K43233"/>
    </row>
    <row r="43234" spans="11:11">
      <c r="K43234"/>
    </row>
    <row r="43235" spans="11:11">
      <c r="K43235"/>
    </row>
    <row r="43236" spans="11:11">
      <c r="K43236"/>
    </row>
    <row r="43237" spans="11:11">
      <c r="K43237"/>
    </row>
    <row r="43238" spans="11:11">
      <c r="K43238"/>
    </row>
    <row r="43239" spans="11:11">
      <c r="K43239"/>
    </row>
    <row r="43240" spans="11:11">
      <c r="K43240"/>
    </row>
    <row r="43241" spans="11:11">
      <c r="K43241"/>
    </row>
    <row r="43242" spans="11:11">
      <c r="K43242"/>
    </row>
    <row r="43243" spans="11:11">
      <c r="K43243"/>
    </row>
    <row r="43244" spans="11:11">
      <c r="K43244"/>
    </row>
    <row r="43245" spans="11:11">
      <c r="K43245"/>
    </row>
    <row r="43246" spans="11:11">
      <c r="K43246"/>
    </row>
    <row r="43247" spans="11:11">
      <c r="K43247"/>
    </row>
    <row r="43248" spans="11:11">
      <c r="K43248"/>
    </row>
    <row r="43249" spans="11:11">
      <c r="K43249"/>
    </row>
    <row r="43250" spans="11:11">
      <c r="K43250"/>
    </row>
    <row r="43251" spans="11:11">
      <c r="K43251"/>
    </row>
    <row r="43252" spans="11:11">
      <c r="K43252"/>
    </row>
    <row r="43253" spans="11:11">
      <c r="K43253"/>
    </row>
    <row r="43254" spans="11:11">
      <c r="K43254"/>
    </row>
    <row r="43255" spans="11:11">
      <c r="K43255"/>
    </row>
    <row r="43256" spans="11:11">
      <c r="K43256"/>
    </row>
    <row r="43257" spans="11:11">
      <c r="K43257"/>
    </row>
    <row r="43258" spans="11:11">
      <c r="K43258"/>
    </row>
    <row r="43259" spans="11:11">
      <c r="K43259"/>
    </row>
    <row r="43260" spans="11:11">
      <c r="K43260"/>
    </row>
    <row r="43261" spans="11:11">
      <c r="K43261"/>
    </row>
    <row r="43262" spans="11:11">
      <c r="K43262"/>
    </row>
    <row r="43263" spans="11:11">
      <c r="K43263"/>
    </row>
    <row r="43264" spans="11:11">
      <c r="K43264"/>
    </row>
    <row r="43265" spans="11:11">
      <c r="K43265"/>
    </row>
    <row r="43266" spans="11:11">
      <c r="K43266"/>
    </row>
    <row r="43267" spans="11:11">
      <c r="K43267"/>
    </row>
    <row r="43268" spans="11:11">
      <c r="K43268"/>
    </row>
    <row r="43269" spans="11:11">
      <c r="K43269"/>
    </row>
    <row r="43270" spans="11:11">
      <c r="K43270"/>
    </row>
    <row r="43271" spans="11:11">
      <c r="K43271"/>
    </row>
    <row r="43272" spans="11:11">
      <c r="K43272"/>
    </row>
    <row r="43273" spans="11:11">
      <c r="K43273"/>
    </row>
    <row r="43274" spans="11:11">
      <c r="K43274"/>
    </row>
    <row r="43275" spans="11:11">
      <c r="K43275"/>
    </row>
    <row r="43276" spans="11:11">
      <c r="K43276"/>
    </row>
    <row r="43277" spans="11:11">
      <c r="K43277"/>
    </row>
    <row r="43278" spans="11:11">
      <c r="K43278"/>
    </row>
    <row r="43279" spans="11:11">
      <c r="K43279"/>
    </row>
    <row r="43280" spans="11:11">
      <c r="K43280"/>
    </row>
    <row r="43281" spans="11:11">
      <c r="K43281"/>
    </row>
    <row r="43282" spans="11:11">
      <c r="K43282"/>
    </row>
    <row r="43283" spans="11:11">
      <c r="K43283"/>
    </row>
    <row r="43284" spans="11:11">
      <c r="K43284"/>
    </row>
    <row r="43285" spans="11:11">
      <c r="K43285"/>
    </row>
    <row r="43286" spans="11:11">
      <c r="K43286"/>
    </row>
    <row r="43287" spans="11:11">
      <c r="K43287"/>
    </row>
    <row r="43288" spans="11:11">
      <c r="K43288"/>
    </row>
    <row r="43289" spans="11:11">
      <c r="K43289"/>
    </row>
    <row r="43290" spans="11:11">
      <c r="K43290"/>
    </row>
    <row r="43291" spans="11:11">
      <c r="K43291"/>
    </row>
    <row r="43292" spans="11:11">
      <c r="K43292"/>
    </row>
    <row r="43293" spans="11:11">
      <c r="K43293"/>
    </row>
    <row r="43294" spans="11:11">
      <c r="K43294"/>
    </row>
    <row r="43295" spans="11:11">
      <c r="K43295"/>
    </row>
    <row r="43296" spans="11:11">
      <c r="K43296"/>
    </row>
    <row r="43297" spans="11:11">
      <c r="K43297"/>
    </row>
    <row r="43298" spans="11:11">
      <c r="K43298"/>
    </row>
    <row r="43299" spans="11:11">
      <c r="K43299"/>
    </row>
    <row r="43300" spans="11:11">
      <c r="K43300"/>
    </row>
    <row r="43301" spans="11:11">
      <c r="K43301"/>
    </row>
    <row r="43302" spans="11:11">
      <c r="K43302"/>
    </row>
    <row r="43303" spans="11:11">
      <c r="K43303"/>
    </row>
    <row r="43304" spans="11:11">
      <c r="K43304"/>
    </row>
    <row r="43305" spans="11:11">
      <c r="K43305"/>
    </row>
    <row r="43306" spans="11:11">
      <c r="K43306"/>
    </row>
    <row r="43307" spans="11:11">
      <c r="K43307"/>
    </row>
    <row r="43308" spans="11:11">
      <c r="K43308"/>
    </row>
    <row r="43309" spans="11:11">
      <c r="K43309"/>
    </row>
    <row r="43310" spans="11:11">
      <c r="K43310"/>
    </row>
    <row r="43311" spans="11:11">
      <c r="K43311"/>
    </row>
    <row r="43312" spans="11:11">
      <c r="K43312"/>
    </row>
    <row r="43313" spans="11:11">
      <c r="K43313"/>
    </row>
    <row r="43314" spans="11:11">
      <c r="K43314"/>
    </row>
    <row r="43315" spans="11:11">
      <c r="K43315"/>
    </row>
    <row r="43316" spans="11:11">
      <c r="K43316"/>
    </row>
    <row r="43317" spans="11:11">
      <c r="K43317"/>
    </row>
    <row r="43318" spans="11:11">
      <c r="K43318"/>
    </row>
    <row r="43319" spans="11:11">
      <c r="K43319"/>
    </row>
    <row r="43320" spans="11:11">
      <c r="K43320"/>
    </row>
    <row r="43321" spans="11:11">
      <c r="K43321"/>
    </row>
    <row r="43322" spans="11:11">
      <c r="K43322"/>
    </row>
    <row r="43323" spans="11:11">
      <c r="K43323"/>
    </row>
    <row r="43324" spans="11:11">
      <c r="K43324"/>
    </row>
    <row r="43325" spans="11:11">
      <c r="K43325"/>
    </row>
    <row r="43326" spans="11:11">
      <c r="K43326"/>
    </row>
    <row r="43327" spans="11:11">
      <c r="K43327"/>
    </row>
    <row r="43328" spans="11:11">
      <c r="K43328"/>
    </row>
    <row r="43329" spans="11:11">
      <c r="K43329"/>
    </row>
    <row r="43330" spans="11:11">
      <c r="K43330"/>
    </row>
    <row r="43331" spans="11:11">
      <c r="K43331"/>
    </row>
    <row r="43332" spans="11:11">
      <c r="K43332"/>
    </row>
    <row r="43333" spans="11:11">
      <c r="K43333"/>
    </row>
    <row r="43334" spans="11:11">
      <c r="K43334"/>
    </row>
    <row r="43335" spans="11:11">
      <c r="K43335"/>
    </row>
    <row r="43336" spans="11:11">
      <c r="K43336"/>
    </row>
    <row r="43337" spans="11:11">
      <c r="K43337"/>
    </row>
    <row r="43338" spans="11:11">
      <c r="K43338"/>
    </row>
    <row r="43339" spans="11:11">
      <c r="K43339"/>
    </row>
    <row r="43340" spans="11:11">
      <c r="K43340"/>
    </row>
    <row r="43341" spans="11:11">
      <c r="K43341"/>
    </row>
    <row r="43342" spans="11:11">
      <c r="K43342"/>
    </row>
    <row r="43343" spans="11:11">
      <c r="K43343"/>
    </row>
    <row r="43344" spans="11:11">
      <c r="K43344"/>
    </row>
    <row r="43345" spans="11:11">
      <c r="K43345"/>
    </row>
    <row r="43346" spans="11:11">
      <c r="K43346"/>
    </row>
    <row r="43347" spans="11:11">
      <c r="K43347"/>
    </row>
    <row r="43348" spans="11:11">
      <c r="K43348"/>
    </row>
    <row r="43349" spans="11:11">
      <c r="K43349"/>
    </row>
    <row r="43350" spans="11:11">
      <c r="K43350"/>
    </row>
    <row r="43351" spans="11:11">
      <c r="K43351"/>
    </row>
    <row r="43352" spans="11:11">
      <c r="K43352"/>
    </row>
    <row r="43353" spans="11:11">
      <c r="K43353"/>
    </row>
    <row r="43354" spans="11:11">
      <c r="K43354"/>
    </row>
    <row r="43355" spans="11:11">
      <c r="K43355"/>
    </row>
    <row r="43356" spans="11:11">
      <c r="K43356"/>
    </row>
    <row r="43357" spans="11:11">
      <c r="K43357"/>
    </row>
    <row r="43358" spans="11:11">
      <c r="K43358"/>
    </row>
    <row r="43359" spans="11:11">
      <c r="K43359"/>
    </row>
    <row r="43360" spans="11:11">
      <c r="K43360"/>
    </row>
    <row r="43361" spans="11:11">
      <c r="K43361"/>
    </row>
    <row r="43362" spans="11:11">
      <c r="K43362"/>
    </row>
    <row r="43363" spans="11:11">
      <c r="K43363"/>
    </row>
    <row r="43364" spans="11:11">
      <c r="K43364"/>
    </row>
    <row r="43365" spans="11:11">
      <c r="K43365"/>
    </row>
    <row r="43366" spans="11:11">
      <c r="K43366"/>
    </row>
    <row r="43367" spans="11:11">
      <c r="K43367"/>
    </row>
    <row r="43368" spans="11:11">
      <c r="K43368"/>
    </row>
    <row r="43369" spans="11:11">
      <c r="K43369"/>
    </row>
    <row r="43370" spans="11:11">
      <c r="K43370"/>
    </row>
    <row r="43371" spans="11:11">
      <c r="K43371"/>
    </row>
    <row r="43372" spans="11:11">
      <c r="K43372"/>
    </row>
    <row r="43373" spans="11:11">
      <c r="K43373"/>
    </row>
    <row r="43374" spans="11:11">
      <c r="K43374"/>
    </row>
    <row r="43375" spans="11:11">
      <c r="K43375"/>
    </row>
    <row r="43376" spans="11:11">
      <c r="K43376"/>
    </row>
    <row r="43377" spans="11:11">
      <c r="K43377"/>
    </row>
    <row r="43378" spans="11:11">
      <c r="K43378"/>
    </row>
    <row r="43379" spans="11:11">
      <c r="K43379"/>
    </row>
    <row r="43380" spans="11:11">
      <c r="K43380"/>
    </row>
    <row r="43381" spans="11:11">
      <c r="K43381"/>
    </row>
    <row r="43382" spans="11:11">
      <c r="K43382"/>
    </row>
    <row r="43383" spans="11:11">
      <c r="K43383"/>
    </row>
    <row r="43384" spans="11:11">
      <c r="K43384"/>
    </row>
    <row r="43385" spans="11:11">
      <c r="K43385"/>
    </row>
    <row r="43386" spans="11:11">
      <c r="K43386"/>
    </row>
    <row r="43387" spans="11:11">
      <c r="K43387"/>
    </row>
    <row r="43388" spans="11:11">
      <c r="K43388"/>
    </row>
    <row r="43389" spans="11:11">
      <c r="K43389"/>
    </row>
    <row r="43390" spans="11:11">
      <c r="K43390"/>
    </row>
    <row r="43391" spans="11:11">
      <c r="K43391"/>
    </row>
    <row r="43392" spans="11:11">
      <c r="K43392"/>
    </row>
    <row r="43393" spans="11:11">
      <c r="K43393"/>
    </row>
    <row r="43394" spans="11:11">
      <c r="K43394"/>
    </row>
    <row r="43395" spans="11:11">
      <c r="K43395"/>
    </row>
    <row r="43396" spans="11:11">
      <c r="K43396"/>
    </row>
    <row r="43397" spans="11:11">
      <c r="K43397"/>
    </row>
    <row r="43398" spans="11:11">
      <c r="K43398"/>
    </row>
    <row r="43399" spans="11:11">
      <c r="K43399"/>
    </row>
    <row r="43400" spans="11:11">
      <c r="K43400"/>
    </row>
    <row r="43401" spans="11:11">
      <c r="K43401"/>
    </row>
    <row r="43402" spans="11:11">
      <c r="K43402"/>
    </row>
    <row r="43403" spans="11:11">
      <c r="K43403"/>
    </row>
    <row r="43404" spans="11:11">
      <c r="K43404"/>
    </row>
    <row r="43405" spans="11:11">
      <c r="K43405"/>
    </row>
    <row r="43406" spans="11:11">
      <c r="K43406"/>
    </row>
    <row r="43407" spans="11:11">
      <c r="K43407"/>
    </row>
    <row r="43408" spans="11:11">
      <c r="K43408"/>
    </row>
    <row r="43409" spans="11:11">
      <c r="K43409"/>
    </row>
    <row r="43410" spans="11:11">
      <c r="K43410"/>
    </row>
    <row r="43411" spans="11:11">
      <c r="K43411"/>
    </row>
    <row r="43412" spans="11:11">
      <c r="K43412"/>
    </row>
    <row r="43413" spans="11:11">
      <c r="K43413"/>
    </row>
    <row r="43414" spans="11:11">
      <c r="K43414"/>
    </row>
    <row r="43415" spans="11:11">
      <c r="K43415"/>
    </row>
    <row r="43416" spans="11:11">
      <c r="K43416"/>
    </row>
    <row r="43417" spans="11:11">
      <c r="K43417"/>
    </row>
    <row r="43418" spans="11:11">
      <c r="K43418"/>
    </row>
    <row r="43419" spans="11:11">
      <c r="K43419"/>
    </row>
    <row r="43420" spans="11:11">
      <c r="K43420"/>
    </row>
    <row r="43421" spans="11:11">
      <c r="K43421"/>
    </row>
    <row r="43422" spans="11:11">
      <c r="K43422"/>
    </row>
    <row r="43423" spans="11:11">
      <c r="K43423"/>
    </row>
    <row r="43424" spans="11:11">
      <c r="K43424"/>
    </row>
    <row r="43425" spans="11:11">
      <c r="K43425"/>
    </row>
    <row r="43426" spans="11:11">
      <c r="K43426"/>
    </row>
    <row r="43427" spans="11:11">
      <c r="K43427"/>
    </row>
    <row r="43428" spans="11:11">
      <c r="K43428"/>
    </row>
    <row r="43429" spans="11:11">
      <c r="K43429"/>
    </row>
    <row r="43430" spans="11:11">
      <c r="K43430"/>
    </row>
    <row r="43431" spans="11:11">
      <c r="K43431"/>
    </row>
    <row r="43432" spans="11:11">
      <c r="K43432"/>
    </row>
    <row r="43433" spans="11:11">
      <c r="K43433"/>
    </row>
    <row r="43434" spans="11:11">
      <c r="K43434"/>
    </row>
    <row r="43435" spans="11:11">
      <c r="K43435"/>
    </row>
    <row r="43436" spans="11:11">
      <c r="K43436"/>
    </row>
    <row r="43437" spans="11:11">
      <c r="K43437"/>
    </row>
    <row r="43438" spans="11:11">
      <c r="K43438"/>
    </row>
    <row r="43439" spans="11:11">
      <c r="K43439"/>
    </row>
    <row r="43440" spans="11:11">
      <c r="K43440"/>
    </row>
    <row r="43441" spans="11:11">
      <c r="K43441"/>
    </row>
    <row r="43442" spans="11:11">
      <c r="K43442"/>
    </row>
    <row r="43443" spans="11:11">
      <c r="K43443"/>
    </row>
    <row r="43444" spans="11:11">
      <c r="K43444"/>
    </row>
    <row r="43445" spans="11:11">
      <c r="K43445"/>
    </row>
    <row r="43446" spans="11:11">
      <c r="K43446"/>
    </row>
    <row r="43447" spans="11:11">
      <c r="K43447"/>
    </row>
    <row r="43448" spans="11:11">
      <c r="K43448"/>
    </row>
    <row r="43449" spans="11:11">
      <c r="K43449"/>
    </row>
    <row r="43450" spans="11:11">
      <c r="K43450"/>
    </row>
    <row r="43451" spans="11:11">
      <c r="K43451"/>
    </row>
    <row r="43452" spans="11:11">
      <c r="K43452"/>
    </row>
    <row r="43453" spans="11:11">
      <c r="K43453"/>
    </row>
    <row r="43454" spans="11:11">
      <c r="K43454"/>
    </row>
    <row r="43455" spans="11:11">
      <c r="K43455"/>
    </row>
    <row r="43456" spans="11:11">
      <c r="K43456"/>
    </row>
    <row r="43457" spans="11:11">
      <c r="K43457"/>
    </row>
    <row r="43458" spans="11:11">
      <c r="K43458"/>
    </row>
    <row r="43459" spans="11:11">
      <c r="K43459"/>
    </row>
    <row r="43460" spans="11:11">
      <c r="K43460"/>
    </row>
    <row r="43461" spans="11:11">
      <c r="K43461"/>
    </row>
    <row r="43462" spans="11:11">
      <c r="K43462"/>
    </row>
    <row r="43463" spans="11:11">
      <c r="K43463"/>
    </row>
    <row r="43464" spans="11:11">
      <c r="K43464"/>
    </row>
    <row r="43465" spans="11:11">
      <c r="K43465"/>
    </row>
    <row r="43466" spans="11:11">
      <c r="K43466"/>
    </row>
    <row r="43467" spans="11:11">
      <c r="K43467"/>
    </row>
    <row r="43468" spans="11:11">
      <c r="K43468"/>
    </row>
    <row r="43469" spans="11:11">
      <c r="K43469"/>
    </row>
    <row r="43470" spans="11:11">
      <c r="K43470"/>
    </row>
    <row r="43471" spans="11:11">
      <c r="K43471"/>
    </row>
    <row r="43472" spans="11:11">
      <c r="K43472"/>
    </row>
    <row r="43473" spans="11:11">
      <c r="K43473"/>
    </row>
    <row r="43474" spans="11:11">
      <c r="K43474"/>
    </row>
    <row r="43475" spans="11:11">
      <c r="K43475"/>
    </row>
    <row r="43476" spans="11:11">
      <c r="K43476"/>
    </row>
    <row r="43477" spans="11:11">
      <c r="K43477"/>
    </row>
    <row r="43478" spans="11:11">
      <c r="K43478"/>
    </row>
    <row r="43479" spans="11:11">
      <c r="K43479"/>
    </row>
    <row r="43480" spans="11:11">
      <c r="K43480"/>
    </row>
    <row r="43481" spans="11:11">
      <c r="K43481"/>
    </row>
    <row r="43482" spans="11:11">
      <c r="K43482"/>
    </row>
    <row r="43483" spans="11:11">
      <c r="K43483"/>
    </row>
    <row r="43484" spans="11:11">
      <c r="K43484"/>
    </row>
    <row r="43485" spans="11:11">
      <c r="K43485"/>
    </row>
    <row r="43486" spans="11:11">
      <c r="K43486"/>
    </row>
    <row r="43487" spans="11:11">
      <c r="K43487"/>
    </row>
    <row r="43488" spans="11:11">
      <c r="K43488"/>
    </row>
    <row r="43489" spans="11:11">
      <c r="K43489"/>
    </row>
    <row r="43490" spans="11:11">
      <c r="K43490"/>
    </row>
    <row r="43491" spans="11:11">
      <c r="K43491"/>
    </row>
    <row r="43492" spans="11:11">
      <c r="K43492"/>
    </row>
    <row r="43493" spans="11:11">
      <c r="K43493"/>
    </row>
    <row r="43494" spans="11:11">
      <c r="K43494"/>
    </row>
    <row r="43495" spans="11:11">
      <c r="K43495"/>
    </row>
    <row r="43496" spans="11:11">
      <c r="K43496"/>
    </row>
    <row r="43497" spans="11:11">
      <c r="K43497"/>
    </row>
    <row r="43498" spans="11:11">
      <c r="K43498"/>
    </row>
    <row r="43499" spans="11:11">
      <c r="K43499"/>
    </row>
    <row r="43500" spans="11:11">
      <c r="K43500"/>
    </row>
    <row r="43501" spans="11:11">
      <c r="K43501"/>
    </row>
    <row r="43502" spans="11:11">
      <c r="K43502"/>
    </row>
    <row r="43503" spans="11:11">
      <c r="K43503"/>
    </row>
    <row r="43504" spans="11:11">
      <c r="K43504"/>
    </row>
    <row r="43505" spans="11:11">
      <c r="K43505"/>
    </row>
    <row r="43506" spans="11:11">
      <c r="K43506"/>
    </row>
    <row r="43507" spans="11:11">
      <c r="K43507"/>
    </row>
    <row r="43508" spans="11:11">
      <c r="K43508"/>
    </row>
    <row r="43509" spans="11:11">
      <c r="K43509"/>
    </row>
    <row r="43510" spans="11:11">
      <c r="K43510"/>
    </row>
    <row r="43511" spans="11:11">
      <c r="K43511"/>
    </row>
    <row r="43512" spans="11:11">
      <c r="K43512"/>
    </row>
    <row r="43513" spans="11:11">
      <c r="K43513"/>
    </row>
    <row r="43514" spans="11:11">
      <c r="K43514"/>
    </row>
    <row r="43515" spans="11:11">
      <c r="K43515"/>
    </row>
    <row r="43516" spans="11:11">
      <c r="K43516"/>
    </row>
    <row r="43517" spans="11:11">
      <c r="K43517"/>
    </row>
    <row r="43518" spans="11:11">
      <c r="K43518"/>
    </row>
    <row r="43519" spans="11:11">
      <c r="K43519"/>
    </row>
    <row r="43520" spans="11:11">
      <c r="K43520"/>
    </row>
    <row r="43521" spans="11:11">
      <c r="K43521"/>
    </row>
    <row r="43522" spans="11:11">
      <c r="K43522"/>
    </row>
    <row r="43523" spans="11:11">
      <c r="K43523"/>
    </row>
    <row r="43524" spans="11:11">
      <c r="K43524"/>
    </row>
    <row r="43525" spans="11:11">
      <c r="K43525"/>
    </row>
    <row r="43526" spans="11:11">
      <c r="K43526"/>
    </row>
    <row r="43527" spans="11:11">
      <c r="K43527"/>
    </row>
    <row r="43528" spans="11:11">
      <c r="K43528"/>
    </row>
    <row r="43529" spans="11:11">
      <c r="K43529"/>
    </row>
    <row r="43530" spans="11:11">
      <c r="K43530"/>
    </row>
    <row r="43531" spans="11:11">
      <c r="K43531"/>
    </row>
    <row r="43532" spans="11:11">
      <c r="K43532"/>
    </row>
    <row r="43533" spans="11:11">
      <c r="K43533"/>
    </row>
    <row r="43534" spans="11:11">
      <c r="K43534"/>
    </row>
    <row r="43535" spans="11:11">
      <c r="K43535"/>
    </row>
    <row r="43536" spans="11:11">
      <c r="K43536"/>
    </row>
    <row r="43537" spans="11:11">
      <c r="K43537"/>
    </row>
    <row r="43538" spans="11:11">
      <c r="K43538"/>
    </row>
    <row r="43539" spans="11:11">
      <c r="K43539"/>
    </row>
    <row r="43540" spans="11:11">
      <c r="K43540"/>
    </row>
    <row r="43541" spans="11:11">
      <c r="K43541"/>
    </row>
    <row r="43542" spans="11:11">
      <c r="K43542"/>
    </row>
    <row r="43543" spans="11:11">
      <c r="K43543"/>
    </row>
    <row r="43544" spans="11:11">
      <c r="K43544"/>
    </row>
    <row r="43545" spans="11:11">
      <c r="K43545"/>
    </row>
    <row r="43546" spans="11:11">
      <c r="K43546"/>
    </row>
    <row r="43547" spans="11:11">
      <c r="K43547"/>
    </row>
    <row r="43548" spans="11:11">
      <c r="K43548"/>
    </row>
    <row r="43549" spans="11:11">
      <c r="K43549"/>
    </row>
    <row r="43550" spans="11:11">
      <c r="K43550"/>
    </row>
    <row r="43551" spans="11:11">
      <c r="K43551"/>
    </row>
    <row r="43552" spans="11:11">
      <c r="K43552"/>
    </row>
    <row r="43553" spans="11:11">
      <c r="K43553"/>
    </row>
    <row r="43554" spans="11:11">
      <c r="K43554"/>
    </row>
    <row r="43555" spans="11:11">
      <c r="K43555"/>
    </row>
    <row r="43556" spans="11:11">
      <c r="K43556"/>
    </row>
    <row r="43557" spans="11:11">
      <c r="K43557"/>
    </row>
    <row r="43558" spans="11:11">
      <c r="K43558"/>
    </row>
    <row r="43559" spans="11:11">
      <c r="K43559"/>
    </row>
    <row r="43560" spans="11:11">
      <c r="K43560"/>
    </row>
    <row r="43561" spans="11:11">
      <c r="K43561"/>
    </row>
    <row r="43562" spans="11:11">
      <c r="K43562"/>
    </row>
    <row r="43563" spans="11:11">
      <c r="K43563"/>
    </row>
    <row r="43564" spans="11:11">
      <c r="K43564"/>
    </row>
    <row r="43565" spans="11:11">
      <c r="K43565"/>
    </row>
    <row r="43566" spans="11:11">
      <c r="K43566"/>
    </row>
    <row r="43567" spans="11:11">
      <c r="K43567"/>
    </row>
    <row r="43568" spans="11:11">
      <c r="K43568"/>
    </row>
    <row r="43569" spans="11:11">
      <c r="K43569"/>
    </row>
    <row r="43570" spans="11:11">
      <c r="K43570"/>
    </row>
    <row r="43571" spans="11:11">
      <c r="K43571"/>
    </row>
    <row r="43572" spans="11:11">
      <c r="K43572"/>
    </row>
    <row r="43573" spans="11:11">
      <c r="K43573"/>
    </row>
    <row r="43574" spans="11:11">
      <c r="K43574"/>
    </row>
    <row r="43575" spans="11:11">
      <c r="K43575"/>
    </row>
    <row r="43576" spans="11:11">
      <c r="K43576"/>
    </row>
    <row r="43577" spans="11:11">
      <c r="K43577"/>
    </row>
    <row r="43578" spans="11:11">
      <c r="K43578"/>
    </row>
    <row r="43579" spans="11:11">
      <c r="K43579"/>
    </row>
    <row r="43580" spans="11:11">
      <c r="K43580"/>
    </row>
    <row r="43581" spans="11:11">
      <c r="K43581"/>
    </row>
    <row r="43582" spans="11:11">
      <c r="K43582"/>
    </row>
    <row r="43583" spans="11:11">
      <c r="K43583"/>
    </row>
    <row r="43584" spans="11:11">
      <c r="K43584"/>
    </row>
    <row r="43585" spans="11:11">
      <c r="K43585"/>
    </row>
    <row r="43586" spans="11:11">
      <c r="K43586"/>
    </row>
    <row r="43587" spans="11:11">
      <c r="K43587"/>
    </row>
    <row r="43588" spans="11:11">
      <c r="K43588"/>
    </row>
    <row r="43589" spans="11:11">
      <c r="K43589"/>
    </row>
    <row r="43590" spans="11:11">
      <c r="K43590"/>
    </row>
    <row r="43591" spans="11:11">
      <c r="K43591"/>
    </row>
    <row r="43592" spans="11:11">
      <c r="K43592"/>
    </row>
    <row r="43593" spans="11:11">
      <c r="K43593"/>
    </row>
    <row r="43594" spans="11:11">
      <c r="K43594"/>
    </row>
    <row r="43595" spans="11:11">
      <c r="K43595"/>
    </row>
    <row r="43596" spans="11:11">
      <c r="K43596"/>
    </row>
    <row r="43597" spans="11:11">
      <c r="K43597"/>
    </row>
    <row r="43598" spans="11:11">
      <c r="K43598"/>
    </row>
    <row r="43599" spans="11:11">
      <c r="K43599"/>
    </row>
    <row r="43600" spans="11:11">
      <c r="K43600"/>
    </row>
    <row r="43601" spans="11:11">
      <c r="K43601"/>
    </row>
    <row r="43602" spans="11:11">
      <c r="K43602"/>
    </row>
    <row r="43603" spans="11:11">
      <c r="K43603"/>
    </row>
    <row r="43604" spans="11:11">
      <c r="K43604"/>
    </row>
    <row r="43605" spans="11:11">
      <c r="K43605"/>
    </row>
    <row r="43606" spans="11:11">
      <c r="K43606"/>
    </row>
    <row r="43607" spans="11:11">
      <c r="K43607"/>
    </row>
    <row r="43608" spans="11:11">
      <c r="K43608"/>
    </row>
    <row r="43609" spans="11:11">
      <c r="K43609"/>
    </row>
    <row r="43610" spans="11:11">
      <c r="K43610"/>
    </row>
    <row r="43611" spans="11:11">
      <c r="K43611"/>
    </row>
    <row r="43612" spans="11:11">
      <c r="K43612"/>
    </row>
    <row r="43613" spans="11:11">
      <c r="K43613"/>
    </row>
    <row r="43614" spans="11:11">
      <c r="K43614"/>
    </row>
    <row r="43615" spans="11:11">
      <c r="K43615"/>
    </row>
    <row r="43616" spans="11:11">
      <c r="K43616"/>
    </row>
    <row r="43617" spans="11:11">
      <c r="K43617"/>
    </row>
    <row r="43618" spans="11:11">
      <c r="K43618"/>
    </row>
    <row r="43619" spans="11:11">
      <c r="K43619"/>
    </row>
    <row r="43620" spans="11:11">
      <c r="K43620"/>
    </row>
    <row r="43621" spans="11:11">
      <c r="K43621"/>
    </row>
    <row r="43622" spans="11:11">
      <c r="K43622"/>
    </row>
    <row r="43623" spans="11:11">
      <c r="K43623"/>
    </row>
    <row r="43624" spans="11:11">
      <c r="K43624"/>
    </row>
    <row r="43625" spans="11:11">
      <c r="K43625"/>
    </row>
    <row r="43626" spans="11:11">
      <c r="K43626"/>
    </row>
    <row r="43627" spans="11:11">
      <c r="K43627"/>
    </row>
    <row r="43628" spans="11:11">
      <c r="K43628"/>
    </row>
    <row r="43629" spans="11:11">
      <c r="K43629"/>
    </row>
    <row r="43630" spans="11:11">
      <c r="K43630"/>
    </row>
    <row r="43631" spans="11:11">
      <c r="K43631"/>
    </row>
    <row r="43632" spans="11:11">
      <c r="K43632"/>
    </row>
    <row r="43633" spans="11:11">
      <c r="K43633"/>
    </row>
    <row r="43634" spans="11:11">
      <c r="K43634"/>
    </row>
    <row r="43635" spans="11:11">
      <c r="K43635"/>
    </row>
    <row r="43636" spans="11:11">
      <c r="K43636"/>
    </row>
    <row r="43637" spans="11:11">
      <c r="K43637"/>
    </row>
    <row r="43638" spans="11:11">
      <c r="K43638"/>
    </row>
    <row r="43639" spans="11:11">
      <c r="K43639"/>
    </row>
    <row r="43640" spans="11:11">
      <c r="K43640"/>
    </row>
    <row r="43641" spans="11:11">
      <c r="K43641"/>
    </row>
    <row r="43642" spans="11:11">
      <c r="K43642"/>
    </row>
    <row r="43643" spans="11:11">
      <c r="K43643"/>
    </row>
    <row r="43644" spans="11:11">
      <c r="K43644"/>
    </row>
    <row r="43645" spans="11:11">
      <c r="K43645"/>
    </row>
    <row r="43646" spans="11:11">
      <c r="K43646"/>
    </row>
    <row r="43647" spans="11:11">
      <c r="K43647"/>
    </row>
    <row r="43648" spans="11:11">
      <c r="K43648"/>
    </row>
    <row r="43649" spans="11:11">
      <c r="K43649"/>
    </row>
    <row r="43650" spans="11:11">
      <c r="K43650"/>
    </row>
    <row r="43651" spans="11:11">
      <c r="K43651"/>
    </row>
    <row r="43652" spans="11:11">
      <c r="K43652"/>
    </row>
    <row r="43653" spans="11:11">
      <c r="K43653"/>
    </row>
    <row r="43654" spans="11:11">
      <c r="K43654"/>
    </row>
    <row r="43655" spans="11:11">
      <c r="K43655"/>
    </row>
    <row r="43656" spans="11:11">
      <c r="K43656"/>
    </row>
    <row r="43657" spans="11:11">
      <c r="K43657"/>
    </row>
    <row r="43658" spans="11:11">
      <c r="K43658"/>
    </row>
    <row r="43659" spans="11:11">
      <c r="K43659"/>
    </row>
    <row r="43660" spans="11:11">
      <c r="K43660"/>
    </row>
    <row r="43661" spans="11:11">
      <c r="K43661"/>
    </row>
    <row r="43662" spans="11:11">
      <c r="K43662"/>
    </row>
    <row r="43663" spans="11:11">
      <c r="K43663"/>
    </row>
    <row r="43664" spans="11:11">
      <c r="K43664"/>
    </row>
    <row r="43665" spans="11:11">
      <c r="K43665"/>
    </row>
    <row r="43666" spans="11:11">
      <c r="K43666"/>
    </row>
    <row r="43667" spans="11:11">
      <c r="K43667"/>
    </row>
    <row r="43668" spans="11:11">
      <c r="K43668"/>
    </row>
    <row r="43669" spans="11:11">
      <c r="K43669"/>
    </row>
    <row r="43670" spans="11:11">
      <c r="K43670"/>
    </row>
    <row r="43671" spans="11:11">
      <c r="K43671"/>
    </row>
    <row r="43672" spans="11:11">
      <c r="K43672"/>
    </row>
    <row r="43673" spans="11:11">
      <c r="K43673"/>
    </row>
    <row r="43674" spans="11:11">
      <c r="K43674"/>
    </row>
    <row r="43675" spans="11:11">
      <c r="K43675"/>
    </row>
    <row r="43676" spans="11:11">
      <c r="K43676"/>
    </row>
    <row r="43677" spans="11:11">
      <c r="K43677"/>
    </row>
    <row r="43678" spans="11:11">
      <c r="K43678"/>
    </row>
    <row r="43679" spans="11:11">
      <c r="K43679"/>
    </row>
    <row r="43680" spans="11:11">
      <c r="K43680"/>
    </row>
    <row r="43681" spans="11:11">
      <c r="K43681"/>
    </row>
    <row r="43682" spans="11:11">
      <c r="K43682"/>
    </row>
    <row r="43683" spans="11:11">
      <c r="K43683"/>
    </row>
    <row r="43684" spans="11:11">
      <c r="K43684"/>
    </row>
    <row r="43685" spans="11:11">
      <c r="K43685"/>
    </row>
    <row r="43686" spans="11:11">
      <c r="K43686"/>
    </row>
    <row r="43687" spans="11:11">
      <c r="K43687"/>
    </row>
    <row r="43688" spans="11:11">
      <c r="K43688"/>
    </row>
    <row r="43689" spans="11:11">
      <c r="K43689"/>
    </row>
    <row r="43690" spans="11:11">
      <c r="K43690"/>
    </row>
    <row r="43691" spans="11:11">
      <c r="K43691"/>
    </row>
    <row r="43692" spans="11:11">
      <c r="K43692"/>
    </row>
    <row r="43693" spans="11:11">
      <c r="K43693"/>
    </row>
    <row r="43694" spans="11:11">
      <c r="K43694"/>
    </row>
    <row r="43695" spans="11:11">
      <c r="K43695"/>
    </row>
    <row r="43696" spans="11:11">
      <c r="K43696"/>
    </row>
    <row r="43697" spans="11:11">
      <c r="K43697"/>
    </row>
    <row r="43698" spans="11:11">
      <c r="K43698"/>
    </row>
    <row r="43699" spans="11:11">
      <c r="K43699"/>
    </row>
    <row r="43700" spans="11:11">
      <c r="K43700"/>
    </row>
    <row r="43701" spans="11:11">
      <c r="K43701"/>
    </row>
    <row r="43702" spans="11:11">
      <c r="K43702"/>
    </row>
    <row r="43703" spans="11:11">
      <c r="K43703"/>
    </row>
    <row r="43704" spans="11:11">
      <c r="K43704"/>
    </row>
    <row r="43705" spans="11:11">
      <c r="K43705"/>
    </row>
    <row r="43706" spans="11:11">
      <c r="K43706"/>
    </row>
    <row r="43707" spans="11:11">
      <c r="K43707"/>
    </row>
    <row r="43708" spans="11:11">
      <c r="K43708"/>
    </row>
    <row r="43709" spans="11:11">
      <c r="K43709"/>
    </row>
    <row r="43710" spans="11:11">
      <c r="K43710"/>
    </row>
    <row r="43711" spans="11:11">
      <c r="K43711"/>
    </row>
    <row r="43712" spans="11:11">
      <c r="K43712"/>
    </row>
    <row r="43713" spans="11:11">
      <c r="K43713"/>
    </row>
    <row r="43714" spans="11:11">
      <c r="K43714"/>
    </row>
    <row r="43715" spans="11:11">
      <c r="K43715"/>
    </row>
    <row r="43716" spans="11:11">
      <c r="K43716"/>
    </row>
    <row r="43717" spans="11:11">
      <c r="K43717"/>
    </row>
    <row r="43718" spans="11:11">
      <c r="K43718"/>
    </row>
    <row r="43719" spans="11:11">
      <c r="K43719"/>
    </row>
    <row r="43720" spans="11:11">
      <c r="K43720"/>
    </row>
    <row r="43721" spans="11:11">
      <c r="K43721"/>
    </row>
    <row r="43722" spans="11:11">
      <c r="K43722"/>
    </row>
    <row r="43723" spans="11:11">
      <c r="K43723"/>
    </row>
    <row r="43724" spans="11:11">
      <c r="K43724"/>
    </row>
    <row r="43725" spans="11:11">
      <c r="K43725"/>
    </row>
    <row r="43726" spans="11:11">
      <c r="K43726"/>
    </row>
    <row r="43727" spans="11:11">
      <c r="K43727"/>
    </row>
    <row r="43728" spans="11:11">
      <c r="K43728"/>
    </row>
    <row r="43729" spans="11:11">
      <c r="K43729"/>
    </row>
    <row r="43730" spans="11:11">
      <c r="K43730"/>
    </row>
    <row r="43731" spans="11:11">
      <c r="K43731"/>
    </row>
    <row r="43732" spans="11:11">
      <c r="K43732"/>
    </row>
    <row r="43733" spans="11:11">
      <c r="K43733"/>
    </row>
    <row r="43734" spans="11:11">
      <c r="K43734"/>
    </row>
    <row r="43735" spans="11:11">
      <c r="K43735"/>
    </row>
    <row r="43736" spans="11:11">
      <c r="K43736"/>
    </row>
    <row r="43737" spans="11:11">
      <c r="K43737"/>
    </row>
    <row r="43738" spans="11:11">
      <c r="K43738"/>
    </row>
    <row r="43739" spans="11:11">
      <c r="K43739"/>
    </row>
    <row r="43740" spans="11:11">
      <c r="K43740"/>
    </row>
    <row r="43741" spans="11:11">
      <c r="K43741"/>
    </row>
    <row r="43742" spans="11:11">
      <c r="K43742"/>
    </row>
    <row r="43743" spans="11:11">
      <c r="K43743"/>
    </row>
    <row r="43744" spans="11:11">
      <c r="K43744"/>
    </row>
    <row r="43745" spans="11:11">
      <c r="K43745"/>
    </row>
    <row r="43746" spans="11:11">
      <c r="K43746"/>
    </row>
    <row r="43747" spans="11:11">
      <c r="K43747"/>
    </row>
    <row r="43748" spans="11:11">
      <c r="K43748"/>
    </row>
    <row r="43749" spans="11:11">
      <c r="K43749"/>
    </row>
    <row r="43750" spans="11:11">
      <c r="K43750"/>
    </row>
    <row r="43751" spans="11:11">
      <c r="K43751"/>
    </row>
    <row r="43752" spans="11:11">
      <c r="K43752"/>
    </row>
    <row r="43753" spans="11:11">
      <c r="K43753"/>
    </row>
    <row r="43754" spans="11:11">
      <c r="K43754"/>
    </row>
    <row r="43755" spans="11:11">
      <c r="K43755"/>
    </row>
    <row r="43756" spans="11:11">
      <c r="K43756"/>
    </row>
    <row r="43757" spans="11:11">
      <c r="K43757"/>
    </row>
    <row r="43758" spans="11:11">
      <c r="K43758"/>
    </row>
    <row r="43759" spans="11:11">
      <c r="K43759"/>
    </row>
    <row r="43760" spans="11:11">
      <c r="K43760"/>
    </row>
    <row r="43761" spans="11:11">
      <c r="K43761"/>
    </row>
    <row r="43762" spans="11:11">
      <c r="K43762"/>
    </row>
    <row r="43763" spans="11:11">
      <c r="K43763"/>
    </row>
    <row r="43764" spans="11:11">
      <c r="K43764"/>
    </row>
    <row r="43765" spans="11:11">
      <c r="K43765"/>
    </row>
    <row r="43766" spans="11:11">
      <c r="K43766"/>
    </row>
    <row r="43767" spans="11:11">
      <c r="K43767"/>
    </row>
    <row r="43768" spans="11:11">
      <c r="K43768"/>
    </row>
    <row r="43769" spans="11:11">
      <c r="K43769"/>
    </row>
    <row r="43770" spans="11:11">
      <c r="K43770"/>
    </row>
    <row r="43771" spans="11:11">
      <c r="K43771"/>
    </row>
    <row r="43772" spans="11:11">
      <c r="K43772"/>
    </row>
    <row r="43773" spans="11:11">
      <c r="K43773"/>
    </row>
    <row r="43774" spans="11:11">
      <c r="K43774"/>
    </row>
    <row r="43775" spans="11:11">
      <c r="K43775"/>
    </row>
    <row r="43776" spans="11:11">
      <c r="K43776"/>
    </row>
    <row r="43777" spans="11:11">
      <c r="K43777"/>
    </row>
    <row r="43778" spans="11:11">
      <c r="K43778"/>
    </row>
    <row r="43779" spans="11:11">
      <c r="K43779"/>
    </row>
    <row r="43780" spans="11:11">
      <c r="K43780"/>
    </row>
    <row r="43781" spans="11:11">
      <c r="K43781"/>
    </row>
    <row r="43782" spans="11:11">
      <c r="K43782"/>
    </row>
    <row r="43783" spans="11:11">
      <c r="K43783"/>
    </row>
    <row r="43784" spans="11:11">
      <c r="K43784"/>
    </row>
    <row r="43785" spans="11:11">
      <c r="K43785"/>
    </row>
    <row r="43786" spans="11:11">
      <c r="K43786"/>
    </row>
    <row r="43787" spans="11:11">
      <c r="K43787"/>
    </row>
    <row r="43788" spans="11:11">
      <c r="K43788"/>
    </row>
    <row r="43789" spans="11:11">
      <c r="K43789"/>
    </row>
    <row r="43790" spans="11:11">
      <c r="K43790"/>
    </row>
    <row r="43791" spans="11:11">
      <c r="K43791"/>
    </row>
    <row r="43792" spans="11:11">
      <c r="K43792"/>
    </row>
    <row r="43793" spans="11:11">
      <c r="K43793"/>
    </row>
    <row r="43794" spans="11:11">
      <c r="K43794"/>
    </row>
    <row r="43795" spans="11:11">
      <c r="K43795"/>
    </row>
    <row r="43796" spans="11:11">
      <c r="K43796"/>
    </row>
    <row r="43797" spans="11:11">
      <c r="K43797"/>
    </row>
    <row r="43798" spans="11:11">
      <c r="K43798"/>
    </row>
    <row r="43799" spans="11:11">
      <c r="K43799"/>
    </row>
    <row r="43800" spans="11:11">
      <c r="K43800"/>
    </row>
    <row r="43801" spans="11:11">
      <c r="K43801"/>
    </row>
    <row r="43802" spans="11:11">
      <c r="K43802"/>
    </row>
    <row r="43803" spans="11:11">
      <c r="K43803"/>
    </row>
    <row r="43804" spans="11:11">
      <c r="K43804"/>
    </row>
    <row r="43805" spans="11:11">
      <c r="K43805"/>
    </row>
    <row r="43806" spans="11:11">
      <c r="K43806"/>
    </row>
    <row r="43807" spans="11:11">
      <c r="K43807"/>
    </row>
    <row r="43808" spans="11:11">
      <c r="K43808"/>
    </row>
    <row r="43809" spans="11:11">
      <c r="K43809"/>
    </row>
    <row r="43810" spans="11:11">
      <c r="K43810"/>
    </row>
    <row r="43811" spans="11:11">
      <c r="K43811"/>
    </row>
    <row r="43812" spans="11:11">
      <c r="K43812"/>
    </row>
    <row r="43813" spans="11:11">
      <c r="K43813"/>
    </row>
    <row r="43814" spans="11:11">
      <c r="K43814"/>
    </row>
    <row r="43815" spans="11:11">
      <c r="K43815"/>
    </row>
    <row r="43816" spans="11:11">
      <c r="K43816"/>
    </row>
    <row r="43817" spans="11:11">
      <c r="K43817"/>
    </row>
    <row r="43818" spans="11:11">
      <c r="K43818"/>
    </row>
    <row r="43819" spans="11:11">
      <c r="K43819"/>
    </row>
    <row r="43820" spans="11:11">
      <c r="K43820"/>
    </row>
    <row r="43821" spans="11:11">
      <c r="K43821"/>
    </row>
    <row r="43822" spans="11:11">
      <c r="K43822"/>
    </row>
    <row r="43823" spans="11:11">
      <c r="K43823"/>
    </row>
    <row r="43824" spans="11:11">
      <c r="K43824"/>
    </row>
    <row r="43825" spans="11:11">
      <c r="K43825"/>
    </row>
    <row r="43826" spans="11:11">
      <c r="K43826"/>
    </row>
    <row r="43827" spans="11:11">
      <c r="K43827"/>
    </row>
    <row r="43828" spans="11:11">
      <c r="K43828"/>
    </row>
    <row r="43829" spans="11:11">
      <c r="K43829"/>
    </row>
    <row r="43830" spans="11:11">
      <c r="K43830"/>
    </row>
    <row r="43831" spans="11:11">
      <c r="K43831"/>
    </row>
    <row r="43832" spans="11:11">
      <c r="K43832"/>
    </row>
    <row r="43833" spans="11:11">
      <c r="K43833"/>
    </row>
    <row r="43834" spans="11:11">
      <c r="K43834"/>
    </row>
    <row r="43835" spans="11:11">
      <c r="K43835"/>
    </row>
    <row r="43836" spans="11:11">
      <c r="K43836"/>
    </row>
    <row r="43837" spans="11:11">
      <c r="K43837"/>
    </row>
    <row r="43838" spans="11:11">
      <c r="K43838"/>
    </row>
    <row r="43839" spans="11:11">
      <c r="K43839"/>
    </row>
    <row r="43840" spans="11:11">
      <c r="K43840"/>
    </row>
    <row r="43841" spans="11:11">
      <c r="K43841"/>
    </row>
    <row r="43842" spans="11:11">
      <c r="K43842"/>
    </row>
    <row r="43843" spans="11:11">
      <c r="K43843"/>
    </row>
    <row r="43844" spans="11:11">
      <c r="K43844"/>
    </row>
    <row r="43845" spans="11:11">
      <c r="K43845"/>
    </row>
    <row r="43846" spans="11:11">
      <c r="K43846"/>
    </row>
    <row r="43847" spans="11:11">
      <c r="K43847"/>
    </row>
    <row r="43848" spans="11:11">
      <c r="K43848"/>
    </row>
    <row r="43849" spans="11:11">
      <c r="K43849"/>
    </row>
    <row r="43850" spans="11:11">
      <c r="K43850"/>
    </row>
    <row r="43851" spans="11:11">
      <c r="K43851"/>
    </row>
    <row r="43852" spans="11:11">
      <c r="K43852"/>
    </row>
    <row r="43853" spans="11:11">
      <c r="K43853"/>
    </row>
    <row r="43854" spans="11:11">
      <c r="K43854"/>
    </row>
    <row r="43855" spans="11:11">
      <c r="K43855"/>
    </row>
    <row r="43856" spans="11:11">
      <c r="K43856"/>
    </row>
    <row r="43857" spans="11:11">
      <c r="K43857"/>
    </row>
    <row r="43858" spans="11:11">
      <c r="K43858"/>
    </row>
    <row r="43859" spans="11:11">
      <c r="K43859"/>
    </row>
    <row r="43860" spans="11:11">
      <c r="K43860"/>
    </row>
    <row r="43861" spans="11:11">
      <c r="K43861"/>
    </row>
    <row r="43862" spans="11:11">
      <c r="K43862"/>
    </row>
    <row r="43863" spans="11:11">
      <c r="K43863"/>
    </row>
    <row r="43864" spans="11:11">
      <c r="K43864"/>
    </row>
    <row r="43865" spans="11:11">
      <c r="K43865"/>
    </row>
    <row r="43866" spans="11:11">
      <c r="K43866"/>
    </row>
    <row r="43867" spans="11:11">
      <c r="K43867"/>
    </row>
    <row r="43868" spans="11:11">
      <c r="K43868"/>
    </row>
    <row r="43869" spans="11:11">
      <c r="K43869"/>
    </row>
    <row r="43870" spans="11:11">
      <c r="K43870"/>
    </row>
    <row r="43871" spans="11:11">
      <c r="K43871"/>
    </row>
    <row r="43872" spans="11:11">
      <c r="K43872"/>
    </row>
    <row r="43873" spans="11:11">
      <c r="K43873"/>
    </row>
    <row r="43874" spans="11:11">
      <c r="K43874"/>
    </row>
    <row r="43875" spans="11:11">
      <c r="K43875"/>
    </row>
    <row r="43876" spans="11:11">
      <c r="K43876"/>
    </row>
    <row r="43877" spans="11:11">
      <c r="K43877"/>
    </row>
    <row r="43878" spans="11:11">
      <c r="K43878"/>
    </row>
    <row r="43879" spans="11:11">
      <c r="K43879"/>
    </row>
    <row r="43880" spans="11:11">
      <c r="K43880"/>
    </row>
    <row r="43881" spans="11:11">
      <c r="K43881"/>
    </row>
    <row r="43882" spans="11:11">
      <c r="K43882"/>
    </row>
    <row r="43883" spans="11:11">
      <c r="K43883"/>
    </row>
    <row r="43884" spans="11:11">
      <c r="K43884"/>
    </row>
    <row r="43885" spans="11:11">
      <c r="K43885"/>
    </row>
    <row r="43886" spans="11:11">
      <c r="K43886"/>
    </row>
    <row r="43887" spans="11:11">
      <c r="K43887"/>
    </row>
    <row r="43888" spans="11:11">
      <c r="K43888"/>
    </row>
    <row r="43889" spans="11:11">
      <c r="K43889"/>
    </row>
    <row r="43890" spans="11:11">
      <c r="K43890"/>
    </row>
    <row r="43891" spans="11:11">
      <c r="K43891"/>
    </row>
    <row r="43892" spans="11:11">
      <c r="K43892"/>
    </row>
    <row r="43893" spans="11:11">
      <c r="K43893"/>
    </row>
    <row r="43894" spans="11:11">
      <c r="K43894"/>
    </row>
    <row r="43895" spans="11:11">
      <c r="K43895"/>
    </row>
    <row r="43896" spans="11:11">
      <c r="K43896"/>
    </row>
    <row r="43897" spans="11:11">
      <c r="K43897"/>
    </row>
    <row r="43898" spans="11:11">
      <c r="K43898"/>
    </row>
    <row r="43899" spans="11:11">
      <c r="K43899"/>
    </row>
    <row r="43900" spans="11:11">
      <c r="K43900"/>
    </row>
    <row r="43901" spans="11:11">
      <c r="K43901"/>
    </row>
    <row r="43902" spans="11:11">
      <c r="K43902"/>
    </row>
    <row r="43903" spans="11:11">
      <c r="K43903"/>
    </row>
    <row r="43904" spans="11:11">
      <c r="K43904"/>
    </row>
    <row r="43905" spans="11:11">
      <c r="K43905"/>
    </row>
    <row r="43906" spans="11:11">
      <c r="K43906"/>
    </row>
    <row r="43907" spans="11:11">
      <c r="K43907"/>
    </row>
    <row r="43908" spans="11:11">
      <c r="K43908"/>
    </row>
    <row r="43909" spans="11:11">
      <c r="K43909"/>
    </row>
    <row r="43910" spans="11:11">
      <c r="K43910"/>
    </row>
    <row r="43911" spans="11:11">
      <c r="K43911"/>
    </row>
    <row r="43912" spans="11:11">
      <c r="K43912"/>
    </row>
    <row r="43913" spans="11:11">
      <c r="K43913"/>
    </row>
    <row r="43914" spans="11:11">
      <c r="K43914"/>
    </row>
    <row r="43915" spans="11:11">
      <c r="K43915"/>
    </row>
    <row r="43916" spans="11:11">
      <c r="K43916"/>
    </row>
    <row r="43917" spans="11:11">
      <c r="K43917"/>
    </row>
    <row r="43918" spans="11:11">
      <c r="K43918"/>
    </row>
    <row r="43919" spans="11:11">
      <c r="K43919"/>
    </row>
    <row r="43920" spans="11:11">
      <c r="K43920"/>
    </row>
    <row r="43921" spans="11:11">
      <c r="K43921"/>
    </row>
    <row r="43922" spans="11:11">
      <c r="K43922"/>
    </row>
    <row r="43923" spans="11:11">
      <c r="K43923"/>
    </row>
    <row r="43924" spans="11:11">
      <c r="K43924"/>
    </row>
    <row r="43925" spans="11:11">
      <c r="K43925"/>
    </row>
    <row r="43926" spans="11:11">
      <c r="K43926"/>
    </row>
    <row r="43927" spans="11:11">
      <c r="K43927"/>
    </row>
    <row r="43928" spans="11:11">
      <c r="K43928"/>
    </row>
    <row r="43929" spans="11:11">
      <c r="K43929"/>
    </row>
    <row r="43930" spans="11:11">
      <c r="K43930"/>
    </row>
    <row r="43931" spans="11:11">
      <c r="K43931"/>
    </row>
    <row r="43932" spans="11:11">
      <c r="K43932"/>
    </row>
    <row r="43933" spans="11:11">
      <c r="K43933"/>
    </row>
    <row r="43934" spans="11:11">
      <c r="K43934"/>
    </row>
    <row r="43935" spans="11:11">
      <c r="K43935"/>
    </row>
    <row r="43936" spans="11:11">
      <c r="K43936"/>
    </row>
    <row r="43937" spans="11:11">
      <c r="K43937"/>
    </row>
    <row r="43938" spans="11:11">
      <c r="K43938"/>
    </row>
    <row r="43939" spans="11:11">
      <c r="K43939"/>
    </row>
    <row r="43940" spans="11:11">
      <c r="K43940"/>
    </row>
    <row r="43941" spans="11:11">
      <c r="K43941"/>
    </row>
    <row r="43942" spans="11:11">
      <c r="K43942"/>
    </row>
    <row r="43943" spans="11:11">
      <c r="K43943"/>
    </row>
    <row r="43944" spans="11:11">
      <c r="K43944"/>
    </row>
    <row r="43945" spans="11:11">
      <c r="K43945"/>
    </row>
    <row r="43946" spans="11:11">
      <c r="K43946"/>
    </row>
    <row r="43947" spans="11:11">
      <c r="K43947"/>
    </row>
    <row r="43948" spans="11:11">
      <c r="K43948"/>
    </row>
    <row r="43949" spans="11:11">
      <c r="K43949"/>
    </row>
    <row r="43950" spans="11:11">
      <c r="K43950"/>
    </row>
    <row r="43951" spans="11:11">
      <c r="K43951"/>
    </row>
    <row r="43952" spans="11:11">
      <c r="K43952"/>
    </row>
    <row r="43953" spans="11:11">
      <c r="K43953"/>
    </row>
    <row r="43954" spans="11:11">
      <c r="K43954"/>
    </row>
    <row r="43955" spans="11:11">
      <c r="K43955"/>
    </row>
    <row r="43956" spans="11:11">
      <c r="K43956"/>
    </row>
    <row r="43957" spans="11:11">
      <c r="K43957"/>
    </row>
    <row r="43958" spans="11:11">
      <c r="K43958"/>
    </row>
    <row r="43959" spans="11:11">
      <c r="K43959"/>
    </row>
    <row r="43960" spans="11:11">
      <c r="K43960"/>
    </row>
    <row r="43961" spans="11:11">
      <c r="K43961"/>
    </row>
    <row r="43962" spans="11:11">
      <c r="K43962"/>
    </row>
    <row r="43963" spans="11:11">
      <c r="K43963"/>
    </row>
    <row r="43964" spans="11:11">
      <c r="K43964"/>
    </row>
    <row r="43965" spans="11:11">
      <c r="K43965"/>
    </row>
    <row r="43966" spans="11:11">
      <c r="K43966"/>
    </row>
    <row r="43967" spans="11:11">
      <c r="K43967"/>
    </row>
    <row r="43968" spans="11:11">
      <c r="K43968"/>
    </row>
    <row r="43969" spans="11:11">
      <c r="K43969"/>
    </row>
    <row r="43970" spans="11:11">
      <c r="K43970"/>
    </row>
    <row r="43971" spans="11:11">
      <c r="K43971"/>
    </row>
    <row r="43972" spans="11:11">
      <c r="K43972"/>
    </row>
    <row r="43973" spans="11:11">
      <c r="K43973"/>
    </row>
    <row r="43974" spans="11:11">
      <c r="K43974"/>
    </row>
    <row r="43975" spans="11:11">
      <c r="K43975"/>
    </row>
    <row r="43976" spans="11:11">
      <c r="K43976"/>
    </row>
    <row r="43977" spans="11:11">
      <c r="K43977"/>
    </row>
    <row r="43978" spans="11:11">
      <c r="K43978"/>
    </row>
    <row r="43979" spans="11:11">
      <c r="K43979"/>
    </row>
    <row r="43980" spans="11:11">
      <c r="K43980"/>
    </row>
    <row r="43981" spans="11:11">
      <c r="K43981"/>
    </row>
    <row r="43982" spans="11:11">
      <c r="K43982"/>
    </row>
    <row r="43983" spans="11:11">
      <c r="K43983"/>
    </row>
    <row r="43984" spans="11:11">
      <c r="K43984"/>
    </row>
    <row r="43985" spans="11:11">
      <c r="K43985"/>
    </row>
    <row r="43986" spans="11:11">
      <c r="K43986"/>
    </row>
    <row r="43987" spans="11:11">
      <c r="K43987"/>
    </row>
    <row r="43988" spans="11:11">
      <c r="K43988"/>
    </row>
    <row r="43989" spans="11:11">
      <c r="K43989"/>
    </row>
    <row r="43990" spans="11:11">
      <c r="K43990"/>
    </row>
    <row r="43991" spans="11:11">
      <c r="K43991"/>
    </row>
    <row r="43992" spans="11:11">
      <c r="K43992"/>
    </row>
    <row r="43993" spans="11:11">
      <c r="K43993"/>
    </row>
    <row r="43994" spans="11:11">
      <c r="K43994"/>
    </row>
    <row r="43995" spans="11:11">
      <c r="K43995"/>
    </row>
    <row r="43996" spans="11:11">
      <c r="K43996"/>
    </row>
    <row r="43997" spans="11:11">
      <c r="K43997"/>
    </row>
    <row r="43998" spans="11:11">
      <c r="K43998"/>
    </row>
    <row r="43999" spans="11:11">
      <c r="K43999"/>
    </row>
    <row r="44000" spans="11:11">
      <c r="K44000"/>
    </row>
    <row r="44001" spans="11:11">
      <c r="K44001"/>
    </row>
    <row r="44002" spans="11:11">
      <c r="K44002"/>
    </row>
    <row r="44003" spans="11:11">
      <c r="K44003"/>
    </row>
    <row r="44004" spans="11:11">
      <c r="K44004"/>
    </row>
    <row r="44005" spans="11:11">
      <c r="K44005"/>
    </row>
    <row r="44006" spans="11:11">
      <c r="K44006"/>
    </row>
    <row r="44007" spans="11:11">
      <c r="K44007"/>
    </row>
    <row r="44008" spans="11:11">
      <c r="K44008"/>
    </row>
    <row r="44009" spans="11:11">
      <c r="K44009"/>
    </row>
    <row r="44010" spans="11:11">
      <c r="K44010"/>
    </row>
    <row r="44011" spans="11:11">
      <c r="K44011"/>
    </row>
    <row r="44012" spans="11:11">
      <c r="K44012"/>
    </row>
    <row r="44013" spans="11:11">
      <c r="K44013"/>
    </row>
    <row r="44014" spans="11:11">
      <c r="K44014"/>
    </row>
    <row r="44015" spans="11:11">
      <c r="K44015"/>
    </row>
    <row r="44016" spans="11:11">
      <c r="K44016"/>
    </row>
    <row r="44017" spans="11:11">
      <c r="K44017"/>
    </row>
    <row r="44018" spans="11:11">
      <c r="K44018"/>
    </row>
    <row r="44019" spans="11:11">
      <c r="K44019"/>
    </row>
    <row r="44020" spans="11:11">
      <c r="K44020"/>
    </row>
    <row r="44021" spans="11:11">
      <c r="K44021"/>
    </row>
    <row r="44022" spans="11:11">
      <c r="K44022"/>
    </row>
    <row r="44023" spans="11:11">
      <c r="K44023"/>
    </row>
    <row r="44024" spans="11:11">
      <c r="K44024"/>
    </row>
    <row r="44025" spans="11:11">
      <c r="K44025"/>
    </row>
    <row r="44026" spans="11:11">
      <c r="K44026"/>
    </row>
    <row r="44027" spans="11:11">
      <c r="K44027"/>
    </row>
    <row r="44028" spans="11:11">
      <c r="K44028"/>
    </row>
    <row r="44029" spans="11:11">
      <c r="K44029"/>
    </row>
    <row r="44030" spans="11:11">
      <c r="K44030"/>
    </row>
    <row r="44031" spans="11:11">
      <c r="K44031"/>
    </row>
    <row r="44032" spans="11:11">
      <c r="K44032"/>
    </row>
    <row r="44033" spans="11:11">
      <c r="K44033"/>
    </row>
    <row r="44034" spans="11:11">
      <c r="K44034"/>
    </row>
    <row r="44035" spans="11:11">
      <c r="K44035"/>
    </row>
    <row r="44036" spans="11:11">
      <c r="K44036"/>
    </row>
    <row r="44037" spans="11:11">
      <c r="K44037"/>
    </row>
    <row r="44038" spans="11:11">
      <c r="K44038"/>
    </row>
    <row r="44039" spans="11:11">
      <c r="K44039"/>
    </row>
    <row r="44040" spans="11:11">
      <c r="K44040"/>
    </row>
    <row r="44041" spans="11:11">
      <c r="K44041"/>
    </row>
    <row r="44042" spans="11:11">
      <c r="K44042"/>
    </row>
    <row r="44043" spans="11:11">
      <c r="K44043"/>
    </row>
    <row r="44044" spans="11:11">
      <c r="K44044"/>
    </row>
    <row r="44045" spans="11:11">
      <c r="K44045"/>
    </row>
    <row r="44046" spans="11:11">
      <c r="K44046"/>
    </row>
    <row r="44047" spans="11:11">
      <c r="K44047"/>
    </row>
    <row r="44048" spans="11:11">
      <c r="K44048"/>
    </row>
    <row r="44049" spans="11:11">
      <c r="K44049"/>
    </row>
    <row r="44050" spans="11:11">
      <c r="K44050"/>
    </row>
    <row r="44051" spans="11:11">
      <c r="K44051"/>
    </row>
    <row r="44052" spans="11:11">
      <c r="K44052"/>
    </row>
    <row r="44053" spans="11:11">
      <c r="K44053"/>
    </row>
    <row r="44054" spans="11:11">
      <c r="K44054"/>
    </row>
    <row r="44055" spans="11:11">
      <c r="K44055"/>
    </row>
    <row r="44056" spans="11:11">
      <c r="K44056"/>
    </row>
    <row r="44057" spans="11:11">
      <c r="K44057"/>
    </row>
    <row r="44058" spans="11:11">
      <c r="K44058"/>
    </row>
    <row r="44059" spans="11:11">
      <c r="K44059"/>
    </row>
    <row r="44060" spans="11:11">
      <c r="K44060"/>
    </row>
    <row r="44061" spans="11:11">
      <c r="K44061"/>
    </row>
    <row r="44062" spans="11:11">
      <c r="K44062"/>
    </row>
    <row r="44063" spans="11:11">
      <c r="K44063"/>
    </row>
    <row r="44064" spans="11:11">
      <c r="K44064"/>
    </row>
    <row r="44065" spans="11:11">
      <c r="K44065"/>
    </row>
    <row r="44066" spans="11:11">
      <c r="K44066"/>
    </row>
    <row r="44067" spans="11:11">
      <c r="K44067"/>
    </row>
    <row r="44068" spans="11:11">
      <c r="K44068"/>
    </row>
    <row r="44069" spans="11:11">
      <c r="K44069"/>
    </row>
    <row r="44070" spans="11:11">
      <c r="K44070"/>
    </row>
    <row r="44071" spans="11:11">
      <c r="K44071"/>
    </row>
    <row r="44072" spans="11:11">
      <c r="K44072"/>
    </row>
    <row r="44073" spans="11:11">
      <c r="K44073"/>
    </row>
    <row r="44074" spans="11:11">
      <c r="K44074"/>
    </row>
    <row r="44075" spans="11:11">
      <c r="K44075"/>
    </row>
    <row r="44076" spans="11:11">
      <c r="K44076"/>
    </row>
    <row r="44077" spans="11:11">
      <c r="K44077"/>
    </row>
    <row r="44078" spans="11:11">
      <c r="K44078"/>
    </row>
    <row r="44079" spans="11:11">
      <c r="K44079"/>
    </row>
    <row r="44080" spans="11:11">
      <c r="K44080"/>
    </row>
    <row r="44081" spans="11:11">
      <c r="K44081"/>
    </row>
    <row r="44082" spans="11:11">
      <c r="K44082"/>
    </row>
    <row r="44083" spans="11:11">
      <c r="K44083"/>
    </row>
    <row r="44084" spans="11:11">
      <c r="K44084"/>
    </row>
    <row r="44085" spans="11:11">
      <c r="K44085"/>
    </row>
    <row r="44086" spans="11:11">
      <c r="K44086"/>
    </row>
    <row r="44087" spans="11:11">
      <c r="K44087"/>
    </row>
    <row r="44088" spans="11:11">
      <c r="K44088"/>
    </row>
    <row r="44089" spans="11:11">
      <c r="K44089"/>
    </row>
    <row r="44090" spans="11:11">
      <c r="K44090"/>
    </row>
    <row r="44091" spans="11:11">
      <c r="K44091"/>
    </row>
    <row r="44092" spans="11:11">
      <c r="K44092"/>
    </row>
    <row r="44093" spans="11:11">
      <c r="K44093"/>
    </row>
    <row r="44094" spans="11:11">
      <c r="K44094"/>
    </row>
    <row r="44095" spans="11:11">
      <c r="K44095"/>
    </row>
    <row r="44096" spans="11:11">
      <c r="K44096"/>
    </row>
    <row r="44097" spans="11:11">
      <c r="K44097"/>
    </row>
    <row r="44098" spans="11:11">
      <c r="K44098"/>
    </row>
    <row r="44099" spans="11:11">
      <c r="K44099"/>
    </row>
    <row r="44100" spans="11:11">
      <c r="K44100"/>
    </row>
    <row r="44101" spans="11:11">
      <c r="K44101"/>
    </row>
    <row r="44102" spans="11:11">
      <c r="K44102"/>
    </row>
    <row r="44103" spans="11:11">
      <c r="K44103"/>
    </row>
    <row r="44104" spans="11:11">
      <c r="K44104"/>
    </row>
    <row r="44105" spans="11:11">
      <c r="K44105"/>
    </row>
    <row r="44106" spans="11:11">
      <c r="K44106"/>
    </row>
    <row r="44107" spans="11:11">
      <c r="K44107"/>
    </row>
    <row r="44108" spans="11:11">
      <c r="K44108"/>
    </row>
    <row r="44109" spans="11:11">
      <c r="K44109"/>
    </row>
    <row r="44110" spans="11:11">
      <c r="K44110"/>
    </row>
    <row r="44111" spans="11:11">
      <c r="K44111"/>
    </row>
    <row r="44112" spans="11:11">
      <c r="K44112"/>
    </row>
    <row r="44113" spans="11:11">
      <c r="K44113"/>
    </row>
    <row r="44114" spans="11:11">
      <c r="K44114"/>
    </row>
    <row r="44115" spans="11:11">
      <c r="K44115"/>
    </row>
    <row r="44116" spans="11:11">
      <c r="K44116"/>
    </row>
    <row r="44117" spans="11:11">
      <c r="K44117"/>
    </row>
    <row r="44118" spans="11:11">
      <c r="K44118"/>
    </row>
    <row r="44119" spans="11:11">
      <c r="K44119"/>
    </row>
    <row r="44120" spans="11:11">
      <c r="K44120"/>
    </row>
    <row r="44121" spans="11:11">
      <c r="K44121"/>
    </row>
    <row r="44122" spans="11:11">
      <c r="K44122"/>
    </row>
    <row r="44123" spans="11:11">
      <c r="K44123"/>
    </row>
    <row r="44124" spans="11:11">
      <c r="K44124"/>
    </row>
    <row r="44125" spans="11:11">
      <c r="K44125"/>
    </row>
    <row r="44126" spans="11:11">
      <c r="K44126"/>
    </row>
    <row r="44127" spans="11:11">
      <c r="K44127"/>
    </row>
    <row r="44128" spans="11:11">
      <c r="K44128"/>
    </row>
    <row r="44129" spans="11:11">
      <c r="K44129"/>
    </row>
    <row r="44130" spans="11:11">
      <c r="K44130"/>
    </row>
    <row r="44131" spans="11:11">
      <c r="K44131"/>
    </row>
    <row r="44132" spans="11:11">
      <c r="K44132"/>
    </row>
    <row r="44133" spans="11:11">
      <c r="K44133"/>
    </row>
    <row r="44134" spans="11:11">
      <c r="K44134"/>
    </row>
    <row r="44135" spans="11:11">
      <c r="K44135"/>
    </row>
    <row r="44136" spans="11:11">
      <c r="K44136"/>
    </row>
    <row r="44137" spans="11:11">
      <c r="K44137"/>
    </row>
    <row r="44138" spans="11:11">
      <c r="K44138"/>
    </row>
    <row r="44139" spans="11:11">
      <c r="K44139"/>
    </row>
    <row r="44140" spans="11:11">
      <c r="K44140"/>
    </row>
    <row r="44141" spans="11:11">
      <c r="K44141"/>
    </row>
    <row r="44142" spans="11:11">
      <c r="K44142"/>
    </row>
    <row r="44143" spans="11:11">
      <c r="K44143"/>
    </row>
    <row r="44144" spans="11:11">
      <c r="K44144"/>
    </row>
    <row r="44145" spans="11:11">
      <c r="K44145"/>
    </row>
    <row r="44146" spans="11:11">
      <c r="K44146"/>
    </row>
    <row r="44147" spans="11:11">
      <c r="K44147"/>
    </row>
    <row r="44148" spans="11:11">
      <c r="K44148"/>
    </row>
    <row r="44149" spans="11:11">
      <c r="K44149"/>
    </row>
    <row r="44150" spans="11:11">
      <c r="K44150"/>
    </row>
    <row r="44151" spans="11:11">
      <c r="K44151"/>
    </row>
    <row r="44152" spans="11:11">
      <c r="K44152"/>
    </row>
    <row r="44153" spans="11:11">
      <c r="K44153"/>
    </row>
    <row r="44154" spans="11:11">
      <c r="K44154"/>
    </row>
    <row r="44155" spans="11:11">
      <c r="K44155"/>
    </row>
    <row r="44156" spans="11:11">
      <c r="K44156"/>
    </row>
    <row r="44157" spans="11:11">
      <c r="K44157"/>
    </row>
    <row r="44158" spans="11:11">
      <c r="K44158"/>
    </row>
    <row r="44159" spans="11:11">
      <c r="K44159"/>
    </row>
    <row r="44160" spans="11:11">
      <c r="K44160"/>
    </row>
    <row r="44161" spans="11:11">
      <c r="K44161"/>
    </row>
    <row r="44162" spans="11:11">
      <c r="K44162"/>
    </row>
    <row r="44163" spans="11:11">
      <c r="K44163"/>
    </row>
    <row r="44164" spans="11:11">
      <c r="K44164"/>
    </row>
    <row r="44165" spans="11:11">
      <c r="K44165"/>
    </row>
    <row r="44166" spans="11:11">
      <c r="K44166"/>
    </row>
    <row r="44167" spans="11:11">
      <c r="K44167"/>
    </row>
    <row r="44168" spans="11:11">
      <c r="K44168"/>
    </row>
    <row r="44169" spans="11:11">
      <c r="K44169"/>
    </row>
    <row r="44170" spans="11:11">
      <c r="K44170"/>
    </row>
    <row r="44171" spans="11:11">
      <c r="K44171"/>
    </row>
    <row r="44172" spans="11:11">
      <c r="K44172"/>
    </row>
    <row r="44173" spans="11:11">
      <c r="K44173"/>
    </row>
    <row r="44174" spans="11:11">
      <c r="K44174"/>
    </row>
    <row r="44175" spans="11:11">
      <c r="K44175"/>
    </row>
    <row r="44176" spans="11:11">
      <c r="K44176"/>
    </row>
    <row r="44177" spans="11:11">
      <c r="K44177"/>
    </row>
    <row r="44178" spans="11:11">
      <c r="K44178"/>
    </row>
    <row r="44179" spans="11:11">
      <c r="K44179"/>
    </row>
    <row r="44180" spans="11:11">
      <c r="K44180"/>
    </row>
    <row r="44181" spans="11:11">
      <c r="K44181"/>
    </row>
    <row r="44182" spans="11:11">
      <c r="K44182"/>
    </row>
    <row r="44183" spans="11:11">
      <c r="K44183"/>
    </row>
    <row r="44184" spans="11:11">
      <c r="K44184"/>
    </row>
    <row r="44185" spans="11:11">
      <c r="K44185"/>
    </row>
    <row r="44186" spans="11:11">
      <c r="K44186"/>
    </row>
    <row r="44187" spans="11:11">
      <c r="K44187"/>
    </row>
    <row r="44188" spans="11:11">
      <c r="K44188"/>
    </row>
    <row r="44189" spans="11:11">
      <c r="K44189"/>
    </row>
    <row r="44190" spans="11:11">
      <c r="K44190"/>
    </row>
    <row r="44191" spans="11:11">
      <c r="K44191"/>
    </row>
    <row r="44192" spans="11:11">
      <c r="K44192"/>
    </row>
    <row r="44193" spans="11:11">
      <c r="K44193"/>
    </row>
    <row r="44194" spans="11:11">
      <c r="K44194"/>
    </row>
    <row r="44195" spans="11:11">
      <c r="K44195"/>
    </row>
    <row r="44196" spans="11:11">
      <c r="K44196"/>
    </row>
    <row r="44197" spans="11:11">
      <c r="K44197"/>
    </row>
    <row r="44198" spans="11:11">
      <c r="K44198"/>
    </row>
    <row r="44199" spans="11:11">
      <c r="K44199"/>
    </row>
    <row r="44200" spans="11:11">
      <c r="K44200"/>
    </row>
    <row r="44201" spans="11:11">
      <c r="K44201"/>
    </row>
    <row r="44202" spans="11:11">
      <c r="K44202"/>
    </row>
    <row r="44203" spans="11:11">
      <c r="K44203"/>
    </row>
    <row r="44204" spans="11:11">
      <c r="K44204"/>
    </row>
    <row r="44205" spans="11:11">
      <c r="K44205"/>
    </row>
    <row r="44206" spans="11:11">
      <c r="K44206"/>
    </row>
    <row r="44207" spans="11:11">
      <c r="K44207"/>
    </row>
    <row r="44208" spans="11:11">
      <c r="K44208"/>
    </row>
    <row r="44209" spans="11:11">
      <c r="K44209"/>
    </row>
    <row r="44210" spans="11:11">
      <c r="K44210"/>
    </row>
    <row r="44211" spans="11:11">
      <c r="K44211"/>
    </row>
    <row r="44212" spans="11:11">
      <c r="K44212"/>
    </row>
    <row r="44213" spans="11:11">
      <c r="K44213"/>
    </row>
    <row r="44214" spans="11:11">
      <c r="K44214"/>
    </row>
    <row r="44215" spans="11:11">
      <c r="K44215"/>
    </row>
    <row r="44216" spans="11:11">
      <c r="K44216"/>
    </row>
    <row r="44217" spans="11:11">
      <c r="K44217"/>
    </row>
    <row r="44218" spans="11:11">
      <c r="K44218"/>
    </row>
    <row r="44219" spans="11:11">
      <c r="K44219"/>
    </row>
    <row r="44220" spans="11:11">
      <c r="K44220"/>
    </row>
    <row r="44221" spans="11:11">
      <c r="K44221"/>
    </row>
    <row r="44222" spans="11:11">
      <c r="K44222"/>
    </row>
    <row r="44223" spans="11:11">
      <c r="K44223"/>
    </row>
    <row r="44224" spans="11:11">
      <c r="K44224"/>
    </row>
    <row r="44225" spans="11:11">
      <c r="K44225"/>
    </row>
    <row r="44226" spans="11:11">
      <c r="K44226"/>
    </row>
    <row r="44227" spans="11:11">
      <c r="K44227"/>
    </row>
    <row r="44228" spans="11:11">
      <c r="K44228"/>
    </row>
    <row r="44229" spans="11:11">
      <c r="K44229"/>
    </row>
    <row r="44230" spans="11:11">
      <c r="K44230"/>
    </row>
    <row r="44231" spans="11:11">
      <c r="K44231"/>
    </row>
    <row r="44232" spans="11:11">
      <c r="K44232"/>
    </row>
    <row r="44233" spans="11:11">
      <c r="K44233"/>
    </row>
    <row r="44234" spans="11:11">
      <c r="K44234"/>
    </row>
    <row r="44235" spans="11:11">
      <c r="K44235"/>
    </row>
    <row r="44236" spans="11:11">
      <c r="K44236"/>
    </row>
    <row r="44237" spans="11:11">
      <c r="K44237"/>
    </row>
    <row r="44238" spans="11:11">
      <c r="K44238"/>
    </row>
    <row r="44239" spans="11:11">
      <c r="K44239"/>
    </row>
    <row r="44240" spans="11:11">
      <c r="K44240"/>
    </row>
    <row r="44241" spans="11:11">
      <c r="K44241"/>
    </row>
    <row r="44242" spans="11:11">
      <c r="K44242"/>
    </row>
    <row r="44243" spans="11:11">
      <c r="K44243"/>
    </row>
    <row r="44244" spans="11:11">
      <c r="K44244"/>
    </row>
    <row r="44245" spans="11:11">
      <c r="K44245"/>
    </row>
    <row r="44246" spans="11:11">
      <c r="K44246"/>
    </row>
    <row r="44247" spans="11:11">
      <c r="K44247"/>
    </row>
    <row r="44248" spans="11:11">
      <c r="K44248"/>
    </row>
    <row r="44249" spans="11:11">
      <c r="K44249"/>
    </row>
    <row r="44250" spans="11:11">
      <c r="K44250"/>
    </row>
    <row r="44251" spans="11:11">
      <c r="K44251"/>
    </row>
    <row r="44252" spans="11:11">
      <c r="K44252"/>
    </row>
    <row r="44253" spans="11:11">
      <c r="K44253"/>
    </row>
    <row r="44254" spans="11:11">
      <c r="K44254"/>
    </row>
    <row r="44255" spans="11:11">
      <c r="K44255"/>
    </row>
    <row r="44256" spans="11:11">
      <c r="K44256"/>
    </row>
    <row r="44257" spans="11:11">
      <c r="K44257"/>
    </row>
    <row r="44258" spans="11:11">
      <c r="K44258"/>
    </row>
    <row r="44259" spans="11:11">
      <c r="K44259"/>
    </row>
    <row r="44260" spans="11:11">
      <c r="K44260"/>
    </row>
    <row r="44261" spans="11:11">
      <c r="K44261"/>
    </row>
    <row r="44262" spans="11:11">
      <c r="K44262"/>
    </row>
    <row r="44263" spans="11:11">
      <c r="K44263"/>
    </row>
    <row r="44264" spans="11:11">
      <c r="K44264"/>
    </row>
    <row r="44265" spans="11:11">
      <c r="K44265"/>
    </row>
    <row r="44266" spans="11:11">
      <c r="K44266"/>
    </row>
    <row r="44267" spans="11:11">
      <c r="K44267"/>
    </row>
    <row r="44268" spans="11:11">
      <c r="K44268"/>
    </row>
    <row r="44269" spans="11:11">
      <c r="K44269"/>
    </row>
    <row r="44270" spans="11:11">
      <c r="K44270"/>
    </row>
    <row r="44271" spans="11:11">
      <c r="K44271"/>
    </row>
    <row r="44272" spans="11:11">
      <c r="K44272"/>
    </row>
    <row r="44273" spans="11:11">
      <c r="K44273"/>
    </row>
    <row r="44274" spans="11:11">
      <c r="K44274"/>
    </row>
    <row r="44275" spans="11:11">
      <c r="K44275"/>
    </row>
    <row r="44276" spans="11:11">
      <c r="K44276"/>
    </row>
    <row r="44277" spans="11:11">
      <c r="K44277"/>
    </row>
    <row r="44278" spans="11:11">
      <c r="K44278"/>
    </row>
    <row r="44279" spans="11:11">
      <c r="K44279"/>
    </row>
    <row r="44280" spans="11:11">
      <c r="K44280"/>
    </row>
    <row r="44281" spans="11:11">
      <c r="K44281"/>
    </row>
    <row r="44282" spans="11:11">
      <c r="K44282"/>
    </row>
    <row r="44283" spans="11:11">
      <c r="K44283"/>
    </row>
    <row r="44284" spans="11:11">
      <c r="K44284"/>
    </row>
    <row r="44285" spans="11:11">
      <c r="K44285"/>
    </row>
    <row r="44286" spans="11:11">
      <c r="K44286"/>
    </row>
    <row r="44287" spans="11:11">
      <c r="K44287"/>
    </row>
    <row r="44288" spans="11:11">
      <c r="K44288"/>
    </row>
    <row r="44289" spans="11:11">
      <c r="K44289"/>
    </row>
    <row r="44290" spans="11:11">
      <c r="K44290"/>
    </row>
    <row r="44291" spans="11:11">
      <c r="K44291"/>
    </row>
    <row r="44292" spans="11:11">
      <c r="K44292"/>
    </row>
    <row r="44293" spans="11:11">
      <c r="K44293"/>
    </row>
    <row r="44294" spans="11:11">
      <c r="K44294"/>
    </row>
    <row r="44295" spans="11:11">
      <c r="K44295"/>
    </row>
    <row r="44296" spans="11:11">
      <c r="K44296"/>
    </row>
    <row r="44297" spans="11:11">
      <c r="K44297"/>
    </row>
    <row r="44298" spans="11:11">
      <c r="K44298"/>
    </row>
    <row r="44299" spans="11:11">
      <c r="K44299"/>
    </row>
    <row r="44300" spans="11:11">
      <c r="K44300"/>
    </row>
    <row r="44301" spans="11:11">
      <c r="K44301"/>
    </row>
    <row r="44302" spans="11:11">
      <c r="K44302"/>
    </row>
    <row r="44303" spans="11:11">
      <c r="K44303"/>
    </row>
    <row r="44304" spans="11:11">
      <c r="K44304"/>
    </row>
    <row r="44305" spans="11:11">
      <c r="K44305"/>
    </row>
    <row r="44306" spans="11:11">
      <c r="K44306"/>
    </row>
    <row r="44307" spans="11:11">
      <c r="K44307"/>
    </row>
    <row r="44308" spans="11:11">
      <c r="K44308"/>
    </row>
    <row r="44309" spans="11:11">
      <c r="K44309"/>
    </row>
    <row r="44310" spans="11:11">
      <c r="K44310"/>
    </row>
    <row r="44311" spans="11:11">
      <c r="K44311"/>
    </row>
    <row r="44312" spans="11:11">
      <c r="K44312"/>
    </row>
    <row r="44313" spans="11:11">
      <c r="K44313"/>
    </row>
    <row r="44314" spans="11:11">
      <c r="K44314"/>
    </row>
    <row r="44315" spans="11:11">
      <c r="K44315"/>
    </row>
    <row r="44316" spans="11:11">
      <c r="K44316"/>
    </row>
    <row r="44317" spans="11:11">
      <c r="K44317"/>
    </row>
    <row r="44318" spans="11:11">
      <c r="K44318"/>
    </row>
    <row r="44319" spans="11:11">
      <c r="K44319"/>
    </row>
    <row r="44320" spans="11:11">
      <c r="K44320"/>
    </row>
    <row r="44321" spans="11:11">
      <c r="K44321"/>
    </row>
    <row r="44322" spans="11:11">
      <c r="K44322"/>
    </row>
    <row r="44323" spans="11:11">
      <c r="K44323"/>
    </row>
    <row r="44324" spans="11:11">
      <c r="K44324"/>
    </row>
    <row r="44325" spans="11:11">
      <c r="K44325"/>
    </row>
    <row r="44326" spans="11:11">
      <c r="K44326"/>
    </row>
    <row r="44327" spans="11:11">
      <c r="K44327"/>
    </row>
    <row r="44328" spans="11:11">
      <c r="K44328"/>
    </row>
    <row r="44329" spans="11:11">
      <c r="K44329"/>
    </row>
    <row r="44330" spans="11:11">
      <c r="K44330"/>
    </row>
    <row r="44331" spans="11:11">
      <c r="K44331"/>
    </row>
    <row r="44332" spans="11:11">
      <c r="K44332"/>
    </row>
    <row r="44333" spans="11:11">
      <c r="K44333"/>
    </row>
    <row r="44334" spans="11:11">
      <c r="K44334"/>
    </row>
    <row r="44335" spans="11:11">
      <c r="K44335"/>
    </row>
    <row r="44336" spans="11:11">
      <c r="K44336"/>
    </row>
    <row r="44337" spans="11:11">
      <c r="K44337"/>
    </row>
    <row r="44338" spans="11:11">
      <c r="K44338"/>
    </row>
    <row r="44339" spans="11:11">
      <c r="K44339"/>
    </row>
    <row r="44340" spans="11:11">
      <c r="K44340"/>
    </row>
    <row r="44341" spans="11:11">
      <c r="K44341"/>
    </row>
    <row r="44342" spans="11:11">
      <c r="K44342"/>
    </row>
    <row r="44343" spans="11:11">
      <c r="K44343"/>
    </row>
    <row r="44344" spans="11:11">
      <c r="K44344"/>
    </row>
    <row r="44345" spans="11:11">
      <c r="K44345"/>
    </row>
    <row r="44346" spans="11:11">
      <c r="K44346"/>
    </row>
    <row r="44347" spans="11:11">
      <c r="K44347"/>
    </row>
    <row r="44348" spans="11:11">
      <c r="K44348"/>
    </row>
    <row r="44349" spans="11:11">
      <c r="K44349"/>
    </row>
    <row r="44350" spans="11:11">
      <c r="K44350"/>
    </row>
    <row r="44351" spans="11:11">
      <c r="K44351"/>
    </row>
    <row r="44352" spans="11:11">
      <c r="K44352"/>
    </row>
    <row r="44353" spans="11:11">
      <c r="K44353"/>
    </row>
    <row r="44354" spans="11:11">
      <c r="K44354"/>
    </row>
    <row r="44355" spans="11:11">
      <c r="K44355"/>
    </row>
    <row r="44356" spans="11:11">
      <c r="K44356"/>
    </row>
    <row r="44357" spans="11:11">
      <c r="K44357"/>
    </row>
    <row r="44358" spans="11:11">
      <c r="K44358"/>
    </row>
    <row r="44359" spans="11:11">
      <c r="K44359"/>
    </row>
    <row r="44360" spans="11:11">
      <c r="K44360"/>
    </row>
    <row r="44361" spans="11:11">
      <c r="K44361"/>
    </row>
    <row r="44362" spans="11:11">
      <c r="K44362"/>
    </row>
    <row r="44363" spans="11:11">
      <c r="K44363"/>
    </row>
    <row r="44364" spans="11:11">
      <c r="K44364"/>
    </row>
    <row r="44365" spans="11:11">
      <c r="K44365"/>
    </row>
    <row r="44366" spans="11:11">
      <c r="K44366"/>
    </row>
    <row r="44367" spans="11:11">
      <c r="K44367"/>
    </row>
    <row r="44368" spans="11:11">
      <c r="K44368"/>
    </row>
    <row r="44369" spans="11:11">
      <c r="K44369"/>
    </row>
    <row r="44370" spans="11:11">
      <c r="K44370"/>
    </row>
    <row r="44371" spans="11:11">
      <c r="K44371"/>
    </row>
    <row r="44372" spans="11:11">
      <c r="K44372"/>
    </row>
    <row r="44373" spans="11:11">
      <c r="K44373"/>
    </row>
    <row r="44374" spans="11:11">
      <c r="K44374"/>
    </row>
    <row r="44375" spans="11:11">
      <c r="K44375"/>
    </row>
    <row r="44376" spans="11:11">
      <c r="K44376"/>
    </row>
    <row r="44377" spans="11:11">
      <c r="K44377"/>
    </row>
    <row r="44378" spans="11:11">
      <c r="K44378"/>
    </row>
    <row r="44379" spans="11:11">
      <c r="K44379"/>
    </row>
    <row r="44380" spans="11:11">
      <c r="K44380"/>
    </row>
    <row r="44381" spans="11:11">
      <c r="K44381"/>
    </row>
    <row r="44382" spans="11:11">
      <c r="K44382"/>
    </row>
    <row r="44383" spans="11:11">
      <c r="K44383"/>
    </row>
    <row r="44384" spans="11:11">
      <c r="K44384"/>
    </row>
    <row r="44385" spans="11:11">
      <c r="K44385"/>
    </row>
    <row r="44386" spans="11:11">
      <c r="K44386"/>
    </row>
    <row r="44387" spans="11:11">
      <c r="K44387"/>
    </row>
    <row r="44388" spans="11:11">
      <c r="K44388"/>
    </row>
    <row r="44389" spans="11:11">
      <c r="K44389"/>
    </row>
    <row r="44390" spans="11:11">
      <c r="K44390"/>
    </row>
    <row r="44391" spans="11:11">
      <c r="K44391"/>
    </row>
    <row r="44392" spans="11:11">
      <c r="K44392"/>
    </row>
    <row r="44393" spans="11:11">
      <c r="K44393"/>
    </row>
    <row r="44394" spans="11:11">
      <c r="K44394"/>
    </row>
    <row r="44395" spans="11:11">
      <c r="K44395"/>
    </row>
    <row r="44396" spans="11:11">
      <c r="K44396"/>
    </row>
    <row r="44397" spans="11:11">
      <c r="K44397"/>
    </row>
    <row r="44398" spans="11:11">
      <c r="K44398"/>
    </row>
    <row r="44399" spans="11:11">
      <c r="K44399"/>
    </row>
    <row r="44400" spans="11:11">
      <c r="K44400"/>
    </row>
    <row r="44401" spans="11:11">
      <c r="K44401"/>
    </row>
    <row r="44402" spans="11:11">
      <c r="K44402"/>
    </row>
    <row r="44403" spans="11:11">
      <c r="K44403"/>
    </row>
    <row r="44404" spans="11:11">
      <c r="K44404"/>
    </row>
    <row r="44405" spans="11:11">
      <c r="K44405"/>
    </row>
    <row r="44406" spans="11:11">
      <c r="K44406"/>
    </row>
    <row r="44407" spans="11:11">
      <c r="K44407"/>
    </row>
    <row r="44408" spans="11:11">
      <c r="K44408"/>
    </row>
    <row r="44409" spans="11:11">
      <c r="K44409"/>
    </row>
    <row r="44410" spans="11:11">
      <c r="K44410"/>
    </row>
    <row r="44411" spans="11:11">
      <c r="K44411"/>
    </row>
    <row r="44412" spans="11:11">
      <c r="K44412"/>
    </row>
    <row r="44413" spans="11:11">
      <c r="K44413"/>
    </row>
    <row r="44414" spans="11:11">
      <c r="K44414"/>
    </row>
    <row r="44415" spans="11:11">
      <c r="K44415"/>
    </row>
    <row r="44416" spans="11:11">
      <c r="K44416"/>
    </row>
    <row r="44417" spans="11:11">
      <c r="K44417"/>
    </row>
    <row r="44418" spans="11:11">
      <c r="K44418"/>
    </row>
    <row r="44419" spans="11:11">
      <c r="K44419"/>
    </row>
    <row r="44420" spans="11:11">
      <c r="K44420"/>
    </row>
    <row r="44421" spans="11:11">
      <c r="K44421"/>
    </row>
    <row r="44422" spans="11:11">
      <c r="K44422"/>
    </row>
    <row r="44423" spans="11:11">
      <c r="K44423"/>
    </row>
    <row r="44424" spans="11:11">
      <c r="K44424"/>
    </row>
    <row r="44425" spans="11:11">
      <c r="K44425"/>
    </row>
    <row r="44426" spans="11:11">
      <c r="K44426"/>
    </row>
    <row r="44427" spans="11:11">
      <c r="K44427"/>
    </row>
    <row r="44428" spans="11:11">
      <c r="K44428"/>
    </row>
    <row r="44429" spans="11:11">
      <c r="K44429"/>
    </row>
    <row r="44430" spans="11:11">
      <c r="K44430"/>
    </row>
    <row r="44431" spans="11:11">
      <c r="K44431"/>
    </row>
    <row r="44432" spans="11:11">
      <c r="K44432"/>
    </row>
    <row r="44433" spans="11:11">
      <c r="K44433"/>
    </row>
    <row r="44434" spans="11:11">
      <c r="K44434"/>
    </row>
    <row r="44435" spans="11:11">
      <c r="K44435"/>
    </row>
    <row r="44436" spans="11:11">
      <c r="K44436"/>
    </row>
    <row r="44437" spans="11:11">
      <c r="K44437"/>
    </row>
    <row r="44438" spans="11:11">
      <c r="K44438"/>
    </row>
    <row r="44439" spans="11:11">
      <c r="K44439"/>
    </row>
    <row r="44440" spans="11:11">
      <c r="K44440"/>
    </row>
    <row r="44441" spans="11:11">
      <c r="K44441"/>
    </row>
    <row r="44442" spans="11:11">
      <c r="K44442"/>
    </row>
    <row r="44443" spans="11:11">
      <c r="K44443"/>
    </row>
    <row r="44444" spans="11:11">
      <c r="K44444"/>
    </row>
    <row r="44445" spans="11:11">
      <c r="K44445"/>
    </row>
    <row r="44446" spans="11:11">
      <c r="K44446"/>
    </row>
    <row r="44447" spans="11:11">
      <c r="K44447"/>
    </row>
    <row r="44448" spans="11:11">
      <c r="K44448"/>
    </row>
    <row r="44449" spans="11:11">
      <c r="K44449"/>
    </row>
    <row r="44450" spans="11:11">
      <c r="K44450"/>
    </row>
    <row r="44451" spans="11:11">
      <c r="K44451"/>
    </row>
    <row r="44452" spans="11:11">
      <c r="K44452"/>
    </row>
    <row r="44453" spans="11:11">
      <c r="K44453"/>
    </row>
    <row r="44454" spans="11:11">
      <c r="K44454"/>
    </row>
    <row r="44455" spans="11:11">
      <c r="K44455"/>
    </row>
    <row r="44456" spans="11:11">
      <c r="K44456"/>
    </row>
    <row r="44457" spans="11:11">
      <c r="K44457"/>
    </row>
    <row r="44458" spans="11:11">
      <c r="K44458"/>
    </row>
    <row r="44459" spans="11:11">
      <c r="K44459"/>
    </row>
    <row r="44460" spans="11:11">
      <c r="K44460"/>
    </row>
    <row r="44461" spans="11:11">
      <c r="K44461"/>
    </row>
    <row r="44462" spans="11:11">
      <c r="K44462"/>
    </row>
    <row r="44463" spans="11:11">
      <c r="K44463"/>
    </row>
    <row r="44464" spans="11:11">
      <c r="K44464"/>
    </row>
    <row r="44465" spans="11:11">
      <c r="K44465"/>
    </row>
    <row r="44466" spans="11:11">
      <c r="K44466"/>
    </row>
    <row r="44467" spans="11:11">
      <c r="K44467"/>
    </row>
    <row r="44468" spans="11:11">
      <c r="K44468"/>
    </row>
    <row r="44469" spans="11:11">
      <c r="K44469"/>
    </row>
    <row r="44470" spans="11:11">
      <c r="K44470"/>
    </row>
    <row r="44471" spans="11:11">
      <c r="K44471"/>
    </row>
    <row r="44472" spans="11:11">
      <c r="K44472"/>
    </row>
    <row r="44473" spans="11:11">
      <c r="K44473"/>
    </row>
    <row r="44474" spans="11:11">
      <c r="K44474"/>
    </row>
    <row r="44475" spans="11:11">
      <c r="K44475"/>
    </row>
    <row r="44476" spans="11:11">
      <c r="K44476"/>
    </row>
    <row r="44477" spans="11:11">
      <c r="K44477"/>
    </row>
    <row r="44478" spans="11:11">
      <c r="K44478"/>
    </row>
    <row r="44479" spans="11:11">
      <c r="K44479"/>
    </row>
    <row r="44480" spans="11:11">
      <c r="K44480"/>
    </row>
    <row r="44481" spans="11:11">
      <c r="K44481"/>
    </row>
    <row r="44482" spans="11:11">
      <c r="K44482"/>
    </row>
    <row r="44483" spans="11:11">
      <c r="K44483"/>
    </row>
    <row r="44484" spans="11:11">
      <c r="K44484"/>
    </row>
    <row r="44485" spans="11:11">
      <c r="K44485"/>
    </row>
    <row r="44486" spans="11:11">
      <c r="K44486"/>
    </row>
    <row r="44487" spans="11:11">
      <c r="K44487"/>
    </row>
    <row r="44488" spans="11:11">
      <c r="K44488"/>
    </row>
    <row r="44489" spans="11:11">
      <c r="K44489"/>
    </row>
    <row r="44490" spans="11:11">
      <c r="K44490"/>
    </row>
    <row r="44491" spans="11:11">
      <c r="K44491"/>
    </row>
    <row r="44492" spans="11:11">
      <c r="K44492"/>
    </row>
    <row r="44493" spans="11:11">
      <c r="K44493"/>
    </row>
    <row r="44494" spans="11:11">
      <c r="K44494"/>
    </row>
    <row r="44495" spans="11:11">
      <c r="K44495"/>
    </row>
    <row r="44496" spans="11:11">
      <c r="K44496"/>
    </row>
    <row r="44497" spans="11:11">
      <c r="K44497"/>
    </row>
    <row r="44498" spans="11:11">
      <c r="K44498"/>
    </row>
    <row r="44499" spans="11:11">
      <c r="K44499"/>
    </row>
    <row r="44500" spans="11:11">
      <c r="K44500"/>
    </row>
    <row r="44501" spans="11:11">
      <c r="K44501"/>
    </row>
    <row r="44502" spans="11:11">
      <c r="K44502"/>
    </row>
    <row r="44503" spans="11:11">
      <c r="K44503"/>
    </row>
    <row r="44504" spans="11:11">
      <c r="K44504"/>
    </row>
    <row r="44505" spans="11:11">
      <c r="K44505"/>
    </row>
    <row r="44506" spans="11:11">
      <c r="K44506"/>
    </row>
    <row r="44507" spans="11:11">
      <c r="K44507"/>
    </row>
    <row r="44508" spans="11:11">
      <c r="K44508"/>
    </row>
    <row r="44509" spans="11:11">
      <c r="K44509"/>
    </row>
    <row r="44510" spans="11:11">
      <c r="K44510"/>
    </row>
    <row r="44511" spans="11:11">
      <c r="K44511"/>
    </row>
    <row r="44512" spans="11:11">
      <c r="K44512"/>
    </row>
    <row r="44513" spans="11:11">
      <c r="K44513"/>
    </row>
    <row r="44514" spans="11:11">
      <c r="K44514"/>
    </row>
    <row r="44515" spans="11:11">
      <c r="K44515"/>
    </row>
    <row r="44516" spans="11:11">
      <c r="K44516"/>
    </row>
    <row r="44517" spans="11:11">
      <c r="K44517"/>
    </row>
    <row r="44518" spans="11:11">
      <c r="K44518"/>
    </row>
    <row r="44519" spans="11:11">
      <c r="K44519"/>
    </row>
    <row r="44520" spans="11:11">
      <c r="K44520"/>
    </row>
    <row r="44521" spans="11:11">
      <c r="K44521"/>
    </row>
    <row r="44522" spans="11:11">
      <c r="K44522"/>
    </row>
    <row r="44523" spans="11:11">
      <c r="K44523"/>
    </row>
    <row r="44524" spans="11:11">
      <c r="K44524"/>
    </row>
    <row r="44525" spans="11:11">
      <c r="K44525"/>
    </row>
    <row r="44526" spans="11:11">
      <c r="K44526"/>
    </row>
    <row r="44527" spans="11:11">
      <c r="K44527"/>
    </row>
    <row r="44528" spans="11:11">
      <c r="K44528"/>
    </row>
    <row r="44529" spans="11:11">
      <c r="K44529"/>
    </row>
    <row r="44530" spans="11:11">
      <c r="K44530"/>
    </row>
    <row r="44531" spans="11:11">
      <c r="K44531"/>
    </row>
    <row r="44532" spans="11:11">
      <c r="K44532"/>
    </row>
    <row r="44533" spans="11:11">
      <c r="K44533"/>
    </row>
    <row r="44534" spans="11:11">
      <c r="K44534"/>
    </row>
    <row r="44535" spans="11:11">
      <c r="K44535"/>
    </row>
    <row r="44536" spans="11:11">
      <c r="K44536"/>
    </row>
    <row r="44537" spans="11:11">
      <c r="K44537"/>
    </row>
    <row r="44538" spans="11:11">
      <c r="K44538"/>
    </row>
    <row r="44539" spans="11:11">
      <c r="K44539"/>
    </row>
    <row r="44540" spans="11:11">
      <c r="K44540"/>
    </row>
    <row r="44541" spans="11:11">
      <c r="K44541"/>
    </row>
    <row r="44542" spans="11:11">
      <c r="K44542"/>
    </row>
    <row r="44543" spans="11:11">
      <c r="K44543"/>
    </row>
    <row r="44544" spans="11:11">
      <c r="K44544"/>
    </row>
    <row r="44545" spans="11:11">
      <c r="K44545"/>
    </row>
    <row r="44546" spans="11:11">
      <c r="K44546"/>
    </row>
    <row r="44547" spans="11:11">
      <c r="K44547"/>
    </row>
    <row r="44548" spans="11:11">
      <c r="K44548"/>
    </row>
    <row r="44549" spans="11:11">
      <c r="K44549"/>
    </row>
    <row r="44550" spans="11:11">
      <c r="K44550"/>
    </row>
    <row r="44551" spans="11:11">
      <c r="K44551"/>
    </row>
    <row r="44552" spans="11:11">
      <c r="K44552"/>
    </row>
    <row r="44553" spans="11:11">
      <c r="K44553"/>
    </row>
    <row r="44554" spans="11:11">
      <c r="K44554"/>
    </row>
    <row r="44555" spans="11:11">
      <c r="K44555"/>
    </row>
    <row r="44556" spans="11:11">
      <c r="K44556"/>
    </row>
    <row r="44557" spans="11:11">
      <c r="K44557"/>
    </row>
    <row r="44558" spans="11:11">
      <c r="K44558"/>
    </row>
    <row r="44559" spans="11:11">
      <c r="K44559"/>
    </row>
    <row r="44560" spans="11:11">
      <c r="K44560"/>
    </row>
    <row r="44561" spans="11:11">
      <c r="K44561"/>
    </row>
    <row r="44562" spans="11:11">
      <c r="K44562"/>
    </row>
    <row r="44563" spans="11:11">
      <c r="K44563"/>
    </row>
    <row r="44564" spans="11:11">
      <c r="K44564"/>
    </row>
    <row r="44565" spans="11:11">
      <c r="K44565"/>
    </row>
    <row r="44566" spans="11:11">
      <c r="K44566"/>
    </row>
    <row r="44567" spans="11:11">
      <c r="K44567"/>
    </row>
    <row r="44568" spans="11:11">
      <c r="K44568"/>
    </row>
    <row r="44569" spans="11:11">
      <c r="K44569"/>
    </row>
    <row r="44570" spans="11:11">
      <c r="K44570"/>
    </row>
    <row r="44571" spans="11:11">
      <c r="K44571"/>
    </row>
    <row r="44572" spans="11:11">
      <c r="K44572"/>
    </row>
    <row r="44573" spans="11:11">
      <c r="K44573"/>
    </row>
    <row r="44574" spans="11:11">
      <c r="K44574"/>
    </row>
    <row r="44575" spans="11:11">
      <c r="K44575"/>
    </row>
    <row r="44576" spans="11:11">
      <c r="K44576"/>
    </row>
    <row r="44577" spans="11:11">
      <c r="K44577"/>
    </row>
    <row r="44578" spans="11:11">
      <c r="K44578"/>
    </row>
    <row r="44579" spans="11:11">
      <c r="K44579"/>
    </row>
    <row r="44580" spans="11:11">
      <c r="K44580"/>
    </row>
    <row r="44581" spans="11:11">
      <c r="K44581"/>
    </row>
    <row r="44582" spans="11:11">
      <c r="K44582"/>
    </row>
    <row r="44583" spans="11:11">
      <c r="K44583"/>
    </row>
    <row r="44584" spans="11:11">
      <c r="K44584"/>
    </row>
    <row r="44585" spans="11:11">
      <c r="K44585"/>
    </row>
    <row r="44586" spans="11:11">
      <c r="K44586"/>
    </row>
    <row r="44587" spans="11:11">
      <c r="K44587"/>
    </row>
    <row r="44588" spans="11:11">
      <c r="K44588"/>
    </row>
    <row r="44589" spans="11:11">
      <c r="K44589"/>
    </row>
    <row r="44590" spans="11:11">
      <c r="K44590"/>
    </row>
    <row r="44591" spans="11:11">
      <c r="K44591"/>
    </row>
    <row r="44592" spans="11:11">
      <c r="K44592"/>
    </row>
    <row r="44593" spans="11:11">
      <c r="K44593"/>
    </row>
    <row r="44594" spans="11:11">
      <c r="K44594"/>
    </row>
    <row r="44595" spans="11:11">
      <c r="K44595"/>
    </row>
    <row r="44596" spans="11:11">
      <c r="K44596"/>
    </row>
    <row r="44597" spans="11:11">
      <c r="K44597"/>
    </row>
    <row r="44598" spans="11:11">
      <c r="K44598"/>
    </row>
    <row r="44599" spans="11:11">
      <c r="K44599"/>
    </row>
    <row r="44600" spans="11:11">
      <c r="K44600"/>
    </row>
    <row r="44601" spans="11:11">
      <c r="K44601"/>
    </row>
    <row r="44602" spans="11:11">
      <c r="K44602"/>
    </row>
    <row r="44603" spans="11:11">
      <c r="K44603"/>
    </row>
    <row r="44604" spans="11:11">
      <c r="K44604"/>
    </row>
    <row r="44605" spans="11:11">
      <c r="K44605"/>
    </row>
    <row r="44606" spans="11:11">
      <c r="K44606"/>
    </row>
    <row r="44607" spans="11:11">
      <c r="K44607"/>
    </row>
    <row r="44608" spans="11:11">
      <c r="K44608"/>
    </row>
    <row r="44609" spans="11:11">
      <c r="K44609"/>
    </row>
    <row r="44610" spans="11:11">
      <c r="K44610"/>
    </row>
    <row r="44611" spans="11:11">
      <c r="K44611"/>
    </row>
    <row r="44612" spans="11:11">
      <c r="K44612"/>
    </row>
    <row r="44613" spans="11:11">
      <c r="K44613"/>
    </row>
    <row r="44614" spans="11:11">
      <c r="K44614"/>
    </row>
    <row r="44615" spans="11:11">
      <c r="K44615"/>
    </row>
    <row r="44616" spans="11:11">
      <c r="K44616"/>
    </row>
    <row r="44617" spans="11:11">
      <c r="K44617"/>
    </row>
    <row r="44618" spans="11:11">
      <c r="K44618"/>
    </row>
    <row r="44619" spans="11:11">
      <c r="K44619"/>
    </row>
    <row r="44620" spans="11:11">
      <c r="K44620"/>
    </row>
    <row r="44621" spans="11:11">
      <c r="K44621"/>
    </row>
    <row r="44622" spans="11:11">
      <c r="K44622"/>
    </row>
    <row r="44623" spans="11:11">
      <c r="K44623"/>
    </row>
    <row r="44624" spans="11:11">
      <c r="K44624"/>
    </row>
    <row r="44625" spans="11:11">
      <c r="K44625"/>
    </row>
    <row r="44626" spans="11:11">
      <c r="K44626"/>
    </row>
    <row r="44627" spans="11:11">
      <c r="K44627"/>
    </row>
    <row r="44628" spans="11:11">
      <c r="K44628"/>
    </row>
    <row r="44629" spans="11:11">
      <c r="K44629"/>
    </row>
    <row r="44630" spans="11:11">
      <c r="K44630"/>
    </row>
    <row r="44631" spans="11:11">
      <c r="K44631"/>
    </row>
    <row r="44632" spans="11:11">
      <c r="K44632"/>
    </row>
    <row r="44633" spans="11:11">
      <c r="K44633"/>
    </row>
    <row r="44634" spans="11:11">
      <c r="K44634"/>
    </row>
    <row r="44635" spans="11:11">
      <c r="K44635"/>
    </row>
    <row r="44636" spans="11:11">
      <c r="K44636"/>
    </row>
    <row r="44637" spans="11:11">
      <c r="K44637"/>
    </row>
    <row r="44638" spans="11:11">
      <c r="K44638"/>
    </row>
    <row r="44639" spans="11:11">
      <c r="K44639"/>
    </row>
    <row r="44640" spans="11:11">
      <c r="K44640"/>
    </row>
    <row r="44641" spans="11:11">
      <c r="K44641"/>
    </row>
    <row r="44642" spans="11:11">
      <c r="K44642"/>
    </row>
    <row r="44643" spans="11:11">
      <c r="K44643"/>
    </row>
    <row r="44644" spans="11:11">
      <c r="K44644"/>
    </row>
    <row r="44645" spans="11:11">
      <c r="K44645"/>
    </row>
    <row r="44646" spans="11:11">
      <c r="K44646"/>
    </row>
    <row r="44647" spans="11:11">
      <c r="K44647"/>
    </row>
    <row r="44648" spans="11:11">
      <c r="K44648"/>
    </row>
    <row r="44649" spans="11:11">
      <c r="K44649"/>
    </row>
    <row r="44650" spans="11:11">
      <c r="K44650"/>
    </row>
    <row r="44651" spans="11:11">
      <c r="K44651"/>
    </row>
    <row r="44652" spans="11:11">
      <c r="K44652"/>
    </row>
    <row r="44653" spans="11:11">
      <c r="K44653"/>
    </row>
    <row r="44654" spans="11:11">
      <c r="K44654"/>
    </row>
    <row r="44655" spans="11:11">
      <c r="K44655"/>
    </row>
    <row r="44656" spans="11:11">
      <c r="K44656"/>
    </row>
    <row r="44657" spans="11:11">
      <c r="K44657"/>
    </row>
    <row r="44658" spans="11:11">
      <c r="K44658"/>
    </row>
    <row r="44659" spans="11:11">
      <c r="K44659"/>
    </row>
    <row r="44660" spans="11:11">
      <c r="K44660"/>
    </row>
    <row r="44661" spans="11:11">
      <c r="K44661"/>
    </row>
    <row r="44662" spans="11:11">
      <c r="K44662"/>
    </row>
    <row r="44663" spans="11:11">
      <c r="K44663"/>
    </row>
    <row r="44664" spans="11:11">
      <c r="K44664"/>
    </row>
    <row r="44665" spans="11:11">
      <c r="K44665"/>
    </row>
    <row r="44666" spans="11:11">
      <c r="K44666"/>
    </row>
    <row r="44667" spans="11:11">
      <c r="K44667"/>
    </row>
    <row r="44668" spans="11:11">
      <c r="K44668"/>
    </row>
    <row r="44669" spans="11:11">
      <c r="K44669"/>
    </row>
    <row r="44670" spans="11:11">
      <c r="K44670"/>
    </row>
    <row r="44671" spans="11:11">
      <c r="K44671"/>
    </row>
    <row r="44672" spans="11:11">
      <c r="K44672"/>
    </row>
    <row r="44673" spans="11:11">
      <c r="K44673"/>
    </row>
    <row r="44674" spans="11:11">
      <c r="K44674"/>
    </row>
    <row r="44675" spans="11:11">
      <c r="K44675"/>
    </row>
    <row r="44676" spans="11:11">
      <c r="K44676"/>
    </row>
    <row r="44677" spans="11:11">
      <c r="K44677"/>
    </row>
    <row r="44678" spans="11:11">
      <c r="K44678"/>
    </row>
    <row r="44679" spans="11:11">
      <c r="K44679"/>
    </row>
    <row r="44680" spans="11:11">
      <c r="K44680"/>
    </row>
    <row r="44681" spans="11:11">
      <c r="K44681"/>
    </row>
    <row r="44682" spans="11:11">
      <c r="K44682"/>
    </row>
    <row r="44683" spans="11:11">
      <c r="K44683"/>
    </row>
    <row r="44684" spans="11:11">
      <c r="K44684"/>
    </row>
    <row r="44685" spans="11:11">
      <c r="K44685"/>
    </row>
    <row r="44686" spans="11:11">
      <c r="K44686"/>
    </row>
    <row r="44687" spans="11:11">
      <c r="K44687"/>
    </row>
    <row r="44688" spans="11:11">
      <c r="K44688"/>
    </row>
    <row r="44689" spans="11:11">
      <c r="K44689"/>
    </row>
    <row r="44690" spans="11:11">
      <c r="K44690"/>
    </row>
    <row r="44691" spans="11:11">
      <c r="K44691"/>
    </row>
    <row r="44692" spans="11:11">
      <c r="K44692"/>
    </row>
    <row r="44693" spans="11:11">
      <c r="K44693"/>
    </row>
    <row r="44694" spans="11:11">
      <c r="K44694"/>
    </row>
    <row r="44695" spans="11:11">
      <c r="K44695"/>
    </row>
    <row r="44696" spans="11:11">
      <c r="K44696"/>
    </row>
    <row r="44697" spans="11:11">
      <c r="K44697"/>
    </row>
    <row r="44698" spans="11:11">
      <c r="K44698"/>
    </row>
    <row r="44699" spans="11:11">
      <c r="K44699"/>
    </row>
    <row r="44700" spans="11:11">
      <c r="K44700"/>
    </row>
    <row r="44701" spans="11:11">
      <c r="K44701"/>
    </row>
    <row r="44702" spans="11:11">
      <c r="K44702"/>
    </row>
    <row r="44703" spans="11:11">
      <c r="K44703"/>
    </row>
    <row r="44704" spans="11:11">
      <c r="K44704"/>
    </row>
    <row r="44705" spans="11:11">
      <c r="K44705"/>
    </row>
    <row r="44706" spans="11:11">
      <c r="K44706"/>
    </row>
    <row r="44707" spans="11:11">
      <c r="K44707"/>
    </row>
    <row r="44708" spans="11:11">
      <c r="K44708"/>
    </row>
    <row r="44709" spans="11:11">
      <c r="K44709"/>
    </row>
    <row r="44710" spans="11:11">
      <c r="K44710"/>
    </row>
    <row r="44711" spans="11:11">
      <c r="K44711"/>
    </row>
    <row r="44712" spans="11:11">
      <c r="K44712"/>
    </row>
    <row r="44713" spans="11:11">
      <c r="K44713"/>
    </row>
    <row r="44714" spans="11:11">
      <c r="K44714"/>
    </row>
    <row r="44715" spans="11:11">
      <c r="K44715"/>
    </row>
    <row r="44716" spans="11:11">
      <c r="K44716"/>
    </row>
    <row r="44717" spans="11:11">
      <c r="K44717"/>
    </row>
    <row r="44718" spans="11:11">
      <c r="K44718"/>
    </row>
    <row r="44719" spans="11:11">
      <c r="K44719"/>
    </row>
    <row r="44720" spans="11:11">
      <c r="K44720"/>
    </row>
    <row r="44721" spans="11:11">
      <c r="K44721"/>
    </row>
    <row r="44722" spans="11:11">
      <c r="K44722"/>
    </row>
    <row r="44723" spans="11:11">
      <c r="K44723"/>
    </row>
    <row r="44724" spans="11:11">
      <c r="K44724"/>
    </row>
    <row r="44725" spans="11:11">
      <c r="K44725"/>
    </row>
    <row r="44726" spans="11:11">
      <c r="K44726"/>
    </row>
    <row r="44727" spans="11:11">
      <c r="K44727"/>
    </row>
    <row r="44728" spans="11:11">
      <c r="K44728"/>
    </row>
    <row r="44729" spans="11:11">
      <c r="K44729"/>
    </row>
    <row r="44730" spans="11:11">
      <c r="K44730"/>
    </row>
    <row r="44731" spans="11:11">
      <c r="K44731"/>
    </row>
    <row r="44732" spans="11:11">
      <c r="K44732"/>
    </row>
    <row r="44733" spans="11:11">
      <c r="K44733"/>
    </row>
    <row r="44734" spans="11:11">
      <c r="K44734"/>
    </row>
    <row r="44735" spans="11:11">
      <c r="K44735"/>
    </row>
    <row r="44736" spans="11:11">
      <c r="K44736"/>
    </row>
    <row r="44737" spans="11:11">
      <c r="K44737"/>
    </row>
    <row r="44738" spans="11:11">
      <c r="K44738"/>
    </row>
    <row r="44739" spans="11:11">
      <c r="K44739"/>
    </row>
    <row r="44740" spans="11:11">
      <c r="K44740"/>
    </row>
    <row r="44741" spans="11:11">
      <c r="K44741"/>
    </row>
    <row r="44742" spans="11:11">
      <c r="K44742"/>
    </row>
    <row r="44743" spans="11:11">
      <c r="K44743"/>
    </row>
    <row r="44744" spans="11:11">
      <c r="K44744"/>
    </row>
    <row r="44745" spans="11:11">
      <c r="K44745"/>
    </row>
    <row r="44746" spans="11:11">
      <c r="K44746"/>
    </row>
    <row r="44747" spans="11:11">
      <c r="K44747"/>
    </row>
    <row r="44748" spans="11:11">
      <c r="K44748"/>
    </row>
    <row r="44749" spans="11:11">
      <c r="K44749"/>
    </row>
    <row r="44750" spans="11:11">
      <c r="K44750"/>
    </row>
    <row r="44751" spans="11:11">
      <c r="K44751"/>
    </row>
    <row r="44752" spans="11:11">
      <c r="K44752"/>
    </row>
    <row r="44753" spans="11:11">
      <c r="K44753"/>
    </row>
    <row r="44754" spans="11:11">
      <c r="K44754"/>
    </row>
    <row r="44755" spans="11:11">
      <c r="K44755"/>
    </row>
    <row r="44756" spans="11:11">
      <c r="K44756"/>
    </row>
    <row r="44757" spans="11:11">
      <c r="K44757"/>
    </row>
    <row r="44758" spans="11:11">
      <c r="K44758"/>
    </row>
    <row r="44759" spans="11:11">
      <c r="K44759"/>
    </row>
    <row r="44760" spans="11:11">
      <c r="K44760"/>
    </row>
    <row r="44761" spans="11:11">
      <c r="K44761"/>
    </row>
    <row r="44762" spans="11:11">
      <c r="K44762"/>
    </row>
    <row r="44763" spans="11:11">
      <c r="K44763"/>
    </row>
    <row r="44764" spans="11:11">
      <c r="K44764"/>
    </row>
    <row r="44765" spans="11:11">
      <c r="K44765"/>
    </row>
    <row r="44766" spans="11:11">
      <c r="K44766"/>
    </row>
    <row r="44767" spans="11:11">
      <c r="K44767"/>
    </row>
    <row r="44768" spans="11:11">
      <c r="K44768"/>
    </row>
    <row r="44769" spans="11:11">
      <c r="K44769"/>
    </row>
    <row r="44770" spans="11:11">
      <c r="K44770"/>
    </row>
    <row r="44771" spans="11:11">
      <c r="K44771"/>
    </row>
    <row r="44772" spans="11:11">
      <c r="K44772"/>
    </row>
    <row r="44773" spans="11:11">
      <c r="K44773"/>
    </row>
    <row r="44774" spans="11:11">
      <c r="K44774"/>
    </row>
    <row r="44775" spans="11:11">
      <c r="K44775"/>
    </row>
    <row r="44776" spans="11:11">
      <c r="K44776"/>
    </row>
    <row r="44777" spans="11:11">
      <c r="K44777"/>
    </row>
    <row r="44778" spans="11:11">
      <c r="K44778"/>
    </row>
    <row r="44779" spans="11:11">
      <c r="K44779"/>
    </row>
    <row r="44780" spans="11:11">
      <c r="K44780"/>
    </row>
    <row r="44781" spans="11:11">
      <c r="K44781"/>
    </row>
    <row r="44782" spans="11:11">
      <c r="K44782"/>
    </row>
    <row r="44783" spans="11:11">
      <c r="K44783"/>
    </row>
    <row r="44784" spans="11:11">
      <c r="K44784"/>
    </row>
    <row r="44785" spans="11:11">
      <c r="K44785"/>
    </row>
    <row r="44786" spans="11:11">
      <c r="K44786"/>
    </row>
    <row r="44787" spans="11:11">
      <c r="K44787"/>
    </row>
    <row r="44788" spans="11:11">
      <c r="K44788"/>
    </row>
    <row r="44789" spans="11:11">
      <c r="K44789"/>
    </row>
    <row r="44790" spans="11:11">
      <c r="K44790"/>
    </row>
    <row r="44791" spans="11:11">
      <c r="K44791"/>
    </row>
    <row r="44792" spans="11:11">
      <c r="K44792"/>
    </row>
    <row r="44793" spans="11:11">
      <c r="K44793"/>
    </row>
    <row r="44794" spans="11:11">
      <c r="K44794"/>
    </row>
    <row r="44795" spans="11:11">
      <c r="K44795"/>
    </row>
    <row r="44796" spans="11:11">
      <c r="K44796"/>
    </row>
    <row r="44797" spans="11:11">
      <c r="K44797"/>
    </row>
    <row r="44798" spans="11:11">
      <c r="K44798"/>
    </row>
    <row r="44799" spans="11:11">
      <c r="K44799"/>
    </row>
    <row r="44800" spans="11:11">
      <c r="K44800"/>
    </row>
    <row r="44801" spans="11:11">
      <c r="K44801"/>
    </row>
    <row r="44802" spans="11:11">
      <c r="K44802"/>
    </row>
    <row r="44803" spans="11:11">
      <c r="K44803"/>
    </row>
    <row r="44804" spans="11:11">
      <c r="K44804"/>
    </row>
    <row r="44805" spans="11:11">
      <c r="K44805"/>
    </row>
    <row r="44806" spans="11:11">
      <c r="K44806"/>
    </row>
    <row r="44807" spans="11:11">
      <c r="K44807"/>
    </row>
    <row r="44808" spans="11:11">
      <c r="K44808"/>
    </row>
    <row r="44809" spans="11:11">
      <c r="K44809"/>
    </row>
    <row r="44810" spans="11:11">
      <c r="K44810"/>
    </row>
    <row r="44811" spans="11:11">
      <c r="K44811"/>
    </row>
    <row r="44812" spans="11:11">
      <c r="K44812"/>
    </row>
    <row r="44813" spans="11:11">
      <c r="K44813"/>
    </row>
    <row r="44814" spans="11:11">
      <c r="K44814"/>
    </row>
    <row r="44815" spans="11:11">
      <c r="K44815"/>
    </row>
    <row r="44816" spans="11:11">
      <c r="K44816"/>
    </row>
    <row r="44817" spans="11:11">
      <c r="K44817"/>
    </row>
    <row r="44818" spans="11:11">
      <c r="K44818"/>
    </row>
    <row r="44819" spans="11:11">
      <c r="K44819"/>
    </row>
    <row r="44820" spans="11:11">
      <c r="K44820"/>
    </row>
    <row r="44821" spans="11:11">
      <c r="K44821"/>
    </row>
    <row r="44822" spans="11:11">
      <c r="K44822"/>
    </row>
    <row r="44823" spans="11:11">
      <c r="K44823"/>
    </row>
    <row r="44824" spans="11:11">
      <c r="K44824"/>
    </row>
    <row r="44825" spans="11:11">
      <c r="K44825"/>
    </row>
    <row r="44826" spans="11:11">
      <c r="K44826"/>
    </row>
    <row r="44827" spans="11:11">
      <c r="K44827"/>
    </row>
    <row r="44828" spans="11:11">
      <c r="K44828"/>
    </row>
    <row r="44829" spans="11:11">
      <c r="K44829"/>
    </row>
    <row r="44830" spans="11:11">
      <c r="K44830"/>
    </row>
    <row r="44831" spans="11:11">
      <c r="K44831"/>
    </row>
    <row r="44832" spans="11:11">
      <c r="K44832"/>
    </row>
    <row r="44833" spans="11:11">
      <c r="K44833"/>
    </row>
    <row r="44834" spans="11:11">
      <c r="K44834"/>
    </row>
    <row r="44835" spans="11:11">
      <c r="K44835"/>
    </row>
    <row r="44836" spans="11:11">
      <c r="K44836"/>
    </row>
    <row r="44837" spans="11:11">
      <c r="K44837"/>
    </row>
    <row r="44838" spans="11:11">
      <c r="K44838"/>
    </row>
    <row r="44839" spans="11:11">
      <c r="K44839"/>
    </row>
    <row r="44840" spans="11:11">
      <c r="K44840"/>
    </row>
    <row r="44841" spans="11:11">
      <c r="K44841"/>
    </row>
    <row r="44842" spans="11:11">
      <c r="K44842"/>
    </row>
    <row r="44843" spans="11:11">
      <c r="K44843"/>
    </row>
    <row r="44844" spans="11:11">
      <c r="K44844"/>
    </row>
    <row r="44845" spans="11:11">
      <c r="K44845"/>
    </row>
    <row r="44846" spans="11:11">
      <c r="K44846"/>
    </row>
    <row r="44847" spans="11:11">
      <c r="K44847"/>
    </row>
    <row r="44848" spans="11:11">
      <c r="K44848"/>
    </row>
    <row r="44849" spans="11:11">
      <c r="K44849"/>
    </row>
    <row r="44850" spans="11:11">
      <c r="K44850"/>
    </row>
    <row r="44851" spans="11:11">
      <c r="K44851"/>
    </row>
    <row r="44852" spans="11:11">
      <c r="K44852"/>
    </row>
    <row r="44853" spans="11:11">
      <c r="K44853"/>
    </row>
    <row r="44854" spans="11:11">
      <c r="K44854"/>
    </row>
    <row r="44855" spans="11:11">
      <c r="K44855"/>
    </row>
    <row r="44856" spans="11:11">
      <c r="K44856"/>
    </row>
    <row r="44857" spans="11:11">
      <c r="K44857"/>
    </row>
    <row r="44858" spans="11:11">
      <c r="K44858"/>
    </row>
    <row r="44859" spans="11:11">
      <c r="K44859"/>
    </row>
    <row r="44860" spans="11:11">
      <c r="K44860"/>
    </row>
    <row r="44861" spans="11:11">
      <c r="K44861"/>
    </row>
    <row r="44862" spans="11:11">
      <c r="K44862"/>
    </row>
    <row r="44863" spans="11:11">
      <c r="K44863"/>
    </row>
    <row r="44864" spans="11:11">
      <c r="K44864"/>
    </row>
    <row r="44865" spans="11:11">
      <c r="K44865"/>
    </row>
    <row r="44866" spans="11:11">
      <c r="K44866"/>
    </row>
    <row r="44867" spans="11:11">
      <c r="K44867"/>
    </row>
    <row r="44868" spans="11:11">
      <c r="K44868"/>
    </row>
    <row r="44869" spans="11:11">
      <c r="K44869"/>
    </row>
    <row r="44870" spans="11:11">
      <c r="K44870"/>
    </row>
    <row r="44871" spans="11:11">
      <c r="K44871"/>
    </row>
    <row r="44872" spans="11:11">
      <c r="K44872"/>
    </row>
    <row r="44873" spans="11:11">
      <c r="K44873"/>
    </row>
    <row r="44874" spans="11:11">
      <c r="K44874"/>
    </row>
    <row r="44875" spans="11:11">
      <c r="K44875"/>
    </row>
    <row r="44876" spans="11:11">
      <c r="K44876"/>
    </row>
    <row r="44877" spans="11:11">
      <c r="K44877"/>
    </row>
    <row r="44878" spans="11:11">
      <c r="K44878"/>
    </row>
    <row r="44879" spans="11:11">
      <c r="K44879"/>
    </row>
    <row r="44880" spans="11:11">
      <c r="K44880"/>
    </row>
    <row r="44881" spans="11:11">
      <c r="K44881"/>
    </row>
    <row r="44882" spans="11:11">
      <c r="K44882"/>
    </row>
    <row r="44883" spans="11:11">
      <c r="K44883"/>
    </row>
    <row r="44884" spans="11:11">
      <c r="K44884"/>
    </row>
    <row r="44885" spans="11:11">
      <c r="K44885"/>
    </row>
    <row r="44886" spans="11:11">
      <c r="K44886"/>
    </row>
    <row r="44887" spans="11:11">
      <c r="K44887"/>
    </row>
    <row r="44888" spans="11:11">
      <c r="K44888"/>
    </row>
    <row r="44889" spans="11:11">
      <c r="K44889"/>
    </row>
    <row r="44890" spans="11:11">
      <c r="K44890"/>
    </row>
    <row r="44891" spans="11:11">
      <c r="K44891"/>
    </row>
    <row r="44892" spans="11:11">
      <c r="K44892"/>
    </row>
    <row r="44893" spans="11:11">
      <c r="K44893"/>
    </row>
    <row r="44894" spans="11:11">
      <c r="K44894"/>
    </row>
    <row r="44895" spans="11:11">
      <c r="K44895"/>
    </row>
    <row r="44896" spans="11:11">
      <c r="K44896"/>
    </row>
    <row r="44897" spans="11:11">
      <c r="K44897"/>
    </row>
    <row r="44898" spans="11:11">
      <c r="K44898"/>
    </row>
    <row r="44899" spans="11:11">
      <c r="K44899"/>
    </row>
    <row r="44900" spans="11:11">
      <c r="K44900"/>
    </row>
    <row r="44901" spans="11:11">
      <c r="K44901"/>
    </row>
    <row r="44902" spans="11:11">
      <c r="K44902"/>
    </row>
    <row r="44903" spans="11:11">
      <c r="K44903"/>
    </row>
    <row r="44904" spans="11:11">
      <c r="K44904"/>
    </row>
    <row r="44905" spans="11:11">
      <c r="K44905"/>
    </row>
    <row r="44906" spans="11:11">
      <c r="K44906"/>
    </row>
    <row r="44907" spans="11:11">
      <c r="K44907"/>
    </row>
    <row r="44908" spans="11:11">
      <c r="K44908"/>
    </row>
    <row r="44909" spans="11:11">
      <c r="K44909"/>
    </row>
    <row r="44910" spans="11:11">
      <c r="K44910"/>
    </row>
    <row r="44911" spans="11:11">
      <c r="K44911"/>
    </row>
    <row r="44912" spans="11:11">
      <c r="K44912"/>
    </row>
    <row r="44913" spans="11:11">
      <c r="K44913"/>
    </row>
    <row r="44914" spans="11:11">
      <c r="K44914"/>
    </row>
    <row r="44915" spans="11:11">
      <c r="K44915"/>
    </row>
    <row r="44916" spans="11:11">
      <c r="K44916"/>
    </row>
    <row r="44917" spans="11:11">
      <c r="K44917"/>
    </row>
    <row r="44918" spans="11:11">
      <c r="K44918"/>
    </row>
    <row r="44919" spans="11:11">
      <c r="K44919"/>
    </row>
    <row r="44920" spans="11:11">
      <c r="K44920"/>
    </row>
    <row r="44921" spans="11:11">
      <c r="K44921"/>
    </row>
    <row r="44922" spans="11:11">
      <c r="K44922"/>
    </row>
    <row r="44923" spans="11:11">
      <c r="K44923"/>
    </row>
    <row r="44924" spans="11:11">
      <c r="K44924"/>
    </row>
    <row r="44925" spans="11:11">
      <c r="K44925"/>
    </row>
    <row r="44926" spans="11:11">
      <c r="K44926"/>
    </row>
    <row r="44927" spans="11:11">
      <c r="K44927"/>
    </row>
    <row r="44928" spans="11:11">
      <c r="K44928"/>
    </row>
    <row r="44929" spans="11:11">
      <c r="K44929"/>
    </row>
    <row r="44930" spans="11:11">
      <c r="K44930"/>
    </row>
    <row r="44931" spans="11:11">
      <c r="K44931"/>
    </row>
    <row r="44932" spans="11:11">
      <c r="K44932"/>
    </row>
    <row r="44933" spans="11:11">
      <c r="K44933"/>
    </row>
    <row r="44934" spans="11:11">
      <c r="K44934"/>
    </row>
    <row r="44935" spans="11:11">
      <c r="K44935"/>
    </row>
    <row r="44936" spans="11:11">
      <c r="K44936"/>
    </row>
    <row r="44937" spans="11:11">
      <c r="K44937"/>
    </row>
    <row r="44938" spans="11:11">
      <c r="K44938"/>
    </row>
    <row r="44939" spans="11:11">
      <c r="K44939"/>
    </row>
    <row r="44940" spans="11:11">
      <c r="K44940"/>
    </row>
    <row r="44941" spans="11:11">
      <c r="K44941"/>
    </row>
    <row r="44942" spans="11:11">
      <c r="K44942"/>
    </row>
    <row r="44943" spans="11:11">
      <c r="K44943"/>
    </row>
    <row r="44944" spans="11:11">
      <c r="K44944"/>
    </row>
    <row r="44945" spans="11:11">
      <c r="K44945"/>
    </row>
    <row r="44946" spans="11:11">
      <c r="K44946"/>
    </row>
    <row r="44947" spans="11:11">
      <c r="K44947"/>
    </row>
    <row r="44948" spans="11:11">
      <c r="K44948"/>
    </row>
    <row r="44949" spans="11:11">
      <c r="K44949"/>
    </row>
    <row r="44950" spans="11:11">
      <c r="K44950"/>
    </row>
    <row r="44951" spans="11:11">
      <c r="K44951"/>
    </row>
    <row r="44952" spans="11:11">
      <c r="K44952"/>
    </row>
    <row r="44953" spans="11:11">
      <c r="K44953"/>
    </row>
    <row r="44954" spans="11:11">
      <c r="K44954"/>
    </row>
    <row r="44955" spans="11:11">
      <c r="K44955"/>
    </row>
    <row r="44956" spans="11:11">
      <c r="K44956"/>
    </row>
    <row r="44957" spans="11:11">
      <c r="K44957"/>
    </row>
    <row r="44958" spans="11:11">
      <c r="K44958"/>
    </row>
    <row r="44959" spans="11:11">
      <c r="K44959"/>
    </row>
    <row r="44960" spans="11:11">
      <c r="K44960"/>
    </row>
    <row r="44961" spans="11:11">
      <c r="K44961"/>
    </row>
    <row r="44962" spans="11:11">
      <c r="K44962"/>
    </row>
    <row r="44963" spans="11:11">
      <c r="K44963"/>
    </row>
    <row r="44964" spans="11:11">
      <c r="K44964"/>
    </row>
    <row r="44965" spans="11:11">
      <c r="K44965"/>
    </row>
    <row r="44966" spans="11:11">
      <c r="K44966"/>
    </row>
    <row r="44967" spans="11:11">
      <c r="K44967"/>
    </row>
    <row r="44968" spans="11:11">
      <c r="K44968"/>
    </row>
    <row r="44969" spans="11:11">
      <c r="K44969"/>
    </row>
    <row r="44970" spans="11:11">
      <c r="K44970"/>
    </row>
    <row r="44971" spans="11:11">
      <c r="K44971"/>
    </row>
    <row r="44972" spans="11:11">
      <c r="K44972"/>
    </row>
    <row r="44973" spans="11:11">
      <c r="K44973"/>
    </row>
    <row r="44974" spans="11:11">
      <c r="K44974"/>
    </row>
    <row r="44975" spans="11:11">
      <c r="K44975"/>
    </row>
    <row r="44976" spans="11:11">
      <c r="K44976"/>
    </row>
    <row r="44977" spans="11:11">
      <c r="K44977"/>
    </row>
    <row r="44978" spans="11:11">
      <c r="K44978"/>
    </row>
    <row r="44979" spans="11:11">
      <c r="K44979"/>
    </row>
    <row r="44980" spans="11:11">
      <c r="K44980"/>
    </row>
    <row r="44981" spans="11:11">
      <c r="K44981"/>
    </row>
    <row r="44982" spans="11:11">
      <c r="K44982"/>
    </row>
    <row r="44983" spans="11:11">
      <c r="K44983"/>
    </row>
    <row r="44984" spans="11:11">
      <c r="K44984"/>
    </row>
    <row r="44985" spans="11:11">
      <c r="K44985"/>
    </row>
    <row r="44986" spans="11:11">
      <c r="K44986"/>
    </row>
    <row r="44987" spans="11:11">
      <c r="K44987"/>
    </row>
    <row r="44988" spans="11:11">
      <c r="K44988"/>
    </row>
    <row r="44989" spans="11:11">
      <c r="K44989"/>
    </row>
    <row r="44990" spans="11:11">
      <c r="K44990"/>
    </row>
    <row r="44991" spans="11:11">
      <c r="K44991"/>
    </row>
    <row r="44992" spans="11:11">
      <c r="K44992"/>
    </row>
    <row r="44993" spans="11:11">
      <c r="K44993"/>
    </row>
    <row r="44994" spans="11:11">
      <c r="K44994"/>
    </row>
    <row r="44995" spans="11:11">
      <c r="K44995"/>
    </row>
    <row r="44996" spans="11:11">
      <c r="K44996"/>
    </row>
    <row r="44997" spans="11:11">
      <c r="K44997"/>
    </row>
    <row r="44998" spans="11:11">
      <c r="K44998"/>
    </row>
    <row r="44999" spans="11:11">
      <c r="K44999"/>
    </row>
    <row r="45000" spans="11:11">
      <c r="K45000"/>
    </row>
    <row r="45001" spans="11:11">
      <c r="K45001"/>
    </row>
    <row r="45002" spans="11:11">
      <c r="K45002"/>
    </row>
    <row r="45003" spans="11:11">
      <c r="K45003"/>
    </row>
    <row r="45004" spans="11:11">
      <c r="K45004"/>
    </row>
    <row r="45005" spans="11:11">
      <c r="K45005"/>
    </row>
    <row r="45006" spans="11:11">
      <c r="K45006"/>
    </row>
    <row r="45007" spans="11:11">
      <c r="K45007"/>
    </row>
    <row r="45008" spans="11:11">
      <c r="K45008"/>
    </row>
    <row r="45009" spans="11:11">
      <c r="K45009"/>
    </row>
    <row r="45010" spans="11:11">
      <c r="K45010"/>
    </row>
    <row r="45011" spans="11:11">
      <c r="K45011"/>
    </row>
    <row r="45012" spans="11:11">
      <c r="K45012"/>
    </row>
    <row r="45013" spans="11:11">
      <c r="K45013"/>
    </row>
    <row r="45014" spans="11:11">
      <c r="K45014"/>
    </row>
    <row r="45015" spans="11:11">
      <c r="K45015"/>
    </row>
    <row r="45016" spans="11:11">
      <c r="K45016"/>
    </row>
    <row r="45017" spans="11:11">
      <c r="K45017"/>
    </row>
    <row r="45018" spans="11:11">
      <c r="K45018"/>
    </row>
    <row r="45019" spans="11:11">
      <c r="K45019"/>
    </row>
    <row r="45020" spans="11:11">
      <c r="K45020"/>
    </row>
    <row r="45021" spans="11:11">
      <c r="K45021"/>
    </row>
    <row r="45022" spans="11:11">
      <c r="K45022"/>
    </row>
    <row r="45023" spans="11:11">
      <c r="K45023"/>
    </row>
    <row r="45024" spans="11:11">
      <c r="K45024"/>
    </row>
    <row r="45025" spans="11:11">
      <c r="K45025"/>
    </row>
    <row r="45026" spans="11:11">
      <c r="K45026"/>
    </row>
    <row r="45027" spans="11:11">
      <c r="K45027"/>
    </row>
    <row r="45028" spans="11:11">
      <c r="K45028"/>
    </row>
    <row r="45029" spans="11:11">
      <c r="K45029"/>
    </row>
    <row r="45030" spans="11:11">
      <c r="K45030"/>
    </row>
    <row r="45031" spans="11:11">
      <c r="K45031"/>
    </row>
    <row r="45032" spans="11:11">
      <c r="K45032"/>
    </row>
    <row r="45033" spans="11:11">
      <c r="K45033"/>
    </row>
    <row r="45034" spans="11:11">
      <c r="K45034"/>
    </row>
    <row r="45035" spans="11:11">
      <c r="K45035"/>
    </row>
    <row r="45036" spans="11:11">
      <c r="K45036"/>
    </row>
    <row r="45037" spans="11:11">
      <c r="K45037"/>
    </row>
    <row r="45038" spans="11:11">
      <c r="K45038"/>
    </row>
    <row r="45039" spans="11:11">
      <c r="K45039"/>
    </row>
    <row r="45040" spans="11:11">
      <c r="K45040"/>
    </row>
    <row r="45041" spans="11:11">
      <c r="K45041"/>
    </row>
    <row r="45042" spans="11:11">
      <c r="K45042"/>
    </row>
    <row r="45043" spans="11:11">
      <c r="K45043"/>
    </row>
    <row r="45044" spans="11:11">
      <c r="K45044"/>
    </row>
    <row r="45045" spans="11:11">
      <c r="K45045"/>
    </row>
    <row r="45046" spans="11:11">
      <c r="K45046"/>
    </row>
    <row r="45047" spans="11:11">
      <c r="K45047"/>
    </row>
    <row r="45048" spans="11:11">
      <c r="K45048"/>
    </row>
    <row r="45049" spans="11:11">
      <c r="K45049"/>
    </row>
    <row r="45050" spans="11:11">
      <c r="K45050"/>
    </row>
    <row r="45051" spans="11:11">
      <c r="K45051"/>
    </row>
    <row r="45052" spans="11:11">
      <c r="K45052"/>
    </row>
    <row r="45053" spans="11:11">
      <c r="K45053"/>
    </row>
    <row r="45054" spans="11:11">
      <c r="K45054"/>
    </row>
    <row r="45055" spans="11:11">
      <c r="K45055"/>
    </row>
    <row r="45056" spans="11:11">
      <c r="K45056"/>
    </row>
    <row r="45057" spans="11:11">
      <c r="K45057"/>
    </row>
    <row r="45058" spans="11:11">
      <c r="K45058"/>
    </row>
    <row r="45059" spans="11:11">
      <c r="K45059"/>
    </row>
    <row r="45060" spans="11:11">
      <c r="K45060"/>
    </row>
    <row r="45061" spans="11:11">
      <c r="K45061"/>
    </row>
    <row r="45062" spans="11:11">
      <c r="K45062"/>
    </row>
    <row r="45063" spans="11:11">
      <c r="K45063"/>
    </row>
    <row r="45064" spans="11:11">
      <c r="K45064"/>
    </row>
    <row r="45065" spans="11:11">
      <c r="K45065"/>
    </row>
    <row r="45066" spans="11:11">
      <c r="K45066"/>
    </row>
    <row r="45067" spans="11:11">
      <c r="K45067"/>
    </row>
    <row r="45068" spans="11:11">
      <c r="K45068"/>
    </row>
    <row r="45069" spans="11:11">
      <c r="K45069"/>
    </row>
    <row r="45070" spans="11:11">
      <c r="K45070"/>
    </row>
    <row r="45071" spans="11:11">
      <c r="K45071"/>
    </row>
    <row r="45072" spans="11:11">
      <c r="K45072"/>
    </row>
    <row r="45073" spans="11:11">
      <c r="K45073"/>
    </row>
    <row r="45074" spans="11:11">
      <c r="K45074"/>
    </row>
    <row r="45075" spans="11:11">
      <c r="K45075"/>
    </row>
    <row r="45076" spans="11:11">
      <c r="K45076"/>
    </row>
    <row r="45077" spans="11:11">
      <c r="K45077"/>
    </row>
    <row r="45078" spans="11:11">
      <c r="K45078"/>
    </row>
    <row r="45079" spans="11:11">
      <c r="K45079"/>
    </row>
    <row r="45080" spans="11:11">
      <c r="K45080"/>
    </row>
    <row r="45081" spans="11:11">
      <c r="K45081"/>
    </row>
    <row r="45082" spans="11:11">
      <c r="K45082"/>
    </row>
    <row r="45083" spans="11:11">
      <c r="K45083"/>
    </row>
    <row r="45084" spans="11:11">
      <c r="K45084"/>
    </row>
    <row r="45085" spans="11:11">
      <c r="K45085"/>
    </row>
    <row r="45086" spans="11:11">
      <c r="K45086"/>
    </row>
    <row r="45087" spans="11:11">
      <c r="K45087"/>
    </row>
    <row r="45088" spans="11:11">
      <c r="K45088"/>
    </row>
    <row r="45089" spans="11:11">
      <c r="K45089"/>
    </row>
    <row r="45090" spans="11:11">
      <c r="K45090"/>
    </row>
    <row r="45091" spans="11:11">
      <c r="K45091"/>
    </row>
    <row r="45092" spans="11:11">
      <c r="K45092"/>
    </row>
    <row r="45093" spans="11:11">
      <c r="K45093"/>
    </row>
    <row r="45094" spans="11:11">
      <c r="K45094"/>
    </row>
    <row r="45095" spans="11:11">
      <c r="K45095"/>
    </row>
    <row r="45096" spans="11:11">
      <c r="K45096"/>
    </row>
    <row r="45097" spans="11:11">
      <c r="K45097"/>
    </row>
    <row r="45098" spans="11:11">
      <c r="K45098"/>
    </row>
    <row r="45099" spans="11:11">
      <c r="K45099"/>
    </row>
    <row r="45100" spans="11:11">
      <c r="K45100"/>
    </row>
    <row r="45101" spans="11:11">
      <c r="K45101"/>
    </row>
    <row r="45102" spans="11:11">
      <c r="K45102"/>
    </row>
    <row r="45103" spans="11:11">
      <c r="K45103"/>
    </row>
    <row r="45104" spans="11:11">
      <c r="K45104"/>
    </row>
    <row r="45105" spans="11:11">
      <c r="K45105"/>
    </row>
    <row r="45106" spans="11:11">
      <c r="K45106"/>
    </row>
    <row r="45107" spans="11:11">
      <c r="K45107"/>
    </row>
    <row r="45108" spans="11:11">
      <c r="K45108"/>
    </row>
    <row r="45109" spans="11:11">
      <c r="K45109"/>
    </row>
    <row r="45110" spans="11:11">
      <c r="K45110"/>
    </row>
    <row r="45111" spans="11:11">
      <c r="K45111"/>
    </row>
    <row r="45112" spans="11:11">
      <c r="K45112"/>
    </row>
    <row r="45113" spans="11:11">
      <c r="K45113"/>
    </row>
    <row r="45114" spans="11:11">
      <c r="K45114"/>
    </row>
    <row r="45115" spans="11:11">
      <c r="K45115"/>
    </row>
    <row r="45116" spans="11:11">
      <c r="K45116"/>
    </row>
    <row r="45117" spans="11:11">
      <c r="K45117"/>
    </row>
    <row r="45118" spans="11:11">
      <c r="K45118"/>
    </row>
    <row r="45119" spans="11:11">
      <c r="K45119"/>
    </row>
    <row r="45120" spans="11:11">
      <c r="K45120"/>
    </row>
    <row r="45121" spans="11:11">
      <c r="K45121"/>
    </row>
    <row r="45122" spans="11:11">
      <c r="K45122"/>
    </row>
    <row r="45123" spans="11:11">
      <c r="K45123"/>
    </row>
    <row r="45124" spans="11:11">
      <c r="K45124"/>
    </row>
    <row r="45125" spans="11:11">
      <c r="K45125"/>
    </row>
    <row r="45126" spans="11:11">
      <c r="K45126"/>
    </row>
    <row r="45127" spans="11:11">
      <c r="K45127"/>
    </row>
    <row r="45128" spans="11:11">
      <c r="K45128"/>
    </row>
    <row r="45129" spans="11:11">
      <c r="K45129"/>
    </row>
    <row r="45130" spans="11:11">
      <c r="K45130"/>
    </row>
    <row r="45131" spans="11:11">
      <c r="K45131"/>
    </row>
    <row r="45132" spans="11:11">
      <c r="K45132"/>
    </row>
    <row r="45133" spans="11:11">
      <c r="K45133"/>
    </row>
    <row r="45134" spans="11:11">
      <c r="K45134"/>
    </row>
    <row r="45135" spans="11:11">
      <c r="K45135"/>
    </row>
    <row r="45136" spans="11:11">
      <c r="K45136"/>
    </row>
    <row r="45137" spans="11:11">
      <c r="K45137"/>
    </row>
    <row r="45138" spans="11:11">
      <c r="K45138"/>
    </row>
    <row r="45139" spans="11:11">
      <c r="K45139"/>
    </row>
    <row r="45140" spans="11:11">
      <c r="K45140"/>
    </row>
    <row r="45141" spans="11:11">
      <c r="K45141"/>
    </row>
    <row r="45142" spans="11:11">
      <c r="K45142"/>
    </row>
    <row r="45143" spans="11:11">
      <c r="K45143"/>
    </row>
    <row r="45144" spans="11:11">
      <c r="K45144"/>
    </row>
    <row r="45145" spans="11:11">
      <c r="K45145"/>
    </row>
    <row r="45146" spans="11:11">
      <c r="K45146"/>
    </row>
    <row r="45147" spans="11:11">
      <c r="K45147"/>
    </row>
    <row r="45148" spans="11:11">
      <c r="K45148"/>
    </row>
    <row r="45149" spans="11:11">
      <c r="K45149"/>
    </row>
    <row r="45150" spans="11:11">
      <c r="K45150"/>
    </row>
    <row r="45151" spans="11:11">
      <c r="K45151"/>
    </row>
    <row r="45152" spans="11:11">
      <c r="K45152"/>
    </row>
    <row r="45153" spans="11:11">
      <c r="K45153"/>
    </row>
    <row r="45154" spans="11:11">
      <c r="K45154"/>
    </row>
    <row r="45155" spans="11:11">
      <c r="K45155"/>
    </row>
    <row r="45156" spans="11:11">
      <c r="K45156"/>
    </row>
    <row r="45157" spans="11:11">
      <c r="K45157"/>
    </row>
    <row r="45158" spans="11:11">
      <c r="K45158"/>
    </row>
    <row r="45159" spans="11:11">
      <c r="K45159"/>
    </row>
    <row r="45160" spans="11:11">
      <c r="K45160"/>
    </row>
    <row r="45161" spans="11:11">
      <c r="K45161"/>
    </row>
    <row r="45162" spans="11:11">
      <c r="K45162"/>
    </row>
    <row r="45163" spans="11:11">
      <c r="K45163"/>
    </row>
    <row r="45164" spans="11:11">
      <c r="K45164"/>
    </row>
    <row r="45165" spans="11:11">
      <c r="K45165"/>
    </row>
    <row r="45166" spans="11:11">
      <c r="K45166"/>
    </row>
    <row r="45167" spans="11:11">
      <c r="K45167"/>
    </row>
    <row r="45168" spans="11:11">
      <c r="K45168"/>
    </row>
    <row r="45169" spans="11:11">
      <c r="K45169"/>
    </row>
    <row r="45170" spans="11:11">
      <c r="K45170"/>
    </row>
    <row r="45171" spans="11:11">
      <c r="K45171"/>
    </row>
    <row r="45172" spans="11:11">
      <c r="K45172"/>
    </row>
    <row r="45173" spans="11:11">
      <c r="K45173"/>
    </row>
    <row r="45174" spans="11:11">
      <c r="K45174"/>
    </row>
    <row r="45175" spans="11:11">
      <c r="K45175"/>
    </row>
    <row r="45176" spans="11:11">
      <c r="K45176"/>
    </row>
    <row r="45177" spans="11:11">
      <c r="K45177"/>
    </row>
    <row r="45178" spans="11:11">
      <c r="K45178"/>
    </row>
    <row r="45179" spans="11:11">
      <c r="K45179"/>
    </row>
    <row r="45180" spans="11:11">
      <c r="K45180"/>
    </row>
    <row r="45181" spans="11:11">
      <c r="K45181"/>
    </row>
    <row r="45182" spans="11:11">
      <c r="K45182"/>
    </row>
    <row r="45183" spans="11:11">
      <c r="K45183"/>
    </row>
    <row r="45184" spans="11:11">
      <c r="K45184"/>
    </row>
    <row r="45185" spans="11:11">
      <c r="K45185"/>
    </row>
    <row r="45186" spans="11:11">
      <c r="K45186"/>
    </row>
    <row r="45187" spans="11:11">
      <c r="K45187"/>
    </row>
    <row r="45188" spans="11:11">
      <c r="K45188"/>
    </row>
    <row r="45189" spans="11:11">
      <c r="K45189"/>
    </row>
    <row r="45190" spans="11:11">
      <c r="K45190"/>
    </row>
    <row r="45191" spans="11:11">
      <c r="K45191"/>
    </row>
    <row r="45192" spans="11:11">
      <c r="K45192"/>
    </row>
    <row r="45193" spans="11:11">
      <c r="K45193"/>
    </row>
    <row r="45194" spans="11:11">
      <c r="K45194"/>
    </row>
    <row r="45195" spans="11:11">
      <c r="K45195"/>
    </row>
    <row r="45196" spans="11:11">
      <c r="K45196"/>
    </row>
    <row r="45197" spans="11:11">
      <c r="K45197"/>
    </row>
    <row r="45198" spans="11:11">
      <c r="K45198"/>
    </row>
    <row r="45199" spans="11:11">
      <c r="K45199"/>
    </row>
    <row r="45200" spans="11:11">
      <c r="K45200"/>
    </row>
    <row r="45201" spans="11:11">
      <c r="K45201"/>
    </row>
    <row r="45202" spans="11:11">
      <c r="K45202"/>
    </row>
    <row r="45203" spans="11:11">
      <c r="K45203"/>
    </row>
    <row r="45204" spans="11:11">
      <c r="K45204"/>
    </row>
    <row r="45205" spans="11:11">
      <c r="K45205"/>
    </row>
    <row r="45206" spans="11:11">
      <c r="K45206"/>
    </row>
    <row r="45207" spans="11:11">
      <c r="K45207"/>
    </row>
    <row r="45208" spans="11:11">
      <c r="K45208"/>
    </row>
    <row r="45209" spans="11:11">
      <c r="K45209"/>
    </row>
    <row r="45210" spans="11:11">
      <c r="K45210"/>
    </row>
    <row r="45211" spans="11:11">
      <c r="K45211"/>
    </row>
    <row r="45212" spans="11:11">
      <c r="K45212"/>
    </row>
    <row r="45213" spans="11:11">
      <c r="K45213"/>
    </row>
    <row r="45214" spans="11:11">
      <c r="K45214"/>
    </row>
    <row r="45215" spans="11:11">
      <c r="K45215"/>
    </row>
    <row r="45216" spans="11:11">
      <c r="K45216"/>
    </row>
    <row r="45217" spans="11:11">
      <c r="K45217"/>
    </row>
    <row r="45218" spans="11:11">
      <c r="K45218"/>
    </row>
    <row r="45219" spans="11:11">
      <c r="K45219"/>
    </row>
    <row r="45220" spans="11:11">
      <c r="K45220"/>
    </row>
    <row r="45221" spans="11:11">
      <c r="K45221"/>
    </row>
    <row r="45222" spans="11:11">
      <c r="K45222"/>
    </row>
    <row r="45223" spans="11:11">
      <c r="K45223"/>
    </row>
    <row r="45224" spans="11:11">
      <c r="K45224"/>
    </row>
    <row r="45225" spans="11:11">
      <c r="K45225"/>
    </row>
    <row r="45226" spans="11:11">
      <c r="K45226"/>
    </row>
    <row r="45227" spans="11:11">
      <c r="K45227"/>
    </row>
    <row r="45228" spans="11:11">
      <c r="K45228"/>
    </row>
    <row r="45229" spans="11:11">
      <c r="K45229"/>
    </row>
    <row r="45230" spans="11:11">
      <c r="K45230"/>
    </row>
    <row r="45231" spans="11:11">
      <c r="K45231"/>
    </row>
    <row r="45232" spans="11:11">
      <c r="K45232"/>
    </row>
    <row r="45233" spans="11:11">
      <c r="K45233"/>
    </row>
    <row r="45234" spans="11:11">
      <c r="K45234"/>
    </row>
    <row r="45235" spans="11:11">
      <c r="K45235"/>
    </row>
    <row r="45236" spans="11:11">
      <c r="K45236"/>
    </row>
    <row r="45237" spans="11:11">
      <c r="K45237"/>
    </row>
    <row r="45238" spans="11:11">
      <c r="K45238"/>
    </row>
    <row r="45239" spans="11:11">
      <c r="K45239"/>
    </row>
    <row r="45240" spans="11:11">
      <c r="K45240"/>
    </row>
    <row r="45241" spans="11:11">
      <c r="K45241"/>
    </row>
    <row r="45242" spans="11:11">
      <c r="K45242"/>
    </row>
    <row r="45243" spans="11:11">
      <c r="K45243"/>
    </row>
    <row r="45244" spans="11:11">
      <c r="K45244"/>
    </row>
    <row r="45245" spans="11:11">
      <c r="K45245"/>
    </row>
    <row r="45246" spans="11:11">
      <c r="K45246"/>
    </row>
    <row r="45247" spans="11:11">
      <c r="K45247"/>
    </row>
    <row r="45248" spans="11:11">
      <c r="K45248"/>
    </row>
    <row r="45249" spans="11:11">
      <c r="K45249"/>
    </row>
    <row r="45250" spans="11:11">
      <c r="K45250"/>
    </row>
    <row r="45251" spans="11:11">
      <c r="K45251"/>
    </row>
    <row r="45252" spans="11:11">
      <c r="K45252"/>
    </row>
    <row r="45253" spans="11:11">
      <c r="K45253"/>
    </row>
    <row r="45254" spans="11:11">
      <c r="K45254"/>
    </row>
    <row r="45255" spans="11:11">
      <c r="K45255"/>
    </row>
    <row r="45256" spans="11:11">
      <c r="K45256"/>
    </row>
    <row r="45257" spans="11:11">
      <c r="K45257"/>
    </row>
    <row r="45258" spans="11:11">
      <c r="K45258"/>
    </row>
    <row r="45259" spans="11:11">
      <c r="K45259"/>
    </row>
    <row r="45260" spans="11:11">
      <c r="K45260"/>
    </row>
    <row r="45261" spans="11:11">
      <c r="K45261"/>
    </row>
    <row r="45262" spans="11:11">
      <c r="K45262"/>
    </row>
    <row r="45263" spans="11:11">
      <c r="K45263"/>
    </row>
    <row r="45264" spans="11:11">
      <c r="K45264"/>
    </row>
    <row r="45265" spans="11:11">
      <c r="K45265"/>
    </row>
    <row r="45266" spans="11:11">
      <c r="K45266"/>
    </row>
    <row r="45267" spans="11:11">
      <c r="K45267"/>
    </row>
    <row r="45268" spans="11:11">
      <c r="K45268"/>
    </row>
    <row r="45269" spans="11:11">
      <c r="K45269"/>
    </row>
    <row r="45270" spans="11:11">
      <c r="K45270"/>
    </row>
    <row r="45271" spans="11:11">
      <c r="K45271"/>
    </row>
    <row r="45272" spans="11:11">
      <c r="K45272"/>
    </row>
    <row r="45273" spans="11:11">
      <c r="K45273"/>
    </row>
    <row r="45274" spans="11:11">
      <c r="K45274"/>
    </row>
    <row r="45275" spans="11:11">
      <c r="K45275"/>
    </row>
    <row r="45276" spans="11:11">
      <c r="K45276"/>
    </row>
    <row r="45277" spans="11:11">
      <c r="K45277"/>
    </row>
    <row r="45278" spans="11:11">
      <c r="K45278"/>
    </row>
    <row r="45279" spans="11:11">
      <c r="K45279"/>
    </row>
    <row r="45280" spans="11:11">
      <c r="K45280"/>
    </row>
    <row r="45281" spans="11:11">
      <c r="K45281"/>
    </row>
    <row r="45282" spans="11:11">
      <c r="K45282"/>
    </row>
    <row r="45283" spans="11:11">
      <c r="K45283"/>
    </row>
    <row r="45284" spans="11:11">
      <c r="K45284"/>
    </row>
    <row r="45285" spans="11:11">
      <c r="K45285"/>
    </row>
    <row r="45286" spans="11:11">
      <c r="K45286"/>
    </row>
    <row r="45287" spans="11:11">
      <c r="K45287"/>
    </row>
    <row r="45288" spans="11:11">
      <c r="K45288"/>
    </row>
    <row r="45289" spans="11:11">
      <c r="K45289"/>
    </row>
    <row r="45290" spans="11:11">
      <c r="K45290"/>
    </row>
    <row r="45291" spans="11:11">
      <c r="K45291"/>
    </row>
    <row r="45292" spans="11:11">
      <c r="K45292"/>
    </row>
    <row r="45293" spans="11:11">
      <c r="K45293"/>
    </row>
    <row r="45294" spans="11:11">
      <c r="K45294"/>
    </row>
    <row r="45295" spans="11:11">
      <c r="K45295"/>
    </row>
    <row r="45296" spans="11:11">
      <c r="K45296"/>
    </row>
    <row r="45297" spans="11:11">
      <c r="K45297"/>
    </row>
    <row r="45298" spans="11:11">
      <c r="K45298"/>
    </row>
    <row r="45299" spans="11:11">
      <c r="K45299"/>
    </row>
    <row r="45300" spans="11:11">
      <c r="K45300"/>
    </row>
    <row r="45301" spans="11:11">
      <c r="K45301"/>
    </row>
    <row r="45302" spans="11:11">
      <c r="K45302"/>
    </row>
    <row r="45303" spans="11:11">
      <c r="K45303"/>
    </row>
    <row r="45304" spans="11:11">
      <c r="K45304"/>
    </row>
    <row r="45305" spans="11:11">
      <c r="K45305"/>
    </row>
    <row r="45306" spans="11:11">
      <c r="K45306"/>
    </row>
    <row r="45307" spans="11:11">
      <c r="K45307"/>
    </row>
    <row r="45308" spans="11:11">
      <c r="K45308"/>
    </row>
    <row r="45309" spans="11:11">
      <c r="K45309"/>
    </row>
    <row r="45310" spans="11:11">
      <c r="K45310"/>
    </row>
    <row r="45311" spans="11:11">
      <c r="K45311"/>
    </row>
    <row r="45312" spans="11:11">
      <c r="K45312"/>
    </row>
    <row r="45313" spans="11:11">
      <c r="K45313"/>
    </row>
    <row r="45314" spans="11:11">
      <c r="K45314"/>
    </row>
    <row r="45315" spans="11:11">
      <c r="K45315"/>
    </row>
    <row r="45316" spans="11:11">
      <c r="K45316"/>
    </row>
    <row r="45317" spans="11:11">
      <c r="K45317"/>
    </row>
    <row r="45318" spans="11:11">
      <c r="K45318"/>
    </row>
    <row r="45319" spans="11:11">
      <c r="K45319"/>
    </row>
    <row r="45320" spans="11:11">
      <c r="K45320"/>
    </row>
    <row r="45321" spans="11:11">
      <c r="K45321"/>
    </row>
    <row r="45322" spans="11:11">
      <c r="K45322"/>
    </row>
    <row r="45323" spans="11:11">
      <c r="K45323"/>
    </row>
    <row r="45324" spans="11:11">
      <c r="K45324"/>
    </row>
    <row r="45325" spans="11:11">
      <c r="K45325"/>
    </row>
    <row r="45326" spans="11:11">
      <c r="K45326"/>
    </row>
    <row r="45327" spans="11:11">
      <c r="K45327"/>
    </row>
    <row r="45328" spans="11:11">
      <c r="K45328"/>
    </row>
    <row r="45329" spans="11:11">
      <c r="K45329"/>
    </row>
    <row r="45330" spans="11:11">
      <c r="K45330"/>
    </row>
    <row r="45331" spans="11:11">
      <c r="K45331"/>
    </row>
    <row r="45332" spans="11:11">
      <c r="K45332"/>
    </row>
    <row r="45333" spans="11:11">
      <c r="K45333"/>
    </row>
    <row r="45334" spans="11:11">
      <c r="K45334"/>
    </row>
    <row r="45335" spans="11:11">
      <c r="K45335"/>
    </row>
    <row r="45336" spans="11:11">
      <c r="K45336"/>
    </row>
    <row r="45337" spans="11:11">
      <c r="K45337"/>
    </row>
    <row r="45338" spans="11:11">
      <c r="K45338"/>
    </row>
    <row r="45339" spans="11:11">
      <c r="K45339"/>
    </row>
    <row r="45340" spans="11:11">
      <c r="K45340"/>
    </row>
    <row r="45341" spans="11:11">
      <c r="K45341"/>
    </row>
    <row r="45342" spans="11:11">
      <c r="K45342"/>
    </row>
    <row r="45343" spans="11:11">
      <c r="K45343"/>
    </row>
    <row r="45344" spans="11:11">
      <c r="K45344"/>
    </row>
    <row r="45345" spans="11:11">
      <c r="K45345"/>
    </row>
    <row r="45346" spans="11:11">
      <c r="K45346"/>
    </row>
    <row r="45347" spans="11:11">
      <c r="K45347"/>
    </row>
    <row r="45348" spans="11:11">
      <c r="K45348"/>
    </row>
    <row r="45349" spans="11:11">
      <c r="K45349"/>
    </row>
    <row r="45350" spans="11:11">
      <c r="K45350"/>
    </row>
    <row r="45351" spans="11:11">
      <c r="K45351"/>
    </row>
    <row r="45352" spans="11:11">
      <c r="K45352"/>
    </row>
    <row r="45353" spans="11:11">
      <c r="K45353"/>
    </row>
    <row r="45354" spans="11:11">
      <c r="K45354"/>
    </row>
    <row r="45355" spans="11:11">
      <c r="K45355"/>
    </row>
    <row r="45356" spans="11:11">
      <c r="K45356"/>
    </row>
    <row r="45357" spans="11:11">
      <c r="K45357"/>
    </row>
    <row r="45358" spans="11:11">
      <c r="K45358"/>
    </row>
    <row r="45359" spans="11:11">
      <c r="K45359"/>
    </row>
    <row r="45360" spans="11:11">
      <c r="K45360"/>
    </row>
    <row r="45361" spans="11:11">
      <c r="K45361"/>
    </row>
    <row r="45362" spans="11:11">
      <c r="K45362"/>
    </row>
    <row r="45363" spans="11:11">
      <c r="K45363"/>
    </row>
    <row r="45364" spans="11:11">
      <c r="K45364"/>
    </row>
    <row r="45365" spans="11:11">
      <c r="K45365"/>
    </row>
    <row r="45366" spans="11:11">
      <c r="K45366"/>
    </row>
    <row r="45367" spans="11:11">
      <c r="K45367"/>
    </row>
    <row r="45368" spans="11:11">
      <c r="K45368"/>
    </row>
    <row r="45369" spans="11:11">
      <c r="K45369"/>
    </row>
    <row r="45370" spans="11:11">
      <c r="K45370"/>
    </row>
    <row r="45371" spans="11:11">
      <c r="K45371"/>
    </row>
    <row r="45372" spans="11:11">
      <c r="K45372"/>
    </row>
    <row r="45373" spans="11:11">
      <c r="K45373"/>
    </row>
    <row r="45374" spans="11:11">
      <c r="K45374"/>
    </row>
    <row r="45375" spans="11:11">
      <c r="K45375"/>
    </row>
    <row r="45376" spans="11:11">
      <c r="K45376"/>
    </row>
    <row r="45377" spans="11:11">
      <c r="K45377"/>
    </row>
    <row r="45378" spans="11:11">
      <c r="K45378"/>
    </row>
    <row r="45379" spans="11:11">
      <c r="K45379"/>
    </row>
    <row r="45380" spans="11:11">
      <c r="K45380"/>
    </row>
    <row r="45381" spans="11:11">
      <c r="K45381"/>
    </row>
    <row r="45382" spans="11:11">
      <c r="K45382"/>
    </row>
    <row r="45383" spans="11:11">
      <c r="K45383"/>
    </row>
    <row r="45384" spans="11:11">
      <c r="K45384"/>
    </row>
    <row r="45385" spans="11:11">
      <c r="K45385"/>
    </row>
    <row r="45386" spans="11:11">
      <c r="K45386"/>
    </row>
    <row r="45387" spans="11:11">
      <c r="K45387"/>
    </row>
    <row r="45388" spans="11:11">
      <c r="K45388"/>
    </row>
    <row r="45389" spans="11:11">
      <c r="K45389"/>
    </row>
    <row r="45390" spans="11:11">
      <c r="K45390"/>
    </row>
    <row r="45391" spans="11:11">
      <c r="K45391"/>
    </row>
    <row r="45392" spans="11:11">
      <c r="K45392"/>
    </row>
    <row r="45393" spans="11:11">
      <c r="K45393"/>
    </row>
    <row r="45394" spans="11:11">
      <c r="K45394"/>
    </row>
    <row r="45395" spans="11:11">
      <c r="K45395"/>
    </row>
    <row r="45396" spans="11:11">
      <c r="K45396"/>
    </row>
    <row r="45397" spans="11:11">
      <c r="K45397"/>
    </row>
    <row r="45398" spans="11:11">
      <c r="K45398"/>
    </row>
    <row r="45399" spans="11:11">
      <c r="K45399"/>
    </row>
    <row r="45400" spans="11:11">
      <c r="K45400"/>
    </row>
    <row r="45401" spans="11:11">
      <c r="K45401"/>
    </row>
    <row r="45402" spans="11:11">
      <c r="K45402"/>
    </row>
    <row r="45403" spans="11:11">
      <c r="K45403"/>
    </row>
    <row r="45404" spans="11:11">
      <c r="K45404"/>
    </row>
    <row r="45405" spans="11:11">
      <c r="K45405"/>
    </row>
    <row r="45406" spans="11:11">
      <c r="K45406"/>
    </row>
    <row r="45407" spans="11:11">
      <c r="K45407"/>
    </row>
    <row r="45408" spans="11:11">
      <c r="K45408"/>
    </row>
    <row r="45409" spans="11:11">
      <c r="K45409"/>
    </row>
    <row r="45410" spans="11:11">
      <c r="K45410"/>
    </row>
    <row r="45411" spans="11:11">
      <c r="K45411"/>
    </row>
    <row r="45412" spans="11:11">
      <c r="K45412"/>
    </row>
    <row r="45413" spans="11:11">
      <c r="K45413"/>
    </row>
    <row r="45414" spans="11:11">
      <c r="K45414"/>
    </row>
    <row r="45415" spans="11:11">
      <c r="K45415"/>
    </row>
    <row r="45416" spans="11:11">
      <c r="K45416"/>
    </row>
    <row r="45417" spans="11:11">
      <c r="K45417"/>
    </row>
    <row r="45418" spans="11:11">
      <c r="K45418"/>
    </row>
    <row r="45419" spans="11:11">
      <c r="K45419"/>
    </row>
    <row r="45420" spans="11:11">
      <c r="K45420"/>
    </row>
    <row r="45421" spans="11:11">
      <c r="K45421"/>
    </row>
    <row r="45422" spans="11:11">
      <c r="K45422"/>
    </row>
    <row r="45423" spans="11:11">
      <c r="K45423"/>
    </row>
    <row r="45424" spans="11:11">
      <c r="K45424"/>
    </row>
    <row r="45425" spans="11:11">
      <c r="K45425"/>
    </row>
    <row r="45426" spans="11:11">
      <c r="K45426"/>
    </row>
    <row r="45427" spans="11:11">
      <c r="K45427"/>
    </row>
    <row r="45428" spans="11:11">
      <c r="K45428"/>
    </row>
    <row r="45429" spans="11:11">
      <c r="K45429"/>
    </row>
    <row r="45430" spans="11:11">
      <c r="K45430"/>
    </row>
    <row r="45431" spans="11:11">
      <c r="K45431"/>
    </row>
    <row r="45432" spans="11:11">
      <c r="K45432"/>
    </row>
    <row r="45433" spans="11:11">
      <c r="K45433"/>
    </row>
    <row r="45434" spans="11:11">
      <c r="K45434"/>
    </row>
    <row r="45435" spans="11:11">
      <c r="K45435"/>
    </row>
    <row r="45436" spans="11:11">
      <c r="K45436"/>
    </row>
    <row r="45437" spans="11:11">
      <c r="K45437"/>
    </row>
    <row r="45438" spans="11:11">
      <c r="K45438"/>
    </row>
    <row r="45439" spans="11:11">
      <c r="K45439"/>
    </row>
    <row r="45440" spans="11:11">
      <c r="K45440"/>
    </row>
    <row r="45441" spans="11:11">
      <c r="K45441"/>
    </row>
    <row r="45442" spans="11:11">
      <c r="K45442"/>
    </row>
    <row r="45443" spans="11:11">
      <c r="K45443"/>
    </row>
    <row r="45444" spans="11:11">
      <c r="K45444"/>
    </row>
    <row r="45445" spans="11:11">
      <c r="K45445"/>
    </row>
    <row r="45446" spans="11:11">
      <c r="K45446"/>
    </row>
    <row r="45447" spans="11:11">
      <c r="K45447"/>
    </row>
    <row r="45448" spans="11:11">
      <c r="K45448"/>
    </row>
    <row r="45449" spans="11:11">
      <c r="K45449"/>
    </row>
    <row r="45450" spans="11:11">
      <c r="K45450"/>
    </row>
    <row r="45451" spans="11:11">
      <c r="K45451"/>
    </row>
    <row r="45452" spans="11:11">
      <c r="K45452"/>
    </row>
    <row r="45453" spans="11:11">
      <c r="K45453"/>
    </row>
    <row r="45454" spans="11:11">
      <c r="K45454"/>
    </row>
    <row r="45455" spans="11:11">
      <c r="K45455"/>
    </row>
    <row r="45456" spans="11:11">
      <c r="K45456"/>
    </row>
    <row r="45457" spans="11:11">
      <c r="K45457"/>
    </row>
    <row r="45458" spans="11:11">
      <c r="K45458"/>
    </row>
    <row r="45459" spans="11:11">
      <c r="K45459"/>
    </row>
    <row r="45460" spans="11:11">
      <c r="K45460"/>
    </row>
    <row r="45461" spans="11:11">
      <c r="K45461"/>
    </row>
    <row r="45462" spans="11:11">
      <c r="K45462"/>
    </row>
    <row r="45463" spans="11:11">
      <c r="K45463"/>
    </row>
    <row r="45464" spans="11:11">
      <c r="K45464"/>
    </row>
    <row r="45465" spans="11:11">
      <c r="K45465"/>
    </row>
    <row r="45466" spans="11:11">
      <c r="K45466"/>
    </row>
    <row r="45467" spans="11:11">
      <c r="K45467"/>
    </row>
    <row r="45468" spans="11:11">
      <c r="K45468"/>
    </row>
    <row r="45469" spans="11:11">
      <c r="K45469"/>
    </row>
    <row r="45470" spans="11:11">
      <c r="K45470"/>
    </row>
    <row r="45471" spans="11:11">
      <c r="K45471"/>
    </row>
    <row r="45472" spans="11:11">
      <c r="K45472"/>
    </row>
    <row r="45473" spans="11:11">
      <c r="K45473"/>
    </row>
    <row r="45474" spans="11:11">
      <c r="K45474"/>
    </row>
    <row r="45475" spans="11:11">
      <c r="K45475"/>
    </row>
    <row r="45476" spans="11:11">
      <c r="K45476"/>
    </row>
    <row r="45477" spans="11:11">
      <c r="K45477"/>
    </row>
    <row r="45478" spans="11:11">
      <c r="K45478"/>
    </row>
    <row r="45479" spans="11:11">
      <c r="K45479"/>
    </row>
    <row r="45480" spans="11:11">
      <c r="K45480"/>
    </row>
    <row r="45481" spans="11:11">
      <c r="K45481"/>
    </row>
    <row r="45482" spans="11:11">
      <c r="K45482"/>
    </row>
    <row r="45483" spans="11:11">
      <c r="K45483"/>
    </row>
    <row r="45484" spans="11:11">
      <c r="K45484"/>
    </row>
    <row r="45485" spans="11:11">
      <c r="K45485"/>
    </row>
    <row r="45486" spans="11:11">
      <c r="K45486"/>
    </row>
    <row r="45487" spans="11:11">
      <c r="K45487"/>
    </row>
    <row r="45488" spans="11:11">
      <c r="K45488"/>
    </row>
    <row r="45489" spans="11:11">
      <c r="K45489"/>
    </row>
    <row r="45490" spans="11:11">
      <c r="K45490"/>
    </row>
    <row r="45491" spans="11:11">
      <c r="K45491"/>
    </row>
    <row r="45492" spans="11:11">
      <c r="K45492"/>
    </row>
    <row r="45493" spans="11:11">
      <c r="K45493"/>
    </row>
    <row r="45494" spans="11:11">
      <c r="K45494"/>
    </row>
    <row r="45495" spans="11:11">
      <c r="K45495"/>
    </row>
    <row r="45496" spans="11:11">
      <c r="K45496"/>
    </row>
    <row r="45497" spans="11:11">
      <c r="K45497"/>
    </row>
    <row r="45498" spans="11:11">
      <c r="K45498"/>
    </row>
    <row r="45499" spans="11:11">
      <c r="K45499"/>
    </row>
    <row r="45500" spans="11:11">
      <c r="K45500"/>
    </row>
    <row r="45501" spans="11:11">
      <c r="K45501"/>
    </row>
    <row r="45502" spans="11:11">
      <c r="K45502"/>
    </row>
    <row r="45503" spans="11:11">
      <c r="K45503"/>
    </row>
    <row r="45504" spans="11:11">
      <c r="K45504"/>
    </row>
    <row r="45505" spans="11:11">
      <c r="K45505"/>
    </row>
    <row r="45506" spans="11:11">
      <c r="K45506"/>
    </row>
    <row r="45507" spans="11:11">
      <c r="K45507"/>
    </row>
    <row r="45508" spans="11:11">
      <c r="K45508"/>
    </row>
    <row r="45509" spans="11:11">
      <c r="K45509"/>
    </row>
    <row r="45510" spans="11:11">
      <c r="K45510"/>
    </row>
    <row r="45511" spans="11:11">
      <c r="K45511"/>
    </row>
    <row r="45512" spans="11:11">
      <c r="K45512"/>
    </row>
    <row r="45513" spans="11:11">
      <c r="K45513"/>
    </row>
    <row r="45514" spans="11:11">
      <c r="K45514"/>
    </row>
    <row r="45515" spans="11:11">
      <c r="K45515"/>
    </row>
    <row r="45516" spans="11:11">
      <c r="K45516"/>
    </row>
    <row r="45517" spans="11:11">
      <c r="K45517"/>
    </row>
    <row r="45518" spans="11:11">
      <c r="K45518"/>
    </row>
    <row r="45519" spans="11:11">
      <c r="K45519"/>
    </row>
    <row r="45520" spans="11:11">
      <c r="K45520"/>
    </row>
    <row r="45521" spans="11:11">
      <c r="K45521"/>
    </row>
    <row r="45522" spans="11:11">
      <c r="K45522"/>
    </row>
    <row r="45523" spans="11:11">
      <c r="K45523"/>
    </row>
    <row r="45524" spans="11:11">
      <c r="K45524"/>
    </row>
    <row r="45525" spans="11:11">
      <c r="K45525"/>
    </row>
    <row r="45526" spans="11:11">
      <c r="K45526"/>
    </row>
    <row r="45527" spans="11:11">
      <c r="K45527"/>
    </row>
    <row r="45528" spans="11:11">
      <c r="K45528"/>
    </row>
    <row r="45529" spans="11:11">
      <c r="K45529"/>
    </row>
    <row r="45530" spans="11:11">
      <c r="K45530"/>
    </row>
    <row r="45531" spans="11:11">
      <c r="K45531"/>
    </row>
    <row r="45532" spans="11:11">
      <c r="K45532"/>
    </row>
    <row r="45533" spans="11:11">
      <c r="K45533"/>
    </row>
    <row r="45534" spans="11:11">
      <c r="K45534"/>
    </row>
    <row r="45535" spans="11:11">
      <c r="K45535"/>
    </row>
    <row r="45536" spans="11:11">
      <c r="K45536"/>
    </row>
    <row r="45537" spans="11:11">
      <c r="K45537"/>
    </row>
    <row r="45538" spans="11:11">
      <c r="K45538"/>
    </row>
    <row r="45539" spans="11:11">
      <c r="K45539"/>
    </row>
    <row r="45540" spans="11:11">
      <c r="K45540"/>
    </row>
    <row r="45541" spans="11:11">
      <c r="K45541"/>
    </row>
    <row r="45542" spans="11:11">
      <c r="K45542"/>
    </row>
    <row r="45543" spans="11:11">
      <c r="K45543"/>
    </row>
    <row r="45544" spans="11:11">
      <c r="K45544"/>
    </row>
    <row r="45545" spans="11:11">
      <c r="K45545"/>
    </row>
    <row r="45546" spans="11:11">
      <c r="K45546"/>
    </row>
    <row r="45547" spans="11:11">
      <c r="K45547"/>
    </row>
    <row r="45548" spans="11:11">
      <c r="K45548"/>
    </row>
    <row r="45549" spans="11:11">
      <c r="K45549"/>
    </row>
    <row r="45550" spans="11:11">
      <c r="K45550"/>
    </row>
    <row r="45551" spans="11:11">
      <c r="K45551"/>
    </row>
    <row r="45552" spans="11:11">
      <c r="K45552"/>
    </row>
    <row r="45553" spans="11:11">
      <c r="K45553"/>
    </row>
    <row r="45554" spans="11:11">
      <c r="K45554"/>
    </row>
    <row r="45555" spans="11:11">
      <c r="K45555"/>
    </row>
    <row r="45556" spans="11:11">
      <c r="K45556"/>
    </row>
    <row r="45557" spans="11:11">
      <c r="K45557"/>
    </row>
    <row r="45558" spans="11:11">
      <c r="K45558"/>
    </row>
    <row r="45559" spans="11:11">
      <c r="K45559"/>
    </row>
    <row r="45560" spans="11:11">
      <c r="K45560"/>
    </row>
    <row r="45561" spans="11:11">
      <c r="K45561"/>
    </row>
    <row r="45562" spans="11:11">
      <c r="K45562"/>
    </row>
    <row r="45563" spans="11:11">
      <c r="K45563"/>
    </row>
    <row r="45564" spans="11:11">
      <c r="K45564"/>
    </row>
    <row r="45565" spans="11:11">
      <c r="K45565"/>
    </row>
    <row r="45566" spans="11:11">
      <c r="K45566"/>
    </row>
    <row r="45567" spans="11:11">
      <c r="K45567"/>
    </row>
    <row r="45568" spans="11:11">
      <c r="K45568"/>
    </row>
    <row r="45569" spans="11:11">
      <c r="K45569"/>
    </row>
    <row r="45570" spans="11:11">
      <c r="K45570"/>
    </row>
    <row r="45571" spans="11:11">
      <c r="K45571"/>
    </row>
    <row r="45572" spans="11:11">
      <c r="K45572"/>
    </row>
    <row r="45573" spans="11:11">
      <c r="K45573"/>
    </row>
    <row r="45574" spans="11:11">
      <c r="K45574"/>
    </row>
    <row r="45575" spans="11:11">
      <c r="K45575"/>
    </row>
    <row r="45576" spans="11:11">
      <c r="K45576"/>
    </row>
    <row r="45577" spans="11:11">
      <c r="K45577"/>
    </row>
    <row r="45578" spans="11:11">
      <c r="K45578"/>
    </row>
    <row r="45579" spans="11:11">
      <c r="K45579"/>
    </row>
    <row r="45580" spans="11:11">
      <c r="K45580"/>
    </row>
    <row r="45581" spans="11:11">
      <c r="K45581"/>
    </row>
    <row r="45582" spans="11:11">
      <c r="K45582"/>
    </row>
    <row r="45583" spans="11:11">
      <c r="K45583"/>
    </row>
    <row r="45584" spans="11:11">
      <c r="K45584"/>
    </row>
    <row r="45585" spans="11:11">
      <c r="K45585"/>
    </row>
    <row r="45586" spans="11:11">
      <c r="K45586"/>
    </row>
    <row r="45587" spans="11:11">
      <c r="K45587"/>
    </row>
    <row r="45588" spans="11:11">
      <c r="K45588"/>
    </row>
    <row r="45589" spans="11:11">
      <c r="K45589"/>
    </row>
    <row r="45590" spans="11:11">
      <c r="K45590"/>
    </row>
    <row r="45591" spans="11:11">
      <c r="K45591"/>
    </row>
    <row r="45592" spans="11:11">
      <c r="K45592"/>
    </row>
    <row r="45593" spans="11:11">
      <c r="K45593"/>
    </row>
    <row r="45594" spans="11:11">
      <c r="K45594"/>
    </row>
    <row r="45595" spans="11:11">
      <c r="K45595"/>
    </row>
    <row r="45596" spans="11:11">
      <c r="K45596"/>
    </row>
    <row r="45597" spans="11:11">
      <c r="K45597"/>
    </row>
    <row r="45598" spans="11:11">
      <c r="K45598"/>
    </row>
    <row r="45599" spans="11:11">
      <c r="K45599"/>
    </row>
    <row r="45600" spans="11:11">
      <c r="K45600"/>
    </row>
    <row r="45601" spans="11:11">
      <c r="K45601"/>
    </row>
    <row r="45602" spans="11:11">
      <c r="K45602"/>
    </row>
    <row r="45603" spans="11:11">
      <c r="K45603"/>
    </row>
    <row r="45604" spans="11:11">
      <c r="K45604"/>
    </row>
    <row r="45605" spans="11:11">
      <c r="K45605"/>
    </row>
    <row r="45606" spans="11:11">
      <c r="K45606"/>
    </row>
    <row r="45607" spans="11:11">
      <c r="K45607"/>
    </row>
    <row r="45608" spans="11:11">
      <c r="K45608"/>
    </row>
    <row r="45609" spans="11:11">
      <c r="K45609"/>
    </row>
    <row r="45610" spans="11:11">
      <c r="K45610"/>
    </row>
    <row r="45611" spans="11:11">
      <c r="K45611"/>
    </row>
    <row r="45612" spans="11:11">
      <c r="K45612"/>
    </row>
    <row r="45613" spans="11:11">
      <c r="K45613"/>
    </row>
    <row r="45614" spans="11:11">
      <c r="K45614"/>
    </row>
    <row r="45615" spans="11:11">
      <c r="K45615"/>
    </row>
    <row r="45616" spans="11:11">
      <c r="K45616"/>
    </row>
    <row r="45617" spans="11:11">
      <c r="K45617"/>
    </row>
    <row r="45618" spans="11:11">
      <c r="K45618"/>
    </row>
    <row r="45619" spans="11:11">
      <c r="K45619"/>
    </row>
    <row r="45620" spans="11:11">
      <c r="K45620"/>
    </row>
    <row r="45621" spans="11:11">
      <c r="K45621"/>
    </row>
    <row r="45622" spans="11:11">
      <c r="K45622"/>
    </row>
    <row r="45623" spans="11:11">
      <c r="K45623"/>
    </row>
    <row r="45624" spans="11:11">
      <c r="K45624"/>
    </row>
    <row r="45625" spans="11:11">
      <c r="K45625"/>
    </row>
    <row r="45626" spans="11:11">
      <c r="K45626"/>
    </row>
    <row r="45627" spans="11:11">
      <c r="K45627"/>
    </row>
    <row r="45628" spans="11:11">
      <c r="K45628"/>
    </row>
    <row r="45629" spans="11:11">
      <c r="K45629"/>
    </row>
    <row r="45630" spans="11:11">
      <c r="K45630"/>
    </row>
    <row r="45631" spans="11:11">
      <c r="K45631"/>
    </row>
    <row r="45632" spans="11:11">
      <c r="K45632"/>
    </row>
    <row r="45633" spans="11:11">
      <c r="K45633"/>
    </row>
    <row r="45634" spans="11:11">
      <c r="K45634"/>
    </row>
    <row r="45635" spans="11:11">
      <c r="K45635"/>
    </row>
    <row r="45636" spans="11:11">
      <c r="K45636"/>
    </row>
    <row r="45637" spans="11:11">
      <c r="K45637"/>
    </row>
    <row r="45638" spans="11:11">
      <c r="K45638"/>
    </row>
    <row r="45639" spans="11:11">
      <c r="K45639"/>
    </row>
    <row r="45640" spans="11:11">
      <c r="K45640"/>
    </row>
    <row r="45641" spans="11:11">
      <c r="K45641"/>
    </row>
    <row r="45642" spans="11:11">
      <c r="K45642"/>
    </row>
    <row r="45643" spans="11:11">
      <c r="K45643"/>
    </row>
    <row r="45644" spans="11:11">
      <c r="K45644"/>
    </row>
    <row r="45645" spans="11:11">
      <c r="K45645"/>
    </row>
    <row r="45646" spans="11:11">
      <c r="K45646"/>
    </row>
    <row r="45647" spans="11:11">
      <c r="K45647"/>
    </row>
    <row r="45648" spans="11:11">
      <c r="K45648"/>
    </row>
    <row r="45649" spans="11:11">
      <c r="K45649"/>
    </row>
    <row r="45650" spans="11:11">
      <c r="K45650"/>
    </row>
    <row r="45651" spans="11:11">
      <c r="K45651"/>
    </row>
    <row r="45652" spans="11:11">
      <c r="K45652"/>
    </row>
    <row r="45653" spans="11:11">
      <c r="K45653"/>
    </row>
    <row r="45654" spans="11:11">
      <c r="K45654"/>
    </row>
    <row r="45655" spans="11:11">
      <c r="K45655"/>
    </row>
    <row r="45656" spans="11:11">
      <c r="K45656"/>
    </row>
    <row r="45657" spans="11:11">
      <c r="K45657"/>
    </row>
    <row r="45658" spans="11:11">
      <c r="K45658"/>
    </row>
    <row r="45659" spans="11:11">
      <c r="K45659"/>
    </row>
    <row r="45660" spans="11:11">
      <c r="K45660"/>
    </row>
    <row r="45661" spans="11:11">
      <c r="K45661"/>
    </row>
    <row r="45662" spans="11:11">
      <c r="K45662"/>
    </row>
    <row r="45663" spans="11:11">
      <c r="K45663"/>
    </row>
    <row r="45664" spans="11:11">
      <c r="K45664"/>
    </row>
    <row r="45665" spans="11:11">
      <c r="K45665"/>
    </row>
    <row r="45666" spans="11:11">
      <c r="K45666"/>
    </row>
    <row r="45667" spans="11:11">
      <c r="K45667"/>
    </row>
    <row r="45668" spans="11:11">
      <c r="K45668"/>
    </row>
    <row r="45669" spans="11:11">
      <c r="K45669"/>
    </row>
    <row r="45670" spans="11:11">
      <c r="K45670"/>
    </row>
    <row r="45671" spans="11:11">
      <c r="K45671"/>
    </row>
    <row r="45672" spans="11:11">
      <c r="K45672"/>
    </row>
    <row r="45673" spans="11:11">
      <c r="K45673"/>
    </row>
    <row r="45674" spans="11:11">
      <c r="K45674"/>
    </row>
    <row r="45675" spans="11:11">
      <c r="K45675"/>
    </row>
    <row r="45676" spans="11:11">
      <c r="K45676"/>
    </row>
    <row r="45677" spans="11:11">
      <c r="K45677"/>
    </row>
    <row r="45678" spans="11:11">
      <c r="K45678"/>
    </row>
    <row r="45679" spans="11:11">
      <c r="K45679"/>
    </row>
    <row r="45680" spans="11:11">
      <c r="K45680"/>
    </row>
    <row r="45681" spans="11:11">
      <c r="K45681"/>
    </row>
    <row r="45682" spans="11:11">
      <c r="K45682"/>
    </row>
    <row r="45683" spans="11:11">
      <c r="K45683"/>
    </row>
    <row r="45684" spans="11:11">
      <c r="K45684"/>
    </row>
    <row r="45685" spans="11:11">
      <c r="K45685"/>
    </row>
    <row r="45686" spans="11:11">
      <c r="K45686"/>
    </row>
    <row r="45687" spans="11:11">
      <c r="K45687"/>
    </row>
    <row r="45688" spans="11:11">
      <c r="K45688"/>
    </row>
    <row r="45689" spans="11:11">
      <c r="K45689"/>
    </row>
    <row r="45690" spans="11:11">
      <c r="K45690"/>
    </row>
    <row r="45691" spans="11:11">
      <c r="K45691"/>
    </row>
    <row r="45692" spans="11:11">
      <c r="K45692"/>
    </row>
    <row r="45693" spans="11:11">
      <c r="K45693"/>
    </row>
    <row r="45694" spans="11:11">
      <c r="K45694"/>
    </row>
    <row r="45695" spans="11:11">
      <c r="K45695"/>
    </row>
    <row r="45696" spans="11:11">
      <c r="K45696"/>
    </row>
    <row r="45697" spans="11:11">
      <c r="K45697"/>
    </row>
    <row r="45698" spans="11:11">
      <c r="K45698"/>
    </row>
    <row r="45699" spans="11:11">
      <c r="K45699"/>
    </row>
    <row r="45700" spans="11:11">
      <c r="K45700"/>
    </row>
    <row r="45701" spans="11:11">
      <c r="K45701"/>
    </row>
    <row r="45702" spans="11:11">
      <c r="K45702"/>
    </row>
    <row r="45703" spans="11:11">
      <c r="K45703"/>
    </row>
    <row r="45704" spans="11:11">
      <c r="K45704"/>
    </row>
    <row r="45705" spans="11:11">
      <c r="K45705"/>
    </row>
    <row r="45706" spans="11:11">
      <c r="K45706"/>
    </row>
    <row r="45707" spans="11:11">
      <c r="K45707"/>
    </row>
    <row r="45708" spans="11:11">
      <c r="K45708"/>
    </row>
    <row r="45709" spans="11:11">
      <c r="K45709"/>
    </row>
    <row r="45710" spans="11:11">
      <c r="K45710"/>
    </row>
    <row r="45711" spans="11:11">
      <c r="K45711"/>
    </row>
    <row r="45712" spans="11:11">
      <c r="K45712"/>
    </row>
    <row r="45713" spans="11:11">
      <c r="K45713"/>
    </row>
    <row r="45714" spans="11:11">
      <c r="K45714"/>
    </row>
    <row r="45715" spans="11:11">
      <c r="K45715"/>
    </row>
    <row r="45716" spans="11:11">
      <c r="K45716"/>
    </row>
    <row r="45717" spans="11:11">
      <c r="K45717"/>
    </row>
    <row r="45718" spans="11:11">
      <c r="K45718"/>
    </row>
    <row r="45719" spans="11:11">
      <c r="K45719"/>
    </row>
    <row r="45720" spans="11:11">
      <c r="K45720"/>
    </row>
    <row r="45721" spans="11:11">
      <c r="K45721"/>
    </row>
    <row r="45722" spans="11:11">
      <c r="K45722"/>
    </row>
    <row r="45723" spans="11:11">
      <c r="K45723"/>
    </row>
    <row r="45724" spans="11:11">
      <c r="K45724"/>
    </row>
    <row r="45725" spans="11:11">
      <c r="K45725"/>
    </row>
    <row r="45726" spans="11:11">
      <c r="K45726"/>
    </row>
    <row r="45727" spans="11:11">
      <c r="K45727"/>
    </row>
    <row r="45728" spans="11:11">
      <c r="K45728"/>
    </row>
    <row r="45729" spans="11:11">
      <c r="K45729"/>
    </row>
    <row r="45730" spans="11:11">
      <c r="K45730"/>
    </row>
    <row r="45731" spans="11:11">
      <c r="K45731"/>
    </row>
    <row r="45732" spans="11:11">
      <c r="K45732"/>
    </row>
    <row r="45733" spans="11:11">
      <c r="K45733"/>
    </row>
    <row r="45734" spans="11:11">
      <c r="K45734"/>
    </row>
    <row r="45735" spans="11:11">
      <c r="K45735"/>
    </row>
    <row r="45736" spans="11:11">
      <c r="K45736"/>
    </row>
    <row r="45737" spans="11:11">
      <c r="K45737"/>
    </row>
    <row r="45738" spans="11:11">
      <c r="K45738"/>
    </row>
    <row r="45739" spans="11:11">
      <c r="K45739"/>
    </row>
    <row r="45740" spans="11:11">
      <c r="K45740"/>
    </row>
    <row r="45741" spans="11:11">
      <c r="K45741"/>
    </row>
    <row r="45742" spans="11:11">
      <c r="K45742"/>
    </row>
    <row r="45743" spans="11:11">
      <c r="K45743"/>
    </row>
    <row r="45744" spans="11:11">
      <c r="K45744"/>
    </row>
    <row r="45745" spans="11:11">
      <c r="K45745"/>
    </row>
    <row r="45746" spans="11:11">
      <c r="K45746"/>
    </row>
    <row r="45747" spans="11:11">
      <c r="K45747"/>
    </row>
    <row r="45748" spans="11:11">
      <c r="K45748"/>
    </row>
    <row r="45749" spans="11:11">
      <c r="K45749"/>
    </row>
    <row r="45750" spans="11:11">
      <c r="K45750"/>
    </row>
    <row r="45751" spans="11:11">
      <c r="K45751"/>
    </row>
    <row r="45752" spans="11:11">
      <c r="K45752"/>
    </row>
    <row r="45753" spans="11:11">
      <c r="K45753"/>
    </row>
    <row r="45754" spans="11:11">
      <c r="K45754"/>
    </row>
    <row r="45755" spans="11:11">
      <c r="K45755"/>
    </row>
    <row r="45756" spans="11:11">
      <c r="K45756"/>
    </row>
    <row r="45757" spans="11:11">
      <c r="K45757"/>
    </row>
    <row r="45758" spans="11:11">
      <c r="K45758"/>
    </row>
    <row r="45759" spans="11:11">
      <c r="K45759"/>
    </row>
    <row r="45760" spans="11:11">
      <c r="K45760"/>
    </row>
    <row r="45761" spans="11:11">
      <c r="K45761"/>
    </row>
    <row r="45762" spans="11:11">
      <c r="K45762"/>
    </row>
    <row r="45763" spans="11:11">
      <c r="K45763"/>
    </row>
    <row r="45764" spans="11:11">
      <c r="K45764"/>
    </row>
    <row r="45765" spans="11:11">
      <c r="K45765"/>
    </row>
    <row r="45766" spans="11:11">
      <c r="K45766"/>
    </row>
    <row r="45767" spans="11:11">
      <c r="K45767"/>
    </row>
    <row r="45768" spans="11:11">
      <c r="K45768"/>
    </row>
    <row r="45769" spans="11:11">
      <c r="K45769"/>
    </row>
    <row r="45770" spans="11:11">
      <c r="K45770"/>
    </row>
    <row r="45771" spans="11:11">
      <c r="K45771"/>
    </row>
    <row r="45772" spans="11:11">
      <c r="K45772"/>
    </row>
    <row r="45773" spans="11:11">
      <c r="K45773"/>
    </row>
    <row r="45774" spans="11:11">
      <c r="K45774"/>
    </row>
    <row r="45775" spans="11:11">
      <c r="K45775"/>
    </row>
    <row r="45776" spans="11:11">
      <c r="K45776"/>
    </row>
    <row r="45777" spans="11:11">
      <c r="K45777"/>
    </row>
    <row r="45778" spans="11:11">
      <c r="K45778"/>
    </row>
    <row r="45779" spans="11:11">
      <c r="K45779"/>
    </row>
    <row r="45780" spans="11:11">
      <c r="K45780"/>
    </row>
    <row r="45781" spans="11:11">
      <c r="K45781"/>
    </row>
    <row r="45782" spans="11:11">
      <c r="K45782"/>
    </row>
    <row r="45783" spans="11:11">
      <c r="K45783"/>
    </row>
    <row r="45784" spans="11:11">
      <c r="K45784"/>
    </row>
    <row r="45785" spans="11:11">
      <c r="K45785"/>
    </row>
    <row r="45786" spans="11:11">
      <c r="K45786"/>
    </row>
    <row r="45787" spans="11:11">
      <c r="K45787"/>
    </row>
    <row r="45788" spans="11:11">
      <c r="K45788"/>
    </row>
    <row r="45789" spans="11:11">
      <c r="K45789"/>
    </row>
    <row r="45790" spans="11:11">
      <c r="K45790"/>
    </row>
    <row r="45791" spans="11:11">
      <c r="K45791"/>
    </row>
    <row r="45792" spans="11:11">
      <c r="K45792"/>
    </row>
    <row r="45793" spans="11:11">
      <c r="K45793"/>
    </row>
    <row r="45794" spans="11:11">
      <c r="K45794"/>
    </row>
    <row r="45795" spans="11:11">
      <c r="K45795"/>
    </row>
    <row r="45796" spans="11:11">
      <c r="K45796"/>
    </row>
    <row r="45797" spans="11:11">
      <c r="K45797"/>
    </row>
    <row r="45798" spans="11:11">
      <c r="K45798"/>
    </row>
    <row r="45799" spans="11:11">
      <c r="K45799"/>
    </row>
    <row r="45800" spans="11:11">
      <c r="K45800"/>
    </row>
    <row r="45801" spans="11:11">
      <c r="K45801"/>
    </row>
    <row r="45802" spans="11:11">
      <c r="K45802"/>
    </row>
    <row r="45803" spans="11:11">
      <c r="K45803"/>
    </row>
    <row r="45804" spans="11:11">
      <c r="K45804"/>
    </row>
    <row r="45805" spans="11:11">
      <c r="K45805"/>
    </row>
    <row r="45806" spans="11:11">
      <c r="K45806"/>
    </row>
    <row r="45807" spans="11:11">
      <c r="K45807"/>
    </row>
    <row r="45808" spans="11:11">
      <c r="K45808"/>
    </row>
    <row r="45809" spans="11:11">
      <c r="K45809"/>
    </row>
    <row r="45810" spans="11:11">
      <c r="K45810"/>
    </row>
    <row r="45811" spans="11:11">
      <c r="K45811"/>
    </row>
    <row r="45812" spans="11:11">
      <c r="K45812"/>
    </row>
    <row r="45813" spans="11:11">
      <c r="K45813"/>
    </row>
    <row r="45814" spans="11:11">
      <c r="K45814"/>
    </row>
    <row r="45815" spans="11:11">
      <c r="K45815"/>
    </row>
    <row r="45816" spans="11:11">
      <c r="K45816"/>
    </row>
    <row r="45817" spans="11:11">
      <c r="K45817"/>
    </row>
    <row r="45818" spans="11:11">
      <c r="K45818"/>
    </row>
    <row r="45819" spans="11:11">
      <c r="K45819"/>
    </row>
    <row r="45820" spans="11:11">
      <c r="K45820"/>
    </row>
    <row r="45821" spans="11:11">
      <c r="K45821"/>
    </row>
    <row r="45822" spans="11:11">
      <c r="K45822"/>
    </row>
    <row r="45823" spans="11:11">
      <c r="K45823"/>
    </row>
    <row r="45824" spans="11:11">
      <c r="K45824"/>
    </row>
    <row r="45825" spans="11:11">
      <c r="K45825"/>
    </row>
    <row r="45826" spans="11:11">
      <c r="K45826"/>
    </row>
    <row r="45827" spans="11:11">
      <c r="K45827"/>
    </row>
    <row r="45828" spans="11:11">
      <c r="K45828"/>
    </row>
    <row r="45829" spans="11:11">
      <c r="K45829"/>
    </row>
    <row r="45830" spans="11:11">
      <c r="K45830"/>
    </row>
    <row r="45831" spans="11:11">
      <c r="K45831"/>
    </row>
    <row r="45832" spans="11:11">
      <c r="K45832"/>
    </row>
    <row r="45833" spans="11:11">
      <c r="K45833"/>
    </row>
    <row r="45834" spans="11:11">
      <c r="K45834"/>
    </row>
    <row r="45835" spans="11:11">
      <c r="K45835"/>
    </row>
    <row r="45836" spans="11:11">
      <c r="K45836"/>
    </row>
    <row r="45837" spans="11:11">
      <c r="K45837"/>
    </row>
    <row r="45838" spans="11:11">
      <c r="K45838"/>
    </row>
    <row r="45839" spans="11:11">
      <c r="K45839"/>
    </row>
    <row r="45840" spans="11:11">
      <c r="K45840"/>
    </row>
    <row r="45841" spans="11:11">
      <c r="K45841"/>
    </row>
    <row r="45842" spans="11:11">
      <c r="K45842"/>
    </row>
    <row r="45843" spans="11:11">
      <c r="K45843"/>
    </row>
    <row r="45844" spans="11:11">
      <c r="K45844"/>
    </row>
    <row r="45845" spans="11:11">
      <c r="K45845"/>
    </row>
    <row r="45846" spans="11:11">
      <c r="K45846"/>
    </row>
    <row r="45847" spans="11:11">
      <c r="K45847"/>
    </row>
    <row r="45848" spans="11:11">
      <c r="K45848"/>
    </row>
    <row r="45849" spans="11:11">
      <c r="K45849"/>
    </row>
    <row r="45850" spans="11:11">
      <c r="K45850"/>
    </row>
    <row r="45851" spans="11:11">
      <c r="K45851"/>
    </row>
    <row r="45852" spans="11:11">
      <c r="K45852"/>
    </row>
    <row r="45853" spans="11:11">
      <c r="K45853"/>
    </row>
    <row r="45854" spans="11:11">
      <c r="K45854"/>
    </row>
    <row r="45855" spans="11:11">
      <c r="K45855"/>
    </row>
    <row r="45856" spans="11:11">
      <c r="K45856"/>
    </row>
    <row r="45857" spans="11:11">
      <c r="K45857"/>
    </row>
    <row r="45858" spans="11:11">
      <c r="K45858"/>
    </row>
    <row r="45859" spans="11:11">
      <c r="K45859"/>
    </row>
    <row r="45860" spans="11:11">
      <c r="K45860"/>
    </row>
    <row r="45861" spans="11:11">
      <c r="K45861"/>
    </row>
    <row r="45862" spans="11:11">
      <c r="K45862"/>
    </row>
    <row r="45863" spans="11:11">
      <c r="K45863"/>
    </row>
    <row r="45864" spans="11:11">
      <c r="K45864"/>
    </row>
    <row r="45865" spans="11:11">
      <c r="K45865"/>
    </row>
    <row r="45866" spans="11:11">
      <c r="K45866"/>
    </row>
    <row r="45867" spans="11:11">
      <c r="K45867"/>
    </row>
    <row r="45868" spans="11:11">
      <c r="K45868"/>
    </row>
    <row r="45869" spans="11:11">
      <c r="K45869"/>
    </row>
    <row r="45870" spans="11:11">
      <c r="K45870"/>
    </row>
    <row r="45871" spans="11:11">
      <c r="K45871"/>
    </row>
    <row r="45872" spans="11:11">
      <c r="K45872"/>
    </row>
    <row r="45873" spans="11:11">
      <c r="K45873"/>
    </row>
    <row r="45874" spans="11:11">
      <c r="K45874"/>
    </row>
    <row r="45875" spans="11:11">
      <c r="K45875"/>
    </row>
    <row r="45876" spans="11:11">
      <c r="K45876"/>
    </row>
    <row r="45877" spans="11:11">
      <c r="K45877"/>
    </row>
    <row r="45878" spans="11:11">
      <c r="K45878"/>
    </row>
    <row r="45879" spans="11:11">
      <c r="K45879"/>
    </row>
    <row r="45880" spans="11:11">
      <c r="K45880"/>
    </row>
    <row r="45881" spans="11:11">
      <c r="K45881"/>
    </row>
    <row r="45882" spans="11:11">
      <c r="K45882"/>
    </row>
    <row r="45883" spans="11:11">
      <c r="K45883"/>
    </row>
    <row r="45884" spans="11:11">
      <c r="K45884"/>
    </row>
    <row r="45885" spans="11:11">
      <c r="K45885"/>
    </row>
    <row r="45886" spans="11:11">
      <c r="K45886"/>
    </row>
    <row r="45887" spans="11:11">
      <c r="K45887"/>
    </row>
    <row r="45888" spans="11:11">
      <c r="K45888"/>
    </row>
    <row r="45889" spans="11:11">
      <c r="K45889"/>
    </row>
    <row r="45890" spans="11:11">
      <c r="K45890"/>
    </row>
    <row r="45891" spans="11:11">
      <c r="K45891"/>
    </row>
    <row r="45892" spans="11:11">
      <c r="K45892"/>
    </row>
    <row r="45893" spans="11:11">
      <c r="K45893"/>
    </row>
    <row r="45894" spans="11:11">
      <c r="K45894"/>
    </row>
    <row r="45895" spans="11:11">
      <c r="K45895"/>
    </row>
    <row r="45896" spans="11:11">
      <c r="K45896"/>
    </row>
    <row r="45897" spans="11:11">
      <c r="K45897"/>
    </row>
    <row r="45898" spans="11:11">
      <c r="K45898"/>
    </row>
    <row r="45899" spans="11:11">
      <c r="K45899"/>
    </row>
    <row r="45900" spans="11:11">
      <c r="K45900"/>
    </row>
    <row r="45901" spans="11:11">
      <c r="K45901"/>
    </row>
    <row r="45902" spans="11:11">
      <c r="K45902"/>
    </row>
    <row r="45903" spans="11:11">
      <c r="K45903"/>
    </row>
    <row r="45904" spans="11:11">
      <c r="K45904"/>
    </row>
    <row r="45905" spans="11:11">
      <c r="K45905"/>
    </row>
    <row r="45906" spans="11:11">
      <c r="K45906"/>
    </row>
    <row r="45907" spans="11:11">
      <c r="K45907"/>
    </row>
    <row r="45908" spans="11:11">
      <c r="K45908"/>
    </row>
    <row r="45909" spans="11:11">
      <c r="K45909"/>
    </row>
    <row r="45910" spans="11:11">
      <c r="K45910"/>
    </row>
    <row r="45911" spans="11:11">
      <c r="K45911"/>
    </row>
    <row r="45912" spans="11:11">
      <c r="K45912"/>
    </row>
    <row r="45913" spans="11:11">
      <c r="K45913"/>
    </row>
    <row r="45914" spans="11:11">
      <c r="K45914"/>
    </row>
    <row r="45915" spans="11:11">
      <c r="K45915"/>
    </row>
    <row r="45916" spans="11:11">
      <c r="K45916"/>
    </row>
    <row r="45917" spans="11:11">
      <c r="K45917"/>
    </row>
    <row r="45918" spans="11:11">
      <c r="K45918"/>
    </row>
    <row r="45919" spans="11:11">
      <c r="K45919"/>
    </row>
    <row r="45920" spans="11:11">
      <c r="K45920"/>
    </row>
    <row r="45921" spans="11:11">
      <c r="K45921"/>
    </row>
    <row r="45922" spans="11:11">
      <c r="K45922"/>
    </row>
    <row r="45923" spans="11:11">
      <c r="K45923"/>
    </row>
    <row r="45924" spans="11:11">
      <c r="K45924"/>
    </row>
    <row r="45925" spans="11:11">
      <c r="K45925"/>
    </row>
    <row r="45926" spans="11:11">
      <c r="K45926"/>
    </row>
    <row r="45927" spans="11:11">
      <c r="K45927"/>
    </row>
    <row r="45928" spans="11:11">
      <c r="K45928"/>
    </row>
    <row r="45929" spans="11:11">
      <c r="K45929"/>
    </row>
    <row r="45930" spans="11:11">
      <c r="K45930"/>
    </row>
    <row r="45931" spans="11:11">
      <c r="K45931"/>
    </row>
    <row r="45932" spans="11:11">
      <c r="K45932"/>
    </row>
    <row r="45933" spans="11:11">
      <c r="K45933"/>
    </row>
    <row r="45934" spans="11:11">
      <c r="K45934"/>
    </row>
    <row r="45935" spans="11:11">
      <c r="K45935"/>
    </row>
    <row r="45936" spans="11:11">
      <c r="K45936"/>
    </row>
    <row r="45937" spans="11:11">
      <c r="K45937"/>
    </row>
    <row r="45938" spans="11:11">
      <c r="K45938"/>
    </row>
    <row r="45939" spans="11:11">
      <c r="K45939"/>
    </row>
    <row r="45940" spans="11:11">
      <c r="K45940"/>
    </row>
    <row r="45941" spans="11:11">
      <c r="K45941"/>
    </row>
    <row r="45942" spans="11:11">
      <c r="K45942"/>
    </row>
    <row r="45943" spans="11:11">
      <c r="K45943"/>
    </row>
    <row r="45944" spans="11:11">
      <c r="K45944"/>
    </row>
    <row r="45945" spans="11:11">
      <c r="K45945"/>
    </row>
    <row r="45946" spans="11:11">
      <c r="K45946"/>
    </row>
    <row r="45947" spans="11:11">
      <c r="K45947"/>
    </row>
    <row r="45948" spans="11:11">
      <c r="K45948"/>
    </row>
    <row r="45949" spans="11:11">
      <c r="K45949"/>
    </row>
    <row r="45950" spans="11:11">
      <c r="K45950"/>
    </row>
    <row r="45951" spans="11:11">
      <c r="K45951"/>
    </row>
    <row r="45952" spans="11:11">
      <c r="K45952"/>
    </row>
    <row r="45953" spans="11:11">
      <c r="K45953"/>
    </row>
    <row r="45954" spans="11:11">
      <c r="K45954"/>
    </row>
    <row r="45955" spans="11:11">
      <c r="K45955"/>
    </row>
    <row r="45956" spans="11:11">
      <c r="K45956"/>
    </row>
    <row r="45957" spans="11:11">
      <c r="K45957"/>
    </row>
    <row r="45958" spans="11:11">
      <c r="K45958"/>
    </row>
    <row r="45959" spans="11:11">
      <c r="K45959"/>
    </row>
    <row r="45960" spans="11:11">
      <c r="K45960"/>
    </row>
    <row r="45961" spans="11:11">
      <c r="K45961"/>
    </row>
    <row r="45962" spans="11:11">
      <c r="K45962"/>
    </row>
    <row r="45963" spans="11:11">
      <c r="K45963"/>
    </row>
    <row r="45964" spans="11:11">
      <c r="K45964"/>
    </row>
    <row r="45965" spans="11:11">
      <c r="K45965"/>
    </row>
    <row r="45966" spans="11:11">
      <c r="K45966"/>
    </row>
    <row r="45967" spans="11:11">
      <c r="K45967"/>
    </row>
    <row r="45968" spans="11:11">
      <c r="K45968"/>
    </row>
    <row r="45969" spans="11:11">
      <c r="K45969"/>
    </row>
    <row r="45970" spans="11:11">
      <c r="K45970"/>
    </row>
    <row r="45971" spans="11:11">
      <c r="K45971"/>
    </row>
    <row r="45972" spans="11:11">
      <c r="K45972"/>
    </row>
    <row r="45973" spans="11:11">
      <c r="K45973"/>
    </row>
    <row r="45974" spans="11:11">
      <c r="K45974"/>
    </row>
    <row r="45975" spans="11:11">
      <c r="K45975"/>
    </row>
    <row r="45976" spans="11:11">
      <c r="K45976"/>
    </row>
    <row r="45977" spans="11:11">
      <c r="K45977"/>
    </row>
    <row r="45978" spans="11:11">
      <c r="K45978"/>
    </row>
    <row r="45979" spans="11:11">
      <c r="K45979"/>
    </row>
    <row r="45980" spans="11:11">
      <c r="K45980"/>
    </row>
    <row r="45981" spans="11:11">
      <c r="K45981"/>
    </row>
    <row r="45982" spans="11:11">
      <c r="K45982"/>
    </row>
    <row r="45983" spans="11:11">
      <c r="K45983"/>
    </row>
    <row r="45984" spans="11:11">
      <c r="K45984"/>
    </row>
    <row r="45985" spans="11:11">
      <c r="K45985"/>
    </row>
    <row r="45986" spans="11:11">
      <c r="K45986"/>
    </row>
    <row r="45987" spans="11:11">
      <c r="K45987"/>
    </row>
    <row r="45988" spans="11:11">
      <c r="K45988"/>
    </row>
    <row r="45989" spans="11:11">
      <c r="K45989"/>
    </row>
    <row r="45990" spans="11:11">
      <c r="K45990"/>
    </row>
    <row r="45991" spans="11:11">
      <c r="K45991"/>
    </row>
    <row r="45992" spans="11:11">
      <c r="K45992"/>
    </row>
    <row r="45993" spans="11:11">
      <c r="K45993"/>
    </row>
    <row r="45994" spans="11:11">
      <c r="K45994"/>
    </row>
    <row r="45995" spans="11:11">
      <c r="K45995"/>
    </row>
    <row r="45996" spans="11:11">
      <c r="K45996"/>
    </row>
    <row r="45997" spans="11:11">
      <c r="K45997"/>
    </row>
    <row r="45998" spans="11:11">
      <c r="K45998"/>
    </row>
    <row r="45999" spans="11:11">
      <c r="K45999"/>
    </row>
    <row r="46000" spans="11:11">
      <c r="K46000"/>
    </row>
    <row r="46001" spans="11:11">
      <c r="K46001"/>
    </row>
    <row r="46002" spans="11:11">
      <c r="K46002"/>
    </row>
    <row r="46003" spans="11:11">
      <c r="K46003"/>
    </row>
    <row r="46004" spans="11:11">
      <c r="K46004"/>
    </row>
    <row r="46005" spans="11:11">
      <c r="K46005"/>
    </row>
    <row r="46006" spans="11:11">
      <c r="K46006"/>
    </row>
    <row r="46007" spans="11:11">
      <c r="K46007"/>
    </row>
    <row r="46008" spans="11:11">
      <c r="K46008"/>
    </row>
    <row r="46009" spans="11:11">
      <c r="K46009"/>
    </row>
    <row r="46010" spans="11:11">
      <c r="K46010"/>
    </row>
    <row r="46011" spans="11:11">
      <c r="K46011"/>
    </row>
    <row r="46012" spans="11:11">
      <c r="K46012"/>
    </row>
    <row r="46013" spans="11:11">
      <c r="K46013"/>
    </row>
    <row r="46014" spans="11:11">
      <c r="K46014"/>
    </row>
    <row r="46015" spans="11:11">
      <c r="K46015"/>
    </row>
    <row r="46016" spans="11:11">
      <c r="K46016"/>
    </row>
    <row r="46017" spans="11:11">
      <c r="K46017"/>
    </row>
    <row r="46018" spans="11:11">
      <c r="K46018"/>
    </row>
    <row r="46019" spans="11:11">
      <c r="K46019"/>
    </row>
    <row r="46020" spans="11:11">
      <c r="K46020"/>
    </row>
    <row r="46021" spans="11:11">
      <c r="K46021"/>
    </row>
    <row r="46022" spans="11:11">
      <c r="K46022"/>
    </row>
    <row r="46023" spans="11:11">
      <c r="K46023"/>
    </row>
    <row r="46024" spans="11:11">
      <c r="K46024"/>
    </row>
    <row r="46025" spans="11:11">
      <c r="K46025"/>
    </row>
    <row r="46026" spans="11:11">
      <c r="K46026"/>
    </row>
    <row r="46027" spans="11:11">
      <c r="K46027"/>
    </row>
    <row r="46028" spans="11:11">
      <c r="K46028"/>
    </row>
    <row r="46029" spans="11:11">
      <c r="K46029"/>
    </row>
    <row r="46030" spans="11:11">
      <c r="K46030"/>
    </row>
    <row r="46031" spans="11:11">
      <c r="K46031"/>
    </row>
    <row r="46032" spans="11:11">
      <c r="K46032"/>
    </row>
    <row r="46033" spans="11:11">
      <c r="K46033"/>
    </row>
    <row r="46034" spans="11:11">
      <c r="K46034"/>
    </row>
    <row r="46035" spans="11:11">
      <c r="K46035"/>
    </row>
    <row r="46036" spans="11:11">
      <c r="K46036"/>
    </row>
    <row r="46037" spans="11:11">
      <c r="K46037"/>
    </row>
    <row r="46038" spans="11:11">
      <c r="K46038"/>
    </row>
    <row r="46039" spans="11:11">
      <c r="K46039"/>
    </row>
    <row r="46040" spans="11:11">
      <c r="K46040"/>
    </row>
    <row r="46041" spans="11:11">
      <c r="K46041"/>
    </row>
    <row r="46042" spans="11:11">
      <c r="K46042"/>
    </row>
    <row r="46043" spans="11:11">
      <c r="K46043"/>
    </row>
    <row r="46044" spans="11:11">
      <c r="K46044"/>
    </row>
    <row r="46045" spans="11:11">
      <c r="K46045"/>
    </row>
    <row r="46046" spans="11:11">
      <c r="K46046"/>
    </row>
    <row r="46047" spans="11:11">
      <c r="K46047"/>
    </row>
    <row r="46048" spans="11:11">
      <c r="K46048"/>
    </row>
    <row r="46049" spans="11:11">
      <c r="K46049"/>
    </row>
    <row r="46050" spans="11:11">
      <c r="K46050"/>
    </row>
    <row r="46051" spans="11:11">
      <c r="K46051"/>
    </row>
    <row r="46052" spans="11:11">
      <c r="K46052"/>
    </row>
    <row r="46053" spans="11:11">
      <c r="K46053"/>
    </row>
    <row r="46054" spans="11:11">
      <c r="K46054"/>
    </row>
    <row r="46055" spans="11:11">
      <c r="K46055"/>
    </row>
    <row r="46056" spans="11:11">
      <c r="K46056"/>
    </row>
    <row r="46057" spans="11:11">
      <c r="K46057"/>
    </row>
    <row r="46058" spans="11:11">
      <c r="K46058"/>
    </row>
    <row r="46059" spans="11:11">
      <c r="K46059"/>
    </row>
    <row r="46060" spans="11:11">
      <c r="K46060"/>
    </row>
    <row r="46061" spans="11:11">
      <c r="K46061"/>
    </row>
    <row r="46062" spans="11:11">
      <c r="K46062"/>
    </row>
    <row r="46063" spans="11:11">
      <c r="K46063"/>
    </row>
    <row r="46064" spans="11:11">
      <c r="K46064"/>
    </row>
    <row r="46065" spans="11:11">
      <c r="K46065"/>
    </row>
    <row r="46066" spans="11:11">
      <c r="K46066"/>
    </row>
    <row r="46067" spans="11:11">
      <c r="K46067"/>
    </row>
    <row r="46068" spans="11:11">
      <c r="K46068"/>
    </row>
    <row r="46069" spans="11:11">
      <c r="K46069"/>
    </row>
    <row r="46070" spans="11:11">
      <c r="K46070"/>
    </row>
    <row r="46071" spans="11:11">
      <c r="K46071"/>
    </row>
    <row r="46072" spans="11:11">
      <c r="K46072"/>
    </row>
    <row r="46073" spans="11:11">
      <c r="K46073"/>
    </row>
    <row r="46074" spans="11:11">
      <c r="K46074"/>
    </row>
    <row r="46075" spans="11:11">
      <c r="K46075"/>
    </row>
    <row r="46076" spans="11:11">
      <c r="K46076"/>
    </row>
    <row r="46077" spans="11:11">
      <c r="K46077"/>
    </row>
    <row r="46078" spans="11:11">
      <c r="K46078"/>
    </row>
    <row r="46079" spans="11:11">
      <c r="K46079"/>
    </row>
    <row r="46080" spans="11:11">
      <c r="K46080"/>
    </row>
    <row r="46081" spans="11:11">
      <c r="K46081"/>
    </row>
    <row r="46082" spans="11:11">
      <c r="K46082"/>
    </row>
    <row r="46083" spans="11:11">
      <c r="K46083"/>
    </row>
    <row r="46084" spans="11:11">
      <c r="K46084"/>
    </row>
    <row r="46085" spans="11:11">
      <c r="K46085"/>
    </row>
    <row r="46086" spans="11:11">
      <c r="K46086"/>
    </row>
    <row r="46087" spans="11:11">
      <c r="K46087"/>
    </row>
    <row r="46088" spans="11:11">
      <c r="K46088"/>
    </row>
    <row r="46089" spans="11:11">
      <c r="K46089"/>
    </row>
    <row r="46090" spans="11:11">
      <c r="K46090"/>
    </row>
    <row r="46091" spans="11:11">
      <c r="K46091"/>
    </row>
    <row r="46092" spans="11:11">
      <c r="K46092"/>
    </row>
    <row r="46093" spans="11:11">
      <c r="K46093"/>
    </row>
    <row r="46094" spans="11:11">
      <c r="K46094"/>
    </row>
    <row r="46095" spans="11:11">
      <c r="K46095"/>
    </row>
    <row r="46096" spans="11:11">
      <c r="K46096"/>
    </row>
    <row r="46097" spans="11:11">
      <c r="K46097"/>
    </row>
    <row r="46098" spans="11:11">
      <c r="K46098"/>
    </row>
    <row r="46099" spans="11:11">
      <c r="K46099"/>
    </row>
    <row r="46100" spans="11:11">
      <c r="K46100"/>
    </row>
    <row r="46101" spans="11:11">
      <c r="K46101"/>
    </row>
    <row r="46102" spans="11:11">
      <c r="K46102"/>
    </row>
    <row r="46103" spans="11:11">
      <c r="K46103"/>
    </row>
    <row r="46104" spans="11:11">
      <c r="K46104"/>
    </row>
    <row r="46105" spans="11:11">
      <c r="K46105"/>
    </row>
    <row r="46106" spans="11:11">
      <c r="K46106"/>
    </row>
    <row r="46107" spans="11:11">
      <c r="K46107"/>
    </row>
    <row r="46108" spans="11:11">
      <c r="K46108"/>
    </row>
    <row r="46109" spans="11:11">
      <c r="K46109"/>
    </row>
    <row r="46110" spans="11:11">
      <c r="K46110"/>
    </row>
    <row r="46111" spans="11:11">
      <c r="K46111"/>
    </row>
    <row r="46112" spans="11:11">
      <c r="K46112"/>
    </row>
    <row r="46113" spans="11:11">
      <c r="K46113"/>
    </row>
    <row r="46114" spans="11:11">
      <c r="K46114"/>
    </row>
    <row r="46115" spans="11:11">
      <c r="K46115"/>
    </row>
    <row r="46116" spans="11:11">
      <c r="K46116"/>
    </row>
    <row r="46117" spans="11:11">
      <c r="K46117"/>
    </row>
    <row r="46118" spans="11:11">
      <c r="K46118"/>
    </row>
    <row r="46119" spans="11:11">
      <c r="K46119"/>
    </row>
    <row r="46120" spans="11:11">
      <c r="K46120"/>
    </row>
    <row r="46121" spans="11:11">
      <c r="K46121"/>
    </row>
    <row r="46122" spans="11:11">
      <c r="K46122"/>
    </row>
    <row r="46123" spans="11:11">
      <c r="K46123"/>
    </row>
    <row r="46124" spans="11:11">
      <c r="K46124"/>
    </row>
    <row r="46125" spans="11:11">
      <c r="K46125"/>
    </row>
    <row r="46126" spans="11:11">
      <c r="K46126"/>
    </row>
    <row r="46127" spans="11:11">
      <c r="K46127"/>
    </row>
    <row r="46128" spans="11:11">
      <c r="K46128"/>
    </row>
    <row r="46129" spans="11:11">
      <c r="K46129"/>
    </row>
    <row r="46130" spans="11:11">
      <c r="K46130"/>
    </row>
    <row r="46131" spans="11:11">
      <c r="K46131"/>
    </row>
    <row r="46132" spans="11:11">
      <c r="K46132"/>
    </row>
    <row r="46133" spans="11:11">
      <c r="K46133"/>
    </row>
    <row r="46134" spans="11:11">
      <c r="K46134"/>
    </row>
    <row r="46135" spans="11:11">
      <c r="K46135"/>
    </row>
    <row r="46136" spans="11:11">
      <c r="K46136"/>
    </row>
    <row r="46137" spans="11:11">
      <c r="K46137"/>
    </row>
    <row r="46138" spans="11:11">
      <c r="K46138"/>
    </row>
    <row r="46139" spans="11:11">
      <c r="K46139"/>
    </row>
    <row r="46140" spans="11:11">
      <c r="K46140"/>
    </row>
    <row r="46141" spans="11:11">
      <c r="K46141"/>
    </row>
    <row r="46142" spans="11:11">
      <c r="K46142"/>
    </row>
    <row r="46143" spans="11:11">
      <c r="K46143"/>
    </row>
    <row r="46144" spans="11:11">
      <c r="K46144"/>
    </row>
    <row r="46145" spans="11:11">
      <c r="K46145"/>
    </row>
    <row r="46146" spans="11:11">
      <c r="K46146"/>
    </row>
    <row r="46147" spans="11:11">
      <c r="K46147"/>
    </row>
    <row r="46148" spans="11:11">
      <c r="K46148"/>
    </row>
    <row r="46149" spans="11:11">
      <c r="K46149"/>
    </row>
    <row r="46150" spans="11:11">
      <c r="K46150"/>
    </row>
    <row r="46151" spans="11:11">
      <c r="K46151"/>
    </row>
    <row r="46152" spans="11:11">
      <c r="K46152"/>
    </row>
    <row r="46153" spans="11:11">
      <c r="K46153"/>
    </row>
    <row r="46154" spans="11:11">
      <c r="K46154"/>
    </row>
    <row r="46155" spans="11:11">
      <c r="K46155"/>
    </row>
    <row r="46156" spans="11:11">
      <c r="K46156"/>
    </row>
    <row r="46157" spans="11:11">
      <c r="K46157"/>
    </row>
    <row r="46158" spans="11:11">
      <c r="K46158"/>
    </row>
    <row r="46159" spans="11:11">
      <c r="K46159"/>
    </row>
    <row r="46160" spans="11:11">
      <c r="K46160"/>
    </row>
    <row r="46161" spans="11:11">
      <c r="K46161"/>
    </row>
    <row r="46162" spans="11:11">
      <c r="K46162"/>
    </row>
    <row r="46163" spans="11:11">
      <c r="K46163"/>
    </row>
    <row r="46164" spans="11:11">
      <c r="K46164"/>
    </row>
    <row r="46165" spans="11:11">
      <c r="K46165"/>
    </row>
    <row r="46166" spans="11:11">
      <c r="K46166"/>
    </row>
    <row r="46167" spans="11:11">
      <c r="K46167"/>
    </row>
    <row r="46168" spans="11:11">
      <c r="K46168"/>
    </row>
    <row r="46169" spans="11:11">
      <c r="K46169"/>
    </row>
    <row r="46170" spans="11:11">
      <c r="K46170"/>
    </row>
    <row r="46171" spans="11:11">
      <c r="K46171"/>
    </row>
    <row r="46172" spans="11:11">
      <c r="K46172"/>
    </row>
    <row r="46173" spans="11:11">
      <c r="K46173"/>
    </row>
    <row r="46174" spans="11:11">
      <c r="K46174"/>
    </row>
    <row r="46175" spans="11:11">
      <c r="K46175"/>
    </row>
    <row r="46176" spans="11:11">
      <c r="K46176"/>
    </row>
    <row r="46177" spans="11:11">
      <c r="K46177"/>
    </row>
    <row r="46178" spans="11:11">
      <c r="K46178"/>
    </row>
    <row r="46179" spans="11:11">
      <c r="K46179"/>
    </row>
    <row r="46180" spans="11:11">
      <c r="K46180"/>
    </row>
    <row r="46181" spans="11:11">
      <c r="K46181"/>
    </row>
    <row r="46182" spans="11:11">
      <c r="K46182"/>
    </row>
    <row r="46183" spans="11:11">
      <c r="K46183"/>
    </row>
    <row r="46184" spans="11:11">
      <c r="K46184"/>
    </row>
    <row r="46185" spans="11:11">
      <c r="K46185"/>
    </row>
    <row r="46186" spans="11:11">
      <c r="K46186"/>
    </row>
    <row r="46187" spans="11:11">
      <c r="K46187"/>
    </row>
    <row r="46188" spans="11:11">
      <c r="K46188"/>
    </row>
    <row r="46189" spans="11:11">
      <c r="K46189"/>
    </row>
    <row r="46190" spans="11:11">
      <c r="K46190"/>
    </row>
    <row r="46191" spans="11:11">
      <c r="K46191"/>
    </row>
    <row r="46192" spans="11:11">
      <c r="K46192"/>
    </row>
    <row r="46193" spans="11:11">
      <c r="K46193"/>
    </row>
    <row r="46194" spans="11:11">
      <c r="K46194"/>
    </row>
    <row r="46195" spans="11:11">
      <c r="K46195"/>
    </row>
    <row r="46196" spans="11:11">
      <c r="K46196"/>
    </row>
    <row r="46197" spans="11:11">
      <c r="K46197"/>
    </row>
    <row r="46198" spans="11:11">
      <c r="K46198"/>
    </row>
    <row r="46199" spans="11:11">
      <c r="K46199"/>
    </row>
    <row r="46200" spans="11:11">
      <c r="K46200"/>
    </row>
    <row r="46201" spans="11:11">
      <c r="K46201"/>
    </row>
    <row r="46202" spans="11:11">
      <c r="K46202"/>
    </row>
    <row r="46203" spans="11:11">
      <c r="K46203"/>
    </row>
    <row r="46204" spans="11:11">
      <c r="K46204"/>
    </row>
    <row r="46205" spans="11:11">
      <c r="K46205"/>
    </row>
    <row r="46206" spans="11:11">
      <c r="K46206"/>
    </row>
    <row r="46207" spans="11:11">
      <c r="K46207"/>
    </row>
    <row r="46208" spans="11:11">
      <c r="K46208"/>
    </row>
    <row r="46209" spans="11:11">
      <c r="K46209"/>
    </row>
    <row r="46210" spans="11:11">
      <c r="K46210"/>
    </row>
    <row r="46211" spans="11:11">
      <c r="K46211"/>
    </row>
    <row r="46212" spans="11:11">
      <c r="K46212"/>
    </row>
    <row r="46213" spans="11:11">
      <c r="K46213"/>
    </row>
    <row r="46214" spans="11:11">
      <c r="K46214"/>
    </row>
    <row r="46215" spans="11:11">
      <c r="K46215"/>
    </row>
    <row r="46216" spans="11:11">
      <c r="K46216"/>
    </row>
    <row r="46217" spans="11:11">
      <c r="K46217"/>
    </row>
    <row r="46218" spans="11:11">
      <c r="K46218"/>
    </row>
    <row r="46219" spans="11:11">
      <c r="K46219"/>
    </row>
    <row r="46220" spans="11:11">
      <c r="K46220"/>
    </row>
    <row r="46221" spans="11:11">
      <c r="K46221"/>
    </row>
    <row r="46222" spans="11:11">
      <c r="K46222"/>
    </row>
    <row r="46223" spans="11:11">
      <c r="K46223"/>
    </row>
    <row r="46224" spans="11:11">
      <c r="K46224"/>
    </row>
    <row r="46225" spans="11:11">
      <c r="K46225"/>
    </row>
    <row r="46226" spans="11:11">
      <c r="K46226"/>
    </row>
    <row r="46227" spans="11:11">
      <c r="K46227"/>
    </row>
    <row r="46228" spans="11:11">
      <c r="K46228"/>
    </row>
    <row r="46229" spans="11:11">
      <c r="K46229"/>
    </row>
    <row r="46230" spans="11:11">
      <c r="K46230"/>
    </row>
    <row r="46231" spans="11:11">
      <c r="K46231"/>
    </row>
    <row r="46232" spans="11:11">
      <c r="K46232"/>
    </row>
    <row r="46233" spans="11:11">
      <c r="K46233"/>
    </row>
    <row r="46234" spans="11:11">
      <c r="K46234"/>
    </row>
    <row r="46235" spans="11:11">
      <c r="K46235"/>
    </row>
    <row r="46236" spans="11:11">
      <c r="K46236"/>
    </row>
    <row r="46237" spans="11:11">
      <c r="K46237"/>
    </row>
    <row r="46238" spans="11:11">
      <c r="K46238"/>
    </row>
    <row r="46239" spans="11:11">
      <c r="K46239"/>
    </row>
    <row r="46240" spans="11:11">
      <c r="K46240"/>
    </row>
    <row r="46241" spans="11:11">
      <c r="K46241"/>
    </row>
    <row r="46242" spans="11:11">
      <c r="K46242"/>
    </row>
    <row r="46243" spans="11:11">
      <c r="K46243"/>
    </row>
    <row r="46244" spans="11:11">
      <c r="K46244"/>
    </row>
    <row r="46245" spans="11:11">
      <c r="K46245"/>
    </row>
    <row r="46246" spans="11:11">
      <c r="K46246"/>
    </row>
    <row r="46247" spans="11:11">
      <c r="K46247"/>
    </row>
    <row r="46248" spans="11:11">
      <c r="K46248"/>
    </row>
    <row r="46249" spans="11:11">
      <c r="K46249"/>
    </row>
    <row r="46250" spans="11:11">
      <c r="K46250"/>
    </row>
    <row r="46251" spans="11:11">
      <c r="K46251"/>
    </row>
    <row r="46252" spans="11:11">
      <c r="K46252"/>
    </row>
    <row r="46253" spans="11:11">
      <c r="K46253"/>
    </row>
    <row r="46254" spans="11:11">
      <c r="K46254"/>
    </row>
    <row r="46255" spans="11:11">
      <c r="K46255"/>
    </row>
    <row r="46256" spans="11:11">
      <c r="K46256"/>
    </row>
    <row r="46257" spans="11:11">
      <c r="K46257"/>
    </row>
    <row r="46258" spans="11:11">
      <c r="K46258"/>
    </row>
    <row r="46259" spans="11:11">
      <c r="K46259"/>
    </row>
    <row r="46260" spans="11:11">
      <c r="K46260"/>
    </row>
    <row r="46261" spans="11:11">
      <c r="K46261"/>
    </row>
    <row r="46262" spans="11:11">
      <c r="K46262"/>
    </row>
    <row r="46263" spans="11:11">
      <c r="K46263"/>
    </row>
    <row r="46264" spans="11:11">
      <c r="K46264"/>
    </row>
    <row r="46265" spans="11:11">
      <c r="K46265"/>
    </row>
    <row r="46266" spans="11:11">
      <c r="K46266"/>
    </row>
    <row r="46267" spans="11:11">
      <c r="K46267"/>
    </row>
    <row r="46268" spans="11:11">
      <c r="K46268"/>
    </row>
    <row r="46269" spans="11:11">
      <c r="K46269"/>
    </row>
    <row r="46270" spans="11:11">
      <c r="K46270"/>
    </row>
    <row r="46271" spans="11:11">
      <c r="K46271"/>
    </row>
    <row r="46272" spans="11:11">
      <c r="K46272"/>
    </row>
    <row r="46273" spans="11:11">
      <c r="K46273"/>
    </row>
    <row r="46274" spans="11:11">
      <c r="K46274"/>
    </row>
    <row r="46275" spans="11:11">
      <c r="K46275"/>
    </row>
    <row r="46276" spans="11:11">
      <c r="K46276"/>
    </row>
    <row r="46277" spans="11:11">
      <c r="K46277"/>
    </row>
    <row r="46278" spans="11:11">
      <c r="K46278"/>
    </row>
    <row r="46279" spans="11:11">
      <c r="K46279"/>
    </row>
    <row r="46280" spans="11:11">
      <c r="K46280"/>
    </row>
    <row r="46281" spans="11:11">
      <c r="K46281"/>
    </row>
    <row r="46282" spans="11:11">
      <c r="K46282"/>
    </row>
    <row r="46283" spans="11:11">
      <c r="K46283"/>
    </row>
    <row r="46284" spans="11:11">
      <c r="K46284"/>
    </row>
    <row r="46285" spans="11:11">
      <c r="K46285"/>
    </row>
    <row r="46286" spans="11:11">
      <c r="K46286"/>
    </row>
    <row r="46287" spans="11:11">
      <c r="K46287"/>
    </row>
    <row r="46288" spans="11:11">
      <c r="K46288"/>
    </row>
    <row r="46289" spans="11:11">
      <c r="K46289"/>
    </row>
    <row r="46290" spans="11:11">
      <c r="K46290"/>
    </row>
    <row r="46291" spans="11:11">
      <c r="K46291"/>
    </row>
    <row r="46292" spans="11:11">
      <c r="K46292"/>
    </row>
    <row r="46293" spans="11:11">
      <c r="K46293"/>
    </row>
    <row r="46294" spans="11:11">
      <c r="K46294"/>
    </row>
    <row r="46295" spans="11:11">
      <c r="K46295"/>
    </row>
    <row r="46296" spans="11:11">
      <c r="K46296"/>
    </row>
    <row r="46297" spans="11:11">
      <c r="K46297"/>
    </row>
    <row r="46298" spans="11:11">
      <c r="K46298"/>
    </row>
    <row r="46299" spans="11:11">
      <c r="K46299"/>
    </row>
    <row r="46300" spans="11:11">
      <c r="K46300"/>
    </row>
    <row r="46301" spans="11:11">
      <c r="K46301"/>
    </row>
    <row r="46302" spans="11:11">
      <c r="K46302"/>
    </row>
    <row r="46303" spans="11:11">
      <c r="K46303"/>
    </row>
    <row r="46304" spans="11:11">
      <c r="K46304"/>
    </row>
    <row r="46305" spans="11:11">
      <c r="K46305"/>
    </row>
    <row r="46306" spans="11:11">
      <c r="K46306"/>
    </row>
    <row r="46307" spans="11:11">
      <c r="K46307"/>
    </row>
    <row r="46308" spans="11:11">
      <c r="K46308"/>
    </row>
    <row r="46309" spans="11:11">
      <c r="K46309"/>
    </row>
    <row r="46310" spans="11:11">
      <c r="K46310"/>
    </row>
    <row r="46311" spans="11:11">
      <c r="K46311"/>
    </row>
    <row r="46312" spans="11:11">
      <c r="K46312"/>
    </row>
    <row r="46313" spans="11:11">
      <c r="K46313"/>
    </row>
    <row r="46314" spans="11:11">
      <c r="K46314"/>
    </row>
    <row r="46315" spans="11:11">
      <c r="K46315"/>
    </row>
    <row r="46316" spans="11:11">
      <c r="K46316"/>
    </row>
    <row r="46317" spans="11:11">
      <c r="K46317"/>
    </row>
    <row r="46318" spans="11:11">
      <c r="K46318"/>
    </row>
    <row r="46319" spans="11:11">
      <c r="K46319"/>
    </row>
    <row r="46320" spans="11:11">
      <c r="K46320"/>
    </row>
    <row r="46321" spans="11:11">
      <c r="K46321"/>
    </row>
    <row r="46322" spans="11:11">
      <c r="K46322"/>
    </row>
    <row r="46323" spans="11:11">
      <c r="K46323"/>
    </row>
    <row r="46324" spans="11:11">
      <c r="K46324"/>
    </row>
    <row r="46325" spans="11:11">
      <c r="K46325"/>
    </row>
    <row r="46326" spans="11:11">
      <c r="K46326"/>
    </row>
    <row r="46327" spans="11:11">
      <c r="K46327"/>
    </row>
    <row r="46328" spans="11:11">
      <c r="K46328"/>
    </row>
    <row r="46329" spans="11:11">
      <c r="K46329"/>
    </row>
    <row r="46330" spans="11:11">
      <c r="K46330"/>
    </row>
    <row r="46331" spans="11:11">
      <c r="K46331"/>
    </row>
    <row r="46332" spans="11:11">
      <c r="K46332"/>
    </row>
    <row r="46333" spans="11:11">
      <c r="K46333"/>
    </row>
    <row r="46334" spans="11:11">
      <c r="K46334"/>
    </row>
    <row r="46335" spans="11:11">
      <c r="K46335"/>
    </row>
    <row r="46336" spans="11:11">
      <c r="K46336"/>
    </row>
    <row r="46337" spans="11:11">
      <c r="K46337"/>
    </row>
    <row r="46338" spans="11:11">
      <c r="K46338"/>
    </row>
    <row r="46339" spans="11:11">
      <c r="K46339"/>
    </row>
    <row r="46340" spans="11:11">
      <c r="K46340"/>
    </row>
    <row r="46341" spans="11:11">
      <c r="K46341"/>
    </row>
    <row r="46342" spans="11:11">
      <c r="K46342"/>
    </row>
    <row r="46343" spans="11:11">
      <c r="K46343"/>
    </row>
    <row r="46344" spans="11:11">
      <c r="K46344"/>
    </row>
    <row r="46345" spans="11:11">
      <c r="K46345"/>
    </row>
    <row r="46346" spans="11:11">
      <c r="K46346"/>
    </row>
    <row r="46347" spans="11:11">
      <c r="K46347"/>
    </row>
    <row r="46348" spans="11:11">
      <c r="K46348"/>
    </row>
    <row r="46349" spans="11:11">
      <c r="K46349"/>
    </row>
    <row r="46350" spans="11:11">
      <c r="K46350"/>
    </row>
    <row r="46351" spans="11:11">
      <c r="K46351"/>
    </row>
    <row r="46352" spans="11:11">
      <c r="K46352"/>
    </row>
    <row r="46353" spans="11:11">
      <c r="K46353"/>
    </row>
    <row r="46354" spans="11:11">
      <c r="K46354"/>
    </row>
    <row r="46355" spans="11:11">
      <c r="K46355"/>
    </row>
    <row r="46356" spans="11:11">
      <c r="K46356"/>
    </row>
    <row r="46357" spans="11:11">
      <c r="K46357"/>
    </row>
    <row r="46358" spans="11:11">
      <c r="K46358"/>
    </row>
    <row r="46359" spans="11:11">
      <c r="K46359"/>
    </row>
    <row r="46360" spans="11:11">
      <c r="K46360"/>
    </row>
    <row r="46361" spans="11:11">
      <c r="K46361"/>
    </row>
    <row r="46362" spans="11:11">
      <c r="K46362"/>
    </row>
    <row r="46363" spans="11:11">
      <c r="K46363"/>
    </row>
    <row r="46364" spans="11:11">
      <c r="K46364"/>
    </row>
    <row r="46365" spans="11:11">
      <c r="K46365"/>
    </row>
    <row r="46366" spans="11:11">
      <c r="K46366"/>
    </row>
    <row r="46367" spans="11:11">
      <c r="K46367"/>
    </row>
    <row r="46368" spans="11:11">
      <c r="K46368"/>
    </row>
    <row r="46369" spans="11:11">
      <c r="K46369"/>
    </row>
    <row r="46370" spans="11:11">
      <c r="K46370"/>
    </row>
    <row r="46371" spans="11:11">
      <c r="K46371"/>
    </row>
    <row r="46372" spans="11:11">
      <c r="K46372"/>
    </row>
    <row r="46373" spans="11:11">
      <c r="K46373"/>
    </row>
    <row r="46374" spans="11:11">
      <c r="K46374"/>
    </row>
    <row r="46375" spans="11:11">
      <c r="K46375"/>
    </row>
    <row r="46376" spans="11:11">
      <c r="K46376"/>
    </row>
    <row r="46377" spans="11:11">
      <c r="K46377"/>
    </row>
    <row r="46378" spans="11:11">
      <c r="K46378"/>
    </row>
    <row r="46379" spans="11:11">
      <c r="K46379"/>
    </row>
    <row r="46380" spans="11:11">
      <c r="K46380"/>
    </row>
    <row r="46381" spans="11:11">
      <c r="K46381"/>
    </row>
    <row r="46382" spans="11:11">
      <c r="K46382"/>
    </row>
    <row r="46383" spans="11:11">
      <c r="K46383"/>
    </row>
    <row r="46384" spans="11:11">
      <c r="K46384"/>
    </row>
    <row r="46385" spans="11:11">
      <c r="K46385"/>
    </row>
    <row r="46386" spans="11:11">
      <c r="K46386"/>
    </row>
    <row r="46387" spans="11:11">
      <c r="K46387"/>
    </row>
    <row r="46388" spans="11:11">
      <c r="K46388"/>
    </row>
    <row r="46389" spans="11:11">
      <c r="K46389"/>
    </row>
    <row r="46390" spans="11:11">
      <c r="K46390"/>
    </row>
    <row r="46391" spans="11:11">
      <c r="K46391"/>
    </row>
    <row r="46392" spans="11:11">
      <c r="K46392"/>
    </row>
    <row r="46393" spans="11:11">
      <c r="K46393"/>
    </row>
    <row r="46394" spans="11:11">
      <c r="K46394"/>
    </row>
    <row r="46395" spans="11:11">
      <c r="K46395"/>
    </row>
    <row r="46396" spans="11:11">
      <c r="K46396"/>
    </row>
    <row r="46397" spans="11:11">
      <c r="K46397"/>
    </row>
    <row r="46398" spans="11:11">
      <c r="K46398"/>
    </row>
    <row r="46399" spans="11:11">
      <c r="K46399"/>
    </row>
    <row r="46400" spans="11:11">
      <c r="K46400"/>
    </row>
    <row r="46401" spans="11:11">
      <c r="K46401"/>
    </row>
    <row r="46402" spans="11:11">
      <c r="K46402"/>
    </row>
    <row r="46403" spans="11:11">
      <c r="K46403"/>
    </row>
    <row r="46404" spans="11:11">
      <c r="K46404"/>
    </row>
    <row r="46405" spans="11:11">
      <c r="K46405"/>
    </row>
    <row r="46406" spans="11:11">
      <c r="K46406"/>
    </row>
    <row r="46407" spans="11:11">
      <c r="K46407"/>
    </row>
    <row r="46408" spans="11:11">
      <c r="K46408"/>
    </row>
    <row r="46409" spans="11:11">
      <c r="K46409"/>
    </row>
    <row r="46410" spans="11:11">
      <c r="K46410"/>
    </row>
    <row r="46411" spans="11:11">
      <c r="K46411"/>
    </row>
    <row r="46412" spans="11:11">
      <c r="K46412"/>
    </row>
    <row r="46413" spans="11:11">
      <c r="K46413"/>
    </row>
    <row r="46414" spans="11:11">
      <c r="K46414"/>
    </row>
    <row r="46415" spans="11:11">
      <c r="K46415"/>
    </row>
    <row r="46416" spans="11:11">
      <c r="K46416"/>
    </row>
    <row r="46417" spans="11:11">
      <c r="K46417"/>
    </row>
    <row r="46418" spans="11:11">
      <c r="K46418"/>
    </row>
    <row r="46419" spans="11:11">
      <c r="K46419"/>
    </row>
    <row r="46420" spans="11:11">
      <c r="K46420"/>
    </row>
    <row r="46421" spans="11:11">
      <c r="K46421"/>
    </row>
    <row r="46422" spans="11:11">
      <c r="K46422"/>
    </row>
    <row r="46423" spans="11:11">
      <c r="K46423"/>
    </row>
    <row r="46424" spans="11:11">
      <c r="K46424"/>
    </row>
    <row r="46425" spans="11:11">
      <c r="K46425"/>
    </row>
    <row r="46426" spans="11:11">
      <c r="K46426"/>
    </row>
    <row r="46427" spans="11:11">
      <c r="K46427"/>
    </row>
    <row r="46428" spans="11:11">
      <c r="K46428"/>
    </row>
    <row r="46429" spans="11:11">
      <c r="K46429"/>
    </row>
    <row r="46430" spans="11:11">
      <c r="K46430"/>
    </row>
    <row r="46431" spans="11:11">
      <c r="K46431"/>
    </row>
    <row r="46432" spans="11:11">
      <c r="K46432"/>
    </row>
    <row r="46433" spans="11:11">
      <c r="K46433"/>
    </row>
    <row r="46434" spans="11:11">
      <c r="K46434"/>
    </row>
    <row r="46435" spans="11:11">
      <c r="K46435"/>
    </row>
    <row r="46436" spans="11:11">
      <c r="K46436"/>
    </row>
    <row r="46437" spans="11:11">
      <c r="K46437"/>
    </row>
    <row r="46438" spans="11:11">
      <c r="K46438"/>
    </row>
    <row r="46439" spans="11:11">
      <c r="K46439"/>
    </row>
    <row r="46440" spans="11:11">
      <c r="K46440"/>
    </row>
    <row r="46441" spans="11:11">
      <c r="K46441"/>
    </row>
    <row r="46442" spans="11:11">
      <c r="K46442"/>
    </row>
    <row r="46443" spans="11:11">
      <c r="K46443"/>
    </row>
    <row r="46444" spans="11:11">
      <c r="K46444"/>
    </row>
    <row r="46445" spans="11:11">
      <c r="K46445"/>
    </row>
    <row r="46446" spans="11:11">
      <c r="K46446"/>
    </row>
    <row r="46447" spans="11:11">
      <c r="K46447"/>
    </row>
    <row r="46448" spans="11:11">
      <c r="K46448"/>
    </row>
    <row r="46449" spans="11:11">
      <c r="K46449"/>
    </row>
    <row r="46450" spans="11:11">
      <c r="K46450"/>
    </row>
    <row r="46451" spans="11:11">
      <c r="K46451"/>
    </row>
    <row r="46452" spans="11:11">
      <c r="K46452"/>
    </row>
    <row r="46453" spans="11:11">
      <c r="K46453"/>
    </row>
    <row r="46454" spans="11:11">
      <c r="K46454"/>
    </row>
    <row r="46455" spans="11:11">
      <c r="K46455"/>
    </row>
    <row r="46456" spans="11:11">
      <c r="K46456"/>
    </row>
    <row r="46457" spans="11:11">
      <c r="K46457"/>
    </row>
    <row r="46458" spans="11:11">
      <c r="K46458"/>
    </row>
    <row r="46459" spans="11:11">
      <c r="K46459"/>
    </row>
    <row r="46460" spans="11:11">
      <c r="K46460"/>
    </row>
    <row r="46461" spans="11:11">
      <c r="K46461"/>
    </row>
    <row r="46462" spans="11:11">
      <c r="K46462"/>
    </row>
    <row r="46463" spans="11:11">
      <c r="K46463"/>
    </row>
    <row r="46464" spans="11:11">
      <c r="K46464"/>
    </row>
    <row r="46465" spans="11:11">
      <c r="K46465"/>
    </row>
    <row r="46466" spans="11:11">
      <c r="K46466"/>
    </row>
    <row r="46467" spans="11:11">
      <c r="K46467"/>
    </row>
    <row r="46468" spans="11:11">
      <c r="K46468"/>
    </row>
    <row r="46469" spans="11:11">
      <c r="K46469"/>
    </row>
    <row r="46470" spans="11:11">
      <c r="K46470"/>
    </row>
    <row r="46471" spans="11:11">
      <c r="K46471"/>
    </row>
    <row r="46472" spans="11:11">
      <c r="K46472"/>
    </row>
    <row r="46473" spans="11:11">
      <c r="K46473"/>
    </row>
    <row r="46474" spans="11:11">
      <c r="K46474"/>
    </row>
    <row r="46475" spans="11:11">
      <c r="K46475"/>
    </row>
    <row r="46476" spans="11:11">
      <c r="K46476"/>
    </row>
    <row r="46477" spans="11:11">
      <c r="K46477"/>
    </row>
    <row r="46478" spans="11:11">
      <c r="K46478"/>
    </row>
    <row r="46479" spans="11:11">
      <c r="K46479"/>
    </row>
    <row r="46480" spans="11:11">
      <c r="K46480"/>
    </row>
    <row r="46481" spans="11:11">
      <c r="K46481"/>
    </row>
    <row r="46482" spans="11:11">
      <c r="K46482"/>
    </row>
    <row r="46483" spans="11:11">
      <c r="K46483"/>
    </row>
    <row r="46484" spans="11:11">
      <c r="K46484"/>
    </row>
    <row r="46485" spans="11:11">
      <c r="K46485"/>
    </row>
    <row r="46486" spans="11:11">
      <c r="K46486"/>
    </row>
    <row r="46487" spans="11:11">
      <c r="K46487"/>
    </row>
    <row r="46488" spans="11:11">
      <c r="K46488"/>
    </row>
    <row r="46489" spans="11:11">
      <c r="K46489"/>
    </row>
    <row r="46490" spans="11:11">
      <c r="K46490"/>
    </row>
    <row r="46491" spans="11:11">
      <c r="K46491"/>
    </row>
    <row r="46492" spans="11:11">
      <c r="K46492"/>
    </row>
    <row r="46493" spans="11:11">
      <c r="K46493"/>
    </row>
    <row r="46494" spans="11:11">
      <c r="K46494"/>
    </row>
    <row r="46495" spans="11:11">
      <c r="K46495"/>
    </row>
    <row r="46496" spans="11:11">
      <c r="K46496"/>
    </row>
    <row r="46497" spans="11:11">
      <c r="K46497"/>
    </row>
    <row r="46498" spans="11:11">
      <c r="K46498"/>
    </row>
    <row r="46499" spans="11:11">
      <c r="K46499"/>
    </row>
    <row r="46500" spans="11:11">
      <c r="K46500"/>
    </row>
    <row r="46501" spans="11:11">
      <c r="K46501"/>
    </row>
    <row r="46502" spans="11:11">
      <c r="K46502"/>
    </row>
    <row r="46503" spans="11:11">
      <c r="K46503"/>
    </row>
    <row r="46504" spans="11:11">
      <c r="K46504"/>
    </row>
    <row r="46505" spans="11:11">
      <c r="K46505"/>
    </row>
    <row r="46506" spans="11:11">
      <c r="K46506"/>
    </row>
    <row r="46507" spans="11:11">
      <c r="K46507"/>
    </row>
    <row r="46508" spans="11:11">
      <c r="K46508"/>
    </row>
    <row r="46509" spans="11:11">
      <c r="K46509"/>
    </row>
    <row r="46510" spans="11:11">
      <c r="K46510"/>
    </row>
    <row r="46511" spans="11:11">
      <c r="K46511"/>
    </row>
    <row r="46512" spans="11:11">
      <c r="K46512"/>
    </row>
    <row r="46513" spans="11:11">
      <c r="K46513"/>
    </row>
    <row r="46514" spans="11:11">
      <c r="K46514"/>
    </row>
    <row r="46515" spans="11:11">
      <c r="K46515"/>
    </row>
    <row r="46516" spans="11:11">
      <c r="K46516"/>
    </row>
    <row r="46517" spans="11:11">
      <c r="K46517"/>
    </row>
    <row r="46518" spans="11:11">
      <c r="K46518"/>
    </row>
    <row r="46519" spans="11:11">
      <c r="K46519"/>
    </row>
    <row r="46520" spans="11:11">
      <c r="K46520"/>
    </row>
    <row r="46521" spans="11:11">
      <c r="K46521"/>
    </row>
    <row r="46522" spans="11:11">
      <c r="K46522"/>
    </row>
    <row r="46523" spans="11:11">
      <c r="K46523"/>
    </row>
    <row r="46524" spans="11:11">
      <c r="K46524"/>
    </row>
    <row r="46525" spans="11:11">
      <c r="K46525"/>
    </row>
    <row r="46526" spans="11:11">
      <c r="K46526"/>
    </row>
    <row r="46527" spans="11:11">
      <c r="K46527"/>
    </row>
    <row r="46528" spans="11:11">
      <c r="K46528"/>
    </row>
    <row r="46529" spans="11:11">
      <c r="K46529"/>
    </row>
    <row r="46530" spans="11:11">
      <c r="K46530"/>
    </row>
    <row r="46531" spans="11:11">
      <c r="K46531"/>
    </row>
    <row r="46532" spans="11:11">
      <c r="K46532"/>
    </row>
    <row r="46533" spans="11:11">
      <c r="K46533"/>
    </row>
    <row r="46534" spans="11:11">
      <c r="K46534"/>
    </row>
    <row r="46535" spans="11:11">
      <c r="K46535"/>
    </row>
    <row r="46536" spans="11:11">
      <c r="K46536"/>
    </row>
    <row r="46537" spans="11:11">
      <c r="K46537"/>
    </row>
    <row r="46538" spans="11:11">
      <c r="K46538"/>
    </row>
    <row r="46539" spans="11:11">
      <c r="K46539"/>
    </row>
    <row r="46540" spans="11:11">
      <c r="K46540"/>
    </row>
    <row r="46541" spans="11:11">
      <c r="K46541"/>
    </row>
    <row r="46542" spans="11:11">
      <c r="K46542"/>
    </row>
    <row r="46543" spans="11:11">
      <c r="K46543"/>
    </row>
    <row r="46544" spans="11:11">
      <c r="K46544"/>
    </row>
    <row r="46545" spans="11:11">
      <c r="K46545"/>
    </row>
    <row r="46546" spans="11:11">
      <c r="K46546"/>
    </row>
    <row r="46547" spans="11:11">
      <c r="K46547"/>
    </row>
    <row r="46548" spans="11:11">
      <c r="K46548"/>
    </row>
    <row r="46549" spans="11:11">
      <c r="K46549"/>
    </row>
    <row r="46550" spans="11:11">
      <c r="K46550"/>
    </row>
    <row r="46551" spans="11:11">
      <c r="K46551"/>
    </row>
    <row r="46552" spans="11:11">
      <c r="K46552"/>
    </row>
    <row r="46553" spans="11:11">
      <c r="K46553"/>
    </row>
    <row r="46554" spans="11:11">
      <c r="K46554"/>
    </row>
    <row r="46555" spans="11:11">
      <c r="K46555"/>
    </row>
    <row r="46556" spans="11:11">
      <c r="K46556"/>
    </row>
    <row r="46557" spans="11:11">
      <c r="K46557"/>
    </row>
    <row r="46558" spans="11:11">
      <c r="K46558"/>
    </row>
    <row r="46559" spans="11:11">
      <c r="K46559"/>
    </row>
    <row r="46560" spans="11:11">
      <c r="K46560"/>
    </row>
    <row r="46561" spans="11:11">
      <c r="K46561"/>
    </row>
    <row r="46562" spans="11:11">
      <c r="K46562"/>
    </row>
    <row r="46563" spans="11:11">
      <c r="K46563"/>
    </row>
    <row r="46564" spans="11:11">
      <c r="K46564"/>
    </row>
    <row r="46565" spans="11:11">
      <c r="K46565"/>
    </row>
    <row r="46566" spans="11:11">
      <c r="K46566"/>
    </row>
    <row r="46567" spans="11:11">
      <c r="K46567"/>
    </row>
    <row r="46568" spans="11:11">
      <c r="K46568"/>
    </row>
    <row r="46569" spans="11:11">
      <c r="K46569"/>
    </row>
    <row r="46570" spans="11:11">
      <c r="K46570"/>
    </row>
    <row r="46571" spans="11:11">
      <c r="K46571"/>
    </row>
    <row r="46572" spans="11:11">
      <c r="K46572"/>
    </row>
    <row r="46573" spans="11:11">
      <c r="K46573"/>
    </row>
    <row r="46574" spans="11:11">
      <c r="K46574"/>
    </row>
    <row r="46575" spans="11:11">
      <c r="K46575"/>
    </row>
    <row r="46576" spans="11:11">
      <c r="K46576"/>
    </row>
    <row r="46577" spans="11:11">
      <c r="K46577"/>
    </row>
    <row r="46578" spans="11:11">
      <c r="K46578"/>
    </row>
    <row r="46579" spans="11:11">
      <c r="K46579"/>
    </row>
    <row r="46580" spans="11:11">
      <c r="K46580"/>
    </row>
    <row r="46581" spans="11:11">
      <c r="K46581"/>
    </row>
    <row r="46582" spans="11:11">
      <c r="K46582"/>
    </row>
    <row r="46583" spans="11:11">
      <c r="K46583"/>
    </row>
    <row r="46584" spans="11:11">
      <c r="K46584"/>
    </row>
    <row r="46585" spans="11:11">
      <c r="K46585"/>
    </row>
    <row r="46586" spans="11:11">
      <c r="K46586"/>
    </row>
    <row r="46587" spans="11:11">
      <c r="K46587"/>
    </row>
    <row r="46588" spans="11:11">
      <c r="K46588"/>
    </row>
    <row r="46589" spans="11:11">
      <c r="K46589"/>
    </row>
    <row r="46590" spans="11:11">
      <c r="K46590"/>
    </row>
    <row r="46591" spans="11:11">
      <c r="K46591"/>
    </row>
    <row r="46592" spans="11:11">
      <c r="K46592"/>
    </row>
    <row r="46593" spans="11:11">
      <c r="K46593"/>
    </row>
    <row r="46594" spans="11:11">
      <c r="K46594"/>
    </row>
    <row r="46595" spans="11:11">
      <c r="K46595"/>
    </row>
    <row r="46596" spans="11:11">
      <c r="K46596"/>
    </row>
    <row r="46597" spans="11:11">
      <c r="K46597"/>
    </row>
    <row r="46598" spans="11:11">
      <c r="K46598"/>
    </row>
    <row r="46599" spans="11:11">
      <c r="K46599"/>
    </row>
    <row r="46600" spans="11:11">
      <c r="K46600"/>
    </row>
    <row r="46601" spans="11:11">
      <c r="K46601"/>
    </row>
    <row r="46602" spans="11:11">
      <c r="K46602"/>
    </row>
    <row r="46603" spans="11:11">
      <c r="K46603"/>
    </row>
    <row r="46604" spans="11:11">
      <c r="K46604"/>
    </row>
    <row r="46605" spans="11:11">
      <c r="K46605"/>
    </row>
    <row r="46606" spans="11:11">
      <c r="K46606"/>
    </row>
    <row r="46607" spans="11:11">
      <c r="K46607"/>
    </row>
    <row r="46608" spans="11:11">
      <c r="K46608"/>
    </row>
    <row r="46609" spans="11:11">
      <c r="K46609"/>
    </row>
    <row r="46610" spans="11:11">
      <c r="K46610"/>
    </row>
    <row r="46611" spans="11:11">
      <c r="K46611"/>
    </row>
    <row r="46612" spans="11:11">
      <c r="K46612"/>
    </row>
    <row r="46613" spans="11:11">
      <c r="K46613"/>
    </row>
    <row r="46614" spans="11:11">
      <c r="K46614"/>
    </row>
    <row r="46615" spans="11:11">
      <c r="K46615"/>
    </row>
    <row r="46616" spans="11:11">
      <c r="K46616"/>
    </row>
    <row r="46617" spans="11:11">
      <c r="K46617"/>
    </row>
    <row r="46618" spans="11:11">
      <c r="K46618"/>
    </row>
    <row r="46619" spans="11:11">
      <c r="K46619"/>
    </row>
    <row r="46620" spans="11:11">
      <c r="K46620"/>
    </row>
    <row r="46621" spans="11:11">
      <c r="K46621"/>
    </row>
    <row r="46622" spans="11:11">
      <c r="K46622"/>
    </row>
    <row r="46623" spans="11:11">
      <c r="K46623"/>
    </row>
    <row r="46624" spans="11:11">
      <c r="K46624"/>
    </row>
    <row r="46625" spans="11:11">
      <c r="K46625"/>
    </row>
    <row r="46626" spans="11:11">
      <c r="K46626"/>
    </row>
    <row r="46627" spans="11:11">
      <c r="K46627"/>
    </row>
    <row r="46628" spans="11:11">
      <c r="K46628"/>
    </row>
    <row r="46629" spans="11:11">
      <c r="K46629"/>
    </row>
    <row r="46630" spans="11:11">
      <c r="K46630"/>
    </row>
    <row r="46631" spans="11:11">
      <c r="K46631"/>
    </row>
    <row r="46632" spans="11:11">
      <c r="K46632"/>
    </row>
    <row r="46633" spans="11:11">
      <c r="K46633"/>
    </row>
    <row r="46634" spans="11:11">
      <c r="K46634"/>
    </row>
    <row r="46635" spans="11:11">
      <c r="K46635"/>
    </row>
    <row r="46636" spans="11:11">
      <c r="K46636"/>
    </row>
    <row r="46637" spans="11:11">
      <c r="K46637"/>
    </row>
    <row r="46638" spans="11:11">
      <c r="K46638"/>
    </row>
    <row r="46639" spans="11:11">
      <c r="K46639"/>
    </row>
    <row r="46640" spans="11:11">
      <c r="K46640"/>
    </row>
    <row r="46641" spans="11:11">
      <c r="K46641"/>
    </row>
    <row r="46642" spans="11:11">
      <c r="K46642"/>
    </row>
    <row r="46643" spans="11:11">
      <c r="K46643"/>
    </row>
    <row r="46644" spans="11:11">
      <c r="K46644"/>
    </row>
    <row r="46645" spans="11:11">
      <c r="K46645"/>
    </row>
    <row r="46646" spans="11:11">
      <c r="K46646"/>
    </row>
    <row r="46647" spans="11:11">
      <c r="K46647"/>
    </row>
    <row r="46648" spans="11:11">
      <c r="K46648"/>
    </row>
    <row r="46649" spans="11:11">
      <c r="K46649"/>
    </row>
    <row r="46650" spans="11:11">
      <c r="K46650"/>
    </row>
    <row r="46651" spans="11:11">
      <c r="K46651"/>
    </row>
    <row r="46652" spans="11:11">
      <c r="K46652"/>
    </row>
    <row r="46653" spans="11:11">
      <c r="K46653"/>
    </row>
    <row r="46654" spans="11:11">
      <c r="K46654"/>
    </row>
    <row r="46655" spans="11:11">
      <c r="K46655"/>
    </row>
    <row r="46656" spans="11:11">
      <c r="K46656"/>
    </row>
    <row r="46657" spans="11:11">
      <c r="K46657"/>
    </row>
    <row r="46658" spans="11:11">
      <c r="K46658"/>
    </row>
    <row r="46659" spans="11:11">
      <c r="K46659"/>
    </row>
    <row r="46660" spans="11:11">
      <c r="K46660"/>
    </row>
    <row r="46661" spans="11:11">
      <c r="K46661"/>
    </row>
    <row r="46662" spans="11:11">
      <c r="K46662"/>
    </row>
    <row r="46663" spans="11:11">
      <c r="K46663"/>
    </row>
    <row r="46664" spans="11:11">
      <c r="K46664"/>
    </row>
    <row r="46665" spans="11:11">
      <c r="K46665"/>
    </row>
    <row r="46666" spans="11:11">
      <c r="K46666"/>
    </row>
    <row r="46667" spans="11:11">
      <c r="K46667"/>
    </row>
    <row r="46668" spans="11:11">
      <c r="K46668"/>
    </row>
    <row r="46669" spans="11:11">
      <c r="K46669"/>
    </row>
    <row r="46670" spans="11:11">
      <c r="K46670"/>
    </row>
    <row r="46671" spans="11:11">
      <c r="K46671"/>
    </row>
    <row r="46672" spans="11:11">
      <c r="K46672"/>
    </row>
    <row r="46673" spans="11:11">
      <c r="K46673"/>
    </row>
    <row r="46674" spans="11:11">
      <c r="K46674"/>
    </row>
    <row r="46675" spans="11:11">
      <c r="K46675"/>
    </row>
    <row r="46676" spans="11:11">
      <c r="K46676"/>
    </row>
    <row r="46677" spans="11:11">
      <c r="K46677"/>
    </row>
    <row r="46678" spans="11:11">
      <c r="K46678"/>
    </row>
    <row r="46679" spans="11:11">
      <c r="K46679"/>
    </row>
    <row r="46680" spans="11:11">
      <c r="K46680"/>
    </row>
    <row r="46681" spans="11:11">
      <c r="K46681"/>
    </row>
    <row r="46682" spans="11:11">
      <c r="K46682"/>
    </row>
    <row r="46683" spans="11:11">
      <c r="K46683"/>
    </row>
    <row r="46684" spans="11:11">
      <c r="K46684"/>
    </row>
    <row r="46685" spans="11:11">
      <c r="K46685"/>
    </row>
    <row r="46686" spans="11:11">
      <c r="K46686"/>
    </row>
    <row r="46687" spans="11:11">
      <c r="K46687"/>
    </row>
    <row r="46688" spans="11:11">
      <c r="K46688"/>
    </row>
    <row r="46689" spans="11:11">
      <c r="K46689"/>
    </row>
    <row r="46690" spans="11:11">
      <c r="K46690"/>
    </row>
    <row r="46691" spans="11:11">
      <c r="K46691"/>
    </row>
    <row r="46692" spans="11:11">
      <c r="K46692"/>
    </row>
    <row r="46693" spans="11:11">
      <c r="K46693"/>
    </row>
    <row r="46694" spans="11:11">
      <c r="K46694"/>
    </row>
    <row r="46695" spans="11:11">
      <c r="K46695"/>
    </row>
    <row r="46696" spans="11:11">
      <c r="K46696"/>
    </row>
    <row r="46697" spans="11:11">
      <c r="K46697"/>
    </row>
    <row r="46698" spans="11:11">
      <c r="K46698"/>
    </row>
    <row r="46699" spans="11:11">
      <c r="K46699"/>
    </row>
    <row r="46700" spans="11:11">
      <c r="K46700"/>
    </row>
    <row r="46701" spans="11:11">
      <c r="K46701"/>
    </row>
    <row r="46702" spans="11:11">
      <c r="K46702"/>
    </row>
    <row r="46703" spans="11:11">
      <c r="K46703"/>
    </row>
    <row r="46704" spans="11:11">
      <c r="K46704"/>
    </row>
    <row r="46705" spans="11:11">
      <c r="K46705"/>
    </row>
    <row r="46706" spans="11:11">
      <c r="K46706"/>
    </row>
    <row r="46707" spans="11:11">
      <c r="K46707"/>
    </row>
    <row r="46708" spans="11:11">
      <c r="K46708"/>
    </row>
    <row r="46709" spans="11:11">
      <c r="K46709"/>
    </row>
    <row r="46710" spans="11:11">
      <c r="K46710"/>
    </row>
    <row r="46711" spans="11:11">
      <c r="K46711"/>
    </row>
    <row r="46712" spans="11:11">
      <c r="K46712"/>
    </row>
    <row r="46713" spans="11:11">
      <c r="K46713"/>
    </row>
    <row r="46714" spans="11:11">
      <c r="K46714"/>
    </row>
    <row r="46715" spans="11:11">
      <c r="K46715"/>
    </row>
    <row r="46716" spans="11:11">
      <c r="K46716"/>
    </row>
    <row r="46717" spans="11:11">
      <c r="K46717"/>
    </row>
    <row r="46718" spans="11:11">
      <c r="K46718"/>
    </row>
    <row r="46719" spans="11:11">
      <c r="K46719"/>
    </row>
    <row r="46720" spans="11:11">
      <c r="K46720"/>
    </row>
    <row r="46721" spans="11:11">
      <c r="K46721"/>
    </row>
    <row r="46722" spans="11:11">
      <c r="K46722"/>
    </row>
    <row r="46723" spans="11:11">
      <c r="K46723"/>
    </row>
    <row r="46724" spans="11:11">
      <c r="K46724"/>
    </row>
    <row r="46725" spans="11:11">
      <c r="K46725"/>
    </row>
    <row r="46726" spans="11:11">
      <c r="K46726"/>
    </row>
    <row r="46727" spans="11:11">
      <c r="K46727"/>
    </row>
    <row r="46728" spans="11:11">
      <c r="K46728"/>
    </row>
    <row r="46729" spans="11:11">
      <c r="K46729"/>
    </row>
    <row r="46730" spans="11:11">
      <c r="K46730"/>
    </row>
    <row r="46731" spans="11:11">
      <c r="K46731"/>
    </row>
    <row r="46732" spans="11:11">
      <c r="K46732"/>
    </row>
    <row r="46733" spans="11:11">
      <c r="K46733"/>
    </row>
    <row r="46734" spans="11:11">
      <c r="K46734"/>
    </row>
    <row r="46735" spans="11:11">
      <c r="K46735"/>
    </row>
    <row r="46736" spans="11:11">
      <c r="K46736"/>
    </row>
    <row r="46737" spans="11:11">
      <c r="K46737"/>
    </row>
    <row r="46738" spans="11:11">
      <c r="K46738"/>
    </row>
    <row r="46739" spans="11:11">
      <c r="K46739"/>
    </row>
    <row r="46740" spans="11:11">
      <c r="K46740"/>
    </row>
    <row r="46741" spans="11:11">
      <c r="K46741"/>
    </row>
    <row r="46742" spans="11:11">
      <c r="K46742"/>
    </row>
    <row r="46743" spans="11:11">
      <c r="K46743"/>
    </row>
    <row r="46744" spans="11:11">
      <c r="K46744"/>
    </row>
    <row r="46745" spans="11:11">
      <c r="K46745"/>
    </row>
    <row r="46746" spans="11:11">
      <c r="K46746"/>
    </row>
    <row r="46747" spans="11:11">
      <c r="K46747"/>
    </row>
    <row r="46748" spans="11:11">
      <c r="K46748"/>
    </row>
    <row r="46749" spans="11:11">
      <c r="K46749"/>
    </row>
    <row r="46750" spans="11:11">
      <c r="K46750"/>
    </row>
    <row r="46751" spans="11:11">
      <c r="K46751"/>
    </row>
    <row r="46752" spans="11:11">
      <c r="K46752"/>
    </row>
    <row r="46753" spans="11:11">
      <c r="K46753"/>
    </row>
    <row r="46754" spans="11:11">
      <c r="K46754"/>
    </row>
    <row r="46755" spans="11:11">
      <c r="K46755"/>
    </row>
    <row r="46756" spans="11:11">
      <c r="K46756"/>
    </row>
    <row r="46757" spans="11:11">
      <c r="K46757"/>
    </row>
    <row r="46758" spans="11:11">
      <c r="K46758"/>
    </row>
    <row r="46759" spans="11:11">
      <c r="K46759"/>
    </row>
    <row r="46760" spans="11:11">
      <c r="K46760"/>
    </row>
    <row r="46761" spans="11:11">
      <c r="K46761"/>
    </row>
    <row r="46762" spans="11:11">
      <c r="K46762"/>
    </row>
    <row r="46763" spans="11:11">
      <c r="K46763"/>
    </row>
    <row r="46764" spans="11:11">
      <c r="K46764"/>
    </row>
    <row r="46765" spans="11:11">
      <c r="K46765"/>
    </row>
    <row r="46766" spans="11:11">
      <c r="K46766"/>
    </row>
    <row r="46767" spans="11:11">
      <c r="K46767"/>
    </row>
    <row r="46768" spans="11:11">
      <c r="K46768"/>
    </row>
    <row r="46769" spans="11:11">
      <c r="K46769"/>
    </row>
    <row r="46770" spans="11:11">
      <c r="K46770"/>
    </row>
    <row r="46771" spans="11:11">
      <c r="K46771"/>
    </row>
    <row r="46772" spans="11:11">
      <c r="K46772"/>
    </row>
    <row r="46773" spans="11:11">
      <c r="K46773"/>
    </row>
    <row r="46774" spans="11:11">
      <c r="K46774"/>
    </row>
    <row r="46775" spans="11:11">
      <c r="K46775"/>
    </row>
    <row r="46776" spans="11:11">
      <c r="K46776"/>
    </row>
    <row r="46777" spans="11:11">
      <c r="K46777"/>
    </row>
    <row r="46778" spans="11:11">
      <c r="K46778"/>
    </row>
    <row r="46779" spans="11:11">
      <c r="K46779"/>
    </row>
    <row r="46780" spans="11:11">
      <c r="K46780"/>
    </row>
    <row r="46781" spans="11:11">
      <c r="K46781"/>
    </row>
    <row r="46782" spans="11:11">
      <c r="K46782"/>
    </row>
    <row r="46783" spans="11:11">
      <c r="K46783"/>
    </row>
    <row r="46784" spans="11:11">
      <c r="K46784"/>
    </row>
    <row r="46785" spans="11:11">
      <c r="K46785"/>
    </row>
    <row r="46786" spans="11:11">
      <c r="K46786"/>
    </row>
    <row r="46787" spans="11:11">
      <c r="K46787"/>
    </row>
    <row r="46788" spans="11:11">
      <c r="K46788"/>
    </row>
    <row r="46789" spans="11:11">
      <c r="K46789"/>
    </row>
    <row r="46790" spans="11:11">
      <c r="K46790"/>
    </row>
    <row r="46791" spans="11:11">
      <c r="K46791"/>
    </row>
    <row r="46792" spans="11:11">
      <c r="K46792"/>
    </row>
    <row r="46793" spans="11:11">
      <c r="K46793"/>
    </row>
    <row r="46794" spans="11:11">
      <c r="K46794"/>
    </row>
    <row r="46795" spans="11:11">
      <c r="K46795"/>
    </row>
    <row r="46796" spans="11:11">
      <c r="K46796"/>
    </row>
    <row r="46797" spans="11:11">
      <c r="K46797"/>
    </row>
    <row r="46798" spans="11:11">
      <c r="K46798"/>
    </row>
    <row r="46799" spans="11:11">
      <c r="K46799"/>
    </row>
    <row r="46800" spans="11:11">
      <c r="K46800"/>
    </row>
    <row r="46801" spans="11:11">
      <c r="K46801"/>
    </row>
    <row r="46802" spans="11:11">
      <c r="K46802"/>
    </row>
    <row r="46803" spans="11:11">
      <c r="K46803"/>
    </row>
    <row r="46804" spans="11:11">
      <c r="K46804"/>
    </row>
    <row r="46805" spans="11:11">
      <c r="K46805"/>
    </row>
    <row r="46806" spans="11:11">
      <c r="K46806"/>
    </row>
    <row r="46807" spans="11:11">
      <c r="K46807"/>
    </row>
    <row r="46808" spans="11:11">
      <c r="K46808"/>
    </row>
    <row r="46809" spans="11:11">
      <c r="K46809"/>
    </row>
    <row r="46810" spans="11:11">
      <c r="K46810"/>
    </row>
    <row r="46811" spans="11:11">
      <c r="K46811"/>
    </row>
    <row r="46812" spans="11:11">
      <c r="K46812"/>
    </row>
    <row r="46813" spans="11:11">
      <c r="K46813"/>
    </row>
    <row r="46814" spans="11:11">
      <c r="K46814"/>
    </row>
    <row r="46815" spans="11:11">
      <c r="K46815"/>
    </row>
    <row r="46816" spans="11:11">
      <c r="K46816"/>
    </row>
    <row r="46817" spans="11:11">
      <c r="K46817"/>
    </row>
    <row r="46818" spans="11:11">
      <c r="K46818"/>
    </row>
    <row r="46819" spans="11:11">
      <c r="K46819"/>
    </row>
    <row r="46820" spans="11:11">
      <c r="K46820"/>
    </row>
    <row r="46821" spans="11:11">
      <c r="K46821"/>
    </row>
    <row r="46822" spans="11:11">
      <c r="K46822"/>
    </row>
    <row r="46823" spans="11:11">
      <c r="K46823"/>
    </row>
    <row r="46824" spans="11:11">
      <c r="K46824"/>
    </row>
    <row r="46825" spans="11:11">
      <c r="K46825"/>
    </row>
    <row r="46826" spans="11:11">
      <c r="K46826"/>
    </row>
    <row r="46827" spans="11:11">
      <c r="K46827"/>
    </row>
    <row r="46828" spans="11:11">
      <c r="K46828"/>
    </row>
    <row r="46829" spans="11:11">
      <c r="K46829"/>
    </row>
    <row r="46830" spans="11:11">
      <c r="K46830"/>
    </row>
    <row r="46831" spans="11:11">
      <c r="K46831"/>
    </row>
    <row r="46832" spans="11:11">
      <c r="K46832"/>
    </row>
    <row r="46833" spans="11:11">
      <c r="K46833"/>
    </row>
    <row r="46834" spans="11:11">
      <c r="K46834"/>
    </row>
    <row r="46835" spans="11:11">
      <c r="K46835"/>
    </row>
    <row r="46836" spans="11:11">
      <c r="K46836"/>
    </row>
    <row r="46837" spans="11:11">
      <c r="K46837"/>
    </row>
    <row r="46838" spans="11:11">
      <c r="K46838"/>
    </row>
    <row r="46839" spans="11:11">
      <c r="K46839"/>
    </row>
    <row r="46840" spans="11:11">
      <c r="K46840"/>
    </row>
    <row r="46841" spans="11:11">
      <c r="K46841"/>
    </row>
    <row r="46842" spans="11:11">
      <c r="K46842"/>
    </row>
    <row r="46843" spans="11:11">
      <c r="K46843"/>
    </row>
    <row r="46844" spans="11:11">
      <c r="K46844"/>
    </row>
    <row r="46845" spans="11:11">
      <c r="K46845"/>
    </row>
    <row r="46846" spans="11:11">
      <c r="K46846"/>
    </row>
    <row r="46847" spans="11:11">
      <c r="K46847"/>
    </row>
    <row r="46848" spans="11:11">
      <c r="K46848"/>
    </row>
    <row r="46849" spans="11:11">
      <c r="K46849"/>
    </row>
    <row r="46850" spans="11:11">
      <c r="K46850"/>
    </row>
    <row r="46851" spans="11:11">
      <c r="K46851"/>
    </row>
    <row r="46852" spans="11:11">
      <c r="K46852"/>
    </row>
    <row r="46853" spans="11:11">
      <c r="K46853"/>
    </row>
    <row r="46854" spans="11:11">
      <c r="K46854"/>
    </row>
    <row r="46855" spans="11:11">
      <c r="K46855"/>
    </row>
    <row r="46856" spans="11:11">
      <c r="K46856"/>
    </row>
    <row r="46857" spans="11:11">
      <c r="K46857"/>
    </row>
    <row r="46858" spans="11:11">
      <c r="K46858"/>
    </row>
    <row r="46859" spans="11:11">
      <c r="K46859"/>
    </row>
    <row r="46860" spans="11:11">
      <c r="K46860"/>
    </row>
    <row r="46861" spans="11:11">
      <c r="K46861"/>
    </row>
    <row r="46862" spans="11:11">
      <c r="K46862"/>
    </row>
    <row r="46863" spans="11:11">
      <c r="K46863"/>
    </row>
    <row r="46864" spans="11:11">
      <c r="K46864"/>
    </row>
    <row r="46865" spans="11:11">
      <c r="K46865"/>
    </row>
    <row r="46866" spans="11:11">
      <c r="K46866"/>
    </row>
    <row r="46867" spans="11:11">
      <c r="K46867"/>
    </row>
    <row r="46868" spans="11:11">
      <c r="K46868"/>
    </row>
    <row r="46869" spans="11:11">
      <c r="K46869"/>
    </row>
    <row r="46870" spans="11:11">
      <c r="K46870"/>
    </row>
    <row r="46871" spans="11:11">
      <c r="K46871"/>
    </row>
    <row r="46872" spans="11:11">
      <c r="K46872"/>
    </row>
    <row r="46873" spans="11:11">
      <c r="K46873"/>
    </row>
    <row r="46874" spans="11:11">
      <c r="K46874"/>
    </row>
    <row r="46875" spans="11:11">
      <c r="K46875"/>
    </row>
    <row r="46876" spans="11:11">
      <c r="K46876"/>
    </row>
    <row r="46877" spans="11:11">
      <c r="K46877"/>
    </row>
    <row r="46878" spans="11:11">
      <c r="K46878"/>
    </row>
    <row r="46879" spans="11:11">
      <c r="K46879"/>
    </row>
    <row r="46880" spans="11:11">
      <c r="K46880"/>
    </row>
    <row r="46881" spans="11:11">
      <c r="K46881"/>
    </row>
    <row r="46882" spans="11:11">
      <c r="K46882"/>
    </row>
    <row r="46883" spans="11:11">
      <c r="K46883"/>
    </row>
    <row r="46884" spans="11:11">
      <c r="K46884"/>
    </row>
    <row r="46885" spans="11:11">
      <c r="K46885"/>
    </row>
    <row r="46886" spans="11:11">
      <c r="K46886"/>
    </row>
    <row r="46887" spans="11:11">
      <c r="K46887"/>
    </row>
    <row r="46888" spans="11:11">
      <c r="K46888"/>
    </row>
    <row r="46889" spans="11:11">
      <c r="K46889"/>
    </row>
    <row r="46890" spans="11:11">
      <c r="K46890"/>
    </row>
    <row r="46891" spans="11:11">
      <c r="K46891"/>
    </row>
    <row r="46892" spans="11:11">
      <c r="K46892"/>
    </row>
    <row r="46893" spans="11:11">
      <c r="K46893"/>
    </row>
    <row r="46894" spans="11:11">
      <c r="K46894"/>
    </row>
    <row r="46895" spans="11:11">
      <c r="K46895"/>
    </row>
    <row r="46896" spans="11:11">
      <c r="K46896"/>
    </row>
    <row r="46897" spans="11:11">
      <c r="K46897"/>
    </row>
    <row r="46898" spans="11:11">
      <c r="K46898"/>
    </row>
    <row r="46899" spans="11:11">
      <c r="K46899"/>
    </row>
    <row r="46900" spans="11:11">
      <c r="K46900"/>
    </row>
    <row r="46901" spans="11:11">
      <c r="K46901"/>
    </row>
    <row r="46902" spans="11:11">
      <c r="K46902"/>
    </row>
    <row r="46903" spans="11:11">
      <c r="K46903"/>
    </row>
    <row r="46904" spans="11:11">
      <c r="K46904"/>
    </row>
    <row r="46905" spans="11:11">
      <c r="K46905"/>
    </row>
    <row r="46906" spans="11:11">
      <c r="K46906"/>
    </row>
    <row r="46907" spans="11:11">
      <c r="K46907"/>
    </row>
    <row r="46908" spans="11:11">
      <c r="K46908"/>
    </row>
    <row r="46909" spans="11:11">
      <c r="K46909"/>
    </row>
    <row r="46910" spans="11:11">
      <c r="K46910"/>
    </row>
    <row r="46911" spans="11:11">
      <c r="K46911"/>
    </row>
    <row r="46912" spans="11:11">
      <c r="K46912"/>
    </row>
    <row r="46913" spans="11:11">
      <c r="K46913"/>
    </row>
    <row r="46914" spans="11:11">
      <c r="K46914"/>
    </row>
    <row r="46915" spans="11:11">
      <c r="K46915"/>
    </row>
    <row r="46916" spans="11:11">
      <c r="K46916"/>
    </row>
    <row r="46917" spans="11:11">
      <c r="K46917"/>
    </row>
    <row r="46918" spans="11:11">
      <c r="K46918"/>
    </row>
    <row r="46919" spans="11:11">
      <c r="K46919"/>
    </row>
    <row r="46920" spans="11:11">
      <c r="K46920"/>
    </row>
    <row r="46921" spans="11:11">
      <c r="K46921"/>
    </row>
    <row r="46922" spans="11:11">
      <c r="K46922"/>
    </row>
    <row r="46923" spans="11:11">
      <c r="K46923"/>
    </row>
    <row r="46924" spans="11:11">
      <c r="K46924"/>
    </row>
    <row r="46925" spans="11:11">
      <c r="K46925"/>
    </row>
    <row r="46926" spans="11:11">
      <c r="K46926"/>
    </row>
    <row r="46927" spans="11:11">
      <c r="K46927"/>
    </row>
    <row r="46928" spans="11:11">
      <c r="K46928"/>
    </row>
    <row r="46929" spans="11:11">
      <c r="K46929"/>
    </row>
    <row r="46930" spans="11:11">
      <c r="K46930"/>
    </row>
    <row r="46931" spans="11:11">
      <c r="K46931"/>
    </row>
    <row r="46932" spans="11:11">
      <c r="K46932"/>
    </row>
    <row r="46933" spans="11:11">
      <c r="K46933"/>
    </row>
    <row r="46934" spans="11:11">
      <c r="K46934"/>
    </row>
    <row r="46935" spans="11:11">
      <c r="K46935"/>
    </row>
    <row r="46936" spans="11:11">
      <c r="K46936"/>
    </row>
    <row r="46937" spans="11:11">
      <c r="K46937"/>
    </row>
    <row r="46938" spans="11:11">
      <c r="K46938"/>
    </row>
    <row r="46939" spans="11:11">
      <c r="K46939"/>
    </row>
    <row r="46940" spans="11:11">
      <c r="K46940"/>
    </row>
    <row r="46941" spans="11:11">
      <c r="K46941"/>
    </row>
    <row r="46942" spans="11:11">
      <c r="K46942"/>
    </row>
    <row r="46943" spans="11:11">
      <c r="K46943"/>
    </row>
    <row r="46944" spans="11:11">
      <c r="K46944"/>
    </row>
    <row r="46945" spans="11:11">
      <c r="K46945"/>
    </row>
    <row r="46946" spans="11:11">
      <c r="K46946"/>
    </row>
    <row r="46947" spans="11:11">
      <c r="K46947"/>
    </row>
    <row r="46948" spans="11:11">
      <c r="K46948"/>
    </row>
    <row r="46949" spans="11:11">
      <c r="K46949"/>
    </row>
    <row r="46950" spans="11:11">
      <c r="K46950"/>
    </row>
    <row r="46951" spans="11:11">
      <c r="K46951"/>
    </row>
    <row r="46952" spans="11:11">
      <c r="K46952"/>
    </row>
    <row r="46953" spans="11:11">
      <c r="K46953"/>
    </row>
    <row r="46954" spans="11:11">
      <c r="K46954"/>
    </row>
    <row r="46955" spans="11:11">
      <c r="K46955"/>
    </row>
    <row r="46956" spans="11:11">
      <c r="K46956"/>
    </row>
    <row r="46957" spans="11:11">
      <c r="K46957"/>
    </row>
    <row r="46958" spans="11:11">
      <c r="K46958"/>
    </row>
    <row r="46959" spans="11:11">
      <c r="K46959"/>
    </row>
    <row r="46960" spans="11:11">
      <c r="K46960"/>
    </row>
    <row r="46961" spans="11:11">
      <c r="K46961"/>
    </row>
    <row r="46962" spans="11:11">
      <c r="K46962"/>
    </row>
    <row r="46963" spans="11:11">
      <c r="K46963"/>
    </row>
    <row r="46964" spans="11:11">
      <c r="K46964"/>
    </row>
    <row r="46965" spans="11:11">
      <c r="K46965"/>
    </row>
    <row r="46966" spans="11:11">
      <c r="K46966"/>
    </row>
    <row r="46967" spans="11:11">
      <c r="K46967"/>
    </row>
    <row r="46968" spans="11:11">
      <c r="K46968"/>
    </row>
    <row r="46969" spans="11:11">
      <c r="K46969"/>
    </row>
    <row r="46970" spans="11:11">
      <c r="K46970"/>
    </row>
    <row r="46971" spans="11:11">
      <c r="K46971"/>
    </row>
    <row r="46972" spans="11:11">
      <c r="K46972"/>
    </row>
    <row r="46973" spans="11:11">
      <c r="K46973"/>
    </row>
    <row r="46974" spans="11:11">
      <c r="K46974"/>
    </row>
    <row r="46975" spans="11:11">
      <c r="K46975"/>
    </row>
    <row r="46976" spans="11:11">
      <c r="K46976"/>
    </row>
    <row r="46977" spans="11:11">
      <c r="K46977"/>
    </row>
    <row r="46978" spans="11:11">
      <c r="K46978"/>
    </row>
    <row r="46979" spans="11:11">
      <c r="K46979"/>
    </row>
    <row r="46980" spans="11:11">
      <c r="K46980"/>
    </row>
    <row r="46981" spans="11:11">
      <c r="K46981"/>
    </row>
    <row r="46982" spans="11:11">
      <c r="K46982"/>
    </row>
    <row r="46983" spans="11:11">
      <c r="K46983"/>
    </row>
    <row r="46984" spans="11:11">
      <c r="K46984"/>
    </row>
    <row r="46985" spans="11:11">
      <c r="K46985"/>
    </row>
    <row r="46986" spans="11:11">
      <c r="K46986"/>
    </row>
    <row r="46987" spans="11:11">
      <c r="K46987"/>
    </row>
    <row r="46988" spans="11:11">
      <c r="K46988"/>
    </row>
    <row r="46989" spans="11:11">
      <c r="K46989"/>
    </row>
    <row r="46990" spans="11:11">
      <c r="K46990"/>
    </row>
    <row r="46991" spans="11:11">
      <c r="K46991"/>
    </row>
    <row r="46992" spans="11:11">
      <c r="K46992"/>
    </row>
    <row r="46993" spans="11:11">
      <c r="K46993"/>
    </row>
    <row r="46994" spans="11:11">
      <c r="K46994"/>
    </row>
    <row r="46995" spans="11:11">
      <c r="K46995"/>
    </row>
    <row r="46996" spans="11:11">
      <c r="K46996"/>
    </row>
    <row r="46997" spans="11:11">
      <c r="K46997"/>
    </row>
    <row r="46998" spans="11:11">
      <c r="K46998"/>
    </row>
    <row r="46999" spans="11:11">
      <c r="K46999"/>
    </row>
    <row r="47000" spans="11:11">
      <c r="K47000"/>
    </row>
    <row r="47001" spans="11:11">
      <c r="K47001"/>
    </row>
    <row r="47002" spans="11:11">
      <c r="K47002"/>
    </row>
    <row r="47003" spans="11:11">
      <c r="K47003"/>
    </row>
    <row r="47004" spans="11:11">
      <c r="K47004"/>
    </row>
    <row r="47005" spans="11:11">
      <c r="K47005"/>
    </row>
    <row r="47006" spans="11:11">
      <c r="K47006"/>
    </row>
    <row r="47007" spans="11:11">
      <c r="K47007"/>
    </row>
    <row r="47008" spans="11:11">
      <c r="K47008"/>
    </row>
    <row r="47009" spans="11:11">
      <c r="K47009"/>
    </row>
    <row r="47010" spans="11:11">
      <c r="K47010"/>
    </row>
    <row r="47011" spans="11:11">
      <c r="K47011"/>
    </row>
    <row r="47012" spans="11:11">
      <c r="K47012"/>
    </row>
    <row r="47013" spans="11:11">
      <c r="K47013"/>
    </row>
    <row r="47014" spans="11:11">
      <c r="K47014"/>
    </row>
    <row r="47015" spans="11:11">
      <c r="K47015"/>
    </row>
    <row r="47016" spans="11:11">
      <c r="K47016"/>
    </row>
    <row r="47017" spans="11:11">
      <c r="K47017"/>
    </row>
    <row r="47018" spans="11:11">
      <c r="K47018"/>
    </row>
    <row r="47019" spans="11:11">
      <c r="K47019"/>
    </row>
    <row r="47020" spans="11:11">
      <c r="K47020"/>
    </row>
    <row r="47021" spans="11:11">
      <c r="K47021"/>
    </row>
    <row r="47022" spans="11:11">
      <c r="K47022"/>
    </row>
    <row r="47023" spans="11:11">
      <c r="K47023"/>
    </row>
    <row r="47024" spans="11:11">
      <c r="K47024"/>
    </row>
    <row r="47025" spans="11:11">
      <c r="K47025"/>
    </row>
    <row r="47026" spans="11:11">
      <c r="K47026"/>
    </row>
    <row r="47027" spans="11:11">
      <c r="K47027"/>
    </row>
    <row r="47028" spans="11:11">
      <c r="K47028"/>
    </row>
    <row r="47029" spans="11:11">
      <c r="K47029"/>
    </row>
    <row r="47030" spans="11:11">
      <c r="K47030"/>
    </row>
    <row r="47031" spans="11:11">
      <c r="K47031"/>
    </row>
    <row r="47032" spans="11:11">
      <c r="K47032"/>
    </row>
    <row r="47033" spans="11:11">
      <c r="K47033"/>
    </row>
    <row r="47034" spans="11:11">
      <c r="K47034"/>
    </row>
    <row r="47035" spans="11:11">
      <c r="K47035"/>
    </row>
    <row r="47036" spans="11:11">
      <c r="K47036"/>
    </row>
    <row r="47037" spans="11:11">
      <c r="K47037"/>
    </row>
    <row r="47038" spans="11:11">
      <c r="K47038"/>
    </row>
    <row r="47039" spans="11:11">
      <c r="K47039"/>
    </row>
    <row r="47040" spans="11:11">
      <c r="K47040"/>
    </row>
    <row r="47041" spans="11:11">
      <c r="K47041"/>
    </row>
    <row r="47042" spans="11:11">
      <c r="K47042"/>
    </row>
    <row r="47043" spans="11:11">
      <c r="K47043"/>
    </row>
    <row r="47044" spans="11:11">
      <c r="K47044"/>
    </row>
    <row r="47045" spans="11:11">
      <c r="K47045"/>
    </row>
    <row r="47046" spans="11:11">
      <c r="K47046"/>
    </row>
    <row r="47047" spans="11:11">
      <c r="K47047"/>
    </row>
    <row r="47048" spans="11:11">
      <c r="K47048"/>
    </row>
    <row r="47049" spans="11:11">
      <c r="K47049"/>
    </row>
    <row r="47050" spans="11:11">
      <c r="K47050"/>
    </row>
    <row r="47051" spans="11:11">
      <c r="K47051"/>
    </row>
    <row r="47052" spans="11:11">
      <c r="K47052"/>
    </row>
    <row r="47053" spans="11:11">
      <c r="K47053"/>
    </row>
    <row r="47054" spans="11:11">
      <c r="K47054"/>
    </row>
    <row r="47055" spans="11:11">
      <c r="K47055"/>
    </row>
    <row r="47056" spans="11:11">
      <c r="K47056"/>
    </row>
    <row r="47057" spans="11:11">
      <c r="K47057"/>
    </row>
    <row r="47058" spans="11:11">
      <c r="K47058"/>
    </row>
    <row r="47059" spans="11:11">
      <c r="K47059"/>
    </row>
    <row r="47060" spans="11:11">
      <c r="K47060"/>
    </row>
    <row r="47061" spans="11:11">
      <c r="K47061"/>
    </row>
    <row r="47062" spans="11:11">
      <c r="K47062"/>
    </row>
    <row r="47063" spans="11:11">
      <c r="K47063"/>
    </row>
    <row r="47064" spans="11:11">
      <c r="K47064"/>
    </row>
    <row r="47065" spans="11:11">
      <c r="K47065"/>
    </row>
    <row r="47066" spans="11:11">
      <c r="K47066"/>
    </row>
    <row r="47067" spans="11:11">
      <c r="K47067"/>
    </row>
    <row r="47068" spans="11:11">
      <c r="K47068"/>
    </row>
    <row r="47069" spans="11:11">
      <c r="K47069"/>
    </row>
    <row r="47070" spans="11:11">
      <c r="K47070"/>
    </row>
    <row r="47071" spans="11:11">
      <c r="K47071"/>
    </row>
    <row r="47072" spans="11:11">
      <c r="K47072"/>
    </row>
    <row r="47073" spans="11:11">
      <c r="K47073"/>
    </row>
    <row r="47074" spans="11:11">
      <c r="K47074"/>
    </row>
    <row r="47075" spans="11:11">
      <c r="K47075"/>
    </row>
    <row r="47076" spans="11:11">
      <c r="K47076"/>
    </row>
    <row r="47077" spans="11:11">
      <c r="K47077"/>
    </row>
    <row r="47078" spans="11:11">
      <c r="K47078"/>
    </row>
    <row r="47079" spans="11:11">
      <c r="K47079"/>
    </row>
    <row r="47080" spans="11:11">
      <c r="K47080"/>
    </row>
    <row r="47081" spans="11:11">
      <c r="K47081"/>
    </row>
    <row r="47082" spans="11:11">
      <c r="K47082"/>
    </row>
    <row r="47083" spans="11:11">
      <c r="K47083"/>
    </row>
    <row r="47084" spans="11:11">
      <c r="K47084"/>
    </row>
    <row r="47085" spans="11:11">
      <c r="K47085"/>
    </row>
    <row r="47086" spans="11:11">
      <c r="K47086"/>
    </row>
    <row r="47087" spans="11:11">
      <c r="K47087"/>
    </row>
    <row r="47088" spans="11:11">
      <c r="K47088"/>
    </row>
    <row r="47089" spans="11:11">
      <c r="K47089"/>
    </row>
    <row r="47090" spans="11:11">
      <c r="K47090"/>
    </row>
    <row r="47091" spans="11:11">
      <c r="K47091"/>
    </row>
    <row r="47092" spans="11:11">
      <c r="K47092"/>
    </row>
    <row r="47093" spans="11:11">
      <c r="K47093"/>
    </row>
    <row r="47094" spans="11:11">
      <c r="K47094"/>
    </row>
    <row r="47095" spans="11:11">
      <c r="K47095"/>
    </row>
    <row r="47096" spans="11:11">
      <c r="K47096"/>
    </row>
    <row r="47097" spans="11:11">
      <c r="K47097"/>
    </row>
    <row r="47098" spans="11:11">
      <c r="K47098"/>
    </row>
    <row r="47099" spans="11:11">
      <c r="K47099"/>
    </row>
    <row r="47100" spans="11:11">
      <c r="K47100"/>
    </row>
    <row r="47101" spans="11:11">
      <c r="K47101"/>
    </row>
    <row r="47102" spans="11:11">
      <c r="K47102"/>
    </row>
    <row r="47103" spans="11:11">
      <c r="K47103"/>
    </row>
    <row r="47104" spans="11:11">
      <c r="K47104"/>
    </row>
    <row r="47105" spans="11:11">
      <c r="K47105"/>
    </row>
    <row r="47106" spans="11:11">
      <c r="K47106"/>
    </row>
    <row r="47107" spans="11:11">
      <c r="K47107"/>
    </row>
    <row r="47108" spans="11:11">
      <c r="K47108"/>
    </row>
    <row r="47109" spans="11:11">
      <c r="K47109"/>
    </row>
    <row r="47110" spans="11:11">
      <c r="K47110"/>
    </row>
    <row r="47111" spans="11:11">
      <c r="K47111"/>
    </row>
    <row r="47112" spans="11:11">
      <c r="K47112"/>
    </row>
    <row r="47113" spans="11:11">
      <c r="K47113"/>
    </row>
    <row r="47114" spans="11:11">
      <c r="K47114"/>
    </row>
    <row r="47115" spans="11:11">
      <c r="K47115"/>
    </row>
    <row r="47116" spans="11:11">
      <c r="K47116"/>
    </row>
    <row r="47117" spans="11:11">
      <c r="K47117"/>
    </row>
    <row r="47118" spans="11:11">
      <c r="K47118"/>
    </row>
    <row r="47119" spans="11:11">
      <c r="K47119"/>
    </row>
    <row r="47120" spans="11:11">
      <c r="K47120"/>
    </row>
    <row r="47121" spans="11:11">
      <c r="K47121"/>
    </row>
    <row r="47122" spans="11:11">
      <c r="K47122"/>
    </row>
    <row r="47123" spans="11:11">
      <c r="K47123"/>
    </row>
    <row r="47124" spans="11:11">
      <c r="K47124"/>
    </row>
    <row r="47125" spans="11:11">
      <c r="K47125"/>
    </row>
    <row r="47126" spans="11:11">
      <c r="K47126"/>
    </row>
    <row r="47127" spans="11:11">
      <c r="K47127"/>
    </row>
    <row r="47128" spans="11:11">
      <c r="K47128"/>
    </row>
    <row r="47129" spans="11:11">
      <c r="K47129"/>
    </row>
    <row r="47130" spans="11:11">
      <c r="K47130"/>
    </row>
    <row r="47131" spans="11:11">
      <c r="K47131"/>
    </row>
    <row r="47132" spans="11:11">
      <c r="K47132"/>
    </row>
    <row r="47133" spans="11:11">
      <c r="K47133"/>
    </row>
    <row r="47134" spans="11:11">
      <c r="K47134"/>
    </row>
    <row r="47135" spans="11:11">
      <c r="K47135"/>
    </row>
    <row r="47136" spans="11:11">
      <c r="K47136"/>
    </row>
    <row r="47137" spans="11:11">
      <c r="K47137"/>
    </row>
    <row r="47138" spans="11:11">
      <c r="K47138"/>
    </row>
    <row r="47139" spans="11:11">
      <c r="K47139"/>
    </row>
    <row r="47140" spans="11:11">
      <c r="K47140"/>
    </row>
    <row r="47141" spans="11:11">
      <c r="K47141"/>
    </row>
    <row r="47142" spans="11:11">
      <c r="K47142"/>
    </row>
    <row r="47143" spans="11:11">
      <c r="K47143"/>
    </row>
    <row r="47144" spans="11:11">
      <c r="K47144"/>
    </row>
    <row r="47145" spans="11:11">
      <c r="K47145"/>
    </row>
    <row r="47146" spans="11:11">
      <c r="K47146"/>
    </row>
    <row r="47147" spans="11:11">
      <c r="K47147"/>
    </row>
    <row r="47148" spans="11:11">
      <c r="K47148"/>
    </row>
    <row r="47149" spans="11:11">
      <c r="K47149"/>
    </row>
    <row r="47150" spans="11:11">
      <c r="K47150"/>
    </row>
    <row r="47151" spans="11:11">
      <c r="K47151"/>
    </row>
    <row r="47152" spans="11:11">
      <c r="K47152"/>
    </row>
    <row r="47153" spans="11:11">
      <c r="K47153"/>
    </row>
    <row r="47154" spans="11:11">
      <c r="K47154"/>
    </row>
    <row r="47155" spans="11:11">
      <c r="K47155"/>
    </row>
    <row r="47156" spans="11:11">
      <c r="K47156"/>
    </row>
    <row r="47157" spans="11:11">
      <c r="K47157"/>
    </row>
    <row r="47158" spans="11:11">
      <c r="K47158"/>
    </row>
    <row r="47159" spans="11:11">
      <c r="K47159"/>
    </row>
    <row r="47160" spans="11:11">
      <c r="K47160"/>
    </row>
    <row r="47161" spans="11:11">
      <c r="K47161"/>
    </row>
    <row r="47162" spans="11:11">
      <c r="K47162"/>
    </row>
    <row r="47163" spans="11:11">
      <c r="K47163"/>
    </row>
    <row r="47164" spans="11:11">
      <c r="K47164"/>
    </row>
    <row r="47165" spans="11:11">
      <c r="K47165"/>
    </row>
    <row r="47166" spans="11:11">
      <c r="K47166"/>
    </row>
    <row r="47167" spans="11:11">
      <c r="K47167"/>
    </row>
    <row r="47168" spans="11:11">
      <c r="K47168"/>
    </row>
    <row r="47169" spans="11:11">
      <c r="K47169"/>
    </row>
    <row r="47170" spans="11:11">
      <c r="K47170"/>
    </row>
    <row r="47171" spans="11:11">
      <c r="K47171"/>
    </row>
    <row r="47172" spans="11:11">
      <c r="K47172"/>
    </row>
    <row r="47173" spans="11:11">
      <c r="K47173"/>
    </row>
    <row r="47174" spans="11:11">
      <c r="K47174"/>
    </row>
    <row r="47175" spans="11:11">
      <c r="K47175"/>
    </row>
    <row r="47176" spans="11:11">
      <c r="K47176"/>
    </row>
    <row r="47177" spans="11:11">
      <c r="K47177"/>
    </row>
    <row r="47178" spans="11:11">
      <c r="K47178"/>
    </row>
    <row r="47179" spans="11:11">
      <c r="K47179"/>
    </row>
    <row r="47180" spans="11:11">
      <c r="K47180"/>
    </row>
    <row r="47181" spans="11:11">
      <c r="K47181"/>
    </row>
    <row r="47182" spans="11:11">
      <c r="K47182"/>
    </row>
    <row r="47183" spans="11:11">
      <c r="K47183"/>
    </row>
    <row r="47184" spans="11:11">
      <c r="K47184"/>
    </row>
    <row r="47185" spans="11:11">
      <c r="K47185"/>
    </row>
    <row r="47186" spans="11:11">
      <c r="K47186"/>
    </row>
    <row r="47187" spans="11:11">
      <c r="K47187"/>
    </row>
    <row r="47188" spans="11:11">
      <c r="K47188"/>
    </row>
    <row r="47189" spans="11:11">
      <c r="K47189"/>
    </row>
    <row r="47190" spans="11:11">
      <c r="K47190"/>
    </row>
    <row r="47191" spans="11:11">
      <c r="K47191"/>
    </row>
    <row r="47192" spans="11:11">
      <c r="K47192"/>
    </row>
    <row r="47193" spans="11:11">
      <c r="K47193"/>
    </row>
    <row r="47194" spans="11:11">
      <c r="K47194"/>
    </row>
    <row r="47195" spans="11:11">
      <c r="K47195"/>
    </row>
    <row r="47196" spans="11:11">
      <c r="K47196"/>
    </row>
    <row r="47197" spans="11:11">
      <c r="K47197"/>
    </row>
    <row r="47198" spans="11:11">
      <c r="K47198"/>
    </row>
    <row r="47199" spans="11:11">
      <c r="K47199"/>
    </row>
    <row r="47200" spans="11:11">
      <c r="K47200"/>
    </row>
    <row r="47201" spans="11:11">
      <c r="K47201"/>
    </row>
    <row r="47202" spans="11:11">
      <c r="K47202"/>
    </row>
    <row r="47203" spans="11:11">
      <c r="K47203"/>
    </row>
    <row r="47204" spans="11:11">
      <c r="K47204"/>
    </row>
    <row r="47205" spans="11:11">
      <c r="K47205"/>
    </row>
    <row r="47206" spans="11:11">
      <c r="K47206"/>
    </row>
    <row r="47207" spans="11:11">
      <c r="K47207"/>
    </row>
    <row r="47208" spans="11:11">
      <c r="K47208"/>
    </row>
    <row r="47209" spans="11:11">
      <c r="K47209"/>
    </row>
    <row r="47210" spans="11:11">
      <c r="K47210"/>
    </row>
    <row r="47211" spans="11:11">
      <c r="K47211"/>
    </row>
    <row r="47212" spans="11:11">
      <c r="K47212"/>
    </row>
    <row r="47213" spans="11:11">
      <c r="K47213"/>
    </row>
    <row r="47214" spans="11:11">
      <c r="K47214"/>
    </row>
    <row r="47215" spans="11:11">
      <c r="K47215"/>
    </row>
    <row r="47216" spans="11:11">
      <c r="K47216"/>
    </row>
    <row r="47217" spans="11:11">
      <c r="K47217"/>
    </row>
    <row r="47218" spans="11:11">
      <c r="K47218"/>
    </row>
    <row r="47219" spans="11:11">
      <c r="K47219"/>
    </row>
    <row r="47220" spans="11:11">
      <c r="K47220"/>
    </row>
    <row r="47221" spans="11:11">
      <c r="K47221"/>
    </row>
    <row r="47222" spans="11:11">
      <c r="K47222"/>
    </row>
    <row r="47223" spans="11:11">
      <c r="K47223"/>
    </row>
    <row r="47224" spans="11:11">
      <c r="K47224"/>
    </row>
    <row r="47225" spans="11:11">
      <c r="K47225"/>
    </row>
    <row r="47226" spans="11:11">
      <c r="K47226"/>
    </row>
    <row r="47227" spans="11:11">
      <c r="K47227"/>
    </row>
    <row r="47228" spans="11:11">
      <c r="K47228"/>
    </row>
    <row r="47229" spans="11:11">
      <c r="K47229"/>
    </row>
    <row r="47230" spans="11:11">
      <c r="K47230"/>
    </row>
    <row r="47231" spans="11:11">
      <c r="K47231"/>
    </row>
    <row r="47232" spans="11:11">
      <c r="K47232"/>
    </row>
    <row r="47233" spans="11:11">
      <c r="K47233"/>
    </row>
    <row r="47234" spans="11:11">
      <c r="K47234"/>
    </row>
    <row r="47235" spans="11:11">
      <c r="K47235"/>
    </row>
    <row r="47236" spans="11:11">
      <c r="K47236"/>
    </row>
    <row r="47237" spans="11:11">
      <c r="K47237"/>
    </row>
    <row r="47238" spans="11:11">
      <c r="K47238"/>
    </row>
    <row r="47239" spans="11:11">
      <c r="K47239"/>
    </row>
    <row r="47240" spans="11:11">
      <c r="K47240"/>
    </row>
    <row r="47241" spans="11:11">
      <c r="K47241"/>
    </row>
    <row r="47242" spans="11:11">
      <c r="K47242"/>
    </row>
    <row r="47243" spans="11:11">
      <c r="K47243"/>
    </row>
    <row r="47244" spans="11:11">
      <c r="K47244"/>
    </row>
    <row r="47245" spans="11:11">
      <c r="K47245"/>
    </row>
    <row r="47246" spans="11:11">
      <c r="K47246"/>
    </row>
    <row r="47247" spans="11:11">
      <c r="K47247"/>
    </row>
    <row r="47248" spans="11:11">
      <c r="K47248"/>
    </row>
    <row r="47249" spans="11:11">
      <c r="K47249"/>
    </row>
    <row r="47250" spans="11:11">
      <c r="K47250"/>
    </row>
    <row r="47251" spans="11:11">
      <c r="K47251"/>
    </row>
    <row r="47252" spans="11:11">
      <c r="K47252"/>
    </row>
    <row r="47253" spans="11:11">
      <c r="K47253"/>
    </row>
    <row r="47254" spans="11:11">
      <c r="K47254"/>
    </row>
    <row r="47255" spans="11:11">
      <c r="K47255"/>
    </row>
    <row r="47256" spans="11:11">
      <c r="K47256"/>
    </row>
    <row r="47257" spans="11:11">
      <c r="K47257"/>
    </row>
    <row r="47258" spans="11:11">
      <c r="K47258"/>
    </row>
    <row r="47259" spans="11:11">
      <c r="K47259"/>
    </row>
    <row r="47260" spans="11:11">
      <c r="K47260"/>
    </row>
    <row r="47261" spans="11:11">
      <c r="K47261"/>
    </row>
    <row r="47262" spans="11:11">
      <c r="K47262"/>
    </row>
    <row r="47263" spans="11:11">
      <c r="K47263"/>
    </row>
    <row r="47264" spans="11:11">
      <c r="K47264"/>
    </row>
    <row r="47265" spans="11:11">
      <c r="K47265"/>
    </row>
    <row r="47266" spans="11:11">
      <c r="K47266"/>
    </row>
    <row r="47267" spans="11:11">
      <c r="K47267"/>
    </row>
    <row r="47268" spans="11:11">
      <c r="K47268"/>
    </row>
    <row r="47269" spans="11:11">
      <c r="K47269"/>
    </row>
    <row r="47270" spans="11:11">
      <c r="K47270"/>
    </row>
    <row r="47271" spans="11:11">
      <c r="K47271"/>
    </row>
    <row r="47272" spans="11:11">
      <c r="K47272"/>
    </row>
    <row r="47273" spans="11:11">
      <c r="K47273"/>
    </row>
    <row r="47274" spans="11:11">
      <c r="K47274"/>
    </row>
    <row r="47275" spans="11:11">
      <c r="K47275"/>
    </row>
    <row r="47276" spans="11:11">
      <c r="K47276"/>
    </row>
    <row r="47277" spans="11:11">
      <c r="K47277"/>
    </row>
    <row r="47278" spans="11:11">
      <c r="K47278"/>
    </row>
    <row r="47279" spans="11:11">
      <c r="K47279"/>
    </row>
    <row r="47280" spans="11:11">
      <c r="K47280"/>
    </row>
    <row r="47281" spans="11:11">
      <c r="K47281"/>
    </row>
    <row r="47282" spans="11:11">
      <c r="K47282"/>
    </row>
    <row r="47283" spans="11:11">
      <c r="K47283"/>
    </row>
    <row r="47284" spans="11:11">
      <c r="K47284"/>
    </row>
    <row r="47285" spans="11:11">
      <c r="K47285"/>
    </row>
    <row r="47286" spans="11:11">
      <c r="K47286"/>
    </row>
    <row r="47287" spans="11:11">
      <c r="K47287"/>
    </row>
    <row r="47288" spans="11:11">
      <c r="K47288"/>
    </row>
    <row r="47289" spans="11:11">
      <c r="K47289"/>
    </row>
    <row r="47290" spans="11:11">
      <c r="K47290"/>
    </row>
    <row r="47291" spans="11:11">
      <c r="K47291"/>
    </row>
    <row r="47292" spans="11:11">
      <c r="K47292"/>
    </row>
    <row r="47293" spans="11:11">
      <c r="K47293"/>
    </row>
    <row r="47294" spans="11:11">
      <c r="K47294"/>
    </row>
    <row r="47295" spans="11:11">
      <c r="K47295"/>
    </row>
    <row r="47296" spans="11:11">
      <c r="K47296"/>
    </row>
    <row r="47297" spans="11:11">
      <c r="K47297"/>
    </row>
    <row r="47298" spans="11:11">
      <c r="K47298"/>
    </row>
    <row r="47299" spans="11:11">
      <c r="K47299"/>
    </row>
    <row r="47300" spans="11:11">
      <c r="K47300"/>
    </row>
    <row r="47301" spans="11:11">
      <c r="K47301"/>
    </row>
    <row r="47302" spans="11:11">
      <c r="K47302"/>
    </row>
    <row r="47303" spans="11:11">
      <c r="K47303"/>
    </row>
    <row r="47304" spans="11:11">
      <c r="K47304"/>
    </row>
    <row r="47305" spans="11:11">
      <c r="K47305"/>
    </row>
    <row r="47306" spans="11:11">
      <c r="K47306"/>
    </row>
    <row r="47307" spans="11:11">
      <c r="K47307"/>
    </row>
    <row r="47308" spans="11:11">
      <c r="K47308"/>
    </row>
    <row r="47309" spans="11:11">
      <c r="K47309"/>
    </row>
    <row r="47310" spans="11:11">
      <c r="K47310"/>
    </row>
    <row r="47311" spans="11:11">
      <c r="K47311"/>
    </row>
    <row r="47312" spans="11:11">
      <c r="K47312"/>
    </row>
    <row r="47313" spans="11:11">
      <c r="K47313"/>
    </row>
    <row r="47314" spans="11:11">
      <c r="K47314"/>
    </row>
    <row r="47315" spans="11:11">
      <c r="K47315"/>
    </row>
    <row r="47316" spans="11:11">
      <c r="K47316"/>
    </row>
    <row r="47317" spans="11:11">
      <c r="K47317"/>
    </row>
    <row r="47318" spans="11:11">
      <c r="K47318"/>
    </row>
    <row r="47319" spans="11:11">
      <c r="K47319"/>
    </row>
    <row r="47320" spans="11:11">
      <c r="K47320"/>
    </row>
    <row r="47321" spans="11:11">
      <c r="K47321"/>
    </row>
    <row r="47322" spans="11:11">
      <c r="K47322"/>
    </row>
    <row r="47323" spans="11:11">
      <c r="K47323"/>
    </row>
    <row r="47324" spans="11:11">
      <c r="K47324"/>
    </row>
    <row r="47325" spans="11:11">
      <c r="K47325"/>
    </row>
    <row r="47326" spans="11:11">
      <c r="K47326"/>
    </row>
    <row r="47327" spans="11:11">
      <c r="K47327"/>
    </row>
    <row r="47328" spans="11:11">
      <c r="K47328"/>
    </row>
    <row r="47329" spans="11:11">
      <c r="K47329"/>
    </row>
    <row r="47330" spans="11:11">
      <c r="K47330"/>
    </row>
    <row r="47331" spans="11:11">
      <c r="K47331"/>
    </row>
    <row r="47332" spans="11:11">
      <c r="K47332"/>
    </row>
    <row r="47333" spans="11:11">
      <c r="K47333"/>
    </row>
    <row r="47334" spans="11:11">
      <c r="K47334"/>
    </row>
    <row r="47335" spans="11:11">
      <c r="K47335"/>
    </row>
    <row r="47336" spans="11:11">
      <c r="K47336"/>
    </row>
    <row r="47337" spans="11:11">
      <c r="K47337"/>
    </row>
    <row r="47338" spans="11:11">
      <c r="K47338"/>
    </row>
    <row r="47339" spans="11:11">
      <c r="K47339"/>
    </row>
    <row r="47340" spans="11:11">
      <c r="K47340"/>
    </row>
    <row r="47341" spans="11:11">
      <c r="K47341"/>
    </row>
    <row r="47342" spans="11:11">
      <c r="K47342"/>
    </row>
    <row r="47343" spans="11:11">
      <c r="K47343"/>
    </row>
    <row r="47344" spans="11:11">
      <c r="K47344"/>
    </row>
    <row r="47345" spans="11:11">
      <c r="K47345"/>
    </row>
    <row r="47346" spans="11:11">
      <c r="K47346"/>
    </row>
    <row r="47347" spans="11:11">
      <c r="K47347"/>
    </row>
    <row r="47348" spans="11:11">
      <c r="K47348"/>
    </row>
    <row r="47349" spans="11:11">
      <c r="K47349"/>
    </row>
    <row r="47350" spans="11:11">
      <c r="K47350"/>
    </row>
    <row r="47351" spans="11:11">
      <c r="K47351"/>
    </row>
    <row r="47352" spans="11:11">
      <c r="K47352"/>
    </row>
    <row r="47353" spans="11:11">
      <c r="K47353"/>
    </row>
    <row r="47354" spans="11:11">
      <c r="K47354"/>
    </row>
    <row r="47355" spans="11:11">
      <c r="K47355"/>
    </row>
    <row r="47356" spans="11:11">
      <c r="K47356"/>
    </row>
    <row r="47357" spans="11:11">
      <c r="K47357"/>
    </row>
    <row r="47358" spans="11:11">
      <c r="K47358"/>
    </row>
    <row r="47359" spans="11:11">
      <c r="K47359"/>
    </row>
    <row r="47360" spans="11:11">
      <c r="K47360"/>
    </row>
    <row r="47361" spans="11:11">
      <c r="K47361"/>
    </row>
    <row r="47362" spans="11:11">
      <c r="K47362"/>
    </row>
    <row r="47363" spans="11:11">
      <c r="K47363"/>
    </row>
    <row r="47364" spans="11:11">
      <c r="K47364"/>
    </row>
    <row r="47365" spans="11:11">
      <c r="K47365"/>
    </row>
    <row r="47366" spans="11:11">
      <c r="K47366"/>
    </row>
    <row r="47367" spans="11:11">
      <c r="K47367"/>
    </row>
    <row r="47368" spans="11:11">
      <c r="K47368"/>
    </row>
    <row r="47369" spans="11:11">
      <c r="K47369"/>
    </row>
    <row r="47370" spans="11:11">
      <c r="K47370"/>
    </row>
    <row r="47371" spans="11:11">
      <c r="K47371"/>
    </row>
    <row r="47372" spans="11:11">
      <c r="K47372"/>
    </row>
    <row r="47373" spans="11:11">
      <c r="K47373"/>
    </row>
    <row r="47374" spans="11:11">
      <c r="K47374"/>
    </row>
    <row r="47375" spans="11:11">
      <c r="K47375"/>
    </row>
    <row r="47376" spans="11:11">
      <c r="K47376"/>
    </row>
    <row r="47377" spans="11:11">
      <c r="K47377"/>
    </row>
    <row r="47378" spans="11:11">
      <c r="K47378"/>
    </row>
    <row r="47379" spans="11:11">
      <c r="K47379"/>
    </row>
    <row r="47380" spans="11:11">
      <c r="K47380"/>
    </row>
    <row r="47381" spans="11:11">
      <c r="K47381"/>
    </row>
    <row r="47382" spans="11:11">
      <c r="K47382"/>
    </row>
    <row r="47383" spans="11:11">
      <c r="K47383"/>
    </row>
    <row r="47384" spans="11:11">
      <c r="K47384"/>
    </row>
    <row r="47385" spans="11:11">
      <c r="K47385"/>
    </row>
    <row r="47386" spans="11:11">
      <c r="K47386"/>
    </row>
    <row r="47387" spans="11:11">
      <c r="K47387"/>
    </row>
    <row r="47388" spans="11:11">
      <c r="K47388"/>
    </row>
    <row r="47389" spans="11:11">
      <c r="K47389"/>
    </row>
    <row r="47390" spans="11:11">
      <c r="K47390"/>
    </row>
    <row r="47391" spans="11:11">
      <c r="K47391"/>
    </row>
    <row r="47392" spans="11:11">
      <c r="K47392"/>
    </row>
    <row r="47393" spans="11:11">
      <c r="K47393"/>
    </row>
    <row r="47394" spans="11:11">
      <c r="K47394"/>
    </row>
    <row r="47395" spans="11:11">
      <c r="K47395"/>
    </row>
    <row r="47396" spans="11:11">
      <c r="K47396"/>
    </row>
    <row r="47397" spans="11:11">
      <c r="K47397"/>
    </row>
    <row r="47398" spans="11:11">
      <c r="K47398"/>
    </row>
    <row r="47399" spans="11:11">
      <c r="K47399"/>
    </row>
    <row r="47400" spans="11:11">
      <c r="K47400"/>
    </row>
    <row r="47401" spans="11:11">
      <c r="K47401"/>
    </row>
    <row r="47402" spans="11:11">
      <c r="K47402"/>
    </row>
    <row r="47403" spans="11:11">
      <c r="K47403"/>
    </row>
    <row r="47404" spans="11:11">
      <c r="K47404"/>
    </row>
    <row r="47405" spans="11:11">
      <c r="K47405"/>
    </row>
    <row r="47406" spans="11:11">
      <c r="K47406"/>
    </row>
    <row r="47407" spans="11:11">
      <c r="K47407"/>
    </row>
    <row r="47408" spans="11:11">
      <c r="K47408"/>
    </row>
    <row r="47409" spans="11:11">
      <c r="K47409"/>
    </row>
    <row r="47410" spans="11:11">
      <c r="K47410"/>
    </row>
    <row r="47411" spans="11:11">
      <c r="K47411"/>
    </row>
    <row r="47412" spans="11:11">
      <c r="K47412"/>
    </row>
    <row r="47413" spans="11:11">
      <c r="K47413"/>
    </row>
    <row r="47414" spans="11:11">
      <c r="K47414"/>
    </row>
    <row r="47415" spans="11:11">
      <c r="K47415"/>
    </row>
    <row r="47416" spans="11:11">
      <c r="K47416"/>
    </row>
    <row r="47417" spans="11:11">
      <c r="K47417"/>
    </row>
    <row r="47418" spans="11:11">
      <c r="K47418"/>
    </row>
    <row r="47419" spans="11:11">
      <c r="K47419"/>
    </row>
    <row r="47420" spans="11:11">
      <c r="K47420"/>
    </row>
    <row r="47421" spans="11:11">
      <c r="K47421"/>
    </row>
    <row r="47422" spans="11:11">
      <c r="K47422"/>
    </row>
    <row r="47423" spans="11:11">
      <c r="K47423"/>
    </row>
    <row r="47424" spans="11:11">
      <c r="K47424"/>
    </row>
    <row r="47425" spans="11:11">
      <c r="K47425"/>
    </row>
    <row r="47426" spans="11:11">
      <c r="K47426"/>
    </row>
    <row r="47427" spans="11:11">
      <c r="K47427"/>
    </row>
    <row r="47428" spans="11:11">
      <c r="K47428"/>
    </row>
    <row r="47429" spans="11:11">
      <c r="K47429"/>
    </row>
    <row r="47430" spans="11:11">
      <c r="K47430"/>
    </row>
    <row r="47431" spans="11:11">
      <c r="K47431"/>
    </row>
    <row r="47432" spans="11:11">
      <c r="K47432"/>
    </row>
    <row r="47433" spans="11:11">
      <c r="K47433"/>
    </row>
    <row r="47434" spans="11:11">
      <c r="K47434"/>
    </row>
    <row r="47435" spans="11:11">
      <c r="K47435"/>
    </row>
    <row r="47436" spans="11:11">
      <c r="K47436"/>
    </row>
    <row r="47437" spans="11:11">
      <c r="K47437"/>
    </row>
    <row r="47438" spans="11:11">
      <c r="K47438"/>
    </row>
    <row r="47439" spans="11:11">
      <c r="K47439"/>
    </row>
    <row r="47440" spans="11:11">
      <c r="K47440"/>
    </row>
    <row r="47441" spans="11:11">
      <c r="K47441"/>
    </row>
    <row r="47442" spans="11:11">
      <c r="K47442"/>
    </row>
    <row r="47443" spans="11:11">
      <c r="K47443"/>
    </row>
    <row r="47444" spans="11:11">
      <c r="K47444"/>
    </row>
    <row r="47445" spans="11:11">
      <c r="K47445"/>
    </row>
    <row r="47446" spans="11:11">
      <c r="K47446"/>
    </row>
    <row r="47447" spans="11:11">
      <c r="K47447"/>
    </row>
    <row r="47448" spans="11:11">
      <c r="K47448"/>
    </row>
    <row r="47449" spans="11:11">
      <c r="K47449"/>
    </row>
    <row r="47450" spans="11:11">
      <c r="K47450"/>
    </row>
    <row r="47451" spans="11:11">
      <c r="K47451"/>
    </row>
    <row r="47452" spans="11:11">
      <c r="K47452"/>
    </row>
    <row r="47453" spans="11:11">
      <c r="K47453"/>
    </row>
    <row r="47454" spans="11:11">
      <c r="K47454"/>
    </row>
    <row r="47455" spans="11:11">
      <c r="K47455"/>
    </row>
    <row r="47456" spans="11:11">
      <c r="K47456"/>
    </row>
    <row r="47457" spans="11:11">
      <c r="K47457"/>
    </row>
    <row r="47458" spans="11:11">
      <c r="K47458"/>
    </row>
    <row r="47459" spans="11:11">
      <c r="K47459"/>
    </row>
    <row r="47460" spans="11:11">
      <c r="K47460"/>
    </row>
    <row r="47461" spans="11:11">
      <c r="K47461"/>
    </row>
    <row r="47462" spans="11:11">
      <c r="K47462"/>
    </row>
    <row r="47463" spans="11:11">
      <c r="K47463"/>
    </row>
    <row r="47464" spans="11:11">
      <c r="K47464"/>
    </row>
    <row r="47465" spans="11:11">
      <c r="K47465"/>
    </row>
    <row r="47466" spans="11:11">
      <c r="K47466"/>
    </row>
    <row r="47467" spans="11:11">
      <c r="K47467"/>
    </row>
    <row r="47468" spans="11:11">
      <c r="K47468"/>
    </row>
    <row r="47469" spans="11:11">
      <c r="K47469"/>
    </row>
    <row r="47470" spans="11:11">
      <c r="K47470"/>
    </row>
    <row r="47471" spans="11:11">
      <c r="K47471"/>
    </row>
    <row r="47472" spans="11:11">
      <c r="K47472"/>
    </row>
    <row r="47473" spans="11:11">
      <c r="K47473"/>
    </row>
    <row r="47474" spans="11:11">
      <c r="K47474"/>
    </row>
    <row r="47475" spans="11:11">
      <c r="K47475"/>
    </row>
    <row r="47476" spans="11:11">
      <c r="K47476"/>
    </row>
    <row r="47477" spans="11:11">
      <c r="K47477"/>
    </row>
    <row r="47478" spans="11:11">
      <c r="K47478"/>
    </row>
    <row r="47479" spans="11:11">
      <c r="K47479"/>
    </row>
    <row r="47480" spans="11:11">
      <c r="K47480"/>
    </row>
    <row r="47481" spans="11:11">
      <c r="K47481"/>
    </row>
    <row r="47482" spans="11:11">
      <c r="K47482"/>
    </row>
    <row r="47483" spans="11:11">
      <c r="K47483"/>
    </row>
    <row r="47484" spans="11:11">
      <c r="K47484"/>
    </row>
    <row r="47485" spans="11:11">
      <c r="K47485"/>
    </row>
    <row r="47486" spans="11:11">
      <c r="K47486"/>
    </row>
    <row r="47487" spans="11:11">
      <c r="K47487"/>
    </row>
    <row r="47488" spans="11:11">
      <c r="K47488"/>
    </row>
    <row r="47489" spans="11:11">
      <c r="K47489"/>
    </row>
    <row r="47490" spans="11:11">
      <c r="K47490"/>
    </row>
    <row r="47491" spans="11:11">
      <c r="K47491"/>
    </row>
    <row r="47492" spans="11:11">
      <c r="K47492"/>
    </row>
    <row r="47493" spans="11:11">
      <c r="K47493"/>
    </row>
    <row r="47494" spans="11:11">
      <c r="K47494"/>
    </row>
    <row r="47495" spans="11:11">
      <c r="K47495"/>
    </row>
    <row r="47496" spans="11:11">
      <c r="K47496"/>
    </row>
    <row r="47497" spans="11:11">
      <c r="K47497"/>
    </row>
    <row r="47498" spans="11:11">
      <c r="K47498"/>
    </row>
    <row r="47499" spans="11:11">
      <c r="K47499"/>
    </row>
    <row r="47500" spans="11:11">
      <c r="K47500"/>
    </row>
    <row r="47501" spans="11:11">
      <c r="K47501"/>
    </row>
    <row r="47502" spans="11:11">
      <c r="K47502"/>
    </row>
    <row r="47503" spans="11:11">
      <c r="K47503"/>
    </row>
    <row r="47504" spans="11:11">
      <c r="K47504"/>
    </row>
    <row r="47505" spans="11:11">
      <c r="K47505"/>
    </row>
    <row r="47506" spans="11:11">
      <c r="K47506"/>
    </row>
    <row r="47507" spans="11:11">
      <c r="K47507"/>
    </row>
    <row r="47508" spans="11:11">
      <c r="K47508"/>
    </row>
    <row r="47509" spans="11:11">
      <c r="K47509"/>
    </row>
    <row r="47510" spans="11:11">
      <c r="K47510"/>
    </row>
    <row r="47511" spans="11:11">
      <c r="K47511"/>
    </row>
    <row r="47512" spans="11:11">
      <c r="K47512"/>
    </row>
    <row r="47513" spans="11:11">
      <c r="K47513"/>
    </row>
    <row r="47514" spans="11:11">
      <c r="K47514"/>
    </row>
    <row r="47515" spans="11:11">
      <c r="K47515"/>
    </row>
    <row r="47516" spans="11:11">
      <c r="K47516"/>
    </row>
    <row r="47517" spans="11:11">
      <c r="K47517"/>
    </row>
    <row r="47518" spans="11:11">
      <c r="K47518"/>
    </row>
    <row r="47519" spans="11:11">
      <c r="K47519"/>
    </row>
    <row r="47520" spans="11:11">
      <c r="K47520"/>
    </row>
    <row r="47521" spans="11:11">
      <c r="K47521"/>
    </row>
    <row r="47522" spans="11:11">
      <c r="K47522"/>
    </row>
    <row r="47523" spans="11:11">
      <c r="K47523"/>
    </row>
    <row r="47524" spans="11:11">
      <c r="K47524"/>
    </row>
    <row r="47525" spans="11:11">
      <c r="K47525"/>
    </row>
    <row r="47526" spans="11:11">
      <c r="K47526"/>
    </row>
    <row r="47527" spans="11:11">
      <c r="K47527"/>
    </row>
    <row r="47528" spans="11:11">
      <c r="K47528"/>
    </row>
    <row r="47529" spans="11:11">
      <c r="K47529"/>
    </row>
    <row r="47530" spans="11:11">
      <c r="K47530"/>
    </row>
    <row r="47531" spans="11:11">
      <c r="K47531"/>
    </row>
    <row r="47532" spans="11:11">
      <c r="K47532"/>
    </row>
    <row r="47533" spans="11:11">
      <c r="K47533"/>
    </row>
    <row r="47534" spans="11:11">
      <c r="K47534"/>
    </row>
    <row r="47535" spans="11:11">
      <c r="K47535"/>
    </row>
    <row r="47536" spans="11:11">
      <c r="K47536"/>
    </row>
    <row r="47537" spans="11:11">
      <c r="K47537"/>
    </row>
    <row r="47538" spans="11:11">
      <c r="K47538"/>
    </row>
    <row r="47539" spans="11:11">
      <c r="K47539"/>
    </row>
    <row r="47540" spans="11:11">
      <c r="K47540"/>
    </row>
    <row r="47541" spans="11:11">
      <c r="K47541"/>
    </row>
    <row r="47542" spans="11:11">
      <c r="K47542"/>
    </row>
    <row r="47543" spans="11:11">
      <c r="K47543"/>
    </row>
    <row r="47544" spans="11:11">
      <c r="K47544"/>
    </row>
    <row r="47545" spans="11:11">
      <c r="K47545"/>
    </row>
    <row r="47546" spans="11:11">
      <c r="K47546"/>
    </row>
    <row r="47547" spans="11:11">
      <c r="K47547"/>
    </row>
    <row r="47548" spans="11:11">
      <c r="K47548"/>
    </row>
    <row r="47549" spans="11:11">
      <c r="K47549"/>
    </row>
    <row r="47550" spans="11:11">
      <c r="K47550"/>
    </row>
    <row r="47551" spans="11:11">
      <c r="K47551"/>
    </row>
    <row r="47552" spans="11:11">
      <c r="K47552"/>
    </row>
    <row r="47553" spans="11:11">
      <c r="K47553"/>
    </row>
    <row r="47554" spans="11:11">
      <c r="K47554"/>
    </row>
    <row r="47555" spans="11:11">
      <c r="K47555"/>
    </row>
    <row r="47556" spans="11:11">
      <c r="K47556"/>
    </row>
    <row r="47557" spans="11:11">
      <c r="K47557"/>
    </row>
    <row r="47558" spans="11:11">
      <c r="K47558"/>
    </row>
    <row r="47559" spans="11:11">
      <c r="K47559"/>
    </row>
    <row r="47560" spans="11:11">
      <c r="K47560"/>
    </row>
    <row r="47561" spans="11:11">
      <c r="K47561"/>
    </row>
    <row r="47562" spans="11:11">
      <c r="K47562"/>
    </row>
    <row r="47563" spans="11:11">
      <c r="K47563"/>
    </row>
    <row r="47564" spans="11:11">
      <c r="K47564"/>
    </row>
    <row r="47565" spans="11:11">
      <c r="K47565"/>
    </row>
    <row r="47566" spans="11:11">
      <c r="K47566"/>
    </row>
    <row r="47567" spans="11:11">
      <c r="K47567"/>
    </row>
    <row r="47568" spans="11:11">
      <c r="K47568"/>
    </row>
    <row r="47569" spans="11:11">
      <c r="K47569"/>
    </row>
    <row r="47570" spans="11:11">
      <c r="K47570"/>
    </row>
    <row r="47571" spans="11:11">
      <c r="K47571"/>
    </row>
    <row r="47572" spans="11:11">
      <c r="K47572"/>
    </row>
    <row r="47573" spans="11:11">
      <c r="K47573"/>
    </row>
    <row r="47574" spans="11:11">
      <c r="K47574"/>
    </row>
    <row r="47575" spans="11:11">
      <c r="K47575"/>
    </row>
    <row r="47576" spans="11:11">
      <c r="K47576"/>
    </row>
    <row r="47577" spans="11:11">
      <c r="K47577"/>
    </row>
    <row r="47578" spans="11:11">
      <c r="K47578"/>
    </row>
    <row r="47579" spans="11:11">
      <c r="K47579"/>
    </row>
    <row r="47580" spans="11:11">
      <c r="K47580"/>
    </row>
    <row r="47581" spans="11:11">
      <c r="K47581"/>
    </row>
    <row r="47582" spans="11:11">
      <c r="K47582"/>
    </row>
    <row r="47583" spans="11:11">
      <c r="K47583"/>
    </row>
    <row r="47584" spans="11:11">
      <c r="K47584"/>
    </row>
    <row r="47585" spans="11:11">
      <c r="K47585"/>
    </row>
    <row r="47586" spans="11:11">
      <c r="K47586"/>
    </row>
    <row r="47587" spans="11:11">
      <c r="K47587"/>
    </row>
    <row r="47588" spans="11:11">
      <c r="K47588"/>
    </row>
    <row r="47589" spans="11:11">
      <c r="K47589"/>
    </row>
    <row r="47590" spans="11:11">
      <c r="K47590"/>
    </row>
    <row r="47591" spans="11:11">
      <c r="K47591"/>
    </row>
    <row r="47592" spans="11:11">
      <c r="K47592"/>
    </row>
    <row r="47593" spans="11:11">
      <c r="K47593"/>
    </row>
    <row r="47594" spans="11:11">
      <c r="K47594"/>
    </row>
    <row r="47595" spans="11:11">
      <c r="K47595"/>
    </row>
    <row r="47596" spans="11:11">
      <c r="K47596"/>
    </row>
    <row r="47597" spans="11:11">
      <c r="K47597"/>
    </row>
    <row r="47598" spans="11:11">
      <c r="K47598"/>
    </row>
    <row r="47599" spans="11:11">
      <c r="K47599"/>
    </row>
    <row r="47600" spans="11:11">
      <c r="K47600"/>
    </row>
    <row r="47601" spans="11:11">
      <c r="K47601"/>
    </row>
    <row r="47602" spans="11:11">
      <c r="K47602"/>
    </row>
    <row r="47603" spans="11:11">
      <c r="K47603"/>
    </row>
    <row r="47604" spans="11:11">
      <c r="K47604"/>
    </row>
    <row r="47605" spans="11:11">
      <c r="K47605"/>
    </row>
    <row r="47606" spans="11:11">
      <c r="K47606"/>
    </row>
    <row r="47607" spans="11:11">
      <c r="K47607"/>
    </row>
    <row r="47608" spans="11:11">
      <c r="K47608"/>
    </row>
    <row r="47609" spans="11:11">
      <c r="K47609"/>
    </row>
    <row r="47610" spans="11:11">
      <c r="K47610"/>
    </row>
    <row r="47611" spans="11:11">
      <c r="K47611"/>
    </row>
    <row r="47612" spans="11:11">
      <c r="K47612"/>
    </row>
    <row r="47613" spans="11:11">
      <c r="K47613"/>
    </row>
    <row r="47614" spans="11:11">
      <c r="K47614"/>
    </row>
    <row r="47615" spans="11:11">
      <c r="K47615"/>
    </row>
    <row r="47616" spans="11:11">
      <c r="K47616"/>
    </row>
    <row r="47617" spans="11:11">
      <c r="K47617"/>
    </row>
    <row r="47618" spans="11:11">
      <c r="K47618"/>
    </row>
    <row r="47619" spans="11:11">
      <c r="K47619"/>
    </row>
    <row r="47620" spans="11:11">
      <c r="K47620"/>
    </row>
    <row r="47621" spans="11:11">
      <c r="K47621"/>
    </row>
    <row r="47622" spans="11:11">
      <c r="K47622"/>
    </row>
    <row r="47623" spans="11:11">
      <c r="K47623"/>
    </row>
    <row r="47624" spans="11:11">
      <c r="K47624"/>
    </row>
    <row r="47625" spans="11:11">
      <c r="K47625"/>
    </row>
    <row r="47626" spans="11:11">
      <c r="K47626"/>
    </row>
    <row r="47627" spans="11:11">
      <c r="K47627"/>
    </row>
    <row r="47628" spans="11:11">
      <c r="K47628"/>
    </row>
    <row r="47629" spans="11:11">
      <c r="K47629"/>
    </row>
    <row r="47630" spans="11:11">
      <c r="K47630"/>
    </row>
    <row r="47631" spans="11:11">
      <c r="K47631"/>
    </row>
    <row r="47632" spans="11:11">
      <c r="K47632"/>
    </row>
    <row r="47633" spans="11:11">
      <c r="K47633"/>
    </row>
    <row r="47634" spans="11:11">
      <c r="K47634"/>
    </row>
    <row r="47635" spans="11:11">
      <c r="K47635"/>
    </row>
    <row r="47636" spans="11:11">
      <c r="K47636"/>
    </row>
    <row r="47637" spans="11:11">
      <c r="K47637"/>
    </row>
    <row r="47638" spans="11:11">
      <c r="K47638"/>
    </row>
    <row r="47639" spans="11:11">
      <c r="K47639"/>
    </row>
    <row r="47640" spans="11:11">
      <c r="K47640"/>
    </row>
    <row r="47641" spans="11:11">
      <c r="K47641"/>
    </row>
    <row r="47642" spans="11:11">
      <c r="K47642"/>
    </row>
    <row r="47643" spans="11:11">
      <c r="K47643"/>
    </row>
    <row r="47644" spans="11:11">
      <c r="K47644"/>
    </row>
    <row r="47645" spans="11:11">
      <c r="K47645"/>
    </row>
    <row r="47646" spans="11:11">
      <c r="K47646"/>
    </row>
    <row r="47647" spans="11:11">
      <c r="K47647"/>
    </row>
    <row r="47648" spans="11:11">
      <c r="K47648"/>
    </row>
    <row r="47649" spans="11:11">
      <c r="K47649"/>
    </row>
    <row r="47650" spans="11:11">
      <c r="K47650"/>
    </row>
    <row r="47651" spans="11:11">
      <c r="K47651"/>
    </row>
    <row r="47652" spans="11:11">
      <c r="K47652"/>
    </row>
    <row r="47653" spans="11:11">
      <c r="K47653"/>
    </row>
    <row r="47654" spans="11:11">
      <c r="K47654"/>
    </row>
    <row r="47655" spans="11:11">
      <c r="K47655"/>
    </row>
    <row r="47656" spans="11:11">
      <c r="K47656"/>
    </row>
    <row r="47657" spans="11:11">
      <c r="K47657"/>
    </row>
    <row r="47658" spans="11:11">
      <c r="K47658"/>
    </row>
    <row r="47659" spans="11:11">
      <c r="K47659"/>
    </row>
    <row r="47660" spans="11:11">
      <c r="K47660"/>
    </row>
    <row r="47661" spans="11:11">
      <c r="K47661"/>
    </row>
    <row r="47662" spans="11:11">
      <c r="K47662"/>
    </row>
    <row r="47663" spans="11:11">
      <c r="K47663"/>
    </row>
    <row r="47664" spans="11:11">
      <c r="K47664"/>
    </row>
    <row r="47665" spans="11:11">
      <c r="K47665"/>
    </row>
    <row r="47666" spans="11:11">
      <c r="K47666"/>
    </row>
    <row r="47667" spans="11:11">
      <c r="K47667"/>
    </row>
    <row r="47668" spans="11:11">
      <c r="K47668"/>
    </row>
    <row r="47669" spans="11:11">
      <c r="K47669"/>
    </row>
    <row r="47670" spans="11:11">
      <c r="K47670"/>
    </row>
    <row r="47671" spans="11:11">
      <c r="K47671"/>
    </row>
    <row r="47672" spans="11:11">
      <c r="K47672"/>
    </row>
    <row r="47673" spans="11:11">
      <c r="K47673"/>
    </row>
    <row r="47674" spans="11:11">
      <c r="K47674"/>
    </row>
    <row r="47675" spans="11:11">
      <c r="K47675"/>
    </row>
    <row r="47676" spans="11:11">
      <c r="K47676"/>
    </row>
    <row r="47677" spans="11:11">
      <c r="K47677"/>
    </row>
    <row r="47678" spans="11:11">
      <c r="K47678"/>
    </row>
    <row r="47679" spans="11:11">
      <c r="K47679"/>
    </row>
    <row r="47680" spans="11:11">
      <c r="K47680"/>
    </row>
    <row r="47681" spans="11:11">
      <c r="K47681"/>
    </row>
    <row r="47682" spans="11:11">
      <c r="K47682"/>
    </row>
    <row r="47683" spans="11:11">
      <c r="K47683"/>
    </row>
    <row r="47684" spans="11:11">
      <c r="K47684"/>
    </row>
    <row r="47685" spans="11:11">
      <c r="K47685"/>
    </row>
    <row r="47686" spans="11:11">
      <c r="K47686"/>
    </row>
    <row r="47687" spans="11:11">
      <c r="K47687"/>
    </row>
    <row r="47688" spans="11:11">
      <c r="K47688"/>
    </row>
    <row r="47689" spans="11:11">
      <c r="K47689"/>
    </row>
    <row r="47690" spans="11:11">
      <c r="K47690"/>
    </row>
    <row r="47691" spans="11:11">
      <c r="K47691"/>
    </row>
    <row r="47692" spans="11:11">
      <c r="K47692"/>
    </row>
    <row r="47693" spans="11:11">
      <c r="K47693"/>
    </row>
    <row r="47694" spans="11:11">
      <c r="K47694"/>
    </row>
    <row r="47695" spans="11:11">
      <c r="K47695"/>
    </row>
    <row r="47696" spans="11:11">
      <c r="K47696"/>
    </row>
    <row r="47697" spans="11:11">
      <c r="K47697"/>
    </row>
    <row r="47698" spans="11:11">
      <c r="K47698"/>
    </row>
    <row r="47699" spans="11:11">
      <c r="K47699"/>
    </row>
    <row r="47700" spans="11:11">
      <c r="K47700"/>
    </row>
    <row r="47701" spans="11:11">
      <c r="K47701"/>
    </row>
    <row r="47702" spans="11:11">
      <c r="K47702"/>
    </row>
    <row r="47703" spans="11:11">
      <c r="K47703"/>
    </row>
    <row r="47704" spans="11:11">
      <c r="K47704"/>
    </row>
    <row r="47705" spans="11:11">
      <c r="K47705"/>
    </row>
    <row r="47706" spans="11:11">
      <c r="K47706"/>
    </row>
    <row r="47707" spans="11:11">
      <c r="K47707"/>
    </row>
    <row r="47708" spans="11:11">
      <c r="K47708"/>
    </row>
    <row r="47709" spans="11:11">
      <c r="K47709"/>
    </row>
    <row r="47710" spans="11:11">
      <c r="K47710"/>
    </row>
    <row r="47711" spans="11:11">
      <c r="K47711"/>
    </row>
    <row r="47712" spans="11:11">
      <c r="K47712"/>
    </row>
    <row r="47713" spans="11:11">
      <c r="K47713"/>
    </row>
    <row r="47714" spans="11:11">
      <c r="K47714"/>
    </row>
    <row r="47715" spans="11:11">
      <c r="K47715"/>
    </row>
    <row r="47716" spans="11:11">
      <c r="K47716"/>
    </row>
    <row r="47717" spans="11:11">
      <c r="K47717"/>
    </row>
    <row r="47718" spans="11:11">
      <c r="K47718"/>
    </row>
    <row r="47719" spans="11:11">
      <c r="K47719"/>
    </row>
    <row r="47720" spans="11:11">
      <c r="K47720"/>
    </row>
    <row r="47721" spans="11:11">
      <c r="K47721"/>
    </row>
    <row r="47722" spans="11:11">
      <c r="K47722"/>
    </row>
    <row r="47723" spans="11:11">
      <c r="K47723"/>
    </row>
    <row r="47724" spans="11:11">
      <c r="K47724"/>
    </row>
    <row r="47725" spans="11:11">
      <c r="K47725"/>
    </row>
    <row r="47726" spans="11:11">
      <c r="K47726"/>
    </row>
    <row r="47727" spans="11:11">
      <c r="K47727"/>
    </row>
    <row r="47728" spans="11:11">
      <c r="K47728"/>
    </row>
    <row r="47729" spans="11:11">
      <c r="K47729"/>
    </row>
    <row r="47730" spans="11:11">
      <c r="K47730"/>
    </row>
    <row r="47731" spans="11:11">
      <c r="K47731"/>
    </row>
    <row r="47732" spans="11:11">
      <c r="K47732"/>
    </row>
    <row r="47733" spans="11:11">
      <c r="K47733"/>
    </row>
    <row r="47734" spans="11:11">
      <c r="K47734"/>
    </row>
    <row r="47735" spans="11:11">
      <c r="K47735"/>
    </row>
    <row r="47736" spans="11:11">
      <c r="K47736"/>
    </row>
    <row r="47737" spans="11:11">
      <c r="K47737"/>
    </row>
    <row r="47738" spans="11:11">
      <c r="K47738"/>
    </row>
    <row r="47739" spans="11:11">
      <c r="K47739"/>
    </row>
    <row r="47740" spans="11:11">
      <c r="K47740"/>
    </row>
    <row r="47741" spans="11:11">
      <c r="K47741"/>
    </row>
    <row r="47742" spans="11:11">
      <c r="K47742"/>
    </row>
    <row r="47743" spans="11:11">
      <c r="K47743"/>
    </row>
    <row r="47744" spans="11:11">
      <c r="K47744"/>
    </row>
    <row r="47745" spans="11:11">
      <c r="K47745"/>
    </row>
    <row r="47746" spans="11:11">
      <c r="K47746"/>
    </row>
    <row r="47747" spans="11:11">
      <c r="K47747"/>
    </row>
    <row r="47748" spans="11:11">
      <c r="K47748"/>
    </row>
    <row r="47749" spans="11:11">
      <c r="K47749"/>
    </row>
    <row r="47750" spans="11:11">
      <c r="K47750"/>
    </row>
    <row r="47751" spans="11:11">
      <c r="K47751"/>
    </row>
    <row r="47752" spans="11:11">
      <c r="K47752"/>
    </row>
    <row r="47753" spans="11:11">
      <c r="K47753"/>
    </row>
    <row r="47754" spans="11:11">
      <c r="K47754"/>
    </row>
    <row r="47755" spans="11:11">
      <c r="K47755"/>
    </row>
    <row r="47756" spans="11:11">
      <c r="K47756"/>
    </row>
    <row r="47757" spans="11:11">
      <c r="K47757"/>
    </row>
    <row r="47758" spans="11:11">
      <c r="K47758"/>
    </row>
    <row r="47759" spans="11:11">
      <c r="K47759"/>
    </row>
    <row r="47760" spans="11:11">
      <c r="K47760"/>
    </row>
    <row r="47761" spans="11:11">
      <c r="K47761"/>
    </row>
    <row r="47762" spans="11:11">
      <c r="K47762"/>
    </row>
    <row r="47763" spans="11:11">
      <c r="K47763"/>
    </row>
    <row r="47764" spans="11:11">
      <c r="K47764"/>
    </row>
    <row r="47765" spans="11:11">
      <c r="K47765"/>
    </row>
    <row r="47766" spans="11:11">
      <c r="K47766"/>
    </row>
    <row r="47767" spans="11:11">
      <c r="K47767"/>
    </row>
    <row r="47768" spans="11:11">
      <c r="K47768"/>
    </row>
    <row r="47769" spans="11:11">
      <c r="K47769"/>
    </row>
    <row r="47770" spans="11:11">
      <c r="K47770"/>
    </row>
    <row r="47771" spans="11:11">
      <c r="K47771"/>
    </row>
    <row r="47772" spans="11:11">
      <c r="K47772"/>
    </row>
    <row r="47773" spans="11:11">
      <c r="K47773"/>
    </row>
    <row r="47774" spans="11:11">
      <c r="K47774"/>
    </row>
    <row r="47775" spans="11:11">
      <c r="K47775"/>
    </row>
    <row r="47776" spans="11:11">
      <c r="K47776"/>
    </row>
    <row r="47777" spans="11:11">
      <c r="K47777"/>
    </row>
    <row r="47778" spans="11:11">
      <c r="K47778"/>
    </row>
    <row r="47779" spans="11:11">
      <c r="K47779"/>
    </row>
    <row r="47780" spans="11:11">
      <c r="K47780"/>
    </row>
    <row r="47781" spans="11:11">
      <c r="K47781"/>
    </row>
    <row r="47782" spans="11:11">
      <c r="K47782"/>
    </row>
    <row r="47783" spans="11:11">
      <c r="K47783"/>
    </row>
    <row r="47784" spans="11:11">
      <c r="K47784"/>
    </row>
    <row r="47785" spans="11:11">
      <c r="K47785"/>
    </row>
    <row r="47786" spans="11:11">
      <c r="K47786"/>
    </row>
    <row r="47787" spans="11:11">
      <c r="K47787"/>
    </row>
    <row r="47788" spans="11:11">
      <c r="K47788"/>
    </row>
    <row r="47789" spans="11:11">
      <c r="K47789"/>
    </row>
    <row r="47790" spans="11:11">
      <c r="K47790"/>
    </row>
    <row r="47791" spans="11:11">
      <c r="K47791"/>
    </row>
    <row r="47792" spans="11:11">
      <c r="K47792"/>
    </row>
    <row r="47793" spans="11:11">
      <c r="K47793"/>
    </row>
    <row r="47794" spans="11:11">
      <c r="K47794"/>
    </row>
    <row r="47795" spans="11:11">
      <c r="K47795"/>
    </row>
    <row r="47796" spans="11:11">
      <c r="K47796"/>
    </row>
    <row r="47797" spans="11:11">
      <c r="K47797"/>
    </row>
    <row r="47798" spans="11:11">
      <c r="K47798"/>
    </row>
    <row r="47799" spans="11:11">
      <c r="K47799"/>
    </row>
    <row r="47800" spans="11:11">
      <c r="K47800"/>
    </row>
    <row r="47801" spans="11:11">
      <c r="K47801"/>
    </row>
    <row r="47802" spans="11:11">
      <c r="K47802"/>
    </row>
    <row r="47803" spans="11:11">
      <c r="K47803"/>
    </row>
    <row r="47804" spans="11:11">
      <c r="K47804"/>
    </row>
    <row r="47805" spans="11:11">
      <c r="K47805"/>
    </row>
    <row r="47806" spans="11:11">
      <c r="K47806"/>
    </row>
    <row r="47807" spans="11:11">
      <c r="K47807"/>
    </row>
    <row r="47808" spans="11:11">
      <c r="K47808"/>
    </row>
    <row r="47809" spans="11:11">
      <c r="K47809"/>
    </row>
    <row r="47810" spans="11:11">
      <c r="K47810"/>
    </row>
    <row r="47811" spans="11:11">
      <c r="K47811"/>
    </row>
    <row r="47812" spans="11:11">
      <c r="K47812"/>
    </row>
    <row r="47813" spans="11:11">
      <c r="K47813"/>
    </row>
    <row r="47814" spans="11:11">
      <c r="K47814"/>
    </row>
    <row r="47815" spans="11:11">
      <c r="K47815"/>
    </row>
    <row r="47816" spans="11:11">
      <c r="K47816"/>
    </row>
    <row r="47817" spans="11:11">
      <c r="K47817"/>
    </row>
    <row r="47818" spans="11:11">
      <c r="K47818"/>
    </row>
    <row r="47819" spans="11:11">
      <c r="K47819"/>
    </row>
    <row r="47820" spans="11:11">
      <c r="K47820"/>
    </row>
    <row r="47821" spans="11:11">
      <c r="K47821"/>
    </row>
    <row r="47822" spans="11:11">
      <c r="K47822"/>
    </row>
    <row r="47823" spans="11:11">
      <c r="K47823"/>
    </row>
    <row r="47824" spans="11:11">
      <c r="K47824"/>
    </row>
    <row r="47825" spans="11:11">
      <c r="K47825"/>
    </row>
    <row r="47826" spans="11:11">
      <c r="K47826"/>
    </row>
    <row r="47827" spans="11:11">
      <c r="K47827"/>
    </row>
    <row r="47828" spans="11:11">
      <c r="K47828"/>
    </row>
    <row r="47829" spans="11:11">
      <c r="K47829"/>
    </row>
    <row r="47830" spans="11:11">
      <c r="K47830"/>
    </row>
    <row r="47831" spans="11:11">
      <c r="K47831"/>
    </row>
    <row r="47832" spans="11:11">
      <c r="K47832"/>
    </row>
    <row r="47833" spans="11:11">
      <c r="K47833"/>
    </row>
    <row r="47834" spans="11:11">
      <c r="K47834"/>
    </row>
    <row r="47835" spans="11:11">
      <c r="K47835"/>
    </row>
    <row r="47836" spans="11:11">
      <c r="K47836"/>
    </row>
    <row r="47837" spans="11:11">
      <c r="K47837"/>
    </row>
    <row r="47838" spans="11:11">
      <c r="K47838"/>
    </row>
    <row r="47839" spans="11:11">
      <c r="K47839"/>
    </row>
    <row r="47840" spans="11:11">
      <c r="K47840"/>
    </row>
    <row r="47841" spans="11:11">
      <c r="K47841"/>
    </row>
    <row r="47842" spans="11:11">
      <c r="K47842"/>
    </row>
    <row r="47843" spans="11:11">
      <c r="K47843"/>
    </row>
    <row r="47844" spans="11:11">
      <c r="K47844"/>
    </row>
    <row r="47845" spans="11:11">
      <c r="K47845"/>
    </row>
    <row r="47846" spans="11:11">
      <c r="K47846"/>
    </row>
    <row r="47847" spans="11:11">
      <c r="K47847"/>
    </row>
    <row r="47848" spans="11:11">
      <c r="K47848"/>
    </row>
    <row r="47849" spans="11:11">
      <c r="K47849"/>
    </row>
    <row r="47850" spans="11:11">
      <c r="K47850"/>
    </row>
    <row r="47851" spans="11:11">
      <c r="K47851"/>
    </row>
    <row r="47852" spans="11:11">
      <c r="K47852"/>
    </row>
    <row r="47853" spans="11:11">
      <c r="K47853"/>
    </row>
    <row r="47854" spans="11:11">
      <c r="K47854"/>
    </row>
    <row r="47855" spans="11:11">
      <c r="K47855"/>
    </row>
    <row r="47856" spans="11:11">
      <c r="K47856"/>
    </row>
    <row r="47857" spans="11:11">
      <c r="K47857"/>
    </row>
    <row r="47858" spans="11:11">
      <c r="K47858"/>
    </row>
    <row r="47859" spans="11:11">
      <c r="K47859"/>
    </row>
    <row r="47860" spans="11:11">
      <c r="K47860"/>
    </row>
    <row r="47861" spans="11:11">
      <c r="K47861"/>
    </row>
    <row r="47862" spans="11:11">
      <c r="K47862"/>
    </row>
    <row r="47863" spans="11:11">
      <c r="K47863"/>
    </row>
    <row r="47864" spans="11:11">
      <c r="K47864"/>
    </row>
    <row r="47865" spans="11:11">
      <c r="K47865"/>
    </row>
    <row r="47866" spans="11:11">
      <c r="K47866"/>
    </row>
    <row r="47867" spans="11:11">
      <c r="K47867"/>
    </row>
    <row r="47868" spans="11:11">
      <c r="K47868"/>
    </row>
    <row r="47869" spans="11:11">
      <c r="K47869"/>
    </row>
    <row r="47870" spans="11:11">
      <c r="K47870"/>
    </row>
    <row r="47871" spans="11:11">
      <c r="K47871"/>
    </row>
    <row r="47872" spans="11:11">
      <c r="K47872"/>
    </row>
    <row r="47873" spans="11:11">
      <c r="K47873"/>
    </row>
    <row r="47874" spans="11:11">
      <c r="K47874"/>
    </row>
    <row r="47875" spans="11:11">
      <c r="K47875"/>
    </row>
    <row r="47876" spans="11:11">
      <c r="K47876"/>
    </row>
    <row r="47877" spans="11:11">
      <c r="K47877"/>
    </row>
    <row r="47878" spans="11:11">
      <c r="K47878"/>
    </row>
    <row r="47879" spans="11:11">
      <c r="K47879"/>
    </row>
    <row r="47880" spans="11:11">
      <c r="K47880"/>
    </row>
    <row r="47881" spans="11:11">
      <c r="K47881"/>
    </row>
    <row r="47882" spans="11:11">
      <c r="K47882"/>
    </row>
    <row r="47883" spans="11:11">
      <c r="K47883"/>
    </row>
    <row r="47884" spans="11:11">
      <c r="K47884"/>
    </row>
    <row r="47885" spans="11:11">
      <c r="K47885"/>
    </row>
    <row r="47886" spans="11:11">
      <c r="K47886"/>
    </row>
    <row r="47887" spans="11:11">
      <c r="K47887"/>
    </row>
    <row r="47888" spans="11:11">
      <c r="K47888"/>
    </row>
    <row r="47889" spans="11:11">
      <c r="K47889"/>
    </row>
    <row r="47890" spans="11:11">
      <c r="K47890"/>
    </row>
    <row r="47891" spans="11:11">
      <c r="K47891"/>
    </row>
    <row r="47892" spans="11:11">
      <c r="K47892"/>
    </row>
    <row r="47893" spans="11:11">
      <c r="K47893"/>
    </row>
    <row r="47894" spans="11:11">
      <c r="K47894"/>
    </row>
    <row r="47895" spans="11:11">
      <c r="K47895"/>
    </row>
    <row r="47896" spans="11:11">
      <c r="K47896"/>
    </row>
    <row r="47897" spans="11:11">
      <c r="K47897"/>
    </row>
    <row r="47898" spans="11:11">
      <c r="K47898"/>
    </row>
    <row r="47899" spans="11:11">
      <c r="K47899"/>
    </row>
    <row r="47900" spans="11:11">
      <c r="K47900"/>
    </row>
    <row r="47901" spans="11:11">
      <c r="K47901"/>
    </row>
    <row r="47902" spans="11:11">
      <c r="K47902"/>
    </row>
    <row r="47903" spans="11:11">
      <c r="K47903"/>
    </row>
    <row r="47904" spans="11:11">
      <c r="K47904"/>
    </row>
    <row r="47905" spans="11:11">
      <c r="K47905"/>
    </row>
    <row r="47906" spans="11:11">
      <c r="K47906"/>
    </row>
    <row r="47907" spans="11:11">
      <c r="K47907"/>
    </row>
    <row r="47908" spans="11:11">
      <c r="K47908"/>
    </row>
    <row r="47909" spans="11:11">
      <c r="K47909"/>
    </row>
    <row r="47910" spans="11:11">
      <c r="K47910"/>
    </row>
    <row r="47911" spans="11:11">
      <c r="K47911"/>
    </row>
    <row r="47912" spans="11:11">
      <c r="K47912"/>
    </row>
    <row r="47913" spans="11:11">
      <c r="K47913"/>
    </row>
    <row r="47914" spans="11:11">
      <c r="K47914"/>
    </row>
    <row r="47915" spans="11:11">
      <c r="K47915"/>
    </row>
    <row r="47916" spans="11:11">
      <c r="K47916"/>
    </row>
    <row r="47917" spans="11:11">
      <c r="K47917"/>
    </row>
    <row r="47918" spans="11:11">
      <c r="K47918"/>
    </row>
    <row r="47919" spans="11:11">
      <c r="K47919"/>
    </row>
    <row r="47920" spans="11:11">
      <c r="K47920"/>
    </row>
    <row r="47921" spans="11:11">
      <c r="K47921"/>
    </row>
    <row r="47922" spans="11:11">
      <c r="K47922"/>
    </row>
    <row r="47923" spans="11:11">
      <c r="K47923"/>
    </row>
    <row r="47924" spans="11:11">
      <c r="K47924"/>
    </row>
    <row r="47925" spans="11:11">
      <c r="K47925"/>
    </row>
    <row r="47926" spans="11:11">
      <c r="K47926"/>
    </row>
    <row r="47927" spans="11:11">
      <c r="K47927"/>
    </row>
    <row r="47928" spans="11:11">
      <c r="K47928"/>
    </row>
    <row r="47929" spans="11:11">
      <c r="K47929"/>
    </row>
    <row r="47930" spans="11:11">
      <c r="K47930"/>
    </row>
    <row r="47931" spans="11:11">
      <c r="K47931"/>
    </row>
    <row r="47932" spans="11:11">
      <c r="K47932"/>
    </row>
    <row r="47933" spans="11:11">
      <c r="K47933"/>
    </row>
    <row r="47934" spans="11:11">
      <c r="K47934"/>
    </row>
    <row r="47935" spans="11:11">
      <c r="K47935"/>
    </row>
    <row r="47936" spans="11:11">
      <c r="K47936"/>
    </row>
    <row r="47937" spans="11:11">
      <c r="K47937"/>
    </row>
    <row r="47938" spans="11:11">
      <c r="K47938"/>
    </row>
    <row r="47939" spans="11:11">
      <c r="K47939"/>
    </row>
    <row r="47940" spans="11:11">
      <c r="K47940"/>
    </row>
    <row r="47941" spans="11:11">
      <c r="K47941"/>
    </row>
    <row r="47942" spans="11:11">
      <c r="K47942"/>
    </row>
    <row r="47943" spans="11:11">
      <c r="K47943"/>
    </row>
    <row r="47944" spans="11:11">
      <c r="K47944"/>
    </row>
    <row r="47945" spans="11:11">
      <c r="K47945"/>
    </row>
    <row r="47946" spans="11:11">
      <c r="K47946"/>
    </row>
    <row r="47947" spans="11:11">
      <c r="K47947"/>
    </row>
    <row r="47948" spans="11:11">
      <c r="K47948"/>
    </row>
    <row r="47949" spans="11:11">
      <c r="K47949"/>
    </row>
    <row r="47950" spans="11:11">
      <c r="K47950"/>
    </row>
    <row r="47951" spans="11:11">
      <c r="K47951"/>
    </row>
    <row r="47952" spans="11:11">
      <c r="K47952"/>
    </row>
    <row r="47953" spans="11:11">
      <c r="K47953"/>
    </row>
    <row r="47954" spans="11:11">
      <c r="K47954"/>
    </row>
    <row r="47955" spans="11:11">
      <c r="K47955"/>
    </row>
    <row r="47956" spans="11:11">
      <c r="K47956"/>
    </row>
    <row r="47957" spans="11:11">
      <c r="K47957"/>
    </row>
    <row r="47958" spans="11:11">
      <c r="K47958"/>
    </row>
    <row r="47959" spans="11:11">
      <c r="K47959"/>
    </row>
    <row r="47960" spans="11:11">
      <c r="K47960"/>
    </row>
    <row r="47961" spans="11:11">
      <c r="K47961"/>
    </row>
    <row r="47962" spans="11:11">
      <c r="K47962"/>
    </row>
    <row r="47963" spans="11:11">
      <c r="K47963"/>
    </row>
    <row r="47964" spans="11:11">
      <c r="K47964"/>
    </row>
    <row r="47965" spans="11:11">
      <c r="K47965"/>
    </row>
    <row r="47966" spans="11:11">
      <c r="K47966"/>
    </row>
    <row r="47967" spans="11:11">
      <c r="K47967"/>
    </row>
    <row r="47968" spans="11:11">
      <c r="K47968"/>
    </row>
    <row r="47969" spans="11:11">
      <c r="K47969"/>
    </row>
    <row r="47970" spans="11:11">
      <c r="K47970"/>
    </row>
    <row r="47971" spans="11:11">
      <c r="K47971"/>
    </row>
    <row r="47972" spans="11:11">
      <c r="K47972"/>
    </row>
    <row r="47973" spans="11:11">
      <c r="K47973"/>
    </row>
    <row r="47974" spans="11:11">
      <c r="K47974"/>
    </row>
    <row r="47975" spans="11:11">
      <c r="K47975"/>
    </row>
    <row r="47976" spans="11:11">
      <c r="K47976"/>
    </row>
    <row r="47977" spans="11:11">
      <c r="K47977"/>
    </row>
    <row r="47978" spans="11:11">
      <c r="K47978"/>
    </row>
    <row r="47979" spans="11:11">
      <c r="K47979"/>
    </row>
    <row r="47980" spans="11:11">
      <c r="K47980"/>
    </row>
    <row r="47981" spans="11:11">
      <c r="K47981"/>
    </row>
    <row r="47982" spans="11:11">
      <c r="K47982"/>
    </row>
    <row r="47983" spans="11:11">
      <c r="K47983"/>
    </row>
    <row r="47984" spans="11:11">
      <c r="K47984"/>
    </row>
    <row r="47985" spans="11:11">
      <c r="K47985"/>
    </row>
    <row r="47986" spans="11:11">
      <c r="K47986"/>
    </row>
    <row r="47987" spans="11:11">
      <c r="K47987"/>
    </row>
    <row r="47988" spans="11:11">
      <c r="K47988"/>
    </row>
    <row r="47989" spans="11:11">
      <c r="K47989"/>
    </row>
    <row r="47990" spans="11:11">
      <c r="K47990"/>
    </row>
    <row r="47991" spans="11:11">
      <c r="K47991"/>
    </row>
    <row r="47992" spans="11:11">
      <c r="K47992"/>
    </row>
    <row r="47993" spans="11:11">
      <c r="K47993"/>
    </row>
    <row r="47994" spans="11:11">
      <c r="K47994"/>
    </row>
    <row r="47995" spans="11:11">
      <c r="K47995"/>
    </row>
    <row r="47996" spans="11:11">
      <c r="K47996"/>
    </row>
    <row r="47997" spans="11:11">
      <c r="K47997"/>
    </row>
    <row r="47998" spans="11:11">
      <c r="K47998"/>
    </row>
    <row r="47999" spans="11:11">
      <c r="K47999"/>
    </row>
    <row r="48000" spans="11:11">
      <c r="K48000"/>
    </row>
    <row r="48001" spans="11:11">
      <c r="K48001"/>
    </row>
    <row r="48002" spans="11:11">
      <c r="K48002"/>
    </row>
    <row r="48003" spans="11:11">
      <c r="K48003"/>
    </row>
    <row r="48004" spans="11:11">
      <c r="K48004"/>
    </row>
    <row r="48005" spans="11:11">
      <c r="K48005"/>
    </row>
    <row r="48006" spans="11:11">
      <c r="K48006"/>
    </row>
    <row r="48007" spans="11:11">
      <c r="K48007"/>
    </row>
    <row r="48008" spans="11:11">
      <c r="K48008"/>
    </row>
    <row r="48009" spans="11:11">
      <c r="K48009"/>
    </row>
    <row r="48010" spans="11:11">
      <c r="K48010"/>
    </row>
    <row r="48011" spans="11:11">
      <c r="K48011"/>
    </row>
    <row r="48012" spans="11:11">
      <c r="K48012"/>
    </row>
    <row r="48013" spans="11:11">
      <c r="K48013"/>
    </row>
    <row r="48014" spans="11:11">
      <c r="K48014"/>
    </row>
    <row r="48015" spans="11:11">
      <c r="K48015"/>
    </row>
    <row r="48016" spans="11:11">
      <c r="K48016"/>
    </row>
    <row r="48017" spans="11:11">
      <c r="K48017"/>
    </row>
    <row r="48018" spans="11:11">
      <c r="K48018"/>
    </row>
    <row r="48019" spans="11:11">
      <c r="K48019"/>
    </row>
    <row r="48020" spans="11:11">
      <c r="K48020"/>
    </row>
    <row r="48021" spans="11:11">
      <c r="K48021"/>
    </row>
    <row r="48022" spans="11:11">
      <c r="K48022"/>
    </row>
    <row r="48023" spans="11:11">
      <c r="K48023"/>
    </row>
    <row r="48024" spans="11:11">
      <c r="K48024"/>
    </row>
    <row r="48025" spans="11:11">
      <c r="K48025"/>
    </row>
    <row r="48026" spans="11:11">
      <c r="K48026"/>
    </row>
    <row r="48027" spans="11:11">
      <c r="K48027"/>
    </row>
    <row r="48028" spans="11:11">
      <c r="K48028"/>
    </row>
    <row r="48029" spans="11:11">
      <c r="K48029"/>
    </row>
    <row r="48030" spans="11:11">
      <c r="K48030"/>
    </row>
    <row r="48031" spans="11:11">
      <c r="K48031"/>
    </row>
    <row r="48032" spans="11:11">
      <c r="K48032"/>
    </row>
    <row r="48033" spans="11:11">
      <c r="K48033"/>
    </row>
    <row r="48034" spans="11:11">
      <c r="K48034"/>
    </row>
    <row r="48035" spans="11:11">
      <c r="K48035"/>
    </row>
    <row r="48036" spans="11:11">
      <c r="K48036"/>
    </row>
    <row r="48037" spans="11:11">
      <c r="K48037"/>
    </row>
    <row r="48038" spans="11:11">
      <c r="K48038"/>
    </row>
    <row r="48039" spans="11:11">
      <c r="K48039"/>
    </row>
    <row r="48040" spans="11:11">
      <c r="K48040"/>
    </row>
    <row r="48041" spans="11:11">
      <c r="K48041"/>
    </row>
    <row r="48042" spans="11:11">
      <c r="K48042"/>
    </row>
    <row r="48043" spans="11:11">
      <c r="K48043"/>
    </row>
    <row r="48044" spans="11:11">
      <c r="K48044"/>
    </row>
    <row r="48045" spans="11:11">
      <c r="K48045"/>
    </row>
    <row r="48046" spans="11:11">
      <c r="K48046"/>
    </row>
    <row r="48047" spans="11:11">
      <c r="K48047"/>
    </row>
    <row r="48048" spans="11:11">
      <c r="K48048"/>
    </row>
    <row r="48049" spans="11:11">
      <c r="K48049"/>
    </row>
    <row r="48050" spans="11:11">
      <c r="K48050"/>
    </row>
    <row r="48051" spans="11:11">
      <c r="K48051"/>
    </row>
    <row r="48052" spans="11:11">
      <c r="K48052"/>
    </row>
    <row r="48053" spans="11:11">
      <c r="K48053"/>
    </row>
    <row r="48054" spans="11:11">
      <c r="K48054"/>
    </row>
    <row r="48055" spans="11:11">
      <c r="K48055"/>
    </row>
    <row r="48056" spans="11:11">
      <c r="K48056"/>
    </row>
    <row r="48057" spans="11:11">
      <c r="K48057"/>
    </row>
    <row r="48058" spans="11:11">
      <c r="K48058"/>
    </row>
    <row r="48059" spans="11:11">
      <c r="K48059"/>
    </row>
    <row r="48060" spans="11:11">
      <c r="K48060"/>
    </row>
    <row r="48061" spans="11:11">
      <c r="K48061"/>
    </row>
    <row r="48062" spans="11:11">
      <c r="K48062"/>
    </row>
    <row r="48063" spans="11:11">
      <c r="K48063"/>
    </row>
    <row r="48064" spans="11:11">
      <c r="K48064"/>
    </row>
    <row r="48065" spans="11:11">
      <c r="K48065"/>
    </row>
    <row r="48066" spans="11:11">
      <c r="K48066"/>
    </row>
    <row r="48067" spans="11:11">
      <c r="K48067"/>
    </row>
    <row r="48068" spans="11:11">
      <c r="K48068"/>
    </row>
    <row r="48069" spans="11:11">
      <c r="K48069"/>
    </row>
    <row r="48070" spans="11:11">
      <c r="K48070"/>
    </row>
    <row r="48071" spans="11:11">
      <c r="K48071"/>
    </row>
    <row r="48072" spans="11:11">
      <c r="K48072"/>
    </row>
    <row r="48073" spans="11:11">
      <c r="K48073"/>
    </row>
    <row r="48074" spans="11:11">
      <c r="K48074"/>
    </row>
    <row r="48075" spans="11:11">
      <c r="K48075"/>
    </row>
    <row r="48076" spans="11:11">
      <c r="K48076"/>
    </row>
    <row r="48077" spans="11:11">
      <c r="K48077"/>
    </row>
    <row r="48078" spans="11:11">
      <c r="K48078"/>
    </row>
    <row r="48079" spans="11:11">
      <c r="K48079"/>
    </row>
    <row r="48080" spans="11:11">
      <c r="K48080"/>
    </row>
    <row r="48081" spans="11:11">
      <c r="K48081"/>
    </row>
    <row r="48082" spans="11:11">
      <c r="K48082"/>
    </row>
    <row r="48083" spans="11:11">
      <c r="K48083"/>
    </row>
    <row r="48084" spans="11:11">
      <c r="K48084"/>
    </row>
    <row r="48085" spans="11:11">
      <c r="K48085"/>
    </row>
    <row r="48086" spans="11:11">
      <c r="K48086"/>
    </row>
    <row r="48087" spans="11:11">
      <c r="K48087"/>
    </row>
    <row r="48088" spans="11:11">
      <c r="K48088"/>
    </row>
    <row r="48089" spans="11:11">
      <c r="K48089"/>
    </row>
    <row r="48090" spans="11:11">
      <c r="K48090"/>
    </row>
    <row r="48091" spans="11:11">
      <c r="K48091"/>
    </row>
    <row r="48092" spans="11:11">
      <c r="K48092"/>
    </row>
    <row r="48093" spans="11:11">
      <c r="K48093"/>
    </row>
    <row r="48094" spans="11:11">
      <c r="K48094"/>
    </row>
    <row r="48095" spans="11:11">
      <c r="K48095"/>
    </row>
    <row r="48096" spans="11:11">
      <c r="K48096"/>
    </row>
    <row r="48097" spans="11:11">
      <c r="K48097"/>
    </row>
    <row r="48098" spans="11:11">
      <c r="K48098"/>
    </row>
    <row r="48099" spans="11:11">
      <c r="K48099"/>
    </row>
    <row r="48100" spans="11:11">
      <c r="K48100"/>
    </row>
    <row r="48101" spans="11:11">
      <c r="K48101"/>
    </row>
    <row r="48102" spans="11:11">
      <c r="K48102"/>
    </row>
    <row r="48103" spans="11:11">
      <c r="K48103"/>
    </row>
    <row r="48104" spans="11:11">
      <c r="K48104"/>
    </row>
    <row r="48105" spans="11:11">
      <c r="K48105"/>
    </row>
    <row r="48106" spans="11:11">
      <c r="K48106"/>
    </row>
    <row r="48107" spans="11:11">
      <c r="K48107"/>
    </row>
    <row r="48108" spans="11:11">
      <c r="K48108"/>
    </row>
    <row r="48109" spans="11:11">
      <c r="K48109"/>
    </row>
    <row r="48110" spans="11:11">
      <c r="K48110"/>
    </row>
    <row r="48111" spans="11:11">
      <c r="K48111"/>
    </row>
    <row r="48112" spans="11:11">
      <c r="K48112"/>
    </row>
    <row r="48113" spans="11:11">
      <c r="K48113"/>
    </row>
    <row r="48114" spans="11:11">
      <c r="K48114"/>
    </row>
    <row r="48115" spans="11:11">
      <c r="K48115"/>
    </row>
    <row r="48116" spans="11:11">
      <c r="K48116"/>
    </row>
    <row r="48117" spans="11:11">
      <c r="K48117"/>
    </row>
    <row r="48118" spans="11:11">
      <c r="K48118"/>
    </row>
    <row r="48119" spans="11:11">
      <c r="K48119"/>
    </row>
    <row r="48120" spans="11:11">
      <c r="K48120"/>
    </row>
    <row r="48121" spans="11:11">
      <c r="K48121"/>
    </row>
    <row r="48122" spans="11:11">
      <c r="K48122"/>
    </row>
    <row r="48123" spans="11:11">
      <c r="K48123"/>
    </row>
    <row r="48124" spans="11:11">
      <c r="K48124"/>
    </row>
    <row r="48125" spans="11:11">
      <c r="K48125"/>
    </row>
    <row r="48126" spans="11:11">
      <c r="K48126"/>
    </row>
    <row r="48127" spans="11:11">
      <c r="K48127"/>
    </row>
    <row r="48128" spans="11:11">
      <c r="K48128"/>
    </row>
    <row r="48129" spans="11:11">
      <c r="K48129"/>
    </row>
    <row r="48130" spans="11:11">
      <c r="K48130"/>
    </row>
    <row r="48131" spans="11:11">
      <c r="K48131"/>
    </row>
    <row r="48132" spans="11:11">
      <c r="K48132"/>
    </row>
    <row r="48133" spans="11:11">
      <c r="K48133"/>
    </row>
    <row r="48134" spans="11:11">
      <c r="K48134"/>
    </row>
    <row r="48135" spans="11:11">
      <c r="K48135"/>
    </row>
    <row r="48136" spans="11:11">
      <c r="K48136"/>
    </row>
    <row r="48137" spans="11:11">
      <c r="K48137"/>
    </row>
    <row r="48138" spans="11:11">
      <c r="K48138"/>
    </row>
    <row r="48139" spans="11:11">
      <c r="K48139"/>
    </row>
    <row r="48140" spans="11:11">
      <c r="K48140"/>
    </row>
    <row r="48141" spans="11:11">
      <c r="K48141"/>
    </row>
    <row r="48142" spans="11:11">
      <c r="K48142"/>
    </row>
    <row r="48143" spans="11:11">
      <c r="K48143"/>
    </row>
    <row r="48144" spans="11:11">
      <c r="K48144"/>
    </row>
    <row r="48145" spans="11:11">
      <c r="K48145"/>
    </row>
    <row r="48146" spans="11:11">
      <c r="K48146"/>
    </row>
    <row r="48147" spans="11:11">
      <c r="K48147"/>
    </row>
    <row r="48148" spans="11:11">
      <c r="K48148"/>
    </row>
    <row r="48149" spans="11:11">
      <c r="K48149"/>
    </row>
    <row r="48150" spans="11:11">
      <c r="K48150"/>
    </row>
    <row r="48151" spans="11:11">
      <c r="K48151"/>
    </row>
    <row r="48152" spans="11:11">
      <c r="K48152"/>
    </row>
    <row r="48153" spans="11:11">
      <c r="K48153"/>
    </row>
    <row r="48154" spans="11:11">
      <c r="K48154"/>
    </row>
    <row r="48155" spans="11:11">
      <c r="K48155"/>
    </row>
    <row r="48156" spans="11:11">
      <c r="K48156"/>
    </row>
    <row r="48157" spans="11:11">
      <c r="K48157"/>
    </row>
    <row r="48158" spans="11:11">
      <c r="K48158"/>
    </row>
    <row r="48159" spans="11:11">
      <c r="K48159"/>
    </row>
    <row r="48160" spans="11:11">
      <c r="K48160"/>
    </row>
    <row r="48161" spans="11:11">
      <c r="K48161"/>
    </row>
    <row r="48162" spans="11:11">
      <c r="K48162"/>
    </row>
    <row r="48163" spans="11:11">
      <c r="K48163"/>
    </row>
    <row r="48164" spans="11:11">
      <c r="K48164"/>
    </row>
    <row r="48165" spans="11:11">
      <c r="K48165"/>
    </row>
    <row r="48166" spans="11:11">
      <c r="K48166"/>
    </row>
    <row r="48167" spans="11:11">
      <c r="K48167"/>
    </row>
    <row r="48168" spans="11:11">
      <c r="K48168"/>
    </row>
    <row r="48169" spans="11:11">
      <c r="K48169"/>
    </row>
    <row r="48170" spans="11:11">
      <c r="K48170"/>
    </row>
    <row r="48171" spans="11:11">
      <c r="K48171"/>
    </row>
    <row r="48172" spans="11:11">
      <c r="K48172"/>
    </row>
    <row r="48173" spans="11:11">
      <c r="K48173"/>
    </row>
    <row r="48174" spans="11:11">
      <c r="K48174"/>
    </row>
    <row r="48175" spans="11:11">
      <c r="K48175"/>
    </row>
    <row r="48176" spans="11:11">
      <c r="K48176"/>
    </row>
    <row r="48177" spans="11:11">
      <c r="K48177"/>
    </row>
    <row r="48178" spans="11:11">
      <c r="K48178"/>
    </row>
    <row r="48179" spans="11:11">
      <c r="K48179"/>
    </row>
    <row r="48180" spans="11:11">
      <c r="K48180"/>
    </row>
    <row r="48181" spans="11:11">
      <c r="K48181"/>
    </row>
    <row r="48182" spans="11:11">
      <c r="K48182"/>
    </row>
    <row r="48183" spans="11:11">
      <c r="K48183"/>
    </row>
    <row r="48184" spans="11:11">
      <c r="K48184"/>
    </row>
    <row r="48185" spans="11:11">
      <c r="K48185"/>
    </row>
    <row r="48186" spans="11:11">
      <c r="K48186"/>
    </row>
    <row r="48187" spans="11:11">
      <c r="K48187"/>
    </row>
    <row r="48188" spans="11:11">
      <c r="K48188"/>
    </row>
    <row r="48189" spans="11:11">
      <c r="K48189"/>
    </row>
    <row r="48190" spans="11:11">
      <c r="K48190"/>
    </row>
    <row r="48191" spans="11:11">
      <c r="K48191"/>
    </row>
    <row r="48192" spans="11:11">
      <c r="K48192"/>
    </row>
    <row r="48193" spans="11:11">
      <c r="K48193"/>
    </row>
    <row r="48194" spans="11:11">
      <c r="K48194"/>
    </row>
    <row r="48195" spans="11:11">
      <c r="K48195"/>
    </row>
    <row r="48196" spans="11:11">
      <c r="K48196"/>
    </row>
    <row r="48197" spans="11:11">
      <c r="K48197"/>
    </row>
    <row r="48198" spans="11:11">
      <c r="K48198"/>
    </row>
    <row r="48199" spans="11:11">
      <c r="K48199"/>
    </row>
    <row r="48200" spans="11:11">
      <c r="K48200"/>
    </row>
    <row r="48201" spans="11:11">
      <c r="K48201"/>
    </row>
    <row r="48202" spans="11:11">
      <c r="K48202"/>
    </row>
    <row r="48203" spans="11:11">
      <c r="K48203"/>
    </row>
    <row r="48204" spans="11:11">
      <c r="K48204"/>
    </row>
    <row r="48205" spans="11:11">
      <c r="K48205"/>
    </row>
    <row r="48206" spans="11:11">
      <c r="K48206"/>
    </row>
    <row r="48207" spans="11:11">
      <c r="K48207"/>
    </row>
    <row r="48208" spans="11:11">
      <c r="K48208"/>
    </row>
    <row r="48209" spans="11:11">
      <c r="K48209"/>
    </row>
    <row r="48210" spans="11:11">
      <c r="K48210"/>
    </row>
    <row r="48211" spans="11:11">
      <c r="K48211"/>
    </row>
    <row r="48212" spans="11:11">
      <c r="K48212"/>
    </row>
    <row r="48213" spans="11:11">
      <c r="K48213"/>
    </row>
    <row r="48214" spans="11:11">
      <c r="K48214"/>
    </row>
    <row r="48215" spans="11:11">
      <c r="K48215"/>
    </row>
    <row r="48216" spans="11:11">
      <c r="K48216"/>
    </row>
    <row r="48217" spans="11:11">
      <c r="K48217"/>
    </row>
    <row r="48218" spans="11:11">
      <c r="K48218"/>
    </row>
    <row r="48219" spans="11:11">
      <c r="K48219"/>
    </row>
    <row r="48220" spans="11:11">
      <c r="K48220"/>
    </row>
    <row r="48221" spans="11:11">
      <c r="K48221"/>
    </row>
    <row r="48222" spans="11:11">
      <c r="K48222"/>
    </row>
    <row r="48223" spans="11:11">
      <c r="K48223"/>
    </row>
    <row r="48224" spans="11:11">
      <c r="K48224"/>
    </row>
    <row r="48225" spans="11:11">
      <c r="K48225"/>
    </row>
    <row r="48226" spans="11:11">
      <c r="K48226"/>
    </row>
    <row r="48227" spans="11:11">
      <c r="K48227"/>
    </row>
    <row r="48228" spans="11:11">
      <c r="K48228"/>
    </row>
    <row r="48229" spans="11:11">
      <c r="K48229"/>
    </row>
    <row r="48230" spans="11:11">
      <c r="K48230"/>
    </row>
    <row r="48231" spans="11:11">
      <c r="K48231"/>
    </row>
    <row r="48232" spans="11:11">
      <c r="K48232"/>
    </row>
    <row r="48233" spans="11:11">
      <c r="K48233"/>
    </row>
    <row r="48234" spans="11:11">
      <c r="K48234"/>
    </row>
    <row r="48235" spans="11:11">
      <c r="K48235"/>
    </row>
    <row r="48236" spans="11:11">
      <c r="K48236"/>
    </row>
    <row r="48237" spans="11:11">
      <c r="K48237"/>
    </row>
    <row r="48238" spans="11:11">
      <c r="K48238"/>
    </row>
    <row r="48239" spans="11:11">
      <c r="K48239"/>
    </row>
    <row r="48240" spans="11:11">
      <c r="K48240"/>
    </row>
    <row r="48241" spans="11:11">
      <c r="K48241"/>
    </row>
    <row r="48242" spans="11:11">
      <c r="K48242"/>
    </row>
    <row r="48243" spans="11:11">
      <c r="K48243"/>
    </row>
    <row r="48244" spans="11:11">
      <c r="K48244"/>
    </row>
    <row r="48245" spans="11:11">
      <c r="K48245"/>
    </row>
    <row r="48246" spans="11:11">
      <c r="K48246"/>
    </row>
    <row r="48247" spans="11:11">
      <c r="K48247"/>
    </row>
    <row r="48248" spans="11:11">
      <c r="K48248"/>
    </row>
    <row r="48249" spans="11:11">
      <c r="K48249"/>
    </row>
    <row r="48250" spans="11:11">
      <c r="K48250"/>
    </row>
    <row r="48251" spans="11:11">
      <c r="K48251"/>
    </row>
    <row r="48252" spans="11:11">
      <c r="K48252"/>
    </row>
    <row r="48253" spans="11:11">
      <c r="K48253"/>
    </row>
    <row r="48254" spans="11:11">
      <c r="K48254"/>
    </row>
    <row r="48255" spans="11:11">
      <c r="K48255"/>
    </row>
    <row r="48256" spans="11:11">
      <c r="K48256"/>
    </row>
    <row r="48257" spans="11:11">
      <c r="K48257"/>
    </row>
    <row r="48258" spans="11:11">
      <c r="K48258"/>
    </row>
    <row r="48259" spans="11:11">
      <c r="K48259"/>
    </row>
    <row r="48260" spans="11:11">
      <c r="K48260"/>
    </row>
    <row r="48261" spans="11:11">
      <c r="K48261"/>
    </row>
    <row r="48262" spans="11:11">
      <c r="K48262"/>
    </row>
    <row r="48263" spans="11:11">
      <c r="K48263"/>
    </row>
    <row r="48264" spans="11:11">
      <c r="K48264"/>
    </row>
    <row r="48265" spans="11:11">
      <c r="K48265"/>
    </row>
    <row r="48266" spans="11:11">
      <c r="K48266"/>
    </row>
    <row r="48267" spans="11:11">
      <c r="K48267"/>
    </row>
    <row r="48268" spans="11:11">
      <c r="K48268"/>
    </row>
    <row r="48269" spans="11:11">
      <c r="K48269"/>
    </row>
    <row r="48270" spans="11:11">
      <c r="K48270"/>
    </row>
    <row r="48271" spans="11:11">
      <c r="K48271"/>
    </row>
    <row r="48272" spans="11:11">
      <c r="K48272"/>
    </row>
    <row r="48273" spans="11:11">
      <c r="K48273"/>
    </row>
    <row r="48274" spans="11:11">
      <c r="K48274"/>
    </row>
    <row r="48275" spans="11:11">
      <c r="K48275"/>
    </row>
    <row r="48276" spans="11:11">
      <c r="K48276"/>
    </row>
    <row r="48277" spans="11:11">
      <c r="K48277"/>
    </row>
    <row r="48278" spans="11:11">
      <c r="K48278"/>
    </row>
    <row r="48279" spans="11:11">
      <c r="K48279"/>
    </row>
    <row r="48280" spans="11:11">
      <c r="K48280"/>
    </row>
    <row r="48281" spans="11:11">
      <c r="K48281"/>
    </row>
    <row r="48282" spans="11:11">
      <c r="K48282"/>
    </row>
    <row r="48283" spans="11:11">
      <c r="K48283"/>
    </row>
    <row r="48284" spans="11:11">
      <c r="K48284"/>
    </row>
    <row r="48285" spans="11:11">
      <c r="K48285"/>
    </row>
    <row r="48286" spans="11:11">
      <c r="K48286"/>
    </row>
    <row r="48287" spans="11:11">
      <c r="K48287"/>
    </row>
    <row r="48288" spans="11:11">
      <c r="K48288"/>
    </row>
    <row r="48289" spans="11:11">
      <c r="K48289"/>
    </row>
    <row r="48290" spans="11:11">
      <c r="K48290"/>
    </row>
    <row r="48291" spans="11:11">
      <c r="K48291"/>
    </row>
    <row r="48292" spans="11:11">
      <c r="K48292"/>
    </row>
    <row r="48293" spans="11:11">
      <c r="K48293"/>
    </row>
    <row r="48294" spans="11:11">
      <c r="K48294"/>
    </row>
    <row r="48295" spans="11:11">
      <c r="K48295"/>
    </row>
    <row r="48296" spans="11:11">
      <c r="K48296"/>
    </row>
    <row r="48297" spans="11:11">
      <c r="K48297"/>
    </row>
    <row r="48298" spans="11:11">
      <c r="K48298"/>
    </row>
    <row r="48299" spans="11:11">
      <c r="K48299"/>
    </row>
    <row r="48300" spans="11:11">
      <c r="K48300"/>
    </row>
    <row r="48301" spans="11:11">
      <c r="K48301"/>
    </row>
    <row r="48302" spans="11:11">
      <c r="K48302"/>
    </row>
    <row r="48303" spans="11:11">
      <c r="K48303"/>
    </row>
    <row r="48304" spans="11:11">
      <c r="K48304"/>
    </row>
    <row r="48305" spans="11:11">
      <c r="K48305"/>
    </row>
    <row r="48306" spans="11:11">
      <c r="K48306"/>
    </row>
    <row r="48307" spans="11:11">
      <c r="K48307"/>
    </row>
    <row r="48308" spans="11:11">
      <c r="K48308"/>
    </row>
    <row r="48309" spans="11:11">
      <c r="K48309"/>
    </row>
    <row r="48310" spans="11:11">
      <c r="K48310"/>
    </row>
    <row r="48311" spans="11:11">
      <c r="K48311"/>
    </row>
    <row r="48312" spans="11:11">
      <c r="K48312"/>
    </row>
    <row r="48313" spans="11:11">
      <c r="K48313"/>
    </row>
    <row r="48314" spans="11:11">
      <c r="K48314"/>
    </row>
    <row r="48315" spans="11:11">
      <c r="K48315"/>
    </row>
    <row r="48316" spans="11:11">
      <c r="K48316"/>
    </row>
    <row r="48317" spans="11:11">
      <c r="K48317"/>
    </row>
    <row r="48318" spans="11:11">
      <c r="K48318"/>
    </row>
    <row r="48319" spans="11:11">
      <c r="K48319"/>
    </row>
    <row r="48320" spans="11:11">
      <c r="K48320"/>
    </row>
    <row r="48321" spans="11:11">
      <c r="K48321"/>
    </row>
    <row r="48322" spans="11:11">
      <c r="K48322"/>
    </row>
    <row r="48323" spans="11:11">
      <c r="K48323"/>
    </row>
    <row r="48324" spans="11:11">
      <c r="K48324"/>
    </row>
    <row r="48325" spans="11:11">
      <c r="K48325"/>
    </row>
    <row r="48326" spans="11:11">
      <c r="K48326"/>
    </row>
    <row r="48327" spans="11:11">
      <c r="K48327"/>
    </row>
    <row r="48328" spans="11:11">
      <c r="K48328"/>
    </row>
    <row r="48329" spans="11:11">
      <c r="K48329"/>
    </row>
    <row r="48330" spans="11:11">
      <c r="K48330"/>
    </row>
    <row r="48331" spans="11:11">
      <c r="K48331"/>
    </row>
    <row r="48332" spans="11:11">
      <c r="K48332"/>
    </row>
    <row r="48333" spans="11:11">
      <c r="K48333"/>
    </row>
    <row r="48334" spans="11:11">
      <c r="K48334"/>
    </row>
    <row r="48335" spans="11:11">
      <c r="K48335"/>
    </row>
    <row r="48336" spans="11:11">
      <c r="K48336"/>
    </row>
    <row r="48337" spans="11:11">
      <c r="K48337"/>
    </row>
    <row r="48338" spans="11:11">
      <c r="K48338"/>
    </row>
    <row r="48339" spans="11:11">
      <c r="K48339"/>
    </row>
    <row r="48340" spans="11:11">
      <c r="K48340"/>
    </row>
    <row r="48341" spans="11:11">
      <c r="K48341"/>
    </row>
    <row r="48342" spans="11:11">
      <c r="K48342"/>
    </row>
    <row r="48343" spans="11:11">
      <c r="K48343"/>
    </row>
    <row r="48344" spans="11:11">
      <c r="K48344"/>
    </row>
    <row r="48345" spans="11:11">
      <c r="K48345"/>
    </row>
    <row r="48346" spans="11:11">
      <c r="K48346"/>
    </row>
    <row r="48347" spans="11:11">
      <c r="K48347"/>
    </row>
    <row r="48348" spans="11:11">
      <c r="K48348"/>
    </row>
    <row r="48349" spans="11:11">
      <c r="K48349"/>
    </row>
    <row r="48350" spans="11:11">
      <c r="K48350"/>
    </row>
    <row r="48351" spans="11:11">
      <c r="K48351"/>
    </row>
    <row r="48352" spans="11:11">
      <c r="K48352"/>
    </row>
    <row r="48353" spans="11:11">
      <c r="K48353"/>
    </row>
    <row r="48354" spans="11:11">
      <c r="K48354"/>
    </row>
    <row r="48355" spans="11:11">
      <c r="K48355"/>
    </row>
    <row r="48356" spans="11:11">
      <c r="K48356"/>
    </row>
    <row r="48357" spans="11:11">
      <c r="K48357"/>
    </row>
    <row r="48358" spans="11:11">
      <c r="K48358"/>
    </row>
    <row r="48359" spans="11:11">
      <c r="K48359"/>
    </row>
    <row r="48360" spans="11:11">
      <c r="K48360"/>
    </row>
    <row r="48361" spans="11:11">
      <c r="K48361"/>
    </row>
    <row r="48362" spans="11:11">
      <c r="K48362"/>
    </row>
    <row r="48363" spans="11:11">
      <c r="K48363"/>
    </row>
    <row r="48364" spans="11:11">
      <c r="K48364"/>
    </row>
    <row r="48365" spans="11:11">
      <c r="K48365"/>
    </row>
    <row r="48366" spans="11:11">
      <c r="K48366"/>
    </row>
    <row r="48367" spans="11:11">
      <c r="K48367"/>
    </row>
    <row r="48368" spans="11:11">
      <c r="K48368"/>
    </row>
    <row r="48369" spans="11:11">
      <c r="K48369"/>
    </row>
    <row r="48370" spans="11:11">
      <c r="K48370"/>
    </row>
    <row r="48371" spans="11:11">
      <c r="K48371"/>
    </row>
    <row r="48372" spans="11:11">
      <c r="K48372"/>
    </row>
    <row r="48373" spans="11:11">
      <c r="K48373"/>
    </row>
    <row r="48374" spans="11:11">
      <c r="K48374"/>
    </row>
    <row r="48375" spans="11:11">
      <c r="K48375"/>
    </row>
    <row r="48376" spans="11:11">
      <c r="K48376"/>
    </row>
    <row r="48377" spans="11:11">
      <c r="K48377"/>
    </row>
    <row r="48378" spans="11:11">
      <c r="K48378"/>
    </row>
    <row r="48379" spans="11:11">
      <c r="K48379"/>
    </row>
    <row r="48380" spans="11:11">
      <c r="K48380"/>
    </row>
    <row r="48381" spans="11:11">
      <c r="K48381"/>
    </row>
    <row r="48382" spans="11:11">
      <c r="K48382"/>
    </row>
    <row r="48383" spans="11:11">
      <c r="K48383"/>
    </row>
    <row r="48384" spans="11:11">
      <c r="K48384"/>
    </row>
    <row r="48385" spans="11:11">
      <c r="K48385"/>
    </row>
    <row r="48386" spans="11:11">
      <c r="K48386"/>
    </row>
    <row r="48387" spans="11:11">
      <c r="K48387"/>
    </row>
    <row r="48388" spans="11:11">
      <c r="K48388"/>
    </row>
    <row r="48389" spans="11:11">
      <c r="K48389"/>
    </row>
    <row r="48390" spans="11:11">
      <c r="K48390"/>
    </row>
    <row r="48391" spans="11:11">
      <c r="K48391"/>
    </row>
    <row r="48392" spans="11:11">
      <c r="K48392"/>
    </row>
    <row r="48393" spans="11:11">
      <c r="K48393"/>
    </row>
    <row r="48394" spans="11:11">
      <c r="K48394"/>
    </row>
    <row r="48395" spans="11:11">
      <c r="K48395"/>
    </row>
    <row r="48396" spans="11:11">
      <c r="K48396"/>
    </row>
    <row r="48397" spans="11:11">
      <c r="K48397"/>
    </row>
    <row r="48398" spans="11:11">
      <c r="K48398"/>
    </row>
    <row r="48399" spans="11:11">
      <c r="K48399"/>
    </row>
    <row r="48400" spans="11:11">
      <c r="K48400"/>
    </row>
    <row r="48401" spans="11:11">
      <c r="K48401"/>
    </row>
    <row r="48402" spans="11:11">
      <c r="K48402"/>
    </row>
    <row r="48403" spans="11:11">
      <c r="K48403"/>
    </row>
    <row r="48404" spans="11:11">
      <c r="K48404"/>
    </row>
    <row r="48405" spans="11:11">
      <c r="K48405"/>
    </row>
    <row r="48406" spans="11:11">
      <c r="K48406"/>
    </row>
    <row r="48407" spans="11:11">
      <c r="K48407"/>
    </row>
    <row r="48408" spans="11:11">
      <c r="K48408"/>
    </row>
    <row r="48409" spans="11:11">
      <c r="K48409"/>
    </row>
    <row r="48410" spans="11:11">
      <c r="K48410"/>
    </row>
    <row r="48411" spans="11:11">
      <c r="K48411"/>
    </row>
    <row r="48412" spans="11:11">
      <c r="K48412"/>
    </row>
    <row r="48413" spans="11:11">
      <c r="K48413"/>
    </row>
    <row r="48414" spans="11:11">
      <c r="K48414"/>
    </row>
    <row r="48415" spans="11:11">
      <c r="K48415"/>
    </row>
    <row r="48416" spans="11:11">
      <c r="K48416"/>
    </row>
    <row r="48417" spans="11:11">
      <c r="K48417"/>
    </row>
    <row r="48418" spans="11:11">
      <c r="K48418"/>
    </row>
    <row r="48419" spans="11:11">
      <c r="K48419"/>
    </row>
    <row r="48420" spans="11:11">
      <c r="K48420"/>
    </row>
    <row r="48421" spans="11:11">
      <c r="K48421"/>
    </row>
    <row r="48422" spans="11:11">
      <c r="K48422"/>
    </row>
    <row r="48423" spans="11:11">
      <c r="K48423"/>
    </row>
    <row r="48424" spans="11:11">
      <c r="K48424"/>
    </row>
    <row r="48425" spans="11:11">
      <c r="K48425"/>
    </row>
    <row r="48426" spans="11:11">
      <c r="K48426"/>
    </row>
    <row r="48427" spans="11:11">
      <c r="K48427"/>
    </row>
    <row r="48428" spans="11:11">
      <c r="K48428"/>
    </row>
    <row r="48429" spans="11:11">
      <c r="K48429"/>
    </row>
    <row r="48430" spans="11:11">
      <c r="K48430"/>
    </row>
    <row r="48431" spans="11:11">
      <c r="K48431"/>
    </row>
    <row r="48432" spans="11:11">
      <c r="K48432"/>
    </row>
    <row r="48433" spans="11:11">
      <c r="K48433"/>
    </row>
    <row r="48434" spans="11:11">
      <c r="K48434"/>
    </row>
    <row r="48435" spans="11:11">
      <c r="K48435"/>
    </row>
    <row r="48436" spans="11:11">
      <c r="K48436"/>
    </row>
    <row r="48437" spans="11:11">
      <c r="K48437"/>
    </row>
    <row r="48438" spans="11:11">
      <c r="K48438"/>
    </row>
    <row r="48439" spans="11:11">
      <c r="K48439"/>
    </row>
    <row r="48440" spans="11:11">
      <c r="K48440"/>
    </row>
    <row r="48441" spans="11:11">
      <c r="K48441"/>
    </row>
    <row r="48442" spans="11:11">
      <c r="K48442"/>
    </row>
    <row r="48443" spans="11:11">
      <c r="K48443"/>
    </row>
    <row r="48444" spans="11:11">
      <c r="K48444"/>
    </row>
    <row r="48445" spans="11:11">
      <c r="K48445"/>
    </row>
    <row r="48446" spans="11:11">
      <c r="K48446"/>
    </row>
    <row r="48447" spans="11:11">
      <c r="K48447"/>
    </row>
    <row r="48448" spans="11:11">
      <c r="K48448"/>
    </row>
    <row r="48449" spans="11:11">
      <c r="K48449"/>
    </row>
    <row r="48450" spans="11:11">
      <c r="K48450"/>
    </row>
    <row r="48451" spans="11:11">
      <c r="K48451"/>
    </row>
    <row r="48452" spans="11:11">
      <c r="K48452"/>
    </row>
    <row r="48453" spans="11:11">
      <c r="K48453"/>
    </row>
    <row r="48454" spans="11:11">
      <c r="K48454"/>
    </row>
    <row r="48455" spans="11:11">
      <c r="K48455"/>
    </row>
    <row r="48456" spans="11:11">
      <c r="K48456"/>
    </row>
    <row r="48457" spans="11:11">
      <c r="K48457"/>
    </row>
    <row r="48458" spans="11:11">
      <c r="K48458"/>
    </row>
    <row r="48459" spans="11:11">
      <c r="K48459"/>
    </row>
    <row r="48460" spans="11:11">
      <c r="K48460"/>
    </row>
    <row r="48461" spans="11:11">
      <c r="K48461"/>
    </row>
    <row r="48462" spans="11:11">
      <c r="K48462"/>
    </row>
    <row r="48463" spans="11:11">
      <c r="K48463"/>
    </row>
    <row r="48464" spans="11:11">
      <c r="K48464"/>
    </row>
    <row r="48465" spans="11:11">
      <c r="K48465"/>
    </row>
    <row r="48466" spans="11:11">
      <c r="K48466"/>
    </row>
    <row r="48467" spans="11:11">
      <c r="K48467"/>
    </row>
    <row r="48468" spans="11:11">
      <c r="K48468"/>
    </row>
    <row r="48469" spans="11:11">
      <c r="K48469"/>
    </row>
    <row r="48470" spans="11:11">
      <c r="K48470"/>
    </row>
    <row r="48471" spans="11:11">
      <c r="K48471"/>
    </row>
    <row r="48472" spans="11:11">
      <c r="K48472"/>
    </row>
    <row r="48473" spans="11:11">
      <c r="K48473"/>
    </row>
    <row r="48474" spans="11:11">
      <c r="K48474"/>
    </row>
    <row r="48475" spans="11:11">
      <c r="K48475"/>
    </row>
    <row r="48476" spans="11:11">
      <c r="K48476"/>
    </row>
    <row r="48477" spans="11:11">
      <c r="K48477"/>
    </row>
    <row r="48478" spans="11:11">
      <c r="K48478"/>
    </row>
    <row r="48479" spans="11:11">
      <c r="K48479"/>
    </row>
    <row r="48480" spans="11:11">
      <c r="K48480"/>
    </row>
    <row r="48481" spans="11:11">
      <c r="K48481"/>
    </row>
    <row r="48482" spans="11:11">
      <c r="K48482"/>
    </row>
    <row r="48483" spans="11:11">
      <c r="K48483"/>
    </row>
    <row r="48484" spans="11:11">
      <c r="K48484"/>
    </row>
    <row r="48485" spans="11:11">
      <c r="K48485"/>
    </row>
    <row r="48486" spans="11:11">
      <c r="K48486"/>
    </row>
    <row r="48487" spans="11:11">
      <c r="K48487"/>
    </row>
    <row r="48488" spans="11:11">
      <c r="K48488"/>
    </row>
    <row r="48489" spans="11:11">
      <c r="K48489"/>
    </row>
    <row r="48490" spans="11:11">
      <c r="K48490"/>
    </row>
    <row r="48491" spans="11:11">
      <c r="K48491"/>
    </row>
    <row r="48492" spans="11:11">
      <c r="K48492"/>
    </row>
    <row r="48493" spans="11:11">
      <c r="K48493"/>
    </row>
    <row r="48494" spans="11:11">
      <c r="K48494"/>
    </row>
    <row r="48495" spans="11:11">
      <c r="K48495"/>
    </row>
    <row r="48496" spans="11:11">
      <c r="K48496"/>
    </row>
    <row r="48497" spans="11:11">
      <c r="K48497"/>
    </row>
    <row r="48498" spans="11:11">
      <c r="K48498"/>
    </row>
    <row r="48499" spans="11:11">
      <c r="K48499"/>
    </row>
    <row r="48500" spans="11:11">
      <c r="K48500"/>
    </row>
    <row r="48501" spans="11:11">
      <c r="K48501"/>
    </row>
    <row r="48502" spans="11:11">
      <c r="K48502"/>
    </row>
    <row r="48503" spans="11:11">
      <c r="K48503"/>
    </row>
    <row r="48504" spans="11:11">
      <c r="K48504"/>
    </row>
    <row r="48505" spans="11:11">
      <c r="K48505"/>
    </row>
    <row r="48506" spans="11:11">
      <c r="K48506"/>
    </row>
    <row r="48507" spans="11:11">
      <c r="K48507"/>
    </row>
    <row r="48508" spans="11:11">
      <c r="K48508"/>
    </row>
    <row r="48509" spans="11:11">
      <c r="K48509"/>
    </row>
    <row r="48510" spans="11:11">
      <c r="K48510"/>
    </row>
    <row r="48511" spans="11:11">
      <c r="K48511"/>
    </row>
    <row r="48512" spans="11:11">
      <c r="K48512"/>
    </row>
    <row r="48513" spans="11:11">
      <c r="K48513"/>
    </row>
    <row r="48514" spans="11:11">
      <c r="K48514"/>
    </row>
    <row r="48515" spans="11:11">
      <c r="K48515"/>
    </row>
    <row r="48516" spans="11:11">
      <c r="K48516"/>
    </row>
    <row r="48517" spans="11:11">
      <c r="K48517"/>
    </row>
    <row r="48518" spans="11:11">
      <c r="K48518"/>
    </row>
    <row r="48519" spans="11:11">
      <c r="K48519"/>
    </row>
    <row r="48520" spans="11:11">
      <c r="K48520"/>
    </row>
    <row r="48521" spans="11:11">
      <c r="K48521"/>
    </row>
    <row r="48522" spans="11:11">
      <c r="K48522"/>
    </row>
    <row r="48523" spans="11:11">
      <c r="K48523"/>
    </row>
    <row r="48524" spans="11:11">
      <c r="K48524"/>
    </row>
    <row r="48525" spans="11:11">
      <c r="K48525"/>
    </row>
    <row r="48526" spans="11:11">
      <c r="K48526"/>
    </row>
    <row r="48527" spans="11:11">
      <c r="K48527"/>
    </row>
    <row r="48528" spans="11:11">
      <c r="K48528"/>
    </row>
    <row r="48529" spans="11:11">
      <c r="K48529"/>
    </row>
    <row r="48530" spans="11:11">
      <c r="K48530"/>
    </row>
    <row r="48531" spans="11:11">
      <c r="K48531"/>
    </row>
    <row r="48532" spans="11:11">
      <c r="K48532"/>
    </row>
    <row r="48533" spans="11:11">
      <c r="K48533"/>
    </row>
    <row r="48534" spans="11:11">
      <c r="K48534"/>
    </row>
    <row r="48535" spans="11:11">
      <c r="K48535"/>
    </row>
    <row r="48536" spans="11:11">
      <c r="K48536"/>
    </row>
    <row r="48537" spans="11:11">
      <c r="K48537"/>
    </row>
    <row r="48538" spans="11:11">
      <c r="K48538"/>
    </row>
    <row r="48539" spans="11:11">
      <c r="K48539"/>
    </row>
    <row r="48540" spans="11:11">
      <c r="K48540"/>
    </row>
    <row r="48541" spans="11:11">
      <c r="K48541"/>
    </row>
    <row r="48542" spans="11:11">
      <c r="K48542"/>
    </row>
    <row r="48543" spans="11:11">
      <c r="K48543"/>
    </row>
    <row r="48544" spans="11:11">
      <c r="K48544"/>
    </row>
    <row r="48545" spans="11:11">
      <c r="K48545"/>
    </row>
    <row r="48546" spans="11:11">
      <c r="K48546"/>
    </row>
    <row r="48547" spans="11:11">
      <c r="K48547"/>
    </row>
    <row r="48548" spans="11:11">
      <c r="K48548"/>
    </row>
    <row r="48549" spans="11:11">
      <c r="K48549"/>
    </row>
    <row r="48550" spans="11:11">
      <c r="K48550"/>
    </row>
    <row r="48551" spans="11:11">
      <c r="K48551"/>
    </row>
    <row r="48552" spans="11:11">
      <c r="K48552"/>
    </row>
    <row r="48553" spans="11:11">
      <c r="K48553"/>
    </row>
    <row r="48554" spans="11:11">
      <c r="K48554"/>
    </row>
    <row r="48555" spans="11:11">
      <c r="K48555"/>
    </row>
    <row r="48556" spans="11:11">
      <c r="K48556"/>
    </row>
    <row r="48557" spans="11:11">
      <c r="K48557"/>
    </row>
    <row r="48558" spans="11:11">
      <c r="K48558"/>
    </row>
    <row r="48559" spans="11:11">
      <c r="K48559"/>
    </row>
    <row r="48560" spans="11:11">
      <c r="K48560"/>
    </row>
    <row r="48561" spans="11:11">
      <c r="K48561"/>
    </row>
    <row r="48562" spans="11:11">
      <c r="K48562"/>
    </row>
    <row r="48563" spans="11:11">
      <c r="K48563"/>
    </row>
    <row r="48564" spans="11:11">
      <c r="K48564"/>
    </row>
    <row r="48565" spans="11:11">
      <c r="K48565"/>
    </row>
    <row r="48566" spans="11:11">
      <c r="K48566"/>
    </row>
    <row r="48567" spans="11:11">
      <c r="K48567"/>
    </row>
    <row r="48568" spans="11:11">
      <c r="K48568"/>
    </row>
    <row r="48569" spans="11:11">
      <c r="K48569"/>
    </row>
    <row r="48570" spans="11:11">
      <c r="K48570"/>
    </row>
    <row r="48571" spans="11:11">
      <c r="K48571"/>
    </row>
    <row r="48572" spans="11:11">
      <c r="K48572"/>
    </row>
    <row r="48573" spans="11:11">
      <c r="K48573"/>
    </row>
    <row r="48574" spans="11:11">
      <c r="K48574"/>
    </row>
    <row r="48575" spans="11:11">
      <c r="K48575"/>
    </row>
    <row r="48576" spans="11:11">
      <c r="K48576"/>
    </row>
    <row r="48577" spans="11:11">
      <c r="K48577"/>
    </row>
    <row r="48578" spans="11:11">
      <c r="K48578"/>
    </row>
    <row r="48579" spans="11:11">
      <c r="K48579"/>
    </row>
    <row r="48580" spans="11:11">
      <c r="K48580"/>
    </row>
    <row r="48581" spans="11:11">
      <c r="K48581"/>
    </row>
    <row r="48582" spans="11:11">
      <c r="K48582"/>
    </row>
    <row r="48583" spans="11:11">
      <c r="K48583"/>
    </row>
    <row r="48584" spans="11:11">
      <c r="K48584"/>
    </row>
    <row r="48585" spans="11:11">
      <c r="K48585"/>
    </row>
    <row r="48586" spans="11:11">
      <c r="K48586"/>
    </row>
    <row r="48587" spans="11:11">
      <c r="K48587"/>
    </row>
    <row r="48588" spans="11:11">
      <c r="K48588"/>
    </row>
    <row r="48589" spans="11:11">
      <c r="K48589"/>
    </row>
    <row r="48590" spans="11:11">
      <c r="K48590"/>
    </row>
    <row r="48591" spans="11:11">
      <c r="K48591"/>
    </row>
    <row r="48592" spans="11:11">
      <c r="K48592"/>
    </row>
    <row r="48593" spans="11:11">
      <c r="K48593"/>
    </row>
    <row r="48594" spans="11:11">
      <c r="K48594"/>
    </row>
    <row r="48595" spans="11:11">
      <c r="K48595"/>
    </row>
    <row r="48596" spans="11:11">
      <c r="K48596"/>
    </row>
    <row r="48597" spans="11:11">
      <c r="K48597"/>
    </row>
    <row r="48598" spans="11:11">
      <c r="K48598"/>
    </row>
    <row r="48599" spans="11:11">
      <c r="K48599"/>
    </row>
    <row r="48600" spans="11:11">
      <c r="K48600"/>
    </row>
    <row r="48601" spans="11:11">
      <c r="K48601"/>
    </row>
    <row r="48602" spans="11:11">
      <c r="K48602"/>
    </row>
    <row r="48603" spans="11:11">
      <c r="K48603"/>
    </row>
    <row r="48604" spans="11:11">
      <c r="K48604"/>
    </row>
    <row r="48605" spans="11:11">
      <c r="K48605"/>
    </row>
    <row r="48606" spans="11:11">
      <c r="K48606"/>
    </row>
    <row r="48607" spans="11:11">
      <c r="K48607"/>
    </row>
    <row r="48608" spans="11:11">
      <c r="K48608"/>
    </row>
    <row r="48609" spans="11:11">
      <c r="K48609"/>
    </row>
    <row r="48610" spans="11:11">
      <c r="K48610"/>
    </row>
    <row r="48611" spans="11:11">
      <c r="K48611"/>
    </row>
    <row r="48612" spans="11:11">
      <c r="K48612"/>
    </row>
    <row r="48613" spans="11:11">
      <c r="K48613"/>
    </row>
    <row r="48614" spans="11:11">
      <c r="K48614"/>
    </row>
    <row r="48615" spans="11:11">
      <c r="K48615"/>
    </row>
    <row r="48616" spans="11:11">
      <c r="K48616"/>
    </row>
    <row r="48617" spans="11:11">
      <c r="K48617"/>
    </row>
    <row r="48618" spans="11:11">
      <c r="K48618"/>
    </row>
    <row r="48619" spans="11:11">
      <c r="K48619"/>
    </row>
    <row r="48620" spans="11:11">
      <c r="K48620"/>
    </row>
    <row r="48621" spans="11:11">
      <c r="K48621"/>
    </row>
    <row r="48622" spans="11:11">
      <c r="K48622"/>
    </row>
    <row r="48623" spans="11:11">
      <c r="K48623"/>
    </row>
    <row r="48624" spans="11:11">
      <c r="K48624"/>
    </row>
    <row r="48625" spans="11:11">
      <c r="K48625"/>
    </row>
    <row r="48626" spans="11:11">
      <c r="K48626"/>
    </row>
    <row r="48627" spans="11:11">
      <c r="K48627"/>
    </row>
    <row r="48628" spans="11:11">
      <c r="K48628"/>
    </row>
    <row r="48629" spans="11:11">
      <c r="K48629"/>
    </row>
    <row r="48630" spans="11:11">
      <c r="K48630"/>
    </row>
    <row r="48631" spans="11:11">
      <c r="K48631"/>
    </row>
    <row r="48632" spans="11:11">
      <c r="K48632"/>
    </row>
    <row r="48633" spans="11:11">
      <c r="K48633"/>
    </row>
    <row r="48634" spans="11:11">
      <c r="K48634"/>
    </row>
    <row r="48635" spans="11:11">
      <c r="K48635"/>
    </row>
    <row r="48636" spans="11:11">
      <c r="K48636"/>
    </row>
    <row r="48637" spans="11:11">
      <c r="K48637"/>
    </row>
    <row r="48638" spans="11:11">
      <c r="K48638"/>
    </row>
    <row r="48639" spans="11:11">
      <c r="K48639"/>
    </row>
    <row r="48640" spans="11:11">
      <c r="K48640"/>
    </row>
    <row r="48641" spans="11:11">
      <c r="K48641"/>
    </row>
    <row r="48642" spans="11:11">
      <c r="K48642"/>
    </row>
    <row r="48643" spans="11:11">
      <c r="K48643"/>
    </row>
    <row r="48644" spans="11:11">
      <c r="K48644"/>
    </row>
    <row r="48645" spans="11:11">
      <c r="K48645"/>
    </row>
    <row r="48646" spans="11:11">
      <c r="K48646"/>
    </row>
    <row r="48647" spans="11:11">
      <c r="K48647"/>
    </row>
    <row r="48648" spans="11:11">
      <c r="K48648"/>
    </row>
    <row r="48649" spans="11:11">
      <c r="K48649"/>
    </row>
    <row r="48650" spans="11:11">
      <c r="K48650"/>
    </row>
    <row r="48651" spans="11:11">
      <c r="K48651"/>
    </row>
    <row r="48652" spans="11:11">
      <c r="K48652"/>
    </row>
    <row r="48653" spans="11:11">
      <c r="K48653"/>
    </row>
    <row r="48654" spans="11:11">
      <c r="K48654"/>
    </row>
    <row r="48655" spans="11:11">
      <c r="K48655"/>
    </row>
    <row r="48656" spans="11:11">
      <c r="K48656"/>
    </row>
    <row r="48657" spans="11:11">
      <c r="K48657"/>
    </row>
    <row r="48658" spans="11:11">
      <c r="K48658"/>
    </row>
    <row r="48659" spans="11:11">
      <c r="K48659"/>
    </row>
    <row r="48660" spans="11:11">
      <c r="K48660"/>
    </row>
    <row r="48661" spans="11:11">
      <c r="K48661"/>
    </row>
    <row r="48662" spans="11:11">
      <c r="K48662"/>
    </row>
    <row r="48663" spans="11:11">
      <c r="K48663"/>
    </row>
    <row r="48664" spans="11:11">
      <c r="K48664"/>
    </row>
    <row r="48665" spans="11:11">
      <c r="K48665"/>
    </row>
    <row r="48666" spans="11:11">
      <c r="K48666"/>
    </row>
    <row r="48667" spans="11:11">
      <c r="K48667"/>
    </row>
    <row r="48668" spans="11:11">
      <c r="K48668"/>
    </row>
    <row r="48669" spans="11:11">
      <c r="K48669"/>
    </row>
    <row r="48670" spans="11:11">
      <c r="K48670"/>
    </row>
    <row r="48671" spans="11:11">
      <c r="K48671"/>
    </row>
    <row r="48672" spans="11:11">
      <c r="K48672"/>
    </row>
    <row r="48673" spans="11:11">
      <c r="K48673"/>
    </row>
    <row r="48674" spans="11:11">
      <c r="K48674"/>
    </row>
    <row r="48675" spans="11:11">
      <c r="K48675"/>
    </row>
    <row r="48676" spans="11:11">
      <c r="K48676"/>
    </row>
    <row r="48677" spans="11:11">
      <c r="K48677"/>
    </row>
    <row r="48678" spans="11:11">
      <c r="K48678"/>
    </row>
    <row r="48679" spans="11:11">
      <c r="K48679"/>
    </row>
    <row r="48680" spans="11:11">
      <c r="K48680"/>
    </row>
    <row r="48681" spans="11:11">
      <c r="K48681"/>
    </row>
    <row r="48682" spans="11:11">
      <c r="K48682"/>
    </row>
    <row r="48683" spans="11:11">
      <c r="K48683"/>
    </row>
    <row r="48684" spans="11:11">
      <c r="K48684"/>
    </row>
    <row r="48685" spans="11:11">
      <c r="K48685"/>
    </row>
    <row r="48686" spans="11:11">
      <c r="K48686"/>
    </row>
    <row r="48687" spans="11:11">
      <c r="K48687"/>
    </row>
    <row r="48688" spans="11:11">
      <c r="K48688"/>
    </row>
    <row r="48689" spans="11:11">
      <c r="K48689"/>
    </row>
    <row r="48690" spans="11:11">
      <c r="K48690"/>
    </row>
    <row r="48691" spans="11:11">
      <c r="K48691"/>
    </row>
    <row r="48692" spans="11:11">
      <c r="K48692"/>
    </row>
    <row r="48693" spans="11:11">
      <c r="K48693"/>
    </row>
    <row r="48694" spans="11:11">
      <c r="K48694"/>
    </row>
    <row r="48695" spans="11:11">
      <c r="K48695"/>
    </row>
    <row r="48696" spans="11:11">
      <c r="K48696"/>
    </row>
    <row r="48697" spans="11:11">
      <c r="K48697"/>
    </row>
    <row r="48698" spans="11:11">
      <c r="K48698"/>
    </row>
    <row r="48699" spans="11:11">
      <c r="K48699"/>
    </row>
    <row r="48700" spans="11:11">
      <c r="K48700"/>
    </row>
    <row r="48701" spans="11:11">
      <c r="K48701"/>
    </row>
    <row r="48702" spans="11:11">
      <c r="K48702"/>
    </row>
    <row r="48703" spans="11:11">
      <c r="K48703"/>
    </row>
    <row r="48704" spans="11:11">
      <c r="K48704"/>
    </row>
    <row r="48705" spans="11:11">
      <c r="K48705"/>
    </row>
    <row r="48706" spans="11:11">
      <c r="K48706"/>
    </row>
    <row r="48707" spans="11:11">
      <c r="K48707"/>
    </row>
    <row r="48708" spans="11:11">
      <c r="K48708"/>
    </row>
    <row r="48709" spans="11:11">
      <c r="K48709"/>
    </row>
    <row r="48710" spans="11:11">
      <c r="K48710"/>
    </row>
    <row r="48711" spans="11:11">
      <c r="K48711"/>
    </row>
    <row r="48712" spans="11:11">
      <c r="K48712"/>
    </row>
    <row r="48713" spans="11:11">
      <c r="K48713"/>
    </row>
    <row r="48714" spans="11:11">
      <c r="K48714"/>
    </row>
    <row r="48715" spans="11:11">
      <c r="K48715"/>
    </row>
    <row r="48716" spans="11:11">
      <c r="K48716"/>
    </row>
    <row r="48717" spans="11:11">
      <c r="K48717"/>
    </row>
    <row r="48718" spans="11:11">
      <c r="K48718"/>
    </row>
    <row r="48719" spans="11:11">
      <c r="K48719"/>
    </row>
    <row r="48720" spans="11:11">
      <c r="K48720"/>
    </row>
    <row r="48721" spans="11:11">
      <c r="K48721"/>
    </row>
    <row r="48722" spans="11:11">
      <c r="K48722"/>
    </row>
    <row r="48723" spans="11:11">
      <c r="K48723"/>
    </row>
    <row r="48724" spans="11:11">
      <c r="K48724"/>
    </row>
    <row r="48725" spans="11:11">
      <c r="K48725"/>
    </row>
    <row r="48726" spans="11:11">
      <c r="K48726"/>
    </row>
    <row r="48727" spans="11:11">
      <c r="K48727"/>
    </row>
    <row r="48728" spans="11:11">
      <c r="K48728"/>
    </row>
    <row r="48729" spans="11:11">
      <c r="K48729"/>
    </row>
    <row r="48730" spans="11:11">
      <c r="K48730"/>
    </row>
    <row r="48731" spans="11:11">
      <c r="K48731"/>
    </row>
    <row r="48732" spans="11:11">
      <c r="K48732"/>
    </row>
    <row r="48733" spans="11:11">
      <c r="K48733"/>
    </row>
    <row r="48734" spans="11:11">
      <c r="K48734"/>
    </row>
    <row r="48735" spans="11:11">
      <c r="K48735"/>
    </row>
    <row r="48736" spans="11:11">
      <c r="K48736"/>
    </row>
    <row r="48737" spans="11:11">
      <c r="K48737"/>
    </row>
    <row r="48738" spans="11:11">
      <c r="K48738"/>
    </row>
    <row r="48739" spans="11:11">
      <c r="K48739"/>
    </row>
    <row r="48740" spans="11:11">
      <c r="K48740"/>
    </row>
    <row r="48741" spans="11:11">
      <c r="K48741"/>
    </row>
    <row r="48742" spans="11:11">
      <c r="K48742"/>
    </row>
    <row r="48743" spans="11:11">
      <c r="K48743"/>
    </row>
    <row r="48744" spans="11:11">
      <c r="K48744"/>
    </row>
    <row r="48745" spans="11:11">
      <c r="K48745"/>
    </row>
    <row r="48746" spans="11:11">
      <c r="K48746"/>
    </row>
    <row r="48747" spans="11:11">
      <c r="K48747"/>
    </row>
    <row r="48748" spans="11:11">
      <c r="K48748"/>
    </row>
    <row r="48749" spans="11:11">
      <c r="K48749"/>
    </row>
    <row r="48750" spans="11:11">
      <c r="K48750"/>
    </row>
    <row r="48751" spans="11:11">
      <c r="K48751"/>
    </row>
    <row r="48752" spans="11:11">
      <c r="K48752"/>
    </row>
    <row r="48753" spans="11:11">
      <c r="K48753"/>
    </row>
    <row r="48754" spans="11:11">
      <c r="K48754"/>
    </row>
    <row r="48755" spans="11:11">
      <c r="K48755"/>
    </row>
    <row r="48756" spans="11:11">
      <c r="K48756"/>
    </row>
    <row r="48757" spans="11:11">
      <c r="K48757"/>
    </row>
    <row r="48758" spans="11:11">
      <c r="K48758"/>
    </row>
    <row r="48759" spans="11:11">
      <c r="K48759"/>
    </row>
    <row r="48760" spans="11:11">
      <c r="K48760"/>
    </row>
    <row r="48761" spans="11:11">
      <c r="K48761"/>
    </row>
    <row r="48762" spans="11:11">
      <c r="K48762"/>
    </row>
    <row r="48763" spans="11:11">
      <c r="K48763"/>
    </row>
    <row r="48764" spans="11:11">
      <c r="K48764"/>
    </row>
    <row r="48765" spans="11:11">
      <c r="K48765"/>
    </row>
    <row r="48766" spans="11:11">
      <c r="K48766"/>
    </row>
    <row r="48767" spans="11:11">
      <c r="K48767"/>
    </row>
    <row r="48768" spans="11:11">
      <c r="K48768"/>
    </row>
    <row r="48769" spans="11:11">
      <c r="K48769"/>
    </row>
    <row r="48770" spans="11:11">
      <c r="K48770"/>
    </row>
    <row r="48771" spans="11:11">
      <c r="K48771"/>
    </row>
    <row r="48772" spans="11:11">
      <c r="K48772"/>
    </row>
    <row r="48773" spans="11:11">
      <c r="K48773"/>
    </row>
    <row r="48774" spans="11:11">
      <c r="K48774"/>
    </row>
    <row r="48775" spans="11:11">
      <c r="K48775"/>
    </row>
    <row r="48776" spans="11:11">
      <c r="K48776"/>
    </row>
    <row r="48777" spans="11:11">
      <c r="K48777"/>
    </row>
    <row r="48778" spans="11:11">
      <c r="K48778"/>
    </row>
    <row r="48779" spans="11:11">
      <c r="K48779"/>
    </row>
    <row r="48780" spans="11:11">
      <c r="K48780"/>
    </row>
    <row r="48781" spans="11:11">
      <c r="K48781"/>
    </row>
    <row r="48782" spans="11:11">
      <c r="K48782"/>
    </row>
    <row r="48783" spans="11:11">
      <c r="K48783"/>
    </row>
    <row r="48784" spans="11:11">
      <c r="K48784"/>
    </row>
    <row r="48785" spans="11:11">
      <c r="K48785"/>
    </row>
    <row r="48786" spans="11:11">
      <c r="K48786"/>
    </row>
    <row r="48787" spans="11:11">
      <c r="K48787"/>
    </row>
    <row r="48788" spans="11:11">
      <c r="K48788"/>
    </row>
    <row r="48789" spans="11:11">
      <c r="K48789"/>
    </row>
    <row r="48790" spans="11:11">
      <c r="K48790"/>
    </row>
    <row r="48791" spans="11:11">
      <c r="K48791"/>
    </row>
    <row r="48792" spans="11:11">
      <c r="K48792"/>
    </row>
    <row r="48793" spans="11:11">
      <c r="K48793"/>
    </row>
    <row r="48794" spans="11:11">
      <c r="K48794"/>
    </row>
    <row r="48795" spans="11:11">
      <c r="K48795"/>
    </row>
    <row r="48796" spans="11:11">
      <c r="K48796"/>
    </row>
    <row r="48797" spans="11:11">
      <c r="K48797"/>
    </row>
    <row r="48798" spans="11:11">
      <c r="K48798"/>
    </row>
    <row r="48799" spans="11:11">
      <c r="K48799"/>
    </row>
    <row r="48800" spans="11:11">
      <c r="K48800"/>
    </row>
    <row r="48801" spans="11:11">
      <c r="K48801"/>
    </row>
    <row r="48802" spans="11:11">
      <c r="K48802"/>
    </row>
    <row r="48803" spans="11:11">
      <c r="K48803"/>
    </row>
    <row r="48804" spans="11:11">
      <c r="K48804"/>
    </row>
    <row r="48805" spans="11:11">
      <c r="K48805"/>
    </row>
    <row r="48806" spans="11:11">
      <c r="K48806"/>
    </row>
    <row r="48807" spans="11:11">
      <c r="K48807"/>
    </row>
    <row r="48808" spans="11:11">
      <c r="K48808"/>
    </row>
    <row r="48809" spans="11:11">
      <c r="K48809"/>
    </row>
    <row r="48810" spans="11:11">
      <c r="K48810"/>
    </row>
    <row r="48811" spans="11:11">
      <c r="K48811"/>
    </row>
    <row r="48812" spans="11:11">
      <c r="K48812"/>
    </row>
    <row r="48813" spans="11:11">
      <c r="K48813"/>
    </row>
    <row r="48814" spans="11:11">
      <c r="K48814"/>
    </row>
    <row r="48815" spans="11:11">
      <c r="K48815"/>
    </row>
    <row r="48816" spans="11:11">
      <c r="K48816"/>
    </row>
    <row r="48817" spans="11:11">
      <c r="K48817"/>
    </row>
    <row r="48818" spans="11:11">
      <c r="K48818"/>
    </row>
    <row r="48819" spans="11:11">
      <c r="K48819"/>
    </row>
    <row r="48820" spans="11:11">
      <c r="K48820"/>
    </row>
    <row r="48821" spans="11:11">
      <c r="K48821"/>
    </row>
    <row r="48822" spans="11:11">
      <c r="K48822"/>
    </row>
    <row r="48823" spans="11:11">
      <c r="K48823"/>
    </row>
    <row r="48824" spans="11:11">
      <c r="K48824"/>
    </row>
    <row r="48825" spans="11:11">
      <c r="K48825"/>
    </row>
    <row r="48826" spans="11:11">
      <c r="K48826"/>
    </row>
    <row r="48827" spans="11:11">
      <c r="K48827"/>
    </row>
    <row r="48828" spans="11:11">
      <c r="K48828"/>
    </row>
    <row r="48829" spans="11:11">
      <c r="K48829"/>
    </row>
    <row r="48830" spans="11:11">
      <c r="K48830"/>
    </row>
    <row r="48831" spans="11:11">
      <c r="K48831"/>
    </row>
    <row r="48832" spans="11:11">
      <c r="K48832"/>
    </row>
    <row r="48833" spans="11:11">
      <c r="K48833"/>
    </row>
    <row r="48834" spans="11:11">
      <c r="K48834"/>
    </row>
    <row r="48835" spans="11:11">
      <c r="K48835"/>
    </row>
    <row r="48836" spans="11:11">
      <c r="K48836"/>
    </row>
    <row r="48837" spans="11:11">
      <c r="K48837"/>
    </row>
    <row r="48838" spans="11:11">
      <c r="K48838"/>
    </row>
    <row r="48839" spans="11:11">
      <c r="K48839"/>
    </row>
    <row r="48840" spans="11:11">
      <c r="K48840"/>
    </row>
    <row r="48841" spans="11:11">
      <c r="K48841"/>
    </row>
    <row r="48842" spans="11:11">
      <c r="K48842"/>
    </row>
    <row r="48843" spans="11:11">
      <c r="K48843"/>
    </row>
    <row r="48844" spans="11:11">
      <c r="K48844"/>
    </row>
    <row r="48845" spans="11:11">
      <c r="K48845"/>
    </row>
    <row r="48846" spans="11:11">
      <c r="K48846"/>
    </row>
    <row r="48847" spans="11:11">
      <c r="K48847"/>
    </row>
    <row r="48848" spans="11:11">
      <c r="K48848"/>
    </row>
    <row r="48849" spans="11:11">
      <c r="K48849"/>
    </row>
    <row r="48850" spans="11:11">
      <c r="K48850"/>
    </row>
    <row r="48851" spans="11:11">
      <c r="K48851"/>
    </row>
    <row r="48852" spans="11:11">
      <c r="K48852"/>
    </row>
    <row r="48853" spans="11:11">
      <c r="K48853"/>
    </row>
    <row r="48854" spans="11:11">
      <c r="K48854"/>
    </row>
    <row r="48855" spans="11:11">
      <c r="K48855"/>
    </row>
    <row r="48856" spans="11:11">
      <c r="K48856"/>
    </row>
    <row r="48857" spans="11:11">
      <c r="K48857"/>
    </row>
    <row r="48858" spans="11:11">
      <c r="K48858"/>
    </row>
    <row r="48859" spans="11:11">
      <c r="K48859"/>
    </row>
    <row r="48860" spans="11:11">
      <c r="K48860"/>
    </row>
    <row r="48861" spans="11:11">
      <c r="K48861"/>
    </row>
    <row r="48862" spans="11:11">
      <c r="K48862"/>
    </row>
    <row r="48863" spans="11:11">
      <c r="K48863"/>
    </row>
    <row r="48864" spans="11:11">
      <c r="K48864"/>
    </row>
    <row r="48865" spans="11:11">
      <c r="K48865"/>
    </row>
    <row r="48866" spans="11:11">
      <c r="K48866"/>
    </row>
    <row r="48867" spans="11:11">
      <c r="K48867"/>
    </row>
    <row r="48868" spans="11:11">
      <c r="K48868"/>
    </row>
    <row r="48869" spans="11:11">
      <c r="K48869"/>
    </row>
    <row r="48870" spans="11:11">
      <c r="K48870"/>
    </row>
    <row r="48871" spans="11:11">
      <c r="K48871"/>
    </row>
    <row r="48872" spans="11:11">
      <c r="K48872"/>
    </row>
    <row r="48873" spans="11:11">
      <c r="K48873"/>
    </row>
    <row r="48874" spans="11:11">
      <c r="K48874"/>
    </row>
    <row r="48875" spans="11:11">
      <c r="K48875"/>
    </row>
    <row r="48876" spans="11:11">
      <c r="K48876"/>
    </row>
    <row r="48877" spans="11:11">
      <c r="K48877"/>
    </row>
    <row r="48878" spans="11:11">
      <c r="K48878"/>
    </row>
    <row r="48879" spans="11:11">
      <c r="K48879"/>
    </row>
    <row r="48880" spans="11:11">
      <c r="K48880"/>
    </row>
    <row r="48881" spans="11:11">
      <c r="K48881"/>
    </row>
    <row r="48882" spans="11:11">
      <c r="K48882"/>
    </row>
    <row r="48883" spans="11:11">
      <c r="K48883"/>
    </row>
    <row r="48884" spans="11:11">
      <c r="K48884"/>
    </row>
    <row r="48885" spans="11:11">
      <c r="K48885"/>
    </row>
    <row r="48886" spans="11:11">
      <c r="K48886"/>
    </row>
    <row r="48887" spans="11:11">
      <c r="K48887"/>
    </row>
    <row r="48888" spans="11:11">
      <c r="K48888"/>
    </row>
    <row r="48889" spans="11:11">
      <c r="K48889"/>
    </row>
    <row r="48890" spans="11:11">
      <c r="K48890"/>
    </row>
    <row r="48891" spans="11:11">
      <c r="K48891"/>
    </row>
    <row r="48892" spans="11:11">
      <c r="K48892"/>
    </row>
    <row r="48893" spans="11:11">
      <c r="K48893"/>
    </row>
    <row r="48894" spans="11:11">
      <c r="K48894"/>
    </row>
    <row r="48895" spans="11:11">
      <c r="K48895"/>
    </row>
    <row r="48896" spans="11:11">
      <c r="K48896"/>
    </row>
    <row r="48897" spans="11:11">
      <c r="K48897"/>
    </row>
    <row r="48898" spans="11:11">
      <c r="K48898"/>
    </row>
    <row r="48899" spans="11:11">
      <c r="K48899"/>
    </row>
    <row r="48900" spans="11:11">
      <c r="K48900"/>
    </row>
    <row r="48901" spans="11:11">
      <c r="K48901"/>
    </row>
    <row r="48902" spans="11:11">
      <c r="K48902"/>
    </row>
    <row r="48903" spans="11:11">
      <c r="K48903"/>
    </row>
    <row r="48904" spans="11:11">
      <c r="K48904"/>
    </row>
    <row r="48905" spans="11:11">
      <c r="K48905"/>
    </row>
    <row r="48906" spans="11:11">
      <c r="K48906"/>
    </row>
    <row r="48907" spans="11:11">
      <c r="K48907"/>
    </row>
    <row r="48908" spans="11:11">
      <c r="K48908"/>
    </row>
    <row r="48909" spans="11:11">
      <c r="K48909"/>
    </row>
    <row r="48910" spans="11:11">
      <c r="K48910"/>
    </row>
    <row r="48911" spans="11:11">
      <c r="K48911"/>
    </row>
    <row r="48912" spans="11:11">
      <c r="K48912"/>
    </row>
    <row r="48913" spans="11:11">
      <c r="K48913"/>
    </row>
    <row r="48914" spans="11:11">
      <c r="K48914"/>
    </row>
    <row r="48915" spans="11:11">
      <c r="K48915"/>
    </row>
    <row r="48916" spans="11:11">
      <c r="K48916"/>
    </row>
    <row r="48917" spans="11:11">
      <c r="K48917"/>
    </row>
    <row r="48918" spans="11:11">
      <c r="K48918"/>
    </row>
    <row r="48919" spans="11:11">
      <c r="K48919"/>
    </row>
    <row r="48920" spans="11:11">
      <c r="K48920"/>
    </row>
    <row r="48921" spans="11:11">
      <c r="K48921"/>
    </row>
    <row r="48922" spans="11:11">
      <c r="K48922"/>
    </row>
    <row r="48923" spans="11:11">
      <c r="K48923"/>
    </row>
    <row r="48924" spans="11:11">
      <c r="K48924"/>
    </row>
    <row r="48925" spans="11:11">
      <c r="K48925"/>
    </row>
    <row r="48926" spans="11:11">
      <c r="K48926"/>
    </row>
    <row r="48927" spans="11:11">
      <c r="K48927"/>
    </row>
    <row r="48928" spans="11:11">
      <c r="K48928"/>
    </row>
    <row r="48929" spans="11:11">
      <c r="K48929"/>
    </row>
    <row r="48930" spans="11:11">
      <c r="K48930"/>
    </row>
    <row r="48931" spans="11:11">
      <c r="K48931"/>
    </row>
    <row r="48932" spans="11:11">
      <c r="K48932"/>
    </row>
    <row r="48933" spans="11:11">
      <c r="K48933"/>
    </row>
    <row r="48934" spans="11:11">
      <c r="K48934"/>
    </row>
    <row r="48935" spans="11:11">
      <c r="K48935"/>
    </row>
    <row r="48936" spans="11:11">
      <c r="K48936"/>
    </row>
    <row r="48937" spans="11:11">
      <c r="K48937"/>
    </row>
    <row r="48938" spans="11:11">
      <c r="K48938"/>
    </row>
    <row r="48939" spans="11:11">
      <c r="K48939"/>
    </row>
    <row r="48940" spans="11:11">
      <c r="K48940"/>
    </row>
    <row r="48941" spans="11:11">
      <c r="K48941"/>
    </row>
    <row r="48942" spans="11:11">
      <c r="K48942"/>
    </row>
    <row r="48943" spans="11:11">
      <c r="K48943"/>
    </row>
    <row r="48944" spans="11:11">
      <c r="K48944"/>
    </row>
    <row r="48945" spans="11:11">
      <c r="K48945"/>
    </row>
    <row r="48946" spans="11:11">
      <c r="K48946"/>
    </row>
    <row r="48947" spans="11:11">
      <c r="K48947"/>
    </row>
    <row r="48948" spans="11:11">
      <c r="K48948"/>
    </row>
    <row r="48949" spans="11:11">
      <c r="K48949"/>
    </row>
    <row r="48950" spans="11:11">
      <c r="K48950"/>
    </row>
    <row r="48951" spans="11:11">
      <c r="K48951"/>
    </row>
    <row r="48952" spans="11:11">
      <c r="K48952"/>
    </row>
    <row r="48953" spans="11:11">
      <c r="K48953"/>
    </row>
    <row r="48954" spans="11:11">
      <c r="K48954"/>
    </row>
    <row r="48955" spans="11:11">
      <c r="K48955"/>
    </row>
    <row r="48956" spans="11:11">
      <c r="K48956"/>
    </row>
    <row r="48957" spans="11:11">
      <c r="K48957"/>
    </row>
    <row r="48958" spans="11:11">
      <c r="K48958"/>
    </row>
    <row r="48959" spans="11:11">
      <c r="K48959"/>
    </row>
    <row r="48960" spans="11:11">
      <c r="K48960"/>
    </row>
    <row r="48961" spans="11:11">
      <c r="K48961"/>
    </row>
    <row r="48962" spans="11:11">
      <c r="K48962"/>
    </row>
    <row r="48963" spans="11:11">
      <c r="K48963"/>
    </row>
    <row r="48964" spans="11:11">
      <c r="K48964"/>
    </row>
    <row r="48965" spans="11:11">
      <c r="K48965"/>
    </row>
    <row r="48966" spans="11:11">
      <c r="K48966"/>
    </row>
    <row r="48967" spans="11:11">
      <c r="K48967"/>
    </row>
    <row r="48968" spans="11:11">
      <c r="K48968"/>
    </row>
    <row r="48969" spans="11:11">
      <c r="K48969"/>
    </row>
    <row r="48970" spans="11:11">
      <c r="K48970"/>
    </row>
    <row r="48971" spans="11:11">
      <c r="K48971"/>
    </row>
    <row r="48972" spans="11:11">
      <c r="K48972"/>
    </row>
    <row r="48973" spans="11:11">
      <c r="K48973"/>
    </row>
    <row r="48974" spans="11:11">
      <c r="K48974"/>
    </row>
    <row r="48975" spans="11:11">
      <c r="K48975"/>
    </row>
    <row r="48976" spans="11:11">
      <c r="K48976"/>
    </row>
    <row r="48977" spans="11:11">
      <c r="K48977"/>
    </row>
    <row r="48978" spans="11:11">
      <c r="K48978"/>
    </row>
    <row r="48979" spans="11:11">
      <c r="K48979"/>
    </row>
    <row r="48980" spans="11:11">
      <c r="K48980"/>
    </row>
    <row r="48981" spans="11:11">
      <c r="K48981"/>
    </row>
    <row r="48982" spans="11:11">
      <c r="K48982"/>
    </row>
    <row r="48983" spans="11:11">
      <c r="K48983"/>
    </row>
    <row r="48984" spans="11:11">
      <c r="K48984"/>
    </row>
    <row r="48985" spans="11:11">
      <c r="K48985"/>
    </row>
    <row r="48986" spans="11:11">
      <c r="K48986"/>
    </row>
    <row r="48987" spans="11:11">
      <c r="K48987"/>
    </row>
    <row r="48988" spans="11:11">
      <c r="K48988"/>
    </row>
    <row r="48989" spans="11:11">
      <c r="K48989"/>
    </row>
    <row r="48990" spans="11:11">
      <c r="K48990"/>
    </row>
    <row r="48991" spans="11:11">
      <c r="K48991"/>
    </row>
    <row r="48992" spans="11:11">
      <c r="K48992"/>
    </row>
    <row r="48993" spans="11:11">
      <c r="K48993"/>
    </row>
    <row r="48994" spans="11:11">
      <c r="K48994"/>
    </row>
    <row r="48995" spans="11:11">
      <c r="K48995"/>
    </row>
    <row r="48996" spans="11:11">
      <c r="K48996"/>
    </row>
    <row r="48997" spans="11:11">
      <c r="K48997"/>
    </row>
    <row r="48998" spans="11:11">
      <c r="K48998"/>
    </row>
    <row r="48999" spans="11:11">
      <c r="K48999"/>
    </row>
    <row r="49000" spans="11:11">
      <c r="K49000"/>
    </row>
    <row r="49001" spans="11:11">
      <c r="K49001"/>
    </row>
    <row r="49002" spans="11:11">
      <c r="K49002"/>
    </row>
    <row r="49003" spans="11:11">
      <c r="K49003"/>
    </row>
    <row r="49004" spans="11:11">
      <c r="K49004"/>
    </row>
    <row r="49005" spans="11:11">
      <c r="K49005"/>
    </row>
    <row r="49006" spans="11:11">
      <c r="K49006"/>
    </row>
    <row r="49007" spans="11:11">
      <c r="K49007"/>
    </row>
    <row r="49008" spans="11:11">
      <c r="K49008"/>
    </row>
    <row r="49009" spans="11:11">
      <c r="K49009"/>
    </row>
    <row r="49010" spans="11:11">
      <c r="K49010"/>
    </row>
    <row r="49011" spans="11:11">
      <c r="K49011"/>
    </row>
    <row r="49012" spans="11:11">
      <c r="K49012"/>
    </row>
    <row r="49013" spans="11:11">
      <c r="K49013"/>
    </row>
    <row r="49014" spans="11:11">
      <c r="K49014"/>
    </row>
    <row r="49015" spans="11:11">
      <c r="K49015"/>
    </row>
    <row r="49016" spans="11:11">
      <c r="K49016"/>
    </row>
    <row r="49017" spans="11:11">
      <c r="K49017"/>
    </row>
    <row r="49018" spans="11:11">
      <c r="K49018"/>
    </row>
    <row r="49019" spans="11:11">
      <c r="K49019"/>
    </row>
    <row r="49020" spans="11:11">
      <c r="K49020"/>
    </row>
    <row r="49021" spans="11:11">
      <c r="K49021"/>
    </row>
    <row r="49022" spans="11:11">
      <c r="K49022"/>
    </row>
    <row r="49023" spans="11:11">
      <c r="K49023"/>
    </row>
    <row r="49024" spans="11:11">
      <c r="K49024"/>
    </row>
    <row r="49025" spans="11:11">
      <c r="K49025"/>
    </row>
    <row r="49026" spans="11:11">
      <c r="K49026"/>
    </row>
    <row r="49027" spans="11:11">
      <c r="K49027"/>
    </row>
    <row r="49028" spans="11:11">
      <c r="K49028"/>
    </row>
    <row r="49029" spans="11:11">
      <c r="K49029"/>
    </row>
    <row r="49030" spans="11:11">
      <c r="K49030"/>
    </row>
    <row r="49031" spans="11:11">
      <c r="K49031"/>
    </row>
    <row r="49032" spans="11:11">
      <c r="K49032"/>
    </row>
    <row r="49033" spans="11:11">
      <c r="K49033"/>
    </row>
    <row r="49034" spans="11:11">
      <c r="K49034"/>
    </row>
    <row r="49035" spans="11:11">
      <c r="K49035"/>
    </row>
    <row r="49036" spans="11:11">
      <c r="K49036"/>
    </row>
    <row r="49037" spans="11:11">
      <c r="K49037"/>
    </row>
    <row r="49038" spans="11:11">
      <c r="K49038"/>
    </row>
    <row r="49039" spans="11:11">
      <c r="K49039"/>
    </row>
    <row r="49040" spans="11:11">
      <c r="K49040"/>
    </row>
    <row r="49041" spans="11:11">
      <c r="K49041"/>
    </row>
    <row r="49042" spans="11:11">
      <c r="K49042"/>
    </row>
    <row r="49043" spans="11:11">
      <c r="K49043"/>
    </row>
    <row r="49044" spans="11:11">
      <c r="K49044"/>
    </row>
    <row r="49045" spans="11:11">
      <c r="K49045"/>
    </row>
    <row r="49046" spans="11:11">
      <c r="K49046"/>
    </row>
    <row r="49047" spans="11:11">
      <c r="K49047"/>
    </row>
    <row r="49048" spans="11:11">
      <c r="K49048"/>
    </row>
    <row r="49049" spans="11:11">
      <c r="K49049"/>
    </row>
    <row r="49050" spans="11:11">
      <c r="K49050"/>
    </row>
    <row r="49051" spans="11:11">
      <c r="K49051"/>
    </row>
    <row r="49052" spans="11:11">
      <c r="K49052"/>
    </row>
    <row r="49053" spans="11:11">
      <c r="K49053"/>
    </row>
    <row r="49054" spans="11:11">
      <c r="K49054"/>
    </row>
    <row r="49055" spans="11:11">
      <c r="K49055"/>
    </row>
    <row r="49056" spans="11:11">
      <c r="K49056"/>
    </row>
    <row r="49057" spans="11:11">
      <c r="K49057"/>
    </row>
    <row r="49058" spans="11:11">
      <c r="K49058"/>
    </row>
    <row r="49059" spans="11:11">
      <c r="K49059"/>
    </row>
    <row r="49060" spans="11:11">
      <c r="K49060"/>
    </row>
    <row r="49061" spans="11:11">
      <c r="K49061"/>
    </row>
    <row r="49062" spans="11:11">
      <c r="K49062"/>
    </row>
    <row r="49063" spans="11:11">
      <c r="K49063"/>
    </row>
    <row r="49064" spans="11:11">
      <c r="K49064"/>
    </row>
    <row r="49065" spans="11:11">
      <c r="K49065"/>
    </row>
    <row r="49066" spans="11:11">
      <c r="K49066"/>
    </row>
    <row r="49067" spans="11:11">
      <c r="K49067"/>
    </row>
    <row r="49068" spans="11:11">
      <c r="K49068"/>
    </row>
    <row r="49069" spans="11:11">
      <c r="K49069"/>
    </row>
    <row r="49070" spans="11:11">
      <c r="K49070"/>
    </row>
    <row r="49071" spans="11:11">
      <c r="K49071"/>
    </row>
    <row r="49072" spans="11:11">
      <c r="K49072"/>
    </row>
    <row r="49073" spans="11:11">
      <c r="K49073"/>
    </row>
    <row r="49074" spans="11:11">
      <c r="K49074"/>
    </row>
    <row r="49075" spans="11:11">
      <c r="K49075"/>
    </row>
    <row r="49076" spans="11:11">
      <c r="K49076"/>
    </row>
    <row r="49077" spans="11:11">
      <c r="K49077"/>
    </row>
    <row r="49078" spans="11:11">
      <c r="K49078"/>
    </row>
    <row r="49079" spans="11:11">
      <c r="K49079"/>
    </row>
    <row r="49080" spans="11:11">
      <c r="K49080"/>
    </row>
    <row r="49081" spans="11:11">
      <c r="K49081"/>
    </row>
    <row r="49082" spans="11:11">
      <c r="K49082"/>
    </row>
    <row r="49083" spans="11:11">
      <c r="K49083"/>
    </row>
    <row r="49084" spans="11:11">
      <c r="K49084"/>
    </row>
    <row r="49085" spans="11:11">
      <c r="K49085"/>
    </row>
    <row r="49086" spans="11:11">
      <c r="K49086"/>
    </row>
    <row r="49087" spans="11:11">
      <c r="K49087"/>
    </row>
    <row r="49088" spans="11:11">
      <c r="K49088"/>
    </row>
    <row r="49089" spans="11:11">
      <c r="K49089"/>
    </row>
    <row r="49090" spans="11:11">
      <c r="K49090"/>
    </row>
    <row r="49091" spans="11:11">
      <c r="K49091"/>
    </row>
    <row r="49092" spans="11:11">
      <c r="K49092"/>
    </row>
    <row r="49093" spans="11:11">
      <c r="K49093"/>
    </row>
    <row r="49094" spans="11:11">
      <c r="K49094"/>
    </row>
    <row r="49095" spans="11:11">
      <c r="K49095"/>
    </row>
    <row r="49096" spans="11:11">
      <c r="K49096"/>
    </row>
    <row r="49097" spans="11:11">
      <c r="K49097"/>
    </row>
    <row r="49098" spans="11:11">
      <c r="K49098"/>
    </row>
    <row r="49099" spans="11:11">
      <c r="K49099"/>
    </row>
    <row r="49100" spans="11:11">
      <c r="K49100"/>
    </row>
    <row r="49101" spans="11:11">
      <c r="K49101"/>
    </row>
    <row r="49102" spans="11:11">
      <c r="K49102"/>
    </row>
    <row r="49103" spans="11:11">
      <c r="K49103"/>
    </row>
    <row r="49104" spans="11:11">
      <c r="K49104"/>
    </row>
    <row r="49105" spans="11:11">
      <c r="K49105"/>
    </row>
    <row r="49106" spans="11:11">
      <c r="K49106"/>
    </row>
    <row r="49107" spans="11:11">
      <c r="K49107"/>
    </row>
    <row r="49108" spans="11:11">
      <c r="K49108"/>
    </row>
    <row r="49109" spans="11:11">
      <c r="K49109"/>
    </row>
    <row r="49110" spans="11:11">
      <c r="K49110"/>
    </row>
    <row r="49111" spans="11:11">
      <c r="K49111"/>
    </row>
    <row r="49112" spans="11:11">
      <c r="K49112"/>
    </row>
    <row r="49113" spans="11:11">
      <c r="K49113"/>
    </row>
    <row r="49114" spans="11:11">
      <c r="K49114"/>
    </row>
    <row r="49115" spans="11:11">
      <c r="K49115"/>
    </row>
    <row r="49116" spans="11:11">
      <c r="K49116"/>
    </row>
    <row r="49117" spans="11:11">
      <c r="K49117"/>
    </row>
    <row r="49118" spans="11:11">
      <c r="K49118"/>
    </row>
    <row r="49119" spans="11:11">
      <c r="K49119"/>
    </row>
    <row r="49120" spans="11:11">
      <c r="K49120"/>
    </row>
    <row r="49121" spans="11:11">
      <c r="K49121"/>
    </row>
    <row r="49122" spans="11:11">
      <c r="K49122"/>
    </row>
    <row r="49123" spans="11:11">
      <c r="K49123"/>
    </row>
    <row r="49124" spans="11:11">
      <c r="K49124"/>
    </row>
    <row r="49125" spans="11:11">
      <c r="K49125"/>
    </row>
    <row r="49126" spans="11:11">
      <c r="K49126"/>
    </row>
    <row r="49127" spans="11:11">
      <c r="K49127"/>
    </row>
    <row r="49128" spans="11:11">
      <c r="K49128"/>
    </row>
    <row r="49129" spans="11:11">
      <c r="K49129"/>
    </row>
    <row r="49130" spans="11:11">
      <c r="K49130"/>
    </row>
    <row r="49131" spans="11:11">
      <c r="K49131"/>
    </row>
    <row r="49132" spans="11:11">
      <c r="K49132"/>
    </row>
    <row r="49133" spans="11:11">
      <c r="K49133"/>
    </row>
    <row r="49134" spans="11:11">
      <c r="K49134"/>
    </row>
    <row r="49135" spans="11:11">
      <c r="K49135"/>
    </row>
    <row r="49136" spans="11:11">
      <c r="K49136"/>
    </row>
    <row r="49137" spans="11:11">
      <c r="K49137"/>
    </row>
    <row r="49138" spans="11:11">
      <c r="K49138"/>
    </row>
    <row r="49139" spans="11:11">
      <c r="K49139"/>
    </row>
    <row r="49140" spans="11:11">
      <c r="K49140"/>
    </row>
    <row r="49141" spans="11:11">
      <c r="K49141"/>
    </row>
    <row r="49142" spans="11:11">
      <c r="K49142"/>
    </row>
    <row r="49143" spans="11:11">
      <c r="K49143"/>
    </row>
    <row r="49144" spans="11:11">
      <c r="K49144"/>
    </row>
    <row r="49145" spans="11:11">
      <c r="K49145"/>
    </row>
    <row r="49146" spans="11:11">
      <c r="K49146"/>
    </row>
    <row r="49147" spans="11:11">
      <c r="K49147"/>
    </row>
    <row r="49148" spans="11:11">
      <c r="K49148"/>
    </row>
    <row r="49149" spans="11:11">
      <c r="K49149"/>
    </row>
    <row r="49150" spans="11:11">
      <c r="K49150"/>
    </row>
    <row r="49151" spans="11:11">
      <c r="K49151"/>
    </row>
    <row r="49152" spans="11:11">
      <c r="K49152"/>
    </row>
    <row r="49153" spans="11:11">
      <c r="K49153"/>
    </row>
    <row r="49154" spans="11:11">
      <c r="K49154"/>
    </row>
    <row r="49155" spans="11:11">
      <c r="K49155"/>
    </row>
    <row r="49156" spans="11:11">
      <c r="K49156"/>
    </row>
    <row r="49157" spans="11:11">
      <c r="K49157"/>
    </row>
    <row r="49158" spans="11:11">
      <c r="K49158"/>
    </row>
    <row r="49159" spans="11:11">
      <c r="K49159"/>
    </row>
    <row r="49160" spans="11:11">
      <c r="K49160"/>
    </row>
    <row r="49161" spans="11:11">
      <c r="K49161"/>
    </row>
    <row r="49162" spans="11:11">
      <c r="K49162"/>
    </row>
    <row r="49163" spans="11:11">
      <c r="K49163"/>
    </row>
    <row r="49164" spans="11:11">
      <c r="K49164"/>
    </row>
    <row r="49165" spans="11:11">
      <c r="K49165"/>
    </row>
    <row r="49166" spans="11:11">
      <c r="K49166"/>
    </row>
    <row r="49167" spans="11:11">
      <c r="K49167"/>
    </row>
    <row r="49168" spans="11:11">
      <c r="K49168"/>
    </row>
    <row r="49169" spans="11:11">
      <c r="K49169"/>
    </row>
    <row r="49170" spans="11:11">
      <c r="K49170"/>
    </row>
    <row r="49171" spans="11:11">
      <c r="K49171"/>
    </row>
    <row r="49172" spans="11:11">
      <c r="K49172"/>
    </row>
    <row r="49173" spans="11:11">
      <c r="K49173"/>
    </row>
    <row r="49174" spans="11:11">
      <c r="K49174"/>
    </row>
    <row r="49175" spans="11:11">
      <c r="K49175"/>
    </row>
    <row r="49176" spans="11:11">
      <c r="K49176"/>
    </row>
    <row r="49177" spans="11:11">
      <c r="K49177"/>
    </row>
    <row r="49178" spans="11:11">
      <c r="K49178"/>
    </row>
    <row r="49179" spans="11:11">
      <c r="K49179"/>
    </row>
    <row r="49180" spans="11:11">
      <c r="K49180"/>
    </row>
    <row r="49181" spans="11:11">
      <c r="K49181"/>
    </row>
    <row r="49182" spans="11:11">
      <c r="K49182"/>
    </row>
    <row r="49183" spans="11:11">
      <c r="K49183"/>
    </row>
    <row r="49184" spans="11:11">
      <c r="K49184"/>
    </row>
    <row r="49185" spans="11:11">
      <c r="K49185"/>
    </row>
    <row r="49186" spans="11:11">
      <c r="K49186"/>
    </row>
    <row r="49187" spans="11:11">
      <c r="K49187"/>
    </row>
    <row r="49188" spans="11:11">
      <c r="K49188"/>
    </row>
    <row r="49189" spans="11:11">
      <c r="K49189"/>
    </row>
    <row r="49190" spans="11:11">
      <c r="K49190"/>
    </row>
    <row r="49191" spans="11:11">
      <c r="K49191"/>
    </row>
    <row r="49192" spans="11:11">
      <c r="K49192"/>
    </row>
    <row r="49193" spans="11:11">
      <c r="K49193"/>
    </row>
    <row r="49194" spans="11:11">
      <c r="K49194"/>
    </row>
    <row r="49195" spans="11:11">
      <c r="K49195"/>
    </row>
    <row r="49196" spans="11:11">
      <c r="K49196"/>
    </row>
    <row r="49197" spans="11:11">
      <c r="K49197"/>
    </row>
    <row r="49198" spans="11:11">
      <c r="K49198"/>
    </row>
    <row r="49199" spans="11:11">
      <c r="K49199"/>
    </row>
    <row r="49200" spans="11:11">
      <c r="K49200"/>
    </row>
    <row r="49201" spans="11:11">
      <c r="K49201"/>
    </row>
    <row r="49202" spans="11:11">
      <c r="K49202"/>
    </row>
    <row r="49203" spans="11:11">
      <c r="K49203"/>
    </row>
    <row r="49204" spans="11:11">
      <c r="K49204"/>
    </row>
    <row r="49205" spans="11:11">
      <c r="K49205"/>
    </row>
    <row r="49206" spans="11:11">
      <c r="K49206"/>
    </row>
    <row r="49207" spans="11:11">
      <c r="K49207"/>
    </row>
    <row r="49208" spans="11:11">
      <c r="K49208"/>
    </row>
    <row r="49209" spans="11:11">
      <c r="K49209"/>
    </row>
    <row r="49210" spans="11:11">
      <c r="K49210"/>
    </row>
    <row r="49211" spans="11:11">
      <c r="K49211"/>
    </row>
    <row r="49212" spans="11:11">
      <c r="K49212"/>
    </row>
    <row r="49213" spans="11:11">
      <c r="K49213"/>
    </row>
    <row r="49214" spans="11:11">
      <c r="K49214"/>
    </row>
    <row r="49215" spans="11:11">
      <c r="K49215"/>
    </row>
    <row r="49216" spans="11:11">
      <c r="K49216"/>
    </row>
    <row r="49217" spans="11:11">
      <c r="K49217"/>
    </row>
    <row r="49218" spans="11:11">
      <c r="K49218"/>
    </row>
    <row r="49219" spans="11:11">
      <c r="K49219"/>
    </row>
    <row r="49220" spans="11:11">
      <c r="K49220"/>
    </row>
    <row r="49221" spans="11:11">
      <c r="K49221"/>
    </row>
    <row r="49222" spans="11:11">
      <c r="K49222"/>
    </row>
    <row r="49223" spans="11:11">
      <c r="K49223"/>
    </row>
    <row r="49224" spans="11:11">
      <c r="K49224"/>
    </row>
    <row r="49225" spans="11:11">
      <c r="K49225"/>
    </row>
    <row r="49226" spans="11:11">
      <c r="K49226"/>
    </row>
    <row r="49227" spans="11:11">
      <c r="K49227"/>
    </row>
    <row r="49228" spans="11:11">
      <c r="K49228"/>
    </row>
    <row r="49229" spans="11:11">
      <c r="K49229"/>
    </row>
    <row r="49230" spans="11:11">
      <c r="K49230"/>
    </row>
    <row r="49231" spans="11:11">
      <c r="K49231"/>
    </row>
    <row r="49232" spans="11:11">
      <c r="K49232"/>
    </row>
    <row r="49233" spans="11:11">
      <c r="K49233"/>
    </row>
    <row r="49234" spans="11:11">
      <c r="K49234"/>
    </row>
    <row r="49235" spans="11:11">
      <c r="K49235"/>
    </row>
    <row r="49236" spans="11:11">
      <c r="K49236"/>
    </row>
    <row r="49237" spans="11:11">
      <c r="K49237"/>
    </row>
    <row r="49238" spans="11:11">
      <c r="K49238"/>
    </row>
    <row r="49239" spans="11:11">
      <c r="K49239"/>
    </row>
    <row r="49240" spans="11:11">
      <c r="K49240"/>
    </row>
    <row r="49241" spans="11:11">
      <c r="K49241"/>
    </row>
    <row r="49242" spans="11:11">
      <c r="K49242"/>
    </row>
    <row r="49243" spans="11:11">
      <c r="K49243"/>
    </row>
    <row r="49244" spans="11:11">
      <c r="K49244"/>
    </row>
    <row r="49245" spans="11:11">
      <c r="K49245"/>
    </row>
    <row r="49246" spans="11:11">
      <c r="K49246"/>
    </row>
    <row r="49247" spans="11:11">
      <c r="K49247"/>
    </row>
    <row r="49248" spans="11:11">
      <c r="K49248"/>
    </row>
    <row r="49249" spans="11:11">
      <c r="K49249"/>
    </row>
    <row r="49250" spans="11:11">
      <c r="K49250"/>
    </row>
    <row r="49251" spans="11:11">
      <c r="K49251"/>
    </row>
    <row r="49252" spans="11:11">
      <c r="K49252"/>
    </row>
    <row r="49253" spans="11:11">
      <c r="K49253"/>
    </row>
    <row r="49254" spans="11:11">
      <c r="K49254"/>
    </row>
    <row r="49255" spans="11:11">
      <c r="K49255"/>
    </row>
    <row r="49256" spans="11:11">
      <c r="K49256"/>
    </row>
    <row r="49257" spans="11:11">
      <c r="K49257"/>
    </row>
    <row r="49258" spans="11:11">
      <c r="K49258"/>
    </row>
    <row r="49259" spans="11:11">
      <c r="K49259"/>
    </row>
    <row r="49260" spans="11:11">
      <c r="K49260"/>
    </row>
    <row r="49261" spans="11:11">
      <c r="K49261"/>
    </row>
    <row r="49262" spans="11:11">
      <c r="K49262"/>
    </row>
    <row r="49263" spans="11:11">
      <c r="K49263"/>
    </row>
    <row r="49264" spans="11:11">
      <c r="K49264"/>
    </row>
    <row r="49265" spans="11:11">
      <c r="K49265"/>
    </row>
    <row r="49266" spans="11:11">
      <c r="K49266"/>
    </row>
    <row r="49267" spans="11:11">
      <c r="K49267"/>
    </row>
    <row r="49268" spans="11:11">
      <c r="K49268"/>
    </row>
    <row r="49269" spans="11:11">
      <c r="K49269"/>
    </row>
    <row r="49270" spans="11:11">
      <c r="K49270"/>
    </row>
    <row r="49271" spans="11:11">
      <c r="K49271"/>
    </row>
    <row r="49272" spans="11:11">
      <c r="K49272"/>
    </row>
    <row r="49273" spans="11:11">
      <c r="K49273"/>
    </row>
    <row r="49274" spans="11:11">
      <c r="K49274"/>
    </row>
    <row r="49275" spans="11:11">
      <c r="K49275"/>
    </row>
    <row r="49276" spans="11:11">
      <c r="K49276"/>
    </row>
    <row r="49277" spans="11:11">
      <c r="K49277"/>
    </row>
    <row r="49278" spans="11:11">
      <c r="K49278"/>
    </row>
    <row r="49279" spans="11:11">
      <c r="K49279"/>
    </row>
    <row r="49280" spans="11:11">
      <c r="K49280"/>
    </row>
    <row r="49281" spans="11:11">
      <c r="K49281"/>
    </row>
    <row r="49282" spans="11:11">
      <c r="K49282"/>
    </row>
    <row r="49283" spans="11:11">
      <c r="K49283"/>
    </row>
    <row r="49284" spans="11:11">
      <c r="K49284"/>
    </row>
    <row r="49285" spans="11:11">
      <c r="K49285"/>
    </row>
    <row r="49286" spans="11:11">
      <c r="K49286"/>
    </row>
    <row r="49287" spans="11:11">
      <c r="K49287"/>
    </row>
    <row r="49288" spans="11:11">
      <c r="K49288"/>
    </row>
    <row r="49289" spans="11:11">
      <c r="K49289"/>
    </row>
    <row r="49290" spans="11:11">
      <c r="K49290"/>
    </row>
    <row r="49291" spans="11:11">
      <c r="K49291"/>
    </row>
    <row r="49292" spans="11:11">
      <c r="K49292"/>
    </row>
    <row r="49293" spans="11:11">
      <c r="K49293"/>
    </row>
    <row r="49294" spans="11:11">
      <c r="K49294"/>
    </row>
    <row r="49295" spans="11:11">
      <c r="K49295"/>
    </row>
    <row r="49296" spans="11:11">
      <c r="K49296"/>
    </row>
    <row r="49297" spans="11:11">
      <c r="K49297"/>
    </row>
    <row r="49298" spans="11:11">
      <c r="K49298"/>
    </row>
    <row r="49299" spans="11:11">
      <c r="K49299"/>
    </row>
    <row r="49300" spans="11:11">
      <c r="K49300"/>
    </row>
    <row r="49301" spans="11:11">
      <c r="K49301"/>
    </row>
    <row r="49302" spans="11:11">
      <c r="K49302"/>
    </row>
    <row r="49303" spans="11:11">
      <c r="K49303"/>
    </row>
    <row r="49304" spans="11:11">
      <c r="K49304"/>
    </row>
    <row r="49305" spans="11:11">
      <c r="K49305"/>
    </row>
    <row r="49306" spans="11:11">
      <c r="K49306"/>
    </row>
    <row r="49307" spans="11:11">
      <c r="K49307"/>
    </row>
    <row r="49308" spans="11:11">
      <c r="K49308"/>
    </row>
    <row r="49309" spans="11:11">
      <c r="K49309"/>
    </row>
    <row r="49310" spans="11:11">
      <c r="K49310"/>
    </row>
    <row r="49311" spans="11:11">
      <c r="K49311"/>
    </row>
    <row r="49312" spans="11:11">
      <c r="K49312"/>
    </row>
    <row r="49313" spans="11:11">
      <c r="K49313"/>
    </row>
    <row r="49314" spans="11:11">
      <c r="K49314"/>
    </row>
    <row r="49315" spans="11:11">
      <c r="K49315"/>
    </row>
    <row r="49316" spans="11:11">
      <c r="K49316"/>
    </row>
    <row r="49317" spans="11:11">
      <c r="K49317"/>
    </row>
    <row r="49318" spans="11:11">
      <c r="K49318"/>
    </row>
    <row r="49319" spans="11:11">
      <c r="K49319"/>
    </row>
    <row r="49320" spans="11:11">
      <c r="K49320"/>
    </row>
    <row r="49321" spans="11:11">
      <c r="K49321"/>
    </row>
    <row r="49322" spans="11:11">
      <c r="K49322"/>
    </row>
    <row r="49323" spans="11:11">
      <c r="K49323"/>
    </row>
    <row r="49324" spans="11:11">
      <c r="K49324"/>
    </row>
    <row r="49325" spans="11:11">
      <c r="K49325"/>
    </row>
    <row r="49326" spans="11:11">
      <c r="K49326"/>
    </row>
    <row r="49327" spans="11:11">
      <c r="K49327"/>
    </row>
    <row r="49328" spans="11:11">
      <c r="K49328"/>
    </row>
    <row r="49329" spans="11:11">
      <c r="K49329"/>
    </row>
    <row r="49330" spans="11:11">
      <c r="K49330"/>
    </row>
    <row r="49331" spans="11:11">
      <c r="K49331"/>
    </row>
    <row r="49332" spans="11:11">
      <c r="K49332"/>
    </row>
    <row r="49333" spans="11:11">
      <c r="K49333"/>
    </row>
    <row r="49334" spans="11:11">
      <c r="K49334"/>
    </row>
    <row r="49335" spans="11:11">
      <c r="K49335"/>
    </row>
    <row r="49336" spans="11:11">
      <c r="K49336"/>
    </row>
    <row r="49337" spans="11:11">
      <c r="K49337"/>
    </row>
    <row r="49338" spans="11:11">
      <c r="K49338"/>
    </row>
    <row r="49339" spans="11:11">
      <c r="K49339"/>
    </row>
    <row r="49340" spans="11:11">
      <c r="K49340"/>
    </row>
    <row r="49341" spans="11:11">
      <c r="K49341"/>
    </row>
    <row r="49342" spans="11:11">
      <c r="K49342"/>
    </row>
    <row r="49343" spans="11:11">
      <c r="K49343"/>
    </row>
    <row r="49344" spans="11:11">
      <c r="K49344"/>
    </row>
    <row r="49345" spans="11:11">
      <c r="K49345"/>
    </row>
    <row r="49346" spans="11:11">
      <c r="K49346"/>
    </row>
    <row r="49347" spans="11:11">
      <c r="K49347"/>
    </row>
    <row r="49348" spans="11:11">
      <c r="K49348"/>
    </row>
    <row r="49349" spans="11:11">
      <c r="K49349"/>
    </row>
    <row r="49350" spans="11:11">
      <c r="K49350"/>
    </row>
    <row r="49351" spans="11:11">
      <c r="K49351"/>
    </row>
    <row r="49352" spans="11:11">
      <c r="K49352"/>
    </row>
    <row r="49353" spans="11:11">
      <c r="K49353"/>
    </row>
    <row r="49354" spans="11:11">
      <c r="K49354"/>
    </row>
    <row r="49355" spans="11:11">
      <c r="K49355"/>
    </row>
    <row r="49356" spans="11:11">
      <c r="K49356"/>
    </row>
    <row r="49357" spans="11:11">
      <c r="K49357"/>
    </row>
    <row r="49358" spans="11:11">
      <c r="K49358"/>
    </row>
    <row r="49359" spans="11:11">
      <c r="K49359"/>
    </row>
    <row r="49360" spans="11:11">
      <c r="K49360"/>
    </row>
    <row r="49361" spans="11:11">
      <c r="K49361"/>
    </row>
    <row r="49362" spans="11:11">
      <c r="K49362"/>
    </row>
    <row r="49363" spans="11:11">
      <c r="K49363"/>
    </row>
    <row r="49364" spans="11:11">
      <c r="K49364"/>
    </row>
    <row r="49365" spans="11:11">
      <c r="K49365"/>
    </row>
    <row r="49366" spans="11:11">
      <c r="K49366"/>
    </row>
    <row r="49367" spans="11:11">
      <c r="K49367"/>
    </row>
    <row r="49368" spans="11:11">
      <c r="K49368"/>
    </row>
    <row r="49369" spans="11:11">
      <c r="K49369"/>
    </row>
    <row r="49370" spans="11:11">
      <c r="K49370"/>
    </row>
    <row r="49371" spans="11:11">
      <c r="K49371"/>
    </row>
    <row r="49372" spans="11:11">
      <c r="K49372"/>
    </row>
    <row r="49373" spans="11:11">
      <c r="K49373"/>
    </row>
    <row r="49374" spans="11:11">
      <c r="K49374"/>
    </row>
    <row r="49375" spans="11:11">
      <c r="K49375"/>
    </row>
    <row r="49376" spans="11:11">
      <c r="K49376"/>
    </row>
    <row r="49377" spans="11:11">
      <c r="K49377"/>
    </row>
    <row r="49378" spans="11:11">
      <c r="K49378"/>
    </row>
    <row r="49379" spans="11:11">
      <c r="K49379"/>
    </row>
    <row r="49380" spans="11:11">
      <c r="K49380"/>
    </row>
    <row r="49381" spans="11:11">
      <c r="K49381"/>
    </row>
    <row r="49382" spans="11:11">
      <c r="K49382"/>
    </row>
    <row r="49383" spans="11:11">
      <c r="K49383"/>
    </row>
    <row r="49384" spans="11:11">
      <c r="K49384"/>
    </row>
    <row r="49385" spans="11:11">
      <c r="K49385"/>
    </row>
    <row r="49386" spans="11:11">
      <c r="K49386"/>
    </row>
    <row r="49387" spans="11:11">
      <c r="K49387"/>
    </row>
    <row r="49388" spans="11:11">
      <c r="K49388"/>
    </row>
    <row r="49389" spans="11:11">
      <c r="K49389"/>
    </row>
    <row r="49390" spans="11:11">
      <c r="K49390"/>
    </row>
    <row r="49391" spans="11:11">
      <c r="K49391"/>
    </row>
    <row r="49392" spans="11:11">
      <c r="K49392"/>
    </row>
    <row r="49393" spans="11:11">
      <c r="K49393"/>
    </row>
    <row r="49394" spans="11:11">
      <c r="K49394"/>
    </row>
    <row r="49395" spans="11:11">
      <c r="K49395"/>
    </row>
    <row r="49396" spans="11:11">
      <c r="K49396"/>
    </row>
    <row r="49397" spans="11:11">
      <c r="K49397"/>
    </row>
    <row r="49398" spans="11:11">
      <c r="K49398"/>
    </row>
    <row r="49399" spans="11:11">
      <c r="K49399"/>
    </row>
    <row r="49400" spans="11:11">
      <c r="K49400"/>
    </row>
    <row r="49401" spans="11:11">
      <c r="K49401"/>
    </row>
    <row r="49402" spans="11:11">
      <c r="K49402"/>
    </row>
    <row r="49403" spans="11:11">
      <c r="K49403"/>
    </row>
    <row r="49404" spans="11:11">
      <c r="K49404"/>
    </row>
    <row r="49405" spans="11:11">
      <c r="K49405"/>
    </row>
    <row r="49406" spans="11:11">
      <c r="K49406"/>
    </row>
    <row r="49407" spans="11:11">
      <c r="K49407"/>
    </row>
    <row r="49408" spans="11:11">
      <c r="K49408"/>
    </row>
    <row r="49409" spans="11:11">
      <c r="K49409"/>
    </row>
    <row r="49410" spans="11:11">
      <c r="K49410"/>
    </row>
    <row r="49411" spans="11:11">
      <c r="K49411"/>
    </row>
    <row r="49412" spans="11:11">
      <c r="K49412"/>
    </row>
    <row r="49413" spans="11:11">
      <c r="K49413"/>
    </row>
    <row r="49414" spans="11:11">
      <c r="K49414"/>
    </row>
    <row r="49415" spans="11:11">
      <c r="K49415"/>
    </row>
    <row r="49416" spans="11:11">
      <c r="K49416"/>
    </row>
    <row r="49417" spans="11:11">
      <c r="K49417"/>
    </row>
    <row r="49418" spans="11:11">
      <c r="K49418"/>
    </row>
    <row r="49419" spans="11:11">
      <c r="K49419"/>
    </row>
    <row r="49420" spans="11:11">
      <c r="K49420"/>
    </row>
    <row r="49421" spans="11:11">
      <c r="K49421"/>
    </row>
    <row r="49422" spans="11:11">
      <c r="K49422"/>
    </row>
    <row r="49423" spans="11:11">
      <c r="K49423"/>
    </row>
    <row r="49424" spans="11:11">
      <c r="K49424"/>
    </row>
    <row r="49425" spans="11:11">
      <c r="K49425"/>
    </row>
    <row r="49426" spans="11:11">
      <c r="K49426"/>
    </row>
    <row r="49427" spans="11:11">
      <c r="K49427"/>
    </row>
    <row r="49428" spans="11:11">
      <c r="K49428"/>
    </row>
    <row r="49429" spans="11:11">
      <c r="K49429"/>
    </row>
    <row r="49430" spans="11:11">
      <c r="K49430"/>
    </row>
    <row r="49431" spans="11:11">
      <c r="K49431"/>
    </row>
    <row r="49432" spans="11:11">
      <c r="K49432"/>
    </row>
    <row r="49433" spans="11:11">
      <c r="K49433"/>
    </row>
    <row r="49434" spans="11:11">
      <c r="K49434"/>
    </row>
    <row r="49435" spans="11:11">
      <c r="K49435"/>
    </row>
    <row r="49436" spans="11:11">
      <c r="K49436"/>
    </row>
    <row r="49437" spans="11:11">
      <c r="K49437"/>
    </row>
    <row r="49438" spans="11:11">
      <c r="K49438"/>
    </row>
    <row r="49439" spans="11:11">
      <c r="K49439"/>
    </row>
    <row r="49440" spans="11:11">
      <c r="K49440"/>
    </row>
    <row r="49441" spans="11:11">
      <c r="K49441"/>
    </row>
    <row r="49442" spans="11:11">
      <c r="K49442"/>
    </row>
    <row r="49443" spans="11:11">
      <c r="K49443"/>
    </row>
    <row r="49444" spans="11:11">
      <c r="K49444"/>
    </row>
    <row r="49445" spans="11:11">
      <c r="K49445"/>
    </row>
    <row r="49446" spans="11:11">
      <c r="K49446"/>
    </row>
    <row r="49447" spans="11:11">
      <c r="K49447"/>
    </row>
    <row r="49448" spans="11:11">
      <c r="K49448"/>
    </row>
    <row r="49449" spans="11:11">
      <c r="K49449"/>
    </row>
    <row r="49450" spans="11:11">
      <c r="K49450"/>
    </row>
    <row r="49451" spans="11:11">
      <c r="K49451"/>
    </row>
    <row r="49452" spans="11:11">
      <c r="K49452"/>
    </row>
    <row r="49453" spans="11:11">
      <c r="K49453"/>
    </row>
    <row r="49454" spans="11:11">
      <c r="K49454"/>
    </row>
    <row r="49455" spans="11:11">
      <c r="K49455"/>
    </row>
    <row r="49456" spans="11:11">
      <c r="K49456"/>
    </row>
    <row r="49457" spans="11:11">
      <c r="K49457"/>
    </row>
    <row r="49458" spans="11:11">
      <c r="K49458"/>
    </row>
    <row r="49459" spans="11:11">
      <c r="K49459"/>
    </row>
    <row r="49460" spans="11:11">
      <c r="K49460"/>
    </row>
    <row r="49461" spans="11:11">
      <c r="K49461"/>
    </row>
    <row r="49462" spans="11:11">
      <c r="K49462"/>
    </row>
    <row r="49463" spans="11:11">
      <c r="K49463"/>
    </row>
    <row r="49464" spans="11:11">
      <c r="K49464"/>
    </row>
    <row r="49465" spans="11:11">
      <c r="K49465"/>
    </row>
    <row r="49466" spans="11:11">
      <c r="K49466"/>
    </row>
    <row r="49467" spans="11:11">
      <c r="K49467"/>
    </row>
    <row r="49468" spans="11:11">
      <c r="K49468"/>
    </row>
    <row r="49469" spans="11:11">
      <c r="K49469"/>
    </row>
    <row r="49470" spans="11:11">
      <c r="K49470"/>
    </row>
    <row r="49471" spans="11:11">
      <c r="K49471"/>
    </row>
    <row r="49472" spans="11:11">
      <c r="K49472"/>
    </row>
    <row r="49473" spans="11:11">
      <c r="K49473"/>
    </row>
    <row r="49474" spans="11:11">
      <c r="K49474"/>
    </row>
    <row r="49475" spans="11:11">
      <c r="K49475"/>
    </row>
    <row r="49476" spans="11:11">
      <c r="K49476"/>
    </row>
    <row r="49477" spans="11:11">
      <c r="K49477"/>
    </row>
    <row r="49478" spans="11:11">
      <c r="K49478"/>
    </row>
    <row r="49479" spans="11:11">
      <c r="K49479"/>
    </row>
    <row r="49480" spans="11:11">
      <c r="K49480"/>
    </row>
    <row r="49481" spans="11:11">
      <c r="K49481"/>
    </row>
    <row r="49482" spans="11:11">
      <c r="K49482"/>
    </row>
    <row r="49483" spans="11:11">
      <c r="K49483"/>
    </row>
    <row r="49484" spans="11:11">
      <c r="K49484"/>
    </row>
    <row r="49485" spans="11:11">
      <c r="K49485"/>
    </row>
    <row r="49486" spans="11:11">
      <c r="K49486"/>
    </row>
    <row r="49487" spans="11:11">
      <c r="K49487"/>
    </row>
    <row r="49488" spans="11:11">
      <c r="K49488"/>
    </row>
    <row r="49489" spans="11:11">
      <c r="K49489"/>
    </row>
    <row r="49490" spans="11:11">
      <c r="K49490"/>
    </row>
    <row r="49491" spans="11:11">
      <c r="K49491"/>
    </row>
    <row r="49492" spans="11:11">
      <c r="K49492"/>
    </row>
    <row r="49493" spans="11:11">
      <c r="K49493"/>
    </row>
    <row r="49494" spans="11:11">
      <c r="K49494"/>
    </row>
    <row r="49495" spans="11:11">
      <c r="K49495"/>
    </row>
    <row r="49496" spans="11:11">
      <c r="K49496"/>
    </row>
    <row r="49497" spans="11:11">
      <c r="K49497"/>
    </row>
    <row r="49498" spans="11:11">
      <c r="K49498"/>
    </row>
    <row r="49499" spans="11:11">
      <c r="K49499"/>
    </row>
    <row r="49500" spans="11:11">
      <c r="K49500"/>
    </row>
    <row r="49501" spans="11:11">
      <c r="K49501"/>
    </row>
    <row r="49502" spans="11:11">
      <c r="K49502"/>
    </row>
    <row r="49503" spans="11:11">
      <c r="K49503"/>
    </row>
    <row r="49504" spans="11:11">
      <c r="K49504"/>
    </row>
    <row r="49505" spans="11:11">
      <c r="K49505"/>
    </row>
    <row r="49506" spans="11:11">
      <c r="K49506"/>
    </row>
    <row r="49507" spans="11:11">
      <c r="K49507"/>
    </row>
    <row r="49508" spans="11:11">
      <c r="K49508"/>
    </row>
    <row r="49509" spans="11:11">
      <c r="K49509"/>
    </row>
    <row r="49510" spans="11:11">
      <c r="K49510"/>
    </row>
    <row r="49511" spans="11:11">
      <c r="K49511"/>
    </row>
    <row r="49512" spans="11:11">
      <c r="K49512"/>
    </row>
    <row r="49513" spans="11:11">
      <c r="K49513"/>
    </row>
    <row r="49514" spans="11:11">
      <c r="K49514"/>
    </row>
    <row r="49515" spans="11:11">
      <c r="K49515"/>
    </row>
    <row r="49516" spans="11:11">
      <c r="K49516"/>
    </row>
    <row r="49517" spans="11:11">
      <c r="K49517"/>
    </row>
    <row r="49518" spans="11:11">
      <c r="K49518"/>
    </row>
    <row r="49519" spans="11:11">
      <c r="K49519"/>
    </row>
    <row r="49520" spans="11:11">
      <c r="K49520"/>
    </row>
    <row r="49521" spans="11:11">
      <c r="K49521"/>
    </row>
    <row r="49522" spans="11:11">
      <c r="K49522"/>
    </row>
    <row r="49523" spans="11:11">
      <c r="K49523"/>
    </row>
    <row r="49524" spans="11:11">
      <c r="K49524"/>
    </row>
    <row r="49525" spans="11:11">
      <c r="K49525"/>
    </row>
    <row r="49526" spans="11:11">
      <c r="K49526"/>
    </row>
    <row r="49527" spans="11:11">
      <c r="K49527"/>
    </row>
    <row r="49528" spans="11:11">
      <c r="K49528"/>
    </row>
    <row r="49529" spans="11:11">
      <c r="K49529"/>
    </row>
    <row r="49530" spans="11:11">
      <c r="K49530"/>
    </row>
    <row r="49531" spans="11:11">
      <c r="K49531"/>
    </row>
    <row r="49532" spans="11:11">
      <c r="K49532"/>
    </row>
    <row r="49533" spans="11:11">
      <c r="K49533"/>
    </row>
    <row r="49534" spans="11:11">
      <c r="K49534"/>
    </row>
    <row r="49535" spans="11:11">
      <c r="K49535"/>
    </row>
    <row r="49536" spans="11:11">
      <c r="K49536"/>
    </row>
    <row r="49537" spans="11:11">
      <c r="K49537"/>
    </row>
    <row r="49538" spans="11:11">
      <c r="K49538"/>
    </row>
    <row r="49539" spans="11:11">
      <c r="K49539"/>
    </row>
    <row r="49540" spans="11:11">
      <c r="K49540"/>
    </row>
    <row r="49541" spans="11:11">
      <c r="K49541"/>
    </row>
    <row r="49542" spans="11:11">
      <c r="K49542"/>
    </row>
    <row r="49543" spans="11:11">
      <c r="K49543"/>
    </row>
    <row r="49544" spans="11:11">
      <c r="K49544"/>
    </row>
    <row r="49545" spans="11:11">
      <c r="K49545"/>
    </row>
    <row r="49546" spans="11:11">
      <c r="K49546"/>
    </row>
    <row r="49547" spans="11:11">
      <c r="K49547"/>
    </row>
    <row r="49548" spans="11:11">
      <c r="K49548"/>
    </row>
    <row r="49549" spans="11:11">
      <c r="K49549"/>
    </row>
    <row r="49550" spans="11:11">
      <c r="K49550"/>
    </row>
    <row r="49551" spans="11:11">
      <c r="K49551"/>
    </row>
    <row r="49552" spans="11:11">
      <c r="K49552"/>
    </row>
    <row r="49553" spans="11:11">
      <c r="K49553"/>
    </row>
    <row r="49554" spans="11:11">
      <c r="K49554"/>
    </row>
    <row r="49555" spans="11:11">
      <c r="K49555"/>
    </row>
    <row r="49556" spans="11:11">
      <c r="K49556"/>
    </row>
    <row r="49557" spans="11:11">
      <c r="K49557"/>
    </row>
    <row r="49558" spans="11:11">
      <c r="K49558"/>
    </row>
    <row r="49559" spans="11:11">
      <c r="K49559"/>
    </row>
    <row r="49560" spans="11:11">
      <c r="K49560"/>
    </row>
    <row r="49561" spans="11:11">
      <c r="K49561"/>
    </row>
    <row r="49562" spans="11:11">
      <c r="K49562"/>
    </row>
    <row r="49563" spans="11:11">
      <c r="K49563"/>
    </row>
    <row r="49564" spans="11:11">
      <c r="K49564"/>
    </row>
    <row r="49565" spans="11:11">
      <c r="K49565"/>
    </row>
    <row r="49566" spans="11:11">
      <c r="K49566"/>
    </row>
    <row r="49567" spans="11:11">
      <c r="K49567"/>
    </row>
    <row r="49568" spans="11:11">
      <c r="K49568"/>
    </row>
    <row r="49569" spans="11:11">
      <c r="K49569"/>
    </row>
    <row r="49570" spans="11:11">
      <c r="K49570"/>
    </row>
    <row r="49571" spans="11:11">
      <c r="K49571"/>
    </row>
    <row r="49572" spans="11:11">
      <c r="K49572"/>
    </row>
    <row r="49573" spans="11:11">
      <c r="K49573"/>
    </row>
    <row r="49574" spans="11:11">
      <c r="K49574"/>
    </row>
    <row r="49575" spans="11:11">
      <c r="K49575"/>
    </row>
    <row r="49576" spans="11:11">
      <c r="K49576"/>
    </row>
    <row r="49577" spans="11:11">
      <c r="K49577"/>
    </row>
    <row r="49578" spans="11:11">
      <c r="K49578"/>
    </row>
    <row r="49579" spans="11:11">
      <c r="K49579"/>
    </row>
    <row r="49580" spans="11:11">
      <c r="K49580"/>
    </row>
    <row r="49581" spans="11:11">
      <c r="K49581"/>
    </row>
    <row r="49582" spans="11:11">
      <c r="K49582"/>
    </row>
    <row r="49583" spans="11:11">
      <c r="K49583"/>
    </row>
    <row r="49584" spans="11:11">
      <c r="K49584"/>
    </row>
    <row r="49585" spans="11:11">
      <c r="K49585"/>
    </row>
    <row r="49586" spans="11:11">
      <c r="K49586"/>
    </row>
    <row r="49587" spans="11:11">
      <c r="K49587"/>
    </row>
    <row r="49588" spans="11:11">
      <c r="K49588"/>
    </row>
    <row r="49589" spans="11:11">
      <c r="K49589"/>
    </row>
    <row r="49590" spans="11:11">
      <c r="K49590"/>
    </row>
    <row r="49591" spans="11:11">
      <c r="K49591"/>
    </row>
    <row r="49592" spans="11:11">
      <c r="K49592"/>
    </row>
    <row r="49593" spans="11:11">
      <c r="K49593"/>
    </row>
    <row r="49594" spans="11:11">
      <c r="K49594"/>
    </row>
    <row r="49595" spans="11:11">
      <c r="K49595"/>
    </row>
    <row r="49596" spans="11:11">
      <c r="K49596"/>
    </row>
    <row r="49597" spans="11:11">
      <c r="K49597"/>
    </row>
    <row r="49598" spans="11:11">
      <c r="K49598"/>
    </row>
    <row r="49599" spans="11:11">
      <c r="K49599"/>
    </row>
    <row r="49600" spans="11:11">
      <c r="K49600"/>
    </row>
    <row r="49601" spans="11:11">
      <c r="K49601"/>
    </row>
    <row r="49602" spans="11:11">
      <c r="K49602"/>
    </row>
    <row r="49603" spans="11:11">
      <c r="K49603"/>
    </row>
    <row r="49604" spans="11:11">
      <c r="K49604"/>
    </row>
    <row r="49605" spans="11:11">
      <c r="K49605"/>
    </row>
    <row r="49606" spans="11:11">
      <c r="K49606"/>
    </row>
    <row r="49607" spans="11:11">
      <c r="K49607"/>
    </row>
    <row r="49608" spans="11:11">
      <c r="K49608"/>
    </row>
    <row r="49609" spans="11:11">
      <c r="K49609"/>
    </row>
    <row r="49610" spans="11:11">
      <c r="K49610"/>
    </row>
    <row r="49611" spans="11:11">
      <c r="K49611"/>
    </row>
    <row r="49612" spans="11:11">
      <c r="K49612"/>
    </row>
    <row r="49613" spans="11:11">
      <c r="K49613"/>
    </row>
    <row r="49614" spans="11:11">
      <c r="K49614"/>
    </row>
    <row r="49615" spans="11:11">
      <c r="K49615"/>
    </row>
    <row r="49616" spans="11:11">
      <c r="K49616"/>
    </row>
    <row r="49617" spans="11:11">
      <c r="K49617"/>
    </row>
    <row r="49618" spans="11:11">
      <c r="K49618"/>
    </row>
    <row r="49619" spans="11:11">
      <c r="K49619"/>
    </row>
    <row r="49620" spans="11:11">
      <c r="K49620"/>
    </row>
    <row r="49621" spans="11:11">
      <c r="K49621"/>
    </row>
    <row r="49622" spans="11:11">
      <c r="K49622"/>
    </row>
    <row r="49623" spans="11:11">
      <c r="K49623"/>
    </row>
    <row r="49624" spans="11:11">
      <c r="K49624"/>
    </row>
    <row r="49625" spans="11:11">
      <c r="K49625"/>
    </row>
    <row r="49626" spans="11:11">
      <c r="K49626"/>
    </row>
    <row r="49627" spans="11:11">
      <c r="K49627"/>
    </row>
    <row r="49628" spans="11:11">
      <c r="K49628"/>
    </row>
    <row r="49629" spans="11:11">
      <c r="K49629"/>
    </row>
    <row r="49630" spans="11:11">
      <c r="K49630"/>
    </row>
    <row r="49631" spans="11:11">
      <c r="K49631"/>
    </row>
    <row r="49632" spans="11:11">
      <c r="K49632"/>
    </row>
    <row r="49633" spans="11:11">
      <c r="K49633"/>
    </row>
    <row r="49634" spans="11:11">
      <c r="K49634"/>
    </row>
    <row r="49635" spans="11:11">
      <c r="K49635"/>
    </row>
    <row r="49636" spans="11:11">
      <c r="K49636"/>
    </row>
    <row r="49637" spans="11:11">
      <c r="K49637"/>
    </row>
    <row r="49638" spans="11:11">
      <c r="K49638"/>
    </row>
    <row r="49639" spans="11:11">
      <c r="K49639"/>
    </row>
    <row r="49640" spans="11:11">
      <c r="K49640"/>
    </row>
    <row r="49641" spans="11:11">
      <c r="K49641"/>
    </row>
    <row r="49642" spans="11:11">
      <c r="K49642"/>
    </row>
    <row r="49643" spans="11:11">
      <c r="K49643"/>
    </row>
    <row r="49644" spans="11:11">
      <c r="K49644"/>
    </row>
    <row r="49645" spans="11:11">
      <c r="K49645"/>
    </row>
    <row r="49646" spans="11:11">
      <c r="K49646"/>
    </row>
    <row r="49647" spans="11:11">
      <c r="K49647"/>
    </row>
    <row r="49648" spans="11:11">
      <c r="K49648"/>
    </row>
    <row r="49649" spans="11:11">
      <c r="K49649"/>
    </row>
    <row r="49650" spans="11:11">
      <c r="K49650"/>
    </row>
    <row r="49651" spans="11:11">
      <c r="K49651"/>
    </row>
    <row r="49652" spans="11:11">
      <c r="K49652"/>
    </row>
    <row r="49653" spans="11:11">
      <c r="K49653"/>
    </row>
    <row r="49654" spans="11:11">
      <c r="K49654"/>
    </row>
    <row r="49655" spans="11:11">
      <c r="K49655"/>
    </row>
    <row r="49656" spans="11:11">
      <c r="K49656"/>
    </row>
    <row r="49657" spans="11:11">
      <c r="K49657"/>
    </row>
    <row r="49658" spans="11:11">
      <c r="K49658"/>
    </row>
    <row r="49659" spans="11:11">
      <c r="K49659"/>
    </row>
    <row r="49660" spans="11:11">
      <c r="K49660"/>
    </row>
    <row r="49661" spans="11:11">
      <c r="K49661"/>
    </row>
    <row r="49662" spans="11:11">
      <c r="K49662"/>
    </row>
    <row r="49663" spans="11:11">
      <c r="K49663"/>
    </row>
    <row r="49664" spans="11:11">
      <c r="K49664"/>
    </row>
    <row r="49665" spans="11:11">
      <c r="K49665"/>
    </row>
    <row r="49666" spans="11:11">
      <c r="K49666"/>
    </row>
    <row r="49667" spans="11:11">
      <c r="K49667"/>
    </row>
    <row r="49668" spans="11:11">
      <c r="K49668"/>
    </row>
    <row r="49669" spans="11:11">
      <c r="K49669"/>
    </row>
    <row r="49670" spans="11:11">
      <c r="K49670"/>
    </row>
    <row r="49671" spans="11:11">
      <c r="K49671"/>
    </row>
    <row r="49672" spans="11:11">
      <c r="K49672"/>
    </row>
    <row r="49673" spans="11:11">
      <c r="K49673"/>
    </row>
    <row r="49674" spans="11:11">
      <c r="K49674"/>
    </row>
    <row r="49675" spans="11:11">
      <c r="K49675"/>
    </row>
    <row r="49676" spans="11:11">
      <c r="K49676"/>
    </row>
    <row r="49677" spans="11:11">
      <c r="K49677"/>
    </row>
    <row r="49678" spans="11:11">
      <c r="K49678"/>
    </row>
    <row r="49679" spans="11:11">
      <c r="K49679"/>
    </row>
    <row r="49680" spans="11:11">
      <c r="K49680"/>
    </row>
    <row r="49681" spans="11:11">
      <c r="K49681"/>
    </row>
    <row r="49682" spans="11:11">
      <c r="K49682"/>
    </row>
    <row r="49683" spans="11:11">
      <c r="K49683"/>
    </row>
    <row r="49684" spans="11:11">
      <c r="K49684"/>
    </row>
    <row r="49685" spans="11:11">
      <c r="K49685"/>
    </row>
    <row r="49686" spans="11:11">
      <c r="K49686"/>
    </row>
    <row r="49687" spans="11:11">
      <c r="K49687"/>
    </row>
    <row r="49688" spans="11:11">
      <c r="K49688"/>
    </row>
    <row r="49689" spans="11:11">
      <c r="K49689"/>
    </row>
    <row r="49690" spans="11:11">
      <c r="K49690"/>
    </row>
    <row r="49691" spans="11:11">
      <c r="K49691"/>
    </row>
    <row r="49692" spans="11:11">
      <c r="K49692"/>
    </row>
    <row r="49693" spans="11:11">
      <c r="K49693"/>
    </row>
    <row r="49694" spans="11:11">
      <c r="K49694"/>
    </row>
    <row r="49695" spans="11:11">
      <c r="K49695"/>
    </row>
    <row r="49696" spans="11:11">
      <c r="K49696"/>
    </row>
    <row r="49697" spans="11:11">
      <c r="K49697"/>
    </row>
    <row r="49698" spans="11:11">
      <c r="K49698"/>
    </row>
    <row r="49699" spans="11:11">
      <c r="K49699"/>
    </row>
    <row r="49700" spans="11:11">
      <c r="K49700"/>
    </row>
    <row r="49701" spans="11:11">
      <c r="K49701"/>
    </row>
    <row r="49702" spans="11:11">
      <c r="K49702"/>
    </row>
    <row r="49703" spans="11:11">
      <c r="K49703"/>
    </row>
    <row r="49704" spans="11:11">
      <c r="K49704"/>
    </row>
    <row r="49705" spans="11:11">
      <c r="K49705"/>
    </row>
    <row r="49706" spans="11:11">
      <c r="K49706"/>
    </row>
    <row r="49707" spans="11:11">
      <c r="K49707"/>
    </row>
    <row r="49708" spans="11:11">
      <c r="K49708"/>
    </row>
    <row r="49709" spans="11:11">
      <c r="K49709"/>
    </row>
    <row r="49710" spans="11:11">
      <c r="K49710"/>
    </row>
    <row r="49711" spans="11:11">
      <c r="K49711"/>
    </row>
    <row r="49712" spans="11:11">
      <c r="K49712"/>
    </row>
    <row r="49713" spans="11:11">
      <c r="K49713"/>
    </row>
    <row r="49714" spans="11:11">
      <c r="K49714"/>
    </row>
    <row r="49715" spans="11:11">
      <c r="K49715"/>
    </row>
    <row r="49716" spans="11:11">
      <c r="K49716"/>
    </row>
    <row r="49717" spans="11:11">
      <c r="K49717"/>
    </row>
    <row r="49718" spans="11:11">
      <c r="K49718"/>
    </row>
    <row r="49719" spans="11:11">
      <c r="K49719"/>
    </row>
    <row r="49720" spans="11:11">
      <c r="K49720"/>
    </row>
    <row r="49721" spans="11:11">
      <c r="K49721"/>
    </row>
    <row r="49722" spans="11:11">
      <c r="K49722"/>
    </row>
    <row r="49723" spans="11:11">
      <c r="K49723"/>
    </row>
    <row r="49724" spans="11:11">
      <c r="K49724"/>
    </row>
    <row r="49725" spans="11:11">
      <c r="K49725"/>
    </row>
    <row r="49726" spans="11:11">
      <c r="K49726"/>
    </row>
    <row r="49727" spans="11:11">
      <c r="K49727"/>
    </row>
    <row r="49728" spans="11:11">
      <c r="K49728"/>
    </row>
    <row r="49729" spans="11:11">
      <c r="K49729"/>
    </row>
    <row r="49730" spans="11:11">
      <c r="K49730"/>
    </row>
    <row r="49731" spans="11:11">
      <c r="K49731"/>
    </row>
    <row r="49732" spans="11:11">
      <c r="K49732"/>
    </row>
    <row r="49733" spans="11:11">
      <c r="K49733"/>
    </row>
    <row r="49734" spans="11:11">
      <c r="K49734"/>
    </row>
    <row r="49735" spans="11:11">
      <c r="K49735"/>
    </row>
    <row r="49736" spans="11:11">
      <c r="K49736"/>
    </row>
    <row r="49737" spans="11:11">
      <c r="K49737"/>
    </row>
    <row r="49738" spans="11:11">
      <c r="K49738"/>
    </row>
    <row r="49739" spans="11:11">
      <c r="K49739"/>
    </row>
    <row r="49740" spans="11:11">
      <c r="K49740"/>
    </row>
    <row r="49741" spans="11:11">
      <c r="K49741"/>
    </row>
    <row r="49742" spans="11:11">
      <c r="K49742"/>
    </row>
    <row r="49743" spans="11:11">
      <c r="K49743"/>
    </row>
    <row r="49744" spans="11:11">
      <c r="K49744"/>
    </row>
    <row r="49745" spans="11:11">
      <c r="K49745"/>
    </row>
    <row r="49746" spans="11:11">
      <c r="K49746"/>
    </row>
    <row r="49747" spans="11:11">
      <c r="K49747"/>
    </row>
    <row r="49748" spans="11:11">
      <c r="K49748"/>
    </row>
    <row r="49749" spans="11:11">
      <c r="K49749"/>
    </row>
    <row r="49750" spans="11:11">
      <c r="K49750"/>
    </row>
    <row r="49751" spans="11:11">
      <c r="K49751"/>
    </row>
    <row r="49752" spans="11:11">
      <c r="K49752"/>
    </row>
    <row r="49753" spans="11:11">
      <c r="K49753"/>
    </row>
    <row r="49754" spans="11:11">
      <c r="K49754"/>
    </row>
    <row r="49755" spans="11:11">
      <c r="K49755"/>
    </row>
    <row r="49756" spans="11:11">
      <c r="K49756"/>
    </row>
    <row r="49757" spans="11:11">
      <c r="K49757"/>
    </row>
    <row r="49758" spans="11:11">
      <c r="K49758"/>
    </row>
    <row r="49759" spans="11:11">
      <c r="K49759"/>
    </row>
    <row r="49760" spans="11:11">
      <c r="K49760"/>
    </row>
    <row r="49761" spans="11:11">
      <c r="K49761"/>
    </row>
    <row r="49762" spans="11:11">
      <c r="K49762"/>
    </row>
    <row r="49763" spans="11:11">
      <c r="K49763"/>
    </row>
    <row r="49764" spans="11:11">
      <c r="K49764"/>
    </row>
    <row r="49765" spans="11:11">
      <c r="K49765"/>
    </row>
    <row r="49766" spans="11:11">
      <c r="K49766"/>
    </row>
    <row r="49767" spans="11:11">
      <c r="K49767"/>
    </row>
    <row r="49768" spans="11:11">
      <c r="K49768"/>
    </row>
    <row r="49769" spans="11:11">
      <c r="K49769"/>
    </row>
    <row r="49770" spans="11:11">
      <c r="K49770"/>
    </row>
    <row r="49771" spans="11:11">
      <c r="K49771"/>
    </row>
    <row r="49772" spans="11:11">
      <c r="K49772"/>
    </row>
    <row r="49773" spans="11:11">
      <c r="K49773"/>
    </row>
    <row r="49774" spans="11:11">
      <c r="K49774"/>
    </row>
    <row r="49775" spans="11:11">
      <c r="K49775"/>
    </row>
    <row r="49776" spans="11:11">
      <c r="K49776"/>
    </row>
    <row r="49777" spans="11:11">
      <c r="K49777"/>
    </row>
    <row r="49778" spans="11:11">
      <c r="K49778"/>
    </row>
    <row r="49779" spans="11:11">
      <c r="K49779"/>
    </row>
    <row r="49780" spans="11:11">
      <c r="K49780"/>
    </row>
    <row r="49781" spans="11:11">
      <c r="K49781"/>
    </row>
    <row r="49782" spans="11:11">
      <c r="K49782"/>
    </row>
    <row r="49783" spans="11:11">
      <c r="K49783"/>
    </row>
    <row r="49784" spans="11:11">
      <c r="K49784"/>
    </row>
    <row r="49785" spans="11:11">
      <c r="K49785"/>
    </row>
    <row r="49786" spans="11:11">
      <c r="K49786"/>
    </row>
    <row r="49787" spans="11:11">
      <c r="K49787"/>
    </row>
    <row r="49788" spans="11:11">
      <c r="K49788"/>
    </row>
    <row r="49789" spans="11:11">
      <c r="K49789"/>
    </row>
    <row r="49790" spans="11:11">
      <c r="K49790"/>
    </row>
    <row r="49791" spans="11:11">
      <c r="K49791"/>
    </row>
    <row r="49792" spans="11:11">
      <c r="K49792"/>
    </row>
    <row r="49793" spans="11:11">
      <c r="K49793"/>
    </row>
    <row r="49794" spans="11:11">
      <c r="K49794"/>
    </row>
    <row r="49795" spans="11:11">
      <c r="K49795"/>
    </row>
    <row r="49796" spans="11:11">
      <c r="K49796"/>
    </row>
    <row r="49797" spans="11:11">
      <c r="K49797"/>
    </row>
    <row r="49798" spans="11:11">
      <c r="K49798"/>
    </row>
    <row r="49799" spans="11:11">
      <c r="K49799"/>
    </row>
    <row r="49800" spans="11:11">
      <c r="K49800"/>
    </row>
    <row r="49801" spans="11:11">
      <c r="K49801"/>
    </row>
    <row r="49802" spans="11:11">
      <c r="K49802"/>
    </row>
    <row r="49803" spans="11:11">
      <c r="K49803"/>
    </row>
    <row r="49804" spans="11:11">
      <c r="K49804"/>
    </row>
    <row r="49805" spans="11:11">
      <c r="K49805"/>
    </row>
    <row r="49806" spans="11:11">
      <c r="K49806"/>
    </row>
    <row r="49807" spans="11:11">
      <c r="K49807"/>
    </row>
    <row r="49808" spans="11:11">
      <c r="K49808"/>
    </row>
    <row r="49809" spans="11:11">
      <c r="K49809"/>
    </row>
    <row r="49810" spans="11:11">
      <c r="K49810"/>
    </row>
    <row r="49811" spans="11:11">
      <c r="K49811"/>
    </row>
    <row r="49812" spans="11:11">
      <c r="K49812"/>
    </row>
    <row r="49813" spans="11:11">
      <c r="K49813"/>
    </row>
    <row r="49814" spans="11:11">
      <c r="K49814"/>
    </row>
    <row r="49815" spans="11:11">
      <c r="K49815"/>
    </row>
    <row r="49816" spans="11:11">
      <c r="K49816"/>
    </row>
    <row r="49817" spans="11:11">
      <c r="K49817"/>
    </row>
    <row r="49818" spans="11:11">
      <c r="K49818"/>
    </row>
    <row r="49819" spans="11:11">
      <c r="K49819"/>
    </row>
    <row r="49820" spans="11:11">
      <c r="K49820"/>
    </row>
    <row r="49821" spans="11:11">
      <c r="K49821"/>
    </row>
    <row r="49822" spans="11:11">
      <c r="K49822"/>
    </row>
    <row r="49823" spans="11:11">
      <c r="K49823"/>
    </row>
    <row r="49824" spans="11:11">
      <c r="K49824"/>
    </row>
    <row r="49825" spans="11:11">
      <c r="K49825"/>
    </row>
    <row r="49826" spans="11:11">
      <c r="K49826"/>
    </row>
    <row r="49827" spans="11:11">
      <c r="K49827"/>
    </row>
    <row r="49828" spans="11:11">
      <c r="K49828"/>
    </row>
    <row r="49829" spans="11:11">
      <c r="K49829"/>
    </row>
    <row r="49830" spans="11:11">
      <c r="K49830"/>
    </row>
    <row r="49831" spans="11:11">
      <c r="K49831"/>
    </row>
    <row r="49832" spans="11:11">
      <c r="K49832"/>
    </row>
    <row r="49833" spans="11:11">
      <c r="K49833"/>
    </row>
    <row r="49834" spans="11:11">
      <c r="K49834"/>
    </row>
    <row r="49835" spans="11:11">
      <c r="K49835"/>
    </row>
    <row r="49836" spans="11:11">
      <c r="K49836"/>
    </row>
    <row r="49837" spans="11:11">
      <c r="K49837"/>
    </row>
    <row r="49838" spans="11:11">
      <c r="K49838"/>
    </row>
    <row r="49839" spans="11:11">
      <c r="K49839"/>
    </row>
    <row r="49840" spans="11:11">
      <c r="K49840"/>
    </row>
    <row r="49841" spans="11:11">
      <c r="K49841"/>
    </row>
    <row r="49842" spans="11:11">
      <c r="K49842"/>
    </row>
    <row r="49843" spans="11:11">
      <c r="K49843"/>
    </row>
    <row r="49844" spans="11:11">
      <c r="K49844"/>
    </row>
    <row r="49845" spans="11:11">
      <c r="K49845"/>
    </row>
    <row r="49846" spans="11:11">
      <c r="K49846"/>
    </row>
    <row r="49847" spans="11:11">
      <c r="K49847"/>
    </row>
    <row r="49848" spans="11:11">
      <c r="K49848"/>
    </row>
    <row r="49849" spans="11:11">
      <c r="K49849"/>
    </row>
    <row r="49850" spans="11:11">
      <c r="K49850"/>
    </row>
    <row r="49851" spans="11:11">
      <c r="K49851"/>
    </row>
    <row r="49852" spans="11:11">
      <c r="K49852"/>
    </row>
    <row r="49853" spans="11:11">
      <c r="K49853"/>
    </row>
    <row r="49854" spans="11:11">
      <c r="K49854"/>
    </row>
    <row r="49855" spans="11:11">
      <c r="K49855"/>
    </row>
    <row r="49856" spans="11:11">
      <c r="K49856"/>
    </row>
    <row r="49857" spans="11:11">
      <c r="K49857"/>
    </row>
    <row r="49858" spans="11:11">
      <c r="K49858"/>
    </row>
    <row r="49859" spans="11:11">
      <c r="K49859"/>
    </row>
    <row r="49860" spans="11:11">
      <c r="K49860"/>
    </row>
    <row r="49861" spans="11:11">
      <c r="K49861"/>
    </row>
    <row r="49862" spans="11:11">
      <c r="K49862"/>
    </row>
    <row r="49863" spans="11:11">
      <c r="K49863"/>
    </row>
    <row r="49864" spans="11:11">
      <c r="K49864"/>
    </row>
    <row r="49865" spans="11:11">
      <c r="K49865"/>
    </row>
    <row r="49866" spans="11:11">
      <c r="K49866"/>
    </row>
    <row r="49867" spans="11:11">
      <c r="K49867"/>
    </row>
    <row r="49868" spans="11:11">
      <c r="K49868"/>
    </row>
    <row r="49869" spans="11:11">
      <c r="K49869"/>
    </row>
    <row r="49870" spans="11:11">
      <c r="K49870"/>
    </row>
    <row r="49871" spans="11:11">
      <c r="K49871"/>
    </row>
    <row r="49872" spans="11:11">
      <c r="K49872"/>
    </row>
    <row r="49873" spans="11:11">
      <c r="K49873"/>
    </row>
    <row r="49874" spans="11:11">
      <c r="K49874"/>
    </row>
    <row r="49875" spans="11:11">
      <c r="K49875"/>
    </row>
    <row r="49876" spans="11:11">
      <c r="K49876"/>
    </row>
    <row r="49877" spans="11:11">
      <c r="K49877"/>
    </row>
    <row r="49878" spans="11:11">
      <c r="K49878"/>
    </row>
    <row r="49879" spans="11:11">
      <c r="K49879"/>
    </row>
    <row r="49880" spans="11:11">
      <c r="K49880"/>
    </row>
    <row r="49881" spans="11:11">
      <c r="K49881"/>
    </row>
    <row r="49882" spans="11:11">
      <c r="K49882"/>
    </row>
    <row r="49883" spans="11:11">
      <c r="K49883"/>
    </row>
    <row r="49884" spans="11:11">
      <c r="K49884"/>
    </row>
    <row r="49885" spans="11:11">
      <c r="K49885"/>
    </row>
    <row r="49886" spans="11:11">
      <c r="K49886"/>
    </row>
    <row r="49887" spans="11:11">
      <c r="K49887"/>
    </row>
    <row r="49888" spans="11:11">
      <c r="K49888"/>
    </row>
    <row r="49889" spans="11:11">
      <c r="K49889"/>
    </row>
    <row r="49890" spans="11:11">
      <c r="K49890"/>
    </row>
    <row r="49891" spans="11:11">
      <c r="K49891"/>
    </row>
    <row r="49892" spans="11:11">
      <c r="K49892"/>
    </row>
    <row r="49893" spans="11:11">
      <c r="K49893"/>
    </row>
    <row r="49894" spans="11:11">
      <c r="K49894"/>
    </row>
    <row r="49895" spans="11:11">
      <c r="K49895"/>
    </row>
    <row r="49896" spans="11:11">
      <c r="K49896"/>
    </row>
    <row r="49897" spans="11:11">
      <c r="K49897"/>
    </row>
    <row r="49898" spans="11:11">
      <c r="K49898"/>
    </row>
    <row r="49899" spans="11:11">
      <c r="K49899"/>
    </row>
    <row r="49900" spans="11:11">
      <c r="K49900"/>
    </row>
    <row r="49901" spans="11:11">
      <c r="K49901"/>
    </row>
    <row r="49902" spans="11:11">
      <c r="K49902"/>
    </row>
    <row r="49903" spans="11:11">
      <c r="K49903"/>
    </row>
    <row r="49904" spans="11:11">
      <c r="K49904"/>
    </row>
    <row r="49905" spans="11:11">
      <c r="K49905"/>
    </row>
    <row r="49906" spans="11:11">
      <c r="K49906"/>
    </row>
    <row r="49907" spans="11:11">
      <c r="K49907"/>
    </row>
    <row r="49908" spans="11:11">
      <c r="K49908"/>
    </row>
    <row r="49909" spans="11:11">
      <c r="K49909"/>
    </row>
    <row r="49910" spans="11:11">
      <c r="K49910"/>
    </row>
    <row r="49911" spans="11:11">
      <c r="K49911"/>
    </row>
    <row r="49912" spans="11:11">
      <c r="K49912"/>
    </row>
    <row r="49913" spans="11:11">
      <c r="K49913"/>
    </row>
    <row r="49914" spans="11:11">
      <c r="K49914"/>
    </row>
    <row r="49915" spans="11:11">
      <c r="K49915"/>
    </row>
    <row r="49916" spans="11:11">
      <c r="K49916"/>
    </row>
    <row r="49917" spans="11:11">
      <c r="K49917"/>
    </row>
    <row r="49918" spans="11:11">
      <c r="K49918"/>
    </row>
    <row r="49919" spans="11:11">
      <c r="K49919"/>
    </row>
    <row r="49920" spans="11:11">
      <c r="K49920"/>
    </row>
    <row r="49921" spans="11:11">
      <c r="K49921"/>
    </row>
    <row r="49922" spans="11:11">
      <c r="K49922"/>
    </row>
    <row r="49923" spans="11:11">
      <c r="K49923"/>
    </row>
    <row r="49924" spans="11:11">
      <c r="K49924"/>
    </row>
    <row r="49925" spans="11:11">
      <c r="K49925"/>
    </row>
    <row r="49926" spans="11:11">
      <c r="K49926"/>
    </row>
    <row r="49927" spans="11:11">
      <c r="K49927"/>
    </row>
    <row r="49928" spans="11:11">
      <c r="K49928"/>
    </row>
    <row r="49929" spans="11:11">
      <c r="K49929"/>
    </row>
    <row r="49930" spans="11:11">
      <c r="K49930"/>
    </row>
    <row r="49931" spans="11:11">
      <c r="K49931"/>
    </row>
    <row r="49932" spans="11:11">
      <c r="K49932"/>
    </row>
    <row r="49933" spans="11:11">
      <c r="K49933"/>
    </row>
    <row r="49934" spans="11:11">
      <c r="K49934"/>
    </row>
    <row r="49935" spans="11:11">
      <c r="K49935"/>
    </row>
    <row r="49936" spans="11:11">
      <c r="K49936"/>
    </row>
    <row r="49937" spans="11:11">
      <c r="K49937"/>
    </row>
    <row r="49938" spans="11:11">
      <c r="K49938"/>
    </row>
    <row r="49939" spans="11:11">
      <c r="K49939"/>
    </row>
    <row r="49940" spans="11:11">
      <c r="K49940"/>
    </row>
    <row r="49941" spans="11:11">
      <c r="K49941"/>
    </row>
    <row r="49942" spans="11:11">
      <c r="K49942"/>
    </row>
    <row r="49943" spans="11:11">
      <c r="K49943"/>
    </row>
    <row r="49944" spans="11:11">
      <c r="K49944"/>
    </row>
    <row r="49945" spans="11:11">
      <c r="K49945"/>
    </row>
    <row r="49946" spans="11:11">
      <c r="K49946"/>
    </row>
    <row r="49947" spans="11:11">
      <c r="K49947"/>
    </row>
    <row r="49948" spans="11:11">
      <c r="K49948"/>
    </row>
    <row r="49949" spans="11:11">
      <c r="K49949"/>
    </row>
    <row r="49950" spans="11:11">
      <c r="K49950"/>
    </row>
    <row r="49951" spans="11:11">
      <c r="K49951"/>
    </row>
    <row r="49952" spans="11:11">
      <c r="K49952"/>
    </row>
    <row r="49953" spans="11:11">
      <c r="K49953"/>
    </row>
    <row r="49954" spans="11:11">
      <c r="K49954"/>
    </row>
    <row r="49955" spans="11:11">
      <c r="K49955"/>
    </row>
    <row r="49956" spans="11:11">
      <c r="K49956"/>
    </row>
    <row r="49957" spans="11:11">
      <c r="K49957"/>
    </row>
    <row r="49958" spans="11:11">
      <c r="K49958"/>
    </row>
    <row r="49959" spans="11:11">
      <c r="K49959"/>
    </row>
    <row r="49960" spans="11:11">
      <c r="K49960"/>
    </row>
    <row r="49961" spans="11:11">
      <c r="K49961"/>
    </row>
    <row r="49962" spans="11:11">
      <c r="K49962"/>
    </row>
    <row r="49963" spans="11:11">
      <c r="K49963"/>
    </row>
    <row r="49964" spans="11:11">
      <c r="K49964"/>
    </row>
    <row r="49965" spans="11:11">
      <c r="K49965"/>
    </row>
    <row r="49966" spans="11:11">
      <c r="K49966"/>
    </row>
    <row r="49967" spans="11:11">
      <c r="K49967"/>
    </row>
    <row r="49968" spans="11:11">
      <c r="K49968"/>
    </row>
    <row r="49969" spans="11:11">
      <c r="K49969"/>
    </row>
    <row r="49970" spans="11:11">
      <c r="K49970"/>
    </row>
    <row r="49971" spans="11:11">
      <c r="K49971"/>
    </row>
    <row r="49972" spans="11:11">
      <c r="K49972"/>
    </row>
    <row r="49973" spans="11:11">
      <c r="K49973"/>
    </row>
    <row r="49974" spans="11:11">
      <c r="K49974"/>
    </row>
    <row r="49975" spans="11:11">
      <c r="K49975"/>
    </row>
    <row r="49976" spans="11:11">
      <c r="K49976"/>
    </row>
    <row r="49977" spans="11:11">
      <c r="K49977"/>
    </row>
    <row r="49978" spans="11:11">
      <c r="K49978"/>
    </row>
    <row r="49979" spans="11:11">
      <c r="K49979"/>
    </row>
    <row r="49980" spans="11:11">
      <c r="K49980"/>
    </row>
    <row r="49981" spans="11:11">
      <c r="K49981"/>
    </row>
    <row r="49982" spans="11:11">
      <c r="K49982"/>
    </row>
    <row r="49983" spans="11:11">
      <c r="K49983"/>
    </row>
    <row r="49984" spans="11:11">
      <c r="K49984"/>
    </row>
    <row r="49985" spans="11:11">
      <c r="K49985"/>
    </row>
    <row r="49986" spans="11:11">
      <c r="K49986"/>
    </row>
    <row r="49987" spans="11:11">
      <c r="K49987"/>
    </row>
    <row r="49988" spans="11:11">
      <c r="K49988"/>
    </row>
    <row r="49989" spans="11:11">
      <c r="K49989"/>
    </row>
    <row r="49990" spans="11:11">
      <c r="K49990"/>
    </row>
    <row r="49991" spans="11:11">
      <c r="K49991"/>
    </row>
    <row r="49992" spans="11:11">
      <c r="K49992"/>
    </row>
    <row r="49993" spans="11:11">
      <c r="K49993"/>
    </row>
    <row r="49994" spans="11:11">
      <c r="K49994"/>
    </row>
    <row r="49995" spans="11:11">
      <c r="K49995"/>
    </row>
    <row r="49996" spans="11:11">
      <c r="K49996"/>
    </row>
    <row r="49997" spans="11:11">
      <c r="K49997"/>
    </row>
    <row r="49998" spans="11:11">
      <c r="K49998"/>
    </row>
    <row r="49999" spans="11:11">
      <c r="K49999"/>
    </row>
    <row r="50000" spans="11:11">
      <c r="K50000"/>
    </row>
    <row r="50001" spans="11:11">
      <c r="K50001"/>
    </row>
    <row r="50002" spans="11:11">
      <c r="K50002"/>
    </row>
    <row r="50003" spans="11:11">
      <c r="K50003"/>
    </row>
    <row r="50004" spans="11:11">
      <c r="K50004"/>
    </row>
    <row r="50005" spans="11:11">
      <c r="K50005"/>
    </row>
    <row r="50006" spans="11:11">
      <c r="K50006"/>
    </row>
    <row r="50007" spans="11:11">
      <c r="K50007"/>
    </row>
    <row r="50008" spans="11:11">
      <c r="K50008"/>
    </row>
    <row r="50009" spans="11:11">
      <c r="K50009"/>
    </row>
    <row r="50010" spans="11:11">
      <c r="K50010"/>
    </row>
    <row r="50011" spans="11:11">
      <c r="K50011"/>
    </row>
    <row r="50012" spans="11:11">
      <c r="K50012"/>
    </row>
    <row r="50013" spans="11:11">
      <c r="K50013"/>
    </row>
    <row r="50014" spans="11:11">
      <c r="K50014"/>
    </row>
    <row r="50015" spans="11:11">
      <c r="K50015"/>
    </row>
    <row r="50016" spans="11:11">
      <c r="K50016"/>
    </row>
    <row r="50017" spans="11:11">
      <c r="K50017"/>
    </row>
    <row r="50018" spans="11:11">
      <c r="K50018"/>
    </row>
    <row r="50019" spans="11:11">
      <c r="K50019"/>
    </row>
    <row r="50020" spans="11:11">
      <c r="K50020"/>
    </row>
    <row r="50021" spans="11:11">
      <c r="K50021"/>
    </row>
    <row r="50022" spans="11:11">
      <c r="K50022"/>
    </row>
    <row r="50023" spans="11:11">
      <c r="K50023"/>
    </row>
    <row r="50024" spans="11:11">
      <c r="K50024"/>
    </row>
    <row r="50025" spans="11:11">
      <c r="K50025"/>
    </row>
    <row r="50026" spans="11:11">
      <c r="K50026"/>
    </row>
    <row r="50027" spans="11:11">
      <c r="K50027"/>
    </row>
    <row r="50028" spans="11:11">
      <c r="K50028"/>
    </row>
    <row r="50029" spans="11:11">
      <c r="K50029"/>
    </row>
    <row r="50030" spans="11:11">
      <c r="K50030"/>
    </row>
    <row r="50031" spans="11:11">
      <c r="K50031"/>
    </row>
    <row r="50032" spans="11:11">
      <c r="K50032"/>
    </row>
    <row r="50033" spans="11:11">
      <c r="K50033"/>
    </row>
    <row r="50034" spans="11:11">
      <c r="K50034"/>
    </row>
    <row r="50035" spans="11:11">
      <c r="K50035"/>
    </row>
    <row r="50036" spans="11:11">
      <c r="K50036"/>
    </row>
    <row r="50037" spans="11:11">
      <c r="K50037"/>
    </row>
    <row r="50038" spans="11:11">
      <c r="K50038"/>
    </row>
    <row r="50039" spans="11:11">
      <c r="K50039"/>
    </row>
    <row r="50040" spans="11:11">
      <c r="K50040"/>
    </row>
    <row r="50041" spans="11:11">
      <c r="K50041"/>
    </row>
    <row r="50042" spans="11:11">
      <c r="K50042"/>
    </row>
    <row r="50043" spans="11:11">
      <c r="K50043"/>
    </row>
    <row r="50044" spans="11:11">
      <c r="K50044"/>
    </row>
    <row r="50045" spans="11:11">
      <c r="K50045"/>
    </row>
    <row r="50046" spans="11:11">
      <c r="K50046"/>
    </row>
    <row r="50047" spans="11:11">
      <c r="K50047"/>
    </row>
    <row r="50048" spans="11:11">
      <c r="K50048"/>
    </row>
    <row r="50049" spans="11:11">
      <c r="K50049"/>
    </row>
    <row r="50050" spans="11:11">
      <c r="K50050"/>
    </row>
    <row r="50051" spans="11:11">
      <c r="K50051"/>
    </row>
    <row r="50052" spans="11:11">
      <c r="K50052"/>
    </row>
    <row r="50053" spans="11:11">
      <c r="K50053"/>
    </row>
    <row r="50054" spans="11:11">
      <c r="K50054"/>
    </row>
    <row r="50055" spans="11:11">
      <c r="K50055"/>
    </row>
    <row r="50056" spans="11:11">
      <c r="K50056"/>
    </row>
    <row r="50057" spans="11:11">
      <c r="K50057"/>
    </row>
    <row r="50058" spans="11:11">
      <c r="K50058"/>
    </row>
    <row r="50059" spans="11:11">
      <c r="K50059"/>
    </row>
    <row r="50060" spans="11:11">
      <c r="K50060"/>
    </row>
    <row r="50061" spans="11:11">
      <c r="K50061"/>
    </row>
    <row r="50062" spans="11:11">
      <c r="K50062"/>
    </row>
    <row r="50063" spans="11:11">
      <c r="K50063"/>
    </row>
    <row r="50064" spans="11:11">
      <c r="K50064"/>
    </row>
    <row r="50065" spans="11:11">
      <c r="K50065"/>
    </row>
    <row r="50066" spans="11:11">
      <c r="K50066"/>
    </row>
    <row r="50067" spans="11:11">
      <c r="K50067"/>
    </row>
    <row r="50068" spans="11:11">
      <c r="K50068"/>
    </row>
    <row r="50069" spans="11:11">
      <c r="K50069"/>
    </row>
    <row r="50070" spans="11:11">
      <c r="K50070"/>
    </row>
    <row r="50071" spans="11:11">
      <c r="K50071"/>
    </row>
    <row r="50072" spans="11:11">
      <c r="K50072"/>
    </row>
    <row r="50073" spans="11:11">
      <c r="K50073"/>
    </row>
    <row r="50074" spans="11:11">
      <c r="K50074"/>
    </row>
    <row r="50075" spans="11:11">
      <c r="K50075"/>
    </row>
    <row r="50076" spans="11:11">
      <c r="K50076"/>
    </row>
    <row r="50077" spans="11:11">
      <c r="K50077"/>
    </row>
    <row r="50078" spans="11:11">
      <c r="K50078"/>
    </row>
    <row r="50079" spans="11:11">
      <c r="K50079"/>
    </row>
    <row r="50080" spans="11:11">
      <c r="K50080"/>
    </row>
    <row r="50081" spans="11:11">
      <c r="K50081"/>
    </row>
    <row r="50082" spans="11:11">
      <c r="K50082"/>
    </row>
    <row r="50083" spans="11:11">
      <c r="K50083"/>
    </row>
    <row r="50084" spans="11:11">
      <c r="K50084"/>
    </row>
    <row r="50085" spans="11:11">
      <c r="K50085"/>
    </row>
    <row r="50086" spans="11:11">
      <c r="K50086"/>
    </row>
    <row r="50087" spans="11:11">
      <c r="K50087"/>
    </row>
    <row r="50088" spans="11:11">
      <c r="K50088"/>
    </row>
    <row r="50089" spans="11:11">
      <c r="K50089"/>
    </row>
    <row r="50090" spans="11:11">
      <c r="K50090"/>
    </row>
    <row r="50091" spans="11:11">
      <c r="K50091"/>
    </row>
    <row r="50092" spans="11:11">
      <c r="K50092"/>
    </row>
    <row r="50093" spans="11:11">
      <c r="K50093"/>
    </row>
    <row r="50094" spans="11:11">
      <c r="K50094"/>
    </row>
    <row r="50095" spans="11:11">
      <c r="K50095"/>
    </row>
    <row r="50096" spans="11:11">
      <c r="K50096"/>
    </row>
    <row r="50097" spans="11:11">
      <c r="K50097"/>
    </row>
    <row r="50098" spans="11:11">
      <c r="K50098"/>
    </row>
    <row r="50099" spans="11:11">
      <c r="K50099"/>
    </row>
    <row r="50100" spans="11:11">
      <c r="K50100"/>
    </row>
    <row r="50101" spans="11:11">
      <c r="K50101"/>
    </row>
    <row r="50102" spans="11:11">
      <c r="K50102"/>
    </row>
    <row r="50103" spans="11:11">
      <c r="K50103"/>
    </row>
    <row r="50104" spans="11:11">
      <c r="K50104"/>
    </row>
    <row r="50105" spans="11:11">
      <c r="K50105"/>
    </row>
    <row r="50106" spans="11:11">
      <c r="K50106"/>
    </row>
    <row r="50107" spans="11:11">
      <c r="K50107"/>
    </row>
    <row r="50108" spans="11:11">
      <c r="K50108"/>
    </row>
    <row r="50109" spans="11:11">
      <c r="K50109"/>
    </row>
    <row r="50110" spans="11:11">
      <c r="K50110"/>
    </row>
    <row r="50111" spans="11:11">
      <c r="K50111"/>
    </row>
    <row r="50112" spans="11:11">
      <c r="K50112"/>
    </row>
    <row r="50113" spans="11:11">
      <c r="K50113"/>
    </row>
    <row r="50114" spans="11:11">
      <c r="K50114"/>
    </row>
    <row r="50115" spans="11:11">
      <c r="K50115"/>
    </row>
    <row r="50116" spans="11:11">
      <c r="K50116"/>
    </row>
    <row r="50117" spans="11:11">
      <c r="K50117"/>
    </row>
    <row r="50118" spans="11:11">
      <c r="K50118"/>
    </row>
    <row r="50119" spans="11:11">
      <c r="K50119"/>
    </row>
    <row r="50120" spans="11:11">
      <c r="K50120"/>
    </row>
    <row r="50121" spans="11:11">
      <c r="K50121"/>
    </row>
    <row r="50122" spans="11:11">
      <c r="K50122"/>
    </row>
    <row r="50123" spans="11:11">
      <c r="K50123"/>
    </row>
    <row r="50124" spans="11:11">
      <c r="K50124"/>
    </row>
    <row r="50125" spans="11:11">
      <c r="K50125"/>
    </row>
    <row r="50126" spans="11:11">
      <c r="K50126"/>
    </row>
    <row r="50127" spans="11:11">
      <c r="K50127"/>
    </row>
    <row r="50128" spans="11:11">
      <c r="K50128"/>
    </row>
    <row r="50129" spans="11:11">
      <c r="K50129"/>
    </row>
    <row r="50130" spans="11:11">
      <c r="K50130"/>
    </row>
    <row r="50131" spans="11:11">
      <c r="K50131"/>
    </row>
    <row r="50132" spans="11:11">
      <c r="K50132"/>
    </row>
    <row r="50133" spans="11:11">
      <c r="K50133"/>
    </row>
    <row r="50134" spans="11:11">
      <c r="K50134"/>
    </row>
    <row r="50135" spans="11:11">
      <c r="K50135"/>
    </row>
    <row r="50136" spans="11:11">
      <c r="K50136"/>
    </row>
    <row r="50137" spans="11:11">
      <c r="K50137"/>
    </row>
    <row r="50138" spans="11:11">
      <c r="K50138"/>
    </row>
    <row r="50139" spans="11:11">
      <c r="K50139"/>
    </row>
    <row r="50140" spans="11:11">
      <c r="K50140"/>
    </row>
    <row r="50141" spans="11:11">
      <c r="K50141"/>
    </row>
    <row r="50142" spans="11:11">
      <c r="K50142"/>
    </row>
    <row r="50143" spans="11:11">
      <c r="K50143"/>
    </row>
    <row r="50144" spans="11:11">
      <c r="K50144"/>
    </row>
    <row r="50145" spans="11:11">
      <c r="K50145"/>
    </row>
    <row r="50146" spans="11:11">
      <c r="K50146"/>
    </row>
    <row r="50147" spans="11:11">
      <c r="K50147"/>
    </row>
    <row r="50148" spans="11:11">
      <c r="K50148"/>
    </row>
    <row r="50149" spans="11:11">
      <c r="K50149"/>
    </row>
    <row r="50150" spans="11:11">
      <c r="K50150"/>
    </row>
    <row r="50151" spans="11:11">
      <c r="K50151"/>
    </row>
    <row r="50152" spans="11:11">
      <c r="K50152"/>
    </row>
    <row r="50153" spans="11:11">
      <c r="K50153"/>
    </row>
    <row r="50154" spans="11:11">
      <c r="K50154"/>
    </row>
    <row r="50155" spans="11:11">
      <c r="K50155"/>
    </row>
    <row r="50156" spans="11:11">
      <c r="K50156"/>
    </row>
    <row r="50157" spans="11:11">
      <c r="K50157"/>
    </row>
    <row r="50158" spans="11:11">
      <c r="K50158"/>
    </row>
    <row r="50159" spans="11:11">
      <c r="K50159"/>
    </row>
    <row r="50160" spans="11:11">
      <c r="K50160"/>
    </row>
    <row r="50161" spans="11:11">
      <c r="K50161"/>
    </row>
    <row r="50162" spans="11:11">
      <c r="K50162"/>
    </row>
    <row r="50163" spans="11:11">
      <c r="K50163"/>
    </row>
    <row r="50164" spans="11:11">
      <c r="K50164"/>
    </row>
    <row r="50165" spans="11:11">
      <c r="K50165"/>
    </row>
    <row r="50166" spans="11:11">
      <c r="K50166"/>
    </row>
    <row r="50167" spans="11:11">
      <c r="K50167"/>
    </row>
    <row r="50168" spans="11:11">
      <c r="K50168"/>
    </row>
    <row r="50169" spans="11:11">
      <c r="K50169"/>
    </row>
    <row r="50170" spans="11:11">
      <c r="K50170"/>
    </row>
    <row r="50171" spans="11:11">
      <c r="K50171"/>
    </row>
    <row r="50172" spans="11:11">
      <c r="K50172"/>
    </row>
    <row r="50173" spans="11:11">
      <c r="K50173"/>
    </row>
    <row r="50174" spans="11:11">
      <c r="K50174"/>
    </row>
    <row r="50175" spans="11:11">
      <c r="K50175"/>
    </row>
    <row r="50176" spans="11:11">
      <c r="K50176"/>
    </row>
    <row r="50177" spans="11:11">
      <c r="K50177"/>
    </row>
    <row r="50178" spans="11:11">
      <c r="K50178"/>
    </row>
    <row r="50179" spans="11:11">
      <c r="K50179"/>
    </row>
    <row r="50180" spans="11:11">
      <c r="K50180"/>
    </row>
    <row r="50181" spans="11:11">
      <c r="K50181"/>
    </row>
    <row r="50182" spans="11:11">
      <c r="K50182"/>
    </row>
    <row r="50183" spans="11:11">
      <c r="K50183"/>
    </row>
    <row r="50184" spans="11:11">
      <c r="K50184"/>
    </row>
    <row r="50185" spans="11:11">
      <c r="K50185"/>
    </row>
    <row r="50186" spans="11:11">
      <c r="K50186"/>
    </row>
    <row r="50187" spans="11:11">
      <c r="K50187"/>
    </row>
    <row r="50188" spans="11:11">
      <c r="K50188"/>
    </row>
    <row r="50189" spans="11:11">
      <c r="K50189"/>
    </row>
    <row r="50190" spans="11:11">
      <c r="K50190"/>
    </row>
    <row r="50191" spans="11:11">
      <c r="K50191"/>
    </row>
    <row r="50192" spans="11:11">
      <c r="K50192"/>
    </row>
    <row r="50193" spans="11:11">
      <c r="K50193"/>
    </row>
    <row r="50194" spans="11:11">
      <c r="K50194"/>
    </row>
    <row r="50195" spans="11:11">
      <c r="K50195"/>
    </row>
    <row r="50196" spans="11:11">
      <c r="K50196"/>
    </row>
    <row r="50197" spans="11:11">
      <c r="K50197"/>
    </row>
    <row r="50198" spans="11:11">
      <c r="K50198"/>
    </row>
    <row r="50199" spans="11:11">
      <c r="K50199"/>
    </row>
    <row r="50200" spans="11:11">
      <c r="K50200"/>
    </row>
    <row r="50201" spans="11:11">
      <c r="K50201"/>
    </row>
    <row r="50202" spans="11:11">
      <c r="K50202"/>
    </row>
    <row r="50203" spans="11:11">
      <c r="K50203"/>
    </row>
    <row r="50204" spans="11:11">
      <c r="K50204"/>
    </row>
    <row r="50205" spans="11:11">
      <c r="K50205"/>
    </row>
    <row r="50206" spans="11:11">
      <c r="K50206"/>
    </row>
    <row r="50207" spans="11:11">
      <c r="K50207"/>
    </row>
    <row r="50208" spans="11:11">
      <c r="K50208"/>
    </row>
    <row r="50209" spans="11:11">
      <c r="K50209"/>
    </row>
    <row r="50210" spans="11:11">
      <c r="K50210"/>
    </row>
    <row r="50211" spans="11:11">
      <c r="K50211"/>
    </row>
    <row r="50212" spans="11:11">
      <c r="K50212"/>
    </row>
    <row r="50213" spans="11:11">
      <c r="K50213"/>
    </row>
    <row r="50214" spans="11:11">
      <c r="K50214"/>
    </row>
    <row r="50215" spans="11:11">
      <c r="K50215"/>
    </row>
    <row r="50216" spans="11:11">
      <c r="K50216"/>
    </row>
    <row r="50217" spans="11:11">
      <c r="K50217"/>
    </row>
    <row r="50218" spans="11:11">
      <c r="K50218"/>
    </row>
    <row r="50219" spans="11:11">
      <c r="K50219"/>
    </row>
    <row r="50220" spans="11:11">
      <c r="K50220"/>
    </row>
    <row r="50221" spans="11:11">
      <c r="K50221"/>
    </row>
    <row r="50222" spans="11:11">
      <c r="K50222"/>
    </row>
    <row r="50223" spans="11:11">
      <c r="K50223"/>
    </row>
    <row r="50224" spans="11:11">
      <c r="K50224"/>
    </row>
    <row r="50225" spans="11:11">
      <c r="K50225"/>
    </row>
    <row r="50226" spans="11:11">
      <c r="K50226"/>
    </row>
    <row r="50227" spans="11:11">
      <c r="K50227"/>
    </row>
    <row r="50228" spans="11:11">
      <c r="K50228"/>
    </row>
    <row r="50229" spans="11:11">
      <c r="K50229"/>
    </row>
    <row r="50230" spans="11:11">
      <c r="K50230"/>
    </row>
    <row r="50231" spans="11:11">
      <c r="K50231"/>
    </row>
    <row r="50232" spans="11:11">
      <c r="K50232"/>
    </row>
    <row r="50233" spans="11:11">
      <c r="K50233"/>
    </row>
    <row r="50234" spans="11:11">
      <c r="K50234"/>
    </row>
    <row r="50235" spans="11:11">
      <c r="K50235"/>
    </row>
    <row r="50236" spans="11:11">
      <c r="K50236"/>
    </row>
    <row r="50237" spans="11:11">
      <c r="K50237"/>
    </row>
    <row r="50238" spans="11:11">
      <c r="K50238"/>
    </row>
    <row r="50239" spans="11:11">
      <c r="K50239"/>
    </row>
    <row r="50240" spans="11:11">
      <c r="K50240"/>
    </row>
    <row r="50241" spans="11:11">
      <c r="K50241"/>
    </row>
    <row r="50242" spans="11:11">
      <c r="K50242"/>
    </row>
    <row r="50243" spans="11:11">
      <c r="K50243"/>
    </row>
    <row r="50244" spans="11:11">
      <c r="K50244"/>
    </row>
    <row r="50245" spans="11:11">
      <c r="K50245"/>
    </row>
    <row r="50246" spans="11:11">
      <c r="K50246"/>
    </row>
    <row r="50247" spans="11:11">
      <c r="K50247"/>
    </row>
    <row r="50248" spans="11:11">
      <c r="K50248"/>
    </row>
    <row r="50249" spans="11:11">
      <c r="K50249"/>
    </row>
    <row r="50250" spans="11:11">
      <c r="K50250"/>
    </row>
    <row r="50251" spans="11:11">
      <c r="K50251"/>
    </row>
    <row r="50252" spans="11:11">
      <c r="K50252"/>
    </row>
    <row r="50253" spans="11:11">
      <c r="K50253"/>
    </row>
    <row r="50254" spans="11:11">
      <c r="K50254"/>
    </row>
    <row r="50255" spans="11:11">
      <c r="K50255"/>
    </row>
    <row r="50256" spans="11:11">
      <c r="K50256"/>
    </row>
    <row r="50257" spans="11:11">
      <c r="K50257"/>
    </row>
    <row r="50258" spans="11:11">
      <c r="K50258"/>
    </row>
    <row r="50259" spans="11:11">
      <c r="K50259"/>
    </row>
    <row r="50260" spans="11:11">
      <c r="K50260"/>
    </row>
    <row r="50261" spans="11:11">
      <c r="K50261"/>
    </row>
    <row r="50262" spans="11:11">
      <c r="K50262"/>
    </row>
    <row r="50263" spans="11:11">
      <c r="K50263"/>
    </row>
    <row r="50264" spans="11:11">
      <c r="K50264"/>
    </row>
    <row r="50265" spans="11:11">
      <c r="K50265"/>
    </row>
    <row r="50266" spans="11:11">
      <c r="K50266"/>
    </row>
    <row r="50267" spans="11:11">
      <c r="K50267"/>
    </row>
    <row r="50268" spans="11:11">
      <c r="K50268"/>
    </row>
    <row r="50269" spans="11:11">
      <c r="K50269"/>
    </row>
    <row r="50270" spans="11:11">
      <c r="K50270"/>
    </row>
    <row r="50271" spans="11:11">
      <c r="K50271"/>
    </row>
    <row r="50272" spans="11:11">
      <c r="K50272"/>
    </row>
    <row r="50273" spans="11:11">
      <c r="K50273"/>
    </row>
    <row r="50274" spans="11:11">
      <c r="K50274"/>
    </row>
    <row r="50275" spans="11:11">
      <c r="K50275"/>
    </row>
    <row r="50276" spans="11:11">
      <c r="K50276"/>
    </row>
    <row r="50277" spans="11:11">
      <c r="K50277"/>
    </row>
    <row r="50278" spans="11:11">
      <c r="K50278"/>
    </row>
    <row r="50279" spans="11:11">
      <c r="K50279"/>
    </row>
    <row r="50280" spans="11:11">
      <c r="K50280"/>
    </row>
    <row r="50281" spans="11:11">
      <c r="K50281"/>
    </row>
    <row r="50282" spans="11:11">
      <c r="K50282"/>
    </row>
    <row r="50283" spans="11:11">
      <c r="K50283"/>
    </row>
    <row r="50284" spans="11:11">
      <c r="K50284"/>
    </row>
    <row r="50285" spans="11:11">
      <c r="K50285"/>
    </row>
    <row r="50286" spans="11:11">
      <c r="K50286"/>
    </row>
    <row r="50287" spans="11:11">
      <c r="K50287"/>
    </row>
    <row r="50288" spans="11:11">
      <c r="K50288"/>
    </row>
    <row r="50289" spans="11:11">
      <c r="K50289"/>
    </row>
    <row r="50290" spans="11:11">
      <c r="K50290"/>
    </row>
    <row r="50291" spans="11:11">
      <c r="K50291"/>
    </row>
    <row r="50292" spans="11:11">
      <c r="K50292"/>
    </row>
    <row r="50293" spans="11:11">
      <c r="K50293"/>
    </row>
    <row r="50294" spans="11:11">
      <c r="K50294"/>
    </row>
    <row r="50295" spans="11:11">
      <c r="K50295"/>
    </row>
    <row r="50296" spans="11:11">
      <c r="K50296"/>
    </row>
    <row r="50297" spans="11:11">
      <c r="K50297"/>
    </row>
    <row r="50298" spans="11:11">
      <c r="K50298"/>
    </row>
    <row r="50299" spans="11:11">
      <c r="K50299"/>
    </row>
    <row r="50300" spans="11:11">
      <c r="K50300"/>
    </row>
    <row r="50301" spans="11:11">
      <c r="K50301"/>
    </row>
    <row r="50302" spans="11:11">
      <c r="K50302"/>
    </row>
    <row r="50303" spans="11:11">
      <c r="K50303"/>
    </row>
    <row r="50304" spans="11:11">
      <c r="K50304"/>
    </row>
    <row r="50305" spans="11:11">
      <c r="K50305"/>
    </row>
    <row r="50306" spans="11:11">
      <c r="K50306"/>
    </row>
    <row r="50307" spans="11:11">
      <c r="K50307"/>
    </row>
    <row r="50308" spans="11:11">
      <c r="K50308"/>
    </row>
    <row r="50309" spans="11:11">
      <c r="K50309"/>
    </row>
    <row r="50310" spans="11:11">
      <c r="K50310"/>
    </row>
    <row r="50311" spans="11:11">
      <c r="K50311"/>
    </row>
    <row r="50312" spans="11:11">
      <c r="K50312"/>
    </row>
    <row r="50313" spans="11:11">
      <c r="K50313"/>
    </row>
    <row r="50314" spans="11:11">
      <c r="K50314"/>
    </row>
    <row r="50315" spans="11:11">
      <c r="K50315"/>
    </row>
    <row r="50316" spans="11:11">
      <c r="K50316"/>
    </row>
    <row r="50317" spans="11:11">
      <c r="K50317"/>
    </row>
    <row r="50318" spans="11:11">
      <c r="K50318"/>
    </row>
    <row r="50319" spans="11:11">
      <c r="K50319"/>
    </row>
    <row r="50320" spans="11:11">
      <c r="K50320"/>
    </row>
    <row r="50321" spans="11:11">
      <c r="K50321"/>
    </row>
    <row r="50322" spans="11:11">
      <c r="K50322"/>
    </row>
    <row r="50323" spans="11:11">
      <c r="K50323"/>
    </row>
    <row r="50324" spans="11:11">
      <c r="K50324"/>
    </row>
    <row r="50325" spans="11:11">
      <c r="K50325"/>
    </row>
    <row r="50326" spans="11:11">
      <c r="K50326"/>
    </row>
    <row r="50327" spans="11:11">
      <c r="K50327"/>
    </row>
    <row r="50328" spans="11:11">
      <c r="K50328"/>
    </row>
    <row r="50329" spans="11:11">
      <c r="K50329"/>
    </row>
    <row r="50330" spans="11:11">
      <c r="K50330"/>
    </row>
    <row r="50331" spans="11:11">
      <c r="K50331"/>
    </row>
    <row r="50332" spans="11:11">
      <c r="K50332"/>
    </row>
    <row r="50333" spans="11:11">
      <c r="K50333"/>
    </row>
    <row r="50334" spans="11:11">
      <c r="K50334"/>
    </row>
    <row r="50335" spans="11:11">
      <c r="K50335"/>
    </row>
    <row r="50336" spans="11:11">
      <c r="K50336"/>
    </row>
    <row r="50337" spans="11:11">
      <c r="K50337"/>
    </row>
    <row r="50338" spans="11:11">
      <c r="K50338"/>
    </row>
    <row r="50339" spans="11:11">
      <c r="K50339"/>
    </row>
    <row r="50340" spans="11:11">
      <c r="K50340"/>
    </row>
    <row r="50341" spans="11:11">
      <c r="K50341"/>
    </row>
    <row r="50342" spans="11:11">
      <c r="K50342"/>
    </row>
    <row r="50343" spans="11:11">
      <c r="K50343"/>
    </row>
    <row r="50344" spans="11:11">
      <c r="K50344"/>
    </row>
    <row r="50345" spans="11:11">
      <c r="K50345"/>
    </row>
    <row r="50346" spans="11:11">
      <c r="K50346"/>
    </row>
    <row r="50347" spans="11:11">
      <c r="K50347"/>
    </row>
    <row r="50348" spans="11:11">
      <c r="K50348"/>
    </row>
    <row r="50349" spans="11:11">
      <c r="K50349"/>
    </row>
    <row r="50350" spans="11:11">
      <c r="K50350"/>
    </row>
    <row r="50351" spans="11:11">
      <c r="K50351"/>
    </row>
    <row r="50352" spans="11:11">
      <c r="K50352"/>
    </row>
    <row r="50353" spans="11:11">
      <c r="K50353"/>
    </row>
    <row r="50354" spans="11:11">
      <c r="K50354"/>
    </row>
    <row r="50355" spans="11:11">
      <c r="K50355"/>
    </row>
    <row r="50356" spans="11:11">
      <c r="K50356"/>
    </row>
    <row r="50357" spans="11:11">
      <c r="K50357"/>
    </row>
    <row r="50358" spans="11:11">
      <c r="K50358"/>
    </row>
    <row r="50359" spans="11:11">
      <c r="K50359"/>
    </row>
    <row r="50360" spans="11:11">
      <c r="K50360"/>
    </row>
    <row r="50361" spans="11:11">
      <c r="K50361"/>
    </row>
    <row r="50362" spans="11:11">
      <c r="K50362"/>
    </row>
    <row r="50363" spans="11:11">
      <c r="K50363"/>
    </row>
    <row r="50364" spans="11:11">
      <c r="K50364"/>
    </row>
    <row r="50365" spans="11:11">
      <c r="K50365"/>
    </row>
    <row r="50366" spans="11:11">
      <c r="K50366"/>
    </row>
    <row r="50367" spans="11:11">
      <c r="K50367"/>
    </row>
    <row r="50368" spans="11:11">
      <c r="K50368"/>
    </row>
    <row r="50369" spans="11:11">
      <c r="K50369"/>
    </row>
    <row r="50370" spans="11:11">
      <c r="K50370"/>
    </row>
    <row r="50371" spans="11:11">
      <c r="K50371"/>
    </row>
    <row r="50372" spans="11:11">
      <c r="K50372"/>
    </row>
    <row r="50373" spans="11:11">
      <c r="K50373"/>
    </row>
    <row r="50374" spans="11:11">
      <c r="K50374"/>
    </row>
    <row r="50375" spans="11:11">
      <c r="K50375"/>
    </row>
    <row r="50376" spans="11:11">
      <c r="K50376"/>
    </row>
    <row r="50377" spans="11:11">
      <c r="K50377"/>
    </row>
    <row r="50378" spans="11:11">
      <c r="K50378"/>
    </row>
    <row r="50379" spans="11:11">
      <c r="K50379"/>
    </row>
    <row r="50380" spans="11:11">
      <c r="K50380"/>
    </row>
    <row r="50381" spans="11:11">
      <c r="K50381"/>
    </row>
    <row r="50382" spans="11:11">
      <c r="K50382"/>
    </row>
    <row r="50383" spans="11:11">
      <c r="K50383"/>
    </row>
    <row r="50384" spans="11:11">
      <c r="K50384"/>
    </row>
    <row r="50385" spans="11:11">
      <c r="K50385"/>
    </row>
    <row r="50386" spans="11:11">
      <c r="K50386"/>
    </row>
    <row r="50387" spans="11:11">
      <c r="K50387"/>
    </row>
    <row r="50388" spans="11:11">
      <c r="K50388"/>
    </row>
    <row r="50389" spans="11:11">
      <c r="K50389"/>
    </row>
    <row r="50390" spans="11:11">
      <c r="K50390"/>
    </row>
    <row r="50391" spans="11:11">
      <c r="K50391"/>
    </row>
    <row r="50392" spans="11:11">
      <c r="K50392"/>
    </row>
    <row r="50393" spans="11:11">
      <c r="K50393"/>
    </row>
    <row r="50394" spans="11:11">
      <c r="K50394"/>
    </row>
    <row r="50395" spans="11:11">
      <c r="K50395"/>
    </row>
    <row r="50396" spans="11:11">
      <c r="K50396"/>
    </row>
    <row r="50397" spans="11:11">
      <c r="K50397"/>
    </row>
    <row r="50398" spans="11:11">
      <c r="K50398"/>
    </row>
    <row r="50399" spans="11:11">
      <c r="K50399"/>
    </row>
    <row r="50400" spans="11:11">
      <c r="K50400"/>
    </row>
    <row r="50401" spans="11:11">
      <c r="K50401"/>
    </row>
    <row r="50402" spans="11:11">
      <c r="K50402"/>
    </row>
    <row r="50403" spans="11:11">
      <c r="K50403"/>
    </row>
    <row r="50404" spans="11:11">
      <c r="K50404"/>
    </row>
    <row r="50405" spans="11:11">
      <c r="K50405"/>
    </row>
    <row r="50406" spans="11:11">
      <c r="K50406"/>
    </row>
    <row r="50407" spans="11:11">
      <c r="K50407"/>
    </row>
    <row r="50408" spans="11:11">
      <c r="K50408"/>
    </row>
    <row r="50409" spans="11:11">
      <c r="K50409"/>
    </row>
    <row r="50410" spans="11:11">
      <c r="K50410"/>
    </row>
    <row r="50411" spans="11:11">
      <c r="K50411"/>
    </row>
    <row r="50412" spans="11:11">
      <c r="K50412"/>
    </row>
    <row r="50413" spans="11:11">
      <c r="K50413"/>
    </row>
    <row r="50414" spans="11:11">
      <c r="K50414"/>
    </row>
    <row r="50415" spans="11:11">
      <c r="K50415"/>
    </row>
    <row r="50416" spans="11:11">
      <c r="K50416"/>
    </row>
    <row r="50417" spans="11:11">
      <c r="K50417"/>
    </row>
    <row r="50418" spans="11:11">
      <c r="K50418"/>
    </row>
    <row r="50419" spans="11:11">
      <c r="K50419"/>
    </row>
    <row r="50420" spans="11:11">
      <c r="K50420"/>
    </row>
    <row r="50421" spans="11:11">
      <c r="K50421"/>
    </row>
    <row r="50422" spans="11:11">
      <c r="K50422"/>
    </row>
    <row r="50423" spans="11:11">
      <c r="K50423"/>
    </row>
    <row r="50424" spans="11:11">
      <c r="K50424"/>
    </row>
    <row r="50425" spans="11:11">
      <c r="K50425"/>
    </row>
    <row r="50426" spans="11:11">
      <c r="K50426"/>
    </row>
    <row r="50427" spans="11:11">
      <c r="K50427"/>
    </row>
    <row r="50428" spans="11:11">
      <c r="K50428"/>
    </row>
    <row r="50429" spans="11:11">
      <c r="K50429"/>
    </row>
    <row r="50430" spans="11:11">
      <c r="K50430"/>
    </row>
    <row r="50431" spans="11:11">
      <c r="K50431"/>
    </row>
    <row r="50432" spans="11:11">
      <c r="K50432"/>
    </row>
    <row r="50433" spans="11:11">
      <c r="K50433"/>
    </row>
    <row r="50434" spans="11:11">
      <c r="K50434"/>
    </row>
    <row r="50435" spans="11:11">
      <c r="K50435"/>
    </row>
    <row r="50436" spans="11:11">
      <c r="K50436"/>
    </row>
    <row r="50437" spans="11:11">
      <c r="K50437"/>
    </row>
    <row r="50438" spans="11:11">
      <c r="K50438"/>
    </row>
    <row r="50439" spans="11:11">
      <c r="K50439"/>
    </row>
    <row r="50440" spans="11:11">
      <c r="K50440"/>
    </row>
    <row r="50441" spans="11:11">
      <c r="K50441"/>
    </row>
    <row r="50442" spans="11:11">
      <c r="K50442"/>
    </row>
    <row r="50443" spans="11:11">
      <c r="K50443"/>
    </row>
    <row r="50444" spans="11:11">
      <c r="K50444"/>
    </row>
    <row r="50445" spans="11:11">
      <c r="K50445"/>
    </row>
    <row r="50446" spans="11:11">
      <c r="K50446"/>
    </row>
    <row r="50447" spans="11:11">
      <c r="K50447"/>
    </row>
    <row r="50448" spans="11:11">
      <c r="K50448"/>
    </row>
    <row r="50449" spans="11:11">
      <c r="K50449"/>
    </row>
    <row r="50450" spans="11:11">
      <c r="K50450"/>
    </row>
    <row r="50451" spans="11:11">
      <c r="K50451"/>
    </row>
    <row r="50452" spans="11:11">
      <c r="K50452"/>
    </row>
    <row r="50453" spans="11:11">
      <c r="K50453"/>
    </row>
    <row r="50454" spans="11:11">
      <c r="K50454"/>
    </row>
    <row r="50455" spans="11:11">
      <c r="K50455"/>
    </row>
    <row r="50456" spans="11:11">
      <c r="K50456"/>
    </row>
    <row r="50457" spans="11:11">
      <c r="K50457"/>
    </row>
    <row r="50458" spans="11:11">
      <c r="K50458"/>
    </row>
    <row r="50459" spans="11:11">
      <c r="K50459"/>
    </row>
    <row r="50460" spans="11:11">
      <c r="K50460"/>
    </row>
    <row r="50461" spans="11:11">
      <c r="K50461"/>
    </row>
    <row r="50462" spans="11:11">
      <c r="K50462"/>
    </row>
    <row r="50463" spans="11:11">
      <c r="K50463"/>
    </row>
    <row r="50464" spans="11:11">
      <c r="K50464"/>
    </row>
    <row r="50465" spans="11:11">
      <c r="K50465"/>
    </row>
    <row r="50466" spans="11:11">
      <c r="K50466"/>
    </row>
    <row r="50467" spans="11:11">
      <c r="K50467"/>
    </row>
    <row r="50468" spans="11:11">
      <c r="K50468"/>
    </row>
    <row r="50469" spans="11:11">
      <c r="K50469"/>
    </row>
    <row r="50470" spans="11:11">
      <c r="K50470"/>
    </row>
    <row r="50471" spans="11:11">
      <c r="K50471"/>
    </row>
    <row r="50472" spans="11:11">
      <c r="K50472"/>
    </row>
    <row r="50473" spans="11:11">
      <c r="K50473"/>
    </row>
    <row r="50474" spans="11:11">
      <c r="K50474"/>
    </row>
    <row r="50475" spans="11:11">
      <c r="K50475"/>
    </row>
    <row r="50476" spans="11:11">
      <c r="K50476"/>
    </row>
    <row r="50477" spans="11:11">
      <c r="K50477"/>
    </row>
    <row r="50478" spans="11:11">
      <c r="K50478"/>
    </row>
    <row r="50479" spans="11:11">
      <c r="K50479"/>
    </row>
    <row r="50480" spans="11:11">
      <c r="K50480"/>
    </row>
    <row r="50481" spans="11:11">
      <c r="K50481"/>
    </row>
    <row r="50482" spans="11:11">
      <c r="K50482"/>
    </row>
    <row r="50483" spans="11:11">
      <c r="K50483"/>
    </row>
    <row r="50484" spans="11:11">
      <c r="K50484"/>
    </row>
    <row r="50485" spans="11:11">
      <c r="K50485"/>
    </row>
    <row r="50486" spans="11:11">
      <c r="K50486"/>
    </row>
    <row r="50487" spans="11:11">
      <c r="K50487"/>
    </row>
    <row r="50488" spans="11:11">
      <c r="K50488"/>
    </row>
    <row r="50489" spans="11:11">
      <c r="K50489"/>
    </row>
    <row r="50490" spans="11:11">
      <c r="K50490"/>
    </row>
    <row r="50491" spans="11:11">
      <c r="K50491"/>
    </row>
    <row r="50492" spans="11:11">
      <c r="K50492"/>
    </row>
    <row r="50493" spans="11:11">
      <c r="K50493"/>
    </row>
    <row r="50494" spans="11:11">
      <c r="K50494"/>
    </row>
    <row r="50495" spans="11:11">
      <c r="K50495"/>
    </row>
    <row r="50496" spans="11:11">
      <c r="K50496"/>
    </row>
    <row r="50497" spans="11:11">
      <c r="K50497"/>
    </row>
    <row r="50498" spans="11:11">
      <c r="K50498"/>
    </row>
    <row r="50499" spans="11:11">
      <c r="K50499"/>
    </row>
    <row r="50500" spans="11:11">
      <c r="K50500"/>
    </row>
    <row r="50501" spans="11:11">
      <c r="K50501"/>
    </row>
    <row r="50502" spans="11:11">
      <c r="K50502"/>
    </row>
    <row r="50503" spans="11:11">
      <c r="K50503"/>
    </row>
    <row r="50504" spans="11:11">
      <c r="K50504"/>
    </row>
    <row r="50505" spans="11:11">
      <c r="K50505"/>
    </row>
    <row r="50506" spans="11:11">
      <c r="K50506"/>
    </row>
    <row r="50507" spans="11:11">
      <c r="K50507"/>
    </row>
    <row r="50508" spans="11:11">
      <c r="K50508"/>
    </row>
    <row r="50509" spans="11:11">
      <c r="K50509"/>
    </row>
    <row r="50510" spans="11:11">
      <c r="K50510"/>
    </row>
    <row r="50511" spans="11:11">
      <c r="K50511"/>
    </row>
    <row r="50512" spans="11:11">
      <c r="K50512"/>
    </row>
    <row r="50513" spans="11:11">
      <c r="K50513"/>
    </row>
    <row r="50514" spans="11:11">
      <c r="K50514"/>
    </row>
    <row r="50515" spans="11:11">
      <c r="K50515"/>
    </row>
    <row r="50516" spans="11:11">
      <c r="K50516"/>
    </row>
    <row r="50517" spans="11:11">
      <c r="K50517"/>
    </row>
    <row r="50518" spans="11:11">
      <c r="K50518"/>
    </row>
    <row r="50519" spans="11:11">
      <c r="K50519"/>
    </row>
    <row r="50520" spans="11:11">
      <c r="K50520"/>
    </row>
    <row r="50521" spans="11:11">
      <c r="K50521"/>
    </row>
    <row r="50522" spans="11:11">
      <c r="K50522"/>
    </row>
    <row r="50523" spans="11:11">
      <c r="K50523"/>
    </row>
    <row r="50524" spans="11:11">
      <c r="K50524"/>
    </row>
    <row r="50525" spans="11:11">
      <c r="K50525"/>
    </row>
    <row r="50526" spans="11:11">
      <c r="K50526"/>
    </row>
    <row r="50527" spans="11:11">
      <c r="K50527"/>
    </row>
    <row r="50528" spans="11:11">
      <c r="K50528"/>
    </row>
    <row r="50529" spans="11:11">
      <c r="K50529"/>
    </row>
    <row r="50530" spans="11:11">
      <c r="K50530"/>
    </row>
    <row r="50531" spans="11:11">
      <c r="K50531"/>
    </row>
    <row r="50532" spans="11:11">
      <c r="K50532"/>
    </row>
    <row r="50533" spans="11:11">
      <c r="K50533"/>
    </row>
    <row r="50534" spans="11:11">
      <c r="K50534"/>
    </row>
    <row r="50535" spans="11:11">
      <c r="K50535"/>
    </row>
    <row r="50536" spans="11:11">
      <c r="K50536"/>
    </row>
    <row r="50537" spans="11:11">
      <c r="K50537"/>
    </row>
    <row r="50538" spans="11:11">
      <c r="K50538"/>
    </row>
    <row r="50539" spans="11:11">
      <c r="K50539"/>
    </row>
    <row r="50540" spans="11:11">
      <c r="K50540"/>
    </row>
    <row r="50541" spans="11:11">
      <c r="K50541"/>
    </row>
    <row r="50542" spans="11:11">
      <c r="K50542"/>
    </row>
    <row r="50543" spans="11:11">
      <c r="K50543"/>
    </row>
    <row r="50544" spans="11:11">
      <c r="K50544"/>
    </row>
    <row r="50545" spans="11:11">
      <c r="K50545"/>
    </row>
    <row r="50546" spans="11:11">
      <c r="K50546"/>
    </row>
    <row r="50547" spans="11:11">
      <c r="K50547"/>
    </row>
    <row r="50548" spans="11:11">
      <c r="K50548"/>
    </row>
    <row r="50549" spans="11:11">
      <c r="K50549"/>
    </row>
    <row r="50550" spans="11:11">
      <c r="K50550"/>
    </row>
    <row r="50551" spans="11:11">
      <c r="K50551"/>
    </row>
    <row r="50552" spans="11:11">
      <c r="K50552"/>
    </row>
    <row r="50553" spans="11:11">
      <c r="K50553"/>
    </row>
    <row r="50554" spans="11:11">
      <c r="K50554"/>
    </row>
    <row r="50555" spans="11:11">
      <c r="K50555"/>
    </row>
    <row r="50556" spans="11:11">
      <c r="K50556"/>
    </row>
    <row r="50557" spans="11:11">
      <c r="K50557"/>
    </row>
    <row r="50558" spans="11:11">
      <c r="K50558"/>
    </row>
    <row r="50559" spans="11:11">
      <c r="K50559"/>
    </row>
    <row r="50560" spans="11:11">
      <c r="K50560"/>
    </row>
    <row r="50561" spans="11:11">
      <c r="K50561"/>
    </row>
    <row r="50562" spans="11:11">
      <c r="K50562"/>
    </row>
    <row r="50563" spans="11:11">
      <c r="K50563"/>
    </row>
    <row r="50564" spans="11:11">
      <c r="K50564"/>
    </row>
    <row r="50565" spans="11:11">
      <c r="K50565"/>
    </row>
    <row r="50566" spans="11:11">
      <c r="K50566"/>
    </row>
    <row r="50567" spans="11:11">
      <c r="K50567"/>
    </row>
    <row r="50568" spans="11:11">
      <c r="K50568"/>
    </row>
    <row r="50569" spans="11:11">
      <c r="K50569"/>
    </row>
    <row r="50570" spans="11:11">
      <c r="K50570"/>
    </row>
    <row r="50571" spans="11:11">
      <c r="K50571"/>
    </row>
    <row r="50572" spans="11:11">
      <c r="K50572"/>
    </row>
    <row r="50573" spans="11:11">
      <c r="K50573"/>
    </row>
    <row r="50574" spans="11:11">
      <c r="K50574"/>
    </row>
    <row r="50575" spans="11:11">
      <c r="K50575"/>
    </row>
    <row r="50576" spans="11:11">
      <c r="K50576"/>
    </row>
    <row r="50577" spans="11:11">
      <c r="K50577"/>
    </row>
    <row r="50578" spans="11:11">
      <c r="K50578"/>
    </row>
    <row r="50579" spans="11:11">
      <c r="K50579"/>
    </row>
    <row r="50580" spans="11:11">
      <c r="K50580"/>
    </row>
    <row r="50581" spans="11:11">
      <c r="K50581"/>
    </row>
    <row r="50582" spans="11:11">
      <c r="K50582"/>
    </row>
    <row r="50583" spans="11:11">
      <c r="K50583"/>
    </row>
    <row r="50584" spans="11:11">
      <c r="K50584"/>
    </row>
    <row r="50585" spans="11:11">
      <c r="K50585"/>
    </row>
    <row r="50586" spans="11:11">
      <c r="K50586"/>
    </row>
    <row r="50587" spans="11:11">
      <c r="K50587"/>
    </row>
    <row r="50588" spans="11:11">
      <c r="K50588"/>
    </row>
    <row r="50589" spans="11:11">
      <c r="K50589"/>
    </row>
    <row r="50590" spans="11:11">
      <c r="K50590"/>
    </row>
    <row r="50591" spans="11:11">
      <c r="K50591"/>
    </row>
    <row r="50592" spans="11:11">
      <c r="K50592"/>
    </row>
    <row r="50593" spans="11:11">
      <c r="K50593"/>
    </row>
    <row r="50594" spans="11:11">
      <c r="K50594"/>
    </row>
    <row r="50595" spans="11:11">
      <c r="K50595"/>
    </row>
    <row r="50596" spans="11:11">
      <c r="K50596"/>
    </row>
    <row r="50597" spans="11:11">
      <c r="K50597"/>
    </row>
    <row r="50598" spans="11:11">
      <c r="K50598"/>
    </row>
    <row r="50599" spans="11:11">
      <c r="K50599"/>
    </row>
    <row r="50600" spans="11:11">
      <c r="K50600"/>
    </row>
    <row r="50601" spans="11:11">
      <c r="K50601"/>
    </row>
    <row r="50602" spans="11:11">
      <c r="K50602"/>
    </row>
    <row r="50603" spans="11:11">
      <c r="K50603"/>
    </row>
    <row r="50604" spans="11:11">
      <c r="K50604"/>
    </row>
    <row r="50605" spans="11:11">
      <c r="K50605"/>
    </row>
    <row r="50606" spans="11:11">
      <c r="K50606"/>
    </row>
    <row r="50607" spans="11:11">
      <c r="K50607"/>
    </row>
    <row r="50608" spans="11:11">
      <c r="K50608"/>
    </row>
    <row r="50609" spans="11:11">
      <c r="K50609"/>
    </row>
    <row r="50610" spans="11:11">
      <c r="K50610"/>
    </row>
    <row r="50611" spans="11:11">
      <c r="K50611"/>
    </row>
    <row r="50612" spans="11:11">
      <c r="K50612"/>
    </row>
    <row r="50613" spans="11:11">
      <c r="K50613"/>
    </row>
    <row r="50614" spans="11:11">
      <c r="K50614"/>
    </row>
    <row r="50615" spans="11:11">
      <c r="K50615"/>
    </row>
    <row r="50616" spans="11:11">
      <c r="K50616"/>
    </row>
    <row r="50617" spans="11:11">
      <c r="K50617"/>
    </row>
    <row r="50618" spans="11:11">
      <c r="K50618"/>
    </row>
    <row r="50619" spans="11:11">
      <c r="K50619"/>
    </row>
    <row r="50620" spans="11:11">
      <c r="K50620"/>
    </row>
    <row r="50621" spans="11:11">
      <c r="K50621"/>
    </row>
    <row r="50622" spans="11:11">
      <c r="K50622"/>
    </row>
    <row r="50623" spans="11:11">
      <c r="K50623"/>
    </row>
    <row r="50624" spans="11:11">
      <c r="K50624"/>
    </row>
    <row r="50625" spans="11:11">
      <c r="K50625"/>
    </row>
    <row r="50626" spans="11:11">
      <c r="K50626"/>
    </row>
    <row r="50627" spans="11:11">
      <c r="K50627"/>
    </row>
    <row r="50628" spans="11:11">
      <c r="K50628"/>
    </row>
    <row r="50629" spans="11:11">
      <c r="K50629"/>
    </row>
    <row r="50630" spans="11:11">
      <c r="K50630"/>
    </row>
    <row r="50631" spans="11:11">
      <c r="K50631"/>
    </row>
    <row r="50632" spans="11:11">
      <c r="K50632"/>
    </row>
    <row r="50633" spans="11:11">
      <c r="K50633"/>
    </row>
    <row r="50634" spans="11:11">
      <c r="K50634"/>
    </row>
    <row r="50635" spans="11:11">
      <c r="K50635"/>
    </row>
    <row r="50636" spans="11:11">
      <c r="K50636"/>
    </row>
    <row r="50637" spans="11:11">
      <c r="K50637"/>
    </row>
    <row r="50638" spans="11:11">
      <c r="K50638"/>
    </row>
    <row r="50639" spans="11:11">
      <c r="K50639"/>
    </row>
    <row r="50640" spans="11:11">
      <c r="K50640"/>
    </row>
    <row r="50641" spans="11:11">
      <c r="K50641"/>
    </row>
    <row r="50642" spans="11:11">
      <c r="K50642"/>
    </row>
    <row r="50643" spans="11:11">
      <c r="K50643"/>
    </row>
    <row r="50644" spans="11:11">
      <c r="K50644"/>
    </row>
    <row r="50645" spans="11:11">
      <c r="K50645"/>
    </row>
    <row r="50646" spans="11:11">
      <c r="K50646"/>
    </row>
    <row r="50647" spans="11:11">
      <c r="K50647"/>
    </row>
    <row r="50648" spans="11:11">
      <c r="K50648"/>
    </row>
    <row r="50649" spans="11:11">
      <c r="K50649"/>
    </row>
    <row r="50650" spans="11:11">
      <c r="K50650"/>
    </row>
    <row r="50651" spans="11:11">
      <c r="K50651"/>
    </row>
    <row r="50652" spans="11:11">
      <c r="K50652"/>
    </row>
    <row r="50653" spans="11:11">
      <c r="K50653"/>
    </row>
    <row r="50654" spans="11:11">
      <c r="K50654"/>
    </row>
    <row r="50655" spans="11:11">
      <c r="K50655"/>
    </row>
    <row r="50656" spans="11:11">
      <c r="K50656"/>
    </row>
    <row r="50657" spans="11:11">
      <c r="K50657"/>
    </row>
    <row r="50658" spans="11:11">
      <c r="K50658"/>
    </row>
    <row r="50659" spans="11:11">
      <c r="K50659"/>
    </row>
    <row r="50660" spans="11:11">
      <c r="K50660"/>
    </row>
    <row r="50661" spans="11:11">
      <c r="K50661"/>
    </row>
    <row r="50662" spans="11:11">
      <c r="K50662"/>
    </row>
    <row r="50663" spans="11:11">
      <c r="K50663"/>
    </row>
    <row r="50664" spans="11:11">
      <c r="K50664"/>
    </row>
    <row r="50665" spans="11:11">
      <c r="K50665"/>
    </row>
    <row r="50666" spans="11:11">
      <c r="K50666"/>
    </row>
    <row r="50667" spans="11:11">
      <c r="K50667"/>
    </row>
    <row r="50668" spans="11:11">
      <c r="K50668"/>
    </row>
    <row r="50669" spans="11:11">
      <c r="K50669"/>
    </row>
    <row r="50670" spans="11:11">
      <c r="K50670"/>
    </row>
    <row r="50671" spans="11:11">
      <c r="K50671"/>
    </row>
    <row r="50672" spans="11:11">
      <c r="K50672"/>
    </row>
    <row r="50673" spans="11:11">
      <c r="K50673"/>
    </row>
    <row r="50674" spans="11:11">
      <c r="K50674"/>
    </row>
    <row r="50675" spans="11:11">
      <c r="K50675"/>
    </row>
    <row r="50676" spans="11:11">
      <c r="K50676"/>
    </row>
    <row r="50677" spans="11:11">
      <c r="K50677"/>
    </row>
    <row r="50678" spans="11:11">
      <c r="K50678"/>
    </row>
    <row r="50679" spans="11:11">
      <c r="K50679"/>
    </row>
    <row r="50680" spans="11:11">
      <c r="K50680"/>
    </row>
    <row r="50681" spans="11:11">
      <c r="K50681"/>
    </row>
    <row r="50682" spans="11:11">
      <c r="K50682"/>
    </row>
    <row r="50683" spans="11:11">
      <c r="K50683"/>
    </row>
    <row r="50684" spans="11:11">
      <c r="K50684"/>
    </row>
    <row r="50685" spans="11:11">
      <c r="K50685"/>
    </row>
    <row r="50686" spans="11:11">
      <c r="K50686"/>
    </row>
    <row r="50687" spans="11:11">
      <c r="K50687"/>
    </row>
    <row r="50688" spans="11:11">
      <c r="K50688"/>
    </row>
    <row r="50689" spans="11:11">
      <c r="K50689"/>
    </row>
    <row r="50690" spans="11:11">
      <c r="K50690"/>
    </row>
    <row r="50691" spans="11:11">
      <c r="K50691"/>
    </row>
    <row r="50692" spans="11:11">
      <c r="K50692"/>
    </row>
    <row r="50693" spans="11:11">
      <c r="K50693"/>
    </row>
    <row r="50694" spans="11:11">
      <c r="K50694"/>
    </row>
    <row r="50695" spans="11:11">
      <c r="K50695"/>
    </row>
    <row r="50696" spans="11:11">
      <c r="K50696"/>
    </row>
    <row r="50697" spans="11:11">
      <c r="K50697"/>
    </row>
    <row r="50698" spans="11:11">
      <c r="K50698"/>
    </row>
    <row r="50699" spans="11:11">
      <c r="K50699"/>
    </row>
    <row r="50700" spans="11:11">
      <c r="K50700"/>
    </row>
    <row r="50701" spans="11:11">
      <c r="K50701"/>
    </row>
    <row r="50702" spans="11:11">
      <c r="K50702"/>
    </row>
    <row r="50703" spans="11:11">
      <c r="K50703"/>
    </row>
    <row r="50704" spans="11:11">
      <c r="K50704"/>
    </row>
    <row r="50705" spans="11:11">
      <c r="K50705"/>
    </row>
    <row r="50706" spans="11:11">
      <c r="K50706"/>
    </row>
    <row r="50707" spans="11:11">
      <c r="K50707"/>
    </row>
    <row r="50708" spans="11:11">
      <c r="K50708"/>
    </row>
    <row r="50709" spans="11:11">
      <c r="K50709"/>
    </row>
    <row r="50710" spans="11:11">
      <c r="K50710"/>
    </row>
    <row r="50711" spans="11:11">
      <c r="K50711"/>
    </row>
    <row r="50712" spans="11:11">
      <c r="K50712"/>
    </row>
    <row r="50713" spans="11:11">
      <c r="K50713"/>
    </row>
    <row r="50714" spans="11:11">
      <c r="K50714"/>
    </row>
    <row r="50715" spans="11:11">
      <c r="K50715"/>
    </row>
    <row r="50716" spans="11:11">
      <c r="K50716"/>
    </row>
    <row r="50717" spans="11:11">
      <c r="K50717"/>
    </row>
    <row r="50718" spans="11:11">
      <c r="K50718"/>
    </row>
    <row r="50719" spans="11:11">
      <c r="K50719"/>
    </row>
    <row r="50720" spans="11:11">
      <c r="K50720"/>
    </row>
    <row r="50721" spans="11:11">
      <c r="K50721"/>
    </row>
    <row r="50722" spans="11:11">
      <c r="K50722"/>
    </row>
    <row r="50723" spans="11:11">
      <c r="K50723"/>
    </row>
    <row r="50724" spans="11:11">
      <c r="K50724"/>
    </row>
    <row r="50725" spans="11:11">
      <c r="K50725"/>
    </row>
    <row r="50726" spans="11:11">
      <c r="K50726"/>
    </row>
    <row r="50727" spans="11:11">
      <c r="K50727"/>
    </row>
    <row r="50728" spans="11:11">
      <c r="K50728"/>
    </row>
    <row r="50729" spans="11:11">
      <c r="K50729"/>
    </row>
    <row r="50730" spans="11:11">
      <c r="K50730"/>
    </row>
    <row r="50731" spans="11:11">
      <c r="K50731"/>
    </row>
    <row r="50732" spans="11:11">
      <c r="K50732"/>
    </row>
    <row r="50733" spans="11:11">
      <c r="K50733"/>
    </row>
    <row r="50734" spans="11:11">
      <c r="K50734"/>
    </row>
    <row r="50735" spans="11:11">
      <c r="K50735"/>
    </row>
    <row r="50736" spans="11:11">
      <c r="K50736"/>
    </row>
    <row r="50737" spans="11:11">
      <c r="K50737"/>
    </row>
    <row r="50738" spans="11:11">
      <c r="K50738"/>
    </row>
    <row r="50739" spans="11:11">
      <c r="K50739"/>
    </row>
    <row r="50740" spans="11:11">
      <c r="K50740"/>
    </row>
    <row r="50741" spans="11:11">
      <c r="K50741"/>
    </row>
    <row r="50742" spans="11:11">
      <c r="K50742"/>
    </row>
    <row r="50743" spans="11:11">
      <c r="K50743"/>
    </row>
    <row r="50744" spans="11:11">
      <c r="K50744"/>
    </row>
    <row r="50745" spans="11:11">
      <c r="K50745"/>
    </row>
    <row r="50746" spans="11:11">
      <c r="K50746"/>
    </row>
    <row r="50747" spans="11:11">
      <c r="K50747"/>
    </row>
    <row r="50748" spans="11:11">
      <c r="K50748"/>
    </row>
    <row r="50749" spans="11:11">
      <c r="K50749"/>
    </row>
    <row r="50750" spans="11:11">
      <c r="K50750"/>
    </row>
    <row r="50751" spans="11:11">
      <c r="K50751"/>
    </row>
    <row r="50752" spans="11:11">
      <c r="K50752"/>
    </row>
    <row r="50753" spans="11:11">
      <c r="K50753"/>
    </row>
    <row r="50754" spans="11:11">
      <c r="K50754"/>
    </row>
    <row r="50755" spans="11:11">
      <c r="K50755"/>
    </row>
    <row r="50756" spans="11:11">
      <c r="K50756"/>
    </row>
    <row r="50757" spans="11:11">
      <c r="K50757"/>
    </row>
    <row r="50758" spans="11:11">
      <c r="K50758"/>
    </row>
    <row r="50759" spans="11:11">
      <c r="K50759"/>
    </row>
    <row r="50760" spans="11:11">
      <c r="K50760"/>
    </row>
    <row r="50761" spans="11:11">
      <c r="K50761"/>
    </row>
    <row r="50762" spans="11:11">
      <c r="K50762"/>
    </row>
    <row r="50763" spans="11:11">
      <c r="K50763"/>
    </row>
    <row r="50764" spans="11:11">
      <c r="K50764"/>
    </row>
    <row r="50765" spans="11:11">
      <c r="K50765"/>
    </row>
    <row r="50766" spans="11:11">
      <c r="K50766"/>
    </row>
    <row r="50767" spans="11:11">
      <c r="K50767"/>
    </row>
    <row r="50768" spans="11:11">
      <c r="K50768"/>
    </row>
    <row r="50769" spans="11:11">
      <c r="K50769"/>
    </row>
    <row r="50770" spans="11:11">
      <c r="K50770"/>
    </row>
    <row r="50771" spans="11:11">
      <c r="K50771"/>
    </row>
    <row r="50772" spans="11:11">
      <c r="K50772"/>
    </row>
    <row r="50773" spans="11:11">
      <c r="K50773"/>
    </row>
    <row r="50774" spans="11:11">
      <c r="K50774"/>
    </row>
    <row r="50775" spans="11:11">
      <c r="K50775"/>
    </row>
    <row r="50776" spans="11:11">
      <c r="K50776"/>
    </row>
    <row r="50777" spans="11:11">
      <c r="K50777"/>
    </row>
    <row r="50778" spans="11:11">
      <c r="K50778"/>
    </row>
    <row r="50779" spans="11:11">
      <c r="K50779"/>
    </row>
    <row r="50780" spans="11:11">
      <c r="K50780"/>
    </row>
    <row r="50781" spans="11:11">
      <c r="K50781"/>
    </row>
    <row r="50782" spans="11:11">
      <c r="K50782"/>
    </row>
    <row r="50783" spans="11:11">
      <c r="K50783"/>
    </row>
    <row r="50784" spans="11:11">
      <c r="K50784"/>
    </row>
    <row r="50785" spans="11:11">
      <c r="K50785"/>
    </row>
    <row r="50786" spans="11:11">
      <c r="K50786"/>
    </row>
    <row r="50787" spans="11:11">
      <c r="K50787"/>
    </row>
    <row r="50788" spans="11:11">
      <c r="K50788"/>
    </row>
    <row r="50789" spans="11:11">
      <c r="K50789"/>
    </row>
    <row r="50790" spans="11:11">
      <c r="K50790"/>
    </row>
    <row r="50791" spans="11:11">
      <c r="K50791"/>
    </row>
    <row r="50792" spans="11:11">
      <c r="K50792"/>
    </row>
    <row r="50793" spans="11:11">
      <c r="K50793"/>
    </row>
    <row r="50794" spans="11:11">
      <c r="K50794"/>
    </row>
    <row r="50795" spans="11:11">
      <c r="K50795"/>
    </row>
    <row r="50796" spans="11:11">
      <c r="K50796"/>
    </row>
    <row r="50797" spans="11:11">
      <c r="K50797"/>
    </row>
    <row r="50798" spans="11:11">
      <c r="K50798"/>
    </row>
    <row r="50799" spans="11:11">
      <c r="K50799"/>
    </row>
    <row r="50800" spans="11:11">
      <c r="K50800"/>
    </row>
    <row r="50801" spans="11:11">
      <c r="K50801"/>
    </row>
    <row r="50802" spans="11:11">
      <c r="K50802"/>
    </row>
    <row r="50803" spans="11:11">
      <c r="K50803"/>
    </row>
    <row r="50804" spans="11:11">
      <c r="K50804"/>
    </row>
    <row r="50805" spans="11:11">
      <c r="K50805"/>
    </row>
    <row r="50806" spans="11:11">
      <c r="K50806"/>
    </row>
    <row r="50807" spans="11:11">
      <c r="K50807"/>
    </row>
    <row r="50808" spans="11:11">
      <c r="K50808"/>
    </row>
    <row r="50809" spans="11:11">
      <c r="K50809"/>
    </row>
    <row r="50810" spans="11:11">
      <c r="K50810"/>
    </row>
    <row r="50811" spans="11:11">
      <c r="K50811"/>
    </row>
    <row r="50812" spans="11:11">
      <c r="K50812"/>
    </row>
    <row r="50813" spans="11:11">
      <c r="K50813"/>
    </row>
    <row r="50814" spans="11:11">
      <c r="K50814"/>
    </row>
    <row r="50815" spans="11:11">
      <c r="K50815"/>
    </row>
    <row r="50816" spans="11:11">
      <c r="K50816"/>
    </row>
    <row r="50817" spans="11:11">
      <c r="K50817"/>
    </row>
    <row r="50818" spans="11:11">
      <c r="K50818"/>
    </row>
    <row r="50819" spans="11:11">
      <c r="K50819"/>
    </row>
    <row r="50820" spans="11:11">
      <c r="K50820"/>
    </row>
    <row r="50821" spans="11:11">
      <c r="K50821"/>
    </row>
    <row r="50822" spans="11:11">
      <c r="K50822"/>
    </row>
    <row r="50823" spans="11:11">
      <c r="K50823"/>
    </row>
    <row r="50824" spans="11:11">
      <c r="K50824"/>
    </row>
    <row r="50825" spans="11:11">
      <c r="K50825"/>
    </row>
    <row r="50826" spans="11:11">
      <c r="K50826"/>
    </row>
    <row r="50827" spans="11:11">
      <c r="K50827"/>
    </row>
    <row r="50828" spans="11:11">
      <c r="K50828"/>
    </row>
    <row r="50829" spans="11:11">
      <c r="K50829"/>
    </row>
    <row r="50830" spans="11:11">
      <c r="K50830"/>
    </row>
    <row r="50831" spans="11:11">
      <c r="K50831"/>
    </row>
    <row r="50832" spans="11:11">
      <c r="K50832"/>
    </row>
    <row r="50833" spans="11:11">
      <c r="K50833"/>
    </row>
    <row r="50834" spans="11:11">
      <c r="K50834"/>
    </row>
    <row r="50835" spans="11:11">
      <c r="K50835"/>
    </row>
    <row r="50836" spans="11:11">
      <c r="K50836"/>
    </row>
    <row r="50837" spans="11:11">
      <c r="K50837"/>
    </row>
    <row r="50838" spans="11:11">
      <c r="K50838"/>
    </row>
    <row r="50839" spans="11:11">
      <c r="K50839"/>
    </row>
    <row r="50840" spans="11:11">
      <c r="K50840"/>
    </row>
    <row r="50841" spans="11:11">
      <c r="K50841"/>
    </row>
    <row r="50842" spans="11:11">
      <c r="K50842"/>
    </row>
    <row r="50843" spans="11:11">
      <c r="K50843"/>
    </row>
    <row r="50844" spans="11:11">
      <c r="K50844"/>
    </row>
    <row r="50845" spans="11:11">
      <c r="K50845"/>
    </row>
    <row r="50846" spans="11:11">
      <c r="K50846"/>
    </row>
    <row r="50847" spans="11:11">
      <c r="K50847"/>
    </row>
    <row r="50848" spans="11:11">
      <c r="K50848"/>
    </row>
    <row r="50849" spans="11:11">
      <c r="K50849"/>
    </row>
    <row r="50850" spans="11:11">
      <c r="K50850"/>
    </row>
    <row r="50851" spans="11:11">
      <c r="K50851"/>
    </row>
    <row r="50852" spans="11:11">
      <c r="K50852"/>
    </row>
    <row r="50853" spans="11:11">
      <c r="K50853"/>
    </row>
    <row r="50854" spans="11:11">
      <c r="K50854"/>
    </row>
    <row r="50855" spans="11:11">
      <c r="K50855"/>
    </row>
    <row r="50856" spans="11:11">
      <c r="K50856"/>
    </row>
    <row r="50857" spans="11:11">
      <c r="K50857"/>
    </row>
    <row r="50858" spans="11:11">
      <c r="K50858"/>
    </row>
    <row r="50859" spans="11:11">
      <c r="K50859"/>
    </row>
    <row r="50860" spans="11:11">
      <c r="K50860"/>
    </row>
    <row r="50861" spans="11:11">
      <c r="K50861"/>
    </row>
    <row r="50862" spans="11:11">
      <c r="K50862"/>
    </row>
    <row r="50863" spans="11:11">
      <c r="K50863"/>
    </row>
    <row r="50864" spans="11:11">
      <c r="K50864"/>
    </row>
    <row r="50865" spans="11:11">
      <c r="K50865"/>
    </row>
    <row r="50866" spans="11:11">
      <c r="K50866"/>
    </row>
    <row r="50867" spans="11:11">
      <c r="K50867"/>
    </row>
    <row r="50868" spans="11:11">
      <c r="K50868"/>
    </row>
    <row r="50869" spans="11:11">
      <c r="K50869"/>
    </row>
    <row r="50870" spans="11:11">
      <c r="K50870"/>
    </row>
    <row r="50871" spans="11:11">
      <c r="K50871"/>
    </row>
    <row r="50872" spans="11:11">
      <c r="K50872"/>
    </row>
    <row r="50873" spans="11:11">
      <c r="K50873"/>
    </row>
    <row r="50874" spans="11:11">
      <c r="K50874"/>
    </row>
    <row r="50875" spans="11:11">
      <c r="K50875"/>
    </row>
    <row r="50876" spans="11:11">
      <c r="K50876"/>
    </row>
    <row r="50877" spans="11:11">
      <c r="K50877"/>
    </row>
    <row r="50878" spans="11:11">
      <c r="K50878"/>
    </row>
    <row r="50879" spans="11:11">
      <c r="K50879"/>
    </row>
    <row r="50880" spans="11:11">
      <c r="K50880"/>
    </row>
    <row r="50881" spans="11:11">
      <c r="K50881"/>
    </row>
    <row r="50882" spans="11:11">
      <c r="K50882"/>
    </row>
    <row r="50883" spans="11:11">
      <c r="K50883"/>
    </row>
    <row r="50884" spans="11:11">
      <c r="K50884"/>
    </row>
    <row r="50885" spans="11:11">
      <c r="K50885"/>
    </row>
    <row r="50886" spans="11:11">
      <c r="K50886"/>
    </row>
    <row r="50887" spans="11:11">
      <c r="K50887"/>
    </row>
    <row r="50888" spans="11:11">
      <c r="K50888"/>
    </row>
    <row r="50889" spans="11:11">
      <c r="K50889"/>
    </row>
    <row r="50890" spans="11:11">
      <c r="K50890"/>
    </row>
    <row r="50891" spans="11:11">
      <c r="K50891"/>
    </row>
    <row r="50892" spans="11:11">
      <c r="K50892"/>
    </row>
    <row r="50893" spans="11:11">
      <c r="K50893"/>
    </row>
    <row r="50894" spans="11:11">
      <c r="K50894"/>
    </row>
    <row r="50895" spans="11:11">
      <c r="K50895"/>
    </row>
    <row r="50896" spans="11:11">
      <c r="K50896"/>
    </row>
    <row r="50897" spans="11:11">
      <c r="K50897"/>
    </row>
    <row r="50898" spans="11:11">
      <c r="K50898"/>
    </row>
    <row r="50899" spans="11:11">
      <c r="K50899"/>
    </row>
    <row r="50900" spans="11:11">
      <c r="K50900"/>
    </row>
    <row r="50901" spans="11:11">
      <c r="K50901"/>
    </row>
    <row r="50902" spans="11:11">
      <c r="K50902"/>
    </row>
    <row r="50903" spans="11:11">
      <c r="K50903"/>
    </row>
    <row r="50904" spans="11:11">
      <c r="K50904"/>
    </row>
    <row r="50905" spans="11:11">
      <c r="K50905"/>
    </row>
    <row r="50906" spans="11:11">
      <c r="K50906"/>
    </row>
    <row r="50907" spans="11:11">
      <c r="K50907"/>
    </row>
    <row r="50908" spans="11:11">
      <c r="K50908"/>
    </row>
    <row r="50909" spans="11:11">
      <c r="K50909"/>
    </row>
    <row r="50910" spans="11:11">
      <c r="K50910"/>
    </row>
    <row r="50911" spans="11:11">
      <c r="K50911"/>
    </row>
    <row r="50912" spans="11:11">
      <c r="K50912"/>
    </row>
    <row r="50913" spans="11:11">
      <c r="K50913"/>
    </row>
    <row r="50914" spans="11:11">
      <c r="K50914"/>
    </row>
    <row r="50915" spans="11:11">
      <c r="K50915"/>
    </row>
    <row r="50916" spans="11:11">
      <c r="K50916"/>
    </row>
    <row r="50917" spans="11:11">
      <c r="K50917"/>
    </row>
    <row r="50918" spans="11:11">
      <c r="K50918"/>
    </row>
    <row r="50919" spans="11:11">
      <c r="K50919"/>
    </row>
    <row r="50920" spans="11:11">
      <c r="K50920"/>
    </row>
    <row r="50921" spans="11:11">
      <c r="K50921"/>
    </row>
    <row r="50922" spans="11:11">
      <c r="K50922"/>
    </row>
    <row r="50923" spans="11:11">
      <c r="K50923"/>
    </row>
    <row r="50924" spans="11:11">
      <c r="K50924"/>
    </row>
    <row r="50925" spans="11:11">
      <c r="K50925"/>
    </row>
    <row r="50926" spans="11:11">
      <c r="K50926"/>
    </row>
    <row r="50927" spans="11:11">
      <c r="K50927"/>
    </row>
    <row r="50928" spans="11:11">
      <c r="K50928"/>
    </row>
    <row r="50929" spans="11:11">
      <c r="K50929"/>
    </row>
    <row r="50930" spans="11:11">
      <c r="K50930"/>
    </row>
    <row r="50931" spans="11:11">
      <c r="K50931"/>
    </row>
    <row r="50932" spans="11:11">
      <c r="K50932"/>
    </row>
    <row r="50933" spans="11:11">
      <c r="K50933"/>
    </row>
    <row r="50934" spans="11:11">
      <c r="K50934"/>
    </row>
    <row r="50935" spans="11:11">
      <c r="K50935"/>
    </row>
    <row r="50936" spans="11:11">
      <c r="K50936"/>
    </row>
    <row r="50937" spans="11:11">
      <c r="K50937"/>
    </row>
    <row r="50938" spans="11:11">
      <c r="K50938"/>
    </row>
    <row r="50939" spans="11:11">
      <c r="K50939"/>
    </row>
    <row r="50940" spans="11:11">
      <c r="K50940"/>
    </row>
    <row r="50941" spans="11:11">
      <c r="K50941"/>
    </row>
    <row r="50942" spans="11:11">
      <c r="K50942"/>
    </row>
    <row r="50943" spans="11:11">
      <c r="K50943"/>
    </row>
    <row r="50944" spans="11:11">
      <c r="K50944"/>
    </row>
    <row r="50945" spans="11:11">
      <c r="K50945"/>
    </row>
    <row r="50946" spans="11:11">
      <c r="K50946"/>
    </row>
    <row r="50947" spans="11:11">
      <c r="K50947"/>
    </row>
    <row r="50948" spans="11:11">
      <c r="K50948"/>
    </row>
    <row r="50949" spans="11:11">
      <c r="K50949"/>
    </row>
    <row r="50950" spans="11:11">
      <c r="K50950"/>
    </row>
    <row r="50951" spans="11:11">
      <c r="K50951"/>
    </row>
    <row r="50952" spans="11:11">
      <c r="K50952"/>
    </row>
    <row r="50953" spans="11:11">
      <c r="K50953"/>
    </row>
    <row r="50954" spans="11:11">
      <c r="K50954"/>
    </row>
    <row r="50955" spans="11:11">
      <c r="K50955"/>
    </row>
    <row r="50956" spans="11:11">
      <c r="K50956"/>
    </row>
    <row r="50957" spans="11:11">
      <c r="K50957"/>
    </row>
    <row r="50958" spans="11:11">
      <c r="K50958"/>
    </row>
    <row r="50959" spans="11:11">
      <c r="K50959"/>
    </row>
    <row r="50960" spans="11:11">
      <c r="K50960"/>
    </row>
    <row r="50961" spans="11:11">
      <c r="K50961"/>
    </row>
    <row r="50962" spans="11:11">
      <c r="K50962"/>
    </row>
    <row r="50963" spans="11:11">
      <c r="K50963"/>
    </row>
    <row r="50964" spans="11:11">
      <c r="K50964"/>
    </row>
    <row r="50965" spans="11:11">
      <c r="K50965"/>
    </row>
    <row r="50966" spans="11:11">
      <c r="K50966"/>
    </row>
    <row r="50967" spans="11:11">
      <c r="K50967"/>
    </row>
    <row r="50968" spans="11:11">
      <c r="K50968"/>
    </row>
    <row r="50969" spans="11:11">
      <c r="K50969"/>
    </row>
    <row r="50970" spans="11:11">
      <c r="K50970"/>
    </row>
    <row r="50971" spans="11:11">
      <c r="K50971"/>
    </row>
    <row r="50972" spans="11:11">
      <c r="K50972"/>
    </row>
    <row r="50973" spans="11:11">
      <c r="K50973"/>
    </row>
    <row r="50974" spans="11:11">
      <c r="K50974"/>
    </row>
    <row r="50975" spans="11:11">
      <c r="K50975"/>
    </row>
    <row r="50976" spans="11:11">
      <c r="K50976"/>
    </row>
    <row r="50977" spans="11:11">
      <c r="K50977"/>
    </row>
    <row r="50978" spans="11:11">
      <c r="K50978"/>
    </row>
    <row r="50979" spans="11:11">
      <c r="K50979"/>
    </row>
    <row r="50980" spans="11:11">
      <c r="K50980"/>
    </row>
    <row r="50981" spans="11:11">
      <c r="K50981"/>
    </row>
    <row r="50982" spans="11:11">
      <c r="K50982"/>
    </row>
    <row r="50983" spans="11:11">
      <c r="K50983"/>
    </row>
    <row r="50984" spans="11:11">
      <c r="K50984"/>
    </row>
    <row r="50985" spans="11:11">
      <c r="K50985"/>
    </row>
    <row r="50986" spans="11:11">
      <c r="K50986"/>
    </row>
    <row r="50987" spans="11:11">
      <c r="K50987"/>
    </row>
    <row r="50988" spans="11:11">
      <c r="K50988"/>
    </row>
    <row r="50989" spans="11:11">
      <c r="K50989"/>
    </row>
    <row r="50990" spans="11:11">
      <c r="K50990"/>
    </row>
    <row r="50991" spans="11:11">
      <c r="K50991"/>
    </row>
    <row r="50992" spans="11:11">
      <c r="K50992"/>
    </row>
    <row r="50993" spans="11:11">
      <c r="K50993"/>
    </row>
    <row r="50994" spans="11:11">
      <c r="K50994"/>
    </row>
    <row r="50995" spans="11:11">
      <c r="K50995"/>
    </row>
    <row r="50996" spans="11:11">
      <c r="K50996"/>
    </row>
    <row r="50997" spans="11:11">
      <c r="K50997"/>
    </row>
    <row r="50998" spans="11:11">
      <c r="K50998"/>
    </row>
    <row r="50999" spans="11:11">
      <c r="K50999"/>
    </row>
    <row r="51000" spans="11:11">
      <c r="K51000"/>
    </row>
    <row r="51001" spans="11:11">
      <c r="K51001"/>
    </row>
    <row r="51002" spans="11:11">
      <c r="K51002"/>
    </row>
    <row r="51003" spans="11:11">
      <c r="K51003"/>
    </row>
    <row r="51004" spans="11:11">
      <c r="K51004"/>
    </row>
    <row r="51005" spans="11:11">
      <c r="K51005"/>
    </row>
    <row r="51006" spans="11:11">
      <c r="K51006"/>
    </row>
    <row r="51007" spans="11:11">
      <c r="K51007"/>
    </row>
    <row r="51008" spans="11:11">
      <c r="K51008"/>
    </row>
    <row r="51009" spans="11:11">
      <c r="K51009"/>
    </row>
    <row r="51010" spans="11:11">
      <c r="K51010"/>
    </row>
    <row r="51011" spans="11:11">
      <c r="K51011"/>
    </row>
    <row r="51012" spans="11:11">
      <c r="K51012"/>
    </row>
    <row r="51013" spans="11:11">
      <c r="K51013"/>
    </row>
    <row r="51014" spans="11:11">
      <c r="K51014"/>
    </row>
    <row r="51015" spans="11:11">
      <c r="K51015"/>
    </row>
    <row r="51016" spans="11:11">
      <c r="K51016"/>
    </row>
    <row r="51017" spans="11:11">
      <c r="K51017"/>
    </row>
    <row r="51018" spans="11:11">
      <c r="K51018"/>
    </row>
    <row r="51019" spans="11:11">
      <c r="K51019"/>
    </row>
    <row r="51020" spans="11:11">
      <c r="K51020"/>
    </row>
    <row r="51021" spans="11:11">
      <c r="K51021"/>
    </row>
    <row r="51022" spans="11:11">
      <c r="K51022"/>
    </row>
    <row r="51023" spans="11:11">
      <c r="K51023"/>
    </row>
    <row r="51024" spans="11:11">
      <c r="K51024"/>
    </row>
    <row r="51025" spans="11:11">
      <c r="K51025"/>
    </row>
    <row r="51026" spans="11:11">
      <c r="K51026"/>
    </row>
    <row r="51027" spans="11:11">
      <c r="K51027"/>
    </row>
    <row r="51028" spans="11:11">
      <c r="K51028"/>
    </row>
    <row r="51029" spans="11:11">
      <c r="K51029"/>
    </row>
    <row r="51030" spans="11:11">
      <c r="K51030"/>
    </row>
    <row r="51031" spans="11:11">
      <c r="K51031"/>
    </row>
    <row r="51032" spans="11:11">
      <c r="K51032"/>
    </row>
    <row r="51033" spans="11:11">
      <c r="K51033"/>
    </row>
    <row r="51034" spans="11:11">
      <c r="K51034"/>
    </row>
    <row r="51035" spans="11:11">
      <c r="K51035"/>
    </row>
    <row r="51036" spans="11:11">
      <c r="K51036"/>
    </row>
    <row r="51037" spans="11:11">
      <c r="K51037"/>
    </row>
    <row r="51038" spans="11:11">
      <c r="K51038"/>
    </row>
    <row r="51039" spans="11:11">
      <c r="K51039"/>
    </row>
    <row r="51040" spans="11:11">
      <c r="K51040"/>
    </row>
    <row r="51041" spans="11:11">
      <c r="K51041"/>
    </row>
    <row r="51042" spans="11:11">
      <c r="K51042"/>
    </row>
    <row r="51043" spans="11:11">
      <c r="K51043"/>
    </row>
    <row r="51044" spans="11:11">
      <c r="K51044"/>
    </row>
    <row r="51045" spans="11:11">
      <c r="K51045"/>
    </row>
    <row r="51046" spans="11:11">
      <c r="K51046"/>
    </row>
    <row r="51047" spans="11:11">
      <c r="K51047"/>
    </row>
    <row r="51048" spans="11:11">
      <c r="K51048"/>
    </row>
    <row r="51049" spans="11:11">
      <c r="K51049"/>
    </row>
    <row r="51050" spans="11:11">
      <c r="K51050"/>
    </row>
    <row r="51051" spans="11:11">
      <c r="K51051"/>
    </row>
    <row r="51052" spans="11:11">
      <c r="K51052"/>
    </row>
    <row r="51053" spans="11:11">
      <c r="K51053"/>
    </row>
    <row r="51054" spans="11:11">
      <c r="K51054"/>
    </row>
    <row r="51055" spans="11:11">
      <c r="K51055"/>
    </row>
    <row r="51056" spans="11:11">
      <c r="K51056"/>
    </row>
    <row r="51057" spans="11:11">
      <c r="K51057"/>
    </row>
    <row r="51058" spans="11:11">
      <c r="K51058"/>
    </row>
    <row r="51059" spans="11:11">
      <c r="K51059"/>
    </row>
    <row r="51060" spans="11:11">
      <c r="K51060"/>
    </row>
    <row r="51061" spans="11:11">
      <c r="K51061"/>
    </row>
    <row r="51062" spans="11:11">
      <c r="K51062"/>
    </row>
    <row r="51063" spans="11:11">
      <c r="K51063"/>
    </row>
    <row r="51064" spans="11:11">
      <c r="K51064"/>
    </row>
    <row r="51065" spans="11:11">
      <c r="K51065"/>
    </row>
    <row r="51066" spans="11:11">
      <c r="K51066"/>
    </row>
    <row r="51067" spans="11:11">
      <c r="K51067"/>
    </row>
    <row r="51068" spans="11:11">
      <c r="K51068"/>
    </row>
    <row r="51069" spans="11:11">
      <c r="K51069"/>
    </row>
    <row r="51070" spans="11:11">
      <c r="K51070"/>
    </row>
    <row r="51071" spans="11:11">
      <c r="K51071"/>
    </row>
    <row r="51072" spans="11:11">
      <c r="K51072"/>
    </row>
    <row r="51073" spans="11:11">
      <c r="K51073"/>
    </row>
    <row r="51074" spans="11:11">
      <c r="K51074"/>
    </row>
    <row r="51075" spans="11:11">
      <c r="K51075"/>
    </row>
    <row r="51076" spans="11:11">
      <c r="K51076"/>
    </row>
    <row r="51077" spans="11:11">
      <c r="K51077"/>
    </row>
    <row r="51078" spans="11:11">
      <c r="K51078"/>
    </row>
    <row r="51079" spans="11:11">
      <c r="K51079"/>
    </row>
    <row r="51080" spans="11:11">
      <c r="K51080"/>
    </row>
    <row r="51081" spans="11:11">
      <c r="K51081"/>
    </row>
    <row r="51082" spans="11:11">
      <c r="K51082"/>
    </row>
    <row r="51083" spans="11:11">
      <c r="K51083"/>
    </row>
    <row r="51084" spans="11:11">
      <c r="K51084"/>
    </row>
    <row r="51085" spans="11:11">
      <c r="K51085"/>
    </row>
    <row r="51086" spans="11:11">
      <c r="K51086"/>
    </row>
    <row r="51087" spans="11:11">
      <c r="K51087"/>
    </row>
    <row r="51088" spans="11:11">
      <c r="K51088"/>
    </row>
    <row r="51089" spans="11:11">
      <c r="K51089"/>
    </row>
    <row r="51090" spans="11:11">
      <c r="K51090"/>
    </row>
    <row r="51091" spans="11:11">
      <c r="K51091"/>
    </row>
    <row r="51092" spans="11:11">
      <c r="K51092"/>
    </row>
    <row r="51093" spans="11:11">
      <c r="K51093"/>
    </row>
    <row r="51094" spans="11:11">
      <c r="K51094"/>
    </row>
    <row r="51095" spans="11:11">
      <c r="K51095"/>
    </row>
    <row r="51096" spans="11:11">
      <c r="K51096"/>
    </row>
    <row r="51097" spans="11:11">
      <c r="K51097"/>
    </row>
    <row r="51098" spans="11:11">
      <c r="K51098"/>
    </row>
    <row r="51099" spans="11:11">
      <c r="K51099"/>
    </row>
    <row r="51100" spans="11:11">
      <c r="K51100"/>
    </row>
    <row r="51101" spans="11:11">
      <c r="K51101"/>
    </row>
    <row r="51102" spans="11:11">
      <c r="K51102"/>
    </row>
    <row r="51103" spans="11:11">
      <c r="K51103"/>
    </row>
    <row r="51104" spans="11:11">
      <c r="K51104"/>
    </row>
    <row r="51105" spans="11:11">
      <c r="K51105"/>
    </row>
    <row r="51106" spans="11:11">
      <c r="K51106"/>
    </row>
    <row r="51107" spans="11:11">
      <c r="K51107"/>
    </row>
    <row r="51108" spans="11:11">
      <c r="K51108"/>
    </row>
    <row r="51109" spans="11:11">
      <c r="K51109"/>
    </row>
    <row r="51110" spans="11:11">
      <c r="K51110"/>
    </row>
    <row r="51111" spans="11:11">
      <c r="K51111"/>
    </row>
    <row r="51112" spans="11:11">
      <c r="K51112"/>
    </row>
    <row r="51113" spans="11:11">
      <c r="K51113"/>
    </row>
    <row r="51114" spans="11:11">
      <c r="K51114"/>
    </row>
    <row r="51115" spans="11:11">
      <c r="K51115"/>
    </row>
    <row r="51116" spans="11:11">
      <c r="K51116"/>
    </row>
    <row r="51117" spans="11:11">
      <c r="K51117"/>
    </row>
    <row r="51118" spans="11:11">
      <c r="K51118"/>
    </row>
    <row r="51119" spans="11:11">
      <c r="K51119"/>
    </row>
    <row r="51120" spans="11:11">
      <c r="K51120"/>
    </row>
    <row r="51121" spans="11:11">
      <c r="K51121"/>
    </row>
    <row r="51122" spans="11:11">
      <c r="K51122"/>
    </row>
    <row r="51123" spans="11:11">
      <c r="K51123"/>
    </row>
    <row r="51124" spans="11:11">
      <c r="K51124"/>
    </row>
    <row r="51125" spans="11:11">
      <c r="K51125"/>
    </row>
    <row r="51126" spans="11:11">
      <c r="K51126"/>
    </row>
    <row r="51127" spans="11:11">
      <c r="K51127"/>
    </row>
    <row r="51128" spans="11:11">
      <c r="K51128"/>
    </row>
    <row r="51129" spans="11:11">
      <c r="K51129"/>
    </row>
    <row r="51130" spans="11:11">
      <c r="K51130"/>
    </row>
    <row r="51131" spans="11:11">
      <c r="K51131"/>
    </row>
    <row r="51132" spans="11:11">
      <c r="K51132"/>
    </row>
    <row r="51133" spans="11:11">
      <c r="K51133"/>
    </row>
    <row r="51134" spans="11:11">
      <c r="K51134"/>
    </row>
    <row r="51135" spans="11:11">
      <c r="K51135"/>
    </row>
    <row r="51136" spans="11:11">
      <c r="K51136"/>
    </row>
    <row r="51137" spans="11:11">
      <c r="K51137"/>
    </row>
    <row r="51138" spans="11:11">
      <c r="K51138"/>
    </row>
    <row r="51139" spans="11:11">
      <c r="K51139"/>
    </row>
    <row r="51140" spans="11:11">
      <c r="K51140"/>
    </row>
    <row r="51141" spans="11:11">
      <c r="K51141"/>
    </row>
    <row r="51142" spans="11:11">
      <c r="K51142"/>
    </row>
    <row r="51143" spans="11:11">
      <c r="K51143"/>
    </row>
    <row r="51144" spans="11:11">
      <c r="K51144"/>
    </row>
    <row r="51145" spans="11:11">
      <c r="K51145"/>
    </row>
    <row r="51146" spans="11:11">
      <c r="K51146"/>
    </row>
    <row r="51147" spans="11:11">
      <c r="K51147"/>
    </row>
    <row r="51148" spans="11:11">
      <c r="K51148"/>
    </row>
    <row r="51149" spans="11:11">
      <c r="K51149"/>
    </row>
    <row r="51150" spans="11:11">
      <c r="K51150"/>
    </row>
    <row r="51151" spans="11:11">
      <c r="K51151"/>
    </row>
    <row r="51152" spans="11:11">
      <c r="K51152"/>
    </row>
    <row r="51153" spans="11:11">
      <c r="K51153"/>
    </row>
    <row r="51154" spans="11:11">
      <c r="K51154"/>
    </row>
    <row r="51155" spans="11:11">
      <c r="K51155"/>
    </row>
    <row r="51156" spans="11:11">
      <c r="K51156"/>
    </row>
    <row r="51157" spans="11:11">
      <c r="K51157"/>
    </row>
    <row r="51158" spans="11:11">
      <c r="K51158"/>
    </row>
    <row r="51159" spans="11:11">
      <c r="K51159"/>
    </row>
    <row r="51160" spans="11:11">
      <c r="K51160"/>
    </row>
    <row r="51161" spans="11:11">
      <c r="K51161"/>
    </row>
    <row r="51162" spans="11:11">
      <c r="K51162"/>
    </row>
    <row r="51163" spans="11:11">
      <c r="K51163"/>
    </row>
    <row r="51164" spans="11:11">
      <c r="K51164"/>
    </row>
    <row r="51165" spans="11:11">
      <c r="K51165"/>
    </row>
    <row r="51166" spans="11:11">
      <c r="K51166"/>
    </row>
    <row r="51167" spans="11:11">
      <c r="K51167"/>
    </row>
    <row r="51168" spans="11:11">
      <c r="K51168"/>
    </row>
    <row r="51169" spans="11:11">
      <c r="K51169"/>
    </row>
    <row r="51170" spans="11:11">
      <c r="K51170"/>
    </row>
    <row r="51171" spans="11:11">
      <c r="K51171"/>
    </row>
    <row r="51172" spans="11:11">
      <c r="K51172"/>
    </row>
    <row r="51173" spans="11:11">
      <c r="K51173"/>
    </row>
    <row r="51174" spans="11:11">
      <c r="K51174"/>
    </row>
    <row r="51175" spans="11:11">
      <c r="K51175"/>
    </row>
    <row r="51176" spans="11:11">
      <c r="K51176"/>
    </row>
    <row r="51177" spans="11:11">
      <c r="K51177"/>
    </row>
    <row r="51178" spans="11:11">
      <c r="K51178"/>
    </row>
    <row r="51179" spans="11:11">
      <c r="K51179"/>
    </row>
    <row r="51180" spans="11:11">
      <c r="K51180"/>
    </row>
    <row r="51181" spans="11:11">
      <c r="K51181"/>
    </row>
    <row r="51182" spans="11:11">
      <c r="K51182"/>
    </row>
    <row r="51183" spans="11:11">
      <c r="K51183"/>
    </row>
    <row r="51184" spans="11:11">
      <c r="K51184"/>
    </row>
    <row r="51185" spans="11:11">
      <c r="K51185"/>
    </row>
    <row r="51186" spans="11:11">
      <c r="K51186"/>
    </row>
    <row r="51187" spans="11:11">
      <c r="K51187"/>
    </row>
    <row r="51188" spans="11:11">
      <c r="K51188"/>
    </row>
    <row r="51189" spans="11:11">
      <c r="K51189"/>
    </row>
    <row r="51190" spans="11:11">
      <c r="K51190"/>
    </row>
    <row r="51191" spans="11:11">
      <c r="K51191"/>
    </row>
    <row r="51192" spans="11:11">
      <c r="K51192"/>
    </row>
    <row r="51193" spans="11:11">
      <c r="K51193"/>
    </row>
    <row r="51194" spans="11:11">
      <c r="K51194"/>
    </row>
    <row r="51195" spans="11:11">
      <c r="K51195"/>
    </row>
    <row r="51196" spans="11:11">
      <c r="K51196"/>
    </row>
    <row r="51197" spans="11:11">
      <c r="K51197"/>
    </row>
    <row r="51198" spans="11:11">
      <c r="K51198"/>
    </row>
    <row r="51199" spans="11:11">
      <c r="K51199"/>
    </row>
    <row r="51200" spans="11:11">
      <c r="K51200"/>
    </row>
    <row r="51201" spans="11:11">
      <c r="K51201"/>
    </row>
    <row r="51202" spans="11:11">
      <c r="K51202"/>
    </row>
    <row r="51203" spans="11:11">
      <c r="K51203"/>
    </row>
    <row r="51204" spans="11:11">
      <c r="K51204"/>
    </row>
    <row r="51205" spans="11:11">
      <c r="K51205"/>
    </row>
    <row r="51206" spans="11:11">
      <c r="K51206"/>
    </row>
    <row r="51207" spans="11:11">
      <c r="K51207"/>
    </row>
    <row r="51208" spans="11:11">
      <c r="K51208"/>
    </row>
    <row r="51209" spans="11:11">
      <c r="K51209"/>
    </row>
    <row r="51210" spans="11:11">
      <c r="K51210"/>
    </row>
    <row r="51211" spans="11:11">
      <c r="K51211"/>
    </row>
    <row r="51212" spans="11:11">
      <c r="K51212"/>
    </row>
    <row r="51213" spans="11:11">
      <c r="K51213"/>
    </row>
    <row r="51214" spans="11:11">
      <c r="K51214"/>
    </row>
    <row r="51215" spans="11:11">
      <c r="K51215"/>
    </row>
    <row r="51216" spans="11:11">
      <c r="K51216"/>
    </row>
    <row r="51217" spans="11:11">
      <c r="K51217"/>
    </row>
    <row r="51218" spans="11:11">
      <c r="K51218"/>
    </row>
    <row r="51219" spans="11:11">
      <c r="K51219"/>
    </row>
    <row r="51220" spans="11:11">
      <c r="K51220"/>
    </row>
    <row r="51221" spans="11:11">
      <c r="K51221"/>
    </row>
    <row r="51222" spans="11:11">
      <c r="K51222"/>
    </row>
    <row r="51223" spans="11:11">
      <c r="K51223"/>
    </row>
    <row r="51224" spans="11:11">
      <c r="K51224"/>
    </row>
    <row r="51225" spans="11:11">
      <c r="K51225"/>
    </row>
    <row r="51226" spans="11:11">
      <c r="K51226"/>
    </row>
    <row r="51227" spans="11:11">
      <c r="K51227"/>
    </row>
    <row r="51228" spans="11:11">
      <c r="K51228"/>
    </row>
    <row r="51229" spans="11:11">
      <c r="K51229"/>
    </row>
    <row r="51230" spans="11:11">
      <c r="K51230"/>
    </row>
    <row r="51231" spans="11:11">
      <c r="K51231"/>
    </row>
    <row r="51232" spans="11:11">
      <c r="K51232"/>
    </row>
    <row r="51233" spans="11:11">
      <c r="K51233"/>
    </row>
    <row r="51234" spans="11:11">
      <c r="K51234"/>
    </row>
    <row r="51235" spans="11:11">
      <c r="K51235"/>
    </row>
    <row r="51236" spans="11:11">
      <c r="K51236"/>
    </row>
    <row r="51237" spans="11:11">
      <c r="K51237"/>
    </row>
    <row r="51238" spans="11:11">
      <c r="K51238"/>
    </row>
    <row r="51239" spans="11:11">
      <c r="K51239"/>
    </row>
    <row r="51240" spans="11:11">
      <c r="K51240"/>
    </row>
    <row r="51241" spans="11:11">
      <c r="K51241"/>
    </row>
    <row r="51242" spans="11:11">
      <c r="K51242"/>
    </row>
    <row r="51243" spans="11:11">
      <c r="K51243"/>
    </row>
    <row r="51244" spans="11:11">
      <c r="K51244"/>
    </row>
    <row r="51245" spans="11:11">
      <c r="K51245"/>
    </row>
    <row r="51246" spans="11:11">
      <c r="K51246"/>
    </row>
    <row r="51247" spans="11:11">
      <c r="K51247"/>
    </row>
    <row r="51248" spans="11:11">
      <c r="K51248"/>
    </row>
    <row r="51249" spans="11:11">
      <c r="K51249"/>
    </row>
    <row r="51250" spans="11:11">
      <c r="K51250"/>
    </row>
    <row r="51251" spans="11:11">
      <c r="K51251"/>
    </row>
    <row r="51252" spans="11:11">
      <c r="K51252"/>
    </row>
    <row r="51253" spans="11:11">
      <c r="K51253"/>
    </row>
    <row r="51254" spans="11:11">
      <c r="K51254"/>
    </row>
    <row r="51255" spans="11:11">
      <c r="K51255"/>
    </row>
    <row r="51256" spans="11:11">
      <c r="K51256"/>
    </row>
    <row r="51257" spans="11:11">
      <c r="K51257"/>
    </row>
    <row r="51258" spans="11:11">
      <c r="K51258"/>
    </row>
    <row r="51259" spans="11:11">
      <c r="K51259"/>
    </row>
    <row r="51260" spans="11:11">
      <c r="K51260"/>
    </row>
    <row r="51261" spans="11:11">
      <c r="K51261"/>
    </row>
    <row r="51262" spans="11:11">
      <c r="K51262"/>
    </row>
    <row r="51263" spans="11:11">
      <c r="K51263"/>
    </row>
    <row r="51264" spans="11:11">
      <c r="K51264"/>
    </row>
    <row r="51265" spans="11:11">
      <c r="K51265"/>
    </row>
    <row r="51266" spans="11:11">
      <c r="K51266"/>
    </row>
    <row r="51267" spans="11:11">
      <c r="K51267"/>
    </row>
    <row r="51268" spans="11:11">
      <c r="K51268"/>
    </row>
    <row r="51269" spans="11:11">
      <c r="K51269"/>
    </row>
    <row r="51270" spans="11:11">
      <c r="K51270"/>
    </row>
    <row r="51271" spans="11:11">
      <c r="K51271"/>
    </row>
    <row r="51272" spans="11:11">
      <c r="K51272"/>
    </row>
    <row r="51273" spans="11:11">
      <c r="K51273"/>
    </row>
    <row r="51274" spans="11:11">
      <c r="K51274"/>
    </row>
    <row r="51275" spans="11:11">
      <c r="K51275"/>
    </row>
    <row r="51276" spans="11:11">
      <c r="K51276"/>
    </row>
    <row r="51277" spans="11:11">
      <c r="K51277"/>
    </row>
    <row r="51278" spans="11:11">
      <c r="K51278"/>
    </row>
    <row r="51279" spans="11:11">
      <c r="K51279"/>
    </row>
    <row r="51280" spans="11:11">
      <c r="K51280"/>
    </row>
    <row r="51281" spans="11:11">
      <c r="K51281"/>
    </row>
    <row r="51282" spans="11:11">
      <c r="K51282"/>
    </row>
    <row r="51283" spans="11:11">
      <c r="K51283"/>
    </row>
    <row r="51284" spans="11:11">
      <c r="K51284"/>
    </row>
    <row r="51285" spans="11:11">
      <c r="K51285"/>
    </row>
    <row r="51286" spans="11:11">
      <c r="K51286"/>
    </row>
    <row r="51287" spans="11:11">
      <c r="K51287"/>
    </row>
    <row r="51288" spans="11:11">
      <c r="K51288"/>
    </row>
    <row r="51289" spans="11:11">
      <c r="K51289"/>
    </row>
    <row r="51290" spans="11:11">
      <c r="K51290"/>
    </row>
    <row r="51291" spans="11:11">
      <c r="K51291"/>
    </row>
    <row r="51292" spans="11:11">
      <c r="K51292"/>
    </row>
    <row r="51293" spans="11:11">
      <c r="K51293"/>
    </row>
    <row r="51294" spans="11:11">
      <c r="K51294"/>
    </row>
    <row r="51295" spans="11:11">
      <c r="K51295"/>
    </row>
    <row r="51296" spans="11:11">
      <c r="K51296"/>
    </row>
    <row r="51297" spans="11:11">
      <c r="K51297"/>
    </row>
    <row r="51298" spans="11:11">
      <c r="K51298"/>
    </row>
    <row r="51299" spans="11:11">
      <c r="K51299"/>
    </row>
    <row r="51300" spans="11:11">
      <c r="K51300"/>
    </row>
    <row r="51301" spans="11:11">
      <c r="K51301"/>
    </row>
    <row r="51302" spans="11:11">
      <c r="K51302"/>
    </row>
    <row r="51303" spans="11:11">
      <c r="K51303"/>
    </row>
    <row r="51304" spans="11:11">
      <c r="K51304"/>
    </row>
    <row r="51305" spans="11:11">
      <c r="K51305"/>
    </row>
    <row r="51306" spans="11:11">
      <c r="K51306"/>
    </row>
    <row r="51307" spans="11:11">
      <c r="K51307"/>
    </row>
    <row r="51308" spans="11:11">
      <c r="K51308"/>
    </row>
    <row r="51309" spans="11:11">
      <c r="K51309"/>
    </row>
    <row r="51310" spans="11:11">
      <c r="K51310"/>
    </row>
    <row r="51311" spans="11:11">
      <c r="K51311"/>
    </row>
    <row r="51312" spans="11:11">
      <c r="K51312"/>
    </row>
    <row r="51313" spans="11:11">
      <c r="K51313"/>
    </row>
    <row r="51314" spans="11:11">
      <c r="K51314"/>
    </row>
    <row r="51315" spans="11:11">
      <c r="K51315"/>
    </row>
    <row r="51316" spans="11:11">
      <c r="K51316"/>
    </row>
    <row r="51317" spans="11:11">
      <c r="K51317"/>
    </row>
    <row r="51318" spans="11:11">
      <c r="K51318"/>
    </row>
    <row r="51319" spans="11:11">
      <c r="K51319"/>
    </row>
    <row r="51320" spans="11:11">
      <c r="K51320"/>
    </row>
    <row r="51321" spans="11:11">
      <c r="K51321"/>
    </row>
    <row r="51322" spans="11:11">
      <c r="K51322"/>
    </row>
    <row r="51323" spans="11:11">
      <c r="K51323"/>
    </row>
    <row r="51324" spans="11:11">
      <c r="K51324"/>
    </row>
    <row r="51325" spans="11:11">
      <c r="K51325"/>
    </row>
    <row r="51326" spans="11:11">
      <c r="K51326"/>
    </row>
    <row r="51327" spans="11:11">
      <c r="K51327"/>
    </row>
    <row r="51328" spans="11:11">
      <c r="K51328"/>
    </row>
    <row r="51329" spans="11:11">
      <c r="K51329"/>
    </row>
    <row r="51330" spans="11:11">
      <c r="K51330"/>
    </row>
    <row r="51331" spans="11:11">
      <c r="K51331"/>
    </row>
    <row r="51332" spans="11:11">
      <c r="K51332"/>
    </row>
    <row r="51333" spans="11:11">
      <c r="K51333"/>
    </row>
    <row r="51334" spans="11:11">
      <c r="K51334"/>
    </row>
    <row r="51335" spans="11:11">
      <c r="K51335"/>
    </row>
    <row r="51336" spans="11:11">
      <c r="K51336"/>
    </row>
    <row r="51337" spans="11:11">
      <c r="K51337"/>
    </row>
    <row r="51338" spans="11:11">
      <c r="K51338"/>
    </row>
    <row r="51339" spans="11:11">
      <c r="K51339"/>
    </row>
    <row r="51340" spans="11:11">
      <c r="K51340"/>
    </row>
    <row r="51341" spans="11:11">
      <c r="K51341"/>
    </row>
    <row r="51342" spans="11:11">
      <c r="K51342"/>
    </row>
    <row r="51343" spans="11:11">
      <c r="K51343"/>
    </row>
    <row r="51344" spans="11:11">
      <c r="K51344"/>
    </row>
    <row r="51345" spans="11:11">
      <c r="K51345"/>
    </row>
    <row r="51346" spans="11:11">
      <c r="K51346"/>
    </row>
    <row r="51347" spans="11:11">
      <c r="K51347"/>
    </row>
    <row r="51348" spans="11:11">
      <c r="K51348"/>
    </row>
    <row r="51349" spans="11:11">
      <c r="K51349"/>
    </row>
    <row r="51350" spans="11:11">
      <c r="K51350"/>
    </row>
    <row r="51351" spans="11:11">
      <c r="K51351"/>
    </row>
    <row r="51352" spans="11:11">
      <c r="K51352"/>
    </row>
    <row r="51353" spans="11:11">
      <c r="K51353"/>
    </row>
    <row r="51354" spans="11:11">
      <c r="K51354"/>
    </row>
    <row r="51355" spans="11:11">
      <c r="K51355"/>
    </row>
    <row r="51356" spans="11:11">
      <c r="K51356"/>
    </row>
    <row r="51357" spans="11:11">
      <c r="K51357"/>
    </row>
    <row r="51358" spans="11:11">
      <c r="K51358"/>
    </row>
    <row r="51359" spans="11:11">
      <c r="K51359"/>
    </row>
    <row r="51360" spans="11:11">
      <c r="K51360"/>
    </row>
    <row r="51361" spans="11:11">
      <c r="K51361"/>
    </row>
    <row r="51362" spans="11:11">
      <c r="K51362"/>
    </row>
    <row r="51363" spans="11:11">
      <c r="K51363"/>
    </row>
    <row r="51364" spans="11:11">
      <c r="K51364"/>
    </row>
    <row r="51365" spans="11:11">
      <c r="K51365"/>
    </row>
    <row r="51366" spans="11:11">
      <c r="K51366"/>
    </row>
    <row r="51367" spans="11:11">
      <c r="K51367"/>
    </row>
    <row r="51368" spans="11:11">
      <c r="K51368"/>
    </row>
    <row r="51369" spans="11:11">
      <c r="K51369"/>
    </row>
    <row r="51370" spans="11:11">
      <c r="K51370"/>
    </row>
    <row r="51371" spans="11:11">
      <c r="K51371"/>
    </row>
    <row r="51372" spans="11:11">
      <c r="K51372"/>
    </row>
    <row r="51373" spans="11:11">
      <c r="K51373"/>
    </row>
    <row r="51374" spans="11:11">
      <c r="K51374"/>
    </row>
    <row r="51375" spans="11:11">
      <c r="K51375"/>
    </row>
    <row r="51376" spans="11:11">
      <c r="K51376"/>
    </row>
    <row r="51377" spans="11:11">
      <c r="K51377"/>
    </row>
    <row r="51378" spans="11:11">
      <c r="K51378"/>
    </row>
    <row r="51379" spans="11:11">
      <c r="K51379"/>
    </row>
    <row r="51380" spans="11:11">
      <c r="K51380"/>
    </row>
    <row r="51381" spans="11:11">
      <c r="K51381"/>
    </row>
    <row r="51382" spans="11:11">
      <c r="K51382"/>
    </row>
    <row r="51383" spans="11:11">
      <c r="K51383"/>
    </row>
    <row r="51384" spans="11:11">
      <c r="K51384"/>
    </row>
    <row r="51385" spans="11:11">
      <c r="K51385"/>
    </row>
    <row r="51386" spans="11:11">
      <c r="K51386"/>
    </row>
    <row r="51387" spans="11:11">
      <c r="K51387"/>
    </row>
    <row r="51388" spans="11:11">
      <c r="K51388"/>
    </row>
    <row r="51389" spans="11:11">
      <c r="K51389"/>
    </row>
    <row r="51390" spans="11:11">
      <c r="K51390"/>
    </row>
    <row r="51391" spans="11:11">
      <c r="K51391"/>
    </row>
    <row r="51392" spans="11:11">
      <c r="K51392"/>
    </row>
    <row r="51393" spans="11:11">
      <c r="K51393"/>
    </row>
    <row r="51394" spans="11:11">
      <c r="K51394"/>
    </row>
    <row r="51395" spans="11:11">
      <c r="K51395"/>
    </row>
    <row r="51396" spans="11:11">
      <c r="K51396"/>
    </row>
    <row r="51397" spans="11:11">
      <c r="K51397"/>
    </row>
    <row r="51398" spans="11:11">
      <c r="K51398"/>
    </row>
    <row r="51399" spans="11:11">
      <c r="K51399"/>
    </row>
    <row r="51400" spans="11:11">
      <c r="K51400"/>
    </row>
    <row r="51401" spans="11:11">
      <c r="K51401"/>
    </row>
    <row r="51402" spans="11:11">
      <c r="K51402"/>
    </row>
    <row r="51403" spans="11:11">
      <c r="K51403"/>
    </row>
    <row r="51404" spans="11:11">
      <c r="K51404"/>
    </row>
    <row r="51405" spans="11:11">
      <c r="K51405"/>
    </row>
    <row r="51406" spans="11:11">
      <c r="K51406"/>
    </row>
    <row r="51407" spans="11:11">
      <c r="K51407"/>
    </row>
    <row r="51408" spans="11:11">
      <c r="K51408"/>
    </row>
    <row r="51409" spans="11:11">
      <c r="K51409"/>
    </row>
    <row r="51410" spans="11:11">
      <c r="K51410"/>
    </row>
    <row r="51411" spans="11:11">
      <c r="K51411"/>
    </row>
    <row r="51412" spans="11:11">
      <c r="K51412"/>
    </row>
    <row r="51413" spans="11:11">
      <c r="K51413"/>
    </row>
    <row r="51414" spans="11:11">
      <c r="K51414"/>
    </row>
    <row r="51415" spans="11:11">
      <c r="K51415"/>
    </row>
    <row r="51416" spans="11:11">
      <c r="K51416"/>
    </row>
    <row r="51417" spans="11:11">
      <c r="K51417"/>
    </row>
    <row r="51418" spans="11:11">
      <c r="K51418"/>
    </row>
    <row r="51419" spans="11:11">
      <c r="K51419"/>
    </row>
    <row r="51420" spans="11:11">
      <c r="K51420"/>
    </row>
    <row r="51421" spans="11:11">
      <c r="K51421"/>
    </row>
    <row r="51422" spans="11:11">
      <c r="K51422"/>
    </row>
    <row r="51423" spans="11:11">
      <c r="K51423"/>
    </row>
    <row r="51424" spans="11:11">
      <c r="K51424"/>
    </row>
    <row r="51425" spans="11:11">
      <c r="K51425"/>
    </row>
    <row r="51426" spans="11:11">
      <c r="K51426"/>
    </row>
    <row r="51427" spans="11:11">
      <c r="K51427"/>
    </row>
    <row r="51428" spans="11:11">
      <c r="K51428"/>
    </row>
    <row r="51429" spans="11:11">
      <c r="K51429"/>
    </row>
    <row r="51430" spans="11:11">
      <c r="K51430"/>
    </row>
    <row r="51431" spans="11:11">
      <c r="K51431"/>
    </row>
    <row r="51432" spans="11:11">
      <c r="K51432"/>
    </row>
    <row r="51433" spans="11:11">
      <c r="K51433"/>
    </row>
    <row r="51434" spans="11:11">
      <c r="K51434"/>
    </row>
    <row r="51435" spans="11:11">
      <c r="K51435"/>
    </row>
    <row r="51436" spans="11:11">
      <c r="K51436"/>
    </row>
    <row r="51437" spans="11:11">
      <c r="K51437"/>
    </row>
    <row r="51438" spans="11:11">
      <c r="K51438"/>
    </row>
    <row r="51439" spans="11:11">
      <c r="K51439"/>
    </row>
    <row r="51440" spans="11:11">
      <c r="K51440"/>
    </row>
    <row r="51441" spans="11:11">
      <c r="K51441"/>
    </row>
    <row r="51442" spans="11:11">
      <c r="K51442"/>
    </row>
    <row r="51443" spans="11:11">
      <c r="K51443"/>
    </row>
    <row r="51444" spans="11:11">
      <c r="K51444"/>
    </row>
    <row r="51445" spans="11:11">
      <c r="K51445"/>
    </row>
    <row r="51446" spans="11:11">
      <c r="K51446"/>
    </row>
    <row r="51447" spans="11:11">
      <c r="K51447"/>
    </row>
    <row r="51448" spans="11:11">
      <c r="K51448"/>
    </row>
    <row r="51449" spans="11:11">
      <c r="K51449"/>
    </row>
    <row r="51450" spans="11:11">
      <c r="K51450"/>
    </row>
    <row r="51451" spans="11:11">
      <c r="K51451"/>
    </row>
    <row r="51452" spans="11:11">
      <c r="K51452"/>
    </row>
    <row r="51453" spans="11:11">
      <c r="K51453"/>
    </row>
    <row r="51454" spans="11:11">
      <c r="K51454"/>
    </row>
    <row r="51455" spans="11:11">
      <c r="K51455"/>
    </row>
    <row r="51456" spans="11:11">
      <c r="K51456"/>
    </row>
    <row r="51457" spans="11:11">
      <c r="K51457"/>
    </row>
    <row r="51458" spans="11:11">
      <c r="K51458"/>
    </row>
    <row r="51459" spans="11:11">
      <c r="K51459"/>
    </row>
    <row r="51460" spans="11:11">
      <c r="K51460"/>
    </row>
    <row r="51461" spans="11:11">
      <c r="K51461"/>
    </row>
    <row r="51462" spans="11:11">
      <c r="K51462"/>
    </row>
    <row r="51463" spans="11:11">
      <c r="K51463"/>
    </row>
    <row r="51464" spans="11:11">
      <c r="K51464"/>
    </row>
    <row r="51465" spans="11:11">
      <c r="K51465"/>
    </row>
    <row r="51466" spans="11:11">
      <c r="K51466"/>
    </row>
    <row r="51467" spans="11:11">
      <c r="K51467"/>
    </row>
    <row r="51468" spans="11:11">
      <c r="K51468"/>
    </row>
    <row r="51469" spans="11:11">
      <c r="K51469"/>
    </row>
    <row r="51470" spans="11:11">
      <c r="K51470"/>
    </row>
    <row r="51471" spans="11:11">
      <c r="K51471"/>
    </row>
    <row r="51472" spans="11:11">
      <c r="K51472"/>
    </row>
    <row r="51473" spans="11:11">
      <c r="K51473"/>
    </row>
    <row r="51474" spans="11:11">
      <c r="K51474"/>
    </row>
    <row r="51475" spans="11:11">
      <c r="K51475"/>
    </row>
    <row r="51476" spans="11:11">
      <c r="K51476"/>
    </row>
    <row r="51477" spans="11:11">
      <c r="K51477"/>
    </row>
    <row r="51478" spans="11:11">
      <c r="K51478"/>
    </row>
    <row r="51479" spans="11:11">
      <c r="K51479"/>
    </row>
    <row r="51480" spans="11:11">
      <c r="K51480"/>
    </row>
    <row r="51481" spans="11:11">
      <c r="K51481"/>
    </row>
    <row r="51482" spans="11:11">
      <c r="K51482"/>
    </row>
    <row r="51483" spans="11:11">
      <c r="K51483"/>
    </row>
    <row r="51484" spans="11:11">
      <c r="K51484"/>
    </row>
    <row r="51485" spans="11:11">
      <c r="K51485"/>
    </row>
    <row r="51486" spans="11:11">
      <c r="K51486"/>
    </row>
    <row r="51487" spans="11:11">
      <c r="K51487"/>
    </row>
    <row r="51488" spans="11:11">
      <c r="K51488"/>
    </row>
    <row r="51489" spans="11:11">
      <c r="K51489"/>
    </row>
    <row r="51490" spans="11:11">
      <c r="K51490"/>
    </row>
    <row r="51491" spans="11:11">
      <c r="K51491"/>
    </row>
    <row r="51492" spans="11:11">
      <c r="K51492"/>
    </row>
    <row r="51493" spans="11:11">
      <c r="K51493"/>
    </row>
    <row r="51494" spans="11:11">
      <c r="K51494"/>
    </row>
    <row r="51495" spans="11:11">
      <c r="K51495"/>
    </row>
    <row r="51496" spans="11:11">
      <c r="K51496"/>
    </row>
    <row r="51497" spans="11:11">
      <c r="K51497"/>
    </row>
    <row r="51498" spans="11:11">
      <c r="K51498"/>
    </row>
    <row r="51499" spans="11:11">
      <c r="K51499"/>
    </row>
    <row r="51500" spans="11:11">
      <c r="K51500"/>
    </row>
    <row r="51501" spans="11:11">
      <c r="K51501"/>
    </row>
    <row r="51502" spans="11:11">
      <c r="K51502"/>
    </row>
    <row r="51503" spans="11:11">
      <c r="K51503"/>
    </row>
    <row r="51504" spans="11:11">
      <c r="K51504"/>
    </row>
    <row r="51505" spans="11:11">
      <c r="K51505"/>
    </row>
    <row r="51506" spans="11:11">
      <c r="K51506"/>
    </row>
    <row r="51507" spans="11:11">
      <c r="K51507"/>
    </row>
    <row r="51508" spans="11:11">
      <c r="K51508"/>
    </row>
    <row r="51509" spans="11:11">
      <c r="K51509"/>
    </row>
    <row r="51510" spans="11:11">
      <c r="K51510"/>
    </row>
    <row r="51511" spans="11:11">
      <c r="K51511"/>
    </row>
    <row r="51512" spans="11:11">
      <c r="K51512"/>
    </row>
    <row r="51513" spans="11:11">
      <c r="K51513"/>
    </row>
    <row r="51514" spans="11:11">
      <c r="K51514"/>
    </row>
    <row r="51515" spans="11:11">
      <c r="K51515"/>
    </row>
    <row r="51516" spans="11:11">
      <c r="K51516"/>
    </row>
    <row r="51517" spans="11:11">
      <c r="K51517"/>
    </row>
    <row r="51518" spans="11:11">
      <c r="K51518"/>
    </row>
    <row r="51519" spans="11:11">
      <c r="K51519"/>
    </row>
    <row r="51520" spans="11:11">
      <c r="K51520"/>
    </row>
    <row r="51521" spans="11:11">
      <c r="K51521"/>
    </row>
    <row r="51522" spans="11:11">
      <c r="K51522"/>
    </row>
    <row r="51523" spans="11:11">
      <c r="K51523"/>
    </row>
    <row r="51524" spans="11:11">
      <c r="K51524"/>
    </row>
    <row r="51525" spans="11:11">
      <c r="K51525"/>
    </row>
    <row r="51526" spans="11:11">
      <c r="K51526"/>
    </row>
    <row r="51527" spans="11:11">
      <c r="K51527"/>
    </row>
    <row r="51528" spans="11:11">
      <c r="K51528"/>
    </row>
    <row r="51529" spans="11:11">
      <c r="K51529"/>
    </row>
    <row r="51530" spans="11:11">
      <c r="K51530"/>
    </row>
    <row r="51531" spans="11:11">
      <c r="K51531"/>
    </row>
    <row r="51532" spans="11:11">
      <c r="K51532"/>
    </row>
    <row r="51533" spans="11:11">
      <c r="K51533"/>
    </row>
    <row r="51534" spans="11:11">
      <c r="K51534"/>
    </row>
    <row r="51535" spans="11:11">
      <c r="K51535"/>
    </row>
    <row r="51536" spans="11:11">
      <c r="K51536"/>
    </row>
    <row r="51537" spans="11:11">
      <c r="K51537"/>
    </row>
    <row r="51538" spans="11:11">
      <c r="K51538"/>
    </row>
    <row r="51539" spans="11:11">
      <c r="K51539"/>
    </row>
    <row r="51540" spans="11:11">
      <c r="K51540"/>
    </row>
    <row r="51541" spans="11:11">
      <c r="K51541"/>
    </row>
    <row r="51542" spans="11:11">
      <c r="K51542"/>
    </row>
    <row r="51543" spans="11:11">
      <c r="K51543"/>
    </row>
    <row r="51544" spans="11:11">
      <c r="K51544"/>
    </row>
    <row r="51545" spans="11:11">
      <c r="K51545"/>
    </row>
    <row r="51546" spans="11:11">
      <c r="K51546"/>
    </row>
    <row r="51547" spans="11:11">
      <c r="K51547"/>
    </row>
    <row r="51548" spans="11:11">
      <c r="K51548"/>
    </row>
    <row r="51549" spans="11:11">
      <c r="K51549"/>
    </row>
    <row r="51550" spans="11:11">
      <c r="K51550"/>
    </row>
    <row r="51551" spans="11:11">
      <c r="K51551"/>
    </row>
    <row r="51552" spans="11:11">
      <c r="K51552"/>
    </row>
    <row r="51553" spans="11:11">
      <c r="K51553"/>
    </row>
    <row r="51554" spans="11:11">
      <c r="K51554"/>
    </row>
    <row r="51555" spans="11:11">
      <c r="K51555"/>
    </row>
    <row r="51556" spans="11:11">
      <c r="K51556"/>
    </row>
    <row r="51557" spans="11:11">
      <c r="K51557"/>
    </row>
    <row r="51558" spans="11:11">
      <c r="K51558"/>
    </row>
    <row r="51559" spans="11:11">
      <c r="K51559"/>
    </row>
    <row r="51560" spans="11:11">
      <c r="K51560"/>
    </row>
    <row r="51561" spans="11:11">
      <c r="K51561"/>
    </row>
    <row r="51562" spans="11:11">
      <c r="K51562"/>
    </row>
    <row r="51563" spans="11:11">
      <c r="K51563"/>
    </row>
    <row r="51564" spans="11:11">
      <c r="K51564"/>
    </row>
    <row r="51565" spans="11:11">
      <c r="K51565"/>
    </row>
    <row r="51566" spans="11:11">
      <c r="K51566"/>
    </row>
    <row r="51567" spans="11:11">
      <c r="K51567"/>
    </row>
    <row r="51568" spans="11:11">
      <c r="K51568"/>
    </row>
    <row r="51569" spans="11:11">
      <c r="K51569"/>
    </row>
    <row r="51570" spans="11:11">
      <c r="K51570"/>
    </row>
    <row r="51571" spans="11:11">
      <c r="K51571"/>
    </row>
    <row r="51572" spans="11:11">
      <c r="K51572"/>
    </row>
    <row r="51573" spans="11:11">
      <c r="K51573"/>
    </row>
    <row r="51574" spans="11:11">
      <c r="K51574"/>
    </row>
    <row r="51575" spans="11:11">
      <c r="K51575"/>
    </row>
    <row r="51576" spans="11:11">
      <c r="K51576"/>
    </row>
    <row r="51577" spans="11:11">
      <c r="K51577"/>
    </row>
    <row r="51578" spans="11:11">
      <c r="K51578"/>
    </row>
    <row r="51579" spans="11:11">
      <c r="K51579"/>
    </row>
    <row r="51580" spans="11:11">
      <c r="K51580"/>
    </row>
    <row r="51581" spans="11:11">
      <c r="K51581"/>
    </row>
    <row r="51582" spans="11:11">
      <c r="K51582"/>
    </row>
    <row r="51583" spans="11:11">
      <c r="K51583"/>
    </row>
    <row r="51584" spans="11:11">
      <c r="K51584"/>
    </row>
    <row r="51585" spans="11:11">
      <c r="K51585"/>
    </row>
    <row r="51586" spans="11:11">
      <c r="K51586"/>
    </row>
    <row r="51587" spans="11:11">
      <c r="K51587"/>
    </row>
    <row r="51588" spans="11:11">
      <c r="K51588"/>
    </row>
    <row r="51589" spans="11:11">
      <c r="K51589"/>
    </row>
    <row r="51590" spans="11:11">
      <c r="K51590"/>
    </row>
    <row r="51591" spans="11:11">
      <c r="K51591"/>
    </row>
    <row r="51592" spans="11:11">
      <c r="K51592"/>
    </row>
    <row r="51593" spans="11:11">
      <c r="K51593"/>
    </row>
    <row r="51594" spans="11:11">
      <c r="K51594"/>
    </row>
    <row r="51595" spans="11:11">
      <c r="K51595"/>
    </row>
    <row r="51596" spans="11:11">
      <c r="K51596"/>
    </row>
    <row r="51597" spans="11:11">
      <c r="K51597"/>
    </row>
    <row r="51598" spans="11:11">
      <c r="K51598"/>
    </row>
    <row r="51599" spans="11:11">
      <c r="K51599"/>
    </row>
    <row r="51600" spans="11:11">
      <c r="K51600"/>
    </row>
    <row r="51601" spans="11:11">
      <c r="K51601"/>
    </row>
    <row r="51602" spans="11:11">
      <c r="K51602"/>
    </row>
    <row r="51603" spans="11:11">
      <c r="K51603"/>
    </row>
    <row r="51604" spans="11:11">
      <c r="K51604"/>
    </row>
    <row r="51605" spans="11:11">
      <c r="K51605"/>
    </row>
    <row r="51606" spans="11:11">
      <c r="K51606"/>
    </row>
    <row r="51607" spans="11:11">
      <c r="K51607"/>
    </row>
    <row r="51608" spans="11:11">
      <c r="K51608"/>
    </row>
    <row r="51609" spans="11:11">
      <c r="K51609"/>
    </row>
    <row r="51610" spans="11:11">
      <c r="K51610"/>
    </row>
    <row r="51611" spans="11:11">
      <c r="K51611"/>
    </row>
    <row r="51612" spans="11:11">
      <c r="K51612"/>
    </row>
    <row r="51613" spans="11:11">
      <c r="K51613"/>
    </row>
    <row r="51614" spans="11:11">
      <c r="K51614"/>
    </row>
    <row r="51615" spans="11:11">
      <c r="K51615"/>
    </row>
    <row r="51616" spans="11:11">
      <c r="K51616"/>
    </row>
    <row r="51617" spans="11:11">
      <c r="K51617"/>
    </row>
    <row r="51618" spans="11:11">
      <c r="K51618"/>
    </row>
    <row r="51619" spans="11:11">
      <c r="K51619"/>
    </row>
    <row r="51620" spans="11:11">
      <c r="K51620"/>
    </row>
    <row r="51621" spans="11:11">
      <c r="K51621"/>
    </row>
    <row r="51622" spans="11:11">
      <c r="K51622"/>
    </row>
    <row r="51623" spans="11:11">
      <c r="K51623"/>
    </row>
    <row r="51624" spans="11:11">
      <c r="K51624"/>
    </row>
    <row r="51625" spans="11:11">
      <c r="K51625"/>
    </row>
    <row r="51626" spans="11:11">
      <c r="K51626"/>
    </row>
    <row r="51627" spans="11:11">
      <c r="K51627"/>
    </row>
    <row r="51628" spans="11:11">
      <c r="K51628"/>
    </row>
    <row r="51629" spans="11:11">
      <c r="K51629"/>
    </row>
    <row r="51630" spans="11:11">
      <c r="K51630"/>
    </row>
    <row r="51631" spans="11:11">
      <c r="K51631"/>
    </row>
    <row r="51632" spans="11:11">
      <c r="K51632"/>
    </row>
    <row r="51633" spans="11:11">
      <c r="K51633"/>
    </row>
    <row r="51634" spans="11:11">
      <c r="K51634"/>
    </row>
    <row r="51635" spans="11:11">
      <c r="K51635"/>
    </row>
    <row r="51636" spans="11:11">
      <c r="K51636"/>
    </row>
    <row r="51637" spans="11:11">
      <c r="K51637"/>
    </row>
    <row r="51638" spans="11:11">
      <c r="K51638"/>
    </row>
    <row r="51639" spans="11:11">
      <c r="K51639"/>
    </row>
    <row r="51640" spans="11:11">
      <c r="K51640"/>
    </row>
    <row r="51641" spans="11:11">
      <c r="K51641"/>
    </row>
    <row r="51642" spans="11:11">
      <c r="K51642"/>
    </row>
    <row r="51643" spans="11:11">
      <c r="K51643"/>
    </row>
    <row r="51644" spans="11:11">
      <c r="K51644"/>
    </row>
    <row r="51645" spans="11:11">
      <c r="K51645"/>
    </row>
    <row r="51646" spans="11:11">
      <c r="K51646"/>
    </row>
    <row r="51647" spans="11:11">
      <c r="K51647"/>
    </row>
    <row r="51648" spans="11:11">
      <c r="K51648"/>
    </row>
    <row r="51649" spans="11:11">
      <c r="K51649"/>
    </row>
    <row r="51650" spans="11:11">
      <c r="K51650"/>
    </row>
    <row r="51651" spans="11:11">
      <c r="K51651"/>
    </row>
    <row r="51652" spans="11:11">
      <c r="K51652"/>
    </row>
    <row r="51653" spans="11:11">
      <c r="K51653"/>
    </row>
    <row r="51654" spans="11:11">
      <c r="K51654"/>
    </row>
    <row r="51655" spans="11:11">
      <c r="K51655"/>
    </row>
    <row r="51656" spans="11:11">
      <c r="K51656"/>
    </row>
    <row r="51657" spans="11:11">
      <c r="K51657"/>
    </row>
    <row r="51658" spans="11:11">
      <c r="K51658"/>
    </row>
    <row r="51659" spans="11:11">
      <c r="K51659"/>
    </row>
    <row r="51660" spans="11:11">
      <c r="K51660"/>
    </row>
    <row r="51661" spans="11:11">
      <c r="K51661"/>
    </row>
    <row r="51662" spans="11:11">
      <c r="K51662"/>
    </row>
    <row r="51663" spans="11:11">
      <c r="K51663"/>
    </row>
    <row r="51664" spans="11:11">
      <c r="K51664"/>
    </row>
    <row r="51665" spans="11:11">
      <c r="K51665"/>
    </row>
    <row r="51666" spans="11:11">
      <c r="K51666"/>
    </row>
    <row r="51667" spans="11:11">
      <c r="K51667"/>
    </row>
    <row r="51668" spans="11:11">
      <c r="K51668"/>
    </row>
    <row r="51669" spans="11:11">
      <c r="K51669"/>
    </row>
    <row r="51670" spans="11:11">
      <c r="K51670"/>
    </row>
    <row r="51671" spans="11:11">
      <c r="K51671"/>
    </row>
    <row r="51672" spans="11:11">
      <c r="K51672"/>
    </row>
    <row r="51673" spans="11:11">
      <c r="K51673"/>
    </row>
    <row r="51674" spans="11:11">
      <c r="K51674"/>
    </row>
    <row r="51675" spans="11:11">
      <c r="K51675"/>
    </row>
    <row r="51676" spans="11:11">
      <c r="K51676"/>
    </row>
    <row r="51677" spans="11:11">
      <c r="K51677"/>
    </row>
    <row r="51678" spans="11:11">
      <c r="K51678"/>
    </row>
    <row r="51679" spans="11:11">
      <c r="K51679"/>
    </row>
    <row r="51680" spans="11:11">
      <c r="K51680"/>
    </row>
    <row r="51681" spans="11:11">
      <c r="K51681"/>
    </row>
    <row r="51682" spans="11:11">
      <c r="K51682"/>
    </row>
    <row r="51683" spans="11:11">
      <c r="K51683"/>
    </row>
    <row r="51684" spans="11:11">
      <c r="K51684"/>
    </row>
    <row r="51685" spans="11:11">
      <c r="K51685"/>
    </row>
    <row r="51686" spans="11:11">
      <c r="K51686"/>
    </row>
    <row r="51687" spans="11:11">
      <c r="K51687"/>
    </row>
    <row r="51688" spans="11:11">
      <c r="K51688"/>
    </row>
    <row r="51689" spans="11:11">
      <c r="K51689"/>
    </row>
    <row r="51690" spans="11:11">
      <c r="K51690"/>
    </row>
    <row r="51691" spans="11:11">
      <c r="K51691"/>
    </row>
    <row r="51692" spans="11:11">
      <c r="K51692"/>
    </row>
    <row r="51693" spans="11:11">
      <c r="K51693"/>
    </row>
    <row r="51694" spans="11:11">
      <c r="K51694"/>
    </row>
    <row r="51695" spans="11:11">
      <c r="K51695"/>
    </row>
    <row r="51696" spans="11:11">
      <c r="K51696"/>
    </row>
    <row r="51697" spans="11:11">
      <c r="K51697"/>
    </row>
    <row r="51698" spans="11:11">
      <c r="K51698"/>
    </row>
    <row r="51699" spans="11:11">
      <c r="K51699"/>
    </row>
    <row r="51700" spans="11:11">
      <c r="K51700"/>
    </row>
    <row r="51701" spans="11:11">
      <c r="K51701"/>
    </row>
    <row r="51702" spans="11:11">
      <c r="K51702"/>
    </row>
    <row r="51703" spans="11:11">
      <c r="K51703"/>
    </row>
    <row r="51704" spans="11:11">
      <c r="K51704"/>
    </row>
    <row r="51705" spans="11:11">
      <c r="K51705"/>
    </row>
    <row r="51706" spans="11:11">
      <c r="K51706"/>
    </row>
    <row r="51707" spans="11:11">
      <c r="K51707"/>
    </row>
    <row r="51708" spans="11:11">
      <c r="K51708"/>
    </row>
    <row r="51709" spans="11:11">
      <c r="K51709"/>
    </row>
    <row r="51710" spans="11:11">
      <c r="K51710"/>
    </row>
    <row r="51711" spans="11:11">
      <c r="K51711"/>
    </row>
    <row r="51712" spans="11:11">
      <c r="K51712"/>
    </row>
    <row r="51713" spans="11:11">
      <c r="K51713"/>
    </row>
    <row r="51714" spans="11:11">
      <c r="K51714"/>
    </row>
    <row r="51715" spans="11:11">
      <c r="K51715"/>
    </row>
    <row r="51716" spans="11:11">
      <c r="K51716"/>
    </row>
    <row r="51717" spans="11:11">
      <c r="K51717"/>
    </row>
    <row r="51718" spans="11:11">
      <c r="K51718"/>
    </row>
    <row r="51719" spans="11:11">
      <c r="K51719"/>
    </row>
    <row r="51720" spans="11:11">
      <c r="K51720"/>
    </row>
    <row r="51721" spans="11:11">
      <c r="K51721"/>
    </row>
    <row r="51722" spans="11:11">
      <c r="K51722"/>
    </row>
    <row r="51723" spans="11:11">
      <c r="K51723"/>
    </row>
    <row r="51724" spans="11:11">
      <c r="K51724"/>
    </row>
    <row r="51725" spans="11:11">
      <c r="K51725"/>
    </row>
    <row r="51726" spans="11:11">
      <c r="K51726"/>
    </row>
    <row r="51727" spans="11:11">
      <c r="K51727"/>
    </row>
    <row r="51728" spans="11:11">
      <c r="K51728"/>
    </row>
    <row r="51729" spans="11:11">
      <c r="K51729"/>
    </row>
    <row r="51730" spans="11:11">
      <c r="K51730"/>
    </row>
    <row r="51731" spans="11:11">
      <c r="K51731"/>
    </row>
    <row r="51732" spans="11:11">
      <c r="K51732"/>
    </row>
    <row r="51733" spans="11:11">
      <c r="K51733"/>
    </row>
    <row r="51734" spans="11:11">
      <c r="K51734"/>
    </row>
    <row r="51735" spans="11:11">
      <c r="K51735"/>
    </row>
    <row r="51736" spans="11:11">
      <c r="K51736"/>
    </row>
    <row r="51737" spans="11:11">
      <c r="K51737"/>
    </row>
    <row r="51738" spans="11:11">
      <c r="K51738"/>
    </row>
    <row r="51739" spans="11:11">
      <c r="K51739"/>
    </row>
    <row r="51740" spans="11:11">
      <c r="K51740"/>
    </row>
    <row r="51741" spans="11:11">
      <c r="K51741"/>
    </row>
    <row r="51742" spans="11:11">
      <c r="K51742"/>
    </row>
    <row r="51743" spans="11:11">
      <c r="K51743"/>
    </row>
    <row r="51744" spans="11:11">
      <c r="K51744"/>
    </row>
    <row r="51745" spans="11:11">
      <c r="K51745"/>
    </row>
    <row r="51746" spans="11:11">
      <c r="K51746"/>
    </row>
    <row r="51747" spans="11:11">
      <c r="K51747"/>
    </row>
    <row r="51748" spans="11:11">
      <c r="K51748"/>
    </row>
    <row r="51749" spans="11:11">
      <c r="K51749"/>
    </row>
    <row r="51750" spans="11:11">
      <c r="K51750"/>
    </row>
    <row r="51751" spans="11:11">
      <c r="K51751"/>
    </row>
    <row r="51752" spans="11:11">
      <c r="K51752"/>
    </row>
    <row r="51753" spans="11:11">
      <c r="K51753"/>
    </row>
    <row r="51754" spans="11:11">
      <c r="K51754"/>
    </row>
    <row r="51755" spans="11:11">
      <c r="K51755"/>
    </row>
    <row r="51756" spans="11:11">
      <c r="K51756"/>
    </row>
    <row r="51757" spans="11:11">
      <c r="K51757"/>
    </row>
    <row r="51758" spans="11:11">
      <c r="K51758"/>
    </row>
    <row r="51759" spans="11:11">
      <c r="K51759"/>
    </row>
    <row r="51760" spans="11:11">
      <c r="K51760"/>
    </row>
    <row r="51761" spans="11:11">
      <c r="K51761"/>
    </row>
    <row r="51762" spans="11:11">
      <c r="K51762"/>
    </row>
    <row r="51763" spans="11:11">
      <c r="K51763"/>
    </row>
    <row r="51764" spans="11:11">
      <c r="K51764"/>
    </row>
    <row r="51765" spans="11:11">
      <c r="K51765"/>
    </row>
    <row r="51766" spans="11:11">
      <c r="K51766"/>
    </row>
    <row r="51767" spans="11:11">
      <c r="K51767"/>
    </row>
    <row r="51768" spans="11:11">
      <c r="K51768"/>
    </row>
    <row r="51769" spans="11:11">
      <c r="K51769"/>
    </row>
    <row r="51770" spans="11:11">
      <c r="K51770"/>
    </row>
    <row r="51771" spans="11:11">
      <c r="K51771"/>
    </row>
    <row r="51772" spans="11:11">
      <c r="K51772"/>
    </row>
    <row r="51773" spans="11:11">
      <c r="K51773"/>
    </row>
    <row r="51774" spans="11:11">
      <c r="K51774"/>
    </row>
    <row r="51775" spans="11:11">
      <c r="K51775"/>
    </row>
    <row r="51776" spans="11:11">
      <c r="K51776"/>
    </row>
    <row r="51777" spans="11:11">
      <c r="K51777"/>
    </row>
    <row r="51778" spans="11:11">
      <c r="K51778"/>
    </row>
    <row r="51779" spans="11:11">
      <c r="K51779"/>
    </row>
    <row r="51780" spans="11:11">
      <c r="K51780"/>
    </row>
    <row r="51781" spans="11:11">
      <c r="K51781"/>
    </row>
    <row r="51782" spans="11:11">
      <c r="K51782"/>
    </row>
    <row r="51783" spans="11:11">
      <c r="K51783"/>
    </row>
    <row r="51784" spans="11:11">
      <c r="K51784"/>
    </row>
    <row r="51785" spans="11:11">
      <c r="K51785"/>
    </row>
    <row r="51786" spans="11:11">
      <c r="K51786"/>
    </row>
    <row r="51787" spans="11:11">
      <c r="K51787"/>
    </row>
    <row r="51788" spans="11:11">
      <c r="K51788"/>
    </row>
    <row r="51789" spans="11:11">
      <c r="K51789"/>
    </row>
    <row r="51790" spans="11:11">
      <c r="K51790"/>
    </row>
    <row r="51791" spans="11:11">
      <c r="K51791"/>
    </row>
    <row r="51792" spans="11:11">
      <c r="K51792"/>
    </row>
    <row r="51793" spans="11:11">
      <c r="K51793"/>
    </row>
    <row r="51794" spans="11:11">
      <c r="K51794"/>
    </row>
    <row r="51795" spans="11:11">
      <c r="K51795"/>
    </row>
    <row r="51796" spans="11:11">
      <c r="K51796"/>
    </row>
    <row r="51797" spans="11:11">
      <c r="K51797"/>
    </row>
    <row r="51798" spans="11:11">
      <c r="K51798"/>
    </row>
    <row r="51799" spans="11:11">
      <c r="K51799"/>
    </row>
    <row r="51800" spans="11:11">
      <c r="K51800"/>
    </row>
    <row r="51801" spans="11:11">
      <c r="K51801"/>
    </row>
    <row r="51802" spans="11:11">
      <c r="K51802"/>
    </row>
    <row r="51803" spans="11:11">
      <c r="K51803"/>
    </row>
    <row r="51804" spans="11:11">
      <c r="K51804"/>
    </row>
    <row r="51805" spans="11:11">
      <c r="K51805"/>
    </row>
    <row r="51806" spans="11:11">
      <c r="K51806"/>
    </row>
    <row r="51807" spans="11:11">
      <c r="K51807"/>
    </row>
    <row r="51808" spans="11:11">
      <c r="K51808"/>
    </row>
    <row r="51809" spans="11:11">
      <c r="K51809"/>
    </row>
    <row r="51810" spans="11:11">
      <c r="K51810"/>
    </row>
    <row r="51811" spans="11:11">
      <c r="K51811"/>
    </row>
    <row r="51812" spans="11:11">
      <c r="K51812"/>
    </row>
    <row r="51813" spans="11:11">
      <c r="K51813"/>
    </row>
    <row r="51814" spans="11:11">
      <c r="K51814"/>
    </row>
    <row r="51815" spans="11:11">
      <c r="K51815"/>
    </row>
    <row r="51816" spans="11:11">
      <c r="K51816"/>
    </row>
    <row r="51817" spans="11:11">
      <c r="K51817"/>
    </row>
    <row r="51818" spans="11:11">
      <c r="K51818"/>
    </row>
    <row r="51819" spans="11:11">
      <c r="K51819"/>
    </row>
    <row r="51820" spans="11:11">
      <c r="K51820"/>
    </row>
    <row r="51821" spans="11:11">
      <c r="K51821"/>
    </row>
    <row r="51822" spans="11:11">
      <c r="K51822"/>
    </row>
    <row r="51823" spans="11:11">
      <c r="K51823"/>
    </row>
    <row r="51824" spans="11:11">
      <c r="K51824"/>
    </row>
    <row r="51825" spans="11:11">
      <c r="K51825"/>
    </row>
    <row r="51826" spans="11:11">
      <c r="K51826"/>
    </row>
    <row r="51827" spans="11:11">
      <c r="K51827"/>
    </row>
    <row r="51828" spans="11:11">
      <c r="K51828"/>
    </row>
    <row r="51829" spans="11:11">
      <c r="K51829"/>
    </row>
    <row r="51830" spans="11:11">
      <c r="K51830"/>
    </row>
    <row r="51831" spans="11:11">
      <c r="K51831"/>
    </row>
    <row r="51832" spans="11:11">
      <c r="K51832"/>
    </row>
    <row r="51833" spans="11:11">
      <c r="K51833"/>
    </row>
    <row r="51834" spans="11:11">
      <c r="K51834"/>
    </row>
    <row r="51835" spans="11:11">
      <c r="K51835"/>
    </row>
    <row r="51836" spans="11:11">
      <c r="K51836"/>
    </row>
    <row r="51837" spans="11:11">
      <c r="K51837"/>
    </row>
    <row r="51838" spans="11:11">
      <c r="K51838"/>
    </row>
    <row r="51839" spans="11:11">
      <c r="K51839"/>
    </row>
    <row r="51840" spans="11:11">
      <c r="K51840"/>
    </row>
    <row r="51841" spans="11:11">
      <c r="K51841"/>
    </row>
    <row r="51842" spans="11:11">
      <c r="K51842"/>
    </row>
    <row r="51843" spans="11:11">
      <c r="K51843"/>
    </row>
    <row r="51844" spans="11:11">
      <c r="K51844"/>
    </row>
    <row r="51845" spans="11:11">
      <c r="K51845"/>
    </row>
    <row r="51846" spans="11:11">
      <c r="K51846"/>
    </row>
    <row r="51847" spans="11:11">
      <c r="K51847"/>
    </row>
    <row r="51848" spans="11:11">
      <c r="K51848"/>
    </row>
    <row r="51849" spans="11:11">
      <c r="K51849"/>
    </row>
    <row r="51850" spans="11:11">
      <c r="K51850"/>
    </row>
    <row r="51851" spans="11:11">
      <c r="K51851"/>
    </row>
    <row r="51852" spans="11:11">
      <c r="K51852"/>
    </row>
    <row r="51853" spans="11:11">
      <c r="K51853"/>
    </row>
    <row r="51854" spans="11:11">
      <c r="K51854"/>
    </row>
    <row r="51855" spans="11:11">
      <c r="K51855"/>
    </row>
    <row r="51856" spans="11:11">
      <c r="K51856"/>
    </row>
    <row r="51857" spans="11:11">
      <c r="K51857"/>
    </row>
    <row r="51858" spans="11:11">
      <c r="K51858"/>
    </row>
    <row r="51859" spans="11:11">
      <c r="K51859"/>
    </row>
    <row r="51860" spans="11:11">
      <c r="K51860"/>
    </row>
    <row r="51861" spans="11:11">
      <c r="K51861"/>
    </row>
    <row r="51862" spans="11:11">
      <c r="K51862"/>
    </row>
    <row r="51863" spans="11:11">
      <c r="K51863"/>
    </row>
    <row r="51864" spans="11:11">
      <c r="K51864"/>
    </row>
    <row r="51865" spans="11:11">
      <c r="K51865"/>
    </row>
    <row r="51866" spans="11:11">
      <c r="K51866"/>
    </row>
    <row r="51867" spans="11:11">
      <c r="K51867"/>
    </row>
    <row r="51868" spans="11:11">
      <c r="K51868"/>
    </row>
    <row r="51869" spans="11:11">
      <c r="K51869"/>
    </row>
    <row r="51870" spans="11:11">
      <c r="K51870"/>
    </row>
    <row r="51871" spans="11:11">
      <c r="K51871"/>
    </row>
    <row r="51872" spans="11:11">
      <c r="K51872"/>
    </row>
    <row r="51873" spans="11:11">
      <c r="K51873"/>
    </row>
    <row r="51874" spans="11:11">
      <c r="K51874"/>
    </row>
    <row r="51875" spans="11:11">
      <c r="K51875"/>
    </row>
    <row r="51876" spans="11:11">
      <c r="K51876"/>
    </row>
    <row r="51877" spans="11:11">
      <c r="K51877"/>
    </row>
    <row r="51878" spans="11:11">
      <c r="K51878"/>
    </row>
    <row r="51879" spans="11:11">
      <c r="K51879"/>
    </row>
    <row r="51880" spans="11:11">
      <c r="K51880"/>
    </row>
    <row r="51881" spans="11:11">
      <c r="K51881"/>
    </row>
    <row r="51882" spans="11:11">
      <c r="K51882"/>
    </row>
    <row r="51883" spans="11:11">
      <c r="K51883"/>
    </row>
    <row r="51884" spans="11:11">
      <c r="K51884"/>
    </row>
    <row r="51885" spans="11:11">
      <c r="K51885"/>
    </row>
    <row r="51886" spans="11:11">
      <c r="K51886"/>
    </row>
    <row r="51887" spans="11:11">
      <c r="K51887"/>
    </row>
    <row r="51888" spans="11:11">
      <c r="K51888"/>
    </row>
    <row r="51889" spans="11:11">
      <c r="K51889"/>
    </row>
    <row r="51890" spans="11:11">
      <c r="K51890"/>
    </row>
    <row r="51891" spans="11:11">
      <c r="K51891"/>
    </row>
    <row r="51892" spans="11:11">
      <c r="K51892"/>
    </row>
    <row r="51893" spans="11:11">
      <c r="K51893"/>
    </row>
    <row r="51894" spans="11:11">
      <c r="K51894"/>
    </row>
    <row r="51895" spans="11:11">
      <c r="K51895"/>
    </row>
    <row r="51896" spans="11:11">
      <c r="K51896"/>
    </row>
    <row r="51897" spans="11:11">
      <c r="K51897"/>
    </row>
    <row r="51898" spans="11:11">
      <c r="K51898"/>
    </row>
    <row r="51899" spans="11:11">
      <c r="K51899"/>
    </row>
    <row r="51900" spans="11:11">
      <c r="K51900"/>
    </row>
    <row r="51901" spans="11:11">
      <c r="K51901"/>
    </row>
    <row r="51902" spans="11:11">
      <c r="K51902"/>
    </row>
    <row r="51903" spans="11:11">
      <c r="K51903"/>
    </row>
    <row r="51904" spans="11:11">
      <c r="K51904"/>
    </row>
    <row r="51905" spans="11:11">
      <c r="K51905"/>
    </row>
    <row r="51906" spans="11:11">
      <c r="K51906"/>
    </row>
    <row r="51907" spans="11:11">
      <c r="K51907"/>
    </row>
    <row r="51908" spans="11:11">
      <c r="K51908"/>
    </row>
    <row r="51909" spans="11:11">
      <c r="K51909"/>
    </row>
    <row r="51910" spans="11:11">
      <c r="K51910"/>
    </row>
    <row r="51911" spans="11:11">
      <c r="K51911"/>
    </row>
    <row r="51912" spans="11:11">
      <c r="K51912"/>
    </row>
    <row r="51913" spans="11:11">
      <c r="K51913"/>
    </row>
    <row r="51914" spans="11:11">
      <c r="K51914"/>
    </row>
    <row r="51915" spans="11:11">
      <c r="K51915"/>
    </row>
    <row r="51916" spans="11:11">
      <c r="K51916"/>
    </row>
    <row r="51917" spans="11:11">
      <c r="K51917"/>
    </row>
    <row r="51918" spans="11:11">
      <c r="K51918"/>
    </row>
    <row r="51919" spans="11:11">
      <c r="K51919"/>
    </row>
    <row r="51920" spans="11:11">
      <c r="K51920"/>
    </row>
    <row r="51921" spans="11:11">
      <c r="K51921"/>
    </row>
    <row r="51922" spans="11:11">
      <c r="K51922"/>
    </row>
    <row r="51923" spans="11:11">
      <c r="K51923"/>
    </row>
    <row r="51924" spans="11:11">
      <c r="K51924"/>
    </row>
    <row r="51925" spans="11:11">
      <c r="K51925"/>
    </row>
    <row r="51926" spans="11:11">
      <c r="K51926"/>
    </row>
    <row r="51927" spans="11:11">
      <c r="K51927"/>
    </row>
    <row r="51928" spans="11:11">
      <c r="K51928"/>
    </row>
    <row r="51929" spans="11:11">
      <c r="K51929"/>
    </row>
    <row r="51930" spans="11:11">
      <c r="K51930"/>
    </row>
    <row r="51931" spans="11:11">
      <c r="K51931"/>
    </row>
    <row r="51932" spans="11:11">
      <c r="K51932"/>
    </row>
    <row r="51933" spans="11:11">
      <c r="K51933"/>
    </row>
    <row r="51934" spans="11:11">
      <c r="K51934"/>
    </row>
    <row r="51935" spans="11:11">
      <c r="K51935"/>
    </row>
    <row r="51936" spans="11:11">
      <c r="K51936"/>
    </row>
    <row r="51937" spans="11:11">
      <c r="K51937"/>
    </row>
    <row r="51938" spans="11:11">
      <c r="K51938"/>
    </row>
    <row r="51939" spans="11:11">
      <c r="K51939"/>
    </row>
    <row r="51940" spans="11:11">
      <c r="K51940"/>
    </row>
    <row r="51941" spans="11:11">
      <c r="K51941"/>
    </row>
    <row r="51942" spans="11:11">
      <c r="K51942"/>
    </row>
    <row r="51943" spans="11:11">
      <c r="K51943"/>
    </row>
    <row r="51944" spans="11:11">
      <c r="K51944"/>
    </row>
    <row r="51945" spans="11:11">
      <c r="K51945"/>
    </row>
    <row r="51946" spans="11:11">
      <c r="K51946"/>
    </row>
    <row r="51947" spans="11:11">
      <c r="K51947"/>
    </row>
    <row r="51948" spans="11:11">
      <c r="K51948"/>
    </row>
    <row r="51949" spans="11:11">
      <c r="K51949"/>
    </row>
    <row r="51950" spans="11:11">
      <c r="K51950"/>
    </row>
    <row r="51951" spans="11:11">
      <c r="K51951"/>
    </row>
    <row r="51952" spans="11:11">
      <c r="K51952"/>
    </row>
    <row r="51953" spans="11:11">
      <c r="K51953"/>
    </row>
    <row r="51954" spans="11:11">
      <c r="K51954"/>
    </row>
    <row r="51955" spans="11:11">
      <c r="K51955"/>
    </row>
    <row r="51956" spans="11:11">
      <c r="K51956"/>
    </row>
    <row r="51957" spans="11:11">
      <c r="K51957"/>
    </row>
    <row r="51958" spans="11:11">
      <c r="K51958"/>
    </row>
    <row r="51959" spans="11:11">
      <c r="K51959"/>
    </row>
    <row r="51960" spans="11:11">
      <c r="K51960"/>
    </row>
    <row r="51961" spans="11:11">
      <c r="K51961"/>
    </row>
    <row r="51962" spans="11:11">
      <c r="K51962"/>
    </row>
    <row r="51963" spans="11:11">
      <c r="K51963"/>
    </row>
    <row r="51964" spans="11:11">
      <c r="K51964"/>
    </row>
    <row r="51965" spans="11:11">
      <c r="K51965"/>
    </row>
    <row r="51966" spans="11:11">
      <c r="K51966"/>
    </row>
    <row r="51967" spans="11:11">
      <c r="K51967"/>
    </row>
    <row r="51968" spans="11:11">
      <c r="K51968"/>
    </row>
    <row r="51969" spans="11:11">
      <c r="K51969"/>
    </row>
    <row r="51970" spans="11:11">
      <c r="K51970"/>
    </row>
    <row r="51971" spans="11:11">
      <c r="K51971"/>
    </row>
    <row r="51972" spans="11:11">
      <c r="K51972"/>
    </row>
    <row r="51973" spans="11:11">
      <c r="K51973"/>
    </row>
    <row r="51974" spans="11:11">
      <c r="K51974"/>
    </row>
    <row r="51975" spans="11:11">
      <c r="K51975"/>
    </row>
    <row r="51976" spans="11:11">
      <c r="K51976"/>
    </row>
    <row r="51977" spans="11:11">
      <c r="K51977"/>
    </row>
    <row r="51978" spans="11:11">
      <c r="K51978"/>
    </row>
    <row r="51979" spans="11:11">
      <c r="K51979"/>
    </row>
    <row r="51980" spans="11:11">
      <c r="K51980"/>
    </row>
    <row r="51981" spans="11:11">
      <c r="K51981"/>
    </row>
    <row r="51982" spans="11:11">
      <c r="K51982"/>
    </row>
    <row r="51983" spans="11:11">
      <c r="K51983"/>
    </row>
    <row r="51984" spans="11:11">
      <c r="K51984"/>
    </row>
    <row r="51985" spans="11:11">
      <c r="K51985"/>
    </row>
    <row r="51986" spans="11:11">
      <c r="K51986"/>
    </row>
    <row r="51987" spans="11:11">
      <c r="K51987"/>
    </row>
    <row r="51988" spans="11:11">
      <c r="K51988"/>
    </row>
    <row r="51989" spans="11:11">
      <c r="K51989"/>
    </row>
    <row r="51990" spans="11:11">
      <c r="K51990"/>
    </row>
    <row r="51991" spans="11:11">
      <c r="K51991"/>
    </row>
    <row r="51992" spans="11:11">
      <c r="K51992"/>
    </row>
    <row r="51993" spans="11:11">
      <c r="K51993"/>
    </row>
    <row r="51994" spans="11:11">
      <c r="K51994"/>
    </row>
    <row r="51995" spans="11:11">
      <c r="K51995"/>
    </row>
    <row r="51996" spans="11:11">
      <c r="K51996"/>
    </row>
    <row r="51997" spans="11:11">
      <c r="K51997"/>
    </row>
    <row r="51998" spans="11:11">
      <c r="K51998"/>
    </row>
    <row r="51999" spans="11:11">
      <c r="K51999"/>
    </row>
    <row r="52000" spans="11:11">
      <c r="K52000"/>
    </row>
    <row r="52001" spans="11:11">
      <c r="K52001"/>
    </row>
    <row r="52002" spans="11:11">
      <c r="K52002"/>
    </row>
    <row r="52003" spans="11:11">
      <c r="K52003"/>
    </row>
    <row r="52004" spans="11:11">
      <c r="K52004"/>
    </row>
    <row r="52005" spans="11:11">
      <c r="K52005"/>
    </row>
    <row r="52006" spans="11:11">
      <c r="K52006"/>
    </row>
    <row r="52007" spans="11:11">
      <c r="K52007"/>
    </row>
    <row r="52008" spans="11:11">
      <c r="K52008"/>
    </row>
    <row r="52009" spans="11:11">
      <c r="K52009"/>
    </row>
    <row r="52010" spans="11:11">
      <c r="K52010"/>
    </row>
    <row r="52011" spans="11:11">
      <c r="K52011"/>
    </row>
    <row r="52012" spans="11:11">
      <c r="K52012"/>
    </row>
    <row r="52013" spans="11:11">
      <c r="K52013"/>
    </row>
    <row r="52014" spans="11:11">
      <c r="K52014"/>
    </row>
    <row r="52015" spans="11:11">
      <c r="K52015"/>
    </row>
    <row r="52016" spans="11:11">
      <c r="K52016"/>
    </row>
    <row r="52017" spans="11:11">
      <c r="K52017"/>
    </row>
    <row r="52018" spans="11:11">
      <c r="K52018"/>
    </row>
    <row r="52019" spans="11:11">
      <c r="K52019"/>
    </row>
    <row r="52020" spans="11:11">
      <c r="K52020"/>
    </row>
    <row r="52021" spans="11:11">
      <c r="K52021"/>
    </row>
    <row r="52022" spans="11:11">
      <c r="K52022"/>
    </row>
    <row r="52023" spans="11:11">
      <c r="K52023"/>
    </row>
    <row r="52024" spans="11:11">
      <c r="K52024"/>
    </row>
    <row r="52025" spans="11:11">
      <c r="K52025"/>
    </row>
    <row r="52026" spans="11:11">
      <c r="K52026"/>
    </row>
    <row r="52027" spans="11:11">
      <c r="K52027"/>
    </row>
    <row r="52028" spans="11:11">
      <c r="K52028"/>
    </row>
    <row r="52029" spans="11:11">
      <c r="K52029"/>
    </row>
    <row r="52030" spans="11:11">
      <c r="K52030"/>
    </row>
    <row r="52031" spans="11:11">
      <c r="K52031"/>
    </row>
    <row r="52032" spans="11:11">
      <c r="K52032"/>
    </row>
    <row r="52033" spans="11:11">
      <c r="K52033"/>
    </row>
    <row r="52034" spans="11:11">
      <c r="K52034"/>
    </row>
    <row r="52035" spans="11:11">
      <c r="K52035"/>
    </row>
    <row r="52036" spans="11:11">
      <c r="K52036"/>
    </row>
    <row r="52037" spans="11:11">
      <c r="K52037"/>
    </row>
    <row r="52038" spans="11:11">
      <c r="K52038"/>
    </row>
    <row r="52039" spans="11:11">
      <c r="K52039"/>
    </row>
    <row r="52040" spans="11:11">
      <c r="K52040"/>
    </row>
    <row r="52041" spans="11:11">
      <c r="K52041"/>
    </row>
    <row r="52042" spans="11:11">
      <c r="K52042"/>
    </row>
    <row r="52043" spans="11:11">
      <c r="K52043"/>
    </row>
    <row r="52044" spans="11:11">
      <c r="K52044"/>
    </row>
    <row r="52045" spans="11:11">
      <c r="K52045"/>
    </row>
    <row r="52046" spans="11:11">
      <c r="K52046"/>
    </row>
    <row r="52047" spans="11:11">
      <c r="K52047"/>
    </row>
    <row r="52048" spans="11:11">
      <c r="K52048"/>
    </row>
    <row r="52049" spans="11:11">
      <c r="K52049"/>
    </row>
    <row r="52050" spans="11:11">
      <c r="K52050"/>
    </row>
    <row r="52051" spans="11:11">
      <c r="K52051"/>
    </row>
    <row r="52052" spans="11:11">
      <c r="K52052"/>
    </row>
    <row r="52053" spans="11:11">
      <c r="K52053"/>
    </row>
    <row r="52054" spans="11:11">
      <c r="K52054"/>
    </row>
    <row r="52055" spans="11:11">
      <c r="K52055"/>
    </row>
    <row r="52056" spans="11:11">
      <c r="K52056"/>
    </row>
    <row r="52057" spans="11:11">
      <c r="K52057"/>
    </row>
    <row r="52058" spans="11:11">
      <c r="K52058"/>
    </row>
    <row r="52059" spans="11:11">
      <c r="K52059"/>
    </row>
    <row r="52060" spans="11:11">
      <c r="K52060"/>
    </row>
    <row r="52061" spans="11:11">
      <c r="K52061"/>
    </row>
    <row r="52062" spans="11:11">
      <c r="K52062"/>
    </row>
    <row r="52063" spans="11:11">
      <c r="K52063"/>
    </row>
    <row r="52064" spans="11:11">
      <c r="K52064"/>
    </row>
    <row r="52065" spans="11:11">
      <c r="K52065"/>
    </row>
    <row r="52066" spans="11:11">
      <c r="K52066"/>
    </row>
    <row r="52067" spans="11:11">
      <c r="K52067"/>
    </row>
    <row r="52068" spans="11:11">
      <c r="K52068"/>
    </row>
    <row r="52069" spans="11:11">
      <c r="K52069"/>
    </row>
    <row r="52070" spans="11:11">
      <c r="K52070"/>
    </row>
    <row r="52071" spans="11:11">
      <c r="K52071"/>
    </row>
    <row r="52072" spans="11:11">
      <c r="K52072"/>
    </row>
    <row r="52073" spans="11:11">
      <c r="K52073"/>
    </row>
    <row r="52074" spans="11:11">
      <c r="K52074"/>
    </row>
    <row r="52075" spans="11:11">
      <c r="K52075"/>
    </row>
    <row r="52076" spans="11:11">
      <c r="K52076"/>
    </row>
    <row r="52077" spans="11:11">
      <c r="K52077"/>
    </row>
    <row r="52078" spans="11:11">
      <c r="K52078"/>
    </row>
    <row r="52079" spans="11:11">
      <c r="K52079"/>
    </row>
    <row r="52080" spans="11:11">
      <c r="K52080"/>
    </row>
    <row r="52081" spans="11:11">
      <c r="K52081"/>
    </row>
    <row r="52082" spans="11:11">
      <c r="K52082"/>
    </row>
    <row r="52083" spans="11:11">
      <c r="K52083"/>
    </row>
    <row r="52084" spans="11:11">
      <c r="K52084"/>
    </row>
    <row r="52085" spans="11:11">
      <c r="K52085"/>
    </row>
    <row r="52086" spans="11:11">
      <c r="K52086"/>
    </row>
    <row r="52087" spans="11:11">
      <c r="K52087"/>
    </row>
    <row r="52088" spans="11:11">
      <c r="K52088"/>
    </row>
    <row r="52089" spans="11:11">
      <c r="K52089"/>
    </row>
    <row r="52090" spans="11:11">
      <c r="K52090"/>
    </row>
    <row r="52091" spans="11:11">
      <c r="K52091"/>
    </row>
    <row r="52092" spans="11:11">
      <c r="K52092"/>
    </row>
    <row r="52093" spans="11:11">
      <c r="K52093"/>
    </row>
    <row r="52094" spans="11:11">
      <c r="K52094"/>
    </row>
    <row r="52095" spans="11:11">
      <c r="K52095"/>
    </row>
    <row r="52096" spans="11:11">
      <c r="K52096"/>
    </row>
    <row r="52097" spans="11:11">
      <c r="K52097"/>
    </row>
    <row r="52098" spans="11:11">
      <c r="K52098"/>
    </row>
    <row r="52099" spans="11:11">
      <c r="K52099"/>
    </row>
    <row r="52100" spans="11:11">
      <c r="K52100"/>
    </row>
    <row r="52101" spans="11:11">
      <c r="K52101"/>
    </row>
    <row r="52102" spans="11:11">
      <c r="K52102"/>
    </row>
    <row r="52103" spans="11:11">
      <c r="K52103"/>
    </row>
    <row r="52104" spans="11:11">
      <c r="K52104"/>
    </row>
    <row r="52105" spans="11:11">
      <c r="K52105"/>
    </row>
    <row r="52106" spans="11:11">
      <c r="K52106"/>
    </row>
    <row r="52107" spans="11:11">
      <c r="K52107"/>
    </row>
    <row r="52108" spans="11:11">
      <c r="K52108"/>
    </row>
    <row r="52109" spans="11:11">
      <c r="K52109"/>
    </row>
    <row r="52110" spans="11:11">
      <c r="K52110"/>
    </row>
    <row r="52111" spans="11:11">
      <c r="K52111"/>
    </row>
    <row r="52112" spans="11:11">
      <c r="K52112"/>
    </row>
    <row r="52113" spans="11:11">
      <c r="K52113"/>
    </row>
    <row r="52114" spans="11:11">
      <c r="K52114"/>
    </row>
    <row r="52115" spans="11:11">
      <c r="K52115"/>
    </row>
    <row r="52116" spans="11:11">
      <c r="K52116"/>
    </row>
    <row r="52117" spans="11:11">
      <c r="K52117"/>
    </row>
    <row r="52118" spans="11:11">
      <c r="K52118"/>
    </row>
    <row r="52119" spans="11:11">
      <c r="K52119"/>
    </row>
    <row r="52120" spans="11:11">
      <c r="K52120"/>
    </row>
    <row r="52121" spans="11:11">
      <c r="K52121"/>
    </row>
    <row r="52122" spans="11:11">
      <c r="K52122"/>
    </row>
    <row r="52123" spans="11:11">
      <c r="K52123"/>
    </row>
    <row r="52124" spans="11:11">
      <c r="K52124"/>
    </row>
    <row r="52125" spans="11:11">
      <c r="K52125"/>
    </row>
    <row r="52126" spans="11:11">
      <c r="K52126"/>
    </row>
    <row r="52127" spans="11:11">
      <c r="K52127"/>
    </row>
    <row r="52128" spans="11:11">
      <c r="K52128"/>
    </row>
    <row r="52129" spans="11:11">
      <c r="K52129"/>
    </row>
    <row r="52130" spans="11:11">
      <c r="K52130"/>
    </row>
    <row r="52131" spans="11:11">
      <c r="K52131"/>
    </row>
    <row r="52132" spans="11:11">
      <c r="K52132"/>
    </row>
    <row r="52133" spans="11:11">
      <c r="K52133"/>
    </row>
    <row r="52134" spans="11:11">
      <c r="K52134"/>
    </row>
    <row r="52135" spans="11:11">
      <c r="K52135"/>
    </row>
    <row r="52136" spans="11:11">
      <c r="K52136"/>
    </row>
    <row r="52137" spans="11:11">
      <c r="K52137"/>
    </row>
    <row r="52138" spans="11:11">
      <c r="K52138"/>
    </row>
    <row r="52139" spans="11:11">
      <c r="K52139"/>
    </row>
    <row r="52140" spans="11:11">
      <c r="K52140"/>
    </row>
    <row r="52141" spans="11:11">
      <c r="K52141"/>
    </row>
    <row r="52142" spans="11:11">
      <c r="K52142"/>
    </row>
    <row r="52143" spans="11:11">
      <c r="K52143"/>
    </row>
    <row r="52144" spans="11:11">
      <c r="K52144"/>
    </row>
    <row r="52145" spans="11:11">
      <c r="K52145"/>
    </row>
    <row r="52146" spans="11:11">
      <c r="K52146"/>
    </row>
    <row r="52147" spans="11:11">
      <c r="K52147"/>
    </row>
    <row r="52148" spans="11:11">
      <c r="K52148"/>
    </row>
    <row r="52149" spans="11:11">
      <c r="K52149"/>
    </row>
    <row r="52150" spans="11:11">
      <c r="K52150"/>
    </row>
    <row r="52151" spans="11:11">
      <c r="K52151"/>
    </row>
    <row r="52152" spans="11:11">
      <c r="K52152"/>
    </row>
    <row r="52153" spans="11:11">
      <c r="K52153"/>
    </row>
    <row r="52154" spans="11:11">
      <c r="K52154"/>
    </row>
    <row r="52155" spans="11:11">
      <c r="K52155"/>
    </row>
    <row r="52156" spans="11:11">
      <c r="K52156"/>
    </row>
    <row r="52157" spans="11:11">
      <c r="K52157"/>
    </row>
    <row r="52158" spans="11:11">
      <c r="K52158"/>
    </row>
    <row r="52159" spans="11:11">
      <c r="K52159"/>
    </row>
    <row r="52160" spans="11:11">
      <c r="K52160"/>
    </row>
    <row r="52161" spans="11:11">
      <c r="K52161"/>
    </row>
    <row r="52162" spans="11:11">
      <c r="K52162"/>
    </row>
    <row r="52163" spans="11:11">
      <c r="K52163"/>
    </row>
    <row r="52164" spans="11:11">
      <c r="K52164"/>
    </row>
    <row r="52165" spans="11:11">
      <c r="K52165"/>
    </row>
    <row r="52166" spans="11:11">
      <c r="K52166"/>
    </row>
    <row r="52167" spans="11:11">
      <c r="K52167"/>
    </row>
    <row r="52168" spans="11:11">
      <c r="K52168"/>
    </row>
    <row r="52169" spans="11:11">
      <c r="K52169"/>
    </row>
    <row r="52170" spans="11:11">
      <c r="K52170"/>
    </row>
    <row r="52171" spans="11:11">
      <c r="K52171"/>
    </row>
    <row r="52172" spans="11:11">
      <c r="K52172"/>
    </row>
    <row r="52173" spans="11:11">
      <c r="K52173"/>
    </row>
    <row r="52174" spans="11:11">
      <c r="K52174"/>
    </row>
    <row r="52175" spans="11:11">
      <c r="K52175"/>
    </row>
    <row r="52176" spans="11:11">
      <c r="K52176"/>
    </row>
    <row r="52177" spans="11:11">
      <c r="K52177"/>
    </row>
    <row r="52178" spans="11:11">
      <c r="K52178"/>
    </row>
    <row r="52179" spans="11:11">
      <c r="K52179"/>
    </row>
    <row r="52180" spans="11:11">
      <c r="K52180"/>
    </row>
    <row r="52181" spans="11:11">
      <c r="K52181"/>
    </row>
    <row r="52182" spans="11:11">
      <c r="K52182"/>
    </row>
    <row r="52183" spans="11:11">
      <c r="K52183"/>
    </row>
    <row r="52184" spans="11:11">
      <c r="K52184"/>
    </row>
    <row r="52185" spans="11:11">
      <c r="K52185"/>
    </row>
    <row r="52186" spans="11:11">
      <c r="K52186"/>
    </row>
    <row r="52187" spans="11:11">
      <c r="K52187"/>
    </row>
    <row r="52188" spans="11:11">
      <c r="K52188"/>
    </row>
    <row r="52189" spans="11:11">
      <c r="K52189"/>
    </row>
    <row r="52190" spans="11:11">
      <c r="K52190"/>
    </row>
    <row r="52191" spans="11:11">
      <c r="K52191"/>
    </row>
    <row r="52192" spans="11:11">
      <c r="K52192"/>
    </row>
    <row r="52193" spans="11:11">
      <c r="K52193"/>
    </row>
    <row r="52194" spans="11:11">
      <c r="K52194"/>
    </row>
    <row r="52195" spans="11:11">
      <c r="K52195"/>
    </row>
    <row r="52196" spans="11:11">
      <c r="K52196"/>
    </row>
    <row r="52197" spans="11:11">
      <c r="K52197"/>
    </row>
    <row r="52198" spans="11:11">
      <c r="K52198"/>
    </row>
    <row r="52199" spans="11:11">
      <c r="K52199"/>
    </row>
    <row r="52200" spans="11:11">
      <c r="K52200"/>
    </row>
    <row r="52201" spans="11:11">
      <c r="K52201"/>
    </row>
    <row r="52202" spans="11:11">
      <c r="K52202"/>
    </row>
    <row r="52203" spans="11:11">
      <c r="K52203"/>
    </row>
    <row r="52204" spans="11:11">
      <c r="K52204"/>
    </row>
    <row r="52205" spans="11:11">
      <c r="K52205"/>
    </row>
    <row r="52206" spans="11:11">
      <c r="K52206"/>
    </row>
    <row r="52207" spans="11:11">
      <c r="K52207"/>
    </row>
    <row r="52208" spans="11:11">
      <c r="K52208"/>
    </row>
    <row r="52209" spans="11:11">
      <c r="K52209"/>
    </row>
    <row r="52210" spans="11:11">
      <c r="K52210"/>
    </row>
    <row r="52211" spans="11:11">
      <c r="K52211"/>
    </row>
    <row r="52212" spans="11:11">
      <c r="K52212"/>
    </row>
    <row r="52213" spans="11:11">
      <c r="K52213"/>
    </row>
    <row r="52214" spans="11:11">
      <c r="K52214"/>
    </row>
    <row r="52215" spans="11:11">
      <c r="K52215"/>
    </row>
    <row r="52216" spans="11:11">
      <c r="K52216"/>
    </row>
    <row r="52217" spans="11:11">
      <c r="K52217"/>
    </row>
    <row r="52218" spans="11:11">
      <c r="K52218"/>
    </row>
    <row r="52219" spans="11:11">
      <c r="K52219"/>
    </row>
    <row r="52220" spans="11:11">
      <c r="K52220"/>
    </row>
    <row r="52221" spans="11:11">
      <c r="K52221"/>
    </row>
    <row r="52222" spans="11:11">
      <c r="K52222"/>
    </row>
    <row r="52223" spans="11:11">
      <c r="K52223"/>
    </row>
    <row r="52224" spans="11:11">
      <c r="K52224"/>
    </row>
    <row r="52225" spans="11:11">
      <c r="K52225"/>
    </row>
    <row r="52226" spans="11:11">
      <c r="K52226"/>
    </row>
    <row r="52227" spans="11:11">
      <c r="K52227"/>
    </row>
    <row r="52228" spans="11:11">
      <c r="K52228"/>
    </row>
    <row r="52229" spans="11:11">
      <c r="K52229"/>
    </row>
    <row r="52230" spans="11:11">
      <c r="K52230"/>
    </row>
    <row r="52231" spans="11:11">
      <c r="K52231"/>
    </row>
    <row r="52232" spans="11:11">
      <c r="K52232"/>
    </row>
    <row r="52233" spans="11:11">
      <c r="K52233"/>
    </row>
    <row r="52234" spans="11:11">
      <c r="K52234"/>
    </row>
    <row r="52235" spans="11:11">
      <c r="K52235"/>
    </row>
    <row r="52236" spans="11:11">
      <c r="K52236"/>
    </row>
    <row r="52237" spans="11:11">
      <c r="K52237"/>
    </row>
    <row r="52238" spans="11:11">
      <c r="K52238"/>
    </row>
    <row r="52239" spans="11:11">
      <c r="K52239"/>
    </row>
    <row r="52240" spans="11:11">
      <c r="K52240"/>
    </row>
    <row r="52241" spans="11:11">
      <c r="K52241"/>
    </row>
    <row r="52242" spans="11:11">
      <c r="K52242"/>
    </row>
    <row r="52243" spans="11:11">
      <c r="K52243"/>
    </row>
    <row r="52244" spans="11:11">
      <c r="K52244"/>
    </row>
    <row r="52245" spans="11:11">
      <c r="K52245"/>
    </row>
    <row r="52246" spans="11:11">
      <c r="K52246"/>
    </row>
    <row r="52247" spans="11:11">
      <c r="K52247"/>
    </row>
    <row r="52248" spans="11:11">
      <c r="K52248"/>
    </row>
    <row r="52249" spans="11:11">
      <c r="K52249"/>
    </row>
    <row r="52250" spans="11:11">
      <c r="K52250"/>
    </row>
    <row r="52251" spans="11:11">
      <c r="K52251"/>
    </row>
    <row r="52252" spans="11:11">
      <c r="K52252"/>
    </row>
    <row r="52253" spans="11:11">
      <c r="K52253"/>
    </row>
    <row r="52254" spans="11:11">
      <c r="K52254"/>
    </row>
    <row r="52255" spans="11:11">
      <c r="K52255"/>
    </row>
    <row r="52256" spans="11:11">
      <c r="K52256"/>
    </row>
    <row r="52257" spans="11:11">
      <c r="K52257"/>
    </row>
    <row r="52258" spans="11:11">
      <c r="K52258"/>
    </row>
    <row r="52259" spans="11:11">
      <c r="K52259"/>
    </row>
    <row r="52260" spans="11:11">
      <c r="K52260"/>
    </row>
    <row r="52261" spans="11:11">
      <c r="K52261"/>
    </row>
    <row r="52262" spans="11:11">
      <c r="K52262"/>
    </row>
    <row r="52263" spans="11:11">
      <c r="K52263"/>
    </row>
    <row r="52264" spans="11:11">
      <c r="K52264"/>
    </row>
    <row r="52265" spans="11:11">
      <c r="K52265"/>
    </row>
    <row r="52266" spans="11:11">
      <c r="K52266"/>
    </row>
    <row r="52267" spans="11:11">
      <c r="K52267"/>
    </row>
    <row r="52268" spans="11:11">
      <c r="K52268"/>
    </row>
    <row r="52269" spans="11:11">
      <c r="K52269"/>
    </row>
    <row r="52270" spans="11:11">
      <c r="K52270"/>
    </row>
    <row r="52271" spans="11:11">
      <c r="K52271"/>
    </row>
    <row r="52272" spans="11:11">
      <c r="K52272"/>
    </row>
    <row r="52273" spans="11:11">
      <c r="K52273"/>
    </row>
    <row r="52274" spans="11:11">
      <c r="K52274"/>
    </row>
    <row r="52275" spans="11:11">
      <c r="K52275"/>
    </row>
    <row r="52276" spans="11:11">
      <c r="K52276"/>
    </row>
    <row r="52277" spans="11:11">
      <c r="K52277"/>
    </row>
    <row r="52278" spans="11:11">
      <c r="K52278"/>
    </row>
    <row r="52279" spans="11:11">
      <c r="K52279"/>
    </row>
    <row r="52280" spans="11:11">
      <c r="K52280"/>
    </row>
    <row r="52281" spans="11:11">
      <c r="K52281"/>
    </row>
    <row r="52282" spans="11:11">
      <c r="K52282"/>
    </row>
    <row r="52283" spans="11:11">
      <c r="K52283"/>
    </row>
    <row r="52284" spans="11:11">
      <c r="K52284"/>
    </row>
    <row r="52285" spans="11:11">
      <c r="K52285"/>
    </row>
    <row r="52286" spans="11:11">
      <c r="K52286"/>
    </row>
    <row r="52287" spans="11:11">
      <c r="K52287"/>
    </row>
    <row r="52288" spans="11:11">
      <c r="K52288"/>
    </row>
    <row r="52289" spans="11:11">
      <c r="K52289"/>
    </row>
    <row r="52290" spans="11:11">
      <c r="K52290"/>
    </row>
    <row r="52291" spans="11:11">
      <c r="K52291"/>
    </row>
    <row r="52292" spans="11:11">
      <c r="K52292"/>
    </row>
    <row r="52293" spans="11:11">
      <c r="K52293"/>
    </row>
    <row r="52294" spans="11:11">
      <c r="K52294"/>
    </row>
    <row r="52295" spans="11:11">
      <c r="K52295"/>
    </row>
    <row r="52296" spans="11:11">
      <c r="K52296"/>
    </row>
    <row r="52297" spans="11:11">
      <c r="K52297"/>
    </row>
    <row r="52298" spans="11:11">
      <c r="K52298"/>
    </row>
    <row r="52299" spans="11:11">
      <c r="K52299"/>
    </row>
    <row r="52300" spans="11:11">
      <c r="K52300"/>
    </row>
    <row r="52301" spans="11:11">
      <c r="K52301"/>
    </row>
    <row r="52302" spans="11:11">
      <c r="K52302"/>
    </row>
    <row r="52303" spans="11:11">
      <c r="K52303"/>
    </row>
    <row r="52304" spans="11:11">
      <c r="K52304"/>
    </row>
    <row r="52305" spans="11:11">
      <c r="K52305"/>
    </row>
    <row r="52306" spans="11:11">
      <c r="K52306"/>
    </row>
    <row r="52307" spans="11:11">
      <c r="K52307"/>
    </row>
    <row r="52308" spans="11:11">
      <c r="K52308"/>
    </row>
    <row r="52309" spans="11:11">
      <c r="K52309"/>
    </row>
    <row r="52310" spans="11:11">
      <c r="K52310"/>
    </row>
    <row r="52311" spans="11:11">
      <c r="K52311"/>
    </row>
    <row r="52312" spans="11:11">
      <c r="K52312"/>
    </row>
    <row r="52313" spans="11:11">
      <c r="K52313"/>
    </row>
    <row r="52314" spans="11:11">
      <c r="K52314"/>
    </row>
    <row r="52315" spans="11:11">
      <c r="K52315"/>
    </row>
    <row r="52316" spans="11:11">
      <c r="K52316"/>
    </row>
    <row r="52317" spans="11:11">
      <c r="K52317"/>
    </row>
    <row r="52318" spans="11:11">
      <c r="K52318"/>
    </row>
    <row r="52319" spans="11:11">
      <c r="K52319"/>
    </row>
    <row r="52320" spans="11:11">
      <c r="K52320"/>
    </row>
    <row r="52321" spans="11:11">
      <c r="K52321"/>
    </row>
    <row r="52322" spans="11:11">
      <c r="K52322"/>
    </row>
    <row r="52323" spans="11:11">
      <c r="K52323"/>
    </row>
    <row r="52324" spans="11:11">
      <c r="K52324"/>
    </row>
    <row r="52325" spans="11:11">
      <c r="K52325"/>
    </row>
    <row r="52326" spans="11:11">
      <c r="K52326"/>
    </row>
    <row r="52327" spans="11:11">
      <c r="K52327"/>
    </row>
    <row r="52328" spans="11:11">
      <c r="K52328"/>
    </row>
    <row r="52329" spans="11:11">
      <c r="K52329"/>
    </row>
    <row r="52330" spans="11:11">
      <c r="K52330"/>
    </row>
    <row r="52331" spans="11:11">
      <c r="K52331"/>
    </row>
    <row r="52332" spans="11:11">
      <c r="K52332"/>
    </row>
    <row r="52333" spans="11:11">
      <c r="K52333"/>
    </row>
    <row r="52334" spans="11:11">
      <c r="K52334"/>
    </row>
    <row r="52335" spans="11:11">
      <c r="K52335"/>
    </row>
    <row r="52336" spans="11:11">
      <c r="K52336"/>
    </row>
    <row r="52337" spans="11:11">
      <c r="K52337"/>
    </row>
    <row r="52338" spans="11:11">
      <c r="K52338"/>
    </row>
    <row r="52339" spans="11:11">
      <c r="K52339"/>
    </row>
    <row r="52340" spans="11:11">
      <c r="K52340"/>
    </row>
    <row r="52341" spans="11:11">
      <c r="K52341"/>
    </row>
    <row r="52342" spans="11:11">
      <c r="K52342"/>
    </row>
    <row r="52343" spans="11:11">
      <c r="K52343"/>
    </row>
    <row r="52344" spans="11:11">
      <c r="K52344"/>
    </row>
    <row r="52345" spans="11:11">
      <c r="K52345"/>
    </row>
    <row r="52346" spans="11:11">
      <c r="K52346"/>
    </row>
    <row r="52347" spans="11:11">
      <c r="K52347"/>
    </row>
    <row r="52348" spans="11:11">
      <c r="K52348"/>
    </row>
    <row r="52349" spans="11:11">
      <c r="K52349"/>
    </row>
    <row r="52350" spans="11:11">
      <c r="K52350"/>
    </row>
    <row r="52351" spans="11:11">
      <c r="K52351"/>
    </row>
    <row r="52352" spans="11:11">
      <c r="K52352"/>
    </row>
    <row r="52353" spans="11:11">
      <c r="K52353"/>
    </row>
    <row r="52354" spans="11:11">
      <c r="K52354"/>
    </row>
    <row r="52355" spans="11:11">
      <c r="K52355"/>
    </row>
    <row r="52356" spans="11:11">
      <c r="K52356"/>
    </row>
    <row r="52357" spans="11:11">
      <c r="K52357"/>
    </row>
    <row r="52358" spans="11:11">
      <c r="K52358"/>
    </row>
    <row r="52359" spans="11:11">
      <c r="K52359"/>
    </row>
    <row r="52360" spans="11:11">
      <c r="K52360"/>
    </row>
    <row r="52361" spans="11:11">
      <c r="K52361"/>
    </row>
    <row r="52362" spans="11:11">
      <c r="K52362"/>
    </row>
    <row r="52363" spans="11:11">
      <c r="K52363"/>
    </row>
    <row r="52364" spans="11:11">
      <c r="K52364"/>
    </row>
    <row r="52365" spans="11:11">
      <c r="K52365"/>
    </row>
    <row r="52366" spans="11:11">
      <c r="K52366"/>
    </row>
    <row r="52367" spans="11:11">
      <c r="K52367"/>
    </row>
    <row r="52368" spans="11:11">
      <c r="K52368"/>
    </row>
    <row r="52369" spans="11:11">
      <c r="K52369"/>
    </row>
    <row r="52370" spans="11:11">
      <c r="K52370"/>
    </row>
    <row r="52371" spans="11:11">
      <c r="K52371"/>
    </row>
    <row r="52372" spans="11:11">
      <c r="K52372"/>
    </row>
    <row r="52373" spans="11:11">
      <c r="K52373"/>
    </row>
    <row r="52374" spans="11:11">
      <c r="K52374"/>
    </row>
    <row r="52375" spans="11:11">
      <c r="K52375"/>
    </row>
    <row r="52376" spans="11:11">
      <c r="K52376"/>
    </row>
    <row r="52377" spans="11:11">
      <c r="K52377"/>
    </row>
    <row r="52378" spans="11:11">
      <c r="K52378"/>
    </row>
    <row r="52379" spans="11:11">
      <c r="K52379"/>
    </row>
    <row r="52380" spans="11:11">
      <c r="K52380"/>
    </row>
    <row r="52381" spans="11:11">
      <c r="K52381"/>
    </row>
    <row r="52382" spans="11:11">
      <c r="K52382"/>
    </row>
    <row r="52383" spans="11:11">
      <c r="K52383"/>
    </row>
    <row r="52384" spans="11:11">
      <c r="K52384"/>
    </row>
    <row r="52385" spans="11:11">
      <c r="K52385"/>
    </row>
    <row r="52386" spans="11:11">
      <c r="K52386"/>
    </row>
    <row r="52387" spans="11:11">
      <c r="K52387"/>
    </row>
    <row r="52388" spans="11:11">
      <c r="K52388"/>
    </row>
    <row r="52389" spans="11:11">
      <c r="K52389"/>
    </row>
    <row r="52390" spans="11:11">
      <c r="K52390"/>
    </row>
    <row r="52391" spans="11:11">
      <c r="K52391"/>
    </row>
    <row r="52392" spans="11:11">
      <c r="K52392"/>
    </row>
    <row r="52393" spans="11:11">
      <c r="K52393"/>
    </row>
    <row r="52394" spans="11:11">
      <c r="K52394"/>
    </row>
    <row r="52395" spans="11:11">
      <c r="K52395"/>
    </row>
    <row r="52396" spans="11:11">
      <c r="K52396"/>
    </row>
    <row r="52397" spans="11:11">
      <c r="K52397"/>
    </row>
    <row r="52398" spans="11:11">
      <c r="K52398"/>
    </row>
    <row r="52399" spans="11:11">
      <c r="K52399"/>
    </row>
    <row r="52400" spans="11:11">
      <c r="K52400"/>
    </row>
    <row r="52401" spans="11:11">
      <c r="K52401"/>
    </row>
    <row r="52402" spans="11:11">
      <c r="K52402"/>
    </row>
    <row r="52403" spans="11:11">
      <c r="K52403"/>
    </row>
    <row r="52404" spans="11:11">
      <c r="K52404"/>
    </row>
    <row r="52405" spans="11:11">
      <c r="K52405"/>
    </row>
    <row r="52406" spans="11:11">
      <c r="K52406"/>
    </row>
    <row r="52407" spans="11:11">
      <c r="K52407"/>
    </row>
    <row r="52408" spans="11:11">
      <c r="K52408"/>
    </row>
    <row r="52409" spans="11:11">
      <c r="K52409"/>
    </row>
    <row r="52410" spans="11:11">
      <c r="K52410"/>
    </row>
    <row r="52411" spans="11:11">
      <c r="K52411"/>
    </row>
    <row r="52412" spans="11:11">
      <c r="K52412"/>
    </row>
    <row r="52413" spans="11:11">
      <c r="K52413"/>
    </row>
    <row r="52414" spans="11:11">
      <c r="K52414"/>
    </row>
    <row r="52415" spans="11:11">
      <c r="K52415"/>
    </row>
    <row r="52416" spans="11:11">
      <c r="K52416"/>
    </row>
    <row r="52417" spans="11:11">
      <c r="K52417"/>
    </row>
    <row r="52418" spans="11:11">
      <c r="K52418"/>
    </row>
    <row r="52419" spans="11:11">
      <c r="K52419"/>
    </row>
    <row r="52420" spans="11:11">
      <c r="K52420"/>
    </row>
    <row r="52421" spans="11:11">
      <c r="K52421"/>
    </row>
    <row r="52422" spans="11:11">
      <c r="K52422"/>
    </row>
    <row r="52423" spans="11:11">
      <c r="K52423"/>
    </row>
    <row r="52424" spans="11:11">
      <c r="K52424"/>
    </row>
    <row r="52425" spans="11:11">
      <c r="K52425"/>
    </row>
    <row r="52426" spans="11:11">
      <c r="K52426"/>
    </row>
    <row r="52427" spans="11:11">
      <c r="K52427"/>
    </row>
    <row r="52428" spans="11:11">
      <c r="K52428"/>
    </row>
    <row r="52429" spans="11:11">
      <c r="K52429"/>
    </row>
    <row r="52430" spans="11:11">
      <c r="K52430"/>
    </row>
    <row r="52431" spans="11:11">
      <c r="K52431"/>
    </row>
    <row r="52432" spans="11:11">
      <c r="K52432"/>
    </row>
    <row r="52433" spans="11:11">
      <c r="K52433"/>
    </row>
    <row r="52434" spans="11:11">
      <c r="K52434"/>
    </row>
    <row r="52435" spans="11:11">
      <c r="K52435"/>
    </row>
    <row r="52436" spans="11:11">
      <c r="K52436"/>
    </row>
    <row r="52437" spans="11:11">
      <c r="K52437"/>
    </row>
    <row r="52438" spans="11:11">
      <c r="K52438"/>
    </row>
    <row r="52439" spans="11:11">
      <c r="K52439"/>
    </row>
    <row r="52440" spans="11:11">
      <c r="K52440"/>
    </row>
    <row r="52441" spans="11:11">
      <c r="K52441"/>
    </row>
    <row r="52442" spans="11:11">
      <c r="K52442"/>
    </row>
    <row r="52443" spans="11:11">
      <c r="K52443"/>
    </row>
    <row r="52444" spans="11:11">
      <c r="K52444"/>
    </row>
    <row r="52445" spans="11:11">
      <c r="K52445"/>
    </row>
    <row r="52446" spans="11:11">
      <c r="K52446"/>
    </row>
    <row r="52447" spans="11:11">
      <c r="K52447"/>
    </row>
    <row r="52448" spans="11:11">
      <c r="K52448"/>
    </row>
    <row r="52449" spans="11:11">
      <c r="K52449"/>
    </row>
    <row r="52450" spans="11:11">
      <c r="K52450"/>
    </row>
    <row r="52451" spans="11:11">
      <c r="K52451"/>
    </row>
    <row r="52452" spans="11:11">
      <c r="K52452"/>
    </row>
    <row r="52453" spans="11:11">
      <c r="K52453"/>
    </row>
    <row r="52454" spans="11:11">
      <c r="K52454"/>
    </row>
    <row r="52455" spans="11:11">
      <c r="K52455"/>
    </row>
    <row r="52456" spans="11:11">
      <c r="K52456"/>
    </row>
    <row r="52457" spans="11:11">
      <c r="K52457"/>
    </row>
    <row r="52458" spans="11:11">
      <c r="K52458"/>
    </row>
    <row r="52459" spans="11:11">
      <c r="K52459"/>
    </row>
    <row r="52460" spans="11:11">
      <c r="K52460"/>
    </row>
    <row r="52461" spans="11:11">
      <c r="K52461"/>
    </row>
    <row r="52462" spans="11:11">
      <c r="K52462"/>
    </row>
    <row r="52463" spans="11:11">
      <c r="K52463"/>
    </row>
    <row r="52464" spans="11:11">
      <c r="K52464"/>
    </row>
    <row r="52465" spans="11:11">
      <c r="K52465"/>
    </row>
    <row r="52466" spans="11:11">
      <c r="K52466"/>
    </row>
    <row r="52467" spans="11:11">
      <c r="K52467"/>
    </row>
    <row r="52468" spans="11:11">
      <c r="K52468"/>
    </row>
    <row r="52469" spans="11:11">
      <c r="K52469"/>
    </row>
    <row r="52470" spans="11:11">
      <c r="K52470"/>
    </row>
    <row r="52471" spans="11:11">
      <c r="K52471"/>
    </row>
    <row r="52472" spans="11:11">
      <c r="K52472"/>
    </row>
    <row r="52473" spans="11:11">
      <c r="K52473"/>
    </row>
    <row r="52474" spans="11:11">
      <c r="K52474"/>
    </row>
    <row r="52475" spans="11:11">
      <c r="K52475"/>
    </row>
    <row r="52476" spans="11:11">
      <c r="K52476"/>
    </row>
    <row r="52477" spans="11:11">
      <c r="K52477"/>
    </row>
    <row r="52478" spans="11:11">
      <c r="K52478"/>
    </row>
    <row r="52479" spans="11:11">
      <c r="K52479"/>
    </row>
    <row r="52480" spans="11:11">
      <c r="K52480"/>
    </row>
    <row r="52481" spans="11:11">
      <c r="K52481"/>
    </row>
    <row r="52482" spans="11:11">
      <c r="K52482"/>
    </row>
    <row r="52483" spans="11:11">
      <c r="K52483"/>
    </row>
    <row r="52484" spans="11:11">
      <c r="K52484"/>
    </row>
    <row r="52485" spans="11:11">
      <c r="K52485"/>
    </row>
    <row r="52486" spans="11:11">
      <c r="K52486"/>
    </row>
    <row r="52487" spans="11:11">
      <c r="K52487"/>
    </row>
    <row r="52488" spans="11:11">
      <c r="K52488"/>
    </row>
    <row r="52489" spans="11:11">
      <c r="K52489"/>
    </row>
    <row r="52490" spans="11:11">
      <c r="K52490"/>
    </row>
    <row r="52491" spans="11:11">
      <c r="K52491"/>
    </row>
    <row r="52492" spans="11:11">
      <c r="K52492"/>
    </row>
    <row r="52493" spans="11:11">
      <c r="K52493"/>
    </row>
    <row r="52494" spans="11:11">
      <c r="K52494"/>
    </row>
    <row r="52495" spans="11:11">
      <c r="K52495"/>
    </row>
    <row r="52496" spans="11:11">
      <c r="K52496"/>
    </row>
    <row r="52497" spans="11:11">
      <c r="K52497"/>
    </row>
    <row r="52498" spans="11:11">
      <c r="K52498"/>
    </row>
    <row r="52499" spans="11:11">
      <c r="K52499"/>
    </row>
    <row r="52500" spans="11:11">
      <c r="K52500"/>
    </row>
    <row r="52501" spans="11:11">
      <c r="K52501"/>
    </row>
    <row r="52502" spans="11:11">
      <c r="K52502"/>
    </row>
    <row r="52503" spans="11:11">
      <c r="K52503"/>
    </row>
    <row r="52504" spans="11:11">
      <c r="K52504"/>
    </row>
    <row r="52505" spans="11:11">
      <c r="K52505"/>
    </row>
    <row r="52506" spans="11:11">
      <c r="K52506"/>
    </row>
    <row r="52507" spans="11:11">
      <c r="K52507"/>
    </row>
    <row r="52508" spans="11:11">
      <c r="K52508"/>
    </row>
    <row r="52509" spans="11:11">
      <c r="K52509"/>
    </row>
    <row r="52510" spans="11:11">
      <c r="K52510"/>
    </row>
    <row r="52511" spans="11:11">
      <c r="K52511"/>
    </row>
    <row r="52512" spans="11:11">
      <c r="K52512"/>
    </row>
    <row r="52513" spans="11:11">
      <c r="K52513"/>
    </row>
    <row r="52514" spans="11:11">
      <c r="K52514"/>
    </row>
    <row r="52515" spans="11:11">
      <c r="K52515"/>
    </row>
    <row r="52516" spans="11:11">
      <c r="K52516"/>
    </row>
    <row r="52517" spans="11:11">
      <c r="K52517"/>
    </row>
    <row r="52518" spans="11:11">
      <c r="K52518"/>
    </row>
    <row r="52519" spans="11:11">
      <c r="K52519"/>
    </row>
    <row r="52520" spans="11:11">
      <c r="K52520"/>
    </row>
    <row r="52521" spans="11:11">
      <c r="K52521"/>
    </row>
    <row r="52522" spans="11:11">
      <c r="K52522"/>
    </row>
    <row r="52523" spans="11:11">
      <c r="K52523"/>
    </row>
    <row r="52524" spans="11:11">
      <c r="K52524"/>
    </row>
    <row r="52525" spans="11:11">
      <c r="K52525"/>
    </row>
    <row r="52526" spans="11:11">
      <c r="K52526"/>
    </row>
    <row r="52527" spans="11:11">
      <c r="K52527"/>
    </row>
    <row r="52528" spans="11:11">
      <c r="K52528"/>
    </row>
    <row r="52529" spans="11:11">
      <c r="K52529"/>
    </row>
    <row r="52530" spans="11:11">
      <c r="K52530"/>
    </row>
    <row r="52531" spans="11:11">
      <c r="K52531"/>
    </row>
    <row r="52532" spans="11:11">
      <c r="K52532"/>
    </row>
    <row r="52533" spans="11:11">
      <c r="K52533"/>
    </row>
    <row r="52534" spans="11:11">
      <c r="K52534"/>
    </row>
    <row r="52535" spans="11:11">
      <c r="K52535"/>
    </row>
    <row r="52536" spans="11:11">
      <c r="K52536"/>
    </row>
    <row r="52537" spans="11:11">
      <c r="K52537"/>
    </row>
    <row r="52538" spans="11:11">
      <c r="K52538"/>
    </row>
    <row r="52539" spans="11:11">
      <c r="K52539"/>
    </row>
    <row r="52540" spans="11:11">
      <c r="K52540"/>
    </row>
    <row r="52541" spans="11:11">
      <c r="K52541"/>
    </row>
    <row r="52542" spans="11:11">
      <c r="K52542"/>
    </row>
    <row r="52543" spans="11:11">
      <c r="K52543"/>
    </row>
    <row r="52544" spans="11:11">
      <c r="K52544"/>
    </row>
    <row r="52545" spans="11:11">
      <c r="K52545"/>
    </row>
    <row r="52546" spans="11:11">
      <c r="K52546"/>
    </row>
    <row r="52547" spans="11:11">
      <c r="K52547"/>
    </row>
    <row r="52548" spans="11:11">
      <c r="K52548"/>
    </row>
    <row r="52549" spans="11:11">
      <c r="K52549"/>
    </row>
    <row r="52550" spans="11:11">
      <c r="K52550"/>
    </row>
    <row r="52551" spans="11:11">
      <c r="K52551"/>
    </row>
    <row r="52552" spans="11:11">
      <c r="K52552"/>
    </row>
    <row r="52553" spans="11:11">
      <c r="K52553"/>
    </row>
    <row r="52554" spans="11:11">
      <c r="K52554"/>
    </row>
    <row r="52555" spans="11:11">
      <c r="K52555"/>
    </row>
    <row r="52556" spans="11:11">
      <c r="K52556"/>
    </row>
    <row r="52557" spans="11:11">
      <c r="K52557"/>
    </row>
    <row r="52558" spans="11:11">
      <c r="K52558"/>
    </row>
    <row r="52559" spans="11:11">
      <c r="K52559"/>
    </row>
    <row r="52560" spans="11:11">
      <c r="K52560"/>
    </row>
    <row r="52561" spans="11:11">
      <c r="K52561"/>
    </row>
    <row r="52562" spans="11:11">
      <c r="K52562"/>
    </row>
    <row r="52563" spans="11:11">
      <c r="K52563"/>
    </row>
    <row r="52564" spans="11:11">
      <c r="K52564"/>
    </row>
    <row r="52565" spans="11:11">
      <c r="K52565"/>
    </row>
    <row r="52566" spans="11:11">
      <c r="K52566"/>
    </row>
    <row r="52567" spans="11:11">
      <c r="K52567"/>
    </row>
    <row r="52568" spans="11:11">
      <c r="K52568"/>
    </row>
    <row r="52569" spans="11:11">
      <c r="K52569"/>
    </row>
    <row r="52570" spans="11:11">
      <c r="K52570"/>
    </row>
    <row r="52571" spans="11:11">
      <c r="K52571"/>
    </row>
    <row r="52572" spans="11:11">
      <c r="K52572"/>
    </row>
    <row r="52573" spans="11:11">
      <c r="K52573"/>
    </row>
    <row r="52574" spans="11:11">
      <c r="K52574"/>
    </row>
    <row r="52575" spans="11:11">
      <c r="K52575"/>
    </row>
    <row r="52576" spans="11:11">
      <c r="K52576"/>
    </row>
    <row r="52577" spans="11:11">
      <c r="K52577"/>
    </row>
    <row r="52578" spans="11:11">
      <c r="K52578"/>
    </row>
    <row r="52579" spans="11:11">
      <c r="K52579"/>
    </row>
    <row r="52580" spans="11:11">
      <c r="K52580"/>
    </row>
    <row r="52581" spans="11:11">
      <c r="K52581"/>
    </row>
    <row r="52582" spans="11:11">
      <c r="K52582"/>
    </row>
    <row r="52583" spans="11:11">
      <c r="K52583"/>
    </row>
    <row r="52584" spans="11:11">
      <c r="K52584"/>
    </row>
    <row r="52585" spans="11:11">
      <c r="K52585"/>
    </row>
    <row r="52586" spans="11:11">
      <c r="K52586"/>
    </row>
    <row r="52587" spans="11:11">
      <c r="K52587"/>
    </row>
    <row r="52588" spans="11:11">
      <c r="K52588"/>
    </row>
    <row r="52589" spans="11:11">
      <c r="K52589"/>
    </row>
    <row r="52590" spans="11:11">
      <c r="K52590"/>
    </row>
    <row r="52591" spans="11:11">
      <c r="K52591"/>
    </row>
    <row r="52592" spans="11:11">
      <c r="K52592"/>
    </row>
    <row r="52593" spans="11:11">
      <c r="K52593"/>
    </row>
    <row r="52594" spans="11:11">
      <c r="K52594"/>
    </row>
    <row r="52595" spans="11:11">
      <c r="K52595"/>
    </row>
    <row r="52596" spans="11:11">
      <c r="K52596"/>
    </row>
    <row r="52597" spans="11:11">
      <c r="K52597"/>
    </row>
    <row r="52598" spans="11:11">
      <c r="K52598"/>
    </row>
    <row r="52599" spans="11:11">
      <c r="K52599"/>
    </row>
    <row r="52600" spans="11:11">
      <c r="K52600"/>
    </row>
    <row r="52601" spans="11:11">
      <c r="K52601"/>
    </row>
    <row r="52602" spans="11:11">
      <c r="K52602"/>
    </row>
    <row r="52603" spans="11:11">
      <c r="K52603"/>
    </row>
    <row r="52604" spans="11:11">
      <c r="K52604"/>
    </row>
    <row r="52605" spans="11:11">
      <c r="K52605"/>
    </row>
    <row r="52606" spans="11:11">
      <c r="K52606"/>
    </row>
    <row r="52607" spans="11:11">
      <c r="K52607"/>
    </row>
    <row r="52608" spans="11:11">
      <c r="K52608"/>
    </row>
    <row r="52609" spans="11:11">
      <c r="K52609"/>
    </row>
    <row r="52610" spans="11:11">
      <c r="K52610"/>
    </row>
    <row r="52611" spans="11:11">
      <c r="K52611"/>
    </row>
    <row r="52612" spans="11:11">
      <c r="K52612"/>
    </row>
    <row r="52613" spans="11:11">
      <c r="K52613"/>
    </row>
    <row r="52614" spans="11:11">
      <c r="K52614"/>
    </row>
    <row r="52615" spans="11:11">
      <c r="K52615"/>
    </row>
    <row r="52616" spans="11:11">
      <c r="K52616"/>
    </row>
    <row r="52617" spans="11:11">
      <c r="K52617"/>
    </row>
    <row r="52618" spans="11:11">
      <c r="K52618"/>
    </row>
    <row r="52619" spans="11:11">
      <c r="K52619"/>
    </row>
    <row r="52620" spans="11:11">
      <c r="K52620"/>
    </row>
    <row r="52621" spans="11:11">
      <c r="K52621"/>
    </row>
    <row r="52622" spans="11:11">
      <c r="K52622"/>
    </row>
    <row r="52623" spans="11:11">
      <c r="K52623"/>
    </row>
    <row r="52624" spans="11:11">
      <c r="K52624"/>
    </row>
    <row r="52625" spans="11:11">
      <c r="K52625"/>
    </row>
    <row r="52626" spans="11:11">
      <c r="K52626"/>
    </row>
    <row r="52627" spans="11:11">
      <c r="K52627"/>
    </row>
    <row r="52628" spans="11:11">
      <c r="K52628"/>
    </row>
    <row r="52629" spans="11:11">
      <c r="K52629"/>
    </row>
    <row r="52630" spans="11:11">
      <c r="K52630"/>
    </row>
    <row r="52631" spans="11:11">
      <c r="K52631"/>
    </row>
    <row r="52632" spans="11:11">
      <c r="K52632"/>
    </row>
    <row r="52633" spans="11:11">
      <c r="K52633"/>
    </row>
    <row r="52634" spans="11:11">
      <c r="K52634"/>
    </row>
    <row r="52635" spans="11:11">
      <c r="K52635"/>
    </row>
    <row r="52636" spans="11:11">
      <c r="K52636"/>
    </row>
    <row r="52637" spans="11:11">
      <c r="K52637"/>
    </row>
    <row r="52638" spans="11:11">
      <c r="K52638"/>
    </row>
    <row r="52639" spans="11:11">
      <c r="K52639"/>
    </row>
    <row r="52640" spans="11:11">
      <c r="K52640"/>
    </row>
    <row r="52641" spans="11:11">
      <c r="K52641"/>
    </row>
    <row r="52642" spans="11:11">
      <c r="K52642"/>
    </row>
    <row r="52643" spans="11:11">
      <c r="K52643"/>
    </row>
    <row r="52644" spans="11:11">
      <c r="K52644"/>
    </row>
    <row r="52645" spans="11:11">
      <c r="K52645"/>
    </row>
    <row r="52646" spans="11:11">
      <c r="K52646"/>
    </row>
    <row r="52647" spans="11:11">
      <c r="K52647"/>
    </row>
    <row r="52648" spans="11:11">
      <c r="K52648"/>
    </row>
    <row r="52649" spans="11:11">
      <c r="K52649"/>
    </row>
    <row r="52650" spans="11:11">
      <c r="K52650"/>
    </row>
    <row r="52651" spans="11:11">
      <c r="K52651"/>
    </row>
    <row r="52652" spans="11:11">
      <c r="K52652"/>
    </row>
    <row r="52653" spans="11:11">
      <c r="K52653"/>
    </row>
    <row r="52654" spans="11:11">
      <c r="K52654"/>
    </row>
    <row r="52655" spans="11:11">
      <c r="K52655"/>
    </row>
    <row r="52656" spans="11:11">
      <c r="K52656"/>
    </row>
    <row r="52657" spans="11:11">
      <c r="K52657"/>
    </row>
    <row r="52658" spans="11:11">
      <c r="K52658"/>
    </row>
    <row r="52659" spans="11:11">
      <c r="K52659"/>
    </row>
    <row r="52660" spans="11:11">
      <c r="K52660"/>
    </row>
    <row r="52661" spans="11:11">
      <c r="K52661"/>
    </row>
    <row r="52662" spans="11:11">
      <c r="K52662"/>
    </row>
    <row r="52663" spans="11:11">
      <c r="K52663"/>
    </row>
    <row r="52664" spans="11:11">
      <c r="K52664"/>
    </row>
    <row r="52665" spans="11:11">
      <c r="K52665"/>
    </row>
    <row r="52666" spans="11:11">
      <c r="K52666"/>
    </row>
    <row r="52667" spans="11:11">
      <c r="K52667"/>
    </row>
    <row r="52668" spans="11:11">
      <c r="K52668"/>
    </row>
    <row r="52669" spans="11:11">
      <c r="K52669"/>
    </row>
    <row r="52670" spans="11:11">
      <c r="K52670"/>
    </row>
    <row r="52671" spans="11:11">
      <c r="K52671"/>
    </row>
    <row r="52672" spans="11:11">
      <c r="K52672"/>
    </row>
    <row r="52673" spans="11:11">
      <c r="K52673"/>
    </row>
    <row r="52674" spans="11:11">
      <c r="K52674"/>
    </row>
    <row r="52675" spans="11:11">
      <c r="K52675"/>
    </row>
    <row r="52676" spans="11:11">
      <c r="K52676"/>
    </row>
    <row r="52677" spans="11:11">
      <c r="K52677"/>
    </row>
    <row r="52678" spans="11:11">
      <c r="K52678"/>
    </row>
    <row r="52679" spans="11:11">
      <c r="K52679"/>
    </row>
    <row r="52680" spans="11:11">
      <c r="K52680"/>
    </row>
    <row r="52681" spans="11:11">
      <c r="K52681"/>
    </row>
    <row r="52682" spans="11:11">
      <c r="K52682"/>
    </row>
    <row r="52683" spans="11:11">
      <c r="K52683"/>
    </row>
    <row r="52684" spans="11:11">
      <c r="K52684"/>
    </row>
    <row r="52685" spans="11:11">
      <c r="K52685"/>
    </row>
    <row r="52686" spans="11:11">
      <c r="K52686"/>
    </row>
    <row r="52687" spans="11:11">
      <c r="K52687"/>
    </row>
    <row r="52688" spans="11:11">
      <c r="K52688"/>
    </row>
    <row r="52689" spans="11:11">
      <c r="K52689"/>
    </row>
    <row r="52690" spans="11:11">
      <c r="K52690"/>
    </row>
    <row r="52691" spans="11:11">
      <c r="K52691"/>
    </row>
    <row r="52692" spans="11:11">
      <c r="K52692"/>
    </row>
    <row r="52693" spans="11:11">
      <c r="K52693"/>
    </row>
    <row r="52694" spans="11:11">
      <c r="K52694"/>
    </row>
    <row r="52695" spans="11:11">
      <c r="K52695"/>
    </row>
    <row r="52696" spans="11:11">
      <c r="K52696"/>
    </row>
    <row r="52697" spans="11:11">
      <c r="K52697"/>
    </row>
    <row r="52698" spans="11:11">
      <c r="K52698"/>
    </row>
    <row r="52699" spans="11:11">
      <c r="K52699"/>
    </row>
    <row r="52700" spans="11:11">
      <c r="K52700"/>
    </row>
    <row r="52701" spans="11:11">
      <c r="K52701"/>
    </row>
    <row r="52702" spans="11:11">
      <c r="K52702"/>
    </row>
    <row r="52703" spans="11:11">
      <c r="K52703"/>
    </row>
    <row r="52704" spans="11:11">
      <c r="K52704"/>
    </row>
    <row r="52705" spans="11:11">
      <c r="K52705"/>
    </row>
    <row r="52706" spans="11:11">
      <c r="K52706"/>
    </row>
    <row r="52707" spans="11:11">
      <c r="K52707"/>
    </row>
    <row r="52708" spans="11:11">
      <c r="K52708"/>
    </row>
    <row r="52709" spans="11:11">
      <c r="K52709"/>
    </row>
    <row r="52710" spans="11:11">
      <c r="K52710"/>
    </row>
    <row r="52711" spans="11:11">
      <c r="K52711"/>
    </row>
    <row r="52712" spans="11:11">
      <c r="K52712"/>
    </row>
    <row r="52713" spans="11:11">
      <c r="K52713"/>
    </row>
    <row r="52714" spans="11:11">
      <c r="K52714"/>
    </row>
    <row r="52715" spans="11:11">
      <c r="K52715"/>
    </row>
    <row r="52716" spans="11:11">
      <c r="K52716"/>
    </row>
    <row r="52717" spans="11:11">
      <c r="K52717"/>
    </row>
    <row r="52718" spans="11:11">
      <c r="K52718"/>
    </row>
    <row r="52719" spans="11:11">
      <c r="K52719"/>
    </row>
    <row r="52720" spans="11:11">
      <c r="K52720"/>
    </row>
    <row r="52721" spans="11:11">
      <c r="K52721"/>
    </row>
    <row r="52722" spans="11:11">
      <c r="K52722"/>
    </row>
    <row r="52723" spans="11:11">
      <c r="K52723"/>
    </row>
    <row r="52724" spans="11:11">
      <c r="K52724"/>
    </row>
    <row r="52725" spans="11:11">
      <c r="K52725"/>
    </row>
    <row r="52726" spans="11:11">
      <c r="K52726"/>
    </row>
    <row r="52727" spans="11:11">
      <c r="K52727"/>
    </row>
    <row r="52728" spans="11:11">
      <c r="K52728"/>
    </row>
    <row r="52729" spans="11:11">
      <c r="K52729"/>
    </row>
    <row r="52730" spans="11:11">
      <c r="K52730"/>
    </row>
    <row r="52731" spans="11:11">
      <c r="K52731"/>
    </row>
    <row r="52732" spans="11:11">
      <c r="K52732"/>
    </row>
    <row r="52733" spans="11:11">
      <c r="K52733"/>
    </row>
    <row r="52734" spans="11:11">
      <c r="K52734"/>
    </row>
    <row r="52735" spans="11:11">
      <c r="K52735"/>
    </row>
    <row r="52736" spans="11:11">
      <c r="K52736"/>
    </row>
    <row r="52737" spans="11:11">
      <c r="K52737"/>
    </row>
    <row r="52738" spans="11:11">
      <c r="K52738"/>
    </row>
    <row r="52739" spans="11:11">
      <c r="K52739"/>
    </row>
    <row r="52740" spans="11:11">
      <c r="K52740"/>
    </row>
    <row r="52741" spans="11:11">
      <c r="K52741"/>
    </row>
    <row r="52742" spans="11:11">
      <c r="K52742"/>
    </row>
    <row r="52743" spans="11:11">
      <c r="K52743"/>
    </row>
    <row r="52744" spans="11:11">
      <c r="K52744"/>
    </row>
    <row r="52745" spans="11:11">
      <c r="K52745"/>
    </row>
    <row r="52746" spans="11:11">
      <c r="K52746"/>
    </row>
    <row r="52747" spans="11:11">
      <c r="K52747"/>
    </row>
    <row r="52748" spans="11:11">
      <c r="K52748"/>
    </row>
    <row r="52749" spans="11:11">
      <c r="K52749"/>
    </row>
    <row r="52750" spans="11:11">
      <c r="K52750"/>
    </row>
    <row r="52751" spans="11:11">
      <c r="K52751"/>
    </row>
    <row r="52752" spans="11:11">
      <c r="K52752"/>
    </row>
    <row r="52753" spans="11:11">
      <c r="K52753"/>
    </row>
    <row r="52754" spans="11:11">
      <c r="K52754"/>
    </row>
    <row r="52755" spans="11:11">
      <c r="K52755"/>
    </row>
    <row r="52756" spans="11:11">
      <c r="K52756"/>
    </row>
    <row r="52757" spans="11:11">
      <c r="K52757"/>
    </row>
    <row r="52758" spans="11:11">
      <c r="K52758"/>
    </row>
    <row r="52759" spans="11:11">
      <c r="K52759"/>
    </row>
    <row r="52760" spans="11:11">
      <c r="K52760"/>
    </row>
    <row r="52761" spans="11:11">
      <c r="K52761"/>
    </row>
    <row r="52762" spans="11:11">
      <c r="K52762"/>
    </row>
    <row r="52763" spans="11:11">
      <c r="K52763"/>
    </row>
    <row r="52764" spans="11:11">
      <c r="K52764"/>
    </row>
    <row r="52765" spans="11:11">
      <c r="K52765"/>
    </row>
    <row r="52766" spans="11:11">
      <c r="K52766"/>
    </row>
    <row r="52767" spans="11:11">
      <c r="K52767"/>
    </row>
    <row r="52768" spans="11:11">
      <c r="K52768"/>
    </row>
    <row r="52769" spans="11:11">
      <c r="K52769"/>
    </row>
    <row r="52770" spans="11:11">
      <c r="K52770"/>
    </row>
    <row r="52771" spans="11:11">
      <c r="K52771"/>
    </row>
    <row r="52772" spans="11:11">
      <c r="K52772"/>
    </row>
    <row r="52773" spans="11:11">
      <c r="K52773"/>
    </row>
    <row r="52774" spans="11:11">
      <c r="K52774"/>
    </row>
    <row r="52775" spans="11:11">
      <c r="K52775"/>
    </row>
    <row r="52776" spans="11:11">
      <c r="K52776"/>
    </row>
    <row r="52777" spans="11:11">
      <c r="K52777"/>
    </row>
    <row r="52778" spans="11:11">
      <c r="K52778"/>
    </row>
    <row r="52779" spans="11:11">
      <c r="K52779"/>
    </row>
    <row r="52780" spans="11:11">
      <c r="K52780"/>
    </row>
    <row r="52781" spans="11:11">
      <c r="K52781"/>
    </row>
    <row r="52782" spans="11:11">
      <c r="K52782"/>
    </row>
    <row r="52783" spans="11:11">
      <c r="K52783"/>
    </row>
    <row r="52784" spans="11:11">
      <c r="K52784"/>
    </row>
    <row r="52785" spans="11:11">
      <c r="K52785"/>
    </row>
    <row r="52786" spans="11:11">
      <c r="K52786"/>
    </row>
    <row r="52787" spans="11:11">
      <c r="K52787"/>
    </row>
    <row r="52788" spans="11:11">
      <c r="K52788"/>
    </row>
    <row r="52789" spans="11:11">
      <c r="K52789"/>
    </row>
    <row r="52790" spans="11:11">
      <c r="K52790"/>
    </row>
    <row r="52791" spans="11:11">
      <c r="K52791"/>
    </row>
    <row r="52792" spans="11:11">
      <c r="K52792"/>
    </row>
    <row r="52793" spans="11:11">
      <c r="K52793"/>
    </row>
    <row r="52794" spans="11:11">
      <c r="K52794"/>
    </row>
    <row r="52795" spans="11:11">
      <c r="K52795"/>
    </row>
    <row r="52796" spans="11:11">
      <c r="K52796"/>
    </row>
    <row r="52797" spans="11:11">
      <c r="K52797"/>
    </row>
    <row r="52798" spans="11:11">
      <c r="K52798"/>
    </row>
    <row r="52799" spans="11:11">
      <c r="K52799"/>
    </row>
    <row r="52800" spans="11:11">
      <c r="K52800"/>
    </row>
    <row r="52801" spans="11:11">
      <c r="K52801"/>
    </row>
    <row r="52802" spans="11:11">
      <c r="K52802"/>
    </row>
    <row r="52803" spans="11:11">
      <c r="K52803"/>
    </row>
    <row r="52804" spans="11:11">
      <c r="K52804"/>
    </row>
    <row r="52805" spans="11:11">
      <c r="K52805"/>
    </row>
    <row r="52806" spans="11:11">
      <c r="K52806"/>
    </row>
    <row r="52807" spans="11:11">
      <c r="K52807"/>
    </row>
    <row r="52808" spans="11:11">
      <c r="K52808"/>
    </row>
    <row r="52809" spans="11:11">
      <c r="K52809"/>
    </row>
    <row r="52810" spans="11:11">
      <c r="K52810"/>
    </row>
    <row r="52811" spans="11:11">
      <c r="K52811"/>
    </row>
    <row r="52812" spans="11:11">
      <c r="K52812"/>
    </row>
    <row r="52813" spans="11:11">
      <c r="K52813"/>
    </row>
    <row r="52814" spans="11:11">
      <c r="K52814"/>
    </row>
    <row r="52815" spans="11:11">
      <c r="K52815"/>
    </row>
    <row r="52816" spans="11:11">
      <c r="K52816"/>
    </row>
    <row r="52817" spans="11:11">
      <c r="K52817"/>
    </row>
    <row r="52818" spans="11:11">
      <c r="K52818"/>
    </row>
    <row r="52819" spans="11:11">
      <c r="K52819"/>
    </row>
    <row r="52820" spans="11:11">
      <c r="K52820"/>
    </row>
    <row r="52821" spans="11:11">
      <c r="K52821"/>
    </row>
    <row r="52822" spans="11:11">
      <c r="K52822"/>
    </row>
    <row r="52823" spans="11:11">
      <c r="K52823"/>
    </row>
    <row r="52824" spans="11:11">
      <c r="K52824"/>
    </row>
    <row r="52825" spans="11:11">
      <c r="K52825"/>
    </row>
    <row r="52826" spans="11:11">
      <c r="K52826"/>
    </row>
    <row r="52827" spans="11:11">
      <c r="K52827"/>
    </row>
    <row r="52828" spans="11:11">
      <c r="K52828"/>
    </row>
    <row r="52829" spans="11:11">
      <c r="K52829"/>
    </row>
    <row r="52830" spans="11:11">
      <c r="K52830"/>
    </row>
    <row r="52831" spans="11:11">
      <c r="K52831"/>
    </row>
    <row r="52832" spans="11:11">
      <c r="K52832"/>
    </row>
    <row r="52833" spans="11:11">
      <c r="K52833"/>
    </row>
    <row r="52834" spans="11:11">
      <c r="K52834"/>
    </row>
    <row r="52835" spans="11:11">
      <c r="K52835"/>
    </row>
    <row r="52836" spans="11:11">
      <c r="K52836"/>
    </row>
    <row r="52837" spans="11:11">
      <c r="K52837"/>
    </row>
    <row r="52838" spans="11:11">
      <c r="K52838"/>
    </row>
    <row r="52839" spans="11:11">
      <c r="K52839"/>
    </row>
    <row r="52840" spans="11:11">
      <c r="K52840"/>
    </row>
    <row r="52841" spans="11:11">
      <c r="K52841"/>
    </row>
    <row r="52842" spans="11:11">
      <c r="K52842"/>
    </row>
    <row r="52843" spans="11:11">
      <c r="K52843"/>
    </row>
    <row r="52844" spans="11:11">
      <c r="K52844"/>
    </row>
    <row r="52845" spans="11:11">
      <c r="K52845"/>
    </row>
    <row r="52846" spans="11:11">
      <c r="K52846"/>
    </row>
    <row r="52847" spans="11:11">
      <c r="K52847"/>
    </row>
    <row r="52848" spans="11:11">
      <c r="K52848"/>
    </row>
    <row r="52849" spans="11:11">
      <c r="K52849"/>
    </row>
    <row r="52850" spans="11:11">
      <c r="K52850"/>
    </row>
    <row r="52851" spans="11:11">
      <c r="K52851"/>
    </row>
    <row r="52852" spans="11:11">
      <c r="K52852"/>
    </row>
    <row r="52853" spans="11:11">
      <c r="K52853"/>
    </row>
    <row r="52854" spans="11:11">
      <c r="K52854"/>
    </row>
    <row r="52855" spans="11:11">
      <c r="K52855"/>
    </row>
    <row r="52856" spans="11:11">
      <c r="K52856"/>
    </row>
    <row r="52857" spans="11:11">
      <c r="K52857"/>
    </row>
    <row r="52858" spans="11:11">
      <c r="K52858"/>
    </row>
    <row r="52859" spans="11:11">
      <c r="K52859"/>
    </row>
    <row r="52860" spans="11:11">
      <c r="K52860"/>
    </row>
    <row r="52861" spans="11:11">
      <c r="K52861"/>
    </row>
    <row r="52862" spans="11:11">
      <c r="K52862"/>
    </row>
    <row r="52863" spans="11:11">
      <c r="K52863"/>
    </row>
    <row r="52864" spans="11:11">
      <c r="K52864"/>
    </row>
    <row r="52865" spans="11:11">
      <c r="K52865"/>
    </row>
    <row r="52866" spans="11:11">
      <c r="K52866"/>
    </row>
    <row r="52867" spans="11:11">
      <c r="K52867"/>
    </row>
    <row r="52868" spans="11:11">
      <c r="K52868"/>
    </row>
    <row r="52869" spans="11:11">
      <c r="K52869"/>
    </row>
    <row r="52870" spans="11:11">
      <c r="K52870"/>
    </row>
    <row r="52871" spans="11:11">
      <c r="K52871"/>
    </row>
    <row r="52872" spans="11:11">
      <c r="K52872"/>
    </row>
    <row r="52873" spans="11:11">
      <c r="K52873"/>
    </row>
    <row r="52874" spans="11:11">
      <c r="K52874"/>
    </row>
    <row r="52875" spans="11:11">
      <c r="K52875"/>
    </row>
    <row r="52876" spans="11:11">
      <c r="K52876"/>
    </row>
    <row r="52877" spans="11:11">
      <c r="K52877"/>
    </row>
    <row r="52878" spans="11:11">
      <c r="K52878"/>
    </row>
    <row r="52879" spans="11:11">
      <c r="K52879"/>
    </row>
    <row r="52880" spans="11:11">
      <c r="K52880"/>
    </row>
    <row r="52881" spans="11:11">
      <c r="K52881"/>
    </row>
    <row r="52882" spans="11:11">
      <c r="K52882"/>
    </row>
    <row r="52883" spans="11:11">
      <c r="K52883"/>
    </row>
    <row r="52884" spans="11:11">
      <c r="K52884"/>
    </row>
    <row r="52885" spans="11:11">
      <c r="K52885"/>
    </row>
    <row r="52886" spans="11:11">
      <c r="K52886"/>
    </row>
    <row r="52887" spans="11:11">
      <c r="K52887"/>
    </row>
    <row r="52888" spans="11:11">
      <c r="K52888"/>
    </row>
    <row r="52889" spans="11:11">
      <c r="K52889"/>
    </row>
    <row r="52890" spans="11:11">
      <c r="K52890"/>
    </row>
    <row r="52891" spans="11:11">
      <c r="K52891"/>
    </row>
    <row r="52892" spans="11:11">
      <c r="K52892"/>
    </row>
    <row r="52893" spans="11:11">
      <c r="K52893"/>
    </row>
    <row r="52894" spans="11:11">
      <c r="K52894"/>
    </row>
    <row r="52895" spans="11:11">
      <c r="K52895"/>
    </row>
    <row r="52896" spans="11:11">
      <c r="K52896"/>
    </row>
    <row r="52897" spans="11:11">
      <c r="K52897"/>
    </row>
    <row r="52898" spans="11:11">
      <c r="K52898"/>
    </row>
    <row r="52899" spans="11:11">
      <c r="K52899"/>
    </row>
    <row r="52900" spans="11:11">
      <c r="K52900"/>
    </row>
    <row r="52901" spans="11:11">
      <c r="K52901"/>
    </row>
    <row r="52902" spans="11:11">
      <c r="K52902"/>
    </row>
    <row r="52903" spans="11:11">
      <c r="K52903"/>
    </row>
    <row r="52904" spans="11:11">
      <c r="K52904"/>
    </row>
    <row r="52905" spans="11:11">
      <c r="K52905"/>
    </row>
    <row r="52906" spans="11:11">
      <c r="K52906"/>
    </row>
    <row r="52907" spans="11:11">
      <c r="K52907"/>
    </row>
    <row r="52908" spans="11:11">
      <c r="K52908"/>
    </row>
    <row r="52909" spans="11:11">
      <c r="K52909"/>
    </row>
    <row r="52910" spans="11:11">
      <c r="K52910"/>
    </row>
    <row r="52911" spans="11:11">
      <c r="K52911"/>
    </row>
    <row r="52912" spans="11:11">
      <c r="K52912"/>
    </row>
    <row r="52913" spans="11:11">
      <c r="K52913"/>
    </row>
    <row r="52914" spans="11:11">
      <c r="K52914"/>
    </row>
    <row r="52915" spans="11:11">
      <c r="K52915"/>
    </row>
    <row r="52916" spans="11:11">
      <c r="K52916"/>
    </row>
    <row r="52917" spans="11:11">
      <c r="K52917"/>
    </row>
    <row r="52918" spans="11:11">
      <c r="K52918"/>
    </row>
    <row r="52919" spans="11:11">
      <c r="K52919"/>
    </row>
    <row r="52920" spans="11:11">
      <c r="K52920"/>
    </row>
    <row r="52921" spans="11:11">
      <c r="K52921"/>
    </row>
    <row r="52922" spans="11:11">
      <c r="K52922"/>
    </row>
    <row r="52923" spans="11:11">
      <c r="K52923"/>
    </row>
    <row r="52924" spans="11:11">
      <c r="K52924"/>
    </row>
    <row r="52925" spans="11:11">
      <c r="K52925"/>
    </row>
    <row r="52926" spans="11:11">
      <c r="K52926"/>
    </row>
    <row r="52927" spans="11:11">
      <c r="K52927"/>
    </row>
    <row r="52928" spans="11:11">
      <c r="K52928"/>
    </row>
    <row r="52929" spans="11:11">
      <c r="K52929"/>
    </row>
    <row r="52930" spans="11:11">
      <c r="K52930"/>
    </row>
    <row r="52931" spans="11:11">
      <c r="K52931"/>
    </row>
    <row r="52932" spans="11:11">
      <c r="K52932"/>
    </row>
    <row r="52933" spans="11:11">
      <c r="K52933"/>
    </row>
    <row r="52934" spans="11:11">
      <c r="K52934"/>
    </row>
    <row r="52935" spans="11:11">
      <c r="K52935"/>
    </row>
    <row r="52936" spans="11:11">
      <c r="K52936"/>
    </row>
    <row r="52937" spans="11:11">
      <c r="K52937"/>
    </row>
    <row r="52938" spans="11:11">
      <c r="K52938"/>
    </row>
    <row r="52939" spans="11:11">
      <c r="K52939"/>
    </row>
    <row r="52940" spans="11:11">
      <c r="K52940"/>
    </row>
    <row r="52941" spans="11:11">
      <c r="K52941"/>
    </row>
    <row r="52942" spans="11:11">
      <c r="K52942"/>
    </row>
    <row r="52943" spans="11:11">
      <c r="K52943"/>
    </row>
    <row r="52944" spans="11:11">
      <c r="K52944"/>
    </row>
    <row r="52945" spans="11:11">
      <c r="K52945"/>
    </row>
    <row r="52946" spans="11:11">
      <c r="K52946"/>
    </row>
    <row r="52947" spans="11:11">
      <c r="K52947"/>
    </row>
    <row r="52948" spans="11:11">
      <c r="K52948"/>
    </row>
    <row r="52949" spans="11:11">
      <c r="K52949"/>
    </row>
    <row r="52950" spans="11:11">
      <c r="K52950"/>
    </row>
    <row r="52951" spans="11:11">
      <c r="K52951"/>
    </row>
    <row r="52952" spans="11:11">
      <c r="K52952"/>
    </row>
    <row r="52953" spans="11:11">
      <c r="K52953"/>
    </row>
    <row r="52954" spans="11:11">
      <c r="K52954"/>
    </row>
    <row r="52955" spans="11:11">
      <c r="K52955"/>
    </row>
    <row r="52956" spans="11:11">
      <c r="K52956"/>
    </row>
    <row r="52957" spans="11:11">
      <c r="K52957"/>
    </row>
    <row r="52958" spans="11:11">
      <c r="K52958"/>
    </row>
    <row r="52959" spans="11:11">
      <c r="K52959"/>
    </row>
    <row r="52960" spans="11:11">
      <c r="K52960"/>
    </row>
    <row r="52961" spans="11:11">
      <c r="K52961"/>
    </row>
    <row r="52962" spans="11:11">
      <c r="K52962"/>
    </row>
    <row r="52963" spans="11:11">
      <c r="K52963"/>
    </row>
    <row r="52964" spans="11:11">
      <c r="K52964"/>
    </row>
    <row r="52965" spans="11:11">
      <c r="K52965"/>
    </row>
    <row r="52966" spans="11:11">
      <c r="K52966"/>
    </row>
    <row r="52967" spans="11:11">
      <c r="K52967"/>
    </row>
    <row r="52968" spans="11:11">
      <c r="K52968"/>
    </row>
    <row r="52969" spans="11:11">
      <c r="K52969"/>
    </row>
    <row r="52970" spans="11:11">
      <c r="K52970"/>
    </row>
    <row r="52971" spans="11:11">
      <c r="K52971"/>
    </row>
    <row r="52972" spans="11:11">
      <c r="K52972"/>
    </row>
    <row r="52973" spans="11:11">
      <c r="K52973"/>
    </row>
    <row r="52974" spans="11:11">
      <c r="K52974"/>
    </row>
    <row r="52975" spans="11:11">
      <c r="K52975"/>
    </row>
    <row r="52976" spans="11:11">
      <c r="K52976"/>
    </row>
    <row r="52977" spans="11:11">
      <c r="K52977"/>
    </row>
    <row r="52978" spans="11:11">
      <c r="K52978"/>
    </row>
    <row r="52979" spans="11:11">
      <c r="K52979"/>
    </row>
    <row r="52980" spans="11:11">
      <c r="K52980"/>
    </row>
    <row r="52981" spans="11:11">
      <c r="K52981"/>
    </row>
    <row r="52982" spans="11:11">
      <c r="K52982"/>
    </row>
    <row r="52983" spans="11:11">
      <c r="K52983"/>
    </row>
    <row r="52984" spans="11:11">
      <c r="K52984"/>
    </row>
    <row r="52985" spans="11:11">
      <c r="K52985"/>
    </row>
    <row r="52986" spans="11:11">
      <c r="K52986"/>
    </row>
    <row r="52987" spans="11:11">
      <c r="K52987"/>
    </row>
    <row r="52988" spans="11:11">
      <c r="K52988"/>
    </row>
    <row r="52989" spans="11:11">
      <c r="K52989"/>
    </row>
    <row r="52990" spans="11:11">
      <c r="K52990"/>
    </row>
    <row r="52991" spans="11:11">
      <c r="K52991"/>
    </row>
    <row r="52992" spans="11:11">
      <c r="K52992"/>
    </row>
    <row r="52993" spans="11:11">
      <c r="K52993"/>
    </row>
    <row r="52994" spans="11:11">
      <c r="K52994"/>
    </row>
    <row r="52995" spans="11:11">
      <c r="K52995"/>
    </row>
    <row r="52996" spans="11:11">
      <c r="K52996"/>
    </row>
    <row r="52997" spans="11:11">
      <c r="K52997"/>
    </row>
    <row r="52998" spans="11:11">
      <c r="K52998"/>
    </row>
    <row r="52999" spans="11:11">
      <c r="K52999"/>
    </row>
    <row r="53000" spans="11:11">
      <c r="K53000"/>
    </row>
    <row r="53001" spans="11:11">
      <c r="K53001"/>
    </row>
    <row r="53002" spans="11:11">
      <c r="K53002"/>
    </row>
    <row r="53003" spans="11:11">
      <c r="K53003"/>
    </row>
    <row r="53004" spans="11:11">
      <c r="K53004"/>
    </row>
    <row r="53005" spans="11:11">
      <c r="K53005"/>
    </row>
    <row r="53006" spans="11:11">
      <c r="K53006"/>
    </row>
    <row r="53007" spans="11:11">
      <c r="K53007"/>
    </row>
    <row r="53008" spans="11:11">
      <c r="K53008"/>
    </row>
    <row r="53009" spans="11:11">
      <c r="K53009"/>
    </row>
    <row r="53010" spans="11:11">
      <c r="K53010"/>
    </row>
    <row r="53011" spans="11:11">
      <c r="K53011"/>
    </row>
    <row r="53012" spans="11:11">
      <c r="K53012"/>
    </row>
    <row r="53013" spans="11:11">
      <c r="K53013"/>
    </row>
    <row r="53014" spans="11:11">
      <c r="K53014"/>
    </row>
    <row r="53015" spans="11:11">
      <c r="K53015"/>
    </row>
    <row r="53016" spans="11:11">
      <c r="K53016"/>
    </row>
    <row r="53017" spans="11:11">
      <c r="K53017"/>
    </row>
    <row r="53018" spans="11:11">
      <c r="K53018"/>
    </row>
    <row r="53019" spans="11:11">
      <c r="K53019"/>
    </row>
    <row r="53020" spans="11:11">
      <c r="K53020"/>
    </row>
    <row r="53021" spans="11:11">
      <c r="K53021"/>
    </row>
    <row r="53022" spans="11:11">
      <c r="K53022"/>
    </row>
    <row r="53023" spans="11:11">
      <c r="K53023"/>
    </row>
    <row r="53024" spans="11:11">
      <c r="K53024"/>
    </row>
    <row r="53025" spans="11:11">
      <c r="K53025"/>
    </row>
    <row r="53026" spans="11:11">
      <c r="K53026"/>
    </row>
    <row r="53027" spans="11:11">
      <c r="K53027"/>
    </row>
    <row r="53028" spans="11:11">
      <c r="K53028"/>
    </row>
    <row r="53029" spans="11:11">
      <c r="K53029"/>
    </row>
    <row r="53030" spans="11:11">
      <c r="K53030"/>
    </row>
    <row r="53031" spans="11:11">
      <c r="K53031"/>
    </row>
    <row r="53032" spans="11:11">
      <c r="K53032"/>
    </row>
    <row r="53033" spans="11:11">
      <c r="K53033"/>
    </row>
    <row r="53034" spans="11:11">
      <c r="K53034"/>
    </row>
    <row r="53035" spans="11:11">
      <c r="K53035"/>
    </row>
    <row r="53036" spans="11:11">
      <c r="K53036"/>
    </row>
    <row r="53037" spans="11:11">
      <c r="K53037"/>
    </row>
    <row r="53038" spans="11:11">
      <c r="K53038"/>
    </row>
    <row r="53039" spans="11:11">
      <c r="K53039"/>
    </row>
    <row r="53040" spans="11:11">
      <c r="K53040"/>
    </row>
    <row r="53041" spans="11:11">
      <c r="K53041"/>
    </row>
    <row r="53042" spans="11:11">
      <c r="K53042"/>
    </row>
    <row r="53043" spans="11:11">
      <c r="K53043"/>
    </row>
    <row r="53044" spans="11:11">
      <c r="K53044"/>
    </row>
    <row r="53045" spans="11:11">
      <c r="K53045"/>
    </row>
    <row r="53046" spans="11:11">
      <c r="K53046"/>
    </row>
    <row r="53047" spans="11:11">
      <c r="K53047"/>
    </row>
    <row r="53048" spans="11:11">
      <c r="K53048"/>
    </row>
    <row r="53049" spans="11:11">
      <c r="K53049"/>
    </row>
    <row r="53050" spans="11:11">
      <c r="K53050"/>
    </row>
    <row r="53051" spans="11:11">
      <c r="K53051"/>
    </row>
    <row r="53052" spans="11:11">
      <c r="K53052"/>
    </row>
    <row r="53053" spans="11:11">
      <c r="K53053"/>
    </row>
    <row r="53054" spans="11:11">
      <c r="K53054"/>
    </row>
    <row r="53055" spans="11:11">
      <c r="K53055"/>
    </row>
    <row r="53056" spans="11:11">
      <c r="K53056"/>
    </row>
    <row r="53057" spans="11:11">
      <c r="K53057"/>
    </row>
    <row r="53058" spans="11:11">
      <c r="K53058"/>
    </row>
    <row r="53059" spans="11:11">
      <c r="K53059"/>
    </row>
    <row r="53060" spans="11:11">
      <c r="K53060"/>
    </row>
    <row r="53061" spans="11:11">
      <c r="K53061"/>
    </row>
    <row r="53062" spans="11:11">
      <c r="K53062"/>
    </row>
    <row r="53063" spans="11:11">
      <c r="K53063"/>
    </row>
    <row r="53064" spans="11:11">
      <c r="K53064"/>
    </row>
    <row r="53065" spans="11:11">
      <c r="K53065"/>
    </row>
    <row r="53066" spans="11:11">
      <c r="K53066"/>
    </row>
    <row r="53067" spans="11:11">
      <c r="K53067"/>
    </row>
    <row r="53068" spans="11:11">
      <c r="K53068"/>
    </row>
    <row r="53069" spans="11:11">
      <c r="K53069"/>
    </row>
    <row r="53070" spans="11:11">
      <c r="K53070"/>
    </row>
    <row r="53071" spans="11:11">
      <c r="K53071"/>
    </row>
    <row r="53072" spans="11:11">
      <c r="K53072"/>
    </row>
    <row r="53073" spans="11:11">
      <c r="K53073"/>
    </row>
    <row r="53074" spans="11:11">
      <c r="K53074"/>
    </row>
    <row r="53075" spans="11:11">
      <c r="K53075"/>
    </row>
    <row r="53076" spans="11:11">
      <c r="K53076"/>
    </row>
    <row r="53077" spans="11:11">
      <c r="K53077"/>
    </row>
    <row r="53078" spans="11:11">
      <c r="K53078"/>
    </row>
    <row r="53079" spans="11:11">
      <c r="K53079"/>
    </row>
    <row r="53080" spans="11:11">
      <c r="K53080"/>
    </row>
    <row r="53081" spans="11:11">
      <c r="K53081"/>
    </row>
    <row r="53082" spans="11:11">
      <c r="K53082"/>
    </row>
    <row r="53083" spans="11:11">
      <c r="K53083"/>
    </row>
    <row r="53084" spans="11:11">
      <c r="K53084"/>
    </row>
    <row r="53085" spans="11:11">
      <c r="K53085"/>
    </row>
    <row r="53086" spans="11:11">
      <c r="K53086"/>
    </row>
    <row r="53087" spans="11:11">
      <c r="K53087"/>
    </row>
    <row r="53088" spans="11:11">
      <c r="K53088"/>
    </row>
    <row r="53089" spans="11:11">
      <c r="K53089"/>
    </row>
    <row r="53090" spans="11:11">
      <c r="K53090"/>
    </row>
    <row r="53091" spans="11:11">
      <c r="K53091"/>
    </row>
    <row r="53092" spans="11:11">
      <c r="K53092"/>
    </row>
    <row r="53093" spans="11:11">
      <c r="K53093"/>
    </row>
    <row r="53094" spans="11:11">
      <c r="K53094"/>
    </row>
    <row r="53095" spans="11:11">
      <c r="K53095"/>
    </row>
    <row r="53096" spans="11:11">
      <c r="K53096"/>
    </row>
    <row r="53097" spans="11:11">
      <c r="K53097"/>
    </row>
    <row r="53098" spans="11:11">
      <c r="K53098"/>
    </row>
    <row r="53099" spans="11:11">
      <c r="K53099"/>
    </row>
    <row r="53100" spans="11:11">
      <c r="K53100"/>
    </row>
    <row r="53101" spans="11:11">
      <c r="K53101"/>
    </row>
    <row r="53102" spans="11:11">
      <c r="K53102"/>
    </row>
    <row r="53103" spans="11:11">
      <c r="K53103"/>
    </row>
    <row r="53104" spans="11:11">
      <c r="K53104"/>
    </row>
    <row r="53105" spans="11:11">
      <c r="K53105"/>
    </row>
    <row r="53106" spans="11:11">
      <c r="K53106"/>
    </row>
    <row r="53107" spans="11:11">
      <c r="K53107"/>
    </row>
    <row r="53108" spans="11:11">
      <c r="K53108"/>
    </row>
    <row r="53109" spans="11:11">
      <c r="K53109"/>
    </row>
    <row r="53110" spans="11:11">
      <c r="K53110"/>
    </row>
    <row r="53111" spans="11:11">
      <c r="K53111"/>
    </row>
    <row r="53112" spans="11:11">
      <c r="K53112"/>
    </row>
    <row r="53113" spans="11:11">
      <c r="K53113"/>
    </row>
    <row r="53114" spans="11:11">
      <c r="K53114"/>
    </row>
    <row r="53115" spans="11:11">
      <c r="K53115"/>
    </row>
    <row r="53116" spans="11:11">
      <c r="K53116"/>
    </row>
    <row r="53117" spans="11:11">
      <c r="K53117"/>
    </row>
    <row r="53118" spans="11:11">
      <c r="K53118"/>
    </row>
    <row r="53119" spans="11:11">
      <c r="K53119"/>
    </row>
    <row r="53120" spans="11:11">
      <c r="K53120"/>
    </row>
    <row r="53121" spans="11:11">
      <c r="K53121"/>
    </row>
    <row r="53122" spans="11:11">
      <c r="K53122"/>
    </row>
    <row r="53123" spans="11:11">
      <c r="K53123"/>
    </row>
    <row r="53124" spans="11:11">
      <c r="K53124"/>
    </row>
    <row r="53125" spans="11:11">
      <c r="K53125"/>
    </row>
    <row r="53126" spans="11:11">
      <c r="K53126"/>
    </row>
    <row r="53127" spans="11:11">
      <c r="K53127"/>
    </row>
    <row r="53128" spans="11:11">
      <c r="K53128"/>
    </row>
    <row r="53129" spans="11:11">
      <c r="K53129"/>
    </row>
    <row r="53130" spans="11:11">
      <c r="K53130"/>
    </row>
    <row r="53131" spans="11:11">
      <c r="K53131"/>
    </row>
    <row r="53132" spans="11:11">
      <c r="K53132"/>
    </row>
    <row r="53133" spans="11:11">
      <c r="K53133"/>
    </row>
    <row r="53134" spans="11:11">
      <c r="K53134"/>
    </row>
    <row r="53135" spans="11:11">
      <c r="K53135"/>
    </row>
    <row r="53136" spans="11:11">
      <c r="K53136"/>
    </row>
    <row r="53137" spans="11:11">
      <c r="K53137"/>
    </row>
    <row r="53138" spans="11:11">
      <c r="K53138"/>
    </row>
    <row r="53139" spans="11:11">
      <c r="K53139"/>
    </row>
    <row r="53140" spans="11:11">
      <c r="K53140"/>
    </row>
    <row r="53141" spans="11:11">
      <c r="K53141"/>
    </row>
    <row r="53142" spans="11:11">
      <c r="K53142"/>
    </row>
    <row r="53143" spans="11:11">
      <c r="K53143"/>
    </row>
    <row r="53144" spans="11:11">
      <c r="K53144"/>
    </row>
    <row r="53145" spans="11:11">
      <c r="K53145"/>
    </row>
    <row r="53146" spans="11:11">
      <c r="K53146"/>
    </row>
    <row r="53147" spans="11:11">
      <c r="K53147"/>
    </row>
    <row r="53148" spans="11:11">
      <c r="K53148"/>
    </row>
    <row r="53149" spans="11:11">
      <c r="K53149"/>
    </row>
    <row r="53150" spans="11:11">
      <c r="K53150"/>
    </row>
    <row r="53151" spans="11:11">
      <c r="K53151"/>
    </row>
    <row r="53152" spans="11:11">
      <c r="K53152"/>
    </row>
    <row r="53153" spans="11:11">
      <c r="K53153"/>
    </row>
    <row r="53154" spans="11:11">
      <c r="K53154"/>
    </row>
    <row r="53155" spans="11:11">
      <c r="K53155"/>
    </row>
    <row r="53156" spans="11:11">
      <c r="K53156"/>
    </row>
    <row r="53157" spans="11:11">
      <c r="K53157"/>
    </row>
    <row r="53158" spans="11:11">
      <c r="K53158"/>
    </row>
    <row r="53159" spans="11:11">
      <c r="K53159"/>
    </row>
    <row r="53160" spans="11:11">
      <c r="K53160"/>
    </row>
    <row r="53161" spans="11:11">
      <c r="K53161"/>
    </row>
    <row r="53162" spans="11:11">
      <c r="K53162"/>
    </row>
    <row r="53163" spans="11:11">
      <c r="K53163"/>
    </row>
    <row r="53164" spans="11:11">
      <c r="K53164"/>
    </row>
    <row r="53165" spans="11:11">
      <c r="K53165"/>
    </row>
    <row r="53166" spans="11:11">
      <c r="K53166"/>
    </row>
    <row r="53167" spans="11:11">
      <c r="K53167"/>
    </row>
    <row r="53168" spans="11:11">
      <c r="K53168"/>
    </row>
    <row r="53169" spans="11:11">
      <c r="K53169"/>
    </row>
    <row r="53170" spans="11:11">
      <c r="K53170"/>
    </row>
    <row r="53171" spans="11:11">
      <c r="K53171"/>
    </row>
    <row r="53172" spans="11:11">
      <c r="K53172"/>
    </row>
    <row r="53173" spans="11:11">
      <c r="K53173"/>
    </row>
    <row r="53174" spans="11:11">
      <c r="K53174"/>
    </row>
    <row r="53175" spans="11:11">
      <c r="K53175"/>
    </row>
    <row r="53176" spans="11:11">
      <c r="K53176"/>
    </row>
    <row r="53177" spans="11:11">
      <c r="K53177"/>
    </row>
    <row r="53178" spans="11:11">
      <c r="K53178"/>
    </row>
    <row r="53179" spans="11:11">
      <c r="K53179"/>
    </row>
    <row r="53180" spans="11:11">
      <c r="K53180"/>
    </row>
    <row r="53181" spans="11:11">
      <c r="K53181"/>
    </row>
    <row r="53182" spans="11:11">
      <c r="K53182"/>
    </row>
    <row r="53183" spans="11:11">
      <c r="K53183"/>
    </row>
    <row r="53184" spans="11:11">
      <c r="K53184"/>
    </row>
    <row r="53185" spans="11:11">
      <c r="K53185"/>
    </row>
    <row r="53186" spans="11:11">
      <c r="K53186"/>
    </row>
    <row r="53187" spans="11:11">
      <c r="K53187"/>
    </row>
    <row r="53188" spans="11:11">
      <c r="K53188"/>
    </row>
    <row r="53189" spans="11:11">
      <c r="K53189"/>
    </row>
    <row r="53190" spans="11:11">
      <c r="K53190"/>
    </row>
    <row r="53191" spans="11:11">
      <c r="K53191"/>
    </row>
    <row r="53192" spans="11:11">
      <c r="K53192"/>
    </row>
    <row r="53193" spans="11:11">
      <c r="K53193"/>
    </row>
    <row r="53194" spans="11:11">
      <c r="K53194"/>
    </row>
    <row r="53195" spans="11:11">
      <c r="K53195"/>
    </row>
    <row r="53196" spans="11:11">
      <c r="K53196"/>
    </row>
    <row r="53197" spans="11:11">
      <c r="K53197"/>
    </row>
    <row r="53198" spans="11:11">
      <c r="K53198"/>
    </row>
    <row r="53199" spans="11:11">
      <c r="K53199"/>
    </row>
    <row r="53200" spans="11:11">
      <c r="K53200"/>
    </row>
    <row r="53201" spans="11:11">
      <c r="K53201"/>
    </row>
    <row r="53202" spans="11:11">
      <c r="K53202"/>
    </row>
    <row r="53203" spans="11:11">
      <c r="K53203"/>
    </row>
    <row r="53204" spans="11:11">
      <c r="K53204"/>
    </row>
    <row r="53205" spans="11:11">
      <c r="K53205"/>
    </row>
    <row r="53206" spans="11:11">
      <c r="K53206"/>
    </row>
    <row r="53207" spans="11:11">
      <c r="K53207"/>
    </row>
    <row r="53208" spans="11:11">
      <c r="K53208"/>
    </row>
    <row r="53209" spans="11:11">
      <c r="K53209"/>
    </row>
    <row r="53210" spans="11:11">
      <c r="K53210"/>
    </row>
    <row r="53211" spans="11:11">
      <c r="K53211"/>
    </row>
    <row r="53212" spans="11:11">
      <c r="K53212"/>
    </row>
    <row r="53213" spans="11:11">
      <c r="K53213"/>
    </row>
    <row r="53214" spans="11:11">
      <c r="K53214"/>
    </row>
    <row r="53215" spans="11:11">
      <c r="K53215"/>
    </row>
    <row r="53216" spans="11:11">
      <c r="K53216"/>
    </row>
    <row r="53217" spans="11:11">
      <c r="K53217"/>
    </row>
    <row r="53218" spans="11:11">
      <c r="K53218"/>
    </row>
    <row r="53219" spans="11:11">
      <c r="K53219"/>
    </row>
    <row r="53220" spans="11:11">
      <c r="K53220"/>
    </row>
    <row r="53221" spans="11:11">
      <c r="K53221"/>
    </row>
    <row r="53222" spans="11:11">
      <c r="K53222"/>
    </row>
    <row r="53223" spans="11:11">
      <c r="K53223"/>
    </row>
    <row r="53224" spans="11:11">
      <c r="K53224"/>
    </row>
    <row r="53225" spans="11:11">
      <c r="K53225"/>
    </row>
    <row r="53226" spans="11:11">
      <c r="K53226"/>
    </row>
    <row r="53227" spans="11:11">
      <c r="K53227"/>
    </row>
    <row r="53228" spans="11:11">
      <c r="K53228"/>
    </row>
    <row r="53229" spans="11:11">
      <c r="K53229"/>
    </row>
    <row r="53230" spans="11:11">
      <c r="K53230"/>
    </row>
    <row r="53231" spans="11:11">
      <c r="K53231"/>
    </row>
    <row r="53232" spans="11:11">
      <c r="K53232"/>
    </row>
    <row r="53233" spans="11:11">
      <c r="K53233"/>
    </row>
    <row r="53234" spans="11:11">
      <c r="K53234"/>
    </row>
    <row r="53235" spans="11:11">
      <c r="K53235"/>
    </row>
    <row r="53236" spans="11:11">
      <c r="K53236"/>
    </row>
    <row r="53237" spans="11:11">
      <c r="K53237"/>
    </row>
    <row r="53238" spans="11:11">
      <c r="K53238"/>
    </row>
    <row r="53239" spans="11:11">
      <c r="K53239"/>
    </row>
    <row r="53240" spans="11:11">
      <c r="K53240"/>
    </row>
    <row r="53241" spans="11:11">
      <c r="K53241"/>
    </row>
    <row r="53242" spans="11:11">
      <c r="K53242"/>
    </row>
    <row r="53243" spans="11:11">
      <c r="K53243"/>
    </row>
    <row r="53244" spans="11:11">
      <c r="K53244"/>
    </row>
    <row r="53245" spans="11:11">
      <c r="K53245"/>
    </row>
    <row r="53246" spans="11:11">
      <c r="K53246"/>
    </row>
    <row r="53247" spans="11:11">
      <c r="K53247"/>
    </row>
    <row r="53248" spans="11:11">
      <c r="K53248"/>
    </row>
    <row r="53249" spans="11:11">
      <c r="K53249"/>
    </row>
    <row r="53250" spans="11:11">
      <c r="K53250"/>
    </row>
    <row r="53251" spans="11:11">
      <c r="K53251"/>
    </row>
    <row r="53252" spans="11:11">
      <c r="K53252"/>
    </row>
    <row r="53253" spans="11:11">
      <c r="K53253"/>
    </row>
    <row r="53254" spans="11:11">
      <c r="K53254"/>
    </row>
    <row r="53255" spans="11:11">
      <c r="K53255"/>
    </row>
    <row r="53256" spans="11:11">
      <c r="K53256"/>
    </row>
    <row r="53257" spans="11:11">
      <c r="K53257"/>
    </row>
    <row r="53258" spans="11:11">
      <c r="K53258"/>
    </row>
    <row r="53259" spans="11:11">
      <c r="K53259"/>
    </row>
    <row r="53260" spans="11:11">
      <c r="K53260"/>
    </row>
    <row r="53261" spans="11:11">
      <c r="K53261"/>
    </row>
    <row r="53262" spans="11:11">
      <c r="K53262"/>
    </row>
    <row r="53263" spans="11:11">
      <c r="K53263"/>
    </row>
    <row r="53264" spans="11:11">
      <c r="K53264"/>
    </row>
    <row r="53265" spans="11:11">
      <c r="K53265"/>
    </row>
    <row r="53266" spans="11:11">
      <c r="K53266"/>
    </row>
    <row r="53267" spans="11:11">
      <c r="K53267"/>
    </row>
    <row r="53268" spans="11:11">
      <c r="K53268"/>
    </row>
    <row r="53269" spans="11:11">
      <c r="K53269"/>
    </row>
    <row r="53270" spans="11:11">
      <c r="K53270"/>
    </row>
    <row r="53271" spans="11:11">
      <c r="K53271"/>
    </row>
    <row r="53272" spans="11:11">
      <c r="K53272"/>
    </row>
    <row r="53273" spans="11:11">
      <c r="K53273"/>
    </row>
    <row r="53274" spans="11:11">
      <c r="K53274"/>
    </row>
    <row r="53275" spans="11:11">
      <c r="K53275"/>
    </row>
    <row r="53276" spans="11:11">
      <c r="K53276"/>
    </row>
    <row r="53277" spans="11:11">
      <c r="K53277"/>
    </row>
    <row r="53278" spans="11:11">
      <c r="K53278"/>
    </row>
    <row r="53279" spans="11:11">
      <c r="K53279"/>
    </row>
    <row r="53280" spans="11:11">
      <c r="K53280"/>
    </row>
    <row r="53281" spans="11:11">
      <c r="K53281"/>
    </row>
    <row r="53282" spans="11:11">
      <c r="K53282"/>
    </row>
    <row r="53283" spans="11:11">
      <c r="K53283"/>
    </row>
    <row r="53284" spans="11:11">
      <c r="K53284"/>
    </row>
    <row r="53285" spans="11:11">
      <c r="K53285"/>
    </row>
    <row r="53286" spans="11:11">
      <c r="K53286"/>
    </row>
    <row r="53287" spans="11:11">
      <c r="K53287"/>
    </row>
    <row r="53288" spans="11:11">
      <c r="K53288"/>
    </row>
    <row r="53289" spans="11:11">
      <c r="K53289"/>
    </row>
    <row r="53290" spans="11:11">
      <c r="K53290"/>
    </row>
    <row r="53291" spans="11:11">
      <c r="K53291"/>
    </row>
    <row r="53292" spans="11:11">
      <c r="K53292"/>
    </row>
    <row r="53293" spans="11:11">
      <c r="K53293"/>
    </row>
    <row r="53294" spans="11:11">
      <c r="K53294"/>
    </row>
    <row r="53295" spans="11:11">
      <c r="K53295"/>
    </row>
    <row r="53296" spans="11:11">
      <c r="K53296"/>
    </row>
    <row r="53297" spans="11:11">
      <c r="K53297"/>
    </row>
    <row r="53298" spans="11:11">
      <c r="K53298"/>
    </row>
    <row r="53299" spans="11:11">
      <c r="K53299"/>
    </row>
    <row r="53300" spans="11:11">
      <c r="K53300"/>
    </row>
    <row r="53301" spans="11:11">
      <c r="K53301"/>
    </row>
    <row r="53302" spans="11:11">
      <c r="K53302"/>
    </row>
    <row r="53303" spans="11:11">
      <c r="K53303"/>
    </row>
    <row r="53304" spans="11:11">
      <c r="K53304"/>
    </row>
    <row r="53305" spans="11:11">
      <c r="K53305"/>
    </row>
    <row r="53306" spans="11:11">
      <c r="K53306"/>
    </row>
    <row r="53307" spans="11:11">
      <c r="K53307"/>
    </row>
    <row r="53308" spans="11:11">
      <c r="K53308"/>
    </row>
    <row r="53309" spans="11:11">
      <c r="K53309"/>
    </row>
    <row r="53310" spans="11:11">
      <c r="K53310"/>
    </row>
    <row r="53311" spans="11:11">
      <c r="K53311"/>
    </row>
    <row r="53312" spans="11:11">
      <c r="K53312"/>
    </row>
    <row r="53313" spans="11:11">
      <c r="K53313"/>
    </row>
    <row r="53314" spans="11:11">
      <c r="K53314"/>
    </row>
    <row r="53315" spans="11:11">
      <c r="K53315"/>
    </row>
    <row r="53316" spans="11:11">
      <c r="K53316"/>
    </row>
    <row r="53317" spans="11:11">
      <c r="K53317"/>
    </row>
    <row r="53318" spans="11:11">
      <c r="K53318"/>
    </row>
    <row r="53319" spans="11:11">
      <c r="K53319"/>
    </row>
    <row r="53320" spans="11:11">
      <c r="K53320"/>
    </row>
    <row r="53321" spans="11:11">
      <c r="K53321"/>
    </row>
    <row r="53322" spans="11:11">
      <c r="K53322"/>
    </row>
    <row r="53323" spans="11:11">
      <c r="K53323"/>
    </row>
    <row r="53324" spans="11:11">
      <c r="K53324"/>
    </row>
    <row r="53325" spans="11:11">
      <c r="K53325"/>
    </row>
    <row r="53326" spans="11:11">
      <c r="K53326"/>
    </row>
    <row r="53327" spans="11:11">
      <c r="K53327"/>
    </row>
    <row r="53328" spans="11:11">
      <c r="K53328"/>
    </row>
    <row r="53329" spans="11:11">
      <c r="K53329"/>
    </row>
    <row r="53330" spans="11:11">
      <c r="K53330"/>
    </row>
    <row r="53331" spans="11:11">
      <c r="K53331"/>
    </row>
    <row r="53332" spans="11:11">
      <c r="K53332"/>
    </row>
    <row r="53333" spans="11:11">
      <c r="K53333"/>
    </row>
    <row r="53334" spans="11:11">
      <c r="K53334"/>
    </row>
    <row r="53335" spans="11:11">
      <c r="K53335"/>
    </row>
    <row r="53336" spans="11:11">
      <c r="K53336"/>
    </row>
    <row r="53337" spans="11:11">
      <c r="K53337"/>
    </row>
    <row r="53338" spans="11:11">
      <c r="K53338"/>
    </row>
    <row r="53339" spans="11:11">
      <c r="K53339"/>
    </row>
    <row r="53340" spans="11:11">
      <c r="K53340"/>
    </row>
    <row r="53341" spans="11:11">
      <c r="K53341"/>
    </row>
    <row r="53342" spans="11:11">
      <c r="K53342"/>
    </row>
    <row r="53343" spans="11:11">
      <c r="K53343"/>
    </row>
    <row r="53344" spans="11:11">
      <c r="K53344"/>
    </row>
    <row r="53345" spans="11:11">
      <c r="K53345"/>
    </row>
    <row r="53346" spans="11:11">
      <c r="K53346"/>
    </row>
    <row r="53347" spans="11:11">
      <c r="K53347"/>
    </row>
    <row r="53348" spans="11:11">
      <c r="K53348"/>
    </row>
    <row r="53349" spans="11:11">
      <c r="K53349"/>
    </row>
    <row r="53350" spans="11:11">
      <c r="K53350"/>
    </row>
    <row r="53351" spans="11:11">
      <c r="K53351"/>
    </row>
    <row r="53352" spans="11:11">
      <c r="K53352"/>
    </row>
    <row r="53353" spans="11:11">
      <c r="K53353"/>
    </row>
    <row r="53354" spans="11:11">
      <c r="K53354"/>
    </row>
    <row r="53355" spans="11:11">
      <c r="K53355"/>
    </row>
    <row r="53356" spans="11:11">
      <c r="K53356"/>
    </row>
    <row r="53357" spans="11:11">
      <c r="K53357"/>
    </row>
    <row r="53358" spans="11:11">
      <c r="K53358"/>
    </row>
    <row r="53359" spans="11:11">
      <c r="K53359"/>
    </row>
    <row r="53360" spans="11:11">
      <c r="K53360"/>
    </row>
    <row r="53361" spans="11:11">
      <c r="K53361"/>
    </row>
    <row r="53362" spans="11:11">
      <c r="K53362"/>
    </row>
    <row r="53363" spans="11:11">
      <c r="K53363"/>
    </row>
    <row r="53364" spans="11:11">
      <c r="K53364"/>
    </row>
    <row r="53365" spans="11:11">
      <c r="K53365"/>
    </row>
    <row r="53366" spans="11:11">
      <c r="K53366"/>
    </row>
    <row r="53367" spans="11:11">
      <c r="K53367"/>
    </row>
    <row r="53368" spans="11:11">
      <c r="K53368"/>
    </row>
    <row r="53369" spans="11:11">
      <c r="K53369"/>
    </row>
    <row r="53370" spans="11:11">
      <c r="K53370"/>
    </row>
    <row r="53371" spans="11:11">
      <c r="K53371"/>
    </row>
    <row r="53372" spans="11:11">
      <c r="K53372"/>
    </row>
    <row r="53373" spans="11:11">
      <c r="K53373"/>
    </row>
    <row r="53374" spans="11:11">
      <c r="K53374"/>
    </row>
    <row r="53375" spans="11:11">
      <c r="K53375"/>
    </row>
    <row r="53376" spans="11:11">
      <c r="K53376"/>
    </row>
    <row r="53377" spans="11:11">
      <c r="K53377"/>
    </row>
    <row r="53378" spans="11:11">
      <c r="K53378"/>
    </row>
    <row r="53379" spans="11:11">
      <c r="K53379"/>
    </row>
    <row r="53380" spans="11:11">
      <c r="K53380"/>
    </row>
    <row r="53381" spans="11:11">
      <c r="K53381"/>
    </row>
    <row r="53382" spans="11:11">
      <c r="K53382"/>
    </row>
    <row r="53383" spans="11:11">
      <c r="K53383"/>
    </row>
    <row r="53384" spans="11:11">
      <c r="K53384"/>
    </row>
    <row r="53385" spans="11:11">
      <c r="K53385"/>
    </row>
    <row r="53386" spans="11:11">
      <c r="K53386"/>
    </row>
    <row r="53387" spans="11:11">
      <c r="K53387"/>
    </row>
    <row r="53388" spans="11:11">
      <c r="K53388"/>
    </row>
    <row r="53389" spans="11:11">
      <c r="K53389"/>
    </row>
    <row r="53390" spans="11:11">
      <c r="K53390"/>
    </row>
    <row r="53391" spans="11:11">
      <c r="K53391"/>
    </row>
    <row r="53392" spans="11:11">
      <c r="K53392"/>
    </row>
    <row r="53393" spans="11:11">
      <c r="K53393"/>
    </row>
    <row r="53394" spans="11:11">
      <c r="K53394"/>
    </row>
    <row r="53395" spans="11:11">
      <c r="K53395"/>
    </row>
    <row r="53396" spans="11:11">
      <c r="K53396"/>
    </row>
    <row r="53397" spans="11:11">
      <c r="K53397"/>
    </row>
    <row r="53398" spans="11:11">
      <c r="K53398"/>
    </row>
    <row r="53399" spans="11:11">
      <c r="K53399"/>
    </row>
    <row r="53400" spans="11:11">
      <c r="K53400"/>
    </row>
    <row r="53401" spans="11:11">
      <c r="K53401"/>
    </row>
    <row r="53402" spans="11:11">
      <c r="K53402"/>
    </row>
    <row r="53403" spans="11:11">
      <c r="K53403"/>
    </row>
    <row r="53404" spans="11:11">
      <c r="K53404"/>
    </row>
    <row r="53405" spans="11:11">
      <c r="K53405"/>
    </row>
    <row r="53406" spans="11:11">
      <c r="K53406"/>
    </row>
    <row r="53407" spans="11:11">
      <c r="K53407"/>
    </row>
    <row r="53408" spans="11:11">
      <c r="K53408"/>
    </row>
    <row r="53409" spans="11:11">
      <c r="K53409"/>
    </row>
    <row r="53410" spans="11:11">
      <c r="K53410"/>
    </row>
    <row r="53411" spans="11:11">
      <c r="K53411"/>
    </row>
    <row r="53412" spans="11:11">
      <c r="K53412"/>
    </row>
    <row r="53413" spans="11:11">
      <c r="K53413"/>
    </row>
    <row r="53414" spans="11:11">
      <c r="K53414"/>
    </row>
    <row r="53415" spans="11:11">
      <c r="K53415"/>
    </row>
    <row r="53416" spans="11:11">
      <c r="K53416"/>
    </row>
    <row r="53417" spans="11:11">
      <c r="K53417"/>
    </row>
    <row r="53418" spans="11:11">
      <c r="K53418"/>
    </row>
    <row r="53419" spans="11:11">
      <c r="K53419"/>
    </row>
    <row r="53420" spans="11:11">
      <c r="K53420"/>
    </row>
    <row r="53421" spans="11:11">
      <c r="K53421"/>
    </row>
    <row r="53422" spans="11:11">
      <c r="K53422"/>
    </row>
    <row r="53423" spans="11:11">
      <c r="K53423"/>
    </row>
    <row r="53424" spans="11:11">
      <c r="K53424"/>
    </row>
    <row r="53425" spans="11:11">
      <c r="K53425"/>
    </row>
    <row r="53426" spans="11:11">
      <c r="K53426"/>
    </row>
    <row r="53427" spans="11:11">
      <c r="K53427"/>
    </row>
    <row r="53428" spans="11:11">
      <c r="K53428"/>
    </row>
    <row r="53429" spans="11:11">
      <c r="K53429"/>
    </row>
    <row r="53430" spans="11:11">
      <c r="K53430"/>
    </row>
    <row r="53431" spans="11:11">
      <c r="K53431"/>
    </row>
    <row r="53432" spans="11:11">
      <c r="K53432"/>
    </row>
    <row r="53433" spans="11:11">
      <c r="K53433"/>
    </row>
    <row r="53434" spans="11:11">
      <c r="K53434"/>
    </row>
    <row r="53435" spans="11:11">
      <c r="K53435"/>
    </row>
    <row r="53436" spans="11:11">
      <c r="K53436"/>
    </row>
    <row r="53437" spans="11:11">
      <c r="K53437"/>
    </row>
    <row r="53438" spans="11:11">
      <c r="K53438"/>
    </row>
    <row r="53439" spans="11:11">
      <c r="K53439"/>
    </row>
    <row r="53440" spans="11:11">
      <c r="K53440"/>
    </row>
    <row r="53441" spans="11:11">
      <c r="K53441"/>
    </row>
    <row r="53442" spans="11:11">
      <c r="K53442"/>
    </row>
    <row r="53443" spans="11:11">
      <c r="K53443"/>
    </row>
    <row r="53444" spans="11:11">
      <c r="K53444"/>
    </row>
    <row r="53445" spans="11:11">
      <c r="K53445"/>
    </row>
    <row r="53446" spans="11:11">
      <c r="K53446"/>
    </row>
    <row r="53447" spans="11:11">
      <c r="K53447"/>
    </row>
    <row r="53448" spans="11:11">
      <c r="K53448"/>
    </row>
    <row r="53449" spans="11:11">
      <c r="K53449"/>
    </row>
    <row r="53450" spans="11:11">
      <c r="K53450"/>
    </row>
    <row r="53451" spans="11:11">
      <c r="K53451"/>
    </row>
    <row r="53452" spans="11:11">
      <c r="K53452"/>
    </row>
    <row r="53453" spans="11:11">
      <c r="K53453"/>
    </row>
    <row r="53454" spans="11:11">
      <c r="K53454"/>
    </row>
    <row r="53455" spans="11:11">
      <c r="K53455"/>
    </row>
    <row r="53456" spans="11:11">
      <c r="K53456"/>
    </row>
    <row r="53457" spans="11:11">
      <c r="K53457"/>
    </row>
    <row r="53458" spans="11:11">
      <c r="K53458"/>
    </row>
    <row r="53459" spans="11:11">
      <c r="K53459"/>
    </row>
    <row r="53460" spans="11:11">
      <c r="K53460"/>
    </row>
    <row r="53461" spans="11:11">
      <c r="K53461"/>
    </row>
    <row r="53462" spans="11:11">
      <c r="K53462"/>
    </row>
    <row r="53463" spans="11:11">
      <c r="K53463"/>
    </row>
    <row r="53464" spans="11:11">
      <c r="K53464"/>
    </row>
    <row r="53465" spans="11:11">
      <c r="K53465"/>
    </row>
    <row r="53466" spans="11:11">
      <c r="K53466"/>
    </row>
    <row r="53467" spans="11:11">
      <c r="K53467"/>
    </row>
    <row r="53468" spans="11:11">
      <c r="K53468"/>
    </row>
    <row r="53469" spans="11:11">
      <c r="K53469"/>
    </row>
    <row r="53470" spans="11:11">
      <c r="K53470"/>
    </row>
    <row r="53471" spans="11:11">
      <c r="K53471"/>
    </row>
    <row r="53472" spans="11:11">
      <c r="K53472"/>
    </row>
    <row r="53473" spans="11:11">
      <c r="K53473"/>
    </row>
    <row r="53474" spans="11:11">
      <c r="K53474"/>
    </row>
    <row r="53475" spans="11:11">
      <c r="K53475"/>
    </row>
    <row r="53476" spans="11:11">
      <c r="K53476"/>
    </row>
    <row r="53477" spans="11:11">
      <c r="K53477"/>
    </row>
    <row r="53478" spans="11:11">
      <c r="K53478"/>
    </row>
    <row r="53479" spans="11:11">
      <c r="K53479"/>
    </row>
    <row r="53480" spans="11:11">
      <c r="K53480"/>
    </row>
    <row r="53481" spans="11:11">
      <c r="K53481"/>
    </row>
    <row r="53482" spans="11:11">
      <c r="K53482"/>
    </row>
    <row r="53483" spans="11:11">
      <c r="K53483"/>
    </row>
    <row r="53484" spans="11:11">
      <c r="K53484"/>
    </row>
    <row r="53485" spans="11:11">
      <c r="K53485"/>
    </row>
    <row r="53486" spans="11:11">
      <c r="K53486"/>
    </row>
    <row r="53487" spans="11:11">
      <c r="K53487"/>
    </row>
    <row r="53488" spans="11:11">
      <c r="K53488"/>
    </row>
    <row r="53489" spans="11:11">
      <c r="K53489"/>
    </row>
    <row r="53490" spans="11:11">
      <c r="K53490"/>
    </row>
    <row r="53491" spans="11:11">
      <c r="K53491"/>
    </row>
    <row r="53492" spans="11:11">
      <c r="K53492"/>
    </row>
    <row r="53493" spans="11:11">
      <c r="K53493"/>
    </row>
    <row r="53494" spans="11:11">
      <c r="K53494"/>
    </row>
    <row r="53495" spans="11:11">
      <c r="K53495"/>
    </row>
    <row r="53496" spans="11:11">
      <c r="K53496"/>
    </row>
    <row r="53497" spans="11:11">
      <c r="K53497"/>
    </row>
    <row r="53498" spans="11:11">
      <c r="K53498"/>
    </row>
    <row r="53499" spans="11:11">
      <c r="K53499"/>
    </row>
    <row r="53500" spans="11:11">
      <c r="K53500"/>
    </row>
    <row r="53501" spans="11:11">
      <c r="K53501"/>
    </row>
    <row r="53502" spans="11:11">
      <c r="K53502"/>
    </row>
    <row r="53503" spans="11:11">
      <c r="K53503"/>
    </row>
    <row r="53504" spans="11:11">
      <c r="K53504"/>
    </row>
    <row r="53505" spans="11:11">
      <c r="K53505"/>
    </row>
    <row r="53506" spans="11:11">
      <c r="K53506"/>
    </row>
    <row r="53507" spans="11:11">
      <c r="K53507"/>
    </row>
    <row r="53508" spans="11:11">
      <c r="K53508"/>
    </row>
    <row r="53509" spans="11:11">
      <c r="K53509"/>
    </row>
    <row r="53510" spans="11:11">
      <c r="K53510"/>
    </row>
    <row r="53511" spans="11:11">
      <c r="K53511"/>
    </row>
    <row r="53512" spans="11:11">
      <c r="K53512"/>
    </row>
    <row r="53513" spans="11:11">
      <c r="K53513"/>
    </row>
    <row r="53514" spans="11:11">
      <c r="K53514"/>
    </row>
    <row r="53515" spans="11:11">
      <c r="K53515"/>
    </row>
    <row r="53516" spans="11:11">
      <c r="K53516"/>
    </row>
    <row r="53517" spans="11:11">
      <c r="K53517"/>
    </row>
    <row r="53518" spans="11:11">
      <c r="K53518"/>
    </row>
    <row r="53519" spans="11:11">
      <c r="K53519"/>
    </row>
    <row r="53520" spans="11:11">
      <c r="K53520"/>
    </row>
    <row r="53521" spans="11:11">
      <c r="K53521"/>
    </row>
    <row r="53522" spans="11:11">
      <c r="K53522"/>
    </row>
    <row r="53523" spans="11:11">
      <c r="K53523"/>
    </row>
    <row r="53524" spans="11:11">
      <c r="K53524"/>
    </row>
    <row r="53525" spans="11:11">
      <c r="K53525"/>
    </row>
    <row r="53526" spans="11:11">
      <c r="K53526"/>
    </row>
    <row r="53527" spans="11:11">
      <c r="K53527"/>
    </row>
    <row r="53528" spans="11:11">
      <c r="K53528"/>
    </row>
    <row r="53529" spans="11:11">
      <c r="K53529"/>
    </row>
    <row r="53530" spans="11:11">
      <c r="K53530"/>
    </row>
    <row r="53531" spans="11:11">
      <c r="K53531"/>
    </row>
    <row r="53532" spans="11:11">
      <c r="K53532"/>
    </row>
    <row r="53533" spans="11:11">
      <c r="K53533"/>
    </row>
    <row r="53534" spans="11:11">
      <c r="K53534"/>
    </row>
    <row r="53535" spans="11:11">
      <c r="K53535"/>
    </row>
    <row r="53536" spans="11:11">
      <c r="K53536"/>
    </row>
    <row r="53537" spans="11:11">
      <c r="K53537"/>
    </row>
    <row r="53538" spans="11:11">
      <c r="K53538"/>
    </row>
    <row r="53539" spans="11:11">
      <c r="K53539"/>
    </row>
    <row r="53540" spans="11:11">
      <c r="K53540"/>
    </row>
    <row r="53541" spans="11:11">
      <c r="K53541"/>
    </row>
    <row r="53542" spans="11:11">
      <c r="K53542"/>
    </row>
    <row r="53543" spans="11:11">
      <c r="K53543"/>
    </row>
    <row r="53544" spans="11:11">
      <c r="K53544"/>
    </row>
    <row r="53545" spans="11:11">
      <c r="K53545"/>
    </row>
    <row r="53546" spans="11:11">
      <c r="K53546"/>
    </row>
    <row r="53547" spans="11:11">
      <c r="K53547"/>
    </row>
    <row r="53548" spans="11:11">
      <c r="K53548"/>
    </row>
    <row r="53549" spans="11:11">
      <c r="K53549"/>
    </row>
    <row r="53550" spans="11:11">
      <c r="K53550"/>
    </row>
    <row r="53551" spans="11:11">
      <c r="K53551"/>
    </row>
    <row r="53552" spans="11:11">
      <c r="K53552"/>
    </row>
    <row r="53553" spans="11:11">
      <c r="K53553"/>
    </row>
    <row r="53554" spans="11:11">
      <c r="K53554"/>
    </row>
    <row r="53555" spans="11:11">
      <c r="K53555"/>
    </row>
    <row r="53556" spans="11:11">
      <c r="K53556"/>
    </row>
    <row r="53557" spans="11:11">
      <c r="K53557"/>
    </row>
    <row r="53558" spans="11:11">
      <c r="K53558"/>
    </row>
    <row r="53559" spans="11:11">
      <c r="K53559"/>
    </row>
    <row r="53560" spans="11:11">
      <c r="K53560"/>
    </row>
    <row r="53561" spans="11:11">
      <c r="K53561"/>
    </row>
    <row r="53562" spans="11:11">
      <c r="K53562"/>
    </row>
    <row r="53563" spans="11:11">
      <c r="K53563"/>
    </row>
    <row r="53564" spans="11:11">
      <c r="K53564"/>
    </row>
    <row r="53565" spans="11:11">
      <c r="K53565"/>
    </row>
    <row r="53566" spans="11:11">
      <c r="K53566"/>
    </row>
    <row r="53567" spans="11:11">
      <c r="K53567"/>
    </row>
    <row r="53568" spans="11:11">
      <c r="K53568"/>
    </row>
    <row r="53569" spans="11:11">
      <c r="K53569"/>
    </row>
    <row r="53570" spans="11:11">
      <c r="K53570"/>
    </row>
    <row r="53571" spans="11:11">
      <c r="K53571"/>
    </row>
    <row r="53572" spans="11:11">
      <c r="K53572"/>
    </row>
    <row r="53573" spans="11:11">
      <c r="K53573"/>
    </row>
    <row r="53574" spans="11:11">
      <c r="K53574"/>
    </row>
    <row r="53575" spans="11:11">
      <c r="K53575"/>
    </row>
    <row r="53576" spans="11:11">
      <c r="K53576"/>
    </row>
    <row r="53577" spans="11:11">
      <c r="K53577"/>
    </row>
    <row r="53578" spans="11:11">
      <c r="K53578"/>
    </row>
    <row r="53579" spans="11:11">
      <c r="K53579"/>
    </row>
    <row r="53580" spans="11:11">
      <c r="K53580"/>
    </row>
    <row r="53581" spans="11:11">
      <c r="K53581"/>
    </row>
    <row r="53582" spans="11:11">
      <c r="K53582"/>
    </row>
    <row r="53583" spans="11:11">
      <c r="K53583"/>
    </row>
    <row r="53584" spans="11:11">
      <c r="K53584"/>
    </row>
    <row r="53585" spans="11:11">
      <c r="K53585"/>
    </row>
    <row r="53586" spans="11:11">
      <c r="K53586"/>
    </row>
    <row r="53587" spans="11:11">
      <c r="K53587"/>
    </row>
    <row r="53588" spans="11:11">
      <c r="K53588"/>
    </row>
    <row r="53589" spans="11:11">
      <c r="K53589"/>
    </row>
    <row r="53590" spans="11:11">
      <c r="K53590"/>
    </row>
    <row r="53591" spans="11:11">
      <c r="K53591"/>
    </row>
    <row r="53592" spans="11:11">
      <c r="K53592"/>
    </row>
    <row r="53593" spans="11:11">
      <c r="K53593"/>
    </row>
    <row r="53594" spans="11:11">
      <c r="K53594"/>
    </row>
    <row r="53595" spans="11:11">
      <c r="K53595"/>
    </row>
    <row r="53596" spans="11:11">
      <c r="K53596"/>
    </row>
    <row r="53597" spans="11:11">
      <c r="K53597"/>
    </row>
    <row r="53598" spans="11:11">
      <c r="K53598"/>
    </row>
    <row r="53599" spans="11:11">
      <c r="K53599"/>
    </row>
    <row r="53600" spans="11:11">
      <c r="K53600"/>
    </row>
    <row r="53601" spans="11:11">
      <c r="K53601"/>
    </row>
    <row r="53602" spans="11:11">
      <c r="K53602"/>
    </row>
    <row r="53603" spans="11:11">
      <c r="K53603"/>
    </row>
    <row r="53604" spans="11:11">
      <c r="K53604"/>
    </row>
    <row r="53605" spans="11:11">
      <c r="K53605"/>
    </row>
    <row r="53606" spans="11:11">
      <c r="K53606"/>
    </row>
    <row r="53607" spans="11:11">
      <c r="K53607"/>
    </row>
    <row r="53608" spans="11:11">
      <c r="K53608"/>
    </row>
    <row r="53609" spans="11:11">
      <c r="K53609"/>
    </row>
    <row r="53610" spans="11:11">
      <c r="K53610"/>
    </row>
    <row r="53611" spans="11:11">
      <c r="K53611"/>
    </row>
    <row r="53612" spans="11:11">
      <c r="K53612"/>
    </row>
    <row r="53613" spans="11:11">
      <c r="K53613"/>
    </row>
    <row r="53614" spans="11:11">
      <c r="K53614"/>
    </row>
    <row r="53615" spans="11:11">
      <c r="K53615"/>
    </row>
    <row r="53616" spans="11:11">
      <c r="K53616"/>
    </row>
    <row r="53617" spans="11:11">
      <c r="K53617"/>
    </row>
    <row r="53618" spans="11:11">
      <c r="K53618"/>
    </row>
    <row r="53619" spans="11:11">
      <c r="K53619"/>
    </row>
    <row r="53620" spans="11:11">
      <c r="K53620"/>
    </row>
    <row r="53621" spans="11:11">
      <c r="K53621"/>
    </row>
    <row r="53622" spans="11:11">
      <c r="K53622"/>
    </row>
    <row r="53623" spans="11:11">
      <c r="K53623"/>
    </row>
    <row r="53624" spans="11:11">
      <c r="K53624"/>
    </row>
    <row r="53625" spans="11:11">
      <c r="K53625"/>
    </row>
    <row r="53626" spans="11:11">
      <c r="K53626"/>
    </row>
    <row r="53627" spans="11:11">
      <c r="K53627"/>
    </row>
    <row r="53628" spans="11:11">
      <c r="K53628"/>
    </row>
    <row r="53629" spans="11:11">
      <c r="K53629"/>
    </row>
    <row r="53630" spans="11:11">
      <c r="K53630"/>
    </row>
    <row r="53631" spans="11:11">
      <c r="K53631"/>
    </row>
    <row r="53632" spans="11:11">
      <c r="K53632"/>
    </row>
    <row r="53633" spans="11:11">
      <c r="K53633"/>
    </row>
    <row r="53634" spans="11:11">
      <c r="K53634"/>
    </row>
    <row r="53635" spans="11:11">
      <c r="K53635"/>
    </row>
    <row r="53636" spans="11:11">
      <c r="K53636"/>
    </row>
    <row r="53637" spans="11:11">
      <c r="K53637"/>
    </row>
    <row r="53638" spans="11:11">
      <c r="K53638"/>
    </row>
    <row r="53639" spans="11:11">
      <c r="K53639"/>
    </row>
    <row r="53640" spans="11:11">
      <c r="K53640"/>
    </row>
    <row r="53641" spans="11:11">
      <c r="K53641"/>
    </row>
    <row r="53642" spans="11:11">
      <c r="K53642"/>
    </row>
    <row r="53643" spans="11:11">
      <c r="K53643"/>
    </row>
    <row r="53644" spans="11:11">
      <c r="K53644"/>
    </row>
    <row r="53645" spans="11:11">
      <c r="K53645"/>
    </row>
    <row r="53646" spans="11:11">
      <c r="K53646"/>
    </row>
    <row r="53647" spans="11:11">
      <c r="K53647"/>
    </row>
    <row r="53648" spans="11:11">
      <c r="K53648"/>
    </row>
    <row r="53649" spans="11:11">
      <c r="K53649"/>
    </row>
    <row r="53650" spans="11:11">
      <c r="K53650"/>
    </row>
    <row r="53651" spans="11:11">
      <c r="K53651"/>
    </row>
    <row r="53652" spans="11:11">
      <c r="K53652"/>
    </row>
    <row r="53653" spans="11:11">
      <c r="K53653"/>
    </row>
    <row r="53654" spans="11:11">
      <c r="K53654"/>
    </row>
    <row r="53655" spans="11:11">
      <c r="K53655"/>
    </row>
    <row r="53656" spans="11:11">
      <c r="K53656"/>
    </row>
    <row r="53657" spans="11:11">
      <c r="K53657"/>
    </row>
    <row r="53658" spans="11:11">
      <c r="K53658"/>
    </row>
    <row r="53659" spans="11:11">
      <c r="K53659"/>
    </row>
    <row r="53660" spans="11:11">
      <c r="K53660"/>
    </row>
    <row r="53661" spans="11:11">
      <c r="K53661"/>
    </row>
    <row r="53662" spans="11:11">
      <c r="K53662"/>
    </row>
    <row r="53663" spans="11:11">
      <c r="K53663"/>
    </row>
    <row r="53664" spans="11:11">
      <c r="K53664"/>
    </row>
    <row r="53665" spans="11:11">
      <c r="K53665"/>
    </row>
    <row r="53666" spans="11:11">
      <c r="K53666"/>
    </row>
    <row r="53667" spans="11:11">
      <c r="K53667"/>
    </row>
    <row r="53668" spans="11:11">
      <c r="K53668"/>
    </row>
    <row r="53669" spans="11:11">
      <c r="K53669"/>
    </row>
    <row r="53670" spans="11:11">
      <c r="K53670"/>
    </row>
    <row r="53671" spans="11:11">
      <c r="K53671"/>
    </row>
    <row r="53672" spans="11:11">
      <c r="K53672"/>
    </row>
    <row r="53673" spans="11:11">
      <c r="K53673"/>
    </row>
    <row r="53674" spans="11:11">
      <c r="K53674"/>
    </row>
    <row r="53675" spans="11:11">
      <c r="K53675"/>
    </row>
    <row r="53676" spans="11:11">
      <c r="K53676"/>
    </row>
    <row r="53677" spans="11:11">
      <c r="K53677"/>
    </row>
    <row r="53678" spans="11:11">
      <c r="K53678"/>
    </row>
    <row r="53679" spans="11:11">
      <c r="K53679"/>
    </row>
    <row r="53680" spans="11:11">
      <c r="K53680"/>
    </row>
    <row r="53681" spans="11:11">
      <c r="K53681"/>
    </row>
    <row r="53682" spans="11:11">
      <c r="K53682"/>
    </row>
    <row r="53683" spans="11:11">
      <c r="K53683"/>
    </row>
    <row r="53684" spans="11:11">
      <c r="K53684"/>
    </row>
    <row r="53685" spans="11:11">
      <c r="K53685"/>
    </row>
    <row r="53686" spans="11:11">
      <c r="K53686"/>
    </row>
    <row r="53687" spans="11:11">
      <c r="K53687"/>
    </row>
    <row r="53688" spans="11:11">
      <c r="K53688"/>
    </row>
    <row r="53689" spans="11:11">
      <c r="K53689"/>
    </row>
    <row r="53690" spans="11:11">
      <c r="K53690"/>
    </row>
    <row r="53691" spans="11:11">
      <c r="K53691"/>
    </row>
    <row r="53692" spans="11:11">
      <c r="K53692"/>
    </row>
    <row r="53693" spans="11:11">
      <c r="K53693"/>
    </row>
    <row r="53694" spans="11:11">
      <c r="K53694"/>
    </row>
    <row r="53695" spans="11:11">
      <c r="K53695"/>
    </row>
    <row r="53696" spans="11:11">
      <c r="K53696"/>
    </row>
    <row r="53697" spans="11:11">
      <c r="K53697"/>
    </row>
    <row r="53698" spans="11:11">
      <c r="K53698"/>
    </row>
    <row r="53699" spans="11:11">
      <c r="K53699"/>
    </row>
    <row r="53700" spans="11:11">
      <c r="K53700"/>
    </row>
    <row r="53701" spans="11:11">
      <c r="K53701"/>
    </row>
    <row r="53702" spans="11:11">
      <c r="K53702"/>
    </row>
    <row r="53703" spans="11:11">
      <c r="K53703"/>
    </row>
    <row r="53704" spans="11:11">
      <c r="K53704"/>
    </row>
    <row r="53705" spans="11:11">
      <c r="K53705"/>
    </row>
    <row r="53706" spans="11:11">
      <c r="K53706"/>
    </row>
    <row r="53707" spans="11:11">
      <c r="K53707"/>
    </row>
    <row r="53708" spans="11:11">
      <c r="K53708"/>
    </row>
    <row r="53709" spans="11:11">
      <c r="K53709"/>
    </row>
    <row r="53710" spans="11:11">
      <c r="K53710"/>
    </row>
    <row r="53711" spans="11:11">
      <c r="K53711"/>
    </row>
    <row r="53712" spans="11:11">
      <c r="K53712"/>
    </row>
    <row r="53713" spans="11:11">
      <c r="K53713"/>
    </row>
    <row r="53714" spans="11:11">
      <c r="K53714"/>
    </row>
    <row r="53715" spans="11:11">
      <c r="K53715"/>
    </row>
    <row r="53716" spans="11:11">
      <c r="K53716"/>
    </row>
    <row r="53717" spans="11:11">
      <c r="K53717"/>
    </row>
    <row r="53718" spans="11:11">
      <c r="K53718"/>
    </row>
    <row r="53719" spans="11:11">
      <c r="K53719"/>
    </row>
    <row r="53720" spans="11:11">
      <c r="K53720"/>
    </row>
    <row r="53721" spans="11:11">
      <c r="K53721"/>
    </row>
    <row r="53722" spans="11:11">
      <c r="K53722"/>
    </row>
    <row r="53723" spans="11:11">
      <c r="K53723"/>
    </row>
    <row r="53724" spans="11:11">
      <c r="K53724"/>
    </row>
    <row r="53725" spans="11:11">
      <c r="K53725"/>
    </row>
    <row r="53726" spans="11:11">
      <c r="K53726"/>
    </row>
    <row r="53727" spans="11:11">
      <c r="K53727"/>
    </row>
    <row r="53728" spans="11:11">
      <c r="K53728"/>
    </row>
    <row r="53729" spans="11:11">
      <c r="K53729"/>
    </row>
    <row r="53730" spans="11:11">
      <c r="K53730"/>
    </row>
    <row r="53731" spans="11:11">
      <c r="K53731"/>
    </row>
    <row r="53732" spans="11:11">
      <c r="K53732"/>
    </row>
    <row r="53733" spans="11:11">
      <c r="K53733"/>
    </row>
    <row r="53734" spans="11:11">
      <c r="K53734"/>
    </row>
    <row r="53735" spans="11:11">
      <c r="K53735"/>
    </row>
    <row r="53736" spans="11:11">
      <c r="K53736"/>
    </row>
    <row r="53737" spans="11:11">
      <c r="K53737"/>
    </row>
    <row r="53738" spans="11:11">
      <c r="K53738"/>
    </row>
    <row r="53739" spans="11:11">
      <c r="K53739"/>
    </row>
    <row r="53740" spans="11:11">
      <c r="K53740"/>
    </row>
    <row r="53741" spans="11:11">
      <c r="K53741"/>
    </row>
    <row r="53742" spans="11:11">
      <c r="K53742"/>
    </row>
    <row r="53743" spans="11:11">
      <c r="K53743"/>
    </row>
    <row r="53744" spans="11:11">
      <c r="K53744"/>
    </row>
    <row r="53745" spans="11:11">
      <c r="K53745"/>
    </row>
    <row r="53746" spans="11:11">
      <c r="K53746"/>
    </row>
    <row r="53747" spans="11:11">
      <c r="K53747"/>
    </row>
    <row r="53748" spans="11:11">
      <c r="K53748"/>
    </row>
    <row r="53749" spans="11:11">
      <c r="K53749"/>
    </row>
    <row r="53750" spans="11:11">
      <c r="K53750"/>
    </row>
    <row r="53751" spans="11:11">
      <c r="K53751"/>
    </row>
    <row r="53752" spans="11:11">
      <c r="K53752"/>
    </row>
    <row r="53753" spans="11:11">
      <c r="K53753"/>
    </row>
    <row r="53754" spans="11:11">
      <c r="K53754"/>
    </row>
    <row r="53755" spans="11:11">
      <c r="K53755"/>
    </row>
    <row r="53756" spans="11:11">
      <c r="K53756"/>
    </row>
    <row r="53757" spans="11:11">
      <c r="K53757"/>
    </row>
    <row r="53758" spans="11:11">
      <c r="K53758"/>
    </row>
    <row r="53759" spans="11:11">
      <c r="K53759"/>
    </row>
    <row r="53760" spans="11:11">
      <c r="K53760"/>
    </row>
    <row r="53761" spans="11:11">
      <c r="K53761"/>
    </row>
    <row r="53762" spans="11:11">
      <c r="K53762"/>
    </row>
    <row r="53763" spans="11:11">
      <c r="K53763"/>
    </row>
    <row r="53764" spans="11:11">
      <c r="K53764"/>
    </row>
    <row r="53765" spans="11:11">
      <c r="K53765"/>
    </row>
    <row r="53766" spans="11:11">
      <c r="K53766"/>
    </row>
    <row r="53767" spans="11:11">
      <c r="K53767"/>
    </row>
    <row r="53768" spans="11:11">
      <c r="K53768"/>
    </row>
    <row r="53769" spans="11:11">
      <c r="K53769"/>
    </row>
    <row r="53770" spans="11:11">
      <c r="K53770"/>
    </row>
    <row r="53771" spans="11:11">
      <c r="K53771"/>
    </row>
    <row r="53772" spans="11:11">
      <c r="K53772"/>
    </row>
    <row r="53773" spans="11:11">
      <c r="K53773"/>
    </row>
    <row r="53774" spans="11:11">
      <c r="K53774"/>
    </row>
    <row r="53775" spans="11:11">
      <c r="K53775"/>
    </row>
    <row r="53776" spans="11:11">
      <c r="K53776"/>
    </row>
    <row r="53777" spans="11:11">
      <c r="K53777"/>
    </row>
    <row r="53778" spans="11:11">
      <c r="K53778"/>
    </row>
    <row r="53779" spans="11:11">
      <c r="K53779"/>
    </row>
    <row r="53780" spans="11:11">
      <c r="K53780"/>
    </row>
    <row r="53781" spans="11:11">
      <c r="K53781"/>
    </row>
    <row r="53782" spans="11:11">
      <c r="K53782"/>
    </row>
    <row r="53783" spans="11:11">
      <c r="K53783"/>
    </row>
    <row r="53784" spans="11:11">
      <c r="K53784"/>
    </row>
    <row r="53785" spans="11:11">
      <c r="K53785"/>
    </row>
    <row r="53786" spans="11:11">
      <c r="K53786"/>
    </row>
    <row r="53787" spans="11:11">
      <c r="K53787"/>
    </row>
    <row r="53788" spans="11:11">
      <c r="K53788"/>
    </row>
    <row r="53789" spans="11:11">
      <c r="K53789"/>
    </row>
    <row r="53790" spans="11:11">
      <c r="K53790"/>
    </row>
    <row r="53791" spans="11:11">
      <c r="K53791"/>
    </row>
    <row r="53792" spans="11:11">
      <c r="K53792"/>
    </row>
    <row r="53793" spans="11:11">
      <c r="K53793"/>
    </row>
    <row r="53794" spans="11:11">
      <c r="K53794"/>
    </row>
    <row r="53795" spans="11:11">
      <c r="K53795"/>
    </row>
    <row r="53796" spans="11:11">
      <c r="K53796"/>
    </row>
    <row r="53797" spans="11:11">
      <c r="K53797"/>
    </row>
    <row r="53798" spans="11:11">
      <c r="K53798"/>
    </row>
    <row r="53799" spans="11:11">
      <c r="K53799"/>
    </row>
    <row r="53800" spans="11:11">
      <c r="K53800"/>
    </row>
    <row r="53801" spans="11:11">
      <c r="K53801"/>
    </row>
    <row r="53802" spans="11:11">
      <c r="K53802"/>
    </row>
    <row r="53803" spans="11:11">
      <c r="K53803"/>
    </row>
    <row r="53804" spans="11:11">
      <c r="K53804"/>
    </row>
    <row r="53805" spans="11:11">
      <c r="K53805"/>
    </row>
    <row r="53806" spans="11:11">
      <c r="K53806"/>
    </row>
    <row r="53807" spans="11:11">
      <c r="K53807"/>
    </row>
    <row r="53808" spans="11:11">
      <c r="K53808"/>
    </row>
    <row r="53809" spans="11:11">
      <c r="K53809"/>
    </row>
    <row r="53810" spans="11:11">
      <c r="K53810"/>
    </row>
    <row r="53811" spans="11:11">
      <c r="K53811"/>
    </row>
    <row r="53812" spans="11:11">
      <c r="K53812"/>
    </row>
    <row r="53813" spans="11:11">
      <c r="K53813"/>
    </row>
    <row r="53814" spans="11:11">
      <c r="K53814"/>
    </row>
    <row r="53815" spans="11:11">
      <c r="K53815"/>
    </row>
    <row r="53816" spans="11:11">
      <c r="K53816"/>
    </row>
    <row r="53817" spans="11:11">
      <c r="K53817"/>
    </row>
    <row r="53818" spans="11:11">
      <c r="K53818"/>
    </row>
    <row r="53819" spans="11:11">
      <c r="K53819"/>
    </row>
    <row r="53820" spans="11:11">
      <c r="K53820"/>
    </row>
    <row r="53821" spans="11:11">
      <c r="K53821"/>
    </row>
    <row r="53822" spans="11:11">
      <c r="K53822"/>
    </row>
    <row r="53823" spans="11:11">
      <c r="K53823"/>
    </row>
    <row r="53824" spans="11:11">
      <c r="K53824"/>
    </row>
    <row r="53825" spans="11:11">
      <c r="K53825"/>
    </row>
    <row r="53826" spans="11:11">
      <c r="K53826"/>
    </row>
    <row r="53827" spans="11:11">
      <c r="K53827"/>
    </row>
    <row r="53828" spans="11:11">
      <c r="K53828"/>
    </row>
    <row r="53829" spans="11:11">
      <c r="K53829"/>
    </row>
    <row r="53830" spans="11:11">
      <c r="K53830"/>
    </row>
    <row r="53831" spans="11:11">
      <c r="K53831"/>
    </row>
    <row r="53832" spans="11:11">
      <c r="K53832"/>
    </row>
    <row r="53833" spans="11:11">
      <c r="K53833"/>
    </row>
    <row r="53834" spans="11:11">
      <c r="K53834"/>
    </row>
    <row r="53835" spans="11:11">
      <c r="K53835"/>
    </row>
    <row r="53836" spans="11:11">
      <c r="K53836"/>
    </row>
    <row r="53837" spans="11:11">
      <c r="K53837"/>
    </row>
    <row r="53838" spans="11:11">
      <c r="K53838"/>
    </row>
    <row r="53839" spans="11:11">
      <c r="K53839"/>
    </row>
    <row r="53840" spans="11:11">
      <c r="K53840"/>
    </row>
    <row r="53841" spans="11:11">
      <c r="K53841"/>
    </row>
    <row r="53842" spans="11:11">
      <c r="K53842"/>
    </row>
    <row r="53843" spans="11:11">
      <c r="K53843"/>
    </row>
    <row r="53844" spans="11:11">
      <c r="K53844"/>
    </row>
    <row r="53845" spans="11:11">
      <c r="K53845"/>
    </row>
    <row r="53846" spans="11:11">
      <c r="K53846"/>
    </row>
    <row r="53847" spans="11:11">
      <c r="K53847"/>
    </row>
    <row r="53848" spans="11:11">
      <c r="K53848"/>
    </row>
    <row r="53849" spans="11:11">
      <c r="K53849"/>
    </row>
    <row r="53850" spans="11:11">
      <c r="K53850"/>
    </row>
    <row r="53851" spans="11:11">
      <c r="K53851"/>
    </row>
    <row r="53852" spans="11:11">
      <c r="K53852"/>
    </row>
    <row r="53853" spans="11:11">
      <c r="K53853"/>
    </row>
    <row r="53854" spans="11:11">
      <c r="K53854"/>
    </row>
    <row r="53855" spans="11:11">
      <c r="K53855"/>
    </row>
    <row r="53856" spans="11:11">
      <c r="K53856"/>
    </row>
    <row r="53857" spans="11:11">
      <c r="K53857"/>
    </row>
    <row r="53858" spans="11:11">
      <c r="K53858"/>
    </row>
    <row r="53859" spans="11:11">
      <c r="K53859"/>
    </row>
    <row r="53860" spans="11:11">
      <c r="K53860"/>
    </row>
    <row r="53861" spans="11:11">
      <c r="K53861"/>
    </row>
    <row r="53862" spans="11:11">
      <c r="K53862"/>
    </row>
    <row r="53863" spans="11:11">
      <c r="K53863"/>
    </row>
    <row r="53864" spans="11:11">
      <c r="K53864"/>
    </row>
    <row r="53865" spans="11:11">
      <c r="K53865"/>
    </row>
    <row r="53866" spans="11:11">
      <c r="K53866"/>
    </row>
    <row r="53867" spans="11:11">
      <c r="K53867"/>
    </row>
    <row r="53868" spans="11:11">
      <c r="K53868"/>
    </row>
    <row r="53869" spans="11:11">
      <c r="K53869"/>
    </row>
    <row r="53870" spans="11:11">
      <c r="K53870"/>
    </row>
    <row r="53871" spans="11:11">
      <c r="K53871"/>
    </row>
    <row r="53872" spans="11:11">
      <c r="K53872"/>
    </row>
    <row r="53873" spans="11:11">
      <c r="K53873"/>
    </row>
    <row r="53874" spans="11:11">
      <c r="K53874"/>
    </row>
    <row r="53875" spans="11:11">
      <c r="K53875"/>
    </row>
    <row r="53876" spans="11:11">
      <c r="K53876"/>
    </row>
    <row r="53877" spans="11:11">
      <c r="K53877"/>
    </row>
    <row r="53878" spans="11:11">
      <c r="K53878"/>
    </row>
    <row r="53879" spans="11:11">
      <c r="K53879"/>
    </row>
    <row r="53880" spans="11:11">
      <c r="K53880"/>
    </row>
    <row r="53881" spans="11:11">
      <c r="K53881"/>
    </row>
    <row r="53882" spans="11:11">
      <c r="K53882"/>
    </row>
    <row r="53883" spans="11:11">
      <c r="K53883"/>
    </row>
    <row r="53884" spans="11:11">
      <c r="K53884"/>
    </row>
    <row r="53885" spans="11:11">
      <c r="K53885"/>
    </row>
    <row r="53886" spans="11:11">
      <c r="K53886"/>
    </row>
    <row r="53887" spans="11:11">
      <c r="K53887"/>
    </row>
    <row r="53888" spans="11:11">
      <c r="K53888"/>
    </row>
    <row r="53889" spans="11:11">
      <c r="K53889"/>
    </row>
    <row r="53890" spans="11:11">
      <c r="K53890"/>
    </row>
    <row r="53891" spans="11:11">
      <c r="K53891"/>
    </row>
    <row r="53892" spans="11:11">
      <c r="K53892"/>
    </row>
    <row r="53893" spans="11:11">
      <c r="K53893"/>
    </row>
    <row r="53894" spans="11:11">
      <c r="K53894"/>
    </row>
    <row r="53895" spans="11:11">
      <c r="K53895"/>
    </row>
    <row r="53896" spans="11:11">
      <c r="K53896"/>
    </row>
    <row r="53897" spans="11:11">
      <c r="K53897"/>
    </row>
    <row r="53898" spans="11:11">
      <c r="K53898"/>
    </row>
    <row r="53899" spans="11:11">
      <c r="K53899"/>
    </row>
    <row r="53900" spans="11:11">
      <c r="K53900"/>
    </row>
    <row r="53901" spans="11:11">
      <c r="K53901"/>
    </row>
    <row r="53902" spans="11:11">
      <c r="K53902"/>
    </row>
    <row r="53903" spans="11:11">
      <c r="K53903"/>
    </row>
    <row r="53904" spans="11:11">
      <c r="K53904"/>
    </row>
    <row r="53905" spans="11:11">
      <c r="K53905"/>
    </row>
    <row r="53906" spans="11:11">
      <c r="K53906"/>
    </row>
    <row r="53907" spans="11:11">
      <c r="K53907"/>
    </row>
    <row r="53908" spans="11:11">
      <c r="K53908"/>
    </row>
    <row r="53909" spans="11:11">
      <c r="K53909"/>
    </row>
    <row r="53910" spans="11:11">
      <c r="K53910"/>
    </row>
    <row r="53911" spans="11:11">
      <c r="K53911"/>
    </row>
    <row r="53912" spans="11:11">
      <c r="K53912"/>
    </row>
    <row r="53913" spans="11:11">
      <c r="K53913"/>
    </row>
    <row r="53914" spans="11:11">
      <c r="K53914"/>
    </row>
    <row r="53915" spans="11:11">
      <c r="K53915"/>
    </row>
    <row r="53916" spans="11:11">
      <c r="K53916"/>
    </row>
    <row r="53917" spans="11:11">
      <c r="K53917"/>
    </row>
    <row r="53918" spans="11:11">
      <c r="K53918"/>
    </row>
    <row r="53919" spans="11:11">
      <c r="K53919"/>
    </row>
    <row r="53920" spans="11:11">
      <c r="K53920"/>
    </row>
    <row r="53921" spans="11:11">
      <c r="K53921"/>
    </row>
    <row r="53922" spans="11:11">
      <c r="K53922"/>
    </row>
    <row r="53923" spans="11:11">
      <c r="K53923"/>
    </row>
    <row r="53924" spans="11:11">
      <c r="K53924"/>
    </row>
    <row r="53925" spans="11:11">
      <c r="K53925"/>
    </row>
    <row r="53926" spans="11:11">
      <c r="K53926"/>
    </row>
    <row r="53927" spans="11:11">
      <c r="K53927"/>
    </row>
    <row r="53928" spans="11:11">
      <c r="K53928"/>
    </row>
    <row r="53929" spans="11:11">
      <c r="K53929"/>
    </row>
    <row r="53930" spans="11:11">
      <c r="K53930"/>
    </row>
    <row r="53931" spans="11:11">
      <c r="K53931"/>
    </row>
    <row r="53932" spans="11:11">
      <c r="K53932"/>
    </row>
    <row r="53933" spans="11:11">
      <c r="K53933"/>
    </row>
    <row r="53934" spans="11:11">
      <c r="K53934"/>
    </row>
    <row r="53935" spans="11:11">
      <c r="K53935"/>
    </row>
    <row r="53936" spans="11:11">
      <c r="K53936"/>
    </row>
    <row r="53937" spans="11:11">
      <c r="K53937"/>
    </row>
    <row r="53938" spans="11:11">
      <c r="K53938"/>
    </row>
    <row r="53939" spans="11:11">
      <c r="K53939"/>
    </row>
    <row r="53940" spans="11:11">
      <c r="K53940"/>
    </row>
    <row r="53941" spans="11:11">
      <c r="K53941"/>
    </row>
    <row r="53942" spans="11:11">
      <c r="K53942"/>
    </row>
    <row r="53943" spans="11:11">
      <c r="K53943"/>
    </row>
    <row r="53944" spans="11:11">
      <c r="K53944"/>
    </row>
    <row r="53945" spans="11:11">
      <c r="K53945"/>
    </row>
    <row r="53946" spans="11:11">
      <c r="K53946"/>
    </row>
    <row r="53947" spans="11:11">
      <c r="K53947"/>
    </row>
    <row r="53948" spans="11:11">
      <c r="K53948"/>
    </row>
    <row r="53949" spans="11:11">
      <c r="K53949"/>
    </row>
    <row r="53950" spans="11:11">
      <c r="K53950"/>
    </row>
    <row r="53951" spans="11:11">
      <c r="K53951"/>
    </row>
    <row r="53952" spans="11:11">
      <c r="K53952"/>
    </row>
    <row r="53953" spans="11:11">
      <c r="K53953"/>
    </row>
    <row r="53954" spans="11:11">
      <c r="K53954"/>
    </row>
    <row r="53955" spans="11:11">
      <c r="K53955"/>
    </row>
    <row r="53956" spans="11:11">
      <c r="K53956"/>
    </row>
    <row r="53957" spans="11:11">
      <c r="K53957"/>
    </row>
    <row r="53958" spans="11:11">
      <c r="K53958"/>
    </row>
    <row r="53959" spans="11:11">
      <c r="K53959"/>
    </row>
    <row r="53960" spans="11:11">
      <c r="K53960"/>
    </row>
    <row r="53961" spans="11:11">
      <c r="K53961"/>
    </row>
    <row r="53962" spans="11:11">
      <c r="K53962"/>
    </row>
    <row r="53963" spans="11:11">
      <c r="K53963"/>
    </row>
    <row r="53964" spans="11:11">
      <c r="K53964"/>
    </row>
    <row r="53965" spans="11:11">
      <c r="K53965"/>
    </row>
    <row r="53966" spans="11:11">
      <c r="K53966"/>
    </row>
    <row r="53967" spans="11:11">
      <c r="K53967"/>
    </row>
    <row r="53968" spans="11:11">
      <c r="K53968"/>
    </row>
    <row r="53969" spans="11:11">
      <c r="K53969"/>
    </row>
    <row r="53970" spans="11:11">
      <c r="K53970"/>
    </row>
    <row r="53971" spans="11:11">
      <c r="K53971"/>
    </row>
    <row r="53972" spans="11:11">
      <c r="K53972"/>
    </row>
    <row r="53973" spans="11:11">
      <c r="K53973"/>
    </row>
    <row r="53974" spans="11:11">
      <c r="K53974"/>
    </row>
    <row r="53975" spans="11:11">
      <c r="K53975"/>
    </row>
    <row r="53976" spans="11:11">
      <c r="K53976"/>
    </row>
    <row r="53977" spans="11:11">
      <c r="K53977"/>
    </row>
    <row r="53978" spans="11:11">
      <c r="K53978"/>
    </row>
    <row r="53979" spans="11:11">
      <c r="K53979"/>
    </row>
    <row r="53980" spans="11:11">
      <c r="K53980"/>
    </row>
    <row r="53981" spans="11:11">
      <c r="K53981"/>
    </row>
    <row r="53982" spans="11:11">
      <c r="K53982"/>
    </row>
    <row r="53983" spans="11:11">
      <c r="K53983"/>
    </row>
    <row r="53984" spans="11:11">
      <c r="K53984"/>
    </row>
    <row r="53985" spans="11:11">
      <c r="K53985"/>
    </row>
    <row r="53986" spans="11:11">
      <c r="K53986"/>
    </row>
    <row r="53987" spans="11:11">
      <c r="K53987"/>
    </row>
    <row r="53988" spans="11:11">
      <c r="K53988"/>
    </row>
    <row r="53989" spans="11:11">
      <c r="K53989"/>
    </row>
    <row r="53990" spans="11:11">
      <c r="K53990"/>
    </row>
    <row r="53991" spans="11:11">
      <c r="K53991"/>
    </row>
    <row r="53992" spans="11:11">
      <c r="K53992"/>
    </row>
    <row r="53993" spans="11:11">
      <c r="K53993"/>
    </row>
    <row r="53994" spans="11:11">
      <c r="K53994"/>
    </row>
    <row r="53995" spans="11:11">
      <c r="K53995"/>
    </row>
    <row r="53996" spans="11:11">
      <c r="K53996"/>
    </row>
    <row r="53997" spans="11:11">
      <c r="K53997"/>
    </row>
    <row r="53998" spans="11:11">
      <c r="K53998"/>
    </row>
    <row r="53999" spans="11:11">
      <c r="K53999"/>
    </row>
    <row r="54000" spans="11:11">
      <c r="K54000"/>
    </row>
    <row r="54001" spans="11:11">
      <c r="K54001"/>
    </row>
    <row r="54002" spans="11:11">
      <c r="K54002"/>
    </row>
    <row r="54003" spans="11:11">
      <c r="K54003"/>
    </row>
    <row r="54004" spans="11:11">
      <c r="K54004"/>
    </row>
    <row r="54005" spans="11:11">
      <c r="K54005"/>
    </row>
    <row r="54006" spans="11:11">
      <c r="K54006"/>
    </row>
    <row r="54007" spans="11:11">
      <c r="K54007"/>
    </row>
    <row r="54008" spans="11:11">
      <c r="K54008"/>
    </row>
    <row r="54009" spans="11:11">
      <c r="K54009"/>
    </row>
    <row r="54010" spans="11:11">
      <c r="K54010"/>
    </row>
    <row r="54011" spans="11:11">
      <c r="K54011"/>
    </row>
    <row r="54012" spans="11:11">
      <c r="K54012"/>
    </row>
    <row r="54013" spans="11:11">
      <c r="K54013"/>
    </row>
    <row r="54014" spans="11:11">
      <c r="K54014"/>
    </row>
    <row r="54015" spans="11:11">
      <c r="K54015"/>
    </row>
    <row r="54016" spans="11:11">
      <c r="K54016"/>
    </row>
    <row r="54017" spans="11:11">
      <c r="K54017"/>
    </row>
    <row r="54018" spans="11:11">
      <c r="K54018"/>
    </row>
    <row r="54019" spans="11:11">
      <c r="K54019"/>
    </row>
    <row r="54020" spans="11:11">
      <c r="K54020"/>
    </row>
    <row r="54021" spans="11:11">
      <c r="K54021"/>
    </row>
    <row r="54022" spans="11:11">
      <c r="K54022"/>
    </row>
    <row r="54023" spans="11:11">
      <c r="K54023"/>
    </row>
    <row r="54024" spans="11:11">
      <c r="K54024"/>
    </row>
    <row r="54025" spans="11:11">
      <c r="K54025"/>
    </row>
    <row r="54026" spans="11:11">
      <c r="K54026"/>
    </row>
    <row r="54027" spans="11:11">
      <c r="K54027"/>
    </row>
    <row r="54028" spans="11:11">
      <c r="K54028"/>
    </row>
    <row r="54029" spans="11:11">
      <c r="K54029"/>
    </row>
    <row r="54030" spans="11:11">
      <c r="K54030"/>
    </row>
    <row r="54031" spans="11:11">
      <c r="K54031"/>
    </row>
    <row r="54032" spans="11:11">
      <c r="K54032"/>
    </row>
    <row r="54033" spans="11:11">
      <c r="K54033"/>
    </row>
    <row r="54034" spans="11:11">
      <c r="K54034"/>
    </row>
    <row r="54035" spans="11:11">
      <c r="K54035"/>
    </row>
    <row r="54036" spans="11:11">
      <c r="K54036"/>
    </row>
    <row r="54037" spans="11:11">
      <c r="K54037"/>
    </row>
    <row r="54038" spans="11:11">
      <c r="K54038"/>
    </row>
    <row r="54039" spans="11:11">
      <c r="K54039"/>
    </row>
    <row r="54040" spans="11:11">
      <c r="K54040"/>
    </row>
    <row r="54041" spans="11:11">
      <c r="K54041"/>
    </row>
    <row r="54042" spans="11:11">
      <c r="K54042"/>
    </row>
    <row r="54043" spans="11:11">
      <c r="K54043"/>
    </row>
    <row r="54044" spans="11:11">
      <c r="K54044"/>
    </row>
    <row r="54045" spans="11:11">
      <c r="K54045"/>
    </row>
    <row r="54046" spans="11:11">
      <c r="K54046"/>
    </row>
    <row r="54047" spans="11:11">
      <c r="K54047"/>
    </row>
    <row r="54048" spans="11:11">
      <c r="K54048"/>
    </row>
    <row r="54049" spans="11:11">
      <c r="K54049"/>
    </row>
    <row r="54050" spans="11:11">
      <c r="K54050"/>
    </row>
    <row r="54051" spans="11:11">
      <c r="K54051"/>
    </row>
    <row r="54052" spans="11:11">
      <c r="K54052"/>
    </row>
    <row r="54053" spans="11:11">
      <c r="K54053"/>
    </row>
    <row r="54054" spans="11:11">
      <c r="K54054"/>
    </row>
    <row r="54055" spans="11:11">
      <c r="K54055"/>
    </row>
    <row r="54056" spans="11:11">
      <c r="K54056"/>
    </row>
    <row r="54057" spans="11:11">
      <c r="K54057"/>
    </row>
    <row r="54058" spans="11:11">
      <c r="K54058"/>
    </row>
    <row r="54059" spans="11:11">
      <c r="K54059"/>
    </row>
    <row r="54060" spans="11:11">
      <c r="K54060"/>
    </row>
    <row r="54061" spans="11:11">
      <c r="K54061"/>
    </row>
    <row r="54062" spans="11:11">
      <c r="K54062"/>
    </row>
    <row r="54063" spans="11:11">
      <c r="K54063"/>
    </row>
    <row r="54064" spans="11:11">
      <c r="K54064"/>
    </row>
    <row r="54065" spans="11:11">
      <c r="K54065"/>
    </row>
    <row r="54066" spans="11:11">
      <c r="K54066"/>
    </row>
    <row r="54067" spans="11:11">
      <c r="K54067"/>
    </row>
    <row r="54068" spans="11:11">
      <c r="K54068"/>
    </row>
    <row r="54069" spans="11:11">
      <c r="K54069"/>
    </row>
    <row r="54070" spans="11:11">
      <c r="K54070"/>
    </row>
    <row r="54071" spans="11:11">
      <c r="K54071"/>
    </row>
    <row r="54072" spans="11:11">
      <c r="K54072"/>
    </row>
    <row r="54073" spans="11:11">
      <c r="K54073"/>
    </row>
    <row r="54074" spans="11:11">
      <c r="K54074"/>
    </row>
    <row r="54075" spans="11:11">
      <c r="K54075"/>
    </row>
    <row r="54076" spans="11:11">
      <c r="K54076"/>
    </row>
    <row r="54077" spans="11:11">
      <c r="K54077"/>
    </row>
    <row r="54078" spans="11:11">
      <c r="K54078"/>
    </row>
    <row r="54079" spans="11:11">
      <c r="K54079"/>
    </row>
    <row r="54080" spans="11:11">
      <c r="K54080"/>
    </row>
    <row r="54081" spans="11:11">
      <c r="K54081"/>
    </row>
    <row r="54082" spans="11:11">
      <c r="K54082"/>
    </row>
    <row r="54083" spans="11:11">
      <c r="K54083"/>
    </row>
    <row r="54084" spans="11:11">
      <c r="K54084"/>
    </row>
    <row r="54085" spans="11:11">
      <c r="K54085"/>
    </row>
    <row r="54086" spans="11:11">
      <c r="K54086"/>
    </row>
    <row r="54087" spans="11:11">
      <c r="K54087"/>
    </row>
    <row r="54088" spans="11:11">
      <c r="K54088"/>
    </row>
    <row r="54089" spans="11:11">
      <c r="K54089"/>
    </row>
    <row r="54090" spans="11:11">
      <c r="K54090"/>
    </row>
    <row r="54091" spans="11:11">
      <c r="K54091"/>
    </row>
    <row r="54092" spans="11:11">
      <c r="K54092"/>
    </row>
    <row r="54093" spans="11:11">
      <c r="K54093"/>
    </row>
    <row r="54094" spans="11:11">
      <c r="K54094"/>
    </row>
    <row r="54095" spans="11:11">
      <c r="K54095"/>
    </row>
    <row r="54096" spans="11:11">
      <c r="K54096"/>
    </row>
    <row r="54097" spans="11:11">
      <c r="K54097"/>
    </row>
    <row r="54098" spans="11:11">
      <c r="K54098"/>
    </row>
    <row r="54099" spans="11:11">
      <c r="K54099"/>
    </row>
    <row r="54100" spans="11:11">
      <c r="K54100"/>
    </row>
    <row r="54101" spans="11:11">
      <c r="K54101"/>
    </row>
    <row r="54102" spans="11:11">
      <c r="K54102"/>
    </row>
    <row r="54103" spans="11:11">
      <c r="K54103"/>
    </row>
    <row r="54104" spans="11:11">
      <c r="K54104"/>
    </row>
    <row r="54105" spans="11:11">
      <c r="K54105"/>
    </row>
    <row r="54106" spans="11:11">
      <c r="K54106"/>
    </row>
    <row r="54107" spans="11:11">
      <c r="K54107"/>
    </row>
    <row r="54108" spans="11:11">
      <c r="K54108"/>
    </row>
    <row r="54109" spans="11:11">
      <c r="K54109"/>
    </row>
    <row r="54110" spans="11:11">
      <c r="K54110"/>
    </row>
    <row r="54111" spans="11:11">
      <c r="K54111"/>
    </row>
    <row r="54112" spans="11:11">
      <c r="K54112"/>
    </row>
    <row r="54113" spans="11:11">
      <c r="K54113"/>
    </row>
    <row r="54114" spans="11:11">
      <c r="K54114"/>
    </row>
    <row r="54115" spans="11:11">
      <c r="K54115"/>
    </row>
    <row r="54116" spans="11:11">
      <c r="K54116"/>
    </row>
    <row r="54117" spans="11:11">
      <c r="K54117"/>
    </row>
    <row r="54118" spans="11:11">
      <c r="K54118"/>
    </row>
    <row r="54119" spans="11:11">
      <c r="K54119"/>
    </row>
    <row r="54120" spans="11:11">
      <c r="K54120"/>
    </row>
    <row r="54121" spans="11:11">
      <c r="K54121"/>
    </row>
    <row r="54122" spans="11:11">
      <c r="K54122"/>
    </row>
    <row r="54123" spans="11:11">
      <c r="K54123"/>
    </row>
    <row r="54124" spans="11:11">
      <c r="K54124"/>
    </row>
    <row r="54125" spans="11:11">
      <c r="K54125"/>
    </row>
    <row r="54126" spans="11:11">
      <c r="K54126"/>
    </row>
    <row r="54127" spans="11:11">
      <c r="K54127"/>
    </row>
    <row r="54128" spans="11:11">
      <c r="K54128"/>
    </row>
    <row r="54129" spans="11:11">
      <c r="K54129"/>
    </row>
    <row r="54130" spans="11:11">
      <c r="K54130"/>
    </row>
    <row r="54131" spans="11:11">
      <c r="K54131"/>
    </row>
    <row r="54132" spans="11:11">
      <c r="K54132"/>
    </row>
    <row r="54133" spans="11:11">
      <c r="K54133"/>
    </row>
    <row r="54134" spans="11:11">
      <c r="K54134"/>
    </row>
    <row r="54135" spans="11:11">
      <c r="K54135"/>
    </row>
    <row r="54136" spans="11:11">
      <c r="K54136"/>
    </row>
    <row r="54137" spans="11:11">
      <c r="K54137"/>
    </row>
    <row r="54138" spans="11:11">
      <c r="K54138"/>
    </row>
    <row r="54139" spans="11:11">
      <c r="K54139"/>
    </row>
    <row r="54140" spans="11:11">
      <c r="K54140"/>
    </row>
    <row r="54141" spans="11:11">
      <c r="K54141"/>
    </row>
    <row r="54142" spans="11:11">
      <c r="K54142"/>
    </row>
    <row r="54143" spans="11:11">
      <c r="K54143"/>
    </row>
    <row r="54144" spans="11:11">
      <c r="K54144"/>
    </row>
    <row r="54145" spans="11:11">
      <c r="K54145"/>
    </row>
    <row r="54146" spans="11:11">
      <c r="K54146"/>
    </row>
    <row r="54147" spans="11:11">
      <c r="K54147"/>
    </row>
    <row r="54148" spans="11:11">
      <c r="K54148"/>
    </row>
    <row r="54149" spans="11:11">
      <c r="K54149"/>
    </row>
    <row r="54150" spans="11:11">
      <c r="K54150"/>
    </row>
    <row r="54151" spans="11:11">
      <c r="K54151"/>
    </row>
    <row r="54152" spans="11:11">
      <c r="K54152"/>
    </row>
    <row r="54153" spans="11:11">
      <c r="K54153"/>
    </row>
    <row r="54154" spans="11:11">
      <c r="K54154"/>
    </row>
    <row r="54155" spans="11:11">
      <c r="K54155"/>
    </row>
    <row r="54156" spans="11:11">
      <c r="K54156"/>
    </row>
    <row r="54157" spans="11:11">
      <c r="K54157"/>
    </row>
    <row r="54158" spans="11:11">
      <c r="K54158"/>
    </row>
    <row r="54159" spans="11:11">
      <c r="K54159"/>
    </row>
    <row r="54160" spans="11:11">
      <c r="K54160"/>
    </row>
    <row r="54161" spans="11:11">
      <c r="K54161"/>
    </row>
    <row r="54162" spans="11:11">
      <c r="K54162"/>
    </row>
    <row r="54163" spans="11:11">
      <c r="K54163"/>
    </row>
    <row r="54164" spans="11:11">
      <c r="K54164"/>
    </row>
    <row r="54165" spans="11:11">
      <c r="K54165"/>
    </row>
    <row r="54166" spans="11:11">
      <c r="K54166"/>
    </row>
    <row r="54167" spans="11:11">
      <c r="K54167"/>
    </row>
    <row r="54168" spans="11:11">
      <c r="K54168"/>
    </row>
    <row r="54169" spans="11:11">
      <c r="K54169"/>
    </row>
    <row r="54170" spans="11:11">
      <c r="K54170"/>
    </row>
    <row r="54171" spans="11:11">
      <c r="K54171"/>
    </row>
    <row r="54172" spans="11:11">
      <c r="K54172"/>
    </row>
    <row r="54173" spans="11:11">
      <c r="K54173"/>
    </row>
    <row r="54174" spans="11:11">
      <c r="K54174"/>
    </row>
    <row r="54175" spans="11:11">
      <c r="K54175"/>
    </row>
    <row r="54176" spans="11:11">
      <c r="K54176"/>
    </row>
    <row r="54177" spans="11:11">
      <c r="K54177"/>
    </row>
    <row r="54178" spans="11:11">
      <c r="K54178"/>
    </row>
    <row r="54179" spans="11:11">
      <c r="K54179"/>
    </row>
    <row r="54180" spans="11:11">
      <c r="K54180"/>
    </row>
    <row r="54181" spans="11:11">
      <c r="K54181"/>
    </row>
    <row r="54182" spans="11:11">
      <c r="K54182"/>
    </row>
    <row r="54183" spans="11:11">
      <c r="K54183"/>
    </row>
    <row r="54184" spans="11:11">
      <c r="K54184"/>
    </row>
    <row r="54185" spans="11:11">
      <c r="K54185"/>
    </row>
    <row r="54186" spans="11:11">
      <c r="K54186"/>
    </row>
    <row r="54187" spans="11:11">
      <c r="K54187"/>
    </row>
    <row r="54188" spans="11:11">
      <c r="K54188"/>
    </row>
    <row r="54189" spans="11:11">
      <c r="K54189"/>
    </row>
    <row r="54190" spans="11:11">
      <c r="K54190"/>
    </row>
    <row r="54191" spans="11:11">
      <c r="K54191"/>
    </row>
    <row r="54192" spans="11:11">
      <c r="K54192"/>
    </row>
    <row r="54193" spans="11:11">
      <c r="K54193"/>
    </row>
    <row r="54194" spans="11:11">
      <c r="K54194"/>
    </row>
    <row r="54195" spans="11:11">
      <c r="K54195"/>
    </row>
    <row r="54196" spans="11:11">
      <c r="K54196"/>
    </row>
    <row r="54197" spans="11:11">
      <c r="K54197"/>
    </row>
    <row r="54198" spans="11:11">
      <c r="K54198"/>
    </row>
    <row r="54199" spans="11:11">
      <c r="K54199"/>
    </row>
    <row r="54200" spans="11:11">
      <c r="K54200"/>
    </row>
    <row r="54201" spans="11:11">
      <c r="K54201"/>
    </row>
    <row r="54202" spans="11:11">
      <c r="K54202"/>
    </row>
    <row r="54203" spans="11:11">
      <c r="K54203"/>
    </row>
    <row r="54204" spans="11:11">
      <c r="K54204"/>
    </row>
    <row r="54205" spans="11:11">
      <c r="K54205"/>
    </row>
    <row r="54206" spans="11:11">
      <c r="K54206"/>
    </row>
    <row r="54207" spans="11:11">
      <c r="K54207"/>
    </row>
    <row r="54208" spans="11:11">
      <c r="K54208"/>
    </row>
    <row r="54209" spans="11:11">
      <c r="K54209"/>
    </row>
    <row r="54210" spans="11:11">
      <c r="K54210"/>
    </row>
    <row r="54211" spans="11:11">
      <c r="K54211"/>
    </row>
    <row r="54212" spans="11:11">
      <c r="K54212"/>
    </row>
    <row r="54213" spans="11:11">
      <c r="K54213"/>
    </row>
    <row r="54214" spans="11:11">
      <c r="K54214"/>
    </row>
    <row r="54215" spans="11:11">
      <c r="K54215"/>
    </row>
    <row r="54216" spans="11:11">
      <c r="K54216"/>
    </row>
    <row r="54217" spans="11:11">
      <c r="K54217"/>
    </row>
    <row r="54218" spans="11:11">
      <c r="K54218"/>
    </row>
    <row r="54219" spans="11:11">
      <c r="K54219"/>
    </row>
    <row r="54220" spans="11:11">
      <c r="K54220"/>
    </row>
    <row r="54221" spans="11:11">
      <c r="K54221"/>
    </row>
    <row r="54222" spans="11:11">
      <c r="K54222"/>
    </row>
    <row r="54223" spans="11:11">
      <c r="K54223"/>
    </row>
    <row r="54224" spans="11:11">
      <c r="K54224"/>
    </row>
    <row r="54225" spans="11:11">
      <c r="K54225"/>
    </row>
    <row r="54226" spans="11:11">
      <c r="K54226"/>
    </row>
    <row r="54227" spans="11:11">
      <c r="K54227"/>
    </row>
    <row r="54228" spans="11:11">
      <c r="K54228"/>
    </row>
    <row r="54229" spans="11:11">
      <c r="K54229"/>
    </row>
    <row r="54230" spans="11:11">
      <c r="K54230"/>
    </row>
    <row r="54231" spans="11:11">
      <c r="K54231"/>
    </row>
    <row r="54232" spans="11:11">
      <c r="K54232"/>
    </row>
    <row r="54233" spans="11:11">
      <c r="K54233"/>
    </row>
    <row r="54234" spans="11:11">
      <c r="K54234"/>
    </row>
    <row r="54235" spans="11:11">
      <c r="K54235"/>
    </row>
    <row r="54236" spans="11:11">
      <c r="K54236"/>
    </row>
    <row r="54237" spans="11:11">
      <c r="K54237"/>
    </row>
    <row r="54238" spans="11:11">
      <c r="K54238"/>
    </row>
    <row r="54239" spans="11:11">
      <c r="K54239"/>
    </row>
    <row r="54240" spans="11:11">
      <c r="K54240"/>
    </row>
    <row r="54241" spans="11:11">
      <c r="K54241"/>
    </row>
    <row r="54242" spans="11:11">
      <c r="K54242"/>
    </row>
    <row r="54243" spans="11:11">
      <c r="K54243"/>
    </row>
    <row r="54244" spans="11:11">
      <c r="K54244"/>
    </row>
    <row r="54245" spans="11:11">
      <c r="K54245"/>
    </row>
    <row r="54246" spans="11:11">
      <c r="K54246"/>
    </row>
    <row r="54247" spans="11:11">
      <c r="K54247"/>
    </row>
    <row r="54248" spans="11:11">
      <c r="K54248"/>
    </row>
    <row r="54249" spans="11:11">
      <c r="K54249"/>
    </row>
    <row r="54250" spans="11:11">
      <c r="K54250"/>
    </row>
    <row r="54251" spans="11:11">
      <c r="K54251"/>
    </row>
    <row r="54252" spans="11:11">
      <c r="K54252"/>
    </row>
    <row r="54253" spans="11:11">
      <c r="K54253"/>
    </row>
    <row r="54254" spans="11:11">
      <c r="K54254"/>
    </row>
    <row r="54255" spans="11:11">
      <c r="K54255"/>
    </row>
    <row r="54256" spans="11:11">
      <c r="K54256"/>
    </row>
    <row r="54257" spans="11:11">
      <c r="K54257"/>
    </row>
    <row r="54258" spans="11:11">
      <c r="K54258"/>
    </row>
    <row r="54259" spans="11:11">
      <c r="K54259"/>
    </row>
    <row r="54260" spans="11:11">
      <c r="K54260"/>
    </row>
    <row r="54261" spans="11:11">
      <c r="K54261"/>
    </row>
    <row r="54262" spans="11:11">
      <c r="K54262"/>
    </row>
    <row r="54263" spans="11:11">
      <c r="K54263"/>
    </row>
    <row r="54264" spans="11:11">
      <c r="K54264"/>
    </row>
    <row r="54265" spans="11:11">
      <c r="K54265"/>
    </row>
    <row r="54266" spans="11:11">
      <c r="K54266"/>
    </row>
    <row r="54267" spans="11:11">
      <c r="K54267"/>
    </row>
    <row r="54268" spans="11:11">
      <c r="K54268"/>
    </row>
    <row r="54269" spans="11:11">
      <c r="K54269"/>
    </row>
    <row r="54270" spans="11:11">
      <c r="K54270"/>
    </row>
    <row r="54271" spans="11:11">
      <c r="K54271"/>
    </row>
    <row r="54272" spans="11:11">
      <c r="K54272"/>
    </row>
    <row r="54273" spans="11:11">
      <c r="K54273"/>
    </row>
    <row r="54274" spans="11:11">
      <c r="K54274"/>
    </row>
    <row r="54275" spans="11:11">
      <c r="K54275"/>
    </row>
    <row r="54276" spans="11:11">
      <c r="K54276"/>
    </row>
    <row r="54277" spans="11:11">
      <c r="K54277"/>
    </row>
    <row r="54278" spans="11:11">
      <c r="K54278"/>
    </row>
    <row r="54279" spans="11:11">
      <c r="K54279"/>
    </row>
    <row r="54280" spans="11:11">
      <c r="K54280"/>
    </row>
    <row r="54281" spans="11:11">
      <c r="K54281"/>
    </row>
    <row r="54282" spans="11:11">
      <c r="K54282"/>
    </row>
    <row r="54283" spans="11:11">
      <c r="K54283"/>
    </row>
    <row r="54284" spans="11:11">
      <c r="K54284"/>
    </row>
    <row r="54285" spans="11:11">
      <c r="K54285"/>
    </row>
    <row r="54286" spans="11:11">
      <c r="K54286"/>
    </row>
    <row r="54287" spans="11:11">
      <c r="K54287"/>
    </row>
    <row r="54288" spans="11:11">
      <c r="K54288"/>
    </row>
    <row r="54289" spans="11:11">
      <c r="K54289"/>
    </row>
    <row r="54290" spans="11:11">
      <c r="K54290"/>
    </row>
    <row r="54291" spans="11:11">
      <c r="K54291"/>
    </row>
    <row r="54292" spans="11:11">
      <c r="K54292"/>
    </row>
    <row r="54293" spans="11:11">
      <c r="K54293"/>
    </row>
    <row r="54294" spans="11:11">
      <c r="K54294"/>
    </row>
    <row r="54295" spans="11:11">
      <c r="K54295"/>
    </row>
    <row r="54296" spans="11:11">
      <c r="K54296"/>
    </row>
    <row r="54297" spans="11:11">
      <c r="K54297"/>
    </row>
    <row r="54298" spans="11:11">
      <c r="K54298"/>
    </row>
    <row r="54299" spans="11:11">
      <c r="K54299"/>
    </row>
    <row r="54300" spans="11:11">
      <c r="K54300"/>
    </row>
    <row r="54301" spans="11:11">
      <c r="K54301"/>
    </row>
    <row r="54302" spans="11:11">
      <c r="K54302"/>
    </row>
    <row r="54303" spans="11:11">
      <c r="K54303"/>
    </row>
    <row r="54304" spans="11:11">
      <c r="K54304"/>
    </row>
    <row r="54305" spans="11:11">
      <c r="K54305"/>
    </row>
    <row r="54306" spans="11:11">
      <c r="K54306"/>
    </row>
    <row r="54307" spans="11:11">
      <c r="K54307"/>
    </row>
    <row r="54308" spans="11:11">
      <c r="K54308"/>
    </row>
    <row r="54309" spans="11:11">
      <c r="K54309"/>
    </row>
    <row r="54310" spans="11:11">
      <c r="K54310"/>
    </row>
    <row r="54311" spans="11:11">
      <c r="K54311"/>
    </row>
    <row r="54312" spans="11:11">
      <c r="K54312"/>
    </row>
    <row r="54313" spans="11:11">
      <c r="K54313"/>
    </row>
    <row r="54314" spans="11:11">
      <c r="K54314"/>
    </row>
    <row r="54315" spans="11:11">
      <c r="K54315"/>
    </row>
    <row r="54316" spans="11:11">
      <c r="K54316"/>
    </row>
    <row r="54317" spans="11:11">
      <c r="K54317"/>
    </row>
    <row r="54318" spans="11:11">
      <c r="K54318"/>
    </row>
    <row r="54319" spans="11:11">
      <c r="K54319"/>
    </row>
    <row r="54320" spans="11:11">
      <c r="K54320"/>
    </row>
    <row r="54321" spans="11:11">
      <c r="K54321"/>
    </row>
    <row r="54322" spans="11:11">
      <c r="K54322"/>
    </row>
    <row r="54323" spans="11:11">
      <c r="K54323"/>
    </row>
    <row r="54324" spans="11:11">
      <c r="K54324"/>
    </row>
    <row r="54325" spans="11:11">
      <c r="K54325"/>
    </row>
    <row r="54326" spans="11:11">
      <c r="K54326"/>
    </row>
    <row r="54327" spans="11:11">
      <c r="K54327"/>
    </row>
    <row r="54328" spans="11:11">
      <c r="K54328"/>
    </row>
    <row r="54329" spans="11:11">
      <c r="K54329"/>
    </row>
    <row r="54330" spans="11:11">
      <c r="K54330"/>
    </row>
    <row r="54331" spans="11:11">
      <c r="K54331"/>
    </row>
    <row r="54332" spans="11:11">
      <c r="K54332"/>
    </row>
    <row r="54333" spans="11:11">
      <c r="K54333"/>
    </row>
    <row r="54334" spans="11:11">
      <c r="K54334"/>
    </row>
    <row r="54335" spans="11:11">
      <c r="K54335"/>
    </row>
    <row r="54336" spans="11:11">
      <c r="K54336"/>
    </row>
    <row r="54337" spans="11:11">
      <c r="K54337"/>
    </row>
    <row r="54338" spans="11:11">
      <c r="K54338"/>
    </row>
    <row r="54339" spans="11:11">
      <c r="K54339"/>
    </row>
    <row r="54340" spans="11:11">
      <c r="K54340"/>
    </row>
    <row r="54341" spans="11:11">
      <c r="K54341"/>
    </row>
    <row r="54342" spans="11:11">
      <c r="K54342"/>
    </row>
    <row r="54343" spans="11:11">
      <c r="K54343"/>
    </row>
    <row r="54344" spans="11:11">
      <c r="K54344"/>
    </row>
    <row r="54345" spans="11:11">
      <c r="K54345"/>
    </row>
    <row r="54346" spans="11:11">
      <c r="K54346"/>
    </row>
    <row r="54347" spans="11:11">
      <c r="K54347"/>
    </row>
    <row r="54348" spans="11:11">
      <c r="K54348"/>
    </row>
    <row r="54349" spans="11:11">
      <c r="K54349"/>
    </row>
    <row r="54350" spans="11:11">
      <c r="K54350"/>
    </row>
    <row r="54351" spans="11:11">
      <c r="K54351"/>
    </row>
    <row r="54352" spans="11:11">
      <c r="K54352"/>
    </row>
    <row r="54353" spans="11:11">
      <c r="K54353"/>
    </row>
    <row r="54354" spans="11:11">
      <c r="K54354"/>
    </row>
    <row r="54355" spans="11:11">
      <c r="K54355"/>
    </row>
    <row r="54356" spans="11:11">
      <c r="K54356"/>
    </row>
    <row r="54357" spans="11:11">
      <c r="K54357"/>
    </row>
    <row r="54358" spans="11:11">
      <c r="K54358"/>
    </row>
    <row r="54359" spans="11:11">
      <c r="K54359"/>
    </row>
    <row r="54360" spans="11:11">
      <c r="K54360"/>
    </row>
    <row r="54361" spans="11:11">
      <c r="K54361"/>
    </row>
    <row r="54362" spans="11:11">
      <c r="K54362"/>
    </row>
    <row r="54363" spans="11:11">
      <c r="K54363"/>
    </row>
    <row r="54364" spans="11:11">
      <c r="K54364"/>
    </row>
    <row r="54365" spans="11:11">
      <c r="K54365"/>
    </row>
    <row r="54366" spans="11:11">
      <c r="K54366"/>
    </row>
    <row r="54367" spans="11:11">
      <c r="K54367"/>
    </row>
    <row r="54368" spans="11:11">
      <c r="K54368"/>
    </row>
    <row r="54369" spans="11:11">
      <c r="K54369"/>
    </row>
    <row r="54370" spans="11:11">
      <c r="K54370"/>
    </row>
    <row r="54371" spans="11:11">
      <c r="K54371"/>
    </row>
    <row r="54372" spans="11:11">
      <c r="K54372"/>
    </row>
    <row r="54373" spans="11:11">
      <c r="K54373"/>
    </row>
    <row r="54374" spans="11:11">
      <c r="K54374"/>
    </row>
    <row r="54375" spans="11:11">
      <c r="K54375"/>
    </row>
    <row r="54376" spans="11:11">
      <c r="K54376"/>
    </row>
    <row r="54377" spans="11:11">
      <c r="K54377"/>
    </row>
    <row r="54378" spans="11:11">
      <c r="K54378"/>
    </row>
    <row r="54379" spans="11:11">
      <c r="K54379"/>
    </row>
    <row r="54380" spans="11:11">
      <c r="K54380"/>
    </row>
    <row r="54381" spans="11:11">
      <c r="K54381"/>
    </row>
    <row r="54382" spans="11:11">
      <c r="K54382"/>
    </row>
    <row r="54383" spans="11:11">
      <c r="K54383"/>
    </row>
    <row r="54384" spans="11:11">
      <c r="K54384"/>
    </row>
    <row r="54385" spans="11:11">
      <c r="K54385"/>
    </row>
    <row r="54386" spans="11:11">
      <c r="K54386"/>
    </row>
    <row r="54387" spans="11:11">
      <c r="K54387"/>
    </row>
    <row r="54388" spans="11:11">
      <c r="K54388"/>
    </row>
    <row r="54389" spans="11:11">
      <c r="K54389"/>
    </row>
    <row r="54390" spans="11:11">
      <c r="K54390"/>
    </row>
    <row r="54391" spans="11:11">
      <c r="K54391"/>
    </row>
    <row r="54392" spans="11:11">
      <c r="K54392"/>
    </row>
    <row r="54393" spans="11:11">
      <c r="K54393"/>
    </row>
    <row r="54394" spans="11:11">
      <c r="K54394"/>
    </row>
    <row r="54395" spans="11:11">
      <c r="K54395"/>
    </row>
    <row r="54396" spans="11:11">
      <c r="K54396"/>
    </row>
    <row r="54397" spans="11:11">
      <c r="K54397"/>
    </row>
    <row r="54398" spans="11:11">
      <c r="K54398"/>
    </row>
    <row r="54399" spans="11:11">
      <c r="K54399"/>
    </row>
    <row r="54400" spans="11:11">
      <c r="K54400"/>
    </row>
    <row r="54401" spans="11:11">
      <c r="K54401"/>
    </row>
    <row r="54402" spans="11:11">
      <c r="K54402"/>
    </row>
    <row r="54403" spans="11:11">
      <c r="K54403"/>
    </row>
    <row r="54404" spans="11:11">
      <c r="K54404"/>
    </row>
    <row r="54405" spans="11:11">
      <c r="K54405"/>
    </row>
    <row r="54406" spans="11:11">
      <c r="K54406"/>
    </row>
    <row r="54407" spans="11:11">
      <c r="K54407"/>
    </row>
    <row r="54408" spans="11:11">
      <c r="K54408"/>
    </row>
    <row r="54409" spans="11:11">
      <c r="K54409"/>
    </row>
    <row r="54410" spans="11:11">
      <c r="K54410"/>
    </row>
    <row r="54411" spans="11:11">
      <c r="K54411"/>
    </row>
    <row r="54412" spans="11:11">
      <c r="K54412"/>
    </row>
    <row r="54413" spans="11:11">
      <c r="K54413"/>
    </row>
    <row r="54414" spans="11:11">
      <c r="K54414"/>
    </row>
    <row r="54415" spans="11:11">
      <c r="K54415"/>
    </row>
    <row r="54416" spans="11:11">
      <c r="K54416"/>
    </row>
    <row r="54417" spans="11:11">
      <c r="K54417"/>
    </row>
    <row r="54418" spans="11:11">
      <c r="K54418"/>
    </row>
    <row r="54419" spans="11:11">
      <c r="K54419"/>
    </row>
    <row r="54420" spans="11:11">
      <c r="K54420"/>
    </row>
    <row r="54421" spans="11:11">
      <c r="K54421"/>
    </row>
    <row r="54422" spans="11:11">
      <c r="K54422"/>
    </row>
    <row r="54423" spans="11:11">
      <c r="K54423"/>
    </row>
    <row r="54424" spans="11:11">
      <c r="K54424"/>
    </row>
    <row r="54425" spans="11:11">
      <c r="K54425"/>
    </row>
    <row r="54426" spans="11:11">
      <c r="K54426"/>
    </row>
    <row r="54427" spans="11:11">
      <c r="K54427"/>
    </row>
    <row r="54428" spans="11:11">
      <c r="K54428"/>
    </row>
    <row r="54429" spans="11:11">
      <c r="K54429"/>
    </row>
    <row r="54430" spans="11:11">
      <c r="K54430"/>
    </row>
    <row r="54431" spans="11:11">
      <c r="K54431"/>
    </row>
    <row r="54432" spans="11:11">
      <c r="K54432"/>
    </row>
    <row r="54433" spans="11:11">
      <c r="K54433"/>
    </row>
    <row r="54434" spans="11:11">
      <c r="K54434"/>
    </row>
    <row r="54435" spans="11:11">
      <c r="K54435"/>
    </row>
    <row r="54436" spans="11:11">
      <c r="K54436"/>
    </row>
    <row r="54437" spans="11:11">
      <c r="K54437"/>
    </row>
    <row r="54438" spans="11:11">
      <c r="K54438"/>
    </row>
    <row r="54439" spans="11:11">
      <c r="K54439"/>
    </row>
    <row r="54440" spans="11:11">
      <c r="K54440"/>
    </row>
    <row r="54441" spans="11:11">
      <c r="K54441"/>
    </row>
    <row r="54442" spans="11:11">
      <c r="K54442"/>
    </row>
    <row r="54443" spans="11:11">
      <c r="K54443"/>
    </row>
    <row r="54444" spans="11:11">
      <c r="K54444"/>
    </row>
    <row r="54445" spans="11:11">
      <c r="K54445"/>
    </row>
    <row r="54446" spans="11:11">
      <c r="K54446"/>
    </row>
    <row r="54447" spans="11:11">
      <c r="K54447"/>
    </row>
    <row r="54448" spans="11:11">
      <c r="K54448"/>
    </row>
    <row r="54449" spans="11:11">
      <c r="K54449"/>
    </row>
    <row r="54450" spans="11:11">
      <c r="K54450"/>
    </row>
    <row r="54451" spans="11:11">
      <c r="K54451"/>
    </row>
    <row r="54452" spans="11:11">
      <c r="K54452"/>
    </row>
    <row r="54453" spans="11:11">
      <c r="K54453"/>
    </row>
    <row r="54454" spans="11:11">
      <c r="K54454"/>
    </row>
    <row r="54455" spans="11:11">
      <c r="K54455"/>
    </row>
    <row r="54456" spans="11:11">
      <c r="K54456"/>
    </row>
    <row r="54457" spans="11:11">
      <c r="K54457"/>
    </row>
    <row r="54458" spans="11:11">
      <c r="K54458"/>
    </row>
    <row r="54459" spans="11:11">
      <c r="K54459"/>
    </row>
    <row r="54460" spans="11:11">
      <c r="K54460"/>
    </row>
    <row r="54461" spans="11:11">
      <c r="K54461"/>
    </row>
    <row r="54462" spans="11:11">
      <c r="K54462"/>
    </row>
    <row r="54463" spans="11:11">
      <c r="K54463"/>
    </row>
    <row r="54464" spans="11:11">
      <c r="K54464"/>
    </row>
    <row r="54465" spans="11:11">
      <c r="K54465"/>
    </row>
    <row r="54466" spans="11:11">
      <c r="K54466"/>
    </row>
    <row r="54467" spans="11:11">
      <c r="K54467"/>
    </row>
    <row r="54468" spans="11:11">
      <c r="K54468"/>
    </row>
    <row r="54469" spans="11:11">
      <c r="K54469"/>
    </row>
    <row r="54470" spans="11:11">
      <c r="K54470"/>
    </row>
    <row r="54471" spans="11:11">
      <c r="K54471"/>
    </row>
    <row r="54472" spans="11:11">
      <c r="K54472"/>
    </row>
    <row r="54473" spans="11:11">
      <c r="K54473"/>
    </row>
    <row r="54474" spans="11:11">
      <c r="K54474"/>
    </row>
    <row r="54475" spans="11:11">
      <c r="K54475"/>
    </row>
    <row r="54476" spans="11:11">
      <c r="K54476"/>
    </row>
    <row r="54477" spans="11:11">
      <c r="K54477"/>
    </row>
    <row r="54478" spans="11:11">
      <c r="K54478"/>
    </row>
    <row r="54479" spans="11:11">
      <c r="K54479"/>
    </row>
    <row r="54480" spans="11:11">
      <c r="K54480"/>
    </row>
    <row r="54481" spans="11:11">
      <c r="K54481"/>
    </row>
    <row r="54482" spans="11:11">
      <c r="K54482"/>
    </row>
    <row r="54483" spans="11:11">
      <c r="K54483"/>
    </row>
    <row r="54484" spans="11:11">
      <c r="K54484"/>
    </row>
    <row r="54485" spans="11:11">
      <c r="K54485"/>
    </row>
    <row r="54486" spans="11:11">
      <c r="K54486"/>
    </row>
    <row r="54487" spans="11:11">
      <c r="K54487"/>
    </row>
    <row r="54488" spans="11:11">
      <c r="K54488"/>
    </row>
    <row r="54489" spans="11:11">
      <c r="K54489"/>
    </row>
    <row r="54490" spans="11:11">
      <c r="K54490"/>
    </row>
    <row r="54491" spans="11:11">
      <c r="K54491"/>
    </row>
    <row r="54492" spans="11:11">
      <c r="K54492"/>
    </row>
    <row r="54493" spans="11:11">
      <c r="K54493"/>
    </row>
    <row r="54494" spans="11:11">
      <c r="K54494"/>
    </row>
    <row r="54495" spans="11:11">
      <c r="K54495"/>
    </row>
    <row r="54496" spans="11:11">
      <c r="K54496"/>
    </row>
    <row r="54497" spans="11:11">
      <c r="K54497"/>
    </row>
    <row r="54498" spans="11:11">
      <c r="K54498"/>
    </row>
    <row r="54499" spans="11:11">
      <c r="K54499"/>
    </row>
    <row r="54500" spans="11:11">
      <c r="K54500"/>
    </row>
    <row r="54501" spans="11:11">
      <c r="K54501"/>
    </row>
    <row r="54502" spans="11:11">
      <c r="K54502"/>
    </row>
    <row r="54503" spans="11:11">
      <c r="K54503"/>
    </row>
    <row r="54504" spans="11:11">
      <c r="K54504"/>
    </row>
    <row r="54505" spans="11:11">
      <c r="K54505"/>
    </row>
    <row r="54506" spans="11:11">
      <c r="K54506"/>
    </row>
    <row r="54507" spans="11:11">
      <c r="K54507"/>
    </row>
    <row r="54508" spans="11:11">
      <c r="K54508"/>
    </row>
    <row r="54509" spans="11:11">
      <c r="K54509"/>
    </row>
    <row r="54510" spans="11:11">
      <c r="K54510"/>
    </row>
    <row r="54511" spans="11:11">
      <c r="K54511"/>
    </row>
    <row r="54512" spans="11:11">
      <c r="K54512"/>
    </row>
    <row r="54513" spans="11:11">
      <c r="K54513"/>
    </row>
    <row r="54514" spans="11:11">
      <c r="K54514"/>
    </row>
    <row r="54515" spans="11:11">
      <c r="K54515"/>
    </row>
    <row r="54516" spans="11:11">
      <c r="K54516"/>
    </row>
    <row r="54517" spans="11:11">
      <c r="K54517"/>
    </row>
    <row r="54518" spans="11:11">
      <c r="K54518"/>
    </row>
    <row r="54519" spans="11:11">
      <c r="K54519"/>
    </row>
    <row r="54520" spans="11:11">
      <c r="K54520"/>
    </row>
    <row r="54521" spans="11:11">
      <c r="K54521"/>
    </row>
    <row r="54522" spans="11:11">
      <c r="K54522"/>
    </row>
    <row r="54523" spans="11:11">
      <c r="K54523"/>
    </row>
    <row r="54524" spans="11:11">
      <c r="K54524"/>
    </row>
    <row r="54525" spans="11:11">
      <c r="K54525"/>
    </row>
    <row r="54526" spans="11:11">
      <c r="K54526"/>
    </row>
    <row r="54527" spans="11:11">
      <c r="K54527"/>
    </row>
    <row r="54528" spans="11:11">
      <c r="K54528"/>
    </row>
    <row r="54529" spans="11:11">
      <c r="K54529"/>
    </row>
    <row r="54530" spans="11:11">
      <c r="K54530"/>
    </row>
    <row r="54531" spans="11:11">
      <c r="K54531"/>
    </row>
    <row r="54532" spans="11:11">
      <c r="K54532"/>
    </row>
    <row r="54533" spans="11:11">
      <c r="K54533"/>
    </row>
    <row r="54534" spans="11:11">
      <c r="K54534"/>
    </row>
    <row r="54535" spans="11:11">
      <c r="K54535"/>
    </row>
    <row r="54536" spans="11:11">
      <c r="K54536"/>
    </row>
    <row r="54537" spans="11:11">
      <c r="K54537"/>
    </row>
    <row r="54538" spans="11:11">
      <c r="K54538"/>
    </row>
    <row r="54539" spans="11:11">
      <c r="K54539"/>
    </row>
    <row r="54540" spans="11:11">
      <c r="K54540"/>
    </row>
    <row r="54541" spans="11:11">
      <c r="K54541"/>
    </row>
    <row r="54542" spans="11:11">
      <c r="K54542"/>
    </row>
    <row r="54543" spans="11:11">
      <c r="K54543"/>
    </row>
    <row r="54544" spans="11:11">
      <c r="K54544"/>
    </row>
    <row r="54545" spans="11:11">
      <c r="K54545"/>
    </row>
    <row r="54546" spans="11:11">
      <c r="K54546"/>
    </row>
    <row r="54547" spans="11:11">
      <c r="K54547"/>
    </row>
    <row r="54548" spans="11:11">
      <c r="K54548"/>
    </row>
    <row r="54549" spans="11:11">
      <c r="K54549"/>
    </row>
    <row r="54550" spans="11:11">
      <c r="K54550"/>
    </row>
    <row r="54551" spans="11:11">
      <c r="K54551"/>
    </row>
    <row r="54552" spans="11:11">
      <c r="K54552"/>
    </row>
    <row r="54553" spans="11:11">
      <c r="K54553"/>
    </row>
    <row r="54554" spans="11:11">
      <c r="K54554"/>
    </row>
    <row r="54555" spans="11:11">
      <c r="K54555"/>
    </row>
    <row r="54556" spans="11:11">
      <c r="K54556"/>
    </row>
    <row r="54557" spans="11:11">
      <c r="K54557"/>
    </row>
    <row r="54558" spans="11:11">
      <c r="K54558"/>
    </row>
    <row r="54559" spans="11:11">
      <c r="K54559"/>
    </row>
    <row r="54560" spans="11:11">
      <c r="K54560"/>
    </row>
    <row r="54561" spans="11:11">
      <c r="K54561"/>
    </row>
    <row r="54562" spans="11:11">
      <c r="K54562"/>
    </row>
    <row r="54563" spans="11:11">
      <c r="K54563"/>
    </row>
    <row r="54564" spans="11:11">
      <c r="K54564"/>
    </row>
    <row r="54565" spans="11:11">
      <c r="K54565"/>
    </row>
    <row r="54566" spans="11:11">
      <c r="K54566"/>
    </row>
    <row r="54567" spans="11:11">
      <c r="K54567"/>
    </row>
    <row r="54568" spans="11:11">
      <c r="K54568"/>
    </row>
    <row r="54569" spans="11:11">
      <c r="K54569"/>
    </row>
    <row r="54570" spans="11:11">
      <c r="K54570"/>
    </row>
    <row r="54571" spans="11:11">
      <c r="K54571"/>
    </row>
    <row r="54572" spans="11:11">
      <c r="K54572"/>
    </row>
    <row r="54573" spans="11:11">
      <c r="K54573"/>
    </row>
    <row r="54574" spans="11:11">
      <c r="K54574"/>
    </row>
    <row r="54575" spans="11:11">
      <c r="K54575"/>
    </row>
    <row r="54576" spans="11:11">
      <c r="K54576"/>
    </row>
    <row r="54577" spans="11:11">
      <c r="K54577"/>
    </row>
    <row r="54578" spans="11:11">
      <c r="K54578"/>
    </row>
    <row r="54579" spans="11:11">
      <c r="K54579"/>
    </row>
    <row r="54580" spans="11:11">
      <c r="K54580"/>
    </row>
    <row r="54581" spans="11:11">
      <c r="K54581"/>
    </row>
    <row r="54582" spans="11:11">
      <c r="K54582"/>
    </row>
    <row r="54583" spans="11:11">
      <c r="K54583"/>
    </row>
    <row r="54584" spans="11:11">
      <c r="K54584"/>
    </row>
    <row r="54585" spans="11:11">
      <c r="K54585"/>
    </row>
    <row r="54586" spans="11:11">
      <c r="K54586"/>
    </row>
    <row r="54587" spans="11:11">
      <c r="K54587"/>
    </row>
    <row r="54588" spans="11:11">
      <c r="K54588"/>
    </row>
    <row r="54589" spans="11:11">
      <c r="K54589"/>
    </row>
    <row r="54590" spans="11:11">
      <c r="K54590"/>
    </row>
    <row r="54591" spans="11:11">
      <c r="K54591"/>
    </row>
    <row r="54592" spans="11:11">
      <c r="K54592"/>
    </row>
    <row r="54593" spans="11:11">
      <c r="K54593"/>
    </row>
    <row r="54594" spans="11:11">
      <c r="K54594"/>
    </row>
    <row r="54595" spans="11:11">
      <c r="K54595"/>
    </row>
    <row r="54596" spans="11:11">
      <c r="K54596"/>
    </row>
    <row r="54597" spans="11:11">
      <c r="K54597"/>
    </row>
    <row r="54598" spans="11:11">
      <c r="K54598"/>
    </row>
    <row r="54599" spans="11:11">
      <c r="K54599"/>
    </row>
    <row r="54600" spans="11:11">
      <c r="K54600"/>
    </row>
    <row r="54601" spans="11:11">
      <c r="K54601"/>
    </row>
    <row r="54602" spans="11:11">
      <c r="K54602"/>
    </row>
    <row r="54603" spans="11:11">
      <c r="K54603"/>
    </row>
    <row r="54604" spans="11:11">
      <c r="K54604"/>
    </row>
    <row r="54605" spans="11:11">
      <c r="K54605"/>
    </row>
    <row r="54606" spans="11:11">
      <c r="K54606"/>
    </row>
    <row r="54607" spans="11:11">
      <c r="K54607"/>
    </row>
    <row r="54608" spans="11:11">
      <c r="K54608"/>
    </row>
    <row r="54609" spans="11:11">
      <c r="K54609"/>
    </row>
    <row r="54610" spans="11:11">
      <c r="K54610"/>
    </row>
    <row r="54611" spans="11:11">
      <c r="K54611"/>
    </row>
    <row r="54612" spans="11:11">
      <c r="K54612"/>
    </row>
    <row r="54613" spans="11:11">
      <c r="K54613"/>
    </row>
    <row r="54614" spans="11:11">
      <c r="K54614"/>
    </row>
    <row r="54615" spans="11:11">
      <c r="K54615"/>
    </row>
    <row r="54616" spans="11:11">
      <c r="K54616"/>
    </row>
    <row r="54617" spans="11:11">
      <c r="K54617"/>
    </row>
    <row r="54618" spans="11:11">
      <c r="K54618"/>
    </row>
    <row r="54619" spans="11:11">
      <c r="K54619"/>
    </row>
    <row r="54620" spans="11:11">
      <c r="K54620"/>
    </row>
    <row r="54621" spans="11:11">
      <c r="K54621"/>
    </row>
    <row r="54622" spans="11:11">
      <c r="K54622"/>
    </row>
    <row r="54623" spans="11:11">
      <c r="K54623"/>
    </row>
    <row r="54624" spans="11:11">
      <c r="K54624"/>
    </row>
    <row r="54625" spans="11:11">
      <c r="K54625"/>
    </row>
    <row r="54626" spans="11:11">
      <c r="K54626"/>
    </row>
    <row r="54627" spans="11:11">
      <c r="K54627"/>
    </row>
    <row r="54628" spans="11:11">
      <c r="K54628"/>
    </row>
    <row r="54629" spans="11:11">
      <c r="K54629"/>
    </row>
    <row r="54630" spans="11:11">
      <c r="K54630"/>
    </row>
    <row r="54631" spans="11:11">
      <c r="K54631"/>
    </row>
    <row r="54632" spans="11:11">
      <c r="K54632"/>
    </row>
    <row r="54633" spans="11:11">
      <c r="K54633"/>
    </row>
    <row r="54634" spans="11:11">
      <c r="K54634"/>
    </row>
    <row r="54635" spans="11:11">
      <c r="K54635"/>
    </row>
    <row r="54636" spans="11:11">
      <c r="K54636"/>
    </row>
    <row r="54637" spans="11:11">
      <c r="K54637"/>
    </row>
    <row r="54638" spans="11:11">
      <c r="K54638"/>
    </row>
    <row r="54639" spans="11:11">
      <c r="K54639"/>
    </row>
    <row r="54640" spans="11:11">
      <c r="K54640"/>
    </row>
    <row r="54641" spans="11:11">
      <c r="K54641"/>
    </row>
    <row r="54642" spans="11:11">
      <c r="K54642"/>
    </row>
    <row r="54643" spans="11:11">
      <c r="K54643"/>
    </row>
    <row r="54644" spans="11:11">
      <c r="K54644"/>
    </row>
    <row r="54645" spans="11:11">
      <c r="K54645"/>
    </row>
    <row r="54646" spans="11:11">
      <c r="K54646"/>
    </row>
    <row r="54647" spans="11:11">
      <c r="K54647"/>
    </row>
    <row r="54648" spans="11:11">
      <c r="K54648"/>
    </row>
    <row r="54649" spans="11:11">
      <c r="K54649"/>
    </row>
    <row r="54650" spans="11:11">
      <c r="K54650"/>
    </row>
    <row r="54651" spans="11:11">
      <c r="K54651"/>
    </row>
    <row r="54652" spans="11:11">
      <c r="K54652"/>
    </row>
    <row r="54653" spans="11:11">
      <c r="K54653"/>
    </row>
    <row r="54654" spans="11:11">
      <c r="K54654"/>
    </row>
    <row r="54655" spans="11:11">
      <c r="K54655"/>
    </row>
    <row r="54656" spans="11:11">
      <c r="K54656"/>
    </row>
    <row r="54657" spans="11:11">
      <c r="K54657"/>
    </row>
    <row r="54658" spans="11:11">
      <c r="K54658"/>
    </row>
    <row r="54659" spans="11:11">
      <c r="K54659"/>
    </row>
    <row r="54660" spans="11:11">
      <c r="K54660"/>
    </row>
    <row r="54661" spans="11:11">
      <c r="K54661"/>
    </row>
    <row r="54662" spans="11:11">
      <c r="K54662"/>
    </row>
    <row r="54663" spans="11:11">
      <c r="K54663"/>
    </row>
    <row r="54664" spans="11:11">
      <c r="K54664"/>
    </row>
    <row r="54665" spans="11:11">
      <c r="K54665"/>
    </row>
    <row r="54666" spans="11:11">
      <c r="K54666"/>
    </row>
    <row r="54667" spans="11:11">
      <c r="K54667"/>
    </row>
    <row r="54668" spans="11:11">
      <c r="K54668"/>
    </row>
    <row r="54669" spans="11:11">
      <c r="K54669"/>
    </row>
    <row r="54670" spans="11:11">
      <c r="K54670"/>
    </row>
    <row r="54671" spans="11:11">
      <c r="K54671"/>
    </row>
    <row r="54672" spans="11:11">
      <c r="K54672"/>
    </row>
    <row r="54673" spans="11:11">
      <c r="K54673"/>
    </row>
    <row r="54674" spans="11:11">
      <c r="K54674"/>
    </row>
    <row r="54675" spans="11:11">
      <c r="K54675"/>
    </row>
    <row r="54676" spans="11:11">
      <c r="K54676"/>
    </row>
    <row r="54677" spans="11:11">
      <c r="K54677"/>
    </row>
    <row r="54678" spans="11:11">
      <c r="K54678"/>
    </row>
    <row r="54679" spans="11:11">
      <c r="K54679"/>
    </row>
    <row r="54680" spans="11:11">
      <c r="K54680"/>
    </row>
    <row r="54681" spans="11:11">
      <c r="K54681"/>
    </row>
    <row r="54682" spans="11:11">
      <c r="K54682"/>
    </row>
    <row r="54683" spans="11:11">
      <c r="K54683"/>
    </row>
    <row r="54684" spans="11:11">
      <c r="K54684"/>
    </row>
    <row r="54685" spans="11:11">
      <c r="K54685"/>
    </row>
    <row r="54686" spans="11:11">
      <c r="K54686"/>
    </row>
    <row r="54687" spans="11:11">
      <c r="K54687"/>
    </row>
    <row r="54688" spans="11:11">
      <c r="K54688"/>
    </row>
    <row r="54689" spans="11:11">
      <c r="K54689"/>
    </row>
    <row r="54690" spans="11:11">
      <c r="K54690"/>
    </row>
    <row r="54691" spans="11:11">
      <c r="K54691"/>
    </row>
    <row r="54692" spans="11:11">
      <c r="K54692"/>
    </row>
    <row r="54693" spans="11:11">
      <c r="K54693"/>
    </row>
    <row r="54694" spans="11:11">
      <c r="K54694"/>
    </row>
    <row r="54695" spans="11:11">
      <c r="K54695"/>
    </row>
    <row r="54696" spans="11:11">
      <c r="K54696"/>
    </row>
    <row r="54697" spans="11:11">
      <c r="K54697"/>
    </row>
    <row r="54698" spans="11:11">
      <c r="K54698"/>
    </row>
    <row r="54699" spans="11:11">
      <c r="K54699"/>
    </row>
    <row r="54700" spans="11:11">
      <c r="K54700"/>
    </row>
    <row r="54701" spans="11:11">
      <c r="K54701"/>
    </row>
    <row r="54702" spans="11:11">
      <c r="K54702"/>
    </row>
    <row r="54703" spans="11:11">
      <c r="K54703"/>
    </row>
    <row r="54704" spans="11:11">
      <c r="K54704"/>
    </row>
    <row r="54705" spans="11:11">
      <c r="K54705"/>
    </row>
    <row r="54706" spans="11:11">
      <c r="K54706"/>
    </row>
    <row r="54707" spans="11:11">
      <c r="K54707"/>
    </row>
    <row r="54708" spans="11:11">
      <c r="K54708"/>
    </row>
    <row r="54709" spans="11:11">
      <c r="K54709"/>
    </row>
    <row r="54710" spans="11:11">
      <c r="K54710"/>
    </row>
    <row r="54711" spans="11:11">
      <c r="K54711"/>
    </row>
    <row r="54712" spans="11:11">
      <c r="K54712"/>
    </row>
    <row r="54713" spans="11:11">
      <c r="K54713"/>
    </row>
    <row r="54714" spans="11:11">
      <c r="K54714"/>
    </row>
    <row r="54715" spans="11:11">
      <c r="K54715"/>
    </row>
    <row r="54716" spans="11:11">
      <c r="K54716"/>
    </row>
    <row r="54717" spans="11:11">
      <c r="K54717"/>
    </row>
    <row r="54718" spans="11:11">
      <c r="K54718"/>
    </row>
    <row r="54719" spans="11:11">
      <c r="K54719"/>
    </row>
    <row r="54720" spans="11:11">
      <c r="K54720"/>
    </row>
    <row r="54721" spans="11:11">
      <c r="K54721"/>
    </row>
    <row r="54722" spans="11:11">
      <c r="K54722"/>
    </row>
    <row r="54723" spans="11:11">
      <c r="K54723"/>
    </row>
    <row r="54724" spans="11:11">
      <c r="K54724"/>
    </row>
    <row r="54725" spans="11:11">
      <c r="K54725"/>
    </row>
    <row r="54726" spans="11:11">
      <c r="K54726"/>
    </row>
    <row r="54727" spans="11:11">
      <c r="K54727"/>
    </row>
    <row r="54728" spans="11:11">
      <c r="K54728"/>
    </row>
    <row r="54729" spans="11:11">
      <c r="K54729"/>
    </row>
    <row r="54730" spans="11:11">
      <c r="K54730"/>
    </row>
    <row r="54731" spans="11:11">
      <c r="K54731"/>
    </row>
    <row r="54732" spans="11:11">
      <c r="K54732"/>
    </row>
    <row r="54733" spans="11:11">
      <c r="K54733"/>
    </row>
    <row r="54734" spans="11:11">
      <c r="K54734"/>
    </row>
    <row r="54735" spans="11:11">
      <c r="K54735"/>
    </row>
    <row r="54736" spans="11:11">
      <c r="K54736"/>
    </row>
    <row r="54737" spans="11:11">
      <c r="K54737"/>
    </row>
    <row r="54738" spans="11:11">
      <c r="K54738"/>
    </row>
    <row r="54739" spans="11:11">
      <c r="K54739"/>
    </row>
    <row r="54740" spans="11:11">
      <c r="K54740"/>
    </row>
    <row r="54741" spans="11:11">
      <c r="K54741"/>
    </row>
    <row r="54742" spans="11:11">
      <c r="K54742"/>
    </row>
    <row r="54743" spans="11:11">
      <c r="K54743"/>
    </row>
    <row r="54744" spans="11:11">
      <c r="K54744"/>
    </row>
    <row r="54745" spans="11:11">
      <c r="K54745"/>
    </row>
    <row r="54746" spans="11:11">
      <c r="K54746"/>
    </row>
    <row r="54747" spans="11:11">
      <c r="K54747"/>
    </row>
    <row r="54748" spans="11:11">
      <c r="K54748"/>
    </row>
    <row r="54749" spans="11:11">
      <c r="K54749"/>
    </row>
    <row r="54750" spans="11:11">
      <c r="K54750"/>
    </row>
    <row r="54751" spans="11:11">
      <c r="K54751"/>
    </row>
    <row r="54752" spans="11:11">
      <c r="K54752"/>
    </row>
    <row r="54753" spans="11:11">
      <c r="K54753"/>
    </row>
    <row r="54754" spans="11:11">
      <c r="K54754"/>
    </row>
    <row r="54755" spans="11:11">
      <c r="K54755"/>
    </row>
    <row r="54756" spans="11:11">
      <c r="K54756"/>
    </row>
    <row r="54757" spans="11:11">
      <c r="K54757"/>
    </row>
    <row r="54758" spans="11:11">
      <c r="K54758"/>
    </row>
    <row r="54759" spans="11:11">
      <c r="K54759"/>
    </row>
    <row r="54760" spans="11:11">
      <c r="K54760"/>
    </row>
    <row r="54761" spans="11:11">
      <c r="K54761"/>
    </row>
    <row r="54762" spans="11:11">
      <c r="K54762"/>
    </row>
    <row r="54763" spans="11:11">
      <c r="K54763"/>
    </row>
    <row r="54764" spans="11:11">
      <c r="K54764"/>
    </row>
    <row r="54765" spans="11:11">
      <c r="K54765"/>
    </row>
    <row r="54766" spans="11:11">
      <c r="K54766"/>
    </row>
    <row r="54767" spans="11:11">
      <c r="K54767"/>
    </row>
    <row r="54768" spans="11:11">
      <c r="K54768"/>
    </row>
    <row r="54769" spans="11:11">
      <c r="K54769"/>
    </row>
    <row r="54770" spans="11:11">
      <c r="K54770"/>
    </row>
    <row r="54771" spans="11:11">
      <c r="K54771"/>
    </row>
    <row r="54772" spans="11:11">
      <c r="K54772"/>
    </row>
    <row r="54773" spans="11:11">
      <c r="K54773"/>
    </row>
    <row r="54774" spans="11:11">
      <c r="K54774"/>
    </row>
    <row r="54775" spans="11:11">
      <c r="K54775"/>
    </row>
    <row r="54776" spans="11:11">
      <c r="K54776"/>
    </row>
    <row r="54777" spans="11:11">
      <c r="K54777"/>
    </row>
    <row r="54778" spans="11:11">
      <c r="K54778"/>
    </row>
    <row r="54779" spans="11:11">
      <c r="K54779"/>
    </row>
    <row r="54780" spans="11:11">
      <c r="K54780"/>
    </row>
    <row r="54781" spans="11:11">
      <c r="K54781"/>
    </row>
    <row r="54782" spans="11:11">
      <c r="K54782"/>
    </row>
    <row r="54783" spans="11:11">
      <c r="K54783"/>
    </row>
    <row r="54784" spans="11:11">
      <c r="K54784"/>
    </row>
    <row r="54785" spans="11:11">
      <c r="K54785"/>
    </row>
    <row r="54786" spans="11:11">
      <c r="K54786"/>
    </row>
    <row r="54787" spans="11:11">
      <c r="K54787"/>
    </row>
    <row r="54788" spans="11:11">
      <c r="K54788"/>
    </row>
    <row r="54789" spans="11:11">
      <c r="K54789"/>
    </row>
    <row r="54790" spans="11:11">
      <c r="K54790"/>
    </row>
    <row r="54791" spans="11:11">
      <c r="K54791"/>
    </row>
    <row r="54792" spans="11:11">
      <c r="K54792"/>
    </row>
    <row r="54793" spans="11:11">
      <c r="K54793"/>
    </row>
    <row r="54794" spans="11:11">
      <c r="K54794"/>
    </row>
    <row r="54795" spans="11:11">
      <c r="K54795"/>
    </row>
    <row r="54796" spans="11:11">
      <c r="K54796"/>
    </row>
    <row r="54797" spans="11:11">
      <c r="K54797"/>
    </row>
    <row r="54798" spans="11:11">
      <c r="K54798"/>
    </row>
    <row r="54799" spans="11:11">
      <c r="K54799"/>
    </row>
    <row r="54800" spans="11:11">
      <c r="K54800"/>
    </row>
    <row r="54801" spans="11:11">
      <c r="K54801"/>
    </row>
    <row r="54802" spans="11:11">
      <c r="K54802"/>
    </row>
    <row r="54803" spans="11:11">
      <c r="K54803"/>
    </row>
    <row r="54804" spans="11:11">
      <c r="K54804"/>
    </row>
    <row r="54805" spans="11:11">
      <c r="K54805"/>
    </row>
    <row r="54806" spans="11:11">
      <c r="K54806"/>
    </row>
    <row r="54807" spans="11:11">
      <c r="K54807"/>
    </row>
    <row r="54808" spans="11:11">
      <c r="K54808"/>
    </row>
    <row r="54809" spans="11:11">
      <c r="K54809"/>
    </row>
    <row r="54810" spans="11:11">
      <c r="K54810"/>
    </row>
    <row r="54811" spans="11:11">
      <c r="K54811"/>
    </row>
    <row r="54812" spans="11:11">
      <c r="K54812"/>
    </row>
    <row r="54813" spans="11:11">
      <c r="K54813"/>
    </row>
    <row r="54814" spans="11:11">
      <c r="K54814"/>
    </row>
    <row r="54815" spans="11:11">
      <c r="K54815"/>
    </row>
    <row r="54816" spans="11:11">
      <c r="K54816"/>
    </row>
    <row r="54817" spans="11:11">
      <c r="K54817"/>
    </row>
    <row r="54818" spans="11:11">
      <c r="K54818"/>
    </row>
    <row r="54819" spans="11:11">
      <c r="K54819"/>
    </row>
    <row r="54820" spans="11:11">
      <c r="K54820"/>
    </row>
    <row r="54821" spans="11:11">
      <c r="K54821"/>
    </row>
    <row r="54822" spans="11:11">
      <c r="K54822"/>
    </row>
    <row r="54823" spans="11:11">
      <c r="K54823"/>
    </row>
    <row r="54824" spans="11:11">
      <c r="K54824"/>
    </row>
    <row r="54825" spans="11:11">
      <c r="K54825"/>
    </row>
    <row r="54826" spans="11:11">
      <c r="K54826"/>
    </row>
    <row r="54827" spans="11:11">
      <c r="K54827"/>
    </row>
    <row r="54828" spans="11:11">
      <c r="K54828"/>
    </row>
    <row r="54829" spans="11:11">
      <c r="K54829"/>
    </row>
    <row r="54830" spans="11:11">
      <c r="K54830"/>
    </row>
    <row r="54831" spans="11:11">
      <c r="K54831"/>
    </row>
    <row r="54832" spans="11:11">
      <c r="K54832"/>
    </row>
    <row r="54833" spans="11:11">
      <c r="K54833"/>
    </row>
    <row r="54834" spans="11:11">
      <c r="K54834"/>
    </row>
    <row r="54835" spans="11:11">
      <c r="K54835"/>
    </row>
    <row r="54836" spans="11:11">
      <c r="K54836"/>
    </row>
    <row r="54837" spans="11:11">
      <c r="K54837"/>
    </row>
    <row r="54838" spans="11:11">
      <c r="K54838"/>
    </row>
    <row r="54839" spans="11:11">
      <c r="K54839"/>
    </row>
    <row r="54840" spans="11:11">
      <c r="K54840"/>
    </row>
    <row r="54841" spans="11:11">
      <c r="K54841"/>
    </row>
    <row r="54842" spans="11:11">
      <c r="K54842"/>
    </row>
    <row r="54843" spans="11:11">
      <c r="K54843"/>
    </row>
    <row r="54844" spans="11:11">
      <c r="K54844"/>
    </row>
    <row r="54845" spans="11:11">
      <c r="K54845"/>
    </row>
    <row r="54846" spans="11:11">
      <c r="K54846"/>
    </row>
    <row r="54847" spans="11:11">
      <c r="K54847"/>
    </row>
    <row r="54848" spans="11:11">
      <c r="K54848"/>
    </row>
    <row r="54849" spans="11:11">
      <c r="K54849"/>
    </row>
    <row r="54850" spans="11:11">
      <c r="K54850"/>
    </row>
    <row r="54851" spans="11:11">
      <c r="K54851"/>
    </row>
    <row r="54852" spans="11:11">
      <c r="K54852"/>
    </row>
    <row r="54853" spans="11:11">
      <c r="K54853"/>
    </row>
    <row r="54854" spans="11:11">
      <c r="K54854"/>
    </row>
    <row r="54855" spans="11:11">
      <c r="K54855"/>
    </row>
    <row r="54856" spans="11:11">
      <c r="K54856"/>
    </row>
    <row r="54857" spans="11:11">
      <c r="K54857"/>
    </row>
    <row r="54858" spans="11:11">
      <c r="K54858"/>
    </row>
    <row r="54859" spans="11:11">
      <c r="K54859"/>
    </row>
    <row r="54860" spans="11:11">
      <c r="K54860"/>
    </row>
    <row r="54861" spans="11:11">
      <c r="K54861"/>
    </row>
    <row r="54862" spans="11:11">
      <c r="K54862"/>
    </row>
    <row r="54863" spans="11:11">
      <c r="K54863"/>
    </row>
    <row r="54864" spans="11:11">
      <c r="K54864"/>
    </row>
    <row r="54865" spans="11:11">
      <c r="K54865"/>
    </row>
    <row r="54866" spans="11:11">
      <c r="K54866"/>
    </row>
    <row r="54867" spans="11:11">
      <c r="K54867"/>
    </row>
    <row r="54868" spans="11:11">
      <c r="K54868"/>
    </row>
    <row r="54869" spans="11:11">
      <c r="K54869"/>
    </row>
    <row r="54870" spans="11:11">
      <c r="K54870"/>
    </row>
    <row r="54871" spans="11:11">
      <c r="K54871"/>
    </row>
    <row r="54872" spans="11:11">
      <c r="K54872"/>
    </row>
    <row r="54873" spans="11:11">
      <c r="K54873"/>
    </row>
    <row r="54874" spans="11:11">
      <c r="K54874"/>
    </row>
    <row r="54875" spans="11:11">
      <c r="K54875"/>
    </row>
    <row r="54876" spans="11:11">
      <c r="K54876"/>
    </row>
    <row r="54877" spans="11:11">
      <c r="K54877"/>
    </row>
    <row r="54878" spans="11:11">
      <c r="K54878"/>
    </row>
    <row r="54879" spans="11:11">
      <c r="K54879"/>
    </row>
    <row r="54880" spans="11:11">
      <c r="K54880"/>
    </row>
    <row r="54881" spans="11:11">
      <c r="K54881"/>
    </row>
    <row r="54882" spans="11:11">
      <c r="K54882"/>
    </row>
    <row r="54883" spans="11:11">
      <c r="K54883"/>
    </row>
    <row r="54884" spans="11:11">
      <c r="K54884"/>
    </row>
    <row r="54885" spans="11:11">
      <c r="K54885"/>
    </row>
    <row r="54886" spans="11:11">
      <c r="K54886"/>
    </row>
    <row r="54887" spans="11:11">
      <c r="K54887"/>
    </row>
    <row r="54888" spans="11:11">
      <c r="K54888"/>
    </row>
    <row r="54889" spans="11:11">
      <c r="K54889"/>
    </row>
    <row r="54890" spans="11:11">
      <c r="K54890"/>
    </row>
    <row r="54891" spans="11:11">
      <c r="K54891"/>
    </row>
    <row r="54892" spans="11:11">
      <c r="K54892"/>
    </row>
    <row r="54893" spans="11:11">
      <c r="K54893"/>
    </row>
    <row r="54894" spans="11:11">
      <c r="K54894"/>
    </row>
    <row r="54895" spans="11:11">
      <c r="K54895"/>
    </row>
    <row r="54896" spans="11:11">
      <c r="K54896"/>
    </row>
    <row r="54897" spans="11:11">
      <c r="K54897"/>
    </row>
    <row r="54898" spans="11:11">
      <c r="K54898"/>
    </row>
    <row r="54899" spans="11:11">
      <c r="K54899"/>
    </row>
    <row r="54900" spans="11:11">
      <c r="K54900"/>
    </row>
    <row r="54901" spans="11:11">
      <c r="K54901"/>
    </row>
    <row r="54902" spans="11:11">
      <c r="K54902"/>
    </row>
    <row r="54903" spans="11:11">
      <c r="K54903"/>
    </row>
    <row r="54904" spans="11:11">
      <c r="K54904"/>
    </row>
    <row r="54905" spans="11:11">
      <c r="K54905"/>
    </row>
    <row r="54906" spans="11:11">
      <c r="K54906"/>
    </row>
    <row r="54907" spans="11:11">
      <c r="K54907"/>
    </row>
    <row r="54908" spans="11:11">
      <c r="K54908"/>
    </row>
    <row r="54909" spans="11:11">
      <c r="K54909"/>
    </row>
    <row r="54910" spans="11:11">
      <c r="K54910"/>
    </row>
    <row r="54911" spans="11:11">
      <c r="K54911"/>
    </row>
    <row r="54912" spans="11:11">
      <c r="K54912"/>
    </row>
    <row r="54913" spans="11:11">
      <c r="K54913"/>
    </row>
    <row r="54914" spans="11:11">
      <c r="K54914"/>
    </row>
    <row r="54915" spans="11:11">
      <c r="K54915"/>
    </row>
    <row r="54916" spans="11:11">
      <c r="K54916"/>
    </row>
    <row r="54917" spans="11:11">
      <c r="K54917"/>
    </row>
    <row r="54918" spans="11:11">
      <c r="K54918"/>
    </row>
    <row r="54919" spans="11:11">
      <c r="K54919"/>
    </row>
    <row r="54920" spans="11:11">
      <c r="K54920"/>
    </row>
    <row r="54921" spans="11:11">
      <c r="K54921"/>
    </row>
    <row r="54922" spans="11:11">
      <c r="K54922"/>
    </row>
    <row r="54923" spans="11:11">
      <c r="K54923"/>
    </row>
    <row r="54924" spans="11:11">
      <c r="K54924"/>
    </row>
    <row r="54925" spans="11:11">
      <c r="K54925"/>
    </row>
    <row r="54926" spans="11:11">
      <c r="K54926"/>
    </row>
    <row r="54927" spans="11:11">
      <c r="K54927"/>
    </row>
    <row r="54928" spans="11:11">
      <c r="K54928"/>
    </row>
    <row r="54929" spans="11:11">
      <c r="K54929"/>
    </row>
    <row r="54930" spans="11:11">
      <c r="K54930"/>
    </row>
    <row r="54931" spans="11:11">
      <c r="K54931"/>
    </row>
    <row r="54932" spans="11:11">
      <c r="K54932"/>
    </row>
    <row r="54933" spans="11:11">
      <c r="K54933"/>
    </row>
    <row r="54934" spans="11:11">
      <c r="K54934"/>
    </row>
    <row r="54935" spans="11:11">
      <c r="K54935"/>
    </row>
    <row r="54936" spans="11:11">
      <c r="K54936"/>
    </row>
    <row r="54937" spans="11:11">
      <c r="K54937"/>
    </row>
    <row r="54938" spans="11:11">
      <c r="K54938"/>
    </row>
    <row r="54939" spans="11:11">
      <c r="K54939"/>
    </row>
    <row r="54940" spans="11:11">
      <c r="K54940"/>
    </row>
    <row r="54941" spans="11:11">
      <c r="K54941"/>
    </row>
    <row r="54942" spans="11:11">
      <c r="K54942"/>
    </row>
    <row r="54943" spans="11:11">
      <c r="K54943"/>
    </row>
    <row r="54944" spans="11:11">
      <c r="K54944"/>
    </row>
    <row r="54945" spans="11:11">
      <c r="K54945"/>
    </row>
    <row r="54946" spans="11:11">
      <c r="K54946"/>
    </row>
    <row r="54947" spans="11:11">
      <c r="K54947"/>
    </row>
    <row r="54948" spans="11:11">
      <c r="K54948"/>
    </row>
    <row r="54949" spans="11:11">
      <c r="K54949"/>
    </row>
    <row r="54950" spans="11:11">
      <c r="K54950"/>
    </row>
    <row r="54951" spans="11:11">
      <c r="K54951"/>
    </row>
    <row r="54952" spans="11:11">
      <c r="K54952"/>
    </row>
    <row r="54953" spans="11:11">
      <c r="K54953"/>
    </row>
    <row r="54954" spans="11:11">
      <c r="K54954"/>
    </row>
    <row r="54955" spans="11:11">
      <c r="K54955"/>
    </row>
    <row r="54956" spans="11:11">
      <c r="K54956"/>
    </row>
    <row r="54957" spans="11:11">
      <c r="K54957"/>
    </row>
    <row r="54958" spans="11:11">
      <c r="K54958"/>
    </row>
    <row r="54959" spans="11:11">
      <c r="K54959"/>
    </row>
    <row r="54960" spans="11:11">
      <c r="K54960"/>
    </row>
    <row r="54961" spans="11:11">
      <c r="K54961"/>
    </row>
    <row r="54962" spans="11:11">
      <c r="K54962"/>
    </row>
    <row r="54963" spans="11:11">
      <c r="K54963"/>
    </row>
    <row r="54964" spans="11:11">
      <c r="K54964"/>
    </row>
    <row r="54965" spans="11:11">
      <c r="K54965"/>
    </row>
    <row r="54966" spans="11:11">
      <c r="K54966"/>
    </row>
    <row r="54967" spans="11:11">
      <c r="K54967"/>
    </row>
    <row r="54968" spans="11:11">
      <c r="K54968"/>
    </row>
    <row r="54969" spans="11:11">
      <c r="K54969"/>
    </row>
    <row r="54970" spans="11:11">
      <c r="K54970"/>
    </row>
    <row r="54971" spans="11:11">
      <c r="K54971"/>
    </row>
    <row r="54972" spans="11:11">
      <c r="K54972"/>
    </row>
    <row r="54973" spans="11:11">
      <c r="K54973"/>
    </row>
    <row r="54974" spans="11:11">
      <c r="K54974"/>
    </row>
    <row r="54975" spans="11:11">
      <c r="K54975"/>
    </row>
    <row r="54976" spans="11:11">
      <c r="K54976"/>
    </row>
    <row r="54977" spans="11:11">
      <c r="K54977"/>
    </row>
    <row r="54978" spans="11:11">
      <c r="K54978"/>
    </row>
    <row r="54979" spans="11:11">
      <c r="K54979"/>
    </row>
    <row r="54980" spans="11:11">
      <c r="K54980"/>
    </row>
    <row r="54981" spans="11:11">
      <c r="K54981"/>
    </row>
    <row r="54982" spans="11:11">
      <c r="K54982"/>
    </row>
    <row r="54983" spans="11:11">
      <c r="K54983"/>
    </row>
    <row r="54984" spans="11:11">
      <c r="K54984"/>
    </row>
    <row r="54985" spans="11:11">
      <c r="K54985"/>
    </row>
    <row r="54986" spans="11:11">
      <c r="K54986"/>
    </row>
    <row r="54987" spans="11:11">
      <c r="K54987"/>
    </row>
    <row r="54988" spans="11:11">
      <c r="K54988"/>
    </row>
    <row r="54989" spans="11:11">
      <c r="K54989"/>
    </row>
    <row r="54990" spans="11:11">
      <c r="K54990"/>
    </row>
    <row r="54991" spans="11:11">
      <c r="K54991"/>
    </row>
    <row r="54992" spans="11:11">
      <c r="K54992"/>
    </row>
    <row r="54993" spans="11:11">
      <c r="K54993"/>
    </row>
    <row r="54994" spans="11:11">
      <c r="K54994"/>
    </row>
    <row r="54995" spans="11:11">
      <c r="K54995"/>
    </row>
    <row r="54996" spans="11:11">
      <c r="K54996"/>
    </row>
    <row r="54997" spans="11:11">
      <c r="K54997"/>
    </row>
    <row r="54998" spans="11:11">
      <c r="K54998"/>
    </row>
    <row r="54999" spans="11:11">
      <c r="K54999"/>
    </row>
    <row r="55000" spans="11:11">
      <c r="K55000"/>
    </row>
    <row r="55001" spans="11:11">
      <c r="K55001"/>
    </row>
    <row r="55002" spans="11:11">
      <c r="K55002"/>
    </row>
    <row r="55003" spans="11:11">
      <c r="K55003"/>
    </row>
    <row r="55004" spans="11:11">
      <c r="K55004"/>
    </row>
    <row r="55005" spans="11:11">
      <c r="K55005"/>
    </row>
    <row r="55006" spans="11:11">
      <c r="K55006"/>
    </row>
    <row r="55007" spans="11:11">
      <c r="K55007"/>
    </row>
    <row r="55008" spans="11:11">
      <c r="K55008"/>
    </row>
    <row r="55009" spans="11:11">
      <c r="K55009"/>
    </row>
    <row r="55010" spans="11:11">
      <c r="K55010"/>
    </row>
    <row r="55011" spans="11:11">
      <c r="K55011"/>
    </row>
    <row r="55012" spans="11:11">
      <c r="K55012"/>
    </row>
    <row r="55013" spans="11:11">
      <c r="K55013"/>
    </row>
    <row r="55014" spans="11:11">
      <c r="K55014"/>
    </row>
    <row r="55015" spans="11:11">
      <c r="K55015"/>
    </row>
    <row r="55016" spans="11:11">
      <c r="K55016"/>
    </row>
    <row r="55017" spans="11:11">
      <c r="K55017"/>
    </row>
    <row r="55018" spans="11:11">
      <c r="K55018"/>
    </row>
    <row r="55019" spans="11:11">
      <c r="K55019"/>
    </row>
    <row r="55020" spans="11:11">
      <c r="K55020"/>
    </row>
    <row r="55021" spans="11:11">
      <c r="K55021"/>
    </row>
    <row r="55022" spans="11:11">
      <c r="K55022"/>
    </row>
    <row r="55023" spans="11:11">
      <c r="K55023"/>
    </row>
    <row r="55024" spans="11:11">
      <c r="K55024"/>
    </row>
    <row r="55025" spans="11:11">
      <c r="K55025"/>
    </row>
    <row r="55026" spans="11:11">
      <c r="K55026"/>
    </row>
    <row r="55027" spans="11:11">
      <c r="K55027"/>
    </row>
    <row r="55028" spans="11:11">
      <c r="K55028"/>
    </row>
    <row r="55029" spans="11:11">
      <c r="K55029"/>
    </row>
    <row r="55030" spans="11:11">
      <c r="K55030"/>
    </row>
    <row r="55031" spans="11:11">
      <c r="K55031"/>
    </row>
    <row r="55032" spans="11:11">
      <c r="K55032"/>
    </row>
    <row r="55033" spans="11:11">
      <c r="K55033"/>
    </row>
    <row r="55034" spans="11:11">
      <c r="K55034"/>
    </row>
    <row r="55035" spans="11:11">
      <c r="K55035"/>
    </row>
    <row r="55036" spans="11:11">
      <c r="K55036"/>
    </row>
    <row r="55037" spans="11:11">
      <c r="K55037"/>
    </row>
    <row r="55038" spans="11:11">
      <c r="K55038"/>
    </row>
    <row r="55039" spans="11:11">
      <c r="K55039"/>
    </row>
    <row r="55040" spans="11:11">
      <c r="K55040"/>
    </row>
    <row r="55041" spans="11:11">
      <c r="K55041"/>
    </row>
    <row r="55042" spans="11:11">
      <c r="K55042"/>
    </row>
    <row r="55043" spans="11:11">
      <c r="K55043"/>
    </row>
    <row r="55044" spans="11:11">
      <c r="K55044"/>
    </row>
    <row r="55045" spans="11:11">
      <c r="K55045"/>
    </row>
    <row r="55046" spans="11:11">
      <c r="K55046"/>
    </row>
    <row r="55047" spans="11:11">
      <c r="K55047"/>
    </row>
    <row r="55048" spans="11:11">
      <c r="K55048"/>
    </row>
    <row r="55049" spans="11:11">
      <c r="K55049"/>
    </row>
    <row r="55050" spans="11:11">
      <c r="K55050"/>
    </row>
    <row r="55051" spans="11:11">
      <c r="K55051"/>
    </row>
    <row r="55052" spans="11:11">
      <c r="K55052"/>
    </row>
    <row r="55053" spans="11:11">
      <c r="K55053"/>
    </row>
    <row r="55054" spans="11:11">
      <c r="K55054"/>
    </row>
    <row r="55055" spans="11:11">
      <c r="K55055"/>
    </row>
    <row r="55056" spans="11:11">
      <c r="K55056"/>
    </row>
    <row r="55057" spans="11:11">
      <c r="K55057"/>
    </row>
    <row r="55058" spans="11:11">
      <c r="K55058"/>
    </row>
    <row r="55059" spans="11:11">
      <c r="K55059"/>
    </row>
    <row r="55060" spans="11:11">
      <c r="K55060"/>
    </row>
    <row r="55061" spans="11:11">
      <c r="K55061"/>
    </row>
    <row r="55062" spans="11:11">
      <c r="K55062"/>
    </row>
    <row r="55063" spans="11:11">
      <c r="K55063"/>
    </row>
    <row r="55064" spans="11:11">
      <c r="K55064"/>
    </row>
    <row r="55065" spans="11:11">
      <c r="K55065"/>
    </row>
    <row r="55066" spans="11:11">
      <c r="K55066"/>
    </row>
    <row r="55067" spans="11:11">
      <c r="K55067"/>
    </row>
    <row r="55068" spans="11:11">
      <c r="K55068"/>
    </row>
    <row r="55069" spans="11:11">
      <c r="K55069"/>
    </row>
    <row r="55070" spans="11:11">
      <c r="K55070"/>
    </row>
    <row r="55071" spans="11:11">
      <c r="K55071"/>
    </row>
    <row r="55072" spans="11:11">
      <c r="K55072"/>
    </row>
    <row r="55073" spans="11:11">
      <c r="K55073"/>
    </row>
    <row r="55074" spans="11:11">
      <c r="K55074"/>
    </row>
    <row r="55075" spans="11:11">
      <c r="K55075"/>
    </row>
    <row r="55076" spans="11:11">
      <c r="K55076"/>
    </row>
    <row r="55077" spans="11:11">
      <c r="K55077"/>
    </row>
    <row r="55078" spans="11:11">
      <c r="K55078"/>
    </row>
    <row r="55079" spans="11:11">
      <c r="K55079"/>
    </row>
    <row r="55080" spans="11:11">
      <c r="K55080"/>
    </row>
    <row r="55081" spans="11:11">
      <c r="K55081"/>
    </row>
    <row r="55082" spans="11:11">
      <c r="K55082"/>
    </row>
    <row r="55083" spans="11:11">
      <c r="K55083"/>
    </row>
    <row r="55084" spans="11:11">
      <c r="K55084"/>
    </row>
    <row r="55085" spans="11:11">
      <c r="K55085"/>
    </row>
    <row r="55086" spans="11:11">
      <c r="K55086"/>
    </row>
    <row r="55087" spans="11:11">
      <c r="K55087"/>
    </row>
    <row r="55088" spans="11:11">
      <c r="K55088"/>
    </row>
    <row r="55089" spans="11:11">
      <c r="K55089"/>
    </row>
    <row r="55090" spans="11:11">
      <c r="K55090"/>
    </row>
    <row r="55091" spans="11:11">
      <c r="K55091"/>
    </row>
    <row r="55092" spans="11:11">
      <c r="K55092"/>
    </row>
    <row r="55093" spans="11:11">
      <c r="K55093"/>
    </row>
    <row r="55094" spans="11:11">
      <c r="K55094"/>
    </row>
    <row r="55095" spans="11:11">
      <c r="K55095"/>
    </row>
    <row r="55096" spans="11:11">
      <c r="K55096"/>
    </row>
    <row r="55097" spans="11:11">
      <c r="K55097"/>
    </row>
    <row r="55098" spans="11:11">
      <c r="K55098"/>
    </row>
    <row r="55099" spans="11:11">
      <c r="K55099"/>
    </row>
    <row r="55100" spans="11:11">
      <c r="K55100"/>
    </row>
    <row r="55101" spans="11:11">
      <c r="K55101"/>
    </row>
    <row r="55102" spans="11:11">
      <c r="K55102"/>
    </row>
    <row r="55103" spans="11:11">
      <c r="K55103"/>
    </row>
    <row r="55104" spans="11:11">
      <c r="K55104"/>
    </row>
    <row r="55105" spans="11:11">
      <c r="K55105"/>
    </row>
    <row r="55106" spans="11:11">
      <c r="K55106"/>
    </row>
    <row r="55107" spans="11:11">
      <c r="K55107"/>
    </row>
    <row r="55108" spans="11:11">
      <c r="K55108"/>
    </row>
    <row r="55109" spans="11:11">
      <c r="K55109"/>
    </row>
    <row r="55110" spans="11:11">
      <c r="K55110"/>
    </row>
    <row r="55111" spans="11:11">
      <c r="K55111"/>
    </row>
    <row r="55112" spans="11:11">
      <c r="K55112"/>
    </row>
    <row r="55113" spans="11:11">
      <c r="K55113"/>
    </row>
    <row r="55114" spans="11:11">
      <c r="K55114"/>
    </row>
    <row r="55115" spans="11:11">
      <c r="K55115"/>
    </row>
    <row r="55116" spans="11:11">
      <c r="K55116"/>
    </row>
    <row r="55117" spans="11:11">
      <c r="K55117"/>
    </row>
    <row r="55118" spans="11:11">
      <c r="K55118"/>
    </row>
    <row r="55119" spans="11:11">
      <c r="K55119"/>
    </row>
    <row r="55120" spans="11:11">
      <c r="K55120"/>
    </row>
    <row r="55121" spans="11:11">
      <c r="K55121"/>
    </row>
    <row r="55122" spans="11:11">
      <c r="K55122"/>
    </row>
    <row r="55123" spans="11:11">
      <c r="K55123"/>
    </row>
    <row r="55124" spans="11:11">
      <c r="K55124"/>
    </row>
    <row r="55125" spans="11:11">
      <c r="K55125"/>
    </row>
    <row r="55126" spans="11:11">
      <c r="K55126"/>
    </row>
    <row r="55127" spans="11:11">
      <c r="K55127"/>
    </row>
    <row r="55128" spans="11:11">
      <c r="K55128"/>
    </row>
    <row r="55129" spans="11:11">
      <c r="K55129"/>
    </row>
    <row r="55130" spans="11:11">
      <c r="K55130"/>
    </row>
    <row r="55131" spans="11:11">
      <c r="K55131"/>
    </row>
    <row r="55132" spans="11:11">
      <c r="K55132"/>
    </row>
    <row r="55133" spans="11:11">
      <c r="K55133"/>
    </row>
    <row r="55134" spans="11:11">
      <c r="K55134"/>
    </row>
    <row r="55135" spans="11:11">
      <c r="K55135"/>
    </row>
    <row r="55136" spans="11:11">
      <c r="K55136"/>
    </row>
    <row r="55137" spans="11:11">
      <c r="K55137"/>
    </row>
    <row r="55138" spans="11:11">
      <c r="K55138"/>
    </row>
    <row r="55139" spans="11:11">
      <c r="K55139"/>
    </row>
    <row r="55140" spans="11:11">
      <c r="K55140"/>
    </row>
    <row r="55141" spans="11:11">
      <c r="K55141"/>
    </row>
    <row r="55142" spans="11:11">
      <c r="K55142"/>
    </row>
    <row r="55143" spans="11:11">
      <c r="K55143"/>
    </row>
    <row r="55144" spans="11:11">
      <c r="K55144"/>
    </row>
    <row r="55145" spans="11:11">
      <c r="K55145"/>
    </row>
    <row r="55146" spans="11:11">
      <c r="K55146"/>
    </row>
    <row r="55147" spans="11:11">
      <c r="K55147"/>
    </row>
    <row r="55148" spans="11:11">
      <c r="K55148"/>
    </row>
    <row r="55149" spans="11:11">
      <c r="K55149"/>
    </row>
    <row r="55150" spans="11:11">
      <c r="K55150"/>
    </row>
    <row r="55151" spans="11:11">
      <c r="K55151"/>
    </row>
    <row r="55152" spans="11:11">
      <c r="K55152"/>
    </row>
    <row r="55153" spans="11:11">
      <c r="K55153"/>
    </row>
    <row r="55154" spans="11:11">
      <c r="K55154"/>
    </row>
    <row r="55155" spans="11:11">
      <c r="K55155"/>
    </row>
    <row r="55156" spans="11:11">
      <c r="K55156"/>
    </row>
    <row r="55157" spans="11:11">
      <c r="K55157"/>
    </row>
    <row r="55158" spans="11:11">
      <c r="K55158"/>
    </row>
    <row r="55159" spans="11:11">
      <c r="K55159"/>
    </row>
    <row r="55160" spans="11:11">
      <c r="K55160"/>
    </row>
    <row r="55161" spans="11:11">
      <c r="K55161"/>
    </row>
    <row r="55162" spans="11:11">
      <c r="K55162"/>
    </row>
    <row r="55163" spans="11:11">
      <c r="K55163"/>
    </row>
    <row r="55164" spans="11:11">
      <c r="K55164"/>
    </row>
    <row r="55165" spans="11:11">
      <c r="K55165"/>
    </row>
    <row r="55166" spans="11:11">
      <c r="K55166"/>
    </row>
    <row r="55167" spans="11:11">
      <c r="K55167"/>
    </row>
    <row r="55168" spans="11:11">
      <c r="K55168"/>
    </row>
    <row r="55169" spans="11:11">
      <c r="K55169"/>
    </row>
    <row r="55170" spans="11:11">
      <c r="K55170"/>
    </row>
    <row r="55171" spans="11:11">
      <c r="K55171"/>
    </row>
    <row r="55172" spans="11:11">
      <c r="K55172"/>
    </row>
    <row r="55173" spans="11:11">
      <c r="K55173"/>
    </row>
    <row r="55174" spans="11:11">
      <c r="K55174"/>
    </row>
    <row r="55175" spans="11:11">
      <c r="K55175"/>
    </row>
    <row r="55176" spans="11:11">
      <c r="K55176"/>
    </row>
    <row r="55177" spans="11:11">
      <c r="K55177"/>
    </row>
    <row r="55178" spans="11:11">
      <c r="K55178"/>
    </row>
    <row r="55179" spans="11:11">
      <c r="K55179"/>
    </row>
    <row r="55180" spans="11:11">
      <c r="K55180"/>
    </row>
    <row r="55181" spans="11:11">
      <c r="K55181"/>
    </row>
    <row r="55182" spans="11:11">
      <c r="K55182"/>
    </row>
    <row r="55183" spans="11:11">
      <c r="K55183"/>
    </row>
    <row r="55184" spans="11:11">
      <c r="K55184"/>
    </row>
    <row r="55185" spans="11:11">
      <c r="K55185"/>
    </row>
    <row r="55186" spans="11:11">
      <c r="K55186"/>
    </row>
    <row r="55187" spans="11:11">
      <c r="K55187"/>
    </row>
    <row r="55188" spans="11:11">
      <c r="K55188"/>
    </row>
    <row r="55189" spans="11:11">
      <c r="K55189"/>
    </row>
    <row r="55190" spans="11:11">
      <c r="K55190"/>
    </row>
    <row r="55191" spans="11:11">
      <c r="K55191"/>
    </row>
    <row r="55192" spans="11:11">
      <c r="K55192"/>
    </row>
    <row r="55193" spans="11:11">
      <c r="K55193"/>
    </row>
    <row r="55194" spans="11:11">
      <c r="K55194"/>
    </row>
    <row r="55195" spans="11:11">
      <c r="K55195"/>
    </row>
    <row r="55196" spans="11:11">
      <c r="K55196"/>
    </row>
    <row r="55197" spans="11:11">
      <c r="K55197"/>
    </row>
    <row r="55198" spans="11:11">
      <c r="K55198"/>
    </row>
    <row r="55199" spans="11:11">
      <c r="K55199"/>
    </row>
    <row r="55200" spans="11:11">
      <c r="K55200"/>
    </row>
    <row r="55201" spans="11:11">
      <c r="K55201"/>
    </row>
    <row r="55202" spans="11:11">
      <c r="K55202"/>
    </row>
    <row r="55203" spans="11:11">
      <c r="K55203"/>
    </row>
    <row r="55204" spans="11:11">
      <c r="K55204"/>
    </row>
    <row r="55205" spans="11:11">
      <c r="K55205"/>
    </row>
    <row r="55206" spans="11:11">
      <c r="K55206"/>
    </row>
    <row r="55207" spans="11:11">
      <c r="K55207"/>
    </row>
    <row r="55208" spans="11:11">
      <c r="K55208"/>
    </row>
    <row r="55209" spans="11:11">
      <c r="K55209"/>
    </row>
    <row r="55210" spans="11:11">
      <c r="K55210"/>
    </row>
    <row r="55211" spans="11:11">
      <c r="K55211"/>
    </row>
    <row r="55212" spans="11:11">
      <c r="K55212"/>
    </row>
    <row r="55213" spans="11:11">
      <c r="K55213"/>
    </row>
    <row r="55214" spans="11:11">
      <c r="K55214"/>
    </row>
    <row r="55215" spans="11:11">
      <c r="K55215"/>
    </row>
    <row r="55216" spans="11:11">
      <c r="K55216"/>
    </row>
    <row r="55217" spans="11:11">
      <c r="K55217"/>
    </row>
    <row r="55218" spans="11:11">
      <c r="K55218"/>
    </row>
    <row r="55219" spans="11:11">
      <c r="K55219"/>
    </row>
    <row r="55220" spans="11:11">
      <c r="K55220"/>
    </row>
    <row r="55221" spans="11:11">
      <c r="K55221"/>
    </row>
    <row r="55222" spans="11:11">
      <c r="K55222"/>
    </row>
    <row r="55223" spans="11:11">
      <c r="K55223"/>
    </row>
    <row r="55224" spans="11:11">
      <c r="K55224"/>
    </row>
    <row r="55225" spans="11:11">
      <c r="K55225"/>
    </row>
    <row r="55226" spans="11:11">
      <c r="K55226"/>
    </row>
    <row r="55227" spans="11:11">
      <c r="K55227"/>
    </row>
    <row r="55228" spans="11:11">
      <c r="K55228"/>
    </row>
    <row r="55229" spans="11:11">
      <c r="K55229"/>
    </row>
    <row r="55230" spans="11:11">
      <c r="K55230"/>
    </row>
    <row r="55231" spans="11:11">
      <c r="K55231"/>
    </row>
    <row r="55232" spans="11:11">
      <c r="K55232"/>
    </row>
    <row r="55233" spans="11:11">
      <c r="K55233"/>
    </row>
    <row r="55234" spans="11:11">
      <c r="K55234"/>
    </row>
    <row r="55235" spans="11:11">
      <c r="K55235"/>
    </row>
    <row r="55236" spans="11:11">
      <c r="K55236"/>
    </row>
    <row r="55237" spans="11:11">
      <c r="K55237"/>
    </row>
    <row r="55238" spans="11:11">
      <c r="K55238"/>
    </row>
    <row r="55239" spans="11:11">
      <c r="K55239"/>
    </row>
    <row r="55240" spans="11:11">
      <c r="K55240"/>
    </row>
    <row r="55241" spans="11:11">
      <c r="K55241"/>
    </row>
    <row r="55242" spans="11:11">
      <c r="K55242"/>
    </row>
    <row r="55243" spans="11:11">
      <c r="K55243"/>
    </row>
    <row r="55244" spans="11:11">
      <c r="K55244"/>
    </row>
    <row r="55245" spans="11:11">
      <c r="K55245"/>
    </row>
    <row r="55246" spans="11:11">
      <c r="K55246"/>
    </row>
    <row r="55247" spans="11:11">
      <c r="K55247"/>
    </row>
    <row r="55248" spans="11:11">
      <c r="K55248"/>
    </row>
    <row r="55249" spans="11:11">
      <c r="K55249"/>
    </row>
    <row r="55250" spans="11:11">
      <c r="K55250"/>
    </row>
    <row r="55251" spans="11:11">
      <c r="K55251"/>
    </row>
    <row r="55252" spans="11:11">
      <c r="K55252"/>
    </row>
    <row r="55253" spans="11:11">
      <c r="K55253"/>
    </row>
    <row r="55254" spans="11:11">
      <c r="K55254"/>
    </row>
    <row r="55255" spans="11:11">
      <c r="K55255"/>
    </row>
    <row r="55256" spans="11:11">
      <c r="K55256"/>
    </row>
    <row r="55257" spans="11:11">
      <c r="K55257"/>
    </row>
    <row r="55258" spans="11:11">
      <c r="K55258"/>
    </row>
    <row r="55259" spans="11:11">
      <c r="K55259"/>
    </row>
    <row r="55260" spans="11:11">
      <c r="K55260"/>
    </row>
    <row r="55261" spans="11:11">
      <c r="K55261"/>
    </row>
    <row r="55262" spans="11:11">
      <c r="K55262"/>
    </row>
    <row r="55263" spans="11:11">
      <c r="K55263"/>
    </row>
    <row r="55264" spans="11:11">
      <c r="K55264"/>
    </row>
    <row r="55265" spans="11:11">
      <c r="K55265"/>
    </row>
    <row r="55266" spans="11:11">
      <c r="K55266"/>
    </row>
    <row r="55267" spans="11:11">
      <c r="K55267"/>
    </row>
    <row r="55268" spans="11:11">
      <c r="K55268"/>
    </row>
    <row r="55269" spans="11:11">
      <c r="K55269"/>
    </row>
    <row r="55270" spans="11:11">
      <c r="K55270"/>
    </row>
    <row r="55271" spans="11:11">
      <c r="K55271"/>
    </row>
    <row r="55272" spans="11:11">
      <c r="K55272"/>
    </row>
    <row r="55273" spans="11:11">
      <c r="K55273"/>
    </row>
    <row r="55274" spans="11:11">
      <c r="K55274"/>
    </row>
    <row r="55275" spans="11:11">
      <c r="K55275"/>
    </row>
    <row r="55276" spans="11:11">
      <c r="K55276"/>
    </row>
    <row r="55277" spans="11:11">
      <c r="K55277"/>
    </row>
    <row r="55278" spans="11:11">
      <c r="K55278"/>
    </row>
    <row r="55279" spans="11:11">
      <c r="K55279"/>
    </row>
    <row r="55280" spans="11:11">
      <c r="K55280"/>
    </row>
    <row r="55281" spans="11:11">
      <c r="K55281"/>
    </row>
    <row r="55282" spans="11:11">
      <c r="K55282"/>
    </row>
    <row r="55283" spans="11:11">
      <c r="K55283"/>
    </row>
    <row r="55284" spans="11:11">
      <c r="K55284"/>
    </row>
    <row r="55285" spans="11:11">
      <c r="K55285"/>
    </row>
    <row r="55286" spans="11:11">
      <c r="K55286"/>
    </row>
    <row r="55287" spans="11:11">
      <c r="K55287"/>
    </row>
    <row r="55288" spans="11:11">
      <c r="K55288"/>
    </row>
    <row r="55289" spans="11:11">
      <c r="K55289"/>
    </row>
    <row r="55290" spans="11:11">
      <c r="K55290"/>
    </row>
    <row r="55291" spans="11:11">
      <c r="K55291"/>
    </row>
    <row r="55292" spans="11:11">
      <c r="K55292"/>
    </row>
    <row r="55293" spans="11:11">
      <c r="K55293"/>
    </row>
    <row r="55294" spans="11:11">
      <c r="K55294"/>
    </row>
    <row r="55295" spans="11:11">
      <c r="K55295"/>
    </row>
    <row r="55296" spans="11:11">
      <c r="K55296"/>
    </row>
    <row r="55297" spans="11:11">
      <c r="K55297"/>
    </row>
    <row r="55298" spans="11:11">
      <c r="K55298"/>
    </row>
    <row r="55299" spans="11:11">
      <c r="K55299"/>
    </row>
    <row r="55300" spans="11:11">
      <c r="K55300"/>
    </row>
    <row r="55301" spans="11:11">
      <c r="K55301"/>
    </row>
    <row r="55302" spans="11:11">
      <c r="K55302"/>
    </row>
    <row r="55303" spans="11:11">
      <c r="K55303"/>
    </row>
    <row r="55304" spans="11:11">
      <c r="K55304"/>
    </row>
    <row r="55305" spans="11:11">
      <c r="K55305"/>
    </row>
    <row r="55306" spans="11:11">
      <c r="K55306"/>
    </row>
    <row r="55307" spans="11:11">
      <c r="K55307"/>
    </row>
    <row r="55308" spans="11:11">
      <c r="K55308"/>
    </row>
    <row r="55309" spans="11:11">
      <c r="K55309"/>
    </row>
    <row r="55310" spans="11:11">
      <c r="K55310"/>
    </row>
    <row r="55311" spans="11:11">
      <c r="K55311"/>
    </row>
    <row r="55312" spans="11:11">
      <c r="K55312"/>
    </row>
    <row r="55313" spans="11:11">
      <c r="K55313"/>
    </row>
    <row r="55314" spans="11:11">
      <c r="K55314"/>
    </row>
    <row r="55315" spans="11:11">
      <c r="K55315"/>
    </row>
    <row r="55316" spans="11:11">
      <c r="K55316"/>
    </row>
    <row r="55317" spans="11:11">
      <c r="K55317"/>
    </row>
    <row r="55318" spans="11:11">
      <c r="K55318"/>
    </row>
    <row r="55319" spans="11:11">
      <c r="K55319"/>
    </row>
    <row r="55320" spans="11:11">
      <c r="K55320"/>
    </row>
    <row r="55321" spans="11:11">
      <c r="K55321"/>
    </row>
    <row r="55322" spans="11:11">
      <c r="K55322"/>
    </row>
    <row r="55323" spans="11:11">
      <c r="K55323"/>
    </row>
    <row r="55324" spans="11:11">
      <c r="K55324"/>
    </row>
    <row r="55325" spans="11:11">
      <c r="K55325"/>
    </row>
    <row r="55326" spans="11:11">
      <c r="K55326"/>
    </row>
    <row r="55327" spans="11:11">
      <c r="K55327"/>
    </row>
    <row r="55328" spans="11:11">
      <c r="K55328"/>
    </row>
    <row r="55329" spans="11:11">
      <c r="K55329"/>
    </row>
    <row r="55330" spans="11:11">
      <c r="K55330"/>
    </row>
    <row r="55331" spans="11:11">
      <c r="K55331"/>
    </row>
    <row r="55332" spans="11:11">
      <c r="K55332"/>
    </row>
    <row r="55333" spans="11:11">
      <c r="K55333"/>
    </row>
    <row r="55334" spans="11:11">
      <c r="K55334"/>
    </row>
    <row r="55335" spans="11:11">
      <c r="K55335"/>
    </row>
    <row r="55336" spans="11:11">
      <c r="K55336"/>
    </row>
    <row r="55337" spans="11:11">
      <c r="K55337"/>
    </row>
    <row r="55338" spans="11:11">
      <c r="K55338"/>
    </row>
    <row r="55339" spans="11:11">
      <c r="K55339"/>
    </row>
    <row r="55340" spans="11:11">
      <c r="K55340"/>
    </row>
    <row r="55341" spans="11:11">
      <c r="K55341"/>
    </row>
    <row r="55342" spans="11:11">
      <c r="K55342"/>
    </row>
    <row r="55343" spans="11:11">
      <c r="K55343"/>
    </row>
    <row r="55344" spans="11:11">
      <c r="K55344"/>
    </row>
    <row r="55345" spans="11:11">
      <c r="K55345"/>
    </row>
    <row r="55346" spans="11:11">
      <c r="K55346"/>
    </row>
    <row r="55347" spans="11:11">
      <c r="K55347"/>
    </row>
    <row r="55348" spans="11:11">
      <c r="K55348"/>
    </row>
    <row r="55349" spans="11:11">
      <c r="K55349"/>
    </row>
    <row r="55350" spans="11:11">
      <c r="K55350"/>
    </row>
    <row r="55351" spans="11:11">
      <c r="K55351"/>
    </row>
    <row r="55352" spans="11:11">
      <c r="K55352"/>
    </row>
    <row r="55353" spans="11:11">
      <c r="K55353"/>
    </row>
    <row r="55354" spans="11:11">
      <c r="K55354"/>
    </row>
    <row r="55355" spans="11:11">
      <c r="K55355"/>
    </row>
    <row r="55356" spans="11:11">
      <c r="K55356"/>
    </row>
    <row r="55357" spans="11:11">
      <c r="K55357"/>
    </row>
    <row r="55358" spans="11:11">
      <c r="K55358"/>
    </row>
    <row r="55359" spans="11:11">
      <c r="K55359"/>
    </row>
    <row r="55360" spans="11:11">
      <c r="K55360"/>
    </row>
    <row r="55361" spans="11:11">
      <c r="K55361"/>
    </row>
    <row r="55362" spans="11:11">
      <c r="K55362"/>
    </row>
    <row r="55363" spans="11:11">
      <c r="K55363"/>
    </row>
    <row r="55364" spans="11:11">
      <c r="K55364"/>
    </row>
    <row r="55365" spans="11:11">
      <c r="K55365"/>
    </row>
    <row r="55366" spans="11:11">
      <c r="K55366"/>
    </row>
    <row r="55367" spans="11:11">
      <c r="K55367"/>
    </row>
    <row r="55368" spans="11:11">
      <c r="K55368"/>
    </row>
    <row r="55369" spans="11:11">
      <c r="K55369"/>
    </row>
    <row r="55370" spans="11:11">
      <c r="K55370"/>
    </row>
    <row r="55371" spans="11:11">
      <c r="K55371"/>
    </row>
    <row r="55372" spans="11:11">
      <c r="K55372"/>
    </row>
    <row r="55373" spans="11:11">
      <c r="K55373"/>
    </row>
    <row r="55374" spans="11:11">
      <c r="K55374"/>
    </row>
    <row r="55375" spans="11:11">
      <c r="K55375"/>
    </row>
    <row r="55376" spans="11:11">
      <c r="K55376"/>
    </row>
    <row r="55377" spans="11:11">
      <c r="K55377"/>
    </row>
    <row r="55378" spans="11:11">
      <c r="K55378"/>
    </row>
    <row r="55379" spans="11:11">
      <c r="K55379"/>
    </row>
    <row r="55380" spans="11:11">
      <c r="K55380"/>
    </row>
    <row r="55381" spans="11:11">
      <c r="K55381"/>
    </row>
    <row r="55382" spans="11:11">
      <c r="K55382"/>
    </row>
    <row r="55383" spans="11:11">
      <c r="K55383"/>
    </row>
    <row r="55384" spans="11:11">
      <c r="K55384"/>
    </row>
    <row r="55385" spans="11:11">
      <c r="K55385"/>
    </row>
    <row r="55386" spans="11:11">
      <c r="K55386"/>
    </row>
    <row r="55387" spans="11:11">
      <c r="K55387"/>
    </row>
    <row r="55388" spans="11:11">
      <c r="K55388"/>
    </row>
    <row r="55389" spans="11:11">
      <c r="K55389"/>
    </row>
    <row r="55390" spans="11:11">
      <c r="K55390"/>
    </row>
    <row r="55391" spans="11:11">
      <c r="K55391"/>
    </row>
    <row r="55392" spans="11:11">
      <c r="K55392"/>
    </row>
    <row r="55393" spans="11:11">
      <c r="K55393"/>
    </row>
    <row r="55394" spans="11:11">
      <c r="K55394"/>
    </row>
    <row r="55395" spans="11:11">
      <c r="K55395"/>
    </row>
    <row r="55396" spans="11:11">
      <c r="K55396"/>
    </row>
    <row r="55397" spans="11:11">
      <c r="K55397"/>
    </row>
    <row r="55398" spans="11:11">
      <c r="K55398"/>
    </row>
    <row r="55399" spans="11:11">
      <c r="K55399"/>
    </row>
    <row r="55400" spans="11:11">
      <c r="K55400"/>
    </row>
    <row r="55401" spans="11:11">
      <c r="K55401"/>
    </row>
    <row r="55402" spans="11:11">
      <c r="K55402"/>
    </row>
    <row r="55403" spans="11:11">
      <c r="K55403"/>
    </row>
    <row r="55404" spans="11:11">
      <c r="K55404"/>
    </row>
    <row r="55405" spans="11:11">
      <c r="K55405"/>
    </row>
    <row r="55406" spans="11:11">
      <c r="K55406"/>
    </row>
    <row r="55407" spans="11:11">
      <c r="K55407"/>
    </row>
    <row r="55408" spans="11:11">
      <c r="K55408"/>
    </row>
    <row r="55409" spans="11:11">
      <c r="K55409"/>
    </row>
    <row r="55410" spans="11:11">
      <c r="K55410"/>
    </row>
    <row r="55411" spans="11:11">
      <c r="K55411"/>
    </row>
    <row r="55412" spans="11:11">
      <c r="K55412"/>
    </row>
    <row r="55413" spans="11:11">
      <c r="K55413"/>
    </row>
    <row r="55414" spans="11:11">
      <c r="K55414"/>
    </row>
    <row r="55415" spans="11:11">
      <c r="K55415"/>
    </row>
    <row r="55416" spans="11:11">
      <c r="K55416"/>
    </row>
    <row r="55417" spans="11:11">
      <c r="K55417"/>
    </row>
    <row r="55418" spans="11:11">
      <c r="K55418"/>
    </row>
    <row r="55419" spans="11:11">
      <c r="K55419"/>
    </row>
    <row r="55420" spans="11:11">
      <c r="K55420"/>
    </row>
    <row r="55421" spans="11:11">
      <c r="K55421"/>
    </row>
    <row r="55422" spans="11:11">
      <c r="K55422"/>
    </row>
    <row r="55423" spans="11:11">
      <c r="K55423"/>
    </row>
    <row r="55424" spans="11:11">
      <c r="K55424"/>
    </row>
    <row r="55425" spans="11:11">
      <c r="K55425"/>
    </row>
    <row r="55426" spans="11:11">
      <c r="K55426"/>
    </row>
    <row r="55427" spans="11:11">
      <c r="K55427"/>
    </row>
    <row r="55428" spans="11:11">
      <c r="K55428"/>
    </row>
    <row r="55429" spans="11:11">
      <c r="K55429"/>
    </row>
    <row r="55430" spans="11:11">
      <c r="K55430"/>
    </row>
    <row r="55431" spans="11:11">
      <c r="K55431"/>
    </row>
    <row r="55432" spans="11:11">
      <c r="K55432"/>
    </row>
    <row r="55433" spans="11:11">
      <c r="K55433"/>
    </row>
    <row r="55434" spans="11:11">
      <c r="K55434"/>
    </row>
    <row r="55435" spans="11:11">
      <c r="K55435"/>
    </row>
    <row r="55436" spans="11:11">
      <c r="K55436"/>
    </row>
    <row r="55437" spans="11:11">
      <c r="K55437"/>
    </row>
    <row r="55438" spans="11:11">
      <c r="K55438"/>
    </row>
    <row r="55439" spans="11:11">
      <c r="K55439"/>
    </row>
    <row r="55440" spans="11:11">
      <c r="K55440"/>
    </row>
    <row r="55441" spans="11:11">
      <c r="K55441"/>
    </row>
    <row r="55442" spans="11:11">
      <c r="K55442"/>
    </row>
    <row r="55443" spans="11:11">
      <c r="K55443"/>
    </row>
    <row r="55444" spans="11:11">
      <c r="K55444"/>
    </row>
    <row r="55445" spans="11:11">
      <c r="K55445"/>
    </row>
    <row r="55446" spans="11:11">
      <c r="K55446"/>
    </row>
    <row r="55447" spans="11:11">
      <c r="K55447"/>
    </row>
    <row r="55448" spans="11:11">
      <c r="K55448"/>
    </row>
    <row r="55449" spans="11:11">
      <c r="K55449"/>
    </row>
    <row r="55450" spans="11:11">
      <c r="K55450"/>
    </row>
    <row r="55451" spans="11:11">
      <c r="K55451"/>
    </row>
    <row r="55452" spans="11:11">
      <c r="K55452"/>
    </row>
    <row r="55453" spans="11:11">
      <c r="K55453"/>
    </row>
    <row r="55454" spans="11:11">
      <c r="K55454"/>
    </row>
    <row r="55455" spans="11:11">
      <c r="K55455"/>
    </row>
    <row r="55456" spans="11:11">
      <c r="K55456"/>
    </row>
    <row r="55457" spans="11:11">
      <c r="K55457"/>
    </row>
    <row r="55458" spans="11:11">
      <c r="K55458"/>
    </row>
    <row r="55459" spans="11:11">
      <c r="K55459"/>
    </row>
    <row r="55460" spans="11:11">
      <c r="K55460"/>
    </row>
    <row r="55461" spans="11:11">
      <c r="K55461"/>
    </row>
    <row r="55462" spans="11:11">
      <c r="K55462"/>
    </row>
    <row r="55463" spans="11:11">
      <c r="K55463"/>
    </row>
    <row r="55464" spans="11:11">
      <c r="K55464"/>
    </row>
    <row r="55465" spans="11:11">
      <c r="K55465"/>
    </row>
    <row r="55466" spans="11:11">
      <c r="K55466"/>
    </row>
    <row r="55467" spans="11:11">
      <c r="K55467"/>
    </row>
    <row r="55468" spans="11:11">
      <c r="K55468"/>
    </row>
    <row r="55469" spans="11:11">
      <c r="K55469"/>
    </row>
    <row r="55470" spans="11:11">
      <c r="K55470"/>
    </row>
    <row r="55471" spans="11:11">
      <c r="K55471"/>
    </row>
    <row r="55472" spans="11:11">
      <c r="K55472"/>
    </row>
    <row r="55473" spans="11:11">
      <c r="K55473"/>
    </row>
    <row r="55474" spans="11:11">
      <c r="K55474"/>
    </row>
    <row r="55475" spans="11:11">
      <c r="K55475"/>
    </row>
    <row r="55476" spans="11:11">
      <c r="K55476"/>
    </row>
    <row r="55477" spans="11:11">
      <c r="K55477"/>
    </row>
    <row r="55478" spans="11:11">
      <c r="K55478"/>
    </row>
    <row r="55479" spans="11:11">
      <c r="K55479"/>
    </row>
    <row r="55480" spans="11:11">
      <c r="K55480"/>
    </row>
    <row r="55481" spans="11:11">
      <c r="K55481"/>
    </row>
    <row r="55482" spans="11:11">
      <c r="K55482"/>
    </row>
    <row r="55483" spans="11:11">
      <c r="K55483"/>
    </row>
    <row r="55484" spans="11:11">
      <c r="K55484"/>
    </row>
    <row r="55485" spans="11:11">
      <c r="K55485"/>
    </row>
    <row r="55486" spans="11:11">
      <c r="K55486"/>
    </row>
    <row r="55487" spans="11:11">
      <c r="K55487"/>
    </row>
    <row r="55488" spans="11:11">
      <c r="K55488"/>
    </row>
    <row r="55489" spans="11:11">
      <c r="K55489"/>
    </row>
    <row r="55490" spans="11:11">
      <c r="K55490"/>
    </row>
    <row r="55491" spans="11:11">
      <c r="K55491"/>
    </row>
    <row r="55492" spans="11:11">
      <c r="K55492"/>
    </row>
    <row r="55493" spans="11:11">
      <c r="K55493"/>
    </row>
    <row r="55494" spans="11:11">
      <c r="K55494"/>
    </row>
    <row r="55495" spans="11:11">
      <c r="K55495"/>
    </row>
    <row r="55496" spans="11:11">
      <c r="K55496"/>
    </row>
    <row r="55497" spans="11:11">
      <c r="K55497"/>
    </row>
    <row r="55498" spans="11:11">
      <c r="K55498"/>
    </row>
    <row r="55499" spans="11:11">
      <c r="K55499"/>
    </row>
    <row r="55500" spans="11:11">
      <c r="K55500"/>
    </row>
    <row r="55501" spans="11:11">
      <c r="K55501"/>
    </row>
    <row r="55502" spans="11:11">
      <c r="K55502"/>
    </row>
    <row r="55503" spans="11:11">
      <c r="K55503"/>
    </row>
    <row r="55504" spans="11:11">
      <c r="K55504"/>
    </row>
    <row r="55505" spans="11:11">
      <c r="K55505"/>
    </row>
    <row r="55506" spans="11:11">
      <c r="K55506"/>
    </row>
    <row r="55507" spans="11:11">
      <c r="K55507"/>
    </row>
    <row r="55508" spans="11:11">
      <c r="K55508"/>
    </row>
    <row r="55509" spans="11:11">
      <c r="K55509"/>
    </row>
    <row r="55510" spans="11:11">
      <c r="K55510"/>
    </row>
    <row r="55511" spans="11:11">
      <c r="K55511"/>
    </row>
    <row r="55512" spans="11:11">
      <c r="K55512"/>
    </row>
    <row r="55513" spans="11:11">
      <c r="K55513"/>
    </row>
    <row r="55514" spans="11:11">
      <c r="K55514"/>
    </row>
    <row r="55515" spans="11:11">
      <c r="K55515"/>
    </row>
    <row r="55516" spans="11:11">
      <c r="K55516"/>
    </row>
    <row r="55517" spans="11:11">
      <c r="K55517"/>
    </row>
    <row r="55518" spans="11:11">
      <c r="K55518"/>
    </row>
    <row r="55519" spans="11:11">
      <c r="K55519"/>
    </row>
    <row r="55520" spans="11:11">
      <c r="K55520"/>
    </row>
    <row r="55521" spans="11:11">
      <c r="K55521"/>
    </row>
    <row r="55522" spans="11:11">
      <c r="K55522"/>
    </row>
    <row r="55523" spans="11:11">
      <c r="K55523"/>
    </row>
    <row r="55524" spans="11:11">
      <c r="K55524"/>
    </row>
    <row r="55525" spans="11:11">
      <c r="K55525"/>
    </row>
    <row r="55526" spans="11:11">
      <c r="K55526"/>
    </row>
    <row r="55527" spans="11:11">
      <c r="K55527"/>
    </row>
    <row r="55528" spans="11:11">
      <c r="K55528"/>
    </row>
    <row r="55529" spans="11:11">
      <c r="K55529"/>
    </row>
    <row r="55530" spans="11:11">
      <c r="K55530"/>
    </row>
    <row r="55531" spans="11:11">
      <c r="K55531"/>
    </row>
    <row r="55532" spans="11:11">
      <c r="K55532"/>
    </row>
    <row r="55533" spans="11:11">
      <c r="K55533"/>
    </row>
    <row r="55534" spans="11:11">
      <c r="K55534"/>
    </row>
    <row r="55535" spans="11:11">
      <c r="K55535"/>
    </row>
    <row r="55536" spans="11:11">
      <c r="K55536"/>
    </row>
    <row r="55537" spans="11:11">
      <c r="K55537"/>
    </row>
    <row r="55538" spans="11:11">
      <c r="K55538"/>
    </row>
    <row r="55539" spans="11:11">
      <c r="K55539"/>
    </row>
    <row r="55540" spans="11:11">
      <c r="K55540"/>
    </row>
    <row r="55541" spans="11:11">
      <c r="K55541"/>
    </row>
    <row r="55542" spans="11:11">
      <c r="K55542"/>
    </row>
    <row r="55543" spans="11:11">
      <c r="K55543"/>
    </row>
    <row r="55544" spans="11:11">
      <c r="K55544"/>
    </row>
    <row r="55545" spans="11:11">
      <c r="K55545"/>
    </row>
    <row r="55546" spans="11:11">
      <c r="K55546"/>
    </row>
    <row r="55547" spans="11:11">
      <c r="K55547"/>
    </row>
    <row r="55548" spans="11:11">
      <c r="K55548"/>
    </row>
    <row r="55549" spans="11:11">
      <c r="K55549"/>
    </row>
    <row r="55550" spans="11:11">
      <c r="K55550"/>
    </row>
    <row r="55551" spans="11:11">
      <c r="K55551"/>
    </row>
    <row r="55552" spans="11:11">
      <c r="K55552"/>
    </row>
    <row r="55553" spans="11:11">
      <c r="K55553"/>
    </row>
    <row r="55554" spans="11:11">
      <c r="K55554"/>
    </row>
    <row r="55555" spans="11:11">
      <c r="K55555"/>
    </row>
    <row r="55556" spans="11:11">
      <c r="K55556"/>
    </row>
    <row r="55557" spans="11:11">
      <c r="K55557"/>
    </row>
    <row r="55558" spans="11:11">
      <c r="K55558"/>
    </row>
    <row r="55559" spans="11:11">
      <c r="K55559"/>
    </row>
    <row r="55560" spans="11:11">
      <c r="K55560"/>
    </row>
    <row r="55561" spans="11:11">
      <c r="K55561"/>
    </row>
    <row r="55562" spans="11:11">
      <c r="K55562"/>
    </row>
    <row r="55563" spans="11:11">
      <c r="K55563"/>
    </row>
    <row r="55564" spans="11:11">
      <c r="K55564"/>
    </row>
    <row r="55565" spans="11:11">
      <c r="K55565"/>
    </row>
    <row r="55566" spans="11:11">
      <c r="K55566"/>
    </row>
    <row r="55567" spans="11:11">
      <c r="K55567"/>
    </row>
    <row r="55568" spans="11:11">
      <c r="K55568"/>
    </row>
    <row r="55569" spans="11:11">
      <c r="K55569"/>
    </row>
    <row r="55570" spans="11:11">
      <c r="K55570"/>
    </row>
    <row r="55571" spans="11:11">
      <c r="K55571"/>
    </row>
    <row r="55572" spans="11:11">
      <c r="K55572"/>
    </row>
    <row r="55573" spans="11:11">
      <c r="K55573"/>
    </row>
    <row r="55574" spans="11:11">
      <c r="K55574"/>
    </row>
    <row r="55575" spans="11:11">
      <c r="K55575"/>
    </row>
    <row r="55576" spans="11:11">
      <c r="K55576"/>
    </row>
    <row r="55577" spans="11:11">
      <c r="K55577"/>
    </row>
    <row r="55578" spans="11:11">
      <c r="K55578"/>
    </row>
    <row r="55579" spans="11:11">
      <c r="K55579"/>
    </row>
    <row r="55580" spans="11:11">
      <c r="K55580"/>
    </row>
    <row r="55581" spans="11:11">
      <c r="K55581"/>
    </row>
    <row r="55582" spans="11:11">
      <c r="K55582"/>
    </row>
    <row r="55583" spans="11:11">
      <c r="K55583"/>
    </row>
    <row r="55584" spans="11:11">
      <c r="K55584"/>
    </row>
    <row r="55585" spans="11:11">
      <c r="K55585"/>
    </row>
    <row r="55586" spans="11:11">
      <c r="K55586"/>
    </row>
    <row r="55587" spans="11:11">
      <c r="K55587"/>
    </row>
    <row r="55588" spans="11:11">
      <c r="K55588"/>
    </row>
    <row r="55589" spans="11:11">
      <c r="K55589"/>
    </row>
    <row r="55590" spans="11:11">
      <c r="K55590"/>
    </row>
    <row r="55591" spans="11:11">
      <c r="K55591"/>
    </row>
    <row r="55592" spans="11:11">
      <c r="K55592"/>
    </row>
    <row r="55593" spans="11:11">
      <c r="K55593"/>
    </row>
    <row r="55594" spans="11:11">
      <c r="K55594"/>
    </row>
    <row r="55595" spans="11:11">
      <c r="K55595"/>
    </row>
    <row r="55596" spans="11:11">
      <c r="K55596"/>
    </row>
    <row r="55597" spans="11:11">
      <c r="K55597"/>
    </row>
    <row r="55598" spans="11:11">
      <c r="K55598"/>
    </row>
    <row r="55599" spans="11:11">
      <c r="K55599"/>
    </row>
    <row r="55600" spans="11:11">
      <c r="K55600"/>
    </row>
    <row r="55601" spans="11:11">
      <c r="K55601"/>
    </row>
    <row r="55602" spans="11:11">
      <c r="K55602"/>
    </row>
    <row r="55603" spans="11:11">
      <c r="K55603"/>
    </row>
    <row r="55604" spans="11:11">
      <c r="K55604"/>
    </row>
    <row r="55605" spans="11:11">
      <c r="K55605"/>
    </row>
    <row r="55606" spans="11:11">
      <c r="K55606"/>
    </row>
    <row r="55607" spans="11:11">
      <c r="K55607"/>
    </row>
    <row r="55608" spans="11:11">
      <c r="K55608"/>
    </row>
    <row r="55609" spans="11:11">
      <c r="K55609"/>
    </row>
    <row r="55610" spans="11:11">
      <c r="K55610"/>
    </row>
    <row r="55611" spans="11:11">
      <c r="K55611"/>
    </row>
    <row r="55612" spans="11:11">
      <c r="K55612"/>
    </row>
    <row r="55613" spans="11:11">
      <c r="K55613"/>
    </row>
    <row r="55614" spans="11:11">
      <c r="K55614"/>
    </row>
    <row r="55615" spans="11:11">
      <c r="K55615"/>
    </row>
    <row r="55616" spans="11:11">
      <c r="K55616"/>
    </row>
    <row r="55617" spans="11:11">
      <c r="K55617"/>
    </row>
    <row r="55618" spans="11:11">
      <c r="K55618"/>
    </row>
    <row r="55619" spans="11:11">
      <c r="K55619"/>
    </row>
    <row r="55620" spans="11:11">
      <c r="K55620"/>
    </row>
    <row r="55621" spans="11:11">
      <c r="K55621"/>
    </row>
    <row r="55622" spans="11:11">
      <c r="K55622"/>
    </row>
    <row r="55623" spans="11:11">
      <c r="K55623"/>
    </row>
    <row r="55624" spans="11:11">
      <c r="K55624"/>
    </row>
    <row r="55625" spans="11:11">
      <c r="K55625"/>
    </row>
    <row r="55626" spans="11:11">
      <c r="K55626"/>
    </row>
    <row r="55627" spans="11:11">
      <c r="K55627"/>
    </row>
    <row r="55628" spans="11:11">
      <c r="K55628"/>
    </row>
    <row r="55629" spans="11:11">
      <c r="K55629"/>
    </row>
    <row r="55630" spans="11:11">
      <c r="K55630"/>
    </row>
    <row r="55631" spans="11:11">
      <c r="K55631"/>
    </row>
    <row r="55632" spans="11:11">
      <c r="K55632"/>
    </row>
    <row r="55633" spans="11:11">
      <c r="K55633"/>
    </row>
    <row r="55634" spans="11:11">
      <c r="K55634"/>
    </row>
    <row r="55635" spans="11:11">
      <c r="K55635"/>
    </row>
    <row r="55636" spans="11:11">
      <c r="K55636"/>
    </row>
    <row r="55637" spans="11:11">
      <c r="K55637"/>
    </row>
    <row r="55638" spans="11:11">
      <c r="K55638"/>
    </row>
    <row r="55639" spans="11:11">
      <c r="K55639"/>
    </row>
    <row r="55640" spans="11:11">
      <c r="K55640"/>
    </row>
    <row r="55641" spans="11:11">
      <c r="K55641"/>
    </row>
    <row r="55642" spans="11:11">
      <c r="K55642"/>
    </row>
    <row r="55643" spans="11:11">
      <c r="K55643"/>
    </row>
    <row r="55644" spans="11:11">
      <c r="K55644"/>
    </row>
    <row r="55645" spans="11:11">
      <c r="K55645"/>
    </row>
    <row r="55646" spans="11:11">
      <c r="K55646"/>
    </row>
    <row r="55647" spans="11:11">
      <c r="K55647"/>
    </row>
    <row r="55648" spans="11:11">
      <c r="K55648"/>
    </row>
    <row r="55649" spans="11:11">
      <c r="K55649"/>
    </row>
    <row r="55650" spans="11:11">
      <c r="K55650"/>
    </row>
    <row r="55651" spans="11:11">
      <c r="K55651"/>
    </row>
    <row r="55652" spans="11:11">
      <c r="K55652"/>
    </row>
    <row r="55653" spans="11:11">
      <c r="K55653"/>
    </row>
    <row r="55654" spans="11:11">
      <c r="K55654"/>
    </row>
    <row r="55655" spans="11:11">
      <c r="K55655"/>
    </row>
    <row r="55656" spans="11:11">
      <c r="K55656"/>
    </row>
    <row r="55657" spans="11:11">
      <c r="K55657"/>
    </row>
    <row r="55658" spans="11:11">
      <c r="K55658"/>
    </row>
    <row r="55659" spans="11:11">
      <c r="K55659"/>
    </row>
    <row r="55660" spans="11:11">
      <c r="K55660"/>
    </row>
    <row r="55661" spans="11:11">
      <c r="K55661"/>
    </row>
    <row r="55662" spans="11:11">
      <c r="K55662"/>
    </row>
    <row r="55663" spans="11:11">
      <c r="K55663"/>
    </row>
    <row r="55664" spans="11:11">
      <c r="K55664"/>
    </row>
    <row r="55665" spans="11:11">
      <c r="K55665"/>
    </row>
    <row r="55666" spans="11:11">
      <c r="K55666"/>
    </row>
    <row r="55667" spans="11:11">
      <c r="K55667"/>
    </row>
    <row r="55668" spans="11:11">
      <c r="K55668"/>
    </row>
    <row r="55669" spans="11:11">
      <c r="K55669"/>
    </row>
    <row r="55670" spans="11:11">
      <c r="K55670"/>
    </row>
    <row r="55671" spans="11:11">
      <c r="K55671"/>
    </row>
    <row r="55672" spans="11:11">
      <c r="K55672"/>
    </row>
    <row r="55673" spans="11:11">
      <c r="K55673"/>
    </row>
    <row r="55674" spans="11:11">
      <c r="K55674"/>
    </row>
    <row r="55675" spans="11:11">
      <c r="K55675"/>
    </row>
    <row r="55676" spans="11:11">
      <c r="K55676"/>
    </row>
    <row r="55677" spans="11:11">
      <c r="K55677"/>
    </row>
    <row r="55678" spans="11:11">
      <c r="K55678"/>
    </row>
    <row r="55679" spans="11:11">
      <c r="K55679"/>
    </row>
    <row r="55680" spans="11:11">
      <c r="K55680"/>
    </row>
    <row r="55681" spans="11:11">
      <c r="K55681"/>
    </row>
    <row r="55682" spans="11:11">
      <c r="K55682"/>
    </row>
    <row r="55683" spans="11:11">
      <c r="K55683"/>
    </row>
    <row r="55684" spans="11:11">
      <c r="K55684"/>
    </row>
    <row r="55685" spans="11:11">
      <c r="K55685"/>
    </row>
    <row r="55686" spans="11:11">
      <c r="K55686"/>
    </row>
    <row r="55687" spans="11:11">
      <c r="K55687"/>
    </row>
    <row r="55688" spans="11:11">
      <c r="K55688"/>
    </row>
    <row r="55689" spans="11:11">
      <c r="K55689"/>
    </row>
    <row r="55690" spans="11:11">
      <c r="K55690"/>
    </row>
    <row r="55691" spans="11:11">
      <c r="K55691"/>
    </row>
    <row r="55692" spans="11:11">
      <c r="K55692"/>
    </row>
    <row r="55693" spans="11:11">
      <c r="K55693"/>
    </row>
    <row r="55694" spans="11:11">
      <c r="K55694"/>
    </row>
    <row r="55695" spans="11:11">
      <c r="K55695"/>
    </row>
    <row r="55696" spans="11:11">
      <c r="K55696"/>
    </row>
    <row r="55697" spans="11:11">
      <c r="K55697"/>
    </row>
    <row r="55698" spans="11:11">
      <c r="K55698"/>
    </row>
    <row r="55699" spans="11:11">
      <c r="K55699"/>
    </row>
    <row r="55700" spans="11:11">
      <c r="K55700"/>
    </row>
    <row r="55701" spans="11:11">
      <c r="K55701"/>
    </row>
    <row r="55702" spans="11:11">
      <c r="K55702"/>
    </row>
    <row r="55703" spans="11:11">
      <c r="K55703"/>
    </row>
    <row r="55704" spans="11:11">
      <c r="K55704"/>
    </row>
    <row r="55705" spans="11:11">
      <c r="K55705"/>
    </row>
    <row r="55706" spans="11:11">
      <c r="K55706"/>
    </row>
    <row r="55707" spans="11:11">
      <c r="K55707"/>
    </row>
    <row r="55708" spans="11:11">
      <c r="K55708"/>
    </row>
    <row r="55709" spans="11:11">
      <c r="K55709"/>
    </row>
    <row r="55710" spans="11:11">
      <c r="K55710"/>
    </row>
    <row r="55711" spans="11:11">
      <c r="K55711"/>
    </row>
    <row r="55712" spans="11:11">
      <c r="K55712"/>
    </row>
    <row r="55713" spans="11:11">
      <c r="K55713"/>
    </row>
    <row r="55714" spans="11:11">
      <c r="K55714"/>
    </row>
    <row r="55715" spans="11:11">
      <c r="K55715"/>
    </row>
    <row r="55716" spans="11:11">
      <c r="K55716"/>
    </row>
    <row r="55717" spans="11:11">
      <c r="K55717"/>
    </row>
    <row r="55718" spans="11:11">
      <c r="K55718"/>
    </row>
    <row r="55719" spans="11:11">
      <c r="K55719"/>
    </row>
    <row r="55720" spans="11:11">
      <c r="K55720"/>
    </row>
    <row r="55721" spans="11:11">
      <c r="K55721"/>
    </row>
    <row r="55722" spans="11:11">
      <c r="K55722"/>
    </row>
    <row r="55723" spans="11:11">
      <c r="K55723"/>
    </row>
    <row r="55724" spans="11:11">
      <c r="K55724"/>
    </row>
    <row r="55725" spans="11:11">
      <c r="K55725"/>
    </row>
    <row r="55726" spans="11:11">
      <c r="K55726"/>
    </row>
    <row r="55727" spans="11:11">
      <c r="K55727"/>
    </row>
    <row r="55728" spans="11:11">
      <c r="K55728"/>
    </row>
    <row r="55729" spans="11:11">
      <c r="K55729"/>
    </row>
    <row r="55730" spans="11:11">
      <c r="K55730"/>
    </row>
    <row r="55731" spans="11:11">
      <c r="K55731"/>
    </row>
    <row r="55732" spans="11:11">
      <c r="K55732"/>
    </row>
    <row r="55733" spans="11:11">
      <c r="K55733"/>
    </row>
    <row r="55734" spans="11:11">
      <c r="K55734"/>
    </row>
    <row r="55735" spans="11:11">
      <c r="K55735"/>
    </row>
    <row r="55736" spans="11:11">
      <c r="K55736"/>
    </row>
    <row r="55737" spans="11:11">
      <c r="K55737"/>
    </row>
    <row r="55738" spans="11:11">
      <c r="K55738"/>
    </row>
    <row r="55739" spans="11:11">
      <c r="K55739"/>
    </row>
    <row r="55740" spans="11:11">
      <c r="K55740"/>
    </row>
    <row r="55741" spans="11:11">
      <c r="K55741"/>
    </row>
    <row r="55742" spans="11:11">
      <c r="K55742"/>
    </row>
    <row r="55743" spans="11:11">
      <c r="K55743"/>
    </row>
    <row r="55744" spans="11:11">
      <c r="K55744"/>
    </row>
    <row r="55745" spans="11:11">
      <c r="K55745"/>
    </row>
    <row r="55746" spans="11:11">
      <c r="K55746"/>
    </row>
    <row r="55747" spans="11:11">
      <c r="K55747"/>
    </row>
    <row r="55748" spans="11:11">
      <c r="K55748"/>
    </row>
    <row r="55749" spans="11:11">
      <c r="K55749"/>
    </row>
    <row r="55750" spans="11:11">
      <c r="K55750"/>
    </row>
    <row r="55751" spans="11:11">
      <c r="K55751"/>
    </row>
    <row r="55752" spans="11:11">
      <c r="K55752"/>
    </row>
    <row r="55753" spans="11:11">
      <c r="K55753"/>
    </row>
    <row r="55754" spans="11:11">
      <c r="K55754"/>
    </row>
    <row r="55755" spans="11:11">
      <c r="K55755"/>
    </row>
    <row r="55756" spans="11:11">
      <c r="K55756"/>
    </row>
    <row r="55757" spans="11:11">
      <c r="K55757"/>
    </row>
    <row r="55758" spans="11:11">
      <c r="K55758"/>
    </row>
    <row r="55759" spans="11:11">
      <c r="K55759"/>
    </row>
    <row r="55760" spans="11:11">
      <c r="K55760"/>
    </row>
    <row r="55761" spans="11:11">
      <c r="K55761"/>
    </row>
    <row r="55762" spans="11:11">
      <c r="K55762"/>
    </row>
    <row r="55763" spans="11:11">
      <c r="K55763"/>
    </row>
    <row r="55764" spans="11:11">
      <c r="K55764"/>
    </row>
    <row r="55765" spans="11:11">
      <c r="K55765"/>
    </row>
    <row r="55766" spans="11:11">
      <c r="K55766"/>
    </row>
    <row r="55767" spans="11:11">
      <c r="K55767"/>
    </row>
    <row r="55768" spans="11:11">
      <c r="K55768"/>
    </row>
    <row r="55769" spans="11:11">
      <c r="K55769"/>
    </row>
    <row r="55770" spans="11:11">
      <c r="K55770"/>
    </row>
    <row r="55771" spans="11:11">
      <c r="K55771"/>
    </row>
    <row r="55772" spans="11:11">
      <c r="K55772"/>
    </row>
    <row r="55773" spans="11:11">
      <c r="K55773"/>
    </row>
    <row r="55774" spans="11:11">
      <c r="K55774"/>
    </row>
    <row r="55775" spans="11:11">
      <c r="K55775"/>
    </row>
    <row r="55776" spans="11:11">
      <c r="K55776"/>
    </row>
    <row r="55777" spans="11:11">
      <c r="K55777"/>
    </row>
    <row r="55778" spans="11:11">
      <c r="K55778"/>
    </row>
    <row r="55779" spans="11:11">
      <c r="K55779"/>
    </row>
    <row r="55780" spans="11:11">
      <c r="K55780"/>
    </row>
    <row r="55781" spans="11:11">
      <c r="K55781"/>
    </row>
    <row r="55782" spans="11:11">
      <c r="K55782"/>
    </row>
    <row r="55783" spans="11:11">
      <c r="K55783"/>
    </row>
    <row r="55784" spans="11:11">
      <c r="K55784"/>
    </row>
    <row r="55785" spans="11:11">
      <c r="K55785"/>
    </row>
    <row r="55786" spans="11:11">
      <c r="K55786"/>
    </row>
    <row r="55787" spans="11:11">
      <c r="K55787"/>
    </row>
    <row r="55788" spans="11:11">
      <c r="K55788"/>
    </row>
    <row r="55789" spans="11:11">
      <c r="K55789"/>
    </row>
    <row r="55790" spans="11:11">
      <c r="K55790"/>
    </row>
    <row r="55791" spans="11:11">
      <c r="K55791"/>
    </row>
    <row r="55792" spans="11:11">
      <c r="K55792"/>
    </row>
    <row r="55793" spans="11:11">
      <c r="K55793"/>
    </row>
    <row r="55794" spans="11:11">
      <c r="K55794"/>
    </row>
    <row r="55795" spans="11:11">
      <c r="K55795"/>
    </row>
    <row r="55796" spans="11:11">
      <c r="K55796"/>
    </row>
    <row r="55797" spans="11:11">
      <c r="K55797"/>
    </row>
    <row r="55798" spans="11:11">
      <c r="K55798"/>
    </row>
    <row r="55799" spans="11:11">
      <c r="K55799"/>
    </row>
    <row r="55800" spans="11:11">
      <c r="K55800"/>
    </row>
    <row r="55801" spans="11:11">
      <c r="K55801"/>
    </row>
    <row r="55802" spans="11:11">
      <c r="K55802"/>
    </row>
    <row r="55803" spans="11:11">
      <c r="K55803"/>
    </row>
    <row r="55804" spans="11:11">
      <c r="K55804"/>
    </row>
    <row r="55805" spans="11:11">
      <c r="K55805"/>
    </row>
    <row r="55806" spans="11:11">
      <c r="K55806"/>
    </row>
    <row r="55807" spans="11:11">
      <c r="K55807"/>
    </row>
    <row r="55808" spans="11:11">
      <c r="K55808"/>
    </row>
    <row r="55809" spans="11:11">
      <c r="K55809"/>
    </row>
    <row r="55810" spans="11:11">
      <c r="K55810"/>
    </row>
    <row r="55811" spans="11:11">
      <c r="K55811"/>
    </row>
    <row r="55812" spans="11:11">
      <c r="K55812"/>
    </row>
    <row r="55813" spans="11:11">
      <c r="K55813"/>
    </row>
    <row r="55814" spans="11:11">
      <c r="K55814"/>
    </row>
    <row r="55815" spans="11:11">
      <c r="K55815"/>
    </row>
    <row r="55816" spans="11:11">
      <c r="K55816"/>
    </row>
    <row r="55817" spans="11:11">
      <c r="K55817"/>
    </row>
    <row r="55818" spans="11:11">
      <c r="K55818"/>
    </row>
    <row r="55819" spans="11:11">
      <c r="K55819"/>
    </row>
    <row r="55820" spans="11:11">
      <c r="K55820"/>
    </row>
    <row r="55821" spans="11:11">
      <c r="K55821"/>
    </row>
    <row r="55822" spans="11:11">
      <c r="K55822"/>
    </row>
    <row r="55823" spans="11:11">
      <c r="K55823"/>
    </row>
    <row r="55824" spans="11:11">
      <c r="K55824"/>
    </row>
    <row r="55825" spans="11:11">
      <c r="K55825"/>
    </row>
    <row r="55826" spans="11:11">
      <c r="K55826"/>
    </row>
    <row r="55827" spans="11:11">
      <c r="K55827"/>
    </row>
    <row r="55828" spans="11:11">
      <c r="K55828"/>
    </row>
    <row r="55829" spans="11:11">
      <c r="K55829"/>
    </row>
    <row r="55830" spans="11:11">
      <c r="K55830"/>
    </row>
    <row r="55831" spans="11:11">
      <c r="K55831"/>
    </row>
    <row r="55832" spans="11:11">
      <c r="K55832"/>
    </row>
    <row r="55833" spans="11:11">
      <c r="K55833"/>
    </row>
    <row r="55834" spans="11:11">
      <c r="K55834"/>
    </row>
    <row r="55835" spans="11:11">
      <c r="K55835"/>
    </row>
    <row r="55836" spans="11:11">
      <c r="K55836"/>
    </row>
    <row r="55837" spans="11:11">
      <c r="K55837"/>
    </row>
    <row r="55838" spans="11:11">
      <c r="K55838"/>
    </row>
    <row r="55839" spans="11:11">
      <c r="K55839"/>
    </row>
    <row r="55840" spans="11:11">
      <c r="K55840"/>
    </row>
    <row r="55841" spans="11:11">
      <c r="K55841"/>
    </row>
    <row r="55842" spans="11:11">
      <c r="K55842"/>
    </row>
    <row r="55843" spans="11:11">
      <c r="K55843"/>
    </row>
    <row r="55844" spans="11:11">
      <c r="K55844"/>
    </row>
    <row r="55845" spans="11:11">
      <c r="K55845"/>
    </row>
    <row r="55846" spans="11:11">
      <c r="K55846"/>
    </row>
    <row r="55847" spans="11:11">
      <c r="K55847"/>
    </row>
    <row r="55848" spans="11:11">
      <c r="K55848"/>
    </row>
    <row r="55849" spans="11:11">
      <c r="K55849"/>
    </row>
    <row r="55850" spans="11:11">
      <c r="K55850"/>
    </row>
    <row r="55851" spans="11:11">
      <c r="K55851"/>
    </row>
    <row r="55852" spans="11:11">
      <c r="K55852"/>
    </row>
    <row r="55853" spans="11:11">
      <c r="K55853"/>
    </row>
    <row r="55854" spans="11:11">
      <c r="K55854"/>
    </row>
    <row r="55855" spans="11:11">
      <c r="K55855"/>
    </row>
    <row r="55856" spans="11:11">
      <c r="K55856"/>
    </row>
    <row r="55857" spans="11:11">
      <c r="K55857"/>
    </row>
    <row r="55858" spans="11:11">
      <c r="K55858"/>
    </row>
    <row r="55859" spans="11:11">
      <c r="K55859"/>
    </row>
    <row r="55860" spans="11:11">
      <c r="K55860"/>
    </row>
    <row r="55861" spans="11:11">
      <c r="K55861"/>
    </row>
    <row r="55862" spans="11:11">
      <c r="K55862"/>
    </row>
    <row r="55863" spans="11:11">
      <c r="K55863"/>
    </row>
    <row r="55864" spans="11:11">
      <c r="K55864"/>
    </row>
    <row r="55865" spans="11:11">
      <c r="K55865"/>
    </row>
    <row r="55866" spans="11:11">
      <c r="K55866"/>
    </row>
    <row r="55867" spans="11:11">
      <c r="K55867"/>
    </row>
    <row r="55868" spans="11:11">
      <c r="K55868"/>
    </row>
    <row r="55869" spans="11:11">
      <c r="K55869"/>
    </row>
    <row r="55870" spans="11:11">
      <c r="K55870"/>
    </row>
    <row r="55871" spans="11:11">
      <c r="K55871"/>
    </row>
    <row r="55872" spans="11:11">
      <c r="K55872"/>
    </row>
    <row r="55873" spans="11:11">
      <c r="K55873"/>
    </row>
    <row r="55874" spans="11:11">
      <c r="K55874"/>
    </row>
    <row r="55875" spans="11:11">
      <c r="K55875"/>
    </row>
    <row r="55876" spans="11:11">
      <c r="K55876"/>
    </row>
    <row r="55877" spans="11:11">
      <c r="K55877"/>
    </row>
    <row r="55878" spans="11:11">
      <c r="K55878"/>
    </row>
    <row r="55879" spans="11:11">
      <c r="K55879"/>
    </row>
    <row r="55880" spans="11:11">
      <c r="K55880"/>
    </row>
    <row r="55881" spans="11:11">
      <c r="K55881"/>
    </row>
    <row r="55882" spans="11:11">
      <c r="K55882"/>
    </row>
    <row r="55883" spans="11:11">
      <c r="K55883"/>
    </row>
    <row r="55884" spans="11:11">
      <c r="K55884"/>
    </row>
    <row r="55885" spans="11:11">
      <c r="K55885"/>
    </row>
    <row r="55886" spans="11:11">
      <c r="K55886"/>
    </row>
    <row r="55887" spans="11:11">
      <c r="K55887"/>
    </row>
    <row r="55888" spans="11:11">
      <c r="K55888"/>
    </row>
    <row r="55889" spans="11:11">
      <c r="K55889"/>
    </row>
    <row r="55890" spans="11:11">
      <c r="K55890"/>
    </row>
    <row r="55891" spans="11:11">
      <c r="K55891"/>
    </row>
    <row r="55892" spans="11:11">
      <c r="K55892"/>
    </row>
    <row r="55893" spans="11:11">
      <c r="K55893"/>
    </row>
    <row r="55894" spans="11:11">
      <c r="K55894"/>
    </row>
    <row r="55895" spans="11:11">
      <c r="K55895"/>
    </row>
    <row r="55896" spans="11:11">
      <c r="K55896"/>
    </row>
    <row r="55897" spans="11:11">
      <c r="K55897"/>
    </row>
    <row r="55898" spans="11:11">
      <c r="K55898"/>
    </row>
    <row r="55899" spans="11:11">
      <c r="K55899"/>
    </row>
    <row r="55900" spans="11:11">
      <c r="K55900"/>
    </row>
    <row r="55901" spans="11:11">
      <c r="K55901"/>
    </row>
    <row r="55902" spans="11:11">
      <c r="K55902"/>
    </row>
    <row r="55903" spans="11:11">
      <c r="K55903"/>
    </row>
    <row r="55904" spans="11:11">
      <c r="K55904"/>
    </row>
    <row r="55905" spans="11:11">
      <c r="K55905"/>
    </row>
    <row r="55906" spans="11:11">
      <c r="K55906"/>
    </row>
    <row r="55907" spans="11:11">
      <c r="K55907"/>
    </row>
    <row r="55908" spans="11:11">
      <c r="K55908"/>
    </row>
    <row r="55909" spans="11:11">
      <c r="K55909"/>
    </row>
    <row r="55910" spans="11:11">
      <c r="K55910"/>
    </row>
    <row r="55911" spans="11:11">
      <c r="K55911"/>
    </row>
    <row r="55912" spans="11:11">
      <c r="K55912"/>
    </row>
    <row r="55913" spans="11:11">
      <c r="K55913"/>
    </row>
    <row r="55914" spans="11:11">
      <c r="K55914"/>
    </row>
    <row r="55915" spans="11:11">
      <c r="K55915"/>
    </row>
    <row r="55916" spans="11:11">
      <c r="K55916"/>
    </row>
    <row r="55917" spans="11:11">
      <c r="K55917"/>
    </row>
    <row r="55918" spans="11:11">
      <c r="K55918"/>
    </row>
    <row r="55919" spans="11:11">
      <c r="K55919"/>
    </row>
    <row r="55920" spans="11:11">
      <c r="K55920"/>
    </row>
    <row r="55921" spans="11:11">
      <c r="K55921"/>
    </row>
    <row r="55922" spans="11:11">
      <c r="K55922"/>
    </row>
    <row r="55923" spans="11:11">
      <c r="K55923"/>
    </row>
    <row r="55924" spans="11:11">
      <c r="K55924"/>
    </row>
    <row r="55925" spans="11:11">
      <c r="K55925"/>
    </row>
    <row r="55926" spans="11:11">
      <c r="K55926"/>
    </row>
    <row r="55927" spans="11:11">
      <c r="K55927"/>
    </row>
    <row r="55928" spans="11:11">
      <c r="K55928"/>
    </row>
    <row r="55929" spans="11:11">
      <c r="K55929"/>
    </row>
    <row r="55930" spans="11:11">
      <c r="K55930"/>
    </row>
    <row r="55931" spans="11:11">
      <c r="K55931"/>
    </row>
    <row r="55932" spans="11:11">
      <c r="K55932"/>
    </row>
    <row r="55933" spans="11:11">
      <c r="K55933"/>
    </row>
    <row r="55934" spans="11:11">
      <c r="K55934"/>
    </row>
    <row r="55935" spans="11:11">
      <c r="K55935"/>
    </row>
    <row r="55936" spans="11:11">
      <c r="K55936"/>
    </row>
    <row r="55937" spans="11:11">
      <c r="K55937"/>
    </row>
    <row r="55938" spans="11:11">
      <c r="K55938"/>
    </row>
    <row r="55939" spans="11:11">
      <c r="K55939"/>
    </row>
    <row r="55940" spans="11:11">
      <c r="K55940"/>
    </row>
    <row r="55941" spans="11:11">
      <c r="K55941"/>
    </row>
    <row r="55942" spans="11:11">
      <c r="K55942"/>
    </row>
    <row r="55943" spans="11:11">
      <c r="K55943"/>
    </row>
    <row r="55944" spans="11:11">
      <c r="K55944"/>
    </row>
    <row r="55945" spans="11:11">
      <c r="K55945"/>
    </row>
    <row r="55946" spans="11:11">
      <c r="K55946"/>
    </row>
    <row r="55947" spans="11:11">
      <c r="K55947"/>
    </row>
    <row r="55948" spans="11:11">
      <c r="K55948"/>
    </row>
    <row r="55949" spans="11:11">
      <c r="K55949"/>
    </row>
    <row r="55950" spans="11:11">
      <c r="K55950"/>
    </row>
    <row r="55951" spans="11:11">
      <c r="K55951"/>
    </row>
    <row r="55952" spans="11:11">
      <c r="K55952"/>
    </row>
    <row r="55953" spans="11:11">
      <c r="K55953"/>
    </row>
    <row r="55954" spans="11:11">
      <c r="K55954"/>
    </row>
    <row r="55955" spans="11:11">
      <c r="K55955"/>
    </row>
    <row r="55956" spans="11:11">
      <c r="K55956"/>
    </row>
    <row r="55957" spans="11:11">
      <c r="K55957"/>
    </row>
    <row r="55958" spans="11:11">
      <c r="K55958"/>
    </row>
    <row r="55959" spans="11:11">
      <c r="K55959"/>
    </row>
    <row r="55960" spans="11:11">
      <c r="K55960"/>
    </row>
    <row r="55961" spans="11:11">
      <c r="K55961"/>
    </row>
    <row r="55962" spans="11:11">
      <c r="K55962"/>
    </row>
    <row r="55963" spans="11:11">
      <c r="K55963"/>
    </row>
    <row r="55964" spans="11:11">
      <c r="K55964"/>
    </row>
    <row r="55965" spans="11:11">
      <c r="K55965"/>
    </row>
    <row r="55966" spans="11:11">
      <c r="K55966"/>
    </row>
    <row r="55967" spans="11:11">
      <c r="K55967"/>
    </row>
    <row r="55968" spans="11:11">
      <c r="K55968"/>
    </row>
    <row r="55969" spans="11:11">
      <c r="K55969"/>
    </row>
    <row r="55970" spans="11:11">
      <c r="K55970"/>
    </row>
    <row r="55971" spans="11:11">
      <c r="K55971"/>
    </row>
    <row r="55972" spans="11:11">
      <c r="K55972"/>
    </row>
    <row r="55973" spans="11:11">
      <c r="K55973"/>
    </row>
    <row r="55974" spans="11:11">
      <c r="K55974"/>
    </row>
    <row r="55975" spans="11:11">
      <c r="K55975"/>
    </row>
    <row r="55976" spans="11:11">
      <c r="K55976"/>
    </row>
    <row r="55977" spans="11:11">
      <c r="K55977"/>
    </row>
    <row r="55978" spans="11:11">
      <c r="K55978"/>
    </row>
    <row r="55979" spans="11:11">
      <c r="K55979"/>
    </row>
    <row r="55980" spans="11:11">
      <c r="K55980"/>
    </row>
    <row r="55981" spans="11:11">
      <c r="K55981"/>
    </row>
    <row r="55982" spans="11:11">
      <c r="K55982"/>
    </row>
    <row r="55983" spans="11:11">
      <c r="K55983"/>
    </row>
    <row r="55984" spans="11:11">
      <c r="K55984"/>
    </row>
    <row r="55985" spans="11:11">
      <c r="K55985"/>
    </row>
    <row r="55986" spans="11:11">
      <c r="K55986"/>
    </row>
    <row r="55987" spans="11:11">
      <c r="K55987"/>
    </row>
    <row r="55988" spans="11:11">
      <c r="K55988"/>
    </row>
    <row r="55989" spans="11:11">
      <c r="K55989"/>
    </row>
    <row r="55990" spans="11:11">
      <c r="K55990"/>
    </row>
    <row r="55991" spans="11:11">
      <c r="K55991"/>
    </row>
    <row r="55992" spans="11:11">
      <c r="K55992"/>
    </row>
    <row r="55993" spans="11:11">
      <c r="K55993"/>
    </row>
    <row r="55994" spans="11:11">
      <c r="K55994"/>
    </row>
    <row r="55995" spans="11:11">
      <c r="K55995"/>
    </row>
    <row r="55996" spans="11:11">
      <c r="K55996"/>
    </row>
    <row r="55997" spans="11:11">
      <c r="K55997"/>
    </row>
    <row r="55998" spans="11:11">
      <c r="K55998"/>
    </row>
    <row r="55999" spans="11:11">
      <c r="K55999"/>
    </row>
    <row r="56000" spans="11:11">
      <c r="K56000"/>
    </row>
    <row r="56001" spans="11:11">
      <c r="K56001"/>
    </row>
    <row r="56002" spans="11:11">
      <c r="K56002"/>
    </row>
    <row r="56003" spans="11:11">
      <c r="K56003"/>
    </row>
    <row r="56004" spans="11:11">
      <c r="K56004"/>
    </row>
    <row r="56005" spans="11:11">
      <c r="K56005"/>
    </row>
    <row r="56006" spans="11:11">
      <c r="K56006"/>
    </row>
    <row r="56007" spans="11:11">
      <c r="K56007"/>
    </row>
    <row r="56008" spans="11:11">
      <c r="K56008"/>
    </row>
    <row r="56009" spans="11:11">
      <c r="K56009"/>
    </row>
    <row r="56010" spans="11:11">
      <c r="K56010"/>
    </row>
    <row r="56011" spans="11:11">
      <c r="K56011"/>
    </row>
    <row r="56012" spans="11:11">
      <c r="K56012"/>
    </row>
    <row r="56013" spans="11:11">
      <c r="K56013"/>
    </row>
    <row r="56014" spans="11:11">
      <c r="K56014"/>
    </row>
    <row r="56015" spans="11:11">
      <c r="K56015"/>
    </row>
    <row r="56016" spans="11:11">
      <c r="K56016"/>
    </row>
    <row r="56017" spans="11:11">
      <c r="K56017"/>
    </row>
    <row r="56018" spans="11:11">
      <c r="K56018"/>
    </row>
    <row r="56019" spans="11:11">
      <c r="K56019"/>
    </row>
    <row r="56020" spans="11:11">
      <c r="K56020"/>
    </row>
    <row r="56021" spans="11:11">
      <c r="K56021"/>
    </row>
    <row r="56022" spans="11:11">
      <c r="K56022"/>
    </row>
    <row r="56023" spans="11:11">
      <c r="K56023"/>
    </row>
    <row r="56024" spans="11:11">
      <c r="K56024"/>
    </row>
    <row r="56025" spans="11:11">
      <c r="K56025"/>
    </row>
    <row r="56026" spans="11:11">
      <c r="K56026"/>
    </row>
    <row r="56027" spans="11:11">
      <c r="K56027"/>
    </row>
    <row r="56028" spans="11:11">
      <c r="K56028"/>
    </row>
    <row r="56029" spans="11:11">
      <c r="K56029"/>
    </row>
    <row r="56030" spans="11:11">
      <c r="K56030"/>
    </row>
    <row r="56031" spans="11:11">
      <c r="K56031"/>
    </row>
    <row r="56032" spans="11:11">
      <c r="K56032"/>
    </row>
    <row r="56033" spans="11:11">
      <c r="K56033"/>
    </row>
    <row r="56034" spans="11:11">
      <c r="K56034"/>
    </row>
    <row r="56035" spans="11:11">
      <c r="K56035"/>
    </row>
    <row r="56036" spans="11:11">
      <c r="K56036"/>
    </row>
    <row r="56037" spans="11:11">
      <c r="K56037"/>
    </row>
    <row r="56038" spans="11:11">
      <c r="K56038"/>
    </row>
    <row r="56039" spans="11:11">
      <c r="K56039"/>
    </row>
    <row r="56040" spans="11:11">
      <c r="K56040"/>
    </row>
    <row r="56041" spans="11:11">
      <c r="K56041"/>
    </row>
    <row r="56042" spans="11:11">
      <c r="K56042"/>
    </row>
    <row r="56043" spans="11:11">
      <c r="K56043"/>
    </row>
    <row r="56044" spans="11:11">
      <c r="K56044"/>
    </row>
    <row r="56045" spans="11:11">
      <c r="K56045"/>
    </row>
    <row r="56046" spans="11:11">
      <c r="K56046"/>
    </row>
    <row r="56047" spans="11:11">
      <c r="K56047"/>
    </row>
    <row r="56048" spans="11:11">
      <c r="K56048"/>
    </row>
    <row r="56049" spans="11:11">
      <c r="K56049"/>
    </row>
    <row r="56050" spans="11:11">
      <c r="K56050"/>
    </row>
    <row r="56051" spans="11:11">
      <c r="K56051"/>
    </row>
    <row r="56052" spans="11:11">
      <c r="K56052"/>
    </row>
    <row r="56053" spans="11:11">
      <c r="K56053"/>
    </row>
    <row r="56054" spans="11:11">
      <c r="K56054"/>
    </row>
    <row r="56055" spans="11:11">
      <c r="K56055"/>
    </row>
    <row r="56056" spans="11:11">
      <c r="K56056"/>
    </row>
    <row r="56057" spans="11:11">
      <c r="K56057"/>
    </row>
    <row r="56058" spans="11:11">
      <c r="K56058"/>
    </row>
    <row r="56059" spans="11:11">
      <c r="K56059"/>
    </row>
    <row r="56060" spans="11:11">
      <c r="K56060"/>
    </row>
    <row r="56061" spans="11:11">
      <c r="K56061"/>
    </row>
    <row r="56062" spans="11:11">
      <c r="K56062"/>
    </row>
    <row r="56063" spans="11:11">
      <c r="K56063"/>
    </row>
    <row r="56064" spans="11:11">
      <c r="K56064"/>
    </row>
    <row r="56065" spans="11:11">
      <c r="K56065"/>
    </row>
    <row r="56066" spans="11:11">
      <c r="K56066"/>
    </row>
    <row r="56067" spans="11:11">
      <c r="K56067"/>
    </row>
    <row r="56068" spans="11:11">
      <c r="K56068"/>
    </row>
    <row r="56069" spans="11:11">
      <c r="K56069"/>
    </row>
    <row r="56070" spans="11:11">
      <c r="K56070"/>
    </row>
    <row r="56071" spans="11:11">
      <c r="K56071"/>
    </row>
    <row r="56072" spans="11:11">
      <c r="K56072"/>
    </row>
    <row r="56073" spans="11:11">
      <c r="K56073"/>
    </row>
    <row r="56074" spans="11:11">
      <c r="K56074"/>
    </row>
    <row r="56075" spans="11:11">
      <c r="K56075"/>
    </row>
    <row r="56076" spans="11:11">
      <c r="K56076"/>
    </row>
    <row r="56077" spans="11:11">
      <c r="K56077"/>
    </row>
    <row r="56078" spans="11:11">
      <c r="K56078"/>
    </row>
    <row r="56079" spans="11:11">
      <c r="K56079"/>
    </row>
    <row r="56080" spans="11:11">
      <c r="K56080"/>
    </row>
    <row r="56081" spans="11:11">
      <c r="K56081"/>
    </row>
    <row r="56082" spans="11:11">
      <c r="K56082"/>
    </row>
    <row r="56083" spans="11:11">
      <c r="K56083"/>
    </row>
    <row r="56084" spans="11:11">
      <c r="K56084"/>
    </row>
    <row r="56085" spans="11:11">
      <c r="K56085"/>
    </row>
    <row r="56086" spans="11:11">
      <c r="K56086"/>
    </row>
    <row r="56087" spans="11:11">
      <c r="K56087"/>
    </row>
    <row r="56088" spans="11:11">
      <c r="K56088"/>
    </row>
    <row r="56089" spans="11:11">
      <c r="K56089"/>
    </row>
    <row r="56090" spans="11:11">
      <c r="K56090"/>
    </row>
    <row r="56091" spans="11:11">
      <c r="K56091"/>
    </row>
    <row r="56092" spans="11:11">
      <c r="K56092"/>
    </row>
    <row r="56093" spans="11:11">
      <c r="K56093"/>
    </row>
    <row r="56094" spans="11:11">
      <c r="K56094"/>
    </row>
    <row r="56095" spans="11:11">
      <c r="K56095"/>
    </row>
    <row r="56096" spans="11:11">
      <c r="K56096"/>
    </row>
    <row r="56097" spans="11:11">
      <c r="K56097"/>
    </row>
    <row r="56098" spans="11:11">
      <c r="K56098"/>
    </row>
    <row r="56099" spans="11:11">
      <c r="K56099"/>
    </row>
    <row r="56100" spans="11:11">
      <c r="K56100"/>
    </row>
    <row r="56101" spans="11:11">
      <c r="K56101"/>
    </row>
    <row r="56102" spans="11:11">
      <c r="K56102"/>
    </row>
    <row r="56103" spans="11:11">
      <c r="K56103"/>
    </row>
    <row r="56104" spans="11:11">
      <c r="K56104"/>
    </row>
    <row r="56105" spans="11:11">
      <c r="K56105"/>
    </row>
    <row r="56106" spans="11:11">
      <c r="K56106"/>
    </row>
    <row r="56107" spans="11:11">
      <c r="K56107"/>
    </row>
    <row r="56108" spans="11:11">
      <c r="K56108"/>
    </row>
    <row r="56109" spans="11:11">
      <c r="K56109"/>
    </row>
    <row r="56110" spans="11:11">
      <c r="K56110"/>
    </row>
    <row r="56111" spans="11:11">
      <c r="K56111"/>
    </row>
    <row r="56112" spans="11:11">
      <c r="K56112"/>
    </row>
    <row r="56113" spans="11:11">
      <c r="K56113"/>
    </row>
    <row r="56114" spans="11:11">
      <c r="K56114"/>
    </row>
    <row r="56115" spans="11:11">
      <c r="K56115"/>
    </row>
    <row r="56116" spans="11:11">
      <c r="K56116"/>
    </row>
    <row r="56117" spans="11:11">
      <c r="K56117"/>
    </row>
    <row r="56118" spans="11:11">
      <c r="K56118"/>
    </row>
    <row r="56119" spans="11:11">
      <c r="K56119"/>
    </row>
    <row r="56120" spans="11:11">
      <c r="K56120"/>
    </row>
    <row r="56121" spans="11:11">
      <c r="K56121"/>
    </row>
    <row r="56122" spans="11:11">
      <c r="K56122"/>
    </row>
    <row r="56123" spans="11:11">
      <c r="K56123"/>
    </row>
    <row r="56124" spans="11:11">
      <c r="K56124"/>
    </row>
    <row r="56125" spans="11:11">
      <c r="K56125"/>
    </row>
    <row r="56126" spans="11:11">
      <c r="K56126"/>
    </row>
    <row r="56127" spans="11:11">
      <c r="K56127"/>
    </row>
    <row r="56128" spans="11:11">
      <c r="K56128"/>
    </row>
    <row r="56129" spans="11:11">
      <c r="K56129"/>
    </row>
    <row r="56130" spans="11:11">
      <c r="K56130"/>
    </row>
    <row r="56131" spans="11:11">
      <c r="K56131"/>
    </row>
    <row r="56132" spans="11:11">
      <c r="K56132"/>
    </row>
    <row r="56133" spans="11:11">
      <c r="K56133"/>
    </row>
    <row r="56134" spans="11:11">
      <c r="K56134"/>
    </row>
    <row r="56135" spans="11:11">
      <c r="K56135"/>
    </row>
    <row r="56136" spans="11:11">
      <c r="K56136"/>
    </row>
    <row r="56137" spans="11:11">
      <c r="K56137"/>
    </row>
    <row r="56138" spans="11:11">
      <c r="K56138"/>
    </row>
    <row r="56139" spans="11:11">
      <c r="K56139"/>
    </row>
    <row r="56140" spans="11:11">
      <c r="K56140"/>
    </row>
    <row r="56141" spans="11:11">
      <c r="K56141"/>
    </row>
    <row r="56142" spans="11:11">
      <c r="K56142"/>
    </row>
    <row r="56143" spans="11:11">
      <c r="K56143"/>
    </row>
    <row r="56144" spans="11:11">
      <c r="K56144"/>
    </row>
    <row r="56145" spans="11:11">
      <c r="K56145"/>
    </row>
    <row r="56146" spans="11:11">
      <c r="K56146"/>
    </row>
    <row r="56147" spans="11:11">
      <c r="K56147"/>
    </row>
    <row r="56148" spans="11:11">
      <c r="K56148"/>
    </row>
    <row r="56149" spans="11:11">
      <c r="K56149"/>
    </row>
    <row r="56150" spans="11:11">
      <c r="K56150"/>
    </row>
    <row r="56151" spans="11:11">
      <c r="K56151"/>
    </row>
    <row r="56152" spans="11:11">
      <c r="K56152"/>
    </row>
    <row r="56153" spans="11:11">
      <c r="K56153"/>
    </row>
    <row r="56154" spans="11:11">
      <c r="K56154"/>
    </row>
    <row r="56155" spans="11:11">
      <c r="K56155"/>
    </row>
    <row r="56156" spans="11:11">
      <c r="K56156"/>
    </row>
    <row r="56157" spans="11:11">
      <c r="K56157"/>
    </row>
    <row r="56158" spans="11:11">
      <c r="K56158"/>
    </row>
    <row r="56159" spans="11:11">
      <c r="K56159"/>
    </row>
    <row r="56160" spans="11:11">
      <c r="K56160"/>
    </row>
    <row r="56161" spans="11:11">
      <c r="K56161"/>
    </row>
    <row r="56162" spans="11:11">
      <c r="K56162"/>
    </row>
    <row r="56163" spans="11:11">
      <c r="K56163"/>
    </row>
    <row r="56164" spans="11:11">
      <c r="K56164"/>
    </row>
    <row r="56165" spans="11:11">
      <c r="K56165"/>
    </row>
    <row r="56166" spans="11:11">
      <c r="K56166"/>
    </row>
    <row r="56167" spans="11:11">
      <c r="K56167"/>
    </row>
    <row r="56168" spans="11:11">
      <c r="K56168"/>
    </row>
    <row r="56169" spans="11:11">
      <c r="K56169"/>
    </row>
    <row r="56170" spans="11:11">
      <c r="K56170"/>
    </row>
    <row r="56171" spans="11:11">
      <c r="K56171"/>
    </row>
    <row r="56172" spans="11:11">
      <c r="K56172"/>
    </row>
    <row r="56173" spans="11:11">
      <c r="K56173"/>
    </row>
    <row r="56174" spans="11:11">
      <c r="K56174"/>
    </row>
    <row r="56175" spans="11:11">
      <c r="K56175"/>
    </row>
    <row r="56176" spans="11:11">
      <c r="K56176"/>
    </row>
    <row r="56177" spans="11:11">
      <c r="K56177"/>
    </row>
    <row r="56178" spans="11:11">
      <c r="K56178"/>
    </row>
    <row r="56179" spans="11:11">
      <c r="K56179"/>
    </row>
    <row r="56180" spans="11:11">
      <c r="K56180"/>
    </row>
    <row r="56181" spans="11:11">
      <c r="K56181"/>
    </row>
    <row r="56182" spans="11:11">
      <c r="K56182"/>
    </row>
    <row r="56183" spans="11:11">
      <c r="K56183"/>
    </row>
    <row r="56184" spans="11:11">
      <c r="K56184"/>
    </row>
    <row r="56185" spans="11:11">
      <c r="K56185"/>
    </row>
    <row r="56186" spans="11:11">
      <c r="K56186"/>
    </row>
    <row r="56187" spans="11:11">
      <c r="K56187"/>
    </row>
    <row r="56188" spans="11:11">
      <c r="K56188"/>
    </row>
    <row r="56189" spans="11:11">
      <c r="K56189"/>
    </row>
    <row r="56190" spans="11:11">
      <c r="K56190"/>
    </row>
    <row r="56191" spans="11:11">
      <c r="K56191"/>
    </row>
    <row r="56192" spans="11:11">
      <c r="K56192"/>
    </row>
    <row r="56193" spans="11:11">
      <c r="K56193"/>
    </row>
    <row r="56194" spans="11:11">
      <c r="K56194"/>
    </row>
    <row r="56195" spans="11:11">
      <c r="K56195"/>
    </row>
    <row r="56196" spans="11:11">
      <c r="K56196"/>
    </row>
    <row r="56197" spans="11:11">
      <c r="K56197"/>
    </row>
    <row r="56198" spans="11:11">
      <c r="K56198"/>
    </row>
    <row r="56199" spans="11:11">
      <c r="K56199"/>
    </row>
    <row r="56200" spans="11:11">
      <c r="K56200"/>
    </row>
    <row r="56201" spans="11:11">
      <c r="K56201"/>
    </row>
    <row r="56202" spans="11:11">
      <c r="K56202"/>
    </row>
    <row r="56203" spans="11:11">
      <c r="K56203"/>
    </row>
    <row r="56204" spans="11:11">
      <c r="K56204"/>
    </row>
    <row r="56205" spans="11:11">
      <c r="K56205"/>
    </row>
    <row r="56206" spans="11:11">
      <c r="K56206"/>
    </row>
    <row r="56207" spans="11:11">
      <c r="K56207"/>
    </row>
    <row r="56208" spans="11:11">
      <c r="K56208"/>
    </row>
    <row r="56209" spans="11:11">
      <c r="K56209"/>
    </row>
    <row r="56210" spans="11:11">
      <c r="K56210"/>
    </row>
    <row r="56211" spans="11:11">
      <c r="K56211"/>
    </row>
    <row r="56212" spans="11:11">
      <c r="K56212"/>
    </row>
    <row r="56213" spans="11:11">
      <c r="K56213"/>
    </row>
    <row r="56214" spans="11:11">
      <c r="K56214"/>
    </row>
    <row r="56215" spans="11:11">
      <c r="K56215"/>
    </row>
    <row r="56216" spans="11:11">
      <c r="K56216"/>
    </row>
    <row r="56217" spans="11:11">
      <c r="K56217"/>
    </row>
    <row r="56218" spans="11:11">
      <c r="K56218"/>
    </row>
    <row r="56219" spans="11:11">
      <c r="K56219"/>
    </row>
    <row r="56220" spans="11:11">
      <c r="K56220"/>
    </row>
    <row r="56221" spans="11:11">
      <c r="K56221"/>
    </row>
    <row r="56222" spans="11:11">
      <c r="K56222"/>
    </row>
    <row r="56223" spans="11:11">
      <c r="K56223"/>
    </row>
    <row r="56224" spans="11:11">
      <c r="K56224"/>
    </row>
    <row r="56225" spans="11:11">
      <c r="K56225"/>
    </row>
    <row r="56226" spans="11:11">
      <c r="K56226"/>
    </row>
    <row r="56227" spans="11:11">
      <c r="K56227"/>
    </row>
    <row r="56228" spans="11:11">
      <c r="K56228"/>
    </row>
    <row r="56229" spans="11:11">
      <c r="K56229"/>
    </row>
    <row r="56230" spans="11:11">
      <c r="K56230"/>
    </row>
    <row r="56231" spans="11:11">
      <c r="K56231"/>
    </row>
    <row r="56232" spans="11:11">
      <c r="K56232"/>
    </row>
    <row r="56233" spans="11:11">
      <c r="K56233"/>
    </row>
    <row r="56234" spans="11:11">
      <c r="K56234"/>
    </row>
    <row r="56235" spans="11:11">
      <c r="K56235"/>
    </row>
    <row r="56236" spans="11:11">
      <c r="K56236"/>
    </row>
    <row r="56237" spans="11:11">
      <c r="K56237"/>
    </row>
    <row r="56238" spans="11:11">
      <c r="K56238"/>
    </row>
    <row r="56239" spans="11:11">
      <c r="K56239"/>
    </row>
    <row r="56240" spans="11:11">
      <c r="K56240"/>
    </row>
    <row r="56241" spans="11:11">
      <c r="K56241"/>
    </row>
    <row r="56242" spans="11:11">
      <c r="K56242"/>
    </row>
    <row r="56243" spans="11:11">
      <c r="K56243"/>
    </row>
    <row r="56244" spans="11:11">
      <c r="K56244"/>
    </row>
    <row r="56245" spans="11:11">
      <c r="K56245"/>
    </row>
    <row r="56246" spans="11:11">
      <c r="K56246"/>
    </row>
    <row r="56247" spans="11:11">
      <c r="K56247"/>
    </row>
    <row r="56248" spans="11:11">
      <c r="K56248"/>
    </row>
    <row r="56249" spans="11:11">
      <c r="K56249"/>
    </row>
    <row r="56250" spans="11:11">
      <c r="K56250"/>
    </row>
    <row r="56251" spans="11:11">
      <c r="K56251"/>
    </row>
    <row r="56252" spans="11:11">
      <c r="K56252"/>
    </row>
    <row r="56253" spans="11:11">
      <c r="K56253"/>
    </row>
    <row r="56254" spans="11:11">
      <c r="K56254"/>
    </row>
    <row r="56255" spans="11:11">
      <c r="K56255"/>
    </row>
    <row r="56256" spans="11:11">
      <c r="K56256"/>
    </row>
    <row r="56257" spans="11:11">
      <c r="K56257"/>
    </row>
    <row r="56258" spans="11:11">
      <c r="K56258"/>
    </row>
    <row r="56259" spans="11:11">
      <c r="K56259"/>
    </row>
    <row r="56260" spans="11:11">
      <c r="K56260"/>
    </row>
    <row r="56261" spans="11:11">
      <c r="K56261"/>
    </row>
    <row r="56262" spans="11:11">
      <c r="K56262"/>
    </row>
    <row r="56263" spans="11:11">
      <c r="K56263"/>
    </row>
    <row r="56264" spans="11:11">
      <c r="K56264"/>
    </row>
    <row r="56265" spans="11:11">
      <c r="K56265"/>
    </row>
    <row r="56266" spans="11:11">
      <c r="K56266"/>
    </row>
    <row r="56267" spans="11:11">
      <c r="K56267"/>
    </row>
    <row r="56268" spans="11:11">
      <c r="K56268"/>
    </row>
    <row r="56269" spans="11:11">
      <c r="K56269"/>
    </row>
    <row r="56270" spans="11:11">
      <c r="K56270"/>
    </row>
    <row r="56271" spans="11:11">
      <c r="K56271"/>
    </row>
    <row r="56272" spans="11:11">
      <c r="K56272"/>
    </row>
    <row r="56273" spans="11:11">
      <c r="K56273"/>
    </row>
    <row r="56274" spans="11:11">
      <c r="K56274"/>
    </row>
    <row r="56275" spans="11:11">
      <c r="K56275"/>
    </row>
    <row r="56276" spans="11:11">
      <c r="K56276"/>
    </row>
    <row r="56277" spans="11:11">
      <c r="K56277"/>
    </row>
    <row r="56278" spans="11:11">
      <c r="K56278"/>
    </row>
    <row r="56279" spans="11:11">
      <c r="K56279"/>
    </row>
    <row r="56280" spans="11:11">
      <c r="K56280"/>
    </row>
    <row r="56281" spans="11:11">
      <c r="K56281"/>
    </row>
    <row r="56282" spans="11:11">
      <c r="K56282"/>
    </row>
    <row r="56283" spans="11:11">
      <c r="K56283"/>
    </row>
    <row r="56284" spans="11:11">
      <c r="K56284"/>
    </row>
    <row r="56285" spans="11:11">
      <c r="K56285"/>
    </row>
    <row r="56286" spans="11:11">
      <c r="K56286"/>
    </row>
    <row r="56287" spans="11:11">
      <c r="K56287"/>
    </row>
    <row r="56288" spans="11:11">
      <c r="K56288"/>
    </row>
    <row r="56289" spans="11:11">
      <c r="K56289"/>
    </row>
    <row r="56290" spans="11:11">
      <c r="K56290"/>
    </row>
    <row r="56291" spans="11:11">
      <c r="K56291"/>
    </row>
    <row r="56292" spans="11:11">
      <c r="K56292"/>
    </row>
    <row r="56293" spans="11:11">
      <c r="K56293"/>
    </row>
    <row r="56294" spans="11:11">
      <c r="K56294"/>
    </row>
    <row r="56295" spans="11:11">
      <c r="K56295"/>
    </row>
    <row r="56296" spans="11:11">
      <c r="K56296"/>
    </row>
    <row r="56297" spans="11:11">
      <c r="K56297"/>
    </row>
    <row r="56298" spans="11:11">
      <c r="K56298"/>
    </row>
    <row r="56299" spans="11:11">
      <c r="K56299"/>
    </row>
    <row r="56300" spans="11:11">
      <c r="K56300"/>
    </row>
    <row r="56301" spans="11:11">
      <c r="K56301"/>
    </row>
    <row r="56302" spans="11:11">
      <c r="K56302"/>
    </row>
    <row r="56303" spans="11:11">
      <c r="K56303"/>
    </row>
    <row r="56304" spans="11:11">
      <c r="K56304"/>
    </row>
    <row r="56305" spans="11:11">
      <c r="K56305"/>
    </row>
    <row r="56306" spans="11:11">
      <c r="K56306"/>
    </row>
    <row r="56307" spans="11:11">
      <c r="K56307"/>
    </row>
    <row r="56308" spans="11:11">
      <c r="K56308"/>
    </row>
    <row r="56309" spans="11:11">
      <c r="K56309"/>
    </row>
    <row r="56310" spans="11:11">
      <c r="K56310"/>
    </row>
    <row r="56311" spans="11:11">
      <c r="K56311"/>
    </row>
    <row r="56312" spans="11:11">
      <c r="K56312"/>
    </row>
    <row r="56313" spans="11:11">
      <c r="K56313"/>
    </row>
    <row r="56314" spans="11:11">
      <c r="K56314"/>
    </row>
    <row r="56315" spans="11:11">
      <c r="K56315"/>
    </row>
    <row r="56316" spans="11:11">
      <c r="K56316"/>
    </row>
    <row r="56317" spans="11:11">
      <c r="K56317"/>
    </row>
    <row r="56318" spans="11:11">
      <c r="K56318"/>
    </row>
    <row r="56319" spans="11:11">
      <c r="K56319"/>
    </row>
    <row r="56320" spans="11:11">
      <c r="K56320"/>
    </row>
    <row r="56321" spans="11:11">
      <c r="K56321"/>
    </row>
    <row r="56322" spans="11:11">
      <c r="K56322"/>
    </row>
    <row r="56323" spans="11:11">
      <c r="K56323"/>
    </row>
    <row r="56324" spans="11:11">
      <c r="K56324"/>
    </row>
    <row r="56325" spans="11:11">
      <c r="K56325"/>
    </row>
    <row r="56326" spans="11:11">
      <c r="K56326"/>
    </row>
    <row r="56327" spans="11:11">
      <c r="K56327"/>
    </row>
    <row r="56328" spans="11:11">
      <c r="K56328"/>
    </row>
    <row r="56329" spans="11:11">
      <c r="K56329"/>
    </row>
    <row r="56330" spans="11:11">
      <c r="K56330"/>
    </row>
    <row r="56331" spans="11:11">
      <c r="K56331"/>
    </row>
    <row r="56332" spans="11:11">
      <c r="K56332"/>
    </row>
    <row r="56333" spans="11:11">
      <c r="K56333"/>
    </row>
    <row r="56334" spans="11:11">
      <c r="K56334"/>
    </row>
    <row r="56335" spans="11:11">
      <c r="K56335"/>
    </row>
    <row r="56336" spans="11:11">
      <c r="K56336"/>
    </row>
    <row r="56337" spans="11:11">
      <c r="K56337"/>
    </row>
    <row r="56338" spans="11:11">
      <c r="K56338"/>
    </row>
    <row r="56339" spans="11:11">
      <c r="K56339"/>
    </row>
    <row r="56340" spans="11:11">
      <c r="K56340"/>
    </row>
    <row r="56341" spans="11:11">
      <c r="K56341"/>
    </row>
    <row r="56342" spans="11:11">
      <c r="K56342"/>
    </row>
    <row r="56343" spans="11:11">
      <c r="K56343"/>
    </row>
    <row r="56344" spans="11:11">
      <c r="K56344"/>
    </row>
    <row r="56345" spans="11:11">
      <c r="K56345"/>
    </row>
    <row r="56346" spans="11:11">
      <c r="K56346"/>
    </row>
    <row r="56347" spans="11:11">
      <c r="K56347"/>
    </row>
    <row r="56348" spans="11:11">
      <c r="K56348"/>
    </row>
    <row r="56349" spans="11:11">
      <c r="K56349"/>
    </row>
    <row r="56350" spans="11:11">
      <c r="K56350"/>
    </row>
    <row r="56351" spans="11:11">
      <c r="K56351"/>
    </row>
    <row r="56352" spans="11:11">
      <c r="K56352"/>
    </row>
    <row r="56353" spans="11:11">
      <c r="K56353"/>
    </row>
    <row r="56354" spans="11:11">
      <c r="K56354"/>
    </row>
    <row r="56355" spans="11:11">
      <c r="K56355"/>
    </row>
    <row r="56356" spans="11:11">
      <c r="K56356"/>
    </row>
    <row r="56357" spans="11:11">
      <c r="K56357"/>
    </row>
    <row r="56358" spans="11:11">
      <c r="K56358"/>
    </row>
    <row r="56359" spans="11:11">
      <c r="K56359"/>
    </row>
    <row r="56360" spans="11:11">
      <c r="K56360"/>
    </row>
    <row r="56361" spans="11:11">
      <c r="K56361"/>
    </row>
    <row r="56362" spans="11:11">
      <c r="K56362"/>
    </row>
    <row r="56363" spans="11:11">
      <c r="K56363"/>
    </row>
    <row r="56364" spans="11:11">
      <c r="K56364"/>
    </row>
    <row r="56365" spans="11:11">
      <c r="K56365"/>
    </row>
    <row r="56366" spans="11:11">
      <c r="K56366"/>
    </row>
    <row r="56367" spans="11:11">
      <c r="K56367"/>
    </row>
    <row r="56368" spans="11:11">
      <c r="K56368"/>
    </row>
    <row r="56369" spans="11:11">
      <c r="K56369"/>
    </row>
    <row r="56370" spans="11:11">
      <c r="K56370"/>
    </row>
    <row r="56371" spans="11:11">
      <c r="K56371"/>
    </row>
    <row r="56372" spans="11:11">
      <c r="K56372"/>
    </row>
    <row r="56373" spans="11:11">
      <c r="K56373"/>
    </row>
    <row r="56374" spans="11:11">
      <c r="K56374"/>
    </row>
    <row r="56375" spans="11:11">
      <c r="K56375"/>
    </row>
    <row r="56376" spans="11:11">
      <c r="K56376"/>
    </row>
    <row r="56377" spans="11:11">
      <c r="K56377"/>
    </row>
    <row r="56378" spans="11:11">
      <c r="K56378"/>
    </row>
    <row r="56379" spans="11:11">
      <c r="K56379"/>
    </row>
    <row r="56380" spans="11:11">
      <c r="K56380"/>
    </row>
    <row r="56381" spans="11:11">
      <c r="K56381"/>
    </row>
    <row r="56382" spans="11:11">
      <c r="K56382"/>
    </row>
    <row r="56383" spans="11:11">
      <c r="K56383"/>
    </row>
    <row r="56384" spans="11:11">
      <c r="K56384"/>
    </row>
    <row r="56385" spans="11:11">
      <c r="K56385"/>
    </row>
    <row r="56386" spans="11:11">
      <c r="K56386"/>
    </row>
    <row r="56387" spans="11:11">
      <c r="K56387"/>
    </row>
    <row r="56388" spans="11:11">
      <c r="K56388"/>
    </row>
    <row r="56389" spans="11:11">
      <c r="K56389"/>
    </row>
    <row r="56390" spans="11:11">
      <c r="K56390"/>
    </row>
    <row r="56391" spans="11:11">
      <c r="K56391"/>
    </row>
    <row r="56392" spans="11:11">
      <c r="K56392"/>
    </row>
    <row r="56393" spans="11:11">
      <c r="K56393"/>
    </row>
    <row r="56394" spans="11:11">
      <c r="K56394"/>
    </row>
    <row r="56395" spans="11:11">
      <c r="K56395"/>
    </row>
    <row r="56396" spans="11:11">
      <c r="K56396"/>
    </row>
    <row r="56397" spans="11:11">
      <c r="K56397"/>
    </row>
    <row r="56398" spans="11:11">
      <c r="K56398"/>
    </row>
    <row r="56399" spans="11:11">
      <c r="K56399"/>
    </row>
    <row r="56400" spans="11:11">
      <c r="K56400"/>
    </row>
    <row r="56401" spans="11:11">
      <c r="K56401"/>
    </row>
    <row r="56402" spans="11:11">
      <c r="K56402"/>
    </row>
    <row r="56403" spans="11:11">
      <c r="K56403"/>
    </row>
    <row r="56404" spans="11:11">
      <c r="K56404"/>
    </row>
    <row r="56405" spans="11:11">
      <c r="K56405"/>
    </row>
    <row r="56406" spans="11:11">
      <c r="K56406"/>
    </row>
    <row r="56407" spans="11:11">
      <c r="K56407"/>
    </row>
    <row r="56408" spans="11:11">
      <c r="K56408"/>
    </row>
    <row r="56409" spans="11:11">
      <c r="K56409"/>
    </row>
    <row r="56410" spans="11:11">
      <c r="K56410"/>
    </row>
    <row r="56411" spans="11:11">
      <c r="K56411"/>
    </row>
    <row r="56412" spans="11:11">
      <c r="K56412"/>
    </row>
    <row r="56413" spans="11:11">
      <c r="K56413"/>
    </row>
    <row r="56414" spans="11:11">
      <c r="K56414"/>
    </row>
    <row r="56415" spans="11:11">
      <c r="K56415"/>
    </row>
    <row r="56416" spans="11:11">
      <c r="K56416"/>
    </row>
    <row r="56417" spans="11:11">
      <c r="K56417"/>
    </row>
    <row r="56418" spans="11:11">
      <c r="K56418"/>
    </row>
    <row r="56419" spans="11:11">
      <c r="K56419"/>
    </row>
    <row r="56420" spans="11:11">
      <c r="K56420"/>
    </row>
    <row r="56421" spans="11:11">
      <c r="K56421"/>
    </row>
    <row r="56422" spans="11:11">
      <c r="K56422"/>
    </row>
    <row r="56423" spans="11:11">
      <c r="K56423"/>
    </row>
    <row r="56424" spans="11:11">
      <c r="K56424"/>
    </row>
    <row r="56425" spans="11:11">
      <c r="K56425"/>
    </row>
    <row r="56426" spans="11:11">
      <c r="K56426"/>
    </row>
    <row r="56427" spans="11:11">
      <c r="K56427"/>
    </row>
    <row r="56428" spans="11:11">
      <c r="K56428"/>
    </row>
    <row r="56429" spans="11:11">
      <c r="K56429"/>
    </row>
    <row r="56430" spans="11:11">
      <c r="K56430"/>
    </row>
    <row r="56431" spans="11:11">
      <c r="K56431"/>
    </row>
    <row r="56432" spans="11:11">
      <c r="K56432"/>
    </row>
    <row r="56433" spans="11:11">
      <c r="K56433"/>
    </row>
    <row r="56434" spans="11:11">
      <c r="K56434"/>
    </row>
    <row r="56435" spans="11:11">
      <c r="K56435"/>
    </row>
    <row r="56436" spans="11:11">
      <c r="K56436"/>
    </row>
    <row r="56437" spans="11:11">
      <c r="K56437"/>
    </row>
    <row r="56438" spans="11:11">
      <c r="K56438"/>
    </row>
    <row r="56439" spans="11:11">
      <c r="K56439"/>
    </row>
    <row r="56440" spans="11:11">
      <c r="K56440"/>
    </row>
    <row r="56441" spans="11:11">
      <c r="K56441"/>
    </row>
    <row r="56442" spans="11:11">
      <c r="K56442"/>
    </row>
    <row r="56443" spans="11:11">
      <c r="K56443"/>
    </row>
    <row r="56444" spans="11:11">
      <c r="K56444"/>
    </row>
    <row r="56445" spans="11:11">
      <c r="K56445"/>
    </row>
    <row r="56446" spans="11:11">
      <c r="K56446"/>
    </row>
    <row r="56447" spans="11:11">
      <c r="K56447"/>
    </row>
    <row r="56448" spans="11:11">
      <c r="K56448"/>
    </row>
    <row r="56449" spans="11:11">
      <c r="K56449"/>
    </row>
    <row r="56450" spans="11:11">
      <c r="K56450"/>
    </row>
    <row r="56451" spans="11:11">
      <c r="K56451"/>
    </row>
    <row r="56452" spans="11:11">
      <c r="K56452"/>
    </row>
    <row r="56453" spans="11:11">
      <c r="K56453"/>
    </row>
    <row r="56454" spans="11:11">
      <c r="K56454"/>
    </row>
    <row r="56455" spans="11:11">
      <c r="K56455"/>
    </row>
    <row r="56456" spans="11:11">
      <c r="K56456"/>
    </row>
    <row r="56457" spans="11:11">
      <c r="K56457"/>
    </row>
    <row r="56458" spans="11:11">
      <c r="K56458"/>
    </row>
    <row r="56459" spans="11:11">
      <c r="K56459"/>
    </row>
    <row r="56460" spans="11:11">
      <c r="K56460"/>
    </row>
    <row r="56461" spans="11:11">
      <c r="K56461"/>
    </row>
    <row r="56462" spans="11:11">
      <c r="K56462"/>
    </row>
    <row r="56463" spans="11:11">
      <c r="K56463"/>
    </row>
    <row r="56464" spans="11:11">
      <c r="K56464"/>
    </row>
    <row r="56465" spans="11:11">
      <c r="K56465"/>
    </row>
    <row r="56466" spans="11:11">
      <c r="K56466"/>
    </row>
    <row r="56467" spans="11:11">
      <c r="K56467"/>
    </row>
    <row r="56468" spans="11:11">
      <c r="K56468"/>
    </row>
    <row r="56469" spans="11:11">
      <c r="K56469"/>
    </row>
    <row r="56470" spans="11:11">
      <c r="K56470"/>
    </row>
    <row r="56471" spans="11:11">
      <c r="K56471"/>
    </row>
    <row r="56472" spans="11:11">
      <c r="K56472"/>
    </row>
    <row r="56473" spans="11:11">
      <c r="K56473"/>
    </row>
    <row r="56474" spans="11:11">
      <c r="K56474"/>
    </row>
    <row r="56475" spans="11:11">
      <c r="K56475"/>
    </row>
    <row r="56476" spans="11:11">
      <c r="K56476"/>
    </row>
    <row r="56477" spans="11:11">
      <c r="K56477"/>
    </row>
    <row r="56478" spans="11:11">
      <c r="K56478"/>
    </row>
    <row r="56479" spans="11:11">
      <c r="K56479"/>
    </row>
    <row r="56480" spans="11:11">
      <c r="K56480"/>
    </row>
    <row r="56481" spans="11:11">
      <c r="K56481"/>
    </row>
    <row r="56482" spans="11:11">
      <c r="K56482"/>
    </row>
    <row r="56483" spans="11:11">
      <c r="K56483"/>
    </row>
    <row r="56484" spans="11:11">
      <c r="K56484"/>
    </row>
    <row r="56485" spans="11:11">
      <c r="K56485"/>
    </row>
    <row r="56486" spans="11:11">
      <c r="K56486"/>
    </row>
    <row r="56487" spans="11:11">
      <c r="K56487"/>
    </row>
    <row r="56488" spans="11:11">
      <c r="K56488"/>
    </row>
    <row r="56489" spans="11:11">
      <c r="K56489"/>
    </row>
    <row r="56490" spans="11:11">
      <c r="K56490"/>
    </row>
    <row r="56491" spans="11:11">
      <c r="K56491"/>
    </row>
    <row r="56492" spans="11:11">
      <c r="K56492"/>
    </row>
    <row r="56493" spans="11:11">
      <c r="K56493"/>
    </row>
    <row r="56494" spans="11:11">
      <c r="K56494"/>
    </row>
    <row r="56495" spans="11:11">
      <c r="K56495"/>
    </row>
    <row r="56496" spans="11:11">
      <c r="K56496"/>
    </row>
    <row r="56497" spans="11:11">
      <c r="K56497"/>
    </row>
    <row r="56498" spans="11:11">
      <c r="K56498"/>
    </row>
    <row r="56499" spans="11:11">
      <c r="K56499"/>
    </row>
    <row r="56500" spans="11:11">
      <c r="K56500"/>
    </row>
    <row r="56501" spans="11:11">
      <c r="K56501"/>
    </row>
    <row r="56502" spans="11:11">
      <c r="K56502"/>
    </row>
    <row r="56503" spans="11:11">
      <c r="K56503"/>
    </row>
    <row r="56504" spans="11:11">
      <c r="K56504"/>
    </row>
    <row r="56505" spans="11:11">
      <c r="K56505"/>
    </row>
    <row r="56506" spans="11:11">
      <c r="K56506"/>
    </row>
    <row r="56507" spans="11:11">
      <c r="K56507"/>
    </row>
    <row r="56508" spans="11:11">
      <c r="K56508"/>
    </row>
    <row r="56509" spans="11:11">
      <c r="K56509"/>
    </row>
    <row r="56510" spans="11:11">
      <c r="K56510"/>
    </row>
    <row r="56511" spans="11:11">
      <c r="K56511"/>
    </row>
    <row r="56512" spans="11:11">
      <c r="K56512"/>
    </row>
    <row r="56513" spans="11:11">
      <c r="K56513"/>
    </row>
    <row r="56514" spans="11:11">
      <c r="K56514"/>
    </row>
    <row r="56515" spans="11:11">
      <c r="K56515"/>
    </row>
    <row r="56516" spans="11:11">
      <c r="K56516"/>
    </row>
    <row r="56517" spans="11:11">
      <c r="K56517"/>
    </row>
    <row r="56518" spans="11:11">
      <c r="K56518"/>
    </row>
    <row r="56519" spans="11:11">
      <c r="K56519"/>
    </row>
    <row r="56520" spans="11:11">
      <c r="K56520"/>
    </row>
    <row r="56521" spans="11:11">
      <c r="K56521"/>
    </row>
    <row r="56522" spans="11:11">
      <c r="K56522"/>
    </row>
    <row r="56523" spans="11:11">
      <c r="K56523"/>
    </row>
    <row r="56524" spans="11:11">
      <c r="K56524"/>
    </row>
    <row r="56525" spans="11:11">
      <c r="K56525"/>
    </row>
    <row r="56526" spans="11:11">
      <c r="K56526"/>
    </row>
    <row r="56527" spans="11:11">
      <c r="K56527"/>
    </row>
    <row r="56528" spans="11:11">
      <c r="K56528"/>
    </row>
    <row r="56529" spans="11:11">
      <c r="K56529"/>
    </row>
    <row r="56530" spans="11:11">
      <c r="K56530"/>
    </row>
    <row r="56531" spans="11:11">
      <c r="K56531"/>
    </row>
    <row r="56532" spans="11:11">
      <c r="K56532"/>
    </row>
    <row r="56533" spans="11:11">
      <c r="K56533"/>
    </row>
    <row r="56534" spans="11:11">
      <c r="K56534"/>
    </row>
    <row r="56535" spans="11:11">
      <c r="K56535"/>
    </row>
    <row r="56536" spans="11:11">
      <c r="K56536"/>
    </row>
    <row r="56537" spans="11:11">
      <c r="K56537"/>
    </row>
    <row r="56538" spans="11:11">
      <c r="K56538"/>
    </row>
    <row r="56539" spans="11:11">
      <c r="K56539"/>
    </row>
    <row r="56540" spans="11:11">
      <c r="K56540"/>
    </row>
    <row r="56541" spans="11:11">
      <c r="K56541"/>
    </row>
    <row r="56542" spans="11:11">
      <c r="K56542"/>
    </row>
    <row r="56543" spans="11:11">
      <c r="K56543"/>
    </row>
    <row r="56544" spans="11:11">
      <c r="K56544"/>
    </row>
    <row r="56545" spans="11:11">
      <c r="K56545"/>
    </row>
    <row r="56546" spans="11:11">
      <c r="K56546"/>
    </row>
    <row r="56547" spans="11:11">
      <c r="K56547"/>
    </row>
    <row r="56548" spans="11:11">
      <c r="K56548"/>
    </row>
    <row r="56549" spans="11:11">
      <c r="K56549"/>
    </row>
    <row r="56550" spans="11:11">
      <c r="K56550"/>
    </row>
    <row r="56551" spans="11:11">
      <c r="K56551"/>
    </row>
    <row r="56552" spans="11:11">
      <c r="K56552"/>
    </row>
    <row r="56553" spans="11:11">
      <c r="K56553"/>
    </row>
    <row r="56554" spans="11:11">
      <c r="K56554"/>
    </row>
    <row r="56555" spans="11:11">
      <c r="K56555"/>
    </row>
    <row r="56556" spans="11:11">
      <c r="K56556"/>
    </row>
    <row r="56557" spans="11:11">
      <c r="K56557"/>
    </row>
    <row r="56558" spans="11:11">
      <c r="K56558"/>
    </row>
    <row r="56559" spans="11:11">
      <c r="K56559"/>
    </row>
    <row r="56560" spans="11:11">
      <c r="K56560"/>
    </row>
    <row r="56561" spans="11:11">
      <c r="K56561"/>
    </row>
    <row r="56562" spans="11:11">
      <c r="K56562"/>
    </row>
    <row r="56563" spans="11:11">
      <c r="K56563"/>
    </row>
    <row r="56564" spans="11:11">
      <c r="K56564"/>
    </row>
    <row r="56565" spans="11:11">
      <c r="K56565"/>
    </row>
    <row r="56566" spans="11:11">
      <c r="K56566"/>
    </row>
    <row r="56567" spans="11:11">
      <c r="K56567"/>
    </row>
    <row r="56568" spans="11:11">
      <c r="K56568"/>
    </row>
    <row r="56569" spans="11:11">
      <c r="K56569"/>
    </row>
    <row r="56570" spans="11:11">
      <c r="K56570"/>
    </row>
    <row r="56571" spans="11:11">
      <c r="K56571"/>
    </row>
    <row r="56572" spans="11:11">
      <c r="K56572"/>
    </row>
    <row r="56573" spans="11:11">
      <c r="K56573"/>
    </row>
    <row r="56574" spans="11:11">
      <c r="K56574"/>
    </row>
    <row r="56575" spans="11:11">
      <c r="K56575"/>
    </row>
    <row r="56576" spans="11:11">
      <c r="K56576"/>
    </row>
    <row r="56577" spans="11:11">
      <c r="K56577"/>
    </row>
    <row r="56578" spans="11:11">
      <c r="K56578"/>
    </row>
    <row r="56579" spans="11:11">
      <c r="K56579"/>
    </row>
    <row r="56580" spans="11:11">
      <c r="K56580"/>
    </row>
    <row r="56581" spans="11:11">
      <c r="K56581"/>
    </row>
    <row r="56582" spans="11:11">
      <c r="K56582"/>
    </row>
    <row r="56583" spans="11:11">
      <c r="K56583"/>
    </row>
    <row r="56584" spans="11:11">
      <c r="K56584"/>
    </row>
    <row r="56585" spans="11:11">
      <c r="K56585"/>
    </row>
    <row r="56586" spans="11:11">
      <c r="K56586"/>
    </row>
    <row r="56587" spans="11:11">
      <c r="K56587"/>
    </row>
    <row r="56588" spans="11:11">
      <c r="K56588"/>
    </row>
    <row r="56589" spans="11:11">
      <c r="K56589"/>
    </row>
    <row r="56590" spans="11:11">
      <c r="K56590"/>
    </row>
    <row r="56591" spans="11:11">
      <c r="K56591"/>
    </row>
    <row r="56592" spans="11:11">
      <c r="K56592"/>
    </row>
    <row r="56593" spans="11:11">
      <c r="K56593"/>
    </row>
    <row r="56594" spans="11:11">
      <c r="K56594"/>
    </row>
    <row r="56595" spans="11:11">
      <c r="K56595"/>
    </row>
    <row r="56596" spans="11:11">
      <c r="K56596"/>
    </row>
    <row r="56597" spans="11:11">
      <c r="K56597"/>
    </row>
    <row r="56598" spans="11:11">
      <c r="K56598"/>
    </row>
    <row r="56599" spans="11:11">
      <c r="K56599"/>
    </row>
    <row r="56600" spans="11:11">
      <c r="K56600"/>
    </row>
    <row r="56601" spans="11:11">
      <c r="K56601"/>
    </row>
    <row r="56602" spans="11:11">
      <c r="K56602"/>
    </row>
    <row r="56603" spans="11:11">
      <c r="K56603"/>
    </row>
    <row r="56604" spans="11:11">
      <c r="K56604"/>
    </row>
    <row r="56605" spans="11:11">
      <c r="K56605"/>
    </row>
    <row r="56606" spans="11:11">
      <c r="K56606"/>
    </row>
    <row r="56607" spans="11:11">
      <c r="K56607"/>
    </row>
    <row r="56608" spans="11:11">
      <c r="K56608"/>
    </row>
    <row r="56609" spans="11:11">
      <c r="K56609"/>
    </row>
    <row r="56610" spans="11:11">
      <c r="K56610"/>
    </row>
    <row r="56611" spans="11:11">
      <c r="K56611"/>
    </row>
    <row r="56612" spans="11:11">
      <c r="K56612"/>
    </row>
    <row r="56613" spans="11:11">
      <c r="K56613"/>
    </row>
    <row r="56614" spans="11:11">
      <c r="K56614"/>
    </row>
    <row r="56615" spans="11:11">
      <c r="K56615"/>
    </row>
    <row r="56616" spans="11:11">
      <c r="K56616"/>
    </row>
    <row r="56617" spans="11:11">
      <c r="K56617"/>
    </row>
    <row r="56618" spans="11:11">
      <c r="K56618"/>
    </row>
    <row r="56619" spans="11:11">
      <c r="K56619"/>
    </row>
    <row r="56620" spans="11:11">
      <c r="K56620"/>
    </row>
    <row r="56621" spans="11:11">
      <c r="K56621"/>
    </row>
    <row r="56622" spans="11:11">
      <c r="K56622"/>
    </row>
    <row r="56623" spans="11:11">
      <c r="K56623"/>
    </row>
    <row r="56624" spans="11:11">
      <c r="K56624"/>
    </row>
    <row r="56625" spans="11:11">
      <c r="K56625"/>
    </row>
    <row r="56626" spans="11:11">
      <c r="K56626"/>
    </row>
    <row r="56627" spans="11:11">
      <c r="K56627"/>
    </row>
    <row r="56628" spans="11:11">
      <c r="K56628"/>
    </row>
    <row r="56629" spans="11:11">
      <c r="K56629"/>
    </row>
    <row r="56630" spans="11:11">
      <c r="K56630"/>
    </row>
    <row r="56631" spans="11:11">
      <c r="K56631"/>
    </row>
    <row r="56632" spans="11:11">
      <c r="K56632"/>
    </row>
    <row r="56633" spans="11:11">
      <c r="K56633"/>
    </row>
    <row r="56634" spans="11:11">
      <c r="K56634"/>
    </row>
    <row r="56635" spans="11:11">
      <c r="K56635"/>
    </row>
    <row r="56636" spans="11:11">
      <c r="K56636"/>
    </row>
    <row r="56637" spans="11:11">
      <c r="K56637"/>
    </row>
    <row r="56638" spans="11:11">
      <c r="K56638"/>
    </row>
    <row r="56639" spans="11:11">
      <c r="K56639"/>
    </row>
    <row r="56640" spans="11:11">
      <c r="K56640"/>
    </row>
    <row r="56641" spans="11:11">
      <c r="K56641"/>
    </row>
    <row r="56642" spans="11:11">
      <c r="K56642"/>
    </row>
    <row r="56643" spans="11:11">
      <c r="K56643"/>
    </row>
    <row r="56644" spans="11:11">
      <c r="K56644"/>
    </row>
    <row r="56645" spans="11:11">
      <c r="K56645"/>
    </row>
    <row r="56646" spans="11:11">
      <c r="K56646"/>
    </row>
    <row r="56647" spans="11:11">
      <c r="K56647"/>
    </row>
    <row r="56648" spans="11:11">
      <c r="K56648"/>
    </row>
    <row r="56649" spans="11:11">
      <c r="K56649"/>
    </row>
    <row r="56650" spans="11:11">
      <c r="K56650"/>
    </row>
    <row r="56651" spans="11:11">
      <c r="K56651"/>
    </row>
    <row r="56652" spans="11:11">
      <c r="K56652"/>
    </row>
    <row r="56653" spans="11:11">
      <c r="K56653"/>
    </row>
    <row r="56654" spans="11:11">
      <c r="K56654"/>
    </row>
    <row r="56655" spans="11:11">
      <c r="K56655"/>
    </row>
    <row r="56656" spans="11:11">
      <c r="K56656"/>
    </row>
    <row r="56657" spans="11:11">
      <c r="K56657"/>
    </row>
    <row r="56658" spans="11:11">
      <c r="K56658"/>
    </row>
    <row r="56659" spans="11:11">
      <c r="K56659"/>
    </row>
    <row r="56660" spans="11:11">
      <c r="K56660"/>
    </row>
    <row r="56661" spans="11:11">
      <c r="K56661"/>
    </row>
    <row r="56662" spans="11:11">
      <c r="K56662"/>
    </row>
    <row r="56663" spans="11:11">
      <c r="K56663"/>
    </row>
    <row r="56664" spans="11:11">
      <c r="K56664"/>
    </row>
    <row r="56665" spans="11:11">
      <c r="K56665"/>
    </row>
    <row r="56666" spans="11:11">
      <c r="K56666"/>
    </row>
    <row r="56667" spans="11:11">
      <c r="K56667"/>
    </row>
    <row r="56668" spans="11:11">
      <c r="K56668"/>
    </row>
    <row r="56669" spans="11:11">
      <c r="K56669"/>
    </row>
    <row r="56670" spans="11:11">
      <c r="K56670"/>
    </row>
    <row r="56671" spans="11:11">
      <c r="K56671"/>
    </row>
    <row r="56672" spans="11:11">
      <c r="K56672"/>
    </row>
    <row r="56673" spans="11:11">
      <c r="K56673"/>
    </row>
    <row r="56674" spans="11:11">
      <c r="K56674"/>
    </row>
    <row r="56675" spans="11:11">
      <c r="K56675"/>
    </row>
    <row r="56676" spans="11:11">
      <c r="K56676"/>
    </row>
    <row r="56677" spans="11:11">
      <c r="K56677"/>
    </row>
    <row r="56678" spans="11:11">
      <c r="K56678"/>
    </row>
    <row r="56679" spans="11:11">
      <c r="K56679"/>
    </row>
    <row r="56680" spans="11:11">
      <c r="K56680"/>
    </row>
    <row r="56681" spans="11:11">
      <c r="K56681"/>
    </row>
    <row r="56682" spans="11:11">
      <c r="K56682"/>
    </row>
    <row r="56683" spans="11:11">
      <c r="K56683"/>
    </row>
    <row r="56684" spans="11:11">
      <c r="K56684"/>
    </row>
    <row r="56685" spans="11:11">
      <c r="K56685"/>
    </row>
    <row r="56686" spans="11:11">
      <c r="K56686"/>
    </row>
    <row r="56687" spans="11:11">
      <c r="K56687"/>
    </row>
    <row r="56688" spans="11:11">
      <c r="K56688"/>
    </row>
    <row r="56689" spans="11:11">
      <c r="K56689"/>
    </row>
    <row r="56690" spans="11:11">
      <c r="K56690"/>
    </row>
    <row r="56691" spans="11:11">
      <c r="K56691"/>
    </row>
    <row r="56692" spans="11:11">
      <c r="K56692"/>
    </row>
    <row r="56693" spans="11:11">
      <c r="K56693"/>
    </row>
    <row r="56694" spans="11:11">
      <c r="K56694"/>
    </row>
    <row r="56695" spans="11:11">
      <c r="K56695"/>
    </row>
    <row r="56696" spans="11:11">
      <c r="K56696"/>
    </row>
    <row r="56697" spans="11:11">
      <c r="K56697"/>
    </row>
    <row r="56698" spans="11:11">
      <c r="K56698"/>
    </row>
    <row r="56699" spans="11:11">
      <c r="K56699"/>
    </row>
    <row r="56700" spans="11:11">
      <c r="K56700"/>
    </row>
    <row r="56701" spans="11:11">
      <c r="K56701"/>
    </row>
    <row r="56702" spans="11:11">
      <c r="K56702"/>
    </row>
    <row r="56703" spans="11:11">
      <c r="K56703"/>
    </row>
    <row r="56704" spans="11:11">
      <c r="K56704"/>
    </row>
    <row r="56705" spans="11:11">
      <c r="K56705"/>
    </row>
    <row r="56706" spans="11:11">
      <c r="K56706"/>
    </row>
    <row r="56707" spans="11:11">
      <c r="K56707"/>
    </row>
    <row r="56708" spans="11:11">
      <c r="K56708"/>
    </row>
    <row r="56709" spans="11:11">
      <c r="K56709"/>
    </row>
    <row r="56710" spans="11:11">
      <c r="K56710"/>
    </row>
    <row r="56711" spans="11:11">
      <c r="K56711"/>
    </row>
    <row r="56712" spans="11:11">
      <c r="K56712"/>
    </row>
    <row r="56713" spans="11:11">
      <c r="K56713"/>
    </row>
    <row r="56714" spans="11:11">
      <c r="K56714"/>
    </row>
    <row r="56715" spans="11:11">
      <c r="K56715"/>
    </row>
    <row r="56716" spans="11:11">
      <c r="K56716"/>
    </row>
    <row r="56717" spans="11:11">
      <c r="K56717"/>
    </row>
    <row r="56718" spans="11:11">
      <c r="K56718"/>
    </row>
    <row r="56719" spans="11:11">
      <c r="K56719"/>
    </row>
    <row r="56720" spans="11:11">
      <c r="K56720"/>
    </row>
    <row r="56721" spans="11:11">
      <c r="K56721"/>
    </row>
    <row r="56722" spans="11:11">
      <c r="K56722"/>
    </row>
    <row r="56723" spans="11:11">
      <c r="K56723"/>
    </row>
    <row r="56724" spans="11:11">
      <c r="K56724"/>
    </row>
    <row r="56725" spans="11:11">
      <c r="K56725"/>
    </row>
    <row r="56726" spans="11:11">
      <c r="K56726"/>
    </row>
    <row r="56727" spans="11:11">
      <c r="K56727"/>
    </row>
    <row r="56728" spans="11:11">
      <c r="K56728"/>
    </row>
    <row r="56729" spans="11:11">
      <c r="K56729"/>
    </row>
    <row r="56730" spans="11:11">
      <c r="K56730"/>
    </row>
    <row r="56731" spans="11:11">
      <c r="K56731"/>
    </row>
    <row r="56732" spans="11:11">
      <c r="K56732"/>
    </row>
    <row r="56733" spans="11:11">
      <c r="K56733"/>
    </row>
    <row r="56734" spans="11:11">
      <c r="K56734"/>
    </row>
    <row r="56735" spans="11:11">
      <c r="K56735"/>
    </row>
    <row r="56736" spans="11:11">
      <c r="K56736"/>
    </row>
    <row r="56737" spans="11:11">
      <c r="K56737"/>
    </row>
    <row r="56738" spans="11:11">
      <c r="K56738"/>
    </row>
    <row r="56739" spans="11:11">
      <c r="K56739"/>
    </row>
    <row r="56740" spans="11:11">
      <c r="K56740"/>
    </row>
    <row r="56741" spans="11:11">
      <c r="K56741"/>
    </row>
    <row r="56742" spans="11:11">
      <c r="K56742"/>
    </row>
    <row r="56743" spans="11:11">
      <c r="K56743"/>
    </row>
    <row r="56744" spans="11:11">
      <c r="K56744"/>
    </row>
    <row r="56745" spans="11:11">
      <c r="K56745"/>
    </row>
    <row r="56746" spans="11:11">
      <c r="K56746"/>
    </row>
    <row r="56747" spans="11:11">
      <c r="K56747"/>
    </row>
    <row r="56748" spans="11:11">
      <c r="K56748"/>
    </row>
    <row r="56749" spans="11:11">
      <c r="K56749"/>
    </row>
    <row r="56750" spans="11:11">
      <c r="K56750"/>
    </row>
    <row r="56751" spans="11:11">
      <c r="K56751"/>
    </row>
    <row r="56752" spans="11:11">
      <c r="K56752"/>
    </row>
    <row r="56753" spans="11:11">
      <c r="K56753"/>
    </row>
    <row r="56754" spans="11:11">
      <c r="K56754"/>
    </row>
    <row r="56755" spans="11:11">
      <c r="K56755"/>
    </row>
    <row r="56756" spans="11:11">
      <c r="K56756"/>
    </row>
    <row r="56757" spans="11:11">
      <c r="K56757"/>
    </row>
    <row r="56758" spans="11:11">
      <c r="K56758"/>
    </row>
    <row r="56759" spans="11:11">
      <c r="K56759"/>
    </row>
    <row r="56760" spans="11:11">
      <c r="K56760"/>
    </row>
    <row r="56761" spans="11:11">
      <c r="K56761"/>
    </row>
    <row r="56762" spans="11:11">
      <c r="K56762"/>
    </row>
    <row r="56763" spans="11:11">
      <c r="K56763"/>
    </row>
    <row r="56764" spans="11:11">
      <c r="K56764"/>
    </row>
    <row r="56765" spans="11:11">
      <c r="K56765"/>
    </row>
    <row r="56766" spans="11:11">
      <c r="K56766"/>
    </row>
    <row r="56767" spans="11:11">
      <c r="K56767"/>
    </row>
    <row r="56768" spans="11:11">
      <c r="K56768"/>
    </row>
    <row r="56769" spans="11:11">
      <c r="K56769"/>
    </row>
    <row r="56770" spans="11:11">
      <c r="K56770"/>
    </row>
    <row r="56771" spans="11:11">
      <c r="K56771"/>
    </row>
    <row r="56772" spans="11:11">
      <c r="K56772"/>
    </row>
    <row r="56773" spans="11:11">
      <c r="K56773"/>
    </row>
    <row r="56774" spans="11:11">
      <c r="K56774"/>
    </row>
    <row r="56775" spans="11:11">
      <c r="K56775"/>
    </row>
    <row r="56776" spans="11:11">
      <c r="K56776"/>
    </row>
    <row r="56777" spans="11:11">
      <c r="K56777"/>
    </row>
    <row r="56778" spans="11:11">
      <c r="K56778"/>
    </row>
    <row r="56779" spans="11:11">
      <c r="K56779"/>
    </row>
    <row r="56780" spans="11:11">
      <c r="K56780"/>
    </row>
    <row r="56781" spans="11:11">
      <c r="K56781"/>
    </row>
    <row r="56782" spans="11:11">
      <c r="K56782"/>
    </row>
    <row r="56783" spans="11:11">
      <c r="K56783"/>
    </row>
    <row r="56784" spans="11:11">
      <c r="K56784"/>
    </row>
    <row r="56785" spans="11:11">
      <c r="K56785"/>
    </row>
    <row r="56786" spans="11:11">
      <c r="K56786"/>
    </row>
    <row r="56787" spans="11:11">
      <c r="K56787"/>
    </row>
    <row r="56788" spans="11:11">
      <c r="K56788"/>
    </row>
    <row r="56789" spans="11:11">
      <c r="K56789"/>
    </row>
    <row r="56790" spans="11:11">
      <c r="K56790"/>
    </row>
    <row r="56791" spans="11:11">
      <c r="K56791"/>
    </row>
    <row r="56792" spans="11:11">
      <c r="K56792"/>
    </row>
    <row r="56793" spans="11:11">
      <c r="K56793"/>
    </row>
    <row r="56794" spans="11:11">
      <c r="K56794"/>
    </row>
    <row r="56795" spans="11:11">
      <c r="K56795"/>
    </row>
    <row r="56796" spans="11:11">
      <c r="K56796"/>
    </row>
    <row r="56797" spans="11:11">
      <c r="K56797"/>
    </row>
    <row r="56798" spans="11:11">
      <c r="K56798"/>
    </row>
    <row r="56799" spans="11:11">
      <c r="K56799"/>
    </row>
    <row r="56800" spans="11:11">
      <c r="K56800"/>
    </row>
    <row r="56801" spans="11:11">
      <c r="K56801"/>
    </row>
    <row r="56802" spans="11:11">
      <c r="K56802"/>
    </row>
    <row r="56803" spans="11:11">
      <c r="K56803"/>
    </row>
    <row r="56804" spans="11:11">
      <c r="K56804"/>
    </row>
    <row r="56805" spans="11:11">
      <c r="K56805"/>
    </row>
    <row r="56806" spans="11:11">
      <c r="K56806"/>
    </row>
    <row r="56807" spans="11:11">
      <c r="K56807"/>
    </row>
    <row r="56808" spans="11:11">
      <c r="K56808"/>
    </row>
    <row r="56809" spans="11:11">
      <c r="K56809"/>
    </row>
    <row r="56810" spans="11:11">
      <c r="K56810"/>
    </row>
    <row r="56811" spans="11:11">
      <c r="K56811"/>
    </row>
    <row r="56812" spans="11:11">
      <c r="K56812"/>
    </row>
    <row r="56813" spans="11:11">
      <c r="K56813"/>
    </row>
    <row r="56814" spans="11:11">
      <c r="K56814"/>
    </row>
    <row r="56815" spans="11:11">
      <c r="K56815"/>
    </row>
    <row r="56816" spans="11:11">
      <c r="K56816"/>
    </row>
    <row r="56817" spans="11:11">
      <c r="K56817"/>
    </row>
    <row r="56818" spans="11:11">
      <c r="K56818"/>
    </row>
    <row r="56819" spans="11:11">
      <c r="K56819"/>
    </row>
    <row r="56820" spans="11:11">
      <c r="K56820"/>
    </row>
    <row r="56821" spans="11:11">
      <c r="K56821"/>
    </row>
    <row r="56822" spans="11:11">
      <c r="K56822"/>
    </row>
    <row r="56823" spans="11:11">
      <c r="K56823"/>
    </row>
    <row r="56824" spans="11:11">
      <c r="K56824"/>
    </row>
    <row r="56825" spans="11:11">
      <c r="K56825"/>
    </row>
    <row r="56826" spans="11:11">
      <c r="K56826"/>
    </row>
    <row r="56827" spans="11:11">
      <c r="K56827"/>
    </row>
    <row r="56828" spans="11:11">
      <c r="K56828"/>
    </row>
    <row r="56829" spans="11:11">
      <c r="K56829"/>
    </row>
    <row r="56830" spans="11:11">
      <c r="K56830"/>
    </row>
    <row r="56831" spans="11:11">
      <c r="K56831"/>
    </row>
    <row r="56832" spans="11:11">
      <c r="K56832"/>
    </row>
    <row r="56833" spans="11:11">
      <c r="K56833"/>
    </row>
    <row r="56834" spans="11:11">
      <c r="K56834"/>
    </row>
    <row r="56835" spans="11:11">
      <c r="K56835"/>
    </row>
    <row r="56836" spans="11:11">
      <c r="K56836"/>
    </row>
    <row r="56837" spans="11:11">
      <c r="K56837"/>
    </row>
    <row r="56838" spans="11:11">
      <c r="K56838"/>
    </row>
    <row r="56839" spans="11:11">
      <c r="K56839"/>
    </row>
    <row r="56840" spans="11:11">
      <c r="K56840"/>
    </row>
    <row r="56841" spans="11:11">
      <c r="K56841"/>
    </row>
    <row r="56842" spans="11:11">
      <c r="K56842"/>
    </row>
    <row r="56843" spans="11:11">
      <c r="K56843"/>
    </row>
    <row r="56844" spans="11:11">
      <c r="K56844"/>
    </row>
    <row r="56845" spans="11:11">
      <c r="K56845"/>
    </row>
    <row r="56846" spans="11:11">
      <c r="K56846"/>
    </row>
    <row r="56847" spans="11:11">
      <c r="K56847"/>
    </row>
    <row r="56848" spans="11:11">
      <c r="K56848"/>
    </row>
    <row r="56849" spans="11:11">
      <c r="K56849"/>
    </row>
    <row r="56850" spans="11:11">
      <c r="K56850"/>
    </row>
    <row r="56851" spans="11:11">
      <c r="K56851"/>
    </row>
    <row r="56852" spans="11:11">
      <c r="K56852"/>
    </row>
    <row r="56853" spans="11:11">
      <c r="K56853"/>
    </row>
    <row r="56854" spans="11:11">
      <c r="K56854"/>
    </row>
    <row r="56855" spans="11:11">
      <c r="K56855"/>
    </row>
    <row r="56856" spans="11:11">
      <c r="K56856"/>
    </row>
    <row r="56857" spans="11:11">
      <c r="K56857"/>
    </row>
    <row r="56858" spans="11:11">
      <c r="K56858"/>
    </row>
    <row r="56859" spans="11:11">
      <c r="K56859"/>
    </row>
    <row r="56860" spans="11:11">
      <c r="K56860"/>
    </row>
    <row r="56861" spans="11:11">
      <c r="K56861"/>
    </row>
    <row r="56862" spans="11:11">
      <c r="K56862"/>
    </row>
    <row r="56863" spans="11:11">
      <c r="K56863"/>
    </row>
    <row r="56864" spans="11:11">
      <c r="K56864"/>
    </row>
    <row r="56865" spans="11:11">
      <c r="K56865"/>
    </row>
    <row r="56866" spans="11:11">
      <c r="K56866"/>
    </row>
    <row r="56867" spans="11:11">
      <c r="K56867"/>
    </row>
    <row r="56868" spans="11:11">
      <c r="K56868"/>
    </row>
    <row r="56869" spans="11:11">
      <c r="K56869"/>
    </row>
    <row r="56870" spans="11:11">
      <c r="K56870"/>
    </row>
    <row r="56871" spans="11:11">
      <c r="K56871"/>
    </row>
    <row r="56872" spans="11:11">
      <c r="K56872"/>
    </row>
    <row r="56873" spans="11:11">
      <c r="K56873"/>
    </row>
    <row r="56874" spans="11:11">
      <c r="K56874"/>
    </row>
    <row r="56875" spans="11:11">
      <c r="K56875"/>
    </row>
    <row r="56876" spans="11:11">
      <c r="K56876"/>
    </row>
    <row r="56877" spans="11:11">
      <c r="K56877"/>
    </row>
    <row r="56878" spans="11:11">
      <c r="K56878"/>
    </row>
    <row r="56879" spans="11:11">
      <c r="K56879"/>
    </row>
    <row r="56880" spans="11:11">
      <c r="K56880"/>
    </row>
    <row r="56881" spans="11:11">
      <c r="K56881"/>
    </row>
    <row r="56882" spans="11:11">
      <c r="K56882"/>
    </row>
    <row r="56883" spans="11:11">
      <c r="K56883"/>
    </row>
    <row r="56884" spans="11:11">
      <c r="K56884"/>
    </row>
    <row r="56885" spans="11:11">
      <c r="K56885"/>
    </row>
    <row r="56886" spans="11:11">
      <c r="K56886"/>
    </row>
    <row r="56887" spans="11:11">
      <c r="K56887"/>
    </row>
    <row r="56888" spans="11:11">
      <c r="K56888"/>
    </row>
    <row r="56889" spans="11:11">
      <c r="K56889"/>
    </row>
    <row r="56890" spans="11:11">
      <c r="K56890"/>
    </row>
    <row r="56891" spans="11:11">
      <c r="K56891"/>
    </row>
    <row r="56892" spans="11:11">
      <c r="K56892"/>
    </row>
    <row r="56893" spans="11:11">
      <c r="K56893"/>
    </row>
    <row r="56894" spans="11:11">
      <c r="K56894"/>
    </row>
    <row r="56895" spans="11:11">
      <c r="K56895"/>
    </row>
    <row r="56896" spans="11:11">
      <c r="K56896"/>
    </row>
    <row r="56897" spans="11:11">
      <c r="K56897"/>
    </row>
    <row r="56898" spans="11:11">
      <c r="K56898"/>
    </row>
    <row r="56899" spans="11:11">
      <c r="K56899"/>
    </row>
    <row r="56900" spans="11:11">
      <c r="K56900"/>
    </row>
    <row r="56901" spans="11:11">
      <c r="K56901"/>
    </row>
    <row r="56902" spans="11:11">
      <c r="K56902"/>
    </row>
    <row r="56903" spans="11:11">
      <c r="K56903"/>
    </row>
    <row r="56904" spans="11:11">
      <c r="K56904"/>
    </row>
    <row r="56905" spans="11:11">
      <c r="K56905"/>
    </row>
    <row r="56906" spans="11:11">
      <c r="K56906"/>
    </row>
    <row r="56907" spans="11:11">
      <c r="K56907"/>
    </row>
    <row r="56908" spans="11:11">
      <c r="K56908"/>
    </row>
    <row r="56909" spans="11:11">
      <c r="K56909"/>
    </row>
    <row r="56910" spans="11:11">
      <c r="K56910"/>
    </row>
    <row r="56911" spans="11:11">
      <c r="K56911"/>
    </row>
    <row r="56912" spans="11:11">
      <c r="K56912"/>
    </row>
    <row r="56913" spans="11:11">
      <c r="K56913"/>
    </row>
    <row r="56914" spans="11:11">
      <c r="K56914"/>
    </row>
    <row r="56915" spans="11:11">
      <c r="K56915"/>
    </row>
    <row r="56916" spans="11:11">
      <c r="K56916"/>
    </row>
    <row r="56917" spans="11:11">
      <c r="K56917"/>
    </row>
    <row r="56918" spans="11:11">
      <c r="K56918"/>
    </row>
    <row r="56919" spans="11:11">
      <c r="K56919"/>
    </row>
    <row r="56920" spans="11:11">
      <c r="K56920"/>
    </row>
    <row r="56921" spans="11:11">
      <c r="K56921"/>
    </row>
    <row r="56922" spans="11:11">
      <c r="K56922"/>
    </row>
    <row r="56923" spans="11:11">
      <c r="K56923"/>
    </row>
    <row r="56924" spans="11:11">
      <c r="K56924"/>
    </row>
    <row r="56925" spans="11:11">
      <c r="K56925"/>
    </row>
    <row r="56926" spans="11:11">
      <c r="K56926"/>
    </row>
    <row r="56927" spans="11:11">
      <c r="K56927"/>
    </row>
    <row r="56928" spans="11:11">
      <c r="K56928"/>
    </row>
    <row r="56929" spans="11:11">
      <c r="K56929"/>
    </row>
    <row r="56930" spans="11:11">
      <c r="K56930"/>
    </row>
    <row r="56931" spans="11:11">
      <c r="K56931"/>
    </row>
    <row r="56932" spans="11:11">
      <c r="K56932"/>
    </row>
    <row r="56933" spans="11:11">
      <c r="K56933"/>
    </row>
    <row r="56934" spans="11:11">
      <c r="K56934"/>
    </row>
    <row r="56935" spans="11:11">
      <c r="K56935"/>
    </row>
    <row r="56936" spans="11:11">
      <c r="K56936"/>
    </row>
    <row r="56937" spans="11:11">
      <c r="K56937"/>
    </row>
    <row r="56938" spans="11:11">
      <c r="K56938"/>
    </row>
    <row r="56939" spans="11:11">
      <c r="K56939"/>
    </row>
    <row r="56940" spans="11:11">
      <c r="K56940"/>
    </row>
    <row r="56941" spans="11:11">
      <c r="K56941"/>
    </row>
    <row r="56942" spans="11:11">
      <c r="K56942"/>
    </row>
    <row r="56943" spans="11:11">
      <c r="K56943"/>
    </row>
    <row r="56944" spans="11:11">
      <c r="K56944"/>
    </row>
    <row r="56945" spans="11:11">
      <c r="K56945"/>
    </row>
    <row r="56946" spans="11:11">
      <c r="K56946"/>
    </row>
    <row r="56947" spans="11:11">
      <c r="K56947"/>
    </row>
    <row r="56948" spans="11:11">
      <c r="K56948"/>
    </row>
    <row r="56949" spans="11:11">
      <c r="K56949"/>
    </row>
    <row r="56950" spans="11:11">
      <c r="K56950"/>
    </row>
    <row r="56951" spans="11:11">
      <c r="K56951"/>
    </row>
    <row r="56952" spans="11:11">
      <c r="K56952"/>
    </row>
    <row r="56953" spans="11:11">
      <c r="K56953"/>
    </row>
    <row r="56954" spans="11:11">
      <c r="K56954"/>
    </row>
    <row r="56955" spans="11:11">
      <c r="K56955"/>
    </row>
    <row r="56956" spans="11:11">
      <c r="K56956"/>
    </row>
    <row r="56957" spans="11:11">
      <c r="K56957"/>
    </row>
    <row r="56958" spans="11:11">
      <c r="K56958"/>
    </row>
    <row r="56959" spans="11:11">
      <c r="K56959"/>
    </row>
    <row r="56960" spans="11:11">
      <c r="K56960"/>
    </row>
    <row r="56961" spans="11:11">
      <c r="K56961"/>
    </row>
    <row r="56962" spans="11:11">
      <c r="K56962"/>
    </row>
    <row r="56963" spans="11:11">
      <c r="K56963"/>
    </row>
    <row r="56964" spans="11:11">
      <c r="K56964"/>
    </row>
    <row r="56965" spans="11:11">
      <c r="K56965"/>
    </row>
    <row r="56966" spans="11:11">
      <c r="K56966"/>
    </row>
    <row r="56967" spans="11:11">
      <c r="K56967"/>
    </row>
    <row r="56968" spans="11:11">
      <c r="K56968"/>
    </row>
    <row r="56969" spans="11:11">
      <c r="K56969"/>
    </row>
    <row r="56970" spans="11:11">
      <c r="K56970"/>
    </row>
    <row r="56971" spans="11:11">
      <c r="K56971"/>
    </row>
    <row r="56972" spans="11:11">
      <c r="K56972"/>
    </row>
    <row r="56973" spans="11:11">
      <c r="K56973"/>
    </row>
    <row r="56974" spans="11:11">
      <c r="K56974"/>
    </row>
    <row r="56975" spans="11:11">
      <c r="K56975"/>
    </row>
    <row r="56976" spans="11:11">
      <c r="K56976"/>
    </row>
    <row r="56977" spans="11:11">
      <c r="K56977"/>
    </row>
    <row r="56978" spans="11:11">
      <c r="K56978"/>
    </row>
    <row r="56979" spans="11:11">
      <c r="K56979"/>
    </row>
    <row r="56980" spans="11:11">
      <c r="K56980"/>
    </row>
    <row r="56981" spans="11:11">
      <c r="K56981"/>
    </row>
    <row r="56982" spans="11:11">
      <c r="K56982"/>
    </row>
    <row r="56983" spans="11:11">
      <c r="K56983"/>
    </row>
    <row r="56984" spans="11:11">
      <c r="K56984"/>
    </row>
    <row r="56985" spans="11:11">
      <c r="K56985"/>
    </row>
    <row r="56986" spans="11:11">
      <c r="K56986"/>
    </row>
    <row r="56987" spans="11:11">
      <c r="K56987"/>
    </row>
    <row r="56988" spans="11:11">
      <c r="K56988"/>
    </row>
    <row r="56989" spans="11:11">
      <c r="K56989"/>
    </row>
    <row r="56990" spans="11:11">
      <c r="K56990"/>
    </row>
    <row r="56991" spans="11:11">
      <c r="K56991"/>
    </row>
    <row r="56992" spans="11:11">
      <c r="K56992"/>
    </row>
    <row r="56993" spans="11:11">
      <c r="K56993"/>
    </row>
    <row r="56994" spans="11:11">
      <c r="K56994"/>
    </row>
    <row r="56995" spans="11:11">
      <c r="K56995"/>
    </row>
    <row r="56996" spans="11:11">
      <c r="K56996"/>
    </row>
    <row r="56997" spans="11:11">
      <c r="K56997"/>
    </row>
    <row r="56998" spans="11:11">
      <c r="K56998"/>
    </row>
    <row r="56999" spans="11:11">
      <c r="K56999"/>
    </row>
    <row r="57000" spans="11:11">
      <c r="K57000"/>
    </row>
    <row r="57001" spans="11:11">
      <c r="K57001"/>
    </row>
    <row r="57002" spans="11:11">
      <c r="K57002"/>
    </row>
    <row r="57003" spans="11:11">
      <c r="K57003"/>
    </row>
    <row r="57004" spans="11:11">
      <c r="K57004"/>
    </row>
    <row r="57005" spans="11:11">
      <c r="K57005"/>
    </row>
    <row r="57006" spans="11:11">
      <c r="K57006"/>
    </row>
    <row r="57007" spans="11:11">
      <c r="K57007"/>
    </row>
    <row r="57008" spans="11:11">
      <c r="K57008"/>
    </row>
    <row r="57009" spans="11:11">
      <c r="K57009"/>
    </row>
    <row r="57010" spans="11:11">
      <c r="K57010"/>
    </row>
    <row r="57011" spans="11:11">
      <c r="K57011"/>
    </row>
    <row r="57012" spans="11:11">
      <c r="K57012"/>
    </row>
    <row r="57013" spans="11:11">
      <c r="K57013"/>
    </row>
    <row r="57014" spans="11:11">
      <c r="K57014"/>
    </row>
    <row r="57015" spans="11:11">
      <c r="K57015"/>
    </row>
    <row r="57016" spans="11:11">
      <c r="K57016"/>
    </row>
    <row r="57017" spans="11:11">
      <c r="K57017"/>
    </row>
    <row r="57018" spans="11:11">
      <c r="K57018"/>
    </row>
    <row r="57019" spans="11:11">
      <c r="K57019"/>
    </row>
    <row r="57020" spans="11:11">
      <c r="K57020"/>
    </row>
    <row r="57021" spans="11:11">
      <c r="K57021"/>
    </row>
    <row r="57022" spans="11:11">
      <c r="K57022"/>
    </row>
    <row r="57023" spans="11:11">
      <c r="K57023"/>
    </row>
    <row r="57024" spans="11:11">
      <c r="K57024"/>
    </row>
    <row r="57025" spans="11:11">
      <c r="K57025"/>
    </row>
    <row r="57026" spans="11:11">
      <c r="K57026"/>
    </row>
    <row r="57027" spans="11:11">
      <c r="K57027"/>
    </row>
    <row r="57028" spans="11:11">
      <c r="K57028"/>
    </row>
    <row r="57029" spans="11:11">
      <c r="K57029"/>
    </row>
    <row r="57030" spans="11:11">
      <c r="K57030"/>
    </row>
    <row r="57031" spans="11:11">
      <c r="K57031"/>
    </row>
    <row r="57032" spans="11:11">
      <c r="K57032"/>
    </row>
    <row r="57033" spans="11:11">
      <c r="K57033"/>
    </row>
    <row r="57034" spans="11:11">
      <c r="K57034"/>
    </row>
    <row r="57035" spans="11:11">
      <c r="K57035"/>
    </row>
    <row r="57036" spans="11:11">
      <c r="K57036"/>
    </row>
    <row r="57037" spans="11:11">
      <c r="K57037"/>
    </row>
    <row r="57038" spans="11:11">
      <c r="K57038"/>
    </row>
    <row r="57039" spans="11:11">
      <c r="K57039"/>
    </row>
    <row r="57040" spans="11:11">
      <c r="K57040"/>
    </row>
    <row r="57041" spans="11:11">
      <c r="K57041"/>
    </row>
    <row r="57042" spans="11:11">
      <c r="K57042"/>
    </row>
    <row r="57043" spans="11:11">
      <c r="K57043"/>
    </row>
    <row r="57044" spans="11:11">
      <c r="K57044"/>
    </row>
    <row r="57045" spans="11:11">
      <c r="K57045"/>
    </row>
    <row r="57046" spans="11:11">
      <c r="K57046"/>
    </row>
    <row r="57047" spans="11:11">
      <c r="K57047"/>
    </row>
    <row r="57048" spans="11:11">
      <c r="K57048"/>
    </row>
    <row r="57049" spans="11:11">
      <c r="K57049"/>
    </row>
    <row r="57050" spans="11:11">
      <c r="K57050"/>
    </row>
    <row r="57051" spans="11:11">
      <c r="K57051"/>
    </row>
    <row r="57052" spans="11:11">
      <c r="K57052"/>
    </row>
    <row r="57053" spans="11:11">
      <c r="K57053"/>
    </row>
    <row r="57054" spans="11:11">
      <c r="K57054"/>
    </row>
    <row r="57055" spans="11:11">
      <c r="K57055"/>
    </row>
    <row r="57056" spans="11:11">
      <c r="K57056"/>
    </row>
    <row r="57057" spans="11:11">
      <c r="K57057"/>
    </row>
    <row r="57058" spans="11:11">
      <c r="K57058"/>
    </row>
    <row r="57059" spans="11:11">
      <c r="K57059"/>
    </row>
    <row r="57060" spans="11:11">
      <c r="K57060"/>
    </row>
    <row r="57061" spans="11:11">
      <c r="K57061"/>
    </row>
    <row r="57062" spans="11:11">
      <c r="K57062"/>
    </row>
    <row r="57063" spans="11:11">
      <c r="K57063"/>
    </row>
    <row r="57064" spans="11:11">
      <c r="K57064"/>
    </row>
    <row r="57065" spans="11:11">
      <c r="K57065"/>
    </row>
    <row r="57066" spans="11:11">
      <c r="K57066"/>
    </row>
    <row r="57067" spans="11:11">
      <c r="K57067"/>
    </row>
    <row r="57068" spans="11:11">
      <c r="K57068"/>
    </row>
    <row r="57069" spans="11:11">
      <c r="K57069"/>
    </row>
    <row r="57070" spans="11:11">
      <c r="K57070"/>
    </row>
    <row r="57071" spans="11:11">
      <c r="K57071"/>
    </row>
    <row r="57072" spans="11:11">
      <c r="K57072"/>
    </row>
    <row r="57073" spans="11:11">
      <c r="K57073"/>
    </row>
    <row r="57074" spans="11:11">
      <c r="K57074"/>
    </row>
    <row r="57075" spans="11:11">
      <c r="K57075"/>
    </row>
    <row r="57076" spans="11:11">
      <c r="K57076"/>
    </row>
    <row r="57077" spans="11:11">
      <c r="K57077"/>
    </row>
    <row r="57078" spans="11:11">
      <c r="K57078"/>
    </row>
    <row r="57079" spans="11:11">
      <c r="K57079"/>
    </row>
    <row r="57080" spans="11:11">
      <c r="K57080"/>
    </row>
    <row r="57081" spans="11:11">
      <c r="K57081"/>
    </row>
    <row r="57082" spans="11:11">
      <c r="K57082"/>
    </row>
    <row r="57083" spans="11:11">
      <c r="K57083"/>
    </row>
    <row r="57084" spans="11:11">
      <c r="K57084"/>
    </row>
    <row r="57085" spans="11:11">
      <c r="K57085"/>
    </row>
    <row r="57086" spans="11:11">
      <c r="K57086"/>
    </row>
    <row r="57087" spans="11:11">
      <c r="K57087"/>
    </row>
    <row r="57088" spans="11:11">
      <c r="K57088"/>
    </row>
    <row r="57089" spans="11:11">
      <c r="K57089"/>
    </row>
    <row r="57090" spans="11:11">
      <c r="K57090"/>
    </row>
    <row r="57091" spans="11:11">
      <c r="K57091"/>
    </row>
    <row r="57092" spans="11:11">
      <c r="K57092"/>
    </row>
    <row r="57093" spans="11:11">
      <c r="K57093"/>
    </row>
    <row r="57094" spans="11:11">
      <c r="K57094"/>
    </row>
    <row r="57095" spans="11:11">
      <c r="K57095"/>
    </row>
    <row r="57096" spans="11:11">
      <c r="K57096"/>
    </row>
    <row r="57097" spans="11:11">
      <c r="K57097"/>
    </row>
    <row r="57098" spans="11:11">
      <c r="K57098"/>
    </row>
    <row r="57099" spans="11:11">
      <c r="K57099"/>
    </row>
    <row r="57100" spans="11:11">
      <c r="K57100"/>
    </row>
    <row r="57101" spans="11:11">
      <c r="K57101"/>
    </row>
    <row r="57102" spans="11:11">
      <c r="K57102"/>
    </row>
    <row r="57103" spans="11:11">
      <c r="K57103"/>
    </row>
    <row r="57104" spans="11:11">
      <c r="K57104"/>
    </row>
    <row r="57105" spans="11:11">
      <c r="K57105"/>
    </row>
    <row r="57106" spans="11:11">
      <c r="K57106"/>
    </row>
    <row r="57107" spans="11:11">
      <c r="K57107"/>
    </row>
    <row r="57108" spans="11:11">
      <c r="K57108"/>
    </row>
    <row r="57109" spans="11:11">
      <c r="K57109"/>
    </row>
    <row r="57110" spans="11:11">
      <c r="K57110"/>
    </row>
    <row r="57111" spans="11:11">
      <c r="K57111"/>
    </row>
    <row r="57112" spans="11:11">
      <c r="K57112"/>
    </row>
    <row r="57113" spans="11:11">
      <c r="K57113"/>
    </row>
    <row r="57114" spans="11:11">
      <c r="K57114"/>
    </row>
    <row r="57115" spans="11:11">
      <c r="K57115"/>
    </row>
    <row r="57116" spans="11:11">
      <c r="K57116"/>
    </row>
    <row r="57117" spans="11:11">
      <c r="K57117"/>
    </row>
    <row r="57118" spans="11:11">
      <c r="K57118"/>
    </row>
    <row r="57119" spans="11:11">
      <c r="K57119"/>
    </row>
    <row r="57120" spans="11:11">
      <c r="K57120"/>
    </row>
    <row r="57121" spans="11:11">
      <c r="K57121"/>
    </row>
    <row r="57122" spans="11:11">
      <c r="K57122"/>
    </row>
    <row r="57123" spans="11:11">
      <c r="K57123"/>
    </row>
    <row r="57124" spans="11:11">
      <c r="K57124"/>
    </row>
    <row r="57125" spans="11:11">
      <c r="K57125"/>
    </row>
    <row r="57126" spans="11:11">
      <c r="K57126"/>
    </row>
    <row r="57127" spans="11:11">
      <c r="K57127"/>
    </row>
    <row r="57128" spans="11:11">
      <c r="K57128"/>
    </row>
    <row r="57129" spans="11:11">
      <c r="K57129"/>
    </row>
    <row r="57130" spans="11:11">
      <c r="K57130"/>
    </row>
    <row r="57131" spans="11:11">
      <c r="K57131"/>
    </row>
    <row r="57132" spans="11:11">
      <c r="K57132"/>
    </row>
    <row r="57133" spans="11:11">
      <c r="K57133"/>
    </row>
    <row r="57134" spans="11:11">
      <c r="K57134"/>
    </row>
    <row r="57135" spans="11:11">
      <c r="K57135"/>
    </row>
    <row r="57136" spans="11:11">
      <c r="K57136"/>
    </row>
    <row r="57137" spans="11:11">
      <c r="K57137"/>
    </row>
    <row r="57138" spans="11:11">
      <c r="K57138"/>
    </row>
    <row r="57139" spans="11:11">
      <c r="K57139"/>
    </row>
    <row r="57140" spans="11:11">
      <c r="K57140"/>
    </row>
    <row r="57141" spans="11:11">
      <c r="K57141"/>
    </row>
    <row r="57142" spans="11:11">
      <c r="K57142"/>
    </row>
    <row r="57143" spans="11:11">
      <c r="K57143"/>
    </row>
    <row r="57144" spans="11:11">
      <c r="K57144"/>
    </row>
    <row r="57145" spans="11:11">
      <c r="K57145"/>
    </row>
    <row r="57146" spans="11:11">
      <c r="K57146"/>
    </row>
    <row r="57147" spans="11:11">
      <c r="K57147"/>
    </row>
    <row r="57148" spans="11:11">
      <c r="K57148"/>
    </row>
    <row r="57149" spans="11:11">
      <c r="K57149"/>
    </row>
    <row r="57150" spans="11:11">
      <c r="K57150"/>
    </row>
    <row r="57151" spans="11:11">
      <c r="K57151"/>
    </row>
    <row r="57152" spans="11:11">
      <c r="K57152"/>
    </row>
    <row r="57153" spans="11:11">
      <c r="K57153"/>
    </row>
    <row r="57154" spans="11:11">
      <c r="K57154"/>
    </row>
    <row r="57155" spans="11:11">
      <c r="K57155"/>
    </row>
    <row r="57156" spans="11:11">
      <c r="K57156"/>
    </row>
    <row r="57157" spans="11:11">
      <c r="K57157"/>
    </row>
    <row r="57158" spans="11:11">
      <c r="K57158"/>
    </row>
    <row r="57159" spans="11:11">
      <c r="K57159"/>
    </row>
    <row r="57160" spans="11:11">
      <c r="K57160"/>
    </row>
    <row r="57161" spans="11:11">
      <c r="K57161"/>
    </row>
    <row r="57162" spans="11:11">
      <c r="K57162"/>
    </row>
    <row r="57163" spans="11:11">
      <c r="K57163"/>
    </row>
    <row r="57164" spans="11:11">
      <c r="K57164"/>
    </row>
    <row r="57165" spans="11:11">
      <c r="K57165"/>
    </row>
    <row r="57166" spans="11:11">
      <c r="K57166"/>
    </row>
    <row r="57167" spans="11:11">
      <c r="K57167"/>
    </row>
    <row r="57168" spans="11:11">
      <c r="K57168"/>
    </row>
    <row r="57169" spans="11:11">
      <c r="K57169"/>
    </row>
    <row r="57170" spans="11:11">
      <c r="K57170"/>
    </row>
    <row r="57171" spans="11:11">
      <c r="K57171"/>
    </row>
    <row r="57172" spans="11:11">
      <c r="K57172"/>
    </row>
    <row r="57173" spans="11:11">
      <c r="K57173"/>
    </row>
    <row r="57174" spans="11:11">
      <c r="K57174"/>
    </row>
    <row r="57175" spans="11:11">
      <c r="K57175"/>
    </row>
    <row r="57176" spans="11:11">
      <c r="K57176"/>
    </row>
    <row r="57177" spans="11:11">
      <c r="K57177"/>
    </row>
    <row r="57178" spans="11:11">
      <c r="K57178"/>
    </row>
    <row r="57179" spans="11:11">
      <c r="K57179"/>
    </row>
    <row r="57180" spans="11:11">
      <c r="K57180"/>
    </row>
    <row r="57181" spans="11:11">
      <c r="K57181"/>
    </row>
    <row r="57182" spans="11:11">
      <c r="K57182"/>
    </row>
    <row r="57183" spans="11:11">
      <c r="K57183"/>
    </row>
    <row r="57184" spans="11:11">
      <c r="K57184"/>
    </row>
    <row r="57185" spans="11:11">
      <c r="K57185"/>
    </row>
    <row r="57186" spans="11:11">
      <c r="K57186"/>
    </row>
    <row r="57187" spans="11:11">
      <c r="K57187"/>
    </row>
    <row r="57188" spans="11:11">
      <c r="K57188"/>
    </row>
    <row r="57189" spans="11:11">
      <c r="K57189"/>
    </row>
    <row r="57190" spans="11:11">
      <c r="K57190"/>
    </row>
    <row r="57191" spans="11:11">
      <c r="K57191"/>
    </row>
    <row r="57192" spans="11:11">
      <c r="K57192"/>
    </row>
    <row r="57193" spans="11:11">
      <c r="K57193"/>
    </row>
    <row r="57194" spans="11:11">
      <c r="K57194"/>
    </row>
    <row r="57195" spans="11:11">
      <c r="K57195"/>
    </row>
    <row r="57196" spans="11:11">
      <c r="K57196"/>
    </row>
    <row r="57197" spans="11:11">
      <c r="K57197"/>
    </row>
    <row r="57198" spans="11:11">
      <c r="K57198"/>
    </row>
    <row r="57199" spans="11:11">
      <c r="K57199"/>
    </row>
    <row r="57200" spans="11:11">
      <c r="K57200"/>
    </row>
    <row r="57201" spans="11:11">
      <c r="K57201"/>
    </row>
    <row r="57202" spans="11:11">
      <c r="K57202"/>
    </row>
    <row r="57203" spans="11:11">
      <c r="K57203"/>
    </row>
    <row r="57204" spans="11:11">
      <c r="K57204"/>
    </row>
    <row r="57205" spans="11:11">
      <c r="K57205"/>
    </row>
    <row r="57206" spans="11:11">
      <c r="K57206"/>
    </row>
    <row r="57207" spans="11:11">
      <c r="K57207"/>
    </row>
    <row r="57208" spans="11:11">
      <c r="K57208"/>
    </row>
    <row r="57209" spans="11:11">
      <c r="K57209"/>
    </row>
    <row r="57210" spans="11:11">
      <c r="K57210"/>
    </row>
    <row r="57211" spans="11:11">
      <c r="K57211"/>
    </row>
    <row r="57212" spans="11:11">
      <c r="K57212"/>
    </row>
    <row r="57213" spans="11:11">
      <c r="K57213"/>
    </row>
    <row r="57214" spans="11:11">
      <c r="K57214"/>
    </row>
    <row r="57215" spans="11:11">
      <c r="K57215"/>
    </row>
    <row r="57216" spans="11:11">
      <c r="K57216"/>
    </row>
    <row r="57217" spans="11:11">
      <c r="K57217"/>
    </row>
    <row r="57218" spans="11:11">
      <c r="K57218"/>
    </row>
    <row r="57219" spans="11:11">
      <c r="K57219"/>
    </row>
    <row r="57220" spans="11:11">
      <c r="K57220"/>
    </row>
    <row r="57221" spans="11:11">
      <c r="K57221"/>
    </row>
    <row r="57222" spans="11:11">
      <c r="K57222"/>
    </row>
    <row r="57223" spans="11:11">
      <c r="K57223"/>
    </row>
    <row r="57224" spans="11:11">
      <c r="K57224"/>
    </row>
    <row r="57225" spans="11:11">
      <c r="K57225"/>
    </row>
    <row r="57226" spans="11:11">
      <c r="K57226"/>
    </row>
    <row r="57227" spans="11:11">
      <c r="K57227"/>
    </row>
    <row r="57228" spans="11:11">
      <c r="K57228"/>
    </row>
    <row r="57229" spans="11:11">
      <c r="K57229"/>
    </row>
    <row r="57230" spans="11:11">
      <c r="K57230"/>
    </row>
    <row r="57231" spans="11:11">
      <c r="K57231"/>
    </row>
    <row r="57232" spans="11:11">
      <c r="K57232"/>
    </row>
    <row r="57233" spans="11:11">
      <c r="K57233"/>
    </row>
    <row r="57234" spans="11:11">
      <c r="K57234"/>
    </row>
    <row r="57235" spans="11:11">
      <c r="K57235"/>
    </row>
    <row r="57236" spans="11:11">
      <c r="K57236"/>
    </row>
    <row r="57237" spans="11:11">
      <c r="K57237"/>
    </row>
    <row r="57238" spans="11:11">
      <c r="K57238"/>
    </row>
    <row r="57239" spans="11:11">
      <c r="K57239"/>
    </row>
    <row r="57240" spans="11:11">
      <c r="K57240"/>
    </row>
    <row r="57241" spans="11:11">
      <c r="K57241"/>
    </row>
    <row r="57242" spans="11:11">
      <c r="K57242"/>
    </row>
    <row r="57243" spans="11:11">
      <c r="K57243"/>
    </row>
    <row r="57244" spans="11:11">
      <c r="K57244"/>
    </row>
    <row r="57245" spans="11:11">
      <c r="K57245"/>
    </row>
    <row r="57246" spans="11:11">
      <c r="K57246"/>
    </row>
    <row r="57247" spans="11:11">
      <c r="K57247"/>
    </row>
    <row r="57248" spans="11:11">
      <c r="K57248"/>
    </row>
    <row r="57249" spans="11:11">
      <c r="K57249"/>
    </row>
    <row r="57250" spans="11:11">
      <c r="K57250"/>
    </row>
    <row r="57251" spans="11:11">
      <c r="K57251"/>
    </row>
    <row r="57252" spans="11:11">
      <c r="K57252"/>
    </row>
    <row r="57253" spans="11:11">
      <c r="K57253"/>
    </row>
    <row r="57254" spans="11:11">
      <c r="K57254"/>
    </row>
    <row r="57255" spans="11:11">
      <c r="K57255"/>
    </row>
    <row r="57256" spans="11:11">
      <c r="K57256"/>
    </row>
    <row r="57257" spans="11:11">
      <c r="K57257"/>
    </row>
    <row r="57258" spans="11:11">
      <c r="K57258"/>
    </row>
    <row r="57259" spans="11:11">
      <c r="K57259"/>
    </row>
    <row r="57260" spans="11:11">
      <c r="K57260"/>
    </row>
    <row r="57261" spans="11:11">
      <c r="K57261"/>
    </row>
    <row r="57262" spans="11:11">
      <c r="K57262"/>
    </row>
    <row r="57263" spans="11:11">
      <c r="K57263"/>
    </row>
    <row r="57264" spans="11:11">
      <c r="K57264"/>
    </row>
    <row r="57265" spans="11:11">
      <c r="K57265"/>
    </row>
    <row r="57266" spans="11:11">
      <c r="K57266"/>
    </row>
    <row r="57267" spans="11:11">
      <c r="K57267"/>
    </row>
    <row r="57268" spans="11:11">
      <c r="K57268"/>
    </row>
    <row r="57269" spans="11:11">
      <c r="K57269"/>
    </row>
    <row r="57270" spans="11:11">
      <c r="K57270"/>
    </row>
    <row r="57271" spans="11:11">
      <c r="K57271"/>
    </row>
    <row r="57272" spans="11:11">
      <c r="K57272"/>
    </row>
    <row r="57273" spans="11:11">
      <c r="K57273"/>
    </row>
    <row r="57274" spans="11:11">
      <c r="K57274"/>
    </row>
    <row r="57275" spans="11:11">
      <c r="K57275"/>
    </row>
    <row r="57276" spans="11:11">
      <c r="K57276"/>
    </row>
    <row r="57277" spans="11:11">
      <c r="K57277"/>
    </row>
    <row r="57278" spans="11:11">
      <c r="K57278"/>
    </row>
    <row r="57279" spans="11:11">
      <c r="K57279"/>
    </row>
    <row r="57280" spans="11:11">
      <c r="K57280"/>
    </row>
    <row r="57281" spans="11:11">
      <c r="K57281"/>
    </row>
    <row r="57282" spans="11:11">
      <c r="K57282"/>
    </row>
    <row r="57283" spans="11:11">
      <c r="K57283"/>
    </row>
    <row r="57284" spans="11:11">
      <c r="K57284"/>
    </row>
    <row r="57285" spans="11:11">
      <c r="K57285"/>
    </row>
    <row r="57286" spans="11:11">
      <c r="K57286"/>
    </row>
    <row r="57287" spans="11:11">
      <c r="K57287"/>
    </row>
    <row r="57288" spans="11:11">
      <c r="K57288"/>
    </row>
    <row r="57289" spans="11:11">
      <c r="K57289"/>
    </row>
    <row r="57290" spans="11:11">
      <c r="K57290"/>
    </row>
    <row r="57291" spans="11:11">
      <c r="K57291"/>
    </row>
    <row r="57292" spans="11:11">
      <c r="K57292"/>
    </row>
    <row r="57293" spans="11:11">
      <c r="K57293"/>
    </row>
    <row r="57294" spans="11:11">
      <c r="K57294"/>
    </row>
    <row r="57295" spans="11:11">
      <c r="K57295"/>
    </row>
    <row r="57296" spans="11:11">
      <c r="K57296"/>
    </row>
    <row r="57297" spans="11:11">
      <c r="K57297"/>
    </row>
    <row r="57298" spans="11:11">
      <c r="K57298"/>
    </row>
    <row r="57299" spans="11:11">
      <c r="K57299"/>
    </row>
    <row r="57300" spans="11:11">
      <c r="K57300"/>
    </row>
    <row r="57301" spans="11:11">
      <c r="K57301"/>
    </row>
    <row r="57302" spans="11:11">
      <c r="K57302"/>
    </row>
    <row r="57303" spans="11:11">
      <c r="K57303"/>
    </row>
    <row r="57304" spans="11:11">
      <c r="K57304"/>
    </row>
    <row r="57305" spans="11:11">
      <c r="K57305"/>
    </row>
    <row r="57306" spans="11:11">
      <c r="K57306"/>
    </row>
    <row r="57307" spans="11:11">
      <c r="K57307"/>
    </row>
    <row r="57308" spans="11:11">
      <c r="K57308"/>
    </row>
    <row r="57309" spans="11:11">
      <c r="K57309"/>
    </row>
    <row r="57310" spans="11:11">
      <c r="K57310"/>
    </row>
    <row r="57311" spans="11:11">
      <c r="K57311"/>
    </row>
    <row r="57312" spans="11:11">
      <c r="K57312"/>
    </row>
    <row r="57313" spans="11:11">
      <c r="K57313"/>
    </row>
    <row r="57314" spans="11:11">
      <c r="K57314"/>
    </row>
    <row r="57315" spans="11:11">
      <c r="K57315"/>
    </row>
    <row r="57316" spans="11:11">
      <c r="K57316"/>
    </row>
    <row r="57317" spans="11:11">
      <c r="K57317"/>
    </row>
    <row r="57318" spans="11:11">
      <c r="K57318"/>
    </row>
    <row r="57319" spans="11:11">
      <c r="K57319"/>
    </row>
    <row r="57320" spans="11:11">
      <c r="K57320"/>
    </row>
    <row r="57321" spans="11:11">
      <c r="K57321"/>
    </row>
    <row r="57322" spans="11:11">
      <c r="K57322"/>
    </row>
    <row r="57323" spans="11:11">
      <c r="K57323"/>
    </row>
    <row r="57324" spans="11:11">
      <c r="K57324"/>
    </row>
    <row r="57325" spans="11:11">
      <c r="K57325"/>
    </row>
    <row r="57326" spans="11:11">
      <c r="K57326"/>
    </row>
    <row r="57327" spans="11:11">
      <c r="K57327"/>
    </row>
    <row r="57328" spans="11:11">
      <c r="K57328"/>
    </row>
    <row r="57329" spans="11:11">
      <c r="K57329"/>
    </row>
    <row r="57330" spans="11:11">
      <c r="K57330"/>
    </row>
    <row r="57331" spans="11:11">
      <c r="K57331"/>
    </row>
    <row r="57332" spans="11:11">
      <c r="K57332"/>
    </row>
    <row r="57333" spans="11:11">
      <c r="K57333"/>
    </row>
    <row r="57334" spans="11:11">
      <c r="K57334"/>
    </row>
    <row r="57335" spans="11:11">
      <c r="K57335"/>
    </row>
    <row r="57336" spans="11:11">
      <c r="K57336"/>
    </row>
    <row r="57337" spans="11:11">
      <c r="K57337"/>
    </row>
    <row r="57338" spans="11:11">
      <c r="K57338"/>
    </row>
    <row r="57339" spans="11:11">
      <c r="K57339"/>
    </row>
    <row r="57340" spans="11:11">
      <c r="K57340"/>
    </row>
    <row r="57341" spans="11:11">
      <c r="K57341"/>
    </row>
    <row r="57342" spans="11:11">
      <c r="K57342"/>
    </row>
    <row r="57343" spans="11:11">
      <c r="K57343"/>
    </row>
    <row r="57344" spans="11:11">
      <c r="K57344"/>
    </row>
    <row r="57345" spans="11:11">
      <c r="K57345"/>
    </row>
    <row r="57346" spans="11:11">
      <c r="K57346"/>
    </row>
    <row r="57347" spans="11:11">
      <c r="K57347"/>
    </row>
    <row r="57348" spans="11:11">
      <c r="K57348"/>
    </row>
    <row r="57349" spans="11:11">
      <c r="K57349"/>
    </row>
    <row r="57350" spans="11:11">
      <c r="K57350"/>
    </row>
    <row r="57351" spans="11:11">
      <c r="K57351"/>
    </row>
    <row r="57352" spans="11:11">
      <c r="K57352"/>
    </row>
    <row r="57353" spans="11:11">
      <c r="K57353"/>
    </row>
    <row r="57354" spans="11:11">
      <c r="K57354"/>
    </row>
    <row r="57355" spans="11:11">
      <c r="K57355"/>
    </row>
    <row r="57356" spans="11:11">
      <c r="K57356"/>
    </row>
    <row r="57357" spans="11:11">
      <c r="K57357"/>
    </row>
    <row r="57358" spans="11:11">
      <c r="K57358"/>
    </row>
    <row r="57359" spans="11:11">
      <c r="K57359"/>
    </row>
    <row r="57360" spans="11:11">
      <c r="K57360"/>
    </row>
    <row r="57361" spans="11:11">
      <c r="K57361"/>
    </row>
    <row r="57362" spans="11:11">
      <c r="K57362"/>
    </row>
    <row r="57363" spans="11:11">
      <c r="K57363"/>
    </row>
    <row r="57364" spans="11:11">
      <c r="K57364"/>
    </row>
    <row r="57365" spans="11:11">
      <c r="K57365"/>
    </row>
    <row r="57366" spans="11:11">
      <c r="K57366"/>
    </row>
    <row r="57367" spans="11:11">
      <c r="K57367"/>
    </row>
    <row r="57368" spans="11:11">
      <c r="K57368"/>
    </row>
    <row r="57369" spans="11:11">
      <c r="K57369"/>
    </row>
    <row r="57370" spans="11:11">
      <c r="K57370"/>
    </row>
    <row r="57371" spans="11:11">
      <c r="K57371"/>
    </row>
    <row r="57372" spans="11:11">
      <c r="K57372"/>
    </row>
    <row r="57373" spans="11:11">
      <c r="K57373"/>
    </row>
    <row r="57374" spans="11:11">
      <c r="K57374"/>
    </row>
    <row r="57375" spans="11:11">
      <c r="K57375"/>
    </row>
    <row r="57376" spans="11:11">
      <c r="K57376"/>
    </row>
    <row r="57377" spans="11:11">
      <c r="K57377"/>
    </row>
    <row r="57378" spans="11:11">
      <c r="K57378"/>
    </row>
    <row r="57379" spans="11:11">
      <c r="K57379"/>
    </row>
    <row r="57380" spans="11:11">
      <c r="K57380"/>
    </row>
    <row r="57381" spans="11:11">
      <c r="K57381"/>
    </row>
    <row r="57382" spans="11:11">
      <c r="K57382"/>
    </row>
    <row r="57383" spans="11:11">
      <c r="K57383"/>
    </row>
    <row r="57384" spans="11:11">
      <c r="K57384"/>
    </row>
    <row r="57385" spans="11:11">
      <c r="K57385"/>
    </row>
    <row r="57386" spans="11:11">
      <c r="K57386"/>
    </row>
    <row r="57387" spans="11:11">
      <c r="K57387"/>
    </row>
    <row r="57388" spans="11:11">
      <c r="K57388"/>
    </row>
    <row r="57389" spans="11:11">
      <c r="K57389"/>
    </row>
    <row r="57390" spans="11:11">
      <c r="K57390"/>
    </row>
    <row r="57391" spans="11:11">
      <c r="K57391"/>
    </row>
    <row r="57392" spans="11:11">
      <c r="K57392"/>
    </row>
    <row r="57393" spans="11:11">
      <c r="K57393"/>
    </row>
    <row r="57394" spans="11:11">
      <c r="K57394"/>
    </row>
    <row r="57395" spans="11:11">
      <c r="K57395"/>
    </row>
    <row r="57396" spans="11:11">
      <c r="K57396"/>
    </row>
    <row r="57397" spans="11:11">
      <c r="K57397"/>
    </row>
    <row r="57398" spans="11:11">
      <c r="K57398"/>
    </row>
    <row r="57399" spans="11:11">
      <c r="K57399"/>
    </row>
    <row r="57400" spans="11:11">
      <c r="K57400"/>
    </row>
    <row r="57401" spans="11:11">
      <c r="K57401"/>
    </row>
    <row r="57402" spans="11:11">
      <c r="K57402"/>
    </row>
    <row r="57403" spans="11:11">
      <c r="K57403"/>
    </row>
    <row r="57404" spans="11:11">
      <c r="K57404"/>
    </row>
    <row r="57405" spans="11:11">
      <c r="K57405"/>
    </row>
    <row r="57406" spans="11:11">
      <c r="K57406"/>
    </row>
    <row r="57407" spans="11:11">
      <c r="K57407"/>
    </row>
    <row r="57408" spans="11:11">
      <c r="K57408"/>
    </row>
    <row r="57409" spans="11:11">
      <c r="K57409"/>
    </row>
    <row r="57410" spans="11:11">
      <c r="K57410"/>
    </row>
    <row r="57411" spans="11:11">
      <c r="K57411"/>
    </row>
    <row r="57412" spans="11:11">
      <c r="K57412"/>
    </row>
    <row r="57413" spans="11:11">
      <c r="K57413"/>
    </row>
    <row r="57414" spans="11:11">
      <c r="K57414"/>
    </row>
    <row r="57415" spans="11:11">
      <c r="K57415"/>
    </row>
    <row r="57416" spans="11:11">
      <c r="K57416"/>
    </row>
    <row r="57417" spans="11:11">
      <c r="K57417"/>
    </row>
    <row r="57418" spans="11:11">
      <c r="K57418"/>
    </row>
    <row r="57419" spans="11:11">
      <c r="K57419"/>
    </row>
    <row r="57420" spans="11:11">
      <c r="K57420"/>
    </row>
    <row r="57421" spans="11:11">
      <c r="K57421"/>
    </row>
    <row r="57422" spans="11:11">
      <c r="K57422"/>
    </row>
    <row r="57423" spans="11:11">
      <c r="K57423"/>
    </row>
    <row r="57424" spans="11:11">
      <c r="K57424"/>
    </row>
    <row r="57425" spans="11:11">
      <c r="K57425"/>
    </row>
    <row r="57426" spans="11:11">
      <c r="K57426"/>
    </row>
    <row r="57427" spans="11:11">
      <c r="K57427"/>
    </row>
    <row r="57428" spans="11:11">
      <c r="K57428"/>
    </row>
    <row r="57429" spans="11:11">
      <c r="K57429"/>
    </row>
    <row r="57430" spans="11:11">
      <c r="K57430"/>
    </row>
    <row r="57431" spans="11:11">
      <c r="K57431"/>
    </row>
    <row r="57432" spans="11:11">
      <c r="K57432"/>
    </row>
    <row r="57433" spans="11:11">
      <c r="K57433"/>
    </row>
    <row r="57434" spans="11:11">
      <c r="K57434"/>
    </row>
    <row r="57435" spans="11:11">
      <c r="K57435"/>
    </row>
    <row r="57436" spans="11:11">
      <c r="K57436"/>
    </row>
    <row r="57437" spans="11:11">
      <c r="K57437"/>
    </row>
    <row r="57438" spans="11:11">
      <c r="K57438"/>
    </row>
    <row r="57439" spans="11:11">
      <c r="K57439"/>
    </row>
    <row r="57440" spans="11:11">
      <c r="K57440"/>
    </row>
    <row r="57441" spans="11:11">
      <c r="K57441"/>
    </row>
    <row r="57442" spans="11:11">
      <c r="K57442"/>
    </row>
    <row r="57443" spans="11:11">
      <c r="K57443"/>
    </row>
    <row r="57444" spans="11:11">
      <c r="K57444"/>
    </row>
    <row r="57445" spans="11:11">
      <c r="K57445"/>
    </row>
    <row r="57446" spans="11:11">
      <c r="K57446"/>
    </row>
    <row r="57447" spans="11:11">
      <c r="K57447"/>
    </row>
    <row r="57448" spans="11:11">
      <c r="K57448"/>
    </row>
    <row r="57449" spans="11:11">
      <c r="K57449"/>
    </row>
    <row r="57450" spans="11:11">
      <c r="K57450"/>
    </row>
    <row r="57451" spans="11:11">
      <c r="K57451"/>
    </row>
    <row r="57452" spans="11:11">
      <c r="K57452"/>
    </row>
    <row r="57453" spans="11:11">
      <c r="K57453"/>
    </row>
    <row r="57454" spans="11:11">
      <c r="K57454"/>
    </row>
    <row r="57455" spans="11:11">
      <c r="K57455"/>
    </row>
    <row r="57456" spans="11:11">
      <c r="K57456"/>
    </row>
    <row r="57457" spans="11:11">
      <c r="K57457"/>
    </row>
    <row r="57458" spans="11:11">
      <c r="K57458"/>
    </row>
    <row r="57459" spans="11:11">
      <c r="K57459"/>
    </row>
    <row r="57460" spans="11:11">
      <c r="K57460"/>
    </row>
    <row r="57461" spans="11:11">
      <c r="K57461"/>
    </row>
    <row r="57462" spans="11:11">
      <c r="K57462"/>
    </row>
    <row r="57463" spans="11:11">
      <c r="K57463"/>
    </row>
    <row r="57464" spans="11:11">
      <c r="K57464"/>
    </row>
    <row r="57465" spans="11:11">
      <c r="K57465"/>
    </row>
    <row r="57466" spans="11:11">
      <c r="K57466"/>
    </row>
    <row r="57467" spans="11:11">
      <c r="K57467"/>
    </row>
    <row r="57468" spans="11:11">
      <c r="K57468"/>
    </row>
    <row r="57469" spans="11:11">
      <c r="K57469"/>
    </row>
    <row r="57470" spans="11:11">
      <c r="K57470"/>
    </row>
    <row r="57471" spans="11:11">
      <c r="K57471"/>
    </row>
    <row r="57472" spans="11:11">
      <c r="K57472"/>
    </row>
    <row r="57473" spans="11:11">
      <c r="K57473"/>
    </row>
    <row r="57474" spans="11:11">
      <c r="K57474"/>
    </row>
    <row r="57475" spans="11:11">
      <c r="K57475"/>
    </row>
    <row r="57476" spans="11:11">
      <c r="K57476"/>
    </row>
    <row r="57477" spans="11:11">
      <c r="K57477"/>
    </row>
    <row r="57478" spans="11:11">
      <c r="K57478"/>
    </row>
    <row r="57479" spans="11:11">
      <c r="K57479"/>
    </row>
    <row r="57480" spans="11:11">
      <c r="K57480"/>
    </row>
    <row r="57481" spans="11:11">
      <c r="K57481"/>
    </row>
    <row r="57482" spans="11:11">
      <c r="K57482"/>
    </row>
    <row r="57483" spans="11:11">
      <c r="K57483"/>
    </row>
    <row r="57484" spans="11:11">
      <c r="K57484"/>
    </row>
    <row r="57485" spans="11:11">
      <c r="K57485"/>
    </row>
    <row r="57486" spans="11:11">
      <c r="K57486"/>
    </row>
    <row r="57487" spans="11:11">
      <c r="K57487"/>
    </row>
    <row r="57488" spans="11:11">
      <c r="K57488"/>
    </row>
    <row r="57489" spans="11:11">
      <c r="K57489"/>
    </row>
    <row r="57490" spans="11:11">
      <c r="K57490"/>
    </row>
    <row r="57491" spans="11:11">
      <c r="K57491"/>
    </row>
    <row r="57492" spans="11:11">
      <c r="K57492"/>
    </row>
    <row r="57493" spans="11:11">
      <c r="K57493"/>
    </row>
    <row r="57494" spans="11:11">
      <c r="K57494"/>
    </row>
    <row r="57495" spans="11:11">
      <c r="K57495"/>
    </row>
    <row r="57496" spans="11:11">
      <c r="K57496"/>
    </row>
    <row r="57497" spans="11:11">
      <c r="K57497"/>
    </row>
    <row r="57498" spans="11:11">
      <c r="K57498"/>
    </row>
    <row r="57499" spans="11:11">
      <c r="K57499"/>
    </row>
    <row r="57500" spans="11:11">
      <c r="K57500"/>
    </row>
    <row r="57501" spans="11:11">
      <c r="K57501"/>
    </row>
    <row r="57502" spans="11:11">
      <c r="K57502"/>
    </row>
    <row r="57503" spans="11:11">
      <c r="K57503"/>
    </row>
    <row r="57504" spans="11:11">
      <c r="K57504"/>
    </row>
    <row r="57505" spans="11:11">
      <c r="K57505"/>
    </row>
    <row r="57506" spans="11:11">
      <c r="K57506"/>
    </row>
    <row r="57507" spans="11:11">
      <c r="K57507"/>
    </row>
    <row r="57508" spans="11:11">
      <c r="K57508"/>
    </row>
    <row r="57509" spans="11:11">
      <c r="K57509"/>
    </row>
    <row r="57510" spans="11:11">
      <c r="K57510"/>
    </row>
    <row r="57511" spans="11:11">
      <c r="K57511"/>
    </row>
    <row r="57512" spans="11:11">
      <c r="K57512"/>
    </row>
    <row r="57513" spans="11:11">
      <c r="K57513"/>
    </row>
    <row r="57514" spans="11:11">
      <c r="K57514"/>
    </row>
    <row r="57515" spans="11:11">
      <c r="K57515"/>
    </row>
    <row r="57516" spans="11:11">
      <c r="K57516"/>
    </row>
    <row r="57517" spans="11:11">
      <c r="K57517"/>
    </row>
    <row r="57518" spans="11:11">
      <c r="K57518"/>
    </row>
    <row r="57519" spans="11:11">
      <c r="K57519"/>
    </row>
    <row r="57520" spans="11:11">
      <c r="K57520"/>
    </row>
    <row r="57521" spans="11:11">
      <c r="K57521"/>
    </row>
    <row r="57522" spans="11:11">
      <c r="K57522"/>
    </row>
    <row r="57523" spans="11:11">
      <c r="K57523"/>
    </row>
    <row r="57524" spans="11:11">
      <c r="K57524"/>
    </row>
    <row r="57525" spans="11:11">
      <c r="K57525"/>
    </row>
    <row r="57526" spans="11:11">
      <c r="K57526"/>
    </row>
    <row r="57527" spans="11:11">
      <c r="K57527"/>
    </row>
    <row r="57528" spans="11:11">
      <c r="K57528"/>
    </row>
    <row r="57529" spans="11:11">
      <c r="K57529"/>
    </row>
    <row r="57530" spans="11:11">
      <c r="K57530"/>
    </row>
    <row r="57531" spans="11:11">
      <c r="K57531"/>
    </row>
    <row r="57532" spans="11:11">
      <c r="K57532"/>
    </row>
    <row r="57533" spans="11:11">
      <c r="K57533"/>
    </row>
    <row r="57534" spans="11:11">
      <c r="K57534"/>
    </row>
    <row r="57535" spans="11:11">
      <c r="K57535"/>
    </row>
    <row r="57536" spans="11:11">
      <c r="K57536"/>
    </row>
    <row r="57537" spans="11:11">
      <c r="K57537"/>
    </row>
    <row r="57538" spans="11:11">
      <c r="K57538"/>
    </row>
    <row r="57539" spans="11:11">
      <c r="K57539"/>
    </row>
    <row r="57540" spans="11:11">
      <c r="K57540"/>
    </row>
    <row r="57541" spans="11:11">
      <c r="K57541"/>
    </row>
    <row r="57542" spans="11:11">
      <c r="K57542"/>
    </row>
    <row r="57543" spans="11:11">
      <c r="K57543"/>
    </row>
    <row r="57544" spans="11:11">
      <c r="K57544"/>
    </row>
    <row r="57545" spans="11:11">
      <c r="K57545"/>
    </row>
    <row r="57546" spans="11:11">
      <c r="K57546"/>
    </row>
    <row r="57547" spans="11:11">
      <c r="K57547"/>
    </row>
    <row r="57548" spans="11:11">
      <c r="K57548"/>
    </row>
    <row r="57549" spans="11:11">
      <c r="K57549"/>
    </row>
    <row r="57550" spans="11:11">
      <c r="K57550"/>
    </row>
    <row r="57551" spans="11:11">
      <c r="K57551"/>
    </row>
    <row r="57552" spans="11:11">
      <c r="K57552"/>
    </row>
    <row r="57553" spans="11:11">
      <c r="K57553"/>
    </row>
    <row r="57554" spans="11:11">
      <c r="K57554"/>
    </row>
    <row r="57555" spans="11:11">
      <c r="K57555"/>
    </row>
    <row r="57556" spans="11:11">
      <c r="K57556"/>
    </row>
    <row r="57557" spans="11:11">
      <c r="K57557"/>
    </row>
    <row r="57558" spans="11:11">
      <c r="K57558"/>
    </row>
    <row r="57559" spans="11:11">
      <c r="K57559"/>
    </row>
    <row r="57560" spans="11:11">
      <c r="K57560"/>
    </row>
    <row r="57561" spans="11:11">
      <c r="K57561"/>
    </row>
    <row r="57562" spans="11:11">
      <c r="K57562"/>
    </row>
    <row r="57563" spans="11:11">
      <c r="K57563"/>
    </row>
    <row r="57564" spans="11:11">
      <c r="K57564"/>
    </row>
    <row r="57565" spans="11:11">
      <c r="K57565"/>
    </row>
    <row r="57566" spans="11:11">
      <c r="K57566"/>
    </row>
    <row r="57567" spans="11:11">
      <c r="K57567"/>
    </row>
    <row r="57568" spans="11:11">
      <c r="K57568"/>
    </row>
    <row r="57569" spans="11:11">
      <c r="K57569"/>
    </row>
    <row r="57570" spans="11:11">
      <c r="K57570"/>
    </row>
    <row r="57571" spans="11:11">
      <c r="K57571"/>
    </row>
    <row r="57572" spans="11:11">
      <c r="K57572"/>
    </row>
    <row r="57573" spans="11:11">
      <c r="K57573"/>
    </row>
    <row r="57574" spans="11:11">
      <c r="K57574"/>
    </row>
    <row r="57575" spans="11:11">
      <c r="K57575"/>
    </row>
    <row r="57576" spans="11:11">
      <c r="K57576"/>
    </row>
    <row r="57577" spans="11:11">
      <c r="K57577"/>
    </row>
    <row r="57578" spans="11:11">
      <c r="K57578"/>
    </row>
    <row r="57579" spans="11:11">
      <c r="K57579"/>
    </row>
    <row r="57580" spans="11:11">
      <c r="K57580"/>
    </row>
    <row r="57581" spans="11:11">
      <c r="K57581"/>
    </row>
    <row r="57582" spans="11:11">
      <c r="K57582"/>
    </row>
    <row r="57583" spans="11:11">
      <c r="K57583"/>
    </row>
    <row r="57584" spans="11:11">
      <c r="K57584"/>
    </row>
    <row r="57585" spans="11:11">
      <c r="K57585"/>
    </row>
    <row r="57586" spans="11:11">
      <c r="K57586"/>
    </row>
    <row r="57587" spans="11:11">
      <c r="K57587"/>
    </row>
    <row r="57588" spans="11:11">
      <c r="K57588"/>
    </row>
    <row r="57589" spans="11:11">
      <c r="K57589"/>
    </row>
    <row r="57590" spans="11:11">
      <c r="K57590"/>
    </row>
    <row r="57591" spans="11:11">
      <c r="K57591"/>
    </row>
    <row r="57592" spans="11:11">
      <c r="K57592"/>
    </row>
    <row r="57593" spans="11:11">
      <c r="K57593"/>
    </row>
    <row r="57594" spans="11:11">
      <c r="K57594"/>
    </row>
    <row r="57595" spans="11:11">
      <c r="K57595"/>
    </row>
    <row r="57596" spans="11:11">
      <c r="K57596"/>
    </row>
    <row r="57597" spans="11:11">
      <c r="K57597"/>
    </row>
    <row r="57598" spans="11:11">
      <c r="K57598"/>
    </row>
    <row r="57599" spans="11:11">
      <c r="K57599"/>
    </row>
    <row r="57600" spans="11:11">
      <c r="K57600"/>
    </row>
    <row r="57601" spans="11:11">
      <c r="K57601"/>
    </row>
    <row r="57602" spans="11:11">
      <c r="K57602"/>
    </row>
    <row r="57603" spans="11:11">
      <c r="K57603"/>
    </row>
    <row r="57604" spans="11:11">
      <c r="K57604"/>
    </row>
    <row r="57605" spans="11:11">
      <c r="K57605"/>
    </row>
    <row r="57606" spans="11:11">
      <c r="K57606"/>
    </row>
    <row r="57607" spans="11:11">
      <c r="K57607"/>
    </row>
    <row r="57608" spans="11:11">
      <c r="K57608"/>
    </row>
    <row r="57609" spans="11:11">
      <c r="K57609"/>
    </row>
    <row r="57610" spans="11:11">
      <c r="K57610"/>
    </row>
    <row r="57611" spans="11:11">
      <c r="K57611"/>
    </row>
    <row r="57612" spans="11:11">
      <c r="K57612"/>
    </row>
    <row r="57613" spans="11:11">
      <c r="K57613"/>
    </row>
    <row r="57614" spans="11:11">
      <c r="K57614"/>
    </row>
    <row r="57615" spans="11:11">
      <c r="K57615"/>
    </row>
    <row r="57616" spans="11:11">
      <c r="K57616"/>
    </row>
    <row r="57617" spans="11:11">
      <c r="K57617"/>
    </row>
    <row r="57618" spans="11:11">
      <c r="K57618"/>
    </row>
    <row r="57619" spans="11:11">
      <c r="K57619"/>
    </row>
    <row r="57620" spans="11:11">
      <c r="K57620"/>
    </row>
    <row r="57621" spans="11:11">
      <c r="K57621"/>
    </row>
    <row r="57622" spans="11:11">
      <c r="K57622"/>
    </row>
    <row r="57623" spans="11:11">
      <c r="K57623"/>
    </row>
    <row r="57624" spans="11:11">
      <c r="K57624"/>
    </row>
    <row r="57625" spans="11:11">
      <c r="K57625"/>
    </row>
    <row r="57626" spans="11:11">
      <c r="K57626"/>
    </row>
    <row r="57627" spans="11:11">
      <c r="K57627"/>
    </row>
    <row r="57628" spans="11:11">
      <c r="K57628"/>
    </row>
    <row r="57629" spans="11:11">
      <c r="K57629"/>
    </row>
    <row r="57630" spans="11:11">
      <c r="K57630"/>
    </row>
    <row r="57631" spans="11:11">
      <c r="K57631"/>
    </row>
    <row r="57632" spans="11:11">
      <c r="K57632"/>
    </row>
    <row r="57633" spans="11:11">
      <c r="K57633"/>
    </row>
    <row r="57634" spans="11:11">
      <c r="K57634"/>
    </row>
    <row r="57635" spans="11:11">
      <c r="K57635"/>
    </row>
    <row r="57636" spans="11:11">
      <c r="K57636"/>
    </row>
    <row r="57637" spans="11:11">
      <c r="K57637"/>
    </row>
    <row r="57638" spans="11:11">
      <c r="K57638"/>
    </row>
    <row r="57639" spans="11:11">
      <c r="K57639"/>
    </row>
    <row r="57640" spans="11:11">
      <c r="K57640"/>
    </row>
    <row r="57641" spans="11:11">
      <c r="K57641"/>
    </row>
    <row r="57642" spans="11:11">
      <c r="K57642"/>
    </row>
    <row r="57643" spans="11:11">
      <c r="K57643"/>
    </row>
    <row r="57644" spans="11:11">
      <c r="K57644"/>
    </row>
    <row r="57645" spans="11:11">
      <c r="K57645"/>
    </row>
    <row r="57646" spans="11:11">
      <c r="K57646"/>
    </row>
    <row r="57647" spans="11:11">
      <c r="K57647"/>
    </row>
    <row r="57648" spans="11:11">
      <c r="K57648"/>
    </row>
    <row r="57649" spans="11:11">
      <c r="K57649"/>
    </row>
    <row r="57650" spans="11:11">
      <c r="K57650"/>
    </row>
    <row r="57651" spans="11:11">
      <c r="K57651"/>
    </row>
    <row r="57652" spans="11:11">
      <c r="K57652"/>
    </row>
    <row r="57653" spans="11:11">
      <c r="K57653"/>
    </row>
    <row r="57654" spans="11:11">
      <c r="K57654"/>
    </row>
    <row r="57655" spans="11:11">
      <c r="K57655"/>
    </row>
    <row r="57656" spans="11:11">
      <c r="K57656"/>
    </row>
    <row r="57657" spans="11:11">
      <c r="K57657"/>
    </row>
    <row r="57658" spans="11:11">
      <c r="K57658"/>
    </row>
    <row r="57659" spans="11:11">
      <c r="K57659"/>
    </row>
    <row r="57660" spans="11:11">
      <c r="K57660"/>
    </row>
    <row r="57661" spans="11:11">
      <c r="K57661"/>
    </row>
    <row r="57662" spans="11:11">
      <c r="K57662"/>
    </row>
    <row r="57663" spans="11:11">
      <c r="K57663"/>
    </row>
    <row r="57664" spans="11:11">
      <c r="K57664"/>
    </row>
    <row r="57665" spans="11:11">
      <c r="K57665"/>
    </row>
    <row r="57666" spans="11:11">
      <c r="K57666"/>
    </row>
    <row r="57667" spans="11:11">
      <c r="K57667"/>
    </row>
    <row r="57668" spans="11:11">
      <c r="K57668"/>
    </row>
    <row r="57669" spans="11:11">
      <c r="K57669"/>
    </row>
    <row r="57670" spans="11:11">
      <c r="K57670"/>
    </row>
    <row r="57671" spans="11:11">
      <c r="K57671"/>
    </row>
    <row r="57672" spans="11:11">
      <c r="K57672"/>
    </row>
    <row r="57673" spans="11:11">
      <c r="K57673"/>
    </row>
    <row r="57674" spans="11:11">
      <c r="K57674"/>
    </row>
    <row r="57675" spans="11:11">
      <c r="K57675"/>
    </row>
    <row r="57676" spans="11:11">
      <c r="K57676"/>
    </row>
    <row r="57677" spans="11:11">
      <c r="K57677"/>
    </row>
    <row r="57678" spans="11:11">
      <c r="K57678"/>
    </row>
    <row r="57679" spans="11:11">
      <c r="K57679"/>
    </row>
    <row r="57680" spans="11:11">
      <c r="K57680"/>
    </row>
    <row r="57681" spans="11:11">
      <c r="K57681"/>
    </row>
    <row r="57682" spans="11:11">
      <c r="K57682"/>
    </row>
    <row r="57683" spans="11:11">
      <c r="K57683"/>
    </row>
    <row r="57684" spans="11:11">
      <c r="K57684"/>
    </row>
    <row r="57685" spans="11:11">
      <c r="K57685"/>
    </row>
    <row r="57686" spans="11:11">
      <c r="K57686"/>
    </row>
    <row r="57687" spans="11:11">
      <c r="K57687"/>
    </row>
    <row r="57688" spans="11:11">
      <c r="K57688"/>
    </row>
    <row r="57689" spans="11:11">
      <c r="K57689"/>
    </row>
    <row r="57690" spans="11:11">
      <c r="K57690"/>
    </row>
    <row r="57691" spans="11:11">
      <c r="K57691"/>
    </row>
    <row r="57692" spans="11:11">
      <c r="K57692"/>
    </row>
    <row r="57693" spans="11:11">
      <c r="K57693"/>
    </row>
    <row r="57694" spans="11:11">
      <c r="K57694"/>
    </row>
    <row r="57695" spans="11:11">
      <c r="K57695"/>
    </row>
    <row r="57696" spans="11:11">
      <c r="K57696"/>
    </row>
    <row r="57697" spans="11:11">
      <c r="K57697"/>
    </row>
    <row r="57698" spans="11:11">
      <c r="K57698"/>
    </row>
    <row r="57699" spans="11:11">
      <c r="K57699"/>
    </row>
    <row r="57700" spans="11:11">
      <c r="K57700"/>
    </row>
    <row r="57701" spans="11:11">
      <c r="K57701"/>
    </row>
    <row r="57702" spans="11:11">
      <c r="K57702"/>
    </row>
    <row r="57703" spans="11:11">
      <c r="K57703"/>
    </row>
    <row r="57704" spans="11:11">
      <c r="K57704"/>
    </row>
    <row r="57705" spans="11:11">
      <c r="K57705"/>
    </row>
    <row r="57706" spans="11:11">
      <c r="K57706"/>
    </row>
    <row r="57707" spans="11:11">
      <c r="K57707"/>
    </row>
    <row r="57708" spans="11:11">
      <c r="K57708"/>
    </row>
    <row r="57709" spans="11:11">
      <c r="K57709"/>
    </row>
    <row r="57710" spans="11:11">
      <c r="K57710"/>
    </row>
    <row r="57711" spans="11:11">
      <c r="K57711"/>
    </row>
    <row r="57712" spans="11:11">
      <c r="K57712"/>
    </row>
    <row r="57713" spans="11:11">
      <c r="K57713"/>
    </row>
    <row r="57714" spans="11:11">
      <c r="K57714"/>
    </row>
    <row r="57715" spans="11:11">
      <c r="K57715"/>
    </row>
    <row r="57716" spans="11:11">
      <c r="K57716"/>
    </row>
    <row r="57717" spans="11:11">
      <c r="K57717"/>
    </row>
    <row r="57718" spans="11:11">
      <c r="K57718"/>
    </row>
    <row r="57719" spans="11:11">
      <c r="K57719"/>
    </row>
    <row r="57720" spans="11:11">
      <c r="K57720"/>
    </row>
    <row r="57721" spans="11:11">
      <c r="K57721"/>
    </row>
    <row r="57722" spans="11:11">
      <c r="K57722"/>
    </row>
    <row r="57723" spans="11:11">
      <c r="K57723"/>
    </row>
    <row r="57724" spans="11:11">
      <c r="K57724"/>
    </row>
    <row r="57725" spans="11:11">
      <c r="K57725"/>
    </row>
    <row r="57726" spans="11:11">
      <c r="K57726"/>
    </row>
    <row r="57727" spans="11:11">
      <c r="K57727"/>
    </row>
    <row r="57728" spans="11:11">
      <c r="K57728"/>
    </row>
    <row r="57729" spans="11:11">
      <c r="K57729"/>
    </row>
    <row r="57730" spans="11:11">
      <c r="K57730"/>
    </row>
    <row r="57731" spans="11:11">
      <c r="K57731"/>
    </row>
    <row r="57732" spans="11:11">
      <c r="K57732"/>
    </row>
    <row r="57733" spans="11:11">
      <c r="K57733"/>
    </row>
    <row r="57734" spans="11:11">
      <c r="K57734"/>
    </row>
    <row r="57735" spans="11:11">
      <c r="K57735"/>
    </row>
    <row r="57736" spans="11:11">
      <c r="K57736"/>
    </row>
    <row r="57737" spans="11:11">
      <c r="K57737"/>
    </row>
    <row r="57738" spans="11:11">
      <c r="K57738"/>
    </row>
    <row r="57739" spans="11:11">
      <c r="K57739"/>
    </row>
    <row r="57740" spans="11:11">
      <c r="K57740"/>
    </row>
    <row r="57741" spans="11:11">
      <c r="K57741"/>
    </row>
    <row r="57742" spans="11:11">
      <c r="K57742"/>
    </row>
    <row r="57743" spans="11:11">
      <c r="K57743"/>
    </row>
    <row r="57744" spans="11:11">
      <c r="K57744"/>
    </row>
    <row r="57745" spans="11:11">
      <c r="K57745"/>
    </row>
    <row r="57746" spans="11:11">
      <c r="K57746"/>
    </row>
    <row r="57747" spans="11:11">
      <c r="K57747"/>
    </row>
    <row r="57748" spans="11:11">
      <c r="K57748"/>
    </row>
    <row r="57749" spans="11:11">
      <c r="K57749"/>
    </row>
    <row r="57750" spans="11:11">
      <c r="K57750"/>
    </row>
    <row r="57751" spans="11:11">
      <c r="K57751"/>
    </row>
    <row r="57752" spans="11:11">
      <c r="K57752"/>
    </row>
    <row r="57753" spans="11:11">
      <c r="K57753"/>
    </row>
    <row r="57754" spans="11:11">
      <c r="K57754"/>
    </row>
    <row r="57755" spans="11:11">
      <c r="K57755"/>
    </row>
    <row r="57756" spans="11:11">
      <c r="K57756"/>
    </row>
    <row r="57757" spans="11:11">
      <c r="K57757"/>
    </row>
    <row r="57758" spans="11:11">
      <c r="K57758"/>
    </row>
    <row r="57759" spans="11:11">
      <c r="K57759"/>
    </row>
    <row r="57760" spans="11:11">
      <c r="K57760"/>
    </row>
    <row r="57761" spans="11:11">
      <c r="K57761"/>
    </row>
    <row r="57762" spans="11:11">
      <c r="K57762"/>
    </row>
    <row r="57763" spans="11:11">
      <c r="K57763"/>
    </row>
    <row r="57764" spans="11:11">
      <c r="K57764"/>
    </row>
    <row r="57765" spans="11:11">
      <c r="K57765"/>
    </row>
    <row r="57766" spans="11:11">
      <c r="K57766"/>
    </row>
    <row r="57767" spans="11:11">
      <c r="K57767"/>
    </row>
    <row r="57768" spans="11:11">
      <c r="K57768"/>
    </row>
    <row r="57769" spans="11:11">
      <c r="K57769"/>
    </row>
    <row r="57770" spans="11:11">
      <c r="K57770"/>
    </row>
    <row r="57771" spans="11:11">
      <c r="K57771"/>
    </row>
    <row r="57772" spans="11:11">
      <c r="K57772"/>
    </row>
    <row r="57773" spans="11:11">
      <c r="K57773"/>
    </row>
    <row r="57774" spans="11:11">
      <c r="K57774"/>
    </row>
    <row r="57775" spans="11:11">
      <c r="K57775"/>
    </row>
    <row r="57776" spans="11:11">
      <c r="K57776"/>
    </row>
    <row r="57777" spans="11:11">
      <c r="K57777"/>
    </row>
    <row r="57778" spans="11:11">
      <c r="K57778"/>
    </row>
    <row r="57779" spans="11:11">
      <c r="K57779"/>
    </row>
    <row r="57780" spans="11:11">
      <c r="K57780"/>
    </row>
    <row r="57781" spans="11:11">
      <c r="K57781"/>
    </row>
    <row r="57782" spans="11:11">
      <c r="K57782"/>
    </row>
    <row r="57783" spans="11:11">
      <c r="K57783"/>
    </row>
    <row r="57784" spans="11:11">
      <c r="K57784"/>
    </row>
    <row r="57785" spans="11:11">
      <c r="K57785"/>
    </row>
    <row r="57786" spans="11:11">
      <c r="K57786"/>
    </row>
    <row r="57787" spans="11:11">
      <c r="K57787"/>
    </row>
    <row r="57788" spans="11:11">
      <c r="K57788"/>
    </row>
    <row r="57789" spans="11:11">
      <c r="K57789"/>
    </row>
    <row r="57790" spans="11:11">
      <c r="K57790"/>
    </row>
    <row r="57791" spans="11:11">
      <c r="K57791"/>
    </row>
    <row r="57792" spans="11:11">
      <c r="K57792"/>
    </row>
    <row r="57793" spans="11:11">
      <c r="K57793"/>
    </row>
    <row r="57794" spans="11:11">
      <c r="K57794"/>
    </row>
    <row r="57795" spans="11:11">
      <c r="K57795"/>
    </row>
    <row r="57796" spans="11:11">
      <c r="K57796"/>
    </row>
    <row r="57797" spans="11:11">
      <c r="K57797"/>
    </row>
    <row r="57798" spans="11:11">
      <c r="K57798"/>
    </row>
    <row r="57799" spans="11:11">
      <c r="K57799"/>
    </row>
    <row r="57800" spans="11:11">
      <c r="K57800"/>
    </row>
    <row r="57801" spans="11:11">
      <c r="K57801"/>
    </row>
    <row r="57802" spans="11:11">
      <c r="K57802"/>
    </row>
    <row r="57803" spans="11:11">
      <c r="K57803"/>
    </row>
    <row r="57804" spans="11:11">
      <c r="K57804"/>
    </row>
    <row r="57805" spans="11:11">
      <c r="K57805"/>
    </row>
    <row r="57806" spans="11:11">
      <c r="K57806"/>
    </row>
    <row r="57807" spans="11:11">
      <c r="K57807"/>
    </row>
    <row r="57808" spans="11:11">
      <c r="K57808"/>
    </row>
    <row r="57809" spans="11:11">
      <c r="K57809"/>
    </row>
    <row r="57810" spans="11:11">
      <c r="K57810"/>
    </row>
    <row r="57811" spans="11:11">
      <c r="K57811"/>
    </row>
    <row r="57812" spans="11:11">
      <c r="K57812"/>
    </row>
    <row r="57813" spans="11:11">
      <c r="K57813"/>
    </row>
    <row r="57814" spans="11:11">
      <c r="K57814"/>
    </row>
    <row r="57815" spans="11:11">
      <c r="K57815"/>
    </row>
    <row r="57816" spans="11:11">
      <c r="K57816"/>
    </row>
    <row r="57817" spans="11:11">
      <c r="K57817"/>
    </row>
    <row r="57818" spans="11:11">
      <c r="K57818"/>
    </row>
    <row r="57819" spans="11:11">
      <c r="K57819"/>
    </row>
    <row r="57820" spans="11:11">
      <c r="K57820"/>
    </row>
    <row r="57821" spans="11:11">
      <c r="K57821"/>
    </row>
    <row r="57822" spans="11:11">
      <c r="K57822"/>
    </row>
    <row r="57823" spans="11:11">
      <c r="K57823"/>
    </row>
    <row r="57824" spans="11:11">
      <c r="K57824"/>
    </row>
    <row r="57825" spans="11:11">
      <c r="K57825"/>
    </row>
    <row r="57826" spans="11:11">
      <c r="K57826"/>
    </row>
    <row r="57827" spans="11:11">
      <c r="K57827"/>
    </row>
    <row r="57828" spans="11:11">
      <c r="K57828"/>
    </row>
    <row r="57829" spans="11:11">
      <c r="K57829"/>
    </row>
    <row r="57830" spans="11:11">
      <c r="K57830"/>
    </row>
    <row r="57831" spans="11:11">
      <c r="K57831"/>
    </row>
    <row r="57832" spans="11:11">
      <c r="K57832"/>
    </row>
    <row r="57833" spans="11:11">
      <c r="K57833"/>
    </row>
    <row r="57834" spans="11:11">
      <c r="K57834"/>
    </row>
    <row r="57835" spans="11:11">
      <c r="K57835"/>
    </row>
    <row r="57836" spans="11:11">
      <c r="K57836"/>
    </row>
    <row r="57837" spans="11:11">
      <c r="K57837"/>
    </row>
    <row r="57838" spans="11:11">
      <c r="K57838"/>
    </row>
    <row r="57839" spans="11:11">
      <c r="K57839"/>
    </row>
    <row r="57840" spans="11:11">
      <c r="K57840"/>
    </row>
    <row r="57841" spans="11:11">
      <c r="K57841"/>
    </row>
    <row r="57842" spans="11:11">
      <c r="K57842"/>
    </row>
    <row r="57843" spans="11:11">
      <c r="K57843"/>
    </row>
    <row r="57844" spans="11:11">
      <c r="K57844"/>
    </row>
    <row r="57845" spans="11:11">
      <c r="K57845"/>
    </row>
    <row r="57846" spans="11:11">
      <c r="K57846"/>
    </row>
    <row r="57847" spans="11:11">
      <c r="K57847"/>
    </row>
    <row r="57848" spans="11:11">
      <c r="K57848"/>
    </row>
    <row r="57849" spans="11:11">
      <c r="K57849"/>
    </row>
    <row r="57850" spans="11:11">
      <c r="K57850"/>
    </row>
    <row r="57851" spans="11:11">
      <c r="K57851"/>
    </row>
    <row r="57852" spans="11:11">
      <c r="K57852"/>
    </row>
    <row r="57853" spans="11:11">
      <c r="K57853"/>
    </row>
    <row r="57854" spans="11:11">
      <c r="K57854"/>
    </row>
    <row r="57855" spans="11:11">
      <c r="K57855"/>
    </row>
    <row r="57856" spans="11:11">
      <c r="K57856"/>
    </row>
    <row r="57857" spans="11:11">
      <c r="K57857"/>
    </row>
    <row r="57858" spans="11:11">
      <c r="K57858"/>
    </row>
    <row r="57859" spans="11:11">
      <c r="K57859"/>
    </row>
    <row r="57860" spans="11:11">
      <c r="K57860"/>
    </row>
    <row r="57861" spans="11:11">
      <c r="K57861"/>
    </row>
    <row r="57862" spans="11:11">
      <c r="K57862"/>
    </row>
    <row r="57863" spans="11:11">
      <c r="K57863"/>
    </row>
    <row r="57864" spans="11:11">
      <c r="K57864"/>
    </row>
    <row r="57865" spans="11:11">
      <c r="K57865"/>
    </row>
    <row r="57866" spans="11:11">
      <c r="K57866"/>
    </row>
    <row r="57867" spans="11:11">
      <c r="K57867"/>
    </row>
    <row r="57868" spans="11:11">
      <c r="K57868"/>
    </row>
    <row r="57869" spans="11:11">
      <c r="K57869"/>
    </row>
    <row r="57870" spans="11:11">
      <c r="K57870"/>
    </row>
    <row r="57871" spans="11:11">
      <c r="K57871"/>
    </row>
    <row r="57872" spans="11:11">
      <c r="K57872"/>
    </row>
    <row r="57873" spans="11:11">
      <c r="K57873"/>
    </row>
    <row r="57874" spans="11:11">
      <c r="K57874"/>
    </row>
    <row r="57875" spans="11:11">
      <c r="K57875"/>
    </row>
    <row r="57876" spans="11:11">
      <c r="K57876"/>
    </row>
    <row r="57877" spans="11:11">
      <c r="K57877"/>
    </row>
    <row r="57878" spans="11:11">
      <c r="K57878"/>
    </row>
    <row r="57879" spans="11:11">
      <c r="K57879"/>
    </row>
    <row r="57880" spans="11:11">
      <c r="K57880"/>
    </row>
    <row r="57881" spans="11:11">
      <c r="K57881"/>
    </row>
    <row r="57882" spans="11:11">
      <c r="K57882"/>
    </row>
    <row r="57883" spans="11:11">
      <c r="K57883"/>
    </row>
    <row r="57884" spans="11:11">
      <c r="K57884"/>
    </row>
    <row r="57885" spans="11:11">
      <c r="K57885"/>
    </row>
    <row r="57886" spans="11:11">
      <c r="K57886"/>
    </row>
    <row r="57887" spans="11:11">
      <c r="K57887"/>
    </row>
    <row r="57888" spans="11:11">
      <c r="K57888"/>
    </row>
    <row r="57889" spans="11:11">
      <c r="K57889"/>
    </row>
    <row r="57890" spans="11:11">
      <c r="K57890"/>
    </row>
    <row r="57891" spans="11:11">
      <c r="K57891"/>
    </row>
    <row r="57892" spans="11:11">
      <c r="K57892"/>
    </row>
    <row r="57893" spans="11:11">
      <c r="K57893"/>
    </row>
    <row r="57894" spans="11:11">
      <c r="K57894"/>
    </row>
    <row r="57895" spans="11:11">
      <c r="K57895"/>
    </row>
    <row r="57896" spans="11:11">
      <c r="K57896"/>
    </row>
    <row r="57897" spans="11:11">
      <c r="K57897"/>
    </row>
    <row r="57898" spans="11:11">
      <c r="K57898"/>
    </row>
    <row r="57899" spans="11:11">
      <c r="K57899"/>
    </row>
    <row r="57900" spans="11:11">
      <c r="K57900"/>
    </row>
    <row r="57901" spans="11:11">
      <c r="K57901"/>
    </row>
    <row r="57902" spans="11:11">
      <c r="K57902"/>
    </row>
    <row r="57903" spans="11:11">
      <c r="K57903"/>
    </row>
    <row r="57904" spans="11:11">
      <c r="K57904"/>
    </row>
    <row r="57905" spans="11:11">
      <c r="K57905"/>
    </row>
    <row r="57906" spans="11:11">
      <c r="K57906"/>
    </row>
    <row r="57907" spans="11:11">
      <c r="K57907"/>
    </row>
    <row r="57908" spans="11:11">
      <c r="K57908"/>
    </row>
    <row r="57909" spans="11:11">
      <c r="K57909"/>
    </row>
    <row r="57910" spans="11:11">
      <c r="K57910"/>
    </row>
    <row r="57911" spans="11:11">
      <c r="K57911"/>
    </row>
    <row r="57912" spans="11:11">
      <c r="K57912"/>
    </row>
    <row r="57913" spans="11:11">
      <c r="K57913"/>
    </row>
    <row r="57914" spans="11:11">
      <c r="K57914"/>
    </row>
    <row r="57915" spans="11:11">
      <c r="K57915"/>
    </row>
    <row r="57916" spans="11:11">
      <c r="K57916"/>
    </row>
    <row r="57917" spans="11:11">
      <c r="K57917"/>
    </row>
    <row r="57918" spans="11:11">
      <c r="K57918"/>
    </row>
    <row r="57919" spans="11:11">
      <c r="K57919"/>
    </row>
    <row r="57920" spans="11:11">
      <c r="K57920"/>
    </row>
    <row r="57921" spans="11:11">
      <c r="K57921"/>
    </row>
    <row r="57922" spans="11:11">
      <c r="K57922"/>
    </row>
    <row r="57923" spans="11:11">
      <c r="K57923"/>
    </row>
    <row r="57924" spans="11:11">
      <c r="K57924"/>
    </row>
    <row r="57925" spans="11:11">
      <c r="K57925"/>
    </row>
    <row r="57926" spans="11:11">
      <c r="K57926"/>
    </row>
    <row r="57927" spans="11:11">
      <c r="K57927"/>
    </row>
    <row r="57928" spans="11:11">
      <c r="K57928"/>
    </row>
    <row r="57929" spans="11:11">
      <c r="K57929"/>
    </row>
    <row r="57930" spans="11:11">
      <c r="K57930"/>
    </row>
    <row r="57931" spans="11:11">
      <c r="K57931"/>
    </row>
    <row r="57932" spans="11:11">
      <c r="K57932"/>
    </row>
    <row r="57933" spans="11:11">
      <c r="K57933"/>
    </row>
    <row r="57934" spans="11:11">
      <c r="K57934"/>
    </row>
    <row r="57935" spans="11:11">
      <c r="K57935"/>
    </row>
    <row r="57936" spans="11:11">
      <c r="K57936"/>
    </row>
    <row r="57937" spans="11:11">
      <c r="K57937"/>
    </row>
    <row r="57938" spans="11:11">
      <c r="K57938"/>
    </row>
    <row r="57939" spans="11:11">
      <c r="K57939"/>
    </row>
    <row r="57940" spans="11:11">
      <c r="K57940"/>
    </row>
    <row r="57941" spans="11:11">
      <c r="K57941"/>
    </row>
    <row r="57942" spans="11:11">
      <c r="K57942"/>
    </row>
    <row r="57943" spans="11:11">
      <c r="K57943"/>
    </row>
    <row r="57944" spans="11:11">
      <c r="K57944"/>
    </row>
    <row r="57945" spans="11:11">
      <c r="K57945"/>
    </row>
    <row r="57946" spans="11:11">
      <c r="K57946"/>
    </row>
    <row r="57947" spans="11:11">
      <c r="K57947"/>
    </row>
    <row r="57948" spans="11:11">
      <c r="K57948"/>
    </row>
    <row r="57949" spans="11:11">
      <c r="K57949"/>
    </row>
    <row r="57950" spans="11:11">
      <c r="K57950"/>
    </row>
    <row r="57951" spans="11:11">
      <c r="K57951"/>
    </row>
    <row r="57952" spans="11:11">
      <c r="K57952"/>
    </row>
    <row r="57953" spans="11:11">
      <c r="K57953"/>
    </row>
    <row r="57954" spans="11:11">
      <c r="K57954"/>
    </row>
    <row r="57955" spans="11:11">
      <c r="K57955"/>
    </row>
    <row r="57956" spans="11:11">
      <c r="K57956"/>
    </row>
    <row r="57957" spans="11:11">
      <c r="K57957"/>
    </row>
    <row r="57958" spans="11:11">
      <c r="K57958"/>
    </row>
    <row r="57959" spans="11:11">
      <c r="K57959"/>
    </row>
    <row r="57960" spans="11:11">
      <c r="K57960"/>
    </row>
    <row r="57961" spans="11:11">
      <c r="K57961"/>
    </row>
    <row r="57962" spans="11:11">
      <c r="K57962"/>
    </row>
    <row r="57963" spans="11:11">
      <c r="K57963"/>
    </row>
    <row r="57964" spans="11:11">
      <c r="K57964"/>
    </row>
    <row r="57965" spans="11:11">
      <c r="K57965"/>
    </row>
    <row r="57966" spans="11:11">
      <c r="K57966"/>
    </row>
    <row r="57967" spans="11:11">
      <c r="K57967"/>
    </row>
    <row r="57968" spans="11:11">
      <c r="K57968"/>
    </row>
    <row r="57969" spans="11:11">
      <c r="K57969"/>
    </row>
    <row r="57970" spans="11:11">
      <c r="K57970"/>
    </row>
    <row r="57971" spans="11:11">
      <c r="K57971"/>
    </row>
    <row r="57972" spans="11:11">
      <c r="K57972"/>
    </row>
    <row r="57973" spans="11:11">
      <c r="K57973"/>
    </row>
    <row r="57974" spans="11:11">
      <c r="K57974"/>
    </row>
    <row r="57975" spans="11:11">
      <c r="K57975"/>
    </row>
    <row r="57976" spans="11:11">
      <c r="K57976"/>
    </row>
    <row r="57977" spans="11:11">
      <c r="K57977"/>
    </row>
    <row r="57978" spans="11:11">
      <c r="K57978"/>
    </row>
    <row r="57979" spans="11:11">
      <c r="K57979"/>
    </row>
    <row r="57980" spans="11:11">
      <c r="K57980"/>
    </row>
    <row r="57981" spans="11:11">
      <c r="K57981"/>
    </row>
    <row r="57982" spans="11:11">
      <c r="K57982"/>
    </row>
    <row r="57983" spans="11:11">
      <c r="K57983"/>
    </row>
    <row r="57984" spans="11:11">
      <c r="K57984"/>
    </row>
    <row r="57985" spans="11:11">
      <c r="K57985"/>
    </row>
    <row r="57986" spans="11:11">
      <c r="K57986"/>
    </row>
    <row r="57987" spans="11:11">
      <c r="K57987"/>
    </row>
    <row r="57988" spans="11:11">
      <c r="K57988"/>
    </row>
    <row r="57989" spans="11:11">
      <c r="K57989"/>
    </row>
    <row r="57990" spans="11:11">
      <c r="K57990"/>
    </row>
    <row r="57991" spans="11:11">
      <c r="K57991"/>
    </row>
    <row r="57992" spans="11:11">
      <c r="K57992"/>
    </row>
    <row r="57993" spans="11:11">
      <c r="K57993"/>
    </row>
    <row r="57994" spans="11:11">
      <c r="K57994"/>
    </row>
    <row r="57995" spans="11:11">
      <c r="K57995"/>
    </row>
    <row r="57996" spans="11:11">
      <c r="K57996"/>
    </row>
    <row r="57997" spans="11:11">
      <c r="K57997"/>
    </row>
    <row r="57998" spans="11:11">
      <c r="K57998"/>
    </row>
    <row r="57999" spans="11:11">
      <c r="K57999"/>
    </row>
    <row r="58000" spans="11:11">
      <c r="K58000"/>
    </row>
    <row r="58001" spans="11:11">
      <c r="K58001"/>
    </row>
    <row r="58002" spans="11:11">
      <c r="K58002"/>
    </row>
    <row r="58003" spans="11:11">
      <c r="K58003"/>
    </row>
    <row r="58004" spans="11:11">
      <c r="K58004"/>
    </row>
    <row r="58005" spans="11:11">
      <c r="K58005"/>
    </row>
    <row r="58006" spans="11:11">
      <c r="K58006"/>
    </row>
    <row r="58007" spans="11:11">
      <c r="K58007"/>
    </row>
    <row r="58008" spans="11:11">
      <c r="K58008"/>
    </row>
    <row r="58009" spans="11:11">
      <c r="K58009"/>
    </row>
    <row r="58010" spans="11:11">
      <c r="K58010"/>
    </row>
    <row r="58011" spans="11:11">
      <c r="K58011"/>
    </row>
    <row r="58012" spans="11:11">
      <c r="K58012"/>
    </row>
    <row r="58013" spans="11:11">
      <c r="K58013"/>
    </row>
    <row r="58014" spans="11:11">
      <c r="K58014"/>
    </row>
    <row r="58015" spans="11:11">
      <c r="K58015"/>
    </row>
    <row r="58016" spans="11:11">
      <c r="K58016"/>
    </row>
    <row r="58017" spans="11:11">
      <c r="K58017"/>
    </row>
    <row r="58018" spans="11:11">
      <c r="K58018"/>
    </row>
    <row r="58019" spans="11:11">
      <c r="K58019"/>
    </row>
    <row r="58020" spans="11:11">
      <c r="K58020"/>
    </row>
    <row r="58021" spans="11:11">
      <c r="K58021"/>
    </row>
    <row r="58022" spans="11:11">
      <c r="K58022"/>
    </row>
    <row r="58023" spans="11:11">
      <c r="K58023"/>
    </row>
    <row r="58024" spans="11:11">
      <c r="K58024"/>
    </row>
    <row r="58025" spans="11:11">
      <c r="K58025"/>
    </row>
    <row r="58026" spans="11:11">
      <c r="K58026"/>
    </row>
    <row r="58027" spans="11:11">
      <c r="K58027"/>
    </row>
    <row r="58028" spans="11:11">
      <c r="K58028"/>
    </row>
    <row r="58029" spans="11:11">
      <c r="K58029"/>
    </row>
    <row r="58030" spans="11:11">
      <c r="K58030"/>
    </row>
    <row r="58031" spans="11:11">
      <c r="K58031"/>
    </row>
    <row r="58032" spans="11:11">
      <c r="K58032"/>
    </row>
    <row r="58033" spans="11:11">
      <c r="K58033"/>
    </row>
    <row r="58034" spans="11:11">
      <c r="K58034"/>
    </row>
    <row r="58035" spans="11:11">
      <c r="K58035"/>
    </row>
    <row r="58036" spans="11:11">
      <c r="K58036"/>
    </row>
    <row r="58037" spans="11:11">
      <c r="K58037"/>
    </row>
    <row r="58038" spans="11:11">
      <c r="K58038"/>
    </row>
    <row r="58039" spans="11:11">
      <c r="K58039"/>
    </row>
    <row r="58040" spans="11:11">
      <c r="K58040"/>
    </row>
    <row r="58041" spans="11:11">
      <c r="K58041"/>
    </row>
    <row r="58042" spans="11:11">
      <c r="K58042"/>
    </row>
    <row r="58043" spans="11:11">
      <c r="K58043"/>
    </row>
    <row r="58044" spans="11:11">
      <c r="K58044"/>
    </row>
    <row r="58045" spans="11:11">
      <c r="K58045"/>
    </row>
    <row r="58046" spans="11:11">
      <c r="K58046"/>
    </row>
    <row r="58047" spans="11:11">
      <c r="K58047"/>
    </row>
    <row r="58048" spans="11:11">
      <c r="K58048"/>
    </row>
    <row r="58049" spans="11:11">
      <c r="K58049"/>
    </row>
    <row r="58050" spans="11:11">
      <c r="K58050"/>
    </row>
    <row r="58051" spans="11:11">
      <c r="K58051"/>
    </row>
    <row r="58052" spans="11:11">
      <c r="K58052"/>
    </row>
    <row r="58053" spans="11:11">
      <c r="K58053"/>
    </row>
    <row r="58054" spans="11:11">
      <c r="K58054"/>
    </row>
    <row r="58055" spans="11:11">
      <c r="K58055"/>
    </row>
    <row r="58056" spans="11:11">
      <c r="K58056"/>
    </row>
    <row r="58057" spans="11:11">
      <c r="K58057"/>
    </row>
    <row r="58058" spans="11:11">
      <c r="K58058"/>
    </row>
    <row r="58059" spans="11:11">
      <c r="K58059"/>
    </row>
    <row r="58060" spans="11:11">
      <c r="K58060"/>
    </row>
    <row r="58061" spans="11:11">
      <c r="K58061"/>
    </row>
    <row r="58062" spans="11:11">
      <c r="K58062"/>
    </row>
    <row r="58063" spans="11:11">
      <c r="K58063"/>
    </row>
    <row r="58064" spans="11:11">
      <c r="K58064"/>
    </row>
    <row r="58065" spans="11:11">
      <c r="K58065"/>
    </row>
    <row r="58066" spans="11:11">
      <c r="K58066"/>
    </row>
    <row r="58067" spans="11:11">
      <c r="K58067"/>
    </row>
    <row r="58068" spans="11:11">
      <c r="K58068"/>
    </row>
    <row r="58069" spans="11:11">
      <c r="K58069"/>
    </row>
    <row r="58070" spans="11:11">
      <c r="K58070"/>
    </row>
    <row r="58071" spans="11:11">
      <c r="K58071"/>
    </row>
    <row r="58072" spans="11:11">
      <c r="K58072"/>
    </row>
    <row r="58073" spans="11:11">
      <c r="K58073"/>
    </row>
    <row r="58074" spans="11:11">
      <c r="K58074"/>
    </row>
    <row r="58075" spans="11:11">
      <c r="K58075"/>
    </row>
    <row r="58076" spans="11:11">
      <c r="K58076"/>
    </row>
    <row r="58077" spans="11:11">
      <c r="K58077"/>
    </row>
    <row r="58078" spans="11:11">
      <c r="K58078"/>
    </row>
    <row r="58079" spans="11:11">
      <c r="K58079"/>
    </row>
    <row r="58080" spans="11:11">
      <c r="K58080"/>
    </row>
    <row r="58081" spans="11:11">
      <c r="K58081"/>
    </row>
    <row r="58082" spans="11:11">
      <c r="K58082"/>
    </row>
    <row r="58083" spans="11:11">
      <c r="K58083"/>
    </row>
    <row r="58084" spans="11:11">
      <c r="K58084"/>
    </row>
    <row r="58085" spans="11:11">
      <c r="K58085"/>
    </row>
    <row r="58086" spans="11:11">
      <c r="K58086"/>
    </row>
    <row r="58087" spans="11:11">
      <c r="K58087"/>
    </row>
    <row r="58088" spans="11:11">
      <c r="K58088"/>
    </row>
    <row r="58089" spans="11:11">
      <c r="K58089"/>
    </row>
    <row r="58090" spans="11:11">
      <c r="K58090"/>
    </row>
    <row r="58091" spans="11:11">
      <c r="K58091"/>
    </row>
    <row r="58092" spans="11:11">
      <c r="K58092"/>
    </row>
    <row r="58093" spans="11:11">
      <c r="K58093"/>
    </row>
    <row r="58094" spans="11:11">
      <c r="K58094"/>
    </row>
    <row r="58095" spans="11:11">
      <c r="K58095"/>
    </row>
    <row r="58096" spans="11:11">
      <c r="K58096"/>
    </row>
    <row r="58097" spans="11:11">
      <c r="K58097"/>
    </row>
    <row r="58098" spans="11:11">
      <c r="K58098"/>
    </row>
    <row r="58099" spans="11:11">
      <c r="K58099"/>
    </row>
    <row r="58100" spans="11:11">
      <c r="K58100"/>
    </row>
    <row r="58101" spans="11:11">
      <c r="K58101"/>
    </row>
    <row r="58102" spans="11:11">
      <c r="K58102"/>
    </row>
    <row r="58103" spans="11:11">
      <c r="K58103"/>
    </row>
    <row r="58104" spans="11:11">
      <c r="K58104"/>
    </row>
    <row r="58105" spans="11:11">
      <c r="K58105"/>
    </row>
    <row r="58106" spans="11:11">
      <c r="K58106"/>
    </row>
    <row r="58107" spans="11:11">
      <c r="K58107"/>
    </row>
    <row r="58108" spans="11:11">
      <c r="K58108"/>
    </row>
    <row r="58109" spans="11:11">
      <c r="K58109"/>
    </row>
    <row r="58110" spans="11:11">
      <c r="K58110"/>
    </row>
    <row r="58111" spans="11:11">
      <c r="K58111"/>
    </row>
    <row r="58112" spans="11:11">
      <c r="K58112"/>
    </row>
    <row r="58113" spans="11:11">
      <c r="K58113"/>
    </row>
    <row r="58114" spans="11:11">
      <c r="K58114"/>
    </row>
    <row r="58115" spans="11:11">
      <c r="K58115"/>
    </row>
    <row r="58116" spans="11:11">
      <c r="K58116"/>
    </row>
    <row r="58117" spans="11:11">
      <c r="K58117"/>
    </row>
    <row r="58118" spans="11:11">
      <c r="K58118"/>
    </row>
    <row r="58119" spans="11:11">
      <c r="K58119"/>
    </row>
    <row r="58120" spans="11:11">
      <c r="K58120"/>
    </row>
    <row r="58121" spans="11:11">
      <c r="K58121"/>
    </row>
    <row r="58122" spans="11:11">
      <c r="K58122"/>
    </row>
    <row r="58123" spans="11:11">
      <c r="K58123"/>
    </row>
    <row r="58124" spans="11:11">
      <c r="K58124"/>
    </row>
    <row r="58125" spans="11:11">
      <c r="K58125"/>
    </row>
    <row r="58126" spans="11:11">
      <c r="K58126"/>
    </row>
    <row r="58127" spans="11:11">
      <c r="K58127"/>
    </row>
    <row r="58128" spans="11:11">
      <c r="K58128"/>
    </row>
    <row r="58129" spans="11:11">
      <c r="K58129"/>
    </row>
    <row r="58130" spans="11:11">
      <c r="K58130"/>
    </row>
    <row r="58131" spans="11:11">
      <c r="K58131"/>
    </row>
    <row r="58132" spans="11:11">
      <c r="K58132"/>
    </row>
    <row r="58133" spans="11:11">
      <c r="K58133"/>
    </row>
    <row r="58134" spans="11:11">
      <c r="K58134"/>
    </row>
    <row r="58135" spans="11:11">
      <c r="K58135"/>
    </row>
    <row r="58136" spans="11:11">
      <c r="K58136"/>
    </row>
    <row r="58137" spans="11:11">
      <c r="K58137"/>
    </row>
    <row r="58138" spans="11:11">
      <c r="K58138"/>
    </row>
    <row r="58139" spans="11:11">
      <c r="K58139"/>
    </row>
    <row r="58140" spans="11:11">
      <c r="K58140"/>
    </row>
    <row r="58141" spans="11:11">
      <c r="K58141"/>
    </row>
    <row r="58142" spans="11:11">
      <c r="K58142"/>
    </row>
    <row r="58143" spans="11:11">
      <c r="K58143"/>
    </row>
    <row r="58144" spans="11:11">
      <c r="K58144"/>
    </row>
    <row r="58145" spans="11:11">
      <c r="K58145"/>
    </row>
    <row r="58146" spans="11:11">
      <c r="K58146"/>
    </row>
    <row r="58147" spans="11:11">
      <c r="K58147"/>
    </row>
    <row r="58148" spans="11:11">
      <c r="K58148"/>
    </row>
    <row r="58149" spans="11:11">
      <c r="K58149"/>
    </row>
    <row r="58150" spans="11:11">
      <c r="K58150"/>
    </row>
    <row r="58151" spans="11:11">
      <c r="K58151"/>
    </row>
    <row r="58152" spans="11:11">
      <c r="K58152"/>
    </row>
    <row r="58153" spans="11:11">
      <c r="K58153"/>
    </row>
    <row r="58154" spans="11:11">
      <c r="K58154"/>
    </row>
    <row r="58155" spans="11:11">
      <c r="K58155"/>
    </row>
    <row r="58156" spans="11:11">
      <c r="K58156"/>
    </row>
    <row r="58157" spans="11:11">
      <c r="K58157"/>
    </row>
    <row r="58158" spans="11:11">
      <c r="K58158"/>
    </row>
    <row r="58159" spans="11:11">
      <c r="K58159"/>
    </row>
    <row r="58160" spans="11:11">
      <c r="K58160"/>
    </row>
    <row r="58161" spans="11:11">
      <c r="K58161"/>
    </row>
    <row r="58162" spans="11:11">
      <c r="K58162"/>
    </row>
    <row r="58163" spans="11:11">
      <c r="K58163"/>
    </row>
    <row r="58164" spans="11:11">
      <c r="K58164"/>
    </row>
    <row r="58165" spans="11:11">
      <c r="K58165"/>
    </row>
    <row r="58166" spans="11:11">
      <c r="K58166"/>
    </row>
    <row r="58167" spans="11:11">
      <c r="K58167"/>
    </row>
    <row r="58168" spans="11:11">
      <c r="K58168"/>
    </row>
    <row r="58169" spans="11:11">
      <c r="K58169"/>
    </row>
    <row r="58170" spans="11:11">
      <c r="K58170"/>
    </row>
    <row r="58171" spans="11:11">
      <c r="K58171"/>
    </row>
    <row r="58172" spans="11:11">
      <c r="K58172"/>
    </row>
    <row r="58173" spans="11:11">
      <c r="K58173"/>
    </row>
    <row r="58174" spans="11:11">
      <c r="K58174"/>
    </row>
    <row r="58175" spans="11:11">
      <c r="K58175"/>
    </row>
    <row r="58176" spans="11:11">
      <c r="K58176"/>
    </row>
    <row r="58177" spans="11:11">
      <c r="K58177"/>
    </row>
    <row r="58178" spans="11:11">
      <c r="K58178"/>
    </row>
    <row r="58179" spans="11:11">
      <c r="K58179"/>
    </row>
    <row r="58180" spans="11:11">
      <c r="K58180"/>
    </row>
    <row r="58181" spans="11:11">
      <c r="K58181"/>
    </row>
    <row r="58182" spans="11:11">
      <c r="K58182"/>
    </row>
    <row r="58183" spans="11:11">
      <c r="K58183"/>
    </row>
    <row r="58184" spans="11:11">
      <c r="K58184"/>
    </row>
    <row r="58185" spans="11:11">
      <c r="K58185"/>
    </row>
    <row r="58186" spans="11:11">
      <c r="K58186"/>
    </row>
    <row r="58187" spans="11:11">
      <c r="K58187"/>
    </row>
    <row r="58188" spans="11:11">
      <c r="K58188"/>
    </row>
    <row r="58189" spans="11:11">
      <c r="K58189"/>
    </row>
    <row r="58190" spans="11:11">
      <c r="K58190"/>
    </row>
    <row r="58191" spans="11:11">
      <c r="K58191"/>
    </row>
    <row r="58192" spans="11:11">
      <c r="K58192"/>
    </row>
    <row r="58193" spans="11:11">
      <c r="K58193"/>
    </row>
    <row r="58194" spans="11:11">
      <c r="K58194"/>
    </row>
    <row r="58195" spans="11:11">
      <c r="K58195"/>
    </row>
    <row r="58196" spans="11:11">
      <c r="K58196"/>
    </row>
    <row r="58197" spans="11:11">
      <c r="K58197"/>
    </row>
    <row r="58198" spans="11:11">
      <c r="K58198"/>
    </row>
    <row r="58199" spans="11:11">
      <c r="K58199"/>
    </row>
    <row r="58200" spans="11:11">
      <c r="K58200"/>
    </row>
    <row r="58201" spans="11:11">
      <c r="K58201"/>
    </row>
    <row r="58202" spans="11:11">
      <c r="K58202"/>
    </row>
    <row r="58203" spans="11:11">
      <c r="K58203"/>
    </row>
    <row r="58204" spans="11:11">
      <c r="K58204"/>
    </row>
    <row r="58205" spans="11:11">
      <c r="K58205"/>
    </row>
    <row r="58206" spans="11:11">
      <c r="K58206"/>
    </row>
    <row r="58207" spans="11:11">
      <c r="K58207"/>
    </row>
    <row r="58208" spans="11:11">
      <c r="K58208"/>
    </row>
    <row r="58209" spans="11:11">
      <c r="K58209"/>
    </row>
    <row r="58210" spans="11:11">
      <c r="K58210"/>
    </row>
    <row r="58211" spans="11:11">
      <c r="K58211"/>
    </row>
    <row r="58212" spans="11:11">
      <c r="K58212"/>
    </row>
    <row r="58213" spans="11:11">
      <c r="K58213"/>
    </row>
    <row r="58214" spans="11:11">
      <c r="K58214"/>
    </row>
    <row r="58215" spans="11:11">
      <c r="K58215"/>
    </row>
    <row r="58216" spans="11:11">
      <c r="K58216"/>
    </row>
    <row r="58217" spans="11:11">
      <c r="K58217"/>
    </row>
    <row r="58218" spans="11:11">
      <c r="K58218"/>
    </row>
    <row r="58219" spans="11:11">
      <c r="K58219"/>
    </row>
    <row r="58220" spans="11:11">
      <c r="K58220"/>
    </row>
    <row r="58221" spans="11:11">
      <c r="K58221"/>
    </row>
    <row r="58222" spans="11:11">
      <c r="K58222"/>
    </row>
    <row r="58223" spans="11:11">
      <c r="K58223"/>
    </row>
    <row r="58224" spans="11:11">
      <c r="K58224"/>
    </row>
    <row r="58225" spans="11:11">
      <c r="K58225"/>
    </row>
    <row r="58226" spans="11:11">
      <c r="K58226"/>
    </row>
    <row r="58227" spans="11:11">
      <c r="K58227"/>
    </row>
    <row r="58228" spans="11:11">
      <c r="K58228"/>
    </row>
    <row r="58229" spans="11:11">
      <c r="K58229"/>
    </row>
    <row r="58230" spans="11:11">
      <c r="K58230"/>
    </row>
    <row r="58231" spans="11:11">
      <c r="K58231"/>
    </row>
    <row r="58232" spans="11:11">
      <c r="K58232"/>
    </row>
    <row r="58233" spans="11:11">
      <c r="K58233"/>
    </row>
    <row r="58234" spans="11:11">
      <c r="K58234"/>
    </row>
    <row r="58235" spans="11:11">
      <c r="K58235"/>
    </row>
    <row r="58236" spans="11:11">
      <c r="K58236"/>
    </row>
    <row r="58237" spans="11:11">
      <c r="K58237"/>
    </row>
    <row r="58238" spans="11:11">
      <c r="K58238"/>
    </row>
    <row r="58239" spans="11:11">
      <c r="K58239"/>
    </row>
    <row r="58240" spans="11:11">
      <c r="K58240"/>
    </row>
    <row r="58241" spans="11:11">
      <c r="K58241"/>
    </row>
    <row r="58242" spans="11:11">
      <c r="K58242"/>
    </row>
    <row r="58243" spans="11:11">
      <c r="K58243"/>
    </row>
    <row r="58244" spans="11:11">
      <c r="K58244"/>
    </row>
    <row r="58245" spans="11:11">
      <c r="K58245"/>
    </row>
    <row r="58246" spans="11:11">
      <c r="K58246"/>
    </row>
    <row r="58247" spans="11:11">
      <c r="K58247"/>
    </row>
    <row r="58248" spans="11:11">
      <c r="K58248"/>
    </row>
    <row r="58249" spans="11:11">
      <c r="K58249"/>
    </row>
    <row r="58250" spans="11:11">
      <c r="K58250"/>
    </row>
    <row r="58251" spans="11:11">
      <c r="K58251"/>
    </row>
    <row r="58252" spans="11:11">
      <c r="K58252"/>
    </row>
    <row r="58253" spans="11:11">
      <c r="K58253"/>
    </row>
    <row r="58254" spans="11:11">
      <c r="K58254"/>
    </row>
    <row r="58255" spans="11:11">
      <c r="K58255"/>
    </row>
    <row r="58256" spans="11:11">
      <c r="K58256"/>
    </row>
    <row r="58257" spans="11:11">
      <c r="K58257"/>
    </row>
    <row r="58258" spans="11:11">
      <c r="K58258"/>
    </row>
    <row r="58259" spans="11:11">
      <c r="K58259"/>
    </row>
    <row r="58260" spans="11:11">
      <c r="K58260"/>
    </row>
    <row r="58261" spans="11:11">
      <c r="K58261"/>
    </row>
    <row r="58262" spans="11:11">
      <c r="K58262"/>
    </row>
    <row r="58263" spans="11:11">
      <c r="K58263"/>
    </row>
    <row r="58264" spans="11:11">
      <c r="K58264"/>
    </row>
    <row r="58265" spans="11:11">
      <c r="K58265"/>
    </row>
    <row r="58266" spans="11:11">
      <c r="K58266"/>
    </row>
    <row r="58267" spans="11:11">
      <c r="K58267"/>
    </row>
    <row r="58268" spans="11:11">
      <c r="K58268"/>
    </row>
    <row r="58269" spans="11:11">
      <c r="K58269"/>
    </row>
    <row r="58270" spans="11:11">
      <c r="K58270"/>
    </row>
    <row r="58271" spans="11:11">
      <c r="K58271"/>
    </row>
    <row r="58272" spans="11:11">
      <c r="K58272"/>
    </row>
    <row r="58273" spans="11:11">
      <c r="K58273"/>
    </row>
    <row r="58274" spans="11:11">
      <c r="K58274"/>
    </row>
    <row r="58275" spans="11:11">
      <c r="K58275"/>
    </row>
    <row r="58276" spans="11:11">
      <c r="K58276"/>
    </row>
    <row r="58277" spans="11:11">
      <c r="K58277"/>
    </row>
    <row r="58278" spans="11:11">
      <c r="K58278"/>
    </row>
    <row r="58279" spans="11:11">
      <c r="K58279"/>
    </row>
    <row r="58280" spans="11:11">
      <c r="K58280"/>
    </row>
    <row r="58281" spans="11:11">
      <c r="K58281"/>
    </row>
    <row r="58282" spans="11:11">
      <c r="K58282"/>
    </row>
    <row r="58283" spans="11:11">
      <c r="K58283"/>
    </row>
    <row r="58284" spans="11:11">
      <c r="K58284"/>
    </row>
    <row r="58285" spans="11:11">
      <c r="K58285"/>
    </row>
    <row r="58286" spans="11:11">
      <c r="K58286"/>
    </row>
    <row r="58287" spans="11:11">
      <c r="K58287"/>
    </row>
    <row r="58288" spans="11:11">
      <c r="K58288"/>
    </row>
    <row r="58289" spans="11:11">
      <c r="K58289"/>
    </row>
    <row r="58290" spans="11:11">
      <c r="K58290"/>
    </row>
    <row r="58291" spans="11:11">
      <c r="K58291"/>
    </row>
    <row r="58292" spans="11:11">
      <c r="K58292"/>
    </row>
    <row r="58293" spans="11:11">
      <c r="K58293"/>
    </row>
    <row r="58294" spans="11:11">
      <c r="K58294"/>
    </row>
    <row r="58295" spans="11:11">
      <c r="K58295"/>
    </row>
    <row r="58296" spans="11:11">
      <c r="K58296"/>
    </row>
    <row r="58297" spans="11:11">
      <c r="K58297"/>
    </row>
    <row r="58298" spans="11:11">
      <c r="K58298"/>
    </row>
    <row r="58299" spans="11:11">
      <c r="K58299"/>
    </row>
    <row r="58300" spans="11:11">
      <c r="K58300"/>
    </row>
    <row r="58301" spans="11:11">
      <c r="K58301"/>
    </row>
    <row r="58302" spans="11:11">
      <c r="K58302"/>
    </row>
    <row r="58303" spans="11:11">
      <c r="K58303"/>
    </row>
    <row r="58304" spans="11:11">
      <c r="K58304"/>
    </row>
    <row r="58305" spans="11:11">
      <c r="K58305"/>
    </row>
    <row r="58306" spans="11:11">
      <c r="K58306"/>
    </row>
    <row r="58307" spans="11:11">
      <c r="K58307"/>
    </row>
    <row r="58308" spans="11:11">
      <c r="K58308"/>
    </row>
    <row r="58309" spans="11:11">
      <c r="K58309"/>
    </row>
    <row r="58310" spans="11:11">
      <c r="K58310"/>
    </row>
    <row r="58311" spans="11:11">
      <c r="K58311"/>
    </row>
    <row r="58312" spans="11:11">
      <c r="K58312"/>
    </row>
    <row r="58313" spans="11:11">
      <c r="K58313"/>
    </row>
    <row r="58314" spans="11:11">
      <c r="K58314"/>
    </row>
    <row r="58315" spans="11:11">
      <c r="K58315"/>
    </row>
    <row r="58316" spans="11:11">
      <c r="K58316"/>
    </row>
    <row r="58317" spans="11:11">
      <c r="K58317"/>
    </row>
    <row r="58318" spans="11:11">
      <c r="K58318"/>
    </row>
    <row r="58319" spans="11:11">
      <c r="K58319"/>
    </row>
    <row r="58320" spans="11:11">
      <c r="K58320"/>
    </row>
    <row r="58321" spans="11:11">
      <c r="K58321"/>
    </row>
    <row r="58322" spans="11:11">
      <c r="K58322"/>
    </row>
    <row r="58323" spans="11:11">
      <c r="K58323"/>
    </row>
    <row r="58324" spans="11:11">
      <c r="K58324"/>
    </row>
    <row r="58325" spans="11:11">
      <c r="K58325"/>
    </row>
    <row r="58326" spans="11:11">
      <c r="K58326"/>
    </row>
    <row r="58327" spans="11:11">
      <c r="K58327"/>
    </row>
    <row r="58328" spans="11:11">
      <c r="K58328"/>
    </row>
    <row r="58329" spans="11:11">
      <c r="K58329"/>
    </row>
    <row r="58330" spans="11:11">
      <c r="K58330"/>
    </row>
    <row r="58331" spans="11:11">
      <c r="K58331"/>
    </row>
    <row r="58332" spans="11:11">
      <c r="K58332"/>
    </row>
    <row r="58333" spans="11:11">
      <c r="K58333"/>
    </row>
    <row r="58334" spans="11:11">
      <c r="K58334"/>
    </row>
    <row r="58335" spans="11:11">
      <c r="K58335"/>
    </row>
    <row r="58336" spans="11:11">
      <c r="K58336"/>
    </row>
    <row r="58337" spans="11:11">
      <c r="K58337"/>
    </row>
    <row r="58338" spans="11:11">
      <c r="K58338"/>
    </row>
    <row r="58339" spans="11:11">
      <c r="K58339"/>
    </row>
    <row r="58340" spans="11:11">
      <c r="K58340"/>
    </row>
    <row r="58341" spans="11:11">
      <c r="K58341"/>
    </row>
    <row r="58342" spans="11:11">
      <c r="K58342"/>
    </row>
    <row r="58343" spans="11:11">
      <c r="K58343"/>
    </row>
    <row r="58344" spans="11:11">
      <c r="K58344"/>
    </row>
    <row r="58345" spans="11:11">
      <c r="K58345"/>
    </row>
    <row r="58346" spans="11:11">
      <c r="K58346"/>
    </row>
    <row r="58347" spans="11:11">
      <c r="K58347"/>
    </row>
    <row r="58348" spans="11:11">
      <c r="K58348"/>
    </row>
    <row r="58349" spans="11:11">
      <c r="K58349"/>
    </row>
    <row r="58350" spans="11:11">
      <c r="K58350"/>
    </row>
    <row r="58351" spans="11:11">
      <c r="K58351"/>
    </row>
    <row r="58352" spans="11:11">
      <c r="K58352"/>
    </row>
    <row r="58353" spans="11:11">
      <c r="K58353"/>
    </row>
    <row r="58354" spans="11:11">
      <c r="K58354"/>
    </row>
    <row r="58355" spans="11:11">
      <c r="K58355"/>
    </row>
    <row r="58356" spans="11:11">
      <c r="K58356"/>
    </row>
    <row r="58357" spans="11:11">
      <c r="K58357"/>
    </row>
    <row r="58358" spans="11:11">
      <c r="K58358"/>
    </row>
    <row r="58359" spans="11:11">
      <c r="K58359"/>
    </row>
    <row r="58360" spans="11:11">
      <c r="K58360"/>
    </row>
    <row r="58361" spans="11:11">
      <c r="K58361"/>
    </row>
    <row r="58362" spans="11:11">
      <c r="K58362"/>
    </row>
    <row r="58363" spans="11:11">
      <c r="K58363"/>
    </row>
    <row r="58364" spans="11:11">
      <c r="K58364"/>
    </row>
    <row r="58365" spans="11:11">
      <c r="K58365"/>
    </row>
    <row r="58366" spans="11:11">
      <c r="K58366"/>
    </row>
    <row r="58367" spans="11:11">
      <c r="K58367"/>
    </row>
    <row r="58368" spans="11:11">
      <c r="K58368"/>
    </row>
    <row r="58369" spans="11:11">
      <c r="K58369"/>
    </row>
    <row r="58370" spans="11:11">
      <c r="K58370"/>
    </row>
    <row r="58371" spans="11:11">
      <c r="K58371"/>
    </row>
    <row r="58372" spans="11:11">
      <c r="K58372"/>
    </row>
    <row r="58373" spans="11:11">
      <c r="K58373"/>
    </row>
    <row r="58374" spans="11:11">
      <c r="K58374"/>
    </row>
    <row r="58375" spans="11:11">
      <c r="K58375"/>
    </row>
    <row r="58376" spans="11:11">
      <c r="K58376"/>
    </row>
    <row r="58377" spans="11:11">
      <c r="K58377"/>
    </row>
    <row r="58378" spans="11:11">
      <c r="K58378"/>
    </row>
    <row r="58379" spans="11:11">
      <c r="K58379"/>
    </row>
    <row r="58380" spans="11:11">
      <c r="K58380"/>
    </row>
    <row r="58381" spans="11:11">
      <c r="K58381"/>
    </row>
    <row r="58382" spans="11:11">
      <c r="K58382"/>
    </row>
    <row r="58383" spans="11:11">
      <c r="K58383"/>
    </row>
    <row r="58384" spans="11:11">
      <c r="K58384"/>
    </row>
    <row r="58385" spans="11:11">
      <c r="K58385"/>
    </row>
    <row r="58386" spans="11:11">
      <c r="K58386"/>
    </row>
    <row r="58387" spans="11:11">
      <c r="K58387"/>
    </row>
    <row r="58388" spans="11:11">
      <c r="K58388"/>
    </row>
    <row r="58389" spans="11:11">
      <c r="K58389"/>
    </row>
    <row r="58390" spans="11:11">
      <c r="K58390"/>
    </row>
    <row r="58391" spans="11:11">
      <c r="K58391"/>
    </row>
    <row r="58392" spans="11:11">
      <c r="K58392"/>
    </row>
    <row r="58393" spans="11:11">
      <c r="K58393"/>
    </row>
    <row r="58394" spans="11:11">
      <c r="K58394"/>
    </row>
    <row r="58395" spans="11:11">
      <c r="K58395"/>
    </row>
    <row r="58396" spans="11:11">
      <c r="K58396"/>
    </row>
    <row r="58397" spans="11:11">
      <c r="K58397"/>
    </row>
    <row r="58398" spans="11:11">
      <c r="K58398"/>
    </row>
    <row r="58399" spans="11:11">
      <c r="K58399"/>
    </row>
    <row r="58400" spans="11:11">
      <c r="K58400"/>
    </row>
    <row r="58401" spans="11:11">
      <c r="K58401"/>
    </row>
    <row r="58402" spans="11:11">
      <c r="K58402"/>
    </row>
    <row r="58403" spans="11:11">
      <c r="K58403"/>
    </row>
    <row r="58404" spans="11:11">
      <c r="K58404"/>
    </row>
    <row r="58405" spans="11:11">
      <c r="K58405"/>
    </row>
    <row r="58406" spans="11:11">
      <c r="K58406"/>
    </row>
    <row r="58407" spans="11:11">
      <c r="K58407"/>
    </row>
    <row r="58408" spans="11:11">
      <c r="K58408"/>
    </row>
    <row r="58409" spans="11:11">
      <c r="K58409"/>
    </row>
    <row r="58410" spans="11:11">
      <c r="K58410"/>
    </row>
    <row r="58411" spans="11:11">
      <c r="K58411"/>
    </row>
    <row r="58412" spans="11:11">
      <c r="K58412"/>
    </row>
    <row r="58413" spans="11:11">
      <c r="K58413"/>
    </row>
    <row r="58414" spans="11:11">
      <c r="K58414"/>
    </row>
    <row r="58415" spans="11:11">
      <c r="K58415"/>
    </row>
    <row r="58416" spans="11:11">
      <c r="K58416"/>
    </row>
    <row r="58417" spans="11:11">
      <c r="K58417"/>
    </row>
    <row r="58418" spans="11:11">
      <c r="K58418"/>
    </row>
    <row r="58419" spans="11:11">
      <c r="K58419"/>
    </row>
    <row r="58420" spans="11:11">
      <c r="K58420"/>
    </row>
    <row r="58421" spans="11:11">
      <c r="K58421"/>
    </row>
    <row r="58422" spans="11:11">
      <c r="K58422"/>
    </row>
    <row r="58423" spans="11:11">
      <c r="K58423"/>
    </row>
    <row r="58424" spans="11:11">
      <c r="K58424"/>
    </row>
    <row r="58425" spans="11:11">
      <c r="K58425"/>
    </row>
    <row r="58426" spans="11:11">
      <c r="K58426"/>
    </row>
    <row r="58427" spans="11:11">
      <c r="K58427"/>
    </row>
    <row r="58428" spans="11:11">
      <c r="K58428"/>
    </row>
    <row r="58429" spans="11:11">
      <c r="K58429"/>
    </row>
    <row r="58430" spans="11:11">
      <c r="K58430"/>
    </row>
    <row r="58431" spans="11:11">
      <c r="K58431"/>
    </row>
    <row r="58432" spans="11:11">
      <c r="K58432"/>
    </row>
    <row r="58433" spans="11:11">
      <c r="K58433"/>
    </row>
    <row r="58434" spans="11:11">
      <c r="K58434"/>
    </row>
    <row r="58435" spans="11:11">
      <c r="K58435"/>
    </row>
    <row r="58436" spans="11:11">
      <c r="K58436"/>
    </row>
    <row r="58437" spans="11:11">
      <c r="K58437"/>
    </row>
    <row r="58438" spans="11:11">
      <c r="K58438"/>
    </row>
    <row r="58439" spans="11:11">
      <c r="K58439"/>
    </row>
    <row r="58440" spans="11:11">
      <c r="K58440"/>
    </row>
    <row r="58441" spans="11:11">
      <c r="K58441"/>
    </row>
    <row r="58442" spans="11:11">
      <c r="K58442"/>
    </row>
    <row r="58443" spans="11:11">
      <c r="K58443"/>
    </row>
    <row r="58444" spans="11:11">
      <c r="K58444"/>
    </row>
    <row r="58445" spans="11:11">
      <c r="K58445"/>
    </row>
    <row r="58446" spans="11:11">
      <c r="K58446"/>
    </row>
    <row r="58447" spans="11:11">
      <c r="K58447"/>
    </row>
    <row r="58448" spans="11:11">
      <c r="K58448"/>
    </row>
    <row r="58449" spans="11:11">
      <c r="K58449"/>
    </row>
    <row r="58450" spans="11:11">
      <c r="K58450"/>
    </row>
    <row r="58451" spans="11:11">
      <c r="K58451"/>
    </row>
    <row r="58452" spans="11:11">
      <c r="K58452"/>
    </row>
    <row r="58453" spans="11:11">
      <c r="K58453"/>
    </row>
    <row r="58454" spans="11:11">
      <c r="K58454"/>
    </row>
    <row r="58455" spans="11:11">
      <c r="K58455"/>
    </row>
    <row r="58456" spans="11:11">
      <c r="K58456"/>
    </row>
    <row r="58457" spans="11:11">
      <c r="K58457"/>
    </row>
    <row r="58458" spans="11:11">
      <c r="K58458"/>
    </row>
    <row r="58459" spans="11:11">
      <c r="K58459"/>
    </row>
    <row r="58460" spans="11:11">
      <c r="K58460"/>
    </row>
    <row r="58461" spans="11:11">
      <c r="K58461"/>
    </row>
    <row r="58462" spans="11:11">
      <c r="K58462"/>
    </row>
    <row r="58463" spans="11:11">
      <c r="K58463"/>
    </row>
    <row r="58464" spans="11:11">
      <c r="K58464"/>
    </row>
    <row r="58465" spans="11:11">
      <c r="K58465"/>
    </row>
    <row r="58466" spans="11:11">
      <c r="K58466"/>
    </row>
    <row r="58467" spans="11:11">
      <c r="K58467"/>
    </row>
    <row r="58468" spans="11:11">
      <c r="K58468"/>
    </row>
    <row r="58469" spans="11:11">
      <c r="K58469"/>
    </row>
    <row r="58470" spans="11:11">
      <c r="K58470"/>
    </row>
    <row r="58471" spans="11:11">
      <c r="K58471"/>
    </row>
    <row r="58472" spans="11:11">
      <c r="K58472"/>
    </row>
    <row r="58473" spans="11:11">
      <c r="K58473"/>
    </row>
    <row r="58474" spans="11:11">
      <c r="K58474"/>
    </row>
    <row r="58475" spans="11:11">
      <c r="K58475"/>
    </row>
    <row r="58476" spans="11:11">
      <c r="K58476"/>
    </row>
    <row r="58477" spans="11:11">
      <c r="K58477"/>
    </row>
    <row r="58478" spans="11:11">
      <c r="K58478"/>
    </row>
    <row r="58479" spans="11:11">
      <c r="K58479"/>
    </row>
    <row r="58480" spans="11:11">
      <c r="K58480"/>
    </row>
    <row r="58481" spans="11:11">
      <c r="K58481"/>
    </row>
    <row r="58482" spans="11:11">
      <c r="K58482"/>
    </row>
    <row r="58483" spans="11:11">
      <c r="K58483"/>
    </row>
    <row r="58484" spans="11:11">
      <c r="K58484"/>
    </row>
    <row r="58485" spans="11:11">
      <c r="K58485"/>
    </row>
    <row r="58486" spans="11:11">
      <c r="K58486"/>
    </row>
    <row r="58487" spans="11:11">
      <c r="K58487"/>
    </row>
    <row r="58488" spans="11:11">
      <c r="K58488"/>
    </row>
    <row r="58489" spans="11:11">
      <c r="K58489"/>
    </row>
    <row r="58490" spans="11:11">
      <c r="K58490"/>
    </row>
    <row r="58491" spans="11:11">
      <c r="K58491"/>
    </row>
    <row r="58492" spans="11:11">
      <c r="K58492"/>
    </row>
    <row r="58493" spans="11:11">
      <c r="K58493"/>
    </row>
    <row r="58494" spans="11:11">
      <c r="K58494"/>
    </row>
    <row r="58495" spans="11:11">
      <c r="K58495"/>
    </row>
    <row r="58496" spans="11:11">
      <c r="K58496"/>
    </row>
    <row r="58497" spans="11:11">
      <c r="K58497"/>
    </row>
    <row r="58498" spans="11:11">
      <c r="K58498"/>
    </row>
    <row r="58499" spans="11:11">
      <c r="K58499"/>
    </row>
    <row r="58500" spans="11:11">
      <c r="K58500"/>
    </row>
    <row r="58501" spans="11:11">
      <c r="K58501"/>
    </row>
    <row r="58502" spans="11:11">
      <c r="K58502"/>
    </row>
    <row r="58503" spans="11:11">
      <c r="K58503"/>
    </row>
    <row r="58504" spans="11:11">
      <c r="K58504"/>
    </row>
    <row r="58505" spans="11:11">
      <c r="K58505"/>
    </row>
    <row r="58506" spans="11:11">
      <c r="K58506"/>
    </row>
    <row r="58507" spans="11:11">
      <c r="K58507"/>
    </row>
    <row r="58508" spans="11:11">
      <c r="K58508"/>
    </row>
    <row r="58509" spans="11:11">
      <c r="K58509"/>
    </row>
    <row r="58510" spans="11:11">
      <c r="K58510"/>
    </row>
    <row r="58511" spans="11:11">
      <c r="K58511"/>
    </row>
    <row r="58512" spans="11:11">
      <c r="K58512"/>
    </row>
    <row r="58513" spans="11:11">
      <c r="K58513"/>
    </row>
    <row r="58514" spans="11:11">
      <c r="K58514"/>
    </row>
    <row r="58515" spans="11:11">
      <c r="K58515"/>
    </row>
    <row r="58516" spans="11:11">
      <c r="K58516"/>
    </row>
    <row r="58517" spans="11:11">
      <c r="K58517"/>
    </row>
    <row r="58518" spans="11:11">
      <c r="K58518"/>
    </row>
    <row r="58519" spans="11:11">
      <c r="K58519"/>
    </row>
    <row r="58520" spans="11:11">
      <c r="K58520"/>
    </row>
    <row r="58521" spans="11:11">
      <c r="K58521"/>
    </row>
    <row r="58522" spans="11:11">
      <c r="K58522"/>
    </row>
    <row r="58523" spans="11:11">
      <c r="K58523"/>
    </row>
    <row r="58524" spans="11:11">
      <c r="K58524"/>
    </row>
    <row r="58525" spans="11:11">
      <c r="K58525"/>
    </row>
    <row r="58526" spans="11:11">
      <c r="K58526"/>
    </row>
    <row r="58527" spans="11:11">
      <c r="K58527"/>
    </row>
    <row r="58528" spans="11:11">
      <c r="K58528"/>
    </row>
    <row r="58529" spans="11:11">
      <c r="K58529"/>
    </row>
    <row r="58530" spans="11:11">
      <c r="K58530"/>
    </row>
    <row r="58531" spans="11:11">
      <c r="K58531"/>
    </row>
    <row r="58532" spans="11:11">
      <c r="K58532"/>
    </row>
    <row r="58533" spans="11:11">
      <c r="K58533"/>
    </row>
    <row r="58534" spans="11:11">
      <c r="K58534"/>
    </row>
    <row r="58535" spans="11:11">
      <c r="K58535"/>
    </row>
    <row r="58536" spans="11:11">
      <c r="K58536"/>
    </row>
    <row r="58537" spans="11:11">
      <c r="K58537"/>
    </row>
    <row r="58538" spans="11:11">
      <c r="K58538"/>
    </row>
    <row r="58539" spans="11:11">
      <c r="K58539"/>
    </row>
    <row r="58540" spans="11:11">
      <c r="K58540"/>
    </row>
    <row r="58541" spans="11:11">
      <c r="K58541"/>
    </row>
    <row r="58542" spans="11:11">
      <c r="K58542"/>
    </row>
    <row r="58543" spans="11:11">
      <c r="K58543"/>
    </row>
    <row r="58544" spans="11:11">
      <c r="K58544"/>
    </row>
    <row r="58545" spans="11:11">
      <c r="K58545"/>
    </row>
    <row r="58546" spans="11:11">
      <c r="K58546"/>
    </row>
    <row r="58547" spans="11:11">
      <c r="K58547"/>
    </row>
    <row r="58548" spans="11:11">
      <c r="K58548"/>
    </row>
    <row r="58549" spans="11:11">
      <c r="K58549"/>
    </row>
    <row r="58550" spans="11:11">
      <c r="K58550"/>
    </row>
    <row r="58551" spans="11:11">
      <c r="K58551"/>
    </row>
    <row r="58552" spans="11:11">
      <c r="K58552"/>
    </row>
    <row r="58553" spans="11:11">
      <c r="K58553"/>
    </row>
    <row r="58554" spans="11:11">
      <c r="K58554"/>
    </row>
    <row r="58555" spans="11:11">
      <c r="K58555"/>
    </row>
    <row r="58556" spans="11:11">
      <c r="K58556"/>
    </row>
    <row r="58557" spans="11:11">
      <c r="K58557"/>
    </row>
    <row r="58558" spans="11:11">
      <c r="K58558"/>
    </row>
    <row r="58559" spans="11:11">
      <c r="K58559"/>
    </row>
    <row r="58560" spans="11:11">
      <c r="K58560"/>
    </row>
    <row r="58561" spans="11:11">
      <c r="K58561"/>
    </row>
    <row r="58562" spans="11:11">
      <c r="K58562"/>
    </row>
    <row r="58563" spans="11:11">
      <c r="K58563"/>
    </row>
    <row r="58564" spans="11:11">
      <c r="K58564"/>
    </row>
    <row r="58565" spans="11:11">
      <c r="K58565"/>
    </row>
    <row r="58566" spans="11:11">
      <c r="K58566"/>
    </row>
    <row r="58567" spans="11:11">
      <c r="K58567"/>
    </row>
    <row r="58568" spans="11:11">
      <c r="K58568"/>
    </row>
    <row r="58569" spans="11:11">
      <c r="K58569"/>
    </row>
    <row r="58570" spans="11:11">
      <c r="K58570"/>
    </row>
    <row r="58571" spans="11:11">
      <c r="K58571"/>
    </row>
    <row r="58572" spans="11:11">
      <c r="K58572"/>
    </row>
    <row r="58573" spans="11:11">
      <c r="K58573"/>
    </row>
    <row r="58574" spans="11:11">
      <c r="K58574"/>
    </row>
    <row r="58575" spans="11:11">
      <c r="K58575"/>
    </row>
    <row r="58576" spans="11:11">
      <c r="K58576"/>
    </row>
    <row r="58577" spans="11:11">
      <c r="K58577"/>
    </row>
    <row r="58578" spans="11:11">
      <c r="K58578"/>
    </row>
    <row r="58579" spans="11:11">
      <c r="K58579"/>
    </row>
    <row r="58580" spans="11:11">
      <c r="K58580"/>
    </row>
    <row r="58581" spans="11:11">
      <c r="K58581"/>
    </row>
    <row r="58582" spans="11:11">
      <c r="K58582"/>
    </row>
    <row r="58583" spans="11:11">
      <c r="K58583"/>
    </row>
    <row r="58584" spans="11:11">
      <c r="K58584"/>
    </row>
    <row r="58585" spans="11:11">
      <c r="K58585"/>
    </row>
    <row r="58586" spans="11:11">
      <c r="K58586"/>
    </row>
    <row r="58587" spans="11:11">
      <c r="K58587"/>
    </row>
    <row r="58588" spans="11:11">
      <c r="K58588"/>
    </row>
    <row r="58589" spans="11:11">
      <c r="K58589"/>
    </row>
    <row r="58590" spans="11:11">
      <c r="K58590"/>
    </row>
    <row r="58591" spans="11:11">
      <c r="K58591"/>
    </row>
    <row r="58592" spans="11:11">
      <c r="K58592"/>
    </row>
    <row r="58593" spans="11:11">
      <c r="K58593"/>
    </row>
    <row r="58594" spans="11:11">
      <c r="K58594"/>
    </row>
    <row r="58595" spans="11:11">
      <c r="K58595"/>
    </row>
    <row r="58596" spans="11:11">
      <c r="K58596"/>
    </row>
    <row r="58597" spans="11:11">
      <c r="K58597"/>
    </row>
    <row r="58598" spans="11:11">
      <c r="K58598"/>
    </row>
    <row r="58599" spans="11:11">
      <c r="K58599"/>
    </row>
    <row r="58600" spans="11:11">
      <c r="K58600"/>
    </row>
    <row r="58601" spans="11:11">
      <c r="K58601"/>
    </row>
    <row r="58602" spans="11:11">
      <c r="K58602"/>
    </row>
    <row r="58603" spans="11:11">
      <c r="K58603"/>
    </row>
    <row r="58604" spans="11:11">
      <c r="K58604"/>
    </row>
    <row r="58605" spans="11:11">
      <c r="K58605"/>
    </row>
    <row r="58606" spans="11:11">
      <c r="K58606"/>
    </row>
    <row r="58607" spans="11:11">
      <c r="K58607"/>
    </row>
    <row r="58608" spans="11:11">
      <c r="K58608"/>
    </row>
    <row r="58609" spans="11:11">
      <c r="K58609"/>
    </row>
    <row r="58610" spans="11:11">
      <c r="K58610"/>
    </row>
    <row r="58611" spans="11:11">
      <c r="K58611"/>
    </row>
    <row r="58612" spans="11:11">
      <c r="K58612"/>
    </row>
    <row r="58613" spans="11:11">
      <c r="K58613"/>
    </row>
    <row r="58614" spans="11:11">
      <c r="K58614"/>
    </row>
    <row r="58615" spans="11:11">
      <c r="K58615"/>
    </row>
    <row r="58616" spans="11:11">
      <c r="K58616"/>
    </row>
    <row r="58617" spans="11:11">
      <c r="K58617"/>
    </row>
    <row r="58618" spans="11:11">
      <c r="K58618"/>
    </row>
    <row r="58619" spans="11:11">
      <c r="K58619"/>
    </row>
    <row r="58620" spans="11:11">
      <c r="K58620"/>
    </row>
    <row r="58621" spans="11:11">
      <c r="K58621"/>
    </row>
    <row r="58622" spans="11:11">
      <c r="K58622"/>
    </row>
    <row r="58623" spans="11:11">
      <c r="K58623"/>
    </row>
    <row r="58624" spans="11:11">
      <c r="K58624"/>
    </row>
    <row r="58625" spans="11:11">
      <c r="K58625"/>
    </row>
    <row r="58626" spans="11:11">
      <c r="K58626"/>
    </row>
    <row r="58627" spans="11:11">
      <c r="K58627"/>
    </row>
    <row r="58628" spans="11:11">
      <c r="K58628"/>
    </row>
    <row r="58629" spans="11:11">
      <c r="K58629"/>
    </row>
    <row r="58630" spans="11:11">
      <c r="K58630"/>
    </row>
    <row r="58631" spans="11:11">
      <c r="K58631"/>
    </row>
    <row r="58632" spans="11:11">
      <c r="K58632"/>
    </row>
    <row r="58633" spans="11:11">
      <c r="K58633"/>
    </row>
    <row r="58634" spans="11:11">
      <c r="K58634"/>
    </row>
    <row r="58635" spans="11:11">
      <c r="K58635"/>
    </row>
    <row r="58636" spans="11:11">
      <c r="K58636"/>
    </row>
    <row r="58637" spans="11:11">
      <c r="K58637"/>
    </row>
    <row r="58638" spans="11:11">
      <c r="K58638"/>
    </row>
    <row r="58639" spans="11:11">
      <c r="K58639"/>
    </row>
    <row r="58640" spans="11:11">
      <c r="K58640"/>
    </row>
    <row r="58641" spans="11:11">
      <c r="K58641"/>
    </row>
    <row r="58642" spans="11:11">
      <c r="K58642"/>
    </row>
    <row r="58643" spans="11:11">
      <c r="K58643"/>
    </row>
    <row r="58644" spans="11:11">
      <c r="K58644"/>
    </row>
    <row r="58645" spans="11:11">
      <c r="K58645"/>
    </row>
    <row r="58646" spans="11:11">
      <c r="K58646"/>
    </row>
    <row r="58647" spans="11:11">
      <c r="K58647"/>
    </row>
    <row r="58648" spans="11:11">
      <c r="K58648"/>
    </row>
    <row r="58649" spans="11:11">
      <c r="K58649"/>
    </row>
    <row r="58650" spans="11:11">
      <c r="K58650"/>
    </row>
    <row r="58651" spans="11:11">
      <c r="K58651"/>
    </row>
    <row r="58652" spans="11:11">
      <c r="K58652"/>
    </row>
    <row r="58653" spans="11:11">
      <c r="K58653"/>
    </row>
    <row r="58654" spans="11:11">
      <c r="K58654"/>
    </row>
    <row r="58655" spans="11:11">
      <c r="K58655"/>
    </row>
    <row r="58656" spans="11:11">
      <c r="K58656"/>
    </row>
    <row r="58657" spans="11:11">
      <c r="K58657"/>
    </row>
    <row r="58658" spans="11:11">
      <c r="K58658"/>
    </row>
    <row r="58659" spans="11:11">
      <c r="K58659"/>
    </row>
    <row r="58660" spans="11:11">
      <c r="K58660"/>
    </row>
    <row r="58661" spans="11:11">
      <c r="K58661"/>
    </row>
    <row r="58662" spans="11:11">
      <c r="K58662"/>
    </row>
    <row r="58663" spans="11:11">
      <c r="K58663"/>
    </row>
    <row r="58664" spans="11:11">
      <c r="K58664"/>
    </row>
    <row r="58665" spans="11:11">
      <c r="K58665"/>
    </row>
    <row r="58666" spans="11:11">
      <c r="K58666"/>
    </row>
    <row r="58667" spans="11:11">
      <c r="K58667"/>
    </row>
    <row r="58668" spans="11:11">
      <c r="K58668"/>
    </row>
    <row r="58669" spans="11:11">
      <c r="K58669"/>
    </row>
    <row r="58670" spans="11:11">
      <c r="K58670"/>
    </row>
    <row r="58671" spans="11:11">
      <c r="K58671"/>
    </row>
    <row r="58672" spans="11:11">
      <c r="K58672"/>
    </row>
    <row r="58673" spans="11:11">
      <c r="K58673"/>
    </row>
    <row r="58674" spans="11:11">
      <c r="K58674"/>
    </row>
    <row r="58675" spans="11:11">
      <c r="K58675"/>
    </row>
    <row r="58676" spans="11:11">
      <c r="K58676"/>
    </row>
    <row r="58677" spans="11:11">
      <c r="K58677"/>
    </row>
    <row r="58678" spans="11:11">
      <c r="K58678"/>
    </row>
    <row r="58679" spans="11:11">
      <c r="K58679"/>
    </row>
    <row r="58680" spans="11:11">
      <c r="K58680"/>
    </row>
    <row r="58681" spans="11:11">
      <c r="K58681"/>
    </row>
    <row r="58682" spans="11:11">
      <c r="K58682"/>
    </row>
    <row r="58683" spans="11:11">
      <c r="K58683"/>
    </row>
    <row r="58684" spans="11:11">
      <c r="K58684"/>
    </row>
    <row r="58685" spans="11:11">
      <c r="K58685"/>
    </row>
    <row r="58686" spans="11:11">
      <c r="K58686"/>
    </row>
    <row r="58687" spans="11:11">
      <c r="K58687"/>
    </row>
    <row r="58688" spans="11:11">
      <c r="K58688"/>
    </row>
    <row r="58689" spans="11:11">
      <c r="K58689"/>
    </row>
    <row r="58690" spans="11:11">
      <c r="K58690"/>
    </row>
    <row r="58691" spans="11:11">
      <c r="K58691"/>
    </row>
    <row r="58692" spans="11:11">
      <c r="K58692"/>
    </row>
    <row r="58693" spans="11:11">
      <c r="K58693"/>
    </row>
    <row r="58694" spans="11:11">
      <c r="K58694"/>
    </row>
    <row r="58695" spans="11:11">
      <c r="K58695"/>
    </row>
    <row r="58696" spans="11:11">
      <c r="K58696"/>
    </row>
    <row r="58697" spans="11:11">
      <c r="K58697"/>
    </row>
    <row r="58698" spans="11:11">
      <c r="K58698"/>
    </row>
    <row r="58699" spans="11:11">
      <c r="K58699"/>
    </row>
    <row r="58700" spans="11:11">
      <c r="K58700"/>
    </row>
    <row r="58701" spans="11:11">
      <c r="K58701"/>
    </row>
    <row r="58702" spans="11:11">
      <c r="K58702"/>
    </row>
    <row r="58703" spans="11:11">
      <c r="K58703"/>
    </row>
    <row r="58704" spans="11:11">
      <c r="K58704"/>
    </row>
    <row r="58705" spans="11:11">
      <c r="K58705"/>
    </row>
    <row r="58706" spans="11:11">
      <c r="K58706"/>
    </row>
    <row r="58707" spans="11:11">
      <c r="K58707"/>
    </row>
    <row r="58708" spans="11:11">
      <c r="K58708"/>
    </row>
    <row r="58709" spans="11:11">
      <c r="K58709"/>
    </row>
    <row r="58710" spans="11:11">
      <c r="K58710"/>
    </row>
    <row r="58711" spans="11:11">
      <c r="K58711"/>
    </row>
    <row r="58712" spans="11:11">
      <c r="K58712"/>
    </row>
    <row r="58713" spans="11:11">
      <c r="K58713"/>
    </row>
    <row r="58714" spans="11:11">
      <c r="K58714"/>
    </row>
    <row r="58715" spans="11:11">
      <c r="K58715"/>
    </row>
    <row r="58716" spans="11:11">
      <c r="K58716"/>
    </row>
    <row r="58717" spans="11:11">
      <c r="K58717"/>
    </row>
    <row r="58718" spans="11:11">
      <c r="K58718"/>
    </row>
    <row r="58719" spans="11:11">
      <c r="K58719"/>
    </row>
    <row r="58720" spans="11:11">
      <c r="K58720"/>
    </row>
    <row r="58721" spans="11:11">
      <c r="K58721"/>
    </row>
    <row r="58722" spans="11:11">
      <c r="K58722"/>
    </row>
    <row r="58723" spans="11:11">
      <c r="K58723"/>
    </row>
    <row r="58724" spans="11:11">
      <c r="K58724"/>
    </row>
    <row r="58725" spans="11:11">
      <c r="K58725"/>
    </row>
    <row r="58726" spans="11:11">
      <c r="K58726"/>
    </row>
    <row r="58727" spans="11:11">
      <c r="K58727"/>
    </row>
    <row r="58728" spans="11:11">
      <c r="K58728"/>
    </row>
    <row r="58729" spans="11:11">
      <c r="K58729"/>
    </row>
    <row r="58730" spans="11:11">
      <c r="K58730"/>
    </row>
    <row r="58731" spans="11:11">
      <c r="K58731"/>
    </row>
    <row r="58732" spans="11:11">
      <c r="K58732"/>
    </row>
    <row r="58733" spans="11:11">
      <c r="K58733"/>
    </row>
    <row r="58734" spans="11:11">
      <c r="K58734"/>
    </row>
    <row r="58735" spans="11:11">
      <c r="K58735"/>
    </row>
    <row r="58736" spans="11:11">
      <c r="K58736"/>
    </row>
    <row r="58737" spans="11:11">
      <c r="K58737"/>
    </row>
    <row r="58738" spans="11:11">
      <c r="K58738"/>
    </row>
    <row r="58739" spans="11:11">
      <c r="K58739"/>
    </row>
    <row r="58740" spans="11:11">
      <c r="K58740"/>
    </row>
    <row r="58741" spans="11:11">
      <c r="K58741"/>
    </row>
    <row r="58742" spans="11:11">
      <c r="K58742"/>
    </row>
    <row r="58743" spans="11:11">
      <c r="K58743"/>
    </row>
    <row r="58744" spans="11:11">
      <c r="K58744"/>
    </row>
    <row r="58745" spans="11:11">
      <c r="K58745"/>
    </row>
    <row r="58746" spans="11:11">
      <c r="K58746"/>
    </row>
    <row r="58747" spans="11:11">
      <c r="K58747"/>
    </row>
    <row r="58748" spans="11:11">
      <c r="K58748"/>
    </row>
    <row r="58749" spans="11:11">
      <c r="K58749"/>
    </row>
    <row r="58750" spans="11:11">
      <c r="K58750"/>
    </row>
    <row r="58751" spans="11:11">
      <c r="K58751"/>
    </row>
    <row r="58752" spans="11:11">
      <c r="K58752"/>
    </row>
    <row r="58753" spans="11:11">
      <c r="K58753"/>
    </row>
    <row r="58754" spans="11:11">
      <c r="K58754"/>
    </row>
    <row r="58755" spans="11:11">
      <c r="K58755"/>
    </row>
    <row r="58756" spans="11:11">
      <c r="K58756"/>
    </row>
    <row r="58757" spans="11:11">
      <c r="K58757"/>
    </row>
    <row r="58758" spans="11:11">
      <c r="K58758"/>
    </row>
    <row r="58759" spans="11:11">
      <c r="K58759"/>
    </row>
    <row r="58760" spans="11:11">
      <c r="K58760"/>
    </row>
    <row r="58761" spans="11:11">
      <c r="K58761"/>
    </row>
    <row r="58762" spans="11:11">
      <c r="K58762"/>
    </row>
    <row r="58763" spans="11:11">
      <c r="K58763"/>
    </row>
    <row r="58764" spans="11:11">
      <c r="K58764"/>
    </row>
    <row r="58765" spans="11:11">
      <c r="K58765"/>
    </row>
    <row r="58766" spans="11:11">
      <c r="K58766"/>
    </row>
    <row r="58767" spans="11:11">
      <c r="K58767"/>
    </row>
    <row r="58768" spans="11:11">
      <c r="K58768"/>
    </row>
    <row r="58769" spans="11:11">
      <c r="K58769"/>
    </row>
    <row r="58770" spans="11:11">
      <c r="K58770"/>
    </row>
    <row r="58771" spans="11:11">
      <c r="K58771"/>
    </row>
    <row r="58772" spans="11:11">
      <c r="K58772"/>
    </row>
    <row r="58773" spans="11:11">
      <c r="K58773"/>
    </row>
    <row r="58774" spans="11:11">
      <c r="K58774"/>
    </row>
    <row r="58775" spans="11:11">
      <c r="K58775"/>
    </row>
    <row r="58776" spans="11:11">
      <c r="K58776"/>
    </row>
    <row r="58777" spans="11:11">
      <c r="K58777"/>
    </row>
    <row r="58778" spans="11:11">
      <c r="K58778"/>
    </row>
    <row r="58779" spans="11:11">
      <c r="K58779"/>
    </row>
    <row r="58780" spans="11:11">
      <c r="K58780"/>
    </row>
    <row r="58781" spans="11:11">
      <c r="K58781"/>
    </row>
    <row r="58782" spans="11:11">
      <c r="K58782"/>
    </row>
    <row r="58783" spans="11:11">
      <c r="K58783"/>
    </row>
    <row r="58784" spans="11:11">
      <c r="K58784"/>
    </row>
    <row r="58785" spans="11:11">
      <c r="K58785"/>
    </row>
    <row r="58786" spans="11:11">
      <c r="K58786"/>
    </row>
    <row r="58787" spans="11:11">
      <c r="K58787"/>
    </row>
    <row r="58788" spans="11:11">
      <c r="K58788"/>
    </row>
    <row r="58789" spans="11:11">
      <c r="K58789"/>
    </row>
    <row r="58790" spans="11:11">
      <c r="K58790"/>
    </row>
    <row r="58791" spans="11:11">
      <c r="K58791"/>
    </row>
    <row r="58792" spans="11:11">
      <c r="K58792"/>
    </row>
    <row r="58793" spans="11:11">
      <c r="K58793"/>
    </row>
    <row r="58794" spans="11:11">
      <c r="K58794"/>
    </row>
    <row r="58795" spans="11:11">
      <c r="K58795"/>
    </row>
    <row r="58796" spans="11:11">
      <c r="K58796"/>
    </row>
    <row r="58797" spans="11:11">
      <c r="K58797"/>
    </row>
    <row r="58798" spans="11:11">
      <c r="K58798"/>
    </row>
    <row r="58799" spans="11:11">
      <c r="K58799"/>
    </row>
    <row r="58800" spans="11:11">
      <c r="K58800"/>
    </row>
    <row r="58801" spans="11:11">
      <c r="K58801"/>
    </row>
    <row r="58802" spans="11:11">
      <c r="K58802"/>
    </row>
    <row r="58803" spans="11:11">
      <c r="K58803"/>
    </row>
    <row r="58804" spans="11:11">
      <c r="K58804"/>
    </row>
    <row r="58805" spans="11:11">
      <c r="K58805"/>
    </row>
    <row r="58806" spans="11:11">
      <c r="K58806"/>
    </row>
    <row r="58807" spans="11:11">
      <c r="K58807"/>
    </row>
    <row r="58808" spans="11:11">
      <c r="K58808"/>
    </row>
    <row r="58809" spans="11:11">
      <c r="K58809"/>
    </row>
    <row r="58810" spans="11:11">
      <c r="K58810"/>
    </row>
    <row r="58811" spans="11:11">
      <c r="K58811"/>
    </row>
    <row r="58812" spans="11:11">
      <c r="K58812"/>
    </row>
    <row r="58813" spans="11:11">
      <c r="K58813"/>
    </row>
    <row r="58814" spans="11:11">
      <c r="K58814"/>
    </row>
    <row r="58815" spans="11:11">
      <c r="K58815"/>
    </row>
    <row r="58816" spans="11:11">
      <c r="K58816"/>
    </row>
    <row r="58817" spans="11:11">
      <c r="K58817"/>
    </row>
    <row r="58818" spans="11:11">
      <c r="K58818"/>
    </row>
    <row r="58819" spans="11:11">
      <c r="K58819"/>
    </row>
    <row r="58820" spans="11:11">
      <c r="K58820"/>
    </row>
    <row r="58821" spans="11:11">
      <c r="K58821"/>
    </row>
    <row r="58822" spans="11:11">
      <c r="K58822"/>
    </row>
    <row r="58823" spans="11:11">
      <c r="K58823"/>
    </row>
    <row r="58824" spans="11:11">
      <c r="K58824"/>
    </row>
    <row r="58825" spans="11:11">
      <c r="K58825"/>
    </row>
    <row r="58826" spans="11:11">
      <c r="K58826"/>
    </row>
    <row r="58827" spans="11:11">
      <c r="K58827"/>
    </row>
    <row r="58828" spans="11:11">
      <c r="K58828"/>
    </row>
    <row r="58829" spans="11:11">
      <c r="K58829"/>
    </row>
    <row r="58830" spans="11:11">
      <c r="K58830"/>
    </row>
    <row r="58831" spans="11:11">
      <c r="K58831"/>
    </row>
    <row r="58832" spans="11:11">
      <c r="K58832"/>
    </row>
    <row r="58833" spans="11:11">
      <c r="K58833"/>
    </row>
    <row r="58834" spans="11:11">
      <c r="K58834"/>
    </row>
    <row r="58835" spans="11:11">
      <c r="K58835"/>
    </row>
    <row r="58836" spans="11:11">
      <c r="K58836"/>
    </row>
    <row r="58837" spans="11:11">
      <c r="K58837"/>
    </row>
    <row r="58838" spans="11:11">
      <c r="K58838"/>
    </row>
    <row r="58839" spans="11:11">
      <c r="K58839"/>
    </row>
    <row r="58840" spans="11:11">
      <c r="K58840"/>
    </row>
    <row r="58841" spans="11:11">
      <c r="K58841"/>
    </row>
    <row r="58842" spans="11:11">
      <c r="K58842"/>
    </row>
    <row r="58843" spans="11:11">
      <c r="K58843"/>
    </row>
    <row r="58844" spans="11:11">
      <c r="K58844"/>
    </row>
    <row r="58845" spans="11:11">
      <c r="K58845"/>
    </row>
    <row r="58846" spans="11:11">
      <c r="K58846"/>
    </row>
    <row r="58847" spans="11:11">
      <c r="K58847"/>
    </row>
    <row r="58848" spans="11:11">
      <c r="K58848"/>
    </row>
    <row r="58849" spans="11:11">
      <c r="K58849"/>
    </row>
    <row r="58850" spans="11:11">
      <c r="K58850"/>
    </row>
    <row r="58851" spans="11:11">
      <c r="K58851"/>
    </row>
    <row r="58852" spans="11:11">
      <c r="K58852"/>
    </row>
    <row r="58853" spans="11:11">
      <c r="K58853"/>
    </row>
    <row r="58854" spans="11:11">
      <c r="K58854"/>
    </row>
    <row r="58855" spans="11:11">
      <c r="K58855"/>
    </row>
    <row r="58856" spans="11:11">
      <c r="K58856"/>
    </row>
    <row r="58857" spans="11:11">
      <c r="K58857"/>
    </row>
    <row r="58858" spans="11:11">
      <c r="K58858"/>
    </row>
    <row r="58859" spans="11:11">
      <c r="K58859"/>
    </row>
    <row r="58860" spans="11:11">
      <c r="K58860"/>
    </row>
    <row r="58861" spans="11:11">
      <c r="K58861"/>
    </row>
    <row r="58862" spans="11:11">
      <c r="K58862"/>
    </row>
    <row r="58863" spans="11:11">
      <c r="K58863"/>
    </row>
    <row r="58864" spans="11:11">
      <c r="K58864"/>
    </row>
    <row r="58865" spans="11:11">
      <c r="K58865"/>
    </row>
    <row r="58866" spans="11:11">
      <c r="K58866"/>
    </row>
    <row r="58867" spans="11:11">
      <c r="K58867"/>
    </row>
    <row r="58868" spans="11:11">
      <c r="K58868"/>
    </row>
    <row r="58869" spans="11:11">
      <c r="K58869"/>
    </row>
    <row r="58870" spans="11:11">
      <c r="K58870"/>
    </row>
    <row r="58871" spans="11:11">
      <c r="K58871"/>
    </row>
    <row r="58872" spans="11:11">
      <c r="K58872"/>
    </row>
    <row r="58873" spans="11:11">
      <c r="K58873"/>
    </row>
    <row r="58874" spans="11:11">
      <c r="K58874"/>
    </row>
    <row r="58875" spans="11:11">
      <c r="K58875"/>
    </row>
    <row r="58876" spans="11:11">
      <c r="K58876"/>
    </row>
    <row r="58877" spans="11:11">
      <c r="K58877"/>
    </row>
    <row r="58878" spans="11:11">
      <c r="K58878"/>
    </row>
    <row r="58879" spans="11:11">
      <c r="K58879"/>
    </row>
    <row r="58880" spans="11:11">
      <c r="K58880"/>
    </row>
    <row r="58881" spans="11:11">
      <c r="K58881"/>
    </row>
    <row r="58882" spans="11:11">
      <c r="K58882"/>
    </row>
    <row r="58883" spans="11:11">
      <c r="K58883"/>
    </row>
    <row r="58884" spans="11:11">
      <c r="K58884"/>
    </row>
    <row r="58885" spans="11:11">
      <c r="K58885"/>
    </row>
    <row r="58886" spans="11:11">
      <c r="K58886"/>
    </row>
    <row r="58887" spans="11:11">
      <c r="K58887"/>
    </row>
    <row r="58888" spans="11:11">
      <c r="K58888"/>
    </row>
    <row r="58889" spans="11:11">
      <c r="K58889"/>
    </row>
    <row r="58890" spans="11:11">
      <c r="K58890"/>
    </row>
    <row r="58891" spans="11:11">
      <c r="K58891"/>
    </row>
    <row r="58892" spans="11:11">
      <c r="K58892"/>
    </row>
    <row r="58893" spans="11:11">
      <c r="K58893"/>
    </row>
    <row r="58894" spans="11:11">
      <c r="K58894"/>
    </row>
    <row r="58895" spans="11:11">
      <c r="K58895"/>
    </row>
    <row r="58896" spans="11:11">
      <c r="K58896"/>
    </row>
    <row r="58897" spans="11:11">
      <c r="K58897"/>
    </row>
    <row r="58898" spans="11:11">
      <c r="K58898"/>
    </row>
    <row r="58899" spans="11:11">
      <c r="K58899"/>
    </row>
    <row r="58900" spans="11:11">
      <c r="K58900"/>
    </row>
    <row r="58901" spans="11:11">
      <c r="K58901"/>
    </row>
    <row r="58902" spans="11:11">
      <c r="K58902"/>
    </row>
    <row r="58903" spans="11:11">
      <c r="K58903"/>
    </row>
    <row r="58904" spans="11:11">
      <c r="K58904"/>
    </row>
    <row r="58905" spans="11:11">
      <c r="K58905"/>
    </row>
    <row r="58906" spans="11:11">
      <c r="K58906"/>
    </row>
    <row r="58907" spans="11:11">
      <c r="K58907"/>
    </row>
    <row r="58908" spans="11:11">
      <c r="K58908"/>
    </row>
    <row r="58909" spans="11:11">
      <c r="K58909"/>
    </row>
    <row r="58910" spans="11:11">
      <c r="K58910"/>
    </row>
    <row r="58911" spans="11:11">
      <c r="K58911"/>
    </row>
    <row r="58912" spans="11:11">
      <c r="K58912"/>
    </row>
    <row r="58913" spans="11:11">
      <c r="K58913"/>
    </row>
    <row r="58914" spans="11:11">
      <c r="K58914"/>
    </row>
    <row r="58915" spans="11:11">
      <c r="K58915"/>
    </row>
    <row r="58916" spans="11:11">
      <c r="K58916"/>
    </row>
    <row r="58917" spans="11:11">
      <c r="K58917"/>
    </row>
    <row r="58918" spans="11:11">
      <c r="K58918"/>
    </row>
    <row r="58919" spans="11:11">
      <c r="K58919"/>
    </row>
    <row r="58920" spans="11:11">
      <c r="K58920"/>
    </row>
    <row r="58921" spans="11:11">
      <c r="K58921"/>
    </row>
    <row r="58922" spans="11:11">
      <c r="K58922"/>
    </row>
    <row r="58923" spans="11:11">
      <c r="K58923"/>
    </row>
    <row r="58924" spans="11:11">
      <c r="K58924"/>
    </row>
    <row r="58925" spans="11:11">
      <c r="K58925"/>
    </row>
    <row r="58926" spans="11:11">
      <c r="K58926"/>
    </row>
    <row r="58927" spans="11:11">
      <c r="K58927"/>
    </row>
    <row r="58928" spans="11:11">
      <c r="K58928"/>
    </row>
    <row r="58929" spans="11:11">
      <c r="K58929"/>
    </row>
    <row r="58930" spans="11:11">
      <c r="K58930"/>
    </row>
    <row r="58931" spans="11:11">
      <c r="K58931"/>
    </row>
    <row r="58932" spans="11:11">
      <c r="K58932"/>
    </row>
    <row r="58933" spans="11:11">
      <c r="K58933"/>
    </row>
    <row r="58934" spans="11:11">
      <c r="K58934"/>
    </row>
    <row r="58935" spans="11:11">
      <c r="K58935"/>
    </row>
    <row r="58936" spans="11:11">
      <c r="K58936"/>
    </row>
    <row r="58937" spans="11:11">
      <c r="K58937"/>
    </row>
    <row r="58938" spans="11:11">
      <c r="K58938"/>
    </row>
    <row r="58939" spans="11:11">
      <c r="K58939"/>
    </row>
    <row r="58940" spans="11:11">
      <c r="K58940"/>
    </row>
    <row r="58941" spans="11:11">
      <c r="K58941"/>
    </row>
    <row r="58942" spans="11:11">
      <c r="K58942"/>
    </row>
    <row r="58943" spans="11:11">
      <c r="K58943"/>
    </row>
    <row r="58944" spans="11:11">
      <c r="K58944"/>
    </row>
    <row r="58945" spans="11:11">
      <c r="K58945"/>
    </row>
    <row r="58946" spans="11:11">
      <c r="K58946"/>
    </row>
    <row r="58947" spans="11:11">
      <c r="K58947"/>
    </row>
    <row r="58948" spans="11:11">
      <c r="K58948"/>
    </row>
    <row r="58949" spans="11:11">
      <c r="K58949"/>
    </row>
    <row r="58950" spans="11:11">
      <c r="K58950"/>
    </row>
    <row r="58951" spans="11:11">
      <c r="K58951"/>
    </row>
    <row r="58952" spans="11:11">
      <c r="K58952"/>
    </row>
    <row r="58953" spans="11:11">
      <c r="K58953"/>
    </row>
    <row r="58954" spans="11:11">
      <c r="K58954"/>
    </row>
    <row r="58955" spans="11:11">
      <c r="K58955"/>
    </row>
    <row r="58956" spans="11:11">
      <c r="K58956"/>
    </row>
    <row r="58957" spans="11:11">
      <c r="K58957"/>
    </row>
    <row r="58958" spans="11:11">
      <c r="K58958"/>
    </row>
    <row r="58959" spans="11:11">
      <c r="K58959"/>
    </row>
    <row r="58960" spans="11:11">
      <c r="K58960"/>
    </row>
    <row r="58961" spans="11:11">
      <c r="K58961"/>
    </row>
    <row r="58962" spans="11:11">
      <c r="K58962"/>
    </row>
    <row r="58963" spans="11:11">
      <c r="K58963"/>
    </row>
    <row r="58964" spans="11:11">
      <c r="K58964"/>
    </row>
    <row r="58965" spans="11:11">
      <c r="K58965"/>
    </row>
    <row r="58966" spans="11:11">
      <c r="K58966"/>
    </row>
    <row r="58967" spans="11:11">
      <c r="K58967"/>
    </row>
    <row r="58968" spans="11:11">
      <c r="K58968"/>
    </row>
    <row r="58969" spans="11:11">
      <c r="K58969"/>
    </row>
    <row r="58970" spans="11:11">
      <c r="K58970"/>
    </row>
    <row r="58971" spans="11:11">
      <c r="K58971"/>
    </row>
    <row r="58972" spans="11:11">
      <c r="K58972"/>
    </row>
    <row r="58973" spans="11:11">
      <c r="K58973"/>
    </row>
    <row r="58974" spans="11:11">
      <c r="K58974"/>
    </row>
    <row r="58975" spans="11:11">
      <c r="K58975"/>
    </row>
    <row r="58976" spans="11:11">
      <c r="K58976"/>
    </row>
    <row r="58977" spans="11:11">
      <c r="K58977"/>
    </row>
    <row r="58978" spans="11:11">
      <c r="K58978"/>
    </row>
    <row r="58979" spans="11:11">
      <c r="K58979"/>
    </row>
    <row r="58980" spans="11:11">
      <c r="K58980"/>
    </row>
    <row r="58981" spans="11:11">
      <c r="K58981"/>
    </row>
    <row r="58982" spans="11:11">
      <c r="K58982"/>
    </row>
    <row r="58983" spans="11:11">
      <c r="K58983"/>
    </row>
    <row r="58984" spans="11:11">
      <c r="K58984"/>
    </row>
    <row r="58985" spans="11:11">
      <c r="K58985"/>
    </row>
    <row r="58986" spans="11:11">
      <c r="K58986"/>
    </row>
    <row r="58987" spans="11:11">
      <c r="K58987"/>
    </row>
    <row r="58988" spans="11:11">
      <c r="K58988"/>
    </row>
    <row r="58989" spans="11:11">
      <c r="K58989"/>
    </row>
    <row r="58990" spans="11:11">
      <c r="K58990"/>
    </row>
    <row r="58991" spans="11:11">
      <c r="K58991"/>
    </row>
    <row r="58992" spans="11:11">
      <c r="K58992"/>
    </row>
    <row r="58993" spans="11:11">
      <c r="K58993"/>
    </row>
    <row r="58994" spans="11:11">
      <c r="K58994"/>
    </row>
    <row r="58995" spans="11:11">
      <c r="K58995"/>
    </row>
    <row r="58996" spans="11:11">
      <c r="K58996"/>
    </row>
    <row r="58997" spans="11:11">
      <c r="K58997"/>
    </row>
    <row r="58998" spans="11:11">
      <c r="K58998"/>
    </row>
    <row r="58999" spans="11:11">
      <c r="K58999"/>
    </row>
    <row r="59000" spans="11:11">
      <c r="K59000"/>
    </row>
    <row r="59001" spans="11:11">
      <c r="K59001"/>
    </row>
    <row r="59002" spans="11:11">
      <c r="K59002"/>
    </row>
    <row r="59003" spans="11:11">
      <c r="K59003"/>
    </row>
    <row r="59004" spans="11:11">
      <c r="K59004"/>
    </row>
    <row r="59005" spans="11:11">
      <c r="K59005"/>
    </row>
    <row r="59006" spans="11:11">
      <c r="K59006"/>
    </row>
    <row r="59007" spans="11:11">
      <c r="K59007"/>
    </row>
    <row r="59008" spans="11:11">
      <c r="K59008"/>
    </row>
    <row r="59009" spans="11:11">
      <c r="K59009"/>
    </row>
    <row r="59010" spans="11:11">
      <c r="K59010"/>
    </row>
    <row r="59011" spans="11:11">
      <c r="K59011"/>
    </row>
    <row r="59012" spans="11:11">
      <c r="K59012"/>
    </row>
    <row r="59013" spans="11:11">
      <c r="K59013"/>
    </row>
    <row r="59014" spans="11:11">
      <c r="K59014"/>
    </row>
    <row r="59015" spans="11:11">
      <c r="K59015"/>
    </row>
    <row r="59016" spans="11:11">
      <c r="K59016"/>
    </row>
    <row r="59017" spans="11:11">
      <c r="K59017"/>
    </row>
    <row r="59018" spans="11:11">
      <c r="K59018"/>
    </row>
    <row r="59019" spans="11:11">
      <c r="K59019"/>
    </row>
    <row r="59020" spans="11:11">
      <c r="K59020"/>
    </row>
    <row r="59021" spans="11:11">
      <c r="K59021"/>
    </row>
    <row r="59022" spans="11:11">
      <c r="K59022"/>
    </row>
    <row r="59023" spans="11:11">
      <c r="K59023"/>
    </row>
    <row r="59024" spans="11:11">
      <c r="K59024"/>
    </row>
    <row r="59025" spans="11:11">
      <c r="K59025"/>
    </row>
    <row r="59026" spans="11:11">
      <c r="K59026"/>
    </row>
    <row r="59027" spans="11:11">
      <c r="K59027"/>
    </row>
    <row r="59028" spans="11:11">
      <c r="K59028"/>
    </row>
    <row r="59029" spans="11:11">
      <c r="K59029"/>
    </row>
    <row r="59030" spans="11:11">
      <c r="K59030"/>
    </row>
    <row r="59031" spans="11:11">
      <c r="K59031"/>
    </row>
    <row r="59032" spans="11:11">
      <c r="K59032"/>
    </row>
    <row r="59033" spans="11:11">
      <c r="K59033"/>
    </row>
    <row r="59034" spans="11:11">
      <c r="K59034"/>
    </row>
    <row r="59035" spans="11:11">
      <c r="K59035"/>
    </row>
    <row r="59036" spans="11:11">
      <c r="K59036"/>
    </row>
    <row r="59037" spans="11:11">
      <c r="K59037"/>
    </row>
    <row r="59038" spans="11:11">
      <c r="K59038"/>
    </row>
    <row r="59039" spans="11:11">
      <c r="K59039"/>
    </row>
    <row r="59040" spans="11:11">
      <c r="K59040"/>
    </row>
    <row r="59041" spans="11:11">
      <c r="K59041"/>
    </row>
    <row r="59042" spans="11:11">
      <c r="K59042"/>
    </row>
    <row r="59043" spans="11:11">
      <c r="K59043"/>
    </row>
    <row r="59044" spans="11:11">
      <c r="K59044"/>
    </row>
    <row r="59045" spans="11:11">
      <c r="K59045"/>
    </row>
    <row r="59046" spans="11:11">
      <c r="K59046"/>
    </row>
    <row r="59047" spans="11:11">
      <c r="K59047"/>
    </row>
    <row r="59048" spans="11:11">
      <c r="K59048"/>
    </row>
    <row r="59049" spans="11:11">
      <c r="K59049"/>
    </row>
    <row r="59050" spans="11:11">
      <c r="K59050"/>
    </row>
    <row r="59051" spans="11:11">
      <c r="K59051"/>
    </row>
    <row r="59052" spans="11:11">
      <c r="K59052"/>
    </row>
    <row r="59053" spans="11:11">
      <c r="K59053"/>
    </row>
    <row r="59054" spans="11:11">
      <c r="K59054"/>
    </row>
    <row r="59055" spans="11:11">
      <c r="K59055"/>
    </row>
    <row r="59056" spans="11:11">
      <c r="K59056"/>
    </row>
    <row r="59057" spans="11:11">
      <c r="K59057"/>
    </row>
    <row r="59058" spans="11:11">
      <c r="K59058"/>
    </row>
    <row r="59059" spans="11:11">
      <c r="K59059"/>
    </row>
    <row r="59060" spans="11:11">
      <c r="K59060"/>
    </row>
    <row r="59061" spans="11:11">
      <c r="K59061"/>
    </row>
    <row r="59062" spans="11:11">
      <c r="K59062"/>
    </row>
    <row r="59063" spans="11:11">
      <c r="K59063"/>
    </row>
    <row r="59064" spans="11:11">
      <c r="K59064"/>
    </row>
    <row r="59065" spans="11:11">
      <c r="K59065"/>
    </row>
    <row r="59066" spans="11:11">
      <c r="K59066"/>
    </row>
    <row r="59067" spans="11:11">
      <c r="K59067"/>
    </row>
    <row r="59068" spans="11:11">
      <c r="K59068"/>
    </row>
    <row r="59069" spans="11:11">
      <c r="K59069"/>
    </row>
    <row r="59070" spans="11:11">
      <c r="K59070"/>
    </row>
    <row r="59071" spans="11:11">
      <c r="K59071"/>
    </row>
    <row r="59072" spans="11:11">
      <c r="K59072"/>
    </row>
    <row r="59073" spans="11:11">
      <c r="K59073"/>
    </row>
    <row r="59074" spans="11:11">
      <c r="K59074"/>
    </row>
    <row r="59075" spans="11:11">
      <c r="K59075"/>
    </row>
    <row r="59076" spans="11:11">
      <c r="K59076"/>
    </row>
    <row r="59077" spans="11:11">
      <c r="K59077"/>
    </row>
    <row r="59078" spans="11:11">
      <c r="K59078"/>
    </row>
    <row r="59079" spans="11:11">
      <c r="K59079"/>
    </row>
    <row r="59080" spans="11:11">
      <c r="K59080"/>
    </row>
    <row r="59081" spans="11:11">
      <c r="K59081"/>
    </row>
    <row r="59082" spans="11:11">
      <c r="K59082"/>
    </row>
    <row r="59083" spans="11:11">
      <c r="K59083"/>
    </row>
    <row r="59084" spans="11:11">
      <c r="K59084"/>
    </row>
    <row r="59085" spans="11:11">
      <c r="K59085"/>
    </row>
    <row r="59086" spans="11:11">
      <c r="K59086"/>
    </row>
    <row r="59087" spans="11:11">
      <c r="K59087"/>
    </row>
    <row r="59088" spans="11:11">
      <c r="K59088"/>
    </row>
    <row r="59089" spans="11:11">
      <c r="K59089"/>
    </row>
    <row r="59090" spans="11:11">
      <c r="K59090"/>
    </row>
    <row r="59091" spans="11:11">
      <c r="K59091"/>
    </row>
    <row r="59092" spans="11:11">
      <c r="K59092"/>
    </row>
    <row r="59093" spans="11:11">
      <c r="K59093"/>
    </row>
    <row r="59094" spans="11:11">
      <c r="K59094"/>
    </row>
    <row r="59095" spans="11:11">
      <c r="K59095"/>
    </row>
    <row r="59096" spans="11:11">
      <c r="K59096"/>
    </row>
    <row r="59097" spans="11:11">
      <c r="K59097"/>
    </row>
    <row r="59098" spans="11:11">
      <c r="K59098"/>
    </row>
    <row r="59099" spans="11:11">
      <c r="K59099"/>
    </row>
    <row r="59100" spans="11:11">
      <c r="K59100"/>
    </row>
    <row r="59101" spans="11:11">
      <c r="K59101"/>
    </row>
    <row r="59102" spans="11:11">
      <c r="K59102"/>
    </row>
    <row r="59103" spans="11:11">
      <c r="K59103"/>
    </row>
    <row r="59104" spans="11:11">
      <c r="K59104"/>
    </row>
    <row r="59105" spans="11:11">
      <c r="K59105"/>
    </row>
    <row r="59106" spans="11:11">
      <c r="K59106"/>
    </row>
    <row r="59107" spans="11:11">
      <c r="K59107"/>
    </row>
    <row r="59108" spans="11:11">
      <c r="K59108"/>
    </row>
    <row r="59109" spans="11:11">
      <c r="K59109"/>
    </row>
    <row r="59110" spans="11:11">
      <c r="K59110"/>
    </row>
    <row r="59111" spans="11:11">
      <c r="K59111"/>
    </row>
    <row r="59112" spans="11:11">
      <c r="K59112"/>
    </row>
    <row r="59113" spans="11:11">
      <c r="K59113"/>
    </row>
    <row r="59114" spans="11:11">
      <c r="K59114"/>
    </row>
    <row r="59115" spans="11:11">
      <c r="K59115"/>
    </row>
    <row r="59116" spans="11:11">
      <c r="K59116"/>
    </row>
    <row r="59117" spans="11:11">
      <c r="K59117"/>
    </row>
    <row r="59118" spans="11:11">
      <c r="K59118"/>
    </row>
    <row r="59119" spans="11:11">
      <c r="K59119"/>
    </row>
    <row r="59120" spans="11:11">
      <c r="K59120"/>
    </row>
    <row r="59121" spans="11:11">
      <c r="K59121"/>
    </row>
    <row r="59122" spans="11:11">
      <c r="K59122"/>
    </row>
    <row r="59123" spans="11:11">
      <c r="K59123"/>
    </row>
    <row r="59124" spans="11:11">
      <c r="K59124"/>
    </row>
    <row r="59125" spans="11:11">
      <c r="K59125"/>
    </row>
    <row r="59126" spans="11:11">
      <c r="K59126"/>
    </row>
    <row r="59127" spans="11:11">
      <c r="K59127"/>
    </row>
    <row r="59128" spans="11:11">
      <c r="K59128"/>
    </row>
    <row r="59129" spans="11:11">
      <c r="K59129"/>
    </row>
    <row r="59130" spans="11:11">
      <c r="K59130"/>
    </row>
    <row r="59131" spans="11:11">
      <c r="K59131"/>
    </row>
    <row r="59132" spans="11:11">
      <c r="K59132"/>
    </row>
    <row r="59133" spans="11:11">
      <c r="K59133"/>
    </row>
    <row r="59134" spans="11:11">
      <c r="K59134"/>
    </row>
    <row r="59135" spans="11:11">
      <c r="K59135"/>
    </row>
    <row r="59136" spans="11:11">
      <c r="K59136"/>
    </row>
    <row r="59137" spans="11:11">
      <c r="K59137"/>
    </row>
    <row r="59138" spans="11:11">
      <c r="K59138"/>
    </row>
    <row r="59139" spans="11:11">
      <c r="K59139"/>
    </row>
    <row r="59140" spans="11:11">
      <c r="K59140"/>
    </row>
    <row r="59141" spans="11:11">
      <c r="K59141"/>
    </row>
    <row r="59142" spans="11:11">
      <c r="K59142"/>
    </row>
    <row r="59143" spans="11:11">
      <c r="K59143"/>
    </row>
    <row r="59144" spans="11:11">
      <c r="K59144"/>
    </row>
    <row r="59145" spans="11:11">
      <c r="K59145"/>
    </row>
    <row r="59146" spans="11:11">
      <c r="K59146"/>
    </row>
    <row r="59147" spans="11:11">
      <c r="K59147"/>
    </row>
    <row r="59148" spans="11:11">
      <c r="K59148"/>
    </row>
    <row r="59149" spans="11:11">
      <c r="K59149"/>
    </row>
    <row r="59150" spans="11:11">
      <c r="K59150"/>
    </row>
    <row r="59151" spans="11:11">
      <c r="K59151"/>
    </row>
    <row r="59152" spans="11:11">
      <c r="K59152"/>
    </row>
    <row r="59153" spans="11:11">
      <c r="K59153"/>
    </row>
    <row r="59154" spans="11:11">
      <c r="K59154"/>
    </row>
    <row r="59155" spans="11:11">
      <c r="K59155"/>
    </row>
    <row r="59156" spans="11:11">
      <c r="K59156"/>
    </row>
    <row r="59157" spans="11:11">
      <c r="K59157"/>
    </row>
    <row r="59158" spans="11:11">
      <c r="K59158"/>
    </row>
    <row r="59159" spans="11:11">
      <c r="K59159"/>
    </row>
    <row r="59160" spans="11:11">
      <c r="K59160"/>
    </row>
    <row r="59161" spans="11:11">
      <c r="K59161"/>
    </row>
    <row r="59162" spans="11:11">
      <c r="K59162"/>
    </row>
    <row r="59163" spans="11:11">
      <c r="K59163"/>
    </row>
    <row r="59164" spans="11:11">
      <c r="K59164"/>
    </row>
    <row r="59165" spans="11:11">
      <c r="K59165"/>
    </row>
    <row r="59166" spans="11:11">
      <c r="K59166"/>
    </row>
    <row r="59167" spans="11:11">
      <c r="K59167"/>
    </row>
    <row r="59168" spans="11:11">
      <c r="K59168"/>
    </row>
    <row r="59169" spans="11:11">
      <c r="K59169"/>
    </row>
    <row r="59170" spans="11:11">
      <c r="K59170"/>
    </row>
    <row r="59171" spans="11:11">
      <c r="K59171"/>
    </row>
    <row r="59172" spans="11:11">
      <c r="K59172"/>
    </row>
    <row r="59173" spans="11:11">
      <c r="K59173"/>
    </row>
    <row r="59174" spans="11:11">
      <c r="K59174"/>
    </row>
    <row r="59175" spans="11:11">
      <c r="K59175"/>
    </row>
    <row r="59176" spans="11:11">
      <c r="K59176"/>
    </row>
    <row r="59177" spans="11:11">
      <c r="K59177"/>
    </row>
    <row r="59178" spans="11:11">
      <c r="K59178"/>
    </row>
    <row r="59179" spans="11:11">
      <c r="K59179"/>
    </row>
    <row r="59180" spans="11:11">
      <c r="K59180"/>
    </row>
    <row r="59181" spans="11:11">
      <c r="K59181"/>
    </row>
    <row r="59182" spans="11:11">
      <c r="K59182"/>
    </row>
    <row r="59183" spans="11:11">
      <c r="K59183"/>
    </row>
    <row r="59184" spans="11:11">
      <c r="K59184"/>
    </row>
    <row r="59185" spans="11:11">
      <c r="K59185"/>
    </row>
    <row r="59186" spans="11:11">
      <c r="K59186"/>
    </row>
    <row r="59187" spans="11:11">
      <c r="K59187"/>
    </row>
    <row r="59188" spans="11:11">
      <c r="K59188"/>
    </row>
    <row r="59189" spans="11:11">
      <c r="K59189"/>
    </row>
    <row r="59190" spans="11:11">
      <c r="K59190"/>
    </row>
    <row r="59191" spans="11:11">
      <c r="K59191"/>
    </row>
    <row r="59192" spans="11:11">
      <c r="K59192"/>
    </row>
    <row r="59193" spans="11:11">
      <c r="K59193"/>
    </row>
    <row r="59194" spans="11:11">
      <c r="K59194"/>
    </row>
    <row r="59195" spans="11:11">
      <c r="K59195"/>
    </row>
    <row r="59196" spans="11:11">
      <c r="K59196"/>
    </row>
    <row r="59197" spans="11:11">
      <c r="K59197"/>
    </row>
    <row r="59198" spans="11:11">
      <c r="K59198"/>
    </row>
    <row r="59199" spans="11:11">
      <c r="K59199"/>
    </row>
    <row r="59200" spans="11:11">
      <c r="K59200"/>
    </row>
    <row r="59201" spans="11:11">
      <c r="K59201"/>
    </row>
    <row r="59202" spans="11:11">
      <c r="K59202"/>
    </row>
    <row r="59203" spans="11:11">
      <c r="K59203"/>
    </row>
    <row r="59204" spans="11:11">
      <c r="K59204"/>
    </row>
    <row r="59205" spans="11:11">
      <c r="K59205"/>
    </row>
    <row r="59206" spans="11:11">
      <c r="K59206"/>
    </row>
    <row r="59207" spans="11:11">
      <c r="K59207"/>
    </row>
    <row r="59208" spans="11:11">
      <c r="K59208"/>
    </row>
    <row r="59209" spans="11:11">
      <c r="K59209"/>
    </row>
    <row r="59210" spans="11:11">
      <c r="K59210"/>
    </row>
    <row r="59211" spans="11:11">
      <c r="K59211"/>
    </row>
    <row r="59212" spans="11:11">
      <c r="K59212"/>
    </row>
    <row r="59213" spans="11:11">
      <c r="K59213"/>
    </row>
    <row r="59214" spans="11:11">
      <c r="K59214"/>
    </row>
    <row r="59215" spans="11:11">
      <c r="K59215"/>
    </row>
    <row r="59216" spans="11:11">
      <c r="K59216"/>
    </row>
    <row r="59217" spans="11:11">
      <c r="K59217"/>
    </row>
    <row r="59218" spans="11:11">
      <c r="K59218"/>
    </row>
    <row r="59219" spans="11:11">
      <c r="K59219"/>
    </row>
    <row r="59220" spans="11:11">
      <c r="K59220"/>
    </row>
    <row r="59221" spans="11:11">
      <c r="K59221"/>
    </row>
    <row r="59222" spans="11:11">
      <c r="K59222"/>
    </row>
    <row r="59223" spans="11:11">
      <c r="K59223"/>
    </row>
    <row r="59224" spans="11:11">
      <c r="K59224"/>
    </row>
    <row r="59225" spans="11:11">
      <c r="K59225"/>
    </row>
    <row r="59226" spans="11:11">
      <c r="K59226"/>
    </row>
    <row r="59227" spans="11:11">
      <c r="K59227"/>
    </row>
    <row r="59228" spans="11:11">
      <c r="K59228"/>
    </row>
    <row r="59229" spans="11:11">
      <c r="K59229"/>
    </row>
    <row r="59230" spans="11:11">
      <c r="K59230"/>
    </row>
    <row r="59231" spans="11:11">
      <c r="K59231"/>
    </row>
    <row r="59232" spans="11:11">
      <c r="K59232"/>
    </row>
    <row r="59233" spans="11:11">
      <c r="K59233"/>
    </row>
    <row r="59234" spans="11:11">
      <c r="K59234"/>
    </row>
    <row r="59235" spans="11:11">
      <c r="K59235"/>
    </row>
    <row r="59236" spans="11:11">
      <c r="K59236"/>
    </row>
    <row r="59237" spans="11:11">
      <c r="K59237"/>
    </row>
    <row r="59238" spans="11:11">
      <c r="K59238"/>
    </row>
    <row r="59239" spans="11:11">
      <c r="K59239"/>
    </row>
    <row r="59240" spans="11:11">
      <c r="K59240"/>
    </row>
    <row r="59241" spans="11:11">
      <c r="K59241"/>
    </row>
    <row r="59242" spans="11:11">
      <c r="K59242"/>
    </row>
    <row r="59243" spans="11:11">
      <c r="K59243"/>
    </row>
    <row r="59244" spans="11:11">
      <c r="K59244"/>
    </row>
    <row r="59245" spans="11:11">
      <c r="K59245"/>
    </row>
    <row r="59246" spans="11:11">
      <c r="K59246"/>
    </row>
    <row r="59247" spans="11:11">
      <c r="K59247"/>
    </row>
    <row r="59248" spans="11:11">
      <c r="K59248"/>
    </row>
    <row r="59249" spans="11:11">
      <c r="K59249"/>
    </row>
    <row r="59250" spans="11:11">
      <c r="K59250"/>
    </row>
    <row r="59251" spans="11:11">
      <c r="K59251"/>
    </row>
    <row r="59252" spans="11:11">
      <c r="K59252"/>
    </row>
    <row r="59253" spans="11:11">
      <c r="K59253"/>
    </row>
    <row r="59254" spans="11:11">
      <c r="K59254"/>
    </row>
    <row r="59255" spans="11:11">
      <c r="K59255"/>
    </row>
    <row r="59256" spans="11:11">
      <c r="K59256"/>
    </row>
    <row r="59257" spans="11:11">
      <c r="K59257"/>
    </row>
    <row r="59258" spans="11:11">
      <c r="K59258"/>
    </row>
    <row r="59259" spans="11:11">
      <c r="K59259"/>
    </row>
    <row r="59260" spans="11:11">
      <c r="K59260"/>
    </row>
    <row r="59261" spans="11:11">
      <c r="K59261"/>
    </row>
    <row r="59262" spans="11:11">
      <c r="K59262"/>
    </row>
    <row r="59263" spans="11:11">
      <c r="K59263"/>
    </row>
    <row r="59264" spans="11:11">
      <c r="K59264"/>
    </row>
    <row r="59265" spans="11:11">
      <c r="K59265"/>
    </row>
    <row r="59266" spans="11:11">
      <c r="K59266"/>
    </row>
    <row r="59267" spans="11:11">
      <c r="K59267"/>
    </row>
    <row r="59268" spans="11:11">
      <c r="K59268"/>
    </row>
    <row r="59269" spans="11:11">
      <c r="K59269"/>
    </row>
    <row r="59270" spans="11:11">
      <c r="K59270"/>
    </row>
    <row r="59271" spans="11:11">
      <c r="K59271"/>
    </row>
    <row r="59272" spans="11:11">
      <c r="K59272"/>
    </row>
    <row r="59273" spans="11:11">
      <c r="K59273"/>
    </row>
    <row r="59274" spans="11:11">
      <c r="K59274"/>
    </row>
    <row r="59275" spans="11:11">
      <c r="K59275"/>
    </row>
    <row r="59276" spans="11:11">
      <c r="K59276"/>
    </row>
    <row r="59277" spans="11:11">
      <c r="K59277"/>
    </row>
    <row r="59278" spans="11:11">
      <c r="K59278"/>
    </row>
    <row r="59279" spans="11:11">
      <c r="K59279"/>
    </row>
    <row r="59280" spans="11:11">
      <c r="K59280"/>
    </row>
    <row r="59281" spans="11:11">
      <c r="K59281"/>
    </row>
    <row r="59282" spans="11:11">
      <c r="K59282"/>
    </row>
    <row r="59283" spans="11:11">
      <c r="K59283"/>
    </row>
    <row r="59284" spans="11:11">
      <c r="K59284"/>
    </row>
    <row r="59285" spans="11:11">
      <c r="K59285"/>
    </row>
    <row r="59286" spans="11:11">
      <c r="K59286"/>
    </row>
    <row r="59287" spans="11:11">
      <c r="K59287"/>
    </row>
    <row r="59288" spans="11:11">
      <c r="K59288"/>
    </row>
    <row r="59289" spans="11:11">
      <c r="K59289"/>
    </row>
    <row r="59290" spans="11:11">
      <c r="K59290"/>
    </row>
    <row r="59291" spans="11:11">
      <c r="K59291"/>
    </row>
    <row r="59292" spans="11:11">
      <c r="K59292"/>
    </row>
    <row r="59293" spans="11:11">
      <c r="K59293"/>
    </row>
    <row r="59294" spans="11:11">
      <c r="K59294"/>
    </row>
    <row r="59295" spans="11:11">
      <c r="K59295"/>
    </row>
    <row r="59296" spans="11:11">
      <c r="K59296"/>
    </row>
    <row r="59297" spans="11:11">
      <c r="K59297"/>
    </row>
    <row r="59298" spans="11:11">
      <c r="K59298"/>
    </row>
    <row r="59299" spans="11:11">
      <c r="K59299"/>
    </row>
    <row r="59300" spans="11:11">
      <c r="K59300"/>
    </row>
    <row r="59301" spans="11:11">
      <c r="K59301"/>
    </row>
    <row r="59302" spans="11:11">
      <c r="K59302"/>
    </row>
    <row r="59303" spans="11:11">
      <c r="K59303"/>
    </row>
    <row r="59304" spans="11:11">
      <c r="K59304"/>
    </row>
    <row r="59305" spans="11:11">
      <c r="K59305"/>
    </row>
    <row r="59306" spans="11:11">
      <c r="K59306"/>
    </row>
    <row r="59307" spans="11:11">
      <c r="K59307"/>
    </row>
    <row r="59308" spans="11:11">
      <c r="K59308"/>
    </row>
    <row r="59309" spans="11:11">
      <c r="K59309"/>
    </row>
    <row r="59310" spans="11:11">
      <c r="K59310"/>
    </row>
    <row r="59311" spans="11:11">
      <c r="K59311"/>
    </row>
    <row r="59312" spans="11:11">
      <c r="K59312"/>
    </row>
    <row r="59313" spans="11:11">
      <c r="K59313"/>
    </row>
    <row r="59314" spans="11:11">
      <c r="K59314"/>
    </row>
    <row r="59315" spans="11:11">
      <c r="K59315"/>
    </row>
    <row r="59316" spans="11:11">
      <c r="K59316"/>
    </row>
    <row r="59317" spans="11:11">
      <c r="K59317"/>
    </row>
    <row r="59318" spans="11:11">
      <c r="K59318"/>
    </row>
    <row r="59319" spans="11:11">
      <c r="K59319"/>
    </row>
    <row r="59320" spans="11:11">
      <c r="K59320"/>
    </row>
    <row r="59321" spans="11:11">
      <c r="K59321"/>
    </row>
    <row r="59322" spans="11:11">
      <c r="K59322"/>
    </row>
    <row r="59323" spans="11:11">
      <c r="K59323"/>
    </row>
    <row r="59324" spans="11:11">
      <c r="K59324"/>
    </row>
    <row r="59325" spans="11:11">
      <c r="K59325"/>
    </row>
    <row r="59326" spans="11:11">
      <c r="K59326"/>
    </row>
    <row r="59327" spans="11:11">
      <c r="K59327"/>
    </row>
    <row r="59328" spans="11:11">
      <c r="K59328"/>
    </row>
    <row r="59329" spans="11:11">
      <c r="K59329"/>
    </row>
    <row r="59330" spans="11:11">
      <c r="K59330"/>
    </row>
    <row r="59331" spans="11:11">
      <c r="K59331"/>
    </row>
    <row r="59332" spans="11:11">
      <c r="K59332"/>
    </row>
    <row r="59333" spans="11:11">
      <c r="K59333"/>
    </row>
    <row r="59334" spans="11:11">
      <c r="K59334"/>
    </row>
    <row r="59335" spans="11:11">
      <c r="K59335"/>
    </row>
    <row r="59336" spans="11:11">
      <c r="K59336"/>
    </row>
    <row r="59337" spans="11:11">
      <c r="K59337"/>
    </row>
    <row r="59338" spans="11:11">
      <c r="K59338"/>
    </row>
    <row r="59339" spans="11:11">
      <c r="K59339"/>
    </row>
    <row r="59340" spans="11:11">
      <c r="K59340"/>
    </row>
    <row r="59341" spans="11:11">
      <c r="K59341"/>
    </row>
    <row r="59342" spans="11:11">
      <c r="K59342"/>
    </row>
    <row r="59343" spans="11:11">
      <c r="K59343"/>
    </row>
    <row r="59344" spans="11:11">
      <c r="K59344"/>
    </row>
    <row r="59345" spans="11:11">
      <c r="K59345"/>
    </row>
    <row r="59346" spans="11:11">
      <c r="K59346"/>
    </row>
    <row r="59347" spans="11:11">
      <c r="K59347"/>
    </row>
    <row r="59348" spans="11:11">
      <c r="K59348"/>
    </row>
    <row r="59349" spans="11:11">
      <c r="K59349"/>
    </row>
    <row r="59350" spans="11:11">
      <c r="K59350"/>
    </row>
    <row r="59351" spans="11:11">
      <c r="K59351"/>
    </row>
    <row r="59352" spans="11:11">
      <c r="K59352"/>
    </row>
    <row r="59353" spans="11:11">
      <c r="K59353"/>
    </row>
    <row r="59354" spans="11:11">
      <c r="K59354"/>
    </row>
    <row r="59355" spans="11:11">
      <c r="K59355"/>
    </row>
    <row r="59356" spans="11:11">
      <c r="K59356"/>
    </row>
    <row r="59357" spans="11:11">
      <c r="K59357"/>
    </row>
    <row r="59358" spans="11:11">
      <c r="K59358"/>
    </row>
    <row r="59359" spans="11:11">
      <c r="K59359"/>
    </row>
    <row r="59360" spans="11:11">
      <c r="K59360"/>
    </row>
    <row r="59361" spans="11:11">
      <c r="K59361"/>
    </row>
    <row r="59362" spans="11:11">
      <c r="K59362"/>
    </row>
    <row r="59363" spans="11:11">
      <c r="K59363"/>
    </row>
    <row r="59364" spans="11:11">
      <c r="K59364"/>
    </row>
    <row r="59365" spans="11:11">
      <c r="K59365"/>
    </row>
    <row r="59366" spans="11:11">
      <c r="K59366"/>
    </row>
    <row r="59367" spans="11:11">
      <c r="K59367"/>
    </row>
    <row r="59368" spans="11:11">
      <c r="K59368"/>
    </row>
    <row r="59369" spans="11:11">
      <c r="K59369"/>
    </row>
    <row r="59370" spans="11:11">
      <c r="K59370"/>
    </row>
    <row r="59371" spans="11:11">
      <c r="K59371"/>
    </row>
    <row r="59372" spans="11:11">
      <c r="K59372"/>
    </row>
    <row r="59373" spans="11:11">
      <c r="K59373"/>
    </row>
    <row r="59374" spans="11:11">
      <c r="K59374"/>
    </row>
    <row r="59375" spans="11:11">
      <c r="K59375"/>
    </row>
    <row r="59376" spans="11:11">
      <c r="K59376"/>
    </row>
    <row r="59377" spans="11:11">
      <c r="K59377"/>
    </row>
    <row r="59378" spans="11:11">
      <c r="K59378"/>
    </row>
    <row r="59379" spans="11:11">
      <c r="K59379"/>
    </row>
    <row r="59380" spans="11:11">
      <c r="K59380"/>
    </row>
    <row r="59381" spans="11:11">
      <c r="K59381"/>
    </row>
    <row r="59382" spans="11:11">
      <c r="K59382"/>
    </row>
    <row r="59383" spans="11:11">
      <c r="K59383"/>
    </row>
    <row r="59384" spans="11:11">
      <c r="K59384"/>
    </row>
    <row r="59385" spans="11:11">
      <c r="K59385"/>
    </row>
    <row r="59386" spans="11:11">
      <c r="K59386"/>
    </row>
    <row r="59387" spans="11:11">
      <c r="K59387"/>
    </row>
    <row r="59388" spans="11:11">
      <c r="K59388"/>
    </row>
    <row r="59389" spans="11:11">
      <c r="K59389"/>
    </row>
    <row r="59390" spans="11:11">
      <c r="K59390"/>
    </row>
    <row r="59391" spans="11:11">
      <c r="K59391"/>
    </row>
    <row r="59392" spans="11:11">
      <c r="K59392"/>
    </row>
    <row r="59393" spans="11:11">
      <c r="K59393"/>
    </row>
    <row r="59394" spans="11:11">
      <c r="K59394"/>
    </row>
    <row r="59395" spans="11:11">
      <c r="K59395"/>
    </row>
    <row r="59396" spans="11:11">
      <c r="K59396"/>
    </row>
    <row r="59397" spans="11:11">
      <c r="K59397"/>
    </row>
    <row r="59398" spans="11:11">
      <c r="K59398"/>
    </row>
    <row r="59399" spans="11:11">
      <c r="K59399"/>
    </row>
    <row r="59400" spans="11:11">
      <c r="K59400"/>
    </row>
    <row r="59401" spans="11:11">
      <c r="K59401"/>
    </row>
    <row r="59402" spans="11:11">
      <c r="K59402"/>
    </row>
    <row r="59403" spans="11:11">
      <c r="K59403"/>
    </row>
    <row r="59404" spans="11:11">
      <c r="K59404"/>
    </row>
    <row r="59405" spans="11:11">
      <c r="K59405"/>
    </row>
    <row r="59406" spans="11:11">
      <c r="K59406"/>
    </row>
    <row r="59407" spans="11:11">
      <c r="K59407"/>
    </row>
    <row r="59408" spans="11:11">
      <c r="K59408"/>
    </row>
    <row r="59409" spans="11:11">
      <c r="K59409"/>
    </row>
    <row r="59410" spans="11:11">
      <c r="K59410"/>
    </row>
    <row r="59411" spans="11:11">
      <c r="K59411"/>
    </row>
    <row r="59412" spans="11:11">
      <c r="K59412"/>
    </row>
    <row r="59413" spans="11:11">
      <c r="K59413"/>
    </row>
    <row r="59414" spans="11:11">
      <c r="K59414"/>
    </row>
    <row r="59415" spans="11:11">
      <c r="K59415"/>
    </row>
    <row r="59416" spans="11:11">
      <c r="K59416"/>
    </row>
    <row r="59417" spans="11:11">
      <c r="K59417"/>
    </row>
    <row r="59418" spans="11:11">
      <c r="K59418"/>
    </row>
    <row r="59419" spans="11:11">
      <c r="K59419"/>
    </row>
    <row r="59420" spans="11:11">
      <c r="K59420"/>
    </row>
    <row r="59421" spans="11:11">
      <c r="K59421"/>
    </row>
    <row r="59422" spans="11:11">
      <c r="K59422"/>
    </row>
    <row r="59423" spans="11:11">
      <c r="K59423"/>
    </row>
    <row r="59424" spans="11:11">
      <c r="K59424"/>
    </row>
    <row r="59425" spans="11:11">
      <c r="K59425"/>
    </row>
    <row r="59426" spans="11:11">
      <c r="K59426"/>
    </row>
    <row r="59427" spans="11:11">
      <c r="K59427"/>
    </row>
    <row r="59428" spans="11:11">
      <c r="K59428"/>
    </row>
    <row r="59429" spans="11:11">
      <c r="K59429"/>
    </row>
    <row r="59430" spans="11:11">
      <c r="K59430"/>
    </row>
    <row r="59431" spans="11:11">
      <c r="K59431"/>
    </row>
    <row r="59432" spans="11:11">
      <c r="K59432"/>
    </row>
    <row r="59433" spans="11:11">
      <c r="K59433"/>
    </row>
    <row r="59434" spans="11:11">
      <c r="K59434"/>
    </row>
    <row r="59435" spans="11:11">
      <c r="K59435"/>
    </row>
    <row r="59436" spans="11:11">
      <c r="K59436"/>
    </row>
    <row r="59437" spans="11:11">
      <c r="K59437"/>
    </row>
    <row r="59438" spans="11:11">
      <c r="K59438"/>
    </row>
    <row r="59439" spans="11:11">
      <c r="K59439"/>
    </row>
    <row r="59440" spans="11:11">
      <c r="K59440"/>
    </row>
    <row r="59441" spans="11:11">
      <c r="K59441"/>
    </row>
    <row r="59442" spans="11:11">
      <c r="K59442"/>
    </row>
    <row r="59443" spans="11:11">
      <c r="K59443"/>
    </row>
    <row r="59444" spans="11:11">
      <c r="K59444"/>
    </row>
    <row r="59445" spans="11:11">
      <c r="K59445"/>
    </row>
    <row r="59446" spans="11:11">
      <c r="K59446"/>
    </row>
    <row r="59447" spans="11:11">
      <c r="K59447"/>
    </row>
    <row r="59448" spans="11:11">
      <c r="K59448"/>
    </row>
    <row r="59449" spans="11:11">
      <c r="K59449"/>
    </row>
    <row r="59450" spans="11:11">
      <c r="K59450"/>
    </row>
    <row r="59451" spans="11:11">
      <c r="K59451"/>
    </row>
    <row r="59452" spans="11:11">
      <c r="K59452"/>
    </row>
    <row r="59453" spans="11:11">
      <c r="K59453"/>
    </row>
    <row r="59454" spans="11:11">
      <c r="K59454"/>
    </row>
    <row r="59455" spans="11:11">
      <c r="K59455"/>
    </row>
    <row r="59456" spans="11:11">
      <c r="K59456"/>
    </row>
    <row r="59457" spans="11:11">
      <c r="K59457"/>
    </row>
    <row r="59458" spans="11:11">
      <c r="K59458"/>
    </row>
    <row r="59459" spans="11:11">
      <c r="K59459"/>
    </row>
    <row r="59460" spans="11:11">
      <c r="K59460"/>
    </row>
    <row r="59461" spans="11:11">
      <c r="K59461"/>
    </row>
    <row r="59462" spans="11:11">
      <c r="K59462"/>
    </row>
    <row r="59463" spans="11:11">
      <c r="K59463"/>
    </row>
    <row r="59464" spans="11:11">
      <c r="K59464"/>
    </row>
    <row r="59465" spans="11:11">
      <c r="K59465"/>
    </row>
    <row r="59466" spans="11:11">
      <c r="K59466"/>
    </row>
    <row r="59467" spans="11:11">
      <c r="K59467"/>
    </row>
    <row r="59468" spans="11:11">
      <c r="K59468"/>
    </row>
    <row r="59469" spans="11:11">
      <c r="K59469"/>
    </row>
    <row r="59470" spans="11:11">
      <c r="K59470"/>
    </row>
    <row r="59471" spans="11:11">
      <c r="K59471"/>
    </row>
    <row r="59472" spans="11:11">
      <c r="K59472"/>
    </row>
    <row r="59473" spans="11:11">
      <c r="K59473"/>
    </row>
    <row r="59474" spans="11:11">
      <c r="K59474"/>
    </row>
    <row r="59475" spans="11:11">
      <c r="K59475"/>
    </row>
    <row r="59476" spans="11:11">
      <c r="K59476"/>
    </row>
    <row r="59477" spans="11:11">
      <c r="K59477"/>
    </row>
    <row r="59478" spans="11:11">
      <c r="K59478"/>
    </row>
    <row r="59479" spans="11:11">
      <c r="K59479"/>
    </row>
    <row r="59480" spans="11:11">
      <c r="K59480"/>
    </row>
    <row r="59481" spans="11:11">
      <c r="K59481"/>
    </row>
    <row r="59482" spans="11:11">
      <c r="K59482"/>
    </row>
    <row r="59483" spans="11:11">
      <c r="K59483"/>
    </row>
    <row r="59484" spans="11:11">
      <c r="K59484"/>
    </row>
    <row r="59485" spans="11:11">
      <c r="K59485"/>
    </row>
    <row r="59486" spans="11:11">
      <c r="K59486"/>
    </row>
    <row r="59487" spans="11:11">
      <c r="K59487"/>
    </row>
    <row r="59488" spans="11:11">
      <c r="K59488"/>
    </row>
    <row r="59489" spans="11:11">
      <c r="K59489"/>
    </row>
    <row r="59490" spans="11:11">
      <c r="K59490"/>
    </row>
    <row r="59491" spans="11:11">
      <c r="K59491"/>
    </row>
    <row r="59492" spans="11:11">
      <c r="K59492"/>
    </row>
    <row r="59493" spans="11:11">
      <c r="K59493"/>
    </row>
    <row r="59494" spans="11:11">
      <c r="K59494"/>
    </row>
    <row r="59495" spans="11:11">
      <c r="K59495"/>
    </row>
    <row r="59496" spans="11:11">
      <c r="K59496"/>
    </row>
    <row r="59497" spans="11:11">
      <c r="K59497"/>
    </row>
    <row r="59498" spans="11:11">
      <c r="K59498"/>
    </row>
    <row r="59499" spans="11:11">
      <c r="K59499"/>
    </row>
    <row r="59500" spans="11:11">
      <c r="K59500"/>
    </row>
    <row r="59501" spans="11:11">
      <c r="K59501"/>
    </row>
    <row r="59502" spans="11:11">
      <c r="K59502"/>
    </row>
    <row r="59503" spans="11:11">
      <c r="K59503"/>
    </row>
    <row r="59504" spans="11:11">
      <c r="K59504"/>
    </row>
    <row r="59505" spans="11:11">
      <c r="K59505"/>
    </row>
    <row r="59506" spans="11:11">
      <c r="K59506"/>
    </row>
    <row r="59507" spans="11:11">
      <c r="K59507"/>
    </row>
    <row r="59508" spans="11:11">
      <c r="K59508"/>
    </row>
    <row r="59509" spans="11:11">
      <c r="K59509"/>
    </row>
    <row r="59510" spans="11:11">
      <c r="K59510"/>
    </row>
    <row r="59511" spans="11:11">
      <c r="K59511"/>
    </row>
    <row r="59512" spans="11:11">
      <c r="K59512"/>
    </row>
    <row r="59513" spans="11:11">
      <c r="K59513"/>
    </row>
    <row r="59514" spans="11:11">
      <c r="K59514"/>
    </row>
    <row r="59515" spans="11:11">
      <c r="K59515"/>
    </row>
    <row r="59516" spans="11:11">
      <c r="K59516"/>
    </row>
    <row r="59517" spans="11:11">
      <c r="K59517"/>
    </row>
    <row r="59518" spans="11:11">
      <c r="K59518"/>
    </row>
    <row r="59519" spans="11:11">
      <c r="K59519"/>
    </row>
    <row r="59520" spans="11:11">
      <c r="K59520"/>
    </row>
    <row r="59521" spans="11:11">
      <c r="K59521"/>
    </row>
    <row r="59522" spans="11:11">
      <c r="K59522"/>
    </row>
    <row r="59523" spans="11:11">
      <c r="K59523"/>
    </row>
    <row r="59524" spans="11:11">
      <c r="K59524"/>
    </row>
    <row r="59525" spans="11:11">
      <c r="K59525"/>
    </row>
    <row r="59526" spans="11:11">
      <c r="K59526"/>
    </row>
    <row r="59527" spans="11:11">
      <c r="K59527"/>
    </row>
    <row r="59528" spans="11:11">
      <c r="K59528"/>
    </row>
    <row r="59529" spans="11:11">
      <c r="K59529"/>
    </row>
    <row r="59530" spans="11:11">
      <c r="K59530"/>
    </row>
    <row r="59531" spans="11:11">
      <c r="K59531"/>
    </row>
    <row r="59532" spans="11:11">
      <c r="K59532"/>
    </row>
    <row r="59533" spans="11:11">
      <c r="K59533"/>
    </row>
    <row r="59534" spans="11:11">
      <c r="K59534"/>
    </row>
    <row r="59535" spans="11:11">
      <c r="K59535"/>
    </row>
    <row r="59536" spans="11:11">
      <c r="K59536"/>
    </row>
    <row r="59537" spans="11:11">
      <c r="K59537"/>
    </row>
    <row r="59538" spans="11:11">
      <c r="K59538"/>
    </row>
    <row r="59539" spans="11:11">
      <c r="K59539"/>
    </row>
    <row r="59540" spans="11:11">
      <c r="K59540"/>
    </row>
    <row r="59541" spans="11:11">
      <c r="K59541"/>
    </row>
    <row r="59542" spans="11:11">
      <c r="K59542"/>
    </row>
    <row r="59543" spans="11:11">
      <c r="K59543"/>
    </row>
    <row r="59544" spans="11:11">
      <c r="K59544"/>
    </row>
    <row r="59545" spans="11:11">
      <c r="K59545"/>
    </row>
    <row r="59546" spans="11:11">
      <c r="K59546"/>
    </row>
    <row r="59547" spans="11:11">
      <c r="K59547"/>
    </row>
    <row r="59548" spans="11:11">
      <c r="K59548"/>
    </row>
    <row r="59549" spans="11:11">
      <c r="K59549"/>
    </row>
    <row r="59550" spans="11:11">
      <c r="K59550"/>
    </row>
    <row r="59551" spans="11:11">
      <c r="K59551"/>
    </row>
    <row r="59552" spans="11:11">
      <c r="K59552"/>
    </row>
    <row r="59553" spans="11:11">
      <c r="K59553"/>
    </row>
    <row r="59554" spans="11:11">
      <c r="K59554"/>
    </row>
    <row r="59555" spans="11:11">
      <c r="K59555"/>
    </row>
    <row r="59556" spans="11:11">
      <c r="K59556"/>
    </row>
    <row r="59557" spans="11:11">
      <c r="K59557"/>
    </row>
    <row r="59558" spans="11:11">
      <c r="K59558"/>
    </row>
    <row r="59559" spans="11:11">
      <c r="K59559"/>
    </row>
    <row r="59560" spans="11:11">
      <c r="K59560"/>
    </row>
    <row r="59561" spans="11:11">
      <c r="K59561"/>
    </row>
    <row r="59562" spans="11:11">
      <c r="K59562"/>
    </row>
    <row r="59563" spans="11:11">
      <c r="K59563"/>
    </row>
    <row r="59564" spans="11:11">
      <c r="K59564"/>
    </row>
    <row r="59565" spans="11:11">
      <c r="K59565"/>
    </row>
    <row r="59566" spans="11:11">
      <c r="K59566"/>
    </row>
    <row r="59567" spans="11:11">
      <c r="K59567"/>
    </row>
    <row r="59568" spans="11:11">
      <c r="K59568"/>
    </row>
    <row r="59569" spans="11:11">
      <c r="K59569"/>
    </row>
    <row r="59570" spans="11:11">
      <c r="K59570"/>
    </row>
    <row r="59571" spans="11:11">
      <c r="K59571"/>
    </row>
    <row r="59572" spans="11:11">
      <c r="K59572"/>
    </row>
    <row r="59573" spans="11:11">
      <c r="K59573"/>
    </row>
    <row r="59574" spans="11:11">
      <c r="K59574"/>
    </row>
    <row r="59575" spans="11:11">
      <c r="K59575"/>
    </row>
    <row r="59576" spans="11:11">
      <c r="K59576"/>
    </row>
    <row r="59577" spans="11:11">
      <c r="K59577"/>
    </row>
    <row r="59578" spans="11:11">
      <c r="K59578"/>
    </row>
    <row r="59579" spans="11:11">
      <c r="K59579"/>
    </row>
    <row r="59580" spans="11:11">
      <c r="K59580"/>
    </row>
    <row r="59581" spans="11:11">
      <c r="K59581"/>
    </row>
    <row r="59582" spans="11:11">
      <c r="K59582"/>
    </row>
    <row r="59583" spans="11:11">
      <c r="K59583"/>
    </row>
    <row r="59584" spans="11:11">
      <c r="K59584"/>
    </row>
    <row r="59585" spans="11:11">
      <c r="K59585"/>
    </row>
    <row r="59586" spans="11:11">
      <c r="K59586"/>
    </row>
    <row r="59587" spans="11:11">
      <c r="K59587"/>
    </row>
    <row r="59588" spans="11:11">
      <c r="K59588"/>
    </row>
    <row r="59589" spans="11:11">
      <c r="K59589"/>
    </row>
    <row r="59590" spans="11:11">
      <c r="K59590"/>
    </row>
    <row r="59591" spans="11:11">
      <c r="K59591"/>
    </row>
    <row r="59592" spans="11:11">
      <c r="K59592"/>
    </row>
    <row r="59593" spans="11:11">
      <c r="K59593"/>
    </row>
    <row r="59594" spans="11:11">
      <c r="K59594"/>
    </row>
    <row r="59595" spans="11:11">
      <c r="K59595"/>
    </row>
    <row r="59596" spans="11:11">
      <c r="K59596"/>
    </row>
    <row r="59597" spans="11:11">
      <c r="K59597"/>
    </row>
    <row r="59598" spans="11:11">
      <c r="K59598"/>
    </row>
    <row r="59599" spans="11:11">
      <c r="K59599"/>
    </row>
    <row r="59600" spans="11:11">
      <c r="K59600"/>
    </row>
    <row r="59601" spans="11:11">
      <c r="K59601"/>
    </row>
    <row r="59602" spans="11:11">
      <c r="K59602"/>
    </row>
    <row r="59603" spans="11:11">
      <c r="K59603"/>
    </row>
    <row r="59604" spans="11:11">
      <c r="K59604"/>
    </row>
    <row r="59605" spans="11:11">
      <c r="K59605"/>
    </row>
    <row r="59606" spans="11:11">
      <c r="K59606"/>
    </row>
    <row r="59607" spans="11:11">
      <c r="K59607"/>
    </row>
    <row r="59608" spans="11:11">
      <c r="K59608"/>
    </row>
    <row r="59609" spans="11:11">
      <c r="K59609"/>
    </row>
    <row r="59610" spans="11:11">
      <c r="K59610"/>
    </row>
    <row r="59611" spans="11:11">
      <c r="K59611"/>
    </row>
    <row r="59612" spans="11:11">
      <c r="K59612"/>
    </row>
    <row r="59613" spans="11:11">
      <c r="K59613"/>
    </row>
    <row r="59614" spans="11:11">
      <c r="K59614"/>
    </row>
    <row r="59615" spans="11:11">
      <c r="K59615"/>
    </row>
    <row r="59616" spans="11:11">
      <c r="K59616"/>
    </row>
    <row r="59617" spans="11:11">
      <c r="K59617"/>
    </row>
    <row r="59618" spans="11:11">
      <c r="K59618"/>
    </row>
    <row r="59619" spans="11:11">
      <c r="K59619"/>
    </row>
    <row r="59620" spans="11:11">
      <c r="K59620"/>
    </row>
    <row r="59621" spans="11:11">
      <c r="K59621"/>
    </row>
    <row r="59622" spans="11:11">
      <c r="K59622"/>
    </row>
    <row r="59623" spans="11:11">
      <c r="K59623"/>
    </row>
    <row r="59624" spans="11:11">
      <c r="K59624"/>
    </row>
    <row r="59625" spans="11:11">
      <c r="K59625"/>
    </row>
    <row r="59626" spans="11:11">
      <c r="K59626"/>
    </row>
    <row r="59627" spans="11:11">
      <c r="K59627"/>
    </row>
    <row r="59628" spans="11:11">
      <c r="K59628"/>
    </row>
    <row r="59629" spans="11:11">
      <c r="K59629"/>
    </row>
    <row r="59630" spans="11:11">
      <c r="K59630"/>
    </row>
    <row r="59631" spans="11:11">
      <c r="K59631"/>
    </row>
    <row r="59632" spans="11:11">
      <c r="K59632"/>
    </row>
    <row r="59633" spans="11:11">
      <c r="K59633"/>
    </row>
    <row r="59634" spans="11:11">
      <c r="K59634"/>
    </row>
    <row r="59635" spans="11:11">
      <c r="K59635"/>
    </row>
    <row r="59636" spans="11:11">
      <c r="K59636"/>
    </row>
    <row r="59637" spans="11:11">
      <c r="K59637"/>
    </row>
    <row r="59638" spans="11:11">
      <c r="K59638"/>
    </row>
    <row r="59639" spans="11:11">
      <c r="K59639"/>
    </row>
    <row r="59640" spans="11:11">
      <c r="K59640"/>
    </row>
    <row r="59641" spans="11:11">
      <c r="K59641"/>
    </row>
    <row r="59642" spans="11:11">
      <c r="K59642"/>
    </row>
    <row r="59643" spans="11:11">
      <c r="K59643"/>
    </row>
    <row r="59644" spans="11:11">
      <c r="K59644"/>
    </row>
    <row r="59645" spans="11:11">
      <c r="K59645"/>
    </row>
    <row r="59646" spans="11:11">
      <c r="K59646"/>
    </row>
    <row r="59647" spans="11:11">
      <c r="K59647"/>
    </row>
    <row r="59648" spans="11:11">
      <c r="K59648"/>
    </row>
    <row r="59649" spans="11:11">
      <c r="K59649"/>
    </row>
    <row r="59650" spans="11:11">
      <c r="K59650"/>
    </row>
    <row r="59651" spans="11:11">
      <c r="K59651"/>
    </row>
    <row r="59652" spans="11:11">
      <c r="K59652"/>
    </row>
    <row r="59653" spans="11:11">
      <c r="K59653"/>
    </row>
    <row r="59654" spans="11:11">
      <c r="K59654"/>
    </row>
    <row r="59655" spans="11:11">
      <c r="K59655"/>
    </row>
    <row r="59656" spans="11:11">
      <c r="K59656"/>
    </row>
    <row r="59657" spans="11:11">
      <c r="K59657"/>
    </row>
    <row r="59658" spans="11:11">
      <c r="K59658"/>
    </row>
    <row r="59659" spans="11:11">
      <c r="K59659"/>
    </row>
    <row r="59660" spans="11:11">
      <c r="K59660"/>
    </row>
    <row r="59661" spans="11:11">
      <c r="K59661"/>
    </row>
    <row r="59662" spans="11:11">
      <c r="K59662"/>
    </row>
    <row r="59663" spans="11:11">
      <c r="K59663"/>
    </row>
    <row r="59664" spans="11:11">
      <c r="K59664"/>
    </row>
    <row r="59665" spans="11:11">
      <c r="K59665"/>
    </row>
    <row r="59666" spans="11:11">
      <c r="K59666"/>
    </row>
    <row r="59667" spans="11:11">
      <c r="K59667"/>
    </row>
    <row r="59668" spans="11:11">
      <c r="K59668"/>
    </row>
    <row r="59669" spans="11:11">
      <c r="K59669"/>
    </row>
    <row r="59670" spans="11:11">
      <c r="K59670"/>
    </row>
    <row r="59671" spans="11:11">
      <c r="K59671"/>
    </row>
    <row r="59672" spans="11:11">
      <c r="K59672"/>
    </row>
    <row r="59673" spans="11:11">
      <c r="K59673"/>
    </row>
    <row r="59674" spans="11:11">
      <c r="K59674"/>
    </row>
    <row r="59675" spans="11:11">
      <c r="K59675"/>
    </row>
    <row r="59676" spans="11:11">
      <c r="K59676"/>
    </row>
    <row r="59677" spans="11:11">
      <c r="K59677"/>
    </row>
    <row r="59678" spans="11:11">
      <c r="K59678"/>
    </row>
    <row r="59679" spans="11:11">
      <c r="K59679"/>
    </row>
    <row r="59680" spans="11:11">
      <c r="K59680"/>
    </row>
    <row r="59681" spans="11:11">
      <c r="K59681"/>
    </row>
    <row r="59682" spans="11:11">
      <c r="K59682"/>
    </row>
    <row r="59683" spans="11:11">
      <c r="K59683"/>
    </row>
    <row r="59684" spans="11:11">
      <c r="K59684"/>
    </row>
    <row r="59685" spans="11:11">
      <c r="K59685"/>
    </row>
    <row r="59686" spans="11:11">
      <c r="K59686"/>
    </row>
    <row r="59687" spans="11:11">
      <c r="K59687"/>
    </row>
    <row r="59688" spans="11:11">
      <c r="K59688"/>
    </row>
    <row r="59689" spans="11:11">
      <c r="K59689"/>
    </row>
    <row r="59690" spans="11:11">
      <c r="K59690"/>
    </row>
    <row r="59691" spans="11:11">
      <c r="K59691"/>
    </row>
    <row r="59692" spans="11:11">
      <c r="K59692"/>
    </row>
    <row r="59693" spans="11:11">
      <c r="K59693"/>
    </row>
    <row r="59694" spans="11:11">
      <c r="K59694"/>
    </row>
    <row r="59695" spans="11:11">
      <c r="K59695"/>
    </row>
    <row r="59696" spans="11:11">
      <c r="K59696"/>
    </row>
    <row r="59697" spans="11:11">
      <c r="K59697"/>
    </row>
    <row r="59698" spans="11:11">
      <c r="K59698"/>
    </row>
    <row r="59699" spans="11:11">
      <c r="K59699"/>
    </row>
    <row r="59700" spans="11:11">
      <c r="K59700"/>
    </row>
    <row r="59701" spans="11:11">
      <c r="K59701"/>
    </row>
    <row r="59702" spans="11:11">
      <c r="K59702"/>
    </row>
    <row r="59703" spans="11:11">
      <c r="K59703"/>
    </row>
    <row r="59704" spans="11:11">
      <c r="K59704"/>
    </row>
    <row r="59705" spans="11:11">
      <c r="K59705"/>
    </row>
    <row r="59706" spans="11:11">
      <c r="K59706"/>
    </row>
    <row r="59707" spans="11:11">
      <c r="K59707"/>
    </row>
    <row r="59708" spans="11:11">
      <c r="K59708"/>
    </row>
    <row r="59709" spans="11:11">
      <c r="K59709"/>
    </row>
    <row r="59710" spans="11:11">
      <c r="K59710"/>
    </row>
    <row r="59711" spans="11:11">
      <c r="K59711"/>
    </row>
    <row r="59712" spans="11:11">
      <c r="K59712"/>
    </row>
    <row r="59713" spans="11:11">
      <c r="K59713"/>
    </row>
    <row r="59714" spans="11:11">
      <c r="K59714"/>
    </row>
    <row r="59715" spans="11:11">
      <c r="K59715"/>
    </row>
    <row r="59716" spans="11:11">
      <c r="K59716"/>
    </row>
    <row r="59717" spans="11:11">
      <c r="K59717"/>
    </row>
    <row r="59718" spans="11:11">
      <c r="K59718"/>
    </row>
    <row r="59719" spans="11:11">
      <c r="K59719"/>
    </row>
    <row r="59720" spans="11:11">
      <c r="K59720"/>
    </row>
    <row r="59721" spans="11:11">
      <c r="K59721"/>
    </row>
    <row r="59722" spans="11:11">
      <c r="K59722"/>
    </row>
    <row r="59723" spans="11:11">
      <c r="K59723"/>
    </row>
    <row r="59724" spans="11:11">
      <c r="K59724"/>
    </row>
    <row r="59725" spans="11:11">
      <c r="K59725"/>
    </row>
    <row r="59726" spans="11:11">
      <c r="K59726"/>
    </row>
    <row r="59727" spans="11:11">
      <c r="K59727"/>
    </row>
    <row r="59728" spans="11:11">
      <c r="K59728"/>
    </row>
    <row r="59729" spans="11:11">
      <c r="K59729"/>
    </row>
    <row r="59730" spans="11:11">
      <c r="K59730"/>
    </row>
    <row r="59731" spans="11:11">
      <c r="K59731"/>
    </row>
    <row r="59732" spans="11:11">
      <c r="K59732"/>
    </row>
    <row r="59733" spans="11:11">
      <c r="K59733"/>
    </row>
    <row r="59734" spans="11:11">
      <c r="K59734"/>
    </row>
    <row r="59735" spans="11:11">
      <c r="K59735"/>
    </row>
    <row r="59736" spans="11:11">
      <c r="K59736"/>
    </row>
    <row r="59737" spans="11:11">
      <c r="K59737"/>
    </row>
    <row r="59738" spans="11:11">
      <c r="K59738"/>
    </row>
    <row r="59739" spans="11:11">
      <c r="K59739"/>
    </row>
    <row r="59740" spans="11:11">
      <c r="K59740"/>
    </row>
    <row r="59741" spans="11:11">
      <c r="K59741"/>
    </row>
    <row r="59742" spans="11:11">
      <c r="K59742"/>
    </row>
    <row r="59743" spans="11:11">
      <c r="K59743"/>
    </row>
    <row r="59744" spans="11:11">
      <c r="K59744"/>
    </row>
    <row r="59745" spans="11:11">
      <c r="K59745"/>
    </row>
    <row r="59746" spans="11:11">
      <c r="K59746"/>
    </row>
    <row r="59747" spans="11:11">
      <c r="K59747"/>
    </row>
    <row r="59748" spans="11:11">
      <c r="K59748"/>
    </row>
    <row r="59749" spans="11:11">
      <c r="K59749"/>
    </row>
    <row r="59750" spans="11:11">
      <c r="K59750"/>
    </row>
    <row r="59751" spans="11:11">
      <c r="K59751"/>
    </row>
    <row r="59752" spans="11:11">
      <c r="K59752"/>
    </row>
    <row r="59753" spans="11:11">
      <c r="K59753"/>
    </row>
    <row r="59754" spans="11:11">
      <c r="K59754"/>
    </row>
    <row r="59755" spans="11:11">
      <c r="K59755"/>
    </row>
    <row r="59756" spans="11:11">
      <c r="K59756"/>
    </row>
    <row r="59757" spans="11:11">
      <c r="K59757"/>
    </row>
    <row r="59758" spans="11:11">
      <c r="K59758"/>
    </row>
    <row r="59759" spans="11:11">
      <c r="K59759"/>
    </row>
    <row r="59760" spans="11:11">
      <c r="K59760"/>
    </row>
    <row r="59761" spans="11:11">
      <c r="K59761"/>
    </row>
    <row r="59762" spans="11:11">
      <c r="K59762"/>
    </row>
    <row r="59763" spans="11:11">
      <c r="K59763"/>
    </row>
    <row r="59764" spans="11:11">
      <c r="K59764"/>
    </row>
    <row r="59765" spans="11:11">
      <c r="K59765"/>
    </row>
    <row r="59766" spans="11:11">
      <c r="K59766"/>
    </row>
    <row r="59767" spans="11:11">
      <c r="K59767"/>
    </row>
    <row r="59768" spans="11:11">
      <c r="K59768"/>
    </row>
    <row r="59769" spans="11:11">
      <c r="K59769"/>
    </row>
    <row r="59770" spans="11:11">
      <c r="K59770"/>
    </row>
    <row r="59771" spans="11:11">
      <c r="K59771"/>
    </row>
    <row r="59772" spans="11:11">
      <c r="K59772"/>
    </row>
    <row r="59773" spans="11:11">
      <c r="K59773"/>
    </row>
    <row r="59774" spans="11:11">
      <c r="K59774"/>
    </row>
    <row r="59775" spans="11:11">
      <c r="K59775"/>
    </row>
    <row r="59776" spans="11:11">
      <c r="K59776"/>
    </row>
    <row r="59777" spans="11:11">
      <c r="K59777"/>
    </row>
    <row r="59778" spans="11:11">
      <c r="K59778"/>
    </row>
    <row r="59779" spans="11:11">
      <c r="K59779"/>
    </row>
    <row r="59780" spans="11:11">
      <c r="K59780"/>
    </row>
    <row r="59781" spans="11:11">
      <c r="K59781"/>
    </row>
    <row r="59782" spans="11:11">
      <c r="K59782"/>
    </row>
    <row r="59783" spans="11:11">
      <c r="K59783"/>
    </row>
    <row r="59784" spans="11:11">
      <c r="K59784"/>
    </row>
    <row r="59785" spans="11:11">
      <c r="K59785"/>
    </row>
    <row r="59786" spans="11:11">
      <c r="K59786"/>
    </row>
    <row r="59787" spans="11:11">
      <c r="K59787"/>
    </row>
    <row r="59788" spans="11:11">
      <c r="K59788"/>
    </row>
    <row r="59789" spans="11:11">
      <c r="K59789"/>
    </row>
    <row r="59790" spans="11:11">
      <c r="K59790"/>
    </row>
    <row r="59791" spans="11:11">
      <c r="K59791"/>
    </row>
    <row r="59792" spans="11:11">
      <c r="K59792"/>
    </row>
    <row r="59793" spans="11:11">
      <c r="K59793"/>
    </row>
    <row r="59794" spans="11:11">
      <c r="K59794"/>
    </row>
    <row r="59795" spans="11:11">
      <c r="K59795"/>
    </row>
    <row r="59796" spans="11:11">
      <c r="K59796"/>
    </row>
    <row r="59797" spans="11:11">
      <c r="K59797"/>
    </row>
    <row r="59798" spans="11:11">
      <c r="K59798"/>
    </row>
    <row r="59799" spans="11:11">
      <c r="K59799"/>
    </row>
    <row r="59800" spans="11:11">
      <c r="K59800"/>
    </row>
    <row r="59801" spans="11:11">
      <c r="K59801"/>
    </row>
    <row r="59802" spans="11:11">
      <c r="K59802"/>
    </row>
    <row r="59803" spans="11:11">
      <c r="K59803"/>
    </row>
    <row r="59804" spans="11:11">
      <c r="K59804"/>
    </row>
    <row r="59805" spans="11:11">
      <c r="K59805"/>
    </row>
    <row r="59806" spans="11:11">
      <c r="K59806"/>
    </row>
    <row r="59807" spans="11:11">
      <c r="K59807"/>
    </row>
    <row r="59808" spans="11:11">
      <c r="K59808"/>
    </row>
    <row r="59809" spans="11:11">
      <c r="K59809"/>
    </row>
    <row r="59810" spans="11:11">
      <c r="K59810"/>
    </row>
    <row r="59811" spans="11:11">
      <c r="K59811"/>
    </row>
    <row r="59812" spans="11:11">
      <c r="K59812"/>
    </row>
    <row r="59813" spans="11:11">
      <c r="K59813"/>
    </row>
    <row r="59814" spans="11:11">
      <c r="K59814"/>
    </row>
    <row r="59815" spans="11:11">
      <c r="K59815"/>
    </row>
    <row r="59816" spans="11:11">
      <c r="K59816"/>
    </row>
    <row r="59817" spans="11:11">
      <c r="K59817"/>
    </row>
    <row r="59818" spans="11:11">
      <c r="K59818"/>
    </row>
    <row r="59819" spans="11:11">
      <c r="K59819"/>
    </row>
    <row r="59820" spans="11:11">
      <c r="K59820"/>
    </row>
    <row r="59821" spans="11:11">
      <c r="K59821"/>
    </row>
    <row r="59822" spans="11:11">
      <c r="K59822"/>
    </row>
    <row r="59823" spans="11:11">
      <c r="K59823"/>
    </row>
    <row r="59824" spans="11:11">
      <c r="K59824"/>
    </row>
    <row r="59825" spans="11:11">
      <c r="K59825"/>
    </row>
    <row r="59826" spans="11:11">
      <c r="K59826"/>
    </row>
    <row r="59827" spans="11:11">
      <c r="K59827"/>
    </row>
    <row r="59828" spans="11:11">
      <c r="K59828"/>
    </row>
    <row r="59829" spans="11:11">
      <c r="K59829"/>
    </row>
    <row r="59830" spans="11:11">
      <c r="K59830"/>
    </row>
    <row r="59831" spans="11:11">
      <c r="K59831"/>
    </row>
    <row r="59832" spans="11:11">
      <c r="K59832"/>
    </row>
    <row r="59833" spans="11:11">
      <c r="K59833"/>
    </row>
    <row r="59834" spans="11:11">
      <c r="K59834"/>
    </row>
    <row r="59835" spans="11:11">
      <c r="K59835"/>
    </row>
    <row r="59836" spans="11:11">
      <c r="K59836"/>
    </row>
    <row r="59837" spans="11:11">
      <c r="K59837"/>
    </row>
    <row r="59838" spans="11:11">
      <c r="K59838"/>
    </row>
    <row r="59839" spans="11:11">
      <c r="K59839"/>
    </row>
    <row r="59840" spans="11:11">
      <c r="K59840"/>
    </row>
    <row r="59841" spans="11:11">
      <c r="K59841"/>
    </row>
    <row r="59842" spans="11:11">
      <c r="K59842"/>
    </row>
    <row r="59843" spans="11:11">
      <c r="K59843"/>
    </row>
    <row r="59844" spans="11:11">
      <c r="K59844"/>
    </row>
    <row r="59845" spans="11:11">
      <c r="K59845"/>
    </row>
    <row r="59846" spans="11:11">
      <c r="K59846"/>
    </row>
    <row r="59847" spans="11:11">
      <c r="K59847"/>
    </row>
    <row r="59848" spans="11:11">
      <c r="K59848"/>
    </row>
    <row r="59849" spans="11:11">
      <c r="K59849"/>
    </row>
    <row r="59850" spans="11:11">
      <c r="K59850"/>
    </row>
    <row r="59851" spans="11:11">
      <c r="K59851"/>
    </row>
    <row r="59852" spans="11:11">
      <c r="K59852"/>
    </row>
    <row r="59853" spans="11:11">
      <c r="K59853"/>
    </row>
    <row r="59854" spans="11:11">
      <c r="K59854"/>
    </row>
    <row r="59855" spans="11:11">
      <c r="K59855"/>
    </row>
    <row r="59856" spans="11:11">
      <c r="K59856"/>
    </row>
    <row r="59857" spans="11:11">
      <c r="K59857"/>
    </row>
    <row r="59858" spans="11:11">
      <c r="K59858"/>
    </row>
    <row r="59859" spans="11:11">
      <c r="K59859"/>
    </row>
    <row r="59860" spans="11:11">
      <c r="K59860"/>
    </row>
    <row r="59861" spans="11:11">
      <c r="K59861"/>
    </row>
    <row r="59862" spans="11:11">
      <c r="K59862"/>
    </row>
    <row r="59863" spans="11:11">
      <c r="K59863"/>
    </row>
    <row r="59864" spans="11:11">
      <c r="K59864"/>
    </row>
    <row r="59865" spans="11:11">
      <c r="K59865"/>
    </row>
    <row r="59866" spans="11:11">
      <c r="K59866"/>
    </row>
    <row r="59867" spans="11:11">
      <c r="K59867"/>
    </row>
    <row r="59868" spans="11:11">
      <c r="K59868"/>
    </row>
    <row r="59869" spans="11:11">
      <c r="K59869"/>
    </row>
    <row r="59870" spans="11:11">
      <c r="K59870"/>
    </row>
    <row r="59871" spans="11:11">
      <c r="K59871"/>
    </row>
    <row r="59872" spans="11:11">
      <c r="K59872"/>
    </row>
    <row r="59873" spans="11:11">
      <c r="K59873"/>
    </row>
    <row r="59874" spans="11:11">
      <c r="K59874"/>
    </row>
    <row r="59875" spans="11:11">
      <c r="K59875"/>
    </row>
    <row r="59876" spans="11:11">
      <c r="K59876"/>
    </row>
    <row r="59877" spans="11:11">
      <c r="K59877"/>
    </row>
    <row r="59878" spans="11:11">
      <c r="K59878"/>
    </row>
    <row r="59879" spans="11:11">
      <c r="K59879"/>
    </row>
    <row r="59880" spans="11:11">
      <c r="K59880"/>
    </row>
    <row r="59881" spans="11:11">
      <c r="K59881"/>
    </row>
    <row r="59882" spans="11:11">
      <c r="K59882"/>
    </row>
    <row r="59883" spans="11:11">
      <c r="K59883"/>
    </row>
    <row r="59884" spans="11:11">
      <c r="K59884"/>
    </row>
    <row r="59885" spans="11:11">
      <c r="K59885"/>
    </row>
    <row r="59886" spans="11:11">
      <c r="K59886"/>
    </row>
    <row r="59887" spans="11:11">
      <c r="K59887"/>
    </row>
    <row r="59888" spans="11:11">
      <c r="K59888"/>
    </row>
    <row r="59889" spans="11:11">
      <c r="K59889"/>
    </row>
    <row r="59890" spans="11:11">
      <c r="K59890"/>
    </row>
    <row r="59891" spans="11:11">
      <c r="K59891"/>
    </row>
    <row r="59892" spans="11:11">
      <c r="K59892"/>
    </row>
    <row r="59893" spans="11:11">
      <c r="K59893"/>
    </row>
    <row r="59894" spans="11:11">
      <c r="K59894"/>
    </row>
    <row r="59895" spans="11:11">
      <c r="K59895"/>
    </row>
    <row r="59896" spans="11:11">
      <c r="K59896"/>
    </row>
    <row r="59897" spans="11:11">
      <c r="K59897"/>
    </row>
    <row r="59898" spans="11:11">
      <c r="K59898"/>
    </row>
    <row r="59899" spans="11:11">
      <c r="K59899"/>
    </row>
    <row r="59900" spans="11:11">
      <c r="K59900"/>
    </row>
    <row r="59901" spans="11:11">
      <c r="K59901"/>
    </row>
    <row r="59902" spans="11:11">
      <c r="K59902"/>
    </row>
    <row r="59903" spans="11:11">
      <c r="K59903"/>
    </row>
    <row r="59904" spans="11:11">
      <c r="K59904"/>
    </row>
    <row r="59905" spans="11:11">
      <c r="K59905"/>
    </row>
    <row r="59906" spans="11:11">
      <c r="K59906"/>
    </row>
    <row r="59907" spans="11:11">
      <c r="K59907"/>
    </row>
    <row r="59908" spans="11:11">
      <c r="K59908"/>
    </row>
    <row r="59909" spans="11:11">
      <c r="K59909"/>
    </row>
    <row r="59910" spans="11:11">
      <c r="K59910"/>
    </row>
    <row r="59911" spans="11:11">
      <c r="K59911"/>
    </row>
    <row r="59912" spans="11:11">
      <c r="K59912"/>
    </row>
    <row r="59913" spans="11:11">
      <c r="K59913"/>
    </row>
    <row r="59914" spans="11:11">
      <c r="K59914"/>
    </row>
    <row r="59915" spans="11:11">
      <c r="K59915"/>
    </row>
    <row r="59916" spans="11:11">
      <c r="K59916"/>
    </row>
    <row r="59917" spans="11:11">
      <c r="K59917"/>
    </row>
    <row r="59918" spans="11:11">
      <c r="K59918"/>
    </row>
    <row r="59919" spans="11:11">
      <c r="K59919"/>
    </row>
    <row r="59920" spans="11:11">
      <c r="K59920"/>
    </row>
    <row r="59921" spans="11:11">
      <c r="K59921"/>
    </row>
    <row r="59922" spans="11:11">
      <c r="K59922"/>
    </row>
    <row r="59923" spans="11:11">
      <c r="K59923"/>
    </row>
    <row r="59924" spans="11:11">
      <c r="K59924"/>
    </row>
    <row r="59925" spans="11:11">
      <c r="K59925"/>
    </row>
    <row r="59926" spans="11:11">
      <c r="K59926"/>
    </row>
    <row r="59927" spans="11:11">
      <c r="K59927"/>
    </row>
    <row r="59928" spans="11:11">
      <c r="K59928"/>
    </row>
    <row r="59929" spans="11:11">
      <c r="K59929"/>
    </row>
    <row r="59930" spans="11:11">
      <c r="K59930"/>
    </row>
    <row r="59931" spans="11:11">
      <c r="K59931"/>
    </row>
    <row r="59932" spans="11:11">
      <c r="K59932"/>
    </row>
    <row r="59933" spans="11:11">
      <c r="K59933"/>
    </row>
    <row r="59934" spans="11:11">
      <c r="K59934"/>
    </row>
    <row r="59935" spans="11:11">
      <c r="K59935"/>
    </row>
    <row r="59936" spans="11:11">
      <c r="K59936"/>
    </row>
    <row r="59937" spans="11:11">
      <c r="K59937"/>
    </row>
    <row r="59938" spans="11:11">
      <c r="K59938"/>
    </row>
    <row r="59939" spans="11:11">
      <c r="K59939"/>
    </row>
    <row r="59940" spans="11:11">
      <c r="K59940"/>
    </row>
    <row r="59941" spans="11:11">
      <c r="K59941"/>
    </row>
    <row r="59942" spans="11:11">
      <c r="K59942"/>
    </row>
    <row r="59943" spans="11:11">
      <c r="K59943"/>
    </row>
    <row r="59944" spans="11:11">
      <c r="K59944"/>
    </row>
    <row r="59945" spans="11:11">
      <c r="K59945"/>
    </row>
    <row r="59946" spans="11:11">
      <c r="K59946"/>
    </row>
    <row r="59947" spans="11:11">
      <c r="K59947"/>
    </row>
    <row r="59948" spans="11:11">
      <c r="K59948"/>
    </row>
    <row r="59949" spans="11:11">
      <c r="K59949"/>
    </row>
    <row r="59950" spans="11:11">
      <c r="K59950"/>
    </row>
    <row r="59951" spans="11:11">
      <c r="K59951"/>
    </row>
    <row r="59952" spans="11:11">
      <c r="K59952"/>
    </row>
    <row r="59953" spans="11:11">
      <c r="K59953"/>
    </row>
    <row r="59954" spans="11:11">
      <c r="K59954"/>
    </row>
    <row r="59955" spans="11:11">
      <c r="K59955"/>
    </row>
    <row r="59956" spans="11:11">
      <c r="K59956"/>
    </row>
    <row r="59957" spans="11:11">
      <c r="K59957"/>
    </row>
    <row r="59958" spans="11:11">
      <c r="K59958"/>
    </row>
    <row r="59959" spans="11:11">
      <c r="K59959"/>
    </row>
    <row r="59960" spans="11:11">
      <c r="K59960"/>
    </row>
    <row r="59961" spans="11:11">
      <c r="K59961"/>
    </row>
    <row r="59962" spans="11:11">
      <c r="K59962"/>
    </row>
    <row r="59963" spans="11:11">
      <c r="K59963"/>
    </row>
    <row r="59964" spans="11:11">
      <c r="K59964"/>
    </row>
    <row r="59965" spans="11:11">
      <c r="K59965"/>
    </row>
    <row r="59966" spans="11:11">
      <c r="K59966"/>
    </row>
    <row r="59967" spans="11:11">
      <c r="K59967"/>
    </row>
    <row r="59968" spans="11:11">
      <c r="K59968"/>
    </row>
    <row r="59969" spans="11:11">
      <c r="K59969"/>
    </row>
    <row r="59970" spans="11:11">
      <c r="K59970"/>
    </row>
    <row r="59971" spans="11:11">
      <c r="K59971"/>
    </row>
    <row r="59972" spans="11:11">
      <c r="K59972"/>
    </row>
    <row r="59973" spans="11:11">
      <c r="K59973"/>
    </row>
    <row r="59974" spans="11:11">
      <c r="K59974"/>
    </row>
    <row r="59975" spans="11:11">
      <c r="K59975"/>
    </row>
    <row r="59976" spans="11:11">
      <c r="K59976"/>
    </row>
    <row r="59977" spans="11:11">
      <c r="K59977"/>
    </row>
    <row r="59978" spans="11:11">
      <c r="K59978"/>
    </row>
    <row r="59979" spans="11:11">
      <c r="K59979"/>
    </row>
    <row r="59980" spans="11:11">
      <c r="K59980"/>
    </row>
    <row r="59981" spans="11:11">
      <c r="K59981"/>
    </row>
    <row r="59982" spans="11:11">
      <c r="K59982"/>
    </row>
    <row r="59983" spans="11:11">
      <c r="K59983"/>
    </row>
    <row r="59984" spans="11:11">
      <c r="K59984"/>
    </row>
    <row r="59985" spans="11:11">
      <c r="K59985"/>
    </row>
    <row r="59986" spans="11:11">
      <c r="K59986"/>
    </row>
    <row r="59987" spans="11:11">
      <c r="K59987"/>
    </row>
    <row r="59988" spans="11:11">
      <c r="K59988"/>
    </row>
    <row r="59989" spans="11:11">
      <c r="K59989"/>
    </row>
    <row r="59990" spans="11:11">
      <c r="K59990"/>
    </row>
    <row r="59991" spans="11:11">
      <c r="K59991"/>
    </row>
    <row r="59992" spans="11:11">
      <c r="K59992"/>
    </row>
    <row r="59993" spans="11:11">
      <c r="K59993"/>
    </row>
    <row r="59994" spans="11:11">
      <c r="K59994"/>
    </row>
    <row r="59995" spans="11:11">
      <c r="K59995"/>
    </row>
    <row r="59996" spans="11:11">
      <c r="K59996"/>
    </row>
    <row r="59997" spans="11:11">
      <c r="K59997"/>
    </row>
    <row r="59998" spans="11:11">
      <c r="K59998"/>
    </row>
    <row r="59999" spans="11:11">
      <c r="K59999"/>
    </row>
    <row r="60000" spans="11:11">
      <c r="K60000"/>
    </row>
    <row r="60001" spans="11:11">
      <c r="K60001"/>
    </row>
    <row r="60002" spans="11:11">
      <c r="K60002"/>
    </row>
    <row r="60003" spans="11:11">
      <c r="K60003"/>
    </row>
    <row r="60004" spans="11:11">
      <c r="K60004"/>
    </row>
    <row r="60005" spans="11:11">
      <c r="K60005"/>
    </row>
    <row r="60006" spans="11:11">
      <c r="K60006"/>
    </row>
    <row r="60007" spans="11:11">
      <c r="K60007"/>
    </row>
    <row r="60008" spans="11:11">
      <c r="K60008"/>
    </row>
    <row r="60009" spans="11:11">
      <c r="K60009"/>
    </row>
    <row r="60010" spans="11:11">
      <c r="K60010"/>
    </row>
    <row r="60011" spans="11:11">
      <c r="K60011"/>
    </row>
    <row r="60012" spans="11:11">
      <c r="K60012"/>
    </row>
    <row r="60013" spans="11:11">
      <c r="K60013"/>
    </row>
    <row r="60014" spans="11:11">
      <c r="K60014"/>
    </row>
    <row r="60015" spans="11:11">
      <c r="K60015"/>
    </row>
    <row r="60016" spans="11:11">
      <c r="K60016"/>
    </row>
    <row r="60017" spans="11:11">
      <c r="K60017"/>
    </row>
    <row r="60018" spans="11:11">
      <c r="K60018"/>
    </row>
    <row r="60019" spans="11:11">
      <c r="K60019"/>
    </row>
    <row r="60020" spans="11:11">
      <c r="K60020"/>
    </row>
    <row r="60021" spans="11:11">
      <c r="K60021"/>
    </row>
    <row r="60022" spans="11:11">
      <c r="K60022"/>
    </row>
    <row r="60023" spans="11:11">
      <c r="K60023"/>
    </row>
    <row r="60024" spans="11:11">
      <c r="K60024"/>
    </row>
    <row r="60025" spans="11:11">
      <c r="K60025"/>
    </row>
    <row r="60026" spans="11:11">
      <c r="K60026"/>
    </row>
    <row r="60027" spans="11:11">
      <c r="K60027"/>
    </row>
    <row r="60028" spans="11:11">
      <c r="K60028"/>
    </row>
    <row r="60029" spans="11:11">
      <c r="K60029"/>
    </row>
    <row r="60030" spans="11:11">
      <c r="K60030"/>
    </row>
    <row r="60031" spans="11:11">
      <c r="K60031"/>
    </row>
    <row r="60032" spans="11:11">
      <c r="K60032"/>
    </row>
    <row r="60033" spans="11:11">
      <c r="K60033"/>
    </row>
    <row r="60034" spans="11:11">
      <c r="K60034"/>
    </row>
    <row r="60035" spans="11:11">
      <c r="K60035"/>
    </row>
    <row r="60036" spans="11:11">
      <c r="K60036"/>
    </row>
    <row r="60037" spans="11:11">
      <c r="K60037"/>
    </row>
    <row r="60038" spans="11:11">
      <c r="K60038"/>
    </row>
    <row r="60039" spans="11:11">
      <c r="K60039"/>
    </row>
    <row r="60040" spans="11:11">
      <c r="K60040"/>
    </row>
    <row r="60041" spans="11:11">
      <c r="K60041"/>
    </row>
    <row r="60042" spans="11:11">
      <c r="K60042"/>
    </row>
    <row r="60043" spans="11:11">
      <c r="K60043"/>
    </row>
    <row r="60044" spans="11:11">
      <c r="K60044"/>
    </row>
    <row r="60045" spans="11:11">
      <c r="K60045"/>
    </row>
    <row r="60046" spans="11:11">
      <c r="K60046"/>
    </row>
    <row r="60047" spans="11:11">
      <c r="K60047"/>
    </row>
    <row r="60048" spans="11:11">
      <c r="K60048"/>
    </row>
    <row r="60049" spans="11:11">
      <c r="K60049"/>
    </row>
    <row r="60050" spans="11:11">
      <c r="K60050"/>
    </row>
    <row r="60051" spans="11:11">
      <c r="K60051"/>
    </row>
    <row r="60052" spans="11:11">
      <c r="K60052"/>
    </row>
    <row r="60053" spans="11:11">
      <c r="K60053"/>
    </row>
    <row r="60054" spans="11:11">
      <c r="K60054"/>
    </row>
    <row r="60055" spans="11:11">
      <c r="K60055"/>
    </row>
    <row r="60056" spans="11:11">
      <c r="K60056"/>
    </row>
    <row r="60057" spans="11:11">
      <c r="K60057"/>
    </row>
    <row r="60058" spans="11:11">
      <c r="K60058"/>
    </row>
    <row r="60059" spans="11:11">
      <c r="K60059"/>
    </row>
    <row r="60060" spans="11:11">
      <c r="K60060"/>
    </row>
    <row r="60061" spans="11:11">
      <c r="K60061"/>
    </row>
    <row r="60062" spans="11:11">
      <c r="K60062"/>
    </row>
    <row r="60063" spans="11:11">
      <c r="K60063"/>
    </row>
    <row r="60064" spans="11:11">
      <c r="K60064"/>
    </row>
    <row r="60065" spans="11:11">
      <c r="K60065"/>
    </row>
    <row r="60066" spans="11:11">
      <c r="K60066"/>
    </row>
    <row r="60067" spans="11:11">
      <c r="K60067"/>
    </row>
    <row r="60068" spans="11:11">
      <c r="K60068"/>
    </row>
    <row r="60069" spans="11:11">
      <c r="K60069"/>
    </row>
    <row r="60070" spans="11:11">
      <c r="K60070"/>
    </row>
    <row r="60071" spans="11:11">
      <c r="K60071"/>
    </row>
    <row r="60072" spans="11:11">
      <c r="K60072"/>
    </row>
    <row r="60073" spans="11:11">
      <c r="K60073"/>
    </row>
    <row r="60074" spans="11:11">
      <c r="K60074"/>
    </row>
    <row r="60075" spans="11:11">
      <c r="K60075"/>
    </row>
    <row r="60076" spans="11:11">
      <c r="K60076"/>
    </row>
    <row r="60077" spans="11:11">
      <c r="K60077"/>
    </row>
    <row r="60078" spans="11:11">
      <c r="K60078"/>
    </row>
    <row r="60079" spans="11:11">
      <c r="K60079"/>
    </row>
    <row r="60080" spans="11:11">
      <c r="K60080"/>
    </row>
    <row r="60081" spans="11:11">
      <c r="K60081"/>
    </row>
    <row r="60082" spans="11:11">
      <c r="K60082"/>
    </row>
    <row r="60083" spans="11:11">
      <c r="K60083"/>
    </row>
    <row r="60084" spans="11:11">
      <c r="K60084"/>
    </row>
    <row r="60085" spans="11:11">
      <c r="K60085"/>
    </row>
    <row r="60086" spans="11:11">
      <c r="K60086"/>
    </row>
    <row r="60087" spans="11:11">
      <c r="K60087"/>
    </row>
    <row r="60088" spans="11:11">
      <c r="K60088"/>
    </row>
    <row r="60089" spans="11:11">
      <c r="K60089"/>
    </row>
    <row r="60090" spans="11:11">
      <c r="K60090"/>
    </row>
    <row r="60091" spans="11:11">
      <c r="K60091"/>
    </row>
    <row r="60092" spans="11:11">
      <c r="K60092"/>
    </row>
    <row r="60093" spans="11:11">
      <c r="K60093"/>
    </row>
    <row r="60094" spans="11:11">
      <c r="K60094"/>
    </row>
    <row r="60095" spans="11:11">
      <c r="K60095"/>
    </row>
    <row r="60096" spans="11:11">
      <c r="K60096"/>
    </row>
    <row r="60097" spans="11:11">
      <c r="K60097"/>
    </row>
    <row r="60098" spans="11:11">
      <c r="K60098"/>
    </row>
    <row r="60099" spans="11:11">
      <c r="K60099"/>
    </row>
    <row r="60100" spans="11:11">
      <c r="K60100"/>
    </row>
    <row r="60101" spans="11:11">
      <c r="K60101"/>
    </row>
    <row r="60102" spans="11:11">
      <c r="K60102"/>
    </row>
    <row r="60103" spans="11:11">
      <c r="K60103"/>
    </row>
    <row r="60104" spans="11:11">
      <c r="K60104"/>
    </row>
    <row r="60105" spans="11:11">
      <c r="K60105"/>
    </row>
    <row r="60106" spans="11:11">
      <c r="K60106"/>
    </row>
    <row r="60107" spans="11:11">
      <c r="K60107"/>
    </row>
    <row r="60108" spans="11:11">
      <c r="K60108"/>
    </row>
    <row r="60109" spans="11:11">
      <c r="K60109"/>
    </row>
    <row r="60110" spans="11:11">
      <c r="K60110"/>
    </row>
    <row r="60111" spans="11:11">
      <c r="K60111"/>
    </row>
    <row r="60112" spans="11:11">
      <c r="K60112"/>
    </row>
    <row r="60113" spans="11:11">
      <c r="K60113"/>
    </row>
    <row r="60114" spans="11:11">
      <c r="K60114"/>
    </row>
    <row r="60115" spans="11:11">
      <c r="K60115"/>
    </row>
    <row r="60116" spans="11:11">
      <c r="K60116"/>
    </row>
    <row r="60117" spans="11:11">
      <c r="K60117"/>
    </row>
    <row r="60118" spans="11:11">
      <c r="K60118"/>
    </row>
    <row r="60119" spans="11:11">
      <c r="K60119"/>
    </row>
    <row r="60120" spans="11:11">
      <c r="K60120"/>
    </row>
    <row r="60121" spans="11:11">
      <c r="K60121"/>
    </row>
    <row r="60122" spans="11:11">
      <c r="K60122"/>
    </row>
    <row r="60123" spans="11:11">
      <c r="K60123"/>
    </row>
    <row r="60124" spans="11:11">
      <c r="K60124"/>
    </row>
    <row r="60125" spans="11:11">
      <c r="K60125"/>
    </row>
    <row r="60126" spans="11:11">
      <c r="K60126"/>
    </row>
    <row r="60127" spans="11:11">
      <c r="K60127"/>
    </row>
    <row r="60128" spans="11:11">
      <c r="K60128"/>
    </row>
    <row r="60129" spans="11:11">
      <c r="K60129"/>
    </row>
    <row r="60130" spans="11:11">
      <c r="K60130"/>
    </row>
    <row r="60131" spans="11:11">
      <c r="K60131"/>
    </row>
    <row r="60132" spans="11:11">
      <c r="K60132"/>
    </row>
    <row r="60133" spans="11:11">
      <c r="K60133"/>
    </row>
    <row r="60134" spans="11:11">
      <c r="K60134"/>
    </row>
    <row r="60135" spans="11:11">
      <c r="K60135"/>
    </row>
    <row r="60136" spans="11:11">
      <c r="K60136"/>
    </row>
    <row r="60137" spans="11:11">
      <c r="K60137"/>
    </row>
    <row r="60138" spans="11:11">
      <c r="K60138"/>
    </row>
    <row r="60139" spans="11:11">
      <c r="K60139"/>
    </row>
    <row r="60140" spans="11:11">
      <c r="K60140"/>
    </row>
    <row r="60141" spans="11:11">
      <c r="K60141"/>
    </row>
    <row r="60142" spans="11:11">
      <c r="K60142"/>
    </row>
    <row r="60143" spans="11:11">
      <c r="K60143"/>
    </row>
    <row r="60144" spans="11:11">
      <c r="K60144"/>
    </row>
    <row r="60145" spans="11:11">
      <c r="K60145"/>
    </row>
    <row r="60146" spans="11:11">
      <c r="K60146"/>
    </row>
    <row r="60147" spans="11:11">
      <c r="K60147"/>
    </row>
    <row r="60148" spans="11:11">
      <c r="K60148"/>
    </row>
    <row r="60149" spans="11:11">
      <c r="K60149"/>
    </row>
    <row r="60150" spans="11:11">
      <c r="K60150"/>
    </row>
    <row r="60151" spans="11:11">
      <c r="K60151"/>
    </row>
    <row r="60152" spans="11:11">
      <c r="K60152"/>
    </row>
    <row r="60153" spans="11:11">
      <c r="K60153"/>
    </row>
    <row r="60154" spans="11:11">
      <c r="K60154"/>
    </row>
    <row r="60155" spans="11:11">
      <c r="K60155"/>
    </row>
    <row r="60156" spans="11:11">
      <c r="K60156"/>
    </row>
    <row r="60157" spans="11:11">
      <c r="K60157"/>
    </row>
    <row r="60158" spans="11:11">
      <c r="K60158"/>
    </row>
    <row r="60159" spans="11:11">
      <c r="K60159"/>
    </row>
    <row r="60160" spans="11:11">
      <c r="K60160"/>
    </row>
    <row r="60161" spans="11:11">
      <c r="K60161"/>
    </row>
    <row r="60162" spans="11:11">
      <c r="K60162"/>
    </row>
    <row r="60163" spans="11:11">
      <c r="K60163"/>
    </row>
    <row r="60164" spans="11:11">
      <c r="K60164"/>
    </row>
    <row r="60165" spans="11:11">
      <c r="K60165"/>
    </row>
    <row r="60166" spans="11:11">
      <c r="K60166"/>
    </row>
    <row r="60167" spans="11:11">
      <c r="K60167"/>
    </row>
    <row r="60168" spans="11:11">
      <c r="K60168"/>
    </row>
    <row r="60169" spans="11:11">
      <c r="K60169"/>
    </row>
    <row r="60170" spans="11:11">
      <c r="K60170"/>
    </row>
    <row r="60171" spans="11:11">
      <c r="K60171"/>
    </row>
    <row r="60172" spans="11:11">
      <c r="K60172"/>
    </row>
    <row r="60173" spans="11:11">
      <c r="K60173"/>
    </row>
    <row r="60174" spans="11:11">
      <c r="K60174"/>
    </row>
    <row r="60175" spans="11:11">
      <c r="K60175"/>
    </row>
    <row r="60176" spans="11:11">
      <c r="K60176"/>
    </row>
    <row r="60177" spans="11:11">
      <c r="K60177"/>
    </row>
    <row r="60178" spans="11:11">
      <c r="K60178"/>
    </row>
    <row r="60179" spans="11:11">
      <c r="K60179"/>
    </row>
    <row r="60180" spans="11:11">
      <c r="K60180"/>
    </row>
    <row r="60181" spans="11:11">
      <c r="K60181"/>
    </row>
    <row r="60182" spans="11:11">
      <c r="K60182"/>
    </row>
    <row r="60183" spans="11:11">
      <c r="K60183"/>
    </row>
    <row r="60184" spans="11:11">
      <c r="K60184"/>
    </row>
    <row r="60185" spans="11:11">
      <c r="K60185"/>
    </row>
    <row r="60186" spans="11:11">
      <c r="K60186"/>
    </row>
    <row r="60187" spans="11:11">
      <c r="K60187"/>
    </row>
    <row r="60188" spans="11:11">
      <c r="K60188"/>
    </row>
    <row r="60189" spans="11:11">
      <c r="K60189"/>
    </row>
    <row r="60190" spans="11:11">
      <c r="K60190"/>
    </row>
    <row r="60191" spans="11:11">
      <c r="K60191"/>
    </row>
    <row r="60192" spans="11:11">
      <c r="K60192"/>
    </row>
    <row r="60193" spans="11:11">
      <c r="K60193"/>
    </row>
    <row r="60194" spans="11:11">
      <c r="K60194"/>
    </row>
    <row r="60195" spans="11:11">
      <c r="K60195"/>
    </row>
    <row r="60196" spans="11:11">
      <c r="K60196"/>
    </row>
    <row r="60197" spans="11:11">
      <c r="K60197"/>
    </row>
    <row r="60198" spans="11:11">
      <c r="K60198"/>
    </row>
    <row r="60199" spans="11:11">
      <c r="K60199"/>
    </row>
    <row r="60200" spans="11:11">
      <c r="K60200"/>
    </row>
    <row r="60201" spans="11:11">
      <c r="K60201"/>
    </row>
    <row r="60202" spans="11:11">
      <c r="K60202"/>
    </row>
    <row r="60203" spans="11:11">
      <c r="K60203"/>
    </row>
    <row r="60204" spans="11:11">
      <c r="K60204"/>
    </row>
    <row r="60205" spans="11:11">
      <c r="K60205"/>
    </row>
    <row r="60206" spans="11:11">
      <c r="K60206"/>
    </row>
    <row r="60207" spans="11:11">
      <c r="K60207"/>
    </row>
    <row r="60208" spans="11:11">
      <c r="K60208"/>
    </row>
    <row r="60209" spans="11:11">
      <c r="K60209"/>
    </row>
    <row r="60210" spans="11:11">
      <c r="K60210"/>
    </row>
    <row r="60211" spans="11:11">
      <c r="K60211"/>
    </row>
    <row r="60212" spans="11:11">
      <c r="K60212"/>
    </row>
    <row r="60213" spans="11:11">
      <c r="K60213"/>
    </row>
    <row r="60214" spans="11:11">
      <c r="K60214"/>
    </row>
    <row r="60215" spans="11:11">
      <c r="K60215"/>
    </row>
    <row r="60216" spans="11:11">
      <c r="K60216"/>
    </row>
    <row r="60217" spans="11:11">
      <c r="K60217"/>
    </row>
    <row r="60218" spans="11:11">
      <c r="K60218"/>
    </row>
    <row r="60219" spans="11:11">
      <c r="K60219"/>
    </row>
    <row r="60220" spans="11:11">
      <c r="K60220"/>
    </row>
    <row r="60221" spans="11:11">
      <c r="K60221"/>
    </row>
    <row r="60222" spans="11:11">
      <c r="K60222"/>
    </row>
    <row r="60223" spans="11:11">
      <c r="K60223"/>
    </row>
    <row r="60224" spans="11:11">
      <c r="K60224"/>
    </row>
    <row r="60225" spans="11:11">
      <c r="K60225"/>
    </row>
    <row r="60226" spans="11:11">
      <c r="K60226"/>
    </row>
    <row r="60227" spans="11:11">
      <c r="K60227"/>
    </row>
    <row r="60228" spans="11:11">
      <c r="K60228"/>
    </row>
    <row r="60229" spans="11:11">
      <c r="K60229"/>
    </row>
    <row r="60230" spans="11:11">
      <c r="K60230"/>
    </row>
    <row r="60231" spans="11:11">
      <c r="K60231"/>
    </row>
    <row r="60232" spans="11:11">
      <c r="K60232"/>
    </row>
    <row r="60233" spans="11:11">
      <c r="K60233"/>
    </row>
    <row r="60234" spans="11:11">
      <c r="K60234"/>
    </row>
    <row r="60235" spans="11:11">
      <c r="K60235"/>
    </row>
    <row r="60236" spans="11:11">
      <c r="K60236"/>
    </row>
    <row r="60237" spans="11:11">
      <c r="K60237"/>
    </row>
    <row r="60238" spans="11:11">
      <c r="K60238"/>
    </row>
    <row r="60239" spans="11:11">
      <c r="K60239"/>
    </row>
    <row r="60240" spans="11:11">
      <c r="K60240"/>
    </row>
    <row r="60241" spans="11:11">
      <c r="K60241"/>
    </row>
    <row r="60242" spans="11:11">
      <c r="K60242"/>
    </row>
    <row r="60243" spans="11:11">
      <c r="K60243"/>
    </row>
    <row r="60244" spans="11:11">
      <c r="K60244"/>
    </row>
    <row r="60245" spans="11:11">
      <c r="K60245"/>
    </row>
    <row r="60246" spans="11:11">
      <c r="K60246"/>
    </row>
    <row r="60247" spans="11:11">
      <c r="K60247"/>
    </row>
    <row r="60248" spans="11:11">
      <c r="K60248"/>
    </row>
    <row r="60249" spans="11:11">
      <c r="K60249"/>
    </row>
    <row r="60250" spans="11:11">
      <c r="K60250"/>
    </row>
    <row r="60251" spans="11:11">
      <c r="K60251"/>
    </row>
    <row r="60252" spans="11:11">
      <c r="K60252"/>
    </row>
    <row r="60253" spans="11:11">
      <c r="K60253"/>
    </row>
    <row r="60254" spans="11:11">
      <c r="K60254"/>
    </row>
    <row r="60255" spans="11:11">
      <c r="K60255"/>
    </row>
    <row r="60256" spans="11:11">
      <c r="K60256"/>
    </row>
    <row r="60257" spans="11:11">
      <c r="K60257"/>
    </row>
    <row r="60258" spans="11:11">
      <c r="K60258"/>
    </row>
    <row r="60259" spans="11:11">
      <c r="K60259"/>
    </row>
    <row r="60260" spans="11:11">
      <c r="K60260"/>
    </row>
    <row r="60261" spans="11:11">
      <c r="K60261"/>
    </row>
    <row r="60262" spans="11:11">
      <c r="K60262"/>
    </row>
    <row r="60263" spans="11:11">
      <c r="K60263"/>
    </row>
    <row r="60264" spans="11:11">
      <c r="K60264"/>
    </row>
    <row r="60265" spans="11:11">
      <c r="K60265"/>
    </row>
    <row r="60266" spans="11:11">
      <c r="K60266"/>
    </row>
    <row r="60267" spans="11:11">
      <c r="K60267"/>
    </row>
    <row r="60268" spans="11:11">
      <c r="K60268"/>
    </row>
    <row r="60269" spans="11:11">
      <c r="K60269"/>
    </row>
    <row r="60270" spans="11:11">
      <c r="K60270"/>
    </row>
    <row r="60271" spans="11:11">
      <c r="K60271"/>
    </row>
    <row r="60272" spans="11:11">
      <c r="K60272"/>
    </row>
    <row r="60273" spans="11:11">
      <c r="K60273"/>
    </row>
    <row r="60274" spans="11:11">
      <c r="K60274"/>
    </row>
    <row r="60275" spans="11:11">
      <c r="K60275"/>
    </row>
    <row r="60276" spans="11:11">
      <c r="K60276"/>
    </row>
    <row r="60277" spans="11:11">
      <c r="K60277"/>
    </row>
    <row r="60278" spans="11:11">
      <c r="K60278"/>
    </row>
    <row r="60279" spans="11:11">
      <c r="K60279"/>
    </row>
    <row r="60280" spans="11:11">
      <c r="K60280"/>
    </row>
    <row r="60281" spans="11:11">
      <c r="K60281"/>
    </row>
    <row r="60282" spans="11:11">
      <c r="K60282"/>
    </row>
    <row r="60283" spans="11:11">
      <c r="K60283"/>
    </row>
    <row r="60284" spans="11:11">
      <c r="K60284"/>
    </row>
    <row r="60285" spans="11:11">
      <c r="K60285"/>
    </row>
    <row r="60286" spans="11:11">
      <c r="K60286"/>
    </row>
    <row r="60287" spans="11:11">
      <c r="K60287"/>
    </row>
    <row r="60288" spans="11:11">
      <c r="K60288"/>
    </row>
    <row r="60289" spans="11:11">
      <c r="K60289"/>
    </row>
    <row r="60290" spans="11:11">
      <c r="K60290"/>
    </row>
    <row r="60291" spans="11:11">
      <c r="K60291"/>
    </row>
    <row r="60292" spans="11:11">
      <c r="K60292"/>
    </row>
    <row r="60293" spans="11:11">
      <c r="K60293"/>
    </row>
    <row r="60294" spans="11:11">
      <c r="K60294"/>
    </row>
    <row r="60295" spans="11:11">
      <c r="K60295"/>
    </row>
    <row r="60296" spans="11:11">
      <c r="K60296"/>
    </row>
    <row r="60297" spans="11:11">
      <c r="K60297"/>
    </row>
    <row r="60298" spans="11:11">
      <c r="K60298"/>
    </row>
    <row r="60299" spans="11:11">
      <c r="K60299"/>
    </row>
    <row r="60300" spans="11:11">
      <c r="K60300"/>
    </row>
    <row r="60301" spans="11:11">
      <c r="K60301"/>
    </row>
    <row r="60302" spans="11:11">
      <c r="K60302"/>
    </row>
    <row r="60303" spans="11:11">
      <c r="K60303"/>
    </row>
    <row r="60304" spans="11:11">
      <c r="K60304"/>
    </row>
    <row r="60305" spans="11:11">
      <c r="K60305"/>
    </row>
    <row r="60306" spans="11:11">
      <c r="K60306"/>
    </row>
    <row r="60307" spans="11:11">
      <c r="K60307"/>
    </row>
    <row r="60308" spans="11:11">
      <c r="K60308"/>
    </row>
    <row r="60309" spans="11:11">
      <c r="K60309"/>
    </row>
    <row r="60310" spans="11:11">
      <c r="K60310"/>
    </row>
    <row r="60311" spans="11:11">
      <c r="K60311"/>
    </row>
    <row r="60312" spans="11:11">
      <c r="K60312"/>
    </row>
    <row r="60313" spans="11:11">
      <c r="K60313"/>
    </row>
    <row r="60314" spans="11:11">
      <c r="K60314"/>
    </row>
    <row r="60315" spans="11:11">
      <c r="K60315"/>
    </row>
    <row r="60316" spans="11:11">
      <c r="K60316"/>
    </row>
    <row r="60317" spans="11:11">
      <c r="K60317"/>
    </row>
    <row r="60318" spans="11:11">
      <c r="K60318"/>
    </row>
    <row r="60319" spans="11:11">
      <c r="K60319"/>
    </row>
    <row r="60320" spans="11:11">
      <c r="K60320"/>
    </row>
    <row r="60321" spans="11:11">
      <c r="K60321"/>
    </row>
    <row r="60322" spans="11:11">
      <c r="K60322"/>
    </row>
    <row r="60323" spans="11:11">
      <c r="K60323"/>
    </row>
    <row r="60324" spans="11:11">
      <c r="K60324"/>
    </row>
    <row r="60325" spans="11:11">
      <c r="K60325"/>
    </row>
    <row r="60326" spans="11:11">
      <c r="K60326"/>
    </row>
    <row r="60327" spans="11:11">
      <c r="K60327"/>
    </row>
    <row r="60328" spans="11:11">
      <c r="K60328"/>
    </row>
    <row r="60329" spans="11:11">
      <c r="K60329"/>
    </row>
    <row r="60330" spans="11:11">
      <c r="K60330"/>
    </row>
    <row r="60331" spans="11:11">
      <c r="K60331"/>
    </row>
    <row r="60332" spans="11:11">
      <c r="K60332"/>
    </row>
    <row r="60333" spans="11:11">
      <c r="K60333"/>
    </row>
    <row r="60334" spans="11:11">
      <c r="K60334"/>
    </row>
    <row r="60335" spans="11:11">
      <c r="K60335"/>
    </row>
    <row r="60336" spans="11:11">
      <c r="K60336"/>
    </row>
    <row r="60337" spans="11:11">
      <c r="K60337"/>
    </row>
    <row r="60338" spans="11:11">
      <c r="K60338"/>
    </row>
    <row r="60339" spans="11:11">
      <c r="K60339"/>
    </row>
    <row r="60340" spans="11:11">
      <c r="K60340"/>
    </row>
    <row r="60341" spans="11:11">
      <c r="K60341"/>
    </row>
    <row r="60342" spans="11:11">
      <c r="K60342"/>
    </row>
    <row r="60343" spans="11:11">
      <c r="K60343"/>
    </row>
    <row r="60344" spans="11:11">
      <c r="K60344"/>
    </row>
    <row r="60345" spans="11:11">
      <c r="K60345"/>
    </row>
    <row r="60346" spans="11:11">
      <c r="K60346"/>
    </row>
    <row r="60347" spans="11:11">
      <c r="K60347"/>
    </row>
    <row r="60348" spans="11:11">
      <c r="K60348"/>
    </row>
    <row r="60349" spans="11:11">
      <c r="K60349"/>
    </row>
    <row r="60350" spans="11:11">
      <c r="K60350"/>
    </row>
    <row r="60351" spans="11:11">
      <c r="K60351"/>
    </row>
    <row r="60352" spans="11:11">
      <c r="K60352"/>
    </row>
    <row r="60353" spans="11:11">
      <c r="K60353"/>
    </row>
    <row r="60354" spans="11:11">
      <c r="K60354"/>
    </row>
    <row r="60355" spans="11:11">
      <c r="K60355"/>
    </row>
    <row r="60356" spans="11:11">
      <c r="K60356"/>
    </row>
    <row r="60357" spans="11:11">
      <c r="K60357"/>
    </row>
    <row r="60358" spans="11:11">
      <c r="K60358"/>
    </row>
    <row r="60359" spans="11:11">
      <c r="K60359"/>
    </row>
    <row r="60360" spans="11:11">
      <c r="K60360"/>
    </row>
    <row r="60361" spans="11:11">
      <c r="K60361"/>
    </row>
    <row r="60362" spans="11:11">
      <c r="K60362"/>
    </row>
    <row r="60363" spans="11:11">
      <c r="K60363"/>
    </row>
    <row r="60364" spans="11:11">
      <c r="K60364"/>
    </row>
    <row r="60365" spans="11:11">
      <c r="K60365"/>
    </row>
    <row r="60366" spans="11:11">
      <c r="K60366"/>
    </row>
    <row r="60367" spans="11:11">
      <c r="K60367"/>
    </row>
    <row r="60368" spans="11:11">
      <c r="K60368"/>
    </row>
    <row r="60369" spans="11:11">
      <c r="K60369"/>
    </row>
    <row r="60370" spans="11:11">
      <c r="K60370"/>
    </row>
    <row r="60371" spans="11:11">
      <c r="K60371"/>
    </row>
    <row r="60372" spans="11:11">
      <c r="K60372"/>
    </row>
    <row r="60373" spans="11:11">
      <c r="K60373"/>
    </row>
    <row r="60374" spans="11:11">
      <c r="K60374"/>
    </row>
    <row r="60375" spans="11:11">
      <c r="K60375"/>
    </row>
    <row r="60376" spans="11:11">
      <c r="K60376"/>
    </row>
    <row r="60377" spans="11:11">
      <c r="K60377"/>
    </row>
    <row r="60378" spans="11:11">
      <c r="K60378"/>
    </row>
    <row r="60379" spans="11:11">
      <c r="K60379"/>
    </row>
    <row r="60380" spans="11:11">
      <c r="K60380"/>
    </row>
    <row r="60381" spans="11:11">
      <c r="K60381"/>
    </row>
    <row r="60382" spans="11:11">
      <c r="K60382"/>
    </row>
    <row r="60383" spans="11:11">
      <c r="K60383"/>
    </row>
    <row r="60384" spans="11:11">
      <c r="K60384"/>
    </row>
    <row r="60385" spans="11:11">
      <c r="K60385"/>
    </row>
    <row r="60386" spans="11:11">
      <c r="K60386"/>
    </row>
    <row r="60387" spans="11:11">
      <c r="K60387"/>
    </row>
    <row r="60388" spans="11:11">
      <c r="K60388"/>
    </row>
    <row r="60389" spans="11:11">
      <c r="K60389"/>
    </row>
    <row r="60390" spans="11:11">
      <c r="K60390"/>
    </row>
    <row r="60391" spans="11:11">
      <c r="K60391"/>
    </row>
    <row r="60392" spans="11:11">
      <c r="K60392"/>
    </row>
    <row r="60393" spans="11:11">
      <c r="K60393"/>
    </row>
    <row r="60394" spans="11:11">
      <c r="K60394"/>
    </row>
    <row r="60395" spans="11:11">
      <c r="K60395"/>
    </row>
    <row r="60396" spans="11:11">
      <c r="K60396"/>
    </row>
    <row r="60397" spans="11:11">
      <c r="K60397"/>
    </row>
    <row r="60398" spans="11:11">
      <c r="K60398"/>
    </row>
    <row r="60399" spans="11:11">
      <c r="K60399"/>
    </row>
    <row r="60400" spans="11:11">
      <c r="K60400"/>
    </row>
    <row r="60401" spans="11:11">
      <c r="K60401"/>
    </row>
    <row r="60402" spans="11:11">
      <c r="K60402"/>
    </row>
    <row r="60403" spans="11:11">
      <c r="K60403"/>
    </row>
    <row r="60404" spans="11:11">
      <c r="K60404"/>
    </row>
    <row r="60405" spans="11:11">
      <c r="K60405"/>
    </row>
    <row r="60406" spans="11:11">
      <c r="K60406"/>
    </row>
    <row r="60407" spans="11:11">
      <c r="K60407"/>
    </row>
    <row r="60408" spans="11:11">
      <c r="K60408"/>
    </row>
    <row r="60409" spans="11:11">
      <c r="K60409"/>
    </row>
    <row r="60410" spans="11:11">
      <c r="K60410"/>
    </row>
    <row r="60411" spans="11:11">
      <c r="K60411"/>
    </row>
    <row r="60412" spans="11:11">
      <c r="K60412"/>
    </row>
    <row r="60413" spans="11:11">
      <c r="K60413"/>
    </row>
    <row r="60414" spans="11:11">
      <c r="K60414"/>
    </row>
    <row r="60415" spans="11:11">
      <c r="K60415"/>
    </row>
    <row r="60416" spans="11:11">
      <c r="K60416"/>
    </row>
    <row r="60417" spans="11:11">
      <c r="K60417"/>
    </row>
    <row r="60418" spans="11:11">
      <c r="K60418"/>
    </row>
    <row r="60419" spans="11:11">
      <c r="K60419"/>
    </row>
    <row r="60420" spans="11:11">
      <c r="K60420"/>
    </row>
    <row r="60421" spans="11:11">
      <c r="K60421"/>
    </row>
    <row r="60422" spans="11:11">
      <c r="K60422"/>
    </row>
    <row r="60423" spans="11:11">
      <c r="K60423"/>
    </row>
    <row r="60424" spans="11:11">
      <c r="K60424"/>
    </row>
    <row r="60425" spans="11:11">
      <c r="K60425"/>
    </row>
    <row r="60426" spans="11:11">
      <c r="K60426"/>
    </row>
    <row r="60427" spans="11:11">
      <c r="K60427"/>
    </row>
    <row r="60428" spans="11:11">
      <c r="K60428"/>
    </row>
    <row r="60429" spans="11:11">
      <c r="K60429"/>
    </row>
    <row r="60430" spans="11:11">
      <c r="K60430"/>
    </row>
    <row r="60431" spans="11:11">
      <c r="K60431"/>
    </row>
    <row r="60432" spans="11:11">
      <c r="K60432"/>
    </row>
    <row r="60433" spans="11:11">
      <c r="K60433"/>
    </row>
    <row r="60434" spans="11:11">
      <c r="K60434"/>
    </row>
    <row r="60435" spans="11:11">
      <c r="K60435"/>
    </row>
    <row r="60436" spans="11:11">
      <c r="K60436"/>
    </row>
    <row r="60437" spans="11:11">
      <c r="K60437"/>
    </row>
    <row r="60438" spans="11:11">
      <c r="K60438"/>
    </row>
    <row r="60439" spans="11:11">
      <c r="K60439"/>
    </row>
    <row r="60440" spans="11:11">
      <c r="K60440"/>
    </row>
    <row r="60441" spans="11:11">
      <c r="K60441"/>
    </row>
    <row r="60442" spans="11:11">
      <c r="K60442"/>
    </row>
    <row r="60443" spans="11:11">
      <c r="K60443"/>
    </row>
    <row r="60444" spans="11:11">
      <c r="K60444"/>
    </row>
    <row r="60445" spans="11:11">
      <c r="K60445"/>
    </row>
    <row r="60446" spans="11:11">
      <c r="K60446"/>
    </row>
    <row r="60447" spans="11:11">
      <c r="K60447"/>
    </row>
    <row r="60448" spans="11:11">
      <c r="K60448"/>
    </row>
    <row r="60449" spans="11:11">
      <c r="K60449"/>
    </row>
    <row r="60450" spans="11:11">
      <c r="K60450"/>
    </row>
    <row r="60451" spans="11:11">
      <c r="K60451"/>
    </row>
    <row r="60452" spans="11:11">
      <c r="K60452"/>
    </row>
    <row r="60453" spans="11:11">
      <c r="K60453"/>
    </row>
    <row r="60454" spans="11:11">
      <c r="K60454"/>
    </row>
    <row r="60455" spans="11:11">
      <c r="K60455"/>
    </row>
    <row r="60456" spans="11:11">
      <c r="K60456"/>
    </row>
    <row r="60457" spans="11:11">
      <c r="K60457"/>
    </row>
    <row r="60458" spans="11:11">
      <c r="K60458"/>
    </row>
    <row r="60459" spans="11:11">
      <c r="K60459"/>
    </row>
    <row r="60460" spans="11:11">
      <c r="K60460"/>
    </row>
    <row r="60461" spans="11:11">
      <c r="K60461"/>
    </row>
    <row r="60462" spans="11:11">
      <c r="K60462"/>
    </row>
    <row r="60463" spans="11:11">
      <c r="K60463"/>
    </row>
    <row r="60464" spans="11:11">
      <c r="K60464"/>
    </row>
    <row r="60465" spans="11:11">
      <c r="K60465"/>
    </row>
    <row r="60466" spans="11:11">
      <c r="K60466"/>
    </row>
    <row r="60467" spans="11:11">
      <c r="K60467"/>
    </row>
    <row r="60468" spans="11:11">
      <c r="K60468"/>
    </row>
    <row r="60469" spans="11:11">
      <c r="K60469"/>
    </row>
    <row r="60470" spans="11:11">
      <c r="K60470"/>
    </row>
    <row r="60471" spans="11:11">
      <c r="K60471"/>
    </row>
    <row r="60472" spans="11:11">
      <c r="K60472"/>
    </row>
    <row r="60473" spans="11:11">
      <c r="K60473"/>
    </row>
    <row r="60474" spans="11:11">
      <c r="K60474"/>
    </row>
    <row r="60475" spans="11:11">
      <c r="K60475"/>
    </row>
    <row r="60476" spans="11:11">
      <c r="K60476"/>
    </row>
    <row r="60477" spans="11:11">
      <c r="K60477"/>
    </row>
    <row r="60478" spans="11:11">
      <c r="K60478"/>
    </row>
    <row r="60479" spans="11:11">
      <c r="K60479"/>
    </row>
    <row r="60480" spans="11:11">
      <c r="K60480"/>
    </row>
    <row r="60481" spans="11:11">
      <c r="K60481"/>
    </row>
    <row r="60482" spans="11:11">
      <c r="K60482"/>
    </row>
    <row r="60483" spans="11:11">
      <c r="K60483"/>
    </row>
    <row r="60484" spans="11:11">
      <c r="K60484"/>
    </row>
    <row r="60485" spans="11:11">
      <c r="K60485"/>
    </row>
    <row r="60486" spans="11:11">
      <c r="K60486"/>
    </row>
    <row r="60487" spans="11:11">
      <c r="K60487"/>
    </row>
    <row r="60488" spans="11:11">
      <c r="K60488"/>
    </row>
    <row r="60489" spans="11:11">
      <c r="K60489"/>
    </row>
    <row r="60490" spans="11:11">
      <c r="K60490"/>
    </row>
    <row r="60491" spans="11:11">
      <c r="K60491"/>
    </row>
    <row r="60492" spans="11:11">
      <c r="K60492"/>
    </row>
    <row r="60493" spans="11:11">
      <c r="K60493"/>
    </row>
    <row r="60494" spans="11:11">
      <c r="K60494"/>
    </row>
    <row r="60495" spans="11:11">
      <c r="K60495"/>
    </row>
    <row r="60496" spans="11:11">
      <c r="K60496"/>
    </row>
    <row r="60497" spans="11:11">
      <c r="K60497"/>
    </row>
    <row r="60498" spans="11:11">
      <c r="K60498"/>
    </row>
    <row r="60499" spans="11:11">
      <c r="K60499"/>
    </row>
    <row r="60500" spans="11:11">
      <c r="K60500"/>
    </row>
    <row r="60501" spans="11:11">
      <c r="K60501"/>
    </row>
    <row r="60502" spans="11:11">
      <c r="K60502"/>
    </row>
    <row r="60503" spans="11:11">
      <c r="K60503"/>
    </row>
    <row r="60504" spans="11:11">
      <c r="K60504"/>
    </row>
    <row r="60505" spans="11:11">
      <c r="K60505"/>
    </row>
    <row r="60506" spans="11:11">
      <c r="K60506"/>
    </row>
    <row r="60507" spans="11:11">
      <c r="K60507"/>
    </row>
    <row r="60508" spans="11:11">
      <c r="K60508"/>
    </row>
    <row r="60509" spans="11:11">
      <c r="K60509"/>
    </row>
    <row r="60510" spans="11:11">
      <c r="K60510"/>
    </row>
    <row r="60511" spans="11:11">
      <c r="K60511"/>
    </row>
    <row r="60512" spans="11:11">
      <c r="K60512"/>
    </row>
    <row r="60513" spans="11:11">
      <c r="K60513"/>
    </row>
    <row r="60514" spans="11:11">
      <c r="K60514"/>
    </row>
    <row r="60515" spans="11:11">
      <c r="K60515"/>
    </row>
    <row r="60516" spans="11:11">
      <c r="K60516"/>
    </row>
    <row r="60517" spans="11:11">
      <c r="K60517"/>
    </row>
    <row r="60518" spans="11:11">
      <c r="K60518"/>
    </row>
    <row r="60519" spans="11:11">
      <c r="K60519"/>
    </row>
    <row r="60520" spans="11:11">
      <c r="K60520"/>
    </row>
    <row r="60521" spans="11:11">
      <c r="K60521"/>
    </row>
    <row r="60522" spans="11:11">
      <c r="K60522"/>
    </row>
    <row r="60523" spans="11:11">
      <c r="K60523"/>
    </row>
    <row r="60524" spans="11:11">
      <c r="K60524"/>
    </row>
    <row r="60525" spans="11:11">
      <c r="K60525"/>
    </row>
    <row r="60526" spans="11:11">
      <c r="K60526"/>
    </row>
    <row r="60527" spans="11:11">
      <c r="K60527"/>
    </row>
    <row r="60528" spans="11:11">
      <c r="K60528"/>
    </row>
    <row r="60529" spans="11:11">
      <c r="K60529"/>
    </row>
    <row r="60530" spans="11:11">
      <c r="K60530"/>
    </row>
    <row r="60531" spans="11:11">
      <c r="K60531"/>
    </row>
    <row r="60532" spans="11:11">
      <c r="K60532"/>
    </row>
    <row r="60533" spans="11:11">
      <c r="K60533"/>
    </row>
    <row r="60534" spans="11:11">
      <c r="K60534"/>
    </row>
    <row r="60535" spans="11:11">
      <c r="K60535"/>
    </row>
    <row r="60536" spans="11:11">
      <c r="K60536"/>
    </row>
    <row r="60537" spans="11:11">
      <c r="K60537"/>
    </row>
    <row r="60538" spans="11:11">
      <c r="K60538"/>
    </row>
    <row r="60539" spans="11:11">
      <c r="K60539"/>
    </row>
    <row r="60540" spans="11:11">
      <c r="K60540"/>
    </row>
    <row r="60541" spans="11:11">
      <c r="K60541"/>
    </row>
    <row r="60542" spans="11:11">
      <c r="K60542"/>
    </row>
    <row r="60543" spans="11:11">
      <c r="K60543"/>
    </row>
    <row r="60544" spans="11:11">
      <c r="K60544"/>
    </row>
    <row r="60545" spans="11:11">
      <c r="K60545"/>
    </row>
    <row r="60546" spans="11:11">
      <c r="K60546"/>
    </row>
    <row r="60547" spans="11:11">
      <c r="K60547"/>
    </row>
    <row r="60548" spans="11:11">
      <c r="K60548"/>
    </row>
    <row r="60549" spans="11:11">
      <c r="K60549"/>
    </row>
    <row r="60550" spans="11:11">
      <c r="K60550"/>
    </row>
    <row r="60551" spans="11:11">
      <c r="K60551"/>
    </row>
    <row r="60552" spans="11:11">
      <c r="K60552"/>
    </row>
    <row r="60553" spans="11:11">
      <c r="K60553"/>
    </row>
    <row r="60554" spans="11:11">
      <c r="K60554"/>
    </row>
    <row r="60555" spans="11:11">
      <c r="K60555"/>
    </row>
    <row r="60556" spans="11:11">
      <c r="K60556"/>
    </row>
    <row r="60557" spans="11:11">
      <c r="K60557"/>
    </row>
    <row r="60558" spans="11:11">
      <c r="K60558"/>
    </row>
    <row r="60559" spans="11:11">
      <c r="K60559"/>
    </row>
    <row r="60560" spans="11:11">
      <c r="K60560"/>
    </row>
    <row r="60561" spans="11:11">
      <c r="K60561"/>
    </row>
    <row r="60562" spans="11:11">
      <c r="K60562"/>
    </row>
    <row r="60563" spans="11:11">
      <c r="K60563"/>
    </row>
    <row r="60564" spans="11:11">
      <c r="K60564"/>
    </row>
    <row r="60565" spans="11:11">
      <c r="K60565"/>
    </row>
    <row r="60566" spans="11:11">
      <c r="K60566"/>
    </row>
    <row r="60567" spans="11:11">
      <c r="K60567"/>
    </row>
    <row r="60568" spans="11:11">
      <c r="K60568"/>
    </row>
    <row r="60569" spans="11:11">
      <c r="K60569"/>
    </row>
    <row r="60570" spans="11:11">
      <c r="K60570"/>
    </row>
    <row r="60571" spans="11:11">
      <c r="K60571"/>
    </row>
    <row r="60572" spans="11:11">
      <c r="K60572"/>
    </row>
    <row r="60573" spans="11:11">
      <c r="K60573"/>
    </row>
    <row r="60574" spans="11:11">
      <c r="K60574"/>
    </row>
    <row r="60575" spans="11:11">
      <c r="K60575"/>
    </row>
    <row r="60576" spans="11:11">
      <c r="K60576"/>
    </row>
    <row r="60577" spans="11:11">
      <c r="K60577"/>
    </row>
    <row r="60578" spans="11:11">
      <c r="K60578"/>
    </row>
    <row r="60579" spans="11:11">
      <c r="K60579"/>
    </row>
    <row r="60580" spans="11:11">
      <c r="K60580"/>
    </row>
    <row r="60581" spans="11:11">
      <c r="K60581"/>
    </row>
    <row r="60582" spans="11:11">
      <c r="K60582"/>
    </row>
    <row r="60583" spans="11:11">
      <c r="K60583"/>
    </row>
    <row r="60584" spans="11:11">
      <c r="K60584"/>
    </row>
    <row r="60585" spans="11:11">
      <c r="K60585"/>
    </row>
    <row r="60586" spans="11:11">
      <c r="K60586"/>
    </row>
    <row r="60587" spans="11:11">
      <c r="K60587"/>
    </row>
    <row r="60588" spans="11:11">
      <c r="K60588"/>
    </row>
    <row r="60589" spans="11:11">
      <c r="K60589"/>
    </row>
    <row r="60590" spans="11:11">
      <c r="K60590"/>
    </row>
    <row r="60591" spans="11:11">
      <c r="K60591"/>
    </row>
    <row r="60592" spans="11:11">
      <c r="K60592"/>
    </row>
    <row r="60593" spans="11:11">
      <c r="K60593"/>
    </row>
    <row r="60594" spans="11:11">
      <c r="K60594"/>
    </row>
    <row r="60595" spans="11:11">
      <c r="K60595"/>
    </row>
    <row r="60596" spans="11:11">
      <c r="K60596"/>
    </row>
    <row r="60597" spans="11:11">
      <c r="K60597"/>
    </row>
    <row r="60598" spans="11:11">
      <c r="K60598"/>
    </row>
    <row r="60599" spans="11:11">
      <c r="K60599"/>
    </row>
    <row r="60600" spans="11:11">
      <c r="K60600"/>
    </row>
    <row r="60601" spans="11:11">
      <c r="K60601"/>
    </row>
    <row r="60602" spans="11:11">
      <c r="K60602"/>
    </row>
    <row r="60603" spans="11:11">
      <c r="K60603"/>
    </row>
    <row r="60604" spans="11:11">
      <c r="K60604"/>
    </row>
    <row r="60605" spans="11:11">
      <c r="K60605"/>
    </row>
    <row r="60606" spans="11:11">
      <c r="K60606"/>
    </row>
    <row r="60607" spans="11:11">
      <c r="K60607"/>
    </row>
    <row r="60608" spans="11:11">
      <c r="K60608"/>
    </row>
    <row r="60609" spans="11:11">
      <c r="K60609"/>
    </row>
    <row r="60610" spans="11:11">
      <c r="K60610"/>
    </row>
    <row r="60611" spans="11:11">
      <c r="K60611"/>
    </row>
    <row r="60612" spans="11:11">
      <c r="K60612"/>
    </row>
    <row r="60613" spans="11:11">
      <c r="K60613"/>
    </row>
    <row r="60614" spans="11:11">
      <c r="K60614"/>
    </row>
    <row r="60615" spans="11:11">
      <c r="K60615"/>
    </row>
    <row r="60616" spans="11:11">
      <c r="K60616"/>
    </row>
    <row r="60617" spans="11:11">
      <c r="K60617"/>
    </row>
    <row r="60618" spans="11:11">
      <c r="K60618"/>
    </row>
    <row r="60619" spans="11:11">
      <c r="K60619"/>
    </row>
    <row r="60620" spans="11:11">
      <c r="K60620"/>
    </row>
    <row r="60621" spans="11:11">
      <c r="K60621"/>
    </row>
    <row r="60622" spans="11:11">
      <c r="K60622"/>
    </row>
    <row r="60623" spans="11:11">
      <c r="K60623"/>
    </row>
    <row r="60624" spans="11:11">
      <c r="K60624"/>
    </row>
    <row r="60625" spans="11:11">
      <c r="K60625"/>
    </row>
    <row r="60626" spans="11:11">
      <c r="K60626"/>
    </row>
    <row r="60627" spans="11:11">
      <c r="K60627"/>
    </row>
    <row r="60628" spans="11:11">
      <c r="K60628"/>
    </row>
    <row r="60629" spans="11:11">
      <c r="K60629"/>
    </row>
    <row r="60630" spans="11:11">
      <c r="K60630"/>
    </row>
    <row r="60631" spans="11:11">
      <c r="K60631"/>
    </row>
    <row r="60632" spans="11:11">
      <c r="K60632"/>
    </row>
    <row r="60633" spans="11:11">
      <c r="K60633"/>
    </row>
    <row r="60634" spans="11:11">
      <c r="K60634"/>
    </row>
    <row r="60635" spans="11:11">
      <c r="K60635"/>
    </row>
    <row r="60636" spans="11:11">
      <c r="K60636"/>
    </row>
    <row r="60637" spans="11:11">
      <c r="K60637"/>
    </row>
    <row r="60638" spans="11:11">
      <c r="K60638"/>
    </row>
    <row r="60639" spans="11:11">
      <c r="K60639"/>
    </row>
    <row r="60640" spans="11:11">
      <c r="K60640"/>
    </row>
    <row r="60641" spans="11:11">
      <c r="K60641"/>
    </row>
    <row r="60642" spans="11:11">
      <c r="K60642"/>
    </row>
    <row r="60643" spans="11:11">
      <c r="K60643"/>
    </row>
    <row r="60644" spans="11:11">
      <c r="K60644"/>
    </row>
    <row r="60645" spans="11:11">
      <c r="K60645"/>
    </row>
    <row r="60646" spans="11:11">
      <c r="K60646"/>
    </row>
    <row r="60647" spans="11:11">
      <c r="K60647"/>
    </row>
    <row r="60648" spans="11:11">
      <c r="K60648"/>
    </row>
    <row r="60649" spans="11:11">
      <c r="K60649"/>
    </row>
    <row r="60650" spans="11:11">
      <c r="K60650"/>
    </row>
    <row r="60651" spans="11:11">
      <c r="K60651"/>
    </row>
    <row r="60652" spans="11:11">
      <c r="K60652"/>
    </row>
    <row r="60653" spans="11:11">
      <c r="K60653"/>
    </row>
    <row r="60654" spans="11:11">
      <c r="K60654"/>
    </row>
    <row r="60655" spans="11:11">
      <c r="K60655"/>
    </row>
    <row r="60656" spans="11:11">
      <c r="K60656"/>
    </row>
    <row r="60657" spans="11:11">
      <c r="K60657"/>
    </row>
    <row r="60658" spans="11:11">
      <c r="K60658"/>
    </row>
    <row r="60659" spans="11:11">
      <c r="K60659"/>
    </row>
    <row r="60660" spans="11:11">
      <c r="K60660"/>
    </row>
    <row r="60661" spans="11:11">
      <c r="K60661"/>
    </row>
    <row r="60662" spans="11:11">
      <c r="K60662"/>
    </row>
    <row r="60663" spans="11:11">
      <c r="K60663"/>
    </row>
    <row r="60664" spans="11:11">
      <c r="K60664"/>
    </row>
    <row r="60665" spans="11:11">
      <c r="K60665"/>
    </row>
    <row r="60666" spans="11:11">
      <c r="K60666"/>
    </row>
    <row r="60667" spans="11:11">
      <c r="K60667"/>
    </row>
    <row r="60668" spans="11:11">
      <c r="K60668"/>
    </row>
    <row r="60669" spans="11:11">
      <c r="K60669"/>
    </row>
    <row r="60670" spans="11:11">
      <c r="K60670"/>
    </row>
    <row r="60671" spans="11:11">
      <c r="K60671"/>
    </row>
    <row r="60672" spans="11:11">
      <c r="K60672"/>
    </row>
    <row r="60673" spans="11:11">
      <c r="K60673"/>
    </row>
    <row r="60674" spans="11:11">
      <c r="K60674"/>
    </row>
    <row r="60675" spans="11:11">
      <c r="K60675"/>
    </row>
    <row r="60676" spans="11:11">
      <c r="K60676"/>
    </row>
    <row r="60677" spans="11:11">
      <c r="K60677"/>
    </row>
    <row r="60678" spans="11:11">
      <c r="K60678"/>
    </row>
    <row r="60679" spans="11:11">
      <c r="K60679"/>
    </row>
    <row r="60680" spans="11:11">
      <c r="K60680"/>
    </row>
    <row r="60681" spans="11:11">
      <c r="K60681"/>
    </row>
    <row r="60682" spans="11:11">
      <c r="K60682"/>
    </row>
    <row r="60683" spans="11:11">
      <c r="K60683"/>
    </row>
    <row r="60684" spans="11:11">
      <c r="K60684"/>
    </row>
    <row r="60685" spans="11:11">
      <c r="K60685"/>
    </row>
    <row r="60686" spans="11:11">
      <c r="K60686"/>
    </row>
    <row r="60687" spans="11:11">
      <c r="K60687"/>
    </row>
    <row r="60688" spans="11:11">
      <c r="K60688"/>
    </row>
    <row r="60689" spans="11:11">
      <c r="K60689"/>
    </row>
    <row r="60690" spans="11:11">
      <c r="K60690"/>
    </row>
    <row r="60691" spans="11:11">
      <c r="K60691"/>
    </row>
    <row r="60692" spans="11:11">
      <c r="K60692"/>
    </row>
    <row r="60693" spans="11:11">
      <c r="K60693"/>
    </row>
    <row r="60694" spans="11:11">
      <c r="K60694"/>
    </row>
    <row r="60695" spans="11:11">
      <c r="K60695"/>
    </row>
    <row r="60696" spans="11:11">
      <c r="K60696"/>
    </row>
    <row r="60697" spans="11:11">
      <c r="K60697"/>
    </row>
    <row r="60698" spans="11:11">
      <c r="K60698"/>
    </row>
    <row r="60699" spans="11:11">
      <c r="K60699"/>
    </row>
    <row r="60700" spans="11:11">
      <c r="K60700"/>
    </row>
    <row r="60701" spans="11:11">
      <c r="K60701"/>
    </row>
    <row r="60702" spans="11:11">
      <c r="K60702"/>
    </row>
    <row r="60703" spans="11:11">
      <c r="K60703"/>
    </row>
    <row r="60704" spans="11:11">
      <c r="K60704"/>
    </row>
    <row r="60705" spans="11:11">
      <c r="K60705"/>
    </row>
    <row r="60706" spans="11:11">
      <c r="K60706"/>
    </row>
    <row r="60707" spans="11:11">
      <c r="K60707"/>
    </row>
    <row r="60708" spans="11:11">
      <c r="K60708"/>
    </row>
    <row r="60709" spans="11:11">
      <c r="K60709"/>
    </row>
    <row r="60710" spans="11:11">
      <c r="K60710"/>
    </row>
    <row r="60711" spans="11:11">
      <c r="K60711"/>
    </row>
    <row r="60712" spans="11:11">
      <c r="K60712"/>
    </row>
    <row r="60713" spans="11:11">
      <c r="K60713"/>
    </row>
    <row r="60714" spans="11:11">
      <c r="K60714"/>
    </row>
    <row r="60715" spans="11:11">
      <c r="K60715"/>
    </row>
    <row r="60716" spans="11:11">
      <c r="K60716"/>
    </row>
    <row r="60717" spans="11:11">
      <c r="K60717"/>
    </row>
    <row r="60718" spans="11:11">
      <c r="K60718"/>
    </row>
    <row r="60719" spans="11:11">
      <c r="K60719"/>
    </row>
    <row r="60720" spans="11:11">
      <c r="K60720"/>
    </row>
    <row r="60721" spans="11:11">
      <c r="K60721"/>
    </row>
    <row r="60722" spans="11:11">
      <c r="K60722"/>
    </row>
    <row r="60723" spans="11:11">
      <c r="K60723"/>
    </row>
    <row r="60724" spans="11:11">
      <c r="K60724"/>
    </row>
    <row r="60725" spans="11:11">
      <c r="K60725"/>
    </row>
    <row r="60726" spans="11:11">
      <c r="K60726"/>
    </row>
    <row r="60727" spans="11:11">
      <c r="K60727"/>
    </row>
    <row r="60728" spans="11:11">
      <c r="K60728"/>
    </row>
    <row r="60729" spans="11:11">
      <c r="K60729"/>
    </row>
    <row r="60730" spans="11:11">
      <c r="K60730"/>
    </row>
    <row r="60731" spans="11:11">
      <c r="K60731"/>
    </row>
    <row r="60732" spans="11:11">
      <c r="K60732"/>
    </row>
    <row r="60733" spans="11:11">
      <c r="K60733"/>
    </row>
    <row r="60734" spans="11:11">
      <c r="K60734"/>
    </row>
    <row r="60735" spans="11:11">
      <c r="K60735"/>
    </row>
    <row r="60736" spans="11:11">
      <c r="K60736"/>
    </row>
    <row r="60737" spans="11:11">
      <c r="K60737"/>
    </row>
    <row r="60738" spans="11:11">
      <c r="K60738"/>
    </row>
    <row r="60739" spans="11:11">
      <c r="K60739"/>
    </row>
    <row r="60740" spans="11:11">
      <c r="K60740"/>
    </row>
    <row r="60741" spans="11:11">
      <c r="K60741"/>
    </row>
    <row r="60742" spans="11:11">
      <c r="K60742"/>
    </row>
    <row r="60743" spans="11:11">
      <c r="K60743"/>
    </row>
    <row r="60744" spans="11:11">
      <c r="K60744"/>
    </row>
    <row r="60745" spans="11:11">
      <c r="K60745"/>
    </row>
    <row r="60746" spans="11:11">
      <c r="K60746"/>
    </row>
    <row r="60747" spans="11:11">
      <c r="K60747"/>
    </row>
    <row r="60748" spans="11:11">
      <c r="K60748"/>
    </row>
    <row r="60749" spans="11:11">
      <c r="K60749"/>
    </row>
    <row r="60750" spans="11:11">
      <c r="K60750"/>
    </row>
    <row r="60751" spans="11:11">
      <c r="K60751"/>
    </row>
    <row r="60752" spans="11:11">
      <c r="K60752"/>
    </row>
    <row r="60753" spans="11:11">
      <c r="K60753"/>
    </row>
    <row r="60754" spans="11:11">
      <c r="K60754"/>
    </row>
    <row r="60755" spans="11:11">
      <c r="K60755"/>
    </row>
    <row r="60756" spans="11:11">
      <c r="K60756"/>
    </row>
    <row r="60757" spans="11:11">
      <c r="K60757"/>
    </row>
    <row r="60758" spans="11:11">
      <c r="K60758"/>
    </row>
    <row r="60759" spans="11:11">
      <c r="K60759"/>
    </row>
    <row r="60760" spans="11:11">
      <c r="K60760"/>
    </row>
    <row r="60761" spans="11:11">
      <c r="K60761"/>
    </row>
    <row r="60762" spans="11:11">
      <c r="K60762"/>
    </row>
    <row r="60763" spans="11:11">
      <c r="K60763"/>
    </row>
    <row r="60764" spans="11:11">
      <c r="K60764"/>
    </row>
    <row r="60765" spans="11:11">
      <c r="K60765"/>
    </row>
    <row r="60766" spans="11:11">
      <c r="K60766"/>
    </row>
    <row r="60767" spans="11:11">
      <c r="K60767"/>
    </row>
    <row r="60768" spans="11:11">
      <c r="K60768"/>
    </row>
    <row r="60769" spans="11:11">
      <c r="K60769"/>
    </row>
    <row r="60770" spans="11:11">
      <c r="K60770"/>
    </row>
    <row r="60771" spans="11:11">
      <c r="K60771"/>
    </row>
    <row r="60772" spans="11:11">
      <c r="K60772"/>
    </row>
    <row r="60773" spans="11:11">
      <c r="K60773"/>
    </row>
    <row r="60774" spans="11:11">
      <c r="K60774"/>
    </row>
    <row r="60775" spans="11:11">
      <c r="K60775"/>
    </row>
    <row r="60776" spans="11:11">
      <c r="K60776"/>
    </row>
    <row r="60777" spans="11:11">
      <c r="K60777"/>
    </row>
    <row r="60778" spans="11:11">
      <c r="K60778"/>
    </row>
    <row r="60779" spans="11:11">
      <c r="K60779"/>
    </row>
    <row r="60780" spans="11:11">
      <c r="K60780"/>
    </row>
    <row r="60781" spans="11:11">
      <c r="K60781"/>
    </row>
    <row r="60782" spans="11:11">
      <c r="K60782"/>
    </row>
    <row r="60783" spans="11:11">
      <c r="K60783"/>
    </row>
    <row r="60784" spans="11:11">
      <c r="K60784"/>
    </row>
    <row r="60785" spans="11:11">
      <c r="K60785"/>
    </row>
    <row r="60786" spans="11:11">
      <c r="K60786"/>
    </row>
    <row r="60787" spans="11:11">
      <c r="K60787"/>
    </row>
    <row r="60788" spans="11:11">
      <c r="K60788"/>
    </row>
    <row r="60789" spans="11:11">
      <c r="K60789"/>
    </row>
    <row r="60790" spans="11:11">
      <c r="K60790"/>
    </row>
    <row r="60791" spans="11:11">
      <c r="K60791"/>
    </row>
    <row r="60792" spans="11:11">
      <c r="K60792"/>
    </row>
    <row r="60793" spans="11:11">
      <c r="K60793"/>
    </row>
    <row r="60794" spans="11:11">
      <c r="K60794"/>
    </row>
    <row r="60795" spans="11:11">
      <c r="K60795"/>
    </row>
    <row r="60796" spans="11:11">
      <c r="K60796"/>
    </row>
    <row r="60797" spans="11:11">
      <c r="K60797"/>
    </row>
    <row r="60798" spans="11:11">
      <c r="K60798"/>
    </row>
    <row r="60799" spans="11:11">
      <c r="K60799"/>
    </row>
    <row r="60800" spans="11:11">
      <c r="K60800"/>
    </row>
    <row r="60801" spans="11:11">
      <c r="K60801"/>
    </row>
    <row r="60802" spans="11:11">
      <c r="K60802"/>
    </row>
    <row r="60803" spans="11:11">
      <c r="K60803"/>
    </row>
    <row r="60804" spans="11:11">
      <c r="K60804"/>
    </row>
    <row r="60805" spans="11:11">
      <c r="K60805"/>
    </row>
    <row r="60806" spans="11:11">
      <c r="K60806"/>
    </row>
    <row r="60807" spans="11:11">
      <c r="K60807"/>
    </row>
    <row r="60808" spans="11:11">
      <c r="K60808"/>
    </row>
    <row r="60809" spans="11:11">
      <c r="K60809"/>
    </row>
    <row r="60810" spans="11:11">
      <c r="K60810"/>
    </row>
    <row r="60811" spans="11:11">
      <c r="K60811"/>
    </row>
    <row r="60812" spans="11:11">
      <c r="K60812"/>
    </row>
    <row r="60813" spans="11:11">
      <c r="K60813"/>
    </row>
    <row r="60814" spans="11:11">
      <c r="K60814"/>
    </row>
    <row r="60815" spans="11:11">
      <c r="K60815"/>
    </row>
    <row r="60816" spans="11:11">
      <c r="K60816"/>
    </row>
    <row r="60817" spans="11:11">
      <c r="K60817"/>
    </row>
    <row r="60818" spans="11:11">
      <c r="K60818"/>
    </row>
    <row r="60819" spans="11:11">
      <c r="K60819"/>
    </row>
    <row r="60820" spans="11:11">
      <c r="K60820"/>
    </row>
    <row r="60821" spans="11:11">
      <c r="K60821"/>
    </row>
    <row r="60822" spans="11:11">
      <c r="K60822"/>
    </row>
    <row r="60823" spans="11:11">
      <c r="K60823"/>
    </row>
    <row r="60824" spans="11:11">
      <c r="K60824"/>
    </row>
    <row r="60825" spans="11:11">
      <c r="K60825"/>
    </row>
    <row r="60826" spans="11:11">
      <c r="K60826"/>
    </row>
    <row r="60827" spans="11:11">
      <c r="K60827"/>
    </row>
    <row r="60828" spans="11:11">
      <c r="K60828"/>
    </row>
    <row r="60829" spans="11:11">
      <c r="K60829"/>
    </row>
    <row r="60830" spans="11:11">
      <c r="K60830"/>
    </row>
    <row r="60831" spans="11:11">
      <c r="K60831"/>
    </row>
    <row r="60832" spans="11:11">
      <c r="K60832"/>
    </row>
    <row r="60833" spans="11:11">
      <c r="K60833"/>
    </row>
    <row r="60834" spans="11:11">
      <c r="K60834"/>
    </row>
    <row r="60835" spans="11:11">
      <c r="K60835"/>
    </row>
    <row r="60836" spans="11:11">
      <c r="K60836"/>
    </row>
    <row r="60837" spans="11:11">
      <c r="K60837"/>
    </row>
    <row r="60838" spans="11:11">
      <c r="K60838"/>
    </row>
    <row r="60839" spans="11:11">
      <c r="K60839"/>
    </row>
    <row r="60840" spans="11:11">
      <c r="K60840"/>
    </row>
    <row r="60841" spans="11:11">
      <c r="K60841"/>
    </row>
    <row r="60842" spans="11:11">
      <c r="K60842"/>
    </row>
    <row r="60843" spans="11:11">
      <c r="K60843"/>
    </row>
    <row r="60844" spans="11:11">
      <c r="K60844"/>
    </row>
    <row r="60845" spans="11:11">
      <c r="K60845"/>
    </row>
    <row r="60846" spans="11:11">
      <c r="K60846"/>
    </row>
    <row r="60847" spans="11:11">
      <c r="K60847"/>
    </row>
    <row r="60848" spans="11:11">
      <c r="K60848"/>
    </row>
    <row r="60849" spans="11:11">
      <c r="K60849"/>
    </row>
    <row r="60850" spans="11:11">
      <c r="K60850"/>
    </row>
    <row r="60851" spans="11:11">
      <c r="K60851"/>
    </row>
    <row r="60852" spans="11:11">
      <c r="K60852"/>
    </row>
    <row r="60853" spans="11:11">
      <c r="K60853"/>
    </row>
    <row r="60854" spans="11:11">
      <c r="K60854"/>
    </row>
    <row r="60855" spans="11:11">
      <c r="K60855"/>
    </row>
    <row r="60856" spans="11:11">
      <c r="K60856"/>
    </row>
    <row r="60857" spans="11:11">
      <c r="K60857"/>
    </row>
    <row r="60858" spans="11:11">
      <c r="K60858"/>
    </row>
    <row r="60859" spans="11:11">
      <c r="K60859"/>
    </row>
    <row r="60860" spans="11:11">
      <c r="K60860"/>
    </row>
    <row r="60861" spans="11:11">
      <c r="K60861"/>
    </row>
    <row r="60862" spans="11:11">
      <c r="K60862"/>
    </row>
    <row r="60863" spans="11:11">
      <c r="K60863"/>
    </row>
    <row r="60864" spans="11:11">
      <c r="K60864"/>
    </row>
    <row r="60865" spans="11:11">
      <c r="K60865"/>
    </row>
    <row r="60866" spans="11:11">
      <c r="K60866"/>
    </row>
    <row r="60867" spans="11:11">
      <c r="K60867"/>
    </row>
    <row r="60868" spans="11:11">
      <c r="K60868"/>
    </row>
    <row r="60869" spans="11:11">
      <c r="K60869"/>
    </row>
    <row r="60870" spans="11:11">
      <c r="K60870"/>
    </row>
    <row r="60871" spans="11:11">
      <c r="K60871"/>
    </row>
    <row r="60872" spans="11:11">
      <c r="K60872"/>
    </row>
    <row r="60873" spans="11:11">
      <c r="K60873"/>
    </row>
    <row r="60874" spans="11:11">
      <c r="K60874"/>
    </row>
    <row r="60875" spans="11:11">
      <c r="K60875"/>
    </row>
    <row r="60876" spans="11:11">
      <c r="K60876"/>
    </row>
    <row r="60877" spans="11:11">
      <c r="K60877"/>
    </row>
    <row r="60878" spans="11:11">
      <c r="K60878"/>
    </row>
    <row r="60879" spans="11:11">
      <c r="K60879"/>
    </row>
    <row r="60880" spans="11:11">
      <c r="K60880"/>
    </row>
    <row r="60881" spans="11:11">
      <c r="K60881"/>
    </row>
    <row r="60882" spans="11:11">
      <c r="K60882"/>
    </row>
    <row r="60883" spans="11:11">
      <c r="K60883"/>
    </row>
    <row r="60884" spans="11:11">
      <c r="K60884"/>
    </row>
    <row r="60885" spans="11:11">
      <c r="K60885"/>
    </row>
    <row r="60886" spans="11:11">
      <c r="K60886"/>
    </row>
    <row r="60887" spans="11:11">
      <c r="K60887"/>
    </row>
    <row r="60888" spans="11:11">
      <c r="K60888"/>
    </row>
    <row r="60889" spans="11:11">
      <c r="K60889"/>
    </row>
    <row r="60890" spans="11:11">
      <c r="K60890"/>
    </row>
    <row r="60891" spans="11:11">
      <c r="K60891"/>
    </row>
    <row r="60892" spans="11:11">
      <c r="K60892"/>
    </row>
    <row r="60893" spans="11:11">
      <c r="K60893"/>
    </row>
    <row r="60894" spans="11:11">
      <c r="K60894"/>
    </row>
    <row r="60895" spans="11:11">
      <c r="K60895"/>
    </row>
    <row r="60896" spans="11:11">
      <c r="K60896"/>
    </row>
    <row r="60897" spans="11:11">
      <c r="K60897"/>
    </row>
    <row r="60898" spans="11:11">
      <c r="K60898"/>
    </row>
    <row r="60899" spans="11:11">
      <c r="K60899"/>
    </row>
    <row r="60900" spans="11:11">
      <c r="K60900"/>
    </row>
    <row r="60901" spans="11:11">
      <c r="K60901"/>
    </row>
    <row r="60902" spans="11:11">
      <c r="K60902"/>
    </row>
    <row r="60903" spans="11:11">
      <c r="K60903"/>
    </row>
    <row r="60904" spans="11:11">
      <c r="K60904"/>
    </row>
    <row r="60905" spans="11:11">
      <c r="K60905"/>
    </row>
    <row r="60906" spans="11:11">
      <c r="K60906"/>
    </row>
    <row r="60907" spans="11:11">
      <c r="K60907"/>
    </row>
    <row r="60908" spans="11:11">
      <c r="K60908"/>
    </row>
    <row r="60909" spans="11:11">
      <c r="K60909"/>
    </row>
    <row r="60910" spans="11:11">
      <c r="K60910"/>
    </row>
    <row r="60911" spans="11:11">
      <c r="K60911"/>
    </row>
    <row r="60912" spans="11:11">
      <c r="K60912"/>
    </row>
    <row r="60913" spans="11:11">
      <c r="K60913"/>
    </row>
    <row r="60914" spans="11:11">
      <c r="K60914"/>
    </row>
    <row r="60915" spans="11:11">
      <c r="K60915"/>
    </row>
    <row r="60916" spans="11:11">
      <c r="K60916"/>
    </row>
    <row r="60917" spans="11:11">
      <c r="K60917"/>
    </row>
    <row r="60918" spans="11:11">
      <c r="K60918"/>
    </row>
    <row r="60919" spans="11:11">
      <c r="K60919"/>
    </row>
    <row r="60920" spans="11:11">
      <c r="K60920"/>
    </row>
    <row r="60921" spans="11:11">
      <c r="K60921"/>
    </row>
    <row r="60922" spans="11:11">
      <c r="K60922"/>
    </row>
    <row r="60923" spans="11:11">
      <c r="K60923"/>
    </row>
    <row r="60924" spans="11:11">
      <c r="K60924"/>
    </row>
    <row r="60925" spans="11:11">
      <c r="K60925"/>
    </row>
    <row r="60926" spans="11:11">
      <c r="K60926"/>
    </row>
    <row r="60927" spans="11:11">
      <c r="K60927"/>
    </row>
    <row r="60928" spans="11:11">
      <c r="K60928"/>
    </row>
    <row r="60929" spans="11:11">
      <c r="K60929"/>
    </row>
    <row r="60930" spans="11:11">
      <c r="K60930"/>
    </row>
    <row r="60931" spans="11:11">
      <c r="K60931"/>
    </row>
    <row r="60932" spans="11:11">
      <c r="K60932"/>
    </row>
    <row r="60933" spans="11:11">
      <c r="K60933"/>
    </row>
    <row r="60934" spans="11:11">
      <c r="K60934"/>
    </row>
    <row r="60935" spans="11:11">
      <c r="K60935"/>
    </row>
    <row r="60936" spans="11:11">
      <c r="K60936"/>
    </row>
    <row r="60937" spans="11:11">
      <c r="K60937"/>
    </row>
    <row r="60938" spans="11:11">
      <c r="K60938"/>
    </row>
    <row r="60939" spans="11:11">
      <c r="K60939"/>
    </row>
    <row r="60940" spans="11:11">
      <c r="K60940"/>
    </row>
    <row r="60941" spans="11:11">
      <c r="K60941"/>
    </row>
    <row r="60942" spans="11:11">
      <c r="K60942"/>
    </row>
    <row r="60943" spans="11:11">
      <c r="K60943"/>
    </row>
    <row r="60944" spans="11:11">
      <c r="K60944"/>
    </row>
    <row r="60945" spans="11:11">
      <c r="K60945"/>
    </row>
    <row r="60946" spans="11:11">
      <c r="K60946"/>
    </row>
    <row r="60947" spans="11:11">
      <c r="K60947"/>
    </row>
    <row r="60948" spans="11:11">
      <c r="K60948"/>
    </row>
    <row r="60949" spans="11:11">
      <c r="K60949"/>
    </row>
    <row r="60950" spans="11:11">
      <c r="K60950"/>
    </row>
    <row r="60951" spans="11:11">
      <c r="K60951"/>
    </row>
    <row r="60952" spans="11:11">
      <c r="K60952"/>
    </row>
    <row r="60953" spans="11:11">
      <c r="K60953"/>
    </row>
    <row r="60954" spans="11:11">
      <c r="K60954"/>
    </row>
    <row r="60955" spans="11:11">
      <c r="K60955"/>
    </row>
    <row r="60956" spans="11:11">
      <c r="K60956"/>
    </row>
    <row r="60957" spans="11:11">
      <c r="K60957"/>
    </row>
    <row r="60958" spans="11:11">
      <c r="K60958"/>
    </row>
    <row r="60959" spans="11:11">
      <c r="K60959"/>
    </row>
    <row r="60960" spans="11:11">
      <c r="K60960"/>
    </row>
    <row r="60961" spans="11:11">
      <c r="K60961"/>
    </row>
    <row r="60962" spans="11:11">
      <c r="K60962"/>
    </row>
    <row r="60963" spans="11:11">
      <c r="K60963"/>
    </row>
    <row r="60964" spans="11:11">
      <c r="K60964"/>
    </row>
    <row r="60965" spans="11:11">
      <c r="K60965"/>
    </row>
    <row r="60966" spans="11:11">
      <c r="K60966"/>
    </row>
    <row r="60967" spans="11:11">
      <c r="K60967"/>
    </row>
    <row r="60968" spans="11:11">
      <c r="K60968"/>
    </row>
    <row r="60969" spans="11:11">
      <c r="K60969"/>
    </row>
    <row r="60970" spans="11:11">
      <c r="K60970"/>
    </row>
    <row r="60971" spans="11:11">
      <c r="K60971"/>
    </row>
    <row r="60972" spans="11:11">
      <c r="K60972"/>
    </row>
    <row r="60973" spans="11:11">
      <c r="K60973"/>
    </row>
    <row r="60974" spans="11:11">
      <c r="K60974"/>
    </row>
    <row r="60975" spans="11:11">
      <c r="K60975"/>
    </row>
    <row r="60976" spans="11:11">
      <c r="K60976"/>
    </row>
    <row r="60977" spans="11:11">
      <c r="K60977"/>
    </row>
    <row r="60978" spans="11:11">
      <c r="K60978"/>
    </row>
    <row r="60979" spans="11:11">
      <c r="K60979"/>
    </row>
    <row r="60980" spans="11:11">
      <c r="K60980"/>
    </row>
    <row r="60981" spans="11:11">
      <c r="K60981"/>
    </row>
    <row r="60982" spans="11:11">
      <c r="K60982"/>
    </row>
    <row r="60983" spans="11:11">
      <c r="K60983"/>
    </row>
    <row r="60984" spans="11:11">
      <c r="K60984"/>
    </row>
    <row r="60985" spans="11:11">
      <c r="K60985"/>
    </row>
    <row r="60986" spans="11:11">
      <c r="K60986"/>
    </row>
    <row r="60987" spans="11:11">
      <c r="K60987"/>
    </row>
    <row r="60988" spans="11:11">
      <c r="K60988"/>
    </row>
    <row r="60989" spans="11:11">
      <c r="K60989"/>
    </row>
    <row r="60990" spans="11:11">
      <c r="K60990"/>
    </row>
    <row r="60991" spans="11:11">
      <c r="K60991"/>
    </row>
    <row r="60992" spans="11:11">
      <c r="K60992"/>
    </row>
    <row r="60993" spans="11:11">
      <c r="K60993"/>
    </row>
    <row r="60994" spans="11:11">
      <c r="K60994"/>
    </row>
    <row r="60995" spans="11:11">
      <c r="K60995"/>
    </row>
    <row r="60996" spans="11:11">
      <c r="K60996"/>
    </row>
    <row r="60997" spans="11:11">
      <c r="K60997"/>
    </row>
    <row r="60998" spans="11:11">
      <c r="K60998"/>
    </row>
    <row r="60999" spans="11:11">
      <c r="K60999"/>
    </row>
    <row r="61000" spans="11:11">
      <c r="K61000"/>
    </row>
    <row r="61001" spans="11:11">
      <c r="K61001"/>
    </row>
    <row r="61002" spans="11:11">
      <c r="K61002"/>
    </row>
    <row r="61003" spans="11:11">
      <c r="K61003"/>
    </row>
    <row r="61004" spans="11:11">
      <c r="K61004"/>
    </row>
    <row r="61005" spans="11:11">
      <c r="K61005"/>
    </row>
    <row r="61006" spans="11:11">
      <c r="K61006"/>
    </row>
    <row r="61007" spans="11:11">
      <c r="K61007"/>
    </row>
    <row r="61008" spans="11:11">
      <c r="K61008"/>
    </row>
    <row r="61009" spans="11:11">
      <c r="K61009"/>
    </row>
    <row r="61010" spans="11:11">
      <c r="K61010"/>
    </row>
    <row r="61011" spans="11:11">
      <c r="K61011"/>
    </row>
    <row r="61012" spans="11:11">
      <c r="K61012"/>
    </row>
    <row r="61013" spans="11:11">
      <c r="K61013"/>
    </row>
    <row r="61014" spans="11:11">
      <c r="K61014"/>
    </row>
    <row r="61015" spans="11:11">
      <c r="K61015"/>
    </row>
    <row r="61016" spans="11:11">
      <c r="K61016"/>
    </row>
    <row r="61017" spans="11:11">
      <c r="K61017"/>
    </row>
    <row r="61018" spans="11:11">
      <c r="K61018"/>
    </row>
    <row r="61019" spans="11:11">
      <c r="K61019"/>
    </row>
    <row r="61020" spans="11:11">
      <c r="K61020"/>
    </row>
    <row r="61021" spans="11:11">
      <c r="K61021"/>
    </row>
    <row r="61022" spans="11:11">
      <c r="K61022"/>
    </row>
    <row r="61023" spans="11:11">
      <c r="K61023"/>
    </row>
    <row r="61024" spans="11:11">
      <c r="K61024"/>
    </row>
    <row r="61025" spans="11:11">
      <c r="K61025"/>
    </row>
    <row r="61026" spans="11:11">
      <c r="K61026"/>
    </row>
    <row r="61027" spans="11:11">
      <c r="K61027"/>
    </row>
    <row r="61028" spans="11:11">
      <c r="K61028"/>
    </row>
    <row r="61029" spans="11:11">
      <c r="K61029"/>
    </row>
    <row r="61030" spans="11:11">
      <c r="K61030"/>
    </row>
    <row r="61031" spans="11:11">
      <c r="K61031"/>
    </row>
    <row r="61032" spans="11:11">
      <c r="K61032"/>
    </row>
    <row r="61033" spans="11:11">
      <c r="K61033"/>
    </row>
    <row r="61034" spans="11:11">
      <c r="K61034"/>
    </row>
    <row r="61035" spans="11:11">
      <c r="K61035"/>
    </row>
    <row r="61036" spans="11:11">
      <c r="K61036"/>
    </row>
    <row r="61037" spans="11:11">
      <c r="K61037"/>
    </row>
    <row r="61038" spans="11:11">
      <c r="K61038"/>
    </row>
    <row r="61039" spans="11:11">
      <c r="K61039"/>
    </row>
    <row r="61040" spans="11:11">
      <c r="K61040"/>
    </row>
    <row r="61041" spans="11:11">
      <c r="K61041"/>
    </row>
    <row r="61042" spans="11:11">
      <c r="K61042"/>
    </row>
    <row r="61043" spans="11:11">
      <c r="K61043"/>
    </row>
    <row r="61044" spans="11:11">
      <c r="K61044"/>
    </row>
    <row r="61045" spans="11:11">
      <c r="K61045"/>
    </row>
    <row r="61046" spans="11:11">
      <c r="K61046"/>
    </row>
    <row r="61047" spans="11:11">
      <c r="K61047"/>
    </row>
    <row r="61048" spans="11:11">
      <c r="K61048"/>
    </row>
    <row r="61049" spans="11:11">
      <c r="K61049"/>
    </row>
    <row r="61050" spans="11:11">
      <c r="K61050"/>
    </row>
    <row r="61051" spans="11:11">
      <c r="K61051"/>
    </row>
    <row r="61052" spans="11:11">
      <c r="K61052"/>
    </row>
    <row r="61053" spans="11:11">
      <c r="K61053"/>
    </row>
    <row r="61054" spans="11:11">
      <c r="K61054"/>
    </row>
    <row r="61055" spans="11:11">
      <c r="K61055"/>
    </row>
    <row r="61056" spans="11:11">
      <c r="K61056"/>
    </row>
    <row r="61057" spans="11:11">
      <c r="K61057"/>
    </row>
    <row r="61058" spans="11:11">
      <c r="K61058"/>
    </row>
    <row r="61059" spans="11:11">
      <c r="K61059"/>
    </row>
    <row r="61060" spans="11:11">
      <c r="K61060"/>
    </row>
    <row r="61061" spans="11:11">
      <c r="K61061"/>
    </row>
    <row r="61062" spans="11:11">
      <c r="K61062"/>
    </row>
    <row r="61063" spans="11:11">
      <c r="K61063"/>
    </row>
    <row r="61064" spans="11:11">
      <c r="K61064"/>
    </row>
    <row r="61065" spans="11:11">
      <c r="K61065"/>
    </row>
    <row r="61066" spans="11:11">
      <c r="K61066"/>
    </row>
    <row r="61067" spans="11:11">
      <c r="K61067"/>
    </row>
    <row r="61068" spans="11:11">
      <c r="K61068"/>
    </row>
    <row r="61069" spans="11:11">
      <c r="K61069"/>
    </row>
    <row r="61070" spans="11:11">
      <c r="K61070"/>
    </row>
    <row r="61071" spans="11:11">
      <c r="K61071"/>
    </row>
    <row r="61072" spans="11:11">
      <c r="K61072"/>
    </row>
    <row r="61073" spans="11:11">
      <c r="K61073"/>
    </row>
    <row r="61074" spans="11:11">
      <c r="K61074"/>
    </row>
    <row r="61075" spans="11:11">
      <c r="K61075"/>
    </row>
    <row r="61076" spans="11:11">
      <c r="K61076"/>
    </row>
    <row r="61077" spans="11:11">
      <c r="K61077"/>
    </row>
    <row r="61078" spans="11:11">
      <c r="K61078"/>
    </row>
    <row r="61079" spans="11:11">
      <c r="K61079"/>
    </row>
    <row r="61080" spans="11:11">
      <c r="K61080"/>
    </row>
    <row r="61081" spans="11:11">
      <c r="K61081"/>
    </row>
    <row r="61082" spans="11:11">
      <c r="K61082"/>
    </row>
    <row r="61083" spans="11:11">
      <c r="K61083"/>
    </row>
    <row r="61084" spans="11:11">
      <c r="K61084"/>
    </row>
    <row r="61085" spans="11:11">
      <c r="K61085"/>
    </row>
    <row r="61086" spans="11:11">
      <c r="K61086"/>
    </row>
    <row r="61087" spans="11:11">
      <c r="K61087"/>
    </row>
    <row r="61088" spans="11:11">
      <c r="K61088"/>
    </row>
    <row r="61089" spans="11:11">
      <c r="K61089"/>
    </row>
    <row r="61090" spans="11:11">
      <c r="K61090"/>
    </row>
    <row r="61091" spans="11:11">
      <c r="K61091"/>
    </row>
    <row r="61092" spans="11:11">
      <c r="K61092"/>
    </row>
    <row r="61093" spans="11:11">
      <c r="K61093"/>
    </row>
    <row r="61094" spans="11:11">
      <c r="K61094"/>
    </row>
    <row r="61095" spans="11:11">
      <c r="K61095"/>
    </row>
    <row r="61096" spans="11:11">
      <c r="K61096"/>
    </row>
    <row r="61097" spans="11:11">
      <c r="K61097"/>
    </row>
    <row r="61098" spans="11:11">
      <c r="K61098"/>
    </row>
    <row r="61099" spans="11:11">
      <c r="K61099"/>
    </row>
    <row r="61100" spans="11:11">
      <c r="K61100"/>
    </row>
    <row r="61101" spans="11:11">
      <c r="K61101"/>
    </row>
    <row r="61102" spans="11:11">
      <c r="K61102"/>
    </row>
    <row r="61103" spans="11:11">
      <c r="K61103"/>
    </row>
    <row r="61104" spans="11:11">
      <c r="K61104"/>
    </row>
    <row r="61105" spans="11:11">
      <c r="K61105"/>
    </row>
    <row r="61106" spans="11:11">
      <c r="K61106"/>
    </row>
    <row r="61107" spans="11:11">
      <c r="K61107"/>
    </row>
    <row r="61108" spans="11:11">
      <c r="K61108"/>
    </row>
    <row r="61109" spans="11:11">
      <c r="K61109"/>
    </row>
    <row r="61110" spans="11:11">
      <c r="K61110"/>
    </row>
    <row r="61111" spans="11:11">
      <c r="K61111"/>
    </row>
    <row r="61112" spans="11:11">
      <c r="K61112"/>
    </row>
    <row r="61113" spans="11:11">
      <c r="K61113"/>
    </row>
    <row r="61114" spans="11:11">
      <c r="K61114"/>
    </row>
    <row r="61115" spans="11:11">
      <c r="K61115"/>
    </row>
    <row r="61116" spans="11:11">
      <c r="K61116"/>
    </row>
    <row r="61117" spans="11:11">
      <c r="K61117"/>
    </row>
    <row r="61118" spans="11:11">
      <c r="K61118"/>
    </row>
    <row r="61119" spans="11:11">
      <c r="K61119"/>
    </row>
    <row r="61120" spans="11:11">
      <c r="K61120"/>
    </row>
    <row r="61121" spans="11:11">
      <c r="K61121"/>
    </row>
    <row r="61122" spans="11:11">
      <c r="K61122"/>
    </row>
    <row r="61123" spans="11:11">
      <c r="K61123"/>
    </row>
    <row r="61124" spans="11:11">
      <c r="K61124"/>
    </row>
    <row r="61125" spans="11:11">
      <c r="K61125"/>
    </row>
    <row r="61126" spans="11:11">
      <c r="K61126"/>
    </row>
    <row r="61127" spans="11:11">
      <c r="K61127"/>
    </row>
    <row r="61128" spans="11:11">
      <c r="K61128"/>
    </row>
    <row r="61129" spans="11:11">
      <c r="K61129"/>
    </row>
    <row r="61130" spans="11:11">
      <c r="K61130"/>
    </row>
    <row r="61131" spans="11:11">
      <c r="K61131"/>
    </row>
    <row r="61132" spans="11:11">
      <c r="K61132"/>
    </row>
    <row r="61133" spans="11:11">
      <c r="K61133"/>
    </row>
    <row r="61134" spans="11:11">
      <c r="K61134"/>
    </row>
    <row r="61135" spans="11:11">
      <c r="K61135"/>
    </row>
    <row r="61136" spans="11:11">
      <c r="K61136"/>
    </row>
    <row r="61137" spans="11:11">
      <c r="K61137"/>
    </row>
    <row r="61138" spans="11:11">
      <c r="K61138"/>
    </row>
    <row r="61139" spans="11:11">
      <c r="K61139"/>
    </row>
    <row r="61140" spans="11:11">
      <c r="K61140"/>
    </row>
    <row r="61141" spans="11:11">
      <c r="K61141"/>
    </row>
    <row r="61142" spans="11:11">
      <c r="K61142"/>
    </row>
    <row r="61143" spans="11:11">
      <c r="K61143"/>
    </row>
    <row r="61144" spans="11:11">
      <c r="K61144"/>
    </row>
    <row r="61145" spans="11:11">
      <c r="K61145"/>
    </row>
    <row r="61146" spans="11:11">
      <c r="K61146"/>
    </row>
    <row r="61147" spans="11:11">
      <c r="K61147"/>
    </row>
    <row r="61148" spans="11:11">
      <c r="K61148"/>
    </row>
    <row r="61149" spans="11:11">
      <c r="K61149"/>
    </row>
    <row r="61150" spans="11:11">
      <c r="K61150"/>
    </row>
    <row r="61151" spans="11:11">
      <c r="K61151"/>
    </row>
    <row r="61152" spans="11:11">
      <c r="K61152"/>
    </row>
    <row r="61153" spans="11:11">
      <c r="K61153"/>
    </row>
    <row r="61154" spans="11:11">
      <c r="K61154"/>
    </row>
    <row r="61155" spans="11:11">
      <c r="K61155"/>
    </row>
    <row r="61156" spans="11:11">
      <c r="K61156"/>
    </row>
    <row r="61157" spans="11:11">
      <c r="K61157"/>
    </row>
    <row r="61158" spans="11:11">
      <c r="K61158"/>
    </row>
    <row r="61159" spans="11:11">
      <c r="K61159"/>
    </row>
    <row r="61160" spans="11:11">
      <c r="K61160"/>
    </row>
    <row r="61161" spans="11:11">
      <c r="K61161"/>
    </row>
    <row r="61162" spans="11:11">
      <c r="K61162"/>
    </row>
    <row r="61163" spans="11:11">
      <c r="K61163"/>
    </row>
    <row r="61164" spans="11:11">
      <c r="K61164"/>
    </row>
    <row r="61165" spans="11:11">
      <c r="K61165"/>
    </row>
    <row r="61166" spans="11:11">
      <c r="K61166"/>
    </row>
    <row r="61167" spans="11:11">
      <c r="K61167"/>
    </row>
    <row r="61168" spans="11:11">
      <c r="K61168"/>
    </row>
    <row r="61169" spans="11:11">
      <c r="K61169"/>
    </row>
    <row r="61170" spans="11:11">
      <c r="K61170"/>
    </row>
    <row r="61171" spans="11:11">
      <c r="K61171"/>
    </row>
    <row r="61172" spans="11:11">
      <c r="K61172"/>
    </row>
    <row r="61173" spans="11:11">
      <c r="K61173"/>
    </row>
    <row r="61174" spans="11:11">
      <c r="K61174"/>
    </row>
    <row r="61175" spans="11:11">
      <c r="K61175"/>
    </row>
    <row r="61176" spans="11:11">
      <c r="K61176"/>
    </row>
    <row r="61177" spans="11:11">
      <c r="K61177"/>
    </row>
    <row r="61178" spans="11:11">
      <c r="K61178"/>
    </row>
    <row r="61179" spans="11:11">
      <c r="K61179"/>
    </row>
    <row r="61180" spans="11:11">
      <c r="K61180"/>
    </row>
    <row r="61181" spans="11:11">
      <c r="K61181"/>
    </row>
    <row r="61182" spans="11:11">
      <c r="K61182"/>
    </row>
    <row r="61183" spans="11:11">
      <c r="K61183"/>
    </row>
    <row r="61184" spans="11:11">
      <c r="K61184"/>
    </row>
    <row r="61185" spans="11:11">
      <c r="K61185"/>
    </row>
    <row r="61186" spans="11:11">
      <c r="K61186"/>
    </row>
    <row r="61187" spans="11:11">
      <c r="K61187"/>
    </row>
    <row r="61188" spans="11:11">
      <c r="K61188"/>
    </row>
    <row r="61189" spans="11:11">
      <c r="K61189"/>
    </row>
    <row r="61190" spans="11:11">
      <c r="K61190"/>
    </row>
    <row r="61191" spans="11:11">
      <c r="K61191"/>
    </row>
    <row r="61192" spans="11:11">
      <c r="K61192"/>
    </row>
    <row r="61193" spans="11:11">
      <c r="K61193"/>
    </row>
    <row r="61194" spans="11:11">
      <c r="K61194"/>
    </row>
    <row r="61195" spans="11:11">
      <c r="K61195"/>
    </row>
    <row r="61196" spans="11:11">
      <c r="K61196"/>
    </row>
    <row r="61197" spans="11:11">
      <c r="K61197"/>
    </row>
    <row r="61198" spans="11:11">
      <c r="K61198"/>
    </row>
    <row r="61199" spans="11:11">
      <c r="K61199"/>
    </row>
    <row r="61200" spans="11:11">
      <c r="K61200"/>
    </row>
    <row r="61201" spans="11:11">
      <c r="K61201"/>
    </row>
    <row r="61202" spans="11:11">
      <c r="K61202"/>
    </row>
    <row r="61203" spans="11:11">
      <c r="K61203"/>
    </row>
    <row r="61204" spans="11:11">
      <c r="K61204"/>
    </row>
    <row r="61205" spans="11:11">
      <c r="K61205"/>
    </row>
    <row r="61206" spans="11:11">
      <c r="K61206"/>
    </row>
    <row r="61207" spans="11:11">
      <c r="K61207"/>
    </row>
    <row r="61208" spans="11:11">
      <c r="K61208"/>
    </row>
    <row r="61209" spans="11:11">
      <c r="K61209"/>
    </row>
    <row r="61210" spans="11:11">
      <c r="K61210"/>
    </row>
    <row r="61211" spans="11:11">
      <c r="K61211"/>
    </row>
    <row r="61212" spans="11:11">
      <c r="K61212"/>
    </row>
    <row r="61213" spans="11:11">
      <c r="K61213"/>
    </row>
    <row r="61214" spans="11:11">
      <c r="K61214"/>
    </row>
    <row r="61215" spans="11:11">
      <c r="K61215"/>
    </row>
    <row r="61216" spans="11:11">
      <c r="K61216"/>
    </row>
    <row r="61217" spans="11:11">
      <c r="K61217"/>
    </row>
    <row r="61218" spans="11:11">
      <c r="K61218"/>
    </row>
    <row r="61219" spans="11:11">
      <c r="K61219"/>
    </row>
    <row r="61220" spans="11:11">
      <c r="K61220"/>
    </row>
    <row r="61221" spans="11:11">
      <c r="K61221"/>
    </row>
    <row r="61222" spans="11:11">
      <c r="K61222"/>
    </row>
    <row r="61223" spans="11:11">
      <c r="K61223"/>
    </row>
    <row r="61224" spans="11:11">
      <c r="K61224"/>
    </row>
    <row r="61225" spans="11:11">
      <c r="K61225"/>
    </row>
    <row r="61226" spans="11:11">
      <c r="K61226"/>
    </row>
    <row r="61227" spans="11:11">
      <c r="K61227"/>
    </row>
    <row r="61228" spans="11:11">
      <c r="K61228"/>
    </row>
    <row r="61229" spans="11:11">
      <c r="K61229"/>
    </row>
    <row r="61230" spans="11:11">
      <c r="K61230"/>
    </row>
    <row r="61231" spans="11:11">
      <c r="K61231"/>
    </row>
    <row r="61232" spans="11:11">
      <c r="K61232"/>
    </row>
    <row r="61233" spans="11:11">
      <c r="K61233"/>
    </row>
    <row r="61234" spans="11:11">
      <c r="K61234"/>
    </row>
    <row r="61235" spans="11:11">
      <c r="K61235"/>
    </row>
    <row r="61236" spans="11:11">
      <c r="K61236"/>
    </row>
    <row r="61237" spans="11:11">
      <c r="K61237"/>
    </row>
    <row r="61238" spans="11:11">
      <c r="K61238"/>
    </row>
    <row r="61239" spans="11:11">
      <c r="K61239"/>
    </row>
    <row r="61240" spans="11:11">
      <c r="K61240"/>
    </row>
    <row r="61241" spans="11:11">
      <c r="K61241"/>
    </row>
    <row r="61242" spans="11:11">
      <c r="K61242"/>
    </row>
    <row r="61243" spans="11:11">
      <c r="K61243"/>
    </row>
    <row r="61244" spans="11:11">
      <c r="K61244"/>
    </row>
    <row r="61245" spans="11:11">
      <c r="K61245"/>
    </row>
    <row r="61246" spans="11:11">
      <c r="K61246"/>
    </row>
    <row r="61247" spans="11:11">
      <c r="K61247"/>
    </row>
    <row r="61248" spans="11:11">
      <c r="K61248"/>
    </row>
    <row r="61249" spans="11:11">
      <c r="K61249"/>
    </row>
    <row r="61250" spans="11:11">
      <c r="K61250"/>
    </row>
    <row r="61251" spans="11:11">
      <c r="K61251"/>
    </row>
    <row r="61252" spans="11:11">
      <c r="K61252"/>
    </row>
    <row r="61253" spans="11:11">
      <c r="K61253"/>
    </row>
    <row r="61254" spans="11:11">
      <c r="K61254"/>
    </row>
    <row r="61255" spans="11:11">
      <c r="K61255"/>
    </row>
    <row r="61256" spans="11:11">
      <c r="K61256"/>
    </row>
    <row r="61257" spans="11:11">
      <c r="K61257"/>
    </row>
    <row r="61258" spans="11:11">
      <c r="K61258"/>
    </row>
    <row r="61259" spans="11:11">
      <c r="K61259"/>
    </row>
    <row r="61260" spans="11:11">
      <c r="K61260"/>
    </row>
    <row r="61261" spans="11:11">
      <c r="K61261"/>
    </row>
    <row r="61262" spans="11:11">
      <c r="K61262"/>
    </row>
    <row r="61263" spans="11:11">
      <c r="K61263"/>
    </row>
    <row r="61264" spans="11:11">
      <c r="K61264"/>
    </row>
    <row r="61265" spans="11:11">
      <c r="K61265"/>
    </row>
    <row r="61266" spans="11:11">
      <c r="K61266"/>
    </row>
    <row r="61267" spans="11:11">
      <c r="K61267"/>
    </row>
    <row r="61268" spans="11:11">
      <c r="K61268"/>
    </row>
    <row r="61269" spans="11:11">
      <c r="K61269"/>
    </row>
    <row r="61270" spans="11:11">
      <c r="K61270"/>
    </row>
    <row r="61271" spans="11:11">
      <c r="K61271"/>
    </row>
    <row r="61272" spans="11:11">
      <c r="K61272"/>
    </row>
    <row r="61273" spans="11:11">
      <c r="K61273"/>
    </row>
    <row r="61274" spans="11:11">
      <c r="K61274"/>
    </row>
    <row r="61275" spans="11:11">
      <c r="K61275"/>
    </row>
    <row r="61276" spans="11:11">
      <c r="K61276"/>
    </row>
    <row r="61277" spans="11:11">
      <c r="K61277"/>
    </row>
    <row r="61278" spans="11:11">
      <c r="K61278"/>
    </row>
    <row r="61279" spans="11:11">
      <c r="K61279"/>
    </row>
    <row r="61280" spans="11:11">
      <c r="K61280"/>
    </row>
    <row r="61281" spans="11:11">
      <c r="K61281"/>
    </row>
    <row r="61282" spans="11:11">
      <c r="K61282"/>
    </row>
    <row r="61283" spans="11:11">
      <c r="K61283"/>
    </row>
    <row r="61284" spans="11:11">
      <c r="K61284"/>
    </row>
    <row r="61285" spans="11:11">
      <c r="K61285"/>
    </row>
    <row r="61286" spans="11:11">
      <c r="K61286"/>
    </row>
    <row r="61287" spans="11:11">
      <c r="K61287"/>
    </row>
    <row r="61288" spans="11:11">
      <c r="K61288"/>
    </row>
    <row r="61289" spans="11:11">
      <c r="K61289"/>
    </row>
    <row r="61290" spans="11:11">
      <c r="K61290"/>
    </row>
    <row r="61291" spans="11:11">
      <c r="K61291"/>
    </row>
    <row r="61292" spans="11:11">
      <c r="K61292"/>
    </row>
    <row r="61293" spans="11:11">
      <c r="K61293"/>
    </row>
    <row r="61294" spans="11:11">
      <c r="K61294"/>
    </row>
    <row r="61295" spans="11:11">
      <c r="K61295"/>
    </row>
    <row r="61296" spans="11:11">
      <c r="K61296"/>
    </row>
    <row r="61297" spans="11:11">
      <c r="K61297"/>
    </row>
    <row r="61298" spans="11:11">
      <c r="K61298"/>
    </row>
    <row r="61299" spans="11:11">
      <c r="K61299"/>
    </row>
    <row r="61300" spans="11:11">
      <c r="K61300"/>
    </row>
    <row r="61301" spans="11:11">
      <c r="K61301"/>
    </row>
    <row r="61302" spans="11:11">
      <c r="K61302"/>
    </row>
    <row r="61303" spans="11:11">
      <c r="K61303"/>
    </row>
    <row r="61304" spans="11:11">
      <c r="K61304"/>
    </row>
    <row r="61305" spans="11:11">
      <c r="K61305"/>
    </row>
    <row r="61306" spans="11:11">
      <c r="K61306"/>
    </row>
    <row r="61307" spans="11:11">
      <c r="K61307"/>
    </row>
    <row r="61308" spans="11:11">
      <c r="K61308"/>
    </row>
    <row r="61309" spans="11:11">
      <c r="K61309"/>
    </row>
    <row r="61310" spans="11:11">
      <c r="K61310"/>
    </row>
    <row r="61311" spans="11:11">
      <c r="K61311"/>
    </row>
    <row r="61312" spans="11:11">
      <c r="K61312"/>
    </row>
    <row r="61313" spans="11:11">
      <c r="K61313"/>
    </row>
    <row r="61314" spans="11:11">
      <c r="K61314"/>
    </row>
    <row r="61315" spans="11:11">
      <c r="K61315"/>
    </row>
    <row r="61316" spans="11:11">
      <c r="K61316"/>
    </row>
    <row r="61317" spans="11:11">
      <c r="K61317"/>
    </row>
    <row r="61318" spans="11:11">
      <c r="K61318"/>
    </row>
    <row r="61319" spans="11:11">
      <c r="K61319"/>
    </row>
    <row r="61320" spans="11:11">
      <c r="K61320"/>
    </row>
    <row r="61321" spans="11:11">
      <c r="K61321"/>
    </row>
    <row r="61322" spans="11:11">
      <c r="K61322"/>
    </row>
    <row r="61323" spans="11:11">
      <c r="K61323"/>
    </row>
    <row r="61324" spans="11:11">
      <c r="K61324"/>
    </row>
    <row r="61325" spans="11:11">
      <c r="K61325"/>
    </row>
    <row r="61326" spans="11:11">
      <c r="K61326"/>
    </row>
    <row r="61327" spans="11:11">
      <c r="K61327"/>
    </row>
    <row r="61328" spans="11:11">
      <c r="K61328"/>
    </row>
    <row r="61329" spans="11:11">
      <c r="K61329"/>
    </row>
    <row r="61330" spans="11:11">
      <c r="K61330"/>
    </row>
    <row r="61331" spans="11:11">
      <c r="K61331"/>
    </row>
    <row r="61332" spans="11:11">
      <c r="K61332"/>
    </row>
    <row r="61333" spans="11:11">
      <c r="K61333"/>
    </row>
    <row r="61334" spans="11:11">
      <c r="K61334"/>
    </row>
    <row r="61335" spans="11:11">
      <c r="K61335"/>
    </row>
    <row r="61336" spans="11:11">
      <c r="K61336"/>
    </row>
    <row r="61337" spans="11:11">
      <c r="K61337"/>
    </row>
    <row r="61338" spans="11:11">
      <c r="K61338"/>
    </row>
    <row r="61339" spans="11:11">
      <c r="K61339"/>
    </row>
    <row r="61340" spans="11:11">
      <c r="K61340"/>
    </row>
    <row r="61341" spans="11:11">
      <c r="K61341"/>
    </row>
    <row r="61342" spans="11:11">
      <c r="K61342"/>
    </row>
    <row r="61343" spans="11:11">
      <c r="K61343"/>
    </row>
    <row r="61344" spans="11:11">
      <c r="K61344"/>
    </row>
    <row r="61345" spans="11:11">
      <c r="K61345"/>
    </row>
    <row r="61346" spans="11:11">
      <c r="K61346"/>
    </row>
    <row r="61347" spans="11:11">
      <c r="K61347"/>
    </row>
    <row r="61348" spans="11:11">
      <c r="K61348"/>
    </row>
    <row r="61349" spans="11:11">
      <c r="K61349"/>
    </row>
    <row r="61350" spans="11:11">
      <c r="K61350"/>
    </row>
    <row r="61351" spans="11:11">
      <c r="K61351"/>
    </row>
    <row r="61352" spans="11:11">
      <c r="K61352"/>
    </row>
    <row r="61353" spans="11:11">
      <c r="K61353"/>
    </row>
    <row r="61354" spans="11:11">
      <c r="K61354"/>
    </row>
    <row r="61355" spans="11:11">
      <c r="K61355"/>
    </row>
    <row r="61356" spans="11:11">
      <c r="K61356"/>
    </row>
    <row r="61357" spans="11:11">
      <c r="K61357"/>
    </row>
    <row r="61358" spans="11:11">
      <c r="K61358"/>
    </row>
    <row r="61359" spans="11:11">
      <c r="K61359"/>
    </row>
    <row r="61360" spans="11:11">
      <c r="K61360"/>
    </row>
    <row r="61361" spans="11:11">
      <c r="K61361"/>
    </row>
    <row r="61362" spans="11:11">
      <c r="K61362"/>
    </row>
    <row r="61363" spans="11:11">
      <c r="K61363"/>
    </row>
    <row r="61364" spans="11:11">
      <c r="K61364"/>
    </row>
    <row r="61365" spans="11:11">
      <c r="K61365"/>
    </row>
    <row r="61366" spans="11:11">
      <c r="K61366"/>
    </row>
    <row r="61367" spans="11:11">
      <c r="K61367"/>
    </row>
    <row r="61368" spans="11:11">
      <c r="K61368"/>
    </row>
    <row r="61369" spans="11:11">
      <c r="K61369"/>
    </row>
    <row r="61370" spans="11:11">
      <c r="K61370"/>
    </row>
    <row r="61371" spans="11:11">
      <c r="K61371"/>
    </row>
    <row r="61372" spans="11:11">
      <c r="K61372"/>
    </row>
    <row r="61373" spans="11:11">
      <c r="K61373"/>
    </row>
    <row r="61374" spans="11:11">
      <c r="K61374"/>
    </row>
    <row r="61375" spans="11:11">
      <c r="K61375"/>
    </row>
    <row r="61376" spans="11:11">
      <c r="K61376"/>
    </row>
    <row r="61377" spans="11:11">
      <c r="K61377"/>
    </row>
    <row r="61378" spans="11:11">
      <c r="K61378"/>
    </row>
    <row r="61379" spans="11:11">
      <c r="K61379"/>
    </row>
    <row r="61380" spans="11:11">
      <c r="K61380"/>
    </row>
    <row r="61381" spans="11:11">
      <c r="K61381"/>
    </row>
    <row r="61382" spans="11:11">
      <c r="K61382"/>
    </row>
    <row r="61383" spans="11:11">
      <c r="K61383"/>
    </row>
    <row r="61384" spans="11:11">
      <c r="K61384"/>
    </row>
    <row r="61385" spans="11:11">
      <c r="K61385"/>
    </row>
    <row r="61386" spans="11:11">
      <c r="K61386"/>
    </row>
    <row r="61387" spans="11:11">
      <c r="K61387"/>
    </row>
    <row r="61388" spans="11:11">
      <c r="K61388"/>
    </row>
    <row r="61389" spans="11:11">
      <c r="K61389"/>
    </row>
    <row r="61390" spans="11:11">
      <c r="K61390"/>
    </row>
    <row r="61391" spans="11:11">
      <c r="K61391"/>
    </row>
    <row r="61392" spans="11:11">
      <c r="K61392"/>
    </row>
    <row r="61393" spans="11:11">
      <c r="K61393"/>
    </row>
    <row r="61394" spans="11:11">
      <c r="K61394"/>
    </row>
    <row r="61395" spans="11:11">
      <c r="K61395"/>
    </row>
    <row r="61396" spans="11:11">
      <c r="K61396"/>
    </row>
    <row r="61397" spans="11:11">
      <c r="K61397"/>
    </row>
    <row r="61398" spans="11:11">
      <c r="K61398"/>
    </row>
    <row r="61399" spans="11:11">
      <c r="K61399"/>
    </row>
    <row r="61400" spans="11:11">
      <c r="K61400"/>
    </row>
    <row r="61401" spans="11:11">
      <c r="K61401"/>
    </row>
    <row r="61402" spans="11:11">
      <c r="K61402"/>
    </row>
    <row r="61403" spans="11:11">
      <c r="K61403"/>
    </row>
    <row r="61404" spans="11:11">
      <c r="K61404"/>
    </row>
    <row r="61405" spans="11:11">
      <c r="K61405"/>
    </row>
    <row r="61406" spans="11:11">
      <c r="K61406"/>
    </row>
    <row r="61407" spans="11:11">
      <c r="K61407"/>
    </row>
    <row r="61408" spans="11:11">
      <c r="K61408"/>
    </row>
    <row r="61409" spans="11:11">
      <c r="K61409"/>
    </row>
    <row r="61410" spans="11:11">
      <c r="K61410"/>
    </row>
    <row r="61411" spans="11:11">
      <c r="K61411"/>
    </row>
    <row r="61412" spans="11:11">
      <c r="K61412"/>
    </row>
    <row r="61413" spans="11:11">
      <c r="K61413"/>
    </row>
    <row r="61414" spans="11:11">
      <c r="K61414"/>
    </row>
    <row r="61415" spans="11:11">
      <c r="K61415"/>
    </row>
    <row r="61416" spans="11:11">
      <c r="K61416"/>
    </row>
    <row r="61417" spans="11:11">
      <c r="K61417"/>
    </row>
    <row r="61418" spans="11:11">
      <c r="K61418"/>
    </row>
    <row r="61419" spans="11:11">
      <c r="K61419"/>
    </row>
    <row r="61420" spans="11:11">
      <c r="K61420"/>
    </row>
    <row r="61421" spans="11:11">
      <c r="K61421"/>
    </row>
    <row r="61422" spans="11:11">
      <c r="K61422"/>
    </row>
    <row r="61423" spans="11:11">
      <c r="K61423"/>
    </row>
    <row r="61424" spans="11:11">
      <c r="K61424"/>
    </row>
    <row r="61425" spans="11:11">
      <c r="K61425"/>
    </row>
    <row r="61426" spans="11:11">
      <c r="K61426"/>
    </row>
    <row r="61427" spans="11:11">
      <c r="K61427"/>
    </row>
    <row r="61428" spans="11:11">
      <c r="K61428"/>
    </row>
    <row r="61429" spans="11:11">
      <c r="K61429"/>
    </row>
    <row r="61430" spans="11:11">
      <c r="K61430"/>
    </row>
    <row r="61431" spans="11:11">
      <c r="K61431"/>
    </row>
    <row r="61432" spans="11:11">
      <c r="K61432"/>
    </row>
    <row r="61433" spans="11:11">
      <c r="K61433"/>
    </row>
    <row r="61434" spans="11:11">
      <c r="K61434"/>
    </row>
    <row r="61435" spans="11:11">
      <c r="K61435"/>
    </row>
    <row r="61436" spans="11:11">
      <c r="K61436"/>
    </row>
    <row r="61437" spans="11:11">
      <c r="K61437"/>
    </row>
    <row r="61438" spans="11:11">
      <c r="K61438"/>
    </row>
    <row r="61439" spans="11:11">
      <c r="K61439"/>
    </row>
    <row r="61440" spans="11:11">
      <c r="K61440"/>
    </row>
    <row r="61441" spans="11:11">
      <c r="K61441"/>
    </row>
    <row r="61442" spans="11:11">
      <c r="K61442"/>
    </row>
    <row r="61443" spans="11:11">
      <c r="K61443"/>
    </row>
    <row r="61444" spans="11:11">
      <c r="K61444"/>
    </row>
    <row r="61445" spans="11:11">
      <c r="K61445"/>
    </row>
    <row r="61446" spans="11:11">
      <c r="K61446"/>
    </row>
    <row r="61447" spans="11:11">
      <c r="K61447"/>
    </row>
    <row r="61448" spans="11:11">
      <c r="K61448"/>
    </row>
    <row r="61449" spans="11:11">
      <c r="K61449"/>
    </row>
    <row r="61450" spans="11:11">
      <c r="K61450"/>
    </row>
    <row r="61451" spans="11:11">
      <c r="K61451"/>
    </row>
    <row r="61452" spans="11:11">
      <c r="K61452"/>
    </row>
    <row r="61453" spans="11:11">
      <c r="K61453"/>
    </row>
    <row r="61454" spans="11:11">
      <c r="K61454"/>
    </row>
    <row r="61455" spans="11:11">
      <c r="K61455"/>
    </row>
    <row r="61456" spans="11:11">
      <c r="K61456"/>
    </row>
    <row r="61457" spans="11:11">
      <c r="K61457"/>
    </row>
    <row r="61458" spans="11:11">
      <c r="K61458"/>
    </row>
    <row r="61459" spans="11:11">
      <c r="K61459"/>
    </row>
    <row r="61460" spans="11:11">
      <c r="K61460"/>
    </row>
    <row r="61461" spans="11:11">
      <c r="K61461"/>
    </row>
    <row r="61462" spans="11:11">
      <c r="K61462"/>
    </row>
    <row r="61463" spans="11:11">
      <c r="K61463"/>
    </row>
    <row r="61464" spans="11:11">
      <c r="K61464"/>
    </row>
    <row r="61465" spans="11:11">
      <c r="K61465"/>
    </row>
    <row r="61466" spans="11:11">
      <c r="K61466"/>
    </row>
    <row r="61467" spans="11:11">
      <c r="K61467"/>
    </row>
    <row r="61468" spans="11:11">
      <c r="K61468"/>
    </row>
    <row r="61469" spans="11:11">
      <c r="K61469"/>
    </row>
    <row r="61470" spans="11:11">
      <c r="K61470"/>
    </row>
    <row r="61471" spans="11:11">
      <c r="K61471"/>
    </row>
    <row r="61472" spans="11:11">
      <c r="K61472"/>
    </row>
    <row r="61473" spans="11:11">
      <c r="K61473"/>
    </row>
    <row r="61474" spans="11:11">
      <c r="K61474"/>
    </row>
    <row r="61475" spans="11:11">
      <c r="K61475"/>
    </row>
    <row r="61476" spans="11:11">
      <c r="K61476"/>
    </row>
    <row r="61477" spans="11:11">
      <c r="K61477"/>
    </row>
    <row r="61478" spans="11:11">
      <c r="K61478"/>
    </row>
    <row r="61479" spans="11:11">
      <c r="K61479"/>
    </row>
    <row r="61480" spans="11:11">
      <c r="K61480"/>
    </row>
    <row r="61481" spans="11:11">
      <c r="K61481"/>
    </row>
    <row r="61482" spans="11:11">
      <c r="K61482"/>
    </row>
    <row r="61483" spans="11:11">
      <c r="K61483"/>
    </row>
    <row r="61484" spans="11:11">
      <c r="K61484"/>
    </row>
    <row r="61485" spans="11:11">
      <c r="K61485"/>
    </row>
    <row r="61486" spans="11:11">
      <c r="K61486"/>
    </row>
    <row r="61487" spans="11:11">
      <c r="K61487"/>
    </row>
    <row r="61488" spans="11:11">
      <c r="K61488"/>
    </row>
    <row r="61489" spans="11:11">
      <c r="K61489"/>
    </row>
    <row r="61490" spans="11:11">
      <c r="K61490"/>
    </row>
    <row r="61491" spans="11:11">
      <c r="K61491"/>
    </row>
    <row r="61492" spans="11:11">
      <c r="K61492"/>
    </row>
    <row r="61493" spans="11:11">
      <c r="K61493"/>
    </row>
    <row r="61494" spans="11:11">
      <c r="K61494"/>
    </row>
    <row r="61495" spans="11:11">
      <c r="K61495"/>
    </row>
    <row r="61496" spans="11:11">
      <c r="K61496"/>
    </row>
    <row r="61497" spans="11:11">
      <c r="K61497"/>
    </row>
    <row r="61498" spans="11:11">
      <c r="K61498"/>
    </row>
    <row r="61499" spans="11:11">
      <c r="K61499"/>
    </row>
    <row r="61500" spans="11:11">
      <c r="K61500"/>
    </row>
    <row r="61501" spans="11:11">
      <c r="K61501"/>
    </row>
    <row r="61502" spans="11:11">
      <c r="K61502"/>
    </row>
    <row r="61503" spans="11:11">
      <c r="K61503"/>
    </row>
    <row r="61504" spans="11:11">
      <c r="K61504"/>
    </row>
    <row r="61505" spans="11:11">
      <c r="K61505"/>
    </row>
    <row r="61506" spans="11:11">
      <c r="K61506"/>
    </row>
    <row r="61507" spans="11:11">
      <c r="K61507"/>
    </row>
    <row r="61508" spans="11:11">
      <c r="K61508"/>
    </row>
    <row r="61509" spans="11:11">
      <c r="K61509"/>
    </row>
    <row r="61510" spans="11:11">
      <c r="K61510"/>
    </row>
    <row r="61511" spans="11:11">
      <c r="K61511"/>
    </row>
    <row r="61512" spans="11:11">
      <c r="K61512"/>
    </row>
    <row r="61513" spans="11:11">
      <c r="K61513"/>
    </row>
    <row r="61514" spans="11:11">
      <c r="K61514"/>
    </row>
    <row r="61515" spans="11:11">
      <c r="K61515"/>
    </row>
    <row r="61516" spans="11:11">
      <c r="K61516"/>
    </row>
    <row r="61517" spans="11:11">
      <c r="K61517"/>
    </row>
    <row r="61518" spans="11:11">
      <c r="K61518"/>
    </row>
    <row r="61519" spans="11:11">
      <c r="K61519"/>
    </row>
    <row r="61520" spans="11:11">
      <c r="K61520"/>
    </row>
    <row r="61521" spans="11:11">
      <c r="K61521"/>
    </row>
    <row r="61522" spans="11:11">
      <c r="K61522"/>
    </row>
    <row r="61523" spans="11:11">
      <c r="K61523"/>
    </row>
    <row r="61524" spans="11:11">
      <c r="K61524"/>
    </row>
    <row r="61525" spans="11:11">
      <c r="K61525"/>
    </row>
    <row r="61526" spans="11:11">
      <c r="K61526"/>
    </row>
    <row r="61527" spans="11:11">
      <c r="K61527"/>
    </row>
    <row r="61528" spans="11:11">
      <c r="K61528"/>
    </row>
    <row r="61529" spans="11:11">
      <c r="K61529"/>
    </row>
    <row r="61530" spans="11:11">
      <c r="K61530"/>
    </row>
    <row r="61531" spans="11:11">
      <c r="K61531"/>
    </row>
    <row r="61532" spans="11:11">
      <c r="K61532"/>
    </row>
    <row r="61533" spans="11:11">
      <c r="K61533"/>
    </row>
    <row r="61534" spans="11:11">
      <c r="K61534"/>
    </row>
    <row r="61535" spans="11:11">
      <c r="K61535"/>
    </row>
    <row r="61536" spans="11:11">
      <c r="K61536"/>
    </row>
    <row r="61537" spans="11:11">
      <c r="K61537"/>
    </row>
    <row r="61538" spans="11:11">
      <c r="K61538"/>
    </row>
    <row r="61539" spans="11:11">
      <c r="K61539"/>
    </row>
    <row r="61540" spans="11:11">
      <c r="K61540"/>
    </row>
    <row r="61541" spans="11:11">
      <c r="K61541"/>
    </row>
    <row r="61542" spans="11:11">
      <c r="K61542"/>
    </row>
    <row r="61543" spans="11:11">
      <c r="K61543"/>
    </row>
    <row r="61544" spans="11:11">
      <c r="K61544"/>
    </row>
    <row r="61545" spans="11:11">
      <c r="K61545"/>
    </row>
    <row r="61546" spans="11:11">
      <c r="K61546"/>
    </row>
    <row r="61547" spans="11:11">
      <c r="K61547"/>
    </row>
    <row r="61548" spans="11:11">
      <c r="K61548"/>
    </row>
    <row r="61549" spans="11:11">
      <c r="K61549"/>
    </row>
    <row r="61550" spans="11:11">
      <c r="K61550"/>
    </row>
    <row r="61551" spans="11:11">
      <c r="K61551"/>
    </row>
    <row r="61552" spans="11:11">
      <c r="K61552"/>
    </row>
    <row r="61553" spans="11:11">
      <c r="K61553"/>
    </row>
    <row r="61554" spans="11:11">
      <c r="K61554"/>
    </row>
    <row r="61555" spans="11:11">
      <c r="K61555"/>
    </row>
    <row r="61556" spans="11:11">
      <c r="K61556"/>
    </row>
    <row r="61557" spans="11:11">
      <c r="K61557"/>
    </row>
    <row r="61558" spans="11:11">
      <c r="K61558"/>
    </row>
    <row r="61559" spans="11:11">
      <c r="K61559"/>
    </row>
    <row r="61560" spans="11:11">
      <c r="K61560"/>
    </row>
    <row r="61561" spans="11:11">
      <c r="K61561"/>
    </row>
    <row r="61562" spans="11:11">
      <c r="K61562"/>
    </row>
    <row r="61563" spans="11:11">
      <c r="K61563"/>
    </row>
    <row r="61564" spans="11:11">
      <c r="K61564"/>
    </row>
    <row r="61565" spans="11:11">
      <c r="K61565"/>
    </row>
    <row r="61566" spans="11:11">
      <c r="K61566"/>
    </row>
    <row r="61567" spans="11:11">
      <c r="K61567"/>
    </row>
    <row r="61568" spans="11:11">
      <c r="K61568"/>
    </row>
    <row r="61569" spans="11:11">
      <c r="K61569"/>
    </row>
    <row r="61570" spans="11:11">
      <c r="K61570"/>
    </row>
    <row r="61571" spans="11:11">
      <c r="K61571"/>
    </row>
    <row r="61572" spans="11:11">
      <c r="K61572"/>
    </row>
    <row r="61573" spans="11:11">
      <c r="K61573"/>
    </row>
    <row r="61574" spans="11:11">
      <c r="K61574"/>
    </row>
    <row r="61575" spans="11:11">
      <c r="K61575"/>
    </row>
    <row r="61576" spans="11:11">
      <c r="K61576"/>
    </row>
    <row r="61577" spans="11:11">
      <c r="K61577"/>
    </row>
    <row r="61578" spans="11:11">
      <c r="K61578"/>
    </row>
    <row r="61579" spans="11:11">
      <c r="K61579"/>
    </row>
    <row r="61580" spans="11:11">
      <c r="K61580"/>
    </row>
    <row r="61581" spans="11:11">
      <c r="K61581"/>
    </row>
    <row r="61582" spans="11:11">
      <c r="K61582"/>
    </row>
    <row r="61583" spans="11:11">
      <c r="K61583"/>
    </row>
    <row r="61584" spans="11:11">
      <c r="K61584"/>
    </row>
    <row r="61585" spans="11:11">
      <c r="K61585"/>
    </row>
    <row r="61586" spans="11:11">
      <c r="K61586"/>
    </row>
    <row r="61587" spans="11:11">
      <c r="K61587"/>
    </row>
    <row r="61588" spans="11:11">
      <c r="K61588"/>
    </row>
    <row r="61589" spans="11:11">
      <c r="K61589"/>
    </row>
    <row r="61590" spans="11:11">
      <c r="K61590"/>
    </row>
    <row r="61591" spans="11:11">
      <c r="K61591"/>
    </row>
    <row r="61592" spans="11:11">
      <c r="K61592"/>
    </row>
    <row r="61593" spans="11:11">
      <c r="K61593"/>
    </row>
    <row r="61594" spans="11:11">
      <c r="K61594"/>
    </row>
    <row r="61595" spans="11:11">
      <c r="K61595"/>
    </row>
    <row r="61596" spans="11:11">
      <c r="K61596"/>
    </row>
    <row r="61597" spans="11:11">
      <c r="K61597"/>
    </row>
    <row r="61598" spans="11:11">
      <c r="K61598"/>
    </row>
    <row r="61599" spans="11:11">
      <c r="K61599"/>
    </row>
    <row r="61600" spans="11:11">
      <c r="K61600"/>
    </row>
    <row r="61601" spans="11:11">
      <c r="K61601"/>
    </row>
    <row r="61602" spans="11:11">
      <c r="K61602"/>
    </row>
    <row r="61603" spans="11:11">
      <c r="K61603"/>
    </row>
    <row r="61604" spans="11:11">
      <c r="K61604"/>
    </row>
    <row r="61605" spans="11:11">
      <c r="K61605"/>
    </row>
    <row r="61606" spans="11:11">
      <c r="K61606"/>
    </row>
    <row r="61607" spans="11:11">
      <c r="K61607"/>
    </row>
    <row r="61608" spans="11:11">
      <c r="K61608"/>
    </row>
    <row r="61609" spans="11:11">
      <c r="K61609"/>
    </row>
    <row r="61610" spans="11:11">
      <c r="K61610"/>
    </row>
    <row r="61611" spans="11:11">
      <c r="K61611"/>
    </row>
    <row r="61612" spans="11:11">
      <c r="K61612"/>
    </row>
    <row r="61613" spans="11:11">
      <c r="K61613"/>
    </row>
    <row r="61614" spans="11:11">
      <c r="K61614"/>
    </row>
    <row r="61615" spans="11:11">
      <c r="K61615"/>
    </row>
    <row r="61616" spans="11:11">
      <c r="K61616"/>
    </row>
    <row r="61617" spans="11:11">
      <c r="K61617"/>
    </row>
    <row r="61618" spans="11:11">
      <c r="K61618"/>
    </row>
    <row r="61619" spans="11:11">
      <c r="K61619"/>
    </row>
    <row r="61620" spans="11:11">
      <c r="K61620"/>
    </row>
    <row r="61621" spans="11:11">
      <c r="K61621"/>
    </row>
    <row r="61622" spans="11:11">
      <c r="K61622"/>
    </row>
    <row r="61623" spans="11:11">
      <c r="K61623"/>
    </row>
    <row r="61624" spans="11:11">
      <c r="K61624"/>
    </row>
    <row r="61625" spans="11:11">
      <c r="K61625"/>
    </row>
    <row r="61626" spans="11:11">
      <c r="K61626"/>
    </row>
    <row r="61627" spans="11:11">
      <c r="K61627"/>
    </row>
    <row r="61628" spans="11:11">
      <c r="K61628"/>
    </row>
    <row r="61629" spans="11:11">
      <c r="K61629"/>
    </row>
    <row r="61630" spans="11:11">
      <c r="K61630"/>
    </row>
    <row r="61631" spans="11:11">
      <c r="K61631"/>
    </row>
    <row r="61632" spans="11:11">
      <c r="K61632"/>
    </row>
    <row r="61633" spans="11:11">
      <c r="K61633"/>
    </row>
    <row r="61634" spans="11:11">
      <c r="K61634"/>
    </row>
    <row r="61635" spans="11:11">
      <c r="K61635"/>
    </row>
    <row r="61636" spans="11:11">
      <c r="K61636"/>
    </row>
    <row r="61637" spans="11:11">
      <c r="K61637"/>
    </row>
    <row r="61638" spans="11:11">
      <c r="K61638"/>
    </row>
    <row r="61639" spans="11:11">
      <c r="K61639"/>
    </row>
    <row r="61640" spans="11:11">
      <c r="K61640"/>
    </row>
    <row r="61641" spans="11:11">
      <c r="K61641"/>
    </row>
    <row r="61642" spans="11:11">
      <c r="K61642"/>
    </row>
    <row r="61643" spans="11:11">
      <c r="K61643"/>
    </row>
    <row r="61644" spans="11:11">
      <c r="K61644"/>
    </row>
    <row r="61645" spans="11:11">
      <c r="K61645"/>
    </row>
    <row r="61646" spans="11:11">
      <c r="K61646"/>
    </row>
    <row r="61647" spans="11:11">
      <c r="K61647"/>
    </row>
    <row r="61648" spans="11:11">
      <c r="K61648"/>
    </row>
    <row r="61649" spans="11:11">
      <c r="K61649"/>
    </row>
    <row r="61650" spans="11:11">
      <c r="K61650"/>
    </row>
    <row r="61651" spans="11:11">
      <c r="K61651"/>
    </row>
    <row r="61652" spans="11:11">
      <c r="K61652"/>
    </row>
    <row r="61653" spans="11:11">
      <c r="K61653"/>
    </row>
    <row r="61654" spans="11:11">
      <c r="K61654"/>
    </row>
    <row r="61655" spans="11:11">
      <c r="K61655"/>
    </row>
    <row r="61656" spans="11:11">
      <c r="K61656"/>
    </row>
    <row r="61657" spans="11:11">
      <c r="K61657"/>
    </row>
    <row r="61658" spans="11:11">
      <c r="K61658"/>
    </row>
    <row r="61659" spans="11:11">
      <c r="K61659"/>
    </row>
    <row r="61660" spans="11:11">
      <c r="K61660"/>
    </row>
    <row r="61661" spans="11:11">
      <c r="K61661"/>
    </row>
    <row r="61662" spans="11:11">
      <c r="K61662"/>
    </row>
    <row r="61663" spans="11:11">
      <c r="K61663"/>
    </row>
    <row r="61664" spans="11:11">
      <c r="K61664"/>
    </row>
    <row r="61665" spans="11:11">
      <c r="K61665"/>
    </row>
    <row r="61666" spans="11:11">
      <c r="K61666"/>
    </row>
    <row r="61667" spans="11:11">
      <c r="K61667"/>
    </row>
    <row r="61668" spans="11:11">
      <c r="K61668"/>
    </row>
    <row r="61669" spans="11:11">
      <c r="K61669"/>
    </row>
    <row r="61670" spans="11:11">
      <c r="K61670"/>
    </row>
    <row r="61671" spans="11:11">
      <c r="K61671"/>
    </row>
    <row r="61672" spans="11:11">
      <c r="K61672"/>
    </row>
    <row r="61673" spans="11:11">
      <c r="K61673"/>
    </row>
    <row r="61674" spans="11:11">
      <c r="K61674"/>
    </row>
    <row r="61675" spans="11:11">
      <c r="K61675"/>
    </row>
    <row r="61676" spans="11:11">
      <c r="K61676"/>
    </row>
    <row r="61677" spans="11:11">
      <c r="K61677"/>
    </row>
    <row r="61678" spans="11:11">
      <c r="K61678"/>
    </row>
    <row r="61679" spans="11:11">
      <c r="K61679"/>
    </row>
    <row r="61680" spans="11:11">
      <c r="K61680"/>
    </row>
    <row r="61681" spans="11:11">
      <c r="K61681"/>
    </row>
    <row r="61682" spans="11:11">
      <c r="K61682"/>
    </row>
    <row r="61683" spans="11:11">
      <c r="K61683"/>
    </row>
    <row r="61684" spans="11:11">
      <c r="K61684"/>
    </row>
    <row r="61685" spans="11:11">
      <c r="K61685"/>
    </row>
    <row r="61686" spans="11:11">
      <c r="K61686"/>
    </row>
    <row r="61687" spans="11:11">
      <c r="K61687"/>
    </row>
    <row r="61688" spans="11:11">
      <c r="K61688"/>
    </row>
    <row r="61689" spans="11:11">
      <c r="K61689"/>
    </row>
    <row r="61690" spans="11:11">
      <c r="K61690"/>
    </row>
    <row r="61691" spans="11:11">
      <c r="K61691"/>
    </row>
    <row r="61692" spans="11:11">
      <c r="K61692"/>
    </row>
    <row r="61693" spans="11:11">
      <c r="K61693"/>
    </row>
    <row r="61694" spans="11:11">
      <c r="K61694"/>
    </row>
    <row r="61695" spans="11:11">
      <c r="K61695"/>
    </row>
    <row r="61696" spans="11:11">
      <c r="K61696"/>
    </row>
    <row r="61697" spans="11:11">
      <c r="K61697"/>
    </row>
    <row r="61698" spans="11:11">
      <c r="K61698"/>
    </row>
    <row r="61699" spans="11:11">
      <c r="K61699"/>
    </row>
    <row r="61700" spans="11:11">
      <c r="K61700"/>
    </row>
    <row r="61701" spans="11:11">
      <c r="K61701"/>
    </row>
    <row r="61702" spans="11:11">
      <c r="K61702"/>
    </row>
    <row r="61703" spans="11:11">
      <c r="K61703"/>
    </row>
    <row r="61704" spans="11:11">
      <c r="K61704"/>
    </row>
    <row r="61705" spans="11:11">
      <c r="K61705"/>
    </row>
    <row r="61706" spans="11:11">
      <c r="K61706"/>
    </row>
    <row r="61707" spans="11:11">
      <c r="K61707"/>
    </row>
    <row r="61708" spans="11:11">
      <c r="K61708"/>
    </row>
    <row r="61709" spans="11:11">
      <c r="K61709"/>
    </row>
    <row r="61710" spans="11:11">
      <c r="K61710"/>
    </row>
    <row r="61711" spans="11:11">
      <c r="K61711"/>
    </row>
    <row r="61712" spans="11:11">
      <c r="K61712"/>
    </row>
    <row r="61713" spans="11:11">
      <c r="K61713"/>
    </row>
    <row r="61714" spans="11:11">
      <c r="K61714"/>
    </row>
    <row r="61715" spans="11:11">
      <c r="K61715"/>
    </row>
    <row r="61716" spans="11:11">
      <c r="K61716"/>
    </row>
    <row r="61717" spans="11:11">
      <c r="K61717"/>
    </row>
    <row r="61718" spans="11:11">
      <c r="K61718"/>
    </row>
    <row r="61719" spans="11:11">
      <c r="K61719"/>
    </row>
    <row r="61720" spans="11:11">
      <c r="K61720"/>
    </row>
    <row r="61721" spans="11:11">
      <c r="K61721"/>
    </row>
    <row r="61722" spans="11:11">
      <c r="K61722"/>
    </row>
    <row r="61723" spans="11:11">
      <c r="K61723"/>
    </row>
    <row r="61724" spans="11:11">
      <c r="K61724"/>
    </row>
    <row r="61725" spans="11:11">
      <c r="K61725"/>
    </row>
    <row r="61726" spans="11:11">
      <c r="K61726"/>
    </row>
    <row r="61727" spans="11:11">
      <c r="K61727"/>
    </row>
    <row r="61728" spans="11:11">
      <c r="K61728"/>
    </row>
    <row r="61729" spans="11:11">
      <c r="K61729"/>
    </row>
    <row r="61730" spans="11:11">
      <c r="K61730"/>
    </row>
    <row r="61731" spans="11:11">
      <c r="K61731"/>
    </row>
    <row r="61732" spans="11:11">
      <c r="K61732"/>
    </row>
    <row r="61733" spans="11:11">
      <c r="K61733"/>
    </row>
    <row r="61734" spans="11:11">
      <c r="K61734"/>
    </row>
    <row r="61735" spans="11:11">
      <c r="K61735"/>
    </row>
    <row r="61736" spans="11:11">
      <c r="K61736"/>
    </row>
    <row r="61737" spans="11:11">
      <c r="K61737"/>
    </row>
    <row r="61738" spans="11:11">
      <c r="K61738"/>
    </row>
    <row r="61739" spans="11:11">
      <c r="K61739"/>
    </row>
    <row r="61740" spans="11:11">
      <c r="K61740"/>
    </row>
    <row r="61741" spans="11:11">
      <c r="K61741"/>
    </row>
    <row r="61742" spans="11:11">
      <c r="K61742"/>
    </row>
    <row r="61743" spans="11:11">
      <c r="K61743"/>
    </row>
    <row r="61744" spans="11:11">
      <c r="K61744"/>
    </row>
    <row r="61745" spans="11:11">
      <c r="K61745"/>
    </row>
    <row r="61746" spans="11:11">
      <c r="K61746"/>
    </row>
    <row r="61747" spans="11:11">
      <c r="K61747"/>
    </row>
    <row r="61748" spans="11:11">
      <c r="K61748"/>
    </row>
    <row r="61749" spans="11:11">
      <c r="K61749"/>
    </row>
    <row r="61750" spans="11:11">
      <c r="K61750"/>
    </row>
    <row r="61751" spans="11:11">
      <c r="K61751"/>
    </row>
    <row r="61752" spans="11:11">
      <c r="K61752"/>
    </row>
    <row r="61753" spans="11:11">
      <c r="K61753"/>
    </row>
    <row r="61754" spans="11:11">
      <c r="K61754"/>
    </row>
    <row r="61755" spans="11:11">
      <c r="K61755"/>
    </row>
    <row r="61756" spans="11:11">
      <c r="K61756"/>
    </row>
    <row r="61757" spans="11:11">
      <c r="K61757"/>
    </row>
    <row r="61758" spans="11:11">
      <c r="K61758"/>
    </row>
    <row r="61759" spans="11:11">
      <c r="K61759"/>
    </row>
    <row r="61760" spans="11:11">
      <c r="K61760"/>
    </row>
    <row r="61761" spans="11:11">
      <c r="K61761"/>
    </row>
    <row r="61762" spans="11:11">
      <c r="K61762"/>
    </row>
    <row r="61763" spans="11:11">
      <c r="K61763"/>
    </row>
    <row r="61764" spans="11:11">
      <c r="K61764"/>
    </row>
    <row r="61765" spans="11:11">
      <c r="K61765"/>
    </row>
    <row r="61766" spans="11:11">
      <c r="K61766"/>
    </row>
    <row r="61767" spans="11:11">
      <c r="K61767"/>
    </row>
    <row r="61768" spans="11:11">
      <c r="K61768"/>
    </row>
    <row r="61769" spans="11:11">
      <c r="K61769"/>
    </row>
    <row r="61770" spans="11:11">
      <c r="K61770"/>
    </row>
    <row r="61771" spans="11:11">
      <c r="K61771"/>
    </row>
    <row r="61772" spans="11:11">
      <c r="K61772"/>
    </row>
    <row r="61773" spans="11:11">
      <c r="K61773"/>
    </row>
    <row r="61774" spans="11:11">
      <c r="K61774"/>
    </row>
    <row r="61775" spans="11:11">
      <c r="K61775"/>
    </row>
    <row r="61776" spans="11:11">
      <c r="K61776"/>
    </row>
    <row r="61777" spans="11:11">
      <c r="K61777"/>
    </row>
    <row r="61778" spans="11:11">
      <c r="K61778"/>
    </row>
    <row r="61779" spans="11:11">
      <c r="K61779"/>
    </row>
    <row r="61780" spans="11:11">
      <c r="K61780"/>
    </row>
    <row r="61781" spans="11:11">
      <c r="K61781"/>
    </row>
    <row r="61782" spans="11:11">
      <c r="K61782"/>
    </row>
    <row r="61783" spans="11:11">
      <c r="K61783"/>
    </row>
    <row r="61784" spans="11:11">
      <c r="K61784"/>
    </row>
    <row r="61785" spans="11:11">
      <c r="K61785"/>
    </row>
    <row r="61786" spans="11:11">
      <c r="K61786"/>
    </row>
    <row r="61787" spans="11:11">
      <c r="K61787"/>
    </row>
    <row r="61788" spans="11:11">
      <c r="K61788"/>
    </row>
    <row r="61789" spans="11:11">
      <c r="K61789"/>
    </row>
    <row r="61790" spans="11:11">
      <c r="K61790"/>
    </row>
    <row r="61791" spans="11:11">
      <c r="K61791"/>
    </row>
    <row r="61792" spans="11:11">
      <c r="K61792"/>
    </row>
    <row r="61793" spans="11:11">
      <c r="K61793"/>
    </row>
    <row r="61794" spans="11:11">
      <c r="K61794"/>
    </row>
    <row r="61795" spans="11:11">
      <c r="K61795"/>
    </row>
    <row r="61796" spans="11:11">
      <c r="K61796"/>
    </row>
    <row r="61797" spans="11:11">
      <c r="K61797"/>
    </row>
    <row r="61798" spans="11:11">
      <c r="K61798"/>
    </row>
    <row r="61799" spans="11:11">
      <c r="K61799"/>
    </row>
    <row r="61800" spans="11:11">
      <c r="K61800"/>
    </row>
    <row r="61801" spans="11:11">
      <c r="K61801"/>
    </row>
    <row r="61802" spans="11:11">
      <c r="K61802"/>
    </row>
    <row r="61803" spans="11:11">
      <c r="K61803"/>
    </row>
    <row r="61804" spans="11:11">
      <c r="K61804"/>
    </row>
    <row r="61805" spans="11:11">
      <c r="K61805"/>
    </row>
    <row r="61806" spans="11:11">
      <c r="K61806"/>
    </row>
    <row r="61807" spans="11:11">
      <c r="K61807"/>
    </row>
    <row r="61808" spans="11:11">
      <c r="K61808"/>
    </row>
    <row r="61809" spans="11:11">
      <c r="K61809"/>
    </row>
    <row r="61810" spans="11:11">
      <c r="K61810"/>
    </row>
    <row r="61811" spans="11:11">
      <c r="K61811"/>
    </row>
    <row r="61812" spans="11:11">
      <c r="K61812"/>
    </row>
    <row r="61813" spans="11:11">
      <c r="K61813"/>
    </row>
    <row r="61814" spans="11:11">
      <c r="K61814"/>
    </row>
    <row r="61815" spans="11:11">
      <c r="K61815"/>
    </row>
    <row r="61816" spans="11:11">
      <c r="K61816"/>
    </row>
    <row r="61817" spans="11:11">
      <c r="K61817"/>
    </row>
    <row r="61818" spans="11:11">
      <c r="K61818"/>
    </row>
    <row r="61819" spans="11:11">
      <c r="K61819"/>
    </row>
    <row r="61820" spans="11:11">
      <c r="K61820"/>
    </row>
    <row r="61821" spans="11:11">
      <c r="K61821"/>
    </row>
    <row r="61822" spans="11:11">
      <c r="K61822"/>
    </row>
    <row r="61823" spans="11:11">
      <c r="K61823"/>
    </row>
    <row r="61824" spans="11:11">
      <c r="K61824"/>
    </row>
    <row r="61825" spans="11:11">
      <c r="K61825"/>
    </row>
    <row r="61826" spans="11:11">
      <c r="K61826"/>
    </row>
    <row r="61827" spans="11:11">
      <c r="K61827"/>
    </row>
    <row r="61828" spans="11:11">
      <c r="K61828"/>
    </row>
    <row r="61829" spans="11:11">
      <c r="K61829"/>
    </row>
    <row r="61830" spans="11:11">
      <c r="K61830"/>
    </row>
    <row r="61831" spans="11:11">
      <c r="K61831"/>
    </row>
    <row r="61832" spans="11:11">
      <c r="K61832"/>
    </row>
    <row r="61833" spans="11:11">
      <c r="K61833"/>
    </row>
    <row r="61834" spans="11:11">
      <c r="K61834"/>
    </row>
    <row r="61835" spans="11:11">
      <c r="K61835"/>
    </row>
    <row r="61836" spans="11:11">
      <c r="K61836"/>
    </row>
    <row r="61837" spans="11:11">
      <c r="K61837"/>
    </row>
    <row r="61838" spans="11:11">
      <c r="K61838"/>
    </row>
    <row r="61839" spans="11:11">
      <c r="K61839"/>
    </row>
    <row r="61840" spans="11:11">
      <c r="K61840"/>
    </row>
    <row r="61841" spans="11:11">
      <c r="K61841"/>
    </row>
    <row r="61842" spans="11:11">
      <c r="K61842"/>
    </row>
    <row r="61843" spans="11:11">
      <c r="K61843"/>
    </row>
    <row r="61844" spans="11:11">
      <c r="K61844"/>
    </row>
    <row r="61845" spans="11:11">
      <c r="K61845"/>
    </row>
    <row r="61846" spans="11:11">
      <c r="K61846"/>
    </row>
    <row r="61847" spans="11:11">
      <c r="K61847"/>
    </row>
    <row r="61848" spans="11:11">
      <c r="K61848"/>
    </row>
    <row r="61849" spans="11:11">
      <c r="K61849"/>
    </row>
    <row r="61850" spans="11:11">
      <c r="K61850"/>
    </row>
    <row r="61851" spans="11:11">
      <c r="K61851"/>
    </row>
    <row r="61852" spans="11:11">
      <c r="K61852"/>
    </row>
    <row r="61853" spans="11:11">
      <c r="K61853"/>
    </row>
    <row r="61854" spans="11:11">
      <c r="K61854"/>
    </row>
    <row r="61855" spans="11:11">
      <c r="K61855"/>
    </row>
    <row r="61856" spans="11:11">
      <c r="K61856"/>
    </row>
    <row r="61857" spans="11:11">
      <c r="K61857"/>
    </row>
    <row r="61858" spans="11:11">
      <c r="K61858"/>
    </row>
    <row r="61859" spans="11:11">
      <c r="K61859"/>
    </row>
    <row r="61860" spans="11:11">
      <c r="K61860"/>
    </row>
    <row r="61861" spans="11:11">
      <c r="K61861"/>
    </row>
    <row r="61862" spans="11:11">
      <c r="K61862"/>
    </row>
    <row r="61863" spans="11:11">
      <c r="K61863"/>
    </row>
    <row r="61864" spans="11:11">
      <c r="K61864"/>
    </row>
    <row r="61865" spans="11:11">
      <c r="K61865"/>
    </row>
    <row r="61866" spans="11:11">
      <c r="K61866"/>
    </row>
    <row r="61867" spans="11:11">
      <c r="K61867"/>
    </row>
    <row r="61868" spans="11:11">
      <c r="K61868"/>
    </row>
    <row r="61869" spans="11:11">
      <c r="K61869"/>
    </row>
    <row r="61870" spans="11:11">
      <c r="K61870"/>
    </row>
    <row r="61871" spans="11:11">
      <c r="K61871"/>
    </row>
    <row r="61872" spans="11:11">
      <c r="K61872"/>
    </row>
    <row r="61873" spans="11:11">
      <c r="K61873"/>
    </row>
    <row r="61874" spans="11:11">
      <c r="K61874"/>
    </row>
    <row r="61875" spans="11:11">
      <c r="K61875"/>
    </row>
    <row r="61876" spans="11:11">
      <c r="K61876"/>
    </row>
    <row r="61877" spans="11:11">
      <c r="K61877"/>
    </row>
    <row r="61878" spans="11:11">
      <c r="K61878"/>
    </row>
    <row r="61879" spans="11:11">
      <c r="K61879"/>
    </row>
    <row r="61880" spans="11:11">
      <c r="K61880"/>
    </row>
    <row r="61881" spans="11:11">
      <c r="K61881"/>
    </row>
    <row r="61882" spans="11:11">
      <c r="K61882"/>
    </row>
    <row r="61883" spans="11:11">
      <c r="K61883"/>
    </row>
    <row r="61884" spans="11:11">
      <c r="K61884"/>
    </row>
    <row r="61885" spans="11:11">
      <c r="K61885"/>
    </row>
    <row r="61886" spans="11:11">
      <c r="K61886"/>
    </row>
    <row r="61887" spans="11:11">
      <c r="K61887"/>
    </row>
    <row r="61888" spans="11:11">
      <c r="K61888"/>
    </row>
    <row r="61889" spans="11:11">
      <c r="K61889"/>
    </row>
    <row r="61890" spans="11:11">
      <c r="K61890"/>
    </row>
    <row r="61891" spans="11:11">
      <c r="K61891"/>
    </row>
    <row r="61892" spans="11:11">
      <c r="K61892"/>
    </row>
    <row r="61893" spans="11:11">
      <c r="K61893"/>
    </row>
    <row r="61894" spans="11:11">
      <c r="K61894"/>
    </row>
    <row r="61895" spans="11:11">
      <c r="K61895"/>
    </row>
    <row r="61896" spans="11:11">
      <c r="K61896"/>
    </row>
    <row r="61897" spans="11:11">
      <c r="K61897"/>
    </row>
    <row r="61898" spans="11:11">
      <c r="K61898"/>
    </row>
    <row r="61899" spans="11:11">
      <c r="K61899"/>
    </row>
    <row r="61900" spans="11:11">
      <c r="K61900"/>
    </row>
    <row r="61901" spans="11:11">
      <c r="K61901"/>
    </row>
    <row r="61902" spans="11:11">
      <c r="K61902"/>
    </row>
    <row r="61903" spans="11:11">
      <c r="K61903"/>
    </row>
    <row r="61904" spans="11:11">
      <c r="K61904"/>
    </row>
    <row r="61905" spans="11:11">
      <c r="K61905"/>
    </row>
    <row r="61906" spans="11:11">
      <c r="K61906"/>
    </row>
    <row r="61907" spans="11:11">
      <c r="K61907"/>
    </row>
    <row r="61908" spans="11:11">
      <c r="K61908"/>
    </row>
    <row r="61909" spans="11:11">
      <c r="K61909"/>
    </row>
    <row r="61910" spans="11:11">
      <c r="K61910"/>
    </row>
    <row r="61911" spans="11:11">
      <c r="K61911"/>
    </row>
    <row r="61912" spans="11:11">
      <c r="K61912"/>
    </row>
    <row r="61913" spans="11:11">
      <c r="K61913"/>
    </row>
    <row r="61914" spans="11:11">
      <c r="K61914"/>
    </row>
    <row r="61915" spans="11:11">
      <c r="K61915"/>
    </row>
    <row r="61916" spans="11:11">
      <c r="K61916"/>
    </row>
    <row r="61917" spans="11:11">
      <c r="K61917"/>
    </row>
    <row r="61918" spans="11:11">
      <c r="K61918"/>
    </row>
    <row r="61919" spans="11:11">
      <c r="K61919"/>
    </row>
    <row r="61920" spans="11:11">
      <c r="K61920"/>
    </row>
    <row r="61921" spans="11:11">
      <c r="K61921"/>
    </row>
    <row r="61922" spans="11:11">
      <c r="K61922"/>
    </row>
    <row r="61923" spans="11:11">
      <c r="K61923"/>
    </row>
    <row r="61924" spans="11:11">
      <c r="K61924"/>
    </row>
    <row r="61925" spans="11:11">
      <c r="K61925"/>
    </row>
    <row r="61926" spans="11:11">
      <c r="K61926"/>
    </row>
    <row r="61927" spans="11:11">
      <c r="K61927"/>
    </row>
    <row r="61928" spans="11:11">
      <c r="K61928"/>
    </row>
    <row r="61929" spans="11:11">
      <c r="K61929"/>
    </row>
    <row r="61930" spans="11:11">
      <c r="K61930"/>
    </row>
    <row r="61931" spans="11:11">
      <c r="K61931"/>
    </row>
    <row r="61932" spans="11:11">
      <c r="K61932"/>
    </row>
    <row r="61933" spans="11:11">
      <c r="K61933"/>
    </row>
    <row r="61934" spans="11:11">
      <c r="K61934"/>
    </row>
    <row r="61935" spans="11:11">
      <c r="K61935"/>
    </row>
    <row r="61936" spans="11:11">
      <c r="K61936"/>
    </row>
    <row r="61937" spans="11:11">
      <c r="K61937"/>
    </row>
    <row r="61938" spans="11:11">
      <c r="K61938"/>
    </row>
    <row r="61939" spans="11:11">
      <c r="K61939"/>
    </row>
    <row r="61940" spans="11:11">
      <c r="K61940"/>
    </row>
    <row r="61941" spans="11:11">
      <c r="K61941"/>
    </row>
    <row r="61942" spans="11:11">
      <c r="K61942"/>
    </row>
    <row r="61943" spans="11:11">
      <c r="K61943"/>
    </row>
    <row r="61944" spans="11:11">
      <c r="K61944"/>
    </row>
    <row r="61945" spans="11:11">
      <c r="K61945"/>
    </row>
    <row r="61946" spans="11:11">
      <c r="K61946"/>
    </row>
    <row r="61947" spans="11:11">
      <c r="K61947"/>
    </row>
    <row r="61948" spans="11:11">
      <c r="K61948"/>
    </row>
    <row r="61949" spans="11:11">
      <c r="K61949"/>
    </row>
    <row r="61950" spans="11:11">
      <c r="K61950"/>
    </row>
    <row r="61951" spans="11:11">
      <c r="K61951"/>
    </row>
    <row r="61952" spans="11:11">
      <c r="K61952"/>
    </row>
    <row r="61953" spans="11:11">
      <c r="K61953"/>
    </row>
    <row r="61954" spans="11:11">
      <c r="K61954"/>
    </row>
    <row r="61955" spans="11:11">
      <c r="K61955"/>
    </row>
    <row r="61956" spans="11:11">
      <c r="K61956"/>
    </row>
    <row r="61957" spans="11:11">
      <c r="K61957"/>
    </row>
    <row r="61958" spans="11:11">
      <c r="K61958"/>
    </row>
    <row r="61959" spans="11:11">
      <c r="K61959"/>
    </row>
    <row r="61960" spans="11:11">
      <c r="K61960"/>
    </row>
    <row r="61961" spans="11:11">
      <c r="K61961"/>
    </row>
    <row r="61962" spans="11:11">
      <c r="K61962"/>
    </row>
    <row r="61963" spans="11:11">
      <c r="K61963"/>
    </row>
    <row r="61964" spans="11:11">
      <c r="K61964"/>
    </row>
    <row r="61965" spans="11:11">
      <c r="K61965"/>
    </row>
    <row r="61966" spans="11:11">
      <c r="K61966"/>
    </row>
    <row r="61967" spans="11:11">
      <c r="K61967"/>
    </row>
    <row r="61968" spans="11:11">
      <c r="K61968"/>
    </row>
    <row r="61969" spans="11:11">
      <c r="K61969"/>
    </row>
    <row r="61970" spans="11:11">
      <c r="K61970"/>
    </row>
    <row r="61971" spans="11:11">
      <c r="K61971"/>
    </row>
    <row r="61972" spans="11:11">
      <c r="K61972"/>
    </row>
    <row r="61973" spans="11:11">
      <c r="K61973"/>
    </row>
    <row r="61974" spans="11:11">
      <c r="K61974"/>
    </row>
    <row r="61975" spans="11:11">
      <c r="K61975"/>
    </row>
    <row r="61976" spans="11:11">
      <c r="K61976"/>
    </row>
    <row r="61977" spans="11:11">
      <c r="K61977"/>
    </row>
    <row r="61978" spans="11:11">
      <c r="K61978"/>
    </row>
    <row r="61979" spans="11:11">
      <c r="K61979"/>
    </row>
    <row r="61980" spans="11:11">
      <c r="K61980"/>
    </row>
    <row r="61981" spans="11:11">
      <c r="K61981"/>
    </row>
    <row r="61982" spans="11:11">
      <c r="K61982"/>
    </row>
    <row r="61983" spans="11:11">
      <c r="K61983"/>
    </row>
    <row r="61984" spans="11:11">
      <c r="K61984"/>
    </row>
    <row r="61985" spans="11:11">
      <c r="K61985"/>
    </row>
    <row r="61986" spans="11:11">
      <c r="K61986"/>
    </row>
    <row r="61987" spans="11:11">
      <c r="K61987"/>
    </row>
    <row r="61988" spans="11:11">
      <c r="K61988"/>
    </row>
    <row r="61989" spans="11:11">
      <c r="K61989"/>
    </row>
    <row r="61990" spans="11:11">
      <c r="K61990"/>
    </row>
    <row r="61991" spans="11:11">
      <c r="K61991"/>
    </row>
    <row r="61992" spans="11:11">
      <c r="K61992"/>
    </row>
    <row r="61993" spans="11:11">
      <c r="K61993"/>
    </row>
    <row r="61994" spans="11:11">
      <c r="K61994"/>
    </row>
    <row r="61995" spans="11:11">
      <c r="K61995"/>
    </row>
    <row r="61996" spans="11:11">
      <c r="K61996"/>
    </row>
    <row r="61997" spans="11:11">
      <c r="K61997"/>
    </row>
    <row r="61998" spans="11:11">
      <c r="K61998"/>
    </row>
    <row r="61999" spans="11:11">
      <c r="K61999"/>
    </row>
    <row r="62000" spans="11:11">
      <c r="K62000"/>
    </row>
    <row r="62001" spans="11:11">
      <c r="K62001"/>
    </row>
    <row r="62002" spans="11:11">
      <c r="K62002"/>
    </row>
    <row r="62003" spans="11:11">
      <c r="K62003"/>
    </row>
    <row r="62004" spans="11:11">
      <c r="K62004"/>
    </row>
    <row r="62005" spans="11:11">
      <c r="K62005"/>
    </row>
    <row r="62006" spans="11:11">
      <c r="K62006"/>
    </row>
    <row r="62007" spans="11:11">
      <c r="K62007"/>
    </row>
    <row r="62008" spans="11:11">
      <c r="K62008"/>
    </row>
    <row r="62009" spans="11:11">
      <c r="K62009"/>
    </row>
    <row r="62010" spans="11:11">
      <c r="K62010"/>
    </row>
    <row r="62011" spans="11:11">
      <c r="K62011"/>
    </row>
    <row r="62012" spans="11:11">
      <c r="K62012"/>
    </row>
    <row r="62013" spans="11:11">
      <c r="K62013"/>
    </row>
    <row r="62014" spans="11:11">
      <c r="K62014"/>
    </row>
    <row r="62015" spans="11:11">
      <c r="K62015"/>
    </row>
    <row r="62016" spans="11:11">
      <c r="K62016"/>
    </row>
    <row r="62017" spans="11:11">
      <c r="K62017"/>
    </row>
    <row r="62018" spans="11:11">
      <c r="K62018"/>
    </row>
    <row r="62019" spans="11:11">
      <c r="K62019"/>
    </row>
    <row r="62020" spans="11:11">
      <c r="K62020"/>
    </row>
    <row r="62021" spans="11:11">
      <c r="K62021"/>
    </row>
    <row r="62022" spans="11:11">
      <c r="K62022"/>
    </row>
    <row r="62023" spans="11:11">
      <c r="K62023"/>
    </row>
    <row r="62024" spans="11:11">
      <c r="K62024"/>
    </row>
    <row r="62025" spans="11:11">
      <c r="K62025"/>
    </row>
    <row r="62026" spans="11:11">
      <c r="K62026"/>
    </row>
    <row r="62027" spans="11:11">
      <c r="K62027"/>
    </row>
    <row r="62028" spans="11:11">
      <c r="K62028"/>
    </row>
    <row r="62029" spans="11:11">
      <c r="K62029"/>
    </row>
    <row r="62030" spans="11:11">
      <c r="K62030"/>
    </row>
    <row r="62031" spans="11:11">
      <c r="K62031"/>
    </row>
    <row r="62032" spans="11:11">
      <c r="K62032"/>
    </row>
    <row r="62033" spans="11:11">
      <c r="K62033"/>
    </row>
    <row r="62034" spans="11:11">
      <c r="K62034"/>
    </row>
    <row r="62035" spans="11:11">
      <c r="K62035"/>
    </row>
    <row r="62036" spans="11:11">
      <c r="K62036"/>
    </row>
    <row r="62037" spans="11:11">
      <c r="K62037"/>
    </row>
    <row r="62038" spans="11:11">
      <c r="K62038"/>
    </row>
    <row r="62039" spans="11:11">
      <c r="K62039"/>
    </row>
    <row r="62040" spans="11:11">
      <c r="K62040"/>
    </row>
    <row r="62041" spans="11:11">
      <c r="K62041"/>
    </row>
    <row r="62042" spans="11:11">
      <c r="K62042"/>
    </row>
    <row r="62043" spans="11:11">
      <c r="K62043"/>
    </row>
    <row r="62044" spans="11:11">
      <c r="K62044"/>
    </row>
    <row r="62045" spans="11:11">
      <c r="K62045"/>
    </row>
    <row r="62046" spans="11:11">
      <c r="K62046"/>
    </row>
    <row r="62047" spans="11:11">
      <c r="K62047"/>
    </row>
    <row r="62048" spans="11:11">
      <c r="K62048"/>
    </row>
    <row r="62049" spans="11:11">
      <c r="K62049"/>
    </row>
    <row r="62050" spans="11:11">
      <c r="K62050"/>
    </row>
    <row r="62051" spans="11:11">
      <c r="K62051"/>
    </row>
    <row r="62052" spans="11:11">
      <c r="K62052"/>
    </row>
    <row r="62053" spans="11:11">
      <c r="K62053"/>
    </row>
    <row r="62054" spans="11:11">
      <c r="K62054"/>
    </row>
    <row r="62055" spans="11:11">
      <c r="K62055"/>
    </row>
    <row r="62056" spans="11:11">
      <c r="K62056"/>
    </row>
    <row r="62057" spans="11:11">
      <c r="K62057"/>
    </row>
    <row r="62058" spans="11:11">
      <c r="K62058"/>
    </row>
    <row r="62059" spans="11:11">
      <c r="K62059"/>
    </row>
    <row r="62060" spans="11:11">
      <c r="K62060"/>
    </row>
    <row r="62061" spans="11:11">
      <c r="K62061"/>
    </row>
    <row r="62062" spans="11:11">
      <c r="K62062"/>
    </row>
    <row r="62063" spans="11:11">
      <c r="K62063"/>
    </row>
    <row r="62064" spans="11:11">
      <c r="K62064"/>
    </row>
    <row r="62065" spans="11:11">
      <c r="K62065"/>
    </row>
    <row r="62066" spans="11:11">
      <c r="K62066"/>
    </row>
    <row r="62067" spans="11:11">
      <c r="K62067"/>
    </row>
    <row r="62068" spans="11:11">
      <c r="K62068"/>
    </row>
    <row r="62069" spans="11:11">
      <c r="K62069"/>
    </row>
    <row r="62070" spans="11:11">
      <c r="K62070"/>
    </row>
    <row r="62071" spans="11:11">
      <c r="K62071"/>
    </row>
    <row r="62072" spans="11:11">
      <c r="K62072"/>
    </row>
    <row r="62073" spans="11:11">
      <c r="K62073"/>
    </row>
    <row r="62074" spans="11:11">
      <c r="K62074"/>
    </row>
    <row r="62075" spans="11:11">
      <c r="K62075"/>
    </row>
    <row r="62076" spans="11:11">
      <c r="K62076"/>
    </row>
    <row r="62077" spans="11:11">
      <c r="K62077"/>
    </row>
    <row r="62078" spans="11:11">
      <c r="K62078"/>
    </row>
    <row r="62079" spans="11:11">
      <c r="K62079"/>
    </row>
    <row r="62080" spans="11:11">
      <c r="K62080"/>
    </row>
    <row r="62081" spans="11:11">
      <c r="K62081"/>
    </row>
    <row r="62082" spans="11:11">
      <c r="K62082"/>
    </row>
    <row r="62083" spans="11:11">
      <c r="K62083"/>
    </row>
    <row r="62084" spans="11:11">
      <c r="K62084"/>
    </row>
    <row r="62085" spans="11:11">
      <c r="K62085"/>
    </row>
    <row r="62086" spans="11:11">
      <c r="K62086"/>
    </row>
    <row r="62087" spans="11:11">
      <c r="K62087"/>
    </row>
    <row r="62088" spans="11:11">
      <c r="K62088"/>
    </row>
    <row r="62089" spans="11:11">
      <c r="K62089"/>
    </row>
    <row r="62090" spans="11:11">
      <c r="K62090"/>
    </row>
    <row r="62091" spans="11:11">
      <c r="K62091"/>
    </row>
    <row r="62092" spans="11:11">
      <c r="K62092"/>
    </row>
    <row r="62093" spans="11:11">
      <c r="K62093"/>
    </row>
    <row r="62094" spans="11:11">
      <c r="K62094"/>
    </row>
    <row r="62095" spans="11:11">
      <c r="K62095"/>
    </row>
    <row r="62096" spans="11:11">
      <c r="K62096"/>
    </row>
    <row r="62097" spans="11:11">
      <c r="K62097"/>
    </row>
    <row r="62098" spans="11:11">
      <c r="K62098"/>
    </row>
    <row r="62099" spans="11:11">
      <c r="K62099"/>
    </row>
    <row r="62100" spans="11:11">
      <c r="K62100"/>
    </row>
    <row r="62101" spans="11:11">
      <c r="K62101"/>
    </row>
    <row r="62102" spans="11:11">
      <c r="K62102"/>
    </row>
    <row r="62103" spans="11:11">
      <c r="K62103"/>
    </row>
    <row r="62104" spans="11:11">
      <c r="K62104"/>
    </row>
    <row r="62105" spans="11:11">
      <c r="K62105"/>
    </row>
    <row r="62106" spans="11:11">
      <c r="K62106"/>
    </row>
    <row r="62107" spans="11:11">
      <c r="K62107"/>
    </row>
    <row r="62108" spans="11:11">
      <c r="K62108"/>
    </row>
    <row r="62109" spans="11:11">
      <c r="K62109"/>
    </row>
    <row r="62110" spans="11:11">
      <c r="K62110"/>
    </row>
    <row r="62111" spans="11:11">
      <c r="K62111"/>
    </row>
    <row r="62112" spans="11:11">
      <c r="K62112"/>
    </row>
    <row r="62113" spans="11:11">
      <c r="K62113"/>
    </row>
    <row r="62114" spans="11:11">
      <c r="K62114"/>
    </row>
    <row r="62115" spans="11:11">
      <c r="K62115"/>
    </row>
    <row r="62116" spans="11:11">
      <c r="K62116"/>
    </row>
    <row r="62117" spans="11:11">
      <c r="K62117"/>
    </row>
    <row r="62118" spans="11:11">
      <c r="K62118"/>
    </row>
    <row r="62119" spans="11:11">
      <c r="K62119"/>
    </row>
    <row r="62120" spans="11:11">
      <c r="K62120"/>
    </row>
    <row r="62121" spans="11:11">
      <c r="K62121"/>
    </row>
    <row r="62122" spans="11:11">
      <c r="K62122"/>
    </row>
    <row r="62123" spans="11:11">
      <c r="K62123"/>
    </row>
    <row r="62124" spans="11:11">
      <c r="K62124"/>
    </row>
    <row r="62125" spans="11:11">
      <c r="K62125"/>
    </row>
    <row r="62126" spans="11:11">
      <c r="K62126"/>
    </row>
    <row r="62127" spans="11:11">
      <c r="K62127"/>
    </row>
    <row r="62128" spans="11:11">
      <c r="K62128"/>
    </row>
    <row r="62129" spans="11:11">
      <c r="K62129"/>
    </row>
    <row r="62130" spans="11:11">
      <c r="K62130"/>
    </row>
    <row r="62131" spans="11:11">
      <c r="K62131"/>
    </row>
    <row r="62132" spans="11:11">
      <c r="K62132"/>
    </row>
    <row r="62133" spans="11:11">
      <c r="K62133"/>
    </row>
    <row r="62134" spans="11:11">
      <c r="K62134"/>
    </row>
    <row r="62135" spans="11:11">
      <c r="K62135"/>
    </row>
    <row r="62136" spans="11:11">
      <c r="K62136"/>
    </row>
    <row r="62137" spans="11:11">
      <c r="K62137"/>
    </row>
    <row r="62138" spans="11:11">
      <c r="K62138"/>
    </row>
    <row r="62139" spans="11:11">
      <c r="K62139"/>
    </row>
    <row r="62140" spans="11:11">
      <c r="K62140"/>
    </row>
    <row r="62141" spans="11:11">
      <c r="K62141"/>
    </row>
    <row r="62142" spans="11:11">
      <c r="K62142"/>
    </row>
    <row r="62143" spans="11:11">
      <c r="K62143"/>
    </row>
    <row r="62144" spans="11:11">
      <c r="K62144"/>
    </row>
    <row r="62145" spans="11:11">
      <c r="K62145"/>
    </row>
    <row r="62146" spans="11:11">
      <c r="K62146"/>
    </row>
    <row r="62147" spans="11:11">
      <c r="K62147"/>
    </row>
    <row r="62148" spans="11:11">
      <c r="K62148"/>
    </row>
    <row r="62149" spans="11:11">
      <c r="K62149"/>
    </row>
    <row r="62150" spans="11:11">
      <c r="K62150"/>
    </row>
    <row r="62151" spans="11:11">
      <c r="K62151"/>
    </row>
    <row r="62152" spans="11:11">
      <c r="K62152"/>
    </row>
    <row r="62153" spans="11:11">
      <c r="K62153"/>
    </row>
    <row r="62154" spans="11:11">
      <c r="K62154"/>
    </row>
    <row r="62155" spans="11:11">
      <c r="K62155"/>
    </row>
    <row r="62156" spans="11:11">
      <c r="K62156"/>
    </row>
    <row r="62157" spans="11:11">
      <c r="K62157"/>
    </row>
    <row r="62158" spans="11:11">
      <c r="K62158"/>
    </row>
    <row r="62159" spans="11:11">
      <c r="K62159"/>
    </row>
    <row r="62160" spans="11:11">
      <c r="K62160"/>
    </row>
    <row r="62161" spans="11:11">
      <c r="K62161"/>
    </row>
    <row r="62162" spans="11:11">
      <c r="K62162"/>
    </row>
    <row r="62163" spans="11:11">
      <c r="K62163"/>
    </row>
    <row r="62164" spans="11:11">
      <c r="K62164"/>
    </row>
    <row r="62165" spans="11:11">
      <c r="K62165"/>
    </row>
    <row r="62166" spans="11:11">
      <c r="K62166"/>
    </row>
    <row r="62167" spans="11:11">
      <c r="K62167"/>
    </row>
    <row r="62168" spans="11:11">
      <c r="K62168"/>
    </row>
    <row r="62169" spans="11:11">
      <c r="K62169"/>
    </row>
    <row r="62170" spans="11:11">
      <c r="K62170"/>
    </row>
    <row r="62171" spans="11:11">
      <c r="K62171"/>
    </row>
    <row r="62172" spans="11:11">
      <c r="K62172"/>
    </row>
    <row r="62173" spans="11:11">
      <c r="K62173"/>
    </row>
    <row r="62174" spans="11:11">
      <c r="K62174"/>
    </row>
    <row r="62175" spans="11:11">
      <c r="K62175"/>
    </row>
    <row r="62176" spans="11:11">
      <c r="K62176"/>
    </row>
    <row r="62177" spans="11:11">
      <c r="K62177"/>
    </row>
    <row r="62178" spans="11:11">
      <c r="K62178"/>
    </row>
    <row r="62179" spans="11:11">
      <c r="K62179"/>
    </row>
    <row r="62180" spans="11:11">
      <c r="K62180"/>
    </row>
    <row r="62181" spans="11:11">
      <c r="K62181"/>
    </row>
    <row r="62182" spans="11:11">
      <c r="K62182"/>
    </row>
    <row r="62183" spans="11:11">
      <c r="K62183"/>
    </row>
    <row r="62184" spans="11:11">
      <c r="K62184"/>
    </row>
    <row r="62185" spans="11:11">
      <c r="K62185"/>
    </row>
    <row r="62186" spans="11:11">
      <c r="K62186"/>
    </row>
    <row r="62187" spans="11:11">
      <c r="K62187"/>
    </row>
    <row r="62188" spans="11:11">
      <c r="K62188"/>
    </row>
    <row r="62189" spans="11:11">
      <c r="K62189"/>
    </row>
    <row r="62190" spans="11:11">
      <c r="K62190"/>
    </row>
    <row r="62191" spans="11:11">
      <c r="K62191"/>
    </row>
    <row r="62192" spans="11:11">
      <c r="K62192"/>
    </row>
    <row r="62193" spans="11:11">
      <c r="K62193"/>
    </row>
    <row r="62194" spans="11:11">
      <c r="K62194"/>
    </row>
    <row r="62195" spans="11:11">
      <c r="K62195"/>
    </row>
    <row r="62196" spans="11:11">
      <c r="K62196"/>
    </row>
    <row r="62197" spans="11:11">
      <c r="K62197"/>
    </row>
    <row r="62198" spans="11:11">
      <c r="K62198"/>
    </row>
    <row r="62199" spans="11:11">
      <c r="K62199"/>
    </row>
    <row r="62200" spans="11:11">
      <c r="K62200"/>
    </row>
    <row r="62201" spans="11:11">
      <c r="K62201"/>
    </row>
    <row r="62202" spans="11:11">
      <c r="K62202"/>
    </row>
    <row r="62203" spans="11:11">
      <c r="K62203"/>
    </row>
    <row r="62204" spans="11:11">
      <c r="K62204"/>
    </row>
    <row r="62205" spans="11:11">
      <c r="K62205"/>
    </row>
    <row r="62206" spans="11:11">
      <c r="K62206"/>
    </row>
    <row r="62207" spans="11:11">
      <c r="K62207"/>
    </row>
    <row r="62208" spans="11:11">
      <c r="K62208"/>
    </row>
    <row r="62209" spans="11:11">
      <c r="K62209"/>
    </row>
    <row r="62210" spans="11:11">
      <c r="K62210"/>
    </row>
    <row r="62211" spans="11:11">
      <c r="K62211"/>
    </row>
    <row r="62212" spans="11:11">
      <c r="K62212"/>
    </row>
    <row r="62213" spans="11:11">
      <c r="K62213"/>
    </row>
    <row r="62214" spans="11:11">
      <c r="K62214"/>
    </row>
    <row r="62215" spans="11:11">
      <c r="K62215"/>
    </row>
    <row r="62216" spans="11:11">
      <c r="K62216"/>
    </row>
    <row r="62217" spans="11:11">
      <c r="K62217"/>
    </row>
    <row r="62218" spans="11:11">
      <c r="K62218"/>
    </row>
    <row r="62219" spans="11:11">
      <c r="K62219"/>
    </row>
    <row r="62220" spans="11:11">
      <c r="K62220"/>
    </row>
    <row r="62221" spans="11:11">
      <c r="K62221"/>
    </row>
    <row r="62222" spans="11:11">
      <c r="K62222"/>
    </row>
    <row r="62223" spans="11:11">
      <c r="K62223"/>
    </row>
    <row r="62224" spans="11:11">
      <c r="K62224"/>
    </row>
    <row r="62225" spans="11:11">
      <c r="K62225"/>
    </row>
    <row r="62226" spans="11:11">
      <c r="K62226"/>
    </row>
    <row r="62227" spans="11:11">
      <c r="K62227"/>
    </row>
    <row r="62228" spans="11:11">
      <c r="K62228"/>
    </row>
    <row r="62229" spans="11:11">
      <c r="K62229"/>
    </row>
    <row r="62230" spans="11:11">
      <c r="K62230"/>
    </row>
    <row r="62231" spans="11:11">
      <c r="K62231"/>
    </row>
    <row r="62232" spans="11:11">
      <c r="K62232"/>
    </row>
    <row r="62233" spans="11:11">
      <c r="K62233"/>
    </row>
    <row r="62234" spans="11:11">
      <c r="K62234"/>
    </row>
    <row r="62235" spans="11:11">
      <c r="K62235"/>
    </row>
    <row r="62236" spans="11:11">
      <c r="K62236"/>
    </row>
    <row r="62237" spans="11:11">
      <c r="K62237"/>
    </row>
    <row r="62238" spans="11:11">
      <c r="K62238"/>
    </row>
    <row r="62239" spans="11:11">
      <c r="K62239"/>
    </row>
    <row r="62240" spans="11:11">
      <c r="K62240"/>
    </row>
    <row r="62241" spans="11:11">
      <c r="K62241"/>
    </row>
    <row r="62242" spans="11:11">
      <c r="K62242"/>
    </row>
    <row r="62243" spans="11:11">
      <c r="K62243"/>
    </row>
    <row r="62244" spans="11:11">
      <c r="K62244"/>
    </row>
    <row r="62245" spans="11:11">
      <c r="K62245"/>
    </row>
    <row r="62246" spans="11:11">
      <c r="K62246"/>
    </row>
    <row r="62247" spans="11:11">
      <c r="K62247"/>
    </row>
    <row r="62248" spans="11:11">
      <c r="K62248"/>
    </row>
    <row r="62249" spans="11:11">
      <c r="K62249"/>
    </row>
    <row r="62250" spans="11:11">
      <c r="K62250"/>
    </row>
    <row r="62251" spans="11:11">
      <c r="K62251"/>
    </row>
    <row r="62252" spans="11:11">
      <c r="K62252"/>
    </row>
    <row r="62253" spans="11:11">
      <c r="K62253"/>
    </row>
    <row r="62254" spans="11:11">
      <c r="K62254"/>
    </row>
    <row r="62255" spans="11:11">
      <c r="K62255"/>
    </row>
    <row r="62256" spans="11:11">
      <c r="K62256"/>
    </row>
    <row r="62257" spans="11:11">
      <c r="K62257"/>
    </row>
    <row r="62258" spans="11:11">
      <c r="K62258"/>
    </row>
    <row r="62259" spans="11:11">
      <c r="K62259"/>
    </row>
    <row r="62260" spans="11:11">
      <c r="K62260"/>
    </row>
    <row r="62261" spans="11:11">
      <c r="K62261"/>
    </row>
    <row r="62262" spans="11:11">
      <c r="K62262"/>
    </row>
    <row r="62263" spans="11:11">
      <c r="K62263"/>
    </row>
    <row r="62264" spans="11:11">
      <c r="K62264"/>
    </row>
    <row r="62265" spans="11:11">
      <c r="K62265"/>
    </row>
    <row r="62266" spans="11:11">
      <c r="K62266"/>
    </row>
    <row r="62267" spans="11:11">
      <c r="K62267"/>
    </row>
    <row r="62268" spans="11:11">
      <c r="K62268"/>
    </row>
    <row r="62269" spans="11:11">
      <c r="K62269"/>
    </row>
    <row r="62270" spans="11:11">
      <c r="K62270"/>
    </row>
    <row r="62271" spans="11:11">
      <c r="K62271"/>
    </row>
    <row r="62272" spans="11:11">
      <c r="K62272"/>
    </row>
    <row r="62273" spans="11:11">
      <c r="K62273"/>
    </row>
    <row r="62274" spans="11:11">
      <c r="K62274"/>
    </row>
    <row r="62275" spans="11:11">
      <c r="K62275"/>
    </row>
    <row r="62276" spans="11:11">
      <c r="K62276"/>
    </row>
    <row r="62277" spans="11:11">
      <c r="K62277"/>
    </row>
    <row r="62278" spans="11:11">
      <c r="K62278"/>
    </row>
    <row r="62279" spans="11:11">
      <c r="K62279"/>
    </row>
    <row r="62280" spans="11:11">
      <c r="K62280"/>
    </row>
    <row r="62281" spans="11:11">
      <c r="K62281"/>
    </row>
    <row r="62282" spans="11:11">
      <c r="K62282"/>
    </row>
    <row r="62283" spans="11:11">
      <c r="K62283"/>
    </row>
    <row r="62284" spans="11:11">
      <c r="K62284"/>
    </row>
    <row r="62285" spans="11:11">
      <c r="K62285"/>
    </row>
    <row r="62286" spans="11:11">
      <c r="K62286"/>
    </row>
    <row r="62287" spans="11:11">
      <c r="K62287"/>
    </row>
    <row r="62288" spans="11:11">
      <c r="K62288"/>
    </row>
    <row r="62289" spans="11:11">
      <c r="K62289"/>
    </row>
    <row r="62290" spans="11:11">
      <c r="K62290"/>
    </row>
    <row r="62291" spans="11:11">
      <c r="K62291"/>
    </row>
    <row r="62292" spans="11:11">
      <c r="K62292"/>
    </row>
    <row r="62293" spans="11:11">
      <c r="K62293"/>
    </row>
    <row r="62294" spans="11:11">
      <c r="K62294"/>
    </row>
    <row r="62295" spans="11:11">
      <c r="K62295"/>
    </row>
    <row r="62296" spans="11:11">
      <c r="K62296"/>
    </row>
    <row r="62297" spans="11:11">
      <c r="K62297"/>
    </row>
    <row r="62298" spans="11:11">
      <c r="K62298"/>
    </row>
    <row r="62299" spans="11:11">
      <c r="K62299"/>
    </row>
    <row r="62300" spans="11:11">
      <c r="K62300"/>
    </row>
    <row r="62301" spans="11:11">
      <c r="K62301"/>
    </row>
    <row r="62302" spans="11:11">
      <c r="K62302"/>
    </row>
    <row r="62303" spans="11:11">
      <c r="K62303"/>
    </row>
    <row r="62304" spans="11:11">
      <c r="K62304"/>
    </row>
    <row r="62305" spans="11:11">
      <c r="K62305"/>
    </row>
    <row r="62306" spans="11:11">
      <c r="K62306"/>
    </row>
    <row r="62307" spans="11:11">
      <c r="K62307"/>
    </row>
    <row r="62308" spans="11:11">
      <c r="K62308"/>
    </row>
    <row r="62309" spans="11:11">
      <c r="K62309"/>
    </row>
    <row r="62310" spans="11:11">
      <c r="K62310"/>
    </row>
    <row r="62311" spans="11:11">
      <c r="K62311"/>
    </row>
    <row r="62312" spans="11:11">
      <c r="K62312"/>
    </row>
    <row r="62313" spans="11:11">
      <c r="K62313"/>
    </row>
    <row r="62314" spans="11:11">
      <c r="K62314"/>
    </row>
    <row r="62315" spans="11:11">
      <c r="K62315"/>
    </row>
    <row r="62316" spans="11:11">
      <c r="K62316"/>
    </row>
    <row r="62317" spans="11:11">
      <c r="K62317"/>
    </row>
    <row r="62318" spans="11:11">
      <c r="K62318"/>
    </row>
    <row r="62319" spans="11:11">
      <c r="K62319"/>
    </row>
    <row r="62320" spans="11:11">
      <c r="K62320"/>
    </row>
    <row r="62321" spans="11:11">
      <c r="K62321"/>
    </row>
    <row r="62322" spans="11:11">
      <c r="K62322"/>
    </row>
    <row r="62323" spans="11:11">
      <c r="K62323"/>
    </row>
    <row r="62324" spans="11:11">
      <c r="K62324"/>
    </row>
    <row r="62325" spans="11:11">
      <c r="K62325"/>
    </row>
    <row r="62326" spans="11:11">
      <c r="K62326"/>
    </row>
    <row r="62327" spans="11:11">
      <c r="K62327"/>
    </row>
    <row r="62328" spans="11:11">
      <c r="K62328"/>
    </row>
    <row r="62329" spans="11:11">
      <c r="K62329"/>
    </row>
    <row r="62330" spans="11:11">
      <c r="K62330"/>
    </row>
    <row r="62331" spans="11:11">
      <c r="K62331"/>
    </row>
    <row r="62332" spans="11:11">
      <c r="K62332"/>
    </row>
    <row r="62333" spans="11:11">
      <c r="K62333"/>
    </row>
    <row r="62334" spans="11:11">
      <c r="K62334"/>
    </row>
    <row r="62335" spans="11:11">
      <c r="K62335"/>
    </row>
    <row r="62336" spans="11:11">
      <c r="K62336"/>
    </row>
    <row r="62337" spans="11:11">
      <c r="K62337"/>
    </row>
    <row r="62338" spans="11:11">
      <c r="K62338"/>
    </row>
    <row r="62339" spans="11:11">
      <c r="K62339"/>
    </row>
    <row r="62340" spans="11:11">
      <c r="K62340"/>
    </row>
    <row r="62341" spans="11:11">
      <c r="K62341"/>
    </row>
    <row r="62342" spans="11:11">
      <c r="K62342"/>
    </row>
    <row r="62343" spans="11:11">
      <c r="K62343"/>
    </row>
    <row r="62344" spans="11:11">
      <c r="K62344"/>
    </row>
    <row r="62345" spans="11:11">
      <c r="K62345"/>
    </row>
    <row r="62346" spans="11:11">
      <c r="K62346"/>
    </row>
    <row r="62347" spans="11:11">
      <c r="K62347"/>
    </row>
    <row r="62348" spans="11:11">
      <c r="K62348"/>
    </row>
    <row r="62349" spans="11:11">
      <c r="K62349"/>
    </row>
    <row r="62350" spans="11:11">
      <c r="K62350"/>
    </row>
    <row r="62351" spans="11:11">
      <c r="K62351"/>
    </row>
    <row r="62352" spans="11:11">
      <c r="K62352"/>
    </row>
    <row r="62353" spans="11:11">
      <c r="K62353"/>
    </row>
    <row r="62354" spans="11:11">
      <c r="K62354"/>
    </row>
    <row r="62355" spans="11:11">
      <c r="K62355"/>
    </row>
    <row r="62356" spans="11:11">
      <c r="K62356"/>
    </row>
    <row r="62357" spans="11:11">
      <c r="K62357"/>
    </row>
    <row r="62358" spans="11:11">
      <c r="K62358"/>
    </row>
    <row r="62359" spans="11:11">
      <c r="K62359"/>
    </row>
    <row r="62360" spans="11:11">
      <c r="K62360"/>
    </row>
    <row r="62361" spans="11:11">
      <c r="K62361"/>
    </row>
    <row r="62362" spans="11:11">
      <c r="K62362"/>
    </row>
    <row r="62363" spans="11:11">
      <c r="K62363"/>
    </row>
    <row r="62364" spans="11:11">
      <c r="K62364"/>
    </row>
    <row r="62365" spans="11:11">
      <c r="K62365"/>
    </row>
    <row r="62366" spans="11:11">
      <c r="K62366"/>
    </row>
    <row r="62367" spans="11:11">
      <c r="K62367"/>
    </row>
    <row r="62368" spans="11:11">
      <c r="K62368"/>
    </row>
    <row r="62369" spans="11:11">
      <c r="K62369"/>
    </row>
    <row r="62370" spans="11:11">
      <c r="K62370"/>
    </row>
    <row r="62371" spans="11:11">
      <c r="K62371"/>
    </row>
    <row r="62372" spans="11:11">
      <c r="K62372"/>
    </row>
    <row r="62373" spans="11:11">
      <c r="K62373"/>
    </row>
    <row r="62374" spans="11:11">
      <c r="K62374"/>
    </row>
    <row r="62375" spans="11:11">
      <c r="K62375"/>
    </row>
    <row r="62376" spans="11:11">
      <c r="K62376"/>
    </row>
    <row r="62377" spans="11:11">
      <c r="K62377"/>
    </row>
    <row r="62378" spans="11:11">
      <c r="K62378"/>
    </row>
    <row r="62379" spans="11:11">
      <c r="K62379"/>
    </row>
    <row r="62380" spans="11:11">
      <c r="K62380"/>
    </row>
    <row r="62381" spans="11:11">
      <c r="K62381"/>
    </row>
    <row r="62382" spans="11:11">
      <c r="K62382"/>
    </row>
    <row r="62383" spans="11:11">
      <c r="K62383"/>
    </row>
    <row r="62384" spans="11:11">
      <c r="K62384"/>
    </row>
    <row r="62385" spans="11:11">
      <c r="K62385"/>
    </row>
    <row r="62386" spans="11:11">
      <c r="K62386"/>
    </row>
    <row r="62387" spans="11:11">
      <c r="K62387"/>
    </row>
    <row r="62388" spans="11:11">
      <c r="K62388"/>
    </row>
    <row r="62389" spans="11:11">
      <c r="K62389"/>
    </row>
    <row r="62390" spans="11:11">
      <c r="K62390"/>
    </row>
    <row r="62391" spans="11:11">
      <c r="K62391"/>
    </row>
    <row r="62392" spans="11:11">
      <c r="K62392"/>
    </row>
    <row r="62393" spans="11:11">
      <c r="K62393"/>
    </row>
    <row r="62394" spans="11:11">
      <c r="K62394"/>
    </row>
    <row r="62395" spans="11:11">
      <c r="K62395"/>
    </row>
    <row r="62396" spans="11:11">
      <c r="K62396"/>
    </row>
    <row r="62397" spans="11:11">
      <c r="K62397"/>
    </row>
    <row r="62398" spans="11:11">
      <c r="K62398"/>
    </row>
    <row r="62399" spans="11:11">
      <c r="K62399"/>
    </row>
    <row r="62400" spans="11:11">
      <c r="K62400"/>
    </row>
    <row r="62401" spans="11:11">
      <c r="K62401"/>
    </row>
    <row r="62402" spans="11:11">
      <c r="K62402"/>
    </row>
    <row r="62403" spans="11:11">
      <c r="K62403"/>
    </row>
    <row r="62404" spans="11:11">
      <c r="K62404"/>
    </row>
    <row r="62405" spans="11:11">
      <c r="K62405"/>
    </row>
    <row r="62406" spans="11:11">
      <c r="K62406"/>
    </row>
    <row r="62407" spans="11:11">
      <c r="K62407"/>
    </row>
    <row r="62408" spans="11:11">
      <c r="K62408"/>
    </row>
    <row r="62409" spans="11:11">
      <c r="K62409"/>
    </row>
    <row r="62410" spans="11:11">
      <c r="K62410"/>
    </row>
    <row r="62411" spans="11:11">
      <c r="K62411"/>
    </row>
    <row r="62412" spans="11:11">
      <c r="K62412"/>
    </row>
    <row r="62413" spans="11:11">
      <c r="K62413"/>
    </row>
    <row r="62414" spans="11:11">
      <c r="K62414"/>
    </row>
    <row r="62415" spans="11:11">
      <c r="K62415"/>
    </row>
    <row r="62416" spans="11:11">
      <c r="K62416"/>
    </row>
    <row r="62417" spans="11:11">
      <c r="K62417"/>
    </row>
    <row r="62418" spans="11:11">
      <c r="K62418"/>
    </row>
    <row r="62419" spans="11:11">
      <c r="K62419"/>
    </row>
    <row r="62420" spans="11:11">
      <c r="K62420"/>
    </row>
    <row r="62421" spans="11:11">
      <c r="K62421"/>
    </row>
    <row r="62422" spans="11:11">
      <c r="K62422"/>
    </row>
    <row r="62423" spans="11:11">
      <c r="K62423"/>
    </row>
    <row r="62424" spans="11:11">
      <c r="K62424"/>
    </row>
    <row r="62425" spans="11:11">
      <c r="K62425"/>
    </row>
    <row r="62426" spans="11:11">
      <c r="K62426"/>
    </row>
    <row r="62427" spans="11:11">
      <c r="K62427"/>
    </row>
    <row r="62428" spans="11:11">
      <c r="K62428"/>
    </row>
    <row r="62429" spans="11:11">
      <c r="K62429"/>
    </row>
    <row r="62430" spans="11:11">
      <c r="K62430"/>
    </row>
    <row r="62431" spans="11:11">
      <c r="K62431"/>
    </row>
    <row r="62432" spans="11:11">
      <c r="K62432"/>
    </row>
    <row r="62433" spans="11:11">
      <c r="K62433"/>
    </row>
    <row r="62434" spans="11:11">
      <c r="K62434"/>
    </row>
    <row r="62435" spans="11:11">
      <c r="K62435"/>
    </row>
    <row r="62436" spans="11:11">
      <c r="K62436"/>
    </row>
    <row r="62437" spans="11:11">
      <c r="K62437"/>
    </row>
    <row r="62438" spans="11:11">
      <c r="K62438"/>
    </row>
    <row r="62439" spans="11:11">
      <c r="K62439"/>
    </row>
    <row r="62440" spans="11:11">
      <c r="K62440"/>
    </row>
    <row r="62441" spans="11:11">
      <c r="K62441"/>
    </row>
    <row r="62442" spans="11:11">
      <c r="K62442"/>
    </row>
    <row r="62443" spans="11:11">
      <c r="K62443"/>
    </row>
    <row r="62444" spans="11:11">
      <c r="K62444"/>
    </row>
    <row r="62445" spans="11:11">
      <c r="K62445"/>
    </row>
    <row r="62446" spans="11:11">
      <c r="K62446"/>
    </row>
    <row r="62447" spans="11:11">
      <c r="K62447"/>
    </row>
    <row r="62448" spans="11:11">
      <c r="K62448"/>
    </row>
    <row r="62449" spans="11:11">
      <c r="K62449"/>
    </row>
    <row r="62450" spans="11:11">
      <c r="K62450"/>
    </row>
    <row r="62451" spans="11:11">
      <c r="K62451"/>
    </row>
    <row r="62452" spans="11:11">
      <c r="K62452"/>
    </row>
    <row r="62453" spans="11:11">
      <c r="K62453"/>
    </row>
    <row r="62454" spans="11:11">
      <c r="K62454"/>
    </row>
    <row r="62455" spans="11:11">
      <c r="K62455"/>
    </row>
    <row r="62456" spans="11:11">
      <c r="K62456"/>
    </row>
    <row r="62457" spans="11:11">
      <c r="K62457"/>
    </row>
    <row r="62458" spans="11:11">
      <c r="K62458"/>
    </row>
    <row r="62459" spans="11:11">
      <c r="K62459"/>
    </row>
    <row r="62460" spans="11:11">
      <c r="K62460"/>
    </row>
    <row r="62461" spans="11:11">
      <c r="K62461"/>
    </row>
    <row r="62462" spans="11:11">
      <c r="K62462"/>
    </row>
    <row r="62463" spans="11:11">
      <c r="K62463"/>
    </row>
    <row r="62464" spans="11:11">
      <c r="K62464"/>
    </row>
    <row r="62465" spans="11:11">
      <c r="K62465"/>
    </row>
    <row r="62466" spans="11:11">
      <c r="K62466"/>
    </row>
    <row r="62467" spans="11:11">
      <c r="K62467"/>
    </row>
    <row r="62468" spans="11:11">
      <c r="K62468"/>
    </row>
    <row r="62469" spans="11:11">
      <c r="K62469"/>
    </row>
    <row r="62470" spans="11:11">
      <c r="K62470"/>
    </row>
    <row r="62471" spans="11:11">
      <c r="K62471"/>
    </row>
    <row r="62472" spans="11:11">
      <c r="K62472"/>
    </row>
    <row r="62473" spans="11:11">
      <c r="K62473"/>
    </row>
    <row r="62474" spans="11:11">
      <c r="K62474"/>
    </row>
    <row r="62475" spans="11:11">
      <c r="K62475"/>
    </row>
    <row r="62476" spans="11:11">
      <c r="K62476"/>
    </row>
    <row r="62477" spans="11:11">
      <c r="K62477"/>
    </row>
    <row r="62478" spans="11:11">
      <c r="K62478"/>
    </row>
    <row r="62479" spans="11:11">
      <c r="K62479"/>
    </row>
    <row r="62480" spans="11:11">
      <c r="K62480"/>
    </row>
    <row r="62481" spans="11:11">
      <c r="K62481"/>
    </row>
    <row r="62482" spans="11:11">
      <c r="K62482"/>
    </row>
    <row r="62483" spans="11:11">
      <c r="K62483"/>
    </row>
    <row r="62484" spans="11:11">
      <c r="K62484"/>
    </row>
    <row r="62485" spans="11:11">
      <c r="K62485"/>
    </row>
    <row r="62486" spans="11:11">
      <c r="K62486"/>
    </row>
    <row r="62487" spans="11:11">
      <c r="K62487"/>
    </row>
    <row r="62488" spans="11:11">
      <c r="K62488"/>
    </row>
    <row r="62489" spans="11:11">
      <c r="K62489"/>
    </row>
    <row r="62490" spans="11:11">
      <c r="K62490"/>
    </row>
    <row r="62491" spans="11:11">
      <c r="K62491"/>
    </row>
    <row r="62492" spans="11:11">
      <c r="K62492"/>
    </row>
    <row r="62493" spans="11:11">
      <c r="K62493"/>
    </row>
    <row r="62494" spans="11:11">
      <c r="K62494"/>
    </row>
    <row r="62495" spans="11:11">
      <c r="K62495"/>
    </row>
    <row r="62496" spans="11:11">
      <c r="K62496"/>
    </row>
    <row r="62497" spans="11:11">
      <c r="K62497"/>
    </row>
    <row r="62498" spans="11:11">
      <c r="K62498"/>
    </row>
    <row r="62499" spans="11:11">
      <c r="K62499"/>
    </row>
    <row r="62500" spans="11:11">
      <c r="K62500"/>
    </row>
    <row r="62501" spans="11:11">
      <c r="K62501"/>
    </row>
    <row r="62502" spans="11:11">
      <c r="K62502"/>
    </row>
    <row r="62503" spans="11:11">
      <c r="K62503"/>
    </row>
    <row r="62504" spans="11:11">
      <c r="K62504"/>
    </row>
    <row r="62505" spans="11:11">
      <c r="K62505"/>
    </row>
    <row r="62506" spans="11:11">
      <c r="K62506"/>
    </row>
    <row r="62507" spans="11:11">
      <c r="K62507"/>
    </row>
    <row r="62508" spans="11:11">
      <c r="K62508"/>
    </row>
    <row r="62509" spans="11:11">
      <c r="K62509"/>
    </row>
    <row r="62510" spans="11:11">
      <c r="K62510"/>
    </row>
    <row r="62511" spans="11:11">
      <c r="K62511"/>
    </row>
    <row r="62512" spans="11:11">
      <c r="K62512"/>
    </row>
    <row r="62513" spans="11:11">
      <c r="K62513"/>
    </row>
    <row r="62514" spans="11:11">
      <c r="K62514"/>
    </row>
    <row r="62515" spans="11:11">
      <c r="K62515"/>
    </row>
    <row r="62516" spans="11:11">
      <c r="K62516"/>
    </row>
    <row r="62517" spans="11:11">
      <c r="K62517"/>
    </row>
    <row r="62518" spans="11:11">
      <c r="K62518"/>
    </row>
    <row r="62519" spans="11:11">
      <c r="K62519"/>
    </row>
    <row r="62520" spans="11:11">
      <c r="K62520"/>
    </row>
    <row r="62521" spans="11:11">
      <c r="K62521"/>
    </row>
    <row r="62522" spans="11:11">
      <c r="K62522"/>
    </row>
    <row r="62523" spans="11:11">
      <c r="K62523"/>
    </row>
    <row r="62524" spans="11:11">
      <c r="K62524"/>
    </row>
    <row r="62525" spans="11:11">
      <c r="K62525"/>
    </row>
    <row r="62526" spans="11:11">
      <c r="K62526"/>
    </row>
    <row r="62527" spans="11:11">
      <c r="K62527"/>
    </row>
    <row r="62528" spans="11:11">
      <c r="K62528"/>
    </row>
    <row r="62529" spans="11:11">
      <c r="K62529"/>
    </row>
    <row r="62530" spans="11:11">
      <c r="K62530"/>
    </row>
    <row r="62531" spans="11:11">
      <c r="K62531"/>
    </row>
    <row r="62532" spans="11:11">
      <c r="K62532"/>
    </row>
    <row r="62533" spans="11:11">
      <c r="K62533"/>
    </row>
    <row r="62534" spans="11:11">
      <c r="K62534"/>
    </row>
    <row r="62535" spans="11:11">
      <c r="K62535"/>
    </row>
    <row r="62536" spans="11:11">
      <c r="K62536"/>
    </row>
    <row r="62537" spans="11:11">
      <c r="K62537"/>
    </row>
    <row r="62538" spans="11:11">
      <c r="K62538"/>
    </row>
    <row r="62539" spans="11:11">
      <c r="K62539"/>
    </row>
    <row r="62540" spans="11:11">
      <c r="K62540"/>
    </row>
    <row r="62541" spans="11:11">
      <c r="K62541"/>
    </row>
    <row r="62542" spans="11:11">
      <c r="K62542"/>
    </row>
    <row r="62543" spans="11:11">
      <c r="K62543"/>
    </row>
    <row r="62544" spans="11:11">
      <c r="K62544"/>
    </row>
    <row r="62545" spans="11:11">
      <c r="K62545"/>
    </row>
    <row r="62546" spans="11:11">
      <c r="K62546"/>
    </row>
    <row r="62547" spans="11:11">
      <c r="K62547"/>
    </row>
    <row r="62548" spans="11:11">
      <c r="K62548"/>
    </row>
    <row r="62549" spans="11:11">
      <c r="K62549"/>
    </row>
    <row r="62550" spans="11:11">
      <c r="K62550"/>
    </row>
    <row r="62551" spans="11:11">
      <c r="K62551"/>
    </row>
    <row r="62552" spans="11:11">
      <c r="K62552"/>
    </row>
    <row r="62553" spans="11:11">
      <c r="K62553"/>
    </row>
    <row r="62554" spans="11:11">
      <c r="K62554"/>
    </row>
    <row r="62555" spans="11:11">
      <c r="K62555"/>
    </row>
    <row r="62556" spans="11:11">
      <c r="K62556"/>
    </row>
    <row r="62557" spans="11:11">
      <c r="K62557"/>
    </row>
    <row r="62558" spans="11:11">
      <c r="K62558"/>
    </row>
    <row r="62559" spans="11:11">
      <c r="K62559"/>
    </row>
    <row r="62560" spans="11:11">
      <c r="K62560"/>
    </row>
    <row r="62561" spans="11:11">
      <c r="K62561"/>
    </row>
    <row r="62562" spans="11:11">
      <c r="K62562"/>
    </row>
    <row r="62563" spans="11:11">
      <c r="K62563"/>
    </row>
    <row r="62564" spans="11:11">
      <c r="K62564"/>
    </row>
    <row r="62565" spans="11:11">
      <c r="K62565"/>
    </row>
    <row r="62566" spans="11:11">
      <c r="K62566"/>
    </row>
    <row r="62567" spans="11:11">
      <c r="K62567"/>
    </row>
    <row r="62568" spans="11:11">
      <c r="K62568"/>
    </row>
    <row r="62569" spans="11:11">
      <c r="K62569"/>
    </row>
    <row r="62570" spans="11:11">
      <c r="K62570"/>
    </row>
    <row r="62571" spans="11:11">
      <c r="K62571"/>
    </row>
    <row r="62572" spans="11:11">
      <c r="K62572"/>
    </row>
    <row r="62573" spans="11:11">
      <c r="K62573"/>
    </row>
    <row r="62574" spans="11:11">
      <c r="K62574"/>
    </row>
    <row r="62575" spans="11:11">
      <c r="K62575"/>
    </row>
    <row r="62576" spans="11:11">
      <c r="K62576"/>
    </row>
    <row r="62577" spans="11:11">
      <c r="K62577"/>
    </row>
    <row r="62578" spans="11:11">
      <c r="K62578"/>
    </row>
    <row r="62579" spans="11:11">
      <c r="K62579"/>
    </row>
    <row r="62580" spans="11:11">
      <c r="K62580"/>
    </row>
    <row r="62581" spans="11:11">
      <c r="K62581"/>
    </row>
    <row r="62582" spans="11:11">
      <c r="K62582"/>
    </row>
    <row r="62583" spans="11:11">
      <c r="K62583"/>
    </row>
    <row r="62584" spans="11:11">
      <c r="K62584"/>
    </row>
    <row r="62585" spans="11:11">
      <c r="K62585"/>
    </row>
    <row r="62586" spans="11:11">
      <c r="K62586"/>
    </row>
    <row r="62587" spans="11:11">
      <c r="K62587"/>
    </row>
    <row r="62588" spans="11:11">
      <c r="K62588"/>
    </row>
    <row r="62589" spans="11:11">
      <c r="K62589"/>
    </row>
    <row r="62590" spans="11:11">
      <c r="K62590"/>
    </row>
    <row r="62591" spans="11:11">
      <c r="K62591"/>
    </row>
    <row r="62592" spans="11:11">
      <c r="K62592"/>
    </row>
    <row r="62593" spans="11:11">
      <c r="K62593"/>
    </row>
    <row r="62594" spans="11:11">
      <c r="K62594"/>
    </row>
    <row r="62595" spans="11:11">
      <c r="K62595"/>
    </row>
    <row r="62596" spans="11:11">
      <c r="K62596"/>
    </row>
    <row r="62597" spans="11:11">
      <c r="K62597"/>
    </row>
    <row r="62598" spans="11:11">
      <c r="K62598"/>
    </row>
    <row r="62599" spans="11:11">
      <c r="K62599"/>
    </row>
    <row r="62600" spans="11:11">
      <c r="K62600"/>
    </row>
    <row r="62601" spans="11:11">
      <c r="K62601"/>
    </row>
    <row r="62602" spans="11:11">
      <c r="K62602"/>
    </row>
    <row r="62603" spans="11:11">
      <c r="K62603"/>
    </row>
    <row r="62604" spans="11:11">
      <c r="K62604"/>
    </row>
    <row r="62605" spans="11:11">
      <c r="K62605"/>
    </row>
    <row r="62606" spans="11:11">
      <c r="K62606"/>
    </row>
    <row r="62607" spans="11:11">
      <c r="K62607"/>
    </row>
    <row r="62608" spans="11:11">
      <c r="K62608"/>
    </row>
    <row r="62609" spans="11:11">
      <c r="K62609"/>
    </row>
    <row r="62610" spans="11:11">
      <c r="K62610"/>
    </row>
    <row r="62611" spans="11:11">
      <c r="K62611"/>
    </row>
    <row r="62612" spans="11:11">
      <c r="K62612"/>
    </row>
    <row r="62613" spans="11:11">
      <c r="K62613"/>
    </row>
    <row r="62614" spans="11:11">
      <c r="K62614"/>
    </row>
    <row r="62615" spans="11:11">
      <c r="K62615"/>
    </row>
    <row r="62616" spans="11:11">
      <c r="K62616"/>
    </row>
    <row r="62617" spans="11:11">
      <c r="K62617"/>
    </row>
    <row r="62618" spans="11:11">
      <c r="K62618"/>
    </row>
    <row r="62619" spans="11:11">
      <c r="K62619"/>
    </row>
    <row r="62620" spans="11:11">
      <c r="K62620"/>
    </row>
    <row r="62621" spans="11:11">
      <c r="K62621"/>
    </row>
    <row r="62622" spans="11:11">
      <c r="K62622"/>
    </row>
    <row r="62623" spans="11:11">
      <c r="K62623"/>
    </row>
    <row r="62624" spans="11:11">
      <c r="K62624"/>
    </row>
    <row r="62625" spans="11:11">
      <c r="K62625"/>
    </row>
    <row r="62626" spans="11:11">
      <c r="K62626"/>
    </row>
    <row r="62627" spans="11:11">
      <c r="K62627"/>
    </row>
    <row r="62628" spans="11:11">
      <c r="K62628"/>
    </row>
    <row r="62629" spans="11:11">
      <c r="K62629"/>
    </row>
    <row r="62630" spans="11:11">
      <c r="K62630"/>
    </row>
    <row r="62631" spans="11:11">
      <c r="K62631"/>
    </row>
    <row r="62632" spans="11:11">
      <c r="K62632"/>
    </row>
    <row r="62633" spans="11:11">
      <c r="K62633"/>
    </row>
    <row r="62634" spans="11:11">
      <c r="K62634"/>
    </row>
    <row r="62635" spans="11:11">
      <c r="K62635"/>
    </row>
    <row r="62636" spans="11:11">
      <c r="K62636"/>
    </row>
    <row r="62637" spans="11:11">
      <c r="K62637"/>
    </row>
    <row r="62638" spans="11:11">
      <c r="K62638"/>
    </row>
    <row r="62639" spans="11:11">
      <c r="K62639"/>
    </row>
    <row r="62640" spans="11:11">
      <c r="K62640"/>
    </row>
    <row r="62641" spans="11:11">
      <c r="K62641"/>
    </row>
    <row r="62642" spans="11:11">
      <c r="K62642"/>
    </row>
    <row r="62643" spans="11:11">
      <c r="K62643"/>
    </row>
    <row r="62644" spans="11:11">
      <c r="K62644"/>
    </row>
    <row r="62645" spans="11:11">
      <c r="K62645"/>
    </row>
    <row r="62646" spans="11:11">
      <c r="K62646"/>
    </row>
    <row r="62647" spans="11:11">
      <c r="K62647"/>
    </row>
    <row r="62648" spans="11:11">
      <c r="K62648"/>
    </row>
    <row r="62649" spans="11:11">
      <c r="K62649"/>
    </row>
    <row r="62650" spans="11:11">
      <c r="K62650"/>
    </row>
    <row r="62651" spans="11:11">
      <c r="K62651"/>
    </row>
    <row r="62652" spans="11:11">
      <c r="K62652"/>
    </row>
    <row r="62653" spans="11:11">
      <c r="K62653"/>
    </row>
    <row r="62654" spans="11:11">
      <c r="K62654"/>
    </row>
    <row r="62655" spans="11:11">
      <c r="K62655"/>
    </row>
    <row r="62656" spans="11:11">
      <c r="K62656"/>
    </row>
    <row r="62657" spans="11:11">
      <c r="K62657"/>
    </row>
    <row r="62658" spans="11:11">
      <c r="K62658"/>
    </row>
    <row r="62659" spans="11:11">
      <c r="K62659"/>
    </row>
    <row r="62660" spans="11:11">
      <c r="K62660"/>
    </row>
    <row r="62661" spans="11:11">
      <c r="K62661"/>
    </row>
    <row r="62662" spans="11:11">
      <c r="K62662"/>
    </row>
    <row r="62663" spans="11:11">
      <c r="K62663"/>
    </row>
    <row r="62664" spans="11:11">
      <c r="K62664"/>
    </row>
    <row r="62665" spans="11:11">
      <c r="K62665"/>
    </row>
    <row r="62666" spans="11:11">
      <c r="K62666"/>
    </row>
    <row r="62667" spans="11:11">
      <c r="K62667"/>
    </row>
    <row r="62668" spans="11:11">
      <c r="K62668"/>
    </row>
    <row r="62669" spans="11:11">
      <c r="K62669"/>
    </row>
    <row r="62670" spans="11:11">
      <c r="K62670"/>
    </row>
    <row r="62671" spans="11:11">
      <c r="K62671"/>
    </row>
    <row r="62672" spans="11:11">
      <c r="K62672"/>
    </row>
    <row r="62673" spans="11:11">
      <c r="K62673"/>
    </row>
    <row r="62674" spans="11:11">
      <c r="K62674"/>
    </row>
    <row r="62675" spans="11:11">
      <c r="K62675"/>
    </row>
    <row r="62676" spans="11:11">
      <c r="K62676"/>
    </row>
    <row r="62677" spans="11:11">
      <c r="K62677"/>
    </row>
    <row r="62678" spans="11:11">
      <c r="K62678"/>
    </row>
    <row r="62679" spans="11:11">
      <c r="K62679"/>
    </row>
    <row r="62680" spans="11:11">
      <c r="K62680"/>
    </row>
    <row r="62681" spans="11:11">
      <c r="K62681"/>
    </row>
    <row r="62682" spans="11:11">
      <c r="K62682"/>
    </row>
    <row r="62683" spans="11:11">
      <c r="K62683"/>
    </row>
    <row r="62684" spans="11:11">
      <c r="K62684"/>
    </row>
    <row r="62685" spans="11:11">
      <c r="K62685"/>
    </row>
    <row r="62686" spans="11:11">
      <c r="K62686"/>
    </row>
    <row r="62687" spans="11:11">
      <c r="K62687"/>
    </row>
    <row r="62688" spans="11:11">
      <c r="K62688"/>
    </row>
    <row r="62689" spans="11:11">
      <c r="K62689"/>
    </row>
    <row r="62690" spans="11:11">
      <c r="K62690"/>
    </row>
    <row r="62691" spans="11:11">
      <c r="K62691"/>
    </row>
    <row r="62692" spans="11:11">
      <c r="K62692"/>
    </row>
    <row r="62693" spans="11:11">
      <c r="K62693"/>
    </row>
    <row r="62694" spans="11:11">
      <c r="K62694"/>
    </row>
    <row r="62695" spans="11:11">
      <c r="K62695"/>
    </row>
    <row r="62696" spans="11:11">
      <c r="K62696"/>
    </row>
    <row r="62697" spans="11:11">
      <c r="K62697"/>
    </row>
    <row r="62698" spans="11:11">
      <c r="K62698"/>
    </row>
    <row r="62699" spans="11:11">
      <c r="K62699"/>
    </row>
    <row r="62700" spans="11:11">
      <c r="K62700"/>
    </row>
    <row r="62701" spans="11:11">
      <c r="K62701"/>
    </row>
    <row r="62702" spans="11:11">
      <c r="K62702"/>
    </row>
    <row r="62703" spans="11:11">
      <c r="K62703"/>
    </row>
    <row r="62704" spans="11:11">
      <c r="K62704"/>
    </row>
    <row r="62705" spans="11:11">
      <c r="K62705"/>
    </row>
    <row r="62706" spans="11:11">
      <c r="K62706"/>
    </row>
    <row r="62707" spans="11:11">
      <c r="K62707"/>
    </row>
    <row r="62708" spans="11:11">
      <c r="K62708"/>
    </row>
    <row r="62709" spans="11:11">
      <c r="K62709"/>
    </row>
    <row r="62710" spans="11:11">
      <c r="K62710"/>
    </row>
    <row r="62711" spans="11:11">
      <c r="K62711"/>
    </row>
    <row r="62712" spans="11:11">
      <c r="K62712"/>
    </row>
    <row r="62713" spans="11:11">
      <c r="K62713"/>
    </row>
    <row r="62714" spans="11:11">
      <c r="K62714"/>
    </row>
    <row r="62715" spans="11:11">
      <c r="K62715"/>
    </row>
    <row r="62716" spans="11:11">
      <c r="K62716"/>
    </row>
    <row r="62717" spans="11:11">
      <c r="K62717"/>
    </row>
    <row r="62718" spans="11:11">
      <c r="K62718"/>
    </row>
    <row r="62719" spans="11:11">
      <c r="K62719"/>
    </row>
    <row r="62720" spans="11:11">
      <c r="K62720"/>
    </row>
    <row r="62721" spans="11:11">
      <c r="K62721"/>
    </row>
    <row r="62722" spans="11:11">
      <c r="K62722"/>
    </row>
    <row r="62723" spans="11:11">
      <c r="K62723"/>
    </row>
    <row r="62724" spans="11:11">
      <c r="K62724"/>
    </row>
    <row r="62725" spans="11:11">
      <c r="K62725"/>
    </row>
    <row r="62726" spans="11:11">
      <c r="K62726"/>
    </row>
    <row r="62727" spans="11:11">
      <c r="K62727"/>
    </row>
    <row r="62728" spans="11:11">
      <c r="K62728"/>
    </row>
    <row r="62729" spans="11:11">
      <c r="K62729"/>
    </row>
    <row r="62730" spans="11:11">
      <c r="K62730"/>
    </row>
    <row r="62731" spans="11:11">
      <c r="K62731"/>
    </row>
    <row r="62732" spans="11:11">
      <c r="K62732"/>
    </row>
    <row r="62733" spans="11:11">
      <c r="K62733"/>
    </row>
    <row r="62734" spans="11:11">
      <c r="K62734"/>
    </row>
    <row r="62735" spans="11:11">
      <c r="K62735"/>
    </row>
    <row r="62736" spans="11:11">
      <c r="K62736"/>
    </row>
    <row r="62737" spans="11:11">
      <c r="K62737"/>
    </row>
    <row r="62738" spans="11:11">
      <c r="K62738"/>
    </row>
    <row r="62739" spans="11:11">
      <c r="K62739"/>
    </row>
    <row r="62740" spans="11:11">
      <c r="K62740"/>
    </row>
    <row r="62741" spans="11:11">
      <c r="K62741"/>
    </row>
    <row r="62742" spans="11:11">
      <c r="K62742"/>
    </row>
    <row r="62743" spans="11:11">
      <c r="K62743"/>
    </row>
    <row r="62744" spans="11:11">
      <c r="K62744"/>
    </row>
    <row r="62745" spans="11:11">
      <c r="K62745"/>
    </row>
    <row r="62746" spans="11:11">
      <c r="K62746"/>
    </row>
    <row r="62747" spans="11:11">
      <c r="K62747"/>
    </row>
    <row r="62748" spans="11:11">
      <c r="K62748"/>
    </row>
    <row r="62749" spans="11:11">
      <c r="K62749"/>
    </row>
    <row r="62750" spans="11:11">
      <c r="K62750"/>
    </row>
    <row r="62751" spans="11:11">
      <c r="K62751"/>
    </row>
    <row r="62752" spans="11:11">
      <c r="K62752"/>
    </row>
    <row r="62753" spans="11:11">
      <c r="K62753"/>
    </row>
    <row r="62754" spans="11:11">
      <c r="K62754"/>
    </row>
    <row r="62755" spans="11:11">
      <c r="K62755"/>
    </row>
    <row r="62756" spans="11:11">
      <c r="K62756"/>
    </row>
    <row r="62757" spans="11:11">
      <c r="K62757"/>
    </row>
    <row r="62758" spans="11:11">
      <c r="K62758"/>
    </row>
    <row r="62759" spans="11:11">
      <c r="K62759"/>
    </row>
    <row r="62760" spans="11:11">
      <c r="K62760"/>
    </row>
    <row r="62761" spans="11:11">
      <c r="K62761"/>
    </row>
    <row r="62762" spans="11:11">
      <c r="K62762"/>
    </row>
    <row r="62763" spans="11:11">
      <c r="K62763"/>
    </row>
    <row r="62764" spans="11:11">
      <c r="K62764"/>
    </row>
    <row r="62765" spans="11:11">
      <c r="K62765"/>
    </row>
    <row r="62766" spans="11:11">
      <c r="K62766"/>
    </row>
    <row r="62767" spans="11:11">
      <c r="K62767"/>
    </row>
    <row r="62768" spans="11:11">
      <c r="K62768"/>
    </row>
    <row r="62769" spans="11:11">
      <c r="K62769"/>
    </row>
    <row r="62770" spans="11:11">
      <c r="K62770"/>
    </row>
    <row r="62771" spans="11:11">
      <c r="K62771"/>
    </row>
    <row r="62772" spans="11:11">
      <c r="K62772"/>
    </row>
    <row r="62773" spans="11:11">
      <c r="K62773"/>
    </row>
    <row r="62774" spans="11:11">
      <c r="K62774"/>
    </row>
    <row r="62775" spans="11:11">
      <c r="K62775"/>
    </row>
    <row r="62776" spans="11:11">
      <c r="K62776"/>
    </row>
    <row r="62777" spans="11:11">
      <c r="K62777"/>
    </row>
    <row r="62778" spans="11:11">
      <c r="K62778"/>
    </row>
    <row r="62779" spans="11:11">
      <c r="K62779"/>
    </row>
    <row r="62780" spans="11:11">
      <c r="K62780"/>
    </row>
    <row r="62781" spans="11:11">
      <c r="K62781"/>
    </row>
    <row r="62782" spans="11:11">
      <c r="K62782"/>
    </row>
    <row r="62783" spans="11:11">
      <c r="K62783"/>
    </row>
    <row r="62784" spans="11:11">
      <c r="K62784"/>
    </row>
    <row r="62785" spans="11:11">
      <c r="K62785"/>
    </row>
    <row r="62786" spans="11:11">
      <c r="K62786"/>
    </row>
    <row r="62787" spans="11:11">
      <c r="K62787"/>
    </row>
    <row r="62788" spans="11:11">
      <c r="K62788"/>
    </row>
    <row r="62789" spans="11:11">
      <c r="K62789"/>
    </row>
    <row r="62790" spans="11:11">
      <c r="K62790"/>
    </row>
    <row r="62791" spans="11:11">
      <c r="K62791"/>
    </row>
    <row r="62792" spans="11:11">
      <c r="K62792"/>
    </row>
    <row r="62793" spans="11:11">
      <c r="K62793"/>
    </row>
    <row r="62794" spans="11:11">
      <c r="K62794"/>
    </row>
    <row r="62795" spans="11:11">
      <c r="K62795"/>
    </row>
    <row r="62796" spans="11:11">
      <c r="K62796"/>
    </row>
    <row r="62797" spans="11:11">
      <c r="K62797"/>
    </row>
    <row r="62798" spans="11:11">
      <c r="K62798"/>
    </row>
    <row r="62799" spans="11:11">
      <c r="K62799"/>
    </row>
    <row r="62800" spans="11:11">
      <c r="K62800"/>
    </row>
    <row r="62801" spans="11:11">
      <c r="K62801"/>
    </row>
    <row r="62802" spans="11:11">
      <c r="K62802"/>
    </row>
    <row r="62803" spans="11:11">
      <c r="K62803"/>
    </row>
    <row r="62804" spans="11:11">
      <c r="K62804"/>
    </row>
    <row r="62805" spans="11:11">
      <c r="K62805"/>
    </row>
    <row r="62806" spans="11:11">
      <c r="K62806"/>
    </row>
    <row r="62807" spans="11:11">
      <c r="K62807"/>
    </row>
    <row r="62808" spans="11:11">
      <c r="K62808"/>
    </row>
    <row r="62809" spans="11:11">
      <c r="K62809"/>
    </row>
    <row r="62810" spans="11:11">
      <c r="K62810"/>
    </row>
    <row r="62811" spans="11:11">
      <c r="K62811"/>
    </row>
    <row r="62812" spans="11:11">
      <c r="K62812"/>
    </row>
    <row r="62813" spans="11:11">
      <c r="K62813"/>
    </row>
    <row r="62814" spans="11:11">
      <c r="K62814"/>
    </row>
    <row r="62815" spans="11:11">
      <c r="K62815"/>
    </row>
    <row r="62816" spans="11:11">
      <c r="K62816"/>
    </row>
    <row r="62817" spans="11:11">
      <c r="K62817"/>
    </row>
    <row r="62818" spans="11:11">
      <c r="K62818"/>
    </row>
    <row r="62819" spans="11:11">
      <c r="K62819"/>
    </row>
    <row r="62820" spans="11:11">
      <c r="K62820"/>
    </row>
    <row r="62821" spans="11:11">
      <c r="K62821"/>
    </row>
    <row r="62822" spans="11:11">
      <c r="K62822"/>
    </row>
    <row r="62823" spans="11:11">
      <c r="K62823"/>
    </row>
    <row r="62824" spans="11:11">
      <c r="K62824"/>
    </row>
    <row r="62825" spans="11:11">
      <c r="K62825"/>
    </row>
    <row r="62826" spans="11:11">
      <c r="K62826"/>
    </row>
    <row r="62827" spans="11:11">
      <c r="K62827"/>
    </row>
    <row r="62828" spans="11:11">
      <c r="K62828"/>
    </row>
    <row r="62829" spans="11:11">
      <c r="K62829"/>
    </row>
    <row r="62830" spans="11:11">
      <c r="K62830"/>
    </row>
    <row r="62831" spans="11:11">
      <c r="K62831"/>
    </row>
    <row r="62832" spans="11:11">
      <c r="K62832"/>
    </row>
    <row r="62833" spans="11:11">
      <c r="K62833"/>
    </row>
    <row r="62834" spans="11:11">
      <c r="K62834"/>
    </row>
    <row r="62835" spans="11:11">
      <c r="K62835"/>
    </row>
    <row r="62836" spans="11:11">
      <c r="K62836"/>
    </row>
    <row r="62837" spans="11:11">
      <c r="K62837"/>
    </row>
    <row r="62838" spans="11:11">
      <c r="K62838"/>
    </row>
    <row r="62839" spans="11:11">
      <c r="K62839"/>
    </row>
    <row r="62840" spans="11:11">
      <c r="K62840"/>
    </row>
    <row r="62841" spans="11:11">
      <c r="K62841"/>
    </row>
    <row r="62842" spans="11:11">
      <c r="K62842"/>
    </row>
    <row r="62843" spans="11:11">
      <c r="K62843"/>
    </row>
    <row r="62844" spans="11:11">
      <c r="K62844"/>
    </row>
    <row r="62845" spans="11:11">
      <c r="K62845"/>
    </row>
    <row r="62846" spans="11:11">
      <c r="K62846"/>
    </row>
    <row r="62847" spans="11:11">
      <c r="K62847"/>
    </row>
    <row r="62848" spans="11:11">
      <c r="K62848"/>
    </row>
    <row r="62849" spans="11:11">
      <c r="K62849"/>
    </row>
    <row r="62850" spans="11:11">
      <c r="K62850"/>
    </row>
    <row r="62851" spans="11:11">
      <c r="K62851"/>
    </row>
    <row r="62852" spans="11:11">
      <c r="K62852"/>
    </row>
    <row r="62853" spans="11:11">
      <c r="K62853"/>
    </row>
    <row r="62854" spans="11:11">
      <c r="K62854"/>
    </row>
    <row r="62855" spans="11:11">
      <c r="K62855"/>
    </row>
    <row r="62856" spans="11:11">
      <c r="K62856"/>
    </row>
    <row r="62857" spans="11:11">
      <c r="K62857"/>
    </row>
    <row r="62858" spans="11:11">
      <c r="K62858"/>
    </row>
    <row r="62859" spans="11:11">
      <c r="K62859"/>
    </row>
    <row r="62860" spans="11:11">
      <c r="K62860"/>
    </row>
    <row r="62861" spans="11:11">
      <c r="K62861"/>
    </row>
    <row r="62862" spans="11:11">
      <c r="K62862"/>
    </row>
    <row r="62863" spans="11:11">
      <c r="K62863"/>
    </row>
    <row r="62864" spans="11:11">
      <c r="K62864"/>
    </row>
    <row r="62865" spans="11:11">
      <c r="K62865"/>
    </row>
    <row r="62866" spans="11:11">
      <c r="K62866"/>
    </row>
    <row r="62867" spans="11:11">
      <c r="K62867"/>
    </row>
    <row r="62868" spans="11:11">
      <c r="K62868"/>
    </row>
    <row r="62869" spans="11:11">
      <c r="K62869"/>
    </row>
    <row r="62870" spans="11:11">
      <c r="K62870"/>
    </row>
    <row r="62871" spans="11:11">
      <c r="K62871"/>
    </row>
    <row r="62872" spans="11:11">
      <c r="K62872"/>
    </row>
    <row r="62873" spans="11:11">
      <c r="K62873"/>
    </row>
    <row r="62874" spans="11:11">
      <c r="K62874"/>
    </row>
    <row r="62875" spans="11:11">
      <c r="K62875"/>
    </row>
    <row r="62876" spans="11:11">
      <c r="K62876"/>
    </row>
    <row r="62877" spans="11:11">
      <c r="K62877"/>
    </row>
    <row r="62878" spans="11:11">
      <c r="K62878"/>
    </row>
    <row r="62879" spans="11:11">
      <c r="K62879"/>
    </row>
    <row r="62880" spans="11:11">
      <c r="K62880"/>
    </row>
    <row r="62881" spans="11:11">
      <c r="K62881"/>
    </row>
    <row r="62882" spans="11:11">
      <c r="K62882"/>
    </row>
    <row r="62883" spans="11:11">
      <c r="K62883"/>
    </row>
    <row r="62884" spans="11:11">
      <c r="K62884"/>
    </row>
    <row r="62885" spans="11:11">
      <c r="K62885"/>
    </row>
    <row r="62886" spans="11:11">
      <c r="K62886"/>
    </row>
    <row r="62887" spans="11:11">
      <c r="K62887"/>
    </row>
    <row r="62888" spans="11:11">
      <c r="K62888"/>
    </row>
    <row r="62889" spans="11:11">
      <c r="K62889"/>
    </row>
    <row r="62890" spans="11:11">
      <c r="K62890"/>
    </row>
    <row r="62891" spans="11:11">
      <c r="K62891"/>
    </row>
    <row r="62892" spans="11:11">
      <c r="K62892"/>
    </row>
    <row r="62893" spans="11:11">
      <c r="K62893"/>
    </row>
    <row r="62894" spans="11:11">
      <c r="K62894"/>
    </row>
    <row r="62895" spans="11:11">
      <c r="K62895"/>
    </row>
    <row r="62896" spans="11:11">
      <c r="K62896"/>
    </row>
    <row r="62897" spans="11:11">
      <c r="K62897"/>
    </row>
    <row r="62898" spans="11:11">
      <c r="K62898"/>
    </row>
    <row r="62899" spans="11:11">
      <c r="K62899"/>
    </row>
    <row r="62900" spans="11:11">
      <c r="K62900"/>
    </row>
    <row r="62901" spans="11:11">
      <c r="K62901"/>
    </row>
    <row r="62902" spans="11:11">
      <c r="K62902"/>
    </row>
    <row r="62903" spans="11:11">
      <c r="K62903"/>
    </row>
    <row r="62904" spans="11:11">
      <c r="K62904"/>
    </row>
    <row r="62905" spans="11:11">
      <c r="K62905"/>
    </row>
    <row r="62906" spans="11:11">
      <c r="K62906"/>
    </row>
    <row r="62907" spans="11:11">
      <c r="K62907"/>
    </row>
    <row r="62908" spans="11:11">
      <c r="K62908"/>
    </row>
    <row r="62909" spans="11:11">
      <c r="K62909"/>
    </row>
    <row r="62910" spans="11:11">
      <c r="K62910"/>
    </row>
    <row r="62911" spans="11:11">
      <c r="K62911"/>
    </row>
    <row r="62912" spans="11:11">
      <c r="K62912"/>
    </row>
    <row r="62913" spans="11:11">
      <c r="K62913"/>
    </row>
    <row r="62914" spans="11:11">
      <c r="K62914"/>
    </row>
    <row r="62915" spans="11:11">
      <c r="K62915"/>
    </row>
    <row r="62916" spans="11:11">
      <c r="K62916"/>
    </row>
    <row r="62917" spans="11:11">
      <c r="K62917"/>
    </row>
    <row r="62918" spans="11:11">
      <c r="K62918"/>
    </row>
    <row r="62919" spans="11:11">
      <c r="K62919"/>
    </row>
    <row r="62920" spans="11:11">
      <c r="K62920"/>
    </row>
    <row r="62921" spans="11:11">
      <c r="K62921"/>
    </row>
    <row r="62922" spans="11:11">
      <c r="K62922"/>
    </row>
    <row r="62923" spans="11:11">
      <c r="K62923"/>
    </row>
    <row r="62924" spans="11:11">
      <c r="K62924"/>
    </row>
    <row r="62925" spans="11:11">
      <c r="K62925"/>
    </row>
    <row r="62926" spans="11:11">
      <c r="K62926"/>
    </row>
    <row r="62927" spans="11:11">
      <c r="K62927"/>
    </row>
    <row r="62928" spans="11:11">
      <c r="K62928"/>
    </row>
    <row r="62929" spans="11:11">
      <c r="K62929"/>
    </row>
    <row r="62930" spans="11:11">
      <c r="K62930"/>
    </row>
    <row r="62931" spans="11:11">
      <c r="K62931"/>
    </row>
    <row r="62932" spans="11:11">
      <c r="K62932"/>
    </row>
    <row r="62933" spans="11:11">
      <c r="K62933"/>
    </row>
    <row r="62934" spans="11:11">
      <c r="K62934"/>
    </row>
    <row r="62935" spans="11:11">
      <c r="K62935"/>
    </row>
    <row r="62936" spans="11:11">
      <c r="K62936"/>
    </row>
    <row r="62937" spans="11:11">
      <c r="K62937"/>
    </row>
    <row r="62938" spans="11:11">
      <c r="K62938"/>
    </row>
    <row r="62939" spans="11:11">
      <c r="K62939"/>
    </row>
    <row r="62940" spans="11:11">
      <c r="K62940"/>
    </row>
    <row r="62941" spans="11:11">
      <c r="K62941"/>
    </row>
    <row r="62942" spans="11:11">
      <c r="K62942"/>
    </row>
    <row r="62943" spans="11:11">
      <c r="K62943"/>
    </row>
    <row r="62944" spans="11:11">
      <c r="K62944"/>
    </row>
    <row r="62945" spans="11:11">
      <c r="K62945"/>
    </row>
    <row r="62946" spans="11:11">
      <c r="K62946"/>
    </row>
    <row r="62947" spans="11:11">
      <c r="K62947"/>
    </row>
    <row r="62948" spans="11:11">
      <c r="K62948"/>
    </row>
    <row r="62949" spans="11:11">
      <c r="K62949"/>
    </row>
    <row r="62950" spans="11:11">
      <c r="K62950"/>
    </row>
    <row r="62951" spans="11:11">
      <c r="K62951"/>
    </row>
    <row r="62952" spans="11:11">
      <c r="K62952"/>
    </row>
    <row r="62953" spans="11:11">
      <c r="K62953"/>
    </row>
    <row r="62954" spans="11:11">
      <c r="K62954"/>
    </row>
    <row r="62955" spans="11:11">
      <c r="K62955"/>
    </row>
    <row r="62956" spans="11:11">
      <c r="K62956"/>
    </row>
    <row r="62957" spans="11:11">
      <c r="K62957"/>
    </row>
    <row r="62958" spans="11:11">
      <c r="K62958"/>
    </row>
    <row r="62959" spans="11:11">
      <c r="K62959"/>
    </row>
    <row r="62960" spans="11:11">
      <c r="K62960"/>
    </row>
    <row r="62961" spans="11:11">
      <c r="K62961"/>
    </row>
    <row r="62962" spans="11:11">
      <c r="K62962"/>
    </row>
    <row r="62963" spans="11:11">
      <c r="K62963"/>
    </row>
    <row r="62964" spans="11:11">
      <c r="K62964"/>
    </row>
    <row r="62965" spans="11:11">
      <c r="K62965"/>
    </row>
    <row r="62966" spans="11:11">
      <c r="K62966"/>
    </row>
    <row r="62967" spans="11:11">
      <c r="K62967"/>
    </row>
    <row r="62968" spans="11:11">
      <c r="K62968"/>
    </row>
    <row r="62969" spans="11:11">
      <c r="K62969"/>
    </row>
    <row r="62970" spans="11:11">
      <c r="K62970"/>
    </row>
    <row r="62971" spans="11:11">
      <c r="K62971"/>
    </row>
    <row r="62972" spans="11:11">
      <c r="K62972"/>
    </row>
    <row r="62973" spans="11:11">
      <c r="K62973"/>
    </row>
    <row r="62974" spans="11:11">
      <c r="K62974"/>
    </row>
    <row r="62975" spans="11:11">
      <c r="K62975"/>
    </row>
    <row r="62976" spans="11:11">
      <c r="K62976"/>
    </row>
    <row r="62977" spans="11:11">
      <c r="K62977"/>
    </row>
    <row r="62978" spans="11:11">
      <c r="K62978"/>
    </row>
    <row r="62979" spans="11:11">
      <c r="K62979"/>
    </row>
    <row r="62980" spans="11:11">
      <c r="K62980"/>
    </row>
    <row r="62981" spans="11:11">
      <c r="K62981"/>
    </row>
    <row r="62982" spans="11:11">
      <c r="K62982"/>
    </row>
    <row r="62983" spans="11:11">
      <c r="K62983"/>
    </row>
    <row r="62984" spans="11:11">
      <c r="K62984"/>
    </row>
    <row r="62985" spans="11:11">
      <c r="K62985"/>
    </row>
    <row r="62986" spans="11:11">
      <c r="K62986"/>
    </row>
    <row r="62987" spans="11:11">
      <c r="K62987"/>
    </row>
    <row r="62988" spans="11:11">
      <c r="K62988"/>
    </row>
    <row r="62989" spans="11:11">
      <c r="K62989"/>
    </row>
    <row r="62990" spans="11:11">
      <c r="K62990"/>
    </row>
    <row r="62991" spans="11:11">
      <c r="K62991"/>
    </row>
    <row r="62992" spans="11:11">
      <c r="K62992"/>
    </row>
    <row r="62993" spans="11:11">
      <c r="K62993"/>
    </row>
    <row r="62994" spans="11:11">
      <c r="K62994"/>
    </row>
    <row r="62995" spans="11:11">
      <c r="K62995"/>
    </row>
    <row r="62996" spans="11:11">
      <c r="K62996"/>
    </row>
    <row r="62997" spans="11:11">
      <c r="K62997"/>
    </row>
    <row r="62998" spans="11:11">
      <c r="K62998"/>
    </row>
    <row r="62999" spans="11:11">
      <c r="K62999"/>
    </row>
    <row r="63000" spans="11:11">
      <c r="K63000"/>
    </row>
    <row r="63001" spans="11:11">
      <c r="K63001"/>
    </row>
    <row r="63002" spans="11:11">
      <c r="K63002"/>
    </row>
    <row r="63003" spans="11:11">
      <c r="K63003"/>
    </row>
    <row r="63004" spans="11:11">
      <c r="K63004"/>
    </row>
    <row r="63005" spans="11:11">
      <c r="K63005"/>
    </row>
    <row r="63006" spans="11:11">
      <c r="K63006"/>
    </row>
    <row r="63007" spans="11:11">
      <c r="K63007"/>
    </row>
    <row r="63008" spans="11:11">
      <c r="K63008"/>
    </row>
    <row r="63009" spans="11:11">
      <c r="K63009"/>
    </row>
    <row r="63010" spans="11:11">
      <c r="K63010"/>
    </row>
    <row r="63011" spans="11:11">
      <c r="K63011"/>
    </row>
    <row r="63012" spans="11:11">
      <c r="K63012"/>
    </row>
    <row r="63013" spans="11:11">
      <c r="K63013"/>
    </row>
    <row r="63014" spans="11:11">
      <c r="K63014"/>
    </row>
    <row r="63015" spans="11:11">
      <c r="K63015"/>
    </row>
    <row r="63016" spans="11:11">
      <c r="K63016"/>
    </row>
    <row r="63017" spans="11:11">
      <c r="K63017"/>
    </row>
    <row r="63018" spans="11:11">
      <c r="K63018"/>
    </row>
    <row r="63019" spans="11:11">
      <c r="K63019"/>
    </row>
    <row r="63020" spans="11:11">
      <c r="K63020"/>
    </row>
    <row r="63021" spans="11:11">
      <c r="K63021"/>
    </row>
    <row r="63022" spans="11:11">
      <c r="K63022"/>
    </row>
    <row r="63023" spans="11:11">
      <c r="K63023"/>
    </row>
    <row r="63024" spans="11:11">
      <c r="K63024"/>
    </row>
    <row r="63025" spans="11:11">
      <c r="K63025"/>
    </row>
    <row r="63026" spans="11:11">
      <c r="K63026"/>
    </row>
    <row r="63027" spans="11:11">
      <c r="K63027"/>
    </row>
    <row r="63028" spans="11:11">
      <c r="K63028"/>
    </row>
    <row r="63029" spans="11:11">
      <c r="K63029"/>
    </row>
    <row r="63030" spans="11:11">
      <c r="K63030"/>
    </row>
    <row r="63031" spans="11:11">
      <c r="K63031"/>
    </row>
    <row r="63032" spans="11:11">
      <c r="K63032"/>
    </row>
    <row r="63033" spans="11:11">
      <c r="K63033"/>
    </row>
    <row r="63034" spans="11:11">
      <c r="K63034"/>
    </row>
    <row r="63035" spans="11:11">
      <c r="K63035"/>
    </row>
    <row r="63036" spans="11:11">
      <c r="K63036"/>
    </row>
    <row r="63037" spans="11:11">
      <c r="K63037"/>
    </row>
    <row r="63038" spans="11:11">
      <c r="K63038"/>
    </row>
    <row r="63039" spans="11:11">
      <c r="K63039"/>
    </row>
    <row r="63040" spans="11:11">
      <c r="K63040"/>
    </row>
    <row r="63041" spans="11:11">
      <c r="K63041"/>
    </row>
    <row r="63042" spans="11:11">
      <c r="K63042"/>
    </row>
    <row r="63043" spans="11:11">
      <c r="K63043"/>
    </row>
    <row r="63044" spans="11:11">
      <c r="K63044"/>
    </row>
    <row r="63045" spans="11:11">
      <c r="K63045"/>
    </row>
    <row r="63046" spans="11:11">
      <c r="K63046"/>
    </row>
    <row r="63047" spans="11:11">
      <c r="K63047"/>
    </row>
    <row r="63048" spans="11:11">
      <c r="K63048"/>
    </row>
    <row r="63049" spans="11:11">
      <c r="K63049"/>
    </row>
    <row r="63050" spans="11:11">
      <c r="K63050"/>
    </row>
    <row r="63051" spans="11:11">
      <c r="K63051"/>
    </row>
    <row r="63052" spans="11:11">
      <c r="K63052"/>
    </row>
    <row r="63053" spans="11:11">
      <c r="K63053"/>
    </row>
    <row r="63054" spans="11:11">
      <c r="K63054"/>
    </row>
    <row r="63055" spans="11:11">
      <c r="K63055"/>
    </row>
    <row r="63056" spans="11:11">
      <c r="K63056"/>
    </row>
    <row r="63057" spans="11:11">
      <c r="K63057"/>
    </row>
    <row r="63058" spans="11:11">
      <c r="K63058"/>
    </row>
    <row r="63059" spans="11:11">
      <c r="K63059"/>
    </row>
    <row r="63060" spans="11:11">
      <c r="K63060"/>
    </row>
    <row r="63061" spans="11:11">
      <c r="K63061"/>
    </row>
    <row r="63062" spans="11:11">
      <c r="K63062"/>
    </row>
    <row r="63063" spans="11:11">
      <c r="K63063"/>
    </row>
    <row r="63064" spans="11:11">
      <c r="K63064"/>
    </row>
    <row r="63065" spans="11:11">
      <c r="K63065"/>
    </row>
    <row r="63066" spans="11:11">
      <c r="K63066"/>
    </row>
    <row r="63067" spans="11:11">
      <c r="K63067"/>
    </row>
    <row r="63068" spans="11:11">
      <c r="K63068"/>
    </row>
    <row r="63069" spans="11:11">
      <c r="K63069"/>
    </row>
    <row r="63070" spans="11:11">
      <c r="K63070"/>
    </row>
    <row r="63071" spans="11:11">
      <c r="K63071"/>
    </row>
    <row r="63072" spans="11:11">
      <c r="K63072"/>
    </row>
    <row r="63073" spans="11:11">
      <c r="K63073"/>
    </row>
    <row r="63074" spans="11:11">
      <c r="K63074"/>
    </row>
    <row r="63075" spans="11:11">
      <c r="K63075"/>
    </row>
    <row r="63076" spans="11:11">
      <c r="K63076"/>
    </row>
    <row r="63077" spans="11:11">
      <c r="K63077"/>
    </row>
    <row r="63078" spans="11:11">
      <c r="K63078"/>
    </row>
    <row r="63079" spans="11:11">
      <c r="K63079"/>
    </row>
    <row r="63080" spans="11:11">
      <c r="K63080"/>
    </row>
    <row r="63081" spans="11:11">
      <c r="K63081"/>
    </row>
    <row r="63082" spans="11:11">
      <c r="K63082"/>
    </row>
    <row r="63083" spans="11:11">
      <c r="K63083"/>
    </row>
    <row r="63084" spans="11:11">
      <c r="K63084"/>
    </row>
    <row r="63085" spans="11:11">
      <c r="K63085"/>
    </row>
    <row r="63086" spans="11:11">
      <c r="K63086"/>
    </row>
    <row r="63087" spans="11:11">
      <c r="K63087"/>
    </row>
    <row r="63088" spans="11:11">
      <c r="K63088"/>
    </row>
    <row r="63089" spans="11:11">
      <c r="K63089"/>
    </row>
    <row r="63090" spans="11:11">
      <c r="K63090"/>
    </row>
    <row r="63091" spans="11:11">
      <c r="K63091"/>
    </row>
    <row r="63092" spans="11:11">
      <c r="K63092"/>
    </row>
    <row r="63093" spans="11:11">
      <c r="K63093"/>
    </row>
    <row r="63094" spans="11:11">
      <c r="K63094"/>
    </row>
    <row r="63095" spans="11:11">
      <c r="K63095"/>
    </row>
    <row r="63096" spans="11:11">
      <c r="K63096"/>
    </row>
    <row r="63097" spans="11:11">
      <c r="K63097"/>
    </row>
    <row r="63098" spans="11:11">
      <c r="K63098"/>
    </row>
    <row r="63099" spans="11:11">
      <c r="K63099"/>
    </row>
    <row r="63100" spans="11:11">
      <c r="K63100"/>
    </row>
    <row r="63101" spans="11:11">
      <c r="K63101"/>
    </row>
    <row r="63102" spans="11:11">
      <c r="K63102"/>
    </row>
    <row r="63103" spans="11:11">
      <c r="K63103"/>
    </row>
    <row r="63104" spans="11:11">
      <c r="K63104"/>
    </row>
    <row r="63105" spans="11:11">
      <c r="K63105"/>
    </row>
    <row r="63106" spans="11:11">
      <c r="K63106"/>
    </row>
    <row r="63107" spans="11:11">
      <c r="K63107"/>
    </row>
    <row r="63108" spans="11:11">
      <c r="K63108"/>
    </row>
    <row r="63109" spans="11:11">
      <c r="K63109"/>
    </row>
    <row r="63110" spans="11:11">
      <c r="K63110"/>
    </row>
    <row r="63111" spans="11:11">
      <c r="K63111"/>
    </row>
    <row r="63112" spans="11:11">
      <c r="K63112"/>
    </row>
    <row r="63113" spans="11:11">
      <c r="K63113"/>
    </row>
    <row r="63114" spans="11:11">
      <c r="K63114"/>
    </row>
    <row r="63115" spans="11:11">
      <c r="K63115"/>
    </row>
    <row r="63116" spans="11:11">
      <c r="K63116"/>
    </row>
    <row r="63117" spans="11:11">
      <c r="K63117"/>
    </row>
    <row r="63118" spans="11:11">
      <c r="K63118"/>
    </row>
    <row r="63119" spans="11:11">
      <c r="K63119"/>
    </row>
    <row r="63120" spans="11:11">
      <c r="K63120"/>
    </row>
    <row r="63121" spans="11:11">
      <c r="K63121"/>
    </row>
    <row r="63122" spans="11:11">
      <c r="K63122"/>
    </row>
    <row r="63123" spans="11:11">
      <c r="K63123"/>
    </row>
    <row r="63124" spans="11:11">
      <c r="K63124"/>
    </row>
    <row r="63125" spans="11:11">
      <c r="K63125"/>
    </row>
    <row r="63126" spans="11:11">
      <c r="K63126"/>
    </row>
    <row r="63127" spans="11:11">
      <c r="K63127"/>
    </row>
    <row r="63128" spans="11:11">
      <c r="K63128"/>
    </row>
    <row r="63129" spans="11:11">
      <c r="K63129"/>
    </row>
    <row r="63130" spans="11:11">
      <c r="K63130"/>
    </row>
    <row r="63131" spans="11:11">
      <c r="K63131"/>
    </row>
    <row r="63132" spans="11:11">
      <c r="K63132"/>
    </row>
    <row r="63133" spans="11:11">
      <c r="K63133"/>
    </row>
    <row r="63134" spans="11:11">
      <c r="K63134"/>
    </row>
    <row r="63135" spans="11:11">
      <c r="K63135"/>
    </row>
    <row r="63136" spans="11:11">
      <c r="K63136"/>
    </row>
    <row r="63137" spans="11:11">
      <c r="K63137"/>
    </row>
    <row r="63138" spans="11:11">
      <c r="K63138"/>
    </row>
    <row r="63139" spans="11:11">
      <c r="K63139"/>
    </row>
    <row r="63140" spans="11:11">
      <c r="K63140"/>
    </row>
    <row r="63141" spans="11:11">
      <c r="K63141"/>
    </row>
    <row r="63142" spans="11:11">
      <c r="K63142"/>
    </row>
    <row r="63143" spans="11:11">
      <c r="K63143"/>
    </row>
    <row r="63144" spans="11:11">
      <c r="K63144"/>
    </row>
    <row r="63145" spans="11:11">
      <c r="K63145"/>
    </row>
    <row r="63146" spans="11:11">
      <c r="K63146"/>
    </row>
    <row r="63147" spans="11:11">
      <c r="K63147"/>
    </row>
    <row r="63148" spans="11:11">
      <c r="K63148"/>
    </row>
    <row r="63149" spans="11:11">
      <c r="K63149"/>
    </row>
    <row r="63150" spans="11:11">
      <c r="K63150"/>
    </row>
    <row r="63151" spans="11:11">
      <c r="K63151"/>
    </row>
    <row r="63152" spans="11:11">
      <c r="K63152"/>
    </row>
    <row r="63153" spans="11:11">
      <c r="K63153"/>
    </row>
    <row r="63154" spans="11:11">
      <c r="K63154"/>
    </row>
    <row r="63155" spans="11:11">
      <c r="K63155"/>
    </row>
    <row r="63156" spans="11:11">
      <c r="K63156"/>
    </row>
    <row r="63157" spans="11:11">
      <c r="K63157"/>
    </row>
    <row r="63158" spans="11:11">
      <c r="K63158"/>
    </row>
    <row r="63159" spans="11:11">
      <c r="K63159"/>
    </row>
    <row r="63160" spans="11:11">
      <c r="K63160"/>
    </row>
    <row r="63161" spans="11:11">
      <c r="K63161"/>
    </row>
    <row r="63162" spans="11:11">
      <c r="K63162"/>
    </row>
    <row r="63163" spans="11:11">
      <c r="K63163"/>
    </row>
    <row r="63164" spans="11:11">
      <c r="K63164"/>
    </row>
    <row r="63165" spans="11:11">
      <c r="K63165"/>
    </row>
    <row r="63166" spans="11:11">
      <c r="K63166"/>
    </row>
    <row r="63167" spans="11:11">
      <c r="K63167"/>
    </row>
    <row r="63168" spans="11:11">
      <c r="K63168"/>
    </row>
    <row r="63169" spans="11:11">
      <c r="K63169"/>
    </row>
    <row r="63170" spans="11:11">
      <c r="K63170"/>
    </row>
    <row r="63171" spans="11:11">
      <c r="K63171"/>
    </row>
    <row r="63172" spans="11:11">
      <c r="K63172"/>
    </row>
    <row r="63173" spans="11:11">
      <c r="K63173"/>
    </row>
    <row r="63174" spans="11:11">
      <c r="K63174"/>
    </row>
    <row r="63175" spans="11:11">
      <c r="K63175"/>
    </row>
    <row r="63176" spans="11:11">
      <c r="K63176"/>
    </row>
    <row r="63177" spans="11:11">
      <c r="K63177"/>
    </row>
    <row r="63178" spans="11:11">
      <c r="K63178"/>
    </row>
    <row r="63179" spans="11:11">
      <c r="K63179"/>
    </row>
    <row r="63180" spans="11:11">
      <c r="K63180"/>
    </row>
    <row r="63181" spans="11:11">
      <c r="K63181"/>
    </row>
    <row r="63182" spans="11:11">
      <c r="K63182"/>
    </row>
    <row r="63183" spans="11:11">
      <c r="K63183"/>
    </row>
    <row r="63184" spans="11:11">
      <c r="K63184"/>
    </row>
    <row r="63185" spans="11:11">
      <c r="K63185"/>
    </row>
    <row r="63186" spans="11:11">
      <c r="K63186"/>
    </row>
    <row r="63187" spans="11:11">
      <c r="K63187"/>
    </row>
    <row r="63188" spans="11:11">
      <c r="K63188"/>
    </row>
    <row r="63189" spans="11:11">
      <c r="K63189"/>
    </row>
    <row r="63190" spans="11:11">
      <c r="K63190"/>
    </row>
    <row r="63191" spans="11:11">
      <c r="K63191"/>
    </row>
    <row r="63192" spans="11:11">
      <c r="K63192"/>
    </row>
    <row r="63193" spans="11:11">
      <c r="K63193"/>
    </row>
    <row r="63194" spans="11:11">
      <c r="K63194"/>
    </row>
    <row r="63195" spans="11:11">
      <c r="K63195"/>
    </row>
    <row r="63196" spans="11:11">
      <c r="K63196"/>
    </row>
    <row r="63197" spans="11:11">
      <c r="K63197"/>
    </row>
    <row r="63198" spans="11:11">
      <c r="K63198"/>
    </row>
    <row r="63199" spans="11:11">
      <c r="K63199"/>
    </row>
    <row r="63200" spans="11:11">
      <c r="K63200"/>
    </row>
    <row r="63201" spans="11:11">
      <c r="K63201"/>
    </row>
    <row r="63202" spans="11:11">
      <c r="K63202"/>
    </row>
    <row r="63203" spans="11:11">
      <c r="K63203"/>
    </row>
    <row r="63204" spans="11:11">
      <c r="K63204"/>
    </row>
    <row r="63205" spans="11:11">
      <c r="K63205"/>
    </row>
    <row r="63206" spans="11:11">
      <c r="K63206"/>
    </row>
    <row r="63207" spans="11:11">
      <c r="K63207"/>
    </row>
    <row r="63208" spans="11:11">
      <c r="K63208"/>
    </row>
    <row r="63209" spans="11:11">
      <c r="K63209"/>
    </row>
    <row r="63210" spans="11:11">
      <c r="K63210"/>
    </row>
    <row r="63211" spans="11:11">
      <c r="K63211"/>
    </row>
    <row r="63212" spans="11:11">
      <c r="K63212"/>
    </row>
    <row r="63213" spans="11:11">
      <c r="K63213"/>
    </row>
    <row r="63214" spans="11:11">
      <c r="K63214"/>
    </row>
    <row r="63215" spans="11:11">
      <c r="K63215"/>
    </row>
    <row r="63216" spans="11:11">
      <c r="K63216"/>
    </row>
    <row r="63217" spans="11:11">
      <c r="K63217"/>
    </row>
    <row r="63218" spans="11:11">
      <c r="K63218"/>
    </row>
    <row r="63219" spans="11:11">
      <c r="K63219"/>
    </row>
    <row r="63220" spans="11:11">
      <c r="K63220"/>
    </row>
    <row r="63221" spans="11:11">
      <c r="K63221"/>
    </row>
    <row r="63222" spans="11:11">
      <c r="K63222"/>
    </row>
    <row r="63223" spans="11:11">
      <c r="K63223"/>
    </row>
    <row r="63224" spans="11:11">
      <c r="K63224"/>
    </row>
    <row r="63225" spans="11:11">
      <c r="K63225"/>
    </row>
    <row r="63226" spans="11:11">
      <c r="K63226"/>
    </row>
    <row r="63227" spans="11:11">
      <c r="K63227"/>
    </row>
    <row r="63228" spans="11:11">
      <c r="K63228"/>
    </row>
    <row r="63229" spans="11:11">
      <c r="K63229"/>
    </row>
    <row r="63230" spans="11:11">
      <c r="K63230"/>
    </row>
    <row r="63231" spans="11:11">
      <c r="K63231"/>
    </row>
    <row r="63232" spans="11:11">
      <c r="K63232"/>
    </row>
    <row r="63233" spans="11:11">
      <c r="K63233"/>
    </row>
    <row r="63234" spans="11:11">
      <c r="K63234"/>
    </row>
    <row r="63235" spans="11:11">
      <c r="K63235"/>
    </row>
    <row r="63236" spans="11:11">
      <c r="K63236"/>
    </row>
    <row r="63237" spans="11:11">
      <c r="K63237"/>
    </row>
    <row r="63238" spans="11:11">
      <c r="K63238"/>
    </row>
    <row r="63239" spans="11:11">
      <c r="K63239"/>
    </row>
    <row r="63240" spans="11:11">
      <c r="K63240"/>
    </row>
    <row r="63241" spans="11:11">
      <c r="K63241"/>
    </row>
    <row r="63242" spans="11:11">
      <c r="K63242"/>
    </row>
    <row r="63243" spans="11:11">
      <c r="K63243"/>
    </row>
    <row r="63244" spans="11:11">
      <c r="K63244"/>
    </row>
    <row r="63245" spans="11:11">
      <c r="K63245"/>
    </row>
    <row r="63246" spans="11:11">
      <c r="K63246"/>
    </row>
    <row r="63247" spans="11:11">
      <c r="K63247"/>
    </row>
    <row r="63248" spans="11:11">
      <c r="K63248"/>
    </row>
    <row r="63249" spans="11:11">
      <c r="K63249"/>
    </row>
    <row r="63250" spans="11:11">
      <c r="K63250"/>
    </row>
    <row r="63251" spans="11:11">
      <c r="K63251"/>
    </row>
    <row r="63252" spans="11:11">
      <c r="K63252"/>
    </row>
    <row r="63253" spans="11:11">
      <c r="K63253"/>
    </row>
    <row r="63254" spans="11:11">
      <c r="K63254"/>
    </row>
    <row r="63255" spans="11:11">
      <c r="K63255"/>
    </row>
    <row r="63256" spans="11:11">
      <c r="K63256"/>
    </row>
    <row r="63257" spans="11:11">
      <c r="K63257"/>
    </row>
    <row r="63258" spans="11:11">
      <c r="K63258"/>
    </row>
    <row r="63259" spans="11:11">
      <c r="K63259"/>
    </row>
    <row r="63260" spans="11:11">
      <c r="K63260"/>
    </row>
    <row r="63261" spans="11:11">
      <c r="K63261"/>
    </row>
    <row r="63262" spans="11:11">
      <c r="K63262"/>
    </row>
    <row r="63263" spans="11:11">
      <c r="K63263"/>
    </row>
    <row r="63264" spans="11:11">
      <c r="K63264"/>
    </row>
    <row r="63265" spans="11:11">
      <c r="K63265"/>
    </row>
    <row r="63266" spans="11:11">
      <c r="K63266"/>
    </row>
    <row r="63267" spans="11:11">
      <c r="K63267"/>
    </row>
    <row r="63268" spans="11:11">
      <c r="K63268"/>
    </row>
    <row r="63269" spans="11:11">
      <c r="K63269"/>
    </row>
    <row r="63270" spans="11:11">
      <c r="K63270"/>
    </row>
    <row r="63271" spans="11:11">
      <c r="K63271"/>
    </row>
    <row r="63272" spans="11:11">
      <c r="K63272"/>
    </row>
    <row r="63273" spans="11:11">
      <c r="K63273"/>
    </row>
    <row r="63274" spans="11:11">
      <c r="K63274"/>
    </row>
    <row r="63275" spans="11:11">
      <c r="K63275"/>
    </row>
    <row r="63276" spans="11:11">
      <c r="K63276"/>
    </row>
    <row r="63277" spans="11:11">
      <c r="K63277"/>
    </row>
    <row r="63278" spans="11:11">
      <c r="K63278"/>
    </row>
    <row r="63279" spans="11:11">
      <c r="K63279"/>
    </row>
    <row r="63280" spans="11:11">
      <c r="K63280"/>
    </row>
    <row r="63281" spans="11:11">
      <c r="K63281"/>
    </row>
    <row r="63282" spans="11:11">
      <c r="K63282"/>
    </row>
    <row r="63283" spans="11:11">
      <c r="K63283"/>
    </row>
    <row r="63284" spans="11:11">
      <c r="K63284"/>
    </row>
    <row r="63285" spans="11:11">
      <c r="K63285"/>
    </row>
    <row r="63286" spans="11:11">
      <c r="K63286"/>
    </row>
    <row r="63287" spans="11:11">
      <c r="K63287"/>
    </row>
    <row r="63288" spans="11:11">
      <c r="K63288"/>
    </row>
    <row r="63289" spans="11:11">
      <c r="K63289"/>
    </row>
    <row r="63290" spans="11:11">
      <c r="K63290"/>
    </row>
    <row r="63291" spans="11:11">
      <c r="K63291"/>
    </row>
    <row r="63292" spans="11:11">
      <c r="K63292"/>
    </row>
    <row r="63293" spans="11:11">
      <c r="K63293"/>
    </row>
    <row r="63294" spans="11:11">
      <c r="K63294"/>
    </row>
    <row r="63295" spans="11:11">
      <c r="K63295"/>
    </row>
    <row r="63296" spans="11:11">
      <c r="K63296"/>
    </row>
    <row r="63297" spans="11:11">
      <c r="K63297"/>
    </row>
    <row r="63298" spans="11:11">
      <c r="K63298"/>
    </row>
    <row r="63299" spans="11:11">
      <c r="K63299"/>
    </row>
    <row r="63300" spans="11:11">
      <c r="K63300"/>
    </row>
    <row r="63301" spans="11:11">
      <c r="K63301"/>
    </row>
    <row r="63302" spans="11:11">
      <c r="K63302"/>
    </row>
    <row r="63303" spans="11:11">
      <c r="K63303"/>
    </row>
    <row r="63304" spans="11:11">
      <c r="K63304"/>
    </row>
    <row r="63305" spans="11:11">
      <c r="K63305"/>
    </row>
    <row r="63306" spans="11:11">
      <c r="K63306"/>
    </row>
    <row r="63307" spans="11:11">
      <c r="K63307"/>
    </row>
    <row r="63308" spans="11:11">
      <c r="K63308"/>
    </row>
    <row r="63309" spans="11:11">
      <c r="K63309"/>
    </row>
    <row r="63310" spans="11:11">
      <c r="K63310"/>
    </row>
    <row r="63311" spans="11:11">
      <c r="K63311"/>
    </row>
    <row r="63312" spans="11:11">
      <c r="K63312"/>
    </row>
    <row r="63313" spans="11:11">
      <c r="K63313"/>
    </row>
    <row r="63314" spans="11:11">
      <c r="K63314"/>
    </row>
    <row r="63315" spans="11:11">
      <c r="K63315"/>
    </row>
    <row r="63316" spans="11:11">
      <c r="K63316"/>
    </row>
    <row r="63317" spans="11:11">
      <c r="K63317"/>
    </row>
    <row r="63318" spans="11:11">
      <c r="K63318"/>
    </row>
    <row r="63319" spans="11:11">
      <c r="K63319"/>
    </row>
    <row r="63320" spans="11:11">
      <c r="K63320"/>
    </row>
    <row r="63321" spans="11:11">
      <c r="K63321"/>
    </row>
    <row r="63322" spans="11:11">
      <c r="K63322"/>
    </row>
    <row r="63323" spans="11:11">
      <c r="K63323"/>
    </row>
    <row r="63324" spans="11:11">
      <c r="K63324"/>
    </row>
    <row r="63325" spans="11:11">
      <c r="K63325"/>
    </row>
    <row r="63326" spans="11:11">
      <c r="K63326"/>
    </row>
    <row r="63327" spans="11:11">
      <c r="K63327"/>
    </row>
    <row r="63328" spans="11:11">
      <c r="K63328"/>
    </row>
    <row r="63329" spans="11:11">
      <c r="K63329"/>
    </row>
    <row r="63330" spans="11:11">
      <c r="K63330"/>
    </row>
    <row r="63331" spans="11:11">
      <c r="K63331"/>
    </row>
    <row r="63332" spans="11:11">
      <c r="K63332"/>
    </row>
    <row r="63333" spans="11:11">
      <c r="K63333"/>
    </row>
    <row r="63334" spans="11:11">
      <c r="K63334"/>
    </row>
    <row r="63335" spans="11:11">
      <c r="K63335"/>
    </row>
    <row r="63336" spans="11:11">
      <c r="K63336"/>
    </row>
    <row r="63337" spans="11:11">
      <c r="K63337"/>
    </row>
    <row r="63338" spans="11:11">
      <c r="K63338"/>
    </row>
    <row r="63339" spans="11:11">
      <c r="K63339"/>
    </row>
    <row r="63340" spans="11:11">
      <c r="K63340"/>
    </row>
    <row r="63341" spans="11:11">
      <c r="K63341"/>
    </row>
    <row r="63342" spans="11:11">
      <c r="K63342"/>
    </row>
    <row r="63343" spans="11:11">
      <c r="K63343"/>
    </row>
    <row r="63344" spans="11:11">
      <c r="K63344"/>
    </row>
    <row r="63345" spans="11:11">
      <c r="K63345"/>
    </row>
    <row r="63346" spans="11:11">
      <c r="K63346"/>
    </row>
    <row r="63347" spans="11:11">
      <c r="K63347"/>
    </row>
    <row r="63348" spans="11:11">
      <c r="K63348"/>
    </row>
    <row r="63349" spans="11:11">
      <c r="K63349"/>
    </row>
    <row r="63350" spans="11:11">
      <c r="K63350"/>
    </row>
    <row r="63351" spans="11:11">
      <c r="K63351"/>
    </row>
    <row r="63352" spans="11:11">
      <c r="K63352"/>
    </row>
    <row r="63353" spans="11:11">
      <c r="K63353"/>
    </row>
    <row r="63354" spans="11:11">
      <c r="K63354"/>
    </row>
    <row r="63355" spans="11:11">
      <c r="K63355"/>
    </row>
    <row r="63356" spans="11:11">
      <c r="K63356"/>
    </row>
    <row r="63357" spans="11:11">
      <c r="K63357"/>
    </row>
    <row r="63358" spans="11:11">
      <c r="K63358"/>
    </row>
    <row r="63359" spans="11:11">
      <c r="K63359"/>
    </row>
    <row r="63360" spans="11:11">
      <c r="K63360"/>
    </row>
    <row r="63361" spans="11:11">
      <c r="K63361"/>
    </row>
    <row r="63362" spans="11:11">
      <c r="K63362"/>
    </row>
    <row r="63363" spans="11:11">
      <c r="K63363"/>
    </row>
    <row r="63364" spans="11:11">
      <c r="K63364"/>
    </row>
    <row r="63365" spans="11:11">
      <c r="K63365"/>
    </row>
    <row r="63366" spans="11:11">
      <c r="K63366"/>
    </row>
    <row r="63367" spans="11:11">
      <c r="K63367"/>
    </row>
    <row r="63368" spans="11:11">
      <c r="K63368"/>
    </row>
    <row r="63369" spans="11:11">
      <c r="K63369"/>
    </row>
    <row r="63370" spans="11:11">
      <c r="K63370"/>
    </row>
    <row r="63371" spans="11:11">
      <c r="K63371"/>
    </row>
    <row r="63372" spans="11:11">
      <c r="K63372"/>
    </row>
    <row r="63373" spans="11:11">
      <c r="K63373"/>
    </row>
    <row r="63374" spans="11:11">
      <c r="K63374"/>
    </row>
    <row r="63375" spans="11:11">
      <c r="K63375"/>
    </row>
    <row r="63376" spans="11:11">
      <c r="K63376"/>
    </row>
    <row r="63377" spans="11:11">
      <c r="K63377"/>
    </row>
    <row r="63378" spans="11:11">
      <c r="K63378"/>
    </row>
    <row r="63379" spans="11:11">
      <c r="K63379"/>
    </row>
    <row r="63380" spans="11:11">
      <c r="K63380"/>
    </row>
    <row r="63381" spans="11:11">
      <c r="K63381"/>
    </row>
    <row r="63382" spans="11:11">
      <c r="K63382"/>
    </row>
    <row r="63383" spans="11:11">
      <c r="K63383"/>
    </row>
    <row r="63384" spans="11:11">
      <c r="K63384"/>
    </row>
    <row r="63385" spans="11:11">
      <c r="K63385"/>
    </row>
    <row r="63386" spans="11:11">
      <c r="K63386"/>
    </row>
    <row r="63387" spans="11:11">
      <c r="K63387"/>
    </row>
    <row r="63388" spans="11:11">
      <c r="K63388"/>
    </row>
    <row r="63389" spans="11:11">
      <c r="K63389"/>
    </row>
    <row r="63390" spans="11:11">
      <c r="K63390"/>
    </row>
    <row r="63391" spans="11:11">
      <c r="K63391"/>
    </row>
    <row r="63392" spans="11:11">
      <c r="K63392"/>
    </row>
    <row r="63393" spans="11:11">
      <c r="K63393"/>
    </row>
    <row r="63394" spans="11:11">
      <c r="K63394"/>
    </row>
    <row r="63395" spans="11:11">
      <c r="K63395"/>
    </row>
    <row r="63396" spans="11:11">
      <c r="K63396"/>
    </row>
    <row r="63397" spans="11:11">
      <c r="K63397"/>
    </row>
    <row r="63398" spans="11:11">
      <c r="K63398"/>
    </row>
    <row r="63399" spans="11:11">
      <c r="K63399"/>
    </row>
    <row r="63400" spans="11:11">
      <c r="K63400"/>
    </row>
    <row r="63401" spans="11:11">
      <c r="K63401"/>
    </row>
    <row r="63402" spans="11:11">
      <c r="K63402"/>
    </row>
    <row r="63403" spans="11:11">
      <c r="K63403"/>
    </row>
    <row r="63404" spans="11:11">
      <c r="K63404"/>
    </row>
    <row r="63405" spans="11:11">
      <c r="K63405"/>
    </row>
    <row r="63406" spans="11:11">
      <c r="K63406"/>
    </row>
    <row r="63407" spans="11:11">
      <c r="K63407"/>
    </row>
    <row r="63408" spans="11:11">
      <c r="K63408"/>
    </row>
    <row r="63409" spans="11:11">
      <c r="K63409"/>
    </row>
    <row r="63410" spans="11:11">
      <c r="K63410"/>
    </row>
    <row r="63411" spans="11:11">
      <c r="K63411"/>
    </row>
    <row r="63412" spans="11:11">
      <c r="K63412"/>
    </row>
    <row r="63413" spans="11:11">
      <c r="K63413"/>
    </row>
    <row r="63414" spans="11:11">
      <c r="K63414"/>
    </row>
    <row r="63415" spans="11:11">
      <c r="K63415"/>
    </row>
    <row r="63416" spans="11:11">
      <c r="K63416"/>
    </row>
    <row r="63417" spans="11:11">
      <c r="K63417"/>
    </row>
    <row r="63418" spans="11:11">
      <c r="K63418"/>
    </row>
    <row r="63419" spans="11:11">
      <c r="K63419"/>
    </row>
    <row r="63420" spans="11:11">
      <c r="K63420"/>
    </row>
    <row r="63421" spans="11:11">
      <c r="K63421"/>
    </row>
    <row r="63422" spans="11:11">
      <c r="K63422"/>
    </row>
    <row r="63423" spans="11:11">
      <c r="K63423"/>
    </row>
    <row r="63424" spans="11:11">
      <c r="K63424"/>
    </row>
    <row r="63425" spans="11:11">
      <c r="K63425"/>
    </row>
    <row r="63426" spans="11:11">
      <c r="K63426"/>
    </row>
    <row r="63427" spans="11:11">
      <c r="K63427"/>
    </row>
    <row r="63428" spans="11:11">
      <c r="K63428"/>
    </row>
    <row r="63429" spans="11:11">
      <c r="K63429"/>
    </row>
    <row r="63430" spans="11:11">
      <c r="K63430"/>
    </row>
    <row r="63431" spans="11:11">
      <c r="K63431"/>
    </row>
    <row r="63432" spans="11:11">
      <c r="K63432"/>
    </row>
    <row r="63433" spans="11:11">
      <c r="K63433"/>
    </row>
    <row r="63434" spans="11:11">
      <c r="K63434"/>
    </row>
    <row r="63435" spans="11:11">
      <c r="K63435"/>
    </row>
    <row r="63436" spans="11:11">
      <c r="K63436"/>
    </row>
    <row r="63437" spans="11:11">
      <c r="K63437"/>
    </row>
    <row r="63438" spans="11:11">
      <c r="K63438"/>
    </row>
    <row r="63439" spans="11:11">
      <c r="K63439"/>
    </row>
    <row r="63440" spans="11:11">
      <c r="K63440"/>
    </row>
    <row r="63441" spans="11:11">
      <c r="K63441"/>
    </row>
    <row r="63442" spans="11:11">
      <c r="K63442"/>
    </row>
    <row r="63443" spans="11:11">
      <c r="K63443"/>
    </row>
    <row r="63444" spans="11:11">
      <c r="K63444"/>
    </row>
    <row r="63445" spans="11:11">
      <c r="K63445"/>
    </row>
    <row r="63446" spans="11:11">
      <c r="K63446"/>
    </row>
    <row r="63447" spans="11:11">
      <c r="K63447"/>
    </row>
    <row r="63448" spans="11:11">
      <c r="K63448"/>
    </row>
    <row r="63449" spans="11:11">
      <c r="K63449"/>
    </row>
    <row r="63450" spans="11:11">
      <c r="K63450"/>
    </row>
    <row r="63451" spans="11:11">
      <c r="K63451"/>
    </row>
    <row r="63452" spans="11:11">
      <c r="K63452"/>
    </row>
    <row r="63453" spans="11:11">
      <c r="K63453"/>
    </row>
    <row r="63454" spans="11:11">
      <c r="K63454"/>
    </row>
    <row r="63455" spans="11:11">
      <c r="K63455"/>
    </row>
    <row r="63456" spans="11:11">
      <c r="K63456"/>
    </row>
    <row r="63457" spans="11:11">
      <c r="K63457"/>
    </row>
    <row r="63458" spans="11:11">
      <c r="K63458"/>
    </row>
    <row r="63459" spans="11:11">
      <c r="K63459"/>
    </row>
    <row r="63460" spans="11:11">
      <c r="K63460"/>
    </row>
    <row r="63461" spans="11:11">
      <c r="K63461"/>
    </row>
    <row r="63462" spans="11:11">
      <c r="K63462"/>
    </row>
    <row r="63463" spans="11:11">
      <c r="K63463"/>
    </row>
    <row r="63464" spans="11:11">
      <c r="K63464"/>
    </row>
    <row r="63465" spans="11:11">
      <c r="K63465"/>
    </row>
    <row r="63466" spans="11:11">
      <c r="K63466"/>
    </row>
    <row r="63467" spans="11:11">
      <c r="K63467"/>
    </row>
    <row r="63468" spans="11:11">
      <c r="K63468"/>
    </row>
    <row r="63469" spans="11:11">
      <c r="K63469"/>
    </row>
    <row r="63470" spans="11:11">
      <c r="K63470"/>
    </row>
    <row r="63471" spans="11:11">
      <c r="K63471"/>
    </row>
    <row r="63472" spans="11:11">
      <c r="K63472"/>
    </row>
    <row r="63473" spans="11:11">
      <c r="K63473"/>
    </row>
    <row r="63474" spans="11:11">
      <c r="K63474"/>
    </row>
    <row r="63475" spans="11:11">
      <c r="K63475"/>
    </row>
    <row r="63476" spans="11:11">
      <c r="K63476"/>
    </row>
    <row r="63477" spans="11:11">
      <c r="K63477"/>
    </row>
    <row r="63478" spans="11:11">
      <c r="K63478"/>
    </row>
    <row r="63479" spans="11:11">
      <c r="K63479"/>
    </row>
    <row r="63480" spans="11:11">
      <c r="K63480"/>
    </row>
    <row r="63481" spans="11:11">
      <c r="K63481"/>
    </row>
    <row r="63482" spans="11:11">
      <c r="K63482"/>
    </row>
    <row r="63483" spans="11:11">
      <c r="K63483"/>
    </row>
    <row r="63484" spans="11:11">
      <c r="K63484"/>
    </row>
    <row r="63485" spans="11:11">
      <c r="K63485"/>
    </row>
    <row r="63486" spans="11:11">
      <c r="K63486"/>
    </row>
    <row r="63487" spans="11:11">
      <c r="K63487"/>
    </row>
    <row r="63488" spans="11:11">
      <c r="K63488"/>
    </row>
    <row r="63489" spans="11:11">
      <c r="K63489"/>
    </row>
    <row r="63490" spans="11:11">
      <c r="K63490"/>
    </row>
    <row r="63491" spans="11:11">
      <c r="K63491"/>
    </row>
    <row r="63492" spans="11:11">
      <c r="K63492"/>
    </row>
    <row r="63493" spans="11:11">
      <c r="K63493"/>
    </row>
    <row r="63494" spans="11:11">
      <c r="K63494"/>
    </row>
    <row r="63495" spans="11:11">
      <c r="K63495"/>
    </row>
    <row r="63496" spans="11:11">
      <c r="K63496"/>
    </row>
    <row r="63497" spans="11:11">
      <c r="K63497"/>
    </row>
    <row r="63498" spans="11:11">
      <c r="K63498"/>
    </row>
    <row r="63499" spans="11:11">
      <c r="K63499"/>
    </row>
    <row r="63500" spans="11:11">
      <c r="K63500"/>
    </row>
    <row r="63501" spans="11:11">
      <c r="K63501"/>
    </row>
    <row r="63502" spans="11:11">
      <c r="K63502"/>
    </row>
    <row r="63503" spans="11:11">
      <c r="K63503"/>
    </row>
    <row r="63504" spans="11:11">
      <c r="K63504"/>
    </row>
    <row r="63505" spans="11:11">
      <c r="K63505"/>
    </row>
    <row r="63506" spans="11:11">
      <c r="K63506"/>
    </row>
    <row r="63507" spans="11:11">
      <c r="K63507"/>
    </row>
    <row r="63508" spans="11:11">
      <c r="K63508"/>
    </row>
    <row r="63509" spans="11:11">
      <c r="K63509"/>
    </row>
    <row r="63510" spans="11:11">
      <c r="K63510"/>
    </row>
    <row r="63511" spans="11:11">
      <c r="K63511"/>
    </row>
    <row r="63512" spans="11:11">
      <c r="K63512"/>
    </row>
    <row r="63513" spans="11:11">
      <c r="K63513"/>
    </row>
    <row r="63514" spans="11:11">
      <c r="K63514"/>
    </row>
    <row r="63515" spans="11:11">
      <c r="K63515"/>
    </row>
    <row r="63516" spans="11:11">
      <c r="K63516"/>
    </row>
    <row r="63517" spans="11:11">
      <c r="K63517"/>
    </row>
    <row r="63518" spans="11:11">
      <c r="K63518"/>
    </row>
    <row r="63519" spans="11:11">
      <c r="K63519"/>
    </row>
    <row r="63520" spans="11:11">
      <c r="K63520"/>
    </row>
    <row r="63521" spans="11:11">
      <c r="K63521"/>
    </row>
    <row r="63522" spans="11:11">
      <c r="K63522"/>
    </row>
    <row r="63523" spans="11:11">
      <c r="K63523"/>
    </row>
    <row r="63524" spans="11:11">
      <c r="K63524"/>
    </row>
    <row r="63525" spans="11:11">
      <c r="K63525"/>
    </row>
    <row r="63526" spans="11:11">
      <c r="K63526"/>
    </row>
    <row r="63527" spans="11:11">
      <c r="K63527"/>
    </row>
    <row r="63528" spans="11:11">
      <c r="K63528"/>
    </row>
    <row r="63529" spans="11:11">
      <c r="K63529"/>
    </row>
    <row r="63530" spans="11:11">
      <c r="K63530"/>
    </row>
    <row r="63531" spans="11:11">
      <c r="K63531"/>
    </row>
    <row r="63532" spans="11:11">
      <c r="K63532"/>
    </row>
    <row r="63533" spans="11:11">
      <c r="K63533"/>
    </row>
    <row r="63534" spans="11:11">
      <c r="K63534"/>
    </row>
    <row r="63535" spans="11:11">
      <c r="K63535"/>
    </row>
    <row r="63536" spans="11:11">
      <c r="K63536"/>
    </row>
    <row r="63537" spans="11:11">
      <c r="K63537"/>
    </row>
    <row r="63538" spans="11:11">
      <c r="K63538"/>
    </row>
    <row r="63539" spans="11:11">
      <c r="K63539"/>
    </row>
    <row r="63540" spans="11:11">
      <c r="K63540"/>
    </row>
    <row r="63541" spans="11:11">
      <c r="K63541"/>
    </row>
    <row r="63542" spans="11:11">
      <c r="K63542"/>
    </row>
    <row r="63543" spans="11:11">
      <c r="K63543"/>
    </row>
    <row r="63544" spans="11:11">
      <c r="K63544"/>
    </row>
    <row r="63545" spans="11:11">
      <c r="K63545"/>
    </row>
    <row r="63546" spans="11:11">
      <c r="K63546"/>
    </row>
    <row r="63547" spans="11:11">
      <c r="K63547"/>
    </row>
    <row r="63548" spans="11:11">
      <c r="K63548"/>
    </row>
    <row r="63549" spans="11:11">
      <c r="K63549"/>
    </row>
    <row r="63550" spans="11:11">
      <c r="K63550"/>
    </row>
    <row r="63551" spans="11:11">
      <c r="K63551"/>
    </row>
    <row r="63552" spans="11:11">
      <c r="K63552"/>
    </row>
    <row r="63553" spans="11:11">
      <c r="K63553"/>
    </row>
    <row r="63554" spans="11:11">
      <c r="K63554"/>
    </row>
    <row r="63555" spans="11:11">
      <c r="K63555"/>
    </row>
    <row r="63556" spans="11:11">
      <c r="K63556"/>
    </row>
    <row r="63557" spans="11:11">
      <c r="K63557"/>
    </row>
    <row r="63558" spans="11:11">
      <c r="K63558"/>
    </row>
    <row r="63559" spans="11:11">
      <c r="K63559"/>
    </row>
    <row r="63560" spans="11:11">
      <c r="K63560"/>
    </row>
    <row r="63561" spans="11:11">
      <c r="K63561"/>
    </row>
    <row r="63562" spans="11:11">
      <c r="K63562"/>
    </row>
    <row r="63563" spans="11:11">
      <c r="K63563"/>
    </row>
    <row r="63564" spans="11:11">
      <c r="K63564"/>
    </row>
    <row r="63565" spans="11:11">
      <c r="K63565"/>
    </row>
    <row r="63566" spans="11:11">
      <c r="K63566"/>
    </row>
    <row r="63567" spans="11:11">
      <c r="K63567"/>
    </row>
    <row r="63568" spans="11:11">
      <c r="K63568"/>
    </row>
    <row r="63569" spans="11:11">
      <c r="K63569"/>
    </row>
    <row r="63570" spans="11:11">
      <c r="K63570"/>
    </row>
    <row r="63571" spans="11:11">
      <c r="K63571"/>
    </row>
    <row r="63572" spans="11:11">
      <c r="K63572"/>
    </row>
    <row r="63573" spans="11:11">
      <c r="K63573"/>
    </row>
    <row r="63574" spans="11:11">
      <c r="K63574"/>
    </row>
    <row r="63575" spans="11:11">
      <c r="K63575"/>
    </row>
    <row r="63576" spans="11:11">
      <c r="K63576"/>
    </row>
    <row r="63577" spans="11:11">
      <c r="K63577"/>
    </row>
    <row r="63578" spans="11:11">
      <c r="K63578"/>
    </row>
    <row r="63579" spans="11:11">
      <c r="K63579"/>
    </row>
    <row r="63580" spans="11:11">
      <c r="K63580"/>
    </row>
    <row r="63581" spans="11:11">
      <c r="K63581"/>
    </row>
    <row r="63582" spans="11:11">
      <c r="K63582"/>
    </row>
    <row r="63583" spans="11:11">
      <c r="K63583"/>
    </row>
    <row r="63584" spans="11:11">
      <c r="K63584"/>
    </row>
    <row r="63585" spans="11:11">
      <c r="K63585"/>
    </row>
    <row r="63586" spans="11:11">
      <c r="K63586"/>
    </row>
    <row r="63587" spans="11:11">
      <c r="K63587"/>
    </row>
    <row r="63588" spans="11:11">
      <c r="K63588"/>
    </row>
    <row r="63589" spans="11:11">
      <c r="K63589"/>
    </row>
    <row r="63590" spans="11:11">
      <c r="K63590"/>
    </row>
    <row r="63591" spans="11:11">
      <c r="K63591"/>
    </row>
    <row r="63592" spans="11:11">
      <c r="K63592"/>
    </row>
    <row r="63593" spans="11:11">
      <c r="K63593"/>
    </row>
    <row r="63594" spans="11:11">
      <c r="K63594"/>
    </row>
    <row r="63595" spans="11:11">
      <c r="K63595"/>
    </row>
    <row r="63596" spans="11:11">
      <c r="K63596"/>
    </row>
    <row r="63597" spans="11:11">
      <c r="K63597"/>
    </row>
    <row r="63598" spans="11:11">
      <c r="K63598"/>
    </row>
    <row r="63599" spans="11:11">
      <c r="K63599"/>
    </row>
    <row r="63600" spans="11:11">
      <c r="K63600"/>
    </row>
    <row r="63601" spans="11:11">
      <c r="K63601"/>
    </row>
    <row r="63602" spans="11:11">
      <c r="K63602"/>
    </row>
    <row r="63603" spans="11:11">
      <c r="K63603"/>
    </row>
    <row r="63604" spans="11:11">
      <c r="K63604"/>
    </row>
    <row r="63605" spans="11:11">
      <c r="K63605"/>
    </row>
    <row r="63606" spans="11:11">
      <c r="K63606"/>
    </row>
    <row r="63607" spans="11:11">
      <c r="K63607"/>
    </row>
    <row r="63608" spans="11:11">
      <c r="K63608"/>
    </row>
    <row r="63609" spans="11:11">
      <c r="K63609"/>
    </row>
    <row r="63610" spans="11:11">
      <c r="K63610"/>
    </row>
    <row r="63611" spans="11:11">
      <c r="K63611"/>
    </row>
    <row r="63612" spans="11:11">
      <c r="K63612"/>
    </row>
    <row r="63613" spans="11:11">
      <c r="K63613"/>
    </row>
    <row r="63614" spans="11:11">
      <c r="K63614"/>
    </row>
    <row r="63615" spans="11:11">
      <c r="K63615"/>
    </row>
    <row r="63616" spans="11:11">
      <c r="K63616"/>
    </row>
    <row r="63617" spans="11:11">
      <c r="K63617"/>
    </row>
    <row r="63618" spans="11:11">
      <c r="K63618"/>
    </row>
    <row r="63619" spans="11:11">
      <c r="K63619"/>
    </row>
    <row r="63620" spans="11:11">
      <c r="K63620"/>
    </row>
    <row r="63621" spans="11:11">
      <c r="K63621"/>
    </row>
    <row r="63622" spans="11:11">
      <c r="K63622"/>
    </row>
    <row r="63623" spans="11:11">
      <c r="K63623"/>
    </row>
    <row r="63624" spans="11:11">
      <c r="K63624"/>
    </row>
    <row r="63625" spans="11:11">
      <c r="K63625"/>
    </row>
    <row r="63626" spans="11:11">
      <c r="K63626"/>
    </row>
    <row r="63627" spans="11:11">
      <c r="K63627"/>
    </row>
    <row r="63628" spans="11:11">
      <c r="K63628"/>
    </row>
    <row r="63629" spans="11:11">
      <c r="K63629"/>
    </row>
    <row r="63630" spans="11:11">
      <c r="K63630"/>
    </row>
    <row r="63631" spans="11:11">
      <c r="K63631"/>
    </row>
    <row r="63632" spans="11:11">
      <c r="K63632"/>
    </row>
    <row r="63633" spans="11:11">
      <c r="K63633"/>
    </row>
    <row r="63634" spans="11:11">
      <c r="K63634"/>
    </row>
    <row r="63635" spans="11:11">
      <c r="K63635"/>
    </row>
    <row r="63636" spans="11:11">
      <c r="K63636"/>
    </row>
    <row r="63637" spans="11:11">
      <c r="K63637"/>
    </row>
    <row r="63638" spans="11:11">
      <c r="K63638"/>
    </row>
    <row r="63639" spans="11:11">
      <c r="K63639"/>
    </row>
    <row r="63640" spans="11:11">
      <c r="K63640"/>
    </row>
    <row r="63641" spans="11:11">
      <c r="K63641"/>
    </row>
    <row r="63642" spans="11:11">
      <c r="K63642"/>
    </row>
    <row r="63643" spans="11:11">
      <c r="K63643"/>
    </row>
    <row r="63644" spans="11:11">
      <c r="K63644"/>
    </row>
    <row r="63645" spans="11:11">
      <c r="K63645"/>
    </row>
    <row r="63646" spans="11:11">
      <c r="K63646"/>
    </row>
    <row r="63647" spans="11:11">
      <c r="K63647"/>
    </row>
    <row r="63648" spans="11:11">
      <c r="K63648"/>
    </row>
    <row r="63649" spans="11:11">
      <c r="K63649"/>
    </row>
    <row r="63650" spans="11:11">
      <c r="K63650"/>
    </row>
    <row r="63651" spans="11:11">
      <c r="K63651"/>
    </row>
    <row r="63652" spans="11:11">
      <c r="K63652"/>
    </row>
    <row r="63653" spans="11:11">
      <c r="K63653"/>
    </row>
    <row r="63654" spans="11:11">
      <c r="K63654"/>
    </row>
    <row r="63655" spans="11:11">
      <c r="K63655"/>
    </row>
    <row r="63656" spans="11:11">
      <c r="K63656"/>
    </row>
    <row r="63657" spans="11:11">
      <c r="K63657"/>
    </row>
    <row r="63658" spans="11:11">
      <c r="K63658"/>
    </row>
    <row r="63659" spans="11:11">
      <c r="K63659"/>
    </row>
    <row r="63660" spans="11:11">
      <c r="K63660"/>
    </row>
    <row r="63661" spans="11:11">
      <c r="K63661"/>
    </row>
    <row r="63662" spans="11:11">
      <c r="K63662"/>
    </row>
    <row r="63663" spans="11:11">
      <c r="K63663"/>
    </row>
    <row r="63664" spans="11:11">
      <c r="K63664"/>
    </row>
    <row r="63665" spans="11:11">
      <c r="K63665"/>
    </row>
    <row r="63666" spans="11:11">
      <c r="K63666"/>
    </row>
    <row r="63667" spans="11:11">
      <c r="K63667"/>
    </row>
    <row r="63668" spans="11:11">
      <c r="K63668"/>
    </row>
    <row r="63669" spans="11:11">
      <c r="K63669"/>
    </row>
    <row r="63670" spans="11:11">
      <c r="K63670"/>
    </row>
    <row r="63671" spans="11:11">
      <c r="K63671"/>
    </row>
    <row r="63672" spans="11:11">
      <c r="K63672"/>
    </row>
    <row r="63673" spans="11:11">
      <c r="K63673"/>
    </row>
    <row r="63674" spans="11:11">
      <c r="K63674"/>
    </row>
    <row r="63675" spans="11:11">
      <c r="K63675"/>
    </row>
    <row r="63676" spans="11:11">
      <c r="K63676"/>
    </row>
    <row r="63677" spans="11:11">
      <c r="K63677"/>
    </row>
    <row r="63678" spans="11:11">
      <c r="K63678"/>
    </row>
    <row r="63679" spans="11:11">
      <c r="K63679"/>
    </row>
    <row r="63680" spans="11:11">
      <c r="K63680"/>
    </row>
    <row r="63681" spans="11:11">
      <c r="K63681"/>
    </row>
    <row r="63682" spans="11:11">
      <c r="K63682"/>
    </row>
    <row r="63683" spans="11:11">
      <c r="K63683"/>
    </row>
    <row r="63684" spans="11:11">
      <c r="K63684"/>
    </row>
    <row r="63685" spans="11:11">
      <c r="K63685"/>
    </row>
    <row r="63686" spans="11:11">
      <c r="K63686"/>
    </row>
    <row r="63687" spans="11:11">
      <c r="K63687"/>
    </row>
    <row r="63688" spans="11:11">
      <c r="K63688"/>
    </row>
    <row r="63689" spans="11:11">
      <c r="K63689"/>
    </row>
    <row r="63690" spans="11:11">
      <c r="K63690"/>
    </row>
    <row r="63691" spans="11:11">
      <c r="K63691"/>
    </row>
    <row r="63692" spans="11:11">
      <c r="K63692"/>
    </row>
    <row r="63693" spans="11:11">
      <c r="K63693"/>
    </row>
    <row r="63694" spans="11:11">
      <c r="K63694"/>
    </row>
    <row r="63695" spans="11:11">
      <c r="K63695"/>
    </row>
    <row r="63696" spans="11:11">
      <c r="K63696"/>
    </row>
    <row r="63697" spans="11:11">
      <c r="K63697"/>
    </row>
    <row r="63698" spans="11:11">
      <c r="K63698"/>
    </row>
    <row r="63699" spans="11:11">
      <c r="K63699"/>
    </row>
    <row r="63700" spans="11:11">
      <c r="K63700"/>
    </row>
    <row r="63701" spans="11:11">
      <c r="K63701"/>
    </row>
    <row r="63702" spans="11:11">
      <c r="K63702"/>
    </row>
    <row r="63703" spans="11:11">
      <c r="K63703"/>
    </row>
    <row r="63704" spans="11:11">
      <c r="K63704"/>
    </row>
    <row r="63705" spans="11:11">
      <c r="K63705"/>
    </row>
    <row r="63706" spans="11:11">
      <c r="K63706"/>
    </row>
    <row r="63707" spans="11:11">
      <c r="K63707"/>
    </row>
    <row r="63708" spans="11:11">
      <c r="K63708"/>
    </row>
    <row r="63709" spans="11:11">
      <c r="K63709"/>
    </row>
    <row r="63710" spans="11:11">
      <c r="K63710"/>
    </row>
    <row r="63711" spans="11:11">
      <c r="K63711"/>
    </row>
    <row r="63712" spans="11:11">
      <c r="K63712"/>
    </row>
    <row r="63713" spans="11:11">
      <c r="K63713"/>
    </row>
    <row r="63714" spans="11:11">
      <c r="K63714"/>
    </row>
    <row r="63715" spans="11:11">
      <c r="K63715"/>
    </row>
    <row r="63716" spans="11:11">
      <c r="K63716"/>
    </row>
    <row r="63717" spans="11:11">
      <c r="K63717"/>
    </row>
    <row r="63718" spans="11:11">
      <c r="K63718"/>
    </row>
    <row r="63719" spans="11:11">
      <c r="K63719"/>
    </row>
    <row r="63720" spans="11:11">
      <c r="K63720"/>
    </row>
    <row r="63721" spans="11:11">
      <c r="K63721"/>
    </row>
    <row r="63722" spans="11:11">
      <c r="K63722"/>
    </row>
    <row r="63723" spans="11:11">
      <c r="K63723"/>
    </row>
    <row r="63724" spans="11:11">
      <c r="K63724"/>
    </row>
    <row r="63725" spans="11:11">
      <c r="K63725"/>
    </row>
    <row r="63726" spans="11:11">
      <c r="K63726"/>
    </row>
    <row r="63727" spans="11:11">
      <c r="K63727"/>
    </row>
    <row r="63728" spans="11:11">
      <c r="K63728"/>
    </row>
    <row r="63729" spans="11:11">
      <c r="K63729"/>
    </row>
    <row r="63730" spans="11:11">
      <c r="K63730"/>
    </row>
    <row r="63731" spans="11:11">
      <c r="K63731"/>
    </row>
    <row r="63732" spans="11:11">
      <c r="K63732"/>
    </row>
    <row r="63733" spans="11:11">
      <c r="K63733"/>
    </row>
    <row r="63734" spans="11:11">
      <c r="K63734"/>
    </row>
    <row r="63735" spans="11:11">
      <c r="K63735"/>
    </row>
    <row r="63736" spans="11:11">
      <c r="K63736"/>
    </row>
    <row r="63737" spans="11:11">
      <c r="K63737"/>
    </row>
    <row r="63738" spans="11:11">
      <c r="K63738"/>
    </row>
    <row r="63739" spans="11:11">
      <c r="K63739"/>
    </row>
    <row r="63740" spans="11:11">
      <c r="K63740"/>
    </row>
    <row r="63741" spans="11:11">
      <c r="K63741"/>
    </row>
    <row r="63742" spans="11:11">
      <c r="K63742"/>
    </row>
    <row r="63743" spans="11:11">
      <c r="K63743"/>
    </row>
    <row r="63744" spans="11:11">
      <c r="K63744"/>
    </row>
    <row r="63745" spans="11:11">
      <c r="K63745"/>
    </row>
    <row r="63746" spans="11:11">
      <c r="K63746"/>
    </row>
    <row r="63747" spans="11:11">
      <c r="K63747"/>
    </row>
    <row r="63748" spans="11:11">
      <c r="K63748"/>
    </row>
    <row r="63749" spans="11:11">
      <c r="K63749"/>
    </row>
    <row r="63750" spans="11:11">
      <c r="K63750"/>
    </row>
    <row r="63751" spans="11:11">
      <c r="K63751"/>
    </row>
    <row r="63752" spans="11:11">
      <c r="K63752"/>
    </row>
    <row r="63753" spans="11:11">
      <c r="K63753"/>
    </row>
    <row r="63754" spans="11:11">
      <c r="K63754"/>
    </row>
    <row r="63755" spans="11:11">
      <c r="K63755"/>
    </row>
    <row r="63756" spans="11:11">
      <c r="K63756"/>
    </row>
    <row r="63757" spans="11:11">
      <c r="K63757"/>
    </row>
    <row r="63758" spans="11:11">
      <c r="K63758"/>
    </row>
    <row r="63759" spans="11:11">
      <c r="K63759"/>
    </row>
    <row r="63760" spans="11:11">
      <c r="K63760"/>
    </row>
    <row r="63761" spans="11:11">
      <c r="K63761"/>
    </row>
    <row r="63762" spans="11:11">
      <c r="K63762"/>
    </row>
    <row r="63763" spans="11:11">
      <c r="K63763"/>
    </row>
    <row r="63764" spans="11:11">
      <c r="K63764"/>
    </row>
    <row r="63765" spans="11:11">
      <c r="K63765"/>
    </row>
    <row r="63766" spans="11:11">
      <c r="K63766"/>
    </row>
    <row r="63767" spans="11:11">
      <c r="K63767"/>
    </row>
    <row r="63768" spans="11:11">
      <c r="K63768"/>
    </row>
    <row r="63769" spans="11:11">
      <c r="K63769"/>
    </row>
    <row r="63770" spans="11:11">
      <c r="K63770"/>
    </row>
    <row r="63771" spans="11:11">
      <c r="K63771"/>
    </row>
    <row r="63772" spans="11:11">
      <c r="K63772"/>
    </row>
    <row r="63773" spans="11:11">
      <c r="K63773"/>
    </row>
    <row r="63774" spans="11:11">
      <c r="K63774"/>
    </row>
    <row r="63775" spans="11:11">
      <c r="K63775"/>
    </row>
    <row r="63776" spans="11:11">
      <c r="K63776"/>
    </row>
    <row r="63777" spans="11:11">
      <c r="K63777"/>
    </row>
    <row r="63778" spans="11:11">
      <c r="K63778"/>
    </row>
    <row r="63779" spans="11:11">
      <c r="K63779"/>
    </row>
    <row r="63780" spans="11:11">
      <c r="K63780"/>
    </row>
    <row r="63781" spans="11:11">
      <c r="K63781"/>
    </row>
    <row r="63782" spans="11:11">
      <c r="K63782"/>
    </row>
    <row r="63783" spans="11:11">
      <c r="K63783"/>
    </row>
    <row r="63784" spans="11:11">
      <c r="K63784"/>
    </row>
    <row r="63785" spans="11:11">
      <c r="K63785"/>
    </row>
    <row r="63786" spans="11:11">
      <c r="K63786"/>
    </row>
    <row r="63787" spans="11:11">
      <c r="K63787"/>
    </row>
    <row r="63788" spans="11:11">
      <c r="K63788"/>
    </row>
    <row r="63789" spans="11:11">
      <c r="K63789"/>
    </row>
    <row r="63790" spans="11:11">
      <c r="K63790"/>
    </row>
    <row r="63791" spans="11:11">
      <c r="K63791"/>
    </row>
    <row r="63792" spans="11:11">
      <c r="K63792"/>
    </row>
    <row r="63793" spans="11:11">
      <c r="K63793"/>
    </row>
    <row r="63794" spans="11:11">
      <c r="K63794"/>
    </row>
    <row r="63795" spans="11:11">
      <c r="K63795"/>
    </row>
    <row r="63796" spans="11:11">
      <c r="K63796"/>
    </row>
    <row r="63797" spans="11:11">
      <c r="K63797"/>
    </row>
    <row r="63798" spans="11:11">
      <c r="K63798"/>
    </row>
    <row r="63799" spans="11:11">
      <c r="K63799"/>
    </row>
    <row r="63800" spans="11:11">
      <c r="K63800"/>
    </row>
    <row r="63801" spans="11:11">
      <c r="K63801"/>
    </row>
    <row r="63802" spans="11:11">
      <c r="K63802"/>
    </row>
    <row r="63803" spans="11:11">
      <c r="K63803"/>
    </row>
    <row r="63804" spans="11:11">
      <c r="K63804"/>
    </row>
    <row r="63805" spans="11:11">
      <c r="K63805"/>
    </row>
    <row r="63806" spans="11:11">
      <c r="K63806"/>
    </row>
    <row r="63807" spans="11:11">
      <c r="K63807"/>
    </row>
    <row r="63808" spans="11:11">
      <c r="K63808"/>
    </row>
    <row r="63809" spans="11:11">
      <c r="K63809"/>
    </row>
    <row r="63810" spans="11:11">
      <c r="K63810"/>
    </row>
    <row r="63811" spans="11:11">
      <c r="K63811"/>
    </row>
    <row r="63812" spans="11:11">
      <c r="K63812"/>
    </row>
    <row r="63813" spans="11:11">
      <c r="K63813"/>
    </row>
    <row r="63814" spans="11:11">
      <c r="K63814"/>
    </row>
    <row r="63815" spans="11:11">
      <c r="K63815"/>
    </row>
    <row r="63816" spans="11:11">
      <c r="K63816"/>
    </row>
    <row r="63817" spans="11:11">
      <c r="K63817"/>
    </row>
    <row r="63818" spans="11:11">
      <c r="K63818"/>
    </row>
    <row r="63819" spans="11:11">
      <c r="K63819"/>
    </row>
    <row r="63820" spans="11:11">
      <c r="K63820"/>
    </row>
    <row r="63821" spans="11:11">
      <c r="K63821"/>
    </row>
    <row r="63822" spans="11:11">
      <c r="K63822"/>
    </row>
    <row r="63823" spans="11:11">
      <c r="K63823"/>
    </row>
    <row r="63824" spans="11:11">
      <c r="K63824"/>
    </row>
    <row r="63825" spans="11:11">
      <c r="K63825"/>
    </row>
    <row r="63826" spans="11:11">
      <c r="K63826"/>
    </row>
    <row r="63827" spans="11:11">
      <c r="K63827"/>
    </row>
    <row r="63828" spans="11:11">
      <c r="K63828"/>
    </row>
    <row r="63829" spans="11:11">
      <c r="K63829"/>
    </row>
    <row r="63830" spans="11:11">
      <c r="K63830"/>
    </row>
    <row r="63831" spans="11:11">
      <c r="K63831"/>
    </row>
    <row r="63832" spans="11:11">
      <c r="K63832"/>
    </row>
    <row r="63833" spans="11:11">
      <c r="K63833"/>
    </row>
    <row r="63834" spans="11:11">
      <c r="K63834"/>
    </row>
    <row r="63835" spans="11:11">
      <c r="K63835"/>
    </row>
    <row r="63836" spans="11:11">
      <c r="K63836"/>
    </row>
    <row r="63837" spans="11:11">
      <c r="K63837"/>
    </row>
    <row r="63838" spans="11:11">
      <c r="K63838"/>
    </row>
    <row r="63839" spans="11:11">
      <c r="K63839"/>
    </row>
    <row r="63840" spans="11:11">
      <c r="K63840"/>
    </row>
    <row r="63841" spans="11:11">
      <c r="K63841"/>
    </row>
    <row r="63842" spans="11:11">
      <c r="K63842"/>
    </row>
    <row r="63843" spans="11:11">
      <c r="K63843"/>
    </row>
    <row r="63844" spans="11:11">
      <c r="K63844"/>
    </row>
    <row r="63845" spans="11:11">
      <c r="K63845"/>
    </row>
    <row r="63846" spans="11:11">
      <c r="K63846"/>
    </row>
    <row r="63847" spans="11:11">
      <c r="K63847"/>
    </row>
    <row r="63848" spans="11:11">
      <c r="K63848"/>
    </row>
    <row r="63849" spans="11:11">
      <c r="K63849"/>
    </row>
    <row r="63850" spans="11:11">
      <c r="K63850"/>
    </row>
    <row r="63851" spans="11:11">
      <c r="K63851"/>
    </row>
    <row r="63852" spans="11:11">
      <c r="K63852"/>
    </row>
    <row r="63853" spans="11:11">
      <c r="K63853"/>
    </row>
    <row r="63854" spans="11:11">
      <c r="K63854"/>
    </row>
    <row r="63855" spans="11:11">
      <c r="K63855"/>
    </row>
    <row r="63856" spans="11:11">
      <c r="K63856"/>
    </row>
    <row r="63857" spans="11:11">
      <c r="K63857"/>
    </row>
    <row r="63858" spans="11:11">
      <c r="K63858"/>
    </row>
    <row r="63859" spans="11:11">
      <c r="K63859"/>
    </row>
    <row r="63860" spans="11:11">
      <c r="K63860"/>
    </row>
    <row r="63861" spans="11:11">
      <c r="K63861"/>
    </row>
    <row r="63862" spans="11:11">
      <c r="K63862"/>
    </row>
    <row r="63863" spans="11:11">
      <c r="K63863"/>
    </row>
    <row r="63864" spans="11:11">
      <c r="K63864"/>
    </row>
    <row r="63865" spans="11:11">
      <c r="K63865"/>
    </row>
    <row r="63866" spans="11:11">
      <c r="K63866"/>
    </row>
    <row r="63867" spans="11:11">
      <c r="K63867"/>
    </row>
    <row r="63868" spans="11:11">
      <c r="K63868"/>
    </row>
    <row r="63869" spans="11:11">
      <c r="K63869"/>
    </row>
    <row r="63870" spans="11:11">
      <c r="K63870"/>
    </row>
    <row r="63871" spans="11:11">
      <c r="K63871"/>
    </row>
    <row r="63872" spans="11:11">
      <c r="K63872"/>
    </row>
    <row r="63873" spans="11:11">
      <c r="K63873"/>
    </row>
    <row r="63874" spans="11:11">
      <c r="K63874"/>
    </row>
    <row r="63875" spans="11:11">
      <c r="K63875"/>
    </row>
    <row r="63876" spans="11:11">
      <c r="K63876"/>
    </row>
    <row r="63877" spans="11:11">
      <c r="K63877"/>
    </row>
    <row r="63878" spans="11:11">
      <c r="K63878"/>
    </row>
    <row r="63879" spans="11:11">
      <c r="K63879"/>
    </row>
    <row r="63880" spans="11:11">
      <c r="K63880"/>
    </row>
    <row r="63881" spans="11:11">
      <c r="K63881"/>
    </row>
    <row r="63882" spans="11:11">
      <c r="K63882"/>
    </row>
    <row r="63883" spans="11:11">
      <c r="K63883"/>
    </row>
    <row r="63884" spans="11:11">
      <c r="K63884"/>
    </row>
    <row r="63885" spans="11:11">
      <c r="K63885"/>
    </row>
    <row r="63886" spans="11:11">
      <c r="K63886"/>
    </row>
    <row r="63887" spans="11:11">
      <c r="K63887"/>
    </row>
    <row r="63888" spans="11:11">
      <c r="K63888"/>
    </row>
    <row r="63889" spans="11:11">
      <c r="K63889"/>
    </row>
    <row r="63890" spans="11:11">
      <c r="K63890"/>
    </row>
    <row r="63891" spans="11:11">
      <c r="K63891"/>
    </row>
    <row r="63892" spans="11:11">
      <c r="K63892"/>
    </row>
    <row r="63893" spans="11:11">
      <c r="K63893"/>
    </row>
    <row r="63894" spans="11:11">
      <c r="K63894"/>
    </row>
    <row r="63895" spans="11:11">
      <c r="K63895"/>
    </row>
    <row r="63896" spans="11:11">
      <c r="K63896"/>
    </row>
    <row r="63897" spans="11:11">
      <c r="K63897"/>
    </row>
    <row r="63898" spans="11:11">
      <c r="K63898"/>
    </row>
    <row r="63899" spans="11:11">
      <c r="K63899"/>
    </row>
    <row r="63900" spans="11:11">
      <c r="K63900"/>
    </row>
    <row r="63901" spans="11:11">
      <c r="K63901"/>
    </row>
    <row r="63902" spans="11:11">
      <c r="K63902"/>
    </row>
    <row r="63903" spans="11:11">
      <c r="K63903"/>
    </row>
    <row r="63904" spans="11:11">
      <c r="K63904"/>
    </row>
    <row r="63905" spans="11:11">
      <c r="K63905"/>
    </row>
    <row r="63906" spans="11:11">
      <c r="K63906"/>
    </row>
    <row r="63907" spans="11:11">
      <c r="K63907"/>
    </row>
    <row r="63908" spans="11:11">
      <c r="K63908"/>
    </row>
    <row r="63909" spans="11:11">
      <c r="K63909"/>
    </row>
    <row r="63910" spans="11:11">
      <c r="K63910"/>
    </row>
    <row r="63911" spans="11:11">
      <c r="K63911"/>
    </row>
    <row r="63912" spans="11:11">
      <c r="K63912"/>
    </row>
    <row r="63913" spans="11:11">
      <c r="K63913"/>
    </row>
    <row r="63914" spans="11:11">
      <c r="K63914"/>
    </row>
    <row r="63915" spans="11:11">
      <c r="K63915"/>
    </row>
    <row r="63916" spans="11:11">
      <c r="K63916"/>
    </row>
    <row r="63917" spans="11:11">
      <c r="K63917"/>
    </row>
    <row r="63918" spans="11:11">
      <c r="K63918"/>
    </row>
    <row r="63919" spans="11:11">
      <c r="K63919"/>
    </row>
    <row r="63920" spans="11:11">
      <c r="K63920"/>
    </row>
    <row r="63921" spans="11:11">
      <c r="K63921"/>
    </row>
    <row r="63922" spans="11:11">
      <c r="K63922"/>
    </row>
    <row r="63923" spans="11:11">
      <c r="K63923"/>
    </row>
    <row r="63924" spans="11:11">
      <c r="K63924"/>
    </row>
    <row r="63925" spans="11:11">
      <c r="K63925"/>
    </row>
    <row r="63926" spans="11:11">
      <c r="K63926"/>
    </row>
    <row r="63927" spans="11:11">
      <c r="K63927"/>
    </row>
    <row r="63928" spans="11:11">
      <c r="K63928"/>
    </row>
    <row r="63929" spans="11:11">
      <c r="K63929"/>
    </row>
    <row r="63930" spans="11:11">
      <c r="K63930"/>
    </row>
    <row r="63931" spans="11:11">
      <c r="K63931"/>
    </row>
    <row r="63932" spans="11:11">
      <c r="K63932"/>
    </row>
    <row r="63933" spans="11:11">
      <c r="K63933"/>
    </row>
    <row r="63934" spans="11:11">
      <c r="K63934"/>
    </row>
    <row r="63935" spans="11:11">
      <c r="K63935"/>
    </row>
    <row r="63936" spans="11:11">
      <c r="K63936"/>
    </row>
    <row r="63937" spans="11:11">
      <c r="K63937"/>
    </row>
    <row r="63938" spans="11:11">
      <c r="K63938"/>
    </row>
    <row r="63939" spans="11:11">
      <c r="K63939"/>
    </row>
    <row r="63940" spans="11:11">
      <c r="K63940"/>
    </row>
    <row r="63941" spans="11:11">
      <c r="K63941"/>
    </row>
    <row r="63942" spans="11:11">
      <c r="K63942"/>
    </row>
    <row r="63943" spans="11:11">
      <c r="K63943"/>
    </row>
    <row r="63944" spans="11:11">
      <c r="K63944"/>
    </row>
    <row r="63945" spans="11:11">
      <c r="K63945"/>
    </row>
    <row r="63946" spans="11:11">
      <c r="K63946"/>
    </row>
    <row r="63947" spans="11:11">
      <c r="K63947"/>
    </row>
    <row r="63948" spans="11:11">
      <c r="K63948"/>
    </row>
    <row r="63949" spans="11:11">
      <c r="K63949"/>
    </row>
    <row r="63950" spans="11:11">
      <c r="K63950"/>
    </row>
    <row r="63951" spans="11:11">
      <c r="K63951"/>
    </row>
    <row r="63952" spans="11:11">
      <c r="K63952"/>
    </row>
    <row r="63953" spans="11:11">
      <c r="K63953"/>
    </row>
    <row r="63954" spans="11:11">
      <c r="K63954"/>
    </row>
    <row r="63955" spans="11:11">
      <c r="K63955"/>
    </row>
    <row r="63956" spans="11:11">
      <c r="K63956"/>
    </row>
    <row r="63957" spans="11:11">
      <c r="K63957"/>
    </row>
    <row r="63958" spans="11:11">
      <c r="K63958"/>
    </row>
    <row r="63959" spans="11:11">
      <c r="K63959"/>
    </row>
    <row r="63960" spans="11:11">
      <c r="K63960"/>
    </row>
    <row r="63961" spans="11:11">
      <c r="K63961"/>
    </row>
    <row r="63962" spans="11:11">
      <c r="K63962"/>
    </row>
    <row r="63963" spans="11:11">
      <c r="K63963"/>
    </row>
    <row r="63964" spans="11:11">
      <c r="K63964"/>
    </row>
    <row r="63965" spans="11:11">
      <c r="K63965"/>
    </row>
    <row r="63966" spans="11:11">
      <c r="K63966"/>
    </row>
    <row r="63967" spans="11:11">
      <c r="K63967"/>
    </row>
    <row r="63968" spans="11:11">
      <c r="K63968"/>
    </row>
    <row r="63969" spans="11:11">
      <c r="K63969"/>
    </row>
    <row r="63970" spans="11:11">
      <c r="K63970"/>
    </row>
    <row r="63971" spans="11:11">
      <c r="K63971"/>
    </row>
    <row r="63972" spans="11:11">
      <c r="K63972"/>
    </row>
    <row r="63973" spans="11:11">
      <c r="K63973"/>
    </row>
    <row r="63974" spans="11:11">
      <c r="K63974"/>
    </row>
    <row r="63975" spans="11:11">
      <c r="K63975"/>
    </row>
    <row r="63976" spans="11:11">
      <c r="K63976"/>
    </row>
    <row r="63977" spans="11:11">
      <c r="K63977"/>
    </row>
    <row r="63978" spans="11:11">
      <c r="K63978"/>
    </row>
    <row r="63979" spans="11:11">
      <c r="K63979"/>
    </row>
    <row r="63980" spans="11:11">
      <c r="K63980"/>
    </row>
    <row r="63981" spans="11:11">
      <c r="K63981"/>
    </row>
    <row r="63982" spans="11:11">
      <c r="K63982"/>
    </row>
    <row r="63983" spans="11:11">
      <c r="K63983"/>
    </row>
    <row r="63984" spans="11:11">
      <c r="K63984"/>
    </row>
    <row r="63985" spans="11:11">
      <c r="K63985"/>
    </row>
    <row r="63986" spans="11:11">
      <c r="K63986"/>
    </row>
    <row r="63987" spans="11:11">
      <c r="K63987"/>
    </row>
    <row r="63988" spans="11:11">
      <c r="K63988"/>
    </row>
    <row r="63989" spans="11:11">
      <c r="K63989"/>
    </row>
    <row r="63990" spans="11:11">
      <c r="K63990"/>
    </row>
    <row r="63991" spans="11:11">
      <c r="K63991"/>
    </row>
    <row r="63992" spans="11:11">
      <c r="K63992"/>
    </row>
    <row r="63993" spans="11:11">
      <c r="K63993"/>
    </row>
    <row r="63994" spans="11:11">
      <c r="K63994"/>
    </row>
    <row r="63995" spans="11:11">
      <c r="K63995"/>
    </row>
    <row r="63996" spans="11:11">
      <c r="K63996"/>
    </row>
    <row r="63997" spans="11:11">
      <c r="K63997"/>
    </row>
    <row r="63998" spans="11:11">
      <c r="K63998"/>
    </row>
    <row r="63999" spans="11:11">
      <c r="K63999"/>
    </row>
    <row r="64000" spans="11:11">
      <c r="K64000"/>
    </row>
    <row r="64001" spans="11:11">
      <c r="K64001"/>
    </row>
    <row r="64002" spans="11:11">
      <c r="K64002"/>
    </row>
    <row r="64003" spans="11:11">
      <c r="K64003"/>
    </row>
    <row r="64004" spans="11:11">
      <c r="K64004"/>
    </row>
    <row r="64005" spans="11:11">
      <c r="K64005"/>
    </row>
    <row r="64006" spans="11:11">
      <c r="K64006"/>
    </row>
    <row r="64007" spans="11:11">
      <c r="K64007"/>
    </row>
    <row r="64008" spans="11:11">
      <c r="K64008"/>
    </row>
    <row r="64009" spans="11:11">
      <c r="K64009"/>
    </row>
    <row r="64010" spans="11:11">
      <c r="K64010"/>
    </row>
    <row r="64011" spans="11:11">
      <c r="K64011"/>
    </row>
    <row r="64012" spans="11:11">
      <c r="K64012"/>
    </row>
    <row r="64013" spans="11:11">
      <c r="K64013"/>
    </row>
    <row r="64014" spans="11:11">
      <c r="K64014"/>
    </row>
    <row r="64015" spans="11:11">
      <c r="K64015"/>
    </row>
    <row r="64016" spans="11:11">
      <c r="K64016"/>
    </row>
    <row r="64017" spans="11:11">
      <c r="K64017"/>
    </row>
    <row r="64018" spans="11:11">
      <c r="K64018"/>
    </row>
    <row r="64019" spans="11:11">
      <c r="K64019"/>
    </row>
    <row r="64020" spans="11:11">
      <c r="K64020"/>
    </row>
    <row r="64021" spans="11:11">
      <c r="K64021"/>
    </row>
    <row r="64022" spans="11:11">
      <c r="K64022"/>
    </row>
    <row r="64023" spans="11:11">
      <c r="K64023"/>
    </row>
    <row r="64024" spans="11:11">
      <c r="K64024"/>
    </row>
    <row r="64025" spans="11:11">
      <c r="K64025"/>
    </row>
    <row r="64026" spans="11:11">
      <c r="K64026"/>
    </row>
    <row r="64027" spans="11:11">
      <c r="K64027"/>
    </row>
    <row r="64028" spans="11:11">
      <c r="K64028"/>
    </row>
    <row r="64029" spans="11:11">
      <c r="K64029"/>
    </row>
    <row r="64030" spans="11:11">
      <c r="K64030"/>
    </row>
    <row r="64031" spans="11:11">
      <c r="K64031"/>
    </row>
    <row r="64032" spans="11:11">
      <c r="K64032"/>
    </row>
    <row r="64033" spans="11:11">
      <c r="K64033"/>
    </row>
    <row r="64034" spans="11:11">
      <c r="K64034"/>
    </row>
    <row r="64035" spans="11:11">
      <c r="K64035"/>
    </row>
    <row r="64036" spans="11:11">
      <c r="K64036"/>
    </row>
    <row r="64037" spans="11:11">
      <c r="K64037"/>
    </row>
    <row r="64038" spans="11:11">
      <c r="K64038"/>
    </row>
    <row r="64039" spans="11:11">
      <c r="K64039"/>
    </row>
    <row r="64040" spans="11:11">
      <c r="K64040"/>
    </row>
    <row r="64041" spans="11:11">
      <c r="K64041"/>
    </row>
    <row r="64042" spans="11:11">
      <c r="K64042"/>
    </row>
    <row r="64043" spans="11:11">
      <c r="K64043"/>
    </row>
    <row r="64044" spans="11:11">
      <c r="K64044"/>
    </row>
    <row r="64045" spans="11:11">
      <c r="K64045"/>
    </row>
    <row r="64046" spans="11:11">
      <c r="K64046"/>
    </row>
    <row r="64047" spans="11:11">
      <c r="K64047"/>
    </row>
    <row r="64048" spans="11:11">
      <c r="K64048"/>
    </row>
    <row r="64049" spans="11:11">
      <c r="K64049"/>
    </row>
    <row r="64050" spans="11:11">
      <c r="K64050"/>
    </row>
    <row r="64051" spans="11:11">
      <c r="K64051"/>
    </row>
    <row r="64052" spans="11:11">
      <c r="K64052"/>
    </row>
    <row r="64053" spans="11:11">
      <c r="K64053"/>
    </row>
    <row r="64054" spans="11:11">
      <c r="K64054"/>
    </row>
    <row r="64055" spans="11:11">
      <c r="K64055"/>
    </row>
    <row r="64056" spans="11:11">
      <c r="K64056"/>
    </row>
    <row r="64057" spans="11:11">
      <c r="K64057"/>
    </row>
    <row r="64058" spans="11:11">
      <c r="K64058"/>
    </row>
    <row r="64059" spans="11:11">
      <c r="K64059"/>
    </row>
    <row r="64060" spans="11:11">
      <c r="K64060"/>
    </row>
    <row r="64061" spans="11:11">
      <c r="K64061"/>
    </row>
    <row r="64062" spans="11:11">
      <c r="K64062"/>
    </row>
    <row r="64063" spans="11:11">
      <c r="K64063"/>
    </row>
    <row r="64064" spans="11:11">
      <c r="K64064"/>
    </row>
    <row r="64065" spans="11:11">
      <c r="K64065"/>
    </row>
    <row r="64066" spans="11:11">
      <c r="K64066"/>
    </row>
    <row r="64067" spans="11:11">
      <c r="K64067"/>
    </row>
    <row r="64068" spans="11:11">
      <c r="K64068"/>
    </row>
    <row r="64069" spans="11:11">
      <c r="K64069"/>
    </row>
    <row r="64070" spans="11:11">
      <c r="K64070"/>
    </row>
    <row r="64071" spans="11:11">
      <c r="K64071"/>
    </row>
    <row r="64072" spans="11:11">
      <c r="K64072"/>
    </row>
    <row r="64073" spans="11:11">
      <c r="K64073"/>
    </row>
    <row r="64074" spans="11:11">
      <c r="K64074"/>
    </row>
    <row r="64075" spans="11:11">
      <c r="K64075"/>
    </row>
    <row r="64076" spans="11:11">
      <c r="K64076"/>
    </row>
    <row r="64077" spans="11:11">
      <c r="K64077"/>
    </row>
    <row r="64078" spans="11:11">
      <c r="K64078"/>
    </row>
    <row r="64079" spans="11:11">
      <c r="K64079"/>
    </row>
    <row r="64080" spans="11:11">
      <c r="K64080"/>
    </row>
    <row r="64081" spans="11:11">
      <c r="K64081"/>
    </row>
    <row r="64082" spans="11:11">
      <c r="K64082"/>
    </row>
    <row r="64083" spans="11:11">
      <c r="K64083"/>
    </row>
    <row r="64084" spans="11:11">
      <c r="K64084"/>
    </row>
    <row r="64085" spans="11:11">
      <c r="K64085"/>
    </row>
    <row r="64086" spans="11:11">
      <c r="K64086"/>
    </row>
    <row r="64087" spans="11:11">
      <c r="K64087"/>
    </row>
    <row r="64088" spans="11:11">
      <c r="K64088"/>
    </row>
    <row r="64089" spans="11:11">
      <c r="K64089"/>
    </row>
    <row r="64090" spans="11:11">
      <c r="K64090"/>
    </row>
    <row r="64091" spans="11:11">
      <c r="K64091"/>
    </row>
    <row r="64092" spans="11:11">
      <c r="K64092"/>
    </row>
    <row r="64093" spans="11:11">
      <c r="K64093"/>
    </row>
    <row r="64094" spans="11:11">
      <c r="K64094"/>
    </row>
    <row r="64095" spans="11:11">
      <c r="K64095"/>
    </row>
    <row r="64096" spans="11:11">
      <c r="K64096"/>
    </row>
    <row r="64097" spans="11:11">
      <c r="K64097"/>
    </row>
    <row r="64098" spans="11:11">
      <c r="K64098"/>
    </row>
    <row r="64099" spans="11:11">
      <c r="K64099"/>
    </row>
    <row r="64100" spans="11:11">
      <c r="K64100"/>
    </row>
    <row r="64101" spans="11:11">
      <c r="K64101"/>
    </row>
    <row r="64102" spans="11:11">
      <c r="K64102"/>
    </row>
    <row r="64103" spans="11:11">
      <c r="K64103"/>
    </row>
    <row r="64104" spans="11:11">
      <c r="K64104"/>
    </row>
    <row r="64105" spans="11:11">
      <c r="K64105"/>
    </row>
    <row r="64106" spans="11:11">
      <c r="K64106"/>
    </row>
    <row r="64107" spans="11:11">
      <c r="K64107"/>
    </row>
    <row r="64108" spans="11:11">
      <c r="K64108"/>
    </row>
    <row r="64109" spans="11:11">
      <c r="K64109"/>
    </row>
    <row r="64110" spans="11:11">
      <c r="K64110"/>
    </row>
    <row r="64111" spans="11:11">
      <c r="K64111"/>
    </row>
    <row r="64112" spans="11:11">
      <c r="K64112"/>
    </row>
    <row r="64113" spans="11:11">
      <c r="K64113"/>
    </row>
    <row r="64114" spans="11:11">
      <c r="K64114"/>
    </row>
    <row r="64115" spans="11:11">
      <c r="K64115"/>
    </row>
    <row r="64116" spans="11:11">
      <c r="K64116"/>
    </row>
    <row r="64117" spans="11:11">
      <c r="K64117"/>
    </row>
    <row r="64118" spans="11:11">
      <c r="K64118"/>
    </row>
    <row r="64119" spans="11:11">
      <c r="K64119"/>
    </row>
    <row r="64120" spans="11:11">
      <c r="K64120"/>
    </row>
    <row r="64121" spans="11:11">
      <c r="K64121"/>
    </row>
    <row r="64122" spans="11:11">
      <c r="K64122"/>
    </row>
    <row r="64123" spans="11:11">
      <c r="K64123"/>
    </row>
    <row r="64124" spans="11:11">
      <c r="K64124"/>
    </row>
    <row r="64125" spans="11:11">
      <c r="K64125"/>
    </row>
    <row r="64126" spans="11:11">
      <c r="K64126"/>
    </row>
    <row r="64127" spans="11:11">
      <c r="K64127"/>
    </row>
    <row r="64128" spans="11:11">
      <c r="K64128"/>
    </row>
    <row r="64129" spans="11:11">
      <c r="K64129"/>
    </row>
    <row r="64130" spans="11:11">
      <c r="K64130"/>
    </row>
    <row r="64131" spans="11:11">
      <c r="K64131"/>
    </row>
    <row r="64132" spans="11:11">
      <c r="K64132"/>
    </row>
    <row r="64133" spans="11:11">
      <c r="K64133"/>
    </row>
    <row r="64134" spans="11:11">
      <c r="K64134"/>
    </row>
    <row r="64135" spans="11:11">
      <c r="K64135"/>
    </row>
    <row r="64136" spans="11:11">
      <c r="K64136"/>
    </row>
    <row r="64137" spans="11:11">
      <c r="K64137"/>
    </row>
    <row r="64138" spans="11:11">
      <c r="K64138"/>
    </row>
    <row r="64139" spans="11:11">
      <c r="K64139"/>
    </row>
    <row r="64140" spans="11:11">
      <c r="K64140"/>
    </row>
    <row r="64141" spans="11:11">
      <c r="K64141"/>
    </row>
    <row r="64142" spans="11:11">
      <c r="K64142"/>
    </row>
    <row r="64143" spans="11:11">
      <c r="K64143"/>
    </row>
    <row r="64144" spans="11:11">
      <c r="K64144"/>
    </row>
    <row r="64145" spans="11:11">
      <c r="K64145"/>
    </row>
    <row r="64146" spans="11:11">
      <c r="K64146"/>
    </row>
    <row r="64147" spans="11:11">
      <c r="K64147"/>
    </row>
    <row r="64148" spans="11:11">
      <c r="K64148"/>
    </row>
    <row r="64149" spans="11:11">
      <c r="K64149"/>
    </row>
    <row r="64150" spans="11:11">
      <c r="K64150"/>
    </row>
    <row r="64151" spans="11:11">
      <c r="K64151"/>
    </row>
    <row r="64152" spans="11:11">
      <c r="K64152"/>
    </row>
    <row r="64153" spans="11:11">
      <c r="K64153"/>
    </row>
    <row r="64154" spans="11:11">
      <c r="K64154"/>
    </row>
    <row r="64155" spans="11:11">
      <c r="K64155"/>
    </row>
    <row r="64156" spans="11:11">
      <c r="K64156"/>
    </row>
    <row r="64157" spans="11:11">
      <c r="K64157"/>
    </row>
    <row r="64158" spans="11:11">
      <c r="K64158"/>
    </row>
    <row r="64159" spans="11:11">
      <c r="K64159"/>
    </row>
    <row r="64160" spans="11:11">
      <c r="K64160"/>
    </row>
    <row r="64161" spans="11:11">
      <c r="K64161"/>
    </row>
    <row r="64162" spans="11:11">
      <c r="K64162"/>
    </row>
    <row r="64163" spans="11:11">
      <c r="K64163"/>
    </row>
    <row r="64164" spans="11:11">
      <c r="K64164"/>
    </row>
    <row r="64165" spans="11:11">
      <c r="K64165"/>
    </row>
    <row r="64166" spans="11:11">
      <c r="K64166"/>
    </row>
    <row r="64167" spans="11:11">
      <c r="K64167"/>
    </row>
    <row r="64168" spans="11:11">
      <c r="K64168"/>
    </row>
    <row r="64169" spans="11:11">
      <c r="K64169"/>
    </row>
    <row r="64170" spans="11:11">
      <c r="K64170"/>
    </row>
    <row r="64171" spans="11:11">
      <c r="K64171"/>
    </row>
    <row r="64172" spans="11:11">
      <c r="K64172"/>
    </row>
    <row r="64173" spans="11:11">
      <c r="K64173"/>
    </row>
    <row r="64174" spans="11:11">
      <c r="K64174"/>
    </row>
    <row r="64175" spans="11:11">
      <c r="K64175"/>
    </row>
    <row r="64176" spans="11:11">
      <c r="K64176"/>
    </row>
    <row r="64177" spans="11:11">
      <c r="K64177"/>
    </row>
    <row r="64178" spans="11:11">
      <c r="K64178"/>
    </row>
    <row r="64179" spans="11:11">
      <c r="K64179"/>
    </row>
    <row r="64180" spans="11:11">
      <c r="K64180"/>
    </row>
    <row r="64181" spans="11:11">
      <c r="K64181"/>
    </row>
    <row r="64182" spans="11:11">
      <c r="K64182"/>
    </row>
    <row r="64183" spans="11:11">
      <c r="K64183"/>
    </row>
    <row r="64184" spans="11:11">
      <c r="K64184"/>
    </row>
    <row r="64185" spans="11:11">
      <c r="K64185"/>
    </row>
    <row r="64186" spans="11:11">
      <c r="K64186"/>
    </row>
    <row r="64187" spans="11:11">
      <c r="K64187"/>
    </row>
    <row r="64188" spans="11:11">
      <c r="K64188"/>
    </row>
    <row r="64189" spans="11:11">
      <c r="K64189"/>
    </row>
    <row r="64190" spans="11:11">
      <c r="K64190"/>
    </row>
    <row r="64191" spans="11:11">
      <c r="K64191"/>
    </row>
    <row r="64192" spans="11:11">
      <c r="K64192"/>
    </row>
    <row r="64193" spans="11:11">
      <c r="K64193"/>
    </row>
    <row r="64194" spans="11:11">
      <c r="K64194"/>
    </row>
    <row r="64195" spans="11:11">
      <c r="K64195"/>
    </row>
    <row r="64196" spans="11:11">
      <c r="K64196"/>
    </row>
    <row r="64197" spans="11:11">
      <c r="K64197"/>
    </row>
    <row r="64198" spans="11:11">
      <c r="K64198"/>
    </row>
    <row r="64199" spans="11:11">
      <c r="K64199"/>
    </row>
    <row r="64200" spans="11:11">
      <c r="K64200"/>
    </row>
    <row r="64201" spans="11:11">
      <c r="K64201"/>
    </row>
    <row r="64202" spans="11:11">
      <c r="K64202"/>
    </row>
    <row r="64203" spans="11:11">
      <c r="K64203"/>
    </row>
    <row r="64204" spans="11:11">
      <c r="K64204"/>
    </row>
    <row r="64205" spans="11:11">
      <c r="K64205"/>
    </row>
    <row r="64206" spans="11:11">
      <c r="K64206"/>
    </row>
    <row r="64207" spans="11:11">
      <c r="K64207"/>
    </row>
    <row r="64208" spans="11:11">
      <c r="K64208"/>
    </row>
    <row r="64209" spans="11:11">
      <c r="K64209"/>
    </row>
    <row r="64210" spans="11:11">
      <c r="K64210"/>
    </row>
    <row r="64211" spans="11:11">
      <c r="K64211"/>
    </row>
    <row r="64212" spans="11:11">
      <c r="K64212"/>
    </row>
    <row r="64213" spans="11:11">
      <c r="K64213"/>
    </row>
    <row r="64214" spans="11:11">
      <c r="K64214"/>
    </row>
    <row r="64215" spans="11:11">
      <c r="K64215"/>
    </row>
    <row r="64216" spans="11:11">
      <c r="K64216"/>
    </row>
    <row r="64217" spans="11:11">
      <c r="K64217"/>
    </row>
    <row r="64218" spans="11:11">
      <c r="K64218"/>
    </row>
    <row r="64219" spans="11:11">
      <c r="K64219"/>
    </row>
    <row r="64220" spans="11:11">
      <c r="K64220"/>
    </row>
    <row r="64221" spans="11:11">
      <c r="K64221"/>
    </row>
    <row r="64222" spans="11:11">
      <c r="K64222"/>
    </row>
    <row r="64223" spans="11:11">
      <c r="K64223"/>
    </row>
    <row r="64224" spans="11:11">
      <c r="K64224"/>
    </row>
    <row r="64225" spans="11:11">
      <c r="K64225"/>
    </row>
    <row r="64226" spans="11:11">
      <c r="K64226"/>
    </row>
    <row r="64227" spans="11:11">
      <c r="K64227"/>
    </row>
    <row r="64228" spans="11:11">
      <c r="K64228"/>
    </row>
    <row r="64229" spans="11:11">
      <c r="K64229"/>
    </row>
    <row r="64230" spans="11:11">
      <c r="K64230"/>
    </row>
    <row r="64231" spans="11:11">
      <c r="K64231"/>
    </row>
    <row r="64232" spans="11:11">
      <c r="K64232"/>
    </row>
    <row r="64233" spans="11:11">
      <c r="K64233"/>
    </row>
    <row r="64234" spans="11:11">
      <c r="K64234"/>
    </row>
    <row r="64235" spans="11:11">
      <c r="K64235"/>
    </row>
    <row r="64236" spans="11:11">
      <c r="K64236"/>
    </row>
    <row r="64237" spans="11:11">
      <c r="K64237"/>
    </row>
    <row r="64238" spans="11:11">
      <c r="K64238"/>
    </row>
    <row r="64239" spans="11:11">
      <c r="K64239"/>
    </row>
    <row r="64240" spans="11:11">
      <c r="K64240"/>
    </row>
    <row r="64241" spans="11:11">
      <c r="K64241"/>
    </row>
    <row r="64242" spans="11:11">
      <c r="K64242"/>
    </row>
    <row r="64243" spans="11:11">
      <c r="K64243"/>
    </row>
    <row r="64244" spans="11:11">
      <c r="K64244"/>
    </row>
    <row r="64245" spans="11:11">
      <c r="K64245"/>
    </row>
    <row r="64246" spans="11:11">
      <c r="K64246"/>
    </row>
    <row r="64247" spans="11:11">
      <c r="K64247"/>
    </row>
    <row r="64248" spans="11:11">
      <c r="K64248"/>
    </row>
    <row r="64249" spans="11:11">
      <c r="K64249"/>
    </row>
    <row r="64250" spans="11:11">
      <c r="K64250"/>
    </row>
    <row r="64251" spans="11:11">
      <c r="K64251"/>
    </row>
    <row r="64252" spans="11:11">
      <c r="K64252"/>
    </row>
    <row r="64253" spans="11:11">
      <c r="K64253"/>
    </row>
    <row r="64254" spans="11:11">
      <c r="K64254"/>
    </row>
    <row r="64255" spans="11:11">
      <c r="K64255"/>
    </row>
    <row r="64256" spans="11:11">
      <c r="K64256"/>
    </row>
    <row r="64257" spans="11:11">
      <c r="K64257"/>
    </row>
    <row r="64258" spans="11:11">
      <c r="K64258"/>
    </row>
    <row r="64259" spans="11:11">
      <c r="K64259"/>
    </row>
    <row r="64260" spans="11:11">
      <c r="K64260"/>
    </row>
    <row r="64261" spans="11:11">
      <c r="K64261"/>
    </row>
    <row r="64262" spans="11:11">
      <c r="K64262"/>
    </row>
    <row r="64263" spans="11:11">
      <c r="K64263"/>
    </row>
    <row r="64264" spans="11:11">
      <c r="K64264"/>
    </row>
    <row r="64265" spans="11:11">
      <c r="K64265"/>
    </row>
    <row r="64266" spans="11:11">
      <c r="K64266"/>
    </row>
    <row r="64267" spans="11:11">
      <c r="K64267"/>
    </row>
    <row r="64268" spans="11:11">
      <c r="K64268"/>
    </row>
    <row r="64269" spans="11:11">
      <c r="K64269"/>
    </row>
    <row r="64270" spans="11:11">
      <c r="K64270"/>
    </row>
    <row r="64271" spans="11:11">
      <c r="K64271"/>
    </row>
    <row r="64272" spans="11:11">
      <c r="K64272"/>
    </row>
    <row r="64273" spans="11:11">
      <c r="K64273"/>
    </row>
    <row r="64274" spans="11:11">
      <c r="K64274"/>
    </row>
    <row r="64275" spans="11:11">
      <c r="K64275"/>
    </row>
    <row r="64276" spans="11:11">
      <c r="K64276"/>
    </row>
    <row r="64277" spans="11:11">
      <c r="K64277"/>
    </row>
    <row r="64278" spans="11:11">
      <c r="K64278"/>
    </row>
    <row r="64279" spans="11:11">
      <c r="K64279"/>
    </row>
    <row r="64280" spans="11:11">
      <c r="K64280"/>
    </row>
    <row r="64281" spans="11:11">
      <c r="K64281"/>
    </row>
    <row r="64282" spans="11:11">
      <c r="K64282"/>
    </row>
    <row r="64283" spans="11:11">
      <c r="K64283"/>
    </row>
    <row r="64284" spans="11:11">
      <c r="K64284"/>
    </row>
    <row r="64285" spans="11:11">
      <c r="K64285"/>
    </row>
    <row r="64286" spans="11:11">
      <c r="K64286"/>
    </row>
    <row r="64287" spans="11:11">
      <c r="K64287"/>
    </row>
    <row r="64288" spans="11:11">
      <c r="K64288"/>
    </row>
    <row r="64289" spans="11:11">
      <c r="K64289"/>
    </row>
    <row r="64290" spans="11:11">
      <c r="K64290"/>
    </row>
    <row r="64291" spans="11:11">
      <c r="K64291"/>
    </row>
    <row r="64292" spans="11:11">
      <c r="K64292"/>
    </row>
    <row r="64293" spans="11:11">
      <c r="K64293"/>
    </row>
    <row r="64294" spans="11:11">
      <c r="K64294"/>
    </row>
    <row r="64295" spans="11:11">
      <c r="K64295"/>
    </row>
    <row r="64296" spans="11:11">
      <c r="K64296"/>
    </row>
    <row r="64297" spans="11:11">
      <c r="K64297"/>
    </row>
    <row r="64298" spans="11:11">
      <c r="K64298"/>
    </row>
    <row r="64299" spans="11:11">
      <c r="K64299"/>
    </row>
    <row r="64300" spans="11:11">
      <c r="K64300"/>
    </row>
    <row r="64301" spans="11:11">
      <c r="K64301"/>
    </row>
    <row r="64302" spans="11:11">
      <c r="K64302"/>
    </row>
    <row r="64303" spans="11:11">
      <c r="K64303"/>
    </row>
    <row r="64304" spans="11:11">
      <c r="K64304"/>
    </row>
    <row r="64305" spans="11:11">
      <c r="K64305"/>
    </row>
    <row r="64306" spans="11:11">
      <c r="K64306"/>
    </row>
    <row r="64307" spans="11:11">
      <c r="K64307"/>
    </row>
    <row r="64308" spans="11:11">
      <c r="K64308"/>
    </row>
    <row r="64309" spans="11:11">
      <c r="K64309"/>
    </row>
    <row r="64310" spans="11:11">
      <c r="K64310"/>
    </row>
    <row r="64311" spans="11:11">
      <c r="K64311"/>
    </row>
    <row r="64312" spans="11:11">
      <c r="K64312"/>
    </row>
    <row r="64313" spans="11:11">
      <c r="K64313"/>
    </row>
    <row r="64314" spans="11:11">
      <c r="K64314"/>
    </row>
    <row r="64315" spans="11:11">
      <c r="K64315"/>
    </row>
    <row r="64316" spans="11:11">
      <c r="K64316"/>
    </row>
    <row r="64317" spans="11:11">
      <c r="K64317"/>
    </row>
    <row r="64318" spans="11:11">
      <c r="K64318"/>
    </row>
    <row r="64319" spans="11:11">
      <c r="K64319"/>
    </row>
    <row r="64320" spans="11:11">
      <c r="K64320"/>
    </row>
    <row r="64321" spans="11:11">
      <c r="K64321"/>
    </row>
    <row r="64322" spans="11:11">
      <c r="K64322"/>
    </row>
    <row r="64323" spans="11:11">
      <c r="K64323"/>
    </row>
    <row r="64324" spans="11:11">
      <c r="K64324"/>
    </row>
    <row r="64325" spans="11:11">
      <c r="K64325"/>
    </row>
    <row r="64326" spans="11:11">
      <c r="K64326"/>
    </row>
    <row r="64327" spans="11:11">
      <c r="K64327"/>
    </row>
    <row r="64328" spans="11:11">
      <c r="K64328"/>
    </row>
    <row r="64329" spans="11:11">
      <c r="K64329"/>
    </row>
    <row r="64330" spans="11:11">
      <c r="K64330"/>
    </row>
    <row r="64331" spans="11:11">
      <c r="K64331"/>
    </row>
    <row r="64332" spans="11:11">
      <c r="K64332"/>
    </row>
    <row r="64333" spans="11:11">
      <c r="K64333"/>
    </row>
    <row r="64334" spans="11:11">
      <c r="K64334"/>
    </row>
    <row r="64335" spans="11:11">
      <c r="K64335"/>
    </row>
    <row r="64336" spans="11:11">
      <c r="K64336"/>
    </row>
    <row r="64337" spans="11:11">
      <c r="K64337"/>
    </row>
    <row r="64338" spans="11:11">
      <c r="K64338"/>
    </row>
    <row r="64339" spans="11:11">
      <c r="K64339"/>
    </row>
    <row r="64340" spans="11:11">
      <c r="K64340"/>
    </row>
    <row r="64341" spans="11:11">
      <c r="K64341"/>
    </row>
    <row r="64342" spans="11:11">
      <c r="K64342"/>
    </row>
    <row r="64343" spans="11:11">
      <c r="K64343"/>
    </row>
    <row r="64344" spans="11:11">
      <c r="K64344"/>
    </row>
    <row r="64345" spans="11:11">
      <c r="K64345"/>
    </row>
    <row r="64346" spans="11:11">
      <c r="K64346"/>
    </row>
    <row r="64347" spans="11:11">
      <c r="K64347"/>
    </row>
    <row r="64348" spans="11:11">
      <c r="K64348"/>
    </row>
    <row r="64349" spans="11:11">
      <c r="K64349"/>
    </row>
    <row r="64350" spans="11:11">
      <c r="K64350"/>
    </row>
    <row r="64351" spans="11:11">
      <c r="K64351"/>
    </row>
    <row r="64352" spans="11:11">
      <c r="K64352"/>
    </row>
    <row r="64353" spans="11:11">
      <c r="K64353"/>
    </row>
    <row r="64354" spans="11:11">
      <c r="K64354"/>
    </row>
    <row r="64355" spans="11:11">
      <c r="K64355"/>
    </row>
    <row r="64356" spans="11:11">
      <c r="K64356"/>
    </row>
    <row r="64357" spans="11:11">
      <c r="K64357"/>
    </row>
    <row r="64358" spans="11:11">
      <c r="K64358"/>
    </row>
    <row r="64359" spans="11:11">
      <c r="K64359"/>
    </row>
    <row r="64360" spans="11:11">
      <c r="K64360"/>
    </row>
    <row r="64361" spans="11:11">
      <c r="K64361"/>
    </row>
    <row r="64362" spans="11:11">
      <c r="K64362"/>
    </row>
    <row r="64363" spans="11:11">
      <c r="K64363"/>
    </row>
    <row r="64364" spans="11:11">
      <c r="K64364"/>
    </row>
    <row r="64365" spans="11:11">
      <c r="K64365"/>
    </row>
    <row r="64366" spans="11:11">
      <c r="K64366"/>
    </row>
    <row r="64367" spans="11:11">
      <c r="K64367"/>
    </row>
    <row r="64368" spans="11:11">
      <c r="K64368"/>
    </row>
    <row r="64369" spans="11:11">
      <c r="K64369"/>
    </row>
    <row r="64370" spans="11:11">
      <c r="K64370"/>
    </row>
    <row r="64371" spans="11:11">
      <c r="K64371"/>
    </row>
    <row r="64372" spans="11:11">
      <c r="K64372"/>
    </row>
    <row r="64373" spans="11:11">
      <c r="K64373"/>
    </row>
    <row r="64374" spans="11:11">
      <c r="K64374"/>
    </row>
    <row r="64375" spans="11:11">
      <c r="K64375"/>
    </row>
    <row r="64376" spans="11:11">
      <c r="K64376"/>
    </row>
    <row r="64377" spans="11:11">
      <c r="K64377"/>
    </row>
    <row r="64378" spans="11:11">
      <c r="K64378"/>
    </row>
    <row r="64379" spans="11:11">
      <c r="K64379"/>
    </row>
    <row r="64380" spans="11:11">
      <c r="K64380"/>
    </row>
    <row r="64381" spans="11:11">
      <c r="K64381"/>
    </row>
    <row r="64382" spans="11:11">
      <c r="K64382"/>
    </row>
    <row r="64383" spans="11:11">
      <c r="K64383"/>
    </row>
    <row r="64384" spans="11:11">
      <c r="K64384"/>
    </row>
    <row r="64385" spans="11:11">
      <c r="K64385"/>
    </row>
    <row r="64386" spans="11:11">
      <c r="K64386"/>
    </row>
    <row r="64387" spans="11:11">
      <c r="K64387"/>
    </row>
    <row r="64388" spans="11:11">
      <c r="K64388"/>
    </row>
    <row r="64389" spans="11:11">
      <c r="K64389"/>
    </row>
    <row r="64390" spans="11:11">
      <c r="K64390"/>
    </row>
    <row r="64391" spans="11:11">
      <c r="K64391"/>
    </row>
    <row r="64392" spans="11:11">
      <c r="K64392"/>
    </row>
    <row r="64393" spans="11:11">
      <c r="K64393"/>
    </row>
    <row r="64394" spans="11:11">
      <c r="K64394"/>
    </row>
    <row r="64395" spans="11:11">
      <c r="K64395"/>
    </row>
    <row r="64396" spans="11:11">
      <c r="K64396"/>
    </row>
    <row r="64397" spans="11:11">
      <c r="K64397"/>
    </row>
    <row r="64398" spans="11:11">
      <c r="K64398"/>
    </row>
    <row r="64399" spans="11:11">
      <c r="K64399"/>
    </row>
    <row r="64400" spans="11:11">
      <c r="K64400"/>
    </row>
    <row r="64401" spans="11:11">
      <c r="K64401"/>
    </row>
    <row r="64402" spans="11:11">
      <c r="K64402"/>
    </row>
    <row r="64403" spans="11:11">
      <c r="K64403"/>
    </row>
    <row r="64404" spans="11:11">
      <c r="K64404"/>
    </row>
    <row r="64405" spans="11:11">
      <c r="K64405"/>
    </row>
    <row r="64406" spans="11:11">
      <c r="K64406"/>
    </row>
    <row r="64407" spans="11:11">
      <c r="K64407"/>
    </row>
    <row r="64408" spans="11:11">
      <c r="K64408"/>
    </row>
    <row r="64409" spans="11:11">
      <c r="K64409"/>
    </row>
    <row r="64410" spans="11:11">
      <c r="K64410"/>
    </row>
    <row r="64411" spans="11:11">
      <c r="K64411"/>
    </row>
    <row r="64412" spans="11:11">
      <c r="K64412"/>
    </row>
    <row r="64413" spans="11:11">
      <c r="K64413"/>
    </row>
    <row r="64414" spans="11:11">
      <c r="K64414"/>
    </row>
    <row r="64415" spans="11:11">
      <c r="K64415"/>
    </row>
    <row r="64416" spans="11:11">
      <c r="K64416"/>
    </row>
    <row r="64417" spans="11:11">
      <c r="K64417"/>
    </row>
    <row r="64418" spans="11:11">
      <c r="K64418"/>
    </row>
    <row r="64419" spans="11:11">
      <c r="K64419"/>
    </row>
    <row r="64420" spans="11:11">
      <c r="K64420"/>
    </row>
    <row r="64421" spans="11:11">
      <c r="K64421"/>
    </row>
    <row r="64422" spans="11:11">
      <c r="K64422"/>
    </row>
    <row r="64423" spans="11:11">
      <c r="K64423"/>
    </row>
    <row r="64424" spans="11:11">
      <c r="K64424"/>
    </row>
    <row r="64425" spans="11:11">
      <c r="K64425"/>
    </row>
    <row r="64426" spans="11:11">
      <c r="K64426"/>
    </row>
    <row r="64427" spans="11:11">
      <c r="K64427"/>
    </row>
    <row r="64428" spans="11:11">
      <c r="K64428"/>
    </row>
    <row r="64429" spans="11:11">
      <c r="K64429"/>
    </row>
    <row r="64430" spans="11:11">
      <c r="K64430"/>
    </row>
    <row r="64431" spans="11:11">
      <c r="K64431"/>
    </row>
    <row r="64432" spans="11:11">
      <c r="K64432"/>
    </row>
    <row r="64433" spans="11:11">
      <c r="K64433"/>
    </row>
    <row r="64434" spans="11:11">
      <c r="K64434"/>
    </row>
    <row r="64435" spans="11:11">
      <c r="K64435"/>
    </row>
    <row r="64436" spans="11:11">
      <c r="K64436"/>
    </row>
    <row r="64437" spans="11:11">
      <c r="K64437"/>
    </row>
    <row r="64438" spans="11:11">
      <c r="K64438"/>
    </row>
    <row r="64439" spans="11:11">
      <c r="K64439"/>
    </row>
    <row r="64440" spans="11:11">
      <c r="K64440"/>
    </row>
    <row r="64441" spans="11:11">
      <c r="K64441"/>
    </row>
    <row r="64442" spans="11:11">
      <c r="K64442"/>
    </row>
    <row r="64443" spans="11:11">
      <c r="K64443"/>
    </row>
    <row r="64444" spans="11:11">
      <c r="K64444"/>
    </row>
    <row r="64445" spans="11:11">
      <c r="K64445"/>
    </row>
    <row r="64446" spans="11:11">
      <c r="K64446"/>
    </row>
    <row r="64447" spans="11:11">
      <c r="K64447"/>
    </row>
    <row r="64448" spans="11:11">
      <c r="K64448"/>
    </row>
    <row r="64449" spans="11:11">
      <c r="K64449"/>
    </row>
    <row r="64450" spans="11:11">
      <c r="K64450"/>
    </row>
    <row r="64451" spans="11:11">
      <c r="K64451"/>
    </row>
    <row r="64452" spans="11:11">
      <c r="K64452"/>
    </row>
    <row r="64453" spans="11:11">
      <c r="K64453"/>
    </row>
    <row r="64454" spans="11:11">
      <c r="K64454"/>
    </row>
    <row r="64455" spans="11:11">
      <c r="K64455"/>
    </row>
    <row r="64456" spans="11:11">
      <c r="K64456"/>
    </row>
    <row r="64457" spans="11:11">
      <c r="K64457"/>
    </row>
    <row r="64458" spans="11:11">
      <c r="K64458"/>
    </row>
    <row r="64459" spans="11:11">
      <c r="K64459"/>
    </row>
    <row r="64460" spans="11:11">
      <c r="K64460"/>
    </row>
    <row r="64461" spans="11:11">
      <c r="K64461"/>
    </row>
    <row r="64462" spans="11:11">
      <c r="K64462"/>
    </row>
    <row r="64463" spans="11:11">
      <c r="K64463"/>
    </row>
    <row r="64464" spans="11:11">
      <c r="K64464"/>
    </row>
    <row r="64465" spans="11:11">
      <c r="K64465"/>
    </row>
    <row r="64466" spans="11:11">
      <c r="K64466"/>
    </row>
    <row r="64467" spans="11:11">
      <c r="K64467"/>
    </row>
    <row r="64468" spans="11:11">
      <c r="K64468"/>
    </row>
    <row r="64469" spans="11:11">
      <c r="K64469"/>
    </row>
    <row r="64470" spans="11:11">
      <c r="K64470"/>
    </row>
    <row r="64471" spans="11:11">
      <c r="K64471"/>
    </row>
    <row r="64472" spans="11:11">
      <c r="K64472"/>
    </row>
    <row r="64473" spans="11:11">
      <c r="K64473"/>
    </row>
    <row r="64474" spans="11:11">
      <c r="K64474"/>
    </row>
    <row r="64475" spans="11:11">
      <c r="K64475"/>
    </row>
    <row r="64476" spans="11:11">
      <c r="K64476"/>
    </row>
    <row r="64477" spans="11:11">
      <c r="K64477"/>
    </row>
    <row r="64478" spans="11:11">
      <c r="K64478"/>
    </row>
    <row r="64479" spans="11:11">
      <c r="K64479"/>
    </row>
    <row r="64480" spans="11:11">
      <c r="K64480"/>
    </row>
    <row r="64481" spans="11:11">
      <c r="K64481"/>
    </row>
    <row r="64482" spans="11:11">
      <c r="K64482"/>
    </row>
    <row r="64483" spans="11:11">
      <c r="K64483"/>
    </row>
    <row r="64484" spans="11:11">
      <c r="K64484"/>
    </row>
    <row r="64485" spans="11:11">
      <c r="K64485"/>
    </row>
    <row r="64486" spans="11:11">
      <c r="K64486"/>
    </row>
    <row r="64487" spans="11:11">
      <c r="K64487"/>
    </row>
    <row r="64488" spans="11:11">
      <c r="K64488"/>
    </row>
    <row r="64489" spans="11:11">
      <c r="K64489"/>
    </row>
    <row r="64490" spans="11:11">
      <c r="K64490"/>
    </row>
    <row r="64491" spans="11:11">
      <c r="K64491"/>
    </row>
    <row r="64492" spans="11:11">
      <c r="K64492"/>
    </row>
    <row r="64493" spans="11:11">
      <c r="K64493"/>
    </row>
    <row r="64494" spans="11:11">
      <c r="K64494"/>
    </row>
    <row r="64495" spans="11:11">
      <c r="K64495"/>
    </row>
    <row r="64496" spans="11:11">
      <c r="K64496"/>
    </row>
    <row r="64497" spans="11:11">
      <c r="K64497"/>
    </row>
    <row r="64498" spans="11:11">
      <c r="K64498"/>
    </row>
    <row r="64499" spans="11:11">
      <c r="K64499"/>
    </row>
    <row r="64500" spans="11:11">
      <c r="K64500"/>
    </row>
    <row r="64501" spans="11:11">
      <c r="K64501"/>
    </row>
    <row r="64502" spans="11:11">
      <c r="K64502"/>
    </row>
    <row r="64503" spans="11:11">
      <c r="K64503"/>
    </row>
    <row r="64504" spans="11:11">
      <c r="K64504"/>
    </row>
    <row r="64505" spans="11:11">
      <c r="K64505"/>
    </row>
    <row r="64506" spans="11:11">
      <c r="K64506"/>
    </row>
    <row r="64507" spans="11:11">
      <c r="K64507"/>
    </row>
    <row r="64508" spans="11:11">
      <c r="K64508"/>
    </row>
    <row r="64509" spans="11:11">
      <c r="K64509"/>
    </row>
    <row r="64510" spans="11:11">
      <c r="K64510"/>
    </row>
    <row r="64511" spans="11:11">
      <c r="K64511"/>
    </row>
    <row r="64512" spans="11:11">
      <c r="K64512"/>
    </row>
    <row r="64513" spans="11:11">
      <c r="K64513"/>
    </row>
    <row r="64514" spans="11:11">
      <c r="K64514"/>
    </row>
    <row r="64515" spans="11:11">
      <c r="K64515"/>
    </row>
    <row r="64516" spans="11:11">
      <c r="K64516"/>
    </row>
    <row r="64517" spans="11:11">
      <c r="K64517"/>
    </row>
    <row r="64518" spans="11:11">
      <c r="K64518"/>
    </row>
    <row r="64519" spans="11:11">
      <c r="K64519"/>
    </row>
    <row r="64520" spans="11:11">
      <c r="K64520"/>
    </row>
    <row r="64521" spans="11:11">
      <c r="K64521"/>
    </row>
    <row r="64522" spans="11:11">
      <c r="K64522"/>
    </row>
    <row r="64523" spans="11:11">
      <c r="K64523"/>
    </row>
    <row r="64524" spans="11:11">
      <c r="K64524"/>
    </row>
    <row r="64525" spans="11:11">
      <c r="K64525"/>
    </row>
    <row r="64526" spans="11:11">
      <c r="K64526"/>
    </row>
    <row r="64527" spans="11:11">
      <c r="K64527"/>
    </row>
    <row r="64528" spans="11:11">
      <c r="K64528"/>
    </row>
    <row r="64529" spans="11:11">
      <c r="K64529"/>
    </row>
    <row r="64530" spans="11:11">
      <c r="K64530"/>
    </row>
    <row r="64531" spans="11:11">
      <c r="K64531"/>
    </row>
    <row r="64532" spans="11:11">
      <c r="K64532"/>
    </row>
    <row r="64533" spans="11:11">
      <c r="K64533"/>
    </row>
    <row r="64534" spans="11:11">
      <c r="K64534"/>
    </row>
    <row r="64535" spans="11:11">
      <c r="K64535"/>
    </row>
    <row r="64536" spans="11:11">
      <c r="K64536"/>
    </row>
    <row r="64537" spans="11:11">
      <c r="K64537"/>
    </row>
    <row r="64538" spans="11:11">
      <c r="K64538"/>
    </row>
    <row r="64539" spans="11:11">
      <c r="K64539"/>
    </row>
    <row r="64540" spans="11:11">
      <c r="K64540"/>
    </row>
    <row r="64541" spans="11:11">
      <c r="K64541"/>
    </row>
    <row r="64542" spans="11:11">
      <c r="K64542"/>
    </row>
    <row r="64543" spans="11:11">
      <c r="K64543"/>
    </row>
    <row r="64544" spans="11:11">
      <c r="K64544"/>
    </row>
    <row r="64545" spans="11:11">
      <c r="K64545"/>
    </row>
    <row r="64546" spans="11:11">
      <c r="K64546"/>
    </row>
    <row r="64547" spans="11:11">
      <c r="K64547"/>
    </row>
    <row r="64548" spans="11:11">
      <c r="K64548"/>
    </row>
    <row r="64549" spans="11:11">
      <c r="K64549"/>
    </row>
    <row r="64550" spans="11:11">
      <c r="K64550"/>
    </row>
    <row r="64551" spans="11:11">
      <c r="K64551"/>
    </row>
    <row r="64552" spans="11:11">
      <c r="K64552"/>
    </row>
    <row r="64553" spans="11:11">
      <c r="K64553"/>
    </row>
    <row r="64554" spans="11:11">
      <c r="K64554"/>
    </row>
    <row r="64555" spans="11:11">
      <c r="K64555"/>
    </row>
    <row r="64556" spans="11:11">
      <c r="K64556"/>
    </row>
    <row r="64557" spans="11:11">
      <c r="K64557"/>
    </row>
    <row r="64558" spans="11:11">
      <c r="K64558"/>
    </row>
    <row r="64559" spans="11:11">
      <c r="K64559"/>
    </row>
    <row r="64560" spans="11:11">
      <c r="K64560"/>
    </row>
    <row r="64561" spans="11:11">
      <c r="K64561"/>
    </row>
    <row r="64562" spans="11:11">
      <c r="K64562"/>
    </row>
    <row r="64563" spans="11:11">
      <c r="K64563"/>
    </row>
    <row r="64564" spans="11:11">
      <c r="K64564"/>
    </row>
    <row r="64565" spans="11:11">
      <c r="K64565"/>
    </row>
    <row r="64566" spans="11:11">
      <c r="K64566"/>
    </row>
    <row r="64567" spans="11:11">
      <c r="K64567"/>
    </row>
    <row r="64568" spans="11:11">
      <c r="K64568"/>
    </row>
    <row r="64569" spans="11:11">
      <c r="K64569"/>
    </row>
    <row r="64570" spans="11:11">
      <c r="K64570"/>
    </row>
    <row r="64571" spans="11:11">
      <c r="K64571"/>
    </row>
    <row r="64572" spans="11:11">
      <c r="K64572"/>
    </row>
    <row r="64573" spans="11:11">
      <c r="K64573"/>
    </row>
    <row r="64574" spans="11:11">
      <c r="K64574"/>
    </row>
    <row r="64575" spans="11:11">
      <c r="K64575"/>
    </row>
    <row r="64576" spans="11:11">
      <c r="K64576"/>
    </row>
    <row r="64577" spans="11:11">
      <c r="K64577"/>
    </row>
    <row r="64578" spans="11:11">
      <c r="K64578"/>
    </row>
    <row r="64579" spans="11:11">
      <c r="K64579"/>
    </row>
    <row r="64580" spans="11:11">
      <c r="K64580"/>
    </row>
    <row r="64581" spans="11:11">
      <c r="K64581"/>
    </row>
    <row r="64582" spans="11:11">
      <c r="K64582"/>
    </row>
    <row r="64583" spans="11:11">
      <c r="K64583"/>
    </row>
    <row r="64584" spans="11:11">
      <c r="K64584"/>
    </row>
    <row r="64585" spans="11:11">
      <c r="K64585"/>
    </row>
    <row r="64586" spans="11:11">
      <c r="K64586"/>
    </row>
    <row r="64587" spans="11:11">
      <c r="K64587"/>
    </row>
    <row r="64588" spans="11:11">
      <c r="K64588"/>
    </row>
    <row r="64589" spans="11:11">
      <c r="K64589"/>
    </row>
    <row r="64590" spans="11:11">
      <c r="K64590"/>
    </row>
    <row r="64591" spans="11:11">
      <c r="K64591"/>
    </row>
    <row r="64592" spans="11:11">
      <c r="K64592"/>
    </row>
    <row r="64593" spans="11:11">
      <c r="K64593"/>
    </row>
    <row r="64594" spans="11:11">
      <c r="K64594"/>
    </row>
    <row r="64595" spans="11:11">
      <c r="K64595"/>
    </row>
    <row r="64596" spans="11:11">
      <c r="K64596"/>
    </row>
    <row r="64597" spans="11:11">
      <c r="K64597"/>
    </row>
    <row r="64598" spans="11:11">
      <c r="K64598"/>
    </row>
    <row r="64599" spans="11:11">
      <c r="K64599"/>
    </row>
    <row r="64600" spans="11:11">
      <c r="K64600"/>
    </row>
    <row r="64601" spans="11:11">
      <c r="K64601"/>
    </row>
    <row r="64602" spans="11:11">
      <c r="K64602"/>
    </row>
    <row r="64603" spans="11:11">
      <c r="K64603"/>
    </row>
    <row r="64604" spans="11:11">
      <c r="K64604"/>
    </row>
    <row r="64605" spans="11:11">
      <c r="K64605"/>
    </row>
    <row r="64606" spans="11:11">
      <c r="K64606"/>
    </row>
    <row r="64607" spans="11:11">
      <c r="K64607"/>
    </row>
    <row r="64608" spans="11:11">
      <c r="K64608"/>
    </row>
    <row r="64609" spans="11:11">
      <c r="K64609"/>
    </row>
    <row r="64610" spans="11:11">
      <c r="K64610"/>
    </row>
    <row r="64611" spans="11:11">
      <c r="K64611"/>
    </row>
    <row r="64612" spans="11:11">
      <c r="K64612"/>
    </row>
    <row r="64613" spans="11:11">
      <c r="K64613"/>
    </row>
    <row r="64614" spans="11:11">
      <c r="K64614"/>
    </row>
    <row r="64615" spans="11:11">
      <c r="K64615"/>
    </row>
    <row r="64616" spans="11:11">
      <c r="K64616"/>
    </row>
    <row r="64617" spans="11:11">
      <c r="K64617"/>
    </row>
    <row r="64618" spans="11:11">
      <c r="K64618"/>
    </row>
    <row r="64619" spans="11:11">
      <c r="K64619"/>
    </row>
    <row r="64620" spans="11:11">
      <c r="K64620"/>
    </row>
    <row r="64621" spans="11:11">
      <c r="K64621"/>
    </row>
    <row r="64622" spans="11:11">
      <c r="K64622"/>
    </row>
    <row r="64623" spans="11:11">
      <c r="K64623"/>
    </row>
    <row r="64624" spans="11:11">
      <c r="K64624"/>
    </row>
    <row r="64625" spans="11:11">
      <c r="K64625"/>
    </row>
    <row r="64626" spans="11:11">
      <c r="K64626"/>
    </row>
    <row r="64627" spans="11:11">
      <c r="K64627"/>
    </row>
    <row r="64628" spans="11:11">
      <c r="K64628"/>
    </row>
    <row r="64629" spans="11:11">
      <c r="K64629"/>
    </row>
    <row r="64630" spans="11:11">
      <c r="K64630"/>
    </row>
    <row r="64631" spans="11:11">
      <c r="K64631"/>
    </row>
    <row r="64632" spans="11:11">
      <c r="K64632"/>
    </row>
    <row r="64633" spans="11:11">
      <c r="K64633"/>
    </row>
    <row r="64634" spans="11:11">
      <c r="K64634"/>
    </row>
    <row r="64635" spans="11:11">
      <c r="K64635"/>
    </row>
    <row r="64636" spans="11:11">
      <c r="K64636"/>
    </row>
    <row r="64637" spans="11:11">
      <c r="K64637"/>
    </row>
    <row r="64638" spans="11:11">
      <c r="K64638"/>
    </row>
    <row r="64639" spans="11:11">
      <c r="K64639"/>
    </row>
    <row r="64640" spans="11:11">
      <c r="K64640"/>
    </row>
    <row r="64641" spans="11:11">
      <c r="K64641"/>
    </row>
    <row r="64642" spans="11:11">
      <c r="K64642"/>
    </row>
    <row r="64643" spans="11:11">
      <c r="K64643"/>
    </row>
    <row r="64644" spans="11:11">
      <c r="K64644"/>
    </row>
    <row r="64645" spans="11:11">
      <c r="K64645"/>
    </row>
    <row r="64646" spans="11:11">
      <c r="K64646"/>
    </row>
    <row r="64647" spans="11:11">
      <c r="K64647"/>
    </row>
    <row r="64648" spans="11:11">
      <c r="K64648"/>
    </row>
    <row r="64649" spans="11:11">
      <c r="K64649"/>
    </row>
    <row r="64650" spans="11:11">
      <c r="K64650"/>
    </row>
    <row r="64651" spans="11:11">
      <c r="K64651"/>
    </row>
    <row r="64652" spans="11:11">
      <c r="K64652"/>
    </row>
    <row r="64653" spans="11:11">
      <c r="K64653"/>
    </row>
    <row r="64654" spans="11:11">
      <c r="K64654"/>
    </row>
    <row r="64655" spans="11:11">
      <c r="K64655"/>
    </row>
    <row r="64656" spans="11:11">
      <c r="K64656"/>
    </row>
    <row r="64657" spans="11:11">
      <c r="K64657"/>
    </row>
    <row r="64658" spans="11:11">
      <c r="K64658"/>
    </row>
    <row r="64659" spans="11:11">
      <c r="K64659"/>
    </row>
    <row r="64660" spans="11:11">
      <c r="K64660"/>
    </row>
    <row r="64661" spans="11:11">
      <c r="K64661"/>
    </row>
    <row r="64662" spans="11:11">
      <c r="K64662"/>
    </row>
    <row r="64663" spans="11:11">
      <c r="K64663"/>
    </row>
    <row r="64664" spans="11:11">
      <c r="K64664"/>
    </row>
    <row r="64665" spans="11:11">
      <c r="K64665"/>
    </row>
    <row r="64666" spans="11:11">
      <c r="K64666"/>
    </row>
    <row r="64667" spans="11:11">
      <c r="K64667"/>
    </row>
    <row r="64668" spans="11:11">
      <c r="K64668"/>
    </row>
    <row r="64669" spans="11:11">
      <c r="K64669"/>
    </row>
    <row r="64670" spans="11:11">
      <c r="K64670"/>
    </row>
    <row r="64671" spans="11:11">
      <c r="K64671"/>
    </row>
    <row r="64672" spans="11:11">
      <c r="K64672"/>
    </row>
    <row r="64673" spans="11:11">
      <c r="K64673"/>
    </row>
    <row r="64674" spans="11:11">
      <c r="K64674"/>
    </row>
    <row r="64675" spans="11:11">
      <c r="K64675"/>
    </row>
    <row r="64676" spans="11:11">
      <c r="K64676"/>
    </row>
    <row r="64677" spans="11:11">
      <c r="K64677"/>
    </row>
    <row r="64678" spans="11:11">
      <c r="K64678"/>
    </row>
    <row r="64679" spans="11:11">
      <c r="K64679"/>
    </row>
    <row r="64680" spans="11:11">
      <c r="K64680"/>
    </row>
    <row r="64681" spans="11:11">
      <c r="K64681"/>
    </row>
    <row r="64682" spans="11:11">
      <c r="K64682"/>
    </row>
    <row r="64683" spans="11:11">
      <c r="K64683"/>
    </row>
    <row r="64684" spans="11:11">
      <c r="K64684"/>
    </row>
    <row r="64685" spans="11:11">
      <c r="K64685"/>
    </row>
    <row r="64686" spans="11:11">
      <c r="K64686"/>
    </row>
    <row r="64687" spans="11:11">
      <c r="K64687"/>
    </row>
    <row r="64688" spans="11:11">
      <c r="K64688"/>
    </row>
    <row r="64689" spans="11:11">
      <c r="K64689"/>
    </row>
    <row r="64690" spans="11:11">
      <c r="K64690"/>
    </row>
    <row r="64691" spans="11:11">
      <c r="K64691"/>
    </row>
    <row r="64692" spans="11:11">
      <c r="K64692"/>
    </row>
    <row r="64693" spans="11:11">
      <c r="K64693"/>
    </row>
    <row r="64694" spans="11:11">
      <c r="K64694"/>
    </row>
    <row r="64695" spans="11:11">
      <c r="K64695"/>
    </row>
    <row r="64696" spans="11:11">
      <c r="K64696"/>
    </row>
    <row r="64697" spans="11:11">
      <c r="K64697"/>
    </row>
    <row r="64698" spans="11:11">
      <c r="K64698"/>
    </row>
    <row r="64699" spans="11:11">
      <c r="K64699"/>
    </row>
    <row r="64700" spans="11:11">
      <c r="K64700"/>
    </row>
    <row r="64701" spans="11:11">
      <c r="K64701"/>
    </row>
    <row r="64702" spans="11:11">
      <c r="K64702"/>
    </row>
    <row r="64703" spans="11:11">
      <c r="K64703"/>
    </row>
    <row r="64704" spans="11:11">
      <c r="K64704"/>
    </row>
    <row r="64705" spans="11:11">
      <c r="K64705"/>
    </row>
    <row r="64706" spans="11:11">
      <c r="K64706"/>
    </row>
    <row r="64707" spans="11:11">
      <c r="K64707"/>
    </row>
    <row r="64708" spans="11:11">
      <c r="K64708"/>
    </row>
    <row r="64709" spans="11:11">
      <c r="K64709"/>
    </row>
    <row r="64710" spans="11:11">
      <c r="K64710"/>
    </row>
    <row r="64711" spans="11:11">
      <c r="K64711"/>
    </row>
    <row r="64712" spans="11:11">
      <c r="K64712"/>
    </row>
    <row r="64713" spans="11:11">
      <c r="K64713"/>
    </row>
    <row r="64714" spans="11:11">
      <c r="K64714"/>
    </row>
    <row r="64715" spans="11:11">
      <c r="K64715"/>
    </row>
    <row r="64716" spans="11:11">
      <c r="K64716"/>
    </row>
    <row r="64717" spans="11:11">
      <c r="K64717"/>
    </row>
    <row r="64718" spans="11:11">
      <c r="K64718"/>
    </row>
    <row r="64719" spans="11:11">
      <c r="K64719"/>
    </row>
    <row r="64720" spans="11:11">
      <c r="K64720"/>
    </row>
    <row r="64721" spans="11:11">
      <c r="K64721"/>
    </row>
    <row r="64722" spans="11:11">
      <c r="K64722"/>
    </row>
    <row r="64723" spans="11:11">
      <c r="K64723"/>
    </row>
    <row r="64724" spans="11:11">
      <c r="K64724"/>
    </row>
    <row r="64725" spans="11:11">
      <c r="K64725"/>
    </row>
    <row r="64726" spans="11:11">
      <c r="K64726"/>
    </row>
    <row r="64727" spans="11:11">
      <c r="K64727"/>
    </row>
    <row r="64728" spans="11:11">
      <c r="K64728"/>
    </row>
    <row r="64729" spans="11:11">
      <c r="K64729"/>
    </row>
    <row r="64730" spans="11:11">
      <c r="K64730"/>
    </row>
    <row r="64731" spans="11:11">
      <c r="K64731"/>
    </row>
    <row r="64732" spans="11:11">
      <c r="K64732"/>
    </row>
    <row r="64733" spans="11:11">
      <c r="K64733"/>
    </row>
    <row r="64734" spans="11:11">
      <c r="K64734"/>
    </row>
    <row r="64735" spans="11:11">
      <c r="K64735"/>
    </row>
    <row r="64736" spans="11:11">
      <c r="K64736"/>
    </row>
    <row r="64737" spans="11:11">
      <c r="K64737"/>
    </row>
    <row r="64738" spans="11:11">
      <c r="K64738"/>
    </row>
    <row r="64739" spans="11:11">
      <c r="K64739"/>
    </row>
    <row r="64740" spans="11:11">
      <c r="K64740"/>
    </row>
    <row r="64741" spans="11:11">
      <c r="K64741"/>
    </row>
    <row r="64742" spans="11:11">
      <c r="K64742"/>
    </row>
    <row r="64743" spans="11:11">
      <c r="K64743"/>
    </row>
    <row r="64744" spans="11:11">
      <c r="K64744"/>
    </row>
    <row r="64745" spans="11:11">
      <c r="K64745"/>
    </row>
    <row r="64746" spans="11:11">
      <c r="K64746"/>
    </row>
    <row r="64747" spans="11:11">
      <c r="K64747"/>
    </row>
    <row r="64748" spans="11:11">
      <c r="K64748"/>
    </row>
    <row r="64749" spans="11:11">
      <c r="K64749"/>
    </row>
    <row r="64750" spans="11:11">
      <c r="K64750"/>
    </row>
    <row r="64751" spans="11:11">
      <c r="K64751"/>
    </row>
    <row r="64752" spans="11:11">
      <c r="K64752"/>
    </row>
    <row r="64753" spans="11:11">
      <c r="K64753"/>
    </row>
    <row r="64754" spans="11:11">
      <c r="K64754"/>
    </row>
    <row r="64755" spans="11:11">
      <c r="K64755"/>
    </row>
    <row r="64756" spans="11:11">
      <c r="K64756"/>
    </row>
    <row r="64757" spans="11:11">
      <c r="K64757"/>
    </row>
    <row r="64758" spans="11:11">
      <c r="K64758"/>
    </row>
    <row r="64759" spans="11:11">
      <c r="K64759"/>
    </row>
    <row r="64760" spans="11:11">
      <c r="K64760"/>
    </row>
    <row r="64761" spans="11:11">
      <c r="K64761"/>
    </row>
    <row r="64762" spans="11:11">
      <c r="K64762"/>
    </row>
    <row r="64763" spans="11:11">
      <c r="K64763"/>
    </row>
    <row r="64764" spans="11:11">
      <c r="K64764"/>
    </row>
    <row r="64765" spans="11:11">
      <c r="K64765"/>
    </row>
    <row r="64766" spans="11:11">
      <c r="K64766"/>
    </row>
    <row r="64767" spans="11:11">
      <c r="K64767"/>
    </row>
    <row r="64768" spans="11:11">
      <c r="K64768"/>
    </row>
    <row r="64769" spans="11:11">
      <c r="K64769"/>
    </row>
    <row r="64770" spans="11:11">
      <c r="K64770"/>
    </row>
    <row r="64771" spans="11:11">
      <c r="K64771"/>
    </row>
    <row r="64772" spans="11:11">
      <c r="K64772"/>
    </row>
    <row r="64773" spans="11:11">
      <c r="K64773"/>
    </row>
    <row r="64774" spans="11:11">
      <c r="K64774"/>
    </row>
    <row r="64775" spans="11:11">
      <c r="K64775"/>
    </row>
    <row r="64776" spans="11:11">
      <c r="K64776"/>
    </row>
    <row r="64777" spans="11:11">
      <c r="K64777"/>
    </row>
    <row r="64778" spans="11:11">
      <c r="K64778"/>
    </row>
    <row r="64779" spans="11:11">
      <c r="K64779"/>
    </row>
    <row r="64780" spans="11:11">
      <c r="K64780"/>
    </row>
    <row r="64781" spans="11:11">
      <c r="K64781"/>
    </row>
    <row r="64782" spans="11:11">
      <c r="K64782"/>
    </row>
    <row r="64783" spans="11:11">
      <c r="K64783"/>
    </row>
    <row r="64784" spans="11:11">
      <c r="K64784"/>
    </row>
    <row r="64785" spans="11:11">
      <c r="K64785"/>
    </row>
    <row r="64786" spans="11:11">
      <c r="K64786"/>
    </row>
    <row r="64787" spans="11:11">
      <c r="K64787"/>
    </row>
    <row r="64788" spans="11:11">
      <c r="K64788"/>
    </row>
    <row r="64789" spans="11:11">
      <c r="K64789"/>
    </row>
    <row r="64790" spans="11:11">
      <c r="K64790"/>
    </row>
    <row r="64791" spans="11:11">
      <c r="K64791"/>
    </row>
    <row r="64792" spans="11:11">
      <c r="K64792"/>
    </row>
    <row r="64793" spans="11:11">
      <c r="K64793"/>
    </row>
    <row r="64794" spans="11:11">
      <c r="K64794"/>
    </row>
    <row r="64795" spans="11:11">
      <c r="K64795"/>
    </row>
    <row r="64796" spans="11:11">
      <c r="K64796"/>
    </row>
    <row r="64797" spans="11:11">
      <c r="K64797"/>
    </row>
    <row r="64798" spans="11:11">
      <c r="K64798"/>
    </row>
    <row r="64799" spans="11:11">
      <c r="K64799"/>
    </row>
    <row r="64800" spans="11:11">
      <c r="K64800"/>
    </row>
    <row r="64801" spans="11:11">
      <c r="K64801"/>
    </row>
    <row r="64802" spans="11:11">
      <c r="K64802"/>
    </row>
    <row r="64803" spans="11:11">
      <c r="K64803"/>
    </row>
    <row r="64804" spans="11:11">
      <c r="K64804"/>
    </row>
    <row r="64805" spans="11:11">
      <c r="K64805"/>
    </row>
    <row r="64806" spans="11:11">
      <c r="K64806"/>
    </row>
    <row r="64807" spans="11:11">
      <c r="K64807"/>
    </row>
    <row r="64808" spans="11:11">
      <c r="K64808"/>
    </row>
    <row r="64809" spans="11:11">
      <c r="K64809"/>
    </row>
    <row r="64810" spans="11:11">
      <c r="K64810"/>
    </row>
    <row r="64811" spans="11:11">
      <c r="K64811"/>
    </row>
    <row r="64812" spans="11:11">
      <c r="K64812"/>
    </row>
    <row r="64813" spans="11:11">
      <c r="K64813"/>
    </row>
    <row r="64814" spans="11:11">
      <c r="K64814"/>
    </row>
    <row r="64815" spans="11:11">
      <c r="K64815"/>
    </row>
    <row r="64816" spans="11:11">
      <c r="K64816"/>
    </row>
    <row r="64817" spans="11:11">
      <c r="K64817"/>
    </row>
    <row r="64818" spans="11:11">
      <c r="K64818"/>
    </row>
    <row r="64819" spans="11:11">
      <c r="K64819"/>
    </row>
    <row r="64820" spans="11:11">
      <c r="K64820"/>
    </row>
    <row r="64821" spans="11:11">
      <c r="K64821"/>
    </row>
    <row r="64822" spans="11:11">
      <c r="K64822"/>
    </row>
    <row r="64823" spans="11:11">
      <c r="K64823"/>
    </row>
    <row r="64824" spans="11:11">
      <c r="K64824"/>
    </row>
    <row r="64825" spans="11:11">
      <c r="K64825"/>
    </row>
    <row r="64826" spans="11:11">
      <c r="K64826"/>
    </row>
    <row r="64827" spans="11:11">
      <c r="K64827"/>
    </row>
    <row r="64828" spans="11:11">
      <c r="K64828"/>
    </row>
    <row r="64829" spans="11:11">
      <c r="K64829"/>
    </row>
    <row r="64830" spans="11:11">
      <c r="K64830"/>
    </row>
    <row r="64831" spans="11:11">
      <c r="K64831"/>
    </row>
    <row r="64832" spans="11:11">
      <c r="K64832"/>
    </row>
    <row r="64833" spans="11:11">
      <c r="K64833"/>
    </row>
    <row r="64834" spans="11:11">
      <c r="K64834"/>
    </row>
    <row r="64835" spans="11:11">
      <c r="K64835"/>
    </row>
    <row r="64836" spans="11:11">
      <c r="K64836"/>
    </row>
    <row r="64837" spans="11:11">
      <c r="K64837"/>
    </row>
    <row r="64838" spans="11:11">
      <c r="K64838"/>
    </row>
    <row r="64839" spans="11:11">
      <c r="K64839"/>
    </row>
    <row r="64840" spans="11:11">
      <c r="K64840"/>
    </row>
    <row r="64841" spans="11:11">
      <c r="K64841"/>
    </row>
    <row r="64842" spans="11:11">
      <c r="K64842"/>
    </row>
    <row r="64843" spans="11:11">
      <c r="K64843"/>
    </row>
    <row r="64844" spans="11:11">
      <c r="K64844"/>
    </row>
    <row r="64845" spans="11:11">
      <c r="K64845"/>
    </row>
    <row r="64846" spans="11:11">
      <c r="K64846"/>
    </row>
    <row r="64847" spans="11:11">
      <c r="K64847"/>
    </row>
    <row r="64848" spans="11:11">
      <c r="K64848"/>
    </row>
    <row r="64849" spans="11:11">
      <c r="K64849"/>
    </row>
    <row r="64850" spans="11:11">
      <c r="K64850"/>
    </row>
    <row r="64851" spans="11:11">
      <c r="K64851"/>
    </row>
    <row r="64852" spans="11:11">
      <c r="K64852"/>
    </row>
    <row r="64853" spans="11:11">
      <c r="K64853"/>
    </row>
    <row r="64854" spans="11:11">
      <c r="K64854"/>
    </row>
    <row r="64855" spans="11:11">
      <c r="K64855"/>
    </row>
    <row r="64856" spans="11:11">
      <c r="K64856"/>
    </row>
    <row r="64857" spans="11:11">
      <c r="K64857"/>
    </row>
    <row r="64858" spans="11:11">
      <c r="K64858"/>
    </row>
    <row r="64859" spans="11:11">
      <c r="K64859"/>
    </row>
    <row r="64860" spans="11:11">
      <c r="K64860"/>
    </row>
    <row r="64861" spans="11:11">
      <c r="K64861"/>
    </row>
    <row r="64862" spans="11:11">
      <c r="K64862"/>
    </row>
    <row r="64863" spans="11:11">
      <c r="K64863"/>
    </row>
    <row r="64864" spans="11:11">
      <c r="K64864"/>
    </row>
    <row r="64865" spans="11:11">
      <c r="K64865"/>
    </row>
    <row r="64866" spans="11:11">
      <c r="K64866"/>
    </row>
    <row r="64867" spans="11:11">
      <c r="K64867"/>
    </row>
    <row r="64868" spans="11:11">
      <c r="K64868"/>
    </row>
    <row r="64869" spans="11:11">
      <c r="K64869"/>
    </row>
    <row r="64870" spans="11:11">
      <c r="K64870"/>
    </row>
    <row r="64871" spans="11:11">
      <c r="K64871"/>
    </row>
    <row r="64872" spans="11:11">
      <c r="K64872"/>
    </row>
    <row r="64873" spans="11:11">
      <c r="K64873"/>
    </row>
    <row r="64874" spans="11:11">
      <c r="K64874"/>
    </row>
    <row r="64875" spans="11:11">
      <c r="K64875"/>
    </row>
    <row r="64876" spans="11:11">
      <c r="K64876"/>
    </row>
    <row r="64877" spans="11:11">
      <c r="K64877"/>
    </row>
    <row r="64878" spans="11:11">
      <c r="K64878"/>
    </row>
    <row r="64879" spans="11:11">
      <c r="K64879"/>
    </row>
    <row r="64880" spans="11:11">
      <c r="K64880"/>
    </row>
    <row r="64881" spans="11:11">
      <c r="K64881"/>
    </row>
    <row r="64882" spans="11:11">
      <c r="K64882"/>
    </row>
    <row r="64883" spans="11:11">
      <c r="K64883"/>
    </row>
    <row r="64884" spans="11:11">
      <c r="K64884"/>
    </row>
    <row r="64885" spans="11:11">
      <c r="K64885"/>
    </row>
    <row r="64886" spans="11:11">
      <c r="K64886"/>
    </row>
    <row r="64887" spans="11:11">
      <c r="K64887"/>
    </row>
    <row r="64888" spans="11:11">
      <c r="K64888"/>
    </row>
    <row r="64889" spans="11:11">
      <c r="K64889"/>
    </row>
    <row r="64890" spans="11:11">
      <c r="K64890"/>
    </row>
    <row r="64891" spans="11:11">
      <c r="K64891"/>
    </row>
    <row r="64892" spans="11:11">
      <c r="K64892"/>
    </row>
    <row r="64893" spans="11:11">
      <c r="K64893"/>
    </row>
    <row r="64894" spans="11:11">
      <c r="K64894"/>
    </row>
    <row r="64895" spans="11:11">
      <c r="K64895"/>
    </row>
    <row r="64896" spans="11:11">
      <c r="K64896"/>
    </row>
    <row r="64897" spans="11:11">
      <c r="K64897"/>
    </row>
    <row r="64898" spans="11:11">
      <c r="K64898"/>
    </row>
    <row r="64899" spans="11:11">
      <c r="K64899"/>
    </row>
    <row r="64900" spans="11:11">
      <c r="K64900"/>
    </row>
    <row r="64901" spans="11:11">
      <c r="K64901"/>
    </row>
    <row r="64902" spans="11:11">
      <c r="K64902"/>
    </row>
    <row r="64903" spans="11:11">
      <c r="K64903"/>
    </row>
    <row r="64904" spans="11:11">
      <c r="K64904"/>
    </row>
    <row r="64905" spans="11:11">
      <c r="K64905"/>
    </row>
    <row r="64906" spans="11:11">
      <c r="K64906"/>
    </row>
    <row r="64907" spans="11:11">
      <c r="K64907"/>
    </row>
    <row r="64908" spans="11:11">
      <c r="K64908"/>
    </row>
    <row r="64909" spans="11:11">
      <c r="K64909"/>
    </row>
    <row r="64910" spans="11:11">
      <c r="K64910"/>
    </row>
    <row r="64911" spans="11:11">
      <c r="K64911"/>
    </row>
    <row r="64912" spans="11:11">
      <c r="K64912"/>
    </row>
    <row r="64913" spans="11:11">
      <c r="K64913"/>
    </row>
    <row r="64914" spans="11:11">
      <c r="K64914"/>
    </row>
    <row r="64915" spans="11:11">
      <c r="K64915"/>
    </row>
    <row r="64916" spans="11:11">
      <c r="K64916"/>
    </row>
    <row r="64917" spans="11:11">
      <c r="K64917"/>
    </row>
    <row r="64918" spans="11:11">
      <c r="K64918"/>
    </row>
    <row r="64919" spans="11:11">
      <c r="K64919"/>
    </row>
    <row r="64920" spans="11:11">
      <c r="K64920"/>
    </row>
    <row r="64921" spans="11:11">
      <c r="K64921"/>
    </row>
    <row r="64922" spans="11:11">
      <c r="K64922"/>
    </row>
    <row r="64923" spans="11:11">
      <c r="K64923"/>
    </row>
    <row r="64924" spans="11:11">
      <c r="K64924"/>
    </row>
    <row r="64925" spans="11:11">
      <c r="K64925"/>
    </row>
    <row r="64926" spans="11:11">
      <c r="K64926"/>
    </row>
    <row r="64927" spans="11:11">
      <c r="K64927"/>
    </row>
    <row r="64928" spans="11:11">
      <c r="K64928"/>
    </row>
    <row r="64929" spans="11:11">
      <c r="K64929"/>
    </row>
    <row r="64930" spans="11:11">
      <c r="K64930"/>
    </row>
    <row r="64931" spans="11:11">
      <c r="K64931"/>
    </row>
    <row r="64932" spans="11:11">
      <c r="K64932"/>
    </row>
    <row r="64933" spans="11:11">
      <c r="K64933"/>
    </row>
    <row r="64934" spans="11:11">
      <c r="K64934"/>
    </row>
    <row r="64935" spans="11:11">
      <c r="K64935"/>
    </row>
    <row r="64936" spans="11:11">
      <c r="K64936"/>
    </row>
    <row r="64937" spans="11:11">
      <c r="K64937"/>
    </row>
    <row r="64938" spans="11:11">
      <c r="K64938"/>
    </row>
    <row r="64939" spans="11:11">
      <c r="K64939"/>
    </row>
    <row r="64940" spans="11:11">
      <c r="K64940"/>
    </row>
    <row r="64941" spans="11:11">
      <c r="K64941"/>
    </row>
    <row r="64942" spans="11:11">
      <c r="K64942"/>
    </row>
    <row r="64943" spans="11:11">
      <c r="K64943"/>
    </row>
    <row r="64944" spans="11:11">
      <c r="K64944"/>
    </row>
    <row r="64945" spans="11:11">
      <c r="K64945"/>
    </row>
    <row r="64946" spans="11:11">
      <c r="K64946"/>
    </row>
    <row r="64947" spans="11:11">
      <c r="K64947"/>
    </row>
    <row r="64948" spans="11:11">
      <c r="K64948"/>
    </row>
    <row r="64949" spans="11:11">
      <c r="K64949"/>
    </row>
    <row r="64950" spans="11:11">
      <c r="K64950"/>
    </row>
    <row r="64951" spans="11:11">
      <c r="K64951"/>
    </row>
    <row r="64952" spans="11:11">
      <c r="K64952"/>
    </row>
    <row r="64953" spans="11:11">
      <c r="K64953"/>
    </row>
    <row r="64954" spans="11:11">
      <c r="K64954"/>
    </row>
    <row r="64955" spans="11:11">
      <c r="K64955"/>
    </row>
    <row r="64956" spans="11:11">
      <c r="K64956"/>
    </row>
    <row r="64957" spans="11:11">
      <c r="K64957"/>
    </row>
    <row r="64958" spans="11:11">
      <c r="K64958"/>
    </row>
    <row r="64959" spans="11:11">
      <c r="K64959"/>
    </row>
    <row r="64960" spans="11:11">
      <c r="K64960"/>
    </row>
    <row r="64961" spans="11:11">
      <c r="K64961"/>
    </row>
    <row r="64962" spans="11:11">
      <c r="K64962"/>
    </row>
    <row r="64963" spans="11:11">
      <c r="K64963"/>
    </row>
    <row r="64964" spans="11:11">
      <c r="K64964"/>
    </row>
    <row r="64965" spans="11:11">
      <c r="K64965"/>
    </row>
    <row r="64966" spans="11:11">
      <c r="K64966"/>
    </row>
    <row r="64967" spans="11:11">
      <c r="K64967"/>
    </row>
    <row r="64968" spans="11:11">
      <c r="K64968"/>
    </row>
    <row r="64969" spans="11:11">
      <c r="K64969"/>
    </row>
    <row r="64970" spans="11:11">
      <c r="K64970"/>
    </row>
    <row r="64971" spans="11:11">
      <c r="K64971"/>
    </row>
    <row r="64972" spans="11:11">
      <c r="K64972"/>
    </row>
    <row r="64973" spans="11:11">
      <c r="K64973"/>
    </row>
    <row r="64974" spans="11:11">
      <c r="K64974"/>
    </row>
    <row r="64975" spans="11:11">
      <c r="K64975"/>
    </row>
    <row r="64976" spans="11:11">
      <c r="K64976"/>
    </row>
    <row r="64977" spans="11:11">
      <c r="K64977"/>
    </row>
    <row r="64978" spans="11:11">
      <c r="K64978"/>
    </row>
    <row r="64979" spans="11:11">
      <c r="K64979"/>
    </row>
    <row r="64980" spans="11:11">
      <c r="K64980"/>
    </row>
    <row r="64981" spans="11:11">
      <c r="K64981"/>
    </row>
    <row r="64982" spans="11:11">
      <c r="K64982"/>
    </row>
    <row r="64983" spans="11:11">
      <c r="K64983"/>
    </row>
    <row r="64984" spans="11:11">
      <c r="K64984"/>
    </row>
    <row r="64985" spans="11:11">
      <c r="K64985"/>
    </row>
    <row r="64986" spans="11:11">
      <c r="K64986"/>
    </row>
    <row r="64987" spans="11:11">
      <c r="K64987"/>
    </row>
    <row r="64988" spans="11:11">
      <c r="K64988"/>
    </row>
    <row r="64989" spans="11:11">
      <c r="K64989"/>
    </row>
    <row r="64990" spans="11:11">
      <c r="K64990"/>
    </row>
    <row r="64991" spans="11:11">
      <c r="K64991"/>
    </row>
    <row r="64992" spans="11:11">
      <c r="K64992"/>
    </row>
    <row r="64993" spans="11:11">
      <c r="K64993"/>
    </row>
    <row r="64994" spans="11:11">
      <c r="K64994"/>
    </row>
    <row r="64995" spans="11:11">
      <c r="K64995"/>
    </row>
    <row r="64996" spans="11:11">
      <c r="K64996"/>
    </row>
    <row r="64997" spans="11:11">
      <c r="K64997"/>
    </row>
    <row r="64998" spans="11:11">
      <c r="K64998"/>
    </row>
    <row r="64999" spans="11:11">
      <c r="K64999"/>
    </row>
    <row r="65000" spans="11:11">
      <c r="K65000"/>
    </row>
    <row r="65001" spans="11:11">
      <c r="K65001"/>
    </row>
    <row r="65002" spans="11:11">
      <c r="K65002"/>
    </row>
    <row r="65003" spans="11:11">
      <c r="K65003"/>
    </row>
    <row r="65004" spans="11:11">
      <c r="K65004"/>
    </row>
    <row r="65005" spans="11:11">
      <c r="K65005"/>
    </row>
    <row r="65006" spans="11:11">
      <c r="K65006"/>
    </row>
    <row r="65007" spans="11:11">
      <c r="K65007"/>
    </row>
    <row r="65008" spans="11:11">
      <c r="K65008"/>
    </row>
    <row r="65009" spans="11:11">
      <c r="K65009"/>
    </row>
    <row r="65010" spans="11:11">
      <c r="K65010"/>
    </row>
    <row r="65011" spans="11:11">
      <c r="K65011"/>
    </row>
    <row r="65012" spans="11:11">
      <c r="K65012"/>
    </row>
    <row r="65013" spans="11:11">
      <c r="K65013"/>
    </row>
    <row r="65014" spans="11:11">
      <c r="K65014"/>
    </row>
    <row r="65015" spans="11:11">
      <c r="K65015"/>
    </row>
    <row r="65016" spans="11:11">
      <c r="K65016"/>
    </row>
    <row r="65017" spans="11:11">
      <c r="K65017"/>
    </row>
    <row r="65018" spans="11:11">
      <c r="K65018"/>
    </row>
    <row r="65019" spans="11:11">
      <c r="K65019"/>
    </row>
    <row r="65020" spans="11:11">
      <c r="K65020"/>
    </row>
    <row r="65021" spans="11:11">
      <c r="K65021"/>
    </row>
    <row r="65022" spans="11:11">
      <c r="K65022"/>
    </row>
    <row r="65023" spans="11:11">
      <c r="K65023"/>
    </row>
    <row r="65024" spans="11:11">
      <c r="K65024"/>
    </row>
    <row r="65025" spans="11:11">
      <c r="K65025"/>
    </row>
    <row r="65026" spans="11:11">
      <c r="K65026"/>
    </row>
    <row r="65027" spans="11:11">
      <c r="K65027"/>
    </row>
    <row r="65028" spans="11:11">
      <c r="K65028"/>
    </row>
    <row r="65029" spans="11:11">
      <c r="K65029"/>
    </row>
    <row r="65030" spans="11:11">
      <c r="K65030"/>
    </row>
    <row r="65031" spans="11:11">
      <c r="K65031"/>
    </row>
    <row r="65032" spans="11:11">
      <c r="K65032"/>
    </row>
    <row r="65033" spans="11:11">
      <c r="K65033"/>
    </row>
    <row r="65034" spans="11:11">
      <c r="K65034"/>
    </row>
    <row r="65035" spans="11:11">
      <c r="K65035"/>
    </row>
    <row r="65036" spans="11:11">
      <c r="K65036"/>
    </row>
    <row r="65037" spans="11:11">
      <c r="K65037"/>
    </row>
    <row r="65038" spans="11:11">
      <c r="K65038"/>
    </row>
    <row r="65039" spans="11:11">
      <c r="K65039"/>
    </row>
    <row r="65040" spans="11:11">
      <c r="K65040"/>
    </row>
    <row r="65041" spans="11:11">
      <c r="K65041"/>
    </row>
    <row r="65042" spans="11:11">
      <c r="K65042"/>
    </row>
    <row r="65043" spans="11:11">
      <c r="K65043"/>
    </row>
    <row r="65044" spans="11:11">
      <c r="K65044"/>
    </row>
    <row r="65045" spans="11:11">
      <c r="K65045"/>
    </row>
    <row r="65046" spans="11:11">
      <c r="K65046"/>
    </row>
    <row r="65047" spans="11:11">
      <c r="K65047"/>
    </row>
    <row r="65048" spans="11:11">
      <c r="K65048"/>
    </row>
    <row r="65049" spans="11:11">
      <c r="K65049"/>
    </row>
    <row r="65050" spans="11:11">
      <c r="K65050"/>
    </row>
    <row r="65051" spans="11:11">
      <c r="K65051"/>
    </row>
    <row r="65052" spans="11:11">
      <c r="K65052"/>
    </row>
    <row r="65053" spans="11:11">
      <c r="K65053"/>
    </row>
    <row r="65054" spans="11:11">
      <c r="K65054"/>
    </row>
    <row r="65055" spans="11:11">
      <c r="K65055"/>
    </row>
    <row r="65056" spans="11:11">
      <c r="K65056"/>
    </row>
    <row r="65057" spans="11:11">
      <c r="K65057"/>
    </row>
    <row r="65058" spans="11:11">
      <c r="K65058"/>
    </row>
    <row r="65059" spans="11:11">
      <c r="K65059"/>
    </row>
    <row r="65060" spans="11:11">
      <c r="K65060"/>
    </row>
    <row r="65061" spans="11:11">
      <c r="K65061"/>
    </row>
    <row r="65062" spans="11:11">
      <c r="K65062"/>
    </row>
    <row r="65063" spans="11:11">
      <c r="K65063"/>
    </row>
    <row r="65064" spans="11:11">
      <c r="K65064"/>
    </row>
    <row r="65065" spans="11:11">
      <c r="K65065"/>
    </row>
    <row r="65066" spans="11:11">
      <c r="K65066"/>
    </row>
    <row r="65067" spans="11:11">
      <c r="K65067"/>
    </row>
    <row r="65068" spans="11:11">
      <c r="K65068"/>
    </row>
    <row r="65069" spans="11:11">
      <c r="K65069"/>
    </row>
    <row r="65070" spans="11:11">
      <c r="K65070"/>
    </row>
    <row r="65071" spans="11:11">
      <c r="K65071"/>
    </row>
    <row r="65072" spans="11:11">
      <c r="K65072"/>
    </row>
    <row r="65073" spans="11:11">
      <c r="K65073"/>
    </row>
    <row r="65074" spans="11:11">
      <c r="K65074"/>
    </row>
    <row r="65075" spans="11:11">
      <c r="K65075"/>
    </row>
    <row r="65076" spans="11:11">
      <c r="K65076"/>
    </row>
    <row r="65077" spans="11:11">
      <c r="K65077"/>
    </row>
    <row r="65078" spans="11:11">
      <c r="K65078"/>
    </row>
    <row r="65079" spans="11:11">
      <c r="K65079"/>
    </row>
    <row r="65080" spans="11:11">
      <c r="K65080"/>
    </row>
    <row r="65081" spans="11:11">
      <c r="K65081"/>
    </row>
    <row r="65082" spans="11:11">
      <c r="K65082"/>
    </row>
    <row r="65083" spans="11:11">
      <c r="K65083"/>
    </row>
    <row r="65084" spans="11:11">
      <c r="K65084"/>
    </row>
    <row r="65085" spans="11:11">
      <c r="K65085"/>
    </row>
    <row r="65086" spans="11:11">
      <c r="K65086"/>
    </row>
    <row r="65087" spans="11:11">
      <c r="K65087"/>
    </row>
    <row r="65088" spans="11:11">
      <c r="K65088"/>
    </row>
    <row r="65089" spans="11:11">
      <c r="K65089"/>
    </row>
    <row r="65090" spans="11:11">
      <c r="K65090"/>
    </row>
    <row r="65091" spans="11:11">
      <c r="K65091"/>
    </row>
    <row r="65092" spans="11:11">
      <c r="K65092"/>
    </row>
    <row r="65093" spans="11:11">
      <c r="K65093"/>
    </row>
    <row r="65094" spans="11:11">
      <c r="K65094"/>
    </row>
    <row r="65095" spans="11:11">
      <c r="K65095"/>
    </row>
    <row r="65096" spans="11:11">
      <c r="K65096"/>
    </row>
    <row r="65097" spans="11:11">
      <c r="K65097"/>
    </row>
    <row r="65098" spans="11:11">
      <c r="K65098"/>
    </row>
    <row r="65099" spans="11:11">
      <c r="K65099"/>
    </row>
    <row r="65100" spans="11:11">
      <c r="K65100"/>
    </row>
    <row r="65101" spans="11:11">
      <c r="K65101"/>
    </row>
    <row r="65102" spans="11:11">
      <c r="K65102"/>
    </row>
    <row r="65103" spans="11:11">
      <c r="K65103"/>
    </row>
    <row r="65104" spans="11:11">
      <c r="K65104"/>
    </row>
    <row r="65105" spans="11:11">
      <c r="K65105"/>
    </row>
    <row r="65106" spans="11:11">
      <c r="K65106"/>
    </row>
    <row r="65107" spans="11:11">
      <c r="K65107"/>
    </row>
    <row r="65108" spans="11:11">
      <c r="K65108"/>
    </row>
    <row r="65109" spans="11:11">
      <c r="K65109"/>
    </row>
    <row r="65110" spans="11:11">
      <c r="K65110"/>
    </row>
    <row r="65111" spans="11:11">
      <c r="K65111"/>
    </row>
    <row r="65112" spans="11:11">
      <c r="K65112"/>
    </row>
    <row r="65113" spans="11:11">
      <c r="K65113"/>
    </row>
    <row r="65114" spans="11:11">
      <c r="K65114"/>
    </row>
    <row r="65115" spans="11:11">
      <c r="K65115"/>
    </row>
    <row r="65116" spans="11:11">
      <c r="K65116"/>
    </row>
    <row r="65117" spans="11:11">
      <c r="K65117"/>
    </row>
    <row r="65118" spans="11:11">
      <c r="K65118"/>
    </row>
    <row r="65119" spans="11:11">
      <c r="K65119"/>
    </row>
    <row r="65120" spans="11:11">
      <c r="K65120"/>
    </row>
    <row r="65121" spans="11:11">
      <c r="K65121"/>
    </row>
    <row r="65122" spans="11:11">
      <c r="K65122"/>
    </row>
    <row r="65123" spans="11:11">
      <c r="K65123"/>
    </row>
    <row r="65124" spans="11:11">
      <c r="K65124"/>
    </row>
    <row r="65125" spans="11:11">
      <c r="K65125"/>
    </row>
    <row r="65126" spans="11:11">
      <c r="K65126"/>
    </row>
    <row r="65127" spans="11:11">
      <c r="K65127"/>
    </row>
    <row r="65128" spans="11:11">
      <c r="K65128"/>
    </row>
    <row r="65129" spans="11:11">
      <c r="K65129"/>
    </row>
    <row r="65130" spans="11:11">
      <c r="K65130"/>
    </row>
    <row r="65131" spans="11:11">
      <c r="K65131"/>
    </row>
    <row r="65132" spans="11:11">
      <c r="K65132"/>
    </row>
    <row r="65133" spans="11:11">
      <c r="K65133"/>
    </row>
    <row r="65134" spans="11:11">
      <c r="K65134"/>
    </row>
    <row r="65135" spans="11:11">
      <c r="K65135"/>
    </row>
    <row r="65136" spans="11:11">
      <c r="K65136"/>
    </row>
    <row r="65137" spans="11:11">
      <c r="K65137"/>
    </row>
    <row r="65138" spans="11:11">
      <c r="K65138"/>
    </row>
    <row r="65139" spans="11:11">
      <c r="K65139"/>
    </row>
    <row r="65140" spans="11:11">
      <c r="K65140"/>
    </row>
    <row r="65141" spans="11:11">
      <c r="K65141"/>
    </row>
    <row r="65142" spans="11:11">
      <c r="K65142"/>
    </row>
    <row r="65143" spans="11:11">
      <c r="K65143"/>
    </row>
    <row r="65144" spans="11:11">
      <c r="K65144"/>
    </row>
    <row r="65145" spans="11:11">
      <c r="K65145"/>
    </row>
    <row r="65146" spans="11:11">
      <c r="K65146"/>
    </row>
    <row r="65147" spans="11:11">
      <c r="K65147"/>
    </row>
    <row r="65148" spans="11:11">
      <c r="K65148"/>
    </row>
    <row r="65149" spans="11:11">
      <c r="K65149"/>
    </row>
    <row r="65150" spans="11:11">
      <c r="K65150"/>
    </row>
    <row r="65151" spans="11:11">
      <c r="K65151"/>
    </row>
    <row r="65152" spans="11:11">
      <c r="K65152"/>
    </row>
    <row r="65153" spans="11:11">
      <c r="K65153"/>
    </row>
    <row r="65154" spans="11:11">
      <c r="K65154"/>
    </row>
    <row r="65155" spans="11:11">
      <c r="K65155"/>
    </row>
    <row r="65156" spans="11:11">
      <c r="K65156"/>
    </row>
    <row r="65157" spans="11:11">
      <c r="K65157"/>
    </row>
    <row r="65158" spans="11:11">
      <c r="K65158"/>
    </row>
    <row r="65159" spans="11:11">
      <c r="K65159"/>
    </row>
    <row r="65160" spans="11:11">
      <c r="K65160"/>
    </row>
    <row r="65161" spans="11:11">
      <c r="K65161"/>
    </row>
    <row r="65162" spans="11:11">
      <c r="K65162"/>
    </row>
    <row r="65163" spans="11:11">
      <c r="K65163"/>
    </row>
    <row r="65164" spans="11:11">
      <c r="K65164"/>
    </row>
    <row r="65165" spans="11:11">
      <c r="K65165"/>
    </row>
    <row r="65166" spans="11:11">
      <c r="K65166"/>
    </row>
    <row r="65167" spans="11:11">
      <c r="K65167"/>
    </row>
    <row r="65168" spans="11:11">
      <c r="K65168"/>
    </row>
    <row r="65169" spans="11:11">
      <c r="K65169"/>
    </row>
    <row r="65170" spans="11:11">
      <c r="K65170"/>
    </row>
    <row r="65171" spans="11:11">
      <c r="K65171"/>
    </row>
    <row r="65172" spans="11:11">
      <c r="K65172"/>
    </row>
    <row r="65173" spans="11:11">
      <c r="K65173"/>
    </row>
    <row r="65174" spans="11:11">
      <c r="K65174"/>
    </row>
    <row r="65175" spans="11:11">
      <c r="K65175"/>
    </row>
    <row r="65176" spans="11:11">
      <c r="K65176"/>
    </row>
    <row r="65177" spans="11:11">
      <c r="K65177"/>
    </row>
    <row r="65178" spans="11:11">
      <c r="K65178"/>
    </row>
    <row r="65179" spans="11:11">
      <c r="K65179"/>
    </row>
    <row r="65180" spans="11:11">
      <c r="K65180"/>
    </row>
    <row r="65181" spans="11:11">
      <c r="K65181"/>
    </row>
    <row r="65182" spans="11:11">
      <c r="K65182"/>
    </row>
    <row r="65183" spans="11:11">
      <c r="K65183"/>
    </row>
    <row r="65184" spans="11:11">
      <c r="K65184"/>
    </row>
    <row r="65185" spans="11:11">
      <c r="K65185"/>
    </row>
    <row r="65186" spans="11:11">
      <c r="K65186"/>
    </row>
    <row r="65187" spans="11:11">
      <c r="K65187"/>
    </row>
    <row r="65188" spans="11:11">
      <c r="K65188"/>
    </row>
    <row r="65189" spans="11:11">
      <c r="K65189"/>
    </row>
    <row r="65190" spans="11:11">
      <c r="K65190"/>
    </row>
    <row r="65191" spans="11:11">
      <c r="K65191"/>
    </row>
    <row r="65192" spans="11:11">
      <c r="K65192"/>
    </row>
    <row r="65193" spans="11:11">
      <c r="K65193"/>
    </row>
    <row r="65194" spans="11:11">
      <c r="K65194"/>
    </row>
    <row r="65195" spans="11:11">
      <c r="K65195"/>
    </row>
    <row r="65196" spans="11:11">
      <c r="K65196"/>
    </row>
    <row r="65197" spans="11:11">
      <c r="K65197"/>
    </row>
    <row r="65198" spans="11:11">
      <c r="K65198"/>
    </row>
    <row r="65199" spans="11:11">
      <c r="K65199"/>
    </row>
    <row r="65200" spans="11:11">
      <c r="K65200"/>
    </row>
    <row r="65201" spans="11:11">
      <c r="K65201"/>
    </row>
    <row r="65202" spans="11:11">
      <c r="K65202"/>
    </row>
    <row r="65203" spans="11:11">
      <c r="K65203"/>
    </row>
    <row r="65204" spans="11:11">
      <c r="K65204"/>
    </row>
    <row r="65205" spans="11:11">
      <c r="K65205"/>
    </row>
    <row r="65206" spans="11:11">
      <c r="K65206"/>
    </row>
    <row r="65207" spans="11:11">
      <c r="K65207"/>
    </row>
    <row r="65208" spans="11:11">
      <c r="K65208"/>
    </row>
    <row r="65209" spans="11:11">
      <c r="K65209"/>
    </row>
    <row r="65210" spans="11:11">
      <c r="K65210"/>
    </row>
    <row r="65211" spans="11:11">
      <c r="K65211"/>
    </row>
    <row r="65212" spans="11:11">
      <c r="K65212"/>
    </row>
    <row r="65213" spans="11:11">
      <c r="K65213"/>
    </row>
    <row r="65214" spans="11:11">
      <c r="K65214"/>
    </row>
    <row r="65215" spans="11:11">
      <c r="K65215"/>
    </row>
    <row r="65216" spans="11:11">
      <c r="K65216"/>
    </row>
    <row r="65217" spans="11:11">
      <c r="K65217"/>
    </row>
    <row r="65218" spans="11:11">
      <c r="K65218"/>
    </row>
    <row r="65219" spans="11:11">
      <c r="K65219"/>
    </row>
    <row r="65220" spans="11:11">
      <c r="K65220"/>
    </row>
    <row r="65221" spans="11:11">
      <c r="K65221"/>
    </row>
    <row r="65222" spans="11:11">
      <c r="K65222"/>
    </row>
    <row r="65223" spans="11:11">
      <c r="K65223"/>
    </row>
    <row r="65224" spans="11:11">
      <c r="K65224"/>
    </row>
    <row r="65225" spans="11:11">
      <c r="K65225"/>
    </row>
    <row r="65226" spans="11:11">
      <c r="K65226"/>
    </row>
    <row r="65227" spans="11:11">
      <c r="K65227"/>
    </row>
    <row r="65228" spans="11:11">
      <c r="K65228"/>
    </row>
    <row r="65229" spans="11:11">
      <c r="K65229"/>
    </row>
    <row r="65230" spans="11:11">
      <c r="K65230"/>
    </row>
    <row r="65231" spans="11:11">
      <c r="K65231"/>
    </row>
    <row r="65232" spans="11:11">
      <c r="K65232"/>
    </row>
    <row r="65233" spans="11:11">
      <c r="K65233"/>
    </row>
    <row r="65234" spans="11:11">
      <c r="K65234"/>
    </row>
    <row r="65235" spans="11:11">
      <c r="K65235"/>
    </row>
    <row r="65236" spans="11:11">
      <c r="K65236"/>
    </row>
    <row r="65237" spans="11:11">
      <c r="K65237"/>
    </row>
    <row r="65238" spans="11:11">
      <c r="K65238"/>
    </row>
    <row r="65239" spans="11:11">
      <c r="K65239"/>
    </row>
    <row r="65240" spans="11:11">
      <c r="K65240"/>
    </row>
    <row r="65241" spans="11:11">
      <c r="K65241"/>
    </row>
    <row r="65242" spans="11:11">
      <c r="K65242"/>
    </row>
    <row r="65243" spans="11:11">
      <c r="K65243"/>
    </row>
    <row r="65244" spans="11:11">
      <c r="K65244"/>
    </row>
    <row r="65245" spans="11:11">
      <c r="K65245"/>
    </row>
    <row r="65246" spans="11:11">
      <c r="K65246"/>
    </row>
    <row r="65247" spans="11:11">
      <c r="K65247"/>
    </row>
    <row r="65248" spans="11:11">
      <c r="K65248"/>
    </row>
    <row r="65249" spans="11:11">
      <c r="K65249"/>
    </row>
    <row r="65250" spans="11:11">
      <c r="K65250"/>
    </row>
    <row r="65251" spans="11:11">
      <c r="K65251"/>
    </row>
    <row r="65252" spans="11:11">
      <c r="K65252"/>
    </row>
    <row r="65253" spans="11:11">
      <c r="K65253"/>
    </row>
    <row r="65254" spans="11:11">
      <c r="K65254"/>
    </row>
    <row r="65255" spans="11:11">
      <c r="K65255"/>
    </row>
    <row r="65256" spans="11:11">
      <c r="K65256"/>
    </row>
    <row r="65257" spans="11:11">
      <c r="K65257"/>
    </row>
    <row r="65258" spans="11:11">
      <c r="K65258"/>
    </row>
    <row r="65259" spans="11:11">
      <c r="K65259"/>
    </row>
    <row r="65260" spans="11:11">
      <c r="K65260"/>
    </row>
    <row r="65261" spans="11:11">
      <c r="K65261"/>
    </row>
    <row r="65262" spans="11:11">
      <c r="K65262"/>
    </row>
    <row r="65263" spans="11:11">
      <c r="K65263"/>
    </row>
    <row r="65264" spans="11:11">
      <c r="K65264"/>
    </row>
    <row r="65265" spans="11:11">
      <c r="K65265"/>
    </row>
    <row r="65266" spans="11:11">
      <c r="K65266"/>
    </row>
    <row r="65267" spans="11:11">
      <c r="K65267"/>
    </row>
    <row r="65268" spans="11:11">
      <c r="K65268"/>
    </row>
    <row r="65269" spans="11:11">
      <c r="K65269"/>
    </row>
    <row r="65270" spans="11:11">
      <c r="K65270"/>
    </row>
    <row r="65271" spans="11:11">
      <c r="K65271"/>
    </row>
    <row r="65272" spans="11:11">
      <c r="K65272"/>
    </row>
    <row r="65273" spans="11:11">
      <c r="K65273"/>
    </row>
    <row r="65274" spans="11:11">
      <c r="K65274"/>
    </row>
    <row r="65275" spans="11:11">
      <c r="K65275"/>
    </row>
    <row r="65276" spans="11:11">
      <c r="K65276"/>
    </row>
    <row r="65277" spans="11:11">
      <c r="K65277"/>
    </row>
    <row r="65278" spans="11:11">
      <c r="K65278"/>
    </row>
    <row r="65279" spans="11:11">
      <c r="K65279"/>
    </row>
    <row r="65280" spans="11:11">
      <c r="K65280"/>
    </row>
    <row r="65281" spans="11:11">
      <c r="K65281"/>
    </row>
    <row r="65282" spans="11:11">
      <c r="K65282"/>
    </row>
    <row r="65283" spans="11:11">
      <c r="K65283"/>
    </row>
    <row r="65284" spans="11:11">
      <c r="K65284"/>
    </row>
    <row r="65285" spans="11:11">
      <c r="K65285"/>
    </row>
    <row r="65286" spans="11:11">
      <c r="K65286"/>
    </row>
    <row r="65287" spans="11:11">
      <c r="K65287"/>
    </row>
    <row r="65288" spans="11:11">
      <c r="K65288"/>
    </row>
    <row r="65289" spans="11:11">
      <c r="K65289"/>
    </row>
    <row r="65290" spans="11:11">
      <c r="K65290"/>
    </row>
    <row r="65291" spans="11:11">
      <c r="K65291"/>
    </row>
    <row r="65292" spans="11:11">
      <c r="K65292"/>
    </row>
    <row r="65293" spans="11:11">
      <c r="K65293"/>
    </row>
    <row r="65294" spans="11:11">
      <c r="K65294"/>
    </row>
    <row r="65295" spans="11:11">
      <c r="K65295"/>
    </row>
    <row r="65296" spans="11:11">
      <c r="K65296"/>
    </row>
    <row r="65297" spans="11:11">
      <c r="K65297"/>
    </row>
    <row r="65298" spans="11:11">
      <c r="K65298"/>
    </row>
    <row r="65299" spans="11:11">
      <c r="K65299"/>
    </row>
    <row r="65300" spans="11:11">
      <c r="K65300"/>
    </row>
    <row r="65301" spans="11:11">
      <c r="K65301"/>
    </row>
    <row r="65302" spans="11:11">
      <c r="K65302"/>
    </row>
    <row r="65303" spans="11:11">
      <c r="K65303"/>
    </row>
    <row r="65304" spans="11:11">
      <c r="K65304"/>
    </row>
    <row r="65305" spans="11:11">
      <c r="K65305"/>
    </row>
    <row r="65306" spans="11:11">
      <c r="K65306"/>
    </row>
    <row r="65307" spans="11:11">
      <c r="K65307"/>
    </row>
    <row r="65308" spans="11:11">
      <c r="K65308"/>
    </row>
    <row r="65309" spans="11:11">
      <c r="K65309"/>
    </row>
    <row r="65310" spans="11:11">
      <c r="K65310"/>
    </row>
    <row r="65311" spans="11:11">
      <c r="K65311"/>
    </row>
    <row r="65312" spans="11:11">
      <c r="K65312"/>
    </row>
    <row r="65313" spans="11:11">
      <c r="K65313"/>
    </row>
    <row r="65314" spans="11:11">
      <c r="K65314"/>
    </row>
    <row r="65315" spans="11:11">
      <c r="K65315"/>
    </row>
    <row r="65316" spans="11:11">
      <c r="K65316"/>
    </row>
    <row r="65317" spans="11:11">
      <c r="K65317"/>
    </row>
    <row r="65318" spans="11:11">
      <c r="K65318"/>
    </row>
    <row r="65319" spans="11:11">
      <c r="K65319"/>
    </row>
    <row r="65320" spans="11:11">
      <c r="K65320"/>
    </row>
    <row r="65321" spans="11:11">
      <c r="K65321"/>
    </row>
    <row r="65322" spans="11:11">
      <c r="K65322"/>
    </row>
    <row r="65323" spans="11:11">
      <c r="K65323"/>
    </row>
    <row r="65324" spans="11:11">
      <c r="K65324"/>
    </row>
    <row r="65325" spans="11:11">
      <c r="K65325"/>
    </row>
    <row r="65326" spans="11:11">
      <c r="K65326"/>
    </row>
    <row r="65327" spans="11:11">
      <c r="K65327"/>
    </row>
    <row r="65328" spans="11:11">
      <c r="K65328"/>
    </row>
    <row r="65329" spans="11:11">
      <c r="K65329"/>
    </row>
    <row r="65330" spans="11:11">
      <c r="K65330"/>
    </row>
    <row r="65331" spans="11:11">
      <c r="K65331"/>
    </row>
    <row r="65332" spans="11:11">
      <c r="K65332"/>
    </row>
    <row r="65333" spans="11:11">
      <c r="K65333"/>
    </row>
    <row r="65334" spans="11:11">
      <c r="K65334"/>
    </row>
    <row r="65335" spans="11:11">
      <c r="K65335"/>
    </row>
    <row r="65336" spans="11:11">
      <c r="K65336"/>
    </row>
    <row r="65337" spans="11:11">
      <c r="K65337"/>
    </row>
    <row r="65338" spans="11:11">
      <c r="K65338"/>
    </row>
    <row r="65339" spans="11:11">
      <c r="K65339"/>
    </row>
    <row r="65340" spans="11:11">
      <c r="K65340"/>
    </row>
    <row r="65341" spans="11:11">
      <c r="K65341"/>
    </row>
    <row r="65342" spans="11:11">
      <c r="K65342"/>
    </row>
    <row r="65343" spans="11:11">
      <c r="K65343"/>
    </row>
    <row r="65344" spans="11:11">
      <c r="K65344"/>
    </row>
    <row r="65345" spans="11:11">
      <c r="K65345"/>
    </row>
    <row r="65346" spans="11:11">
      <c r="K65346"/>
    </row>
    <row r="65347" spans="11:11">
      <c r="K65347"/>
    </row>
    <row r="65348" spans="11:11">
      <c r="K65348"/>
    </row>
    <row r="65349" spans="11:11">
      <c r="K65349"/>
    </row>
    <row r="65350" spans="11:11">
      <c r="K65350"/>
    </row>
    <row r="65351" spans="11:11">
      <c r="K65351"/>
    </row>
    <row r="65352" spans="11:11">
      <c r="K65352"/>
    </row>
    <row r="65353" spans="11:11">
      <c r="K65353"/>
    </row>
    <row r="65354" spans="11:11">
      <c r="K65354"/>
    </row>
    <row r="65355" spans="11:11">
      <c r="K65355"/>
    </row>
    <row r="65356" spans="11:11">
      <c r="K65356"/>
    </row>
    <row r="65357" spans="11:11">
      <c r="K65357"/>
    </row>
    <row r="65358" spans="11:11">
      <c r="K65358"/>
    </row>
    <row r="65359" spans="11:11">
      <c r="K65359"/>
    </row>
    <row r="65360" spans="11:11">
      <c r="K65360"/>
    </row>
    <row r="65361" spans="11:11">
      <c r="K65361"/>
    </row>
    <row r="65362" spans="11:11">
      <c r="K65362"/>
    </row>
    <row r="65363" spans="11:11">
      <c r="K65363"/>
    </row>
    <row r="65364" spans="11:11">
      <c r="K65364"/>
    </row>
    <row r="65365" spans="11:11">
      <c r="K65365"/>
    </row>
    <row r="65366" spans="11:11">
      <c r="K65366"/>
    </row>
    <row r="65367" spans="11:11">
      <c r="K65367"/>
    </row>
    <row r="65368" spans="11:11">
      <c r="K65368"/>
    </row>
    <row r="65369" spans="11:11">
      <c r="K65369"/>
    </row>
    <row r="65370" spans="11:11">
      <c r="K65370"/>
    </row>
    <row r="65371" spans="11:11">
      <c r="K65371"/>
    </row>
    <row r="65372" spans="11:11">
      <c r="K65372"/>
    </row>
    <row r="65373" spans="11:11">
      <c r="K65373"/>
    </row>
    <row r="65374" spans="11:11">
      <c r="K65374"/>
    </row>
    <row r="65375" spans="11:11">
      <c r="K65375"/>
    </row>
    <row r="65376" spans="11:11">
      <c r="K65376"/>
    </row>
    <row r="65377" spans="11:11">
      <c r="K65377"/>
    </row>
    <row r="65378" spans="11:11">
      <c r="K65378"/>
    </row>
    <row r="65379" spans="11:11">
      <c r="K65379"/>
    </row>
    <row r="65380" spans="11:11">
      <c r="K65380"/>
    </row>
    <row r="65381" spans="11:11">
      <c r="K65381"/>
    </row>
    <row r="65382" spans="11:11">
      <c r="K65382"/>
    </row>
    <row r="65383" spans="11:11">
      <c r="K65383"/>
    </row>
    <row r="65384" spans="11:11">
      <c r="K65384"/>
    </row>
    <row r="65385" spans="11:11">
      <c r="K65385"/>
    </row>
    <row r="65386" spans="11:11">
      <c r="K65386"/>
    </row>
    <row r="65387" spans="11:11">
      <c r="K65387"/>
    </row>
    <row r="65388" spans="11:11">
      <c r="K65388"/>
    </row>
    <row r="65389" spans="11:11">
      <c r="K65389"/>
    </row>
    <row r="65390" spans="11:11">
      <c r="K65390"/>
    </row>
    <row r="65391" spans="11:11">
      <c r="K65391"/>
    </row>
    <row r="65392" spans="11:11">
      <c r="K65392"/>
    </row>
    <row r="65393" spans="11:11">
      <c r="K65393"/>
    </row>
    <row r="65394" spans="11:11">
      <c r="K65394"/>
    </row>
    <row r="65395" spans="11:11">
      <c r="K65395"/>
    </row>
    <row r="65396" spans="11:11">
      <c r="K65396"/>
    </row>
    <row r="65397" spans="11:11">
      <c r="K65397"/>
    </row>
    <row r="65398" spans="11:11">
      <c r="K65398"/>
    </row>
    <row r="65399" spans="11:11">
      <c r="K65399"/>
    </row>
    <row r="65400" spans="11:11">
      <c r="K65400"/>
    </row>
    <row r="65401" spans="11:11">
      <c r="K65401"/>
    </row>
    <row r="65402" spans="11:11">
      <c r="K65402"/>
    </row>
    <row r="65403" spans="11:11">
      <c r="K65403"/>
    </row>
    <row r="65404" spans="11:11">
      <c r="K65404"/>
    </row>
    <row r="65405" spans="11:11">
      <c r="K65405"/>
    </row>
    <row r="65406" spans="11:11">
      <c r="K65406"/>
    </row>
    <row r="65407" spans="11:11">
      <c r="K65407"/>
    </row>
    <row r="65408" spans="11:11">
      <c r="K65408"/>
    </row>
    <row r="65409" spans="11:11">
      <c r="K65409"/>
    </row>
    <row r="65410" spans="11:11">
      <c r="K65410"/>
    </row>
    <row r="65411" spans="11:11">
      <c r="K65411"/>
    </row>
    <row r="65412" spans="11:11">
      <c r="K65412"/>
    </row>
    <row r="65413" spans="11:11">
      <c r="K65413"/>
    </row>
    <row r="65414" spans="11:11">
      <c r="K65414"/>
    </row>
    <row r="65415" spans="11:11">
      <c r="K65415"/>
    </row>
    <row r="65416" spans="11:11">
      <c r="K65416"/>
    </row>
    <row r="65417" spans="11:11">
      <c r="K65417"/>
    </row>
    <row r="65418" spans="11:11">
      <c r="K65418"/>
    </row>
    <row r="65419" spans="11:11">
      <c r="K65419"/>
    </row>
    <row r="65420" spans="11:11">
      <c r="K65420"/>
    </row>
    <row r="65421" spans="11:11">
      <c r="K65421"/>
    </row>
    <row r="65422" spans="11:11">
      <c r="K65422"/>
    </row>
    <row r="65423" spans="11:11">
      <c r="K65423"/>
    </row>
    <row r="65424" spans="11:11">
      <c r="K65424"/>
    </row>
    <row r="65425" spans="11:11">
      <c r="K65425"/>
    </row>
    <row r="65426" spans="11:11">
      <c r="K65426"/>
    </row>
    <row r="65427" spans="11:11">
      <c r="K65427"/>
    </row>
    <row r="65428" spans="11:11">
      <c r="K65428"/>
    </row>
    <row r="65429" spans="11:11">
      <c r="K65429"/>
    </row>
    <row r="65430" spans="11:11">
      <c r="K65430"/>
    </row>
    <row r="65431" spans="11:11">
      <c r="K65431"/>
    </row>
    <row r="65432" spans="11:11">
      <c r="K65432"/>
    </row>
    <row r="65433" spans="11:11">
      <c r="K65433"/>
    </row>
    <row r="65434" spans="11:11">
      <c r="K65434"/>
    </row>
    <row r="65435" spans="11:11">
      <c r="K65435"/>
    </row>
    <row r="65436" spans="11:11">
      <c r="K65436"/>
    </row>
    <row r="65437" spans="11:11">
      <c r="K65437"/>
    </row>
    <row r="65438" spans="11:11">
      <c r="K65438"/>
    </row>
    <row r="65439" spans="11:11">
      <c r="K65439"/>
    </row>
    <row r="65440" spans="11:11">
      <c r="K65440"/>
    </row>
    <row r="65441" spans="11:11">
      <c r="K65441"/>
    </row>
    <row r="65442" spans="11:11">
      <c r="K65442"/>
    </row>
    <row r="65443" spans="11:11">
      <c r="K65443"/>
    </row>
    <row r="65444" spans="11:11">
      <c r="K65444"/>
    </row>
    <row r="65445" spans="11:11">
      <c r="K65445"/>
    </row>
    <row r="65446" spans="11:11">
      <c r="K65446"/>
    </row>
    <row r="65447" spans="11:11">
      <c r="K65447"/>
    </row>
    <row r="65448" spans="11:11">
      <c r="K65448"/>
    </row>
    <row r="65449" spans="11:11">
      <c r="K65449"/>
    </row>
    <row r="65450" spans="11:11">
      <c r="K65450"/>
    </row>
    <row r="65451" spans="11:11">
      <c r="K65451"/>
    </row>
    <row r="65452" spans="11:11">
      <c r="K65452"/>
    </row>
    <row r="65453" spans="11:11">
      <c r="K65453"/>
    </row>
    <row r="65454" spans="11:11">
      <c r="K65454"/>
    </row>
    <row r="65455" spans="11:11">
      <c r="K65455"/>
    </row>
    <row r="65456" spans="11:11">
      <c r="K65456"/>
    </row>
    <row r="65457" spans="11:11">
      <c r="K65457"/>
    </row>
    <row r="65458" spans="11:11">
      <c r="K65458"/>
    </row>
    <row r="65459" spans="11:11">
      <c r="K65459"/>
    </row>
    <row r="65460" spans="11:11">
      <c r="K65460"/>
    </row>
    <row r="65461" spans="11:11">
      <c r="K65461"/>
    </row>
    <row r="65462" spans="11:11">
      <c r="K65462"/>
    </row>
    <row r="65463" spans="11:11">
      <c r="K65463"/>
    </row>
    <row r="65464" spans="11:11">
      <c r="K65464"/>
    </row>
    <row r="65465" spans="11:11">
      <c r="K65465"/>
    </row>
    <row r="65466" spans="11:11">
      <c r="K65466"/>
    </row>
    <row r="65467" spans="11:11">
      <c r="K65467"/>
    </row>
    <row r="65468" spans="11:11">
      <c r="K65468"/>
    </row>
    <row r="65469" spans="11:11">
      <c r="K65469"/>
    </row>
    <row r="65470" spans="11:11">
      <c r="K65470"/>
    </row>
    <row r="65471" spans="11:11">
      <c r="K65471"/>
    </row>
    <row r="65472" spans="11:11">
      <c r="K65472"/>
    </row>
    <row r="65473" spans="11:11">
      <c r="K65473"/>
    </row>
    <row r="65474" spans="11:11">
      <c r="K65474"/>
    </row>
    <row r="65475" spans="11:11">
      <c r="K65475"/>
    </row>
    <row r="65476" spans="11:11">
      <c r="K65476"/>
    </row>
    <row r="65477" spans="11:11">
      <c r="K65477"/>
    </row>
    <row r="65478" spans="11:11">
      <c r="K65478"/>
    </row>
    <row r="65479" spans="11:11">
      <c r="K65479"/>
    </row>
    <row r="65480" spans="11:11">
      <c r="K65480"/>
    </row>
    <row r="65481" spans="11:11">
      <c r="K65481"/>
    </row>
    <row r="65482" spans="11:11">
      <c r="K65482"/>
    </row>
    <row r="65483" spans="11:11">
      <c r="K65483"/>
    </row>
    <row r="65484" spans="11:11">
      <c r="K65484"/>
    </row>
    <row r="65485" spans="11:11">
      <c r="K65485"/>
    </row>
    <row r="65486" spans="11:11">
      <c r="K65486"/>
    </row>
    <row r="65487" spans="11:11">
      <c r="K65487"/>
    </row>
    <row r="65488" spans="11:11">
      <c r="K65488"/>
    </row>
    <row r="65489" spans="11:11">
      <c r="K65489"/>
    </row>
    <row r="65490" spans="11:11">
      <c r="K65490"/>
    </row>
    <row r="65491" spans="11:11">
      <c r="K65491"/>
    </row>
    <row r="65492" spans="11:11">
      <c r="K65492"/>
    </row>
    <row r="65493" spans="11:11">
      <c r="K65493"/>
    </row>
    <row r="65494" spans="11:11">
      <c r="K65494"/>
    </row>
    <row r="65495" spans="11:11">
      <c r="K65495"/>
    </row>
    <row r="65496" spans="11:11">
      <c r="K65496"/>
    </row>
    <row r="65497" spans="11:11">
      <c r="K65497"/>
    </row>
    <row r="65498" spans="11:11">
      <c r="K65498"/>
    </row>
    <row r="65499" spans="11:11">
      <c r="K65499"/>
    </row>
    <row r="65500" spans="11:11">
      <c r="K65500"/>
    </row>
    <row r="65501" spans="11:11">
      <c r="K65501"/>
    </row>
    <row r="65502" spans="11:11">
      <c r="K65502"/>
    </row>
    <row r="65503" spans="11:11">
      <c r="K65503"/>
    </row>
    <row r="65504" spans="11:11">
      <c r="K65504"/>
    </row>
    <row r="65505" spans="11:11">
      <c r="K65505"/>
    </row>
    <row r="65506" spans="11:11">
      <c r="K65506"/>
    </row>
    <row r="65507" spans="11:11">
      <c r="K65507"/>
    </row>
    <row r="65508" spans="11:11">
      <c r="K65508"/>
    </row>
    <row r="65509" spans="11:11">
      <c r="K65509"/>
    </row>
    <row r="65510" spans="11:11">
      <c r="K65510"/>
    </row>
    <row r="65511" spans="11:11">
      <c r="K65511"/>
    </row>
    <row r="65512" spans="11:11">
      <c r="K65512"/>
    </row>
    <row r="65513" spans="11:11">
      <c r="K65513"/>
    </row>
    <row r="65514" spans="11:11">
      <c r="K65514"/>
    </row>
    <row r="65515" spans="11:11">
      <c r="K65515"/>
    </row>
    <row r="65516" spans="11:11">
      <c r="K65516"/>
    </row>
    <row r="65517" spans="11:11">
      <c r="K65517"/>
    </row>
    <row r="65518" spans="11:11">
      <c r="K65518"/>
    </row>
    <row r="65519" spans="11:11">
      <c r="K65519"/>
    </row>
    <row r="65520" spans="11:11">
      <c r="K65520"/>
    </row>
    <row r="65521" spans="11:11">
      <c r="K65521"/>
    </row>
    <row r="65522" spans="11:11">
      <c r="K65522"/>
    </row>
    <row r="65523" spans="11:11">
      <c r="K65523"/>
    </row>
    <row r="65524" spans="11:11">
      <c r="K65524"/>
    </row>
    <row r="65525" spans="11:11">
      <c r="K65525"/>
    </row>
    <row r="65526" spans="11:11">
      <c r="K65526"/>
    </row>
    <row r="65527" spans="11:11">
      <c r="K65527"/>
    </row>
    <row r="65528" spans="11:11">
      <c r="K65528"/>
    </row>
    <row r="65529" spans="11:11">
      <c r="K65529"/>
    </row>
    <row r="65530" spans="11:11">
      <c r="K65530"/>
    </row>
    <row r="65531" spans="11:11">
      <c r="K65531"/>
    </row>
    <row r="65532" spans="11:11">
      <c r="K65532"/>
    </row>
    <row r="65533" spans="11:11">
      <c r="K65533"/>
    </row>
    <row r="65534" spans="11:11">
      <c r="K65534"/>
    </row>
    <row r="65535" spans="11:11">
      <c r="K65535"/>
    </row>
    <row r="65536" spans="11:11">
      <c r="K65536"/>
    </row>
    <row r="65537" spans="11:11">
      <c r="K65537"/>
    </row>
    <row r="65538" spans="11:11">
      <c r="K65538"/>
    </row>
    <row r="65539" spans="11:11">
      <c r="K65539"/>
    </row>
    <row r="65540" spans="11:11">
      <c r="K65540"/>
    </row>
    <row r="65541" spans="11:11">
      <c r="K65541"/>
    </row>
    <row r="65542" spans="11:11">
      <c r="K65542"/>
    </row>
    <row r="65543" spans="11:11">
      <c r="K65543"/>
    </row>
    <row r="65544" spans="11:11">
      <c r="K65544"/>
    </row>
    <row r="65545" spans="11:11">
      <c r="K65545"/>
    </row>
    <row r="65546" spans="11:11">
      <c r="K65546"/>
    </row>
    <row r="65547" spans="11:11">
      <c r="K65547"/>
    </row>
    <row r="65548" spans="11:11">
      <c r="K65548"/>
    </row>
    <row r="65549" spans="11:11">
      <c r="K65549"/>
    </row>
    <row r="65550" spans="11:11">
      <c r="K65550"/>
    </row>
    <row r="65551" spans="11:11">
      <c r="K65551"/>
    </row>
    <row r="65552" spans="11:11">
      <c r="K65552"/>
    </row>
    <row r="65553" spans="11:11">
      <c r="K65553"/>
    </row>
    <row r="65554" spans="11:11">
      <c r="K65554"/>
    </row>
    <row r="65555" spans="11:11">
      <c r="K65555"/>
    </row>
    <row r="65556" spans="11:11">
      <c r="K65556"/>
    </row>
    <row r="65557" spans="11:11">
      <c r="K65557"/>
    </row>
    <row r="65558" spans="11:11">
      <c r="K65558"/>
    </row>
    <row r="65559" spans="11:11">
      <c r="K65559"/>
    </row>
    <row r="65560" spans="11:11">
      <c r="K65560"/>
    </row>
    <row r="65561" spans="11:11">
      <c r="K65561"/>
    </row>
    <row r="65562" spans="11:11">
      <c r="K65562"/>
    </row>
    <row r="65563" spans="11:11">
      <c r="K65563"/>
    </row>
    <row r="65564" spans="11:11">
      <c r="K65564"/>
    </row>
    <row r="65565" spans="11:11">
      <c r="K65565"/>
    </row>
    <row r="65566" spans="11:11">
      <c r="K65566"/>
    </row>
    <row r="65567" spans="11:11">
      <c r="K65567"/>
    </row>
    <row r="65568" spans="11:11">
      <c r="K65568"/>
    </row>
    <row r="65569" spans="11:11">
      <c r="K65569"/>
    </row>
    <row r="65570" spans="11:11">
      <c r="K65570"/>
    </row>
    <row r="65571" spans="11:11">
      <c r="K65571"/>
    </row>
    <row r="65572" spans="11:11">
      <c r="K65572"/>
    </row>
    <row r="65573" spans="11:11">
      <c r="K65573"/>
    </row>
    <row r="65574" spans="11:11">
      <c r="K65574"/>
    </row>
    <row r="65575" spans="11:11">
      <c r="K65575"/>
    </row>
    <row r="65576" spans="11:11">
      <c r="K65576"/>
    </row>
    <row r="65577" spans="11:11">
      <c r="K65577"/>
    </row>
    <row r="65578" spans="11:11">
      <c r="K65578"/>
    </row>
    <row r="65579" spans="11:11">
      <c r="K65579"/>
    </row>
    <row r="65580" spans="11:11">
      <c r="K65580"/>
    </row>
    <row r="65581" spans="11:11">
      <c r="K65581"/>
    </row>
    <row r="65582" spans="11:11">
      <c r="K65582"/>
    </row>
    <row r="65583" spans="11:11">
      <c r="K65583"/>
    </row>
    <row r="65584" spans="11:11">
      <c r="K65584"/>
    </row>
    <row r="65585" spans="11:11">
      <c r="K65585"/>
    </row>
    <row r="65586" spans="11:11">
      <c r="K65586"/>
    </row>
    <row r="65587" spans="11:11">
      <c r="K65587"/>
    </row>
    <row r="65588" spans="11:11">
      <c r="K65588"/>
    </row>
    <row r="65589" spans="11:11">
      <c r="K65589"/>
    </row>
    <row r="65590" spans="11:11">
      <c r="K65590"/>
    </row>
    <row r="65591" spans="11:11">
      <c r="K65591"/>
    </row>
    <row r="65592" spans="11:11">
      <c r="K65592"/>
    </row>
    <row r="65593" spans="11:11">
      <c r="K65593"/>
    </row>
    <row r="65594" spans="11:11">
      <c r="K65594"/>
    </row>
    <row r="65595" spans="11:11">
      <c r="K65595"/>
    </row>
    <row r="65596" spans="11:11">
      <c r="K65596"/>
    </row>
    <row r="65597" spans="11:11">
      <c r="K65597"/>
    </row>
    <row r="65598" spans="11:11">
      <c r="K65598"/>
    </row>
    <row r="65599" spans="11:11">
      <c r="K65599"/>
    </row>
    <row r="65600" spans="11:11">
      <c r="K65600"/>
    </row>
    <row r="65601" spans="11:11">
      <c r="K65601"/>
    </row>
    <row r="65602" spans="11:11">
      <c r="K65602"/>
    </row>
    <row r="65603" spans="11:11">
      <c r="K65603"/>
    </row>
    <row r="65604" spans="11:11">
      <c r="K65604"/>
    </row>
    <row r="65605" spans="11:11">
      <c r="K65605"/>
    </row>
    <row r="65606" spans="11:11">
      <c r="K65606"/>
    </row>
    <row r="65607" spans="11:11">
      <c r="K65607"/>
    </row>
    <row r="65608" spans="11:11">
      <c r="K65608"/>
    </row>
    <row r="65609" spans="11:11">
      <c r="K65609"/>
    </row>
    <row r="65610" spans="11:11">
      <c r="K65610"/>
    </row>
    <row r="65611" spans="11:11">
      <c r="K65611"/>
    </row>
    <row r="65612" spans="11:11">
      <c r="K65612"/>
    </row>
    <row r="65613" spans="11:11">
      <c r="K65613"/>
    </row>
    <row r="65614" spans="11:11">
      <c r="K65614"/>
    </row>
    <row r="65615" spans="11:11">
      <c r="K65615"/>
    </row>
    <row r="65616" spans="11:11">
      <c r="K65616"/>
    </row>
    <row r="65617" spans="11:11">
      <c r="K65617"/>
    </row>
    <row r="65618" spans="11:11">
      <c r="K65618"/>
    </row>
    <row r="65619" spans="11:11">
      <c r="K65619"/>
    </row>
    <row r="65620" spans="11:11">
      <c r="K65620"/>
    </row>
    <row r="65621" spans="11:11">
      <c r="K65621"/>
    </row>
    <row r="65622" spans="11:11">
      <c r="K65622"/>
    </row>
    <row r="65623" spans="11:11">
      <c r="K65623"/>
    </row>
    <row r="65624" spans="11:11">
      <c r="K65624"/>
    </row>
    <row r="65625" spans="11:11">
      <c r="K65625"/>
    </row>
    <row r="65626" spans="11:11">
      <c r="K65626"/>
    </row>
    <row r="65627" spans="11:11">
      <c r="K65627"/>
    </row>
    <row r="65628" spans="11:11">
      <c r="K65628"/>
    </row>
    <row r="65629" spans="11:11">
      <c r="K65629"/>
    </row>
    <row r="65630" spans="11:11">
      <c r="K65630"/>
    </row>
    <row r="65631" spans="11:11">
      <c r="K65631"/>
    </row>
    <row r="65632" spans="11:11">
      <c r="K65632"/>
    </row>
    <row r="65633" spans="11:11">
      <c r="K65633"/>
    </row>
    <row r="65634" spans="11:11">
      <c r="K65634"/>
    </row>
    <row r="65635" spans="11:11">
      <c r="K65635"/>
    </row>
    <row r="65636" spans="11:11">
      <c r="K65636"/>
    </row>
    <row r="65637" spans="11:11">
      <c r="K65637"/>
    </row>
    <row r="65638" spans="11:11">
      <c r="K65638"/>
    </row>
    <row r="65639" spans="11:11">
      <c r="K65639"/>
    </row>
    <row r="65640" spans="11:11">
      <c r="K65640"/>
    </row>
    <row r="65641" spans="11:11">
      <c r="K65641"/>
    </row>
    <row r="65642" spans="11:11">
      <c r="K65642"/>
    </row>
    <row r="65643" spans="11:11">
      <c r="K65643"/>
    </row>
    <row r="65644" spans="11:11">
      <c r="K65644"/>
    </row>
    <row r="65645" spans="11:11">
      <c r="K65645"/>
    </row>
    <row r="65646" spans="11:11">
      <c r="K65646"/>
    </row>
    <row r="65647" spans="11:11">
      <c r="K65647"/>
    </row>
    <row r="65648" spans="11:11">
      <c r="K65648"/>
    </row>
    <row r="65649" spans="11:11">
      <c r="K65649"/>
    </row>
    <row r="65650" spans="11:11">
      <c r="K65650"/>
    </row>
    <row r="65651" spans="11:11">
      <c r="K65651"/>
    </row>
    <row r="65652" spans="11:11">
      <c r="K65652"/>
    </row>
    <row r="65653" spans="11:11">
      <c r="K65653"/>
    </row>
    <row r="65654" spans="11:11">
      <c r="K65654"/>
    </row>
    <row r="65655" spans="11:11">
      <c r="K65655"/>
    </row>
    <row r="65656" spans="11:11">
      <c r="K65656"/>
    </row>
    <row r="65657" spans="11:11">
      <c r="K65657"/>
    </row>
    <row r="65658" spans="11:11">
      <c r="K65658"/>
    </row>
    <row r="65659" spans="11:11">
      <c r="K65659"/>
    </row>
    <row r="65660" spans="11:11">
      <c r="K65660"/>
    </row>
    <row r="65661" spans="11:11">
      <c r="K65661"/>
    </row>
    <row r="65662" spans="11:11">
      <c r="K65662"/>
    </row>
    <row r="65663" spans="11:11">
      <c r="K65663"/>
    </row>
    <row r="65664" spans="11:11">
      <c r="K65664"/>
    </row>
    <row r="65665" spans="11:11">
      <c r="K65665"/>
    </row>
    <row r="65666" spans="11:11">
      <c r="K65666"/>
    </row>
    <row r="65667" spans="11:11">
      <c r="K65667"/>
    </row>
    <row r="65668" spans="11:11">
      <c r="K65668"/>
    </row>
    <row r="65669" spans="11:11">
      <c r="K65669"/>
    </row>
    <row r="65670" spans="11:11">
      <c r="K65670"/>
    </row>
    <row r="65671" spans="11:11">
      <c r="K65671"/>
    </row>
    <row r="65672" spans="11:11">
      <c r="K65672"/>
    </row>
    <row r="65673" spans="11:11">
      <c r="K65673"/>
    </row>
    <row r="65674" spans="11:11">
      <c r="K65674"/>
    </row>
    <row r="65675" spans="11:11">
      <c r="K65675"/>
    </row>
    <row r="65676" spans="11:11">
      <c r="K65676"/>
    </row>
    <row r="65677" spans="11:11">
      <c r="K65677"/>
    </row>
    <row r="65678" spans="11:11">
      <c r="K65678"/>
    </row>
    <row r="65679" spans="11:11">
      <c r="K65679"/>
    </row>
    <row r="65680" spans="11:11">
      <c r="K65680"/>
    </row>
    <row r="65681" spans="11:11">
      <c r="K65681"/>
    </row>
    <row r="65682" spans="11:11">
      <c r="K65682"/>
    </row>
    <row r="65683" spans="11:11">
      <c r="K65683"/>
    </row>
    <row r="65684" spans="11:11">
      <c r="K65684"/>
    </row>
    <row r="65685" spans="11:11">
      <c r="K65685"/>
    </row>
    <row r="65686" spans="11:11">
      <c r="K65686"/>
    </row>
    <row r="65687" spans="11:11">
      <c r="K65687"/>
    </row>
    <row r="65688" spans="11:11">
      <c r="K65688"/>
    </row>
    <row r="65689" spans="11:11">
      <c r="K65689"/>
    </row>
    <row r="65690" spans="11:11">
      <c r="K65690"/>
    </row>
    <row r="65691" spans="11:11">
      <c r="K65691"/>
    </row>
    <row r="65692" spans="11:11">
      <c r="K65692"/>
    </row>
    <row r="65693" spans="11:11">
      <c r="K65693"/>
    </row>
    <row r="65694" spans="11:11">
      <c r="K65694"/>
    </row>
    <row r="65695" spans="11:11">
      <c r="K65695"/>
    </row>
    <row r="65696" spans="11:11">
      <c r="K65696"/>
    </row>
    <row r="65697" spans="11:11">
      <c r="K65697"/>
    </row>
    <row r="65698" spans="11:11">
      <c r="K65698"/>
    </row>
    <row r="65699" spans="11:11">
      <c r="K65699"/>
    </row>
    <row r="65700" spans="11:11">
      <c r="K65700"/>
    </row>
    <row r="65701" spans="11:11">
      <c r="K65701"/>
    </row>
    <row r="65702" spans="11:11">
      <c r="K65702"/>
    </row>
    <row r="65703" spans="11:11">
      <c r="K65703"/>
    </row>
    <row r="65704" spans="11:11">
      <c r="K65704"/>
    </row>
    <row r="65705" spans="11:11">
      <c r="K65705"/>
    </row>
    <row r="65706" spans="11:11">
      <c r="K65706"/>
    </row>
    <row r="65707" spans="11:11">
      <c r="K65707"/>
    </row>
    <row r="65708" spans="11:11">
      <c r="K65708"/>
    </row>
    <row r="65709" spans="11:11">
      <c r="K65709"/>
    </row>
    <row r="65710" spans="11:11">
      <c r="K65710"/>
    </row>
    <row r="65711" spans="11:11">
      <c r="K65711"/>
    </row>
    <row r="65712" spans="11:11">
      <c r="K65712"/>
    </row>
    <row r="65713" spans="11:11">
      <c r="K65713"/>
    </row>
    <row r="65714" spans="11:11">
      <c r="K65714"/>
    </row>
    <row r="65715" spans="11:11">
      <c r="K65715"/>
    </row>
    <row r="65716" spans="11:11">
      <c r="K65716"/>
    </row>
    <row r="65717" spans="11:11">
      <c r="K65717"/>
    </row>
    <row r="65718" spans="11:11">
      <c r="K65718"/>
    </row>
    <row r="65719" spans="11:11">
      <c r="K65719"/>
    </row>
    <row r="65720" spans="11:11">
      <c r="K65720"/>
    </row>
    <row r="65721" spans="11:11">
      <c r="K65721"/>
    </row>
    <row r="65722" spans="11:11">
      <c r="K65722"/>
    </row>
    <row r="65723" spans="11:11">
      <c r="K65723"/>
    </row>
    <row r="65724" spans="11:11">
      <c r="K65724"/>
    </row>
    <row r="65725" spans="11:11">
      <c r="K65725"/>
    </row>
    <row r="65726" spans="11:11">
      <c r="K65726"/>
    </row>
    <row r="65727" spans="11:11">
      <c r="K65727"/>
    </row>
    <row r="65728" spans="11:11">
      <c r="K65728"/>
    </row>
    <row r="65729" spans="11:11">
      <c r="K65729"/>
    </row>
    <row r="65730" spans="11:11">
      <c r="K65730"/>
    </row>
    <row r="65731" spans="11:11">
      <c r="K65731"/>
    </row>
    <row r="65732" spans="11:11">
      <c r="K65732"/>
    </row>
    <row r="65733" spans="11:11">
      <c r="K65733"/>
    </row>
    <row r="65734" spans="11:11">
      <c r="K65734"/>
    </row>
    <row r="65735" spans="11:11">
      <c r="K65735"/>
    </row>
    <row r="65736" spans="11:11">
      <c r="K65736"/>
    </row>
    <row r="65737" spans="11:11">
      <c r="K65737"/>
    </row>
    <row r="65738" spans="11:11">
      <c r="K65738"/>
    </row>
    <row r="65739" spans="11:11">
      <c r="K65739"/>
    </row>
    <row r="65740" spans="11:11">
      <c r="K65740"/>
    </row>
    <row r="65741" spans="11:11">
      <c r="K65741"/>
    </row>
    <row r="65742" spans="11:11">
      <c r="K65742"/>
    </row>
    <row r="65743" spans="11:11">
      <c r="K65743"/>
    </row>
    <row r="65744" spans="11:11">
      <c r="K65744"/>
    </row>
    <row r="65745" spans="11:11">
      <c r="K65745"/>
    </row>
    <row r="65746" spans="11:11">
      <c r="K65746"/>
    </row>
    <row r="65747" spans="11:11">
      <c r="K65747"/>
    </row>
    <row r="65748" spans="11:11">
      <c r="K65748"/>
    </row>
    <row r="65749" spans="11:11">
      <c r="K65749"/>
    </row>
    <row r="65750" spans="11:11">
      <c r="K65750"/>
    </row>
    <row r="65751" spans="11:11">
      <c r="K65751"/>
    </row>
    <row r="65752" spans="11:11">
      <c r="K65752"/>
    </row>
    <row r="65753" spans="11:11">
      <c r="K65753"/>
    </row>
    <row r="65754" spans="11:11">
      <c r="K65754"/>
    </row>
    <row r="65755" spans="11:11">
      <c r="K65755"/>
    </row>
    <row r="65756" spans="11:11">
      <c r="K65756"/>
    </row>
    <row r="65757" spans="11:11">
      <c r="K65757"/>
    </row>
    <row r="65758" spans="11:11">
      <c r="K65758"/>
    </row>
    <row r="65759" spans="11:11">
      <c r="K65759"/>
    </row>
    <row r="65760" spans="11:11">
      <c r="K65760"/>
    </row>
    <row r="65761" spans="11:11">
      <c r="K65761"/>
    </row>
    <row r="65762" spans="11:11">
      <c r="K65762"/>
    </row>
    <row r="65763" spans="11:11">
      <c r="K65763"/>
    </row>
    <row r="65764" spans="11:11">
      <c r="K65764"/>
    </row>
    <row r="65765" spans="11:11">
      <c r="K65765"/>
    </row>
    <row r="65766" spans="11:11">
      <c r="K65766"/>
    </row>
    <row r="65767" spans="11:11">
      <c r="K65767"/>
    </row>
    <row r="65768" spans="11:11">
      <c r="K65768"/>
    </row>
    <row r="65769" spans="11:11">
      <c r="K65769"/>
    </row>
    <row r="65770" spans="11:11">
      <c r="K65770"/>
    </row>
    <row r="65771" spans="11:11">
      <c r="K65771"/>
    </row>
    <row r="65772" spans="11:11">
      <c r="K65772"/>
    </row>
    <row r="65773" spans="11:11">
      <c r="K65773"/>
    </row>
    <row r="65774" spans="11:11">
      <c r="K65774"/>
    </row>
    <row r="65775" spans="11:11">
      <c r="K65775"/>
    </row>
    <row r="65776" spans="11:11">
      <c r="K65776"/>
    </row>
    <row r="65777" spans="11:11">
      <c r="K65777"/>
    </row>
    <row r="65778" spans="11:11">
      <c r="K65778"/>
    </row>
    <row r="65779" spans="11:11">
      <c r="K65779"/>
    </row>
    <row r="65780" spans="11:11">
      <c r="K65780"/>
    </row>
    <row r="65781" spans="11:11">
      <c r="K65781"/>
    </row>
    <row r="65782" spans="11:11">
      <c r="K65782"/>
    </row>
    <row r="65783" spans="11:11">
      <c r="K65783"/>
    </row>
    <row r="65784" spans="11:11">
      <c r="K65784"/>
    </row>
    <row r="65785" spans="11:11">
      <c r="K65785"/>
    </row>
    <row r="65786" spans="11:11">
      <c r="K65786"/>
    </row>
    <row r="65787" spans="11:11">
      <c r="K65787"/>
    </row>
    <row r="65788" spans="11:11">
      <c r="K65788"/>
    </row>
    <row r="65789" spans="11:11">
      <c r="K65789"/>
    </row>
    <row r="65790" spans="11:11">
      <c r="K65790"/>
    </row>
    <row r="65791" spans="11:11">
      <c r="K65791"/>
    </row>
    <row r="65792" spans="11:11">
      <c r="K65792"/>
    </row>
    <row r="65793" spans="11:11">
      <c r="K65793"/>
    </row>
    <row r="65794" spans="11:11">
      <c r="K65794"/>
    </row>
    <row r="65795" spans="11:11">
      <c r="K65795"/>
    </row>
    <row r="65796" spans="11:11">
      <c r="K65796"/>
    </row>
    <row r="65797" spans="11:11">
      <c r="K65797"/>
    </row>
    <row r="65798" spans="11:11">
      <c r="K65798"/>
    </row>
    <row r="65799" spans="11:11">
      <c r="K65799"/>
    </row>
    <row r="65800" spans="11:11">
      <c r="K65800"/>
    </row>
    <row r="65801" spans="11:11">
      <c r="K65801"/>
    </row>
    <row r="65802" spans="11:11">
      <c r="K65802"/>
    </row>
    <row r="65803" spans="11:11">
      <c r="K65803"/>
    </row>
    <row r="65804" spans="11:11">
      <c r="K65804"/>
    </row>
    <row r="65805" spans="11:11">
      <c r="K65805"/>
    </row>
    <row r="65806" spans="11:11">
      <c r="K65806"/>
    </row>
    <row r="65807" spans="11:11">
      <c r="K65807"/>
    </row>
    <row r="65808" spans="11:11">
      <c r="K65808"/>
    </row>
    <row r="65809" spans="11:11">
      <c r="K65809"/>
    </row>
    <row r="65810" spans="11:11">
      <c r="K65810"/>
    </row>
    <row r="65811" spans="11:11">
      <c r="K65811"/>
    </row>
    <row r="65812" spans="11:11">
      <c r="K65812"/>
    </row>
    <row r="65813" spans="11:11">
      <c r="K65813"/>
    </row>
    <row r="65814" spans="11:11">
      <c r="K65814"/>
    </row>
    <row r="65815" spans="11:11">
      <c r="K65815"/>
    </row>
    <row r="65816" spans="11:11">
      <c r="K65816"/>
    </row>
    <row r="65817" spans="11:11">
      <c r="K65817"/>
    </row>
    <row r="65818" spans="11:11">
      <c r="K65818"/>
    </row>
    <row r="65819" spans="11:11">
      <c r="K65819"/>
    </row>
    <row r="65820" spans="11:11">
      <c r="K65820"/>
    </row>
    <row r="65821" spans="11:11">
      <c r="K65821"/>
    </row>
    <row r="65822" spans="11:11">
      <c r="K65822"/>
    </row>
    <row r="65823" spans="11:11">
      <c r="K65823"/>
    </row>
    <row r="65824" spans="11:11">
      <c r="K65824"/>
    </row>
    <row r="65825" spans="11:11">
      <c r="K65825"/>
    </row>
    <row r="65826" spans="11:11">
      <c r="K65826"/>
    </row>
    <row r="65827" spans="11:11">
      <c r="K65827"/>
    </row>
    <row r="65828" spans="11:11">
      <c r="K65828"/>
    </row>
    <row r="65829" spans="11:11">
      <c r="K65829"/>
    </row>
    <row r="65830" spans="11:11">
      <c r="K65830"/>
    </row>
    <row r="65831" spans="11:11">
      <c r="K65831"/>
    </row>
    <row r="65832" spans="11:11">
      <c r="K65832"/>
    </row>
    <row r="65833" spans="11:11">
      <c r="K65833"/>
    </row>
    <row r="65834" spans="11:11">
      <c r="K65834"/>
    </row>
    <row r="65835" spans="11:11">
      <c r="K65835"/>
    </row>
    <row r="65836" spans="11:11">
      <c r="K65836"/>
    </row>
    <row r="65837" spans="11:11">
      <c r="K65837"/>
    </row>
    <row r="65838" spans="11:11">
      <c r="K65838"/>
    </row>
    <row r="65839" spans="11:11">
      <c r="K65839"/>
    </row>
    <row r="65840" spans="11:11">
      <c r="K65840"/>
    </row>
    <row r="65841" spans="11:11">
      <c r="K65841"/>
    </row>
    <row r="65842" spans="11:11">
      <c r="K65842"/>
    </row>
    <row r="65843" spans="11:11">
      <c r="K65843"/>
    </row>
    <row r="65844" spans="11:11">
      <c r="K65844"/>
    </row>
    <row r="65845" spans="11:11">
      <c r="K65845"/>
    </row>
    <row r="65846" spans="11:11">
      <c r="K65846"/>
    </row>
    <row r="65847" spans="11:11">
      <c r="K65847"/>
    </row>
    <row r="65848" spans="11:11">
      <c r="K65848"/>
    </row>
    <row r="65849" spans="11:11">
      <c r="K65849"/>
    </row>
    <row r="65850" spans="11:11">
      <c r="K65850"/>
    </row>
    <row r="65851" spans="11:11">
      <c r="K65851"/>
    </row>
    <row r="65852" spans="11:11">
      <c r="K65852"/>
    </row>
    <row r="65853" spans="11:11">
      <c r="K65853"/>
    </row>
    <row r="65854" spans="11:11">
      <c r="K65854"/>
    </row>
    <row r="65855" spans="11:11">
      <c r="K65855"/>
    </row>
    <row r="65856" spans="11:11">
      <c r="K65856"/>
    </row>
    <row r="65857" spans="11:11">
      <c r="K65857"/>
    </row>
    <row r="65858" spans="11:11">
      <c r="K65858"/>
    </row>
    <row r="65859" spans="11:11">
      <c r="K65859"/>
    </row>
    <row r="65860" spans="11:11">
      <c r="K65860"/>
    </row>
    <row r="65861" spans="11:11">
      <c r="K65861"/>
    </row>
    <row r="65862" spans="11:11">
      <c r="K65862"/>
    </row>
    <row r="65863" spans="11:11">
      <c r="K65863"/>
    </row>
    <row r="65864" spans="11:11">
      <c r="K65864"/>
    </row>
    <row r="65865" spans="11:11">
      <c r="K65865"/>
    </row>
    <row r="65866" spans="11:11">
      <c r="K65866"/>
    </row>
    <row r="65867" spans="11:11">
      <c r="K65867"/>
    </row>
    <row r="65868" spans="11:11">
      <c r="K65868"/>
    </row>
    <row r="65869" spans="11:11">
      <c r="K65869"/>
    </row>
    <row r="65870" spans="11:11">
      <c r="K65870"/>
    </row>
    <row r="65871" spans="11:11">
      <c r="K65871"/>
    </row>
    <row r="65872" spans="11:11">
      <c r="K65872"/>
    </row>
    <row r="65873" spans="11:11">
      <c r="K65873"/>
    </row>
    <row r="65874" spans="11:11">
      <c r="K65874"/>
    </row>
    <row r="65875" spans="11:11">
      <c r="K65875"/>
    </row>
    <row r="65876" spans="11:11">
      <c r="K65876"/>
    </row>
    <row r="65877" spans="11:11">
      <c r="K65877"/>
    </row>
    <row r="65878" spans="11:11">
      <c r="K65878"/>
    </row>
    <row r="65879" spans="11:11">
      <c r="K65879"/>
    </row>
    <row r="65880" spans="11:11">
      <c r="K65880"/>
    </row>
    <row r="65881" spans="11:11">
      <c r="K65881"/>
    </row>
    <row r="65882" spans="11:11">
      <c r="K65882"/>
    </row>
    <row r="65883" spans="11:11">
      <c r="K65883"/>
    </row>
    <row r="65884" spans="11:11">
      <c r="K65884"/>
    </row>
    <row r="65885" spans="11:11">
      <c r="K65885"/>
    </row>
    <row r="65886" spans="11:11">
      <c r="K65886"/>
    </row>
    <row r="65887" spans="11:11">
      <c r="K65887"/>
    </row>
    <row r="65888" spans="11:11">
      <c r="K65888"/>
    </row>
    <row r="65889" spans="11:11">
      <c r="K65889"/>
    </row>
    <row r="65890" spans="11:11">
      <c r="K65890"/>
    </row>
    <row r="65891" spans="11:11">
      <c r="K65891"/>
    </row>
    <row r="65892" spans="11:11">
      <c r="K65892"/>
    </row>
    <row r="65893" spans="11:11">
      <c r="K65893"/>
    </row>
    <row r="65894" spans="11:11">
      <c r="K65894"/>
    </row>
    <row r="65895" spans="11:11">
      <c r="K65895"/>
    </row>
    <row r="65896" spans="11:11">
      <c r="K65896"/>
    </row>
    <row r="65897" spans="11:11">
      <c r="K65897"/>
    </row>
    <row r="65898" spans="11:11">
      <c r="K65898"/>
    </row>
    <row r="65899" spans="11:11">
      <c r="K65899"/>
    </row>
    <row r="65900" spans="11:11">
      <c r="K65900"/>
    </row>
    <row r="65901" spans="11:11">
      <c r="K65901"/>
    </row>
    <row r="65902" spans="11:11">
      <c r="K65902"/>
    </row>
    <row r="65903" spans="11:11">
      <c r="K65903"/>
    </row>
    <row r="65904" spans="11:11">
      <c r="K65904"/>
    </row>
    <row r="65905" spans="11:11">
      <c r="K65905"/>
    </row>
    <row r="65906" spans="11:11">
      <c r="K65906"/>
    </row>
    <row r="65907" spans="11:11">
      <c r="K65907"/>
    </row>
    <row r="65908" spans="11:11">
      <c r="K65908"/>
    </row>
    <row r="65909" spans="11:11">
      <c r="K65909"/>
    </row>
    <row r="65910" spans="11:11">
      <c r="K65910"/>
    </row>
    <row r="65911" spans="11:11">
      <c r="K65911"/>
    </row>
    <row r="65912" spans="11:11">
      <c r="K65912"/>
    </row>
    <row r="65913" spans="11:11">
      <c r="K65913"/>
    </row>
    <row r="65914" spans="11:11">
      <c r="K65914"/>
    </row>
    <row r="65915" spans="11:11">
      <c r="K65915"/>
    </row>
    <row r="65916" spans="11:11">
      <c r="K65916"/>
    </row>
    <row r="65917" spans="11:11">
      <c r="K65917"/>
    </row>
    <row r="65918" spans="11:11">
      <c r="K65918"/>
    </row>
    <row r="65919" spans="11:11">
      <c r="K65919"/>
    </row>
    <row r="65920" spans="11:11">
      <c r="K65920"/>
    </row>
    <row r="65921" spans="11:11">
      <c r="K65921"/>
    </row>
    <row r="65922" spans="11:11">
      <c r="K65922"/>
    </row>
    <row r="65923" spans="11:11">
      <c r="K65923"/>
    </row>
    <row r="65924" spans="11:11">
      <c r="K65924"/>
    </row>
    <row r="65925" spans="11:11">
      <c r="K65925"/>
    </row>
    <row r="65926" spans="11:11">
      <c r="K65926"/>
    </row>
    <row r="65927" spans="11:11">
      <c r="K65927"/>
    </row>
    <row r="65928" spans="11:11">
      <c r="K65928"/>
    </row>
    <row r="65929" spans="11:11">
      <c r="K65929"/>
    </row>
    <row r="65930" spans="11:11">
      <c r="K65930"/>
    </row>
    <row r="65931" spans="11:11">
      <c r="K65931"/>
    </row>
    <row r="65932" spans="11:11">
      <c r="K65932"/>
    </row>
    <row r="65933" spans="11:11">
      <c r="K65933"/>
    </row>
    <row r="65934" spans="11:11">
      <c r="K65934"/>
    </row>
    <row r="65935" spans="11:11">
      <c r="K65935"/>
    </row>
    <row r="65936" spans="11:11">
      <c r="K65936"/>
    </row>
    <row r="65937" spans="11:11">
      <c r="K65937"/>
    </row>
    <row r="65938" spans="11:11">
      <c r="K65938"/>
    </row>
    <row r="65939" spans="11:11">
      <c r="K65939"/>
    </row>
    <row r="65940" spans="11:11">
      <c r="K65940"/>
    </row>
    <row r="65941" spans="11:11">
      <c r="K65941"/>
    </row>
    <row r="65942" spans="11:11">
      <c r="K65942"/>
    </row>
    <row r="65943" spans="11:11">
      <c r="K65943"/>
    </row>
    <row r="65944" spans="11:11">
      <c r="K65944"/>
    </row>
    <row r="65945" spans="11:11">
      <c r="K65945"/>
    </row>
    <row r="65946" spans="11:11">
      <c r="K65946"/>
    </row>
    <row r="65947" spans="11:11">
      <c r="K65947"/>
    </row>
    <row r="65948" spans="11:11">
      <c r="K65948"/>
    </row>
    <row r="65949" spans="11:11">
      <c r="K65949"/>
    </row>
    <row r="65950" spans="11:11">
      <c r="K65950"/>
    </row>
    <row r="65951" spans="11:11">
      <c r="K65951"/>
    </row>
    <row r="65952" spans="11:11">
      <c r="K65952"/>
    </row>
    <row r="65953" spans="11:11">
      <c r="K65953"/>
    </row>
    <row r="65954" spans="11:11">
      <c r="K65954"/>
    </row>
    <row r="65955" spans="11:11">
      <c r="K65955"/>
    </row>
    <row r="65956" spans="11:11">
      <c r="K65956"/>
    </row>
    <row r="65957" spans="11:11">
      <c r="K65957"/>
    </row>
    <row r="65958" spans="11:11">
      <c r="K65958"/>
    </row>
    <row r="65959" spans="11:11">
      <c r="K65959"/>
    </row>
    <row r="65960" spans="11:11">
      <c r="K65960"/>
    </row>
    <row r="65961" spans="11:11">
      <c r="K65961"/>
    </row>
    <row r="65962" spans="11:11">
      <c r="K65962"/>
    </row>
    <row r="65963" spans="11:11">
      <c r="K65963"/>
    </row>
    <row r="65964" spans="11:11">
      <c r="K65964"/>
    </row>
    <row r="65965" spans="11:11">
      <c r="K65965"/>
    </row>
    <row r="65966" spans="11:11">
      <c r="K65966"/>
    </row>
    <row r="65967" spans="11:11">
      <c r="K65967"/>
    </row>
    <row r="65968" spans="11:11">
      <c r="K65968"/>
    </row>
    <row r="65969" spans="11:11">
      <c r="K65969"/>
    </row>
    <row r="65970" spans="11:11">
      <c r="K65970"/>
    </row>
    <row r="65971" spans="11:11">
      <c r="K65971"/>
    </row>
    <row r="65972" spans="11:11">
      <c r="K65972"/>
    </row>
    <row r="65973" spans="11:11">
      <c r="K65973"/>
    </row>
    <row r="65974" spans="11:11">
      <c r="K65974"/>
    </row>
    <row r="65975" spans="11:11">
      <c r="K65975"/>
    </row>
    <row r="65976" spans="11:11">
      <c r="K65976"/>
    </row>
    <row r="65977" spans="11:11">
      <c r="K65977"/>
    </row>
    <row r="65978" spans="11:11">
      <c r="K65978"/>
    </row>
    <row r="65979" spans="11:11">
      <c r="K65979"/>
    </row>
    <row r="65980" spans="11:11">
      <c r="K65980"/>
    </row>
    <row r="65981" spans="11:11">
      <c r="K65981"/>
    </row>
    <row r="65982" spans="11:11">
      <c r="K65982"/>
    </row>
    <row r="65983" spans="11:11">
      <c r="K65983"/>
    </row>
    <row r="65984" spans="11:11">
      <c r="K65984"/>
    </row>
    <row r="65985" spans="11:11">
      <c r="K65985"/>
    </row>
    <row r="65986" spans="11:11">
      <c r="K65986"/>
    </row>
    <row r="65987" spans="11:11">
      <c r="K65987"/>
    </row>
    <row r="65988" spans="11:11">
      <c r="K65988"/>
    </row>
    <row r="65989" spans="11:11">
      <c r="K65989"/>
    </row>
    <row r="65990" spans="11:11">
      <c r="K65990"/>
    </row>
    <row r="65991" spans="11:11">
      <c r="K65991"/>
    </row>
    <row r="65992" spans="11:11">
      <c r="K65992"/>
    </row>
    <row r="65993" spans="11:11">
      <c r="K65993"/>
    </row>
    <row r="65994" spans="11:11">
      <c r="K65994"/>
    </row>
    <row r="65995" spans="11:11">
      <c r="K65995"/>
    </row>
    <row r="65996" spans="11:11">
      <c r="K65996"/>
    </row>
    <row r="65997" spans="11:11">
      <c r="K65997"/>
    </row>
    <row r="65998" spans="11:11">
      <c r="K65998"/>
    </row>
    <row r="65999" spans="11:11">
      <c r="K65999"/>
    </row>
    <row r="66000" spans="11:11">
      <c r="K66000"/>
    </row>
    <row r="66001" spans="11:11">
      <c r="K66001"/>
    </row>
    <row r="66002" spans="11:11">
      <c r="K66002"/>
    </row>
    <row r="66003" spans="11:11">
      <c r="K66003"/>
    </row>
    <row r="66004" spans="11:11">
      <c r="K66004"/>
    </row>
    <row r="66005" spans="11:11">
      <c r="K66005"/>
    </row>
    <row r="66006" spans="11:11">
      <c r="K66006"/>
    </row>
    <row r="66007" spans="11:11">
      <c r="K66007"/>
    </row>
    <row r="66008" spans="11:11">
      <c r="K66008"/>
    </row>
    <row r="66009" spans="11:11">
      <c r="K66009"/>
    </row>
    <row r="66010" spans="11:11">
      <c r="K66010"/>
    </row>
    <row r="66011" spans="11:11">
      <c r="K66011"/>
    </row>
    <row r="66012" spans="11:11">
      <c r="K66012"/>
    </row>
    <row r="66013" spans="11:11">
      <c r="K66013"/>
    </row>
    <row r="66014" spans="11:11">
      <c r="K66014"/>
    </row>
    <row r="66015" spans="11:11">
      <c r="K66015"/>
    </row>
    <row r="66016" spans="11:11">
      <c r="K66016"/>
    </row>
    <row r="66017" spans="11:11">
      <c r="K66017"/>
    </row>
    <row r="66018" spans="11:11">
      <c r="K66018"/>
    </row>
    <row r="66019" spans="11:11">
      <c r="K66019"/>
    </row>
    <row r="66020" spans="11:11">
      <c r="K66020"/>
    </row>
    <row r="66021" spans="11:11">
      <c r="K66021"/>
    </row>
    <row r="66022" spans="11:11">
      <c r="K66022"/>
    </row>
    <row r="66023" spans="11:11">
      <c r="K66023"/>
    </row>
    <row r="66024" spans="11:11">
      <c r="K66024"/>
    </row>
    <row r="66025" spans="11:11">
      <c r="K66025"/>
    </row>
    <row r="66026" spans="11:11">
      <c r="K66026"/>
    </row>
    <row r="66027" spans="11:11">
      <c r="K66027"/>
    </row>
    <row r="66028" spans="11:11">
      <c r="K66028"/>
    </row>
    <row r="66029" spans="11:11">
      <c r="K66029"/>
    </row>
    <row r="66030" spans="11:11">
      <c r="K66030"/>
    </row>
    <row r="66031" spans="11:11">
      <c r="K66031"/>
    </row>
    <row r="66032" spans="11:11">
      <c r="K66032"/>
    </row>
    <row r="66033" spans="11:11">
      <c r="K66033"/>
    </row>
    <row r="66034" spans="11:11">
      <c r="K66034"/>
    </row>
    <row r="66035" spans="11:11">
      <c r="K66035"/>
    </row>
    <row r="66036" spans="11:11">
      <c r="K66036"/>
    </row>
    <row r="66037" spans="11:11">
      <c r="K66037"/>
    </row>
    <row r="66038" spans="11:11">
      <c r="K66038"/>
    </row>
    <row r="66039" spans="11:11">
      <c r="K66039"/>
    </row>
    <row r="66040" spans="11:11">
      <c r="K66040"/>
    </row>
    <row r="66041" spans="11:11">
      <c r="K66041"/>
    </row>
    <row r="66042" spans="11:11">
      <c r="K66042"/>
    </row>
    <row r="66043" spans="11:11">
      <c r="K66043"/>
    </row>
    <row r="66044" spans="11:11">
      <c r="K66044"/>
    </row>
    <row r="66045" spans="11:11">
      <c r="K66045"/>
    </row>
    <row r="66046" spans="11:11">
      <c r="K66046"/>
    </row>
    <row r="66047" spans="11:11">
      <c r="K66047"/>
    </row>
    <row r="66048" spans="11:11">
      <c r="K66048"/>
    </row>
    <row r="66049" spans="11:11">
      <c r="K66049"/>
    </row>
    <row r="66050" spans="11:11">
      <c r="K66050"/>
    </row>
    <row r="66051" spans="11:11">
      <c r="K66051"/>
    </row>
    <row r="66052" spans="11:11">
      <c r="K66052"/>
    </row>
    <row r="66053" spans="11:11">
      <c r="K66053"/>
    </row>
    <row r="66054" spans="11:11">
      <c r="K66054"/>
    </row>
    <row r="66055" spans="11:11">
      <c r="K66055"/>
    </row>
    <row r="66056" spans="11:11">
      <c r="K66056"/>
    </row>
    <row r="66057" spans="11:11">
      <c r="K66057"/>
    </row>
    <row r="66058" spans="11:11">
      <c r="K66058"/>
    </row>
    <row r="66059" spans="11:11">
      <c r="K66059"/>
    </row>
    <row r="66060" spans="11:11">
      <c r="K66060"/>
    </row>
    <row r="66061" spans="11:11">
      <c r="K66061"/>
    </row>
    <row r="66062" spans="11:11">
      <c r="K66062"/>
    </row>
    <row r="66063" spans="11:11">
      <c r="K66063"/>
    </row>
    <row r="66064" spans="11:11">
      <c r="K66064"/>
    </row>
    <row r="66065" spans="11:11">
      <c r="K66065"/>
    </row>
    <row r="66066" spans="11:11">
      <c r="K66066"/>
    </row>
    <row r="66067" spans="11:11">
      <c r="K66067"/>
    </row>
    <row r="66068" spans="11:11">
      <c r="K66068"/>
    </row>
    <row r="66069" spans="11:11">
      <c r="K66069"/>
    </row>
    <row r="66070" spans="11:11">
      <c r="K66070"/>
    </row>
    <row r="66071" spans="11:11">
      <c r="K66071"/>
    </row>
    <row r="66072" spans="11:11">
      <c r="K66072"/>
    </row>
    <row r="66073" spans="11:11">
      <c r="K66073"/>
    </row>
    <row r="66074" spans="11:11">
      <c r="K66074"/>
    </row>
    <row r="66075" spans="11:11">
      <c r="K66075"/>
    </row>
    <row r="66076" spans="11:11">
      <c r="K66076"/>
    </row>
    <row r="66077" spans="11:11">
      <c r="K66077"/>
    </row>
    <row r="66078" spans="11:11">
      <c r="K66078"/>
    </row>
    <row r="66079" spans="11:11">
      <c r="K66079"/>
    </row>
    <row r="66080" spans="11:11">
      <c r="K66080"/>
    </row>
    <row r="66081" spans="11:11">
      <c r="K66081"/>
    </row>
    <row r="66082" spans="11:11">
      <c r="K66082"/>
    </row>
    <row r="66083" spans="11:11">
      <c r="K66083"/>
    </row>
    <row r="66084" spans="11:11">
      <c r="K66084"/>
    </row>
    <row r="66085" spans="11:11">
      <c r="K66085"/>
    </row>
    <row r="66086" spans="11:11">
      <c r="K66086"/>
    </row>
    <row r="66087" spans="11:11">
      <c r="K66087"/>
    </row>
    <row r="66088" spans="11:11">
      <c r="K66088"/>
    </row>
    <row r="66089" spans="11:11">
      <c r="K66089"/>
    </row>
    <row r="66090" spans="11:11">
      <c r="K66090"/>
    </row>
    <row r="66091" spans="11:11">
      <c r="K66091"/>
    </row>
    <row r="66092" spans="11:11">
      <c r="K66092"/>
    </row>
    <row r="66093" spans="11:11">
      <c r="K66093"/>
    </row>
    <row r="66094" spans="11:11">
      <c r="K66094"/>
    </row>
    <row r="66095" spans="11:11">
      <c r="K66095"/>
    </row>
    <row r="66096" spans="11:11">
      <c r="K66096"/>
    </row>
    <row r="66097" spans="11:11">
      <c r="K66097"/>
    </row>
    <row r="66098" spans="11:11">
      <c r="K66098"/>
    </row>
    <row r="66099" spans="11:11">
      <c r="K66099"/>
    </row>
    <row r="66100" spans="11:11">
      <c r="K66100"/>
    </row>
    <row r="66101" spans="11:11">
      <c r="K66101"/>
    </row>
    <row r="66102" spans="11:11">
      <c r="K66102"/>
    </row>
    <row r="66103" spans="11:11">
      <c r="K66103"/>
    </row>
    <row r="66104" spans="11:11">
      <c r="K66104"/>
    </row>
    <row r="66105" spans="11:11">
      <c r="K66105"/>
    </row>
    <row r="66106" spans="11:11">
      <c r="K66106"/>
    </row>
    <row r="66107" spans="11:11">
      <c r="K66107"/>
    </row>
    <row r="66108" spans="11:11">
      <c r="K66108"/>
    </row>
    <row r="66109" spans="11:11">
      <c r="K66109"/>
    </row>
    <row r="66110" spans="11:11">
      <c r="K66110"/>
    </row>
    <row r="66111" spans="11:11">
      <c r="K66111"/>
    </row>
    <row r="66112" spans="11:11">
      <c r="K66112"/>
    </row>
    <row r="66113" spans="11:11">
      <c r="K66113"/>
    </row>
    <row r="66114" spans="11:11">
      <c r="K66114"/>
    </row>
    <row r="66115" spans="11:11">
      <c r="K66115"/>
    </row>
    <row r="66116" spans="11:11">
      <c r="K66116"/>
    </row>
    <row r="66117" spans="11:11">
      <c r="K66117"/>
    </row>
    <row r="66118" spans="11:11">
      <c r="K66118"/>
    </row>
    <row r="66119" spans="11:11">
      <c r="K66119"/>
    </row>
    <row r="66120" spans="11:11">
      <c r="K66120"/>
    </row>
    <row r="66121" spans="11:11">
      <c r="K66121"/>
    </row>
    <row r="66122" spans="11:11">
      <c r="K66122"/>
    </row>
    <row r="66123" spans="11:11">
      <c r="K66123"/>
    </row>
    <row r="66124" spans="11:11">
      <c r="K66124"/>
    </row>
    <row r="66125" spans="11:11">
      <c r="K66125"/>
    </row>
    <row r="66126" spans="11:11">
      <c r="K66126"/>
    </row>
    <row r="66127" spans="11:11">
      <c r="K66127"/>
    </row>
    <row r="66128" spans="11:11">
      <c r="K66128"/>
    </row>
    <row r="66129" spans="11:11">
      <c r="K66129"/>
    </row>
    <row r="66130" spans="11:11">
      <c r="K66130"/>
    </row>
    <row r="66131" spans="11:11">
      <c r="K66131"/>
    </row>
    <row r="66132" spans="11:11">
      <c r="K66132"/>
    </row>
    <row r="66133" spans="11:11">
      <c r="K66133"/>
    </row>
    <row r="66134" spans="11:11">
      <c r="K66134"/>
    </row>
    <row r="66135" spans="11:11">
      <c r="K66135"/>
    </row>
    <row r="66136" spans="11:11">
      <c r="K66136"/>
    </row>
    <row r="66137" spans="11:11">
      <c r="K66137"/>
    </row>
    <row r="66138" spans="11:11">
      <c r="K66138"/>
    </row>
    <row r="66139" spans="11:11">
      <c r="K66139"/>
    </row>
    <row r="66140" spans="11:11">
      <c r="K66140"/>
    </row>
    <row r="66141" spans="11:11">
      <c r="K66141"/>
    </row>
    <row r="66142" spans="11:11">
      <c r="K66142"/>
    </row>
    <row r="66143" spans="11:11">
      <c r="K66143"/>
    </row>
    <row r="66144" spans="11:11">
      <c r="K66144"/>
    </row>
    <row r="66145" spans="11:11">
      <c r="K66145"/>
    </row>
    <row r="66146" spans="11:11">
      <c r="K66146"/>
    </row>
    <row r="66147" spans="11:11">
      <c r="K66147"/>
    </row>
    <row r="66148" spans="11:11">
      <c r="K66148"/>
    </row>
    <row r="66149" spans="11:11">
      <c r="K66149"/>
    </row>
    <row r="66150" spans="11:11">
      <c r="K66150"/>
    </row>
    <row r="66151" spans="11:11">
      <c r="K66151"/>
    </row>
    <row r="66152" spans="11:11">
      <c r="K66152"/>
    </row>
    <row r="66153" spans="11:11">
      <c r="K66153"/>
    </row>
    <row r="66154" spans="11:11">
      <c r="K66154"/>
    </row>
    <row r="66155" spans="11:11">
      <c r="K66155"/>
    </row>
    <row r="66156" spans="11:11">
      <c r="K66156"/>
    </row>
    <row r="66157" spans="11:11">
      <c r="K66157"/>
    </row>
    <row r="66158" spans="11:11">
      <c r="K66158"/>
    </row>
    <row r="66159" spans="11:11">
      <c r="K66159"/>
    </row>
    <row r="66160" spans="11:11">
      <c r="K66160"/>
    </row>
    <row r="66161" spans="11:11">
      <c r="K66161"/>
    </row>
    <row r="66162" spans="11:11">
      <c r="K66162"/>
    </row>
    <row r="66163" spans="11:11">
      <c r="K66163"/>
    </row>
    <row r="66164" spans="11:11">
      <c r="K66164"/>
    </row>
    <row r="66165" spans="11:11">
      <c r="K66165"/>
    </row>
    <row r="66166" spans="11:11">
      <c r="K66166"/>
    </row>
    <row r="66167" spans="11:11">
      <c r="K66167"/>
    </row>
    <row r="66168" spans="11:11">
      <c r="K66168"/>
    </row>
    <row r="66169" spans="11:11">
      <c r="K66169"/>
    </row>
    <row r="66170" spans="11:11">
      <c r="K66170"/>
    </row>
    <row r="66171" spans="11:11">
      <c r="K66171"/>
    </row>
    <row r="66172" spans="11:11">
      <c r="K66172"/>
    </row>
    <row r="66173" spans="11:11">
      <c r="K66173"/>
    </row>
    <row r="66174" spans="11:11">
      <c r="K66174"/>
    </row>
    <row r="66175" spans="11:11">
      <c r="K66175"/>
    </row>
    <row r="66176" spans="11:11">
      <c r="K66176"/>
    </row>
    <row r="66177" spans="11:11">
      <c r="K66177"/>
    </row>
    <row r="66178" spans="11:11">
      <c r="K66178"/>
    </row>
    <row r="66179" spans="11:11">
      <c r="K66179"/>
    </row>
    <row r="66180" spans="11:11">
      <c r="K66180"/>
    </row>
    <row r="66181" spans="11:11">
      <c r="K66181"/>
    </row>
    <row r="66182" spans="11:11">
      <c r="K66182"/>
    </row>
    <row r="66183" spans="11:11">
      <c r="K66183"/>
    </row>
    <row r="66184" spans="11:11">
      <c r="K66184"/>
    </row>
    <row r="66185" spans="11:11">
      <c r="K66185"/>
    </row>
    <row r="66186" spans="11:11">
      <c r="K66186"/>
    </row>
    <row r="66187" spans="11:11">
      <c r="K66187"/>
    </row>
    <row r="66188" spans="11:11">
      <c r="K66188"/>
    </row>
    <row r="66189" spans="11:11">
      <c r="K66189"/>
    </row>
    <row r="66190" spans="11:11">
      <c r="K66190"/>
    </row>
    <row r="66191" spans="11:11">
      <c r="K66191"/>
    </row>
    <row r="66192" spans="11:11">
      <c r="K66192"/>
    </row>
    <row r="66193" spans="11:11">
      <c r="K66193"/>
    </row>
    <row r="66194" spans="11:11">
      <c r="K66194"/>
    </row>
    <row r="66195" spans="11:11">
      <c r="K66195"/>
    </row>
    <row r="66196" spans="11:11">
      <c r="K66196"/>
    </row>
    <row r="66197" spans="11:11">
      <c r="K66197"/>
    </row>
    <row r="66198" spans="11:11">
      <c r="K66198"/>
    </row>
    <row r="66199" spans="11:11">
      <c r="K66199"/>
    </row>
    <row r="66200" spans="11:11">
      <c r="K66200"/>
    </row>
    <row r="66201" spans="11:11">
      <c r="K66201"/>
    </row>
    <row r="66202" spans="11:11">
      <c r="K66202"/>
    </row>
    <row r="66203" spans="11:11">
      <c r="K66203"/>
    </row>
    <row r="66204" spans="11:11">
      <c r="K66204"/>
    </row>
    <row r="66205" spans="11:11">
      <c r="K66205"/>
    </row>
    <row r="66206" spans="11:11">
      <c r="K66206"/>
    </row>
    <row r="66207" spans="11:11">
      <c r="K66207"/>
    </row>
    <row r="66208" spans="11:11">
      <c r="K66208"/>
    </row>
    <row r="66209" spans="11:11">
      <c r="K66209"/>
    </row>
    <row r="66210" spans="11:11">
      <c r="K66210"/>
    </row>
    <row r="66211" spans="11:11">
      <c r="K66211"/>
    </row>
    <row r="66212" spans="11:11">
      <c r="K66212"/>
    </row>
    <row r="66213" spans="11:11">
      <c r="K66213"/>
    </row>
    <row r="66214" spans="11:11">
      <c r="K66214"/>
    </row>
    <row r="66215" spans="11:11">
      <c r="K66215"/>
    </row>
    <row r="66216" spans="11:11">
      <c r="K66216"/>
    </row>
    <row r="66217" spans="11:11">
      <c r="K66217"/>
    </row>
    <row r="66218" spans="11:11">
      <c r="K66218"/>
    </row>
    <row r="66219" spans="11:11">
      <c r="K66219"/>
    </row>
    <row r="66220" spans="11:11">
      <c r="K66220"/>
    </row>
    <row r="66221" spans="11:11">
      <c r="K66221"/>
    </row>
    <row r="66222" spans="11:11">
      <c r="K66222"/>
    </row>
    <row r="66223" spans="11:11">
      <c r="K66223"/>
    </row>
    <row r="66224" spans="11:11">
      <c r="K66224"/>
    </row>
    <row r="66225" spans="11:11">
      <c r="K66225"/>
    </row>
    <row r="66226" spans="11:11">
      <c r="K66226"/>
    </row>
    <row r="66227" spans="11:11">
      <c r="K66227"/>
    </row>
    <row r="66228" spans="11:11">
      <c r="K66228"/>
    </row>
    <row r="66229" spans="11:11">
      <c r="K66229"/>
    </row>
    <row r="66230" spans="11:11">
      <c r="K66230"/>
    </row>
    <row r="66231" spans="11:11">
      <c r="K66231"/>
    </row>
    <row r="66232" spans="11:11">
      <c r="K66232"/>
    </row>
    <row r="66233" spans="11:11">
      <c r="K66233"/>
    </row>
    <row r="66234" spans="11:11">
      <c r="K66234"/>
    </row>
    <row r="66235" spans="11:11">
      <c r="K66235"/>
    </row>
    <row r="66236" spans="11:11">
      <c r="K66236"/>
    </row>
    <row r="66237" spans="11:11">
      <c r="K66237"/>
    </row>
    <row r="66238" spans="11:11">
      <c r="K66238"/>
    </row>
    <row r="66239" spans="11:11">
      <c r="K66239"/>
    </row>
    <row r="66240" spans="11:11">
      <c r="K66240"/>
    </row>
    <row r="66241" spans="11:11">
      <c r="K66241"/>
    </row>
    <row r="66242" spans="11:11">
      <c r="K66242"/>
    </row>
    <row r="66243" spans="11:11">
      <c r="K66243"/>
    </row>
    <row r="66244" spans="11:11">
      <c r="K66244"/>
    </row>
    <row r="66245" spans="11:11">
      <c r="K66245"/>
    </row>
    <row r="66246" spans="11:11">
      <c r="K66246"/>
    </row>
    <row r="66247" spans="11:11">
      <c r="K66247"/>
    </row>
    <row r="66248" spans="11:11">
      <c r="K66248"/>
    </row>
    <row r="66249" spans="11:11">
      <c r="K66249"/>
    </row>
    <row r="66250" spans="11:11">
      <c r="K66250"/>
    </row>
    <row r="66251" spans="11:11">
      <c r="K66251"/>
    </row>
    <row r="66252" spans="11:11">
      <c r="K66252"/>
    </row>
    <row r="66253" spans="11:11">
      <c r="K66253"/>
    </row>
    <row r="66254" spans="11:11">
      <c r="K66254"/>
    </row>
    <row r="66255" spans="11:11">
      <c r="K66255"/>
    </row>
    <row r="66256" spans="11:11">
      <c r="K66256"/>
    </row>
    <row r="66257" spans="11:11">
      <c r="K66257"/>
    </row>
    <row r="66258" spans="11:11">
      <c r="K66258"/>
    </row>
    <row r="66259" spans="11:11">
      <c r="K66259"/>
    </row>
    <row r="66260" spans="11:11">
      <c r="K66260"/>
    </row>
    <row r="66261" spans="11:11">
      <c r="K66261"/>
    </row>
    <row r="66262" spans="11:11">
      <c r="K66262"/>
    </row>
    <row r="66263" spans="11:11">
      <c r="K66263"/>
    </row>
    <row r="66264" spans="11:11">
      <c r="K66264"/>
    </row>
    <row r="66265" spans="11:11">
      <c r="K66265"/>
    </row>
    <row r="66266" spans="11:11">
      <c r="K66266"/>
    </row>
    <row r="66267" spans="11:11">
      <c r="K66267"/>
    </row>
    <row r="66268" spans="11:11">
      <c r="K66268"/>
    </row>
    <row r="66269" spans="11:11">
      <c r="K66269"/>
    </row>
    <row r="66270" spans="11:11">
      <c r="K66270"/>
    </row>
    <row r="66271" spans="11:11">
      <c r="K66271"/>
    </row>
    <row r="66272" spans="11:11">
      <c r="K66272"/>
    </row>
    <row r="66273" spans="11:11">
      <c r="K66273"/>
    </row>
    <row r="66274" spans="11:11">
      <c r="K66274"/>
    </row>
    <row r="66275" spans="11:11">
      <c r="K66275"/>
    </row>
    <row r="66276" spans="11:11">
      <c r="K66276"/>
    </row>
    <row r="66277" spans="11:11">
      <c r="K66277"/>
    </row>
    <row r="66278" spans="11:11">
      <c r="K66278"/>
    </row>
    <row r="66279" spans="11:11">
      <c r="K66279"/>
    </row>
    <row r="66280" spans="11:11">
      <c r="K66280"/>
    </row>
    <row r="66281" spans="11:11">
      <c r="K66281"/>
    </row>
    <row r="66282" spans="11:11">
      <c r="K66282"/>
    </row>
    <row r="66283" spans="11:11">
      <c r="K66283"/>
    </row>
    <row r="66284" spans="11:11">
      <c r="K66284"/>
    </row>
    <row r="66285" spans="11:11">
      <c r="K66285"/>
    </row>
    <row r="66286" spans="11:11">
      <c r="K66286"/>
    </row>
    <row r="66287" spans="11:11">
      <c r="K66287"/>
    </row>
    <row r="66288" spans="11:11">
      <c r="K66288"/>
    </row>
    <row r="66289" spans="11:11">
      <c r="K66289"/>
    </row>
    <row r="66290" spans="11:11">
      <c r="K66290"/>
    </row>
    <row r="66291" spans="11:11">
      <c r="K66291"/>
    </row>
    <row r="66292" spans="11:11">
      <c r="K66292"/>
    </row>
    <row r="66293" spans="11:11">
      <c r="K66293"/>
    </row>
    <row r="66294" spans="11:11">
      <c r="K66294"/>
    </row>
    <row r="66295" spans="11:11">
      <c r="K66295"/>
    </row>
    <row r="66296" spans="11:11">
      <c r="K66296"/>
    </row>
    <row r="66297" spans="11:11">
      <c r="K66297"/>
    </row>
    <row r="66298" spans="11:11">
      <c r="K66298"/>
    </row>
    <row r="66299" spans="11:11">
      <c r="K66299"/>
    </row>
    <row r="66300" spans="11:11">
      <c r="K66300"/>
    </row>
    <row r="66301" spans="11:11">
      <c r="K66301"/>
    </row>
    <row r="66302" spans="11:11">
      <c r="K66302"/>
    </row>
    <row r="66303" spans="11:11">
      <c r="K66303"/>
    </row>
    <row r="66304" spans="11:11">
      <c r="K66304"/>
    </row>
    <row r="66305" spans="11:11">
      <c r="K66305"/>
    </row>
    <row r="66306" spans="11:11">
      <c r="K66306"/>
    </row>
    <row r="66307" spans="11:11">
      <c r="K66307"/>
    </row>
    <row r="66308" spans="11:11">
      <c r="K66308"/>
    </row>
    <row r="66309" spans="11:11">
      <c r="K66309"/>
    </row>
    <row r="66310" spans="11:11">
      <c r="K66310"/>
    </row>
    <row r="66311" spans="11:11">
      <c r="K66311"/>
    </row>
    <row r="66312" spans="11:11">
      <c r="K66312"/>
    </row>
    <row r="66313" spans="11:11">
      <c r="K66313"/>
    </row>
    <row r="66314" spans="11:11">
      <c r="K66314"/>
    </row>
    <row r="66315" spans="11:11">
      <c r="K66315"/>
    </row>
    <row r="66316" spans="11:11">
      <c r="K66316"/>
    </row>
    <row r="66317" spans="11:11">
      <c r="K66317"/>
    </row>
    <row r="66318" spans="11:11">
      <c r="K66318"/>
    </row>
    <row r="66319" spans="11:11">
      <c r="K66319"/>
    </row>
    <row r="66320" spans="11:11">
      <c r="K66320"/>
    </row>
    <row r="66321" spans="11:11">
      <c r="K66321"/>
    </row>
    <row r="66322" spans="11:11">
      <c r="K66322"/>
    </row>
    <row r="66323" spans="11:11">
      <c r="K66323"/>
    </row>
    <row r="66324" spans="11:11">
      <c r="K66324"/>
    </row>
    <row r="66325" spans="11:11">
      <c r="K66325"/>
    </row>
    <row r="66326" spans="11:11">
      <c r="K66326"/>
    </row>
    <row r="66327" spans="11:11">
      <c r="K66327"/>
    </row>
    <row r="66328" spans="11:11">
      <c r="K66328"/>
    </row>
    <row r="66329" spans="11:11">
      <c r="K66329"/>
    </row>
    <row r="66330" spans="11:11">
      <c r="K66330"/>
    </row>
    <row r="66331" spans="11:11">
      <c r="K66331"/>
    </row>
    <row r="66332" spans="11:11">
      <c r="K66332"/>
    </row>
    <row r="66333" spans="11:11">
      <c r="K66333"/>
    </row>
    <row r="66334" spans="11:11">
      <c r="K66334"/>
    </row>
    <row r="66335" spans="11:11">
      <c r="K66335"/>
    </row>
    <row r="66336" spans="11:11">
      <c r="K66336"/>
    </row>
    <row r="66337" spans="11:11">
      <c r="K66337"/>
    </row>
    <row r="66338" spans="11:11">
      <c r="K66338"/>
    </row>
    <row r="66339" spans="11:11">
      <c r="K66339"/>
    </row>
    <row r="66340" spans="11:11">
      <c r="K66340"/>
    </row>
    <row r="66341" spans="11:11">
      <c r="K66341"/>
    </row>
    <row r="66342" spans="11:11">
      <c r="K66342"/>
    </row>
    <row r="66343" spans="11:11">
      <c r="K66343"/>
    </row>
    <row r="66344" spans="11:11">
      <c r="K66344"/>
    </row>
    <row r="66345" spans="11:11">
      <c r="K66345"/>
    </row>
    <row r="66346" spans="11:11">
      <c r="K66346"/>
    </row>
    <row r="66347" spans="11:11">
      <c r="K66347"/>
    </row>
    <row r="66348" spans="11:11">
      <c r="K66348"/>
    </row>
    <row r="66349" spans="11:11">
      <c r="K66349"/>
    </row>
    <row r="66350" spans="11:11">
      <c r="K66350"/>
    </row>
    <row r="66351" spans="11:11">
      <c r="K66351"/>
    </row>
    <row r="66352" spans="11:11">
      <c r="K66352"/>
    </row>
    <row r="66353" spans="11:11">
      <c r="K66353"/>
    </row>
    <row r="66354" spans="11:11">
      <c r="K66354"/>
    </row>
    <row r="66355" spans="11:11">
      <c r="K66355"/>
    </row>
    <row r="66356" spans="11:11">
      <c r="K66356"/>
    </row>
    <row r="66357" spans="11:11">
      <c r="K66357"/>
    </row>
    <row r="66358" spans="11:11">
      <c r="K66358"/>
    </row>
    <row r="66359" spans="11:11">
      <c r="K66359"/>
    </row>
    <row r="66360" spans="11:11">
      <c r="K66360"/>
    </row>
    <row r="66361" spans="11:11">
      <c r="K66361"/>
    </row>
    <row r="66362" spans="11:11">
      <c r="K66362"/>
    </row>
    <row r="66363" spans="11:11">
      <c r="K66363"/>
    </row>
    <row r="66364" spans="11:11">
      <c r="K66364"/>
    </row>
    <row r="66365" spans="11:11">
      <c r="K66365"/>
    </row>
    <row r="66366" spans="11:11">
      <c r="K66366"/>
    </row>
    <row r="66367" spans="11:11">
      <c r="K66367"/>
    </row>
    <row r="66368" spans="11:11">
      <c r="K66368"/>
    </row>
    <row r="66369" spans="11:11">
      <c r="K66369"/>
    </row>
    <row r="66370" spans="11:11">
      <c r="K66370"/>
    </row>
    <row r="66371" spans="11:11">
      <c r="K66371"/>
    </row>
    <row r="66372" spans="11:11">
      <c r="K66372"/>
    </row>
    <row r="66373" spans="11:11">
      <c r="K66373"/>
    </row>
    <row r="66374" spans="11:11">
      <c r="K66374"/>
    </row>
    <row r="66375" spans="11:11">
      <c r="K66375"/>
    </row>
    <row r="66376" spans="11:11">
      <c r="K66376"/>
    </row>
    <row r="66377" spans="11:11">
      <c r="K66377"/>
    </row>
    <row r="66378" spans="11:11">
      <c r="K66378"/>
    </row>
    <row r="66379" spans="11:11">
      <c r="K66379"/>
    </row>
    <row r="66380" spans="11:11">
      <c r="K66380"/>
    </row>
    <row r="66381" spans="11:11">
      <c r="K66381"/>
    </row>
    <row r="66382" spans="11:11">
      <c r="K66382"/>
    </row>
    <row r="66383" spans="11:11">
      <c r="K66383"/>
    </row>
    <row r="66384" spans="11:11">
      <c r="K66384"/>
    </row>
    <row r="66385" spans="11:11">
      <c r="K66385"/>
    </row>
    <row r="66386" spans="11:11">
      <c r="K66386"/>
    </row>
    <row r="66387" spans="11:11">
      <c r="K66387"/>
    </row>
    <row r="66388" spans="11:11">
      <c r="K66388"/>
    </row>
    <row r="66389" spans="11:11">
      <c r="K66389"/>
    </row>
    <row r="66390" spans="11:11">
      <c r="K66390"/>
    </row>
    <row r="66391" spans="11:11">
      <c r="K66391"/>
    </row>
    <row r="66392" spans="11:11">
      <c r="K66392"/>
    </row>
    <row r="66393" spans="11:11">
      <c r="K66393"/>
    </row>
    <row r="66394" spans="11:11">
      <c r="K66394"/>
    </row>
    <row r="66395" spans="11:11">
      <c r="K66395"/>
    </row>
    <row r="66396" spans="11:11">
      <c r="K66396"/>
    </row>
    <row r="66397" spans="11:11">
      <c r="K66397"/>
    </row>
    <row r="66398" spans="11:11">
      <c r="K66398"/>
    </row>
    <row r="66399" spans="11:11">
      <c r="K66399"/>
    </row>
    <row r="66400" spans="11:11">
      <c r="K66400"/>
    </row>
    <row r="66401" spans="11:11">
      <c r="K66401"/>
    </row>
    <row r="66402" spans="11:11">
      <c r="K66402"/>
    </row>
    <row r="66403" spans="11:11">
      <c r="K66403"/>
    </row>
    <row r="66404" spans="11:11">
      <c r="K66404"/>
    </row>
    <row r="66405" spans="11:11">
      <c r="K66405"/>
    </row>
    <row r="66406" spans="11:11">
      <c r="K66406"/>
    </row>
    <row r="66407" spans="11:11">
      <c r="K66407"/>
    </row>
    <row r="66408" spans="11:11">
      <c r="K66408"/>
    </row>
    <row r="66409" spans="11:11">
      <c r="K66409"/>
    </row>
    <row r="66410" spans="11:11">
      <c r="K66410"/>
    </row>
    <row r="66411" spans="11:11">
      <c r="K66411"/>
    </row>
    <row r="66412" spans="11:11">
      <c r="K66412"/>
    </row>
    <row r="66413" spans="11:11">
      <c r="K66413"/>
    </row>
    <row r="66414" spans="11:11">
      <c r="K66414"/>
    </row>
    <row r="66415" spans="11:11">
      <c r="K66415"/>
    </row>
    <row r="66416" spans="11:11">
      <c r="K66416"/>
    </row>
    <row r="66417" spans="11:11">
      <c r="K66417"/>
    </row>
    <row r="66418" spans="11:11">
      <c r="K66418"/>
    </row>
    <row r="66419" spans="11:11">
      <c r="K66419"/>
    </row>
    <row r="66420" spans="11:11">
      <c r="K66420"/>
    </row>
    <row r="66421" spans="11:11">
      <c r="K66421"/>
    </row>
    <row r="66422" spans="11:11">
      <c r="K66422"/>
    </row>
    <row r="66423" spans="11:11">
      <c r="K66423"/>
    </row>
    <row r="66424" spans="11:11">
      <c r="K66424"/>
    </row>
    <row r="66425" spans="11:11">
      <c r="K66425"/>
    </row>
    <row r="66426" spans="11:11">
      <c r="K66426"/>
    </row>
    <row r="66427" spans="11:11">
      <c r="K66427"/>
    </row>
    <row r="66428" spans="11:11">
      <c r="K66428"/>
    </row>
    <row r="66429" spans="11:11">
      <c r="K66429"/>
    </row>
    <row r="66430" spans="11:11">
      <c r="K66430"/>
    </row>
    <row r="66431" spans="11:11">
      <c r="K66431"/>
    </row>
    <row r="66432" spans="11:11">
      <c r="K66432"/>
    </row>
    <row r="66433" spans="11:11">
      <c r="K66433"/>
    </row>
    <row r="66434" spans="11:11">
      <c r="K66434"/>
    </row>
    <row r="66435" spans="11:11">
      <c r="K66435"/>
    </row>
    <row r="66436" spans="11:11">
      <c r="K66436"/>
    </row>
    <row r="66437" spans="11:11">
      <c r="K66437"/>
    </row>
    <row r="66438" spans="11:11">
      <c r="K66438"/>
    </row>
    <row r="66439" spans="11:11">
      <c r="K66439"/>
    </row>
    <row r="66440" spans="11:11">
      <c r="K66440"/>
    </row>
    <row r="66441" spans="11:11">
      <c r="K66441"/>
    </row>
    <row r="66442" spans="11:11">
      <c r="K66442"/>
    </row>
    <row r="66443" spans="11:11">
      <c r="K66443"/>
    </row>
    <row r="66444" spans="11:11">
      <c r="K66444"/>
    </row>
    <row r="66445" spans="11:11">
      <c r="K66445"/>
    </row>
    <row r="66446" spans="11:11">
      <c r="K66446"/>
    </row>
    <row r="66447" spans="11:11">
      <c r="K66447"/>
    </row>
    <row r="66448" spans="11:11">
      <c r="K66448"/>
    </row>
    <row r="66449" spans="11:11">
      <c r="K66449"/>
    </row>
    <row r="66450" spans="11:11">
      <c r="K66450"/>
    </row>
    <row r="66451" spans="11:11">
      <c r="K66451"/>
    </row>
    <row r="66452" spans="11:11">
      <c r="K66452"/>
    </row>
    <row r="66453" spans="11:11">
      <c r="K66453"/>
    </row>
    <row r="66454" spans="11:11">
      <c r="K66454"/>
    </row>
    <row r="66455" spans="11:11">
      <c r="K66455"/>
    </row>
    <row r="66456" spans="11:11">
      <c r="K66456"/>
    </row>
    <row r="66457" spans="11:11">
      <c r="K66457"/>
    </row>
    <row r="66458" spans="11:11">
      <c r="K66458"/>
    </row>
    <row r="66459" spans="11:11">
      <c r="K66459"/>
    </row>
    <row r="66460" spans="11:11">
      <c r="K66460"/>
    </row>
    <row r="66461" spans="11:11">
      <c r="K66461"/>
    </row>
    <row r="66462" spans="11:11">
      <c r="K66462"/>
    </row>
    <row r="66463" spans="11:11">
      <c r="K66463"/>
    </row>
    <row r="66464" spans="11:11">
      <c r="K66464"/>
    </row>
    <row r="66465" spans="11:11">
      <c r="K66465"/>
    </row>
    <row r="66466" spans="11:11">
      <c r="K66466"/>
    </row>
    <row r="66467" spans="11:11">
      <c r="K66467"/>
    </row>
    <row r="66468" spans="11:11">
      <c r="K66468"/>
    </row>
    <row r="66469" spans="11:11">
      <c r="K66469"/>
    </row>
    <row r="66470" spans="11:11">
      <c r="K66470"/>
    </row>
    <row r="66471" spans="11:11">
      <c r="K66471"/>
    </row>
    <row r="66472" spans="11:11">
      <c r="K66472"/>
    </row>
    <row r="66473" spans="11:11">
      <c r="K66473"/>
    </row>
    <row r="66474" spans="11:11">
      <c r="K66474"/>
    </row>
    <row r="66475" spans="11:11">
      <c r="K66475"/>
    </row>
    <row r="66476" spans="11:11">
      <c r="K66476"/>
    </row>
    <row r="66477" spans="11:11">
      <c r="K66477"/>
    </row>
    <row r="66478" spans="11:11">
      <c r="K66478"/>
    </row>
    <row r="66479" spans="11:11">
      <c r="K66479"/>
    </row>
    <row r="66480" spans="11:11">
      <c r="K66480"/>
    </row>
    <row r="66481" spans="11:11">
      <c r="K66481"/>
    </row>
    <row r="66482" spans="11:11">
      <c r="K66482"/>
    </row>
    <row r="66483" spans="11:11">
      <c r="K66483"/>
    </row>
    <row r="66484" spans="11:11">
      <c r="K66484"/>
    </row>
    <row r="66485" spans="11:11">
      <c r="K66485"/>
    </row>
    <row r="66486" spans="11:11">
      <c r="K66486"/>
    </row>
    <row r="66487" spans="11:11">
      <c r="K66487"/>
    </row>
    <row r="66488" spans="11:11">
      <c r="K66488"/>
    </row>
    <row r="66489" spans="11:11">
      <c r="K66489"/>
    </row>
    <row r="66490" spans="11:11">
      <c r="K66490"/>
    </row>
    <row r="66491" spans="11:11">
      <c r="K66491"/>
    </row>
    <row r="66492" spans="11:11">
      <c r="K66492"/>
    </row>
    <row r="66493" spans="11:11">
      <c r="K66493"/>
    </row>
    <row r="66494" spans="11:11">
      <c r="K66494"/>
    </row>
    <row r="66495" spans="11:11">
      <c r="K66495"/>
    </row>
    <row r="66496" spans="11:11">
      <c r="K66496"/>
    </row>
    <row r="66497" spans="11:11">
      <c r="K66497"/>
    </row>
    <row r="66498" spans="11:11">
      <c r="K66498"/>
    </row>
    <row r="66499" spans="11:11">
      <c r="K66499"/>
    </row>
    <row r="66500" spans="11:11">
      <c r="K66500"/>
    </row>
    <row r="66501" spans="11:11">
      <c r="K66501"/>
    </row>
    <row r="66502" spans="11:11">
      <c r="K66502"/>
    </row>
    <row r="66503" spans="11:11">
      <c r="K66503"/>
    </row>
    <row r="66504" spans="11:11">
      <c r="K66504"/>
    </row>
    <row r="66505" spans="11:11">
      <c r="K66505"/>
    </row>
    <row r="66506" spans="11:11">
      <c r="K66506"/>
    </row>
    <row r="66507" spans="11:11">
      <c r="K66507"/>
    </row>
    <row r="66508" spans="11:11">
      <c r="K66508"/>
    </row>
    <row r="66509" spans="11:11">
      <c r="K66509"/>
    </row>
    <row r="66510" spans="11:11">
      <c r="K66510"/>
    </row>
    <row r="66511" spans="11:11">
      <c r="K66511"/>
    </row>
    <row r="66512" spans="11:11">
      <c r="K66512"/>
    </row>
    <row r="66513" spans="11:11">
      <c r="K66513"/>
    </row>
    <row r="66514" spans="11:11">
      <c r="K66514"/>
    </row>
    <row r="66515" spans="11:11">
      <c r="K66515"/>
    </row>
    <row r="66516" spans="11:11">
      <c r="K66516"/>
    </row>
    <row r="66517" spans="11:11">
      <c r="K66517"/>
    </row>
    <row r="66518" spans="11:11">
      <c r="K66518"/>
    </row>
    <row r="66519" spans="11:11">
      <c r="K66519"/>
    </row>
    <row r="66520" spans="11:11">
      <c r="K66520"/>
    </row>
    <row r="66521" spans="11:11">
      <c r="K66521"/>
    </row>
    <row r="66522" spans="11:11">
      <c r="K66522"/>
    </row>
    <row r="66523" spans="11:11">
      <c r="K66523"/>
    </row>
    <row r="66524" spans="11:11">
      <c r="K66524"/>
    </row>
    <row r="66525" spans="11:11">
      <c r="K66525"/>
    </row>
    <row r="66526" spans="11:11">
      <c r="K66526"/>
    </row>
    <row r="66527" spans="11:11">
      <c r="K66527"/>
    </row>
    <row r="66528" spans="11:11">
      <c r="K66528"/>
    </row>
    <row r="66529" spans="11:11">
      <c r="K66529"/>
    </row>
    <row r="66530" spans="11:11">
      <c r="K66530"/>
    </row>
    <row r="66531" spans="11:11">
      <c r="K66531"/>
    </row>
    <row r="66532" spans="11:11">
      <c r="K66532"/>
    </row>
    <row r="66533" spans="11:11">
      <c r="K66533"/>
    </row>
    <row r="66534" spans="11:11">
      <c r="K66534"/>
    </row>
    <row r="66535" spans="11:11">
      <c r="K66535"/>
    </row>
    <row r="66536" spans="11:11">
      <c r="K66536"/>
    </row>
    <row r="66537" spans="11:11">
      <c r="K66537"/>
    </row>
    <row r="66538" spans="11:11">
      <c r="K66538"/>
    </row>
    <row r="66539" spans="11:11">
      <c r="K66539"/>
    </row>
    <row r="66540" spans="11:11">
      <c r="K66540"/>
    </row>
    <row r="66541" spans="11:11">
      <c r="K66541"/>
    </row>
    <row r="66542" spans="11:11">
      <c r="K66542"/>
    </row>
    <row r="66543" spans="11:11">
      <c r="K66543"/>
    </row>
    <row r="66544" spans="11:11">
      <c r="K66544"/>
    </row>
    <row r="66545" spans="11:11">
      <c r="K66545"/>
    </row>
    <row r="66546" spans="11:11">
      <c r="K66546"/>
    </row>
    <row r="66547" spans="11:11">
      <c r="K66547"/>
    </row>
    <row r="66548" spans="11:11">
      <c r="K66548"/>
    </row>
    <row r="66549" spans="11:11">
      <c r="K66549"/>
    </row>
    <row r="66550" spans="11:11">
      <c r="K66550"/>
    </row>
    <row r="66551" spans="11:11">
      <c r="K66551"/>
    </row>
    <row r="66552" spans="11:11">
      <c r="K66552"/>
    </row>
    <row r="66553" spans="11:11">
      <c r="K66553"/>
    </row>
    <row r="66554" spans="11:11">
      <c r="K66554"/>
    </row>
    <row r="66555" spans="11:11">
      <c r="K66555"/>
    </row>
    <row r="66556" spans="11:11">
      <c r="K66556"/>
    </row>
    <row r="66557" spans="11:11">
      <c r="K66557"/>
    </row>
    <row r="66558" spans="11:11">
      <c r="K66558"/>
    </row>
    <row r="66559" spans="11:11">
      <c r="K66559"/>
    </row>
    <row r="66560" spans="11:11">
      <c r="K66560"/>
    </row>
    <row r="66561" spans="11:11">
      <c r="K66561"/>
    </row>
    <row r="66562" spans="11:11">
      <c r="K66562"/>
    </row>
    <row r="66563" spans="11:11">
      <c r="K66563"/>
    </row>
    <row r="66564" spans="11:11">
      <c r="K66564"/>
    </row>
    <row r="66565" spans="11:11">
      <c r="K66565"/>
    </row>
    <row r="66566" spans="11:11">
      <c r="K66566"/>
    </row>
    <row r="66567" spans="11:11">
      <c r="K66567"/>
    </row>
    <row r="66568" spans="11:11">
      <c r="K66568"/>
    </row>
    <row r="66569" spans="11:11">
      <c r="K66569"/>
    </row>
    <row r="66570" spans="11:11">
      <c r="K66570"/>
    </row>
    <row r="66571" spans="11:11">
      <c r="K66571"/>
    </row>
    <row r="66572" spans="11:11">
      <c r="K66572"/>
    </row>
    <row r="66573" spans="11:11">
      <c r="K66573"/>
    </row>
    <row r="66574" spans="11:11">
      <c r="K66574"/>
    </row>
    <row r="66575" spans="11:11">
      <c r="K66575"/>
    </row>
    <row r="66576" spans="11:11">
      <c r="K66576"/>
    </row>
    <row r="66577" spans="11:11">
      <c r="K66577"/>
    </row>
    <row r="66578" spans="11:11">
      <c r="K66578"/>
    </row>
    <row r="66579" spans="11:11">
      <c r="K66579"/>
    </row>
    <row r="66580" spans="11:11">
      <c r="K66580"/>
    </row>
    <row r="66581" spans="11:11">
      <c r="K66581"/>
    </row>
    <row r="66582" spans="11:11">
      <c r="K66582"/>
    </row>
    <row r="66583" spans="11:11">
      <c r="K66583"/>
    </row>
    <row r="66584" spans="11:11">
      <c r="K66584"/>
    </row>
    <row r="66585" spans="11:11">
      <c r="K66585"/>
    </row>
    <row r="66586" spans="11:11">
      <c r="K66586"/>
    </row>
    <row r="66587" spans="11:11">
      <c r="K66587"/>
    </row>
    <row r="66588" spans="11:11">
      <c r="K66588"/>
    </row>
    <row r="66589" spans="11:11">
      <c r="K66589"/>
    </row>
    <row r="66590" spans="11:11">
      <c r="K66590"/>
    </row>
    <row r="66591" spans="11:11">
      <c r="K66591"/>
    </row>
    <row r="66592" spans="11:11">
      <c r="K66592"/>
    </row>
    <row r="66593" spans="11:11">
      <c r="K66593"/>
    </row>
    <row r="66594" spans="11:11">
      <c r="K66594"/>
    </row>
    <row r="66595" spans="11:11">
      <c r="K66595"/>
    </row>
    <row r="66596" spans="11:11">
      <c r="K66596"/>
    </row>
    <row r="66597" spans="11:11">
      <c r="K66597"/>
    </row>
    <row r="66598" spans="11:11">
      <c r="K66598"/>
    </row>
    <row r="66599" spans="11:11">
      <c r="K66599"/>
    </row>
    <row r="66600" spans="11:11">
      <c r="K66600"/>
    </row>
    <row r="66601" spans="11:11">
      <c r="K66601"/>
    </row>
    <row r="66602" spans="11:11">
      <c r="K66602"/>
    </row>
    <row r="66603" spans="11:11">
      <c r="K66603"/>
    </row>
    <row r="66604" spans="11:11">
      <c r="K66604"/>
    </row>
    <row r="66605" spans="11:11">
      <c r="K66605"/>
    </row>
    <row r="66606" spans="11:11">
      <c r="K66606"/>
    </row>
    <row r="66607" spans="11:11">
      <c r="K66607"/>
    </row>
    <row r="66608" spans="11:11">
      <c r="K66608"/>
    </row>
    <row r="66609" spans="11:11">
      <c r="K66609"/>
    </row>
    <row r="66610" spans="11:11">
      <c r="K66610"/>
    </row>
    <row r="66611" spans="11:11">
      <c r="K66611"/>
    </row>
    <row r="66612" spans="11:11">
      <c r="K66612"/>
    </row>
    <row r="66613" spans="11:11">
      <c r="K66613"/>
    </row>
    <row r="66614" spans="11:11">
      <c r="K66614"/>
    </row>
    <row r="66615" spans="11:11">
      <c r="K66615"/>
    </row>
    <row r="66616" spans="11:11">
      <c r="K66616"/>
    </row>
    <row r="66617" spans="11:11">
      <c r="K66617"/>
    </row>
    <row r="66618" spans="11:11">
      <c r="K66618"/>
    </row>
    <row r="66619" spans="11:11">
      <c r="K66619"/>
    </row>
    <row r="66620" spans="11:11">
      <c r="K66620"/>
    </row>
    <row r="66621" spans="11:11">
      <c r="K66621"/>
    </row>
    <row r="66622" spans="11:11">
      <c r="K66622"/>
    </row>
    <row r="66623" spans="11:11">
      <c r="K66623"/>
    </row>
    <row r="66624" spans="11:11">
      <c r="K66624"/>
    </row>
    <row r="66625" spans="11:11">
      <c r="K66625"/>
    </row>
    <row r="66626" spans="11:11">
      <c r="K66626"/>
    </row>
    <row r="66627" spans="11:11">
      <c r="K66627"/>
    </row>
    <row r="66628" spans="11:11">
      <c r="K66628"/>
    </row>
    <row r="66629" spans="11:11">
      <c r="K66629"/>
    </row>
    <row r="66630" spans="11:11">
      <c r="K66630"/>
    </row>
    <row r="66631" spans="11:11">
      <c r="K66631"/>
    </row>
    <row r="66632" spans="11:11">
      <c r="K66632"/>
    </row>
    <row r="66633" spans="11:11">
      <c r="K66633"/>
    </row>
    <row r="66634" spans="11:11">
      <c r="K66634"/>
    </row>
    <row r="66635" spans="11:11">
      <c r="K66635"/>
    </row>
    <row r="66636" spans="11:11">
      <c r="K66636"/>
    </row>
    <row r="66637" spans="11:11">
      <c r="K66637"/>
    </row>
    <row r="66638" spans="11:11">
      <c r="K66638"/>
    </row>
    <row r="66639" spans="11:11">
      <c r="K66639"/>
    </row>
    <row r="66640" spans="11:11">
      <c r="K66640"/>
    </row>
    <row r="66641" spans="11:11">
      <c r="K66641"/>
    </row>
    <row r="66642" spans="11:11">
      <c r="K66642"/>
    </row>
    <row r="66643" spans="11:11">
      <c r="K66643"/>
    </row>
    <row r="66644" spans="11:11">
      <c r="K66644"/>
    </row>
    <row r="66645" spans="11:11">
      <c r="K66645"/>
    </row>
    <row r="66646" spans="11:11">
      <c r="K66646"/>
    </row>
    <row r="66647" spans="11:11">
      <c r="K66647"/>
    </row>
    <row r="66648" spans="11:11">
      <c r="K66648"/>
    </row>
    <row r="66649" spans="11:11">
      <c r="K66649"/>
    </row>
    <row r="66650" spans="11:11">
      <c r="K66650"/>
    </row>
    <row r="66651" spans="11:11">
      <c r="K66651"/>
    </row>
    <row r="66652" spans="11:11">
      <c r="K66652"/>
    </row>
    <row r="66653" spans="11:11">
      <c r="K66653"/>
    </row>
    <row r="66654" spans="11:11">
      <c r="K66654"/>
    </row>
    <row r="66655" spans="11:11">
      <c r="K66655"/>
    </row>
    <row r="66656" spans="11:11">
      <c r="K66656"/>
    </row>
    <row r="66657" spans="11:11">
      <c r="K66657"/>
    </row>
    <row r="66658" spans="11:11">
      <c r="K66658"/>
    </row>
    <row r="66659" spans="11:11">
      <c r="K66659"/>
    </row>
    <row r="66660" spans="11:11">
      <c r="K66660"/>
    </row>
    <row r="66661" spans="11:11">
      <c r="K66661"/>
    </row>
    <row r="66662" spans="11:11">
      <c r="K66662"/>
    </row>
    <row r="66663" spans="11:11">
      <c r="K66663"/>
    </row>
    <row r="66664" spans="11:11">
      <c r="K66664"/>
    </row>
    <row r="66665" spans="11:11">
      <c r="K66665"/>
    </row>
    <row r="66666" spans="11:11">
      <c r="K66666"/>
    </row>
    <row r="66667" spans="11:11">
      <c r="K66667"/>
    </row>
    <row r="66668" spans="11:11">
      <c r="K66668"/>
    </row>
    <row r="66669" spans="11:11">
      <c r="K66669"/>
    </row>
    <row r="66670" spans="11:11">
      <c r="K66670"/>
    </row>
    <row r="66671" spans="11:11">
      <c r="K66671"/>
    </row>
    <row r="66672" spans="11:11">
      <c r="K66672"/>
    </row>
    <row r="66673" spans="11:11">
      <c r="K66673"/>
    </row>
    <row r="66674" spans="11:11">
      <c r="K66674"/>
    </row>
    <row r="66675" spans="11:11">
      <c r="K66675"/>
    </row>
    <row r="66676" spans="11:11">
      <c r="K66676"/>
    </row>
    <row r="66677" spans="11:11">
      <c r="K66677"/>
    </row>
    <row r="66678" spans="11:11">
      <c r="K66678"/>
    </row>
    <row r="66679" spans="11:11">
      <c r="K66679"/>
    </row>
    <row r="66680" spans="11:11">
      <c r="K66680"/>
    </row>
    <row r="66681" spans="11:11">
      <c r="K66681"/>
    </row>
    <row r="66682" spans="11:11">
      <c r="K66682"/>
    </row>
    <row r="66683" spans="11:11">
      <c r="K66683"/>
    </row>
    <row r="66684" spans="11:11">
      <c r="K66684"/>
    </row>
    <row r="66685" spans="11:11">
      <c r="K66685"/>
    </row>
    <row r="66686" spans="11:11">
      <c r="K66686"/>
    </row>
    <row r="66687" spans="11:11">
      <c r="K66687"/>
    </row>
    <row r="66688" spans="11:11">
      <c r="K66688"/>
    </row>
    <row r="66689" spans="11:11">
      <c r="K66689"/>
    </row>
    <row r="66690" spans="11:11">
      <c r="K66690"/>
    </row>
    <row r="66691" spans="11:11">
      <c r="K66691"/>
    </row>
    <row r="66692" spans="11:11">
      <c r="K66692"/>
    </row>
    <row r="66693" spans="11:11">
      <c r="K66693"/>
    </row>
    <row r="66694" spans="11:11">
      <c r="K66694"/>
    </row>
    <row r="66695" spans="11:11">
      <c r="K66695"/>
    </row>
    <row r="66696" spans="11:11">
      <c r="K66696"/>
    </row>
    <row r="66697" spans="11:11">
      <c r="K66697"/>
    </row>
    <row r="66698" spans="11:11">
      <c r="K66698"/>
    </row>
    <row r="66699" spans="11:11">
      <c r="K66699"/>
    </row>
    <row r="66700" spans="11:11">
      <c r="K66700"/>
    </row>
    <row r="66701" spans="11:11">
      <c r="K66701"/>
    </row>
    <row r="66702" spans="11:11">
      <c r="K66702"/>
    </row>
    <row r="66703" spans="11:11">
      <c r="K66703"/>
    </row>
    <row r="66704" spans="11:11">
      <c r="K66704"/>
    </row>
    <row r="66705" spans="11:11">
      <c r="K66705"/>
    </row>
    <row r="66706" spans="11:11">
      <c r="K66706"/>
    </row>
    <row r="66707" spans="11:11">
      <c r="K66707"/>
    </row>
    <row r="66708" spans="11:11">
      <c r="K66708"/>
    </row>
    <row r="66709" spans="11:11">
      <c r="K66709"/>
    </row>
    <row r="66710" spans="11:11">
      <c r="K66710"/>
    </row>
    <row r="66711" spans="11:11">
      <c r="K66711"/>
    </row>
    <row r="66712" spans="11:11">
      <c r="K66712"/>
    </row>
    <row r="66713" spans="11:11">
      <c r="K66713"/>
    </row>
    <row r="66714" spans="11:11">
      <c r="K66714"/>
    </row>
    <row r="66715" spans="11:11">
      <c r="K66715"/>
    </row>
    <row r="66716" spans="11:11">
      <c r="K66716"/>
    </row>
    <row r="66717" spans="11:11">
      <c r="K66717"/>
    </row>
    <row r="66718" spans="11:11">
      <c r="K66718"/>
    </row>
    <row r="66719" spans="11:11">
      <c r="K66719"/>
    </row>
    <row r="66720" spans="11:11">
      <c r="K66720"/>
    </row>
    <row r="66721" spans="11:11">
      <c r="K66721"/>
    </row>
    <row r="66722" spans="11:11">
      <c r="K66722"/>
    </row>
    <row r="66723" spans="11:11">
      <c r="K66723"/>
    </row>
    <row r="66724" spans="11:11">
      <c r="K66724"/>
    </row>
    <row r="66725" spans="11:11">
      <c r="K66725"/>
    </row>
    <row r="66726" spans="11:11">
      <c r="K66726"/>
    </row>
    <row r="66727" spans="11:11">
      <c r="K66727"/>
    </row>
    <row r="66728" spans="11:11">
      <c r="K66728"/>
    </row>
    <row r="66729" spans="11:11">
      <c r="K66729"/>
    </row>
    <row r="66730" spans="11:11">
      <c r="K66730"/>
    </row>
    <row r="66731" spans="11:11">
      <c r="K66731"/>
    </row>
    <row r="66732" spans="11:11">
      <c r="K66732"/>
    </row>
    <row r="66733" spans="11:11">
      <c r="K66733"/>
    </row>
    <row r="66734" spans="11:11">
      <c r="K66734"/>
    </row>
    <row r="66735" spans="11:11">
      <c r="K66735"/>
    </row>
    <row r="66736" spans="11:11">
      <c r="K66736"/>
    </row>
    <row r="66737" spans="11:11">
      <c r="K66737"/>
    </row>
    <row r="66738" spans="11:11">
      <c r="K66738"/>
    </row>
    <row r="66739" spans="11:11">
      <c r="K66739"/>
    </row>
    <row r="66740" spans="11:11">
      <c r="K66740"/>
    </row>
    <row r="66741" spans="11:11">
      <c r="K66741"/>
    </row>
    <row r="66742" spans="11:11">
      <c r="K66742"/>
    </row>
    <row r="66743" spans="11:11">
      <c r="K66743"/>
    </row>
    <row r="66744" spans="11:11">
      <c r="K66744"/>
    </row>
    <row r="66745" spans="11:11">
      <c r="K66745"/>
    </row>
    <row r="66746" spans="11:11">
      <c r="K66746"/>
    </row>
    <row r="66747" spans="11:11">
      <c r="K66747"/>
    </row>
    <row r="66748" spans="11:11">
      <c r="K66748"/>
    </row>
    <row r="66749" spans="11:11">
      <c r="K66749"/>
    </row>
    <row r="66750" spans="11:11">
      <c r="K66750"/>
    </row>
    <row r="66751" spans="11:11">
      <c r="K66751"/>
    </row>
    <row r="66752" spans="11:11">
      <c r="K66752"/>
    </row>
    <row r="66753" spans="11:11">
      <c r="K66753"/>
    </row>
    <row r="66754" spans="11:11">
      <c r="K66754"/>
    </row>
    <row r="66755" spans="11:11">
      <c r="K66755"/>
    </row>
    <row r="66756" spans="11:11">
      <c r="K66756"/>
    </row>
    <row r="66757" spans="11:11">
      <c r="K66757"/>
    </row>
    <row r="66758" spans="11:11">
      <c r="K66758"/>
    </row>
    <row r="66759" spans="11:11">
      <c r="K66759"/>
    </row>
    <row r="66760" spans="11:11">
      <c r="K66760"/>
    </row>
    <row r="66761" spans="11:11">
      <c r="K66761"/>
    </row>
    <row r="66762" spans="11:11">
      <c r="K66762"/>
    </row>
    <row r="66763" spans="11:11">
      <c r="K66763"/>
    </row>
    <row r="66764" spans="11:11">
      <c r="K66764"/>
    </row>
    <row r="66765" spans="11:11">
      <c r="K66765"/>
    </row>
    <row r="66766" spans="11:11">
      <c r="K66766"/>
    </row>
    <row r="66767" spans="11:11">
      <c r="K66767"/>
    </row>
    <row r="66768" spans="11:11">
      <c r="K66768"/>
    </row>
    <row r="66769" spans="11:11">
      <c r="K66769"/>
    </row>
    <row r="66770" spans="11:11">
      <c r="K66770"/>
    </row>
    <row r="66771" spans="11:11">
      <c r="K66771"/>
    </row>
    <row r="66772" spans="11:11">
      <c r="K66772"/>
    </row>
    <row r="66773" spans="11:11">
      <c r="K66773"/>
    </row>
    <row r="66774" spans="11:11">
      <c r="K66774"/>
    </row>
    <row r="66775" spans="11:11">
      <c r="K66775"/>
    </row>
    <row r="66776" spans="11:11">
      <c r="K66776"/>
    </row>
    <row r="66777" spans="11:11">
      <c r="K66777"/>
    </row>
    <row r="66778" spans="11:11">
      <c r="K66778"/>
    </row>
    <row r="66779" spans="11:11">
      <c r="K66779"/>
    </row>
    <row r="66780" spans="11:11">
      <c r="K66780"/>
    </row>
    <row r="66781" spans="11:11">
      <c r="K66781"/>
    </row>
    <row r="66782" spans="11:11">
      <c r="K66782"/>
    </row>
    <row r="66783" spans="11:11">
      <c r="K66783"/>
    </row>
    <row r="66784" spans="11:11">
      <c r="K66784"/>
    </row>
    <row r="66785" spans="11:11">
      <c r="K66785"/>
    </row>
    <row r="66786" spans="11:11">
      <c r="K66786"/>
    </row>
    <row r="66787" spans="11:11">
      <c r="K66787"/>
    </row>
    <row r="66788" spans="11:11">
      <c r="K66788"/>
    </row>
    <row r="66789" spans="11:11">
      <c r="K66789"/>
    </row>
    <row r="66790" spans="11:11">
      <c r="K66790"/>
    </row>
    <row r="66791" spans="11:11">
      <c r="K66791"/>
    </row>
    <row r="66792" spans="11:11">
      <c r="K66792"/>
    </row>
    <row r="66793" spans="11:11">
      <c r="K66793"/>
    </row>
    <row r="66794" spans="11:11">
      <c r="K66794"/>
    </row>
    <row r="66795" spans="11:11">
      <c r="K66795"/>
    </row>
    <row r="66796" spans="11:11">
      <c r="K66796"/>
    </row>
    <row r="66797" spans="11:11">
      <c r="K66797"/>
    </row>
    <row r="66798" spans="11:11">
      <c r="K66798"/>
    </row>
    <row r="66799" spans="11:11">
      <c r="K66799"/>
    </row>
    <row r="66800" spans="11:11">
      <c r="K66800"/>
    </row>
    <row r="66801" spans="11:11">
      <c r="K66801"/>
    </row>
    <row r="66802" spans="11:11">
      <c r="K66802"/>
    </row>
    <row r="66803" spans="11:11">
      <c r="K66803"/>
    </row>
    <row r="66804" spans="11:11">
      <c r="K66804"/>
    </row>
    <row r="66805" spans="11:11">
      <c r="K66805"/>
    </row>
    <row r="66806" spans="11:11">
      <c r="K66806"/>
    </row>
    <row r="66807" spans="11:11">
      <c r="K66807"/>
    </row>
    <row r="66808" spans="11:11">
      <c r="K66808"/>
    </row>
    <row r="66809" spans="11:11">
      <c r="K66809"/>
    </row>
    <row r="66810" spans="11:11">
      <c r="K66810"/>
    </row>
    <row r="66811" spans="11:11">
      <c r="K66811"/>
    </row>
    <row r="66812" spans="11:11">
      <c r="K66812"/>
    </row>
    <row r="66813" spans="11:11">
      <c r="K66813"/>
    </row>
    <row r="66814" spans="11:11">
      <c r="K66814"/>
    </row>
    <row r="66815" spans="11:11">
      <c r="K66815"/>
    </row>
    <row r="66816" spans="11:11">
      <c r="K66816"/>
    </row>
    <row r="66817" spans="11:11">
      <c r="K66817"/>
    </row>
    <row r="66818" spans="11:11">
      <c r="K66818"/>
    </row>
    <row r="66819" spans="11:11">
      <c r="K66819"/>
    </row>
    <row r="66820" spans="11:11">
      <c r="K66820"/>
    </row>
    <row r="66821" spans="11:11">
      <c r="K66821"/>
    </row>
    <row r="66822" spans="11:11">
      <c r="K66822"/>
    </row>
    <row r="66823" spans="11:11">
      <c r="K66823"/>
    </row>
    <row r="66824" spans="11:11">
      <c r="K66824"/>
    </row>
    <row r="66825" spans="11:11">
      <c r="K66825"/>
    </row>
    <row r="66826" spans="11:11">
      <c r="K66826"/>
    </row>
    <row r="66827" spans="11:11">
      <c r="K66827"/>
    </row>
    <row r="66828" spans="11:11">
      <c r="K66828"/>
    </row>
    <row r="66829" spans="11:11">
      <c r="K66829"/>
    </row>
    <row r="66830" spans="11:11">
      <c r="K66830"/>
    </row>
    <row r="66831" spans="11:11">
      <c r="K66831"/>
    </row>
    <row r="66832" spans="11:11">
      <c r="K66832"/>
    </row>
    <row r="66833" spans="11:11">
      <c r="K66833"/>
    </row>
    <row r="66834" spans="11:11">
      <c r="K66834"/>
    </row>
    <row r="66835" spans="11:11">
      <c r="K66835"/>
    </row>
    <row r="66836" spans="11:11">
      <c r="K66836"/>
    </row>
    <row r="66837" spans="11:11">
      <c r="K66837"/>
    </row>
    <row r="66838" spans="11:11">
      <c r="K66838"/>
    </row>
    <row r="66839" spans="11:11">
      <c r="K66839"/>
    </row>
    <row r="66840" spans="11:11">
      <c r="K66840"/>
    </row>
    <row r="66841" spans="11:11">
      <c r="K66841"/>
    </row>
    <row r="66842" spans="11:11">
      <c r="K66842"/>
    </row>
    <row r="66843" spans="11:11">
      <c r="K66843"/>
    </row>
    <row r="66844" spans="11:11">
      <c r="K66844"/>
    </row>
    <row r="66845" spans="11:11">
      <c r="K66845"/>
    </row>
    <row r="66846" spans="11:11">
      <c r="K66846"/>
    </row>
    <row r="66847" spans="11:11">
      <c r="K66847"/>
    </row>
    <row r="66848" spans="11:11">
      <c r="K66848"/>
    </row>
    <row r="66849" spans="11:11">
      <c r="K66849"/>
    </row>
    <row r="66850" spans="11:11">
      <c r="K66850"/>
    </row>
    <row r="66851" spans="11:11">
      <c r="K66851"/>
    </row>
    <row r="66852" spans="11:11">
      <c r="K66852"/>
    </row>
    <row r="66853" spans="11:11">
      <c r="K66853"/>
    </row>
    <row r="66854" spans="11:11">
      <c r="K66854"/>
    </row>
    <row r="66855" spans="11:11">
      <c r="K66855"/>
    </row>
    <row r="66856" spans="11:11">
      <c r="K66856"/>
    </row>
    <row r="66857" spans="11:11">
      <c r="K66857"/>
    </row>
    <row r="66858" spans="11:11">
      <c r="K66858"/>
    </row>
    <row r="66859" spans="11:11">
      <c r="K66859"/>
    </row>
    <row r="66860" spans="11:11">
      <c r="K66860"/>
    </row>
    <row r="66861" spans="11:11">
      <c r="K66861"/>
    </row>
    <row r="66862" spans="11:11">
      <c r="K66862"/>
    </row>
    <row r="66863" spans="11:11">
      <c r="K66863"/>
    </row>
    <row r="66864" spans="11:11">
      <c r="K66864"/>
    </row>
    <row r="66865" spans="11:11">
      <c r="K66865"/>
    </row>
    <row r="66866" spans="11:11">
      <c r="K66866"/>
    </row>
    <row r="66867" spans="11:11">
      <c r="K66867"/>
    </row>
    <row r="66868" spans="11:11">
      <c r="K66868"/>
    </row>
    <row r="66869" spans="11:11">
      <c r="K66869"/>
    </row>
    <row r="66870" spans="11:11">
      <c r="K66870"/>
    </row>
    <row r="66871" spans="11:11">
      <c r="K66871"/>
    </row>
    <row r="66872" spans="11:11">
      <c r="K66872"/>
    </row>
    <row r="66873" spans="11:11">
      <c r="K66873"/>
    </row>
    <row r="66874" spans="11:11">
      <c r="K66874"/>
    </row>
    <row r="66875" spans="11:11">
      <c r="K66875"/>
    </row>
    <row r="66876" spans="11:11">
      <c r="K66876"/>
    </row>
    <row r="66877" spans="11:11">
      <c r="K66877"/>
    </row>
    <row r="66878" spans="11:11">
      <c r="K66878"/>
    </row>
    <row r="66879" spans="11:11">
      <c r="K66879"/>
    </row>
    <row r="66880" spans="11:11">
      <c r="K66880"/>
    </row>
    <row r="66881" spans="11:11">
      <c r="K66881"/>
    </row>
    <row r="66882" spans="11:11">
      <c r="K66882"/>
    </row>
    <row r="66883" spans="11:11">
      <c r="K66883"/>
    </row>
    <row r="66884" spans="11:11">
      <c r="K66884"/>
    </row>
    <row r="66885" spans="11:11">
      <c r="K66885"/>
    </row>
    <row r="66886" spans="11:11">
      <c r="K66886"/>
    </row>
    <row r="66887" spans="11:11">
      <c r="K66887"/>
    </row>
    <row r="66888" spans="11:11">
      <c r="K66888"/>
    </row>
    <row r="66889" spans="11:11">
      <c r="K66889"/>
    </row>
    <row r="66890" spans="11:11">
      <c r="K66890"/>
    </row>
    <row r="66891" spans="11:11">
      <c r="K66891"/>
    </row>
    <row r="66892" spans="11:11">
      <c r="K66892"/>
    </row>
    <row r="66893" spans="11:11">
      <c r="K66893"/>
    </row>
    <row r="66894" spans="11:11">
      <c r="K66894"/>
    </row>
    <row r="66895" spans="11:11">
      <c r="K66895"/>
    </row>
    <row r="66896" spans="11:11">
      <c r="K66896"/>
    </row>
    <row r="66897" spans="11:11">
      <c r="K66897"/>
    </row>
    <row r="66898" spans="11:11">
      <c r="K66898"/>
    </row>
    <row r="66899" spans="11:11">
      <c r="K66899"/>
    </row>
    <row r="66900" spans="11:11">
      <c r="K66900"/>
    </row>
    <row r="66901" spans="11:11">
      <c r="K66901"/>
    </row>
    <row r="66902" spans="11:11">
      <c r="K66902"/>
    </row>
    <row r="66903" spans="11:11">
      <c r="K66903"/>
    </row>
    <row r="66904" spans="11:11">
      <c r="K66904"/>
    </row>
    <row r="66905" spans="11:11">
      <c r="K66905"/>
    </row>
    <row r="66906" spans="11:11">
      <c r="K66906"/>
    </row>
    <row r="66907" spans="11:11">
      <c r="K66907"/>
    </row>
    <row r="66908" spans="11:11">
      <c r="K66908"/>
    </row>
    <row r="66909" spans="11:11">
      <c r="K66909"/>
    </row>
    <row r="66910" spans="11:11">
      <c r="K66910"/>
    </row>
    <row r="66911" spans="11:11">
      <c r="K66911"/>
    </row>
    <row r="66912" spans="11:11">
      <c r="K66912"/>
    </row>
    <row r="66913" spans="11:11">
      <c r="K66913"/>
    </row>
    <row r="66914" spans="11:11">
      <c r="K66914"/>
    </row>
    <row r="66915" spans="11:11">
      <c r="K66915"/>
    </row>
    <row r="66916" spans="11:11">
      <c r="K66916"/>
    </row>
    <row r="66917" spans="11:11">
      <c r="K66917"/>
    </row>
    <row r="66918" spans="11:11">
      <c r="K66918"/>
    </row>
    <row r="66919" spans="11:11">
      <c r="K66919"/>
    </row>
    <row r="66920" spans="11:11">
      <c r="K66920"/>
    </row>
    <row r="66921" spans="11:11">
      <c r="K66921"/>
    </row>
    <row r="66922" spans="11:11">
      <c r="K66922"/>
    </row>
    <row r="66923" spans="11:11">
      <c r="K66923"/>
    </row>
    <row r="66924" spans="11:11">
      <c r="K66924"/>
    </row>
    <row r="66925" spans="11:11">
      <c r="K66925"/>
    </row>
    <row r="66926" spans="11:11">
      <c r="K66926"/>
    </row>
    <row r="66927" spans="11:11">
      <c r="K66927"/>
    </row>
    <row r="66928" spans="11:11">
      <c r="K66928"/>
    </row>
    <row r="66929" spans="11:11">
      <c r="K66929"/>
    </row>
    <row r="66930" spans="11:11">
      <c r="K66930"/>
    </row>
    <row r="66931" spans="11:11">
      <c r="K66931"/>
    </row>
    <row r="66932" spans="11:11">
      <c r="K66932"/>
    </row>
    <row r="66933" spans="11:11">
      <c r="K66933"/>
    </row>
    <row r="66934" spans="11:11">
      <c r="K66934"/>
    </row>
    <row r="66935" spans="11:11">
      <c r="K66935"/>
    </row>
    <row r="66936" spans="11:11">
      <c r="K66936"/>
    </row>
    <row r="66937" spans="11:11">
      <c r="K66937"/>
    </row>
    <row r="66938" spans="11:11">
      <c r="K66938"/>
    </row>
    <row r="66939" spans="11:11">
      <c r="K66939"/>
    </row>
    <row r="66940" spans="11:11">
      <c r="K66940"/>
    </row>
    <row r="66941" spans="11:11">
      <c r="K66941"/>
    </row>
    <row r="66942" spans="11:11">
      <c r="K66942"/>
    </row>
    <row r="66943" spans="11:11">
      <c r="K66943"/>
    </row>
    <row r="66944" spans="11:11">
      <c r="K66944"/>
    </row>
    <row r="66945" spans="11:11">
      <c r="K66945"/>
    </row>
    <row r="66946" spans="11:11">
      <c r="K66946"/>
    </row>
    <row r="66947" spans="11:11">
      <c r="K66947"/>
    </row>
    <row r="66948" spans="11:11">
      <c r="K66948"/>
    </row>
    <row r="66949" spans="11:11">
      <c r="K66949"/>
    </row>
    <row r="66950" spans="11:11">
      <c r="K66950"/>
    </row>
    <row r="66951" spans="11:11">
      <c r="K66951"/>
    </row>
    <row r="66952" spans="11:11">
      <c r="K66952"/>
    </row>
    <row r="66953" spans="11:11">
      <c r="K66953"/>
    </row>
    <row r="66954" spans="11:11">
      <c r="K66954"/>
    </row>
    <row r="66955" spans="11:11">
      <c r="K66955"/>
    </row>
    <row r="66956" spans="11:11">
      <c r="K66956"/>
    </row>
    <row r="66957" spans="11:11">
      <c r="K66957"/>
    </row>
    <row r="66958" spans="11:11">
      <c r="K66958"/>
    </row>
    <row r="66959" spans="11:11">
      <c r="K66959"/>
    </row>
    <row r="66960" spans="11:11">
      <c r="K66960"/>
    </row>
    <row r="66961" spans="11:11">
      <c r="K66961"/>
    </row>
    <row r="66962" spans="11:11">
      <c r="K66962"/>
    </row>
    <row r="66963" spans="11:11">
      <c r="K66963"/>
    </row>
    <row r="66964" spans="11:11">
      <c r="K66964"/>
    </row>
    <row r="66965" spans="11:11">
      <c r="K66965"/>
    </row>
    <row r="66966" spans="11:11">
      <c r="K66966"/>
    </row>
    <row r="66967" spans="11:11">
      <c r="K66967"/>
    </row>
    <row r="66968" spans="11:11">
      <c r="K66968"/>
    </row>
    <row r="66969" spans="11:11">
      <c r="K66969"/>
    </row>
    <row r="66970" spans="11:11">
      <c r="K66970"/>
    </row>
    <row r="66971" spans="11:11">
      <c r="K66971"/>
    </row>
    <row r="66972" spans="11:11">
      <c r="K66972"/>
    </row>
    <row r="66973" spans="11:11">
      <c r="K66973"/>
    </row>
    <row r="66974" spans="11:11">
      <c r="K66974"/>
    </row>
    <row r="66975" spans="11:11">
      <c r="K66975"/>
    </row>
    <row r="66976" spans="11:11">
      <c r="K66976"/>
    </row>
    <row r="66977" spans="11:11">
      <c r="K66977"/>
    </row>
    <row r="66978" spans="11:11">
      <c r="K66978"/>
    </row>
    <row r="66979" spans="11:11">
      <c r="K66979"/>
    </row>
    <row r="66980" spans="11:11">
      <c r="K66980"/>
    </row>
    <row r="66981" spans="11:11">
      <c r="K66981"/>
    </row>
    <row r="66982" spans="11:11">
      <c r="K66982"/>
    </row>
    <row r="66983" spans="11:11">
      <c r="K66983"/>
    </row>
    <row r="66984" spans="11:11">
      <c r="K66984"/>
    </row>
    <row r="66985" spans="11:11">
      <c r="K66985"/>
    </row>
    <row r="66986" spans="11:11">
      <c r="K66986"/>
    </row>
    <row r="66987" spans="11:11">
      <c r="K66987"/>
    </row>
    <row r="66988" spans="11:11">
      <c r="K66988"/>
    </row>
    <row r="66989" spans="11:11">
      <c r="K66989"/>
    </row>
    <row r="66990" spans="11:11">
      <c r="K66990"/>
    </row>
    <row r="66991" spans="11:11">
      <c r="K66991"/>
    </row>
    <row r="66992" spans="11:11">
      <c r="K66992"/>
    </row>
    <row r="66993" spans="11:11">
      <c r="K66993"/>
    </row>
    <row r="66994" spans="11:11">
      <c r="K66994"/>
    </row>
    <row r="66995" spans="11:11">
      <c r="K66995"/>
    </row>
    <row r="66996" spans="11:11">
      <c r="K66996"/>
    </row>
    <row r="66997" spans="11:11">
      <c r="K66997"/>
    </row>
    <row r="66998" spans="11:11">
      <c r="K66998"/>
    </row>
    <row r="66999" spans="11:11">
      <c r="K66999"/>
    </row>
    <row r="67000" spans="11:11">
      <c r="K67000"/>
    </row>
    <row r="67001" spans="11:11">
      <c r="K67001"/>
    </row>
    <row r="67002" spans="11:11">
      <c r="K67002"/>
    </row>
    <row r="67003" spans="11:11">
      <c r="K67003"/>
    </row>
    <row r="67004" spans="11:11">
      <c r="K67004"/>
    </row>
    <row r="67005" spans="11:11">
      <c r="K67005"/>
    </row>
    <row r="67006" spans="11:11">
      <c r="K67006"/>
    </row>
    <row r="67007" spans="11:11">
      <c r="K67007"/>
    </row>
    <row r="67008" spans="11:11">
      <c r="K67008"/>
    </row>
    <row r="67009" spans="11:11">
      <c r="K67009"/>
    </row>
    <row r="67010" spans="11:11">
      <c r="K67010"/>
    </row>
    <row r="67011" spans="11:11">
      <c r="K67011"/>
    </row>
    <row r="67012" spans="11:11">
      <c r="K67012"/>
    </row>
    <row r="67013" spans="11:11">
      <c r="K67013"/>
    </row>
    <row r="67014" spans="11:11">
      <c r="K67014"/>
    </row>
    <row r="67015" spans="11:11">
      <c r="K67015"/>
    </row>
    <row r="67016" spans="11:11">
      <c r="K67016"/>
    </row>
    <row r="67017" spans="11:11">
      <c r="K67017"/>
    </row>
    <row r="67018" spans="11:11">
      <c r="K67018"/>
    </row>
    <row r="67019" spans="11:11">
      <c r="K67019"/>
    </row>
    <row r="67020" spans="11:11">
      <c r="K67020"/>
    </row>
    <row r="67021" spans="11:11">
      <c r="K67021"/>
    </row>
    <row r="67022" spans="11:11">
      <c r="K67022"/>
    </row>
    <row r="67023" spans="11:11">
      <c r="K67023"/>
    </row>
    <row r="67024" spans="11:11">
      <c r="K67024"/>
    </row>
    <row r="67025" spans="11:11">
      <c r="K67025"/>
    </row>
    <row r="67026" spans="11:11">
      <c r="K67026"/>
    </row>
    <row r="67027" spans="11:11">
      <c r="K67027"/>
    </row>
    <row r="67028" spans="11:11">
      <c r="K67028"/>
    </row>
    <row r="67029" spans="11:11">
      <c r="K67029"/>
    </row>
    <row r="67030" spans="11:11">
      <c r="K67030"/>
    </row>
    <row r="67031" spans="11:11">
      <c r="K67031"/>
    </row>
    <row r="67032" spans="11:11">
      <c r="K67032"/>
    </row>
    <row r="67033" spans="11:11">
      <c r="K67033"/>
    </row>
    <row r="67034" spans="11:11">
      <c r="K67034"/>
    </row>
    <row r="67035" spans="11:11">
      <c r="K67035"/>
    </row>
    <row r="67036" spans="11:11">
      <c r="K67036"/>
    </row>
    <row r="67037" spans="11:11">
      <c r="K67037"/>
    </row>
    <row r="67038" spans="11:11">
      <c r="K67038"/>
    </row>
    <row r="67039" spans="11:11">
      <c r="K67039"/>
    </row>
    <row r="67040" spans="11:11">
      <c r="K67040"/>
    </row>
    <row r="67041" spans="11:11">
      <c r="K67041"/>
    </row>
    <row r="67042" spans="11:11">
      <c r="K67042"/>
    </row>
    <row r="67043" spans="11:11">
      <c r="K67043"/>
    </row>
    <row r="67044" spans="11:11">
      <c r="K67044"/>
    </row>
    <row r="67045" spans="11:11">
      <c r="K67045"/>
    </row>
    <row r="67046" spans="11:11">
      <c r="K67046"/>
    </row>
    <row r="67047" spans="11:11">
      <c r="K67047"/>
    </row>
    <row r="67048" spans="11:11">
      <c r="K67048"/>
    </row>
    <row r="67049" spans="11:11">
      <c r="K67049"/>
    </row>
    <row r="67050" spans="11:11">
      <c r="K67050"/>
    </row>
    <row r="67051" spans="11:11">
      <c r="K67051"/>
    </row>
    <row r="67052" spans="11:11">
      <c r="K67052"/>
    </row>
    <row r="67053" spans="11:11">
      <c r="K67053"/>
    </row>
    <row r="67054" spans="11:11">
      <c r="K67054"/>
    </row>
    <row r="67055" spans="11:11">
      <c r="K67055"/>
    </row>
    <row r="67056" spans="11:11">
      <c r="K67056"/>
    </row>
    <row r="67057" spans="11:11">
      <c r="K67057"/>
    </row>
    <row r="67058" spans="11:11">
      <c r="K67058"/>
    </row>
    <row r="67059" spans="11:11">
      <c r="K67059"/>
    </row>
    <row r="67060" spans="11:11">
      <c r="K67060"/>
    </row>
    <row r="67061" spans="11:11">
      <c r="K67061"/>
    </row>
    <row r="67062" spans="11:11">
      <c r="K67062"/>
    </row>
    <row r="67063" spans="11:11">
      <c r="K67063"/>
    </row>
    <row r="67064" spans="11:11">
      <c r="K67064"/>
    </row>
    <row r="67065" spans="11:11">
      <c r="K67065"/>
    </row>
    <row r="67066" spans="11:11">
      <c r="K67066"/>
    </row>
    <row r="67067" spans="11:11">
      <c r="K67067"/>
    </row>
    <row r="67068" spans="11:11">
      <c r="K67068"/>
    </row>
    <row r="67069" spans="11:11">
      <c r="K67069"/>
    </row>
    <row r="67070" spans="11:11">
      <c r="K67070"/>
    </row>
    <row r="67071" spans="11:11">
      <c r="K67071"/>
    </row>
    <row r="67072" spans="11:11">
      <c r="K67072"/>
    </row>
    <row r="67073" spans="11:11">
      <c r="K67073"/>
    </row>
    <row r="67074" spans="11:11">
      <c r="K67074"/>
    </row>
    <row r="67075" spans="11:11">
      <c r="K67075"/>
    </row>
    <row r="67076" spans="11:11">
      <c r="K67076"/>
    </row>
    <row r="67077" spans="11:11">
      <c r="K67077"/>
    </row>
    <row r="67078" spans="11:11">
      <c r="K67078"/>
    </row>
    <row r="67079" spans="11:11">
      <c r="K67079"/>
    </row>
    <row r="67080" spans="11:11">
      <c r="K67080"/>
    </row>
    <row r="67081" spans="11:11">
      <c r="K67081"/>
    </row>
    <row r="67082" spans="11:11">
      <c r="K67082"/>
    </row>
    <row r="67083" spans="11:11">
      <c r="K67083"/>
    </row>
    <row r="67084" spans="11:11">
      <c r="K67084"/>
    </row>
    <row r="67085" spans="11:11">
      <c r="K67085"/>
    </row>
    <row r="67086" spans="11:11">
      <c r="K67086"/>
    </row>
    <row r="67087" spans="11:11">
      <c r="K67087"/>
    </row>
    <row r="67088" spans="11:11">
      <c r="K67088"/>
    </row>
    <row r="67089" spans="11:11">
      <c r="K67089"/>
    </row>
    <row r="67090" spans="11:11">
      <c r="K67090"/>
    </row>
    <row r="67091" spans="11:11">
      <c r="K67091"/>
    </row>
    <row r="67092" spans="11:11">
      <c r="K67092"/>
    </row>
    <row r="67093" spans="11:11">
      <c r="K67093"/>
    </row>
    <row r="67094" spans="11:11">
      <c r="K67094"/>
    </row>
    <row r="67095" spans="11:11">
      <c r="K67095"/>
    </row>
    <row r="67096" spans="11:11">
      <c r="K67096"/>
    </row>
    <row r="67097" spans="11:11">
      <c r="K67097"/>
    </row>
    <row r="67098" spans="11:11">
      <c r="K67098"/>
    </row>
    <row r="67099" spans="11:11">
      <c r="K67099"/>
    </row>
    <row r="67100" spans="11:11">
      <c r="K67100"/>
    </row>
    <row r="67101" spans="11:11">
      <c r="K67101"/>
    </row>
    <row r="67102" spans="11:11">
      <c r="K67102"/>
    </row>
    <row r="67103" spans="11:11">
      <c r="K67103"/>
    </row>
    <row r="67104" spans="11:11">
      <c r="K67104"/>
    </row>
    <row r="67105" spans="11:11">
      <c r="K67105"/>
    </row>
    <row r="67106" spans="11:11">
      <c r="K67106"/>
    </row>
    <row r="67107" spans="11:11">
      <c r="K67107"/>
    </row>
    <row r="67108" spans="11:11">
      <c r="K67108"/>
    </row>
    <row r="67109" spans="11:11">
      <c r="K67109"/>
    </row>
    <row r="67110" spans="11:11">
      <c r="K67110"/>
    </row>
    <row r="67111" spans="11:11">
      <c r="K67111"/>
    </row>
    <row r="67112" spans="11:11">
      <c r="K67112"/>
    </row>
    <row r="67113" spans="11:11">
      <c r="K67113"/>
    </row>
    <row r="67114" spans="11:11">
      <c r="K67114"/>
    </row>
    <row r="67115" spans="11:11">
      <c r="K67115"/>
    </row>
    <row r="67116" spans="11:11">
      <c r="K67116"/>
    </row>
    <row r="67117" spans="11:11">
      <c r="K67117"/>
    </row>
    <row r="67118" spans="11:11">
      <c r="K67118"/>
    </row>
    <row r="67119" spans="11:11">
      <c r="K67119"/>
    </row>
    <row r="67120" spans="11:11">
      <c r="K67120"/>
    </row>
    <row r="67121" spans="11:11">
      <c r="K67121"/>
    </row>
    <row r="67122" spans="11:11">
      <c r="K67122"/>
    </row>
    <row r="67123" spans="11:11">
      <c r="K67123"/>
    </row>
    <row r="67124" spans="11:11">
      <c r="K67124"/>
    </row>
    <row r="67125" spans="11:11">
      <c r="K67125"/>
    </row>
    <row r="67126" spans="11:11">
      <c r="K67126"/>
    </row>
    <row r="67127" spans="11:11">
      <c r="K67127"/>
    </row>
    <row r="67128" spans="11:11">
      <c r="K67128"/>
    </row>
    <row r="67129" spans="11:11">
      <c r="K67129"/>
    </row>
    <row r="67130" spans="11:11">
      <c r="K67130"/>
    </row>
    <row r="67131" spans="11:11">
      <c r="K67131"/>
    </row>
    <row r="67132" spans="11:11">
      <c r="K67132"/>
    </row>
    <row r="67133" spans="11:11">
      <c r="K67133"/>
    </row>
    <row r="67134" spans="11:11">
      <c r="K67134"/>
    </row>
    <row r="67135" spans="11:11">
      <c r="K67135"/>
    </row>
    <row r="67136" spans="11:11">
      <c r="K67136"/>
    </row>
    <row r="67137" spans="11:11">
      <c r="K67137"/>
    </row>
    <row r="67138" spans="11:11">
      <c r="K67138"/>
    </row>
    <row r="67139" spans="11:11">
      <c r="K67139"/>
    </row>
    <row r="67140" spans="11:11">
      <c r="K67140"/>
    </row>
    <row r="67141" spans="11:11">
      <c r="K67141"/>
    </row>
    <row r="67142" spans="11:11">
      <c r="K67142"/>
    </row>
    <row r="67143" spans="11:11">
      <c r="K67143"/>
    </row>
    <row r="67144" spans="11:11">
      <c r="K67144"/>
    </row>
    <row r="67145" spans="11:11">
      <c r="K67145"/>
    </row>
    <row r="67146" spans="11:11">
      <c r="K67146"/>
    </row>
    <row r="67147" spans="11:11">
      <c r="K67147"/>
    </row>
    <row r="67148" spans="11:11">
      <c r="K67148"/>
    </row>
    <row r="67149" spans="11:11">
      <c r="K67149"/>
    </row>
    <row r="67150" spans="11:11">
      <c r="K67150"/>
    </row>
    <row r="67151" spans="11:11">
      <c r="K67151"/>
    </row>
    <row r="67152" spans="11:11">
      <c r="K67152"/>
    </row>
    <row r="67153" spans="11:11">
      <c r="K67153"/>
    </row>
    <row r="67154" spans="11:11">
      <c r="K67154"/>
    </row>
    <row r="67155" spans="11:11">
      <c r="K67155"/>
    </row>
    <row r="67156" spans="11:11">
      <c r="K67156"/>
    </row>
    <row r="67157" spans="11:11">
      <c r="K67157"/>
    </row>
    <row r="67158" spans="11:11">
      <c r="K67158"/>
    </row>
    <row r="67159" spans="11:11">
      <c r="K67159"/>
    </row>
    <row r="67160" spans="11:11">
      <c r="K67160"/>
    </row>
    <row r="67161" spans="11:11">
      <c r="K67161"/>
    </row>
    <row r="67162" spans="11:11">
      <c r="K67162"/>
    </row>
    <row r="67163" spans="11:11">
      <c r="K67163"/>
    </row>
    <row r="67164" spans="11:11">
      <c r="K67164"/>
    </row>
    <row r="67165" spans="11:11">
      <c r="K67165"/>
    </row>
    <row r="67166" spans="11:11">
      <c r="K67166"/>
    </row>
    <row r="67167" spans="11:11">
      <c r="K67167"/>
    </row>
    <row r="67168" spans="11:11">
      <c r="K67168"/>
    </row>
    <row r="67169" spans="11:11">
      <c r="K67169"/>
    </row>
    <row r="67170" spans="11:11">
      <c r="K67170"/>
    </row>
    <row r="67171" spans="11:11">
      <c r="K67171"/>
    </row>
    <row r="67172" spans="11:11">
      <c r="K67172"/>
    </row>
    <row r="67173" spans="11:11">
      <c r="K67173"/>
    </row>
    <row r="67174" spans="11:11">
      <c r="K67174"/>
    </row>
    <row r="67175" spans="11:11">
      <c r="K67175"/>
    </row>
    <row r="67176" spans="11:11">
      <c r="K67176"/>
    </row>
    <row r="67177" spans="11:11">
      <c r="K67177"/>
    </row>
    <row r="67178" spans="11:11">
      <c r="K67178"/>
    </row>
    <row r="67179" spans="11:11">
      <c r="K67179"/>
    </row>
    <row r="67180" spans="11:11">
      <c r="K67180"/>
    </row>
    <row r="67181" spans="11:11">
      <c r="K67181"/>
    </row>
    <row r="67182" spans="11:11">
      <c r="K67182"/>
    </row>
    <row r="67183" spans="11:11">
      <c r="K67183"/>
    </row>
    <row r="67184" spans="11:11">
      <c r="K67184"/>
    </row>
    <row r="67185" spans="11:11">
      <c r="K67185"/>
    </row>
    <row r="67186" spans="11:11">
      <c r="K67186"/>
    </row>
    <row r="67187" spans="11:11">
      <c r="K67187"/>
    </row>
    <row r="67188" spans="11:11">
      <c r="K67188"/>
    </row>
    <row r="67189" spans="11:11">
      <c r="K67189"/>
    </row>
    <row r="67190" spans="11:11">
      <c r="K67190"/>
    </row>
    <row r="67191" spans="11:11">
      <c r="K67191"/>
    </row>
    <row r="67192" spans="11:11">
      <c r="K67192"/>
    </row>
    <row r="67193" spans="11:11">
      <c r="K67193"/>
    </row>
    <row r="67194" spans="11:11">
      <c r="K67194"/>
    </row>
    <row r="67195" spans="11:11">
      <c r="K67195"/>
    </row>
    <row r="67196" spans="11:11">
      <c r="K67196"/>
    </row>
    <row r="67197" spans="11:11">
      <c r="K67197"/>
    </row>
    <row r="67198" spans="11:11">
      <c r="K67198"/>
    </row>
    <row r="67199" spans="11:11">
      <c r="K67199"/>
    </row>
    <row r="67200" spans="11:11">
      <c r="K67200"/>
    </row>
    <row r="67201" spans="11:11">
      <c r="K67201"/>
    </row>
    <row r="67202" spans="11:11">
      <c r="K67202"/>
    </row>
    <row r="67203" spans="11:11">
      <c r="K67203"/>
    </row>
    <row r="67204" spans="11:11">
      <c r="K67204"/>
    </row>
    <row r="67205" spans="11:11">
      <c r="K67205"/>
    </row>
    <row r="67206" spans="11:11">
      <c r="K67206"/>
    </row>
    <row r="67207" spans="11:11">
      <c r="K67207"/>
    </row>
    <row r="67208" spans="11:11">
      <c r="K67208"/>
    </row>
    <row r="67209" spans="11:11">
      <c r="K67209"/>
    </row>
    <row r="67210" spans="11:11">
      <c r="K67210"/>
    </row>
    <row r="67211" spans="11:11">
      <c r="K67211"/>
    </row>
    <row r="67212" spans="11:11">
      <c r="K67212"/>
    </row>
    <row r="67213" spans="11:11">
      <c r="K67213"/>
    </row>
    <row r="67214" spans="11:11">
      <c r="K67214"/>
    </row>
    <row r="67215" spans="11:11">
      <c r="K67215"/>
    </row>
    <row r="67216" spans="11:11">
      <c r="K67216"/>
    </row>
    <row r="67217" spans="11:11">
      <c r="K67217"/>
    </row>
    <row r="67218" spans="11:11">
      <c r="K67218"/>
    </row>
    <row r="67219" spans="11:11">
      <c r="K67219"/>
    </row>
    <row r="67220" spans="11:11">
      <c r="K67220"/>
    </row>
    <row r="67221" spans="11:11">
      <c r="K67221"/>
    </row>
    <row r="67222" spans="11:11">
      <c r="K67222"/>
    </row>
    <row r="67223" spans="11:11">
      <c r="K67223"/>
    </row>
    <row r="67224" spans="11:11">
      <c r="K67224"/>
    </row>
    <row r="67225" spans="11:11">
      <c r="K67225"/>
    </row>
    <row r="67226" spans="11:11">
      <c r="K67226"/>
    </row>
    <row r="67227" spans="11:11">
      <c r="K67227"/>
    </row>
    <row r="67228" spans="11:11">
      <c r="K67228"/>
    </row>
    <row r="67229" spans="11:11">
      <c r="K67229"/>
    </row>
    <row r="67230" spans="11:11">
      <c r="K67230"/>
    </row>
    <row r="67231" spans="11:11">
      <c r="K67231"/>
    </row>
    <row r="67232" spans="11:11">
      <c r="K67232"/>
    </row>
    <row r="67233" spans="11:11">
      <c r="K67233"/>
    </row>
    <row r="67234" spans="11:11">
      <c r="K67234"/>
    </row>
    <row r="67235" spans="11:11">
      <c r="K67235"/>
    </row>
    <row r="67236" spans="11:11">
      <c r="K67236"/>
    </row>
    <row r="67237" spans="11:11">
      <c r="K67237"/>
    </row>
    <row r="67238" spans="11:11">
      <c r="K67238"/>
    </row>
    <row r="67239" spans="11:11">
      <c r="K67239"/>
    </row>
    <row r="67240" spans="11:11">
      <c r="K67240"/>
    </row>
    <row r="67241" spans="11:11">
      <c r="K67241"/>
    </row>
    <row r="67242" spans="11:11">
      <c r="K67242"/>
    </row>
    <row r="67243" spans="11:11">
      <c r="K67243"/>
    </row>
    <row r="67244" spans="11:11">
      <c r="K67244"/>
    </row>
    <row r="67245" spans="11:11">
      <c r="K67245"/>
    </row>
    <row r="67246" spans="11:11">
      <c r="K67246"/>
    </row>
    <row r="67247" spans="11:11">
      <c r="K67247"/>
    </row>
    <row r="67248" spans="11:11">
      <c r="K67248"/>
    </row>
    <row r="67249" spans="11:11">
      <c r="K67249"/>
    </row>
    <row r="67250" spans="11:11">
      <c r="K67250"/>
    </row>
    <row r="67251" spans="11:11">
      <c r="K67251"/>
    </row>
    <row r="67252" spans="11:11">
      <c r="K67252"/>
    </row>
    <row r="67253" spans="11:11">
      <c r="K67253"/>
    </row>
    <row r="67254" spans="11:11">
      <c r="K67254"/>
    </row>
    <row r="67255" spans="11:11">
      <c r="K67255"/>
    </row>
    <row r="67256" spans="11:11">
      <c r="K67256"/>
    </row>
    <row r="67257" spans="11:11">
      <c r="K67257"/>
    </row>
    <row r="67258" spans="11:11">
      <c r="K67258"/>
    </row>
    <row r="67259" spans="11:11">
      <c r="K67259"/>
    </row>
    <row r="67260" spans="11:11">
      <c r="K67260"/>
    </row>
    <row r="67261" spans="11:11">
      <c r="K67261"/>
    </row>
    <row r="67262" spans="11:11">
      <c r="K67262"/>
    </row>
    <row r="67263" spans="11:11">
      <c r="K67263"/>
    </row>
    <row r="67264" spans="11:11">
      <c r="K67264"/>
    </row>
    <row r="67265" spans="11:11">
      <c r="K67265"/>
    </row>
    <row r="67266" spans="11:11">
      <c r="K67266"/>
    </row>
    <row r="67267" spans="11:11">
      <c r="K67267"/>
    </row>
    <row r="67268" spans="11:11">
      <c r="K67268"/>
    </row>
    <row r="67269" spans="11:11">
      <c r="K67269"/>
    </row>
    <row r="67270" spans="11:11">
      <c r="K67270"/>
    </row>
    <row r="67271" spans="11:11">
      <c r="K67271"/>
    </row>
    <row r="67272" spans="11:11">
      <c r="K67272"/>
    </row>
    <row r="67273" spans="11:11">
      <c r="K67273"/>
    </row>
    <row r="67274" spans="11:11">
      <c r="K67274"/>
    </row>
    <row r="67275" spans="11:11">
      <c r="K67275"/>
    </row>
    <row r="67276" spans="11:11">
      <c r="K67276"/>
    </row>
    <row r="67277" spans="11:11">
      <c r="K67277"/>
    </row>
    <row r="67278" spans="11:11">
      <c r="K67278"/>
    </row>
    <row r="67279" spans="11:11">
      <c r="K67279"/>
    </row>
    <row r="67280" spans="11:11">
      <c r="K67280"/>
    </row>
    <row r="67281" spans="11:11">
      <c r="K67281"/>
    </row>
    <row r="67282" spans="11:11">
      <c r="K67282"/>
    </row>
    <row r="67283" spans="11:11">
      <c r="K67283"/>
    </row>
    <row r="67284" spans="11:11">
      <c r="K67284"/>
    </row>
    <row r="67285" spans="11:11">
      <c r="K67285"/>
    </row>
    <row r="67286" spans="11:11">
      <c r="K67286"/>
    </row>
    <row r="67287" spans="11:11">
      <c r="K67287"/>
    </row>
    <row r="67288" spans="11:11">
      <c r="K67288"/>
    </row>
    <row r="67289" spans="11:11">
      <c r="K67289"/>
    </row>
    <row r="67290" spans="11:11">
      <c r="K67290"/>
    </row>
    <row r="67291" spans="11:11">
      <c r="K67291"/>
    </row>
    <row r="67292" spans="11:11">
      <c r="K67292"/>
    </row>
    <row r="67293" spans="11:11">
      <c r="K67293"/>
    </row>
    <row r="67294" spans="11:11">
      <c r="K67294"/>
    </row>
    <row r="67295" spans="11:11">
      <c r="K67295"/>
    </row>
    <row r="67296" spans="11:11">
      <c r="K67296"/>
    </row>
    <row r="67297" spans="11:11">
      <c r="K67297"/>
    </row>
    <row r="67298" spans="11:11">
      <c r="K67298"/>
    </row>
    <row r="67299" spans="11:11">
      <c r="K67299"/>
    </row>
    <row r="67300" spans="11:11">
      <c r="K67300"/>
    </row>
    <row r="67301" spans="11:11">
      <c r="K67301"/>
    </row>
    <row r="67302" spans="11:11">
      <c r="K67302"/>
    </row>
    <row r="67303" spans="11:11">
      <c r="K67303"/>
    </row>
    <row r="67304" spans="11:11">
      <c r="K67304"/>
    </row>
    <row r="67305" spans="11:11">
      <c r="K67305"/>
    </row>
    <row r="67306" spans="11:11">
      <c r="K67306"/>
    </row>
    <row r="67307" spans="11:11">
      <c r="K67307"/>
    </row>
    <row r="67308" spans="11:11">
      <c r="K67308"/>
    </row>
    <row r="67309" spans="11:11">
      <c r="K67309"/>
    </row>
    <row r="67310" spans="11:11">
      <c r="K67310"/>
    </row>
    <row r="67311" spans="11:11">
      <c r="K67311"/>
    </row>
    <row r="67312" spans="11:11">
      <c r="K67312"/>
    </row>
    <row r="67313" spans="11:11">
      <c r="K67313"/>
    </row>
    <row r="67314" spans="11:11">
      <c r="K67314"/>
    </row>
    <row r="67315" spans="11:11">
      <c r="K67315"/>
    </row>
    <row r="67316" spans="11:11">
      <c r="K67316"/>
    </row>
    <row r="67317" spans="11:11">
      <c r="K67317"/>
    </row>
    <row r="67318" spans="11:11">
      <c r="K67318"/>
    </row>
    <row r="67319" spans="11:11">
      <c r="K67319"/>
    </row>
    <row r="67320" spans="11:11">
      <c r="K67320"/>
    </row>
    <row r="67321" spans="11:11">
      <c r="K67321"/>
    </row>
    <row r="67322" spans="11:11">
      <c r="K67322"/>
    </row>
    <row r="67323" spans="11:11">
      <c r="K67323"/>
    </row>
    <row r="67324" spans="11:11">
      <c r="K67324"/>
    </row>
    <row r="67325" spans="11:11">
      <c r="K67325"/>
    </row>
    <row r="67326" spans="11:11">
      <c r="K67326"/>
    </row>
    <row r="67327" spans="11:11">
      <c r="K67327"/>
    </row>
    <row r="67328" spans="11:11">
      <c r="K67328"/>
    </row>
    <row r="67329" spans="11:11">
      <c r="K67329"/>
    </row>
    <row r="67330" spans="11:11">
      <c r="K67330"/>
    </row>
    <row r="67331" spans="11:11">
      <c r="K67331"/>
    </row>
    <row r="67332" spans="11:11">
      <c r="K67332"/>
    </row>
    <row r="67333" spans="11:11">
      <c r="K67333"/>
    </row>
    <row r="67334" spans="11:11">
      <c r="K67334"/>
    </row>
    <row r="67335" spans="11:11">
      <c r="K67335"/>
    </row>
    <row r="67336" spans="11:11">
      <c r="K67336"/>
    </row>
    <row r="67337" spans="11:11">
      <c r="K67337"/>
    </row>
    <row r="67338" spans="11:11">
      <c r="K67338"/>
    </row>
    <row r="67339" spans="11:11">
      <c r="K67339"/>
    </row>
    <row r="67340" spans="11:11">
      <c r="K67340"/>
    </row>
    <row r="67341" spans="11:11">
      <c r="K67341"/>
    </row>
    <row r="67342" spans="11:11">
      <c r="K67342"/>
    </row>
    <row r="67343" spans="11:11">
      <c r="K67343"/>
    </row>
    <row r="67344" spans="11:11">
      <c r="K67344"/>
    </row>
    <row r="67345" spans="11:11">
      <c r="K67345"/>
    </row>
    <row r="67346" spans="11:11">
      <c r="K67346"/>
    </row>
    <row r="67347" spans="11:11">
      <c r="K67347"/>
    </row>
    <row r="67348" spans="11:11">
      <c r="K67348"/>
    </row>
    <row r="67349" spans="11:11">
      <c r="K67349"/>
    </row>
    <row r="67350" spans="11:11">
      <c r="K67350"/>
    </row>
    <row r="67351" spans="11:11">
      <c r="K67351"/>
    </row>
    <row r="67352" spans="11:11">
      <c r="K67352"/>
    </row>
    <row r="67353" spans="11:11">
      <c r="K67353"/>
    </row>
    <row r="67354" spans="11:11">
      <c r="K67354"/>
    </row>
    <row r="67355" spans="11:11">
      <c r="K67355"/>
    </row>
    <row r="67356" spans="11:11">
      <c r="K67356"/>
    </row>
    <row r="67357" spans="11:11">
      <c r="K67357"/>
    </row>
    <row r="67358" spans="11:11">
      <c r="K67358"/>
    </row>
    <row r="67359" spans="11:11">
      <c r="K67359"/>
    </row>
    <row r="67360" spans="11:11">
      <c r="K67360"/>
    </row>
    <row r="67361" spans="11:11">
      <c r="K67361"/>
    </row>
    <row r="67362" spans="11:11">
      <c r="K67362"/>
    </row>
    <row r="67363" spans="11:11">
      <c r="K67363"/>
    </row>
    <row r="67364" spans="11:11">
      <c r="K67364"/>
    </row>
    <row r="67365" spans="11:11">
      <c r="K67365"/>
    </row>
    <row r="67366" spans="11:11">
      <c r="K67366"/>
    </row>
    <row r="67367" spans="11:11">
      <c r="K67367"/>
    </row>
    <row r="67368" spans="11:11">
      <c r="K67368"/>
    </row>
    <row r="67369" spans="11:11">
      <c r="K67369"/>
    </row>
    <row r="67370" spans="11:11">
      <c r="K67370"/>
    </row>
    <row r="67371" spans="11:11">
      <c r="K67371"/>
    </row>
    <row r="67372" spans="11:11">
      <c r="K67372"/>
    </row>
    <row r="67373" spans="11:11">
      <c r="K67373"/>
    </row>
    <row r="67374" spans="11:11">
      <c r="K67374"/>
    </row>
    <row r="67375" spans="11:11">
      <c r="K67375"/>
    </row>
    <row r="67376" spans="11:11">
      <c r="K67376"/>
    </row>
    <row r="67377" spans="11:11">
      <c r="K67377"/>
    </row>
    <row r="67378" spans="11:11">
      <c r="K67378"/>
    </row>
    <row r="67379" spans="11:11">
      <c r="K67379"/>
    </row>
    <row r="67380" spans="11:11">
      <c r="K67380"/>
    </row>
    <row r="67381" spans="11:11">
      <c r="K67381"/>
    </row>
    <row r="67382" spans="11:11">
      <c r="K67382"/>
    </row>
    <row r="67383" spans="11:11">
      <c r="K67383"/>
    </row>
    <row r="67384" spans="11:11">
      <c r="K67384"/>
    </row>
    <row r="67385" spans="11:11">
      <c r="K67385"/>
    </row>
    <row r="67386" spans="11:11">
      <c r="K67386"/>
    </row>
    <row r="67387" spans="11:11">
      <c r="K67387"/>
    </row>
    <row r="67388" spans="11:11">
      <c r="K67388"/>
    </row>
    <row r="67389" spans="11:11">
      <c r="K67389"/>
    </row>
    <row r="67390" spans="11:11">
      <c r="K67390"/>
    </row>
    <row r="67391" spans="11:11">
      <c r="K67391"/>
    </row>
    <row r="67392" spans="11:11">
      <c r="K67392"/>
    </row>
    <row r="67393" spans="11:11">
      <c r="K67393"/>
    </row>
    <row r="67394" spans="11:11">
      <c r="K67394"/>
    </row>
    <row r="67395" spans="11:11">
      <c r="K67395"/>
    </row>
    <row r="67396" spans="11:11">
      <c r="K67396"/>
    </row>
    <row r="67397" spans="11:11">
      <c r="K67397"/>
    </row>
    <row r="67398" spans="11:11">
      <c r="K67398"/>
    </row>
    <row r="67399" spans="11:11">
      <c r="K67399"/>
    </row>
    <row r="67400" spans="11:11">
      <c r="K67400"/>
    </row>
    <row r="67401" spans="11:11">
      <c r="K67401"/>
    </row>
    <row r="67402" spans="11:11">
      <c r="K67402"/>
    </row>
    <row r="67403" spans="11:11">
      <c r="K67403"/>
    </row>
    <row r="67404" spans="11:11">
      <c r="K67404"/>
    </row>
    <row r="67405" spans="11:11">
      <c r="K67405"/>
    </row>
    <row r="67406" spans="11:11">
      <c r="K67406"/>
    </row>
    <row r="67407" spans="11:11">
      <c r="K67407"/>
    </row>
    <row r="67408" spans="11:11">
      <c r="K67408"/>
    </row>
    <row r="67409" spans="11:11">
      <c r="K67409"/>
    </row>
    <row r="67410" spans="11:11">
      <c r="K67410"/>
    </row>
    <row r="67411" spans="11:11">
      <c r="K67411"/>
    </row>
    <row r="67412" spans="11:11">
      <c r="K67412"/>
    </row>
    <row r="67413" spans="11:11">
      <c r="K67413"/>
    </row>
    <row r="67414" spans="11:11">
      <c r="K67414"/>
    </row>
    <row r="67415" spans="11:11">
      <c r="K67415"/>
    </row>
    <row r="67416" spans="11:11">
      <c r="K67416"/>
    </row>
    <row r="67417" spans="11:11">
      <c r="K67417"/>
    </row>
    <row r="67418" spans="11:11">
      <c r="K67418"/>
    </row>
    <row r="67419" spans="11:11">
      <c r="K67419"/>
    </row>
    <row r="67420" spans="11:11">
      <c r="K67420"/>
    </row>
    <row r="67421" spans="11:11">
      <c r="K67421"/>
    </row>
    <row r="67422" spans="11:11">
      <c r="K67422"/>
    </row>
    <row r="67423" spans="11:11">
      <c r="K67423"/>
    </row>
    <row r="67424" spans="11:11">
      <c r="K67424"/>
    </row>
    <row r="67425" spans="11:11">
      <c r="K67425"/>
    </row>
    <row r="67426" spans="11:11">
      <c r="K67426"/>
    </row>
    <row r="67427" spans="11:11">
      <c r="K67427"/>
    </row>
    <row r="67428" spans="11:11">
      <c r="K67428"/>
    </row>
    <row r="67429" spans="11:11">
      <c r="K67429"/>
    </row>
    <row r="67430" spans="11:11">
      <c r="K67430"/>
    </row>
    <row r="67431" spans="11:11">
      <c r="K67431"/>
    </row>
    <row r="67432" spans="11:11">
      <c r="K67432"/>
    </row>
    <row r="67433" spans="11:11">
      <c r="K67433"/>
    </row>
    <row r="67434" spans="11:11">
      <c r="K67434"/>
    </row>
    <row r="67435" spans="11:11">
      <c r="K67435"/>
    </row>
    <row r="67436" spans="11:11">
      <c r="K67436"/>
    </row>
    <row r="67437" spans="11:11">
      <c r="K67437"/>
    </row>
    <row r="67438" spans="11:11">
      <c r="K67438"/>
    </row>
    <row r="67439" spans="11:11">
      <c r="K67439"/>
    </row>
    <row r="67440" spans="11:11">
      <c r="K67440"/>
    </row>
    <row r="67441" spans="11:11">
      <c r="K67441"/>
    </row>
    <row r="67442" spans="11:11">
      <c r="K67442"/>
    </row>
    <row r="67443" spans="11:11">
      <c r="K67443"/>
    </row>
    <row r="67444" spans="11:11">
      <c r="K67444"/>
    </row>
    <row r="67445" spans="11:11">
      <c r="K67445"/>
    </row>
    <row r="67446" spans="11:11">
      <c r="K67446"/>
    </row>
    <row r="67447" spans="11:11">
      <c r="K67447"/>
    </row>
    <row r="67448" spans="11:11">
      <c r="K67448"/>
    </row>
    <row r="67449" spans="11:11">
      <c r="K67449"/>
    </row>
    <row r="67450" spans="11:11">
      <c r="K67450"/>
    </row>
    <row r="67451" spans="11:11">
      <c r="K67451"/>
    </row>
    <row r="67452" spans="11:11">
      <c r="K67452"/>
    </row>
    <row r="67453" spans="11:11">
      <c r="K67453"/>
    </row>
    <row r="67454" spans="11:11">
      <c r="K67454"/>
    </row>
    <row r="67455" spans="11:11">
      <c r="K67455"/>
    </row>
    <row r="67456" spans="11:11">
      <c r="K67456"/>
    </row>
    <row r="67457" spans="11:11">
      <c r="K67457"/>
    </row>
    <row r="67458" spans="11:11">
      <c r="K67458"/>
    </row>
    <row r="67459" spans="11:11">
      <c r="K67459"/>
    </row>
    <row r="67460" spans="11:11">
      <c r="K67460"/>
    </row>
    <row r="67461" spans="11:11">
      <c r="K67461"/>
    </row>
    <row r="67462" spans="11:11">
      <c r="K67462"/>
    </row>
    <row r="67463" spans="11:11">
      <c r="K67463"/>
    </row>
    <row r="67464" spans="11:11">
      <c r="K67464"/>
    </row>
    <row r="67465" spans="11:11">
      <c r="K67465"/>
    </row>
    <row r="67466" spans="11:11">
      <c r="K67466"/>
    </row>
    <row r="67467" spans="11:11">
      <c r="K67467"/>
    </row>
    <row r="67468" spans="11:11">
      <c r="K67468"/>
    </row>
    <row r="67469" spans="11:11">
      <c r="K67469"/>
    </row>
    <row r="67470" spans="11:11">
      <c r="K67470"/>
    </row>
    <row r="67471" spans="11:11">
      <c r="K67471"/>
    </row>
    <row r="67472" spans="11:11">
      <c r="K67472"/>
    </row>
    <row r="67473" spans="11:11">
      <c r="K67473"/>
    </row>
    <row r="67474" spans="11:11">
      <c r="K67474"/>
    </row>
    <row r="67475" spans="11:11">
      <c r="K67475"/>
    </row>
    <row r="67476" spans="11:11">
      <c r="K67476"/>
    </row>
    <row r="67477" spans="11:11">
      <c r="K67477"/>
    </row>
    <row r="67478" spans="11:11">
      <c r="K67478"/>
    </row>
    <row r="67479" spans="11:11">
      <c r="K67479"/>
    </row>
    <row r="67480" spans="11:11">
      <c r="K67480"/>
    </row>
    <row r="67481" spans="11:11">
      <c r="K67481"/>
    </row>
    <row r="67482" spans="11:11">
      <c r="K67482"/>
    </row>
    <row r="67483" spans="11:11">
      <c r="K67483"/>
    </row>
    <row r="67484" spans="11:11">
      <c r="K67484"/>
    </row>
    <row r="67485" spans="11:11">
      <c r="K67485"/>
    </row>
    <row r="67486" spans="11:11">
      <c r="K67486"/>
    </row>
    <row r="67487" spans="11:11">
      <c r="K67487"/>
    </row>
    <row r="67488" spans="11:11">
      <c r="K67488"/>
    </row>
    <row r="67489" spans="11:11">
      <c r="K67489"/>
    </row>
    <row r="67490" spans="11:11">
      <c r="K67490"/>
    </row>
    <row r="67491" spans="11:11">
      <c r="K67491"/>
    </row>
    <row r="67492" spans="11:11">
      <c r="K67492"/>
    </row>
    <row r="67493" spans="11:11">
      <c r="K67493"/>
    </row>
    <row r="67494" spans="11:11">
      <c r="K67494"/>
    </row>
    <row r="67495" spans="11:11">
      <c r="K67495"/>
    </row>
    <row r="67496" spans="11:11">
      <c r="K67496"/>
    </row>
    <row r="67497" spans="11:11">
      <c r="K67497"/>
    </row>
    <row r="67498" spans="11:11">
      <c r="K67498"/>
    </row>
    <row r="67499" spans="11:11">
      <c r="K67499"/>
    </row>
    <row r="67500" spans="11:11">
      <c r="K67500"/>
    </row>
    <row r="67501" spans="11:11">
      <c r="K67501"/>
    </row>
    <row r="67502" spans="11:11">
      <c r="K67502"/>
    </row>
    <row r="67503" spans="11:11">
      <c r="K67503"/>
    </row>
    <row r="67504" spans="11:11">
      <c r="K67504"/>
    </row>
    <row r="67505" spans="11:11">
      <c r="K67505"/>
    </row>
    <row r="67506" spans="11:11">
      <c r="K67506"/>
    </row>
    <row r="67507" spans="11:11">
      <c r="K67507"/>
    </row>
    <row r="67508" spans="11:11">
      <c r="K67508"/>
    </row>
    <row r="67509" spans="11:11">
      <c r="K67509"/>
    </row>
    <row r="67510" spans="11:11">
      <c r="K67510"/>
    </row>
    <row r="67511" spans="11:11">
      <c r="K67511"/>
    </row>
    <row r="67512" spans="11:11">
      <c r="K67512"/>
    </row>
    <row r="67513" spans="11:11">
      <c r="K67513"/>
    </row>
    <row r="67514" spans="11:11">
      <c r="K67514"/>
    </row>
    <row r="67515" spans="11:11">
      <c r="K67515"/>
    </row>
    <row r="67516" spans="11:11">
      <c r="K67516"/>
    </row>
    <row r="67517" spans="11:11">
      <c r="K67517"/>
    </row>
    <row r="67518" spans="11:11">
      <c r="K67518"/>
    </row>
    <row r="67519" spans="11:11">
      <c r="K67519"/>
    </row>
    <row r="67520" spans="11:11">
      <c r="K67520"/>
    </row>
    <row r="67521" spans="11:11">
      <c r="K67521"/>
    </row>
    <row r="67522" spans="11:11">
      <c r="K67522"/>
    </row>
    <row r="67523" spans="11:11">
      <c r="K67523"/>
    </row>
    <row r="67524" spans="11:11">
      <c r="K67524"/>
    </row>
    <row r="67525" spans="11:11">
      <c r="K67525"/>
    </row>
    <row r="67526" spans="11:11">
      <c r="K67526"/>
    </row>
    <row r="67527" spans="11:11">
      <c r="K67527"/>
    </row>
    <row r="67528" spans="11:11">
      <c r="K67528"/>
    </row>
    <row r="67529" spans="11:11">
      <c r="K67529"/>
    </row>
    <row r="67530" spans="11:11">
      <c r="K67530"/>
    </row>
    <row r="67531" spans="11:11">
      <c r="K67531"/>
    </row>
    <row r="67532" spans="11:11">
      <c r="K67532"/>
    </row>
    <row r="67533" spans="11:11">
      <c r="K67533"/>
    </row>
    <row r="67534" spans="11:11">
      <c r="K67534"/>
    </row>
    <row r="67535" spans="11:11">
      <c r="K67535"/>
    </row>
    <row r="67536" spans="11:11">
      <c r="K67536"/>
    </row>
    <row r="67537" spans="11:11">
      <c r="K67537"/>
    </row>
    <row r="67538" spans="11:11">
      <c r="K67538"/>
    </row>
    <row r="67539" spans="11:11">
      <c r="K67539"/>
    </row>
    <row r="67540" spans="11:11">
      <c r="K67540"/>
    </row>
    <row r="67541" spans="11:11">
      <c r="K67541"/>
    </row>
    <row r="67542" spans="11:11">
      <c r="K67542"/>
    </row>
    <row r="67543" spans="11:11">
      <c r="K67543"/>
    </row>
    <row r="67544" spans="11:11">
      <c r="K67544"/>
    </row>
    <row r="67545" spans="11:11">
      <c r="K67545"/>
    </row>
    <row r="67546" spans="11:11">
      <c r="K67546"/>
    </row>
    <row r="67547" spans="11:11">
      <c r="K67547"/>
    </row>
    <row r="67548" spans="11:11">
      <c r="K67548"/>
    </row>
    <row r="67549" spans="11:11">
      <c r="K67549"/>
    </row>
    <row r="67550" spans="11:11">
      <c r="K67550"/>
    </row>
    <row r="67551" spans="11:11">
      <c r="K67551"/>
    </row>
    <row r="67552" spans="11:11">
      <c r="K67552"/>
    </row>
    <row r="67553" spans="11:11">
      <c r="K67553"/>
    </row>
    <row r="67554" spans="11:11">
      <c r="K67554"/>
    </row>
    <row r="67555" spans="11:11">
      <c r="K67555"/>
    </row>
    <row r="67556" spans="11:11">
      <c r="K67556"/>
    </row>
    <row r="67557" spans="11:11">
      <c r="K67557"/>
    </row>
    <row r="67558" spans="11:11">
      <c r="K67558"/>
    </row>
    <row r="67559" spans="11:11">
      <c r="K67559"/>
    </row>
    <row r="67560" spans="11:11">
      <c r="K67560"/>
    </row>
    <row r="67561" spans="11:11">
      <c r="K67561"/>
    </row>
    <row r="67562" spans="11:11">
      <c r="K67562"/>
    </row>
    <row r="67563" spans="11:11">
      <c r="K67563"/>
    </row>
    <row r="67564" spans="11:11">
      <c r="K67564"/>
    </row>
    <row r="67565" spans="11:11">
      <c r="K67565"/>
    </row>
    <row r="67566" spans="11:11">
      <c r="K67566"/>
    </row>
    <row r="67567" spans="11:11">
      <c r="K67567"/>
    </row>
    <row r="67568" spans="11:11">
      <c r="K67568"/>
    </row>
    <row r="67569" spans="11:11">
      <c r="K67569"/>
    </row>
    <row r="67570" spans="11:11">
      <c r="K67570"/>
    </row>
    <row r="67571" spans="11:11">
      <c r="K67571"/>
    </row>
    <row r="67572" spans="11:11">
      <c r="K67572"/>
    </row>
    <row r="67573" spans="11:11">
      <c r="K67573"/>
    </row>
    <row r="67574" spans="11:11">
      <c r="K67574"/>
    </row>
    <row r="67575" spans="11:11">
      <c r="K67575"/>
    </row>
    <row r="67576" spans="11:11">
      <c r="K67576"/>
    </row>
    <row r="67577" spans="11:11">
      <c r="K67577"/>
    </row>
    <row r="67578" spans="11:11">
      <c r="K67578"/>
    </row>
    <row r="67579" spans="11:11">
      <c r="K67579"/>
    </row>
    <row r="67580" spans="11:11">
      <c r="K67580"/>
    </row>
    <row r="67581" spans="11:11">
      <c r="K67581"/>
    </row>
    <row r="67582" spans="11:11">
      <c r="K67582"/>
    </row>
    <row r="67583" spans="11:11">
      <c r="K67583"/>
    </row>
    <row r="67584" spans="11:11">
      <c r="K67584"/>
    </row>
    <row r="67585" spans="11:11">
      <c r="K67585"/>
    </row>
    <row r="67586" spans="11:11">
      <c r="K67586"/>
    </row>
    <row r="67587" spans="11:11">
      <c r="K67587"/>
    </row>
    <row r="67588" spans="11:11">
      <c r="K67588"/>
    </row>
    <row r="67589" spans="11:11">
      <c r="K67589"/>
    </row>
    <row r="67590" spans="11:11">
      <c r="K67590"/>
    </row>
    <row r="67591" spans="11:11">
      <c r="K67591"/>
    </row>
    <row r="67592" spans="11:11">
      <c r="K67592"/>
    </row>
    <row r="67593" spans="11:11">
      <c r="K67593"/>
    </row>
    <row r="67594" spans="11:11">
      <c r="K67594"/>
    </row>
    <row r="67595" spans="11:11">
      <c r="K67595"/>
    </row>
    <row r="67596" spans="11:11">
      <c r="K67596"/>
    </row>
    <row r="67597" spans="11:11">
      <c r="K67597"/>
    </row>
    <row r="67598" spans="11:11">
      <c r="K67598"/>
    </row>
    <row r="67599" spans="11:11">
      <c r="K67599"/>
    </row>
    <row r="67600" spans="11:11">
      <c r="K67600"/>
    </row>
    <row r="67601" spans="11:11">
      <c r="K67601"/>
    </row>
    <row r="67602" spans="11:11">
      <c r="K67602"/>
    </row>
    <row r="67603" spans="11:11">
      <c r="K67603"/>
    </row>
    <row r="67604" spans="11:11">
      <c r="K67604"/>
    </row>
    <row r="67605" spans="11:11">
      <c r="K67605"/>
    </row>
    <row r="67606" spans="11:11">
      <c r="K67606"/>
    </row>
    <row r="67607" spans="11:11">
      <c r="K67607"/>
    </row>
    <row r="67608" spans="11:11">
      <c r="K67608"/>
    </row>
    <row r="67609" spans="11:11">
      <c r="K67609"/>
    </row>
    <row r="67610" spans="11:11">
      <c r="K67610"/>
    </row>
    <row r="67611" spans="11:11">
      <c r="K67611"/>
    </row>
    <row r="67612" spans="11:11">
      <c r="K67612"/>
    </row>
    <row r="67613" spans="11:11">
      <c r="K67613"/>
    </row>
    <row r="67614" spans="11:11">
      <c r="K67614"/>
    </row>
    <row r="67615" spans="11:11">
      <c r="K67615"/>
    </row>
    <row r="67616" spans="11:11">
      <c r="K67616"/>
    </row>
    <row r="67617" spans="11:11">
      <c r="K67617"/>
    </row>
    <row r="67618" spans="11:11">
      <c r="K67618"/>
    </row>
    <row r="67619" spans="11:11">
      <c r="K67619"/>
    </row>
    <row r="67620" spans="11:11">
      <c r="K67620"/>
    </row>
    <row r="67621" spans="11:11">
      <c r="K67621"/>
    </row>
    <row r="67622" spans="11:11">
      <c r="K67622"/>
    </row>
    <row r="67623" spans="11:11">
      <c r="K67623"/>
    </row>
    <row r="67624" spans="11:11">
      <c r="K67624"/>
    </row>
    <row r="67625" spans="11:11">
      <c r="K67625"/>
    </row>
    <row r="67626" spans="11:11">
      <c r="K67626"/>
    </row>
    <row r="67627" spans="11:11">
      <c r="K67627"/>
    </row>
    <row r="67628" spans="11:11">
      <c r="K67628"/>
    </row>
    <row r="67629" spans="11:11">
      <c r="K67629"/>
    </row>
    <row r="67630" spans="11:11">
      <c r="K67630"/>
    </row>
    <row r="67631" spans="11:11">
      <c r="K67631"/>
    </row>
    <row r="67632" spans="11:11">
      <c r="K67632"/>
    </row>
    <row r="67633" spans="11:11">
      <c r="K67633"/>
    </row>
    <row r="67634" spans="11:11">
      <c r="K67634"/>
    </row>
    <row r="67635" spans="11:11">
      <c r="K67635"/>
    </row>
    <row r="67636" spans="11:11">
      <c r="K67636"/>
    </row>
    <row r="67637" spans="11:11">
      <c r="K67637"/>
    </row>
    <row r="67638" spans="11:11">
      <c r="K67638"/>
    </row>
    <row r="67639" spans="11:11">
      <c r="K67639"/>
    </row>
    <row r="67640" spans="11:11">
      <c r="K67640"/>
    </row>
    <row r="67641" spans="11:11">
      <c r="K67641"/>
    </row>
    <row r="67642" spans="11:11">
      <c r="K67642"/>
    </row>
    <row r="67643" spans="11:11">
      <c r="K67643"/>
    </row>
    <row r="67644" spans="11:11">
      <c r="K67644"/>
    </row>
    <row r="67645" spans="11:11">
      <c r="K67645"/>
    </row>
    <row r="67646" spans="11:11">
      <c r="K67646"/>
    </row>
    <row r="67647" spans="11:11">
      <c r="K67647"/>
    </row>
    <row r="67648" spans="11:11">
      <c r="K67648"/>
    </row>
    <row r="67649" spans="11:11">
      <c r="K67649"/>
    </row>
    <row r="67650" spans="11:11">
      <c r="K67650"/>
    </row>
    <row r="67651" spans="11:11">
      <c r="K67651"/>
    </row>
    <row r="67652" spans="11:11">
      <c r="K67652"/>
    </row>
    <row r="67653" spans="11:11">
      <c r="K67653"/>
    </row>
    <row r="67654" spans="11:11">
      <c r="K67654"/>
    </row>
    <row r="67655" spans="11:11">
      <c r="K67655"/>
    </row>
    <row r="67656" spans="11:11">
      <c r="K67656"/>
    </row>
    <row r="67657" spans="11:11">
      <c r="K67657"/>
    </row>
    <row r="67658" spans="11:11">
      <c r="K67658"/>
    </row>
    <row r="67659" spans="11:11">
      <c r="K67659"/>
    </row>
    <row r="67660" spans="11:11">
      <c r="K67660"/>
    </row>
    <row r="67661" spans="11:11">
      <c r="K67661"/>
    </row>
    <row r="67662" spans="11:11">
      <c r="K67662"/>
    </row>
    <row r="67663" spans="11:11">
      <c r="K67663"/>
    </row>
    <row r="67664" spans="11:11">
      <c r="K67664"/>
    </row>
    <row r="67665" spans="11:11">
      <c r="K67665"/>
    </row>
    <row r="67666" spans="11:11">
      <c r="K67666"/>
    </row>
    <row r="67667" spans="11:11">
      <c r="K67667"/>
    </row>
    <row r="67668" spans="11:11">
      <c r="K67668"/>
    </row>
    <row r="67669" spans="11:11">
      <c r="K67669"/>
    </row>
    <row r="67670" spans="11:11">
      <c r="K67670"/>
    </row>
    <row r="67671" spans="11:11">
      <c r="K67671"/>
    </row>
    <row r="67672" spans="11:11">
      <c r="K67672"/>
    </row>
    <row r="67673" spans="11:11">
      <c r="K67673"/>
    </row>
    <row r="67674" spans="11:11">
      <c r="K67674"/>
    </row>
    <row r="67675" spans="11:11">
      <c r="K67675"/>
    </row>
    <row r="67676" spans="11:11">
      <c r="K67676"/>
    </row>
    <row r="67677" spans="11:11">
      <c r="K67677"/>
    </row>
    <row r="67678" spans="11:11">
      <c r="K67678"/>
    </row>
    <row r="67679" spans="11:11">
      <c r="K67679"/>
    </row>
    <row r="67680" spans="11:11">
      <c r="K67680"/>
    </row>
    <row r="67681" spans="11:11">
      <c r="K67681"/>
    </row>
    <row r="67682" spans="11:11">
      <c r="K67682"/>
    </row>
    <row r="67683" spans="11:11">
      <c r="K67683"/>
    </row>
    <row r="67684" spans="11:11">
      <c r="K67684"/>
    </row>
    <row r="67685" spans="11:11">
      <c r="K67685"/>
    </row>
    <row r="67686" spans="11:11">
      <c r="K67686"/>
    </row>
    <row r="67687" spans="11:11">
      <c r="K67687"/>
    </row>
    <row r="67688" spans="11:11">
      <c r="K67688"/>
    </row>
    <row r="67689" spans="11:11">
      <c r="K67689"/>
    </row>
    <row r="67690" spans="11:11">
      <c r="K67690"/>
    </row>
    <row r="67691" spans="11:11">
      <c r="K67691"/>
    </row>
    <row r="67692" spans="11:11">
      <c r="K67692"/>
    </row>
    <row r="67693" spans="11:11">
      <c r="K67693"/>
    </row>
    <row r="67694" spans="11:11">
      <c r="K67694"/>
    </row>
    <row r="67695" spans="11:11">
      <c r="K67695"/>
    </row>
    <row r="67696" spans="11:11">
      <c r="K67696"/>
    </row>
    <row r="67697" spans="11:11">
      <c r="K67697"/>
    </row>
    <row r="67698" spans="11:11">
      <c r="K67698"/>
    </row>
    <row r="67699" spans="11:11">
      <c r="K67699"/>
    </row>
    <row r="67700" spans="11:11">
      <c r="K67700"/>
    </row>
    <row r="67701" spans="11:11">
      <c r="K67701"/>
    </row>
    <row r="67702" spans="11:11">
      <c r="K67702"/>
    </row>
    <row r="67703" spans="11:11">
      <c r="K67703"/>
    </row>
    <row r="67704" spans="11:11">
      <c r="K67704"/>
    </row>
    <row r="67705" spans="11:11">
      <c r="K67705"/>
    </row>
    <row r="67706" spans="11:11">
      <c r="K67706"/>
    </row>
    <row r="67707" spans="11:11">
      <c r="K67707"/>
    </row>
    <row r="67708" spans="11:11">
      <c r="K67708"/>
    </row>
    <row r="67709" spans="11:11">
      <c r="K67709"/>
    </row>
    <row r="67710" spans="11:11">
      <c r="K67710"/>
    </row>
    <row r="67711" spans="11:11">
      <c r="K67711"/>
    </row>
    <row r="67712" spans="11:11">
      <c r="K67712"/>
    </row>
    <row r="67713" spans="11:11">
      <c r="K67713"/>
    </row>
    <row r="67714" spans="11:11">
      <c r="K67714"/>
    </row>
    <row r="67715" spans="11:11">
      <c r="K67715"/>
    </row>
    <row r="67716" spans="11:11">
      <c r="K67716"/>
    </row>
    <row r="67717" spans="11:11">
      <c r="K67717"/>
    </row>
    <row r="67718" spans="11:11">
      <c r="K67718"/>
    </row>
    <row r="67719" spans="11:11">
      <c r="K67719"/>
    </row>
    <row r="67720" spans="11:11">
      <c r="K67720"/>
    </row>
    <row r="67721" spans="11:11">
      <c r="K67721"/>
    </row>
    <row r="67722" spans="11:11">
      <c r="K67722"/>
    </row>
    <row r="67723" spans="11:11">
      <c r="K67723"/>
    </row>
    <row r="67724" spans="11:11">
      <c r="K67724"/>
    </row>
    <row r="67725" spans="11:11">
      <c r="K67725"/>
    </row>
    <row r="67726" spans="11:11">
      <c r="K67726"/>
    </row>
    <row r="67727" spans="11:11">
      <c r="K67727"/>
    </row>
    <row r="67728" spans="11:11">
      <c r="K67728"/>
    </row>
    <row r="67729" spans="11:11">
      <c r="K67729"/>
    </row>
    <row r="67730" spans="11:11">
      <c r="K67730"/>
    </row>
    <row r="67731" spans="11:11">
      <c r="K67731"/>
    </row>
    <row r="67732" spans="11:11">
      <c r="K67732"/>
    </row>
    <row r="67733" spans="11:11">
      <c r="K67733"/>
    </row>
    <row r="67734" spans="11:11">
      <c r="K67734"/>
    </row>
    <row r="67735" spans="11:11">
      <c r="K67735"/>
    </row>
    <row r="67736" spans="11:11">
      <c r="K67736"/>
    </row>
    <row r="67737" spans="11:11">
      <c r="K67737"/>
    </row>
    <row r="67738" spans="11:11">
      <c r="K67738"/>
    </row>
    <row r="67739" spans="11:11">
      <c r="K67739"/>
    </row>
    <row r="67740" spans="11:11">
      <c r="K67740"/>
    </row>
    <row r="67741" spans="11:11">
      <c r="K67741"/>
    </row>
    <row r="67742" spans="11:11">
      <c r="K67742"/>
    </row>
    <row r="67743" spans="11:11">
      <c r="K67743"/>
    </row>
    <row r="67744" spans="11:11">
      <c r="K67744"/>
    </row>
    <row r="67745" spans="11:11">
      <c r="K67745"/>
    </row>
    <row r="67746" spans="11:11">
      <c r="K67746"/>
    </row>
    <row r="67747" spans="11:11">
      <c r="K67747"/>
    </row>
    <row r="67748" spans="11:11">
      <c r="K67748"/>
    </row>
    <row r="67749" spans="11:11">
      <c r="K67749"/>
    </row>
    <row r="67750" spans="11:11">
      <c r="K67750"/>
    </row>
    <row r="67751" spans="11:11">
      <c r="K67751"/>
    </row>
    <row r="67752" spans="11:11">
      <c r="K67752"/>
    </row>
    <row r="67753" spans="11:11">
      <c r="K67753"/>
    </row>
    <row r="67754" spans="11:11">
      <c r="K67754"/>
    </row>
    <row r="67755" spans="11:11">
      <c r="K67755"/>
    </row>
    <row r="67756" spans="11:11">
      <c r="K67756"/>
    </row>
    <row r="67757" spans="11:11">
      <c r="K67757"/>
    </row>
    <row r="67758" spans="11:11">
      <c r="K67758"/>
    </row>
    <row r="67759" spans="11:11">
      <c r="K67759"/>
    </row>
    <row r="67760" spans="11:11">
      <c r="K67760"/>
    </row>
    <row r="67761" spans="11:11">
      <c r="K67761"/>
    </row>
    <row r="67762" spans="11:11">
      <c r="K67762"/>
    </row>
    <row r="67763" spans="11:11">
      <c r="K67763"/>
    </row>
    <row r="67764" spans="11:11">
      <c r="K67764"/>
    </row>
    <row r="67765" spans="11:11">
      <c r="K67765"/>
    </row>
    <row r="67766" spans="11:11">
      <c r="K67766"/>
    </row>
    <row r="67767" spans="11:11">
      <c r="K67767"/>
    </row>
    <row r="67768" spans="11:11">
      <c r="K67768"/>
    </row>
    <row r="67769" spans="11:11">
      <c r="K67769"/>
    </row>
    <row r="67770" spans="11:11">
      <c r="K67770"/>
    </row>
    <row r="67771" spans="11:11">
      <c r="K67771"/>
    </row>
    <row r="67772" spans="11:11">
      <c r="K67772"/>
    </row>
    <row r="67773" spans="11:11">
      <c r="K67773"/>
    </row>
    <row r="67774" spans="11:11">
      <c r="K67774"/>
    </row>
    <row r="67775" spans="11:11">
      <c r="K67775"/>
    </row>
    <row r="67776" spans="11:11">
      <c r="K67776"/>
    </row>
    <row r="67777" spans="11:11">
      <c r="K67777"/>
    </row>
    <row r="67778" spans="11:11">
      <c r="K67778"/>
    </row>
    <row r="67779" spans="11:11">
      <c r="K67779"/>
    </row>
    <row r="67780" spans="11:11">
      <c r="K67780"/>
    </row>
    <row r="67781" spans="11:11">
      <c r="K67781"/>
    </row>
    <row r="67782" spans="11:11">
      <c r="K67782"/>
    </row>
    <row r="67783" spans="11:11">
      <c r="K67783"/>
    </row>
    <row r="67784" spans="11:11">
      <c r="K67784"/>
    </row>
    <row r="67785" spans="11:11">
      <c r="K67785"/>
    </row>
    <row r="67786" spans="11:11">
      <c r="K67786"/>
    </row>
    <row r="67787" spans="11:11">
      <c r="K67787"/>
    </row>
    <row r="67788" spans="11:11">
      <c r="K67788"/>
    </row>
    <row r="67789" spans="11:11">
      <c r="K67789"/>
    </row>
    <row r="67790" spans="11:11">
      <c r="K67790"/>
    </row>
    <row r="67791" spans="11:11">
      <c r="K67791"/>
    </row>
    <row r="67792" spans="11:11">
      <c r="K67792"/>
    </row>
    <row r="67793" spans="11:11">
      <c r="K67793"/>
    </row>
    <row r="67794" spans="11:11">
      <c r="K67794"/>
    </row>
    <row r="67795" spans="11:11">
      <c r="K67795"/>
    </row>
    <row r="67796" spans="11:11">
      <c r="K67796"/>
    </row>
    <row r="67797" spans="11:11">
      <c r="K67797"/>
    </row>
    <row r="67798" spans="11:11">
      <c r="K67798"/>
    </row>
    <row r="67799" spans="11:11">
      <c r="K67799"/>
    </row>
    <row r="67800" spans="11:11">
      <c r="K67800"/>
    </row>
    <row r="67801" spans="11:11">
      <c r="K67801"/>
    </row>
    <row r="67802" spans="11:11">
      <c r="K67802"/>
    </row>
    <row r="67803" spans="11:11">
      <c r="K67803"/>
    </row>
    <row r="67804" spans="11:11">
      <c r="K67804"/>
    </row>
    <row r="67805" spans="11:11">
      <c r="K67805"/>
    </row>
    <row r="67806" spans="11:11">
      <c r="K67806"/>
    </row>
    <row r="67807" spans="11:11">
      <c r="K67807"/>
    </row>
    <row r="67808" spans="11:11">
      <c r="K67808"/>
    </row>
    <row r="67809" spans="11:11">
      <c r="K67809"/>
    </row>
    <row r="67810" spans="11:11">
      <c r="K67810"/>
    </row>
    <row r="67811" spans="11:11">
      <c r="K67811"/>
    </row>
    <row r="67812" spans="11:11">
      <c r="K67812"/>
    </row>
    <row r="67813" spans="11:11">
      <c r="K67813"/>
    </row>
    <row r="67814" spans="11:11">
      <c r="K67814"/>
    </row>
    <row r="67815" spans="11:11">
      <c r="K67815"/>
    </row>
    <row r="67816" spans="11:11">
      <c r="K67816"/>
    </row>
    <row r="67817" spans="11:11">
      <c r="K67817"/>
    </row>
    <row r="67818" spans="11:11">
      <c r="K67818"/>
    </row>
    <row r="67819" spans="11:11">
      <c r="K67819"/>
    </row>
    <row r="67820" spans="11:11">
      <c r="K67820"/>
    </row>
    <row r="67821" spans="11:11">
      <c r="K67821"/>
    </row>
    <row r="67822" spans="11:11">
      <c r="K67822"/>
    </row>
    <row r="67823" spans="11:11">
      <c r="K67823"/>
    </row>
    <row r="67824" spans="11:11">
      <c r="K67824"/>
    </row>
    <row r="67825" spans="11:11">
      <c r="K67825"/>
    </row>
    <row r="67826" spans="11:11">
      <c r="K67826"/>
    </row>
    <row r="67827" spans="11:11">
      <c r="K67827"/>
    </row>
    <row r="67828" spans="11:11">
      <c r="K67828"/>
    </row>
    <row r="67829" spans="11:11">
      <c r="K67829"/>
    </row>
    <row r="67830" spans="11:11">
      <c r="K67830"/>
    </row>
    <row r="67831" spans="11:11">
      <c r="K67831"/>
    </row>
    <row r="67832" spans="11:11">
      <c r="K67832"/>
    </row>
    <row r="67833" spans="11:11">
      <c r="K67833"/>
    </row>
    <row r="67834" spans="11:11">
      <c r="K67834"/>
    </row>
    <row r="67835" spans="11:11">
      <c r="K67835"/>
    </row>
    <row r="67836" spans="11:11">
      <c r="K67836"/>
    </row>
    <row r="67837" spans="11:11">
      <c r="K67837"/>
    </row>
    <row r="67838" spans="11:11">
      <c r="K67838"/>
    </row>
    <row r="67839" spans="11:11">
      <c r="K67839"/>
    </row>
    <row r="67840" spans="11:11">
      <c r="K67840"/>
    </row>
    <row r="67841" spans="11:11">
      <c r="K67841"/>
    </row>
    <row r="67842" spans="11:11">
      <c r="K67842"/>
    </row>
    <row r="67843" spans="11:11">
      <c r="K67843"/>
    </row>
    <row r="67844" spans="11:11">
      <c r="K67844"/>
    </row>
    <row r="67845" spans="11:11">
      <c r="K67845"/>
    </row>
    <row r="67846" spans="11:11">
      <c r="K67846"/>
    </row>
    <row r="67847" spans="11:11">
      <c r="K67847"/>
    </row>
    <row r="67848" spans="11:11">
      <c r="K67848"/>
    </row>
    <row r="67849" spans="11:11">
      <c r="K67849"/>
    </row>
    <row r="67850" spans="11:11">
      <c r="K67850"/>
    </row>
    <row r="67851" spans="11:11">
      <c r="K67851"/>
    </row>
    <row r="67852" spans="11:11">
      <c r="K67852"/>
    </row>
    <row r="67853" spans="11:11">
      <c r="K67853"/>
    </row>
    <row r="67854" spans="11:11">
      <c r="K67854"/>
    </row>
    <row r="67855" spans="11:11">
      <c r="K67855"/>
    </row>
    <row r="67856" spans="11:11">
      <c r="K67856"/>
    </row>
    <row r="67857" spans="11:11">
      <c r="K67857"/>
    </row>
    <row r="67858" spans="11:11">
      <c r="K67858"/>
    </row>
    <row r="67859" spans="11:11">
      <c r="K67859"/>
    </row>
    <row r="67860" spans="11:11">
      <c r="K67860"/>
    </row>
    <row r="67861" spans="11:11">
      <c r="K67861"/>
    </row>
    <row r="67862" spans="11:11">
      <c r="K67862"/>
    </row>
    <row r="67863" spans="11:11">
      <c r="K67863"/>
    </row>
    <row r="67864" spans="11:11">
      <c r="K67864"/>
    </row>
    <row r="67865" spans="11:11">
      <c r="K67865"/>
    </row>
    <row r="67866" spans="11:11">
      <c r="K67866"/>
    </row>
    <row r="67867" spans="11:11">
      <c r="K67867"/>
    </row>
    <row r="67868" spans="11:11">
      <c r="K67868"/>
    </row>
    <row r="67869" spans="11:11">
      <c r="K67869"/>
    </row>
    <row r="67870" spans="11:11">
      <c r="K67870"/>
    </row>
    <row r="67871" spans="11:11">
      <c r="K67871"/>
    </row>
    <row r="67872" spans="11:11">
      <c r="K67872"/>
    </row>
    <row r="67873" spans="11:11">
      <c r="K67873"/>
    </row>
    <row r="67874" spans="11:11">
      <c r="K67874"/>
    </row>
    <row r="67875" spans="11:11">
      <c r="K67875"/>
    </row>
    <row r="67876" spans="11:11">
      <c r="K67876"/>
    </row>
    <row r="67877" spans="11:11">
      <c r="K67877"/>
    </row>
    <row r="67878" spans="11:11">
      <c r="K67878"/>
    </row>
    <row r="67879" spans="11:11">
      <c r="K67879"/>
    </row>
    <row r="67880" spans="11:11">
      <c r="K67880"/>
    </row>
    <row r="67881" spans="11:11">
      <c r="K67881"/>
    </row>
    <row r="67882" spans="11:11">
      <c r="K67882"/>
    </row>
    <row r="67883" spans="11:11">
      <c r="K67883"/>
    </row>
    <row r="67884" spans="11:11">
      <c r="K67884"/>
    </row>
    <row r="67885" spans="11:11">
      <c r="K67885"/>
    </row>
    <row r="67886" spans="11:11">
      <c r="K67886"/>
    </row>
    <row r="67887" spans="11:11">
      <c r="K67887"/>
    </row>
    <row r="67888" spans="11:11">
      <c r="K67888"/>
    </row>
    <row r="67889" spans="11:11">
      <c r="K67889"/>
    </row>
    <row r="67890" spans="11:11">
      <c r="K67890"/>
    </row>
    <row r="67891" spans="11:11">
      <c r="K67891"/>
    </row>
    <row r="67892" spans="11:11">
      <c r="K67892"/>
    </row>
    <row r="67893" spans="11:11">
      <c r="K67893"/>
    </row>
    <row r="67894" spans="11:11">
      <c r="K67894"/>
    </row>
    <row r="67895" spans="11:11">
      <c r="K67895"/>
    </row>
    <row r="67896" spans="11:11">
      <c r="K67896"/>
    </row>
    <row r="67897" spans="11:11">
      <c r="K67897"/>
    </row>
    <row r="67898" spans="11:11">
      <c r="K67898"/>
    </row>
    <row r="67899" spans="11:11">
      <c r="K67899"/>
    </row>
    <row r="67900" spans="11:11">
      <c r="K67900"/>
    </row>
    <row r="67901" spans="11:11">
      <c r="K67901"/>
    </row>
    <row r="67902" spans="11:11">
      <c r="K67902"/>
    </row>
    <row r="67903" spans="11:11">
      <c r="K67903"/>
    </row>
    <row r="67904" spans="11:11">
      <c r="K67904"/>
    </row>
    <row r="67905" spans="11:11">
      <c r="K67905"/>
    </row>
    <row r="67906" spans="11:11">
      <c r="K67906"/>
    </row>
    <row r="67907" spans="11:11">
      <c r="K67907"/>
    </row>
    <row r="67908" spans="11:11">
      <c r="K67908"/>
    </row>
    <row r="67909" spans="11:11">
      <c r="K67909"/>
    </row>
    <row r="67910" spans="11:11">
      <c r="K67910"/>
    </row>
    <row r="67911" spans="11:11">
      <c r="K67911"/>
    </row>
    <row r="67912" spans="11:11">
      <c r="K67912"/>
    </row>
    <row r="67913" spans="11:11">
      <c r="K67913"/>
    </row>
    <row r="67914" spans="11:11">
      <c r="K67914"/>
    </row>
    <row r="67915" spans="11:11">
      <c r="K67915"/>
    </row>
    <row r="67916" spans="11:11">
      <c r="K67916"/>
    </row>
    <row r="67917" spans="11:11">
      <c r="K67917"/>
    </row>
    <row r="67918" spans="11:11">
      <c r="K67918"/>
    </row>
    <row r="67919" spans="11:11">
      <c r="K67919"/>
    </row>
    <row r="67920" spans="11:11">
      <c r="K67920"/>
    </row>
    <row r="67921" spans="11:11">
      <c r="K67921"/>
    </row>
    <row r="67922" spans="11:11">
      <c r="K67922"/>
    </row>
    <row r="67923" spans="11:11">
      <c r="K67923"/>
    </row>
    <row r="67924" spans="11:11">
      <c r="K67924"/>
    </row>
    <row r="67925" spans="11:11">
      <c r="K67925"/>
    </row>
    <row r="67926" spans="11:11">
      <c r="K67926"/>
    </row>
    <row r="67927" spans="11:11">
      <c r="K67927"/>
    </row>
    <row r="67928" spans="11:11">
      <c r="K67928"/>
    </row>
    <row r="67929" spans="11:11">
      <c r="K67929"/>
    </row>
    <row r="67930" spans="11:11">
      <c r="K67930"/>
    </row>
    <row r="67931" spans="11:11">
      <c r="K67931"/>
    </row>
    <row r="67932" spans="11:11">
      <c r="K67932"/>
    </row>
    <row r="67933" spans="11:11">
      <c r="K67933"/>
    </row>
    <row r="67934" spans="11:11">
      <c r="K67934"/>
    </row>
    <row r="67935" spans="11:11">
      <c r="K67935"/>
    </row>
    <row r="67936" spans="11:11">
      <c r="K67936"/>
    </row>
    <row r="67937" spans="11:11">
      <c r="K67937"/>
    </row>
    <row r="67938" spans="11:11">
      <c r="K67938"/>
    </row>
    <row r="67939" spans="11:11">
      <c r="K67939"/>
    </row>
    <row r="67940" spans="11:11">
      <c r="K67940"/>
    </row>
    <row r="67941" spans="11:11">
      <c r="K67941"/>
    </row>
    <row r="67942" spans="11:11">
      <c r="K67942"/>
    </row>
    <row r="67943" spans="11:11">
      <c r="K67943"/>
    </row>
    <row r="67944" spans="11:11">
      <c r="K67944"/>
    </row>
    <row r="67945" spans="11:11">
      <c r="K67945"/>
    </row>
    <row r="67946" spans="11:11">
      <c r="K67946"/>
    </row>
    <row r="67947" spans="11:11">
      <c r="K67947"/>
    </row>
    <row r="67948" spans="11:11">
      <c r="K67948"/>
    </row>
    <row r="67949" spans="11:11">
      <c r="K67949"/>
    </row>
    <row r="67950" spans="11:11">
      <c r="K67950"/>
    </row>
    <row r="67951" spans="11:11">
      <c r="K67951"/>
    </row>
    <row r="67952" spans="11:11">
      <c r="K67952"/>
    </row>
    <row r="67953" spans="11:11">
      <c r="K67953"/>
    </row>
    <row r="67954" spans="11:11">
      <c r="K67954"/>
    </row>
    <row r="67955" spans="11:11">
      <c r="K67955"/>
    </row>
    <row r="67956" spans="11:11">
      <c r="K67956"/>
    </row>
    <row r="67957" spans="11:11">
      <c r="K67957"/>
    </row>
    <row r="67958" spans="11:11">
      <c r="K67958"/>
    </row>
    <row r="67959" spans="11:11">
      <c r="K67959"/>
    </row>
    <row r="67960" spans="11:11">
      <c r="K67960"/>
    </row>
    <row r="67961" spans="11:11">
      <c r="K67961"/>
    </row>
    <row r="67962" spans="11:11">
      <c r="K67962"/>
    </row>
    <row r="67963" spans="11:11">
      <c r="K67963"/>
    </row>
    <row r="67964" spans="11:11">
      <c r="K67964"/>
    </row>
    <row r="67965" spans="11:11">
      <c r="K67965"/>
    </row>
    <row r="67966" spans="11:11">
      <c r="K67966"/>
    </row>
    <row r="67967" spans="11:11">
      <c r="K67967"/>
    </row>
    <row r="67968" spans="11:11">
      <c r="K67968"/>
    </row>
    <row r="67969" spans="11:11">
      <c r="K67969"/>
    </row>
    <row r="67970" spans="11:11">
      <c r="K67970"/>
    </row>
    <row r="67971" spans="11:11">
      <c r="K67971"/>
    </row>
    <row r="67972" spans="11:11">
      <c r="K67972"/>
    </row>
    <row r="67973" spans="11:11">
      <c r="K67973"/>
    </row>
    <row r="67974" spans="11:11">
      <c r="K67974"/>
    </row>
    <row r="67975" spans="11:11">
      <c r="K67975"/>
    </row>
    <row r="67976" spans="11:11">
      <c r="K67976"/>
    </row>
    <row r="67977" spans="11:11">
      <c r="K67977"/>
    </row>
    <row r="67978" spans="11:11">
      <c r="K67978"/>
    </row>
    <row r="67979" spans="11:11">
      <c r="K67979"/>
    </row>
    <row r="67980" spans="11:11">
      <c r="K67980"/>
    </row>
    <row r="67981" spans="11:11">
      <c r="K67981"/>
    </row>
    <row r="67982" spans="11:11">
      <c r="K67982"/>
    </row>
    <row r="67983" spans="11:11">
      <c r="K67983"/>
    </row>
    <row r="67984" spans="11:11">
      <c r="K67984"/>
    </row>
    <row r="67985" spans="11:11">
      <c r="K67985"/>
    </row>
    <row r="67986" spans="11:11">
      <c r="K67986"/>
    </row>
    <row r="67987" spans="11:11">
      <c r="K67987"/>
    </row>
    <row r="67988" spans="11:11">
      <c r="K67988"/>
    </row>
    <row r="67989" spans="11:11">
      <c r="K67989"/>
    </row>
    <row r="67990" spans="11:11">
      <c r="K67990"/>
    </row>
    <row r="67991" spans="11:11">
      <c r="K67991"/>
    </row>
    <row r="67992" spans="11:11">
      <c r="K67992"/>
    </row>
    <row r="67993" spans="11:11">
      <c r="K67993"/>
    </row>
    <row r="67994" spans="11:11">
      <c r="K67994"/>
    </row>
    <row r="67995" spans="11:11">
      <c r="K67995"/>
    </row>
    <row r="67996" spans="11:11">
      <c r="K67996"/>
    </row>
    <row r="67997" spans="11:11">
      <c r="K67997"/>
    </row>
    <row r="67998" spans="11:11">
      <c r="K67998"/>
    </row>
    <row r="67999" spans="11:11">
      <c r="K67999"/>
    </row>
    <row r="68000" spans="11:11">
      <c r="K68000"/>
    </row>
    <row r="68001" spans="11:11">
      <c r="K68001"/>
    </row>
    <row r="68002" spans="11:11">
      <c r="K68002"/>
    </row>
    <row r="68003" spans="11:11">
      <c r="K68003"/>
    </row>
    <row r="68004" spans="11:11">
      <c r="K68004"/>
    </row>
    <row r="68005" spans="11:11">
      <c r="K68005"/>
    </row>
    <row r="68006" spans="11:11">
      <c r="K68006"/>
    </row>
    <row r="68007" spans="11:11">
      <c r="K68007"/>
    </row>
    <row r="68008" spans="11:11">
      <c r="K68008"/>
    </row>
    <row r="68009" spans="11:11">
      <c r="K68009"/>
    </row>
    <row r="68010" spans="11:11">
      <c r="K68010"/>
    </row>
    <row r="68011" spans="11:11">
      <c r="K68011"/>
    </row>
    <row r="68012" spans="11:11">
      <c r="K68012"/>
    </row>
    <row r="68013" spans="11:11">
      <c r="K68013"/>
    </row>
    <row r="68014" spans="11:11">
      <c r="K68014"/>
    </row>
    <row r="68015" spans="11:11">
      <c r="K68015"/>
    </row>
    <row r="68016" spans="11:11">
      <c r="K68016"/>
    </row>
    <row r="68017" spans="11:11">
      <c r="K68017"/>
    </row>
    <row r="68018" spans="11:11">
      <c r="K68018"/>
    </row>
    <row r="68019" spans="11:11">
      <c r="K68019"/>
    </row>
    <row r="68020" spans="11:11">
      <c r="K68020"/>
    </row>
    <row r="68021" spans="11:11">
      <c r="K68021"/>
    </row>
    <row r="68022" spans="11:11">
      <c r="K68022"/>
    </row>
    <row r="68023" spans="11:11">
      <c r="K68023"/>
    </row>
    <row r="68024" spans="11:11">
      <c r="K68024"/>
    </row>
    <row r="68025" spans="11:11">
      <c r="K68025"/>
    </row>
    <row r="68026" spans="11:11">
      <c r="K68026"/>
    </row>
    <row r="68027" spans="11:11">
      <c r="K68027"/>
    </row>
    <row r="68028" spans="11:11">
      <c r="K68028"/>
    </row>
    <row r="68029" spans="11:11">
      <c r="K68029"/>
    </row>
    <row r="68030" spans="11:11">
      <c r="K68030"/>
    </row>
    <row r="68031" spans="11:11">
      <c r="K68031"/>
    </row>
    <row r="68032" spans="11:11">
      <c r="K68032"/>
    </row>
    <row r="68033" spans="11:11">
      <c r="K68033"/>
    </row>
    <row r="68034" spans="11:11">
      <c r="K68034"/>
    </row>
    <row r="68035" spans="11:11">
      <c r="K68035"/>
    </row>
    <row r="68036" spans="11:11">
      <c r="K68036"/>
    </row>
    <row r="68037" spans="11:11">
      <c r="K68037"/>
    </row>
    <row r="68038" spans="11:11">
      <c r="K68038"/>
    </row>
    <row r="68039" spans="11:11">
      <c r="K68039"/>
    </row>
    <row r="68040" spans="11:11">
      <c r="K68040"/>
    </row>
    <row r="68041" spans="11:11">
      <c r="K68041"/>
    </row>
    <row r="68042" spans="11:11">
      <c r="K68042"/>
    </row>
    <row r="68043" spans="11:11">
      <c r="K68043"/>
    </row>
    <row r="68044" spans="11:11">
      <c r="K68044"/>
    </row>
    <row r="68045" spans="11:11">
      <c r="K68045"/>
    </row>
    <row r="68046" spans="11:11">
      <c r="K68046"/>
    </row>
    <row r="68047" spans="11:11">
      <c r="K68047"/>
    </row>
    <row r="68048" spans="11:11">
      <c r="K68048"/>
    </row>
    <row r="68049" spans="11:11">
      <c r="K68049"/>
    </row>
    <row r="68050" spans="11:11">
      <c r="K68050"/>
    </row>
    <row r="68051" spans="11:11">
      <c r="K68051"/>
    </row>
    <row r="68052" spans="11:11">
      <c r="K68052"/>
    </row>
    <row r="68053" spans="11:11">
      <c r="K68053"/>
    </row>
    <row r="68054" spans="11:11">
      <c r="K68054"/>
    </row>
    <row r="68055" spans="11:11">
      <c r="K68055"/>
    </row>
    <row r="68056" spans="11:11">
      <c r="K68056"/>
    </row>
    <row r="68057" spans="11:11">
      <c r="K68057"/>
    </row>
    <row r="68058" spans="11:11">
      <c r="K68058"/>
    </row>
    <row r="68059" spans="11:11">
      <c r="K68059"/>
    </row>
    <row r="68060" spans="11:11">
      <c r="K68060"/>
    </row>
    <row r="68061" spans="11:11">
      <c r="K68061"/>
    </row>
    <row r="68062" spans="11:11">
      <c r="K68062"/>
    </row>
    <row r="68063" spans="11:11">
      <c r="K68063"/>
    </row>
    <row r="68064" spans="11:11">
      <c r="K68064"/>
    </row>
    <row r="68065" spans="11:11">
      <c r="K68065"/>
    </row>
    <row r="68066" spans="11:11">
      <c r="K68066"/>
    </row>
    <row r="68067" spans="11:11">
      <c r="K68067"/>
    </row>
    <row r="68068" spans="11:11">
      <c r="K68068"/>
    </row>
    <row r="68069" spans="11:11">
      <c r="K68069"/>
    </row>
    <row r="68070" spans="11:11">
      <c r="K68070"/>
    </row>
    <row r="68071" spans="11:11">
      <c r="K68071"/>
    </row>
    <row r="68072" spans="11:11">
      <c r="K68072"/>
    </row>
    <row r="68073" spans="11:11">
      <c r="K68073"/>
    </row>
    <row r="68074" spans="11:11">
      <c r="K68074"/>
    </row>
    <row r="68075" spans="11:11">
      <c r="K68075"/>
    </row>
    <row r="68076" spans="11:11">
      <c r="K68076"/>
    </row>
    <row r="68077" spans="11:11">
      <c r="K68077"/>
    </row>
    <row r="68078" spans="11:11">
      <c r="K68078"/>
    </row>
    <row r="68079" spans="11:11">
      <c r="K68079"/>
    </row>
    <row r="68080" spans="11:11">
      <c r="K68080"/>
    </row>
    <row r="68081" spans="11:11">
      <c r="K68081"/>
    </row>
    <row r="68082" spans="11:11">
      <c r="K68082"/>
    </row>
    <row r="68083" spans="11:11">
      <c r="K68083"/>
    </row>
    <row r="68084" spans="11:11">
      <c r="K68084"/>
    </row>
    <row r="68085" spans="11:11">
      <c r="K68085"/>
    </row>
    <row r="68086" spans="11:11">
      <c r="K68086"/>
    </row>
    <row r="68087" spans="11:11">
      <c r="K68087"/>
    </row>
    <row r="68088" spans="11:11">
      <c r="K68088"/>
    </row>
    <row r="68089" spans="11:11">
      <c r="K68089"/>
    </row>
    <row r="68090" spans="11:11">
      <c r="K68090"/>
    </row>
    <row r="68091" spans="11:11">
      <c r="K68091"/>
    </row>
    <row r="68092" spans="11:11">
      <c r="K68092"/>
    </row>
    <row r="68093" spans="11:11">
      <c r="K68093"/>
    </row>
    <row r="68094" spans="11:11">
      <c r="K68094"/>
    </row>
    <row r="68095" spans="11:11">
      <c r="K68095"/>
    </row>
    <row r="68096" spans="11:11">
      <c r="K68096"/>
    </row>
    <row r="68097" spans="11:11">
      <c r="K68097"/>
    </row>
    <row r="68098" spans="11:11">
      <c r="K68098"/>
    </row>
    <row r="68099" spans="11:11">
      <c r="K68099"/>
    </row>
    <row r="68100" spans="11:11">
      <c r="K68100"/>
    </row>
    <row r="68101" spans="11:11">
      <c r="K68101"/>
    </row>
    <row r="68102" spans="11:11">
      <c r="K68102"/>
    </row>
    <row r="68103" spans="11:11">
      <c r="K68103"/>
    </row>
    <row r="68104" spans="11:11">
      <c r="K68104"/>
    </row>
    <row r="68105" spans="11:11">
      <c r="K68105"/>
    </row>
    <row r="68106" spans="11:11">
      <c r="K68106"/>
    </row>
    <row r="68107" spans="11:11">
      <c r="K68107"/>
    </row>
    <row r="68108" spans="11:11">
      <c r="K68108"/>
    </row>
    <row r="68109" spans="11:11">
      <c r="K68109"/>
    </row>
    <row r="68110" spans="11:11">
      <c r="K68110"/>
    </row>
    <row r="68111" spans="11:11">
      <c r="K68111"/>
    </row>
    <row r="68112" spans="11:11">
      <c r="K68112"/>
    </row>
    <row r="68113" spans="11:11">
      <c r="K68113"/>
    </row>
    <row r="68114" spans="11:11">
      <c r="K68114"/>
    </row>
    <row r="68115" spans="11:11">
      <c r="K68115"/>
    </row>
    <row r="68116" spans="11:11">
      <c r="K68116"/>
    </row>
    <row r="68117" spans="11:11">
      <c r="K68117"/>
    </row>
    <row r="68118" spans="11:11">
      <c r="K68118"/>
    </row>
    <row r="68119" spans="11:11">
      <c r="K68119"/>
    </row>
    <row r="68120" spans="11:11">
      <c r="K68120"/>
    </row>
    <row r="68121" spans="11:11">
      <c r="K68121"/>
    </row>
    <row r="68122" spans="11:11">
      <c r="K68122"/>
    </row>
    <row r="68123" spans="11:11">
      <c r="K68123"/>
    </row>
    <row r="68124" spans="11:11">
      <c r="K68124"/>
    </row>
    <row r="68125" spans="11:11">
      <c r="K68125"/>
    </row>
    <row r="68126" spans="11:11">
      <c r="K68126"/>
    </row>
    <row r="68127" spans="11:11">
      <c r="K68127"/>
    </row>
    <row r="68128" spans="11:11">
      <c r="K68128"/>
    </row>
    <row r="68129" spans="11:11">
      <c r="K68129"/>
    </row>
    <row r="68130" spans="11:11">
      <c r="K68130"/>
    </row>
    <row r="68131" spans="11:11">
      <c r="K68131"/>
    </row>
    <row r="68132" spans="11:11">
      <c r="K68132"/>
    </row>
    <row r="68133" spans="11:11">
      <c r="K68133"/>
    </row>
    <row r="68134" spans="11:11">
      <c r="K68134"/>
    </row>
    <row r="68135" spans="11:11">
      <c r="K68135"/>
    </row>
    <row r="68136" spans="11:11">
      <c r="K68136"/>
    </row>
    <row r="68137" spans="11:11">
      <c r="K68137"/>
    </row>
    <row r="68138" spans="11:11">
      <c r="K68138"/>
    </row>
    <row r="68139" spans="11:11">
      <c r="K68139"/>
    </row>
    <row r="68140" spans="11:11">
      <c r="K68140"/>
    </row>
    <row r="68141" spans="11:11">
      <c r="K68141"/>
    </row>
    <row r="68142" spans="11:11">
      <c r="K68142"/>
    </row>
    <row r="68143" spans="11:11">
      <c r="K68143"/>
    </row>
    <row r="68144" spans="11:11">
      <c r="K68144"/>
    </row>
    <row r="68145" spans="11:11">
      <c r="K68145"/>
    </row>
    <row r="68146" spans="11:11">
      <c r="K68146"/>
    </row>
    <row r="68147" spans="11:11">
      <c r="K68147"/>
    </row>
    <row r="68148" spans="11:11">
      <c r="K68148"/>
    </row>
    <row r="68149" spans="11:11">
      <c r="K68149"/>
    </row>
    <row r="68150" spans="11:11">
      <c r="K68150"/>
    </row>
    <row r="68151" spans="11:11">
      <c r="K68151"/>
    </row>
    <row r="68152" spans="11:11">
      <c r="K68152"/>
    </row>
    <row r="68153" spans="11:11">
      <c r="K68153"/>
    </row>
    <row r="68154" spans="11:11">
      <c r="K68154"/>
    </row>
    <row r="68155" spans="11:11">
      <c r="K68155"/>
    </row>
    <row r="68156" spans="11:11">
      <c r="K68156"/>
    </row>
    <row r="68157" spans="11:11">
      <c r="K68157"/>
    </row>
    <row r="68158" spans="11:11">
      <c r="K68158"/>
    </row>
    <row r="68159" spans="11:11">
      <c r="K68159"/>
    </row>
    <row r="68160" spans="11:11">
      <c r="K68160"/>
    </row>
    <row r="68161" spans="11:11">
      <c r="K68161"/>
    </row>
    <row r="68162" spans="11:11">
      <c r="K68162"/>
    </row>
    <row r="68163" spans="11:11">
      <c r="K68163"/>
    </row>
    <row r="68164" spans="11:11">
      <c r="K68164"/>
    </row>
    <row r="68165" spans="11:11">
      <c r="K68165"/>
    </row>
    <row r="68166" spans="11:11">
      <c r="K68166"/>
    </row>
    <row r="68167" spans="11:11">
      <c r="K68167"/>
    </row>
    <row r="68168" spans="11:11">
      <c r="K68168"/>
    </row>
    <row r="68169" spans="11:11">
      <c r="K68169"/>
    </row>
    <row r="68170" spans="11:11">
      <c r="K68170"/>
    </row>
    <row r="68171" spans="11:11">
      <c r="K68171"/>
    </row>
    <row r="68172" spans="11:11">
      <c r="K68172"/>
    </row>
    <row r="68173" spans="11:11">
      <c r="K68173"/>
    </row>
    <row r="68174" spans="11:11">
      <c r="K68174"/>
    </row>
    <row r="68175" spans="11:11">
      <c r="K68175"/>
    </row>
    <row r="68176" spans="11:11">
      <c r="K68176"/>
    </row>
    <row r="68177" spans="11:11">
      <c r="K68177"/>
    </row>
    <row r="68178" spans="11:11">
      <c r="K68178"/>
    </row>
    <row r="68179" spans="11:11">
      <c r="K68179"/>
    </row>
    <row r="68180" spans="11:11">
      <c r="K68180"/>
    </row>
    <row r="68181" spans="11:11">
      <c r="K68181"/>
    </row>
    <row r="68182" spans="11:11">
      <c r="K68182"/>
    </row>
    <row r="68183" spans="11:11">
      <c r="K68183"/>
    </row>
    <row r="68184" spans="11:11">
      <c r="K68184"/>
    </row>
    <row r="68185" spans="11:11">
      <c r="K68185"/>
    </row>
    <row r="68186" spans="11:11">
      <c r="K68186"/>
    </row>
    <row r="68187" spans="11:11">
      <c r="K68187"/>
    </row>
    <row r="68188" spans="11:11">
      <c r="K68188"/>
    </row>
    <row r="68189" spans="11:11">
      <c r="K68189"/>
    </row>
    <row r="68190" spans="11:11">
      <c r="K68190"/>
    </row>
    <row r="68191" spans="11:11">
      <c r="K68191"/>
    </row>
    <row r="68192" spans="11:11">
      <c r="K68192"/>
    </row>
    <row r="68193" spans="11:11">
      <c r="K68193"/>
    </row>
    <row r="68194" spans="11:11">
      <c r="K68194"/>
    </row>
    <row r="68195" spans="11:11">
      <c r="K68195"/>
    </row>
    <row r="68196" spans="11:11">
      <c r="K68196"/>
    </row>
    <row r="68197" spans="11:11">
      <c r="K68197"/>
    </row>
    <row r="68198" spans="11:11">
      <c r="K68198"/>
    </row>
    <row r="68199" spans="11:11">
      <c r="K68199"/>
    </row>
    <row r="68200" spans="11:11">
      <c r="K68200"/>
    </row>
    <row r="68201" spans="11:11">
      <c r="K68201"/>
    </row>
    <row r="68202" spans="11:11">
      <c r="K68202"/>
    </row>
    <row r="68203" spans="11:11">
      <c r="K68203"/>
    </row>
    <row r="68204" spans="11:11">
      <c r="K68204"/>
    </row>
    <row r="68205" spans="11:11">
      <c r="K68205"/>
    </row>
    <row r="68206" spans="11:11">
      <c r="K68206"/>
    </row>
    <row r="68207" spans="11:11">
      <c r="K68207"/>
    </row>
    <row r="68208" spans="11:11">
      <c r="K68208"/>
    </row>
    <row r="68209" spans="11:11">
      <c r="K68209"/>
    </row>
    <row r="68210" spans="11:11">
      <c r="K68210"/>
    </row>
    <row r="68211" spans="11:11">
      <c r="K68211"/>
    </row>
    <row r="68212" spans="11:11">
      <c r="K68212"/>
    </row>
    <row r="68213" spans="11:11">
      <c r="K68213"/>
    </row>
    <row r="68214" spans="11:11">
      <c r="K68214"/>
    </row>
    <row r="68215" spans="11:11">
      <c r="K68215"/>
    </row>
    <row r="68216" spans="11:11">
      <c r="K68216"/>
    </row>
    <row r="68217" spans="11:11">
      <c r="K68217"/>
    </row>
    <row r="68218" spans="11:11">
      <c r="K68218"/>
    </row>
    <row r="68219" spans="11:11">
      <c r="K68219"/>
    </row>
    <row r="68220" spans="11:11">
      <c r="K68220"/>
    </row>
    <row r="68221" spans="11:11">
      <c r="K68221"/>
    </row>
    <row r="68222" spans="11:11">
      <c r="K68222"/>
    </row>
    <row r="68223" spans="11:11">
      <c r="K68223"/>
    </row>
    <row r="68224" spans="11:11">
      <c r="K68224"/>
    </row>
    <row r="68225" spans="11:11">
      <c r="K68225"/>
    </row>
    <row r="68226" spans="11:11">
      <c r="K68226"/>
    </row>
    <row r="68227" spans="11:11">
      <c r="K68227"/>
    </row>
    <row r="68228" spans="11:11">
      <c r="K68228"/>
    </row>
    <row r="68229" spans="11:11">
      <c r="K68229"/>
    </row>
    <row r="68230" spans="11:11">
      <c r="K68230"/>
    </row>
    <row r="68231" spans="11:11">
      <c r="K68231"/>
    </row>
    <row r="68232" spans="11:11">
      <c r="K68232"/>
    </row>
    <row r="68233" spans="11:11">
      <c r="K68233"/>
    </row>
    <row r="68234" spans="11:11">
      <c r="K68234"/>
    </row>
    <row r="68235" spans="11:11">
      <c r="K68235"/>
    </row>
    <row r="68236" spans="11:11">
      <c r="K68236"/>
    </row>
    <row r="68237" spans="11:11">
      <c r="K68237"/>
    </row>
    <row r="68238" spans="11:11">
      <c r="K68238"/>
    </row>
    <row r="68239" spans="11:11">
      <c r="K68239"/>
    </row>
    <row r="68240" spans="11:11">
      <c r="K68240"/>
    </row>
    <row r="68241" spans="11:11">
      <c r="K68241"/>
    </row>
    <row r="68242" spans="11:11">
      <c r="K68242"/>
    </row>
    <row r="68243" spans="11:11">
      <c r="K68243"/>
    </row>
    <row r="68244" spans="11:11">
      <c r="K68244"/>
    </row>
    <row r="68245" spans="11:11">
      <c r="K68245"/>
    </row>
    <row r="68246" spans="11:11">
      <c r="K68246"/>
    </row>
    <row r="68247" spans="11:11">
      <c r="K68247"/>
    </row>
    <row r="68248" spans="11:11">
      <c r="K68248"/>
    </row>
    <row r="68249" spans="11:11">
      <c r="K68249"/>
    </row>
    <row r="68250" spans="11:11">
      <c r="K68250"/>
    </row>
    <row r="68251" spans="11:11">
      <c r="K68251"/>
    </row>
    <row r="68252" spans="11:11">
      <c r="K68252"/>
    </row>
    <row r="68253" spans="11:11">
      <c r="K68253"/>
    </row>
    <row r="68254" spans="11:11">
      <c r="K68254"/>
    </row>
    <row r="68255" spans="11:11">
      <c r="K68255"/>
    </row>
    <row r="68256" spans="11:11">
      <c r="K68256"/>
    </row>
    <row r="68257" spans="11:11">
      <c r="K68257"/>
    </row>
    <row r="68258" spans="11:11">
      <c r="K68258"/>
    </row>
    <row r="68259" spans="11:11">
      <c r="K68259"/>
    </row>
    <row r="68260" spans="11:11">
      <c r="K68260"/>
    </row>
    <row r="68261" spans="11:11">
      <c r="K68261"/>
    </row>
    <row r="68262" spans="11:11">
      <c r="K68262"/>
    </row>
    <row r="68263" spans="11:11">
      <c r="K68263"/>
    </row>
    <row r="68264" spans="11:11">
      <c r="K68264"/>
    </row>
    <row r="68265" spans="11:11">
      <c r="K68265"/>
    </row>
    <row r="68266" spans="11:11">
      <c r="K68266"/>
    </row>
    <row r="68267" spans="11:11">
      <c r="K68267"/>
    </row>
    <row r="68268" spans="11:11">
      <c r="K68268"/>
    </row>
    <row r="68269" spans="11:11">
      <c r="K68269"/>
    </row>
    <row r="68270" spans="11:11">
      <c r="K68270"/>
    </row>
    <row r="68271" spans="11:11">
      <c r="K68271"/>
    </row>
    <row r="68272" spans="11:11">
      <c r="K68272"/>
    </row>
    <row r="68273" spans="11:11">
      <c r="K68273"/>
    </row>
    <row r="68274" spans="11:11">
      <c r="K68274"/>
    </row>
    <row r="68275" spans="11:11">
      <c r="K68275"/>
    </row>
    <row r="68276" spans="11:11">
      <c r="K68276"/>
    </row>
    <row r="68277" spans="11:11">
      <c r="K68277"/>
    </row>
    <row r="68278" spans="11:11">
      <c r="K68278"/>
    </row>
    <row r="68279" spans="11:11">
      <c r="K68279"/>
    </row>
    <row r="68280" spans="11:11">
      <c r="K68280"/>
    </row>
    <row r="68281" spans="11:11">
      <c r="K68281"/>
    </row>
    <row r="68282" spans="11:11">
      <c r="K68282"/>
    </row>
    <row r="68283" spans="11:11">
      <c r="K68283"/>
    </row>
    <row r="68284" spans="11:11">
      <c r="K68284"/>
    </row>
    <row r="68285" spans="11:11">
      <c r="K68285"/>
    </row>
    <row r="68286" spans="11:11">
      <c r="K68286"/>
    </row>
    <row r="68287" spans="11:11">
      <c r="K68287"/>
    </row>
    <row r="68288" spans="11:11">
      <c r="K68288"/>
    </row>
    <row r="68289" spans="11:11">
      <c r="K68289"/>
    </row>
    <row r="68290" spans="11:11">
      <c r="K68290"/>
    </row>
    <row r="68291" spans="11:11">
      <c r="K68291"/>
    </row>
    <row r="68292" spans="11:11">
      <c r="K68292"/>
    </row>
    <row r="68293" spans="11:11">
      <c r="K68293"/>
    </row>
    <row r="68294" spans="11:11">
      <c r="K68294"/>
    </row>
    <row r="68295" spans="11:11">
      <c r="K68295"/>
    </row>
    <row r="68296" spans="11:11">
      <c r="K68296"/>
    </row>
    <row r="68297" spans="11:11">
      <c r="K68297"/>
    </row>
    <row r="68298" spans="11:11">
      <c r="K68298"/>
    </row>
    <row r="68299" spans="11:11">
      <c r="K68299"/>
    </row>
    <row r="68300" spans="11:11">
      <c r="K68300"/>
    </row>
    <row r="68301" spans="11:11">
      <c r="K68301"/>
    </row>
    <row r="68302" spans="11:11">
      <c r="K68302"/>
    </row>
    <row r="68303" spans="11:11">
      <c r="K68303"/>
    </row>
    <row r="68304" spans="11:11">
      <c r="K68304"/>
    </row>
    <row r="68305" spans="11:11">
      <c r="K68305"/>
    </row>
    <row r="68306" spans="11:11">
      <c r="K68306"/>
    </row>
    <row r="68307" spans="11:11">
      <c r="K68307"/>
    </row>
    <row r="68308" spans="11:11">
      <c r="K68308"/>
    </row>
    <row r="68309" spans="11:11">
      <c r="K68309"/>
    </row>
    <row r="68310" spans="11:11">
      <c r="K68310"/>
    </row>
    <row r="68311" spans="11:11">
      <c r="K68311"/>
    </row>
    <row r="68312" spans="11:11">
      <c r="K68312"/>
    </row>
    <row r="68313" spans="11:11">
      <c r="K68313"/>
    </row>
    <row r="68314" spans="11:11">
      <c r="K68314"/>
    </row>
    <row r="68315" spans="11:11">
      <c r="K68315"/>
    </row>
    <row r="68316" spans="11:11">
      <c r="K68316"/>
    </row>
    <row r="68317" spans="11:11">
      <c r="K68317"/>
    </row>
    <row r="68318" spans="11:11">
      <c r="K68318"/>
    </row>
    <row r="68319" spans="11:11">
      <c r="K68319"/>
    </row>
    <row r="68320" spans="11:11">
      <c r="K68320"/>
    </row>
    <row r="68321" spans="11:11">
      <c r="K68321"/>
    </row>
    <row r="68322" spans="11:11">
      <c r="K68322"/>
    </row>
    <row r="68323" spans="11:11">
      <c r="K68323"/>
    </row>
    <row r="68324" spans="11:11">
      <c r="K68324"/>
    </row>
    <row r="68325" spans="11:11">
      <c r="K68325"/>
    </row>
    <row r="68326" spans="11:11">
      <c r="K68326"/>
    </row>
    <row r="68327" spans="11:11">
      <c r="K68327"/>
    </row>
    <row r="68328" spans="11:11">
      <c r="K68328"/>
    </row>
    <row r="68329" spans="11:11">
      <c r="K68329"/>
    </row>
    <row r="68330" spans="11:11">
      <c r="K68330"/>
    </row>
    <row r="68331" spans="11:11">
      <c r="K68331"/>
    </row>
    <row r="68332" spans="11:11">
      <c r="K68332"/>
    </row>
    <row r="68333" spans="11:11">
      <c r="K68333"/>
    </row>
    <row r="68334" spans="11:11">
      <c r="K68334"/>
    </row>
    <row r="68335" spans="11:11">
      <c r="K68335"/>
    </row>
    <row r="68336" spans="11:11">
      <c r="K68336"/>
    </row>
    <row r="68337" spans="11:11">
      <c r="K68337"/>
    </row>
    <row r="68338" spans="11:11">
      <c r="K68338"/>
    </row>
    <row r="68339" spans="11:11">
      <c r="K68339"/>
    </row>
    <row r="68340" spans="11:11">
      <c r="K68340"/>
    </row>
    <row r="68341" spans="11:11">
      <c r="K68341"/>
    </row>
    <row r="68342" spans="11:11">
      <c r="K68342"/>
    </row>
    <row r="68343" spans="11:11">
      <c r="K68343"/>
    </row>
    <row r="68344" spans="11:11">
      <c r="K68344"/>
    </row>
    <row r="68345" spans="11:11">
      <c r="K68345"/>
    </row>
    <row r="68346" spans="11:11">
      <c r="K68346"/>
    </row>
    <row r="68347" spans="11:11">
      <c r="K68347"/>
    </row>
    <row r="68348" spans="11:11">
      <c r="K68348"/>
    </row>
    <row r="68349" spans="11:11">
      <c r="K68349"/>
    </row>
    <row r="68350" spans="11:11">
      <c r="K68350"/>
    </row>
    <row r="68351" spans="11:11">
      <c r="K68351"/>
    </row>
    <row r="68352" spans="11:11">
      <c r="K68352"/>
    </row>
    <row r="68353" spans="11:11">
      <c r="K68353"/>
    </row>
    <row r="68354" spans="11:11">
      <c r="K68354"/>
    </row>
    <row r="68355" spans="11:11">
      <c r="K68355"/>
    </row>
    <row r="68356" spans="11:11">
      <c r="K68356"/>
    </row>
    <row r="68357" spans="11:11">
      <c r="K68357"/>
    </row>
    <row r="68358" spans="11:11">
      <c r="K68358"/>
    </row>
    <row r="68359" spans="11:11">
      <c r="K68359"/>
    </row>
    <row r="68360" spans="11:11">
      <c r="K68360"/>
    </row>
    <row r="68361" spans="11:11">
      <c r="K68361"/>
    </row>
    <row r="68362" spans="11:11">
      <c r="K68362"/>
    </row>
    <row r="68363" spans="11:11">
      <c r="K68363"/>
    </row>
    <row r="68364" spans="11:11">
      <c r="K68364"/>
    </row>
    <row r="68365" spans="11:11">
      <c r="K68365"/>
    </row>
    <row r="68366" spans="11:11">
      <c r="K68366"/>
    </row>
    <row r="68367" spans="11:11">
      <c r="K68367"/>
    </row>
    <row r="68368" spans="11:11">
      <c r="K68368"/>
    </row>
    <row r="68369" spans="11:11">
      <c r="K68369"/>
    </row>
    <row r="68370" spans="11:11">
      <c r="K68370"/>
    </row>
    <row r="68371" spans="11:11">
      <c r="K68371"/>
    </row>
    <row r="68372" spans="11:11">
      <c r="K68372"/>
    </row>
    <row r="68373" spans="11:11">
      <c r="K68373"/>
    </row>
    <row r="68374" spans="11:11">
      <c r="K68374"/>
    </row>
    <row r="68375" spans="11:11">
      <c r="K68375"/>
    </row>
    <row r="68376" spans="11:11">
      <c r="K68376"/>
    </row>
    <row r="68377" spans="11:11">
      <c r="K68377"/>
    </row>
    <row r="68378" spans="11:11">
      <c r="K68378"/>
    </row>
    <row r="68379" spans="11:11">
      <c r="K68379"/>
    </row>
    <row r="68380" spans="11:11">
      <c r="K68380"/>
    </row>
    <row r="68381" spans="11:11">
      <c r="K68381"/>
    </row>
    <row r="68382" spans="11:11">
      <c r="K68382"/>
    </row>
    <row r="68383" spans="11:11">
      <c r="K68383"/>
    </row>
    <row r="68384" spans="11:11">
      <c r="K68384"/>
    </row>
    <row r="68385" spans="11:11">
      <c r="K68385"/>
    </row>
    <row r="68386" spans="11:11">
      <c r="K68386"/>
    </row>
    <row r="68387" spans="11:11">
      <c r="K68387"/>
    </row>
    <row r="68388" spans="11:11">
      <c r="K68388"/>
    </row>
    <row r="68389" spans="11:11">
      <c r="K68389"/>
    </row>
    <row r="68390" spans="11:11">
      <c r="K68390"/>
    </row>
    <row r="68391" spans="11:11">
      <c r="K68391"/>
    </row>
    <row r="68392" spans="11:11">
      <c r="K68392"/>
    </row>
    <row r="68393" spans="11:11">
      <c r="K68393"/>
    </row>
    <row r="68394" spans="11:11">
      <c r="K68394"/>
    </row>
    <row r="68395" spans="11:11">
      <c r="K68395"/>
    </row>
    <row r="68396" spans="11:11">
      <c r="K68396"/>
    </row>
    <row r="68397" spans="11:11">
      <c r="K68397"/>
    </row>
    <row r="68398" spans="11:11">
      <c r="K68398"/>
    </row>
    <row r="68399" spans="11:11">
      <c r="K68399"/>
    </row>
    <row r="68400" spans="11:11">
      <c r="K68400"/>
    </row>
    <row r="68401" spans="11:11">
      <c r="K68401"/>
    </row>
    <row r="68402" spans="11:11">
      <c r="K68402"/>
    </row>
    <row r="68403" spans="11:11">
      <c r="K68403"/>
    </row>
    <row r="68404" spans="11:11">
      <c r="K68404"/>
    </row>
    <row r="68405" spans="11:11">
      <c r="K68405"/>
    </row>
    <row r="68406" spans="11:11">
      <c r="K68406"/>
    </row>
    <row r="68407" spans="11:11">
      <c r="K68407"/>
    </row>
    <row r="68408" spans="11:11">
      <c r="K68408"/>
    </row>
    <row r="68409" spans="11:11">
      <c r="K68409"/>
    </row>
    <row r="68410" spans="11:11">
      <c r="K68410"/>
    </row>
    <row r="68411" spans="11:11">
      <c r="K68411"/>
    </row>
    <row r="68412" spans="11:11">
      <c r="K68412"/>
    </row>
    <row r="68413" spans="11:11">
      <c r="K68413"/>
    </row>
    <row r="68414" spans="11:11">
      <c r="K68414"/>
    </row>
    <row r="68415" spans="11:11">
      <c r="K68415"/>
    </row>
    <row r="68416" spans="11:11">
      <c r="K68416"/>
    </row>
    <row r="68417" spans="11:11">
      <c r="K68417"/>
    </row>
    <row r="68418" spans="11:11">
      <c r="K68418"/>
    </row>
    <row r="68419" spans="11:11">
      <c r="K68419"/>
    </row>
    <row r="68420" spans="11:11">
      <c r="K68420"/>
    </row>
    <row r="68421" spans="11:11">
      <c r="K68421"/>
    </row>
    <row r="68422" spans="11:11">
      <c r="K68422"/>
    </row>
    <row r="68423" spans="11:11">
      <c r="K68423"/>
    </row>
    <row r="68424" spans="11:11">
      <c r="K68424"/>
    </row>
    <row r="68425" spans="11:11">
      <c r="K68425"/>
    </row>
    <row r="68426" spans="11:11">
      <c r="K68426"/>
    </row>
    <row r="68427" spans="11:11">
      <c r="K68427"/>
    </row>
    <row r="68428" spans="11:11">
      <c r="K68428"/>
    </row>
    <row r="68429" spans="11:11">
      <c r="K68429"/>
    </row>
    <row r="68430" spans="11:11">
      <c r="K68430"/>
    </row>
    <row r="68431" spans="11:11">
      <c r="K68431"/>
    </row>
    <row r="68432" spans="11:11">
      <c r="K68432"/>
    </row>
    <row r="68433" spans="11:11">
      <c r="K68433"/>
    </row>
    <row r="68434" spans="11:11">
      <c r="K68434"/>
    </row>
    <row r="68435" spans="11:11">
      <c r="K68435"/>
    </row>
    <row r="68436" spans="11:11">
      <c r="K68436"/>
    </row>
    <row r="68437" spans="11:11">
      <c r="K68437"/>
    </row>
    <row r="68438" spans="11:11">
      <c r="K68438"/>
    </row>
    <row r="68439" spans="11:11">
      <c r="K68439"/>
    </row>
    <row r="68440" spans="11:11">
      <c r="K68440"/>
    </row>
    <row r="68441" spans="11:11">
      <c r="K68441"/>
    </row>
    <row r="68442" spans="11:11">
      <c r="K68442"/>
    </row>
    <row r="68443" spans="11:11">
      <c r="K68443"/>
    </row>
    <row r="68444" spans="11:11">
      <c r="K68444"/>
    </row>
    <row r="68445" spans="11:11">
      <c r="K68445"/>
    </row>
    <row r="68446" spans="11:11">
      <c r="K68446"/>
    </row>
    <row r="68447" spans="11:11">
      <c r="K68447"/>
    </row>
    <row r="68448" spans="11:11">
      <c r="K68448"/>
    </row>
    <row r="68449" spans="11:11">
      <c r="K68449"/>
    </row>
    <row r="68450" spans="11:11">
      <c r="K68450"/>
    </row>
    <row r="68451" spans="11:11">
      <c r="K68451"/>
    </row>
    <row r="68452" spans="11:11">
      <c r="K68452"/>
    </row>
    <row r="68453" spans="11:11">
      <c r="K68453"/>
    </row>
    <row r="68454" spans="11:11">
      <c r="K68454"/>
    </row>
    <row r="68455" spans="11:11">
      <c r="K68455"/>
    </row>
    <row r="68456" spans="11:11">
      <c r="K68456"/>
    </row>
    <row r="68457" spans="11:11">
      <c r="K68457"/>
    </row>
    <row r="68458" spans="11:11">
      <c r="K68458"/>
    </row>
    <row r="68459" spans="11:11">
      <c r="K68459"/>
    </row>
    <row r="68460" spans="11:11">
      <c r="K68460"/>
    </row>
    <row r="68461" spans="11:11">
      <c r="K68461"/>
    </row>
    <row r="68462" spans="11:11">
      <c r="K68462"/>
    </row>
    <row r="68463" spans="11:11">
      <c r="K68463"/>
    </row>
    <row r="68464" spans="11:11">
      <c r="K68464"/>
    </row>
    <row r="68465" spans="11:11">
      <c r="K68465"/>
    </row>
    <row r="68466" spans="11:11">
      <c r="K68466"/>
    </row>
    <row r="68467" spans="11:11">
      <c r="K68467"/>
    </row>
    <row r="68468" spans="11:11">
      <c r="K68468"/>
    </row>
    <row r="68469" spans="11:11">
      <c r="K68469"/>
    </row>
    <row r="68470" spans="11:11">
      <c r="K68470"/>
    </row>
    <row r="68471" spans="11:11">
      <c r="K68471"/>
    </row>
    <row r="68472" spans="11:11">
      <c r="K68472"/>
    </row>
    <row r="68473" spans="11:11">
      <c r="K68473"/>
    </row>
    <row r="68474" spans="11:11">
      <c r="K68474"/>
    </row>
    <row r="68475" spans="11:11">
      <c r="K68475"/>
    </row>
    <row r="68476" spans="11:11">
      <c r="K68476"/>
    </row>
    <row r="68477" spans="11:11">
      <c r="K68477"/>
    </row>
    <row r="68478" spans="11:11">
      <c r="K68478"/>
    </row>
    <row r="68479" spans="11:11">
      <c r="K68479"/>
    </row>
    <row r="68480" spans="11:11">
      <c r="K68480"/>
    </row>
    <row r="68481" spans="11:11">
      <c r="K68481"/>
    </row>
    <row r="68482" spans="11:11">
      <c r="K68482"/>
    </row>
    <row r="68483" spans="11:11">
      <c r="K68483"/>
    </row>
    <row r="68484" spans="11:11">
      <c r="K68484"/>
    </row>
    <row r="68485" spans="11:11">
      <c r="K68485"/>
    </row>
    <row r="68486" spans="11:11">
      <c r="K68486"/>
    </row>
    <row r="68487" spans="11:11">
      <c r="K68487"/>
    </row>
    <row r="68488" spans="11:11">
      <c r="K68488"/>
    </row>
    <row r="68489" spans="11:11">
      <c r="K68489"/>
    </row>
    <row r="68490" spans="11:11">
      <c r="K68490"/>
    </row>
    <row r="68491" spans="11:11">
      <c r="K68491"/>
    </row>
    <row r="68492" spans="11:11">
      <c r="K68492"/>
    </row>
    <row r="68493" spans="11:11">
      <c r="K68493"/>
    </row>
    <row r="68494" spans="11:11">
      <c r="K68494"/>
    </row>
    <row r="68495" spans="11:11">
      <c r="K68495"/>
    </row>
    <row r="68496" spans="11:11">
      <c r="K68496"/>
    </row>
    <row r="68497" spans="11:11">
      <c r="K68497"/>
    </row>
    <row r="68498" spans="11:11">
      <c r="K68498"/>
    </row>
    <row r="68499" spans="11:11">
      <c r="K68499"/>
    </row>
    <row r="68500" spans="11:11">
      <c r="K68500"/>
    </row>
    <row r="68501" spans="11:11">
      <c r="K68501"/>
    </row>
    <row r="68502" spans="11:11">
      <c r="K68502"/>
    </row>
    <row r="68503" spans="11:11">
      <c r="K68503"/>
    </row>
    <row r="68504" spans="11:11">
      <c r="K68504"/>
    </row>
    <row r="68505" spans="11:11">
      <c r="K68505"/>
    </row>
    <row r="68506" spans="11:11">
      <c r="K68506"/>
    </row>
    <row r="68507" spans="11:11">
      <c r="K68507"/>
    </row>
    <row r="68508" spans="11:11">
      <c r="K68508"/>
    </row>
    <row r="68509" spans="11:11">
      <c r="K68509"/>
    </row>
    <row r="68510" spans="11:11">
      <c r="K68510"/>
    </row>
    <row r="68511" spans="11:11">
      <c r="K68511"/>
    </row>
    <row r="68512" spans="11:11">
      <c r="K68512"/>
    </row>
    <row r="68513" spans="11:11">
      <c r="K68513"/>
    </row>
    <row r="68514" spans="11:11">
      <c r="K68514"/>
    </row>
    <row r="68515" spans="11:11">
      <c r="K68515"/>
    </row>
    <row r="68516" spans="11:11">
      <c r="K68516"/>
    </row>
    <row r="68517" spans="11:11">
      <c r="K68517"/>
    </row>
    <row r="68518" spans="11:11">
      <c r="K68518"/>
    </row>
    <row r="68519" spans="11:11">
      <c r="K68519"/>
    </row>
    <row r="68520" spans="11:11">
      <c r="K68520"/>
    </row>
    <row r="68521" spans="11:11">
      <c r="K68521"/>
    </row>
    <row r="68522" spans="11:11">
      <c r="K68522"/>
    </row>
    <row r="68523" spans="11:11">
      <c r="K68523"/>
    </row>
    <row r="68524" spans="11:11">
      <c r="K68524"/>
    </row>
    <row r="68525" spans="11:11">
      <c r="K68525"/>
    </row>
    <row r="68526" spans="11:11">
      <c r="K68526"/>
    </row>
    <row r="68527" spans="11:11">
      <c r="K68527"/>
    </row>
    <row r="68528" spans="11:11">
      <c r="K68528"/>
    </row>
    <row r="68529" spans="11:11">
      <c r="K68529"/>
    </row>
    <row r="68530" spans="11:11">
      <c r="K68530"/>
    </row>
    <row r="68531" spans="11:11">
      <c r="K68531"/>
    </row>
    <row r="68532" spans="11:11">
      <c r="K68532"/>
    </row>
    <row r="68533" spans="11:11">
      <c r="K68533"/>
    </row>
    <row r="68534" spans="11:11">
      <c r="K68534"/>
    </row>
    <row r="68535" spans="11:11">
      <c r="K68535"/>
    </row>
    <row r="68536" spans="11:11">
      <c r="K68536"/>
    </row>
    <row r="68537" spans="11:11">
      <c r="K68537"/>
    </row>
    <row r="68538" spans="11:11">
      <c r="K68538"/>
    </row>
    <row r="68539" spans="11:11">
      <c r="K68539"/>
    </row>
    <row r="68540" spans="11:11">
      <c r="K68540"/>
    </row>
    <row r="68541" spans="11:11">
      <c r="K68541"/>
    </row>
    <row r="68542" spans="11:11">
      <c r="K68542"/>
    </row>
    <row r="68543" spans="11:11">
      <c r="K68543"/>
    </row>
    <row r="68544" spans="11:11">
      <c r="K68544"/>
    </row>
    <row r="68545" spans="11:11">
      <c r="K68545"/>
    </row>
    <row r="68546" spans="11:11">
      <c r="K68546"/>
    </row>
    <row r="68547" spans="11:11">
      <c r="K68547"/>
    </row>
    <row r="68548" spans="11:11">
      <c r="K68548"/>
    </row>
    <row r="68549" spans="11:11">
      <c r="K68549"/>
    </row>
    <row r="68550" spans="11:11">
      <c r="K68550"/>
    </row>
    <row r="68551" spans="11:11">
      <c r="K68551"/>
    </row>
    <row r="68552" spans="11:11">
      <c r="K68552"/>
    </row>
    <row r="68553" spans="11:11">
      <c r="K68553"/>
    </row>
    <row r="68554" spans="11:11">
      <c r="K68554"/>
    </row>
    <row r="68555" spans="11:11">
      <c r="K68555"/>
    </row>
    <row r="68556" spans="11:11">
      <c r="K68556"/>
    </row>
    <row r="68557" spans="11:11">
      <c r="K68557"/>
    </row>
    <row r="68558" spans="11:11">
      <c r="K68558"/>
    </row>
    <row r="68559" spans="11:11">
      <c r="K68559"/>
    </row>
    <row r="68560" spans="11:11">
      <c r="K68560"/>
    </row>
    <row r="68561" spans="11:11">
      <c r="K68561"/>
    </row>
    <row r="68562" spans="11:11">
      <c r="K68562"/>
    </row>
    <row r="68563" spans="11:11">
      <c r="K68563"/>
    </row>
    <row r="68564" spans="11:11">
      <c r="K68564"/>
    </row>
    <row r="68565" spans="11:11">
      <c r="K68565"/>
    </row>
    <row r="68566" spans="11:11">
      <c r="K68566"/>
    </row>
    <row r="68567" spans="11:11">
      <c r="K68567"/>
    </row>
    <row r="68568" spans="11:11">
      <c r="K68568"/>
    </row>
    <row r="68569" spans="11:11">
      <c r="K68569"/>
    </row>
    <row r="68570" spans="11:11">
      <c r="K68570"/>
    </row>
    <row r="68571" spans="11:11">
      <c r="K68571"/>
    </row>
    <row r="68572" spans="11:11">
      <c r="K68572"/>
    </row>
    <row r="68573" spans="11:11">
      <c r="K68573"/>
    </row>
    <row r="68574" spans="11:11">
      <c r="K68574"/>
    </row>
    <row r="68575" spans="11:11">
      <c r="K68575"/>
    </row>
    <row r="68576" spans="11:11">
      <c r="K68576"/>
    </row>
    <row r="68577" spans="11:11">
      <c r="K68577"/>
    </row>
    <row r="68578" spans="11:11">
      <c r="K68578"/>
    </row>
    <row r="68579" spans="11:11">
      <c r="K68579"/>
    </row>
    <row r="68580" spans="11:11">
      <c r="K68580"/>
    </row>
    <row r="68581" spans="11:11">
      <c r="K68581"/>
    </row>
    <row r="68582" spans="11:11">
      <c r="K68582"/>
    </row>
    <row r="68583" spans="11:11">
      <c r="K68583"/>
    </row>
    <row r="68584" spans="11:11">
      <c r="K68584"/>
    </row>
    <row r="68585" spans="11:11">
      <c r="K68585"/>
    </row>
    <row r="68586" spans="11:11">
      <c r="K68586"/>
    </row>
    <row r="68587" spans="11:11">
      <c r="K68587"/>
    </row>
    <row r="68588" spans="11:11">
      <c r="K68588"/>
    </row>
    <row r="68589" spans="11:11">
      <c r="K68589"/>
    </row>
    <row r="68590" spans="11:11">
      <c r="K68590"/>
    </row>
    <row r="68591" spans="11:11">
      <c r="K68591"/>
    </row>
    <row r="68592" spans="11:11">
      <c r="K68592"/>
    </row>
    <row r="68593" spans="11:11">
      <c r="K68593"/>
    </row>
    <row r="68594" spans="11:11">
      <c r="K68594"/>
    </row>
    <row r="68595" spans="11:11">
      <c r="K68595"/>
    </row>
    <row r="68596" spans="11:11">
      <c r="K68596"/>
    </row>
    <row r="68597" spans="11:11">
      <c r="K68597"/>
    </row>
    <row r="68598" spans="11:11">
      <c r="K68598"/>
    </row>
    <row r="68599" spans="11:11">
      <c r="K68599"/>
    </row>
    <row r="68600" spans="11:11">
      <c r="K68600"/>
    </row>
    <row r="68601" spans="11:11">
      <c r="K68601"/>
    </row>
    <row r="68602" spans="11:11">
      <c r="K68602"/>
    </row>
    <row r="68603" spans="11:11">
      <c r="K68603"/>
    </row>
    <row r="68604" spans="11:11">
      <c r="K68604"/>
    </row>
    <row r="68605" spans="11:11">
      <c r="K68605"/>
    </row>
    <row r="68606" spans="11:11">
      <c r="K68606"/>
    </row>
    <row r="68607" spans="11:11">
      <c r="K68607"/>
    </row>
    <row r="68608" spans="11:11">
      <c r="K68608"/>
    </row>
    <row r="68609" spans="11:11">
      <c r="K68609"/>
    </row>
    <row r="68610" spans="11:11">
      <c r="K68610"/>
    </row>
    <row r="68611" spans="11:11">
      <c r="K68611"/>
    </row>
    <row r="68612" spans="11:11">
      <c r="K68612"/>
    </row>
    <row r="68613" spans="11:11">
      <c r="K68613"/>
    </row>
    <row r="68614" spans="11:11">
      <c r="K68614"/>
    </row>
    <row r="68615" spans="11:11">
      <c r="K68615"/>
    </row>
    <row r="68616" spans="11:11">
      <c r="K68616"/>
    </row>
    <row r="68617" spans="11:11">
      <c r="K68617"/>
    </row>
    <row r="68618" spans="11:11">
      <c r="K68618"/>
    </row>
    <row r="68619" spans="11:11">
      <c r="K68619"/>
    </row>
    <row r="68620" spans="11:11">
      <c r="K68620"/>
    </row>
    <row r="68621" spans="11:11">
      <c r="K68621"/>
    </row>
    <row r="68622" spans="11:11">
      <c r="K68622"/>
    </row>
    <row r="68623" spans="11:11">
      <c r="K68623"/>
    </row>
    <row r="68624" spans="11:11">
      <c r="K68624"/>
    </row>
    <row r="68625" spans="11:11">
      <c r="K68625"/>
    </row>
    <row r="68626" spans="11:11">
      <c r="K68626"/>
    </row>
    <row r="68627" spans="11:11">
      <c r="K68627"/>
    </row>
    <row r="68628" spans="11:11">
      <c r="K68628"/>
    </row>
    <row r="68629" spans="11:11">
      <c r="K68629"/>
    </row>
    <row r="68630" spans="11:11">
      <c r="K68630"/>
    </row>
    <row r="68631" spans="11:11">
      <c r="K68631"/>
    </row>
    <row r="68632" spans="11:11">
      <c r="K68632"/>
    </row>
    <row r="68633" spans="11:11">
      <c r="K68633"/>
    </row>
    <row r="68634" spans="11:11">
      <c r="K68634"/>
    </row>
    <row r="68635" spans="11:11">
      <c r="K68635"/>
    </row>
    <row r="68636" spans="11:11">
      <c r="K68636"/>
    </row>
    <row r="68637" spans="11:11">
      <c r="K68637"/>
    </row>
    <row r="68638" spans="11:11">
      <c r="K68638"/>
    </row>
    <row r="68639" spans="11:11">
      <c r="K68639"/>
    </row>
    <row r="68640" spans="11:11">
      <c r="K68640"/>
    </row>
    <row r="68641" spans="11:11">
      <c r="K68641"/>
    </row>
    <row r="68642" spans="11:11">
      <c r="K68642"/>
    </row>
    <row r="68643" spans="11:11">
      <c r="K68643"/>
    </row>
    <row r="68644" spans="11:11">
      <c r="K68644"/>
    </row>
    <row r="68645" spans="11:11">
      <c r="K68645"/>
    </row>
    <row r="68646" spans="11:11">
      <c r="K68646"/>
    </row>
    <row r="68647" spans="11:11">
      <c r="K68647"/>
    </row>
    <row r="68648" spans="11:11">
      <c r="K68648"/>
    </row>
    <row r="68649" spans="11:11">
      <c r="K68649"/>
    </row>
    <row r="68650" spans="11:11">
      <c r="K68650"/>
    </row>
    <row r="68651" spans="11:11">
      <c r="K68651"/>
    </row>
    <row r="68652" spans="11:11">
      <c r="K68652"/>
    </row>
    <row r="68653" spans="11:11">
      <c r="K68653"/>
    </row>
    <row r="68654" spans="11:11">
      <c r="K68654"/>
    </row>
    <row r="68655" spans="11:11">
      <c r="K68655"/>
    </row>
    <row r="68656" spans="11:11">
      <c r="K68656"/>
    </row>
    <row r="68657" spans="11:11">
      <c r="K68657"/>
    </row>
    <row r="68658" spans="11:11">
      <c r="K68658"/>
    </row>
    <row r="68659" spans="11:11">
      <c r="K68659"/>
    </row>
    <row r="68660" spans="11:11">
      <c r="K68660"/>
    </row>
    <row r="68661" spans="11:11">
      <c r="K68661"/>
    </row>
    <row r="68662" spans="11:11">
      <c r="K68662"/>
    </row>
    <row r="68663" spans="11:11">
      <c r="K68663"/>
    </row>
    <row r="68664" spans="11:11">
      <c r="K68664"/>
    </row>
    <row r="68665" spans="11:11">
      <c r="K68665"/>
    </row>
    <row r="68666" spans="11:11">
      <c r="K68666"/>
    </row>
    <row r="68667" spans="11:11">
      <c r="K68667"/>
    </row>
    <row r="68668" spans="11:11">
      <c r="K68668"/>
    </row>
    <row r="68669" spans="11:11">
      <c r="K68669"/>
    </row>
    <row r="68670" spans="11:11">
      <c r="K68670"/>
    </row>
    <row r="68671" spans="11:11">
      <c r="K68671"/>
    </row>
    <row r="68672" spans="11:11">
      <c r="K68672"/>
    </row>
    <row r="68673" spans="11:11">
      <c r="K68673"/>
    </row>
    <row r="68674" spans="11:11">
      <c r="K68674"/>
    </row>
    <row r="68675" spans="11:11">
      <c r="K68675"/>
    </row>
    <row r="68676" spans="11:11">
      <c r="K68676"/>
    </row>
    <row r="68677" spans="11:11">
      <c r="K68677"/>
    </row>
    <row r="68678" spans="11:11">
      <c r="K68678"/>
    </row>
    <row r="68679" spans="11:11">
      <c r="K68679"/>
    </row>
    <row r="68680" spans="11:11">
      <c r="K68680"/>
    </row>
    <row r="68681" spans="11:11">
      <c r="K68681"/>
    </row>
    <row r="68682" spans="11:11">
      <c r="K68682"/>
    </row>
    <row r="68683" spans="11:11">
      <c r="K68683"/>
    </row>
    <row r="68684" spans="11:11">
      <c r="K68684"/>
    </row>
    <row r="68685" spans="11:11">
      <c r="K68685"/>
    </row>
    <row r="68686" spans="11:11">
      <c r="K68686"/>
    </row>
    <row r="68687" spans="11:11">
      <c r="K68687"/>
    </row>
    <row r="68688" spans="11:11">
      <c r="K68688"/>
    </row>
    <row r="68689" spans="11:11">
      <c r="K68689"/>
    </row>
    <row r="68690" spans="11:11">
      <c r="K68690"/>
    </row>
    <row r="68691" spans="11:11">
      <c r="K68691"/>
    </row>
    <row r="68692" spans="11:11">
      <c r="K68692"/>
    </row>
    <row r="68693" spans="11:11">
      <c r="K68693"/>
    </row>
    <row r="68694" spans="11:11">
      <c r="K68694"/>
    </row>
    <row r="68695" spans="11:11">
      <c r="K68695"/>
    </row>
    <row r="68696" spans="11:11">
      <c r="K68696"/>
    </row>
    <row r="68697" spans="11:11">
      <c r="K68697"/>
    </row>
    <row r="68698" spans="11:11">
      <c r="K68698"/>
    </row>
    <row r="68699" spans="11:11">
      <c r="K68699"/>
    </row>
    <row r="68700" spans="11:11">
      <c r="K68700"/>
    </row>
    <row r="68701" spans="11:11">
      <c r="K68701"/>
    </row>
    <row r="68702" spans="11:11">
      <c r="K68702"/>
    </row>
    <row r="68703" spans="11:11">
      <c r="K68703"/>
    </row>
    <row r="68704" spans="11:11">
      <c r="K68704"/>
    </row>
    <row r="68705" spans="11:11">
      <c r="K68705"/>
    </row>
    <row r="68706" spans="11:11">
      <c r="K68706"/>
    </row>
    <row r="68707" spans="11:11">
      <c r="K68707"/>
    </row>
    <row r="68708" spans="11:11">
      <c r="K68708"/>
    </row>
    <row r="68709" spans="11:11">
      <c r="K68709"/>
    </row>
    <row r="68710" spans="11:11">
      <c r="K68710"/>
    </row>
    <row r="68711" spans="11:11">
      <c r="K68711"/>
    </row>
    <row r="68712" spans="11:11">
      <c r="K68712"/>
    </row>
    <row r="68713" spans="11:11">
      <c r="K68713"/>
    </row>
    <row r="68714" spans="11:11">
      <c r="K68714"/>
    </row>
    <row r="68715" spans="11:11">
      <c r="K68715"/>
    </row>
    <row r="68716" spans="11:11">
      <c r="K68716"/>
    </row>
    <row r="68717" spans="11:11">
      <c r="K68717"/>
    </row>
    <row r="68718" spans="11:11">
      <c r="K68718"/>
    </row>
    <row r="68719" spans="11:11">
      <c r="K68719"/>
    </row>
    <row r="68720" spans="11:11">
      <c r="K68720"/>
    </row>
    <row r="68721" spans="11:11">
      <c r="K68721"/>
    </row>
    <row r="68722" spans="11:11">
      <c r="K68722"/>
    </row>
    <row r="68723" spans="11:11">
      <c r="K68723"/>
    </row>
    <row r="68724" spans="11:11">
      <c r="K68724"/>
    </row>
    <row r="68725" spans="11:11">
      <c r="K68725"/>
    </row>
    <row r="68726" spans="11:11">
      <c r="K68726"/>
    </row>
    <row r="68727" spans="11:11">
      <c r="K68727"/>
    </row>
    <row r="68728" spans="11:11">
      <c r="K68728"/>
    </row>
    <row r="68729" spans="11:11">
      <c r="K68729"/>
    </row>
    <row r="68730" spans="11:11">
      <c r="K68730"/>
    </row>
    <row r="68731" spans="11:11">
      <c r="K68731"/>
    </row>
    <row r="68732" spans="11:11">
      <c r="K68732"/>
    </row>
    <row r="68733" spans="11:11">
      <c r="K68733"/>
    </row>
    <row r="68734" spans="11:11">
      <c r="K68734"/>
    </row>
    <row r="68735" spans="11:11">
      <c r="K68735"/>
    </row>
    <row r="68736" spans="11:11">
      <c r="K68736"/>
    </row>
    <row r="68737" spans="11:11">
      <c r="K68737"/>
    </row>
    <row r="68738" spans="11:11">
      <c r="K68738"/>
    </row>
    <row r="68739" spans="11:11">
      <c r="K68739"/>
    </row>
    <row r="68740" spans="11:11">
      <c r="K68740"/>
    </row>
    <row r="68741" spans="11:11">
      <c r="K68741"/>
    </row>
    <row r="68742" spans="11:11">
      <c r="K68742"/>
    </row>
    <row r="68743" spans="11:11">
      <c r="K68743"/>
    </row>
    <row r="68744" spans="11:11">
      <c r="K68744"/>
    </row>
    <row r="68745" spans="11:11">
      <c r="K68745"/>
    </row>
    <row r="68746" spans="11:11">
      <c r="K68746"/>
    </row>
    <row r="68747" spans="11:11">
      <c r="K68747"/>
    </row>
    <row r="68748" spans="11:11">
      <c r="K68748"/>
    </row>
    <row r="68749" spans="11:11">
      <c r="K68749"/>
    </row>
    <row r="68750" spans="11:11">
      <c r="K68750"/>
    </row>
    <row r="68751" spans="11:11">
      <c r="K68751"/>
    </row>
    <row r="68752" spans="11:11">
      <c r="K68752"/>
    </row>
    <row r="68753" spans="11:11">
      <c r="K68753"/>
    </row>
    <row r="68754" spans="11:11">
      <c r="K68754"/>
    </row>
    <row r="68755" spans="11:11">
      <c r="K68755"/>
    </row>
    <row r="68756" spans="11:11">
      <c r="K68756"/>
    </row>
    <row r="68757" spans="11:11">
      <c r="K68757"/>
    </row>
    <row r="68758" spans="11:11">
      <c r="K68758"/>
    </row>
    <row r="68759" spans="11:11">
      <c r="K68759"/>
    </row>
    <row r="68760" spans="11:11">
      <c r="K68760"/>
    </row>
    <row r="68761" spans="11:11">
      <c r="K68761"/>
    </row>
    <row r="68762" spans="11:11">
      <c r="K68762"/>
    </row>
    <row r="68763" spans="11:11">
      <c r="K68763"/>
    </row>
    <row r="68764" spans="11:11">
      <c r="K68764"/>
    </row>
    <row r="68765" spans="11:11">
      <c r="K68765"/>
    </row>
    <row r="68766" spans="11:11">
      <c r="K68766"/>
    </row>
    <row r="68767" spans="11:11">
      <c r="K68767"/>
    </row>
    <row r="68768" spans="11:11">
      <c r="K68768"/>
    </row>
    <row r="68769" spans="11:11">
      <c r="K68769"/>
    </row>
    <row r="68770" spans="11:11">
      <c r="K68770"/>
    </row>
    <row r="68771" spans="11:11">
      <c r="K68771"/>
    </row>
    <row r="68772" spans="11:11">
      <c r="K68772"/>
    </row>
    <row r="68773" spans="11:11">
      <c r="K68773"/>
    </row>
    <row r="68774" spans="11:11">
      <c r="K68774"/>
    </row>
    <row r="68775" spans="11:11">
      <c r="K68775"/>
    </row>
    <row r="68776" spans="11:11">
      <c r="K68776"/>
    </row>
    <row r="68777" spans="11:11">
      <c r="K68777"/>
    </row>
    <row r="68778" spans="11:11">
      <c r="K68778"/>
    </row>
    <row r="68779" spans="11:11">
      <c r="K68779"/>
    </row>
    <row r="68780" spans="11:11">
      <c r="K68780"/>
    </row>
    <row r="68781" spans="11:11">
      <c r="K68781"/>
    </row>
    <row r="68782" spans="11:11">
      <c r="K68782"/>
    </row>
    <row r="68783" spans="11:11">
      <c r="K68783"/>
    </row>
    <row r="68784" spans="11:11">
      <c r="K68784"/>
    </row>
    <row r="68785" spans="11:11">
      <c r="K68785"/>
    </row>
    <row r="68786" spans="11:11">
      <c r="K68786"/>
    </row>
    <row r="68787" spans="11:11">
      <c r="K68787"/>
    </row>
    <row r="68788" spans="11:11">
      <c r="K68788"/>
    </row>
    <row r="68789" spans="11:11">
      <c r="K68789"/>
    </row>
    <row r="68790" spans="11:11">
      <c r="K68790"/>
    </row>
    <row r="68791" spans="11:11">
      <c r="K68791"/>
    </row>
    <row r="68792" spans="11:11">
      <c r="K68792"/>
    </row>
    <row r="68793" spans="11:11">
      <c r="K68793"/>
    </row>
    <row r="68794" spans="11:11">
      <c r="K68794"/>
    </row>
    <row r="68795" spans="11:11">
      <c r="K68795"/>
    </row>
    <row r="68796" spans="11:11">
      <c r="K68796"/>
    </row>
    <row r="68797" spans="11:11">
      <c r="K68797"/>
    </row>
    <row r="68798" spans="11:11">
      <c r="K68798"/>
    </row>
    <row r="68799" spans="11:11">
      <c r="K68799"/>
    </row>
    <row r="68800" spans="11:11">
      <c r="K68800"/>
    </row>
    <row r="68801" spans="11:11">
      <c r="K68801"/>
    </row>
    <row r="68802" spans="11:11">
      <c r="K68802"/>
    </row>
    <row r="68803" spans="11:11">
      <c r="K68803"/>
    </row>
    <row r="68804" spans="11:11">
      <c r="K68804"/>
    </row>
    <row r="68805" spans="11:11">
      <c r="K68805"/>
    </row>
    <row r="68806" spans="11:11">
      <c r="K68806"/>
    </row>
    <row r="68807" spans="11:11">
      <c r="K68807"/>
    </row>
    <row r="68808" spans="11:11">
      <c r="K68808"/>
    </row>
    <row r="68809" spans="11:11">
      <c r="K68809"/>
    </row>
    <row r="68810" spans="11:11">
      <c r="K68810"/>
    </row>
    <row r="68811" spans="11:11">
      <c r="K68811"/>
    </row>
    <row r="68812" spans="11:11">
      <c r="K68812"/>
    </row>
    <row r="68813" spans="11:11">
      <c r="K68813"/>
    </row>
    <row r="68814" spans="11:11">
      <c r="K68814"/>
    </row>
    <row r="68815" spans="11:11">
      <c r="K68815"/>
    </row>
    <row r="68816" spans="11:11">
      <c r="K68816"/>
    </row>
    <row r="68817" spans="11:11">
      <c r="K68817"/>
    </row>
    <row r="68818" spans="11:11">
      <c r="K68818"/>
    </row>
    <row r="68819" spans="11:11">
      <c r="K68819"/>
    </row>
    <row r="68820" spans="11:11">
      <c r="K68820"/>
    </row>
    <row r="68821" spans="11:11">
      <c r="K68821"/>
    </row>
    <row r="68822" spans="11:11">
      <c r="K68822"/>
    </row>
    <row r="68823" spans="11:11">
      <c r="K68823"/>
    </row>
    <row r="68824" spans="11:11">
      <c r="K68824"/>
    </row>
    <row r="68825" spans="11:11">
      <c r="K68825"/>
    </row>
    <row r="68826" spans="11:11">
      <c r="K68826"/>
    </row>
    <row r="68827" spans="11:11">
      <c r="K68827"/>
    </row>
    <row r="68828" spans="11:11">
      <c r="K68828"/>
    </row>
    <row r="68829" spans="11:11">
      <c r="K68829"/>
    </row>
    <row r="68830" spans="11:11">
      <c r="K68830"/>
    </row>
    <row r="68831" spans="11:11">
      <c r="K68831"/>
    </row>
    <row r="68832" spans="11:11">
      <c r="K68832"/>
    </row>
    <row r="68833" spans="11:11">
      <c r="K68833"/>
    </row>
    <row r="68834" spans="11:11">
      <c r="K68834"/>
    </row>
    <row r="68835" spans="11:11">
      <c r="K68835"/>
    </row>
    <row r="68836" spans="11:11">
      <c r="K68836"/>
    </row>
    <row r="68837" spans="11:11">
      <c r="K68837"/>
    </row>
    <row r="68838" spans="11:11">
      <c r="K68838"/>
    </row>
    <row r="68839" spans="11:11">
      <c r="K68839"/>
    </row>
    <row r="68840" spans="11:11">
      <c r="K68840"/>
    </row>
    <row r="68841" spans="11:11">
      <c r="K68841"/>
    </row>
    <row r="68842" spans="11:11">
      <c r="K68842"/>
    </row>
    <row r="68843" spans="11:11">
      <c r="K68843"/>
    </row>
    <row r="68844" spans="11:11">
      <c r="K68844"/>
    </row>
    <row r="68845" spans="11:11">
      <c r="K68845"/>
    </row>
    <row r="68846" spans="11:11">
      <c r="K68846"/>
    </row>
    <row r="68847" spans="11:11">
      <c r="K68847"/>
    </row>
    <row r="68848" spans="11:11">
      <c r="K68848"/>
    </row>
    <row r="68849" spans="11:11">
      <c r="K68849"/>
    </row>
    <row r="68850" spans="11:11">
      <c r="K68850"/>
    </row>
    <row r="68851" spans="11:11">
      <c r="K68851"/>
    </row>
    <row r="68852" spans="11:11">
      <c r="K68852"/>
    </row>
    <row r="68853" spans="11:11">
      <c r="K68853"/>
    </row>
    <row r="68854" spans="11:11">
      <c r="K68854"/>
    </row>
    <row r="68855" spans="11:11">
      <c r="K68855"/>
    </row>
    <row r="68856" spans="11:11">
      <c r="K68856"/>
    </row>
    <row r="68857" spans="11:11">
      <c r="K68857"/>
    </row>
    <row r="68858" spans="11:11">
      <c r="K68858"/>
    </row>
    <row r="68859" spans="11:11">
      <c r="K68859"/>
    </row>
    <row r="68860" spans="11:11">
      <c r="K68860"/>
    </row>
    <row r="68861" spans="11:11">
      <c r="K68861"/>
    </row>
    <row r="68862" spans="11:11">
      <c r="K68862"/>
    </row>
    <row r="68863" spans="11:11">
      <c r="K68863"/>
    </row>
    <row r="68864" spans="11:11">
      <c r="K68864"/>
    </row>
    <row r="68865" spans="11:11">
      <c r="K68865"/>
    </row>
    <row r="68866" spans="11:11">
      <c r="K68866"/>
    </row>
    <row r="68867" spans="11:11">
      <c r="K68867"/>
    </row>
    <row r="68868" spans="11:11">
      <c r="K68868"/>
    </row>
    <row r="68869" spans="11:11">
      <c r="K68869"/>
    </row>
    <row r="68870" spans="11:11">
      <c r="K68870"/>
    </row>
    <row r="68871" spans="11:11">
      <c r="K68871"/>
    </row>
    <row r="68872" spans="11:11">
      <c r="K68872"/>
    </row>
    <row r="68873" spans="11:11">
      <c r="K68873"/>
    </row>
    <row r="68874" spans="11:11">
      <c r="K68874"/>
    </row>
    <row r="68875" spans="11:11">
      <c r="K68875"/>
    </row>
    <row r="68876" spans="11:11">
      <c r="K68876"/>
    </row>
    <row r="68877" spans="11:11">
      <c r="K68877"/>
    </row>
    <row r="68878" spans="11:11">
      <c r="K68878"/>
    </row>
    <row r="68879" spans="11:11">
      <c r="K68879"/>
    </row>
    <row r="68880" spans="11:11">
      <c r="K68880"/>
    </row>
    <row r="68881" spans="11:11">
      <c r="K68881"/>
    </row>
    <row r="68882" spans="11:11">
      <c r="K68882"/>
    </row>
    <row r="68883" spans="11:11">
      <c r="K68883"/>
    </row>
    <row r="68884" spans="11:11">
      <c r="K68884"/>
    </row>
    <row r="68885" spans="11:11">
      <c r="K68885"/>
    </row>
    <row r="68886" spans="11:11">
      <c r="K68886"/>
    </row>
    <row r="68887" spans="11:11">
      <c r="K68887"/>
    </row>
    <row r="68888" spans="11:11">
      <c r="K68888"/>
    </row>
    <row r="68889" spans="11:11">
      <c r="K68889"/>
    </row>
    <row r="68890" spans="11:11">
      <c r="K68890"/>
    </row>
    <row r="68891" spans="11:11">
      <c r="K68891"/>
    </row>
    <row r="68892" spans="11:11">
      <c r="K68892"/>
    </row>
    <row r="68893" spans="11:11">
      <c r="K68893"/>
    </row>
    <row r="68894" spans="11:11">
      <c r="K68894"/>
    </row>
    <row r="68895" spans="11:11">
      <c r="K68895"/>
    </row>
    <row r="68896" spans="11:11">
      <c r="K68896"/>
    </row>
    <row r="68897" spans="11:11">
      <c r="K68897"/>
    </row>
    <row r="68898" spans="11:11">
      <c r="K68898"/>
    </row>
    <row r="68899" spans="11:11">
      <c r="K68899"/>
    </row>
    <row r="68900" spans="11:11">
      <c r="K68900"/>
    </row>
    <row r="68901" spans="11:11">
      <c r="K68901"/>
    </row>
    <row r="68902" spans="11:11">
      <c r="K68902"/>
    </row>
    <row r="68903" spans="11:11">
      <c r="K68903"/>
    </row>
    <row r="68904" spans="11:11">
      <c r="K68904"/>
    </row>
    <row r="68905" spans="11:11">
      <c r="K68905"/>
    </row>
    <row r="68906" spans="11:11">
      <c r="K68906"/>
    </row>
    <row r="68907" spans="11:11">
      <c r="K68907"/>
    </row>
    <row r="68908" spans="11:11">
      <c r="K68908"/>
    </row>
    <row r="68909" spans="11:11">
      <c r="K68909"/>
    </row>
    <row r="68910" spans="11:11">
      <c r="K68910"/>
    </row>
    <row r="68911" spans="11:11">
      <c r="K68911"/>
    </row>
    <row r="68912" spans="11:11">
      <c r="K68912"/>
    </row>
    <row r="68913" spans="11:11">
      <c r="K68913"/>
    </row>
    <row r="68914" spans="11:11">
      <c r="K68914"/>
    </row>
    <row r="68915" spans="11:11">
      <c r="K68915"/>
    </row>
    <row r="68916" spans="11:11">
      <c r="K68916"/>
    </row>
    <row r="68917" spans="11:11">
      <c r="K68917"/>
    </row>
    <row r="68918" spans="11:11">
      <c r="K68918"/>
    </row>
    <row r="68919" spans="11:11">
      <c r="K68919"/>
    </row>
    <row r="68920" spans="11:11">
      <c r="K68920"/>
    </row>
    <row r="68921" spans="11:11">
      <c r="K68921"/>
    </row>
    <row r="68922" spans="11:11">
      <c r="K68922"/>
    </row>
    <row r="68923" spans="11:11">
      <c r="K68923"/>
    </row>
    <row r="68924" spans="11:11">
      <c r="K68924"/>
    </row>
    <row r="68925" spans="11:11">
      <c r="K68925"/>
    </row>
    <row r="68926" spans="11:11">
      <c r="K68926"/>
    </row>
    <row r="68927" spans="11:11">
      <c r="K68927"/>
    </row>
    <row r="68928" spans="11:11">
      <c r="K68928"/>
    </row>
    <row r="68929" spans="11:11">
      <c r="K68929"/>
    </row>
    <row r="68930" spans="11:11">
      <c r="K68930"/>
    </row>
    <row r="68931" spans="11:11">
      <c r="K68931"/>
    </row>
    <row r="68932" spans="11:11">
      <c r="K68932"/>
    </row>
    <row r="68933" spans="11:11">
      <c r="K68933"/>
    </row>
    <row r="68934" spans="11:11">
      <c r="K68934"/>
    </row>
    <row r="68935" spans="11:11">
      <c r="K68935"/>
    </row>
    <row r="68936" spans="11:11">
      <c r="K68936"/>
    </row>
    <row r="68937" spans="11:11">
      <c r="K68937"/>
    </row>
    <row r="68938" spans="11:11">
      <c r="K68938"/>
    </row>
    <row r="68939" spans="11:11">
      <c r="K68939"/>
    </row>
    <row r="68940" spans="11:11">
      <c r="K68940"/>
    </row>
    <row r="68941" spans="11:11">
      <c r="K68941"/>
    </row>
    <row r="68942" spans="11:11">
      <c r="K68942"/>
    </row>
    <row r="68943" spans="11:11">
      <c r="K68943"/>
    </row>
    <row r="68944" spans="11:11">
      <c r="K68944"/>
    </row>
    <row r="68945" spans="11:11">
      <c r="K68945"/>
    </row>
    <row r="68946" spans="11:11">
      <c r="K68946"/>
    </row>
    <row r="68947" spans="11:11">
      <c r="K68947"/>
    </row>
    <row r="68948" spans="11:11">
      <c r="K68948"/>
    </row>
    <row r="68949" spans="11:11">
      <c r="K68949"/>
    </row>
    <row r="68950" spans="11:11">
      <c r="K68950"/>
    </row>
    <row r="68951" spans="11:11">
      <c r="K68951"/>
    </row>
    <row r="68952" spans="11:11">
      <c r="K68952"/>
    </row>
    <row r="68953" spans="11:11">
      <c r="K68953"/>
    </row>
    <row r="68954" spans="11:11">
      <c r="K68954"/>
    </row>
    <row r="68955" spans="11:11">
      <c r="K68955"/>
    </row>
    <row r="68956" spans="11:11">
      <c r="K68956"/>
    </row>
    <row r="68957" spans="11:11">
      <c r="K68957"/>
    </row>
    <row r="68958" spans="11:11">
      <c r="K68958"/>
    </row>
    <row r="68959" spans="11:11">
      <c r="K68959"/>
    </row>
    <row r="68960" spans="11:11">
      <c r="K68960"/>
    </row>
    <row r="68961" spans="11:11">
      <c r="K68961"/>
    </row>
    <row r="68962" spans="11:11">
      <c r="K68962"/>
    </row>
    <row r="68963" spans="11:11">
      <c r="K68963"/>
    </row>
    <row r="68964" spans="11:11">
      <c r="K68964"/>
    </row>
    <row r="68965" spans="11:11">
      <c r="K68965"/>
    </row>
    <row r="68966" spans="11:11">
      <c r="K68966"/>
    </row>
    <row r="68967" spans="11:11">
      <c r="K68967"/>
    </row>
    <row r="68968" spans="11:11">
      <c r="K68968"/>
    </row>
    <row r="68969" spans="11:11">
      <c r="K68969"/>
    </row>
    <row r="68970" spans="11:11">
      <c r="K68970"/>
    </row>
    <row r="68971" spans="11:11">
      <c r="K68971"/>
    </row>
    <row r="68972" spans="11:11">
      <c r="K68972"/>
    </row>
    <row r="68973" spans="11:11">
      <c r="K68973"/>
    </row>
    <row r="68974" spans="11:11">
      <c r="K68974"/>
    </row>
    <row r="68975" spans="11:11">
      <c r="K68975"/>
    </row>
    <row r="68976" spans="11:11">
      <c r="K68976"/>
    </row>
    <row r="68977" spans="11:11">
      <c r="K68977"/>
    </row>
    <row r="68978" spans="11:11">
      <c r="K68978"/>
    </row>
    <row r="68979" spans="11:11">
      <c r="K68979"/>
    </row>
    <row r="68980" spans="11:11">
      <c r="K68980"/>
    </row>
    <row r="68981" spans="11:11">
      <c r="K68981"/>
    </row>
    <row r="68982" spans="11:11">
      <c r="K68982"/>
    </row>
    <row r="68983" spans="11:11">
      <c r="K68983"/>
    </row>
    <row r="68984" spans="11:11">
      <c r="K68984"/>
    </row>
    <row r="68985" spans="11:11">
      <c r="K68985"/>
    </row>
    <row r="68986" spans="11:11">
      <c r="K68986"/>
    </row>
    <row r="68987" spans="11:11">
      <c r="K68987"/>
    </row>
    <row r="68988" spans="11:11">
      <c r="K68988"/>
    </row>
    <row r="68989" spans="11:11">
      <c r="K68989"/>
    </row>
    <row r="68990" spans="11:11">
      <c r="K68990"/>
    </row>
    <row r="68991" spans="11:11">
      <c r="K68991"/>
    </row>
    <row r="68992" spans="11:11">
      <c r="K68992"/>
    </row>
    <row r="68993" spans="11:11">
      <c r="K68993"/>
    </row>
    <row r="68994" spans="11:11">
      <c r="K68994"/>
    </row>
    <row r="68995" spans="11:11">
      <c r="K68995"/>
    </row>
    <row r="68996" spans="11:11">
      <c r="K68996"/>
    </row>
    <row r="68997" spans="11:11">
      <c r="K68997"/>
    </row>
    <row r="68998" spans="11:11">
      <c r="K68998"/>
    </row>
    <row r="68999" spans="11:11">
      <c r="K68999"/>
    </row>
    <row r="69000" spans="11:11">
      <c r="K69000"/>
    </row>
    <row r="69001" spans="11:11">
      <c r="K69001"/>
    </row>
    <row r="69002" spans="11:11">
      <c r="K69002"/>
    </row>
    <row r="69003" spans="11:11">
      <c r="K69003"/>
    </row>
    <row r="69004" spans="11:11">
      <c r="K69004"/>
    </row>
    <row r="69005" spans="11:11">
      <c r="K69005"/>
    </row>
    <row r="69006" spans="11:11">
      <c r="K69006"/>
    </row>
    <row r="69007" spans="11:11">
      <c r="K69007"/>
    </row>
    <row r="69008" spans="11:11">
      <c r="K69008"/>
    </row>
    <row r="69009" spans="11:11">
      <c r="K69009"/>
    </row>
    <row r="69010" spans="11:11">
      <c r="K69010"/>
    </row>
    <row r="69011" spans="11:11">
      <c r="K69011"/>
    </row>
    <row r="69012" spans="11:11">
      <c r="K69012"/>
    </row>
    <row r="69013" spans="11:11">
      <c r="K69013"/>
    </row>
    <row r="69014" spans="11:11">
      <c r="K69014"/>
    </row>
    <row r="69015" spans="11:11">
      <c r="K69015"/>
    </row>
    <row r="69016" spans="11:11">
      <c r="K69016"/>
    </row>
    <row r="69017" spans="11:11">
      <c r="K69017"/>
    </row>
    <row r="69018" spans="11:11">
      <c r="K69018"/>
    </row>
    <row r="69019" spans="11:11">
      <c r="K69019"/>
    </row>
    <row r="69020" spans="11:11">
      <c r="K69020"/>
    </row>
    <row r="69021" spans="11:11">
      <c r="K69021"/>
    </row>
    <row r="69022" spans="11:11">
      <c r="K69022"/>
    </row>
    <row r="69023" spans="11:11">
      <c r="K69023"/>
    </row>
    <row r="69024" spans="11:11">
      <c r="K69024"/>
    </row>
    <row r="69025" spans="11:11">
      <c r="K69025"/>
    </row>
    <row r="69026" spans="11:11">
      <c r="K69026"/>
    </row>
    <row r="69027" spans="11:11">
      <c r="K69027"/>
    </row>
    <row r="69028" spans="11:11">
      <c r="K69028"/>
    </row>
    <row r="69029" spans="11:11">
      <c r="K69029"/>
    </row>
    <row r="69030" spans="11:11">
      <c r="K69030"/>
    </row>
    <row r="69031" spans="11:11">
      <c r="K69031"/>
    </row>
    <row r="69032" spans="11:11">
      <c r="K69032"/>
    </row>
    <row r="69033" spans="11:11">
      <c r="K69033"/>
    </row>
    <row r="69034" spans="11:11">
      <c r="K69034"/>
    </row>
    <row r="69035" spans="11:11">
      <c r="K69035"/>
    </row>
    <row r="69036" spans="11:11">
      <c r="K69036"/>
    </row>
    <row r="69037" spans="11:11">
      <c r="K69037"/>
    </row>
    <row r="69038" spans="11:11">
      <c r="K69038"/>
    </row>
    <row r="69039" spans="11:11">
      <c r="K69039"/>
    </row>
    <row r="69040" spans="11:11">
      <c r="K69040"/>
    </row>
    <row r="69041" spans="11:11">
      <c r="K69041"/>
    </row>
    <row r="69042" spans="11:11">
      <c r="K69042"/>
    </row>
    <row r="69043" spans="11:11">
      <c r="K69043"/>
    </row>
    <row r="69044" spans="11:11">
      <c r="K69044"/>
    </row>
    <row r="69045" spans="11:11">
      <c r="K69045"/>
    </row>
    <row r="69046" spans="11:11">
      <c r="K69046"/>
    </row>
    <row r="69047" spans="11:11">
      <c r="K69047"/>
    </row>
    <row r="69048" spans="11:11">
      <c r="K69048"/>
    </row>
    <row r="69049" spans="11:11">
      <c r="K69049"/>
    </row>
    <row r="69050" spans="11:11">
      <c r="K69050"/>
    </row>
    <row r="69051" spans="11:11">
      <c r="K69051"/>
    </row>
    <row r="69052" spans="11:11">
      <c r="K69052"/>
    </row>
    <row r="69053" spans="11:11">
      <c r="K69053"/>
    </row>
    <row r="69054" spans="11:11">
      <c r="K69054"/>
    </row>
    <row r="69055" spans="11:11">
      <c r="K69055"/>
    </row>
    <row r="69056" spans="11:11">
      <c r="K69056"/>
    </row>
    <row r="69057" spans="11:11">
      <c r="K69057"/>
    </row>
    <row r="69058" spans="11:11">
      <c r="K69058"/>
    </row>
    <row r="69059" spans="11:11">
      <c r="K69059"/>
    </row>
    <row r="69060" spans="11:11">
      <c r="K69060"/>
    </row>
    <row r="69061" spans="11:11">
      <c r="K69061"/>
    </row>
    <row r="69062" spans="11:11">
      <c r="K69062"/>
    </row>
    <row r="69063" spans="11:11">
      <c r="K69063"/>
    </row>
    <row r="69064" spans="11:11">
      <c r="K69064"/>
    </row>
    <row r="69065" spans="11:11">
      <c r="K69065"/>
    </row>
    <row r="69066" spans="11:11">
      <c r="K69066"/>
    </row>
    <row r="69067" spans="11:11">
      <c r="K69067"/>
    </row>
    <row r="69068" spans="11:11">
      <c r="K69068"/>
    </row>
    <row r="69069" spans="11:11">
      <c r="K69069"/>
    </row>
    <row r="69070" spans="11:11">
      <c r="K69070"/>
    </row>
    <row r="69071" spans="11:11">
      <c r="K69071"/>
    </row>
    <row r="69072" spans="11:11">
      <c r="K69072"/>
    </row>
    <row r="69073" spans="11:11">
      <c r="K69073"/>
    </row>
    <row r="69074" spans="11:11">
      <c r="K69074"/>
    </row>
    <row r="69075" spans="11:11">
      <c r="K69075"/>
    </row>
    <row r="69076" spans="11:11">
      <c r="K69076"/>
    </row>
    <row r="69077" spans="11:11">
      <c r="K69077"/>
    </row>
    <row r="69078" spans="11:11">
      <c r="K69078"/>
    </row>
    <row r="69079" spans="11:11">
      <c r="K69079"/>
    </row>
    <row r="69080" spans="11:11">
      <c r="K69080"/>
    </row>
    <row r="69081" spans="11:11">
      <c r="K69081"/>
    </row>
    <row r="69082" spans="11:11">
      <c r="K69082"/>
    </row>
    <row r="69083" spans="11:11">
      <c r="K69083"/>
    </row>
    <row r="69084" spans="11:11">
      <c r="K69084"/>
    </row>
    <row r="69085" spans="11:11">
      <c r="K69085"/>
    </row>
    <row r="69086" spans="11:11">
      <c r="K69086"/>
    </row>
    <row r="69087" spans="11:11">
      <c r="K69087"/>
    </row>
    <row r="69088" spans="11:11">
      <c r="K69088"/>
    </row>
    <row r="69089" spans="11:11">
      <c r="K69089"/>
    </row>
    <row r="69090" spans="11:11">
      <c r="K69090"/>
    </row>
    <row r="69091" spans="11:11">
      <c r="K69091"/>
    </row>
    <row r="69092" spans="11:11">
      <c r="K69092"/>
    </row>
    <row r="69093" spans="11:11">
      <c r="K69093"/>
    </row>
    <row r="69094" spans="11:11">
      <c r="K69094"/>
    </row>
    <row r="69095" spans="11:11">
      <c r="K69095"/>
    </row>
    <row r="69096" spans="11:11">
      <c r="K69096"/>
    </row>
    <row r="69097" spans="11:11">
      <c r="K69097"/>
    </row>
    <row r="69098" spans="11:11">
      <c r="K69098"/>
    </row>
    <row r="69099" spans="11:11">
      <c r="K69099"/>
    </row>
    <row r="69100" spans="11:11">
      <c r="K69100"/>
    </row>
    <row r="69101" spans="11:11">
      <c r="K69101"/>
    </row>
    <row r="69102" spans="11:11">
      <c r="K69102"/>
    </row>
    <row r="69103" spans="11:11">
      <c r="K69103"/>
    </row>
    <row r="69104" spans="11:11">
      <c r="K69104"/>
    </row>
    <row r="69105" spans="11:11">
      <c r="K69105"/>
    </row>
    <row r="69106" spans="11:11">
      <c r="K69106"/>
    </row>
    <row r="69107" spans="11:11">
      <c r="K69107"/>
    </row>
    <row r="69108" spans="11:11">
      <c r="K69108"/>
    </row>
    <row r="69109" spans="11:11">
      <c r="K69109"/>
    </row>
    <row r="69110" spans="11:11">
      <c r="K69110"/>
    </row>
    <row r="69111" spans="11:11">
      <c r="K69111"/>
    </row>
    <row r="69112" spans="11:11">
      <c r="K69112"/>
    </row>
    <row r="69113" spans="11:11">
      <c r="K69113"/>
    </row>
    <row r="69114" spans="11:11">
      <c r="K69114"/>
    </row>
    <row r="69115" spans="11:11">
      <c r="K69115"/>
    </row>
    <row r="69116" spans="11:11">
      <c r="K69116"/>
    </row>
    <row r="69117" spans="11:11">
      <c r="K69117"/>
    </row>
    <row r="69118" spans="11:11">
      <c r="K69118"/>
    </row>
    <row r="69119" spans="11:11">
      <c r="K69119"/>
    </row>
    <row r="69120" spans="11:11">
      <c r="K69120"/>
    </row>
    <row r="69121" spans="11:11">
      <c r="K69121"/>
    </row>
    <row r="69122" spans="11:11">
      <c r="K69122"/>
    </row>
    <row r="69123" spans="11:11">
      <c r="K69123"/>
    </row>
    <row r="69124" spans="11:11">
      <c r="K69124"/>
    </row>
    <row r="69125" spans="11:11">
      <c r="K69125"/>
    </row>
    <row r="69126" spans="11:11">
      <c r="K69126"/>
    </row>
    <row r="69127" spans="11:11">
      <c r="K69127"/>
    </row>
    <row r="69128" spans="11:11">
      <c r="K69128"/>
    </row>
    <row r="69129" spans="11:11">
      <c r="K69129"/>
    </row>
    <row r="69130" spans="11:11">
      <c r="K69130"/>
    </row>
    <row r="69131" spans="11:11">
      <c r="K69131"/>
    </row>
    <row r="69132" spans="11:11">
      <c r="K69132"/>
    </row>
    <row r="69133" spans="11:11">
      <c r="K69133"/>
    </row>
    <row r="69134" spans="11:11">
      <c r="K69134"/>
    </row>
    <row r="69135" spans="11:11">
      <c r="K69135"/>
    </row>
    <row r="69136" spans="11:11">
      <c r="K69136"/>
    </row>
    <row r="69137" spans="11:11">
      <c r="K69137"/>
    </row>
    <row r="69138" spans="11:11">
      <c r="K69138"/>
    </row>
    <row r="69139" spans="11:11">
      <c r="K69139"/>
    </row>
    <row r="69140" spans="11:11">
      <c r="K69140"/>
    </row>
    <row r="69141" spans="11:11">
      <c r="K69141"/>
    </row>
    <row r="69142" spans="11:11">
      <c r="K69142"/>
    </row>
    <row r="69143" spans="11:11">
      <c r="K69143"/>
    </row>
    <row r="69144" spans="11:11">
      <c r="K69144"/>
    </row>
    <row r="69145" spans="11:11">
      <c r="K69145"/>
    </row>
    <row r="69146" spans="11:11">
      <c r="K69146"/>
    </row>
    <row r="69147" spans="11:11">
      <c r="K69147"/>
    </row>
    <row r="69148" spans="11:11">
      <c r="K69148"/>
    </row>
    <row r="69149" spans="11:11">
      <c r="K69149"/>
    </row>
    <row r="69150" spans="11:11">
      <c r="K69150"/>
    </row>
    <row r="69151" spans="11:11">
      <c r="K69151"/>
    </row>
    <row r="69152" spans="11:11">
      <c r="K69152"/>
    </row>
    <row r="69153" spans="11:11">
      <c r="K69153"/>
    </row>
    <row r="69154" spans="11:11">
      <c r="K69154"/>
    </row>
    <row r="69155" spans="11:11">
      <c r="K69155"/>
    </row>
    <row r="69156" spans="11:11">
      <c r="K69156"/>
    </row>
    <row r="69157" spans="11:11">
      <c r="K69157"/>
    </row>
    <row r="69158" spans="11:11">
      <c r="K69158"/>
    </row>
    <row r="69159" spans="11:11">
      <c r="K69159"/>
    </row>
    <row r="69160" spans="11:11">
      <c r="K69160"/>
    </row>
    <row r="69161" spans="11:11">
      <c r="K69161"/>
    </row>
    <row r="69162" spans="11:11">
      <c r="K69162"/>
    </row>
    <row r="69163" spans="11:11">
      <c r="K69163"/>
    </row>
    <row r="69164" spans="11:11">
      <c r="K69164"/>
    </row>
    <row r="69165" spans="11:11">
      <c r="K69165"/>
    </row>
    <row r="69166" spans="11:11">
      <c r="K69166"/>
    </row>
    <row r="69167" spans="11:11">
      <c r="K69167"/>
    </row>
    <row r="69168" spans="11:11">
      <c r="K69168"/>
    </row>
    <row r="69169" spans="11:11">
      <c r="K69169"/>
    </row>
    <row r="69170" spans="11:11">
      <c r="K69170"/>
    </row>
    <row r="69171" spans="11:11">
      <c r="K69171"/>
    </row>
    <row r="69172" spans="11:11">
      <c r="K69172"/>
    </row>
    <row r="69173" spans="11:11">
      <c r="K69173"/>
    </row>
    <row r="69174" spans="11:11">
      <c r="K69174"/>
    </row>
    <row r="69175" spans="11:11">
      <c r="K69175"/>
    </row>
    <row r="69176" spans="11:11">
      <c r="K69176"/>
    </row>
    <row r="69177" spans="11:11">
      <c r="K69177"/>
    </row>
    <row r="69178" spans="11:11">
      <c r="K69178"/>
    </row>
    <row r="69179" spans="11:11">
      <c r="K69179"/>
    </row>
    <row r="69180" spans="11:11">
      <c r="K69180"/>
    </row>
    <row r="69181" spans="11:11">
      <c r="K69181"/>
    </row>
    <row r="69182" spans="11:11">
      <c r="K69182"/>
    </row>
    <row r="69183" spans="11:11">
      <c r="K69183"/>
    </row>
    <row r="69184" spans="11:11">
      <c r="K69184"/>
    </row>
    <row r="69185" spans="11:11">
      <c r="K69185"/>
    </row>
    <row r="69186" spans="11:11">
      <c r="K69186"/>
    </row>
    <row r="69187" spans="11:11">
      <c r="K69187"/>
    </row>
    <row r="69188" spans="11:11">
      <c r="K69188"/>
    </row>
    <row r="69189" spans="11:11">
      <c r="K69189"/>
    </row>
    <row r="69190" spans="11:11">
      <c r="K69190"/>
    </row>
    <row r="69191" spans="11:11">
      <c r="K69191"/>
    </row>
    <row r="69192" spans="11:11">
      <c r="K69192"/>
    </row>
    <row r="69193" spans="11:11">
      <c r="K69193"/>
    </row>
    <row r="69194" spans="11:11">
      <c r="K69194"/>
    </row>
    <row r="69195" spans="11:11">
      <c r="K69195"/>
    </row>
    <row r="69196" spans="11:11">
      <c r="K69196"/>
    </row>
    <row r="69197" spans="11:11">
      <c r="K69197"/>
    </row>
    <row r="69198" spans="11:11">
      <c r="K69198"/>
    </row>
    <row r="69199" spans="11:11">
      <c r="K69199"/>
    </row>
    <row r="69200" spans="11:11">
      <c r="K69200"/>
    </row>
    <row r="69201" spans="11:11">
      <c r="K69201"/>
    </row>
    <row r="69202" spans="11:11">
      <c r="K69202"/>
    </row>
    <row r="69203" spans="11:11">
      <c r="K69203"/>
    </row>
    <row r="69204" spans="11:11">
      <c r="K69204"/>
    </row>
    <row r="69205" spans="11:11">
      <c r="K69205"/>
    </row>
    <row r="69206" spans="11:11">
      <c r="K69206"/>
    </row>
    <row r="69207" spans="11:11">
      <c r="K69207"/>
    </row>
    <row r="69208" spans="11:11">
      <c r="K69208"/>
    </row>
    <row r="69209" spans="11:11">
      <c r="K69209"/>
    </row>
    <row r="69210" spans="11:11">
      <c r="K69210"/>
    </row>
    <row r="69211" spans="11:11">
      <c r="K69211"/>
    </row>
    <row r="69212" spans="11:11">
      <c r="K69212"/>
    </row>
    <row r="69213" spans="11:11">
      <c r="K69213"/>
    </row>
    <row r="69214" spans="11:11">
      <c r="K69214"/>
    </row>
    <row r="69215" spans="11:11">
      <c r="K69215"/>
    </row>
    <row r="69216" spans="11:11">
      <c r="K69216"/>
    </row>
    <row r="69217" spans="11:11">
      <c r="K69217"/>
    </row>
    <row r="69218" spans="11:11">
      <c r="K69218"/>
    </row>
    <row r="69219" spans="11:11">
      <c r="K69219"/>
    </row>
    <row r="69220" spans="11:11">
      <c r="K69220"/>
    </row>
    <row r="69221" spans="11:11">
      <c r="K69221"/>
    </row>
    <row r="69222" spans="11:11">
      <c r="K69222"/>
    </row>
    <row r="69223" spans="11:11">
      <c r="K69223"/>
    </row>
    <row r="69224" spans="11:11">
      <c r="K69224"/>
    </row>
    <row r="69225" spans="11:11">
      <c r="K69225"/>
    </row>
    <row r="69226" spans="11:11">
      <c r="K69226"/>
    </row>
    <row r="69227" spans="11:11">
      <c r="K69227"/>
    </row>
    <row r="69228" spans="11:11">
      <c r="K69228"/>
    </row>
    <row r="69229" spans="11:11">
      <c r="K69229"/>
    </row>
    <row r="69230" spans="11:11">
      <c r="K69230"/>
    </row>
    <row r="69231" spans="11:11">
      <c r="K69231"/>
    </row>
    <row r="69232" spans="11:11">
      <c r="K69232"/>
    </row>
    <row r="69233" spans="11:11">
      <c r="K69233"/>
    </row>
    <row r="69234" spans="11:11">
      <c r="K69234"/>
    </row>
    <row r="69235" spans="11:11">
      <c r="K69235"/>
    </row>
    <row r="69236" spans="11:11">
      <c r="K69236"/>
    </row>
    <row r="69237" spans="11:11">
      <c r="K69237"/>
    </row>
    <row r="69238" spans="11:11">
      <c r="K69238"/>
    </row>
    <row r="69239" spans="11:11">
      <c r="K69239"/>
    </row>
    <row r="69240" spans="11:11">
      <c r="K69240"/>
    </row>
    <row r="69241" spans="11:11">
      <c r="K69241"/>
    </row>
    <row r="69242" spans="11:11">
      <c r="K69242"/>
    </row>
    <row r="69243" spans="11:11">
      <c r="K69243"/>
    </row>
    <row r="69244" spans="11:11">
      <c r="K69244"/>
    </row>
    <row r="69245" spans="11:11">
      <c r="K69245"/>
    </row>
    <row r="69246" spans="11:11">
      <c r="K69246"/>
    </row>
    <row r="69247" spans="11:11">
      <c r="K69247"/>
    </row>
    <row r="69248" spans="11:11">
      <c r="K69248"/>
    </row>
    <row r="69249" spans="11:11">
      <c r="K69249"/>
    </row>
    <row r="69250" spans="11:11">
      <c r="K69250"/>
    </row>
    <row r="69251" spans="11:11">
      <c r="K69251"/>
    </row>
    <row r="69252" spans="11:11">
      <c r="K69252"/>
    </row>
    <row r="69253" spans="11:11">
      <c r="K69253"/>
    </row>
    <row r="69254" spans="11:11">
      <c r="K69254"/>
    </row>
    <row r="69255" spans="11:11">
      <c r="K69255"/>
    </row>
    <row r="69256" spans="11:11">
      <c r="K69256"/>
    </row>
    <row r="69257" spans="11:11">
      <c r="K69257"/>
    </row>
    <row r="69258" spans="11:11">
      <c r="K69258"/>
    </row>
    <row r="69259" spans="11:11">
      <c r="K69259"/>
    </row>
    <row r="69260" spans="11:11">
      <c r="K69260"/>
    </row>
    <row r="69261" spans="11:11">
      <c r="K69261"/>
    </row>
    <row r="69262" spans="11:11">
      <c r="K69262"/>
    </row>
    <row r="69263" spans="11:11">
      <c r="K69263"/>
    </row>
    <row r="69264" spans="11:11">
      <c r="K69264"/>
    </row>
    <row r="69265" spans="11:11">
      <c r="K69265"/>
    </row>
    <row r="69266" spans="11:11">
      <c r="K69266"/>
    </row>
    <row r="69267" spans="11:11">
      <c r="K69267"/>
    </row>
    <row r="69268" spans="11:11">
      <c r="K69268"/>
    </row>
    <row r="69269" spans="11:11">
      <c r="K69269"/>
    </row>
    <row r="69270" spans="11:11">
      <c r="K69270"/>
    </row>
    <row r="69271" spans="11:11">
      <c r="K69271"/>
    </row>
    <row r="69272" spans="11:11">
      <c r="K69272"/>
    </row>
    <row r="69273" spans="11:11">
      <c r="K69273"/>
    </row>
    <row r="69274" spans="11:11">
      <c r="K69274"/>
    </row>
    <row r="69275" spans="11:11">
      <c r="K69275"/>
    </row>
    <row r="69276" spans="11:11">
      <c r="K69276"/>
    </row>
    <row r="69277" spans="11:11">
      <c r="K69277"/>
    </row>
    <row r="69278" spans="11:11">
      <c r="K69278"/>
    </row>
    <row r="69279" spans="11:11">
      <c r="K69279"/>
    </row>
    <row r="69280" spans="11:11">
      <c r="K69280"/>
    </row>
    <row r="69281" spans="11:11">
      <c r="K69281"/>
    </row>
    <row r="69282" spans="11:11">
      <c r="K69282"/>
    </row>
    <row r="69283" spans="11:11">
      <c r="K69283"/>
    </row>
    <row r="69284" spans="11:11">
      <c r="K69284"/>
    </row>
    <row r="69285" spans="11:11">
      <c r="K69285"/>
    </row>
    <row r="69286" spans="11:11">
      <c r="K69286"/>
    </row>
    <row r="69287" spans="11:11">
      <c r="K69287"/>
    </row>
    <row r="69288" spans="11:11">
      <c r="K69288"/>
    </row>
    <row r="69289" spans="11:11">
      <c r="K69289"/>
    </row>
    <row r="69290" spans="11:11">
      <c r="K69290"/>
    </row>
    <row r="69291" spans="11:11">
      <c r="K69291"/>
    </row>
    <row r="69292" spans="11:11">
      <c r="K69292"/>
    </row>
    <row r="69293" spans="11:11">
      <c r="K69293"/>
    </row>
    <row r="69294" spans="11:11">
      <c r="K69294"/>
    </row>
    <row r="69295" spans="11:11">
      <c r="K69295"/>
    </row>
    <row r="69296" spans="11:11">
      <c r="K69296"/>
    </row>
    <row r="69297" spans="11:11">
      <c r="K69297"/>
    </row>
    <row r="69298" spans="11:11">
      <c r="K69298"/>
    </row>
    <row r="69299" spans="11:11">
      <c r="K69299"/>
    </row>
    <row r="69300" spans="11:11">
      <c r="K69300"/>
    </row>
    <row r="69301" spans="11:11">
      <c r="K69301"/>
    </row>
    <row r="69302" spans="11:11">
      <c r="K69302"/>
    </row>
    <row r="69303" spans="11:11">
      <c r="K69303"/>
    </row>
    <row r="69304" spans="11:11">
      <c r="K69304"/>
    </row>
    <row r="69305" spans="11:11">
      <c r="K69305"/>
    </row>
    <row r="69306" spans="11:11">
      <c r="K69306"/>
    </row>
    <row r="69307" spans="11:11">
      <c r="K69307"/>
    </row>
    <row r="69308" spans="11:11">
      <c r="K69308"/>
    </row>
    <row r="69309" spans="11:11">
      <c r="K69309"/>
    </row>
    <row r="69310" spans="11:11">
      <c r="K69310"/>
    </row>
    <row r="69311" spans="11:11">
      <c r="K69311"/>
    </row>
    <row r="69312" spans="11:11">
      <c r="K69312"/>
    </row>
    <row r="69313" spans="11:11">
      <c r="K69313"/>
    </row>
    <row r="69314" spans="11:11">
      <c r="K69314"/>
    </row>
    <row r="69315" spans="11:11">
      <c r="K69315"/>
    </row>
    <row r="69316" spans="11:11">
      <c r="K69316"/>
    </row>
    <row r="69317" spans="11:11">
      <c r="K69317"/>
    </row>
    <row r="69318" spans="11:11">
      <c r="K69318"/>
    </row>
    <row r="69319" spans="11:11">
      <c r="K69319"/>
    </row>
    <row r="69320" spans="11:11">
      <c r="K69320"/>
    </row>
    <row r="69321" spans="11:11">
      <c r="K69321"/>
    </row>
    <row r="69322" spans="11:11">
      <c r="K69322"/>
    </row>
    <row r="69323" spans="11:11">
      <c r="K69323"/>
    </row>
    <row r="69324" spans="11:11">
      <c r="K69324"/>
    </row>
    <row r="69325" spans="11:11">
      <c r="K69325"/>
    </row>
    <row r="69326" spans="11:11">
      <c r="K69326"/>
    </row>
    <row r="69327" spans="11:11">
      <c r="K69327"/>
    </row>
    <row r="69328" spans="11:11">
      <c r="K69328"/>
    </row>
    <row r="69329" spans="11:11">
      <c r="K69329"/>
    </row>
    <row r="69330" spans="11:11">
      <c r="K69330"/>
    </row>
    <row r="69331" spans="11:11">
      <c r="K69331"/>
    </row>
    <row r="69332" spans="11:11">
      <c r="K69332"/>
    </row>
    <row r="69333" spans="11:11">
      <c r="K69333"/>
    </row>
    <row r="69334" spans="11:11">
      <c r="K69334"/>
    </row>
    <row r="69335" spans="11:11">
      <c r="K69335"/>
    </row>
    <row r="69336" spans="11:11">
      <c r="K69336"/>
    </row>
    <row r="69337" spans="11:11">
      <c r="K69337"/>
    </row>
    <row r="69338" spans="11:11">
      <c r="K69338"/>
    </row>
    <row r="69339" spans="11:11">
      <c r="K69339"/>
    </row>
    <row r="69340" spans="11:11">
      <c r="K69340"/>
    </row>
    <row r="69341" spans="11:11">
      <c r="K69341"/>
    </row>
    <row r="69342" spans="11:11">
      <c r="K69342"/>
    </row>
    <row r="69343" spans="11:11">
      <c r="K69343"/>
    </row>
    <row r="69344" spans="11:11">
      <c r="K69344"/>
    </row>
    <row r="69345" spans="11:11">
      <c r="K69345"/>
    </row>
    <row r="69346" spans="11:11">
      <c r="K69346"/>
    </row>
    <row r="69347" spans="11:11">
      <c r="K69347"/>
    </row>
    <row r="69348" spans="11:11">
      <c r="K69348"/>
    </row>
    <row r="69349" spans="11:11">
      <c r="K69349"/>
    </row>
    <row r="69350" spans="11:11">
      <c r="K69350"/>
    </row>
    <row r="69351" spans="11:11">
      <c r="K69351"/>
    </row>
    <row r="69352" spans="11:11">
      <c r="K69352"/>
    </row>
    <row r="69353" spans="11:11">
      <c r="K69353"/>
    </row>
    <row r="69354" spans="11:11">
      <c r="K69354"/>
    </row>
    <row r="69355" spans="11:11">
      <c r="K69355"/>
    </row>
    <row r="69356" spans="11:11">
      <c r="K69356"/>
    </row>
    <row r="69357" spans="11:11">
      <c r="K69357"/>
    </row>
    <row r="69358" spans="11:11">
      <c r="K69358"/>
    </row>
    <row r="69359" spans="11:11">
      <c r="K69359"/>
    </row>
    <row r="69360" spans="11:11">
      <c r="K69360"/>
    </row>
    <row r="69361" spans="11:11">
      <c r="K69361"/>
    </row>
    <row r="69362" spans="11:11">
      <c r="K69362"/>
    </row>
    <row r="69363" spans="11:11">
      <c r="K69363"/>
    </row>
    <row r="69364" spans="11:11">
      <c r="K69364"/>
    </row>
    <row r="69365" spans="11:11">
      <c r="K69365"/>
    </row>
    <row r="69366" spans="11:11">
      <c r="K69366"/>
    </row>
    <row r="69367" spans="11:11">
      <c r="K69367"/>
    </row>
    <row r="69368" spans="11:11">
      <c r="K69368"/>
    </row>
    <row r="69369" spans="11:11">
      <c r="K69369"/>
    </row>
    <row r="69370" spans="11:11">
      <c r="K69370"/>
    </row>
    <row r="69371" spans="11:11">
      <c r="K69371"/>
    </row>
    <row r="69372" spans="11:11">
      <c r="K69372"/>
    </row>
    <row r="69373" spans="11:11">
      <c r="K69373"/>
    </row>
    <row r="69374" spans="11:11">
      <c r="K69374"/>
    </row>
    <row r="69375" spans="11:11">
      <c r="K69375"/>
    </row>
    <row r="69376" spans="11:11">
      <c r="K69376"/>
    </row>
    <row r="69377" spans="11:11">
      <c r="K69377"/>
    </row>
    <row r="69378" spans="11:11">
      <c r="K69378"/>
    </row>
    <row r="69379" spans="11:11">
      <c r="K69379"/>
    </row>
    <row r="69380" spans="11:11">
      <c r="K69380"/>
    </row>
    <row r="69381" spans="11:11">
      <c r="K69381"/>
    </row>
    <row r="69382" spans="11:11">
      <c r="K69382"/>
    </row>
    <row r="69383" spans="11:11">
      <c r="K69383"/>
    </row>
    <row r="69384" spans="11:11">
      <c r="K69384"/>
    </row>
    <row r="69385" spans="11:11">
      <c r="K69385"/>
    </row>
    <row r="69386" spans="11:11">
      <c r="K69386"/>
    </row>
    <row r="69387" spans="11:11">
      <c r="K69387"/>
    </row>
    <row r="69388" spans="11:11">
      <c r="K69388"/>
    </row>
    <row r="69389" spans="11:11">
      <c r="K69389"/>
    </row>
    <row r="69390" spans="11:11">
      <c r="K69390"/>
    </row>
    <row r="69391" spans="11:11">
      <c r="K69391"/>
    </row>
    <row r="69392" spans="11:11">
      <c r="K69392"/>
    </row>
    <row r="69393" spans="11:11">
      <c r="K69393"/>
    </row>
    <row r="69394" spans="11:11">
      <c r="K69394"/>
    </row>
    <row r="69395" spans="11:11">
      <c r="K69395"/>
    </row>
    <row r="69396" spans="11:11">
      <c r="K69396"/>
    </row>
    <row r="69397" spans="11:11">
      <c r="K69397"/>
    </row>
    <row r="69398" spans="11:11">
      <c r="K69398"/>
    </row>
    <row r="69399" spans="11:11">
      <c r="K69399"/>
    </row>
    <row r="69400" spans="11:11">
      <c r="K69400"/>
    </row>
    <row r="69401" spans="11:11">
      <c r="K69401"/>
    </row>
    <row r="69402" spans="11:11">
      <c r="K69402"/>
    </row>
    <row r="69403" spans="11:11">
      <c r="K69403"/>
    </row>
    <row r="69404" spans="11:11">
      <c r="K69404"/>
    </row>
    <row r="69405" spans="11:11">
      <c r="K69405"/>
    </row>
    <row r="69406" spans="11:11">
      <c r="K69406"/>
    </row>
    <row r="69407" spans="11:11">
      <c r="K69407"/>
    </row>
    <row r="69408" spans="11:11">
      <c r="K69408"/>
    </row>
    <row r="69409" spans="11:11">
      <c r="K69409"/>
    </row>
    <row r="69410" spans="11:11">
      <c r="K69410"/>
    </row>
    <row r="69411" spans="11:11">
      <c r="K69411"/>
    </row>
    <row r="69412" spans="11:11">
      <c r="K69412"/>
    </row>
    <row r="69413" spans="11:11">
      <c r="K69413"/>
    </row>
    <row r="69414" spans="11:11">
      <c r="K69414"/>
    </row>
    <row r="69415" spans="11:11">
      <c r="K69415"/>
    </row>
    <row r="69416" spans="11:11">
      <c r="K69416"/>
    </row>
    <row r="69417" spans="11:11">
      <c r="K69417"/>
    </row>
    <row r="69418" spans="11:11">
      <c r="K69418"/>
    </row>
    <row r="69419" spans="11:11">
      <c r="K69419"/>
    </row>
    <row r="69420" spans="11:11">
      <c r="K69420"/>
    </row>
    <row r="69421" spans="11:11">
      <c r="K69421"/>
    </row>
    <row r="69422" spans="11:11">
      <c r="K69422"/>
    </row>
    <row r="69423" spans="11:11">
      <c r="K69423"/>
    </row>
    <row r="69424" spans="11:11">
      <c r="K69424"/>
    </row>
    <row r="69425" spans="11:11">
      <c r="K69425"/>
    </row>
    <row r="69426" spans="11:11">
      <c r="K69426"/>
    </row>
    <row r="69427" spans="11:11">
      <c r="K69427"/>
    </row>
    <row r="69428" spans="11:11">
      <c r="K69428"/>
    </row>
    <row r="69429" spans="11:11">
      <c r="K69429"/>
    </row>
    <row r="69430" spans="11:11">
      <c r="K69430"/>
    </row>
    <row r="69431" spans="11:11">
      <c r="K69431"/>
    </row>
    <row r="69432" spans="11:11">
      <c r="K69432"/>
    </row>
    <row r="69433" spans="11:11">
      <c r="K69433"/>
    </row>
    <row r="69434" spans="11:11">
      <c r="K69434"/>
    </row>
    <row r="69435" spans="11:11">
      <c r="K69435"/>
    </row>
    <row r="69436" spans="11:11">
      <c r="K69436"/>
    </row>
    <row r="69437" spans="11:11">
      <c r="K69437"/>
    </row>
    <row r="69438" spans="11:11">
      <c r="K69438"/>
    </row>
    <row r="69439" spans="11:11">
      <c r="K69439"/>
    </row>
    <row r="69440" spans="11:11">
      <c r="K69440"/>
    </row>
    <row r="69441" spans="11:11">
      <c r="K69441"/>
    </row>
    <row r="69442" spans="11:11">
      <c r="K69442"/>
    </row>
    <row r="69443" spans="11:11">
      <c r="K69443"/>
    </row>
    <row r="69444" spans="11:11">
      <c r="K69444"/>
    </row>
    <row r="69445" spans="11:11">
      <c r="K69445"/>
    </row>
    <row r="69446" spans="11:11">
      <c r="K69446"/>
    </row>
    <row r="69447" spans="11:11">
      <c r="K69447"/>
    </row>
    <row r="69448" spans="11:11">
      <c r="K69448"/>
    </row>
    <row r="69449" spans="11:11">
      <c r="K69449"/>
    </row>
    <row r="69450" spans="11:11">
      <c r="K69450"/>
    </row>
    <row r="69451" spans="11:11">
      <c r="K69451"/>
    </row>
    <row r="69452" spans="11:11">
      <c r="K69452"/>
    </row>
    <row r="69453" spans="11:11">
      <c r="K69453"/>
    </row>
    <row r="69454" spans="11:11">
      <c r="K69454"/>
    </row>
    <row r="69455" spans="11:11">
      <c r="K69455"/>
    </row>
    <row r="69456" spans="11:11">
      <c r="K69456"/>
    </row>
    <row r="69457" spans="11:11">
      <c r="K69457"/>
    </row>
    <row r="69458" spans="11:11">
      <c r="K69458"/>
    </row>
    <row r="69459" spans="11:11">
      <c r="K69459"/>
    </row>
    <row r="69460" spans="11:11">
      <c r="K69460"/>
    </row>
    <row r="69461" spans="11:11">
      <c r="K69461"/>
    </row>
    <row r="69462" spans="11:11">
      <c r="K69462"/>
    </row>
    <row r="69463" spans="11:11">
      <c r="K69463"/>
    </row>
    <row r="69464" spans="11:11">
      <c r="K69464"/>
    </row>
    <row r="69465" spans="11:11">
      <c r="K69465"/>
    </row>
    <row r="69466" spans="11:11">
      <c r="K69466"/>
    </row>
    <row r="69467" spans="11:11">
      <c r="K69467"/>
    </row>
    <row r="69468" spans="11:11">
      <c r="K69468"/>
    </row>
    <row r="69469" spans="11:11">
      <c r="K69469"/>
    </row>
    <row r="69470" spans="11:11">
      <c r="K69470"/>
    </row>
    <row r="69471" spans="11:11">
      <c r="K69471"/>
    </row>
    <row r="69472" spans="11:11">
      <c r="K69472"/>
    </row>
    <row r="69473" spans="11:11">
      <c r="K69473"/>
    </row>
    <row r="69474" spans="11:11">
      <c r="K69474"/>
    </row>
    <row r="69475" spans="11:11">
      <c r="K69475"/>
    </row>
    <row r="69476" spans="11:11">
      <c r="K69476"/>
    </row>
    <row r="69477" spans="11:11">
      <c r="K69477"/>
    </row>
    <row r="69478" spans="11:11">
      <c r="K69478"/>
    </row>
    <row r="69479" spans="11:11">
      <c r="K69479"/>
    </row>
    <row r="69480" spans="11:11">
      <c r="K69480"/>
    </row>
    <row r="69481" spans="11:11">
      <c r="K69481"/>
    </row>
    <row r="69482" spans="11:11">
      <c r="K69482"/>
    </row>
    <row r="69483" spans="11:11">
      <c r="K69483"/>
    </row>
    <row r="69484" spans="11:11">
      <c r="K69484"/>
    </row>
    <row r="69485" spans="11:11">
      <c r="K69485"/>
    </row>
    <row r="69486" spans="11:11">
      <c r="K69486"/>
    </row>
    <row r="69487" spans="11:11">
      <c r="K69487"/>
    </row>
    <row r="69488" spans="11:11">
      <c r="K69488"/>
    </row>
    <row r="69489" spans="11:11">
      <c r="K69489"/>
    </row>
    <row r="69490" spans="11:11">
      <c r="K69490"/>
    </row>
    <row r="69491" spans="11:11">
      <c r="K69491"/>
    </row>
    <row r="69492" spans="11:11">
      <c r="K69492"/>
    </row>
    <row r="69493" spans="11:11">
      <c r="K69493"/>
    </row>
    <row r="69494" spans="11:11">
      <c r="K69494"/>
    </row>
    <row r="69495" spans="11:11">
      <c r="K69495"/>
    </row>
    <row r="69496" spans="11:11">
      <c r="K69496"/>
    </row>
    <row r="69497" spans="11:11">
      <c r="K69497"/>
    </row>
    <row r="69498" spans="11:11">
      <c r="K69498"/>
    </row>
    <row r="69499" spans="11:11">
      <c r="K69499"/>
    </row>
    <row r="69500" spans="11:11">
      <c r="K69500"/>
    </row>
    <row r="69501" spans="11:11">
      <c r="K69501"/>
    </row>
    <row r="69502" spans="11:11">
      <c r="K69502"/>
    </row>
    <row r="69503" spans="11:11">
      <c r="K69503"/>
    </row>
    <row r="69504" spans="11:11">
      <c r="K69504"/>
    </row>
    <row r="69505" spans="11:11">
      <c r="K69505"/>
    </row>
    <row r="69506" spans="11:11">
      <c r="K69506"/>
    </row>
    <row r="69507" spans="11:11">
      <c r="K69507"/>
    </row>
    <row r="69508" spans="11:11">
      <c r="K69508"/>
    </row>
    <row r="69509" spans="11:11">
      <c r="K69509"/>
    </row>
    <row r="69510" spans="11:11">
      <c r="K69510"/>
    </row>
    <row r="69511" spans="11:11">
      <c r="K69511"/>
    </row>
    <row r="69512" spans="11:11">
      <c r="K69512"/>
    </row>
    <row r="69513" spans="11:11">
      <c r="K69513"/>
    </row>
    <row r="69514" spans="11:11">
      <c r="K69514"/>
    </row>
    <row r="69515" spans="11:11">
      <c r="K69515"/>
    </row>
    <row r="69516" spans="11:11">
      <c r="K69516"/>
    </row>
    <row r="69517" spans="11:11">
      <c r="K69517"/>
    </row>
    <row r="69518" spans="11:11">
      <c r="K69518"/>
    </row>
    <row r="69519" spans="11:11">
      <c r="K69519"/>
    </row>
    <row r="69520" spans="11:11">
      <c r="K69520"/>
    </row>
    <row r="69521" spans="11:11">
      <c r="K69521"/>
    </row>
    <row r="69522" spans="11:11">
      <c r="K69522"/>
    </row>
    <row r="69523" spans="11:11">
      <c r="K69523"/>
    </row>
    <row r="69524" spans="11:11">
      <c r="K69524"/>
    </row>
    <row r="69525" spans="11:11">
      <c r="K69525"/>
    </row>
    <row r="69526" spans="11:11">
      <c r="K69526"/>
    </row>
    <row r="69527" spans="11:11">
      <c r="K69527"/>
    </row>
    <row r="69528" spans="11:11">
      <c r="K69528"/>
    </row>
    <row r="69529" spans="11:11">
      <c r="K69529"/>
    </row>
    <row r="69530" spans="11:11">
      <c r="K69530"/>
    </row>
    <row r="69531" spans="11:11">
      <c r="K69531"/>
    </row>
    <row r="69532" spans="11:11">
      <c r="K69532"/>
    </row>
    <row r="69533" spans="11:11">
      <c r="K69533"/>
    </row>
    <row r="69534" spans="11:11">
      <c r="K69534"/>
    </row>
    <row r="69535" spans="11:11">
      <c r="K69535"/>
    </row>
    <row r="69536" spans="11:11">
      <c r="K69536"/>
    </row>
    <row r="69537" spans="11:11">
      <c r="K69537"/>
    </row>
    <row r="69538" spans="11:11">
      <c r="K69538"/>
    </row>
    <row r="69539" spans="11:11">
      <c r="K69539"/>
    </row>
    <row r="69540" spans="11:11">
      <c r="K69540"/>
    </row>
    <row r="69541" spans="11:11">
      <c r="K69541"/>
    </row>
    <row r="69542" spans="11:11">
      <c r="K69542"/>
    </row>
    <row r="69543" spans="11:11">
      <c r="K69543"/>
    </row>
    <row r="69544" spans="11:11">
      <c r="K69544"/>
    </row>
    <row r="69545" spans="11:11">
      <c r="K69545"/>
    </row>
    <row r="69546" spans="11:11">
      <c r="K69546"/>
    </row>
    <row r="69547" spans="11:11">
      <c r="K69547"/>
    </row>
    <row r="69548" spans="11:11">
      <c r="K69548"/>
    </row>
    <row r="69549" spans="11:11">
      <c r="K69549"/>
    </row>
    <row r="69550" spans="11:11">
      <c r="K69550"/>
    </row>
    <row r="69551" spans="11:11">
      <c r="K69551"/>
    </row>
    <row r="69552" spans="11:11">
      <c r="K69552"/>
    </row>
    <row r="69553" spans="11:11">
      <c r="K69553"/>
    </row>
    <row r="69554" spans="11:11">
      <c r="K69554"/>
    </row>
    <row r="69555" spans="11:11">
      <c r="K69555"/>
    </row>
    <row r="69556" spans="11:11">
      <c r="K69556"/>
    </row>
    <row r="69557" spans="11:11">
      <c r="K69557"/>
    </row>
    <row r="69558" spans="11:11">
      <c r="K69558"/>
    </row>
    <row r="69559" spans="11:11">
      <c r="K69559"/>
    </row>
    <row r="69560" spans="11:11">
      <c r="K69560"/>
    </row>
    <row r="69561" spans="11:11">
      <c r="K69561"/>
    </row>
    <row r="69562" spans="11:11">
      <c r="K69562"/>
    </row>
    <row r="69563" spans="11:11">
      <c r="K69563"/>
    </row>
    <row r="69564" spans="11:11">
      <c r="K69564"/>
    </row>
    <row r="69565" spans="11:11">
      <c r="K69565"/>
    </row>
    <row r="69566" spans="11:11">
      <c r="K69566"/>
    </row>
    <row r="69567" spans="11:11">
      <c r="K69567"/>
    </row>
    <row r="69568" spans="11:11">
      <c r="K69568"/>
    </row>
    <row r="69569" spans="11:11">
      <c r="K69569"/>
    </row>
    <row r="69570" spans="11:11">
      <c r="K69570"/>
    </row>
    <row r="69571" spans="11:11">
      <c r="K69571"/>
    </row>
    <row r="69572" spans="11:11">
      <c r="K69572"/>
    </row>
    <row r="69573" spans="11:11">
      <c r="K69573"/>
    </row>
    <row r="69574" spans="11:11">
      <c r="K69574"/>
    </row>
    <row r="69575" spans="11:11">
      <c r="K69575"/>
    </row>
    <row r="69576" spans="11:11">
      <c r="K69576"/>
    </row>
    <row r="69577" spans="11:11">
      <c r="K69577"/>
    </row>
    <row r="69578" spans="11:11">
      <c r="K69578"/>
    </row>
    <row r="69579" spans="11:11">
      <c r="K69579"/>
    </row>
    <row r="69580" spans="11:11">
      <c r="K69580"/>
    </row>
    <row r="69581" spans="11:11">
      <c r="K69581"/>
    </row>
    <row r="69582" spans="11:11">
      <c r="K69582"/>
    </row>
    <row r="69583" spans="11:11">
      <c r="K69583"/>
    </row>
    <row r="69584" spans="11:11">
      <c r="K69584"/>
    </row>
    <row r="69585" spans="11:11">
      <c r="K69585"/>
    </row>
    <row r="69586" spans="11:11">
      <c r="K69586"/>
    </row>
    <row r="69587" spans="11:11">
      <c r="K69587"/>
    </row>
    <row r="69588" spans="11:11">
      <c r="K69588"/>
    </row>
    <row r="69589" spans="11:11">
      <c r="K69589"/>
    </row>
    <row r="69590" spans="11:11">
      <c r="K69590"/>
    </row>
    <row r="69591" spans="11:11">
      <c r="K69591"/>
    </row>
    <row r="69592" spans="11:11">
      <c r="K69592"/>
    </row>
    <row r="69593" spans="11:11">
      <c r="K69593"/>
    </row>
    <row r="69594" spans="11:11">
      <c r="K69594"/>
    </row>
    <row r="69595" spans="11:11">
      <c r="K69595"/>
    </row>
    <row r="69596" spans="11:11">
      <c r="K69596"/>
    </row>
    <row r="69597" spans="11:11">
      <c r="K69597"/>
    </row>
    <row r="69598" spans="11:11">
      <c r="K69598"/>
    </row>
    <row r="69599" spans="11:11">
      <c r="K69599"/>
    </row>
    <row r="69600" spans="11:11">
      <c r="K69600"/>
    </row>
    <row r="69601" spans="11:11">
      <c r="K69601"/>
    </row>
    <row r="69602" spans="11:11">
      <c r="K69602"/>
    </row>
    <row r="69603" spans="11:11">
      <c r="K69603"/>
    </row>
    <row r="69604" spans="11:11">
      <c r="K69604"/>
    </row>
    <row r="69605" spans="11:11">
      <c r="K69605"/>
    </row>
    <row r="69606" spans="11:11">
      <c r="K69606"/>
    </row>
    <row r="69607" spans="11:11">
      <c r="K69607"/>
    </row>
    <row r="69608" spans="11:11">
      <c r="K69608"/>
    </row>
    <row r="69609" spans="11:11">
      <c r="K69609"/>
    </row>
    <row r="69610" spans="11:11">
      <c r="K69610"/>
    </row>
    <row r="69611" spans="11:11">
      <c r="K69611"/>
    </row>
    <row r="69612" spans="11:11">
      <c r="K69612"/>
    </row>
    <row r="69613" spans="11:11">
      <c r="K69613"/>
    </row>
    <row r="69614" spans="11:11">
      <c r="K69614"/>
    </row>
    <row r="69615" spans="11:11">
      <c r="K69615"/>
    </row>
    <row r="69616" spans="11:11">
      <c r="K69616"/>
    </row>
    <row r="69617" spans="11:11">
      <c r="K69617"/>
    </row>
    <row r="69618" spans="11:11">
      <c r="K69618"/>
    </row>
    <row r="69619" spans="11:11">
      <c r="K69619"/>
    </row>
    <row r="69620" spans="11:11">
      <c r="K69620"/>
    </row>
    <row r="69621" spans="11:11">
      <c r="K69621"/>
    </row>
    <row r="69622" spans="11:11">
      <c r="K69622"/>
    </row>
    <row r="69623" spans="11:11">
      <c r="K69623"/>
    </row>
    <row r="69624" spans="11:11">
      <c r="K69624"/>
    </row>
    <row r="69625" spans="11:11">
      <c r="K69625"/>
    </row>
    <row r="69626" spans="11:11">
      <c r="K69626"/>
    </row>
    <row r="69627" spans="11:11">
      <c r="K69627"/>
    </row>
    <row r="69628" spans="11:11">
      <c r="K69628"/>
    </row>
    <row r="69629" spans="11:11">
      <c r="K69629"/>
    </row>
    <row r="69630" spans="11:11">
      <c r="K69630"/>
    </row>
    <row r="69631" spans="11:11">
      <c r="K69631"/>
    </row>
    <row r="69632" spans="11:11">
      <c r="K69632"/>
    </row>
    <row r="69633" spans="11:11">
      <c r="K69633"/>
    </row>
    <row r="69634" spans="11:11">
      <c r="K69634"/>
    </row>
    <row r="69635" spans="11:11">
      <c r="K69635"/>
    </row>
    <row r="69636" spans="11:11">
      <c r="K69636"/>
    </row>
    <row r="69637" spans="11:11">
      <c r="K69637"/>
    </row>
    <row r="69638" spans="11:11">
      <c r="K69638"/>
    </row>
    <row r="69639" spans="11:11">
      <c r="K69639"/>
    </row>
    <row r="69640" spans="11:11">
      <c r="K69640"/>
    </row>
    <row r="69641" spans="11:11">
      <c r="K69641"/>
    </row>
    <row r="69642" spans="11:11">
      <c r="K69642"/>
    </row>
    <row r="69643" spans="11:11">
      <c r="K69643"/>
    </row>
    <row r="69644" spans="11:11">
      <c r="K69644"/>
    </row>
    <row r="69645" spans="11:11">
      <c r="K69645"/>
    </row>
    <row r="69646" spans="11:11">
      <c r="K69646"/>
    </row>
    <row r="69647" spans="11:11">
      <c r="K69647"/>
    </row>
    <row r="69648" spans="11:11">
      <c r="K69648"/>
    </row>
    <row r="69649" spans="11:11">
      <c r="K69649"/>
    </row>
    <row r="69650" spans="11:11">
      <c r="K69650"/>
    </row>
    <row r="69651" spans="11:11">
      <c r="K69651"/>
    </row>
    <row r="69652" spans="11:11">
      <c r="K69652"/>
    </row>
    <row r="69653" spans="11:11">
      <c r="K69653"/>
    </row>
    <row r="69654" spans="11:11">
      <c r="K69654"/>
    </row>
    <row r="69655" spans="11:11">
      <c r="K69655"/>
    </row>
    <row r="69656" spans="11:11">
      <c r="K69656"/>
    </row>
    <row r="69657" spans="11:11">
      <c r="K69657"/>
    </row>
    <row r="69658" spans="11:11">
      <c r="K69658"/>
    </row>
    <row r="69659" spans="11:11">
      <c r="K69659"/>
    </row>
    <row r="69660" spans="11:11">
      <c r="K69660"/>
    </row>
    <row r="69661" spans="11:11">
      <c r="K69661"/>
    </row>
    <row r="69662" spans="11:11">
      <c r="K69662"/>
    </row>
    <row r="69663" spans="11:11">
      <c r="K69663"/>
    </row>
    <row r="69664" spans="11:11">
      <c r="K69664"/>
    </row>
    <row r="69665" spans="11:11">
      <c r="K69665"/>
    </row>
    <row r="69666" spans="11:11">
      <c r="K69666"/>
    </row>
    <row r="69667" spans="11:11">
      <c r="K69667"/>
    </row>
    <row r="69668" spans="11:11">
      <c r="K69668"/>
    </row>
    <row r="69669" spans="11:11">
      <c r="K69669"/>
    </row>
    <row r="69670" spans="11:11">
      <c r="K69670"/>
    </row>
    <row r="69671" spans="11:11">
      <c r="K69671"/>
    </row>
    <row r="69672" spans="11:11">
      <c r="K69672"/>
    </row>
    <row r="69673" spans="11:11">
      <c r="K69673"/>
    </row>
    <row r="69674" spans="11:11">
      <c r="K69674"/>
    </row>
    <row r="69675" spans="11:11">
      <c r="K69675"/>
    </row>
    <row r="69676" spans="11:11">
      <c r="K69676"/>
    </row>
    <row r="69677" spans="11:11">
      <c r="K69677"/>
    </row>
    <row r="69678" spans="11:11">
      <c r="K69678"/>
    </row>
    <row r="69679" spans="11:11">
      <c r="K69679"/>
    </row>
    <row r="69680" spans="11:11">
      <c r="K69680"/>
    </row>
    <row r="69681" spans="11:11">
      <c r="K69681"/>
    </row>
    <row r="69682" spans="11:11">
      <c r="K69682"/>
    </row>
    <row r="69683" spans="11:11">
      <c r="K69683"/>
    </row>
    <row r="69684" spans="11:11">
      <c r="K69684"/>
    </row>
    <row r="69685" spans="11:11">
      <c r="K69685"/>
    </row>
    <row r="69686" spans="11:11">
      <c r="K69686"/>
    </row>
    <row r="69687" spans="11:11">
      <c r="K69687"/>
    </row>
    <row r="69688" spans="11:11">
      <c r="K69688"/>
    </row>
    <row r="69689" spans="11:11">
      <c r="K69689"/>
    </row>
    <row r="69690" spans="11:11">
      <c r="K69690"/>
    </row>
    <row r="69691" spans="11:11">
      <c r="K69691"/>
    </row>
    <row r="69692" spans="11:11">
      <c r="K69692"/>
    </row>
    <row r="69693" spans="11:11">
      <c r="K69693"/>
    </row>
    <row r="69694" spans="11:11">
      <c r="K69694"/>
    </row>
    <row r="69695" spans="11:11">
      <c r="K69695"/>
    </row>
    <row r="69696" spans="11:11">
      <c r="K69696"/>
    </row>
    <row r="69697" spans="11:11">
      <c r="K69697"/>
    </row>
    <row r="69698" spans="11:11">
      <c r="K69698"/>
    </row>
    <row r="69699" spans="11:11">
      <c r="K69699"/>
    </row>
    <row r="69700" spans="11:11">
      <c r="K69700"/>
    </row>
    <row r="69701" spans="11:11">
      <c r="K69701"/>
    </row>
    <row r="69702" spans="11:11">
      <c r="K69702"/>
    </row>
    <row r="69703" spans="11:11">
      <c r="K69703"/>
    </row>
    <row r="69704" spans="11:11">
      <c r="K69704"/>
    </row>
    <row r="69705" spans="11:11">
      <c r="K69705"/>
    </row>
    <row r="69706" spans="11:11">
      <c r="K69706"/>
    </row>
    <row r="69707" spans="11:11">
      <c r="K69707"/>
    </row>
    <row r="69708" spans="11:11">
      <c r="K69708"/>
    </row>
    <row r="69709" spans="11:11">
      <c r="K69709"/>
    </row>
    <row r="69710" spans="11:11">
      <c r="K69710"/>
    </row>
    <row r="69711" spans="11:11">
      <c r="K69711"/>
    </row>
    <row r="69712" spans="11:11">
      <c r="K69712"/>
    </row>
    <row r="69713" spans="11:11">
      <c r="K69713"/>
    </row>
    <row r="69714" spans="11:11">
      <c r="K69714"/>
    </row>
    <row r="69715" spans="11:11">
      <c r="K69715"/>
    </row>
    <row r="69716" spans="11:11">
      <c r="K69716"/>
    </row>
    <row r="69717" spans="11:11">
      <c r="K69717"/>
    </row>
    <row r="69718" spans="11:11">
      <c r="K69718"/>
    </row>
    <row r="69719" spans="11:11">
      <c r="K69719"/>
    </row>
    <row r="69720" spans="11:11">
      <c r="K69720"/>
    </row>
    <row r="69721" spans="11:11">
      <c r="K69721"/>
    </row>
    <row r="69722" spans="11:11">
      <c r="K69722"/>
    </row>
    <row r="69723" spans="11:11">
      <c r="K69723"/>
    </row>
    <row r="69724" spans="11:11">
      <c r="K69724"/>
    </row>
    <row r="69725" spans="11:11">
      <c r="K69725"/>
    </row>
    <row r="69726" spans="11:11">
      <c r="K69726"/>
    </row>
    <row r="69727" spans="11:11">
      <c r="K69727"/>
    </row>
    <row r="69728" spans="11:11">
      <c r="K69728"/>
    </row>
    <row r="69729" spans="11:11">
      <c r="K69729"/>
    </row>
    <row r="69730" spans="11:11">
      <c r="K69730"/>
    </row>
    <row r="69731" spans="11:11">
      <c r="K69731"/>
    </row>
    <row r="69732" spans="11:11">
      <c r="K69732"/>
    </row>
    <row r="69733" spans="11:11">
      <c r="K69733"/>
    </row>
    <row r="69734" spans="11:11">
      <c r="K69734"/>
    </row>
    <row r="69735" spans="11:11">
      <c r="K69735"/>
    </row>
    <row r="69736" spans="11:11">
      <c r="K69736"/>
    </row>
    <row r="69737" spans="11:11">
      <c r="K69737"/>
    </row>
    <row r="69738" spans="11:11">
      <c r="K69738"/>
    </row>
    <row r="69739" spans="11:11">
      <c r="K69739"/>
    </row>
    <row r="69740" spans="11:11">
      <c r="K69740"/>
    </row>
    <row r="69741" spans="11:11">
      <c r="K69741"/>
    </row>
    <row r="69742" spans="11:11">
      <c r="K69742"/>
    </row>
    <row r="69743" spans="11:11">
      <c r="K69743"/>
    </row>
    <row r="69744" spans="11:11">
      <c r="K69744"/>
    </row>
    <row r="69745" spans="11:11">
      <c r="K69745"/>
    </row>
    <row r="69746" spans="11:11">
      <c r="K69746"/>
    </row>
    <row r="69747" spans="11:11">
      <c r="K69747"/>
    </row>
    <row r="69748" spans="11:11">
      <c r="K69748"/>
    </row>
    <row r="69749" spans="11:11">
      <c r="K69749"/>
    </row>
    <row r="69750" spans="11:11">
      <c r="K69750"/>
    </row>
    <row r="69751" spans="11:11">
      <c r="K69751"/>
    </row>
    <row r="69752" spans="11:11">
      <c r="K69752"/>
    </row>
    <row r="69753" spans="11:11">
      <c r="K69753"/>
    </row>
    <row r="69754" spans="11:11">
      <c r="K69754"/>
    </row>
    <row r="69755" spans="11:11">
      <c r="K69755"/>
    </row>
    <row r="69756" spans="11:11">
      <c r="K69756"/>
    </row>
    <row r="69757" spans="11:11">
      <c r="K69757"/>
    </row>
    <row r="69758" spans="11:11">
      <c r="K69758"/>
    </row>
    <row r="69759" spans="11:11">
      <c r="K69759"/>
    </row>
    <row r="69760" spans="11:11">
      <c r="K69760"/>
    </row>
    <row r="69761" spans="11:11">
      <c r="K69761"/>
    </row>
    <row r="69762" spans="11:11">
      <c r="K69762"/>
    </row>
    <row r="69763" spans="11:11">
      <c r="K69763"/>
    </row>
    <row r="69764" spans="11:11">
      <c r="K69764"/>
    </row>
    <row r="69765" spans="11:11">
      <c r="K69765"/>
    </row>
    <row r="69766" spans="11:11">
      <c r="K69766"/>
    </row>
    <row r="69767" spans="11:11">
      <c r="K69767"/>
    </row>
    <row r="69768" spans="11:11">
      <c r="K69768"/>
    </row>
    <row r="69769" spans="11:11">
      <c r="K69769"/>
    </row>
    <row r="69770" spans="11:11">
      <c r="K69770"/>
    </row>
    <row r="69771" spans="11:11">
      <c r="K69771"/>
    </row>
    <row r="69772" spans="11:11">
      <c r="K69772"/>
    </row>
    <row r="69773" spans="11:11">
      <c r="K69773"/>
    </row>
    <row r="69774" spans="11:11">
      <c r="K69774"/>
    </row>
    <row r="69775" spans="11:11">
      <c r="K69775"/>
    </row>
    <row r="69776" spans="11:11">
      <c r="K69776"/>
    </row>
    <row r="69777" spans="11:11">
      <c r="K69777"/>
    </row>
    <row r="69778" spans="11:11">
      <c r="K69778"/>
    </row>
    <row r="69779" spans="11:11">
      <c r="K69779"/>
    </row>
    <row r="69780" spans="11:11">
      <c r="K69780"/>
    </row>
    <row r="69781" spans="11:11">
      <c r="K69781"/>
    </row>
    <row r="69782" spans="11:11">
      <c r="K69782"/>
    </row>
    <row r="69783" spans="11:11">
      <c r="K69783"/>
    </row>
    <row r="69784" spans="11:11">
      <c r="K69784"/>
    </row>
    <row r="69785" spans="11:11">
      <c r="K69785"/>
    </row>
    <row r="69786" spans="11:11">
      <c r="K69786"/>
    </row>
    <row r="69787" spans="11:11">
      <c r="K69787"/>
    </row>
    <row r="69788" spans="11:11">
      <c r="K69788"/>
    </row>
    <row r="69789" spans="11:11">
      <c r="K69789"/>
    </row>
    <row r="69790" spans="11:11">
      <c r="K69790"/>
    </row>
    <row r="69791" spans="11:11">
      <c r="K69791"/>
    </row>
    <row r="69792" spans="11:11">
      <c r="K69792"/>
    </row>
    <row r="69793" spans="11:11">
      <c r="K69793"/>
    </row>
    <row r="69794" spans="11:11">
      <c r="K69794"/>
    </row>
    <row r="69795" spans="11:11">
      <c r="K69795"/>
    </row>
    <row r="69796" spans="11:11">
      <c r="K69796"/>
    </row>
    <row r="69797" spans="11:11">
      <c r="K69797"/>
    </row>
    <row r="69798" spans="11:11">
      <c r="K69798"/>
    </row>
    <row r="69799" spans="11:11">
      <c r="K69799"/>
    </row>
    <row r="69800" spans="11:11">
      <c r="K69800"/>
    </row>
    <row r="69801" spans="11:11">
      <c r="K69801"/>
    </row>
    <row r="69802" spans="11:11">
      <c r="K69802"/>
    </row>
    <row r="69803" spans="11:11">
      <c r="K69803"/>
    </row>
    <row r="69804" spans="11:11">
      <c r="K69804"/>
    </row>
    <row r="69805" spans="11:11">
      <c r="K69805"/>
    </row>
    <row r="69806" spans="11:11">
      <c r="K69806"/>
    </row>
    <row r="69807" spans="11:11">
      <c r="K69807"/>
    </row>
    <row r="69808" spans="11:11">
      <c r="K69808"/>
    </row>
    <row r="69809" spans="11:11">
      <c r="K69809"/>
    </row>
    <row r="69810" spans="11:11">
      <c r="K69810"/>
    </row>
    <row r="69811" spans="11:11">
      <c r="K69811"/>
    </row>
    <row r="69812" spans="11:11">
      <c r="K69812"/>
    </row>
    <row r="69813" spans="11:11">
      <c r="K69813"/>
    </row>
    <row r="69814" spans="11:11">
      <c r="K69814"/>
    </row>
    <row r="69815" spans="11:11">
      <c r="K69815"/>
    </row>
    <row r="69816" spans="11:11">
      <c r="K69816"/>
    </row>
    <row r="69817" spans="11:11">
      <c r="K69817"/>
    </row>
    <row r="69818" spans="11:11">
      <c r="K69818"/>
    </row>
    <row r="69819" spans="11:11">
      <c r="K69819"/>
    </row>
    <row r="69820" spans="11:11">
      <c r="K69820"/>
    </row>
    <row r="69821" spans="11:11">
      <c r="K69821"/>
    </row>
    <row r="69822" spans="11:11">
      <c r="K69822"/>
    </row>
    <row r="69823" spans="11:11">
      <c r="K69823"/>
    </row>
    <row r="69824" spans="11:11">
      <c r="K69824"/>
    </row>
    <row r="69825" spans="11:11">
      <c r="K69825"/>
    </row>
    <row r="69826" spans="11:11">
      <c r="K69826"/>
    </row>
    <row r="69827" spans="11:11">
      <c r="K69827"/>
    </row>
    <row r="69828" spans="11:11">
      <c r="K69828"/>
    </row>
    <row r="69829" spans="11:11">
      <c r="K69829"/>
    </row>
    <row r="69830" spans="11:11">
      <c r="K69830"/>
    </row>
    <row r="69831" spans="11:11">
      <c r="K69831"/>
    </row>
    <row r="69832" spans="11:11">
      <c r="K69832"/>
    </row>
    <row r="69833" spans="11:11">
      <c r="K69833"/>
    </row>
    <row r="69834" spans="11:11">
      <c r="K69834"/>
    </row>
    <row r="69835" spans="11:11">
      <c r="K69835"/>
    </row>
    <row r="69836" spans="11:11">
      <c r="K69836"/>
    </row>
    <row r="69837" spans="11:11">
      <c r="K69837"/>
    </row>
    <row r="69838" spans="11:11">
      <c r="K69838"/>
    </row>
    <row r="69839" spans="11:11">
      <c r="K69839"/>
    </row>
    <row r="69840" spans="11:11">
      <c r="K69840"/>
    </row>
    <row r="69841" spans="11:11">
      <c r="K69841"/>
    </row>
    <row r="69842" spans="11:11">
      <c r="K69842"/>
    </row>
    <row r="69843" spans="11:11">
      <c r="K69843"/>
    </row>
    <row r="69844" spans="11:11">
      <c r="K69844"/>
    </row>
    <row r="69845" spans="11:11">
      <c r="K69845"/>
    </row>
    <row r="69846" spans="11:11">
      <c r="K69846"/>
    </row>
    <row r="69847" spans="11:11">
      <c r="K69847"/>
    </row>
    <row r="69848" spans="11:11">
      <c r="K69848"/>
    </row>
    <row r="69849" spans="11:11">
      <c r="K69849"/>
    </row>
    <row r="69850" spans="11:11">
      <c r="K69850"/>
    </row>
    <row r="69851" spans="11:11">
      <c r="K69851"/>
    </row>
    <row r="69852" spans="11:11">
      <c r="K69852"/>
    </row>
    <row r="69853" spans="11:11">
      <c r="K69853"/>
    </row>
    <row r="69854" spans="11:11">
      <c r="K69854"/>
    </row>
    <row r="69855" spans="11:11">
      <c r="K69855"/>
    </row>
    <row r="69856" spans="11:11">
      <c r="K69856"/>
    </row>
    <row r="69857" spans="11:11">
      <c r="K69857"/>
    </row>
    <row r="69858" spans="11:11">
      <c r="K69858"/>
    </row>
    <row r="69859" spans="11:11">
      <c r="K69859"/>
    </row>
    <row r="69860" spans="11:11">
      <c r="K69860"/>
    </row>
    <row r="69861" spans="11:11">
      <c r="K69861"/>
    </row>
    <row r="69862" spans="11:11">
      <c r="K69862"/>
    </row>
    <row r="69863" spans="11:11">
      <c r="K69863"/>
    </row>
    <row r="69864" spans="11:11">
      <c r="K69864"/>
    </row>
    <row r="69865" spans="11:11">
      <c r="K69865"/>
    </row>
    <row r="69866" spans="11:11">
      <c r="K69866"/>
    </row>
    <row r="69867" spans="11:11">
      <c r="K69867"/>
    </row>
    <row r="69868" spans="11:11">
      <c r="K69868"/>
    </row>
    <row r="69869" spans="11:11">
      <c r="K69869"/>
    </row>
    <row r="69870" spans="11:11">
      <c r="K69870"/>
    </row>
    <row r="69871" spans="11:11">
      <c r="K69871"/>
    </row>
    <row r="69872" spans="11:11">
      <c r="K69872"/>
    </row>
    <row r="69873" spans="11:11">
      <c r="K69873"/>
    </row>
    <row r="69874" spans="11:11">
      <c r="K69874"/>
    </row>
    <row r="69875" spans="11:11">
      <c r="K69875"/>
    </row>
    <row r="69876" spans="11:11">
      <c r="K69876"/>
    </row>
    <row r="69877" spans="11:11">
      <c r="K69877"/>
    </row>
    <row r="69878" spans="11:11">
      <c r="K69878"/>
    </row>
    <row r="69879" spans="11:11">
      <c r="K69879"/>
    </row>
    <row r="69880" spans="11:11">
      <c r="K69880"/>
    </row>
    <row r="69881" spans="11:11">
      <c r="K69881"/>
    </row>
    <row r="69882" spans="11:11">
      <c r="K69882"/>
    </row>
    <row r="69883" spans="11:11">
      <c r="K69883"/>
    </row>
    <row r="69884" spans="11:11">
      <c r="K69884"/>
    </row>
    <row r="69885" spans="11:11">
      <c r="K69885"/>
    </row>
    <row r="69886" spans="11:11">
      <c r="K69886"/>
    </row>
    <row r="69887" spans="11:11">
      <c r="K69887"/>
    </row>
    <row r="69888" spans="11:11">
      <c r="K69888"/>
    </row>
    <row r="69889" spans="11:11">
      <c r="K69889"/>
    </row>
    <row r="69890" spans="11:11">
      <c r="K69890"/>
    </row>
    <row r="69891" spans="11:11">
      <c r="K69891"/>
    </row>
    <row r="69892" spans="11:11">
      <c r="K69892"/>
    </row>
    <row r="69893" spans="11:11">
      <c r="K69893"/>
    </row>
    <row r="69894" spans="11:11">
      <c r="K69894"/>
    </row>
    <row r="69895" spans="11:11">
      <c r="K69895"/>
    </row>
    <row r="69896" spans="11:11">
      <c r="K69896"/>
    </row>
    <row r="69897" spans="11:11">
      <c r="K69897"/>
    </row>
    <row r="69898" spans="11:11">
      <c r="K69898"/>
    </row>
    <row r="69899" spans="11:11">
      <c r="K69899"/>
    </row>
    <row r="69900" spans="11:11">
      <c r="K69900"/>
    </row>
    <row r="69901" spans="11:11">
      <c r="K69901"/>
    </row>
    <row r="69902" spans="11:11">
      <c r="K69902"/>
    </row>
    <row r="69903" spans="11:11">
      <c r="K69903"/>
    </row>
    <row r="69904" spans="11:11">
      <c r="K69904"/>
    </row>
    <row r="69905" spans="11:11">
      <c r="K69905"/>
    </row>
    <row r="69906" spans="11:11">
      <c r="K69906"/>
    </row>
    <row r="69907" spans="11:11">
      <c r="K69907"/>
    </row>
    <row r="69908" spans="11:11">
      <c r="K69908"/>
    </row>
    <row r="69909" spans="11:11">
      <c r="K69909"/>
    </row>
    <row r="69910" spans="11:11">
      <c r="K69910"/>
    </row>
    <row r="69911" spans="11:11">
      <c r="K69911"/>
    </row>
    <row r="69912" spans="11:11">
      <c r="K69912"/>
    </row>
    <row r="69913" spans="11:11">
      <c r="K69913"/>
    </row>
    <row r="69914" spans="11:11">
      <c r="K69914"/>
    </row>
    <row r="69915" spans="11:11">
      <c r="K69915"/>
    </row>
    <row r="69916" spans="11:11">
      <c r="K69916"/>
    </row>
    <row r="69917" spans="11:11">
      <c r="K69917"/>
    </row>
    <row r="69918" spans="11:11">
      <c r="K69918"/>
    </row>
    <row r="69919" spans="11:11">
      <c r="K69919"/>
    </row>
    <row r="69920" spans="11:11">
      <c r="K69920"/>
    </row>
    <row r="69921" spans="11:11">
      <c r="K69921"/>
    </row>
    <row r="69922" spans="11:11">
      <c r="K69922"/>
    </row>
    <row r="69923" spans="11:11">
      <c r="K69923"/>
    </row>
    <row r="69924" spans="11:11">
      <c r="K69924"/>
    </row>
    <row r="69925" spans="11:11">
      <c r="K69925"/>
    </row>
    <row r="69926" spans="11:11">
      <c r="K69926"/>
    </row>
    <row r="69927" spans="11:11">
      <c r="K69927"/>
    </row>
    <row r="69928" spans="11:11">
      <c r="K69928"/>
    </row>
    <row r="69929" spans="11:11">
      <c r="K69929"/>
    </row>
    <row r="69930" spans="11:11">
      <c r="K69930"/>
    </row>
    <row r="69931" spans="11:11">
      <c r="K69931"/>
    </row>
    <row r="69932" spans="11:11">
      <c r="K69932"/>
    </row>
    <row r="69933" spans="11:11">
      <c r="K69933"/>
    </row>
    <row r="69934" spans="11:11">
      <c r="K69934"/>
    </row>
    <row r="69935" spans="11:11">
      <c r="K69935"/>
    </row>
    <row r="69936" spans="11:11">
      <c r="K69936"/>
    </row>
    <row r="69937" spans="11:11">
      <c r="K69937"/>
    </row>
    <row r="69938" spans="11:11">
      <c r="K69938"/>
    </row>
    <row r="69939" spans="11:11">
      <c r="K69939"/>
    </row>
    <row r="69940" spans="11:11">
      <c r="K69940"/>
    </row>
    <row r="69941" spans="11:11">
      <c r="K69941"/>
    </row>
    <row r="69942" spans="11:11">
      <c r="K69942"/>
    </row>
    <row r="69943" spans="11:11">
      <c r="K69943"/>
    </row>
    <row r="69944" spans="11:11">
      <c r="K69944"/>
    </row>
    <row r="69945" spans="11:11">
      <c r="K69945"/>
    </row>
    <row r="69946" spans="11:11">
      <c r="K69946"/>
    </row>
    <row r="69947" spans="11:11">
      <c r="K69947"/>
    </row>
    <row r="69948" spans="11:11">
      <c r="K69948"/>
    </row>
    <row r="69949" spans="11:11">
      <c r="K69949"/>
    </row>
    <row r="69950" spans="11:11">
      <c r="K69950"/>
    </row>
    <row r="69951" spans="11:11">
      <c r="K69951"/>
    </row>
    <row r="69952" spans="11:11">
      <c r="K69952"/>
    </row>
    <row r="69953" spans="11:11">
      <c r="K69953"/>
    </row>
    <row r="69954" spans="11:11">
      <c r="K69954"/>
    </row>
    <row r="69955" spans="11:11">
      <c r="K69955"/>
    </row>
    <row r="69956" spans="11:11">
      <c r="K69956"/>
    </row>
    <row r="69957" spans="11:11">
      <c r="K69957"/>
    </row>
    <row r="69958" spans="11:11">
      <c r="K69958"/>
    </row>
    <row r="69959" spans="11:11">
      <c r="K69959"/>
    </row>
    <row r="69960" spans="11:11">
      <c r="K69960"/>
    </row>
    <row r="69961" spans="11:11">
      <c r="K69961"/>
    </row>
    <row r="69962" spans="11:11">
      <c r="K69962"/>
    </row>
    <row r="69963" spans="11:11">
      <c r="K69963"/>
    </row>
    <row r="69964" spans="11:11">
      <c r="K69964"/>
    </row>
    <row r="69965" spans="11:11">
      <c r="K69965"/>
    </row>
    <row r="69966" spans="11:11">
      <c r="K69966"/>
    </row>
    <row r="69967" spans="11:11">
      <c r="K69967"/>
    </row>
    <row r="69968" spans="11:11">
      <c r="K69968"/>
    </row>
    <row r="69969" spans="11:11">
      <c r="K69969"/>
    </row>
    <row r="69970" spans="11:11">
      <c r="K69970"/>
    </row>
    <row r="69971" spans="11:11">
      <c r="K69971"/>
    </row>
    <row r="69972" spans="11:11">
      <c r="K69972"/>
    </row>
    <row r="69973" spans="11:11">
      <c r="K69973"/>
    </row>
    <row r="69974" spans="11:11">
      <c r="K69974"/>
    </row>
    <row r="69975" spans="11:11">
      <c r="K69975"/>
    </row>
    <row r="69976" spans="11:11">
      <c r="K69976"/>
    </row>
    <row r="69977" spans="11:11">
      <c r="K69977"/>
    </row>
    <row r="69978" spans="11:11">
      <c r="K69978"/>
    </row>
    <row r="69979" spans="11:11">
      <c r="K69979"/>
    </row>
    <row r="69980" spans="11:11">
      <c r="K69980"/>
    </row>
    <row r="69981" spans="11:11">
      <c r="K69981"/>
    </row>
    <row r="69982" spans="11:11">
      <c r="K69982"/>
    </row>
    <row r="69983" spans="11:11">
      <c r="K69983"/>
    </row>
    <row r="69984" spans="11:11">
      <c r="K69984"/>
    </row>
    <row r="69985" spans="11:11">
      <c r="K69985"/>
    </row>
    <row r="69986" spans="11:11">
      <c r="K69986"/>
    </row>
    <row r="69987" spans="11:11">
      <c r="K69987"/>
    </row>
    <row r="69988" spans="11:11">
      <c r="K69988"/>
    </row>
    <row r="69989" spans="11:11">
      <c r="K69989"/>
    </row>
    <row r="69990" spans="11:11">
      <c r="K69990"/>
    </row>
    <row r="69991" spans="11:11">
      <c r="K69991"/>
    </row>
    <row r="69992" spans="11:11">
      <c r="K69992"/>
    </row>
    <row r="69993" spans="11:11">
      <c r="K69993"/>
    </row>
    <row r="69994" spans="11:11">
      <c r="K69994"/>
    </row>
    <row r="69995" spans="11:11">
      <c r="K69995"/>
    </row>
    <row r="69996" spans="11:11">
      <c r="K69996"/>
    </row>
    <row r="69997" spans="11:11">
      <c r="K69997"/>
    </row>
    <row r="69998" spans="11:11">
      <c r="K69998"/>
    </row>
    <row r="69999" spans="11:11">
      <c r="K69999"/>
    </row>
    <row r="70000" spans="11:11">
      <c r="K70000"/>
    </row>
    <row r="70001" spans="11:11">
      <c r="K70001"/>
    </row>
    <row r="70002" spans="11:11">
      <c r="K70002"/>
    </row>
    <row r="70003" spans="11:11">
      <c r="K70003"/>
    </row>
    <row r="70004" spans="11:11">
      <c r="K70004"/>
    </row>
    <row r="70005" spans="11:11">
      <c r="K70005"/>
    </row>
    <row r="70006" spans="11:11">
      <c r="K70006"/>
    </row>
    <row r="70007" spans="11:11">
      <c r="K70007"/>
    </row>
    <row r="70008" spans="11:11">
      <c r="K70008"/>
    </row>
    <row r="70009" spans="11:11">
      <c r="K70009"/>
    </row>
    <row r="70010" spans="11:11">
      <c r="K70010"/>
    </row>
    <row r="70011" spans="11:11">
      <c r="K70011"/>
    </row>
    <row r="70012" spans="11:11">
      <c r="K70012"/>
    </row>
    <row r="70013" spans="11:11">
      <c r="K70013"/>
    </row>
    <row r="70014" spans="11:11">
      <c r="K70014"/>
    </row>
    <row r="70015" spans="11:11">
      <c r="K70015"/>
    </row>
    <row r="70016" spans="11:11">
      <c r="K70016"/>
    </row>
    <row r="70017" spans="11:11">
      <c r="K70017"/>
    </row>
    <row r="70018" spans="11:11">
      <c r="K70018"/>
    </row>
    <row r="70019" spans="11:11">
      <c r="K70019"/>
    </row>
    <row r="70020" spans="11:11">
      <c r="K70020"/>
    </row>
    <row r="70021" spans="11:11">
      <c r="K70021"/>
    </row>
    <row r="70022" spans="11:11">
      <c r="K70022"/>
    </row>
    <row r="70023" spans="11:11">
      <c r="K70023"/>
    </row>
    <row r="70024" spans="11:11">
      <c r="K70024"/>
    </row>
    <row r="70025" spans="11:11">
      <c r="K70025"/>
    </row>
    <row r="70026" spans="11:11">
      <c r="K70026"/>
    </row>
    <row r="70027" spans="11:11">
      <c r="K70027"/>
    </row>
    <row r="70028" spans="11:11">
      <c r="K70028"/>
    </row>
    <row r="70029" spans="11:11">
      <c r="K70029"/>
    </row>
    <row r="70030" spans="11:11">
      <c r="K70030"/>
    </row>
    <row r="70031" spans="11:11">
      <c r="K70031"/>
    </row>
    <row r="70032" spans="11:11">
      <c r="K70032"/>
    </row>
    <row r="70033" spans="11:11">
      <c r="K70033"/>
    </row>
    <row r="70034" spans="11:11">
      <c r="K70034"/>
    </row>
    <row r="70035" spans="11:11">
      <c r="K70035"/>
    </row>
    <row r="70036" spans="11:11">
      <c r="K70036"/>
    </row>
    <row r="70037" spans="11:11">
      <c r="K70037"/>
    </row>
    <row r="70038" spans="11:11">
      <c r="K70038"/>
    </row>
    <row r="70039" spans="11:11">
      <c r="K70039"/>
    </row>
    <row r="70040" spans="11:11">
      <c r="K70040"/>
    </row>
    <row r="70041" spans="11:11">
      <c r="K70041"/>
    </row>
    <row r="70042" spans="11:11">
      <c r="K70042"/>
    </row>
    <row r="70043" spans="11:11">
      <c r="K70043"/>
    </row>
    <row r="70044" spans="11:11">
      <c r="K70044"/>
    </row>
    <row r="70045" spans="11:11">
      <c r="K70045"/>
    </row>
    <row r="70046" spans="11:11">
      <c r="K70046"/>
    </row>
    <row r="70047" spans="11:11">
      <c r="K70047"/>
    </row>
    <row r="70048" spans="11:11">
      <c r="K70048"/>
    </row>
    <row r="70049" spans="11:11">
      <c r="K70049"/>
    </row>
    <row r="70050" spans="11:11">
      <c r="K70050"/>
    </row>
    <row r="70051" spans="11:11">
      <c r="K70051"/>
    </row>
    <row r="70052" spans="11:11">
      <c r="K70052"/>
    </row>
    <row r="70053" spans="11:11">
      <c r="K70053"/>
    </row>
    <row r="70054" spans="11:11">
      <c r="K70054"/>
    </row>
    <row r="70055" spans="11:11">
      <c r="K70055"/>
    </row>
    <row r="70056" spans="11:11">
      <c r="K70056"/>
    </row>
    <row r="70057" spans="11:11">
      <c r="K70057"/>
    </row>
    <row r="70058" spans="11:11">
      <c r="K70058"/>
    </row>
    <row r="70059" spans="11:11">
      <c r="K70059"/>
    </row>
    <row r="70060" spans="11:11">
      <c r="K70060"/>
    </row>
    <row r="70061" spans="11:11">
      <c r="K70061"/>
    </row>
    <row r="70062" spans="11:11">
      <c r="K70062"/>
    </row>
    <row r="70063" spans="11:11">
      <c r="K70063"/>
    </row>
    <row r="70064" spans="11:11">
      <c r="K70064"/>
    </row>
    <row r="70065" spans="11:11">
      <c r="K70065"/>
    </row>
    <row r="70066" spans="11:11">
      <c r="K70066"/>
    </row>
    <row r="70067" spans="11:11">
      <c r="K70067"/>
    </row>
    <row r="70068" spans="11:11">
      <c r="K70068"/>
    </row>
    <row r="70069" spans="11:11">
      <c r="K70069"/>
    </row>
    <row r="70070" spans="11:11">
      <c r="K70070"/>
    </row>
    <row r="70071" spans="11:11">
      <c r="K70071"/>
    </row>
    <row r="70072" spans="11:11">
      <c r="K70072"/>
    </row>
    <row r="70073" spans="11:11">
      <c r="K70073"/>
    </row>
    <row r="70074" spans="11:11">
      <c r="K70074"/>
    </row>
    <row r="70075" spans="11:11">
      <c r="K70075"/>
    </row>
    <row r="70076" spans="11:11">
      <c r="K70076"/>
    </row>
    <row r="70077" spans="11:11">
      <c r="K70077"/>
    </row>
    <row r="70078" spans="11:11">
      <c r="K70078"/>
    </row>
    <row r="70079" spans="11:11">
      <c r="K70079"/>
    </row>
    <row r="70080" spans="11:11">
      <c r="K70080"/>
    </row>
    <row r="70081" spans="11:11">
      <c r="K70081"/>
    </row>
    <row r="70082" spans="11:11">
      <c r="K70082"/>
    </row>
    <row r="70083" spans="11:11">
      <c r="K70083"/>
    </row>
    <row r="70084" spans="11:11">
      <c r="K70084"/>
    </row>
    <row r="70085" spans="11:11">
      <c r="K70085"/>
    </row>
    <row r="70086" spans="11:11">
      <c r="K70086"/>
    </row>
    <row r="70087" spans="11:11">
      <c r="K70087"/>
    </row>
    <row r="70088" spans="11:11">
      <c r="K70088"/>
    </row>
    <row r="70089" spans="11:11">
      <c r="K70089"/>
    </row>
    <row r="70090" spans="11:11">
      <c r="K70090"/>
    </row>
    <row r="70091" spans="11:11">
      <c r="K70091"/>
    </row>
    <row r="70092" spans="11:11">
      <c r="K70092"/>
    </row>
    <row r="70093" spans="11:11">
      <c r="K70093"/>
    </row>
    <row r="70094" spans="11:11">
      <c r="K70094"/>
    </row>
    <row r="70095" spans="11:11">
      <c r="K70095"/>
    </row>
    <row r="70096" spans="11:11">
      <c r="K70096"/>
    </row>
    <row r="70097" spans="11:11">
      <c r="K70097"/>
    </row>
    <row r="70098" spans="11:11">
      <c r="K70098"/>
    </row>
    <row r="70099" spans="11:11">
      <c r="K70099"/>
    </row>
    <row r="70100" spans="11:11">
      <c r="K70100"/>
    </row>
    <row r="70101" spans="11:11">
      <c r="K70101"/>
    </row>
    <row r="70102" spans="11:11">
      <c r="K70102"/>
    </row>
    <row r="70103" spans="11:11">
      <c r="K70103"/>
    </row>
    <row r="70104" spans="11:11">
      <c r="K70104"/>
    </row>
    <row r="70105" spans="11:11">
      <c r="K70105"/>
    </row>
    <row r="70106" spans="11:11">
      <c r="K70106"/>
    </row>
    <row r="70107" spans="11:11">
      <c r="K70107"/>
    </row>
    <row r="70108" spans="11:11">
      <c r="K70108"/>
    </row>
    <row r="70109" spans="11:11">
      <c r="K70109"/>
    </row>
    <row r="70110" spans="11:11">
      <c r="K70110"/>
    </row>
    <row r="70111" spans="11:11">
      <c r="K70111"/>
    </row>
    <row r="70112" spans="11:11">
      <c r="K70112"/>
    </row>
    <row r="70113" spans="11:11">
      <c r="K70113"/>
    </row>
    <row r="70114" spans="11:11">
      <c r="K70114"/>
    </row>
    <row r="70115" spans="11:11">
      <c r="K70115"/>
    </row>
    <row r="70116" spans="11:11">
      <c r="K70116"/>
    </row>
    <row r="70117" spans="11:11">
      <c r="K70117"/>
    </row>
    <row r="70118" spans="11:11">
      <c r="K70118"/>
    </row>
    <row r="70119" spans="11:11">
      <c r="K70119"/>
    </row>
    <row r="70120" spans="11:11">
      <c r="K70120"/>
    </row>
    <row r="70121" spans="11:11">
      <c r="K70121"/>
    </row>
    <row r="70122" spans="11:11">
      <c r="K70122"/>
    </row>
    <row r="70123" spans="11:11">
      <c r="K70123"/>
    </row>
    <row r="70124" spans="11:11">
      <c r="K70124"/>
    </row>
    <row r="70125" spans="11:11">
      <c r="K70125"/>
    </row>
    <row r="70126" spans="11:11">
      <c r="K70126"/>
    </row>
    <row r="70127" spans="11:11">
      <c r="K70127"/>
    </row>
    <row r="70128" spans="11:11">
      <c r="K70128"/>
    </row>
    <row r="70129" spans="11:11">
      <c r="K70129"/>
    </row>
    <row r="70130" spans="11:11">
      <c r="K70130"/>
    </row>
    <row r="70131" spans="11:11">
      <c r="K70131"/>
    </row>
    <row r="70132" spans="11:11">
      <c r="K70132"/>
    </row>
    <row r="70133" spans="11:11">
      <c r="K70133"/>
    </row>
    <row r="70134" spans="11:11">
      <c r="K70134"/>
    </row>
    <row r="70135" spans="11:11">
      <c r="K70135"/>
    </row>
    <row r="70136" spans="11:11">
      <c r="K70136"/>
    </row>
    <row r="70137" spans="11:11">
      <c r="K70137"/>
    </row>
    <row r="70138" spans="11:11">
      <c r="K70138"/>
    </row>
    <row r="70139" spans="11:11">
      <c r="K70139"/>
    </row>
    <row r="70140" spans="11:11">
      <c r="K70140"/>
    </row>
    <row r="70141" spans="11:11">
      <c r="K70141"/>
    </row>
    <row r="70142" spans="11:11">
      <c r="K70142"/>
    </row>
    <row r="70143" spans="11:11">
      <c r="K70143"/>
    </row>
    <row r="70144" spans="11:11">
      <c r="K70144"/>
    </row>
    <row r="70145" spans="11:11">
      <c r="K70145"/>
    </row>
    <row r="70146" spans="11:11">
      <c r="K70146"/>
    </row>
    <row r="70147" spans="11:11">
      <c r="K70147"/>
    </row>
    <row r="70148" spans="11:11">
      <c r="K70148"/>
    </row>
    <row r="70149" spans="11:11">
      <c r="K70149"/>
    </row>
    <row r="70150" spans="11:11">
      <c r="K70150"/>
    </row>
    <row r="70151" spans="11:11">
      <c r="K70151"/>
    </row>
    <row r="70152" spans="11:11">
      <c r="K70152"/>
    </row>
    <row r="70153" spans="11:11">
      <c r="K70153"/>
    </row>
    <row r="70154" spans="11:11">
      <c r="K70154"/>
    </row>
    <row r="70155" spans="11:11">
      <c r="K70155"/>
    </row>
    <row r="70156" spans="11:11">
      <c r="K70156"/>
    </row>
    <row r="70157" spans="11:11">
      <c r="K70157"/>
    </row>
    <row r="70158" spans="11:11">
      <c r="K70158"/>
    </row>
    <row r="70159" spans="11:11">
      <c r="K70159"/>
    </row>
    <row r="70160" spans="11:11">
      <c r="K70160"/>
    </row>
    <row r="70161" spans="11:11">
      <c r="K70161"/>
    </row>
    <row r="70162" spans="11:11">
      <c r="K70162"/>
    </row>
    <row r="70163" spans="11:11">
      <c r="K70163"/>
    </row>
    <row r="70164" spans="11:11">
      <c r="K70164"/>
    </row>
    <row r="70165" spans="11:11">
      <c r="K70165"/>
    </row>
    <row r="70166" spans="11:11">
      <c r="K70166"/>
    </row>
    <row r="70167" spans="11:11">
      <c r="K70167"/>
    </row>
    <row r="70168" spans="11:11">
      <c r="K70168"/>
    </row>
    <row r="70169" spans="11:11">
      <c r="K70169"/>
    </row>
    <row r="70170" spans="11:11">
      <c r="K70170"/>
    </row>
    <row r="70171" spans="11:11">
      <c r="K70171"/>
    </row>
    <row r="70172" spans="11:11">
      <c r="K70172"/>
    </row>
    <row r="70173" spans="11:11">
      <c r="K70173"/>
    </row>
    <row r="70174" spans="11:11">
      <c r="K70174"/>
    </row>
    <row r="70175" spans="11:11">
      <c r="K70175"/>
    </row>
    <row r="70176" spans="11:11">
      <c r="K70176"/>
    </row>
    <row r="70177" spans="11:11">
      <c r="K70177"/>
    </row>
    <row r="70178" spans="11:11">
      <c r="K70178"/>
    </row>
    <row r="70179" spans="11:11">
      <c r="K70179"/>
    </row>
    <row r="70180" spans="11:11">
      <c r="K70180"/>
    </row>
    <row r="70181" spans="11:11">
      <c r="K70181"/>
    </row>
    <row r="70182" spans="11:11">
      <c r="K70182"/>
    </row>
    <row r="70183" spans="11:11">
      <c r="K70183"/>
    </row>
    <row r="70184" spans="11:11">
      <c r="K70184"/>
    </row>
    <row r="70185" spans="11:11">
      <c r="K70185"/>
    </row>
    <row r="70186" spans="11:11">
      <c r="K70186"/>
    </row>
    <row r="70187" spans="11:11">
      <c r="K70187"/>
    </row>
    <row r="70188" spans="11:11">
      <c r="K70188"/>
    </row>
    <row r="70189" spans="11:11">
      <c r="K70189"/>
    </row>
    <row r="70190" spans="11:11">
      <c r="K70190"/>
    </row>
    <row r="70191" spans="11:11">
      <c r="K70191"/>
    </row>
    <row r="70192" spans="11:11">
      <c r="K70192"/>
    </row>
    <row r="70193" spans="11:11">
      <c r="K70193"/>
    </row>
    <row r="70194" spans="11:11">
      <c r="K70194"/>
    </row>
    <row r="70195" spans="11:11">
      <c r="K70195"/>
    </row>
    <row r="70196" spans="11:11">
      <c r="K70196"/>
    </row>
    <row r="70197" spans="11:11">
      <c r="K70197"/>
    </row>
    <row r="70198" spans="11:11">
      <c r="K70198"/>
    </row>
    <row r="70199" spans="11:11">
      <c r="K70199"/>
    </row>
    <row r="70200" spans="11:11">
      <c r="K70200"/>
    </row>
    <row r="70201" spans="11:11">
      <c r="K70201"/>
    </row>
    <row r="70202" spans="11:11">
      <c r="K70202"/>
    </row>
    <row r="70203" spans="11:11">
      <c r="K70203"/>
    </row>
    <row r="70204" spans="11:11">
      <c r="K70204"/>
    </row>
    <row r="70205" spans="11:11">
      <c r="K70205"/>
    </row>
    <row r="70206" spans="11:11">
      <c r="K70206"/>
    </row>
    <row r="70207" spans="11:11">
      <c r="K70207"/>
    </row>
    <row r="70208" spans="11:11">
      <c r="K70208"/>
    </row>
    <row r="70209" spans="11:11">
      <c r="K70209"/>
    </row>
    <row r="70210" spans="11:11">
      <c r="K70210"/>
    </row>
    <row r="70211" spans="11:11">
      <c r="K70211"/>
    </row>
    <row r="70212" spans="11:11">
      <c r="K70212"/>
    </row>
    <row r="70213" spans="11:11">
      <c r="K70213"/>
    </row>
    <row r="70214" spans="11:11">
      <c r="K70214"/>
    </row>
    <row r="70215" spans="11:11">
      <c r="K70215"/>
    </row>
    <row r="70216" spans="11:11">
      <c r="K70216"/>
    </row>
    <row r="70217" spans="11:11">
      <c r="K70217"/>
    </row>
    <row r="70218" spans="11:11">
      <c r="K70218"/>
    </row>
    <row r="70219" spans="11:11">
      <c r="K70219"/>
    </row>
    <row r="70220" spans="11:11">
      <c r="K70220"/>
    </row>
    <row r="70221" spans="11:11">
      <c r="K70221"/>
    </row>
    <row r="70222" spans="11:11">
      <c r="K70222"/>
    </row>
    <row r="70223" spans="11:11">
      <c r="K70223"/>
    </row>
    <row r="70224" spans="11:11">
      <c r="K70224"/>
    </row>
    <row r="70225" spans="11:11">
      <c r="K70225"/>
    </row>
    <row r="70226" spans="11:11">
      <c r="K70226"/>
    </row>
    <row r="70227" spans="11:11">
      <c r="K70227"/>
    </row>
    <row r="70228" spans="11:11">
      <c r="K70228"/>
    </row>
    <row r="70229" spans="11:11">
      <c r="K70229"/>
    </row>
    <row r="70230" spans="11:11">
      <c r="K70230"/>
    </row>
    <row r="70231" spans="11:11">
      <c r="K70231"/>
    </row>
    <row r="70232" spans="11:11">
      <c r="K70232"/>
    </row>
    <row r="70233" spans="11:11">
      <c r="K70233"/>
    </row>
    <row r="70234" spans="11:11">
      <c r="K70234"/>
    </row>
    <row r="70235" spans="11:11">
      <c r="K70235"/>
    </row>
    <row r="70236" spans="11:11">
      <c r="K70236"/>
    </row>
    <row r="70237" spans="11:11">
      <c r="K70237"/>
    </row>
    <row r="70238" spans="11:11">
      <c r="K70238"/>
    </row>
    <row r="70239" spans="11:11">
      <c r="K70239"/>
    </row>
    <row r="70240" spans="11:11">
      <c r="K70240"/>
    </row>
    <row r="70241" spans="11:11">
      <c r="K70241"/>
    </row>
    <row r="70242" spans="11:11">
      <c r="K70242"/>
    </row>
    <row r="70243" spans="11:11">
      <c r="K70243"/>
    </row>
    <row r="70244" spans="11:11">
      <c r="K70244"/>
    </row>
    <row r="70245" spans="11:11">
      <c r="K70245"/>
    </row>
    <row r="70246" spans="11:11">
      <c r="K70246"/>
    </row>
    <row r="70247" spans="11:11">
      <c r="K70247"/>
    </row>
    <row r="70248" spans="11:11">
      <c r="K70248"/>
    </row>
    <row r="70249" spans="11:11">
      <c r="K70249"/>
    </row>
    <row r="70250" spans="11:11">
      <c r="K70250"/>
    </row>
    <row r="70251" spans="11:11">
      <c r="K70251"/>
    </row>
    <row r="70252" spans="11:11">
      <c r="K70252"/>
    </row>
    <row r="70253" spans="11:11">
      <c r="K70253"/>
    </row>
    <row r="70254" spans="11:11">
      <c r="K70254"/>
    </row>
    <row r="70255" spans="11:11">
      <c r="K70255"/>
    </row>
    <row r="70256" spans="11:11">
      <c r="K70256"/>
    </row>
    <row r="70257" spans="11:11">
      <c r="K70257"/>
    </row>
    <row r="70258" spans="11:11">
      <c r="K70258"/>
    </row>
    <row r="70259" spans="11:11">
      <c r="K70259"/>
    </row>
    <row r="70260" spans="11:11">
      <c r="K70260"/>
    </row>
    <row r="70261" spans="11:11">
      <c r="K70261"/>
    </row>
    <row r="70262" spans="11:11">
      <c r="K70262"/>
    </row>
    <row r="70263" spans="11:11">
      <c r="K70263"/>
    </row>
    <row r="70264" spans="11:11">
      <c r="K70264"/>
    </row>
    <row r="70265" spans="11:11">
      <c r="K70265"/>
    </row>
    <row r="70266" spans="11:11">
      <c r="K70266"/>
    </row>
    <row r="70267" spans="11:11">
      <c r="K70267"/>
    </row>
    <row r="70268" spans="11:11">
      <c r="K70268"/>
    </row>
    <row r="70269" spans="11:11">
      <c r="K70269"/>
    </row>
    <row r="70270" spans="11:11">
      <c r="K70270"/>
    </row>
    <row r="70271" spans="11:11">
      <c r="K70271"/>
    </row>
    <row r="70272" spans="11:11">
      <c r="K70272"/>
    </row>
    <row r="70273" spans="11:11">
      <c r="K70273"/>
    </row>
    <row r="70274" spans="11:11">
      <c r="K70274"/>
    </row>
    <row r="70275" spans="11:11">
      <c r="K70275"/>
    </row>
    <row r="70276" spans="11:11">
      <c r="K70276"/>
    </row>
    <row r="70277" spans="11:11">
      <c r="K70277"/>
    </row>
    <row r="70278" spans="11:11">
      <c r="K70278"/>
    </row>
    <row r="70279" spans="11:11">
      <c r="K70279"/>
    </row>
    <row r="70280" spans="11:11">
      <c r="K70280"/>
    </row>
    <row r="70281" spans="11:11">
      <c r="K70281"/>
    </row>
    <row r="70282" spans="11:11">
      <c r="K70282"/>
    </row>
    <row r="70283" spans="11:11">
      <c r="K70283"/>
    </row>
    <row r="70284" spans="11:11">
      <c r="K70284"/>
    </row>
    <row r="70285" spans="11:11">
      <c r="K70285"/>
    </row>
    <row r="70286" spans="11:11">
      <c r="K70286"/>
    </row>
    <row r="70287" spans="11:11">
      <c r="K70287"/>
    </row>
    <row r="70288" spans="11:11">
      <c r="K70288"/>
    </row>
    <row r="70289" spans="11:11">
      <c r="K70289"/>
    </row>
    <row r="70290" spans="11:11">
      <c r="K70290"/>
    </row>
    <row r="70291" spans="11:11">
      <c r="K70291"/>
    </row>
    <row r="70292" spans="11:11">
      <c r="K70292"/>
    </row>
    <row r="70293" spans="11:11">
      <c r="K70293"/>
    </row>
    <row r="70294" spans="11:11">
      <c r="K70294"/>
    </row>
    <row r="70295" spans="11:11">
      <c r="K70295"/>
    </row>
    <row r="70296" spans="11:11">
      <c r="K70296"/>
    </row>
    <row r="70297" spans="11:11">
      <c r="K70297"/>
    </row>
    <row r="70298" spans="11:11">
      <c r="K70298"/>
    </row>
    <row r="70299" spans="11:11">
      <c r="K70299"/>
    </row>
    <row r="70300" spans="11:11">
      <c r="K70300"/>
    </row>
    <row r="70301" spans="11:11">
      <c r="K70301"/>
    </row>
    <row r="70302" spans="11:11">
      <c r="K70302"/>
    </row>
    <row r="70303" spans="11:11">
      <c r="K70303"/>
    </row>
    <row r="70304" spans="11:11">
      <c r="K70304"/>
    </row>
    <row r="70305" spans="11:11">
      <c r="K70305"/>
    </row>
    <row r="70306" spans="11:11">
      <c r="K70306"/>
    </row>
    <row r="70307" spans="11:11">
      <c r="K70307"/>
    </row>
    <row r="70308" spans="11:11">
      <c r="K70308"/>
    </row>
    <row r="70309" spans="11:11">
      <c r="K70309"/>
    </row>
    <row r="70310" spans="11:11">
      <c r="K70310"/>
    </row>
    <row r="70311" spans="11:11">
      <c r="K70311"/>
    </row>
    <row r="70312" spans="11:11">
      <c r="K70312"/>
    </row>
    <row r="70313" spans="11:11">
      <c r="K70313"/>
    </row>
    <row r="70314" spans="11:11">
      <c r="K70314"/>
    </row>
    <row r="70315" spans="11:11">
      <c r="K70315"/>
    </row>
    <row r="70316" spans="11:11">
      <c r="K70316"/>
    </row>
    <row r="70317" spans="11:11">
      <c r="K70317"/>
    </row>
    <row r="70318" spans="11:11">
      <c r="K70318"/>
    </row>
    <row r="70319" spans="11:11">
      <c r="K70319"/>
    </row>
    <row r="70320" spans="11:11">
      <c r="K70320"/>
    </row>
    <row r="70321" spans="11:11">
      <c r="K70321"/>
    </row>
    <row r="70322" spans="11:11">
      <c r="K70322"/>
    </row>
    <row r="70323" spans="11:11">
      <c r="K70323"/>
    </row>
    <row r="70324" spans="11:11">
      <c r="K70324"/>
    </row>
    <row r="70325" spans="11:11">
      <c r="K70325"/>
    </row>
    <row r="70326" spans="11:11">
      <c r="K70326"/>
    </row>
    <row r="70327" spans="11:11">
      <c r="K70327"/>
    </row>
    <row r="70328" spans="11:11">
      <c r="K70328"/>
    </row>
    <row r="70329" spans="11:11">
      <c r="K70329"/>
    </row>
    <row r="70330" spans="11:11">
      <c r="K70330"/>
    </row>
    <row r="70331" spans="11:11">
      <c r="K70331"/>
    </row>
    <row r="70332" spans="11:11">
      <c r="K70332"/>
    </row>
    <row r="70333" spans="11:11">
      <c r="K70333"/>
    </row>
    <row r="70334" spans="11:11">
      <c r="K70334"/>
    </row>
    <row r="70335" spans="11:11">
      <c r="K70335"/>
    </row>
    <row r="70336" spans="11:11">
      <c r="K70336"/>
    </row>
    <row r="70337" spans="11:11">
      <c r="K70337"/>
    </row>
    <row r="70338" spans="11:11">
      <c r="K70338"/>
    </row>
    <row r="70339" spans="11:11">
      <c r="K70339"/>
    </row>
    <row r="70340" spans="11:11">
      <c r="K70340"/>
    </row>
    <row r="70341" spans="11:11">
      <c r="K70341"/>
    </row>
    <row r="70342" spans="11:11">
      <c r="K70342"/>
    </row>
    <row r="70343" spans="11:11">
      <c r="K70343"/>
    </row>
    <row r="70344" spans="11:11">
      <c r="K70344"/>
    </row>
    <row r="70345" spans="11:11">
      <c r="K70345"/>
    </row>
    <row r="70346" spans="11:11">
      <c r="K70346"/>
    </row>
    <row r="70347" spans="11:11">
      <c r="K70347"/>
    </row>
    <row r="70348" spans="11:11">
      <c r="K70348"/>
    </row>
    <row r="70349" spans="11:11">
      <c r="K70349"/>
    </row>
    <row r="70350" spans="11:11">
      <c r="K70350"/>
    </row>
    <row r="70351" spans="11:11">
      <c r="K70351"/>
    </row>
    <row r="70352" spans="11:11">
      <c r="K70352"/>
    </row>
    <row r="70353" spans="11:11">
      <c r="K70353"/>
    </row>
    <row r="70354" spans="11:11">
      <c r="K70354"/>
    </row>
    <row r="70355" spans="11:11">
      <c r="K70355"/>
    </row>
    <row r="70356" spans="11:11">
      <c r="K70356"/>
    </row>
    <row r="70357" spans="11:11">
      <c r="K70357"/>
    </row>
    <row r="70358" spans="11:11">
      <c r="K70358"/>
    </row>
    <row r="70359" spans="11:11">
      <c r="K70359"/>
    </row>
    <row r="70360" spans="11:11">
      <c r="K70360"/>
    </row>
    <row r="70361" spans="11:11">
      <c r="K70361"/>
    </row>
    <row r="70362" spans="11:11">
      <c r="K70362"/>
    </row>
    <row r="70363" spans="11:11">
      <c r="K70363"/>
    </row>
    <row r="70364" spans="11:11">
      <c r="K70364"/>
    </row>
    <row r="70365" spans="11:11">
      <c r="K70365"/>
    </row>
    <row r="70366" spans="11:11">
      <c r="K70366"/>
    </row>
    <row r="70367" spans="11:11">
      <c r="K70367"/>
    </row>
    <row r="70368" spans="11:11">
      <c r="K70368"/>
    </row>
    <row r="70369" spans="11:11">
      <c r="K70369"/>
    </row>
    <row r="70370" spans="11:11">
      <c r="K70370"/>
    </row>
    <row r="70371" spans="11:11">
      <c r="K70371"/>
    </row>
    <row r="70372" spans="11:11">
      <c r="K70372"/>
    </row>
    <row r="70373" spans="11:11">
      <c r="K70373"/>
    </row>
    <row r="70374" spans="11:11">
      <c r="K70374"/>
    </row>
    <row r="70375" spans="11:11">
      <c r="K70375"/>
    </row>
    <row r="70376" spans="11:11">
      <c r="K70376"/>
    </row>
    <row r="70377" spans="11:11">
      <c r="K70377"/>
    </row>
    <row r="70378" spans="11:11">
      <c r="K70378"/>
    </row>
    <row r="70379" spans="11:11">
      <c r="K70379"/>
    </row>
    <row r="70380" spans="11:11">
      <c r="K70380"/>
    </row>
    <row r="70381" spans="11:11">
      <c r="K70381"/>
    </row>
    <row r="70382" spans="11:11">
      <c r="K70382"/>
    </row>
    <row r="70383" spans="11:11">
      <c r="K70383"/>
    </row>
    <row r="70384" spans="11:11">
      <c r="K70384"/>
    </row>
    <row r="70385" spans="11:11">
      <c r="K70385"/>
    </row>
    <row r="70386" spans="11:11">
      <c r="K70386"/>
    </row>
    <row r="70387" spans="11:11">
      <c r="K70387"/>
    </row>
    <row r="70388" spans="11:11">
      <c r="K70388"/>
    </row>
    <row r="70389" spans="11:11">
      <c r="K70389"/>
    </row>
    <row r="70390" spans="11:11">
      <c r="K70390"/>
    </row>
    <row r="70391" spans="11:11">
      <c r="K70391"/>
    </row>
    <row r="70392" spans="11:11">
      <c r="K70392"/>
    </row>
    <row r="70393" spans="11:11">
      <c r="K70393"/>
    </row>
    <row r="70394" spans="11:11">
      <c r="K70394"/>
    </row>
    <row r="70395" spans="11:11">
      <c r="K70395"/>
    </row>
    <row r="70396" spans="11:11">
      <c r="K70396"/>
    </row>
    <row r="70397" spans="11:11">
      <c r="K70397"/>
    </row>
    <row r="70398" spans="11:11">
      <c r="K70398"/>
    </row>
    <row r="70399" spans="11:11">
      <c r="K70399"/>
    </row>
    <row r="70400" spans="11:11">
      <c r="K70400"/>
    </row>
    <row r="70401" spans="11:11">
      <c r="K70401"/>
    </row>
    <row r="70402" spans="11:11">
      <c r="K70402"/>
    </row>
    <row r="70403" spans="11:11">
      <c r="K70403"/>
    </row>
    <row r="70404" spans="11:11">
      <c r="K70404"/>
    </row>
    <row r="70405" spans="11:11">
      <c r="K70405"/>
    </row>
    <row r="70406" spans="11:11">
      <c r="K70406"/>
    </row>
    <row r="70407" spans="11:11">
      <c r="K70407"/>
    </row>
    <row r="70408" spans="11:11">
      <c r="K70408"/>
    </row>
    <row r="70409" spans="11:11">
      <c r="K70409"/>
    </row>
    <row r="70410" spans="11:11">
      <c r="K70410"/>
    </row>
    <row r="70411" spans="11:11">
      <c r="K70411"/>
    </row>
    <row r="70412" spans="11:11">
      <c r="K70412"/>
    </row>
    <row r="70413" spans="11:11">
      <c r="K70413"/>
    </row>
    <row r="70414" spans="11:11">
      <c r="K70414"/>
    </row>
    <row r="70415" spans="11:11">
      <c r="K70415"/>
    </row>
    <row r="70416" spans="11:11">
      <c r="K70416"/>
    </row>
    <row r="70417" spans="11:11">
      <c r="K70417"/>
    </row>
    <row r="70418" spans="11:11">
      <c r="K70418"/>
    </row>
    <row r="70419" spans="11:11">
      <c r="K70419"/>
    </row>
    <row r="70420" spans="11:11">
      <c r="K70420"/>
    </row>
    <row r="70421" spans="11:11">
      <c r="K70421"/>
    </row>
    <row r="70422" spans="11:11">
      <c r="K70422"/>
    </row>
    <row r="70423" spans="11:11">
      <c r="K70423"/>
    </row>
    <row r="70424" spans="11:11">
      <c r="K70424"/>
    </row>
    <row r="70425" spans="11:11">
      <c r="K70425"/>
    </row>
    <row r="70426" spans="11:11">
      <c r="K70426"/>
    </row>
    <row r="70427" spans="11:11">
      <c r="K70427"/>
    </row>
    <row r="70428" spans="11:11">
      <c r="K70428"/>
    </row>
    <row r="70429" spans="11:11">
      <c r="K70429"/>
    </row>
    <row r="70430" spans="11:11">
      <c r="K70430"/>
    </row>
    <row r="70431" spans="11:11">
      <c r="K70431"/>
    </row>
    <row r="70432" spans="11:11">
      <c r="K70432"/>
    </row>
    <row r="70433" spans="11:11">
      <c r="K70433"/>
    </row>
    <row r="70434" spans="11:11">
      <c r="K70434"/>
    </row>
    <row r="70435" spans="11:11">
      <c r="K70435"/>
    </row>
    <row r="70436" spans="11:11">
      <c r="K70436"/>
    </row>
    <row r="70437" spans="11:11">
      <c r="K70437"/>
    </row>
    <row r="70438" spans="11:11">
      <c r="K70438"/>
    </row>
    <row r="70439" spans="11:11">
      <c r="K70439"/>
    </row>
    <row r="70440" spans="11:11">
      <c r="K70440"/>
    </row>
    <row r="70441" spans="11:11">
      <c r="K70441"/>
    </row>
    <row r="70442" spans="11:11">
      <c r="K70442"/>
    </row>
    <row r="70443" spans="11:11">
      <c r="K70443"/>
    </row>
    <row r="70444" spans="11:11">
      <c r="K70444"/>
    </row>
    <row r="70445" spans="11:11">
      <c r="K70445"/>
    </row>
    <row r="70446" spans="11:11">
      <c r="K70446"/>
    </row>
    <row r="70447" spans="11:11">
      <c r="K70447"/>
    </row>
    <row r="70448" spans="11:11">
      <c r="K70448"/>
    </row>
    <row r="70449" spans="11:11">
      <c r="K70449"/>
    </row>
    <row r="70450" spans="11:11">
      <c r="K70450"/>
    </row>
    <row r="70451" spans="11:11">
      <c r="K70451"/>
    </row>
    <row r="70452" spans="11:11">
      <c r="K70452"/>
    </row>
    <row r="70453" spans="11:11">
      <c r="K70453"/>
    </row>
    <row r="70454" spans="11:11">
      <c r="K70454"/>
    </row>
    <row r="70455" spans="11:11">
      <c r="K70455"/>
    </row>
    <row r="70456" spans="11:11">
      <c r="K70456"/>
    </row>
    <row r="70457" spans="11:11">
      <c r="K70457"/>
    </row>
    <row r="70458" spans="11:11">
      <c r="K70458"/>
    </row>
    <row r="70459" spans="11:11">
      <c r="K70459"/>
    </row>
    <row r="70460" spans="11:11">
      <c r="K70460"/>
    </row>
    <row r="70461" spans="11:11">
      <c r="K70461"/>
    </row>
    <row r="70462" spans="11:11">
      <c r="K70462"/>
    </row>
    <row r="70463" spans="11:11">
      <c r="K70463"/>
    </row>
    <row r="70464" spans="11:11">
      <c r="K70464"/>
    </row>
    <row r="70465" spans="11:11">
      <c r="K70465"/>
    </row>
    <row r="70466" spans="11:11">
      <c r="K70466"/>
    </row>
    <row r="70467" spans="11:11">
      <c r="K70467"/>
    </row>
    <row r="70468" spans="11:11">
      <c r="K70468"/>
    </row>
    <row r="70469" spans="11:11">
      <c r="K70469"/>
    </row>
    <row r="70470" spans="11:11">
      <c r="K70470"/>
    </row>
    <row r="70471" spans="11:11">
      <c r="K70471"/>
    </row>
    <row r="70472" spans="11:11">
      <c r="K70472"/>
    </row>
    <row r="70473" spans="11:11">
      <c r="K70473"/>
    </row>
    <row r="70474" spans="11:11">
      <c r="K70474"/>
    </row>
    <row r="70475" spans="11:11">
      <c r="K70475"/>
    </row>
    <row r="70476" spans="11:11">
      <c r="K70476"/>
    </row>
    <row r="70477" spans="11:11">
      <c r="K70477"/>
    </row>
    <row r="70478" spans="11:11">
      <c r="K70478"/>
    </row>
    <row r="70479" spans="11:11">
      <c r="K70479"/>
    </row>
    <row r="70480" spans="11:11">
      <c r="K70480"/>
    </row>
    <row r="70481" spans="11:11">
      <c r="K70481"/>
    </row>
    <row r="70482" spans="11:11">
      <c r="K70482"/>
    </row>
    <row r="70483" spans="11:11">
      <c r="K70483"/>
    </row>
    <row r="70484" spans="11:11">
      <c r="K70484"/>
    </row>
    <row r="70485" spans="11:11">
      <c r="K70485"/>
    </row>
    <row r="70486" spans="11:11">
      <c r="K70486"/>
    </row>
    <row r="70487" spans="11:11">
      <c r="K70487"/>
    </row>
    <row r="70488" spans="11:11">
      <c r="K70488"/>
    </row>
    <row r="70489" spans="11:11">
      <c r="K70489"/>
    </row>
    <row r="70490" spans="11:11">
      <c r="K70490"/>
    </row>
    <row r="70491" spans="11:11">
      <c r="K70491"/>
    </row>
    <row r="70492" spans="11:11">
      <c r="K70492"/>
    </row>
    <row r="70493" spans="11:11">
      <c r="K70493"/>
    </row>
    <row r="70494" spans="11:11">
      <c r="K70494"/>
    </row>
    <row r="70495" spans="11:11">
      <c r="K70495"/>
    </row>
    <row r="70496" spans="11:11">
      <c r="K70496"/>
    </row>
    <row r="70497" spans="11:11">
      <c r="K70497"/>
    </row>
    <row r="70498" spans="11:11">
      <c r="K70498"/>
    </row>
    <row r="70499" spans="11:11">
      <c r="K70499"/>
    </row>
    <row r="70500" spans="11:11">
      <c r="K70500"/>
    </row>
    <row r="70501" spans="11:11">
      <c r="K70501"/>
    </row>
    <row r="70502" spans="11:11">
      <c r="K70502"/>
    </row>
    <row r="70503" spans="11:11">
      <c r="K70503"/>
    </row>
    <row r="70504" spans="11:11">
      <c r="K70504"/>
    </row>
    <row r="70505" spans="11:11">
      <c r="K70505"/>
    </row>
    <row r="70506" spans="11:11">
      <c r="K70506"/>
    </row>
    <row r="70507" spans="11:11">
      <c r="K70507"/>
    </row>
    <row r="70508" spans="11:11">
      <c r="K70508"/>
    </row>
    <row r="70509" spans="11:11">
      <c r="K70509"/>
    </row>
    <row r="70510" spans="11:11">
      <c r="K70510"/>
    </row>
    <row r="70511" spans="11:11">
      <c r="K70511"/>
    </row>
    <row r="70512" spans="11:11">
      <c r="K70512"/>
    </row>
    <row r="70513" spans="11:11">
      <c r="K70513"/>
    </row>
    <row r="70514" spans="11:11">
      <c r="K70514"/>
    </row>
    <row r="70515" spans="11:11">
      <c r="K70515"/>
    </row>
    <row r="70516" spans="11:11">
      <c r="K70516"/>
    </row>
    <row r="70517" spans="11:11">
      <c r="K70517"/>
    </row>
    <row r="70518" spans="11:11">
      <c r="K70518"/>
    </row>
    <row r="70519" spans="11:11">
      <c r="K70519"/>
    </row>
    <row r="70520" spans="11:11">
      <c r="K70520"/>
    </row>
    <row r="70521" spans="11:11">
      <c r="K70521"/>
    </row>
    <row r="70522" spans="11:11">
      <c r="K70522"/>
    </row>
    <row r="70523" spans="11:11">
      <c r="K70523"/>
    </row>
    <row r="70524" spans="11:11">
      <c r="K70524"/>
    </row>
    <row r="70525" spans="11:11">
      <c r="K70525"/>
    </row>
    <row r="70526" spans="11:11">
      <c r="K70526"/>
    </row>
    <row r="70527" spans="11:11">
      <c r="K70527"/>
    </row>
    <row r="70528" spans="11:11">
      <c r="K70528"/>
    </row>
    <row r="70529" spans="11:11">
      <c r="K70529"/>
    </row>
    <row r="70530" spans="11:11">
      <c r="K70530"/>
    </row>
    <row r="70531" spans="11:11">
      <c r="K70531"/>
    </row>
    <row r="70532" spans="11:11">
      <c r="K70532"/>
    </row>
    <row r="70533" spans="11:11">
      <c r="K70533"/>
    </row>
    <row r="70534" spans="11:11">
      <c r="K70534"/>
    </row>
    <row r="70535" spans="11:11">
      <c r="K70535"/>
    </row>
    <row r="70536" spans="11:11">
      <c r="K70536"/>
    </row>
    <row r="70537" spans="11:11">
      <c r="K70537"/>
    </row>
    <row r="70538" spans="11:11">
      <c r="K70538"/>
    </row>
    <row r="70539" spans="11:11">
      <c r="K70539"/>
    </row>
    <row r="70540" spans="11:11">
      <c r="K70540"/>
    </row>
    <row r="70541" spans="11:11">
      <c r="K70541"/>
    </row>
    <row r="70542" spans="11:11">
      <c r="K70542"/>
    </row>
    <row r="70543" spans="11:11">
      <c r="K70543"/>
    </row>
    <row r="70544" spans="11:11">
      <c r="K70544"/>
    </row>
    <row r="70545" spans="11:11">
      <c r="K70545"/>
    </row>
    <row r="70546" spans="11:11">
      <c r="K70546"/>
    </row>
    <row r="70547" spans="11:11">
      <c r="K70547"/>
    </row>
    <row r="70548" spans="11:11">
      <c r="K70548"/>
    </row>
    <row r="70549" spans="11:11">
      <c r="K70549"/>
    </row>
    <row r="70550" spans="11:11">
      <c r="K70550"/>
    </row>
    <row r="70551" spans="11:11">
      <c r="K70551"/>
    </row>
    <row r="70552" spans="11:11">
      <c r="K70552"/>
    </row>
    <row r="70553" spans="11:11">
      <c r="K70553"/>
    </row>
    <row r="70554" spans="11:11">
      <c r="K70554"/>
    </row>
    <row r="70555" spans="11:11">
      <c r="K70555"/>
    </row>
    <row r="70556" spans="11:11">
      <c r="K70556"/>
    </row>
    <row r="70557" spans="11:11">
      <c r="K70557"/>
    </row>
    <row r="70558" spans="11:11">
      <c r="K70558"/>
    </row>
    <row r="70559" spans="11:11">
      <c r="K70559"/>
    </row>
    <row r="70560" spans="11:11">
      <c r="K70560"/>
    </row>
    <row r="70561" spans="11:11">
      <c r="K70561"/>
    </row>
    <row r="70562" spans="11:11">
      <c r="K70562"/>
    </row>
    <row r="70563" spans="11:11">
      <c r="K70563"/>
    </row>
    <row r="70564" spans="11:11">
      <c r="K70564"/>
    </row>
    <row r="70565" spans="11:11">
      <c r="K70565"/>
    </row>
    <row r="70566" spans="11:11">
      <c r="K70566"/>
    </row>
    <row r="70567" spans="11:11">
      <c r="K70567"/>
    </row>
    <row r="70568" spans="11:11">
      <c r="K70568"/>
    </row>
    <row r="70569" spans="11:11">
      <c r="K70569"/>
    </row>
    <row r="70570" spans="11:11">
      <c r="K70570"/>
    </row>
    <row r="70571" spans="11:11">
      <c r="K70571"/>
    </row>
    <row r="70572" spans="11:11">
      <c r="K70572"/>
    </row>
    <row r="70573" spans="11:11">
      <c r="K70573"/>
    </row>
    <row r="70574" spans="11:11">
      <c r="K70574"/>
    </row>
    <row r="70575" spans="11:11">
      <c r="K70575"/>
    </row>
    <row r="70576" spans="11:11">
      <c r="K70576"/>
    </row>
    <row r="70577" spans="11:11">
      <c r="K70577"/>
    </row>
    <row r="70578" spans="11:11">
      <c r="K70578"/>
    </row>
    <row r="70579" spans="11:11">
      <c r="K70579"/>
    </row>
    <row r="70580" spans="11:11">
      <c r="K70580"/>
    </row>
    <row r="70581" spans="11:11">
      <c r="K70581"/>
    </row>
    <row r="70582" spans="11:11">
      <c r="K70582"/>
    </row>
    <row r="70583" spans="11:11">
      <c r="K70583"/>
    </row>
    <row r="70584" spans="11:11">
      <c r="K70584"/>
    </row>
    <row r="70585" spans="11:11">
      <c r="K70585"/>
    </row>
    <row r="70586" spans="11:11">
      <c r="K70586"/>
    </row>
    <row r="70587" spans="11:11">
      <c r="K70587"/>
    </row>
    <row r="70588" spans="11:11">
      <c r="K70588"/>
    </row>
    <row r="70589" spans="11:11">
      <c r="K70589"/>
    </row>
    <row r="70590" spans="11:11">
      <c r="K70590"/>
    </row>
    <row r="70591" spans="11:11">
      <c r="K70591"/>
    </row>
    <row r="70592" spans="11:11">
      <c r="K70592"/>
    </row>
    <row r="70593" spans="11:11">
      <c r="K70593"/>
    </row>
    <row r="70594" spans="11:11">
      <c r="K70594"/>
    </row>
    <row r="70595" spans="11:11">
      <c r="K70595"/>
    </row>
    <row r="70596" spans="11:11">
      <c r="K70596"/>
    </row>
    <row r="70597" spans="11:11">
      <c r="K70597"/>
    </row>
    <row r="70598" spans="11:11">
      <c r="K70598"/>
    </row>
    <row r="70599" spans="11:11">
      <c r="K70599"/>
    </row>
    <row r="70600" spans="11:11">
      <c r="K70600"/>
    </row>
    <row r="70601" spans="11:11">
      <c r="K70601"/>
    </row>
    <row r="70602" spans="11:11">
      <c r="K70602"/>
    </row>
    <row r="70603" spans="11:11">
      <c r="K70603"/>
    </row>
    <row r="70604" spans="11:11">
      <c r="K70604"/>
    </row>
    <row r="70605" spans="11:11">
      <c r="K70605"/>
    </row>
    <row r="70606" spans="11:11">
      <c r="K70606"/>
    </row>
    <row r="70607" spans="11:11">
      <c r="K70607"/>
    </row>
    <row r="70608" spans="11:11">
      <c r="K70608"/>
    </row>
    <row r="70609" spans="11:11">
      <c r="K70609"/>
    </row>
    <row r="70610" spans="11:11">
      <c r="K70610"/>
    </row>
    <row r="70611" spans="11:11">
      <c r="K70611"/>
    </row>
    <row r="70612" spans="11:11">
      <c r="K70612"/>
    </row>
    <row r="70613" spans="11:11">
      <c r="K70613"/>
    </row>
    <row r="70614" spans="11:11">
      <c r="K70614"/>
    </row>
    <row r="70615" spans="11:11">
      <c r="K70615"/>
    </row>
    <row r="70616" spans="11:11">
      <c r="K70616"/>
    </row>
    <row r="70617" spans="11:11">
      <c r="K70617"/>
    </row>
    <row r="70618" spans="11:11">
      <c r="K70618"/>
    </row>
    <row r="70619" spans="11:11">
      <c r="K70619"/>
    </row>
    <row r="70620" spans="11:11">
      <c r="K70620"/>
    </row>
    <row r="70621" spans="11:11">
      <c r="K70621"/>
    </row>
    <row r="70622" spans="11:11">
      <c r="K70622"/>
    </row>
    <row r="70623" spans="11:11">
      <c r="K70623"/>
    </row>
    <row r="70624" spans="11:11">
      <c r="K70624"/>
    </row>
    <row r="70625" spans="11:11">
      <c r="K70625"/>
    </row>
    <row r="70626" spans="11:11">
      <c r="K70626"/>
    </row>
    <row r="70627" spans="11:11">
      <c r="K70627"/>
    </row>
    <row r="70628" spans="11:11">
      <c r="K70628"/>
    </row>
    <row r="70629" spans="11:11">
      <c r="K70629"/>
    </row>
    <row r="70630" spans="11:11">
      <c r="K70630"/>
    </row>
    <row r="70631" spans="11:11">
      <c r="K70631"/>
    </row>
    <row r="70632" spans="11:11">
      <c r="K70632"/>
    </row>
    <row r="70633" spans="11:11">
      <c r="K70633"/>
    </row>
    <row r="70634" spans="11:11">
      <c r="K70634"/>
    </row>
    <row r="70635" spans="11:11">
      <c r="K70635"/>
    </row>
    <row r="70636" spans="11:11">
      <c r="K70636"/>
    </row>
    <row r="70637" spans="11:11">
      <c r="K70637"/>
    </row>
    <row r="70638" spans="11:11">
      <c r="K70638"/>
    </row>
    <row r="70639" spans="11:11">
      <c r="K70639"/>
    </row>
    <row r="70640" spans="11:11">
      <c r="K70640"/>
    </row>
    <row r="70641" spans="11:11">
      <c r="K70641"/>
    </row>
    <row r="70642" spans="11:11">
      <c r="K70642"/>
    </row>
    <row r="70643" spans="11:11">
      <c r="K70643"/>
    </row>
    <row r="70644" spans="11:11">
      <c r="K70644"/>
    </row>
    <row r="70645" spans="11:11">
      <c r="K70645"/>
    </row>
    <row r="70646" spans="11:11">
      <c r="K70646"/>
    </row>
    <row r="70647" spans="11:11">
      <c r="K70647"/>
    </row>
    <row r="70648" spans="11:11">
      <c r="K70648"/>
    </row>
    <row r="70649" spans="11:11">
      <c r="K70649"/>
    </row>
    <row r="70650" spans="11:11">
      <c r="K70650"/>
    </row>
    <row r="70651" spans="11:11">
      <c r="K70651"/>
    </row>
    <row r="70652" spans="11:11">
      <c r="K70652"/>
    </row>
    <row r="70653" spans="11:11">
      <c r="K70653"/>
    </row>
    <row r="70654" spans="11:11">
      <c r="K70654"/>
    </row>
    <row r="70655" spans="11:11">
      <c r="K70655"/>
    </row>
    <row r="70656" spans="11:11">
      <c r="K70656"/>
    </row>
    <row r="70657" spans="11:11">
      <c r="K70657"/>
    </row>
    <row r="70658" spans="11:11">
      <c r="K70658"/>
    </row>
    <row r="70659" spans="11:11">
      <c r="K70659"/>
    </row>
    <row r="70660" spans="11:11">
      <c r="K70660"/>
    </row>
    <row r="70661" spans="11:11">
      <c r="K70661"/>
    </row>
    <row r="70662" spans="11:11">
      <c r="K70662"/>
    </row>
    <row r="70663" spans="11:11">
      <c r="K70663"/>
    </row>
    <row r="70664" spans="11:11">
      <c r="K70664"/>
    </row>
    <row r="70665" spans="11:11">
      <c r="K70665"/>
    </row>
    <row r="70666" spans="11:11">
      <c r="K70666"/>
    </row>
    <row r="70667" spans="11:11">
      <c r="K70667"/>
    </row>
    <row r="70668" spans="11:11">
      <c r="K70668"/>
    </row>
    <row r="70669" spans="11:11">
      <c r="K70669"/>
    </row>
    <row r="70670" spans="11:11">
      <c r="K70670"/>
    </row>
    <row r="70671" spans="11:11">
      <c r="K70671"/>
    </row>
    <row r="70672" spans="11:11">
      <c r="K70672"/>
    </row>
    <row r="70673" spans="11:11">
      <c r="K70673"/>
    </row>
    <row r="70674" spans="11:11">
      <c r="K70674"/>
    </row>
    <row r="70675" spans="11:11">
      <c r="K70675"/>
    </row>
    <row r="70676" spans="11:11">
      <c r="K70676"/>
    </row>
    <row r="70677" spans="11:11">
      <c r="K70677"/>
    </row>
    <row r="70678" spans="11:11">
      <c r="K70678"/>
    </row>
    <row r="70679" spans="11:11">
      <c r="K70679"/>
    </row>
    <row r="70680" spans="11:11">
      <c r="K70680"/>
    </row>
    <row r="70681" spans="11:11">
      <c r="K70681"/>
    </row>
    <row r="70682" spans="11:11">
      <c r="K70682"/>
    </row>
    <row r="70683" spans="11:11">
      <c r="K70683"/>
    </row>
    <row r="70684" spans="11:11">
      <c r="K70684"/>
    </row>
    <row r="70685" spans="11:11">
      <c r="K70685"/>
    </row>
    <row r="70686" spans="11:11">
      <c r="K70686"/>
    </row>
    <row r="70687" spans="11:11">
      <c r="K70687"/>
    </row>
    <row r="70688" spans="11:11">
      <c r="K70688"/>
    </row>
    <row r="70689" spans="11:11">
      <c r="K70689"/>
    </row>
    <row r="70690" spans="11:11">
      <c r="K70690"/>
    </row>
    <row r="70691" spans="11:11">
      <c r="K70691"/>
    </row>
    <row r="70692" spans="11:11">
      <c r="K70692"/>
    </row>
    <row r="70693" spans="11:11">
      <c r="K70693"/>
    </row>
    <row r="70694" spans="11:11">
      <c r="K70694"/>
    </row>
    <row r="70695" spans="11:11">
      <c r="K70695"/>
    </row>
    <row r="70696" spans="11:11">
      <c r="K70696"/>
    </row>
    <row r="70697" spans="11:11">
      <c r="K70697"/>
    </row>
    <row r="70698" spans="11:11">
      <c r="K70698"/>
    </row>
    <row r="70699" spans="11:11">
      <c r="K70699"/>
    </row>
    <row r="70700" spans="11:11">
      <c r="K70700"/>
    </row>
    <row r="70701" spans="11:11">
      <c r="K70701"/>
    </row>
    <row r="70702" spans="11:11">
      <c r="K70702"/>
    </row>
    <row r="70703" spans="11:11">
      <c r="K70703"/>
    </row>
    <row r="70704" spans="11:11">
      <c r="K70704"/>
    </row>
    <row r="70705" spans="11:11">
      <c r="K70705"/>
    </row>
    <row r="70706" spans="11:11">
      <c r="K70706"/>
    </row>
    <row r="70707" spans="11:11">
      <c r="K70707"/>
    </row>
    <row r="70708" spans="11:11">
      <c r="K70708"/>
    </row>
    <row r="70709" spans="11:11">
      <c r="K70709"/>
    </row>
    <row r="70710" spans="11:11">
      <c r="K70710"/>
    </row>
    <row r="70711" spans="11:11">
      <c r="K70711"/>
    </row>
    <row r="70712" spans="11:11">
      <c r="K70712"/>
    </row>
    <row r="70713" spans="11:11">
      <c r="K70713"/>
    </row>
    <row r="70714" spans="11:11">
      <c r="K70714"/>
    </row>
    <row r="70715" spans="11:11">
      <c r="K70715"/>
    </row>
    <row r="70716" spans="11:11">
      <c r="K70716"/>
    </row>
    <row r="70717" spans="11:11">
      <c r="K70717"/>
    </row>
    <row r="70718" spans="11:11">
      <c r="K70718"/>
    </row>
    <row r="70719" spans="11:11">
      <c r="K70719"/>
    </row>
    <row r="70720" spans="11:11">
      <c r="K70720"/>
    </row>
    <row r="70721" spans="11:11">
      <c r="K70721"/>
    </row>
    <row r="70722" spans="11:11">
      <c r="K70722"/>
    </row>
    <row r="70723" spans="11:11">
      <c r="K70723"/>
    </row>
    <row r="70724" spans="11:11">
      <c r="K70724"/>
    </row>
    <row r="70725" spans="11:11">
      <c r="K70725"/>
    </row>
    <row r="70726" spans="11:11">
      <c r="K70726"/>
    </row>
    <row r="70727" spans="11:11">
      <c r="K70727"/>
    </row>
    <row r="70728" spans="11:11">
      <c r="K70728"/>
    </row>
    <row r="70729" spans="11:11">
      <c r="K70729"/>
    </row>
    <row r="70730" spans="11:11">
      <c r="K70730"/>
    </row>
    <row r="70731" spans="11:11">
      <c r="K70731"/>
    </row>
    <row r="70732" spans="11:11">
      <c r="K70732"/>
    </row>
    <row r="70733" spans="11:11">
      <c r="K70733"/>
    </row>
    <row r="70734" spans="11:11">
      <c r="K70734"/>
    </row>
    <row r="70735" spans="11:11">
      <c r="K70735"/>
    </row>
    <row r="70736" spans="11:11">
      <c r="K70736"/>
    </row>
    <row r="70737" spans="11:11">
      <c r="K70737"/>
    </row>
    <row r="70738" spans="11:11">
      <c r="K70738"/>
    </row>
    <row r="70739" spans="11:11">
      <c r="K70739"/>
    </row>
    <row r="70740" spans="11:11">
      <c r="K70740"/>
    </row>
    <row r="70741" spans="11:11">
      <c r="K70741"/>
    </row>
    <row r="70742" spans="11:11">
      <c r="K70742"/>
    </row>
    <row r="70743" spans="11:11">
      <c r="K70743"/>
    </row>
    <row r="70744" spans="11:11">
      <c r="K70744"/>
    </row>
    <row r="70745" spans="11:11">
      <c r="K70745"/>
    </row>
    <row r="70746" spans="11:11">
      <c r="K70746"/>
    </row>
    <row r="70747" spans="11:11">
      <c r="K70747"/>
    </row>
    <row r="70748" spans="11:11">
      <c r="K70748"/>
    </row>
    <row r="70749" spans="11:11">
      <c r="K70749"/>
    </row>
    <row r="70750" spans="11:11">
      <c r="K70750"/>
    </row>
    <row r="70751" spans="11:11">
      <c r="K70751"/>
    </row>
    <row r="70752" spans="11:11">
      <c r="K70752"/>
    </row>
    <row r="70753" spans="11:11">
      <c r="K70753"/>
    </row>
    <row r="70754" spans="11:11">
      <c r="K70754"/>
    </row>
    <row r="70755" spans="11:11">
      <c r="K70755"/>
    </row>
    <row r="70756" spans="11:11">
      <c r="K70756"/>
    </row>
    <row r="70757" spans="11:11">
      <c r="K70757"/>
    </row>
    <row r="70758" spans="11:11">
      <c r="K70758"/>
    </row>
    <row r="70759" spans="11:11">
      <c r="K70759"/>
    </row>
    <row r="70760" spans="11:11">
      <c r="K70760"/>
    </row>
    <row r="70761" spans="11:11">
      <c r="K70761"/>
    </row>
    <row r="70762" spans="11:11">
      <c r="K70762"/>
    </row>
    <row r="70763" spans="11:11">
      <c r="K70763"/>
    </row>
    <row r="70764" spans="11:11">
      <c r="K70764"/>
    </row>
    <row r="70765" spans="11:11">
      <c r="K70765"/>
    </row>
    <row r="70766" spans="11:11">
      <c r="K70766"/>
    </row>
    <row r="70767" spans="11:11">
      <c r="K70767"/>
    </row>
    <row r="70768" spans="11:11">
      <c r="K70768"/>
    </row>
    <row r="70769" spans="11:11">
      <c r="K70769"/>
    </row>
    <row r="70770" spans="11:11">
      <c r="K70770"/>
    </row>
    <row r="70771" spans="11:11">
      <c r="K70771"/>
    </row>
    <row r="70772" spans="11:11">
      <c r="K70772"/>
    </row>
    <row r="70773" spans="11:11">
      <c r="K70773"/>
    </row>
    <row r="70774" spans="11:11">
      <c r="K70774"/>
    </row>
    <row r="70775" spans="11:11">
      <c r="K70775"/>
    </row>
    <row r="70776" spans="11:11">
      <c r="K70776"/>
    </row>
    <row r="70777" spans="11:11">
      <c r="K70777"/>
    </row>
    <row r="70778" spans="11:11">
      <c r="K70778"/>
    </row>
    <row r="70779" spans="11:11">
      <c r="K70779"/>
    </row>
    <row r="70780" spans="11:11">
      <c r="K70780"/>
    </row>
    <row r="70781" spans="11:11">
      <c r="K70781"/>
    </row>
    <row r="70782" spans="11:11">
      <c r="K70782"/>
    </row>
    <row r="70783" spans="11:11">
      <c r="K70783"/>
    </row>
    <row r="70784" spans="11:11">
      <c r="K70784"/>
    </row>
    <row r="70785" spans="11:11">
      <c r="K70785"/>
    </row>
    <row r="70786" spans="11:11">
      <c r="K70786"/>
    </row>
    <row r="70787" spans="11:11">
      <c r="K70787"/>
    </row>
    <row r="70788" spans="11:11">
      <c r="K70788"/>
    </row>
    <row r="70789" spans="11:11">
      <c r="K70789"/>
    </row>
    <row r="70790" spans="11:11">
      <c r="K70790"/>
    </row>
    <row r="70791" spans="11:11">
      <c r="K70791"/>
    </row>
    <row r="70792" spans="11:11">
      <c r="K70792"/>
    </row>
    <row r="70793" spans="11:11">
      <c r="K70793"/>
    </row>
    <row r="70794" spans="11:11">
      <c r="K70794"/>
    </row>
    <row r="70795" spans="11:11">
      <c r="K70795"/>
    </row>
    <row r="70796" spans="11:11">
      <c r="K70796"/>
    </row>
    <row r="70797" spans="11:11">
      <c r="K70797"/>
    </row>
    <row r="70798" spans="11:11">
      <c r="K70798"/>
    </row>
    <row r="70799" spans="11:11">
      <c r="K70799"/>
    </row>
    <row r="70800" spans="11:11">
      <c r="K70800"/>
    </row>
    <row r="70801" spans="11:11">
      <c r="K70801"/>
    </row>
    <row r="70802" spans="11:11">
      <c r="K70802"/>
    </row>
    <row r="70803" spans="11:11">
      <c r="K70803"/>
    </row>
    <row r="70804" spans="11:11">
      <c r="K70804"/>
    </row>
    <row r="70805" spans="11:11">
      <c r="K70805"/>
    </row>
    <row r="70806" spans="11:11">
      <c r="K70806"/>
    </row>
    <row r="70807" spans="11:11">
      <c r="K70807"/>
    </row>
    <row r="70808" spans="11:11">
      <c r="K70808"/>
    </row>
    <row r="70809" spans="11:11">
      <c r="K70809"/>
    </row>
    <row r="70810" spans="11:11">
      <c r="K70810"/>
    </row>
    <row r="70811" spans="11:11">
      <c r="K70811"/>
    </row>
    <row r="70812" spans="11:11">
      <c r="K70812"/>
    </row>
    <row r="70813" spans="11:11">
      <c r="K70813"/>
    </row>
    <row r="70814" spans="11:11">
      <c r="K70814"/>
    </row>
    <row r="70815" spans="11:11">
      <c r="K70815"/>
    </row>
    <row r="70816" spans="11:11">
      <c r="K70816"/>
    </row>
    <row r="70817" spans="11:11">
      <c r="K70817"/>
    </row>
    <row r="70818" spans="11:11">
      <c r="K70818"/>
    </row>
    <row r="70819" spans="11:11">
      <c r="K70819"/>
    </row>
    <row r="70820" spans="11:11">
      <c r="K70820"/>
    </row>
    <row r="70821" spans="11:11">
      <c r="K70821"/>
    </row>
    <row r="70822" spans="11:11">
      <c r="K70822"/>
    </row>
    <row r="70823" spans="11:11">
      <c r="K70823"/>
    </row>
    <row r="70824" spans="11:11">
      <c r="K70824"/>
    </row>
    <row r="70825" spans="11:11">
      <c r="K70825"/>
    </row>
    <row r="70826" spans="11:11">
      <c r="K70826"/>
    </row>
    <row r="70827" spans="11:11">
      <c r="K70827"/>
    </row>
    <row r="70828" spans="11:11">
      <c r="K70828"/>
    </row>
    <row r="70829" spans="11:11">
      <c r="K70829"/>
    </row>
    <row r="70830" spans="11:11">
      <c r="K70830"/>
    </row>
    <row r="70831" spans="11:11">
      <c r="K70831"/>
    </row>
    <row r="70832" spans="11:11">
      <c r="K70832"/>
    </row>
    <row r="70833" spans="11:11">
      <c r="K70833"/>
    </row>
    <row r="70834" spans="11:11">
      <c r="K70834"/>
    </row>
    <row r="70835" spans="11:11">
      <c r="K70835"/>
    </row>
    <row r="70836" spans="11:11">
      <c r="K70836"/>
    </row>
    <row r="70837" spans="11:11">
      <c r="K70837"/>
    </row>
    <row r="70838" spans="11:11">
      <c r="K70838"/>
    </row>
    <row r="70839" spans="11:11">
      <c r="K70839"/>
    </row>
    <row r="70840" spans="11:11">
      <c r="K70840"/>
    </row>
    <row r="70841" spans="11:11">
      <c r="K70841"/>
    </row>
    <row r="70842" spans="11:11">
      <c r="K70842"/>
    </row>
    <row r="70843" spans="11:11">
      <c r="K70843"/>
    </row>
    <row r="70844" spans="11:11">
      <c r="K70844"/>
    </row>
    <row r="70845" spans="11:11">
      <c r="K70845"/>
    </row>
    <row r="70846" spans="11:11">
      <c r="K70846"/>
    </row>
    <row r="70847" spans="11:11">
      <c r="K70847"/>
    </row>
    <row r="70848" spans="11:11">
      <c r="K70848"/>
    </row>
    <row r="70849" spans="11:11">
      <c r="K70849"/>
    </row>
    <row r="70850" spans="11:11">
      <c r="K70850"/>
    </row>
    <row r="70851" spans="11:11">
      <c r="K70851"/>
    </row>
    <row r="70852" spans="11:11">
      <c r="K70852"/>
    </row>
    <row r="70853" spans="11:11">
      <c r="K70853"/>
    </row>
    <row r="70854" spans="11:11">
      <c r="K70854"/>
    </row>
    <row r="70855" spans="11:11">
      <c r="K70855"/>
    </row>
    <row r="70856" spans="11:11">
      <c r="K70856"/>
    </row>
    <row r="70857" spans="11:11">
      <c r="K70857"/>
    </row>
    <row r="70858" spans="11:11">
      <c r="K70858"/>
    </row>
    <row r="70859" spans="11:11">
      <c r="K70859"/>
    </row>
    <row r="70860" spans="11:11">
      <c r="K70860"/>
    </row>
    <row r="70861" spans="11:11">
      <c r="K70861"/>
    </row>
    <row r="70862" spans="11:11">
      <c r="K70862"/>
    </row>
    <row r="70863" spans="11:11">
      <c r="K70863"/>
    </row>
    <row r="70864" spans="11:11">
      <c r="K70864"/>
    </row>
    <row r="70865" spans="11:11">
      <c r="K70865"/>
    </row>
    <row r="70866" spans="11:11">
      <c r="K70866"/>
    </row>
    <row r="70867" spans="11:11">
      <c r="K70867"/>
    </row>
    <row r="70868" spans="11:11">
      <c r="K70868"/>
    </row>
    <row r="70869" spans="11:11">
      <c r="K70869"/>
    </row>
    <row r="70870" spans="11:11">
      <c r="K70870"/>
    </row>
    <row r="70871" spans="11:11">
      <c r="K70871"/>
    </row>
    <row r="70872" spans="11:11">
      <c r="K70872"/>
    </row>
    <row r="70873" spans="11:11">
      <c r="K70873"/>
    </row>
    <row r="70874" spans="11:11">
      <c r="K70874"/>
    </row>
    <row r="70875" spans="11:11">
      <c r="K70875"/>
    </row>
    <row r="70876" spans="11:11">
      <c r="K70876"/>
    </row>
    <row r="70877" spans="11:11">
      <c r="K70877"/>
    </row>
    <row r="70878" spans="11:11">
      <c r="K70878"/>
    </row>
    <row r="70879" spans="11:11">
      <c r="K70879"/>
    </row>
    <row r="70880" spans="11:11">
      <c r="K70880"/>
    </row>
    <row r="70881" spans="11:11">
      <c r="K70881"/>
    </row>
    <row r="70882" spans="11:11">
      <c r="K70882"/>
    </row>
    <row r="70883" spans="11:11">
      <c r="K70883"/>
    </row>
    <row r="70884" spans="11:11">
      <c r="K70884"/>
    </row>
    <row r="70885" spans="11:11">
      <c r="K70885"/>
    </row>
    <row r="70886" spans="11:11">
      <c r="K70886"/>
    </row>
    <row r="70887" spans="11:11">
      <c r="K70887"/>
    </row>
    <row r="70888" spans="11:11">
      <c r="K70888"/>
    </row>
    <row r="70889" spans="11:11">
      <c r="K70889"/>
    </row>
    <row r="70890" spans="11:11">
      <c r="K70890"/>
    </row>
    <row r="70891" spans="11:11">
      <c r="K70891"/>
    </row>
    <row r="70892" spans="11:11">
      <c r="K70892"/>
    </row>
    <row r="70893" spans="11:11">
      <c r="K70893"/>
    </row>
    <row r="70894" spans="11:11">
      <c r="K70894"/>
    </row>
    <row r="70895" spans="11:11">
      <c r="K70895"/>
    </row>
    <row r="70896" spans="11:11">
      <c r="K70896"/>
    </row>
    <row r="70897" spans="11:11">
      <c r="K70897"/>
    </row>
    <row r="70898" spans="11:11">
      <c r="K70898"/>
    </row>
    <row r="70899" spans="11:11">
      <c r="K70899"/>
    </row>
    <row r="70900" spans="11:11">
      <c r="K70900"/>
    </row>
    <row r="70901" spans="11:11">
      <c r="K70901"/>
    </row>
    <row r="70902" spans="11:11">
      <c r="K70902"/>
    </row>
    <row r="70903" spans="11:11">
      <c r="K70903"/>
    </row>
    <row r="70904" spans="11:11">
      <c r="K70904"/>
    </row>
    <row r="70905" spans="11:11">
      <c r="K70905"/>
    </row>
    <row r="70906" spans="11:11">
      <c r="K70906"/>
    </row>
    <row r="70907" spans="11:11">
      <c r="K70907"/>
    </row>
    <row r="70908" spans="11:11">
      <c r="K70908"/>
    </row>
    <row r="70909" spans="11:11">
      <c r="K70909"/>
    </row>
    <row r="70910" spans="11:11">
      <c r="K70910"/>
    </row>
    <row r="70911" spans="11:11">
      <c r="K70911"/>
    </row>
    <row r="70912" spans="11:11">
      <c r="K70912"/>
    </row>
    <row r="70913" spans="11:11">
      <c r="K70913"/>
    </row>
    <row r="70914" spans="11:11">
      <c r="K70914"/>
    </row>
    <row r="70915" spans="11:11">
      <c r="K70915"/>
    </row>
    <row r="70916" spans="11:11">
      <c r="K70916"/>
    </row>
    <row r="70917" spans="11:11">
      <c r="K70917"/>
    </row>
    <row r="70918" spans="11:11">
      <c r="K70918"/>
    </row>
    <row r="70919" spans="11:11">
      <c r="K70919"/>
    </row>
    <row r="70920" spans="11:11">
      <c r="K70920"/>
    </row>
    <row r="70921" spans="11:11">
      <c r="K70921"/>
    </row>
    <row r="70922" spans="11:11">
      <c r="K70922"/>
    </row>
    <row r="70923" spans="11:11">
      <c r="K70923"/>
    </row>
    <row r="70924" spans="11:11">
      <c r="K70924"/>
    </row>
    <row r="70925" spans="11:11">
      <c r="K70925"/>
    </row>
    <row r="70926" spans="11:11">
      <c r="K70926"/>
    </row>
    <row r="70927" spans="11:11">
      <c r="K70927"/>
    </row>
    <row r="70928" spans="11:11">
      <c r="K70928"/>
    </row>
    <row r="70929" spans="11:11">
      <c r="K70929"/>
    </row>
    <row r="70930" spans="11:11">
      <c r="K70930"/>
    </row>
    <row r="70931" spans="11:11">
      <c r="K70931"/>
    </row>
    <row r="70932" spans="11:11">
      <c r="K70932"/>
    </row>
    <row r="70933" spans="11:11">
      <c r="K70933"/>
    </row>
    <row r="70934" spans="11:11">
      <c r="K70934"/>
    </row>
    <row r="70935" spans="11:11">
      <c r="K70935"/>
    </row>
    <row r="70936" spans="11:11">
      <c r="K70936"/>
    </row>
    <row r="70937" spans="11:11">
      <c r="K70937"/>
    </row>
    <row r="70938" spans="11:11">
      <c r="K70938"/>
    </row>
    <row r="70939" spans="11:11">
      <c r="K70939"/>
    </row>
    <row r="70940" spans="11:11">
      <c r="K70940"/>
    </row>
    <row r="70941" spans="11:11">
      <c r="K70941"/>
    </row>
    <row r="70942" spans="11:11">
      <c r="K70942"/>
    </row>
    <row r="70943" spans="11:11">
      <c r="K70943"/>
    </row>
    <row r="70944" spans="11:11">
      <c r="K70944"/>
    </row>
    <row r="70945" spans="11:11">
      <c r="K70945"/>
    </row>
    <row r="70946" spans="11:11">
      <c r="K70946"/>
    </row>
    <row r="70947" spans="11:11">
      <c r="K70947"/>
    </row>
    <row r="70948" spans="11:11">
      <c r="K70948"/>
    </row>
    <row r="70949" spans="11:11">
      <c r="K70949"/>
    </row>
    <row r="70950" spans="11:11">
      <c r="K70950"/>
    </row>
    <row r="70951" spans="11:11">
      <c r="K70951"/>
    </row>
    <row r="70952" spans="11:11">
      <c r="K70952"/>
    </row>
    <row r="70953" spans="11:11">
      <c r="K70953"/>
    </row>
    <row r="70954" spans="11:11">
      <c r="K70954"/>
    </row>
    <row r="70955" spans="11:11">
      <c r="K70955"/>
    </row>
    <row r="70956" spans="11:11">
      <c r="K70956"/>
    </row>
    <row r="70957" spans="11:11">
      <c r="K70957"/>
    </row>
    <row r="70958" spans="11:11">
      <c r="K70958"/>
    </row>
    <row r="70959" spans="11:11">
      <c r="K70959"/>
    </row>
    <row r="70960" spans="11:11">
      <c r="K70960"/>
    </row>
    <row r="70961" spans="11:11">
      <c r="K70961"/>
    </row>
    <row r="70962" spans="11:11">
      <c r="K70962"/>
    </row>
    <row r="70963" spans="11:11">
      <c r="K70963"/>
    </row>
    <row r="70964" spans="11:11">
      <c r="K70964"/>
    </row>
    <row r="70965" spans="11:11">
      <c r="K70965"/>
    </row>
    <row r="70966" spans="11:11">
      <c r="K70966"/>
    </row>
    <row r="70967" spans="11:11">
      <c r="K70967"/>
    </row>
    <row r="70968" spans="11:11">
      <c r="K70968"/>
    </row>
    <row r="70969" spans="11:11">
      <c r="K70969"/>
    </row>
    <row r="70970" spans="11:11">
      <c r="K70970"/>
    </row>
    <row r="70971" spans="11:11">
      <c r="K70971"/>
    </row>
    <row r="70972" spans="11:11">
      <c r="K70972"/>
    </row>
    <row r="70973" spans="11:11">
      <c r="K70973"/>
    </row>
    <row r="70974" spans="11:11">
      <c r="K70974"/>
    </row>
    <row r="70975" spans="11:11">
      <c r="K70975"/>
    </row>
    <row r="70976" spans="11:11">
      <c r="K70976"/>
    </row>
    <row r="70977" spans="11:11">
      <c r="K70977"/>
    </row>
    <row r="70978" spans="11:11">
      <c r="K70978"/>
    </row>
    <row r="70979" spans="11:11">
      <c r="K70979"/>
    </row>
    <row r="70980" spans="11:11">
      <c r="K70980"/>
    </row>
    <row r="70981" spans="11:11">
      <c r="K70981"/>
    </row>
    <row r="70982" spans="11:11">
      <c r="K70982"/>
    </row>
    <row r="70983" spans="11:11">
      <c r="K70983"/>
    </row>
    <row r="70984" spans="11:11">
      <c r="K70984"/>
    </row>
    <row r="70985" spans="11:11">
      <c r="K70985"/>
    </row>
    <row r="70986" spans="11:11">
      <c r="K70986"/>
    </row>
    <row r="70987" spans="11:11">
      <c r="K70987"/>
    </row>
    <row r="70988" spans="11:11">
      <c r="K70988"/>
    </row>
    <row r="70989" spans="11:11">
      <c r="K70989"/>
    </row>
    <row r="70990" spans="11:11">
      <c r="K70990"/>
    </row>
    <row r="70991" spans="11:11">
      <c r="K70991"/>
    </row>
    <row r="70992" spans="11:11">
      <c r="K70992"/>
    </row>
    <row r="70993" spans="11:11">
      <c r="K70993"/>
    </row>
    <row r="70994" spans="11:11">
      <c r="K70994"/>
    </row>
    <row r="70995" spans="11:11">
      <c r="K70995"/>
    </row>
    <row r="70996" spans="11:11">
      <c r="K70996"/>
    </row>
    <row r="70997" spans="11:11">
      <c r="K70997"/>
    </row>
    <row r="70998" spans="11:11">
      <c r="K70998"/>
    </row>
    <row r="70999" spans="11:11">
      <c r="K70999"/>
    </row>
    <row r="71000" spans="11:11">
      <c r="K71000"/>
    </row>
    <row r="71001" spans="11:11">
      <c r="K71001"/>
    </row>
    <row r="71002" spans="11:11">
      <c r="K71002"/>
    </row>
    <row r="71003" spans="11:11">
      <c r="K71003"/>
    </row>
    <row r="71004" spans="11:11">
      <c r="K71004"/>
    </row>
    <row r="71005" spans="11:11">
      <c r="K71005"/>
    </row>
    <row r="71006" spans="11:11">
      <c r="K71006"/>
    </row>
    <row r="71007" spans="11:11">
      <c r="K71007"/>
    </row>
    <row r="71008" spans="11:11">
      <c r="K71008"/>
    </row>
    <row r="71009" spans="11:11">
      <c r="K71009"/>
    </row>
    <row r="71010" spans="11:11">
      <c r="K71010"/>
    </row>
    <row r="71011" spans="11:11">
      <c r="K71011"/>
    </row>
    <row r="71012" spans="11:11">
      <c r="K71012"/>
    </row>
    <row r="71013" spans="11:11">
      <c r="K71013"/>
    </row>
    <row r="71014" spans="11:11">
      <c r="K71014"/>
    </row>
    <row r="71015" spans="11:11">
      <c r="K71015"/>
    </row>
    <row r="71016" spans="11:11">
      <c r="K71016"/>
    </row>
    <row r="71017" spans="11:11">
      <c r="K71017"/>
    </row>
    <row r="71018" spans="11:11">
      <c r="K71018"/>
    </row>
    <row r="71019" spans="11:11">
      <c r="K71019"/>
    </row>
    <row r="71020" spans="11:11">
      <c r="K71020"/>
    </row>
    <row r="71021" spans="11:11">
      <c r="K71021"/>
    </row>
    <row r="71022" spans="11:11">
      <c r="K71022"/>
    </row>
    <row r="71023" spans="11:11">
      <c r="K71023"/>
    </row>
    <row r="71024" spans="11:11">
      <c r="K71024"/>
    </row>
    <row r="71025" spans="11:11">
      <c r="K71025"/>
    </row>
    <row r="71026" spans="11:11">
      <c r="K71026"/>
    </row>
    <row r="71027" spans="11:11">
      <c r="K71027"/>
    </row>
    <row r="71028" spans="11:11">
      <c r="K71028"/>
    </row>
    <row r="71029" spans="11:11">
      <c r="K71029"/>
    </row>
    <row r="71030" spans="11:11">
      <c r="K71030"/>
    </row>
    <row r="71031" spans="11:11">
      <c r="K71031"/>
    </row>
    <row r="71032" spans="11:11">
      <c r="K71032"/>
    </row>
    <row r="71033" spans="11:11">
      <c r="K71033"/>
    </row>
    <row r="71034" spans="11:11">
      <c r="K71034"/>
    </row>
    <row r="71035" spans="11:11">
      <c r="K71035"/>
    </row>
    <row r="71036" spans="11:11">
      <c r="K71036"/>
    </row>
    <row r="71037" spans="11:11">
      <c r="K71037"/>
    </row>
    <row r="71038" spans="11:11">
      <c r="K71038"/>
    </row>
    <row r="71039" spans="11:11">
      <c r="K71039"/>
    </row>
    <row r="71040" spans="11:11">
      <c r="K71040"/>
    </row>
    <row r="71041" spans="11:11">
      <c r="K71041"/>
    </row>
    <row r="71042" spans="11:11">
      <c r="K71042"/>
    </row>
    <row r="71043" spans="11:11">
      <c r="K71043"/>
    </row>
    <row r="71044" spans="11:11">
      <c r="K71044"/>
    </row>
    <row r="71045" spans="11:11">
      <c r="K71045"/>
    </row>
    <row r="71046" spans="11:11">
      <c r="K71046"/>
    </row>
    <row r="71047" spans="11:11">
      <c r="K71047"/>
    </row>
    <row r="71048" spans="11:11">
      <c r="K71048"/>
    </row>
    <row r="71049" spans="11:11">
      <c r="K71049"/>
    </row>
    <row r="71050" spans="11:11">
      <c r="K71050"/>
    </row>
    <row r="71051" spans="11:11">
      <c r="K71051"/>
    </row>
    <row r="71052" spans="11:11">
      <c r="K71052"/>
    </row>
    <row r="71053" spans="11:11">
      <c r="K71053"/>
    </row>
    <row r="71054" spans="11:11">
      <c r="K71054"/>
    </row>
    <row r="71055" spans="11:11">
      <c r="K71055"/>
    </row>
    <row r="71056" spans="11:11">
      <c r="K71056"/>
    </row>
    <row r="71057" spans="11:11">
      <c r="K71057"/>
    </row>
    <row r="71058" spans="11:11">
      <c r="K71058"/>
    </row>
    <row r="71059" spans="11:11">
      <c r="K71059"/>
    </row>
    <row r="71060" spans="11:11">
      <c r="K71060"/>
    </row>
    <row r="71061" spans="11:11">
      <c r="K71061"/>
    </row>
    <row r="71062" spans="11:11">
      <c r="K71062"/>
    </row>
    <row r="71063" spans="11:11">
      <c r="K71063"/>
    </row>
    <row r="71064" spans="11:11">
      <c r="K71064"/>
    </row>
    <row r="71065" spans="11:11">
      <c r="K71065"/>
    </row>
    <row r="71066" spans="11:11">
      <c r="K71066"/>
    </row>
    <row r="71067" spans="11:11">
      <c r="K71067"/>
    </row>
    <row r="71068" spans="11:11">
      <c r="K71068"/>
    </row>
    <row r="71069" spans="11:11">
      <c r="K71069"/>
    </row>
    <row r="71070" spans="11:11">
      <c r="K71070"/>
    </row>
    <row r="71071" spans="11:11">
      <c r="K71071"/>
    </row>
    <row r="71072" spans="11:11">
      <c r="K71072"/>
    </row>
    <row r="71073" spans="11:11">
      <c r="K71073"/>
    </row>
    <row r="71074" spans="11:11">
      <c r="K71074"/>
    </row>
    <row r="71075" spans="11:11">
      <c r="K71075"/>
    </row>
    <row r="71076" spans="11:11">
      <c r="K71076"/>
    </row>
    <row r="71077" spans="11:11">
      <c r="K71077"/>
    </row>
    <row r="71078" spans="11:11">
      <c r="K71078"/>
    </row>
    <row r="71079" spans="11:11">
      <c r="K71079"/>
    </row>
    <row r="71080" spans="11:11">
      <c r="K71080"/>
    </row>
    <row r="71081" spans="11:11">
      <c r="K71081"/>
    </row>
    <row r="71082" spans="11:11">
      <c r="K71082"/>
    </row>
    <row r="71083" spans="11:11">
      <c r="K71083"/>
    </row>
    <row r="71084" spans="11:11">
      <c r="K71084"/>
    </row>
    <row r="71085" spans="11:11">
      <c r="K71085"/>
    </row>
    <row r="71086" spans="11:11">
      <c r="K71086"/>
    </row>
    <row r="71087" spans="11:11">
      <c r="K71087"/>
    </row>
    <row r="71088" spans="11:11">
      <c r="K71088"/>
    </row>
    <row r="71089" spans="11:11">
      <c r="K71089"/>
    </row>
    <row r="71090" spans="11:11">
      <c r="K71090"/>
    </row>
    <row r="71091" spans="11:11">
      <c r="K71091"/>
    </row>
    <row r="71092" spans="11:11">
      <c r="K71092"/>
    </row>
    <row r="71093" spans="11:11">
      <c r="K71093"/>
    </row>
    <row r="71094" spans="11:11">
      <c r="K71094"/>
    </row>
    <row r="71095" spans="11:11">
      <c r="K71095"/>
    </row>
    <row r="71096" spans="11:11">
      <c r="K71096"/>
    </row>
    <row r="71097" spans="11:11">
      <c r="K71097"/>
    </row>
    <row r="71098" spans="11:11">
      <c r="K71098"/>
    </row>
    <row r="71099" spans="11:11">
      <c r="K71099"/>
    </row>
    <row r="71100" spans="11:11">
      <c r="K71100"/>
    </row>
    <row r="71101" spans="11:11">
      <c r="K71101"/>
    </row>
    <row r="71102" spans="11:11">
      <c r="K71102"/>
    </row>
    <row r="71103" spans="11:11">
      <c r="K71103"/>
    </row>
    <row r="71104" spans="11:11">
      <c r="K71104"/>
    </row>
    <row r="71105" spans="11:11">
      <c r="K71105"/>
    </row>
    <row r="71106" spans="11:11">
      <c r="K71106"/>
    </row>
    <row r="71107" spans="11:11">
      <c r="K71107"/>
    </row>
    <row r="71108" spans="11:11">
      <c r="K71108"/>
    </row>
    <row r="71109" spans="11:11">
      <c r="K71109"/>
    </row>
    <row r="71110" spans="11:11">
      <c r="K71110"/>
    </row>
    <row r="71111" spans="11:11">
      <c r="K71111"/>
    </row>
    <row r="71112" spans="11:11">
      <c r="K71112"/>
    </row>
    <row r="71113" spans="11:11">
      <c r="K71113"/>
    </row>
    <row r="71114" spans="11:11">
      <c r="K71114"/>
    </row>
    <row r="71115" spans="11:11">
      <c r="K71115"/>
    </row>
    <row r="71116" spans="11:11">
      <c r="K71116"/>
    </row>
    <row r="71117" spans="11:11">
      <c r="K71117"/>
    </row>
    <row r="71118" spans="11:11">
      <c r="K71118"/>
    </row>
    <row r="71119" spans="11:11">
      <c r="K71119"/>
    </row>
    <row r="71120" spans="11:11">
      <c r="K71120"/>
    </row>
    <row r="71121" spans="11:11">
      <c r="K71121"/>
    </row>
    <row r="71122" spans="11:11">
      <c r="K71122"/>
    </row>
    <row r="71123" spans="11:11">
      <c r="K71123"/>
    </row>
    <row r="71124" spans="11:11">
      <c r="K71124"/>
    </row>
    <row r="71125" spans="11:11">
      <c r="K71125"/>
    </row>
    <row r="71126" spans="11:11">
      <c r="K71126"/>
    </row>
    <row r="71127" spans="11:11">
      <c r="K71127"/>
    </row>
    <row r="71128" spans="11:11">
      <c r="K71128"/>
    </row>
    <row r="71129" spans="11:11">
      <c r="K71129"/>
    </row>
    <row r="71130" spans="11:11">
      <c r="K71130"/>
    </row>
    <row r="71131" spans="11:11">
      <c r="K71131"/>
    </row>
    <row r="71132" spans="11:11">
      <c r="K71132"/>
    </row>
    <row r="71133" spans="11:11">
      <c r="K71133"/>
    </row>
    <row r="71134" spans="11:11">
      <c r="K71134"/>
    </row>
    <row r="71135" spans="11:11">
      <c r="K71135"/>
    </row>
    <row r="71136" spans="11:11">
      <c r="K71136"/>
    </row>
    <row r="71137" spans="11:11">
      <c r="K71137"/>
    </row>
    <row r="71138" spans="11:11">
      <c r="K71138"/>
    </row>
    <row r="71139" spans="11:11">
      <c r="K71139"/>
    </row>
    <row r="71140" spans="11:11">
      <c r="K71140"/>
    </row>
    <row r="71141" spans="11:11">
      <c r="K71141"/>
    </row>
    <row r="71142" spans="11:11">
      <c r="K71142"/>
    </row>
    <row r="71143" spans="11:11">
      <c r="K71143"/>
    </row>
    <row r="71144" spans="11:11">
      <c r="K71144"/>
    </row>
    <row r="71145" spans="11:11">
      <c r="K71145"/>
    </row>
    <row r="71146" spans="11:11">
      <c r="K71146"/>
    </row>
    <row r="71147" spans="11:11">
      <c r="K71147"/>
    </row>
    <row r="71148" spans="11:11">
      <c r="K71148"/>
    </row>
    <row r="71149" spans="11:11">
      <c r="K71149"/>
    </row>
    <row r="71150" spans="11:11">
      <c r="K71150"/>
    </row>
    <row r="71151" spans="11:11">
      <c r="K71151"/>
    </row>
    <row r="71152" spans="11:11">
      <c r="K71152"/>
    </row>
    <row r="71153" spans="11:11">
      <c r="K71153"/>
    </row>
    <row r="71154" spans="11:11">
      <c r="K71154"/>
    </row>
    <row r="71155" spans="11:11">
      <c r="K71155"/>
    </row>
    <row r="71156" spans="11:11">
      <c r="K71156"/>
    </row>
    <row r="71157" spans="11:11">
      <c r="K71157"/>
    </row>
    <row r="71158" spans="11:11">
      <c r="K71158"/>
    </row>
    <row r="71159" spans="11:11">
      <c r="K71159"/>
    </row>
    <row r="71160" spans="11:11">
      <c r="K71160"/>
    </row>
    <row r="71161" spans="11:11">
      <c r="K71161"/>
    </row>
    <row r="71162" spans="11:11">
      <c r="K71162"/>
    </row>
    <row r="71163" spans="11:11">
      <c r="K71163"/>
    </row>
    <row r="71164" spans="11:11">
      <c r="K71164"/>
    </row>
    <row r="71165" spans="11:11">
      <c r="K71165"/>
    </row>
    <row r="71166" spans="11:11">
      <c r="K71166"/>
    </row>
    <row r="71167" spans="11:11">
      <c r="K71167"/>
    </row>
    <row r="71168" spans="11:11">
      <c r="K71168"/>
    </row>
    <row r="71169" spans="11:11">
      <c r="K71169"/>
    </row>
    <row r="71170" spans="11:11">
      <c r="K71170"/>
    </row>
    <row r="71171" spans="11:11">
      <c r="K71171"/>
    </row>
    <row r="71172" spans="11:11">
      <c r="K71172"/>
    </row>
    <row r="71173" spans="11:11">
      <c r="K71173"/>
    </row>
    <row r="71174" spans="11:11">
      <c r="K71174"/>
    </row>
    <row r="71175" spans="11:11">
      <c r="K71175"/>
    </row>
    <row r="71176" spans="11:11">
      <c r="K71176"/>
    </row>
    <row r="71177" spans="11:11">
      <c r="K71177"/>
    </row>
    <row r="71178" spans="11:11">
      <c r="K71178"/>
    </row>
    <row r="71179" spans="11:11">
      <c r="K71179"/>
    </row>
    <row r="71180" spans="11:11">
      <c r="K71180"/>
    </row>
    <row r="71181" spans="11:11">
      <c r="K71181"/>
    </row>
    <row r="71182" spans="11:11">
      <c r="K71182"/>
    </row>
    <row r="71183" spans="11:11">
      <c r="K71183"/>
    </row>
    <row r="71184" spans="11:11">
      <c r="K71184"/>
    </row>
    <row r="71185" spans="11:11">
      <c r="K71185"/>
    </row>
    <row r="71186" spans="11:11">
      <c r="K71186"/>
    </row>
    <row r="71187" spans="11:11">
      <c r="K71187"/>
    </row>
    <row r="71188" spans="11:11">
      <c r="K71188"/>
    </row>
    <row r="71189" spans="11:11">
      <c r="K71189"/>
    </row>
    <row r="71190" spans="11:11">
      <c r="K71190"/>
    </row>
    <row r="71191" spans="11:11">
      <c r="K71191"/>
    </row>
    <row r="71192" spans="11:11">
      <c r="K71192"/>
    </row>
    <row r="71193" spans="11:11">
      <c r="K71193"/>
    </row>
    <row r="71194" spans="11:11">
      <c r="K71194"/>
    </row>
    <row r="71195" spans="11:11">
      <c r="K71195"/>
    </row>
    <row r="71196" spans="11:11">
      <c r="K71196"/>
    </row>
    <row r="71197" spans="11:11">
      <c r="K71197"/>
    </row>
    <row r="71198" spans="11:11">
      <c r="K71198"/>
    </row>
    <row r="71199" spans="11:11">
      <c r="K71199"/>
    </row>
    <row r="71200" spans="11:11">
      <c r="K71200"/>
    </row>
    <row r="71201" spans="11:11">
      <c r="K71201"/>
    </row>
    <row r="71202" spans="11:11">
      <c r="K71202"/>
    </row>
    <row r="71203" spans="11:11">
      <c r="K71203"/>
    </row>
    <row r="71204" spans="11:11">
      <c r="K71204"/>
    </row>
    <row r="71205" spans="11:11">
      <c r="K71205"/>
    </row>
    <row r="71206" spans="11:11">
      <c r="K71206"/>
    </row>
    <row r="71207" spans="11:11">
      <c r="K71207"/>
    </row>
    <row r="71208" spans="11:11">
      <c r="K71208"/>
    </row>
    <row r="71209" spans="11:11">
      <c r="K71209"/>
    </row>
    <row r="71210" spans="11:11">
      <c r="K71210"/>
    </row>
    <row r="71211" spans="11:11">
      <c r="K71211"/>
    </row>
    <row r="71212" spans="11:11">
      <c r="K71212"/>
    </row>
    <row r="71213" spans="11:11">
      <c r="K71213"/>
    </row>
    <row r="71214" spans="11:11">
      <c r="K71214"/>
    </row>
    <row r="71215" spans="11:11">
      <c r="K71215"/>
    </row>
    <row r="71216" spans="11:11">
      <c r="K71216"/>
    </row>
    <row r="71217" spans="11:11">
      <c r="K71217"/>
    </row>
    <row r="71218" spans="11:11">
      <c r="K71218"/>
    </row>
    <row r="71219" spans="11:11">
      <c r="K71219"/>
    </row>
    <row r="71220" spans="11:11">
      <c r="K71220"/>
    </row>
    <row r="71221" spans="11:11">
      <c r="K71221"/>
    </row>
    <row r="71222" spans="11:11">
      <c r="K71222"/>
    </row>
    <row r="71223" spans="11:11">
      <c r="K71223"/>
    </row>
    <row r="71224" spans="11:11">
      <c r="K71224"/>
    </row>
    <row r="71225" spans="11:11">
      <c r="K71225"/>
    </row>
    <row r="71226" spans="11:11">
      <c r="K71226"/>
    </row>
    <row r="71227" spans="11:11">
      <c r="K71227"/>
    </row>
    <row r="71228" spans="11:11">
      <c r="K71228"/>
    </row>
    <row r="71229" spans="11:11">
      <c r="K71229"/>
    </row>
    <row r="71230" spans="11:11">
      <c r="K71230"/>
    </row>
    <row r="71231" spans="11:11">
      <c r="K71231"/>
    </row>
    <row r="71232" spans="11:11">
      <c r="K71232"/>
    </row>
    <row r="71233" spans="11:11">
      <c r="K71233"/>
    </row>
    <row r="71234" spans="11:11">
      <c r="K71234"/>
    </row>
    <row r="71235" spans="11:11">
      <c r="K71235"/>
    </row>
    <row r="71236" spans="11:11">
      <c r="K71236"/>
    </row>
    <row r="71237" spans="11:11">
      <c r="K71237"/>
    </row>
    <row r="71238" spans="11:11">
      <c r="K71238"/>
    </row>
    <row r="71239" spans="11:11">
      <c r="K71239"/>
    </row>
    <row r="71240" spans="11:11">
      <c r="K71240"/>
    </row>
    <row r="71241" spans="11:11">
      <c r="K71241"/>
    </row>
    <row r="71242" spans="11:11">
      <c r="K71242"/>
    </row>
    <row r="71243" spans="11:11">
      <c r="K71243"/>
    </row>
    <row r="71244" spans="11:11">
      <c r="K71244"/>
    </row>
    <row r="71245" spans="11:11">
      <c r="K71245"/>
    </row>
    <row r="71246" spans="11:11">
      <c r="K71246"/>
    </row>
    <row r="71247" spans="11:11">
      <c r="K71247"/>
    </row>
    <row r="71248" spans="11:11">
      <c r="K71248"/>
    </row>
    <row r="71249" spans="11:11">
      <c r="K71249"/>
    </row>
    <row r="71250" spans="11:11">
      <c r="K71250"/>
    </row>
    <row r="71251" spans="11:11">
      <c r="K71251"/>
    </row>
    <row r="71252" spans="11:11">
      <c r="K71252"/>
    </row>
    <row r="71253" spans="11:11">
      <c r="K71253"/>
    </row>
    <row r="71254" spans="11:11">
      <c r="K71254"/>
    </row>
    <row r="71255" spans="11:11">
      <c r="K71255"/>
    </row>
    <row r="71256" spans="11:11">
      <c r="K71256"/>
    </row>
    <row r="71257" spans="11:11">
      <c r="K71257"/>
    </row>
    <row r="71258" spans="11:11">
      <c r="K71258"/>
    </row>
    <row r="71259" spans="11:11">
      <c r="K71259"/>
    </row>
    <row r="71260" spans="11:11">
      <c r="K71260"/>
    </row>
    <row r="71261" spans="11:11">
      <c r="K71261"/>
    </row>
    <row r="71262" spans="11:11">
      <c r="K71262"/>
    </row>
    <row r="71263" spans="11:11">
      <c r="K71263"/>
    </row>
    <row r="71264" spans="11:11">
      <c r="K71264"/>
    </row>
    <row r="71265" spans="11:11">
      <c r="K71265"/>
    </row>
    <row r="71266" spans="11:11">
      <c r="K71266"/>
    </row>
    <row r="71267" spans="11:11">
      <c r="K71267"/>
    </row>
    <row r="71268" spans="11:11">
      <c r="K71268"/>
    </row>
    <row r="71269" spans="11:11">
      <c r="K71269"/>
    </row>
    <row r="71270" spans="11:11">
      <c r="K71270"/>
    </row>
    <row r="71271" spans="11:11">
      <c r="K71271"/>
    </row>
    <row r="71272" spans="11:11">
      <c r="K71272"/>
    </row>
    <row r="71273" spans="11:11">
      <c r="K71273"/>
    </row>
    <row r="71274" spans="11:11">
      <c r="K71274"/>
    </row>
    <row r="71275" spans="11:11">
      <c r="K71275"/>
    </row>
    <row r="71276" spans="11:11">
      <c r="K71276"/>
    </row>
    <row r="71277" spans="11:11">
      <c r="K71277"/>
    </row>
    <row r="71278" spans="11:11">
      <c r="K71278"/>
    </row>
    <row r="71279" spans="11:11">
      <c r="K71279"/>
    </row>
    <row r="71280" spans="11:11">
      <c r="K71280"/>
    </row>
    <row r="71281" spans="11:11">
      <c r="K71281"/>
    </row>
    <row r="71282" spans="11:11">
      <c r="K71282"/>
    </row>
    <row r="71283" spans="11:11">
      <c r="K71283"/>
    </row>
    <row r="71284" spans="11:11">
      <c r="K71284"/>
    </row>
    <row r="71285" spans="11:11">
      <c r="K71285"/>
    </row>
    <row r="71286" spans="11:11">
      <c r="K71286"/>
    </row>
    <row r="71287" spans="11:11">
      <c r="K71287"/>
    </row>
    <row r="71288" spans="11:11">
      <c r="K71288"/>
    </row>
    <row r="71289" spans="11:11">
      <c r="K71289"/>
    </row>
    <row r="71290" spans="11:11">
      <c r="K71290"/>
    </row>
    <row r="71291" spans="11:11">
      <c r="K71291"/>
    </row>
    <row r="71292" spans="11:11">
      <c r="K71292"/>
    </row>
    <row r="71293" spans="11:11">
      <c r="K71293"/>
    </row>
    <row r="71294" spans="11:11">
      <c r="K71294"/>
    </row>
    <row r="71295" spans="11:11">
      <c r="K71295"/>
    </row>
    <row r="71296" spans="11:11">
      <c r="K71296"/>
    </row>
    <row r="71297" spans="11:11">
      <c r="K71297"/>
    </row>
    <row r="71298" spans="11:11">
      <c r="K71298"/>
    </row>
    <row r="71299" spans="11:11">
      <c r="K71299"/>
    </row>
    <row r="71300" spans="11:11">
      <c r="K71300"/>
    </row>
    <row r="71301" spans="11:11">
      <c r="K71301"/>
    </row>
    <row r="71302" spans="11:11">
      <c r="K71302"/>
    </row>
    <row r="71303" spans="11:11">
      <c r="K71303"/>
    </row>
    <row r="71304" spans="11:11">
      <c r="K71304"/>
    </row>
    <row r="71305" spans="11:11">
      <c r="K71305"/>
    </row>
    <row r="71306" spans="11:11">
      <c r="K71306"/>
    </row>
    <row r="71307" spans="11:11">
      <c r="K71307"/>
    </row>
    <row r="71308" spans="11:11">
      <c r="K71308"/>
    </row>
    <row r="71309" spans="11:11">
      <c r="K71309"/>
    </row>
    <row r="71310" spans="11:11">
      <c r="K71310"/>
    </row>
    <row r="71311" spans="11:11">
      <c r="K71311"/>
    </row>
    <row r="71312" spans="11:11">
      <c r="K71312"/>
    </row>
    <row r="71313" spans="11:11">
      <c r="K71313"/>
    </row>
    <row r="71314" spans="11:11">
      <c r="K71314"/>
    </row>
    <row r="71315" spans="11:11">
      <c r="K71315"/>
    </row>
    <row r="71316" spans="11:11">
      <c r="K71316"/>
    </row>
    <row r="71317" spans="11:11">
      <c r="K71317"/>
    </row>
    <row r="71318" spans="11:11">
      <c r="K71318"/>
    </row>
    <row r="71319" spans="11:11">
      <c r="K71319"/>
    </row>
    <row r="71320" spans="11:11">
      <c r="K71320"/>
    </row>
    <row r="71321" spans="11:11">
      <c r="K71321"/>
    </row>
    <row r="71322" spans="11:11">
      <c r="K71322"/>
    </row>
    <row r="71323" spans="11:11">
      <c r="K71323"/>
    </row>
    <row r="71324" spans="11:11">
      <c r="K71324"/>
    </row>
    <row r="71325" spans="11:11">
      <c r="K71325"/>
    </row>
    <row r="71326" spans="11:11">
      <c r="K71326"/>
    </row>
    <row r="71327" spans="11:11">
      <c r="K71327"/>
    </row>
    <row r="71328" spans="11:11">
      <c r="K71328"/>
    </row>
    <row r="71329" spans="11:11">
      <c r="K71329"/>
    </row>
    <row r="71330" spans="11:11">
      <c r="K71330"/>
    </row>
    <row r="71331" spans="11:11">
      <c r="K71331"/>
    </row>
    <row r="71332" spans="11:11">
      <c r="K71332"/>
    </row>
    <row r="71333" spans="11:11">
      <c r="K71333"/>
    </row>
    <row r="71334" spans="11:11">
      <c r="K71334"/>
    </row>
    <row r="71335" spans="11:11">
      <c r="K71335"/>
    </row>
    <row r="71336" spans="11:11">
      <c r="K71336"/>
    </row>
    <row r="71337" spans="11:11">
      <c r="K71337"/>
    </row>
    <row r="71338" spans="11:11">
      <c r="K71338"/>
    </row>
    <row r="71339" spans="11:11">
      <c r="K71339"/>
    </row>
    <row r="71340" spans="11:11">
      <c r="K71340"/>
    </row>
    <row r="71341" spans="11:11">
      <c r="K71341"/>
    </row>
    <row r="71342" spans="11:11">
      <c r="K71342"/>
    </row>
    <row r="71343" spans="11:11">
      <c r="K71343"/>
    </row>
    <row r="71344" spans="11:11">
      <c r="K71344"/>
    </row>
    <row r="71345" spans="11:11">
      <c r="K71345"/>
    </row>
    <row r="71346" spans="11:11">
      <c r="K71346"/>
    </row>
    <row r="71347" spans="11:11">
      <c r="K71347"/>
    </row>
    <row r="71348" spans="11:11">
      <c r="K71348"/>
    </row>
    <row r="71349" spans="11:11">
      <c r="K71349"/>
    </row>
    <row r="71350" spans="11:11">
      <c r="K71350"/>
    </row>
    <row r="71351" spans="11:11">
      <c r="K71351"/>
    </row>
    <row r="71352" spans="11:11">
      <c r="K71352"/>
    </row>
    <row r="71353" spans="11:11">
      <c r="K71353"/>
    </row>
    <row r="71354" spans="11:11">
      <c r="K71354"/>
    </row>
    <row r="71355" spans="11:11">
      <c r="K71355"/>
    </row>
    <row r="71356" spans="11:11">
      <c r="K71356"/>
    </row>
    <row r="71357" spans="11:11">
      <c r="K71357"/>
    </row>
    <row r="71358" spans="11:11">
      <c r="K71358"/>
    </row>
    <row r="71359" spans="11:11">
      <c r="K71359"/>
    </row>
    <row r="71360" spans="11:11">
      <c r="K71360"/>
    </row>
    <row r="71361" spans="11:11">
      <c r="K71361"/>
    </row>
    <row r="71362" spans="11:11">
      <c r="K71362"/>
    </row>
    <row r="71363" spans="11:11">
      <c r="K71363"/>
    </row>
    <row r="71364" spans="11:11">
      <c r="K71364"/>
    </row>
    <row r="71365" spans="11:11">
      <c r="K71365"/>
    </row>
    <row r="71366" spans="11:11">
      <c r="K71366"/>
    </row>
    <row r="71367" spans="11:11">
      <c r="K71367"/>
    </row>
    <row r="71368" spans="11:11">
      <c r="K71368"/>
    </row>
    <row r="71369" spans="11:11">
      <c r="K71369"/>
    </row>
    <row r="71370" spans="11:11">
      <c r="K71370"/>
    </row>
    <row r="71371" spans="11:11">
      <c r="K71371"/>
    </row>
    <row r="71372" spans="11:11">
      <c r="K71372"/>
    </row>
    <row r="71373" spans="11:11">
      <c r="K71373"/>
    </row>
    <row r="71374" spans="11:11">
      <c r="K71374"/>
    </row>
    <row r="71375" spans="11:11">
      <c r="K71375"/>
    </row>
    <row r="71376" spans="11:11">
      <c r="K71376"/>
    </row>
    <row r="71377" spans="11:11">
      <c r="K71377"/>
    </row>
    <row r="71378" spans="11:11">
      <c r="K71378"/>
    </row>
    <row r="71379" spans="11:11">
      <c r="K71379"/>
    </row>
    <row r="71380" spans="11:11">
      <c r="K71380"/>
    </row>
    <row r="71381" spans="11:11">
      <c r="K71381"/>
    </row>
    <row r="71382" spans="11:11">
      <c r="K71382"/>
    </row>
    <row r="71383" spans="11:11">
      <c r="K71383"/>
    </row>
    <row r="71384" spans="11:11">
      <c r="K71384"/>
    </row>
    <row r="71385" spans="11:11">
      <c r="K71385"/>
    </row>
    <row r="71386" spans="11:11">
      <c r="K71386"/>
    </row>
    <row r="71387" spans="11:11">
      <c r="K71387"/>
    </row>
    <row r="71388" spans="11:11">
      <c r="K71388"/>
    </row>
    <row r="71389" spans="11:11">
      <c r="K71389"/>
    </row>
    <row r="71390" spans="11:11">
      <c r="K71390"/>
    </row>
    <row r="71391" spans="11:11">
      <c r="K71391"/>
    </row>
    <row r="71392" spans="11:11">
      <c r="K71392"/>
    </row>
    <row r="71393" spans="11:11">
      <c r="K71393"/>
    </row>
    <row r="71394" spans="11:11">
      <c r="K71394"/>
    </row>
    <row r="71395" spans="11:11">
      <c r="K71395"/>
    </row>
    <row r="71396" spans="11:11">
      <c r="K71396"/>
    </row>
    <row r="71397" spans="11:11">
      <c r="K71397"/>
    </row>
    <row r="71398" spans="11:11">
      <c r="K71398"/>
    </row>
    <row r="71399" spans="11:11">
      <c r="K71399"/>
    </row>
    <row r="71400" spans="11:11">
      <c r="K71400"/>
    </row>
    <row r="71401" spans="11:11">
      <c r="K71401"/>
    </row>
    <row r="71402" spans="11:11">
      <c r="K71402"/>
    </row>
    <row r="71403" spans="11:11">
      <c r="K71403"/>
    </row>
    <row r="71404" spans="11:11">
      <c r="K71404"/>
    </row>
    <row r="71405" spans="11:11">
      <c r="K71405"/>
    </row>
    <row r="71406" spans="11:11">
      <c r="K71406"/>
    </row>
    <row r="71407" spans="11:11">
      <c r="K71407"/>
    </row>
    <row r="71408" spans="11:11">
      <c r="K71408"/>
    </row>
    <row r="71409" spans="11:11">
      <c r="K71409"/>
    </row>
    <row r="71410" spans="11:11">
      <c r="K71410"/>
    </row>
    <row r="71411" spans="11:11">
      <c r="K71411"/>
    </row>
    <row r="71412" spans="11:11">
      <c r="K71412"/>
    </row>
    <row r="71413" spans="11:11">
      <c r="K71413"/>
    </row>
    <row r="71414" spans="11:11">
      <c r="K71414"/>
    </row>
    <row r="71415" spans="11:11">
      <c r="K71415"/>
    </row>
    <row r="71416" spans="11:11">
      <c r="K71416"/>
    </row>
    <row r="71417" spans="11:11">
      <c r="K71417"/>
    </row>
    <row r="71418" spans="11:11">
      <c r="K71418"/>
    </row>
    <row r="71419" spans="11:11">
      <c r="K71419"/>
    </row>
    <row r="71420" spans="11:11">
      <c r="K71420"/>
    </row>
    <row r="71421" spans="11:11">
      <c r="K71421"/>
    </row>
    <row r="71422" spans="11:11">
      <c r="K71422"/>
    </row>
    <row r="71423" spans="11:11">
      <c r="K71423"/>
    </row>
    <row r="71424" spans="11:11">
      <c r="K71424"/>
    </row>
    <row r="71425" spans="11:11">
      <c r="K71425"/>
    </row>
    <row r="71426" spans="11:11">
      <c r="K71426"/>
    </row>
    <row r="71427" spans="11:11">
      <c r="K71427"/>
    </row>
    <row r="71428" spans="11:11">
      <c r="K71428"/>
    </row>
    <row r="71429" spans="11:11">
      <c r="K71429"/>
    </row>
    <row r="71430" spans="11:11">
      <c r="K71430"/>
    </row>
    <row r="71431" spans="11:11">
      <c r="K71431"/>
    </row>
    <row r="71432" spans="11:11">
      <c r="K71432"/>
    </row>
    <row r="71433" spans="11:11">
      <c r="K71433"/>
    </row>
    <row r="71434" spans="11:11">
      <c r="K71434"/>
    </row>
    <row r="71435" spans="11:11">
      <c r="K71435"/>
    </row>
    <row r="71436" spans="11:11">
      <c r="K71436"/>
    </row>
    <row r="71437" spans="11:11">
      <c r="K71437"/>
    </row>
    <row r="71438" spans="11:11">
      <c r="K71438"/>
    </row>
    <row r="71439" spans="11:11">
      <c r="K71439"/>
    </row>
    <row r="71440" spans="11:11">
      <c r="K71440"/>
    </row>
    <row r="71441" spans="11:11">
      <c r="K71441"/>
    </row>
    <row r="71442" spans="11:11">
      <c r="K71442"/>
    </row>
    <row r="71443" spans="11:11">
      <c r="K71443"/>
    </row>
    <row r="71444" spans="11:11">
      <c r="K71444"/>
    </row>
    <row r="71445" spans="11:11">
      <c r="K71445"/>
    </row>
    <row r="71446" spans="11:11">
      <c r="K71446"/>
    </row>
    <row r="71447" spans="11:11">
      <c r="K71447"/>
    </row>
    <row r="71448" spans="11:11">
      <c r="K71448"/>
    </row>
    <row r="71449" spans="11:11">
      <c r="K71449"/>
    </row>
    <row r="71450" spans="11:11">
      <c r="K71450"/>
    </row>
    <row r="71451" spans="11:11">
      <c r="K71451"/>
    </row>
    <row r="71452" spans="11:11">
      <c r="K71452"/>
    </row>
    <row r="71453" spans="11:11">
      <c r="K71453"/>
    </row>
    <row r="71454" spans="11:11">
      <c r="K71454"/>
    </row>
    <row r="71455" spans="11:11">
      <c r="K71455"/>
    </row>
    <row r="71456" spans="11:11">
      <c r="K71456"/>
    </row>
    <row r="71457" spans="11:11">
      <c r="K71457"/>
    </row>
    <row r="71458" spans="11:11">
      <c r="K71458"/>
    </row>
    <row r="71459" spans="11:11">
      <c r="K71459"/>
    </row>
    <row r="71460" spans="11:11">
      <c r="K71460"/>
    </row>
    <row r="71461" spans="11:11">
      <c r="K71461"/>
    </row>
    <row r="71462" spans="11:11">
      <c r="K71462"/>
    </row>
    <row r="71463" spans="11:11">
      <c r="K71463"/>
    </row>
    <row r="71464" spans="11:11">
      <c r="K71464"/>
    </row>
    <row r="71465" spans="11:11">
      <c r="K71465"/>
    </row>
    <row r="71466" spans="11:11">
      <c r="K71466"/>
    </row>
    <row r="71467" spans="11:11">
      <c r="K71467"/>
    </row>
    <row r="71468" spans="11:11">
      <c r="K71468"/>
    </row>
    <row r="71469" spans="11:11">
      <c r="K71469"/>
    </row>
    <row r="71470" spans="11:11">
      <c r="K71470"/>
    </row>
    <row r="71471" spans="11:11">
      <c r="K71471"/>
    </row>
    <row r="71472" spans="11:11">
      <c r="K71472"/>
    </row>
    <row r="71473" spans="11:11">
      <c r="K71473"/>
    </row>
    <row r="71474" spans="11:11">
      <c r="K71474"/>
    </row>
    <row r="71475" spans="11:11">
      <c r="K71475"/>
    </row>
    <row r="71476" spans="11:11">
      <c r="K71476"/>
    </row>
    <row r="71477" spans="11:11">
      <c r="K71477"/>
    </row>
    <row r="71478" spans="11:11">
      <c r="K71478"/>
    </row>
    <row r="71479" spans="11:11">
      <c r="K71479"/>
    </row>
    <row r="71480" spans="11:11">
      <c r="K71480"/>
    </row>
    <row r="71481" spans="11:11">
      <c r="K71481"/>
    </row>
    <row r="71482" spans="11:11">
      <c r="K71482"/>
    </row>
    <row r="71483" spans="11:11">
      <c r="K71483"/>
    </row>
    <row r="71484" spans="11:11">
      <c r="K71484"/>
    </row>
    <row r="71485" spans="11:11">
      <c r="K71485"/>
    </row>
    <row r="71486" spans="11:11">
      <c r="K71486"/>
    </row>
    <row r="71487" spans="11:11">
      <c r="K71487"/>
    </row>
    <row r="71488" spans="11:11">
      <c r="K71488"/>
    </row>
    <row r="71489" spans="11:11">
      <c r="K71489"/>
    </row>
    <row r="71490" spans="11:11">
      <c r="K71490"/>
    </row>
    <row r="71491" spans="11:11">
      <c r="K71491"/>
    </row>
    <row r="71492" spans="11:11">
      <c r="K71492"/>
    </row>
    <row r="71493" spans="11:11">
      <c r="K71493"/>
    </row>
    <row r="71494" spans="11:11">
      <c r="K71494"/>
    </row>
    <row r="71495" spans="11:11">
      <c r="K71495"/>
    </row>
    <row r="71496" spans="11:11">
      <c r="K71496"/>
    </row>
    <row r="71497" spans="11:11">
      <c r="K71497"/>
    </row>
    <row r="71498" spans="11:11">
      <c r="K71498"/>
    </row>
    <row r="71499" spans="11:11">
      <c r="K71499"/>
    </row>
    <row r="71500" spans="11:11">
      <c r="K71500"/>
    </row>
    <row r="71501" spans="11:11">
      <c r="K71501"/>
    </row>
    <row r="71502" spans="11:11">
      <c r="K71502"/>
    </row>
    <row r="71503" spans="11:11">
      <c r="K71503"/>
    </row>
    <row r="71504" spans="11:11">
      <c r="K71504"/>
    </row>
    <row r="71505" spans="11:11">
      <c r="K71505"/>
    </row>
    <row r="71506" spans="11:11">
      <c r="K71506"/>
    </row>
    <row r="71507" spans="11:11">
      <c r="K71507"/>
    </row>
    <row r="71508" spans="11:11">
      <c r="K71508"/>
    </row>
    <row r="71509" spans="11:11">
      <c r="K71509"/>
    </row>
    <row r="71510" spans="11:11">
      <c r="K71510"/>
    </row>
    <row r="71511" spans="11:11">
      <c r="K71511"/>
    </row>
    <row r="71512" spans="11:11">
      <c r="K71512"/>
    </row>
    <row r="71513" spans="11:11">
      <c r="K71513"/>
    </row>
    <row r="71514" spans="11:11">
      <c r="K71514"/>
    </row>
    <row r="71515" spans="11:11">
      <c r="K71515"/>
    </row>
    <row r="71516" spans="11:11">
      <c r="K71516"/>
    </row>
    <row r="71517" spans="11:11">
      <c r="K71517"/>
    </row>
    <row r="71518" spans="11:11">
      <c r="K71518"/>
    </row>
    <row r="71519" spans="11:11">
      <c r="K71519"/>
    </row>
    <row r="71520" spans="11:11">
      <c r="K71520"/>
    </row>
    <row r="71521" spans="11:11">
      <c r="K71521"/>
    </row>
    <row r="71522" spans="11:11">
      <c r="K71522"/>
    </row>
    <row r="71523" spans="11:11">
      <c r="K71523"/>
    </row>
    <row r="71524" spans="11:11">
      <c r="K71524"/>
    </row>
    <row r="71525" spans="11:11">
      <c r="K71525"/>
    </row>
    <row r="71526" spans="11:11">
      <c r="K71526"/>
    </row>
    <row r="71527" spans="11:11">
      <c r="K71527"/>
    </row>
    <row r="71528" spans="11:11">
      <c r="K71528"/>
    </row>
    <row r="71529" spans="11:11">
      <c r="K71529"/>
    </row>
    <row r="71530" spans="11:11">
      <c r="K71530"/>
    </row>
    <row r="71531" spans="11:11">
      <c r="K71531"/>
    </row>
    <row r="71532" spans="11:11">
      <c r="K71532"/>
    </row>
    <row r="71533" spans="11:11">
      <c r="K71533"/>
    </row>
    <row r="71534" spans="11:11">
      <c r="K71534"/>
    </row>
    <row r="71535" spans="11:11">
      <c r="K71535"/>
    </row>
    <row r="71536" spans="11:11">
      <c r="K71536"/>
    </row>
    <row r="71537" spans="11:11">
      <c r="K71537"/>
    </row>
    <row r="71538" spans="11:11">
      <c r="K71538"/>
    </row>
    <row r="71539" spans="11:11">
      <c r="K71539"/>
    </row>
    <row r="71540" spans="11:11">
      <c r="K71540"/>
    </row>
    <row r="71541" spans="11:11">
      <c r="K71541"/>
    </row>
    <row r="71542" spans="11:11">
      <c r="K71542"/>
    </row>
    <row r="71543" spans="11:11">
      <c r="K71543"/>
    </row>
    <row r="71544" spans="11:11">
      <c r="K71544"/>
    </row>
    <row r="71545" spans="11:11">
      <c r="K71545"/>
    </row>
    <row r="71546" spans="11:11">
      <c r="K71546"/>
    </row>
    <row r="71547" spans="11:11">
      <c r="K71547"/>
    </row>
    <row r="71548" spans="11:11">
      <c r="K71548"/>
    </row>
    <row r="71549" spans="11:11">
      <c r="K71549"/>
    </row>
    <row r="71550" spans="11:11">
      <c r="K71550"/>
    </row>
    <row r="71551" spans="11:11">
      <c r="K71551"/>
    </row>
    <row r="71552" spans="11:11">
      <c r="K71552"/>
    </row>
    <row r="71553" spans="11:11">
      <c r="K71553"/>
    </row>
    <row r="71554" spans="11:11">
      <c r="K71554"/>
    </row>
    <row r="71555" spans="11:11">
      <c r="K71555"/>
    </row>
    <row r="71556" spans="11:11">
      <c r="K71556"/>
    </row>
    <row r="71557" spans="11:11">
      <c r="K71557"/>
    </row>
    <row r="71558" spans="11:11">
      <c r="K71558"/>
    </row>
    <row r="71559" spans="11:11">
      <c r="K71559"/>
    </row>
    <row r="71560" spans="11:11">
      <c r="K71560"/>
    </row>
    <row r="71561" spans="11:11">
      <c r="K71561"/>
    </row>
    <row r="71562" spans="11:11">
      <c r="K71562"/>
    </row>
    <row r="71563" spans="11:11">
      <c r="K71563"/>
    </row>
    <row r="71564" spans="11:11">
      <c r="K71564"/>
    </row>
    <row r="71565" spans="11:11">
      <c r="K71565"/>
    </row>
    <row r="71566" spans="11:11">
      <c r="K71566"/>
    </row>
    <row r="71567" spans="11:11">
      <c r="K71567"/>
    </row>
    <row r="71568" spans="11:11">
      <c r="K71568"/>
    </row>
    <row r="71569" spans="11:11">
      <c r="K71569"/>
    </row>
    <row r="71570" spans="11:11">
      <c r="K71570"/>
    </row>
    <row r="71571" spans="11:11">
      <c r="K71571"/>
    </row>
    <row r="71572" spans="11:11">
      <c r="K71572"/>
    </row>
    <row r="71573" spans="11:11">
      <c r="K71573"/>
    </row>
    <row r="71574" spans="11:11">
      <c r="K71574"/>
    </row>
    <row r="71575" spans="11:11">
      <c r="K71575"/>
    </row>
    <row r="71576" spans="11:11">
      <c r="K71576"/>
    </row>
    <row r="71577" spans="11:11">
      <c r="K71577"/>
    </row>
    <row r="71578" spans="11:11">
      <c r="K71578"/>
    </row>
    <row r="71579" spans="11:11">
      <c r="K71579"/>
    </row>
    <row r="71580" spans="11:11">
      <c r="K71580"/>
    </row>
    <row r="71581" spans="11:11">
      <c r="K71581"/>
    </row>
    <row r="71582" spans="11:11">
      <c r="K71582"/>
    </row>
    <row r="71583" spans="11:11">
      <c r="K71583"/>
    </row>
    <row r="71584" spans="11:11">
      <c r="K71584"/>
    </row>
    <row r="71585" spans="11:11">
      <c r="K71585"/>
    </row>
    <row r="71586" spans="11:11">
      <c r="K71586"/>
    </row>
    <row r="71587" spans="11:11">
      <c r="K71587"/>
    </row>
    <row r="71588" spans="11:11">
      <c r="K71588"/>
    </row>
    <row r="71589" spans="11:11">
      <c r="K71589"/>
    </row>
    <row r="71590" spans="11:11">
      <c r="K71590"/>
    </row>
    <row r="71591" spans="11:11">
      <c r="K71591"/>
    </row>
    <row r="71592" spans="11:11">
      <c r="K71592"/>
    </row>
    <row r="71593" spans="11:11">
      <c r="K71593"/>
    </row>
    <row r="71594" spans="11:11">
      <c r="K71594"/>
    </row>
    <row r="71595" spans="11:11">
      <c r="K71595"/>
    </row>
    <row r="71596" spans="11:11">
      <c r="K71596"/>
    </row>
    <row r="71597" spans="11:11">
      <c r="K71597"/>
    </row>
    <row r="71598" spans="11:11">
      <c r="K71598"/>
    </row>
    <row r="71599" spans="11:11">
      <c r="K71599"/>
    </row>
    <row r="71600" spans="11:11">
      <c r="K71600"/>
    </row>
    <row r="71601" spans="11:11">
      <c r="K71601"/>
    </row>
    <row r="71602" spans="11:11">
      <c r="K71602"/>
    </row>
    <row r="71603" spans="11:11">
      <c r="K71603"/>
    </row>
    <row r="71604" spans="11:11">
      <c r="K71604"/>
    </row>
    <row r="71605" spans="11:11">
      <c r="K71605"/>
    </row>
    <row r="71606" spans="11:11">
      <c r="K71606"/>
    </row>
    <row r="71607" spans="11:11">
      <c r="K71607"/>
    </row>
    <row r="71608" spans="11:11">
      <c r="K71608"/>
    </row>
    <row r="71609" spans="11:11">
      <c r="K71609"/>
    </row>
    <row r="71610" spans="11:11">
      <c r="K71610"/>
    </row>
    <row r="71611" spans="11:11">
      <c r="K71611"/>
    </row>
    <row r="71612" spans="11:11">
      <c r="K71612"/>
    </row>
    <row r="71613" spans="11:11">
      <c r="K71613"/>
    </row>
    <row r="71614" spans="11:11">
      <c r="K71614"/>
    </row>
    <row r="71615" spans="11:11">
      <c r="K71615"/>
    </row>
    <row r="71616" spans="11:11">
      <c r="K71616"/>
    </row>
    <row r="71617" spans="11:11">
      <c r="K71617"/>
    </row>
    <row r="71618" spans="11:11">
      <c r="K71618"/>
    </row>
    <row r="71619" spans="11:11">
      <c r="K71619"/>
    </row>
    <row r="71620" spans="11:11">
      <c r="K71620"/>
    </row>
    <row r="71621" spans="11:11">
      <c r="K71621"/>
    </row>
    <row r="71622" spans="11:11">
      <c r="K71622"/>
    </row>
    <row r="71623" spans="11:11">
      <c r="K71623"/>
    </row>
    <row r="71624" spans="11:11">
      <c r="K71624"/>
    </row>
    <row r="71625" spans="11:11">
      <c r="K71625"/>
    </row>
    <row r="71626" spans="11:11">
      <c r="K71626"/>
    </row>
    <row r="71627" spans="11:11">
      <c r="K71627"/>
    </row>
    <row r="71628" spans="11:11">
      <c r="K71628"/>
    </row>
    <row r="71629" spans="11:11">
      <c r="K71629"/>
    </row>
    <row r="71630" spans="11:11">
      <c r="K71630"/>
    </row>
    <row r="71631" spans="11:11">
      <c r="K71631"/>
    </row>
    <row r="71632" spans="11:11">
      <c r="K71632"/>
    </row>
    <row r="71633" spans="11:11">
      <c r="K71633"/>
    </row>
    <row r="71634" spans="11:11">
      <c r="K71634"/>
    </row>
    <row r="71635" spans="11:11">
      <c r="K71635"/>
    </row>
    <row r="71636" spans="11:11">
      <c r="K71636"/>
    </row>
    <row r="71637" spans="11:11">
      <c r="K71637"/>
    </row>
    <row r="71638" spans="11:11">
      <c r="K71638"/>
    </row>
    <row r="71639" spans="11:11">
      <c r="K71639"/>
    </row>
    <row r="71640" spans="11:11">
      <c r="K71640"/>
    </row>
    <row r="71641" spans="11:11">
      <c r="K71641"/>
    </row>
    <row r="71642" spans="11:11">
      <c r="K71642"/>
    </row>
    <row r="71643" spans="11:11">
      <c r="K71643"/>
    </row>
    <row r="71644" spans="11:11">
      <c r="K71644"/>
    </row>
    <row r="71645" spans="11:11">
      <c r="K71645"/>
    </row>
    <row r="71646" spans="11:11">
      <c r="K71646"/>
    </row>
    <row r="71647" spans="11:11">
      <c r="K71647"/>
    </row>
    <row r="71648" spans="11:11">
      <c r="K71648"/>
    </row>
    <row r="71649" spans="11:11">
      <c r="K71649"/>
    </row>
    <row r="71650" spans="11:11">
      <c r="K71650"/>
    </row>
    <row r="71651" spans="11:11">
      <c r="K71651"/>
    </row>
    <row r="71652" spans="11:11">
      <c r="K71652"/>
    </row>
    <row r="71653" spans="11:11">
      <c r="K71653"/>
    </row>
    <row r="71654" spans="11:11">
      <c r="K71654"/>
    </row>
    <row r="71655" spans="11:11">
      <c r="K71655"/>
    </row>
    <row r="71656" spans="11:11">
      <c r="K71656"/>
    </row>
    <row r="71657" spans="11:11">
      <c r="K71657"/>
    </row>
    <row r="71658" spans="11:11">
      <c r="K71658"/>
    </row>
    <row r="71659" spans="11:11">
      <c r="K71659"/>
    </row>
    <row r="71660" spans="11:11">
      <c r="K71660"/>
    </row>
    <row r="71661" spans="11:11">
      <c r="K71661"/>
    </row>
    <row r="71662" spans="11:11">
      <c r="K71662"/>
    </row>
    <row r="71663" spans="11:11">
      <c r="K71663"/>
    </row>
    <row r="71664" spans="11:11">
      <c r="K71664"/>
    </row>
    <row r="71665" spans="11:11">
      <c r="K71665"/>
    </row>
    <row r="71666" spans="11:11">
      <c r="K71666"/>
    </row>
    <row r="71667" spans="11:11">
      <c r="K71667"/>
    </row>
    <row r="71668" spans="11:11">
      <c r="K71668"/>
    </row>
    <row r="71669" spans="11:11">
      <c r="K71669"/>
    </row>
    <row r="71670" spans="11:11">
      <c r="K71670"/>
    </row>
    <row r="71671" spans="11:11">
      <c r="K71671"/>
    </row>
    <row r="71672" spans="11:11">
      <c r="K71672"/>
    </row>
    <row r="71673" spans="11:11">
      <c r="K71673"/>
    </row>
    <row r="71674" spans="11:11">
      <c r="K71674"/>
    </row>
    <row r="71675" spans="11:11">
      <c r="K71675"/>
    </row>
    <row r="71676" spans="11:11">
      <c r="K71676"/>
    </row>
    <row r="71677" spans="11:11">
      <c r="K71677"/>
    </row>
    <row r="71678" spans="11:11">
      <c r="K71678"/>
    </row>
    <row r="71679" spans="11:11">
      <c r="K71679"/>
    </row>
    <row r="71680" spans="11:11">
      <c r="K71680"/>
    </row>
    <row r="71681" spans="11:11">
      <c r="K71681"/>
    </row>
    <row r="71682" spans="11:11">
      <c r="K71682"/>
    </row>
    <row r="71683" spans="11:11">
      <c r="K71683"/>
    </row>
    <row r="71684" spans="11:11">
      <c r="K71684"/>
    </row>
    <row r="71685" spans="11:11">
      <c r="K71685"/>
    </row>
    <row r="71686" spans="11:11">
      <c r="K71686"/>
    </row>
    <row r="71687" spans="11:11">
      <c r="K71687"/>
    </row>
    <row r="71688" spans="11:11">
      <c r="K71688"/>
    </row>
    <row r="71689" spans="11:11">
      <c r="K71689"/>
    </row>
    <row r="71690" spans="11:11">
      <c r="K71690"/>
    </row>
    <row r="71691" spans="11:11">
      <c r="K71691"/>
    </row>
    <row r="71692" spans="11:11">
      <c r="K71692"/>
    </row>
    <row r="71693" spans="11:11">
      <c r="K71693"/>
    </row>
    <row r="71694" spans="11:11">
      <c r="K71694"/>
    </row>
    <row r="71695" spans="11:11">
      <c r="K71695"/>
    </row>
    <row r="71696" spans="11:11">
      <c r="K71696"/>
    </row>
    <row r="71697" spans="11:11">
      <c r="K71697"/>
    </row>
    <row r="71698" spans="11:11">
      <c r="K71698"/>
    </row>
    <row r="71699" spans="11:11">
      <c r="K71699"/>
    </row>
    <row r="71700" spans="11:11">
      <c r="K71700"/>
    </row>
    <row r="71701" spans="11:11">
      <c r="K71701"/>
    </row>
    <row r="71702" spans="11:11">
      <c r="K71702"/>
    </row>
    <row r="71703" spans="11:11">
      <c r="K71703"/>
    </row>
    <row r="71704" spans="11:11">
      <c r="K71704"/>
    </row>
    <row r="71705" spans="11:11">
      <c r="K71705"/>
    </row>
    <row r="71706" spans="11:11">
      <c r="K71706"/>
    </row>
    <row r="71707" spans="11:11">
      <c r="K71707"/>
    </row>
    <row r="71708" spans="11:11">
      <c r="K71708"/>
    </row>
    <row r="71709" spans="11:11">
      <c r="K71709"/>
    </row>
    <row r="71710" spans="11:11">
      <c r="K71710"/>
    </row>
    <row r="71711" spans="11:11">
      <c r="K71711"/>
    </row>
    <row r="71712" spans="11:11">
      <c r="K71712"/>
    </row>
    <row r="71713" spans="11:11">
      <c r="K71713"/>
    </row>
    <row r="71714" spans="11:11">
      <c r="K71714"/>
    </row>
    <row r="71715" spans="11:11">
      <c r="K71715"/>
    </row>
    <row r="71716" spans="11:11">
      <c r="K71716"/>
    </row>
    <row r="71717" spans="11:11">
      <c r="K71717"/>
    </row>
    <row r="71718" spans="11:11">
      <c r="K71718"/>
    </row>
    <row r="71719" spans="11:11">
      <c r="K71719"/>
    </row>
    <row r="71720" spans="11:11">
      <c r="K71720"/>
    </row>
    <row r="71721" spans="11:11">
      <c r="K71721"/>
    </row>
    <row r="71722" spans="11:11">
      <c r="K71722"/>
    </row>
    <row r="71723" spans="11:11">
      <c r="K71723"/>
    </row>
    <row r="71724" spans="11:11">
      <c r="K71724"/>
    </row>
    <row r="71725" spans="11:11">
      <c r="K71725"/>
    </row>
    <row r="71726" spans="11:11">
      <c r="K71726"/>
    </row>
    <row r="71727" spans="11:11">
      <c r="K71727"/>
    </row>
    <row r="71728" spans="11:11">
      <c r="K71728"/>
    </row>
    <row r="71729" spans="11:11">
      <c r="K71729"/>
    </row>
    <row r="71730" spans="11:11">
      <c r="K71730"/>
    </row>
    <row r="71731" spans="11:11">
      <c r="K71731"/>
    </row>
    <row r="71732" spans="11:11">
      <c r="K71732"/>
    </row>
    <row r="71733" spans="11:11">
      <c r="K71733"/>
    </row>
    <row r="71734" spans="11:11">
      <c r="K71734"/>
    </row>
    <row r="71735" spans="11:11">
      <c r="K71735"/>
    </row>
    <row r="71736" spans="11:11">
      <c r="K71736"/>
    </row>
    <row r="71737" spans="11:11">
      <c r="K71737"/>
    </row>
    <row r="71738" spans="11:11">
      <c r="K71738"/>
    </row>
    <row r="71739" spans="11:11">
      <c r="K71739"/>
    </row>
    <row r="71740" spans="11:11">
      <c r="K71740"/>
    </row>
    <row r="71741" spans="11:11">
      <c r="K71741"/>
    </row>
    <row r="71742" spans="11:11">
      <c r="K71742"/>
    </row>
    <row r="71743" spans="11:11">
      <c r="K71743"/>
    </row>
    <row r="71744" spans="11:11">
      <c r="K71744"/>
    </row>
    <row r="71745" spans="11:11">
      <c r="K71745"/>
    </row>
    <row r="71746" spans="11:11">
      <c r="K71746"/>
    </row>
    <row r="71747" spans="11:11">
      <c r="K71747"/>
    </row>
    <row r="71748" spans="11:11">
      <c r="K71748"/>
    </row>
    <row r="71749" spans="11:11">
      <c r="K71749"/>
    </row>
    <row r="71750" spans="11:11">
      <c r="K71750"/>
    </row>
    <row r="71751" spans="11:11">
      <c r="K71751"/>
    </row>
    <row r="71752" spans="11:11">
      <c r="K71752"/>
    </row>
    <row r="71753" spans="11:11">
      <c r="K71753"/>
    </row>
    <row r="71754" spans="11:11">
      <c r="K71754"/>
    </row>
    <row r="71755" spans="11:11">
      <c r="K71755"/>
    </row>
    <row r="71756" spans="11:11">
      <c r="K71756"/>
    </row>
    <row r="71757" spans="11:11">
      <c r="K71757"/>
    </row>
    <row r="71758" spans="11:11">
      <c r="K71758"/>
    </row>
    <row r="71759" spans="11:11">
      <c r="K71759"/>
    </row>
    <row r="71760" spans="11:11">
      <c r="K71760"/>
    </row>
    <row r="71761" spans="11:11">
      <c r="K71761"/>
    </row>
    <row r="71762" spans="11:11">
      <c r="K71762"/>
    </row>
    <row r="71763" spans="11:11">
      <c r="K71763"/>
    </row>
    <row r="71764" spans="11:11">
      <c r="K71764"/>
    </row>
    <row r="71765" spans="11:11">
      <c r="K71765"/>
    </row>
    <row r="71766" spans="11:11">
      <c r="K71766"/>
    </row>
    <row r="71767" spans="11:11">
      <c r="K71767"/>
    </row>
    <row r="71768" spans="11:11">
      <c r="K71768"/>
    </row>
    <row r="71769" spans="11:11">
      <c r="K71769"/>
    </row>
    <row r="71770" spans="11:11">
      <c r="K71770"/>
    </row>
    <row r="71771" spans="11:11">
      <c r="K71771"/>
    </row>
    <row r="71772" spans="11:11">
      <c r="K71772"/>
    </row>
    <row r="71773" spans="11:11">
      <c r="K71773"/>
    </row>
    <row r="71774" spans="11:11">
      <c r="K71774"/>
    </row>
    <row r="71775" spans="11:11">
      <c r="K71775"/>
    </row>
    <row r="71776" spans="11:11">
      <c r="K71776"/>
    </row>
    <row r="71777" spans="11:11">
      <c r="K71777"/>
    </row>
    <row r="71778" spans="11:11">
      <c r="K71778"/>
    </row>
    <row r="71779" spans="11:11">
      <c r="K71779"/>
    </row>
    <row r="71780" spans="11:11">
      <c r="K71780"/>
    </row>
    <row r="71781" spans="11:11">
      <c r="K71781"/>
    </row>
    <row r="71782" spans="11:11">
      <c r="K71782"/>
    </row>
    <row r="71783" spans="11:11">
      <c r="K71783"/>
    </row>
    <row r="71784" spans="11:11">
      <c r="K71784"/>
    </row>
    <row r="71785" spans="11:11">
      <c r="K71785"/>
    </row>
    <row r="71786" spans="11:11">
      <c r="K71786"/>
    </row>
    <row r="71787" spans="11:11">
      <c r="K71787"/>
    </row>
    <row r="71788" spans="11:11">
      <c r="K71788"/>
    </row>
    <row r="71789" spans="11:11">
      <c r="K71789"/>
    </row>
    <row r="71790" spans="11:11">
      <c r="K71790"/>
    </row>
    <row r="71791" spans="11:11">
      <c r="K71791"/>
    </row>
    <row r="71792" spans="11:11">
      <c r="K71792"/>
    </row>
    <row r="71793" spans="11:11">
      <c r="K71793"/>
    </row>
    <row r="71794" spans="11:11">
      <c r="K71794"/>
    </row>
    <row r="71795" spans="11:11">
      <c r="K71795"/>
    </row>
    <row r="71796" spans="11:11">
      <c r="K71796"/>
    </row>
    <row r="71797" spans="11:11">
      <c r="K71797"/>
    </row>
    <row r="71798" spans="11:11">
      <c r="K71798"/>
    </row>
    <row r="71799" spans="11:11">
      <c r="K71799"/>
    </row>
    <row r="71800" spans="11:11">
      <c r="K71800"/>
    </row>
    <row r="71801" spans="11:11">
      <c r="K71801"/>
    </row>
    <row r="71802" spans="11:11">
      <c r="K71802"/>
    </row>
    <row r="71803" spans="11:11">
      <c r="K71803"/>
    </row>
    <row r="71804" spans="11:11">
      <c r="K71804"/>
    </row>
    <row r="71805" spans="11:11">
      <c r="K71805"/>
    </row>
    <row r="71806" spans="11:11">
      <c r="K71806"/>
    </row>
    <row r="71807" spans="11:11">
      <c r="K71807"/>
    </row>
    <row r="71808" spans="11:11">
      <c r="K71808"/>
    </row>
    <row r="71809" spans="11:11">
      <c r="K71809"/>
    </row>
    <row r="71810" spans="11:11">
      <c r="K71810"/>
    </row>
    <row r="71811" spans="11:11">
      <c r="K71811"/>
    </row>
    <row r="71812" spans="11:11">
      <c r="K71812"/>
    </row>
    <row r="71813" spans="11:11">
      <c r="K71813"/>
    </row>
    <row r="71814" spans="11:11">
      <c r="K71814"/>
    </row>
    <row r="71815" spans="11:11">
      <c r="K71815"/>
    </row>
    <row r="71816" spans="11:11">
      <c r="K71816"/>
    </row>
    <row r="71817" spans="11:11">
      <c r="K71817"/>
    </row>
    <row r="71818" spans="11:11">
      <c r="K71818"/>
    </row>
    <row r="71819" spans="11:11">
      <c r="K71819"/>
    </row>
    <row r="71820" spans="11:11">
      <c r="K71820"/>
    </row>
    <row r="71821" spans="11:11">
      <c r="K71821"/>
    </row>
    <row r="71822" spans="11:11">
      <c r="K71822"/>
    </row>
    <row r="71823" spans="11:11">
      <c r="K71823"/>
    </row>
    <row r="71824" spans="11:11">
      <c r="K71824"/>
    </row>
    <row r="71825" spans="11:11">
      <c r="K71825"/>
    </row>
    <row r="71826" spans="11:11">
      <c r="K71826"/>
    </row>
    <row r="71827" spans="11:11">
      <c r="K71827"/>
    </row>
    <row r="71828" spans="11:11">
      <c r="K71828"/>
    </row>
    <row r="71829" spans="11:11">
      <c r="K71829"/>
    </row>
    <row r="71830" spans="11:11">
      <c r="K71830"/>
    </row>
    <row r="71831" spans="11:11">
      <c r="K71831"/>
    </row>
    <row r="71832" spans="11:11">
      <c r="K71832"/>
    </row>
    <row r="71833" spans="11:11">
      <c r="K71833"/>
    </row>
    <row r="71834" spans="11:11">
      <c r="K71834"/>
    </row>
    <row r="71835" spans="11:11">
      <c r="K71835"/>
    </row>
    <row r="71836" spans="11:11">
      <c r="K71836"/>
    </row>
    <row r="71837" spans="11:11">
      <c r="K71837"/>
    </row>
    <row r="71838" spans="11:11">
      <c r="K71838"/>
    </row>
    <row r="71839" spans="11:11">
      <c r="K71839"/>
    </row>
    <row r="71840" spans="11:11">
      <c r="K71840"/>
    </row>
    <row r="71841" spans="11:11">
      <c r="K71841"/>
    </row>
    <row r="71842" spans="11:11">
      <c r="K71842"/>
    </row>
    <row r="71843" spans="11:11">
      <c r="K71843"/>
    </row>
    <row r="71844" spans="11:11">
      <c r="K71844"/>
    </row>
    <row r="71845" spans="11:11">
      <c r="K71845"/>
    </row>
    <row r="71846" spans="11:11">
      <c r="K71846"/>
    </row>
    <row r="71847" spans="11:11">
      <c r="K71847"/>
    </row>
    <row r="71848" spans="11:11">
      <c r="K71848"/>
    </row>
    <row r="71849" spans="11:11">
      <c r="K71849"/>
    </row>
    <row r="71850" spans="11:11">
      <c r="K71850"/>
    </row>
    <row r="71851" spans="11:11">
      <c r="K71851"/>
    </row>
    <row r="71852" spans="11:11">
      <c r="K71852"/>
    </row>
    <row r="71853" spans="11:11">
      <c r="K71853"/>
    </row>
    <row r="71854" spans="11:11">
      <c r="K71854"/>
    </row>
    <row r="71855" spans="11:11">
      <c r="K71855"/>
    </row>
    <row r="71856" spans="11:11">
      <c r="K71856"/>
    </row>
    <row r="71857" spans="11:11">
      <c r="K71857"/>
    </row>
    <row r="71858" spans="11:11">
      <c r="K71858"/>
    </row>
    <row r="71859" spans="11:11">
      <c r="K71859"/>
    </row>
    <row r="71860" spans="11:11">
      <c r="K71860"/>
    </row>
    <row r="71861" spans="11:11">
      <c r="K71861"/>
    </row>
    <row r="71862" spans="11:11">
      <c r="K71862"/>
    </row>
    <row r="71863" spans="11:11">
      <c r="K71863"/>
    </row>
    <row r="71864" spans="11:11">
      <c r="K71864"/>
    </row>
    <row r="71865" spans="11:11">
      <c r="K71865"/>
    </row>
    <row r="71866" spans="11:11">
      <c r="K71866"/>
    </row>
    <row r="71867" spans="11:11">
      <c r="K71867"/>
    </row>
    <row r="71868" spans="11:11">
      <c r="K71868"/>
    </row>
    <row r="71869" spans="11:11">
      <c r="K71869"/>
    </row>
    <row r="71870" spans="11:11">
      <c r="K71870"/>
    </row>
    <row r="71871" spans="11:11">
      <c r="K71871"/>
    </row>
    <row r="71872" spans="11:11">
      <c r="K71872"/>
    </row>
    <row r="71873" spans="11:11">
      <c r="K71873"/>
    </row>
    <row r="71874" spans="11:11">
      <c r="K71874"/>
    </row>
    <row r="71875" spans="11:11">
      <c r="K71875"/>
    </row>
    <row r="71876" spans="11:11">
      <c r="K71876"/>
    </row>
    <row r="71877" spans="11:11">
      <c r="K71877"/>
    </row>
    <row r="71878" spans="11:11">
      <c r="K71878"/>
    </row>
    <row r="71879" spans="11:11">
      <c r="K71879"/>
    </row>
    <row r="71880" spans="11:11">
      <c r="K71880"/>
    </row>
    <row r="71881" spans="11:11">
      <c r="K71881"/>
    </row>
    <row r="71882" spans="11:11">
      <c r="K71882"/>
    </row>
    <row r="71883" spans="11:11">
      <c r="K71883"/>
    </row>
    <row r="71884" spans="11:11">
      <c r="K71884"/>
    </row>
    <row r="71885" spans="11:11">
      <c r="K71885"/>
    </row>
    <row r="71886" spans="11:11">
      <c r="K71886"/>
    </row>
    <row r="71887" spans="11:11">
      <c r="K71887"/>
    </row>
    <row r="71888" spans="11:11">
      <c r="K71888"/>
    </row>
    <row r="71889" spans="11:11">
      <c r="K71889"/>
    </row>
    <row r="71890" spans="11:11">
      <c r="K71890"/>
    </row>
    <row r="71891" spans="11:11">
      <c r="K71891"/>
    </row>
    <row r="71892" spans="11:11">
      <c r="K71892"/>
    </row>
    <row r="71893" spans="11:11">
      <c r="K71893"/>
    </row>
    <row r="71894" spans="11:11">
      <c r="K71894"/>
    </row>
    <row r="71895" spans="11:11">
      <c r="K71895"/>
    </row>
    <row r="71896" spans="11:11">
      <c r="K71896"/>
    </row>
    <row r="71897" spans="11:11">
      <c r="K71897"/>
    </row>
    <row r="71898" spans="11:11">
      <c r="K71898"/>
    </row>
    <row r="71899" spans="11:11">
      <c r="K71899"/>
    </row>
    <row r="71900" spans="11:11">
      <c r="K71900"/>
    </row>
    <row r="71901" spans="11:11">
      <c r="K71901"/>
    </row>
    <row r="71902" spans="11:11">
      <c r="K71902"/>
    </row>
    <row r="71903" spans="11:11">
      <c r="K71903"/>
    </row>
    <row r="71904" spans="11:11">
      <c r="K71904"/>
    </row>
    <row r="71905" spans="11:11">
      <c r="K71905"/>
    </row>
    <row r="71906" spans="11:11">
      <c r="K71906"/>
    </row>
    <row r="71907" spans="11:11">
      <c r="K71907"/>
    </row>
    <row r="71908" spans="11:11">
      <c r="K71908"/>
    </row>
    <row r="71909" spans="11:11">
      <c r="K71909"/>
    </row>
    <row r="71910" spans="11:11">
      <c r="K71910"/>
    </row>
    <row r="71911" spans="11:11">
      <c r="K71911"/>
    </row>
    <row r="71912" spans="11:11">
      <c r="K71912"/>
    </row>
    <row r="71913" spans="11:11">
      <c r="K71913"/>
    </row>
    <row r="71914" spans="11:11">
      <c r="K71914"/>
    </row>
    <row r="71915" spans="11:11">
      <c r="K71915"/>
    </row>
    <row r="71916" spans="11:11">
      <c r="K71916"/>
    </row>
    <row r="71917" spans="11:11">
      <c r="K71917"/>
    </row>
    <row r="71918" spans="11:11">
      <c r="K71918"/>
    </row>
    <row r="71919" spans="11:11">
      <c r="K71919"/>
    </row>
    <row r="71920" spans="11:11">
      <c r="K71920"/>
    </row>
    <row r="71921" spans="11:11">
      <c r="K71921"/>
    </row>
    <row r="71922" spans="11:11">
      <c r="K71922"/>
    </row>
    <row r="71923" spans="11:11">
      <c r="K71923"/>
    </row>
    <row r="71924" spans="11:11">
      <c r="K71924"/>
    </row>
    <row r="71925" spans="11:11">
      <c r="K71925"/>
    </row>
    <row r="71926" spans="11:11">
      <c r="K71926"/>
    </row>
    <row r="71927" spans="11:11">
      <c r="K71927"/>
    </row>
    <row r="71928" spans="11:11">
      <c r="K71928"/>
    </row>
    <row r="71929" spans="11:11">
      <c r="K71929"/>
    </row>
    <row r="71930" spans="11:11">
      <c r="K71930"/>
    </row>
    <row r="71931" spans="11:11">
      <c r="K71931"/>
    </row>
    <row r="71932" spans="11:11">
      <c r="K71932"/>
    </row>
    <row r="71933" spans="11:11">
      <c r="K71933"/>
    </row>
    <row r="71934" spans="11:11">
      <c r="K71934"/>
    </row>
    <row r="71935" spans="11:11">
      <c r="K71935"/>
    </row>
    <row r="71936" spans="11:11">
      <c r="K71936"/>
    </row>
    <row r="71937" spans="11:11">
      <c r="K71937"/>
    </row>
    <row r="71938" spans="11:11">
      <c r="K71938"/>
    </row>
    <row r="71939" spans="11:11">
      <c r="K71939"/>
    </row>
    <row r="71940" spans="11:11">
      <c r="K71940"/>
    </row>
    <row r="71941" spans="11:11">
      <c r="K71941"/>
    </row>
    <row r="71942" spans="11:11">
      <c r="K71942"/>
    </row>
    <row r="71943" spans="11:11">
      <c r="K71943"/>
    </row>
    <row r="71944" spans="11:11">
      <c r="K71944"/>
    </row>
    <row r="71945" spans="11:11">
      <c r="K71945"/>
    </row>
    <row r="71946" spans="11:11">
      <c r="K71946"/>
    </row>
    <row r="71947" spans="11:11">
      <c r="K71947"/>
    </row>
    <row r="71948" spans="11:11">
      <c r="K71948"/>
    </row>
    <row r="71949" spans="11:11">
      <c r="K71949"/>
    </row>
    <row r="71950" spans="11:11">
      <c r="K71950"/>
    </row>
    <row r="71951" spans="11:11">
      <c r="K71951"/>
    </row>
    <row r="71952" spans="11:11">
      <c r="K71952"/>
    </row>
    <row r="71953" spans="11:11">
      <c r="K71953"/>
    </row>
    <row r="71954" spans="11:11">
      <c r="K71954"/>
    </row>
    <row r="71955" spans="11:11">
      <c r="K71955"/>
    </row>
    <row r="71956" spans="11:11">
      <c r="K71956"/>
    </row>
    <row r="71957" spans="11:11">
      <c r="K71957"/>
    </row>
    <row r="71958" spans="11:11">
      <c r="K71958"/>
    </row>
    <row r="71959" spans="11:11">
      <c r="K71959"/>
    </row>
    <row r="71960" spans="11:11">
      <c r="K71960"/>
    </row>
    <row r="71961" spans="11:11">
      <c r="K71961"/>
    </row>
    <row r="71962" spans="11:11">
      <c r="K71962"/>
    </row>
    <row r="71963" spans="11:11">
      <c r="K71963"/>
    </row>
    <row r="71964" spans="11:11">
      <c r="K71964"/>
    </row>
    <row r="71965" spans="11:11">
      <c r="K71965"/>
    </row>
    <row r="71966" spans="11:11">
      <c r="K71966"/>
    </row>
    <row r="71967" spans="11:11">
      <c r="K71967"/>
    </row>
    <row r="71968" spans="11:11">
      <c r="K71968"/>
    </row>
    <row r="71969" spans="11:11">
      <c r="K71969"/>
    </row>
    <row r="71970" spans="11:11">
      <c r="K71970"/>
    </row>
    <row r="71971" spans="11:11">
      <c r="K71971"/>
    </row>
    <row r="71972" spans="11:11">
      <c r="K71972"/>
    </row>
    <row r="71973" spans="11:11">
      <c r="K71973"/>
    </row>
    <row r="71974" spans="11:11">
      <c r="K71974"/>
    </row>
    <row r="71975" spans="11:11">
      <c r="K71975"/>
    </row>
    <row r="71976" spans="11:11">
      <c r="K71976"/>
    </row>
    <row r="71977" spans="11:11">
      <c r="K71977"/>
    </row>
    <row r="71978" spans="11:11">
      <c r="K71978"/>
    </row>
    <row r="71979" spans="11:11">
      <c r="K71979"/>
    </row>
    <row r="71980" spans="11:11">
      <c r="K71980"/>
    </row>
    <row r="71981" spans="11:11">
      <c r="K71981"/>
    </row>
    <row r="71982" spans="11:11">
      <c r="K71982"/>
    </row>
    <row r="71983" spans="11:11">
      <c r="K71983"/>
    </row>
    <row r="71984" spans="11:11">
      <c r="K71984"/>
    </row>
    <row r="71985" spans="11:11">
      <c r="K71985"/>
    </row>
    <row r="71986" spans="11:11">
      <c r="K71986"/>
    </row>
    <row r="71987" spans="11:11">
      <c r="K71987"/>
    </row>
    <row r="71988" spans="11:11">
      <c r="K71988"/>
    </row>
    <row r="71989" spans="11:11">
      <c r="K71989"/>
    </row>
    <row r="71990" spans="11:11">
      <c r="K71990"/>
    </row>
    <row r="71991" spans="11:11">
      <c r="K71991"/>
    </row>
    <row r="71992" spans="11:11">
      <c r="K71992"/>
    </row>
    <row r="71993" spans="11:11">
      <c r="K71993"/>
    </row>
    <row r="71994" spans="11:11">
      <c r="K71994"/>
    </row>
    <row r="71995" spans="11:11">
      <c r="K71995"/>
    </row>
    <row r="71996" spans="11:11">
      <c r="K71996"/>
    </row>
    <row r="71997" spans="11:11">
      <c r="K71997"/>
    </row>
    <row r="71998" spans="11:11">
      <c r="K71998"/>
    </row>
    <row r="71999" spans="11:11">
      <c r="K71999"/>
    </row>
    <row r="72000" spans="11:11">
      <c r="K72000"/>
    </row>
    <row r="72001" spans="11:11">
      <c r="K72001"/>
    </row>
    <row r="72002" spans="11:11">
      <c r="K72002"/>
    </row>
    <row r="72003" spans="11:11">
      <c r="K72003"/>
    </row>
    <row r="72004" spans="11:11">
      <c r="K72004"/>
    </row>
    <row r="72005" spans="11:11">
      <c r="K72005"/>
    </row>
    <row r="72006" spans="11:11">
      <c r="K72006"/>
    </row>
    <row r="72007" spans="11:11">
      <c r="K72007"/>
    </row>
    <row r="72008" spans="11:11">
      <c r="K72008"/>
    </row>
    <row r="72009" spans="11:11">
      <c r="K72009"/>
    </row>
    <row r="72010" spans="11:11">
      <c r="K72010"/>
    </row>
    <row r="72011" spans="11:11">
      <c r="K72011"/>
    </row>
    <row r="72012" spans="11:11">
      <c r="K72012"/>
    </row>
    <row r="72013" spans="11:11">
      <c r="K72013"/>
    </row>
    <row r="72014" spans="11:11">
      <c r="K72014"/>
    </row>
    <row r="72015" spans="11:11">
      <c r="K72015"/>
    </row>
    <row r="72016" spans="11:11">
      <c r="K72016"/>
    </row>
    <row r="72017" spans="11:11">
      <c r="K72017"/>
    </row>
    <row r="72018" spans="11:11">
      <c r="K72018"/>
    </row>
    <row r="72019" spans="11:11">
      <c r="K72019"/>
    </row>
    <row r="72020" spans="11:11">
      <c r="K72020"/>
    </row>
    <row r="72021" spans="11:11">
      <c r="K72021"/>
    </row>
    <row r="72022" spans="11:11">
      <c r="K72022"/>
    </row>
    <row r="72023" spans="11:11">
      <c r="K72023"/>
    </row>
    <row r="72024" spans="11:11">
      <c r="K72024"/>
    </row>
    <row r="72025" spans="11:11">
      <c r="K72025"/>
    </row>
    <row r="72026" spans="11:11">
      <c r="K72026"/>
    </row>
    <row r="72027" spans="11:11">
      <c r="K72027"/>
    </row>
    <row r="72028" spans="11:11">
      <c r="K72028"/>
    </row>
    <row r="72029" spans="11:11">
      <c r="K72029"/>
    </row>
    <row r="72030" spans="11:11">
      <c r="K72030"/>
    </row>
    <row r="72031" spans="11:11">
      <c r="K72031"/>
    </row>
    <row r="72032" spans="11:11">
      <c r="K72032"/>
    </row>
    <row r="72033" spans="11:11">
      <c r="K72033"/>
    </row>
    <row r="72034" spans="11:11">
      <c r="K72034"/>
    </row>
    <row r="72035" spans="11:11">
      <c r="K72035"/>
    </row>
    <row r="72036" spans="11:11">
      <c r="K72036"/>
    </row>
    <row r="72037" spans="11:11">
      <c r="K72037"/>
    </row>
    <row r="72038" spans="11:11">
      <c r="K72038"/>
    </row>
    <row r="72039" spans="11:11">
      <c r="K72039"/>
    </row>
    <row r="72040" spans="11:11">
      <c r="K72040"/>
    </row>
    <row r="72041" spans="11:11">
      <c r="K72041"/>
    </row>
    <row r="72042" spans="11:11">
      <c r="K72042"/>
    </row>
    <row r="72043" spans="11:11">
      <c r="K72043"/>
    </row>
    <row r="72044" spans="11:11">
      <c r="K72044"/>
    </row>
    <row r="72045" spans="11:11">
      <c r="K72045"/>
    </row>
    <row r="72046" spans="11:11">
      <c r="K72046"/>
    </row>
    <row r="72047" spans="11:11">
      <c r="K72047"/>
    </row>
    <row r="72048" spans="11:11">
      <c r="K72048"/>
    </row>
    <row r="72049" spans="11:11">
      <c r="K72049"/>
    </row>
    <row r="72050" spans="11:11">
      <c r="K72050"/>
    </row>
    <row r="72051" spans="11:11">
      <c r="K72051"/>
    </row>
    <row r="72052" spans="11:11">
      <c r="K72052"/>
    </row>
    <row r="72053" spans="11:11">
      <c r="K72053"/>
    </row>
    <row r="72054" spans="11:11">
      <c r="K72054"/>
    </row>
    <row r="72055" spans="11:11">
      <c r="K72055"/>
    </row>
    <row r="72056" spans="11:11">
      <c r="K72056"/>
    </row>
    <row r="72057" spans="11:11">
      <c r="K72057"/>
    </row>
    <row r="72058" spans="11:11">
      <c r="K72058"/>
    </row>
    <row r="72059" spans="11:11">
      <c r="K72059"/>
    </row>
    <row r="72060" spans="11:11">
      <c r="K72060"/>
    </row>
    <row r="72061" spans="11:11">
      <c r="K72061"/>
    </row>
    <row r="72062" spans="11:11">
      <c r="K72062"/>
    </row>
    <row r="72063" spans="11:11">
      <c r="K72063"/>
    </row>
    <row r="72064" spans="11:11">
      <c r="K72064"/>
    </row>
    <row r="72065" spans="11:11">
      <c r="K72065"/>
    </row>
    <row r="72066" spans="11:11">
      <c r="K72066"/>
    </row>
    <row r="72067" spans="11:11">
      <c r="K72067"/>
    </row>
    <row r="72068" spans="11:11">
      <c r="K72068"/>
    </row>
    <row r="72069" spans="11:11">
      <c r="K72069"/>
    </row>
    <row r="72070" spans="11:11">
      <c r="K72070"/>
    </row>
    <row r="72071" spans="11:11">
      <c r="K72071"/>
    </row>
    <row r="72072" spans="11:11">
      <c r="K72072"/>
    </row>
    <row r="72073" spans="11:11">
      <c r="K72073"/>
    </row>
    <row r="72074" spans="11:11">
      <c r="K72074"/>
    </row>
    <row r="72075" spans="11:11">
      <c r="K72075"/>
    </row>
    <row r="72076" spans="11:11">
      <c r="K72076"/>
    </row>
    <row r="72077" spans="11:11">
      <c r="K72077"/>
    </row>
    <row r="72078" spans="11:11">
      <c r="K72078"/>
    </row>
    <row r="72079" spans="11:11">
      <c r="K72079"/>
    </row>
    <row r="72080" spans="11:11">
      <c r="K72080"/>
    </row>
    <row r="72081" spans="11:11">
      <c r="K72081"/>
    </row>
    <row r="72082" spans="11:11">
      <c r="K72082"/>
    </row>
    <row r="72083" spans="11:11">
      <c r="K72083"/>
    </row>
    <row r="72084" spans="11:11">
      <c r="K72084"/>
    </row>
    <row r="72085" spans="11:11">
      <c r="K72085"/>
    </row>
    <row r="72086" spans="11:11">
      <c r="K72086"/>
    </row>
    <row r="72087" spans="11:11">
      <c r="K72087"/>
    </row>
    <row r="72088" spans="11:11">
      <c r="K72088"/>
    </row>
    <row r="72089" spans="11:11">
      <c r="K72089"/>
    </row>
    <row r="72090" spans="11:11">
      <c r="K72090"/>
    </row>
    <row r="72091" spans="11:11">
      <c r="K72091"/>
    </row>
    <row r="72092" spans="11:11">
      <c r="K72092"/>
    </row>
    <row r="72093" spans="11:11">
      <c r="K72093"/>
    </row>
    <row r="72094" spans="11:11">
      <c r="K72094"/>
    </row>
    <row r="72095" spans="11:11">
      <c r="K72095"/>
    </row>
    <row r="72096" spans="11:11">
      <c r="K72096"/>
    </row>
    <row r="72097" spans="11:11">
      <c r="K72097"/>
    </row>
    <row r="72098" spans="11:11">
      <c r="K72098"/>
    </row>
    <row r="72099" spans="11:11">
      <c r="K72099"/>
    </row>
    <row r="72100" spans="11:11">
      <c r="K72100"/>
    </row>
    <row r="72101" spans="11:11">
      <c r="K72101"/>
    </row>
    <row r="72102" spans="11:11">
      <c r="K72102"/>
    </row>
    <row r="72103" spans="11:11">
      <c r="K72103"/>
    </row>
    <row r="72104" spans="11:11">
      <c r="K72104"/>
    </row>
    <row r="72105" spans="11:11">
      <c r="K72105"/>
    </row>
    <row r="72106" spans="11:11">
      <c r="K72106"/>
    </row>
    <row r="72107" spans="11:11">
      <c r="K72107"/>
    </row>
    <row r="72108" spans="11:11">
      <c r="K72108"/>
    </row>
    <row r="72109" spans="11:11">
      <c r="K72109"/>
    </row>
    <row r="72110" spans="11:11">
      <c r="K72110"/>
    </row>
    <row r="72111" spans="11:11">
      <c r="K72111"/>
    </row>
    <row r="72112" spans="11:11">
      <c r="K72112"/>
    </row>
    <row r="72113" spans="11:11">
      <c r="K72113"/>
    </row>
    <row r="72114" spans="11:11">
      <c r="K72114"/>
    </row>
    <row r="72115" spans="11:11">
      <c r="K72115"/>
    </row>
    <row r="72116" spans="11:11">
      <c r="K72116"/>
    </row>
    <row r="72117" spans="11:11">
      <c r="K72117"/>
    </row>
    <row r="72118" spans="11:11">
      <c r="K72118"/>
    </row>
    <row r="72119" spans="11:11">
      <c r="K72119"/>
    </row>
    <row r="72120" spans="11:11">
      <c r="K72120"/>
    </row>
    <row r="72121" spans="11:11">
      <c r="K72121"/>
    </row>
    <row r="72122" spans="11:11">
      <c r="K72122"/>
    </row>
    <row r="72123" spans="11:11">
      <c r="K72123"/>
    </row>
    <row r="72124" spans="11:11">
      <c r="K72124"/>
    </row>
    <row r="72125" spans="11:11">
      <c r="K72125"/>
    </row>
    <row r="72126" spans="11:11">
      <c r="K72126"/>
    </row>
    <row r="72127" spans="11:11">
      <c r="K72127"/>
    </row>
    <row r="72128" spans="11:11">
      <c r="K72128"/>
    </row>
    <row r="72129" spans="11:11">
      <c r="K72129"/>
    </row>
    <row r="72130" spans="11:11">
      <c r="K72130"/>
    </row>
    <row r="72131" spans="11:11">
      <c r="K72131"/>
    </row>
    <row r="72132" spans="11:11">
      <c r="K72132"/>
    </row>
    <row r="72133" spans="11:11">
      <c r="K72133"/>
    </row>
    <row r="72134" spans="11:11">
      <c r="K72134"/>
    </row>
    <row r="72135" spans="11:11">
      <c r="K72135"/>
    </row>
    <row r="72136" spans="11:11">
      <c r="K72136"/>
    </row>
    <row r="72137" spans="11:11">
      <c r="K72137"/>
    </row>
    <row r="72138" spans="11:11">
      <c r="K72138"/>
    </row>
    <row r="72139" spans="11:11">
      <c r="K72139"/>
    </row>
    <row r="72140" spans="11:11">
      <c r="K72140"/>
    </row>
    <row r="72141" spans="11:11">
      <c r="K72141"/>
    </row>
    <row r="72142" spans="11:11">
      <c r="K72142"/>
    </row>
    <row r="72143" spans="11:11">
      <c r="K72143"/>
    </row>
    <row r="72144" spans="11:11">
      <c r="K72144"/>
    </row>
    <row r="72145" spans="11:11">
      <c r="K72145"/>
    </row>
    <row r="72146" spans="11:11">
      <c r="K72146"/>
    </row>
    <row r="72147" spans="11:11">
      <c r="K72147"/>
    </row>
    <row r="72148" spans="11:11">
      <c r="K72148"/>
    </row>
    <row r="72149" spans="11:11">
      <c r="K72149"/>
    </row>
    <row r="72150" spans="11:11">
      <c r="K72150"/>
    </row>
    <row r="72151" spans="11:11">
      <c r="K72151"/>
    </row>
    <row r="72152" spans="11:11">
      <c r="K72152"/>
    </row>
    <row r="72153" spans="11:11">
      <c r="K72153"/>
    </row>
    <row r="72154" spans="11:11">
      <c r="K72154"/>
    </row>
    <row r="72155" spans="11:11">
      <c r="K72155"/>
    </row>
    <row r="72156" spans="11:11">
      <c r="K72156"/>
    </row>
    <row r="72157" spans="11:11">
      <c r="K72157"/>
    </row>
    <row r="72158" spans="11:11">
      <c r="K72158"/>
    </row>
    <row r="72159" spans="11:11">
      <c r="K72159"/>
    </row>
    <row r="72160" spans="11:11">
      <c r="K72160"/>
    </row>
    <row r="72161" spans="11:11">
      <c r="K72161"/>
    </row>
    <row r="72162" spans="11:11">
      <c r="K72162"/>
    </row>
    <row r="72163" spans="11:11">
      <c r="K72163"/>
    </row>
    <row r="72164" spans="11:11">
      <c r="K72164"/>
    </row>
    <row r="72165" spans="11:11">
      <c r="K72165"/>
    </row>
    <row r="72166" spans="11:11">
      <c r="K72166"/>
    </row>
    <row r="72167" spans="11:11">
      <c r="K72167"/>
    </row>
    <row r="72168" spans="11:11">
      <c r="K72168"/>
    </row>
    <row r="72169" spans="11:11">
      <c r="K72169"/>
    </row>
    <row r="72170" spans="11:11">
      <c r="K72170"/>
    </row>
    <row r="72171" spans="11:11">
      <c r="K72171"/>
    </row>
    <row r="72172" spans="11:11">
      <c r="K72172"/>
    </row>
    <row r="72173" spans="11:11">
      <c r="K72173"/>
    </row>
    <row r="72174" spans="11:11">
      <c r="K72174"/>
    </row>
    <row r="72175" spans="11:11">
      <c r="K72175"/>
    </row>
    <row r="72176" spans="11:11">
      <c r="K72176"/>
    </row>
    <row r="72177" spans="11:11">
      <c r="K72177"/>
    </row>
    <row r="72178" spans="11:11">
      <c r="K72178"/>
    </row>
    <row r="72179" spans="11:11">
      <c r="K72179"/>
    </row>
    <row r="72180" spans="11:11">
      <c r="K72180"/>
    </row>
    <row r="72181" spans="11:11">
      <c r="K72181"/>
    </row>
    <row r="72182" spans="11:11">
      <c r="K72182"/>
    </row>
    <row r="72183" spans="11:11">
      <c r="K72183"/>
    </row>
    <row r="72184" spans="11:11">
      <c r="K72184"/>
    </row>
    <row r="72185" spans="11:11">
      <c r="K72185"/>
    </row>
    <row r="72186" spans="11:11">
      <c r="K72186"/>
    </row>
    <row r="72187" spans="11:11">
      <c r="K72187"/>
    </row>
    <row r="72188" spans="11:11">
      <c r="K72188"/>
    </row>
    <row r="72189" spans="11:11">
      <c r="K72189"/>
    </row>
    <row r="72190" spans="11:11">
      <c r="K72190"/>
    </row>
    <row r="72191" spans="11:11">
      <c r="K72191"/>
    </row>
    <row r="72192" spans="11:11">
      <c r="K72192"/>
    </row>
    <row r="72193" spans="11:11">
      <c r="K72193"/>
    </row>
    <row r="72194" spans="11:11">
      <c r="K72194"/>
    </row>
    <row r="72195" spans="11:11">
      <c r="K72195"/>
    </row>
    <row r="72196" spans="11:11">
      <c r="K72196"/>
    </row>
    <row r="72197" spans="11:11">
      <c r="K72197"/>
    </row>
    <row r="72198" spans="11:11">
      <c r="K72198"/>
    </row>
    <row r="72199" spans="11:11">
      <c r="K72199"/>
    </row>
    <row r="72200" spans="11:11">
      <c r="K72200"/>
    </row>
    <row r="72201" spans="11:11">
      <c r="K72201"/>
    </row>
    <row r="72202" spans="11:11">
      <c r="K72202"/>
    </row>
    <row r="72203" spans="11:11">
      <c r="K72203"/>
    </row>
    <row r="72204" spans="11:11">
      <c r="K72204"/>
    </row>
    <row r="72205" spans="11:11">
      <c r="K72205"/>
    </row>
    <row r="72206" spans="11:11">
      <c r="K72206"/>
    </row>
    <row r="72207" spans="11:11">
      <c r="K72207"/>
    </row>
    <row r="72208" spans="11:11">
      <c r="K72208"/>
    </row>
    <row r="72209" spans="11:11">
      <c r="K72209"/>
    </row>
    <row r="72210" spans="11:11">
      <c r="K72210"/>
    </row>
    <row r="72211" spans="11:11">
      <c r="K72211"/>
    </row>
    <row r="72212" spans="11:11">
      <c r="K72212"/>
    </row>
    <row r="72213" spans="11:11">
      <c r="K72213"/>
    </row>
    <row r="72214" spans="11:11">
      <c r="K72214"/>
    </row>
    <row r="72215" spans="11:11">
      <c r="K72215"/>
    </row>
    <row r="72216" spans="11:11">
      <c r="K72216"/>
    </row>
    <row r="72217" spans="11:11">
      <c r="K72217"/>
    </row>
    <row r="72218" spans="11:11">
      <c r="K72218"/>
    </row>
    <row r="72219" spans="11:11">
      <c r="K72219"/>
    </row>
    <row r="72220" spans="11:11">
      <c r="K72220"/>
    </row>
    <row r="72221" spans="11:11">
      <c r="K72221"/>
    </row>
    <row r="72222" spans="11:11">
      <c r="K72222"/>
    </row>
    <row r="72223" spans="11:11">
      <c r="K72223"/>
    </row>
    <row r="72224" spans="11:11">
      <c r="K72224"/>
    </row>
    <row r="72225" spans="11:11">
      <c r="K72225"/>
    </row>
    <row r="72226" spans="11:11">
      <c r="K72226"/>
    </row>
    <row r="72227" spans="11:11">
      <c r="K72227"/>
    </row>
    <row r="72228" spans="11:11">
      <c r="K72228"/>
    </row>
    <row r="72229" spans="11:11">
      <c r="K72229"/>
    </row>
    <row r="72230" spans="11:11">
      <c r="K72230"/>
    </row>
    <row r="72231" spans="11:11">
      <c r="K72231"/>
    </row>
    <row r="72232" spans="11:11">
      <c r="K72232"/>
    </row>
    <row r="72233" spans="11:11">
      <c r="K72233"/>
    </row>
    <row r="72234" spans="11:11">
      <c r="K72234"/>
    </row>
    <row r="72235" spans="11:11">
      <c r="K72235"/>
    </row>
    <row r="72236" spans="11:11">
      <c r="K72236"/>
    </row>
    <row r="72237" spans="11:11">
      <c r="K72237"/>
    </row>
    <row r="72238" spans="11:11">
      <c r="K72238"/>
    </row>
    <row r="72239" spans="11:11">
      <c r="K72239"/>
    </row>
    <row r="72240" spans="11:11">
      <c r="K72240"/>
    </row>
    <row r="72241" spans="11:11">
      <c r="K72241"/>
    </row>
    <row r="72242" spans="11:11">
      <c r="K72242"/>
    </row>
    <row r="72243" spans="11:11">
      <c r="K72243"/>
    </row>
    <row r="72244" spans="11:11">
      <c r="K72244"/>
    </row>
    <row r="72245" spans="11:11">
      <c r="K72245"/>
    </row>
    <row r="72246" spans="11:11">
      <c r="K72246"/>
    </row>
    <row r="72247" spans="11:11">
      <c r="K72247"/>
    </row>
    <row r="72248" spans="11:11">
      <c r="K72248"/>
    </row>
    <row r="72249" spans="11:11">
      <c r="K72249"/>
    </row>
    <row r="72250" spans="11:11">
      <c r="K72250"/>
    </row>
    <row r="72251" spans="11:11">
      <c r="K72251"/>
    </row>
    <row r="72252" spans="11:11">
      <c r="K72252"/>
    </row>
    <row r="72253" spans="11:11">
      <c r="K72253"/>
    </row>
    <row r="72254" spans="11:11">
      <c r="K72254"/>
    </row>
    <row r="72255" spans="11:11">
      <c r="K72255"/>
    </row>
    <row r="72256" spans="11:11">
      <c r="K72256"/>
    </row>
    <row r="72257" spans="11:11">
      <c r="K72257"/>
    </row>
    <row r="72258" spans="11:11">
      <c r="K72258"/>
    </row>
    <row r="72259" spans="11:11">
      <c r="K72259"/>
    </row>
    <row r="72260" spans="11:11">
      <c r="K72260"/>
    </row>
    <row r="72261" spans="11:11">
      <c r="K72261"/>
    </row>
    <row r="72262" spans="11:11">
      <c r="K72262"/>
    </row>
    <row r="72263" spans="11:11">
      <c r="K72263"/>
    </row>
    <row r="72264" spans="11:11">
      <c r="K72264"/>
    </row>
    <row r="72265" spans="11:11">
      <c r="K72265"/>
    </row>
    <row r="72266" spans="11:11">
      <c r="K72266"/>
    </row>
    <row r="72267" spans="11:11">
      <c r="K72267"/>
    </row>
    <row r="72268" spans="11:11">
      <c r="K72268"/>
    </row>
    <row r="72269" spans="11:11">
      <c r="K72269"/>
    </row>
    <row r="72270" spans="11:11">
      <c r="K72270"/>
    </row>
    <row r="72271" spans="11:11">
      <c r="K72271"/>
    </row>
    <row r="72272" spans="11:11">
      <c r="K72272"/>
    </row>
    <row r="72273" spans="11:11">
      <c r="K72273"/>
    </row>
    <row r="72274" spans="11:11">
      <c r="K72274"/>
    </row>
    <row r="72275" spans="11:11">
      <c r="K72275"/>
    </row>
    <row r="72276" spans="11:11">
      <c r="K72276"/>
    </row>
    <row r="72277" spans="11:11">
      <c r="K72277"/>
    </row>
    <row r="72278" spans="11:11">
      <c r="K72278"/>
    </row>
    <row r="72279" spans="11:11">
      <c r="K72279"/>
    </row>
    <row r="72280" spans="11:11">
      <c r="K72280"/>
    </row>
    <row r="72281" spans="11:11">
      <c r="K72281"/>
    </row>
    <row r="72282" spans="11:11">
      <c r="K72282"/>
    </row>
    <row r="72283" spans="11:11">
      <c r="K72283"/>
    </row>
    <row r="72284" spans="11:11">
      <c r="K72284"/>
    </row>
    <row r="72285" spans="11:11">
      <c r="K72285"/>
    </row>
    <row r="72286" spans="11:11">
      <c r="K72286"/>
    </row>
    <row r="72287" spans="11:11">
      <c r="K72287"/>
    </row>
    <row r="72288" spans="11:11">
      <c r="K72288"/>
    </row>
    <row r="72289" spans="11:11">
      <c r="K72289"/>
    </row>
    <row r="72290" spans="11:11">
      <c r="K72290"/>
    </row>
    <row r="72291" spans="11:11">
      <c r="K72291"/>
    </row>
    <row r="72292" spans="11:11">
      <c r="K72292"/>
    </row>
    <row r="72293" spans="11:11">
      <c r="K72293"/>
    </row>
    <row r="72294" spans="11:11">
      <c r="K72294"/>
    </row>
    <row r="72295" spans="11:11">
      <c r="K72295"/>
    </row>
    <row r="72296" spans="11:11">
      <c r="K72296"/>
    </row>
    <row r="72297" spans="11:11">
      <c r="K72297"/>
    </row>
    <row r="72298" spans="11:11">
      <c r="K72298"/>
    </row>
    <row r="72299" spans="11:11">
      <c r="K72299"/>
    </row>
    <row r="72300" spans="11:11">
      <c r="K72300"/>
    </row>
    <row r="72301" spans="11:11">
      <c r="K72301"/>
    </row>
    <row r="72302" spans="11:11">
      <c r="K72302"/>
    </row>
    <row r="72303" spans="11:11">
      <c r="K72303"/>
    </row>
    <row r="72304" spans="11:11">
      <c r="K72304"/>
    </row>
    <row r="72305" spans="11:11">
      <c r="K72305"/>
    </row>
    <row r="72306" spans="11:11">
      <c r="K72306"/>
    </row>
    <row r="72307" spans="11:11">
      <c r="K72307"/>
    </row>
    <row r="72308" spans="11:11">
      <c r="K72308"/>
    </row>
    <row r="72309" spans="11:11">
      <c r="K72309"/>
    </row>
    <row r="72310" spans="11:11">
      <c r="K72310"/>
    </row>
    <row r="72311" spans="11:11">
      <c r="K72311"/>
    </row>
    <row r="72312" spans="11:11">
      <c r="K72312"/>
    </row>
    <row r="72313" spans="11:11">
      <c r="K72313"/>
    </row>
    <row r="72314" spans="11:11">
      <c r="K72314"/>
    </row>
    <row r="72315" spans="11:11">
      <c r="K72315"/>
    </row>
    <row r="72316" spans="11:11">
      <c r="K72316"/>
    </row>
    <row r="72317" spans="11:11">
      <c r="K72317"/>
    </row>
    <row r="72318" spans="11:11">
      <c r="K72318"/>
    </row>
    <row r="72319" spans="11:11">
      <c r="K72319"/>
    </row>
    <row r="72320" spans="11:11">
      <c r="K72320"/>
    </row>
    <row r="72321" spans="11:11">
      <c r="K72321"/>
    </row>
    <row r="72322" spans="11:11">
      <c r="K72322"/>
    </row>
    <row r="72323" spans="11:11">
      <c r="K72323"/>
    </row>
    <row r="72324" spans="11:11">
      <c r="K72324"/>
    </row>
    <row r="72325" spans="11:11">
      <c r="K72325"/>
    </row>
    <row r="72326" spans="11:11">
      <c r="K72326"/>
    </row>
    <row r="72327" spans="11:11">
      <c r="K72327"/>
    </row>
    <row r="72328" spans="11:11">
      <c r="K72328"/>
    </row>
    <row r="72329" spans="11:11">
      <c r="K72329"/>
    </row>
    <row r="72330" spans="11:11">
      <c r="K72330"/>
    </row>
    <row r="72331" spans="11:11">
      <c r="K72331"/>
    </row>
    <row r="72332" spans="11:11">
      <c r="K72332"/>
    </row>
    <row r="72333" spans="11:11">
      <c r="K72333"/>
    </row>
    <row r="72334" spans="11:11">
      <c r="K72334"/>
    </row>
    <row r="72335" spans="11:11">
      <c r="K72335"/>
    </row>
    <row r="72336" spans="11:11">
      <c r="K72336"/>
    </row>
    <row r="72337" spans="11:11">
      <c r="K72337"/>
    </row>
    <row r="72338" spans="11:11">
      <c r="K72338"/>
    </row>
    <row r="72339" spans="11:11">
      <c r="K72339"/>
    </row>
    <row r="72340" spans="11:11">
      <c r="K72340"/>
    </row>
    <row r="72341" spans="11:11">
      <c r="K72341"/>
    </row>
    <row r="72342" spans="11:11">
      <c r="K72342"/>
    </row>
    <row r="72343" spans="11:11">
      <c r="K72343"/>
    </row>
    <row r="72344" spans="11:11">
      <c r="K72344"/>
    </row>
    <row r="72345" spans="11:11">
      <c r="K72345"/>
    </row>
    <row r="72346" spans="11:11">
      <c r="K72346"/>
    </row>
    <row r="72347" spans="11:11">
      <c r="K72347"/>
    </row>
    <row r="72348" spans="11:11">
      <c r="K72348"/>
    </row>
    <row r="72349" spans="11:11">
      <c r="K72349"/>
    </row>
    <row r="72350" spans="11:11">
      <c r="K72350"/>
    </row>
    <row r="72351" spans="11:11">
      <c r="K72351"/>
    </row>
    <row r="72352" spans="11:11">
      <c r="K72352"/>
    </row>
    <row r="72353" spans="11:11">
      <c r="K72353"/>
    </row>
    <row r="72354" spans="11:11">
      <c r="K72354"/>
    </row>
    <row r="72355" spans="11:11">
      <c r="K72355"/>
    </row>
    <row r="72356" spans="11:11">
      <c r="K72356"/>
    </row>
    <row r="72357" spans="11:11">
      <c r="K72357"/>
    </row>
    <row r="72358" spans="11:11">
      <c r="K72358"/>
    </row>
    <row r="72359" spans="11:11">
      <c r="K72359"/>
    </row>
    <row r="72360" spans="11:11">
      <c r="K72360"/>
    </row>
    <row r="72361" spans="11:11">
      <c r="K72361"/>
    </row>
    <row r="72362" spans="11:11">
      <c r="K72362"/>
    </row>
    <row r="72363" spans="11:11">
      <c r="K72363"/>
    </row>
    <row r="72364" spans="11:11">
      <c r="K72364"/>
    </row>
    <row r="72365" spans="11:11">
      <c r="K72365"/>
    </row>
    <row r="72366" spans="11:11">
      <c r="K72366"/>
    </row>
    <row r="72367" spans="11:11">
      <c r="K72367"/>
    </row>
    <row r="72368" spans="11:11">
      <c r="K72368"/>
    </row>
    <row r="72369" spans="11:11">
      <c r="K72369"/>
    </row>
    <row r="72370" spans="11:11">
      <c r="K72370"/>
    </row>
    <row r="72371" spans="11:11">
      <c r="K72371"/>
    </row>
    <row r="72372" spans="11:11">
      <c r="K72372"/>
    </row>
    <row r="72373" spans="11:11">
      <c r="K72373"/>
    </row>
    <row r="72374" spans="11:11">
      <c r="K72374"/>
    </row>
    <row r="72375" spans="11:11">
      <c r="K72375"/>
    </row>
    <row r="72376" spans="11:11">
      <c r="K72376"/>
    </row>
    <row r="72377" spans="11:11">
      <c r="K72377"/>
    </row>
    <row r="72378" spans="11:11">
      <c r="K72378"/>
    </row>
    <row r="72379" spans="11:11">
      <c r="K72379"/>
    </row>
    <row r="72380" spans="11:11">
      <c r="K72380"/>
    </row>
    <row r="72381" spans="11:11">
      <c r="K72381"/>
    </row>
    <row r="72382" spans="11:11">
      <c r="K72382"/>
    </row>
    <row r="72383" spans="11:11">
      <c r="K72383"/>
    </row>
    <row r="72384" spans="11:11">
      <c r="K72384"/>
    </row>
    <row r="72385" spans="11:11">
      <c r="K72385"/>
    </row>
    <row r="72386" spans="11:11">
      <c r="K72386"/>
    </row>
    <row r="72387" spans="11:11">
      <c r="K72387"/>
    </row>
    <row r="72388" spans="11:11">
      <c r="K72388"/>
    </row>
    <row r="72389" spans="11:11">
      <c r="K72389"/>
    </row>
    <row r="72390" spans="11:11">
      <c r="K72390"/>
    </row>
    <row r="72391" spans="11:11">
      <c r="K72391"/>
    </row>
    <row r="72392" spans="11:11">
      <c r="K72392"/>
    </row>
    <row r="72393" spans="11:11">
      <c r="K72393"/>
    </row>
    <row r="72394" spans="11:11">
      <c r="K72394"/>
    </row>
    <row r="72395" spans="11:11">
      <c r="K72395"/>
    </row>
    <row r="72396" spans="11:11">
      <c r="K72396"/>
    </row>
    <row r="72397" spans="11:11">
      <c r="K72397"/>
    </row>
    <row r="72398" spans="11:11">
      <c r="K72398"/>
    </row>
    <row r="72399" spans="11:11">
      <c r="K72399"/>
    </row>
    <row r="72400" spans="11:11">
      <c r="K72400"/>
    </row>
    <row r="72401" spans="11:11">
      <c r="K72401"/>
    </row>
    <row r="72402" spans="11:11">
      <c r="K72402"/>
    </row>
    <row r="72403" spans="11:11">
      <c r="K72403"/>
    </row>
    <row r="72404" spans="11:11">
      <c r="K72404"/>
    </row>
    <row r="72405" spans="11:11">
      <c r="K72405"/>
    </row>
    <row r="72406" spans="11:11">
      <c r="K72406"/>
    </row>
    <row r="72407" spans="11:11">
      <c r="K72407"/>
    </row>
    <row r="72408" spans="11:11">
      <c r="K72408"/>
    </row>
    <row r="72409" spans="11:11">
      <c r="K72409"/>
    </row>
    <row r="72410" spans="11:11">
      <c r="K72410"/>
    </row>
    <row r="72411" spans="11:11">
      <c r="K72411"/>
    </row>
    <row r="72412" spans="11:11">
      <c r="K72412"/>
    </row>
    <row r="72413" spans="11:11">
      <c r="K72413"/>
    </row>
    <row r="72414" spans="11:11">
      <c r="K72414"/>
    </row>
    <row r="72415" spans="11:11">
      <c r="K72415"/>
    </row>
    <row r="72416" spans="11:11">
      <c r="K72416"/>
    </row>
    <row r="72417" spans="11:11">
      <c r="K72417"/>
    </row>
    <row r="72418" spans="11:11">
      <c r="K72418"/>
    </row>
    <row r="72419" spans="11:11">
      <c r="K72419"/>
    </row>
    <row r="72420" spans="11:11">
      <c r="K72420"/>
    </row>
    <row r="72421" spans="11:11">
      <c r="K72421"/>
    </row>
    <row r="72422" spans="11:11">
      <c r="K72422"/>
    </row>
    <row r="72423" spans="11:11">
      <c r="K72423"/>
    </row>
    <row r="72424" spans="11:11">
      <c r="K72424"/>
    </row>
    <row r="72425" spans="11:11">
      <c r="K72425"/>
    </row>
    <row r="72426" spans="11:11">
      <c r="K72426"/>
    </row>
    <row r="72427" spans="11:11">
      <c r="K72427"/>
    </row>
    <row r="72428" spans="11:11">
      <c r="K72428"/>
    </row>
    <row r="72429" spans="11:11">
      <c r="K72429"/>
    </row>
    <row r="72430" spans="11:11">
      <c r="K72430"/>
    </row>
    <row r="72431" spans="11:11">
      <c r="K72431"/>
    </row>
    <row r="72432" spans="11:11">
      <c r="K72432"/>
    </row>
    <row r="72433" spans="11:11">
      <c r="K72433"/>
    </row>
    <row r="72434" spans="11:11">
      <c r="K72434"/>
    </row>
    <row r="72435" spans="11:11">
      <c r="K72435"/>
    </row>
    <row r="72436" spans="11:11">
      <c r="K72436"/>
    </row>
    <row r="72437" spans="11:11">
      <c r="K72437"/>
    </row>
    <row r="72438" spans="11:11">
      <c r="K72438"/>
    </row>
    <row r="72439" spans="11:11">
      <c r="K72439"/>
    </row>
    <row r="72440" spans="11:11">
      <c r="K72440"/>
    </row>
    <row r="72441" spans="11:11">
      <c r="K72441"/>
    </row>
    <row r="72442" spans="11:11">
      <c r="K72442"/>
    </row>
    <row r="72443" spans="11:11">
      <c r="K72443"/>
    </row>
    <row r="72444" spans="11:11">
      <c r="K72444"/>
    </row>
    <row r="72445" spans="11:11">
      <c r="K72445"/>
    </row>
    <row r="72446" spans="11:11">
      <c r="K72446"/>
    </row>
    <row r="72447" spans="11:11">
      <c r="K72447"/>
    </row>
    <row r="72448" spans="11:11">
      <c r="K72448"/>
    </row>
    <row r="72449" spans="11:11">
      <c r="K72449"/>
    </row>
    <row r="72450" spans="11:11">
      <c r="K72450"/>
    </row>
    <row r="72451" spans="11:11">
      <c r="K72451"/>
    </row>
    <row r="72452" spans="11:11">
      <c r="K72452"/>
    </row>
    <row r="72453" spans="11:11">
      <c r="K72453"/>
    </row>
    <row r="72454" spans="11:11">
      <c r="K72454"/>
    </row>
    <row r="72455" spans="11:11">
      <c r="K72455"/>
    </row>
    <row r="72456" spans="11:11">
      <c r="K72456"/>
    </row>
    <row r="72457" spans="11:11">
      <c r="K72457"/>
    </row>
    <row r="72458" spans="11:11">
      <c r="K72458"/>
    </row>
    <row r="72459" spans="11:11">
      <c r="K72459"/>
    </row>
    <row r="72460" spans="11:11">
      <c r="K72460"/>
    </row>
    <row r="72461" spans="11:11">
      <c r="K72461"/>
    </row>
    <row r="72462" spans="11:11">
      <c r="K72462"/>
    </row>
    <row r="72463" spans="11:11">
      <c r="K72463"/>
    </row>
    <row r="72464" spans="11:11">
      <c r="K72464"/>
    </row>
    <row r="72465" spans="11:11">
      <c r="K72465"/>
    </row>
    <row r="72466" spans="11:11">
      <c r="K72466"/>
    </row>
    <row r="72467" spans="11:11">
      <c r="K72467"/>
    </row>
    <row r="72468" spans="11:11">
      <c r="K72468"/>
    </row>
    <row r="72469" spans="11:11">
      <c r="K72469"/>
    </row>
    <row r="72470" spans="11:11">
      <c r="K72470"/>
    </row>
    <row r="72471" spans="11:11">
      <c r="K72471"/>
    </row>
    <row r="72472" spans="11:11">
      <c r="K72472"/>
    </row>
    <row r="72473" spans="11:11">
      <c r="K72473"/>
    </row>
    <row r="72474" spans="11:11">
      <c r="K72474"/>
    </row>
    <row r="72475" spans="11:11">
      <c r="K72475"/>
    </row>
    <row r="72476" spans="11:11">
      <c r="K72476"/>
    </row>
    <row r="72477" spans="11:11">
      <c r="K72477"/>
    </row>
    <row r="72478" spans="11:11">
      <c r="K72478"/>
    </row>
    <row r="72479" spans="11:11">
      <c r="K72479"/>
    </row>
    <row r="72480" spans="11:11">
      <c r="K72480"/>
    </row>
    <row r="72481" spans="11:11">
      <c r="K72481"/>
    </row>
    <row r="72482" spans="11:11">
      <c r="K72482"/>
    </row>
    <row r="72483" spans="11:11">
      <c r="K72483"/>
    </row>
    <row r="72484" spans="11:11">
      <c r="K72484"/>
    </row>
    <row r="72485" spans="11:11">
      <c r="K72485"/>
    </row>
    <row r="72486" spans="11:11">
      <c r="K72486"/>
    </row>
    <row r="72487" spans="11:11">
      <c r="K72487"/>
    </row>
    <row r="72488" spans="11:11">
      <c r="K72488"/>
    </row>
    <row r="72489" spans="11:11">
      <c r="K72489"/>
    </row>
    <row r="72490" spans="11:11">
      <c r="K72490"/>
    </row>
    <row r="72491" spans="11:11">
      <c r="K72491"/>
    </row>
    <row r="72492" spans="11:11">
      <c r="K72492"/>
    </row>
    <row r="72493" spans="11:11">
      <c r="K72493"/>
    </row>
    <row r="72494" spans="11:11">
      <c r="K72494"/>
    </row>
    <row r="72495" spans="11:11">
      <c r="K72495"/>
    </row>
    <row r="72496" spans="11:11">
      <c r="K72496"/>
    </row>
    <row r="72497" spans="11:11">
      <c r="K72497"/>
    </row>
    <row r="72498" spans="11:11">
      <c r="K72498"/>
    </row>
    <row r="72499" spans="11:11">
      <c r="K72499"/>
    </row>
    <row r="72500" spans="11:11">
      <c r="K72500"/>
    </row>
    <row r="72501" spans="11:11">
      <c r="K72501"/>
    </row>
    <row r="72502" spans="11:11">
      <c r="K72502"/>
    </row>
    <row r="72503" spans="11:11">
      <c r="K72503"/>
    </row>
    <row r="72504" spans="11:11">
      <c r="K72504"/>
    </row>
    <row r="72505" spans="11:11">
      <c r="K72505"/>
    </row>
    <row r="72506" spans="11:11">
      <c r="K72506"/>
    </row>
    <row r="72507" spans="11:11">
      <c r="K72507"/>
    </row>
    <row r="72508" spans="11:11">
      <c r="K72508"/>
    </row>
    <row r="72509" spans="11:11">
      <c r="K72509"/>
    </row>
    <row r="72510" spans="11:11">
      <c r="K72510"/>
    </row>
    <row r="72511" spans="11:11">
      <c r="K72511"/>
    </row>
    <row r="72512" spans="11:11">
      <c r="K72512"/>
    </row>
    <row r="72513" spans="11:11">
      <c r="K72513"/>
    </row>
    <row r="72514" spans="11:11">
      <c r="K72514"/>
    </row>
    <row r="72515" spans="11:11">
      <c r="K72515"/>
    </row>
    <row r="72516" spans="11:11">
      <c r="K72516"/>
    </row>
    <row r="72517" spans="11:11">
      <c r="K72517"/>
    </row>
    <row r="72518" spans="11:11">
      <c r="K72518"/>
    </row>
    <row r="72519" spans="11:11">
      <c r="K72519"/>
    </row>
    <row r="72520" spans="11:11">
      <c r="K72520"/>
    </row>
    <row r="72521" spans="11:11">
      <c r="K72521"/>
    </row>
    <row r="72522" spans="11:11">
      <c r="K72522"/>
    </row>
    <row r="72523" spans="11:11">
      <c r="K72523"/>
    </row>
    <row r="72524" spans="11:11">
      <c r="K72524"/>
    </row>
    <row r="72525" spans="11:11">
      <c r="K72525"/>
    </row>
    <row r="72526" spans="11:11">
      <c r="K72526"/>
    </row>
    <row r="72527" spans="11:11">
      <c r="K72527"/>
    </row>
    <row r="72528" spans="11:11">
      <c r="K72528"/>
    </row>
    <row r="72529" spans="11:11">
      <c r="K72529"/>
    </row>
    <row r="72530" spans="11:11">
      <c r="K72530"/>
    </row>
    <row r="72531" spans="11:11">
      <c r="K72531"/>
    </row>
    <row r="72532" spans="11:11">
      <c r="K72532"/>
    </row>
    <row r="72533" spans="11:11">
      <c r="K72533"/>
    </row>
    <row r="72534" spans="11:11">
      <c r="K72534"/>
    </row>
    <row r="72535" spans="11:11">
      <c r="K72535"/>
    </row>
    <row r="72536" spans="11:11">
      <c r="K72536"/>
    </row>
    <row r="72537" spans="11:11">
      <c r="K72537"/>
    </row>
    <row r="72538" spans="11:11">
      <c r="K72538"/>
    </row>
    <row r="72539" spans="11:11">
      <c r="K72539"/>
    </row>
    <row r="72540" spans="11:11">
      <c r="K72540"/>
    </row>
    <row r="72541" spans="11:11">
      <c r="K72541"/>
    </row>
    <row r="72542" spans="11:11">
      <c r="K72542"/>
    </row>
    <row r="72543" spans="11:11">
      <c r="K72543"/>
    </row>
    <row r="72544" spans="11:11">
      <c r="K72544"/>
    </row>
    <row r="72545" spans="11:11">
      <c r="K72545"/>
    </row>
    <row r="72546" spans="11:11">
      <c r="K72546"/>
    </row>
    <row r="72547" spans="11:11">
      <c r="K72547"/>
    </row>
    <row r="72548" spans="11:11">
      <c r="K72548"/>
    </row>
    <row r="72549" spans="11:11">
      <c r="K72549"/>
    </row>
    <row r="72550" spans="11:11">
      <c r="K72550"/>
    </row>
    <row r="72551" spans="11:11">
      <c r="K72551"/>
    </row>
    <row r="72552" spans="11:11">
      <c r="K72552"/>
    </row>
    <row r="72553" spans="11:11">
      <c r="K72553"/>
    </row>
    <row r="72554" spans="11:11">
      <c r="K72554"/>
    </row>
    <row r="72555" spans="11:11">
      <c r="K72555"/>
    </row>
    <row r="72556" spans="11:11">
      <c r="K72556"/>
    </row>
    <row r="72557" spans="11:11">
      <c r="K72557"/>
    </row>
    <row r="72558" spans="11:11">
      <c r="K72558"/>
    </row>
    <row r="72559" spans="11:11">
      <c r="K72559"/>
    </row>
    <row r="72560" spans="11:11">
      <c r="K72560"/>
    </row>
    <row r="72561" spans="11:11">
      <c r="K72561"/>
    </row>
    <row r="72562" spans="11:11">
      <c r="K72562"/>
    </row>
    <row r="72563" spans="11:11">
      <c r="K72563"/>
    </row>
    <row r="72564" spans="11:11">
      <c r="K72564"/>
    </row>
    <row r="72565" spans="11:11">
      <c r="K72565"/>
    </row>
    <row r="72566" spans="11:11">
      <c r="K72566"/>
    </row>
    <row r="72567" spans="11:11">
      <c r="K72567"/>
    </row>
    <row r="72568" spans="11:11">
      <c r="K72568"/>
    </row>
    <row r="72569" spans="11:11">
      <c r="K72569"/>
    </row>
    <row r="72570" spans="11:11">
      <c r="K72570"/>
    </row>
    <row r="72571" spans="11:11">
      <c r="K72571"/>
    </row>
    <row r="72572" spans="11:11">
      <c r="K72572"/>
    </row>
    <row r="72573" spans="11:11">
      <c r="K72573"/>
    </row>
    <row r="72574" spans="11:11">
      <c r="K72574"/>
    </row>
    <row r="72575" spans="11:11">
      <c r="K72575"/>
    </row>
    <row r="72576" spans="11:11">
      <c r="K72576"/>
    </row>
    <row r="72577" spans="11:11">
      <c r="K72577"/>
    </row>
    <row r="72578" spans="11:11">
      <c r="K72578"/>
    </row>
    <row r="72579" spans="11:11">
      <c r="K72579"/>
    </row>
    <row r="72580" spans="11:11">
      <c r="K72580"/>
    </row>
    <row r="72581" spans="11:11">
      <c r="K72581"/>
    </row>
    <row r="72582" spans="11:11">
      <c r="K72582"/>
    </row>
    <row r="72583" spans="11:11">
      <c r="K72583"/>
    </row>
    <row r="72584" spans="11:11">
      <c r="K72584"/>
    </row>
    <row r="72585" spans="11:11">
      <c r="K72585"/>
    </row>
    <row r="72586" spans="11:11">
      <c r="K72586"/>
    </row>
    <row r="72587" spans="11:11">
      <c r="K72587"/>
    </row>
    <row r="72588" spans="11:11">
      <c r="K72588"/>
    </row>
    <row r="72589" spans="11:11">
      <c r="K72589"/>
    </row>
    <row r="72590" spans="11:11">
      <c r="K72590"/>
    </row>
    <row r="72591" spans="11:11">
      <c r="K72591"/>
    </row>
    <row r="72592" spans="11:11">
      <c r="K72592"/>
    </row>
    <row r="72593" spans="11:11">
      <c r="K72593"/>
    </row>
    <row r="72594" spans="11:11">
      <c r="K72594"/>
    </row>
    <row r="72595" spans="11:11">
      <c r="K72595"/>
    </row>
    <row r="72596" spans="11:11">
      <c r="K72596"/>
    </row>
    <row r="72597" spans="11:11">
      <c r="K72597"/>
    </row>
    <row r="72598" spans="11:11">
      <c r="K72598"/>
    </row>
    <row r="72599" spans="11:11">
      <c r="K72599"/>
    </row>
    <row r="72600" spans="11:11">
      <c r="K72600"/>
    </row>
    <row r="72601" spans="11:11">
      <c r="K72601"/>
    </row>
    <row r="72602" spans="11:11">
      <c r="K72602"/>
    </row>
    <row r="72603" spans="11:11">
      <c r="K72603"/>
    </row>
    <row r="72604" spans="11:11">
      <c r="K72604"/>
    </row>
    <row r="72605" spans="11:11">
      <c r="K72605"/>
    </row>
    <row r="72606" spans="11:11">
      <c r="K72606"/>
    </row>
    <row r="72607" spans="11:11">
      <c r="K72607"/>
    </row>
    <row r="72608" spans="11:11">
      <c r="K72608"/>
    </row>
    <row r="72609" spans="11:11">
      <c r="K72609"/>
    </row>
    <row r="72610" spans="11:11">
      <c r="K72610"/>
    </row>
    <row r="72611" spans="11:11">
      <c r="K72611"/>
    </row>
    <row r="72612" spans="11:11">
      <c r="K72612"/>
    </row>
    <row r="72613" spans="11:11">
      <c r="K72613"/>
    </row>
    <row r="72614" spans="11:11">
      <c r="K72614"/>
    </row>
    <row r="72615" spans="11:11">
      <c r="K72615"/>
    </row>
    <row r="72616" spans="11:11">
      <c r="K72616"/>
    </row>
    <row r="72617" spans="11:11">
      <c r="K72617"/>
    </row>
    <row r="72618" spans="11:11">
      <c r="K72618"/>
    </row>
    <row r="72619" spans="11:11">
      <c r="K72619"/>
    </row>
    <row r="72620" spans="11:11">
      <c r="K72620"/>
    </row>
    <row r="72621" spans="11:11">
      <c r="K72621"/>
    </row>
    <row r="72622" spans="11:11">
      <c r="K72622"/>
    </row>
    <row r="72623" spans="11:11">
      <c r="K72623"/>
    </row>
    <row r="72624" spans="11:11">
      <c r="K72624"/>
    </row>
    <row r="72625" spans="11:11">
      <c r="K72625"/>
    </row>
    <row r="72626" spans="11:11">
      <c r="K72626"/>
    </row>
    <row r="72627" spans="11:11">
      <c r="K72627"/>
    </row>
    <row r="72628" spans="11:11">
      <c r="K72628"/>
    </row>
    <row r="72629" spans="11:11">
      <c r="K72629"/>
    </row>
    <row r="72630" spans="11:11">
      <c r="K72630"/>
    </row>
    <row r="72631" spans="11:11">
      <c r="K72631"/>
    </row>
    <row r="72632" spans="11:11">
      <c r="K72632"/>
    </row>
    <row r="72633" spans="11:11">
      <c r="K72633"/>
    </row>
    <row r="72634" spans="11:11">
      <c r="K72634"/>
    </row>
    <row r="72635" spans="11:11">
      <c r="K72635"/>
    </row>
    <row r="72636" spans="11:11">
      <c r="K72636"/>
    </row>
    <row r="72637" spans="11:11">
      <c r="K72637"/>
    </row>
    <row r="72638" spans="11:11">
      <c r="K72638"/>
    </row>
    <row r="72639" spans="11:11">
      <c r="K72639"/>
    </row>
    <row r="72640" spans="11:11">
      <c r="K72640"/>
    </row>
    <row r="72641" spans="11:11">
      <c r="K72641"/>
    </row>
    <row r="72642" spans="11:11">
      <c r="K72642"/>
    </row>
    <row r="72643" spans="11:11">
      <c r="K72643"/>
    </row>
    <row r="72644" spans="11:11">
      <c r="K72644"/>
    </row>
    <row r="72645" spans="11:11">
      <c r="K72645"/>
    </row>
    <row r="72646" spans="11:11">
      <c r="K72646"/>
    </row>
    <row r="72647" spans="11:11">
      <c r="K72647"/>
    </row>
    <row r="72648" spans="11:11">
      <c r="K72648"/>
    </row>
    <row r="72649" spans="11:11">
      <c r="K72649"/>
    </row>
    <row r="72650" spans="11:11">
      <c r="K72650"/>
    </row>
    <row r="72651" spans="11:11">
      <c r="K72651"/>
    </row>
    <row r="72652" spans="11:11">
      <c r="K72652"/>
    </row>
    <row r="72653" spans="11:11">
      <c r="K72653"/>
    </row>
    <row r="72654" spans="11:11">
      <c r="K72654"/>
    </row>
    <row r="72655" spans="11:11">
      <c r="K72655"/>
    </row>
    <row r="72656" spans="11:11">
      <c r="K72656"/>
    </row>
    <row r="72657" spans="11:11">
      <c r="K72657"/>
    </row>
    <row r="72658" spans="11:11">
      <c r="K72658"/>
    </row>
    <row r="72659" spans="11:11">
      <c r="K72659"/>
    </row>
    <row r="72660" spans="11:11">
      <c r="K72660"/>
    </row>
    <row r="72661" spans="11:11">
      <c r="K72661"/>
    </row>
    <row r="72662" spans="11:11">
      <c r="K72662"/>
    </row>
    <row r="72663" spans="11:11">
      <c r="K72663"/>
    </row>
    <row r="72664" spans="11:11">
      <c r="K72664"/>
    </row>
    <row r="72665" spans="11:11">
      <c r="K72665"/>
    </row>
    <row r="72666" spans="11:11">
      <c r="K72666"/>
    </row>
    <row r="72667" spans="11:11">
      <c r="K72667"/>
    </row>
    <row r="72668" spans="11:11">
      <c r="K72668"/>
    </row>
    <row r="72669" spans="11:11">
      <c r="K72669"/>
    </row>
    <row r="72670" spans="11:11">
      <c r="K72670"/>
    </row>
    <row r="72671" spans="11:11">
      <c r="K72671"/>
    </row>
    <row r="72672" spans="11:11">
      <c r="K72672"/>
    </row>
    <row r="72673" spans="11:11">
      <c r="K72673"/>
    </row>
    <row r="72674" spans="11:11">
      <c r="K72674"/>
    </row>
    <row r="72675" spans="11:11">
      <c r="K72675"/>
    </row>
    <row r="72676" spans="11:11">
      <c r="K72676"/>
    </row>
    <row r="72677" spans="11:11">
      <c r="K72677"/>
    </row>
    <row r="72678" spans="11:11">
      <c r="K72678"/>
    </row>
    <row r="72679" spans="11:11">
      <c r="K72679"/>
    </row>
    <row r="72680" spans="11:11">
      <c r="K72680"/>
    </row>
    <row r="72681" spans="11:11">
      <c r="K72681"/>
    </row>
    <row r="72682" spans="11:11">
      <c r="K72682"/>
    </row>
    <row r="72683" spans="11:11">
      <c r="K72683"/>
    </row>
    <row r="72684" spans="11:11">
      <c r="K72684"/>
    </row>
    <row r="72685" spans="11:11">
      <c r="K72685"/>
    </row>
    <row r="72686" spans="11:11">
      <c r="K72686"/>
    </row>
    <row r="72687" spans="11:11">
      <c r="K72687"/>
    </row>
    <row r="72688" spans="11:11">
      <c r="K72688"/>
    </row>
    <row r="72689" spans="11:11">
      <c r="K72689"/>
    </row>
    <row r="72690" spans="11:11">
      <c r="K72690"/>
    </row>
    <row r="72691" spans="11:11">
      <c r="K72691"/>
    </row>
    <row r="72692" spans="11:11">
      <c r="K72692"/>
    </row>
    <row r="72693" spans="11:11">
      <c r="K72693"/>
    </row>
    <row r="72694" spans="11:11">
      <c r="K72694"/>
    </row>
    <row r="72695" spans="11:11">
      <c r="K72695"/>
    </row>
    <row r="72696" spans="11:11">
      <c r="K72696"/>
    </row>
    <row r="72697" spans="11:11">
      <c r="K72697"/>
    </row>
    <row r="72698" spans="11:11">
      <c r="K72698"/>
    </row>
    <row r="72699" spans="11:11">
      <c r="K72699"/>
    </row>
    <row r="72700" spans="11:11">
      <c r="K72700"/>
    </row>
    <row r="72701" spans="11:11">
      <c r="K72701"/>
    </row>
    <row r="72702" spans="11:11">
      <c r="K72702"/>
    </row>
    <row r="72703" spans="11:11">
      <c r="K72703"/>
    </row>
    <row r="72704" spans="11:11">
      <c r="K72704"/>
    </row>
    <row r="72705" spans="11:11">
      <c r="K72705"/>
    </row>
    <row r="72706" spans="11:11">
      <c r="K72706"/>
    </row>
    <row r="72707" spans="11:11">
      <c r="K72707"/>
    </row>
    <row r="72708" spans="11:11">
      <c r="K72708"/>
    </row>
    <row r="72709" spans="11:11">
      <c r="K72709"/>
    </row>
    <row r="72710" spans="11:11">
      <c r="K72710"/>
    </row>
    <row r="72711" spans="11:11">
      <c r="K72711"/>
    </row>
    <row r="72712" spans="11:11">
      <c r="K72712"/>
    </row>
    <row r="72713" spans="11:11">
      <c r="K72713"/>
    </row>
    <row r="72714" spans="11:11">
      <c r="K72714"/>
    </row>
    <row r="72715" spans="11:11">
      <c r="K72715"/>
    </row>
    <row r="72716" spans="11:11">
      <c r="K72716"/>
    </row>
    <row r="72717" spans="11:11">
      <c r="K72717"/>
    </row>
    <row r="72718" spans="11:11">
      <c r="K72718"/>
    </row>
    <row r="72719" spans="11:11">
      <c r="K72719"/>
    </row>
    <row r="72720" spans="11:11">
      <c r="K72720"/>
    </row>
    <row r="72721" spans="11:11">
      <c r="K72721"/>
    </row>
    <row r="72722" spans="11:11">
      <c r="K72722"/>
    </row>
    <row r="72723" spans="11:11">
      <c r="K72723"/>
    </row>
    <row r="72724" spans="11:11">
      <c r="K72724"/>
    </row>
    <row r="72725" spans="11:11">
      <c r="K72725"/>
    </row>
    <row r="72726" spans="11:11">
      <c r="K72726"/>
    </row>
    <row r="72727" spans="11:11">
      <c r="K72727"/>
    </row>
    <row r="72728" spans="11:11">
      <c r="K72728"/>
    </row>
    <row r="72729" spans="11:11">
      <c r="K72729"/>
    </row>
    <row r="72730" spans="11:11">
      <c r="K72730"/>
    </row>
    <row r="72731" spans="11:11">
      <c r="K72731"/>
    </row>
    <row r="72732" spans="11:11">
      <c r="K72732"/>
    </row>
    <row r="72733" spans="11:11">
      <c r="K72733"/>
    </row>
    <row r="72734" spans="11:11">
      <c r="K72734"/>
    </row>
    <row r="72735" spans="11:11">
      <c r="K72735"/>
    </row>
    <row r="72736" spans="11:11">
      <c r="K72736"/>
    </row>
    <row r="72737" spans="11:11">
      <c r="K72737"/>
    </row>
    <row r="72738" spans="11:11">
      <c r="K72738"/>
    </row>
    <row r="72739" spans="11:11">
      <c r="K72739"/>
    </row>
    <row r="72740" spans="11:11">
      <c r="K72740"/>
    </row>
    <row r="72741" spans="11:11">
      <c r="K72741"/>
    </row>
    <row r="72742" spans="11:11">
      <c r="K72742"/>
    </row>
    <row r="72743" spans="11:11">
      <c r="K72743"/>
    </row>
    <row r="72744" spans="11:11">
      <c r="K72744"/>
    </row>
    <row r="72745" spans="11:11">
      <c r="K72745"/>
    </row>
    <row r="72746" spans="11:11">
      <c r="K72746"/>
    </row>
    <row r="72747" spans="11:11">
      <c r="K72747"/>
    </row>
    <row r="72748" spans="11:11">
      <c r="K72748"/>
    </row>
    <row r="72749" spans="11:11">
      <c r="K72749"/>
    </row>
    <row r="72750" spans="11:11">
      <c r="K72750"/>
    </row>
    <row r="72751" spans="11:11">
      <c r="K72751"/>
    </row>
    <row r="72752" spans="11:11">
      <c r="K72752"/>
    </row>
    <row r="72753" spans="11:11">
      <c r="K72753"/>
    </row>
    <row r="72754" spans="11:11">
      <c r="K72754"/>
    </row>
    <row r="72755" spans="11:11">
      <c r="K72755"/>
    </row>
    <row r="72756" spans="11:11">
      <c r="K72756"/>
    </row>
    <row r="72757" spans="11:11">
      <c r="K72757"/>
    </row>
    <row r="72758" spans="11:11">
      <c r="K72758"/>
    </row>
    <row r="72759" spans="11:11">
      <c r="K72759"/>
    </row>
    <row r="72760" spans="11:11">
      <c r="K72760"/>
    </row>
    <row r="72761" spans="11:11">
      <c r="K72761"/>
    </row>
    <row r="72762" spans="11:11">
      <c r="K72762"/>
    </row>
    <row r="72763" spans="11:11">
      <c r="K72763"/>
    </row>
    <row r="72764" spans="11:11">
      <c r="K72764"/>
    </row>
    <row r="72765" spans="11:11">
      <c r="K72765"/>
    </row>
    <row r="72766" spans="11:11">
      <c r="K72766"/>
    </row>
    <row r="72767" spans="11:11">
      <c r="K72767"/>
    </row>
    <row r="72768" spans="11:11">
      <c r="K72768"/>
    </row>
    <row r="72769" spans="11:11">
      <c r="K72769"/>
    </row>
    <row r="72770" spans="11:11">
      <c r="K72770"/>
    </row>
    <row r="72771" spans="11:11">
      <c r="K72771"/>
    </row>
    <row r="72772" spans="11:11">
      <c r="K72772"/>
    </row>
    <row r="72773" spans="11:11">
      <c r="K72773"/>
    </row>
    <row r="72774" spans="11:11">
      <c r="K72774"/>
    </row>
    <row r="72775" spans="11:11">
      <c r="K72775"/>
    </row>
    <row r="72776" spans="11:11">
      <c r="K72776"/>
    </row>
    <row r="72777" spans="11:11">
      <c r="K72777"/>
    </row>
    <row r="72778" spans="11:11">
      <c r="K72778"/>
    </row>
    <row r="72779" spans="11:11">
      <c r="K72779"/>
    </row>
    <row r="72780" spans="11:11">
      <c r="K72780"/>
    </row>
    <row r="72781" spans="11:11">
      <c r="K72781"/>
    </row>
    <row r="72782" spans="11:11">
      <c r="K72782"/>
    </row>
    <row r="72783" spans="11:11">
      <c r="K72783"/>
    </row>
    <row r="72784" spans="11:11">
      <c r="K72784"/>
    </row>
    <row r="72785" spans="11:11">
      <c r="K72785"/>
    </row>
    <row r="72786" spans="11:11">
      <c r="K72786"/>
    </row>
    <row r="72787" spans="11:11">
      <c r="K72787"/>
    </row>
    <row r="72788" spans="11:11">
      <c r="K72788"/>
    </row>
    <row r="72789" spans="11:11">
      <c r="K72789"/>
    </row>
    <row r="72790" spans="11:11">
      <c r="K72790"/>
    </row>
    <row r="72791" spans="11:11">
      <c r="K72791"/>
    </row>
    <row r="72792" spans="11:11">
      <c r="K72792"/>
    </row>
    <row r="72793" spans="11:11">
      <c r="K72793"/>
    </row>
    <row r="72794" spans="11:11">
      <c r="K72794"/>
    </row>
    <row r="72795" spans="11:11">
      <c r="K72795"/>
    </row>
    <row r="72796" spans="11:11">
      <c r="K72796"/>
    </row>
    <row r="72797" spans="11:11">
      <c r="K72797"/>
    </row>
    <row r="72798" spans="11:11">
      <c r="K72798"/>
    </row>
    <row r="72799" spans="11:11">
      <c r="K72799"/>
    </row>
    <row r="72800" spans="11:11">
      <c r="K72800"/>
    </row>
    <row r="72801" spans="11:11">
      <c r="K72801"/>
    </row>
    <row r="72802" spans="11:11">
      <c r="K72802"/>
    </row>
    <row r="72803" spans="11:11">
      <c r="K72803"/>
    </row>
    <row r="72804" spans="11:11">
      <c r="K72804"/>
    </row>
    <row r="72805" spans="11:11">
      <c r="K72805"/>
    </row>
    <row r="72806" spans="11:11">
      <c r="K72806"/>
    </row>
    <row r="72807" spans="11:11">
      <c r="K72807"/>
    </row>
    <row r="72808" spans="11:11">
      <c r="K72808"/>
    </row>
    <row r="72809" spans="11:11">
      <c r="K72809"/>
    </row>
    <row r="72810" spans="11:11">
      <c r="K72810"/>
    </row>
    <row r="72811" spans="11:11">
      <c r="K72811"/>
    </row>
    <row r="72812" spans="11:11">
      <c r="K72812"/>
    </row>
    <row r="72813" spans="11:11">
      <c r="K72813"/>
    </row>
    <row r="72814" spans="11:11">
      <c r="K72814"/>
    </row>
    <row r="72815" spans="11:11">
      <c r="K72815"/>
    </row>
    <row r="72816" spans="11:11">
      <c r="K72816"/>
    </row>
    <row r="72817" spans="11:11">
      <c r="K72817"/>
    </row>
    <row r="72818" spans="11:11">
      <c r="K72818"/>
    </row>
    <row r="72819" spans="11:11">
      <c r="K72819"/>
    </row>
    <row r="72820" spans="11:11">
      <c r="K72820"/>
    </row>
    <row r="72821" spans="11:11">
      <c r="K72821"/>
    </row>
    <row r="72822" spans="11:11">
      <c r="K72822"/>
    </row>
    <row r="72823" spans="11:11">
      <c r="K72823"/>
    </row>
    <row r="72824" spans="11:11">
      <c r="K72824"/>
    </row>
    <row r="72825" spans="11:11">
      <c r="K72825"/>
    </row>
    <row r="72826" spans="11:11">
      <c r="K72826"/>
    </row>
    <row r="72827" spans="11:11">
      <c r="K72827"/>
    </row>
    <row r="72828" spans="11:11">
      <c r="K72828"/>
    </row>
    <row r="72829" spans="11:11">
      <c r="K72829"/>
    </row>
    <row r="72830" spans="11:11">
      <c r="K72830"/>
    </row>
    <row r="72831" spans="11:11">
      <c r="K72831"/>
    </row>
    <row r="72832" spans="11:11">
      <c r="K72832"/>
    </row>
    <row r="72833" spans="11:11">
      <c r="K72833"/>
    </row>
    <row r="72834" spans="11:11">
      <c r="K72834"/>
    </row>
    <row r="72835" spans="11:11">
      <c r="K72835"/>
    </row>
    <row r="72836" spans="11:11">
      <c r="K72836"/>
    </row>
    <row r="72837" spans="11:11">
      <c r="K72837"/>
    </row>
    <row r="72838" spans="11:11">
      <c r="K72838"/>
    </row>
    <row r="72839" spans="11:11">
      <c r="K72839"/>
    </row>
    <row r="72840" spans="11:11">
      <c r="K72840"/>
    </row>
    <row r="72841" spans="11:11">
      <c r="K72841"/>
    </row>
    <row r="72842" spans="11:11">
      <c r="K72842"/>
    </row>
    <row r="72843" spans="11:11">
      <c r="K72843"/>
    </row>
    <row r="72844" spans="11:11">
      <c r="K72844"/>
    </row>
    <row r="72845" spans="11:11">
      <c r="K72845"/>
    </row>
    <row r="72846" spans="11:11">
      <c r="K72846"/>
    </row>
    <row r="72847" spans="11:11">
      <c r="K72847"/>
    </row>
    <row r="72848" spans="11:11">
      <c r="K72848"/>
    </row>
    <row r="72849" spans="11:11">
      <c r="K72849"/>
    </row>
    <row r="72850" spans="11:11">
      <c r="K72850"/>
    </row>
    <row r="72851" spans="11:11">
      <c r="K72851"/>
    </row>
    <row r="72852" spans="11:11">
      <c r="K72852"/>
    </row>
    <row r="72853" spans="11:11">
      <c r="K72853"/>
    </row>
    <row r="72854" spans="11:11">
      <c r="K72854"/>
    </row>
    <row r="72855" spans="11:11">
      <c r="K72855"/>
    </row>
    <row r="72856" spans="11:11">
      <c r="K72856"/>
    </row>
    <row r="72857" spans="11:11">
      <c r="K72857"/>
    </row>
    <row r="72858" spans="11:11">
      <c r="K72858"/>
    </row>
    <row r="72859" spans="11:11">
      <c r="K72859"/>
    </row>
    <row r="72860" spans="11:11">
      <c r="K72860"/>
    </row>
    <row r="72861" spans="11:11">
      <c r="K72861"/>
    </row>
    <row r="72862" spans="11:11">
      <c r="K72862"/>
    </row>
    <row r="72863" spans="11:11">
      <c r="K72863"/>
    </row>
    <row r="72864" spans="11:11">
      <c r="K72864"/>
    </row>
    <row r="72865" spans="11:11">
      <c r="K72865"/>
    </row>
    <row r="72866" spans="11:11">
      <c r="K72866"/>
    </row>
    <row r="72867" spans="11:11">
      <c r="K72867"/>
    </row>
    <row r="72868" spans="11:11">
      <c r="K72868"/>
    </row>
    <row r="72869" spans="11:11">
      <c r="K72869"/>
    </row>
    <row r="72870" spans="11:11">
      <c r="K72870"/>
    </row>
    <row r="72871" spans="11:11">
      <c r="K72871"/>
    </row>
    <row r="72872" spans="11:11">
      <c r="K72872"/>
    </row>
    <row r="72873" spans="11:11">
      <c r="K72873"/>
    </row>
    <row r="72874" spans="11:11">
      <c r="K72874"/>
    </row>
    <row r="72875" spans="11:11">
      <c r="K72875"/>
    </row>
    <row r="72876" spans="11:11">
      <c r="K72876"/>
    </row>
    <row r="72877" spans="11:11">
      <c r="K72877"/>
    </row>
    <row r="72878" spans="11:11">
      <c r="K72878"/>
    </row>
    <row r="72879" spans="11:11">
      <c r="K72879"/>
    </row>
    <row r="72880" spans="11:11">
      <c r="K72880"/>
    </row>
    <row r="72881" spans="11:11">
      <c r="K72881"/>
    </row>
    <row r="72882" spans="11:11">
      <c r="K72882"/>
    </row>
    <row r="72883" spans="11:11">
      <c r="K72883"/>
    </row>
    <row r="72884" spans="11:11">
      <c r="K72884"/>
    </row>
    <row r="72885" spans="11:11">
      <c r="K72885"/>
    </row>
    <row r="72886" spans="11:11">
      <c r="K72886"/>
    </row>
    <row r="72887" spans="11:11">
      <c r="K72887"/>
    </row>
    <row r="72888" spans="11:11">
      <c r="K72888"/>
    </row>
    <row r="72889" spans="11:11">
      <c r="K72889"/>
    </row>
    <row r="72890" spans="11:11">
      <c r="K72890"/>
    </row>
    <row r="72891" spans="11:11">
      <c r="K72891"/>
    </row>
    <row r="72892" spans="11:11">
      <c r="K72892"/>
    </row>
    <row r="72893" spans="11:11">
      <c r="K72893"/>
    </row>
    <row r="72894" spans="11:11">
      <c r="K72894"/>
    </row>
    <row r="72895" spans="11:11">
      <c r="K72895"/>
    </row>
    <row r="72896" spans="11:11">
      <c r="K72896"/>
    </row>
    <row r="72897" spans="11:11">
      <c r="K72897"/>
    </row>
    <row r="72898" spans="11:11">
      <c r="K72898"/>
    </row>
    <row r="72899" spans="11:11">
      <c r="K72899"/>
    </row>
    <row r="72900" spans="11:11">
      <c r="K72900"/>
    </row>
    <row r="72901" spans="11:11">
      <c r="K72901"/>
    </row>
    <row r="72902" spans="11:11">
      <c r="K72902"/>
    </row>
    <row r="72903" spans="11:11">
      <c r="K72903"/>
    </row>
    <row r="72904" spans="11:11">
      <c r="K72904"/>
    </row>
    <row r="72905" spans="11:11">
      <c r="K72905"/>
    </row>
    <row r="72906" spans="11:11">
      <c r="K72906"/>
    </row>
    <row r="72907" spans="11:11">
      <c r="K72907"/>
    </row>
    <row r="72908" spans="11:11">
      <c r="K72908"/>
    </row>
    <row r="72909" spans="11:11">
      <c r="K72909"/>
    </row>
    <row r="72910" spans="11:11">
      <c r="K72910"/>
    </row>
    <row r="72911" spans="11:11">
      <c r="K72911"/>
    </row>
    <row r="72912" spans="11:11">
      <c r="K72912"/>
    </row>
    <row r="72913" spans="11:11">
      <c r="K72913"/>
    </row>
    <row r="72914" spans="11:11">
      <c r="K72914"/>
    </row>
    <row r="72915" spans="11:11">
      <c r="K72915"/>
    </row>
    <row r="72916" spans="11:11">
      <c r="K72916"/>
    </row>
    <row r="72917" spans="11:11">
      <c r="K72917"/>
    </row>
    <row r="72918" spans="11:11">
      <c r="K72918"/>
    </row>
    <row r="72919" spans="11:11">
      <c r="K72919"/>
    </row>
    <row r="72920" spans="11:11">
      <c r="K72920"/>
    </row>
    <row r="72921" spans="11:11">
      <c r="K72921"/>
    </row>
    <row r="72922" spans="11:11">
      <c r="K72922"/>
    </row>
    <row r="72923" spans="11:11">
      <c r="K72923"/>
    </row>
    <row r="72924" spans="11:11">
      <c r="K72924"/>
    </row>
    <row r="72925" spans="11:11">
      <c r="K72925"/>
    </row>
    <row r="72926" spans="11:11">
      <c r="K72926"/>
    </row>
    <row r="72927" spans="11:11">
      <c r="K72927"/>
    </row>
    <row r="72928" spans="11:11">
      <c r="K72928"/>
    </row>
    <row r="72929" spans="11:11">
      <c r="K72929"/>
    </row>
    <row r="72930" spans="11:11">
      <c r="K72930"/>
    </row>
    <row r="72931" spans="11:11">
      <c r="K72931"/>
    </row>
    <row r="72932" spans="11:11">
      <c r="K72932"/>
    </row>
    <row r="72933" spans="11:11">
      <c r="K72933"/>
    </row>
    <row r="72934" spans="11:11">
      <c r="K72934"/>
    </row>
    <row r="72935" spans="11:11">
      <c r="K72935"/>
    </row>
    <row r="72936" spans="11:11">
      <c r="K72936"/>
    </row>
    <row r="72937" spans="11:11">
      <c r="K72937"/>
    </row>
    <row r="72938" spans="11:11">
      <c r="K72938"/>
    </row>
    <row r="72939" spans="11:11">
      <c r="K72939"/>
    </row>
    <row r="72940" spans="11:11">
      <c r="K72940"/>
    </row>
    <row r="72941" spans="11:11">
      <c r="K72941"/>
    </row>
    <row r="72942" spans="11:11">
      <c r="K72942"/>
    </row>
    <row r="72943" spans="11:11">
      <c r="K72943"/>
    </row>
    <row r="72944" spans="11:11">
      <c r="K72944"/>
    </row>
    <row r="72945" spans="11:11">
      <c r="K72945"/>
    </row>
    <row r="72946" spans="11:11">
      <c r="K72946"/>
    </row>
    <row r="72947" spans="11:11">
      <c r="K72947"/>
    </row>
    <row r="72948" spans="11:11">
      <c r="K72948"/>
    </row>
    <row r="72949" spans="11:11">
      <c r="K72949"/>
    </row>
    <row r="72950" spans="11:11">
      <c r="K72950"/>
    </row>
    <row r="72951" spans="11:11">
      <c r="K72951"/>
    </row>
    <row r="72952" spans="11:11">
      <c r="K72952"/>
    </row>
    <row r="72953" spans="11:11">
      <c r="K72953"/>
    </row>
    <row r="72954" spans="11:11">
      <c r="K72954"/>
    </row>
    <row r="72955" spans="11:11">
      <c r="K72955"/>
    </row>
    <row r="72956" spans="11:11">
      <c r="K72956"/>
    </row>
    <row r="72957" spans="11:11">
      <c r="K72957"/>
    </row>
    <row r="72958" spans="11:11">
      <c r="K72958"/>
    </row>
    <row r="72959" spans="11:11">
      <c r="K72959"/>
    </row>
    <row r="72960" spans="11:11">
      <c r="K72960"/>
    </row>
    <row r="72961" spans="11:11">
      <c r="K72961"/>
    </row>
    <row r="72962" spans="11:11">
      <c r="K72962"/>
    </row>
    <row r="72963" spans="11:11">
      <c r="K72963"/>
    </row>
    <row r="72964" spans="11:11">
      <c r="K72964"/>
    </row>
    <row r="72965" spans="11:11">
      <c r="K72965"/>
    </row>
    <row r="72966" spans="11:11">
      <c r="K72966"/>
    </row>
    <row r="72967" spans="11:11">
      <c r="K72967"/>
    </row>
    <row r="72968" spans="11:11">
      <c r="K72968"/>
    </row>
    <row r="72969" spans="11:11">
      <c r="K72969"/>
    </row>
    <row r="72970" spans="11:11">
      <c r="K72970"/>
    </row>
    <row r="72971" spans="11:11">
      <c r="K72971"/>
    </row>
    <row r="72972" spans="11:11">
      <c r="K72972"/>
    </row>
    <row r="72973" spans="11:11">
      <c r="K72973"/>
    </row>
    <row r="72974" spans="11:11">
      <c r="K72974"/>
    </row>
    <row r="72975" spans="11:11">
      <c r="K72975"/>
    </row>
    <row r="72976" spans="11:11">
      <c r="K72976"/>
    </row>
    <row r="72977" spans="11:11">
      <c r="K72977"/>
    </row>
    <row r="72978" spans="11:11">
      <c r="K72978"/>
    </row>
    <row r="72979" spans="11:11">
      <c r="K72979"/>
    </row>
    <row r="72980" spans="11:11">
      <c r="K72980"/>
    </row>
    <row r="72981" spans="11:11">
      <c r="K72981"/>
    </row>
    <row r="72982" spans="11:11">
      <c r="K72982"/>
    </row>
    <row r="72983" spans="11:11">
      <c r="K72983"/>
    </row>
    <row r="72984" spans="11:11">
      <c r="K72984"/>
    </row>
    <row r="72985" spans="11:11">
      <c r="K72985"/>
    </row>
    <row r="72986" spans="11:11">
      <c r="K72986"/>
    </row>
    <row r="72987" spans="11:11">
      <c r="K72987"/>
    </row>
    <row r="72988" spans="11:11">
      <c r="K72988"/>
    </row>
    <row r="72989" spans="11:11">
      <c r="K72989"/>
    </row>
    <row r="72990" spans="11:11">
      <c r="K72990"/>
    </row>
    <row r="72991" spans="11:11">
      <c r="K72991"/>
    </row>
    <row r="72992" spans="11:11">
      <c r="K72992"/>
    </row>
    <row r="72993" spans="11:11">
      <c r="K72993"/>
    </row>
    <row r="72994" spans="11:11">
      <c r="K72994"/>
    </row>
    <row r="72995" spans="11:11">
      <c r="K72995"/>
    </row>
    <row r="72996" spans="11:11">
      <c r="K72996"/>
    </row>
    <row r="72997" spans="11:11">
      <c r="K72997"/>
    </row>
    <row r="72998" spans="11:11">
      <c r="K72998"/>
    </row>
    <row r="72999" spans="11:11">
      <c r="K72999"/>
    </row>
    <row r="73000" spans="11:11">
      <c r="K73000"/>
    </row>
    <row r="73001" spans="11:11">
      <c r="K73001"/>
    </row>
    <row r="73002" spans="11:11">
      <c r="K73002"/>
    </row>
    <row r="73003" spans="11:11">
      <c r="K73003"/>
    </row>
    <row r="73004" spans="11:11">
      <c r="K73004"/>
    </row>
    <row r="73005" spans="11:11">
      <c r="K73005"/>
    </row>
    <row r="73006" spans="11:11">
      <c r="K73006"/>
    </row>
    <row r="73007" spans="11:11">
      <c r="K73007"/>
    </row>
    <row r="73008" spans="11:11">
      <c r="K73008"/>
    </row>
    <row r="73009" spans="11:11">
      <c r="K73009"/>
    </row>
    <row r="73010" spans="11:11">
      <c r="K73010"/>
    </row>
    <row r="73011" spans="11:11">
      <c r="K73011"/>
    </row>
    <row r="73012" spans="11:11">
      <c r="K73012"/>
    </row>
    <row r="73013" spans="11:11">
      <c r="K73013"/>
    </row>
    <row r="73014" spans="11:11">
      <c r="K73014"/>
    </row>
    <row r="73015" spans="11:11">
      <c r="K73015"/>
    </row>
    <row r="73016" spans="11:11">
      <c r="K73016"/>
    </row>
    <row r="73017" spans="11:11">
      <c r="K73017"/>
    </row>
    <row r="73018" spans="11:11">
      <c r="K73018"/>
    </row>
    <row r="73019" spans="11:11">
      <c r="K73019"/>
    </row>
    <row r="73020" spans="11:11">
      <c r="K73020"/>
    </row>
    <row r="73021" spans="11:11">
      <c r="K73021"/>
    </row>
    <row r="73022" spans="11:11">
      <c r="K73022"/>
    </row>
    <row r="73023" spans="11:11">
      <c r="K73023"/>
    </row>
    <row r="73024" spans="11:11">
      <c r="K73024"/>
    </row>
    <row r="73025" spans="11:11">
      <c r="K73025"/>
    </row>
    <row r="73026" spans="11:11">
      <c r="K73026"/>
    </row>
    <row r="73027" spans="11:11">
      <c r="K73027"/>
    </row>
    <row r="73028" spans="11:11">
      <c r="K73028"/>
    </row>
    <row r="73029" spans="11:11">
      <c r="K73029"/>
    </row>
    <row r="73030" spans="11:11">
      <c r="K73030"/>
    </row>
    <row r="73031" spans="11:11">
      <c r="K73031"/>
    </row>
    <row r="73032" spans="11:11">
      <c r="K73032"/>
    </row>
    <row r="73033" spans="11:11">
      <c r="K73033"/>
    </row>
    <row r="73034" spans="11:11">
      <c r="K73034"/>
    </row>
    <row r="73035" spans="11:11">
      <c r="K73035"/>
    </row>
    <row r="73036" spans="11:11">
      <c r="K73036"/>
    </row>
    <row r="73037" spans="11:11">
      <c r="K73037"/>
    </row>
    <row r="73038" spans="11:11">
      <c r="K73038"/>
    </row>
    <row r="73039" spans="11:11">
      <c r="K73039"/>
    </row>
    <row r="73040" spans="11:11">
      <c r="K73040"/>
    </row>
    <row r="73041" spans="11:11">
      <c r="K73041"/>
    </row>
    <row r="73042" spans="11:11">
      <c r="K73042"/>
    </row>
    <row r="73043" spans="11:11">
      <c r="K73043"/>
    </row>
    <row r="73044" spans="11:11">
      <c r="K73044"/>
    </row>
    <row r="73045" spans="11:11">
      <c r="K73045"/>
    </row>
    <row r="73046" spans="11:11">
      <c r="K73046"/>
    </row>
    <row r="73047" spans="11:11">
      <c r="K73047"/>
    </row>
    <row r="73048" spans="11:11">
      <c r="K73048"/>
    </row>
    <row r="73049" spans="11:11">
      <c r="K73049"/>
    </row>
    <row r="73050" spans="11:11">
      <c r="K73050"/>
    </row>
    <row r="73051" spans="11:11">
      <c r="K73051"/>
    </row>
    <row r="73052" spans="11:11">
      <c r="K73052"/>
    </row>
    <row r="73053" spans="11:11">
      <c r="K73053"/>
    </row>
    <row r="73054" spans="11:11">
      <c r="K73054"/>
    </row>
    <row r="73055" spans="11:11">
      <c r="K73055"/>
    </row>
    <row r="73056" spans="11:11">
      <c r="K73056"/>
    </row>
    <row r="73057" spans="11:11">
      <c r="K73057"/>
    </row>
    <row r="73058" spans="11:11">
      <c r="K73058"/>
    </row>
    <row r="73059" spans="11:11">
      <c r="K73059"/>
    </row>
    <row r="73060" spans="11:11">
      <c r="K73060"/>
    </row>
    <row r="73061" spans="11:11">
      <c r="K73061"/>
    </row>
    <row r="73062" spans="11:11">
      <c r="K73062"/>
    </row>
    <row r="73063" spans="11:11">
      <c r="K73063"/>
    </row>
    <row r="73064" spans="11:11">
      <c r="K73064"/>
    </row>
    <row r="73065" spans="11:11">
      <c r="K73065"/>
    </row>
    <row r="73066" spans="11:11">
      <c r="K73066"/>
    </row>
    <row r="73067" spans="11:11">
      <c r="K73067"/>
    </row>
    <row r="73068" spans="11:11">
      <c r="K73068"/>
    </row>
    <row r="73069" spans="11:11">
      <c r="K73069"/>
    </row>
    <row r="73070" spans="11:11">
      <c r="K73070"/>
    </row>
    <row r="73071" spans="11:11">
      <c r="K73071"/>
    </row>
    <row r="73072" spans="11:11">
      <c r="K73072"/>
    </row>
    <row r="73073" spans="11:11">
      <c r="K73073"/>
    </row>
    <row r="73074" spans="11:11">
      <c r="K73074"/>
    </row>
    <row r="73075" spans="11:11">
      <c r="K73075"/>
    </row>
    <row r="73076" spans="11:11">
      <c r="K73076"/>
    </row>
    <row r="73077" spans="11:11">
      <c r="K73077"/>
    </row>
    <row r="73078" spans="11:11">
      <c r="K73078"/>
    </row>
    <row r="73079" spans="11:11">
      <c r="K73079"/>
    </row>
    <row r="73080" spans="11:11">
      <c r="K73080"/>
    </row>
    <row r="73081" spans="11:11">
      <c r="K73081"/>
    </row>
    <row r="73082" spans="11:11">
      <c r="K73082"/>
    </row>
    <row r="73083" spans="11:11">
      <c r="K73083"/>
    </row>
    <row r="73084" spans="11:11">
      <c r="K73084"/>
    </row>
    <row r="73085" spans="11:11">
      <c r="K73085"/>
    </row>
    <row r="73086" spans="11:11">
      <c r="K73086"/>
    </row>
    <row r="73087" spans="11:11">
      <c r="K73087"/>
    </row>
    <row r="73088" spans="11:11">
      <c r="K73088"/>
    </row>
    <row r="73089" spans="11:11">
      <c r="K73089"/>
    </row>
    <row r="73090" spans="11:11">
      <c r="K73090"/>
    </row>
    <row r="73091" spans="11:11">
      <c r="K73091"/>
    </row>
    <row r="73092" spans="11:11">
      <c r="K73092"/>
    </row>
    <row r="73093" spans="11:11">
      <c r="K73093"/>
    </row>
    <row r="73094" spans="11:11">
      <c r="K73094"/>
    </row>
    <row r="73095" spans="11:11">
      <c r="K73095"/>
    </row>
    <row r="73096" spans="11:11">
      <c r="K73096"/>
    </row>
    <row r="73097" spans="11:11">
      <c r="K73097"/>
    </row>
    <row r="73098" spans="11:11">
      <c r="K73098"/>
    </row>
    <row r="73099" spans="11:11">
      <c r="K73099"/>
    </row>
    <row r="73100" spans="11:11">
      <c r="K73100"/>
    </row>
    <row r="73101" spans="11:11">
      <c r="K73101"/>
    </row>
    <row r="73102" spans="11:11">
      <c r="K73102"/>
    </row>
    <row r="73103" spans="11:11">
      <c r="K73103"/>
    </row>
    <row r="73104" spans="11:11">
      <c r="K73104"/>
    </row>
    <row r="73105" spans="11:11">
      <c r="K73105"/>
    </row>
    <row r="73106" spans="11:11">
      <c r="K73106"/>
    </row>
    <row r="73107" spans="11:11">
      <c r="K73107"/>
    </row>
    <row r="73108" spans="11:11">
      <c r="K73108"/>
    </row>
    <row r="73109" spans="11:11">
      <c r="K73109"/>
    </row>
    <row r="73110" spans="11:11">
      <c r="K73110"/>
    </row>
    <row r="73111" spans="11:11">
      <c r="K73111"/>
    </row>
    <row r="73112" spans="11:11">
      <c r="K73112"/>
    </row>
    <row r="73113" spans="11:11">
      <c r="K73113"/>
    </row>
    <row r="73114" spans="11:11">
      <c r="K73114"/>
    </row>
    <row r="73115" spans="11:11">
      <c r="K73115"/>
    </row>
    <row r="73116" spans="11:11">
      <c r="K73116"/>
    </row>
    <row r="73117" spans="11:11">
      <c r="K73117"/>
    </row>
    <row r="73118" spans="11:11">
      <c r="K73118"/>
    </row>
    <row r="73119" spans="11:11">
      <c r="K73119"/>
    </row>
    <row r="73120" spans="11:11">
      <c r="K73120"/>
    </row>
    <row r="73121" spans="11:11">
      <c r="K73121"/>
    </row>
    <row r="73122" spans="11:11">
      <c r="K73122"/>
    </row>
    <row r="73123" spans="11:11">
      <c r="K73123"/>
    </row>
    <row r="73124" spans="11:11">
      <c r="K73124"/>
    </row>
    <row r="73125" spans="11:11">
      <c r="K73125"/>
    </row>
    <row r="73126" spans="11:11">
      <c r="K73126"/>
    </row>
    <row r="73127" spans="11:11">
      <c r="K73127"/>
    </row>
    <row r="73128" spans="11:11">
      <c r="K73128"/>
    </row>
    <row r="73129" spans="11:11">
      <c r="K73129"/>
    </row>
    <row r="73130" spans="11:11">
      <c r="K73130"/>
    </row>
    <row r="73131" spans="11:11">
      <c r="K73131"/>
    </row>
    <row r="73132" spans="11:11">
      <c r="K73132"/>
    </row>
    <row r="73133" spans="11:11">
      <c r="K73133"/>
    </row>
    <row r="73134" spans="11:11">
      <c r="K73134"/>
    </row>
    <row r="73135" spans="11:11">
      <c r="K73135"/>
    </row>
    <row r="73136" spans="11:11">
      <c r="K73136"/>
    </row>
    <row r="73137" spans="11:11">
      <c r="K73137"/>
    </row>
    <row r="73138" spans="11:11">
      <c r="K73138"/>
    </row>
    <row r="73139" spans="11:11">
      <c r="K73139"/>
    </row>
    <row r="73140" spans="11:11">
      <c r="K73140"/>
    </row>
    <row r="73141" spans="11:11">
      <c r="K73141"/>
    </row>
    <row r="73142" spans="11:11">
      <c r="K73142"/>
    </row>
    <row r="73143" spans="11:11">
      <c r="K73143"/>
    </row>
    <row r="73144" spans="11:11">
      <c r="K73144"/>
    </row>
    <row r="73145" spans="11:11">
      <c r="K73145"/>
    </row>
    <row r="73146" spans="11:11">
      <c r="K73146"/>
    </row>
    <row r="73147" spans="11:11">
      <c r="K73147"/>
    </row>
    <row r="73148" spans="11:11">
      <c r="K73148"/>
    </row>
    <row r="73149" spans="11:11">
      <c r="K73149"/>
    </row>
    <row r="73150" spans="11:11">
      <c r="K73150"/>
    </row>
    <row r="73151" spans="11:11">
      <c r="K73151"/>
    </row>
    <row r="73152" spans="11:11">
      <c r="K73152"/>
    </row>
    <row r="73153" spans="11:11">
      <c r="K73153"/>
    </row>
    <row r="73154" spans="11:11">
      <c r="K73154"/>
    </row>
    <row r="73155" spans="11:11">
      <c r="K73155"/>
    </row>
    <row r="73156" spans="11:11">
      <c r="K73156"/>
    </row>
    <row r="73157" spans="11:11">
      <c r="K73157"/>
    </row>
    <row r="73158" spans="11:11">
      <c r="K73158"/>
    </row>
    <row r="73159" spans="11:11">
      <c r="K73159"/>
    </row>
    <row r="73160" spans="11:11">
      <c r="K73160"/>
    </row>
    <row r="73161" spans="11:11">
      <c r="K73161"/>
    </row>
    <row r="73162" spans="11:11">
      <c r="K73162"/>
    </row>
    <row r="73163" spans="11:11">
      <c r="K73163"/>
    </row>
    <row r="73164" spans="11:11">
      <c r="K73164"/>
    </row>
    <row r="73165" spans="11:11">
      <c r="K73165"/>
    </row>
    <row r="73166" spans="11:11">
      <c r="K73166"/>
    </row>
    <row r="73167" spans="11:11">
      <c r="K73167"/>
    </row>
    <row r="73168" spans="11:11">
      <c r="K73168"/>
    </row>
    <row r="73169" spans="11:11">
      <c r="K73169"/>
    </row>
    <row r="73170" spans="11:11">
      <c r="K73170"/>
    </row>
    <row r="73171" spans="11:11">
      <c r="K73171"/>
    </row>
    <row r="73172" spans="11:11">
      <c r="K73172"/>
    </row>
    <row r="73173" spans="11:11">
      <c r="K73173"/>
    </row>
    <row r="73174" spans="11:11">
      <c r="K73174"/>
    </row>
    <row r="73175" spans="11:11">
      <c r="K73175"/>
    </row>
    <row r="73176" spans="11:11">
      <c r="K73176"/>
    </row>
    <row r="73177" spans="11:11">
      <c r="K73177"/>
    </row>
    <row r="73178" spans="11:11">
      <c r="K73178"/>
    </row>
    <row r="73179" spans="11:11">
      <c r="K73179"/>
    </row>
    <row r="73180" spans="11:11">
      <c r="K73180"/>
    </row>
    <row r="73181" spans="11:11">
      <c r="K73181"/>
    </row>
    <row r="73182" spans="11:11">
      <c r="K73182"/>
    </row>
    <row r="73183" spans="11:11">
      <c r="K73183"/>
    </row>
    <row r="73184" spans="11:11">
      <c r="K73184"/>
    </row>
    <row r="73185" spans="11:11">
      <c r="K73185"/>
    </row>
    <row r="73186" spans="11:11">
      <c r="K73186"/>
    </row>
    <row r="73187" spans="11:11">
      <c r="K73187"/>
    </row>
    <row r="73188" spans="11:11">
      <c r="K73188"/>
    </row>
    <row r="73189" spans="11:11">
      <c r="K73189"/>
    </row>
    <row r="73190" spans="11:11">
      <c r="K73190"/>
    </row>
    <row r="73191" spans="11:11">
      <c r="K73191"/>
    </row>
    <row r="73192" spans="11:11">
      <c r="K73192"/>
    </row>
    <row r="73193" spans="11:11">
      <c r="K73193"/>
    </row>
    <row r="73194" spans="11:11">
      <c r="K73194"/>
    </row>
    <row r="73195" spans="11:11">
      <c r="K73195"/>
    </row>
    <row r="73196" spans="11:11">
      <c r="K73196"/>
    </row>
    <row r="73197" spans="11:11">
      <c r="K73197"/>
    </row>
    <row r="73198" spans="11:11">
      <c r="K73198"/>
    </row>
    <row r="73199" spans="11:11">
      <c r="K73199"/>
    </row>
    <row r="73200" spans="11:11">
      <c r="K73200"/>
    </row>
    <row r="73201" spans="11:11">
      <c r="K73201"/>
    </row>
    <row r="73202" spans="11:11">
      <c r="K73202"/>
    </row>
    <row r="73203" spans="11:11">
      <c r="K73203"/>
    </row>
    <row r="73204" spans="11:11">
      <c r="K73204"/>
    </row>
    <row r="73205" spans="11:11">
      <c r="K73205"/>
    </row>
    <row r="73206" spans="11:11">
      <c r="K73206"/>
    </row>
    <row r="73207" spans="11:11">
      <c r="K73207"/>
    </row>
    <row r="73208" spans="11:11">
      <c r="K73208"/>
    </row>
    <row r="73209" spans="11:11">
      <c r="K73209"/>
    </row>
    <row r="73210" spans="11:11">
      <c r="K73210"/>
    </row>
    <row r="73211" spans="11:11">
      <c r="K73211"/>
    </row>
    <row r="73212" spans="11:11">
      <c r="K73212"/>
    </row>
    <row r="73213" spans="11:11">
      <c r="K73213"/>
    </row>
    <row r="73214" spans="11:11">
      <c r="K73214"/>
    </row>
    <row r="73215" spans="11:11">
      <c r="K73215"/>
    </row>
    <row r="73216" spans="11:11">
      <c r="K73216"/>
    </row>
    <row r="73217" spans="11:11">
      <c r="K73217"/>
    </row>
    <row r="73218" spans="11:11">
      <c r="K73218"/>
    </row>
    <row r="73219" spans="11:11">
      <c r="K73219"/>
    </row>
    <row r="73220" spans="11:11">
      <c r="K73220"/>
    </row>
    <row r="73221" spans="11:11">
      <c r="K73221"/>
    </row>
    <row r="73222" spans="11:11">
      <c r="K73222"/>
    </row>
    <row r="73223" spans="11:11">
      <c r="K73223"/>
    </row>
    <row r="73224" spans="11:11">
      <c r="K73224"/>
    </row>
    <row r="73225" spans="11:11">
      <c r="K73225"/>
    </row>
    <row r="73226" spans="11:11">
      <c r="K73226"/>
    </row>
    <row r="73227" spans="11:11">
      <c r="K73227"/>
    </row>
    <row r="73228" spans="11:11">
      <c r="K73228"/>
    </row>
    <row r="73229" spans="11:11">
      <c r="K73229"/>
    </row>
    <row r="73230" spans="11:11">
      <c r="K73230"/>
    </row>
    <row r="73231" spans="11:11">
      <c r="K73231"/>
    </row>
    <row r="73232" spans="11:11">
      <c r="K73232"/>
    </row>
    <row r="73233" spans="11:11">
      <c r="K73233"/>
    </row>
    <row r="73234" spans="11:11">
      <c r="K73234"/>
    </row>
    <row r="73235" spans="11:11">
      <c r="K73235"/>
    </row>
    <row r="73236" spans="11:11">
      <c r="K73236"/>
    </row>
    <row r="73237" spans="11:11">
      <c r="K73237"/>
    </row>
    <row r="73238" spans="11:11">
      <c r="K73238"/>
    </row>
    <row r="73239" spans="11:11">
      <c r="K73239"/>
    </row>
    <row r="73240" spans="11:11">
      <c r="K73240"/>
    </row>
    <row r="73241" spans="11:11">
      <c r="K73241"/>
    </row>
    <row r="73242" spans="11:11">
      <c r="K73242"/>
    </row>
    <row r="73243" spans="11:11">
      <c r="K73243"/>
    </row>
    <row r="73244" spans="11:11">
      <c r="K73244"/>
    </row>
    <row r="73245" spans="11:11">
      <c r="K73245"/>
    </row>
    <row r="73246" spans="11:11">
      <c r="K73246"/>
    </row>
    <row r="73247" spans="11:11">
      <c r="K73247"/>
    </row>
    <row r="73248" spans="11:11">
      <c r="K73248"/>
    </row>
    <row r="73249" spans="11:11">
      <c r="K73249"/>
    </row>
    <row r="73250" spans="11:11">
      <c r="K73250"/>
    </row>
    <row r="73251" spans="11:11">
      <c r="K73251"/>
    </row>
    <row r="73252" spans="11:11">
      <c r="K73252"/>
    </row>
    <row r="73253" spans="11:11">
      <c r="K73253"/>
    </row>
    <row r="73254" spans="11:11">
      <c r="K73254"/>
    </row>
    <row r="73255" spans="11:11">
      <c r="K73255"/>
    </row>
    <row r="73256" spans="11:11">
      <c r="K73256"/>
    </row>
    <row r="73257" spans="11:11">
      <c r="K73257"/>
    </row>
    <row r="73258" spans="11:11">
      <c r="K73258"/>
    </row>
    <row r="73259" spans="11:11">
      <c r="K73259"/>
    </row>
    <row r="73260" spans="11:11">
      <c r="K73260"/>
    </row>
    <row r="73261" spans="11:11">
      <c r="K73261"/>
    </row>
    <row r="73262" spans="11:11">
      <c r="K73262"/>
    </row>
    <row r="73263" spans="11:11">
      <c r="K73263"/>
    </row>
    <row r="73264" spans="11:11">
      <c r="K73264"/>
    </row>
    <row r="73265" spans="11:11">
      <c r="K73265"/>
    </row>
    <row r="73266" spans="11:11">
      <c r="K73266"/>
    </row>
    <row r="73267" spans="11:11">
      <c r="K73267"/>
    </row>
    <row r="73268" spans="11:11">
      <c r="K73268"/>
    </row>
    <row r="73269" spans="11:11">
      <c r="K73269"/>
    </row>
    <row r="73270" spans="11:11">
      <c r="K73270"/>
    </row>
    <row r="73271" spans="11:11">
      <c r="K73271"/>
    </row>
    <row r="73272" spans="11:11">
      <c r="K73272"/>
    </row>
    <row r="73273" spans="11:11">
      <c r="K73273"/>
    </row>
    <row r="73274" spans="11:11">
      <c r="K73274"/>
    </row>
    <row r="73275" spans="11:11">
      <c r="K73275"/>
    </row>
    <row r="73276" spans="11:11">
      <c r="K73276"/>
    </row>
    <row r="73277" spans="11:11">
      <c r="K73277"/>
    </row>
    <row r="73278" spans="11:11">
      <c r="K73278"/>
    </row>
    <row r="73279" spans="11:11">
      <c r="K73279"/>
    </row>
    <row r="73280" spans="11:11">
      <c r="K73280"/>
    </row>
    <row r="73281" spans="11:11">
      <c r="K73281"/>
    </row>
    <row r="73282" spans="11:11">
      <c r="K73282"/>
    </row>
    <row r="73283" spans="11:11">
      <c r="K73283"/>
    </row>
    <row r="73284" spans="11:11">
      <c r="K73284"/>
    </row>
    <row r="73285" spans="11:11">
      <c r="K73285"/>
    </row>
    <row r="73286" spans="11:11">
      <c r="K73286"/>
    </row>
    <row r="73287" spans="11:11">
      <c r="K73287"/>
    </row>
    <row r="73288" spans="11:11">
      <c r="K73288"/>
    </row>
    <row r="73289" spans="11:11">
      <c r="K73289"/>
    </row>
    <row r="73290" spans="11:11">
      <c r="K73290"/>
    </row>
    <row r="73291" spans="11:11">
      <c r="K73291"/>
    </row>
    <row r="73292" spans="11:11">
      <c r="K73292"/>
    </row>
    <row r="73293" spans="11:11">
      <c r="K73293"/>
    </row>
    <row r="73294" spans="11:11">
      <c r="K73294"/>
    </row>
    <row r="73295" spans="11:11">
      <c r="K73295"/>
    </row>
    <row r="73296" spans="11:11">
      <c r="K73296"/>
    </row>
    <row r="73297" spans="11:11">
      <c r="K73297"/>
    </row>
    <row r="73298" spans="11:11">
      <c r="K73298"/>
    </row>
    <row r="73299" spans="11:11">
      <c r="K73299"/>
    </row>
    <row r="73300" spans="11:11">
      <c r="K73300"/>
    </row>
    <row r="73301" spans="11:11">
      <c r="K73301"/>
    </row>
    <row r="73302" spans="11:11">
      <c r="K73302"/>
    </row>
    <row r="73303" spans="11:11">
      <c r="K73303"/>
    </row>
    <row r="73304" spans="11:11">
      <c r="K73304"/>
    </row>
    <row r="73305" spans="11:11">
      <c r="K73305"/>
    </row>
    <row r="73306" spans="11:11">
      <c r="K73306"/>
    </row>
    <row r="73307" spans="11:11">
      <c r="K73307"/>
    </row>
    <row r="73308" spans="11:11">
      <c r="K73308"/>
    </row>
    <row r="73309" spans="11:11">
      <c r="K73309"/>
    </row>
    <row r="73310" spans="11:11">
      <c r="K73310"/>
    </row>
    <row r="73311" spans="11:11">
      <c r="K73311"/>
    </row>
    <row r="73312" spans="11:11">
      <c r="K73312"/>
    </row>
    <row r="73313" spans="11:11">
      <c r="K73313"/>
    </row>
    <row r="73314" spans="11:11">
      <c r="K73314"/>
    </row>
    <row r="73315" spans="11:11">
      <c r="K73315"/>
    </row>
    <row r="73316" spans="11:11">
      <c r="K73316"/>
    </row>
    <row r="73317" spans="11:11">
      <c r="K73317"/>
    </row>
    <row r="73318" spans="11:11">
      <c r="K73318"/>
    </row>
    <row r="73319" spans="11:11">
      <c r="K73319"/>
    </row>
    <row r="73320" spans="11:11">
      <c r="K73320"/>
    </row>
    <row r="73321" spans="11:11">
      <c r="K73321"/>
    </row>
    <row r="73322" spans="11:11">
      <c r="K73322"/>
    </row>
    <row r="73323" spans="11:11">
      <c r="K73323"/>
    </row>
    <row r="73324" spans="11:11">
      <c r="K73324"/>
    </row>
    <row r="73325" spans="11:11">
      <c r="K73325"/>
    </row>
    <row r="73326" spans="11:11">
      <c r="K73326"/>
    </row>
    <row r="73327" spans="11:11">
      <c r="K73327"/>
    </row>
    <row r="73328" spans="11:11">
      <c r="K73328"/>
    </row>
    <row r="73329" spans="11:11">
      <c r="K73329"/>
    </row>
    <row r="73330" spans="11:11">
      <c r="K73330"/>
    </row>
    <row r="73331" spans="11:11">
      <c r="K73331"/>
    </row>
    <row r="73332" spans="11:11">
      <c r="K73332"/>
    </row>
    <row r="73333" spans="11:11">
      <c r="K73333"/>
    </row>
    <row r="73334" spans="11:11">
      <c r="K73334"/>
    </row>
    <row r="73335" spans="11:11">
      <c r="K73335"/>
    </row>
    <row r="73336" spans="11:11">
      <c r="K73336"/>
    </row>
    <row r="73337" spans="11:11">
      <c r="K73337"/>
    </row>
    <row r="73338" spans="11:11">
      <c r="K73338"/>
    </row>
    <row r="73339" spans="11:11">
      <c r="K73339"/>
    </row>
    <row r="73340" spans="11:11">
      <c r="K73340"/>
    </row>
    <row r="73341" spans="11:11">
      <c r="K73341"/>
    </row>
    <row r="73342" spans="11:11">
      <c r="K73342"/>
    </row>
    <row r="73343" spans="11:11">
      <c r="K73343"/>
    </row>
    <row r="73344" spans="11:11">
      <c r="K73344"/>
    </row>
    <row r="73345" spans="11:11">
      <c r="K73345"/>
    </row>
    <row r="73346" spans="11:11">
      <c r="K73346"/>
    </row>
    <row r="73347" spans="11:11">
      <c r="K73347"/>
    </row>
    <row r="73348" spans="11:11">
      <c r="K73348"/>
    </row>
    <row r="73349" spans="11:11">
      <c r="K73349"/>
    </row>
    <row r="73350" spans="11:11">
      <c r="K73350"/>
    </row>
    <row r="73351" spans="11:11">
      <c r="K73351"/>
    </row>
    <row r="73352" spans="11:11">
      <c r="K73352"/>
    </row>
    <row r="73353" spans="11:11">
      <c r="K73353"/>
    </row>
    <row r="73354" spans="11:11">
      <c r="K73354"/>
    </row>
    <row r="73355" spans="11:11">
      <c r="K73355"/>
    </row>
    <row r="73356" spans="11:11">
      <c r="K73356"/>
    </row>
    <row r="73357" spans="11:11">
      <c r="K73357"/>
    </row>
    <row r="73358" spans="11:11">
      <c r="K73358"/>
    </row>
    <row r="73359" spans="11:11">
      <c r="K73359"/>
    </row>
    <row r="73360" spans="11:11">
      <c r="K73360"/>
    </row>
    <row r="73361" spans="11:11">
      <c r="K73361"/>
    </row>
    <row r="73362" spans="11:11">
      <c r="K73362"/>
    </row>
    <row r="73363" spans="11:11">
      <c r="K73363"/>
    </row>
    <row r="73364" spans="11:11">
      <c r="K73364"/>
    </row>
    <row r="73365" spans="11:11">
      <c r="K73365"/>
    </row>
    <row r="73366" spans="11:11">
      <c r="K73366"/>
    </row>
    <row r="73367" spans="11:11">
      <c r="K73367"/>
    </row>
    <row r="73368" spans="11:11">
      <c r="K73368"/>
    </row>
    <row r="73369" spans="11:11">
      <c r="K73369"/>
    </row>
    <row r="73370" spans="11:11">
      <c r="K73370"/>
    </row>
    <row r="73371" spans="11:11">
      <c r="K73371"/>
    </row>
    <row r="73372" spans="11:11">
      <c r="K73372"/>
    </row>
    <row r="73373" spans="11:11">
      <c r="K73373"/>
    </row>
    <row r="73374" spans="11:11">
      <c r="K73374"/>
    </row>
    <row r="73375" spans="11:11">
      <c r="K73375"/>
    </row>
    <row r="73376" spans="11:11">
      <c r="K73376"/>
    </row>
    <row r="73377" spans="11:11">
      <c r="K73377"/>
    </row>
    <row r="73378" spans="11:11">
      <c r="K73378"/>
    </row>
    <row r="73379" spans="11:11">
      <c r="K73379"/>
    </row>
    <row r="73380" spans="11:11">
      <c r="K73380"/>
    </row>
    <row r="73381" spans="11:11">
      <c r="K73381"/>
    </row>
    <row r="73382" spans="11:11">
      <c r="K73382"/>
    </row>
    <row r="73383" spans="11:11">
      <c r="K73383"/>
    </row>
    <row r="73384" spans="11:11">
      <c r="K73384"/>
    </row>
    <row r="73385" spans="11:11">
      <c r="K73385"/>
    </row>
    <row r="73386" spans="11:11">
      <c r="K73386"/>
    </row>
    <row r="73387" spans="11:11">
      <c r="K73387"/>
    </row>
    <row r="73388" spans="11:11">
      <c r="K73388"/>
    </row>
    <row r="73389" spans="11:11">
      <c r="K73389"/>
    </row>
    <row r="73390" spans="11:11">
      <c r="K73390"/>
    </row>
    <row r="73391" spans="11:11">
      <c r="K73391"/>
    </row>
    <row r="73392" spans="11:11">
      <c r="K73392"/>
    </row>
    <row r="73393" spans="11:11">
      <c r="K73393"/>
    </row>
    <row r="73394" spans="11:11">
      <c r="K73394"/>
    </row>
    <row r="73395" spans="11:11">
      <c r="K73395"/>
    </row>
    <row r="73396" spans="11:11">
      <c r="K73396"/>
    </row>
    <row r="73397" spans="11:11">
      <c r="K73397"/>
    </row>
    <row r="73398" spans="11:11">
      <c r="K73398"/>
    </row>
    <row r="73399" spans="11:11">
      <c r="K73399"/>
    </row>
    <row r="73400" spans="11:11">
      <c r="K73400"/>
    </row>
    <row r="73401" spans="11:11">
      <c r="K73401"/>
    </row>
    <row r="73402" spans="11:11">
      <c r="K73402"/>
    </row>
    <row r="73403" spans="11:11">
      <c r="K73403"/>
    </row>
    <row r="73404" spans="11:11">
      <c r="K73404"/>
    </row>
    <row r="73405" spans="11:11">
      <c r="K73405"/>
    </row>
    <row r="73406" spans="11:11">
      <c r="K73406"/>
    </row>
    <row r="73407" spans="11:11">
      <c r="K73407"/>
    </row>
    <row r="73408" spans="11:11">
      <c r="K73408"/>
    </row>
    <row r="73409" spans="11:11">
      <c r="K73409"/>
    </row>
    <row r="73410" spans="11:11">
      <c r="K73410"/>
    </row>
    <row r="73411" spans="11:11">
      <c r="K73411"/>
    </row>
    <row r="73412" spans="11:11">
      <c r="K73412"/>
    </row>
    <row r="73413" spans="11:11">
      <c r="K73413"/>
    </row>
    <row r="73414" spans="11:11">
      <c r="K73414"/>
    </row>
    <row r="73415" spans="11:11">
      <c r="K73415"/>
    </row>
    <row r="73416" spans="11:11">
      <c r="K73416"/>
    </row>
    <row r="73417" spans="11:11">
      <c r="K73417"/>
    </row>
    <row r="73418" spans="11:11">
      <c r="K73418"/>
    </row>
    <row r="73419" spans="11:11">
      <c r="K73419"/>
    </row>
    <row r="73420" spans="11:11">
      <c r="K73420"/>
    </row>
    <row r="73421" spans="11:11">
      <c r="K73421"/>
    </row>
    <row r="73422" spans="11:11">
      <c r="K73422"/>
    </row>
    <row r="73423" spans="11:11">
      <c r="K73423"/>
    </row>
    <row r="73424" spans="11:11">
      <c r="K73424"/>
    </row>
    <row r="73425" spans="11:11">
      <c r="K73425"/>
    </row>
    <row r="73426" spans="11:11">
      <c r="K73426"/>
    </row>
    <row r="73427" spans="11:11">
      <c r="K73427"/>
    </row>
    <row r="73428" spans="11:11">
      <c r="K73428"/>
    </row>
    <row r="73429" spans="11:11">
      <c r="K73429"/>
    </row>
    <row r="73430" spans="11:11">
      <c r="K73430"/>
    </row>
    <row r="73431" spans="11:11">
      <c r="K73431"/>
    </row>
    <row r="73432" spans="11:11">
      <c r="K73432"/>
    </row>
    <row r="73433" spans="11:11">
      <c r="K73433"/>
    </row>
    <row r="73434" spans="11:11">
      <c r="K73434"/>
    </row>
    <row r="73435" spans="11:11">
      <c r="K73435"/>
    </row>
    <row r="73436" spans="11:11">
      <c r="K73436"/>
    </row>
    <row r="73437" spans="11:11">
      <c r="K73437"/>
    </row>
    <row r="73438" spans="11:11">
      <c r="K73438"/>
    </row>
    <row r="73439" spans="11:11">
      <c r="K73439"/>
    </row>
    <row r="73440" spans="11:11">
      <c r="K73440"/>
    </row>
    <row r="73441" spans="11:11">
      <c r="K73441"/>
    </row>
    <row r="73442" spans="11:11">
      <c r="K73442"/>
    </row>
    <row r="73443" spans="11:11">
      <c r="K73443"/>
    </row>
    <row r="73444" spans="11:11">
      <c r="K73444"/>
    </row>
    <row r="73445" spans="11:11">
      <c r="K73445"/>
    </row>
    <row r="73446" spans="11:11">
      <c r="K73446"/>
    </row>
    <row r="73447" spans="11:11">
      <c r="K73447"/>
    </row>
    <row r="73448" spans="11:11">
      <c r="K73448"/>
    </row>
    <row r="73449" spans="11:11">
      <c r="K73449"/>
    </row>
    <row r="73450" spans="11:11">
      <c r="K73450"/>
    </row>
    <row r="73451" spans="11:11">
      <c r="K73451"/>
    </row>
    <row r="73452" spans="11:11">
      <c r="K73452"/>
    </row>
    <row r="73453" spans="11:11">
      <c r="K73453"/>
    </row>
    <row r="73454" spans="11:11">
      <c r="K73454"/>
    </row>
    <row r="73455" spans="11:11">
      <c r="K73455"/>
    </row>
    <row r="73456" spans="11:11">
      <c r="K73456"/>
    </row>
    <row r="73457" spans="11:11">
      <c r="K73457"/>
    </row>
    <row r="73458" spans="11:11">
      <c r="K73458"/>
    </row>
    <row r="73459" spans="11:11">
      <c r="K73459"/>
    </row>
    <row r="73460" spans="11:11">
      <c r="K73460"/>
    </row>
    <row r="73461" spans="11:11">
      <c r="K73461"/>
    </row>
    <row r="73462" spans="11:11">
      <c r="K73462"/>
    </row>
    <row r="73463" spans="11:11">
      <c r="K73463"/>
    </row>
    <row r="73464" spans="11:11">
      <c r="K73464"/>
    </row>
    <row r="73465" spans="11:11">
      <c r="K73465"/>
    </row>
    <row r="73466" spans="11:11">
      <c r="K73466"/>
    </row>
    <row r="73467" spans="11:11">
      <c r="K73467"/>
    </row>
    <row r="73468" spans="11:11">
      <c r="K73468"/>
    </row>
    <row r="73469" spans="11:11">
      <c r="K73469"/>
    </row>
    <row r="73470" spans="11:11">
      <c r="K73470"/>
    </row>
    <row r="73471" spans="11:11">
      <c r="K73471"/>
    </row>
    <row r="73472" spans="11:11">
      <c r="K73472"/>
    </row>
    <row r="73473" spans="11:11">
      <c r="K73473"/>
    </row>
    <row r="73474" spans="11:11">
      <c r="K73474"/>
    </row>
    <row r="73475" spans="11:11">
      <c r="K73475"/>
    </row>
    <row r="73476" spans="11:11">
      <c r="K73476"/>
    </row>
    <row r="73477" spans="11:11">
      <c r="K73477"/>
    </row>
    <row r="73478" spans="11:11">
      <c r="K73478"/>
    </row>
    <row r="73479" spans="11:11">
      <c r="K73479"/>
    </row>
    <row r="73480" spans="11:11">
      <c r="K73480"/>
    </row>
    <row r="73481" spans="11:11">
      <c r="K73481"/>
    </row>
    <row r="73482" spans="11:11">
      <c r="K73482"/>
    </row>
    <row r="73483" spans="11:11">
      <c r="K73483"/>
    </row>
    <row r="73484" spans="11:11">
      <c r="K73484"/>
    </row>
    <row r="73485" spans="11:11">
      <c r="K73485"/>
    </row>
    <row r="73486" spans="11:11">
      <c r="K73486"/>
    </row>
    <row r="73487" spans="11:11">
      <c r="K73487"/>
    </row>
    <row r="73488" spans="11:11">
      <c r="K73488"/>
    </row>
    <row r="73489" spans="11:11">
      <c r="K73489"/>
    </row>
    <row r="73490" spans="11:11">
      <c r="K73490"/>
    </row>
    <row r="73491" spans="11:11">
      <c r="K73491"/>
    </row>
    <row r="73492" spans="11:11">
      <c r="K73492"/>
    </row>
    <row r="73493" spans="11:11">
      <c r="K73493"/>
    </row>
    <row r="73494" spans="11:11">
      <c r="K73494"/>
    </row>
    <row r="73495" spans="11:11">
      <c r="K73495"/>
    </row>
    <row r="73496" spans="11:11">
      <c r="K73496"/>
    </row>
    <row r="73497" spans="11:11">
      <c r="K73497"/>
    </row>
    <row r="73498" spans="11:11">
      <c r="K73498"/>
    </row>
    <row r="73499" spans="11:11">
      <c r="K73499"/>
    </row>
    <row r="73500" spans="11:11">
      <c r="K73500"/>
    </row>
    <row r="73501" spans="11:11">
      <c r="K73501"/>
    </row>
    <row r="73502" spans="11:11">
      <c r="K73502"/>
    </row>
    <row r="73503" spans="11:11">
      <c r="K73503"/>
    </row>
    <row r="73504" spans="11:11">
      <c r="K73504"/>
    </row>
    <row r="73505" spans="11:11">
      <c r="K73505"/>
    </row>
    <row r="73506" spans="11:11">
      <c r="K73506"/>
    </row>
    <row r="73507" spans="11:11">
      <c r="K73507"/>
    </row>
    <row r="73508" spans="11:11">
      <c r="K73508"/>
    </row>
    <row r="73509" spans="11:11">
      <c r="K73509"/>
    </row>
    <row r="73510" spans="11:11">
      <c r="K73510"/>
    </row>
    <row r="73511" spans="11:11">
      <c r="K73511"/>
    </row>
    <row r="73512" spans="11:11">
      <c r="K73512"/>
    </row>
    <row r="73513" spans="11:11">
      <c r="K73513"/>
    </row>
    <row r="73514" spans="11:11">
      <c r="K73514"/>
    </row>
    <row r="73515" spans="11:11">
      <c r="K73515"/>
    </row>
    <row r="73516" spans="11:11">
      <c r="K73516"/>
    </row>
    <row r="73517" spans="11:11">
      <c r="K73517"/>
    </row>
    <row r="73518" spans="11:11">
      <c r="K73518"/>
    </row>
    <row r="73519" spans="11:11">
      <c r="K73519"/>
    </row>
    <row r="73520" spans="11:11">
      <c r="K73520"/>
    </row>
    <row r="73521" spans="11:11">
      <c r="K73521"/>
    </row>
    <row r="73522" spans="11:11">
      <c r="K73522"/>
    </row>
    <row r="73523" spans="11:11">
      <c r="K73523"/>
    </row>
    <row r="73524" spans="11:11">
      <c r="K73524"/>
    </row>
    <row r="73525" spans="11:11">
      <c r="K73525"/>
    </row>
    <row r="73526" spans="11:11">
      <c r="K73526"/>
    </row>
    <row r="73527" spans="11:11">
      <c r="K73527"/>
    </row>
    <row r="73528" spans="11:11">
      <c r="K73528"/>
    </row>
    <row r="73529" spans="11:11">
      <c r="K73529"/>
    </row>
    <row r="73530" spans="11:11">
      <c r="K73530"/>
    </row>
    <row r="73531" spans="11:11">
      <c r="K73531"/>
    </row>
    <row r="73532" spans="11:11">
      <c r="K73532"/>
    </row>
    <row r="73533" spans="11:11">
      <c r="K73533"/>
    </row>
    <row r="73534" spans="11:11">
      <c r="K73534"/>
    </row>
    <row r="73535" spans="11:11">
      <c r="K73535"/>
    </row>
    <row r="73536" spans="11:11">
      <c r="K73536"/>
    </row>
    <row r="73537" spans="11:11">
      <c r="K73537"/>
    </row>
    <row r="73538" spans="11:11">
      <c r="K73538"/>
    </row>
    <row r="73539" spans="11:11">
      <c r="K73539"/>
    </row>
    <row r="73540" spans="11:11">
      <c r="K73540"/>
    </row>
    <row r="73541" spans="11:11">
      <c r="K73541"/>
    </row>
    <row r="73542" spans="11:11">
      <c r="K73542"/>
    </row>
    <row r="73543" spans="11:11">
      <c r="K73543"/>
    </row>
    <row r="73544" spans="11:11">
      <c r="K73544"/>
    </row>
    <row r="73545" spans="11:11">
      <c r="K73545"/>
    </row>
    <row r="73546" spans="11:11">
      <c r="K73546"/>
    </row>
    <row r="73547" spans="11:11">
      <c r="K73547"/>
    </row>
    <row r="73548" spans="11:11">
      <c r="K73548"/>
    </row>
    <row r="73549" spans="11:11">
      <c r="K73549"/>
    </row>
    <row r="73550" spans="11:11">
      <c r="K73550"/>
    </row>
    <row r="73551" spans="11:11">
      <c r="K73551"/>
    </row>
    <row r="73552" spans="11:11">
      <c r="K73552"/>
    </row>
    <row r="73553" spans="11:11">
      <c r="K73553"/>
    </row>
    <row r="73554" spans="11:11">
      <c r="K73554"/>
    </row>
    <row r="73555" spans="11:11">
      <c r="K73555"/>
    </row>
    <row r="73556" spans="11:11">
      <c r="K73556"/>
    </row>
    <row r="73557" spans="11:11">
      <c r="K73557"/>
    </row>
    <row r="73558" spans="11:11">
      <c r="K73558"/>
    </row>
    <row r="73559" spans="11:11">
      <c r="K73559"/>
    </row>
    <row r="73560" spans="11:11">
      <c r="K73560"/>
    </row>
    <row r="73561" spans="11:11">
      <c r="K73561"/>
    </row>
    <row r="73562" spans="11:11">
      <c r="K73562"/>
    </row>
    <row r="73563" spans="11:11">
      <c r="K73563"/>
    </row>
    <row r="73564" spans="11:11">
      <c r="K73564"/>
    </row>
    <row r="73565" spans="11:11">
      <c r="K73565"/>
    </row>
    <row r="73566" spans="11:11">
      <c r="K73566"/>
    </row>
    <row r="73567" spans="11:11">
      <c r="K73567"/>
    </row>
    <row r="73568" spans="11:11">
      <c r="K73568"/>
    </row>
    <row r="73569" spans="11:11">
      <c r="K73569"/>
    </row>
    <row r="73570" spans="11:11">
      <c r="K73570"/>
    </row>
    <row r="73571" spans="11:11">
      <c r="K73571"/>
    </row>
    <row r="73572" spans="11:11">
      <c r="K73572"/>
    </row>
    <row r="73573" spans="11:11">
      <c r="K73573"/>
    </row>
    <row r="73574" spans="11:11">
      <c r="K73574"/>
    </row>
    <row r="73575" spans="11:11">
      <c r="K73575"/>
    </row>
    <row r="73576" spans="11:11">
      <c r="K73576"/>
    </row>
    <row r="73577" spans="11:11">
      <c r="K73577"/>
    </row>
    <row r="73578" spans="11:11">
      <c r="K73578"/>
    </row>
    <row r="73579" spans="11:11">
      <c r="K73579"/>
    </row>
    <row r="73580" spans="11:11">
      <c r="K73580"/>
    </row>
    <row r="73581" spans="11:11">
      <c r="K73581"/>
    </row>
    <row r="73582" spans="11:11">
      <c r="K73582"/>
    </row>
    <row r="73583" spans="11:11">
      <c r="K73583"/>
    </row>
    <row r="73584" spans="11:11">
      <c r="K73584"/>
    </row>
    <row r="73585" spans="11:11">
      <c r="K73585"/>
    </row>
    <row r="73586" spans="11:11">
      <c r="K73586"/>
    </row>
    <row r="73587" spans="11:11">
      <c r="K73587"/>
    </row>
    <row r="73588" spans="11:11">
      <c r="K73588"/>
    </row>
    <row r="73589" spans="11:11">
      <c r="K73589"/>
    </row>
    <row r="73590" spans="11:11">
      <c r="K73590"/>
    </row>
    <row r="73591" spans="11:11">
      <c r="K73591"/>
    </row>
    <row r="73592" spans="11:11">
      <c r="K73592"/>
    </row>
    <row r="73593" spans="11:11">
      <c r="K73593"/>
    </row>
    <row r="73594" spans="11:11">
      <c r="K73594"/>
    </row>
    <row r="73595" spans="11:11">
      <c r="K73595"/>
    </row>
    <row r="73596" spans="11:11">
      <c r="K73596"/>
    </row>
    <row r="73597" spans="11:11">
      <c r="K73597"/>
    </row>
    <row r="73598" spans="11:11">
      <c r="K73598"/>
    </row>
    <row r="73599" spans="11:11">
      <c r="K73599"/>
    </row>
    <row r="73600" spans="11:11">
      <c r="K73600"/>
    </row>
    <row r="73601" spans="11:11">
      <c r="K73601"/>
    </row>
    <row r="73602" spans="11:11">
      <c r="K73602"/>
    </row>
    <row r="73603" spans="11:11">
      <c r="K73603"/>
    </row>
    <row r="73604" spans="11:11">
      <c r="K73604"/>
    </row>
    <row r="73605" spans="11:11">
      <c r="K73605"/>
    </row>
    <row r="73606" spans="11:11">
      <c r="K73606"/>
    </row>
    <row r="73607" spans="11:11">
      <c r="K73607"/>
    </row>
    <row r="73608" spans="11:11">
      <c r="K73608"/>
    </row>
    <row r="73609" spans="11:11">
      <c r="K73609"/>
    </row>
    <row r="73610" spans="11:11">
      <c r="K73610"/>
    </row>
    <row r="73611" spans="11:11">
      <c r="K73611"/>
    </row>
    <row r="73612" spans="11:11">
      <c r="K73612"/>
    </row>
    <row r="73613" spans="11:11">
      <c r="K73613"/>
    </row>
    <row r="73614" spans="11:11">
      <c r="K73614"/>
    </row>
    <row r="73615" spans="11:11">
      <c r="K73615"/>
    </row>
    <row r="73616" spans="11:11">
      <c r="K73616"/>
    </row>
    <row r="73617" spans="11:11">
      <c r="K73617"/>
    </row>
    <row r="73618" spans="11:11">
      <c r="K73618"/>
    </row>
    <row r="73619" spans="11:11">
      <c r="K73619"/>
    </row>
    <row r="73620" spans="11:11">
      <c r="K73620"/>
    </row>
    <row r="73621" spans="11:11">
      <c r="K73621"/>
    </row>
    <row r="73622" spans="11:11">
      <c r="K73622"/>
    </row>
    <row r="73623" spans="11:11">
      <c r="K73623"/>
    </row>
    <row r="73624" spans="11:11">
      <c r="K73624"/>
    </row>
    <row r="73625" spans="11:11">
      <c r="K73625"/>
    </row>
    <row r="73626" spans="11:11">
      <c r="K73626"/>
    </row>
    <row r="73627" spans="11:11">
      <c r="K73627"/>
    </row>
    <row r="73628" spans="11:11">
      <c r="K73628"/>
    </row>
    <row r="73629" spans="11:11">
      <c r="K73629"/>
    </row>
    <row r="73630" spans="11:11">
      <c r="K73630"/>
    </row>
    <row r="73631" spans="11:11">
      <c r="K73631"/>
    </row>
    <row r="73632" spans="11:11">
      <c r="K73632"/>
    </row>
    <row r="73633" spans="11:11">
      <c r="K73633"/>
    </row>
    <row r="73634" spans="11:11">
      <c r="K73634"/>
    </row>
    <row r="73635" spans="11:11">
      <c r="K73635"/>
    </row>
    <row r="73636" spans="11:11">
      <c r="K73636"/>
    </row>
    <row r="73637" spans="11:11">
      <c r="K73637"/>
    </row>
    <row r="73638" spans="11:11">
      <c r="K73638"/>
    </row>
    <row r="73639" spans="11:11">
      <c r="K73639"/>
    </row>
    <row r="73640" spans="11:11">
      <c r="K73640"/>
    </row>
    <row r="73641" spans="11:11">
      <c r="K73641"/>
    </row>
    <row r="73642" spans="11:11">
      <c r="K73642"/>
    </row>
    <row r="73643" spans="11:11">
      <c r="K73643"/>
    </row>
    <row r="73644" spans="11:11">
      <c r="K73644"/>
    </row>
    <row r="73645" spans="11:11">
      <c r="K73645"/>
    </row>
    <row r="73646" spans="11:11">
      <c r="K73646"/>
    </row>
    <row r="73647" spans="11:11">
      <c r="K73647"/>
    </row>
    <row r="73648" spans="11:11">
      <c r="K73648"/>
    </row>
    <row r="73649" spans="11:11">
      <c r="K73649"/>
    </row>
    <row r="73650" spans="11:11">
      <c r="K73650"/>
    </row>
    <row r="73651" spans="11:11">
      <c r="K73651"/>
    </row>
    <row r="73652" spans="11:11">
      <c r="K73652"/>
    </row>
    <row r="73653" spans="11:11">
      <c r="K73653"/>
    </row>
    <row r="73654" spans="11:11">
      <c r="K73654"/>
    </row>
    <row r="73655" spans="11:11">
      <c r="K73655"/>
    </row>
    <row r="73656" spans="11:11">
      <c r="K73656"/>
    </row>
    <row r="73657" spans="11:11">
      <c r="K73657"/>
    </row>
    <row r="73658" spans="11:11">
      <c r="K73658"/>
    </row>
    <row r="73659" spans="11:11">
      <c r="K73659"/>
    </row>
    <row r="73660" spans="11:11">
      <c r="K73660"/>
    </row>
    <row r="73661" spans="11:11">
      <c r="K73661"/>
    </row>
    <row r="73662" spans="11:11">
      <c r="K73662"/>
    </row>
    <row r="73663" spans="11:11">
      <c r="K73663"/>
    </row>
    <row r="73664" spans="11:11">
      <c r="K73664"/>
    </row>
    <row r="73665" spans="11:11">
      <c r="K73665"/>
    </row>
    <row r="73666" spans="11:11">
      <c r="K73666"/>
    </row>
    <row r="73667" spans="11:11">
      <c r="K73667"/>
    </row>
    <row r="73668" spans="11:11">
      <c r="K73668"/>
    </row>
    <row r="73669" spans="11:11">
      <c r="K73669"/>
    </row>
    <row r="73670" spans="11:11">
      <c r="K73670"/>
    </row>
    <row r="73671" spans="11:11">
      <c r="K73671"/>
    </row>
    <row r="73672" spans="11:11">
      <c r="K73672"/>
    </row>
    <row r="73673" spans="11:11">
      <c r="K73673"/>
    </row>
    <row r="73674" spans="11:11">
      <c r="K73674"/>
    </row>
    <row r="73675" spans="11:11">
      <c r="K73675"/>
    </row>
    <row r="73676" spans="11:11">
      <c r="K73676"/>
    </row>
    <row r="73677" spans="11:11">
      <c r="K73677"/>
    </row>
    <row r="73678" spans="11:11">
      <c r="K73678"/>
    </row>
    <row r="73679" spans="11:11">
      <c r="K73679"/>
    </row>
    <row r="73680" spans="11:11">
      <c r="K73680"/>
    </row>
    <row r="73681" spans="11:11">
      <c r="K73681"/>
    </row>
    <row r="73682" spans="11:11">
      <c r="K73682"/>
    </row>
    <row r="73683" spans="11:11">
      <c r="K73683"/>
    </row>
    <row r="73684" spans="11:11">
      <c r="K73684"/>
    </row>
    <row r="73685" spans="11:11">
      <c r="K73685"/>
    </row>
    <row r="73686" spans="11:11">
      <c r="K73686"/>
    </row>
    <row r="73687" spans="11:11">
      <c r="K73687"/>
    </row>
    <row r="73688" spans="11:11">
      <c r="K73688"/>
    </row>
    <row r="73689" spans="11:11">
      <c r="K73689"/>
    </row>
    <row r="73690" spans="11:11">
      <c r="K73690"/>
    </row>
    <row r="73691" spans="11:11">
      <c r="K73691"/>
    </row>
    <row r="73692" spans="11:11">
      <c r="K73692"/>
    </row>
    <row r="73693" spans="11:11">
      <c r="K73693"/>
    </row>
    <row r="73694" spans="11:11">
      <c r="K73694"/>
    </row>
    <row r="73695" spans="11:11">
      <c r="K73695"/>
    </row>
    <row r="73696" spans="11:11">
      <c r="K73696"/>
    </row>
    <row r="73697" spans="11:11">
      <c r="K73697"/>
    </row>
    <row r="73698" spans="11:11">
      <c r="K73698"/>
    </row>
    <row r="73699" spans="11:11">
      <c r="K73699"/>
    </row>
    <row r="73700" spans="11:11">
      <c r="K73700"/>
    </row>
    <row r="73701" spans="11:11">
      <c r="K73701"/>
    </row>
    <row r="73702" spans="11:11">
      <c r="K73702"/>
    </row>
    <row r="73703" spans="11:11">
      <c r="K73703"/>
    </row>
    <row r="73704" spans="11:11">
      <c r="K73704"/>
    </row>
    <row r="73705" spans="11:11">
      <c r="K73705"/>
    </row>
    <row r="73706" spans="11:11">
      <c r="K73706"/>
    </row>
    <row r="73707" spans="11:11">
      <c r="K73707"/>
    </row>
    <row r="73708" spans="11:11">
      <c r="K73708"/>
    </row>
    <row r="73709" spans="11:11">
      <c r="K73709"/>
    </row>
    <row r="73710" spans="11:11">
      <c r="K73710"/>
    </row>
    <row r="73711" spans="11:11">
      <c r="K73711"/>
    </row>
    <row r="73712" spans="11:11">
      <c r="K73712"/>
    </row>
    <row r="73713" spans="11:11">
      <c r="K73713"/>
    </row>
    <row r="73714" spans="11:11">
      <c r="K73714"/>
    </row>
    <row r="73715" spans="11:11">
      <c r="K73715"/>
    </row>
    <row r="73716" spans="11:11">
      <c r="K73716"/>
    </row>
    <row r="73717" spans="11:11">
      <c r="K73717"/>
    </row>
    <row r="73718" spans="11:11">
      <c r="K73718"/>
    </row>
    <row r="73719" spans="11:11">
      <c r="K73719"/>
    </row>
    <row r="73720" spans="11:11">
      <c r="K73720"/>
    </row>
    <row r="73721" spans="11:11">
      <c r="K73721"/>
    </row>
    <row r="73722" spans="11:11">
      <c r="K73722"/>
    </row>
    <row r="73723" spans="11:11">
      <c r="K73723"/>
    </row>
    <row r="73724" spans="11:11">
      <c r="K73724"/>
    </row>
    <row r="73725" spans="11:11">
      <c r="K73725"/>
    </row>
    <row r="73726" spans="11:11">
      <c r="K73726"/>
    </row>
    <row r="73727" spans="11:11">
      <c r="K73727"/>
    </row>
    <row r="73728" spans="11:11">
      <c r="K73728"/>
    </row>
    <row r="73729" spans="11:11">
      <c r="K73729"/>
    </row>
    <row r="73730" spans="11:11">
      <c r="K73730"/>
    </row>
    <row r="73731" spans="11:11">
      <c r="K73731"/>
    </row>
    <row r="73732" spans="11:11">
      <c r="K73732"/>
    </row>
    <row r="73733" spans="11:11">
      <c r="K73733"/>
    </row>
    <row r="73734" spans="11:11">
      <c r="K73734"/>
    </row>
    <row r="73735" spans="11:11">
      <c r="K73735"/>
    </row>
    <row r="73736" spans="11:11">
      <c r="K73736"/>
    </row>
    <row r="73737" spans="11:11">
      <c r="K73737"/>
    </row>
    <row r="73738" spans="11:11">
      <c r="K73738"/>
    </row>
    <row r="73739" spans="11:11">
      <c r="K73739"/>
    </row>
    <row r="73740" spans="11:11">
      <c r="K73740"/>
    </row>
    <row r="73741" spans="11:11">
      <c r="K73741"/>
    </row>
    <row r="73742" spans="11:11">
      <c r="K73742"/>
    </row>
    <row r="73743" spans="11:11">
      <c r="K73743"/>
    </row>
    <row r="73744" spans="11:11">
      <c r="K73744"/>
    </row>
    <row r="73745" spans="11:11">
      <c r="K73745"/>
    </row>
    <row r="73746" spans="11:11">
      <c r="K73746"/>
    </row>
    <row r="73747" spans="11:11">
      <c r="K73747"/>
    </row>
    <row r="73748" spans="11:11">
      <c r="K73748"/>
    </row>
    <row r="73749" spans="11:11">
      <c r="K73749"/>
    </row>
    <row r="73750" spans="11:11">
      <c r="K73750"/>
    </row>
    <row r="73751" spans="11:11">
      <c r="K73751"/>
    </row>
    <row r="73752" spans="11:11">
      <c r="K73752"/>
    </row>
    <row r="73753" spans="11:11">
      <c r="K73753"/>
    </row>
    <row r="73754" spans="11:11">
      <c r="K73754"/>
    </row>
    <row r="73755" spans="11:11">
      <c r="K73755"/>
    </row>
    <row r="73756" spans="11:11">
      <c r="K73756"/>
    </row>
    <row r="73757" spans="11:11">
      <c r="K73757"/>
    </row>
    <row r="73758" spans="11:11">
      <c r="K73758"/>
    </row>
    <row r="73759" spans="11:11">
      <c r="K73759"/>
    </row>
    <row r="73760" spans="11:11">
      <c r="K73760"/>
    </row>
    <row r="73761" spans="11:11">
      <c r="K73761"/>
    </row>
    <row r="73762" spans="11:11">
      <c r="K73762"/>
    </row>
    <row r="73763" spans="11:11">
      <c r="K73763"/>
    </row>
    <row r="73764" spans="11:11">
      <c r="K73764"/>
    </row>
    <row r="73765" spans="11:11">
      <c r="K73765"/>
    </row>
    <row r="73766" spans="11:11">
      <c r="K73766"/>
    </row>
    <row r="73767" spans="11:11">
      <c r="K73767"/>
    </row>
    <row r="73768" spans="11:11">
      <c r="K73768"/>
    </row>
    <row r="73769" spans="11:11">
      <c r="K73769"/>
    </row>
    <row r="73770" spans="11:11">
      <c r="K73770"/>
    </row>
    <row r="73771" spans="11:11">
      <c r="K73771"/>
    </row>
    <row r="73772" spans="11:11">
      <c r="K73772"/>
    </row>
    <row r="73773" spans="11:11">
      <c r="K73773"/>
    </row>
    <row r="73774" spans="11:11">
      <c r="K73774"/>
    </row>
    <row r="73775" spans="11:11">
      <c r="K73775"/>
    </row>
    <row r="73776" spans="11:11">
      <c r="K73776"/>
    </row>
    <row r="73777" spans="11:11">
      <c r="K73777"/>
    </row>
    <row r="73778" spans="11:11">
      <c r="K73778"/>
    </row>
    <row r="73779" spans="11:11">
      <c r="K73779"/>
    </row>
    <row r="73780" spans="11:11">
      <c r="K73780"/>
    </row>
    <row r="73781" spans="11:11">
      <c r="K73781"/>
    </row>
    <row r="73782" spans="11:11">
      <c r="K73782"/>
    </row>
    <row r="73783" spans="11:11">
      <c r="K73783"/>
    </row>
    <row r="73784" spans="11:11">
      <c r="K73784"/>
    </row>
    <row r="73785" spans="11:11">
      <c r="K73785"/>
    </row>
    <row r="73786" spans="11:11">
      <c r="K73786"/>
    </row>
    <row r="73787" spans="11:11">
      <c r="K73787"/>
    </row>
    <row r="73788" spans="11:11">
      <c r="K73788"/>
    </row>
    <row r="73789" spans="11:11">
      <c r="K73789"/>
    </row>
    <row r="73790" spans="11:11">
      <c r="K73790"/>
    </row>
    <row r="73791" spans="11:11">
      <c r="K73791"/>
    </row>
    <row r="73792" spans="11:11">
      <c r="K73792"/>
    </row>
    <row r="73793" spans="11:11">
      <c r="K73793"/>
    </row>
    <row r="73794" spans="11:11">
      <c r="K73794"/>
    </row>
    <row r="73795" spans="11:11">
      <c r="K73795"/>
    </row>
    <row r="73796" spans="11:11">
      <c r="K73796"/>
    </row>
    <row r="73797" spans="11:11">
      <c r="K73797"/>
    </row>
    <row r="73798" spans="11:11">
      <c r="K73798"/>
    </row>
    <row r="73799" spans="11:11">
      <c r="K73799"/>
    </row>
    <row r="73800" spans="11:11">
      <c r="K73800"/>
    </row>
    <row r="73801" spans="11:11">
      <c r="K73801"/>
    </row>
    <row r="73802" spans="11:11">
      <c r="K73802"/>
    </row>
    <row r="73803" spans="11:11">
      <c r="K73803"/>
    </row>
    <row r="73804" spans="11:11">
      <c r="K73804"/>
    </row>
    <row r="73805" spans="11:11">
      <c r="K73805"/>
    </row>
    <row r="73806" spans="11:11">
      <c r="K73806"/>
    </row>
    <row r="73807" spans="11:11">
      <c r="K73807"/>
    </row>
    <row r="73808" spans="11:11">
      <c r="K73808"/>
    </row>
    <row r="73809" spans="11:11">
      <c r="K73809"/>
    </row>
    <row r="73810" spans="11:11">
      <c r="K73810"/>
    </row>
    <row r="73811" spans="11:11">
      <c r="K73811"/>
    </row>
    <row r="73812" spans="11:11">
      <c r="K73812"/>
    </row>
    <row r="73813" spans="11:11">
      <c r="K73813"/>
    </row>
    <row r="73814" spans="11:11">
      <c r="K73814"/>
    </row>
    <row r="73815" spans="11:11">
      <c r="K73815"/>
    </row>
    <row r="73816" spans="11:11">
      <c r="K73816"/>
    </row>
    <row r="73817" spans="11:11">
      <c r="K73817"/>
    </row>
    <row r="73818" spans="11:11">
      <c r="K73818"/>
    </row>
    <row r="73819" spans="11:11">
      <c r="K73819"/>
    </row>
    <row r="73820" spans="11:11">
      <c r="K73820"/>
    </row>
    <row r="73821" spans="11:11">
      <c r="K73821"/>
    </row>
    <row r="73822" spans="11:11">
      <c r="K73822"/>
    </row>
    <row r="73823" spans="11:11">
      <c r="K73823"/>
    </row>
    <row r="73824" spans="11:11">
      <c r="K73824"/>
    </row>
    <row r="73825" spans="11:11">
      <c r="K73825"/>
    </row>
    <row r="73826" spans="11:11">
      <c r="K73826"/>
    </row>
    <row r="73827" spans="11:11">
      <c r="K73827"/>
    </row>
    <row r="73828" spans="11:11">
      <c r="K73828"/>
    </row>
    <row r="73829" spans="11:11">
      <c r="K73829"/>
    </row>
    <row r="73830" spans="11:11">
      <c r="K73830"/>
    </row>
    <row r="73831" spans="11:11">
      <c r="K73831"/>
    </row>
    <row r="73832" spans="11:11">
      <c r="K73832"/>
    </row>
    <row r="73833" spans="11:11">
      <c r="K73833"/>
    </row>
    <row r="73834" spans="11:11">
      <c r="K73834"/>
    </row>
    <row r="73835" spans="11:11">
      <c r="K73835"/>
    </row>
    <row r="73836" spans="11:11">
      <c r="K73836"/>
    </row>
    <row r="73837" spans="11:11">
      <c r="K73837"/>
    </row>
    <row r="73838" spans="11:11">
      <c r="K73838"/>
    </row>
    <row r="73839" spans="11:11">
      <c r="K73839"/>
    </row>
    <row r="73840" spans="11:11">
      <c r="K73840"/>
    </row>
    <row r="73841" spans="11:11">
      <c r="K73841"/>
    </row>
    <row r="73842" spans="11:11">
      <c r="K73842"/>
    </row>
    <row r="73843" spans="11:11">
      <c r="K73843"/>
    </row>
    <row r="73844" spans="11:11">
      <c r="K73844"/>
    </row>
    <row r="73845" spans="11:11">
      <c r="K73845"/>
    </row>
    <row r="73846" spans="11:11">
      <c r="K73846"/>
    </row>
    <row r="73847" spans="11:11">
      <c r="K73847"/>
    </row>
    <row r="73848" spans="11:11">
      <c r="K73848"/>
    </row>
    <row r="73849" spans="11:11">
      <c r="K73849"/>
    </row>
    <row r="73850" spans="11:11">
      <c r="K73850"/>
    </row>
    <row r="73851" spans="11:11">
      <c r="K73851"/>
    </row>
    <row r="73852" spans="11:11">
      <c r="K73852"/>
    </row>
    <row r="73853" spans="11:11">
      <c r="K73853"/>
    </row>
    <row r="73854" spans="11:11">
      <c r="K73854"/>
    </row>
    <row r="73855" spans="11:11">
      <c r="K73855"/>
    </row>
    <row r="73856" spans="11:11">
      <c r="K73856"/>
    </row>
    <row r="73857" spans="11:11">
      <c r="K73857"/>
    </row>
    <row r="73858" spans="11:11">
      <c r="K73858"/>
    </row>
    <row r="73859" spans="11:11">
      <c r="K73859"/>
    </row>
    <row r="73860" spans="11:11">
      <c r="K73860"/>
    </row>
    <row r="73861" spans="11:11">
      <c r="K73861"/>
    </row>
    <row r="73862" spans="11:11">
      <c r="K73862"/>
    </row>
    <row r="73863" spans="11:11">
      <c r="K73863"/>
    </row>
    <row r="73864" spans="11:11">
      <c r="K73864"/>
    </row>
    <row r="73865" spans="11:11">
      <c r="K73865"/>
    </row>
    <row r="73866" spans="11:11">
      <c r="K73866"/>
    </row>
    <row r="73867" spans="11:11">
      <c r="K73867"/>
    </row>
    <row r="73868" spans="11:11">
      <c r="K73868"/>
    </row>
    <row r="73869" spans="11:11">
      <c r="K73869"/>
    </row>
    <row r="73870" spans="11:11">
      <c r="K73870"/>
    </row>
    <row r="73871" spans="11:11">
      <c r="K73871"/>
    </row>
    <row r="73872" spans="11:11">
      <c r="K73872"/>
    </row>
    <row r="73873" spans="11:11">
      <c r="K73873"/>
    </row>
    <row r="73874" spans="11:11">
      <c r="K73874"/>
    </row>
    <row r="73875" spans="11:11">
      <c r="K73875"/>
    </row>
    <row r="73876" spans="11:11">
      <c r="K73876"/>
    </row>
    <row r="73877" spans="11:11">
      <c r="K73877"/>
    </row>
    <row r="73878" spans="11:11">
      <c r="K73878"/>
    </row>
    <row r="73879" spans="11:11">
      <c r="K73879"/>
    </row>
    <row r="73880" spans="11:11">
      <c r="K73880"/>
    </row>
    <row r="73881" spans="11:11">
      <c r="K73881"/>
    </row>
    <row r="73882" spans="11:11">
      <c r="K73882"/>
    </row>
    <row r="73883" spans="11:11">
      <c r="K73883"/>
    </row>
    <row r="73884" spans="11:11">
      <c r="K73884"/>
    </row>
    <row r="73885" spans="11:11">
      <c r="K73885"/>
    </row>
    <row r="73886" spans="11:11">
      <c r="K73886"/>
    </row>
    <row r="73887" spans="11:11">
      <c r="K73887"/>
    </row>
    <row r="73888" spans="11:11">
      <c r="K73888"/>
    </row>
    <row r="73889" spans="11:11">
      <c r="K73889"/>
    </row>
    <row r="73890" spans="11:11">
      <c r="K73890"/>
    </row>
    <row r="73891" spans="11:11">
      <c r="K73891"/>
    </row>
    <row r="73892" spans="11:11">
      <c r="K73892"/>
    </row>
    <row r="73893" spans="11:11">
      <c r="K73893"/>
    </row>
    <row r="73894" spans="11:11">
      <c r="K73894"/>
    </row>
    <row r="73895" spans="11:11">
      <c r="K73895"/>
    </row>
    <row r="73896" spans="11:11">
      <c r="K73896"/>
    </row>
    <row r="73897" spans="11:11">
      <c r="K73897"/>
    </row>
    <row r="73898" spans="11:11">
      <c r="K73898"/>
    </row>
    <row r="73899" spans="11:11">
      <c r="K73899"/>
    </row>
    <row r="73900" spans="11:11">
      <c r="K73900"/>
    </row>
    <row r="73901" spans="11:11">
      <c r="K73901"/>
    </row>
    <row r="73902" spans="11:11">
      <c r="K73902"/>
    </row>
    <row r="73903" spans="11:11">
      <c r="K73903"/>
    </row>
    <row r="73904" spans="11:11">
      <c r="K73904"/>
    </row>
    <row r="73905" spans="11:11">
      <c r="K73905"/>
    </row>
    <row r="73906" spans="11:11">
      <c r="K73906"/>
    </row>
    <row r="73907" spans="11:11">
      <c r="K73907"/>
    </row>
    <row r="73908" spans="11:11">
      <c r="K73908"/>
    </row>
    <row r="73909" spans="11:11">
      <c r="K73909"/>
    </row>
    <row r="73910" spans="11:11">
      <c r="K73910"/>
    </row>
    <row r="73911" spans="11:11">
      <c r="K73911"/>
    </row>
    <row r="73912" spans="11:11">
      <c r="K73912"/>
    </row>
    <row r="73913" spans="11:11">
      <c r="K73913"/>
    </row>
    <row r="73914" spans="11:11">
      <c r="K73914"/>
    </row>
    <row r="73915" spans="11:11">
      <c r="K73915"/>
    </row>
    <row r="73916" spans="11:11">
      <c r="K73916"/>
    </row>
    <row r="73917" spans="11:11">
      <c r="K73917"/>
    </row>
    <row r="73918" spans="11:11">
      <c r="K73918"/>
    </row>
    <row r="73919" spans="11:11">
      <c r="K73919"/>
    </row>
    <row r="73920" spans="11:11">
      <c r="K73920"/>
    </row>
    <row r="73921" spans="11:11">
      <c r="K73921"/>
    </row>
    <row r="73922" spans="11:11">
      <c r="K73922"/>
    </row>
    <row r="73923" spans="11:11">
      <c r="K73923"/>
    </row>
    <row r="73924" spans="11:11">
      <c r="K73924"/>
    </row>
    <row r="73925" spans="11:11">
      <c r="K73925"/>
    </row>
    <row r="73926" spans="11:11">
      <c r="K73926"/>
    </row>
    <row r="73927" spans="11:11">
      <c r="K73927"/>
    </row>
    <row r="73928" spans="11:11">
      <c r="K73928"/>
    </row>
    <row r="73929" spans="11:11">
      <c r="K73929"/>
    </row>
    <row r="73930" spans="11:11">
      <c r="K73930"/>
    </row>
    <row r="73931" spans="11:11">
      <c r="K73931"/>
    </row>
    <row r="73932" spans="11:11">
      <c r="K73932"/>
    </row>
    <row r="73933" spans="11:11">
      <c r="K73933"/>
    </row>
    <row r="73934" spans="11:11">
      <c r="K73934"/>
    </row>
    <row r="73935" spans="11:11">
      <c r="K73935"/>
    </row>
    <row r="73936" spans="11:11">
      <c r="K73936"/>
    </row>
    <row r="73937" spans="11:11">
      <c r="K73937"/>
    </row>
    <row r="73938" spans="11:11">
      <c r="K73938"/>
    </row>
    <row r="73939" spans="11:11">
      <c r="K73939"/>
    </row>
    <row r="73940" spans="11:11">
      <c r="K73940"/>
    </row>
    <row r="73941" spans="11:11">
      <c r="K73941"/>
    </row>
    <row r="73942" spans="11:11">
      <c r="K73942"/>
    </row>
    <row r="73943" spans="11:11">
      <c r="K73943"/>
    </row>
    <row r="73944" spans="11:11">
      <c r="K73944"/>
    </row>
    <row r="73945" spans="11:11">
      <c r="K73945"/>
    </row>
    <row r="73946" spans="11:11">
      <c r="K73946"/>
    </row>
    <row r="73947" spans="11:11">
      <c r="K73947"/>
    </row>
    <row r="73948" spans="11:11">
      <c r="K73948"/>
    </row>
    <row r="73949" spans="11:11">
      <c r="K73949"/>
    </row>
    <row r="73950" spans="11:11">
      <c r="K73950"/>
    </row>
    <row r="73951" spans="11:11">
      <c r="K73951"/>
    </row>
    <row r="73952" spans="11:11">
      <c r="K73952"/>
    </row>
    <row r="73953" spans="11:11">
      <c r="K73953"/>
    </row>
    <row r="73954" spans="11:11">
      <c r="K73954"/>
    </row>
    <row r="73955" spans="11:11">
      <c r="K73955"/>
    </row>
    <row r="73956" spans="11:11">
      <c r="K73956"/>
    </row>
    <row r="73957" spans="11:11">
      <c r="K73957"/>
    </row>
    <row r="73958" spans="11:11">
      <c r="K73958"/>
    </row>
    <row r="73959" spans="11:11">
      <c r="K73959"/>
    </row>
    <row r="73960" spans="11:11">
      <c r="K73960"/>
    </row>
    <row r="73961" spans="11:11">
      <c r="K73961"/>
    </row>
    <row r="73962" spans="11:11">
      <c r="K73962"/>
    </row>
    <row r="73963" spans="11:11">
      <c r="K73963"/>
    </row>
    <row r="73964" spans="11:11">
      <c r="K73964"/>
    </row>
    <row r="73965" spans="11:11">
      <c r="K73965"/>
    </row>
    <row r="73966" spans="11:11">
      <c r="K73966"/>
    </row>
    <row r="73967" spans="11:11">
      <c r="K73967"/>
    </row>
    <row r="73968" spans="11:11">
      <c r="K73968"/>
    </row>
    <row r="73969" spans="11:11">
      <c r="K73969"/>
    </row>
    <row r="73970" spans="11:11">
      <c r="K73970"/>
    </row>
    <row r="73971" spans="11:11">
      <c r="K73971"/>
    </row>
    <row r="73972" spans="11:11">
      <c r="K73972"/>
    </row>
    <row r="73973" spans="11:11">
      <c r="K73973"/>
    </row>
    <row r="73974" spans="11:11">
      <c r="K73974"/>
    </row>
    <row r="73975" spans="11:11">
      <c r="K73975"/>
    </row>
    <row r="73976" spans="11:11">
      <c r="K73976"/>
    </row>
    <row r="73977" spans="11:11">
      <c r="K73977"/>
    </row>
    <row r="73978" spans="11:11">
      <c r="K73978"/>
    </row>
    <row r="73979" spans="11:11">
      <c r="K73979"/>
    </row>
    <row r="73980" spans="11:11">
      <c r="K73980"/>
    </row>
    <row r="73981" spans="11:11">
      <c r="K73981"/>
    </row>
    <row r="73982" spans="11:11">
      <c r="K73982"/>
    </row>
    <row r="73983" spans="11:11">
      <c r="K73983"/>
    </row>
    <row r="73984" spans="11:11">
      <c r="K73984"/>
    </row>
    <row r="73985" spans="11:11">
      <c r="K73985"/>
    </row>
    <row r="73986" spans="11:11">
      <c r="K73986"/>
    </row>
    <row r="73987" spans="11:11">
      <c r="K73987"/>
    </row>
    <row r="73988" spans="11:11">
      <c r="K73988"/>
    </row>
    <row r="73989" spans="11:11">
      <c r="K73989"/>
    </row>
    <row r="73990" spans="11:11">
      <c r="K73990"/>
    </row>
    <row r="73991" spans="11:11">
      <c r="K73991"/>
    </row>
    <row r="73992" spans="11:11">
      <c r="K73992"/>
    </row>
    <row r="73993" spans="11:11">
      <c r="K73993"/>
    </row>
    <row r="73994" spans="11:11">
      <c r="K73994"/>
    </row>
    <row r="73995" spans="11:11">
      <c r="K73995"/>
    </row>
    <row r="73996" spans="11:11">
      <c r="K73996"/>
    </row>
    <row r="73997" spans="11:11">
      <c r="K73997"/>
    </row>
    <row r="73998" spans="11:11">
      <c r="K73998"/>
    </row>
    <row r="73999" spans="11:11">
      <c r="K73999"/>
    </row>
    <row r="74000" spans="11:11">
      <c r="K74000"/>
    </row>
    <row r="74001" spans="11:11">
      <c r="K74001"/>
    </row>
    <row r="74002" spans="11:11">
      <c r="K74002"/>
    </row>
    <row r="74003" spans="11:11">
      <c r="K74003"/>
    </row>
    <row r="74004" spans="11:11">
      <c r="K74004"/>
    </row>
    <row r="74005" spans="11:11">
      <c r="K74005"/>
    </row>
    <row r="74006" spans="11:11">
      <c r="K74006"/>
    </row>
    <row r="74007" spans="11:11">
      <c r="K74007"/>
    </row>
    <row r="74008" spans="11:11">
      <c r="K74008"/>
    </row>
    <row r="74009" spans="11:11">
      <c r="K74009"/>
    </row>
    <row r="74010" spans="11:11">
      <c r="K74010"/>
    </row>
    <row r="74011" spans="11:11">
      <c r="K74011"/>
    </row>
    <row r="74012" spans="11:11">
      <c r="K74012"/>
    </row>
    <row r="74013" spans="11:11">
      <c r="K74013"/>
    </row>
    <row r="74014" spans="11:11">
      <c r="K74014"/>
    </row>
    <row r="74015" spans="11:11">
      <c r="K74015"/>
    </row>
    <row r="74016" spans="11:11">
      <c r="K74016"/>
    </row>
    <row r="74017" spans="11:11">
      <c r="K74017"/>
    </row>
    <row r="74018" spans="11:11">
      <c r="K74018"/>
    </row>
    <row r="74019" spans="11:11">
      <c r="K74019"/>
    </row>
    <row r="74020" spans="11:11">
      <c r="K74020"/>
    </row>
    <row r="74021" spans="11:11">
      <c r="K74021"/>
    </row>
    <row r="74022" spans="11:11">
      <c r="K74022"/>
    </row>
    <row r="74023" spans="11:11">
      <c r="K74023"/>
    </row>
    <row r="74024" spans="11:11">
      <c r="K74024"/>
    </row>
    <row r="74025" spans="11:11">
      <c r="K74025"/>
    </row>
    <row r="74026" spans="11:11">
      <c r="K74026"/>
    </row>
    <row r="74027" spans="11:11">
      <c r="K74027"/>
    </row>
    <row r="74028" spans="11:11">
      <c r="K74028"/>
    </row>
    <row r="74029" spans="11:11">
      <c r="K74029"/>
    </row>
    <row r="74030" spans="11:11">
      <c r="K74030"/>
    </row>
    <row r="74031" spans="11:11">
      <c r="K74031"/>
    </row>
    <row r="74032" spans="11:11">
      <c r="K74032"/>
    </row>
    <row r="74033" spans="11:11">
      <c r="K74033"/>
    </row>
    <row r="74034" spans="11:11">
      <c r="K74034"/>
    </row>
    <row r="74035" spans="11:11">
      <c r="K74035"/>
    </row>
    <row r="74036" spans="11:11">
      <c r="K74036"/>
    </row>
    <row r="74037" spans="11:11">
      <c r="K74037"/>
    </row>
    <row r="74038" spans="11:11">
      <c r="K74038"/>
    </row>
    <row r="74039" spans="11:11">
      <c r="K74039"/>
    </row>
    <row r="74040" spans="11:11">
      <c r="K74040"/>
    </row>
    <row r="74041" spans="11:11">
      <c r="K74041"/>
    </row>
    <row r="74042" spans="11:11">
      <c r="K74042"/>
    </row>
    <row r="74043" spans="11:11">
      <c r="K74043"/>
    </row>
    <row r="74044" spans="11:11">
      <c r="K74044"/>
    </row>
    <row r="74045" spans="11:11">
      <c r="K74045"/>
    </row>
    <row r="74046" spans="11:11">
      <c r="K74046"/>
    </row>
    <row r="74047" spans="11:11">
      <c r="K74047"/>
    </row>
    <row r="74048" spans="11:11">
      <c r="K74048"/>
    </row>
    <row r="74049" spans="11:11">
      <c r="K74049"/>
    </row>
    <row r="74050" spans="11:11">
      <c r="K74050"/>
    </row>
    <row r="74051" spans="11:11">
      <c r="K74051"/>
    </row>
    <row r="74052" spans="11:11">
      <c r="K74052"/>
    </row>
    <row r="74053" spans="11:11">
      <c r="K74053"/>
    </row>
    <row r="74054" spans="11:11">
      <c r="K74054"/>
    </row>
    <row r="74055" spans="11:11">
      <c r="K74055"/>
    </row>
    <row r="74056" spans="11:11">
      <c r="K74056"/>
    </row>
    <row r="74057" spans="11:11">
      <c r="K74057"/>
    </row>
    <row r="74058" spans="11:11">
      <c r="K74058"/>
    </row>
    <row r="74059" spans="11:11">
      <c r="K74059"/>
    </row>
    <row r="74060" spans="11:11">
      <c r="K74060"/>
    </row>
    <row r="74061" spans="11:11">
      <c r="K74061"/>
    </row>
    <row r="74062" spans="11:11">
      <c r="K74062"/>
    </row>
    <row r="74063" spans="11:11">
      <c r="K74063"/>
    </row>
    <row r="74064" spans="11:11">
      <c r="K74064"/>
    </row>
    <row r="74065" spans="11:11">
      <c r="K74065"/>
    </row>
    <row r="74066" spans="11:11">
      <c r="K74066"/>
    </row>
    <row r="74067" spans="11:11">
      <c r="K74067"/>
    </row>
    <row r="74068" spans="11:11">
      <c r="K74068"/>
    </row>
    <row r="74069" spans="11:11">
      <c r="K74069"/>
    </row>
    <row r="74070" spans="11:11">
      <c r="K74070"/>
    </row>
    <row r="74071" spans="11:11">
      <c r="K74071"/>
    </row>
    <row r="74072" spans="11:11">
      <c r="K74072"/>
    </row>
    <row r="74073" spans="11:11">
      <c r="K74073"/>
    </row>
    <row r="74074" spans="11:11">
      <c r="K74074"/>
    </row>
    <row r="74075" spans="11:11">
      <c r="K74075"/>
    </row>
    <row r="74076" spans="11:11">
      <c r="K74076"/>
    </row>
    <row r="74077" spans="11:11">
      <c r="K74077"/>
    </row>
    <row r="74078" spans="11:11">
      <c r="K74078"/>
    </row>
    <row r="74079" spans="11:11">
      <c r="K74079"/>
    </row>
    <row r="74080" spans="11:11">
      <c r="K74080"/>
    </row>
    <row r="74081" spans="11:11">
      <c r="K74081"/>
    </row>
    <row r="74082" spans="11:11">
      <c r="K74082"/>
    </row>
    <row r="74083" spans="11:11">
      <c r="K74083"/>
    </row>
    <row r="74084" spans="11:11">
      <c r="K74084"/>
    </row>
    <row r="74085" spans="11:11">
      <c r="K74085"/>
    </row>
    <row r="74086" spans="11:11">
      <c r="K74086"/>
    </row>
    <row r="74087" spans="11:11">
      <c r="K74087"/>
    </row>
    <row r="74088" spans="11:11">
      <c r="K74088"/>
    </row>
    <row r="74089" spans="11:11">
      <c r="K74089"/>
    </row>
    <row r="74090" spans="11:11">
      <c r="K74090"/>
    </row>
    <row r="74091" spans="11:11">
      <c r="K74091"/>
    </row>
    <row r="74092" spans="11:11">
      <c r="K74092"/>
    </row>
    <row r="74093" spans="11:11">
      <c r="K74093"/>
    </row>
    <row r="74094" spans="11:11">
      <c r="K74094"/>
    </row>
    <row r="74095" spans="11:11">
      <c r="K74095"/>
    </row>
    <row r="74096" spans="11:11">
      <c r="K74096"/>
    </row>
    <row r="74097" spans="11:11">
      <c r="K74097"/>
    </row>
    <row r="74098" spans="11:11">
      <c r="K74098"/>
    </row>
    <row r="74099" spans="11:11">
      <c r="K74099"/>
    </row>
    <row r="74100" spans="11:11">
      <c r="K74100"/>
    </row>
    <row r="74101" spans="11:11">
      <c r="K74101"/>
    </row>
    <row r="74102" spans="11:11">
      <c r="K74102"/>
    </row>
    <row r="74103" spans="11:11">
      <c r="K74103"/>
    </row>
    <row r="74104" spans="11:11">
      <c r="K74104"/>
    </row>
    <row r="74105" spans="11:11">
      <c r="K74105"/>
    </row>
    <row r="74106" spans="11:11">
      <c r="K74106"/>
    </row>
    <row r="74107" spans="11:11">
      <c r="K74107"/>
    </row>
    <row r="74108" spans="11:11">
      <c r="K74108"/>
    </row>
    <row r="74109" spans="11:11">
      <c r="K74109"/>
    </row>
    <row r="74110" spans="11:11">
      <c r="K74110"/>
    </row>
    <row r="74111" spans="11:11">
      <c r="K74111"/>
    </row>
    <row r="74112" spans="11:11">
      <c r="K74112"/>
    </row>
    <row r="74113" spans="11:11">
      <c r="K74113"/>
    </row>
    <row r="74114" spans="11:11">
      <c r="K74114"/>
    </row>
    <row r="74115" spans="11:11">
      <c r="K74115"/>
    </row>
    <row r="74116" spans="11:11">
      <c r="K74116"/>
    </row>
    <row r="74117" spans="11:11">
      <c r="K74117"/>
    </row>
    <row r="74118" spans="11:11">
      <c r="K74118"/>
    </row>
    <row r="74119" spans="11:11">
      <c r="K74119"/>
    </row>
    <row r="74120" spans="11:11">
      <c r="K74120"/>
    </row>
    <row r="74121" spans="11:11">
      <c r="K74121"/>
    </row>
    <row r="74122" spans="11:11">
      <c r="K74122"/>
    </row>
    <row r="74123" spans="11:11">
      <c r="K74123"/>
    </row>
    <row r="74124" spans="11:11">
      <c r="K74124"/>
    </row>
    <row r="74125" spans="11:11">
      <c r="K74125"/>
    </row>
    <row r="74126" spans="11:11">
      <c r="K74126"/>
    </row>
    <row r="74127" spans="11:11">
      <c r="K74127"/>
    </row>
    <row r="74128" spans="11:11">
      <c r="K74128"/>
    </row>
    <row r="74129" spans="11:11">
      <c r="K74129"/>
    </row>
    <row r="74130" spans="11:11">
      <c r="K74130"/>
    </row>
    <row r="74131" spans="11:11">
      <c r="K74131"/>
    </row>
    <row r="74132" spans="11:11">
      <c r="K74132"/>
    </row>
    <row r="74133" spans="11:11">
      <c r="K74133"/>
    </row>
    <row r="74134" spans="11:11">
      <c r="K74134"/>
    </row>
    <row r="74135" spans="11:11">
      <c r="K74135"/>
    </row>
    <row r="74136" spans="11:11">
      <c r="K74136"/>
    </row>
    <row r="74137" spans="11:11">
      <c r="K74137"/>
    </row>
    <row r="74138" spans="11:11">
      <c r="K74138"/>
    </row>
    <row r="74139" spans="11:11">
      <c r="K74139"/>
    </row>
    <row r="74140" spans="11:11">
      <c r="K74140"/>
    </row>
    <row r="74141" spans="11:11">
      <c r="K74141"/>
    </row>
    <row r="74142" spans="11:11">
      <c r="K74142"/>
    </row>
    <row r="74143" spans="11:11">
      <c r="K74143"/>
    </row>
    <row r="74144" spans="11:11">
      <c r="K74144"/>
    </row>
    <row r="74145" spans="11:11">
      <c r="K74145"/>
    </row>
    <row r="74146" spans="11:11">
      <c r="K74146"/>
    </row>
    <row r="74147" spans="11:11">
      <c r="K74147"/>
    </row>
    <row r="74148" spans="11:11">
      <c r="K74148"/>
    </row>
    <row r="74149" spans="11:11">
      <c r="K74149"/>
    </row>
    <row r="74150" spans="11:11">
      <c r="K74150"/>
    </row>
    <row r="74151" spans="11:11">
      <c r="K74151"/>
    </row>
    <row r="74152" spans="11:11">
      <c r="K74152"/>
    </row>
    <row r="74153" spans="11:11">
      <c r="K74153"/>
    </row>
    <row r="74154" spans="11:11">
      <c r="K74154"/>
    </row>
    <row r="74155" spans="11:11">
      <c r="K74155"/>
    </row>
    <row r="74156" spans="11:11">
      <c r="K74156"/>
    </row>
    <row r="74157" spans="11:11">
      <c r="K74157"/>
    </row>
    <row r="74158" spans="11:11">
      <c r="K74158"/>
    </row>
    <row r="74159" spans="11:11">
      <c r="K74159"/>
    </row>
    <row r="74160" spans="11:11">
      <c r="K74160"/>
    </row>
    <row r="74161" spans="11:11">
      <c r="K74161"/>
    </row>
    <row r="74162" spans="11:11">
      <c r="K74162"/>
    </row>
    <row r="74163" spans="11:11">
      <c r="K74163"/>
    </row>
    <row r="74164" spans="11:11">
      <c r="K74164"/>
    </row>
    <row r="74165" spans="11:11">
      <c r="K74165"/>
    </row>
    <row r="74166" spans="11:11">
      <c r="K74166"/>
    </row>
    <row r="74167" spans="11:11">
      <c r="K74167"/>
    </row>
    <row r="74168" spans="11:11">
      <c r="K74168"/>
    </row>
    <row r="74169" spans="11:11">
      <c r="K74169"/>
    </row>
    <row r="74170" spans="11:11">
      <c r="K74170"/>
    </row>
    <row r="74171" spans="11:11">
      <c r="K74171"/>
    </row>
    <row r="74172" spans="11:11">
      <c r="K74172"/>
    </row>
    <row r="74173" spans="11:11">
      <c r="K74173"/>
    </row>
    <row r="74174" spans="11:11">
      <c r="K74174"/>
    </row>
    <row r="74175" spans="11:11">
      <c r="K74175"/>
    </row>
    <row r="74176" spans="11:11">
      <c r="K74176"/>
    </row>
    <row r="74177" spans="11:11">
      <c r="K74177"/>
    </row>
    <row r="74178" spans="11:11">
      <c r="K74178"/>
    </row>
    <row r="74179" spans="11:11">
      <c r="K74179"/>
    </row>
    <row r="74180" spans="11:11">
      <c r="K74180"/>
    </row>
    <row r="74181" spans="11:11">
      <c r="K74181"/>
    </row>
    <row r="74182" spans="11:11">
      <c r="K74182"/>
    </row>
    <row r="74183" spans="11:11">
      <c r="K74183"/>
    </row>
    <row r="74184" spans="11:11">
      <c r="K74184"/>
    </row>
    <row r="74185" spans="11:11">
      <c r="K74185"/>
    </row>
    <row r="74186" spans="11:11">
      <c r="K74186"/>
    </row>
    <row r="74187" spans="11:11">
      <c r="K74187"/>
    </row>
    <row r="74188" spans="11:11">
      <c r="K74188"/>
    </row>
    <row r="74189" spans="11:11">
      <c r="K74189"/>
    </row>
    <row r="74190" spans="11:11">
      <c r="K74190"/>
    </row>
    <row r="74191" spans="11:11">
      <c r="K74191"/>
    </row>
    <row r="74192" spans="11:11">
      <c r="K74192"/>
    </row>
    <row r="74193" spans="11:11">
      <c r="K74193"/>
    </row>
    <row r="74194" spans="11:11">
      <c r="K74194"/>
    </row>
    <row r="74195" spans="11:11">
      <c r="K74195"/>
    </row>
    <row r="74196" spans="11:11">
      <c r="K74196"/>
    </row>
    <row r="74197" spans="11:11">
      <c r="K74197"/>
    </row>
    <row r="74198" spans="11:11">
      <c r="K74198"/>
    </row>
    <row r="74199" spans="11:11">
      <c r="K74199"/>
    </row>
    <row r="74200" spans="11:11">
      <c r="K74200"/>
    </row>
    <row r="74201" spans="11:11">
      <c r="K74201"/>
    </row>
    <row r="74202" spans="11:11">
      <c r="K74202"/>
    </row>
    <row r="74203" spans="11:11">
      <c r="K74203"/>
    </row>
    <row r="74204" spans="11:11">
      <c r="K74204"/>
    </row>
    <row r="74205" spans="11:11">
      <c r="K74205"/>
    </row>
    <row r="74206" spans="11:11">
      <c r="K74206"/>
    </row>
    <row r="74207" spans="11:11">
      <c r="K74207"/>
    </row>
    <row r="74208" spans="11:11">
      <c r="K74208"/>
    </row>
    <row r="74209" spans="11:11">
      <c r="K74209"/>
    </row>
    <row r="74210" spans="11:11">
      <c r="K74210"/>
    </row>
    <row r="74211" spans="11:11">
      <c r="K74211"/>
    </row>
    <row r="74212" spans="11:11">
      <c r="K74212"/>
    </row>
    <row r="74213" spans="11:11">
      <c r="K74213"/>
    </row>
    <row r="74214" spans="11:11">
      <c r="K74214"/>
    </row>
    <row r="74215" spans="11:11">
      <c r="K74215"/>
    </row>
    <row r="74216" spans="11:11">
      <c r="K74216"/>
    </row>
    <row r="74217" spans="11:11">
      <c r="K74217"/>
    </row>
    <row r="74218" spans="11:11">
      <c r="K74218"/>
    </row>
    <row r="74219" spans="11:11">
      <c r="K74219"/>
    </row>
    <row r="74220" spans="11:11">
      <c r="K74220"/>
    </row>
    <row r="74221" spans="11:11">
      <c r="K74221"/>
    </row>
    <row r="74222" spans="11:11">
      <c r="K74222"/>
    </row>
    <row r="74223" spans="11:11">
      <c r="K74223"/>
    </row>
    <row r="74224" spans="11:11">
      <c r="K74224"/>
    </row>
    <row r="74225" spans="11:11">
      <c r="K74225"/>
    </row>
    <row r="74226" spans="11:11">
      <c r="K74226"/>
    </row>
    <row r="74227" spans="11:11">
      <c r="K74227"/>
    </row>
    <row r="74228" spans="11:11">
      <c r="K74228"/>
    </row>
    <row r="74229" spans="11:11">
      <c r="K74229"/>
    </row>
    <row r="74230" spans="11:11">
      <c r="K74230"/>
    </row>
    <row r="74231" spans="11:11">
      <c r="K74231"/>
    </row>
    <row r="74232" spans="11:11">
      <c r="K74232"/>
    </row>
    <row r="74233" spans="11:11">
      <c r="K74233"/>
    </row>
    <row r="74234" spans="11:11">
      <c r="K74234"/>
    </row>
    <row r="74235" spans="11:11">
      <c r="K74235"/>
    </row>
    <row r="74236" spans="11:11">
      <c r="K74236"/>
    </row>
    <row r="74237" spans="11:11">
      <c r="K74237"/>
    </row>
    <row r="74238" spans="11:11">
      <c r="K74238"/>
    </row>
    <row r="74239" spans="11:11">
      <c r="K74239"/>
    </row>
    <row r="74240" spans="11:11">
      <c r="K74240"/>
    </row>
    <row r="74241" spans="11:11">
      <c r="K74241"/>
    </row>
    <row r="74242" spans="11:11">
      <c r="K74242"/>
    </row>
    <row r="74243" spans="11:11">
      <c r="K74243"/>
    </row>
    <row r="74244" spans="11:11">
      <c r="K74244"/>
    </row>
    <row r="74245" spans="11:11">
      <c r="K74245"/>
    </row>
    <row r="74246" spans="11:11">
      <c r="K74246"/>
    </row>
    <row r="74247" spans="11:11">
      <c r="K74247"/>
    </row>
    <row r="74248" spans="11:11">
      <c r="K74248"/>
    </row>
    <row r="74249" spans="11:11">
      <c r="K74249"/>
    </row>
    <row r="74250" spans="11:11">
      <c r="K74250"/>
    </row>
    <row r="74251" spans="11:11">
      <c r="K74251"/>
    </row>
    <row r="74252" spans="11:11">
      <c r="K74252"/>
    </row>
    <row r="74253" spans="11:11">
      <c r="K74253"/>
    </row>
    <row r="74254" spans="11:11">
      <c r="K74254"/>
    </row>
    <row r="74255" spans="11:11">
      <c r="K74255"/>
    </row>
    <row r="74256" spans="11:11">
      <c r="K74256"/>
    </row>
    <row r="74257" spans="11:11">
      <c r="K74257"/>
    </row>
    <row r="74258" spans="11:11">
      <c r="K74258"/>
    </row>
    <row r="74259" spans="11:11">
      <c r="K74259"/>
    </row>
    <row r="74260" spans="11:11">
      <c r="K74260"/>
    </row>
    <row r="74261" spans="11:11">
      <c r="K74261"/>
    </row>
    <row r="74262" spans="11:11">
      <c r="K74262"/>
    </row>
    <row r="74263" spans="11:11">
      <c r="K74263"/>
    </row>
    <row r="74264" spans="11:11">
      <c r="K74264"/>
    </row>
    <row r="74265" spans="11:11">
      <c r="K74265"/>
    </row>
    <row r="74266" spans="11:11">
      <c r="K74266"/>
    </row>
    <row r="74267" spans="11:11">
      <c r="K74267"/>
    </row>
    <row r="74268" spans="11:11">
      <c r="K74268"/>
    </row>
    <row r="74269" spans="11:11">
      <c r="K74269"/>
    </row>
    <row r="74270" spans="11:11">
      <c r="K74270"/>
    </row>
    <row r="74271" spans="11:11">
      <c r="K74271"/>
    </row>
    <row r="74272" spans="11:11">
      <c r="K74272"/>
    </row>
    <row r="74273" spans="11:11">
      <c r="K74273"/>
    </row>
    <row r="74274" spans="11:11">
      <c r="K74274"/>
    </row>
    <row r="74275" spans="11:11">
      <c r="K74275"/>
    </row>
    <row r="74276" spans="11:11">
      <c r="K74276"/>
    </row>
    <row r="74277" spans="11:11">
      <c r="K74277"/>
    </row>
    <row r="74278" spans="11:11">
      <c r="K74278"/>
    </row>
    <row r="74279" spans="11:11">
      <c r="K74279"/>
    </row>
    <row r="74280" spans="11:11">
      <c r="K74280"/>
    </row>
    <row r="74281" spans="11:11">
      <c r="K74281"/>
    </row>
    <row r="74282" spans="11:11">
      <c r="K74282"/>
    </row>
    <row r="74283" spans="11:11">
      <c r="K74283"/>
    </row>
    <row r="74284" spans="11:11">
      <c r="K74284"/>
    </row>
    <row r="74285" spans="11:11">
      <c r="K74285"/>
    </row>
    <row r="74286" spans="11:11">
      <c r="K74286"/>
    </row>
    <row r="74287" spans="11:11">
      <c r="K74287"/>
    </row>
    <row r="74288" spans="11:11">
      <c r="K74288"/>
    </row>
    <row r="74289" spans="11:11">
      <c r="K74289"/>
    </row>
    <row r="74290" spans="11:11">
      <c r="K74290"/>
    </row>
    <row r="74291" spans="11:11">
      <c r="K74291"/>
    </row>
    <row r="74292" spans="11:11">
      <c r="K74292"/>
    </row>
    <row r="74293" spans="11:11">
      <c r="K74293"/>
    </row>
    <row r="74294" spans="11:11">
      <c r="K74294"/>
    </row>
    <row r="74295" spans="11:11">
      <c r="K74295"/>
    </row>
    <row r="74296" spans="11:11">
      <c r="K74296"/>
    </row>
    <row r="74297" spans="11:11">
      <c r="K74297"/>
    </row>
    <row r="74298" spans="11:11">
      <c r="K74298"/>
    </row>
    <row r="74299" spans="11:11">
      <c r="K74299"/>
    </row>
    <row r="74300" spans="11:11">
      <c r="K74300"/>
    </row>
    <row r="74301" spans="11:11">
      <c r="K74301"/>
    </row>
    <row r="74302" spans="11:11">
      <c r="K74302"/>
    </row>
    <row r="74303" spans="11:11">
      <c r="K74303"/>
    </row>
    <row r="74304" spans="11:11">
      <c r="K74304"/>
    </row>
    <row r="74305" spans="11:11">
      <c r="K74305"/>
    </row>
    <row r="74306" spans="11:11">
      <c r="K74306"/>
    </row>
    <row r="74307" spans="11:11">
      <c r="K74307"/>
    </row>
    <row r="74308" spans="11:11">
      <c r="K74308"/>
    </row>
    <row r="74309" spans="11:11">
      <c r="K74309"/>
    </row>
    <row r="74310" spans="11:11">
      <c r="K74310"/>
    </row>
    <row r="74311" spans="11:11">
      <c r="K74311"/>
    </row>
    <row r="74312" spans="11:11">
      <c r="K74312"/>
    </row>
    <row r="74313" spans="11:11">
      <c r="K74313"/>
    </row>
    <row r="74314" spans="11:11">
      <c r="K74314"/>
    </row>
    <row r="74315" spans="11:11">
      <c r="K74315"/>
    </row>
    <row r="74316" spans="11:11">
      <c r="K74316"/>
    </row>
    <row r="74317" spans="11:11">
      <c r="K74317"/>
    </row>
    <row r="74318" spans="11:11">
      <c r="K74318"/>
    </row>
    <row r="74319" spans="11:11">
      <c r="K74319"/>
    </row>
    <row r="74320" spans="11:11">
      <c r="K74320"/>
    </row>
    <row r="74321" spans="11:11">
      <c r="K74321"/>
    </row>
    <row r="74322" spans="11:11">
      <c r="K74322"/>
    </row>
    <row r="74323" spans="11:11">
      <c r="K74323"/>
    </row>
    <row r="74324" spans="11:11">
      <c r="K74324"/>
    </row>
    <row r="74325" spans="11:11">
      <c r="K74325"/>
    </row>
    <row r="74326" spans="11:11">
      <c r="K74326"/>
    </row>
    <row r="74327" spans="11:11">
      <c r="K74327"/>
    </row>
    <row r="74328" spans="11:11">
      <c r="K74328"/>
    </row>
    <row r="74329" spans="11:11">
      <c r="K74329"/>
    </row>
    <row r="74330" spans="11:11">
      <c r="K74330"/>
    </row>
    <row r="74331" spans="11:11">
      <c r="K74331"/>
    </row>
    <row r="74332" spans="11:11">
      <c r="K74332"/>
    </row>
    <row r="74333" spans="11:11">
      <c r="K74333"/>
    </row>
    <row r="74334" spans="11:11">
      <c r="K74334"/>
    </row>
    <row r="74335" spans="11:11">
      <c r="K74335"/>
    </row>
    <row r="74336" spans="11:11">
      <c r="K74336"/>
    </row>
    <row r="74337" spans="11:11">
      <c r="K74337"/>
    </row>
    <row r="74338" spans="11:11">
      <c r="K74338"/>
    </row>
    <row r="74339" spans="11:11">
      <c r="K74339"/>
    </row>
    <row r="74340" spans="11:11">
      <c r="K74340"/>
    </row>
    <row r="74341" spans="11:11">
      <c r="K74341"/>
    </row>
    <row r="74342" spans="11:11">
      <c r="K74342"/>
    </row>
    <row r="74343" spans="11:11">
      <c r="K74343"/>
    </row>
    <row r="74344" spans="11:11">
      <c r="K74344"/>
    </row>
    <row r="74345" spans="11:11">
      <c r="K74345"/>
    </row>
    <row r="74346" spans="11:11">
      <c r="K74346"/>
    </row>
    <row r="74347" spans="11:11">
      <c r="K74347"/>
    </row>
    <row r="74348" spans="11:11">
      <c r="K74348"/>
    </row>
    <row r="74349" spans="11:11">
      <c r="K74349"/>
    </row>
    <row r="74350" spans="11:11">
      <c r="K74350"/>
    </row>
    <row r="74351" spans="11:11">
      <c r="K74351"/>
    </row>
    <row r="74352" spans="11:11">
      <c r="K74352"/>
    </row>
    <row r="74353" spans="11:11">
      <c r="K74353"/>
    </row>
    <row r="74354" spans="11:11">
      <c r="K74354"/>
    </row>
    <row r="74355" spans="11:11">
      <c r="K74355"/>
    </row>
    <row r="74356" spans="11:11">
      <c r="K74356"/>
    </row>
    <row r="74357" spans="11:11">
      <c r="K74357"/>
    </row>
    <row r="74358" spans="11:11">
      <c r="K74358"/>
    </row>
    <row r="74359" spans="11:11">
      <c r="K74359"/>
    </row>
    <row r="74360" spans="11:11">
      <c r="K74360"/>
    </row>
    <row r="74361" spans="11:11">
      <c r="K74361"/>
    </row>
    <row r="74362" spans="11:11">
      <c r="K74362"/>
    </row>
    <row r="74363" spans="11:11">
      <c r="K74363"/>
    </row>
    <row r="74364" spans="11:11">
      <c r="K74364"/>
    </row>
    <row r="74365" spans="11:11">
      <c r="K74365"/>
    </row>
    <row r="74366" spans="11:11">
      <c r="K74366"/>
    </row>
    <row r="74367" spans="11:11">
      <c r="K74367"/>
    </row>
    <row r="74368" spans="11:11">
      <c r="K74368"/>
    </row>
    <row r="74369" spans="11:11">
      <c r="K74369"/>
    </row>
    <row r="74370" spans="11:11">
      <c r="K74370"/>
    </row>
    <row r="74371" spans="11:11">
      <c r="K74371"/>
    </row>
    <row r="74372" spans="11:11">
      <c r="K74372"/>
    </row>
    <row r="74373" spans="11:11">
      <c r="K74373"/>
    </row>
    <row r="74374" spans="11:11">
      <c r="K74374"/>
    </row>
    <row r="74375" spans="11:11">
      <c r="K74375"/>
    </row>
    <row r="74376" spans="11:11">
      <c r="K74376"/>
    </row>
    <row r="74377" spans="11:11">
      <c r="K74377"/>
    </row>
    <row r="74378" spans="11:11">
      <c r="K74378"/>
    </row>
    <row r="74379" spans="11:11">
      <c r="K74379"/>
    </row>
    <row r="74380" spans="11:11">
      <c r="K74380"/>
    </row>
    <row r="74381" spans="11:11">
      <c r="K74381"/>
    </row>
    <row r="74382" spans="11:11">
      <c r="K74382"/>
    </row>
    <row r="74383" spans="11:11">
      <c r="K74383"/>
    </row>
    <row r="74384" spans="11:11">
      <c r="K74384"/>
    </row>
    <row r="74385" spans="11:11">
      <c r="K74385"/>
    </row>
    <row r="74386" spans="11:11">
      <c r="K74386"/>
    </row>
    <row r="74387" spans="11:11">
      <c r="K74387"/>
    </row>
    <row r="74388" spans="11:11">
      <c r="K74388"/>
    </row>
    <row r="74389" spans="11:11">
      <c r="K74389"/>
    </row>
    <row r="74390" spans="11:11">
      <c r="K74390"/>
    </row>
    <row r="74391" spans="11:11">
      <c r="K74391"/>
    </row>
    <row r="74392" spans="11:11">
      <c r="K74392"/>
    </row>
    <row r="74393" spans="11:11">
      <c r="K74393"/>
    </row>
    <row r="74394" spans="11:11">
      <c r="K74394"/>
    </row>
    <row r="74395" spans="11:11">
      <c r="K74395"/>
    </row>
    <row r="74396" spans="11:11">
      <c r="K74396"/>
    </row>
    <row r="74397" spans="11:11">
      <c r="K74397"/>
    </row>
    <row r="74398" spans="11:11">
      <c r="K74398"/>
    </row>
    <row r="74399" spans="11:11">
      <c r="K74399"/>
    </row>
    <row r="74400" spans="11:11">
      <c r="K74400"/>
    </row>
    <row r="74401" spans="11:11">
      <c r="K74401"/>
    </row>
    <row r="74402" spans="11:11">
      <c r="K74402"/>
    </row>
    <row r="74403" spans="11:11">
      <c r="K74403"/>
    </row>
    <row r="74404" spans="11:11">
      <c r="K74404"/>
    </row>
    <row r="74405" spans="11:11">
      <c r="K74405"/>
    </row>
    <row r="74406" spans="11:11">
      <c r="K74406"/>
    </row>
    <row r="74407" spans="11:11">
      <c r="K74407"/>
    </row>
    <row r="74408" spans="11:11">
      <c r="K74408"/>
    </row>
    <row r="74409" spans="11:11">
      <c r="K74409"/>
    </row>
    <row r="74410" spans="11:11">
      <c r="K74410"/>
    </row>
    <row r="74411" spans="11:11">
      <c r="K74411"/>
    </row>
    <row r="74412" spans="11:11">
      <c r="K74412"/>
    </row>
    <row r="74413" spans="11:11">
      <c r="K74413"/>
    </row>
    <row r="74414" spans="11:11">
      <c r="K74414"/>
    </row>
    <row r="74415" spans="11:11">
      <c r="K74415"/>
    </row>
    <row r="74416" spans="11:11">
      <c r="K74416"/>
    </row>
    <row r="74417" spans="11:11">
      <c r="K74417"/>
    </row>
    <row r="74418" spans="11:11">
      <c r="K74418"/>
    </row>
    <row r="74419" spans="11:11">
      <c r="K74419"/>
    </row>
    <row r="74420" spans="11:11">
      <c r="K74420"/>
    </row>
    <row r="74421" spans="11:11">
      <c r="K74421"/>
    </row>
    <row r="74422" spans="11:11">
      <c r="K74422"/>
    </row>
    <row r="74423" spans="11:11">
      <c r="K74423"/>
    </row>
    <row r="74424" spans="11:11">
      <c r="K74424"/>
    </row>
    <row r="74425" spans="11:11">
      <c r="K74425"/>
    </row>
    <row r="74426" spans="11:11">
      <c r="K74426"/>
    </row>
    <row r="74427" spans="11:11">
      <c r="K74427"/>
    </row>
    <row r="74428" spans="11:11">
      <c r="K74428"/>
    </row>
    <row r="74429" spans="11:11">
      <c r="K74429"/>
    </row>
    <row r="74430" spans="11:11">
      <c r="K74430"/>
    </row>
    <row r="74431" spans="11:11">
      <c r="K74431"/>
    </row>
    <row r="74432" spans="11:11">
      <c r="K74432"/>
    </row>
    <row r="74433" spans="11:11">
      <c r="K74433"/>
    </row>
    <row r="74434" spans="11:11">
      <c r="K74434"/>
    </row>
    <row r="74435" spans="11:11">
      <c r="K74435"/>
    </row>
    <row r="74436" spans="11:11">
      <c r="K74436"/>
    </row>
    <row r="74437" spans="11:11">
      <c r="K74437"/>
    </row>
    <row r="74438" spans="11:11">
      <c r="K74438"/>
    </row>
    <row r="74439" spans="11:11">
      <c r="K74439"/>
    </row>
    <row r="74440" spans="11:11">
      <c r="K74440"/>
    </row>
    <row r="74441" spans="11:11">
      <c r="K74441"/>
    </row>
    <row r="74442" spans="11:11">
      <c r="K74442"/>
    </row>
    <row r="74443" spans="11:11">
      <c r="K74443"/>
    </row>
    <row r="74444" spans="11:11">
      <c r="K74444"/>
    </row>
    <row r="74445" spans="11:11">
      <c r="K74445"/>
    </row>
    <row r="74446" spans="11:11">
      <c r="K74446"/>
    </row>
    <row r="74447" spans="11:11">
      <c r="K74447"/>
    </row>
    <row r="74448" spans="11:11">
      <c r="K74448"/>
    </row>
    <row r="74449" spans="11:11">
      <c r="K74449"/>
    </row>
    <row r="74450" spans="11:11">
      <c r="K74450"/>
    </row>
    <row r="74451" spans="11:11">
      <c r="K74451"/>
    </row>
    <row r="74452" spans="11:11">
      <c r="K74452"/>
    </row>
    <row r="74453" spans="11:11">
      <c r="K74453"/>
    </row>
    <row r="74454" spans="11:11">
      <c r="K74454"/>
    </row>
    <row r="74455" spans="11:11">
      <c r="K74455"/>
    </row>
    <row r="74456" spans="11:11">
      <c r="K74456"/>
    </row>
    <row r="74457" spans="11:11">
      <c r="K74457"/>
    </row>
    <row r="74458" spans="11:11">
      <c r="K74458"/>
    </row>
    <row r="74459" spans="11:11">
      <c r="K74459"/>
    </row>
    <row r="74460" spans="11:11">
      <c r="K74460"/>
    </row>
    <row r="74461" spans="11:11">
      <c r="K74461"/>
    </row>
    <row r="74462" spans="11:11">
      <c r="K74462"/>
    </row>
    <row r="74463" spans="11:11">
      <c r="K74463"/>
    </row>
    <row r="74464" spans="11:11">
      <c r="K74464"/>
    </row>
    <row r="74465" spans="11:11">
      <c r="K74465"/>
    </row>
    <row r="74466" spans="11:11">
      <c r="K74466"/>
    </row>
    <row r="74467" spans="11:11">
      <c r="K74467"/>
    </row>
    <row r="74468" spans="11:11">
      <c r="K74468"/>
    </row>
    <row r="74469" spans="11:11">
      <c r="K74469"/>
    </row>
    <row r="74470" spans="11:11">
      <c r="K74470"/>
    </row>
    <row r="74471" spans="11:11">
      <c r="K74471"/>
    </row>
    <row r="74472" spans="11:11">
      <c r="K74472"/>
    </row>
    <row r="74473" spans="11:11">
      <c r="K74473"/>
    </row>
    <row r="74474" spans="11:11">
      <c r="K74474"/>
    </row>
    <row r="74475" spans="11:11">
      <c r="K74475"/>
    </row>
    <row r="74476" spans="11:11">
      <c r="K74476"/>
    </row>
    <row r="74477" spans="11:11">
      <c r="K74477"/>
    </row>
    <row r="74478" spans="11:11">
      <c r="K74478"/>
    </row>
    <row r="74479" spans="11:11">
      <c r="K74479"/>
    </row>
    <row r="74480" spans="11:11">
      <c r="K74480"/>
    </row>
    <row r="74481" spans="11:11">
      <c r="K74481"/>
    </row>
    <row r="74482" spans="11:11">
      <c r="K74482"/>
    </row>
    <row r="74483" spans="11:11">
      <c r="K74483"/>
    </row>
    <row r="74484" spans="11:11">
      <c r="K74484"/>
    </row>
    <row r="74485" spans="11:11">
      <c r="K74485"/>
    </row>
    <row r="74486" spans="11:11">
      <c r="K74486"/>
    </row>
    <row r="74487" spans="11:11">
      <c r="K74487"/>
    </row>
    <row r="74488" spans="11:11">
      <c r="K74488"/>
    </row>
    <row r="74489" spans="11:11">
      <c r="K74489"/>
    </row>
    <row r="74490" spans="11:11">
      <c r="K74490"/>
    </row>
    <row r="74491" spans="11:11">
      <c r="K74491"/>
    </row>
    <row r="74492" spans="11:11">
      <c r="K74492"/>
    </row>
    <row r="74493" spans="11:11">
      <c r="K74493"/>
    </row>
    <row r="74494" spans="11:11">
      <c r="K74494"/>
    </row>
    <row r="74495" spans="11:11">
      <c r="K74495"/>
    </row>
    <row r="74496" spans="11:11">
      <c r="K74496"/>
    </row>
    <row r="74497" spans="11:11">
      <c r="K74497"/>
    </row>
    <row r="74498" spans="11:11">
      <c r="K74498"/>
    </row>
    <row r="74499" spans="11:11">
      <c r="K74499"/>
    </row>
    <row r="74500" spans="11:11">
      <c r="K74500"/>
    </row>
    <row r="74501" spans="11:11">
      <c r="K74501"/>
    </row>
    <row r="74502" spans="11:11">
      <c r="K74502"/>
    </row>
    <row r="74503" spans="11:11">
      <c r="K74503"/>
    </row>
    <row r="74504" spans="11:11">
      <c r="K74504"/>
    </row>
    <row r="74505" spans="11:11">
      <c r="K74505"/>
    </row>
    <row r="74506" spans="11:11">
      <c r="K74506"/>
    </row>
    <row r="74507" spans="11:11">
      <c r="K74507"/>
    </row>
    <row r="74508" spans="11:11">
      <c r="K74508"/>
    </row>
    <row r="74509" spans="11:11">
      <c r="K74509"/>
    </row>
    <row r="74510" spans="11:11">
      <c r="K74510"/>
    </row>
    <row r="74511" spans="11:11">
      <c r="K74511"/>
    </row>
    <row r="74512" spans="11:11">
      <c r="K74512"/>
    </row>
    <row r="74513" spans="11:11">
      <c r="K74513"/>
    </row>
    <row r="74514" spans="11:11">
      <c r="K74514"/>
    </row>
    <row r="74515" spans="11:11">
      <c r="K74515"/>
    </row>
    <row r="74516" spans="11:11">
      <c r="K74516"/>
    </row>
    <row r="74517" spans="11:11">
      <c r="K74517"/>
    </row>
    <row r="74518" spans="11:11">
      <c r="K74518"/>
    </row>
    <row r="74519" spans="11:11">
      <c r="K74519"/>
    </row>
    <row r="74520" spans="11:11">
      <c r="K74520"/>
    </row>
    <row r="74521" spans="11:11">
      <c r="K74521"/>
    </row>
    <row r="74522" spans="11:11">
      <c r="K74522"/>
    </row>
    <row r="74523" spans="11:11">
      <c r="K74523"/>
    </row>
    <row r="74524" spans="11:11">
      <c r="K74524"/>
    </row>
    <row r="74525" spans="11:11">
      <c r="K74525"/>
    </row>
    <row r="74526" spans="11:11">
      <c r="K74526"/>
    </row>
    <row r="74527" spans="11:11">
      <c r="K74527"/>
    </row>
    <row r="74528" spans="11:11">
      <c r="K74528"/>
    </row>
    <row r="74529" spans="11:11">
      <c r="K74529"/>
    </row>
    <row r="74530" spans="11:11">
      <c r="K74530"/>
    </row>
    <row r="74531" spans="11:11">
      <c r="K74531"/>
    </row>
    <row r="74532" spans="11:11">
      <c r="K74532"/>
    </row>
    <row r="74533" spans="11:11">
      <c r="K74533"/>
    </row>
    <row r="74534" spans="11:11">
      <c r="K74534"/>
    </row>
    <row r="74535" spans="11:11">
      <c r="K74535"/>
    </row>
    <row r="74536" spans="11:11">
      <c r="K74536"/>
    </row>
    <row r="74537" spans="11:11">
      <c r="K74537"/>
    </row>
    <row r="74538" spans="11:11">
      <c r="K74538"/>
    </row>
    <row r="74539" spans="11:11">
      <c r="K74539"/>
    </row>
    <row r="74540" spans="11:11">
      <c r="K74540"/>
    </row>
    <row r="74541" spans="11:11">
      <c r="K74541"/>
    </row>
    <row r="74542" spans="11:11">
      <c r="K74542"/>
    </row>
    <row r="74543" spans="11:11">
      <c r="K74543"/>
    </row>
    <row r="74544" spans="11:11">
      <c r="K74544"/>
    </row>
    <row r="74545" spans="11:11">
      <c r="K74545"/>
    </row>
    <row r="74546" spans="11:11">
      <c r="K74546"/>
    </row>
    <row r="74547" spans="11:11">
      <c r="K74547"/>
    </row>
    <row r="74548" spans="11:11">
      <c r="K74548"/>
    </row>
    <row r="74549" spans="11:11">
      <c r="K74549"/>
    </row>
    <row r="74550" spans="11:11">
      <c r="K74550"/>
    </row>
    <row r="74551" spans="11:11">
      <c r="K74551"/>
    </row>
    <row r="74552" spans="11:11">
      <c r="K74552"/>
    </row>
    <row r="74553" spans="11:11">
      <c r="K74553"/>
    </row>
    <row r="74554" spans="11:11">
      <c r="K74554"/>
    </row>
    <row r="74555" spans="11:11">
      <c r="K74555"/>
    </row>
    <row r="74556" spans="11:11">
      <c r="K74556"/>
    </row>
    <row r="74557" spans="11:11">
      <c r="K74557"/>
    </row>
    <row r="74558" spans="11:11">
      <c r="K74558"/>
    </row>
    <row r="74559" spans="11:11">
      <c r="K74559"/>
    </row>
    <row r="74560" spans="11:11">
      <c r="K74560"/>
    </row>
    <row r="74561" spans="11:11">
      <c r="K74561"/>
    </row>
    <row r="74562" spans="11:11">
      <c r="K74562"/>
    </row>
    <row r="74563" spans="11:11">
      <c r="K74563"/>
    </row>
    <row r="74564" spans="11:11">
      <c r="K74564"/>
    </row>
    <row r="74565" spans="11:11">
      <c r="K74565"/>
    </row>
    <row r="74566" spans="11:11">
      <c r="K74566"/>
    </row>
    <row r="74567" spans="11:11">
      <c r="K74567"/>
    </row>
    <row r="74568" spans="11:11">
      <c r="K74568"/>
    </row>
    <row r="74569" spans="11:11">
      <c r="K74569"/>
    </row>
    <row r="74570" spans="11:11">
      <c r="K74570"/>
    </row>
    <row r="74571" spans="11:11">
      <c r="K74571"/>
    </row>
    <row r="74572" spans="11:11">
      <c r="K74572"/>
    </row>
    <row r="74573" spans="11:11">
      <c r="K74573"/>
    </row>
    <row r="74574" spans="11:11">
      <c r="K74574"/>
    </row>
    <row r="74575" spans="11:11">
      <c r="K74575"/>
    </row>
    <row r="74576" spans="11:11">
      <c r="K74576"/>
    </row>
    <row r="74577" spans="11:11">
      <c r="K74577"/>
    </row>
    <row r="74578" spans="11:11">
      <c r="K74578"/>
    </row>
    <row r="74579" spans="11:11">
      <c r="K74579"/>
    </row>
    <row r="74580" spans="11:11">
      <c r="K74580"/>
    </row>
    <row r="74581" spans="11:11">
      <c r="K74581"/>
    </row>
    <row r="74582" spans="11:11">
      <c r="K74582"/>
    </row>
    <row r="74583" spans="11:11">
      <c r="K74583"/>
    </row>
    <row r="74584" spans="11:11">
      <c r="K74584"/>
    </row>
    <row r="74585" spans="11:11">
      <c r="K74585"/>
    </row>
    <row r="74586" spans="11:11">
      <c r="K74586"/>
    </row>
    <row r="74587" spans="11:11">
      <c r="K74587"/>
    </row>
    <row r="74588" spans="11:11">
      <c r="K74588"/>
    </row>
    <row r="74589" spans="11:11">
      <c r="K74589"/>
    </row>
    <row r="74590" spans="11:11">
      <c r="K74590"/>
    </row>
    <row r="74591" spans="11:11">
      <c r="K74591"/>
    </row>
    <row r="74592" spans="11:11">
      <c r="K74592"/>
    </row>
    <row r="74593" spans="11:11">
      <c r="K74593"/>
    </row>
    <row r="74594" spans="11:11">
      <c r="K74594"/>
    </row>
    <row r="74595" spans="11:11">
      <c r="K74595"/>
    </row>
    <row r="74596" spans="11:11">
      <c r="K74596"/>
    </row>
    <row r="74597" spans="11:11">
      <c r="K74597"/>
    </row>
    <row r="74598" spans="11:11">
      <c r="K74598"/>
    </row>
    <row r="74599" spans="11:11">
      <c r="K74599"/>
    </row>
    <row r="74600" spans="11:11">
      <c r="K74600"/>
    </row>
    <row r="74601" spans="11:11">
      <c r="K74601"/>
    </row>
    <row r="74602" spans="11:11">
      <c r="K74602"/>
    </row>
    <row r="74603" spans="11:11">
      <c r="K74603"/>
    </row>
    <row r="74604" spans="11:11">
      <c r="K74604"/>
    </row>
    <row r="74605" spans="11:11">
      <c r="K74605"/>
    </row>
    <row r="74606" spans="11:11">
      <c r="K74606"/>
    </row>
    <row r="74607" spans="11:11">
      <c r="K74607"/>
    </row>
    <row r="74608" spans="11:11">
      <c r="K74608"/>
    </row>
    <row r="74609" spans="11:11">
      <c r="K74609"/>
    </row>
    <row r="74610" spans="11:11">
      <c r="K74610"/>
    </row>
    <row r="74611" spans="11:11">
      <c r="K74611"/>
    </row>
    <row r="74612" spans="11:11">
      <c r="K74612"/>
    </row>
    <row r="74613" spans="11:11">
      <c r="K74613"/>
    </row>
    <row r="74614" spans="11:11">
      <c r="K74614"/>
    </row>
    <row r="74615" spans="11:11">
      <c r="K74615"/>
    </row>
    <row r="74616" spans="11:11">
      <c r="K74616"/>
    </row>
    <row r="74617" spans="11:11">
      <c r="K74617"/>
    </row>
    <row r="74618" spans="11:11">
      <c r="K74618"/>
    </row>
    <row r="74619" spans="11:11">
      <c r="K74619"/>
    </row>
    <row r="74620" spans="11:11">
      <c r="K74620"/>
    </row>
    <row r="74621" spans="11:11">
      <c r="K74621"/>
    </row>
    <row r="74622" spans="11:11">
      <c r="K74622"/>
    </row>
    <row r="74623" spans="11:11">
      <c r="K74623"/>
    </row>
    <row r="74624" spans="11:11">
      <c r="K74624"/>
    </row>
    <row r="74625" spans="11:11">
      <c r="K74625"/>
    </row>
    <row r="74626" spans="11:11">
      <c r="K74626"/>
    </row>
    <row r="74627" spans="11:11">
      <c r="K74627"/>
    </row>
    <row r="74628" spans="11:11">
      <c r="K74628"/>
    </row>
    <row r="74629" spans="11:11">
      <c r="K74629"/>
    </row>
    <row r="74630" spans="11:11">
      <c r="K74630"/>
    </row>
    <row r="74631" spans="11:11">
      <c r="K74631"/>
    </row>
    <row r="74632" spans="11:11">
      <c r="K74632"/>
    </row>
    <row r="74633" spans="11:11">
      <c r="K74633"/>
    </row>
    <row r="74634" spans="11:11">
      <c r="K74634"/>
    </row>
    <row r="74635" spans="11:11">
      <c r="K74635"/>
    </row>
    <row r="74636" spans="11:11">
      <c r="K74636"/>
    </row>
    <row r="74637" spans="11:11">
      <c r="K74637"/>
    </row>
    <row r="74638" spans="11:11">
      <c r="K74638"/>
    </row>
    <row r="74639" spans="11:11">
      <c r="K74639"/>
    </row>
    <row r="74640" spans="11:11">
      <c r="K74640"/>
    </row>
    <row r="74641" spans="11:11">
      <c r="K74641"/>
    </row>
    <row r="74642" spans="11:11">
      <c r="K74642"/>
    </row>
    <row r="74643" spans="11:11">
      <c r="K74643"/>
    </row>
    <row r="74644" spans="11:11">
      <c r="K74644"/>
    </row>
    <row r="74645" spans="11:11">
      <c r="K74645"/>
    </row>
    <row r="74646" spans="11:11">
      <c r="K74646"/>
    </row>
    <row r="74647" spans="11:11">
      <c r="K74647"/>
    </row>
    <row r="74648" spans="11:11">
      <c r="K74648"/>
    </row>
    <row r="74649" spans="11:11">
      <c r="K74649"/>
    </row>
    <row r="74650" spans="11:11">
      <c r="K74650"/>
    </row>
    <row r="74651" spans="11:11">
      <c r="K74651"/>
    </row>
    <row r="74652" spans="11:11">
      <c r="K74652"/>
    </row>
    <row r="74653" spans="11:11">
      <c r="K74653"/>
    </row>
    <row r="74654" spans="11:11">
      <c r="K74654"/>
    </row>
    <row r="74655" spans="11:11">
      <c r="K74655"/>
    </row>
    <row r="74656" spans="11:11">
      <c r="K74656"/>
    </row>
    <row r="74657" spans="11:11">
      <c r="K74657"/>
    </row>
    <row r="74658" spans="11:11">
      <c r="K74658"/>
    </row>
    <row r="74659" spans="11:11">
      <c r="K74659"/>
    </row>
    <row r="74660" spans="11:11">
      <c r="K74660"/>
    </row>
    <row r="74661" spans="11:11">
      <c r="K74661"/>
    </row>
    <row r="74662" spans="11:11">
      <c r="K74662"/>
    </row>
    <row r="74663" spans="11:11">
      <c r="K74663"/>
    </row>
    <row r="74664" spans="11:11">
      <c r="K74664"/>
    </row>
    <row r="74665" spans="11:11">
      <c r="K74665"/>
    </row>
    <row r="74666" spans="11:11">
      <c r="K74666"/>
    </row>
    <row r="74667" spans="11:11">
      <c r="K74667"/>
    </row>
    <row r="74668" spans="11:11">
      <c r="K74668"/>
    </row>
    <row r="74669" spans="11:11">
      <c r="K74669"/>
    </row>
    <row r="74670" spans="11:11">
      <c r="K74670"/>
    </row>
    <row r="74671" spans="11:11">
      <c r="K74671"/>
    </row>
    <row r="74672" spans="11:11">
      <c r="K74672"/>
    </row>
    <row r="74673" spans="11:11">
      <c r="K74673"/>
    </row>
    <row r="74674" spans="11:11">
      <c r="K74674"/>
    </row>
    <row r="74675" spans="11:11">
      <c r="K74675"/>
    </row>
    <row r="74676" spans="11:11">
      <c r="K74676"/>
    </row>
    <row r="74677" spans="11:11">
      <c r="K74677"/>
    </row>
    <row r="74678" spans="11:11">
      <c r="K74678"/>
    </row>
    <row r="74679" spans="11:11">
      <c r="K74679"/>
    </row>
    <row r="74680" spans="11:11">
      <c r="K74680"/>
    </row>
    <row r="74681" spans="11:11">
      <c r="K74681"/>
    </row>
    <row r="74682" spans="11:11">
      <c r="K74682"/>
    </row>
    <row r="74683" spans="11:11">
      <c r="K74683"/>
    </row>
    <row r="74684" spans="11:11">
      <c r="K74684"/>
    </row>
    <row r="74685" spans="11:11">
      <c r="K74685"/>
    </row>
    <row r="74686" spans="11:11">
      <c r="K74686"/>
    </row>
    <row r="74687" spans="11:11">
      <c r="K74687"/>
    </row>
    <row r="74688" spans="11:11">
      <c r="K74688"/>
    </row>
    <row r="74689" spans="11:11">
      <c r="K74689"/>
    </row>
    <row r="74690" spans="11:11">
      <c r="K74690"/>
    </row>
    <row r="74691" spans="11:11">
      <c r="K74691"/>
    </row>
    <row r="74692" spans="11:11">
      <c r="K74692"/>
    </row>
    <row r="74693" spans="11:11">
      <c r="K74693"/>
    </row>
    <row r="74694" spans="11:11">
      <c r="K74694"/>
    </row>
    <row r="74695" spans="11:11">
      <c r="K74695"/>
    </row>
    <row r="74696" spans="11:11">
      <c r="K74696"/>
    </row>
    <row r="74697" spans="11:11">
      <c r="K74697"/>
    </row>
    <row r="74698" spans="11:11">
      <c r="K74698"/>
    </row>
    <row r="74699" spans="11:11">
      <c r="K74699"/>
    </row>
    <row r="74700" spans="11:11">
      <c r="K74700"/>
    </row>
    <row r="74701" spans="11:11">
      <c r="K74701"/>
    </row>
    <row r="74702" spans="11:11">
      <c r="K74702"/>
    </row>
    <row r="74703" spans="11:11">
      <c r="K74703"/>
    </row>
    <row r="74704" spans="11:11">
      <c r="K74704"/>
    </row>
    <row r="74705" spans="11:11">
      <c r="K74705"/>
    </row>
    <row r="74706" spans="11:11">
      <c r="K74706"/>
    </row>
    <row r="74707" spans="11:11">
      <c r="K74707"/>
    </row>
    <row r="74708" spans="11:11">
      <c r="K74708"/>
    </row>
    <row r="74709" spans="11:11">
      <c r="K74709"/>
    </row>
    <row r="74710" spans="11:11">
      <c r="K74710"/>
    </row>
    <row r="74711" spans="11:11">
      <c r="K74711"/>
    </row>
    <row r="74712" spans="11:11">
      <c r="K74712"/>
    </row>
    <row r="74713" spans="11:11">
      <c r="K74713"/>
    </row>
    <row r="74714" spans="11:11">
      <c r="K74714"/>
    </row>
    <row r="74715" spans="11:11">
      <c r="K74715"/>
    </row>
    <row r="74716" spans="11:11">
      <c r="K74716"/>
    </row>
    <row r="74717" spans="11:11">
      <c r="K74717"/>
    </row>
    <row r="74718" spans="11:11">
      <c r="K74718"/>
    </row>
    <row r="74719" spans="11:11">
      <c r="K74719"/>
    </row>
    <row r="74720" spans="11:11">
      <c r="K74720"/>
    </row>
    <row r="74721" spans="11:11">
      <c r="K74721"/>
    </row>
    <row r="74722" spans="11:11">
      <c r="K74722"/>
    </row>
    <row r="74723" spans="11:11">
      <c r="K74723"/>
    </row>
    <row r="74724" spans="11:11">
      <c r="K74724"/>
    </row>
    <row r="74725" spans="11:11">
      <c r="K74725"/>
    </row>
    <row r="74726" spans="11:11">
      <c r="K74726"/>
    </row>
    <row r="74727" spans="11:11">
      <c r="K74727"/>
    </row>
    <row r="74728" spans="11:11">
      <c r="K74728"/>
    </row>
    <row r="74729" spans="11:11">
      <c r="K74729"/>
    </row>
    <row r="74730" spans="11:11">
      <c r="K74730"/>
    </row>
    <row r="74731" spans="11:11">
      <c r="K74731"/>
    </row>
    <row r="74732" spans="11:11">
      <c r="K74732"/>
    </row>
    <row r="74733" spans="11:11">
      <c r="K74733"/>
    </row>
    <row r="74734" spans="11:11">
      <c r="K74734"/>
    </row>
    <row r="74735" spans="11:11">
      <c r="K74735"/>
    </row>
    <row r="74736" spans="11:11">
      <c r="K74736"/>
    </row>
    <row r="74737" spans="11:11">
      <c r="K74737"/>
    </row>
    <row r="74738" spans="11:11">
      <c r="K74738"/>
    </row>
    <row r="74739" spans="11:11">
      <c r="K74739"/>
    </row>
    <row r="74740" spans="11:11">
      <c r="K74740"/>
    </row>
    <row r="74741" spans="11:11">
      <c r="K74741"/>
    </row>
    <row r="74742" spans="11:11">
      <c r="K74742"/>
    </row>
    <row r="74743" spans="11:11">
      <c r="K74743"/>
    </row>
    <row r="74744" spans="11:11">
      <c r="K74744"/>
    </row>
    <row r="74745" spans="11:11">
      <c r="K74745"/>
    </row>
    <row r="74746" spans="11:11">
      <c r="K74746"/>
    </row>
    <row r="74747" spans="11:11">
      <c r="K74747"/>
    </row>
    <row r="74748" spans="11:11">
      <c r="K74748"/>
    </row>
    <row r="74749" spans="11:11">
      <c r="K74749"/>
    </row>
    <row r="74750" spans="11:11">
      <c r="K74750"/>
    </row>
    <row r="74751" spans="11:11">
      <c r="K74751"/>
    </row>
    <row r="74752" spans="11:11">
      <c r="K74752"/>
    </row>
    <row r="74753" spans="11:11">
      <c r="K74753"/>
    </row>
    <row r="74754" spans="11:11">
      <c r="K74754"/>
    </row>
    <row r="74755" spans="11:11">
      <c r="K74755"/>
    </row>
    <row r="74756" spans="11:11">
      <c r="K74756"/>
    </row>
    <row r="74757" spans="11:11">
      <c r="K74757"/>
    </row>
    <row r="74758" spans="11:11">
      <c r="K74758"/>
    </row>
    <row r="74759" spans="11:11">
      <c r="K74759"/>
    </row>
    <row r="74760" spans="11:11">
      <c r="K74760"/>
    </row>
    <row r="74761" spans="11:11">
      <c r="K74761"/>
    </row>
    <row r="74762" spans="11:11">
      <c r="K74762"/>
    </row>
    <row r="74763" spans="11:11">
      <c r="K74763"/>
    </row>
    <row r="74764" spans="11:11">
      <c r="K74764"/>
    </row>
    <row r="74765" spans="11:11">
      <c r="K74765"/>
    </row>
    <row r="74766" spans="11:11">
      <c r="K74766"/>
    </row>
    <row r="74767" spans="11:11">
      <c r="K74767"/>
    </row>
    <row r="74768" spans="11:11">
      <c r="K74768"/>
    </row>
    <row r="74769" spans="11:11">
      <c r="K74769"/>
    </row>
    <row r="74770" spans="11:11">
      <c r="K74770"/>
    </row>
    <row r="74771" spans="11:11">
      <c r="K74771"/>
    </row>
    <row r="74772" spans="11:11">
      <c r="K74772"/>
    </row>
    <row r="74773" spans="11:11">
      <c r="K74773"/>
    </row>
    <row r="74774" spans="11:11">
      <c r="K74774"/>
    </row>
    <row r="74775" spans="11:11">
      <c r="K74775"/>
    </row>
    <row r="74776" spans="11:11">
      <c r="K74776"/>
    </row>
    <row r="74777" spans="11:11">
      <c r="K74777"/>
    </row>
    <row r="74778" spans="11:11">
      <c r="K74778"/>
    </row>
    <row r="74779" spans="11:11">
      <c r="K74779"/>
    </row>
    <row r="74780" spans="11:11">
      <c r="K74780"/>
    </row>
    <row r="74781" spans="11:11">
      <c r="K74781"/>
    </row>
    <row r="74782" spans="11:11">
      <c r="K74782"/>
    </row>
    <row r="74783" spans="11:11">
      <c r="K74783"/>
    </row>
    <row r="74784" spans="11:11">
      <c r="K74784"/>
    </row>
    <row r="74785" spans="11:11">
      <c r="K74785"/>
    </row>
    <row r="74786" spans="11:11">
      <c r="K74786"/>
    </row>
    <row r="74787" spans="11:11">
      <c r="K74787"/>
    </row>
    <row r="74788" spans="11:11">
      <c r="K74788"/>
    </row>
    <row r="74789" spans="11:11">
      <c r="K74789"/>
    </row>
    <row r="74790" spans="11:11">
      <c r="K74790"/>
    </row>
    <row r="74791" spans="11:11">
      <c r="K74791"/>
    </row>
    <row r="74792" spans="11:11">
      <c r="K74792"/>
    </row>
    <row r="74793" spans="11:11">
      <c r="K74793"/>
    </row>
    <row r="74794" spans="11:11">
      <c r="K74794"/>
    </row>
    <row r="74795" spans="11:11">
      <c r="K74795"/>
    </row>
    <row r="74796" spans="11:11">
      <c r="K74796"/>
    </row>
    <row r="74797" spans="11:11">
      <c r="K74797"/>
    </row>
    <row r="74798" spans="11:11">
      <c r="K74798"/>
    </row>
    <row r="74799" spans="11:11">
      <c r="K74799"/>
    </row>
    <row r="74800" spans="11:11">
      <c r="K74800"/>
    </row>
    <row r="74801" spans="11:11">
      <c r="K74801"/>
    </row>
    <row r="74802" spans="11:11">
      <c r="K74802"/>
    </row>
    <row r="74803" spans="11:11">
      <c r="K74803"/>
    </row>
    <row r="74804" spans="11:11">
      <c r="K74804"/>
    </row>
    <row r="74805" spans="11:11">
      <c r="K74805"/>
    </row>
    <row r="74806" spans="11:11">
      <c r="K74806"/>
    </row>
    <row r="74807" spans="11:11">
      <c r="K74807"/>
    </row>
    <row r="74808" spans="11:11">
      <c r="K74808"/>
    </row>
    <row r="74809" spans="11:11">
      <c r="K74809"/>
    </row>
    <row r="74810" spans="11:11">
      <c r="K74810"/>
    </row>
    <row r="74811" spans="11:11">
      <c r="K74811"/>
    </row>
    <row r="74812" spans="11:11">
      <c r="K74812"/>
    </row>
    <row r="74813" spans="11:11">
      <c r="K74813"/>
    </row>
    <row r="74814" spans="11:11">
      <c r="K74814"/>
    </row>
    <row r="74815" spans="11:11">
      <c r="K74815"/>
    </row>
    <row r="74816" spans="11:11">
      <c r="K74816"/>
    </row>
    <row r="74817" spans="11:11">
      <c r="K74817"/>
    </row>
    <row r="74818" spans="11:11">
      <c r="K74818"/>
    </row>
    <row r="74819" spans="11:11">
      <c r="K74819"/>
    </row>
    <row r="74820" spans="11:11">
      <c r="K74820"/>
    </row>
    <row r="74821" spans="11:11">
      <c r="K74821"/>
    </row>
    <row r="74822" spans="11:11">
      <c r="K74822"/>
    </row>
    <row r="74823" spans="11:11">
      <c r="K74823"/>
    </row>
    <row r="74824" spans="11:11">
      <c r="K74824"/>
    </row>
    <row r="74825" spans="11:11">
      <c r="K74825"/>
    </row>
    <row r="74826" spans="11:11">
      <c r="K74826"/>
    </row>
    <row r="74827" spans="11:11">
      <c r="K74827"/>
    </row>
    <row r="74828" spans="11:11">
      <c r="K74828"/>
    </row>
    <row r="74829" spans="11:11">
      <c r="K74829"/>
    </row>
    <row r="74830" spans="11:11">
      <c r="K74830"/>
    </row>
    <row r="74831" spans="11:11">
      <c r="K74831"/>
    </row>
    <row r="74832" spans="11:11">
      <c r="K74832"/>
    </row>
    <row r="74833" spans="11:11">
      <c r="K74833"/>
    </row>
    <row r="74834" spans="11:11">
      <c r="K74834"/>
    </row>
    <row r="74835" spans="11:11">
      <c r="K74835"/>
    </row>
    <row r="74836" spans="11:11">
      <c r="K74836"/>
    </row>
    <row r="74837" spans="11:11">
      <c r="K74837"/>
    </row>
    <row r="74838" spans="11:11">
      <c r="K74838"/>
    </row>
    <row r="74839" spans="11:11">
      <c r="K74839"/>
    </row>
    <row r="74840" spans="11:11">
      <c r="K74840"/>
    </row>
    <row r="74841" spans="11:11">
      <c r="K74841"/>
    </row>
    <row r="74842" spans="11:11">
      <c r="K74842"/>
    </row>
    <row r="74843" spans="11:11">
      <c r="K74843"/>
    </row>
    <row r="74844" spans="11:11">
      <c r="K74844"/>
    </row>
    <row r="74845" spans="11:11">
      <c r="K74845"/>
    </row>
    <row r="74846" spans="11:11">
      <c r="K74846"/>
    </row>
    <row r="74847" spans="11:11">
      <c r="K74847"/>
    </row>
    <row r="74848" spans="11:11">
      <c r="K74848"/>
    </row>
    <row r="74849" spans="11:11">
      <c r="K74849"/>
    </row>
    <row r="74850" spans="11:11">
      <c r="K74850"/>
    </row>
    <row r="74851" spans="11:11">
      <c r="K74851"/>
    </row>
    <row r="74852" spans="11:11">
      <c r="K74852"/>
    </row>
    <row r="74853" spans="11:11">
      <c r="K74853"/>
    </row>
    <row r="74854" spans="11:11">
      <c r="K74854"/>
    </row>
    <row r="74855" spans="11:11">
      <c r="K74855"/>
    </row>
    <row r="74856" spans="11:11">
      <c r="K74856"/>
    </row>
    <row r="74857" spans="11:11">
      <c r="K74857"/>
    </row>
    <row r="74858" spans="11:11">
      <c r="K74858"/>
    </row>
    <row r="74859" spans="11:11">
      <c r="K74859"/>
    </row>
    <row r="74860" spans="11:11">
      <c r="K74860"/>
    </row>
    <row r="74861" spans="11:11">
      <c r="K74861"/>
    </row>
    <row r="74862" spans="11:11">
      <c r="K74862"/>
    </row>
    <row r="74863" spans="11:11">
      <c r="K74863"/>
    </row>
    <row r="74864" spans="11:11">
      <c r="K74864"/>
    </row>
    <row r="74865" spans="11:11">
      <c r="K74865"/>
    </row>
    <row r="74866" spans="11:11">
      <c r="K74866"/>
    </row>
    <row r="74867" spans="11:11">
      <c r="K74867"/>
    </row>
    <row r="74868" spans="11:11">
      <c r="K74868"/>
    </row>
    <row r="74869" spans="11:11">
      <c r="K74869"/>
    </row>
    <row r="74870" spans="11:11">
      <c r="K74870"/>
    </row>
    <row r="74871" spans="11:11">
      <c r="K74871"/>
    </row>
    <row r="74872" spans="11:11">
      <c r="K74872"/>
    </row>
    <row r="74873" spans="11:11">
      <c r="K74873"/>
    </row>
    <row r="74874" spans="11:11">
      <c r="K74874"/>
    </row>
    <row r="74875" spans="11:11">
      <c r="K74875"/>
    </row>
    <row r="74876" spans="11:11">
      <c r="K74876"/>
    </row>
    <row r="74877" spans="11:11">
      <c r="K74877"/>
    </row>
    <row r="74878" spans="11:11">
      <c r="K74878"/>
    </row>
    <row r="74879" spans="11:11">
      <c r="K74879"/>
    </row>
    <row r="74880" spans="11:11">
      <c r="K74880"/>
    </row>
    <row r="74881" spans="11:11">
      <c r="K74881"/>
    </row>
    <row r="74882" spans="11:11">
      <c r="K74882"/>
    </row>
    <row r="74883" spans="11:11">
      <c r="K74883"/>
    </row>
    <row r="74884" spans="11:11">
      <c r="K74884"/>
    </row>
    <row r="74885" spans="11:11">
      <c r="K74885"/>
    </row>
    <row r="74886" spans="11:11">
      <c r="K74886"/>
    </row>
    <row r="74887" spans="11:11">
      <c r="K74887"/>
    </row>
    <row r="74888" spans="11:11">
      <c r="K74888"/>
    </row>
    <row r="74889" spans="11:11">
      <c r="K74889"/>
    </row>
    <row r="74890" spans="11:11">
      <c r="K74890"/>
    </row>
    <row r="74891" spans="11:11">
      <c r="K74891"/>
    </row>
    <row r="74892" spans="11:11">
      <c r="K74892"/>
    </row>
    <row r="74893" spans="11:11">
      <c r="K74893"/>
    </row>
    <row r="74894" spans="11:11">
      <c r="K74894"/>
    </row>
    <row r="74895" spans="11:11">
      <c r="K74895"/>
    </row>
    <row r="74896" spans="11:11">
      <c r="K74896"/>
    </row>
    <row r="74897" spans="11:11">
      <c r="K74897"/>
    </row>
    <row r="74898" spans="11:11">
      <c r="K74898"/>
    </row>
    <row r="74899" spans="11:11">
      <c r="K74899"/>
    </row>
    <row r="74900" spans="11:11">
      <c r="K74900"/>
    </row>
    <row r="74901" spans="11:11">
      <c r="K74901"/>
    </row>
    <row r="74902" spans="11:11">
      <c r="K74902"/>
    </row>
    <row r="74903" spans="11:11">
      <c r="K74903"/>
    </row>
    <row r="74904" spans="11:11">
      <c r="K74904"/>
    </row>
    <row r="74905" spans="11:11">
      <c r="K74905"/>
    </row>
    <row r="74906" spans="11:11">
      <c r="K74906"/>
    </row>
    <row r="74907" spans="11:11">
      <c r="K74907"/>
    </row>
    <row r="74908" spans="11:11">
      <c r="K74908"/>
    </row>
    <row r="74909" spans="11:11">
      <c r="K74909"/>
    </row>
    <row r="74910" spans="11:11">
      <c r="K74910"/>
    </row>
    <row r="74911" spans="11:11">
      <c r="K74911"/>
    </row>
    <row r="74912" spans="11:11">
      <c r="K74912"/>
    </row>
    <row r="74913" spans="11:11">
      <c r="K74913"/>
    </row>
    <row r="74914" spans="11:11">
      <c r="K74914"/>
    </row>
    <row r="74915" spans="11:11">
      <c r="K74915"/>
    </row>
    <row r="74916" spans="11:11">
      <c r="K74916"/>
    </row>
    <row r="74917" spans="11:11">
      <c r="K74917"/>
    </row>
    <row r="74918" spans="11:11">
      <c r="K74918"/>
    </row>
    <row r="74919" spans="11:11">
      <c r="K74919"/>
    </row>
    <row r="74920" spans="11:11">
      <c r="K74920"/>
    </row>
    <row r="74921" spans="11:11">
      <c r="K74921"/>
    </row>
    <row r="74922" spans="11:11">
      <c r="K74922"/>
    </row>
    <row r="74923" spans="11:11">
      <c r="K74923"/>
    </row>
    <row r="74924" spans="11:11">
      <c r="K74924"/>
    </row>
    <row r="74925" spans="11:11">
      <c r="K74925"/>
    </row>
    <row r="74926" spans="11:11">
      <c r="K74926"/>
    </row>
    <row r="74927" spans="11:11">
      <c r="K74927"/>
    </row>
    <row r="74928" spans="11:11">
      <c r="K74928"/>
    </row>
    <row r="74929" spans="11:11">
      <c r="K74929"/>
    </row>
    <row r="74930" spans="11:11">
      <c r="K74930"/>
    </row>
    <row r="74931" spans="11:11">
      <c r="K74931"/>
    </row>
    <row r="74932" spans="11:11">
      <c r="K74932"/>
    </row>
    <row r="74933" spans="11:11">
      <c r="K74933"/>
    </row>
    <row r="74934" spans="11:11">
      <c r="K74934"/>
    </row>
    <row r="74935" spans="11:11">
      <c r="K74935"/>
    </row>
    <row r="74936" spans="11:11">
      <c r="K74936"/>
    </row>
    <row r="74937" spans="11:11">
      <c r="K74937"/>
    </row>
    <row r="74938" spans="11:11">
      <c r="K74938"/>
    </row>
    <row r="74939" spans="11:11">
      <c r="K74939"/>
    </row>
    <row r="74940" spans="11:11">
      <c r="K74940"/>
    </row>
    <row r="74941" spans="11:11">
      <c r="K74941"/>
    </row>
    <row r="74942" spans="11:11">
      <c r="K74942"/>
    </row>
    <row r="74943" spans="11:11">
      <c r="K74943"/>
    </row>
    <row r="74944" spans="11:11">
      <c r="K74944"/>
    </row>
    <row r="74945" spans="11:11">
      <c r="K74945"/>
    </row>
    <row r="74946" spans="11:11">
      <c r="K74946"/>
    </row>
    <row r="74947" spans="11:11">
      <c r="K74947"/>
    </row>
    <row r="74948" spans="11:11">
      <c r="K74948"/>
    </row>
    <row r="74949" spans="11:11">
      <c r="K74949"/>
    </row>
    <row r="74950" spans="11:11">
      <c r="K74950"/>
    </row>
    <row r="74951" spans="11:11">
      <c r="K74951"/>
    </row>
    <row r="74952" spans="11:11">
      <c r="K74952"/>
    </row>
    <row r="74953" spans="11:11">
      <c r="K74953"/>
    </row>
    <row r="74954" spans="11:11">
      <c r="K74954"/>
    </row>
    <row r="74955" spans="11:11">
      <c r="K74955"/>
    </row>
    <row r="74956" spans="11:11">
      <c r="K74956"/>
    </row>
    <row r="74957" spans="11:11">
      <c r="K74957"/>
    </row>
    <row r="74958" spans="11:11">
      <c r="K74958"/>
    </row>
    <row r="74959" spans="11:11">
      <c r="K74959"/>
    </row>
    <row r="74960" spans="11:11">
      <c r="K74960"/>
    </row>
    <row r="74961" spans="11:11">
      <c r="K74961"/>
    </row>
    <row r="74962" spans="11:11">
      <c r="K74962"/>
    </row>
    <row r="74963" spans="11:11">
      <c r="K74963"/>
    </row>
    <row r="74964" spans="11:11">
      <c r="K74964"/>
    </row>
    <row r="74965" spans="11:11">
      <c r="K74965"/>
    </row>
    <row r="74966" spans="11:11">
      <c r="K74966"/>
    </row>
    <row r="74967" spans="11:11">
      <c r="K74967"/>
    </row>
    <row r="74968" spans="11:11">
      <c r="K74968"/>
    </row>
    <row r="74969" spans="11:11">
      <c r="K74969"/>
    </row>
    <row r="74970" spans="11:11">
      <c r="K74970"/>
    </row>
    <row r="74971" spans="11:11">
      <c r="K74971"/>
    </row>
    <row r="74972" spans="11:11">
      <c r="K74972"/>
    </row>
    <row r="74973" spans="11:11">
      <c r="K74973"/>
    </row>
    <row r="74974" spans="11:11">
      <c r="K74974"/>
    </row>
    <row r="74975" spans="11:11">
      <c r="K74975"/>
    </row>
    <row r="74976" spans="11:11">
      <c r="K74976"/>
    </row>
    <row r="74977" spans="11:11">
      <c r="K74977"/>
    </row>
    <row r="74978" spans="11:11">
      <c r="K74978"/>
    </row>
    <row r="74979" spans="11:11">
      <c r="K74979"/>
    </row>
    <row r="74980" spans="11:11">
      <c r="K74980"/>
    </row>
    <row r="74981" spans="11:11">
      <c r="K74981"/>
    </row>
    <row r="74982" spans="11:11">
      <c r="K74982"/>
    </row>
    <row r="74983" spans="11:11">
      <c r="K74983"/>
    </row>
    <row r="74984" spans="11:11">
      <c r="K74984"/>
    </row>
    <row r="74985" spans="11:11">
      <c r="K74985"/>
    </row>
    <row r="74986" spans="11:11">
      <c r="K74986"/>
    </row>
    <row r="74987" spans="11:11">
      <c r="K74987"/>
    </row>
    <row r="74988" spans="11:11">
      <c r="K74988"/>
    </row>
    <row r="74989" spans="11:11">
      <c r="K74989"/>
    </row>
    <row r="74990" spans="11:11">
      <c r="K74990"/>
    </row>
    <row r="74991" spans="11:11">
      <c r="K74991"/>
    </row>
    <row r="74992" spans="11:11">
      <c r="K74992"/>
    </row>
    <row r="74993" spans="11:11">
      <c r="K74993"/>
    </row>
    <row r="74994" spans="11:11">
      <c r="K74994"/>
    </row>
    <row r="74995" spans="11:11">
      <c r="K74995"/>
    </row>
    <row r="74996" spans="11:11">
      <c r="K74996"/>
    </row>
    <row r="74997" spans="11:11">
      <c r="K74997"/>
    </row>
    <row r="74998" spans="11:11">
      <c r="K74998"/>
    </row>
    <row r="74999" spans="11:11">
      <c r="K74999"/>
    </row>
    <row r="75000" spans="11:11">
      <c r="K75000"/>
    </row>
    <row r="75001" spans="11:11">
      <c r="K75001"/>
    </row>
    <row r="75002" spans="11:11">
      <c r="K75002"/>
    </row>
    <row r="75003" spans="11:11">
      <c r="K75003"/>
    </row>
    <row r="75004" spans="11:11">
      <c r="K75004"/>
    </row>
    <row r="75005" spans="11:11">
      <c r="K75005"/>
    </row>
    <row r="75006" spans="11:11">
      <c r="K75006"/>
    </row>
    <row r="75007" spans="11:11">
      <c r="K75007"/>
    </row>
    <row r="75008" spans="11:11">
      <c r="K75008"/>
    </row>
    <row r="75009" spans="11:11">
      <c r="K75009"/>
    </row>
    <row r="75010" spans="11:11">
      <c r="K75010"/>
    </row>
    <row r="75011" spans="11:11">
      <c r="K75011"/>
    </row>
    <row r="75012" spans="11:11">
      <c r="K75012"/>
    </row>
    <row r="75013" spans="11:11">
      <c r="K75013"/>
    </row>
    <row r="75014" spans="11:11">
      <c r="K75014"/>
    </row>
    <row r="75015" spans="11:11">
      <c r="K75015"/>
    </row>
    <row r="75016" spans="11:11">
      <c r="K75016"/>
    </row>
    <row r="75017" spans="11:11">
      <c r="K75017"/>
    </row>
    <row r="75018" spans="11:11">
      <c r="K75018"/>
    </row>
    <row r="75019" spans="11:11">
      <c r="K75019"/>
    </row>
    <row r="75020" spans="11:11">
      <c r="K75020"/>
    </row>
    <row r="75021" spans="11:11">
      <c r="K75021"/>
    </row>
    <row r="75022" spans="11:11">
      <c r="K75022"/>
    </row>
    <row r="75023" spans="11:11">
      <c r="K75023"/>
    </row>
    <row r="75024" spans="11:11">
      <c r="K75024"/>
    </row>
    <row r="75025" spans="11:11">
      <c r="K75025"/>
    </row>
    <row r="75026" spans="11:11">
      <c r="K75026"/>
    </row>
    <row r="75027" spans="11:11">
      <c r="K75027"/>
    </row>
    <row r="75028" spans="11:11">
      <c r="K75028"/>
    </row>
    <row r="75029" spans="11:11">
      <c r="K75029"/>
    </row>
    <row r="75030" spans="11:11">
      <c r="K75030"/>
    </row>
    <row r="75031" spans="11:11">
      <c r="K75031"/>
    </row>
    <row r="75032" spans="11:11">
      <c r="K75032"/>
    </row>
    <row r="75033" spans="11:11">
      <c r="K75033"/>
    </row>
    <row r="75034" spans="11:11">
      <c r="K75034"/>
    </row>
    <row r="75035" spans="11:11">
      <c r="K75035"/>
    </row>
    <row r="75036" spans="11:11">
      <c r="K75036"/>
    </row>
    <row r="75037" spans="11:11">
      <c r="K75037"/>
    </row>
    <row r="75038" spans="11:11">
      <c r="K75038"/>
    </row>
    <row r="75039" spans="11:11">
      <c r="K75039"/>
    </row>
    <row r="75040" spans="11:11">
      <c r="K75040"/>
    </row>
    <row r="75041" spans="11:11">
      <c r="K75041"/>
    </row>
    <row r="75042" spans="11:11">
      <c r="K75042"/>
    </row>
    <row r="75043" spans="11:11">
      <c r="K75043"/>
    </row>
    <row r="75044" spans="11:11">
      <c r="K75044"/>
    </row>
    <row r="75045" spans="11:11">
      <c r="K75045"/>
    </row>
    <row r="75046" spans="11:11">
      <c r="K75046"/>
    </row>
    <row r="75047" spans="11:11">
      <c r="K75047"/>
    </row>
    <row r="75048" spans="11:11">
      <c r="K75048"/>
    </row>
    <row r="75049" spans="11:11">
      <c r="K75049"/>
    </row>
    <row r="75050" spans="11:11">
      <c r="K75050"/>
    </row>
    <row r="75051" spans="11:11">
      <c r="K75051"/>
    </row>
    <row r="75052" spans="11:11">
      <c r="K75052"/>
    </row>
    <row r="75053" spans="11:11">
      <c r="K75053"/>
    </row>
    <row r="75054" spans="11:11">
      <c r="K75054"/>
    </row>
    <row r="75055" spans="11:11">
      <c r="K75055"/>
    </row>
    <row r="75056" spans="11:11">
      <c r="K75056"/>
    </row>
    <row r="75057" spans="11:11">
      <c r="K75057"/>
    </row>
    <row r="75058" spans="11:11">
      <c r="K75058"/>
    </row>
    <row r="75059" spans="11:11">
      <c r="K75059"/>
    </row>
    <row r="75060" spans="11:11">
      <c r="K75060"/>
    </row>
    <row r="75061" spans="11:11">
      <c r="K75061"/>
    </row>
    <row r="75062" spans="11:11">
      <c r="K75062"/>
    </row>
    <row r="75063" spans="11:11">
      <c r="K75063"/>
    </row>
    <row r="75064" spans="11:11">
      <c r="K75064"/>
    </row>
    <row r="75065" spans="11:11">
      <c r="K75065"/>
    </row>
    <row r="75066" spans="11:11">
      <c r="K75066"/>
    </row>
    <row r="75067" spans="11:11">
      <c r="K75067"/>
    </row>
    <row r="75068" spans="11:11">
      <c r="K75068"/>
    </row>
    <row r="75069" spans="11:11">
      <c r="K75069"/>
    </row>
    <row r="75070" spans="11:11">
      <c r="K75070"/>
    </row>
    <row r="75071" spans="11:11">
      <c r="K75071"/>
    </row>
    <row r="75072" spans="11:11">
      <c r="K75072"/>
    </row>
    <row r="75073" spans="11:11">
      <c r="K75073"/>
    </row>
    <row r="75074" spans="11:11">
      <c r="K75074"/>
    </row>
    <row r="75075" spans="11:11">
      <c r="K75075"/>
    </row>
    <row r="75076" spans="11:11">
      <c r="K75076"/>
    </row>
    <row r="75077" spans="11:11">
      <c r="K75077"/>
    </row>
    <row r="75078" spans="11:11">
      <c r="K75078"/>
    </row>
    <row r="75079" spans="11:11">
      <c r="K75079"/>
    </row>
    <row r="75080" spans="11:11">
      <c r="K75080"/>
    </row>
    <row r="75081" spans="11:11">
      <c r="K75081"/>
    </row>
    <row r="75082" spans="11:11">
      <c r="K75082"/>
    </row>
    <row r="75083" spans="11:11">
      <c r="K75083"/>
    </row>
    <row r="75084" spans="11:11">
      <c r="K75084"/>
    </row>
    <row r="75085" spans="11:11">
      <c r="K75085"/>
    </row>
    <row r="75086" spans="11:11">
      <c r="K75086"/>
    </row>
    <row r="75087" spans="11:11">
      <c r="K75087"/>
    </row>
    <row r="75088" spans="11:11">
      <c r="K75088"/>
    </row>
    <row r="75089" spans="11:11">
      <c r="K75089"/>
    </row>
    <row r="75090" spans="11:11">
      <c r="K75090"/>
    </row>
    <row r="75091" spans="11:11">
      <c r="K75091"/>
    </row>
    <row r="75092" spans="11:11">
      <c r="K75092"/>
    </row>
    <row r="75093" spans="11:11">
      <c r="K75093"/>
    </row>
    <row r="75094" spans="11:11">
      <c r="K75094"/>
    </row>
    <row r="75095" spans="11:11">
      <c r="K75095"/>
    </row>
    <row r="75096" spans="11:11">
      <c r="K75096"/>
    </row>
    <row r="75097" spans="11:11">
      <c r="K75097"/>
    </row>
    <row r="75098" spans="11:11">
      <c r="K75098"/>
    </row>
    <row r="75099" spans="11:11">
      <c r="K75099"/>
    </row>
    <row r="75100" spans="11:11">
      <c r="K75100"/>
    </row>
    <row r="75101" spans="11:11">
      <c r="K75101"/>
    </row>
    <row r="75102" spans="11:11">
      <c r="K75102"/>
    </row>
    <row r="75103" spans="11:11">
      <c r="K75103"/>
    </row>
    <row r="75104" spans="11:11">
      <c r="K75104"/>
    </row>
    <row r="75105" spans="11:11">
      <c r="K75105"/>
    </row>
    <row r="75106" spans="11:11">
      <c r="K75106"/>
    </row>
    <row r="75107" spans="11:11">
      <c r="K75107"/>
    </row>
    <row r="75108" spans="11:11">
      <c r="K75108"/>
    </row>
    <row r="75109" spans="11:11">
      <c r="K75109"/>
    </row>
    <row r="75110" spans="11:11">
      <c r="K75110"/>
    </row>
    <row r="75111" spans="11:11">
      <c r="K75111"/>
    </row>
    <row r="75112" spans="11:11">
      <c r="K75112"/>
    </row>
    <row r="75113" spans="11:11">
      <c r="K75113"/>
    </row>
    <row r="75114" spans="11:11">
      <c r="K75114"/>
    </row>
    <row r="75115" spans="11:11">
      <c r="K75115"/>
    </row>
    <row r="75116" spans="11:11">
      <c r="K75116"/>
    </row>
    <row r="75117" spans="11:11">
      <c r="K75117"/>
    </row>
    <row r="75118" spans="11:11">
      <c r="K75118"/>
    </row>
    <row r="75119" spans="11:11">
      <c r="K75119"/>
    </row>
    <row r="75120" spans="11:11">
      <c r="K75120"/>
    </row>
    <row r="75121" spans="11:11">
      <c r="K75121"/>
    </row>
    <row r="75122" spans="11:11">
      <c r="K75122"/>
    </row>
    <row r="75123" spans="11:11">
      <c r="K75123"/>
    </row>
    <row r="75124" spans="11:11">
      <c r="K75124"/>
    </row>
    <row r="75125" spans="11:11">
      <c r="K75125"/>
    </row>
    <row r="75126" spans="11:11">
      <c r="K75126"/>
    </row>
    <row r="75127" spans="11:11">
      <c r="K75127"/>
    </row>
    <row r="75128" spans="11:11">
      <c r="K75128"/>
    </row>
    <row r="75129" spans="11:11">
      <c r="K75129"/>
    </row>
    <row r="75130" spans="11:11">
      <c r="K75130"/>
    </row>
    <row r="75131" spans="11:11">
      <c r="K75131"/>
    </row>
    <row r="75132" spans="11:11">
      <c r="K75132"/>
    </row>
    <row r="75133" spans="11:11">
      <c r="K75133"/>
    </row>
    <row r="75134" spans="11:11">
      <c r="K75134"/>
    </row>
    <row r="75135" spans="11:11">
      <c r="K75135"/>
    </row>
    <row r="75136" spans="11:11">
      <c r="K75136"/>
    </row>
    <row r="75137" spans="11:11">
      <c r="K75137"/>
    </row>
    <row r="75138" spans="11:11">
      <c r="K75138"/>
    </row>
    <row r="75139" spans="11:11">
      <c r="K75139"/>
    </row>
    <row r="75140" spans="11:11">
      <c r="K75140"/>
    </row>
    <row r="75141" spans="11:11">
      <c r="K75141"/>
    </row>
    <row r="75142" spans="11:11">
      <c r="K75142"/>
    </row>
    <row r="75143" spans="11:11">
      <c r="K75143"/>
    </row>
    <row r="75144" spans="11:11">
      <c r="K75144"/>
    </row>
    <row r="75145" spans="11:11">
      <c r="K75145"/>
    </row>
    <row r="75146" spans="11:11">
      <c r="K75146"/>
    </row>
    <row r="75147" spans="11:11">
      <c r="K75147"/>
    </row>
    <row r="75148" spans="11:11">
      <c r="K75148"/>
    </row>
    <row r="75149" spans="11:11">
      <c r="K75149"/>
    </row>
    <row r="75150" spans="11:11">
      <c r="K75150"/>
    </row>
    <row r="75151" spans="11:11">
      <c r="K75151"/>
    </row>
    <row r="75152" spans="11:11">
      <c r="K75152"/>
    </row>
    <row r="75153" spans="11:11">
      <c r="K75153"/>
    </row>
    <row r="75154" spans="11:11">
      <c r="K75154"/>
    </row>
    <row r="75155" spans="11:11">
      <c r="K75155"/>
    </row>
    <row r="75156" spans="11:11">
      <c r="K75156"/>
    </row>
    <row r="75157" spans="11:11">
      <c r="K75157"/>
    </row>
    <row r="75158" spans="11:11">
      <c r="K75158"/>
    </row>
    <row r="75159" spans="11:11">
      <c r="K75159"/>
    </row>
    <row r="75160" spans="11:11">
      <c r="K75160"/>
    </row>
    <row r="75161" spans="11:11">
      <c r="K75161"/>
    </row>
    <row r="75162" spans="11:11">
      <c r="K75162"/>
    </row>
    <row r="75163" spans="11:11">
      <c r="K75163"/>
    </row>
    <row r="75164" spans="11:11">
      <c r="K75164"/>
    </row>
    <row r="75165" spans="11:11">
      <c r="K75165"/>
    </row>
    <row r="75166" spans="11:11">
      <c r="K75166"/>
    </row>
    <row r="75167" spans="11:11">
      <c r="K75167"/>
    </row>
    <row r="75168" spans="11:11">
      <c r="K75168"/>
    </row>
    <row r="75169" spans="11:11">
      <c r="K75169"/>
    </row>
    <row r="75170" spans="11:11">
      <c r="K75170"/>
    </row>
    <row r="75171" spans="11:11">
      <c r="K75171"/>
    </row>
    <row r="75172" spans="11:11">
      <c r="K75172"/>
    </row>
    <row r="75173" spans="11:11">
      <c r="K75173"/>
    </row>
    <row r="75174" spans="11:11">
      <c r="K75174"/>
    </row>
    <row r="75175" spans="11:11">
      <c r="K75175"/>
    </row>
    <row r="75176" spans="11:11">
      <c r="K75176"/>
    </row>
    <row r="75177" spans="11:11">
      <c r="K75177"/>
    </row>
    <row r="75178" spans="11:11">
      <c r="K75178"/>
    </row>
    <row r="75179" spans="11:11">
      <c r="K75179"/>
    </row>
    <row r="75180" spans="11:11">
      <c r="K75180"/>
    </row>
    <row r="75181" spans="11:11">
      <c r="K75181"/>
    </row>
    <row r="75182" spans="11:11">
      <c r="K75182"/>
    </row>
    <row r="75183" spans="11:11">
      <c r="K75183"/>
    </row>
    <row r="75184" spans="11:11">
      <c r="K75184"/>
    </row>
    <row r="75185" spans="11:11">
      <c r="K75185"/>
    </row>
    <row r="75186" spans="11:11">
      <c r="K75186"/>
    </row>
    <row r="75187" spans="11:11">
      <c r="K75187"/>
    </row>
    <row r="75188" spans="11:11">
      <c r="K75188"/>
    </row>
    <row r="75189" spans="11:11">
      <c r="K75189"/>
    </row>
    <row r="75190" spans="11:11">
      <c r="K75190"/>
    </row>
    <row r="75191" spans="11:11">
      <c r="K75191"/>
    </row>
    <row r="75192" spans="11:11">
      <c r="K75192"/>
    </row>
    <row r="75193" spans="11:11">
      <c r="K75193"/>
    </row>
    <row r="75194" spans="11:11">
      <c r="K75194"/>
    </row>
    <row r="75195" spans="11:11">
      <c r="K75195"/>
    </row>
    <row r="75196" spans="11:11">
      <c r="K75196"/>
    </row>
    <row r="75197" spans="11:11">
      <c r="K75197"/>
    </row>
    <row r="75198" spans="11:11">
      <c r="K75198"/>
    </row>
    <row r="75199" spans="11:11">
      <c r="K75199"/>
    </row>
    <row r="75200" spans="11:11">
      <c r="K75200"/>
    </row>
    <row r="75201" spans="11:11">
      <c r="K75201"/>
    </row>
    <row r="75202" spans="11:11">
      <c r="K75202"/>
    </row>
    <row r="75203" spans="11:11">
      <c r="K75203"/>
    </row>
    <row r="75204" spans="11:11">
      <c r="K75204"/>
    </row>
    <row r="75205" spans="11:11">
      <c r="K75205"/>
    </row>
    <row r="75206" spans="11:11">
      <c r="K75206"/>
    </row>
    <row r="75207" spans="11:11">
      <c r="K75207"/>
    </row>
    <row r="75208" spans="11:11">
      <c r="K75208"/>
    </row>
    <row r="75209" spans="11:11">
      <c r="K75209"/>
    </row>
    <row r="75210" spans="11:11">
      <c r="K75210"/>
    </row>
    <row r="75211" spans="11:11">
      <c r="K75211"/>
    </row>
    <row r="75212" spans="11:11">
      <c r="K75212"/>
    </row>
    <row r="75213" spans="11:11">
      <c r="K75213"/>
    </row>
    <row r="75214" spans="11:11">
      <c r="K75214"/>
    </row>
    <row r="75215" spans="11:11">
      <c r="K75215"/>
    </row>
    <row r="75216" spans="11:11">
      <c r="K75216"/>
    </row>
    <row r="75217" spans="11:11">
      <c r="K75217"/>
    </row>
    <row r="75218" spans="11:11">
      <c r="K75218"/>
    </row>
    <row r="75219" spans="11:11">
      <c r="K75219"/>
    </row>
    <row r="75220" spans="11:11">
      <c r="K75220"/>
    </row>
    <row r="75221" spans="11:11">
      <c r="K75221"/>
    </row>
    <row r="75222" spans="11:11">
      <c r="K75222"/>
    </row>
    <row r="75223" spans="11:11">
      <c r="K75223"/>
    </row>
    <row r="75224" spans="11:11">
      <c r="K75224"/>
    </row>
    <row r="75225" spans="11:11">
      <c r="K75225"/>
    </row>
    <row r="75226" spans="11:11">
      <c r="K75226"/>
    </row>
    <row r="75227" spans="11:11">
      <c r="K75227"/>
    </row>
    <row r="75228" spans="11:11">
      <c r="K75228"/>
    </row>
    <row r="75229" spans="11:11">
      <c r="K75229"/>
    </row>
    <row r="75230" spans="11:11">
      <c r="K75230"/>
    </row>
    <row r="75231" spans="11:11">
      <c r="K75231"/>
    </row>
    <row r="75232" spans="11:11">
      <c r="K75232"/>
    </row>
    <row r="75233" spans="11:11">
      <c r="K75233"/>
    </row>
    <row r="75234" spans="11:11">
      <c r="K75234"/>
    </row>
    <row r="75235" spans="11:11">
      <c r="K75235"/>
    </row>
    <row r="75236" spans="11:11">
      <c r="K75236"/>
    </row>
    <row r="75237" spans="11:11">
      <c r="K75237"/>
    </row>
    <row r="75238" spans="11:11">
      <c r="K75238"/>
    </row>
    <row r="75239" spans="11:11">
      <c r="K75239"/>
    </row>
    <row r="75240" spans="11:11">
      <c r="K75240"/>
    </row>
    <row r="75241" spans="11:11">
      <c r="K75241"/>
    </row>
    <row r="75242" spans="11:11">
      <c r="K75242"/>
    </row>
    <row r="75243" spans="11:11">
      <c r="K75243"/>
    </row>
    <row r="75244" spans="11:11">
      <c r="K75244"/>
    </row>
    <row r="75245" spans="11:11">
      <c r="K75245"/>
    </row>
    <row r="75246" spans="11:11">
      <c r="K75246"/>
    </row>
    <row r="75247" spans="11:11">
      <c r="K75247"/>
    </row>
    <row r="75248" spans="11:11">
      <c r="K75248"/>
    </row>
    <row r="75249" spans="11:11">
      <c r="K75249"/>
    </row>
    <row r="75250" spans="11:11">
      <c r="K75250"/>
    </row>
    <row r="75251" spans="11:11">
      <c r="K75251"/>
    </row>
    <row r="75252" spans="11:11">
      <c r="K75252"/>
    </row>
    <row r="75253" spans="11:11">
      <c r="K75253"/>
    </row>
    <row r="75254" spans="11:11">
      <c r="K75254"/>
    </row>
    <row r="75255" spans="11:11">
      <c r="K75255"/>
    </row>
    <row r="75256" spans="11:11">
      <c r="K75256"/>
    </row>
    <row r="75257" spans="11:11">
      <c r="K75257"/>
    </row>
    <row r="75258" spans="11:11">
      <c r="K75258"/>
    </row>
    <row r="75259" spans="11:11">
      <c r="K75259"/>
    </row>
    <row r="75260" spans="11:11">
      <c r="K75260"/>
    </row>
    <row r="75261" spans="11:11">
      <c r="K75261"/>
    </row>
    <row r="75262" spans="11:11">
      <c r="K75262"/>
    </row>
    <row r="75263" spans="11:11">
      <c r="K75263"/>
    </row>
    <row r="75264" spans="11:11">
      <c r="K75264"/>
    </row>
    <row r="75265" spans="11:11">
      <c r="K75265"/>
    </row>
    <row r="75266" spans="11:11">
      <c r="K75266"/>
    </row>
    <row r="75267" spans="11:11">
      <c r="K75267"/>
    </row>
    <row r="75268" spans="11:11">
      <c r="K75268"/>
    </row>
    <row r="75269" spans="11:11">
      <c r="K75269"/>
    </row>
    <row r="75270" spans="11:11">
      <c r="K75270"/>
    </row>
    <row r="75271" spans="11:11">
      <c r="K75271"/>
    </row>
    <row r="75272" spans="11:11">
      <c r="K75272"/>
    </row>
    <row r="75273" spans="11:11">
      <c r="K75273"/>
    </row>
    <row r="75274" spans="11:11">
      <c r="K75274"/>
    </row>
    <row r="75275" spans="11:11">
      <c r="K75275"/>
    </row>
    <row r="75276" spans="11:11">
      <c r="K75276"/>
    </row>
    <row r="75277" spans="11:11">
      <c r="K75277"/>
    </row>
    <row r="75278" spans="11:11">
      <c r="K75278"/>
    </row>
    <row r="75279" spans="11:11">
      <c r="K75279"/>
    </row>
    <row r="75280" spans="11:11">
      <c r="K75280"/>
    </row>
    <row r="75281" spans="11:11">
      <c r="K75281"/>
    </row>
    <row r="75282" spans="11:11">
      <c r="K75282"/>
    </row>
    <row r="75283" spans="11:11">
      <c r="K75283"/>
    </row>
    <row r="75284" spans="11:11">
      <c r="K75284"/>
    </row>
    <row r="75285" spans="11:11">
      <c r="K75285"/>
    </row>
    <row r="75286" spans="11:11">
      <c r="K75286"/>
    </row>
    <row r="75287" spans="11:11">
      <c r="K75287"/>
    </row>
    <row r="75288" spans="11:11">
      <c r="K75288"/>
    </row>
    <row r="75289" spans="11:11">
      <c r="K75289"/>
    </row>
    <row r="75290" spans="11:11">
      <c r="K75290"/>
    </row>
    <row r="75291" spans="11:11">
      <c r="K75291"/>
    </row>
    <row r="75292" spans="11:11">
      <c r="K75292"/>
    </row>
    <row r="75293" spans="11:11">
      <c r="K75293"/>
    </row>
    <row r="75294" spans="11:11">
      <c r="K75294"/>
    </row>
    <row r="75295" spans="11:11">
      <c r="K75295"/>
    </row>
    <row r="75296" spans="11:11">
      <c r="K75296"/>
    </row>
    <row r="75297" spans="11:11">
      <c r="K75297"/>
    </row>
    <row r="75298" spans="11:11">
      <c r="K75298"/>
    </row>
    <row r="75299" spans="11:11">
      <c r="K75299"/>
    </row>
    <row r="75300" spans="11:11">
      <c r="K75300"/>
    </row>
    <row r="75301" spans="11:11">
      <c r="K75301"/>
    </row>
    <row r="75302" spans="11:11">
      <c r="K75302"/>
    </row>
    <row r="75303" spans="11:11">
      <c r="K75303"/>
    </row>
    <row r="75304" spans="11:11">
      <c r="K75304"/>
    </row>
    <row r="75305" spans="11:11">
      <c r="K75305"/>
    </row>
    <row r="75306" spans="11:11">
      <c r="K75306"/>
    </row>
    <row r="75307" spans="11:11">
      <c r="K75307"/>
    </row>
    <row r="75308" spans="11:11">
      <c r="K75308"/>
    </row>
    <row r="75309" spans="11:11">
      <c r="K75309"/>
    </row>
    <row r="75310" spans="11:11">
      <c r="K75310"/>
    </row>
    <row r="75311" spans="11:11">
      <c r="K75311"/>
    </row>
    <row r="75312" spans="11:11">
      <c r="K75312"/>
    </row>
    <row r="75313" spans="11:11">
      <c r="K75313"/>
    </row>
    <row r="75314" spans="11:11">
      <c r="K75314"/>
    </row>
    <row r="75315" spans="11:11">
      <c r="K75315"/>
    </row>
    <row r="75316" spans="11:11">
      <c r="K75316"/>
    </row>
    <row r="75317" spans="11:11">
      <c r="K75317"/>
    </row>
    <row r="75318" spans="11:11">
      <c r="K75318"/>
    </row>
    <row r="75319" spans="11:11">
      <c r="K75319"/>
    </row>
    <row r="75320" spans="11:11">
      <c r="K75320"/>
    </row>
    <row r="75321" spans="11:11">
      <c r="K75321"/>
    </row>
    <row r="75322" spans="11:11">
      <c r="K75322"/>
    </row>
    <row r="75323" spans="11:11">
      <c r="K75323"/>
    </row>
    <row r="75324" spans="11:11">
      <c r="K75324"/>
    </row>
    <row r="75325" spans="11:11">
      <c r="K75325"/>
    </row>
    <row r="75326" spans="11:11">
      <c r="K75326"/>
    </row>
    <row r="75327" spans="11:11">
      <c r="K75327"/>
    </row>
    <row r="75328" spans="11:11">
      <c r="K75328"/>
    </row>
    <row r="75329" spans="11:11">
      <c r="K75329"/>
    </row>
    <row r="75330" spans="11:11">
      <c r="K75330"/>
    </row>
    <row r="75331" spans="11:11">
      <c r="K75331"/>
    </row>
    <row r="75332" spans="11:11">
      <c r="K75332"/>
    </row>
    <row r="75333" spans="11:11">
      <c r="K75333"/>
    </row>
    <row r="75334" spans="11:11">
      <c r="K75334"/>
    </row>
    <row r="75335" spans="11:11">
      <c r="K75335"/>
    </row>
    <row r="75336" spans="11:11">
      <c r="K75336"/>
    </row>
    <row r="75337" spans="11:11">
      <c r="K75337"/>
    </row>
    <row r="75338" spans="11:11">
      <c r="K75338"/>
    </row>
    <row r="75339" spans="11:11">
      <c r="K75339"/>
    </row>
    <row r="75340" spans="11:11">
      <c r="K75340"/>
    </row>
    <row r="75341" spans="11:11">
      <c r="K75341"/>
    </row>
    <row r="75342" spans="11:11">
      <c r="K75342"/>
    </row>
    <row r="75343" spans="11:11">
      <c r="K75343"/>
    </row>
    <row r="75344" spans="11:11">
      <c r="K75344"/>
    </row>
    <row r="75345" spans="11:11">
      <c r="K75345"/>
    </row>
    <row r="75346" spans="11:11">
      <c r="K75346"/>
    </row>
    <row r="75347" spans="11:11">
      <c r="K75347"/>
    </row>
    <row r="75348" spans="11:11">
      <c r="K75348"/>
    </row>
    <row r="75349" spans="11:11">
      <c r="K75349"/>
    </row>
    <row r="75350" spans="11:11">
      <c r="K75350"/>
    </row>
    <row r="75351" spans="11:11">
      <c r="K75351"/>
    </row>
    <row r="75352" spans="11:11">
      <c r="K75352"/>
    </row>
    <row r="75353" spans="11:11">
      <c r="K75353"/>
    </row>
    <row r="75354" spans="11:11">
      <c r="K75354"/>
    </row>
    <row r="75355" spans="11:11">
      <c r="K75355"/>
    </row>
    <row r="75356" spans="11:11">
      <c r="K75356"/>
    </row>
    <row r="75357" spans="11:11">
      <c r="K75357"/>
    </row>
    <row r="75358" spans="11:11">
      <c r="K75358"/>
    </row>
    <row r="75359" spans="11:11">
      <c r="K75359"/>
    </row>
    <row r="75360" spans="11:11">
      <c r="K75360"/>
    </row>
    <row r="75361" spans="11:11">
      <c r="K75361"/>
    </row>
    <row r="75362" spans="11:11">
      <c r="K75362"/>
    </row>
    <row r="75363" spans="11:11">
      <c r="K75363"/>
    </row>
    <row r="75364" spans="11:11">
      <c r="K75364"/>
    </row>
    <row r="75365" spans="11:11">
      <c r="K75365"/>
    </row>
    <row r="75366" spans="11:11">
      <c r="K75366"/>
    </row>
    <row r="75367" spans="11:11">
      <c r="K75367"/>
    </row>
    <row r="75368" spans="11:11">
      <c r="K75368"/>
    </row>
    <row r="75369" spans="11:11">
      <c r="K75369"/>
    </row>
    <row r="75370" spans="11:11">
      <c r="K75370"/>
    </row>
    <row r="75371" spans="11:11">
      <c r="K75371"/>
    </row>
    <row r="75372" spans="11:11">
      <c r="K75372"/>
    </row>
    <row r="75373" spans="11:11">
      <c r="K75373"/>
    </row>
    <row r="75374" spans="11:11">
      <c r="K75374"/>
    </row>
    <row r="75375" spans="11:11">
      <c r="K75375"/>
    </row>
    <row r="75376" spans="11:11">
      <c r="K75376"/>
    </row>
    <row r="75377" spans="11:11">
      <c r="K75377"/>
    </row>
    <row r="75378" spans="11:11">
      <c r="K75378"/>
    </row>
    <row r="75379" spans="11:11">
      <c r="K75379"/>
    </row>
    <row r="75380" spans="11:11">
      <c r="K75380"/>
    </row>
    <row r="75381" spans="11:11">
      <c r="K75381"/>
    </row>
    <row r="75382" spans="11:11">
      <c r="K75382"/>
    </row>
    <row r="75383" spans="11:11">
      <c r="K75383"/>
    </row>
    <row r="75384" spans="11:11">
      <c r="K75384"/>
    </row>
    <row r="75385" spans="11:11">
      <c r="K75385"/>
    </row>
    <row r="75386" spans="11:11">
      <c r="K75386"/>
    </row>
    <row r="75387" spans="11:11">
      <c r="K75387"/>
    </row>
    <row r="75388" spans="11:11">
      <c r="K75388"/>
    </row>
    <row r="75389" spans="11:11">
      <c r="K75389"/>
    </row>
    <row r="75390" spans="11:11">
      <c r="K75390"/>
    </row>
    <row r="75391" spans="11:11">
      <c r="K75391"/>
    </row>
    <row r="75392" spans="11:11">
      <c r="K75392"/>
    </row>
    <row r="75393" spans="11:11">
      <c r="K75393"/>
    </row>
    <row r="75394" spans="11:11">
      <c r="K75394"/>
    </row>
    <row r="75395" spans="11:11">
      <c r="K75395"/>
    </row>
    <row r="75396" spans="11:11">
      <c r="K75396"/>
    </row>
    <row r="75397" spans="11:11">
      <c r="K75397"/>
    </row>
    <row r="75398" spans="11:11">
      <c r="K75398"/>
    </row>
    <row r="75399" spans="11:11">
      <c r="K75399"/>
    </row>
    <row r="75400" spans="11:11">
      <c r="K75400"/>
    </row>
    <row r="75401" spans="11:11">
      <c r="K75401"/>
    </row>
    <row r="75402" spans="11:11">
      <c r="K75402"/>
    </row>
    <row r="75403" spans="11:11">
      <c r="K75403"/>
    </row>
    <row r="75404" spans="11:11">
      <c r="K75404"/>
    </row>
    <row r="75405" spans="11:11">
      <c r="K75405"/>
    </row>
    <row r="75406" spans="11:11">
      <c r="K75406"/>
    </row>
    <row r="75407" spans="11:11">
      <c r="K75407"/>
    </row>
    <row r="75408" spans="11:11">
      <c r="K75408"/>
    </row>
    <row r="75409" spans="11:11">
      <c r="K75409"/>
    </row>
    <row r="75410" spans="11:11">
      <c r="K75410"/>
    </row>
    <row r="75411" spans="11:11">
      <c r="K75411"/>
    </row>
    <row r="75412" spans="11:11">
      <c r="K75412"/>
    </row>
    <row r="75413" spans="11:11">
      <c r="K75413"/>
    </row>
    <row r="75414" spans="11:11">
      <c r="K75414"/>
    </row>
    <row r="75415" spans="11:11">
      <c r="K75415"/>
    </row>
    <row r="75416" spans="11:11">
      <c r="K75416"/>
    </row>
    <row r="75417" spans="11:11">
      <c r="K75417"/>
    </row>
    <row r="75418" spans="11:11">
      <c r="K75418"/>
    </row>
    <row r="75419" spans="11:11">
      <c r="K75419"/>
    </row>
    <row r="75420" spans="11:11">
      <c r="K75420"/>
    </row>
    <row r="75421" spans="11:11">
      <c r="K75421"/>
    </row>
    <row r="75422" spans="11:11">
      <c r="K75422"/>
    </row>
    <row r="75423" spans="11:11">
      <c r="K75423"/>
    </row>
    <row r="75424" spans="11:11">
      <c r="K75424"/>
    </row>
    <row r="75425" spans="11:11">
      <c r="K75425"/>
    </row>
    <row r="75426" spans="11:11">
      <c r="K75426"/>
    </row>
    <row r="75427" spans="11:11">
      <c r="K75427"/>
    </row>
    <row r="75428" spans="11:11">
      <c r="K75428"/>
    </row>
    <row r="75429" spans="11:11">
      <c r="K75429"/>
    </row>
    <row r="75430" spans="11:11">
      <c r="K75430"/>
    </row>
    <row r="75431" spans="11:11">
      <c r="K75431"/>
    </row>
    <row r="75432" spans="11:11">
      <c r="K75432"/>
    </row>
    <row r="75433" spans="11:11">
      <c r="K75433"/>
    </row>
    <row r="75434" spans="11:11">
      <c r="K75434"/>
    </row>
    <row r="75435" spans="11:11">
      <c r="K75435"/>
    </row>
    <row r="75436" spans="11:11">
      <c r="K75436"/>
    </row>
    <row r="75437" spans="11:11">
      <c r="K75437"/>
    </row>
    <row r="75438" spans="11:11">
      <c r="K75438"/>
    </row>
    <row r="75439" spans="11:11">
      <c r="K75439"/>
    </row>
    <row r="75440" spans="11:11">
      <c r="K75440"/>
    </row>
    <row r="75441" spans="11:11">
      <c r="K75441"/>
    </row>
    <row r="75442" spans="11:11">
      <c r="K75442"/>
    </row>
    <row r="75443" spans="11:11">
      <c r="K75443"/>
    </row>
    <row r="75444" spans="11:11">
      <c r="K75444"/>
    </row>
    <row r="75445" spans="11:11">
      <c r="K75445"/>
    </row>
    <row r="75446" spans="11:11">
      <c r="K75446"/>
    </row>
    <row r="75447" spans="11:11">
      <c r="K75447"/>
    </row>
    <row r="75448" spans="11:11">
      <c r="K75448"/>
    </row>
    <row r="75449" spans="11:11">
      <c r="K75449"/>
    </row>
    <row r="75450" spans="11:11">
      <c r="K75450"/>
    </row>
    <row r="75451" spans="11:11">
      <c r="K75451"/>
    </row>
    <row r="75452" spans="11:11">
      <c r="K75452"/>
    </row>
    <row r="75453" spans="11:11">
      <c r="K75453"/>
    </row>
    <row r="75454" spans="11:11">
      <c r="K75454"/>
    </row>
    <row r="75455" spans="11:11">
      <c r="K75455"/>
    </row>
    <row r="75456" spans="11:11">
      <c r="K75456"/>
    </row>
    <row r="75457" spans="11:11">
      <c r="K75457"/>
    </row>
    <row r="75458" spans="11:11">
      <c r="K75458"/>
    </row>
    <row r="75459" spans="11:11">
      <c r="K75459"/>
    </row>
    <row r="75460" spans="11:11">
      <c r="K75460"/>
    </row>
    <row r="75461" spans="11:11">
      <c r="K75461"/>
    </row>
    <row r="75462" spans="11:11">
      <c r="K75462"/>
    </row>
    <row r="75463" spans="11:11">
      <c r="K75463"/>
    </row>
    <row r="75464" spans="11:11">
      <c r="K75464"/>
    </row>
    <row r="75465" spans="11:11">
      <c r="K75465"/>
    </row>
    <row r="75466" spans="11:11">
      <c r="K75466"/>
    </row>
    <row r="75467" spans="11:11">
      <c r="K75467"/>
    </row>
    <row r="75468" spans="11:11">
      <c r="K75468"/>
    </row>
    <row r="75469" spans="11:11">
      <c r="K75469"/>
    </row>
    <row r="75470" spans="11:11">
      <c r="K75470"/>
    </row>
    <row r="75471" spans="11:11">
      <c r="K75471"/>
    </row>
    <row r="75472" spans="11:11">
      <c r="K75472"/>
    </row>
    <row r="75473" spans="11:11">
      <c r="K75473"/>
    </row>
    <row r="75474" spans="11:11">
      <c r="K75474"/>
    </row>
    <row r="75475" spans="11:11">
      <c r="K75475"/>
    </row>
    <row r="75476" spans="11:11">
      <c r="K75476"/>
    </row>
    <row r="75477" spans="11:11">
      <c r="K75477"/>
    </row>
    <row r="75478" spans="11:11">
      <c r="K75478"/>
    </row>
    <row r="75479" spans="11:11">
      <c r="K75479"/>
    </row>
    <row r="75480" spans="11:11">
      <c r="K75480"/>
    </row>
    <row r="75481" spans="11:11">
      <c r="K75481"/>
    </row>
    <row r="75482" spans="11:11">
      <c r="K75482"/>
    </row>
    <row r="75483" spans="11:11">
      <c r="K75483"/>
    </row>
    <row r="75484" spans="11:11">
      <c r="K75484"/>
    </row>
    <row r="75485" spans="11:11">
      <c r="K75485"/>
    </row>
    <row r="75486" spans="11:11">
      <c r="K75486"/>
    </row>
    <row r="75487" spans="11:11">
      <c r="K75487"/>
    </row>
    <row r="75488" spans="11:11">
      <c r="K75488"/>
    </row>
    <row r="75489" spans="11:11">
      <c r="K75489"/>
    </row>
    <row r="75490" spans="11:11">
      <c r="K75490"/>
    </row>
    <row r="75491" spans="11:11">
      <c r="K75491"/>
    </row>
    <row r="75492" spans="11:11">
      <c r="K75492"/>
    </row>
    <row r="75493" spans="11:11">
      <c r="K75493"/>
    </row>
    <row r="75494" spans="11:11">
      <c r="K75494"/>
    </row>
    <row r="75495" spans="11:11">
      <c r="K75495"/>
    </row>
    <row r="75496" spans="11:11">
      <c r="K75496"/>
    </row>
    <row r="75497" spans="11:11">
      <c r="K75497"/>
    </row>
    <row r="75498" spans="11:11">
      <c r="K75498"/>
    </row>
    <row r="75499" spans="11:11">
      <c r="K75499"/>
    </row>
    <row r="75500" spans="11:11">
      <c r="K75500"/>
    </row>
    <row r="75501" spans="11:11">
      <c r="K75501"/>
    </row>
    <row r="75502" spans="11:11">
      <c r="K75502"/>
    </row>
    <row r="75503" spans="11:11">
      <c r="K75503"/>
    </row>
    <row r="75504" spans="11:11">
      <c r="K75504"/>
    </row>
    <row r="75505" spans="11:11">
      <c r="K75505"/>
    </row>
    <row r="75506" spans="11:11">
      <c r="K75506"/>
    </row>
    <row r="75507" spans="11:11">
      <c r="K75507"/>
    </row>
    <row r="75508" spans="11:11">
      <c r="K75508"/>
    </row>
    <row r="75509" spans="11:11">
      <c r="K75509"/>
    </row>
    <row r="75510" spans="11:11">
      <c r="K75510"/>
    </row>
    <row r="75511" spans="11:11">
      <c r="K75511"/>
    </row>
    <row r="75512" spans="11:11">
      <c r="K75512"/>
    </row>
    <row r="75513" spans="11:11">
      <c r="K75513"/>
    </row>
    <row r="75514" spans="11:11">
      <c r="K75514"/>
    </row>
    <row r="75515" spans="11:11">
      <c r="K75515"/>
    </row>
    <row r="75516" spans="11:11">
      <c r="K75516"/>
    </row>
    <row r="75517" spans="11:11">
      <c r="K75517"/>
    </row>
    <row r="75518" spans="11:11">
      <c r="K75518"/>
    </row>
    <row r="75519" spans="11:11">
      <c r="K75519"/>
    </row>
    <row r="75520" spans="11:11">
      <c r="K75520"/>
    </row>
    <row r="75521" spans="11:11">
      <c r="K75521"/>
    </row>
    <row r="75522" spans="11:11">
      <c r="K75522"/>
    </row>
    <row r="75523" spans="11:11">
      <c r="K75523"/>
    </row>
    <row r="75524" spans="11:11">
      <c r="K75524"/>
    </row>
    <row r="75525" spans="11:11">
      <c r="K75525"/>
    </row>
    <row r="75526" spans="11:11">
      <c r="K75526"/>
    </row>
    <row r="75527" spans="11:11">
      <c r="K75527"/>
    </row>
    <row r="75528" spans="11:11">
      <c r="K75528"/>
    </row>
    <row r="75529" spans="11:11">
      <c r="K75529"/>
    </row>
    <row r="75530" spans="11:11">
      <c r="K75530"/>
    </row>
    <row r="75531" spans="11:11">
      <c r="K75531"/>
    </row>
    <row r="75532" spans="11:11">
      <c r="K75532"/>
    </row>
    <row r="75533" spans="11:11">
      <c r="K75533"/>
    </row>
    <row r="75534" spans="11:11">
      <c r="K75534"/>
    </row>
    <row r="75535" spans="11:11">
      <c r="K75535"/>
    </row>
    <row r="75536" spans="11:11">
      <c r="K75536"/>
    </row>
    <row r="75537" spans="11:11">
      <c r="K75537"/>
    </row>
    <row r="75538" spans="11:11">
      <c r="K75538"/>
    </row>
    <row r="75539" spans="11:11">
      <c r="K75539"/>
    </row>
    <row r="75540" spans="11:11">
      <c r="K75540"/>
    </row>
    <row r="75541" spans="11:11">
      <c r="K75541"/>
    </row>
    <row r="75542" spans="11:11">
      <c r="K75542"/>
    </row>
    <row r="75543" spans="11:11">
      <c r="K75543"/>
    </row>
    <row r="75544" spans="11:11">
      <c r="K75544"/>
    </row>
    <row r="75545" spans="11:11">
      <c r="K75545"/>
    </row>
    <row r="75546" spans="11:11">
      <c r="K75546"/>
    </row>
    <row r="75547" spans="11:11">
      <c r="K75547"/>
    </row>
    <row r="75548" spans="11:11">
      <c r="K75548"/>
    </row>
    <row r="75549" spans="11:11">
      <c r="K75549"/>
    </row>
    <row r="75550" spans="11:11">
      <c r="K75550"/>
    </row>
    <row r="75551" spans="11:11">
      <c r="K75551"/>
    </row>
    <row r="75552" spans="11:11">
      <c r="K75552"/>
    </row>
    <row r="75553" spans="11:11">
      <c r="K75553"/>
    </row>
    <row r="75554" spans="11:11">
      <c r="K75554"/>
    </row>
    <row r="75555" spans="11:11">
      <c r="K75555"/>
    </row>
    <row r="75556" spans="11:11">
      <c r="K75556"/>
    </row>
    <row r="75557" spans="11:11">
      <c r="K75557"/>
    </row>
    <row r="75558" spans="11:11">
      <c r="K75558"/>
    </row>
    <row r="75559" spans="11:11">
      <c r="K75559"/>
    </row>
    <row r="75560" spans="11:11">
      <c r="K75560"/>
    </row>
    <row r="75561" spans="11:11">
      <c r="K75561"/>
    </row>
    <row r="75562" spans="11:11">
      <c r="K75562"/>
    </row>
    <row r="75563" spans="11:11">
      <c r="K75563"/>
    </row>
    <row r="75564" spans="11:11">
      <c r="K75564"/>
    </row>
    <row r="75565" spans="11:11">
      <c r="K75565"/>
    </row>
    <row r="75566" spans="11:11">
      <c r="K75566"/>
    </row>
    <row r="75567" spans="11:11">
      <c r="K75567"/>
    </row>
    <row r="75568" spans="11:11">
      <c r="K75568"/>
    </row>
    <row r="75569" spans="11:11">
      <c r="K75569"/>
    </row>
    <row r="75570" spans="11:11">
      <c r="K75570"/>
    </row>
    <row r="75571" spans="11:11">
      <c r="K75571"/>
    </row>
    <row r="75572" spans="11:11">
      <c r="K75572"/>
    </row>
    <row r="75573" spans="11:11">
      <c r="K75573"/>
    </row>
    <row r="75574" spans="11:11">
      <c r="K75574"/>
    </row>
    <row r="75575" spans="11:11">
      <c r="K75575"/>
    </row>
    <row r="75576" spans="11:11">
      <c r="K75576"/>
    </row>
    <row r="75577" spans="11:11">
      <c r="K75577"/>
    </row>
    <row r="75578" spans="11:11">
      <c r="K75578"/>
    </row>
    <row r="75579" spans="11:11">
      <c r="K75579"/>
    </row>
    <row r="75580" spans="11:11">
      <c r="K75580"/>
    </row>
    <row r="75581" spans="11:11">
      <c r="K75581"/>
    </row>
    <row r="75582" spans="11:11">
      <c r="K75582"/>
    </row>
    <row r="75583" spans="11:11">
      <c r="K75583"/>
    </row>
    <row r="75584" spans="11:11">
      <c r="K75584"/>
    </row>
    <row r="75585" spans="11:11">
      <c r="K75585"/>
    </row>
    <row r="75586" spans="11:11">
      <c r="K75586"/>
    </row>
    <row r="75587" spans="11:11">
      <c r="K75587"/>
    </row>
    <row r="75588" spans="11:11">
      <c r="K75588"/>
    </row>
    <row r="75589" spans="11:11">
      <c r="K75589"/>
    </row>
    <row r="75590" spans="11:11">
      <c r="K75590"/>
    </row>
    <row r="75591" spans="11:11">
      <c r="K75591"/>
    </row>
    <row r="75592" spans="11:11">
      <c r="K75592"/>
    </row>
    <row r="75593" spans="11:11">
      <c r="K75593"/>
    </row>
    <row r="75594" spans="11:11">
      <c r="K75594"/>
    </row>
    <row r="75595" spans="11:11">
      <c r="K75595"/>
    </row>
    <row r="75596" spans="11:11">
      <c r="K75596"/>
    </row>
    <row r="75597" spans="11:11">
      <c r="K75597"/>
    </row>
    <row r="75598" spans="11:11">
      <c r="K75598"/>
    </row>
    <row r="75599" spans="11:11">
      <c r="K75599"/>
    </row>
    <row r="75600" spans="11:11">
      <c r="K75600"/>
    </row>
    <row r="75601" spans="11:11">
      <c r="K75601"/>
    </row>
    <row r="75602" spans="11:11">
      <c r="K75602"/>
    </row>
    <row r="75603" spans="11:11">
      <c r="K75603"/>
    </row>
    <row r="75604" spans="11:11">
      <c r="K75604"/>
    </row>
    <row r="75605" spans="11:11">
      <c r="K75605"/>
    </row>
    <row r="75606" spans="11:11">
      <c r="K75606"/>
    </row>
    <row r="75607" spans="11:11">
      <c r="K75607"/>
    </row>
    <row r="75608" spans="11:11">
      <c r="K75608"/>
    </row>
    <row r="75609" spans="11:11">
      <c r="K75609"/>
    </row>
    <row r="75610" spans="11:11">
      <c r="K75610"/>
    </row>
    <row r="75611" spans="11:11">
      <c r="K75611"/>
    </row>
    <row r="75612" spans="11:11">
      <c r="K75612"/>
    </row>
    <row r="75613" spans="11:11">
      <c r="K75613"/>
    </row>
    <row r="75614" spans="11:11">
      <c r="K75614"/>
    </row>
    <row r="75615" spans="11:11">
      <c r="K75615"/>
    </row>
    <row r="75616" spans="11:11">
      <c r="K75616"/>
    </row>
    <row r="75617" spans="11:11">
      <c r="K75617"/>
    </row>
    <row r="75618" spans="11:11">
      <c r="K75618"/>
    </row>
    <row r="75619" spans="11:11">
      <c r="K75619"/>
    </row>
    <row r="75620" spans="11:11">
      <c r="K75620"/>
    </row>
    <row r="75621" spans="11:11">
      <c r="K75621"/>
    </row>
    <row r="75622" spans="11:11">
      <c r="K75622"/>
    </row>
    <row r="75623" spans="11:11">
      <c r="K75623"/>
    </row>
    <row r="75624" spans="11:11">
      <c r="K75624"/>
    </row>
    <row r="75625" spans="11:11">
      <c r="K75625"/>
    </row>
    <row r="75626" spans="11:11">
      <c r="K75626"/>
    </row>
    <row r="75627" spans="11:11">
      <c r="K75627"/>
    </row>
    <row r="75628" spans="11:11">
      <c r="K75628"/>
    </row>
    <row r="75629" spans="11:11">
      <c r="K75629"/>
    </row>
    <row r="75630" spans="11:11">
      <c r="K75630"/>
    </row>
    <row r="75631" spans="11:11">
      <c r="K75631"/>
    </row>
    <row r="75632" spans="11:11">
      <c r="K75632"/>
    </row>
    <row r="75633" spans="11:11">
      <c r="K75633"/>
    </row>
    <row r="75634" spans="11:11">
      <c r="K75634"/>
    </row>
    <row r="75635" spans="11:11">
      <c r="K75635"/>
    </row>
    <row r="75636" spans="11:11">
      <c r="K75636"/>
    </row>
    <row r="75637" spans="11:11">
      <c r="K75637"/>
    </row>
    <row r="75638" spans="11:11">
      <c r="K75638"/>
    </row>
    <row r="75639" spans="11:11">
      <c r="K75639"/>
    </row>
    <row r="75640" spans="11:11">
      <c r="K75640"/>
    </row>
    <row r="75641" spans="11:11">
      <c r="K75641"/>
    </row>
    <row r="75642" spans="11:11">
      <c r="K75642"/>
    </row>
    <row r="75643" spans="11:11">
      <c r="K75643"/>
    </row>
    <row r="75644" spans="11:11">
      <c r="K75644"/>
    </row>
    <row r="75645" spans="11:11">
      <c r="K75645"/>
    </row>
    <row r="75646" spans="11:11">
      <c r="K75646"/>
    </row>
    <row r="75647" spans="11:11">
      <c r="K75647"/>
    </row>
    <row r="75648" spans="11:11">
      <c r="K75648"/>
    </row>
    <row r="75649" spans="11:11">
      <c r="K75649"/>
    </row>
    <row r="75650" spans="11:11">
      <c r="K75650"/>
    </row>
    <row r="75651" spans="11:11">
      <c r="K75651"/>
    </row>
    <row r="75652" spans="11:11">
      <c r="K75652"/>
    </row>
    <row r="75653" spans="11:11">
      <c r="K75653"/>
    </row>
    <row r="75654" spans="11:11">
      <c r="K75654"/>
    </row>
    <row r="75655" spans="11:11">
      <c r="K75655"/>
    </row>
    <row r="75656" spans="11:11">
      <c r="K75656"/>
    </row>
    <row r="75657" spans="11:11">
      <c r="K75657"/>
    </row>
    <row r="75658" spans="11:11">
      <c r="K75658"/>
    </row>
    <row r="75659" spans="11:11">
      <c r="K75659"/>
    </row>
    <row r="75660" spans="11:11">
      <c r="K75660"/>
    </row>
    <row r="75661" spans="11:11">
      <c r="K75661"/>
    </row>
    <row r="75662" spans="11:11">
      <c r="K75662"/>
    </row>
    <row r="75663" spans="11:11">
      <c r="K75663"/>
    </row>
    <row r="75664" spans="11:11">
      <c r="K75664"/>
    </row>
    <row r="75665" spans="11:11">
      <c r="K75665"/>
    </row>
    <row r="75666" spans="11:11">
      <c r="K75666"/>
    </row>
    <row r="75667" spans="11:11">
      <c r="K75667"/>
    </row>
    <row r="75668" spans="11:11">
      <c r="K75668"/>
    </row>
    <row r="75669" spans="11:11">
      <c r="K75669"/>
    </row>
    <row r="75670" spans="11:11">
      <c r="K75670"/>
    </row>
    <row r="75671" spans="11:11">
      <c r="K75671"/>
    </row>
    <row r="75672" spans="11:11">
      <c r="K75672"/>
    </row>
    <row r="75673" spans="11:11">
      <c r="K75673"/>
    </row>
    <row r="75674" spans="11:11">
      <c r="K75674"/>
    </row>
    <row r="75675" spans="11:11">
      <c r="K75675"/>
    </row>
    <row r="75676" spans="11:11">
      <c r="K75676"/>
    </row>
    <row r="75677" spans="11:11">
      <c r="K75677"/>
    </row>
    <row r="75678" spans="11:11">
      <c r="K75678"/>
    </row>
    <row r="75679" spans="11:11">
      <c r="K75679"/>
    </row>
    <row r="75680" spans="11:11">
      <c r="K75680"/>
    </row>
    <row r="75681" spans="11:11">
      <c r="K75681"/>
    </row>
    <row r="75682" spans="11:11">
      <c r="K75682"/>
    </row>
    <row r="75683" spans="11:11">
      <c r="K75683"/>
    </row>
    <row r="75684" spans="11:11">
      <c r="K75684"/>
    </row>
    <row r="75685" spans="11:11">
      <c r="K75685"/>
    </row>
    <row r="75686" spans="11:11">
      <c r="K75686"/>
    </row>
    <row r="75687" spans="11:11">
      <c r="K75687"/>
    </row>
    <row r="75688" spans="11:11">
      <c r="K75688"/>
    </row>
    <row r="75689" spans="11:11">
      <c r="K75689"/>
    </row>
    <row r="75690" spans="11:11">
      <c r="K75690"/>
    </row>
    <row r="75691" spans="11:11">
      <c r="K75691"/>
    </row>
    <row r="75692" spans="11:11">
      <c r="K75692"/>
    </row>
    <row r="75693" spans="11:11">
      <c r="K75693"/>
    </row>
    <row r="75694" spans="11:11">
      <c r="K75694"/>
    </row>
    <row r="75695" spans="11:11">
      <c r="K75695"/>
    </row>
    <row r="75696" spans="11:11">
      <c r="K75696"/>
    </row>
    <row r="75697" spans="11:11">
      <c r="K75697"/>
    </row>
    <row r="75698" spans="11:11">
      <c r="K75698"/>
    </row>
    <row r="75699" spans="11:11">
      <c r="K75699"/>
    </row>
    <row r="75700" spans="11:11">
      <c r="K75700"/>
    </row>
    <row r="75701" spans="11:11">
      <c r="K75701"/>
    </row>
    <row r="75702" spans="11:11">
      <c r="K75702"/>
    </row>
    <row r="75703" spans="11:11">
      <c r="K75703"/>
    </row>
    <row r="75704" spans="11:11">
      <c r="K75704"/>
    </row>
    <row r="75705" spans="11:11">
      <c r="K75705"/>
    </row>
    <row r="75706" spans="11:11">
      <c r="K75706"/>
    </row>
    <row r="75707" spans="11:11">
      <c r="K75707"/>
    </row>
    <row r="75708" spans="11:11">
      <c r="K75708"/>
    </row>
    <row r="75709" spans="11:11">
      <c r="K75709"/>
    </row>
    <row r="75710" spans="11:11">
      <c r="K75710"/>
    </row>
    <row r="75711" spans="11:11">
      <c r="K75711"/>
    </row>
    <row r="75712" spans="11:11">
      <c r="K75712"/>
    </row>
    <row r="75713" spans="11:11">
      <c r="K75713"/>
    </row>
    <row r="75714" spans="11:11">
      <c r="K75714"/>
    </row>
    <row r="75715" spans="11:11">
      <c r="K75715"/>
    </row>
    <row r="75716" spans="11:11">
      <c r="K75716"/>
    </row>
    <row r="75717" spans="11:11">
      <c r="K75717"/>
    </row>
    <row r="75718" spans="11:11">
      <c r="K75718"/>
    </row>
    <row r="75719" spans="11:11">
      <c r="K75719"/>
    </row>
    <row r="75720" spans="11:11">
      <c r="K75720"/>
    </row>
    <row r="75721" spans="11:11">
      <c r="K75721"/>
    </row>
    <row r="75722" spans="11:11">
      <c r="K75722"/>
    </row>
    <row r="75723" spans="11:11">
      <c r="K75723"/>
    </row>
    <row r="75724" spans="11:11">
      <c r="K75724"/>
    </row>
    <row r="75725" spans="11:11">
      <c r="K75725"/>
    </row>
    <row r="75726" spans="11:11">
      <c r="K75726"/>
    </row>
    <row r="75727" spans="11:11">
      <c r="K75727"/>
    </row>
    <row r="75728" spans="11:11">
      <c r="K75728"/>
    </row>
    <row r="75729" spans="11:11">
      <c r="K75729"/>
    </row>
    <row r="75730" spans="11:11">
      <c r="K75730"/>
    </row>
    <row r="75731" spans="11:11">
      <c r="K75731"/>
    </row>
    <row r="75732" spans="11:11">
      <c r="K75732"/>
    </row>
    <row r="75733" spans="11:11">
      <c r="K75733"/>
    </row>
    <row r="75734" spans="11:11">
      <c r="K75734"/>
    </row>
    <row r="75735" spans="11:11">
      <c r="K75735"/>
    </row>
    <row r="75736" spans="11:11">
      <c r="K75736"/>
    </row>
    <row r="75737" spans="11:11">
      <c r="K75737"/>
    </row>
    <row r="75738" spans="11:11">
      <c r="K75738"/>
    </row>
    <row r="75739" spans="11:11">
      <c r="K75739"/>
    </row>
    <row r="75740" spans="11:11">
      <c r="K75740"/>
    </row>
    <row r="75741" spans="11:11">
      <c r="K75741"/>
    </row>
    <row r="75742" spans="11:11">
      <c r="K75742"/>
    </row>
    <row r="75743" spans="11:11">
      <c r="K75743"/>
    </row>
    <row r="75744" spans="11:11">
      <c r="K75744"/>
    </row>
    <row r="75745" spans="11:11">
      <c r="K75745"/>
    </row>
    <row r="75746" spans="11:11">
      <c r="K75746"/>
    </row>
    <row r="75747" spans="11:11">
      <c r="K75747"/>
    </row>
    <row r="75748" spans="11:11">
      <c r="K75748"/>
    </row>
    <row r="75749" spans="11:11">
      <c r="K75749"/>
    </row>
    <row r="75750" spans="11:11">
      <c r="K75750"/>
    </row>
    <row r="75751" spans="11:11">
      <c r="K75751"/>
    </row>
    <row r="75752" spans="11:11">
      <c r="K75752"/>
    </row>
    <row r="75753" spans="11:11">
      <c r="K75753"/>
    </row>
    <row r="75754" spans="11:11">
      <c r="K75754"/>
    </row>
    <row r="75755" spans="11:11">
      <c r="K75755"/>
    </row>
    <row r="75756" spans="11:11">
      <c r="K75756"/>
    </row>
    <row r="75757" spans="11:11">
      <c r="K75757"/>
    </row>
    <row r="75758" spans="11:11">
      <c r="K75758"/>
    </row>
    <row r="75759" spans="11:11">
      <c r="K75759"/>
    </row>
    <row r="75760" spans="11:11">
      <c r="K75760"/>
    </row>
    <row r="75761" spans="11:11">
      <c r="K75761"/>
    </row>
    <row r="75762" spans="11:11">
      <c r="K75762"/>
    </row>
    <row r="75763" spans="11:11">
      <c r="K75763"/>
    </row>
    <row r="75764" spans="11:11">
      <c r="K75764"/>
    </row>
    <row r="75765" spans="11:11">
      <c r="K75765"/>
    </row>
    <row r="75766" spans="11:11">
      <c r="K75766"/>
    </row>
    <row r="75767" spans="11:11">
      <c r="K75767"/>
    </row>
    <row r="75768" spans="11:11">
      <c r="K75768"/>
    </row>
    <row r="75769" spans="11:11">
      <c r="K75769"/>
    </row>
    <row r="75770" spans="11:11">
      <c r="K75770"/>
    </row>
    <row r="75771" spans="11:11">
      <c r="K75771"/>
    </row>
    <row r="75772" spans="11:11">
      <c r="K75772"/>
    </row>
    <row r="75773" spans="11:11">
      <c r="K75773"/>
    </row>
    <row r="75774" spans="11:11">
      <c r="K75774"/>
    </row>
    <row r="75775" spans="11:11">
      <c r="K75775"/>
    </row>
    <row r="75776" spans="11:11">
      <c r="K75776"/>
    </row>
    <row r="75777" spans="11:11">
      <c r="K75777"/>
    </row>
    <row r="75778" spans="11:11">
      <c r="K75778"/>
    </row>
    <row r="75779" spans="11:11">
      <c r="K75779"/>
    </row>
    <row r="75780" spans="11:11">
      <c r="K75780"/>
    </row>
    <row r="75781" spans="11:11">
      <c r="K75781"/>
    </row>
    <row r="75782" spans="11:11">
      <c r="K75782"/>
    </row>
    <row r="75783" spans="11:11">
      <c r="K75783"/>
    </row>
    <row r="75784" spans="11:11">
      <c r="K75784"/>
    </row>
    <row r="75785" spans="11:11">
      <c r="K75785"/>
    </row>
    <row r="75786" spans="11:11">
      <c r="K75786"/>
    </row>
    <row r="75787" spans="11:11">
      <c r="K75787"/>
    </row>
    <row r="75788" spans="11:11">
      <c r="K75788"/>
    </row>
    <row r="75789" spans="11:11">
      <c r="K75789"/>
    </row>
    <row r="75790" spans="11:11">
      <c r="K75790"/>
    </row>
    <row r="75791" spans="11:11">
      <c r="K75791"/>
    </row>
    <row r="75792" spans="11:11">
      <c r="K75792"/>
    </row>
    <row r="75793" spans="11:11">
      <c r="K75793"/>
    </row>
    <row r="75794" spans="11:11">
      <c r="K75794"/>
    </row>
    <row r="75795" spans="11:11">
      <c r="K75795"/>
    </row>
    <row r="75796" spans="11:11">
      <c r="K75796"/>
    </row>
    <row r="75797" spans="11:11">
      <c r="K75797"/>
    </row>
    <row r="75798" spans="11:11">
      <c r="K75798"/>
    </row>
    <row r="75799" spans="11:11">
      <c r="K75799"/>
    </row>
    <row r="75800" spans="11:11">
      <c r="K75800"/>
    </row>
    <row r="75801" spans="11:11">
      <c r="K75801"/>
    </row>
    <row r="75802" spans="11:11">
      <c r="K75802"/>
    </row>
    <row r="75803" spans="11:11">
      <c r="K75803"/>
    </row>
    <row r="75804" spans="11:11">
      <c r="K75804"/>
    </row>
    <row r="75805" spans="11:11">
      <c r="K75805"/>
    </row>
    <row r="75806" spans="11:11">
      <c r="K75806"/>
    </row>
    <row r="75807" spans="11:11">
      <c r="K75807"/>
    </row>
    <row r="75808" spans="11:11">
      <c r="K75808"/>
    </row>
    <row r="75809" spans="11:11">
      <c r="K75809"/>
    </row>
    <row r="75810" spans="11:11">
      <c r="K75810"/>
    </row>
    <row r="75811" spans="11:11">
      <c r="K75811"/>
    </row>
    <row r="75812" spans="11:11">
      <c r="K75812"/>
    </row>
    <row r="75813" spans="11:11">
      <c r="K75813"/>
    </row>
    <row r="75814" spans="11:11">
      <c r="K75814"/>
    </row>
    <row r="75815" spans="11:11">
      <c r="K75815"/>
    </row>
    <row r="75816" spans="11:11">
      <c r="K75816"/>
    </row>
    <row r="75817" spans="11:11">
      <c r="K75817"/>
    </row>
    <row r="75818" spans="11:11">
      <c r="K75818"/>
    </row>
    <row r="75819" spans="11:11">
      <c r="K75819"/>
    </row>
    <row r="75820" spans="11:11">
      <c r="K75820"/>
    </row>
    <row r="75821" spans="11:11">
      <c r="K75821"/>
    </row>
    <row r="75822" spans="11:11">
      <c r="K75822"/>
    </row>
    <row r="75823" spans="11:11">
      <c r="K75823"/>
    </row>
    <row r="75824" spans="11:11">
      <c r="K75824"/>
    </row>
    <row r="75825" spans="11:11">
      <c r="K75825"/>
    </row>
    <row r="75826" spans="11:11">
      <c r="K75826"/>
    </row>
    <row r="75827" spans="11:11">
      <c r="K75827"/>
    </row>
    <row r="75828" spans="11:11">
      <c r="K75828"/>
    </row>
    <row r="75829" spans="11:11">
      <c r="K75829"/>
    </row>
    <row r="75830" spans="11:11">
      <c r="K75830"/>
    </row>
    <row r="75831" spans="11:11">
      <c r="K75831"/>
    </row>
    <row r="75832" spans="11:11">
      <c r="K75832"/>
    </row>
    <row r="75833" spans="11:11">
      <c r="K75833"/>
    </row>
    <row r="75834" spans="11:11">
      <c r="K75834"/>
    </row>
    <row r="75835" spans="11:11">
      <c r="K75835"/>
    </row>
    <row r="75836" spans="11:11">
      <c r="K75836"/>
    </row>
    <row r="75837" spans="11:11">
      <c r="K75837"/>
    </row>
    <row r="75838" spans="11:11">
      <c r="K75838"/>
    </row>
    <row r="75839" spans="11:11">
      <c r="K75839"/>
    </row>
    <row r="75840" spans="11:11">
      <c r="K75840"/>
    </row>
    <row r="75841" spans="11:11">
      <c r="K75841"/>
    </row>
    <row r="75842" spans="11:11">
      <c r="K75842"/>
    </row>
    <row r="75843" spans="11:11">
      <c r="K75843"/>
    </row>
    <row r="75844" spans="11:11">
      <c r="K75844"/>
    </row>
    <row r="75845" spans="11:11">
      <c r="K75845"/>
    </row>
    <row r="75846" spans="11:11">
      <c r="K75846"/>
    </row>
    <row r="75847" spans="11:11">
      <c r="K75847"/>
    </row>
    <row r="75848" spans="11:11">
      <c r="K75848"/>
    </row>
    <row r="75849" spans="11:11">
      <c r="K75849"/>
    </row>
    <row r="75850" spans="11:11">
      <c r="K75850"/>
    </row>
    <row r="75851" spans="11:11">
      <c r="K75851"/>
    </row>
    <row r="75852" spans="11:11">
      <c r="K75852"/>
    </row>
    <row r="75853" spans="11:11">
      <c r="K75853"/>
    </row>
    <row r="75854" spans="11:11">
      <c r="K75854"/>
    </row>
    <row r="75855" spans="11:11">
      <c r="K75855"/>
    </row>
    <row r="75856" spans="11:11">
      <c r="K75856"/>
    </row>
    <row r="75857" spans="11:11">
      <c r="K75857"/>
    </row>
    <row r="75858" spans="11:11">
      <c r="K75858"/>
    </row>
    <row r="75859" spans="11:11">
      <c r="K75859"/>
    </row>
    <row r="75860" spans="11:11">
      <c r="K75860"/>
    </row>
    <row r="75861" spans="11:11">
      <c r="K75861"/>
    </row>
    <row r="75862" spans="11:11">
      <c r="K75862"/>
    </row>
    <row r="75863" spans="11:11">
      <c r="K75863"/>
    </row>
    <row r="75864" spans="11:11">
      <c r="K75864"/>
    </row>
    <row r="75865" spans="11:11">
      <c r="K75865"/>
    </row>
    <row r="75866" spans="11:11">
      <c r="K75866"/>
    </row>
    <row r="75867" spans="11:11">
      <c r="K75867"/>
    </row>
    <row r="75868" spans="11:11">
      <c r="K75868"/>
    </row>
    <row r="75869" spans="11:11">
      <c r="K75869"/>
    </row>
    <row r="75870" spans="11:11">
      <c r="K75870"/>
    </row>
    <row r="75871" spans="11:11">
      <c r="K75871"/>
    </row>
    <row r="75872" spans="11:11">
      <c r="K75872"/>
    </row>
    <row r="75873" spans="11:11">
      <c r="K75873"/>
    </row>
    <row r="75874" spans="11:11">
      <c r="K75874"/>
    </row>
    <row r="75875" spans="11:11">
      <c r="K75875"/>
    </row>
    <row r="75876" spans="11:11">
      <c r="K75876"/>
    </row>
    <row r="75877" spans="11:11">
      <c r="K75877"/>
    </row>
    <row r="75878" spans="11:11">
      <c r="K75878"/>
    </row>
    <row r="75879" spans="11:11">
      <c r="K75879"/>
    </row>
    <row r="75880" spans="11:11">
      <c r="K75880"/>
    </row>
    <row r="75881" spans="11:11">
      <c r="K75881"/>
    </row>
    <row r="75882" spans="11:11">
      <c r="K75882"/>
    </row>
    <row r="75883" spans="11:11">
      <c r="K75883"/>
    </row>
    <row r="75884" spans="11:11">
      <c r="K75884"/>
    </row>
    <row r="75885" spans="11:11">
      <c r="K75885"/>
    </row>
    <row r="75886" spans="11:11">
      <c r="K75886"/>
    </row>
    <row r="75887" spans="11:11">
      <c r="K75887"/>
    </row>
    <row r="75888" spans="11:11">
      <c r="K75888"/>
    </row>
    <row r="75889" spans="11:11">
      <c r="K75889"/>
    </row>
    <row r="75890" spans="11:11">
      <c r="K75890"/>
    </row>
    <row r="75891" spans="11:11">
      <c r="K75891"/>
    </row>
    <row r="75892" spans="11:11">
      <c r="K75892"/>
    </row>
    <row r="75893" spans="11:11">
      <c r="K75893"/>
    </row>
    <row r="75894" spans="11:11">
      <c r="K75894"/>
    </row>
    <row r="75895" spans="11:11">
      <c r="K75895"/>
    </row>
    <row r="75896" spans="11:11">
      <c r="K75896"/>
    </row>
    <row r="75897" spans="11:11">
      <c r="K75897"/>
    </row>
    <row r="75898" spans="11:11">
      <c r="K75898"/>
    </row>
    <row r="75899" spans="11:11">
      <c r="K75899"/>
    </row>
    <row r="75900" spans="11:11">
      <c r="K75900"/>
    </row>
    <row r="75901" spans="11:11">
      <c r="K75901"/>
    </row>
    <row r="75902" spans="11:11">
      <c r="K75902"/>
    </row>
    <row r="75903" spans="11:11">
      <c r="K75903"/>
    </row>
    <row r="75904" spans="11:11">
      <c r="K75904"/>
    </row>
    <row r="75905" spans="11:11">
      <c r="K75905"/>
    </row>
    <row r="75906" spans="11:11">
      <c r="K75906"/>
    </row>
    <row r="75907" spans="11:11">
      <c r="K75907"/>
    </row>
    <row r="75908" spans="11:11">
      <c r="K75908"/>
    </row>
    <row r="75909" spans="11:11">
      <c r="K75909"/>
    </row>
    <row r="75910" spans="11:11">
      <c r="K75910"/>
    </row>
    <row r="75911" spans="11:11">
      <c r="K75911"/>
    </row>
    <row r="75912" spans="11:11">
      <c r="K75912"/>
    </row>
    <row r="75913" spans="11:11">
      <c r="K75913"/>
    </row>
    <row r="75914" spans="11:11">
      <c r="K75914"/>
    </row>
    <row r="75915" spans="11:11">
      <c r="K75915"/>
    </row>
    <row r="75916" spans="11:11">
      <c r="K75916"/>
    </row>
    <row r="75917" spans="11:11">
      <c r="K75917"/>
    </row>
    <row r="75918" spans="11:11">
      <c r="K75918"/>
    </row>
    <row r="75919" spans="11:11">
      <c r="K75919"/>
    </row>
    <row r="75920" spans="11:11">
      <c r="K75920"/>
    </row>
    <row r="75921" spans="11:11">
      <c r="K75921"/>
    </row>
    <row r="75922" spans="11:11">
      <c r="K75922"/>
    </row>
    <row r="75923" spans="11:11">
      <c r="K75923"/>
    </row>
    <row r="75924" spans="11:11">
      <c r="K75924"/>
    </row>
    <row r="75925" spans="11:11">
      <c r="K75925"/>
    </row>
    <row r="75926" spans="11:11">
      <c r="K75926"/>
    </row>
    <row r="75927" spans="11:11">
      <c r="K75927"/>
    </row>
    <row r="75928" spans="11:11">
      <c r="K75928"/>
    </row>
    <row r="75929" spans="11:11">
      <c r="K75929"/>
    </row>
    <row r="75930" spans="11:11">
      <c r="K75930"/>
    </row>
    <row r="75931" spans="11:11">
      <c r="K75931"/>
    </row>
    <row r="75932" spans="11:11">
      <c r="K75932"/>
    </row>
    <row r="75933" spans="11:11">
      <c r="K75933"/>
    </row>
    <row r="75934" spans="11:11">
      <c r="K75934"/>
    </row>
    <row r="75935" spans="11:11">
      <c r="K75935"/>
    </row>
    <row r="75936" spans="11:11">
      <c r="K75936"/>
    </row>
    <row r="75937" spans="11:11">
      <c r="K75937"/>
    </row>
    <row r="75938" spans="11:11">
      <c r="K75938"/>
    </row>
    <row r="75939" spans="11:11">
      <c r="K75939"/>
    </row>
    <row r="75940" spans="11:11">
      <c r="K75940"/>
    </row>
    <row r="75941" spans="11:11">
      <c r="K75941"/>
    </row>
    <row r="75942" spans="11:11">
      <c r="K75942"/>
    </row>
    <row r="75943" spans="11:11">
      <c r="K75943"/>
    </row>
    <row r="75944" spans="11:11">
      <c r="K75944"/>
    </row>
    <row r="75945" spans="11:11">
      <c r="K75945"/>
    </row>
    <row r="75946" spans="11:11">
      <c r="K75946"/>
    </row>
    <row r="75947" spans="11:11">
      <c r="K75947"/>
    </row>
    <row r="75948" spans="11:11">
      <c r="K75948"/>
    </row>
    <row r="75949" spans="11:11">
      <c r="K75949"/>
    </row>
    <row r="75950" spans="11:11">
      <c r="K75950"/>
    </row>
    <row r="75951" spans="11:11">
      <c r="K75951"/>
    </row>
    <row r="75952" spans="11:11">
      <c r="K75952"/>
    </row>
    <row r="75953" spans="11:11">
      <c r="K75953"/>
    </row>
    <row r="75954" spans="11:11">
      <c r="K75954"/>
    </row>
    <row r="75955" spans="11:11">
      <c r="K75955"/>
    </row>
    <row r="75956" spans="11:11">
      <c r="K75956"/>
    </row>
    <row r="75957" spans="11:11">
      <c r="K75957"/>
    </row>
    <row r="75958" spans="11:11">
      <c r="K75958"/>
    </row>
    <row r="75959" spans="11:11">
      <c r="K75959"/>
    </row>
    <row r="75960" spans="11:11">
      <c r="K75960"/>
    </row>
    <row r="75961" spans="11:11">
      <c r="K75961"/>
    </row>
    <row r="75962" spans="11:11">
      <c r="K75962"/>
    </row>
    <row r="75963" spans="11:11">
      <c r="K75963"/>
    </row>
    <row r="75964" spans="11:11">
      <c r="K75964"/>
    </row>
    <row r="75965" spans="11:11">
      <c r="K75965"/>
    </row>
    <row r="75966" spans="11:11">
      <c r="K75966"/>
    </row>
    <row r="75967" spans="11:11">
      <c r="K75967"/>
    </row>
    <row r="75968" spans="11:11">
      <c r="K75968"/>
    </row>
    <row r="75969" spans="11:11">
      <c r="K75969"/>
    </row>
    <row r="75970" spans="11:11">
      <c r="K75970"/>
    </row>
    <row r="75971" spans="11:11">
      <c r="K75971"/>
    </row>
    <row r="75972" spans="11:11">
      <c r="K75972"/>
    </row>
    <row r="75973" spans="11:11">
      <c r="K75973"/>
    </row>
    <row r="75974" spans="11:11">
      <c r="K75974"/>
    </row>
    <row r="75975" spans="11:11">
      <c r="K75975"/>
    </row>
    <row r="75976" spans="11:11">
      <c r="K75976"/>
    </row>
    <row r="75977" spans="11:11">
      <c r="K75977"/>
    </row>
    <row r="75978" spans="11:11">
      <c r="K75978"/>
    </row>
    <row r="75979" spans="11:11">
      <c r="K75979"/>
    </row>
    <row r="75980" spans="11:11">
      <c r="K75980"/>
    </row>
    <row r="75981" spans="11:11">
      <c r="K75981"/>
    </row>
    <row r="75982" spans="11:11">
      <c r="K75982"/>
    </row>
    <row r="75983" spans="11:11">
      <c r="K75983"/>
    </row>
    <row r="75984" spans="11:11">
      <c r="K75984"/>
    </row>
    <row r="75985" spans="11:11">
      <c r="K75985"/>
    </row>
    <row r="75986" spans="11:11">
      <c r="K75986"/>
    </row>
    <row r="75987" spans="11:11">
      <c r="K75987"/>
    </row>
    <row r="75988" spans="11:11">
      <c r="K75988"/>
    </row>
    <row r="75989" spans="11:11">
      <c r="K75989"/>
    </row>
    <row r="75990" spans="11:11">
      <c r="K75990"/>
    </row>
    <row r="75991" spans="11:11">
      <c r="K75991"/>
    </row>
    <row r="75992" spans="11:11">
      <c r="K75992"/>
    </row>
    <row r="75993" spans="11:11">
      <c r="K75993"/>
    </row>
    <row r="75994" spans="11:11">
      <c r="K75994"/>
    </row>
    <row r="75995" spans="11:11">
      <c r="K75995"/>
    </row>
    <row r="75996" spans="11:11">
      <c r="K75996"/>
    </row>
    <row r="75997" spans="11:11">
      <c r="K75997"/>
    </row>
    <row r="75998" spans="11:11">
      <c r="K75998"/>
    </row>
    <row r="75999" spans="11:11">
      <c r="K75999"/>
    </row>
    <row r="76000" spans="11:11">
      <c r="K76000"/>
    </row>
    <row r="76001" spans="11:11">
      <c r="K76001"/>
    </row>
    <row r="76002" spans="11:11">
      <c r="K76002"/>
    </row>
    <row r="76003" spans="11:11">
      <c r="K76003"/>
    </row>
    <row r="76004" spans="11:11">
      <c r="K76004"/>
    </row>
    <row r="76005" spans="11:11">
      <c r="K76005"/>
    </row>
    <row r="76006" spans="11:11">
      <c r="K76006"/>
    </row>
    <row r="76007" spans="11:11">
      <c r="K76007"/>
    </row>
    <row r="76008" spans="11:11">
      <c r="K76008"/>
    </row>
    <row r="76009" spans="11:11">
      <c r="K76009"/>
    </row>
    <row r="76010" spans="11:11">
      <c r="K76010"/>
    </row>
    <row r="76011" spans="11:11">
      <c r="K76011"/>
    </row>
    <row r="76012" spans="11:11">
      <c r="K76012"/>
    </row>
    <row r="76013" spans="11:11">
      <c r="K76013"/>
    </row>
    <row r="76014" spans="11:11">
      <c r="K76014"/>
    </row>
    <row r="76015" spans="11:11">
      <c r="K76015"/>
    </row>
    <row r="76016" spans="11:11">
      <c r="K76016"/>
    </row>
    <row r="76017" spans="11:11">
      <c r="K76017"/>
    </row>
    <row r="76018" spans="11:11">
      <c r="K76018"/>
    </row>
    <row r="76019" spans="11:11">
      <c r="K76019"/>
    </row>
    <row r="76020" spans="11:11">
      <c r="K76020"/>
    </row>
    <row r="76021" spans="11:11">
      <c r="K76021"/>
    </row>
    <row r="76022" spans="11:11">
      <c r="K76022"/>
    </row>
    <row r="76023" spans="11:11">
      <c r="K76023"/>
    </row>
    <row r="76024" spans="11:11">
      <c r="K76024"/>
    </row>
    <row r="76025" spans="11:11">
      <c r="K76025"/>
    </row>
    <row r="76026" spans="11:11">
      <c r="K76026"/>
    </row>
    <row r="76027" spans="11:11">
      <c r="K76027"/>
    </row>
    <row r="76028" spans="11:11">
      <c r="K76028"/>
    </row>
    <row r="76029" spans="11:11">
      <c r="K76029"/>
    </row>
    <row r="76030" spans="11:11">
      <c r="K76030"/>
    </row>
    <row r="76031" spans="11:11">
      <c r="K76031"/>
    </row>
    <row r="76032" spans="11:11">
      <c r="K76032"/>
    </row>
    <row r="76033" spans="11:11">
      <c r="K76033"/>
    </row>
    <row r="76034" spans="11:11">
      <c r="K76034"/>
    </row>
    <row r="76035" spans="11:11">
      <c r="K76035"/>
    </row>
    <row r="76036" spans="11:11">
      <c r="K76036"/>
    </row>
    <row r="76037" spans="11:11">
      <c r="K76037"/>
    </row>
    <row r="76038" spans="11:11">
      <c r="K76038"/>
    </row>
    <row r="76039" spans="11:11">
      <c r="K76039"/>
    </row>
    <row r="76040" spans="11:11">
      <c r="K76040"/>
    </row>
    <row r="76041" spans="11:11">
      <c r="K76041"/>
    </row>
    <row r="76042" spans="11:11">
      <c r="K76042"/>
    </row>
    <row r="76043" spans="11:11">
      <c r="K76043"/>
    </row>
    <row r="76044" spans="11:11">
      <c r="K76044"/>
    </row>
    <row r="76045" spans="11:11">
      <c r="K76045"/>
    </row>
    <row r="76046" spans="11:11">
      <c r="K76046"/>
    </row>
    <row r="76047" spans="11:11">
      <c r="K76047"/>
    </row>
    <row r="76048" spans="11:11">
      <c r="K76048"/>
    </row>
    <row r="76049" spans="11:11">
      <c r="K76049"/>
    </row>
    <row r="76050" spans="11:11">
      <c r="K76050"/>
    </row>
    <row r="76051" spans="11:11">
      <c r="K76051"/>
    </row>
    <row r="76052" spans="11:11">
      <c r="K76052"/>
    </row>
    <row r="76053" spans="11:11">
      <c r="K76053"/>
    </row>
    <row r="76054" spans="11:11">
      <c r="K76054"/>
    </row>
    <row r="76055" spans="11:11">
      <c r="K76055"/>
    </row>
    <row r="76056" spans="11:11">
      <c r="K76056"/>
    </row>
    <row r="76057" spans="11:11">
      <c r="K76057"/>
    </row>
    <row r="76058" spans="11:11">
      <c r="K76058"/>
    </row>
    <row r="76059" spans="11:11">
      <c r="K76059"/>
    </row>
    <row r="76060" spans="11:11">
      <c r="K76060"/>
    </row>
    <row r="76061" spans="11:11">
      <c r="K76061"/>
    </row>
    <row r="76062" spans="11:11">
      <c r="K76062"/>
    </row>
    <row r="76063" spans="11:11">
      <c r="K76063"/>
    </row>
    <row r="76064" spans="11:11">
      <c r="K76064"/>
    </row>
    <row r="76065" spans="11:11">
      <c r="K76065"/>
    </row>
    <row r="76066" spans="11:11">
      <c r="K76066"/>
    </row>
    <row r="76067" spans="11:11">
      <c r="K76067"/>
    </row>
    <row r="76068" spans="11:11">
      <c r="K76068"/>
    </row>
    <row r="76069" spans="11:11">
      <c r="K76069"/>
    </row>
    <row r="76070" spans="11:11">
      <c r="K76070"/>
    </row>
    <row r="76071" spans="11:11">
      <c r="K76071"/>
    </row>
    <row r="76072" spans="11:11">
      <c r="K76072"/>
    </row>
    <row r="76073" spans="11:11">
      <c r="K76073"/>
    </row>
    <row r="76074" spans="11:11">
      <c r="K76074"/>
    </row>
    <row r="76075" spans="11:11">
      <c r="K76075"/>
    </row>
    <row r="76076" spans="11:11">
      <c r="K76076"/>
    </row>
    <row r="76077" spans="11:11">
      <c r="K76077"/>
    </row>
    <row r="76078" spans="11:11">
      <c r="K76078"/>
    </row>
    <row r="76079" spans="11:11">
      <c r="K76079"/>
    </row>
    <row r="76080" spans="11:11">
      <c r="K76080"/>
    </row>
    <row r="76081" spans="11:11">
      <c r="K76081"/>
    </row>
    <row r="76082" spans="11:11">
      <c r="K76082"/>
    </row>
    <row r="76083" spans="11:11">
      <c r="K76083"/>
    </row>
    <row r="76084" spans="11:11">
      <c r="K76084"/>
    </row>
    <row r="76085" spans="11:11">
      <c r="K76085"/>
    </row>
    <row r="76086" spans="11:11">
      <c r="K76086"/>
    </row>
    <row r="76087" spans="11:11">
      <c r="K76087"/>
    </row>
    <row r="76088" spans="11:11">
      <c r="K76088"/>
    </row>
    <row r="76089" spans="11:11">
      <c r="K76089"/>
    </row>
    <row r="76090" spans="11:11">
      <c r="K76090"/>
    </row>
    <row r="76091" spans="11:11">
      <c r="K76091"/>
    </row>
    <row r="76092" spans="11:11">
      <c r="K76092"/>
    </row>
    <row r="76093" spans="11:11">
      <c r="K76093"/>
    </row>
    <row r="76094" spans="11:11">
      <c r="K76094"/>
    </row>
    <row r="76095" spans="11:11">
      <c r="K76095"/>
    </row>
    <row r="76096" spans="11:11">
      <c r="K76096"/>
    </row>
    <row r="76097" spans="11:11">
      <c r="K76097"/>
    </row>
    <row r="76098" spans="11:11">
      <c r="K76098"/>
    </row>
    <row r="76099" spans="11:11">
      <c r="K76099"/>
    </row>
    <row r="76100" spans="11:11">
      <c r="K76100"/>
    </row>
    <row r="76101" spans="11:11">
      <c r="K76101"/>
    </row>
    <row r="76102" spans="11:11">
      <c r="K76102"/>
    </row>
    <row r="76103" spans="11:11">
      <c r="K76103"/>
    </row>
    <row r="76104" spans="11:11">
      <c r="K76104"/>
    </row>
    <row r="76105" spans="11:11">
      <c r="K76105"/>
    </row>
    <row r="76106" spans="11:11">
      <c r="K76106"/>
    </row>
    <row r="76107" spans="11:11">
      <c r="K76107"/>
    </row>
    <row r="76108" spans="11:11">
      <c r="K76108"/>
    </row>
    <row r="76109" spans="11:11">
      <c r="K76109"/>
    </row>
    <row r="76110" spans="11:11">
      <c r="K76110"/>
    </row>
    <row r="76111" spans="11:11">
      <c r="K76111"/>
    </row>
    <row r="76112" spans="11:11">
      <c r="K76112"/>
    </row>
    <row r="76113" spans="11:11">
      <c r="K76113"/>
    </row>
    <row r="76114" spans="11:11">
      <c r="K76114"/>
    </row>
    <row r="76115" spans="11:11">
      <c r="K76115"/>
    </row>
    <row r="76116" spans="11:11">
      <c r="K76116"/>
    </row>
    <row r="76117" spans="11:11">
      <c r="K76117"/>
    </row>
    <row r="76118" spans="11:11">
      <c r="K76118"/>
    </row>
    <row r="76119" spans="11:11">
      <c r="K76119"/>
    </row>
    <row r="76120" spans="11:11">
      <c r="K76120"/>
    </row>
    <row r="76121" spans="11:11">
      <c r="K76121"/>
    </row>
    <row r="76122" spans="11:11">
      <c r="K76122"/>
    </row>
    <row r="76123" spans="11:11">
      <c r="K76123"/>
    </row>
    <row r="76124" spans="11:11">
      <c r="K76124"/>
    </row>
    <row r="76125" spans="11:11">
      <c r="K76125"/>
    </row>
    <row r="76126" spans="11:11">
      <c r="K76126"/>
    </row>
    <row r="76127" spans="11:11">
      <c r="K76127"/>
    </row>
    <row r="76128" spans="11:11">
      <c r="K76128"/>
    </row>
    <row r="76129" spans="11:11">
      <c r="K76129"/>
    </row>
    <row r="76130" spans="11:11">
      <c r="K76130"/>
    </row>
    <row r="76131" spans="11:11">
      <c r="K76131"/>
    </row>
    <row r="76132" spans="11:11">
      <c r="K76132"/>
    </row>
    <row r="76133" spans="11:11">
      <c r="K76133"/>
    </row>
    <row r="76134" spans="11:11">
      <c r="K76134"/>
    </row>
    <row r="76135" spans="11:11">
      <c r="K76135"/>
    </row>
    <row r="76136" spans="11:11">
      <c r="K76136"/>
    </row>
    <row r="76137" spans="11:11">
      <c r="K76137"/>
    </row>
    <row r="76138" spans="11:11">
      <c r="K76138"/>
    </row>
    <row r="76139" spans="11:11">
      <c r="K76139"/>
    </row>
    <row r="76140" spans="11:11">
      <c r="K76140"/>
    </row>
    <row r="76141" spans="11:11">
      <c r="K76141"/>
    </row>
    <row r="76142" spans="11:11">
      <c r="K76142"/>
    </row>
    <row r="76143" spans="11:11">
      <c r="K76143"/>
    </row>
    <row r="76144" spans="11:11">
      <c r="K76144"/>
    </row>
    <row r="76145" spans="11:11">
      <c r="K76145"/>
    </row>
    <row r="76146" spans="11:11">
      <c r="K76146"/>
    </row>
    <row r="76147" spans="11:11">
      <c r="K76147"/>
    </row>
    <row r="76148" spans="11:11">
      <c r="K76148"/>
    </row>
    <row r="76149" spans="11:11">
      <c r="K76149"/>
    </row>
    <row r="76150" spans="11:11">
      <c r="K76150"/>
    </row>
    <row r="76151" spans="11:11">
      <c r="K76151"/>
    </row>
    <row r="76152" spans="11:11">
      <c r="K76152"/>
    </row>
    <row r="76153" spans="11:11">
      <c r="K76153"/>
    </row>
    <row r="76154" spans="11:11">
      <c r="K76154"/>
    </row>
    <row r="76155" spans="11:11">
      <c r="K76155"/>
    </row>
    <row r="76156" spans="11:11">
      <c r="K76156"/>
    </row>
    <row r="76157" spans="11:11">
      <c r="K76157"/>
    </row>
    <row r="76158" spans="11:11">
      <c r="K76158"/>
    </row>
    <row r="76159" spans="11:11">
      <c r="K76159"/>
    </row>
    <row r="76160" spans="11:11">
      <c r="K76160"/>
    </row>
    <row r="76161" spans="11:11">
      <c r="K76161"/>
    </row>
    <row r="76162" spans="11:11">
      <c r="K76162"/>
    </row>
    <row r="76163" spans="11:11">
      <c r="K76163"/>
    </row>
    <row r="76164" spans="11:11">
      <c r="K76164"/>
    </row>
    <row r="76165" spans="11:11">
      <c r="K76165"/>
    </row>
    <row r="76166" spans="11:11">
      <c r="K76166"/>
    </row>
    <row r="76167" spans="11:11">
      <c r="K76167"/>
    </row>
    <row r="76168" spans="11:11">
      <c r="K76168"/>
    </row>
    <row r="76169" spans="11:11">
      <c r="K76169"/>
    </row>
    <row r="76170" spans="11:11">
      <c r="K76170"/>
    </row>
    <row r="76171" spans="11:11">
      <c r="K76171"/>
    </row>
    <row r="76172" spans="11:11">
      <c r="K76172"/>
    </row>
    <row r="76173" spans="11:11">
      <c r="K76173"/>
    </row>
    <row r="76174" spans="11:11">
      <c r="K76174"/>
    </row>
    <row r="76175" spans="11:11">
      <c r="K76175"/>
    </row>
    <row r="76176" spans="11:11">
      <c r="K76176"/>
    </row>
    <row r="76177" spans="11:11">
      <c r="K76177"/>
    </row>
    <row r="76178" spans="11:11">
      <c r="K76178"/>
    </row>
    <row r="76179" spans="11:11">
      <c r="K76179"/>
    </row>
    <row r="76180" spans="11:11">
      <c r="K76180"/>
    </row>
    <row r="76181" spans="11:11">
      <c r="K76181"/>
    </row>
    <row r="76182" spans="11:11">
      <c r="K76182"/>
    </row>
    <row r="76183" spans="11:11">
      <c r="K76183"/>
    </row>
    <row r="76184" spans="11:11">
      <c r="K76184"/>
    </row>
    <row r="76185" spans="11:11">
      <c r="K76185"/>
    </row>
    <row r="76186" spans="11:11">
      <c r="K76186"/>
    </row>
    <row r="76187" spans="11:11">
      <c r="K76187"/>
    </row>
    <row r="76188" spans="11:11">
      <c r="K76188"/>
    </row>
    <row r="76189" spans="11:11">
      <c r="K76189"/>
    </row>
    <row r="76190" spans="11:11">
      <c r="K76190"/>
    </row>
    <row r="76191" spans="11:11">
      <c r="K76191"/>
    </row>
    <row r="76192" spans="11:11">
      <c r="K76192"/>
    </row>
    <row r="76193" spans="11:11">
      <c r="K76193"/>
    </row>
    <row r="76194" spans="11:11">
      <c r="K76194"/>
    </row>
    <row r="76195" spans="11:11">
      <c r="K76195"/>
    </row>
    <row r="76196" spans="11:11">
      <c r="K76196"/>
    </row>
    <row r="76197" spans="11:11">
      <c r="K76197"/>
    </row>
    <row r="76198" spans="11:11">
      <c r="K76198"/>
    </row>
    <row r="76199" spans="11:11">
      <c r="K76199"/>
    </row>
    <row r="76200" spans="11:11">
      <c r="K76200"/>
    </row>
    <row r="76201" spans="11:11">
      <c r="K76201"/>
    </row>
    <row r="76202" spans="11:11">
      <c r="K76202"/>
    </row>
    <row r="76203" spans="11:11">
      <c r="K76203"/>
    </row>
    <row r="76204" spans="11:11">
      <c r="K76204"/>
    </row>
    <row r="76205" spans="11:11">
      <c r="K76205"/>
    </row>
    <row r="76206" spans="11:11">
      <c r="K76206"/>
    </row>
    <row r="76207" spans="11:11">
      <c r="K76207"/>
    </row>
    <row r="76208" spans="11:11">
      <c r="K76208"/>
    </row>
    <row r="76209" spans="11:11">
      <c r="K76209"/>
    </row>
    <row r="76210" spans="11:11">
      <c r="K76210"/>
    </row>
    <row r="76211" spans="11:11">
      <c r="K76211"/>
    </row>
    <row r="76212" spans="11:11">
      <c r="K76212"/>
    </row>
    <row r="76213" spans="11:11">
      <c r="K76213"/>
    </row>
    <row r="76214" spans="11:11">
      <c r="K76214"/>
    </row>
    <row r="76215" spans="11:11">
      <c r="K76215"/>
    </row>
    <row r="76216" spans="11:11">
      <c r="K76216"/>
    </row>
    <row r="76217" spans="11:11">
      <c r="K76217"/>
    </row>
    <row r="76218" spans="11:11">
      <c r="K76218"/>
    </row>
    <row r="76219" spans="11:11">
      <c r="K76219"/>
    </row>
    <row r="76220" spans="11:11">
      <c r="K76220"/>
    </row>
    <row r="76221" spans="11:11">
      <c r="K76221"/>
    </row>
    <row r="76222" spans="11:11">
      <c r="K76222"/>
    </row>
    <row r="76223" spans="11:11">
      <c r="K76223"/>
    </row>
    <row r="76224" spans="11:11">
      <c r="K76224"/>
    </row>
    <row r="76225" spans="11:11">
      <c r="K76225"/>
    </row>
    <row r="76226" spans="11:11">
      <c r="K76226"/>
    </row>
    <row r="76227" spans="11:11">
      <c r="K76227"/>
    </row>
    <row r="76228" spans="11:11">
      <c r="K76228"/>
    </row>
    <row r="76229" spans="11:11">
      <c r="K76229"/>
    </row>
    <row r="76230" spans="11:11">
      <c r="K76230"/>
    </row>
    <row r="76231" spans="11:11">
      <c r="K76231"/>
    </row>
    <row r="76232" spans="11:11">
      <c r="K76232"/>
    </row>
    <row r="76233" spans="11:11">
      <c r="K76233"/>
    </row>
    <row r="76234" spans="11:11">
      <c r="K76234"/>
    </row>
    <row r="76235" spans="11:11">
      <c r="K76235"/>
    </row>
    <row r="76236" spans="11:11">
      <c r="K76236"/>
    </row>
    <row r="76237" spans="11:11">
      <c r="K76237"/>
    </row>
    <row r="76238" spans="11:11">
      <c r="K76238"/>
    </row>
    <row r="76239" spans="11:11">
      <c r="K76239"/>
    </row>
    <row r="76240" spans="11:11">
      <c r="K76240"/>
    </row>
    <row r="76241" spans="11:11">
      <c r="K76241"/>
    </row>
    <row r="76242" spans="11:11">
      <c r="K76242"/>
    </row>
    <row r="76243" spans="11:11">
      <c r="K76243"/>
    </row>
    <row r="76244" spans="11:11">
      <c r="K76244"/>
    </row>
    <row r="76245" spans="11:11">
      <c r="K76245"/>
    </row>
    <row r="76246" spans="11:11">
      <c r="K76246"/>
    </row>
    <row r="76247" spans="11:11">
      <c r="K76247"/>
    </row>
    <row r="76248" spans="11:11">
      <c r="K76248"/>
    </row>
    <row r="76249" spans="11:11">
      <c r="K76249"/>
    </row>
    <row r="76250" spans="11:11">
      <c r="K76250"/>
    </row>
    <row r="76251" spans="11:11">
      <c r="K76251"/>
    </row>
    <row r="76252" spans="11:11">
      <c r="K76252"/>
    </row>
    <row r="76253" spans="11:11">
      <c r="K76253"/>
    </row>
    <row r="76254" spans="11:11">
      <c r="K76254"/>
    </row>
    <row r="76255" spans="11:11">
      <c r="K76255"/>
    </row>
    <row r="76256" spans="11:11">
      <c r="K76256"/>
    </row>
    <row r="76257" spans="11:11">
      <c r="K76257"/>
    </row>
    <row r="76258" spans="11:11">
      <c r="K76258"/>
    </row>
    <row r="76259" spans="11:11">
      <c r="K76259"/>
    </row>
    <row r="76260" spans="11:11">
      <c r="K76260"/>
    </row>
    <row r="76261" spans="11:11">
      <c r="K76261"/>
    </row>
    <row r="76262" spans="11:11">
      <c r="K76262"/>
    </row>
    <row r="76263" spans="11:11">
      <c r="K76263"/>
    </row>
    <row r="76264" spans="11:11">
      <c r="K76264"/>
    </row>
    <row r="76265" spans="11:11">
      <c r="K76265"/>
    </row>
    <row r="76266" spans="11:11">
      <c r="K76266"/>
    </row>
    <row r="76267" spans="11:11">
      <c r="K76267"/>
    </row>
    <row r="76268" spans="11:11">
      <c r="K76268"/>
    </row>
    <row r="76269" spans="11:11">
      <c r="K76269"/>
    </row>
    <row r="76270" spans="11:11">
      <c r="K76270"/>
    </row>
    <row r="76271" spans="11:11">
      <c r="K76271"/>
    </row>
    <row r="76272" spans="11:11">
      <c r="K76272"/>
    </row>
    <row r="76273" spans="11:11">
      <c r="K76273"/>
    </row>
    <row r="76274" spans="11:11">
      <c r="K76274"/>
    </row>
    <row r="76275" spans="11:11">
      <c r="K76275"/>
    </row>
    <row r="76276" spans="11:11">
      <c r="K76276"/>
    </row>
    <row r="76277" spans="11:11">
      <c r="K76277"/>
    </row>
    <row r="76278" spans="11:11">
      <c r="K76278"/>
    </row>
    <row r="76279" spans="11:11">
      <c r="K76279"/>
    </row>
    <row r="76280" spans="11:11">
      <c r="K76280"/>
    </row>
    <row r="76281" spans="11:11">
      <c r="K76281"/>
    </row>
    <row r="76282" spans="11:11">
      <c r="K76282"/>
    </row>
    <row r="76283" spans="11:11">
      <c r="K76283"/>
    </row>
    <row r="76284" spans="11:11">
      <c r="K76284"/>
    </row>
    <row r="76285" spans="11:11">
      <c r="K76285"/>
    </row>
    <row r="76286" spans="11:11">
      <c r="K76286"/>
    </row>
    <row r="76287" spans="11:11">
      <c r="K76287"/>
    </row>
    <row r="76288" spans="11:11">
      <c r="K76288"/>
    </row>
    <row r="76289" spans="11:11">
      <c r="K76289"/>
    </row>
    <row r="76290" spans="11:11">
      <c r="K76290"/>
    </row>
    <row r="76291" spans="11:11">
      <c r="K76291"/>
    </row>
    <row r="76292" spans="11:11">
      <c r="K76292"/>
    </row>
    <row r="76293" spans="11:11">
      <c r="K76293"/>
    </row>
    <row r="76294" spans="11:11">
      <c r="K76294"/>
    </row>
    <row r="76295" spans="11:11">
      <c r="K76295"/>
    </row>
    <row r="76296" spans="11:11">
      <c r="K76296"/>
    </row>
    <row r="76297" spans="11:11">
      <c r="K76297"/>
    </row>
    <row r="76298" spans="11:11">
      <c r="K76298"/>
    </row>
    <row r="76299" spans="11:11">
      <c r="K76299"/>
    </row>
    <row r="76300" spans="11:11">
      <c r="K76300"/>
    </row>
    <row r="76301" spans="11:11">
      <c r="K76301"/>
    </row>
    <row r="76302" spans="11:11">
      <c r="K76302"/>
    </row>
    <row r="76303" spans="11:11">
      <c r="K76303"/>
    </row>
    <row r="76304" spans="11:11">
      <c r="K76304"/>
    </row>
    <row r="76305" spans="11:11">
      <c r="K76305"/>
    </row>
    <row r="76306" spans="11:11">
      <c r="K76306"/>
    </row>
    <row r="76307" spans="11:11">
      <c r="K76307"/>
    </row>
    <row r="76308" spans="11:11">
      <c r="K76308"/>
    </row>
    <row r="76309" spans="11:11">
      <c r="K76309"/>
    </row>
    <row r="76310" spans="11:11">
      <c r="K76310"/>
    </row>
    <row r="76311" spans="11:11">
      <c r="K76311"/>
    </row>
    <row r="76312" spans="11:11">
      <c r="K76312"/>
    </row>
    <row r="76313" spans="11:11">
      <c r="K76313"/>
    </row>
    <row r="76314" spans="11:11">
      <c r="K76314"/>
    </row>
    <row r="76315" spans="11:11">
      <c r="K76315"/>
    </row>
    <row r="76316" spans="11:11">
      <c r="K76316"/>
    </row>
    <row r="76317" spans="11:11">
      <c r="K76317"/>
    </row>
    <row r="76318" spans="11:11">
      <c r="K76318"/>
    </row>
    <row r="76319" spans="11:11">
      <c r="K76319"/>
    </row>
    <row r="76320" spans="11:11">
      <c r="K76320"/>
    </row>
    <row r="76321" spans="11:11">
      <c r="K76321"/>
    </row>
    <row r="76322" spans="11:11">
      <c r="K76322"/>
    </row>
    <row r="76323" spans="11:11">
      <c r="K76323"/>
    </row>
    <row r="76324" spans="11:11">
      <c r="K76324"/>
    </row>
    <row r="76325" spans="11:11">
      <c r="K76325"/>
    </row>
    <row r="76326" spans="11:11">
      <c r="K76326"/>
    </row>
    <row r="76327" spans="11:11">
      <c r="K76327"/>
    </row>
    <row r="76328" spans="11:11">
      <c r="K76328"/>
    </row>
    <row r="76329" spans="11:11">
      <c r="K76329"/>
    </row>
    <row r="76330" spans="11:11">
      <c r="K76330"/>
    </row>
    <row r="76331" spans="11:11">
      <c r="K76331"/>
    </row>
    <row r="76332" spans="11:11">
      <c r="K76332"/>
    </row>
    <row r="76333" spans="11:11">
      <c r="K76333"/>
    </row>
    <row r="76334" spans="11:11">
      <c r="K76334"/>
    </row>
    <row r="76335" spans="11:11">
      <c r="K76335"/>
    </row>
    <row r="76336" spans="11:11">
      <c r="K76336"/>
    </row>
    <row r="76337" spans="11:11">
      <c r="K76337"/>
    </row>
    <row r="76338" spans="11:11">
      <c r="K76338"/>
    </row>
    <row r="76339" spans="11:11">
      <c r="K76339"/>
    </row>
    <row r="76340" spans="11:11">
      <c r="K76340"/>
    </row>
    <row r="76341" spans="11:11">
      <c r="K76341"/>
    </row>
    <row r="76342" spans="11:11">
      <c r="K76342"/>
    </row>
    <row r="76343" spans="11:11">
      <c r="K76343"/>
    </row>
    <row r="76344" spans="11:11">
      <c r="K76344"/>
    </row>
    <row r="76345" spans="11:11">
      <c r="K76345"/>
    </row>
    <row r="76346" spans="11:11">
      <c r="K76346"/>
    </row>
    <row r="76347" spans="11:11">
      <c r="K76347"/>
    </row>
    <row r="76348" spans="11:11">
      <c r="K76348"/>
    </row>
    <row r="76349" spans="11:11">
      <c r="K76349"/>
    </row>
    <row r="76350" spans="11:11">
      <c r="K76350"/>
    </row>
    <row r="76351" spans="11:11">
      <c r="K76351"/>
    </row>
    <row r="76352" spans="11:11">
      <c r="K76352"/>
    </row>
    <row r="76353" spans="11:11">
      <c r="K76353"/>
    </row>
    <row r="76354" spans="11:11">
      <c r="K76354"/>
    </row>
    <row r="76355" spans="11:11">
      <c r="K76355"/>
    </row>
    <row r="76356" spans="11:11">
      <c r="K76356"/>
    </row>
    <row r="76357" spans="11:11">
      <c r="K76357"/>
    </row>
    <row r="76358" spans="11:11">
      <c r="K76358"/>
    </row>
    <row r="76359" spans="11:11">
      <c r="K76359"/>
    </row>
    <row r="76360" spans="11:11">
      <c r="K76360"/>
    </row>
    <row r="76361" spans="11:11">
      <c r="K76361"/>
    </row>
    <row r="76362" spans="11:11">
      <c r="K76362"/>
    </row>
    <row r="76363" spans="11:11">
      <c r="K76363"/>
    </row>
    <row r="76364" spans="11:11">
      <c r="K76364"/>
    </row>
    <row r="76365" spans="11:11">
      <c r="K76365"/>
    </row>
    <row r="76366" spans="11:11">
      <c r="K76366"/>
    </row>
    <row r="76367" spans="11:11">
      <c r="K76367"/>
    </row>
    <row r="76368" spans="11:11">
      <c r="K76368"/>
    </row>
    <row r="76369" spans="11:11">
      <c r="K76369"/>
    </row>
    <row r="76370" spans="11:11">
      <c r="K76370"/>
    </row>
    <row r="76371" spans="11:11">
      <c r="K76371"/>
    </row>
    <row r="76372" spans="11:11">
      <c r="K76372"/>
    </row>
    <row r="76373" spans="11:11">
      <c r="K76373"/>
    </row>
    <row r="76374" spans="11:11">
      <c r="K76374"/>
    </row>
    <row r="76375" spans="11:11">
      <c r="K76375"/>
    </row>
    <row r="76376" spans="11:11">
      <c r="K76376"/>
    </row>
    <row r="76377" spans="11:11">
      <c r="K76377"/>
    </row>
    <row r="76378" spans="11:11">
      <c r="K76378"/>
    </row>
    <row r="76379" spans="11:11">
      <c r="K76379"/>
    </row>
    <row r="76380" spans="11:11">
      <c r="K76380"/>
    </row>
    <row r="76381" spans="11:11">
      <c r="K76381"/>
    </row>
    <row r="76382" spans="11:11">
      <c r="K76382"/>
    </row>
    <row r="76383" spans="11:11">
      <c r="K76383"/>
    </row>
    <row r="76384" spans="11:11">
      <c r="K76384"/>
    </row>
    <row r="76385" spans="11:11">
      <c r="K76385"/>
    </row>
    <row r="76386" spans="11:11">
      <c r="K76386"/>
    </row>
    <row r="76387" spans="11:11">
      <c r="K76387"/>
    </row>
    <row r="76388" spans="11:11">
      <c r="K76388"/>
    </row>
    <row r="76389" spans="11:11">
      <c r="K76389"/>
    </row>
    <row r="76390" spans="11:11">
      <c r="K76390"/>
    </row>
    <row r="76391" spans="11:11">
      <c r="K76391"/>
    </row>
    <row r="76392" spans="11:11">
      <c r="K76392"/>
    </row>
    <row r="76393" spans="11:11">
      <c r="K76393"/>
    </row>
    <row r="76394" spans="11:11">
      <c r="K76394"/>
    </row>
    <row r="76395" spans="11:11">
      <c r="K76395"/>
    </row>
    <row r="76396" spans="11:11">
      <c r="K76396"/>
    </row>
    <row r="76397" spans="11:11">
      <c r="K76397"/>
    </row>
    <row r="76398" spans="11:11">
      <c r="K76398"/>
    </row>
    <row r="76399" spans="11:11">
      <c r="K76399"/>
    </row>
    <row r="76400" spans="11:11">
      <c r="K76400"/>
    </row>
    <row r="76401" spans="11:11">
      <c r="K76401"/>
    </row>
    <row r="76402" spans="11:11">
      <c r="K76402"/>
    </row>
    <row r="76403" spans="11:11">
      <c r="K76403"/>
    </row>
    <row r="76404" spans="11:11">
      <c r="K76404"/>
    </row>
    <row r="76405" spans="11:11">
      <c r="K76405"/>
    </row>
    <row r="76406" spans="11:11">
      <c r="K76406"/>
    </row>
    <row r="76407" spans="11:11">
      <c r="K76407"/>
    </row>
    <row r="76408" spans="11:11">
      <c r="K76408"/>
    </row>
    <row r="76409" spans="11:11">
      <c r="K76409"/>
    </row>
    <row r="76410" spans="11:11">
      <c r="K76410"/>
    </row>
    <row r="76411" spans="11:11">
      <c r="K76411"/>
    </row>
    <row r="76412" spans="11:11">
      <c r="K76412"/>
    </row>
    <row r="76413" spans="11:11">
      <c r="K76413"/>
    </row>
    <row r="76414" spans="11:11">
      <c r="K76414"/>
    </row>
    <row r="76415" spans="11:11">
      <c r="K76415"/>
    </row>
    <row r="76416" spans="11:11">
      <c r="K76416"/>
    </row>
    <row r="76417" spans="11:11">
      <c r="K76417"/>
    </row>
    <row r="76418" spans="11:11">
      <c r="K76418"/>
    </row>
    <row r="76419" spans="11:11">
      <c r="K76419"/>
    </row>
    <row r="76420" spans="11:11">
      <c r="K76420"/>
    </row>
    <row r="76421" spans="11:11">
      <c r="K76421"/>
    </row>
    <row r="76422" spans="11:11">
      <c r="K76422"/>
    </row>
    <row r="76423" spans="11:11">
      <c r="K76423"/>
    </row>
    <row r="76424" spans="11:11">
      <c r="K76424"/>
    </row>
    <row r="76425" spans="11:11">
      <c r="K76425"/>
    </row>
    <row r="76426" spans="11:11">
      <c r="K76426"/>
    </row>
    <row r="76427" spans="11:11">
      <c r="K76427"/>
    </row>
    <row r="76428" spans="11:11">
      <c r="K76428"/>
    </row>
    <row r="76429" spans="11:11">
      <c r="K76429"/>
    </row>
    <row r="76430" spans="11:11">
      <c r="K76430"/>
    </row>
    <row r="76431" spans="11:11">
      <c r="K76431"/>
    </row>
    <row r="76432" spans="11:11">
      <c r="K76432"/>
    </row>
    <row r="76433" spans="11:11">
      <c r="K76433"/>
    </row>
    <row r="76434" spans="11:11">
      <c r="K76434"/>
    </row>
    <row r="76435" spans="11:11">
      <c r="K76435"/>
    </row>
    <row r="76436" spans="11:11">
      <c r="K76436"/>
    </row>
    <row r="76437" spans="11:11">
      <c r="K76437"/>
    </row>
    <row r="76438" spans="11:11">
      <c r="K76438"/>
    </row>
    <row r="76439" spans="11:11">
      <c r="K76439"/>
    </row>
    <row r="76440" spans="11:11">
      <c r="K76440"/>
    </row>
    <row r="76441" spans="11:11">
      <c r="K76441"/>
    </row>
    <row r="76442" spans="11:11">
      <c r="K76442"/>
    </row>
    <row r="76443" spans="11:11">
      <c r="K76443"/>
    </row>
    <row r="76444" spans="11:11">
      <c r="K76444"/>
    </row>
    <row r="76445" spans="11:11">
      <c r="K76445"/>
    </row>
    <row r="76446" spans="11:11">
      <c r="K76446"/>
    </row>
    <row r="76447" spans="11:11">
      <c r="K76447"/>
    </row>
    <row r="76448" spans="11:11">
      <c r="K76448"/>
    </row>
    <row r="76449" spans="11:11">
      <c r="K76449"/>
    </row>
    <row r="76450" spans="11:11">
      <c r="K76450"/>
    </row>
    <row r="76451" spans="11:11">
      <c r="K76451"/>
    </row>
    <row r="76452" spans="11:11">
      <c r="K76452"/>
    </row>
    <row r="76453" spans="11:11">
      <c r="K76453"/>
    </row>
    <row r="76454" spans="11:11">
      <c r="K76454"/>
    </row>
    <row r="76455" spans="11:11">
      <c r="K76455"/>
    </row>
    <row r="76456" spans="11:11">
      <c r="K76456"/>
    </row>
    <row r="76457" spans="11:11">
      <c r="K76457"/>
    </row>
    <row r="76458" spans="11:11">
      <c r="K76458"/>
    </row>
    <row r="76459" spans="11:11">
      <c r="K76459"/>
    </row>
    <row r="76460" spans="11:11">
      <c r="K76460"/>
    </row>
    <row r="76461" spans="11:11">
      <c r="K76461"/>
    </row>
    <row r="76462" spans="11:11">
      <c r="K76462"/>
    </row>
    <row r="76463" spans="11:11">
      <c r="K76463"/>
    </row>
    <row r="76464" spans="11:11">
      <c r="K76464"/>
    </row>
    <row r="76465" spans="11:11">
      <c r="K76465"/>
    </row>
    <row r="76466" spans="11:11">
      <c r="K76466"/>
    </row>
    <row r="76467" spans="11:11">
      <c r="K76467"/>
    </row>
    <row r="76468" spans="11:11">
      <c r="K76468"/>
    </row>
    <row r="76469" spans="11:11">
      <c r="K76469"/>
    </row>
    <row r="76470" spans="11:11">
      <c r="K76470"/>
    </row>
    <row r="76471" spans="11:11">
      <c r="K76471"/>
    </row>
    <row r="76472" spans="11:11">
      <c r="K76472"/>
    </row>
    <row r="76473" spans="11:11">
      <c r="K76473"/>
    </row>
    <row r="76474" spans="11:11">
      <c r="K76474"/>
    </row>
    <row r="76475" spans="11:11">
      <c r="K76475"/>
    </row>
    <row r="76476" spans="11:11">
      <c r="K76476"/>
    </row>
    <row r="76477" spans="11:11">
      <c r="K76477"/>
    </row>
    <row r="76478" spans="11:11">
      <c r="K76478"/>
    </row>
    <row r="76479" spans="11:11">
      <c r="K76479"/>
    </row>
    <row r="76480" spans="11:11">
      <c r="K76480"/>
    </row>
    <row r="76481" spans="11:11">
      <c r="K76481"/>
    </row>
    <row r="76482" spans="11:11">
      <c r="K76482"/>
    </row>
    <row r="76483" spans="11:11">
      <c r="K76483"/>
    </row>
    <row r="76484" spans="11:11">
      <c r="K76484"/>
    </row>
    <row r="76485" spans="11:11">
      <c r="K76485"/>
    </row>
    <row r="76486" spans="11:11">
      <c r="K76486"/>
    </row>
    <row r="76487" spans="11:11">
      <c r="K76487"/>
    </row>
    <row r="76488" spans="11:11">
      <c r="K76488"/>
    </row>
    <row r="76489" spans="11:11">
      <c r="K76489"/>
    </row>
    <row r="76490" spans="11:11">
      <c r="K76490"/>
    </row>
    <row r="76491" spans="11:11">
      <c r="K76491"/>
    </row>
    <row r="76492" spans="11:11">
      <c r="K76492"/>
    </row>
    <row r="76493" spans="11:11">
      <c r="K76493"/>
    </row>
    <row r="76494" spans="11:11">
      <c r="K76494"/>
    </row>
    <row r="76495" spans="11:11">
      <c r="K76495"/>
    </row>
    <row r="76496" spans="11:11">
      <c r="K76496"/>
    </row>
    <row r="76497" spans="11:11">
      <c r="K76497"/>
    </row>
    <row r="76498" spans="11:11">
      <c r="K76498"/>
    </row>
    <row r="76499" spans="11:11">
      <c r="K76499"/>
    </row>
    <row r="76500" spans="11:11">
      <c r="K76500"/>
    </row>
    <row r="76501" spans="11:11">
      <c r="K76501"/>
    </row>
    <row r="76502" spans="11:11">
      <c r="K76502"/>
    </row>
    <row r="76503" spans="11:11">
      <c r="K76503"/>
    </row>
    <row r="76504" spans="11:11">
      <c r="K76504"/>
    </row>
    <row r="76505" spans="11:11">
      <c r="K76505"/>
    </row>
    <row r="76506" spans="11:11">
      <c r="K76506"/>
    </row>
    <row r="76507" spans="11:11">
      <c r="K76507"/>
    </row>
    <row r="76508" spans="11:11">
      <c r="K76508"/>
    </row>
    <row r="76509" spans="11:11">
      <c r="K76509"/>
    </row>
    <row r="76510" spans="11:11">
      <c r="K76510"/>
    </row>
    <row r="76511" spans="11:11">
      <c r="K76511"/>
    </row>
    <row r="76512" spans="11:11">
      <c r="K76512"/>
    </row>
    <row r="76513" spans="11:11">
      <c r="K76513"/>
    </row>
    <row r="76514" spans="11:11">
      <c r="K76514"/>
    </row>
    <row r="76515" spans="11:11">
      <c r="K76515"/>
    </row>
    <row r="76516" spans="11:11">
      <c r="K76516"/>
    </row>
    <row r="76517" spans="11:11">
      <c r="K76517"/>
    </row>
    <row r="76518" spans="11:11">
      <c r="K76518"/>
    </row>
    <row r="76519" spans="11:11">
      <c r="K76519"/>
    </row>
    <row r="76520" spans="11:11">
      <c r="K76520"/>
    </row>
    <row r="76521" spans="11:11">
      <c r="K76521"/>
    </row>
    <row r="76522" spans="11:11">
      <c r="K76522"/>
    </row>
    <row r="76523" spans="11:11">
      <c r="K76523"/>
    </row>
    <row r="76524" spans="11:11">
      <c r="K76524"/>
    </row>
    <row r="76525" spans="11:11">
      <c r="K76525"/>
    </row>
    <row r="76526" spans="11:11">
      <c r="K76526"/>
    </row>
    <row r="76527" spans="11:11">
      <c r="K76527"/>
    </row>
    <row r="76528" spans="11:11">
      <c r="K76528"/>
    </row>
    <row r="76529" spans="11:11">
      <c r="K76529"/>
    </row>
    <row r="76530" spans="11:11">
      <c r="K76530"/>
    </row>
    <row r="76531" spans="11:11">
      <c r="K76531"/>
    </row>
    <row r="76532" spans="11:11">
      <c r="K76532"/>
    </row>
    <row r="76533" spans="11:11">
      <c r="K76533"/>
    </row>
    <row r="76534" spans="11:11">
      <c r="K76534"/>
    </row>
    <row r="76535" spans="11:11">
      <c r="K76535"/>
    </row>
    <row r="76536" spans="11:11">
      <c r="K76536"/>
    </row>
    <row r="76537" spans="11:11">
      <c r="K76537"/>
    </row>
    <row r="76538" spans="11:11">
      <c r="K76538"/>
    </row>
    <row r="76539" spans="11:11">
      <c r="K76539"/>
    </row>
    <row r="76540" spans="11:11">
      <c r="K76540"/>
    </row>
    <row r="76541" spans="11:11">
      <c r="K76541"/>
    </row>
    <row r="76542" spans="11:11">
      <c r="K76542"/>
    </row>
    <row r="76543" spans="11:11">
      <c r="K76543"/>
    </row>
    <row r="76544" spans="11:11">
      <c r="K76544"/>
    </row>
    <row r="76545" spans="11:11">
      <c r="K76545"/>
    </row>
    <row r="76546" spans="11:11">
      <c r="K76546"/>
    </row>
    <row r="76547" spans="11:11">
      <c r="K76547"/>
    </row>
    <row r="76548" spans="11:11">
      <c r="K76548"/>
    </row>
    <row r="76549" spans="11:11">
      <c r="K76549"/>
    </row>
    <row r="76550" spans="11:11">
      <c r="K76550"/>
    </row>
    <row r="76551" spans="11:11">
      <c r="K76551"/>
    </row>
    <row r="76552" spans="11:11">
      <c r="K76552"/>
    </row>
    <row r="76553" spans="11:11">
      <c r="K76553"/>
    </row>
    <row r="76554" spans="11:11">
      <c r="K76554"/>
    </row>
    <row r="76555" spans="11:11">
      <c r="K76555"/>
    </row>
    <row r="76556" spans="11:11">
      <c r="K76556"/>
    </row>
    <row r="76557" spans="11:11">
      <c r="K76557"/>
    </row>
    <row r="76558" spans="11:11">
      <c r="K76558"/>
    </row>
    <row r="76559" spans="11:11">
      <c r="K76559"/>
    </row>
    <row r="76560" spans="11:11">
      <c r="K76560"/>
    </row>
    <row r="76561" spans="11:11">
      <c r="K76561"/>
    </row>
    <row r="76562" spans="11:11">
      <c r="K76562"/>
    </row>
    <row r="76563" spans="11:11">
      <c r="K76563"/>
    </row>
    <row r="76564" spans="11:11">
      <c r="K76564"/>
    </row>
    <row r="76565" spans="11:11">
      <c r="K76565"/>
    </row>
    <row r="76566" spans="11:11">
      <c r="K76566"/>
    </row>
    <row r="76567" spans="11:11">
      <c r="K76567"/>
    </row>
    <row r="76568" spans="11:11">
      <c r="K76568"/>
    </row>
    <row r="76569" spans="11:11">
      <c r="K76569"/>
    </row>
    <row r="76570" spans="11:11">
      <c r="K76570"/>
    </row>
    <row r="76571" spans="11:11">
      <c r="K76571"/>
    </row>
    <row r="76572" spans="11:11">
      <c r="K76572"/>
    </row>
    <row r="76573" spans="11:11">
      <c r="K76573"/>
    </row>
    <row r="76574" spans="11:11">
      <c r="K76574"/>
    </row>
    <row r="76575" spans="11:11">
      <c r="K76575"/>
    </row>
    <row r="76576" spans="11:11">
      <c r="K76576"/>
    </row>
    <row r="76577" spans="11:11">
      <c r="K76577"/>
    </row>
    <row r="76578" spans="11:11">
      <c r="K76578"/>
    </row>
    <row r="76579" spans="11:11">
      <c r="K76579"/>
    </row>
    <row r="76580" spans="11:11">
      <c r="K76580"/>
    </row>
    <row r="76581" spans="11:11">
      <c r="K76581"/>
    </row>
    <row r="76582" spans="11:11">
      <c r="K76582"/>
    </row>
    <row r="76583" spans="11:11">
      <c r="K76583"/>
    </row>
    <row r="76584" spans="11:11">
      <c r="K76584"/>
    </row>
    <row r="76585" spans="11:11">
      <c r="K76585"/>
    </row>
    <row r="76586" spans="11:11">
      <c r="K76586"/>
    </row>
    <row r="76587" spans="11:11">
      <c r="K76587"/>
    </row>
    <row r="76588" spans="11:11">
      <c r="K76588"/>
    </row>
    <row r="76589" spans="11:11">
      <c r="K76589"/>
    </row>
    <row r="76590" spans="11:11">
      <c r="K76590"/>
    </row>
    <row r="76591" spans="11:11">
      <c r="K76591"/>
    </row>
    <row r="76592" spans="11:11">
      <c r="K76592"/>
    </row>
    <row r="76593" spans="11:11">
      <c r="K76593"/>
    </row>
    <row r="76594" spans="11:11">
      <c r="K76594"/>
    </row>
    <row r="76595" spans="11:11">
      <c r="K76595"/>
    </row>
    <row r="76596" spans="11:11">
      <c r="K76596"/>
    </row>
    <row r="76597" spans="11:11">
      <c r="K76597"/>
    </row>
    <row r="76598" spans="11:11">
      <c r="K76598"/>
    </row>
    <row r="76599" spans="11:11">
      <c r="K76599"/>
    </row>
    <row r="76600" spans="11:11">
      <c r="K76600"/>
    </row>
    <row r="76601" spans="11:11">
      <c r="K76601"/>
    </row>
    <row r="76602" spans="11:11">
      <c r="K76602"/>
    </row>
    <row r="76603" spans="11:11">
      <c r="K76603"/>
    </row>
    <row r="76604" spans="11:11">
      <c r="K76604"/>
    </row>
    <row r="76605" spans="11:11">
      <c r="K76605"/>
    </row>
    <row r="76606" spans="11:11">
      <c r="K76606"/>
    </row>
    <row r="76607" spans="11:11">
      <c r="K76607"/>
    </row>
    <row r="76608" spans="11:11">
      <c r="K76608"/>
    </row>
    <row r="76609" spans="11:11">
      <c r="K76609"/>
    </row>
    <row r="76610" spans="11:11">
      <c r="K76610"/>
    </row>
    <row r="76611" spans="11:11">
      <c r="K76611"/>
    </row>
    <row r="76612" spans="11:11">
      <c r="K76612"/>
    </row>
    <row r="76613" spans="11:11">
      <c r="K76613"/>
    </row>
    <row r="76614" spans="11:11">
      <c r="K76614"/>
    </row>
    <row r="76615" spans="11:11">
      <c r="K76615"/>
    </row>
    <row r="76616" spans="11:11">
      <c r="K76616"/>
    </row>
    <row r="76617" spans="11:11">
      <c r="K76617"/>
    </row>
    <row r="76618" spans="11:11">
      <c r="K76618"/>
    </row>
    <row r="76619" spans="11:11">
      <c r="K76619"/>
    </row>
    <row r="76620" spans="11:11">
      <c r="K76620"/>
    </row>
    <row r="76621" spans="11:11">
      <c r="K76621"/>
    </row>
    <row r="76622" spans="11:11">
      <c r="K76622"/>
    </row>
    <row r="76623" spans="11:11">
      <c r="K76623"/>
    </row>
    <row r="76624" spans="11:11">
      <c r="K76624"/>
    </row>
    <row r="76625" spans="11:11">
      <c r="K76625"/>
    </row>
    <row r="76626" spans="11:11">
      <c r="K76626"/>
    </row>
    <row r="76627" spans="11:11">
      <c r="K76627"/>
    </row>
    <row r="76628" spans="11:11">
      <c r="K76628"/>
    </row>
    <row r="76629" spans="11:11">
      <c r="K76629"/>
    </row>
    <row r="76630" spans="11:11">
      <c r="K76630"/>
    </row>
    <row r="76631" spans="11:11">
      <c r="K76631"/>
    </row>
    <row r="76632" spans="11:11">
      <c r="K76632"/>
    </row>
    <row r="76633" spans="11:11">
      <c r="K76633"/>
    </row>
    <row r="76634" spans="11:11">
      <c r="K76634"/>
    </row>
    <row r="76635" spans="11:11">
      <c r="K76635"/>
    </row>
    <row r="76636" spans="11:11">
      <c r="K76636"/>
    </row>
    <row r="76637" spans="11:11">
      <c r="K76637"/>
    </row>
    <row r="76638" spans="11:11">
      <c r="K76638"/>
    </row>
    <row r="76639" spans="11:11">
      <c r="K76639"/>
    </row>
    <row r="76640" spans="11:11">
      <c r="K76640"/>
    </row>
    <row r="76641" spans="11:11">
      <c r="K76641"/>
    </row>
    <row r="76642" spans="11:11">
      <c r="K76642"/>
    </row>
    <row r="76643" spans="11:11">
      <c r="K76643"/>
    </row>
    <row r="76644" spans="11:11">
      <c r="K76644"/>
    </row>
    <row r="76645" spans="11:11">
      <c r="K76645"/>
    </row>
    <row r="76646" spans="11:11">
      <c r="K76646"/>
    </row>
    <row r="76647" spans="11:11">
      <c r="K76647"/>
    </row>
    <row r="76648" spans="11:11">
      <c r="K76648"/>
    </row>
    <row r="76649" spans="11:11">
      <c r="K76649"/>
    </row>
    <row r="76650" spans="11:11">
      <c r="K76650"/>
    </row>
    <row r="76651" spans="11:11">
      <c r="K76651"/>
    </row>
    <row r="76652" spans="11:11">
      <c r="K76652"/>
    </row>
    <row r="76653" spans="11:11">
      <c r="K76653"/>
    </row>
    <row r="76654" spans="11:11">
      <c r="K76654"/>
    </row>
    <row r="76655" spans="11:11">
      <c r="K76655"/>
    </row>
    <row r="76656" spans="11:11">
      <c r="K76656"/>
    </row>
    <row r="76657" spans="11:11">
      <c r="K76657"/>
    </row>
    <row r="76658" spans="11:11">
      <c r="K76658"/>
    </row>
    <row r="76659" spans="11:11">
      <c r="K76659"/>
    </row>
    <row r="76660" spans="11:11">
      <c r="K76660"/>
    </row>
    <row r="76661" spans="11:11">
      <c r="K76661"/>
    </row>
    <row r="76662" spans="11:11">
      <c r="K76662"/>
    </row>
    <row r="76663" spans="11:11">
      <c r="K76663"/>
    </row>
    <row r="76664" spans="11:11">
      <c r="K76664"/>
    </row>
    <row r="76665" spans="11:11">
      <c r="K76665"/>
    </row>
    <row r="76666" spans="11:11">
      <c r="K76666"/>
    </row>
    <row r="76667" spans="11:11">
      <c r="K76667"/>
    </row>
    <row r="76668" spans="11:11">
      <c r="K76668"/>
    </row>
    <row r="76669" spans="11:11">
      <c r="K76669"/>
    </row>
    <row r="76670" spans="11:11">
      <c r="K76670"/>
    </row>
    <row r="76671" spans="11:11">
      <c r="K76671"/>
    </row>
    <row r="76672" spans="11:11">
      <c r="K76672"/>
    </row>
    <row r="76673" spans="11:11">
      <c r="K76673"/>
    </row>
    <row r="76674" spans="11:11">
      <c r="K76674"/>
    </row>
    <row r="76675" spans="11:11">
      <c r="K76675"/>
    </row>
    <row r="76676" spans="11:11">
      <c r="K76676"/>
    </row>
    <row r="76677" spans="11:11">
      <c r="K76677"/>
    </row>
    <row r="76678" spans="11:11">
      <c r="K76678"/>
    </row>
    <row r="76679" spans="11:11">
      <c r="K76679"/>
    </row>
    <row r="76680" spans="11:11">
      <c r="K76680"/>
    </row>
    <row r="76681" spans="11:11">
      <c r="K76681"/>
    </row>
    <row r="76682" spans="11:11">
      <c r="K76682"/>
    </row>
    <row r="76683" spans="11:11">
      <c r="K76683"/>
    </row>
    <row r="76684" spans="11:11">
      <c r="K76684"/>
    </row>
    <row r="76685" spans="11:11">
      <c r="K76685"/>
    </row>
    <row r="76686" spans="11:11">
      <c r="K76686"/>
    </row>
    <row r="76687" spans="11:11">
      <c r="K76687"/>
    </row>
    <row r="76688" spans="11:11">
      <c r="K76688"/>
    </row>
    <row r="76689" spans="11:11">
      <c r="K76689"/>
    </row>
    <row r="76690" spans="11:11">
      <c r="K76690"/>
    </row>
    <row r="76691" spans="11:11">
      <c r="K76691"/>
    </row>
    <row r="76692" spans="11:11">
      <c r="K76692"/>
    </row>
    <row r="76693" spans="11:11">
      <c r="K76693"/>
    </row>
    <row r="76694" spans="11:11">
      <c r="K76694"/>
    </row>
    <row r="76695" spans="11:11">
      <c r="K76695"/>
    </row>
    <row r="76696" spans="11:11">
      <c r="K76696"/>
    </row>
    <row r="76697" spans="11:11">
      <c r="K76697"/>
    </row>
    <row r="76698" spans="11:11">
      <c r="K76698"/>
    </row>
    <row r="76699" spans="11:11">
      <c r="K76699"/>
    </row>
    <row r="76700" spans="11:11">
      <c r="K76700"/>
    </row>
    <row r="76701" spans="11:11">
      <c r="K76701"/>
    </row>
    <row r="76702" spans="11:11">
      <c r="K76702"/>
    </row>
    <row r="76703" spans="11:11">
      <c r="K76703"/>
    </row>
    <row r="76704" spans="11:11">
      <c r="K76704"/>
    </row>
    <row r="76705" spans="11:11">
      <c r="K76705"/>
    </row>
    <row r="76706" spans="11:11">
      <c r="K76706"/>
    </row>
    <row r="76707" spans="11:11">
      <c r="K76707"/>
    </row>
    <row r="76708" spans="11:11">
      <c r="K76708"/>
    </row>
    <row r="76709" spans="11:11">
      <c r="K76709"/>
    </row>
    <row r="76710" spans="11:11">
      <c r="K76710"/>
    </row>
    <row r="76711" spans="11:11">
      <c r="K76711"/>
    </row>
    <row r="76712" spans="11:11">
      <c r="K76712"/>
    </row>
    <row r="76713" spans="11:11">
      <c r="K76713"/>
    </row>
    <row r="76714" spans="11:11">
      <c r="K76714"/>
    </row>
    <row r="76715" spans="11:11">
      <c r="K76715"/>
    </row>
    <row r="76716" spans="11:11">
      <c r="K76716"/>
    </row>
    <row r="76717" spans="11:11">
      <c r="K76717"/>
    </row>
    <row r="76718" spans="11:11">
      <c r="K76718"/>
    </row>
    <row r="76719" spans="11:11">
      <c r="K76719"/>
    </row>
    <row r="76720" spans="11:11">
      <c r="K76720"/>
    </row>
    <row r="76721" spans="11:11">
      <c r="K76721"/>
    </row>
    <row r="76722" spans="11:11">
      <c r="K76722"/>
    </row>
    <row r="76723" spans="11:11">
      <c r="K76723"/>
    </row>
    <row r="76724" spans="11:11">
      <c r="K76724"/>
    </row>
    <row r="76725" spans="11:11">
      <c r="K76725"/>
    </row>
    <row r="76726" spans="11:11">
      <c r="K76726"/>
    </row>
    <row r="76727" spans="11:11">
      <c r="K76727"/>
    </row>
    <row r="76728" spans="11:11">
      <c r="K76728"/>
    </row>
    <row r="76729" spans="11:11">
      <c r="K76729"/>
    </row>
    <row r="76730" spans="11:11">
      <c r="K76730"/>
    </row>
    <row r="76731" spans="11:11">
      <c r="K76731"/>
    </row>
    <row r="76732" spans="11:11">
      <c r="K76732"/>
    </row>
    <row r="76733" spans="11:11">
      <c r="K76733"/>
    </row>
    <row r="76734" spans="11:11">
      <c r="K76734"/>
    </row>
    <row r="76735" spans="11:11">
      <c r="K76735"/>
    </row>
    <row r="76736" spans="11:11">
      <c r="K76736"/>
    </row>
    <row r="76737" spans="11:11">
      <c r="K76737"/>
    </row>
    <row r="76738" spans="11:11">
      <c r="K76738"/>
    </row>
    <row r="76739" spans="11:11">
      <c r="K76739"/>
    </row>
    <row r="76740" spans="11:11">
      <c r="K76740"/>
    </row>
    <row r="76741" spans="11:11">
      <c r="K76741"/>
    </row>
    <row r="76742" spans="11:11">
      <c r="K76742"/>
    </row>
    <row r="76743" spans="11:11">
      <c r="K76743"/>
    </row>
    <row r="76744" spans="11:11">
      <c r="K76744"/>
    </row>
    <row r="76745" spans="11:11">
      <c r="K76745"/>
    </row>
    <row r="76746" spans="11:11">
      <c r="K76746"/>
    </row>
    <row r="76747" spans="11:11">
      <c r="K76747"/>
    </row>
    <row r="76748" spans="11:11">
      <c r="K76748"/>
    </row>
    <row r="76749" spans="11:11">
      <c r="K76749"/>
    </row>
    <row r="76750" spans="11:11">
      <c r="K76750"/>
    </row>
    <row r="76751" spans="11:11">
      <c r="K76751"/>
    </row>
    <row r="76752" spans="11:11">
      <c r="K76752"/>
    </row>
    <row r="76753" spans="11:11">
      <c r="K76753"/>
    </row>
    <row r="76754" spans="11:11">
      <c r="K76754"/>
    </row>
    <row r="76755" spans="11:11">
      <c r="K76755"/>
    </row>
    <row r="76756" spans="11:11">
      <c r="K76756"/>
    </row>
    <row r="76757" spans="11:11">
      <c r="K76757"/>
    </row>
    <row r="76758" spans="11:11">
      <c r="K76758"/>
    </row>
    <row r="76759" spans="11:11">
      <c r="K76759"/>
    </row>
    <row r="76760" spans="11:11">
      <c r="K76760"/>
    </row>
    <row r="76761" spans="11:11">
      <c r="K76761"/>
    </row>
    <row r="76762" spans="11:11">
      <c r="K76762"/>
    </row>
    <row r="76763" spans="11:11">
      <c r="K76763"/>
    </row>
    <row r="76764" spans="11:11">
      <c r="K76764"/>
    </row>
    <row r="76765" spans="11:11">
      <c r="K76765"/>
    </row>
    <row r="76766" spans="11:11">
      <c r="K76766"/>
    </row>
    <row r="76767" spans="11:11">
      <c r="K76767"/>
    </row>
    <row r="76768" spans="11:11">
      <c r="K76768"/>
    </row>
    <row r="76769" spans="11:11">
      <c r="K76769"/>
    </row>
    <row r="76770" spans="11:11">
      <c r="K76770"/>
    </row>
    <row r="76771" spans="11:11">
      <c r="K76771"/>
    </row>
    <row r="76772" spans="11:11">
      <c r="K76772"/>
    </row>
    <row r="76773" spans="11:11">
      <c r="K76773"/>
    </row>
    <row r="76774" spans="11:11">
      <c r="K76774"/>
    </row>
    <row r="76775" spans="11:11">
      <c r="K76775"/>
    </row>
    <row r="76776" spans="11:11">
      <c r="K76776"/>
    </row>
    <row r="76777" spans="11:11">
      <c r="K76777"/>
    </row>
    <row r="76778" spans="11:11">
      <c r="K76778"/>
    </row>
    <row r="76779" spans="11:11">
      <c r="K76779"/>
    </row>
    <row r="76780" spans="11:11">
      <c r="K76780"/>
    </row>
    <row r="76781" spans="11:11">
      <c r="K76781"/>
    </row>
    <row r="76782" spans="11:11">
      <c r="K76782"/>
    </row>
    <row r="76783" spans="11:11">
      <c r="K76783"/>
    </row>
    <row r="76784" spans="11:11">
      <c r="K76784"/>
    </row>
    <row r="76785" spans="11:11">
      <c r="K76785"/>
    </row>
    <row r="76786" spans="11:11">
      <c r="K76786"/>
    </row>
    <row r="76787" spans="11:11">
      <c r="K76787"/>
    </row>
    <row r="76788" spans="11:11">
      <c r="K76788"/>
    </row>
    <row r="76789" spans="11:11">
      <c r="K76789"/>
    </row>
    <row r="76790" spans="11:11">
      <c r="K76790"/>
    </row>
    <row r="76791" spans="11:11">
      <c r="K76791"/>
    </row>
    <row r="76792" spans="11:11">
      <c r="K76792"/>
    </row>
    <row r="76793" spans="11:11">
      <c r="K76793"/>
    </row>
    <row r="76794" spans="11:11">
      <c r="K76794"/>
    </row>
    <row r="76795" spans="11:11">
      <c r="K76795"/>
    </row>
    <row r="76796" spans="11:11">
      <c r="K76796"/>
    </row>
    <row r="76797" spans="11:11">
      <c r="K76797"/>
    </row>
    <row r="76798" spans="11:11">
      <c r="K76798"/>
    </row>
    <row r="76799" spans="11:11">
      <c r="K76799"/>
    </row>
    <row r="76800" spans="11:11">
      <c r="K76800"/>
    </row>
    <row r="76801" spans="11:11">
      <c r="K76801"/>
    </row>
    <row r="76802" spans="11:11">
      <c r="K76802"/>
    </row>
    <row r="76803" spans="11:11">
      <c r="K76803"/>
    </row>
    <row r="76804" spans="11:11">
      <c r="K76804"/>
    </row>
    <row r="76805" spans="11:11">
      <c r="K76805"/>
    </row>
    <row r="76806" spans="11:11">
      <c r="K76806"/>
    </row>
    <row r="76807" spans="11:11">
      <c r="K76807"/>
    </row>
    <row r="76808" spans="11:11">
      <c r="K76808"/>
    </row>
    <row r="76809" spans="11:11">
      <c r="K76809"/>
    </row>
    <row r="76810" spans="11:11">
      <c r="K76810"/>
    </row>
    <row r="76811" spans="11:11">
      <c r="K76811"/>
    </row>
    <row r="76812" spans="11:11">
      <c r="K76812"/>
    </row>
    <row r="76813" spans="11:11">
      <c r="K76813"/>
    </row>
    <row r="76814" spans="11:11">
      <c r="K76814"/>
    </row>
    <row r="76815" spans="11:11">
      <c r="K76815"/>
    </row>
    <row r="76816" spans="11:11">
      <c r="K76816"/>
    </row>
    <row r="76817" spans="11:11">
      <c r="K76817"/>
    </row>
    <row r="76818" spans="11:11">
      <c r="K76818"/>
    </row>
    <row r="76819" spans="11:11">
      <c r="K76819"/>
    </row>
    <row r="76820" spans="11:11">
      <c r="K76820"/>
    </row>
    <row r="76821" spans="11:11">
      <c r="K76821"/>
    </row>
    <row r="76822" spans="11:11">
      <c r="K76822"/>
    </row>
    <row r="76823" spans="11:11">
      <c r="K76823"/>
    </row>
    <row r="76824" spans="11:11">
      <c r="K76824"/>
    </row>
    <row r="76825" spans="11:11">
      <c r="K76825"/>
    </row>
    <row r="76826" spans="11:11">
      <c r="K76826"/>
    </row>
    <row r="76827" spans="11:11">
      <c r="K76827"/>
    </row>
    <row r="76828" spans="11:11">
      <c r="K76828"/>
    </row>
    <row r="76829" spans="11:11">
      <c r="K76829"/>
    </row>
    <row r="76830" spans="11:11">
      <c r="K76830"/>
    </row>
    <row r="76831" spans="11:11">
      <c r="K76831"/>
    </row>
    <row r="76832" spans="11:11">
      <c r="K76832"/>
    </row>
    <row r="76833" spans="11:11">
      <c r="K76833"/>
    </row>
    <row r="76834" spans="11:11">
      <c r="K76834"/>
    </row>
    <row r="76835" spans="11:11">
      <c r="K76835"/>
    </row>
    <row r="76836" spans="11:11">
      <c r="K76836"/>
    </row>
    <row r="76837" spans="11:11">
      <c r="K76837"/>
    </row>
    <row r="76838" spans="11:11">
      <c r="K76838"/>
    </row>
    <row r="76839" spans="11:11">
      <c r="K76839"/>
    </row>
    <row r="76840" spans="11:11">
      <c r="K76840"/>
    </row>
    <row r="76841" spans="11:11">
      <c r="K76841"/>
    </row>
    <row r="76842" spans="11:11">
      <c r="K76842"/>
    </row>
    <row r="76843" spans="11:11">
      <c r="K76843"/>
    </row>
    <row r="76844" spans="11:11">
      <c r="K76844"/>
    </row>
    <row r="76845" spans="11:11">
      <c r="K76845"/>
    </row>
    <row r="76846" spans="11:11">
      <c r="K76846"/>
    </row>
    <row r="76847" spans="11:11">
      <c r="K76847"/>
    </row>
    <row r="76848" spans="11:11">
      <c r="K76848"/>
    </row>
    <row r="76849" spans="11:11">
      <c r="K76849"/>
    </row>
    <row r="76850" spans="11:11">
      <c r="K76850"/>
    </row>
    <row r="76851" spans="11:11">
      <c r="K76851"/>
    </row>
    <row r="76852" spans="11:11">
      <c r="K76852"/>
    </row>
    <row r="76853" spans="11:11">
      <c r="K76853"/>
    </row>
    <row r="76854" spans="11:11">
      <c r="K76854"/>
    </row>
    <row r="76855" spans="11:11">
      <c r="K76855"/>
    </row>
    <row r="76856" spans="11:11">
      <c r="K76856"/>
    </row>
    <row r="76857" spans="11:11">
      <c r="K76857"/>
    </row>
    <row r="76858" spans="11:11">
      <c r="K76858"/>
    </row>
    <row r="76859" spans="11:11">
      <c r="K76859"/>
    </row>
    <row r="76860" spans="11:11">
      <c r="K76860"/>
    </row>
    <row r="76861" spans="11:11">
      <c r="K76861"/>
    </row>
    <row r="76862" spans="11:11">
      <c r="K76862"/>
    </row>
    <row r="76863" spans="11:11">
      <c r="K76863"/>
    </row>
    <row r="76864" spans="11:11">
      <c r="K76864"/>
    </row>
    <row r="76865" spans="11:11">
      <c r="K76865"/>
    </row>
    <row r="76866" spans="11:11">
      <c r="K76866"/>
    </row>
    <row r="76867" spans="11:11">
      <c r="K76867"/>
    </row>
    <row r="76868" spans="11:11">
      <c r="K76868"/>
    </row>
    <row r="76869" spans="11:11">
      <c r="K76869"/>
    </row>
    <row r="76870" spans="11:11">
      <c r="K76870"/>
    </row>
    <row r="76871" spans="11:11">
      <c r="K76871"/>
    </row>
    <row r="76872" spans="11:11">
      <c r="K76872"/>
    </row>
    <row r="76873" spans="11:11">
      <c r="K76873"/>
    </row>
    <row r="76874" spans="11:11">
      <c r="K76874"/>
    </row>
    <row r="76875" spans="11:11">
      <c r="K76875"/>
    </row>
    <row r="76876" spans="11:11">
      <c r="K76876"/>
    </row>
    <row r="76877" spans="11:11">
      <c r="K76877"/>
    </row>
    <row r="76878" spans="11:11">
      <c r="K76878"/>
    </row>
    <row r="76879" spans="11:11">
      <c r="K76879"/>
    </row>
    <row r="76880" spans="11:11">
      <c r="K76880"/>
    </row>
    <row r="76881" spans="11:11">
      <c r="K76881"/>
    </row>
    <row r="76882" spans="11:11">
      <c r="K76882"/>
    </row>
    <row r="76883" spans="11:11">
      <c r="K76883"/>
    </row>
    <row r="76884" spans="11:11">
      <c r="K76884"/>
    </row>
    <row r="76885" spans="11:11">
      <c r="K76885"/>
    </row>
    <row r="76886" spans="11:11">
      <c r="K76886"/>
    </row>
    <row r="76887" spans="11:11">
      <c r="K76887"/>
    </row>
    <row r="76888" spans="11:11">
      <c r="K76888"/>
    </row>
    <row r="76889" spans="11:11">
      <c r="K76889"/>
    </row>
    <row r="76890" spans="11:11">
      <c r="K76890"/>
    </row>
    <row r="76891" spans="11:11">
      <c r="K76891"/>
    </row>
    <row r="76892" spans="11:11">
      <c r="K76892"/>
    </row>
    <row r="76893" spans="11:11">
      <c r="K76893"/>
    </row>
    <row r="76894" spans="11:11">
      <c r="K76894"/>
    </row>
    <row r="76895" spans="11:11">
      <c r="K76895"/>
    </row>
    <row r="76896" spans="11:11">
      <c r="K76896"/>
    </row>
    <row r="76897" spans="11:11">
      <c r="K76897"/>
    </row>
    <row r="76898" spans="11:11">
      <c r="K76898"/>
    </row>
    <row r="76899" spans="11:11">
      <c r="K76899"/>
    </row>
    <row r="76900" spans="11:11">
      <c r="K76900"/>
    </row>
    <row r="76901" spans="11:11">
      <c r="K76901"/>
    </row>
    <row r="76902" spans="11:11">
      <c r="K76902"/>
    </row>
    <row r="76903" spans="11:11">
      <c r="K76903"/>
    </row>
    <row r="76904" spans="11:11">
      <c r="K76904"/>
    </row>
    <row r="76905" spans="11:11">
      <c r="K76905"/>
    </row>
    <row r="76906" spans="11:11">
      <c r="K76906"/>
    </row>
    <row r="76907" spans="11:11">
      <c r="K76907"/>
    </row>
    <row r="76908" spans="11:11">
      <c r="K76908"/>
    </row>
    <row r="76909" spans="11:11">
      <c r="K76909"/>
    </row>
    <row r="76910" spans="11:11">
      <c r="K76910"/>
    </row>
    <row r="76911" spans="11:11">
      <c r="K76911"/>
    </row>
    <row r="76912" spans="11:11">
      <c r="K76912"/>
    </row>
    <row r="76913" spans="11:11">
      <c r="K76913"/>
    </row>
    <row r="76914" spans="11:11">
      <c r="K76914"/>
    </row>
    <row r="76915" spans="11:11">
      <c r="K76915"/>
    </row>
    <row r="76916" spans="11:11">
      <c r="K76916"/>
    </row>
    <row r="76917" spans="11:11">
      <c r="K76917"/>
    </row>
    <row r="76918" spans="11:11">
      <c r="K76918"/>
    </row>
    <row r="76919" spans="11:11">
      <c r="K76919"/>
    </row>
    <row r="76920" spans="11:11">
      <c r="K76920"/>
    </row>
    <row r="76921" spans="11:11">
      <c r="K76921"/>
    </row>
    <row r="76922" spans="11:11">
      <c r="K76922"/>
    </row>
    <row r="76923" spans="11:11">
      <c r="K76923"/>
    </row>
    <row r="76924" spans="11:11">
      <c r="K76924"/>
    </row>
    <row r="76925" spans="11:11">
      <c r="K76925"/>
    </row>
    <row r="76926" spans="11:11">
      <c r="K76926"/>
    </row>
    <row r="76927" spans="11:11">
      <c r="K76927"/>
    </row>
    <row r="76928" spans="11:11">
      <c r="K76928"/>
    </row>
    <row r="76929" spans="11:11">
      <c r="K76929"/>
    </row>
    <row r="76930" spans="11:11">
      <c r="K76930"/>
    </row>
    <row r="76931" spans="11:11">
      <c r="K76931"/>
    </row>
    <row r="76932" spans="11:11">
      <c r="K76932"/>
    </row>
    <row r="76933" spans="11:11">
      <c r="K76933"/>
    </row>
    <row r="76934" spans="11:11">
      <c r="K76934"/>
    </row>
    <row r="76935" spans="11:11">
      <c r="K76935"/>
    </row>
    <row r="76936" spans="11:11">
      <c r="K76936"/>
    </row>
    <row r="76937" spans="11:11">
      <c r="K76937"/>
    </row>
    <row r="76938" spans="11:11">
      <c r="K76938"/>
    </row>
    <row r="76939" spans="11:11">
      <c r="K76939"/>
    </row>
    <row r="76940" spans="11:11">
      <c r="K76940"/>
    </row>
    <row r="76941" spans="11:11">
      <c r="K76941"/>
    </row>
    <row r="76942" spans="11:11">
      <c r="K76942"/>
    </row>
    <row r="76943" spans="11:11">
      <c r="K76943"/>
    </row>
    <row r="76944" spans="11:11">
      <c r="K76944"/>
    </row>
    <row r="76945" spans="11:11">
      <c r="K76945"/>
    </row>
    <row r="76946" spans="11:11">
      <c r="K76946"/>
    </row>
    <row r="76947" spans="11:11">
      <c r="K76947"/>
    </row>
    <row r="76948" spans="11:11">
      <c r="K76948"/>
    </row>
    <row r="76949" spans="11:11">
      <c r="K76949"/>
    </row>
    <row r="76950" spans="11:11">
      <c r="K76950"/>
    </row>
    <row r="76951" spans="11:11">
      <c r="K76951"/>
    </row>
    <row r="76952" spans="11:11">
      <c r="K76952"/>
    </row>
    <row r="76953" spans="11:11">
      <c r="K76953"/>
    </row>
    <row r="76954" spans="11:11">
      <c r="K76954"/>
    </row>
    <row r="76955" spans="11:11">
      <c r="K76955"/>
    </row>
    <row r="76956" spans="11:11">
      <c r="K76956"/>
    </row>
    <row r="76957" spans="11:11">
      <c r="K76957"/>
    </row>
    <row r="76958" spans="11:11">
      <c r="K76958"/>
    </row>
    <row r="76959" spans="11:11">
      <c r="K76959"/>
    </row>
    <row r="76960" spans="11:11">
      <c r="K76960"/>
    </row>
    <row r="76961" spans="11:11">
      <c r="K76961"/>
    </row>
    <row r="76962" spans="11:11">
      <c r="K76962"/>
    </row>
    <row r="76963" spans="11:11">
      <c r="K76963"/>
    </row>
    <row r="76964" spans="11:11">
      <c r="K76964"/>
    </row>
    <row r="76965" spans="11:11">
      <c r="K76965"/>
    </row>
    <row r="76966" spans="11:11">
      <c r="K76966"/>
    </row>
    <row r="76967" spans="11:11">
      <c r="K76967"/>
    </row>
    <row r="76968" spans="11:11">
      <c r="K76968"/>
    </row>
    <row r="76969" spans="11:11">
      <c r="K76969"/>
    </row>
    <row r="76970" spans="11:11">
      <c r="K76970"/>
    </row>
    <row r="76971" spans="11:11">
      <c r="K76971"/>
    </row>
    <row r="76972" spans="11:11">
      <c r="K76972"/>
    </row>
    <row r="76973" spans="11:11">
      <c r="K76973"/>
    </row>
    <row r="76974" spans="11:11">
      <c r="K76974"/>
    </row>
    <row r="76975" spans="11:11">
      <c r="K76975"/>
    </row>
    <row r="76976" spans="11:11">
      <c r="K76976"/>
    </row>
    <row r="76977" spans="11:11">
      <c r="K76977"/>
    </row>
    <row r="76978" spans="11:11">
      <c r="K76978"/>
    </row>
    <row r="76979" spans="11:11">
      <c r="K76979"/>
    </row>
    <row r="76980" spans="11:11">
      <c r="K76980"/>
    </row>
    <row r="76981" spans="11:11">
      <c r="K76981"/>
    </row>
    <row r="76982" spans="11:11">
      <c r="K76982"/>
    </row>
    <row r="76983" spans="11:11">
      <c r="K76983"/>
    </row>
    <row r="76984" spans="11:11">
      <c r="K76984"/>
    </row>
    <row r="76985" spans="11:11">
      <c r="K76985"/>
    </row>
    <row r="76986" spans="11:11">
      <c r="K76986"/>
    </row>
    <row r="76987" spans="11:11">
      <c r="K76987"/>
    </row>
    <row r="76988" spans="11:11">
      <c r="K76988"/>
    </row>
    <row r="76989" spans="11:11">
      <c r="K76989"/>
    </row>
    <row r="76990" spans="11:11">
      <c r="K76990"/>
    </row>
    <row r="76991" spans="11:11">
      <c r="K76991"/>
    </row>
    <row r="76992" spans="11:11">
      <c r="K76992"/>
    </row>
    <row r="76993" spans="11:11">
      <c r="K76993"/>
    </row>
    <row r="76994" spans="11:11">
      <c r="K76994"/>
    </row>
    <row r="76995" spans="11:11">
      <c r="K76995"/>
    </row>
    <row r="76996" spans="11:11">
      <c r="K76996"/>
    </row>
    <row r="76997" spans="11:11">
      <c r="K76997"/>
    </row>
    <row r="76998" spans="11:11">
      <c r="K76998"/>
    </row>
    <row r="76999" spans="11:11">
      <c r="K76999"/>
    </row>
    <row r="77000" spans="11:11">
      <c r="K77000"/>
    </row>
    <row r="77001" spans="11:11">
      <c r="K77001"/>
    </row>
    <row r="77002" spans="11:11">
      <c r="K77002"/>
    </row>
    <row r="77003" spans="11:11">
      <c r="K77003"/>
    </row>
    <row r="77004" spans="11:11">
      <c r="K77004"/>
    </row>
    <row r="77005" spans="11:11">
      <c r="K77005"/>
    </row>
    <row r="77006" spans="11:11">
      <c r="K77006"/>
    </row>
    <row r="77007" spans="11:11">
      <c r="K77007"/>
    </row>
    <row r="77008" spans="11:11">
      <c r="K77008"/>
    </row>
    <row r="77009" spans="11:11">
      <c r="K77009"/>
    </row>
    <row r="77010" spans="11:11">
      <c r="K77010"/>
    </row>
    <row r="77011" spans="11:11">
      <c r="K77011"/>
    </row>
    <row r="77012" spans="11:11">
      <c r="K77012"/>
    </row>
    <row r="77013" spans="11:11">
      <c r="K77013"/>
    </row>
    <row r="77014" spans="11:11">
      <c r="K77014"/>
    </row>
    <row r="77015" spans="11:11">
      <c r="K77015"/>
    </row>
    <row r="77016" spans="11:11">
      <c r="K77016"/>
    </row>
    <row r="77017" spans="11:11">
      <c r="K77017"/>
    </row>
    <row r="77018" spans="11:11">
      <c r="K77018"/>
    </row>
    <row r="77019" spans="11:11">
      <c r="K77019"/>
    </row>
    <row r="77020" spans="11:11">
      <c r="K77020"/>
    </row>
    <row r="77021" spans="11:11">
      <c r="K77021"/>
    </row>
    <row r="77022" spans="11:11">
      <c r="K77022"/>
    </row>
    <row r="77023" spans="11:11">
      <c r="K77023"/>
    </row>
    <row r="77024" spans="11:11">
      <c r="K77024"/>
    </row>
    <row r="77025" spans="11:11">
      <c r="K77025"/>
    </row>
    <row r="77026" spans="11:11">
      <c r="K77026"/>
    </row>
    <row r="77027" spans="11:11">
      <c r="K77027"/>
    </row>
    <row r="77028" spans="11:11">
      <c r="K77028"/>
    </row>
    <row r="77029" spans="11:11">
      <c r="K77029"/>
    </row>
    <row r="77030" spans="11:11">
      <c r="K77030"/>
    </row>
    <row r="77031" spans="11:11">
      <c r="K77031"/>
    </row>
    <row r="77032" spans="11:11">
      <c r="K77032"/>
    </row>
    <row r="77033" spans="11:11">
      <c r="K77033"/>
    </row>
    <row r="77034" spans="11:11">
      <c r="K77034"/>
    </row>
    <row r="77035" spans="11:11">
      <c r="K77035"/>
    </row>
    <row r="77036" spans="11:11">
      <c r="K77036"/>
    </row>
    <row r="77037" spans="11:11">
      <c r="K77037"/>
    </row>
    <row r="77038" spans="11:11">
      <c r="K77038"/>
    </row>
    <row r="77039" spans="11:11">
      <c r="K77039"/>
    </row>
    <row r="77040" spans="11:11">
      <c r="K77040"/>
    </row>
    <row r="77041" spans="11:11">
      <c r="K77041"/>
    </row>
    <row r="77042" spans="11:11">
      <c r="K77042"/>
    </row>
    <row r="77043" spans="11:11">
      <c r="K77043"/>
    </row>
    <row r="77044" spans="11:11">
      <c r="K77044"/>
    </row>
    <row r="77045" spans="11:11">
      <c r="K77045"/>
    </row>
    <row r="77046" spans="11:11">
      <c r="K77046"/>
    </row>
    <row r="77047" spans="11:11">
      <c r="K77047"/>
    </row>
    <row r="77048" spans="11:11">
      <c r="K77048"/>
    </row>
    <row r="77049" spans="11:11">
      <c r="K77049"/>
    </row>
    <row r="77050" spans="11:11">
      <c r="K77050"/>
    </row>
    <row r="77051" spans="11:11">
      <c r="K77051"/>
    </row>
    <row r="77052" spans="11:11">
      <c r="K77052"/>
    </row>
    <row r="77053" spans="11:11">
      <c r="K77053"/>
    </row>
    <row r="77054" spans="11:11">
      <c r="K77054"/>
    </row>
    <row r="77055" spans="11:11">
      <c r="K77055"/>
    </row>
    <row r="77056" spans="11:11">
      <c r="K77056"/>
    </row>
    <row r="77057" spans="11:11">
      <c r="K77057"/>
    </row>
    <row r="77058" spans="11:11">
      <c r="K77058"/>
    </row>
    <row r="77059" spans="11:11">
      <c r="K77059"/>
    </row>
    <row r="77060" spans="11:11">
      <c r="K77060"/>
    </row>
    <row r="77061" spans="11:11">
      <c r="K77061"/>
    </row>
    <row r="77062" spans="11:11">
      <c r="K77062"/>
    </row>
    <row r="77063" spans="11:11">
      <c r="K77063"/>
    </row>
    <row r="77064" spans="11:11">
      <c r="K77064"/>
    </row>
    <row r="77065" spans="11:11">
      <c r="K77065"/>
    </row>
    <row r="77066" spans="11:11">
      <c r="K77066"/>
    </row>
    <row r="77067" spans="11:11">
      <c r="K77067"/>
    </row>
    <row r="77068" spans="11:11">
      <c r="K77068"/>
    </row>
    <row r="77069" spans="11:11">
      <c r="K77069"/>
    </row>
    <row r="77070" spans="11:11">
      <c r="K77070"/>
    </row>
    <row r="77071" spans="11:11">
      <c r="K77071"/>
    </row>
    <row r="77072" spans="11:11">
      <c r="K77072"/>
    </row>
    <row r="77073" spans="11:11">
      <c r="K77073"/>
    </row>
    <row r="77074" spans="11:11">
      <c r="K77074"/>
    </row>
    <row r="77075" spans="11:11">
      <c r="K77075"/>
    </row>
    <row r="77076" spans="11:11">
      <c r="K77076"/>
    </row>
    <row r="77077" spans="11:11">
      <c r="K77077"/>
    </row>
    <row r="77078" spans="11:11">
      <c r="K77078"/>
    </row>
    <row r="77079" spans="11:11">
      <c r="K77079"/>
    </row>
    <row r="77080" spans="11:11">
      <c r="K77080"/>
    </row>
    <row r="77081" spans="11:11">
      <c r="K77081"/>
    </row>
    <row r="77082" spans="11:11">
      <c r="K77082"/>
    </row>
    <row r="77083" spans="11:11">
      <c r="K77083"/>
    </row>
    <row r="77084" spans="11:11">
      <c r="K77084"/>
    </row>
    <row r="77085" spans="11:11">
      <c r="K77085"/>
    </row>
    <row r="77086" spans="11:11">
      <c r="K77086"/>
    </row>
    <row r="77087" spans="11:11">
      <c r="K77087"/>
    </row>
    <row r="77088" spans="11:11">
      <c r="K77088"/>
    </row>
    <row r="77089" spans="11:11">
      <c r="K77089"/>
    </row>
    <row r="77090" spans="11:11">
      <c r="K77090"/>
    </row>
    <row r="77091" spans="11:11">
      <c r="K77091"/>
    </row>
    <row r="77092" spans="11:11">
      <c r="K77092"/>
    </row>
    <row r="77093" spans="11:11">
      <c r="K77093"/>
    </row>
    <row r="77094" spans="11:11">
      <c r="K77094"/>
    </row>
    <row r="77095" spans="11:11">
      <c r="K77095"/>
    </row>
    <row r="77096" spans="11:11">
      <c r="K77096"/>
    </row>
    <row r="77097" spans="11:11">
      <c r="K77097"/>
    </row>
    <row r="77098" spans="11:11">
      <c r="K77098"/>
    </row>
    <row r="77099" spans="11:11">
      <c r="K77099"/>
    </row>
    <row r="77100" spans="11:11">
      <c r="K77100"/>
    </row>
    <row r="77101" spans="11:11">
      <c r="K77101"/>
    </row>
    <row r="77102" spans="11:11">
      <c r="K77102"/>
    </row>
    <row r="77103" spans="11:11">
      <c r="K77103"/>
    </row>
    <row r="77104" spans="11:11">
      <c r="K77104"/>
    </row>
    <row r="77105" spans="11:11">
      <c r="K77105"/>
    </row>
    <row r="77106" spans="11:11">
      <c r="K77106"/>
    </row>
    <row r="77107" spans="11:11">
      <c r="K77107"/>
    </row>
    <row r="77108" spans="11:11">
      <c r="K77108"/>
    </row>
    <row r="77109" spans="11:11">
      <c r="K77109"/>
    </row>
    <row r="77110" spans="11:11">
      <c r="K77110"/>
    </row>
    <row r="77111" spans="11:11">
      <c r="K77111"/>
    </row>
    <row r="77112" spans="11:11">
      <c r="K77112"/>
    </row>
    <row r="77113" spans="11:11">
      <c r="K77113"/>
    </row>
    <row r="77114" spans="11:11">
      <c r="K77114"/>
    </row>
    <row r="77115" spans="11:11">
      <c r="K77115"/>
    </row>
    <row r="77116" spans="11:11">
      <c r="K77116"/>
    </row>
    <row r="77117" spans="11:11">
      <c r="K77117"/>
    </row>
    <row r="77118" spans="11:11">
      <c r="K77118"/>
    </row>
    <row r="77119" spans="11:11">
      <c r="K77119"/>
    </row>
    <row r="77120" spans="11:11">
      <c r="K77120"/>
    </row>
    <row r="77121" spans="11:11">
      <c r="K77121"/>
    </row>
    <row r="77122" spans="11:11">
      <c r="K77122"/>
    </row>
    <row r="77123" spans="11:11">
      <c r="K77123"/>
    </row>
    <row r="77124" spans="11:11">
      <c r="K77124"/>
    </row>
    <row r="77125" spans="11:11">
      <c r="K77125"/>
    </row>
    <row r="77126" spans="11:11">
      <c r="K77126"/>
    </row>
    <row r="77127" spans="11:11">
      <c r="K77127"/>
    </row>
    <row r="77128" spans="11:11">
      <c r="K77128"/>
    </row>
    <row r="77129" spans="11:11">
      <c r="K77129"/>
    </row>
    <row r="77130" spans="11:11">
      <c r="K77130"/>
    </row>
    <row r="77131" spans="11:11">
      <c r="K77131"/>
    </row>
    <row r="77132" spans="11:11">
      <c r="K77132"/>
    </row>
    <row r="77133" spans="11:11">
      <c r="K77133"/>
    </row>
    <row r="77134" spans="11:11">
      <c r="K77134"/>
    </row>
    <row r="77135" spans="11:11">
      <c r="K77135"/>
    </row>
    <row r="77136" spans="11:11">
      <c r="K77136"/>
    </row>
    <row r="77137" spans="11:11">
      <c r="K77137"/>
    </row>
    <row r="77138" spans="11:11">
      <c r="K77138"/>
    </row>
    <row r="77139" spans="11:11">
      <c r="K77139"/>
    </row>
    <row r="77140" spans="11:11">
      <c r="K77140"/>
    </row>
    <row r="77141" spans="11:11">
      <c r="K77141"/>
    </row>
    <row r="77142" spans="11:11">
      <c r="K77142"/>
    </row>
    <row r="77143" spans="11:11">
      <c r="K77143"/>
    </row>
    <row r="77144" spans="11:11">
      <c r="K77144"/>
    </row>
    <row r="77145" spans="11:11">
      <c r="K77145"/>
    </row>
    <row r="77146" spans="11:11">
      <c r="K77146"/>
    </row>
    <row r="77147" spans="11:11">
      <c r="K77147"/>
    </row>
    <row r="77148" spans="11:11">
      <c r="K77148"/>
    </row>
    <row r="77149" spans="11:11">
      <c r="K77149"/>
    </row>
    <row r="77150" spans="11:11">
      <c r="K77150"/>
    </row>
    <row r="77151" spans="11:11">
      <c r="K77151"/>
    </row>
    <row r="77152" spans="11:11">
      <c r="K77152"/>
    </row>
    <row r="77153" spans="11:11">
      <c r="K77153"/>
    </row>
    <row r="77154" spans="11:11">
      <c r="K77154"/>
    </row>
    <row r="77155" spans="11:11">
      <c r="K77155"/>
    </row>
    <row r="77156" spans="11:11">
      <c r="K77156"/>
    </row>
    <row r="77157" spans="11:11">
      <c r="K77157"/>
    </row>
    <row r="77158" spans="11:11">
      <c r="K77158"/>
    </row>
    <row r="77159" spans="11:11">
      <c r="K77159"/>
    </row>
    <row r="77160" spans="11:11">
      <c r="K77160"/>
    </row>
    <row r="77161" spans="11:11">
      <c r="K77161"/>
    </row>
    <row r="77162" spans="11:11">
      <c r="K77162"/>
    </row>
    <row r="77163" spans="11:11">
      <c r="K77163"/>
    </row>
    <row r="77164" spans="11:11">
      <c r="K77164"/>
    </row>
    <row r="77165" spans="11:11">
      <c r="K77165"/>
    </row>
    <row r="77166" spans="11:11">
      <c r="K77166"/>
    </row>
    <row r="77167" spans="11:11">
      <c r="K77167"/>
    </row>
    <row r="77168" spans="11:11">
      <c r="K77168"/>
    </row>
    <row r="77169" spans="11:11">
      <c r="K77169"/>
    </row>
    <row r="77170" spans="11:11">
      <c r="K77170"/>
    </row>
    <row r="77171" spans="11:11">
      <c r="K77171"/>
    </row>
    <row r="77172" spans="11:11">
      <c r="K77172"/>
    </row>
    <row r="77173" spans="11:11">
      <c r="K77173"/>
    </row>
    <row r="77174" spans="11:11">
      <c r="K77174"/>
    </row>
    <row r="77175" spans="11:11">
      <c r="K77175"/>
    </row>
    <row r="77176" spans="11:11">
      <c r="K77176"/>
    </row>
    <row r="77177" spans="11:11">
      <c r="K77177"/>
    </row>
    <row r="77178" spans="11:11">
      <c r="K77178"/>
    </row>
    <row r="77179" spans="11:11">
      <c r="K77179"/>
    </row>
    <row r="77180" spans="11:11">
      <c r="K77180"/>
    </row>
    <row r="77181" spans="11:11">
      <c r="K77181"/>
    </row>
    <row r="77182" spans="11:11">
      <c r="K77182"/>
    </row>
    <row r="77183" spans="11:11">
      <c r="K77183"/>
    </row>
    <row r="77184" spans="11:11">
      <c r="K77184"/>
    </row>
    <row r="77185" spans="11:11">
      <c r="K77185"/>
    </row>
    <row r="77186" spans="11:11">
      <c r="K77186"/>
    </row>
    <row r="77187" spans="11:11">
      <c r="K77187"/>
    </row>
    <row r="77188" spans="11:11">
      <c r="K77188"/>
    </row>
    <row r="77189" spans="11:11">
      <c r="K77189"/>
    </row>
    <row r="77190" spans="11:11">
      <c r="K77190"/>
    </row>
    <row r="77191" spans="11:11">
      <c r="K77191"/>
    </row>
    <row r="77192" spans="11:11">
      <c r="K77192"/>
    </row>
    <row r="77193" spans="11:11">
      <c r="K77193"/>
    </row>
    <row r="77194" spans="11:11">
      <c r="K77194"/>
    </row>
    <row r="77195" spans="11:11">
      <c r="K77195"/>
    </row>
    <row r="77196" spans="11:11">
      <c r="K77196"/>
    </row>
    <row r="77197" spans="11:11">
      <c r="K77197"/>
    </row>
    <row r="77198" spans="11:11">
      <c r="K77198"/>
    </row>
    <row r="77199" spans="11:11">
      <c r="K77199"/>
    </row>
    <row r="77200" spans="11:11">
      <c r="K77200"/>
    </row>
    <row r="77201" spans="11:11">
      <c r="K77201"/>
    </row>
    <row r="77202" spans="11:11">
      <c r="K77202"/>
    </row>
    <row r="77203" spans="11:11">
      <c r="K77203"/>
    </row>
    <row r="77204" spans="11:11">
      <c r="K77204"/>
    </row>
    <row r="77205" spans="11:11">
      <c r="K77205"/>
    </row>
    <row r="77206" spans="11:11">
      <c r="K77206"/>
    </row>
    <row r="77207" spans="11:11">
      <c r="K77207"/>
    </row>
    <row r="77208" spans="11:11">
      <c r="K77208"/>
    </row>
    <row r="77209" spans="11:11">
      <c r="K77209"/>
    </row>
    <row r="77210" spans="11:11">
      <c r="K77210"/>
    </row>
    <row r="77211" spans="11:11">
      <c r="K77211"/>
    </row>
    <row r="77212" spans="11:11">
      <c r="K77212"/>
    </row>
    <row r="77213" spans="11:11">
      <c r="K77213"/>
    </row>
    <row r="77214" spans="11:11">
      <c r="K77214"/>
    </row>
    <row r="77215" spans="11:11">
      <c r="K77215"/>
    </row>
    <row r="77216" spans="11:11">
      <c r="K77216"/>
    </row>
    <row r="77217" spans="11:11">
      <c r="K77217"/>
    </row>
    <row r="77218" spans="11:11">
      <c r="K77218"/>
    </row>
    <row r="77219" spans="11:11">
      <c r="K77219"/>
    </row>
    <row r="77220" spans="11:11">
      <c r="K77220"/>
    </row>
    <row r="77221" spans="11:11">
      <c r="K77221"/>
    </row>
    <row r="77222" spans="11:11">
      <c r="K77222"/>
    </row>
    <row r="77223" spans="11:11">
      <c r="K77223"/>
    </row>
    <row r="77224" spans="11:11">
      <c r="K77224"/>
    </row>
    <row r="77225" spans="11:11">
      <c r="K77225"/>
    </row>
    <row r="77226" spans="11:11">
      <c r="K77226"/>
    </row>
    <row r="77227" spans="11:11">
      <c r="K77227"/>
    </row>
    <row r="77228" spans="11:11">
      <c r="K77228"/>
    </row>
    <row r="77229" spans="11:11">
      <c r="K77229"/>
    </row>
    <row r="77230" spans="11:11">
      <c r="K77230"/>
    </row>
    <row r="77231" spans="11:11">
      <c r="K77231"/>
    </row>
    <row r="77232" spans="11:11">
      <c r="K77232"/>
    </row>
    <row r="77233" spans="11:11">
      <c r="K77233"/>
    </row>
    <row r="77234" spans="11:11">
      <c r="K77234"/>
    </row>
    <row r="77235" spans="11:11">
      <c r="K77235"/>
    </row>
    <row r="77236" spans="11:11">
      <c r="K77236"/>
    </row>
    <row r="77237" spans="11:11">
      <c r="K77237"/>
    </row>
    <row r="77238" spans="11:11">
      <c r="K77238"/>
    </row>
    <row r="77239" spans="11:11">
      <c r="K77239"/>
    </row>
    <row r="77240" spans="11:11">
      <c r="K77240"/>
    </row>
    <row r="77241" spans="11:11">
      <c r="K77241"/>
    </row>
    <row r="77242" spans="11:11">
      <c r="K77242"/>
    </row>
    <row r="77243" spans="11:11">
      <c r="K77243"/>
    </row>
    <row r="77244" spans="11:11">
      <c r="K77244"/>
    </row>
    <row r="77245" spans="11:11">
      <c r="K77245"/>
    </row>
    <row r="77246" spans="11:11">
      <c r="K77246"/>
    </row>
    <row r="77247" spans="11:11">
      <c r="K77247"/>
    </row>
    <row r="77248" spans="11:11">
      <c r="K77248"/>
    </row>
    <row r="77249" spans="11:11">
      <c r="K77249"/>
    </row>
    <row r="77250" spans="11:11">
      <c r="K77250"/>
    </row>
    <row r="77251" spans="11:11">
      <c r="K77251"/>
    </row>
    <row r="77252" spans="11:11">
      <c r="K77252"/>
    </row>
    <row r="77253" spans="11:11">
      <c r="K77253"/>
    </row>
    <row r="77254" spans="11:11">
      <c r="K77254"/>
    </row>
    <row r="77255" spans="11:11">
      <c r="K77255"/>
    </row>
    <row r="77256" spans="11:11">
      <c r="K77256"/>
    </row>
    <row r="77257" spans="11:11">
      <c r="K77257"/>
    </row>
    <row r="77258" spans="11:11">
      <c r="K77258"/>
    </row>
    <row r="77259" spans="11:11">
      <c r="K77259"/>
    </row>
    <row r="77260" spans="11:11">
      <c r="K77260"/>
    </row>
    <row r="77261" spans="11:11">
      <c r="K77261"/>
    </row>
    <row r="77262" spans="11:11">
      <c r="K77262"/>
    </row>
    <row r="77263" spans="11:11">
      <c r="K77263"/>
    </row>
    <row r="77264" spans="11:11">
      <c r="K77264"/>
    </row>
    <row r="77265" spans="11:11">
      <c r="K77265"/>
    </row>
    <row r="77266" spans="11:11">
      <c r="K77266"/>
    </row>
    <row r="77267" spans="11:11">
      <c r="K77267"/>
    </row>
    <row r="77268" spans="11:11">
      <c r="K77268"/>
    </row>
    <row r="77269" spans="11:11">
      <c r="K77269"/>
    </row>
    <row r="77270" spans="11:11">
      <c r="K77270"/>
    </row>
    <row r="77271" spans="11:11">
      <c r="K77271"/>
    </row>
    <row r="77272" spans="11:11">
      <c r="K77272"/>
    </row>
    <row r="77273" spans="11:11">
      <c r="K77273"/>
    </row>
    <row r="77274" spans="11:11">
      <c r="K77274"/>
    </row>
    <row r="77275" spans="11:11">
      <c r="K77275"/>
    </row>
    <row r="77276" spans="11:11">
      <c r="K77276"/>
    </row>
    <row r="77277" spans="11:11">
      <c r="K77277"/>
    </row>
    <row r="77278" spans="11:11">
      <c r="K77278"/>
    </row>
    <row r="77279" spans="11:11">
      <c r="K77279"/>
    </row>
    <row r="77280" spans="11:11">
      <c r="K77280"/>
    </row>
    <row r="77281" spans="11:11">
      <c r="K77281"/>
    </row>
    <row r="77282" spans="11:11">
      <c r="K77282"/>
    </row>
    <row r="77283" spans="11:11">
      <c r="K77283"/>
    </row>
    <row r="77284" spans="11:11">
      <c r="K77284"/>
    </row>
    <row r="77285" spans="11:11">
      <c r="K77285"/>
    </row>
    <row r="77286" spans="11:11">
      <c r="K77286"/>
    </row>
    <row r="77287" spans="11:11">
      <c r="K77287"/>
    </row>
    <row r="77288" spans="11:11">
      <c r="K77288"/>
    </row>
    <row r="77289" spans="11:11">
      <c r="K77289"/>
    </row>
    <row r="77290" spans="11:11">
      <c r="K77290"/>
    </row>
    <row r="77291" spans="11:11">
      <c r="K77291"/>
    </row>
    <row r="77292" spans="11:11">
      <c r="K77292"/>
    </row>
    <row r="77293" spans="11:11">
      <c r="K77293"/>
    </row>
    <row r="77294" spans="11:11">
      <c r="K77294"/>
    </row>
    <row r="77295" spans="11:11">
      <c r="K77295"/>
    </row>
    <row r="77296" spans="11:11">
      <c r="K77296"/>
    </row>
    <row r="77297" spans="11:11">
      <c r="K77297"/>
    </row>
    <row r="77298" spans="11:11">
      <c r="K77298"/>
    </row>
    <row r="77299" spans="11:11">
      <c r="K77299"/>
    </row>
    <row r="77300" spans="11:11">
      <c r="K77300"/>
    </row>
    <row r="77301" spans="11:11">
      <c r="K77301"/>
    </row>
    <row r="77302" spans="11:11">
      <c r="K77302"/>
    </row>
    <row r="77303" spans="11:11">
      <c r="K77303"/>
    </row>
    <row r="77304" spans="11:11">
      <c r="K77304"/>
    </row>
    <row r="77305" spans="11:11">
      <c r="K77305"/>
    </row>
    <row r="77306" spans="11:11">
      <c r="K77306"/>
    </row>
    <row r="77307" spans="11:11">
      <c r="K77307"/>
    </row>
    <row r="77308" spans="11:11">
      <c r="K77308"/>
    </row>
    <row r="77309" spans="11:11">
      <c r="K77309"/>
    </row>
    <row r="77310" spans="11:11">
      <c r="K77310"/>
    </row>
    <row r="77311" spans="11:11">
      <c r="K77311"/>
    </row>
    <row r="77312" spans="11:11">
      <c r="K77312"/>
    </row>
    <row r="77313" spans="11:11">
      <c r="K77313"/>
    </row>
    <row r="77314" spans="11:11">
      <c r="K77314"/>
    </row>
    <row r="77315" spans="11:11">
      <c r="K77315"/>
    </row>
    <row r="77316" spans="11:11">
      <c r="K77316"/>
    </row>
    <row r="77317" spans="11:11">
      <c r="K77317"/>
    </row>
    <row r="77318" spans="11:11">
      <c r="K77318"/>
    </row>
    <row r="77319" spans="11:11">
      <c r="K77319"/>
    </row>
    <row r="77320" spans="11:11">
      <c r="K77320"/>
    </row>
    <row r="77321" spans="11:11">
      <c r="K77321"/>
    </row>
    <row r="77322" spans="11:11">
      <c r="K77322"/>
    </row>
    <row r="77323" spans="11:11">
      <c r="K77323"/>
    </row>
    <row r="77324" spans="11:11">
      <c r="K77324"/>
    </row>
    <row r="77325" spans="11:11">
      <c r="K77325"/>
    </row>
    <row r="77326" spans="11:11">
      <c r="K77326"/>
    </row>
    <row r="77327" spans="11:11">
      <c r="K77327"/>
    </row>
    <row r="77328" spans="11:11">
      <c r="K77328"/>
    </row>
    <row r="77329" spans="11:11">
      <c r="K77329"/>
    </row>
    <row r="77330" spans="11:11">
      <c r="K77330"/>
    </row>
    <row r="77331" spans="11:11">
      <c r="K77331"/>
    </row>
    <row r="77332" spans="11:11">
      <c r="K77332"/>
    </row>
    <row r="77333" spans="11:11">
      <c r="K77333"/>
    </row>
    <row r="77334" spans="11:11">
      <c r="K77334"/>
    </row>
    <row r="77335" spans="11:11">
      <c r="K77335"/>
    </row>
    <row r="77336" spans="11:11">
      <c r="K77336"/>
    </row>
    <row r="77337" spans="11:11">
      <c r="K77337"/>
    </row>
    <row r="77338" spans="11:11">
      <c r="K77338"/>
    </row>
    <row r="77339" spans="11:11">
      <c r="K77339"/>
    </row>
    <row r="77340" spans="11:11">
      <c r="K77340"/>
    </row>
    <row r="77341" spans="11:11">
      <c r="K77341"/>
    </row>
    <row r="77342" spans="11:11">
      <c r="K77342"/>
    </row>
    <row r="77343" spans="11:11">
      <c r="K77343"/>
    </row>
    <row r="77344" spans="11:11">
      <c r="K77344"/>
    </row>
    <row r="77345" spans="11:11">
      <c r="K77345"/>
    </row>
    <row r="77346" spans="11:11">
      <c r="K77346"/>
    </row>
    <row r="77347" spans="11:11">
      <c r="K77347"/>
    </row>
    <row r="77348" spans="11:11">
      <c r="K77348"/>
    </row>
    <row r="77349" spans="11:11">
      <c r="K77349"/>
    </row>
    <row r="77350" spans="11:11">
      <c r="K77350"/>
    </row>
    <row r="77351" spans="11:11">
      <c r="K77351"/>
    </row>
    <row r="77352" spans="11:11">
      <c r="K77352"/>
    </row>
    <row r="77353" spans="11:11">
      <c r="K77353"/>
    </row>
    <row r="77354" spans="11:11">
      <c r="K77354"/>
    </row>
    <row r="77355" spans="11:11">
      <c r="K77355"/>
    </row>
    <row r="77356" spans="11:11">
      <c r="K77356"/>
    </row>
    <row r="77357" spans="11:11">
      <c r="K77357"/>
    </row>
    <row r="77358" spans="11:11">
      <c r="K77358"/>
    </row>
    <row r="77359" spans="11:11">
      <c r="K77359"/>
    </row>
    <row r="77360" spans="11:11">
      <c r="K77360"/>
    </row>
    <row r="77361" spans="11:11">
      <c r="K77361"/>
    </row>
    <row r="77362" spans="11:11">
      <c r="K77362"/>
    </row>
    <row r="77363" spans="11:11">
      <c r="K77363"/>
    </row>
    <row r="77364" spans="11:11">
      <c r="K77364"/>
    </row>
    <row r="77365" spans="11:11">
      <c r="K77365"/>
    </row>
    <row r="77366" spans="11:11">
      <c r="K77366"/>
    </row>
    <row r="77367" spans="11:11">
      <c r="K77367"/>
    </row>
    <row r="77368" spans="11:11">
      <c r="K77368"/>
    </row>
    <row r="77369" spans="11:11">
      <c r="K77369"/>
    </row>
    <row r="77370" spans="11:11">
      <c r="K77370"/>
    </row>
    <row r="77371" spans="11:11">
      <c r="K77371"/>
    </row>
    <row r="77372" spans="11:11">
      <c r="K77372"/>
    </row>
    <row r="77373" spans="11:11">
      <c r="K77373"/>
    </row>
    <row r="77374" spans="11:11">
      <c r="K77374"/>
    </row>
    <row r="77375" spans="11:11">
      <c r="K77375"/>
    </row>
    <row r="77376" spans="11:11">
      <c r="K77376"/>
    </row>
    <row r="77377" spans="11:11">
      <c r="K77377"/>
    </row>
    <row r="77378" spans="11:11">
      <c r="K77378"/>
    </row>
    <row r="77379" spans="11:11">
      <c r="K77379"/>
    </row>
    <row r="77380" spans="11:11">
      <c r="K77380"/>
    </row>
    <row r="77381" spans="11:11">
      <c r="K77381"/>
    </row>
    <row r="77382" spans="11:11">
      <c r="K77382"/>
    </row>
    <row r="77383" spans="11:11">
      <c r="K77383"/>
    </row>
    <row r="77384" spans="11:11">
      <c r="K77384"/>
    </row>
    <row r="77385" spans="11:11">
      <c r="K77385"/>
    </row>
    <row r="77386" spans="11:11">
      <c r="K77386"/>
    </row>
    <row r="77387" spans="11:11">
      <c r="K77387"/>
    </row>
    <row r="77388" spans="11:11">
      <c r="K77388"/>
    </row>
    <row r="77389" spans="11:11">
      <c r="K77389"/>
    </row>
    <row r="77390" spans="11:11">
      <c r="K77390"/>
    </row>
    <row r="77391" spans="11:11">
      <c r="K77391"/>
    </row>
    <row r="77392" spans="11:11">
      <c r="K77392"/>
    </row>
    <row r="77393" spans="11:11">
      <c r="K77393"/>
    </row>
    <row r="77394" spans="11:11">
      <c r="K77394"/>
    </row>
    <row r="77395" spans="11:11">
      <c r="K77395"/>
    </row>
    <row r="77396" spans="11:11">
      <c r="K77396"/>
    </row>
    <row r="77397" spans="11:11">
      <c r="K77397"/>
    </row>
    <row r="77398" spans="11:11">
      <c r="K77398"/>
    </row>
    <row r="77399" spans="11:11">
      <c r="K77399"/>
    </row>
    <row r="77400" spans="11:11">
      <c r="K77400"/>
    </row>
    <row r="77401" spans="11:11">
      <c r="K77401"/>
    </row>
    <row r="77402" spans="11:11">
      <c r="K77402"/>
    </row>
    <row r="77403" spans="11:11">
      <c r="K77403"/>
    </row>
    <row r="77404" spans="11:11">
      <c r="K77404"/>
    </row>
    <row r="77405" spans="11:11">
      <c r="K77405"/>
    </row>
    <row r="77406" spans="11:11">
      <c r="K77406"/>
    </row>
    <row r="77407" spans="11:11">
      <c r="K77407"/>
    </row>
    <row r="77408" spans="11:11">
      <c r="K77408"/>
    </row>
    <row r="77409" spans="11:11">
      <c r="K77409"/>
    </row>
    <row r="77410" spans="11:11">
      <c r="K77410"/>
    </row>
    <row r="77411" spans="11:11">
      <c r="K77411"/>
    </row>
    <row r="77412" spans="11:11">
      <c r="K77412"/>
    </row>
    <row r="77413" spans="11:11">
      <c r="K77413"/>
    </row>
    <row r="77414" spans="11:11">
      <c r="K77414"/>
    </row>
    <row r="77415" spans="11:11">
      <c r="K77415"/>
    </row>
    <row r="77416" spans="11:11">
      <c r="K77416"/>
    </row>
    <row r="77417" spans="11:11">
      <c r="K77417"/>
    </row>
    <row r="77418" spans="11:11">
      <c r="K77418"/>
    </row>
    <row r="77419" spans="11:11">
      <c r="K77419"/>
    </row>
    <row r="77420" spans="11:11">
      <c r="K77420"/>
    </row>
    <row r="77421" spans="11:11">
      <c r="K77421"/>
    </row>
    <row r="77422" spans="11:11">
      <c r="K77422"/>
    </row>
    <row r="77423" spans="11:11">
      <c r="K77423"/>
    </row>
    <row r="77424" spans="11:11">
      <c r="K77424"/>
    </row>
    <row r="77425" spans="11:11">
      <c r="K77425"/>
    </row>
    <row r="77426" spans="11:11">
      <c r="K77426"/>
    </row>
    <row r="77427" spans="11:11">
      <c r="K77427"/>
    </row>
    <row r="77428" spans="11:11">
      <c r="K77428"/>
    </row>
    <row r="77429" spans="11:11">
      <c r="K77429"/>
    </row>
    <row r="77430" spans="11:11">
      <c r="K77430"/>
    </row>
    <row r="77431" spans="11:11">
      <c r="K77431"/>
    </row>
    <row r="77432" spans="11:11">
      <c r="K77432"/>
    </row>
    <row r="77433" spans="11:11">
      <c r="K77433"/>
    </row>
    <row r="77434" spans="11:11">
      <c r="K77434"/>
    </row>
    <row r="77435" spans="11:11">
      <c r="K77435"/>
    </row>
    <row r="77436" spans="11:11">
      <c r="K77436"/>
    </row>
    <row r="77437" spans="11:11">
      <c r="K77437"/>
    </row>
    <row r="77438" spans="11:11">
      <c r="K77438"/>
    </row>
    <row r="77439" spans="11:11">
      <c r="K77439"/>
    </row>
    <row r="77440" spans="11:11">
      <c r="K77440"/>
    </row>
    <row r="77441" spans="11:11">
      <c r="K77441"/>
    </row>
    <row r="77442" spans="11:11">
      <c r="K77442"/>
    </row>
    <row r="77443" spans="11:11">
      <c r="K77443"/>
    </row>
    <row r="77444" spans="11:11">
      <c r="K77444"/>
    </row>
    <row r="77445" spans="11:11">
      <c r="K77445"/>
    </row>
    <row r="77446" spans="11:11">
      <c r="K77446"/>
    </row>
    <row r="77447" spans="11:11">
      <c r="K77447"/>
    </row>
    <row r="77448" spans="11:11">
      <c r="K77448"/>
    </row>
    <row r="77449" spans="11:11">
      <c r="K77449"/>
    </row>
    <row r="77450" spans="11:11">
      <c r="K77450"/>
    </row>
    <row r="77451" spans="11:11">
      <c r="K77451"/>
    </row>
    <row r="77452" spans="11:11">
      <c r="K77452"/>
    </row>
    <row r="77453" spans="11:11">
      <c r="K77453"/>
    </row>
    <row r="77454" spans="11:11">
      <c r="K77454"/>
    </row>
    <row r="77455" spans="11:11">
      <c r="K77455"/>
    </row>
    <row r="77456" spans="11:11">
      <c r="K77456"/>
    </row>
    <row r="77457" spans="11:11">
      <c r="K77457"/>
    </row>
    <row r="77458" spans="11:11">
      <c r="K77458"/>
    </row>
    <row r="77459" spans="11:11">
      <c r="K77459"/>
    </row>
    <row r="77460" spans="11:11">
      <c r="K77460"/>
    </row>
    <row r="77461" spans="11:11">
      <c r="K77461"/>
    </row>
    <row r="77462" spans="11:11">
      <c r="K77462"/>
    </row>
    <row r="77463" spans="11:11">
      <c r="K77463"/>
    </row>
    <row r="77464" spans="11:11">
      <c r="K77464"/>
    </row>
    <row r="77465" spans="11:11">
      <c r="K77465"/>
    </row>
    <row r="77466" spans="11:11">
      <c r="K77466"/>
    </row>
    <row r="77467" spans="11:11">
      <c r="K77467"/>
    </row>
    <row r="77468" spans="11:11">
      <c r="K77468"/>
    </row>
    <row r="77469" spans="11:11">
      <c r="K77469"/>
    </row>
    <row r="77470" spans="11:11">
      <c r="K77470"/>
    </row>
    <row r="77471" spans="11:11">
      <c r="K77471"/>
    </row>
    <row r="77472" spans="11:11">
      <c r="K77472"/>
    </row>
    <row r="77473" spans="11:11">
      <c r="K77473"/>
    </row>
    <row r="77474" spans="11:11">
      <c r="K77474"/>
    </row>
    <row r="77475" spans="11:11">
      <c r="K77475"/>
    </row>
    <row r="77476" spans="11:11">
      <c r="K77476"/>
    </row>
    <row r="77477" spans="11:11">
      <c r="K77477"/>
    </row>
    <row r="77478" spans="11:11">
      <c r="K77478"/>
    </row>
    <row r="77479" spans="11:11">
      <c r="K77479"/>
    </row>
    <row r="77480" spans="11:11">
      <c r="K77480"/>
    </row>
    <row r="77481" spans="11:11">
      <c r="K77481"/>
    </row>
    <row r="77482" spans="11:11">
      <c r="K77482"/>
    </row>
    <row r="77483" spans="11:11">
      <c r="K77483"/>
    </row>
    <row r="77484" spans="11:11">
      <c r="K77484"/>
    </row>
    <row r="77485" spans="11:11">
      <c r="K77485"/>
    </row>
    <row r="77486" spans="11:11">
      <c r="K77486"/>
    </row>
    <row r="77487" spans="11:11">
      <c r="K77487"/>
    </row>
    <row r="77488" spans="11:11">
      <c r="K77488"/>
    </row>
    <row r="77489" spans="11:11">
      <c r="K77489"/>
    </row>
    <row r="77490" spans="11:11">
      <c r="K77490"/>
    </row>
    <row r="77491" spans="11:11">
      <c r="K77491"/>
    </row>
    <row r="77492" spans="11:11">
      <c r="K77492"/>
    </row>
    <row r="77493" spans="11:11">
      <c r="K77493"/>
    </row>
    <row r="77494" spans="11:11">
      <c r="K77494"/>
    </row>
    <row r="77495" spans="11:11">
      <c r="K77495"/>
    </row>
    <row r="77496" spans="11:11">
      <c r="K77496"/>
    </row>
    <row r="77497" spans="11:11">
      <c r="K77497"/>
    </row>
    <row r="77498" spans="11:11">
      <c r="K77498"/>
    </row>
    <row r="77499" spans="11:11">
      <c r="K77499"/>
    </row>
    <row r="77500" spans="11:11">
      <c r="K77500"/>
    </row>
    <row r="77501" spans="11:11">
      <c r="K77501"/>
    </row>
    <row r="77502" spans="11:11">
      <c r="K77502"/>
    </row>
    <row r="77503" spans="11:11">
      <c r="K77503"/>
    </row>
    <row r="77504" spans="11:11">
      <c r="K77504"/>
    </row>
    <row r="77505" spans="11:11">
      <c r="K77505"/>
    </row>
    <row r="77506" spans="11:11">
      <c r="K77506"/>
    </row>
    <row r="77507" spans="11:11">
      <c r="K77507"/>
    </row>
    <row r="77508" spans="11:11">
      <c r="K77508"/>
    </row>
    <row r="77509" spans="11:11">
      <c r="K77509"/>
    </row>
    <row r="77510" spans="11:11">
      <c r="K77510"/>
    </row>
    <row r="77511" spans="11:11">
      <c r="K77511"/>
    </row>
    <row r="77512" spans="11:11">
      <c r="K77512"/>
    </row>
    <row r="77513" spans="11:11">
      <c r="K77513"/>
    </row>
    <row r="77514" spans="11:11">
      <c r="K77514"/>
    </row>
    <row r="77515" spans="11:11">
      <c r="K77515"/>
    </row>
    <row r="77516" spans="11:11">
      <c r="K77516"/>
    </row>
    <row r="77517" spans="11:11">
      <c r="K77517"/>
    </row>
    <row r="77518" spans="11:11">
      <c r="K77518"/>
    </row>
    <row r="77519" spans="11:11">
      <c r="K77519"/>
    </row>
    <row r="77520" spans="11:11">
      <c r="K77520"/>
    </row>
    <row r="77521" spans="11:11">
      <c r="K77521"/>
    </row>
    <row r="77522" spans="11:11">
      <c r="K77522"/>
    </row>
    <row r="77523" spans="11:11">
      <c r="K77523"/>
    </row>
    <row r="77524" spans="11:11">
      <c r="K77524"/>
    </row>
    <row r="77525" spans="11:11">
      <c r="K77525"/>
    </row>
    <row r="77526" spans="11:11">
      <c r="K77526"/>
    </row>
    <row r="77527" spans="11:11">
      <c r="K77527"/>
    </row>
    <row r="77528" spans="11:11">
      <c r="K77528"/>
    </row>
    <row r="77529" spans="11:11">
      <c r="K77529"/>
    </row>
    <row r="77530" spans="11:11">
      <c r="K77530"/>
    </row>
    <row r="77531" spans="11:11">
      <c r="K77531"/>
    </row>
    <row r="77532" spans="11:11">
      <c r="K77532"/>
    </row>
    <row r="77533" spans="11:11">
      <c r="K77533"/>
    </row>
    <row r="77534" spans="11:11">
      <c r="K77534"/>
    </row>
    <row r="77535" spans="11:11">
      <c r="K77535"/>
    </row>
    <row r="77536" spans="11:11">
      <c r="K77536"/>
    </row>
    <row r="77537" spans="11:11">
      <c r="K77537"/>
    </row>
    <row r="77538" spans="11:11">
      <c r="K77538"/>
    </row>
    <row r="77539" spans="11:11">
      <c r="K77539"/>
    </row>
    <row r="77540" spans="11:11">
      <c r="K77540"/>
    </row>
    <row r="77541" spans="11:11">
      <c r="K77541"/>
    </row>
    <row r="77542" spans="11:11">
      <c r="K77542"/>
    </row>
    <row r="77543" spans="11:11">
      <c r="K77543"/>
    </row>
    <row r="77544" spans="11:11">
      <c r="K77544"/>
    </row>
    <row r="77545" spans="11:11">
      <c r="K77545"/>
    </row>
    <row r="77546" spans="11:11">
      <c r="K77546"/>
    </row>
    <row r="77547" spans="11:11">
      <c r="K77547"/>
    </row>
    <row r="77548" spans="11:11">
      <c r="K77548"/>
    </row>
    <row r="77549" spans="11:11">
      <c r="K77549"/>
    </row>
    <row r="77550" spans="11:11">
      <c r="K77550"/>
    </row>
    <row r="77551" spans="11:11">
      <c r="K77551"/>
    </row>
    <row r="77552" spans="11:11">
      <c r="K77552"/>
    </row>
    <row r="77553" spans="11:11">
      <c r="K77553"/>
    </row>
    <row r="77554" spans="11:11">
      <c r="K77554"/>
    </row>
    <row r="77555" spans="11:11">
      <c r="K77555"/>
    </row>
    <row r="77556" spans="11:11">
      <c r="K77556"/>
    </row>
    <row r="77557" spans="11:11">
      <c r="K77557"/>
    </row>
    <row r="77558" spans="11:11">
      <c r="K77558"/>
    </row>
    <row r="77559" spans="11:11">
      <c r="K77559"/>
    </row>
    <row r="77560" spans="11:11">
      <c r="K77560"/>
    </row>
    <row r="77561" spans="11:11">
      <c r="K77561"/>
    </row>
    <row r="77562" spans="11:11">
      <c r="K77562"/>
    </row>
    <row r="77563" spans="11:11">
      <c r="K77563"/>
    </row>
    <row r="77564" spans="11:11">
      <c r="K77564"/>
    </row>
    <row r="77565" spans="11:11">
      <c r="K77565"/>
    </row>
    <row r="77566" spans="11:11">
      <c r="K77566"/>
    </row>
    <row r="77567" spans="11:11">
      <c r="K77567"/>
    </row>
    <row r="77568" spans="11:11">
      <c r="K77568"/>
    </row>
    <row r="77569" spans="11:11">
      <c r="K77569"/>
    </row>
    <row r="77570" spans="11:11">
      <c r="K77570"/>
    </row>
    <row r="77571" spans="11:11">
      <c r="K77571"/>
    </row>
    <row r="77572" spans="11:11">
      <c r="K77572"/>
    </row>
    <row r="77573" spans="11:11">
      <c r="K77573"/>
    </row>
    <row r="77574" spans="11:11">
      <c r="K77574"/>
    </row>
    <row r="77575" spans="11:11">
      <c r="K77575"/>
    </row>
    <row r="77576" spans="11:11">
      <c r="K77576"/>
    </row>
    <row r="77577" spans="11:11">
      <c r="K77577"/>
    </row>
    <row r="77578" spans="11:11">
      <c r="K77578"/>
    </row>
    <row r="77579" spans="11:11">
      <c r="K77579"/>
    </row>
    <row r="77580" spans="11:11">
      <c r="K77580"/>
    </row>
    <row r="77581" spans="11:11">
      <c r="K77581"/>
    </row>
    <row r="77582" spans="11:11">
      <c r="K77582"/>
    </row>
    <row r="77583" spans="11:11">
      <c r="K77583"/>
    </row>
    <row r="77584" spans="11:11">
      <c r="K77584"/>
    </row>
    <row r="77585" spans="11:11">
      <c r="K77585"/>
    </row>
    <row r="77586" spans="11:11">
      <c r="K77586"/>
    </row>
    <row r="77587" spans="11:11">
      <c r="K77587"/>
    </row>
    <row r="77588" spans="11:11">
      <c r="K77588"/>
    </row>
    <row r="77589" spans="11:11">
      <c r="K77589"/>
    </row>
    <row r="77590" spans="11:11">
      <c r="K77590"/>
    </row>
    <row r="77591" spans="11:11">
      <c r="K77591"/>
    </row>
    <row r="77592" spans="11:11">
      <c r="K77592"/>
    </row>
    <row r="77593" spans="11:11">
      <c r="K77593"/>
    </row>
    <row r="77594" spans="11:11">
      <c r="K77594"/>
    </row>
    <row r="77595" spans="11:11">
      <c r="K77595"/>
    </row>
    <row r="77596" spans="11:11">
      <c r="K77596"/>
    </row>
    <row r="77597" spans="11:11">
      <c r="K77597"/>
    </row>
    <row r="77598" spans="11:11">
      <c r="K77598"/>
    </row>
    <row r="77599" spans="11:11">
      <c r="K77599"/>
    </row>
    <row r="77600" spans="11:11">
      <c r="K77600"/>
    </row>
    <row r="77601" spans="11:11">
      <c r="K77601"/>
    </row>
    <row r="77602" spans="11:11">
      <c r="K77602"/>
    </row>
    <row r="77603" spans="11:11">
      <c r="K77603"/>
    </row>
    <row r="77604" spans="11:11">
      <c r="K77604"/>
    </row>
    <row r="77605" spans="11:11">
      <c r="K77605"/>
    </row>
    <row r="77606" spans="11:11">
      <c r="K77606"/>
    </row>
    <row r="77607" spans="11:11">
      <c r="K77607"/>
    </row>
    <row r="77608" spans="11:11">
      <c r="K77608"/>
    </row>
    <row r="77609" spans="11:11">
      <c r="K77609"/>
    </row>
    <row r="77610" spans="11:11">
      <c r="K77610"/>
    </row>
    <row r="77611" spans="11:11">
      <c r="K77611"/>
    </row>
    <row r="77612" spans="11:11">
      <c r="K77612"/>
    </row>
    <row r="77613" spans="11:11">
      <c r="K77613"/>
    </row>
    <row r="77614" spans="11:11">
      <c r="K77614"/>
    </row>
    <row r="77615" spans="11:11">
      <c r="K77615"/>
    </row>
    <row r="77616" spans="11:11">
      <c r="K77616"/>
    </row>
    <row r="77617" spans="11:11">
      <c r="K77617"/>
    </row>
    <row r="77618" spans="11:11">
      <c r="K77618"/>
    </row>
    <row r="77619" spans="11:11">
      <c r="K77619"/>
    </row>
    <row r="77620" spans="11:11">
      <c r="K77620"/>
    </row>
    <row r="77621" spans="11:11">
      <c r="K77621"/>
    </row>
    <row r="77622" spans="11:11">
      <c r="K77622"/>
    </row>
    <row r="77623" spans="11:11">
      <c r="K77623"/>
    </row>
    <row r="77624" spans="11:11">
      <c r="K77624"/>
    </row>
    <row r="77625" spans="11:11">
      <c r="K77625"/>
    </row>
    <row r="77626" spans="11:11">
      <c r="K77626"/>
    </row>
    <row r="77627" spans="11:11">
      <c r="K77627"/>
    </row>
    <row r="77628" spans="11:11">
      <c r="K77628"/>
    </row>
    <row r="77629" spans="11:11">
      <c r="K77629"/>
    </row>
    <row r="77630" spans="11:11">
      <c r="K77630"/>
    </row>
    <row r="77631" spans="11:11">
      <c r="K77631"/>
    </row>
    <row r="77632" spans="11:11">
      <c r="K77632"/>
    </row>
    <row r="77633" spans="11:11">
      <c r="K77633"/>
    </row>
    <row r="77634" spans="11:11">
      <c r="K77634"/>
    </row>
    <row r="77635" spans="11:11">
      <c r="K77635"/>
    </row>
    <row r="77636" spans="11:11">
      <c r="K77636"/>
    </row>
    <row r="77637" spans="11:11">
      <c r="K77637"/>
    </row>
    <row r="77638" spans="11:11">
      <c r="K77638"/>
    </row>
    <row r="77639" spans="11:11">
      <c r="K77639"/>
    </row>
    <row r="77640" spans="11:11">
      <c r="K77640"/>
    </row>
    <row r="77641" spans="11:11">
      <c r="K77641"/>
    </row>
    <row r="77642" spans="11:11">
      <c r="K77642"/>
    </row>
    <row r="77643" spans="11:11">
      <c r="K77643"/>
    </row>
    <row r="77644" spans="11:11">
      <c r="K77644"/>
    </row>
    <row r="77645" spans="11:11">
      <c r="K77645"/>
    </row>
    <row r="77646" spans="11:11">
      <c r="K77646"/>
    </row>
    <row r="77647" spans="11:11">
      <c r="K77647"/>
    </row>
    <row r="77648" spans="11:11">
      <c r="K77648"/>
    </row>
    <row r="77649" spans="11:11">
      <c r="K77649"/>
    </row>
    <row r="77650" spans="11:11">
      <c r="K77650"/>
    </row>
    <row r="77651" spans="11:11">
      <c r="K77651"/>
    </row>
    <row r="77652" spans="11:11">
      <c r="K77652"/>
    </row>
    <row r="77653" spans="11:11">
      <c r="K77653"/>
    </row>
    <row r="77654" spans="11:11">
      <c r="K77654"/>
    </row>
    <row r="77655" spans="11:11">
      <c r="K77655"/>
    </row>
    <row r="77656" spans="11:11">
      <c r="K77656"/>
    </row>
    <row r="77657" spans="11:11">
      <c r="K77657"/>
    </row>
    <row r="77658" spans="11:11">
      <c r="K77658"/>
    </row>
    <row r="77659" spans="11:11">
      <c r="K77659"/>
    </row>
    <row r="77660" spans="11:11">
      <c r="K77660"/>
    </row>
    <row r="77661" spans="11:11">
      <c r="K77661"/>
    </row>
    <row r="77662" spans="11:11">
      <c r="K77662"/>
    </row>
    <row r="77663" spans="11:11">
      <c r="K77663"/>
    </row>
    <row r="77664" spans="11:11">
      <c r="K77664"/>
    </row>
    <row r="77665" spans="11:11">
      <c r="K77665"/>
    </row>
    <row r="77666" spans="11:11">
      <c r="K77666"/>
    </row>
    <row r="77667" spans="11:11">
      <c r="K77667"/>
    </row>
    <row r="77668" spans="11:11">
      <c r="K77668"/>
    </row>
    <row r="77669" spans="11:11">
      <c r="K77669"/>
    </row>
    <row r="77670" spans="11:11">
      <c r="K77670"/>
    </row>
    <row r="77671" spans="11:11">
      <c r="K77671"/>
    </row>
    <row r="77672" spans="11:11">
      <c r="K77672"/>
    </row>
    <row r="77673" spans="11:11">
      <c r="K77673"/>
    </row>
    <row r="77674" spans="11:11">
      <c r="K77674"/>
    </row>
    <row r="77675" spans="11:11">
      <c r="K77675"/>
    </row>
    <row r="77676" spans="11:11">
      <c r="K77676"/>
    </row>
    <row r="77677" spans="11:11">
      <c r="K77677"/>
    </row>
    <row r="77678" spans="11:11">
      <c r="K77678"/>
    </row>
    <row r="77679" spans="11:11">
      <c r="K77679"/>
    </row>
    <row r="77680" spans="11:11">
      <c r="K77680"/>
    </row>
    <row r="77681" spans="11:11">
      <c r="K77681"/>
    </row>
    <row r="77682" spans="11:11">
      <c r="K77682"/>
    </row>
    <row r="77683" spans="11:11">
      <c r="K77683"/>
    </row>
    <row r="77684" spans="11:11">
      <c r="K77684"/>
    </row>
    <row r="77685" spans="11:11">
      <c r="K77685"/>
    </row>
    <row r="77686" spans="11:11">
      <c r="K77686"/>
    </row>
    <row r="77687" spans="11:11">
      <c r="K77687"/>
    </row>
    <row r="77688" spans="11:11">
      <c r="K77688"/>
    </row>
    <row r="77689" spans="11:11">
      <c r="K77689"/>
    </row>
    <row r="77690" spans="11:11">
      <c r="K77690"/>
    </row>
    <row r="77691" spans="11:11">
      <c r="K77691"/>
    </row>
    <row r="77692" spans="11:11">
      <c r="K77692"/>
    </row>
    <row r="77693" spans="11:11">
      <c r="K77693"/>
    </row>
    <row r="77694" spans="11:11">
      <c r="K77694"/>
    </row>
    <row r="77695" spans="11:11">
      <c r="K77695"/>
    </row>
    <row r="77696" spans="11:11">
      <c r="K77696"/>
    </row>
    <row r="77697" spans="11:11">
      <c r="K77697"/>
    </row>
    <row r="77698" spans="11:11">
      <c r="K77698"/>
    </row>
    <row r="77699" spans="11:11">
      <c r="K77699"/>
    </row>
    <row r="77700" spans="11:11">
      <c r="K77700"/>
    </row>
    <row r="77701" spans="11:11">
      <c r="K77701"/>
    </row>
    <row r="77702" spans="11:11">
      <c r="K77702"/>
    </row>
    <row r="77703" spans="11:11">
      <c r="K77703"/>
    </row>
    <row r="77704" spans="11:11">
      <c r="K77704"/>
    </row>
    <row r="77705" spans="11:11">
      <c r="K77705"/>
    </row>
    <row r="77706" spans="11:11">
      <c r="K77706"/>
    </row>
    <row r="77707" spans="11:11">
      <c r="K77707"/>
    </row>
    <row r="77708" spans="11:11">
      <c r="K77708"/>
    </row>
    <row r="77709" spans="11:11">
      <c r="K77709"/>
    </row>
    <row r="77710" spans="11:11">
      <c r="K77710"/>
    </row>
    <row r="77711" spans="11:11">
      <c r="K77711"/>
    </row>
    <row r="77712" spans="11:11">
      <c r="K77712"/>
    </row>
    <row r="77713" spans="11:11">
      <c r="K77713"/>
    </row>
    <row r="77714" spans="11:11">
      <c r="K77714"/>
    </row>
    <row r="77715" spans="11:11">
      <c r="K77715"/>
    </row>
    <row r="77716" spans="11:11">
      <c r="K77716"/>
    </row>
    <row r="77717" spans="11:11">
      <c r="K77717"/>
    </row>
    <row r="77718" spans="11:11">
      <c r="K77718"/>
    </row>
    <row r="77719" spans="11:11">
      <c r="K77719"/>
    </row>
    <row r="77720" spans="11:11">
      <c r="K77720"/>
    </row>
    <row r="77721" spans="11:11">
      <c r="K77721"/>
    </row>
    <row r="77722" spans="11:11">
      <c r="K77722"/>
    </row>
    <row r="77723" spans="11:11">
      <c r="K77723"/>
    </row>
    <row r="77724" spans="11:11">
      <c r="K77724"/>
    </row>
    <row r="77725" spans="11:11">
      <c r="K77725"/>
    </row>
    <row r="77726" spans="11:11">
      <c r="K77726"/>
    </row>
    <row r="77727" spans="11:11">
      <c r="K77727"/>
    </row>
    <row r="77728" spans="11:11">
      <c r="K77728"/>
    </row>
    <row r="77729" spans="11:11">
      <c r="K77729"/>
    </row>
    <row r="77730" spans="11:11">
      <c r="K77730"/>
    </row>
    <row r="77731" spans="11:11">
      <c r="K77731"/>
    </row>
    <row r="77732" spans="11:11">
      <c r="K77732"/>
    </row>
    <row r="77733" spans="11:11">
      <c r="K77733"/>
    </row>
    <row r="77734" spans="11:11">
      <c r="K77734"/>
    </row>
    <row r="77735" spans="11:11">
      <c r="K77735"/>
    </row>
    <row r="77736" spans="11:11">
      <c r="K77736"/>
    </row>
    <row r="77737" spans="11:11">
      <c r="K77737"/>
    </row>
    <row r="77738" spans="11:11">
      <c r="K77738"/>
    </row>
    <row r="77739" spans="11:11">
      <c r="K77739"/>
    </row>
    <row r="77740" spans="11:11">
      <c r="K77740"/>
    </row>
    <row r="77741" spans="11:11">
      <c r="K77741"/>
    </row>
    <row r="77742" spans="11:11">
      <c r="K77742"/>
    </row>
    <row r="77743" spans="11:11">
      <c r="K77743"/>
    </row>
    <row r="77744" spans="11:11">
      <c r="K77744"/>
    </row>
    <row r="77745" spans="11:11">
      <c r="K77745"/>
    </row>
    <row r="77746" spans="11:11">
      <c r="K77746"/>
    </row>
    <row r="77747" spans="11:11">
      <c r="K77747"/>
    </row>
    <row r="77748" spans="11:11">
      <c r="K77748"/>
    </row>
    <row r="77749" spans="11:11">
      <c r="K77749"/>
    </row>
    <row r="77750" spans="11:11">
      <c r="K77750"/>
    </row>
    <row r="77751" spans="11:11">
      <c r="K77751"/>
    </row>
    <row r="77752" spans="11:11">
      <c r="K77752"/>
    </row>
    <row r="77753" spans="11:11">
      <c r="K77753"/>
    </row>
    <row r="77754" spans="11:11">
      <c r="K77754"/>
    </row>
    <row r="77755" spans="11:11">
      <c r="K77755"/>
    </row>
    <row r="77756" spans="11:11">
      <c r="K77756"/>
    </row>
    <row r="77757" spans="11:11">
      <c r="K77757"/>
    </row>
    <row r="77758" spans="11:11">
      <c r="K77758"/>
    </row>
    <row r="77759" spans="11:11">
      <c r="K77759"/>
    </row>
    <row r="77760" spans="11:11">
      <c r="K77760"/>
    </row>
    <row r="77761" spans="11:11">
      <c r="K77761"/>
    </row>
    <row r="77762" spans="11:11">
      <c r="K77762"/>
    </row>
    <row r="77763" spans="11:11">
      <c r="K77763"/>
    </row>
    <row r="77764" spans="11:11">
      <c r="K77764"/>
    </row>
    <row r="77765" spans="11:11">
      <c r="K77765"/>
    </row>
    <row r="77766" spans="11:11">
      <c r="K77766"/>
    </row>
    <row r="77767" spans="11:11">
      <c r="K77767"/>
    </row>
    <row r="77768" spans="11:11">
      <c r="K77768"/>
    </row>
    <row r="77769" spans="11:11">
      <c r="K77769"/>
    </row>
    <row r="77770" spans="11:11">
      <c r="K77770"/>
    </row>
    <row r="77771" spans="11:11">
      <c r="K77771"/>
    </row>
    <row r="77772" spans="11:11">
      <c r="K77772"/>
    </row>
    <row r="77773" spans="11:11">
      <c r="K77773"/>
    </row>
    <row r="77774" spans="11:11">
      <c r="K77774"/>
    </row>
    <row r="77775" spans="11:11">
      <c r="K77775"/>
    </row>
    <row r="77776" spans="11:11">
      <c r="K77776"/>
    </row>
    <row r="77777" spans="11:11">
      <c r="K77777"/>
    </row>
    <row r="77778" spans="11:11">
      <c r="K77778"/>
    </row>
    <row r="77779" spans="11:11">
      <c r="K77779"/>
    </row>
    <row r="77780" spans="11:11">
      <c r="K77780"/>
    </row>
    <row r="77781" spans="11:11">
      <c r="K77781"/>
    </row>
    <row r="77782" spans="11:11">
      <c r="K77782"/>
    </row>
    <row r="77783" spans="11:11">
      <c r="K77783"/>
    </row>
    <row r="77784" spans="11:11">
      <c r="K77784"/>
    </row>
    <row r="77785" spans="11:11">
      <c r="K77785"/>
    </row>
    <row r="77786" spans="11:11">
      <c r="K77786"/>
    </row>
    <row r="77787" spans="11:11">
      <c r="K77787"/>
    </row>
    <row r="77788" spans="11:11">
      <c r="K77788"/>
    </row>
    <row r="77789" spans="11:11">
      <c r="K77789"/>
    </row>
    <row r="77790" spans="11:11">
      <c r="K77790"/>
    </row>
    <row r="77791" spans="11:11">
      <c r="K77791"/>
    </row>
    <row r="77792" spans="11:11">
      <c r="K77792"/>
    </row>
    <row r="77793" spans="11:11">
      <c r="K77793"/>
    </row>
    <row r="77794" spans="11:11">
      <c r="K77794"/>
    </row>
    <row r="77795" spans="11:11">
      <c r="K77795"/>
    </row>
    <row r="77796" spans="11:11">
      <c r="K77796"/>
    </row>
    <row r="77797" spans="11:11">
      <c r="K77797"/>
    </row>
    <row r="77798" spans="11:11">
      <c r="K77798"/>
    </row>
    <row r="77799" spans="11:11">
      <c r="K77799"/>
    </row>
    <row r="77800" spans="11:11">
      <c r="K77800"/>
    </row>
    <row r="77801" spans="11:11">
      <c r="K77801"/>
    </row>
    <row r="77802" spans="11:11">
      <c r="K77802"/>
    </row>
    <row r="77803" spans="11:11">
      <c r="K77803"/>
    </row>
    <row r="77804" spans="11:11">
      <c r="K77804"/>
    </row>
    <row r="77805" spans="11:11">
      <c r="K77805"/>
    </row>
    <row r="77806" spans="11:11">
      <c r="K77806"/>
    </row>
    <row r="77807" spans="11:11">
      <c r="K77807"/>
    </row>
    <row r="77808" spans="11:11">
      <c r="K77808"/>
    </row>
    <row r="77809" spans="11:11">
      <c r="K77809"/>
    </row>
    <row r="77810" spans="11:11">
      <c r="K77810"/>
    </row>
    <row r="77811" spans="11:11">
      <c r="K77811"/>
    </row>
    <row r="77812" spans="11:11">
      <c r="K77812"/>
    </row>
    <row r="77813" spans="11:11">
      <c r="K77813"/>
    </row>
    <row r="77814" spans="11:11">
      <c r="K77814"/>
    </row>
    <row r="77815" spans="11:11">
      <c r="K77815"/>
    </row>
    <row r="77816" spans="11:11">
      <c r="K77816"/>
    </row>
    <row r="77817" spans="11:11">
      <c r="K77817"/>
    </row>
    <row r="77818" spans="11:11">
      <c r="K77818"/>
    </row>
    <row r="77819" spans="11:11">
      <c r="K77819"/>
    </row>
    <row r="77820" spans="11:11">
      <c r="K77820"/>
    </row>
    <row r="77821" spans="11:11">
      <c r="K77821"/>
    </row>
    <row r="77822" spans="11:11">
      <c r="K77822"/>
    </row>
    <row r="77823" spans="11:11">
      <c r="K77823"/>
    </row>
    <row r="77824" spans="11:11">
      <c r="K77824"/>
    </row>
    <row r="77825" spans="11:11">
      <c r="K77825"/>
    </row>
    <row r="77826" spans="11:11">
      <c r="K77826"/>
    </row>
    <row r="77827" spans="11:11">
      <c r="K77827"/>
    </row>
    <row r="77828" spans="11:11">
      <c r="K77828"/>
    </row>
    <row r="77829" spans="11:11">
      <c r="K77829"/>
    </row>
    <row r="77830" spans="11:11">
      <c r="K77830"/>
    </row>
    <row r="77831" spans="11:11">
      <c r="K77831"/>
    </row>
    <row r="77832" spans="11:11">
      <c r="K77832"/>
    </row>
    <row r="77833" spans="11:11">
      <c r="K77833"/>
    </row>
    <row r="77834" spans="11:11">
      <c r="K77834"/>
    </row>
    <row r="77835" spans="11:11">
      <c r="K77835"/>
    </row>
    <row r="77836" spans="11:11">
      <c r="K77836"/>
    </row>
    <row r="77837" spans="11:11">
      <c r="K77837"/>
    </row>
    <row r="77838" spans="11:11">
      <c r="K77838"/>
    </row>
    <row r="77839" spans="11:11">
      <c r="K77839"/>
    </row>
    <row r="77840" spans="11:11">
      <c r="K77840"/>
    </row>
    <row r="77841" spans="11:11">
      <c r="K77841"/>
    </row>
    <row r="77842" spans="11:11">
      <c r="K77842"/>
    </row>
    <row r="77843" spans="11:11">
      <c r="K77843"/>
    </row>
    <row r="77844" spans="11:11">
      <c r="K77844"/>
    </row>
    <row r="77845" spans="11:11">
      <c r="K77845"/>
    </row>
    <row r="77846" spans="11:11">
      <c r="K77846"/>
    </row>
    <row r="77847" spans="11:11">
      <c r="K77847"/>
    </row>
    <row r="77848" spans="11:11">
      <c r="K77848"/>
    </row>
    <row r="77849" spans="11:11">
      <c r="K77849"/>
    </row>
    <row r="77850" spans="11:11">
      <c r="K77850"/>
    </row>
    <row r="77851" spans="11:11">
      <c r="K77851"/>
    </row>
    <row r="77852" spans="11:11">
      <c r="K77852"/>
    </row>
    <row r="77853" spans="11:11">
      <c r="K77853"/>
    </row>
    <row r="77854" spans="11:11">
      <c r="K77854"/>
    </row>
    <row r="77855" spans="11:11">
      <c r="K77855"/>
    </row>
    <row r="77856" spans="11:11">
      <c r="K77856"/>
    </row>
    <row r="77857" spans="11:11">
      <c r="K77857"/>
    </row>
    <row r="77858" spans="11:11">
      <c r="K77858"/>
    </row>
    <row r="77859" spans="11:11">
      <c r="K77859"/>
    </row>
    <row r="77860" spans="11:11">
      <c r="K77860"/>
    </row>
    <row r="77861" spans="11:11">
      <c r="K77861"/>
    </row>
    <row r="77862" spans="11:11">
      <c r="K77862"/>
    </row>
    <row r="77863" spans="11:11">
      <c r="K77863"/>
    </row>
    <row r="77864" spans="11:11">
      <c r="K77864"/>
    </row>
    <row r="77865" spans="11:11">
      <c r="K77865"/>
    </row>
    <row r="77866" spans="11:11">
      <c r="K77866"/>
    </row>
    <row r="77867" spans="11:11">
      <c r="K77867"/>
    </row>
    <row r="77868" spans="11:11">
      <c r="K77868"/>
    </row>
    <row r="77869" spans="11:11">
      <c r="K77869"/>
    </row>
    <row r="77870" spans="11:11">
      <c r="K77870"/>
    </row>
    <row r="77871" spans="11:11">
      <c r="K77871"/>
    </row>
    <row r="77872" spans="11:11">
      <c r="K77872"/>
    </row>
    <row r="77873" spans="11:11">
      <c r="K77873"/>
    </row>
    <row r="77874" spans="11:11">
      <c r="K77874"/>
    </row>
    <row r="77875" spans="11:11">
      <c r="K77875"/>
    </row>
    <row r="77876" spans="11:11">
      <c r="K77876"/>
    </row>
    <row r="77877" spans="11:11">
      <c r="K77877"/>
    </row>
    <row r="77878" spans="11:11">
      <c r="K77878"/>
    </row>
    <row r="77879" spans="11:11">
      <c r="K77879"/>
    </row>
    <row r="77880" spans="11:11">
      <c r="K77880"/>
    </row>
    <row r="77881" spans="11:11">
      <c r="K77881"/>
    </row>
    <row r="77882" spans="11:11">
      <c r="K77882"/>
    </row>
    <row r="77883" spans="11:11">
      <c r="K77883"/>
    </row>
    <row r="77884" spans="11:11">
      <c r="K77884"/>
    </row>
    <row r="77885" spans="11:11">
      <c r="K77885"/>
    </row>
    <row r="77886" spans="11:11">
      <c r="K77886"/>
    </row>
    <row r="77887" spans="11:11">
      <c r="K77887"/>
    </row>
    <row r="77888" spans="11:11">
      <c r="K77888"/>
    </row>
    <row r="77889" spans="11:11">
      <c r="K77889"/>
    </row>
    <row r="77890" spans="11:11">
      <c r="K77890"/>
    </row>
    <row r="77891" spans="11:11">
      <c r="K77891"/>
    </row>
    <row r="77892" spans="11:11">
      <c r="K77892"/>
    </row>
    <row r="77893" spans="11:11">
      <c r="K77893"/>
    </row>
    <row r="77894" spans="11:11">
      <c r="K77894"/>
    </row>
    <row r="77895" spans="11:11">
      <c r="K77895"/>
    </row>
    <row r="77896" spans="11:11">
      <c r="K77896"/>
    </row>
    <row r="77897" spans="11:11">
      <c r="K77897"/>
    </row>
    <row r="77898" spans="11:11">
      <c r="K77898"/>
    </row>
    <row r="77899" spans="11:11">
      <c r="K77899"/>
    </row>
    <row r="77900" spans="11:11">
      <c r="K77900"/>
    </row>
    <row r="77901" spans="11:11">
      <c r="K77901"/>
    </row>
    <row r="77902" spans="11:11">
      <c r="K77902"/>
    </row>
    <row r="77903" spans="11:11">
      <c r="K77903"/>
    </row>
    <row r="77904" spans="11:11">
      <c r="K77904"/>
    </row>
    <row r="77905" spans="11:11">
      <c r="K77905"/>
    </row>
    <row r="77906" spans="11:11">
      <c r="K77906"/>
    </row>
    <row r="77907" spans="11:11">
      <c r="K77907"/>
    </row>
    <row r="77908" spans="11:11">
      <c r="K77908"/>
    </row>
    <row r="77909" spans="11:11">
      <c r="K77909"/>
    </row>
    <row r="77910" spans="11:11">
      <c r="K77910"/>
    </row>
    <row r="77911" spans="11:11">
      <c r="K77911"/>
    </row>
    <row r="77912" spans="11:11">
      <c r="K77912"/>
    </row>
    <row r="77913" spans="11:11">
      <c r="K77913"/>
    </row>
    <row r="77914" spans="11:11">
      <c r="K77914"/>
    </row>
    <row r="77915" spans="11:11">
      <c r="K77915"/>
    </row>
    <row r="77916" spans="11:11">
      <c r="K77916"/>
    </row>
    <row r="77917" spans="11:11">
      <c r="K77917"/>
    </row>
    <row r="77918" spans="11:11">
      <c r="K77918"/>
    </row>
    <row r="77919" spans="11:11">
      <c r="K77919"/>
    </row>
    <row r="77920" spans="11:11">
      <c r="K77920"/>
    </row>
    <row r="77921" spans="11:11">
      <c r="K77921"/>
    </row>
    <row r="77922" spans="11:11">
      <c r="K77922"/>
    </row>
    <row r="77923" spans="11:11">
      <c r="K77923"/>
    </row>
    <row r="77924" spans="11:11">
      <c r="K77924"/>
    </row>
    <row r="77925" spans="11:11">
      <c r="K77925"/>
    </row>
    <row r="77926" spans="11:11">
      <c r="K77926"/>
    </row>
    <row r="77927" spans="11:11">
      <c r="K77927"/>
    </row>
    <row r="77928" spans="11:11">
      <c r="K77928"/>
    </row>
    <row r="77929" spans="11:11">
      <c r="K77929"/>
    </row>
    <row r="77930" spans="11:11">
      <c r="K77930"/>
    </row>
    <row r="77931" spans="11:11">
      <c r="K77931"/>
    </row>
    <row r="77932" spans="11:11">
      <c r="K77932"/>
    </row>
    <row r="77933" spans="11:11">
      <c r="K77933"/>
    </row>
    <row r="77934" spans="11:11">
      <c r="K77934"/>
    </row>
    <row r="77935" spans="11:11">
      <c r="K77935"/>
    </row>
    <row r="77936" spans="11:11">
      <c r="K77936"/>
    </row>
    <row r="77937" spans="11:11">
      <c r="K77937"/>
    </row>
    <row r="77938" spans="11:11">
      <c r="K77938"/>
    </row>
    <row r="77939" spans="11:11">
      <c r="K77939"/>
    </row>
    <row r="77940" spans="11:11">
      <c r="K77940"/>
    </row>
    <row r="77941" spans="11:11">
      <c r="K77941"/>
    </row>
    <row r="77942" spans="11:11">
      <c r="K77942"/>
    </row>
    <row r="77943" spans="11:11">
      <c r="K77943"/>
    </row>
    <row r="77944" spans="11:11">
      <c r="K77944"/>
    </row>
    <row r="77945" spans="11:11">
      <c r="K77945"/>
    </row>
    <row r="77946" spans="11:11">
      <c r="K77946"/>
    </row>
    <row r="77947" spans="11:11">
      <c r="K77947"/>
    </row>
    <row r="77948" spans="11:11">
      <c r="K77948"/>
    </row>
    <row r="77949" spans="11:11">
      <c r="K77949"/>
    </row>
    <row r="77950" spans="11:11">
      <c r="K77950"/>
    </row>
    <row r="77951" spans="11:11">
      <c r="K77951"/>
    </row>
    <row r="77952" spans="11:11">
      <c r="K77952"/>
    </row>
    <row r="77953" spans="11:11">
      <c r="K77953"/>
    </row>
    <row r="77954" spans="11:11">
      <c r="K77954"/>
    </row>
    <row r="77955" spans="11:11">
      <c r="K77955"/>
    </row>
    <row r="77956" spans="11:11">
      <c r="K77956"/>
    </row>
    <row r="77957" spans="11:11">
      <c r="K77957"/>
    </row>
    <row r="77958" spans="11:11">
      <c r="K77958"/>
    </row>
    <row r="77959" spans="11:11">
      <c r="K77959"/>
    </row>
    <row r="77960" spans="11:11">
      <c r="K77960"/>
    </row>
    <row r="77961" spans="11:11">
      <c r="K77961"/>
    </row>
    <row r="77962" spans="11:11">
      <c r="K77962"/>
    </row>
    <row r="77963" spans="11:11">
      <c r="K77963"/>
    </row>
    <row r="77964" spans="11:11">
      <c r="K77964"/>
    </row>
    <row r="77965" spans="11:11">
      <c r="K77965"/>
    </row>
    <row r="77966" spans="11:11">
      <c r="K77966"/>
    </row>
    <row r="77967" spans="11:11">
      <c r="K77967"/>
    </row>
    <row r="77968" spans="11:11">
      <c r="K77968"/>
    </row>
    <row r="77969" spans="11:11">
      <c r="K77969"/>
    </row>
    <row r="77970" spans="11:11">
      <c r="K77970"/>
    </row>
    <row r="77971" spans="11:11">
      <c r="K77971"/>
    </row>
    <row r="77972" spans="11:11">
      <c r="K77972"/>
    </row>
    <row r="77973" spans="11:11">
      <c r="K77973"/>
    </row>
    <row r="77974" spans="11:11">
      <c r="K77974"/>
    </row>
    <row r="77975" spans="11:11">
      <c r="K77975"/>
    </row>
    <row r="77976" spans="11:11">
      <c r="K77976"/>
    </row>
    <row r="77977" spans="11:11">
      <c r="K77977"/>
    </row>
    <row r="77978" spans="11:11">
      <c r="K77978"/>
    </row>
    <row r="77979" spans="11:11">
      <c r="K77979"/>
    </row>
    <row r="77980" spans="11:11">
      <c r="K77980"/>
    </row>
    <row r="77981" spans="11:11">
      <c r="K77981"/>
    </row>
    <row r="77982" spans="11:11">
      <c r="K77982"/>
    </row>
    <row r="77983" spans="11:11">
      <c r="K77983"/>
    </row>
    <row r="77984" spans="11:11">
      <c r="K77984"/>
    </row>
    <row r="77985" spans="11:11">
      <c r="K77985"/>
    </row>
    <row r="77986" spans="11:11">
      <c r="K77986"/>
    </row>
    <row r="77987" spans="11:11">
      <c r="K77987"/>
    </row>
    <row r="77988" spans="11:11">
      <c r="K77988"/>
    </row>
    <row r="77989" spans="11:11">
      <c r="K77989"/>
    </row>
    <row r="77990" spans="11:11">
      <c r="K77990"/>
    </row>
    <row r="77991" spans="11:11">
      <c r="K77991"/>
    </row>
    <row r="77992" spans="11:11">
      <c r="K77992"/>
    </row>
    <row r="77993" spans="11:11">
      <c r="K77993"/>
    </row>
    <row r="77994" spans="11:11">
      <c r="K77994"/>
    </row>
    <row r="77995" spans="11:11">
      <c r="K77995"/>
    </row>
    <row r="77996" spans="11:11">
      <c r="K77996"/>
    </row>
    <row r="77997" spans="11:11">
      <c r="K77997"/>
    </row>
    <row r="77998" spans="11:11">
      <c r="K77998"/>
    </row>
    <row r="77999" spans="11:11">
      <c r="K77999"/>
    </row>
    <row r="78000" spans="11:11">
      <c r="K78000"/>
    </row>
    <row r="78001" spans="11:11">
      <c r="K78001"/>
    </row>
    <row r="78002" spans="11:11">
      <c r="K78002"/>
    </row>
    <row r="78003" spans="11:11">
      <c r="K78003"/>
    </row>
    <row r="78004" spans="11:11">
      <c r="K78004"/>
    </row>
    <row r="78005" spans="11:11">
      <c r="K78005"/>
    </row>
    <row r="78006" spans="11:11">
      <c r="K78006"/>
    </row>
    <row r="78007" spans="11:11">
      <c r="K78007"/>
    </row>
    <row r="78008" spans="11:11">
      <c r="K78008"/>
    </row>
    <row r="78009" spans="11:11">
      <c r="K78009"/>
    </row>
    <row r="78010" spans="11:11">
      <c r="K78010"/>
    </row>
    <row r="78011" spans="11:11">
      <c r="K78011"/>
    </row>
    <row r="78012" spans="11:11">
      <c r="K78012"/>
    </row>
    <row r="78013" spans="11:11">
      <c r="K78013"/>
    </row>
    <row r="78014" spans="11:11">
      <c r="K78014"/>
    </row>
    <row r="78015" spans="11:11">
      <c r="K78015"/>
    </row>
    <row r="78016" spans="11:11">
      <c r="K78016"/>
    </row>
    <row r="78017" spans="11:11">
      <c r="K78017"/>
    </row>
    <row r="78018" spans="11:11">
      <c r="K78018"/>
    </row>
    <row r="78019" spans="11:11">
      <c r="K78019"/>
    </row>
    <row r="78020" spans="11:11">
      <c r="K78020"/>
    </row>
    <row r="78021" spans="11:11">
      <c r="K78021"/>
    </row>
    <row r="78022" spans="11:11">
      <c r="K78022"/>
    </row>
    <row r="78023" spans="11:11">
      <c r="K78023"/>
    </row>
    <row r="78024" spans="11:11">
      <c r="K78024"/>
    </row>
    <row r="78025" spans="11:11">
      <c r="K78025"/>
    </row>
    <row r="78026" spans="11:11">
      <c r="K78026"/>
    </row>
    <row r="78027" spans="11:11">
      <c r="K78027"/>
    </row>
    <row r="78028" spans="11:11">
      <c r="K78028"/>
    </row>
    <row r="78029" spans="11:11">
      <c r="K78029"/>
    </row>
    <row r="78030" spans="11:11">
      <c r="K78030"/>
    </row>
    <row r="78031" spans="11:11">
      <c r="K78031"/>
    </row>
    <row r="78032" spans="11:11">
      <c r="K78032"/>
    </row>
    <row r="78033" spans="11:11">
      <c r="K78033"/>
    </row>
    <row r="78034" spans="11:11">
      <c r="K78034"/>
    </row>
    <row r="78035" spans="11:11">
      <c r="K78035"/>
    </row>
    <row r="78036" spans="11:11">
      <c r="K78036"/>
    </row>
    <row r="78037" spans="11:11">
      <c r="K78037"/>
    </row>
    <row r="78038" spans="11:11">
      <c r="K78038"/>
    </row>
    <row r="78039" spans="11:11">
      <c r="K78039"/>
    </row>
    <row r="78040" spans="11:11">
      <c r="K78040"/>
    </row>
    <row r="78041" spans="11:11">
      <c r="K78041"/>
    </row>
    <row r="78042" spans="11:11">
      <c r="K78042"/>
    </row>
    <row r="78043" spans="11:11">
      <c r="K78043"/>
    </row>
    <row r="78044" spans="11:11">
      <c r="K78044"/>
    </row>
    <row r="78045" spans="11:11">
      <c r="K78045"/>
    </row>
    <row r="78046" spans="11:11">
      <c r="K78046"/>
    </row>
    <row r="78047" spans="11:11">
      <c r="K78047"/>
    </row>
    <row r="78048" spans="11:11">
      <c r="K78048"/>
    </row>
    <row r="78049" spans="11:11">
      <c r="K78049"/>
    </row>
    <row r="78050" spans="11:11">
      <c r="K78050"/>
    </row>
    <row r="78051" spans="11:11">
      <c r="K78051"/>
    </row>
    <row r="78052" spans="11:11">
      <c r="K78052"/>
    </row>
    <row r="78053" spans="11:11">
      <c r="K78053"/>
    </row>
    <row r="78054" spans="11:11">
      <c r="K78054"/>
    </row>
    <row r="78055" spans="11:11">
      <c r="K78055"/>
    </row>
    <row r="78056" spans="11:11">
      <c r="K78056"/>
    </row>
    <row r="78057" spans="11:11">
      <c r="K78057"/>
    </row>
    <row r="78058" spans="11:11">
      <c r="K78058"/>
    </row>
    <row r="78059" spans="11:11">
      <c r="K78059"/>
    </row>
    <row r="78060" spans="11:11">
      <c r="K78060"/>
    </row>
    <row r="78061" spans="11:11">
      <c r="K78061"/>
    </row>
    <row r="78062" spans="11:11">
      <c r="K78062"/>
    </row>
    <row r="78063" spans="11:11">
      <c r="K78063"/>
    </row>
    <row r="78064" spans="11:11">
      <c r="K78064"/>
    </row>
    <row r="78065" spans="11:11">
      <c r="K78065"/>
    </row>
    <row r="78066" spans="11:11">
      <c r="K78066"/>
    </row>
    <row r="78067" spans="11:11">
      <c r="K78067"/>
    </row>
    <row r="78068" spans="11:11">
      <c r="K78068"/>
    </row>
    <row r="78069" spans="11:11">
      <c r="K78069"/>
    </row>
    <row r="78070" spans="11:11">
      <c r="K78070"/>
    </row>
    <row r="78071" spans="11:11">
      <c r="K78071"/>
    </row>
    <row r="78072" spans="11:11">
      <c r="K78072"/>
    </row>
    <row r="78073" spans="11:11">
      <c r="K78073"/>
    </row>
    <row r="78074" spans="11:11">
      <c r="K78074"/>
    </row>
    <row r="78075" spans="11:11">
      <c r="K78075"/>
    </row>
    <row r="78076" spans="11:11">
      <c r="K78076"/>
    </row>
    <row r="78077" spans="11:11">
      <c r="K78077"/>
    </row>
    <row r="78078" spans="11:11">
      <c r="K78078"/>
    </row>
    <row r="78079" spans="11:11">
      <c r="K78079"/>
    </row>
    <row r="78080" spans="11:11">
      <c r="K78080"/>
    </row>
    <row r="78081" spans="11:11">
      <c r="K78081"/>
    </row>
    <row r="78082" spans="11:11">
      <c r="K78082"/>
    </row>
    <row r="78083" spans="11:11">
      <c r="K78083"/>
    </row>
    <row r="78084" spans="11:11">
      <c r="K78084"/>
    </row>
    <row r="78085" spans="11:11">
      <c r="K78085"/>
    </row>
    <row r="78086" spans="11:11">
      <c r="K78086"/>
    </row>
    <row r="78087" spans="11:11">
      <c r="K78087"/>
    </row>
    <row r="78088" spans="11:11">
      <c r="K78088"/>
    </row>
    <row r="78089" spans="11:11">
      <c r="K78089"/>
    </row>
    <row r="78090" spans="11:11">
      <c r="K78090"/>
    </row>
    <row r="78091" spans="11:11">
      <c r="K78091"/>
    </row>
    <row r="78092" spans="11:11">
      <c r="K78092"/>
    </row>
    <row r="78093" spans="11:11">
      <c r="K78093"/>
    </row>
    <row r="78094" spans="11:11">
      <c r="K78094"/>
    </row>
    <row r="78095" spans="11:11">
      <c r="K78095"/>
    </row>
    <row r="78096" spans="11:11">
      <c r="K78096"/>
    </row>
    <row r="78097" spans="11:11">
      <c r="K78097"/>
    </row>
    <row r="78098" spans="11:11">
      <c r="K78098"/>
    </row>
    <row r="78099" spans="11:11">
      <c r="K78099"/>
    </row>
    <row r="78100" spans="11:11">
      <c r="K78100"/>
    </row>
    <row r="78101" spans="11:11">
      <c r="K78101"/>
    </row>
    <row r="78102" spans="11:11">
      <c r="K78102"/>
    </row>
    <row r="78103" spans="11:11">
      <c r="K78103"/>
    </row>
    <row r="78104" spans="11:11">
      <c r="K78104"/>
    </row>
    <row r="78105" spans="11:11">
      <c r="K78105"/>
    </row>
    <row r="78106" spans="11:11">
      <c r="K78106"/>
    </row>
    <row r="78107" spans="11:11">
      <c r="K78107"/>
    </row>
    <row r="78108" spans="11:11">
      <c r="K78108"/>
    </row>
    <row r="78109" spans="11:11">
      <c r="K78109"/>
    </row>
    <row r="78110" spans="11:11">
      <c r="K78110"/>
    </row>
    <row r="78111" spans="11:11">
      <c r="K78111"/>
    </row>
    <row r="78112" spans="11:11">
      <c r="K78112"/>
    </row>
    <row r="78113" spans="11:11">
      <c r="K78113"/>
    </row>
    <row r="78114" spans="11:11">
      <c r="K78114"/>
    </row>
    <row r="78115" spans="11:11">
      <c r="K78115"/>
    </row>
    <row r="78116" spans="11:11">
      <c r="K78116"/>
    </row>
    <row r="78117" spans="11:11">
      <c r="K78117"/>
    </row>
    <row r="78118" spans="11:11">
      <c r="K78118"/>
    </row>
    <row r="78119" spans="11:11">
      <c r="K78119"/>
    </row>
    <row r="78120" spans="11:11">
      <c r="K78120"/>
    </row>
    <row r="78121" spans="11:11">
      <c r="K78121"/>
    </row>
    <row r="78122" spans="11:11">
      <c r="K78122"/>
    </row>
    <row r="78123" spans="11:11">
      <c r="K78123"/>
    </row>
    <row r="78124" spans="11:11">
      <c r="K78124"/>
    </row>
    <row r="78125" spans="11:11">
      <c r="K78125"/>
    </row>
    <row r="78126" spans="11:11">
      <c r="K78126"/>
    </row>
    <row r="78127" spans="11:11">
      <c r="K78127"/>
    </row>
    <row r="78128" spans="11:11">
      <c r="K78128"/>
    </row>
    <row r="78129" spans="11:11">
      <c r="K78129"/>
    </row>
    <row r="78130" spans="11:11">
      <c r="K78130"/>
    </row>
    <row r="78131" spans="11:11">
      <c r="K78131"/>
    </row>
    <row r="78132" spans="11:11">
      <c r="K78132"/>
    </row>
    <row r="78133" spans="11:11">
      <c r="K78133"/>
    </row>
    <row r="78134" spans="11:11">
      <c r="K78134"/>
    </row>
    <row r="78135" spans="11:11">
      <c r="K78135"/>
    </row>
    <row r="78136" spans="11:11">
      <c r="K78136"/>
    </row>
    <row r="78137" spans="11:11">
      <c r="K78137"/>
    </row>
    <row r="78138" spans="11:11">
      <c r="K78138"/>
    </row>
    <row r="78139" spans="11:11">
      <c r="K78139"/>
    </row>
    <row r="78140" spans="11:11">
      <c r="K78140"/>
    </row>
    <row r="78141" spans="11:11">
      <c r="K78141"/>
    </row>
    <row r="78142" spans="11:11">
      <c r="K78142"/>
    </row>
    <row r="78143" spans="11:11">
      <c r="K78143"/>
    </row>
    <row r="78144" spans="11:11">
      <c r="K78144"/>
    </row>
    <row r="78145" spans="11:11">
      <c r="K78145"/>
    </row>
    <row r="78146" spans="11:11">
      <c r="K78146"/>
    </row>
    <row r="78147" spans="11:11">
      <c r="K78147"/>
    </row>
    <row r="78148" spans="11:11">
      <c r="K78148"/>
    </row>
    <row r="78149" spans="11:11">
      <c r="K78149"/>
    </row>
    <row r="78150" spans="11:11">
      <c r="K78150"/>
    </row>
    <row r="78151" spans="11:11">
      <c r="K78151"/>
    </row>
    <row r="78152" spans="11:11">
      <c r="K78152"/>
    </row>
    <row r="78153" spans="11:11">
      <c r="K78153"/>
    </row>
    <row r="78154" spans="11:11">
      <c r="K78154"/>
    </row>
    <row r="78155" spans="11:11">
      <c r="K78155"/>
    </row>
    <row r="78156" spans="11:11">
      <c r="K78156"/>
    </row>
    <row r="78157" spans="11:11">
      <c r="K78157"/>
    </row>
    <row r="78158" spans="11:11">
      <c r="K78158"/>
    </row>
    <row r="78159" spans="11:11">
      <c r="K78159"/>
    </row>
    <row r="78160" spans="11:11">
      <c r="K78160"/>
    </row>
    <row r="78161" spans="11:11">
      <c r="K78161"/>
    </row>
    <row r="78162" spans="11:11">
      <c r="K78162"/>
    </row>
    <row r="78163" spans="11:11">
      <c r="K78163"/>
    </row>
    <row r="78164" spans="11:11">
      <c r="K78164"/>
    </row>
    <row r="78165" spans="11:11">
      <c r="K78165"/>
    </row>
    <row r="78166" spans="11:11">
      <c r="K78166"/>
    </row>
    <row r="78167" spans="11:11">
      <c r="K78167"/>
    </row>
    <row r="78168" spans="11:11">
      <c r="K78168"/>
    </row>
    <row r="78169" spans="11:11">
      <c r="K78169"/>
    </row>
    <row r="78170" spans="11:11">
      <c r="K78170"/>
    </row>
    <row r="78171" spans="11:11">
      <c r="K78171"/>
    </row>
    <row r="78172" spans="11:11">
      <c r="K78172"/>
    </row>
    <row r="78173" spans="11:11">
      <c r="K78173"/>
    </row>
    <row r="78174" spans="11:11">
      <c r="K78174"/>
    </row>
    <row r="78175" spans="11:11">
      <c r="K78175"/>
    </row>
    <row r="78176" spans="11:11">
      <c r="K78176"/>
    </row>
    <row r="78177" spans="11:11">
      <c r="K78177"/>
    </row>
    <row r="78178" spans="11:11">
      <c r="K78178"/>
    </row>
    <row r="78179" spans="11:11">
      <c r="K78179"/>
    </row>
    <row r="78180" spans="11:11">
      <c r="K78180"/>
    </row>
    <row r="78181" spans="11:11">
      <c r="K78181"/>
    </row>
    <row r="78182" spans="11:11">
      <c r="K78182"/>
    </row>
    <row r="78183" spans="11:11">
      <c r="K78183"/>
    </row>
    <row r="78184" spans="11:11">
      <c r="K78184"/>
    </row>
    <row r="78185" spans="11:11">
      <c r="K78185"/>
    </row>
    <row r="78186" spans="11:11">
      <c r="K78186"/>
    </row>
    <row r="78187" spans="11:11">
      <c r="K78187"/>
    </row>
    <row r="78188" spans="11:11">
      <c r="K78188"/>
    </row>
    <row r="78189" spans="11:11">
      <c r="K78189"/>
    </row>
    <row r="78190" spans="11:11">
      <c r="K78190"/>
    </row>
    <row r="78191" spans="11:11">
      <c r="K78191"/>
    </row>
    <row r="78192" spans="11:11">
      <c r="K78192"/>
    </row>
    <row r="78193" spans="11:11">
      <c r="K78193"/>
    </row>
    <row r="78194" spans="11:11">
      <c r="K78194"/>
    </row>
    <row r="78195" spans="11:11">
      <c r="K78195"/>
    </row>
    <row r="78196" spans="11:11">
      <c r="K78196"/>
    </row>
    <row r="78197" spans="11:11">
      <c r="K78197"/>
    </row>
    <row r="78198" spans="11:11">
      <c r="K78198"/>
    </row>
    <row r="78199" spans="11:11">
      <c r="K78199"/>
    </row>
    <row r="78200" spans="11:11">
      <c r="K78200"/>
    </row>
    <row r="78201" spans="11:11">
      <c r="K78201"/>
    </row>
    <row r="78202" spans="11:11">
      <c r="K78202"/>
    </row>
    <row r="78203" spans="11:11">
      <c r="K78203"/>
    </row>
    <row r="78204" spans="11:11">
      <c r="K78204"/>
    </row>
    <row r="78205" spans="11:11">
      <c r="K78205"/>
    </row>
    <row r="78206" spans="11:11">
      <c r="K78206"/>
    </row>
    <row r="78207" spans="11:11">
      <c r="K78207"/>
    </row>
    <row r="78208" spans="11:11">
      <c r="K78208"/>
    </row>
    <row r="78209" spans="11:11">
      <c r="K78209"/>
    </row>
    <row r="78210" spans="11:11">
      <c r="K78210"/>
    </row>
    <row r="78211" spans="11:11">
      <c r="K78211"/>
    </row>
    <row r="78212" spans="11:11">
      <c r="K78212"/>
    </row>
    <row r="78213" spans="11:11">
      <c r="K78213"/>
    </row>
    <row r="78214" spans="11:11">
      <c r="K78214"/>
    </row>
    <row r="78215" spans="11:11">
      <c r="K78215"/>
    </row>
    <row r="78216" spans="11:11">
      <c r="K78216"/>
    </row>
    <row r="78217" spans="11:11">
      <c r="K78217"/>
    </row>
    <row r="78218" spans="11:11">
      <c r="K78218"/>
    </row>
    <row r="78219" spans="11:11">
      <c r="K78219"/>
    </row>
    <row r="78220" spans="11:11">
      <c r="K78220"/>
    </row>
    <row r="78221" spans="11:11">
      <c r="K78221"/>
    </row>
    <row r="78222" spans="11:11">
      <c r="K78222"/>
    </row>
    <row r="78223" spans="11:11">
      <c r="K78223"/>
    </row>
    <row r="78224" spans="11:11">
      <c r="K78224"/>
    </row>
    <row r="78225" spans="11:11">
      <c r="K78225"/>
    </row>
    <row r="78226" spans="11:11">
      <c r="K78226"/>
    </row>
    <row r="78227" spans="11:11">
      <c r="K78227"/>
    </row>
    <row r="78228" spans="11:11">
      <c r="K78228"/>
    </row>
    <row r="78229" spans="11:11">
      <c r="K78229"/>
    </row>
    <row r="78230" spans="11:11">
      <c r="K78230"/>
    </row>
    <row r="78231" spans="11:11">
      <c r="K78231"/>
    </row>
    <row r="78232" spans="11:11">
      <c r="K78232"/>
    </row>
    <row r="78233" spans="11:11">
      <c r="K78233"/>
    </row>
    <row r="78234" spans="11:11">
      <c r="K78234"/>
    </row>
    <row r="78235" spans="11:11">
      <c r="K78235"/>
    </row>
    <row r="78236" spans="11:11">
      <c r="K78236"/>
    </row>
    <row r="78237" spans="11:11">
      <c r="K78237"/>
    </row>
    <row r="78238" spans="11:11">
      <c r="K78238"/>
    </row>
    <row r="78239" spans="11:11">
      <c r="K78239"/>
    </row>
    <row r="78240" spans="11:11">
      <c r="K78240"/>
    </row>
    <row r="78241" spans="11:11">
      <c r="K78241"/>
    </row>
    <row r="78242" spans="11:11">
      <c r="K78242"/>
    </row>
    <row r="78243" spans="11:11">
      <c r="K78243"/>
    </row>
    <row r="78244" spans="11:11">
      <c r="K78244"/>
    </row>
    <row r="78245" spans="11:11">
      <c r="K78245"/>
    </row>
    <row r="78246" spans="11:11">
      <c r="K78246"/>
    </row>
    <row r="78247" spans="11:11">
      <c r="K78247"/>
    </row>
    <row r="78248" spans="11:11">
      <c r="K78248"/>
    </row>
    <row r="78249" spans="11:11">
      <c r="K78249"/>
    </row>
    <row r="78250" spans="11:11">
      <c r="K78250"/>
    </row>
    <row r="78251" spans="11:11">
      <c r="K78251"/>
    </row>
    <row r="78252" spans="11:11">
      <c r="K78252"/>
    </row>
    <row r="78253" spans="11:11">
      <c r="K78253"/>
    </row>
    <row r="78254" spans="11:11">
      <c r="K78254"/>
    </row>
    <row r="78255" spans="11:11">
      <c r="K78255"/>
    </row>
    <row r="78256" spans="11:11">
      <c r="K78256"/>
    </row>
    <row r="78257" spans="11:11">
      <c r="K78257"/>
    </row>
    <row r="78258" spans="11:11">
      <c r="K78258"/>
    </row>
    <row r="78259" spans="11:11">
      <c r="K78259"/>
    </row>
    <row r="78260" spans="11:11">
      <c r="K78260"/>
    </row>
    <row r="78261" spans="11:11">
      <c r="K78261"/>
    </row>
    <row r="78262" spans="11:11">
      <c r="K78262"/>
    </row>
    <row r="78263" spans="11:11">
      <c r="K78263"/>
    </row>
    <row r="78264" spans="11:11">
      <c r="K78264"/>
    </row>
    <row r="78265" spans="11:11">
      <c r="K78265"/>
    </row>
    <row r="78266" spans="11:11">
      <c r="K78266"/>
    </row>
    <row r="78267" spans="11:11">
      <c r="K78267"/>
    </row>
    <row r="78268" spans="11:11">
      <c r="K78268"/>
    </row>
    <row r="78269" spans="11:11">
      <c r="K78269"/>
    </row>
    <row r="78270" spans="11:11">
      <c r="K78270"/>
    </row>
    <row r="78271" spans="11:11">
      <c r="K78271"/>
    </row>
    <row r="78272" spans="11:11">
      <c r="K78272"/>
    </row>
    <row r="78273" spans="11:11">
      <c r="K78273"/>
    </row>
    <row r="78274" spans="11:11">
      <c r="K78274"/>
    </row>
    <row r="78275" spans="11:11">
      <c r="K78275"/>
    </row>
    <row r="78276" spans="11:11">
      <c r="K78276"/>
    </row>
    <row r="78277" spans="11:11">
      <c r="K78277"/>
    </row>
    <row r="78278" spans="11:11">
      <c r="K78278"/>
    </row>
    <row r="78279" spans="11:11">
      <c r="K78279"/>
    </row>
    <row r="78280" spans="11:11">
      <c r="K78280"/>
    </row>
    <row r="78281" spans="11:11">
      <c r="K78281"/>
    </row>
    <row r="78282" spans="11:11">
      <c r="K78282"/>
    </row>
    <row r="78283" spans="11:11">
      <c r="K78283"/>
    </row>
    <row r="78284" spans="11:11">
      <c r="K78284"/>
    </row>
    <row r="78285" spans="11:11">
      <c r="K78285"/>
    </row>
    <row r="78286" spans="11:11">
      <c r="K78286"/>
    </row>
    <row r="78287" spans="11:11">
      <c r="K78287"/>
    </row>
    <row r="78288" spans="11:11">
      <c r="K78288"/>
    </row>
    <row r="78289" spans="11:11">
      <c r="K78289"/>
    </row>
    <row r="78290" spans="11:11">
      <c r="K78290"/>
    </row>
    <row r="78291" spans="11:11">
      <c r="K78291"/>
    </row>
    <row r="78292" spans="11:11">
      <c r="K78292"/>
    </row>
    <row r="78293" spans="11:11">
      <c r="K78293"/>
    </row>
    <row r="78294" spans="11:11">
      <c r="K78294"/>
    </row>
    <row r="78295" spans="11:11">
      <c r="K78295"/>
    </row>
    <row r="78296" spans="11:11">
      <c r="K78296"/>
    </row>
    <row r="78297" spans="11:11">
      <c r="K78297"/>
    </row>
    <row r="78298" spans="11:11">
      <c r="K78298"/>
    </row>
    <row r="78299" spans="11:11">
      <c r="K78299"/>
    </row>
    <row r="78300" spans="11:11">
      <c r="K78300"/>
    </row>
    <row r="78301" spans="11:11">
      <c r="K78301"/>
    </row>
    <row r="78302" spans="11:11">
      <c r="K78302"/>
    </row>
    <row r="78303" spans="11:11">
      <c r="K78303"/>
    </row>
    <row r="78304" spans="11:11">
      <c r="K78304"/>
    </row>
    <row r="78305" spans="11:11">
      <c r="K78305"/>
    </row>
    <row r="78306" spans="11:11">
      <c r="K78306"/>
    </row>
    <row r="78307" spans="11:11">
      <c r="K78307"/>
    </row>
    <row r="78308" spans="11:11">
      <c r="K78308"/>
    </row>
    <row r="78309" spans="11:11">
      <c r="K78309"/>
    </row>
    <row r="78310" spans="11:11">
      <c r="K78310"/>
    </row>
    <row r="78311" spans="11:11">
      <c r="K78311"/>
    </row>
    <row r="78312" spans="11:11">
      <c r="K78312"/>
    </row>
    <row r="78313" spans="11:11">
      <c r="K78313"/>
    </row>
    <row r="78314" spans="11:11">
      <c r="K78314"/>
    </row>
    <row r="78315" spans="11:11">
      <c r="K78315"/>
    </row>
    <row r="78316" spans="11:11">
      <c r="K78316"/>
    </row>
    <row r="78317" spans="11:11">
      <c r="K78317"/>
    </row>
    <row r="78318" spans="11:11">
      <c r="K78318"/>
    </row>
    <row r="78319" spans="11:11">
      <c r="K78319"/>
    </row>
    <row r="78320" spans="11:11">
      <c r="K78320"/>
    </row>
    <row r="78321" spans="11:11">
      <c r="K78321"/>
    </row>
    <row r="78322" spans="11:11">
      <c r="K78322"/>
    </row>
    <row r="78323" spans="11:11">
      <c r="K78323"/>
    </row>
    <row r="78324" spans="11:11">
      <c r="K78324"/>
    </row>
    <row r="78325" spans="11:11">
      <c r="K78325"/>
    </row>
    <row r="78326" spans="11:11">
      <c r="K78326"/>
    </row>
    <row r="78327" spans="11:11">
      <c r="K78327"/>
    </row>
    <row r="78328" spans="11:11">
      <c r="K78328"/>
    </row>
    <row r="78329" spans="11:11">
      <c r="K78329"/>
    </row>
    <row r="78330" spans="11:11">
      <c r="K78330"/>
    </row>
    <row r="78331" spans="11:11">
      <c r="K78331"/>
    </row>
    <row r="78332" spans="11:11">
      <c r="K78332"/>
    </row>
    <row r="78333" spans="11:11">
      <c r="K78333"/>
    </row>
    <row r="78334" spans="11:11">
      <c r="K78334"/>
    </row>
    <row r="78335" spans="11:11">
      <c r="K78335"/>
    </row>
    <row r="78336" spans="11:11">
      <c r="K78336"/>
    </row>
    <row r="78337" spans="11:11">
      <c r="K78337"/>
    </row>
    <row r="78338" spans="11:11">
      <c r="K78338"/>
    </row>
    <row r="78339" spans="11:11">
      <c r="K78339"/>
    </row>
    <row r="78340" spans="11:11">
      <c r="K78340"/>
    </row>
    <row r="78341" spans="11:11">
      <c r="K78341"/>
    </row>
    <row r="78342" spans="11:11">
      <c r="K78342"/>
    </row>
    <row r="78343" spans="11:11">
      <c r="K78343"/>
    </row>
    <row r="78344" spans="11:11">
      <c r="K78344"/>
    </row>
    <row r="78345" spans="11:11">
      <c r="K78345"/>
    </row>
    <row r="78346" spans="11:11">
      <c r="K78346"/>
    </row>
    <row r="78347" spans="11:11">
      <c r="K78347"/>
    </row>
    <row r="78348" spans="11:11">
      <c r="K78348"/>
    </row>
    <row r="78349" spans="11:11">
      <c r="K78349"/>
    </row>
    <row r="78350" spans="11:11">
      <c r="K78350"/>
    </row>
    <row r="78351" spans="11:11">
      <c r="K78351"/>
    </row>
    <row r="78352" spans="11:11">
      <c r="K78352"/>
    </row>
    <row r="78353" spans="11:11">
      <c r="K78353"/>
    </row>
    <row r="78354" spans="11:11">
      <c r="K78354"/>
    </row>
    <row r="78355" spans="11:11">
      <c r="K78355"/>
    </row>
    <row r="78356" spans="11:11">
      <c r="K78356"/>
    </row>
    <row r="78357" spans="11:11">
      <c r="K78357"/>
    </row>
    <row r="78358" spans="11:11">
      <c r="K78358"/>
    </row>
    <row r="78359" spans="11:11">
      <c r="K78359"/>
    </row>
    <row r="78360" spans="11:11">
      <c r="K78360"/>
    </row>
    <row r="78361" spans="11:11">
      <c r="K78361"/>
    </row>
    <row r="78362" spans="11:11">
      <c r="K78362"/>
    </row>
    <row r="78363" spans="11:11">
      <c r="K78363"/>
    </row>
    <row r="78364" spans="11:11">
      <c r="K78364"/>
    </row>
    <row r="78365" spans="11:11">
      <c r="K78365"/>
    </row>
    <row r="78366" spans="11:11">
      <c r="K78366"/>
    </row>
    <row r="78367" spans="11:11">
      <c r="K78367"/>
    </row>
    <row r="78368" spans="11:11">
      <c r="K78368"/>
    </row>
    <row r="78369" spans="11:11">
      <c r="K78369"/>
    </row>
    <row r="78370" spans="11:11">
      <c r="K78370"/>
    </row>
    <row r="78371" spans="11:11">
      <c r="K78371"/>
    </row>
    <row r="78372" spans="11:11">
      <c r="K78372"/>
    </row>
    <row r="78373" spans="11:11">
      <c r="K78373"/>
    </row>
    <row r="78374" spans="11:11">
      <c r="K78374"/>
    </row>
    <row r="78375" spans="11:11">
      <c r="K78375"/>
    </row>
    <row r="78376" spans="11:11">
      <c r="K78376"/>
    </row>
    <row r="78377" spans="11:11">
      <c r="K78377"/>
    </row>
    <row r="78378" spans="11:11">
      <c r="K78378"/>
    </row>
    <row r="78379" spans="11:11">
      <c r="K78379"/>
    </row>
    <row r="78380" spans="11:11">
      <c r="K78380"/>
    </row>
    <row r="78381" spans="11:11">
      <c r="K78381"/>
    </row>
    <row r="78382" spans="11:11">
      <c r="K78382"/>
    </row>
    <row r="78383" spans="11:11">
      <c r="K78383"/>
    </row>
    <row r="78384" spans="11:11">
      <c r="K78384"/>
    </row>
    <row r="78385" spans="11:11">
      <c r="K78385"/>
    </row>
    <row r="78386" spans="11:11">
      <c r="K78386"/>
    </row>
    <row r="78387" spans="11:11">
      <c r="K78387"/>
    </row>
    <row r="78388" spans="11:11">
      <c r="K78388"/>
    </row>
    <row r="78389" spans="11:11">
      <c r="K78389"/>
    </row>
    <row r="78390" spans="11:11">
      <c r="K78390"/>
    </row>
    <row r="78391" spans="11:11">
      <c r="K78391"/>
    </row>
    <row r="78392" spans="11:11">
      <c r="K78392"/>
    </row>
    <row r="78393" spans="11:11">
      <c r="K78393"/>
    </row>
    <row r="78394" spans="11:11">
      <c r="K78394"/>
    </row>
    <row r="78395" spans="11:11">
      <c r="K78395"/>
    </row>
    <row r="78396" spans="11:11">
      <c r="K78396"/>
    </row>
    <row r="78397" spans="11:11">
      <c r="K78397"/>
    </row>
    <row r="78398" spans="11:11">
      <c r="K78398"/>
    </row>
    <row r="78399" spans="11:11">
      <c r="K78399"/>
    </row>
    <row r="78400" spans="11:11">
      <c r="K78400"/>
    </row>
    <row r="78401" spans="11:11">
      <c r="K78401"/>
    </row>
    <row r="78402" spans="11:11">
      <c r="K78402"/>
    </row>
    <row r="78403" spans="11:11">
      <c r="K78403"/>
    </row>
    <row r="78404" spans="11:11">
      <c r="K78404"/>
    </row>
    <row r="78405" spans="11:11">
      <c r="K78405"/>
    </row>
    <row r="78406" spans="11:11">
      <c r="K78406"/>
    </row>
    <row r="78407" spans="11:11">
      <c r="K78407"/>
    </row>
    <row r="78408" spans="11:11">
      <c r="K78408"/>
    </row>
    <row r="78409" spans="11:11">
      <c r="K78409"/>
    </row>
    <row r="78410" spans="11:11">
      <c r="K78410"/>
    </row>
    <row r="78411" spans="11:11">
      <c r="K78411"/>
    </row>
    <row r="78412" spans="11:11">
      <c r="K78412"/>
    </row>
    <row r="78413" spans="11:11">
      <c r="K78413"/>
    </row>
    <row r="78414" spans="11:11">
      <c r="K78414"/>
    </row>
    <row r="78415" spans="11:11">
      <c r="K78415"/>
    </row>
    <row r="78416" spans="11:11">
      <c r="K78416"/>
    </row>
    <row r="78417" spans="11:11">
      <c r="K78417"/>
    </row>
    <row r="78418" spans="11:11">
      <c r="K78418"/>
    </row>
    <row r="78419" spans="11:11">
      <c r="K78419"/>
    </row>
    <row r="78420" spans="11:11">
      <c r="K78420"/>
    </row>
    <row r="78421" spans="11:11">
      <c r="K78421"/>
    </row>
    <row r="78422" spans="11:11">
      <c r="K78422"/>
    </row>
    <row r="78423" spans="11:11">
      <c r="K78423"/>
    </row>
    <row r="78424" spans="11:11">
      <c r="K78424"/>
    </row>
    <row r="78425" spans="11:11">
      <c r="K78425"/>
    </row>
    <row r="78426" spans="11:11">
      <c r="K78426"/>
    </row>
    <row r="78427" spans="11:11">
      <c r="K78427"/>
    </row>
    <row r="78428" spans="11:11">
      <c r="K78428"/>
    </row>
    <row r="78429" spans="11:11">
      <c r="K78429"/>
    </row>
    <row r="78430" spans="11:11">
      <c r="K78430"/>
    </row>
    <row r="78431" spans="11:11">
      <c r="K78431"/>
    </row>
    <row r="78432" spans="11:11">
      <c r="K78432"/>
    </row>
    <row r="78433" spans="11:11">
      <c r="K78433"/>
    </row>
    <row r="78434" spans="11:11">
      <c r="K78434"/>
    </row>
    <row r="78435" spans="11:11">
      <c r="K78435"/>
    </row>
    <row r="78436" spans="11:11">
      <c r="K78436"/>
    </row>
    <row r="78437" spans="11:11">
      <c r="K78437"/>
    </row>
    <row r="78438" spans="11:11">
      <c r="K78438"/>
    </row>
    <row r="78439" spans="11:11">
      <c r="K78439"/>
    </row>
    <row r="78440" spans="11:11">
      <c r="K78440"/>
    </row>
    <row r="78441" spans="11:11">
      <c r="K78441"/>
    </row>
    <row r="78442" spans="11:11">
      <c r="K78442"/>
    </row>
    <row r="78443" spans="11:11">
      <c r="K78443"/>
    </row>
    <row r="78444" spans="11:11">
      <c r="K78444"/>
    </row>
    <row r="78445" spans="11:11">
      <c r="K78445"/>
    </row>
    <row r="78446" spans="11:11">
      <c r="K78446"/>
    </row>
    <row r="78447" spans="11:11">
      <c r="K78447"/>
    </row>
    <row r="78448" spans="11:11">
      <c r="K78448"/>
    </row>
    <row r="78449" spans="11:11">
      <c r="K78449"/>
    </row>
    <row r="78450" spans="11:11">
      <c r="K78450"/>
    </row>
    <row r="78451" spans="11:11">
      <c r="K78451"/>
    </row>
    <row r="78452" spans="11:11">
      <c r="K78452"/>
    </row>
    <row r="78453" spans="11:11">
      <c r="K78453"/>
    </row>
    <row r="78454" spans="11:11">
      <c r="K78454"/>
    </row>
    <row r="78455" spans="11:11">
      <c r="K78455"/>
    </row>
    <row r="78456" spans="11:11">
      <c r="K78456"/>
    </row>
    <row r="78457" spans="11:11">
      <c r="K78457"/>
    </row>
    <row r="78458" spans="11:11">
      <c r="K78458"/>
    </row>
    <row r="78459" spans="11:11">
      <c r="K78459"/>
    </row>
    <row r="78460" spans="11:11">
      <c r="K78460"/>
    </row>
    <row r="78461" spans="11:11">
      <c r="K78461"/>
    </row>
    <row r="78462" spans="11:11">
      <c r="K78462"/>
    </row>
    <row r="78463" spans="11:11">
      <c r="K78463"/>
    </row>
    <row r="78464" spans="11:11">
      <c r="K78464"/>
    </row>
    <row r="78465" spans="11:11">
      <c r="K78465"/>
    </row>
    <row r="78466" spans="11:11">
      <c r="K78466"/>
    </row>
    <row r="78467" spans="11:11">
      <c r="K78467"/>
    </row>
    <row r="78468" spans="11:11">
      <c r="K78468"/>
    </row>
    <row r="78469" spans="11:11">
      <c r="K78469"/>
    </row>
    <row r="78470" spans="11:11">
      <c r="K78470"/>
    </row>
    <row r="78471" spans="11:11">
      <c r="K78471"/>
    </row>
    <row r="78472" spans="11:11">
      <c r="K78472"/>
    </row>
    <row r="78473" spans="11:11">
      <c r="K78473"/>
    </row>
    <row r="78474" spans="11:11">
      <c r="K78474"/>
    </row>
    <row r="78475" spans="11:11">
      <c r="K78475"/>
    </row>
    <row r="78476" spans="11:11">
      <c r="K78476"/>
    </row>
    <row r="78477" spans="11:11">
      <c r="K78477"/>
    </row>
    <row r="78478" spans="11:11">
      <c r="K78478"/>
    </row>
    <row r="78479" spans="11:11">
      <c r="K78479"/>
    </row>
    <row r="78480" spans="11:11">
      <c r="K78480"/>
    </row>
    <row r="78481" spans="11:11">
      <c r="K78481"/>
    </row>
    <row r="78482" spans="11:11">
      <c r="K78482"/>
    </row>
    <row r="78483" spans="11:11">
      <c r="K78483"/>
    </row>
    <row r="78484" spans="11:11">
      <c r="K78484"/>
    </row>
    <row r="78485" spans="11:11">
      <c r="K78485"/>
    </row>
    <row r="78486" spans="11:11">
      <c r="K78486"/>
    </row>
    <row r="78487" spans="11:11">
      <c r="K78487"/>
    </row>
    <row r="78488" spans="11:11">
      <c r="K78488"/>
    </row>
    <row r="78489" spans="11:11">
      <c r="K78489"/>
    </row>
    <row r="78490" spans="11:11">
      <c r="K78490"/>
    </row>
    <row r="78491" spans="11:11">
      <c r="K78491"/>
    </row>
    <row r="78492" spans="11:11">
      <c r="K78492"/>
    </row>
    <row r="78493" spans="11:11">
      <c r="K78493"/>
    </row>
    <row r="78494" spans="11:11">
      <c r="K78494"/>
    </row>
    <row r="78495" spans="11:11">
      <c r="K78495"/>
    </row>
    <row r="78496" spans="11:11">
      <c r="K78496"/>
    </row>
    <row r="78497" spans="11:11">
      <c r="K78497"/>
    </row>
    <row r="78498" spans="11:11">
      <c r="K78498"/>
    </row>
    <row r="78499" spans="11:11">
      <c r="K78499"/>
    </row>
    <row r="78500" spans="11:11">
      <c r="K78500"/>
    </row>
    <row r="78501" spans="11:11">
      <c r="K78501"/>
    </row>
    <row r="78502" spans="11:11">
      <c r="K78502"/>
    </row>
    <row r="78503" spans="11:11">
      <c r="K78503"/>
    </row>
    <row r="78504" spans="11:11">
      <c r="K78504"/>
    </row>
    <row r="78505" spans="11:11">
      <c r="K78505"/>
    </row>
    <row r="78506" spans="11:11">
      <c r="K78506"/>
    </row>
    <row r="78507" spans="11:11">
      <c r="K78507"/>
    </row>
    <row r="78508" spans="11:11">
      <c r="K78508"/>
    </row>
    <row r="78509" spans="11:11">
      <c r="K78509"/>
    </row>
    <row r="78510" spans="11:11">
      <c r="K78510"/>
    </row>
    <row r="78511" spans="11:11">
      <c r="K78511"/>
    </row>
    <row r="78512" spans="11:11">
      <c r="K78512"/>
    </row>
    <row r="78513" spans="11:11">
      <c r="K78513"/>
    </row>
    <row r="78514" spans="11:11">
      <c r="K78514"/>
    </row>
    <row r="78515" spans="11:11">
      <c r="K78515"/>
    </row>
    <row r="78516" spans="11:11">
      <c r="K78516"/>
    </row>
    <row r="78517" spans="11:11">
      <c r="K78517"/>
    </row>
    <row r="78518" spans="11:11">
      <c r="K78518"/>
    </row>
    <row r="78519" spans="11:11">
      <c r="K78519"/>
    </row>
    <row r="78520" spans="11:11">
      <c r="K78520"/>
    </row>
    <row r="78521" spans="11:11">
      <c r="K78521"/>
    </row>
    <row r="78522" spans="11:11">
      <c r="K78522"/>
    </row>
    <row r="78523" spans="11:11">
      <c r="K78523"/>
    </row>
    <row r="78524" spans="11:11">
      <c r="K78524"/>
    </row>
    <row r="78525" spans="11:11">
      <c r="K78525"/>
    </row>
    <row r="78526" spans="11:11">
      <c r="K78526"/>
    </row>
    <row r="78527" spans="11:11">
      <c r="K78527"/>
    </row>
    <row r="78528" spans="11:11">
      <c r="K78528"/>
    </row>
    <row r="78529" spans="11:11">
      <c r="K78529"/>
    </row>
    <row r="78530" spans="11:11">
      <c r="K78530"/>
    </row>
    <row r="78531" spans="11:11">
      <c r="K78531"/>
    </row>
    <row r="78532" spans="11:11">
      <c r="K78532"/>
    </row>
    <row r="78533" spans="11:11">
      <c r="K78533"/>
    </row>
    <row r="78534" spans="11:11">
      <c r="K78534"/>
    </row>
    <row r="78535" spans="11:11">
      <c r="K78535"/>
    </row>
    <row r="78536" spans="11:11">
      <c r="K78536"/>
    </row>
    <row r="78537" spans="11:11">
      <c r="K78537"/>
    </row>
    <row r="78538" spans="11:11">
      <c r="K78538"/>
    </row>
    <row r="78539" spans="11:11">
      <c r="K78539"/>
    </row>
    <row r="78540" spans="11:11">
      <c r="K78540"/>
    </row>
    <row r="78541" spans="11:11">
      <c r="K78541"/>
    </row>
    <row r="78542" spans="11:11">
      <c r="K78542"/>
    </row>
    <row r="78543" spans="11:11">
      <c r="K78543"/>
    </row>
    <row r="78544" spans="11:11">
      <c r="K78544"/>
    </row>
    <row r="78545" spans="11:11">
      <c r="K78545"/>
    </row>
    <row r="78546" spans="11:11">
      <c r="K78546"/>
    </row>
    <row r="78547" spans="11:11">
      <c r="K78547"/>
    </row>
    <row r="78548" spans="11:11">
      <c r="K78548"/>
    </row>
    <row r="78549" spans="11:11">
      <c r="K78549"/>
    </row>
    <row r="78550" spans="11:11">
      <c r="K78550"/>
    </row>
    <row r="78551" spans="11:11">
      <c r="K78551"/>
    </row>
    <row r="78552" spans="11:11">
      <c r="K78552"/>
    </row>
    <row r="78553" spans="11:11">
      <c r="K78553"/>
    </row>
    <row r="78554" spans="11:11">
      <c r="K78554"/>
    </row>
    <row r="78555" spans="11:11">
      <c r="K78555"/>
    </row>
    <row r="78556" spans="11:11">
      <c r="K78556"/>
    </row>
    <row r="78557" spans="11:11">
      <c r="K78557"/>
    </row>
    <row r="78558" spans="11:11">
      <c r="K78558"/>
    </row>
    <row r="78559" spans="11:11">
      <c r="K78559"/>
    </row>
    <row r="78560" spans="11:11">
      <c r="K78560"/>
    </row>
    <row r="78561" spans="11:11">
      <c r="K78561"/>
    </row>
    <row r="78562" spans="11:11">
      <c r="K78562"/>
    </row>
    <row r="78563" spans="11:11">
      <c r="K78563"/>
    </row>
    <row r="78564" spans="11:11">
      <c r="K78564"/>
    </row>
    <row r="78565" spans="11:11">
      <c r="K78565"/>
    </row>
    <row r="78566" spans="11:11">
      <c r="K78566"/>
    </row>
    <row r="78567" spans="11:11">
      <c r="K78567"/>
    </row>
    <row r="78568" spans="11:11">
      <c r="K78568"/>
    </row>
    <row r="78569" spans="11:11">
      <c r="K78569"/>
    </row>
    <row r="78570" spans="11:11">
      <c r="K78570"/>
    </row>
    <row r="78571" spans="11:11">
      <c r="K78571"/>
    </row>
    <row r="78572" spans="11:11">
      <c r="K78572"/>
    </row>
    <row r="78573" spans="11:11">
      <c r="K78573"/>
    </row>
    <row r="78574" spans="11:11">
      <c r="K78574"/>
    </row>
    <row r="78575" spans="11:11">
      <c r="K78575"/>
    </row>
    <row r="78576" spans="11:11">
      <c r="K78576"/>
    </row>
    <row r="78577" spans="11:11">
      <c r="K78577"/>
    </row>
    <row r="78578" spans="11:11">
      <c r="K78578"/>
    </row>
    <row r="78579" spans="11:11">
      <c r="K78579"/>
    </row>
    <row r="78580" spans="11:11">
      <c r="K78580"/>
    </row>
    <row r="78581" spans="11:11">
      <c r="K78581"/>
    </row>
    <row r="78582" spans="11:11">
      <c r="K78582"/>
    </row>
    <row r="78583" spans="11:11">
      <c r="K78583"/>
    </row>
    <row r="78584" spans="11:11">
      <c r="K78584"/>
    </row>
    <row r="78585" spans="11:11">
      <c r="K78585"/>
    </row>
    <row r="78586" spans="11:11">
      <c r="K78586"/>
    </row>
    <row r="78587" spans="11:11">
      <c r="K78587"/>
    </row>
    <row r="78588" spans="11:11">
      <c r="K78588"/>
    </row>
    <row r="78589" spans="11:11">
      <c r="K78589"/>
    </row>
    <row r="78590" spans="11:11">
      <c r="K78590"/>
    </row>
    <row r="78591" spans="11:11">
      <c r="K78591"/>
    </row>
    <row r="78592" spans="11:11">
      <c r="K78592"/>
    </row>
    <row r="78593" spans="11:11">
      <c r="K78593"/>
    </row>
    <row r="78594" spans="11:11">
      <c r="K78594"/>
    </row>
    <row r="78595" spans="11:11">
      <c r="K78595"/>
    </row>
    <row r="78596" spans="11:11">
      <c r="K78596"/>
    </row>
    <row r="78597" spans="11:11">
      <c r="K78597"/>
    </row>
    <row r="78598" spans="11:11">
      <c r="K78598"/>
    </row>
    <row r="78599" spans="11:11">
      <c r="K78599"/>
    </row>
    <row r="78600" spans="11:11">
      <c r="K78600"/>
    </row>
    <row r="78601" spans="11:11">
      <c r="K78601"/>
    </row>
    <row r="78602" spans="11:11">
      <c r="K78602"/>
    </row>
    <row r="78603" spans="11:11">
      <c r="K78603"/>
    </row>
    <row r="78604" spans="11:11">
      <c r="K78604"/>
    </row>
    <row r="78605" spans="11:11">
      <c r="K78605"/>
    </row>
    <row r="78606" spans="11:11">
      <c r="K78606"/>
    </row>
    <row r="78607" spans="11:11">
      <c r="K78607"/>
    </row>
    <row r="78608" spans="11:11">
      <c r="K78608"/>
    </row>
    <row r="78609" spans="11:11">
      <c r="K78609"/>
    </row>
    <row r="78610" spans="11:11">
      <c r="K78610"/>
    </row>
    <row r="78611" spans="11:11">
      <c r="K78611"/>
    </row>
    <row r="78612" spans="11:11">
      <c r="K78612"/>
    </row>
    <row r="78613" spans="11:11">
      <c r="K78613"/>
    </row>
    <row r="78614" spans="11:11">
      <c r="K78614"/>
    </row>
    <row r="78615" spans="11:11">
      <c r="K78615"/>
    </row>
    <row r="78616" spans="11:11">
      <c r="K78616"/>
    </row>
    <row r="78617" spans="11:11">
      <c r="K78617"/>
    </row>
    <row r="78618" spans="11:11">
      <c r="K78618"/>
    </row>
    <row r="78619" spans="11:11">
      <c r="K78619"/>
    </row>
    <row r="78620" spans="11:11">
      <c r="K78620"/>
    </row>
    <row r="78621" spans="11:11">
      <c r="K78621"/>
    </row>
    <row r="78622" spans="11:11">
      <c r="K78622"/>
    </row>
    <row r="78623" spans="11:11">
      <c r="K78623"/>
    </row>
    <row r="78624" spans="11:11">
      <c r="K78624"/>
    </row>
    <row r="78625" spans="11:11">
      <c r="K78625"/>
    </row>
    <row r="78626" spans="11:11">
      <c r="K78626"/>
    </row>
    <row r="78627" spans="11:11">
      <c r="K78627"/>
    </row>
    <row r="78628" spans="11:11">
      <c r="K78628"/>
    </row>
    <row r="78629" spans="11:11">
      <c r="K78629"/>
    </row>
    <row r="78630" spans="11:11">
      <c r="K78630"/>
    </row>
    <row r="78631" spans="11:11">
      <c r="K78631"/>
    </row>
    <row r="78632" spans="11:11">
      <c r="K78632"/>
    </row>
    <row r="78633" spans="11:11">
      <c r="K78633"/>
    </row>
    <row r="78634" spans="11:11">
      <c r="K78634"/>
    </row>
    <row r="78635" spans="11:11">
      <c r="K78635"/>
    </row>
    <row r="78636" spans="11:11">
      <c r="K78636"/>
    </row>
    <row r="78637" spans="11:11">
      <c r="K78637"/>
    </row>
    <row r="78638" spans="11:11">
      <c r="K78638"/>
    </row>
    <row r="78639" spans="11:11">
      <c r="K78639"/>
    </row>
    <row r="78640" spans="11:11">
      <c r="K78640"/>
    </row>
    <row r="78641" spans="11:11">
      <c r="K78641"/>
    </row>
    <row r="78642" spans="11:11">
      <c r="K78642"/>
    </row>
    <row r="78643" spans="11:11">
      <c r="K78643"/>
    </row>
    <row r="78644" spans="11:11">
      <c r="K78644"/>
    </row>
    <row r="78645" spans="11:11">
      <c r="K78645"/>
    </row>
    <row r="78646" spans="11:11">
      <c r="K78646"/>
    </row>
    <row r="78647" spans="11:11">
      <c r="K78647"/>
    </row>
    <row r="78648" spans="11:11">
      <c r="K78648"/>
    </row>
    <row r="78649" spans="11:11">
      <c r="K78649"/>
    </row>
    <row r="78650" spans="11:11">
      <c r="K78650"/>
    </row>
    <row r="78651" spans="11:11">
      <c r="K78651"/>
    </row>
    <row r="78652" spans="11:11">
      <c r="K78652"/>
    </row>
    <row r="78653" spans="11:11">
      <c r="K78653"/>
    </row>
    <row r="78654" spans="11:11">
      <c r="K78654"/>
    </row>
    <row r="78655" spans="11:11">
      <c r="K78655"/>
    </row>
    <row r="78656" spans="11:11">
      <c r="K78656"/>
    </row>
    <row r="78657" spans="11:11">
      <c r="K78657"/>
    </row>
    <row r="78658" spans="11:11">
      <c r="K78658"/>
    </row>
    <row r="78659" spans="11:11">
      <c r="K78659"/>
    </row>
    <row r="78660" spans="11:11">
      <c r="K78660"/>
    </row>
    <row r="78661" spans="11:11">
      <c r="K78661"/>
    </row>
    <row r="78662" spans="11:11">
      <c r="K78662"/>
    </row>
    <row r="78663" spans="11:11">
      <c r="K78663"/>
    </row>
    <row r="78664" spans="11:11">
      <c r="K78664"/>
    </row>
    <row r="78665" spans="11:11">
      <c r="K78665"/>
    </row>
    <row r="78666" spans="11:11">
      <c r="K78666"/>
    </row>
    <row r="78667" spans="11:11">
      <c r="K78667"/>
    </row>
    <row r="78668" spans="11:11">
      <c r="K78668"/>
    </row>
    <row r="78669" spans="11:11">
      <c r="K78669"/>
    </row>
    <row r="78670" spans="11:11">
      <c r="K78670"/>
    </row>
    <row r="78671" spans="11:11">
      <c r="K78671"/>
    </row>
    <row r="78672" spans="11:11">
      <c r="K78672"/>
    </row>
    <row r="78673" spans="11:11">
      <c r="K78673"/>
    </row>
    <row r="78674" spans="11:11">
      <c r="K78674"/>
    </row>
    <row r="78675" spans="11:11">
      <c r="K78675"/>
    </row>
    <row r="78676" spans="11:11">
      <c r="K78676"/>
    </row>
    <row r="78677" spans="11:11">
      <c r="K78677"/>
    </row>
    <row r="78678" spans="11:11">
      <c r="K78678"/>
    </row>
    <row r="78679" spans="11:11">
      <c r="K78679"/>
    </row>
    <row r="78680" spans="11:11">
      <c r="K78680"/>
    </row>
    <row r="78681" spans="11:11">
      <c r="K78681"/>
    </row>
    <row r="78682" spans="11:11">
      <c r="K78682"/>
    </row>
    <row r="78683" spans="11:11">
      <c r="K78683"/>
    </row>
    <row r="78684" spans="11:11">
      <c r="K78684"/>
    </row>
    <row r="78685" spans="11:11">
      <c r="K78685"/>
    </row>
    <row r="78686" spans="11:11">
      <c r="K78686"/>
    </row>
    <row r="78687" spans="11:11">
      <c r="K78687"/>
    </row>
    <row r="78688" spans="11:11">
      <c r="K78688"/>
    </row>
    <row r="78689" spans="11:11">
      <c r="K78689"/>
    </row>
    <row r="78690" spans="11:11">
      <c r="K78690"/>
    </row>
    <row r="78691" spans="11:11">
      <c r="K78691"/>
    </row>
    <row r="78692" spans="11:11">
      <c r="K78692"/>
    </row>
    <row r="78693" spans="11:11">
      <c r="K78693"/>
    </row>
    <row r="78694" spans="11:11">
      <c r="K78694"/>
    </row>
    <row r="78695" spans="11:11">
      <c r="K78695"/>
    </row>
    <row r="78696" spans="11:11">
      <c r="K78696"/>
    </row>
    <row r="78697" spans="11:11">
      <c r="K78697"/>
    </row>
    <row r="78698" spans="11:11">
      <c r="K78698"/>
    </row>
    <row r="78699" spans="11:11">
      <c r="K78699"/>
    </row>
    <row r="78700" spans="11:11">
      <c r="K78700"/>
    </row>
    <row r="78701" spans="11:11">
      <c r="K78701"/>
    </row>
    <row r="78702" spans="11:11">
      <c r="K78702"/>
    </row>
    <row r="78703" spans="11:11">
      <c r="K78703"/>
    </row>
    <row r="78704" spans="11:11">
      <c r="K78704"/>
    </row>
    <row r="78705" spans="11:11">
      <c r="K78705"/>
    </row>
    <row r="78706" spans="11:11">
      <c r="K78706"/>
    </row>
    <row r="78707" spans="11:11">
      <c r="K78707"/>
    </row>
    <row r="78708" spans="11:11">
      <c r="K78708"/>
    </row>
    <row r="78709" spans="11:11">
      <c r="K78709"/>
    </row>
    <row r="78710" spans="11:11">
      <c r="K78710"/>
    </row>
    <row r="78711" spans="11:11">
      <c r="K78711"/>
    </row>
    <row r="78712" spans="11:11">
      <c r="K78712"/>
    </row>
    <row r="78713" spans="11:11">
      <c r="K78713"/>
    </row>
    <row r="78714" spans="11:11">
      <c r="K78714"/>
    </row>
    <row r="78715" spans="11:11">
      <c r="K78715"/>
    </row>
    <row r="78716" spans="11:11">
      <c r="K78716"/>
    </row>
    <row r="78717" spans="11:11">
      <c r="K78717"/>
    </row>
    <row r="78718" spans="11:11">
      <c r="K78718"/>
    </row>
    <row r="78719" spans="11:11">
      <c r="K78719"/>
    </row>
    <row r="78720" spans="11:11">
      <c r="K78720"/>
    </row>
    <row r="78721" spans="11:11">
      <c r="K78721"/>
    </row>
    <row r="78722" spans="11:11">
      <c r="K78722"/>
    </row>
    <row r="78723" spans="11:11">
      <c r="K78723"/>
    </row>
    <row r="78724" spans="11:11">
      <c r="K78724"/>
    </row>
    <row r="78725" spans="11:11">
      <c r="K78725"/>
    </row>
    <row r="78726" spans="11:11">
      <c r="K78726"/>
    </row>
    <row r="78727" spans="11:11">
      <c r="K78727"/>
    </row>
    <row r="78728" spans="11:11">
      <c r="K78728"/>
    </row>
    <row r="78729" spans="11:11">
      <c r="K78729"/>
    </row>
    <row r="78730" spans="11:11">
      <c r="K78730"/>
    </row>
    <row r="78731" spans="11:11">
      <c r="K78731"/>
    </row>
    <row r="78732" spans="11:11">
      <c r="K78732"/>
    </row>
    <row r="78733" spans="11:11">
      <c r="K78733"/>
    </row>
    <row r="78734" spans="11:11">
      <c r="K78734"/>
    </row>
    <row r="78735" spans="11:11">
      <c r="K78735"/>
    </row>
    <row r="78736" spans="11:11">
      <c r="K78736"/>
    </row>
    <row r="78737" spans="11:11">
      <c r="K78737"/>
    </row>
    <row r="78738" spans="11:11">
      <c r="K78738"/>
    </row>
    <row r="78739" spans="11:11">
      <c r="K78739"/>
    </row>
    <row r="78740" spans="11:11">
      <c r="K78740"/>
    </row>
    <row r="78741" spans="11:11">
      <c r="K78741"/>
    </row>
    <row r="78742" spans="11:11">
      <c r="K78742"/>
    </row>
    <row r="78743" spans="11:11">
      <c r="K78743"/>
    </row>
    <row r="78744" spans="11:11">
      <c r="K78744"/>
    </row>
    <row r="78745" spans="11:11">
      <c r="K78745"/>
    </row>
    <row r="78746" spans="11:11">
      <c r="K78746"/>
    </row>
    <row r="78747" spans="11:11">
      <c r="K78747"/>
    </row>
    <row r="78748" spans="11:11">
      <c r="K78748"/>
    </row>
    <row r="78749" spans="11:11">
      <c r="K78749"/>
    </row>
    <row r="78750" spans="11:11">
      <c r="K78750"/>
    </row>
    <row r="78751" spans="11:11">
      <c r="K78751"/>
    </row>
    <row r="78752" spans="11:11">
      <c r="K78752"/>
    </row>
    <row r="78753" spans="11:11">
      <c r="K78753"/>
    </row>
    <row r="78754" spans="11:11">
      <c r="K78754"/>
    </row>
    <row r="78755" spans="11:11">
      <c r="K78755"/>
    </row>
    <row r="78756" spans="11:11">
      <c r="K78756"/>
    </row>
    <row r="78757" spans="11:11">
      <c r="K78757"/>
    </row>
    <row r="78758" spans="11:11">
      <c r="K78758"/>
    </row>
    <row r="78759" spans="11:11">
      <c r="K78759"/>
    </row>
    <row r="78760" spans="11:11">
      <c r="K78760"/>
    </row>
    <row r="78761" spans="11:11">
      <c r="K78761"/>
    </row>
    <row r="78762" spans="11:11">
      <c r="K78762"/>
    </row>
    <row r="78763" spans="11:11">
      <c r="K78763"/>
    </row>
    <row r="78764" spans="11:11">
      <c r="K78764"/>
    </row>
    <row r="78765" spans="11:11">
      <c r="K78765"/>
    </row>
    <row r="78766" spans="11:11">
      <c r="K78766"/>
    </row>
    <row r="78767" spans="11:11">
      <c r="K78767"/>
    </row>
    <row r="78768" spans="11:11">
      <c r="K78768"/>
    </row>
    <row r="78769" spans="11:11">
      <c r="K78769"/>
    </row>
    <row r="78770" spans="11:11">
      <c r="K78770"/>
    </row>
    <row r="78771" spans="11:11">
      <c r="K78771"/>
    </row>
    <row r="78772" spans="11:11">
      <c r="K78772"/>
    </row>
    <row r="78773" spans="11:11">
      <c r="K78773"/>
    </row>
    <row r="78774" spans="11:11">
      <c r="K78774"/>
    </row>
    <row r="78775" spans="11:11">
      <c r="K78775"/>
    </row>
    <row r="78776" spans="11:11">
      <c r="K78776"/>
    </row>
    <row r="78777" spans="11:11">
      <c r="K78777"/>
    </row>
    <row r="78778" spans="11:11">
      <c r="K78778"/>
    </row>
    <row r="78779" spans="11:11">
      <c r="K78779"/>
    </row>
    <row r="78780" spans="11:11">
      <c r="K78780"/>
    </row>
    <row r="78781" spans="11:11">
      <c r="K78781"/>
    </row>
    <row r="78782" spans="11:11">
      <c r="K78782"/>
    </row>
    <row r="78783" spans="11:11">
      <c r="K78783"/>
    </row>
    <row r="78784" spans="11:11">
      <c r="K78784"/>
    </row>
    <row r="78785" spans="11:11">
      <c r="K78785"/>
    </row>
    <row r="78786" spans="11:11">
      <c r="K78786"/>
    </row>
    <row r="78787" spans="11:11">
      <c r="K78787"/>
    </row>
    <row r="78788" spans="11:11">
      <c r="K78788"/>
    </row>
    <row r="78789" spans="11:11">
      <c r="K78789"/>
    </row>
    <row r="78790" spans="11:11">
      <c r="K78790"/>
    </row>
    <row r="78791" spans="11:11">
      <c r="K78791"/>
    </row>
    <row r="78792" spans="11:11">
      <c r="K78792"/>
    </row>
    <row r="78793" spans="11:11">
      <c r="K78793"/>
    </row>
    <row r="78794" spans="11:11">
      <c r="K78794"/>
    </row>
    <row r="78795" spans="11:11">
      <c r="K78795"/>
    </row>
    <row r="78796" spans="11:11">
      <c r="K78796"/>
    </row>
    <row r="78797" spans="11:11">
      <c r="K78797"/>
    </row>
    <row r="78798" spans="11:11">
      <c r="K78798"/>
    </row>
    <row r="78799" spans="11:11">
      <c r="K78799"/>
    </row>
    <row r="78800" spans="11:11">
      <c r="K78800"/>
    </row>
    <row r="78801" spans="11:11">
      <c r="K78801"/>
    </row>
    <row r="78802" spans="11:11">
      <c r="K78802"/>
    </row>
    <row r="78803" spans="11:11">
      <c r="K78803"/>
    </row>
    <row r="78804" spans="11:11">
      <c r="K78804"/>
    </row>
    <row r="78805" spans="11:11">
      <c r="K78805"/>
    </row>
    <row r="78806" spans="11:11">
      <c r="K78806"/>
    </row>
    <row r="78807" spans="11:11">
      <c r="K78807"/>
    </row>
    <row r="78808" spans="11:11">
      <c r="K78808"/>
    </row>
    <row r="78809" spans="11:11">
      <c r="K78809"/>
    </row>
    <row r="78810" spans="11:11">
      <c r="K78810"/>
    </row>
    <row r="78811" spans="11:11">
      <c r="K78811"/>
    </row>
    <row r="78812" spans="11:11">
      <c r="K78812"/>
    </row>
    <row r="78813" spans="11:11">
      <c r="K78813"/>
    </row>
    <row r="78814" spans="11:11">
      <c r="K78814"/>
    </row>
    <row r="78815" spans="11:11">
      <c r="K78815"/>
    </row>
    <row r="78816" spans="11:11">
      <c r="K78816"/>
    </row>
    <row r="78817" spans="11:11">
      <c r="K78817"/>
    </row>
    <row r="78818" spans="11:11">
      <c r="K78818"/>
    </row>
    <row r="78819" spans="11:11">
      <c r="K78819"/>
    </row>
    <row r="78820" spans="11:11">
      <c r="K78820"/>
    </row>
    <row r="78821" spans="11:11">
      <c r="K78821"/>
    </row>
    <row r="78822" spans="11:11">
      <c r="K78822"/>
    </row>
    <row r="78823" spans="11:11">
      <c r="K78823"/>
    </row>
    <row r="78824" spans="11:11">
      <c r="K78824"/>
    </row>
    <row r="78825" spans="11:11">
      <c r="K78825"/>
    </row>
    <row r="78826" spans="11:11">
      <c r="K78826"/>
    </row>
    <row r="78827" spans="11:11">
      <c r="K78827"/>
    </row>
    <row r="78828" spans="11:11">
      <c r="K78828"/>
    </row>
    <row r="78829" spans="11:11">
      <c r="K78829"/>
    </row>
    <row r="78830" spans="11:11">
      <c r="K78830"/>
    </row>
    <row r="78831" spans="11:11">
      <c r="K78831"/>
    </row>
    <row r="78832" spans="11:11">
      <c r="K78832"/>
    </row>
    <row r="78833" spans="11:11">
      <c r="K78833"/>
    </row>
    <row r="78834" spans="11:11">
      <c r="K78834"/>
    </row>
    <row r="78835" spans="11:11">
      <c r="K78835"/>
    </row>
    <row r="78836" spans="11:11">
      <c r="K78836"/>
    </row>
    <row r="78837" spans="11:11">
      <c r="K78837"/>
    </row>
    <row r="78838" spans="11:11">
      <c r="K78838"/>
    </row>
    <row r="78839" spans="11:11">
      <c r="K78839"/>
    </row>
    <row r="78840" spans="11:11">
      <c r="K78840"/>
    </row>
    <row r="78841" spans="11:11">
      <c r="K78841"/>
    </row>
    <row r="78842" spans="11:11">
      <c r="K78842"/>
    </row>
    <row r="78843" spans="11:11">
      <c r="K78843"/>
    </row>
    <row r="78844" spans="11:11">
      <c r="K78844"/>
    </row>
    <row r="78845" spans="11:11">
      <c r="K78845"/>
    </row>
    <row r="78846" spans="11:11">
      <c r="K78846"/>
    </row>
    <row r="78847" spans="11:11">
      <c r="K78847"/>
    </row>
    <row r="78848" spans="11:11">
      <c r="K78848"/>
    </row>
    <row r="78849" spans="11:11">
      <c r="K78849"/>
    </row>
    <row r="78850" spans="11:11">
      <c r="K78850"/>
    </row>
    <row r="78851" spans="11:11">
      <c r="K78851"/>
    </row>
    <row r="78852" spans="11:11">
      <c r="K78852"/>
    </row>
    <row r="78853" spans="11:11">
      <c r="K78853"/>
    </row>
    <row r="78854" spans="11:11">
      <c r="K78854"/>
    </row>
    <row r="78855" spans="11:11">
      <c r="K78855"/>
    </row>
    <row r="78856" spans="11:11">
      <c r="K78856"/>
    </row>
    <row r="78857" spans="11:11">
      <c r="K78857"/>
    </row>
    <row r="78858" spans="11:11">
      <c r="K78858"/>
    </row>
    <row r="78859" spans="11:11">
      <c r="K78859"/>
    </row>
    <row r="78860" spans="11:11">
      <c r="K78860"/>
    </row>
    <row r="78861" spans="11:11">
      <c r="K78861"/>
    </row>
    <row r="78862" spans="11:11">
      <c r="K78862"/>
    </row>
    <row r="78863" spans="11:11">
      <c r="K78863"/>
    </row>
    <row r="78864" spans="11:11">
      <c r="K78864"/>
    </row>
    <row r="78865" spans="11:11">
      <c r="K78865"/>
    </row>
    <row r="78866" spans="11:11">
      <c r="K78866"/>
    </row>
    <row r="78867" spans="11:11">
      <c r="K78867"/>
    </row>
    <row r="78868" spans="11:11">
      <c r="K78868"/>
    </row>
    <row r="78869" spans="11:11">
      <c r="K78869"/>
    </row>
    <row r="78870" spans="11:11">
      <c r="K78870"/>
    </row>
    <row r="78871" spans="11:11">
      <c r="K78871"/>
    </row>
    <row r="78872" spans="11:11">
      <c r="K78872"/>
    </row>
    <row r="78873" spans="11:11">
      <c r="K78873"/>
    </row>
    <row r="78874" spans="11:11">
      <c r="K78874"/>
    </row>
    <row r="78875" spans="11:11">
      <c r="K78875"/>
    </row>
    <row r="78876" spans="11:11">
      <c r="K78876"/>
    </row>
    <row r="78877" spans="11:11">
      <c r="K78877"/>
    </row>
    <row r="78878" spans="11:11">
      <c r="K78878"/>
    </row>
    <row r="78879" spans="11:11">
      <c r="K78879"/>
    </row>
    <row r="78880" spans="11:11">
      <c r="K78880"/>
    </row>
    <row r="78881" spans="11:11">
      <c r="K78881"/>
    </row>
    <row r="78882" spans="11:11">
      <c r="K78882"/>
    </row>
    <row r="78883" spans="11:11">
      <c r="K78883"/>
    </row>
    <row r="78884" spans="11:11">
      <c r="K78884"/>
    </row>
    <row r="78885" spans="11:11">
      <c r="K78885"/>
    </row>
    <row r="78886" spans="11:11">
      <c r="K78886"/>
    </row>
    <row r="78887" spans="11:11">
      <c r="K78887"/>
    </row>
    <row r="78888" spans="11:11">
      <c r="K78888"/>
    </row>
    <row r="78889" spans="11:11">
      <c r="K78889"/>
    </row>
    <row r="78890" spans="11:11">
      <c r="K78890"/>
    </row>
    <row r="78891" spans="11:11">
      <c r="K78891"/>
    </row>
    <row r="78892" spans="11:11">
      <c r="K78892"/>
    </row>
    <row r="78893" spans="11:11">
      <c r="K78893"/>
    </row>
    <row r="78894" spans="11:11">
      <c r="K78894"/>
    </row>
    <row r="78895" spans="11:11">
      <c r="K78895"/>
    </row>
    <row r="78896" spans="11:11">
      <c r="K78896"/>
    </row>
    <row r="78897" spans="11:11">
      <c r="K78897"/>
    </row>
    <row r="78898" spans="11:11">
      <c r="K78898"/>
    </row>
    <row r="78899" spans="11:11">
      <c r="K78899"/>
    </row>
    <row r="78900" spans="11:11">
      <c r="K78900"/>
    </row>
    <row r="78901" spans="11:11">
      <c r="K78901"/>
    </row>
    <row r="78902" spans="11:11">
      <c r="K78902"/>
    </row>
    <row r="78903" spans="11:11">
      <c r="K78903"/>
    </row>
    <row r="78904" spans="11:11">
      <c r="K78904"/>
    </row>
    <row r="78905" spans="11:11">
      <c r="K78905"/>
    </row>
    <row r="78906" spans="11:11">
      <c r="K78906"/>
    </row>
    <row r="78907" spans="11:11">
      <c r="K78907"/>
    </row>
    <row r="78908" spans="11:11">
      <c r="K78908"/>
    </row>
    <row r="78909" spans="11:11">
      <c r="K78909"/>
    </row>
    <row r="78910" spans="11:11">
      <c r="K78910"/>
    </row>
    <row r="78911" spans="11:11">
      <c r="K78911"/>
    </row>
    <row r="78912" spans="11:11">
      <c r="K78912"/>
    </row>
    <row r="78913" spans="11:11">
      <c r="K78913"/>
    </row>
    <row r="78914" spans="11:11">
      <c r="K78914"/>
    </row>
    <row r="78915" spans="11:11">
      <c r="K78915"/>
    </row>
    <row r="78916" spans="11:11">
      <c r="K78916"/>
    </row>
    <row r="78917" spans="11:11">
      <c r="K78917"/>
    </row>
    <row r="78918" spans="11:11">
      <c r="K78918"/>
    </row>
    <row r="78919" spans="11:11">
      <c r="K78919"/>
    </row>
    <row r="78920" spans="11:11">
      <c r="K78920"/>
    </row>
    <row r="78921" spans="11:11">
      <c r="K78921"/>
    </row>
    <row r="78922" spans="11:11">
      <c r="K78922"/>
    </row>
    <row r="78923" spans="11:11">
      <c r="K78923"/>
    </row>
    <row r="78924" spans="11:11">
      <c r="K78924"/>
    </row>
    <row r="78925" spans="11:11">
      <c r="K78925"/>
    </row>
    <row r="78926" spans="11:11">
      <c r="K78926"/>
    </row>
    <row r="78927" spans="11:11">
      <c r="K78927"/>
    </row>
    <row r="78928" spans="11:11">
      <c r="K78928"/>
    </row>
    <row r="78929" spans="11:11">
      <c r="K78929"/>
    </row>
    <row r="78930" spans="11:11">
      <c r="K78930"/>
    </row>
    <row r="78931" spans="11:11">
      <c r="K78931"/>
    </row>
    <row r="78932" spans="11:11">
      <c r="K78932"/>
    </row>
    <row r="78933" spans="11:11">
      <c r="K78933"/>
    </row>
    <row r="78934" spans="11:11">
      <c r="K78934"/>
    </row>
    <row r="78935" spans="11:11">
      <c r="K78935"/>
    </row>
    <row r="78936" spans="11:11">
      <c r="K78936"/>
    </row>
    <row r="78937" spans="11:11">
      <c r="K78937"/>
    </row>
    <row r="78938" spans="11:11">
      <c r="K78938"/>
    </row>
    <row r="78939" spans="11:11">
      <c r="K78939"/>
    </row>
    <row r="78940" spans="11:11">
      <c r="K78940"/>
    </row>
    <row r="78941" spans="11:11">
      <c r="K78941"/>
    </row>
    <row r="78942" spans="11:11">
      <c r="K78942"/>
    </row>
    <row r="78943" spans="11:11">
      <c r="K78943"/>
    </row>
    <row r="78944" spans="11:11">
      <c r="K78944"/>
    </row>
    <row r="78945" spans="11:11">
      <c r="K78945"/>
    </row>
    <row r="78946" spans="11:11">
      <c r="K78946"/>
    </row>
    <row r="78947" spans="11:11">
      <c r="K78947"/>
    </row>
    <row r="78948" spans="11:11">
      <c r="K78948"/>
    </row>
    <row r="78949" spans="11:11">
      <c r="K78949"/>
    </row>
    <row r="78950" spans="11:11">
      <c r="K78950"/>
    </row>
    <row r="78951" spans="11:11">
      <c r="K78951"/>
    </row>
    <row r="78952" spans="11:11">
      <c r="K78952"/>
    </row>
    <row r="78953" spans="11:11">
      <c r="K78953"/>
    </row>
    <row r="78954" spans="11:11">
      <c r="K78954"/>
    </row>
    <row r="78955" spans="11:11">
      <c r="K78955"/>
    </row>
    <row r="78956" spans="11:11">
      <c r="K78956"/>
    </row>
    <row r="78957" spans="11:11">
      <c r="K78957"/>
    </row>
    <row r="78958" spans="11:11">
      <c r="K78958"/>
    </row>
    <row r="78959" spans="11:11">
      <c r="K78959"/>
    </row>
    <row r="78960" spans="11:11">
      <c r="K78960"/>
    </row>
    <row r="78961" spans="11:11">
      <c r="K78961"/>
    </row>
    <row r="78962" spans="11:11">
      <c r="K78962"/>
    </row>
    <row r="78963" spans="11:11">
      <c r="K78963"/>
    </row>
    <row r="78964" spans="11:11">
      <c r="K78964"/>
    </row>
    <row r="78965" spans="11:11">
      <c r="K78965"/>
    </row>
    <row r="78966" spans="11:11">
      <c r="K78966"/>
    </row>
    <row r="78967" spans="11:11">
      <c r="K78967"/>
    </row>
    <row r="78968" spans="11:11">
      <c r="K78968"/>
    </row>
    <row r="78969" spans="11:11">
      <c r="K78969"/>
    </row>
    <row r="78970" spans="11:11">
      <c r="K78970"/>
    </row>
    <row r="78971" spans="11:11">
      <c r="K78971"/>
    </row>
    <row r="78972" spans="11:11">
      <c r="K78972"/>
    </row>
    <row r="78973" spans="11:11">
      <c r="K78973"/>
    </row>
    <row r="78974" spans="11:11">
      <c r="K78974"/>
    </row>
    <row r="78975" spans="11:11">
      <c r="K78975"/>
    </row>
    <row r="78976" spans="11:11">
      <c r="K78976"/>
    </row>
    <row r="78977" spans="11:11">
      <c r="K78977"/>
    </row>
    <row r="78978" spans="11:11">
      <c r="K78978"/>
    </row>
    <row r="78979" spans="11:11">
      <c r="K78979"/>
    </row>
    <row r="78980" spans="11:11">
      <c r="K78980"/>
    </row>
    <row r="78981" spans="11:11">
      <c r="K78981"/>
    </row>
    <row r="78982" spans="11:11">
      <c r="K78982"/>
    </row>
    <row r="78983" spans="11:11">
      <c r="K78983"/>
    </row>
    <row r="78984" spans="11:11">
      <c r="K78984"/>
    </row>
    <row r="78985" spans="11:11">
      <c r="K78985"/>
    </row>
    <row r="78986" spans="11:11">
      <c r="K78986"/>
    </row>
    <row r="78987" spans="11:11">
      <c r="K78987"/>
    </row>
    <row r="78988" spans="11:11">
      <c r="K78988"/>
    </row>
    <row r="78989" spans="11:11">
      <c r="K78989"/>
    </row>
    <row r="78990" spans="11:11">
      <c r="K78990"/>
    </row>
    <row r="78991" spans="11:11">
      <c r="K78991"/>
    </row>
    <row r="78992" spans="11:11">
      <c r="K78992"/>
    </row>
    <row r="78993" spans="11:11">
      <c r="K78993"/>
    </row>
    <row r="78994" spans="11:11">
      <c r="K78994"/>
    </row>
    <row r="78995" spans="11:11">
      <c r="K78995"/>
    </row>
    <row r="78996" spans="11:11">
      <c r="K78996"/>
    </row>
    <row r="78997" spans="11:11">
      <c r="K78997"/>
    </row>
    <row r="78998" spans="11:11">
      <c r="K78998"/>
    </row>
    <row r="78999" spans="11:11">
      <c r="K78999"/>
    </row>
    <row r="79000" spans="11:11">
      <c r="K79000"/>
    </row>
    <row r="79001" spans="11:11">
      <c r="K79001"/>
    </row>
    <row r="79002" spans="11:11">
      <c r="K79002"/>
    </row>
    <row r="79003" spans="11:11">
      <c r="K79003"/>
    </row>
    <row r="79004" spans="11:11">
      <c r="K79004"/>
    </row>
    <row r="79005" spans="11:11">
      <c r="K79005"/>
    </row>
    <row r="79006" spans="11:11">
      <c r="K79006"/>
    </row>
    <row r="79007" spans="11:11">
      <c r="K79007"/>
    </row>
    <row r="79008" spans="11:11">
      <c r="K79008"/>
    </row>
    <row r="79009" spans="11:11">
      <c r="K79009"/>
    </row>
    <row r="79010" spans="11:11">
      <c r="K79010"/>
    </row>
    <row r="79011" spans="11:11">
      <c r="K79011"/>
    </row>
    <row r="79012" spans="11:11">
      <c r="K79012"/>
    </row>
    <row r="79013" spans="11:11">
      <c r="K79013"/>
    </row>
    <row r="79014" spans="11:11">
      <c r="K79014"/>
    </row>
    <row r="79015" spans="11:11">
      <c r="K79015"/>
    </row>
    <row r="79016" spans="11:11">
      <c r="K79016"/>
    </row>
    <row r="79017" spans="11:11">
      <c r="K79017"/>
    </row>
    <row r="79018" spans="11:11">
      <c r="K79018"/>
    </row>
    <row r="79019" spans="11:11">
      <c r="K79019"/>
    </row>
    <row r="79020" spans="11:11">
      <c r="K79020"/>
    </row>
    <row r="79021" spans="11:11">
      <c r="K79021"/>
    </row>
    <row r="79022" spans="11:11">
      <c r="K79022"/>
    </row>
    <row r="79023" spans="11:11">
      <c r="K79023"/>
    </row>
    <row r="79024" spans="11:11">
      <c r="K79024"/>
    </row>
    <row r="79025" spans="11:11">
      <c r="K79025"/>
    </row>
    <row r="79026" spans="11:11">
      <c r="K79026"/>
    </row>
    <row r="79027" spans="11:11">
      <c r="K79027"/>
    </row>
    <row r="79028" spans="11:11">
      <c r="K79028"/>
    </row>
    <row r="79029" spans="11:11">
      <c r="K79029"/>
    </row>
    <row r="79030" spans="11:11">
      <c r="K79030"/>
    </row>
    <row r="79031" spans="11:11">
      <c r="K79031"/>
    </row>
    <row r="79032" spans="11:11">
      <c r="K79032"/>
    </row>
    <row r="79033" spans="11:11">
      <c r="K79033"/>
    </row>
    <row r="79034" spans="11:11">
      <c r="K79034"/>
    </row>
    <row r="79035" spans="11:11">
      <c r="K79035"/>
    </row>
    <row r="79036" spans="11:11">
      <c r="K79036"/>
    </row>
    <row r="79037" spans="11:11">
      <c r="K79037"/>
    </row>
    <row r="79038" spans="11:11">
      <c r="K79038"/>
    </row>
    <row r="79039" spans="11:11">
      <c r="K79039"/>
    </row>
    <row r="79040" spans="11:11">
      <c r="K79040"/>
    </row>
    <row r="79041" spans="11:11">
      <c r="K79041"/>
    </row>
    <row r="79042" spans="11:11">
      <c r="K79042"/>
    </row>
    <row r="79043" spans="11:11">
      <c r="K79043"/>
    </row>
    <row r="79044" spans="11:11">
      <c r="K79044"/>
    </row>
    <row r="79045" spans="11:11">
      <c r="K79045"/>
    </row>
    <row r="79046" spans="11:11">
      <c r="K79046"/>
    </row>
    <row r="79047" spans="11:11">
      <c r="K79047"/>
    </row>
    <row r="79048" spans="11:11">
      <c r="K79048"/>
    </row>
    <row r="79049" spans="11:11">
      <c r="K79049"/>
    </row>
    <row r="79050" spans="11:11">
      <c r="K79050"/>
    </row>
    <row r="79051" spans="11:11">
      <c r="K79051"/>
    </row>
    <row r="79052" spans="11:11">
      <c r="K79052"/>
    </row>
    <row r="79053" spans="11:11">
      <c r="K79053"/>
    </row>
    <row r="79054" spans="11:11">
      <c r="K79054"/>
    </row>
    <row r="79055" spans="11:11">
      <c r="K79055"/>
    </row>
    <row r="79056" spans="11:11">
      <c r="K79056"/>
    </row>
    <row r="79057" spans="11:11">
      <c r="K79057"/>
    </row>
    <row r="79058" spans="11:11">
      <c r="K79058"/>
    </row>
    <row r="79059" spans="11:11">
      <c r="K79059"/>
    </row>
    <row r="79060" spans="11:11">
      <c r="K79060"/>
    </row>
    <row r="79061" spans="11:11">
      <c r="K79061"/>
    </row>
    <row r="79062" spans="11:11">
      <c r="K79062"/>
    </row>
    <row r="79063" spans="11:11">
      <c r="K79063"/>
    </row>
    <row r="79064" spans="11:11">
      <c r="K79064"/>
    </row>
    <row r="79065" spans="11:11">
      <c r="K79065"/>
    </row>
    <row r="79066" spans="11:11">
      <c r="K79066"/>
    </row>
    <row r="79067" spans="11:11">
      <c r="K79067"/>
    </row>
    <row r="79068" spans="11:11">
      <c r="K79068"/>
    </row>
    <row r="79069" spans="11:11">
      <c r="K79069"/>
    </row>
    <row r="79070" spans="11:11">
      <c r="K79070"/>
    </row>
    <row r="79071" spans="11:11">
      <c r="K79071"/>
    </row>
    <row r="79072" spans="11:11">
      <c r="K79072"/>
    </row>
    <row r="79073" spans="11:11">
      <c r="K79073"/>
    </row>
    <row r="79074" spans="11:11">
      <c r="K79074"/>
    </row>
    <row r="79075" spans="11:11">
      <c r="K79075"/>
    </row>
    <row r="79076" spans="11:11">
      <c r="K79076"/>
    </row>
    <row r="79077" spans="11:11">
      <c r="K79077"/>
    </row>
    <row r="79078" spans="11:11">
      <c r="K79078"/>
    </row>
    <row r="79079" spans="11:11">
      <c r="K79079"/>
    </row>
    <row r="79080" spans="11:11">
      <c r="K79080"/>
    </row>
    <row r="79081" spans="11:11">
      <c r="K79081"/>
    </row>
    <row r="79082" spans="11:11">
      <c r="K79082"/>
    </row>
    <row r="79083" spans="11:11">
      <c r="K79083"/>
    </row>
    <row r="79084" spans="11:11">
      <c r="K79084"/>
    </row>
    <row r="79085" spans="11:11">
      <c r="K79085"/>
    </row>
    <row r="79086" spans="11:11">
      <c r="K79086"/>
    </row>
    <row r="79087" spans="11:11">
      <c r="K79087"/>
    </row>
    <row r="79088" spans="11:11">
      <c r="K79088"/>
    </row>
    <row r="79089" spans="11:11">
      <c r="K79089"/>
    </row>
    <row r="79090" spans="11:11">
      <c r="K79090"/>
    </row>
    <row r="79091" spans="11:11">
      <c r="K79091"/>
    </row>
    <row r="79092" spans="11:11">
      <c r="K79092"/>
    </row>
    <row r="79093" spans="11:11">
      <c r="K79093"/>
    </row>
    <row r="79094" spans="11:11">
      <c r="K79094"/>
    </row>
    <row r="79095" spans="11:11">
      <c r="K79095"/>
    </row>
    <row r="79096" spans="11:11">
      <c r="K79096"/>
    </row>
    <row r="79097" spans="11:11">
      <c r="K79097"/>
    </row>
    <row r="79098" spans="11:11">
      <c r="K79098"/>
    </row>
    <row r="79099" spans="11:11">
      <c r="K79099"/>
    </row>
    <row r="79100" spans="11:11">
      <c r="K79100"/>
    </row>
    <row r="79101" spans="11:11">
      <c r="K79101"/>
    </row>
    <row r="79102" spans="11:11">
      <c r="K79102"/>
    </row>
    <row r="79103" spans="11:11">
      <c r="K79103"/>
    </row>
    <row r="79104" spans="11:11">
      <c r="K79104"/>
    </row>
    <row r="79105" spans="11:11">
      <c r="K79105"/>
    </row>
    <row r="79106" spans="11:11">
      <c r="K79106"/>
    </row>
    <row r="79107" spans="11:11">
      <c r="K79107"/>
    </row>
    <row r="79108" spans="11:11">
      <c r="K79108"/>
    </row>
    <row r="79109" spans="11:11">
      <c r="K79109"/>
    </row>
    <row r="79110" spans="11:11">
      <c r="K79110"/>
    </row>
    <row r="79111" spans="11:11">
      <c r="K79111"/>
    </row>
    <row r="79112" spans="11:11">
      <c r="K79112"/>
    </row>
    <row r="79113" spans="11:11">
      <c r="K79113"/>
    </row>
    <row r="79114" spans="11:11">
      <c r="K79114"/>
    </row>
    <row r="79115" spans="11:11">
      <c r="K79115"/>
    </row>
    <row r="79116" spans="11:11">
      <c r="K79116"/>
    </row>
    <row r="79117" spans="11:11">
      <c r="K79117"/>
    </row>
    <row r="79118" spans="11:11">
      <c r="K79118"/>
    </row>
    <row r="79119" spans="11:11">
      <c r="K79119"/>
    </row>
    <row r="79120" spans="11:11">
      <c r="K79120"/>
    </row>
    <row r="79121" spans="11:11">
      <c r="K79121"/>
    </row>
    <row r="79122" spans="11:11">
      <c r="K79122"/>
    </row>
    <row r="79123" spans="11:11">
      <c r="K79123"/>
    </row>
    <row r="79124" spans="11:11">
      <c r="K79124"/>
    </row>
    <row r="79125" spans="11:11">
      <c r="K79125"/>
    </row>
    <row r="79126" spans="11:11">
      <c r="K79126"/>
    </row>
    <row r="79127" spans="11:11">
      <c r="K79127"/>
    </row>
    <row r="79128" spans="11:11">
      <c r="K79128"/>
    </row>
    <row r="79129" spans="11:11">
      <c r="K79129"/>
    </row>
    <row r="79130" spans="11:11">
      <c r="K79130"/>
    </row>
    <row r="79131" spans="11:11">
      <c r="K79131"/>
    </row>
    <row r="79132" spans="11:11">
      <c r="K79132"/>
    </row>
    <row r="79133" spans="11:11">
      <c r="K79133"/>
    </row>
    <row r="79134" spans="11:11">
      <c r="K79134"/>
    </row>
    <row r="79135" spans="11:11">
      <c r="K79135"/>
    </row>
    <row r="79136" spans="11:11">
      <c r="K79136"/>
    </row>
    <row r="79137" spans="11:11">
      <c r="K79137"/>
    </row>
    <row r="79138" spans="11:11">
      <c r="K79138"/>
    </row>
    <row r="79139" spans="11:11">
      <c r="K79139"/>
    </row>
    <row r="79140" spans="11:11">
      <c r="K79140"/>
    </row>
    <row r="79141" spans="11:11">
      <c r="K79141"/>
    </row>
    <row r="79142" spans="11:11">
      <c r="K79142"/>
    </row>
    <row r="79143" spans="11:11">
      <c r="K79143"/>
    </row>
    <row r="79144" spans="11:11">
      <c r="K79144"/>
    </row>
    <row r="79145" spans="11:11">
      <c r="K79145"/>
    </row>
    <row r="79146" spans="11:11">
      <c r="K79146"/>
    </row>
    <row r="79147" spans="11:11">
      <c r="K79147"/>
    </row>
    <row r="79148" spans="11:11">
      <c r="K79148"/>
    </row>
    <row r="79149" spans="11:11">
      <c r="K79149"/>
    </row>
    <row r="79150" spans="11:11">
      <c r="K79150"/>
    </row>
    <row r="79151" spans="11:11">
      <c r="K79151"/>
    </row>
    <row r="79152" spans="11:11">
      <c r="K79152"/>
    </row>
    <row r="79153" spans="11:11">
      <c r="K79153"/>
    </row>
    <row r="79154" spans="11:11">
      <c r="K79154"/>
    </row>
    <row r="79155" spans="11:11">
      <c r="K79155"/>
    </row>
    <row r="79156" spans="11:11">
      <c r="K79156"/>
    </row>
    <row r="79157" spans="11:11">
      <c r="K79157"/>
    </row>
    <row r="79158" spans="11:11">
      <c r="K79158"/>
    </row>
    <row r="79159" spans="11:11">
      <c r="K79159"/>
    </row>
    <row r="79160" spans="11:11">
      <c r="K79160"/>
    </row>
    <row r="79161" spans="11:11">
      <c r="K79161"/>
    </row>
    <row r="79162" spans="11:11">
      <c r="K79162"/>
    </row>
    <row r="79163" spans="11:11">
      <c r="K79163"/>
    </row>
    <row r="79164" spans="11:11">
      <c r="K79164"/>
    </row>
    <row r="79165" spans="11:11">
      <c r="K79165"/>
    </row>
    <row r="79166" spans="11:11">
      <c r="K79166"/>
    </row>
    <row r="79167" spans="11:11">
      <c r="K79167"/>
    </row>
    <row r="79168" spans="11:11">
      <c r="K79168"/>
    </row>
    <row r="79169" spans="11:11">
      <c r="K79169"/>
    </row>
    <row r="79170" spans="11:11">
      <c r="K79170"/>
    </row>
    <row r="79171" spans="11:11">
      <c r="K79171"/>
    </row>
    <row r="79172" spans="11:11">
      <c r="K79172"/>
    </row>
    <row r="79173" spans="11:11">
      <c r="K79173"/>
    </row>
    <row r="79174" spans="11:11">
      <c r="K79174"/>
    </row>
    <row r="79175" spans="11:11">
      <c r="K79175"/>
    </row>
    <row r="79176" spans="11:11">
      <c r="K79176"/>
    </row>
    <row r="79177" spans="11:11">
      <c r="K79177"/>
    </row>
    <row r="79178" spans="11:11">
      <c r="K79178"/>
    </row>
    <row r="79179" spans="11:11">
      <c r="K79179"/>
    </row>
    <row r="79180" spans="11:11">
      <c r="K79180"/>
    </row>
    <row r="79181" spans="11:11">
      <c r="K79181"/>
    </row>
    <row r="79182" spans="11:11">
      <c r="K79182"/>
    </row>
    <row r="79183" spans="11:11">
      <c r="K79183"/>
    </row>
    <row r="79184" spans="11:11">
      <c r="K79184"/>
    </row>
    <row r="79185" spans="11:11">
      <c r="K79185"/>
    </row>
    <row r="79186" spans="11:11">
      <c r="K79186"/>
    </row>
    <row r="79187" spans="11:11">
      <c r="K79187"/>
    </row>
    <row r="79188" spans="11:11">
      <c r="K79188"/>
    </row>
    <row r="79189" spans="11:11">
      <c r="K79189"/>
    </row>
    <row r="79190" spans="11:11">
      <c r="K79190"/>
    </row>
    <row r="79191" spans="11:11">
      <c r="K79191"/>
    </row>
    <row r="79192" spans="11:11">
      <c r="K79192"/>
    </row>
    <row r="79193" spans="11:11">
      <c r="K79193"/>
    </row>
    <row r="79194" spans="11:11">
      <c r="K79194"/>
    </row>
    <row r="79195" spans="11:11">
      <c r="K79195"/>
    </row>
    <row r="79196" spans="11:11">
      <c r="K79196"/>
    </row>
    <row r="79197" spans="11:11">
      <c r="K79197"/>
    </row>
    <row r="79198" spans="11:11">
      <c r="K79198"/>
    </row>
    <row r="79199" spans="11:11">
      <c r="K79199"/>
    </row>
    <row r="79200" spans="11:11">
      <c r="K79200"/>
    </row>
    <row r="79201" spans="11:11">
      <c r="K79201"/>
    </row>
    <row r="79202" spans="11:11">
      <c r="K79202"/>
    </row>
    <row r="79203" spans="11:11">
      <c r="K79203"/>
    </row>
    <row r="79204" spans="11:11">
      <c r="K79204"/>
    </row>
    <row r="79205" spans="11:11">
      <c r="K79205"/>
    </row>
    <row r="79206" spans="11:11">
      <c r="K79206"/>
    </row>
    <row r="79207" spans="11:11">
      <c r="K79207"/>
    </row>
    <row r="79208" spans="11:11">
      <c r="K79208"/>
    </row>
    <row r="79209" spans="11:11">
      <c r="K79209"/>
    </row>
    <row r="79210" spans="11:11">
      <c r="K79210"/>
    </row>
    <row r="79211" spans="11:11">
      <c r="K79211"/>
    </row>
    <row r="79212" spans="11:11">
      <c r="K79212"/>
    </row>
    <row r="79213" spans="11:11">
      <c r="K79213"/>
    </row>
    <row r="79214" spans="11:11">
      <c r="K79214"/>
    </row>
    <row r="79215" spans="11:11">
      <c r="K79215"/>
    </row>
    <row r="79216" spans="11:11">
      <c r="K79216"/>
    </row>
    <row r="79217" spans="11:11">
      <c r="K79217"/>
    </row>
    <row r="79218" spans="11:11">
      <c r="K79218"/>
    </row>
    <row r="79219" spans="11:11">
      <c r="K79219"/>
    </row>
    <row r="79220" spans="11:11">
      <c r="K79220"/>
    </row>
    <row r="79221" spans="11:11">
      <c r="K79221"/>
    </row>
    <row r="79222" spans="11:11">
      <c r="K79222"/>
    </row>
    <row r="79223" spans="11:11">
      <c r="K79223"/>
    </row>
    <row r="79224" spans="11:11">
      <c r="K79224"/>
    </row>
    <row r="79225" spans="11:11">
      <c r="K79225"/>
    </row>
    <row r="79226" spans="11:11">
      <c r="K79226"/>
    </row>
    <row r="79227" spans="11:11">
      <c r="K79227"/>
    </row>
    <row r="79228" spans="11:11">
      <c r="K79228"/>
    </row>
    <row r="79229" spans="11:11">
      <c r="K79229"/>
    </row>
    <row r="79230" spans="11:11">
      <c r="K79230"/>
    </row>
    <row r="79231" spans="11:11">
      <c r="K79231"/>
    </row>
    <row r="79232" spans="11:11">
      <c r="K79232"/>
    </row>
    <row r="79233" spans="11:11">
      <c r="K79233"/>
    </row>
    <row r="79234" spans="11:11">
      <c r="K79234"/>
    </row>
    <row r="79235" spans="11:11">
      <c r="K79235"/>
    </row>
    <row r="79236" spans="11:11">
      <c r="K79236"/>
    </row>
    <row r="79237" spans="11:11">
      <c r="K79237"/>
    </row>
    <row r="79238" spans="11:11">
      <c r="K79238"/>
    </row>
    <row r="79239" spans="11:11">
      <c r="K79239"/>
    </row>
    <row r="79240" spans="11:11">
      <c r="K79240"/>
    </row>
    <row r="79241" spans="11:11">
      <c r="K79241"/>
    </row>
    <row r="79242" spans="11:11">
      <c r="K79242"/>
    </row>
    <row r="79243" spans="11:11">
      <c r="K79243"/>
    </row>
    <row r="79244" spans="11:11">
      <c r="K79244"/>
    </row>
    <row r="79245" spans="11:11">
      <c r="K79245"/>
    </row>
    <row r="79246" spans="11:11">
      <c r="K79246"/>
    </row>
    <row r="79247" spans="11:11">
      <c r="K79247"/>
    </row>
    <row r="79248" spans="11:11">
      <c r="K79248"/>
    </row>
    <row r="79249" spans="11:11">
      <c r="K79249"/>
    </row>
    <row r="79250" spans="11:11">
      <c r="K79250"/>
    </row>
    <row r="79251" spans="11:11">
      <c r="K79251"/>
    </row>
    <row r="79252" spans="11:11">
      <c r="K79252"/>
    </row>
    <row r="79253" spans="11:11">
      <c r="K79253"/>
    </row>
    <row r="79254" spans="11:11">
      <c r="K79254"/>
    </row>
    <row r="79255" spans="11:11">
      <c r="K79255"/>
    </row>
    <row r="79256" spans="11:11">
      <c r="K79256"/>
    </row>
    <row r="79257" spans="11:11">
      <c r="K79257"/>
    </row>
    <row r="79258" spans="11:11">
      <c r="K79258"/>
    </row>
    <row r="79259" spans="11:11">
      <c r="K79259"/>
    </row>
    <row r="79260" spans="11:11">
      <c r="K79260"/>
    </row>
    <row r="79261" spans="11:11">
      <c r="K79261"/>
    </row>
    <row r="79262" spans="11:11">
      <c r="K79262"/>
    </row>
    <row r="79263" spans="11:11">
      <c r="K79263"/>
    </row>
    <row r="79264" spans="11:11">
      <c r="K79264"/>
    </row>
    <row r="79265" spans="11:11">
      <c r="K79265"/>
    </row>
    <row r="79266" spans="11:11">
      <c r="K79266"/>
    </row>
    <row r="79267" spans="11:11">
      <c r="K79267"/>
    </row>
    <row r="79268" spans="11:11">
      <c r="K79268"/>
    </row>
    <row r="79269" spans="11:11">
      <c r="K79269"/>
    </row>
    <row r="79270" spans="11:11">
      <c r="K79270"/>
    </row>
    <row r="79271" spans="11:11">
      <c r="K79271"/>
    </row>
    <row r="79272" spans="11:11">
      <c r="K79272"/>
    </row>
    <row r="79273" spans="11:11">
      <c r="K79273"/>
    </row>
    <row r="79274" spans="11:11">
      <c r="K79274"/>
    </row>
    <row r="79275" spans="11:11">
      <c r="K79275"/>
    </row>
    <row r="79276" spans="11:11">
      <c r="K79276"/>
    </row>
    <row r="79277" spans="11:11">
      <c r="K79277"/>
    </row>
    <row r="79278" spans="11:11">
      <c r="K79278"/>
    </row>
    <row r="79279" spans="11:11">
      <c r="K79279"/>
    </row>
    <row r="79280" spans="11:11">
      <c r="K79280"/>
    </row>
    <row r="79281" spans="11:11">
      <c r="K79281"/>
    </row>
    <row r="79282" spans="11:11">
      <c r="K79282"/>
    </row>
    <row r="79283" spans="11:11">
      <c r="K79283"/>
    </row>
    <row r="79284" spans="11:11">
      <c r="K79284"/>
    </row>
    <row r="79285" spans="11:11">
      <c r="K79285"/>
    </row>
    <row r="79286" spans="11:11">
      <c r="K79286"/>
    </row>
    <row r="79287" spans="11:11">
      <c r="K79287"/>
    </row>
    <row r="79288" spans="11:11">
      <c r="K79288"/>
    </row>
    <row r="79289" spans="11:11">
      <c r="K79289"/>
    </row>
    <row r="79290" spans="11:11">
      <c r="K79290"/>
    </row>
    <row r="79291" spans="11:11">
      <c r="K79291"/>
    </row>
    <row r="79292" spans="11:11">
      <c r="K79292"/>
    </row>
    <row r="79293" spans="11:11">
      <c r="K79293"/>
    </row>
    <row r="79294" spans="11:11">
      <c r="K79294"/>
    </row>
    <row r="79295" spans="11:11">
      <c r="K79295"/>
    </row>
    <row r="79296" spans="11:11">
      <c r="K79296"/>
    </row>
    <row r="79297" spans="11:11">
      <c r="K79297"/>
    </row>
    <row r="79298" spans="11:11">
      <c r="K79298"/>
    </row>
    <row r="79299" spans="11:11">
      <c r="K79299"/>
    </row>
    <row r="79300" spans="11:11">
      <c r="K79300"/>
    </row>
    <row r="79301" spans="11:11">
      <c r="K79301"/>
    </row>
    <row r="79302" spans="11:11">
      <c r="K79302"/>
    </row>
    <row r="79303" spans="11:11">
      <c r="K79303"/>
    </row>
    <row r="79304" spans="11:11">
      <c r="K79304"/>
    </row>
    <row r="79305" spans="11:11">
      <c r="K79305"/>
    </row>
    <row r="79306" spans="11:11">
      <c r="K79306"/>
    </row>
    <row r="79307" spans="11:11">
      <c r="K79307"/>
    </row>
    <row r="79308" spans="11:11">
      <c r="K79308"/>
    </row>
    <row r="79309" spans="11:11">
      <c r="K79309"/>
    </row>
    <row r="79310" spans="11:11">
      <c r="K79310"/>
    </row>
    <row r="79311" spans="11:11">
      <c r="K79311"/>
    </row>
    <row r="79312" spans="11:11">
      <c r="K79312"/>
    </row>
    <row r="79313" spans="11:11">
      <c r="K79313"/>
    </row>
    <row r="79314" spans="11:11">
      <c r="K79314"/>
    </row>
    <row r="79315" spans="11:11">
      <c r="K79315"/>
    </row>
    <row r="79316" spans="11:11">
      <c r="K79316"/>
    </row>
    <row r="79317" spans="11:11">
      <c r="K79317"/>
    </row>
    <row r="79318" spans="11:11">
      <c r="K79318"/>
    </row>
    <row r="79319" spans="11:11">
      <c r="K79319"/>
    </row>
    <row r="79320" spans="11:11">
      <c r="K79320"/>
    </row>
    <row r="79321" spans="11:11">
      <c r="K79321"/>
    </row>
    <row r="79322" spans="11:11">
      <c r="K79322"/>
    </row>
    <row r="79323" spans="11:11">
      <c r="K79323"/>
    </row>
    <row r="79324" spans="11:11">
      <c r="K79324"/>
    </row>
    <row r="79325" spans="11:11">
      <c r="K79325"/>
    </row>
    <row r="79326" spans="11:11">
      <c r="K79326"/>
    </row>
    <row r="79327" spans="11:11">
      <c r="K79327"/>
    </row>
    <row r="79328" spans="11:11">
      <c r="K79328"/>
    </row>
    <row r="79329" spans="11:11">
      <c r="K79329"/>
    </row>
    <row r="79330" spans="11:11">
      <c r="K79330"/>
    </row>
    <row r="79331" spans="11:11">
      <c r="K79331"/>
    </row>
    <row r="79332" spans="11:11">
      <c r="K79332"/>
    </row>
    <row r="79333" spans="11:11">
      <c r="K79333"/>
    </row>
    <row r="79334" spans="11:11">
      <c r="K79334"/>
    </row>
    <row r="79335" spans="11:11">
      <c r="K79335"/>
    </row>
    <row r="79336" spans="11:11">
      <c r="K79336"/>
    </row>
    <row r="79337" spans="11:11">
      <c r="K79337"/>
    </row>
    <row r="79338" spans="11:11">
      <c r="K79338"/>
    </row>
    <row r="79339" spans="11:11">
      <c r="K79339"/>
    </row>
    <row r="79340" spans="11:11">
      <c r="K79340"/>
    </row>
    <row r="79341" spans="11:11">
      <c r="K79341"/>
    </row>
    <row r="79342" spans="11:11">
      <c r="K79342"/>
    </row>
    <row r="79343" spans="11:11">
      <c r="K79343"/>
    </row>
    <row r="79344" spans="11:11">
      <c r="K79344"/>
    </row>
    <row r="79345" spans="11:11">
      <c r="K79345"/>
    </row>
    <row r="79346" spans="11:11">
      <c r="K79346"/>
    </row>
    <row r="79347" spans="11:11">
      <c r="K79347"/>
    </row>
    <row r="79348" spans="11:11">
      <c r="K79348"/>
    </row>
    <row r="79349" spans="11:11">
      <c r="K79349"/>
    </row>
    <row r="79350" spans="11:11">
      <c r="K79350"/>
    </row>
    <row r="79351" spans="11:11">
      <c r="K79351"/>
    </row>
    <row r="79352" spans="11:11">
      <c r="K79352"/>
    </row>
    <row r="79353" spans="11:11">
      <c r="K79353"/>
    </row>
    <row r="79354" spans="11:11">
      <c r="K79354"/>
    </row>
    <row r="79355" spans="11:11">
      <c r="K79355"/>
    </row>
    <row r="79356" spans="11:11">
      <c r="K79356"/>
    </row>
    <row r="79357" spans="11:11">
      <c r="K79357"/>
    </row>
    <row r="79358" spans="11:11">
      <c r="K79358"/>
    </row>
    <row r="79359" spans="11:11">
      <c r="K79359"/>
    </row>
    <row r="79360" spans="11:11">
      <c r="K79360"/>
    </row>
    <row r="79361" spans="11:11">
      <c r="K79361"/>
    </row>
    <row r="79362" spans="11:11">
      <c r="K79362"/>
    </row>
    <row r="79363" spans="11:11">
      <c r="K79363"/>
    </row>
    <row r="79364" spans="11:11">
      <c r="K79364"/>
    </row>
    <row r="79365" spans="11:11">
      <c r="K79365"/>
    </row>
    <row r="79366" spans="11:11">
      <c r="K79366"/>
    </row>
    <row r="79367" spans="11:11">
      <c r="K79367"/>
    </row>
    <row r="79368" spans="11:11">
      <c r="K79368"/>
    </row>
    <row r="79369" spans="11:11">
      <c r="K79369"/>
    </row>
    <row r="79370" spans="11:11">
      <c r="K79370"/>
    </row>
    <row r="79371" spans="11:11">
      <c r="K79371"/>
    </row>
    <row r="79372" spans="11:11">
      <c r="K79372"/>
    </row>
    <row r="79373" spans="11:11">
      <c r="K79373"/>
    </row>
    <row r="79374" spans="11:11">
      <c r="K79374"/>
    </row>
    <row r="79375" spans="11:11">
      <c r="K79375"/>
    </row>
    <row r="79376" spans="11:11">
      <c r="K79376"/>
    </row>
    <row r="79377" spans="11:11">
      <c r="K79377"/>
    </row>
    <row r="79378" spans="11:11">
      <c r="K79378"/>
    </row>
    <row r="79379" spans="11:11">
      <c r="K79379"/>
    </row>
    <row r="79380" spans="11:11">
      <c r="K79380"/>
    </row>
    <row r="79381" spans="11:11">
      <c r="K79381"/>
    </row>
    <row r="79382" spans="11:11">
      <c r="K79382"/>
    </row>
    <row r="79383" spans="11:11">
      <c r="K79383"/>
    </row>
    <row r="79384" spans="11:11">
      <c r="K79384"/>
    </row>
    <row r="79385" spans="11:11">
      <c r="K79385"/>
    </row>
    <row r="79386" spans="11:11">
      <c r="K79386"/>
    </row>
    <row r="79387" spans="11:11">
      <c r="K79387"/>
    </row>
    <row r="79388" spans="11:11">
      <c r="K79388"/>
    </row>
    <row r="79389" spans="11:11">
      <c r="K79389"/>
    </row>
    <row r="79390" spans="11:11">
      <c r="K79390"/>
    </row>
    <row r="79391" spans="11:11">
      <c r="K79391"/>
    </row>
    <row r="79392" spans="11:11">
      <c r="K79392"/>
    </row>
    <row r="79393" spans="11:11">
      <c r="K79393"/>
    </row>
    <row r="79394" spans="11:11">
      <c r="K79394"/>
    </row>
    <row r="79395" spans="11:11">
      <c r="K79395"/>
    </row>
    <row r="79396" spans="11:11">
      <c r="K79396"/>
    </row>
    <row r="79397" spans="11:11">
      <c r="K79397"/>
    </row>
    <row r="79398" spans="11:11">
      <c r="K79398"/>
    </row>
    <row r="79399" spans="11:11">
      <c r="K79399"/>
    </row>
    <row r="79400" spans="11:11">
      <c r="K79400"/>
    </row>
    <row r="79401" spans="11:11">
      <c r="K79401"/>
    </row>
    <row r="79402" spans="11:11">
      <c r="K79402"/>
    </row>
    <row r="79403" spans="11:11">
      <c r="K79403"/>
    </row>
    <row r="79404" spans="11:11">
      <c r="K79404"/>
    </row>
    <row r="79405" spans="11:11">
      <c r="K79405"/>
    </row>
    <row r="79406" spans="11:11">
      <c r="K79406"/>
    </row>
    <row r="79407" spans="11:11">
      <c r="K79407"/>
    </row>
    <row r="79408" spans="11:11">
      <c r="K79408"/>
    </row>
    <row r="79409" spans="11:11">
      <c r="K79409"/>
    </row>
    <row r="79410" spans="11:11">
      <c r="K79410"/>
    </row>
    <row r="79411" spans="11:11">
      <c r="K79411"/>
    </row>
    <row r="79412" spans="11:11">
      <c r="K79412"/>
    </row>
    <row r="79413" spans="11:11">
      <c r="K79413"/>
    </row>
    <row r="79414" spans="11:11">
      <c r="K79414"/>
    </row>
    <row r="79415" spans="11:11">
      <c r="K79415"/>
    </row>
    <row r="79416" spans="11:11">
      <c r="K79416"/>
    </row>
    <row r="79417" spans="11:11">
      <c r="K79417"/>
    </row>
    <row r="79418" spans="11:11">
      <c r="K79418"/>
    </row>
    <row r="79419" spans="11:11">
      <c r="K79419"/>
    </row>
    <row r="79420" spans="11:11">
      <c r="K79420"/>
    </row>
    <row r="79421" spans="11:11">
      <c r="K79421"/>
    </row>
    <row r="79422" spans="11:11">
      <c r="K79422"/>
    </row>
    <row r="79423" spans="11:11">
      <c r="K79423"/>
    </row>
    <row r="79424" spans="11:11">
      <c r="K79424"/>
    </row>
    <row r="79425" spans="11:11">
      <c r="K79425"/>
    </row>
    <row r="79426" spans="11:11">
      <c r="K79426"/>
    </row>
    <row r="79427" spans="11:11">
      <c r="K79427"/>
    </row>
    <row r="79428" spans="11:11">
      <c r="K79428"/>
    </row>
    <row r="79429" spans="11:11">
      <c r="K79429"/>
    </row>
    <row r="79430" spans="11:11">
      <c r="K79430"/>
    </row>
    <row r="79431" spans="11:11">
      <c r="K79431"/>
    </row>
    <row r="79432" spans="11:11">
      <c r="K79432"/>
    </row>
    <row r="79433" spans="11:11">
      <c r="K79433"/>
    </row>
    <row r="79434" spans="11:11">
      <c r="K79434"/>
    </row>
    <row r="79435" spans="11:11">
      <c r="K79435"/>
    </row>
    <row r="79436" spans="11:11">
      <c r="K79436"/>
    </row>
    <row r="79437" spans="11:11">
      <c r="K79437"/>
    </row>
    <row r="79438" spans="11:11">
      <c r="K79438"/>
    </row>
    <row r="79439" spans="11:11">
      <c r="K79439"/>
    </row>
    <row r="79440" spans="11:11">
      <c r="K79440"/>
    </row>
    <row r="79441" spans="11:11">
      <c r="K79441"/>
    </row>
    <row r="79442" spans="11:11">
      <c r="K79442"/>
    </row>
    <row r="79443" spans="11:11">
      <c r="K79443"/>
    </row>
    <row r="79444" spans="11:11">
      <c r="K79444"/>
    </row>
    <row r="79445" spans="11:11">
      <c r="K79445"/>
    </row>
    <row r="79446" spans="11:11">
      <c r="K79446"/>
    </row>
    <row r="79447" spans="11:11">
      <c r="K79447"/>
    </row>
    <row r="79448" spans="11:11">
      <c r="K79448"/>
    </row>
    <row r="79449" spans="11:11">
      <c r="K79449"/>
    </row>
    <row r="79450" spans="11:11">
      <c r="K79450"/>
    </row>
    <row r="79451" spans="11:11">
      <c r="K79451"/>
    </row>
    <row r="79452" spans="11:11">
      <c r="K79452"/>
    </row>
    <row r="79453" spans="11:11">
      <c r="K79453"/>
    </row>
    <row r="79454" spans="11:11">
      <c r="K79454"/>
    </row>
    <row r="79455" spans="11:11">
      <c r="K79455"/>
    </row>
    <row r="79456" spans="11:11">
      <c r="K79456"/>
    </row>
    <row r="79457" spans="11:11">
      <c r="K79457"/>
    </row>
    <row r="79458" spans="11:11">
      <c r="K79458"/>
    </row>
    <row r="79459" spans="11:11">
      <c r="K79459"/>
    </row>
    <row r="79460" spans="11:11">
      <c r="K79460"/>
    </row>
    <row r="79461" spans="11:11">
      <c r="K79461"/>
    </row>
    <row r="79462" spans="11:11">
      <c r="K79462"/>
    </row>
    <row r="79463" spans="11:11">
      <c r="K79463"/>
    </row>
    <row r="79464" spans="11:11">
      <c r="K79464"/>
    </row>
    <row r="79465" spans="11:11">
      <c r="K79465"/>
    </row>
    <row r="79466" spans="11:11">
      <c r="K79466"/>
    </row>
    <row r="79467" spans="11:11">
      <c r="K79467"/>
    </row>
    <row r="79468" spans="11:11">
      <c r="K79468"/>
    </row>
    <row r="79469" spans="11:11">
      <c r="K79469"/>
    </row>
    <row r="79470" spans="11:11">
      <c r="K79470"/>
    </row>
    <row r="79471" spans="11:11">
      <c r="K79471"/>
    </row>
    <row r="79472" spans="11:11">
      <c r="K79472"/>
    </row>
    <row r="79473" spans="11:11">
      <c r="K79473"/>
    </row>
    <row r="79474" spans="11:11">
      <c r="K79474"/>
    </row>
    <row r="79475" spans="11:11">
      <c r="K79475"/>
    </row>
    <row r="79476" spans="11:11">
      <c r="K79476"/>
    </row>
    <row r="79477" spans="11:11">
      <c r="K79477"/>
    </row>
    <row r="79478" spans="11:11">
      <c r="K79478"/>
    </row>
    <row r="79479" spans="11:11">
      <c r="K79479"/>
    </row>
    <row r="79480" spans="11:11">
      <c r="K79480"/>
    </row>
    <row r="79481" spans="11:11">
      <c r="K79481"/>
    </row>
    <row r="79482" spans="11:11">
      <c r="K79482"/>
    </row>
    <row r="79483" spans="11:11">
      <c r="K79483"/>
    </row>
    <row r="79484" spans="11:11">
      <c r="K79484"/>
    </row>
    <row r="79485" spans="11:11">
      <c r="K79485"/>
    </row>
    <row r="79486" spans="11:11">
      <c r="K79486"/>
    </row>
    <row r="79487" spans="11:11">
      <c r="K79487"/>
    </row>
    <row r="79488" spans="11:11">
      <c r="K79488"/>
    </row>
    <row r="79489" spans="11:11">
      <c r="K79489"/>
    </row>
    <row r="79490" spans="11:11">
      <c r="K79490"/>
    </row>
    <row r="79491" spans="11:11">
      <c r="K79491"/>
    </row>
    <row r="79492" spans="11:11">
      <c r="K79492"/>
    </row>
    <row r="79493" spans="11:11">
      <c r="K79493"/>
    </row>
    <row r="79494" spans="11:11">
      <c r="K79494"/>
    </row>
    <row r="79495" spans="11:11">
      <c r="K79495"/>
    </row>
    <row r="79496" spans="11:11">
      <c r="K79496"/>
    </row>
    <row r="79497" spans="11:11">
      <c r="K79497"/>
    </row>
    <row r="79498" spans="11:11">
      <c r="K79498"/>
    </row>
    <row r="79499" spans="11:11">
      <c r="K79499"/>
    </row>
    <row r="79500" spans="11:11">
      <c r="K79500"/>
    </row>
    <row r="79501" spans="11:11">
      <c r="K79501"/>
    </row>
    <row r="79502" spans="11:11">
      <c r="K79502"/>
    </row>
    <row r="79503" spans="11:11">
      <c r="K79503"/>
    </row>
    <row r="79504" spans="11:11">
      <c r="K79504"/>
    </row>
    <row r="79505" spans="11:11">
      <c r="K79505"/>
    </row>
    <row r="79506" spans="11:11">
      <c r="K79506"/>
    </row>
    <row r="79507" spans="11:11">
      <c r="K79507"/>
    </row>
    <row r="79508" spans="11:11">
      <c r="K79508"/>
    </row>
    <row r="79509" spans="11:11">
      <c r="K79509"/>
    </row>
    <row r="79510" spans="11:11">
      <c r="K79510"/>
    </row>
    <row r="79511" spans="11:11">
      <c r="K79511"/>
    </row>
    <row r="79512" spans="11:11">
      <c r="K79512"/>
    </row>
    <row r="79513" spans="11:11">
      <c r="K79513"/>
    </row>
    <row r="79514" spans="11:11">
      <c r="K79514"/>
    </row>
    <row r="79515" spans="11:11">
      <c r="K79515"/>
    </row>
    <row r="79516" spans="11:11">
      <c r="K79516"/>
    </row>
    <row r="79517" spans="11:11">
      <c r="K79517"/>
    </row>
    <row r="79518" spans="11:11">
      <c r="K79518"/>
    </row>
    <row r="79519" spans="11:11">
      <c r="K79519"/>
    </row>
    <row r="79520" spans="11:11">
      <c r="K79520"/>
    </row>
    <row r="79521" spans="11:11">
      <c r="K79521"/>
    </row>
    <row r="79522" spans="11:11">
      <c r="K79522"/>
    </row>
    <row r="79523" spans="11:11">
      <c r="K79523"/>
    </row>
    <row r="79524" spans="11:11">
      <c r="K79524"/>
    </row>
    <row r="79525" spans="11:11">
      <c r="K79525"/>
    </row>
    <row r="79526" spans="11:11">
      <c r="K79526"/>
    </row>
    <row r="79527" spans="11:11">
      <c r="K79527"/>
    </row>
    <row r="79528" spans="11:11">
      <c r="K79528"/>
    </row>
    <row r="79529" spans="11:11">
      <c r="K79529"/>
    </row>
    <row r="79530" spans="11:11">
      <c r="K79530"/>
    </row>
    <row r="79531" spans="11:11">
      <c r="K79531"/>
    </row>
    <row r="79532" spans="11:11">
      <c r="K79532"/>
    </row>
    <row r="79533" spans="11:11">
      <c r="K79533"/>
    </row>
    <row r="79534" spans="11:11">
      <c r="K79534"/>
    </row>
    <row r="79535" spans="11:11">
      <c r="K79535"/>
    </row>
    <row r="79536" spans="11:11">
      <c r="K79536"/>
    </row>
    <row r="79537" spans="11:11">
      <c r="K79537"/>
    </row>
    <row r="79538" spans="11:11">
      <c r="K79538"/>
    </row>
    <row r="79539" spans="11:11">
      <c r="K79539"/>
    </row>
    <row r="79540" spans="11:11">
      <c r="K79540"/>
    </row>
    <row r="79541" spans="11:11">
      <c r="K79541"/>
    </row>
    <row r="79542" spans="11:11">
      <c r="K79542"/>
    </row>
    <row r="79543" spans="11:11">
      <c r="K79543"/>
    </row>
    <row r="79544" spans="11:11">
      <c r="K79544"/>
    </row>
    <row r="79545" spans="11:11">
      <c r="K79545"/>
    </row>
    <row r="79546" spans="11:11">
      <c r="K79546"/>
    </row>
    <row r="79547" spans="11:11">
      <c r="K79547"/>
    </row>
    <row r="79548" spans="11:11">
      <c r="K79548"/>
    </row>
    <row r="79549" spans="11:11">
      <c r="K79549"/>
    </row>
    <row r="79550" spans="11:11">
      <c r="K79550"/>
    </row>
    <row r="79551" spans="11:11">
      <c r="K79551"/>
    </row>
    <row r="79552" spans="11:11">
      <c r="K79552"/>
    </row>
    <row r="79553" spans="11:11">
      <c r="K79553"/>
    </row>
    <row r="79554" spans="11:11">
      <c r="K79554"/>
    </row>
    <row r="79555" spans="11:11">
      <c r="K79555"/>
    </row>
    <row r="79556" spans="11:11">
      <c r="K79556"/>
    </row>
    <row r="79557" spans="11:11">
      <c r="K79557"/>
    </row>
    <row r="79558" spans="11:11">
      <c r="K79558"/>
    </row>
    <row r="79559" spans="11:11">
      <c r="K79559"/>
    </row>
    <row r="79560" spans="11:11">
      <c r="K79560"/>
    </row>
    <row r="79561" spans="11:11">
      <c r="K79561"/>
    </row>
    <row r="79562" spans="11:11">
      <c r="K79562"/>
    </row>
    <row r="79563" spans="11:11">
      <c r="K79563"/>
    </row>
    <row r="79564" spans="11:11">
      <c r="K79564"/>
    </row>
    <row r="79565" spans="11:11">
      <c r="K79565"/>
    </row>
    <row r="79566" spans="11:11">
      <c r="K79566"/>
    </row>
    <row r="79567" spans="11:11">
      <c r="K79567"/>
    </row>
    <row r="79568" spans="11:11">
      <c r="K79568"/>
    </row>
    <row r="79569" spans="11:11">
      <c r="K79569"/>
    </row>
    <row r="79570" spans="11:11">
      <c r="K79570"/>
    </row>
    <row r="79571" spans="11:11">
      <c r="K79571"/>
    </row>
    <row r="79572" spans="11:11">
      <c r="K79572"/>
    </row>
    <row r="79573" spans="11:11">
      <c r="K79573"/>
    </row>
    <row r="79574" spans="11:11">
      <c r="K79574"/>
    </row>
    <row r="79575" spans="11:11">
      <c r="K79575"/>
    </row>
    <row r="79576" spans="11:11">
      <c r="K79576"/>
    </row>
    <row r="79577" spans="11:11">
      <c r="K79577"/>
    </row>
    <row r="79578" spans="11:11">
      <c r="K79578"/>
    </row>
    <row r="79579" spans="11:11">
      <c r="K79579"/>
    </row>
    <row r="79580" spans="11:11">
      <c r="K79580"/>
    </row>
    <row r="79581" spans="11:11">
      <c r="K79581"/>
    </row>
    <row r="79582" spans="11:11">
      <c r="K79582"/>
    </row>
    <row r="79583" spans="11:11">
      <c r="K79583"/>
    </row>
    <row r="79584" spans="11:11">
      <c r="K79584"/>
    </row>
    <row r="79585" spans="11:11">
      <c r="K79585"/>
    </row>
    <row r="79586" spans="11:11">
      <c r="K79586"/>
    </row>
    <row r="79587" spans="11:11">
      <c r="K79587"/>
    </row>
    <row r="79588" spans="11:11">
      <c r="K79588"/>
    </row>
    <row r="79589" spans="11:11">
      <c r="K79589"/>
    </row>
    <row r="79590" spans="11:11">
      <c r="K79590"/>
    </row>
    <row r="79591" spans="11:11">
      <c r="K79591"/>
    </row>
    <row r="79592" spans="11:11">
      <c r="K79592"/>
    </row>
    <row r="79593" spans="11:11">
      <c r="K79593"/>
    </row>
    <row r="79594" spans="11:11">
      <c r="K79594"/>
    </row>
    <row r="79595" spans="11:11">
      <c r="K79595"/>
    </row>
    <row r="79596" spans="11:11">
      <c r="K79596"/>
    </row>
    <row r="79597" spans="11:11">
      <c r="K79597"/>
    </row>
    <row r="79598" spans="11:11">
      <c r="K79598"/>
    </row>
    <row r="79599" spans="11:11">
      <c r="K79599"/>
    </row>
    <row r="79600" spans="11:11">
      <c r="K79600"/>
    </row>
    <row r="79601" spans="11:11">
      <c r="K79601"/>
    </row>
    <row r="79602" spans="11:11">
      <c r="K79602"/>
    </row>
    <row r="79603" spans="11:11">
      <c r="K79603"/>
    </row>
    <row r="79604" spans="11:11">
      <c r="K79604"/>
    </row>
    <row r="79605" spans="11:11">
      <c r="K79605"/>
    </row>
    <row r="79606" spans="11:11">
      <c r="K79606"/>
    </row>
    <row r="79607" spans="11:11">
      <c r="K79607"/>
    </row>
    <row r="79608" spans="11:11">
      <c r="K79608"/>
    </row>
    <row r="79609" spans="11:11">
      <c r="K79609"/>
    </row>
    <row r="79610" spans="11:11">
      <c r="K79610"/>
    </row>
    <row r="79611" spans="11:11">
      <c r="K79611"/>
    </row>
    <row r="79612" spans="11:11">
      <c r="K79612"/>
    </row>
    <row r="79613" spans="11:11">
      <c r="K79613"/>
    </row>
    <row r="79614" spans="11:11">
      <c r="K79614"/>
    </row>
    <row r="79615" spans="11:11">
      <c r="K79615"/>
    </row>
    <row r="79616" spans="11:11">
      <c r="K79616"/>
    </row>
    <row r="79617" spans="11:11">
      <c r="K79617"/>
    </row>
    <row r="79618" spans="11:11">
      <c r="K79618"/>
    </row>
    <row r="79619" spans="11:11">
      <c r="K79619"/>
    </row>
    <row r="79620" spans="11:11">
      <c r="K79620"/>
    </row>
    <row r="79621" spans="11:11">
      <c r="K79621"/>
    </row>
    <row r="79622" spans="11:11">
      <c r="K79622"/>
    </row>
    <row r="79623" spans="11:11">
      <c r="K79623"/>
    </row>
    <row r="79624" spans="11:11">
      <c r="K79624"/>
    </row>
    <row r="79625" spans="11:11">
      <c r="K79625"/>
    </row>
    <row r="79626" spans="11:11">
      <c r="K79626"/>
    </row>
    <row r="79627" spans="11:11">
      <c r="K79627"/>
    </row>
    <row r="79628" spans="11:11">
      <c r="K79628"/>
    </row>
    <row r="79629" spans="11:11">
      <c r="K79629"/>
    </row>
    <row r="79630" spans="11:11">
      <c r="K79630"/>
    </row>
    <row r="79631" spans="11:11">
      <c r="K79631"/>
    </row>
    <row r="79632" spans="11:11">
      <c r="K79632"/>
    </row>
    <row r="79633" spans="11:11">
      <c r="K79633"/>
    </row>
    <row r="79634" spans="11:11">
      <c r="K79634"/>
    </row>
    <row r="79635" spans="11:11">
      <c r="K79635"/>
    </row>
    <row r="79636" spans="11:11">
      <c r="K79636"/>
    </row>
    <row r="79637" spans="11:11">
      <c r="K79637"/>
    </row>
    <row r="79638" spans="11:11">
      <c r="K79638"/>
    </row>
    <row r="79639" spans="11:11">
      <c r="K79639"/>
    </row>
    <row r="79640" spans="11:11">
      <c r="K79640"/>
    </row>
    <row r="79641" spans="11:11">
      <c r="K79641"/>
    </row>
    <row r="79642" spans="11:11">
      <c r="K79642"/>
    </row>
    <row r="79643" spans="11:11">
      <c r="K79643"/>
    </row>
    <row r="79644" spans="11:11">
      <c r="K79644"/>
    </row>
    <row r="79645" spans="11:11">
      <c r="K79645"/>
    </row>
    <row r="79646" spans="11:11">
      <c r="K79646"/>
    </row>
    <row r="79647" spans="11:11">
      <c r="K79647"/>
    </row>
    <row r="79648" spans="11:11">
      <c r="K79648"/>
    </row>
    <row r="79649" spans="11:11">
      <c r="K79649"/>
    </row>
    <row r="79650" spans="11:11">
      <c r="K79650"/>
    </row>
    <row r="79651" spans="11:11">
      <c r="K79651"/>
    </row>
    <row r="79652" spans="11:11">
      <c r="K79652"/>
    </row>
    <row r="79653" spans="11:11">
      <c r="K79653"/>
    </row>
    <row r="79654" spans="11:11">
      <c r="K79654"/>
    </row>
    <row r="79655" spans="11:11">
      <c r="K79655"/>
    </row>
    <row r="79656" spans="11:11">
      <c r="K79656"/>
    </row>
    <row r="79657" spans="11:11">
      <c r="K79657"/>
    </row>
    <row r="79658" spans="11:11">
      <c r="K79658"/>
    </row>
    <row r="79659" spans="11:11">
      <c r="K79659"/>
    </row>
    <row r="79660" spans="11:11">
      <c r="K79660"/>
    </row>
    <row r="79661" spans="11:11">
      <c r="K79661"/>
    </row>
    <row r="79662" spans="11:11">
      <c r="K79662"/>
    </row>
    <row r="79663" spans="11:11">
      <c r="K79663"/>
    </row>
    <row r="79664" spans="11:11">
      <c r="K79664"/>
    </row>
    <row r="79665" spans="11:11">
      <c r="K79665"/>
    </row>
    <row r="79666" spans="11:11">
      <c r="K79666"/>
    </row>
    <row r="79667" spans="11:11">
      <c r="K79667"/>
    </row>
    <row r="79668" spans="11:11">
      <c r="K79668"/>
    </row>
    <row r="79669" spans="11:11">
      <c r="K79669"/>
    </row>
    <row r="79670" spans="11:11">
      <c r="K79670"/>
    </row>
    <row r="79671" spans="11:11">
      <c r="K79671"/>
    </row>
    <row r="79672" spans="11:11">
      <c r="K79672"/>
    </row>
    <row r="79673" spans="11:11">
      <c r="K79673"/>
    </row>
    <row r="79674" spans="11:11">
      <c r="K79674"/>
    </row>
    <row r="79675" spans="11:11">
      <c r="K79675"/>
    </row>
    <row r="79676" spans="11:11">
      <c r="K79676"/>
    </row>
    <row r="79677" spans="11:11">
      <c r="K79677"/>
    </row>
    <row r="79678" spans="11:11">
      <c r="K79678"/>
    </row>
    <row r="79679" spans="11:11">
      <c r="K79679"/>
    </row>
    <row r="79680" spans="11:11">
      <c r="K79680"/>
    </row>
    <row r="79681" spans="11:11">
      <c r="K79681"/>
    </row>
    <row r="79682" spans="11:11">
      <c r="K79682"/>
    </row>
    <row r="79683" spans="11:11">
      <c r="K79683"/>
    </row>
    <row r="79684" spans="11:11">
      <c r="K79684"/>
    </row>
    <row r="79685" spans="11:11">
      <c r="K79685"/>
    </row>
    <row r="79686" spans="11:11">
      <c r="K79686"/>
    </row>
    <row r="79687" spans="11:11">
      <c r="K79687"/>
    </row>
    <row r="79688" spans="11:11">
      <c r="K79688"/>
    </row>
    <row r="79689" spans="11:11">
      <c r="K79689"/>
    </row>
    <row r="79690" spans="11:11">
      <c r="K79690"/>
    </row>
    <row r="79691" spans="11:11">
      <c r="K79691"/>
    </row>
    <row r="79692" spans="11:11">
      <c r="K79692"/>
    </row>
    <row r="79693" spans="11:11">
      <c r="K79693"/>
    </row>
    <row r="79694" spans="11:11">
      <c r="K79694"/>
    </row>
    <row r="79695" spans="11:11">
      <c r="K79695"/>
    </row>
    <row r="79696" spans="11:11">
      <c r="K79696"/>
    </row>
    <row r="79697" spans="11:11">
      <c r="K79697"/>
    </row>
    <row r="79698" spans="11:11">
      <c r="K79698"/>
    </row>
    <row r="79699" spans="11:11">
      <c r="K79699"/>
    </row>
    <row r="79700" spans="11:11">
      <c r="K79700"/>
    </row>
    <row r="79701" spans="11:11">
      <c r="K79701"/>
    </row>
    <row r="79702" spans="11:11">
      <c r="K79702"/>
    </row>
    <row r="79703" spans="11:11">
      <c r="K79703"/>
    </row>
    <row r="79704" spans="11:11">
      <c r="K79704"/>
    </row>
    <row r="79705" spans="11:11">
      <c r="K79705"/>
    </row>
    <row r="79706" spans="11:11">
      <c r="K79706"/>
    </row>
    <row r="79707" spans="11:11">
      <c r="K79707"/>
    </row>
    <row r="79708" spans="11:11">
      <c r="K79708"/>
    </row>
    <row r="79709" spans="11:11">
      <c r="K79709"/>
    </row>
    <row r="79710" spans="11:11">
      <c r="K79710"/>
    </row>
    <row r="79711" spans="11:11">
      <c r="K79711"/>
    </row>
    <row r="79712" spans="11:11">
      <c r="K79712"/>
    </row>
    <row r="79713" spans="11:11">
      <c r="K79713"/>
    </row>
    <row r="79714" spans="11:11">
      <c r="K79714"/>
    </row>
    <row r="79715" spans="11:11">
      <c r="K79715"/>
    </row>
    <row r="79716" spans="11:11">
      <c r="K79716"/>
    </row>
    <row r="79717" spans="11:11">
      <c r="K79717"/>
    </row>
    <row r="79718" spans="11:11">
      <c r="K79718"/>
    </row>
    <row r="79719" spans="11:11">
      <c r="K79719"/>
    </row>
    <row r="79720" spans="11:11">
      <c r="K79720"/>
    </row>
    <row r="79721" spans="11:11">
      <c r="K79721"/>
    </row>
    <row r="79722" spans="11:11">
      <c r="K79722"/>
    </row>
    <row r="79723" spans="11:11">
      <c r="K79723"/>
    </row>
    <row r="79724" spans="11:11">
      <c r="K79724"/>
    </row>
    <row r="79725" spans="11:11">
      <c r="K79725"/>
    </row>
    <row r="79726" spans="11:11">
      <c r="K79726"/>
    </row>
    <row r="79727" spans="11:11">
      <c r="K79727"/>
    </row>
    <row r="79728" spans="11:11">
      <c r="K79728"/>
    </row>
    <row r="79729" spans="11:11">
      <c r="K79729"/>
    </row>
    <row r="79730" spans="11:11">
      <c r="K79730"/>
    </row>
    <row r="79731" spans="11:11">
      <c r="K79731"/>
    </row>
    <row r="79732" spans="11:11">
      <c r="K79732"/>
    </row>
    <row r="79733" spans="11:11">
      <c r="K79733"/>
    </row>
    <row r="79734" spans="11:11">
      <c r="K79734"/>
    </row>
    <row r="79735" spans="11:11">
      <c r="K79735"/>
    </row>
    <row r="79736" spans="11:11">
      <c r="K79736"/>
    </row>
    <row r="79737" spans="11:11">
      <c r="K79737"/>
    </row>
    <row r="79738" spans="11:11">
      <c r="K79738"/>
    </row>
    <row r="79739" spans="11:11">
      <c r="K79739"/>
    </row>
    <row r="79740" spans="11:11">
      <c r="K79740"/>
    </row>
    <row r="79741" spans="11:11">
      <c r="K79741"/>
    </row>
    <row r="79742" spans="11:11">
      <c r="K79742"/>
    </row>
    <row r="79743" spans="11:11">
      <c r="K79743"/>
    </row>
    <row r="79744" spans="11:11">
      <c r="K79744"/>
    </row>
    <row r="79745" spans="11:11">
      <c r="K79745"/>
    </row>
    <row r="79746" spans="11:11">
      <c r="K79746"/>
    </row>
    <row r="79747" spans="11:11">
      <c r="K79747"/>
    </row>
    <row r="79748" spans="11:11">
      <c r="K79748"/>
    </row>
    <row r="79749" spans="11:11">
      <c r="K79749"/>
    </row>
    <row r="79750" spans="11:11">
      <c r="K79750"/>
    </row>
    <row r="79751" spans="11:11">
      <c r="K79751"/>
    </row>
    <row r="79752" spans="11:11">
      <c r="K79752"/>
    </row>
    <row r="79753" spans="11:11">
      <c r="K79753"/>
    </row>
    <row r="79754" spans="11:11">
      <c r="K79754"/>
    </row>
    <row r="79755" spans="11:11">
      <c r="K79755"/>
    </row>
    <row r="79756" spans="11:11">
      <c r="K79756"/>
    </row>
    <row r="79757" spans="11:11">
      <c r="K79757"/>
    </row>
    <row r="79758" spans="11:11">
      <c r="K79758"/>
    </row>
    <row r="79759" spans="11:11">
      <c r="K79759"/>
    </row>
    <row r="79760" spans="11:11">
      <c r="K79760"/>
    </row>
    <row r="79761" spans="11:11">
      <c r="K79761"/>
    </row>
    <row r="79762" spans="11:11">
      <c r="K79762"/>
    </row>
    <row r="79763" spans="11:11">
      <c r="K79763"/>
    </row>
    <row r="79764" spans="11:11">
      <c r="K79764"/>
    </row>
    <row r="79765" spans="11:11">
      <c r="K79765"/>
    </row>
    <row r="79766" spans="11:11">
      <c r="K79766"/>
    </row>
    <row r="79767" spans="11:11">
      <c r="K79767"/>
    </row>
    <row r="79768" spans="11:11">
      <c r="K79768"/>
    </row>
    <row r="79769" spans="11:11">
      <c r="K79769"/>
    </row>
    <row r="79770" spans="11:11">
      <c r="K79770"/>
    </row>
    <row r="79771" spans="11:11">
      <c r="K79771"/>
    </row>
    <row r="79772" spans="11:11">
      <c r="K79772"/>
    </row>
    <row r="79773" spans="11:11">
      <c r="K79773"/>
    </row>
    <row r="79774" spans="11:11">
      <c r="K79774"/>
    </row>
    <row r="79775" spans="11:11">
      <c r="K79775"/>
    </row>
    <row r="79776" spans="11:11">
      <c r="K79776"/>
    </row>
    <row r="79777" spans="11:11">
      <c r="K79777"/>
    </row>
    <row r="79778" spans="11:11">
      <c r="K79778"/>
    </row>
    <row r="79779" spans="11:11">
      <c r="K79779"/>
    </row>
    <row r="79780" spans="11:11">
      <c r="K79780"/>
    </row>
    <row r="79781" spans="11:11">
      <c r="K79781"/>
    </row>
    <row r="79782" spans="11:11">
      <c r="K79782"/>
    </row>
    <row r="79783" spans="11:11">
      <c r="K79783"/>
    </row>
    <row r="79784" spans="11:11">
      <c r="K79784"/>
    </row>
    <row r="79785" spans="11:11">
      <c r="K79785"/>
    </row>
    <row r="79786" spans="11:11">
      <c r="K79786"/>
    </row>
    <row r="79787" spans="11:11">
      <c r="K79787"/>
    </row>
    <row r="79788" spans="11:11">
      <c r="K79788"/>
    </row>
    <row r="79789" spans="11:11">
      <c r="K79789"/>
    </row>
    <row r="79790" spans="11:11">
      <c r="K79790"/>
    </row>
    <row r="79791" spans="11:11">
      <c r="K79791"/>
    </row>
    <row r="79792" spans="11:11">
      <c r="K79792"/>
    </row>
    <row r="79793" spans="11:11">
      <c r="K79793"/>
    </row>
    <row r="79794" spans="11:11">
      <c r="K79794"/>
    </row>
    <row r="79795" spans="11:11">
      <c r="K79795"/>
    </row>
    <row r="79796" spans="11:11">
      <c r="K79796"/>
    </row>
    <row r="79797" spans="11:11">
      <c r="K79797"/>
    </row>
    <row r="79798" spans="11:11">
      <c r="K79798"/>
    </row>
    <row r="79799" spans="11:11">
      <c r="K79799"/>
    </row>
    <row r="79800" spans="11:11">
      <c r="K79800"/>
    </row>
    <row r="79801" spans="11:11">
      <c r="K79801"/>
    </row>
    <row r="79802" spans="11:11">
      <c r="K79802"/>
    </row>
    <row r="79803" spans="11:11">
      <c r="K79803"/>
    </row>
    <row r="79804" spans="11:11">
      <c r="K79804"/>
    </row>
    <row r="79805" spans="11:11">
      <c r="K79805"/>
    </row>
    <row r="79806" spans="11:11">
      <c r="K79806"/>
    </row>
    <row r="79807" spans="11:11">
      <c r="K79807"/>
    </row>
    <row r="79808" spans="11:11">
      <c r="K79808"/>
    </row>
    <row r="79809" spans="11:11">
      <c r="K79809"/>
    </row>
    <row r="79810" spans="11:11">
      <c r="K79810"/>
    </row>
    <row r="79811" spans="11:11">
      <c r="K79811"/>
    </row>
    <row r="79812" spans="11:11">
      <c r="K79812"/>
    </row>
    <row r="79813" spans="11:11">
      <c r="K79813"/>
    </row>
    <row r="79814" spans="11:11">
      <c r="K79814"/>
    </row>
    <row r="79815" spans="11:11">
      <c r="K79815"/>
    </row>
    <row r="79816" spans="11:11">
      <c r="K79816"/>
    </row>
    <row r="79817" spans="11:11">
      <c r="K79817"/>
    </row>
    <row r="79818" spans="11:11">
      <c r="K79818"/>
    </row>
    <row r="79819" spans="11:11">
      <c r="K79819"/>
    </row>
    <row r="79820" spans="11:11">
      <c r="K79820"/>
    </row>
    <row r="79821" spans="11:11">
      <c r="K79821"/>
    </row>
    <row r="79822" spans="11:11">
      <c r="K79822"/>
    </row>
    <row r="79823" spans="11:11">
      <c r="K79823"/>
    </row>
    <row r="79824" spans="11:11">
      <c r="K79824"/>
    </row>
    <row r="79825" spans="11:11">
      <c r="K79825"/>
    </row>
    <row r="79826" spans="11:11">
      <c r="K79826"/>
    </row>
    <row r="79827" spans="11:11">
      <c r="K79827"/>
    </row>
    <row r="79828" spans="11:11">
      <c r="K79828"/>
    </row>
    <row r="79829" spans="11:11">
      <c r="K79829"/>
    </row>
    <row r="79830" spans="11:11">
      <c r="K79830"/>
    </row>
    <row r="79831" spans="11:11">
      <c r="K79831"/>
    </row>
    <row r="79832" spans="11:11">
      <c r="K79832"/>
    </row>
    <row r="79833" spans="11:11">
      <c r="K79833"/>
    </row>
    <row r="79834" spans="11:11">
      <c r="K79834"/>
    </row>
    <row r="79835" spans="11:11">
      <c r="K79835"/>
    </row>
    <row r="79836" spans="11:11">
      <c r="K79836"/>
    </row>
    <row r="79837" spans="11:11">
      <c r="K79837"/>
    </row>
    <row r="79838" spans="11:11">
      <c r="K79838"/>
    </row>
    <row r="79839" spans="11:11">
      <c r="K79839"/>
    </row>
    <row r="79840" spans="11:11">
      <c r="K79840"/>
    </row>
    <row r="79841" spans="11:11">
      <c r="K79841"/>
    </row>
    <row r="79842" spans="11:11">
      <c r="K79842"/>
    </row>
    <row r="79843" spans="11:11">
      <c r="K79843"/>
    </row>
    <row r="79844" spans="11:11">
      <c r="K79844"/>
    </row>
    <row r="79845" spans="11:11">
      <c r="K79845"/>
    </row>
    <row r="79846" spans="11:11">
      <c r="K79846"/>
    </row>
    <row r="79847" spans="11:11">
      <c r="K79847"/>
    </row>
    <row r="79848" spans="11:11">
      <c r="K79848"/>
    </row>
    <row r="79849" spans="11:11">
      <c r="K79849"/>
    </row>
    <row r="79850" spans="11:11">
      <c r="K79850"/>
    </row>
    <row r="79851" spans="11:11">
      <c r="K79851"/>
    </row>
    <row r="79852" spans="11:11">
      <c r="K79852"/>
    </row>
    <row r="79853" spans="11:11">
      <c r="K79853"/>
    </row>
    <row r="79854" spans="11:11">
      <c r="K79854"/>
    </row>
    <row r="79855" spans="11:11">
      <c r="K79855"/>
    </row>
    <row r="79856" spans="11:11">
      <c r="K79856"/>
    </row>
    <row r="79857" spans="11:11">
      <c r="K79857"/>
    </row>
    <row r="79858" spans="11:11">
      <c r="K79858"/>
    </row>
    <row r="79859" spans="11:11">
      <c r="K79859"/>
    </row>
    <row r="79860" spans="11:11">
      <c r="K79860"/>
    </row>
    <row r="79861" spans="11:11">
      <c r="K79861"/>
    </row>
    <row r="79862" spans="11:11">
      <c r="K79862"/>
    </row>
    <row r="79863" spans="11:11">
      <c r="K79863"/>
    </row>
    <row r="79864" spans="11:11">
      <c r="K79864"/>
    </row>
    <row r="79865" spans="11:11">
      <c r="K79865"/>
    </row>
    <row r="79866" spans="11:11">
      <c r="K79866"/>
    </row>
    <row r="79867" spans="11:11">
      <c r="K79867"/>
    </row>
    <row r="79868" spans="11:11">
      <c r="K79868"/>
    </row>
    <row r="79869" spans="11:11">
      <c r="K79869"/>
    </row>
    <row r="79870" spans="11:11">
      <c r="K79870"/>
    </row>
    <row r="79871" spans="11:11">
      <c r="K79871"/>
    </row>
    <row r="79872" spans="11:11">
      <c r="K79872"/>
    </row>
    <row r="79873" spans="11:11">
      <c r="K79873"/>
    </row>
    <row r="79874" spans="11:11">
      <c r="K79874"/>
    </row>
    <row r="79875" spans="11:11">
      <c r="K79875"/>
    </row>
    <row r="79876" spans="11:11">
      <c r="K79876"/>
    </row>
    <row r="79877" spans="11:11">
      <c r="K79877"/>
    </row>
    <row r="79878" spans="11:11">
      <c r="K79878"/>
    </row>
    <row r="79879" spans="11:11">
      <c r="K79879"/>
    </row>
    <row r="79880" spans="11:11">
      <c r="K79880"/>
    </row>
    <row r="79881" spans="11:11">
      <c r="K79881"/>
    </row>
    <row r="79882" spans="11:11">
      <c r="K79882"/>
    </row>
    <row r="79883" spans="11:11">
      <c r="K79883"/>
    </row>
    <row r="79884" spans="11:11">
      <c r="K79884"/>
    </row>
    <row r="79885" spans="11:11">
      <c r="K79885"/>
    </row>
    <row r="79886" spans="11:11">
      <c r="K79886"/>
    </row>
    <row r="79887" spans="11:11">
      <c r="K79887"/>
    </row>
    <row r="79888" spans="11:11">
      <c r="K79888"/>
    </row>
    <row r="79889" spans="11:11">
      <c r="K79889"/>
    </row>
    <row r="79890" spans="11:11">
      <c r="K79890"/>
    </row>
    <row r="79891" spans="11:11">
      <c r="K79891"/>
    </row>
    <row r="79892" spans="11:11">
      <c r="K79892"/>
    </row>
    <row r="79893" spans="11:11">
      <c r="K79893"/>
    </row>
    <row r="79894" spans="11:11">
      <c r="K79894"/>
    </row>
    <row r="79895" spans="11:11">
      <c r="K79895"/>
    </row>
    <row r="79896" spans="11:11">
      <c r="K79896"/>
    </row>
    <row r="79897" spans="11:11">
      <c r="K79897"/>
    </row>
    <row r="79898" spans="11:11">
      <c r="K79898"/>
    </row>
    <row r="79899" spans="11:11">
      <c r="K79899"/>
    </row>
    <row r="79900" spans="11:11">
      <c r="K79900"/>
    </row>
    <row r="79901" spans="11:11">
      <c r="K79901"/>
    </row>
    <row r="79902" spans="11:11">
      <c r="K79902"/>
    </row>
    <row r="79903" spans="11:11">
      <c r="K79903"/>
    </row>
    <row r="79904" spans="11:11">
      <c r="K79904"/>
    </row>
    <row r="79905" spans="11:11">
      <c r="K79905"/>
    </row>
    <row r="79906" spans="11:11">
      <c r="K79906"/>
    </row>
    <row r="79907" spans="11:11">
      <c r="K79907"/>
    </row>
    <row r="79908" spans="11:11">
      <c r="K79908"/>
    </row>
    <row r="79909" spans="11:11">
      <c r="K79909"/>
    </row>
    <row r="79910" spans="11:11">
      <c r="K79910"/>
    </row>
    <row r="79911" spans="11:11">
      <c r="K79911"/>
    </row>
    <row r="79912" spans="11:11">
      <c r="K79912"/>
    </row>
    <row r="79913" spans="11:11">
      <c r="K79913"/>
    </row>
    <row r="79914" spans="11:11">
      <c r="K79914"/>
    </row>
    <row r="79915" spans="11:11">
      <c r="K79915"/>
    </row>
    <row r="79916" spans="11:11">
      <c r="K79916"/>
    </row>
    <row r="79917" spans="11:11">
      <c r="K79917"/>
    </row>
    <row r="79918" spans="11:11">
      <c r="K79918"/>
    </row>
    <row r="79919" spans="11:11">
      <c r="K79919"/>
    </row>
    <row r="79920" spans="11:11">
      <c r="K79920"/>
    </row>
    <row r="79921" spans="11:11">
      <c r="K79921"/>
    </row>
    <row r="79922" spans="11:11">
      <c r="K79922"/>
    </row>
    <row r="79923" spans="11:11">
      <c r="K79923"/>
    </row>
    <row r="79924" spans="11:11">
      <c r="K79924"/>
    </row>
    <row r="79925" spans="11:11">
      <c r="K79925"/>
    </row>
    <row r="79926" spans="11:11">
      <c r="K79926"/>
    </row>
    <row r="79927" spans="11:11">
      <c r="K79927"/>
    </row>
    <row r="79928" spans="11:11">
      <c r="K79928"/>
    </row>
    <row r="79929" spans="11:11">
      <c r="K79929"/>
    </row>
    <row r="79930" spans="11:11">
      <c r="K79930"/>
    </row>
    <row r="79931" spans="11:11">
      <c r="K79931"/>
    </row>
    <row r="79932" spans="11:11">
      <c r="K79932"/>
    </row>
    <row r="79933" spans="11:11">
      <c r="K79933"/>
    </row>
    <row r="79934" spans="11:11">
      <c r="K79934"/>
    </row>
    <row r="79935" spans="11:11">
      <c r="K79935"/>
    </row>
    <row r="79936" spans="11:11">
      <c r="K79936"/>
    </row>
    <row r="79937" spans="11:11">
      <c r="K79937"/>
    </row>
    <row r="79938" spans="11:11">
      <c r="K79938"/>
    </row>
    <row r="79939" spans="11:11">
      <c r="K79939"/>
    </row>
    <row r="79940" spans="11:11">
      <c r="K79940"/>
    </row>
    <row r="79941" spans="11:11">
      <c r="K79941"/>
    </row>
    <row r="79942" spans="11:11">
      <c r="K79942"/>
    </row>
    <row r="79943" spans="11:11">
      <c r="K79943"/>
    </row>
    <row r="79944" spans="11:11">
      <c r="K79944"/>
    </row>
    <row r="79945" spans="11:11">
      <c r="K79945"/>
    </row>
    <row r="79946" spans="11:11">
      <c r="K79946"/>
    </row>
    <row r="79947" spans="11:11">
      <c r="K79947"/>
    </row>
    <row r="79948" spans="11:11">
      <c r="K79948"/>
    </row>
    <row r="79949" spans="11:11">
      <c r="K79949"/>
    </row>
    <row r="79950" spans="11:11">
      <c r="K79950"/>
    </row>
    <row r="79951" spans="11:11">
      <c r="K79951"/>
    </row>
    <row r="79952" spans="11:11">
      <c r="K79952"/>
    </row>
    <row r="79953" spans="11:11">
      <c r="K79953"/>
    </row>
    <row r="79954" spans="11:11">
      <c r="K79954"/>
    </row>
    <row r="79955" spans="11:11">
      <c r="K79955"/>
    </row>
    <row r="79956" spans="11:11">
      <c r="K79956"/>
    </row>
    <row r="79957" spans="11:11">
      <c r="K79957"/>
    </row>
    <row r="79958" spans="11:11">
      <c r="K79958"/>
    </row>
    <row r="79959" spans="11:11">
      <c r="K79959"/>
    </row>
    <row r="79960" spans="11:11">
      <c r="K79960"/>
    </row>
    <row r="79961" spans="11:11">
      <c r="K79961"/>
    </row>
    <row r="79962" spans="11:11">
      <c r="K79962"/>
    </row>
    <row r="79963" spans="11:11">
      <c r="K79963"/>
    </row>
    <row r="79964" spans="11:11">
      <c r="K79964"/>
    </row>
    <row r="79965" spans="11:11">
      <c r="K79965"/>
    </row>
    <row r="79966" spans="11:11">
      <c r="K79966"/>
    </row>
    <row r="79967" spans="11:11">
      <c r="K79967"/>
    </row>
    <row r="79968" spans="11:11">
      <c r="K79968"/>
    </row>
    <row r="79969" spans="11:11">
      <c r="K79969"/>
    </row>
    <row r="79970" spans="11:11">
      <c r="K79970"/>
    </row>
    <row r="79971" spans="11:11">
      <c r="K79971"/>
    </row>
    <row r="79972" spans="11:11">
      <c r="K79972"/>
    </row>
    <row r="79973" spans="11:11">
      <c r="K79973"/>
    </row>
    <row r="79974" spans="11:11">
      <c r="K79974"/>
    </row>
    <row r="79975" spans="11:11">
      <c r="K79975"/>
    </row>
    <row r="79976" spans="11:11">
      <c r="K79976"/>
    </row>
    <row r="79977" spans="11:11">
      <c r="K79977"/>
    </row>
    <row r="79978" spans="11:11">
      <c r="K79978"/>
    </row>
    <row r="79979" spans="11:11">
      <c r="K79979"/>
    </row>
    <row r="79980" spans="11:11">
      <c r="K79980"/>
    </row>
    <row r="79981" spans="11:11">
      <c r="K79981"/>
    </row>
    <row r="79982" spans="11:11">
      <c r="K79982"/>
    </row>
    <row r="79983" spans="11:11">
      <c r="K79983"/>
    </row>
    <row r="79984" spans="11:11">
      <c r="K79984"/>
    </row>
    <row r="79985" spans="11:11">
      <c r="K79985"/>
    </row>
    <row r="79986" spans="11:11">
      <c r="K79986"/>
    </row>
    <row r="79987" spans="11:11">
      <c r="K79987"/>
    </row>
    <row r="79988" spans="11:11">
      <c r="K79988"/>
    </row>
    <row r="79989" spans="11:11">
      <c r="K79989"/>
    </row>
    <row r="79990" spans="11:11">
      <c r="K79990"/>
    </row>
    <row r="79991" spans="11:11">
      <c r="K79991"/>
    </row>
    <row r="79992" spans="11:11">
      <c r="K79992"/>
    </row>
    <row r="79993" spans="11:11">
      <c r="K79993"/>
    </row>
    <row r="79994" spans="11:11">
      <c r="K79994"/>
    </row>
    <row r="79995" spans="11:11">
      <c r="K79995"/>
    </row>
    <row r="79996" spans="11:11">
      <c r="K79996"/>
    </row>
    <row r="79997" spans="11:11">
      <c r="K79997"/>
    </row>
    <row r="79998" spans="11:11">
      <c r="K79998"/>
    </row>
    <row r="79999" spans="11:11">
      <c r="K79999"/>
    </row>
    <row r="80000" spans="11:11">
      <c r="K80000"/>
    </row>
    <row r="80001" spans="11:11">
      <c r="K80001"/>
    </row>
    <row r="80002" spans="11:11">
      <c r="K80002"/>
    </row>
    <row r="80003" spans="11:11">
      <c r="K80003"/>
    </row>
    <row r="80004" spans="11:11">
      <c r="K80004"/>
    </row>
    <row r="80005" spans="11:11">
      <c r="K80005"/>
    </row>
    <row r="80006" spans="11:11">
      <c r="K80006"/>
    </row>
    <row r="80007" spans="11:11">
      <c r="K80007"/>
    </row>
    <row r="80008" spans="11:11">
      <c r="K80008"/>
    </row>
    <row r="80009" spans="11:11">
      <c r="K80009"/>
    </row>
    <row r="80010" spans="11:11">
      <c r="K80010"/>
    </row>
    <row r="80011" spans="11:11">
      <c r="K80011"/>
    </row>
    <row r="80012" spans="11:11">
      <c r="K80012"/>
    </row>
    <row r="80013" spans="11:11">
      <c r="K80013"/>
    </row>
    <row r="80014" spans="11:11">
      <c r="K80014"/>
    </row>
    <row r="80015" spans="11:11">
      <c r="K80015"/>
    </row>
    <row r="80016" spans="11:11">
      <c r="K80016"/>
    </row>
    <row r="80017" spans="11:11">
      <c r="K80017"/>
    </row>
    <row r="80018" spans="11:11">
      <c r="K80018"/>
    </row>
    <row r="80019" spans="11:11">
      <c r="K80019"/>
    </row>
    <row r="80020" spans="11:11">
      <c r="K80020"/>
    </row>
    <row r="80021" spans="11:11">
      <c r="K80021"/>
    </row>
    <row r="80022" spans="11:11">
      <c r="K80022"/>
    </row>
    <row r="80023" spans="11:11">
      <c r="K80023"/>
    </row>
    <row r="80024" spans="11:11">
      <c r="K80024"/>
    </row>
    <row r="80025" spans="11:11">
      <c r="K80025"/>
    </row>
    <row r="80026" spans="11:11">
      <c r="K80026"/>
    </row>
    <row r="80027" spans="11:11">
      <c r="K80027"/>
    </row>
    <row r="80028" spans="11:11">
      <c r="K80028"/>
    </row>
    <row r="80029" spans="11:11">
      <c r="K80029"/>
    </row>
    <row r="80030" spans="11:11">
      <c r="K80030"/>
    </row>
    <row r="80031" spans="11:11">
      <c r="K80031"/>
    </row>
    <row r="80032" spans="11:11">
      <c r="K80032"/>
    </row>
    <row r="80033" spans="11:11">
      <c r="K80033"/>
    </row>
    <row r="80034" spans="11:11">
      <c r="K80034"/>
    </row>
    <row r="80035" spans="11:11">
      <c r="K80035"/>
    </row>
    <row r="80036" spans="11:11">
      <c r="K80036"/>
    </row>
    <row r="80037" spans="11:11">
      <c r="K80037"/>
    </row>
    <row r="80038" spans="11:11">
      <c r="K80038"/>
    </row>
    <row r="80039" spans="11:11">
      <c r="K80039"/>
    </row>
    <row r="80040" spans="11:11">
      <c r="K80040"/>
    </row>
    <row r="80041" spans="11:11">
      <c r="K80041"/>
    </row>
    <row r="80042" spans="11:11">
      <c r="K80042"/>
    </row>
    <row r="80043" spans="11:11">
      <c r="K80043"/>
    </row>
    <row r="80044" spans="11:11">
      <c r="K80044"/>
    </row>
    <row r="80045" spans="11:11">
      <c r="K80045"/>
    </row>
    <row r="80046" spans="11:11">
      <c r="K80046"/>
    </row>
    <row r="80047" spans="11:11">
      <c r="K80047"/>
    </row>
    <row r="80048" spans="11:11">
      <c r="K80048"/>
    </row>
    <row r="80049" spans="11:11">
      <c r="K80049"/>
    </row>
    <row r="80050" spans="11:11">
      <c r="K80050"/>
    </row>
    <row r="80051" spans="11:11">
      <c r="K80051"/>
    </row>
    <row r="80052" spans="11:11">
      <c r="K80052"/>
    </row>
    <row r="80053" spans="11:11">
      <c r="K80053"/>
    </row>
    <row r="80054" spans="11:11">
      <c r="K80054"/>
    </row>
    <row r="80055" spans="11:11">
      <c r="K80055"/>
    </row>
    <row r="80056" spans="11:11">
      <c r="K80056"/>
    </row>
    <row r="80057" spans="11:11">
      <c r="K80057"/>
    </row>
    <row r="80058" spans="11:11">
      <c r="K80058"/>
    </row>
    <row r="80059" spans="11:11">
      <c r="K80059"/>
    </row>
    <row r="80060" spans="11:11">
      <c r="K80060"/>
    </row>
    <row r="80061" spans="11:11">
      <c r="K80061"/>
    </row>
    <row r="80062" spans="11:11">
      <c r="K80062"/>
    </row>
    <row r="80063" spans="11:11">
      <c r="K80063"/>
    </row>
    <row r="80064" spans="11:11">
      <c r="K80064"/>
    </row>
    <row r="80065" spans="11:11">
      <c r="K80065"/>
    </row>
    <row r="80066" spans="11:11">
      <c r="K80066"/>
    </row>
    <row r="80067" spans="11:11">
      <c r="K80067"/>
    </row>
    <row r="80068" spans="11:11">
      <c r="K80068"/>
    </row>
    <row r="80069" spans="11:11">
      <c r="K80069"/>
    </row>
    <row r="80070" spans="11:11">
      <c r="K80070"/>
    </row>
    <row r="80071" spans="11:11">
      <c r="K80071"/>
    </row>
    <row r="80072" spans="11:11">
      <c r="K80072"/>
    </row>
    <row r="80073" spans="11:11">
      <c r="K80073"/>
    </row>
    <row r="80074" spans="11:11">
      <c r="K80074"/>
    </row>
    <row r="80075" spans="11:11">
      <c r="K80075"/>
    </row>
    <row r="80076" spans="11:11">
      <c r="K80076"/>
    </row>
    <row r="80077" spans="11:11">
      <c r="K80077"/>
    </row>
    <row r="80078" spans="11:11">
      <c r="K80078"/>
    </row>
    <row r="80079" spans="11:11">
      <c r="K80079"/>
    </row>
    <row r="80080" spans="11:11">
      <c r="K80080"/>
    </row>
    <row r="80081" spans="11:11">
      <c r="K80081"/>
    </row>
    <row r="80082" spans="11:11">
      <c r="K80082"/>
    </row>
    <row r="80083" spans="11:11">
      <c r="K80083"/>
    </row>
    <row r="80084" spans="11:11">
      <c r="K80084"/>
    </row>
    <row r="80085" spans="11:11">
      <c r="K80085"/>
    </row>
    <row r="80086" spans="11:11">
      <c r="K80086"/>
    </row>
    <row r="80087" spans="11:11">
      <c r="K80087"/>
    </row>
    <row r="80088" spans="11:11">
      <c r="K80088"/>
    </row>
    <row r="80089" spans="11:11">
      <c r="K80089"/>
    </row>
    <row r="80090" spans="11:11">
      <c r="K80090"/>
    </row>
    <row r="80091" spans="11:11">
      <c r="K80091"/>
    </row>
    <row r="80092" spans="11:11">
      <c r="K80092"/>
    </row>
    <row r="80093" spans="11:11">
      <c r="K80093"/>
    </row>
    <row r="80094" spans="11:11">
      <c r="K80094"/>
    </row>
    <row r="80095" spans="11:11">
      <c r="K80095"/>
    </row>
    <row r="80096" spans="11:11">
      <c r="K80096"/>
    </row>
    <row r="80097" spans="11:11">
      <c r="K80097"/>
    </row>
    <row r="80098" spans="11:11">
      <c r="K80098"/>
    </row>
    <row r="80099" spans="11:11">
      <c r="K80099"/>
    </row>
    <row r="80100" spans="11:11">
      <c r="K80100"/>
    </row>
    <row r="80101" spans="11:11">
      <c r="K80101"/>
    </row>
    <row r="80102" spans="11:11">
      <c r="K80102"/>
    </row>
    <row r="80103" spans="11:11">
      <c r="K80103"/>
    </row>
    <row r="80104" spans="11:11">
      <c r="K80104"/>
    </row>
    <row r="80105" spans="11:11">
      <c r="K80105"/>
    </row>
    <row r="80106" spans="11:11">
      <c r="K80106"/>
    </row>
    <row r="80107" spans="11:11">
      <c r="K80107"/>
    </row>
    <row r="80108" spans="11:11">
      <c r="K80108"/>
    </row>
    <row r="80109" spans="11:11">
      <c r="K80109"/>
    </row>
    <row r="80110" spans="11:11">
      <c r="K80110"/>
    </row>
    <row r="80111" spans="11:11">
      <c r="K80111"/>
    </row>
    <row r="80112" spans="11:11">
      <c r="K80112"/>
    </row>
    <row r="80113" spans="11:11">
      <c r="K80113"/>
    </row>
    <row r="80114" spans="11:11">
      <c r="K80114"/>
    </row>
    <row r="80115" spans="11:11">
      <c r="K80115"/>
    </row>
    <row r="80116" spans="11:11">
      <c r="K80116"/>
    </row>
    <row r="80117" spans="11:11">
      <c r="K80117"/>
    </row>
    <row r="80118" spans="11:11">
      <c r="K80118"/>
    </row>
    <row r="80119" spans="11:11">
      <c r="K80119"/>
    </row>
    <row r="80120" spans="11:11">
      <c r="K80120"/>
    </row>
    <row r="80121" spans="11:11">
      <c r="K80121"/>
    </row>
    <row r="80122" spans="11:11">
      <c r="K80122"/>
    </row>
    <row r="80123" spans="11:11">
      <c r="K80123"/>
    </row>
    <row r="80124" spans="11:11">
      <c r="K80124"/>
    </row>
    <row r="80125" spans="11:11">
      <c r="K80125"/>
    </row>
    <row r="80126" spans="11:11">
      <c r="K80126"/>
    </row>
    <row r="80127" spans="11:11">
      <c r="K80127"/>
    </row>
    <row r="80128" spans="11:11">
      <c r="K80128"/>
    </row>
    <row r="80129" spans="11:11">
      <c r="K80129"/>
    </row>
    <row r="80130" spans="11:11">
      <c r="K80130"/>
    </row>
    <row r="80131" spans="11:11">
      <c r="K80131"/>
    </row>
    <row r="80132" spans="11:11">
      <c r="K80132"/>
    </row>
    <row r="80133" spans="11:11">
      <c r="K80133"/>
    </row>
    <row r="80134" spans="11:11">
      <c r="K80134"/>
    </row>
    <row r="80135" spans="11:11">
      <c r="K80135"/>
    </row>
    <row r="80136" spans="11:11">
      <c r="K80136"/>
    </row>
    <row r="80137" spans="11:11">
      <c r="K80137"/>
    </row>
    <row r="80138" spans="11:11">
      <c r="K80138"/>
    </row>
    <row r="80139" spans="11:11">
      <c r="K80139"/>
    </row>
    <row r="80140" spans="11:11">
      <c r="K80140"/>
    </row>
    <row r="80141" spans="11:11">
      <c r="K80141"/>
    </row>
    <row r="80142" spans="11:11">
      <c r="K80142"/>
    </row>
    <row r="80143" spans="11:11">
      <c r="K80143"/>
    </row>
    <row r="80144" spans="11:11">
      <c r="K80144"/>
    </row>
    <row r="80145" spans="11:11">
      <c r="K80145"/>
    </row>
    <row r="80146" spans="11:11">
      <c r="K80146"/>
    </row>
    <row r="80147" spans="11:11">
      <c r="K80147"/>
    </row>
    <row r="80148" spans="11:11">
      <c r="K80148"/>
    </row>
    <row r="80149" spans="11:11">
      <c r="K80149"/>
    </row>
    <row r="80150" spans="11:11">
      <c r="K80150"/>
    </row>
    <row r="80151" spans="11:11">
      <c r="K80151"/>
    </row>
    <row r="80152" spans="11:11">
      <c r="K80152"/>
    </row>
    <row r="80153" spans="11:11">
      <c r="K80153"/>
    </row>
    <row r="80154" spans="11:11">
      <c r="K80154"/>
    </row>
    <row r="80155" spans="11:11">
      <c r="K80155"/>
    </row>
    <row r="80156" spans="11:11">
      <c r="K80156"/>
    </row>
    <row r="80157" spans="11:11">
      <c r="K80157"/>
    </row>
    <row r="80158" spans="11:11">
      <c r="K80158"/>
    </row>
    <row r="80159" spans="11:11">
      <c r="K80159"/>
    </row>
    <row r="80160" spans="11:11">
      <c r="K80160"/>
    </row>
    <row r="80161" spans="11:11">
      <c r="K80161"/>
    </row>
    <row r="80162" spans="11:11">
      <c r="K80162"/>
    </row>
    <row r="80163" spans="11:11">
      <c r="K80163"/>
    </row>
    <row r="80164" spans="11:11">
      <c r="K80164"/>
    </row>
    <row r="80165" spans="11:11">
      <c r="K80165"/>
    </row>
    <row r="80166" spans="11:11">
      <c r="K80166"/>
    </row>
    <row r="80167" spans="11:11">
      <c r="K80167"/>
    </row>
    <row r="80168" spans="11:11">
      <c r="K80168"/>
    </row>
    <row r="80169" spans="11:11">
      <c r="K80169"/>
    </row>
    <row r="80170" spans="11:11">
      <c r="K80170"/>
    </row>
    <row r="80171" spans="11:11">
      <c r="K80171"/>
    </row>
    <row r="80172" spans="11:11">
      <c r="K80172"/>
    </row>
    <row r="80173" spans="11:11">
      <c r="K80173"/>
    </row>
    <row r="80174" spans="11:11">
      <c r="K80174"/>
    </row>
    <row r="80175" spans="11:11">
      <c r="K80175"/>
    </row>
    <row r="80176" spans="11:11">
      <c r="K80176"/>
    </row>
    <row r="80177" spans="11:11">
      <c r="K80177"/>
    </row>
    <row r="80178" spans="11:11">
      <c r="K80178"/>
    </row>
    <row r="80179" spans="11:11">
      <c r="K80179"/>
    </row>
    <row r="80180" spans="11:11">
      <c r="K80180"/>
    </row>
    <row r="80181" spans="11:11">
      <c r="K80181"/>
    </row>
    <row r="80182" spans="11:11">
      <c r="K80182"/>
    </row>
    <row r="80183" spans="11:11">
      <c r="K80183"/>
    </row>
    <row r="80184" spans="11:11">
      <c r="K80184"/>
    </row>
    <row r="80185" spans="11:11">
      <c r="K80185"/>
    </row>
    <row r="80186" spans="11:11">
      <c r="K80186"/>
    </row>
    <row r="80187" spans="11:11">
      <c r="K80187"/>
    </row>
    <row r="80188" spans="11:11">
      <c r="K80188"/>
    </row>
    <row r="80189" spans="11:11">
      <c r="K80189"/>
    </row>
    <row r="80190" spans="11:11">
      <c r="K80190"/>
    </row>
    <row r="80191" spans="11:11">
      <c r="K80191"/>
    </row>
    <row r="80192" spans="11:11">
      <c r="K80192"/>
    </row>
    <row r="80193" spans="11:11">
      <c r="K80193"/>
    </row>
    <row r="80194" spans="11:11">
      <c r="K80194"/>
    </row>
    <row r="80195" spans="11:11">
      <c r="K80195"/>
    </row>
    <row r="80196" spans="11:11">
      <c r="K80196"/>
    </row>
    <row r="80197" spans="11:11">
      <c r="K80197"/>
    </row>
    <row r="80198" spans="11:11">
      <c r="K80198"/>
    </row>
    <row r="80199" spans="11:11">
      <c r="K80199"/>
    </row>
    <row r="80200" spans="11:11">
      <c r="K80200"/>
    </row>
    <row r="80201" spans="11:11">
      <c r="K80201"/>
    </row>
    <row r="80202" spans="11:11">
      <c r="K80202"/>
    </row>
    <row r="80203" spans="11:11">
      <c r="K80203"/>
    </row>
    <row r="80204" spans="11:11">
      <c r="K80204"/>
    </row>
    <row r="80205" spans="11:11">
      <c r="K80205"/>
    </row>
    <row r="80206" spans="11:11">
      <c r="K80206"/>
    </row>
    <row r="80207" spans="11:11">
      <c r="K80207"/>
    </row>
    <row r="80208" spans="11:11">
      <c r="K80208"/>
    </row>
    <row r="80209" spans="11:11">
      <c r="K80209"/>
    </row>
    <row r="80210" spans="11:11">
      <c r="K80210"/>
    </row>
    <row r="80211" spans="11:11">
      <c r="K80211"/>
    </row>
    <row r="80212" spans="11:11">
      <c r="K80212"/>
    </row>
    <row r="80213" spans="11:11">
      <c r="K80213"/>
    </row>
    <row r="80214" spans="11:11">
      <c r="K80214"/>
    </row>
    <row r="80215" spans="11:11">
      <c r="K80215"/>
    </row>
    <row r="80216" spans="11:11">
      <c r="K80216"/>
    </row>
    <row r="80217" spans="11:11">
      <c r="K80217"/>
    </row>
    <row r="80218" spans="11:11">
      <c r="K80218"/>
    </row>
    <row r="80219" spans="11:11">
      <c r="K80219"/>
    </row>
    <row r="80220" spans="11:11">
      <c r="K80220"/>
    </row>
    <row r="80221" spans="11:11">
      <c r="K80221"/>
    </row>
    <row r="80222" spans="11:11">
      <c r="K80222"/>
    </row>
    <row r="80223" spans="11:11">
      <c r="K80223"/>
    </row>
    <row r="80224" spans="11:11">
      <c r="K80224"/>
    </row>
    <row r="80225" spans="11:11">
      <c r="K80225"/>
    </row>
    <row r="80226" spans="11:11">
      <c r="K80226"/>
    </row>
    <row r="80227" spans="11:11">
      <c r="K80227"/>
    </row>
    <row r="80228" spans="11:11">
      <c r="K80228"/>
    </row>
    <row r="80229" spans="11:11">
      <c r="K80229"/>
    </row>
    <row r="80230" spans="11:11">
      <c r="K80230"/>
    </row>
    <row r="80231" spans="11:11">
      <c r="K80231"/>
    </row>
    <row r="80232" spans="11:11">
      <c r="K80232"/>
    </row>
    <row r="80233" spans="11:11">
      <c r="K80233"/>
    </row>
    <row r="80234" spans="11:11">
      <c r="K80234"/>
    </row>
    <row r="80235" spans="11:11">
      <c r="K80235"/>
    </row>
    <row r="80236" spans="11:11">
      <c r="K80236"/>
    </row>
    <row r="80237" spans="11:11">
      <c r="K80237"/>
    </row>
    <row r="80238" spans="11:11">
      <c r="K80238"/>
    </row>
    <row r="80239" spans="11:11">
      <c r="K80239"/>
    </row>
    <row r="80240" spans="11:11">
      <c r="K80240"/>
    </row>
    <row r="80241" spans="11:11">
      <c r="K80241"/>
    </row>
    <row r="80242" spans="11:11">
      <c r="K80242"/>
    </row>
    <row r="80243" spans="11:11">
      <c r="K80243"/>
    </row>
    <row r="80244" spans="11:11">
      <c r="K80244"/>
    </row>
    <row r="80245" spans="11:11">
      <c r="K80245"/>
    </row>
    <row r="80246" spans="11:11">
      <c r="K80246"/>
    </row>
    <row r="80247" spans="11:11">
      <c r="K80247"/>
    </row>
    <row r="80248" spans="11:11">
      <c r="K80248"/>
    </row>
    <row r="80249" spans="11:11">
      <c r="K80249"/>
    </row>
    <row r="80250" spans="11:11">
      <c r="K80250"/>
    </row>
    <row r="80251" spans="11:11">
      <c r="K80251"/>
    </row>
    <row r="80252" spans="11:11">
      <c r="K80252"/>
    </row>
    <row r="80253" spans="11:11">
      <c r="K80253"/>
    </row>
    <row r="80254" spans="11:11">
      <c r="K80254"/>
    </row>
    <row r="80255" spans="11:11">
      <c r="K80255"/>
    </row>
    <row r="80256" spans="11:11">
      <c r="K80256"/>
    </row>
    <row r="80257" spans="11:11">
      <c r="K80257"/>
    </row>
    <row r="80258" spans="11:11">
      <c r="K80258"/>
    </row>
    <row r="80259" spans="11:11">
      <c r="K80259"/>
    </row>
    <row r="80260" spans="11:11">
      <c r="K80260"/>
    </row>
    <row r="80261" spans="11:11">
      <c r="K80261"/>
    </row>
    <row r="80262" spans="11:11">
      <c r="K80262"/>
    </row>
    <row r="80263" spans="11:11">
      <c r="K80263"/>
    </row>
    <row r="80264" spans="11:11">
      <c r="K80264"/>
    </row>
    <row r="80265" spans="11:11">
      <c r="K80265"/>
    </row>
    <row r="80266" spans="11:11">
      <c r="K80266"/>
    </row>
    <row r="80267" spans="11:11">
      <c r="K80267"/>
    </row>
    <row r="80268" spans="11:11">
      <c r="K80268"/>
    </row>
    <row r="80269" spans="11:11">
      <c r="K80269"/>
    </row>
    <row r="80270" spans="11:11">
      <c r="K80270"/>
    </row>
    <row r="80271" spans="11:11">
      <c r="K80271"/>
    </row>
    <row r="80272" spans="11:11">
      <c r="K80272"/>
    </row>
    <row r="80273" spans="11:11">
      <c r="K80273"/>
    </row>
    <row r="80274" spans="11:11">
      <c r="K80274"/>
    </row>
    <row r="80275" spans="11:11">
      <c r="K80275"/>
    </row>
    <row r="80276" spans="11:11">
      <c r="K80276"/>
    </row>
    <row r="80277" spans="11:11">
      <c r="K80277"/>
    </row>
    <row r="80278" spans="11:11">
      <c r="K80278"/>
    </row>
    <row r="80279" spans="11:11">
      <c r="K80279"/>
    </row>
    <row r="80280" spans="11:11">
      <c r="K80280"/>
    </row>
    <row r="80281" spans="11:11">
      <c r="K80281"/>
    </row>
    <row r="80282" spans="11:11">
      <c r="K80282"/>
    </row>
    <row r="80283" spans="11:11">
      <c r="K80283"/>
    </row>
    <row r="80284" spans="11:11">
      <c r="K80284"/>
    </row>
    <row r="80285" spans="11:11">
      <c r="K80285"/>
    </row>
    <row r="80286" spans="11:11">
      <c r="K80286"/>
    </row>
    <row r="80287" spans="11:11">
      <c r="K80287"/>
    </row>
    <row r="80288" spans="11:11">
      <c r="K80288"/>
    </row>
    <row r="80289" spans="11:11">
      <c r="K80289"/>
    </row>
    <row r="80290" spans="11:11">
      <c r="K80290"/>
    </row>
    <row r="80291" spans="11:11">
      <c r="K80291"/>
    </row>
    <row r="80292" spans="11:11">
      <c r="K80292"/>
    </row>
    <row r="80293" spans="11:11">
      <c r="K80293"/>
    </row>
    <row r="80294" spans="11:11">
      <c r="K80294"/>
    </row>
    <row r="80295" spans="11:11">
      <c r="K80295"/>
    </row>
    <row r="80296" spans="11:11">
      <c r="K80296"/>
    </row>
    <row r="80297" spans="11:11">
      <c r="K80297"/>
    </row>
    <row r="80298" spans="11:11">
      <c r="K80298"/>
    </row>
    <row r="80299" spans="11:11">
      <c r="K80299"/>
    </row>
    <row r="80300" spans="11:11">
      <c r="K80300"/>
    </row>
    <row r="80301" spans="11:11">
      <c r="K80301"/>
    </row>
    <row r="80302" spans="11:11">
      <c r="K80302"/>
    </row>
    <row r="80303" spans="11:11">
      <c r="K80303"/>
    </row>
    <row r="80304" spans="11:11">
      <c r="K80304"/>
    </row>
    <row r="80305" spans="11:11">
      <c r="K80305"/>
    </row>
    <row r="80306" spans="11:11">
      <c r="K80306"/>
    </row>
    <row r="80307" spans="11:11">
      <c r="K80307"/>
    </row>
    <row r="80308" spans="11:11">
      <c r="K80308"/>
    </row>
    <row r="80309" spans="11:11">
      <c r="K80309"/>
    </row>
    <row r="80310" spans="11:11">
      <c r="K80310"/>
    </row>
    <row r="80311" spans="11:11">
      <c r="K80311"/>
    </row>
    <row r="80312" spans="11:11">
      <c r="K80312"/>
    </row>
    <row r="80313" spans="11:11">
      <c r="K80313"/>
    </row>
    <row r="80314" spans="11:11">
      <c r="K80314"/>
    </row>
    <row r="80315" spans="11:11">
      <c r="K80315"/>
    </row>
    <row r="80316" spans="11:11">
      <c r="K80316"/>
    </row>
    <row r="80317" spans="11:11">
      <c r="K80317"/>
    </row>
    <row r="80318" spans="11:11">
      <c r="K80318"/>
    </row>
    <row r="80319" spans="11:11">
      <c r="K80319"/>
    </row>
    <row r="80320" spans="11:11">
      <c r="K80320"/>
    </row>
    <row r="80321" spans="11:11">
      <c r="K80321"/>
    </row>
    <row r="80322" spans="11:11">
      <c r="K80322"/>
    </row>
    <row r="80323" spans="11:11">
      <c r="K80323"/>
    </row>
    <row r="80324" spans="11:11">
      <c r="K80324"/>
    </row>
    <row r="80325" spans="11:11">
      <c r="K80325"/>
    </row>
    <row r="80326" spans="11:11">
      <c r="K80326"/>
    </row>
    <row r="80327" spans="11:11">
      <c r="K80327"/>
    </row>
    <row r="80328" spans="11:11">
      <c r="K80328"/>
    </row>
    <row r="80329" spans="11:11">
      <c r="K80329"/>
    </row>
    <row r="80330" spans="11:11">
      <c r="K80330"/>
    </row>
    <row r="80331" spans="11:11">
      <c r="K80331"/>
    </row>
    <row r="80332" spans="11:11">
      <c r="K80332"/>
    </row>
    <row r="80333" spans="11:11">
      <c r="K80333"/>
    </row>
    <row r="80334" spans="11:11">
      <c r="K80334"/>
    </row>
    <row r="80335" spans="11:11">
      <c r="K80335"/>
    </row>
    <row r="80336" spans="11:11">
      <c r="K80336"/>
    </row>
    <row r="80337" spans="11:11">
      <c r="K80337"/>
    </row>
    <row r="80338" spans="11:11">
      <c r="K80338"/>
    </row>
    <row r="80339" spans="11:11">
      <c r="K80339"/>
    </row>
    <row r="80340" spans="11:11">
      <c r="K80340"/>
    </row>
    <row r="80341" spans="11:11">
      <c r="K80341"/>
    </row>
    <row r="80342" spans="11:11">
      <c r="K80342"/>
    </row>
    <row r="80343" spans="11:11">
      <c r="K80343"/>
    </row>
    <row r="80344" spans="11:11">
      <c r="K80344"/>
    </row>
    <row r="80345" spans="11:11">
      <c r="K80345"/>
    </row>
    <row r="80346" spans="11:11">
      <c r="K80346"/>
    </row>
    <row r="80347" spans="11:11">
      <c r="K80347"/>
    </row>
    <row r="80348" spans="11:11">
      <c r="K80348"/>
    </row>
    <row r="80349" spans="11:11">
      <c r="K80349"/>
    </row>
    <row r="80350" spans="11:11">
      <c r="K80350"/>
    </row>
    <row r="80351" spans="11:11">
      <c r="K80351"/>
    </row>
    <row r="80352" spans="11:11">
      <c r="K80352"/>
    </row>
    <row r="80353" spans="11:11">
      <c r="K80353"/>
    </row>
    <row r="80354" spans="11:11">
      <c r="K80354"/>
    </row>
    <row r="80355" spans="11:11">
      <c r="K80355"/>
    </row>
    <row r="80356" spans="11:11">
      <c r="K80356"/>
    </row>
    <row r="80357" spans="11:11">
      <c r="K80357"/>
    </row>
    <row r="80358" spans="11:11">
      <c r="K80358"/>
    </row>
    <row r="80359" spans="11:11">
      <c r="K80359"/>
    </row>
    <row r="80360" spans="11:11">
      <c r="K80360"/>
    </row>
    <row r="80361" spans="11:11">
      <c r="K80361"/>
    </row>
    <row r="80362" spans="11:11">
      <c r="K80362"/>
    </row>
    <row r="80363" spans="11:11">
      <c r="K80363"/>
    </row>
    <row r="80364" spans="11:11">
      <c r="K80364"/>
    </row>
    <row r="80365" spans="11:11">
      <c r="K80365"/>
    </row>
    <row r="80366" spans="11:11">
      <c r="K80366"/>
    </row>
    <row r="80367" spans="11:11">
      <c r="K80367"/>
    </row>
    <row r="80368" spans="11:11">
      <c r="K80368"/>
    </row>
    <row r="80369" spans="11:11">
      <c r="K80369"/>
    </row>
    <row r="80370" spans="11:11">
      <c r="K80370"/>
    </row>
    <row r="80371" spans="11:11">
      <c r="K80371"/>
    </row>
    <row r="80372" spans="11:11">
      <c r="K80372"/>
    </row>
    <row r="80373" spans="11:11">
      <c r="K80373"/>
    </row>
    <row r="80374" spans="11:11">
      <c r="K80374"/>
    </row>
    <row r="80375" spans="11:11">
      <c r="K80375"/>
    </row>
    <row r="80376" spans="11:11">
      <c r="K80376"/>
    </row>
    <row r="80377" spans="11:11">
      <c r="K80377"/>
    </row>
    <row r="80378" spans="11:11">
      <c r="K80378"/>
    </row>
    <row r="80379" spans="11:11">
      <c r="K80379"/>
    </row>
    <row r="80380" spans="11:11">
      <c r="K80380"/>
    </row>
    <row r="80381" spans="11:11">
      <c r="K80381"/>
    </row>
    <row r="80382" spans="11:11">
      <c r="K80382"/>
    </row>
    <row r="80383" spans="11:11">
      <c r="K80383"/>
    </row>
    <row r="80384" spans="11:11">
      <c r="K80384"/>
    </row>
    <row r="80385" spans="11:11">
      <c r="K80385"/>
    </row>
    <row r="80386" spans="11:11">
      <c r="K80386"/>
    </row>
    <row r="80387" spans="11:11">
      <c r="K80387"/>
    </row>
    <row r="80388" spans="11:11">
      <c r="K80388"/>
    </row>
    <row r="80389" spans="11:11">
      <c r="K80389"/>
    </row>
    <row r="80390" spans="11:11">
      <c r="K80390"/>
    </row>
    <row r="80391" spans="11:11">
      <c r="K80391"/>
    </row>
    <row r="80392" spans="11:11">
      <c r="K80392"/>
    </row>
    <row r="80393" spans="11:11">
      <c r="K80393"/>
    </row>
    <row r="80394" spans="11:11">
      <c r="K80394"/>
    </row>
    <row r="80395" spans="11:11">
      <c r="K80395"/>
    </row>
    <row r="80396" spans="11:11">
      <c r="K80396"/>
    </row>
    <row r="80397" spans="11:11">
      <c r="K80397"/>
    </row>
    <row r="80398" spans="11:11">
      <c r="K80398"/>
    </row>
    <row r="80399" spans="11:11">
      <c r="K80399"/>
    </row>
    <row r="80400" spans="11:11">
      <c r="K80400"/>
    </row>
    <row r="80401" spans="11:11">
      <c r="K80401"/>
    </row>
    <row r="80402" spans="11:11">
      <c r="K80402"/>
    </row>
    <row r="80403" spans="11:11">
      <c r="K80403"/>
    </row>
    <row r="80404" spans="11:11">
      <c r="K80404"/>
    </row>
    <row r="80405" spans="11:11">
      <c r="K80405"/>
    </row>
    <row r="80406" spans="11:11">
      <c r="K80406"/>
    </row>
    <row r="80407" spans="11:11">
      <c r="K80407"/>
    </row>
    <row r="80408" spans="11:11">
      <c r="K80408"/>
    </row>
    <row r="80409" spans="11:11">
      <c r="K80409"/>
    </row>
    <row r="80410" spans="11:11">
      <c r="K80410"/>
    </row>
    <row r="80411" spans="11:11">
      <c r="K80411"/>
    </row>
    <row r="80412" spans="11:11">
      <c r="K80412"/>
    </row>
    <row r="80413" spans="11:11">
      <c r="K80413"/>
    </row>
    <row r="80414" spans="11:11">
      <c r="K80414"/>
    </row>
    <row r="80415" spans="11:11">
      <c r="K80415"/>
    </row>
    <row r="80416" spans="11:11">
      <c r="K80416"/>
    </row>
    <row r="80417" spans="11:11">
      <c r="K80417"/>
    </row>
    <row r="80418" spans="11:11">
      <c r="K80418"/>
    </row>
    <row r="80419" spans="11:11">
      <c r="K80419"/>
    </row>
    <row r="80420" spans="11:11">
      <c r="K80420"/>
    </row>
    <row r="80421" spans="11:11">
      <c r="K80421"/>
    </row>
    <row r="80422" spans="11:11">
      <c r="K80422"/>
    </row>
    <row r="80423" spans="11:11">
      <c r="K80423"/>
    </row>
    <row r="80424" spans="11:11">
      <c r="K80424"/>
    </row>
    <row r="80425" spans="11:11">
      <c r="K80425"/>
    </row>
    <row r="80426" spans="11:11">
      <c r="K80426"/>
    </row>
    <row r="80427" spans="11:11">
      <c r="K80427"/>
    </row>
    <row r="80428" spans="11:11">
      <c r="K80428"/>
    </row>
    <row r="80429" spans="11:11">
      <c r="K80429"/>
    </row>
    <row r="80430" spans="11:11">
      <c r="K80430"/>
    </row>
    <row r="80431" spans="11:11">
      <c r="K80431"/>
    </row>
    <row r="80432" spans="11:11">
      <c r="K80432"/>
    </row>
    <row r="80433" spans="11:11">
      <c r="K80433"/>
    </row>
    <row r="80434" spans="11:11">
      <c r="K80434"/>
    </row>
    <row r="80435" spans="11:11">
      <c r="K80435"/>
    </row>
    <row r="80436" spans="11:11">
      <c r="K80436"/>
    </row>
    <row r="80437" spans="11:11">
      <c r="K80437"/>
    </row>
    <row r="80438" spans="11:11">
      <c r="K80438"/>
    </row>
    <row r="80439" spans="11:11">
      <c r="K80439"/>
    </row>
    <row r="80440" spans="11:11">
      <c r="K80440"/>
    </row>
    <row r="80441" spans="11:11">
      <c r="K80441"/>
    </row>
    <row r="80442" spans="11:11">
      <c r="K80442"/>
    </row>
    <row r="80443" spans="11:11">
      <c r="K80443"/>
    </row>
    <row r="80444" spans="11:11">
      <c r="K80444"/>
    </row>
    <row r="80445" spans="11:11">
      <c r="K80445"/>
    </row>
    <row r="80446" spans="11:11">
      <c r="K80446"/>
    </row>
    <row r="80447" spans="11:11">
      <c r="K80447"/>
    </row>
    <row r="80448" spans="11:11">
      <c r="K80448"/>
    </row>
    <row r="80449" spans="11:11">
      <c r="K80449"/>
    </row>
    <row r="80450" spans="11:11">
      <c r="K80450"/>
    </row>
    <row r="80451" spans="11:11">
      <c r="K80451"/>
    </row>
    <row r="80452" spans="11:11">
      <c r="K80452"/>
    </row>
    <row r="80453" spans="11:11">
      <c r="K80453"/>
    </row>
    <row r="80454" spans="11:11">
      <c r="K80454"/>
    </row>
    <row r="80455" spans="11:11">
      <c r="K80455"/>
    </row>
    <row r="80456" spans="11:11">
      <c r="K80456"/>
    </row>
    <row r="80457" spans="11:11">
      <c r="K80457"/>
    </row>
    <row r="80458" spans="11:11">
      <c r="K80458"/>
    </row>
    <row r="80459" spans="11:11">
      <c r="K80459"/>
    </row>
    <row r="80460" spans="11:11">
      <c r="K80460"/>
    </row>
    <row r="80461" spans="11:11">
      <c r="K80461"/>
    </row>
    <row r="80462" spans="11:11">
      <c r="K80462"/>
    </row>
    <row r="80463" spans="11:11">
      <c r="K80463"/>
    </row>
    <row r="80464" spans="11:11">
      <c r="K80464"/>
    </row>
    <row r="80465" spans="11:11">
      <c r="K80465"/>
    </row>
    <row r="80466" spans="11:11">
      <c r="K80466"/>
    </row>
    <row r="80467" spans="11:11">
      <c r="K80467"/>
    </row>
    <row r="80468" spans="11:11">
      <c r="K80468"/>
    </row>
    <row r="80469" spans="11:11">
      <c r="K80469"/>
    </row>
    <row r="80470" spans="11:11">
      <c r="K80470"/>
    </row>
    <row r="80471" spans="11:11">
      <c r="K80471"/>
    </row>
    <row r="80472" spans="11:11">
      <c r="K80472"/>
    </row>
    <row r="80473" spans="11:11">
      <c r="K80473"/>
    </row>
    <row r="80474" spans="11:11">
      <c r="K80474"/>
    </row>
    <row r="80475" spans="11:11">
      <c r="K80475"/>
    </row>
    <row r="80476" spans="11:11">
      <c r="K80476"/>
    </row>
    <row r="80477" spans="11:11">
      <c r="K80477"/>
    </row>
    <row r="80478" spans="11:11">
      <c r="K80478"/>
    </row>
    <row r="80479" spans="11:11">
      <c r="K80479"/>
    </row>
    <row r="80480" spans="11:11">
      <c r="K80480"/>
    </row>
    <row r="80481" spans="11:11">
      <c r="K80481"/>
    </row>
    <row r="80482" spans="11:11">
      <c r="K80482"/>
    </row>
    <row r="80483" spans="11:11">
      <c r="K80483"/>
    </row>
    <row r="80484" spans="11:11">
      <c r="K80484"/>
    </row>
    <row r="80485" spans="11:11">
      <c r="K80485"/>
    </row>
    <row r="80486" spans="11:11">
      <c r="K80486"/>
    </row>
    <row r="80487" spans="11:11">
      <c r="K80487"/>
    </row>
    <row r="80488" spans="11:11">
      <c r="K80488"/>
    </row>
    <row r="80489" spans="11:11">
      <c r="K80489"/>
    </row>
    <row r="80490" spans="11:11">
      <c r="K80490"/>
    </row>
    <row r="80491" spans="11:11">
      <c r="K80491"/>
    </row>
    <row r="80492" spans="11:11">
      <c r="K80492"/>
    </row>
    <row r="80493" spans="11:11">
      <c r="K80493"/>
    </row>
    <row r="80494" spans="11:11">
      <c r="K80494"/>
    </row>
    <row r="80495" spans="11:11">
      <c r="K80495"/>
    </row>
    <row r="80496" spans="11:11">
      <c r="K80496"/>
    </row>
    <row r="80497" spans="11:11">
      <c r="K80497"/>
    </row>
    <row r="80498" spans="11:11">
      <c r="K80498"/>
    </row>
    <row r="80499" spans="11:11">
      <c r="K80499"/>
    </row>
    <row r="80500" spans="11:11">
      <c r="K80500"/>
    </row>
    <row r="80501" spans="11:11">
      <c r="K80501"/>
    </row>
    <row r="80502" spans="11:11">
      <c r="K80502"/>
    </row>
    <row r="80503" spans="11:11">
      <c r="K80503"/>
    </row>
    <row r="80504" spans="11:11">
      <c r="K80504"/>
    </row>
    <row r="80505" spans="11:11">
      <c r="K80505"/>
    </row>
    <row r="80506" spans="11:11">
      <c r="K80506"/>
    </row>
    <row r="80507" spans="11:11">
      <c r="K80507"/>
    </row>
    <row r="80508" spans="11:11">
      <c r="K80508"/>
    </row>
    <row r="80509" spans="11:11">
      <c r="K80509"/>
    </row>
    <row r="80510" spans="11:11">
      <c r="K80510"/>
    </row>
    <row r="80511" spans="11:11">
      <c r="K80511"/>
    </row>
    <row r="80512" spans="11:11">
      <c r="K80512"/>
    </row>
    <row r="80513" spans="11:11">
      <c r="K80513"/>
    </row>
    <row r="80514" spans="11:11">
      <c r="K80514"/>
    </row>
    <row r="80515" spans="11:11">
      <c r="K80515"/>
    </row>
    <row r="80516" spans="11:11">
      <c r="K80516"/>
    </row>
    <row r="80517" spans="11:11">
      <c r="K80517"/>
    </row>
    <row r="80518" spans="11:11">
      <c r="K80518"/>
    </row>
    <row r="80519" spans="11:11">
      <c r="K80519"/>
    </row>
    <row r="80520" spans="11:11">
      <c r="K80520"/>
    </row>
    <row r="80521" spans="11:11">
      <c r="K80521"/>
    </row>
    <row r="80522" spans="11:11">
      <c r="K80522"/>
    </row>
    <row r="80523" spans="11:11">
      <c r="K80523"/>
    </row>
    <row r="80524" spans="11:11">
      <c r="K80524"/>
    </row>
    <row r="80525" spans="11:11">
      <c r="K80525"/>
    </row>
    <row r="80526" spans="11:11">
      <c r="K80526"/>
    </row>
    <row r="80527" spans="11:11">
      <c r="K80527"/>
    </row>
    <row r="80528" spans="11:11">
      <c r="K80528"/>
    </row>
    <row r="80529" spans="11:11">
      <c r="K80529"/>
    </row>
    <row r="80530" spans="11:11">
      <c r="K80530"/>
    </row>
    <row r="80531" spans="11:11">
      <c r="K80531"/>
    </row>
    <row r="80532" spans="11:11">
      <c r="K80532"/>
    </row>
    <row r="80533" spans="11:11">
      <c r="K80533"/>
    </row>
    <row r="80534" spans="11:11">
      <c r="K80534"/>
    </row>
    <row r="80535" spans="11:11">
      <c r="K80535"/>
    </row>
    <row r="80536" spans="11:11">
      <c r="K80536"/>
    </row>
    <row r="80537" spans="11:11">
      <c r="K80537"/>
    </row>
    <row r="80538" spans="11:11">
      <c r="K80538"/>
    </row>
    <row r="80539" spans="11:11">
      <c r="K80539"/>
    </row>
    <row r="80540" spans="11:11">
      <c r="K80540"/>
    </row>
    <row r="80541" spans="11:11">
      <c r="K80541"/>
    </row>
    <row r="80542" spans="11:11">
      <c r="K80542"/>
    </row>
    <row r="80543" spans="11:11">
      <c r="K80543"/>
    </row>
    <row r="80544" spans="11:11">
      <c r="K80544"/>
    </row>
    <row r="80545" spans="11:11">
      <c r="K80545"/>
    </row>
    <row r="80546" spans="11:11">
      <c r="K80546"/>
    </row>
    <row r="80547" spans="11:11">
      <c r="K80547"/>
    </row>
    <row r="80548" spans="11:11">
      <c r="K80548"/>
    </row>
    <row r="80549" spans="11:11">
      <c r="K80549"/>
    </row>
    <row r="80550" spans="11:11">
      <c r="K80550"/>
    </row>
    <row r="80551" spans="11:11">
      <c r="K80551"/>
    </row>
    <row r="80552" spans="11:11">
      <c r="K80552"/>
    </row>
    <row r="80553" spans="11:11">
      <c r="K80553"/>
    </row>
    <row r="80554" spans="11:11">
      <c r="K80554"/>
    </row>
    <row r="80555" spans="11:11">
      <c r="K80555"/>
    </row>
    <row r="80556" spans="11:11">
      <c r="K80556"/>
    </row>
    <row r="80557" spans="11:11">
      <c r="K80557"/>
    </row>
    <row r="80558" spans="11:11">
      <c r="K80558"/>
    </row>
    <row r="80559" spans="11:11">
      <c r="K80559"/>
    </row>
    <row r="80560" spans="11:11">
      <c r="K80560"/>
    </row>
    <row r="80561" spans="11:11">
      <c r="K80561"/>
    </row>
    <row r="80562" spans="11:11">
      <c r="K80562"/>
    </row>
    <row r="80563" spans="11:11">
      <c r="K80563"/>
    </row>
    <row r="80564" spans="11:11">
      <c r="K80564"/>
    </row>
    <row r="80565" spans="11:11">
      <c r="K80565"/>
    </row>
    <row r="80566" spans="11:11">
      <c r="K80566"/>
    </row>
    <row r="80567" spans="11:11">
      <c r="K80567"/>
    </row>
    <row r="80568" spans="11:11">
      <c r="K80568"/>
    </row>
    <row r="80569" spans="11:11">
      <c r="K80569"/>
    </row>
    <row r="80570" spans="11:11">
      <c r="K80570"/>
    </row>
    <row r="80571" spans="11:11">
      <c r="K80571"/>
    </row>
    <row r="80572" spans="11:11">
      <c r="K80572"/>
    </row>
    <row r="80573" spans="11:11">
      <c r="K80573"/>
    </row>
    <row r="80574" spans="11:11">
      <c r="K80574"/>
    </row>
    <row r="80575" spans="11:11">
      <c r="K80575"/>
    </row>
    <row r="80576" spans="11:11">
      <c r="K80576"/>
    </row>
    <row r="80577" spans="11:11">
      <c r="K80577"/>
    </row>
    <row r="80578" spans="11:11">
      <c r="K80578"/>
    </row>
    <row r="80579" spans="11:11">
      <c r="K80579"/>
    </row>
    <row r="80580" spans="11:11">
      <c r="K80580"/>
    </row>
    <row r="80581" spans="11:11">
      <c r="K80581"/>
    </row>
    <row r="80582" spans="11:11">
      <c r="K80582"/>
    </row>
    <row r="80583" spans="11:11">
      <c r="K80583"/>
    </row>
    <row r="80584" spans="11:11">
      <c r="K80584"/>
    </row>
    <row r="80585" spans="11:11">
      <c r="K80585"/>
    </row>
    <row r="80586" spans="11:11">
      <c r="K80586"/>
    </row>
    <row r="80587" spans="11:11">
      <c r="K80587"/>
    </row>
    <row r="80588" spans="11:11">
      <c r="K80588"/>
    </row>
    <row r="80589" spans="11:11">
      <c r="K80589"/>
    </row>
    <row r="80590" spans="11:11">
      <c r="K80590"/>
    </row>
    <row r="80591" spans="11:11">
      <c r="K80591"/>
    </row>
    <row r="80592" spans="11:11">
      <c r="K80592"/>
    </row>
    <row r="80593" spans="11:11">
      <c r="K80593"/>
    </row>
    <row r="80594" spans="11:11">
      <c r="K80594"/>
    </row>
    <row r="80595" spans="11:11">
      <c r="K80595"/>
    </row>
    <row r="80596" spans="11:11">
      <c r="K80596"/>
    </row>
    <row r="80597" spans="11:11">
      <c r="K80597"/>
    </row>
    <row r="80598" spans="11:11">
      <c r="K80598"/>
    </row>
    <row r="80599" spans="11:11">
      <c r="K80599"/>
    </row>
    <row r="80600" spans="11:11">
      <c r="K80600"/>
    </row>
    <row r="80601" spans="11:11">
      <c r="K80601"/>
    </row>
    <row r="80602" spans="11:11">
      <c r="K80602"/>
    </row>
    <row r="80603" spans="11:11">
      <c r="K80603"/>
    </row>
    <row r="80604" spans="11:11">
      <c r="K80604"/>
    </row>
    <row r="80605" spans="11:11">
      <c r="K80605"/>
    </row>
    <row r="80606" spans="11:11">
      <c r="K80606"/>
    </row>
    <row r="80607" spans="11:11">
      <c r="K80607"/>
    </row>
    <row r="80608" spans="11:11">
      <c r="K80608"/>
    </row>
    <row r="80609" spans="11:11">
      <c r="K80609"/>
    </row>
    <row r="80610" spans="11:11">
      <c r="K80610"/>
    </row>
    <row r="80611" spans="11:11">
      <c r="K80611"/>
    </row>
    <row r="80612" spans="11:11">
      <c r="K80612"/>
    </row>
    <row r="80613" spans="11:11">
      <c r="K80613"/>
    </row>
    <row r="80614" spans="11:11">
      <c r="K80614"/>
    </row>
    <row r="80615" spans="11:11">
      <c r="K80615"/>
    </row>
    <row r="80616" spans="11:11">
      <c r="K80616"/>
    </row>
    <row r="80617" spans="11:11">
      <c r="K80617"/>
    </row>
    <row r="80618" spans="11:11">
      <c r="K80618"/>
    </row>
    <row r="80619" spans="11:11">
      <c r="K80619"/>
    </row>
    <row r="80620" spans="11:11">
      <c r="K80620"/>
    </row>
    <row r="80621" spans="11:11">
      <c r="K80621"/>
    </row>
    <row r="80622" spans="11:11">
      <c r="K80622"/>
    </row>
    <row r="80623" spans="11:11">
      <c r="K80623"/>
    </row>
    <row r="80624" spans="11:11">
      <c r="K80624"/>
    </row>
    <row r="80625" spans="11:11">
      <c r="K80625"/>
    </row>
    <row r="80626" spans="11:11">
      <c r="K80626"/>
    </row>
    <row r="80627" spans="11:11">
      <c r="K80627"/>
    </row>
    <row r="80628" spans="11:11">
      <c r="K80628"/>
    </row>
    <row r="80629" spans="11:11">
      <c r="K80629"/>
    </row>
    <row r="80630" spans="11:11">
      <c r="K80630"/>
    </row>
    <row r="80631" spans="11:11">
      <c r="K80631"/>
    </row>
    <row r="80632" spans="11:11">
      <c r="K80632"/>
    </row>
    <row r="80633" spans="11:11">
      <c r="K80633"/>
    </row>
    <row r="80634" spans="11:11">
      <c r="K80634"/>
    </row>
    <row r="80635" spans="11:11">
      <c r="K80635"/>
    </row>
    <row r="80636" spans="11:11">
      <c r="K80636"/>
    </row>
    <row r="80637" spans="11:11">
      <c r="K80637"/>
    </row>
    <row r="80638" spans="11:11">
      <c r="K80638"/>
    </row>
    <row r="80639" spans="11:11">
      <c r="K80639"/>
    </row>
    <row r="80640" spans="11:11">
      <c r="K80640"/>
    </row>
    <row r="80641" spans="11:11">
      <c r="K80641"/>
    </row>
    <row r="80642" spans="11:11">
      <c r="K80642"/>
    </row>
    <row r="80643" spans="11:11">
      <c r="K80643"/>
    </row>
    <row r="80644" spans="11:11">
      <c r="K80644"/>
    </row>
    <row r="80645" spans="11:11">
      <c r="K80645"/>
    </row>
    <row r="80646" spans="11:11">
      <c r="K80646"/>
    </row>
    <row r="80647" spans="11:11">
      <c r="K80647"/>
    </row>
    <row r="80648" spans="11:11">
      <c r="K80648"/>
    </row>
    <row r="80649" spans="11:11">
      <c r="K80649"/>
    </row>
    <row r="80650" spans="11:11">
      <c r="K80650"/>
    </row>
    <row r="80651" spans="11:11">
      <c r="K80651"/>
    </row>
    <row r="80652" spans="11:11">
      <c r="K80652"/>
    </row>
    <row r="80653" spans="11:11">
      <c r="K80653"/>
    </row>
    <row r="80654" spans="11:11">
      <c r="K80654"/>
    </row>
    <row r="80655" spans="11:11">
      <c r="K80655"/>
    </row>
    <row r="80656" spans="11:11">
      <c r="K80656"/>
    </row>
    <row r="80657" spans="11:11">
      <c r="K80657"/>
    </row>
    <row r="80658" spans="11:11">
      <c r="K80658"/>
    </row>
    <row r="80659" spans="11:11">
      <c r="K80659"/>
    </row>
    <row r="80660" spans="11:11">
      <c r="K80660"/>
    </row>
    <row r="80661" spans="11:11">
      <c r="K80661"/>
    </row>
    <row r="80662" spans="11:11">
      <c r="K80662"/>
    </row>
    <row r="80663" spans="11:11">
      <c r="K80663"/>
    </row>
    <row r="80664" spans="11:11">
      <c r="K80664"/>
    </row>
    <row r="80665" spans="11:11">
      <c r="K80665"/>
    </row>
    <row r="80666" spans="11:11">
      <c r="K80666"/>
    </row>
    <row r="80667" spans="11:11">
      <c r="K80667"/>
    </row>
    <row r="80668" spans="11:11">
      <c r="K80668"/>
    </row>
    <row r="80669" spans="11:11">
      <c r="K80669"/>
    </row>
    <row r="80670" spans="11:11">
      <c r="K80670"/>
    </row>
    <row r="80671" spans="11:11">
      <c r="K80671"/>
    </row>
    <row r="80672" spans="11:11">
      <c r="K80672"/>
    </row>
    <row r="80673" spans="11:11">
      <c r="K80673"/>
    </row>
    <row r="80674" spans="11:11">
      <c r="K80674"/>
    </row>
    <row r="80675" spans="11:11">
      <c r="K80675"/>
    </row>
    <row r="80676" spans="11:11">
      <c r="K80676"/>
    </row>
    <row r="80677" spans="11:11">
      <c r="K80677"/>
    </row>
    <row r="80678" spans="11:11">
      <c r="K80678"/>
    </row>
    <row r="80679" spans="11:11">
      <c r="K80679"/>
    </row>
    <row r="80680" spans="11:11">
      <c r="K80680"/>
    </row>
    <row r="80681" spans="11:11">
      <c r="K80681"/>
    </row>
    <row r="80682" spans="11:11">
      <c r="K80682"/>
    </row>
    <row r="80683" spans="11:11">
      <c r="K80683"/>
    </row>
    <row r="80684" spans="11:11">
      <c r="K80684"/>
    </row>
    <row r="80685" spans="11:11">
      <c r="K80685"/>
    </row>
    <row r="80686" spans="11:11">
      <c r="K80686"/>
    </row>
    <row r="80687" spans="11:11">
      <c r="K80687"/>
    </row>
    <row r="80688" spans="11:11">
      <c r="K80688"/>
    </row>
    <row r="80689" spans="11:11">
      <c r="K80689"/>
    </row>
    <row r="80690" spans="11:11">
      <c r="K80690"/>
    </row>
    <row r="80691" spans="11:11">
      <c r="K80691"/>
    </row>
    <row r="80692" spans="11:11">
      <c r="K80692"/>
    </row>
    <row r="80693" spans="11:11">
      <c r="K80693"/>
    </row>
    <row r="80694" spans="11:11">
      <c r="K80694"/>
    </row>
    <row r="80695" spans="11:11">
      <c r="K80695"/>
    </row>
    <row r="80696" spans="11:11">
      <c r="K80696"/>
    </row>
    <row r="80697" spans="11:11">
      <c r="K80697"/>
    </row>
    <row r="80698" spans="11:11">
      <c r="K80698"/>
    </row>
    <row r="80699" spans="11:11">
      <c r="K80699"/>
    </row>
    <row r="80700" spans="11:11">
      <c r="K80700"/>
    </row>
    <row r="80701" spans="11:11">
      <c r="K80701"/>
    </row>
    <row r="80702" spans="11:11">
      <c r="K80702"/>
    </row>
    <row r="80703" spans="11:11">
      <c r="K80703"/>
    </row>
    <row r="80704" spans="11:11">
      <c r="K80704"/>
    </row>
    <row r="80705" spans="11:11">
      <c r="K80705"/>
    </row>
    <row r="80706" spans="11:11">
      <c r="K80706"/>
    </row>
    <row r="80707" spans="11:11">
      <c r="K80707"/>
    </row>
    <row r="80708" spans="11:11">
      <c r="K80708"/>
    </row>
    <row r="80709" spans="11:11">
      <c r="K80709"/>
    </row>
    <row r="80710" spans="11:11">
      <c r="K80710"/>
    </row>
    <row r="80711" spans="11:11">
      <c r="K80711"/>
    </row>
    <row r="80712" spans="11:11">
      <c r="K80712"/>
    </row>
    <row r="80713" spans="11:11">
      <c r="K80713"/>
    </row>
    <row r="80714" spans="11:11">
      <c r="K80714"/>
    </row>
    <row r="80715" spans="11:11">
      <c r="K80715"/>
    </row>
    <row r="80716" spans="11:11">
      <c r="K80716"/>
    </row>
    <row r="80717" spans="11:11">
      <c r="K80717"/>
    </row>
    <row r="80718" spans="11:11">
      <c r="K80718"/>
    </row>
    <row r="80719" spans="11:11">
      <c r="K80719"/>
    </row>
    <row r="80720" spans="11:11">
      <c r="K80720"/>
    </row>
    <row r="80721" spans="11:11">
      <c r="K80721"/>
    </row>
    <row r="80722" spans="11:11">
      <c r="K80722"/>
    </row>
    <row r="80723" spans="11:11">
      <c r="K80723"/>
    </row>
    <row r="80724" spans="11:11">
      <c r="K80724"/>
    </row>
    <row r="80725" spans="11:11">
      <c r="K80725"/>
    </row>
    <row r="80726" spans="11:11">
      <c r="K80726"/>
    </row>
    <row r="80727" spans="11:11">
      <c r="K80727"/>
    </row>
    <row r="80728" spans="11:11">
      <c r="K80728"/>
    </row>
    <row r="80729" spans="11:11">
      <c r="K80729"/>
    </row>
    <row r="80730" spans="11:11">
      <c r="K80730"/>
    </row>
    <row r="80731" spans="11:11">
      <c r="K80731"/>
    </row>
    <row r="80732" spans="11:11">
      <c r="K80732"/>
    </row>
    <row r="80733" spans="11:11">
      <c r="K80733"/>
    </row>
    <row r="80734" spans="11:11">
      <c r="K80734"/>
    </row>
    <row r="80735" spans="11:11">
      <c r="K80735"/>
    </row>
    <row r="80736" spans="11:11">
      <c r="K80736"/>
    </row>
    <row r="80737" spans="11:11">
      <c r="K80737"/>
    </row>
    <row r="80738" spans="11:11">
      <c r="K80738"/>
    </row>
    <row r="80739" spans="11:11">
      <c r="K80739"/>
    </row>
    <row r="80740" spans="11:11">
      <c r="K80740"/>
    </row>
    <row r="80741" spans="11:11">
      <c r="K80741"/>
    </row>
    <row r="80742" spans="11:11">
      <c r="K80742"/>
    </row>
    <row r="80743" spans="11:11">
      <c r="K80743"/>
    </row>
    <row r="80744" spans="11:11">
      <c r="K80744"/>
    </row>
    <row r="80745" spans="11:11">
      <c r="K80745"/>
    </row>
    <row r="80746" spans="11:11">
      <c r="K80746"/>
    </row>
    <row r="80747" spans="11:11">
      <c r="K80747"/>
    </row>
    <row r="80748" spans="11:11">
      <c r="K80748"/>
    </row>
    <row r="80749" spans="11:11">
      <c r="K80749"/>
    </row>
    <row r="80750" spans="11:11">
      <c r="K80750"/>
    </row>
    <row r="80751" spans="11:11">
      <c r="K80751"/>
    </row>
    <row r="80752" spans="11:11">
      <c r="K80752"/>
    </row>
    <row r="80753" spans="11:11">
      <c r="K80753"/>
    </row>
    <row r="80754" spans="11:11">
      <c r="K80754"/>
    </row>
    <row r="80755" spans="11:11">
      <c r="K80755"/>
    </row>
    <row r="80756" spans="11:11">
      <c r="K80756"/>
    </row>
    <row r="80757" spans="11:11">
      <c r="K80757"/>
    </row>
    <row r="80758" spans="11:11">
      <c r="K80758"/>
    </row>
    <row r="80759" spans="11:11">
      <c r="K80759"/>
    </row>
    <row r="80760" spans="11:11">
      <c r="K80760"/>
    </row>
    <row r="80761" spans="11:11">
      <c r="K80761"/>
    </row>
    <row r="80762" spans="11:11">
      <c r="K80762"/>
    </row>
    <row r="80763" spans="11:11">
      <c r="K80763"/>
    </row>
    <row r="80764" spans="11:11">
      <c r="K80764"/>
    </row>
    <row r="80765" spans="11:11">
      <c r="K80765"/>
    </row>
    <row r="80766" spans="11:11">
      <c r="K80766"/>
    </row>
    <row r="80767" spans="11:11">
      <c r="K80767"/>
    </row>
    <row r="80768" spans="11:11">
      <c r="K80768"/>
    </row>
    <row r="80769" spans="11:11">
      <c r="K80769"/>
    </row>
    <row r="80770" spans="11:11">
      <c r="K80770"/>
    </row>
    <row r="80771" spans="11:11">
      <c r="K80771"/>
    </row>
    <row r="80772" spans="11:11">
      <c r="K80772"/>
    </row>
    <row r="80773" spans="11:11">
      <c r="K80773"/>
    </row>
    <row r="80774" spans="11:11">
      <c r="K80774"/>
    </row>
    <row r="80775" spans="11:11">
      <c r="K80775"/>
    </row>
    <row r="80776" spans="11:11">
      <c r="K80776"/>
    </row>
    <row r="80777" spans="11:11">
      <c r="K80777"/>
    </row>
    <row r="80778" spans="11:11">
      <c r="K80778"/>
    </row>
    <row r="80779" spans="11:11">
      <c r="K80779"/>
    </row>
    <row r="80780" spans="11:11">
      <c r="K80780"/>
    </row>
    <row r="80781" spans="11:11">
      <c r="K80781"/>
    </row>
    <row r="80782" spans="11:11">
      <c r="K80782"/>
    </row>
    <row r="80783" spans="11:11">
      <c r="K80783"/>
    </row>
    <row r="80784" spans="11:11">
      <c r="K80784"/>
    </row>
    <row r="80785" spans="11:11">
      <c r="K80785"/>
    </row>
    <row r="80786" spans="11:11">
      <c r="K80786"/>
    </row>
    <row r="80787" spans="11:11">
      <c r="K80787"/>
    </row>
    <row r="80788" spans="11:11">
      <c r="K80788"/>
    </row>
    <row r="80789" spans="11:11">
      <c r="K80789"/>
    </row>
    <row r="80790" spans="11:11">
      <c r="K80790"/>
    </row>
    <row r="80791" spans="11:11">
      <c r="K80791"/>
    </row>
    <row r="80792" spans="11:11">
      <c r="K80792"/>
    </row>
    <row r="80793" spans="11:11">
      <c r="K80793"/>
    </row>
    <row r="80794" spans="11:11">
      <c r="K80794"/>
    </row>
    <row r="80795" spans="11:11">
      <c r="K80795"/>
    </row>
    <row r="80796" spans="11:11">
      <c r="K80796"/>
    </row>
    <row r="80797" spans="11:11">
      <c r="K80797"/>
    </row>
    <row r="80798" spans="11:11">
      <c r="K80798"/>
    </row>
    <row r="80799" spans="11:11">
      <c r="K80799"/>
    </row>
    <row r="80800" spans="11:11">
      <c r="K80800"/>
    </row>
    <row r="80801" spans="11:11">
      <c r="K80801"/>
    </row>
    <row r="80802" spans="11:11">
      <c r="K80802"/>
    </row>
    <row r="80803" spans="11:11">
      <c r="K80803"/>
    </row>
    <row r="80804" spans="11:11">
      <c r="K80804"/>
    </row>
    <row r="80805" spans="11:11">
      <c r="K80805"/>
    </row>
    <row r="80806" spans="11:11">
      <c r="K80806"/>
    </row>
    <row r="80807" spans="11:11">
      <c r="K80807"/>
    </row>
    <row r="80808" spans="11:11">
      <c r="K80808"/>
    </row>
    <row r="80809" spans="11:11">
      <c r="K80809"/>
    </row>
    <row r="80810" spans="11:11">
      <c r="K80810"/>
    </row>
    <row r="80811" spans="11:11">
      <c r="K80811"/>
    </row>
    <row r="80812" spans="11:11">
      <c r="K80812"/>
    </row>
    <row r="80813" spans="11:11">
      <c r="K80813"/>
    </row>
    <row r="80814" spans="11:11">
      <c r="K80814"/>
    </row>
    <row r="80815" spans="11:11">
      <c r="K80815"/>
    </row>
    <row r="80816" spans="11:11">
      <c r="K80816"/>
    </row>
    <row r="80817" spans="11:11">
      <c r="K80817"/>
    </row>
    <row r="80818" spans="11:11">
      <c r="K80818"/>
    </row>
    <row r="80819" spans="11:11">
      <c r="K80819"/>
    </row>
    <row r="80820" spans="11:11">
      <c r="K80820"/>
    </row>
    <row r="80821" spans="11:11">
      <c r="K80821"/>
    </row>
    <row r="80822" spans="11:11">
      <c r="K80822"/>
    </row>
    <row r="80823" spans="11:11">
      <c r="K80823"/>
    </row>
    <row r="80824" spans="11:11">
      <c r="K80824"/>
    </row>
    <row r="80825" spans="11:11">
      <c r="K80825"/>
    </row>
    <row r="80826" spans="11:11">
      <c r="K80826"/>
    </row>
    <row r="80827" spans="11:11">
      <c r="K80827"/>
    </row>
    <row r="80828" spans="11:11">
      <c r="K80828"/>
    </row>
    <row r="80829" spans="11:11">
      <c r="K80829"/>
    </row>
    <row r="80830" spans="11:11">
      <c r="K80830"/>
    </row>
    <row r="80831" spans="11:11">
      <c r="K80831"/>
    </row>
    <row r="80832" spans="11:11">
      <c r="K80832"/>
    </row>
    <row r="80833" spans="11:11">
      <c r="K80833"/>
    </row>
    <row r="80834" spans="11:11">
      <c r="K80834"/>
    </row>
    <row r="80835" spans="11:11">
      <c r="K80835"/>
    </row>
    <row r="80836" spans="11:11">
      <c r="K80836"/>
    </row>
    <row r="80837" spans="11:11">
      <c r="K80837"/>
    </row>
    <row r="80838" spans="11:11">
      <c r="K80838"/>
    </row>
    <row r="80839" spans="11:11">
      <c r="K80839"/>
    </row>
    <row r="80840" spans="11:11">
      <c r="K80840"/>
    </row>
    <row r="80841" spans="11:11">
      <c r="K80841"/>
    </row>
    <row r="80842" spans="11:11">
      <c r="K80842"/>
    </row>
    <row r="80843" spans="11:11">
      <c r="K80843"/>
    </row>
    <row r="80844" spans="11:11">
      <c r="K80844"/>
    </row>
    <row r="80845" spans="11:11">
      <c r="K80845"/>
    </row>
    <row r="80846" spans="11:11">
      <c r="K80846"/>
    </row>
    <row r="80847" spans="11:11">
      <c r="K80847"/>
    </row>
    <row r="80848" spans="11:11">
      <c r="K80848"/>
    </row>
    <row r="80849" spans="11:11">
      <c r="K80849"/>
    </row>
    <row r="80850" spans="11:11">
      <c r="K80850"/>
    </row>
    <row r="80851" spans="11:11">
      <c r="K80851"/>
    </row>
    <row r="80852" spans="11:11">
      <c r="K80852"/>
    </row>
    <row r="80853" spans="11:11">
      <c r="K80853"/>
    </row>
    <row r="80854" spans="11:11">
      <c r="K80854"/>
    </row>
    <row r="80855" spans="11:11">
      <c r="K80855"/>
    </row>
    <row r="80856" spans="11:11">
      <c r="K80856"/>
    </row>
    <row r="80857" spans="11:11">
      <c r="K80857"/>
    </row>
    <row r="80858" spans="11:11">
      <c r="K80858"/>
    </row>
    <row r="80859" spans="11:11">
      <c r="K80859"/>
    </row>
    <row r="80860" spans="11:11">
      <c r="K80860"/>
    </row>
    <row r="80861" spans="11:11">
      <c r="K80861"/>
    </row>
    <row r="80862" spans="11:11">
      <c r="K80862"/>
    </row>
    <row r="80863" spans="11:11">
      <c r="K80863"/>
    </row>
    <row r="80864" spans="11:11">
      <c r="K80864"/>
    </row>
    <row r="80865" spans="11:11">
      <c r="K80865"/>
    </row>
    <row r="80866" spans="11:11">
      <c r="K80866"/>
    </row>
    <row r="80867" spans="11:11">
      <c r="K80867"/>
    </row>
    <row r="80868" spans="11:11">
      <c r="K80868"/>
    </row>
    <row r="80869" spans="11:11">
      <c r="K80869"/>
    </row>
    <row r="80870" spans="11:11">
      <c r="K80870"/>
    </row>
    <row r="80871" spans="11:11">
      <c r="K80871"/>
    </row>
    <row r="80872" spans="11:11">
      <c r="K80872"/>
    </row>
    <row r="80873" spans="11:11">
      <c r="K80873"/>
    </row>
    <row r="80874" spans="11:11">
      <c r="K80874"/>
    </row>
    <row r="80875" spans="11:11">
      <c r="K80875"/>
    </row>
    <row r="80876" spans="11:11">
      <c r="K80876"/>
    </row>
    <row r="80877" spans="11:11">
      <c r="K80877"/>
    </row>
    <row r="80878" spans="11:11">
      <c r="K80878"/>
    </row>
    <row r="80879" spans="11:11">
      <c r="K80879"/>
    </row>
    <row r="80880" spans="11:11">
      <c r="K80880"/>
    </row>
    <row r="80881" spans="11:11">
      <c r="K80881"/>
    </row>
    <row r="80882" spans="11:11">
      <c r="K80882"/>
    </row>
    <row r="80883" spans="11:11">
      <c r="K80883"/>
    </row>
    <row r="80884" spans="11:11">
      <c r="K80884"/>
    </row>
    <row r="80885" spans="11:11">
      <c r="K80885"/>
    </row>
    <row r="80886" spans="11:11">
      <c r="K80886"/>
    </row>
    <row r="80887" spans="11:11">
      <c r="K80887"/>
    </row>
    <row r="80888" spans="11:11">
      <c r="K80888"/>
    </row>
    <row r="80889" spans="11:11">
      <c r="K80889"/>
    </row>
    <row r="80890" spans="11:11">
      <c r="K80890"/>
    </row>
    <row r="80891" spans="11:11">
      <c r="K80891"/>
    </row>
    <row r="80892" spans="11:11">
      <c r="K80892"/>
    </row>
    <row r="80893" spans="11:11">
      <c r="K80893"/>
    </row>
    <row r="80894" spans="11:11">
      <c r="K80894"/>
    </row>
    <row r="80895" spans="11:11">
      <c r="K80895"/>
    </row>
    <row r="80896" spans="11:11">
      <c r="K80896"/>
    </row>
    <row r="80897" spans="11:11">
      <c r="K80897"/>
    </row>
    <row r="80898" spans="11:11">
      <c r="K80898"/>
    </row>
    <row r="80899" spans="11:11">
      <c r="K80899"/>
    </row>
    <row r="80900" spans="11:11">
      <c r="K80900"/>
    </row>
    <row r="80901" spans="11:11">
      <c r="K80901"/>
    </row>
    <row r="80902" spans="11:11">
      <c r="K80902"/>
    </row>
    <row r="80903" spans="11:11">
      <c r="K80903"/>
    </row>
    <row r="80904" spans="11:11">
      <c r="K80904"/>
    </row>
    <row r="80905" spans="11:11">
      <c r="K80905"/>
    </row>
    <row r="80906" spans="11:11">
      <c r="K80906"/>
    </row>
    <row r="80907" spans="11:11">
      <c r="K80907"/>
    </row>
    <row r="80908" spans="11:11">
      <c r="K80908"/>
    </row>
    <row r="80909" spans="11:11">
      <c r="K80909"/>
    </row>
    <row r="80910" spans="11:11">
      <c r="K80910"/>
    </row>
    <row r="80911" spans="11:11">
      <c r="K80911"/>
    </row>
    <row r="80912" spans="11:11">
      <c r="K80912"/>
    </row>
    <row r="80913" spans="11:11">
      <c r="K80913"/>
    </row>
    <row r="80914" spans="11:11">
      <c r="K80914"/>
    </row>
    <row r="80915" spans="11:11">
      <c r="K80915"/>
    </row>
    <row r="80916" spans="11:11">
      <c r="K80916"/>
    </row>
    <row r="80917" spans="11:11">
      <c r="K80917"/>
    </row>
    <row r="80918" spans="11:11">
      <c r="K80918"/>
    </row>
    <row r="80919" spans="11:11">
      <c r="K80919"/>
    </row>
    <row r="80920" spans="11:11">
      <c r="K80920"/>
    </row>
    <row r="80921" spans="11:11">
      <c r="K80921"/>
    </row>
    <row r="80922" spans="11:11">
      <c r="K80922"/>
    </row>
    <row r="80923" spans="11:11">
      <c r="K80923"/>
    </row>
    <row r="80924" spans="11:11">
      <c r="K80924"/>
    </row>
    <row r="80925" spans="11:11">
      <c r="K80925"/>
    </row>
    <row r="80926" spans="11:11">
      <c r="K80926"/>
    </row>
    <row r="80927" spans="11:11">
      <c r="K80927"/>
    </row>
    <row r="80928" spans="11:11">
      <c r="K80928"/>
    </row>
    <row r="80929" spans="11:11">
      <c r="K80929"/>
    </row>
    <row r="80930" spans="11:11">
      <c r="K80930"/>
    </row>
    <row r="80931" spans="11:11">
      <c r="K80931"/>
    </row>
    <row r="80932" spans="11:11">
      <c r="K80932"/>
    </row>
    <row r="80933" spans="11:11">
      <c r="K80933"/>
    </row>
    <row r="80934" spans="11:11">
      <c r="K80934"/>
    </row>
    <row r="80935" spans="11:11">
      <c r="K80935"/>
    </row>
    <row r="80936" spans="11:11">
      <c r="K80936"/>
    </row>
    <row r="80937" spans="11:11">
      <c r="K80937"/>
    </row>
    <row r="80938" spans="11:11">
      <c r="K80938"/>
    </row>
    <row r="80939" spans="11:11">
      <c r="K80939"/>
    </row>
    <row r="80940" spans="11:11">
      <c r="K80940"/>
    </row>
    <row r="80941" spans="11:11">
      <c r="K80941"/>
    </row>
    <row r="80942" spans="11:11">
      <c r="K80942"/>
    </row>
    <row r="80943" spans="11:11">
      <c r="K80943"/>
    </row>
    <row r="80944" spans="11:11">
      <c r="K80944"/>
    </row>
    <row r="80945" spans="11:11">
      <c r="K80945"/>
    </row>
    <row r="80946" spans="11:11">
      <c r="K80946"/>
    </row>
    <row r="80947" spans="11:11">
      <c r="K80947"/>
    </row>
    <row r="80948" spans="11:11">
      <c r="K80948"/>
    </row>
    <row r="80949" spans="11:11">
      <c r="K80949"/>
    </row>
    <row r="80950" spans="11:11">
      <c r="K80950"/>
    </row>
    <row r="80951" spans="11:11">
      <c r="K80951"/>
    </row>
    <row r="80952" spans="11:11">
      <c r="K80952"/>
    </row>
    <row r="80953" spans="11:11">
      <c r="K80953"/>
    </row>
    <row r="80954" spans="11:11">
      <c r="K80954"/>
    </row>
    <row r="80955" spans="11:11">
      <c r="K80955"/>
    </row>
    <row r="80956" spans="11:11">
      <c r="K80956"/>
    </row>
    <row r="80957" spans="11:11">
      <c r="K80957"/>
    </row>
    <row r="80958" spans="11:11">
      <c r="K80958"/>
    </row>
    <row r="80959" spans="11:11">
      <c r="K80959"/>
    </row>
    <row r="80960" spans="11:11">
      <c r="K80960"/>
    </row>
    <row r="80961" spans="11:11">
      <c r="K80961"/>
    </row>
    <row r="80962" spans="11:11">
      <c r="K80962"/>
    </row>
    <row r="80963" spans="11:11">
      <c r="K80963"/>
    </row>
    <row r="80964" spans="11:11">
      <c r="K80964"/>
    </row>
    <row r="80965" spans="11:11">
      <c r="K80965"/>
    </row>
    <row r="80966" spans="11:11">
      <c r="K80966"/>
    </row>
    <row r="80967" spans="11:11">
      <c r="K80967"/>
    </row>
    <row r="80968" spans="11:11">
      <c r="K80968"/>
    </row>
    <row r="80969" spans="11:11">
      <c r="K80969"/>
    </row>
    <row r="80970" spans="11:11">
      <c r="K80970"/>
    </row>
    <row r="80971" spans="11:11">
      <c r="K80971"/>
    </row>
    <row r="80972" spans="11:11">
      <c r="K80972"/>
    </row>
    <row r="80973" spans="11:11">
      <c r="K80973"/>
    </row>
    <row r="80974" spans="11:11">
      <c r="K80974"/>
    </row>
    <row r="80975" spans="11:11">
      <c r="K80975"/>
    </row>
    <row r="80976" spans="11:11">
      <c r="K80976"/>
    </row>
    <row r="80977" spans="11:11">
      <c r="K80977"/>
    </row>
    <row r="80978" spans="11:11">
      <c r="K80978"/>
    </row>
    <row r="80979" spans="11:11">
      <c r="K80979"/>
    </row>
    <row r="80980" spans="11:11">
      <c r="K80980"/>
    </row>
    <row r="80981" spans="11:11">
      <c r="K80981"/>
    </row>
    <row r="80982" spans="11:11">
      <c r="K80982"/>
    </row>
    <row r="80983" spans="11:11">
      <c r="K80983"/>
    </row>
    <row r="80984" spans="11:11">
      <c r="K80984"/>
    </row>
    <row r="80985" spans="11:11">
      <c r="K80985"/>
    </row>
    <row r="80986" spans="11:11">
      <c r="K80986"/>
    </row>
    <row r="80987" spans="11:11">
      <c r="K80987"/>
    </row>
    <row r="80988" spans="11:11">
      <c r="K80988"/>
    </row>
    <row r="80989" spans="11:11">
      <c r="K80989"/>
    </row>
    <row r="80990" spans="11:11">
      <c r="K80990"/>
    </row>
    <row r="80991" spans="11:11">
      <c r="K80991"/>
    </row>
    <row r="80992" spans="11:11">
      <c r="K80992"/>
    </row>
    <row r="80993" spans="11:11">
      <c r="K80993"/>
    </row>
    <row r="80994" spans="11:11">
      <c r="K80994"/>
    </row>
    <row r="80995" spans="11:11">
      <c r="K80995"/>
    </row>
    <row r="80996" spans="11:11">
      <c r="K80996"/>
    </row>
    <row r="80997" spans="11:11">
      <c r="K80997"/>
    </row>
    <row r="80998" spans="11:11">
      <c r="K80998"/>
    </row>
    <row r="80999" spans="11:11">
      <c r="K80999"/>
    </row>
    <row r="81000" spans="11:11">
      <c r="K81000"/>
    </row>
    <row r="81001" spans="11:11">
      <c r="K81001"/>
    </row>
    <row r="81002" spans="11:11">
      <c r="K81002"/>
    </row>
    <row r="81003" spans="11:11">
      <c r="K81003"/>
    </row>
    <row r="81004" spans="11:11">
      <c r="K81004"/>
    </row>
    <row r="81005" spans="11:11">
      <c r="K81005"/>
    </row>
    <row r="81006" spans="11:11">
      <c r="K81006"/>
    </row>
    <row r="81007" spans="11:11">
      <c r="K81007"/>
    </row>
    <row r="81008" spans="11:11">
      <c r="K81008"/>
    </row>
    <row r="81009" spans="11:11">
      <c r="K81009"/>
    </row>
    <row r="81010" spans="11:11">
      <c r="K81010"/>
    </row>
    <row r="81011" spans="11:11">
      <c r="K81011"/>
    </row>
    <row r="81012" spans="11:11">
      <c r="K81012"/>
    </row>
    <row r="81013" spans="11:11">
      <c r="K81013"/>
    </row>
    <row r="81014" spans="11:11">
      <c r="K81014"/>
    </row>
    <row r="81015" spans="11:11">
      <c r="K81015"/>
    </row>
    <row r="81016" spans="11:11">
      <c r="K81016"/>
    </row>
    <row r="81017" spans="11:11">
      <c r="K81017"/>
    </row>
    <row r="81018" spans="11:11">
      <c r="K81018"/>
    </row>
    <row r="81019" spans="11:11">
      <c r="K81019"/>
    </row>
    <row r="81020" spans="11:11">
      <c r="K81020"/>
    </row>
    <row r="81021" spans="11:11">
      <c r="K81021"/>
    </row>
    <row r="81022" spans="11:11">
      <c r="K81022"/>
    </row>
    <row r="81023" spans="11:11">
      <c r="K81023"/>
    </row>
    <row r="81024" spans="11:11">
      <c r="K81024"/>
    </row>
    <row r="81025" spans="11:11">
      <c r="K81025"/>
    </row>
    <row r="81026" spans="11:11">
      <c r="K81026"/>
    </row>
    <row r="81027" spans="11:11">
      <c r="K81027"/>
    </row>
    <row r="81028" spans="11:11">
      <c r="K81028"/>
    </row>
    <row r="81029" spans="11:11">
      <c r="K81029"/>
    </row>
    <row r="81030" spans="11:11">
      <c r="K81030"/>
    </row>
    <row r="81031" spans="11:11">
      <c r="K81031"/>
    </row>
    <row r="81032" spans="11:11">
      <c r="K81032"/>
    </row>
    <row r="81033" spans="11:11">
      <c r="K81033"/>
    </row>
    <row r="81034" spans="11:11">
      <c r="K81034"/>
    </row>
    <row r="81035" spans="11:11">
      <c r="K81035"/>
    </row>
    <row r="81036" spans="11:11">
      <c r="K81036"/>
    </row>
    <row r="81037" spans="11:11">
      <c r="K81037"/>
    </row>
    <row r="81038" spans="11:11">
      <c r="K81038"/>
    </row>
    <row r="81039" spans="11:11">
      <c r="K81039"/>
    </row>
    <row r="81040" spans="11:11">
      <c r="K81040"/>
    </row>
    <row r="81041" spans="11:11">
      <c r="K81041"/>
    </row>
    <row r="81042" spans="11:11">
      <c r="K81042"/>
    </row>
    <row r="81043" spans="11:11">
      <c r="K81043"/>
    </row>
    <row r="81044" spans="11:11">
      <c r="K81044"/>
    </row>
    <row r="81045" spans="11:11">
      <c r="K81045"/>
    </row>
    <row r="81046" spans="11:11">
      <c r="K81046"/>
    </row>
    <row r="81047" spans="11:11">
      <c r="K81047"/>
    </row>
    <row r="81048" spans="11:11">
      <c r="K81048"/>
    </row>
    <row r="81049" spans="11:11">
      <c r="K81049"/>
    </row>
    <row r="81050" spans="11:11">
      <c r="K81050"/>
    </row>
    <row r="81051" spans="11:11">
      <c r="K81051"/>
    </row>
    <row r="81052" spans="11:11">
      <c r="K81052"/>
    </row>
    <row r="81053" spans="11:11">
      <c r="K81053"/>
    </row>
    <row r="81054" spans="11:11">
      <c r="K81054"/>
    </row>
    <row r="81055" spans="11:11">
      <c r="K81055"/>
    </row>
    <row r="81056" spans="11:11">
      <c r="K81056"/>
    </row>
    <row r="81057" spans="11:11">
      <c r="K81057"/>
    </row>
    <row r="81058" spans="11:11">
      <c r="K81058"/>
    </row>
    <row r="81059" spans="11:11">
      <c r="K81059"/>
    </row>
    <row r="81060" spans="11:11">
      <c r="K81060"/>
    </row>
    <row r="81061" spans="11:11">
      <c r="K81061"/>
    </row>
    <row r="81062" spans="11:11">
      <c r="K81062"/>
    </row>
    <row r="81063" spans="11:11">
      <c r="K81063"/>
    </row>
    <row r="81064" spans="11:11">
      <c r="K81064"/>
    </row>
    <row r="81065" spans="11:11">
      <c r="K81065"/>
    </row>
    <row r="81066" spans="11:11">
      <c r="K81066"/>
    </row>
    <row r="81067" spans="11:11">
      <c r="K81067"/>
    </row>
    <row r="81068" spans="11:11">
      <c r="K81068"/>
    </row>
    <row r="81069" spans="11:11">
      <c r="K81069"/>
    </row>
    <row r="81070" spans="11:11">
      <c r="K81070"/>
    </row>
    <row r="81071" spans="11:11">
      <c r="K81071"/>
    </row>
    <row r="81072" spans="11:11">
      <c r="K81072"/>
    </row>
    <row r="81073" spans="11:11">
      <c r="K81073"/>
    </row>
    <row r="81074" spans="11:11">
      <c r="K81074"/>
    </row>
    <row r="81075" spans="11:11">
      <c r="K81075"/>
    </row>
    <row r="81076" spans="11:11">
      <c r="K81076"/>
    </row>
    <row r="81077" spans="11:11">
      <c r="K81077"/>
    </row>
    <row r="81078" spans="11:11">
      <c r="K81078"/>
    </row>
    <row r="81079" spans="11:11">
      <c r="K81079"/>
    </row>
    <row r="81080" spans="11:11">
      <c r="K81080"/>
    </row>
    <row r="81081" spans="11:11">
      <c r="K81081"/>
    </row>
    <row r="81082" spans="11:11">
      <c r="K81082"/>
    </row>
    <row r="81083" spans="11:11">
      <c r="K81083"/>
    </row>
    <row r="81084" spans="11:11">
      <c r="K81084"/>
    </row>
    <row r="81085" spans="11:11">
      <c r="K81085"/>
    </row>
    <row r="81086" spans="11:11">
      <c r="K81086"/>
    </row>
    <row r="81087" spans="11:11">
      <c r="K81087"/>
    </row>
    <row r="81088" spans="11:11">
      <c r="K81088"/>
    </row>
    <row r="81089" spans="11:11">
      <c r="K81089"/>
    </row>
    <row r="81090" spans="11:11">
      <c r="K81090"/>
    </row>
    <row r="81091" spans="11:11">
      <c r="K81091"/>
    </row>
    <row r="81092" spans="11:11">
      <c r="K81092"/>
    </row>
    <row r="81093" spans="11:11">
      <c r="K81093"/>
    </row>
    <row r="81094" spans="11:11">
      <c r="K81094"/>
    </row>
    <row r="81095" spans="11:11">
      <c r="K81095"/>
    </row>
    <row r="81096" spans="11:11">
      <c r="K81096"/>
    </row>
    <row r="81097" spans="11:11">
      <c r="K81097"/>
    </row>
    <row r="81098" spans="11:11">
      <c r="K81098"/>
    </row>
    <row r="81099" spans="11:11">
      <c r="K81099"/>
    </row>
    <row r="81100" spans="11:11">
      <c r="K81100"/>
    </row>
    <row r="81101" spans="11:11">
      <c r="K81101"/>
    </row>
    <row r="81102" spans="11:11">
      <c r="K81102"/>
    </row>
    <row r="81103" spans="11:11">
      <c r="K81103"/>
    </row>
    <row r="81104" spans="11:11">
      <c r="K81104"/>
    </row>
    <row r="81105" spans="11:11">
      <c r="K81105"/>
    </row>
    <row r="81106" spans="11:11">
      <c r="K81106"/>
    </row>
    <row r="81107" spans="11:11">
      <c r="K81107"/>
    </row>
    <row r="81108" spans="11:11">
      <c r="K81108"/>
    </row>
    <row r="81109" spans="11:11">
      <c r="K81109"/>
    </row>
    <row r="81110" spans="11:11">
      <c r="K81110"/>
    </row>
    <row r="81111" spans="11:11">
      <c r="K81111"/>
    </row>
    <row r="81112" spans="11:11">
      <c r="K81112"/>
    </row>
    <row r="81113" spans="11:11">
      <c r="K81113"/>
    </row>
    <row r="81114" spans="11:11">
      <c r="K81114"/>
    </row>
    <row r="81115" spans="11:11">
      <c r="K81115"/>
    </row>
    <row r="81116" spans="11:11">
      <c r="K81116"/>
    </row>
    <row r="81117" spans="11:11">
      <c r="K81117"/>
    </row>
    <row r="81118" spans="11:11">
      <c r="K81118"/>
    </row>
    <row r="81119" spans="11:11">
      <c r="K81119"/>
    </row>
    <row r="81120" spans="11:11">
      <c r="K81120"/>
    </row>
    <row r="81121" spans="11:11">
      <c r="K81121"/>
    </row>
    <row r="81122" spans="11:11">
      <c r="K81122"/>
    </row>
    <row r="81123" spans="11:11">
      <c r="K81123"/>
    </row>
    <row r="81124" spans="11:11">
      <c r="K81124"/>
    </row>
    <row r="81125" spans="11:11">
      <c r="K81125"/>
    </row>
    <row r="81126" spans="11:11">
      <c r="K81126"/>
    </row>
    <row r="81127" spans="11:11">
      <c r="K81127"/>
    </row>
    <row r="81128" spans="11:11">
      <c r="K81128"/>
    </row>
    <row r="81129" spans="11:11">
      <c r="K81129"/>
    </row>
    <row r="81130" spans="11:11">
      <c r="K81130"/>
    </row>
    <row r="81131" spans="11:11">
      <c r="K81131"/>
    </row>
    <row r="81132" spans="11:11">
      <c r="K81132"/>
    </row>
    <row r="81133" spans="11:11">
      <c r="K81133"/>
    </row>
    <row r="81134" spans="11:11">
      <c r="K81134"/>
    </row>
    <row r="81135" spans="11:11">
      <c r="K81135"/>
    </row>
    <row r="81136" spans="11:11">
      <c r="K81136"/>
    </row>
    <row r="81137" spans="11:11">
      <c r="K81137"/>
    </row>
    <row r="81138" spans="11:11">
      <c r="K81138"/>
    </row>
    <row r="81139" spans="11:11">
      <c r="K81139"/>
    </row>
    <row r="81140" spans="11:11">
      <c r="K81140"/>
    </row>
    <row r="81141" spans="11:11">
      <c r="K81141"/>
    </row>
    <row r="81142" spans="11:11">
      <c r="K81142"/>
    </row>
    <row r="81143" spans="11:11">
      <c r="K81143"/>
    </row>
    <row r="81144" spans="11:11">
      <c r="K81144"/>
    </row>
    <row r="81145" spans="11:11">
      <c r="K81145"/>
    </row>
    <row r="81146" spans="11:11">
      <c r="K81146"/>
    </row>
    <row r="81147" spans="11:11">
      <c r="K81147"/>
    </row>
    <row r="81148" spans="11:11">
      <c r="K81148"/>
    </row>
    <row r="81149" spans="11:11">
      <c r="K81149"/>
    </row>
    <row r="81150" spans="11:11">
      <c r="K81150"/>
    </row>
    <row r="81151" spans="11:11">
      <c r="K81151"/>
    </row>
    <row r="81152" spans="11:11">
      <c r="K81152"/>
    </row>
    <row r="81153" spans="11:11">
      <c r="K81153"/>
    </row>
    <row r="81154" spans="11:11">
      <c r="K81154"/>
    </row>
    <row r="81155" spans="11:11">
      <c r="K81155"/>
    </row>
    <row r="81156" spans="11:11">
      <c r="K81156"/>
    </row>
    <row r="81157" spans="11:11">
      <c r="K81157"/>
    </row>
    <row r="81158" spans="11:11">
      <c r="K81158"/>
    </row>
    <row r="81159" spans="11:11">
      <c r="K81159"/>
    </row>
    <row r="81160" spans="11:11">
      <c r="K81160"/>
    </row>
    <row r="81161" spans="11:11">
      <c r="K81161"/>
    </row>
    <row r="81162" spans="11:11">
      <c r="K81162"/>
    </row>
    <row r="81163" spans="11:11">
      <c r="K81163"/>
    </row>
    <row r="81164" spans="11:11">
      <c r="K81164"/>
    </row>
    <row r="81165" spans="11:11">
      <c r="K81165"/>
    </row>
    <row r="81166" spans="11:11">
      <c r="K81166"/>
    </row>
    <row r="81167" spans="11:11">
      <c r="K81167"/>
    </row>
    <row r="81168" spans="11:11">
      <c r="K81168"/>
    </row>
    <row r="81169" spans="11:11">
      <c r="K81169"/>
    </row>
    <row r="81170" spans="11:11">
      <c r="K81170"/>
    </row>
    <row r="81171" spans="11:11">
      <c r="K81171"/>
    </row>
    <row r="81172" spans="11:11">
      <c r="K81172"/>
    </row>
    <row r="81173" spans="11:11">
      <c r="K81173"/>
    </row>
    <row r="81174" spans="11:11">
      <c r="K81174"/>
    </row>
    <row r="81175" spans="11:11">
      <c r="K81175"/>
    </row>
    <row r="81176" spans="11:11">
      <c r="K81176"/>
    </row>
    <row r="81177" spans="11:11">
      <c r="K81177"/>
    </row>
    <row r="81178" spans="11:11">
      <c r="K81178"/>
    </row>
    <row r="81179" spans="11:11">
      <c r="K81179"/>
    </row>
    <row r="81180" spans="11:11">
      <c r="K81180"/>
    </row>
    <row r="81181" spans="11:11">
      <c r="K81181"/>
    </row>
    <row r="81182" spans="11:11">
      <c r="K81182"/>
    </row>
    <row r="81183" spans="11:11">
      <c r="K81183"/>
    </row>
    <row r="81184" spans="11:11">
      <c r="K81184"/>
    </row>
    <row r="81185" spans="11:11">
      <c r="K81185"/>
    </row>
    <row r="81186" spans="11:11">
      <c r="K81186"/>
    </row>
    <row r="81187" spans="11:11">
      <c r="K81187"/>
    </row>
    <row r="81188" spans="11:11">
      <c r="K81188"/>
    </row>
    <row r="81189" spans="11:11">
      <c r="K81189"/>
    </row>
    <row r="81190" spans="11:11">
      <c r="K81190"/>
    </row>
    <row r="81191" spans="11:11">
      <c r="K81191"/>
    </row>
    <row r="81192" spans="11:11">
      <c r="K81192"/>
    </row>
    <row r="81193" spans="11:11">
      <c r="K81193"/>
    </row>
    <row r="81194" spans="11:11">
      <c r="K81194"/>
    </row>
    <row r="81195" spans="11:11">
      <c r="K81195"/>
    </row>
    <row r="81196" spans="11:11">
      <c r="K81196"/>
    </row>
    <row r="81197" spans="11:11">
      <c r="K81197"/>
    </row>
    <row r="81198" spans="11:11">
      <c r="K81198"/>
    </row>
    <row r="81199" spans="11:11">
      <c r="K81199"/>
    </row>
    <row r="81200" spans="11:11">
      <c r="K81200"/>
    </row>
    <row r="81201" spans="11:11">
      <c r="K81201"/>
    </row>
    <row r="81202" spans="11:11">
      <c r="K81202"/>
    </row>
    <row r="81203" spans="11:11">
      <c r="K81203"/>
    </row>
    <row r="81204" spans="11:11">
      <c r="K81204"/>
    </row>
    <row r="81205" spans="11:11">
      <c r="K81205"/>
    </row>
    <row r="81206" spans="11:11">
      <c r="K81206"/>
    </row>
    <row r="81207" spans="11:11">
      <c r="K81207"/>
    </row>
    <row r="81208" spans="11:11">
      <c r="K81208"/>
    </row>
    <row r="81209" spans="11:11">
      <c r="K81209"/>
    </row>
    <row r="81210" spans="11:11">
      <c r="K81210"/>
    </row>
    <row r="81211" spans="11:11">
      <c r="K81211"/>
    </row>
    <row r="81212" spans="11:11">
      <c r="K81212"/>
    </row>
    <row r="81213" spans="11:11">
      <c r="K81213"/>
    </row>
    <row r="81214" spans="11:11">
      <c r="K81214"/>
    </row>
    <row r="81215" spans="11:11">
      <c r="K81215"/>
    </row>
    <row r="81216" spans="11:11">
      <c r="K81216"/>
    </row>
    <row r="81217" spans="11:11">
      <c r="K81217"/>
    </row>
    <row r="81218" spans="11:11">
      <c r="K81218"/>
    </row>
    <row r="81219" spans="11:11">
      <c r="K81219"/>
    </row>
    <row r="81220" spans="11:11">
      <c r="K81220"/>
    </row>
    <row r="81221" spans="11:11">
      <c r="K81221"/>
    </row>
    <row r="81222" spans="11:11">
      <c r="K81222"/>
    </row>
    <row r="81223" spans="11:11">
      <c r="K81223"/>
    </row>
    <row r="81224" spans="11:11">
      <c r="K81224"/>
    </row>
    <row r="81225" spans="11:11">
      <c r="K81225"/>
    </row>
    <row r="81226" spans="11:11">
      <c r="K81226"/>
    </row>
    <row r="81227" spans="11:11">
      <c r="K81227"/>
    </row>
    <row r="81228" spans="11:11">
      <c r="K81228"/>
    </row>
    <row r="81229" spans="11:11">
      <c r="K81229"/>
    </row>
    <row r="81230" spans="11:11">
      <c r="K81230"/>
    </row>
    <row r="81231" spans="11:11">
      <c r="K81231"/>
    </row>
    <row r="81232" spans="11:11">
      <c r="K81232"/>
    </row>
    <row r="81233" spans="11:11">
      <c r="K81233"/>
    </row>
    <row r="81234" spans="11:11">
      <c r="K81234"/>
    </row>
    <row r="81235" spans="11:11">
      <c r="K81235"/>
    </row>
    <row r="81236" spans="11:11">
      <c r="K81236"/>
    </row>
    <row r="81237" spans="11:11">
      <c r="K81237"/>
    </row>
    <row r="81238" spans="11:11">
      <c r="K81238"/>
    </row>
    <row r="81239" spans="11:11">
      <c r="K81239"/>
    </row>
    <row r="81240" spans="11:11">
      <c r="K81240"/>
    </row>
    <row r="81241" spans="11:11">
      <c r="K81241"/>
    </row>
    <row r="81242" spans="11:11">
      <c r="K81242"/>
    </row>
    <row r="81243" spans="11:11">
      <c r="K81243"/>
    </row>
    <row r="81244" spans="11:11">
      <c r="K81244"/>
    </row>
    <row r="81245" spans="11:11">
      <c r="K81245"/>
    </row>
    <row r="81246" spans="11:11">
      <c r="K81246"/>
    </row>
    <row r="81247" spans="11:11">
      <c r="K81247"/>
    </row>
    <row r="81248" spans="11:11">
      <c r="K81248"/>
    </row>
    <row r="81249" spans="11:11">
      <c r="K81249"/>
    </row>
    <row r="81250" spans="11:11">
      <c r="K81250"/>
    </row>
    <row r="81251" spans="11:11">
      <c r="K81251"/>
    </row>
    <row r="81252" spans="11:11">
      <c r="K81252"/>
    </row>
    <row r="81253" spans="11:11">
      <c r="K81253"/>
    </row>
    <row r="81254" spans="11:11">
      <c r="K81254"/>
    </row>
    <row r="81255" spans="11:11">
      <c r="K81255"/>
    </row>
    <row r="81256" spans="11:11">
      <c r="K81256"/>
    </row>
    <row r="81257" spans="11:11">
      <c r="K81257"/>
    </row>
    <row r="81258" spans="11:11">
      <c r="K81258"/>
    </row>
    <row r="81259" spans="11:11">
      <c r="K81259"/>
    </row>
    <row r="81260" spans="11:11">
      <c r="K81260"/>
    </row>
    <row r="81261" spans="11:11">
      <c r="K81261"/>
    </row>
    <row r="81262" spans="11:11">
      <c r="K81262"/>
    </row>
    <row r="81263" spans="11:11">
      <c r="K81263"/>
    </row>
    <row r="81264" spans="11:11">
      <c r="K81264"/>
    </row>
    <row r="81265" spans="11:11">
      <c r="K81265"/>
    </row>
    <row r="81266" spans="11:11">
      <c r="K81266"/>
    </row>
    <row r="81267" spans="11:11">
      <c r="K81267"/>
    </row>
    <row r="81268" spans="11:11">
      <c r="K81268"/>
    </row>
    <row r="81269" spans="11:11">
      <c r="K81269"/>
    </row>
    <row r="81270" spans="11:11">
      <c r="K81270"/>
    </row>
    <row r="81271" spans="11:11">
      <c r="K81271"/>
    </row>
    <row r="81272" spans="11:11">
      <c r="K81272"/>
    </row>
    <row r="81273" spans="11:11">
      <c r="K81273"/>
    </row>
    <row r="81274" spans="11:11">
      <c r="K81274"/>
    </row>
    <row r="81275" spans="11:11">
      <c r="K81275"/>
    </row>
    <row r="81276" spans="11:11">
      <c r="K81276"/>
    </row>
    <row r="81277" spans="11:11">
      <c r="K81277"/>
    </row>
    <row r="81278" spans="11:11">
      <c r="K81278"/>
    </row>
    <row r="81279" spans="11:11">
      <c r="K81279"/>
    </row>
    <row r="81280" spans="11:11">
      <c r="K81280"/>
    </row>
    <row r="81281" spans="11:11">
      <c r="K81281"/>
    </row>
    <row r="81282" spans="11:11">
      <c r="K81282"/>
    </row>
    <row r="81283" spans="11:11">
      <c r="K81283"/>
    </row>
    <row r="81284" spans="11:11">
      <c r="K81284"/>
    </row>
    <row r="81285" spans="11:11">
      <c r="K81285"/>
    </row>
    <row r="81286" spans="11:11">
      <c r="K81286"/>
    </row>
    <row r="81287" spans="11:11">
      <c r="K81287"/>
    </row>
    <row r="81288" spans="11:11">
      <c r="K81288"/>
    </row>
    <row r="81289" spans="11:11">
      <c r="K81289"/>
    </row>
    <row r="81290" spans="11:11">
      <c r="K81290"/>
    </row>
    <row r="81291" spans="11:11">
      <c r="K81291"/>
    </row>
    <row r="81292" spans="11:11">
      <c r="K81292"/>
    </row>
    <row r="81293" spans="11:11">
      <c r="K81293"/>
    </row>
    <row r="81294" spans="11:11">
      <c r="K81294"/>
    </row>
    <row r="81295" spans="11:11">
      <c r="K81295"/>
    </row>
    <row r="81296" spans="11:11">
      <c r="K81296"/>
    </row>
    <row r="81297" spans="11:11">
      <c r="K81297"/>
    </row>
    <row r="81298" spans="11:11">
      <c r="K81298"/>
    </row>
    <row r="81299" spans="11:11">
      <c r="K81299"/>
    </row>
    <row r="81300" spans="11:11">
      <c r="K81300"/>
    </row>
    <row r="81301" spans="11:11">
      <c r="K81301"/>
    </row>
    <row r="81302" spans="11:11">
      <c r="K81302"/>
    </row>
    <row r="81303" spans="11:11">
      <c r="K81303"/>
    </row>
    <row r="81304" spans="11:11">
      <c r="K81304"/>
    </row>
    <row r="81305" spans="11:11">
      <c r="K81305"/>
    </row>
    <row r="81306" spans="11:11">
      <c r="K81306"/>
    </row>
    <row r="81307" spans="11:11">
      <c r="K81307"/>
    </row>
    <row r="81308" spans="11:11">
      <c r="K81308"/>
    </row>
    <row r="81309" spans="11:11">
      <c r="K81309"/>
    </row>
    <row r="81310" spans="11:11">
      <c r="K81310"/>
    </row>
    <row r="81311" spans="11:11">
      <c r="K81311"/>
    </row>
    <row r="81312" spans="11:11">
      <c r="K81312"/>
    </row>
    <row r="81313" spans="11:11">
      <c r="K81313"/>
    </row>
    <row r="81314" spans="11:11">
      <c r="K81314"/>
    </row>
    <row r="81315" spans="11:11">
      <c r="K81315"/>
    </row>
    <row r="81316" spans="11:11">
      <c r="K81316"/>
    </row>
    <row r="81317" spans="11:11">
      <c r="K81317"/>
    </row>
    <row r="81318" spans="11:11">
      <c r="K81318"/>
    </row>
    <row r="81319" spans="11:11">
      <c r="K81319"/>
    </row>
    <row r="81320" spans="11:11">
      <c r="K81320"/>
    </row>
    <row r="81321" spans="11:11">
      <c r="K81321"/>
    </row>
    <row r="81322" spans="11:11">
      <c r="K81322"/>
    </row>
    <row r="81323" spans="11:11">
      <c r="K81323"/>
    </row>
    <row r="81324" spans="11:11">
      <c r="K81324"/>
    </row>
    <row r="81325" spans="11:11">
      <c r="K81325"/>
    </row>
    <row r="81326" spans="11:11">
      <c r="K81326"/>
    </row>
    <row r="81327" spans="11:11">
      <c r="K81327"/>
    </row>
    <row r="81328" spans="11:11">
      <c r="K81328"/>
    </row>
    <row r="81329" spans="11:11">
      <c r="K81329"/>
    </row>
    <row r="81330" spans="11:11">
      <c r="K81330"/>
    </row>
    <row r="81331" spans="11:11">
      <c r="K81331"/>
    </row>
    <row r="81332" spans="11:11">
      <c r="K81332"/>
    </row>
    <row r="81333" spans="11:11">
      <c r="K81333"/>
    </row>
    <row r="81334" spans="11:11">
      <c r="K81334"/>
    </row>
    <row r="81335" spans="11:11">
      <c r="K81335"/>
    </row>
    <row r="81336" spans="11:11">
      <c r="K81336"/>
    </row>
    <row r="81337" spans="11:11">
      <c r="K81337"/>
    </row>
    <row r="81338" spans="11:11">
      <c r="K81338"/>
    </row>
    <row r="81339" spans="11:11">
      <c r="K81339"/>
    </row>
    <row r="81340" spans="11:11">
      <c r="K81340"/>
    </row>
    <row r="81341" spans="11:11">
      <c r="K81341"/>
    </row>
    <row r="81342" spans="11:11">
      <c r="K81342"/>
    </row>
    <row r="81343" spans="11:11">
      <c r="K81343"/>
    </row>
    <row r="81344" spans="11:11">
      <c r="K81344"/>
    </row>
    <row r="81345" spans="11:11">
      <c r="K81345"/>
    </row>
    <row r="81346" spans="11:11">
      <c r="K81346"/>
    </row>
    <row r="81347" spans="11:11">
      <c r="K81347"/>
    </row>
    <row r="81348" spans="11:11">
      <c r="K81348"/>
    </row>
    <row r="81349" spans="11:11">
      <c r="K81349"/>
    </row>
    <row r="81350" spans="11:11">
      <c r="K81350"/>
    </row>
    <row r="81351" spans="11:11">
      <c r="K81351"/>
    </row>
    <row r="81352" spans="11:11">
      <c r="K81352"/>
    </row>
    <row r="81353" spans="11:11">
      <c r="K81353"/>
    </row>
    <row r="81354" spans="11:11">
      <c r="K81354"/>
    </row>
    <row r="81355" spans="11:11">
      <c r="K81355"/>
    </row>
    <row r="81356" spans="11:11">
      <c r="K81356"/>
    </row>
    <row r="81357" spans="11:11">
      <c r="K81357"/>
    </row>
    <row r="81358" spans="11:11">
      <c r="K81358"/>
    </row>
    <row r="81359" spans="11:11">
      <c r="K81359"/>
    </row>
    <row r="81360" spans="11:11">
      <c r="K81360"/>
    </row>
    <row r="81361" spans="11:11">
      <c r="K81361"/>
    </row>
    <row r="81362" spans="11:11">
      <c r="K81362"/>
    </row>
    <row r="81363" spans="11:11">
      <c r="K81363"/>
    </row>
    <row r="81364" spans="11:11">
      <c r="K81364"/>
    </row>
    <row r="81365" spans="11:11">
      <c r="K81365"/>
    </row>
    <row r="81366" spans="11:11">
      <c r="K81366"/>
    </row>
    <row r="81367" spans="11:11">
      <c r="K81367"/>
    </row>
    <row r="81368" spans="11:11">
      <c r="K81368"/>
    </row>
    <row r="81369" spans="11:11">
      <c r="K81369"/>
    </row>
    <row r="81370" spans="11:11">
      <c r="K81370"/>
    </row>
    <row r="81371" spans="11:11">
      <c r="K81371"/>
    </row>
    <row r="81372" spans="11:11">
      <c r="K81372"/>
    </row>
    <row r="81373" spans="11:11">
      <c r="K81373"/>
    </row>
    <row r="81374" spans="11:11">
      <c r="K81374"/>
    </row>
    <row r="81375" spans="11:11">
      <c r="K81375"/>
    </row>
    <row r="81376" spans="11:11">
      <c r="K81376"/>
    </row>
    <row r="81377" spans="11:11">
      <c r="K81377"/>
    </row>
    <row r="81378" spans="11:11">
      <c r="K81378"/>
    </row>
    <row r="81379" spans="11:11">
      <c r="K81379"/>
    </row>
    <row r="81380" spans="11:11">
      <c r="K81380"/>
    </row>
    <row r="81381" spans="11:11">
      <c r="K81381"/>
    </row>
    <row r="81382" spans="11:11">
      <c r="K81382"/>
    </row>
    <row r="81383" spans="11:11">
      <c r="K81383"/>
    </row>
    <row r="81384" spans="11:11">
      <c r="K81384"/>
    </row>
    <row r="81385" spans="11:11">
      <c r="K81385"/>
    </row>
    <row r="81386" spans="11:11">
      <c r="K81386"/>
    </row>
    <row r="81387" spans="11:11">
      <c r="K81387"/>
    </row>
    <row r="81388" spans="11:11">
      <c r="K81388"/>
    </row>
    <row r="81389" spans="11:11">
      <c r="K81389"/>
    </row>
    <row r="81390" spans="11:11">
      <c r="K81390"/>
    </row>
    <row r="81391" spans="11:11">
      <c r="K81391"/>
    </row>
    <row r="81392" spans="11:11">
      <c r="K81392"/>
    </row>
    <row r="81393" spans="11:11">
      <c r="K81393"/>
    </row>
    <row r="81394" spans="11:11">
      <c r="K81394"/>
    </row>
    <row r="81395" spans="11:11">
      <c r="K81395"/>
    </row>
    <row r="81396" spans="11:11">
      <c r="K81396"/>
    </row>
    <row r="81397" spans="11:11">
      <c r="K81397"/>
    </row>
    <row r="81398" spans="11:11">
      <c r="K81398"/>
    </row>
    <row r="81399" spans="11:11">
      <c r="K81399"/>
    </row>
    <row r="81400" spans="11:11">
      <c r="K81400"/>
    </row>
    <row r="81401" spans="11:11">
      <c r="K81401"/>
    </row>
    <row r="81402" spans="11:11">
      <c r="K81402"/>
    </row>
    <row r="81403" spans="11:11">
      <c r="K81403"/>
    </row>
    <row r="81404" spans="11:11">
      <c r="K81404"/>
    </row>
    <row r="81405" spans="11:11">
      <c r="K81405"/>
    </row>
    <row r="81406" spans="11:11">
      <c r="K81406"/>
    </row>
    <row r="81407" spans="11:11">
      <c r="K81407"/>
    </row>
    <row r="81408" spans="11:11">
      <c r="K81408"/>
    </row>
    <row r="81409" spans="11:11">
      <c r="K81409"/>
    </row>
    <row r="81410" spans="11:11">
      <c r="K81410"/>
    </row>
    <row r="81411" spans="11:11">
      <c r="K81411"/>
    </row>
    <row r="81412" spans="11:11">
      <c r="K81412"/>
    </row>
    <row r="81413" spans="11:11">
      <c r="K81413"/>
    </row>
    <row r="81414" spans="11:11">
      <c r="K81414"/>
    </row>
    <row r="81415" spans="11:11">
      <c r="K81415"/>
    </row>
    <row r="81416" spans="11:11">
      <c r="K81416"/>
    </row>
    <row r="81417" spans="11:11">
      <c r="K81417"/>
    </row>
    <row r="81418" spans="11:11">
      <c r="K81418"/>
    </row>
    <row r="81419" spans="11:11">
      <c r="K81419"/>
    </row>
    <row r="81420" spans="11:11">
      <c r="K81420"/>
    </row>
    <row r="81421" spans="11:11">
      <c r="K81421"/>
    </row>
    <row r="81422" spans="11:11">
      <c r="K81422"/>
    </row>
    <row r="81423" spans="11:11">
      <c r="K81423"/>
    </row>
    <row r="81424" spans="11:11">
      <c r="K81424"/>
    </row>
    <row r="81425" spans="11:11">
      <c r="K81425"/>
    </row>
    <row r="81426" spans="11:11">
      <c r="K81426"/>
    </row>
    <row r="81427" spans="11:11">
      <c r="K81427"/>
    </row>
    <row r="81428" spans="11:11">
      <c r="K81428"/>
    </row>
    <row r="81429" spans="11:11">
      <c r="K81429"/>
    </row>
    <row r="81430" spans="11:11">
      <c r="K81430"/>
    </row>
    <row r="81431" spans="11:11">
      <c r="K81431"/>
    </row>
    <row r="81432" spans="11:11">
      <c r="K81432"/>
    </row>
    <row r="81433" spans="11:11">
      <c r="K81433"/>
    </row>
    <row r="81434" spans="11:11">
      <c r="K81434"/>
    </row>
    <row r="81435" spans="11:11">
      <c r="K81435"/>
    </row>
    <row r="81436" spans="11:11">
      <c r="K81436"/>
    </row>
    <row r="81437" spans="11:11">
      <c r="K81437"/>
    </row>
    <row r="81438" spans="11:11">
      <c r="K81438"/>
    </row>
    <row r="81439" spans="11:11">
      <c r="K81439"/>
    </row>
    <row r="81440" spans="11:11">
      <c r="K81440"/>
    </row>
    <row r="81441" spans="11:11">
      <c r="K81441"/>
    </row>
    <row r="81442" spans="11:11">
      <c r="K81442"/>
    </row>
    <row r="81443" spans="11:11">
      <c r="K81443"/>
    </row>
    <row r="81444" spans="11:11">
      <c r="K81444"/>
    </row>
    <row r="81445" spans="11:11">
      <c r="K81445"/>
    </row>
    <row r="81446" spans="11:11">
      <c r="K81446"/>
    </row>
    <row r="81447" spans="11:11">
      <c r="K81447"/>
    </row>
    <row r="81448" spans="11:11">
      <c r="K81448"/>
    </row>
    <row r="81449" spans="11:11">
      <c r="K81449"/>
    </row>
    <row r="81450" spans="11:11">
      <c r="K81450"/>
    </row>
    <row r="81451" spans="11:11">
      <c r="K81451"/>
    </row>
    <row r="81452" spans="11:11">
      <c r="K81452"/>
    </row>
    <row r="81453" spans="11:11">
      <c r="K81453"/>
    </row>
    <row r="81454" spans="11:11">
      <c r="K81454"/>
    </row>
    <row r="81455" spans="11:11">
      <c r="K81455"/>
    </row>
    <row r="81456" spans="11:11">
      <c r="K81456"/>
    </row>
    <row r="81457" spans="11:11">
      <c r="K81457"/>
    </row>
    <row r="81458" spans="11:11">
      <c r="K81458"/>
    </row>
    <row r="81459" spans="11:11">
      <c r="K81459"/>
    </row>
    <row r="81460" spans="11:11">
      <c r="K81460"/>
    </row>
    <row r="81461" spans="11:11">
      <c r="K81461"/>
    </row>
    <row r="81462" spans="11:11">
      <c r="K81462"/>
    </row>
    <row r="81463" spans="11:11">
      <c r="K81463"/>
    </row>
    <row r="81464" spans="11:11">
      <c r="K81464"/>
    </row>
    <row r="81465" spans="11:11">
      <c r="K81465"/>
    </row>
    <row r="81466" spans="11:11">
      <c r="K81466"/>
    </row>
    <row r="81467" spans="11:11">
      <c r="K81467"/>
    </row>
    <row r="81468" spans="11:11">
      <c r="K81468"/>
    </row>
    <row r="81469" spans="11:11">
      <c r="K81469"/>
    </row>
    <row r="81470" spans="11:11">
      <c r="K81470"/>
    </row>
    <row r="81471" spans="11:11">
      <c r="K81471"/>
    </row>
    <row r="81472" spans="11:11">
      <c r="K81472"/>
    </row>
    <row r="81473" spans="11:11">
      <c r="K81473"/>
    </row>
    <row r="81474" spans="11:11">
      <c r="K81474"/>
    </row>
    <row r="81475" spans="11:11">
      <c r="K81475"/>
    </row>
    <row r="81476" spans="11:11">
      <c r="K81476"/>
    </row>
    <row r="81477" spans="11:11">
      <c r="K81477"/>
    </row>
    <row r="81478" spans="11:11">
      <c r="K81478"/>
    </row>
    <row r="81479" spans="11:11">
      <c r="K81479"/>
    </row>
    <row r="81480" spans="11:11">
      <c r="K81480"/>
    </row>
    <row r="81481" spans="11:11">
      <c r="K81481"/>
    </row>
    <row r="81482" spans="11:11">
      <c r="K81482"/>
    </row>
    <row r="81483" spans="11:11">
      <c r="K81483"/>
    </row>
    <row r="81484" spans="11:11">
      <c r="K81484"/>
    </row>
    <row r="81485" spans="11:11">
      <c r="K81485"/>
    </row>
    <row r="81486" spans="11:11">
      <c r="K81486"/>
    </row>
    <row r="81487" spans="11:11">
      <c r="K81487"/>
    </row>
    <row r="81488" spans="11:11">
      <c r="K81488"/>
    </row>
    <row r="81489" spans="11:11">
      <c r="K81489"/>
    </row>
    <row r="81490" spans="11:11">
      <c r="K81490"/>
    </row>
    <row r="81491" spans="11:11">
      <c r="K81491"/>
    </row>
    <row r="81492" spans="11:11">
      <c r="K81492"/>
    </row>
    <row r="81493" spans="11:11">
      <c r="K81493"/>
    </row>
    <row r="81494" spans="11:11">
      <c r="K81494"/>
    </row>
    <row r="81495" spans="11:11">
      <c r="K81495"/>
    </row>
    <row r="81496" spans="11:11">
      <c r="K81496"/>
    </row>
    <row r="81497" spans="11:11">
      <c r="K81497"/>
    </row>
    <row r="81498" spans="11:11">
      <c r="K81498"/>
    </row>
    <row r="81499" spans="11:11">
      <c r="K81499"/>
    </row>
    <row r="81500" spans="11:11">
      <c r="K81500"/>
    </row>
    <row r="81501" spans="11:11">
      <c r="K81501"/>
    </row>
    <row r="81502" spans="11:11">
      <c r="K81502"/>
    </row>
    <row r="81503" spans="11:11">
      <c r="K81503"/>
    </row>
    <row r="81504" spans="11:11">
      <c r="K81504"/>
    </row>
    <row r="81505" spans="11:11">
      <c r="K81505"/>
    </row>
    <row r="81506" spans="11:11">
      <c r="K81506"/>
    </row>
    <row r="81507" spans="11:11">
      <c r="K81507"/>
    </row>
    <row r="81508" spans="11:11">
      <c r="K81508"/>
    </row>
    <row r="81509" spans="11:11">
      <c r="K81509"/>
    </row>
    <row r="81510" spans="11:11">
      <c r="K81510"/>
    </row>
    <row r="81511" spans="11:11">
      <c r="K81511"/>
    </row>
    <row r="81512" spans="11:11">
      <c r="K81512"/>
    </row>
    <row r="81513" spans="11:11">
      <c r="K81513"/>
    </row>
    <row r="81514" spans="11:11">
      <c r="K81514"/>
    </row>
    <row r="81515" spans="11:11">
      <c r="K81515"/>
    </row>
    <row r="81516" spans="11:11">
      <c r="K81516"/>
    </row>
    <row r="81517" spans="11:11">
      <c r="K81517"/>
    </row>
    <row r="81518" spans="11:11">
      <c r="K81518"/>
    </row>
    <row r="81519" spans="11:11">
      <c r="K81519"/>
    </row>
    <row r="81520" spans="11:11">
      <c r="K81520"/>
    </row>
    <row r="81521" spans="11:11">
      <c r="K81521"/>
    </row>
    <row r="81522" spans="11:11">
      <c r="K81522"/>
    </row>
    <row r="81523" spans="11:11">
      <c r="K81523"/>
    </row>
    <row r="81524" spans="11:11">
      <c r="K81524"/>
    </row>
    <row r="81525" spans="11:11">
      <c r="K81525"/>
    </row>
    <row r="81526" spans="11:11">
      <c r="K81526"/>
    </row>
    <row r="81527" spans="11:11">
      <c r="K81527"/>
    </row>
    <row r="81528" spans="11:11">
      <c r="K81528"/>
    </row>
    <row r="81529" spans="11:11">
      <c r="K81529"/>
    </row>
    <row r="81530" spans="11:11">
      <c r="K81530"/>
    </row>
    <row r="81531" spans="11:11">
      <c r="K81531"/>
    </row>
    <row r="81532" spans="11:11">
      <c r="K81532"/>
    </row>
    <row r="81533" spans="11:11">
      <c r="K81533"/>
    </row>
    <row r="81534" spans="11:11">
      <c r="K81534"/>
    </row>
    <row r="81535" spans="11:11">
      <c r="K81535"/>
    </row>
    <row r="81536" spans="11:11">
      <c r="K81536"/>
    </row>
    <row r="81537" spans="11:11">
      <c r="K81537"/>
    </row>
    <row r="81538" spans="11:11">
      <c r="K81538"/>
    </row>
    <row r="81539" spans="11:11">
      <c r="K81539"/>
    </row>
    <row r="81540" spans="11:11">
      <c r="K81540"/>
    </row>
    <row r="81541" spans="11:11">
      <c r="K81541"/>
    </row>
    <row r="81542" spans="11:11">
      <c r="K81542"/>
    </row>
    <row r="81543" spans="11:11">
      <c r="K81543"/>
    </row>
    <row r="81544" spans="11:11">
      <c r="K81544"/>
    </row>
    <row r="81545" spans="11:11">
      <c r="K81545"/>
    </row>
    <row r="81546" spans="11:11">
      <c r="K81546"/>
    </row>
    <row r="81547" spans="11:11">
      <c r="K81547"/>
    </row>
    <row r="81548" spans="11:11">
      <c r="K81548"/>
    </row>
    <row r="81549" spans="11:11">
      <c r="K81549"/>
    </row>
    <row r="81550" spans="11:11">
      <c r="K81550"/>
    </row>
    <row r="81551" spans="11:11">
      <c r="K81551"/>
    </row>
    <row r="81552" spans="11:11">
      <c r="K81552"/>
    </row>
    <row r="81553" spans="11:11">
      <c r="K81553"/>
    </row>
    <row r="81554" spans="11:11">
      <c r="K81554"/>
    </row>
    <row r="81555" spans="11:11">
      <c r="K81555"/>
    </row>
    <row r="81556" spans="11:11">
      <c r="K81556"/>
    </row>
    <row r="81557" spans="11:11">
      <c r="K81557"/>
    </row>
    <row r="81558" spans="11:11">
      <c r="K81558"/>
    </row>
    <row r="81559" spans="11:11">
      <c r="K81559"/>
    </row>
    <row r="81560" spans="11:11">
      <c r="K81560"/>
    </row>
    <row r="81561" spans="11:11">
      <c r="K81561"/>
    </row>
    <row r="81562" spans="11:11">
      <c r="K81562"/>
    </row>
    <row r="81563" spans="11:11">
      <c r="K81563"/>
    </row>
    <row r="81564" spans="11:11">
      <c r="K81564"/>
    </row>
    <row r="81565" spans="11:11">
      <c r="K81565"/>
    </row>
    <row r="81566" spans="11:11">
      <c r="K81566"/>
    </row>
    <row r="81567" spans="11:11">
      <c r="K81567"/>
    </row>
    <row r="81568" spans="11:11">
      <c r="K81568"/>
    </row>
    <row r="81569" spans="11:11">
      <c r="K81569"/>
    </row>
    <row r="81570" spans="11:11">
      <c r="K81570"/>
    </row>
    <row r="81571" spans="11:11">
      <c r="K81571"/>
    </row>
    <row r="81572" spans="11:11">
      <c r="K81572"/>
    </row>
    <row r="81573" spans="11:11">
      <c r="K81573"/>
    </row>
    <row r="81574" spans="11:11">
      <c r="K81574"/>
    </row>
    <row r="81575" spans="11:11">
      <c r="K81575"/>
    </row>
    <row r="81576" spans="11:11">
      <c r="K81576"/>
    </row>
    <row r="81577" spans="11:11">
      <c r="K81577"/>
    </row>
    <row r="81578" spans="11:11">
      <c r="K81578"/>
    </row>
    <row r="81579" spans="11:11">
      <c r="K81579"/>
    </row>
    <row r="81580" spans="11:11">
      <c r="K81580"/>
    </row>
    <row r="81581" spans="11:11">
      <c r="K81581"/>
    </row>
    <row r="81582" spans="11:11">
      <c r="K81582"/>
    </row>
    <row r="81583" spans="11:11">
      <c r="K81583"/>
    </row>
    <row r="81584" spans="11:11">
      <c r="K81584"/>
    </row>
    <row r="81585" spans="11:11">
      <c r="K81585"/>
    </row>
    <row r="81586" spans="11:11">
      <c r="K81586"/>
    </row>
    <row r="81587" spans="11:11">
      <c r="K81587"/>
    </row>
    <row r="81588" spans="11:11">
      <c r="K81588"/>
    </row>
    <row r="81589" spans="11:11">
      <c r="K81589"/>
    </row>
    <row r="81590" spans="11:11">
      <c r="K81590"/>
    </row>
    <row r="81591" spans="11:11">
      <c r="K81591"/>
    </row>
    <row r="81592" spans="11:11">
      <c r="K81592"/>
    </row>
    <row r="81593" spans="11:11">
      <c r="K81593"/>
    </row>
    <row r="81594" spans="11:11">
      <c r="K81594"/>
    </row>
    <row r="81595" spans="11:11">
      <c r="K81595"/>
    </row>
    <row r="81596" spans="11:11">
      <c r="K81596"/>
    </row>
    <row r="81597" spans="11:11">
      <c r="K81597"/>
    </row>
    <row r="81598" spans="11:11">
      <c r="K81598"/>
    </row>
    <row r="81599" spans="11:11">
      <c r="K81599"/>
    </row>
    <row r="81600" spans="11:11">
      <c r="K81600"/>
    </row>
    <row r="81601" spans="11:11">
      <c r="K81601"/>
    </row>
    <row r="81602" spans="11:11">
      <c r="K81602"/>
    </row>
    <row r="81603" spans="11:11">
      <c r="K81603"/>
    </row>
    <row r="81604" spans="11:11">
      <c r="K81604"/>
    </row>
    <row r="81605" spans="11:11">
      <c r="K81605"/>
    </row>
    <row r="81606" spans="11:11">
      <c r="K81606"/>
    </row>
    <row r="81607" spans="11:11">
      <c r="K81607"/>
    </row>
    <row r="81608" spans="11:11">
      <c r="K81608"/>
    </row>
    <row r="81609" spans="11:11">
      <c r="K81609"/>
    </row>
    <row r="81610" spans="11:11">
      <c r="K81610"/>
    </row>
    <row r="81611" spans="11:11">
      <c r="K81611"/>
    </row>
    <row r="81612" spans="11:11">
      <c r="K81612"/>
    </row>
    <row r="81613" spans="11:11">
      <c r="K81613"/>
    </row>
    <row r="81614" spans="11:11">
      <c r="K81614"/>
    </row>
    <row r="81615" spans="11:11">
      <c r="K81615"/>
    </row>
    <row r="81616" spans="11:11">
      <c r="K81616"/>
    </row>
    <row r="81617" spans="11:11">
      <c r="K81617"/>
    </row>
    <row r="81618" spans="11:11">
      <c r="K81618"/>
    </row>
    <row r="81619" spans="11:11">
      <c r="K81619"/>
    </row>
    <row r="81620" spans="11:11">
      <c r="K81620"/>
    </row>
    <row r="81621" spans="11:11">
      <c r="K81621"/>
    </row>
    <row r="81622" spans="11:11">
      <c r="K81622"/>
    </row>
    <row r="81623" spans="11:11">
      <c r="K81623"/>
    </row>
    <row r="81624" spans="11:11">
      <c r="K81624"/>
    </row>
    <row r="81625" spans="11:11">
      <c r="K81625"/>
    </row>
    <row r="81626" spans="11:11">
      <c r="K81626"/>
    </row>
    <row r="81627" spans="11:11">
      <c r="K81627"/>
    </row>
    <row r="81628" spans="11:11">
      <c r="K81628"/>
    </row>
    <row r="81629" spans="11:11">
      <c r="K81629"/>
    </row>
    <row r="81630" spans="11:11">
      <c r="K81630"/>
    </row>
    <row r="81631" spans="11:11">
      <c r="K81631"/>
    </row>
    <row r="81632" spans="11:11">
      <c r="K81632"/>
    </row>
    <row r="81633" spans="11:11">
      <c r="K81633"/>
    </row>
    <row r="81634" spans="11:11">
      <c r="K81634"/>
    </row>
    <row r="81635" spans="11:11">
      <c r="K81635"/>
    </row>
    <row r="81636" spans="11:11">
      <c r="K81636"/>
    </row>
    <row r="81637" spans="11:11">
      <c r="K81637"/>
    </row>
    <row r="81638" spans="11:11">
      <c r="K81638"/>
    </row>
    <row r="81639" spans="11:11">
      <c r="K81639"/>
    </row>
    <row r="81640" spans="11:11">
      <c r="K81640"/>
    </row>
    <row r="81641" spans="11:11">
      <c r="K81641"/>
    </row>
    <row r="81642" spans="11:11">
      <c r="K81642"/>
    </row>
    <row r="81643" spans="11:11">
      <c r="K81643"/>
    </row>
    <row r="81644" spans="11:11">
      <c r="K81644"/>
    </row>
    <row r="81645" spans="11:11">
      <c r="K81645"/>
    </row>
    <row r="81646" spans="11:11">
      <c r="K81646"/>
    </row>
    <row r="81647" spans="11:11">
      <c r="K81647"/>
    </row>
    <row r="81648" spans="11:11">
      <c r="K81648"/>
    </row>
    <row r="81649" spans="11:11">
      <c r="K81649"/>
    </row>
    <row r="81650" spans="11:11">
      <c r="K81650"/>
    </row>
    <row r="81651" spans="11:11">
      <c r="K81651"/>
    </row>
    <row r="81652" spans="11:11">
      <c r="K81652"/>
    </row>
    <row r="81653" spans="11:11">
      <c r="K81653"/>
    </row>
    <row r="81654" spans="11:11">
      <c r="K81654"/>
    </row>
    <row r="81655" spans="11:11">
      <c r="K81655"/>
    </row>
    <row r="81656" spans="11:11">
      <c r="K81656"/>
    </row>
    <row r="81657" spans="11:11">
      <c r="K81657"/>
    </row>
    <row r="81658" spans="11:11">
      <c r="K81658"/>
    </row>
    <row r="81659" spans="11:11">
      <c r="K81659"/>
    </row>
    <row r="81660" spans="11:11">
      <c r="K81660"/>
    </row>
    <row r="81661" spans="11:11">
      <c r="K81661"/>
    </row>
    <row r="81662" spans="11:11">
      <c r="K81662"/>
    </row>
    <row r="81663" spans="11:11">
      <c r="K81663"/>
    </row>
    <row r="81664" spans="11:11">
      <c r="K81664"/>
    </row>
    <row r="81665" spans="11:11">
      <c r="K81665"/>
    </row>
    <row r="81666" spans="11:11">
      <c r="K81666"/>
    </row>
    <row r="81667" spans="11:11">
      <c r="K81667"/>
    </row>
    <row r="81668" spans="11:11">
      <c r="K81668"/>
    </row>
    <row r="81669" spans="11:11">
      <c r="K81669"/>
    </row>
    <row r="81670" spans="11:11">
      <c r="K81670"/>
    </row>
    <row r="81671" spans="11:11">
      <c r="K81671"/>
    </row>
    <row r="81672" spans="11:11">
      <c r="K81672"/>
    </row>
    <row r="81673" spans="11:11">
      <c r="K81673"/>
    </row>
    <row r="81674" spans="11:11">
      <c r="K81674"/>
    </row>
    <row r="81675" spans="11:11">
      <c r="K81675"/>
    </row>
    <row r="81676" spans="11:11">
      <c r="K81676"/>
    </row>
    <row r="81677" spans="11:11">
      <c r="K81677"/>
    </row>
    <row r="81678" spans="11:11">
      <c r="K81678"/>
    </row>
    <row r="81679" spans="11:11">
      <c r="K81679"/>
    </row>
    <row r="81680" spans="11:11">
      <c r="K81680"/>
    </row>
    <row r="81681" spans="11:11">
      <c r="K81681"/>
    </row>
    <row r="81682" spans="11:11">
      <c r="K81682"/>
    </row>
    <row r="81683" spans="11:11">
      <c r="K81683"/>
    </row>
    <row r="81684" spans="11:11">
      <c r="K81684"/>
    </row>
    <row r="81685" spans="11:11">
      <c r="K81685"/>
    </row>
    <row r="81686" spans="11:11">
      <c r="K81686"/>
    </row>
    <row r="81687" spans="11:11">
      <c r="K81687"/>
    </row>
    <row r="81688" spans="11:11">
      <c r="K81688"/>
    </row>
    <row r="81689" spans="11:11">
      <c r="K81689"/>
    </row>
    <row r="81690" spans="11:11">
      <c r="K81690"/>
    </row>
    <row r="81691" spans="11:11">
      <c r="K81691"/>
    </row>
    <row r="81692" spans="11:11">
      <c r="K81692"/>
    </row>
    <row r="81693" spans="11:11">
      <c r="K81693"/>
    </row>
    <row r="81694" spans="11:11">
      <c r="K81694"/>
    </row>
    <row r="81695" spans="11:11">
      <c r="K81695"/>
    </row>
    <row r="81696" spans="11:11">
      <c r="K81696"/>
    </row>
    <row r="81697" spans="11:11">
      <c r="K81697"/>
    </row>
    <row r="81698" spans="11:11">
      <c r="K81698"/>
    </row>
    <row r="81699" spans="11:11">
      <c r="K81699"/>
    </row>
    <row r="81700" spans="11:11">
      <c r="K81700"/>
    </row>
    <row r="81701" spans="11:11">
      <c r="K81701"/>
    </row>
    <row r="81702" spans="11:11">
      <c r="K81702"/>
    </row>
    <row r="81703" spans="11:11">
      <c r="K81703"/>
    </row>
    <row r="81704" spans="11:11">
      <c r="K81704"/>
    </row>
    <row r="81705" spans="11:11">
      <c r="K81705"/>
    </row>
    <row r="81706" spans="11:11">
      <c r="K81706"/>
    </row>
    <row r="81707" spans="11:11">
      <c r="K81707"/>
    </row>
    <row r="81708" spans="11:11">
      <c r="K81708"/>
    </row>
    <row r="81709" spans="11:11">
      <c r="K81709"/>
    </row>
    <row r="81710" spans="11:11">
      <c r="K81710"/>
    </row>
    <row r="81711" spans="11:11">
      <c r="K81711"/>
    </row>
    <row r="81712" spans="11:11">
      <c r="K81712"/>
    </row>
    <row r="81713" spans="11:11">
      <c r="K81713"/>
    </row>
    <row r="81714" spans="11:11">
      <c r="K81714"/>
    </row>
    <row r="81715" spans="11:11">
      <c r="K81715"/>
    </row>
    <row r="81716" spans="11:11">
      <c r="K81716"/>
    </row>
    <row r="81717" spans="11:11">
      <c r="K81717"/>
    </row>
    <row r="81718" spans="11:11">
      <c r="K81718"/>
    </row>
    <row r="81719" spans="11:11">
      <c r="K81719"/>
    </row>
    <row r="81720" spans="11:11">
      <c r="K81720"/>
    </row>
    <row r="81721" spans="11:11">
      <c r="K81721"/>
    </row>
    <row r="81722" spans="11:11">
      <c r="K81722"/>
    </row>
    <row r="81723" spans="11:11">
      <c r="K81723"/>
    </row>
    <row r="81724" spans="11:11">
      <c r="K81724"/>
    </row>
    <row r="81725" spans="11:11">
      <c r="K81725"/>
    </row>
    <row r="81726" spans="11:11">
      <c r="K81726"/>
    </row>
    <row r="81727" spans="11:11">
      <c r="K81727"/>
    </row>
    <row r="81728" spans="11:11">
      <c r="K81728"/>
    </row>
    <row r="81729" spans="11:11">
      <c r="K81729"/>
    </row>
    <row r="81730" spans="11:11">
      <c r="K81730"/>
    </row>
    <row r="81731" spans="11:11">
      <c r="K81731"/>
    </row>
    <row r="81732" spans="11:11">
      <c r="K81732"/>
    </row>
    <row r="81733" spans="11:11">
      <c r="K81733"/>
    </row>
    <row r="81734" spans="11:11">
      <c r="K81734"/>
    </row>
    <row r="81735" spans="11:11">
      <c r="K81735"/>
    </row>
    <row r="81736" spans="11:11">
      <c r="K81736"/>
    </row>
    <row r="81737" spans="11:11">
      <c r="K81737"/>
    </row>
    <row r="81738" spans="11:11">
      <c r="K81738"/>
    </row>
    <row r="81739" spans="11:11">
      <c r="K81739"/>
    </row>
    <row r="81740" spans="11:11">
      <c r="K81740"/>
    </row>
    <row r="81741" spans="11:11">
      <c r="K81741"/>
    </row>
    <row r="81742" spans="11:11">
      <c r="K81742"/>
    </row>
    <row r="81743" spans="11:11">
      <c r="K81743"/>
    </row>
    <row r="81744" spans="11:11">
      <c r="K81744"/>
    </row>
    <row r="81745" spans="11:11">
      <c r="K81745"/>
    </row>
    <row r="81746" spans="11:11">
      <c r="K81746"/>
    </row>
    <row r="81747" spans="11:11">
      <c r="K81747"/>
    </row>
    <row r="81748" spans="11:11">
      <c r="K81748"/>
    </row>
    <row r="81749" spans="11:11">
      <c r="K81749"/>
    </row>
    <row r="81750" spans="11:11">
      <c r="K81750"/>
    </row>
    <row r="81751" spans="11:11">
      <c r="K81751"/>
    </row>
    <row r="81752" spans="11:11">
      <c r="K81752"/>
    </row>
    <row r="81753" spans="11:11">
      <c r="K81753"/>
    </row>
    <row r="81754" spans="11:11">
      <c r="K81754"/>
    </row>
    <row r="81755" spans="11:11">
      <c r="K81755"/>
    </row>
    <row r="81756" spans="11:11">
      <c r="K81756"/>
    </row>
    <row r="81757" spans="11:11">
      <c r="K81757"/>
    </row>
    <row r="81758" spans="11:11">
      <c r="K81758"/>
    </row>
    <row r="81759" spans="11:11">
      <c r="K81759"/>
    </row>
    <row r="81760" spans="11:11">
      <c r="K81760"/>
    </row>
    <row r="81761" spans="11:11">
      <c r="K81761"/>
    </row>
    <row r="81762" spans="11:11">
      <c r="K81762"/>
    </row>
    <row r="81763" spans="11:11">
      <c r="K81763"/>
    </row>
    <row r="81764" spans="11:11">
      <c r="K81764"/>
    </row>
    <row r="81765" spans="11:11">
      <c r="K81765"/>
    </row>
    <row r="81766" spans="11:11">
      <c r="K81766"/>
    </row>
    <row r="81767" spans="11:11">
      <c r="K81767"/>
    </row>
    <row r="81768" spans="11:11">
      <c r="K81768"/>
    </row>
    <row r="81769" spans="11:11">
      <c r="K81769"/>
    </row>
    <row r="81770" spans="11:11">
      <c r="K81770"/>
    </row>
    <row r="81771" spans="11:11">
      <c r="K81771"/>
    </row>
    <row r="81772" spans="11:11">
      <c r="K81772"/>
    </row>
    <row r="81773" spans="11:11">
      <c r="K81773"/>
    </row>
    <row r="81774" spans="11:11">
      <c r="K81774"/>
    </row>
    <row r="81775" spans="11:11">
      <c r="K81775"/>
    </row>
    <row r="81776" spans="11:11">
      <c r="K81776"/>
    </row>
    <row r="81777" spans="11:11">
      <c r="K81777"/>
    </row>
    <row r="81778" spans="11:11">
      <c r="K81778"/>
    </row>
    <row r="81779" spans="11:11">
      <c r="K81779"/>
    </row>
    <row r="81780" spans="11:11">
      <c r="K81780"/>
    </row>
    <row r="81781" spans="11:11">
      <c r="K81781"/>
    </row>
    <row r="81782" spans="11:11">
      <c r="K81782"/>
    </row>
    <row r="81783" spans="11:11">
      <c r="K81783"/>
    </row>
    <row r="81784" spans="11:11">
      <c r="K81784"/>
    </row>
    <row r="81785" spans="11:11">
      <c r="K81785"/>
    </row>
    <row r="81786" spans="11:11">
      <c r="K81786"/>
    </row>
    <row r="81787" spans="11:11">
      <c r="K81787"/>
    </row>
    <row r="81788" spans="11:11">
      <c r="K81788"/>
    </row>
    <row r="81789" spans="11:11">
      <c r="K81789"/>
    </row>
    <row r="81790" spans="11:11">
      <c r="K81790"/>
    </row>
    <row r="81791" spans="11:11">
      <c r="K81791"/>
    </row>
    <row r="81792" spans="11:11">
      <c r="K81792"/>
    </row>
    <row r="81793" spans="11:11">
      <c r="K81793"/>
    </row>
    <row r="81794" spans="11:11">
      <c r="K81794"/>
    </row>
    <row r="81795" spans="11:11">
      <c r="K81795"/>
    </row>
    <row r="81796" spans="11:11">
      <c r="K81796"/>
    </row>
    <row r="81797" spans="11:11">
      <c r="K81797"/>
    </row>
    <row r="81798" spans="11:11">
      <c r="K81798"/>
    </row>
    <row r="81799" spans="11:11">
      <c r="K81799"/>
    </row>
    <row r="81800" spans="11:11">
      <c r="K81800"/>
    </row>
    <row r="81801" spans="11:11">
      <c r="K81801"/>
    </row>
    <row r="81802" spans="11:11">
      <c r="K81802"/>
    </row>
    <row r="81803" spans="11:11">
      <c r="K81803"/>
    </row>
    <row r="81804" spans="11:11">
      <c r="K81804"/>
    </row>
    <row r="81805" spans="11:11">
      <c r="K81805"/>
    </row>
    <row r="81806" spans="11:11">
      <c r="K81806"/>
    </row>
    <row r="81807" spans="11:11">
      <c r="K81807"/>
    </row>
    <row r="81808" spans="11:11">
      <c r="K81808"/>
    </row>
    <row r="81809" spans="11:11">
      <c r="K81809"/>
    </row>
    <row r="81810" spans="11:11">
      <c r="K81810"/>
    </row>
    <row r="81811" spans="11:11">
      <c r="K81811"/>
    </row>
    <row r="81812" spans="11:11">
      <c r="K81812"/>
    </row>
    <row r="81813" spans="11:11">
      <c r="K81813"/>
    </row>
    <row r="81814" spans="11:11">
      <c r="K81814"/>
    </row>
    <row r="81815" spans="11:11">
      <c r="K81815"/>
    </row>
    <row r="81816" spans="11:11">
      <c r="K81816"/>
    </row>
    <row r="81817" spans="11:11">
      <c r="K81817"/>
    </row>
    <row r="81818" spans="11:11">
      <c r="K81818"/>
    </row>
    <row r="81819" spans="11:11">
      <c r="K81819"/>
    </row>
    <row r="81820" spans="11:11">
      <c r="K81820"/>
    </row>
    <row r="81821" spans="11:11">
      <c r="K81821"/>
    </row>
    <row r="81822" spans="11:11">
      <c r="K81822"/>
    </row>
    <row r="81823" spans="11:11">
      <c r="K81823"/>
    </row>
    <row r="81824" spans="11:11">
      <c r="K81824"/>
    </row>
    <row r="81825" spans="11:11">
      <c r="K81825"/>
    </row>
    <row r="81826" spans="11:11">
      <c r="K81826"/>
    </row>
    <row r="81827" spans="11:11">
      <c r="K81827"/>
    </row>
    <row r="81828" spans="11:11">
      <c r="K81828"/>
    </row>
    <row r="81829" spans="11:11">
      <c r="K81829"/>
    </row>
    <row r="81830" spans="11:11">
      <c r="K81830"/>
    </row>
    <row r="81831" spans="11:11">
      <c r="K81831"/>
    </row>
    <row r="81832" spans="11:11">
      <c r="K81832"/>
    </row>
    <row r="81833" spans="11:11">
      <c r="K81833"/>
    </row>
    <row r="81834" spans="11:11">
      <c r="K81834"/>
    </row>
    <row r="81835" spans="11:11">
      <c r="K81835"/>
    </row>
    <row r="81836" spans="11:11">
      <c r="K81836"/>
    </row>
    <row r="81837" spans="11:11">
      <c r="K81837"/>
    </row>
    <row r="81838" spans="11:11">
      <c r="K81838"/>
    </row>
    <row r="81839" spans="11:11">
      <c r="K81839"/>
    </row>
    <row r="81840" spans="11:11">
      <c r="K81840"/>
    </row>
    <row r="81841" spans="11:11">
      <c r="K81841"/>
    </row>
    <row r="81842" spans="11:11">
      <c r="K81842"/>
    </row>
    <row r="81843" spans="11:11">
      <c r="K81843"/>
    </row>
    <row r="81844" spans="11:11">
      <c r="K81844"/>
    </row>
    <row r="81845" spans="11:11">
      <c r="K81845"/>
    </row>
    <row r="81846" spans="11:11">
      <c r="K81846"/>
    </row>
    <row r="81847" spans="11:11">
      <c r="K81847"/>
    </row>
    <row r="81848" spans="11:11">
      <c r="K81848"/>
    </row>
    <row r="81849" spans="11:11">
      <c r="K81849"/>
    </row>
    <row r="81850" spans="11:11">
      <c r="K81850"/>
    </row>
    <row r="81851" spans="11:11">
      <c r="K81851"/>
    </row>
    <row r="81852" spans="11:11">
      <c r="K81852"/>
    </row>
    <row r="81853" spans="11:11">
      <c r="K81853"/>
    </row>
    <row r="81854" spans="11:11">
      <c r="K81854"/>
    </row>
    <row r="81855" spans="11:11">
      <c r="K81855"/>
    </row>
    <row r="81856" spans="11:11">
      <c r="K81856"/>
    </row>
    <row r="81857" spans="11:11">
      <c r="K81857"/>
    </row>
    <row r="81858" spans="11:11">
      <c r="K81858"/>
    </row>
    <row r="81859" spans="11:11">
      <c r="K81859"/>
    </row>
    <row r="81860" spans="11:11">
      <c r="K81860"/>
    </row>
    <row r="81861" spans="11:11">
      <c r="K81861"/>
    </row>
    <row r="81862" spans="11:11">
      <c r="K81862"/>
    </row>
    <row r="81863" spans="11:11">
      <c r="K81863"/>
    </row>
    <row r="81864" spans="11:11">
      <c r="K81864"/>
    </row>
    <row r="81865" spans="11:11">
      <c r="K81865"/>
    </row>
    <row r="81866" spans="11:11">
      <c r="K81866"/>
    </row>
    <row r="81867" spans="11:11">
      <c r="K81867"/>
    </row>
    <row r="81868" spans="11:11">
      <c r="K81868"/>
    </row>
    <row r="81869" spans="11:11">
      <c r="K81869"/>
    </row>
    <row r="81870" spans="11:11">
      <c r="K81870"/>
    </row>
    <row r="81871" spans="11:11">
      <c r="K81871"/>
    </row>
    <row r="81872" spans="11:11">
      <c r="K81872"/>
    </row>
    <row r="81873" spans="11:11">
      <c r="K81873"/>
    </row>
    <row r="81874" spans="11:11">
      <c r="K81874"/>
    </row>
    <row r="81875" spans="11:11">
      <c r="K81875"/>
    </row>
    <row r="81876" spans="11:11">
      <c r="K81876"/>
    </row>
    <row r="81877" spans="11:11">
      <c r="K81877"/>
    </row>
    <row r="81878" spans="11:11">
      <c r="K81878"/>
    </row>
    <row r="81879" spans="11:11">
      <c r="K81879"/>
    </row>
    <row r="81880" spans="11:11">
      <c r="K81880"/>
    </row>
    <row r="81881" spans="11:11">
      <c r="K81881"/>
    </row>
    <row r="81882" spans="11:11">
      <c r="K81882"/>
    </row>
    <row r="81883" spans="11:11">
      <c r="K81883"/>
    </row>
    <row r="81884" spans="11:11">
      <c r="K81884"/>
    </row>
    <row r="81885" spans="11:11">
      <c r="K81885"/>
    </row>
    <row r="81886" spans="11:11">
      <c r="K81886"/>
    </row>
    <row r="81887" spans="11:11">
      <c r="K81887"/>
    </row>
    <row r="81888" spans="11:11">
      <c r="K81888"/>
    </row>
    <row r="81889" spans="11:11">
      <c r="K81889"/>
    </row>
    <row r="81890" spans="11:11">
      <c r="K81890"/>
    </row>
    <row r="81891" spans="11:11">
      <c r="K81891"/>
    </row>
    <row r="81892" spans="11:11">
      <c r="K81892"/>
    </row>
    <row r="81893" spans="11:11">
      <c r="K81893"/>
    </row>
    <row r="81894" spans="11:11">
      <c r="K81894"/>
    </row>
    <row r="81895" spans="11:11">
      <c r="K81895"/>
    </row>
    <row r="81896" spans="11:11">
      <c r="K81896"/>
    </row>
    <row r="81897" spans="11:11">
      <c r="K81897"/>
    </row>
    <row r="81898" spans="11:11">
      <c r="K81898"/>
    </row>
    <row r="81899" spans="11:11">
      <c r="K81899"/>
    </row>
    <row r="81900" spans="11:11">
      <c r="K81900"/>
    </row>
    <row r="81901" spans="11:11">
      <c r="K81901"/>
    </row>
    <row r="81902" spans="11:11">
      <c r="K81902"/>
    </row>
    <row r="81903" spans="11:11">
      <c r="K81903"/>
    </row>
    <row r="81904" spans="11:11">
      <c r="K81904"/>
    </row>
    <row r="81905" spans="11:11">
      <c r="K81905"/>
    </row>
    <row r="81906" spans="11:11">
      <c r="K81906"/>
    </row>
    <row r="81907" spans="11:11">
      <c r="K81907"/>
    </row>
    <row r="81908" spans="11:11">
      <c r="K81908"/>
    </row>
    <row r="81909" spans="11:11">
      <c r="K81909"/>
    </row>
    <row r="81910" spans="11:11">
      <c r="K81910"/>
    </row>
    <row r="81911" spans="11:11">
      <c r="K81911"/>
    </row>
    <row r="81912" spans="11:11">
      <c r="K81912"/>
    </row>
    <row r="81913" spans="11:11">
      <c r="K81913"/>
    </row>
    <row r="81914" spans="11:11">
      <c r="K81914"/>
    </row>
    <row r="81915" spans="11:11">
      <c r="K81915"/>
    </row>
    <row r="81916" spans="11:11">
      <c r="K81916"/>
    </row>
    <row r="81917" spans="11:11">
      <c r="K81917"/>
    </row>
    <row r="81918" spans="11:11">
      <c r="K81918"/>
    </row>
    <row r="81919" spans="11:11">
      <c r="K81919"/>
    </row>
    <row r="81920" spans="11:11">
      <c r="K81920"/>
    </row>
    <row r="81921" spans="11:11">
      <c r="K81921"/>
    </row>
    <row r="81922" spans="11:11">
      <c r="K81922"/>
    </row>
    <row r="81923" spans="11:11">
      <c r="K81923"/>
    </row>
    <row r="81924" spans="11:11">
      <c r="K81924"/>
    </row>
    <row r="81925" spans="11:11">
      <c r="K81925"/>
    </row>
    <row r="81926" spans="11:11">
      <c r="K81926"/>
    </row>
    <row r="81927" spans="11:11">
      <c r="K81927"/>
    </row>
    <row r="81928" spans="11:11">
      <c r="K81928"/>
    </row>
    <row r="81929" spans="11:11">
      <c r="K81929"/>
    </row>
    <row r="81930" spans="11:11">
      <c r="K81930"/>
    </row>
    <row r="81931" spans="11:11">
      <c r="K81931"/>
    </row>
    <row r="81932" spans="11:11">
      <c r="K81932"/>
    </row>
    <row r="81933" spans="11:11">
      <c r="K81933"/>
    </row>
    <row r="81934" spans="11:11">
      <c r="K81934"/>
    </row>
    <row r="81935" spans="11:11">
      <c r="K81935"/>
    </row>
    <row r="81936" spans="11:11">
      <c r="K81936"/>
    </row>
    <row r="81937" spans="11:11">
      <c r="K81937"/>
    </row>
    <row r="81938" spans="11:11">
      <c r="K81938"/>
    </row>
    <row r="81939" spans="11:11">
      <c r="K81939"/>
    </row>
    <row r="81940" spans="11:11">
      <c r="K81940"/>
    </row>
    <row r="81941" spans="11:11">
      <c r="K81941"/>
    </row>
    <row r="81942" spans="11:11">
      <c r="K81942"/>
    </row>
    <row r="81943" spans="11:11">
      <c r="K81943"/>
    </row>
    <row r="81944" spans="11:11">
      <c r="K81944"/>
    </row>
    <row r="81945" spans="11:11">
      <c r="K81945"/>
    </row>
    <row r="81946" spans="11:11">
      <c r="K81946"/>
    </row>
    <row r="81947" spans="11:11">
      <c r="K81947"/>
    </row>
    <row r="81948" spans="11:11">
      <c r="K81948"/>
    </row>
    <row r="81949" spans="11:11">
      <c r="K81949"/>
    </row>
    <row r="81950" spans="11:11">
      <c r="K81950"/>
    </row>
    <row r="81951" spans="11:11">
      <c r="K81951"/>
    </row>
    <row r="81952" spans="11:11">
      <c r="K81952"/>
    </row>
    <row r="81953" spans="11:11">
      <c r="K81953"/>
    </row>
    <row r="81954" spans="11:11">
      <c r="K81954"/>
    </row>
    <row r="81955" spans="11:11">
      <c r="K81955"/>
    </row>
    <row r="81956" spans="11:11">
      <c r="K81956"/>
    </row>
    <row r="81957" spans="11:11">
      <c r="K81957"/>
    </row>
    <row r="81958" spans="11:11">
      <c r="K81958"/>
    </row>
    <row r="81959" spans="11:11">
      <c r="K81959"/>
    </row>
    <row r="81960" spans="11:11">
      <c r="K81960"/>
    </row>
    <row r="81961" spans="11:11">
      <c r="K81961"/>
    </row>
    <row r="81962" spans="11:11">
      <c r="K81962"/>
    </row>
    <row r="81963" spans="11:11">
      <c r="K81963"/>
    </row>
    <row r="81964" spans="11:11">
      <c r="K81964"/>
    </row>
    <row r="81965" spans="11:11">
      <c r="K81965"/>
    </row>
    <row r="81966" spans="11:11">
      <c r="K81966"/>
    </row>
    <row r="81967" spans="11:11">
      <c r="K81967"/>
    </row>
    <row r="81968" spans="11:11">
      <c r="K81968"/>
    </row>
    <row r="81969" spans="11:11">
      <c r="K81969"/>
    </row>
    <row r="81970" spans="11:11">
      <c r="K81970"/>
    </row>
    <row r="81971" spans="11:11">
      <c r="K81971"/>
    </row>
    <row r="81972" spans="11:11">
      <c r="K81972"/>
    </row>
    <row r="81973" spans="11:11">
      <c r="K81973"/>
    </row>
    <row r="81974" spans="11:11">
      <c r="K81974"/>
    </row>
    <row r="81975" spans="11:11">
      <c r="K81975"/>
    </row>
    <row r="81976" spans="11:11">
      <c r="K81976"/>
    </row>
    <row r="81977" spans="11:11">
      <c r="K81977"/>
    </row>
    <row r="81978" spans="11:11">
      <c r="K81978"/>
    </row>
    <row r="81979" spans="11:11">
      <c r="K81979"/>
    </row>
    <row r="81980" spans="11:11">
      <c r="K81980"/>
    </row>
    <row r="81981" spans="11:11">
      <c r="K81981"/>
    </row>
    <row r="81982" spans="11:11">
      <c r="K81982"/>
    </row>
    <row r="81983" spans="11:11">
      <c r="K81983"/>
    </row>
    <row r="81984" spans="11:11">
      <c r="K81984"/>
    </row>
    <row r="81985" spans="11:11">
      <c r="K81985"/>
    </row>
    <row r="81986" spans="11:11">
      <c r="K81986"/>
    </row>
    <row r="81987" spans="11:11">
      <c r="K81987"/>
    </row>
    <row r="81988" spans="11:11">
      <c r="K81988"/>
    </row>
    <row r="81989" spans="11:11">
      <c r="K81989"/>
    </row>
    <row r="81990" spans="11:11">
      <c r="K81990"/>
    </row>
    <row r="81991" spans="11:11">
      <c r="K81991"/>
    </row>
    <row r="81992" spans="11:11">
      <c r="K81992"/>
    </row>
    <row r="81993" spans="11:11">
      <c r="K81993"/>
    </row>
    <row r="81994" spans="11:11">
      <c r="K81994"/>
    </row>
    <row r="81995" spans="11:11">
      <c r="K81995"/>
    </row>
    <row r="81996" spans="11:11">
      <c r="K81996"/>
    </row>
    <row r="81997" spans="11:11">
      <c r="K81997"/>
    </row>
    <row r="81998" spans="11:11">
      <c r="K81998"/>
    </row>
    <row r="81999" spans="11:11">
      <c r="K81999"/>
    </row>
    <row r="82000" spans="11:11">
      <c r="K82000"/>
    </row>
    <row r="82001" spans="11:11">
      <c r="K82001"/>
    </row>
    <row r="82002" spans="11:11">
      <c r="K82002"/>
    </row>
    <row r="82003" spans="11:11">
      <c r="K82003"/>
    </row>
    <row r="82004" spans="11:11">
      <c r="K82004"/>
    </row>
    <row r="82005" spans="11:11">
      <c r="K82005"/>
    </row>
    <row r="82006" spans="11:11">
      <c r="K82006"/>
    </row>
    <row r="82007" spans="11:11">
      <c r="K82007"/>
    </row>
    <row r="82008" spans="11:11">
      <c r="K82008"/>
    </row>
    <row r="82009" spans="11:11">
      <c r="K82009"/>
    </row>
    <row r="82010" spans="11:11">
      <c r="K82010"/>
    </row>
    <row r="82011" spans="11:11">
      <c r="K82011"/>
    </row>
    <row r="82012" spans="11:11">
      <c r="K82012"/>
    </row>
    <row r="82013" spans="11:11">
      <c r="K82013"/>
    </row>
    <row r="82014" spans="11:11">
      <c r="K82014"/>
    </row>
    <row r="82015" spans="11:11">
      <c r="K82015"/>
    </row>
    <row r="82016" spans="11:11">
      <c r="K82016"/>
    </row>
    <row r="82017" spans="11:11">
      <c r="K82017"/>
    </row>
    <row r="82018" spans="11:11">
      <c r="K82018"/>
    </row>
    <row r="82019" spans="11:11">
      <c r="K82019"/>
    </row>
    <row r="82020" spans="11:11">
      <c r="K82020"/>
    </row>
    <row r="82021" spans="11:11">
      <c r="K82021"/>
    </row>
    <row r="82022" spans="11:11">
      <c r="K82022"/>
    </row>
    <row r="82023" spans="11:11">
      <c r="K82023"/>
    </row>
    <row r="82024" spans="11:11">
      <c r="K82024"/>
    </row>
    <row r="82025" spans="11:11">
      <c r="K82025"/>
    </row>
    <row r="82026" spans="11:11">
      <c r="K82026"/>
    </row>
    <row r="82027" spans="11:11">
      <c r="K82027"/>
    </row>
    <row r="82028" spans="11:11">
      <c r="K82028"/>
    </row>
    <row r="82029" spans="11:11">
      <c r="K82029"/>
    </row>
    <row r="82030" spans="11:11">
      <c r="K82030"/>
    </row>
    <row r="82031" spans="11:11">
      <c r="K82031"/>
    </row>
    <row r="82032" spans="11:11">
      <c r="K82032"/>
    </row>
    <row r="82033" spans="11:11">
      <c r="K82033"/>
    </row>
    <row r="82034" spans="11:11">
      <c r="K82034"/>
    </row>
    <row r="82035" spans="11:11">
      <c r="K82035"/>
    </row>
    <row r="82036" spans="11:11">
      <c r="K82036"/>
    </row>
    <row r="82037" spans="11:11">
      <c r="K82037"/>
    </row>
    <row r="82038" spans="11:11">
      <c r="K82038"/>
    </row>
    <row r="82039" spans="11:11">
      <c r="K82039"/>
    </row>
    <row r="82040" spans="11:11">
      <c r="K82040"/>
    </row>
    <row r="82041" spans="11:11">
      <c r="K82041"/>
    </row>
    <row r="82042" spans="11:11">
      <c r="K82042"/>
    </row>
    <row r="82043" spans="11:11">
      <c r="K82043"/>
    </row>
    <row r="82044" spans="11:11">
      <c r="K82044"/>
    </row>
    <row r="82045" spans="11:11">
      <c r="K82045"/>
    </row>
    <row r="82046" spans="11:11">
      <c r="K82046"/>
    </row>
    <row r="82047" spans="11:11">
      <c r="K82047"/>
    </row>
    <row r="82048" spans="11:11">
      <c r="K82048"/>
    </row>
    <row r="82049" spans="11:11">
      <c r="K82049"/>
    </row>
    <row r="82050" spans="11:11">
      <c r="K82050"/>
    </row>
    <row r="82051" spans="11:11">
      <c r="K82051"/>
    </row>
    <row r="82052" spans="11:11">
      <c r="K82052"/>
    </row>
    <row r="82053" spans="11:11">
      <c r="K82053"/>
    </row>
    <row r="82054" spans="11:11">
      <c r="K82054"/>
    </row>
    <row r="82055" spans="11:11">
      <c r="K82055"/>
    </row>
    <row r="82056" spans="11:11">
      <c r="K82056"/>
    </row>
    <row r="82057" spans="11:11">
      <c r="K82057"/>
    </row>
    <row r="82058" spans="11:11">
      <c r="K82058"/>
    </row>
    <row r="82059" spans="11:11">
      <c r="K82059"/>
    </row>
    <row r="82060" spans="11:11">
      <c r="K82060"/>
    </row>
    <row r="82061" spans="11:11">
      <c r="K82061"/>
    </row>
    <row r="82062" spans="11:11">
      <c r="K82062"/>
    </row>
    <row r="82063" spans="11:11">
      <c r="K82063"/>
    </row>
    <row r="82064" spans="11:11">
      <c r="K82064"/>
    </row>
    <row r="82065" spans="11:11">
      <c r="K82065"/>
    </row>
    <row r="82066" spans="11:11">
      <c r="K82066"/>
    </row>
    <row r="82067" spans="11:11">
      <c r="K82067"/>
    </row>
    <row r="82068" spans="11:11">
      <c r="K82068"/>
    </row>
    <row r="82069" spans="11:11">
      <c r="K82069"/>
    </row>
    <row r="82070" spans="11:11">
      <c r="K82070"/>
    </row>
    <row r="82071" spans="11:11">
      <c r="K82071"/>
    </row>
    <row r="82072" spans="11:11">
      <c r="K82072"/>
    </row>
    <row r="82073" spans="11:11">
      <c r="K82073"/>
    </row>
    <row r="82074" spans="11:11">
      <c r="K82074"/>
    </row>
    <row r="82075" spans="11:11">
      <c r="K82075"/>
    </row>
    <row r="82076" spans="11:11">
      <c r="K82076"/>
    </row>
    <row r="82077" spans="11:11">
      <c r="K82077"/>
    </row>
    <row r="82078" spans="11:11">
      <c r="K82078"/>
    </row>
    <row r="82079" spans="11:11">
      <c r="K82079"/>
    </row>
    <row r="82080" spans="11:11">
      <c r="K82080"/>
    </row>
    <row r="82081" spans="11:11">
      <c r="K82081"/>
    </row>
    <row r="82082" spans="11:11">
      <c r="K82082"/>
    </row>
    <row r="82083" spans="11:11">
      <c r="K82083"/>
    </row>
    <row r="82084" spans="11:11">
      <c r="K82084"/>
    </row>
    <row r="82085" spans="11:11">
      <c r="K82085"/>
    </row>
    <row r="82086" spans="11:11">
      <c r="K82086"/>
    </row>
    <row r="82087" spans="11:11">
      <c r="K82087"/>
    </row>
    <row r="82088" spans="11:11">
      <c r="K82088"/>
    </row>
    <row r="82089" spans="11:11">
      <c r="K82089"/>
    </row>
    <row r="82090" spans="11:11">
      <c r="K82090"/>
    </row>
    <row r="82091" spans="11:11">
      <c r="K82091"/>
    </row>
    <row r="82092" spans="11:11">
      <c r="K82092"/>
    </row>
    <row r="82093" spans="11:11">
      <c r="K82093"/>
    </row>
    <row r="82094" spans="11:11">
      <c r="K82094"/>
    </row>
    <row r="82095" spans="11:11">
      <c r="K82095"/>
    </row>
    <row r="82096" spans="11:11">
      <c r="K82096"/>
    </row>
    <row r="82097" spans="11:11">
      <c r="K82097"/>
    </row>
    <row r="82098" spans="11:11">
      <c r="K82098"/>
    </row>
    <row r="82099" spans="11:11">
      <c r="K82099"/>
    </row>
    <row r="82100" spans="11:11">
      <c r="K82100"/>
    </row>
    <row r="82101" spans="11:11">
      <c r="K82101"/>
    </row>
    <row r="82102" spans="11:11">
      <c r="K82102"/>
    </row>
    <row r="82103" spans="11:11">
      <c r="K82103"/>
    </row>
    <row r="82104" spans="11:11">
      <c r="K82104"/>
    </row>
    <row r="82105" spans="11:11">
      <c r="K82105"/>
    </row>
    <row r="82106" spans="11:11">
      <c r="K82106"/>
    </row>
    <row r="82107" spans="11:11">
      <c r="K82107"/>
    </row>
    <row r="82108" spans="11:11">
      <c r="K82108"/>
    </row>
    <row r="82109" spans="11:11">
      <c r="K82109"/>
    </row>
    <row r="82110" spans="11:11">
      <c r="K82110"/>
    </row>
    <row r="82111" spans="11:11">
      <c r="K82111"/>
    </row>
    <row r="82112" spans="11:11">
      <c r="K82112"/>
    </row>
    <row r="82113" spans="11:11">
      <c r="K82113"/>
    </row>
    <row r="82114" spans="11:11">
      <c r="K82114"/>
    </row>
    <row r="82115" spans="11:11">
      <c r="K82115"/>
    </row>
    <row r="82116" spans="11:11">
      <c r="K82116"/>
    </row>
    <row r="82117" spans="11:11">
      <c r="K82117"/>
    </row>
    <row r="82118" spans="11:11">
      <c r="K82118"/>
    </row>
    <row r="82119" spans="11:11">
      <c r="K82119"/>
    </row>
    <row r="82120" spans="11:11">
      <c r="K82120"/>
    </row>
    <row r="82121" spans="11:11">
      <c r="K82121"/>
    </row>
    <row r="82122" spans="11:11">
      <c r="K82122"/>
    </row>
    <row r="82123" spans="11:11">
      <c r="K82123"/>
    </row>
    <row r="82124" spans="11:11">
      <c r="K82124"/>
    </row>
    <row r="82125" spans="11:11">
      <c r="K82125"/>
    </row>
    <row r="82126" spans="11:11">
      <c r="K82126"/>
    </row>
    <row r="82127" spans="11:11">
      <c r="K82127"/>
    </row>
    <row r="82128" spans="11:11">
      <c r="K82128"/>
    </row>
    <row r="82129" spans="11:11">
      <c r="K82129"/>
    </row>
    <row r="82130" spans="11:11">
      <c r="K82130"/>
    </row>
    <row r="82131" spans="11:11">
      <c r="K82131"/>
    </row>
    <row r="82132" spans="11:11">
      <c r="K82132"/>
    </row>
    <row r="82133" spans="11:11">
      <c r="K82133"/>
    </row>
    <row r="82134" spans="11:11">
      <c r="K82134"/>
    </row>
    <row r="82135" spans="11:11">
      <c r="K82135"/>
    </row>
    <row r="82136" spans="11:11">
      <c r="K82136"/>
    </row>
    <row r="82137" spans="11:11">
      <c r="K82137"/>
    </row>
    <row r="82138" spans="11:11">
      <c r="K82138"/>
    </row>
    <row r="82139" spans="11:11">
      <c r="K82139"/>
    </row>
    <row r="82140" spans="11:11">
      <c r="K82140"/>
    </row>
    <row r="82141" spans="11:11">
      <c r="K82141"/>
    </row>
    <row r="82142" spans="11:11">
      <c r="K82142"/>
    </row>
    <row r="82143" spans="11:11">
      <c r="K82143"/>
    </row>
    <row r="82144" spans="11:11">
      <c r="K82144"/>
    </row>
    <row r="82145" spans="11:11">
      <c r="K82145"/>
    </row>
    <row r="82146" spans="11:11">
      <c r="K82146"/>
    </row>
    <row r="82147" spans="11:11">
      <c r="K82147"/>
    </row>
    <row r="82148" spans="11:11">
      <c r="K82148"/>
    </row>
    <row r="82149" spans="11:11">
      <c r="K82149"/>
    </row>
    <row r="82150" spans="11:11">
      <c r="K82150"/>
    </row>
    <row r="82151" spans="11:11">
      <c r="K82151"/>
    </row>
    <row r="82152" spans="11:11">
      <c r="K82152"/>
    </row>
    <row r="82153" spans="11:11">
      <c r="K82153"/>
    </row>
    <row r="82154" spans="11:11">
      <c r="K82154"/>
    </row>
    <row r="82155" spans="11:11">
      <c r="K82155"/>
    </row>
    <row r="82156" spans="11:11">
      <c r="K82156"/>
    </row>
    <row r="82157" spans="11:11">
      <c r="K82157"/>
    </row>
    <row r="82158" spans="11:11">
      <c r="K82158"/>
    </row>
    <row r="82159" spans="11:11">
      <c r="K82159"/>
    </row>
    <row r="82160" spans="11:11">
      <c r="K82160"/>
    </row>
    <row r="82161" spans="11:11">
      <c r="K82161"/>
    </row>
    <row r="82162" spans="11:11">
      <c r="K82162"/>
    </row>
    <row r="82163" spans="11:11">
      <c r="K82163"/>
    </row>
    <row r="82164" spans="11:11">
      <c r="K82164"/>
    </row>
    <row r="82165" spans="11:11">
      <c r="K82165"/>
    </row>
    <row r="82166" spans="11:11">
      <c r="K82166"/>
    </row>
    <row r="82167" spans="11:11">
      <c r="K82167"/>
    </row>
    <row r="82168" spans="11:11">
      <c r="K82168"/>
    </row>
    <row r="82169" spans="11:11">
      <c r="K82169"/>
    </row>
    <row r="82170" spans="11:11">
      <c r="K82170"/>
    </row>
    <row r="82171" spans="11:11">
      <c r="K82171"/>
    </row>
    <row r="82172" spans="11:11">
      <c r="K82172"/>
    </row>
    <row r="82173" spans="11:11">
      <c r="K82173"/>
    </row>
    <row r="82174" spans="11:11">
      <c r="K82174"/>
    </row>
    <row r="82175" spans="11:11">
      <c r="K82175"/>
    </row>
    <row r="82176" spans="11:11">
      <c r="K82176"/>
    </row>
    <row r="82177" spans="11:11">
      <c r="K82177"/>
    </row>
    <row r="82178" spans="11:11">
      <c r="K82178"/>
    </row>
    <row r="82179" spans="11:11">
      <c r="K82179"/>
    </row>
    <row r="82180" spans="11:11">
      <c r="K82180"/>
    </row>
    <row r="82181" spans="11:11">
      <c r="K82181"/>
    </row>
    <row r="82182" spans="11:11">
      <c r="K82182"/>
    </row>
    <row r="82183" spans="11:11">
      <c r="K82183"/>
    </row>
    <row r="82184" spans="11:11">
      <c r="K82184"/>
    </row>
    <row r="82185" spans="11:11">
      <c r="K82185"/>
    </row>
    <row r="82186" spans="11:11">
      <c r="K82186"/>
    </row>
    <row r="82187" spans="11:11">
      <c r="K82187"/>
    </row>
    <row r="82188" spans="11:11">
      <c r="K82188"/>
    </row>
    <row r="82189" spans="11:11">
      <c r="K82189"/>
    </row>
    <row r="82190" spans="11:11">
      <c r="K82190"/>
    </row>
    <row r="82191" spans="11:11">
      <c r="K82191"/>
    </row>
    <row r="82192" spans="11:11">
      <c r="K82192"/>
    </row>
    <row r="82193" spans="11:11">
      <c r="K82193"/>
    </row>
    <row r="82194" spans="11:11">
      <c r="K82194"/>
    </row>
    <row r="82195" spans="11:11">
      <c r="K82195"/>
    </row>
    <row r="82196" spans="11:11">
      <c r="K82196"/>
    </row>
    <row r="82197" spans="11:11">
      <c r="K82197"/>
    </row>
    <row r="82198" spans="11:11">
      <c r="K82198"/>
    </row>
    <row r="82199" spans="11:11">
      <c r="K82199"/>
    </row>
    <row r="82200" spans="11:11">
      <c r="K82200"/>
    </row>
    <row r="82201" spans="11:11">
      <c r="K82201"/>
    </row>
    <row r="82202" spans="11:11">
      <c r="K82202"/>
    </row>
    <row r="82203" spans="11:11">
      <c r="K82203"/>
    </row>
    <row r="82204" spans="11:11">
      <c r="K82204"/>
    </row>
    <row r="82205" spans="11:11">
      <c r="K82205"/>
    </row>
    <row r="82206" spans="11:11">
      <c r="K82206"/>
    </row>
    <row r="82207" spans="11:11">
      <c r="K82207"/>
    </row>
    <row r="82208" spans="11:11">
      <c r="K82208"/>
    </row>
    <row r="82209" spans="11:11">
      <c r="K82209"/>
    </row>
    <row r="82210" spans="11:11">
      <c r="K82210"/>
    </row>
    <row r="82211" spans="11:11">
      <c r="K82211"/>
    </row>
    <row r="82212" spans="11:11">
      <c r="K82212"/>
    </row>
    <row r="82213" spans="11:11">
      <c r="K82213"/>
    </row>
    <row r="82214" spans="11:11">
      <c r="K82214"/>
    </row>
    <row r="82215" spans="11:11">
      <c r="K82215"/>
    </row>
    <row r="82216" spans="11:11">
      <c r="K82216"/>
    </row>
    <row r="82217" spans="11:11">
      <c r="K82217"/>
    </row>
    <row r="82218" spans="11:11">
      <c r="K82218"/>
    </row>
    <row r="82219" spans="11:11">
      <c r="K82219"/>
    </row>
    <row r="82220" spans="11:11">
      <c r="K82220"/>
    </row>
    <row r="82221" spans="11:11">
      <c r="K82221"/>
    </row>
    <row r="82222" spans="11:11">
      <c r="K82222"/>
    </row>
    <row r="82223" spans="11:11">
      <c r="K82223"/>
    </row>
    <row r="82224" spans="11:11">
      <c r="K82224"/>
    </row>
    <row r="82225" spans="11:11">
      <c r="K82225"/>
    </row>
    <row r="82226" spans="11:11">
      <c r="K82226"/>
    </row>
    <row r="82227" spans="11:11">
      <c r="K82227"/>
    </row>
    <row r="82228" spans="11:11">
      <c r="K82228"/>
    </row>
    <row r="82229" spans="11:11">
      <c r="K82229"/>
    </row>
    <row r="82230" spans="11:11">
      <c r="K82230"/>
    </row>
    <row r="82231" spans="11:11">
      <c r="K82231"/>
    </row>
    <row r="82232" spans="11:11">
      <c r="K82232"/>
    </row>
    <row r="82233" spans="11:11">
      <c r="K82233"/>
    </row>
    <row r="82234" spans="11:11">
      <c r="K82234"/>
    </row>
    <row r="82235" spans="11:11">
      <c r="K82235"/>
    </row>
    <row r="82236" spans="11:11">
      <c r="K82236"/>
    </row>
    <row r="82237" spans="11:11">
      <c r="K82237"/>
    </row>
    <row r="82238" spans="11:11">
      <c r="K82238"/>
    </row>
    <row r="82239" spans="11:11">
      <c r="K82239"/>
    </row>
    <row r="82240" spans="11:11">
      <c r="K82240"/>
    </row>
    <row r="82241" spans="11:11">
      <c r="K82241"/>
    </row>
    <row r="82242" spans="11:11">
      <c r="K82242"/>
    </row>
    <row r="82243" spans="11:11">
      <c r="K82243"/>
    </row>
    <row r="82244" spans="11:11">
      <c r="K82244"/>
    </row>
    <row r="82245" spans="11:11">
      <c r="K82245"/>
    </row>
    <row r="82246" spans="11:11">
      <c r="K82246"/>
    </row>
    <row r="82247" spans="11:11">
      <c r="K82247"/>
    </row>
    <row r="82248" spans="11:11">
      <c r="K82248"/>
    </row>
    <row r="82249" spans="11:11">
      <c r="K82249"/>
    </row>
    <row r="82250" spans="11:11">
      <c r="K82250"/>
    </row>
    <row r="82251" spans="11:11">
      <c r="K82251"/>
    </row>
    <row r="82252" spans="11:11">
      <c r="K82252"/>
    </row>
    <row r="82253" spans="11:11">
      <c r="K82253"/>
    </row>
    <row r="82254" spans="11:11">
      <c r="K82254"/>
    </row>
    <row r="82255" spans="11:11">
      <c r="K82255"/>
    </row>
    <row r="82256" spans="11:11">
      <c r="K82256"/>
    </row>
    <row r="82257" spans="11:11">
      <c r="K82257"/>
    </row>
    <row r="82258" spans="11:11">
      <c r="K82258"/>
    </row>
    <row r="82259" spans="11:11">
      <c r="K82259"/>
    </row>
    <row r="82260" spans="11:11">
      <c r="K82260"/>
    </row>
    <row r="82261" spans="11:11">
      <c r="K82261"/>
    </row>
    <row r="82262" spans="11:11">
      <c r="K82262"/>
    </row>
    <row r="82263" spans="11:11">
      <c r="K82263"/>
    </row>
    <row r="82264" spans="11:11">
      <c r="K82264"/>
    </row>
    <row r="82265" spans="11:11">
      <c r="K82265"/>
    </row>
    <row r="82266" spans="11:11">
      <c r="K82266"/>
    </row>
    <row r="82267" spans="11:11">
      <c r="K82267"/>
    </row>
    <row r="82268" spans="11:11">
      <c r="K82268"/>
    </row>
    <row r="82269" spans="11:11">
      <c r="K82269"/>
    </row>
    <row r="82270" spans="11:11">
      <c r="K82270"/>
    </row>
    <row r="82271" spans="11:11">
      <c r="K82271"/>
    </row>
    <row r="82272" spans="11:11">
      <c r="K82272"/>
    </row>
    <row r="82273" spans="11:11">
      <c r="K82273"/>
    </row>
    <row r="82274" spans="11:11">
      <c r="K82274"/>
    </row>
    <row r="82275" spans="11:11">
      <c r="K82275"/>
    </row>
    <row r="82276" spans="11:11">
      <c r="K82276"/>
    </row>
    <row r="82277" spans="11:11">
      <c r="K82277"/>
    </row>
    <row r="82278" spans="11:11">
      <c r="K82278"/>
    </row>
    <row r="82279" spans="11:11">
      <c r="K82279"/>
    </row>
    <row r="82280" spans="11:11">
      <c r="K82280"/>
    </row>
    <row r="82281" spans="11:11">
      <c r="K82281"/>
    </row>
    <row r="82282" spans="11:11">
      <c r="K82282"/>
    </row>
    <row r="82283" spans="11:11">
      <c r="K82283"/>
    </row>
    <row r="82284" spans="11:11">
      <c r="K82284"/>
    </row>
    <row r="82285" spans="11:11">
      <c r="K82285"/>
    </row>
    <row r="82286" spans="11:11">
      <c r="K82286"/>
    </row>
    <row r="82287" spans="11:11">
      <c r="K82287"/>
    </row>
    <row r="82288" spans="11:11">
      <c r="K82288"/>
    </row>
    <row r="82289" spans="11:11">
      <c r="K82289"/>
    </row>
    <row r="82290" spans="11:11">
      <c r="K82290"/>
    </row>
    <row r="82291" spans="11:11">
      <c r="K82291"/>
    </row>
    <row r="82292" spans="11:11">
      <c r="K82292"/>
    </row>
    <row r="82293" spans="11:11">
      <c r="K82293"/>
    </row>
    <row r="82294" spans="11:11">
      <c r="K82294"/>
    </row>
    <row r="82295" spans="11:11">
      <c r="K82295"/>
    </row>
    <row r="82296" spans="11:11">
      <c r="K82296"/>
    </row>
    <row r="82297" spans="11:11">
      <c r="K82297"/>
    </row>
    <row r="82298" spans="11:11">
      <c r="K82298"/>
    </row>
    <row r="82299" spans="11:11">
      <c r="K82299"/>
    </row>
    <row r="82300" spans="11:11">
      <c r="K82300"/>
    </row>
    <row r="82301" spans="11:11">
      <c r="K82301"/>
    </row>
    <row r="82302" spans="11:11">
      <c r="K82302"/>
    </row>
    <row r="82303" spans="11:11">
      <c r="K82303"/>
    </row>
    <row r="82304" spans="11:11">
      <c r="K82304"/>
    </row>
    <row r="82305" spans="11:11">
      <c r="K82305"/>
    </row>
    <row r="82306" spans="11:11">
      <c r="K82306"/>
    </row>
    <row r="82307" spans="11:11">
      <c r="K82307"/>
    </row>
    <row r="82308" spans="11:11">
      <c r="K82308"/>
    </row>
    <row r="82309" spans="11:11">
      <c r="K82309"/>
    </row>
    <row r="82310" spans="11:11">
      <c r="K82310"/>
    </row>
    <row r="82311" spans="11:11">
      <c r="K82311"/>
    </row>
    <row r="82312" spans="11:11">
      <c r="K82312"/>
    </row>
    <row r="82313" spans="11:11">
      <c r="K82313"/>
    </row>
    <row r="82314" spans="11:11">
      <c r="K82314"/>
    </row>
    <row r="82315" spans="11:11">
      <c r="K82315"/>
    </row>
    <row r="82316" spans="11:11">
      <c r="K82316"/>
    </row>
    <row r="82317" spans="11:11">
      <c r="K82317"/>
    </row>
    <row r="82318" spans="11:11">
      <c r="K82318"/>
    </row>
    <row r="82319" spans="11:11">
      <c r="K82319"/>
    </row>
    <row r="82320" spans="11:11">
      <c r="K82320"/>
    </row>
    <row r="82321" spans="11:11">
      <c r="K82321"/>
    </row>
    <row r="82322" spans="11:11">
      <c r="K82322"/>
    </row>
    <row r="82323" spans="11:11">
      <c r="K82323"/>
    </row>
    <row r="82324" spans="11:11">
      <c r="K82324"/>
    </row>
    <row r="82325" spans="11:11">
      <c r="K82325"/>
    </row>
    <row r="82326" spans="11:11">
      <c r="K82326"/>
    </row>
    <row r="82327" spans="11:11">
      <c r="K82327"/>
    </row>
    <row r="82328" spans="11:11">
      <c r="K82328"/>
    </row>
    <row r="82329" spans="11:11">
      <c r="K82329"/>
    </row>
    <row r="82330" spans="11:11">
      <c r="K82330"/>
    </row>
    <row r="82331" spans="11:11">
      <c r="K82331"/>
    </row>
    <row r="82332" spans="11:11">
      <c r="K82332"/>
    </row>
    <row r="82333" spans="11:11">
      <c r="K82333"/>
    </row>
    <row r="82334" spans="11:11">
      <c r="K82334"/>
    </row>
    <row r="82335" spans="11:11">
      <c r="K82335"/>
    </row>
    <row r="82336" spans="11:11">
      <c r="K82336"/>
    </row>
    <row r="82337" spans="11:11">
      <c r="K82337"/>
    </row>
    <row r="82338" spans="11:11">
      <c r="K82338"/>
    </row>
    <row r="82339" spans="11:11">
      <c r="K82339"/>
    </row>
    <row r="82340" spans="11:11">
      <c r="K82340"/>
    </row>
    <row r="82341" spans="11:11">
      <c r="K82341"/>
    </row>
    <row r="82342" spans="11:11">
      <c r="K82342"/>
    </row>
    <row r="82343" spans="11:11">
      <c r="K82343"/>
    </row>
    <row r="82344" spans="11:11">
      <c r="K82344"/>
    </row>
    <row r="82345" spans="11:11">
      <c r="K82345"/>
    </row>
    <row r="82346" spans="11:11">
      <c r="K82346"/>
    </row>
    <row r="82347" spans="11:11">
      <c r="K82347"/>
    </row>
    <row r="82348" spans="11:11">
      <c r="K82348"/>
    </row>
    <row r="82349" spans="11:11">
      <c r="K82349"/>
    </row>
    <row r="82350" spans="11:11">
      <c r="K82350"/>
    </row>
    <row r="82351" spans="11:11">
      <c r="K82351"/>
    </row>
    <row r="82352" spans="11:11">
      <c r="K82352"/>
    </row>
    <row r="82353" spans="11:11">
      <c r="K82353"/>
    </row>
    <row r="82354" spans="11:11">
      <c r="K82354"/>
    </row>
    <row r="82355" spans="11:11">
      <c r="K82355"/>
    </row>
    <row r="82356" spans="11:11">
      <c r="K82356"/>
    </row>
    <row r="82357" spans="11:11">
      <c r="K82357"/>
    </row>
    <row r="82358" spans="11:11">
      <c r="K82358"/>
    </row>
    <row r="82359" spans="11:11">
      <c r="K82359"/>
    </row>
    <row r="82360" spans="11:11">
      <c r="K82360"/>
    </row>
    <row r="82361" spans="11:11">
      <c r="K82361"/>
    </row>
    <row r="82362" spans="11:11">
      <c r="K82362"/>
    </row>
    <row r="82363" spans="11:11">
      <c r="K82363"/>
    </row>
    <row r="82364" spans="11:11">
      <c r="K82364"/>
    </row>
    <row r="82365" spans="11:11">
      <c r="K82365"/>
    </row>
    <row r="82366" spans="11:11">
      <c r="K82366"/>
    </row>
    <row r="82367" spans="11:11">
      <c r="K82367"/>
    </row>
    <row r="82368" spans="11:11">
      <c r="K82368"/>
    </row>
    <row r="82369" spans="11:11">
      <c r="K82369"/>
    </row>
    <row r="82370" spans="11:11">
      <c r="K82370"/>
    </row>
    <row r="82371" spans="11:11">
      <c r="K82371"/>
    </row>
    <row r="82372" spans="11:11">
      <c r="K82372"/>
    </row>
    <row r="82373" spans="11:11">
      <c r="K82373"/>
    </row>
    <row r="82374" spans="11:11">
      <c r="K82374"/>
    </row>
    <row r="82375" spans="11:11">
      <c r="K82375"/>
    </row>
    <row r="82376" spans="11:11">
      <c r="K82376"/>
    </row>
    <row r="82377" spans="11:11">
      <c r="K82377"/>
    </row>
    <row r="82378" spans="11:11">
      <c r="K82378"/>
    </row>
    <row r="82379" spans="11:11">
      <c r="K82379"/>
    </row>
    <row r="82380" spans="11:11">
      <c r="K82380"/>
    </row>
    <row r="82381" spans="11:11">
      <c r="K82381"/>
    </row>
    <row r="82382" spans="11:11">
      <c r="K82382"/>
    </row>
    <row r="82383" spans="11:11">
      <c r="K82383"/>
    </row>
    <row r="82384" spans="11:11">
      <c r="K82384"/>
    </row>
    <row r="82385" spans="11:11">
      <c r="K82385"/>
    </row>
    <row r="82386" spans="11:11">
      <c r="K82386"/>
    </row>
    <row r="82387" spans="11:11">
      <c r="K82387"/>
    </row>
    <row r="82388" spans="11:11">
      <c r="K82388"/>
    </row>
    <row r="82389" spans="11:11">
      <c r="K82389"/>
    </row>
    <row r="82390" spans="11:11">
      <c r="K82390"/>
    </row>
    <row r="82391" spans="11:11">
      <c r="K82391"/>
    </row>
    <row r="82392" spans="11:11">
      <c r="K82392"/>
    </row>
    <row r="82393" spans="11:11">
      <c r="K82393"/>
    </row>
    <row r="82394" spans="11:11">
      <c r="K82394"/>
    </row>
    <row r="82395" spans="11:11">
      <c r="K82395"/>
    </row>
    <row r="82396" spans="11:11">
      <c r="K82396"/>
    </row>
    <row r="82397" spans="11:11">
      <c r="K82397"/>
    </row>
    <row r="82398" spans="11:11">
      <c r="K82398"/>
    </row>
    <row r="82399" spans="11:11">
      <c r="K82399"/>
    </row>
    <row r="82400" spans="11:11">
      <c r="K82400"/>
    </row>
    <row r="82401" spans="11:11">
      <c r="K82401"/>
    </row>
    <row r="82402" spans="11:11">
      <c r="K82402"/>
    </row>
    <row r="82403" spans="11:11">
      <c r="K82403"/>
    </row>
    <row r="82404" spans="11:11">
      <c r="K82404"/>
    </row>
    <row r="82405" spans="11:11">
      <c r="K82405"/>
    </row>
    <row r="82406" spans="11:11">
      <c r="K82406"/>
    </row>
    <row r="82407" spans="11:11">
      <c r="K82407"/>
    </row>
    <row r="82408" spans="11:11">
      <c r="K82408"/>
    </row>
    <row r="82409" spans="11:11">
      <c r="K82409"/>
    </row>
    <row r="82410" spans="11:11">
      <c r="K82410"/>
    </row>
    <row r="82411" spans="11:11">
      <c r="K82411"/>
    </row>
    <row r="82412" spans="11:11">
      <c r="K82412"/>
    </row>
    <row r="82413" spans="11:11">
      <c r="K82413"/>
    </row>
    <row r="82414" spans="11:11">
      <c r="K82414"/>
    </row>
    <row r="82415" spans="11:11">
      <c r="K82415"/>
    </row>
    <row r="82416" spans="11:11">
      <c r="K82416"/>
    </row>
    <row r="82417" spans="11:11">
      <c r="K82417"/>
    </row>
    <row r="82418" spans="11:11">
      <c r="K82418"/>
    </row>
    <row r="82419" spans="11:11">
      <c r="K82419"/>
    </row>
    <row r="82420" spans="11:11">
      <c r="K82420"/>
    </row>
    <row r="82421" spans="11:11">
      <c r="K82421"/>
    </row>
    <row r="82422" spans="11:11">
      <c r="K82422"/>
    </row>
    <row r="82423" spans="11:11">
      <c r="K82423"/>
    </row>
    <row r="82424" spans="11:11">
      <c r="K82424"/>
    </row>
    <row r="82425" spans="11:11">
      <c r="K82425"/>
    </row>
    <row r="82426" spans="11:11">
      <c r="K82426"/>
    </row>
    <row r="82427" spans="11:11">
      <c r="K82427"/>
    </row>
    <row r="82428" spans="11:11">
      <c r="K82428"/>
    </row>
    <row r="82429" spans="11:11">
      <c r="K82429"/>
    </row>
    <row r="82430" spans="11:11">
      <c r="K82430"/>
    </row>
    <row r="82431" spans="11:11">
      <c r="K82431"/>
    </row>
    <row r="82432" spans="11:11">
      <c r="K82432"/>
    </row>
    <row r="82433" spans="11:11">
      <c r="K82433"/>
    </row>
    <row r="82434" spans="11:11">
      <c r="K82434"/>
    </row>
    <row r="82435" spans="11:11">
      <c r="K82435"/>
    </row>
    <row r="82436" spans="11:11">
      <c r="K82436"/>
    </row>
    <row r="82437" spans="11:11">
      <c r="K82437"/>
    </row>
    <row r="82438" spans="11:11">
      <c r="K82438"/>
    </row>
    <row r="82439" spans="11:11">
      <c r="K82439"/>
    </row>
    <row r="82440" spans="11:11">
      <c r="K82440"/>
    </row>
    <row r="82441" spans="11:11">
      <c r="K82441"/>
    </row>
    <row r="82442" spans="11:11">
      <c r="K82442"/>
    </row>
    <row r="82443" spans="11:11">
      <c r="K82443"/>
    </row>
    <row r="82444" spans="11:11">
      <c r="K82444"/>
    </row>
    <row r="82445" spans="11:11">
      <c r="K82445"/>
    </row>
    <row r="82446" spans="11:11">
      <c r="K82446"/>
    </row>
    <row r="82447" spans="11:11">
      <c r="K82447"/>
    </row>
    <row r="82448" spans="11:11">
      <c r="K82448"/>
    </row>
    <row r="82449" spans="11:11">
      <c r="K82449"/>
    </row>
    <row r="82450" spans="11:11">
      <c r="K82450"/>
    </row>
    <row r="82451" spans="11:11">
      <c r="K82451"/>
    </row>
    <row r="82452" spans="11:11">
      <c r="K82452"/>
    </row>
    <row r="82453" spans="11:11">
      <c r="K82453"/>
    </row>
    <row r="82454" spans="11:11">
      <c r="K82454"/>
    </row>
    <row r="82455" spans="11:11">
      <c r="K82455"/>
    </row>
    <row r="82456" spans="11:11">
      <c r="K82456"/>
    </row>
    <row r="82457" spans="11:11">
      <c r="K82457"/>
    </row>
    <row r="82458" spans="11:11">
      <c r="K82458"/>
    </row>
    <row r="82459" spans="11:11">
      <c r="K82459"/>
    </row>
    <row r="82460" spans="11:11">
      <c r="K82460"/>
    </row>
    <row r="82461" spans="11:11">
      <c r="K82461"/>
    </row>
    <row r="82462" spans="11:11">
      <c r="K82462"/>
    </row>
    <row r="82463" spans="11:11">
      <c r="K82463"/>
    </row>
    <row r="82464" spans="11:11">
      <c r="K82464"/>
    </row>
    <row r="82465" spans="11:11">
      <c r="K82465"/>
    </row>
    <row r="82466" spans="11:11">
      <c r="K82466"/>
    </row>
    <row r="82467" spans="11:11">
      <c r="K82467"/>
    </row>
    <row r="82468" spans="11:11">
      <c r="K82468"/>
    </row>
    <row r="82469" spans="11:11">
      <c r="K82469"/>
    </row>
    <row r="82470" spans="11:11">
      <c r="K82470"/>
    </row>
    <row r="82471" spans="11:11">
      <c r="K82471"/>
    </row>
    <row r="82472" spans="11:11">
      <c r="K82472"/>
    </row>
    <row r="82473" spans="11:11">
      <c r="K82473"/>
    </row>
    <row r="82474" spans="11:11">
      <c r="K82474"/>
    </row>
    <row r="82475" spans="11:11">
      <c r="K82475"/>
    </row>
    <row r="82476" spans="11:11">
      <c r="K82476"/>
    </row>
    <row r="82477" spans="11:11">
      <c r="K82477"/>
    </row>
    <row r="82478" spans="11:11">
      <c r="K82478"/>
    </row>
    <row r="82479" spans="11:11">
      <c r="K82479"/>
    </row>
    <row r="82480" spans="11:11">
      <c r="K82480"/>
    </row>
    <row r="82481" spans="11:11">
      <c r="K82481"/>
    </row>
    <row r="82482" spans="11:11">
      <c r="K82482"/>
    </row>
    <row r="82483" spans="11:11">
      <c r="K82483"/>
    </row>
    <row r="82484" spans="11:11">
      <c r="K82484"/>
    </row>
    <row r="82485" spans="11:11">
      <c r="K82485"/>
    </row>
    <row r="82486" spans="11:11">
      <c r="K82486"/>
    </row>
    <row r="82487" spans="11:11">
      <c r="K82487"/>
    </row>
    <row r="82488" spans="11:11">
      <c r="K82488"/>
    </row>
    <row r="82489" spans="11:11">
      <c r="K82489"/>
    </row>
    <row r="82490" spans="11:11">
      <c r="K82490"/>
    </row>
    <row r="82491" spans="11:11">
      <c r="K82491"/>
    </row>
    <row r="82492" spans="11:11">
      <c r="K82492"/>
    </row>
    <row r="82493" spans="11:11">
      <c r="K82493"/>
    </row>
    <row r="82494" spans="11:11">
      <c r="K82494"/>
    </row>
    <row r="82495" spans="11:11">
      <c r="K82495"/>
    </row>
    <row r="82496" spans="11:11">
      <c r="K82496"/>
    </row>
    <row r="82497" spans="11:11">
      <c r="K82497"/>
    </row>
    <row r="82498" spans="11:11">
      <c r="K82498"/>
    </row>
    <row r="82499" spans="11:11">
      <c r="K82499"/>
    </row>
    <row r="82500" spans="11:11">
      <c r="K82500"/>
    </row>
    <row r="82501" spans="11:11">
      <c r="K82501"/>
    </row>
    <row r="82502" spans="11:11">
      <c r="K82502"/>
    </row>
    <row r="82503" spans="11:11">
      <c r="K82503"/>
    </row>
    <row r="82504" spans="11:11">
      <c r="K82504"/>
    </row>
    <row r="82505" spans="11:11">
      <c r="K82505"/>
    </row>
    <row r="82506" spans="11:11">
      <c r="K82506"/>
    </row>
    <row r="82507" spans="11:11">
      <c r="K82507"/>
    </row>
    <row r="82508" spans="11:11">
      <c r="K82508"/>
    </row>
    <row r="82509" spans="11:11">
      <c r="K82509"/>
    </row>
    <row r="82510" spans="11:11">
      <c r="K82510"/>
    </row>
    <row r="82511" spans="11:11">
      <c r="K82511"/>
    </row>
    <row r="82512" spans="11:11">
      <c r="K82512"/>
    </row>
    <row r="82513" spans="11:11">
      <c r="K82513"/>
    </row>
    <row r="82514" spans="11:11">
      <c r="K82514"/>
    </row>
    <row r="82515" spans="11:11">
      <c r="K82515"/>
    </row>
    <row r="82516" spans="11:11">
      <c r="K82516"/>
    </row>
    <row r="82517" spans="11:11">
      <c r="K82517"/>
    </row>
    <row r="82518" spans="11:11">
      <c r="K82518"/>
    </row>
    <row r="82519" spans="11:11">
      <c r="K82519"/>
    </row>
    <row r="82520" spans="11:11">
      <c r="K82520"/>
    </row>
    <row r="82521" spans="11:11">
      <c r="K82521"/>
    </row>
    <row r="82522" spans="11:11">
      <c r="K82522"/>
    </row>
    <row r="82523" spans="11:11">
      <c r="K82523"/>
    </row>
    <row r="82524" spans="11:11">
      <c r="K82524"/>
    </row>
    <row r="82525" spans="11:11">
      <c r="K82525"/>
    </row>
    <row r="82526" spans="11:11">
      <c r="K82526"/>
    </row>
    <row r="82527" spans="11:11">
      <c r="K82527"/>
    </row>
    <row r="82528" spans="11:11">
      <c r="K82528"/>
    </row>
    <row r="82529" spans="11:11">
      <c r="K82529"/>
    </row>
    <row r="82530" spans="11:11">
      <c r="K82530"/>
    </row>
    <row r="82531" spans="11:11">
      <c r="K82531"/>
    </row>
    <row r="82532" spans="11:11">
      <c r="K82532"/>
    </row>
    <row r="82533" spans="11:11">
      <c r="K82533"/>
    </row>
    <row r="82534" spans="11:11">
      <c r="K82534"/>
    </row>
    <row r="82535" spans="11:11">
      <c r="K82535"/>
    </row>
    <row r="82536" spans="11:11">
      <c r="K82536"/>
    </row>
    <row r="82537" spans="11:11">
      <c r="K82537"/>
    </row>
    <row r="82538" spans="11:11">
      <c r="K82538"/>
    </row>
    <row r="82539" spans="11:11">
      <c r="K82539"/>
    </row>
    <row r="82540" spans="11:11">
      <c r="K82540"/>
    </row>
    <row r="82541" spans="11:11">
      <c r="K82541"/>
    </row>
    <row r="82542" spans="11:11">
      <c r="K82542"/>
    </row>
    <row r="82543" spans="11:11">
      <c r="K82543"/>
    </row>
    <row r="82544" spans="11:11">
      <c r="K82544"/>
    </row>
    <row r="82545" spans="11:11">
      <c r="K82545"/>
    </row>
    <row r="82546" spans="11:11">
      <c r="K82546"/>
    </row>
    <row r="82547" spans="11:11">
      <c r="K82547"/>
    </row>
    <row r="82548" spans="11:11">
      <c r="K82548"/>
    </row>
    <row r="82549" spans="11:11">
      <c r="K82549"/>
    </row>
    <row r="82550" spans="11:11">
      <c r="K82550"/>
    </row>
    <row r="82551" spans="11:11">
      <c r="K82551"/>
    </row>
    <row r="82552" spans="11:11">
      <c r="K82552"/>
    </row>
    <row r="82553" spans="11:11">
      <c r="K82553"/>
    </row>
    <row r="82554" spans="11:11">
      <c r="K82554"/>
    </row>
    <row r="82555" spans="11:11">
      <c r="K82555"/>
    </row>
    <row r="82556" spans="11:11">
      <c r="K82556"/>
    </row>
    <row r="82557" spans="11:11">
      <c r="K82557"/>
    </row>
    <row r="82558" spans="11:11">
      <c r="K82558"/>
    </row>
    <row r="82559" spans="11:11">
      <c r="K82559"/>
    </row>
    <row r="82560" spans="11:11">
      <c r="K82560"/>
    </row>
    <row r="82561" spans="11:11">
      <c r="K82561"/>
    </row>
    <row r="82562" spans="11:11">
      <c r="K82562"/>
    </row>
    <row r="82563" spans="11:11">
      <c r="K82563"/>
    </row>
    <row r="82564" spans="11:11">
      <c r="K82564"/>
    </row>
    <row r="82565" spans="11:11">
      <c r="K82565"/>
    </row>
    <row r="82566" spans="11:11">
      <c r="K82566"/>
    </row>
    <row r="82567" spans="11:11">
      <c r="K82567"/>
    </row>
    <row r="82568" spans="11:11">
      <c r="K82568"/>
    </row>
    <row r="82569" spans="11:11">
      <c r="K82569"/>
    </row>
    <row r="82570" spans="11:11">
      <c r="K82570"/>
    </row>
    <row r="82571" spans="11:11">
      <c r="K82571"/>
    </row>
    <row r="82572" spans="11:11">
      <c r="K82572"/>
    </row>
    <row r="82573" spans="11:11">
      <c r="K82573"/>
    </row>
    <row r="82574" spans="11:11">
      <c r="K82574"/>
    </row>
    <row r="82575" spans="11:11">
      <c r="K82575"/>
    </row>
    <row r="82576" spans="11:11">
      <c r="K82576"/>
    </row>
    <row r="82577" spans="11:11">
      <c r="K82577"/>
    </row>
    <row r="82578" spans="11:11">
      <c r="K82578"/>
    </row>
    <row r="82579" spans="11:11">
      <c r="K82579"/>
    </row>
    <row r="82580" spans="11:11">
      <c r="K82580"/>
    </row>
    <row r="82581" spans="11:11">
      <c r="K82581"/>
    </row>
    <row r="82582" spans="11:11">
      <c r="K82582"/>
    </row>
    <row r="82583" spans="11:11">
      <c r="K82583"/>
    </row>
    <row r="82584" spans="11:11">
      <c r="K82584"/>
    </row>
    <row r="82585" spans="11:11">
      <c r="K82585"/>
    </row>
    <row r="82586" spans="11:11">
      <c r="K82586"/>
    </row>
    <row r="82587" spans="11:11">
      <c r="K82587"/>
    </row>
    <row r="82588" spans="11:11">
      <c r="K82588"/>
    </row>
    <row r="82589" spans="11:11">
      <c r="K82589"/>
    </row>
    <row r="82590" spans="11:11">
      <c r="K82590"/>
    </row>
    <row r="82591" spans="11:11">
      <c r="K82591"/>
    </row>
    <row r="82592" spans="11:11">
      <c r="K82592"/>
    </row>
    <row r="82593" spans="11:11">
      <c r="K82593"/>
    </row>
    <row r="82594" spans="11:11">
      <c r="K82594"/>
    </row>
    <row r="82595" spans="11:11">
      <c r="K82595"/>
    </row>
    <row r="82596" spans="11:11">
      <c r="K82596"/>
    </row>
    <row r="82597" spans="11:11">
      <c r="K82597"/>
    </row>
    <row r="82598" spans="11:11">
      <c r="K82598"/>
    </row>
    <row r="82599" spans="11:11">
      <c r="K82599"/>
    </row>
    <row r="82600" spans="11:11">
      <c r="K82600"/>
    </row>
    <row r="82601" spans="11:11">
      <c r="K82601"/>
    </row>
    <row r="82602" spans="11:11">
      <c r="K82602"/>
    </row>
    <row r="82603" spans="11:11">
      <c r="K82603"/>
    </row>
    <row r="82604" spans="11:11">
      <c r="K82604"/>
    </row>
    <row r="82605" spans="11:11">
      <c r="K82605"/>
    </row>
    <row r="82606" spans="11:11">
      <c r="K82606"/>
    </row>
    <row r="82607" spans="11:11">
      <c r="K82607"/>
    </row>
    <row r="82608" spans="11:11">
      <c r="K82608"/>
    </row>
    <row r="82609" spans="11:11">
      <c r="K82609"/>
    </row>
    <row r="82610" spans="11:11">
      <c r="K82610"/>
    </row>
    <row r="82611" spans="11:11">
      <c r="K82611"/>
    </row>
    <row r="82612" spans="11:11">
      <c r="K82612"/>
    </row>
    <row r="82613" spans="11:11">
      <c r="K82613"/>
    </row>
    <row r="82614" spans="11:11">
      <c r="K82614"/>
    </row>
    <row r="82615" spans="11:11">
      <c r="K82615"/>
    </row>
    <row r="82616" spans="11:11">
      <c r="K82616"/>
    </row>
    <row r="82617" spans="11:11">
      <c r="K82617"/>
    </row>
    <row r="82618" spans="11:11">
      <c r="K82618"/>
    </row>
    <row r="82619" spans="11:11">
      <c r="K82619"/>
    </row>
    <row r="82620" spans="11:11">
      <c r="K82620"/>
    </row>
    <row r="82621" spans="11:11">
      <c r="K82621"/>
    </row>
    <row r="82622" spans="11:11">
      <c r="K82622"/>
    </row>
    <row r="82623" spans="11:11">
      <c r="K82623"/>
    </row>
    <row r="82624" spans="11:11">
      <c r="K82624"/>
    </row>
    <row r="82625" spans="11:11">
      <c r="K82625"/>
    </row>
    <row r="82626" spans="11:11">
      <c r="K82626"/>
    </row>
    <row r="82627" spans="11:11">
      <c r="K82627"/>
    </row>
    <row r="82628" spans="11:11">
      <c r="K82628"/>
    </row>
    <row r="82629" spans="11:11">
      <c r="K82629"/>
    </row>
    <row r="82630" spans="11:11">
      <c r="K82630"/>
    </row>
    <row r="82631" spans="11:11">
      <c r="K82631"/>
    </row>
    <row r="82632" spans="11:11">
      <c r="K82632"/>
    </row>
    <row r="82633" spans="11:11">
      <c r="K82633"/>
    </row>
    <row r="82634" spans="11:11">
      <c r="K82634"/>
    </row>
    <row r="82635" spans="11:11">
      <c r="K82635"/>
    </row>
    <row r="82636" spans="11:11">
      <c r="K82636"/>
    </row>
    <row r="82637" spans="11:11">
      <c r="K82637"/>
    </row>
    <row r="82638" spans="11:11">
      <c r="K82638"/>
    </row>
    <row r="82639" spans="11:11">
      <c r="K82639"/>
    </row>
    <row r="82640" spans="11:11">
      <c r="K82640"/>
    </row>
    <row r="82641" spans="11:11">
      <c r="K82641"/>
    </row>
    <row r="82642" spans="11:11">
      <c r="K82642"/>
    </row>
    <row r="82643" spans="11:11">
      <c r="K82643"/>
    </row>
    <row r="82644" spans="11:11">
      <c r="K82644"/>
    </row>
    <row r="82645" spans="11:11">
      <c r="K82645"/>
    </row>
    <row r="82646" spans="11:11">
      <c r="K82646"/>
    </row>
    <row r="82647" spans="11:11">
      <c r="K82647"/>
    </row>
    <row r="82648" spans="11:11">
      <c r="K82648"/>
    </row>
    <row r="82649" spans="11:11">
      <c r="K82649"/>
    </row>
    <row r="82650" spans="11:11">
      <c r="K82650"/>
    </row>
    <row r="82651" spans="11:11">
      <c r="K82651"/>
    </row>
    <row r="82652" spans="11:11">
      <c r="K82652"/>
    </row>
    <row r="82653" spans="11:11">
      <c r="K82653"/>
    </row>
    <row r="82654" spans="11:11">
      <c r="K82654"/>
    </row>
    <row r="82655" spans="11:11">
      <c r="K82655"/>
    </row>
    <row r="82656" spans="11:11">
      <c r="K82656"/>
    </row>
    <row r="82657" spans="11:11">
      <c r="K82657"/>
    </row>
    <row r="82658" spans="11:11">
      <c r="K82658"/>
    </row>
    <row r="82659" spans="11:11">
      <c r="K82659"/>
    </row>
    <row r="82660" spans="11:11">
      <c r="K82660"/>
    </row>
    <row r="82661" spans="11:11">
      <c r="K82661"/>
    </row>
    <row r="82662" spans="11:11">
      <c r="K82662"/>
    </row>
    <row r="82663" spans="11:11">
      <c r="K82663"/>
    </row>
    <row r="82664" spans="11:11">
      <c r="K82664"/>
    </row>
    <row r="82665" spans="11:11">
      <c r="K82665"/>
    </row>
    <row r="82666" spans="11:11">
      <c r="K82666"/>
    </row>
    <row r="82667" spans="11:11">
      <c r="K82667"/>
    </row>
    <row r="82668" spans="11:11">
      <c r="K82668"/>
    </row>
    <row r="82669" spans="11:11">
      <c r="K82669"/>
    </row>
    <row r="82670" spans="11:11">
      <c r="K82670"/>
    </row>
    <row r="82671" spans="11:11">
      <c r="K82671"/>
    </row>
    <row r="82672" spans="11:11">
      <c r="K82672"/>
    </row>
    <row r="82673" spans="11:11">
      <c r="K82673"/>
    </row>
    <row r="82674" spans="11:11">
      <c r="K82674"/>
    </row>
    <row r="82675" spans="11:11">
      <c r="K82675"/>
    </row>
    <row r="82676" spans="11:11">
      <c r="K82676"/>
    </row>
    <row r="82677" spans="11:11">
      <c r="K82677"/>
    </row>
    <row r="82678" spans="11:11">
      <c r="K82678"/>
    </row>
    <row r="82679" spans="11:11">
      <c r="K82679"/>
    </row>
    <row r="82680" spans="11:11">
      <c r="K82680"/>
    </row>
    <row r="82681" spans="11:11">
      <c r="K82681"/>
    </row>
    <row r="82682" spans="11:11">
      <c r="K82682"/>
    </row>
    <row r="82683" spans="11:11">
      <c r="K82683"/>
    </row>
    <row r="82684" spans="11:11">
      <c r="K82684"/>
    </row>
    <row r="82685" spans="11:11">
      <c r="K82685"/>
    </row>
    <row r="82686" spans="11:11">
      <c r="K82686"/>
    </row>
    <row r="82687" spans="11:11">
      <c r="K82687"/>
    </row>
    <row r="82688" spans="11:11">
      <c r="K82688"/>
    </row>
    <row r="82689" spans="11:11">
      <c r="K82689"/>
    </row>
    <row r="82690" spans="11:11">
      <c r="K82690"/>
    </row>
    <row r="82691" spans="11:11">
      <c r="K82691"/>
    </row>
    <row r="82692" spans="11:11">
      <c r="K82692"/>
    </row>
    <row r="82693" spans="11:11">
      <c r="K82693"/>
    </row>
    <row r="82694" spans="11:11">
      <c r="K82694"/>
    </row>
    <row r="82695" spans="11:11">
      <c r="K82695"/>
    </row>
    <row r="82696" spans="11:11">
      <c r="K82696"/>
    </row>
    <row r="82697" spans="11:11">
      <c r="K82697"/>
    </row>
    <row r="82698" spans="11:11">
      <c r="K82698"/>
    </row>
    <row r="82699" spans="11:11">
      <c r="K82699"/>
    </row>
    <row r="82700" spans="11:11">
      <c r="K82700"/>
    </row>
    <row r="82701" spans="11:11">
      <c r="K82701"/>
    </row>
    <row r="82702" spans="11:11">
      <c r="K82702"/>
    </row>
    <row r="82703" spans="11:11">
      <c r="K82703"/>
    </row>
    <row r="82704" spans="11:11">
      <c r="K82704"/>
    </row>
    <row r="82705" spans="11:11">
      <c r="K82705"/>
    </row>
    <row r="82706" spans="11:11">
      <c r="K82706"/>
    </row>
    <row r="82707" spans="11:11">
      <c r="K82707"/>
    </row>
    <row r="82708" spans="11:11">
      <c r="K82708"/>
    </row>
    <row r="82709" spans="11:11">
      <c r="K82709"/>
    </row>
    <row r="82710" spans="11:11">
      <c r="K82710"/>
    </row>
    <row r="82711" spans="11:11">
      <c r="K82711"/>
    </row>
    <row r="82712" spans="11:11">
      <c r="K82712"/>
    </row>
    <row r="82713" spans="11:11">
      <c r="K82713"/>
    </row>
    <row r="82714" spans="11:11">
      <c r="K82714"/>
    </row>
    <row r="82715" spans="11:11">
      <c r="K82715"/>
    </row>
    <row r="82716" spans="11:11">
      <c r="K82716"/>
    </row>
    <row r="82717" spans="11:11">
      <c r="K82717"/>
    </row>
    <row r="82718" spans="11:11">
      <c r="K82718"/>
    </row>
    <row r="82719" spans="11:11">
      <c r="K82719"/>
    </row>
    <row r="82720" spans="11:11">
      <c r="K82720"/>
    </row>
    <row r="82721" spans="11:11">
      <c r="K82721"/>
    </row>
    <row r="82722" spans="11:11">
      <c r="K82722"/>
    </row>
    <row r="82723" spans="11:11">
      <c r="K82723"/>
    </row>
    <row r="82724" spans="11:11">
      <c r="K82724"/>
    </row>
    <row r="82725" spans="11:11">
      <c r="K82725"/>
    </row>
    <row r="82726" spans="11:11">
      <c r="K82726"/>
    </row>
    <row r="82727" spans="11:11">
      <c r="K82727"/>
    </row>
    <row r="82728" spans="11:11">
      <c r="K82728"/>
    </row>
    <row r="82729" spans="11:11">
      <c r="K82729"/>
    </row>
    <row r="82730" spans="11:11">
      <c r="K82730"/>
    </row>
    <row r="82731" spans="11:11">
      <c r="K82731"/>
    </row>
    <row r="82732" spans="11:11">
      <c r="K82732"/>
    </row>
    <row r="82733" spans="11:11">
      <c r="K82733"/>
    </row>
    <row r="82734" spans="11:11">
      <c r="K82734"/>
    </row>
    <row r="82735" spans="11:11">
      <c r="K82735"/>
    </row>
    <row r="82736" spans="11:11">
      <c r="K82736"/>
    </row>
    <row r="82737" spans="11:11">
      <c r="K82737"/>
    </row>
    <row r="82738" spans="11:11">
      <c r="K82738"/>
    </row>
    <row r="82739" spans="11:11">
      <c r="K82739"/>
    </row>
    <row r="82740" spans="11:11">
      <c r="K82740"/>
    </row>
    <row r="82741" spans="11:11">
      <c r="K82741"/>
    </row>
    <row r="82742" spans="11:11">
      <c r="K82742"/>
    </row>
    <row r="82743" spans="11:11">
      <c r="K82743"/>
    </row>
    <row r="82744" spans="11:11">
      <c r="K82744"/>
    </row>
    <row r="82745" spans="11:11">
      <c r="K82745"/>
    </row>
    <row r="82746" spans="11:11">
      <c r="K82746"/>
    </row>
    <row r="82747" spans="11:11">
      <c r="K82747"/>
    </row>
    <row r="82748" spans="11:11">
      <c r="K82748"/>
    </row>
    <row r="82749" spans="11:11">
      <c r="K82749"/>
    </row>
    <row r="82750" spans="11:11">
      <c r="K82750"/>
    </row>
    <row r="82751" spans="11:11">
      <c r="K82751"/>
    </row>
    <row r="82752" spans="11:11">
      <c r="K82752"/>
    </row>
    <row r="82753" spans="11:11">
      <c r="K82753"/>
    </row>
    <row r="82754" spans="11:11">
      <c r="K82754"/>
    </row>
    <row r="82755" spans="11:11">
      <c r="K82755"/>
    </row>
    <row r="82756" spans="11:11">
      <c r="K82756"/>
    </row>
    <row r="82757" spans="11:11">
      <c r="K82757"/>
    </row>
    <row r="82758" spans="11:11">
      <c r="K82758"/>
    </row>
    <row r="82759" spans="11:11">
      <c r="K82759"/>
    </row>
    <row r="82760" spans="11:11">
      <c r="K82760"/>
    </row>
    <row r="82761" spans="11:11">
      <c r="K82761"/>
    </row>
    <row r="82762" spans="11:11">
      <c r="K82762"/>
    </row>
    <row r="82763" spans="11:11">
      <c r="K82763"/>
    </row>
    <row r="82764" spans="11:11">
      <c r="K82764"/>
    </row>
    <row r="82765" spans="11:11">
      <c r="K82765"/>
    </row>
    <row r="82766" spans="11:11">
      <c r="K82766"/>
    </row>
    <row r="82767" spans="11:11">
      <c r="K82767"/>
    </row>
    <row r="82768" spans="11:11">
      <c r="K82768"/>
    </row>
    <row r="82769" spans="11:11">
      <c r="K82769"/>
    </row>
    <row r="82770" spans="11:11">
      <c r="K82770"/>
    </row>
    <row r="82771" spans="11:11">
      <c r="K82771"/>
    </row>
    <row r="82772" spans="11:11">
      <c r="K82772"/>
    </row>
    <row r="82773" spans="11:11">
      <c r="K82773"/>
    </row>
    <row r="82774" spans="11:11">
      <c r="K82774"/>
    </row>
    <row r="82775" spans="11:11">
      <c r="K82775"/>
    </row>
    <row r="82776" spans="11:11">
      <c r="K82776"/>
    </row>
    <row r="82777" spans="11:11">
      <c r="K82777"/>
    </row>
    <row r="82778" spans="11:11">
      <c r="K82778"/>
    </row>
    <row r="82779" spans="11:11">
      <c r="K82779"/>
    </row>
    <row r="82780" spans="11:11">
      <c r="K82780"/>
    </row>
    <row r="82781" spans="11:11">
      <c r="K82781"/>
    </row>
    <row r="82782" spans="11:11">
      <c r="K82782"/>
    </row>
    <row r="82783" spans="11:11">
      <c r="K82783"/>
    </row>
    <row r="82784" spans="11:11">
      <c r="K82784"/>
    </row>
    <row r="82785" spans="11:11">
      <c r="K82785"/>
    </row>
    <row r="82786" spans="11:11">
      <c r="K82786"/>
    </row>
    <row r="82787" spans="11:11">
      <c r="K82787"/>
    </row>
    <row r="82788" spans="11:11">
      <c r="K82788"/>
    </row>
    <row r="82789" spans="11:11">
      <c r="K82789"/>
    </row>
    <row r="82790" spans="11:11">
      <c r="K82790"/>
    </row>
    <row r="82791" spans="11:11">
      <c r="K82791"/>
    </row>
    <row r="82792" spans="11:11">
      <c r="K82792"/>
    </row>
    <row r="82793" spans="11:11">
      <c r="K82793"/>
    </row>
    <row r="82794" spans="11:11">
      <c r="K82794"/>
    </row>
    <row r="82795" spans="11:11">
      <c r="K82795"/>
    </row>
    <row r="82796" spans="11:11">
      <c r="K82796"/>
    </row>
    <row r="82797" spans="11:11">
      <c r="K82797"/>
    </row>
    <row r="82798" spans="11:11">
      <c r="K82798"/>
    </row>
    <row r="82799" spans="11:11">
      <c r="K82799"/>
    </row>
    <row r="82800" spans="11:11">
      <c r="K82800"/>
    </row>
    <row r="82801" spans="11:11">
      <c r="K82801"/>
    </row>
    <row r="82802" spans="11:11">
      <c r="K82802"/>
    </row>
    <row r="82803" spans="11:11">
      <c r="K82803"/>
    </row>
    <row r="82804" spans="11:11">
      <c r="K82804"/>
    </row>
    <row r="82805" spans="11:11">
      <c r="K82805"/>
    </row>
    <row r="82806" spans="11:11">
      <c r="K82806"/>
    </row>
    <row r="82807" spans="11:11">
      <c r="K82807"/>
    </row>
    <row r="82808" spans="11:11">
      <c r="K82808"/>
    </row>
    <row r="82809" spans="11:11">
      <c r="K82809"/>
    </row>
    <row r="82810" spans="11:11">
      <c r="K82810"/>
    </row>
    <row r="82811" spans="11:11">
      <c r="K82811"/>
    </row>
    <row r="82812" spans="11:11">
      <c r="K82812"/>
    </row>
    <row r="82813" spans="11:11">
      <c r="K82813"/>
    </row>
    <row r="82814" spans="11:11">
      <c r="K82814"/>
    </row>
    <row r="82815" spans="11:11">
      <c r="K82815"/>
    </row>
    <row r="82816" spans="11:11">
      <c r="K82816"/>
    </row>
    <row r="82817" spans="11:11">
      <c r="K82817"/>
    </row>
    <row r="82818" spans="11:11">
      <c r="K82818"/>
    </row>
    <row r="82819" spans="11:11">
      <c r="K82819"/>
    </row>
    <row r="82820" spans="11:11">
      <c r="K82820"/>
    </row>
    <row r="82821" spans="11:11">
      <c r="K82821"/>
    </row>
    <row r="82822" spans="11:11">
      <c r="K82822"/>
    </row>
    <row r="82823" spans="11:11">
      <c r="K82823"/>
    </row>
    <row r="82824" spans="11:11">
      <c r="K82824"/>
    </row>
    <row r="82825" spans="11:11">
      <c r="K82825"/>
    </row>
    <row r="82826" spans="11:11">
      <c r="K82826"/>
    </row>
    <row r="82827" spans="11:11">
      <c r="K82827"/>
    </row>
    <row r="82828" spans="11:11">
      <c r="K82828"/>
    </row>
    <row r="82829" spans="11:11">
      <c r="K82829"/>
    </row>
    <row r="82830" spans="11:11">
      <c r="K82830"/>
    </row>
    <row r="82831" spans="11:11">
      <c r="K82831"/>
    </row>
    <row r="82832" spans="11:11">
      <c r="K82832"/>
    </row>
    <row r="82833" spans="11:11">
      <c r="K82833"/>
    </row>
    <row r="82834" spans="11:11">
      <c r="K82834"/>
    </row>
    <row r="82835" spans="11:11">
      <c r="K82835"/>
    </row>
    <row r="82836" spans="11:11">
      <c r="K82836"/>
    </row>
    <row r="82837" spans="11:11">
      <c r="K82837"/>
    </row>
    <row r="82838" spans="11:11">
      <c r="K82838"/>
    </row>
    <row r="82839" spans="11:11">
      <c r="K82839"/>
    </row>
    <row r="82840" spans="11:11">
      <c r="K82840"/>
    </row>
    <row r="82841" spans="11:11">
      <c r="K82841"/>
    </row>
    <row r="82842" spans="11:11">
      <c r="K82842"/>
    </row>
    <row r="82843" spans="11:11">
      <c r="K82843"/>
    </row>
    <row r="82844" spans="11:11">
      <c r="K82844"/>
    </row>
    <row r="82845" spans="11:11">
      <c r="K82845"/>
    </row>
    <row r="82846" spans="11:11">
      <c r="K82846"/>
    </row>
    <row r="82847" spans="11:11">
      <c r="K82847"/>
    </row>
    <row r="82848" spans="11:11">
      <c r="K82848"/>
    </row>
    <row r="82849" spans="11:11">
      <c r="K82849"/>
    </row>
    <row r="82850" spans="11:11">
      <c r="K82850"/>
    </row>
    <row r="82851" spans="11:11">
      <c r="K82851"/>
    </row>
    <row r="82852" spans="11:11">
      <c r="K82852"/>
    </row>
    <row r="82853" spans="11:11">
      <c r="K82853"/>
    </row>
    <row r="82854" spans="11:11">
      <c r="K82854"/>
    </row>
    <row r="82855" spans="11:11">
      <c r="K82855"/>
    </row>
    <row r="82856" spans="11:11">
      <c r="K82856"/>
    </row>
    <row r="82857" spans="11:11">
      <c r="K82857"/>
    </row>
    <row r="82858" spans="11:11">
      <c r="K82858"/>
    </row>
    <row r="82859" spans="11:11">
      <c r="K82859"/>
    </row>
    <row r="82860" spans="11:11">
      <c r="K82860"/>
    </row>
    <row r="82861" spans="11:11">
      <c r="K82861"/>
    </row>
    <row r="82862" spans="11:11">
      <c r="K82862"/>
    </row>
    <row r="82863" spans="11:11">
      <c r="K82863"/>
    </row>
    <row r="82864" spans="11:11">
      <c r="K82864"/>
    </row>
    <row r="82865" spans="11:11">
      <c r="K82865"/>
    </row>
    <row r="82866" spans="11:11">
      <c r="K82866"/>
    </row>
    <row r="82867" spans="11:11">
      <c r="K82867"/>
    </row>
    <row r="82868" spans="11:11">
      <c r="K82868"/>
    </row>
    <row r="82869" spans="11:11">
      <c r="K82869"/>
    </row>
    <row r="82870" spans="11:11">
      <c r="K82870"/>
    </row>
    <row r="82871" spans="11:11">
      <c r="K82871"/>
    </row>
    <row r="82872" spans="11:11">
      <c r="K82872"/>
    </row>
    <row r="82873" spans="11:11">
      <c r="K82873"/>
    </row>
    <row r="82874" spans="11:11">
      <c r="K82874"/>
    </row>
    <row r="82875" spans="11:11">
      <c r="K82875"/>
    </row>
    <row r="82876" spans="11:11">
      <c r="K82876"/>
    </row>
    <row r="82877" spans="11:11">
      <c r="K82877"/>
    </row>
    <row r="82878" spans="11:11">
      <c r="K82878"/>
    </row>
    <row r="82879" spans="11:11">
      <c r="K82879"/>
    </row>
    <row r="82880" spans="11:11">
      <c r="K82880"/>
    </row>
    <row r="82881" spans="11:11">
      <c r="K82881"/>
    </row>
    <row r="82882" spans="11:11">
      <c r="K82882"/>
    </row>
    <row r="82883" spans="11:11">
      <c r="K82883"/>
    </row>
    <row r="82884" spans="11:11">
      <c r="K82884"/>
    </row>
    <row r="82885" spans="11:11">
      <c r="K82885"/>
    </row>
    <row r="82886" spans="11:11">
      <c r="K82886"/>
    </row>
    <row r="82887" spans="11:11">
      <c r="K82887"/>
    </row>
    <row r="82888" spans="11:11">
      <c r="K82888"/>
    </row>
    <row r="82889" spans="11:11">
      <c r="K82889"/>
    </row>
    <row r="82890" spans="11:11">
      <c r="K82890"/>
    </row>
    <row r="82891" spans="11:11">
      <c r="K82891"/>
    </row>
    <row r="82892" spans="11:11">
      <c r="K82892"/>
    </row>
    <row r="82893" spans="11:11">
      <c r="K82893"/>
    </row>
    <row r="82894" spans="11:11">
      <c r="K82894"/>
    </row>
    <row r="82895" spans="11:11">
      <c r="K82895"/>
    </row>
    <row r="82896" spans="11:11">
      <c r="K82896"/>
    </row>
    <row r="82897" spans="11:11">
      <c r="K82897"/>
    </row>
    <row r="82898" spans="11:11">
      <c r="K82898"/>
    </row>
    <row r="82899" spans="11:11">
      <c r="K82899"/>
    </row>
    <row r="82900" spans="11:11">
      <c r="K82900"/>
    </row>
    <row r="82901" spans="11:11">
      <c r="K82901"/>
    </row>
    <row r="82902" spans="11:11">
      <c r="K82902"/>
    </row>
    <row r="82903" spans="11:11">
      <c r="K82903"/>
    </row>
    <row r="82904" spans="11:11">
      <c r="K82904"/>
    </row>
    <row r="82905" spans="11:11">
      <c r="K82905"/>
    </row>
    <row r="82906" spans="11:11">
      <c r="K82906"/>
    </row>
    <row r="82907" spans="11:11">
      <c r="K82907"/>
    </row>
    <row r="82908" spans="11:11">
      <c r="K82908"/>
    </row>
    <row r="82909" spans="11:11">
      <c r="K82909"/>
    </row>
    <row r="82910" spans="11:11">
      <c r="K82910"/>
    </row>
    <row r="82911" spans="11:11">
      <c r="K82911"/>
    </row>
    <row r="82912" spans="11:11">
      <c r="K82912"/>
    </row>
    <row r="82913" spans="11:11">
      <c r="K82913"/>
    </row>
    <row r="82914" spans="11:11">
      <c r="K82914"/>
    </row>
    <row r="82915" spans="11:11">
      <c r="K82915"/>
    </row>
    <row r="82916" spans="11:11">
      <c r="K82916"/>
    </row>
    <row r="82917" spans="11:11">
      <c r="K82917"/>
    </row>
    <row r="82918" spans="11:11">
      <c r="K82918"/>
    </row>
    <row r="82919" spans="11:11">
      <c r="K82919"/>
    </row>
    <row r="82920" spans="11:11">
      <c r="K82920"/>
    </row>
    <row r="82921" spans="11:11">
      <c r="K82921"/>
    </row>
    <row r="82922" spans="11:11">
      <c r="K82922"/>
    </row>
    <row r="82923" spans="11:11">
      <c r="K82923"/>
    </row>
    <row r="82924" spans="11:11">
      <c r="K82924"/>
    </row>
    <row r="82925" spans="11:11">
      <c r="K82925"/>
    </row>
    <row r="82926" spans="11:11">
      <c r="K82926"/>
    </row>
    <row r="82927" spans="11:11">
      <c r="K82927"/>
    </row>
    <row r="82928" spans="11:11">
      <c r="K82928"/>
    </row>
    <row r="82929" spans="11:11">
      <c r="K82929"/>
    </row>
    <row r="82930" spans="11:11">
      <c r="K82930"/>
    </row>
    <row r="82931" spans="11:11">
      <c r="K82931"/>
    </row>
    <row r="82932" spans="11:11">
      <c r="K82932"/>
    </row>
    <row r="82933" spans="11:11">
      <c r="K82933"/>
    </row>
    <row r="82934" spans="11:11">
      <c r="K82934"/>
    </row>
    <row r="82935" spans="11:11">
      <c r="K82935"/>
    </row>
    <row r="82936" spans="11:11">
      <c r="K82936"/>
    </row>
    <row r="82937" spans="11:11">
      <c r="K82937"/>
    </row>
    <row r="82938" spans="11:11">
      <c r="K82938"/>
    </row>
    <row r="82939" spans="11:11">
      <c r="K82939"/>
    </row>
    <row r="82940" spans="11:11">
      <c r="K82940"/>
    </row>
    <row r="82941" spans="11:11">
      <c r="K82941"/>
    </row>
    <row r="82942" spans="11:11">
      <c r="K82942"/>
    </row>
    <row r="82943" spans="11:11">
      <c r="K82943"/>
    </row>
    <row r="82944" spans="11:11">
      <c r="K82944"/>
    </row>
    <row r="82945" spans="11:11">
      <c r="K82945"/>
    </row>
    <row r="82946" spans="11:11">
      <c r="K82946"/>
    </row>
    <row r="82947" spans="11:11">
      <c r="K82947"/>
    </row>
    <row r="82948" spans="11:11">
      <c r="K82948"/>
    </row>
    <row r="82949" spans="11:11">
      <c r="K82949"/>
    </row>
    <row r="82950" spans="11:11">
      <c r="K82950"/>
    </row>
    <row r="82951" spans="11:11">
      <c r="K82951"/>
    </row>
    <row r="82952" spans="11:11">
      <c r="K82952"/>
    </row>
    <row r="82953" spans="11:11">
      <c r="K82953"/>
    </row>
    <row r="82954" spans="11:11">
      <c r="K82954"/>
    </row>
    <row r="82955" spans="11:11">
      <c r="K82955"/>
    </row>
    <row r="82956" spans="11:11">
      <c r="K82956"/>
    </row>
    <row r="82957" spans="11:11">
      <c r="K82957"/>
    </row>
    <row r="82958" spans="11:11">
      <c r="K82958"/>
    </row>
    <row r="82959" spans="11:11">
      <c r="K82959"/>
    </row>
    <row r="82960" spans="11:11">
      <c r="K82960"/>
    </row>
    <row r="82961" spans="11:11">
      <c r="K82961"/>
    </row>
    <row r="82962" spans="11:11">
      <c r="K82962"/>
    </row>
    <row r="82963" spans="11:11">
      <c r="K82963"/>
    </row>
    <row r="82964" spans="11:11">
      <c r="K82964"/>
    </row>
    <row r="82965" spans="11:11">
      <c r="K82965"/>
    </row>
    <row r="82966" spans="11:11">
      <c r="K82966"/>
    </row>
    <row r="82967" spans="11:11">
      <c r="K82967"/>
    </row>
    <row r="82968" spans="11:11">
      <c r="K82968"/>
    </row>
    <row r="82969" spans="11:11">
      <c r="K82969"/>
    </row>
    <row r="82970" spans="11:11">
      <c r="K82970"/>
    </row>
    <row r="82971" spans="11:11">
      <c r="K82971"/>
    </row>
    <row r="82972" spans="11:11">
      <c r="K82972"/>
    </row>
    <row r="82973" spans="11:11">
      <c r="K82973"/>
    </row>
    <row r="82974" spans="11:11">
      <c r="K82974"/>
    </row>
    <row r="82975" spans="11:11">
      <c r="K82975"/>
    </row>
    <row r="82976" spans="11:11">
      <c r="K82976"/>
    </row>
    <row r="82977" spans="11:11">
      <c r="K82977"/>
    </row>
    <row r="82978" spans="11:11">
      <c r="K82978"/>
    </row>
    <row r="82979" spans="11:11">
      <c r="K82979"/>
    </row>
    <row r="82980" spans="11:11">
      <c r="K82980"/>
    </row>
    <row r="82981" spans="11:11">
      <c r="K82981"/>
    </row>
    <row r="82982" spans="11:11">
      <c r="K82982"/>
    </row>
    <row r="82983" spans="11:11">
      <c r="K82983"/>
    </row>
    <row r="82984" spans="11:11">
      <c r="K82984"/>
    </row>
    <row r="82985" spans="11:11">
      <c r="K82985"/>
    </row>
    <row r="82986" spans="11:11">
      <c r="K82986"/>
    </row>
    <row r="82987" spans="11:11">
      <c r="K82987"/>
    </row>
    <row r="82988" spans="11:11">
      <c r="K82988"/>
    </row>
    <row r="82989" spans="11:11">
      <c r="K82989"/>
    </row>
    <row r="82990" spans="11:11">
      <c r="K82990"/>
    </row>
    <row r="82991" spans="11:11">
      <c r="K82991"/>
    </row>
    <row r="82992" spans="11:11">
      <c r="K82992"/>
    </row>
    <row r="82993" spans="11:11">
      <c r="K82993"/>
    </row>
    <row r="82994" spans="11:11">
      <c r="K82994"/>
    </row>
    <row r="82995" spans="11:11">
      <c r="K82995"/>
    </row>
    <row r="82996" spans="11:11">
      <c r="K82996"/>
    </row>
    <row r="82997" spans="11:11">
      <c r="K82997"/>
    </row>
    <row r="82998" spans="11:11">
      <c r="K82998"/>
    </row>
    <row r="82999" spans="11:11">
      <c r="K82999"/>
    </row>
    <row r="83000" spans="11:11">
      <c r="K83000"/>
    </row>
    <row r="83001" spans="11:11">
      <c r="K83001"/>
    </row>
    <row r="83002" spans="11:11">
      <c r="K83002"/>
    </row>
    <row r="83003" spans="11:11">
      <c r="K83003"/>
    </row>
    <row r="83004" spans="11:11">
      <c r="K83004"/>
    </row>
    <row r="83005" spans="11:11">
      <c r="K83005"/>
    </row>
    <row r="83006" spans="11:11">
      <c r="K83006"/>
    </row>
    <row r="83007" spans="11:11">
      <c r="K83007"/>
    </row>
    <row r="83008" spans="11:11">
      <c r="K83008"/>
    </row>
    <row r="83009" spans="11:11">
      <c r="K83009"/>
    </row>
    <row r="83010" spans="11:11">
      <c r="K83010"/>
    </row>
    <row r="83011" spans="11:11">
      <c r="K83011"/>
    </row>
    <row r="83012" spans="11:11">
      <c r="K83012"/>
    </row>
    <row r="83013" spans="11:11">
      <c r="K83013"/>
    </row>
    <row r="83014" spans="11:11">
      <c r="K83014"/>
    </row>
    <row r="83015" spans="11:11">
      <c r="K83015"/>
    </row>
    <row r="83016" spans="11:11">
      <c r="K83016"/>
    </row>
    <row r="83017" spans="11:11">
      <c r="K83017"/>
    </row>
    <row r="83018" spans="11:11">
      <c r="K83018"/>
    </row>
    <row r="83019" spans="11:11">
      <c r="K83019"/>
    </row>
    <row r="83020" spans="11:11">
      <c r="K83020"/>
    </row>
    <row r="83021" spans="11:11">
      <c r="K83021"/>
    </row>
    <row r="83022" spans="11:11">
      <c r="K83022"/>
    </row>
    <row r="83023" spans="11:11">
      <c r="K83023"/>
    </row>
    <row r="83024" spans="11:11">
      <c r="K83024"/>
    </row>
    <row r="83025" spans="11:11">
      <c r="K83025"/>
    </row>
    <row r="83026" spans="11:11">
      <c r="K83026"/>
    </row>
    <row r="83027" spans="11:11">
      <c r="K83027"/>
    </row>
    <row r="83028" spans="11:11">
      <c r="K83028"/>
    </row>
    <row r="83029" spans="11:11">
      <c r="K83029"/>
    </row>
    <row r="83030" spans="11:11">
      <c r="K83030"/>
    </row>
    <row r="83031" spans="11:11">
      <c r="K83031"/>
    </row>
    <row r="83032" spans="11:11">
      <c r="K83032"/>
    </row>
    <row r="83033" spans="11:11">
      <c r="K83033"/>
    </row>
    <row r="83034" spans="11:11">
      <c r="K83034"/>
    </row>
    <row r="83035" spans="11:11">
      <c r="K83035"/>
    </row>
    <row r="83036" spans="11:11">
      <c r="K83036"/>
    </row>
    <row r="83037" spans="11:11">
      <c r="K83037"/>
    </row>
    <row r="83038" spans="11:11">
      <c r="K83038"/>
    </row>
    <row r="83039" spans="11:11">
      <c r="K83039"/>
    </row>
    <row r="83040" spans="11:11">
      <c r="K83040"/>
    </row>
    <row r="83041" spans="11:11">
      <c r="K83041"/>
    </row>
    <row r="83042" spans="11:11">
      <c r="K83042"/>
    </row>
    <row r="83043" spans="11:11">
      <c r="K83043"/>
    </row>
    <row r="83044" spans="11:11">
      <c r="K83044"/>
    </row>
    <row r="83045" spans="11:11">
      <c r="K83045"/>
    </row>
    <row r="83046" spans="11:11">
      <c r="K83046"/>
    </row>
    <row r="83047" spans="11:11">
      <c r="K83047"/>
    </row>
    <row r="83048" spans="11:11">
      <c r="K83048"/>
    </row>
    <row r="83049" spans="11:11">
      <c r="K83049"/>
    </row>
    <row r="83050" spans="11:11">
      <c r="K83050"/>
    </row>
    <row r="83051" spans="11:11">
      <c r="K83051"/>
    </row>
    <row r="83052" spans="11:11">
      <c r="K83052"/>
    </row>
    <row r="83053" spans="11:11">
      <c r="K83053"/>
    </row>
    <row r="83054" spans="11:11">
      <c r="K83054"/>
    </row>
    <row r="83055" spans="11:11">
      <c r="K83055"/>
    </row>
    <row r="83056" spans="11:11">
      <c r="K83056"/>
    </row>
    <row r="83057" spans="11:11">
      <c r="K83057"/>
    </row>
    <row r="83058" spans="11:11">
      <c r="K83058"/>
    </row>
    <row r="83059" spans="11:11">
      <c r="K83059"/>
    </row>
    <row r="83060" spans="11:11">
      <c r="K83060"/>
    </row>
    <row r="83061" spans="11:11">
      <c r="K83061"/>
    </row>
    <row r="83062" spans="11:11">
      <c r="K83062"/>
    </row>
    <row r="83063" spans="11:11">
      <c r="K83063"/>
    </row>
    <row r="83064" spans="11:11">
      <c r="K83064"/>
    </row>
    <row r="83065" spans="11:11">
      <c r="K83065"/>
    </row>
    <row r="83066" spans="11:11">
      <c r="K83066"/>
    </row>
    <row r="83067" spans="11:11">
      <c r="K83067"/>
    </row>
    <row r="83068" spans="11:11">
      <c r="K83068"/>
    </row>
    <row r="83069" spans="11:11">
      <c r="K83069"/>
    </row>
    <row r="83070" spans="11:11">
      <c r="K83070"/>
    </row>
    <row r="83071" spans="11:11">
      <c r="K83071"/>
    </row>
    <row r="83072" spans="11:11">
      <c r="K83072"/>
    </row>
    <row r="83073" spans="11:11">
      <c r="K83073"/>
    </row>
    <row r="83074" spans="11:11">
      <c r="K83074"/>
    </row>
    <row r="83075" spans="11:11">
      <c r="K83075"/>
    </row>
    <row r="83076" spans="11:11">
      <c r="K83076"/>
    </row>
    <row r="83077" spans="11:11">
      <c r="K83077"/>
    </row>
    <row r="83078" spans="11:11">
      <c r="K83078"/>
    </row>
    <row r="83079" spans="11:11">
      <c r="K83079"/>
    </row>
    <row r="83080" spans="11:11">
      <c r="K83080"/>
    </row>
    <row r="83081" spans="11:11">
      <c r="K83081"/>
    </row>
    <row r="83082" spans="11:11">
      <c r="K83082"/>
    </row>
    <row r="83083" spans="11:11">
      <c r="K83083"/>
    </row>
    <row r="83084" spans="11:11">
      <c r="K83084"/>
    </row>
    <row r="83085" spans="11:11">
      <c r="K83085"/>
    </row>
    <row r="83086" spans="11:11">
      <c r="K83086"/>
    </row>
    <row r="83087" spans="11:11">
      <c r="K83087"/>
    </row>
    <row r="83088" spans="11:11">
      <c r="K83088"/>
    </row>
    <row r="83089" spans="11:11">
      <c r="K83089"/>
    </row>
    <row r="83090" spans="11:11">
      <c r="K83090"/>
    </row>
    <row r="83091" spans="11:11">
      <c r="K83091"/>
    </row>
    <row r="83092" spans="11:11">
      <c r="K83092"/>
    </row>
    <row r="83093" spans="11:11">
      <c r="K83093"/>
    </row>
    <row r="83094" spans="11:11">
      <c r="K83094"/>
    </row>
    <row r="83095" spans="11:11">
      <c r="K83095"/>
    </row>
    <row r="83096" spans="11:11">
      <c r="K83096"/>
    </row>
    <row r="83097" spans="11:11">
      <c r="K83097"/>
    </row>
    <row r="83098" spans="11:11">
      <c r="K83098"/>
    </row>
    <row r="83099" spans="11:11">
      <c r="K83099"/>
    </row>
    <row r="83100" spans="11:11">
      <c r="K83100"/>
    </row>
    <row r="83101" spans="11:11">
      <c r="K83101"/>
    </row>
    <row r="83102" spans="11:11">
      <c r="K83102"/>
    </row>
    <row r="83103" spans="11:11">
      <c r="K83103"/>
    </row>
    <row r="83104" spans="11:11">
      <c r="K83104"/>
    </row>
    <row r="83105" spans="11:11">
      <c r="K83105"/>
    </row>
    <row r="83106" spans="11:11">
      <c r="K83106"/>
    </row>
    <row r="83107" spans="11:11">
      <c r="K83107"/>
    </row>
    <row r="83108" spans="11:11">
      <c r="K83108"/>
    </row>
    <row r="83109" spans="11:11">
      <c r="K83109"/>
    </row>
    <row r="83110" spans="11:11">
      <c r="K83110"/>
    </row>
    <row r="83111" spans="11:11">
      <c r="K83111"/>
    </row>
    <row r="83112" spans="11:11">
      <c r="K83112"/>
    </row>
    <row r="83113" spans="11:11">
      <c r="K83113"/>
    </row>
    <row r="83114" spans="11:11">
      <c r="K83114"/>
    </row>
    <row r="83115" spans="11:11">
      <c r="K83115"/>
    </row>
    <row r="83116" spans="11:11">
      <c r="K83116"/>
    </row>
    <row r="83117" spans="11:11">
      <c r="K83117"/>
    </row>
    <row r="83118" spans="11:11">
      <c r="K83118"/>
    </row>
    <row r="83119" spans="11:11">
      <c r="K83119"/>
    </row>
    <row r="83120" spans="11:11">
      <c r="K83120"/>
    </row>
    <row r="83121" spans="11:11">
      <c r="K83121"/>
    </row>
    <row r="83122" spans="11:11">
      <c r="K83122"/>
    </row>
    <row r="83123" spans="11:11">
      <c r="K83123"/>
    </row>
    <row r="83124" spans="11:11">
      <c r="K83124"/>
    </row>
    <row r="83125" spans="11:11">
      <c r="K83125"/>
    </row>
    <row r="83126" spans="11:11">
      <c r="K83126"/>
    </row>
    <row r="83127" spans="11:11">
      <c r="K83127"/>
    </row>
    <row r="83128" spans="11:11">
      <c r="K83128"/>
    </row>
    <row r="83129" spans="11:11">
      <c r="K83129"/>
    </row>
    <row r="83130" spans="11:11">
      <c r="K83130"/>
    </row>
    <row r="83131" spans="11:11">
      <c r="K83131"/>
    </row>
    <row r="83132" spans="11:11">
      <c r="K83132"/>
    </row>
    <row r="83133" spans="11:11">
      <c r="K83133"/>
    </row>
    <row r="83134" spans="11:11">
      <c r="K83134"/>
    </row>
    <row r="83135" spans="11:11">
      <c r="K83135"/>
    </row>
    <row r="83136" spans="11:11">
      <c r="K83136"/>
    </row>
    <row r="83137" spans="11:11">
      <c r="K83137"/>
    </row>
    <row r="83138" spans="11:11">
      <c r="K83138"/>
    </row>
    <row r="83139" spans="11:11">
      <c r="K83139"/>
    </row>
    <row r="83140" spans="11:11">
      <c r="K83140"/>
    </row>
    <row r="83141" spans="11:11">
      <c r="K83141"/>
    </row>
    <row r="83142" spans="11:11">
      <c r="K83142"/>
    </row>
    <row r="83143" spans="11:11">
      <c r="K83143"/>
    </row>
    <row r="83144" spans="11:11">
      <c r="K83144"/>
    </row>
    <row r="83145" spans="11:11">
      <c r="K83145"/>
    </row>
    <row r="83146" spans="11:11">
      <c r="K83146"/>
    </row>
    <row r="83147" spans="11:11">
      <c r="K83147"/>
    </row>
    <row r="83148" spans="11:11">
      <c r="K83148"/>
    </row>
    <row r="83149" spans="11:11">
      <c r="K83149"/>
    </row>
    <row r="83150" spans="11:11">
      <c r="K83150"/>
    </row>
    <row r="83151" spans="11:11">
      <c r="K83151"/>
    </row>
    <row r="83152" spans="11:11">
      <c r="K83152"/>
    </row>
    <row r="83153" spans="11:11">
      <c r="K83153"/>
    </row>
    <row r="83154" spans="11:11">
      <c r="K83154"/>
    </row>
    <row r="83155" spans="11:11">
      <c r="K83155"/>
    </row>
    <row r="83156" spans="11:11">
      <c r="K83156"/>
    </row>
    <row r="83157" spans="11:11">
      <c r="K83157"/>
    </row>
    <row r="83158" spans="11:11">
      <c r="K83158"/>
    </row>
    <row r="83159" spans="11:11">
      <c r="K83159"/>
    </row>
    <row r="83160" spans="11:11">
      <c r="K83160"/>
    </row>
    <row r="83161" spans="11:11">
      <c r="K83161"/>
    </row>
    <row r="83162" spans="11:11">
      <c r="K83162"/>
    </row>
    <row r="83163" spans="11:11">
      <c r="K83163"/>
    </row>
    <row r="83164" spans="11:11">
      <c r="K83164"/>
    </row>
    <row r="83165" spans="11:11">
      <c r="K83165"/>
    </row>
    <row r="83166" spans="11:11">
      <c r="K83166"/>
    </row>
    <row r="83167" spans="11:11">
      <c r="K83167"/>
    </row>
    <row r="83168" spans="11:11">
      <c r="K83168"/>
    </row>
    <row r="83169" spans="11:11">
      <c r="K83169"/>
    </row>
    <row r="83170" spans="11:11">
      <c r="K83170"/>
    </row>
    <row r="83171" spans="11:11">
      <c r="K83171"/>
    </row>
    <row r="83172" spans="11:11">
      <c r="K83172"/>
    </row>
    <row r="83173" spans="11:11">
      <c r="K83173"/>
    </row>
    <row r="83174" spans="11:11">
      <c r="K83174"/>
    </row>
    <row r="83175" spans="11:11">
      <c r="K83175"/>
    </row>
    <row r="83176" spans="11:11">
      <c r="K83176"/>
    </row>
    <row r="83177" spans="11:11">
      <c r="K83177"/>
    </row>
    <row r="83178" spans="11:11">
      <c r="K83178"/>
    </row>
    <row r="83179" spans="11:11">
      <c r="K83179"/>
    </row>
    <row r="83180" spans="11:11">
      <c r="K83180"/>
    </row>
    <row r="83181" spans="11:11">
      <c r="K83181"/>
    </row>
    <row r="83182" spans="11:11">
      <c r="K83182"/>
    </row>
    <row r="83183" spans="11:11">
      <c r="K83183"/>
    </row>
    <row r="83184" spans="11:11">
      <c r="K83184"/>
    </row>
    <row r="83185" spans="11:11">
      <c r="K83185"/>
    </row>
    <row r="83186" spans="11:11">
      <c r="K83186"/>
    </row>
    <row r="83187" spans="11:11">
      <c r="K83187"/>
    </row>
    <row r="83188" spans="11:11">
      <c r="K83188"/>
    </row>
    <row r="83189" spans="11:11">
      <c r="K83189"/>
    </row>
    <row r="83190" spans="11:11">
      <c r="K83190"/>
    </row>
    <row r="83191" spans="11:11">
      <c r="K83191"/>
    </row>
    <row r="83192" spans="11:11">
      <c r="K83192"/>
    </row>
    <row r="83193" spans="11:11">
      <c r="K83193"/>
    </row>
    <row r="83194" spans="11:11">
      <c r="K83194"/>
    </row>
    <row r="83195" spans="11:11">
      <c r="K83195"/>
    </row>
    <row r="83196" spans="11:11">
      <c r="K83196"/>
    </row>
    <row r="83197" spans="11:11">
      <c r="K83197"/>
    </row>
    <row r="83198" spans="11:11">
      <c r="K83198"/>
    </row>
    <row r="83199" spans="11:11">
      <c r="K83199"/>
    </row>
    <row r="83200" spans="11:11">
      <c r="K83200"/>
    </row>
    <row r="83201" spans="11:11">
      <c r="K83201"/>
    </row>
    <row r="83202" spans="11:11">
      <c r="K83202"/>
    </row>
    <row r="83203" spans="11:11">
      <c r="K83203"/>
    </row>
    <row r="83204" spans="11:11">
      <c r="K83204"/>
    </row>
    <row r="83205" spans="11:11">
      <c r="K83205"/>
    </row>
    <row r="83206" spans="11:11">
      <c r="K83206"/>
    </row>
    <row r="83207" spans="11:11">
      <c r="K83207"/>
    </row>
    <row r="83208" spans="11:11">
      <c r="K83208"/>
    </row>
    <row r="83209" spans="11:11">
      <c r="K83209"/>
    </row>
    <row r="83210" spans="11:11">
      <c r="K83210"/>
    </row>
    <row r="83211" spans="11:11">
      <c r="K83211"/>
    </row>
    <row r="83212" spans="11:11">
      <c r="K83212"/>
    </row>
    <row r="83213" spans="11:11">
      <c r="K83213"/>
    </row>
    <row r="83214" spans="11:11">
      <c r="K83214"/>
    </row>
    <row r="83215" spans="11:11">
      <c r="K83215"/>
    </row>
    <row r="83216" spans="11:11">
      <c r="K83216"/>
    </row>
    <row r="83217" spans="11:11">
      <c r="K83217"/>
    </row>
    <row r="83218" spans="11:11">
      <c r="K83218"/>
    </row>
    <row r="83219" spans="11:11">
      <c r="K83219"/>
    </row>
    <row r="83220" spans="11:11">
      <c r="K83220"/>
    </row>
    <row r="83221" spans="11:11">
      <c r="K83221"/>
    </row>
    <row r="83222" spans="11:11">
      <c r="K83222"/>
    </row>
    <row r="83223" spans="11:11">
      <c r="K83223"/>
    </row>
    <row r="83224" spans="11:11">
      <c r="K83224"/>
    </row>
    <row r="83225" spans="11:11">
      <c r="K83225"/>
    </row>
    <row r="83226" spans="11:11">
      <c r="K83226"/>
    </row>
    <row r="83227" spans="11:11">
      <c r="K83227"/>
    </row>
    <row r="83228" spans="11:11">
      <c r="K83228"/>
    </row>
    <row r="83229" spans="11:11">
      <c r="K83229"/>
    </row>
    <row r="83230" spans="11:11">
      <c r="K83230"/>
    </row>
    <row r="83231" spans="11:11">
      <c r="K83231"/>
    </row>
    <row r="83232" spans="11:11">
      <c r="K83232"/>
    </row>
    <row r="83233" spans="11:11">
      <c r="K83233"/>
    </row>
    <row r="83234" spans="11:11">
      <c r="K83234"/>
    </row>
    <row r="83235" spans="11:11">
      <c r="K83235"/>
    </row>
    <row r="83236" spans="11:11">
      <c r="K83236"/>
    </row>
    <row r="83237" spans="11:11">
      <c r="K83237"/>
    </row>
    <row r="83238" spans="11:11">
      <c r="K83238"/>
    </row>
    <row r="83239" spans="11:11">
      <c r="K83239"/>
    </row>
    <row r="83240" spans="11:11">
      <c r="K83240"/>
    </row>
    <row r="83241" spans="11:11">
      <c r="K83241"/>
    </row>
    <row r="83242" spans="11:11">
      <c r="K83242"/>
    </row>
    <row r="83243" spans="11:11">
      <c r="K83243"/>
    </row>
    <row r="83244" spans="11:11">
      <c r="K83244"/>
    </row>
    <row r="83245" spans="11:11">
      <c r="K83245"/>
    </row>
    <row r="83246" spans="11:11">
      <c r="K83246"/>
    </row>
    <row r="83247" spans="11:11">
      <c r="K83247"/>
    </row>
    <row r="83248" spans="11:11">
      <c r="K83248"/>
    </row>
    <row r="83249" spans="11:11">
      <c r="K83249"/>
    </row>
    <row r="83250" spans="11:11">
      <c r="K83250"/>
    </row>
    <row r="83251" spans="11:11">
      <c r="K83251"/>
    </row>
    <row r="83252" spans="11:11">
      <c r="K83252"/>
    </row>
    <row r="83253" spans="11:11">
      <c r="K83253"/>
    </row>
    <row r="83254" spans="11:11">
      <c r="K83254"/>
    </row>
    <row r="83255" spans="11:11">
      <c r="K83255"/>
    </row>
    <row r="83256" spans="11:11">
      <c r="K83256"/>
    </row>
    <row r="83257" spans="11:11">
      <c r="K83257"/>
    </row>
    <row r="83258" spans="11:11">
      <c r="K83258"/>
    </row>
    <row r="83259" spans="11:11">
      <c r="K83259"/>
    </row>
    <row r="83260" spans="11:11">
      <c r="K83260"/>
    </row>
    <row r="83261" spans="11:11">
      <c r="K83261"/>
    </row>
    <row r="83262" spans="11:11">
      <c r="K83262"/>
    </row>
    <row r="83263" spans="11:11">
      <c r="K83263"/>
    </row>
    <row r="83264" spans="11:11">
      <c r="K83264"/>
    </row>
    <row r="83265" spans="11:11">
      <c r="K83265"/>
    </row>
    <row r="83266" spans="11:11">
      <c r="K83266"/>
    </row>
    <row r="83267" spans="11:11">
      <c r="K83267"/>
    </row>
    <row r="83268" spans="11:11">
      <c r="K83268"/>
    </row>
    <row r="83269" spans="11:11">
      <c r="K83269"/>
    </row>
    <row r="83270" spans="11:11">
      <c r="K83270"/>
    </row>
    <row r="83271" spans="11:11">
      <c r="K83271"/>
    </row>
    <row r="83272" spans="11:11">
      <c r="K83272"/>
    </row>
    <row r="83273" spans="11:11">
      <c r="K83273"/>
    </row>
    <row r="83274" spans="11:11">
      <c r="K83274"/>
    </row>
    <row r="83275" spans="11:11">
      <c r="K83275"/>
    </row>
    <row r="83276" spans="11:11">
      <c r="K83276"/>
    </row>
    <row r="83277" spans="11:11">
      <c r="K83277"/>
    </row>
    <row r="83278" spans="11:11">
      <c r="K83278"/>
    </row>
    <row r="83279" spans="11:11">
      <c r="K83279"/>
    </row>
    <row r="83280" spans="11:11">
      <c r="K83280"/>
    </row>
    <row r="83281" spans="11:11">
      <c r="K83281"/>
    </row>
    <row r="83282" spans="11:11">
      <c r="K83282"/>
    </row>
    <row r="83283" spans="11:11">
      <c r="K83283"/>
    </row>
    <row r="83284" spans="11:11">
      <c r="K83284"/>
    </row>
    <row r="83285" spans="11:11">
      <c r="K83285"/>
    </row>
    <row r="83286" spans="11:11">
      <c r="K83286"/>
    </row>
    <row r="83287" spans="11:11">
      <c r="K83287"/>
    </row>
    <row r="83288" spans="11:11">
      <c r="K83288"/>
    </row>
    <row r="83289" spans="11:11">
      <c r="K83289"/>
    </row>
    <row r="83290" spans="11:11">
      <c r="K83290"/>
    </row>
    <row r="83291" spans="11:11">
      <c r="K83291"/>
    </row>
    <row r="83292" spans="11:11">
      <c r="K83292"/>
    </row>
    <row r="83293" spans="11:11">
      <c r="K83293"/>
    </row>
    <row r="83294" spans="11:11">
      <c r="K83294"/>
    </row>
    <row r="83295" spans="11:11">
      <c r="K83295"/>
    </row>
    <row r="83296" spans="11:11">
      <c r="K83296"/>
    </row>
    <row r="83297" spans="11:11">
      <c r="K83297"/>
    </row>
    <row r="83298" spans="11:11">
      <c r="K83298"/>
    </row>
    <row r="83299" spans="11:11">
      <c r="K83299"/>
    </row>
    <row r="83300" spans="11:11">
      <c r="K83300"/>
    </row>
    <row r="83301" spans="11:11">
      <c r="K83301"/>
    </row>
    <row r="83302" spans="11:11">
      <c r="K83302"/>
    </row>
    <row r="83303" spans="11:11">
      <c r="K83303"/>
    </row>
    <row r="83304" spans="11:11">
      <c r="K83304"/>
    </row>
    <row r="83305" spans="11:11">
      <c r="K83305"/>
    </row>
    <row r="83306" spans="11:11">
      <c r="K83306"/>
    </row>
    <row r="83307" spans="11:11">
      <c r="K83307"/>
    </row>
    <row r="83308" spans="11:11">
      <c r="K83308"/>
    </row>
    <row r="83309" spans="11:11">
      <c r="K83309"/>
    </row>
    <row r="83310" spans="11:11">
      <c r="K83310"/>
    </row>
    <row r="83311" spans="11:11">
      <c r="K83311"/>
    </row>
    <row r="83312" spans="11:11">
      <c r="K83312"/>
    </row>
    <row r="83313" spans="11:11">
      <c r="K83313"/>
    </row>
    <row r="83314" spans="11:11">
      <c r="K83314"/>
    </row>
    <row r="83315" spans="11:11">
      <c r="K83315"/>
    </row>
    <row r="83316" spans="11:11">
      <c r="K83316"/>
    </row>
    <row r="83317" spans="11:11">
      <c r="K83317"/>
    </row>
    <row r="83318" spans="11:11">
      <c r="K83318"/>
    </row>
    <row r="83319" spans="11:11">
      <c r="K83319"/>
    </row>
    <row r="83320" spans="11:11">
      <c r="K83320"/>
    </row>
    <row r="83321" spans="11:11">
      <c r="K83321"/>
    </row>
    <row r="83322" spans="11:11">
      <c r="K83322"/>
    </row>
    <row r="83323" spans="11:11">
      <c r="K83323"/>
    </row>
    <row r="83324" spans="11:11">
      <c r="K83324"/>
    </row>
    <row r="83325" spans="11:11">
      <c r="K83325"/>
    </row>
    <row r="83326" spans="11:11">
      <c r="K83326"/>
    </row>
    <row r="83327" spans="11:11">
      <c r="K83327"/>
    </row>
    <row r="83328" spans="11:11">
      <c r="K83328"/>
    </row>
    <row r="83329" spans="11:11">
      <c r="K83329"/>
    </row>
    <row r="83330" spans="11:11">
      <c r="K83330"/>
    </row>
    <row r="83331" spans="11:11">
      <c r="K83331"/>
    </row>
    <row r="83332" spans="11:11">
      <c r="K83332"/>
    </row>
    <row r="83333" spans="11:11">
      <c r="K83333"/>
    </row>
    <row r="83334" spans="11:11">
      <c r="K83334"/>
    </row>
    <row r="83335" spans="11:11">
      <c r="K83335"/>
    </row>
    <row r="83336" spans="11:11">
      <c r="K83336"/>
    </row>
    <row r="83337" spans="11:11">
      <c r="K83337"/>
    </row>
    <row r="83338" spans="11:11">
      <c r="K83338"/>
    </row>
    <row r="83339" spans="11:11">
      <c r="K83339"/>
    </row>
    <row r="83340" spans="11:11">
      <c r="K83340"/>
    </row>
    <row r="83341" spans="11:11">
      <c r="K83341"/>
    </row>
    <row r="83342" spans="11:11">
      <c r="K83342"/>
    </row>
    <row r="83343" spans="11:11">
      <c r="K83343"/>
    </row>
    <row r="83344" spans="11:11">
      <c r="K83344"/>
    </row>
    <row r="83345" spans="11:11">
      <c r="K83345"/>
    </row>
    <row r="83346" spans="11:11">
      <c r="K83346"/>
    </row>
    <row r="83347" spans="11:11">
      <c r="K83347"/>
    </row>
    <row r="83348" spans="11:11">
      <c r="K83348"/>
    </row>
    <row r="83349" spans="11:11">
      <c r="K83349"/>
    </row>
    <row r="83350" spans="11:11">
      <c r="K83350"/>
    </row>
    <row r="83351" spans="11:11">
      <c r="K83351"/>
    </row>
    <row r="83352" spans="11:11">
      <c r="K83352"/>
    </row>
    <row r="83353" spans="11:11">
      <c r="K83353"/>
    </row>
    <row r="83354" spans="11:11">
      <c r="K83354"/>
    </row>
    <row r="83355" spans="11:11">
      <c r="K83355"/>
    </row>
    <row r="83356" spans="11:11">
      <c r="K83356"/>
    </row>
    <row r="83357" spans="11:11">
      <c r="K83357"/>
    </row>
    <row r="83358" spans="11:11">
      <c r="K83358"/>
    </row>
    <row r="83359" spans="11:11">
      <c r="K83359"/>
    </row>
    <row r="83360" spans="11:11">
      <c r="K83360"/>
    </row>
    <row r="83361" spans="11:11">
      <c r="K83361"/>
    </row>
    <row r="83362" spans="11:11">
      <c r="K83362"/>
    </row>
    <row r="83363" spans="11:11">
      <c r="K83363"/>
    </row>
    <row r="83364" spans="11:11">
      <c r="K83364"/>
    </row>
    <row r="83365" spans="11:11">
      <c r="K83365"/>
    </row>
    <row r="83366" spans="11:11">
      <c r="K83366"/>
    </row>
    <row r="83367" spans="11:11">
      <c r="K83367"/>
    </row>
    <row r="83368" spans="11:11">
      <c r="K83368"/>
    </row>
    <row r="83369" spans="11:11">
      <c r="K83369"/>
    </row>
    <row r="83370" spans="11:11">
      <c r="K83370"/>
    </row>
    <row r="83371" spans="11:11">
      <c r="K83371"/>
    </row>
    <row r="83372" spans="11:11">
      <c r="K83372"/>
    </row>
    <row r="83373" spans="11:11">
      <c r="K83373"/>
    </row>
    <row r="83374" spans="11:11">
      <c r="K83374"/>
    </row>
    <row r="83375" spans="11:11">
      <c r="K83375"/>
    </row>
    <row r="83376" spans="11:11">
      <c r="K83376"/>
    </row>
    <row r="83377" spans="11:11">
      <c r="K83377"/>
    </row>
    <row r="83378" spans="11:11">
      <c r="K83378"/>
    </row>
    <row r="83379" spans="11:11">
      <c r="K83379"/>
    </row>
    <row r="83380" spans="11:11">
      <c r="K83380"/>
    </row>
    <row r="83381" spans="11:11">
      <c r="K83381"/>
    </row>
    <row r="83382" spans="11:11">
      <c r="K83382"/>
    </row>
    <row r="83383" spans="11:11">
      <c r="K83383"/>
    </row>
    <row r="83384" spans="11:11">
      <c r="K83384"/>
    </row>
    <row r="83385" spans="11:11">
      <c r="K83385"/>
    </row>
    <row r="83386" spans="11:11">
      <c r="K83386"/>
    </row>
    <row r="83387" spans="11:11">
      <c r="K83387"/>
    </row>
    <row r="83388" spans="11:11">
      <c r="K83388"/>
    </row>
    <row r="83389" spans="11:11">
      <c r="K83389"/>
    </row>
    <row r="83390" spans="11:11">
      <c r="K83390"/>
    </row>
    <row r="83391" spans="11:11">
      <c r="K83391"/>
    </row>
    <row r="83392" spans="11:11">
      <c r="K83392"/>
    </row>
    <row r="83393" spans="11:11">
      <c r="K83393"/>
    </row>
    <row r="83394" spans="11:11">
      <c r="K83394"/>
    </row>
    <row r="83395" spans="11:11">
      <c r="K83395"/>
    </row>
    <row r="83396" spans="11:11">
      <c r="K83396"/>
    </row>
    <row r="83397" spans="11:11">
      <c r="K83397"/>
    </row>
    <row r="83398" spans="11:11">
      <c r="K83398"/>
    </row>
    <row r="83399" spans="11:11">
      <c r="K83399"/>
    </row>
    <row r="83400" spans="11:11">
      <c r="K83400"/>
    </row>
    <row r="83401" spans="11:11">
      <c r="K83401"/>
    </row>
    <row r="83402" spans="11:11">
      <c r="K83402"/>
    </row>
    <row r="83403" spans="11:11">
      <c r="K83403"/>
    </row>
    <row r="83404" spans="11:11">
      <c r="K83404"/>
    </row>
    <row r="83405" spans="11:11">
      <c r="K83405"/>
    </row>
    <row r="83406" spans="11:11">
      <c r="K83406"/>
    </row>
    <row r="83407" spans="11:11">
      <c r="K83407"/>
    </row>
    <row r="83408" spans="11:11">
      <c r="K83408"/>
    </row>
    <row r="83409" spans="11:11">
      <c r="K83409"/>
    </row>
    <row r="83410" spans="11:11">
      <c r="K83410"/>
    </row>
    <row r="83411" spans="11:11">
      <c r="K83411"/>
    </row>
    <row r="83412" spans="11:11">
      <c r="K83412"/>
    </row>
    <row r="83413" spans="11:11">
      <c r="K83413"/>
    </row>
    <row r="83414" spans="11:11">
      <c r="K83414"/>
    </row>
    <row r="83415" spans="11:11">
      <c r="K83415"/>
    </row>
    <row r="83416" spans="11:11">
      <c r="K83416"/>
    </row>
    <row r="83417" spans="11:11">
      <c r="K83417"/>
    </row>
    <row r="83418" spans="11:11">
      <c r="K83418"/>
    </row>
    <row r="83419" spans="11:11">
      <c r="K83419"/>
    </row>
    <row r="83420" spans="11:11">
      <c r="K83420"/>
    </row>
    <row r="83421" spans="11:11">
      <c r="K83421"/>
    </row>
    <row r="83422" spans="11:11">
      <c r="K83422"/>
    </row>
    <row r="83423" spans="11:11">
      <c r="K83423"/>
    </row>
    <row r="83424" spans="11:11">
      <c r="K83424"/>
    </row>
    <row r="83425" spans="11:11">
      <c r="K83425"/>
    </row>
    <row r="83426" spans="11:11">
      <c r="K83426"/>
    </row>
    <row r="83427" spans="11:11">
      <c r="K83427"/>
    </row>
    <row r="83428" spans="11:11">
      <c r="K83428"/>
    </row>
    <row r="83429" spans="11:11">
      <c r="K83429"/>
    </row>
    <row r="83430" spans="11:11">
      <c r="K83430"/>
    </row>
    <row r="83431" spans="11:11">
      <c r="K83431"/>
    </row>
    <row r="83432" spans="11:11">
      <c r="K83432"/>
    </row>
    <row r="83433" spans="11:11">
      <c r="K83433"/>
    </row>
    <row r="83434" spans="11:11">
      <c r="K83434"/>
    </row>
    <row r="83435" spans="11:11">
      <c r="K83435"/>
    </row>
    <row r="83436" spans="11:11">
      <c r="K83436"/>
    </row>
    <row r="83437" spans="11:11">
      <c r="K83437"/>
    </row>
    <row r="83438" spans="11:11">
      <c r="K83438"/>
    </row>
    <row r="83439" spans="11:11">
      <c r="K83439"/>
    </row>
    <row r="83440" spans="11:11">
      <c r="K83440"/>
    </row>
    <row r="83441" spans="11:11">
      <c r="K83441"/>
    </row>
    <row r="83442" spans="11:11">
      <c r="K83442"/>
    </row>
    <row r="83443" spans="11:11">
      <c r="K83443"/>
    </row>
    <row r="83444" spans="11:11">
      <c r="K83444"/>
    </row>
    <row r="83445" spans="11:11">
      <c r="K83445"/>
    </row>
    <row r="83446" spans="11:11">
      <c r="K83446"/>
    </row>
    <row r="83447" spans="11:11">
      <c r="K83447"/>
    </row>
    <row r="83448" spans="11:11">
      <c r="K83448"/>
    </row>
    <row r="83449" spans="11:11">
      <c r="K83449"/>
    </row>
    <row r="83450" spans="11:11">
      <c r="K83450"/>
    </row>
    <row r="83451" spans="11:11">
      <c r="K83451"/>
    </row>
    <row r="83452" spans="11:11">
      <c r="K83452"/>
    </row>
    <row r="83453" spans="11:11">
      <c r="K83453"/>
    </row>
    <row r="83454" spans="11:11">
      <c r="K83454"/>
    </row>
    <row r="83455" spans="11:11">
      <c r="K83455"/>
    </row>
    <row r="83456" spans="11:11">
      <c r="K83456"/>
    </row>
    <row r="83457" spans="11:11">
      <c r="K83457"/>
    </row>
    <row r="83458" spans="11:11">
      <c r="K83458"/>
    </row>
    <row r="83459" spans="11:11">
      <c r="K83459"/>
    </row>
    <row r="83460" spans="11:11">
      <c r="K83460"/>
    </row>
    <row r="83461" spans="11:11">
      <c r="K83461"/>
    </row>
    <row r="83462" spans="11:11">
      <c r="K83462"/>
    </row>
    <row r="83463" spans="11:11">
      <c r="K83463"/>
    </row>
    <row r="83464" spans="11:11">
      <c r="K83464"/>
    </row>
    <row r="83465" spans="11:11">
      <c r="K83465"/>
    </row>
    <row r="83466" spans="11:11">
      <c r="K83466"/>
    </row>
    <row r="83467" spans="11:11">
      <c r="K83467"/>
    </row>
    <row r="83468" spans="11:11">
      <c r="K83468"/>
    </row>
    <row r="83469" spans="11:11">
      <c r="K83469"/>
    </row>
    <row r="83470" spans="11:11">
      <c r="K83470"/>
    </row>
    <row r="83471" spans="11:11">
      <c r="K83471"/>
    </row>
    <row r="83472" spans="11:11">
      <c r="K83472"/>
    </row>
    <row r="83473" spans="11:11">
      <c r="K83473"/>
    </row>
    <row r="83474" spans="11:11">
      <c r="K83474"/>
    </row>
    <row r="83475" spans="11:11">
      <c r="K83475"/>
    </row>
    <row r="83476" spans="11:11">
      <c r="K83476"/>
    </row>
    <row r="83477" spans="11:11">
      <c r="K83477"/>
    </row>
    <row r="83478" spans="11:11">
      <c r="K83478"/>
    </row>
    <row r="83479" spans="11:11">
      <c r="K83479"/>
    </row>
    <row r="83480" spans="11:11">
      <c r="K83480"/>
    </row>
    <row r="83481" spans="11:11">
      <c r="K83481"/>
    </row>
    <row r="83482" spans="11:11">
      <c r="K83482"/>
    </row>
    <row r="83483" spans="11:11">
      <c r="K83483"/>
    </row>
    <row r="83484" spans="11:11">
      <c r="K83484"/>
    </row>
    <row r="83485" spans="11:11">
      <c r="K83485"/>
    </row>
    <row r="83486" spans="11:11">
      <c r="K83486"/>
    </row>
    <row r="83487" spans="11:11">
      <c r="K83487"/>
    </row>
    <row r="83488" spans="11:11">
      <c r="K83488"/>
    </row>
    <row r="83489" spans="11:11">
      <c r="K83489"/>
    </row>
    <row r="83490" spans="11:11">
      <c r="K83490"/>
    </row>
    <row r="83491" spans="11:11">
      <c r="K83491"/>
    </row>
    <row r="83492" spans="11:11">
      <c r="K83492"/>
    </row>
    <row r="83493" spans="11:11">
      <c r="K83493"/>
    </row>
    <row r="83494" spans="11:11">
      <c r="K83494"/>
    </row>
    <row r="83495" spans="11:11">
      <c r="K83495"/>
    </row>
    <row r="83496" spans="11:11">
      <c r="K83496"/>
    </row>
    <row r="83497" spans="11:11">
      <c r="K83497"/>
    </row>
    <row r="83498" spans="11:11">
      <c r="K83498"/>
    </row>
    <row r="83499" spans="11:11">
      <c r="K83499"/>
    </row>
    <row r="83500" spans="11:11">
      <c r="K83500"/>
    </row>
    <row r="83501" spans="11:11">
      <c r="K83501"/>
    </row>
    <row r="83502" spans="11:11">
      <c r="K83502"/>
    </row>
    <row r="83503" spans="11:11">
      <c r="K83503"/>
    </row>
    <row r="83504" spans="11:11">
      <c r="K83504"/>
    </row>
    <row r="83505" spans="11:11">
      <c r="K83505"/>
    </row>
    <row r="83506" spans="11:11">
      <c r="K83506"/>
    </row>
    <row r="83507" spans="11:11">
      <c r="K83507"/>
    </row>
    <row r="83508" spans="11:11">
      <c r="K83508"/>
    </row>
    <row r="83509" spans="11:11">
      <c r="K83509"/>
    </row>
    <row r="83510" spans="11:11">
      <c r="K83510"/>
    </row>
    <row r="83511" spans="11:11">
      <c r="K83511"/>
    </row>
    <row r="83512" spans="11:11">
      <c r="K83512"/>
    </row>
    <row r="83513" spans="11:11">
      <c r="K83513"/>
    </row>
    <row r="83514" spans="11:11">
      <c r="K83514"/>
    </row>
    <row r="83515" spans="11:11">
      <c r="K83515"/>
    </row>
    <row r="83516" spans="11:11">
      <c r="K83516"/>
    </row>
    <row r="83517" spans="11:11">
      <c r="K83517"/>
    </row>
    <row r="83518" spans="11:11">
      <c r="K83518"/>
    </row>
    <row r="83519" spans="11:11">
      <c r="K83519"/>
    </row>
    <row r="83520" spans="11:11">
      <c r="K83520"/>
    </row>
    <row r="83521" spans="11:11">
      <c r="K83521"/>
    </row>
    <row r="83522" spans="11:11">
      <c r="K83522"/>
    </row>
    <row r="83523" spans="11:11">
      <c r="K83523"/>
    </row>
    <row r="83524" spans="11:11">
      <c r="K83524"/>
    </row>
    <row r="83525" spans="11:11">
      <c r="K83525"/>
    </row>
    <row r="83526" spans="11:11">
      <c r="K83526"/>
    </row>
    <row r="83527" spans="11:11">
      <c r="K83527"/>
    </row>
    <row r="83528" spans="11:11">
      <c r="K83528"/>
    </row>
    <row r="83529" spans="11:11">
      <c r="K83529"/>
    </row>
    <row r="83530" spans="11:11">
      <c r="K83530"/>
    </row>
    <row r="83531" spans="11:11">
      <c r="K83531"/>
    </row>
    <row r="83532" spans="11:11">
      <c r="K83532"/>
    </row>
    <row r="83533" spans="11:11">
      <c r="K83533"/>
    </row>
    <row r="83534" spans="11:11">
      <c r="K83534"/>
    </row>
    <row r="83535" spans="11:11">
      <c r="K83535"/>
    </row>
    <row r="83536" spans="11:11">
      <c r="K83536"/>
    </row>
    <row r="83537" spans="11:11">
      <c r="K83537"/>
    </row>
    <row r="83538" spans="11:11">
      <c r="K83538"/>
    </row>
    <row r="83539" spans="11:11">
      <c r="K83539"/>
    </row>
    <row r="83540" spans="11:11">
      <c r="K83540"/>
    </row>
    <row r="83541" spans="11:11">
      <c r="K83541"/>
    </row>
    <row r="83542" spans="11:11">
      <c r="K83542"/>
    </row>
    <row r="83543" spans="11:11">
      <c r="K83543"/>
    </row>
    <row r="83544" spans="11:11">
      <c r="K83544"/>
    </row>
    <row r="83545" spans="11:11">
      <c r="K83545"/>
    </row>
    <row r="83546" spans="11:11">
      <c r="K83546"/>
    </row>
    <row r="83547" spans="11:11">
      <c r="K83547"/>
    </row>
    <row r="83548" spans="11:11">
      <c r="K83548"/>
    </row>
    <row r="83549" spans="11:11">
      <c r="K83549"/>
    </row>
    <row r="83550" spans="11:11">
      <c r="K83550"/>
    </row>
    <row r="83551" spans="11:11">
      <c r="K83551"/>
    </row>
    <row r="83552" spans="11:11">
      <c r="K83552"/>
    </row>
    <row r="83553" spans="11:11">
      <c r="K83553"/>
    </row>
    <row r="83554" spans="11:11">
      <c r="K83554"/>
    </row>
    <row r="83555" spans="11:11">
      <c r="K83555"/>
    </row>
    <row r="83556" spans="11:11">
      <c r="K83556"/>
    </row>
    <row r="83557" spans="11:11">
      <c r="K83557"/>
    </row>
    <row r="83558" spans="11:11">
      <c r="K83558"/>
    </row>
    <row r="83559" spans="11:11">
      <c r="K83559"/>
    </row>
    <row r="83560" spans="11:11">
      <c r="K83560"/>
    </row>
    <row r="83561" spans="11:11">
      <c r="K83561"/>
    </row>
    <row r="83562" spans="11:11">
      <c r="K83562"/>
    </row>
    <row r="83563" spans="11:11">
      <c r="K83563"/>
    </row>
    <row r="83564" spans="11:11">
      <c r="K83564"/>
    </row>
    <row r="83565" spans="11:11">
      <c r="K83565"/>
    </row>
    <row r="83566" spans="11:11">
      <c r="K83566"/>
    </row>
    <row r="83567" spans="11:11">
      <c r="K83567"/>
    </row>
    <row r="83568" spans="11:11">
      <c r="K83568"/>
    </row>
    <row r="83569" spans="11:11">
      <c r="K83569"/>
    </row>
    <row r="83570" spans="11:11">
      <c r="K83570"/>
    </row>
    <row r="83571" spans="11:11">
      <c r="K83571"/>
    </row>
    <row r="83572" spans="11:11">
      <c r="K83572"/>
    </row>
    <row r="83573" spans="11:11">
      <c r="K83573"/>
    </row>
    <row r="83574" spans="11:11">
      <c r="K83574"/>
    </row>
    <row r="83575" spans="11:11">
      <c r="K83575"/>
    </row>
    <row r="83576" spans="11:11">
      <c r="K83576"/>
    </row>
    <row r="83577" spans="11:11">
      <c r="K83577"/>
    </row>
    <row r="83578" spans="11:11">
      <c r="K83578"/>
    </row>
    <row r="83579" spans="11:11">
      <c r="K83579"/>
    </row>
    <row r="83580" spans="11:11">
      <c r="K83580"/>
    </row>
    <row r="83581" spans="11:11">
      <c r="K83581"/>
    </row>
    <row r="83582" spans="11:11">
      <c r="K83582"/>
    </row>
    <row r="83583" spans="11:11">
      <c r="K83583"/>
    </row>
    <row r="83584" spans="11:11">
      <c r="K83584"/>
    </row>
    <row r="83585" spans="11:11">
      <c r="K83585"/>
    </row>
    <row r="83586" spans="11:11">
      <c r="K83586"/>
    </row>
    <row r="83587" spans="11:11">
      <c r="K83587"/>
    </row>
    <row r="83588" spans="11:11">
      <c r="K83588"/>
    </row>
    <row r="83589" spans="11:11">
      <c r="K83589"/>
    </row>
    <row r="83590" spans="11:11">
      <c r="K83590"/>
    </row>
    <row r="83591" spans="11:11">
      <c r="K83591"/>
    </row>
    <row r="83592" spans="11:11">
      <c r="K83592"/>
    </row>
    <row r="83593" spans="11:11">
      <c r="K83593"/>
    </row>
    <row r="83594" spans="11:11">
      <c r="K83594"/>
    </row>
    <row r="83595" spans="11:11">
      <c r="K83595"/>
    </row>
    <row r="83596" spans="11:11">
      <c r="K83596"/>
    </row>
    <row r="83597" spans="11:11">
      <c r="K83597"/>
    </row>
    <row r="83598" spans="11:11">
      <c r="K83598"/>
    </row>
    <row r="83599" spans="11:11">
      <c r="K83599"/>
    </row>
    <row r="83600" spans="11:11">
      <c r="K83600"/>
    </row>
    <row r="83601" spans="11:11">
      <c r="K83601"/>
    </row>
    <row r="83602" spans="11:11">
      <c r="K83602"/>
    </row>
    <row r="83603" spans="11:11">
      <c r="K83603"/>
    </row>
    <row r="83604" spans="11:11">
      <c r="K83604"/>
    </row>
    <row r="83605" spans="11:11">
      <c r="K83605"/>
    </row>
    <row r="83606" spans="11:11">
      <c r="K83606"/>
    </row>
    <row r="83607" spans="11:11">
      <c r="K83607"/>
    </row>
    <row r="83608" spans="11:11">
      <c r="K83608"/>
    </row>
    <row r="83609" spans="11:11">
      <c r="K83609"/>
    </row>
    <row r="83610" spans="11:11">
      <c r="K83610"/>
    </row>
    <row r="83611" spans="11:11">
      <c r="K83611"/>
    </row>
    <row r="83612" spans="11:11">
      <c r="K83612"/>
    </row>
    <row r="83613" spans="11:11">
      <c r="K83613"/>
    </row>
    <row r="83614" spans="11:11">
      <c r="K83614"/>
    </row>
    <row r="83615" spans="11:11">
      <c r="K83615"/>
    </row>
    <row r="83616" spans="11:11">
      <c r="K83616"/>
    </row>
    <row r="83617" spans="11:11">
      <c r="K83617"/>
    </row>
    <row r="83618" spans="11:11">
      <c r="K83618"/>
    </row>
    <row r="83619" spans="11:11">
      <c r="K83619"/>
    </row>
    <row r="83620" spans="11:11">
      <c r="K83620"/>
    </row>
    <row r="83621" spans="11:11">
      <c r="K83621"/>
    </row>
    <row r="83622" spans="11:11">
      <c r="K83622"/>
    </row>
    <row r="83623" spans="11:11">
      <c r="K83623"/>
    </row>
    <row r="83624" spans="11:11">
      <c r="K83624"/>
    </row>
    <row r="83625" spans="11:11">
      <c r="K83625"/>
    </row>
    <row r="83626" spans="11:11">
      <c r="K83626"/>
    </row>
    <row r="83627" spans="11:11">
      <c r="K83627"/>
    </row>
    <row r="83628" spans="11:11">
      <c r="K83628"/>
    </row>
    <row r="83629" spans="11:11">
      <c r="K83629"/>
    </row>
    <row r="83630" spans="11:11">
      <c r="K83630"/>
    </row>
    <row r="83631" spans="11:11">
      <c r="K83631"/>
    </row>
    <row r="83632" spans="11:11">
      <c r="K83632"/>
    </row>
    <row r="83633" spans="11:11">
      <c r="K83633"/>
    </row>
    <row r="83634" spans="11:11">
      <c r="K83634"/>
    </row>
    <row r="83635" spans="11:11">
      <c r="K83635"/>
    </row>
    <row r="83636" spans="11:11">
      <c r="K83636"/>
    </row>
    <row r="83637" spans="11:11">
      <c r="K83637"/>
    </row>
    <row r="83638" spans="11:11">
      <c r="K83638"/>
    </row>
    <row r="83639" spans="11:11">
      <c r="K83639"/>
    </row>
    <row r="83640" spans="11:11">
      <c r="K83640"/>
    </row>
    <row r="83641" spans="11:11">
      <c r="K83641"/>
    </row>
    <row r="83642" spans="11:11">
      <c r="K83642"/>
    </row>
    <row r="83643" spans="11:11">
      <c r="K83643"/>
    </row>
    <row r="83644" spans="11:11">
      <c r="K83644"/>
    </row>
    <row r="83645" spans="11:11">
      <c r="K83645"/>
    </row>
    <row r="83646" spans="11:11">
      <c r="K83646"/>
    </row>
    <row r="83647" spans="11:11">
      <c r="K83647"/>
    </row>
    <row r="83648" spans="11:11">
      <c r="K83648"/>
    </row>
    <row r="83649" spans="11:11">
      <c r="K83649"/>
    </row>
    <row r="83650" spans="11:11">
      <c r="K83650"/>
    </row>
    <row r="83651" spans="11:11">
      <c r="K83651"/>
    </row>
    <row r="83652" spans="11:11">
      <c r="K83652"/>
    </row>
    <row r="83653" spans="11:11">
      <c r="K83653"/>
    </row>
    <row r="83654" spans="11:11">
      <c r="K83654"/>
    </row>
    <row r="83655" spans="11:11">
      <c r="K83655"/>
    </row>
    <row r="83656" spans="11:11">
      <c r="K83656"/>
    </row>
    <row r="83657" spans="11:11">
      <c r="K83657"/>
    </row>
    <row r="83658" spans="11:11">
      <c r="K83658"/>
    </row>
    <row r="83659" spans="11:11">
      <c r="K83659"/>
    </row>
    <row r="83660" spans="11:11">
      <c r="K83660"/>
    </row>
    <row r="83661" spans="11:11">
      <c r="K83661"/>
    </row>
    <row r="83662" spans="11:11">
      <c r="K83662"/>
    </row>
    <row r="83663" spans="11:11">
      <c r="K83663"/>
    </row>
    <row r="83664" spans="11:11">
      <c r="K83664"/>
    </row>
    <row r="83665" spans="11:11">
      <c r="K83665"/>
    </row>
    <row r="83666" spans="11:11">
      <c r="K83666"/>
    </row>
    <row r="83667" spans="11:11">
      <c r="K83667"/>
    </row>
    <row r="83668" spans="11:11">
      <c r="K83668"/>
    </row>
    <row r="83669" spans="11:11">
      <c r="K83669"/>
    </row>
    <row r="83670" spans="11:11">
      <c r="K83670"/>
    </row>
    <row r="83671" spans="11:11">
      <c r="K83671"/>
    </row>
    <row r="83672" spans="11:11">
      <c r="K83672"/>
    </row>
    <row r="83673" spans="11:11">
      <c r="K83673"/>
    </row>
    <row r="83674" spans="11:11">
      <c r="K83674"/>
    </row>
    <row r="83675" spans="11:11">
      <c r="K83675"/>
    </row>
    <row r="83676" spans="11:11">
      <c r="K83676"/>
    </row>
    <row r="83677" spans="11:11">
      <c r="K83677"/>
    </row>
    <row r="83678" spans="11:11">
      <c r="K83678"/>
    </row>
    <row r="83679" spans="11:11">
      <c r="K83679"/>
    </row>
    <row r="83680" spans="11:11">
      <c r="K83680"/>
    </row>
    <row r="83681" spans="11:11">
      <c r="K83681"/>
    </row>
    <row r="83682" spans="11:11">
      <c r="K83682"/>
    </row>
    <row r="83683" spans="11:11">
      <c r="K83683"/>
    </row>
    <row r="83684" spans="11:11">
      <c r="K83684"/>
    </row>
    <row r="83685" spans="11:11">
      <c r="K83685"/>
    </row>
    <row r="83686" spans="11:11">
      <c r="K83686"/>
    </row>
    <row r="83687" spans="11:11">
      <c r="K83687"/>
    </row>
    <row r="83688" spans="11:11">
      <c r="K83688"/>
    </row>
    <row r="83689" spans="11:11">
      <c r="K83689"/>
    </row>
    <row r="83690" spans="11:11">
      <c r="K83690"/>
    </row>
    <row r="83691" spans="11:11">
      <c r="K83691"/>
    </row>
    <row r="83692" spans="11:11">
      <c r="K83692"/>
    </row>
    <row r="83693" spans="11:11">
      <c r="K83693"/>
    </row>
    <row r="83694" spans="11:11">
      <c r="K83694"/>
    </row>
    <row r="83695" spans="11:11">
      <c r="K83695"/>
    </row>
    <row r="83696" spans="11:11">
      <c r="K83696"/>
    </row>
    <row r="83697" spans="11:11">
      <c r="K83697"/>
    </row>
    <row r="83698" spans="11:11">
      <c r="K83698"/>
    </row>
    <row r="83699" spans="11:11">
      <c r="K83699"/>
    </row>
    <row r="83700" spans="11:11">
      <c r="K83700"/>
    </row>
    <row r="83701" spans="11:11">
      <c r="K83701"/>
    </row>
    <row r="83702" spans="11:11">
      <c r="K83702"/>
    </row>
    <row r="83703" spans="11:11">
      <c r="K83703"/>
    </row>
    <row r="83704" spans="11:11">
      <c r="K83704"/>
    </row>
    <row r="83705" spans="11:11">
      <c r="K83705"/>
    </row>
    <row r="83706" spans="11:11">
      <c r="K83706"/>
    </row>
    <row r="83707" spans="11:11">
      <c r="K83707"/>
    </row>
    <row r="83708" spans="11:11">
      <c r="K83708"/>
    </row>
    <row r="83709" spans="11:11">
      <c r="K83709"/>
    </row>
    <row r="83710" spans="11:11">
      <c r="K83710"/>
    </row>
    <row r="83711" spans="11:11">
      <c r="K83711"/>
    </row>
    <row r="83712" spans="11:11">
      <c r="K83712"/>
    </row>
    <row r="83713" spans="11:11">
      <c r="K83713"/>
    </row>
    <row r="83714" spans="11:11">
      <c r="K83714"/>
    </row>
    <row r="83715" spans="11:11">
      <c r="K83715"/>
    </row>
    <row r="83716" spans="11:11">
      <c r="K83716"/>
    </row>
    <row r="83717" spans="11:11">
      <c r="K83717"/>
    </row>
    <row r="83718" spans="11:11">
      <c r="K83718"/>
    </row>
    <row r="83719" spans="11:11">
      <c r="K83719"/>
    </row>
    <row r="83720" spans="11:11">
      <c r="K83720"/>
    </row>
    <row r="83721" spans="11:11">
      <c r="K83721"/>
    </row>
    <row r="83722" spans="11:11">
      <c r="K83722"/>
    </row>
    <row r="83723" spans="11:11">
      <c r="K83723"/>
    </row>
    <row r="83724" spans="11:11">
      <c r="K83724"/>
    </row>
    <row r="83725" spans="11:11">
      <c r="K83725"/>
    </row>
    <row r="83726" spans="11:11">
      <c r="K83726"/>
    </row>
    <row r="83727" spans="11:11">
      <c r="K83727"/>
    </row>
    <row r="83728" spans="11:11">
      <c r="K83728"/>
    </row>
    <row r="83729" spans="11:11">
      <c r="K83729"/>
    </row>
    <row r="83730" spans="11:11">
      <c r="K83730"/>
    </row>
    <row r="83731" spans="11:11">
      <c r="K83731"/>
    </row>
    <row r="83732" spans="11:11">
      <c r="K83732"/>
    </row>
    <row r="83733" spans="11:11">
      <c r="K83733"/>
    </row>
    <row r="83734" spans="11:11">
      <c r="K83734"/>
    </row>
    <row r="83735" spans="11:11">
      <c r="K83735"/>
    </row>
    <row r="83736" spans="11:11">
      <c r="K83736"/>
    </row>
    <row r="83737" spans="11:11">
      <c r="K83737"/>
    </row>
    <row r="83738" spans="11:11">
      <c r="K83738"/>
    </row>
    <row r="83739" spans="11:11">
      <c r="K83739"/>
    </row>
    <row r="83740" spans="11:11">
      <c r="K83740"/>
    </row>
    <row r="83741" spans="11:11">
      <c r="K83741"/>
    </row>
    <row r="83742" spans="11:11">
      <c r="K83742"/>
    </row>
    <row r="83743" spans="11:11">
      <c r="K83743"/>
    </row>
    <row r="83744" spans="11:11">
      <c r="K83744"/>
    </row>
    <row r="83745" spans="11:11">
      <c r="K83745"/>
    </row>
    <row r="83746" spans="11:11">
      <c r="K83746"/>
    </row>
    <row r="83747" spans="11:11">
      <c r="K83747"/>
    </row>
    <row r="83748" spans="11:11">
      <c r="K83748"/>
    </row>
    <row r="83749" spans="11:11">
      <c r="K83749"/>
    </row>
    <row r="83750" spans="11:11">
      <c r="K83750"/>
    </row>
    <row r="83751" spans="11:11">
      <c r="K83751"/>
    </row>
    <row r="83752" spans="11:11">
      <c r="K83752"/>
    </row>
    <row r="83753" spans="11:11">
      <c r="K83753"/>
    </row>
    <row r="83754" spans="11:11">
      <c r="K83754"/>
    </row>
    <row r="83755" spans="11:11">
      <c r="K83755"/>
    </row>
    <row r="83756" spans="11:11">
      <c r="K83756"/>
    </row>
    <row r="83757" spans="11:11">
      <c r="K83757"/>
    </row>
    <row r="83758" spans="11:11">
      <c r="K83758"/>
    </row>
    <row r="83759" spans="11:11">
      <c r="K83759"/>
    </row>
    <row r="83760" spans="11:11">
      <c r="K83760"/>
    </row>
    <row r="83761" spans="11:11">
      <c r="K83761"/>
    </row>
    <row r="83762" spans="11:11">
      <c r="K83762"/>
    </row>
    <row r="83763" spans="11:11">
      <c r="K83763"/>
    </row>
    <row r="83764" spans="11:11">
      <c r="K83764"/>
    </row>
    <row r="83765" spans="11:11">
      <c r="K83765"/>
    </row>
    <row r="83766" spans="11:11">
      <c r="K83766"/>
    </row>
    <row r="83767" spans="11:11">
      <c r="K83767"/>
    </row>
    <row r="83768" spans="11:11">
      <c r="K83768"/>
    </row>
    <row r="83769" spans="11:11">
      <c r="K83769"/>
    </row>
    <row r="83770" spans="11:11">
      <c r="K83770"/>
    </row>
    <row r="83771" spans="11:11">
      <c r="K83771"/>
    </row>
    <row r="83772" spans="11:11">
      <c r="K83772"/>
    </row>
    <row r="83773" spans="11:11">
      <c r="K83773"/>
    </row>
    <row r="83774" spans="11:11">
      <c r="K83774"/>
    </row>
    <row r="83775" spans="11:11">
      <c r="K83775"/>
    </row>
    <row r="83776" spans="11:11">
      <c r="K83776"/>
    </row>
    <row r="83777" spans="11:11">
      <c r="K83777"/>
    </row>
    <row r="83778" spans="11:11">
      <c r="K83778"/>
    </row>
    <row r="83779" spans="11:11">
      <c r="K83779"/>
    </row>
    <row r="83780" spans="11:11">
      <c r="K83780"/>
    </row>
    <row r="83781" spans="11:11">
      <c r="K83781"/>
    </row>
    <row r="83782" spans="11:11">
      <c r="K83782"/>
    </row>
    <row r="83783" spans="11:11">
      <c r="K83783"/>
    </row>
    <row r="83784" spans="11:11">
      <c r="K83784"/>
    </row>
    <row r="83785" spans="11:11">
      <c r="K83785"/>
    </row>
    <row r="83786" spans="11:11">
      <c r="K83786"/>
    </row>
    <row r="83787" spans="11:11">
      <c r="K83787"/>
    </row>
    <row r="83788" spans="11:11">
      <c r="K83788"/>
    </row>
    <row r="83789" spans="11:11">
      <c r="K83789"/>
    </row>
    <row r="83790" spans="11:11">
      <c r="K83790"/>
    </row>
    <row r="83791" spans="11:11">
      <c r="K83791"/>
    </row>
    <row r="83792" spans="11:11">
      <c r="K83792"/>
    </row>
    <row r="83793" spans="11:11">
      <c r="K83793"/>
    </row>
    <row r="83794" spans="11:11">
      <c r="K83794"/>
    </row>
    <row r="83795" spans="11:11">
      <c r="K83795"/>
    </row>
    <row r="83796" spans="11:11">
      <c r="K83796"/>
    </row>
    <row r="83797" spans="11:11">
      <c r="K83797"/>
    </row>
    <row r="83798" spans="11:11">
      <c r="K83798"/>
    </row>
    <row r="83799" spans="11:11">
      <c r="K83799"/>
    </row>
    <row r="83800" spans="11:11">
      <c r="K83800"/>
    </row>
    <row r="83801" spans="11:11">
      <c r="K83801"/>
    </row>
    <row r="83802" spans="11:11">
      <c r="K83802"/>
    </row>
    <row r="83803" spans="11:11">
      <c r="K83803"/>
    </row>
    <row r="83804" spans="11:11">
      <c r="K83804"/>
    </row>
    <row r="83805" spans="11:11">
      <c r="K83805"/>
    </row>
    <row r="83806" spans="11:11">
      <c r="K83806"/>
    </row>
    <row r="83807" spans="11:11">
      <c r="K83807"/>
    </row>
    <row r="83808" spans="11:11">
      <c r="K83808"/>
    </row>
    <row r="83809" spans="11:11">
      <c r="K83809"/>
    </row>
    <row r="83810" spans="11:11">
      <c r="K83810"/>
    </row>
    <row r="83811" spans="11:11">
      <c r="K83811"/>
    </row>
    <row r="83812" spans="11:11">
      <c r="K83812"/>
    </row>
    <row r="83813" spans="11:11">
      <c r="K83813"/>
    </row>
    <row r="83814" spans="11:11">
      <c r="K83814"/>
    </row>
    <row r="83815" spans="11:11">
      <c r="K83815"/>
    </row>
    <row r="83816" spans="11:11">
      <c r="K83816"/>
    </row>
    <row r="83817" spans="11:11">
      <c r="K83817"/>
    </row>
    <row r="83818" spans="11:11">
      <c r="K83818"/>
    </row>
    <row r="83819" spans="11:11">
      <c r="K83819"/>
    </row>
    <row r="83820" spans="11:11">
      <c r="K83820"/>
    </row>
    <row r="83821" spans="11:11">
      <c r="K83821"/>
    </row>
    <row r="83822" spans="11:11">
      <c r="K83822"/>
    </row>
    <row r="83823" spans="11:11">
      <c r="K83823"/>
    </row>
    <row r="83824" spans="11:11">
      <c r="K83824"/>
    </row>
    <row r="83825" spans="11:11">
      <c r="K83825"/>
    </row>
    <row r="83826" spans="11:11">
      <c r="K83826"/>
    </row>
    <row r="83827" spans="11:11">
      <c r="K83827"/>
    </row>
    <row r="83828" spans="11:11">
      <c r="K83828"/>
    </row>
    <row r="83829" spans="11:11">
      <c r="K83829"/>
    </row>
    <row r="83830" spans="11:11">
      <c r="K83830"/>
    </row>
    <row r="83831" spans="11:11">
      <c r="K83831"/>
    </row>
    <row r="83832" spans="11:11">
      <c r="K83832"/>
    </row>
    <row r="83833" spans="11:11">
      <c r="K83833"/>
    </row>
    <row r="83834" spans="11:11">
      <c r="K83834"/>
    </row>
    <row r="83835" spans="11:11">
      <c r="K83835"/>
    </row>
    <row r="83836" spans="11:11">
      <c r="K83836"/>
    </row>
    <row r="83837" spans="11:11">
      <c r="K83837"/>
    </row>
    <row r="83838" spans="11:11">
      <c r="K83838"/>
    </row>
    <row r="83839" spans="11:11">
      <c r="K83839"/>
    </row>
    <row r="83840" spans="11:11">
      <c r="K83840"/>
    </row>
    <row r="83841" spans="11:11">
      <c r="K83841"/>
    </row>
    <row r="83842" spans="11:11">
      <c r="K83842"/>
    </row>
    <row r="83843" spans="11:11">
      <c r="K83843"/>
    </row>
    <row r="83844" spans="11:11">
      <c r="K83844"/>
    </row>
    <row r="83845" spans="11:11">
      <c r="K83845"/>
    </row>
    <row r="83846" spans="11:11">
      <c r="K83846"/>
    </row>
    <row r="83847" spans="11:11">
      <c r="K83847"/>
    </row>
    <row r="83848" spans="11:11">
      <c r="K83848"/>
    </row>
    <row r="83849" spans="11:11">
      <c r="K83849"/>
    </row>
    <row r="83850" spans="11:11">
      <c r="K83850"/>
    </row>
    <row r="83851" spans="11:11">
      <c r="K83851"/>
    </row>
    <row r="83852" spans="11:11">
      <c r="K83852"/>
    </row>
    <row r="83853" spans="11:11">
      <c r="K83853"/>
    </row>
    <row r="83854" spans="11:11">
      <c r="K83854"/>
    </row>
    <row r="83855" spans="11:11">
      <c r="K83855"/>
    </row>
    <row r="83856" spans="11:11">
      <c r="K83856"/>
    </row>
    <row r="83857" spans="11:11">
      <c r="K83857"/>
    </row>
    <row r="83858" spans="11:11">
      <c r="K83858"/>
    </row>
    <row r="83859" spans="11:11">
      <c r="K83859"/>
    </row>
    <row r="83860" spans="11:11">
      <c r="K83860"/>
    </row>
    <row r="83861" spans="11:11">
      <c r="K83861"/>
    </row>
    <row r="83862" spans="11:11">
      <c r="K83862"/>
    </row>
    <row r="83863" spans="11:11">
      <c r="K83863"/>
    </row>
    <row r="83864" spans="11:11">
      <c r="K83864"/>
    </row>
    <row r="83865" spans="11:11">
      <c r="K83865"/>
    </row>
    <row r="83866" spans="11:11">
      <c r="K83866"/>
    </row>
    <row r="83867" spans="11:11">
      <c r="K83867"/>
    </row>
    <row r="83868" spans="11:11">
      <c r="K83868"/>
    </row>
    <row r="83869" spans="11:11">
      <c r="K83869"/>
    </row>
    <row r="83870" spans="11:11">
      <c r="K83870"/>
    </row>
    <row r="83871" spans="11:11">
      <c r="K83871"/>
    </row>
    <row r="83872" spans="11:11">
      <c r="K83872"/>
    </row>
    <row r="83873" spans="11:11">
      <c r="K83873"/>
    </row>
    <row r="83874" spans="11:11">
      <c r="K83874"/>
    </row>
    <row r="83875" spans="11:11">
      <c r="K83875"/>
    </row>
    <row r="83876" spans="11:11">
      <c r="K83876"/>
    </row>
    <row r="83877" spans="11:11">
      <c r="K83877"/>
    </row>
    <row r="83878" spans="11:11">
      <c r="K83878"/>
    </row>
    <row r="83879" spans="11:11">
      <c r="K83879"/>
    </row>
    <row r="83880" spans="11:11">
      <c r="K83880"/>
    </row>
    <row r="83881" spans="11:11">
      <c r="K83881"/>
    </row>
    <row r="83882" spans="11:11">
      <c r="K83882"/>
    </row>
    <row r="83883" spans="11:11">
      <c r="K83883"/>
    </row>
    <row r="83884" spans="11:11">
      <c r="K83884"/>
    </row>
    <row r="83885" spans="11:11">
      <c r="K83885"/>
    </row>
    <row r="83886" spans="11:11">
      <c r="K83886"/>
    </row>
    <row r="83887" spans="11:11">
      <c r="K83887"/>
    </row>
    <row r="83888" spans="11:11">
      <c r="K83888"/>
    </row>
    <row r="83889" spans="11:11">
      <c r="K83889"/>
    </row>
    <row r="83890" spans="11:11">
      <c r="K83890"/>
    </row>
    <row r="83891" spans="11:11">
      <c r="K83891"/>
    </row>
    <row r="83892" spans="11:11">
      <c r="K83892"/>
    </row>
    <row r="83893" spans="11:11">
      <c r="K83893"/>
    </row>
    <row r="83894" spans="11:11">
      <c r="K83894"/>
    </row>
    <row r="83895" spans="11:11">
      <c r="K83895"/>
    </row>
    <row r="83896" spans="11:11">
      <c r="K83896"/>
    </row>
    <row r="83897" spans="11:11">
      <c r="K83897"/>
    </row>
    <row r="83898" spans="11:11">
      <c r="K83898"/>
    </row>
    <row r="83899" spans="11:11">
      <c r="K83899"/>
    </row>
    <row r="83900" spans="11:11">
      <c r="K83900"/>
    </row>
    <row r="83901" spans="11:11">
      <c r="K83901"/>
    </row>
    <row r="83902" spans="11:11">
      <c r="K83902"/>
    </row>
    <row r="83903" spans="11:11">
      <c r="K83903"/>
    </row>
    <row r="83904" spans="11:11">
      <c r="K83904"/>
    </row>
    <row r="83905" spans="11:11">
      <c r="K83905"/>
    </row>
    <row r="83906" spans="11:11">
      <c r="K83906"/>
    </row>
    <row r="83907" spans="11:11">
      <c r="K83907"/>
    </row>
    <row r="83908" spans="11:11">
      <c r="K83908"/>
    </row>
    <row r="83909" spans="11:11">
      <c r="K83909"/>
    </row>
    <row r="83910" spans="11:11">
      <c r="K83910"/>
    </row>
    <row r="83911" spans="11:11">
      <c r="K83911"/>
    </row>
    <row r="83912" spans="11:11">
      <c r="K83912"/>
    </row>
    <row r="83913" spans="11:11">
      <c r="K83913"/>
    </row>
    <row r="83914" spans="11:11">
      <c r="K83914"/>
    </row>
    <row r="83915" spans="11:11">
      <c r="K83915"/>
    </row>
    <row r="83916" spans="11:11">
      <c r="K83916"/>
    </row>
    <row r="83917" spans="11:11">
      <c r="K83917"/>
    </row>
    <row r="83918" spans="11:11">
      <c r="K83918"/>
    </row>
    <row r="83919" spans="11:11">
      <c r="K83919"/>
    </row>
    <row r="83920" spans="11:11">
      <c r="K83920"/>
    </row>
    <row r="83921" spans="11:11">
      <c r="K83921"/>
    </row>
    <row r="83922" spans="11:11">
      <c r="K83922"/>
    </row>
    <row r="83923" spans="11:11">
      <c r="K83923"/>
    </row>
    <row r="83924" spans="11:11">
      <c r="K83924"/>
    </row>
    <row r="83925" spans="11:11">
      <c r="K83925"/>
    </row>
    <row r="83926" spans="11:11">
      <c r="K83926"/>
    </row>
    <row r="83927" spans="11:11">
      <c r="K83927"/>
    </row>
    <row r="83928" spans="11:11">
      <c r="K83928"/>
    </row>
    <row r="83929" spans="11:11">
      <c r="K83929"/>
    </row>
    <row r="83930" spans="11:11">
      <c r="K83930"/>
    </row>
    <row r="83931" spans="11:11">
      <c r="K83931"/>
    </row>
    <row r="83932" spans="11:11">
      <c r="K83932"/>
    </row>
    <row r="83933" spans="11:11">
      <c r="K83933"/>
    </row>
    <row r="83934" spans="11:11">
      <c r="K83934"/>
    </row>
    <row r="83935" spans="11:11">
      <c r="K83935"/>
    </row>
    <row r="83936" spans="11:11">
      <c r="K83936"/>
    </row>
    <row r="83937" spans="11:11">
      <c r="K83937"/>
    </row>
    <row r="83938" spans="11:11">
      <c r="K83938"/>
    </row>
    <row r="83939" spans="11:11">
      <c r="K83939"/>
    </row>
    <row r="83940" spans="11:11">
      <c r="K83940"/>
    </row>
    <row r="83941" spans="11:11">
      <c r="K83941"/>
    </row>
    <row r="83942" spans="11:11">
      <c r="K83942"/>
    </row>
    <row r="83943" spans="11:11">
      <c r="K83943"/>
    </row>
    <row r="83944" spans="11:11">
      <c r="K83944"/>
    </row>
    <row r="83945" spans="11:11">
      <c r="K83945"/>
    </row>
    <row r="83946" spans="11:11">
      <c r="K83946"/>
    </row>
    <row r="83947" spans="11:11">
      <c r="K83947"/>
    </row>
    <row r="83948" spans="11:11">
      <c r="K83948"/>
    </row>
    <row r="83949" spans="11:11">
      <c r="K83949"/>
    </row>
    <row r="83950" spans="11:11">
      <c r="K83950"/>
    </row>
    <row r="83951" spans="11:11">
      <c r="K83951"/>
    </row>
    <row r="83952" spans="11:11">
      <c r="K83952"/>
    </row>
    <row r="83953" spans="11:11">
      <c r="K83953"/>
    </row>
    <row r="83954" spans="11:11">
      <c r="K83954"/>
    </row>
    <row r="83955" spans="11:11">
      <c r="K83955"/>
    </row>
    <row r="83956" spans="11:11">
      <c r="K83956"/>
    </row>
    <row r="83957" spans="11:11">
      <c r="K83957"/>
    </row>
    <row r="83958" spans="11:11">
      <c r="K83958"/>
    </row>
    <row r="83959" spans="11:11">
      <c r="K83959"/>
    </row>
    <row r="83960" spans="11:11">
      <c r="K83960"/>
    </row>
    <row r="83961" spans="11:11">
      <c r="K83961"/>
    </row>
    <row r="83962" spans="11:11">
      <c r="K83962"/>
    </row>
    <row r="83963" spans="11:11">
      <c r="K83963"/>
    </row>
    <row r="83964" spans="11:11">
      <c r="K83964"/>
    </row>
    <row r="83965" spans="11:11">
      <c r="K83965"/>
    </row>
    <row r="83966" spans="11:11">
      <c r="K83966"/>
    </row>
    <row r="83967" spans="11:11">
      <c r="K83967"/>
    </row>
    <row r="83968" spans="11:11">
      <c r="K83968"/>
    </row>
    <row r="83969" spans="11:11">
      <c r="K83969"/>
    </row>
    <row r="83970" spans="11:11">
      <c r="K83970"/>
    </row>
    <row r="83971" spans="11:11">
      <c r="K83971"/>
    </row>
    <row r="83972" spans="11:11">
      <c r="K83972"/>
    </row>
    <row r="83973" spans="11:11">
      <c r="K83973"/>
    </row>
    <row r="83974" spans="11:11">
      <c r="K83974"/>
    </row>
    <row r="83975" spans="11:11">
      <c r="K83975"/>
    </row>
    <row r="83976" spans="11:11">
      <c r="K83976"/>
    </row>
    <row r="83977" spans="11:11">
      <c r="K83977"/>
    </row>
    <row r="83978" spans="11:11">
      <c r="K83978"/>
    </row>
    <row r="83979" spans="11:11">
      <c r="K83979"/>
    </row>
    <row r="83980" spans="11:11">
      <c r="K83980"/>
    </row>
    <row r="83981" spans="11:11">
      <c r="K83981"/>
    </row>
    <row r="83982" spans="11:11">
      <c r="K83982"/>
    </row>
    <row r="83983" spans="11:11">
      <c r="K83983"/>
    </row>
    <row r="83984" spans="11:11">
      <c r="K83984"/>
    </row>
    <row r="83985" spans="11:11">
      <c r="K83985"/>
    </row>
    <row r="83986" spans="11:11">
      <c r="K83986"/>
    </row>
    <row r="83987" spans="11:11">
      <c r="K83987"/>
    </row>
    <row r="83988" spans="11:11">
      <c r="K83988"/>
    </row>
    <row r="83989" spans="11:11">
      <c r="K83989"/>
    </row>
    <row r="83990" spans="11:11">
      <c r="K83990"/>
    </row>
    <row r="83991" spans="11:11">
      <c r="K83991"/>
    </row>
    <row r="83992" spans="11:11">
      <c r="K83992"/>
    </row>
    <row r="83993" spans="11:11">
      <c r="K83993"/>
    </row>
    <row r="83994" spans="11:11">
      <c r="K83994"/>
    </row>
    <row r="83995" spans="11:11">
      <c r="K83995"/>
    </row>
    <row r="83996" spans="11:11">
      <c r="K83996"/>
    </row>
    <row r="83997" spans="11:11">
      <c r="K83997"/>
    </row>
    <row r="83998" spans="11:11">
      <c r="K83998"/>
    </row>
    <row r="83999" spans="11:11">
      <c r="K83999"/>
    </row>
    <row r="84000" spans="11:11">
      <c r="K84000"/>
    </row>
    <row r="84001" spans="11:11">
      <c r="K84001"/>
    </row>
    <row r="84002" spans="11:11">
      <c r="K84002"/>
    </row>
    <row r="84003" spans="11:11">
      <c r="K84003"/>
    </row>
    <row r="84004" spans="11:11">
      <c r="K84004"/>
    </row>
    <row r="84005" spans="11:11">
      <c r="K84005"/>
    </row>
    <row r="84006" spans="11:11">
      <c r="K84006"/>
    </row>
    <row r="84007" spans="11:11">
      <c r="K84007"/>
    </row>
    <row r="84008" spans="11:11">
      <c r="K84008"/>
    </row>
    <row r="84009" spans="11:11">
      <c r="K84009"/>
    </row>
    <row r="84010" spans="11:11">
      <c r="K84010"/>
    </row>
    <row r="84011" spans="11:11">
      <c r="K84011"/>
    </row>
    <row r="84012" spans="11:11">
      <c r="K84012"/>
    </row>
    <row r="84013" spans="11:11">
      <c r="K84013"/>
    </row>
    <row r="84014" spans="11:11">
      <c r="K84014"/>
    </row>
    <row r="84015" spans="11:11">
      <c r="K84015"/>
    </row>
    <row r="84016" spans="11:11">
      <c r="K84016"/>
    </row>
    <row r="84017" spans="11:11">
      <c r="K84017"/>
    </row>
    <row r="84018" spans="11:11">
      <c r="K84018"/>
    </row>
    <row r="84019" spans="11:11">
      <c r="K84019"/>
    </row>
    <row r="84020" spans="11:11">
      <c r="K84020"/>
    </row>
    <row r="84021" spans="11:11">
      <c r="K84021"/>
    </row>
    <row r="84022" spans="11:11">
      <c r="K84022"/>
    </row>
    <row r="84023" spans="11:11">
      <c r="K84023"/>
    </row>
    <row r="84024" spans="11:11">
      <c r="K84024"/>
    </row>
    <row r="84025" spans="11:11">
      <c r="K84025"/>
    </row>
    <row r="84026" spans="11:11">
      <c r="K84026"/>
    </row>
    <row r="84027" spans="11:11">
      <c r="K84027"/>
    </row>
    <row r="84028" spans="11:11">
      <c r="K84028"/>
    </row>
    <row r="84029" spans="11:11">
      <c r="K84029"/>
    </row>
    <row r="84030" spans="11:11">
      <c r="K84030"/>
    </row>
    <row r="84031" spans="11:11">
      <c r="K84031"/>
    </row>
    <row r="84032" spans="11:11">
      <c r="K84032"/>
    </row>
    <row r="84033" spans="11:11">
      <c r="K84033"/>
    </row>
    <row r="84034" spans="11:11">
      <c r="K84034"/>
    </row>
    <row r="84035" spans="11:11">
      <c r="K84035"/>
    </row>
    <row r="84036" spans="11:11">
      <c r="K84036"/>
    </row>
    <row r="84037" spans="11:11">
      <c r="K84037"/>
    </row>
    <row r="84038" spans="11:11">
      <c r="K84038"/>
    </row>
    <row r="84039" spans="11:11">
      <c r="K84039"/>
    </row>
    <row r="84040" spans="11:11">
      <c r="K84040"/>
    </row>
    <row r="84041" spans="11:11">
      <c r="K84041"/>
    </row>
    <row r="84042" spans="11:11">
      <c r="K84042"/>
    </row>
    <row r="84043" spans="11:11">
      <c r="K84043"/>
    </row>
    <row r="84044" spans="11:11">
      <c r="K84044"/>
    </row>
    <row r="84045" spans="11:11">
      <c r="K84045"/>
    </row>
    <row r="84046" spans="11:11">
      <c r="K84046"/>
    </row>
    <row r="84047" spans="11:11">
      <c r="K84047"/>
    </row>
    <row r="84048" spans="11:11">
      <c r="K84048"/>
    </row>
    <row r="84049" spans="11:11">
      <c r="K84049"/>
    </row>
    <row r="84050" spans="11:11">
      <c r="K84050"/>
    </row>
    <row r="84051" spans="11:11">
      <c r="K84051"/>
    </row>
    <row r="84052" spans="11:11">
      <c r="K84052"/>
    </row>
    <row r="84053" spans="11:11">
      <c r="K84053"/>
    </row>
    <row r="84054" spans="11:11">
      <c r="K84054"/>
    </row>
    <row r="84055" spans="11:11">
      <c r="K84055"/>
    </row>
    <row r="84056" spans="11:11">
      <c r="K84056"/>
    </row>
    <row r="84057" spans="11:11">
      <c r="K84057"/>
    </row>
    <row r="84058" spans="11:11">
      <c r="K84058"/>
    </row>
    <row r="84059" spans="11:11">
      <c r="K84059"/>
    </row>
    <row r="84060" spans="11:11">
      <c r="K84060"/>
    </row>
    <row r="84061" spans="11:11">
      <c r="K84061"/>
    </row>
    <row r="84062" spans="11:11">
      <c r="K84062"/>
    </row>
    <row r="84063" spans="11:11">
      <c r="K84063"/>
    </row>
    <row r="84064" spans="11:11">
      <c r="K84064"/>
    </row>
    <row r="84065" spans="11:11">
      <c r="K84065"/>
    </row>
    <row r="84066" spans="11:11">
      <c r="K84066"/>
    </row>
    <row r="84067" spans="11:11">
      <c r="K84067"/>
    </row>
    <row r="84068" spans="11:11">
      <c r="K84068"/>
    </row>
    <row r="84069" spans="11:11">
      <c r="K84069"/>
    </row>
    <row r="84070" spans="11:11">
      <c r="K84070"/>
    </row>
    <row r="84071" spans="11:11">
      <c r="K84071"/>
    </row>
    <row r="84072" spans="11:11">
      <c r="K84072"/>
    </row>
    <row r="84073" spans="11:11">
      <c r="K84073"/>
    </row>
    <row r="84074" spans="11:11">
      <c r="K84074"/>
    </row>
    <row r="84075" spans="11:11">
      <c r="K84075"/>
    </row>
    <row r="84076" spans="11:11">
      <c r="K84076"/>
    </row>
    <row r="84077" spans="11:11">
      <c r="K84077"/>
    </row>
    <row r="84078" spans="11:11">
      <c r="K84078"/>
    </row>
    <row r="84079" spans="11:11">
      <c r="K84079"/>
    </row>
    <row r="84080" spans="11:11">
      <c r="K84080"/>
    </row>
    <row r="84081" spans="11:11">
      <c r="K84081"/>
    </row>
    <row r="84082" spans="11:11">
      <c r="K84082"/>
    </row>
    <row r="84083" spans="11:11">
      <c r="K84083"/>
    </row>
    <row r="84084" spans="11:11">
      <c r="K84084"/>
    </row>
    <row r="84085" spans="11:11">
      <c r="K84085"/>
    </row>
    <row r="84086" spans="11:11">
      <c r="K84086"/>
    </row>
    <row r="84087" spans="11:11">
      <c r="K84087"/>
    </row>
    <row r="84088" spans="11:11">
      <c r="K84088"/>
    </row>
    <row r="84089" spans="11:11">
      <c r="K84089"/>
    </row>
    <row r="84090" spans="11:11">
      <c r="K84090"/>
    </row>
    <row r="84091" spans="11:11">
      <c r="K84091"/>
    </row>
    <row r="84092" spans="11:11">
      <c r="K84092"/>
    </row>
    <row r="84093" spans="11:11">
      <c r="K84093"/>
    </row>
    <row r="84094" spans="11:11">
      <c r="K84094"/>
    </row>
    <row r="84095" spans="11:11">
      <c r="K84095"/>
    </row>
    <row r="84096" spans="11:11">
      <c r="K84096"/>
    </row>
    <row r="84097" spans="11:11">
      <c r="K84097"/>
    </row>
    <row r="84098" spans="11:11">
      <c r="K84098"/>
    </row>
    <row r="84099" spans="11:11">
      <c r="K84099"/>
    </row>
    <row r="84100" spans="11:11">
      <c r="K84100"/>
    </row>
    <row r="84101" spans="11:11">
      <c r="K84101"/>
    </row>
    <row r="84102" spans="11:11">
      <c r="K84102"/>
    </row>
    <row r="84103" spans="11:11">
      <c r="K84103"/>
    </row>
    <row r="84104" spans="11:11">
      <c r="K84104"/>
    </row>
    <row r="84105" spans="11:11">
      <c r="K84105"/>
    </row>
    <row r="84106" spans="11:11">
      <c r="K84106"/>
    </row>
    <row r="84107" spans="11:11">
      <c r="K84107"/>
    </row>
    <row r="84108" spans="11:11">
      <c r="K84108"/>
    </row>
    <row r="84109" spans="11:11">
      <c r="K84109"/>
    </row>
    <row r="84110" spans="11:11">
      <c r="K84110"/>
    </row>
    <row r="84111" spans="11:11">
      <c r="K84111"/>
    </row>
    <row r="84112" spans="11:11">
      <c r="K84112"/>
    </row>
    <row r="84113" spans="11:11">
      <c r="K84113"/>
    </row>
    <row r="84114" spans="11:11">
      <c r="K84114"/>
    </row>
    <row r="84115" spans="11:11">
      <c r="K84115"/>
    </row>
    <row r="84116" spans="11:11">
      <c r="K84116"/>
    </row>
    <row r="84117" spans="11:11">
      <c r="K84117"/>
    </row>
    <row r="84118" spans="11:11">
      <c r="K84118"/>
    </row>
    <row r="84119" spans="11:11">
      <c r="K84119"/>
    </row>
    <row r="84120" spans="11:11">
      <c r="K84120"/>
    </row>
    <row r="84121" spans="11:11">
      <c r="K84121"/>
    </row>
    <row r="84122" spans="11:11">
      <c r="K84122"/>
    </row>
    <row r="84123" spans="11:11">
      <c r="K84123"/>
    </row>
    <row r="84124" spans="11:11">
      <c r="K84124"/>
    </row>
    <row r="84125" spans="11:11">
      <c r="K84125"/>
    </row>
    <row r="84126" spans="11:11">
      <c r="K84126"/>
    </row>
    <row r="84127" spans="11:11">
      <c r="K84127"/>
    </row>
    <row r="84128" spans="11:11">
      <c r="K84128"/>
    </row>
    <row r="84129" spans="11:11">
      <c r="K84129"/>
    </row>
    <row r="84130" spans="11:11">
      <c r="K84130"/>
    </row>
    <row r="84131" spans="11:11">
      <c r="K84131"/>
    </row>
    <row r="84132" spans="11:11">
      <c r="K84132"/>
    </row>
    <row r="84133" spans="11:11">
      <c r="K84133"/>
    </row>
    <row r="84134" spans="11:11">
      <c r="K84134"/>
    </row>
    <row r="84135" spans="11:11">
      <c r="K84135"/>
    </row>
    <row r="84136" spans="11:11">
      <c r="K84136"/>
    </row>
    <row r="84137" spans="11:11">
      <c r="K84137"/>
    </row>
    <row r="84138" spans="11:11">
      <c r="K84138"/>
    </row>
    <row r="84139" spans="11:11">
      <c r="K84139"/>
    </row>
    <row r="84140" spans="11:11">
      <c r="K84140"/>
    </row>
    <row r="84141" spans="11:11">
      <c r="K84141"/>
    </row>
    <row r="84142" spans="11:11">
      <c r="K84142"/>
    </row>
    <row r="84143" spans="11:11">
      <c r="K84143"/>
    </row>
    <row r="84144" spans="11:11">
      <c r="K84144"/>
    </row>
    <row r="84145" spans="11:11">
      <c r="K84145"/>
    </row>
    <row r="84146" spans="11:11">
      <c r="K84146"/>
    </row>
    <row r="84147" spans="11:11">
      <c r="K84147"/>
    </row>
    <row r="84148" spans="11:11">
      <c r="K84148"/>
    </row>
    <row r="84149" spans="11:11">
      <c r="K84149"/>
    </row>
    <row r="84150" spans="11:11">
      <c r="K84150"/>
    </row>
    <row r="84151" spans="11:11">
      <c r="K84151"/>
    </row>
    <row r="84152" spans="11:11">
      <c r="K84152"/>
    </row>
    <row r="84153" spans="11:11">
      <c r="K84153"/>
    </row>
    <row r="84154" spans="11:11">
      <c r="K84154"/>
    </row>
    <row r="84155" spans="11:11">
      <c r="K84155"/>
    </row>
    <row r="84156" spans="11:11">
      <c r="K84156"/>
    </row>
    <row r="84157" spans="11:11">
      <c r="K84157"/>
    </row>
    <row r="84158" spans="11:11">
      <c r="K84158"/>
    </row>
    <row r="84159" spans="11:11">
      <c r="K84159"/>
    </row>
    <row r="84160" spans="11:11">
      <c r="K84160"/>
    </row>
    <row r="84161" spans="11:11">
      <c r="K84161"/>
    </row>
    <row r="84162" spans="11:11">
      <c r="K84162"/>
    </row>
    <row r="84163" spans="11:11">
      <c r="K84163"/>
    </row>
    <row r="84164" spans="11:11">
      <c r="K84164"/>
    </row>
    <row r="84165" spans="11:11">
      <c r="K84165"/>
    </row>
    <row r="84166" spans="11:11">
      <c r="K84166"/>
    </row>
    <row r="84167" spans="11:11">
      <c r="K84167"/>
    </row>
    <row r="84168" spans="11:11">
      <c r="K84168"/>
    </row>
    <row r="84169" spans="11:11">
      <c r="K84169"/>
    </row>
    <row r="84170" spans="11:11">
      <c r="K84170"/>
    </row>
    <row r="84171" spans="11:11">
      <c r="K84171"/>
    </row>
    <row r="84172" spans="11:11">
      <c r="K84172"/>
    </row>
    <row r="84173" spans="11:11">
      <c r="K84173"/>
    </row>
    <row r="84174" spans="11:11">
      <c r="K84174"/>
    </row>
    <row r="84175" spans="11:11">
      <c r="K84175"/>
    </row>
    <row r="84176" spans="11:11">
      <c r="K84176"/>
    </row>
    <row r="84177" spans="11:11">
      <c r="K84177"/>
    </row>
    <row r="84178" spans="11:11">
      <c r="K84178"/>
    </row>
    <row r="84179" spans="11:11">
      <c r="K84179"/>
    </row>
    <row r="84180" spans="11:11">
      <c r="K84180"/>
    </row>
    <row r="84181" spans="11:11">
      <c r="K84181"/>
    </row>
    <row r="84182" spans="11:11">
      <c r="K84182"/>
    </row>
    <row r="84183" spans="11:11">
      <c r="K84183"/>
    </row>
    <row r="84184" spans="11:11">
      <c r="K84184"/>
    </row>
    <row r="84185" spans="11:11">
      <c r="K84185"/>
    </row>
    <row r="84186" spans="11:11">
      <c r="K84186"/>
    </row>
    <row r="84187" spans="11:11">
      <c r="K84187"/>
    </row>
    <row r="84188" spans="11:11">
      <c r="K84188"/>
    </row>
    <row r="84189" spans="11:11">
      <c r="K84189"/>
    </row>
    <row r="84190" spans="11:11">
      <c r="K84190"/>
    </row>
    <row r="84191" spans="11:11">
      <c r="K84191"/>
    </row>
    <row r="84192" spans="11:11">
      <c r="K84192"/>
    </row>
    <row r="84193" spans="11:11">
      <c r="K84193"/>
    </row>
    <row r="84194" spans="11:11">
      <c r="K84194"/>
    </row>
    <row r="84195" spans="11:11">
      <c r="K84195"/>
    </row>
    <row r="84196" spans="11:11">
      <c r="K84196"/>
    </row>
    <row r="84197" spans="11:11">
      <c r="K84197"/>
    </row>
    <row r="84198" spans="11:11">
      <c r="K84198"/>
    </row>
    <row r="84199" spans="11:11">
      <c r="K84199"/>
    </row>
    <row r="84200" spans="11:11">
      <c r="K84200"/>
    </row>
    <row r="84201" spans="11:11">
      <c r="K84201"/>
    </row>
    <row r="84202" spans="11:11">
      <c r="K84202"/>
    </row>
    <row r="84203" spans="11:11">
      <c r="K84203"/>
    </row>
    <row r="84204" spans="11:11">
      <c r="K84204"/>
    </row>
    <row r="84205" spans="11:11">
      <c r="K84205"/>
    </row>
    <row r="84206" spans="11:11">
      <c r="K84206"/>
    </row>
    <row r="84207" spans="11:11">
      <c r="K84207"/>
    </row>
    <row r="84208" spans="11:11">
      <c r="K84208"/>
    </row>
    <row r="84209" spans="11:11">
      <c r="K84209"/>
    </row>
    <row r="84210" spans="11:11">
      <c r="K84210"/>
    </row>
    <row r="84211" spans="11:11">
      <c r="K84211"/>
    </row>
    <row r="84212" spans="11:11">
      <c r="K84212"/>
    </row>
    <row r="84213" spans="11:11">
      <c r="K84213"/>
    </row>
    <row r="84214" spans="11:11">
      <c r="K84214"/>
    </row>
    <row r="84215" spans="11:11">
      <c r="K84215"/>
    </row>
    <row r="84216" spans="11:11">
      <c r="K84216"/>
    </row>
    <row r="84217" spans="11:11">
      <c r="K84217"/>
    </row>
    <row r="84218" spans="11:11">
      <c r="K84218"/>
    </row>
    <row r="84219" spans="11:11">
      <c r="K84219"/>
    </row>
    <row r="84220" spans="11:11">
      <c r="K84220"/>
    </row>
    <row r="84221" spans="11:11">
      <c r="K84221"/>
    </row>
    <row r="84222" spans="11:11">
      <c r="K84222"/>
    </row>
    <row r="84223" spans="11:11">
      <c r="K84223"/>
    </row>
    <row r="84224" spans="11:11">
      <c r="K84224"/>
    </row>
    <row r="84225" spans="11:11">
      <c r="K84225"/>
    </row>
    <row r="84226" spans="11:11">
      <c r="K84226"/>
    </row>
    <row r="84227" spans="11:11">
      <c r="K84227"/>
    </row>
    <row r="84228" spans="11:11">
      <c r="K84228"/>
    </row>
    <row r="84229" spans="11:11">
      <c r="K84229"/>
    </row>
    <row r="84230" spans="11:11">
      <c r="K84230"/>
    </row>
    <row r="84231" spans="11:11">
      <c r="K84231"/>
    </row>
    <row r="84232" spans="11:11">
      <c r="K84232"/>
    </row>
    <row r="84233" spans="11:11">
      <c r="K84233"/>
    </row>
    <row r="84234" spans="11:11">
      <c r="K84234"/>
    </row>
    <row r="84235" spans="11:11">
      <c r="K84235"/>
    </row>
    <row r="84236" spans="11:11">
      <c r="K84236"/>
    </row>
    <row r="84237" spans="11:11">
      <c r="K84237"/>
    </row>
    <row r="84238" spans="11:11">
      <c r="K84238"/>
    </row>
    <row r="84239" spans="11:11">
      <c r="K84239"/>
    </row>
    <row r="84240" spans="11:11">
      <c r="K84240"/>
    </row>
    <row r="84241" spans="11:11">
      <c r="K84241"/>
    </row>
    <row r="84242" spans="11:11">
      <c r="K84242"/>
    </row>
    <row r="84243" spans="11:11">
      <c r="K84243"/>
    </row>
    <row r="84244" spans="11:11">
      <c r="K84244"/>
    </row>
    <row r="84245" spans="11:11">
      <c r="K84245"/>
    </row>
    <row r="84246" spans="11:11">
      <c r="K84246"/>
    </row>
    <row r="84247" spans="11:11">
      <c r="K84247"/>
    </row>
    <row r="84248" spans="11:11">
      <c r="K84248"/>
    </row>
    <row r="84249" spans="11:11">
      <c r="K84249"/>
    </row>
    <row r="84250" spans="11:11">
      <c r="K84250"/>
    </row>
    <row r="84251" spans="11:11">
      <c r="K84251"/>
    </row>
    <row r="84252" spans="11:11">
      <c r="K84252"/>
    </row>
    <row r="84253" spans="11:11">
      <c r="K84253"/>
    </row>
    <row r="84254" spans="11:11">
      <c r="K84254"/>
    </row>
    <row r="84255" spans="11:11">
      <c r="K84255"/>
    </row>
    <row r="84256" spans="11:11">
      <c r="K84256"/>
    </row>
    <row r="84257" spans="11:11">
      <c r="K84257"/>
    </row>
    <row r="84258" spans="11:11">
      <c r="K84258"/>
    </row>
    <row r="84259" spans="11:11">
      <c r="K84259"/>
    </row>
    <row r="84260" spans="11:11">
      <c r="K84260"/>
    </row>
    <row r="84261" spans="11:11">
      <c r="K84261"/>
    </row>
    <row r="84262" spans="11:11">
      <c r="K84262"/>
    </row>
    <row r="84263" spans="11:11">
      <c r="K84263"/>
    </row>
    <row r="84264" spans="11:11">
      <c r="K84264"/>
    </row>
    <row r="84265" spans="11:11">
      <c r="K84265"/>
    </row>
    <row r="84266" spans="11:11">
      <c r="K84266"/>
    </row>
    <row r="84267" spans="11:11">
      <c r="K84267"/>
    </row>
    <row r="84268" spans="11:11">
      <c r="K84268"/>
    </row>
    <row r="84269" spans="11:11">
      <c r="K84269"/>
    </row>
    <row r="84270" spans="11:11">
      <c r="K84270"/>
    </row>
    <row r="84271" spans="11:11">
      <c r="K84271"/>
    </row>
    <row r="84272" spans="11:11">
      <c r="K84272"/>
    </row>
    <row r="84273" spans="11:11">
      <c r="K84273"/>
    </row>
    <row r="84274" spans="11:11">
      <c r="K84274"/>
    </row>
    <row r="84275" spans="11:11">
      <c r="K84275"/>
    </row>
    <row r="84276" spans="11:11">
      <c r="K84276"/>
    </row>
    <row r="84277" spans="11:11">
      <c r="K84277"/>
    </row>
    <row r="84278" spans="11:11">
      <c r="K84278"/>
    </row>
    <row r="84279" spans="11:11">
      <c r="K84279"/>
    </row>
    <row r="84280" spans="11:11">
      <c r="K84280"/>
    </row>
    <row r="84281" spans="11:11">
      <c r="K84281"/>
    </row>
    <row r="84282" spans="11:11">
      <c r="K84282"/>
    </row>
    <row r="84283" spans="11:11">
      <c r="K84283"/>
    </row>
    <row r="84284" spans="11:11">
      <c r="K84284"/>
    </row>
    <row r="84285" spans="11:11">
      <c r="K84285"/>
    </row>
    <row r="84286" spans="11:11">
      <c r="K84286"/>
    </row>
    <row r="84287" spans="11:11">
      <c r="K84287"/>
    </row>
    <row r="84288" spans="11:11">
      <c r="K84288"/>
    </row>
    <row r="84289" spans="11:11">
      <c r="K84289"/>
    </row>
    <row r="84290" spans="11:11">
      <c r="K84290"/>
    </row>
    <row r="84291" spans="11:11">
      <c r="K84291"/>
    </row>
    <row r="84292" spans="11:11">
      <c r="K84292"/>
    </row>
    <row r="84293" spans="11:11">
      <c r="K84293"/>
    </row>
    <row r="84294" spans="11:11">
      <c r="K84294"/>
    </row>
    <row r="84295" spans="11:11">
      <c r="K84295"/>
    </row>
    <row r="84296" spans="11:11">
      <c r="K84296"/>
    </row>
    <row r="84297" spans="11:11">
      <c r="K84297"/>
    </row>
    <row r="84298" spans="11:11">
      <c r="K84298"/>
    </row>
    <row r="84299" spans="11:11">
      <c r="K84299"/>
    </row>
    <row r="84300" spans="11:11">
      <c r="K84300"/>
    </row>
    <row r="84301" spans="11:11">
      <c r="K84301"/>
    </row>
    <row r="84302" spans="11:11">
      <c r="K84302"/>
    </row>
    <row r="84303" spans="11:11">
      <c r="K84303"/>
    </row>
    <row r="84304" spans="11:11">
      <c r="K84304"/>
    </row>
    <row r="84305" spans="11:11">
      <c r="K84305"/>
    </row>
    <row r="84306" spans="11:11">
      <c r="K84306"/>
    </row>
    <row r="84307" spans="11:11">
      <c r="K84307"/>
    </row>
    <row r="84308" spans="11:11">
      <c r="K84308"/>
    </row>
    <row r="84309" spans="11:11">
      <c r="K84309"/>
    </row>
    <row r="84310" spans="11:11">
      <c r="K84310"/>
    </row>
    <row r="84311" spans="11:11">
      <c r="K84311"/>
    </row>
    <row r="84312" spans="11:11">
      <c r="K84312"/>
    </row>
    <row r="84313" spans="11:11">
      <c r="K84313"/>
    </row>
    <row r="84314" spans="11:11">
      <c r="K84314"/>
    </row>
    <row r="84315" spans="11:11">
      <c r="K84315"/>
    </row>
    <row r="84316" spans="11:11">
      <c r="K84316"/>
    </row>
    <row r="84317" spans="11:11">
      <c r="K84317"/>
    </row>
    <row r="84318" spans="11:11">
      <c r="K84318"/>
    </row>
    <row r="84319" spans="11:11">
      <c r="K84319"/>
    </row>
    <row r="84320" spans="11:11">
      <c r="K84320"/>
    </row>
    <row r="84321" spans="11:11">
      <c r="K84321"/>
    </row>
    <row r="84322" spans="11:11">
      <c r="K84322"/>
    </row>
    <row r="84323" spans="11:11">
      <c r="K84323"/>
    </row>
    <row r="84324" spans="11:11">
      <c r="K84324"/>
    </row>
    <row r="84325" spans="11:11">
      <c r="K84325"/>
    </row>
    <row r="84326" spans="11:11">
      <c r="K84326"/>
    </row>
    <row r="84327" spans="11:11">
      <c r="K84327"/>
    </row>
    <row r="84328" spans="11:11">
      <c r="K84328"/>
    </row>
    <row r="84329" spans="11:11">
      <c r="K84329"/>
    </row>
    <row r="84330" spans="11:11">
      <c r="K84330"/>
    </row>
    <row r="84331" spans="11:11">
      <c r="K84331"/>
    </row>
    <row r="84332" spans="11:11">
      <c r="K84332"/>
    </row>
    <row r="84333" spans="11:11">
      <c r="K84333"/>
    </row>
    <row r="84334" spans="11:11">
      <c r="K84334"/>
    </row>
    <row r="84335" spans="11:11">
      <c r="K84335"/>
    </row>
    <row r="84336" spans="11:11">
      <c r="K84336"/>
    </row>
    <row r="84337" spans="11:11">
      <c r="K84337"/>
    </row>
    <row r="84338" spans="11:11">
      <c r="K84338"/>
    </row>
    <row r="84339" spans="11:11">
      <c r="K84339"/>
    </row>
    <row r="84340" spans="11:11">
      <c r="K84340"/>
    </row>
    <row r="84341" spans="11:11">
      <c r="K84341"/>
    </row>
    <row r="84342" spans="11:11">
      <c r="K84342"/>
    </row>
    <row r="84343" spans="11:11">
      <c r="K84343"/>
    </row>
    <row r="84344" spans="11:11">
      <c r="K84344"/>
    </row>
    <row r="84345" spans="11:11">
      <c r="K84345"/>
    </row>
    <row r="84346" spans="11:11">
      <c r="K84346"/>
    </row>
    <row r="84347" spans="11:11">
      <c r="K84347"/>
    </row>
    <row r="84348" spans="11:11">
      <c r="K84348"/>
    </row>
    <row r="84349" spans="11:11">
      <c r="K84349"/>
    </row>
    <row r="84350" spans="11:11">
      <c r="K84350"/>
    </row>
    <row r="84351" spans="11:11">
      <c r="K84351"/>
    </row>
    <row r="84352" spans="11:11">
      <c r="K84352"/>
    </row>
    <row r="84353" spans="11:11">
      <c r="K84353"/>
    </row>
    <row r="84354" spans="11:11">
      <c r="K84354"/>
    </row>
    <row r="84355" spans="11:11">
      <c r="K84355"/>
    </row>
    <row r="84356" spans="11:11">
      <c r="K84356"/>
    </row>
    <row r="84357" spans="11:11">
      <c r="K84357"/>
    </row>
    <row r="84358" spans="11:11">
      <c r="K84358"/>
    </row>
    <row r="84359" spans="11:11">
      <c r="K84359"/>
    </row>
    <row r="84360" spans="11:11">
      <c r="K84360"/>
    </row>
    <row r="84361" spans="11:11">
      <c r="K84361"/>
    </row>
    <row r="84362" spans="11:11">
      <c r="K84362"/>
    </row>
    <row r="84363" spans="11:11">
      <c r="K84363"/>
    </row>
    <row r="84364" spans="11:11">
      <c r="K84364"/>
    </row>
    <row r="84365" spans="11:11">
      <c r="K84365"/>
    </row>
    <row r="84366" spans="11:11">
      <c r="K84366"/>
    </row>
    <row r="84367" spans="11:11">
      <c r="K84367"/>
    </row>
    <row r="84368" spans="11:11">
      <c r="K84368"/>
    </row>
    <row r="84369" spans="11:11">
      <c r="K84369"/>
    </row>
    <row r="84370" spans="11:11">
      <c r="K84370"/>
    </row>
    <row r="84371" spans="11:11">
      <c r="K84371"/>
    </row>
    <row r="84372" spans="11:11">
      <c r="K84372"/>
    </row>
    <row r="84373" spans="11:11">
      <c r="K84373"/>
    </row>
    <row r="84374" spans="11:11">
      <c r="K84374"/>
    </row>
    <row r="84375" spans="11:11">
      <c r="K84375"/>
    </row>
    <row r="84376" spans="11:11">
      <c r="K84376"/>
    </row>
    <row r="84377" spans="11:11">
      <c r="K84377"/>
    </row>
    <row r="84378" spans="11:11">
      <c r="K84378"/>
    </row>
    <row r="84379" spans="11:11">
      <c r="K84379"/>
    </row>
    <row r="84380" spans="11:11">
      <c r="K84380"/>
    </row>
    <row r="84381" spans="11:11">
      <c r="K84381"/>
    </row>
    <row r="84382" spans="11:11">
      <c r="K84382"/>
    </row>
    <row r="84383" spans="11:11">
      <c r="K84383"/>
    </row>
    <row r="84384" spans="11:11">
      <c r="K84384"/>
    </row>
    <row r="84385" spans="11:11">
      <c r="K84385"/>
    </row>
    <row r="84386" spans="11:11">
      <c r="K84386"/>
    </row>
    <row r="84387" spans="11:11">
      <c r="K84387"/>
    </row>
    <row r="84388" spans="11:11">
      <c r="K84388"/>
    </row>
    <row r="84389" spans="11:11">
      <c r="K84389"/>
    </row>
    <row r="84390" spans="11:11">
      <c r="K84390"/>
    </row>
    <row r="84391" spans="11:11">
      <c r="K84391"/>
    </row>
    <row r="84392" spans="11:11">
      <c r="K84392"/>
    </row>
    <row r="84393" spans="11:11">
      <c r="K84393"/>
    </row>
    <row r="84394" spans="11:11">
      <c r="K84394"/>
    </row>
    <row r="84395" spans="11:11">
      <c r="K84395"/>
    </row>
    <row r="84396" spans="11:11">
      <c r="K84396"/>
    </row>
    <row r="84397" spans="11:11">
      <c r="K84397"/>
    </row>
    <row r="84398" spans="11:11">
      <c r="K84398"/>
    </row>
    <row r="84399" spans="11:11">
      <c r="K84399"/>
    </row>
    <row r="84400" spans="11:11">
      <c r="K84400"/>
    </row>
    <row r="84401" spans="11:11">
      <c r="K84401"/>
    </row>
    <row r="84402" spans="11:11">
      <c r="K84402"/>
    </row>
    <row r="84403" spans="11:11">
      <c r="K84403"/>
    </row>
    <row r="84404" spans="11:11">
      <c r="K84404"/>
    </row>
    <row r="84405" spans="11:11">
      <c r="K84405"/>
    </row>
    <row r="84406" spans="11:11">
      <c r="K84406"/>
    </row>
    <row r="84407" spans="11:11">
      <c r="K84407"/>
    </row>
    <row r="84408" spans="11:11">
      <c r="K84408"/>
    </row>
    <row r="84409" spans="11:11">
      <c r="K84409"/>
    </row>
    <row r="84410" spans="11:11">
      <c r="K84410"/>
    </row>
    <row r="84411" spans="11:11">
      <c r="K84411"/>
    </row>
    <row r="84412" spans="11:11">
      <c r="K84412"/>
    </row>
    <row r="84413" spans="11:11">
      <c r="K84413"/>
    </row>
    <row r="84414" spans="11:11">
      <c r="K84414"/>
    </row>
    <row r="84415" spans="11:11">
      <c r="K84415"/>
    </row>
    <row r="84416" spans="11:11">
      <c r="K84416"/>
    </row>
    <row r="84417" spans="11:11">
      <c r="K84417"/>
    </row>
    <row r="84418" spans="11:11">
      <c r="K84418"/>
    </row>
    <row r="84419" spans="11:11">
      <c r="K84419"/>
    </row>
    <row r="84420" spans="11:11">
      <c r="K84420"/>
    </row>
    <row r="84421" spans="11:11">
      <c r="K84421"/>
    </row>
    <row r="84422" spans="11:11">
      <c r="K84422"/>
    </row>
    <row r="84423" spans="11:11">
      <c r="K84423"/>
    </row>
    <row r="84424" spans="11:11">
      <c r="K84424"/>
    </row>
    <row r="84425" spans="11:11">
      <c r="K84425"/>
    </row>
    <row r="84426" spans="11:11">
      <c r="K84426"/>
    </row>
    <row r="84427" spans="11:11">
      <c r="K84427"/>
    </row>
    <row r="84428" spans="11:11">
      <c r="K84428"/>
    </row>
    <row r="84429" spans="11:11">
      <c r="K84429"/>
    </row>
    <row r="84430" spans="11:11">
      <c r="K84430"/>
    </row>
    <row r="84431" spans="11:11">
      <c r="K84431"/>
    </row>
    <row r="84432" spans="11:11">
      <c r="K84432"/>
    </row>
    <row r="84433" spans="11:11">
      <c r="K84433"/>
    </row>
    <row r="84434" spans="11:11">
      <c r="K84434"/>
    </row>
    <row r="84435" spans="11:11">
      <c r="K84435"/>
    </row>
    <row r="84436" spans="11:11">
      <c r="K84436"/>
    </row>
    <row r="84437" spans="11:11">
      <c r="K84437"/>
    </row>
    <row r="84438" spans="11:11">
      <c r="K84438"/>
    </row>
    <row r="84439" spans="11:11">
      <c r="K84439"/>
    </row>
    <row r="84440" spans="11:11">
      <c r="K84440"/>
    </row>
    <row r="84441" spans="11:11">
      <c r="K84441"/>
    </row>
    <row r="84442" spans="11:11">
      <c r="K84442"/>
    </row>
    <row r="84443" spans="11:11">
      <c r="K84443"/>
    </row>
    <row r="84444" spans="11:11">
      <c r="K84444"/>
    </row>
    <row r="84445" spans="11:11">
      <c r="K84445"/>
    </row>
    <row r="84446" spans="11:11">
      <c r="K84446"/>
    </row>
    <row r="84447" spans="11:11">
      <c r="K84447"/>
    </row>
    <row r="84448" spans="11:11">
      <c r="K84448"/>
    </row>
    <row r="84449" spans="11:11">
      <c r="K84449"/>
    </row>
    <row r="84450" spans="11:11">
      <c r="K84450"/>
    </row>
    <row r="84451" spans="11:11">
      <c r="K84451"/>
    </row>
    <row r="84452" spans="11:11">
      <c r="K84452"/>
    </row>
    <row r="84453" spans="11:11">
      <c r="K84453"/>
    </row>
    <row r="84454" spans="11:11">
      <c r="K84454"/>
    </row>
    <row r="84455" spans="11:11">
      <c r="K84455"/>
    </row>
    <row r="84456" spans="11:11">
      <c r="K84456"/>
    </row>
    <row r="84457" spans="11:11">
      <c r="K84457"/>
    </row>
    <row r="84458" spans="11:11">
      <c r="K84458"/>
    </row>
    <row r="84459" spans="11:11">
      <c r="K84459"/>
    </row>
    <row r="84460" spans="11:11">
      <c r="K84460"/>
    </row>
    <row r="84461" spans="11:11">
      <c r="K84461"/>
    </row>
    <row r="84462" spans="11:11">
      <c r="K84462"/>
    </row>
    <row r="84463" spans="11:11">
      <c r="K84463"/>
    </row>
    <row r="84464" spans="11:11">
      <c r="K84464"/>
    </row>
    <row r="84465" spans="11:11">
      <c r="K84465"/>
    </row>
    <row r="84466" spans="11:11">
      <c r="K84466"/>
    </row>
    <row r="84467" spans="11:11">
      <c r="K84467"/>
    </row>
    <row r="84468" spans="11:11">
      <c r="K84468"/>
    </row>
    <row r="84469" spans="11:11">
      <c r="K84469"/>
    </row>
    <row r="84470" spans="11:11">
      <c r="K84470"/>
    </row>
    <row r="84471" spans="11:11">
      <c r="K84471"/>
    </row>
    <row r="84472" spans="11:11">
      <c r="K84472"/>
    </row>
    <row r="84473" spans="11:11">
      <c r="K84473"/>
    </row>
    <row r="84474" spans="11:11">
      <c r="K84474"/>
    </row>
    <row r="84475" spans="11:11">
      <c r="K84475"/>
    </row>
    <row r="84476" spans="11:11">
      <c r="K84476"/>
    </row>
    <row r="84477" spans="11:11">
      <c r="K84477"/>
    </row>
    <row r="84478" spans="11:11">
      <c r="K84478"/>
    </row>
    <row r="84479" spans="11:11">
      <c r="K84479"/>
    </row>
    <row r="84480" spans="11:11">
      <c r="K84480"/>
    </row>
    <row r="84481" spans="11:11">
      <c r="K84481"/>
    </row>
    <row r="84482" spans="11:11">
      <c r="K84482"/>
    </row>
    <row r="84483" spans="11:11">
      <c r="K84483"/>
    </row>
    <row r="84484" spans="11:11">
      <c r="K84484"/>
    </row>
    <row r="84485" spans="11:11">
      <c r="K84485"/>
    </row>
    <row r="84486" spans="11:11">
      <c r="K84486"/>
    </row>
    <row r="84487" spans="11:11">
      <c r="K84487"/>
    </row>
    <row r="84488" spans="11:11">
      <c r="K84488"/>
    </row>
    <row r="84489" spans="11:11">
      <c r="K84489"/>
    </row>
    <row r="84490" spans="11:11">
      <c r="K84490"/>
    </row>
    <row r="84491" spans="11:11">
      <c r="K84491"/>
    </row>
    <row r="84492" spans="11:11">
      <c r="K84492"/>
    </row>
    <row r="84493" spans="11:11">
      <c r="K84493"/>
    </row>
    <row r="84494" spans="11:11">
      <c r="K84494"/>
    </row>
    <row r="84495" spans="11:11">
      <c r="K84495"/>
    </row>
    <row r="84496" spans="11:11">
      <c r="K84496"/>
    </row>
    <row r="84497" spans="11:11">
      <c r="K84497"/>
    </row>
    <row r="84498" spans="11:11">
      <c r="K84498"/>
    </row>
    <row r="84499" spans="11:11">
      <c r="K84499"/>
    </row>
    <row r="84500" spans="11:11">
      <c r="K84500"/>
    </row>
    <row r="84501" spans="11:11">
      <c r="K84501"/>
    </row>
    <row r="84502" spans="11:11">
      <c r="K84502"/>
    </row>
    <row r="84503" spans="11:11">
      <c r="K84503"/>
    </row>
    <row r="84504" spans="11:11">
      <c r="K84504"/>
    </row>
    <row r="84505" spans="11:11">
      <c r="K84505"/>
    </row>
    <row r="84506" spans="11:11">
      <c r="K84506"/>
    </row>
    <row r="84507" spans="11:11">
      <c r="K84507"/>
    </row>
    <row r="84508" spans="11:11">
      <c r="K84508"/>
    </row>
    <row r="84509" spans="11:11">
      <c r="K84509"/>
    </row>
    <row r="84510" spans="11:11">
      <c r="K84510"/>
    </row>
    <row r="84511" spans="11:11">
      <c r="K84511"/>
    </row>
    <row r="84512" spans="11:11">
      <c r="K84512"/>
    </row>
    <row r="84513" spans="11:11">
      <c r="K84513"/>
    </row>
    <row r="84514" spans="11:11">
      <c r="K84514"/>
    </row>
    <row r="84515" spans="11:11">
      <c r="K84515"/>
    </row>
    <row r="84516" spans="11:11">
      <c r="K84516"/>
    </row>
    <row r="84517" spans="11:11">
      <c r="K84517"/>
    </row>
    <row r="84518" spans="11:11">
      <c r="K84518"/>
    </row>
    <row r="84519" spans="11:11">
      <c r="K84519"/>
    </row>
    <row r="84520" spans="11:11">
      <c r="K84520"/>
    </row>
    <row r="84521" spans="11:11">
      <c r="K84521"/>
    </row>
    <row r="84522" spans="11:11">
      <c r="K84522"/>
    </row>
    <row r="84523" spans="11:11">
      <c r="K84523"/>
    </row>
    <row r="84524" spans="11:11">
      <c r="K84524"/>
    </row>
    <row r="84525" spans="11:11">
      <c r="K84525"/>
    </row>
    <row r="84526" spans="11:11">
      <c r="K84526"/>
    </row>
    <row r="84527" spans="11:11">
      <c r="K84527"/>
    </row>
    <row r="84528" spans="11:11">
      <c r="K84528"/>
    </row>
    <row r="84529" spans="11:11">
      <c r="K84529"/>
    </row>
    <row r="84530" spans="11:11">
      <c r="K84530"/>
    </row>
    <row r="84531" spans="11:11">
      <c r="K84531"/>
    </row>
    <row r="84532" spans="11:11">
      <c r="K84532"/>
    </row>
    <row r="84533" spans="11:11">
      <c r="K84533"/>
    </row>
    <row r="84534" spans="11:11">
      <c r="K84534"/>
    </row>
    <row r="84535" spans="11:11">
      <c r="K84535"/>
    </row>
    <row r="84536" spans="11:11">
      <c r="K84536"/>
    </row>
    <row r="84537" spans="11:11">
      <c r="K84537"/>
    </row>
    <row r="84538" spans="11:11">
      <c r="K84538"/>
    </row>
    <row r="84539" spans="11:11">
      <c r="K84539"/>
    </row>
    <row r="84540" spans="11:11">
      <c r="K84540"/>
    </row>
    <row r="84541" spans="11:11">
      <c r="K84541"/>
    </row>
    <row r="84542" spans="11:11">
      <c r="K84542"/>
    </row>
    <row r="84543" spans="11:11">
      <c r="K84543"/>
    </row>
    <row r="84544" spans="11:11">
      <c r="K84544"/>
    </row>
    <row r="84545" spans="11:11">
      <c r="K84545"/>
    </row>
    <row r="84546" spans="11:11">
      <c r="K84546"/>
    </row>
    <row r="84547" spans="11:11">
      <c r="K84547"/>
    </row>
    <row r="84548" spans="11:11">
      <c r="K84548"/>
    </row>
    <row r="84549" spans="11:11">
      <c r="K84549"/>
    </row>
    <row r="84550" spans="11:11">
      <c r="K84550"/>
    </row>
    <row r="84551" spans="11:11">
      <c r="K84551"/>
    </row>
    <row r="84552" spans="11:11">
      <c r="K84552"/>
    </row>
    <row r="84553" spans="11:11">
      <c r="K84553"/>
    </row>
    <row r="84554" spans="11:11">
      <c r="K84554"/>
    </row>
    <row r="84555" spans="11:11">
      <c r="K84555"/>
    </row>
    <row r="84556" spans="11:11">
      <c r="K84556"/>
    </row>
    <row r="84557" spans="11:11">
      <c r="K84557"/>
    </row>
    <row r="84558" spans="11:11">
      <c r="K84558"/>
    </row>
    <row r="84559" spans="11:11">
      <c r="K84559"/>
    </row>
    <row r="84560" spans="11:11">
      <c r="K84560"/>
    </row>
    <row r="84561" spans="11:11">
      <c r="K84561"/>
    </row>
    <row r="84562" spans="11:11">
      <c r="K84562"/>
    </row>
    <row r="84563" spans="11:11">
      <c r="K84563"/>
    </row>
    <row r="84564" spans="11:11">
      <c r="K84564"/>
    </row>
    <row r="84565" spans="11:11">
      <c r="K84565"/>
    </row>
    <row r="84566" spans="11:11">
      <c r="K84566"/>
    </row>
    <row r="84567" spans="11:11">
      <c r="K84567"/>
    </row>
    <row r="84568" spans="11:11">
      <c r="K84568"/>
    </row>
    <row r="84569" spans="11:11">
      <c r="K84569"/>
    </row>
    <row r="84570" spans="11:11">
      <c r="K84570"/>
    </row>
    <row r="84571" spans="11:11">
      <c r="K84571"/>
    </row>
    <row r="84572" spans="11:11">
      <c r="K84572"/>
    </row>
    <row r="84573" spans="11:11">
      <c r="K84573"/>
    </row>
    <row r="84574" spans="11:11">
      <c r="K84574"/>
    </row>
    <row r="84575" spans="11:11">
      <c r="K84575"/>
    </row>
    <row r="84576" spans="11:11">
      <c r="K84576"/>
    </row>
    <row r="84577" spans="11:11">
      <c r="K84577"/>
    </row>
    <row r="84578" spans="11:11">
      <c r="K84578"/>
    </row>
    <row r="84579" spans="11:11">
      <c r="K84579"/>
    </row>
    <row r="84580" spans="11:11">
      <c r="K84580"/>
    </row>
    <row r="84581" spans="11:11">
      <c r="K84581"/>
    </row>
    <row r="84582" spans="11:11">
      <c r="K84582"/>
    </row>
    <row r="84583" spans="11:11">
      <c r="K84583"/>
    </row>
    <row r="84584" spans="11:11">
      <c r="K84584"/>
    </row>
    <row r="84585" spans="11:11">
      <c r="K84585"/>
    </row>
    <row r="84586" spans="11:11">
      <c r="K84586"/>
    </row>
    <row r="84587" spans="11:11">
      <c r="K84587"/>
    </row>
    <row r="84588" spans="11:11">
      <c r="K84588"/>
    </row>
    <row r="84589" spans="11:11">
      <c r="K84589"/>
    </row>
    <row r="84590" spans="11:11">
      <c r="K84590"/>
    </row>
    <row r="84591" spans="11:11">
      <c r="K84591"/>
    </row>
    <row r="84592" spans="11:11">
      <c r="K84592"/>
    </row>
    <row r="84593" spans="11:11">
      <c r="K84593"/>
    </row>
    <row r="84594" spans="11:11">
      <c r="K84594"/>
    </row>
    <row r="84595" spans="11:11">
      <c r="K84595"/>
    </row>
    <row r="84596" spans="11:11">
      <c r="K84596"/>
    </row>
    <row r="84597" spans="11:11">
      <c r="K84597"/>
    </row>
    <row r="84598" spans="11:11">
      <c r="K84598"/>
    </row>
    <row r="84599" spans="11:11">
      <c r="K84599"/>
    </row>
    <row r="84600" spans="11:11">
      <c r="K84600"/>
    </row>
    <row r="84601" spans="11:11">
      <c r="K84601"/>
    </row>
    <row r="84602" spans="11:11">
      <c r="K84602"/>
    </row>
    <row r="84603" spans="11:11">
      <c r="K84603"/>
    </row>
    <row r="84604" spans="11:11">
      <c r="K84604"/>
    </row>
    <row r="84605" spans="11:11">
      <c r="K84605"/>
    </row>
    <row r="84606" spans="11:11">
      <c r="K84606"/>
    </row>
    <row r="84607" spans="11:11">
      <c r="K84607"/>
    </row>
    <row r="84608" spans="11:11">
      <c r="K84608"/>
    </row>
    <row r="84609" spans="11:11">
      <c r="K84609"/>
    </row>
    <row r="84610" spans="11:11">
      <c r="K84610"/>
    </row>
    <row r="84611" spans="11:11">
      <c r="K84611"/>
    </row>
    <row r="84612" spans="11:11">
      <c r="K84612"/>
    </row>
    <row r="84613" spans="11:11">
      <c r="K84613"/>
    </row>
    <row r="84614" spans="11:11">
      <c r="K84614"/>
    </row>
    <row r="84615" spans="11:11">
      <c r="K84615"/>
    </row>
    <row r="84616" spans="11:11">
      <c r="K84616"/>
    </row>
    <row r="84617" spans="11:11">
      <c r="K84617"/>
    </row>
    <row r="84618" spans="11:11">
      <c r="K84618"/>
    </row>
    <row r="84619" spans="11:11">
      <c r="K84619"/>
    </row>
    <row r="84620" spans="11:11">
      <c r="K84620"/>
    </row>
    <row r="84621" spans="11:11">
      <c r="K84621"/>
    </row>
    <row r="84622" spans="11:11">
      <c r="K84622"/>
    </row>
    <row r="84623" spans="11:11">
      <c r="K84623"/>
    </row>
    <row r="84624" spans="11:11">
      <c r="K84624"/>
    </row>
    <row r="84625" spans="11:11">
      <c r="K84625"/>
    </row>
    <row r="84626" spans="11:11">
      <c r="K84626"/>
    </row>
    <row r="84627" spans="11:11">
      <c r="K84627"/>
    </row>
    <row r="84628" spans="11:11">
      <c r="K84628"/>
    </row>
    <row r="84629" spans="11:11">
      <c r="K84629"/>
    </row>
    <row r="84630" spans="11:11">
      <c r="K84630"/>
    </row>
    <row r="84631" spans="11:11">
      <c r="K84631"/>
    </row>
    <row r="84632" spans="11:11">
      <c r="K84632"/>
    </row>
    <row r="84633" spans="11:11">
      <c r="K84633"/>
    </row>
    <row r="84634" spans="11:11">
      <c r="K84634"/>
    </row>
    <row r="84635" spans="11:11">
      <c r="K84635"/>
    </row>
    <row r="84636" spans="11:11">
      <c r="K84636"/>
    </row>
    <row r="84637" spans="11:11">
      <c r="K84637"/>
    </row>
    <row r="84638" spans="11:11">
      <c r="K84638"/>
    </row>
    <row r="84639" spans="11:11">
      <c r="K84639"/>
    </row>
    <row r="84640" spans="11:11">
      <c r="K84640"/>
    </row>
    <row r="84641" spans="11:11">
      <c r="K84641"/>
    </row>
    <row r="84642" spans="11:11">
      <c r="K84642"/>
    </row>
    <row r="84643" spans="11:11">
      <c r="K84643"/>
    </row>
    <row r="84644" spans="11:11">
      <c r="K84644"/>
    </row>
    <row r="84645" spans="11:11">
      <c r="K84645"/>
    </row>
    <row r="84646" spans="11:11">
      <c r="K84646"/>
    </row>
    <row r="84647" spans="11:11">
      <c r="K84647"/>
    </row>
    <row r="84648" spans="11:11">
      <c r="K84648"/>
    </row>
    <row r="84649" spans="11:11">
      <c r="K84649"/>
    </row>
    <row r="84650" spans="11:11">
      <c r="K84650"/>
    </row>
    <row r="84651" spans="11:11">
      <c r="K84651"/>
    </row>
    <row r="84652" spans="11:11">
      <c r="K84652"/>
    </row>
    <row r="84653" spans="11:11">
      <c r="K84653"/>
    </row>
    <row r="84654" spans="11:11">
      <c r="K84654"/>
    </row>
    <row r="84655" spans="11:11">
      <c r="K84655"/>
    </row>
    <row r="84656" spans="11:11">
      <c r="K84656"/>
    </row>
    <row r="84657" spans="11:11">
      <c r="K84657"/>
    </row>
    <row r="84658" spans="11:11">
      <c r="K84658"/>
    </row>
    <row r="84659" spans="11:11">
      <c r="K84659"/>
    </row>
    <row r="84660" spans="11:11">
      <c r="K84660"/>
    </row>
    <row r="84661" spans="11:11">
      <c r="K84661"/>
    </row>
    <row r="84662" spans="11:11">
      <c r="K84662"/>
    </row>
    <row r="84663" spans="11:11">
      <c r="K84663"/>
    </row>
    <row r="84664" spans="11:11">
      <c r="K84664"/>
    </row>
    <row r="84665" spans="11:11">
      <c r="K84665"/>
    </row>
    <row r="84666" spans="11:11">
      <c r="K84666"/>
    </row>
    <row r="84667" spans="11:11">
      <c r="K84667"/>
    </row>
    <row r="84668" spans="11:11">
      <c r="K84668"/>
    </row>
    <row r="84669" spans="11:11">
      <c r="K84669"/>
    </row>
    <row r="84670" spans="11:11">
      <c r="K84670"/>
    </row>
    <row r="84671" spans="11:11">
      <c r="K84671"/>
    </row>
    <row r="84672" spans="11:11">
      <c r="K84672"/>
    </row>
    <row r="84673" spans="11:11">
      <c r="K84673"/>
    </row>
    <row r="84674" spans="11:11">
      <c r="K84674"/>
    </row>
    <row r="84675" spans="11:11">
      <c r="K84675"/>
    </row>
    <row r="84676" spans="11:11">
      <c r="K84676"/>
    </row>
    <row r="84677" spans="11:11">
      <c r="K84677"/>
    </row>
    <row r="84678" spans="11:11">
      <c r="K84678"/>
    </row>
    <row r="84679" spans="11:11">
      <c r="K84679"/>
    </row>
    <row r="84680" spans="11:11">
      <c r="K84680"/>
    </row>
    <row r="84681" spans="11:11">
      <c r="K84681"/>
    </row>
    <row r="84682" spans="11:11">
      <c r="K84682"/>
    </row>
    <row r="84683" spans="11:11">
      <c r="K84683"/>
    </row>
    <row r="84684" spans="11:11">
      <c r="K84684"/>
    </row>
    <row r="84685" spans="11:11">
      <c r="K84685"/>
    </row>
    <row r="84686" spans="11:11">
      <c r="K84686"/>
    </row>
    <row r="84687" spans="11:11">
      <c r="K84687"/>
    </row>
    <row r="84688" spans="11:11">
      <c r="K84688"/>
    </row>
    <row r="84689" spans="11:11">
      <c r="K84689"/>
    </row>
    <row r="84690" spans="11:11">
      <c r="K84690"/>
    </row>
    <row r="84691" spans="11:11">
      <c r="K84691"/>
    </row>
    <row r="84692" spans="11:11">
      <c r="K84692"/>
    </row>
    <row r="84693" spans="11:11">
      <c r="K84693"/>
    </row>
    <row r="84694" spans="11:11">
      <c r="K84694"/>
    </row>
    <row r="84695" spans="11:11">
      <c r="K84695"/>
    </row>
    <row r="84696" spans="11:11">
      <c r="K84696"/>
    </row>
    <row r="84697" spans="11:11">
      <c r="K84697"/>
    </row>
    <row r="84698" spans="11:11">
      <c r="K84698"/>
    </row>
    <row r="84699" spans="11:11">
      <c r="K84699"/>
    </row>
    <row r="84700" spans="11:11">
      <c r="K84700"/>
    </row>
    <row r="84701" spans="11:11">
      <c r="K84701"/>
    </row>
    <row r="84702" spans="11:11">
      <c r="K84702"/>
    </row>
    <row r="84703" spans="11:11">
      <c r="K84703"/>
    </row>
    <row r="84704" spans="11:11">
      <c r="K84704"/>
    </row>
    <row r="84705" spans="11:11">
      <c r="K84705"/>
    </row>
    <row r="84706" spans="11:11">
      <c r="K84706"/>
    </row>
    <row r="84707" spans="11:11">
      <c r="K84707"/>
    </row>
    <row r="84708" spans="11:11">
      <c r="K84708"/>
    </row>
    <row r="84709" spans="11:11">
      <c r="K84709"/>
    </row>
    <row r="84710" spans="11:11">
      <c r="K84710"/>
    </row>
    <row r="84711" spans="11:11">
      <c r="K84711"/>
    </row>
    <row r="84712" spans="11:11">
      <c r="K84712"/>
    </row>
    <row r="84713" spans="11:11">
      <c r="K84713"/>
    </row>
    <row r="84714" spans="11:11">
      <c r="K84714"/>
    </row>
    <row r="84715" spans="11:11">
      <c r="K84715"/>
    </row>
    <row r="84716" spans="11:11">
      <c r="K84716"/>
    </row>
    <row r="84717" spans="11:11">
      <c r="K84717"/>
    </row>
    <row r="84718" spans="11:11">
      <c r="K84718"/>
    </row>
    <row r="84719" spans="11:11">
      <c r="K84719"/>
    </row>
    <row r="84720" spans="11:11">
      <c r="K84720"/>
    </row>
    <row r="84721" spans="11:11">
      <c r="K84721"/>
    </row>
    <row r="84722" spans="11:11">
      <c r="K84722"/>
    </row>
    <row r="84723" spans="11:11">
      <c r="K84723"/>
    </row>
    <row r="84724" spans="11:11">
      <c r="K84724"/>
    </row>
    <row r="84725" spans="11:11">
      <c r="K84725"/>
    </row>
    <row r="84726" spans="11:11">
      <c r="K84726"/>
    </row>
    <row r="84727" spans="11:11">
      <c r="K84727"/>
    </row>
    <row r="84728" spans="11:11">
      <c r="K84728"/>
    </row>
    <row r="84729" spans="11:11">
      <c r="K84729"/>
    </row>
    <row r="84730" spans="11:11">
      <c r="K84730"/>
    </row>
    <row r="84731" spans="11:11">
      <c r="K84731"/>
    </row>
    <row r="84732" spans="11:11">
      <c r="K84732"/>
    </row>
    <row r="84733" spans="11:11">
      <c r="K84733"/>
    </row>
    <row r="84734" spans="11:11">
      <c r="K84734"/>
    </row>
    <row r="84735" spans="11:11">
      <c r="K84735"/>
    </row>
    <row r="84736" spans="11:11">
      <c r="K84736"/>
    </row>
    <row r="84737" spans="11:11">
      <c r="K84737"/>
    </row>
    <row r="84738" spans="11:11">
      <c r="K84738"/>
    </row>
    <row r="84739" spans="11:11">
      <c r="K84739"/>
    </row>
    <row r="84740" spans="11:11">
      <c r="K84740"/>
    </row>
    <row r="84741" spans="11:11">
      <c r="K84741"/>
    </row>
    <row r="84742" spans="11:11">
      <c r="K84742"/>
    </row>
    <row r="84743" spans="11:11">
      <c r="K84743"/>
    </row>
    <row r="84744" spans="11:11">
      <c r="K84744"/>
    </row>
    <row r="84745" spans="11:11">
      <c r="K84745"/>
    </row>
    <row r="84746" spans="11:11">
      <c r="K84746"/>
    </row>
    <row r="84747" spans="11:11">
      <c r="K84747"/>
    </row>
    <row r="84748" spans="11:11">
      <c r="K84748"/>
    </row>
    <row r="84749" spans="11:11">
      <c r="K84749"/>
    </row>
    <row r="84750" spans="11:11">
      <c r="K84750"/>
    </row>
    <row r="84751" spans="11:11">
      <c r="K84751"/>
    </row>
    <row r="84752" spans="11:11">
      <c r="K84752"/>
    </row>
    <row r="84753" spans="11:11">
      <c r="K84753"/>
    </row>
    <row r="84754" spans="11:11">
      <c r="K84754"/>
    </row>
    <row r="84755" spans="11:11">
      <c r="K84755"/>
    </row>
    <row r="84756" spans="11:11">
      <c r="K84756"/>
    </row>
    <row r="84757" spans="11:11">
      <c r="K84757"/>
    </row>
    <row r="84758" spans="11:11">
      <c r="K84758"/>
    </row>
    <row r="84759" spans="11:11">
      <c r="K84759"/>
    </row>
    <row r="84760" spans="11:11">
      <c r="K84760"/>
    </row>
    <row r="84761" spans="11:11">
      <c r="K84761"/>
    </row>
    <row r="84762" spans="11:11">
      <c r="K84762"/>
    </row>
    <row r="84763" spans="11:11">
      <c r="K84763"/>
    </row>
    <row r="84764" spans="11:11">
      <c r="K84764"/>
    </row>
    <row r="84765" spans="11:11">
      <c r="K84765"/>
    </row>
    <row r="84766" spans="11:11">
      <c r="K84766"/>
    </row>
    <row r="84767" spans="11:11">
      <c r="K84767"/>
    </row>
    <row r="84768" spans="11:11">
      <c r="K84768"/>
    </row>
    <row r="84769" spans="11:11">
      <c r="K84769"/>
    </row>
    <row r="84770" spans="11:11">
      <c r="K84770"/>
    </row>
    <row r="84771" spans="11:11">
      <c r="K84771"/>
    </row>
    <row r="84772" spans="11:11">
      <c r="K84772"/>
    </row>
    <row r="84773" spans="11:11">
      <c r="K84773"/>
    </row>
    <row r="84774" spans="11:11">
      <c r="K84774"/>
    </row>
    <row r="84775" spans="11:11">
      <c r="K84775"/>
    </row>
    <row r="84776" spans="11:11">
      <c r="K84776"/>
    </row>
    <row r="84777" spans="11:11">
      <c r="K84777"/>
    </row>
    <row r="84778" spans="11:11">
      <c r="K84778"/>
    </row>
    <row r="84779" spans="11:11">
      <c r="K84779"/>
    </row>
    <row r="84780" spans="11:11">
      <c r="K84780"/>
    </row>
    <row r="84781" spans="11:11">
      <c r="K84781"/>
    </row>
    <row r="84782" spans="11:11">
      <c r="K84782"/>
    </row>
    <row r="84783" spans="11:11">
      <c r="K84783"/>
    </row>
    <row r="84784" spans="11:11">
      <c r="K84784"/>
    </row>
    <row r="84785" spans="11:11">
      <c r="K84785"/>
    </row>
    <row r="84786" spans="11:11">
      <c r="K84786"/>
    </row>
    <row r="84787" spans="11:11">
      <c r="K84787"/>
    </row>
    <row r="84788" spans="11:11">
      <c r="K84788"/>
    </row>
    <row r="84789" spans="11:11">
      <c r="K84789"/>
    </row>
    <row r="84790" spans="11:11">
      <c r="K84790"/>
    </row>
    <row r="84791" spans="11:11">
      <c r="K84791"/>
    </row>
    <row r="84792" spans="11:11">
      <c r="K84792"/>
    </row>
    <row r="84793" spans="11:11">
      <c r="K84793"/>
    </row>
    <row r="84794" spans="11:11">
      <c r="K84794"/>
    </row>
    <row r="84795" spans="11:11">
      <c r="K84795"/>
    </row>
    <row r="84796" spans="11:11">
      <c r="K84796"/>
    </row>
    <row r="84797" spans="11:11">
      <c r="K84797"/>
    </row>
    <row r="84798" spans="11:11">
      <c r="K84798"/>
    </row>
    <row r="84799" spans="11:11">
      <c r="K84799"/>
    </row>
    <row r="84800" spans="11:11">
      <c r="K84800"/>
    </row>
    <row r="84801" spans="11:11">
      <c r="K84801"/>
    </row>
    <row r="84802" spans="11:11">
      <c r="K84802"/>
    </row>
    <row r="84803" spans="11:11">
      <c r="K84803"/>
    </row>
    <row r="84804" spans="11:11">
      <c r="K84804"/>
    </row>
    <row r="84805" spans="11:11">
      <c r="K84805"/>
    </row>
    <row r="84806" spans="11:11">
      <c r="K84806"/>
    </row>
    <row r="84807" spans="11:11">
      <c r="K84807"/>
    </row>
    <row r="84808" spans="11:11">
      <c r="K84808"/>
    </row>
    <row r="84809" spans="11:11">
      <c r="K84809"/>
    </row>
    <row r="84810" spans="11:11">
      <c r="K84810"/>
    </row>
    <row r="84811" spans="11:11">
      <c r="K84811"/>
    </row>
    <row r="84812" spans="11:11">
      <c r="K84812"/>
    </row>
    <row r="84813" spans="11:11">
      <c r="K84813"/>
    </row>
    <row r="84814" spans="11:11">
      <c r="K84814"/>
    </row>
    <row r="84815" spans="11:11">
      <c r="K84815"/>
    </row>
    <row r="84816" spans="11:11">
      <c r="K84816"/>
    </row>
    <row r="84817" spans="11:11">
      <c r="K84817"/>
    </row>
    <row r="84818" spans="11:11">
      <c r="K84818"/>
    </row>
    <row r="84819" spans="11:11">
      <c r="K84819"/>
    </row>
    <row r="84820" spans="11:11">
      <c r="K84820"/>
    </row>
    <row r="84821" spans="11:11">
      <c r="K84821"/>
    </row>
    <row r="84822" spans="11:11">
      <c r="K84822"/>
    </row>
    <row r="84823" spans="11:11">
      <c r="K84823"/>
    </row>
    <row r="84824" spans="11:11">
      <c r="K84824"/>
    </row>
    <row r="84825" spans="11:11">
      <c r="K84825"/>
    </row>
    <row r="84826" spans="11:11">
      <c r="K84826"/>
    </row>
    <row r="84827" spans="11:11">
      <c r="K84827"/>
    </row>
    <row r="84828" spans="11:11">
      <c r="K84828"/>
    </row>
    <row r="84829" spans="11:11">
      <c r="K84829"/>
    </row>
    <row r="84830" spans="11:11">
      <c r="K84830"/>
    </row>
    <row r="84831" spans="11:11">
      <c r="K84831"/>
    </row>
    <row r="84832" spans="11:11">
      <c r="K84832"/>
    </row>
    <row r="84833" spans="11:11">
      <c r="K84833"/>
    </row>
    <row r="84834" spans="11:11">
      <c r="K84834"/>
    </row>
    <row r="84835" spans="11:11">
      <c r="K84835"/>
    </row>
    <row r="84836" spans="11:11">
      <c r="K84836"/>
    </row>
    <row r="84837" spans="11:11">
      <c r="K84837"/>
    </row>
    <row r="84838" spans="11:11">
      <c r="K84838"/>
    </row>
    <row r="84839" spans="11:11">
      <c r="K84839"/>
    </row>
    <row r="84840" spans="11:11">
      <c r="K84840"/>
    </row>
    <row r="84841" spans="11:11">
      <c r="K84841"/>
    </row>
    <row r="84842" spans="11:11">
      <c r="K84842"/>
    </row>
    <row r="84843" spans="11:11">
      <c r="K84843"/>
    </row>
    <row r="84844" spans="11:11">
      <c r="K84844"/>
    </row>
    <row r="84845" spans="11:11">
      <c r="K84845"/>
    </row>
    <row r="84846" spans="11:11">
      <c r="K84846"/>
    </row>
    <row r="84847" spans="11:11">
      <c r="K84847"/>
    </row>
    <row r="84848" spans="11:11">
      <c r="K84848"/>
    </row>
    <row r="84849" spans="11:11">
      <c r="K84849"/>
    </row>
    <row r="84850" spans="11:11">
      <c r="K84850"/>
    </row>
    <row r="84851" spans="11:11">
      <c r="K84851"/>
    </row>
    <row r="84852" spans="11:11">
      <c r="K84852"/>
    </row>
    <row r="84853" spans="11:11">
      <c r="K84853"/>
    </row>
    <row r="84854" spans="11:11">
      <c r="K84854"/>
    </row>
    <row r="84855" spans="11:11">
      <c r="K84855"/>
    </row>
    <row r="84856" spans="11:11">
      <c r="K84856"/>
    </row>
    <row r="84857" spans="11:11">
      <c r="K84857"/>
    </row>
    <row r="84858" spans="11:11">
      <c r="K84858"/>
    </row>
    <row r="84859" spans="11:11">
      <c r="K84859"/>
    </row>
    <row r="84860" spans="11:11">
      <c r="K84860"/>
    </row>
    <row r="84861" spans="11:11">
      <c r="K84861"/>
    </row>
    <row r="84862" spans="11:11">
      <c r="K84862"/>
    </row>
    <row r="84863" spans="11:11">
      <c r="K84863"/>
    </row>
    <row r="84864" spans="11:11">
      <c r="K84864"/>
    </row>
    <row r="84865" spans="11:11">
      <c r="K84865"/>
    </row>
    <row r="84866" spans="11:11">
      <c r="K84866"/>
    </row>
    <row r="84867" spans="11:11">
      <c r="K84867"/>
    </row>
    <row r="84868" spans="11:11">
      <c r="K84868"/>
    </row>
    <row r="84869" spans="11:11">
      <c r="K84869"/>
    </row>
    <row r="84870" spans="11:11">
      <c r="K84870"/>
    </row>
    <row r="84871" spans="11:11">
      <c r="K84871"/>
    </row>
    <row r="84872" spans="11:11">
      <c r="K84872"/>
    </row>
    <row r="84873" spans="11:11">
      <c r="K84873"/>
    </row>
    <row r="84874" spans="11:11">
      <c r="K84874"/>
    </row>
    <row r="84875" spans="11:11">
      <c r="K84875"/>
    </row>
    <row r="84876" spans="11:11">
      <c r="K84876"/>
    </row>
    <row r="84877" spans="11:11">
      <c r="K84877"/>
    </row>
    <row r="84878" spans="11:11">
      <c r="K84878"/>
    </row>
    <row r="84879" spans="11:11">
      <c r="K84879"/>
    </row>
    <row r="84880" spans="11:11">
      <c r="K84880"/>
    </row>
    <row r="84881" spans="11:11">
      <c r="K84881"/>
    </row>
    <row r="84882" spans="11:11">
      <c r="K84882"/>
    </row>
    <row r="84883" spans="11:11">
      <c r="K84883"/>
    </row>
    <row r="84884" spans="11:11">
      <c r="K84884"/>
    </row>
    <row r="84885" spans="11:11">
      <c r="K84885"/>
    </row>
    <row r="84886" spans="11:11">
      <c r="K84886"/>
    </row>
    <row r="84887" spans="11:11">
      <c r="K84887"/>
    </row>
    <row r="84888" spans="11:11">
      <c r="K84888"/>
    </row>
    <row r="84889" spans="11:11">
      <c r="K84889"/>
    </row>
    <row r="84890" spans="11:11">
      <c r="K84890"/>
    </row>
    <row r="84891" spans="11:11">
      <c r="K84891"/>
    </row>
    <row r="84892" spans="11:11">
      <c r="K84892"/>
    </row>
    <row r="84893" spans="11:11">
      <c r="K84893"/>
    </row>
    <row r="84894" spans="11:11">
      <c r="K84894"/>
    </row>
    <row r="84895" spans="11:11">
      <c r="K84895"/>
    </row>
    <row r="84896" spans="11:11">
      <c r="K84896"/>
    </row>
    <row r="84897" spans="11:11">
      <c r="K84897"/>
    </row>
    <row r="84898" spans="11:11">
      <c r="K84898"/>
    </row>
    <row r="84899" spans="11:11">
      <c r="K84899"/>
    </row>
    <row r="84900" spans="11:11">
      <c r="K84900"/>
    </row>
    <row r="84901" spans="11:11">
      <c r="K84901"/>
    </row>
    <row r="84902" spans="11:11">
      <c r="K84902"/>
    </row>
    <row r="84903" spans="11:11">
      <c r="K84903"/>
    </row>
    <row r="84904" spans="11:11">
      <c r="K84904"/>
    </row>
    <row r="84905" spans="11:11">
      <c r="K84905"/>
    </row>
    <row r="84906" spans="11:11">
      <c r="K84906"/>
    </row>
    <row r="84907" spans="11:11">
      <c r="K84907"/>
    </row>
    <row r="84908" spans="11:11">
      <c r="K84908"/>
    </row>
    <row r="84909" spans="11:11">
      <c r="K84909"/>
    </row>
    <row r="84910" spans="11:11">
      <c r="K84910"/>
    </row>
    <row r="84911" spans="11:11">
      <c r="K84911"/>
    </row>
    <row r="84912" spans="11:11">
      <c r="K84912"/>
    </row>
    <row r="84913" spans="11:11">
      <c r="K84913"/>
    </row>
    <row r="84914" spans="11:11">
      <c r="K84914"/>
    </row>
    <row r="84915" spans="11:11">
      <c r="K84915"/>
    </row>
    <row r="84916" spans="11:11">
      <c r="K84916"/>
    </row>
    <row r="84917" spans="11:11">
      <c r="K84917"/>
    </row>
    <row r="84918" spans="11:11">
      <c r="K84918"/>
    </row>
    <row r="84919" spans="11:11">
      <c r="K84919"/>
    </row>
    <row r="84920" spans="11:11">
      <c r="K84920"/>
    </row>
    <row r="84921" spans="11:11">
      <c r="K84921"/>
    </row>
    <row r="84922" spans="11:11">
      <c r="K84922"/>
    </row>
    <row r="84923" spans="11:11">
      <c r="K84923"/>
    </row>
    <row r="84924" spans="11:11">
      <c r="K84924"/>
    </row>
    <row r="84925" spans="11:11">
      <c r="K84925"/>
    </row>
    <row r="84926" spans="11:11">
      <c r="K84926"/>
    </row>
    <row r="84927" spans="11:11">
      <c r="K84927"/>
    </row>
    <row r="84928" spans="11:11">
      <c r="K84928"/>
    </row>
    <row r="84929" spans="11:11">
      <c r="K84929"/>
    </row>
    <row r="84930" spans="11:11">
      <c r="K84930"/>
    </row>
    <row r="84931" spans="11:11">
      <c r="K84931"/>
    </row>
    <row r="84932" spans="11:11">
      <c r="K84932"/>
    </row>
    <row r="84933" spans="11:11">
      <c r="K84933"/>
    </row>
    <row r="84934" spans="11:11">
      <c r="K84934"/>
    </row>
    <row r="84935" spans="11:11">
      <c r="K84935"/>
    </row>
    <row r="84936" spans="11:11">
      <c r="K84936"/>
    </row>
    <row r="84937" spans="11:11">
      <c r="K84937"/>
    </row>
    <row r="84938" spans="11:11">
      <c r="K84938"/>
    </row>
    <row r="84939" spans="11:11">
      <c r="K84939"/>
    </row>
    <row r="84940" spans="11:11">
      <c r="K84940"/>
    </row>
    <row r="84941" spans="11:11">
      <c r="K84941"/>
    </row>
    <row r="84942" spans="11:11">
      <c r="K84942"/>
    </row>
    <row r="84943" spans="11:11">
      <c r="K84943"/>
    </row>
    <row r="84944" spans="11:11">
      <c r="K84944"/>
    </row>
    <row r="84945" spans="11:11">
      <c r="K84945"/>
    </row>
    <row r="84946" spans="11:11">
      <c r="K84946"/>
    </row>
    <row r="84947" spans="11:11">
      <c r="K84947"/>
    </row>
    <row r="84948" spans="11:11">
      <c r="K84948"/>
    </row>
    <row r="84949" spans="11:11">
      <c r="K84949"/>
    </row>
    <row r="84950" spans="11:11">
      <c r="K84950"/>
    </row>
    <row r="84951" spans="11:11">
      <c r="K84951"/>
    </row>
    <row r="84952" spans="11:11">
      <c r="K84952"/>
    </row>
    <row r="84953" spans="11:11">
      <c r="K84953"/>
    </row>
    <row r="84954" spans="11:11">
      <c r="K84954"/>
    </row>
    <row r="84955" spans="11:11">
      <c r="K84955"/>
    </row>
    <row r="84956" spans="11:11">
      <c r="K84956"/>
    </row>
    <row r="84957" spans="11:11">
      <c r="K84957"/>
    </row>
    <row r="84958" spans="11:11">
      <c r="K84958"/>
    </row>
    <row r="84959" spans="11:11">
      <c r="K84959"/>
    </row>
    <row r="84960" spans="11:11">
      <c r="K84960"/>
    </row>
    <row r="84961" spans="11:11">
      <c r="K84961"/>
    </row>
    <row r="84962" spans="11:11">
      <c r="K84962"/>
    </row>
    <row r="84963" spans="11:11">
      <c r="K84963"/>
    </row>
    <row r="84964" spans="11:11">
      <c r="K84964"/>
    </row>
    <row r="84965" spans="11:11">
      <c r="K84965"/>
    </row>
    <row r="84966" spans="11:11">
      <c r="K84966"/>
    </row>
    <row r="84967" spans="11:11">
      <c r="K84967"/>
    </row>
    <row r="84968" spans="11:11">
      <c r="K84968"/>
    </row>
    <row r="84969" spans="11:11">
      <c r="K84969"/>
    </row>
    <row r="84970" spans="11:11">
      <c r="K84970"/>
    </row>
    <row r="84971" spans="11:11">
      <c r="K84971"/>
    </row>
    <row r="84972" spans="11:11">
      <c r="K84972"/>
    </row>
    <row r="84973" spans="11:11">
      <c r="K84973"/>
    </row>
    <row r="84974" spans="11:11">
      <c r="K84974"/>
    </row>
    <row r="84975" spans="11:11">
      <c r="K84975"/>
    </row>
    <row r="84976" spans="11:11">
      <c r="K84976"/>
    </row>
    <row r="84977" spans="11:11">
      <c r="K84977"/>
    </row>
    <row r="84978" spans="11:11">
      <c r="K84978"/>
    </row>
    <row r="84979" spans="11:11">
      <c r="K84979"/>
    </row>
    <row r="84980" spans="11:11">
      <c r="K84980"/>
    </row>
    <row r="84981" spans="11:11">
      <c r="K84981"/>
    </row>
    <row r="84982" spans="11:11">
      <c r="K84982"/>
    </row>
    <row r="84983" spans="11:11">
      <c r="K84983"/>
    </row>
    <row r="84984" spans="11:11">
      <c r="K84984"/>
    </row>
    <row r="84985" spans="11:11">
      <c r="K84985"/>
    </row>
    <row r="84986" spans="11:11">
      <c r="K84986"/>
    </row>
    <row r="84987" spans="11:11">
      <c r="K84987"/>
    </row>
    <row r="84988" spans="11:11">
      <c r="K84988"/>
    </row>
    <row r="84989" spans="11:11">
      <c r="K84989"/>
    </row>
    <row r="84990" spans="11:11">
      <c r="K84990"/>
    </row>
    <row r="84991" spans="11:11">
      <c r="K84991"/>
    </row>
    <row r="84992" spans="11:11">
      <c r="K84992"/>
    </row>
    <row r="84993" spans="11:11">
      <c r="K84993"/>
    </row>
    <row r="84994" spans="11:11">
      <c r="K84994"/>
    </row>
    <row r="84995" spans="11:11">
      <c r="K84995"/>
    </row>
    <row r="84996" spans="11:11">
      <c r="K84996"/>
    </row>
    <row r="84997" spans="11:11">
      <c r="K84997"/>
    </row>
    <row r="84998" spans="11:11">
      <c r="K84998"/>
    </row>
    <row r="84999" spans="11:11">
      <c r="K84999"/>
    </row>
    <row r="85000" spans="11:11">
      <c r="K85000"/>
    </row>
    <row r="85001" spans="11:11">
      <c r="K85001"/>
    </row>
    <row r="85002" spans="11:11">
      <c r="K85002"/>
    </row>
    <row r="85003" spans="11:11">
      <c r="K85003"/>
    </row>
    <row r="85004" spans="11:11">
      <c r="K85004"/>
    </row>
    <row r="85005" spans="11:11">
      <c r="K85005"/>
    </row>
    <row r="85006" spans="11:11">
      <c r="K85006"/>
    </row>
    <row r="85007" spans="11:11">
      <c r="K85007"/>
    </row>
    <row r="85008" spans="11:11">
      <c r="K85008"/>
    </row>
    <row r="85009" spans="11:11">
      <c r="K85009"/>
    </row>
    <row r="85010" spans="11:11">
      <c r="K85010"/>
    </row>
    <row r="85011" spans="11:11">
      <c r="K85011"/>
    </row>
    <row r="85012" spans="11:11">
      <c r="K85012"/>
    </row>
    <row r="85013" spans="11:11">
      <c r="K85013"/>
    </row>
    <row r="85014" spans="11:11">
      <c r="K85014"/>
    </row>
    <row r="85015" spans="11:11">
      <c r="K85015"/>
    </row>
    <row r="85016" spans="11:11">
      <c r="K85016"/>
    </row>
    <row r="85017" spans="11:11">
      <c r="K85017"/>
    </row>
    <row r="85018" spans="11:11">
      <c r="K85018"/>
    </row>
    <row r="85019" spans="11:11">
      <c r="K85019"/>
    </row>
    <row r="85020" spans="11:11">
      <c r="K85020"/>
    </row>
    <row r="85021" spans="11:11">
      <c r="K85021"/>
    </row>
    <row r="85022" spans="11:11">
      <c r="K85022"/>
    </row>
    <row r="85023" spans="11:11">
      <c r="K85023"/>
    </row>
    <row r="85024" spans="11:11">
      <c r="K85024"/>
    </row>
    <row r="85025" spans="11:11">
      <c r="K85025"/>
    </row>
    <row r="85026" spans="11:11">
      <c r="K85026"/>
    </row>
    <row r="85027" spans="11:11">
      <c r="K85027"/>
    </row>
    <row r="85028" spans="11:11">
      <c r="K85028"/>
    </row>
    <row r="85029" spans="11:11">
      <c r="K85029"/>
    </row>
    <row r="85030" spans="11:11">
      <c r="K85030"/>
    </row>
    <row r="85031" spans="11:11">
      <c r="K85031"/>
    </row>
    <row r="85032" spans="11:11">
      <c r="K85032"/>
    </row>
    <row r="85033" spans="11:11">
      <c r="K85033"/>
    </row>
    <row r="85034" spans="11:11">
      <c r="K85034"/>
    </row>
    <row r="85035" spans="11:11">
      <c r="K85035"/>
    </row>
    <row r="85036" spans="11:11">
      <c r="K85036"/>
    </row>
    <row r="85037" spans="11:11">
      <c r="K85037"/>
    </row>
    <row r="85038" spans="11:11">
      <c r="K85038"/>
    </row>
    <row r="85039" spans="11:11">
      <c r="K85039"/>
    </row>
    <row r="85040" spans="11:11">
      <c r="K85040"/>
    </row>
    <row r="85041" spans="11:11">
      <c r="K85041"/>
    </row>
    <row r="85042" spans="11:11">
      <c r="K85042"/>
    </row>
    <row r="85043" spans="11:11">
      <c r="K85043"/>
    </row>
    <row r="85044" spans="11:11">
      <c r="K85044"/>
    </row>
    <row r="85045" spans="11:11">
      <c r="K85045"/>
    </row>
    <row r="85046" spans="11:11">
      <c r="K85046"/>
    </row>
    <row r="85047" spans="11:11">
      <c r="K85047"/>
    </row>
    <row r="85048" spans="11:11">
      <c r="K85048"/>
    </row>
    <row r="85049" spans="11:11">
      <c r="K85049"/>
    </row>
    <row r="85050" spans="11:11">
      <c r="K85050"/>
    </row>
    <row r="85051" spans="11:11">
      <c r="K85051"/>
    </row>
    <row r="85052" spans="11:11">
      <c r="K85052"/>
    </row>
    <row r="85053" spans="11:11">
      <c r="K85053"/>
    </row>
    <row r="85054" spans="11:11">
      <c r="K85054"/>
    </row>
    <row r="85055" spans="11:11">
      <c r="K85055"/>
    </row>
    <row r="85056" spans="11:11">
      <c r="K85056"/>
    </row>
    <row r="85057" spans="11:11">
      <c r="K85057"/>
    </row>
    <row r="85058" spans="11:11">
      <c r="K85058"/>
    </row>
    <row r="85059" spans="11:11">
      <c r="K85059"/>
    </row>
    <row r="85060" spans="11:11">
      <c r="K85060"/>
    </row>
    <row r="85061" spans="11:11">
      <c r="K85061"/>
    </row>
    <row r="85062" spans="11:11">
      <c r="K85062"/>
    </row>
    <row r="85063" spans="11:11">
      <c r="K85063"/>
    </row>
    <row r="85064" spans="11:11">
      <c r="K85064"/>
    </row>
    <row r="85065" spans="11:11">
      <c r="K85065"/>
    </row>
    <row r="85066" spans="11:11">
      <c r="K85066"/>
    </row>
    <row r="85067" spans="11:11">
      <c r="K85067"/>
    </row>
    <row r="85068" spans="11:11">
      <c r="K85068"/>
    </row>
    <row r="85069" spans="11:11">
      <c r="K85069"/>
    </row>
    <row r="85070" spans="11:11">
      <c r="K85070"/>
    </row>
    <row r="85071" spans="11:11">
      <c r="K85071"/>
    </row>
    <row r="85072" spans="11:11">
      <c r="K85072"/>
    </row>
    <row r="85073" spans="11:11">
      <c r="K85073"/>
    </row>
    <row r="85074" spans="11:11">
      <c r="K85074"/>
    </row>
    <row r="85075" spans="11:11">
      <c r="K85075"/>
    </row>
    <row r="85076" spans="11:11">
      <c r="K85076"/>
    </row>
    <row r="85077" spans="11:11">
      <c r="K85077"/>
    </row>
    <row r="85078" spans="11:11">
      <c r="K85078"/>
    </row>
    <row r="85079" spans="11:11">
      <c r="K85079"/>
    </row>
    <row r="85080" spans="11:11">
      <c r="K85080"/>
    </row>
    <row r="85081" spans="11:11">
      <c r="K85081"/>
    </row>
    <row r="85082" spans="11:11">
      <c r="K85082"/>
    </row>
    <row r="85083" spans="11:11">
      <c r="K85083"/>
    </row>
    <row r="85084" spans="11:11">
      <c r="K85084"/>
    </row>
    <row r="85085" spans="11:11">
      <c r="K85085"/>
    </row>
    <row r="85086" spans="11:11">
      <c r="K85086"/>
    </row>
    <row r="85087" spans="11:11">
      <c r="K85087"/>
    </row>
    <row r="85088" spans="11:11">
      <c r="K85088"/>
    </row>
    <row r="85089" spans="11:11">
      <c r="K85089"/>
    </row>
    <row r="85090" spans="11:11">
      <c r="K85090"/>
    </row>
    <row r="85091" spans="11:11">
      <c r="K85091"/>
    </row>
    <row r="85092" spans="11:11">
      <c r="K85092"/>
    </row>
    <row r="85093" spans="11:11">
      <c r="K85093"/>
    </row>
    <row r="85094" spans="11:11">
      <c r="K85094"/>
    </row>
    <row r="85095" spans="11:11">
      <c r="K85095"/>
    </row>
    <row r="85096" spans="11:11">
      <c r="K85096"/>
    </row>
    <row r="85097" spans="11:11">
      <c r="K85097"/>
    </row>
    <row r="85098" spans="11:11">
      <c r="K85098"/>
    </row>
    <row r="85099" spans="11:11">
      <c r="K85099"/>
    </row>
    <row r="85100" spans="11:11">
      <c r="K85100"/>
    </row>
    <row r="85101" spans="11:11">
      <c r="K85101"/>
    </row>
    <row r="85102" spans="11:11">
      <c r="K85102"/>
    </row>
    <row r="85103" spans="11:11">
      <c r="K85103"/>
    </row>
    <row r="85104" spans="11:11">
      <c r="K85104"/>
    </row>
    <row r="85105" spans="11:11">
      <c r="K85105"/>
    </row>
    <row r="85106" spans="11:11">
      <c r="K85106"/>
    </row>
    <row r="85107" spans="11:11">
      <c r="K85107"/>
    </row>
    <row r="85108" spans="11:11">
      <c r="K85108"/>
    </row>
    <row r="85109" spans="11:11">
      <c r="K85109"/>
    </row>
    <row r="85110" spans="11:11">
      <c r="K85110"/>
    </row>
    <row r="85111" spans="11:11">
      <c r="K85111"/>
    </row>
    <row r="85112" spans="11:11">
      <c r="K85112"/>
    </row>
    <row r="85113" spans="11:11">
      <c r="K85113"/>
    </row>
    <row r="85114" spans="11:11">
      <c r="K85114"/>
    </row>
    <row r="85115" spans="11:11">
      <c r="K85115"/>
    </row>
    <row r="85116" spans="11:11">
      <c r="K85116"/>
    </row>
    <row r="85117" spans="11:11">
      <c r="K85117"/>
    </row>
    <row r="85118" spans="11:11">
      <c r="K85118"/>
    </row>
    <row r="85119" spans="11:11">
      <c r="K85119"/>
    </row>
    <row r="85120" spans="11:11">
      <c r="K85120"/>
    </row>
    <row r="85121" spans="11:11">
      <c r="K85121"/>
    </row>
    <row r="85122" spans="11:11">
      <c r="K85122"/>
    </row>
    <row r="85123" spans="11:11">
      <c r="K85123"/>
    </row>
    <row r="85124" spans="11:11">
      <c r="K85124"/>
    </row>
    <row r="85125" spans="11:11">
      <c r="K85125"/>
    </row>
    <row r="85126" spans="11:11">
      <c r="K85126"/>
    </row>
    <row r="85127" spans="11:11">
      <c r="K85127"/>
    </row>
    <row r="85128" spans="11:11">
      <c r="K85128"/>
    </row>
    <row r="85129" spans="11:11">
      <c r="K85129"/>
    </row>
    <row r="85130" spans="11:11">
      <c r="K85130"/>
    </row>
    <row r="85131" spans="11:11">
      <c r="K85131"/>
    </row>
    <row r="85132" spans="11:11">
      <c r="K85132"/>
    </row>
    <row r="85133" spans="11:11">
      <c r="K85133"/>
    </row>
    <row r="85134" spans="11:11">
      <c r="K85134"/>
    </row>
    <row r="85135" spans="11:11">
      <c r="K85135"/>
    </row>
    <row r="85136" spans="11:11">
      <c r="K85136"/>
    </row>
    <row r="85137" spans="11:11">
      <c r="K85137"/>
    </row>
    <row r="85138" spans="11:11">
      <c r="K85138"/>
    </row>
    <row r="85139" spans="11:11">
      <c r="K85139"/>
    </row>
    <row r="85140" spans="11:11">
      <c r="K85140"/>
    </row>
    <row r="85141" spans="11:11">
      <c r="K85141"/>
    </row>
    <row r="85142" spans="11:11">
      <c r="K85142"/>
    </row>
    <row r="85143" spans="11:11">
      <c r="K85143"/>
    </row>
    <row r="85144" spans="11:11">
      <c r="K85144"/>
    </row>
    <row r="85145" spans="11:11">
      <c r="K85145"/>
    </row>
    <row r="85146" spans="11:11">
      <c r="K85146"/>
    </row>
    <row r="85147" spans="11:11">
      <c r="K85147"/>
    </row>
    <row r="85148" spans="11:11">
      <c r="K85148"/>
    </row>
    <row r="85149" spans="11:11">
      <c r="K85149"/>
    </row>
    <row r="85150" spans="11:11">
      <c r="K85150"/>
    </row>
    <row r="85151" spans="11:11">
      <c r="K85151"/>
    </row>
    <row r="85152" spans="11:11">
      <c r="K85152"/>
    </row>
    <row r="85153" spans="11:11">
      <c r="K85153"/>
    </row>
    <row r="85154" spans="11:11">
      <c r="K85154"/>
    </row>
    <row r="85155" spans="11:11">
      <c r="K85155"/>
    </row>
    <row r="85156" spans="11:11">
      <c r="K85156"/>
    </row>
    <row r="85157" spans="11:11">
      <c r="K85157"/>
    </row>
    <row r="85158" spans="11:11">
      <c r="K85158"/>
    </row>
    <row r="85159" spans="11:11">
      <c r="K85159"/>
    </row>
    <row r="85160" spans="11:11">
      <c r="K85160"/>
    </row>
    <row r="85161" spans="11:11">
      <c r="K85161"/>
    </row>
    <row r="85162" spans="11:11">
      <c r="K85162"/>
    </row>
    <row r="85163" spans="11:11">
      <c r="K85163"/>
    </row>
    <row r="85164" spans="11:11">
      <c r="K85164"/>
    </row>
    <row r="85165" spans="11:11">
      <c r="K85165"/>
    </row>
    <row r="85166" spans="11:11">
      <c r="K85166"/>
    </row>
    <row r="85167" spans="11:11">
      <c r="K85167"/>
    </row>
    <row r="85168" spans="11:11">
      <c r="K85168"/>
    </row>
    <row r="85169" spans="11:11">
      <c r="K85169"/>
    </row>
    <row r="85170" spans="11:11">
      <c r="K85170"/>
    </row>
    <row r="85171" spans="11:11">
      <c r="K85171"/>
    </row>
    <row r="85172" spans="11:11">
      <c r="K85172"/>
    </row>
    <row r="85173" spans="11:11">
      <c r="K85173"/>
    </row>
    <row r="85174" spans="11:11">
      <c r="K85174"/>
    </row>
    <row r="85175" spans="11:11">
      <c r="K85175"/>
    </row>
    <row r="85176" spans="11:11">
      <c r="K85176"/>
    </row>
    <row r="85177" spans="11:11">
      <c r="K85177"/>
    </row>
    <row r="85178" spans="11:11">
      <c r="K85178"/>
    </row>
    <row r="85179" spans="11:11">
      <c r="K85179"/>
    </row>
    <row r="85180" spans="11:11">
      <c r="K85180"/>
    </row>
    <row r="85181" spans="11:11">
      <c r="K85181"/>
    </row>
    <row r="85182" spans="11:11">
      <c r="K85182"/>
    </row>
    <row r="85183" spans="11:11">
      <c r="K85183"/>
    </row>
    <row r="85184" spans="11:11">
      <c r="K85184"/>
    </row>
    <row r="85185" spans="11:11">
      <c r="K85185"/>
    </row>
    <row r="85186" spans="11:11">
      <c r="K85186"/>
    </row>
    <row r="85187" spans="11:11">
      <c r="K85187"/>
    </row>
    <row r="85188" spans="11:11">
      <c r="K85188"/>
    </row>
    <row r="85189" spans="11:11">
      <c r="K85189"/>
    </row>
    <row r="85190" spans="11:11">
      <c r="K85190"/>
    </row>
    <row r="85191" spans="11:11">
      <c r="K85191"/>
    </row>
    <row r="85192" spans="11:11">
      <c r="K85192"/>
    </row>
    <row r="85193" spans="11:11">
      <c r="K85193"/>
    </row>
    <row r="85194" spans="11:11">
      <c r="K85194"/>
    </row>
    <row r="85195" spans="11:11">
      <c r="K85195"/>
    </row>
    <row r="85196" spans="11:11">
      <c r="K85196"/>
    </row>
    <row r="85197" spans="11:11">
      <c r="K85197"/>
    </row>
    <row r="85198" spans="11:11">
      <c r="K85198"/>
    </row>
    <row r="85199" spans="11:11">
      <c r="K85199"/>
    </row>
    <row r="85200" spans="11:11">
      <c r="K85200"/>
    </row>
    <row r="85201" spans="11:11">
      <c r="K85201"/>
    </row>
    <row r="85202" spans="11:11">
      <c r="K85202"/>
    </row>
    <row r="85203" spans="11:11">
      <c r="K85203"/>
    </row>
    <row r="85204" spans="11:11">
      <c r="K85204"/>
    </row>
    <row r="85205" spans="11:11">
      <c r="K85205"/>
    </row>
    <row r="85206" spans="11:11">
      <c r="K85206"/>
    </row>
    <row r="85207" spans="11:11">
      <c r="K85207"/>
    </row>
    <row r="85208" spans="11:11">
      <c r="K85208"/>
    </row>
    <row r="85209" spans="11:11">
      <c r="K85209"/>
    </row>
    <row r="85210" spans="11:11">
      <c r="K85210"/>
    </row>
    <row r="85211" spans="11:11">
      <c r="K85211"/>
    </row>
    <row r="85212" spans="11:11">
      <c r="K85212"/>
    </row>
    <row r="85213" spans="11:11">
      <c r="K85213"/>
    </row>
    <row r="85214" spans="11:11">
      <c r="K85214"/>
    </row>
    <row r="85215" spans="11:11">
      <c r="K85215"/>
    </row>
    <row r="85216" spans="11:11">
      <c r="K85216"/>
    </row>
    <row r="85217" spans="11:11">
      <c r="K85217"/>
    </row>
    <row r="85218" spans="11:11">
      <c r="K85218"/>
    </row>
    <row r="85219" spans="11:11">
      <c r="K85219"/>
    </row>
    <row r="85220" spans="11:11">
      <c r="K85220"/>
    </row>
    <row r="85221" spans="11:11">
      <c r="K85221"/>
    </row>
    <row r="85222" spans="11:11">
      <c r="K85222"/>
    </row>
    <row r="85223" spans="11:11">
      <c r="K85223"/>
    </row>
    <row r="85224" spans="11:11">
      <c r="K85224"/>
    </row>
    <row r="85225" spans="11:11">
      <c r="K85225"/>
    </row>
    <row r="85226" spans="11:11">
      <c r="K85226"/>
    </row>
    <row r="85227" spans="11:11">
      <c r="K85227"/>
    </row>
    <row r="85228" spans="11:11">
      <c r="K85228"/>
    </row>
    <row r="85229" spans="11:11">
      <c r="K85229"/>
    </row>
    <row r="85230" spans="11:11">
      <c r="K85230"/>
    </row>
    <row r="85231" spans="11:11">
      <c r="K85231"/>
    </row>
    <row r="85232" spans="11:11">
      <c r="K85232"/>
    </row>
    <row r="85233" spans="11:11">
      <c r="K85233"/>
    </row>
    <row r="85234" spans="11:11">
      <c r="K85234"/>
    </row>
    <row r="85235" spans="11:11">
      <c r="K85235"/>
    </row>
    <row r="85236" spans="11:11">
      <c r="K85236"/>
    </row>
    <row r="85237" spans="11:11">
      <c r="K85237"/>
    </row>
    <row r="85238" spans="11:11">
      <c r="K85238"/>
    </row>
    <row r="85239" spans="11:11">
      <c r="K85239"/>
    </row>
    <row r="85240" spans="11:11">
      <c r="K85240"/>
    </row>
    <row r="85241" spans="11:11">
      <c r="K85241"/>
    </row>
    <row r="85242" spans="11:11">
      <c r="K85242"/>
    </row>
    <row r="85243" spans="11:11">
      <c r="K85243"/>
    </row>
    <row r="85244" spans="11:11">
      <c r="K85244"/>
    </row>
    <row r="85245" spans="11:11">
      <c r="K85245"/>
    </row>
    <row r="85246" spans="11:11">
      <c r="K85246"/>
    </row>
    <row r="85247" spans="11:11">
      <c r="K85247"/>
    </row>
    <row r="85248" spans="11:11">
      <c r="K85248"/>
    </row>
    <row r="85249" spans="11:11">
      <c r="K85249"/>
    </row>
    <row r="85250" spans="11:11">
      <c r="K85250"/>
    </row>
    <row r="85251" spans="11:11">
      <c r="K85251"/>
    </row>
    <row r="85252" spans="11:11">
      <c r="K85252"/>
    </row>
    <row r="85253" spans="11:11">
      <c r="K85253"/>
    </row>
    <row r="85254" spans="11:11">
      <c r="K85254"/>
    </row>
    <row r="85255" spans="11:11">
      <c r="K85255"/>
    </row>
    <row r="85256" spans="11:11">
      <c r="K85256"/>
    </row>
    <row r="85257" spans="11:11">
      <c r="K85257"/>
    </row>
    <row r="85258" spans="11:11">
      <c r="K85258"/>
    </row>
    <row r="85259" spans="11:11">
      <c r="K85259"/>
    </row>
    <row r="85260" spans="11:11">
      <c r="K85260"/>
    </row>
    <row r="85261" spans="11:11">
      <c r="K85261"/>
    </row>
    <row r="85262" spans="11:11">
      <c r="K85262"/>
    </row>
    <row r="85263" spans="11:11">
      <c r="K85263"/>
    </row>
    <row r="85264" spans="11:11">
      <c r="K85264"/>
    </row>
    <row r="85265" spans="11:11">
      <c r="K85265"/>
    </row>
    <row r="85266" spans="11:11">
      <c r="K85266"/>
    </row>
    <row r="85267" spans="11:11">
      <c r="K85267"/>
    </row>
    <row r="85268" spans="11:11">
      <c r="K85268"/>
    </row>
    <row r="85269" spans="11:11">
      <c r="K85269"/>
    </row>
    <row r="85270" spans="11:11">
      <c r="K85270"/>
    </row>
    <row r="85271" spans="11:11">
      <c r="K85271"/>
    </row>
    <row r="85272" spans="11:11">
      <c r="K85272"/>
    </row>
    <row r="85273" spans="11:11">
      <c r="K85273"/>
    </row>
    <row r="85274" spans="11:11">
      <c r="K85274"/>
    </row>
    <row r="85275" spans="11:11">
      <c r="K85275"/>
    </row>
    <row r="85276" spans="11:11">
      <c r="K85276"/>
    </row>
    <row r="85277" spans="11:11">
      <c r="K85277"/>
    </row>
    <row r="85278" spans="11:11">
      <c r="K85278"/>
    </row>
    <row r="85279" spans="11:11">
      <c r="K85279"/>
    </row>
    <row r="85280" spans="11:11">
      <c r="K85280"/>
    </row>
    <row r="85281" spans="11:11">
      <c r="K85281"/>
    </row>
    <row r="85282" spans="11:11">
      <c r="K85282"/>
    </row>
    <row r="85283" spans="11:11">
      <c r="K85283"/>
    </row>
    <row r="85284" spans="11:11">
      <c r="K85284"/>
    </row>
    <row r="85285" spans="11:11">
      <c r="K85285"/>
    </row>
    <row r="85286" spans="11:11">
      <c r="K85286"/>
    </row>
    <row r="85287" spans="11:11">
      <c r="K85287"/>
    </row>
    <row r="85288" spans="11:11">
      <c r="K85288"/>
    </row>
    <row r="85289" spans="11:11">
      <c r="K85289"/>
    </row>
    <row r="85290" spans="11:11">
      <c r="K85290"/>
    </row>
    <row r="85291" spans="11:11">
      <c r="K85291"/>
    </row>
    <row r="85292" spans="11:11">
      <c r="K85292"/>
    </row>
    <row r="85293" spans="11:11">
      <c r="K85293"/>
    </row>
    <row r="85294" spans="11:11">
      <c r="K85294"/>
    </row>
    <row r="85295" spans="11:11">
      <c r="K85295"/>
    </row>
    <row r="85296" spans="11:11">
      <c r="K85296"/>
    </row>
    <row r="85297" spans="11:11">
      <c r="K85297"/>
    </row>
    <row r="85298" spans="11:11">
      <c r="K85298"/>
    </row>
    <row r="85299" spans="11:11">
      <c r="K85299"/>
    </row>
    <row r="85300" spans="11:11">
      <c r="K85300"/>
    </row>
    <row r="85301" spans="11:11">
      <c r="K85301"/>
    </row>
    <row r="85302" spans="11:11">
      <c r="K85302"/>
    </row>
    <row r="85303" spans="11:11">
      <c r="K85303"/>
    </row>
    <row r="85304" spans="11:11">
      <c r="K85304"/>
    </row>
    <row r="85305" spans="11:11">
      <c r="K85305"/>
    </row>
    <row r="85306" spans="11:11">
      <c r="K85306"/>
    </row>
    <row r="85307" spans="11:11">
      <c r="K85307"/>
    </row>
    <row r="85308" spans="11:11">
      <c r="K85308"/>
    </row>
    <row r="85309" spans="11:11">
      <c r="K85309"/>
    </row>
    <row r="85310" spans="11:11">
      <c r="K85310"/>
    </row>
    <row r="85311" spans="11:11">
      <c r="K85311"/>
    </row>
    <row r="85312" spans="11:11">
      <c r="K85312"/>
    </row>
    <row r="85313" spans="11:11">
      <c r="K85313"/>
    </row>
    <row r="85314" spans="11:11">
      <c r="K85314"/>
    </row>
    <row r="85315" spans="11:11">
      <c r="K85315"/>
    </row>
    <row r="85316" spans="11:11">
      <c r="K85316"/>
    </row>
    <row r="85317" spans="11:11">
      <c r="K85317"/>
    </row>
    <row r="85318" spans="11:11">
      <c r="K85318"/>
    </row>
    <row r="85319" spans="11:11">
      <c r="K85319"/>
    </row>
    <row r="85320" spans="11:11">
      <c r="K85320"/>
    </row>
    <row r="85321" spans="11:11">
      <c r="K85321"/>
    </row>
    <row r="85322" spans="11:11">
      <c r="K85322"/>
    </row>
    <row r="85323" spans="11:11">
      <c r="K85323"/>
    </row>
    <row r="85324" spans="11:11">
      <c r="K85324"/>
    </row>
    <row r="85325" spans="11:11">
      <c r="K85325"/>
    </row>
    <row r="85326" spans="11:11">
      <c r="K85326"/>
    </row>
    <row r="85327" spans="11:11">
      <c r="K85327"/>
    </row>
    <row r="85328" spans="11:11">
      <c r="K85328"/>
    </row>
    <row r="85329" spans="11:11">
      <c r="K85329"/>
    </row>
    <row r="85330" spans="11:11">
      <c r="K85330"/>
    </row>
    <row r="85331" spans="11:11">
      <c r="K85331"/>
    </row>
    <row r="85332" spans="11:11">
      <c r="K85332"/>
    </row>
    <row r="85333" spans="11:11">
      <c r="K85333"/>
    </row>
    <row r="85334" spans="11:11">
      <c r="K85334"/>
    </row>
    <row r="85335" spans="11:11">
      <c r="K85335"/>
    </row>
    <row r="85336" spans="11:11">
      <c r="K85336"/>
    </row>
    <row r="85337" spans="11:11">
      <c r="K85337"/>
    </row>
    <row r="85338" spans="11:11">
      <c r="K85338"/>
    </row>
    <row r="85339" spans="11:11">
      <c r="K85339"/>
    </row>
    <row r="85340" spans="11:11">
      <c r="K85340"/>
    </row>
    <row r="85341" spans="11:11">
      <c r="K85341"/>
    </row>
    <row r="85342" spans="11:11">
      <c r="K85342"/>
    </row>
    <row r="85343" spans="11:11">
      <c r="K85343"/>
    </row>
    <row r="85344" spans="11:11">
      <c r="K85344"/>
    </row>
    <row r="85345" spans="11:11">
      <c r="K85345"/>
    </row>
    <row r="85346" spans="11:11">
      <c r="K85346"/>
    </row>
    <row r="85347" spans="11:11">
      <c r="K85347"/>
    </row>
    <row r="85348" spans="11:11">
      <c r="K85348"/>
    </row>
    <row r="85349" spans="11:11">
      <c r="K85349"/>
    </row>
    <row r="85350" spans="11:11">
      <c r="K85350"/>
    </row>
    <row r="85351" spans="11:11">
      <c r="K85351"/>
    </row>
    <row r="85352" spans="11:11">
      <c r="K85352"/>
    </row>
    <row r="85353" spans="11:11">
      <c r="K85353"/>
    </row>
    <row r="85354" spans="11:11">
      <c r="K85354"/>
    </row>
    <row r="85355" spans="11:11">
      <c r="K85355"/>
    </row>
    <row r="85356" spans="11:11">
      <c r="K85356"/>
    </row>
    <row r="85357" spans="11:11">
      <c r="K85357"/>
    </row>
    <row r="85358" spans="11:11">
      <c r="K85358"/>
    </row>
    <row r="85359" spans="11:11">
      <c r="K85359"/>
    </row>
    <row r="85360" spans="11:11">
      <c r="K85360"/>
    </row>
    <row r="85361" spans="11:11">
      <c r="K85361"/>
    </row>
    <row r="85362" spans="11:11">
      <c r="K85362"/>
    </row>
    <row r="85363" spans="11:11">
      <c r="K85363"/>
    </row>
    <row r="85364" spans="11:11">
      <c r="K85364"/>
    </row>
    <row r="85365" spans="11:11">
      <c r="K85365"/>
    </row>
    <row r="85366" spans="11:11">
      <c r="K85366"/>
    </row>
    <row r="85367" spans="11:11">
      <c r="K85367"/>
    </row>
    <row r="85368" spans="11:11">
      <c r="K85368"/>
    </row>
    <row r="85369" spans="11:11">
      <c r="K85369"/>
    </row>
    <row r="85370" spans="11:11">
      <c r="K85370"/>
    </row>
    <row r="85371" spans="11:11">
      <c r="K85371"/>
    </row>
    <row r="85372" spans="11:11">
      <c r="K85372"/>
    </row>
    <row r="85373" spans="11:11">
      <c r="K85373"/>
    </row>
    <row r="85374" spans="11:11">
      <c r="K85374"/>
    </row>
    <row r="85375" spans="11:11">
      <c r="K85375"/>
    </row>
    <row r="85376" spans="11:11">
      <c r="K85376"/>
    </row>
    <row r="85377" spans="11:11">
      <c r="K85377"/>
    </row>
    <row r="85378" spans="11:11">
      <c r="K85378"/>
    </row>
    <row r="85379" spans="11:11">
      <c r="K85379"/>
    </row>
    <row r="85380" spans="11:11">
      <c r="K85380"/>
    </row>
    <row r="85381" spans="11:11">
      <c r="K85381"/>
    </row>
    <row r="85382" spans="11:11">
      <c r="K85382"/>
    </row>
    <row r="85383" spans="11:11">
      <c r="K85383"/>
    </row>
    <row r="85384" spans="11:11">
      <c r="K85384"/>
    </row>
    <row r="85385" spans="11:11">
      <c r="K85385"/>
    </row>
    <row r="85386" spans="11:11">
      <c r="K85386"/>
    </row>
    <row r="85387" spans="11:11">
      <c r="K85387"/>
    </row>
    <row r="85388" spans="11:11">
      <c r="K85388"/>
    </row>
    <row r="85389" spans="11:11">
      <c r="K85389"/>
    </row>
    <row r="85390" spans="11:11">
      <c r="K85390"/>
    </row>
    <row r="85391" spans="11:11">
      <c r="K85391"/>
    </row>
    <row r="85392" spans="11:11">
      <c r="K85392"/>
    </row>
    <row r="85393" spans="11:11">
      <c r="K85393"/>
    </row>
    <row r="85394" spans="11:11">
      <c r="K85394"/>
    </row>
    <row r="85395" spans="11:11">
      <c r="K85395"/>
    </row>
    <row r="85396" spans="11:11">
      <c r="K85396"/>
    </row>
    <row r="85397" spans="11:11">
      <c r="K85397"/>
    </row>
    <row r="85398" spans="11:11">
      <c r="K85398"/>
    </row>
    <row r="85399" spans="11:11">
      <c r="K85399"/>
    </row>
    <row r="85400" spans="11:11">
      <c r="K85400"/>
    </row>
    <row r="85401" spans="11:11">
      <c r="K85401"/>
    </row>
    <row r="85402" spans="11:11">
      <c r="K85402"/>
    </row>
    <row r="85403" spans="11:11">
      <c r="K85403"/>
    </row>
    <row r="85404" spans="11:11">
      <c r="K85404"/>
    </row>
    <row r="85405" spans="11:11">
      <c r="K85405"/>
    </row>
    <row r="85406" spans="11:11">
      <c r="K85406"/>
    </row>
    <row r="85407" spans="11:11">
      <c r="K85407"/>
    </row>
    <row r="85408" spans="11:11">
      <c r="K85408"/>
    </row>
    <row r="85409" spans="11:11">
      <c r="K85409"/>
    </row>
    <row r="85410" spans="11:11">
      <c r="K85410"/>
    </row>
    <row r="85411" spans="11:11">
      <c r="K85411"/>
    </row>
    <row r="85412" spans="11:11">
      <c r="K85412"/>
    </row>
    <row r="85413" spans="11:11">
      <c r="K85413"/>
    </row>
    <row r="85414" spans="11:11">
      <c r="K85414"/>
    </row>
    <row r="85415" spans="11:11">
      <c r="K85415"/>
    </row>
    <row r="85416" spans="11:11">
      <c r="K85416"/>
    </row>
    <row r="85417" spans="11:11">
      <c r="K85417"/>
    </row>
    <row r="85418" spans="11:11">
      <c r="K85418"/>
    </row>
    <row r="85419" spans="11:11">
      <c r="K85419"/>
    </row>
    <row r="85420" spans="11:11">
      <c r="K85420"/>
    </row>
    <row r="85421" spans="11:11">
      <c r="K85421"/>
    </row>
    <row r="85422" spans="11:11">
      <c r="K85422"/>
    </row>
    <row r="85423" spans="11:11">
      <c r="K85423"/>
    </row>
    <row r="85424" spans="11:11">
      <c r="K85424"/>
    </row>
    <row r="85425" spans="11:11">
      <c r="K85425"/>
    </row>
    <row r="85426" spans="11:11">
      <c r="K85426"/>
    </row>
    <row r="85427" spans="11:11">
      <c r="K85427"/>
    </row>
    <row r="85428" spans="11:11">
      <c r="K85428"/>
    </row>
    <row r="85429" spans="11:11">
      <c r="K85429"/>
    </row>
    <row r="85430" spans="11:11">
      <c r="K85430"/>
    </row>
    <row r="85431" spans="11:11">
      <c r="K85431"/>
    </row>
    <row r="85432" spans="11:11">
      <c r="K85432"/>
    </row>
    <row r="85433" spans="11:11">
      <c r="K85433"/>
    </row>
    <row r="85434" spans="11:11">
      <c r="K85434"/>
    </row>
    <row r="85435" spans="11:11">
      <c r="K85435"/>
    </row>
    <row r="85436" spans="11:11">
      <c r="K85436"/>
    </row>
    <row r="85437" spans="11:11">
      <c r="K85437"/>
    </row>
    <row r="85438" spans="11:11">
      <c r="K85438"/>
    </row>
    <row r="85439" spans="11:11">
      <c r="K85439"/>
    </row>
    <row r="85440" spans="11:11">
      <c r="K85440"/>
    </row>
    <row r="85441" spans="11:11">
      <c r="K85441"/>
    </row>
    <row r="85442" spans="11:11">
      <c r="K85442"/>
    </row>
    <row r="85443" spans="11:11">
      <c r="K85443"/>
    </row>
    <row r="85444" spans="11:11">
      <c r="K85444"/>
    </row>
    <row r="85445" spans="11:11">
      <c r="K85445"/>
    </row>
    <row r="85446" spans="11:11">
      <c r="K85446"/>
    </row>
    <row r="85447" spans="11:11">
      <c r="K85447"/>
    </row>
    <row r="85448" spans="11:11">
      <c r="K85448"/>
    </row>
    <row r="85449" spans="11:11">
      <c r="K85449"/>
    </row>
    <row r="85450" spans="11:11">
      <c r="K85450"/>
    </row>
    <row r="85451" spans="11:11">
      <c r="K85451"/>
    </row>
    <row r="85452" spans="11:11">
      <c r="K85452"/>
    </row>
    <row r="85453" spans="11:11">
      <c r="K85453"/>
    </row>
    <row r="85454" spans="11:11">
      <c r="K85454"/>
    </row>
    <row r="85455" spans="11:11">
      <c r="K85455"/>
    </row>
    <row r="85456" spans="11:11">
      <c r="K85456"/>
    </row>
    <row r="85457" spans="11:11">
      <c r="K85457"/>
    </row>
    <row r="85458" spans="11:11">
      <c r="K85458"/>
    </row>
    <row r="85459" spans="11:11">
      <c r="K85459"/>
    </row>
    <row r="85460" spans="11:11">
      <c r="K85460"/>
    </row>
    <row r="85461" spans="11:11">
      <c r="K85461"/>
    </row>
    <row r="85462" spans="11:11">
      <c r="K85462"/>
    </row>
    <row r="85463" spans="11:11">
      <c r="K85463"/>
    </row>
    <row r="85464" spans="11:11">
      <c r="K85464"/>
    </row>
    <row r="85465" spans="11:11">
      <c r="K85465"/>
    </row>
    <row r="85466" spans="11:11">
      <c r="K85466"/>
    </row>
    <row r="85467" spans="11:11">
      <c r="K85467"/>
    </row>
    <row r="85468" spans="11:11">
      <c r="K85468"/>
    </row>
    <row r="85469" spans="11:11">
      <c r="K85469"/>
    </row>
    <row r="85470" spans="11:11">
      <c r="K85470"/>
    </row>
    <row r="85471" spans="11:11">
      <c r="K85471"/>
    </row>
    <row r="85472" spans="11:11">
      <c r="K85472"/>
    </row>
    <row r="85473" spans="11:11">
      <c r="K85473"/>
    </row>
    <row r="85474" spans="11:11">
      <c r="K85474"/>
    </row>
    <row r="85475" spans="11:11">
      <c r="K85475"/>
    </row>
    <row r="85476" spans="11:11">
      <c r="K85476"/>
    </row>
    <row r="85477" spans="11:11">
      <c r="K85477"/>
    </row>
    <row r="85478" spans="11:11">
      <c r="K85478"/>
    </row>
    <row r="85479" spans="11:11">
      <c r="K85479"/>
    </row>
    <row r="85480" spans="11:11">
      <c r="K85480"/>
    </row>
    <row r="85481" spans="11:11">
      <c r="K85481"/>
    </row>
    <row r="85482" spans="11:11">
      <c r="K85482"/>
    </row>
    <row r="85483" spans="11:11">
      <c r="K85483"/>
    </row>
    <row r="85484" spans="11:11">
      <c r="K85484"/>
    </row>
    <row r="85485" spans="11:11">
      <c r="K85485"/>
    </row>
    <row r="85486" spans="11:11">
      <c r="K85486"/>
    </row>
    <row r="85487" spans="11:11">
      <c r="K85487"/>
    </row>
    <row r="85488" spans="11:11">
      <c r="K85488"/>
    </row>
    <row r="85489" spans="11:11">
      <c r="K85489"/>
    </row>
    <row r="85490" spans="11:11">
      <c r="K85490"/>
    </row>
    <row r="85491" spans="11:11">
      <c r="K85491"/>
    </row>
    <row r="85492" spans="11:11">
      <c r="K85492"/>
    </row>
    <row r="85493" spans="11:11">
      <c r="K85493"/>
    </row>
    <row r="85494" spans="11:11">
      <c r="K85494"/>
    </row>
    <row r="85495" spans="11:11">
      <c r="K85495"/>
    </row>
    <row r="85496" spans="11:11">
      <c r="K85496"/>
    </row>
    <row r="85497" spans="11:11">
      <c r="K85497"/>
    </row>
    <row r="85498" spans="11:11">
      <c r="K85498"/>
    </row>
    <row r="85499" spans="11:11">
      <c r="K85499"/>
    </row>
    <row r="85500" spans="11:11">
      <c r="K85500"/>
    </row>
    <row r="85501" spans="11:11">
      <c r="K85501"/>
    </row>
    <row r="85502" spans="11:11">
      <c r="K85502"/>
    </row>
    <row r="85503" spans="11:11">
      <c r="K85503"/>
    </row>
    <row r="85504" spans="11:11">
      <c r="K85504"/>
    </row>
    <row r="85505" spans="11:11">
      <c r="K85505"/>
    </row>
    <row r="85506" spans="11:11">
      <c r="K85506"/>
    </row>
    <row r="85507" spans="11:11">
      <c r="K85507"/>
    </row>
    <row r="85508" spans="11:11">
      <c r="K85508"/>
    </row>
    <row r="85509" spans="11:11">
      <c r="K85509"/>
    </row>
    <row r="85510" spans="11:11">
      <c r="K85510"/>
    </row>
    <row r="85511" spans="11:11">
      <c r="K85511"/>
    </row>
    <row r="85512" spans="11:11">
      <c r="K85512"/>
    </row>
    <row r="85513" spans="11:11">
      <c r="K85513"/>
    </row>
    <row r="85514" spans="11:11">
      <c r="K85514"/>
    </row>
    <row r="85515" spans="11:11">
      <c r="K85515"/>
    </row>
    <row r="85516" spans="11:11">
      <c r="K85516"/>
    </row>
    <row r="85517" spans="11:11">
      <c r="K85517"/>
    </row>
    <row r="85518" spans="11:11">
      <c r="K85518"/>
    </row>
    <row r="85519" spans="11:11">
      <c r="K85519"/>
    </row>
    <row r="85520" spans="11:11">
      <c r="K85520"/>
    </row>
    <row r="85521" spans="11:11">
      <c r="K85521"/>
    </row>
    <row r="85522" spans="11:11">
      <c r="K85522"/>
    </row>
    <row r="85523" spans="11:11">
      <c r="K85523"/>
    </row>
    <row r="85524" spans="11:11">
      <c r="K85524"/>
    </row>
    <row r="85525" spans="11:11">
      <c r="K85525"/>
    </row>
    <row r="85526" spans="11:11">
      <c r="K85526"/>
    </row>
    <row r="85527" spans="11:11">
      <c r="K85527"/>
    </row>
    <row r="85528" spans="11:11">
      <c r="K85528"/>
    </row>
    <row r="85529" spans="11:11">
      <c r="K85529"/>
    </row>
    <row r="85530" spans="11:11">
      <c r="K85530"/>
    </row>
    <row r="85531" spans="11:11">
      <c r="K85531"/>
    </row>
    <row r="85532" spans="11:11">
      <c r="K85532"/>
    </row>
    <row r="85533" spans="11:11">
      <c r="K85533"/>
    </row>
    <row r="85534" spans="11:11">
      <c r="K85534"/>
    </row>
    <row r="85535" spans="11:11">
      <c r="K85535"/>
    </row>
    <row r="85536" spans="11:11">
      <c r="K85536"/>
    </row>
    <row r="85537" spans="11:11">
      <c r="K85537"/>
    </row>
    <row r="85538" spans="11:11">
      <c r="K85538"/>
    </row>
    <row r="85539" spans="11:11">
      <c r="K85539"/>
    </row>
    <row r="85540" spans="11:11">
      <c r="K85540"/>
    </row>
    <row r="85541" spans="11:11">
      <c r="K85541"/>
    </row>
    <row r="85542" spans="11:11">
      <c r="K85542"/>
    </row>
    <row r="85543" spans="11:11">
      <c r="K85543"/>
    </row>
    <row r="85544" spans="11:11">
      <c r="K85544"/>
    </row>
    <row r="85545" spans="11:11">
      <c r="K85545"/>
    </row>
    <row r="85546" spans="11:11">
      <c r="K85546"/>
    </row>
    <row r="85547" spans="11:11">
      <c r="K85547"/>
    </row>
    <row r="85548" spans="11:11">
      <c r="K85548"/>
    </row>
    <row r="85549" spans="11:11">
      <c r="K85549"/>
    </row>
    <row r="85550" spans="11:11">
      <c r="K85550"/>
    </row>
    <row r="85551" spans="11:11">
      <c r="K85551"/>
    </row>
    <row r="85552" spans="11:11">
      <c r="K85552"/>
    </row>
    <row r="85553" spans="11:11">
      <c r="K85553"/>
    </row>
    <row r="85554" spans="11:11">
      <c r="K85554"/>
    </row>
    <row r="85555" spans="11:11">
      <c r="K85555"/>
    </row>
    <row r="85556" spans="11:11">
      <c r="K85556"/>
    </row>
    <row r="85557" spans="11:11">
      <c r="K85557"/>
    </row>
    <row r="85558" spans="11:11">
      <c r="K85558"/>
    </row>
    <row r="85559" spans="11:11">
      <c r="K85559"/>
    </row>
    <row r="85560" spans="11:11">
      <c r="K85560"/>
    </row>
    <row r="85561" spans="11:11">
      <c r="K85561"/>
    </row>
    <row r="85562" spans="11:11">
      <c r="K85562"/>
    </row>
    <row r="85563" spans="11:11">
      <c r="K85563"/>
    </row>
    <row r="85564" spans="11:11">
      <c r="K85564"/>
    </row>
    <row r="85565" spans="11:11">
      <c r="K85565"/>
    </row>
    <row r="85566" spans="11:11">
      <c r="K85566"/>
    </row>
    <row r="85567" spans="11:11">
      <c r="K85567"/>
    </row>
    <row r="85568" spans="11:11">
      <c r="K85568"/>
    </row>
    <row r="85569" spans="11:11">
      <c r="K85569"/>
    </row>
    <row r="85570" spans="11:11">
      <c r="K85570"/>
    </row>
    <row r="85571" spans="11:11">
      <c r="K85571"/>
    </row>
    <row r="85572" spans="11:11">
      <c r="K85572"/>
    </row>
    <row r="85573" spans="11:11">
      <c r="K85573"/>
    </row>
    <row r="85574" spans="11:11">
      <c r="K85574"/>
    </row>
    <row r="85575" spans="11:11">
      <c r="K85575"/>
    </row>
    <row r="85576" spans="11:11">
      <c r="K85576"/>
    </row>
    <row r="85577" spans="11:11">
      <c r="K85577"/>
    </row>
    <row r="85578" spans="11:11">
      <c r="K85578"/>
    </row>
    <row r="85579" spans="11:11">
      <c r="K85579"/>
    </row>
    <row r="85580" spans="11:11">
      <c r="K85580"/>
    </row>
    <row r="85581" spans="11:11">
      <c r="K85581"/>
    </row>
    <row r="85582" spans="11:11">
      <c r="K85582"/>
    </row>
    <row r="85583" spans="11:11">
      <c r="K85583"/>
    </row>
    <row r="85584" spans="11:11">
      <c r="K85584"/>
    </row>
    <row r="85585" spans="11:11">
      <c r="K85585"/>
    </row>
    <row r="85586" spans="11:11">
      <c r="K85586"/>
    </row>
    <row r="85587" spans="11:11">
      <c r="K85587"/>
    </row>
    <row r="85588" spans="11:11">
      <c r="K85588"/>
    </row>
    <row r="85589" spans="11:11">
      <c r="K85589"/>
    </row>
    <row r="85590" spans="11:11">
      <c r="K85590"/>
    </row>
    <row r="85591" spans="11:11">
      <c r="K85591"/>
    </row>
    <row r="85592" spans="11:11">
      <c r="K85592"/>
    </row>
    <row r="85593" spans="11:11">
      <c r="K85593"/>
    </row>
    <row r="85594" spans="11:11">
      <c r="K85594"/>
    </row>
    <row r="85595" spans="11:11">
      <c r="K85595"/>
    </row>
    <row r="85596" spans="11:11">
      <c r="K85596"/>
    </row>
    <row r="85597" spans="11:11">
      <c r="K85597"/>
    </row>
    <row r="85598" spans="11:11">
      <c r="K85598"/>
    </row>
    <row r="85599" spans="11:11">
      <c r="K85599"/>
    </row>
    <row r="85600" spans="11:11">
      <c r="K85600"/>
    </row>
    <row r="85601" spans="11:11">
      <c r="K85601"/>
    </row>
    <row r="85602" spans="11:11">
      <c r="K85602"/>
    </row>
    <row r="85603" spans="11:11">
      <c r="K85603"/>
    </row>
    <row r="85604" spans="11:11">
      <c r="K85604"/>
    </row>
    <row r="85605" spans="11:11">
      <c r="K85605"/>
    </row>
    <row r="85606" spans="11:11">
      <c r="K85606"/>
    </row>
    <row r="85607" spans="11:11">
      <c r="K85607"/>
    </row>
    <row r="85608" spans="11:11">
      <c r="K85608"/>
    </row>
    <row r="85609" spans="11:11">
      <c r="K85609"/>
    </row>
    <row r="85610" spans="11:11">
      <c r="K85610"/>
    </row>
    <row r="85611" spans="11:11">
      <c r="K85611"/>
    </row>
    <row r="85612" spans="11:11">
      <c r="K85612"/>
    </row>
    <row r="85613" spans="11:11">
      <c r="K85613"/>
    </row>
    <row r="85614" spans="11:11">
      <c r="K85614"/>
    </row>
    <row r="85615" spans="11:11">
      <c r="K85615"/>
    </row>
    <row r="85616" spans="11:11">
      <c r="K85616"/>
    </row>
    <row r="85617" spans="11:11">
      <c r="K85617"/>
    </row>
    <row r="85618" spans="11:11">
      <c r="K85618"/>
    </row>
    <row r="85619" spans="11:11">
      <c r="K85619"/>
    </row>
    <row r="85620" spans="11:11">
      <c r="K85620"/>
    </row>
    <row r="85621" spans="11:11">
      <c r="K85621"/>
    </row>
    <row r="85622" spans="11:11">
      <c r="K85622"/>
    </row>
    <row r="85623" spans="11:11">
      <c r="K85623"/>
    </row>
    <row r="85624" spans="11:11">
      <c r="K85624"/>
    </row>
    <row r="85625" spans="11:11">
      <c r="K85625"/>
    </row>
    <row r="85626" spans="11:11">
      <c r="K85626"/>
    </row>
    <row r="85627" spans="11:11">
      <c r="K85627"/>
    </row>
    <row r="85628" spans="11:11">
      <c r="K85628"/>
    </row>
    <row r="85629" spans="11:11">
      <c r="K85629"/>
    </row>
    <row r="85630" spans="11:11">
      <c r="K85630"/>
    </row>
    <row r="85631" spans="11:11">
      <c r="K85631"/>
    </row>
    <row r="85632" spans="11:11">
      <c r="K85632"/>
    </row>
    <row r="85633" spans="11:11">
      <c r="K85633"/>
    </row>
    <row r="85634" spans="11:11">
      <c r="K85634"/>
    </row>
    <row r="85635" spans="11:11">
      <c r="K85635"/>
    </row>
    <row r="85636" spans="11:11">
      <c r="K85636"/>
    </row>
    <row r="85637" spans="11:11">
      <c r="K85637"/>
    </row>
    <row r="85638" spans="11:11">
      <c r="K85638"/>
    </row>
    <row r="85639" spans="11:11">
      <c r="K85639"/>
    </row>
    <row r="85640" spans="11:11">
      <c r="K85640"/>
    </row>
    <row r="85641" spans="11:11">
      <c r="K85641"/>
    </row>
    <row r="85642" spans="11:11">
      <c r="K85642"/>
    </row>
    <row r="85643" spans="11:11">
      <c r="K85643"/>
    </row>
    <row r="85644" spans="11:11">
      <c r="K85644"/>
    </row>
    <row r="85645" spans="11:11">
      <c r="K85645"/>
    </row>
    <row r="85646" spans="11:11">
      <c r="K85646"/>
    </row>
    <row r="85647" spans="11:11">
      <c r="K85647"/>
    </row>
    <row r="85648" spans="11:11">
      <c r="K85648"/>
    </row>
    <row r="85649" spans="11:11">
      <c r="K85649"/>
    </row>
    <row r="85650" spans="11:11">
      <c r="K85650"/>
    </row>
    <row r="85651" spans="11:11">
      <c r="K85651"/>
    </row>
    <row r="85652" spans="11:11">
      <c r="K85652"/>
    </row>
    <row r="85653" spans="11:11">
      <c r="K85653"/>
    </row>
    <row r="85654" spans="11:11">
      <c r="K85654"/>
    </row>
    <row r="85655" spans="11:11">
      <c r="K85655"/>
    </row>
    <row r="85656" spans="11:11">
      <c r="K85656"/>
    </row>
    <row r="85657" spans="11:11">
      <c r="K85657"/>
    </row>
    <row r="85658" spans="11:11">
      <c r="K85658"/>
    </row>
    <row r="85659" spans="11:11">
      <c r="K85659"/>
    </row>
    <row r="85660" spans="11:11">
      <c r="K85660"/>
    </row>
    <row r="85661" spans="11:11">
      <c r="K85661"/>
    </row>
    <row r="85662" spans="11:11">
      <c r="K85662"/>
    </row>
    <row r="85663" spans="11:11">
      <c r="K85663"/>
    </row>
    <row r="85664" spans="11:11">
      <c r="K85664"/>
    </row>
    <row r="85665" spans="11:11">
      <c r="K85665"/>
    </row>
    <row r="85666" spans="11:11">
      <c r="K85666"/>
    </row>
    <row r="85667" spans="11:11">
      <c r="K85667"/>
    </row>
    <row r="85668" spans="11:11">
      <c r="K85668"/>
    </row>
    <row r="85669" spans="11:11">
      <c r="K85669"/>
    </row>
    <row r="85670" spans="11:11">
      <c r="K85670"/>
    </row>
    <row r="85671" spans="11:11">
      <c r="K85671"/>
    </row>
    <row r="85672" spans="11:11">
      <c r="K85672"/>
    </row>
    <row r="85673" spans="11:11">
      <c r="K85673"/>
    </row>
    <row r="85674" spans="11:11">
      <c r="K85674"/>
    </row>
    <row r="85675" spans="11:11">
      <c r="K85675"/>
    </row>
    <row r="85676" spans="11:11">
      <c r="K85676"/>
    </row>
    <row r="85677" spans="11:11">
      <c r="K85677"/>
    </row>
    <row r="85678" spans="11:11">
      <c r="K85678"/>
    </row>
    <row r="85679" spans="11:11">
      <c r="K85679"/>
    </row>
    <row r="85680" spans="11:11">
      <c r="K85680"/>
    </row>
    <row r="85681" spans="11:11">
      <c r="K85681"/>
    </row>
    <row r="85682" spans="11:11">
      <c r="K85682"/>
    </row>
    <row r="85683" spans="11:11">
      <c r="K85683"/>
    </row>
    <row r="85684" spans="11:11">
      <c r="K85684"/>
    </row>
    <row r="85685" spans="11:11">
      <c r="K85685"/>
    </row>
    <row r="85686" spans="11:11">
      <c r="K85686"/>
    </row>
    <row r="85687" spans="11:11">
      <c r="K85687"/>
    </row>
    <row r="85688" spans="11:11">
      <c r="K85688"/>
    </row>
    <row r="85689" spans="11:11">
      <c r="K85689"/>
    </row>
    <row r="85690" spans="11:11">
      <c r="K85690"/>
    </row>
    <row r="85691" spans="11:11">
      <c r="K85691"/>
    </row>
    <row r="85692" spans="11:11">
      <c r="K85692"/>
    </row>
    <row r="85693" spans="11:11">
      <c r="K85693"/>
    </row>
    <row r="85694" spans="11:11">
      <c r="K85694"/>
    </row>
    <row r="85695" spans="11:11">
      <c r="K85695"/>
    </row>
    <row r="85696" spans="11:11">
      <c r="K85696"/>
    </row>
    <row r="85697" spans="11:11">
      <c r="K85697"/>
    </row>
    <row r="85698" spans="11:11">
      <c r="K85698"/>
    </row>
    <row r="85699" spans="11:11">
      <c r="K85699"/>
    </row>
    <row r="85700" spans="11:11">
      <c r="K85700"/>
    </row>
    <row r="85701" spans="11:11">
      <c r="K85701"/>
    </row>
    <row r="85702" spans="11:11">
      <c r="K85702"/>
    </row>
    <row r="85703" spans="11:11">
      <c r="K85703"/>
    </row>
    <row r="85704" spans="11:11">
      <c r="K85704"/>
    </row>
    <row r="85705" spans="11:11">
      <c r="K85705"/>
    </row>
    <row r="85706" spans="11:11">
      <c r="K85706"/>
    </row>
    <row r="85707" spans="11:11">
      <c r="K85707"/>
    </row>
    <row r="85708" spans="11:11">
      <c r="K85708"/>
    </row>
    <row r="85709" spans="11:11">
      <c r="K85709"/>
    </row>
    <row r="85710" spans="11:11">
      <c r="K85710"/>
    </row>
    <row r="85711" spans="11:11">
      <c r="K85711"/>
    </row>
    <row r="85712" spans="11:11">
      <c r="K85712"/>
    </row>
    <row r="85713" spans="11:11">
      <c r="K85713"/>
    </row>
    <row r="85714" spans="11:11">
      <c r="K85714"/>
    </row>
    <row r="85715" spans="11:11">
      <c r="K85715"/>
    </row>
    <row r="85716" spans="11:11">
      <c r="K85716"/>
    </row>
    <row r="85717" spans="11:11">
      <c r="K85717"/>
    </row>
    <row r="85718" spans="11:11">
      <c r="K85718"/>
    </row>
    <row r="85719" spans="11:11">
      <c r="K85719"/>
    </row>
    <row r="85720" spans="11:11">
      <c r="K85720"/>
    </row>
    <row r="85721" spans="11:11">
      <c r="K85721"/>
    </row>
    <row r="85722" spans="11:11">
      <c r="K85722"/>
    </row>
    <row r="85723" spans="11:11">
      <c r="K85723"/>
    </row>
    <row r="85724" spans="11:11">
      <c r="K85724"/>
    </row>
    <row r="85725" spans="11:11">
      <c r="K85725"/>
    </row>
    <row r="85726" spans="11:11">
      <c r="K85726"/>
    </row>
    <row r="85727" spans="11:11">
      <c r="K85727"/>
    </row>
    <row r="85728" spans="11:11">
      <c r="K85728"/>
    </row>
    <row r="85729" spans="11:11">
      <c r="K85729"/>
    </row>
    <row r="85730" spans="11:11">
      <c r="K85730"/>
    </row>
    <row r="85731" spans="11:11">
      <c r="K85731"/>
    </row>
    <row r="85732" spans="11:11">
      <c r="K85732"/>
    </row>
    <row r="85733" spans="11:11">
      <c r="K85733"/>
    </row>
    <row r="85734" spans="11:11">
      <c r="K85734"/>
    </row>
    <row r="85735" spans="11:11">
      <c r="K85735"/>
    </row>
    <row r="85736" spans="11:11">
      <c r="K85736"/>
    </row>
    <row r="85737" spans="11:11">
      <c r="K85737"/>
    </row>
    <row r="85738" spans="11:11">
      <c r="K85738"/>
    </row>
    <row r="85739" spans="11:11">
      <c r="K85739"/>
    </row>
    <row r="85740" spans="11:11">
      <c r="K85740"/>
    </row>
    <row r="85741" spans="11:11">
      <c r="K85741"/>
    </row>
    <row r="85742" spans="11:11">
      <c r="K85742"/>
    </row>
    <row r="85743" spans="11:11">
      <c r="K85743"/>
    </row>
    <row r="85744" spans="11:11">
      <c r="K85744"/>
    </row>
    <row r="85745" spans="11:11">
      <c r="K85745"/>
    </row>
    <row r="85746" spans="11:11">
      <c r="K85746"/>
    </row>
    <row r="85747" spans="11:11">
      <c r="K85747"/>
    </row>
    <row r="85748" spans="11:11">
      <c r="K85748"/>
    </row>
    <row r="85749" spans="11:11">
      <c r="K85749"/>
    </row>
    <row r="85750" spans="11:11">
      <c r="K85750"/>
    </row>
    <row r="85751" spans="11:11">
      <c r="K85751"/>
    </row>
    <row r="85752" spans="11:11">
      <c r="K85752"/>
    </row>
    <row r="85753" spans="11:11">
      <c r="K85753"/>
    </row>
    <row r="85754" spans="11:11">
      <c r="K85754"/>
    </row>
    <row r="85755" spans="11:11">
      <c r="K85755"/>
    </row>
    <row r="85756" spans="11:11">
      <c r="K85756"/>
    </row>
    <row r="85757" spans="11:11">
      <c r="K85757"/>
    </row>
    <row r="85758" spans="11:11">
      <c r="K85758"/>
    </row>
    <row r="85759" spans="11:11">
      <c r="K85759"/>
    </row>
    <row r="85760" spans="11:11">
      <c r="K85760"/>
    </row>
    <row r="85761" spans="11:11">
      <c r="K85761"/>
    </row>
    <row r="85762" spans="11:11">
      <c r="K85762"/>
    </row>
    <row r="85763" spans="11:11">
      <c r="K85763"/>
    </row>
    <row r="85764" spans="11:11">
      <c r="K85764"/>
    </row>
    <row r="85765" spans="11:11">
      <c r="K85765"/>
    </row>
    <row r="85766" spans="11:11">
      <c r="K85766"/>
    </row>
    <row r="85767" spans="11:11">
      <c r="K85767"/>
    </row>
    <row r="85768" spans="11:11">
      <c r="K85768"/>
    </row>
    <row r="85769" spans="11:11">
      <c r="K85769"/>
    </row>
    <row r="85770" spans="11:11">
      <c r="K85770"/>
    </row>
    <row r="85771" spans="11:11">
      <c r="K85771"/>
    </row>
    <row r="85772" spans="11:11">
      <c r="K85772"/>
    </row>
    <row r="85773" spans="11:11">
      <c r="K85773"/>
    </row>
    <row r="85774" spans="11:11">
      <c r="K85774"/>
    </row>
    <row r="85775" spans="11:11">
      <c r="K85775"/>
    </row>
    <row r="85776" spans="11:11">
      <c r="K85776"/>
    </row>
    <row r="85777" spans="11:11">
      <c r="K85777"/>
    </row>
    <row r="85778" spans="11:11">
      <c r="K85778"/>
    </row>
    <row r="85779" spans="11:11">
      <c r="K85779"/>
    </row>
    <row r="85780" spans="11:11">
      <c r="K85780"/>
    </row>
    <row r="85781" spans="11:11">
      <c r="K85781"/>
    </row>
    <row r="85782" spans="11:11">
      <c r="K85782"/>
    </row>
    <row r="85783" spans="11:11">
      <c r="K85783"/>
    </row>
    <row r="85784" spans="11:11">
      <c r="K85784"/>
    </row>
    <row r="85785" spans="11:11">
      <c r="K85785"/>
    </row>
    <row r="85786" spans="11:11">
      <c r="K85786"/>
    </row>
    <row r="85787" spans="11:11">
      <c r="K85787"/>
    </row>
    <row r="85788" spans="11:11">
      <c r="K85788"/>
    </row>
    <row r="85789" spans="11:11">
      <c r="K85789"/>
    </row>
    <row r="85790" spans="11:11">
      <c r="K85790"/>
    </row>
    <row r="85791" spans="11:11">
      <c r="K85791"/>
    </row>
    <row r="85792" spans="11:11">
      <c r="K85792"/>
    </row>
    <row r="85793" spans="11:11">
      <c r="K85793"/>
    </row>
    <row r="85794" spans="11:11">
      <c r="K85794"/>
    </row>
    <row r="85795" spans="11:11">
      <c r="K85795"/>
    </row>
    <row r="85796" spans="11:11">
      <c r="K85796"/>
    </row>
    <row r="85797" spans="11:11">
      <c r="K85797"/>
    </row>
    <row r="85798" spans="11:11">
      <c r="K85798"/>
    </row>
    <row r="85799" spans="11:11">
      <c r="K85799"/>
    </row>
    <row r="85800" spans="11:11">
      <c r="K85800"/>
    </row>
    <row r="85801" spans="11:11">
      <c r="K85801"/>
    </row>
    <row r="85802" spans="11:11">
      <c r="K85802"/>
    </row>
    <row r="85803" spans="11:11">
      <c r="K85803"/>
    </row>
    <row r="85804" spans="11:11">
      <c r="K85804"/>
    </row>
    <row r="85805" spans="11:11">
      <c r="K85805"/>
    </row>
    <row r="85806" spans="11:11">
      <c r="K85806"/>
    </row>
    <row r="85807" spans="11:11">
      <c r="K85807"/>
    </row>
    <row r="85808" spans="11:11">
      <c r="K85808"/>
    </row>
    <row r="85809" spans="11:11">
      <c r="K85809"/>
    </row>
    <row r="85810" spans="11:11">
      <c r="K85810"/>
    </row>
    <row r="85811" spans="11:11">
      <c r="K85811"/>
    </row>
    <row r="85812" spans="11:11">
      <c r="K85812"/>
    </row>
    <row r="85813" spans="11:11">
      <c r="K85813"/>
    </row>
    <row r="85814" spans="11:11">
      <c r="K85814"/>
    </row>
    <row r="85815" spans="11:11">
      <c r="K85815"/>
    </row>
    <row r="85816" spans="11:11">
      <c r="K85816"/>
    </row>
    <row r="85817" spans="11:11">
      <c r="K85817"/>
    </row>
    <row r="85818" spans="11:11">
      <c r="K85818"/>
    </row>
    <row r="85819" spans="11:11">
      <c r="K85819"/>
    </row>
    <row r="85820" spans="11:11">
      <c r="K85820"/>
    </row>
    <row r="85821" spans="11:11">
      <c r="K85821"/>
    </row>
    <row r="85822" spans="11:11">
      <c r="K85822"/>
    </row>
    <row r="85823" spans="11:11">
      <c r="K85823"/>
    </row>
    <row r="85824" spans="11:11">
      <c r="K85824"/>
    </row>
    <row r="85825" spans="11:11">
      <c r="K85825"/>
    </row>
    <row r="85826" spans="11:11">
      <c r="K85826"/>
    </row>
    <row r="85827" spans="11:11">
      <c r="K85827"/>
    </row>
    <row r="85828" spans="11:11">
      <c r="K85828"/>
    </row>
    <row r="85829" spans="11:11">
      <c r="K85829"/>
    </row>
    <row r="85830" spans="11:11">
      <c r="K85830"/>
    </row>
    <row r="85831" spans="11:11">
      <c r="K85831"/>
    </row>
    <row r="85832" spans="11:11">
      <c r="K85832"/>
    </row>
    <row r="85833" spans="11:11">
      <c r="K85833"/>
    </row>
    <row r="85834" spans="11:11">
      <c r="K85834"/>
    </row>
    <row r="85835" spans="11:11">
      <c r="K85835"/>
    </row>
    <row r="85836" spans="11:11">
      <c r="K85836"/>
    </row>
    <row r="85837" spans="11:11">
      <c r="K85837"/>
    </row>
    <row r="85838" spans="11:11">
      <c r="K85838"/>
    </row>
    <row r="85839" spans="11:11">
      <c r="K85839"/>
    </row>
    <row r="85840" spans="11:11">
      <c r="K85840"/>
    </row>
    <row r="85841" spans="11:11">
      <c r="K85841"/>
    </row>
    <row r="85842" spans="11:11">
      <c r="K85842"/>
    </row>
    <row r="85843" spans="11:11">
      <c r="K85843"/>
    </row>
    <row r="85844" spans="11:11">
      <c r="K85844"/>
    </row>
    <row r="85845" spans="11:11">
      <c r="K85845"/>
    </row>
    <row r="85846" spans="11:11">
      <c r="K85846"/>
    </row>
    <row r="85847" spans="11:11">
      <c r="K85847"/>
    </row>
    <row r="85848" spans="11:11">
      <c r="K85848"/>
    </row>
    <row r="85849" spans="11:11">
      <c r="K85849"/>
    </row>
    <row r="85850" spans="11:11">
      <c r="K85850"/>
    </row>
    <row r="85851" spans="11:11">
      <c r="K85851"/>
    </row>
    <row r="85852" spans="11:11">
      <c r="K85852"/>
    </row>
    <row r="85853" spans="11:11">
      <c r="K85853"/>
    </row>
    <row r="85854" spans="11:11">
      <c r="K85854"/>
    </row>
    <row r="85855" spans="11:11">
      <c r="K85855"/>
    </row>
    <row r="85856" spans="11:11">
      <c r="K85856"/>
    </row>
    <row r="85857" spans="11:11">
      <c r="K85857"/>
    </row>
    <row r="85858" spans="11:11">
      <c r="K85858"/>
    </row>
    <row r="85859" spans="11:11">
      <c r="K85859"/>
    </row>
    <row r="85860" spans="11:11">
      <c r="K85860"/>
    </row>
    <row r="85861" spans="11:11">
      <c r="K85861"/>
    </row>
    <row r="85862" spans="11:11">
      <c r="K85862"/>
    </row>
    <row r="85863" spans="11:11">
      <c r="K85863"/>
    </row>
    <row r="85864" spans="11:11">
      <c r="K85864"/>
    </row>
    <row r="85865" spans="11:11">
      <c r="K85865"/>
    </row>
    <row r="85866" spans="11:11">
      <c r="K85866"/>
    </row>
    <row r="85867" spans="11:11">
      <c r="K85867"/>
    </row>
    <row r="85868" spans="11:11">
      <c r="K85868"/>
    </row>
    <row r="85869" spans="11:11">
      <c r="K85869"/>
    </row>
    <row r="85870" spans="11:11">
      <c r="K85870"/>
    </row>
    <row r="85871" spans="11:11">
      <c r="K85871"/>
    </row>
    <row r="85872" spans="11:11">
      <c r="K85872"/>
    </row>
    <row r="85873" spans="11:11">
      <c r="K85873"/>
    </row>
    <row r="85874" spans="11:11">
      <c r="K85874"/>
    </row>
    <row r="85875" spans="11:11">
      <c r="K85875"/>
    </row>
    <row r="85876" spans="11:11">
      <c r="K85876"/>
    </row>
    <row r="85877" spans="11:11">
      <c r="K85877"/>
    </row>
    <row r="85878" spans="11:11">
      <c r="K85878"/>
    </row>
    <row r="85879" spans="11:11">
      <c r="K85879"/>
    </row>
    <row r="85880" spans="11:11">
      <c r="K85880"/>
    </row>
    <row r="85881" spans="11:11">
      <c r="K85881"/>
    </row>
    <row r="85882" spans="11:11">
      <c r="K85882"/>
    </row>
    <row r="85883" spans="11:11">
      <c r="K85883"/>
    </row>
    <row r="85884" spans="11:11">
      <c r="K85884"/>
    </row>
    <row r="85885" spans="11:11">
      <c r="K85885"/>
    </row>
    <row r="85886" spans="11:11">
      <c r="K85886"/>
    </row>
    <row r="85887" spans="11:11">
      <c r="K85887"/>
    </row>
    <row r="85888" spans="11:11">
      <c r="K85888"/>
    </row>
    <row r="85889" spans="11:11">
      <c r="K85889"/>
    </row>
    <row r="85890" spans="11:11">
      <c r="K85890"/>
    </row>
    <row r="85891" spans="11:11">
      <c r="K85891"/>
    </row>
    <row r="85892" spans="11:11">
      <c r="K85892"/>
    </row>
    <row r="85893" spans="11:11">
      <c r="K85893"/>
    </row>
    <row r="85894" spans="11:11">
      <c r="K85894"/>
    </row>
    <row r="85895" spans="11:11">
      <c r="K85895"/>
    </row>
    <row r="85896" spans="11:11">
      <c r="K85896"/>
    </row>
    <row r="85897" spans="11:11">
      <c r="K85897"/>
    </row>
    <row r="85898" spans="11:11">
      <c r="K85898"/>
    </row>
    <row r="85899" spans="11:11">
      <c r="K85899"/>
    </row>
    <row r="85900" spans="11:11">
      <c r="K85900"/>
    </row>
    <row r="85901" spans="11:11">
      <c r="K85901"/>
    </row>
    <row r="85902" spans="11:11">
      <c r="K85902"/>
    </row>
    <row r="85903" spans="11:11">
      <c r="K85903"/>
    </row>
    <row r="85904" spans="11:11">
      <c r="K85904"/>
    </row>
    <row r="85905" spans="11:11">
      <c r="K85905"/>
    </row>
    <row r="85906" spans="11:11">
      <c r="K85906"/>
    </row>
    <row r="85907" spans="11:11">
      <c r="K85907"/>
    </row>
    <row r="85908" spans="11:11">
      <c r="K85908"/>
    </row>
    <row r="85909" spans="11:11">
      <c r="K85909"/>
    </row>
    <row r="85910" spans="11:11">
      <c r="K85910"/>
    </row>
    <row r="85911" spans="11:11">
      <c r="K85911"/>
    </row>
    <row r="85912" spans="11:11">
      <c r="K85912"/>
    </row>
    <row r="85913" spans="11:11">
      <c r="K85913"/>
    </row>
    <row r="85914" spans="11:11">
      <c r="K85914"/>
    </row>
    <row r="85915" spans="11:11">
      <c r="K85915"/>
    </row>
    <row r="85916" spans="11:11">
      <c r="K85916"/>
    </row>
    <row r="85917" spans="11:11">
      <c r="K85917"/>
    </row>
    <row r="85918" spans="11:11">
      <c r="K85918"/>
    </row>
    <row r="85919" spans="11:11">
      <c r="K85919"/>
    </row>
    <row r="85920" spans="11:11">
      <c r="K85920"/>
    </row>
    <row r="85921" spans="11:11">
      <c r="K85921"/>
    </row>
    <row r="85922" spans="11:11">
      <c r="K85922"/>
    </row>
    <row r="85923" spans="11:11">
      <c r="K85923"/>
    </row>
    <row r="85924" spans="11:11">
      <c r="K85924"/>
    </row>
    <row r="85925" spans="11:11">
      <c r="K85925"/>
    </row>
    <row r="85926" spans="11:11">
      <c r="K85926"/>
    </row>
    <row r="85927" spans="11:11">
      <c r="K85927"/>
    </row>
    <row r="85928" spans="11:11">
      <c r="K85928"/>
    </row>
    <row r="85929" spans="11:11">
      <c r="K85929"/>
    </row>
    <row r="85930" spans="11:11">
      <c r="K85930"/>
    </row>
    <row r="85931" spans="11:11">
      <c r="K85931"/>
    </row>
    <row r="85932" spans="11:11">
      <c r="K85932"/>
    </row>
    <row r="85933" spans="11:11">
      <c r="K85933"/>
    </row>
    <row r="85934" spans="11:11">
      <c r="K85934"/>
    </row>
    <row r="85935" spans="11:11">
      <c r="K85935"/>
    </row>
    <row r="85936" spans="11:11">
      <c r="K85936"/>
    </row>
    <row r="85937" spans="11:11">
      <c r="K85937"/>
    </row>
    <row r="85938" spans="11:11">
      <c r="K85938"/>
    </row>
    <row r="85939" spans="11:11">
      <c r="K85939"/>
    </row>
    <row r="85940" spans="11:11">
      <c r="K85940"/>
    </row>
    <row r="85941" spans="11:11">
      <c r="K85941"/>
    </row>
    <row r="85942" spans="11:11">
      <c r="K85942"/>
    </row>
    <row r="85943" spans="11:11">
      <c r="K85943"/>
    </row>
    <row r="85944" spans="11:11">
      <c r="K85944"/>
    </row>
    <row r="85945" spans="11:11">
      <c r="K85945"/>
    </row>
    <row r="85946" spans="11:11">
      <c r="K85946"/>
    </row>
    <row r="85947" spans="11:11">
      <c r="K85947"/>
    </row>
    <row r="85948" spans="11:11">
      <c r="K85948"/>
    </row>
    <row r="85949" spans="11:11">
      <c r="K85949"/>
    </row>
    <row r="85950" spans="11:11">
      <c r="K85950"/>
    </row>
    <row r="85951" spans="11:11">
      <c r="K85951"/>
    </row>
    <row r="85952" spans="11:11">
      <c r="K85952"/>
    </row>
    <row r="85953" spans="11:11">
      <c r="K85953"/>
    </row>
    <row r="85954" spans="11:11">
      <c r="K85954"/>
    </row>
    <row r="85955" spans="11:11">
      <c r="K85955"/>
    </row>
    <row r="85956" spans="11:11">
      <c r="K85956"/>
    </row>
    <row r="85957" spans="11:11">
      <c r="K85957"/>
    </row>
    <row r="85958" spans="11:11">
      <c r="K85958"/>
    </row>
    <row r="85959" spans="11:11">
      <c r="K85959"/>
    </row>
    <row r="85960" spans="11:11">
      <c r="K85960"/>
    </row>
    <row r="85961" spans="11:11">
      <c r="K85961"/>
    </row>
    <row r="85962" spans="11:11">
      <c r="K85962"/>
    </row>
    <row r="85963" spans="11:11">
      <c r="K85963"/>
    </row>
    <row r="85964" spans="11:11">
      <c r="K85964"/>
    </row>
    <row r="85965" spans="11:11">
      <c r="K85965"/>
    </row>
    <row r="85966" spans="11:11">
      <c r="K85966"/>
    </row>
    <row r="85967" spans="11:11">
      <c r="K85967"/>
    </row>
    <row r="85968" spans="11:11">
      <c r="K85968"/>
    </row>
    <row r="85969" spans="11:11">
      <c r="K85969"/>
    </row>
    <row r="85970" spans="11:11">
      <c r="K85970"/>
    </row>
    <row r="85971" spans="11:11">
      <c r="K85971"/>
    </row>
    <row r="85972" spans="11:11">
      <c r="K85972"/>
    </row>
    <row r="85973" spans="11:11">
      <c r="K85973"/>
    </row>
    <row r="85974" spans="11:11">
      <c r="K85974"/>
    </row>
    <row r="85975" spans="11:11">
      <c r="K85975"/>
    </row>
    <row r="85976" spans="11:11">
      <c r="K85976"/>
    </row>
    <row r="85977" spans="11:11">
      <c r="K85977"/>
    </row>
    <row r="85978" spans="11:11">
      <c r="K85978"/>
    </row>
    <row r="85979" spans="11:11">
      <c r="K85979"/>
    </row>
    <row r="85980" spans="11:11">
      <c r="K85980"/>
    </row>
    <row r="85981" spans="11:11">
      <c r="K85981"/>
    </row>
    <row r="85982" spans="11:11">
      <c r="K85982"/>
    </row>
    <row r="85983" spans="11:11">
      <c r="K85983"/>
    </row>
    <row r="85984" spans="11:11">
      <c r="K85984"/>
    </row>
    <row r="85985" spans="11:11">
      <c r="K85985"/>
    </row>
    <row r="85986" spans="11:11">
      <c r="K85986"/>
    </row>
    <row r="85987" spans="11:11">
      <c r="K85987"/>
    </row>
    <row r="85988" spans="11:11">
      <c r="K85988"/>
    </row>
    <row r="85989" spans="11:11">
      <c r="K85989"/>
    </row>
    <row r="85990" spans="11:11">
      <c r="K85990"/>
    </row>
    <row r="85991" spans="11:11">
      <c r="K85991"/>
    </row>
    <row r="85992" spans="11:11">
      <c r="K85992"/>
    </row>
    <row r="85993" spans="11:11">
      <c r="K85993"/>
    </row>
    <row r="85994" spans="11:11">
      <c r="K85994"/>
    </row>
    <row r="85995" spans="11:11">
      <c r="K85995"/>
    </row>
    <row r="85996" spans="11:11">
      <c r="K85996"/>
    </row>
    <row r="85997" spans="11:11">
      <c r="K85997"/>
    </row>
    <row r="85998" spans="11:11">
      <c r="K85998"/>
    </row>
    <row r="85999" spans="11:11">
      <c r="K85999"/>
    </row>
    <row r="86000" spans="11:11">
      <c r="K86000"/>
    </row>
    <row r="86001" spans="11:11">
      <c r="K86001"/>
    </row>
    <row r="86002" spans="11:11">
      <c r="K86002"/>
    </row>
    <row r="86003" spans="11:11">
      <c r="K86003"/>
    </row>
    <row r="86004" spans="11:11">
      <c r="K86004"/>
    </row>
    <row r="86005" spans="11:11">
      <c r="K86005"/>
    </row>
    <row r="86006" spans="11:11">
      <c r="K86006"/>
    </row>
    <row r="86007" spans="11:11">
      <c r="K86007"/>
    </row>
    <row r="86008" spans="11:11">
      <c r="K86008"/>
    </row>
    <row r="86009" spans="11:11">
      <c r="K86009"/>
    </row>
    <row r="86010" spans="11:11">
      <c r="K86010"/>
    </row>
    <row r="86011" spans="11:11">
      <c r="K86011"/>
    </row>
    <row r="86012" spans="11:11">
      <c r="K86012"/>
    </row>
    <row r="86013" spans="11:11">
      <c r="K86013"/>
    </row>
    <row r="86014" spans="11:11">
      <c r="K86014"/>
    </row>
    <row r="86015" spans="11:11">
      <c r="K86015"/>
    </row>
    <row r="86016" spans="11:11">
      <c r="K86016"/>
    </row>
    <row r="86017" spans="11:11">
      <c r="K86017"/>
    </row>
    <row r="86018" spans="11:11">
      <c r="K86018"/>
    </row>
    <row r="86019" spans="11:11">
      <c r="K86019"/>
    </row>
    <row r="86020" spans="11:11">
      <c r="K86020"/>
    </row>
    <row r="86021" spans="11:11">
      <c r="K86021"/>
    </row>
    <row r="86022" spans="11:11">
      <c r="K86022"/>
    </row>
    <row r="86023" spans="11:11">
      <c r="K86023"/>
    </row>
    <row r="86024" spans="11:11">
      <c r="K86024"/>
    </row>
    <row r="86025" spans="11:11">
      <c r="K86025"/>
    </row>
    <row r="86026" spans="11:11">
      <c r="K86026"/>
    </row>
    <row r="86027" spans="11:11">
      <c r="K86027"/>
    </row>
    <row r="86028" spans="11:11">
      <c r="K86028"/>
    </row>
    <row r="86029" spans="11:11">
      <c r="K86029"/>
    </row>
    <row r="86030" spans="11:11">
      <c r="K86030"/>
    </row>
    <row r="86031" spans="11:11">
      <c r="K86031"/>
    </row>
    <row r="86032" spans="11:11">
      <c r="K86032"/>
    </row>
    <row r="86033" spans="11:11">
      <c r="K86033"/>
    </row>
    <row r="86034" spans="11:11">
      <c r="K86034"/>
    </row>
    <row r="86035" spans="11:11">
      <c r="K86035"/>
    </row>
    <row r="86036" spans="11:11">
      <c r="K86036"/>
    </row>
    <row r="86037" spans="11:11">
      <c r="K86037"/>
    </row>
    <row r="86038" spans="11:11">
      <c r="K86038"/>
    </row>
    <row r="86039" spans="11:11">
      <c r="K86039"/>
    </row>
    <row r="86040" spans="11:11">
      <c r="K86040"/>
    </row>
    <row r="86041" spans="11:11">
      <c r="K86041"/>
    </row>
    <row r="86042" spans="11:11">
      <c r="K86042"/>
    </row>
    <row r="86043" spans="11:11">
      <c r="K86043"/>
    </row>
    <row r="86044" spans="11:11">
      <c r="K86044"/>
    </row>
    <row r="86045" spans="11:11">
      <c r="K86045"/>
    </row>
    <row r="86046" spans="11:11">
      <c r="K86046"/>
    </row>
    <row r="86047" spans="11:11">
      <c r="K86047"/>
    </row>
    <row r="86048" spans="11:11">
      <c r="K86048"/>
    </row>
    <row r="86049" spans="11:11">
      <c r="K86049"/>
    </row>
    <row r="86050" spans="11:11">
      <c r="K86050"/>
    </row>
    <row r="86051" spans="11:11">
      <c r="K86051"/>
    </row>
    <row r="86052" spans="11:11">
      <c r="K86052"/>
    </row>
    <row r="86053" spans="11:11">
      <c r="K86053"/>
    </row>
    <row r="86054" spans="11:11">
      <c r="K86054"/>
    </row>
    <row r="86055" spans="11:11">
      <c r="K86055"/>
    </row>
    <row r="86056" spans="11:11">
      <c r="K86056"/>
    </row>
    <row r="86057" spans="11:11">
      <c r="K86057"/>
    </row>
    <row r="86058" spans="11:11">
      <c r="K86058"/>
    </row>
    <row r="86059" spans="11:11">
      <c r="K86059"/>
    </row>
    <row r="86060" spans="11:11">
      <c r="K86060"/>
    </row>
    <row r="86061" spans="11:11">
      <c r="K86061"/>
    </row>
    <row r="86062" spans="11:11">
      <c r="K86062"/>
    </row>
    <row r="86063" spans="11:11">
      <c r="K86063"/>
    </row>
    <row r="86064" spans="11:11">
      <c r="K86064"/>
    </row>
    <row r="86065" spans="11:11">
      <c r="K86065"/>
    </row>
    <row r="86066" spans="11:11">
      <c r="K86066"/>
    </row>
    <row r="86067" spans="11:11">
      <c r="K86067"/>
    </row>
    <row r="86068" spans="11:11">
      <c r="K86068"/>
    </row>
    <row r="86069" spans="11:11">
      <c r="K86069"/>
    </row>
    <row r="86070" spans="11:11">
      <c r="K86070"/>
    </row>
    <row r="86071" spans="11:11">
      <c r="K86071"/>
    </row>
    <row r="86072" spans="11:11">
      <c r="K86072"/>
    </row>
    <row r="86073" spans="11:11">
      <c r="K86073"/>
    </row>
    <row r="86074" spans="11:11">
      <c r="K86074"/>
    </row>
    <row r="86075" spans="11:11">
      <c r="K86075"/>
    </row>
    <row r="86076" spans="11:11">
      <c r="K86076"/>
    </row>
    <row r="86077" spans="11:11">
      <c r="K86077"/>
    </row>
    <row r="86078" spans="11:11">
      <c r="K86078"/>
    </row>
    <row r="86079" spans="11:11">
      <c r="K86079"/>
    </row>
    <row r="86080" spans="11:11">
      <c r="K86080"/>
    </row>
    <row r="86081" spans="11:11">
      <c r="K86081"/>
    </row>
    <row r="86082" spans="11:11">
      <c r="K86082"/>
    </row>
    <row r="86083" spans="11:11">
      <c r="K86083"/>
    </row>
    <row r="86084" spans="11:11">
      <c r="K86084"/>
    </row>
    <row r="86085" spans="11:11">
      <c r="K86085"/>
    </row>
    <row r="86086" spans="11:11">
      <c r="K86086"/>
    </row>
    <row r="86087" spans="11:11">
      <c r="K86087"/>
    </row>
    <row r="86088" spans="11:11">
      <c r="K86088"/>
    </row>
    <row r="86089" spans="11:11">
      <c r="K86089"/>
    </row>
    <row r="86090" spans="11:11">
      <c r="K86090"/>
    </row>
    <row r="86091" spans="11:11">
      <c r="K86091"/>
    </row>
    <row r="86092" spans="11:11">
      <c r="K86092"/>
    </row>
    <row r="86093" spans="11:11">
      <c r="K86093"/>
    </row>
    <row r="86094" spans="11:11">
      <c r="K86094"/>
    </row>
    <row r="86095" spans="11:11">
      <c r="K86095"/>
    </row>
    <row r="86096" spans="11:11">
      <c r="K86096"/>
    </row>
    <row r="86097" spans="11:11">
      <c r="K86097"/>
    </row>
    <row r="86098" spans="11:11">
      <c r="K86098"/>
    </row>
    <row r="86099" spans="11:11">
      <c r="K86099"/>
    </row>
    <row r="86100" spans="11:11">
      <c r="K86100"/>
    </row>
    <row r="86101" spans="11:11">
      <c r="K86101"/>
    </row>
    <row r="86102" spans="11:11">
      <c r="K86102"/>
    </row>
    <row r="86103" spans="11:11">
      <c r="K86103"/>
    </row>
    <row r="86104" spans="11:11">
      <c r="K86104"/>
    </row>
    <row r="86105" spans="11:11">
      <c r="K86105"/>
    </row>
    <row r="86106" spans="11:11">
      <c r="K86106"/>
    </row>
    <row r="86107" spans="11:11">
      <c r="K86107"/>
    </row>
    <row r="86108" spans="11:11">
      <c r="K86108"/>
    </row>
    <row r="86109" spans="11:11">
      <c r="K86109"/>
    </row>
    <row r="86110" spans="11:11">
      <c r="K86110"/>
    </row>
    <row r="86111" spans="11:11">
      <c r="K86111"/>
    </row>
    <row r="86112" spans="11:11">
      <c r="K86112"/>
    </row>
    <row r="86113" spans="11:11">
      <c r="K86113"/>
    </row>
    <row r="86114" spans="11:11">
      <c r="K86114"/>
    </row>
    <row r="86115" spans="11:11">
      <c r="K86115"/>
    </row>
    <row r="86116" spans="11:11">
      <c r="K86116"/>
    </row>
    <row r="86117" spans="11:11">
      <c r="K86117"/>
    </row>
    <row r="86118" spans="11:11">
      <c r="K86118"/>
    </row>
    <row r="86119" spans="11:11">
      <c r="K86119"/>
    </row>
    <row r="86120" spans="11:11">
      <c r="K86120"/>
    </row>
    <row r="86121" spans="11:11">
      <c r="K86121"/>
    </row>
    <row r="86122" spans="11:11">
      <c r="K86122"/>
    </row>
    <row r="86123" spans="11:11">
      <c r="K86123"/>
    </row>
    <row r="86124" spans="11:11">
      <c r="K86124"/>
    </row>
    <row r="86125" spans="11:11">
      <c r="K86125"/>
    </row>
    <row r="86126" spans="11:11">
      <c r="K86126"/>
    </row>
    <row r="86127" spans="11:11">
      <c r="K86127"/>
    </row>
    <row r="86128" spans="11:11">
      <c r="K86128"/>
    </row>
    <row r="86129" spans="11:11">
      <c r="K86129"/>
    </row>
    <row r="86130" spans="11:11">
      <c r="K86130"/>
    </row>
    <row r="86131" spans="11:11">
      <c r="K86131"/>
    </row>
    <row r="86132" spans="11:11">
      <c r="K86132"/>
    </row>
    <row r="86133" spans="11:11">
      <c r="K86133"/>
    </row>
    <row r="86134" spans="11:11">
      <c r="K86134"/>
    </row>
    <row r="86135" spans="11:11">
      <c r="K86135"/>
    </row>
    <row r="86136" spans="11:11">
      <c r="K86136"/>
    </row>
    <row r="86137" spans="11:11">
      <c r="K86137"/>
    </row>
    <row r="86138" spans="11:11">
      <c r="K86138"/>
    </row>
    <row r="86139" spans="11:11">
      <c r="K86139"/>
    </row>
    <row r="86140" spans="11:11">
      <c r="K86140"/>
    </row>
    <row r="86141" spans="11:11">
      <c r="K86141"/>
    </row>
    <row r="86142" spans="11:11">
      <c r="K86142"/>
    </row>
    <row r="86143" spans="11:11">
      <c r="K86143"/>
    </row>
    <row r="86144" spans="11:11">
      <c r="K86144"/>
    </row>
    <row r="86145" spans="11:11">
      <c r="K86145"/>
    </row>
    <row r="86146" spans="11:11">
      <c r="K86146"/>
    </row>
    <row r="86147" spans="11:11">
      <c r="K86147"/>
    </row>
    <row r="86148" spans="11:11">
      <c r="K86148"/>
    </row>
    <row r="86149" spans="11:11">
      <c r="K86149"/>
    </row>
    <row r="86150" spans="11:11">
      <c r="K86150"/>
    </row>
    <row r="86151" spans="11:11">
      <c r="K86151"/>
    </row>
    <row r="86152" spans="11:11">
      <c r="K86152"/>
    </row>
    <row r="86153" spans="11:11">
      <c r="K86153"/>
    </row>
    <row r="86154" spans="11:11">
      <c r="K86154"/>
    </row>
    <row r="86155" spans="11:11">
      <c r="K86155"/>
    </row>
    <row r="86156" spans="11:11">
      <c r="K86156"/>
    </row>
    <row r="86157" spans="11:11">
      <c r="K86157"/>
    </row>
    <row r="86158" spans="11:11">
      <c r="K86158"/>
    </row>
    <row r="86159" spans="11:11">
      <c r="K86159"/>
    </row>
    <row r="86160" spans="11:11">
      <c r="K86160"/>
    </row>
    <row r="86161" spans="11:11">
      <c r="K86161"/>
    </row>
    <row r="86162" spans="11:11">
      <c r="K86162"/>
    </row>
    <row r="86163" spans="11:11">
      <c r="K86163"/>
    </row>
    <row r="86164" spans="11:11">
      <c r="K86164"/>
    </row>
    <row r="86165" spans="11:11">
      <c r="K86165"/>
    </row>
    <row r="86166" spans="11:11">
      <c r="K86166"/>
    </row>
    <row r="86167" spans="11:11">
      <c r="K86167"/>
    </row>
    <row r="86168" spans="11:11">
      <c r="K86168"/>
    </row>
    <row r="86169" spans="11:11">
      <c r="K86169"/>
    </row>
    <row r="86170" spans="11:11">
      <c r="K86170"/>
    </row>
    <row r="86171" spans="11:11">
      <c r="K86171"/>
    </row>
    <row r="86172" spans="11:11">
      <c r="K86172"/>
    </row>
    <row r="86173" spans="11:11">
      <c r="K86173"/>
    </row>
    <row r="86174" spans="11:11">
      <c r="K86174"/>
    </row>
    <row r="86175" spans="11:11">
      <c r="K86175"/>
    </row>
    <row r="86176" spans="11:11">
      <c r="K86176"/>
    </row>
    <row r="86177" spans="11:11">
      <c r="K86177"/>
    </row>
    <row r="86178" spans="11:11">
      <c r="K86178"/>
    </row>
    <row r="86179" spans="11:11">
      <c r="K86179"/>
    </row>
    <row r="86180" spans="11:11">
      <c r="K86180"/>
    </row>
    <row r="86181" spans="11:11">
      <c r="K86181"/>
    </row>
    <row r="86182" spans="11:11">
      <c r="K86182"/>
    </row>
    <row r="86183" spans="11:11">
      <c r="K86183"/>
    </row>
    <row r="86184" spans="11:11">
      <c r="K86184"/>
    </row>
    <row r="86185" spans="11:11">
      <c r="K86185"/>
    </row>
    <row r="86186" spans="11:11">
      <c r="K86186"/>
    </row>
    <row r="86187" spans="11:11">
      <c r="K86187"/>
    </row>
    <row r="86188" spans="11:11">
      <c r="K86188"/>
    </row>
    <row r="86189" spans="11:11">
      <c r="K86189"/>
    </row>
    <row r="86190" spans="11:11">
      <c r="K86190"/>
    </row>
    <row r="86191" spans="11:11">
      <c r="K86191"/>
    </row>
    <row r="86192" spans="11:11">
      <c r="K86192"/>
    </row>
    <row r="86193" spans="11:11">
      <c r="K86193"/>
    </row>
    <row r="86194" spans="11:11">
      <c r="K86194"/>
    </row>
    <row r="86195" spans="11:11">
      <c r="K86195"/>
    </row>
    <row r="86196" spans="11:11">
      <c r="K86196"/>
    </row>
    <row r="86197" spans="11:11">
      <c r="K86197"/>
    </row>
    <row r="86198" spans="11:11">
      <c r="K86198"/>
    </row>
    <row r="86199" spans="11:11">
      <c r="K86199"/>
    </row>
    <row r="86200" spans="11:11">
      <c r="K86200"/>
    </row>
    <row r="86201" spans="11:11">
      <c r="K86201"/>
    </row>
    <row r="86202" spans="11:11">
      <c r="K86202"/>
    </row>
    <row r="86203" spans="11:11">
      <c r="K86203"/>
    </row>
    <row r="86204" spans="11:11">
      <c r="K86204"/>
    </row>
    <row r="86205" spans="11:11">
      <c r="K86205"/>
    </row>
    <row r="86206" spans="11:11">
      <c r="K86206"/>
    </row>
    <row r="86207" spans="11:11">
      <c r="K86207"/>
    </row>
    <row r="86208" spans="11:11">
      <c r="K86208"/>
    </row>
    <row r="86209" spans="11:11">
      <c r="K86209"/>
    </row>
    <row r="86210" spans="11:11">
      <c r="K86210"/>
    </row>
    <row r="86211" spans="11:11">
      <c r="K86211"/>
    </row>
    <row r="86212" spans="11:11">
      <c r="K86212"/>
    </row>
    <row r="86213" spans="11:11">
      <c r="K86213"/>
    </row>
    <row r="86214" spans="11:11">
      <c r="K86214"/>
    </row>
    <row r="86215" spans="11:11">
      <c r="K86215"/>
    </row>
    <row r="86216" spans="11:11">
      <c r="K86216"/>
    </row>
    <row r="86217" spans="11:11">
      <c r="K86217"/>
    </row>
    <row r="86218" spans="11:11">
      <c r="K86218"/>
    </row>
    <row r="86219" spans="11:11">
      <c r="K86219"/>
    </row>
    <row r="86220" spans="11:11">
      <c r="K86220"/>
    </row>
    <row r="86221" spans="11:11">
      <c r="K86221"/>
    </row>
    <row r="86222" spans="11:11">
      <c r="K86222"/>
    </row>
    <row r="86223" spans="11:11">
      <c r="K86223"/>
    </row>
    <row r="86224" spans="11:11">
      <c r="K86224"/>
    </row>
    <row r="86225" spans="11:11">
      <c r="K86225"/>
    </row>
    <row r="86226" spans="11:11">
      <c r="K86226"/>
    </row>
    <row r="86227" spans="11:11">
      <c r="K86227"/>
    </row>
    <row r="86228" spans="11:11">
      <c r="K86228"/>
    </row>
    <row r="86229" spans="11:11">
      <c r="K86229"/>
    </row>
    <row r="86230" spans="11:11">
      <c r="K86230"/>
    </row>
    <row r="86231" spans="11:11">
      <c r="K86231"/>
    </row>
    <row r="86232" spans="11:11">
      <c r="K86232"/>
    </row>
    <row r="86233" spans="11:11">
      <c r="K86233"/>
    </row>
    <row r="86234" spans="11:11">
      <c r="K86234"/>
    </row>
    <row r="86235" spans="11:11">
      <c r="K86235"/>
    </row>
    <row r="86236" spans="11:11">
      <c r="K86236"/>
    </row>
    <row r="86237" spans="11:11">
      <c r="K86237"/>
    </row>
    <row r="86238" spans="11:11">
      <c r="K86238"/>
    </row>
    <row r="86239" spans="11:11">
      <c r="K86239"/>
    </row>
    <row r="86240" spans="11:11">
      <c r="K86240"/>
    </row>
    <row r="86241" spans="11:11">
      <c r="K86241"/>
    </row>
    <row r="86242" spans="11:11">
      <c r="K86242"/>
    </row>
    <row r="86243" spans="11:11">
      <c r="K86243"/>
    </row>
    <row r="86244" spans="11:11">
      <c r="K86244"/>
    </row>
    <row r="86245" spans="11:11">
      <c r="K86245"/>
    </row>
    <row r="86246" spans="11:11">
      <c r="K86246"/>
    </row>
    <row r="86247" spans="11:11">
      <c r="K86247"/>
    </row>
    <row r="86248" spans="11:11">
      <c r="K86248"/>
    </row>
    <row r="86249" spans="11:11">
      <c r="K86249"/>
    </row>
    <row r="86250" spans="11:11">
      <c r="K86250"/>
    </row>
    <row r="86251" spans="11:11">
      <c r="K86251"/>
    </row>
    <row r="86252" spans="11:11">
      <c r="K86252"/>
    </row>
    <row r="86253" spans="11:11">
      <c r="K86253"/>
    </row>
    <row r="86254" spans="11:11">
      <c r="K86254"/>
    </row>
    <row r="86255" spans="11:11">
      <c r="K86255"/>
    </row>
    <row r="86256" spans="11:11">
      <c r="K86256"/>
    </row>
    <row r="86257" spans="11:11">
      <c r="K86257"/>
    </row>
    <row r="86258" spans="11:11">
      <c r="K86258"/>
    </row>
    <row r="86259" spans="11:11">
      <c r="K86259"/>
    </row>
    <row r="86260" spans="11:11">
      <c r="K86260"/>
    </row>
    <row r="86261" spans="11:11">
      <c r="K86261"/>
    </row>
    <row r="86262" spans="11:11">
      <c r="K86262"/>
    </row>
    <row r="86263" spans="11:11">
      <c r="K86263"/>
    </row>
    <row r="86264" spans="11:11">
      <c r="K86264"/>
    </row>
    <row r="86265" spans="11:11">
      <c r="K86265"/>
    </row>
    <row r="86266" spans="11:11">
      <c r="K86266"/>
    </row>
    <row r="86267" spans="11:11">
      <c r="K86267"/>
    </row>
    <row r="86268" spans="11:11">
      <c r="K86268"/>
    </row>
    <row r="86269" spans="11:11">
      <c r="K86269"/>
    </row>
    <row r="86270" spans="11:11">
      <c r="K86270"/>
    </row>
    <row r="86271" spans="11:11">
      <c r="K86271"/>
    </row>
    <row r="86272" spans="11:11">
      <c r="K86272"/>
    </row>
    <row r="86273" spans="11:11">
      <c r="K86273"/>
    </row>
    <row r="86274" spans="11:11">
      <c r="K86274"/>
    </row>
    <row r="86275" spans="11:11">
      <c r="K86275"/>
    </row>
    <row r="86276" spans="11:11">
      <c r="K86276"/>
    </row>
    <row r="86277" spans="11:11">
      <c r="K86277"/>
    </row>
    <row r="86278" spans="11:11">
      <c r="K86278"/>
    </row>
    <row r="86279" spans="11:11">
      <c r="K86279"/>
    </row>
    <row r="86280" spans="11:11">
      <c r="K86280"/>
    </row>
    <row r="86281" spans="11:11">
      <c r="K86281"/>
    </row>
    <row r="86282" spans="11:11">
      <c r="K86282"/>
    </row>
    <row r="86283" spans="11:11">
      <c r="K86283"/>
    </row>
    <row r="86284" spans="11:11">
      <c r="K86284"/>
    </row>
    <row r="86285" spans="11:11">
      <c r="K86285"/>
    </row>
    <row r="86286" spans="11:11">
      <c r="K86286"/>
    </row>
    <row r="86287" spans="11:11">
      <c r="K86287"/>
    </row>
    <row r="86288" spans="11:11">
      <c r="K86288"/>
    </row>
    <row r="86289" spans="11:11">
      <c r="K86289"/>
    </row>
    <row r="86290" spans="11:11">
      <c r="K86290"/>
    </row>
    <row r="86291" spans="11:11">
      <c r="K86291"/>
    </row>
    <row r="86292" spans="11:11">
      <c r="K86292"/>
    </row>
    <row r="86293" spans="11:11">
      <c r="K86293"/>
    </row>
    <row r="86294" spans="11:11">
      <c r="K86294"/>
    </row>
    <row r="86295" spans="11:11">
      <c r="K86295"/>
    </row>
    <row r="86296" spans="11:11">
      <c r="K86296"/>
    </row>
    <row r="86297" spans="11:11">
      <c r="K86297"/>
    </row>
    <row r="86298" spans="11:11">
      <c r="K86298"/>
    </row>
    <row r="86299" spans="11:11">
      <c r="K86299"/>
    </row>
    <row r="86300" spans="11:11">
      <c r="K86300"/>
    </row>
    <row r="86301" spans="11:11">
      <c r="K86301"/>
    </row>
    <row r="86302" spans="11:11">
      <c r="K86302"/>
    </row>
    <row r="86303" spans="11:11">
      <c r="K86303"/>
    </row>
    <row r="86304" spans="11:11">
      <c r="K86304"/>
    </row>
    <row r="86305" spans="11:11">
      <c r="K86305"/>
    </row>
    <row r="86306" spans="11:11">
      <c r="K86306"/>
    </row>
    <row r="86307" spans="11:11">
      <c r="K86307"/>
    </row>
    <row r="86308" spans="11:11">
      <c r="K86308"/>
    </row>
    <row r="86309" spans="11:11">
      <c r="K86309"/>
    </row>
    <row r="86310" spans="11:11">
      <c r="K86310"/>
    </row>
    <row r="86311" spans="11:11">
      <c r="K86311"/>
    </row>
    <row r="86312" spans="11:11">
      <c r="K86312"/>
    </row>
    <row r="86313" spans="11:11">
      <c r="K86313"/>
    </row>
    <row r="86314" spans="11:11">
      <c r="K86314"/>
    </row>
    <row r="86315" spans="11:11">
      <c r="K86315"/>
    </row>
    <row r="86316" spans="11:11">
      <c r="K86316"/>
    </row>
    <row r="86317" spans="11:11">
      <c r="K86317"/>
    </row>
    <row r="86318" spans="11:11">
      <c r="K86318"/>
    </row>
    <row r="86319" spans="11:11">
      <c r="K86319"/>
    </row>
    <row r="86320" spans="11:11">
      <c r="K86320"/>
    </row>
    <row r="86321" spans="11:11">
      <c r="K86321"/>
    </row>
    <row r="86322" spans="11:11">
      <c r="K86322"/>
    </row>
    <row r="86323" spans="11:11">
      <c r="K86323"/>
    </row>
    <row r="86324" spans="11:11">
      <c r="K86324"/>
    </row>
    <row r="86325" spans="11:11">
      <c r="K86325"/>
    </row>
    <row r="86326" spans="11:11">
      <c r="K86326"/>
    </row>
    <row r="86327" spans="11:11">
      <c r="K86327"/>
    </row>
    <row r="86328" spans="11:11">
      <c r="K86328"/>
    </row>
    <row r="86329" spans="11:11">
      <c r="K86329"/>
    </row>
    <row r="86330" spans="11:11">
      <c r="K86330"/>
    </row>
    <row r="86331" spans="11:11">
      <c r="K86331"/>
    </row>
    <row r="86332" spans="11:11">
      <c r="K86332"/>
    </row>
    <row r="86333" spans="11:11">
      <c r="K86333"/>
    </row>
    <row r="86334" spans="11:11">
      <c r="K86334"/>
    </row>
    <row r="86335" spans="11:11">
      <c r="K86335"/>
    </row>
    <row r="86336" spans="11:11">
      <c r="K86336"/>
    </row>
    <row r="86337" spans="11:11">
      <c r="K86337"/>
    </row>
    <row r="86338" spans="11:11">
      <c r="K86338"/>
    </row>
    <row r="86339" spans="11:11">
      <c r="K86339"/>
    </row>
    <row r="86340" spans="11:11">
      <c r="K86340"/>
    </row>
    <row r="86341" spans="11:11">
      <c r="K86341"/>
    </row>
    <row r="86342" spans="11:11">
      <c r="K86342"/>
    </row>
    <row r="86343" spans="11:11">
      <c r="K86343"/>
    </row>
    <row r="86344" spans="11:11">
      <c r="K86344"/>
    </row>
    <row r="86345" spans="11:11">
      <c r="K86345"/>
    </row>
    <row r="86346" spans="11:11">
      <c r="K86346"/>
    </row>
    <row r="86347" spans="11:11">
      <c r="K86347"/>
    </row>
    <row r="86348" spans="11:11">
      <c r="K86348"/>
    </row>
    <row r="86349" spans="11:11">
      <c r="K86349"/>
    </row>
    <row r="86350" spans="11:11">
      <c r="K86350"/>
    </row>
    <row r="86351" spans="11:11">
      <c r="K86351"/>
    </row>
    <row r="86352" spans="11:11">
      <c r="K86352"/>
    </row>
    <row r="86353" spans="11:11">
      <c r="K86353"/>
    </row>
    <row r="86354" spans="11:11">
      <c r="K86354"/>
    </row>
    <row r="86355" spans="11:11">
      <c r="K86355"/>
    </row>
    <row r="86356" spans="11:11">
      <c r="K86356"/>
    </row>
    <row r="86357" spans="11:11">
      <c r="K86357"/>
    </row>
    <row r="86358" spans="11:11">
      <c r="K86358"/>
    </row>
    <row r="86359" spans="11:11">
      <c r="K86359"/>
    </row>
    <row r="86360" spans="11:11">
      <c r="K86360"/>
    </row>
    <row r="86361" spans="11:11">
      <c r="K86361"/>
    </row>
    <row r="86362" spans="11:11">
      <c r="K86362"/>
    </row>
    <row r="86363" spans="11:11">
      <c r="K86363"/>
    </row>
    <row r="86364" spans="11:11">
      <c r="K86364"/>
    </row>
    <row r="86365" spans="11:11">
      <c r="K86365"/>
    </row>
    <row r="86366" spans="11:11">
      <c r="K86366"/>
    </row>
    <row r="86367" spans="11:11">
      <c r="K86367"/>
    </row>
    <row r="86368" spans="11:11">
      <c r="K86368"/>
    </row>
    <row r="86369" spans="11:11">
      <c r="K86369"/>
    </row>
    <row r="86370" spans="11:11">
      <c r="K86370"/>
    </row>
    <row r="86371" spans="11:11">
      <c r="K86371"/>
    </row>
    <row r="86372" spans="11:11">
      <c r="K86372"/>
    </row>
    <row r="86373" spans="11:11">
      <c r="K86373"/>
    </row>
    <row r="86374" spans="11:11">
      <c r="K86374"/>
    </row>
    <row r="86375" spans="11:11">
      <c r="K86375"/>
    </row>
    <row r="86376" spans="11:11">
      <c r="K86376"/>
    </row>
    <row r="86377" spans="11:11">
      <c r="K86377"/>
    </row>
    <row r="86378" spans="11:11">
      <c r="K86378"/>
    </row>
    <row r="86379" spans="11:11">
      <c r="K86379"/>
    </row>
    <row r="86380" spans="11:11">
      <c r="K86380"/>
    </row>
    <row r="86381" spans="11:11">
      <c r="K86381"/>
    </row>
    <row r="86382" spans="11:11">
      <c r="K86382"/>
    </row>
    <row r="86383" spans="11:11">
      <c r="K86383"/>
    </row>
    <row r="86384" spans="11:11">
      <c r="K86384"/>
    </row>
    <row r="86385" spans="11:11">
      <c r="K86385"/>
    </row>
    <row r="86386" spans="11:11">
      <c r="K86386"/>
    </row>
    <row r="86387" spans="11:11">
      <c r="K86387"/>
    </row>
    <row r="86388" spans="11:11">
      <c r="K86388"/>
    </row>
    <row r="86389" spans="11:11">
      <c r="K86389"/>
    </row>
    <row r="86390" spans="11:11">
      <c r="K86390"/>
    </row>
    <row r="86391" spans="11:11">
      <c r="K86391"/>
    </row>
    <row r="86392" spans="11:11">
      <c r="K86392"/>
    </row>
    <row r="86393" spans="11:11">
      <c r="K86393"/>
    </row>
    <row r="86394" spans="11:11">
      <c r="K86394"/>
    </row>
    <row r="86395" spans="11:11">
      <c r="K86395"/>
    </row>
    <row r="86396" spans="11:11">
      <c r="K86396"/>
    </row>
    <row r="86397" spans="11:11">
      <c r="K86397"/>
    </row>
    <row r="86398" spans="11:11">
      <c r="K86398"/>
    </row>
    <row r="86399" spans="11:11">
      <c r="K86399"/>
    </row>
    <row r="86400" spans="11:11">
      <c r="K86400"/>
    </row>
    <row r="86401" spans="11:11">
      <c r="K86401"/>
    </row>
    <row r="86402" spans="11:11">
      <c r="K86402"/>
    </row>
    <row r="86403" spans="11:11">
      <c r="K86403"/>
    </row>
    <row r="86404" spans="11:11">
      <c r="K86404"/>
    </row>
    <row r="86405" spans="11:11">
      <c r="K86405"/>
    </row>
    <row r="86406" spans="11:11">
      <c r="K86406"/>
    </row>
    <row r="86407" spans="11:11">
      <c r="K86407"/>
    </row>
    <row r="86408" spans="11:11">
      <c r="K86408"/>
    </row>
    <row r="86409" spans="11:11">
      <c r="K86409"/>
    </row>
    <row r="86410" spans="11:11">
      <c r="K86410"/>
    </row>
    <row r="86411" spans="11:11">
      <c r="K86411"/>
    </row>
    <row r="86412" spans="11:11">
      <c r="K86412"/>
    </row>
    <row r="86413" spans="11:11">
      <c r="K86413"/>
    </row>
    <row r="86414" spans="11:11">
      <c r="K86414"/>
    </row>
    <row r="86415" spans="11:11">
      <c r="K86415"/>
    </row>
    <row r="86416" spans="11:11">
      <c r="K86416"/>
    </row>
    <row r="86417" spans="11:11">
      <c r="K86417"/>
    </row>
    <row r="86418" spans="11:11">
      <c r="K86418"/>
    </row>
    <row r="86419" spans="11:11">
      <c r="K86419"/>
    </row>
    <row r="86420" spans="11:11">
      <c r="K86420"/>
    </row>
    <row r="86421" spans="11:11">
      <c r="K86421"/>
    </row>
    <row r="86422" spans="11:11">
      <c r="K86422"/>
    </row>
    <row r="86423" spans="11:11">
      <c r="K86423"/>
    </row>
    <row r="86424" spans="11:11">
      <c r="K86424"/>
    </row>
    <row r="86425" spans="11:11">
      <c r="K86425"/>
    </row>
    <row r="86426" spans="11:11">
      <c r="K86426"/>
    </row>
    <row r="86427" spans="11:11">
      <c r="K86427"/>
    </row>
    <row r="86428" spans="11:11">
      <c r="K86428"/>
    </row>
    <row r="86429" spans="11:11">
      <c r="K86429"/>
    </row>
    <row r="86430" spans="11:11">
      <c r="K86430"/>
    </row>
    <row r="86431" spans="11:11">
      <c r="K86431"/>
    </row>
    <row r="86432" spans="11:11">
      <c r="K86432"/>
    </row>
    <row r="86433" spans="11:11">
      <c r="K86433"/>
    </row>
    <row r="86434" spans="11:11">
      <c r="K86434"/>
    </row>
    <row r="86435" spans="11:11">
      <c r="K86435"/>
    </row>
    <row r="86436" spans="11:11">
      <c r="K86436"/>
    </row>
    <row r="86437" spans="11:11">
      <c r="K86437"/>
    </row>
    <row r="86438" spans="11:11">
      <c r="K86438"/>
    </row>
    <row r="86439" spans="11:11">
      <c r="K86439"/>
    </row>
    <row r="86440" spans="11:11">
      <c r="K86440"/>
    </row>
    <row r="86441" spans="11:11">
      <c r="K86441"/>
    </row>
    <row r="86442" spans="11:11">
      <c r="K86442"/>
    </row>
    <row r="86443" spans="11:11">
      <c r="K86443"/>
    </row>
    <row r="86444" spans="11:11">
      <c r="K86444"/>
    </row>
    <row r="86445" spans="11:11">
      <c r="K86445"/>
    </row>
    <row r="86446" spans="11:11">
      <c r="K86446"/>
    </row>
    <row r="86447" spans="11:11">
      <c r="K86447"/>
    </row>
    <row r="86448" spans="11:11">
      <c r="K86448"/>
    </row>
    <row r="86449" spans="11:11">
      <c r="K86449"/>
    </row>
    <row r="86450" spans="11:11">
      <c r="K86450"/>
    </row>
    <row r="86451" spans="11:11">
      <c r="K86451"/>
    </row>
    <row r="86452" spans="11:11">
      <c r="K86452"/>
    </row>
    <row r="86453" spans="11:11">
      <c r="K86453"/>
    </row>
    <row r="86454" spans="11:11">
      <c r="K86454"/>
    </row>
    <row r="86455" spans="11:11">
      <c r="K86455"/>
    </row>
    <row r="86456" spans="11:11">
      <c r="K86456"/>
    </row>
    <row r="86457" spans="11:11">
      <c r="K86457"/>
    </row>
    <row r="86458" spans="11:11">
      <c r="K86458"/>
    </row>
    <row r="86459" spans="11:11">
      <c r="K86459"/>
    </row>
    <row r="86460" spans="11:11">
      <c r="K86460"/>
    </row>
    <row r="86461" spans="11:11">
      <c r="K86461"/>
    </row>
    <row r="86462" spans="11:11">
      <c r="K86462"/>
    </row>
    <row r="86463" spans="11:11">
      <c r="K86463"/>
    </row>
    <row r="86464" spans="11:11">
      <c r="K86464"/>
    </row>
    <row r="86465" spans="11:11">
      <c r="K86465"/>
    </row>
    <row r="86466" spans="11:11">
      <c r="K86466"/>
    </row>
    <row r="86467" spans="11:11">
      <c r="K86467"/>
    </row>
    <row r="86468" spans="11:11">
      <c r="K86468"/>
    </row>
    <row r="86469" spans="11:11">
      <c r="K86469"/>
    </row>
    <row r="86470" spans="11:11">
      <c r="K86470"/>
    </row>
    <row r="86471" spans="11:11">
      <c r="K86471"/>
    </row>
    <row r="86472" spans="11:11">
      <c r="K86472"/>
    </row>
    <row r="86473" spans="11:11">
      <c r="K86473"/>
    </row>
    <row r="86474" spans="11:11">
      <c r="K86474"/>
    </row>
    <row r="86475" spans="11:11">
      <c r="K86475"/>
    </row>
    <row r="86476" spans="11:11">
      <c r="K86476"/>
    </row>
    <row r="86477" spans="11:11">
      <c r="K86477"/>
    </row>
    <row r="86478" spans="11:11">
      <c r="K86478"/>
    </row>
    <row r="86479" spans="11:11">
      <c r="K86479"/>
    </row>
    <row r="86480" spans="11:11">
      <c r="K86480"/>
    </row>
    <row r="86481" spans="11:11">
      <c r="K86481"/>
    </row>
    <row r="86482" spans="11:11">
      <c r="K86482"/>
    </row>
    <row r="86483" spans="11:11">
      <c r="K86483"/>
    </row>
    <row r="86484" spans="11:11">
      <c r="K86484"/>
    </row>
    <row r="86485" spans="11:11">
      <c r="K86485"/>
    </row>
    <row r="86486" spans="11:11">
      <c r="K86486"/>
    </row>
    <row r="86487" spans="11:11">
      <c r="K86487"/>
    </row>
    <row r="86488" spans="11:11">
      <c r="K86488"/>
    </row>
    <row r="86489" spans="11:11">
      <c r="K86489"/>
    </row>
    <row r="86490" spans="11:11">
      <c r="K86490"/>
    </row>
    <row r="86491" spans="11:11">
      <c r="K86491"/>
    </row>
    <row r="86492" spans="11:11">
      <c r="K86492"/>
    </row>
    <row r="86493" spans="11:11">
      <c r="K86493"/>
    </row>
    <row r="86494" spans="11:11">
      <c r="K86494"/>
    </row>
    <row r="86495" spans="11:11">
      <c r="K86495"/>
    </row>
    <row r="86496" spans="11:11">
      <c r="K86496"/>
    </row>
    <row r="86497" spans="11:11">
      <c r="K86497"/>
    </row>
    <row r="86498" spans="11:11">
      <c r="K86498"/>
    </row>
    <row r="86499" spans="11:11">
      <c r="K86499"/>
    </row>
    <row r="86500" spans="11:11">
      <c r="K86500"/>
    </row>
    <row r="86501" spans="11:11">
      <c r="K86501"/>
    </row>
    <row r="86502" spans="11:11">
      <c r="K86502"/>
    </row>
    <row r="86503" spans="11:11">
      <c r="K86503"/>
    </row>
    <row r="86504" spans="11:11">
      <c r="K86504"/>
    </row>
    <row r="86505" spans="11:11">
      <c r="K86505"/>
    </row>
    <row r="86506" spans="11:11">
      <c r="K86506"/>
    </row>
    <row r="86507" spans="11:11">
      <c r="K86507"/>
    </row>
    <row r="86508" spans="11:11">
      <c r="K86508"/>
    </row>
    <row r="86509" spans="11:11">
      <c r="K86509"/>
    </row>
    <row r="86510" spans="11:11">
      <c r="K86510"/>
    </row>
    <row r="86511" spans="11:11">
      <c r="K86511"/>
    </row>
    <row r="86512" spans="11:11">
      <c r="K86512"/>
    </row>
    <row r="86513" spans="11:11">
      <c r="K86513"/>
    </row>
    <row r="86514" spans="11:11">
      <c r="K86514"/>
    </row>
    <row r="86515" spans="11:11">
      <c r="K86515"/>
    </row>
    <row r="86516" spans="11:11">
      <c r="K86516"/>
    </row>
    <row r="86517" spans="11:11">
      <c r="K86517"/>
    </row>
    <row r="86518" spans="11:11">
      <c r="K86518"/>
    </row>
    <row r="86519" spans="11:11">
      <c r="K86519"/>
    </row>
    <row r="86520" spans="11:11">
      <c r="K86520"/>
    </row>
    <row r="86521" spans="11:11">
      <c r="K86521"/>
    </row>
    <row r="86522" spans="11:11">
      <c r="K86522"/>
    </row>
    <row r="86523" spans="11:11">
      <c r="K86523"/>
    </row>
    <row r="86524" spans="11:11">
      <c r="K86524"/>
    </row>
    <row r="86525" spans="11:11">
      <c r="K86525"/>
    </row>
    <row r="86526" spans="11:11">
      <c r="K86526"/>
    </row>
    <row r="86527" spans="11:11">
      <c r="K86527"/>
    </row>
    <row r="86528" spans="11:11">
      <c r="K86528"/>
    </row>
    <row r="86529" spans="11:11">
      <c r="K86529"/>
    </row>
    <row r="86530" spans="11:11">
      <c r="K86530"/>
    </row>
    <row r="86531" spans="11:11">
      <c r="K86531"/>
    </row>
    <row r="86532" spans="11:11">
      <c r="K86532"/>
    </row>
    <row r="86533" spans="11:11">
      <c r="K86533"/>
    </row>
    <row r="86534" spans="11:11">
      <c r="K86534"/>
    </row>
    <row r="86535" spans="11:11">
      <c r="K86535"/>
    </row>
    <row r="86536" spans="11:11">
      <c r="K86536"/>
    </row>
    <row r="86537" spans="11:11">
      <c r="K86537"/>
    </row>
    <row r="86538" spans="11:11">
      <c r="K86538"/>
    </row>
    <row r="86539" spans="11:11">
      <c r="K86539"/>
    </row>
    <row r="86540" spans="11:11">
      <c r="K86540"/>
    </row>
    <row r="86541" spans="11:11">
      <c r="K86541"/>
    </row>
    <row r="86542" spans="11:11">
      <c r="K86542"/>
    </row>
    <row r="86543" spans="11:11">
      <c r="K86543"/>
    </row>
    <row r="86544" spans="11:11">
      <c r="K86544"/>
    </row>
    <row r="86545" spans="11:11">
      <c r="K86545"/>
    </row>
    <row r="86546" spans="11:11">
      <c r="K86546"/>
    </row>
    <row r="86547" spans="11:11">
      <c r="K86547"/>
    </row>
    <row r="86548" spans="11:11">
      <c r="K86548"/>
    </row>
    <row r="86549" spans="11:11">
      <c r="K86549"/>
    </row>
    <row r="86550" spans="11:11">
      <c r="K86550"/>
    </row>
    <row r="86551" spans="11:11">
      <c r="K86551"/>
    </row>
    <row r="86552" spans="11:11">
      <c r="K86552"/>
    </row>
    <row r="86553" spans="11:11">
      <c r="K86553"/>
    </row>
    <row r="86554" spans="11:11">
      <c r="K86554"/>
    </row>
    <row r="86555" spans="11:11">
      <c r="K86555"/>
    </row>
    <row r="86556" spans="11:11">
      <c r="K86556"/>
    </row>
    <row r="86557" spans="11:11">
      <c r="K86557"/>
    </row>
    <row r="86558" spans="11:11">
      <c r="K86558"/>
    </row>
    <row r="86559" spans="11:11">
      <c r="K86559"/>
    </row>
    <row r="86560" spans="11:11">
      <c r="K86560"/>
    </row>
    <row r="86561" spans="11:11">
      <c r="K86561"/>
    </row>
    <row r="86562" spans="11:11">
      <c r="K86562"/>
    </row>
    <row r="86563" spans="11:11">
      <c r="K86563"/>
    </row>
    <row r="86564" spans="11:11">
      <c r="K86564"/>
    </row>
    <row r="86565" spans="11:11">
      <c r="K86565"/>
    </row>
    <row r="86566" spans="11:11">
      <c r="K86566"/>
    </row>
    <row r="86567" spans="11:11">
      <c r="K86567"/>
    </row>
    <row r="86568" spans="11:11">
      <c r="K86568"/>
    </row>
    <row r="86569" spans="11:11">
      <c r="K86569"/>
    </row>
    <row r="86570" spans="11:11">
      <c r="K86570"/>
    </row>
    <row r="86571" spans="11:11">
      <c r="K86571"/>
    </row>
    <row r="86572" spans="11:11">
      <c r="K86572"/>
    </row>
    <row r="86573" spans="11:11">
      <c r="K86573"/>
    </row>
    <row r="86574" spans="11:11">
      <c r="K86574"/>
    </row>
    <row r="86575" spans="11:11">
      <c r="K86575"/>
    </row>
    <row r="86576" spans="11:11">
      <c r="K86576"/>
    </row>
    <row r="86577" spans="11:11">
      <c r="K86577"/>
    </row>
    <row r="86578" spans="11:11">
      <c r="K86578"/>
    </row>
    <row r="86579" spans="11:11">
      <c r="K86579"/>
    </row>
    <row r="86580" spans="11:11">
      <c r="K86580"/>
    </row>
    <row r="86581" spans="11:11">
      <c r="K86581"/>
    </row>
    <row r="86582" spans="11:11">
      <c r="K86582"/>
    </row>
    <row r="86583" spans="11:11">
      <c r="K86583"/>
    </row>
    <row r="86584" spans="11:11">
      <c r="K86584"/>
    </row>
    <row r="86585" spans="11:11">
      <c r="K86585"/>
    </row>
    <row r="86586" spans="11:11">
      <c r="K86586"/>
    </row>
    <row r="86587" spans="11:11">
      <c r="K86587"/>
    </row>
    <row r="86588" spans="11:11">
      <c r="K86588"/>
    </row>
    <row r="86589" spans="11:11">
      <c r="K86589"/>
    </row>
    <row r="86590" spans="11:11">
      <c r="K86590"/>
    </row>
    <row r="86591" spans="11:11">
      <c r="K86591"/>
    </row>
    <row r="86592" spans="11:11">
      <c r="K86592"/>
    </row>
    <row r="86593" spans="11:11">
      <c r="K86593"/>
    </row>
    <row r="86594" spans="11:11">
      <c r="K86594"/>
    </row>
    <row r="86595" spans="11:11">
      <c r="K86595"/>
    </row>
    <row r="86596" spans="11:11">
      <c r="K86596"/>
    </row>
    <row r="86597" spans="11:11">
      <c r="K86597"/>
    </row>
    <row r="86598" spans="11:11">
      <c r="K86598"/>
    </row>
    <row r="86599" spans="11:11">
      <c r="K86599"/>
    </row>
    <row r="86600" spans="11:11">
      <c r="K86600"/>
    </row>
    <row r="86601" spans="11:11">
      <c r="K86601"/>
    </row>
    <row r="86602" spans="11:11">
      <c r="K86602"/>
    </row>
    <row r="86603" spans="11:11">
      <c r="K86603"/>
    </row>
    <row r="86604" spans="11:11">
      <c r="K86604"/>
    </row>
    <row r="86605" spans="11:11">
      <c r="K86605"/>
    </row>
    <row r="86606" spans="11:11">
      <c r="K86606"/>
    </row>
    <row r="86607" spans="11:11">
      <c r="K86607"/>
    </row>
    <row r="86608" spans="11:11">
      <c r="K86608"/>
    </row>
    <row r="86609" spans="11:11">
      <c r="K86609"/>
    </row>
    <row r="86610" spans="11:11">
      <c r="K86610"/>
    </row>
    <row r="86611" spans="11:11">
      <c r="K86611"/>
    </row>
    <row r="86612" spans="11:11">
      <c r="K86612"/>
    </row>
    <row r="86613" spans="11:11">
      <c r="K86613"/>
    </row>
    <row r="86614" spans="11:11">
      <c r="K86614"/>
    </row>
    <row r="86615" spans="11:11">
      <c r="K86615"/>
    </row>
    <row r="86616" spans="11:11">
      <c r="K86616"/>
    </row>
    <row r="86617" spans="11:11">
      <c r="K86617"/>
    </row>
    <row r="86618" spans="11:11">
      <c r="K86618"/>
    </row>
    <row r="86619" spans="11:11">
      <c r="K86619"/>
    </row>
    <row r="86620" spans="11:11">
      <c r="K86620"/>
    </row>
    <row r="86621" spans="11:11">
      <c r="K86621"/>
    </row>
    <row r="86622" spans="11:11">
      <c r="K86622"/>
    </row>
    <row r="86623" spans="11:11">
      <c r="K86623"/>
    </row>
    <row r="86624" spans="11:11">
      <c r="K86624"/>
    </row>
    <row r="86625" spans="11:11">
      <c r="K86625"/>
    </row>
    <row r="86626" spans="11:11">
      <c r="K86626"/>
    </row>
    <row r="86627" spans="11:11">
      <c r="K86627"/>
    </row>
    <row r="86628" spans="11:11">
      <c r="K86628"/>
    </row>
    <row r="86629" spans="11:11">
      <c r="K86629"/>
    </row>
    <row r="86630" spans="11:11">
      <c r="K86630"/>
    </row>
    <row r="86631" spans="11:11">
      <c r="K86631"/>
    </row>
    <row r="86632" spans="11:11">
      <c r="K86632"/>
    </row>
    <row r="86633" spans="11:11">
      <c r="K86633"/>
    </row>
    <row r="86634" spans="11:11">
      <c r="K86634"/>
    </row>
    <row r="86635" spans="11:11">
      <c r="K86635"/>
    </row>
    <row r="86636" spans="11:11">
      <c r="K86636"/>
    </row>
    <row r="86637" spans="11:11">
      <c r="K86637"/>
    </row>
    <row r="86638" spans="11:11">
      <c r="K86638"/>
    </row>
    <row r="86639" spans="11:11">
      <c r="K86639"/>
    </row>
    <row r="86640" spans="11:11">
      <c r="K86640"/>
    </row>
    <row r="86641" spans="11:11">
      <c r="K86641"/>
    </row>
    <row r="86642" spans="11:11">
      <c r="K86642"/>
    </row>
    <row r="86643" spans="11:11">
      <c r="K86643"/>
    </row>
    <row r="86644" spans="11:11">
      <c r="K86644"/>
    </row>
    <row r="86645" spans="11:11">
      <c r="K86645"/>
    </row>
    <row r="86646" spans="11:11">
      <c r="K86646"/>
    </row>
    <row r="86647" spans="11:11">
      <c r="K86647"/>
    </row>
    <row r="86648" spans="11:11">
      <c r="K86648"/>
    </row>
    <row r="86649" spans="11:11">
      <c r="K86649"/>
    </row>
    <row r="86650" spans="11:11">
      <c r="K86650"/>
    </row>
    <row r="86651" spans="11:11">
      <c r="K86651"/>
    </row>
    <row r="86652" spans="11:11">
      <c r="K86652"/>
    </row>
    <row r="86653" spans="11:11">
      <c r="K86653"/>
    </row>
    <row r="86654" spans="11:11">
      <c r="K86654"/>
    </row>
    <row r="86655" spans="11:11">
      <c r="K86655"/>
    </row>
    <row r="86656" spans="11:11">
      <c r="K86656"/>
    </row>
    <row r="86657" spans="11:11">
      <c r="K86657"/>
    </row>
    <row r="86658" spans="11:11">
      <c r="K86658"/>
    </row>
    <row r="86659" spans="11:11">
      <c r="K86659"/>
    </row>
    <row r="86660" spans="11:11">
      <c r="K86660"/>
    </row>
    <row r="86661" spans="11:11">
      <c r="K86661"/>
    </row>
    <row r="86662" spans="11:11">
      <c r="K86662"/>
    </row>
    <row r="86663" spans="11:11">
      <c r="K86663"/>
    </row>
    <row r="86664" spans="11:11">
      <c r="K86664"/>
    </row>
    <row r="86665" spans="11:11">
      <c r="K86665"/>
    </row>
    <row r="86666" spans="11:11">
      <c r="K86666"/>
    </row>
    <row r="86667" spans="11:11">
      <c r="K86667"/>
    </row>
    <row r="86668" spans="11:11">
      <c r="K86668"/>
    </row>
    <row r="86669" spans="11:11">
      <c r="K86669"/>
    </row>
    <row r="86670" spans="11:11">
      <c r="K86670"/>
    </row>
    <row r="86671" spans="11:11">
      <c r="K86671"/>
    </row>
    <row r="86672" spans="11:11">
      <c r="K86672"/>
    </row>
    <row r="86673" spans="11:11">
      <c r="K86673"/>
    </row>
    <row r="86674" spans="11:11">
      <c r="K86674"/>
    </row>
    <row r="86675" spans="11:11">
      <c r="K86675"/>
    </row>
    <row r="86676" spans="11:11">
      <c r="K86676"/>
    </row>
    <row r="86677" spans="11:11">
      <c r="K86677"/>
    </row>
    <row r="86678" spans="11:11">
      <c r="K86678"/>
    </row>
    <row r="86679" spans="11:11">
      <c r="K86679"/>
    </row>
    <row r="86680" spans="11:11">
      <c r="K86680"/>
    </row>
    <row r="86681" spans="11:11">
      <c r="K86681"/>
    </row>
    <row r="86682" spans="11:11">
      <c r="K86682"/>
    </row>
    <row r="86683" spans="11:11">
      <c r="K86683"/>
    </row>
    <row r="86684" spans="11:11">
      <c r="K86684"/>
    </row>
    <row r="86685" spans="11:11">
      <c r="K86685"/>
    </row>
    <row r="86686" spans="11:11">
      <c r="K86686"/>
    </row>
    <row r="86687" spans="11:11">
      <c r="K86687"/>
    </row>
    <row r="86688" spans="11:11">
      <c r="K86688"/>
    </row>
    <row r="86689" spans="11:11">
      <c r="K86689"/>
    </row>
    <row r="86690" spans="11:11">
      <c r="K86690"/>
    </row>
    <row r="86691" spans="11:11">
      <c r="K86691"/>
    </row>
    <row r="86692" spans="11:11">
      <c r="K86692"/>
    </row>
    <row r="86693" spans="11:11">
      <c r="K86693"/>
    </row>
    <row r="86694" spans="11:11">
      <c r="K86694"/>
    </row>
    <row r="86695" spans="11:11">
      <c r="K86695"/>
    </row>
    <row r="86696" spans="11:11">
      <c r="K86696"/>
    </row>
    <row r="86697" spans="11:11">
      <c r="K86697"/>
    </row>
    <row r="86698" spans="11:11">
      <c r="K86698"/>
    </row>
    <row r="86699" spans="11:11">
      <c r="K86699"/>
    </row>
    <row r="86700" spans="11:11">
      <c r="K86700"/>
    </row>
    <row r="86701" spans="11:11">
      <c r="K86701"/>
    </row>
    <row r="86702" spans="11:11">
      <c r="K86702"/>
    </row>
    <row r="86703" spans="11:11">
      <c r="K86703"/>
    </row>
    <row r="86704" spans="11:11">
      <c r="K86704"/>
    </row>
    <row r="86705" spans="11:11">
      <c r="K86705"/>
    </row>
    <row r="86706" spans="11:11">
      <c r="K86706"/>
    </row>
    <row r="86707" spans="11:11">
      <c r="K86707"/>
    </row>
    <row r="86708" spans="11:11">
      <c r="K86708"/>
    </row>
    <row r="86709" spans="11:11">
      <c r="K86709"/>
    </row>
    <row r="86710" spans="11:11">
      <c r="K86710"/>
    </row>
    <row r="86711" spans="11:11">
      <c r="K86711"/>
    </row>
    <row r="86712" spans="11:11">
      <c r="K86712"/>
    </row>
    <row r="86713" spans="11:11">
      <c r="K86713"/>
    </row>
    <row r="86714" spans="11:11">
      <c r="K86714"/>
    </row>
    <row r="86715" spans="11:11">
      <c r="K86715"/>
    </row>
    <row r="86716" spans="11:11">
      <c r="K86716"/>
    </row>
    <row r="86717" spans="11:11">
      <c r="K86717"/>
    </row>
    <row r="86718" spans="11:11">
      <c r="K86718"/>
    </row>
    <row r="86719" spans="11:11">
      <c r="K86719"/>
    </row>
    <row r="86720" spans="11:11">
      <c r="K86720"/>
    </row>
    <row r="86721" spans="11:11">
      <c r="K86721"/>
    </row>
    <row r="86722" spans="11:11">
      <c r="K86722"/>
    </row>
    <row r="86723" spans="11:11">
      <c r="K86723"/>
    </row>
    <row r="86724" spans="11:11">
      <c r="K86724"/>
    </row>
    <row r="86725" spans="11:11">
      <c r="K86725"/>
    </row>
    <row r="86726" spans="11:11">
      <c r="K86726"/>
    </row>
    <row r="86727" spans="11:11">
      <c r="K86727"/>
    </row>
    <row r="86728" spans="11:11">
      <c r="K86728"/>
    </row>
    <row r="86729" spans="11:11">
      <c r="K86729"/>
    </row>
    <row r="86730" spans="11:11">
      <c r="K86730"/>
    </row>
    <row r="86731" spans="11:11">
      <c r="K86731"/>
    </row>
    <row r="86732" spans="11:11">
      <c r="K86732"/>
    </row>
    <row r="86733" spans="11:11">
      <c r="K86733"/>
    </row>
    <row r="86734" spans="11:11">
      <c r="K86734"/>
    </row>
    <row r="86735" spans="11:11">
      <c r="K86735"/>
    </row>
    <row r="86736" spans="11:11">
      <c r="K86736"/>
    </row>
    <row r="86737" spans="11:11">
      <c r="K86737"/>
    </row>
    <row r="86738" spans="11:11">
      <c r="K86738"/>
    </row>
    <row r="86739" spans="11:11">
      <c r="K86739"/>
    </row>
    <row r="86740" spans="11:11">
      <c r="K86740"/>
    </row>
    <row r="86741" spans="11:11">
      <c r="K86741"/>
    </row>
    <row r="86742" spans="11:11">
      <c r="K86742"/>
    </row>
    <row r="86743" spans="11:11">
      <c r="K86743"/>
    </row>
    <row r="86744" spans="11:11">
      <c r="K86744"/>
    </row>
    <row r="86745" spans="11:11">
      <c r="K86745"/>
    </row>
    <row r="86746" spans="11:11">
      <c r="K86746"/>
    </row>
    <row r="86747" spans="11:11">
      <c r="K86747"/>
    </row>
    <row r="86748" spans="11:11">
      <c r="K86748"/>
    </row>
    <row r="86749" spans="11:11">
      <c r="K86749"/>
    </row>
    <row r="86750" spans="11:11">
      <c r="K86750"/>
    </row>
    <row r="86751" spans="11:11">
      <c r="K86751"/>
    </row>
    <row r="86752" spans="11:11">
      <c r="K86752"/>
    </row>
    <row r="86753" spans="11:11">
      <c r="K86753"/>
    </row>
    <row r="86754" spans="11:11">
      <c r="K86754"/>
    </row>
    <row r="86755" spans="11:11">
      <c r="K86755"/>
    </row>
    <row r="86756" spans="11:11">
      <c r="K86756"/>
    </row>
    <row r="86757" spans="11:11">
      <c r="K86757"/>
    </row>
    <row r="86758" spans="11:11">
      <c r="K86758"/>
    </row>
    <row r="86759" spans="11:11">
      <c r="K86759"/>
    </row>
    <row r="86760" spans="11:11">
      <c r="K86760"/>
    </row>
    <row r="86761" spans="11:11">
      <c r="K86761"/>
    </row>
    <row r="86762" spans="11:11">
      <c r="K86762"/>
    </row>
    <row r="86763" spans="11:11">
      <c r="K86763"/>
    </row>
    <row r="86764" spans="11:11">
      <c r="K86764"/>
    </row>
    <row r="86765" spans="11:11">
      <c r="K86765"/>
    </row>
    <row r="86766" spans="11:11">
      <c r="K86766"/>
    </row>
    <row r="86767" spans="11:11">
      <c r="K86767"/>
    </row>
    <row r="86768" spans="11:11">
      <c r="K86768"/>
    </row>
    <row r="86769" spans="11:11">
      <c r="K86769"/>
    </row>
    <row r="86770" spans="11:11">
      <c r="K86770"/>
    </row>
    <row r="86771" spans="11:11">
      <c r="K86771"/>
    </row>
    <row r="86772" spans="11:11">
      <c r="K86772"/>
    </row>
    <row r="86773" spans="11:11">
      <c r="K86773"/>
    </row>
    <row r="86774" spans="11:11">
      <c r="K86774"/>
    </row>
    <row r="86775" spans="11:11">
      <c r="K86775"/>
    </row>
    <row r="86776" spans="11:11">
      <c r="K86776"/>
    </row>
    <row r="86777" spans="11:11">
      <c r="K86777"/>
    </row>
    <row r="86778" spans="11:11">
      <c r="K86778"/>
    </row>
    <row r="86779" spans="11:11">
      <c r="K86779"/>
    </row>
    <row r="86780" spans="11:11">
      <c r="K86780"/>
    </row>
    <row r="86781" spans="11:11">
      <c r="K86781"/>
    </row>
    <row r="86782" spans="11:11">
      <c r="K86782"/>
    </row>
    <row r="86783" spans="11:11">
      <c r="K86783"/>
    </row>
    <row r="86784" spans="11:11">
      <c r="K86784"/>
    </row>
    <row r="86785" spans="11:11">
      <c r="K86785"/>
    </row>
    <row r="86786" spans="11:11">
      <c r="K86786"/>
    </row>
    <row r="86787" spans="11:11">
      <c r="K86787"/>
    </row>
    <row r="86788" spans="11:11">
      <c r="K86788"/>
    </row>
    <row r="86789" spans="11:11">
      <c r="K86789"/>
    </row>
    <row r="86790" spans="11:11">
      <c r="K86790"/>
    </row>
    <row r="86791" spans="11:11">
      <c r="K86791"/>
    </row>
    <row r="86792" spans="11:11">
      <c r="K86792"/>
    </row>
    <row r="86793" spans="11:11">
      <c r="K86793"/>
    </row>
    <row r="86794" spans="11:11">
      <c r="K86794"/>
    </row>
    <row r="86795" spans="11:11">
      <c r="K86795"/>
    </row>
    <row r="86796" spans="11:11">
      <c r="K86796"/>
    </row>
    <row r="86797" spans="11:11">
      <c r="K86797"/>
    </row>
    <row r="86798" spans="11:11">
      <c r="K86798"/>
    </row>
    <row r="86799" spans="11:11">
      <c r="K86799"/>
    </row>
    <row r="86800" spans="11:11">
      <c r="K86800"/>
    </row>
    <row r="86801" spans="11:11">
      <c r="K86801"/>
    </row>
    <row r="86802" spans="11:11">
      <c r="K86802"/>
    </row>
    <row r="86803" spans="11:11">
      <c r="K86803"/>
    </row>
    <row r="86804" spans="11:11">
      <c r="K86804"/>
    </row>
    <row r="86805" spans="11:11">
      <c r="K86805"/>
    </row>
    <row r="86806" spans="11:11">
      <c r="K86806"/>
    </row>
    <row r="86807" spans="11:11">
      <c r="K86807"/>
    </row>
    <row r="86808" spans="11:11">
      <c r="K86808"/>
    </row>
    <row r="86809" spans="11:11">
      <c r="K86809"/>
    </row>
    <row r="86810" spans="11:11">
      <c r="K86810"/>
    </row>
    <row r="86811" spans="11:11">
      <c r="K86811"/>
    </row>
    <row r="86812" spans="11:11">
      <c r="K86812"/>
    </row>
    <row r="86813" spans="11:11">
      <c r="K86813"/>
    </row>
    <row r="86814" spans="11:11">
      <c r="K86814"/>
    </row>
    <row r="86815" spans="11:11">
      <c r="K86815"/>
    </row>
    <row r="86816" spans="11:11">
      <c r="K86816"/>
    </row>
    <row r="86817" spans="11:11">
      <c r="K86817"/>
    </row>
    <row r="86818" spans="11:11">
      <c r="K86818"/>
    </row>
    <row r="86819" spans="11:11">
      <c r="K86819"/>
    </row>
    <row r="86820" spans="11:11">
      <c r="K86820"/>
    </row>
    <row r="86821" spans="11:11">
      <c r="K86821"/>
    </row>
    <row r="86822" spans="11:11">
      <c r="K86822"/>
    </row>
    <row r="86823" spans="11:11">
      <c r="K86823"/>
    </row>
    <row r="86824" spans="11:11">
      <c r="K86824"/>
    </row>
    <row r="86825" spans="11:11">
      <c r="K86825"/>
    </row>
    <row r="86826" spans="11:11">
      <c r="K86826"/>
    </row>
    <row r="86827" spans="11:11">
      <c r="K86827"/>
    </row>
    <row r="86828" spans="11:11">
      <c r="K86828"/>
    </row>
    <row r="86829" spans="11:11">
      <c r="K86829"/>
    </row>
    <row r="86830" spans="11:11">
      <c r="K86830"/>
    </row>
    <row r="86831" spans="11:11">
      <c r="K86831"/>
    </row>
    <row r="86832" spans="11:11">
      <c r="K86832"/>
    </row>
    <row r="86833" spans="11:11">
      <c r="K86833"/>
    </row>
    <row r="86834" spans="11:11">
      <c r="K86834"/>
    </row>
    <row r="86835" spans="11:11">
      <c r="K86835"/>
    </row>
    <row r="86836" spans="11:11">
      <c r="K86836"/>
    </row>
    <row r="86837" spans="11:11">
      <c r="K86837"/>
    </row>
    <row r="86838" spans="11:11">
      <c r="K86838"/>
    </row>
    <row r="86839" spans="11:11">
      <c r="K86839"/>
    </row>
    <row r="86840" spans="11:11">
      <c r="K86840"/>
    </row>
    <row r="86841" spans="11:11">
      <c r="K86841"/>
    </row>
    <row r="86842" spans="11:11">
      <c r="K86842"/>
    </row>
    <row r="86843" spans="11:11">
      <c r="K86843"/>
    </row>
    <row r="86844" spans="11:11">
      <c r="K86844"/>
    </row>
    <row r="86845" spans="11:11">
      <c r="K86845"/>
    </row>
    <row r="86846" spans="11:11">
      <c r="K86846"/>
    </row>
    <row r="86847" spans="11:11">
      <c r="K86847"/>
    </row>
    <row r="86848" spans="11:11">
      <c r="K86848"/>
    </row>
    <row r="86849" spans="11:11">
      <c r="K86849"/>
    </row>
    <row r="86850" spans="11:11">
      <c r="K86850"/>
    </row>
    <row r="86851" spans="11:11">
      <c r="K86851"/>
    </row>
    <row r="86852" spans="11:11">
      <c r="K86852"/>
    </row>
    <row r="86853" spans="11:11">
      <c r="K86853"/>
    </row>
    <row r="86854" spans="11:11">
      <c r="K86854"/>
    </row>
    <row r="86855" spans="11:11">
      <c r="K86855"/>
    </row>
    <row r="86856" spans="11:11">
      <c r="K86856"/>
    </row>
    <row r="86857" spans="11:11">
      <c r="K86857"/>
    </row>
    <row r="86858" spans="11:11">
      <c r="K86858"/>
    </row>
    <row r="86859" spans="11:11">
      <c r="K86859"/>
    </row>
    <row r="86860" spans="11:11">
      <c r="K86860"/>
    </row>
    <row r="86861" spans="11:11">
      <c r="K86861"/>
    </row>
    <row r="86862" spans="11:11">
      <c r="K86862"/>
    </row>
    <row r="86863" spans="11:11">
      <c r="K86863"/>
    </row>
    <row r="86864" spans="11:11">
      <c r="K86864"/>
    </row>
    <row r="86865" spans="11:11">
      <c r="K86865"/>
    </row>
    <row r="86866" spans="11:11">
      <c r="K86866"/>
    </row>
    <row r="86867" spans="11:11">
      <c r="K86867"/>
    </row>
    <row r="86868" spans="11:11">
      <c r="K86868"/>
    </row>
    <row r="86869" spans="11:11">
      <c r="K86869"/>
    </row>
    <row r="86870" spans="11:11">
      <c r="K86870"/>
    </row>
    <row r="86871" spans="11:11">
      <c r="K86871"/>
    </row>
    <row r="86872" spans="11:11">
      <c r="K86872"/>
    </row>
    <row r="86873" spans="11:11">
      <c r="K86873"/>
    </row>
    <row r="86874" spans="11:11">
      <c r="K86874"/>
    </row>
    <row r="86875" spans="11:11">
      <c r="K86875"/>
    </row>
    <row r="86876" spans="11:11">
      <c r="K86876"/>
    </row>
    <row r="86877" spans="11:11">
      <c r="K86877"/>
    </row>
    <row r="86878" spans="11:11">
      <c r="K86878"/>
    </row>
    <row r="86879" spans="11:11">
      <c r="K86879"/>
    </row>
    <row r="86880" spans="11:11">
      <c r="K86880"/>
    </row>
    <row r="86881" spans="11:11">
      <c r="K86881"/>
    </row>
    <row r="86882" spans="11:11">
      <c r="K86882"/>
    </row>
    <row r="86883" spans="11:11">
      <c r="K86883"/>
    </row>
    <row r="86884" spans="11:11">
      <c r="K86884"/>
    </row>
    <row r="86885" spans="11:11">
      <c r="K86885"/>
    </row>
    <row r="86886" spans="11:11">
      <c r="K86886"/>
    </row>
    <row r="86887" spans="11:11">
      <c r="K86887"/>
    </row>
    <row r="86888" spans="11:11">
      <c r="K86888"/>
    </row>
    <row r="86889" spans="11:11">
      <c r="K86889"/>
    </row>
    <row r="86890" spans="11:11">
      <c r="K86890"/>
    </row>
    <row r="86891" spans="11:11">
      <c r="K86891"/>
    </row>
    <row r="86892" spans="11:11">
      <c r="K86892"/>
    </row>
    <row r="86893" spans="11:11">
      <c r="K86893"/>
    </row>
    <row r="86894" spans="11:11">
      <c r="K86894"/>
    </row>
    <row r="86895" spans="11:11">
      <c r="K86895"/>
    </row>
    <row r="86896" spans="11:11">
      <c r="K86896"/>
    </row>
    <row r="86897" spans="11:11">
      <c r="K86897"/>
    </row>
    <row r="86898" spans="11:11">
      <c r="K86898"/>
    </row>
    <row r="86899" spans="11:11">
      <c r="K86899"/>
    </row>
    <row r="86900" spans="11:11">
      <c r="K86900"/>
    </row>
    <row r="86901" spans="11:11">
      <c r="K86901"/>
    </row>
    <row r="86902" spans="11:11">
      <c r="K86902"/>
    </row>
    <row r="86903" spans="11:11">
      <c r="K86903"/>
    </row>
    <row r="86904" spans="11:11">
      <c r="K86904"/>
    </row>
    <row r="86905" spans="11:11">
      <c r="K86905"/>
    </row>
    <row r="86906" spans="11:11">
      <c r="K86906"/>
    </row>
    <row r="86907" spans="11:11">
      <c r="K86907"/>
    </row>
    <row r="86908" spans="11:11">
      <c r="K86908"/>
    </row>
    <row r="86909" spans="11:11">
      <c r="K86909"/>
    </row>
    <row r="86910" spans="11:11">
      <c r="K86910"/>
    </row>
    <row r="86911" spans="11:11">
      <c r="K86911"/>
    </row>
    <row r="86912" spans="11:11">
      <c r="K86912"/>
    </row>
    <row r="86913" spans="11:11">
      <c r="K86913"/>
    </row>
    <row r="86914" spans="11:11">
      <c r="K86914"/>
    </row>
    <row r="86915" spans="11:11">
      <c r="K86915"/>
    </row>
    <row r="86916" spans="11:11">
      <c r="K86916"/>
    </row>
    <row r="86917" spans="11:11">
      <c r="K86917"/>
    </row>
    <row r="86918" spans="11:11">
      <c r="K86918"/>
    </row>
    <row r="86919" spans="11:11">
      <c r="K86919"/>
    </row>
    <row r="86920" spans="11:11">
      <c r="K86920"/>
    </row>
    <row r="86921" spans="11:11">
      <c r="K86921"/>
    </row>
    <row r="86922" spans="11:11">
      <c r="K86922"/>
    </row>
    <row r="86923" spans="11:11">
      <c r="K86923"/>
    </row>
    <row r="86924" spans="11:11">
      <c r="K86924"/>
    </row>
    <row r="86925" spans="11:11">
      <c r="K86925"/>
    </row>
    <row r="86926" spans="11:11">
      <c r="K86926"/>
    </row>
    <row r="86927" spans="11:11">
      <c r="K86927"/>
    </row>
    <row r="86928" spans="11:11">
      <c r="K86928"/>
    </row>
    <row r="86929" spans="11:11">
      <c r="K86929"/>
    </row>
    <row r="86930" spans="11:11">
      <c r="K86930"/>
    </row>
    <row r="86931" spans="11:11">
      <c r="K86931"/>
    </row>
    <row r="86932" spans="11:11">
      <c r="K86932"/>
    </row>
    <row r="86933" spans="11:11">
      <c r="K86933"/>
    </row>
    <row r="86934" spans="11:11">
      <c r="K86934"/>
    </row>
    <row r="86935" spans="11:11">
      <c r="K86935"/>
    </row>
    <row r="86936" spans="11:11">
      <c r="K86936"/>
    </row>
    <row r="86937" spans="11:11">
      <c r="K86937"/>
    </row>
    <row r="86938" spans="11:11">
      <c r="K86938"/>
    </row>
    <row r="86939" spans="11:11">
      <c r="K86939"/>
    </row>
    <row r="86940" spans="11:11">
      <c r="K86940"/>
    </row>
    <row r="86941" spans="11:11">
      <c r="K86941"/>
    </row>
    <row r="86942" spans="11:11">
      <c r="K86942"/>
    </row>
    <row r="86943" spans="11:11">
      <c r="K86943"/>
    </row>
    <row r="86944" spans="11:11">
      <c r="K86944"/>
    </row>
    <row r="86945" spans="11:11">
      <c r="K86945"/>
    </row>
    <row r="86946" spans="11:11">
      <c r="K86946"/>
    </row>
    <row r="86947" spans="11:11">
      <c r="K86947"/>
    </row>
    <row r="86948" spans="11:11">
      <c r="K86948"/>
    </row>
    <row r="86949" spans="11:11">
      <c r="K86949"/>
    </row>
    <row r="86950" spans="11:11">
      <c r="K86950"/>
    </row>
    <row r="86951" spans="11:11">
      <c r="K86951"/>
    </row>
    <row r="86952" spans="11:11">
      <c r="K86952"/>
    </row>
    <row r="86953" spans="11:11">
      <c r="K86953"/>
    </row>
    <row r="86954" spans="11:11">
      <c r="K86954"/>
    </row>
    <row r="86955" spans="11:11">
      <c r="K86955"/>
    </row>
    <row r="86956" spans="11:11">
      <c r="K86956"/>
    </row>
    <row r="86957" spans="11:11">
      <c r="K86957"/>
    </row>
    <row r="86958" spans="11:11">
      <c r="K86958"/>
    </row>
    <row r="86959" spans="11:11">
      <c r="K86959"/>
    </row>
    <row r="86960" spans="11:11">
      <c r="K86960"/>
    </row>
    <row r="86961" spans="11:11">
      <c r="K86961"/>
    </row>
    <row r="86962" spans="11:11">
      <c r="K86962"/>
    </row>
    <row r="86963" spans="11:11">
      <c r="K86963"/>
    </row>
    <row r="86964" spans="11:11">
      <c r="K86964"/>
    </row>
    <row r="86965" spans="11:11">
      <c r="K86965"/>
    </row>
    <row r="86966" spans="11:11">
      <c r="K86966"/>
    </row>
    <row r="86967" spans="11:11">
      <c r="K86967"/>
    </row>
    <row r="86968" spans="11:11">
      <c r="K86968"/>
    </row>
    <row r="86969" spans="11:11">
      <c r="K86969"/>
    </row>
    <row r="86970" spans="11:11">
      <c r="K86970"/>
    </row>
    <row r="86971" spans="11:11">
      <c r="K86971"/>
    </row>
    <row r="86972" spans="11:11">
      <c r="K86972"/>
    </row>
    <row r="86973" spans="11:11">
      <c r="K86973"/>
    </row>
    <row r="86974" spans="11:11">
      <c r="K86974"/>
    </row>
    <row r="86975" spans="11:11">
      <c r="K86975"/>
    </row>
    <row r="86976" spans="11:11">
      <c r="K86976"/>
    </row>
    <row r="86977" spans="11:11">
      <c r="K86977"/>
    </row>
    <row r="86978" spans="11:11">
      <c r="K86978"/>
    </row>
    <row r="86979" spans="11:11">
      <c r="K86979"/>
    </row>
    <row r="86980" spans="11:11">
      <c r="K86980"/>
    </row>
    <row r="86981" spans="11:11">
      <c r="K86981"/>
    </row>
    <row r="86982" spans="11:11">
      <c r="K86982"/>
    </row>
    <row r="86983" spans="11:11">
      <c r="K86983"/>
    </row>
    <row r="86984" spans="11:11">
      <c r="K86984"/>
    </row>
    <row r="86985" spans="11:11">
      <c r="K86985"/>
    </row>
    <row r="86986" spans="11:11">
      <c r="K86986"/>
    </row>
    <row r="86987" spans="11:11">
      <c r="K86987"/>
    </row>
    <row r="86988" spans="11:11">
      <c r="K86988"/>
    </row>
    <row r="86989" spans="11:11">
      <c r="K86989"/>
    </row>
    <row r="86990" spans="11:11">
      <c r="K86990"/>
    </row>
    <row r="86991" spans="11:11">
      <c r="K86991"/>
    </row>
    <row r="86992" spans="11:11">
      <c r="K86992"/>
    </row>
    <row r="86993" spans="11:11">
      <c r="K86993"/>
    </row>
    <row r="86994" spans="11:11">
      <c r="K86994"/>
    </row>
    <row r="86995" spans="11:11">
      <c r="K86995"/>
    </row>
    <row r="86996" spans="11:11">
      <c r="K86996"/>
    </row>
    <row r="86997" spans="11:11">
      <c r="K86997"/>
    </row>
    <row r="86998" spans="11:11">
      <c r="K86998"/>
    </row>
    <row r="86999" spans="11:11">
      <c r="K86999"/>
    </row>
    <row r="87000" spans="11:11">
      <c r="K87000"/>
    </row>
    <row r="87001" spans="11:11">
      <c r="K87001"/>
    </row>
    <row r="87002" spans="11:11">
      <c r="K87002"/>
    </row>
    <row r="87003" spans="11:11">
      <c r="K87003"/>
    </row>
    <row r="87004" spans="11:11">
      <c r="K87004"/>
    </row>
    <row r="87005" spans="11:11">
      <c r="K87005"/>
    </row>
    <row r="87006" spans="11:11">
      <c r="K87006"/>
    </row>
    <row r="87007" spans="11:11">
      <c r="K87007"/>
    </row>
    <row r="87008" spans="11:11">
      <c r="K87008"/>
    </row>
    <row r="87009" spans="11:11">
      <c r="K87009"/>
    </row>
    <row r="87010" spans="11:11">
      <c r="K87010"/>
    </row>
    <row r="87011" spans="11:11">
      <c r="K87011"/>
    </row>
    <row r="87012" spans="11:11">
      <c r="K87012"/>
    </row>
    <row r="87013" spans="11:11">
      <c r="K87013"/>
    </row>
    <row r="87014" spans="11:11">
      <c r="K87014"/>
    </row>
    <row r="87015" spans="11:11">
      <c r="K87015"/>
    </row>
    <row r="87016" spans="11:11">
      <c r="K87016"/>
    </row>
    <row r="87017" spans="11:11">
      <c r="K87017"/>
    </row>
    <row r="87018" spans="11:11">
      <c r="K87018"/>
    </row>
    <row r="87019" spans="11:11">
      <c r="K87019"/>
    </row>
    <row r="87020" spans="11:11">
      <c r="K87020"/>
    </row>
    <row r="87021" spans="11:11">
      <c r="K87021"/>
    </row>
    <row r="87022" spans="11:11">
      <c r="K87022"/>
    </row>
    <row r="87023" spans="11:11">
      <c r="K87023"/>
    </row>
    <row r="87024" spans="11:11">
      <c r="K87024"/>
    </row>
    <row r="87025" spans="11:11">
      <c r="K87025"/>
    </row>
    <row r="87026" spans="11:11">
      <c r="K87026"/>
    </row>
    <row r="87027" spans="11:11">
      <c r="K87027"/>
    </row>
    <row r="87028" spans="11:11">
      <c r="K87028"/>
    </row>
    <row r="87029" spans="11:11">
      <c r="K87029"/>
    </row>
    <row r="87030" spans="11:11">
      <c r="K87030"/>
    </row>
    <row r="87031" spans="11:11">
      <c r="K87031"/>
    </row>
    <row r="87032" spans="11:11">
      <c r="K87032"/>
    </row>
    <row r="87033" spans="11:11">
      <c r="K87033"/>
    </row>
    <row r="87034" spans="11:11">
      <c r="K87034"/>
    </row>
    <row r="87035" spans="11:11">
      <c r="K87035"/>
    </row>
    <row r="87036" spans="11:11">
      <c r="K87036"/>
    </row>
    <row r="87037" spans="11:11">
      <c r="K87037"/>
    </row>
    <row r="87038" spans="11:11">
      <c r="K87038"/>
    </row>
    <row r="87039" spans="11:11">
      <c r="K87039"/>
    </row>
    <row r="87040" spans="11:11">
      <c r="K87040"/>
    </row>
    <row r="87041" spans="11:11">
      <c r="K87041"/>
    </row>
    <row r="87042" spans="11:11">
      <c r="K87042"/>
    </row>
    <row r="87043" spans="11:11">
      <c r="K87043"/>
    </row>
    <row r="87044" spans="11:11">
      <c r="K87044"/>
    </row>
    <row r="87045" spans="11:11">
      <c r="K87045"/>
    </row>
    <row r="87046" spans="11:11">
      <c r="K87046"/>
    </row>
    <row r="87047" spans="11:11">
      <c r="K87047"/>
    </row>
    <row r="87048" spans="11:11">
      <c r="K87048"/>
    </row>
    <row r="87049" spans="11:11">
      <c r="K87049"/>
    </row>
    <row r="87050" spans="11:11">
      <c r="K87050"/>
    </row>
    <row r="87051" spans="11:11">
      <c r="K87051"/>
    </row>
    <row r="87052" spans="11:11">
      <c r="K87052"/>
    </row>
    <row r="87053" spans="11:11">
      <c r="K87053"/>
    </row>
    <row r="87054" spans="11:11">
      <c r="K87054"/>
    </row>
    <row r="87055" spans="11:11">
      <c r="K87055"/>
    </row>
    <row r="87056" spans="11:11">
      <c r="K87056"/>
    </row>
    <row r="87057" spans="11:11">
      <c r="K87057"/>
    </row>
    <row r="87058" spans="11:11">
      <c r="K87058"/>
    </row>
    <row r="87059" spans="11:11">
      <c r="K87059"/>
    </row>
    <row r="87060" spans="11:11">
      <c r="K87060"/>
    </row>
    <row r="87061" spans="11:11">
      <c r="K87061"/>
    </row>
    <row r="87062" spans="11:11">
      <c r="K87062"/>
    </row>
    <row r="87063" spans="11:11">
      <c r="K87063"/>
    </row>
    <row r="87064" spans="11:11">
      <c r="K87064"/>
    </row>
    <row r="87065" spans="11:11">
      <c r="K87065"/>
    </row>
    <row r="87066" spans="11:11">
      <c r="K87066"/>
    </row>
    <row r="87067" spans="11:11">
      <c r="K87067"/>
    </row>
    <row r="87068" spans="11:11">
      <c r="K87068"/>
    </row>
    <row r="87069" spans="11:11">
      <c r="K87069"/>
    </row>
    <row r="87070" spans="11:11">
      <c r="K87070"/>
    </row>
    <row r="87071" spans="11:11">
      <c r="K87071"/>
    </row>
    <row r="87072" spans="11:11">
      <c r="K87072"/>
    </row>
    <row r="87073" spans="11:11">
      <c r="K87073"/>
    </row>
    <row r="87074" spans="11:11">
      <c r="K87074"/>
    </row>
    <row r="87075" spans="11:11">
      <c r="K87075"/>
    </row>
    <row r="87076" spans="11:11">
      <c r="K87076"/>
    </row>
    <row r="87077" spans="11:11">
      <c r="K87077"/>
    </row>
    <row r="87078" spans="11:11">
      <c r="K87078"/>
    </row>
    <row r="87079" spans="11:11">
      <c r="K87079"/>
    </row>
    <row r="87080" spans="11:11">
      <c r="K87080"/>
    </row>
    <row r="87081" spans="11:11">
      <c r="K87081"/>
    </row>
    <row r="87082" spans="11:11">
      <c r="K87082"/>
    </row>
    <row r="87083" spans="11:11">
      <c r="K87083"/>
    </row>
    <row r="87084" spans="11:11">
      <c r="K87084"/>
    </row>
    <row r="87085" spans="11:11">
      <c r="K87085"/>
    </row>
    <row r="87086" spans="11:11">
      <c r="K87086"/>
    </row>
    <row r="87087" spans="11:11">
      <c r="K87087"/>
    </row>
    <row r="87088" spans="11:11">
      <c r="K87088"/>
    </row>
    <row r="87089" spans="11:11">
      <c r="K87089"/>
    </row>
    <row r="87090" spans="11:11">
      <c r="K87090"/>
    </row>
    <row r="87091" spans="11:11">
      <c r="K87091"/>
    </row>
    <row r="87092" spans="11:11">
      <c r="K87092"/>
    </row>
    <row r="87093" spans="11:11">
      <c r="K87093"/>
    </row>
    <row r="87094" spans="11:11">
      <c r="K87094"/>
    </row>
    <row r="87095" spans="11:11">
      <c r="K87095"/>
    </row>
    <row r="87096" spans="11:11">
      <c r="K87096"/>
    </row>
    <row r="87097" spans="11:11">
      <c r="K87097"/>
    </row>
    <row r="87098" spans="11:11">
      <c r="K87098"/>
    </row>
    <row r="87099" spans="11:11">
      <c r="K87099"/>
    </row>
    <row r="87100" spans="11:11">
      <c r="K87100"/>
    </row>
    <row r="87101" spans="11:11">
      <c r="K87101"/>
    </row>
    <row r="87102" spans="11:11">
      <c r="K87102"/>
    </row>
    <row r="87103" spans="11:11">
      <c r="K87103"/>
    </row>
    <row r="87104" spans="11:11">
      <c r="K87104"/>
    </row>
    <row r="87105" spans="11:11">
      <c r="K87105"/>
    </row>
    <row r="87106" spans="11:11">
      <c r="K87106"/>
    </row>
    <row r="87107" spans="11:11">
      <c r="K87107"/>
    </row>
    <row r="87108" spans="11:11">
      <c r="K87108"/>
    </row>
    <row r="87109" spans="11:11">
      <c r="K87109"/>
    </row>
    <row r="87110" spans="11:11">
      <c r="K87110"/>
    </row>
    <row r="87111" spans="11:11">
      <c r="K87111"/>
    </row>
    <row r="87112" spans="11:11">
      <c r="K87112"/>
    </row>
    <row r="87113" spans="11:11">
      <c r="K87113"/>
    </row>
    <row r="87114" spans="11:11">
      <c r="K87114"/>
    </row>
    <row r="87115" spans="11:11">
      <c r="K87115"/>
    </row>
    <row r="87116" spans="11:11">
      <c r="K87116"/>
    </row>
    <row r="87117" spans="11:11">
      <c r="K87117"/>
    </row>
    <row r="87118" spans="11:11">
      <c r="K87118"/>
    </row>
    <row r="87119" spans="11:11">
      <c r="K87119"/>
    </row>
    <row r="87120" spans="11:11">
      <c r="K87120"/>
    </row>
    <row r="87121" spans="11:11">
      <c r="K87121"/>
    </row>
    <row r="87122" spans="11:11">
      <c r="K87122"/>
    </row>
    <row r="87123" spans="11:11">
      <c r="K87123"/>
    </row>
    <row r="87124" spans="11:11">
      <c r="K87124"/>
    </row>
    <row r="87125" spans="11:11">
      <c r="K87125"/>
    </row>
    <row r="87126" spans="11:11">
      <c r="K87126"/>
    </row>
    <row r="87127" spans="11:11">
      <c r="K87127"/>
    </row>
    <row r="87128" spans="11:11">
      <c r="K87128"/>
    </row>
    <row r="87129" spans="11:11">
      <c r="K87129"/>
    </row>
    <row r="87130" spans="11:11">
      <c r="K87130"/>
    </row>
    <row r="87131" spans="11:11">
      <c r="K87131"/>
    </row>
    <row r="87132" spans="11:11">
      <c r="K87132"/>
    </row>
    <row r="87133" spans="11:11">
      <c r="K87133"/>
    </row>
    <row r="87134" spans="11:11">
      <c r="K87134"/>
    </row>
    <row r="87135" spans="11:11">
      <c r="K87135"/>
    </row>
    <row r="87136" spans="11:11">
      <c r="K87136"/>
    </row>
    <row r="87137" spans="11:11">
      <c r="K87137"/>
    </row>
    <row r="87138" spans="11:11">
      <c r="K87138"/>
    </row>
    <row r="87139" spans="11:11">
      <c r="K87139"/>
    </row>
    <row r="87140" spans="11:11">
      <c r="K87140"/>
    </row>
    <row r="87141" spans="11:11">
      <c r="K87141"/>
    </row>
    <row r="87142" spans="11:11">
      <c r="K87142"/>
    </row>
    <row r="87143" spans="11:11">
      <c r="K87143"/>
    </row>
    <row r="87144" spans="11:11">
      <c r="K87144"/>
    </row>
    <row r="87145" spans="11:11">
      <c r="K87145"/>
    </row>
    <row r="87146" spans="11:11">
      <c r="K87146"/>
    </row>
    <row r="87147" spans="11:11">
      <c r="K87147"/>
    </row>
    <row r="87148" spans="11:11">
      <c r="K87148"/>
    </row>
    <row r="87149" spans="11:11">
      <c r="K87149"/>
    </row>
    <row r="87150" spans="11:11">
      <c r="K87150"/>
    </row>
    <row r="87151" spans="11:11">
      <c r="K87151"/>
    </row>
    <row r="87152" spans="11:11">
      <c r="K87152"/>
    </row>
    <row r="87153" spans="11:11">
      <c r="K87153"/>
    </row>
    <row r="87154" spans="11:11">
      <c r="K87154"/>
    </row>
    <row r="87155" spans="11:11">
      <c r="K87155"/>
    </row>
    <row r="87156" spans="11:11">
      <c r="K87156"/>
    </row>
    <row r="87157" spans="11:11">
      <c r="K87157"/>
    </row>
    <row r="87158" spans="11:11">
      <c r="K87158"/>
    </row>
    <row r="87159" spans="11:11">
      <c r="K87159"/>
    </row>
    <row r="87160" spans="11:11">
      <c r="K87160"/>
    </row>
    <row r="87161" spans="11:11">
      <c r="K87161"/>
    </row>
    <row r="87162" spans="11:11">
      <c r="K87162"/>
    </row>
    <row r="87163" spans="11:11">
      <c r="K87163"/>
    </row>
    <row r="87164" spans="11:11">
      <c r="K87164"/>
    </row>
    <row r="87165" spans="11:11">
      <c r="K87165"/>
    </row>
    <row r="87166" spans="11:11">
      <c r="K87166"/>
    </row>
    <row r="87167" spans="11:11">
      <c r="K87167"/>
    </row>
    <row r="87168" spans="11:11">
      <c r="K87168"/>
    </row>
    <row r="87169" spans="11:11">
      <c r="K87169"/>
    </row>
    <row r="87170" spans="11:11">
      <c r="K87170"/>
    </row>
    <row r="87171" spans="11:11">
      <c r="K87171"/>
    </row>
    <row r="87172" spans="11:11">
      <c r="K87172"/>
    </row>
    <row r="87173" spans="11:11">
      <c r="K87173"/>
    </row>
    <row r="87174" spans="11:11">
      <c r="K87174"/>
    </row>
    <row r="87175" spans="11:11">
      <c r="K87175"/>
    </row>
    <row r="87176" spans="11:11">
      <c r="K87176"/>
    </row>
    <row r="87177" spans="11:11">
      <c r="K87177"/>
    </row>
    <row r="87178" spans="11:11">
      <c r="K87178"/>
    </row>
    <row r="87179" spans="11:11">
      <c r="K87179"/>
    </row>
    <row r="87180" spans="11:11">
      <c r="K87180"/>
    </row>
    <row r="87181" spans="11:11">
      <c r="K87181"/>
    </row>
    <row r="87182" spans="11:11">
      <c r="K87182"/>
    </row>
    <row r="87183" spans="11:11">
      <c r="K87183"/>
    </row>
    <row r="87184" spans="11:11">
      <c r="K87184"/>
    </row>
    <row r="87185" spans="11:11">
      <c r="K87185"/>
    </row>
    <row r="87186" spans="11:11">
      <c r="K87186"/>
    </row>
    <row r="87187" spans="11:11">
      <c r="K87187"/>
    </row>
    <row r="87188" spans="11:11">
      <c r="K87188"/>
    </row>
    <row r="87189" spans="11:11">
      <c r="K87189"/>
    </row>
    <row r="87190" spans="11:11">
      <c r="K87190"/>
    </row>
    <row r="87191" spans="11:11">
      <c r="K87191"/>
    </row>
    <row r="87192" spans="11:11">
      <c r="K87192"/>
    </row>
    <row r="87193" spans="11:11">
      <c r="K87193"/>
    </row>
    <row r="87194" spans="11:11">
      <c r="K87194"/>
    </row>
    <row r="87195" spans="11:11">
      <c r="K87195"/>
    </row>
    <row r="87196" spans="11:11">
      <c r="K87196"/>
    </row>
    <row r="87197" spans="11:11">
      <c r="K87197"/>
    </row>
    <row r="87198" spans="11:11">
      <c r="K87198"/>
    </row>
    <row r="87199" spans="11:11">
      <c r="K87199"/>
    </row>
    <row r="87200" spans="11:11">
      <c r="K87200"/>
    </row>
    <row r="87201" spans="11:11">
      <c r="K87201"/>
    </row>
    <row r="87202" spans="11:11">
      <c r="K87202"/>
    </row>
    <row r="87203" spans="11:11">
      <c r="K87203"/>
    </row>
    <row r="87204" spans="11:11">
      <c r="K87204"/>
    </row>
    <row r="87205" spans="11:11">
      <c r="K87205"/>
    </row>
    <row r="87206" spans="11:11">
      <c r="K87206"/>
    </row>
    <row r="87207" spans="11:11">
      <c r="K87207"/>
    </row>
    <row r="87208" spans="11:11">
      <c r="K87208"/>
    </row>
    <row r="87209" spans="11:11">
      <c r="K87209"/>
    </row>
    <row r="87210" spans="11:11">
      <c r="K87210"/>
    </row>
    <row r="87211" spans="11:11">
      <c r="K87211"/>
    </row>
    <row r="87212" spans="11:11">
      <c r="K87212"/>
    </row>
    <row r="87213" spans="11:11">
      <c r="K87213"/>
    </row>
    <row r="87214" spans="11:11">
      <c r="K87214"/>
    </row>
    <row r="87215" spans="11:11">
      <c r="K87215"/>
    </row>
    <row r="87216" spans="11:11">
      <c r="K87216"/>
    </row>
    <row r="87217" spans="11:11">
      <c r="K87217"/>
    </row>
    <row r="87218" spans="11:11">
      <c r="K87218"/>
    </row>
    <row r="87219" spans="11:11">
      <c r="K87219"/>
    </row>
    <row r="87220" spans="11:11">
      <c r="K87220"/>
    </row>
    <row r="87221" spans="11:11">
      <c r="K87221"/>
    </row>
    <row r="87222" spans="11:11">
      <c r="K87222"/>
    </row>
    <row r="87223" spans="11:11">
      <c r="K87223"/>
    </row>
    <row r="87224" spans="11:11">
      <c r="K87224"/>
    </row>
    <row r="87225" spans="11:11">
      <c r="K87225"/>
    </row>
    <row r="87226" spans="11:11">
      <c r="K87226"/>
    </row>
    <row r="87227" spans="11:11">
      <c r="K87227"/>
    </row>
    <row r="87228" spans="11:11">
      <c r="K87228"/>
    </row>
    <row r="87229" spans="11:11">
      <c r="K87229"/>
    </row>
    <row r="87230" spans="11:11">
      <c r="K87230"/>
    </row>
    <row r="87231" spans="11:11">
      <c r="K87231"/>
    </row>
    <row r="87232" spans="11:11">
      <c r="K87232"/>
    </row>
    <row r="87233" spans="11:11">
      <c r="K87233"/>
    </row>
    <row r="87234" spans="11:11">
      <c r="K87234"/>
    </row>
    <row r="87235" spans="11:11">
      <c r="K87235"/>
    </row>
    <row r="87236" spans="11:11">
      <c r="K87236"/>
    </row>
    <row r="87237" spans="11:11">
      <c r="K87237"/>
    </row>
    <row r="87238" spans="11:11">
      <c r="K87238"/>
    </row>
    <row r="87239" spans="11:11">
      <c r="K87239"/>
    </row>
    <row r="87240" spans="11:11">
      <c r="K87240"/>
    </row>
    <row r="87241" spans="11:11">
      <c r="K87241"/>
    </row>
    <row r="87242" spans="11:11">
      <c r="K87242"/>
    </row>
    <row r="87243" spans="11:11">
      <c r="K87243"/>
    </row>
    <row r="87244" spans="11:11">
      <c r="K87244"/>
    </row>
    <row r="87245" spans="11:11">
      <c r="K87245"/>
    </row>
    <row r="87246" spans="11:11">
      <c r="K87246"/>
    </row>
    <row r="87247" spans="11:11">
      <c r="K87247"/>
    </row>
    <row r="87248" spans="11:11">
      <c r="K87248"/>
    </row>
    <row r="87249" spans="11:11">
      <c r="K87249"/>
    </row>
    <row r="87250" spans="11:11">
      <c r="K87250"/>
    </row>
    <row r="87251" spans="11:11">
      <c r="K87251"/>
    </row>
    <row r="87252" spans="11:11">
      <c r="K87252"/>
    </row>
    <row r="87253" spans="11:11">
      <c r="K87253"/>
    </row>
    <row r="87254" spans="11:11">
      <c r="K87254"/>
    </row>
    <row r="87255" spans="11:11">
      <c r="K87255"/>
    </row>
    <row r="87256" spans="11:11">
      <c r="K87256"/>
    </row>
    <row r="87257" spans="11:11">
      <c r="K87257"/>
    </row>
    <row r="87258" spans="11:11">
      <c r="K87258"/>
    </row>
    <row r="87259" spans="11:11">
      <c r="K87259"/>
    </row>
    <row r="87260" spans="11:11">
      <c r="K87260"/>
    </row>
    <row r="87261" spans="11:11">
      <c r="K87261"/>
    </row>
    <row r="87262" spans="11:11">
      <c r="K87262"/>
    </row>
    <row r="87263" spans="11:11">
      <c r="K87263"/>
    </row>
    <row r="87264" spans="11:11">
      <c r="K87264"/>
    </row>
    <row r="87265" spans="11:11">
      <c r="K87265"/>
    </row>
    <row r="87266" spans="11:11">
      <c r="K87266"/>
    </row>
    <row r="87267" spans="11:11">
      <c r="K87267"/>
    </row>
    <row r="87268" spans="11:11">
      <c r="K87268"/>
    </row>
    <row r="87269" spans="11:11">
      <c r="K87269"/>
    </row>
    <row r="87270" spans="11:11">
      <c r="K87270"/>
    </row>
    <row r="87271" spans="11:11">
      <c r="K87271"/>
    </row>
    <row r="87272" spans="11:11">
      <c r="K87272"/>
    </row>
    <row r="87273" spans="11:11">
      <c r="K87273"/>
    </row>
    <row r="87274" spans="11:11">
      <c r="K87274"/>
    </row>
    <row r="87275" spans="11:11">
      <c r="K87275"/>
    </row>
    <row r="87276" spans="11:11">
      <c r="K87276"/>
    </row>
    <row r="87277" spans="11:11">
      <c r="K87277"/>
    </row>
    <row r="87278" spans="11:11">
      <c r="K87278"/>
    </row>
    <row r="87279" spans="11:11">
      <c r="K87279"/>
    </row>
    <row r="87280" spans="11:11">
      <c r="K87280"/>
    </row>
    <row r="87281" spans="11:11">
      <c r="K87281"/>
    </row>
    <row r="87282" spans="11:11">
      <c r="K87282"/>
    </row>
    <row r="87283" spans="11:11">
      <c r="K87283"/>
    </row>
    <row r="87284" spans="11:11">
      <c r="K87284"/>
    </row>
    <row r="87285" spans="11:11">
      <c r="K87285"/>
    </row>
    <row r="87286" spans="11:11">
      <c r="K87286"/>
    </row>
    <row r="87287" spans="11:11">
      <c r="K87287"/>
    </row>
    <row r="87288" spans="11:11">
      <c r="K87288"/>
    </row>
    <row r="87289" spans="11:11">
      <c r="K87289"/>
    </row>
    <row r="87290" spans="11:11">
      <c r="K87290"/>
    </row>
    <row r="87291" spans="11:11">
      <c r="K87291"/>
    </row>
    <row r="87292" spans="11:11">
      <c r="K87292"/>
    </row>
    <row r="87293" spans="11:11">
      <c r="K87293"/>
    </row>
    <row r="87294" spans="11:11">
      <c r="K87294"/>
    </row>
    <row r="87295" spans="11:11">
      <c r="K87295"/>
    </row>
    <row r="87296" spans="11:11">
      <c r="K87296"/>
    </row>
    <row r="87297" spans="11:11">
      <c r="K87297"/>
    </row>
    <row r="87298" spans="11:11">
      <c r="K87298"/>
    </row>
    <row r="87299" spans="11:11">
      <c r="K87299"/>
    </row>
    <row r="87300" spans="11:11">
      <c r="K87300"/>
    </row>
    <row r="87301" spans="11:11">
      <c r="K87301"/>
    </row>
    <row r="87302" spans="11:11">
      <c r="K87302"/>
    </row>
    <row r="87303" spans="11:11">
      <c r="K87303"/>
    </row>
    <row r="87304" spans="11:11">
      <c r="K87304"/>
    </row>
    <row r="87305" spans="11:11">
      <c r="K87305"/>
    </row>
    <row r="87306" spans="11:11">
      <c r="K87306"/>
    </row>
    <row r="87307" spans="11:11">
      <c r="K87307"/>
    </row>
    <row r="87308" spans="11:11">
      <c r="K87308"/>
    </row>
    <row r="87309" spans="11:11">
      <c r="K87309"/>
    </row>
    <row r="87310" spans="11:11">
      <c r="K87310"/>
    </row>
    <row r="87311" spans="11:11">
      <c r="K87311"/>
    </row>
    <row r="87312" spans="11:11">
      <c r="K87312"/>
    </row>
    <row r="87313" spans="11:11">
      <c r="K87313"/>
    </row>
    <row r="87314" spans="11:11">
      <c r="K87314"/>
    </row>
    <row r="87315" spans="11:11">
      <c r="K87315"/>
    </row>
    <row r="87316" spans="11:11">
      <c r="K87316"/>
    </row>
    <row r="87317" spans="11:11">
      <c r="K87317"/>
    </row>
    <row r="87318" spans="11:11">
      <c r="K87318"/>
    </row>
    <row r="87319" spans="11:11">
      <c r="K87319"/>
    </row>
    <row r="87320" spans="11:11">
      <c r="K87320"/>
    </row>
    <row r="87321" spans="11:11">
      <c r="K87321"/>
    </row>
    <row r="87322" spans="11:11">
      <c r="K87322"/>
    </row>
    <row r="87323" spans="11:11">
      <c r="K87323"/>
    </row>
    <row r="87324" spans="11:11">
      <c r="K87324"/>
    </row>
    <row r="87325" spans="11:11">
      <c r="K87325"/>
    </row>
    <row r="87326" spans="11:11">
      <c r="K87326"/>
    </row>
    <row r="87327" spans="11:11">
      <c r="K87327"/>
    </row>
    <row r="87328" spans="11:11">
      <c r="K87328"/>
    </row>
    <row r="87329" spans="11:11">
      <c r="K87329"/>
    </row>
    <row r="87330" spans="11:11">
      <c r="K87330"/>
    </row>
    <row r="87331" spans="11:11">
      <c r="K87331"/>
    </row>
    <row r="87332" spans="11:11">
      <c r="K87332"/>
    </row>
    <row r="87333" spans="11:11">
      <c r="K87333"/>
    </row>
    <row r="87334" spans="11:11">
      <c r="K87334"/>
    </row>
    <row r="87335" spans="11:11">
      <c r="K87335"/>
    </row>
    <row r="87336" spans="11:11">
      <c r="K87336"/>
    </row>
    <row r="87337" spans="11:11">
      <c r="K87337"/>
    </row>
    <row r="87338" spans="11:11">
      <c r="K87338"/>
    </row>
    <row r="87339" spans="11:11">
      <c r="K87339"/>
    </row>
    <row r="87340" spans="11:11">
      <c r="K87340"/>
    </row>
    <row r="87341" spans="11:11">
      <c r="K87341"/>
    </row>
    <row r="87342" spans="11:11">
      <c r="K87342"/>
    </row>
    <row r="87343" spans="11:11">
      <c r="K87343"/>
    </row>
    <row r="87344" spans="11:11">
      <c r="K87344"/>
    </row>
    <row r="87345" spans="11:11">
      <c r="K87345"/>
    </row>
    <row r="87346" spans="11:11">
      <c r="K87346"/>
    </row>
    <row r="87347" spans="11:11">
      <c r="K87347"/>
    </row>
    <row r="87348" spans="11:11">
      <c r="K87348"/>
    </row>
    <row r="87349" spans="11:11">
      <c r="K87349"/>
    </row>
    <row r="87350" spans="11:11">
      <c r="K87350"/>
    </row>
    <row r="87351" spans="11:11">
      <c r="K87351"/>
    </row>
    <row r="87352" spans="11:11">
      <c r="K87352"/>
    </row>
    <row r="87353" spans="11:11">
      <c r="K87353"/>
    </row>
    <row r="87354" spans="11:11">
      <c r="K87354"/>
    </row>
    <row r="87355" spans="11:11">
      <c r="K87355"/>
    </row>
    <row r="87356" spans="11:11">
      <c r="K87356"/>
    </row>
    <row r="87357" spans="11:11">
      <c r="K87357"/>
    </row>
    <row r="87358" spans="11:11">
      <c r="K87358"/>
    </row>
    <row r="87359" spans="11:11">
      <c r="K87359"/>
    </row>
    <row r="87360" spans="11:11">
      <c r="K87360"/>
    </row>
    <row r="87361" spans="11:11">
      <c r="K87361"/>
    </row>
    <row r="87362" spans="11:11">
      <c r="K87362"/>
    </row>
    <row r="87363" spans="11:11">
      <c r="K87363"/>
    </row>
    <row r="87364" spans="11:11">
      <c r="K87364"/>
    </row>
    <row r="87365" spans="11:11">
      <c r="K87365"/>
    </row>
    <row r="87366" spans="11:11">
      <c r="K87366"/>
    </row>
    <row r="87367" spans="11:11">
      <c r="K87367"/>
    </row>
    <row r="87368" spans="11:11">
      <c r="K87368"/>
    </row>
    <row r="87369" spans="11:11">
      <c r="K87369"/>
    </row>
    <row r="87370" spans="11:11">
      <c r="K87370"/>
    </row>
    <row r="87371" spans="11:11">
      <c r="K87371"/>
    </row>
    <row r="87372" spans="11:11">
      <c r="K87372"/>
    </row>
    <row r="87373" spans="11:11">
      <c r="K87373"/>
    </row>
    <row r="87374" spans="11:11">
      <c r="K87374"/>
    </row>
    <row r="87375" spans="11:11">
      <c r="K87375"/>
    </row>
    <row r="87376" spans="11:11">
      <c r="K87376"/>
    </row>
    <row r="87377" spans="11:11">
      <c r="K87377"/>
    </row>
    <row r="87378" spans="11:11">
      <c r="K87378"/>
    </row>
    <row r="87379" spans="11:11">
      <c r="K87379"/>
    </row>
    <row r="87380" spans="11:11">
      <c r="K87380"/>
    </row>
    <row r="87381" spans="11:11">
      <c r="K87381"/>
    </row>
    <row r="87382" spans="11:11">
      <c r="K87382"/>
    </row>
    <row r="87383" spans="11:11">
      <c r="K87383"/>
    </row>
    <row r="87384" spans="11:11">
      <c r="K87384"/>
    </row>
    <row r="87385" spans="11:11">
      <c r="K87385"/>
    </row>
    <row r="87386" spans="11:11">
      <c r="K87386"/>
    </row>
    <row r="87387" spans="11:11">
      <c r="K87387"/>
    </row>
    <row r="87388" spans="11:11">
      <c r="K87388"/>
    </row>
    <row r="87389" spans="11:11">
      <c r="K87389"/>
    </row>
    <row r="87390" spans="11:11">
      <c r="K87390"/>
    </row>
    <row r="87391" spans="11:11">
      <c r="K87391"/>
    </row>
    <row r="87392" spans="11:11">
      <c r="K87392"/>
    </row>
    <row r="87393" spans="11:11">
      <c r="K87393"/>
    </row>
    <row r="87394" spans="11:11">
      <c r="K87394"/>
    </row>
    <row r="87395" spans="11:11">
      <c r="K87395"/>
    </row>
    <row r="87396" spans="11:11">
      <c r="K87396"/>
    </row>
    <row r="87397" spans="11:11">
      <c r="K87397"/>
    </row>
    <row r="87398" spans="11:11">
      <c r="K87398"/>
    </row>
    <row r="87399" spans="11:11">
      <c r="K87399"/>
    </row>
    <row r="87400" spans="11:11">
      <c r="K87400"/>
    </row>
    <row r="87401" spans="11:11">
      <c r="K87401"/>
    </row>
    <row r="87402" spans="11:11">
      <c r="K87402"/>
    </row>
    <row r="87403" spans="11:11">
      <c r="K87403"/>
    </row>
    <row r="87404" spans="11:11">
      <c r="K87404"/>
    </row>
    <row r="87405" spans="11:11">
      <c r="K87405"/>
    </row>
    <row r="87406" spans="11:11">
      <c r="K87406"/>
    </row>
    <row r="87407" spans="11:11">
      <c r="K87407"/>
    </row>
    <row r="87408" spans="11:11">
      <c r="K87408"/>
    </row>
    <row r="87409" spans="11:11">
      <c r="K87409"/>
    </row>
    <row r="87410" spans="11:11">
      <c r="K87410"/>
    </row>
    <row r="87411" spans="11:11">
      <c r="K87411"/>
    </row>
    <row r="87412" spans="11:11">
      <c r="K87412"/>
    </row>
    <row r="87413" spans="11:11">
      <c r="K87413"/>
    </row>
    <row r="87414" spans="11:11">
      <c r="K87414"/>
    </row>
    <row r="87415" spans="11:11">
      <c r="K87415"/>
    </row>
    <row r="87416" spans="11:11">
      <c r="K87416"/>
    </row>
    <row r="87417" spans="11:11">
      <c r="K87417"/>
    </row>
    <row r="87418" spans="11:11">
      <c r="K87418"/>
    </row>
    <row r="87419" spans="11:11">
      <c r="K87419"/>
    </row>
    <row r="87420" spans="11:11">
      <c r="K87420"/>
    </row>
    <row r="87421" spans="11:11">
      <c r="K87421"/>
    </row>
    <row r="87422" spans="11:11">
      <c r="K87422"/>
    </row>
    <row r="87423" spans="11:11">
      <c r="K87423"/>
    </row>
    <row r="87424" spans="11:11">
      <c r="K87424"/>
    </row>
    <row r="87425" spans="11:11">
      <c r="K87425"/>
    </row>
    <row r="87426" spans="11:11">
      <c r="K87426"/>
    </row>
    <row r="87427" spans="11:11">
      <c r="K87427"/>
    </row>
    <row r="87428" spans="11:11">
      <c r="K87428"/>
    </row>
    <row r="87429" spans="11:11">
      <c r="K87429"/>
    </row>
    <row r="87430" spans="11:11">
      <c r="K87430"/>
    </row>
    <row r="87431" spans="11:11">
      <c r="K87431"/>
    </row>
    <row r="87432" spans="11:11">
      <c r="K87432"/>
    </row>
    <row r="87433" spans="11:11">
      <c r="K87433"/>
    </row>
    <row r="87434" spans="11:11">
      <c r="K87434"/>
    </row>
    <row r="87435" spans="11:11">
      <c r="K87435"/>
    </row>
    <row r="87436" spans="11:11">
      <c r="K87436"/>
    </row>
    <row r="87437" spans="11:11">
      <c r="K87437"/>
    </row>
    <row r="87438" spans="11:11">
      <c r="K87438"/>
    </row>
    <row r="87439" spans="11:11">
      <c r="K87439"/>
    </row>
    <row r="87440" spans="11:11">
      <c r="K87440"/>
    </row>
    <row r="87441" spans="11:11">
      <c r="K87441"/>
    </row>
    <row r="87442" spans="11:11">
      <c r="K87442"/>
    </row>
    <row r="87443" spans="11:11">
      <c r="K87443"/>
    </row>
    <row r="87444" spans="11:11">
      <c r="K87444"/>
    </row>
    <row r="87445" spans="11:11">
      <c r="K87445"/>
    </row>
    <row r="87446" spans="11:11">
      <c r="K87446"/>
    </row>
    <row r="87447" spans="11:11">
      <c r="K87447"/>
    </row>
    <row r="87448" spans="11:11">
      <c r="K87448"/>
    </row>
    <row r="87449" spans="11:11">
      <c r="K87449"/>
    </row>
    <row r="87450" spans="11:11">
      <c r="K87450"/>
    </row>
    <row r="87451" spans="11:11">
      <c r="K87451"/>
    </row>
    <row r="87452" spans="11:11">
      <c r="K87452"/>
    </row>
    <row r="87453" spans="11:11">
      <c r="K87453"/>
    </row>
    <row r="87454" spans="11:11">
      <c r="K87454"/>
    </row>
    <row r="87455" spans="11:11">
      <c r="K87455"/>
    </row>
    <row r="87456" spans="11:11">
      <c r="K87456"/>
    </row>
    <row r="87457" spans="11:11">
      <c r="K87457"/>
    </row>
    <row r="87458" spans="11:11">
      <c r="K87458"/>
    </row>
    <row r="87459" spans="11:11">
      <c r="K87459"/>
    </row>
    <row r="87460" spans="11:11">
      <c r="K87460"/>
    </row>
    <row r="87461" spans="11:11">
      <c r="K87461"/>
    </row>
    <row r="87462" spans="11:11">
      <c r="K87462"/>
    </row>
    <row r="87463" spans="11:11">
      <c r="K87463"/>
    </row>
    <row r="87464" spans="11:11">
      <c r="K87464"/>
    </row>
    <row r="87465" spans="11:11">
      <c r="K87465"/>
    </row>
    <row r="87466" spans="11:11">
      <c r="K87466"/>
    </row>
    <row r="87467" spans="11:11">
      <c r="K87467"/>
    </row>
    <row r="87468" spans="11:11">
      <c r="K87468"/>
    </row>
    <row r="87469" spans="11:11">
      <c r="K87469"/>
    </row>
    <row r="87470" spans="11:11">
      <c r="K87470"/>
    </row>
    <row r="87471" spans="11:11">
      <c r="K87471"/>
    </row>
    <row r="87472" spans="11:11">
      <c r="K87472"/>
    </row>
    <row r="87473" spans="11:11">
      <c r="K87473"/>
    </row>
    <row r="87474" spans="11:11">
      <c r="K87474"/>
    </row>
    <row r="87475" spans="11:11">
      <c r="K87475"/>
    </row>
    <row r="87476" spans="11:11">
      <c r="K87476"/>
    </row>
    <row r="87477" spans="11:11">
      <c r="K87477"/>
    </row>
    <row r="87478" spans="11:11">
      <c r="K87478"/>
    </row>
    <row r="87479" spans="11:11">
      <c r="K87479"/>
    </row>
    <row r="87480" spans="11:11">
      <c r="K87480"/>
    </row>
    <row r="87481" spans="11:11">
      <c r="K87481"/>
    </row>
    <row r="87482" spans="11:11">
      <c r="K87482"/>
    </row>
    <row r="87483" spans="11:11">
      <c r="K87483"/>
    </row>
    <row r="87484" spans="11:11">
      <c r="K87484"/>
    </row>
    <row r="87485" spans="11:11">
      <c r="K87485"/>
    </row>
    <row r="87486" spans="11:11">
      <c r="K87486"/>
    </row>
    <row r="87487" spans="11:11">
      <c r="K87487"/>
    </row>
    <row r="87488" spans="11:11">
      <c r="K87488"/>
    </row>
    <row r="87489" spans="11:11">
      <c r="K87489"/>
    </row>
    <row r="87490" spans="11:11">
      <c r="K87490"/>
    </row>
    <row r="87491" spans="11:11">
      <c r="K87491"/>
    </row>
    <row r="87492" spans="11:11">
      <c r="K87492"/>
    </row>
    <row r="87493" spans="11:11">
      <c r="K87493"/>
    </row>
    <row r="87494" spans="11:11">
      <c r="K87494"/>
    </row>
    <row r="87495" spans="11:11">
      <c r="K87495"/>
    </row>
    <row r="87496" spans="11:11">
      <c r="K87496"/>
    </row>
    <row r="87497" spans="11:11">
      <c r="K87497"/>
    </row>
    <row r="87498" spans="11:11">
      <c r="K87498"/>
    </row>
    <row r="87499" spans="11:11">
      <c r="K87499"/>
    </row>
    <row r="87500" spans="11:11">
      <c r="K87500"/>
    </row>
    <row r="87501" spans="11:11">
      <c r="K87501"/>
    </row>
    <row r="87502" spans="11:11">
      <c r="K87502"/>
    </row>
    <row r="87503" spans="11:11">
      <c r="K87503"/>
    </row>
    <row r="87504" spans="11:11">
      <c r="K87504"/>
    </row>
    <row r="87505" spans="11:11">
      <c r="K87505"/>
    </row>
    <row r="87506" spans="11:11">
      <c r="K87506"/>
    </row>
    <row r="87507" spans="11:11">
      <c r="K87507"/>
    </row>
    <row r="87508" spans="11:11">
      <c r="K87508"/>
    </row>
    <row r="87509" spans="11:11">
      <c r="K87509"/>
    </row>
    <row r="87510" spans="11:11">
      <c r="K87510"/>
    </row>
    <row r="87511" spans="11:11">
      <c r="K87511"/>
    </row>
    <row r="87512" spans="11:11">
      <c r="K87512"/>
    </row>
    <row r="87513" spans="11:11">
      <c r="K87513"/>
    </row>
    <row r="87514" spans="11:11">
      <c r="K87514"/>
    </row>
    <row r="87515" spans="11:11">
      <c r="K87515"/>
    </row>
    <row r="87516" spans="11:11">
      <c r="K87516"/>
    </row>
    <row r="87517" spans="11:11">
      <c r="K87517"/>
    </row>
    <row r="87518" spans="11:11">
      <c r="K87518"/>
    </row>
    <row r="87519" spans="11:11">
      <c r="K87519"/>
    </row>
    <row r="87520" spans="11:11">
      <c r="K87520"/>
    </row>
    <row r="87521" spans="11:11">
      <c r="K87521"/>
    </row>
    <row r="87522" spans="11:11">
      <c r="K87522"/>
    </row>
    <row r="87523" spans="11:11">
      <c r="K87523"/>
    </row>
    <row r="87524" spans="11:11">
      <c r="K87524"/>
    </row>
    <row r="87525" spans="11:11">
      <c r="K87525"/>
    </row>
    <row r="87526" spans="11:11">
      <c r="K87526"/>
    </row>
    <row r="87527" spans="11:11">
      <c r="K87527"/>
    </row>
    <row r="87528" spans="11:11">
      <c r="K87528"/>
    </row>
    <row r="87529" spans="11:11">
      <c r="K87529"/>
    </row>
    <row r="87530" spans="11:11">
      <c r="K87530"/>
    </row>
    <row r="87531" spans="11:11">
      <c r="K87531"/>
    </row>
    <row r="87532" spans="11:11">
      <c r="K87532"/>
    </row>
    <row r="87533" spans="11:11">
      <c r="K87533"/>
    </row>
    <row r="87534" spans="11:11">
      <c r="K87534"/>
    </row>
    <row r="87535" spans="11:11">
      <c r="K87535"/>
    </row>
    <row r="87536" spans="11:11">
      <c r="K87536"/>
    </row>
    <row r="87537" spans="11:11">
      <c r="K87537"/>
    </row>
    <row r="87538" spans="11:11">
      <c r="K87538"/>
    </row>
    <row r="87539" spans="11:11">
      <c r="K87539"/>
    </row>
    <row r="87540" spans="11:11">
      <c r="K87540"/>
    </row>
    <row r="87541" spans="11:11">
      <c r="K87541"/>
    </row>
    <row r="87542" spans="11:11">
      <c r="K87542"/>
    </row>
    <row r="87543" spans="11:11">
      <c r="K87543"/>
    </row>
    <row r="87544" spans="11:11">
      <c r="K87544"/>
    </row>
    <row r="87545" spans="11:11">
      <c r="K87545"/>
    </row>
    <row r="87546" spans="11:11">
      <c r="K87546"/>
    </row>
    <row r="87547" spans="11:11">
      <c r="K87547"/>
    </row>
    <row r="87548" spans="11:11">
      <c r="K87548"/>
    </row>
    <row r="87549" spans="11:11">
      <c r="K87549"/>
    </row>
    <row r="87550" spans="11:11">
      <c r="K87550"/>
    </row>
    <row r="87551" spans="11:11">
      <c r="K87551"/>
    </row>
    <row r="87552" spans="11:11">
      <c r="K87552"/>
    </row>
    <row r="87553" spans="11:11">
      <c r="K87553"/>
    </row>
    <row r="87554" spans="11:11">
      <c r="K87554"/>
    </row>
    <row r="87555" spans="11:11">
      <c r="K87555"/>
    </row>
    <row r="87556" spans="11:11">
      <c r="K87556"/>
    </row>
    <row r="87557" spans="11:11">
      <c r="K87557"/>
    </row>
    <row r="87558" spans="11:11">
      <c r="K87558"/>
    </row>
    <row r="87559" spans="11:11">
      <c r="K87559"/>
    </row>
    <row r="87560" spans="11:11">
      <c r="K87560"/>
    </row>
    <row r="87561" spans="11:11">
      <c r="K87561"/>
    </row>
    <row r="87562" spans="11:11">
      <c r="K87562"/>
    </row>
    <row r="87563" spans="11:11">
      <c r="K87563"/>
    </row>
    <row r="87564" spans="11:11">
      <c r="K87564"/>
    </row>
    <row r="87565" spans="11:11">
      <c r="K87565"/>
    </row>
    <row r="87566" spans="11:11">
      <c r="K87566"/>
    </row>
    <row r="87567" spans="11:11">
      <c r="K87567"/>
    </row>
    <row r="87568" spans="11:11">
      <c r="K87568"/>
    </row>
    <row r="87569" spans="11:11">
      <c r="K87569"/>
    </row>
    <row r="87570" spans="11:11">
      <c r="K87570"/>
    </row>
    <row r="87571" spans="11:11">
      <c r="K87571"/>
    </row>
    <row r="87572" spans="11:11">
      <c r="K87572"/>
    </row>
    <row r="87573" spans="11:11">
      <c r="K87573"/>
    </row>
    <row r="87574" spans="11:11">
      <c r="K87574"/>
    </row>
    <row r="87575" spans="11:11">
      <c r="K87575"/>
    </row>
    <row r="87576" spans="11:11">
      <c r="K87576"/>
    </row>
    <row r="87577" spans="11:11">
      <c r="K87577"/>
    </row>
    <row r="87578" spans="11:11">
      <c r="K87578"/>
    </row>
    <row r="87579" spans="11:11">
      <c r="K87579"/>
    </row>
    <row r="87580" spans="11:11">
      <c r="K87580"/>
    </row>
    <row r="87581" spans="11:11">
      <c r="K87581"/>
    </row>
    <row r="87582" spans="11:11">
      <c r="K87582"/>
    </row>
    <row r="87583" spans="11:11">
      <c r="K87583"/>
    </row>
    <row r="87584" spans="11:11">
      <c r="K87584"/>
    </row>
    <row r="87585" spans="11:11">
      <c r="K87585"/>
    </row>
    <row r="87586" spans="11:11">
      <c r="K87586"/>
    </row>
    <row r="87587" spans="11:11">
      <c r="K87587"/>
    </row>
    <row r="87588" spans="11:11">
      <c r="K87588"/>
    </row>
    <row r="87589" spans="11:11">
      <c r="K87589"/>
    </row>
    <row r="87590" spans="11:11">
      <c r="K87590"/>
    </row>
    <row r="87591" spans="11:11">
      <c r="K87591"/>
    </row>
    <row r="87592" spans="11:11">
      <c r="K87592"/>
    </row>
    <row r="87593" spans="11:11">
      <c r="K87593"/>
    </row>
    <row r="87594" spans="11:11">
      <c r="K87594"/>
    </row>
    <row r="87595" spans="11:11">
      <c r="K87595"/>
    </row>
    <row r="87596" spans="11:11">
      <c r="K87596"/>
    </row>
    <row r="87597" spans="11:11">
      <c r="K87597"/>
    </row>
    <row r="87598" spans="11:11">
      <c r="K87598"/>
    </row>
    <row r="87599" spans="11:11">
      <c r="K87599"/>
    </row>
    <row r="87600" spans="11:11">
      <c r="K87600"/>
    </row>
    <row r="87601" spans="11:11">
      <c r="K87601"/>
    </row>
    <row r="87602" spans="11:11">
      <c r="K87602"/>
    </row>
    <row r="87603" spans="11:11">
      <c r="K87603"/>
    </row>
    <row r="87604" spans="11:11">
      <c r="K87604"/>
    </row>
    <row r="87605" spans="11:11">
      <c r="K87605"/>
    </row>
    <row r="87606" spans="11:11">
      <c r="K87606"/>
    </row>
    <row r="87607" spans="11:11">
      <c r="K87607"/>
    </row>
    <row r="87608" spans="11:11">
      <c r="K87608"/>
    </row>
    <row r="87609" spans="11:11">
      <c r="K87609"/>
    </row>
    <row r="87610" spans="11:11">
      <c r="K87610"/>
    </row>
    <row r="87611" spans="11:11">
      <c r="K87611"/>
    </row>
    <row r="87612" spans="11:11">
      <c r="K87612"/>
    </row>
    <row r="87613" spans="11:11">
      <c r="K87613"/>
    </row>
    <row r="87614" spans="11:11">
      <c r="K87614"/>
    </row>
    <row r="87615" spans="11:11">
      <c r="K87615"/>
    </row>
    <row r="87616" spans="11:11">
      <c r="K87616"/>
    </row>
    <row r="87617" spans="11:11">
      <c r="K87617"/>
    </row>
    <row r="87618" spans="11:11">
      <c r="K87618"/>
    </row>
    <row r="87619" spans="11:11">
      <c r="K87619"/>
    </row>
    <row r="87620" spans="11:11">
      <c r="K87620"/>
    </row>
    <row r="87621" spans="11:11">
      <c r="K87621"/>
    </row>
    <row r="87622" spans="11:11">
      <c r="K87622"/>
    </row>
    <row r="87623" spans="11:11">
      <c r="K87623"/>
    </row>
    <row r="87624" spans="11:11">
      <c r="K87624"/>
    </row>
    <row r="87625" spans="11:11">
      <c r="K87625"/>
    </row>
    <row r="87626" spans="11:11">
      <c r="K87626"/>
    </row>
    <row r="87627" spans="11:11">
      <c r="K87627"/>
    </row>
    <row r="87628" spans="11:11">
      <c r="K87628"/>
    </row>
    <row r="87629" spans="11:11">
      <c r="K87629"/>
    </row>
    <row r="87630" spans="11:11">
      <c r="K87630"/>
    </row>
    <row r="87631" spans="11:11">
      <c r="K87631"/>
    </row>
    <row r="87632" spans="11:11">
      <c r="K87632"/>
    </row>
    <row r="87633" spans="11:11">
      <c r="K87633"/>
    </row>
    <row r="87634" spans="11:11">
      <c r="K87634"/>
    </row>
    <row r="87635" spans="11:11">
      <c r="K87635"/>
    </row>
    <row r="87636" spans="11:11">
      <c r="K87636"/>
    </row>
    <row r="87637" spans="11:11">
      <c r="K87637"/>
    </row>
    <row r="87638" spans="11:11">
      <c r="K87638"/>
    </row>
    <row r="87639" spans="11:11">
      <c r="K87639"/>
    </row>
    <row r="87640" spans="11:11">
      <c r="K87640"/>
    </row>
    <row r="87641" spans="11:11">
      <c r="K87641"/>
    </row>
    <row r="87642" spans="11:11">
      <c r="K87642"/>
    </row>
    <row r="87643" spans="11:11">
      <c r="K87643"/>
    </row>
    <row r="87644" spans="11:11">
      <c r="K87644"/>
    </row>
    <row r="87645" spans="11:11">
      <c r="K87645"/>
    </row>
    <row r="87646" spans="11:11">
      <c r="K87646"/>
    </row>
    <row r="87647" spans="11:11">
      <c r="K87647"/>
    </row>
    <row r="87648" spans="11:11">
      <c r="K87648"/>
    </row>
    <row r="87649" spans="11:11">
      <c r="K87649"/>
    </row>
    <row r="87650" spans="11:11">
      <c r="K87650"/>
    </row>
    <row r="87651" spans="11:11">
      <c r="K87651"/>
    </row>
    <row r="87652" spans="11:11">
      <c r="K87652"/>
    </row>
    <row r="87653" spans="11:11">
      <c r="K87653"/>
    </row>
    <row r="87654" spans="11:11">
      <c r="K87654"/>
    </row>
    <row r="87655" spans="11:11">
      <c r="K87655"/>
    </row>
    <row r="87656" spans="11:11">
      <c r="K87656"/>
    </row>
    <row r="87657" spans="11:11">
      <c r="K87657"/>
    </row>
    <row r="87658" spans="11:11">
      <c r="K87658"/>
    </row>
    <row r="87659" spans="11:11">
      <c r="K87659"/>
    </row>
    <row r="87660" spans="11:11">
      <c r="K87660"/>
    </row>
    <row r="87661" spans="11:11">
      <c r="K87661"/>
    </row>
    <row r="87662" spans="11:11">
      <c r="K87662"/>
    </row>
    <row r="87663" spans="11:11">
      <c r="K87663"/>
    </row>
    <row r="87664" spans="11:11">
      <c r="K87664"/>
    </row>
    <row r="87665" spans="11:11">
      <c r="K87665"/>
    </row>
    <row r="87666" spans="11:11">
      <c r="K87666"/>
    </row>
    <row r="87667" spans="11:11">
      <c r="K87667"/>
    </row>
    <row r="87668" spans="11:11">
      <c r="K87668"/>
    </row>
    <row r="87669" spans="11:11">
      <c r="K87669"/>
    </row>
    <row r="87670" spans="11:11">
      <c r="K87670"/>
    </row>
    <row r="87671" spans="11:11">
      <c r="K87671"/>
    </row>
    <row r="87672" spans="11:11">
      <c r="K87672"/>
    </row>
    <row r="87673" spans="11:11">
      <c r="K87673"/>
    </row>
    <row r="87674" spans="11:11">
      <c r="K87674"/>
    </row>
    <row r="87675" spans="11:11">
      <c r="K87675"/>
    </row>
    <row r="87676" spans="11:11">
      <c r="K87676"/>
    </row>
    <row r="87677" spans="11:11">
      <c r="K87677"/>
    </row>
    <row r="87678" spans="11:11">
      <c r="K87678"/>
    </row>
    <row r="87679" spans="11:11">
      <c r="K87679"/>
    </row>
    <row r="87680" spans="11:11">
      <c r="K87680"/>
    </row>
    <row r="87681" spans="11:11">
      <c r="K87681"/>
    </row>
    <row r="87682" spans="11:11">
      <c r="K87682"/>
    </row>
    <row r="87683" spans="11:11">
      <c r="K87683"/>
    </row>
    <row r="87684" spans="11:11">
      <c r="K87684"/>
    </row>
    <row r="87685" spans="11:11">
      <c r="K87685"/>
    </row>
    <row r="87686" spans="11:11">
      <c r="K87686"/>
    </row>
    <row r="87687" spans="11:11">
      <c r="K87687"/>
    </row>
    <row r="87688" spans="11:11">
      <c r="K87688"/>
    </row>
    <row r="87689" spans="11:11">
      <c r="K87689"/>
    </row>
    <row r="87690" spans="11:11">
      <c r="K87690"/>
    </row>
    <row r="87691" spans="11:11">
      <c r="K87691"/>
    </row>
    <row r="87692" spans="11:11">
      <c r="K87692"/>
    </row>
    <row r="87693" spans="11:11">
      <c r="K87693"/>
    </row>
    <row r="87694" spans="11:11">
      <c r="K87694"/>
    </row>
    <row r="87695" spans="11:11">
      <c r="K87695"/>
    </row>
    <row r="87696" spans="11:11">
      <c r="K87696"/>
    </row>
    <row r="87697" spans="11:11">
      <c r="K87697"/>
    </row>
    <row r="87698" spans="11:11">
      <c r="K87698"/>
    </row>
    <row r="87699" spans="11:11">
      <c r="K87699"/>
    </row>
    <row r="87700" spans="11:11">
      <c r="K87700"/>
    </row>
    <row r="87701" spans="11:11">
      <c r="K87701"/>
    </row>
    <row r="87702" spans="11:11">
      <c r="K87702"/>
    </row>
    <row r="87703" spans="11:11">
      <c r="K87703"/>
    </row>
    <row r="87704" spans="11:11">
      <c r="K87704"/>
    </row>
    <row r="87705" spans="11:11">
      <c r="K87705"/>
    </row>
    <row r="87706" spans="11:11">
      <c r="K87706"/>
    </row>
    <row r="87707" spans="11:11">
      <c r="K87707"/>
    </row>
    <row r="87708" spans="11:11">
      <c r="K87708"/>
    </row>
    <row r="87709" spans="11:11">
      <c r="K87709"/>
    </row>
    <row r="87710" spans="11:11">
      <c r="K87710"/>
    </row>
    <row r="87711" spans="11:11">
      <c r="K87711"/>
    </row>
    <row r="87712" spans="11:11">
      <c r="K87712"/>
    </row>
    <row r="87713" spans="11:11">
      <c r="K87713"/>
    </row>
    <row r="87714" spans="11:11">
      <c r="K87714"/>
    </row>
    <row r="87715" spans="11:11">
      <c r="K87715"/>
    </row>
    <row r="87716" spans="11:11">
      <c r="K87716"/>
    </row>
    <row r="87717" spans="11:11">
      <c r="K87717"/>
    </row>
    <row r="87718" spans="11:11">
      <c r="K87718"/>
    </row>
    <row r="87719" spans="11:11">
      <c r="K87719"/>
    </row>
    <row r="87720" spans="11:11">
      <c r="K87720"/>
    </row>
    <row r="87721" spans="11:11">
      <c r="K87721"/>
    </row>
    <row r="87722" spans="11:11">
      <c r="K87722"/>
    </row>
    <row r="87723" spans="11:11">
      <c r="K87723"/>
    </row>
    <row r="87724" spans="11:11">
      <c r="K87724"/>
    </row>
    <row r="87725" spans="11:11">
      <c r="K87725"/>
    </row>
    <row r="87726" spans="11:11">
      <c r="K87726"/>
    </row>
    <row r="87727" spans="11:11">
      <c r="K87727"/>
    </row>
    <row r="87728" spans="11:11">
      <c r="K87728"/>
    </row>
    <row r="87729" spans="11:11">
      <c r="K87729"/>
    </row>
    <row r="87730" spans="11:11">
      <c r="K87730"/>
    </row>
    <row r="87731" spans="11:11">
      <c r="K87731"/>
    </row>
    <row r="87732" spans="11:11">
      <c r="K87732"/>
    </row>
    <row r="87733" spans="11:11">
      <c r="K87733"/>
    </row>
    <row r="87734" spans="11:11">
      <c r="K87734"/>
    </row>
    <row r="87735" spans="11:11">
      <c r="K87735"/>
    </row>
    <row r="87736" spans="11:11">
      <c r="K87736"/>
    </row>
    <row r="87737" spans="11:11">
      <c r="K87737"/>
    </row>
    <row r="87738" spans="11:11">
      <c r="K87738"/>
    </row>
    <row r="87739" spans="11:11">
      <c r="K87739"/>
    </row>
    <row r="87740" spans="11:11">
      <c r="K87740"/>
    </row>
    <row r="87741" spans="11:11">
      <c r="K87741"/>
    </row>
    <row r="87742" spans="11:11">
      <c r="K87742"/>
    </row>
    <row r="87743" spans="11:11">
      <c r="K87743"/>
    </row>
    <row r="87744" spans="11:11">
      <c r="K87744"/>
    </row>
    <row r="87745" spans="11:11">
      <c r="K87745"/>
    </row>
    <row r="87746" spans="11:11">
      <c r="K87746"/>
    </row>
    <row r="87747" spans="11:11">
      <c r="K87747"/>
    </row>
    <row r="87748" spans="11:11">
      <c r="K87748"/>
    </row>
    <row r="87749" spans="11:11">
      <c r="K87749"/>
    </row>
    <row r="87750" spans="11:11">
      <c r="K87750"/>
    </row>
    <row r="87751" spans="11:11">
      <c r="K87751"/>
    </row>
    <row r="87752" spans="11:11">
      <c r="K87752"/>
    </row>
    <row r="87753" spans="11:11">
      <c r="K87753"/>
    </row>
    <row r="87754" spans="11:11">
      <c r="K87754"/>
    </row>
    <row r="87755" spans="11:11">
      <c r="K87755"/>
    </row>
    <row r="87756" spans="11:11">
      <c r="K87756"/>
    </row>
    <row r="87757" spans="11:11">
      <c r="K87757"/>
    </row>
    <row r="87758" spans="11:11">
      <c r="K87758"/>
    </row>
    <row r="87759" spans="11:11">
      <c r="K87759"/>
    </row>
    <row r="87760" spans="11:11">
      <c r="K87760"/>
    </row>
    <row r="87761" spans="11:11">
      <c r="K87761"/>
    </row>
    <row r="87762" spans="11:11">
      <c r="K87762"/>
    </row>
    <row r="87763" spans="11:11">
      <c r="K87763"/>
    </row>
    <row r="87764" spans="11:11">
      <c r="K87764"/>
    </row>
    <row r="87765" spans="11:11">
      <c r="K87765"/>
    </row>
    <row r="87766" spans="11:11">
      <c r="K87766"/>
    </row>
    <row r="87767" spans="11:11">
      <c r="K87767"/>
    </row>
    <row r="87768" spans="11:11">
      <c r="K87768"/>
    </row>
    <row r="87769" spans="11:11">
      <c r="K87769"/>
    </row>
    <row r="87770" spans="11:11">
      <c r="K87770"/>
    </row>
    <row r="87771" spans="11:11">
      <c r="K87771"/>
    </row>
    <row r="87772" spans="11:11">
      <c r="K87772"/>
    </row>
    <row r="87773" spans="11:11">
      <c r="K87773"/>
    </row>
    <row r="87774" spans="11:11">
      <c r="K87774"/>
    </row>
    <row r="87775" spans="11:11">
      <c r="K87775"/>
    </row>
    <row r="87776" spans="11:11">
      <c r="K87776"/>
    </row>
    <row r="87777" spans="11:11">
      <c r="K87777"/>
    </row>
    <row r="87778" spans="11:11">
      <c r="K87778"/>
    </row>
    <row r="87779" spans="11:11">
      <c r="K87779"/>
    </row>
    <row r="87780" spans="11:11">
      <c r="K87780"/>
    </row>
    <row r="87781" spans="11:11">
      <c r="K87781"/>
    </row>
    <row r="87782" spans="11:11">
      <c r="K87782"/>
    </row>
    <row r="87783" spans="11:11">
      <c r="K87783"/>
    </row>
    <row r="87784" spans="11:11">
      <c r="K87784"/>
    </row>
    <row r="87785" spans="11:11">
      <c r="K87785"/>
    </row>
    <row r="87786" spans="11:11">
      <c r="K87786"/>
    </row>
    <row r="87787" spans="11:11">
      <c r="K87787"/>
    </row>
    <row r="87788" spans="11:11">
      <c r="K87788"/>
    </row>
    <row r="87789" spans="11:11">
      <c r="K87789"/>
    </row>
    <row r="87790" spans="11:11">
      <c r="K87790"/>
    </row>
    <row r="87791" spans="11:11">
      <c r="K87791"/>
    </row>
    <row r="87792" spans="11:11">
      <c r="K87792"/>
    </row>
    <row r="87793" spans="11:11">
      <c r="K87793"/>
    </row>
    <row r="87794" spans="11:11">
      <c r="K87794"/>
    </row>
    <row r="87795" spans="11:11">
      <c r="K87795"/>
    </row>
    <row r="87796" spans="11:11">
      <c r="K87796"/>
    </row>
    <row r="87797" spans="11:11">
      <c r="K87797"/>
    </row>
    <row r="87798" spans="11:11">
      <c r="K87798"/>
    </row>
    <row r="87799" spans="11:11">
      <c r="K87799"/>
    </row>
    <row r="87800" spans="11:11">
      <c r="K87800"/>
    </row>
    <row r="87801" spans="11:11">
      <c r="K87801"/>
    </row>
    <row r="87802" spans="11:11">
      <c r="K87802"/>
    </row>
    <row r="87803" spans="11:11">
      <c r="K87803"/>
    </row>
    <row r="87804" spans="11:11">
      <c r="K87804"/>
    </row>
    <row r="87805" spans="11:11">
      <c r="K87805"/>
    </row>
    <row r="87806" spans="11:11">
      <c r="K87806"/>
    </row>
    <row r="87807" spans="11:11">
      <c r="K87807"/>
    </row>
    <row r="87808" spans="11:11">
      <c r="K87808"/>
    </row>
    <row r="87809" spans="11:11">
      <c r="K87809"/>
    </row>
    <row r="87810" spans="11:11">
      <c r="K87810"/>
    </row>
    <row r="87811" spans="11:11">
      <c r="K87811"/>
    </row>
    <row r="87812" spans="11:11">
      <c r="K87812"/>
    </row>
    <row r="87813" spans="11:11">
      <c r="K87813"/>
    </row>
    <row r="87814" spans="11:11">
      <c r="K87814"/>
    </row>
    <row r="87815" spans="11:11">
      <c r="K87815"/>
    </row>
    <row r="87816" spans="11:11">
      <c r="K87816"/>
    </row>
    <row r="87817" spans="11:11">
      <c r="K87817"/>
    </row>
    <row r="87818" spans="11:11">
      <c r="K87818"/>
    </row>
    <row r="87819" spans="11:11">
      <c r="K87819"/>
    </row>
    <row r="87820" spans="11:11">
      <c r="K87820"/>
    </row>
    <row r="87821" spans="11:11">
      <c r="K87821"/>
    </row>
    <row r="87822" spans="11:11">
      <c r="K87822"/>
    </row>
    <row r="87823" spans="11:11">
      <c r="K87823"/>
    </row>
    <row r="87824" spans="11:11">
      <c r="K87824"/>
    </row>
    <row r="87825" spans="11:11">
      <c r="K87825"/>
    </row>
    <row r="87826" spans="11:11">
      <c r="K87826"/>
    </row>
    <row r="87827" spans="11:11">
      <c r="K87827"/>
    </row>
    <row r="87828" spans="11:11">
      <c r="K87828"/>
    </row>
    <row r="87829" spans="11:11">
      <c r="K87829"/>
    </row>
    <row r="87830" spans="11:11">
      <c r="K87830"/>
    </row>
    <row r="87831" spans="11:11">
      <c r="K87831"/>
    </row>
    <row r="87832" spans="11:11">
      <c r="K87832"/>
    </row>
    <row r="87833" spans="11:11">
      <c r="K87833"/>
    </row>
    <row r="87834" spans="11:11">
      <c r="K87834"/>
    </row>
    <row r="87835" spans="11:11">
      <c r="K87835"/>
    </row>
    <row r="87836" spans="11:11">
      <c r="K87836"/>
    </row>
    <row r="87837" spans="11:11">
      <c r="K87837"/>
    </row>
    <row r="87838" spans="11:11">
      <c r="K87838"/>
    </row>
    <row r="87839" spans="11:11">
      <c r="K87839"/>
    </row>
    <row r="87840" spans="11:11">
      <c r="K87840"/>
    </row>
    <row r="87841" spans="11:11">
      <c r="K87841"/>
    </row>
    <row r="87842" spans="11:11">
      <c r="K87842"/>
    </row>
    <row r="87843" spans="11:11">
      <c r="K87843"/>
    </row>
    <row r="87844" spans="11:11">
      <c r="K87844"/>
    </row>
    <row r="87845" spans="11:11">
      <c r="K87845"/>
    </row>
    <row r="87846" spans="11:11">
      <c r="K87846"/>
    </row>
    <row r="87847" spans="11:11">
      <c r="K87847"/>
    </row>
    <row r="87848" spans="11:11">
      <c r="K87848"/>
    </row>
    <row r="87849" spans="11:11">
      <c r="K87849"/>
    </row>
    <row r="87850" spans="11:11">
      <c r="K87850"/>
    </row>
    <row r="87851" spans="11:11">
      <c r="K87851"/>
    </row>
    <row r="87852" spans="11:11">
      <c r="K87852"/>
    </row>
    <row r="87853" spans="11:11">
      <c r="K87853"/>
    </row>
    <row r="87854" spans="11:11">
      <c r="K87854"/>
    </row>
    <row r="87855" spans="11:11">
      <c r="K87855"/>
    </row>
    <row r="87856" spans="11:11">
      <c r="K87856"/>
    </row>
    <row r="87857" spans="11:11">
      <c r="K87857"/>
    </row>
    <row r="87858" spans="11:11">
      <c r="K87858"/>
    </row>
    <row r="87859" spans="11:11">
      <c r="K87859"/>
    </row>
    <row r="87860" spans="11:11">
      <c r="K87860"/>
    </row>
    <row r="87861" spans="11:11">
      <c r="K87861"/>
    </row>
    <row r="87862" spans="11:11">
      <c r="K87862"/>
    </row>
    <row r="87863" spans="11:11">
      <c r="K87863"/>
    </row>
    <row r="87864" spans="11:11">
      <c r="K87864"/>
    </row>
    <row r="87865" spans="11:11">
      <c r="K87865"/>
    </row>
    <row r="87866" spans="11:11">
      <c r="K87866"/>
    </row>
    <row r="87867" spans="11:11">
      <c r="K87867"/>
    </row>
    <row r="87868" spans="11:11">
      <c r="K87868"/>
    </row>
    <row r="87869" spans="11:11">
      <c r="K87869"/>
    </row>
    <row r="87870" spans="11:11">
      <c r="K87870"/>
    </row>
    <row r="87871" spans="11:11">
      <c r="K87871"/>
    </row>
    <row r="87872" spans="11:11">
      <c r="K87872"/>
    </row>
    <row r="87873" spans="11:11">
      <c r="K87873"/>
    </row>
    <row r="87874" spans="11:11">
      <c r="K87874"/>
    </row>
    <row r="87875" spans="11:11">
      <c r="K87875"/>
    </row>
    <row r="87876" spans="11:11">
      <c r="K87876"/>
    </row>
    <row r="87877" spans="11:11">
      <c r="K87877"/>
    </row>
    <row r="87878" spans="11:11">
      <c r="K87878"/>
    </row>
    <row r="87879" spans="11:11">
      <c r="K87879"/>
    </row>
    <row r="87880" spans="11:11">
      <c r="K87880"/>
    </row>
    <row r="87881" spans="11:11">
      <c r="K87881"/>
    </row>
    <row r="87882" spans="11:11">
      <c r="K87882"/>
    </row>
    <row r="87883" spans="11:11">
      <c r="K87883"/>
    </row>
    <row r="87884" spans="11:11">
      <c r="K87884"/>
    </row>
    <row r="87885" spans="11:11">
      <c r="K87885"/>
    </row>
    <row r="87886" spans="11:11">
      <c r="K87886"/>
    </row>
    <row r="87887" spans="11:11">
      <c r="K87887"/>
    </row>
    <row r="87888" spans="11:11">
      <c r="K87888"/>
    </row>
    <row r="87889" spans="11:11">
      <c r="K87889"/>
    </row>
    <row r="87890" spans="11:11">
      <c r="K87890"/>
    </row>
    <row r="87891" spans="11:11">
      <c r="K87891"/>
    </row>
    <row r="87892" spans="11:11">
      <c r="K87892"/>
    </row>
    <row r="87893" spans="11:11">
      <c r="K87893"/>
    </row>
    <row r="87894" spans="11:11">
      <c r="K87894"/>
    </row>
    <row r="87895" spans="11:11">
      <c r="K87895"/>
    </row>
    <row r="87896" spans="11:11">
      <c r="K87896"/>
    </row>
    <row r="87897" spans="11:11">
      <c r="K87897"/>
    </row>
    <row r="87898" spans="11:11">
      <c r="K87898"/>
    </row>
    <row r="87899" spans="11:11">
      <c r="K87899"/>
    </row>
    <row r="87900" spans="11:11">
      <c r="K87900"/>
    </row>
    <row r="87901" spans="11:11">
      <c r="K87901"/>
    </row>
    <row r="87902" spans="11:11">
      <c r="K87902"/>
    </row>
    <row r="87903" spans="11:11">
      <c r="K87903"/>
    </row>
    <row r="87904" spans="11:11">
      <c r="K87904"/>
    </row>
    <row r="87905" spans="11:11">
      <c r="K87905"/>
    </row>
    <row r="87906" spans="11:11">
      <c r="K87906"/>
    </row>
    <row r="87907" spans="11:11">
      <c r="K87907"/>
    </row>
    <row r="87908" spans="11:11">
      <c r="K87908"/>
    </row>
    <row r="87909" spans="11:11">
      <c r="K87909"/>
    </row>
    <row r="87910" spans="11:11">
      <c r="K87910"/>
    </row>
    <row r="87911" spans="11:11">
      <c r="K87911"/>
    </row>
    <row r="87912" spans="11:11">
      <c r="K87912"/>
    </row>
    <row r="87913" spans="11:11">
      <c r="K87913"/>
    </row>
    <row r="87914" spans="11:11">
      <c r="K87914"/>
    </row>
    <row r="87915" spans="11:11">
      <c r="K87915"/>
    </row>
    <row r="87916" spans="11:11">
      <c r="K87916"/>
    </row>
    <row r="87917" spans="11:11">
      <c r="K87917"/>
    </row>
    <row r="87918" spans="11:11">
      <c r="K87918"/>
    </row>
    <row r="87919" spans="11:11">
      <c r="K87919"/>
    </row>
    <row r="87920" spans="11:11">
      <c r="K87920"/>
    </row>
    <row r="87921" spans="11:11">
      <c r="K87921"/>
    </row>
    <row r="87922" spans="11:11">
      <c r="K87922"/>
    </row>
    <row r="87923" spans="11:11">
      <c r="K87923"/>
    </row>
    <row r="87924" spans="11:11">
      <c r="K87924"/>
    </row>
    <row r="87925" spans="11:11">
      <c r="K87925"/>
    </row>
    <row r="87926" spans="11:11">
      <c r="K87926"/>
    </row>
    <row r="87927" spans="11:11">
      <c r="K87927"/>
    </row>
    <row r="87928" spans="11:11">
      <c r="K87928"/>
    </row>
    <row r="87929" spans="11:11">
      <c r="K87929"/>
    </row>
    <row r="87930" spans="11:11">
      <c r="K87930"/>
    </row>
    <row r="87931" spans="11:11">
      <c r="K87931"/>
    </row>
    <row r="87932" spans="11:11">
      <c r="K87932"/>
    </row>
    <row r="87933" spans="11:11">
      <c r="K87933"/>
    </row>
    <row r="87934" spans="11:11">
      <c r="K87934"/>
    </row>
    <row r="87935" spans="11:11">
      <c r="K87935"/>
    </row>
    <row r="87936" spans="11:11">
      <c r="K87936"/>
    </row>
    <row r="87937" spans="11:11">
      <c r="K87937"/>
    </row>
    <row r="87938" spans="11:11">
      <c r="K87938"/>
    </row>
    <row r="87939" spans="11:11">
      <c r="K87939"/>
    </row>
    <row r="87940" spans="11:11">
      <c r="K87940"/>
    </row>
    <row r="87941" spans="11:11">
      <c r="K87941"/>
    </row>
    <row r="87942" spans="11:11">
      <c r="K87942"/>
    </row>
    <row r="87943" spans="11:11">
      <c r="K87943"/>
    </row>
    <row r="87944" spans="11:11">
      <c r="K87944"/>
    </row>
    <row r="87945" spans="11:11">
      <c r="K87945"/>
    </row>
    <row r="87946" spans="11:11">
      <c r="K87946"/>
    </row>
    <row r="87947" spans="11:11">
      <c r="K87947"/>
    </row>
    <row r="87948" spans="11:11">
      <c r="K87948"/>
    </row>
    <row r="87949" spans="11:11">
      <c r="K87949"/>
    </row>
    <row r="87950" spans="11:11">
      <c r="K87950"/>
    </row>
    <row r="87951" spans="11:11">
      <c r="K87951"/>
    </row>
    <row r="87952" spans="11:11">
      <c r="K87952"/>
    </row>
    <row r="87953" spans="11:11">
      <c r="K87953"/>
    </row>
    <row r="87954" spans="11:11">
      <c r="K87954"/>
    </row>
    <row r="87955" spans="11:11">
      <c r="K87955"/>
    </row>
    <row r="87956" spans="11:11">
      <c r="K87956"/>
    </row>
    <row r="87957" spans="11:11">
      <c r="K87957"/>
    </row>
    <row r="87958" spans="11:11">
      <c r="K87958"/>
    </row>
    <row r="87959" spans="11:11">
      <c r="K87959"/>
    </row>
    <row r="87960" spans="11:11">
      <c r="K87960"/>
    </row>
    <row r="87961" spans="11:11">
      <c r="K87961"/>
    </row>
    <row r="87962" spans="11:11">
      <c r="K87962"/>
    </row>
    <row r="87963" spans="11:11">
      <c r="K87963"/>
    </row>
    <row r="87964" spans="11:11">
      <c r="K87964"/>
    </row>
    <row r="87965" spans="11:11">
      <c r="K87965"/>
    </row>
    <row r="87966" spans="11:11">
      <c r="K87966"/>
    </row>
    <row r="87967" spans="11:11">
      <c r="K87967"/>
    </row>
    <row r="87968" spans="11:11">
      <c r="K87968"/>
    </row>
    <row r="87969" spans="11:11">
      <c r="K87969"/>
    </row>
    <row r="87970" spans="11:11">
      <c r="K87970"/>
    </row>
    <row r="87971" spans="11:11">
      <c r="K87971"/>
    </row>
    <row r="87972" spans="11:11">
      <c r="K87972"/>
    </row>
    <row r="87973" spans="11:11">
      <c r="K87973"/>
    </row>
    <row r="87974" spans="11:11">
      <c r="K87974"/>
    </row>
    <row r="87975" spans="11:11">
      <c r="K87975"/>
    </row>
    <row r="87976" spans="11:11">
      <c r="K87976"/>
    </row>
    <row r="87977" spans="11:11">
      <c r="K87977"/>
    </row>
    <row r="87978" spans="11:11">
      <c r="K87978"/>
    </row>
    <row r="87979" spans="11:11">
      <c r="K87979"/>
    </row>
    <row r="87980" spans="11:11">
      <c r="K87980"/>
    </row>
    <row r="87981" spans="11:11">
      <c r="K87981"/>
    </row>
    <row r="87982" spans="11:11">
      <c r="K87982"/>
    </row>
    <row r="87983" spans="11:11">
      <c r="K87983"/>
    </row>
    <row r="87984" spans="11:11">
      <c r="K87984"/>
    </row>
    <row r="87985" spans="11:11">
      <c r="K87985"/>
    </row>
    <row r="87986" spans="11:11">
      <c r="K87986"/>
    </row>
    <row r="87987" spans="11:11">
      <c r="K87987"/>
    </row>
    <row r="87988" spans="11:11">
      <c r="K87988"/>
    </row>
    <row r="87989" spans="11:11">
      <c r="K87989"/>
    </row>
    <row r="87990" spans="11:11">
      <c r="K87990"/>
    </row>
    <row r="87991" spans="11:11">
      <c r="K87991"/>
    </row>
    <row r="87992" spans="11:11">
      <c r="K87992"/>
    </row>
    <row r="87993" spans="11:11">
      <c r="K87993"/>
    </row>
    <row r="87994" spans="11:11">
      <c r="K87994"/>
    </row>
    <row r="87995" spans="11:11">
      <c r="K87995"/>
    </row>
    <row r="87996" spans="11:11">
      <c r="K87996"/>
    </row>
    <row r="87997" spans="11:11">
      <c r="K87997"/>
    </row>
    <row r="87998" spans="11:11">
      <c r="K87998"/>
    </row>
    <row r="87999" spans="11:11">
      <c r="K87999"/>
    </row>
    <row r="88000" spans="11:11">
      <c r="K88000"/>
    </row>
    <row r="88001" spans="11:11">
      <c r="K88001"/>
    </row>
    <row r="88002" spans="11:11">
      <c r="K88002"/>
    </row>
    <row r="88003" spans="11:11">
      <c r="K88003"/>
    </row>
    <row r="88004" spans="11:11">
      <c r="K88004"/>
    </row>
    <row r="88005" spans="11:11">
      <c r="K88005"/>
    </row>
    <row r="88006" spans="11:11">
      <c r="K88006"/>
    </row>
    <row r="88007" spans="11:11">
      <c r="K88007"/>
    </row>
    <row r="88008" spans="11:11">
      <c r="K88008"/>
    </row>
    <row r="88009" spans="11:11">
      <c r="K88009"/>
    </row>
    <row r="88010" spans="11:11">
      <c r="K88010"/>
    </row>
    <row r="88011" spans="11:11">
      <c r="K88011"/>
    </row>
    <row r="88012" spans="11:11">
      <c r="K88012"/>
    </row>
    <row r="88013" spans="11:11">
      <c r="K88013"/>
    </row>
    <row r="88014" spans="11:11">
      <c r="K88014"/>
    </row>
    <row r="88015" spans="11:11">
      <c r="K88015"/>
    </row>
    <row r="88016" spans="11:11">
      <c r="K88016"/>
    </row>
    <row r="88017" spans="11:11">
      <c r="K88017"/>
    </row>
    <row r="88018" spans="11:11">
      <c r="K88018"/>
    </row>
    <row r="88019" spans="11:11">
      <c r="K88019"/>
    </row>
    <row r="88020" spans="11:11">
      <c r="K88020"/>
    </row>
    <row r="88021" spans="11:11">
      <c r="K88021"/>
    </row>
    <row r="88022" spans="11:11">
      <c r="K88022"/>
    </row>
    <row r="88023" spans="11:11">
      <c r="K88023"/>
    </row>
    <row r="88024" spans="11:11">
      <c r="K88024"/>
    </row>
    <row r="88025" spans="11:11">
      <c r="K88025"/>
    </row>
    <row r="88026" spans="11:11">
      <c r="K88026"/>
    </row>
    <row r="88027" spans="11:11">
      <c r="K88027"/>
    </row>
    <row r="88028" spans="11:11">
      <c r="K88028"/>
    </row>
    <row r="88029" spans="11:11">
      <c r="K88029"/>
    </row>
    <row r="88030" spans="11:11">
      <c r="K88030"/>
    </row>
    <row r="88031" spans="11:11">
      <c r="K88031"/>
    </row>
    <row r="88032" spans="11:11">
      <c r="K88032"/>
    </row>
    <row r="88033" spans="11:11">
      <c r="K88033"/>
    </row>
    <row r="88034" spans="11:11">
      <c r="K88034"/>
    </row>
    <row r="88035" spans="11:11">
      <c r="K88035"/>
    </row>
    <row r="88036" spans="11:11">
      <c r="K88036"/>
    </row>
    <row r="88037" spans="11:11">
      <c r="K88037"/>
    </row>
    <row r="88038" spans="11:11">
      <c r="K88038"/>
    </row>
    <row r="88039" spans="11:11">
      <c r="K88039"/>
    </row>
    <row r="88040" spans="11:11">
      <c r="K88040"/>
    </row>
    <row r="88041" spans="11:11">
      <c r="K88041"/>
    </row>
    <row r="88042" spans="11:11">
      <c r="K88042"/>
    </row>
    <row r="88043" spans="11:11">
      <c r="K88043"/>
    </row>
    <row r="88044" spans="11:11">
      <c r="K88044"/>
    </row>
    <row r="88045" spans="11:11">
      <c r="K88045"/>
    </row>
    <row r="88046" spans="11:11">
      <c r="K88046"/>
    </row>
    <row r="88047" spans="11:11">
      <c r="K88047"/>
    </row>
    <row r="88048" spans="11:11">
      <c r="K88048"/>
    </row>
    <row r="88049" spans="11:11">
      <c r="K88049"/>
    </row>
    <row r="88050" spans="11:11">
      <c r="K88050"/>
    </row>
    <row r="88051" spans="11:11">
      <c r="K88051"/>
    </row>
    <row r="88052" spans="11:11">
      <c r="K88052"/>
    </row>
    <row r="88053" spans="11:11">
      <c r="K88053"/>
    </row>
    <row r="88054" spans="11:11">
      <c r="K88054"/>
    </row>
    <row r="88055" spans="11:11">
      <c r="K88055"/>
    </row>
    <row r="88056" spans="11:11">
      <c r="K88056"/>
    </row>
    <row r="88057" spans="11:11">
      <c r="K88057"/>
    </row>
    <row r="88058" spans="11:11">
      <c r="K88058"/>
    </row>
    <row r="88059" spans="11:11">
      <c r="K88059"/>
    </row>
    <row r="88060" spans="11:11">
      <c r="K88060"/>
    </row>
    <row r="88061" spans="11:11">
      <c r="K88061"/>
    </row>
    <row r="88062" spans="11:11">
      <c r="K88062"/>
    </row>
    <row r="88063" spans="11:11">
      <c r="K88063"/>
    </row>
    <row r="88064" spans="11:11">
      <c r="K88064"/>
    </row>
    <row r="88065" spans="11:11">
      <c r="K88065"/>
    </row>
    <row r="88066" spans="11:11">
      <c r="K88066"/>
    </row>
    <row r="88067" spans="11:11">
      <c r="K88067"/>
    </row>
    <row r="88068" spans="11:11">
      <c r="K88068"/>
    </row>
    <row r="88069" spans="11:11">
      <c r="K88069"/>
    </row>
    <row r="88070" spans="11:11">
      <c r="K88070"/>
    </row>
    <row r="88071" spans="11:11">
      <c r="K88071"/>
    </row>
    <row r="88072" spans="11:11">
      <c r="K88072"/>
    </row>
    <row r="88073" spans="11:11">
      <c r="K88073"/>
    </row>
    <row r="88074" spans="11:11">
      <c r="K88074"/>
    </row>
    <row r="88075" spans="11:11">
      <c r="K88075"/>
    </row>
    <row r="88076" spans="11:11">
      <c r="K88076"/>
    </row>
    <row r="88077" spans="11:11">
      <c r="K88077"/>
    </row>
    <row r="88078" spans="11:11">
      <c r="K88078"/>
    </row>
    <row r="88079" spans="11:11">
      <c r="K88079"/>
    </row>
    <row r="88080" spans="11:11">
      <c r="K88080"/>
    </row>
    <row r="88081" spans="11:11">
      <c r="K88081"/>
    </row>
    <row r="88082" spans="11:11">
      <c r="K88082"/>
    </row>
    <row r="88083" spans="11:11">
      <c r="K88083"/>
    </row>
    <row r="88084" spans="11:11">
      <c r="K88084"/>
    </row>
    <row r="88085" spans="11:11">
      <c r="K88085"/>
    </row>
    <row r="88086" spans="11:11">
      <c r="K88086"/>
    </row>
    <row r="88087" spans="11:11">
      <c r="K88087"/>
    </row>
    <row r="88088" spans="11:11">
      <c r="K88088"/>
    </row>
    <row r="88089" spans="11:11">
      <c r="K88089"/>
    </row>
    <row r="88090" spans="11:11">
      <c r="K88090"/>
    </row>
    <row r="88091" spans="11:11">
      <c r="K88091"/>
    </row>
    <row r="88092" spans="11:11">
      <c r="K88092"/>
    </row>
    <row r="88093" spans="11:11">
      <c r="K88093"/>
    </row>
    <row r="88094" spans="11:11">
      <c r="K88094"/>
    </row>
    <row r="88095" spans="11:11">
      <c r="K88095"/>
    </row>
    <row r="88096" spans="11:11">
      <c r="K88096"/>
    </row>
    <row r="88097" spans="11:11">
      <c r="K88097"/>
    </row>
    <row r="88098" spans="11:11">
      <c r="K88098"/>
    </row>
    <row r="88099" spans="11:11">
      <c r="K88099"/>
    </row>
    <row r="88100" spans="11:11">
      <c r="K88100"/>
    </row>
    <row r="88101" spans="11:11">
      <c r="K88101"/>
    </row>
    <row r="88102" spans="11:11">
      <c r="K88102"/>
    </row>
    <row r="88103" spans="11:11">
      <c r="K88103"/>
    </row>
    <row r="88104" spans="11:11">
      <c r="K88104"/>
    </row>
    <row r="88105" spans="11:11">
      <c r="K88105"/>
    </row>
    <row r="88106" spans="11:11">
      <c r="K88106"/>
    </row>
    <row r="88107" spans="11:11">
      <c r="K88107"/>
    </row>
    <row r="88108" spans="11:11">
      <c r="K88108"/>
    </row>
    <row r="88109" spans="11:11">
      <c r="K88109"/>
    </row>
    <row r="88110" spans="11:11">
      <c r="K88110"/>
    </row>
    <row r="88111" spans="11:11">
      <c r="K88111"/>
    </row>
    <row r="88112" spans="11:11">
      <c r="K88112"/>
    </row>
    <row r="88113" spans="11:11">
      <c r="K88113"/>
    </row>
    <row r="88114" spans="11:11">
      <c r="K88114"/>
    </row>
    <row r="88115" spans="11:11">
      <c r="K88115"/>
    </row>
    <row r="88116" spans="11:11">
      <c r="K88116"/>
    </row>
    <row r="88117" spans="11:11">
      <c r="K88117"/>
    </row>
    <row r="88118" spans="11:11">
      <c r="K88118"/>
    </row>
    <row r="88119" spans="11:11">
      <c r="K88119"/>
    </row>
    <row r="88120" spans="11:11">
      <c r="K88120"/>
    </row>
    <row r="88121" spans="11:11">
      <c r="K88121"/>
    </row>
    <row r="88122" spans="11:11">
      <c r="K88122"/>
    </row>
    <row r="88123" spans="11:11">
      <c r="K88123"/>
    </row>
    <row r="88124" spans="11:11">
      <c r="K88124"/>
    </row>
    <row r="88125" spans="11:11">
      <c r="K88125"/>
    </row>
    <row r="88126" spans="11:11">
      <c r="K88126"/>
    </row>
    <row r="88127" spans="11:11">
      <c r="K88127"/>
    </row>
    <row r="88128" spans="11:11">
      <c r="K88128"/>
    </row>
    <row r="88129" spans="11:11">
      <c r="K88129"/>
    </row>
    <row r="88130" spans="11:11">
      <c r="K88130"/>
    </row>
    <row r="88131" spans="11:11">
      <c r="K88131"/>
    </row>
    <row r="88132" spans="11:11">
      <c r="K88132"/>
    </row>
    <row r="88133" spans="11:11">
      <c r="K88133"/>
    </row>
    <row r="88134" spans="11:11">
      <c r="K88134"/>
    </row>
    <row r="88135" spans="11:11">
      <c r="K88135"/>
    </row>
    <row r="88136" spans="11:11">
      <c r="K88136"/>
    </row>
    <row r="88137" spans="11:11">
      <c r="K88137"/>
    </row>
    <row r="88138" spans="11:11">
      <c r="K88138"/>
    </row>
    <row r="88139" spans="11:11">
      <c r="K88139"/>
    </row>
    <row r="88140" spans="11:11">
      <c r="K88140"/>
    </row>
    <row r="88141" spans="11:11">
      <c r="K88141"/>
    </row>
    <row r="88142" spans="11:11">
      <c r="K88142"/>
    </row>
    <row r="88143" spans="11:11">
      <c r="K88143"/>
    </row>
    <row r="88144" spans="11:11">
      <c r="K88144"/>
    </row>
    <row r="88145" spans="11:11">
      <c r="K88145"/>
    </row>
    <row r="88146" spans="11:11">
      <c r="K88146"/>
    </row>
    <row r="88147" spans="11:11">
      <c r="K88147"/>
    </row>
    <row r="88148" spans="11:11">
      <c r="K88148"/>
    </row>
    <row r="88149" spans="11:11">
      <c r="K88149"/>
    </row>
    <row r="88150" spans="11:11">
      <c r="K88150"/>
    </row>
    <row r="88151" spans="11:11">
      <c r="K88151"/>
    </row>
    <row r="88152" spans="11:11">
      <c r="K88152"/>
    </row>
    <row r="88153" spans="11:11">
      <c r="K88153"/>
    </row>
    <row r="88154" spans="11:11">
      <c r="K88154"/>
    </row>
    <row r="88155" spans="11:11">
      <c r="K88155"/>
    </row>
    <row r="88156" spans="11:11">
      <c r="K88156"/>
    </row>
    <row r="88157" spans="11:11">
      <c r="K88157"/>
    </row>
    <row r="88158" spans="11:11">
      <c r="K88158"/>
    </row>
    <row r="88159" spans="11:11">
      <c r="K88159"/>
    </row>
    <row r="88160" spans="11:11">
      <c r="K88160"/>
    </row>
    <row r="88161" spans="11:11">
      <c r="K88161"/>
    </row>
    <row r="88162" spans="11:11">
      <c r="K88162"/>
    </row>
    <row r="88163" spans="11:11">
      <c r="K88163"/>
    </row>
    <row r="88164" spans="11:11">
      <c r="K88164"/>
    </row>
    <row r="88165" spans="11:11">
      <c r="K88165"/>
    </row>
    <row r="88166" spans="11:11">
      <c r="K88166"/>
    </row>
    <row r="88167" spans="11:11">
      <c r="K88167"/>
    </row>
    <row r="88168" spans="11:11">
      <c r="K88168"/>
    </row>
    <row r="88169" spans="11:11">
      <c r="K88169"/>
    </row>
    <row r="88170" spans="11:11">
      <c r="K88170"/>
    </row>
    <row r="88171" spans="11:11">
      <c r="K88171"/>
    </row>
    <row r="88172" spans="11:11">
      <c r="K88172"/>
    </row>
    <row r="88173" spans="11:11">
      <c r="K88173"/>
    </row>
    <row r="88174" spans="11:11">
      <c r="K88174"/>
    </row>
    <row r="88175" spans="11:11">
      <c r="K88175"/>
    </row>
    <row r="88176" spans="11:11">
      <c r="K88176"/>
    </row>
    <row r="88177" spans="11:11">
      <c r="K88177"/>
    </row>
    <row r="88178" spans="11:11">
      <c r="K88178"/>
    </row>
    <row r="88179" spans="11:11">
      <c r="K88179"/>
    </row>
    <row r="88180" spans="11:11">
      <c r="K88180"/>
    </row>
    <row r="88181" spans="11:11">
      <c r="K88181"/>
    </row>
    <row r="88182" spans="11:11">
      <c r="K88182"/>
    </row>
    <row r="88183" spans="11:11">
      <c r="K88183"/>
    </row>
    <row r="88184" spans="11:11">
      <c r="K88184"/>
    </row>
    <row r="88185" spans="11:11">
      <c r="K88185"/>
    </row>
    <row r="88186" spans="11:11">
      <c r="K88186"/>
    </row>
    <row r="88187" spans="11:11">
      <c r="K88187"/>
    </row>
    <row r="88188" spans="11:11">
      <c r="K88188"/>
    </row>
    <row r="88189" spans="11:11">
      <c r="K88189"/>
    </row>
    <row r="88190" spans="11:11">
      <c r="K88190"/>
    </row>
    <row r="88191" spans="11:11">
      <c r="K88191"/>
    </row>
    <row r="88192" spans="11:11">
      <c r="K88192"/>
    </row>
    <row r="88193" spans="11:11">
      <c r="K88193"/>
    </row>
    <row r="88194" spans="11:11">
      <c r="K88194"/>
    </row>
    <row r="88195" spans="11:11">
      <c r="K88195"/>
    </row>
    <row r="88196" spans="11:11">
      <c r="K88196"/>
    </row>
    <row r="88197" spans="11:11">
      <c r="K88197"/>
    </row>
    <row r="88198" spans="11:11">
      <c r="K88198"/>
    </row>
    <row r="88199" spans="11:11">
      <c r="K88199"/>
    </row>
    <row r="88200" spans="11:11">
      <c r="K88200"/>
    </row>
    <row r="88201" spans="11:11">
      <c r="K88201"/>
    </row>
    <row r="88202" spans="11:11">
      <c r="K88202"/>
    </row>
    <row r="88203" spans="11:11">
      <c r="K88203"/>
    </row>
    <row r="88204" spans="11:11">
      <c r="K88204"/>
    </row>
    <row r="88205" spans="11:11">
      <c r="K88205"/>
    </row>
    <row r="88206" spans="11:11">
      <c r="K88206"/>
    </row>
    <row r="88207" spans="11:11">
      <c r="K88207"/>
    </row>
    <row r="88208" spans="11:11">
      <c r="K88208"/>
    </row>
    <row r="88209" spans="11:11">
      <c r="K88209"/>
    </row>
    <row r="88210" spans="11:11">
      <c r="K88210"/>
    </row>
    <row r="88211" spans="11:11">
      <c r="K88211"/>
    </row>
    <row r="88212" spans="11:11">
      <c r="K88212"/>
    </row>
    <row r="88213" spans="11:11">
      <c r="K88213"/>
    </row>
    <row r="88214" spans="11:11">
      <c r="K88214"/>
    </row>
    <row r="88215" spans="11:11">
      <c r="K88215"/>
    </row>
    <row r="88216" spans="11:11">
      <c r="K88216"/>
    </row>
    <row r="88217" spans="11:11">
      <c r="K88217"/>
    </row>
    <row r="88218" spans="11:11">
      <c r="K88218"/>
    </row>
    <row r="88219" spans="11:11">
      <c r="K88219"/>
    </row>
    <row r="88220" spans="11:11">
      <c r="K88220"/>
    </row>
    <row r="88221" spans="11:11">
      <c r="K88221"/>
    </row>
    <row r="88222" spans="11:11">
      <c r="K88222"/>
    </row>
    <row r="88223" spans="11:11">
      <c r="K88223"/>
    </row>
    <row r="88224" spans="11:11">
      <c r="K88224"/>
    </row>
    <row r="88225" spans="11:11">
      <c r="K88225"/>
    </row>
    <row r="88226" spans="11:11">
      <c r="K88226"/>
    </row>
    <row r="88227" spans="11:11">
      <c r="K88227"/>
    </row>
    <row r="88228" spans="11:11">
      <c r="K88228"/>
    </row>
    <row r="88229" spans="11:11">
      <c r="K88229"/>
    </row>
    <row r="88230" spans="11:11">
      <c r="K88230"/>
    </row>
    <row r="88231" spans="11:11">
      <c r="K88231"/>
    </row>
    <row r="88232" spans="11:11">
      <c r="K88232"/>
    </row>
    <row r="88233" spans="11:11">
      <c r="K88233"/>
    </row>
    <row r="88234" spans="11:11">
      <c r="K88234"/>
    </row>
    <row r="88235" spans="11:11">
      <c r="K88235"/>
    </row>
    <row r="88236" spans="11:11">
      <c r="K88236"/>
    </row>
    <row r="88237" spans="11:11">
      <c r="K88237"/>
    </row>
    <row r="88238" spans="11:11">
      <c r="K88238"/>
    </row>
    <row r="88239" spans="11:11">
      <c r="K88239"/>
    </row>
    <row r="88240" spans="11:11">
      <c r="K88240"/>
    </row>
    <row r="88241" spans="11:11">
      <c r="K88241"/>
    </row>
    <row r="88242" spans="11:11">
      <c r="K88242"/>
    </row>
    <row r="88243" spans="11:11">
      <c r="K88243"/>
    </row>
    <row r="88244" spans="11:11">
      <c r="K88244"/>
    </row>
    <row r="88245" spans="11:11">
      <c r="K88245"/>
    </row>
    <row r="88246" spans="11:11">
      <c r="K88246"/>
    </row>
    <row r="88247" spans="11:11">
      <c r="K88247"/>
    </row>
    <row r="88248" spans="11:11">
      <c r="K88248"/>
    </row>
    <row r="88249" spans="11:11">
      <c r="K88249"/>
    </row>
    <row r="88250" spans="11:11">
      <c r="K88250"/>
    </row>
    <row r="88251" spans="11:11">
      <c r="K88251"/>
    </row>
    <row r="88252" spans="11:11">
      <c r="K88252"/>
    </row>
    <row r="88253" spans="11:11">
      <c r="K88253"/>
    </row>
    <row r="88254" spans="11:11">
      <c r="K88254"/>
    </row>
    <row r="88255" spans="11:11">
      <c r="K88255"/>
    </row>
    <row r="88256" spans="11:11">
      <c r="K88256"/>
    </row>
    <row r="88257" spans="11:11">
      <c r="K88257"/>
    </row>
    <row r="88258" spans="11:11">
      <c r="K88258"/>
    </row>
    <row r="88259" spans="11:11">
      <c r="K88259"/>
    </row>
    <row r="88260" spans="11:11">
      <c r="K88260"/>
    </row>
    <row r="88261" spans="11:11">
      <c r="K88261"/>
    </row>
    <row r="88262" spans="11:11">
      <c r="K88262"/>
    </row>
    <row r="88263" spans="11:11">
      <c r="K88263"/>
    </row>
    <row r="88264" spans="11:11">
      <c r="K88264"/>
    </row>
    <row r="88265" spans="11:11">
      <c r="K88265"/>
    </row>
    <row r="88266" spans="11:11">
      <c r="K88266"/>
    </row>
    <row r="88267" spans="11:11">
      <c r="K88267"/>
    </row>
    <row r="88268" spans="11:11">
      <c r="K88268"/>
    </row>
    <row r="88269" spans="11:11">
      <c r="K88269"/>
    </row>
    <row r="88270" spans="11:11">
      <c r="K88270"/>
    </row>
    <row r="88271" spans="11:11">
      <c r="K88271"/>
    </row>
    <row r="88272" spans="11:11">
      <c r="K88272"/>
    </row>
    <row r="88273" spans="11:11">
      <c r="K88273"/>
    </row>
    <row r="88274" spans="11:11">
      <c r="K88274"/>
    </row>
    <row r="88275" spans="11:11">
      <c r="K88275"/>
    </row>
    <row r="88276" spans="11:11">
      <c r="K88276"/>
    </row>
    <row r="88277" spans="11:11">
      <c r="K88277"/>
    </row>
    <row r="88278" spans="11:11">
      <c r="K88278"/>
    </row>
    <row r="88279" spans="11:11">
      <c r="K88279"/>
    </row>
    <row r="88280" spans="11:11">
      <c r="K88280"/>
    </row>
    <row r="88281" spans="11:11">
      <c r="K88281"/>
    </row>
    <row r="88282" spans="11:11">
      <c r="K88282"/>
    </row>
    <row r="88283" spans="11:11">
      <c r="K88283"/>
    </row>
    <row r="88284" spans="11:11">
      <c r="K88284"/>
    </row>
    <row r="88285" spans="11:11">
      <c r="K88285"/>
    </row>
    <row r="88286" spans="11:11">
      <c r="K88286"/>
    </row>
    <row r="88287" spans="11:11">
      <c r="K88287"/>
    </row>
    <row r="88288" spans="11:11">
      <c r="K88288"/>
    </row>
    <row r="88289" spans="11:11">
      <c r="K88289"/>
    </row>
    <row r="88290" spans="11:11">
      <c r="K88290"/>
    </row>
    <row r="88291" spans="11:11">
      <c r="K88291"/>
    </row>
    <row r="88292" spans="11:11">
      <c r="K88292"/>
    </row>
    <row r="88293" spans="11:11">
      <c r="K88293"/>
    </row>
    <row r="88294" spans="11:11">
      <c r="K88294"/>
    </row>
    <row r="88295" spans="11:11">
      <c r="K88295"/>
    </row>
    <row r="88296" spans="11:11">
      <c r="K88296"/>
    </row>
    <row r="88297" spans="11:11">
      <c r="K88297"/>
    </row>
    <row r="88298" spans="11:11">
      <c r="K88298"/>
    </row>
    <row r="88299" spans="11:11">
      <c r="K88299"/>
    </row>
    <row r="88300" spans="11:11">
      <c r="K88300"/>
    </row>
    <row r="88301" spans="11:11">
      <c r="K88301"/>
    </row>
    <row r="88302" spans="11:11">
      <c r="K88302"/>
    </row>
    <row r="88303" spans="11:11">
      <c r="K88303"/>
    </row>
    <row r="88304" spans="11:11">
      <c r="K88304"/>
    </row>
    <row r="88305" spans="11:11">
      <c r="K88305"/>
    </row>
    <row r="88306" spans="11:11">
      <c r="K88306"/>
    </row>
    <row r="88307" spans="11:11">
      <c r="K88307"/>
    </row>
    <row r="88308" spans="11:11">
      <c r="K88308"/>
    </row>
    <row r="88309" spans="11:11">
      <c r="K88309"/>
    </row>
    <row r="88310" spans="11:11">
      <c r="K88310"/>
    </row>
    <row r="88311" spans="11:11">
      <c r="K88311"/>
    </row>
    <row r="88312" spans="11:11">
      <c r="K88312"/>
    </row>
    <row r="88313" spans="11:11">
      <c r="K88313"/>
    </row>
    <row r="88314" spans="11:11">
      <c r="K88314"/>
    </row>
    <row r="88315" spans="11:11">
      <c r="K88315"/>
    </row>
    <row r="88316" spans="11:11">
      <c r="K88316"/>
    </row>
    <row r="88317" spans="11:11">
      <c r="K88317"/>
    </row>
    <row r="88318" spans="11:11">
      <c r="K88318"/>
    </row>
    <row r="88319" spans="11:11">
      <c r="K88319"/>
    </row>
    <row r="88320" spans="11:11">
      <c r="K88320"/>
    </row>
    <row r="88321" spans="11:11">
      <c r="K88321"/>
    </row>
    <row r="88322" spans="11:11">
      <c r="K88322"/>
    </row>
    <row r="88323" spans="11:11">
      <c r="K88323"/>
    </row>
    <row r="88324" spans="11:11">
      <c r="K88324"/>
    </row>
    <row r="88325" spans="11:11">
      <c r="K88325"/>
    </row>
    <row r="88326" spans="11:11">
      <c r="K88326"/>
    </row>
    <row r="88327" spans="11:11">
      <c r="K88327"/>
    </row>
    <row r="88328" spans="11:11">
      <c r="K88328"/>
    </row>
    <row r="88329" spans="11:11">
      <c r="K88329"/>
    </row>
    <row r="88330" spans="11:11">
      <c r="K88330"/>
    </row>
    <row r="88331" spans="11:11">
      <c r="K88331"/>
    </row>
    <row r="88332" spans="11:11">
      <c r="K88332"/>
    </row>
    <row r="88333" spans="11:11">
      <c r="K88333"/>
    </row>
    <row r="88334" spans="11:11">
      <c r="K88334"/>
    </row>
    <row r="88335" spans="11:11">
      <c r="K88335"/>
    </row>
    <row r="88336" spans="11:11">
      <c r="K88336"/>
    </row>
    <row r="88337" spans="11:11">
      <c r="K88337"/>
    </row>
    <row r="88338" spans="11:11">
      <c r="K88338"/>
    </row>
    <row r="88339" spans="11:11">
      <c r="K88339"/>
    </row>
    <row r="88340" spans="11:11">
      <c r="K88340"/>
    </row>
    <row r="88341" spans="11:11">
      <c r="K88341"/>
    </row>
    <row r="88342" spans="11:11">
      <c r="K88342"/>
    </row>
    <row r="88343" spans="11:11">
      <c r="K88343"/>
    </row>
    <row r="88344" spans="11:11">
      <c r="K88344"/>
    </row>
    <row r="88345" spans="11:11">
      <c r="K88345"/>
    </row>
    <row r="88346" spans="11:11">
      <c r="K88346"/>
    </row>
    <row r="88347" spans="11:11">
      <c r="K88347"/>
    </row>
    <row r="88348" spans="11:11">
      <c r="K88348"/>
    </row>
    <row r="88349" spans="11:11">
      <c r="K88349"/>
    </row>
    <row r="88350" spans="11:11">
      <c r="K88350"/>
    </row>
    <row r="88351" spans="11:11">
      <c r="K88351"/>
    </row>
    <row r="88352" spans="11:11">
      <c r="K88352"/>
    </row>
    <row r="88353" spans="11:11">
      <c r="K88353"/>
    </row>
    <row r="88354" spans="11:11">
      <c r="K88354"/>
    </row>
    <row r="88355" spans="11:11">
      <c r="K88355"/>
    </row>
    <row r="88356" spans="11:11">
      <c r="K88356"/>
    </row>
    <row r="88357" spans="11:11">
      <c r="K88357"/>
    </row>
    <row r="88358" spans="11:11">
      <c r="K88358"/>
    </row>
    <row r="88359" spans="11:11">
      <c r="K88359"/>
    </row>
    <row r="88360" spans="11:11">
      <c r="K88360"/>
    </row>
    <row r="88361" spans="11:11">
      <c r="K88361"/>
    </row>
    <row r="88362" spans="11:11">
      <c r="K88362"/>
    </row>
    <row r="88363" spans="11:11">
      <c r="K88363"/>
    </row>
    <row r="88364" spans="11:11">
      <c r="K88364"/>
    </row>
    <row r="88365" spans="11:11">
      <c r="K88365"/>
    </row>
    <row r="88366" spans="11:11">
      <c r="K88366"/>
    </row>
    <row r="88367" spans="11:11">
      <c r="K88367"/>
    </row>
    <row r="88368" spans="11:11">
      <c r="K88368"/>
    </row>
    <row r="88369" spans="11:11">
      <c r="K88369"/>
    </row>
    <row r="88370" spans="11:11">
      <c r="K88370"/>
    </row>
    <row r="88371" spans="11:11">
      <c r="K88371"/>
    </row>
    <row r="88372" spans="11:11">
      <c r="K88372"/>
    </row>
    <row r="88373" spans="11:11">
      <c r="K88373"/>
    </row>
    <row r="88374" spans="11:11">
      <c r="K88374"/>
    </row>
    <row r="88375" spans="11:11">
      <c r="K88375"/>
    </row>
    <row r="88376" spans="11:11">
      <c r="K88376"/>
    </row>
    <row r="88377" spans="11:11">
      <c r="K88377"/>
    </row>
    <row r="88378" spans="11:11">
      <c r="K88378"/>
    </row>
    <row r="88379" spans="11:11">
      <c r="K88379"/>
    </row>
    <row r="88380" spans="11:11">
      <c r="K88380"/>
    </row>
    <row r="88381" spans="11:11">
      <c r="K88381"/>
    </row>
    <row r="88382" spans="11:11">
      <c r="K88382"/>
    </row>
    <row r="88383" spans="11:11">
      <c r="K88383"/>
    </row>
    <row r="88384" spans="11:11">
      <c r="K88384"/>
    </row>
    <row r="88385" spans="11:11">
      <c r="K88385"/>
    </row>
    <row r="88386" spans="11:11">
      <c r="K88386"/>
    </row>
    <row r="88387" spans="11:11">
      <c r="K88387"/>
    </row>
    <row r="88388" spans="11:11">
      <c r="K88388"/>
    </row>
    <row r="88389" spans="11:11">
      <c r="K88389"/>
    </row>
    <row r="88390" spans="11:11">
      <c r="K88390"/>
    </row>
    <row r="88391" spans="11:11">
      <c r="K88391"/>
    </row>
    <row r="88392" spans="11:11">
      <c r="K88392"/>
    </row>
    <row r="88393" spans="11:11">
      <c r="K88393"/>
    </row>
    <row r="88394" spans="11:11">
      <c r="K88394"/>
    </row>
    <row r="88395" spans="11:11">
      <c r="K88395"/>
    </row>
    <row r="88396" spans="11:11">
      <c r="K88396"/>
    </row>
    <row r="88397" spans="11:11">
      <c r="K88397"/>
    </row>
    <row r="88398" spans="11:11">
      <c r="K88398"/>
    </row>
    <row r="88399" spans="11:11">
      <c r="K88399"/>
    </row>
    <row r="88400" spans="11:11">
      <c r="K88400"/>
    </row>
    <row r="88401" spans="11:11">
      <c r="K88401"/>
    </row>
    <row r="88402" spans="11:11">
      <c r="K88402"/>
    </row>
    <row r="88403" spans="11:11">
      <c r="K88403"/>
    </row>
    <row r="88404" spans="11:11">
      <c r="K88404"/>
    </row>
    <row r="88405" spans="11:11">
      <c r="K88405"/>
    </row>
    <row r="88406" spans="11:11">
      <c r="K88406"/>
    </row>
    <row r="88407" spans="11:11">
      <c r="K88407"/>
    </row>
    <row r="88408" spans="11:11">
      <c r="K88408"/>
    </row>
    <row r="88409" spans="11:11">
      <c r="K88409"/>
    </row>
    <row r="88410" spans="11:11">
      <c r="K88410"/>
    </row>
    <row r="88411" spans="11:11">
      <c r="K88411"/>
    </row>
    <row r="88412" spans="11:11">
      <c r="K88412"/>
    </row>
    <row r="88413" spans="11:11">
      <c r="K88413"/>
    </row>
    <row r="88414" spans="11:11">
      <c r="K88414"/>
    </row>
    <row r="88415" spans="11:11">
      <c r="K88415"/>
    </row>
    <row r="88416" spans="11:11">
      <c r="K88416"/>
    </row>
    <row r="88417" spans="11:11">
      <c r="K88417"/>
    </row>
    <row r="88418" spans="11:11">
      <c r="K88418"/>
    </row>
    <row r="88419" spans="11:11">
      <c r="K88419"/>
    </row>
    <row r="88420" spans="11:11">
      <c r="K88420"/>
    </row>
    <row r="88421" spans="11:11">
      <c r="K88421"/>
    </row>
    <row r="88422" spans="11:11">
      <c r="K88422"/>
    </row>
    <row r="88423" spans="11:11">
      <c r="K88423"/>
    </row>
    <row r="88424" spans="11:11">
      <c r="K88424"/>
    </row>
    <row r="88425" spans="11:11">
      <c r="K88425"/>
    </row>
    <row r="88426" spans="11:11">
      <c r="K88426"/>
    </row>
    <row r="88427" spans="11:11">
      <c r="K88427"/>
    </row>
    <row r="88428" spans="11:11">
      <c r="K88428"/>
    </row>
    <row r="88429" spans="11:11">
      <c r="K88429"/>
    </row>
    <row r="88430" spans="11:11">
      <c r="K88430"/>
    </row>
    <row r="88431" spans="11:11">
      <c r="K88431"/>
    </row>
    <row r="88432" spans="11:11">
      <c r="K88432"/>
    </row>
    <row r="88433" spans="11:11">
      <c r="K88433"/>
    </row>
    <row r="88434" spans="11:11">
      <c r="K88434"/>
    </row>
    <row r="88435" spans="11:11">
      <c r="K88435"/>
    </row>
    <row r="88436" spans="11:11">
      <c r="K88436"/>
    </row>
    <row r="88437" spans="11:11">
      <c r="K88437"/>
    </row>
    <row r="88438" spans="11:11">
      <c r="K88438"/>
    </row>
    <row r="88439" spans="11:11">
      <c r="K88439"/>
    </row>
    <row r="88440" spans="11:11">
      <c r="K88440"/>
    </row>
    <row r="88441" spans="11:11">
      <c r="K88441"/>
    </row>
    <row r="88442" spans="11:11">
      <c r="K88442"/>
    </row>
    <row r="88443" spans="11:11">
      <c r="K88443"/>
    </row>
    <row r="88444" spans="11:11">
      <c r="K88444"/>
    </row>
    <row r="88445" spans="11:11">
      <c r="K88445"/>
    </row>
    <row r="88446" spans="11:11">
      <c r="K88446"/>
    </row>
    <row r="88447" spans="11:11">
      <c r="K88447"/>
    </row>
    <row r="88448" spans="11:11">
      <c r="K88448"/>
    </row>
    <row r="88449" spans="11:11">
      <c r="K88449"/>
    </row>
    <row r="88450" spans="11:11">
      <c r="K88450"/>
    </row>
    <row r="88451" spans="11:11">
      <c r="K88451"/>
    </row>
    <row r="88452" spans="11:11">
      <c r="K88452"/>
    </row>
    <row r="88453" spans="11:11">
      <c r="K88453"/>
    </row>
    <row r="88454" spans="11:11">
      <c r="K88454"/>
    </row>
    <row r="88455" spans="11:11">
      <c r="K88455"/>
    </row>
    <row r="88456" spans="11:11">
      <c r="K88456"/>
    </row>
    <row r="88457" spans="11:11">
      <c r="K88457"/>
    </row>
    <row r="88458" spans="11:11">
      <c r="K88458"/>
    </row>
    <row r="88459" spans="11:11">
      <c r="K88459"/>
    </row>
    <row r="88460" spans="11:11">
      <c r="K88460"/>
    </row>
    <row r="88461" spans="11:11">
      <c r="K88461"/>
    </row>
    <row r="88462" spans="11:11">
      <c r="K88462"/>
    </row>
    <row r="88463" spans="11:11">
      <c r="K88463"/>
    </row>
    <row r="88464" spans="11:11">
      <c r="K88464"/>
    </row>
    <row r="88465" spans="11:11">
      <c r="K88465"/>
    </row>
    <row r="88466" spans="11:11">
      <c r="K88466"/>
    </row>
    <row r="88467" spans="11:11">
      <c r="K88467"/>
    </row>
    <row r="88468" spans="11:11">
      <c r="K88468"/>
    </row>
    <row r="88469" spans="11:11">
      <c r="K88469"/>
    </row>
    <row r="88470" spans="11:11">
      <c r="K88470"/>
    </row>
    <row r="88471" spans="11:11">
      <c r="K88471"/>
    </row>
    <row r="88472" spans="11:11">
      <c r="K88472"/>
    </row>
    <row r="88473" spans="11:11">
      <c r="K88473"/>
    </row>
    <row r="88474" spans="11:11">
      <c r="K88474"/>
    </row>
    <row r="88475" spans="11:11">
      <c r="K88475"/>
    </row>
    <row r="88476" spans="11:11">
      <c r="K88476"/>
    </row>
    <row r="88477" spans="11:11">
      <c r="K88477"/>
    </row>
    <row r="88478" spans="11:11">
      <c r="K88478"/>
    </row>
    <row r="88479" spans="11:11">
      <c r="K88479"/>
    </row>
    <row r="88480" spans="11:11">
      <c r="K88480"/>
    </row>
    <row r="88481" spans="11:11">
      <c r="K88481"/>
    </row>
    <row r="88482" spans="11:11">
      <c r="K88482"/>
    </row>
    <row r="88483" spans="11:11">
      <c r="K88483"/>
    </row>
    <row r="88484" spans="11:11">
      <c r="K88484"/>
    </row>
    <row r="88485" spans="11:11">
      <c r="K88485"/>
    </row>
    <row r="88486" spans="11:11">
      <c r="K88486"/>
    </row>
    <row r="88487" spans="11:11">
      <c r="K88487"/>
    </row>
    <row r="88488" spans="11:11">
      <c r="K88488"/>
    </row>
    <row r="88489" spans="11:11">
      <c r="K88489"/>
    </row>
    <row r="88490" spans="11:11">
      <c r="K88490"/>
    </row>
    <row r="88491" spans="11:11">
      <c r="K88491"/>
    </row>
    <row r="88492" spans="11:11">
      <c r="K88492"/>
    </row>
    <row r="88493" spans="11:11">
      <c r="K88493"/>
    </row>
    <row r="88494" spans="11:11">
      <c r="K88494"/>
    </row>
    <row r="88495" spans="11:11">
      <c r="K88495"/>
    </row>
    <row r="88496" spans="11:11">
      <c r="K88496"/>
    </row>
    <row r="88497" spans="11:11">
      <c r="K88497"/>
    </row>
    <row r="88498" spans="11:11">
      <c r="K88498"/>
    </row>
    <row r="88499" spans="11:11">
      <c r="K88499"/>
    </row>
    <row r="88500" spans="11:11">
      <c r="K88500"/>
    </row>
    <row r="88501" spans="11:11">
      <c r="K88501"/>
    </row>
    <row r="88502" spans="11:11">
      <c r="K88502"/>
    </row>
    <row r="88503" spans="11:11">
      <c r="K88503"/>
    </row>
    <row r="88504" spans="11:11">
      <c r="K88504"/>
    </row>
    <row r="88505" spans="11:11">
      <c r="K88505"/>
    </row>
    <row r="88506" spans="11:11">
      <c r="K88506"/>
    </row>
    <row r="88507" spans="11:11">
      <c r="K88507"/>
    </row>
    <row r="88508" spans="11:11">
      <c r="K88508"/>
    </row>
    <row r="88509" spans="11:11">
      <c r="K88509"/>
    </row>
    <row r="88510" spans="11:11">
      <c r="K88510"/>
    </row>
    <row r="88511" spans="11:11">
      <c r="K88511"/>
    </row>
    <row r="88512" spans="11:11">
      <c r="K88512"/>
    </row>
    <row r="88513" spans="11:11">
      <c r="K88513"/>
    </row>
    <row r="88514" spans="11:11">
      <c r="K88514"/>
    </row>
    <row r="88515" spans="11:11">
      <c r="K88515"/>
    </row>
    <row r="88516" spans="11:11">
      <c r="K88516"/>
    </row>
    <row r="88517" spans="11:11">
      <c r="K88517"/>
    </row>
    <row r="88518" spans="11:11">
      <c r="K88518"/>
    </row>
    <row r="88519" spans="11:11">
      <c r="K88519"/>
    </row>
    <row r="88520" spans="11:11">
      <c r="K88520"/>
    </row>
    <row r="88521" spans="11:11">
      <c r="K88521"/>
    </row>
    <row r="88522" spans="11:11">
      <c r="K88522"/>
    </row>
    <row r="88523" spans="11:11">
      <c r="K88523"/>
    </row>
    <row r="88524" spans="11:11">
      <c r="K88524"/>
    </row>
    <row r="88525" spans="11:11">
      <c r="K88525"/>
    </row>
    <row r="88526" spans="11:11">
      <c r="K88526"/>
    </row>
    <row r="88527" spans="11:11">
      <c r="K88527"/>
    </row>
    <row r="88528" spans="11:11">
      <c r="K88528"/>
    </row>
    <row r="88529" spans="11:11">
      <c r="K88529"/>
    </row>
    <row r="88530" spans="11:11">
      <c r="K88530"/>
    </row>
    <row r="88531" spans="11:11">
      <c r="K88531"/>
    </row>
    <row r="88532" spans="11:11">
      <c r="K88532"/>
    </row>
    <row r="88533" spans="11:11">
      <c r="K88533"/>
    </row>
    <row r="88534" spans="11:11">
      <c r="K88534"/>
    </row>
    <row r="88535" spans="11:11">
      <c r="K88535"/>
    </row>
    <row r="88536" spans="11:11">
      <c r="K88536"/>
    </row>
    <row r="88537" spans="11:11">
      <c r="K88537"/>
    </row>
    <row r="88538" spans="11:11">
      <c r="K88538"/>
    </row>
    <row r="88539" spans="11:11">
      <c r="K88539"/>
    </row>
    <row r="88540" spans="11:11">
      <c r="K88540"/>
    </row>
    <row r="88541" spans="11:11">
      <c r="K88541"/>
    </row>
    <row r="88542" spans="11:11">
      <c r="K88542"/>
    </row>
    <row r="88543" spans="11:11">
      <c r="K88543"/>
    </row>
    <row r="88544" spans="11:11">
      <c r="K88544"/>
    </row>
    <row r="88545" spans="11:11">
      <c r="K88545"/>
    </row>
    <row r="88546" spans="11:11">
      <c r="K88546"/>
    </row>
    <row r="88547" spans="11:11">
      <c r="K88547"/>
    </row>
    <row r="88548" spans="11:11">
      <c r="K88548"/>
    </row>
    <row r="88549" spans="11:11">
      <c r="K88549"/>
    </row>
    <row r="88550" spans="11:11">
      <c r="K88550"/>
    </row>
    <row r="88551" spans="11:11">
      <c r="K88551"/>
    </row>
    <row r="88552" spans="11:11">
      <c r="K88552"/>
    </row>
    <row r="88553" spans="11:11">
      <c r="K88553"/>
    </row>
    <row r="88554" spans="11:11">
      <c r="K88554"/>
    </row>
    <row r="88555" spans="11:11">
      <c r="K88555"/>
    </row>
    <row r="88556" spans="11:11">
      <c r="K88556"/>
    </row>
    <row r="88557" spans="11:11">
      <c r="K88557"/>
    </row>
    <row r="88558" spans="11:11">
      <c r="K88558"/>
    </row>
    <row r="88559" spans="11:11">
      <c r="K88559"/>
    </row>
    <row r="88560" spans="11:11">
      <c r="K88560"/>
    </row>
    <row r="88561" spans="11:11">
      <c r="K88561"/>
    </row>
    <row r="88562" spans="11:11">
      <c r="K88562"/>
    </row>
    <row r="88563" spans="11:11">
      <c r="K88563"/>
    </row>
    <row r="88564" spans="11:11">
      <c r="K88564"/>
    </row>
    <row r="88565" spans="11:11">
      <c r="K88565"/>
    </row>
    <row r="88566" spans="11:11">
      <c r="K88566"/>
    </row>
    <row r="88567" spans="11:11">
      <c r="K88567"/>
    </row>
    <row r="88568" spans="11:11">
      <c r="K88568"/>
    </row>
    <row r="88569" spans="11:11">
      <c r="K88569"/>
    </row>
    <row r="88570" spans="11:11">
      <c r="K88570"/>
    </row>
    <row r="88571" spans="11:11">
      <c r="K88571"/>
    </row>
    <row r="88572" spans="11:11">
      <c r="K88572"/>
    </row>
    <row r="88573" spans="11:11">
      <c r="K88573"/>
    </row>
    <row r="88574" spans="11:11">
      <c r="K88574"/>
    </row>
    <row r="88575" spans="11:11">
      <c r="K88575"/>
    </row>
    <row r="88576" spans="11:11">
      <c r="K88576"/>
    </row>
    <row r="88577" spans="11:11">
      <c r="K88577"/>
    </row>
    <row r="88578" spans="11:11">
      <c r="K88578"/>
    </row>
    <row r="88579" spans="11:11">
      <c r="K88579"/>
    </row>
    <row r="88580" spans="11:11">
      <c r="K88580"/>
    </row>
    <row r="88581" spans="11:11">
      <c r="K88581"/>
    </row>
    <row r="88582" spans="11:11">
      <c r="K88582"/>
    </row>
    <row r="88583" spans="11:11">
      <c r="K88583"/>
    </row>
    <row r="88584" spans="11:11">
      <c r="K88584"/>
    </row>
    <row r="88585" spans="11:11">
      <c r="K88585"/>
    </row>
    <row r="88586" spans="11:11">
      <c r="K88586"/>
    </row>
    <row r="88587" spans="11:11">
      <c r="K88587"/>
    </row>
    <row r="88588" spans="11:11">
      <c r="K88588"/>
    </row>
    <row r="88589" spans="11:11">
      <c r="K88589"/>
    </row>
    <row r="88590" spans="11:11">
      <c r="K88590"/>
    </row>
    <row r="88591" spans="11:11">
      <c r="K88591"/>
    </row>
    <row r="88592" spans="11:11">
      <c r="K88592"/>
    </row>
    <row r="88593" spans="11:11">
      <c r="K88593"/>
    </row>
    <row r="88594" spans="11:11">
      <c r="K88594"/>
    </row>
    <row r="88595" spans="11:11">
      <c r="K88595"/>
    </row>
    <row r="88596" spans="11:11">
      <c r="K88596"/>
    </row>
    <row r="88597" spans="11:11">
      <c r="K88597"/>
    </row>
    <row r="88598" spans="11:11">
      <c r="K88598"/>
    </row>
    <row r="88599" spans="11:11">
      <c r="K88599"/>
    </row>
    <row r="88600" spans="11:11">
      <c r="K88600"/>
    </row>
    <row r="88601" spans="11:11">
      <c r="K88601"/>
    </row>
    <row r="88602" spans="11:11">
      <c r="K88602"/>
    </row>
    <row r="88603" spans="11:11">
      <c r="K88603"/>
    </row>
    <row r="88604" spans="11:11">
      <c r="K88604"/>
    </row>
    <row r="88605" spans="11:11">
      <c r="K88605"/>
    </row>
    <row r="88606" spans="11:11">
      <c r="K88606"/>
    </row>
    <row r="88607" spans="11:11">
      <c r="K88607"/>
    </row>
    <row r="88608" spans="11:11">
      <c r="K88608"/>
    </row>
    <row r="88609" spans="11:11">
      <c r="K88609"/>
    </row>
    <row r="88610" spans="11:11">
      <c r="K88610"/>
    </row>
    <row r="88611" spans="11:11">
      <c r="K88611"/>
    </row>
    <row r="88612" spans="11:11">
      <c r="K88612"/>
    </row>
    <row r="88613" spans="11:11">
      <c r="K88613"/>
    </row>
    <row r="88614" spans="11:11">
      <c r="K88614"/>
    </row>
    <row r="88615" spans="11:11">
      <c r="K88615"/>
    </row>
    <row r="88616" spans="11:11">
      <c r="K88616"/>
    </row>
    <row r="88617" spans="11:11">
      <c r="K88617"/>
    </row>
    <row r="88618" spans="11:11">
      <c r="K88618"/>
    </row>
    <row r="88619" spans="11:11">
      <c r="K88619"/>
    </row>
    <row r="88620" spans="11:11">
      <c r="K88620"/>
    </row>
    <row r="88621" spans="11:11">
      <c r="K88621"/>
    </row>
    <row r="88622" spans="11:11">
      <c r="K88622"/>
    </row>
    <row r="88623" spans="11:11">
      <c r="K88623"/>
    </row>
    <row r="88624" spans="11:11">
      <c r="K88624"/>
    </row>
    <row r="88625" spans="11:11">
      <c r="K88625"/>
    </row>
    <row r="88626" spans="11:11">
      <c r="K88626"/>
    </row>
    <row r="88627" spans="11:11">
      <c r="K88627"/>
    </row>
    <row r="88628" spans="11:11">
      <c r="K88628"/>
    </row>
    <row r="88629" spans="11:11">
      <c r="K88629"/>
    </row>
    <row r="88630" spans="11:11">
      <c r="K88630"/>
    </row>
    <row r="88631" spans="11:11">
      <c r="K88631"/>
    </row>
    <row r="88632" spans="11:11">
      <c r="K88632"/>
    </row>
    <row r="88633" spans="11:11">
      <c r="K88633"/>
    </row>
    <row r="88634" spans="11:11">
      <c r="K88634"/>
    </row>
    <row r="88635" spans="11:11">
      <c r="K88635"/>
    </row>
    <row r="88636" spans="11:11">
      <c r="K88636"/>
    </row>
    <row r="88637" spans="11:11">
      <c r="K88637"/>
    </row>
    <row r="88638" spans="11:11">
      <c r="K88638"/>
    </row>
    <row r="88639" spans="11:11">
      <c r="K88639"/>
    </row>
    <row r="88640" spans="11:11">
      <c r="K88640"/>
    </row>
    <row r="88641" spans="11:11">
      <c r="K88641"/>
    </row>
    <row r="88642" spans="11:11">
      <c r="K88642"/>
    </row>
    <row r="88643" spans="11:11">
      <c r="K88643"/>
    </row>
    <row r="88644" spans="11:11">
      <c r="K88644"/>
    </row>
    <row r="88645" spans="11:11">
      <c r="K88645"/>
    </row>
    <row r="88646" spans="11:11">
      <c r="K88646"/>
    </row>
    <row r="88647" spans="11:11">
      <c r="K88647"/>
    </row>
    <row r="88648" spans="11:11">
      <c r="K88648"/>
    </row>
    <row r="88649" spans="11:11">
      <c r="K88649"/>
    </row>
    <row r="88650" spans="11:11">
      <c r="K88650"/>
    </row>
    <row r="88651" spans="11:11">
      <c r="K88651"/>
    </row>
    <row r="88652" spans="11:11">
      <c r="K88652"/>
    </row>
    <row r="88653" spans="11:11">
      <c r="K88653"/>
    </row>
    <row r="88654" spans="11:11">
      <c r="K88654"/>
    </row>
    <row r="88655" spans="11:11">
      <c r="K88655"/>
    </row>
    <row r="88656" spans="11:11">
      <c r="K88656"/>
    </row>
    <row r="88657" spans="11:11">
      <c r="K88657"/>
    </row>
    <row r="88658" spans="11:11">
      <c r="K88658"/>
    </row>
    <row r="88659" spans="11:11">
      <c r="K88659"/>
    </row>
    <row r="88660" spans="11:11">
      <c r="K88660"/>
    </row>
    <row r="88661" spans="11:11">
      <c r="K88661"/>
    </row>
    <row r="88662" spans="11:11">
      <c r="K88662"/>
    </row>
    <row r="88663" spans="11:11">
      <c r="K88663"/>
    </row>
    <row r="88664" spans="11:11">
      <c r="K88664"/>
    </row>
    <row r="88665" spans="11:11">
      <c r="K88665"/>
    </row>
    <row r="88666" spans="11:11">
      <c r="K88666"/>
    </row>
    <row r="88667" spans="11:11">
      <c r="K88667"/>
    </row>
    <row r="88668" spans="11:11">
      <c r="K88668"/>
    </row>
    <row r="88669" spans="11:11">
      <c r="K88669"/>
    </row>
    <row r="88670" spans="11:11">
      <c r="K88670"/>
    </row>
    <row r="88671" spans="11:11">
      <c r="K88671"/>
    </row>
    <row r="88672" spans="11:11">
      <c r="K88672"/>
    </row>
    <row r="88673" spans="11:11">
      <c r="K88673"/>
    </row>
    <row r="88674" spans="11:11">
      <c r="K88674"/>
    </row>
    <row r="88675" spans="11:11">
      <c r="K88675"/>
    </row>
    <row r="88676" spans="11:11">
      <c r="K88676"/>
    </row>
    <row r="88677" spans="11:11">
      <c r="K88677"/>
    </row>
    <row r="88678" spans="11:11">
      <c r="K88678"/>
    </row>
    <row r="88679" spans="11:11">
      <c r="K88679"/>
    </row>
    <row r="88680" spans="11:11">
      <c r="K88680"/>
    </row>
    <row r="88681" spans="11:11">
      <c r="K88681"/>
    </row>
    <row r="88682" spans="11:11">
      <c r="K88682"/>
    </row>
    <row r="88683" spans="11:11">
      <c r="K88683"/>
    </row>
    <row r="88684" spans="11:11">
      <c r="K88684"/>
    </row>
    <row r="88685" spans="11:11">
      <c r="K88685"/>
    </row>
    <row r="88686" spans="11:11">
      <c r="K88686"/>
    </row>
    <row r="88687" spans="11:11">
      <c r="K88687"/>
    </row>
    <row r="88688" spans="11:11">
      <c r="K88688"/>
    </row>
    <row r="88689" spans="11:11">
      <c r="K88689"/>
    </row>
    <row r="88690" spans="11:11">
      <c r="K88690"/>
    </row>
    <row r="88691" spans="11:11">
      <c r="K88691"/>
    </row>
    <row r="88692" spans="11:11">
      <c r="K88692"/>
    </row>
    <row r="88693" spans="11:11">
      <c r="K88693"/>
    </row>
    <row r="88694" spans="11:11">
      <c r="K88694"/>
    </row>
    <row r="88695" spans="11:11">
      <c r="K88695"/>
    </row>
    <row r="88696" spans="11:11">
      <c r="K88696"/>
    </row>
    <row r="88697" spans="11:11">
      <c r="K88697"/>
    </row>
    <row r="88698" spans="11:11">
      <c r="K88698"/>
    </row>
    <row r="88699" spans="11:11">
      <c r="K88699"/>
    </row>
    <row r="88700" spans="11:11">
      <c r="K88700"/>
    </row>
    <row r="88701" spans="11:11">
      <c r="K88701"/>
    </row>
    <row r="88702" spans="11:11">
      <c r="K88702"/>
    </row>
    <row r="88703" spans="11:11">
      <c r="K88703"/>
    </row>
    <row r="88704" spans="11:11">
      <c r="K88704"/>
    </row>
    <row r="88705" spans="11:11">
      <c r="K88705"/>
    </row>
    <row r="88706" spans="11:11">
      <c r="K88706"/>
    </row>
    <row r="88707" spans="11:11">
      <c r="K88707"/>
    </row>
    <row r="88708" spans="11:11">
      <c r="K88708"/>
    </row>
    <row r="88709" spans="11:11">
      <c r="K88709"/>
    </row>
    <row r="88710" spans="11:11">
      <c r="K88710"/>
    </row>
    <row r="88711" spans="11:11">
      <c r="K88711"/>
    </row>
    <row r="88712" spans="11:11">
      <c r="K88712"/>
    </row>
    <row r="88713" spans="11:11">
      <c r="K88713"/>
    </row>
    <row r="88714" spans="11:11">
      <c r="K88714"/>
    </row>
    <row r="88715" spans="11:11">
      <c r="K88715"/>
    </row>
    <row r="88716" spans="11:11">
      <c r="K88716"/>
    </row>
    <row r="88717" spans="11:11">
      <c r="K88717"/>
    </row>
    <row r="88718" spans="11:11">
      <c r="K88718"/>
    </row>
    <row r="88719" spans="11:11">
      <c r="K88719"/>
    </row>
    <row r="88720" spans="11:11">
      <c r="K88720"/>
    </row>
    <row r="88721" spans="11:11">
      <c r="K88721"/>
    </row>
    <row r="88722" spans="11:11">
      <c r="K88722"/>
    </row>
    <row r="88723" spans="11:11">
      <c r="K88723"/>
    </row>
    <row r="88724" spans="11:11">
      <c r="K88724"/>
    </row>
    <row r="88725" spans="11:11">
      <c r="K88725"/>
    </row>
    <row r="88726" spans="11:11">
      <c r="K88726"/>
    </row>
    <row r="88727" spans="11:11">
      <c r="K88727"/>
    </row>
    <row r="88728" spans="11:11">
      <c r="K88728"/>
    </row>
    <row r="88729" spans="11:11">
      <c r="K88729"/>
    </row>
    <row r="88730" spans="11:11">
      <c r="K88730"/>
    </row>
    <row r="88731" spans="11:11">
      <c r="K88731"/>
    </row>
    <row r="88732" spans="11:11">
      <c r="K88732"/>
    </row>
    <row r="88733" spans="11:11">
      <c r="K88733"/>
    </row>
    <row r="88734" spans="11:11">
      <c r="K88734"/>
    </row>
    <row r="88735" spans="11:11">
      <c r="K88735"/>
    </row>
    <row r="88736" spans="11:11">
      <c r="K88736"/>
    </row>
    <row r="88737" spans="11:11">
      <c r="K88737"/>
    </row>
    <row r="88738" spans="11:11">
      <c r="K88738"/>
    </row>
    <row r="88739" spans="11:11">
      <c r="K88739"/>
    </row>
    <row r="88740" spans="11:11">
      <c r="K88740"/>
    </row>
    <row r="88741" spans="11:11">
      <c r="K88741"/>
    </row>
    <row r="88742" spans="11:11">
      <c r="K88742"/>
    </row>
    <row r="88743" spans="11:11">
      <c r="K88743"/>
    </row>
    <row r="88744" spans="11:11">
      <c r="K88744"/>
    </row>
    <row r="88745" spans="11:11">
      <c r="K88745"/>
    </row>
    <row r="88746" spans="11:11">
      <c r="K88746"/>
    </row>
    <row r="88747" spans="11:11">
      <c r="K88747"/>
    </row>
    <row r="88748" spans="11:11">
      <c r="K88748"/>
    </row>
    <row r="88749" spans="11:11">
      <c r="K88749"/>
    </row>
    <row r="88750" spans="11:11">
      <c r="K88750"/>
    </row>
    <row r="88751" spans="11:11">
      <c r="K88751"/>
    </row>
    <row r="88752" spans="11:11">
      <c r="K88752"/>
    </row>
    <row r="88753" spans="11:11">
      <c r="K88753"/>
    </row>
    <row r="88754" spans="11:11">
      <c r="K88754"/>
    </row>
    <row r="88755" spans="11:11">
      <c r="K88755"/>
    </row>
    <row r="88756" spans="11:11">
      <c r="K88756"/>
    </row>
    <row r="88757" spans="11:11">
      <c r="K88757"/>
    </row>
    <row r="88758" spans="11:11">
      <c r="K88758"/>
    </row>
    <row r="88759" spans="11:11">
      <c r="K88759"/>
    </row>
    <row r="88760" spans="11:11">
      <c r="K88760"/>
    </row>
    <row r="88761" spans="11:11">
      <c r="K88761"/>
    </row>
    <row r="88762" spans="11:11">
      <c r="K88762"/>
    </row>
    <row r="88763" spans="11:11">
      <c r="K88763"/>
    </row>
    <row r="88764" spans="11:11">
      <c r="K88764"/>
    </row>
    <row r="88765" spans="11:11">
      <c r="K88765"/>
    </row>
    <row r="88766" spans="11:11">
      <c r="K88766"/>
    </row>
    <row r="88767" spans="11:11">
      <c r="K88767"/>
    </row>
    <row r="88768" spans="11:11">
      <c r="K88768"/>
    </row>
    <row r="88769" spans="11:11">
      <c r="K88769"/>
    </row>
    <row r="88770" spans="11:11">
      <c r="K88770"/>
    </row>
    <row r="88771" spans="11:11">
      <c r="K88771"/>
    </row>
    <row r="88772" spans="11:11">
      <c r="K88772"/>
    </row>
    <row r="88773" spans="11:11">
      <c r="K88773"/>
    </row>
    <row r="88774" spans="11:11">
      <c r="K88774"/>
    </row>
    <row r="88775" spans="11:11">
      <c r="K88775"/>
    </row>
    <row r="88776" spans="11:11">
      <c r="K88776"/>
    </row>
    <row r="88777" spans="11:11">
      <c r="K88777"/>
    </row>
    <row r="88778" spans="11:11">
      <c r="K88778"/>
    </row>
    <row r="88779" spans="11:11">
      <c r="K88779"/>
    </row>
    <row r="88780" spans="11:11">
      <c r="K88780"/>
    </row>
    <row r="88781" spans="11:11">
      <c r="K88781"/>
    </row>
    <row r="88782" spans="11:11">
      <c r="K88782"/>
    </row>
    <row r="88783" spans="11:11">
      <c r="K88783"/>
    </row>
    <row r="88784" spans="11:11">
      <c r="K88784"/>
    </row>
    <row r="88785" spans="11:11">
      <c r="K88785"/>
    </row>
    <row r="88786" spans="11:11">
      <c r="K88786"/>
    </row>
    <row r="88787" spans="11:11">
      <c r="K88787"/>
    </row>
    <row r="88788" spans="11:11">
      <c r="K88788"/>
    </row>
    <row r="88789" spans="11:11">
      <c r="K88789"/>
    </row>
    <row r="88790" spans="11:11">
      <c r="K88790"/>
    </row>
    <row r="88791" spans="11:11">
      <c r="K88791"/>
    </row>
    <row r="88792" spans="11:11">
      <c r="K88792"/>
    </row>
    <row r="88793" spans="11:11">
      <c r="K88793"/>
    </row>
    <row r="88794" spans="11:11">
      <c r="K88794"/>
    </row>
    <row r="88795" spans="11:11">
      <c r="K88795"/>
    </row>
    <row r="88796" spans="11:11">
      <c r="K88796"/>
    </row>
    <row r="88797" spans="11:11">
      <c r="K88797"/>
    </row>
    <row r="88798" spans="11:11">
      <c r="K88798"/>
    </row>
    <row r="88799" spans="11:11">
      <c r="K88799"/>
    </row>
    <row r="88800" spans="11:11">
      <c r="K88800"/>
    </row>
    <row r="88801" spans="11:11">
      <c r="K88801"/>
    </row>
    <row r="88802" spans="11:11">
      <c r="K88802"/>
    </row>
    <row r="88803" spans="11:11">
      <c r="K88803"/>
    </row>
    <row r="88804" spans="11:11">
      <c r="K88804"/>
    </row>
    <row r="88805" spans="11:11">
      <c r="K88805"/>
    </row>
    <row r="88806" spans="11:11">
      <c r="K88806"/>
    </row>
    <row r="88807" spans="11:11">
      <c r="K88807"/>
    </row>
    <row r="88808" spans="11:11">
      <c r="K88808"/>
    </row>
    <row r="88809" spans="11:11">
      <c r="K88809"/>
    </row>
    <row r="88810" spans="11:11">
      <c r="K88810"/>
    </row>
    <row r="88811" spans="11:11">
      <c r="K88811"/>
    </row>
    <row r="88812" spans="11:11">
      <c r="K88812"/>
    </row>
    <row r="88813" spans="11:11">
      <c r="K88813"/>
    </row>
    <row r="88814" spans="11:11">
      <c r="K88814"/>
    </row>
    <row r="88815" spans="11:11">
      <c r="K88815"/>
    </row>
    <row r="88816" spans="11:11">
      <c r="K88816"/>
    </row>
    <row r="88817" spans="11:11">
      <c r="K88817"/>
    </row>
    <row r="88818" spans="11:11">
      <c r="K88818"/>
    </row>
    <row r="88819" spans="11:11">
      <c r="K88819"/>
    </row>
    <row r="88820" spans="11:11">
      <c r="K88820"/>
    </row>
    <row r="88821" spans="11:11">
      <c r="K88821"/>
    </row>
    <row r="88822" spans="11:11">
      <c r="K88822"/>
    </row>
    <row r="88823" spans="11:11">
      <c r="K88823"/>
    </row>
    <row r="88824" spans="11:11">
      <c r="K88824"/>
    </row>
    <row r="88825" spans="11:11">
      <c r="K88825"/>
    </row>
    <row r="88826" spans="11:11">
      <c r="K88826"/>
    </row>
    <row r="88827" spans="11:11">
      <c r="K88827"/>
    </row>
    <row r="88828" spans="11:11">
      <c r="K88828"/>
    </row>
    <row r="88829" spans="11:11">
      <c r="K88829"/>
    </row>
    <row r="88830" spans="11:11">
      <c r="K88830"/>
    </row>
    <row r="88831" spans="11:11">
      <c r="K88831"/>
    </row>
    <row r="88832" spans="11:11">
      <c r="K88832"/>
    </row>
    <row r="88833" spans="11:11">
      <c r="K88833"/>
    </row>
    <row r="88834" spans="11:11">
      <c r="K88834"/>
    </row>
    <row r="88835" spans="11:11">
      <c r="K88835"/>
    </row>
    <row r="88836" spans="11:11">
      <c r="K88836"/>
    </row>
    <row r="88837" spans="11:11">
      <c r="K88837"/>
    </row>
    <row r="88838" spans="11:11">
      <c r="K88838"/>
    </row>
    <row r="88839" spans="11:11">
      <c r="K88839"/>
    </row>
    <row r="88840" spans="11:11">
      <c r="K88840"/>
    </row>
    <row r="88841" spans="11:11">
      <c r="K88841"/>
    </row>
    <row r="88842" spans="11:11">
      <c r="K88842"/>
    </row>
    <row r="88843" spans="11:11">
      <c r="K88843"/>
    </row>
    <row r="88844" spans="11:11">
      <c r="K88844"/>
    </row>
    <row r="88845" spans="11:11">
      <c r="K88845"/>
    </row>
    <row r="88846" spans="11:11">
      <c r="K88846"/>
    </row>
    <row r="88847" spans="11:11">
      <c r="K88847"/>
    </row>
    <row r="88848" spans="11:11">
      <c r="K88848"/>
    </row>
    <row r="88849" spans="11:11">
      <c r="K88849"/>
    </row>
    <row r="88850" spans="11:11">
      <c r="K88850"/>
    </row>
    <row r="88851" spans="11:11">
      <c r="K88851"/>
    </row>
    <row r="88852" spans="11:11">
      <c r="K88852"/>
    </row>
    <row r="88853" spans="11:11">
      <c r="K88853"/>
    </row>
    <row r="88854" spans="11:11">
      <c r="K88854"/>
    </row>
    <row r="88855" spans="11:11">
      <c r="K88855"/>
    </row>
    <row r="88856" spans="11:11">
      <c r="K88856"/>
    </row>
    <row r="88857" spans="11:11">
      <c r="K88857"/>
    </row>
    <row r="88858" spans="11:11">
      <c r="K88858"/>
    </row>
    <row r="88859" spans="11:11">
      <c r="K88859"/>
    </row>
    <row r="88860" spans="11:11">
      <c r="K88860"/>
    </row>
    <row r="88861" spans="11:11">
      <c r="K88861"/>
    </row>
    <row r="88862" spans="11:11">
      <c r="K88862"/>
    </row>
    <row r="88863" spans="11:11">
      <c r="K88863"/>
    </row>
    <row r="88864" spans="11:11">
      <c r="K88864"/>
    </row>
    <row r="88865" spans="11:11">
      <c r="K88865"/>
    </row>
    <row r="88866" spans="11:11">
      <c r="K88866"/>
    </row>
    <row r="88867" spans="11:11">
      <c r="K88867"/>
    </row>
    <row r="88868" spans="11:11">
      <c r="K88868"/>
    </row>
    <row r="88869" spans="11:11">
      <c r="K88869"/>
    </row>
    <row r="88870" spans="11:11">
      <c r="K88870"/>
    </row>
    <row r="88871" spans="11:11">
      <c r="K88871"/>
    </row>
    <row r="88872" spans="11:11">
      <c r="K88872"/>
    </row>
    <row r="88873" spans="11:11">
      <c r="K88873"/>
    </row>
    <row r="88874" spans="11:11">
      <c r="K88874"/>
    </row>
    <row r="88875" spans="11:11">
      <c r="K88875"/>
    </row>
    <row r="88876" spans="11:11">
      <c r="K88876"/>
    </row>
    <row r="88877" spans="11:11">
      <c r="K88877"/>
    </row>
    <row r="88878" spans="11:11">
      <c r="K88878"/>
    </row>
    <row r="88879" spans="11:11">
      <c r="K88879"/>
    </row>
    <row r="88880" spans="11:11">
      <c r="K88880"/>
    </row>
    <row r="88881" spans="11:11">
      <c r="K88881"/>
    </row>
    <row r="88882" spans="11:11">
      <c r="K88882"/>
    </row>
    <row r="88883" spans="11:11">
      <c r="K88883"/>
    </row>
    <row r="88884" spans="11:11">
      <c r="K88884"/>
    </row>
    <row r="88885" spans="11:11">
      <c r="K88885"/>
    </row>
    <row r="88886" spans="11:11">
      <c r="K88886"/>
    </row>
    <row r="88887" spans="11:11">
      <c r="K88887"/>
    </row>
    <row r="88888" spans="11:11">
      <c r="K88888"/>
    </row>
    <row r="88889" spans="11:11">
      <c r="K88889"/>
    </row>
    <row r="88890" spans="11:11">
      <c r="K88890"/>
    </row>
    <row r="88891" spans="11:11">
      <c r="K88891"/>
    </row>
    <row r="88892" spans="11:11">
      <c r="K88892"/>
    </row>
    <row r="88893" spans="11:11">
      <c r="K88893"/>
    </row>
    <row r="88894" spans="11:11">
      <c r="K88894"/>
    </row>
    <row r="88895" spans="11:11">
      <c r="K88895"/>
    </row>
    <row r="88896" spans="11:11">
      <c r="K88896"/>
    </row>
    <row r="88897" spans="11:11">
      <c r="K88897"/>
    </row>
    <row r="88898" spans="11:11">
      <c r="K88898"/>
    </row>
    <row r="88899" spans="11:11">
      <c r="K88899"/>
    </row>
    <row r="88900" spans="11:11">
      <c r="K88900"/>
    </row>
    <row r="88901" spans="11:11">
      <c r="K88901"/>
    </row>
    <row r="88902" spans="11:11">
      <c r="K88902"/>
    </row>
    <row r="88903" spans="11:11">
      <c r="K88903"/>
    </row>
    <row r="88904" spans="11:11">
      <c r="K88904"/>
    </row>
    <row r="88905" spans="11:11">
      <c r="K88905"/>
    </row>
    <row r="88906" spans="11:11">
      <c r="K88906"/>
    </row>
    <row r="88907" spans="11:11">
      <c r="K88907"/>
    </row>
    <row r="88908" spans="11:11">
      <c r="K88908"/>
    </row>
    <row r="88909" spans="11:11">
      <c r="K88909"/>
    </row>
    <row r="88910" spans="11:11">
      <c r="K88910"/>
    </row>
    <row r="88911" spans="11:11">
      <c r="K88911"/>
    </row>
    <row r="88912" spans="11:11">
      <c r="K88912"/>
    </row>
    <row r="88913" spans="11:11">
      <c r="K88913"/>
    </row>
    <row r="88914" spans="11:11">
      <c r="K88914"/>
    </row>
    <row r="88915" spans="11:11">
      <c r="K88915"/>
    </row>
    <row r="88916" spans="11:11">
      <c r="K88916"/>
    </row>
    <row r="88917" spans="11:11">
      <c r="K88917"/>
    </row>
    <row r="88918" spans="11:11">
      <c r="K88918"/>
    </row>
    <row r="88919" spans="11:11">
      <c r="K88919"/>
    </row>
    <row r="88920" spans="11:11">
      <c r="K88920"/>
    </row>
    <row r="88921" spans="11:11">
      <c r="K88921"/>
    </row>
    <row r="88922" spans="11:11">
      <c r="K88922"/>
    </row>
    <row r="88923" spans="11:11">
      <c r="K88923"/>
    </row>
    <row r="88924" spans="11:11">
      <c r="K88924"/>
    </row>
    <row r="88925" spans="11:11">
      <c r="K88925"/>
    </row>
    <row r="88926" spans="11:11">
      <c r="K88926"/>
    </row>
    <row r="88927" spans="11:11">
      <c r="K88927"/>
    </row>
    <row r="88928" spans="11:11">
      <c r="K88928"/>
    </row>
    <row r="88929" spans="11:11">
      <c r="K88929"/>
    </row>
    <row r="88930" spans="11:11">
      <c r="K88930"/>
    </row>
    <row r="88931" spans="11:11">
      <c r="K88931"/>
    </row>
    <row r="88932" spans="11:11">
      <c r="K88932"/>
    </row>
    <row r="88933" spans="11:11">
      <c r="K88933"/>
    </row>
    <row r="88934" spans="11:11">
      <c r="K88934"/>
    </row>
    <row r="88935" spans="11:11">
      <c r="K88935"/>
    </row>
    <row r="88936" spans="11:11">
      <c r="K88936"/>
    </row>
    <row r="88937" spans="11:11">
      <c r="K88937"/>
    </row>
    <row r="88938" spans="11:11">
      <c r="K88938"/>
    </row>
    <row r="88939" spans="11:11">
      <c r="K88939"/>
    </row>
    <row r="88940" spans="11:11">
      <c r="K88940"/>
    </row>
    <row r="88941" spans="11:11">
      <c r="K88941"/>
    </row>
    <row r="88942" spans="11:11">
      <c r="K88942"/>
    </row>
    <row r="88943" spans="11:11">
      <c r="K88943"/>
    </row>
    <row r="88944" spans="11:11">
      <c r="K88944"/>
    </row>
    <row r="88945" spans="11:11">
      <c r="K88945"/>
    </row>
    <row r="88946" spans="11:11">
      <c r="K88946"/>
    </row>
    <row r="88947" spans="11:11">
      <c r="K88947"/>
    </row>
    <row r="88948" spans="11:11">
      <c r="K88948"/>
    </row>
    <row r="88949" spans="11:11">
      <c r="K88949"/>
    </row>
    <row r="88950" spans="11:11">
      <c r="K88950"/>
    </row>
    <row r="88951" spans="11:11">
      <c r="K88951"/>
    </row>
    <row r="88952" spans="11:11">
      <c r="K88952"/>
    </row>
    <row r="88953" spans="11:11">
      <c r="K88953"/>
    </row>
    <row r="88954" spans="11:11">
      <c r="K88954"/>
    </row>
    <row r="88955" spans="11:11">
      <c r="K88955"/>
    </row>
    <row r="88956" spans="11:11">
      <c r="K88956"/>
    </row>
    <row r="88957" spans="11:11">
      <c r="K88957"/>
    </row>
    <row r="88958" spans="11:11">
      <c r="K88958"/>
    </row>
    <row r="88959" spans="11:11">
      <c r="K88959"/>
    </row>
    <row r="88960" spans="11:11">
      <c r="K88960"/>
    </row>
    <row r="88961" spans="11:11">
      <c r="K88961"/>
    </row>
    <row r="88962" spans="11:11">
      <c r="K88962"/>
    </row>
    <row r="88963" spans="11:11">
      <c r="K88963"/>
    </row>
    <row r="88964" spans="11:11">
      <c r="K88964"/>
    </row>
    <row r="88965" spans="11:11">
      <c r="K88965"/>
    </row>
    <row r="88966" spans="11:11">
      <c r="K88966"/>
    </row>
    <row r="88967" spans="11:11">
      <c r="K88967"/>
    </row>
    <row r="88968" spans="11:11">
      <c r="K88968"/>
    </row>
    <row r="88969" spans="11:11">
      <c r="K88969"/>
    </row>
    <row r="88970" spans="11:11">
      <c r="K88970"/>
    </row>
    <row r="88971" spans="11:11">
      <c r="K88971"/>
    </row>
    <row r="88972" spans="11:11">
      <c r="K88972"/>
    </row>
    <row r="88973" spans="11:11">
      <c r="K88973"/>
    </row>
    <row r="88974" spans="11:11">
      <c r="K88974"/>
    </row>
    <row r="88975" spans="11:11">
      <c r="K88975"/>
    </row>
    <row r="88976" spans="11:11">
      <c r="K88976"/>
    </row>
    <row r="88977" spans="11:11">
      <c r="K88977"/>
    </row>
    <row r="88978" spans="11:11">
      <c r="K88978"/>
    </row>
    <row r="88979" spans="11:11">
      <c r="K88979"/>
    </row>
    <row r="88980" spans="11:11">
      <c r="K88980"/>
    </row>
    <row r="88981" spans="11:11">
      <c r="K88981"/>
    </row>
    <row r="88982" spans="11:11">
      <c r="K88982"/>
    </row>
    <row r="88983" spans="11:11">
      <c r="K88983"/>
    </row>
    <row r="88984" spans="11:11">
      <c r="K88984"/>
    </row>
    <row r="88985" spans="11:11">
      <c r="K88985"/>
    </row>
    <row r="88986" spans="11:11">
      <c r="K88986"/>
    </row>
    <row r="88987" spans="11:11">
      <c r="K88987"/>
    </row>
    <row r="88988" spans="11:11">
      <c r="K88988"/>
    </row>
    <row r="88989" spans="11:11">
      <c r="K88989"/>
    </row>
    <row r="88990" spans="11:11">
      <c r="K88990"/>
    </row>
    <row r="88991" spans="11:11">
      <c r="K88991"/>
    </row>
    <row r="88992" spans="11:11">
      <c r="K88992"/>
    </row>
    <row r="88993" spans="11:11">
      <c r="K88993"/>
    </row>
    <row r="88994" spans="11:11">
      <c r="K88994"/>
    </row>
    <row r="88995" spans="11:11">
      <c r="K88995"/>
    </row>
    <row r="88996" spans="11:11">
      <c r="K88996"/>
    </row>
    <row r="88997" spans="11:11">
      <c r="K88997"/>
    </row>
    <row r="88998" spans="11:11">
      <c r="K88998"/>
    </row>
    <row r="88999" spans="11:11">
      <c r="K88999"/>
    </row>
    <row r="89000" spans="11:11">
      <c r="K89000"/>
    </row>
    <row r="89001" spans="11:11">
      <c r="K89001"/>
    </row>
    <row r="89002" spans="11:11">
      <c r="K89002"/>
    </row>
    <row r="89003" spans="11:11">
      <c r="K89003"/>
    </row>
    <row r="89004" spans="11:11">
      <c r="K89004"/>
    </row>
    <row r="89005" spans="11:11">
      <c r="K89005"/>
    </row>
    <row r="89006" spans="11:11">
      <c r="K89006"/>
    </row>
    <row r="89007" spans="11:11">
      <c r="K89007"/>
    </row>
    <row r="89008" spans="11:11">
      <c r="K89008"/>
    </row>
    <row r="89009" spans="11:11">
      <c r="K89009"/>
    </row>
    <row r="89010" spans="11:11">
      <c r="K89010"/>
    </row>
    <row r="89011" spans="11:11">
      <c r="K89011"/>
    </row>
    <row r="89012" spans="11:11">
      <c r="K89012"/>
    </row>
    <row r="89013" spans="11:11">
      <c r="K89013"/>
    </row>
    <row r="89014" spans="11:11">
      <c r="K89014"/>
    </row>
    <row r="89015" spans="11:11">
      <c r="K89015"/>
    </row>
    <row r="89016" spans="11:11">
      <c r="K89016"/>
    </row>
    <row r="89017" spans="11:11">
      <c r="K89017"/>
    </row>
    <row r="89018" spans="11:11">
      <c r="K89018"/>
    </row>
    <row r="89019" spans="11:11">
      <c r="K89019"/>
    </row>
    <row r="89020" spans="11:11">
      <c r="K89020"/>
    </row>
    <row r="89021" spans="11:11">
      <c r="K89021"/>
    </row>
    <row r="89022" spans="11:11">
      <c r="K89022"/>
    </row>
    <row r="89023" spans="11:11">
      <c r="K89023"/>
    </row>
    <row r="89024" spans="11:11">
      <c r="K89024"/>
    </row>
    <row r="89025" spans="11:11">
      <c r="K89025"/>
    </row>
    <row r="89026" spans="11:11">
      <c r="K89026"/>
    </row>
    <row r="89027" spans="11:11">
      <c r="K89027"/>
    </row>
    <row r="89028" spans="11:11">
      <c r="K89028"/>
    </row>
    <row r="89029" spans="11:11">
      <c r="K89029"/>
    </row>
    <row r="89030" spans="11:11">
      <c r="K89030"/>
    </row>
    <row r="89031" spans="11:11">
      <c r="K89031"/>
    </row>
    <row r="89032" spans="11:11">
      <c r="K89032"/>
    </row>
    <row r="89033" spans="11:11">
      <c r="K89033"/>
    </row>
    <row r="89034" spans="11:11">
      <c r="K89034"/>
    </row>
    <row r="89035" spans="11:11">
      <c r="K89035"/>
    </row>
    <row r="89036" spans="11:11">
      <c r="K89036"/>
    </row>
    <row r="89037" spans="11:11">
      <c r="K89037"/>
    </row>
    <row r="89038" spans="11:11">
      <c r="K89038"/>
    </row>
    <row r="89039" spans="11:11">
      <c r="K89039"/>
    </row>
    <row r="89040" spans="11:11">
      <c r="K89040"/>
    </row>
    <row r="89041" spans="11:11">
      <c r="K89041"/>
    </row>
    <row r="89042" spans="11:11">
      <c r="K89042"/>
    </row>
    <row r="89043" spans="11:11">
      <c r="K89043"/>
    </row>
    <row r="89044" spans="11:11">
      <c r="K89044"/>
    </row>
    <row r="89045" spans="11:11">
      <c r="K89045"/>
    </row>
    <row r="89046" spans="11:11">
      <c r="K89046"/>
    </row>
    <row r="89047" spans="11:11">
      <c r="K89047"/>
    </row>
    <row r="89048" spans="11:11">
      <c r="K89048"/>
    </row>
    <row r="89049" spans="11:11">
      <c r="K89049"/>
    </row>
    <row r="89050" spans="11:11">
      <c r="K89050"/>
    </row>
    <row r="89051" spans="11:11">
      <c r="K89051"/>
    </row>
    <row r="89052" spans="11:11">
      <c r="K89052"/>
    </row>
    <row r="89053" spans="11:11">
      <c r="K89053"/>
    </row>
    <row r="89054" spans="11:11">
      <c r="K89054"/>
    </row>
    <row r="89055" spans="11:11">
      <c r="K89055"/>
    </row>
    <row r="89056" spans="11:11">
      <c r="K89056"/>
    </row>
    <row r="89057" spans="11:11">
      <c r="K89057"/>
    </row>
    <row r="89058" spans="11:11">
      <c r="K89058"/>
    </row>
    <row r="89059" spans="11:11">
      <c r="K89059"/>
    </row>
    <row r="89060" spans="11:11">
      <c r="K89060"/>
    </row>
    <row r="89061" spans="11:11">
      <c r="K89061"/>
    </row>
    <row r="89062" spans="11:11">
      <c r="K89062"/>
    </row>
    <row r="89063" spans="11:11">
      <c r="K89063"/>
    </row>
    <row r="89064" spans="11:11">
      <c r="K89064"/>
    </row>
    <row r="89065" spans="11:11">
      <c r="K89065"/>
    </row>
    <row r="89066" spans="11:11">
      <c r="K89066"/>
    </row>
    <row r="89067" spans="11:11">
      <c r="K89067"/>
    </row>
    <row r="89068" spans="11:11">
      <c r="K89068"/>
    </row>
    <row r="89069" spans="11:11">
      <c r="K89069"/>
    </row>
    <row r="89070" spans="11:11">
      <c r="K89070"/>
    </row>
    <row r="89071" spans="11:11">
      <c r="K89071"/>
    </row>
    <row r="89072" spans="11:11">
      <c r="K89072"/>
    </row>
    <row r="89073" spans="11:11">
      <c r="K89073"/>
    </row>
    <row r="89074" spans="11:11">
      <c r="K89074"/>
    </row>
    <row r="89075" spans="11:11">
      <c r="K89075"/>
    </row>
    <row r="89076" spans="11:11">
      <c r="K89076"/>
    </row>
    <row r="89077" spans="11:11">
      <c r="K89077"/>
    </row>
    <row r="89078" spans="11:11">
      <c r="K89078"/>
    </row>
    <row r="89079" spans="11:11">
      <c r="K89079"/>
    </row>
    <row r="89080" spans="11:11">
      <c r="K89080"/>
    </row>
    <row r="89081" spans="11:11">
      <c r="K89081"/>
    </row>
    <row r="89082" spans="11:11">
      <c r="K89082"/>
    </row>
    <row r="89083" spans="11:11">
      <c r="K89083"/>
    </row>
    <row r="89084" spans="11:11">
      <c r="K89084"/>
    </row>
    <row r="89085" spans="11:11">
      <c r="K89085"/>
    </row>
    <row r="89086" spans="11:11">
      <c r="K89086"/>
    </row>
    <row r="89087" spans="11:11">
      <c r="K89087"/>
    </row>
    <row r="89088" spans="11:11">
      <c r="K89088"/>
    </row>
    <row r="89089" spans="11:11">
      <c r="K89089"/>
    </row>
    <row r="89090" spans="11:11">
      <c r="K89090"/>
    </row>
    <row r="89091" spans="11:11">
      <c r="K89091"/>
    </row>
    <row r="89092" spans="11:11">
      <c r="K89092"/>
    </row>
    <row r="89093" spans="11:11">
      <c r="K89093"/>
    </row>
    <row r="89094" spans="11:11">
      <c r="K89094"/>
    </row>
    <row r="89095" spans="11:11">
      <c r="K89095"/>
    </row>
    <row r="89096" spans="11:11">
      <c r="K89096"/>
    </row>
    <row r="89097" spans="11:11">
      <c r="K89097"/>
    </row>
    <row r="89098" spans="11:11">
      <c r="K89098"/>
    </row>
    <row r="89099" spans="11:11">
      <c r="K89099"/>
    </row>
    <row r="89100" spans="11:11">
      <c r="K89100"/>
    </row>
    <row r="89101" spans="11:11">
      <c r="K89101"/>
    </row>
    <row r="89102" spans="11:11">
      <c r="K89102"/>
    </row>
    <row r="89103" spans="11:11">
      <c r="K89103"/>
    </row>
    <row r="89104" spans="11:11">
      <c r="K89104"/>
    </row>
    <row r="89105" spans="11:11">
      <c r="K89105"/>
    </row>
    <row r="89106" spans="11:11">
      <c r="K89106"/>
    </row>
    <row r="89107" spans="11:11">
      <c r="K89107"/>
    </row>
    <row r="89108" spans="11:11">
      <c r="K89108"/>
    </row>
    <row r="89109" spans="11:11">
      <c r="K89109"/>
    </row>
    <row r="89110" spans="11:11">
      <c r="K89110"/>
    </row>
    <row r="89111" spans="11:11">
      <c r="K89111"/>
    </row>
    <row r="89112" spans="11:11">
      <c r="K89112"/>
    </row>
    <row r="89113" spans="11:11">
      <c r="K89113"/>
    </row>
    <row r="89114" spans="11:11">
      <c r="K89114"/>
    </row>
    <row r="89115" spans="11:11">
      <c r="K89115"/>
    </row>
    <row r="89116" spans="11:11">
      <c r="K89116"/>
    </row>
    <row r="89117" spans="11:11">
      <c r="K89117"/>
    </row>
    <row r="89118" spans="11:11">
      <c r="K89118"/>
    </row>
    <row r="89119" spans="11:11">
      <c r="K89119"/>
    </row>
    <row r="89120" spans="11:11">
      <c r="K89120"/>
    </row>
    <row r="89121" spans="11:11">
      <c r="K89121"/>
    </row>
    <row r="89122" spans="11:11">
      <c r="K89122"/>
    </row>
    <row r="89123" spans="11:11">
      <c r="K89123"/>
    </row>
    <row r="89124" spans="11:11">
      <c r="K89124"/>
    </row>
    <row r="89125" spans="11:11">
      <c r="K89125"/>
    </row>
    <row r="89126" spans="11:11">
      <c r="K89126"/>
    </row>
    <row r="89127" spans="11:11">
      <c r="K89127"/>
    </row>
    <row r="89128" spans="11:11">
      <c r="K89128"/>
    </row>
    <row r="89129" spans="11:11">
      <c r="K89129"/>
    </row>
    <row r="89130" spans="11:11">
      <c r="K89130"/>
    </row>
    <row r="89131" spans="11:11">
      <c r="K89131"/>
    </row>
    <row r="89132" spans="11:11">
      <c r="K89132"/>
    </row>
    <row r="89133" spans="11:11">
      <c r="K89133"/>
    </row>
    <row r="89134" spans="11:11">
      <c r="K89134"/>
    </row>
    <row r="89135" spans="11:11">
      <c r="K89135"/>
    </row>
    <row r="89136" spans="11:11">
      <c r="K89136"/>
    </row>
    <row r="89137" spans="11:11">
      <c r="K89137"/>
    </row>
    <row r="89138" spans="11:11">
      <c r="K89138"/>
    </row>
    <row r="89139" spans="11:11">
      <c r="K89139"/>
    </row>
    <row r="89140" spans="11:11">
      <c r="K89140"/>
    </row>
    <row r="89141" spans="11:11">
      <c r="K89141"/>
    </row>
    <row r="89142" spans="11:11">
      <c r="K89142"/>
    </row>
    <row r="89143" spans="11:11">
      <c r="K89143"/>
    </row>
    <row r="89144" spans="11:11">
      <c r="K89144"/>
    </row>
    <row r="89145" spans="11:11">
      <c r="K89145"/>
    </row>
    <row r="89146" spans="11:11">
      <c r="K89146"/>
    </row>
    <row r="89147" spans="11:11">
      <c r="K89147"/>
    </row>
    <row r="89148" spans="11:11">
      <c r="K89148"/>
    </row>
    <row r="89149" spans="11:11">
      <c r="K89149"/>
    </row>
    <row r="89150" spans="11:11">
      <c r="K89150"/>
    </row>
    <row r="89151" spans="11:11">
      <c r="K89151"/>
    </row>
    <row r="89152" spans="11:11">
      <c r="K89152"/>
    </row>
    <row r="89153" spans="11:11">
      <c r="K89153"/>
    </row>
    <row r="89154" spans="11:11">
      <c r="K89154"/>
    </row>
    <row r="89155" spans="11:11">
      <c r="K89155"/>
    </row>
    <row r="89156" spans="11:11">
      <c r="K89156"/>
    </row>
    <row r="89157" spans="11:11">
      <c r="K89157"/>
    </row>
    <row r="89158" spans="11:11">
      <c r="K89158"/>
    </row>
    <row r="89159" spans="11:11">
      <c r="K89159"/>
    </row>
    <row r="89160" spans="11:11">
      <c r="K89160"/>
    </row>
    <row r="89161" spans="11:11">
      <c r="K89161"/>
    </row>
    <row r="89162" spans="11:11">
      <c r="K89162"/>
    </row>
    <row r="89163" spans="11:11">
      <c r="K89163"/>
    </row>
    <row r="89164" spans="11:11">
      <c r="K89164"/>
    </row>
    <row r="89165" spans="11:11">
      <c r="K89165"/>
    </row>
    <row r="89166" spans="11:11">
      <c r="K89166"/>
    </row>
    <row r="89167" spans="11:11">
      <c r="K89167"/>
    </row>
    <row r="89168" spans="11:11">
      <c r="K89168"/>
    </row>
    <row r="89169" spans="11:11">
      <c r="K89169"/>
    </row>
    <row r="89170" spans="11:11">
      <c r="K89170"/>
    </row>
    <row r="89171" spans="11:11">
      <c r="K89171"/>
    </row>
    <row r="89172" spans="11:11">
      <c r="K89172"/>
    </row>
    <row r="89173" spans="11:11">
      <c r="K89173"/>
    </row>
    <row r="89174" spans="11:11">
      <c r="K89174"/>
    </row>
    <row r="89175" spans="11:11">
      <c r="K89175"/>
    </row>
    <row r="89176" spans="11:11">
      <c r="K89176"/>
    </row>
    <row r="89177" spans="11:11">
      <c r="K89177"/>
    </row>
    <row r="89178" spans="11:11">
      <c r="K89178"/>
    </row>
    <row r="89179" spans="11:11">
      <c r="K89179"/>
    </row>
    <row r="89180" spans="11:11">
      <c r="K89180"/>
    </row>
    <row r="89181" spans="11:11">
      <c r="K89181"/>
    </row>
    <row r="89182" spans="11:11">
      <c r="K89182"/>
    </row>
    <row r="89183" spans="11:11">
      <c r="K89183"/>
    </row>
    <row r="89184" spans="11:11">
      <c r="K89184"/>
    </row>
    <row r="89185" spans="11:11">
      <c r="K89185"/>
    </row>
    <row r="89186" spans="11:11">
      <c r="K89186"/>
    </row>
    <row r="89187" spans="11:11">
      <c r="K89187"/>
    </row>
    <row r="89188" spans="11:11">
      <c r="K89188"/>
    </row>
    <row r="89189" spans="11:11">
      <c r="K89189"/>
    </row>
    <row r="89190" spans="11:11">
      <c r="K89190"/>
    </row>
    <row r="89191" spans="11:11">
      <c r="K89191"/>
    </row>
    <row r="89192" spans="11:11">
      <c r="K89192"/>
    </row>
    <row r="89193" spans="11:11">
      <c r="K89193"/>
    </row>
    <row r="89194" spans="11:11">
      <c r="K89194"/>
    </row>
    <row r="89195" spans="11:11">
      <c r="K89195"/>
    </row>
    <row r="89196" spans="11:11">
      <c r="K89196"/>
    </row>
    <row r="89197" spans="11:11">
      <c r="K89197"/>
    </row>
    <row r="89198" spans="11:11">
      <c r="K89198"/>
    </row>
    <row r="89199" spans="11:11">
      <c r="K89199"/>
    </row>
    <row r="89200" spans="11:11">
      <c r="K89200"/>
    </row>
    <row r="89201" spans="11:11">
      <c r="K89201"/>
    </row>
    <row r="89202" spans="11:11">
      <c r="K89202"/>
    </row>
    <row r="89203" spans="11:11">
      <c r="K89203"/>
    </row>
    <row r="89204" spans="11:11">
      <c r="K89204"/>
    </row>
    <row r="89205" spans="11:11">
      <c r="K89205"/>
    </row>
    <row r="89206" spans="11:11">
      <c r="K89206"/>
    </row>
    <row r="89207" spans="11:11">
      <c r="K89207"/>
    </row>
    <row r="89208" spans="11:11">
      <c r="K89208"/>
    </row>
    <row r="89209" spans="11:11">
      <c r="K89209"/>
    </row>
    <row r="89210" spans="11:11">
      <c r="K89210"/>
    </row>
    <row r="89211" spans="11:11">
      <c r="K89211"/>
    </row>
    <row r="89212" spans="11:11">
      <c r="K89212"/>
    </row>
    <row r="89213" spans="11:11">
      <c r="K89213"/>
    </row>
    <row r="89214" spans="11:11">
      <c r="K89214"/>
    </row>
    <row r="89215" spans="11:11">
      <c r="K89215"/>
    </row>
    <row r="89216" spans="11:11">
      <c r="K89216"/>
    </row>
    <row r="89217" spans="11:11">
      <c r="K89217"/>
    </row>
    <row r="89218" spans="11:11">
      <c r="K89218"/>
    </row>
    <row r="89219" spans="11:11">
      <c r="K89219"/>
    </row>
    <row r="89220" spans="11:11">
      <c r="K89220"/>
    </row>
    <row r="89221" spans="11:11">
      <c r="K89221"/>
    </row>
    <row r="89222" spans="11:11">
      <c r="K89222"/>
    </row>
    <row r="89223" spans="11:11">
      <c r="K89223"/>
    </row>
    <row r="89224" spans="11:11">
      <c r="K89224"/>
    </row>
    <row r="89225" spans="11:11">
      <c r="K89225"/>
    </row>
    <row r="89226" spans="11:11">
      <c r="K89226"/>
    </row>
    <row r="89227" spans="11:11">
      <c r="K89227"/>
    </row>
    <row r="89228" spans="11:11">
      <c r="K89228"/>
    </row>
    <row r="89229" spans="11:11">
      <c r="K89229"/>
    </row>
    <row r="89230" spans="11:11">
      <c r="K89230"/>
    </row>
    <row r="89231" spans="11:11">
      <c r="K89231"/>
    </row>
    <row r="89232" spans="11:11">
      <c r="K89232"/>
    </row>
    <row r="89233" spans="11:11">
      <c r="K89233"/>
    </row>
    <row r="89234" spans="11:11">
      <c r="K89234"/>
    </row>
    <row r="89235" spans="11:11">
      <c r="K89235"/>
    </row>
    <row r="89236" spans="11:11">
      <c r="K89236"/>
    </row>
    <row r="89237" spans="11:11">
      <c r="K89237"/>
    </row>
    <row r="89238" spans="11:11">
      <c r="K89238"/>
    </row>
    <row r="89239" spans="11:11">
      <c r="K89239"/>
    </row>
    <row r="89240" spans="11:11">
      <c r="K89240"/>
    </row>
    <row r="89241" spans="11:11">
      <c r="K89241"/>
    </row>
    <row r="89242" spans="11:11">
      <c r="K89242"/>
    </row>
    <row r="89243" spans="11:11">
      <c r="K89243"/>
    </row>
    <row r="89244" spans="11:11">
      <c r="K89244"/>
    </row>
    <row r="89245" spans="11:11">
      <c r="K89245"/>
    </row>
    <row r="89246" spans="11:11">
      <c r="K89246"/>
    </row>
    <row r="89247" spans="11:11">
      <c r="K89247"/>
    </row>
    <row r="89248" spans="11:11">
      <c r="K89248"/>
    </row>
    <row r="89249" spans="11:11">
      <c r="K89249"/>
    </row>
    <row r="89250" spans="11:11">
      <c r="K89250"/>
    </row>
    <row r="89251" spans="11:11">
      <c r="K89251"/>
    </row>
    <row r="89252" spans="11:11">
      <c r="K89252"/>
    </row>
    <row r="89253" spans="11:11">
      <c r="K89253"/>
    </row>
    <row r="89254" spans="11:11">
      <c r="K89254"/>
    </row>
    <row r="89255" spans="11:11">
      <c r="K89255"/>
    </row>
    <row r="89256" spans="11:11">
      <c r="K89256"/>
    </row>
    <row r="89257" spans="11:11">
      <c r="K89257"/>
    </row>
    <row r="89258" spans="11:11">
      <c r="K89258"/>
    </row>
    <row r="89259" spans="11:11">
      <c r="K89259"/>
    </row>
    <row r="89260" spans="11:11">
      <c r="K89260"/>
    </row>
    <row r="89261" spans="11:11">
      <c r="K89261"/>
    </row>
    <row r="89262" spans="11:11">
      <c r="K89262"/>
    </row>
    <row r="89263" spans="11:11">
      <c r="K89263"/>
    </row>
    <row r="89264" spans="11:11">
      <c r="K89264"/>
    </row>
    <row r="89265" spans="11:11">
      <c r="K89265"/>
    </row>
    <row r="89266" spans="11:11">
      <c r="K89266"/>
    </row>
    <row r="89267" spans="11:11">
      <c r="K89267"/>
    </row>
    <row r="89268" spans="11:11">
      <c r="K89268"/>
    </row>
    <row r="89269" spans="11:11">
      <c r="K89269"/>
    </row>
    <row r="89270" spans="11:11">
      <c r="K89270"/>
    </row>
    <row r="89271" spans="11:11">
      <c r="K89271"/>
    </row>
    <row r="89272" spans="11:11">
      <c r="K89272"/>
    </row>
    <row r="89273" spans="11:11">
      <c r="K89273"/>
    </row>
    <row r="89274" spans="11:11">
      <c r="K89274"/>
    </row>
    <row r="89275" spans="11:11">
      <c r="K89275"/>
    </row>
    <row r="89276" spans="11:11">
      <c r="K89276"/>
    </row>
    <row r="89277" spans="11:11">
      <c r="K89277"/>
    </row>
    <row r="89278" spans="11:11">
      <c r="K89278"/>
    </row>
    <row r="89279" spans="11:11">
      <c r="K89279"/>
    </row>
    <row r="89280" spans="11:11">
      <c r="K89280"/>
    </row>
    <row r="89281" spans="11:11">
      <c r="K89281"/>
    </row>
    <row r="89282" spans="11:11">
      <c r="K89282"/>
    </row>
    <row r="89283" spans="11:11">
      <c r="K89283"/>
    </row>
    <row r="89284" spans="11:11">
      <c r="K89284"/>
    </row>
    <row r="89285" spans="11:11">
      <c r="K89285"/>
    </row>
    <row r="89286" spans="11:11">
      <c r="K89286"/>
    </row>
    <row r="89287" spans="11:11">
      <c r="K89287"/>
    </row>
    <row r="89288" spans="11:11">
      <c r="K89288"/>
    </row>
    <row r="89289" spans="11:11">
      <c r="K89289"/>
    </row>
    <row r="89290" spans="11:11">
      <c r="K89290"/>
    </row>
    <row r="89291" spans="11:11">
      <c r="K89291"/>
    </row>
    <row r="89292" spans="11:11">
      <c r="K89292"/>
    </row>
    <row r="89293" spans="11:11">
      <c r="K89293"/>
    </row>
    <row r="89294" spans="11:11">
      <c r="K89294"/>
    </row>
    <row r="89295" spans="11:11">
      <c r="K89295"/>
    </row>
    <row r="89296" spans="11:11">
      <c r="K89296"/>
    </row>
    <row r="89297" spans="11:11">
      <c r="K89297"/>
    </row>
    <row r="89298" spans="11:11">
      <c r="K89298"/>
    </row>
    <row r="89299" spans="11:11">
      <c r="K89299"/>
    </row>
    <row r="89300" spans="11:11">
      <c r="K89300"/>
    </row>
    <row r="89301" spans="11:11">
      <c r="K89301"/>
    </row>
    <row r="89302" spans="11:11">
      <c r="K89302"/>
    </row>
    <row r="89303" spans="11:11">
      <c r="K89303"/>
    </row>
    <row r="89304" spans="11:11">
      <c r="K89304"/>
    </row>
    <row r="89305" spans="11:11">
      <c r="K89305"/>
    </row>
    <row r="89306" spans="11:11">
      <c r="K89306"/>
    </row>
    <row r="89307" spans="11:11">
      <c r="K89307"/>
    </row>
    <row r="89308" spans="11:11">
      <c r="K89308"/>
    </row>
    <row r="89309" spans="11:11">
      <c r="K89309"/>
    </row>
    <row r="89310" spans="11:11">
      <c r="K89310"/>
    </row>
    <row r="89311" spans="11:11">
      <c r="K89311"/>
    </row>
    <row r="89312" spans="11:11">
      <c r="K89312"/>
    </row>
    <row r="89313" spans="11:11">
      <c r="K89313"/>
    </row>
    <row r="89314" spans="11:11">
      <c r="K89314"/>
    </row>
    <row r="89315" spans="11:11">
      <c r="K89315"/>
    </row>
    <row r="89316" spans="11:11">
      <c r="K89316"/>
    </row>
    <row r="89317" spans="11:11">
      <c r="K89317"/>
    </row>
    <row r="89318" spans="11:11">
      <c r="K89318"/>
    </row>
    <row r="89319" spans="11:11">
      <c r="K89319"/>
    </row>
    <row r="89320" spans="11:11">
      <c r="K89320"/>
    </row>
    <row r="89321" spans="11:11">
      <c r="K89321"/>
    </row>
    <row r="89322" spans="11:11">
      <c r="K89322"/>
    </row>
    <row r="89323" spans="11:11">
      <c r="K89323"/>
    </row>
    <row r="89324" spans="11:11">
      <c r="K89324"/>
    </row>
    <row r="89325" spans="11:11">
      <c r="K89325"/>
    </row>
    <row r="89326" spans="11:11">
      <c r="K89326"/>
    </row>
    <row r="89327" spans="11:11">
      <c r="K89327"/>
    </row>
    <row r="89328" spans="11:11">
      <c r="K89328"/>
    </row>
    <row r="89329" spans="11:11">
      <c r="K89329"/>
    </row>
    <row r="89330" spans="11:11">
      <c r="K89330"/>
    </row>
    <row r="89331" spans="11:11">
      <c r="K89331"/>
    </row>
    <row r="89332" spans="11:11">
      <c r="K89332"/>
    </row>
    <row r="89333" spans="11:11">
      <c r="K89333"/>
    </row>
    <row r="89334" spans="11:11">
      <c r="K89334"/>
    </row>
    <row r="89335" spans="11:11">
      <c r="K89335"/>
    </row>
    <row r="89336" spans="11:11">
      <c r="K89336"/>
    </row>
    <row r="89337" spans="11:11">
      <c r="K89337"/>
    </row>
    <row r="89338" spans="11:11">
      <c r="K89338"/>
    </row>
    <row r="89339" spans="11:11">
      <c r="K89339"/>
    </row>
    <row r="89340" spans="11:11">
      <c r="K89340"/>
    </row>
    <row r="89341" spans="11:11">
      <c r="K89341"/>
    </row>
    <row r="89342" spans="11:11">
      <c r="K89342"/>
    </row>
    <row r="89343" spans="11:11">
      <c r="K89343"/>
    </row>
    <row r="89344" spans="11:11">
      <c r="K89344"/>
    </row>
    <row r="89345" spans="11:11">
      <c r="K89345"/>
    </row>
    <row r="89346" spans="11:11">
      <c r="K89346"/>
    </row>
    <row r="89347" spans="11:11">
      <c r="K89347"/>
    </row>
    <row r="89348" spans="11:11">
      <c r="K89348"/>
    </row>
    <row r="89349" spans="11:11">
      <c r="K89349"/>
    </row>
    <row r="89350" spans="11:11">
      <c r="K89350"/>
    </row>
    <row r="89351" spans="11:11">
      <c r="K89351"/>
    </row>
    <row r="89352" spans="11:11">
      <c r="K89352"/>
    </row>
    <row r="89353" spans="11:11">
      <c r="K89353"/>
    </row>
    <row r="89354" spans="11:11">
      <c r="K89354"/>
    </row>
    <row r="89355" spans="11:11">
      <c r="K89355"/>
    </row>
    <row r="89356" spans="11:11">
      <c r="K89356"/>
    </row>
    <row r="89357" spans="11:11">
      <c r="K89357"/>
    </row>
    <row r="89358" spans="11:11">
      <c r="K89358"/>
    </row>
    <row r="89359" spans="11:11">
      <c r="K89359"/>
    </row>
    <row r="89360" spans="11:11">
      <c r="K89360"/>
    </row>
    <row r="89361" spans="11:11">
      <c r="K89361"/>
    </row>
    <row r="89362" spans="11:11">
      <c r="K89362"/>
    </row>
    <row r="89363" spans="11:11">
      <c r="K89363"/>
    </row>
    <row r="89364" spans="11:11">
      <c r="K89364"/>
    </row>
    <row r="89365" spans="11:11">
      <c r="K89365"/>
    </row>
    <row r="89366" spans="11:11">
      <c r="K89366"/>
    </row>
    <row r="89367" spans="11:11">
      <c r="K89367"/>
    </row>
    <row r="89368" spans="11:11">
      <c r="K89368"/>
    </row>
    <row r="89369" spans="11:11">
      <c r="K89369"/>
    </row>
    <row r="89370" spans="11:11">
      <c r="K89370"/>
    </row>
    <row r="89371" spans="11:11">
      <c r="K89371"/>
    </row>
    <row r="89372" spans="11:11">
      <c r="K89372"/>
    </row>
    <row r="89373" spans="11:11">
      <c r="K89373"/>
    </row>
    <row r="89374" spans="11:11">
      <c r="K89374"/>
    </row>
    <row r="89375" spans="11:11">
      <c r="K89375"/>
    </row>
    <row r="89376" spans="11:11">
      <c r="K89376"/>
    </row>
    <row r="89377" spans="11:11">
      <c r="K89377"/>
    </row>
    <row r="89378" spans="11:11">
      <c r="K89378"/>
    </row>
    <row r="89379" spans="11:11">
      <c r="K89379"/>
    </row>
    <row r="89380" spans="11:11">
      <c r="K89380"/>
    </row>
    <row r="89381" spans="11:11">
      <c r="K89381"/>
    </row>
    <row r="89382" spans="11:11">
      <c r="K89382"/>
    </row>
    <row r="89383" spans="11:11">
      <c r="K89383"/>
    </row>
    <row r="89384" spans="11:11">
      <c r="K89384"/>
    </row>
    <row r="89385" spans="11:11">
      <c r="K89385"/>
    </row>
    <row r="89386" spans="11:11">
      <c r="K89386"/>
    </row>
    <row r="89387" spans="11:11">
      <c r="K89387"/>
    </row>
    <row r="89388" spans="11:11">
      <c r="K89388"/>
    </row>
    <row r="89389" spans="11:11">
      <c r="K89389"/>
    </row>
    <row r="89390" spans="11:11">
      <c r="K89390"/>
    </row>
    <row r="89391" spans="11:11">
      <c r="K89391"/>
    </row>
    <row r="89392" spans="11:11">
      <c r="K89392"/>
    </row>
    <row r="89393" spans="11:11">
      <c r="K89393"/>
    </row>
    <row r="89394" spans="11:11">
      <c r="K89394"/>
    </row>
    <row r="89395" spans="11:11">
      <c r="K89395"/>
    </row>
    <row r="89396" spans="11:11">
      <c r="K89396"/>
    </row>
    <row r="89397" spans="11:11">
      <c r="K89397"/>
    </row>
    <row r="89398" spans="11:11">
      <c r="K89398"/>
    </row>
    <row r="89399" spans="11:11">
      <c r="K89399"/>
    </row>
    <row r="89400" spans="11:11">
      <c r="K89400"/>
    </row>
    <row r="89401" spans="11:11">
      <c r="K89401"/>
    </row>
    <row r="89402" spans="11:11">
      <c r="K89402"/>
    </row>
    <row r="89403" spans="11:11">
      <c r="K89403"/>
    </row>
    <row r="89404" spans="11:11">
      <c r="K89404"/>
    </row>
    <row r="89405" spans="11:11">
      <c r="K89405"/>
    </row>
    <row r="89406" spans="11:11">
      <c r="K89406"/>
    </row>
    <row r="89407" spans="11:11">
      <c r="K89407"/>
    </row>
    <row r="89408" spans="11:11">
      <c r="K89408"/>
    </row>
    <row r="89409" spans="11:11">
      <c r="K89409"/>
    </row>
    <row r="89410" spans="11:11">
      <c r="K89410"/>
    </row>
    <row r="89411" spans="11:11">
      <c r="K89411"/>
    </row>
    <row r="89412" spans="11:11">
      <c r="K89412"/>
    </row>
    <row r="89413" spans="11:11">
      <c r="K89413"/>
    </row>
    <row r="89414" spans="11:11">
      <c r="K89414"/>
    </row>
    <row r="89415" spans="11:11">
      <c r="K89415"/>
    </row>
    <row r="89416" spans="11:11">
      <c r="K89416"/>
    </row>
    <row r="89417" spans="11:11">
      <c r="K89417"/>
    </row>
    <row r="89418" spans="11:11">
      <c r="K89418"/>
    </row>
    <row r="89419" spans="11:11">
      <c r="K89419"/>
    </row>
    <row r="89420" spans="11:11">
      <c r="K89420"/>
    </row>
    <row r="89421" spans="11:11">
      <c r="K89421"/>
    </row>
    <row r="89422" spans="11:11">
      <c r="K89422"/>
    </row>
    <row r="89423" spans="11:11">
      <c r="K89423"/>
    </row>
    <row r="89424" spans="11:11">
      <c r="K89424"/>
    </row>
    <row r="89425" spans="11:11">
      <c r="K89425"/>
    </row>
    <row r="89426" spans="11:11">
      <c r="K89426"/>
    </row>
    <row r="89427" spans="11:11">
      <c r="K89427"/>
    </row>
    <row r="89428" spans="11:11">
      <c r="K89428"/>
    </row>
    <row r="89429" spans="11:11">
      <c r="K89429"/>
    </row>
    <row r="89430" spans="11:11">
      <c r="K89430"/>
    </row>
    <row r="89431" spans="11:11">
      <c r="K89431"/>
    </row>
    <row r="89432" spans="11:11">
      <c r="K89432"/>
    </row>
    <row r="89433" spans="11:11">
      <c r="K89433"/>
    </row>
    <row r="89434" spans="11:11">
      <c r="K89434"/>
    </row>
    <row r="89435" spans="11:11">
      <c r="K89435"/>
    </row>
    <row r="89436" spans="11:11">
      <c r="K89436"/>
    </row>
    <row r="89437" spans="11:11">
      <c r="K89437"/>
    </row>
    <row r="89438" spans="11:11">
      <c r="K89438"/>
    </row>
    <row r="89439" spans="11:11">
      <c r="K89439"/>
    </row>
    <row r="89440" spans="11:11">
      <c r="K89440"/>
    </row>
    <row r="89441" spans="11:11">
      <c r="K89441"/>
    </row>
    <row r="89442" spans="11:11">
      <c r="K89442"/>
    </row>
    <row r="89443" spans="11:11">
      <c r="K89443"/>
    </row>
    <row r="89444" spans="11:11">
      <c r="K89444"/>
    </row>
    <row r="89445" spans="11:11">
      <c r="K89445"/>
    </row>
    <row r="89446" spans="11:11">
      <c r="K89446"/>
    </row>
    <row r="89447" spans="11:11">
      <c r="K89447"/>
    </row>
    <row r="89448" spans="11:11">
      <c r="K89448"/>
    </row>
    <row r="89449" spans="11:11">
      <c r="K89449"/>
    </row>
    <row r="89450" spans="11:11">
      <c r="K89450"/>
    </row>
    <row r="89451" spans="11:11">
      <c r="K89451"/>
    </row>
    <row r="89452" spans="11:11">
      <c r="K89452"/>
    </row>
    <row r="89453" spans="11:11">
      <c r="K89453"/>
    </row>
    <row r="89454" spans="11:11">
      <c r="K89454"/>
    </row>
    <row r="89455" spans="11:11">
      <c r="K89455"/>
    </row>
    <row r="89456" spans="11:11">
      <c r="K89456"/>
    </row>
    <row r="89457" spans="11:11">
      <c r="K89457"/>
    </row>
    <row r="89458" spans="11:11">
      <c r="K89458"/>
    </row>
    <row r="89459" spans="11:11">
      <c r="K89459"/>
    </row>
    <row r="89460" spans="11:11">
      <c r="K89460"/>
    </row>
    <row r="89461" spans="11:11">
      <c r="K89461"/>
    </row>
    <row r="89462" spans="11:11">
      <c r="K89462"/>
    </row>
    <row r="89463" spans="11:11">
      <c r="K89463"/>
    </row>
    <row r="89464" spans="11:11">
      <c r="K89464"/>
    </row>
    <row r="89465" spans="11:11">
      <c r="K89465"/>
    </row>
    <row r="89466" spans="11:11">
      <c r="K89466"/>
    </row>
    <row r="89467" spans="11:11">
      <c r="K89467"/>
    </row>
    <row r="89468" spans="11:11">
      <c r="K89468"/>
    </row>
    <row r="89469" spans="11:11">
      <c r="K89469"/>
    </row>
    <row r="89470" spans="11:11">
      <c r="K89470"/>
    </row>
    <row r="89471" spans="11:11">
      <c r="K89471"/>
    </row>
    <row r="89472" spans="11:11">
      <c r="K89472"/>
    </row>
    <row r="89473" spans="11:11">
      <c r="K89473"/>
    </row>
    <row r="89474" spans="11:11">
      <c r="K89474"/>
    </row>
    <row r="89475" spans="11:11">
      <c r="K89475"/>
    </row>
    <row r="89476" spans="11:11">
      <c r="K89476"/>
    </row>
    <row r="89477" spans="11:11">
      <c r="K89477"/>
    </row>
    <row r="89478" spans="11:11">
      <c r="K89478"/>
    </row>
    <row r="89479" spans="11:11">
      <c r="K89479"/>
    </row>
    <row r="89480" spans="11:11">
      <c r="K89480"/>
    </row>
    <row r="89481" spans="11:11">
      <c r="K89481"/>
    </row>
    <row r="89482" spans="11:11">
      <c r="K89482"/>
    </row>
    <row r="89483" spans="11:11">
      <c r="K89483"/>
    </row>
    <row r="89484" spans="11:11">
      <c r="K89484"/>
    </row>
    <row r="89485" spans="11:11">
      <c r="K89485"/>
    </row>
    <row r="89486" spans="11:11">
      <c r="K89486"/>
    </row>
    <row r="89487" spans="11:11">
      <c r="K89487"/>
    </row>
    <row r="89488" spans="11:11">
      <c r="K89488"/>
    </row>
    <row r="89489" spans="11:11">
      <c r="K89489"/>
    </row>
    <row r="89490" spans="11:11">
      <c r="K89490"/>
    </row>
    <row r="89491" spans="11:11">
      <c r="K89491"/>
    </row>
    <row r="89492" spans="11:11">
      <c r="K89492"/>
    </row>
    <row r="89493" spans="11:11">
      <c r="K89493"/>
    </row>
    <row r="89494" spans="11:11">
      <c r="K89494"/>
    </row>
    <row r="89495" spans="11:11">
      <c r="K89495"/>
    </row>
    <row r="89496" spans="11:11">
      <c r="K89496"/>
    </row>
    <row r="89497" spans="11:11">
      <c r="K89497"/>
    </row>
    <row r="89498" spans="11:11">
      <c r="K89498"/>
    </row>
    <row r="89499" spans="11:11">
      <c r="K89499"/>
    </row>
    <row r="89500" spans="11:11">
      <c r="K89500"/>
    </row>
    <row r="89501" spans="11:11">
      <c r="K89501"/>
    </row>
    <row r="89502" spans="11:11">
      <c r="K89502"/>
    </row>
    <row r="89503" spans="11:11">
      <c r="K89503"/>
    </row>
    <row r="89504" spans="11:11">
      <c r="K89504"/>
    </row>
    <row r="89505" spans="11:11">
      <c r="K89505"/>
    </row>
    <row r="89506" spans="11:11">
      <c r="K89506"/>
    </row>
    <row r="89507" spans="11:11">
      <c r="K89507"/>
    </row>
    <row r="89508" spans="11:11">
      <c r="K89508"/>
    </row>
    <row r="89509" spans="11:11">
      <c r="K89509"/>
    </row>
    <row r="89510" spans="11:11">
      <c r="K89510"/>
    </row>
    <row r="89511" spans="11:11">
      <c r="K89511"/>
    </row>
    <row r="89512" spans="11:11">
      <c r="K89512"/>
    </row>
    <row r="89513" spans="11:11">
      <c r="K89513"/>
    </row>
    <row r="89514" spans="11:11">
      <c r="K89514"/>
    </row>
    <row r="89515" spans="11:11">
      <c r="K89515"/>
    </row>
    <row r="89516" spans="11:11">
      <c r="K89516"/>
    </row>
    <row r="89517" spans="11:11">
      <c r="K89517"/>
    </row>
    <row r="89518" spans="11:11">
      <c r="K89518"/>
    </row>
    <row r="89519" spans="11:11">
      <c r="K89519"/>
    </row>
    <row r="89520" spans="11:11">
      <c r="K89520"/>
    </row>
    <row r="89521" spans="11:11">
      <c r="K89521"/>
    </row>
    <row r="89522" spans="11:11">
      <c r="K89522"/>
    </row>
    <row r="89523" spans="11:11">
      <c r="K89523"/>
    </row>
    <row r="89524" spans="11:11">
      <c r="K89524"/>
    </row>
    <row r="89525" spans="11:11">
      <c r="K89525"/>
    </row>
    <row r="89526" spans="11:11">
      <c r="K89526"/>
    </row>
    <row r="89527" spans="11:11">
      <c r="K89527"/>
    </row>
    <row r="89528" spans="11:11">
      <c r="K89528"/>
    </row>
    <row r="89529" spans="11:11">
      <c r="K89529"/>
    </row>
    <row r="89530" spans="11:11">
      <c r="K89530"/>
    </row>
    <row r="89531" spans="11:11">
      <c r="K89531"/>
    </row>
    <row r="89532" spans="11:11">
      <c r="K89532"/>
    </row>
    <row r="89533" spans="11:11">
      <c r="K89533"/>
    </row>
    <row r="89534" spans="11:11">
      <c r="K89534"/>
    </row>
    <row r="89535" spans="11:11">
      <c r="K89535"/>
    </row>
    <row r="89536" spans="11:11">
      <c r="K89536"/>
    </row>
    <row r="89537" spans="11:11">
      <c r="K89537"/>
    </row>
    <row r="89538" spans="11:11">
      <c r="K89538"/>
    </row>
    <row r="89539" spans="11:11">
      <c r="K89539"/>
    </row>
    <row r="89540" spans="11:11">
      <c r="K89540"/>
    </row>
    <row r="89541" spans="11:11">
      <c r="K89541"/>
    </row>
    <row r="89542" spans="11:11">
      <c r="K89542"/>
    </row>
    <row r="89543" spans="11:11">
      <c r="K89543"/>
    </row>
    <row r="89544" spans="11:11">
      <c r="K89544"/>
    </row>
    <row r="89545" spans="11:11">
      <c r="K89545"/>
    </row>
    <row r="89546" spans="11:11">
      <c r="K89546"/>
    </row>
    <row r="89547" spans="11:11">
      <c r="K89547"/>
    </row>
    <row r="89548" spans="11:11">
      <c r="K89548"/>
    </row>
    <row r="89549" spans="11:11">
      <c r="K89549"/>
    </row>
    <row r="89550" spans="11:11">
      <c r="K89550"/>
    </row>
    <row r="89551" spans="11:11">
      <c r="K89551"/>
    </row>
    <row r="89552" spans="11:11">
      <c r="K89552"/>
    </row>
    <row r="89553" spans="11:11">
      <c r="K89553"/>
    </row>
    <row r="89554" spans="11:11">
      <c r="K89554"/>
    </row>
    <row r="89555" spans="11:11">
      <c r="K89555"/>
    </row>
    <row r="89556" spans="11:11">
      <c r="K89556"/>
    </row>
    <row r="89557" spans="11:11">
      <c r="K89557"/>
    </row>
    <row r="89558" spans="11:11">
      <c r="K89558"/>
    </row>
    <row r="89559" spans="11:11">
      <c r="K89559"/>
    </row>
    <row r="89560" spans="11:11">
      <c r="K89560"/>
    </row>
    <row r="89561" spans="11:11">
      <c r="K89561"/>
    </row>
    <row r="89562" spans="11:11">
      <c r="K89562"/>
    </row>
    <row r="89563" spans="11:11">
      <c r="K89563"/>
    </row>
    <row r="89564" spans="11:11">
      <c r="K89564"/>
    </row>
    <row r="89565" spans="11:11">
      <c r="K89565"/>
    </row>
    <row r="89566" spans="11:11">
      <c r="K89566"/>
    </row>
    <row r="89567" spans="11:11">
      <c r="K89567"/>
    </row>
    <row r="89568" spans="11:11">
      <c r="K89568"/>
    </row>
    <row r="89569" spans="11:11">
      <c r="K89569"/>
    </row>
    <row r="89570" spans="11:11">
      <c r="K89570"/>
    </row>
    <row r="89571" spans="11:11">
      <c r="K89571"/>
    </row>
    <row r="89572" spans="11:11">
      <c r="K89572"/>
    </row>
    <row r="89573" spans="11:11">
      <c r="K89573"/>
    </row>
    <row r="89574" spans="11:11">
      <c r="K89574"/>
    </row>
    <row r="89575" spans="11:11">
      <c r="K89575"/>
    </row>
    <row r="89576" spans="11:11">
      <c r="K89576"/>
    </row>
    <row r="89577" spans="11:11">
      <c r="K89577"/>
    </row>
    <row r="89578" spans="11:11">
      <c r="K89578"/>
    </row>
    <row r="89579" spans="11:11">
      <c r="K89579"/>
    </row>
    <row r="89580" spans="11:11">
      <c r="K89580"/>
    </row>
    <row r="89581" spans="11:11">
      <c r="K89581"/>
    </row>
    <row r="89582" spans="11:11">
      <c r="K89582"/>
    </row>
    <row r="89583" spans="11:11">
      <c r="K89583"/>
    </row>
    <row r="89584" spans="11:11">
      <c r="K89584"/>
    </row>
    <row r="89585" spans="11:11">
      <c r="K89585"/>
    </row>
    <row r="89586" spans="11:11">
      <c r="K89586"/>
    </row>
    <row r="89587" spans="11:11">
      <c r="K89587"/>
    </row>
    <row r="89588" spans="11:11">
      <c r="K89588"/>
    </row>
    <row r="89589" spans="11:11">
      <c r="K89589"/>
    </row>
    <row r="89590" spans="11:11">
      <c r="K89590"/>
    </row>
    <row r="89591" spans="11:11">
      <c r="K89591"/>
    </row>
    <row r="89592" spans="11:11">
      <c r="K89592"/>
    </row>
    <row r="89593" spans="11:11">
      <c r="K89593"/>
    </row>
    <row r="89594" spans="11:11">
      <c r="K89594"/>
    </row>
    <row r="89595" spans="11:11">
      <c r="K89595"/>
    </row>
    <row r="89596" spans="11:11">
      <c r="K89596"/>
    </row>
    <row r="89597" spans="11:11">
      <c r="K89597"/>
    </row>
    <row r="89598" spans="11:11">
      <c r="K89598"/>
    </row>
    <row r="89599" spans="11:11">
      <c r="K89599"/>
    </row>
    <row r="89600" spans="11:11">
      <c r="K89600"/>
    </row>
    <row r="89601" spans="11:11">
      <c r="K89601"/>
    </row>
    <row r="89602" spans="11:11">
      <c r="K89602"/>
    </row>
    <row r="89603" spans="11:11">
      <c r="K89603"/>
    </row>
    <row r="89604" spans="11:11">
      <c r="K89604"/>
    </row>
    <row r="89605" spans="11:11">
      <c r="K89605"/>
    </row>
    <row r="89606" spans="11:11">
      <c r="K89606"/>
    </row>
    <row r="89607" spans="11:11">
      <c r="K89607"/>
    </row>
    <row r="89608" spans="11:11">
      <c r="K89608"/>
    </row>
    <row r="89609" spans="11:11">
      <c r="K89609"/>
    </row>
    <row r="89610" spans="11:11">
      <c r="K89610"/>
    </row>
    <row r="89611" spans="11:11">
      <c r="K89611"/>
    </row>
    <row r="89612" spans="11:11">
      <c r="K89612"/>
    </row>
    <row r="89613" spans="11:11">
      <c r="K89613"/>
    </row>
    <row r="89614" spans="11:11">
      <c r="K89614"/>
    </row>
    <row r="89615" spans="11:11">
      <c r="K89615"/>
    </row>
    <row r="89616" spans="11:11">
      <c r="K89616"/>
    </row>
    <row r="89617" spans="11:11">
      <c r="K89617"/>
    </row>
    <row r="89618" spans="11:11">
      <c r="K89618"/>
    </row>
    <row r="89619" spans="11:11">
      <c r="K89619"/>
    </row>
    <row r="89620" spans="11:11">
      <c r="K89620"/>
    </row>
    <row r="89621" spans="11:11">
      <c r="K89621"/>
    </row>
    <row r="89622" spans="11:11">
      <c r="K89622"/>
    </row>
    <row r="89623" spans="11:11">
      <c r="K89623"/>
    </row>
    <row r="89624" spans="11:11">
      <c r="K89624"/>
    </row>
    <row r="89625" spans="11:11">
      <c r="K89625"/>
    </row>
    <row r="89626" spans="11:11">
      <c r="K89626"/>
    </row>
    <row r="89627" spans="11:11">
      <c r="K89627"/>
    </row>
    <row r="89628" spans="11:11">
      <c r="K89628"/>
    </row>
    <row r="89629" spans="11:11">
      <c r="K89629"/>
    </row>
    <row r="89630" spans="11:11">
      <c r="K89630"/>
    </row>
    <row r="89631" spans="11:11">
      <c r="K89631"/>
    </row>
    <row r="89632" spans="11:11">
      <c r="K89632"/>
    </row>
    <row r="89633" spans="11:11">
      <c r="K89633"/>
    </row>
    <row r="89634" spans="11:11">
      <c r="K89634"/>
    </row>
    <row r="89635" spans="11:11">
      <c r="K89635"/>
    </row>
    <row r="89636" spans="11:11">
      <c r="K89636"/>
    </row>
    <row r="89637" spans="11:11">
      <c r="K89637"/>
    </row>
    <row r="89638" spans="11:11">
      <c r="K89638"/>
    </row>
    <row r="89639" spans="11:11">
      <c r="K89639"/>
    </row>
    <row r="89640" spans="11:11">
      <c r="K89640"/>
    </row>
    <row r="89641" spans="11:11">
      <c r="K89641"/>
    </row>
    <row r="89642" spans="11:11">
      <c r="K89642"/>
    </row>
    <row r="89643" spans="11:11">
      <c r="K89643"/>
    </row>
    <row r="89644" spans="11:11">
      <c r="K89644"/>
    </row>
    <row r="89645" spans="11:11">
      <c r="K89645"/>
    </row>
    <row r="89646" spans="11:11">
      <c r="K89646"/>
    </row>
    <row r="89647" spans="11:11">
      <c r="K89647"/>
    </row>
    <row r="89648" spans="11:11">
      <c r="K89648"/>
    </row>
    <row r="89649" spans="11:11">
      <c r="K89649"/>
    </row>
    <row r="89650" spans="11:11">
      <c r="K89650"/>
    </row>
    <row r="89651" spans="11:11">
      <c r="K89651"/>
    </row>
    <row r="89652" spans="11:11">
      <c r="K89652"/>
    </row>
    <row r="89653" spans="11:11">
      <c r="K89653"/>
    </row>
    <row r="89654" spans="11:11">
      <c r="K89654"/>
    </row>
    <row r="89655" spans="11:11">
      <c r="K89655"/>
    </row>
    <row r="89656" spans="11:11">
      <c r="K89656"/>
    </row>
    <row r="89657" spans="11:11">
      <c r="K89657"/>
    </row>
    <row r="89658" spans="11:11">
      <c r="K89658"/>
    </row>
    <row r="89659" spans="11:11">
      <c r="K89659"/>
    </row>
    <row r="89660" spans="11:11">
      <c r="K89660"/>
    </row>
    <row r="89661" spans="11:11">
      <c r="K89661"/>
    </row>
    <row r="89662" spans="11:11">
      <c r="K89662"/>
    </row>
    <row r="89663" spans="11:11">
      <c r="K89663"/>
    </row>
    <row r="89664" spans="11:11">
      <c r="K89664"/>
    </row>
    <row r="89665" spans="11:11">
      <c r="K89665"/>
    </row>
    <row r="89666" spans="11:11">
      <c r="K89666"/>
    </row>
    <row r="89667" spans="11:11">
      <c r="K89667"/>
    </row>
    <row r="89668" spans="11:11">
      <c r="K89668"/>
    </row>
    <row r="89669" spans="11:11">
      <c r="K89669"/>
    </row>
    <row r="89670" spans="11:11">
      <c r="K89670"/>
    </row>
    <row r="89671" spans="11:11">
      <c r="K89671"/>
    </row>
    <row r="89672" spans="11:11">
      <c r="K89672"/>
    </row>
    <row r="89673" spans="11:11">
      <c r="K89673"/>
    </row>
    <row r="89674" spans="11:11">
      <c r="K89674"/>
    </row>
    <row r="89675" spans="11:11">
      <c r="K89675"/>
    </row>
    <row r="89676" spans="11:11">
      <c r="K89676"/>
    </row>
    <row r="89677" spans="11:11">
      <c r="K89677"/>
    </row>
    <row r="89678" spans="11:11">
      <c r="K89678"/>
    </row>
    <row r="89679" spans="11:11">
      <c r="K89679"/>
    </row>
    <row r="89680" spans="11:11">
      <c r="K89680"/>
    </row>
    <row r="89681" spans="11:11">
      <c r="K89681"/>
    </row>
    <row r="89682" spans="11:11">
      <c r="K89682"/>
    </row>
    <row r="89683" spans="11:11">
      <c r="K89683"/>
    </row>
    <row r="89684" spans="11:11">
      <c r="K89684"/>
    </row>
    <row r="89685" spans="11:11">
      <c r="K89685"/>
    </row>
    <row r="89686" spans="11:11">
      <c r="K89686"/>
    </row>
    <row r="89687" spans="11:11">
      <c r="K89687"/>
    </row>
    <row r="89688" spans="11:11">
      <c r="K89688"/>
    </row>
    <row r="89689" spans="11:11">
      <c r="K89689"/>
    </row>
    <row r="89690" spans="11:11">
      <c r="K89690"/>
    </row>
    <row r="89691" spans="11:11">
      <c r="K89691"/>
    </row>
    <row r="89692" spans="11:11">
      <c r="K89692"/>
    </row>
    <row r="89693" spans="11:11">
      <c r="K89693"/>
    </row>
    <row r="89694" spans="11:11">
      <c r="K89694"/>
    </row>
    <row r="89695" spans="11:11">
      <c r="K89695"/>
    </row>
    <row r="89696" spans="11:11">
      <c r="K89696"/>
    </row>
    <row r="89697" spans="11:11">
      <c r="K89697"/>
    </row>
    <row r="89698" spans="11:11">
      <c r="K89698"/>
    </row>
    <row r="89699" spans="11:11">
      <c r="K89699"/>
    </row>
    <row r="89700" spans="11:11">
      <c r="K89700"/>
    </row>
    <row r="89701" spans="11:11">
      <c r="K89701"/>
    </row>
    <row r="89702" spans="11:11">
      <c r="K89702"/>
    </row>
    <row r="89703" spans="11:11">
      <c r="K89703"/>
    </row>
    <row r="89704" spans="11:11">
      <c r="K89704"/>
    </row>
    <row r="89705" spans="11:11">
      <c r="K89705"/>
    </row>
    <row r="89706" spans="11:11">
      <c r="K89706"/>
    </row>
    <row r="89707" spans="11:11">
      <c r="K89707"/>
    </row>
    <row r="89708" spans="11:11">
      <c r="K89708"/>
    </row>
    <row r="89709" spans="11:11">
      <c r="K89709"/>
    </row>
    <row r="89710" spans="11:11">
      <c r="K89710"/>
    </row>
    <row r="89711" spans="11:11">
      <c r="K89711"/>
    </row>
    <row r="89712" spans="11:11">
      <c r="K89712"/>
    </row>
    <row r="89713" spans="11:11">
      <c r="K89713"/>
    </row>
    <row r="89714" spans="11:11">
      <c r="K89714"/>
    </row>
    <row r="89715" spans="11:11">
      <c r="K89715"/>
    </row>
    <row r="89716" spans="11:11">
      <c r="K89716"/>
    </row>
    <row r="89717" spans="11:11">
      <c r="K89717"/>
    </row>
    <row r="89718" spans="11:11">
      <c r="K89718"/>
    </row>
    <row r="89719" spans="11:11">
      <c r="K89719"/>
    </row>
    <row r="89720" spans="11:11">
      <c r="K89720"/>
    </row>
    <row r="89721" spans="11:11">
      <c r="K89721"/>
    </row>
    <row r="89722" spans="11:11">
      <c r="K89722"/>
    </row>
    <row r="89723" spans="11:11">
      <c r="K89723"/>
    </row>
    <row r="89724" spans="11:11">
      <c r="K89724"/>
    </row>
    <row r="89725" spans="11:11">
      <c r="K89725"/>
    </row>
    <row r="89726" spans="11:11">
      <c r="K89726"/>
    </row>
    <row r="89727" spans="11:11">
      <c r="K89727"/>
    </row>
    <row r="89728" spans="11:11">
      <c r="K89728"/>
    </row>
    <row r="89729" spans="11:11">
      <c r="K89729"/>
    </row>
    <row r="89730" spans="11:11">
      <c r="K89730"/>
    </row>
    <row r="89731" spans="11:11">
      <c r="K89731"/>
    </row>
    <row r="89732" spans="11:11">
      <c r="K89732"/>
    </row>
    <row r="89733" spans="11:11">
      <c r="K89733"/>
    </row>
    <row r="89734" spans="11:11">
      <c r="K89734"/>
    </row>
    <row r="89735" spans="11:11">
      <c r="K89735"/>
    </row>
    <row r="89736" spans="11:11">
      <c r="K89736"/>
    </row>
    <row r="89737" spans="11:11">
      <c r="K89737"/>
    </row>
    <row r="89738" spans="11:11">
      <c r="K89738"/>
    </row>
    <row r="89739" spans="11:11">
      <c r="K89739"/>
    </row>
    <row r="89740" spans="11:11">
      <c r="K89740"/>
    </row>
    <row r="89741" spans="11:11">
      <c r="K89741"/>
    </row>
    <row r="89742" spans="11:11">
      <c r="K89742"/>
    </row>
    <row r="89743" spans="11:11">
      <c r="K89743"/>
    </row>
    <row r="89744" spans="11:11">
      <c r="K89744"/>
    </row>
    <row r="89745" spans="11:11">
      <c r="K89745"/>
    </row>
    <row r="89746" spans="11:11">
      <c r="K89746"/>
    </row>
    <row r="89747" spans="11:11">
      <c r="K89747"/>
    </row>
    <row r="89748" spans="11:11">
      <c r="K89748"/>
    </row>
    <row r="89749" spans="11:11">
      <c r="K89749"/>
    </row>
    <row r="89750" spans="11:11">
      <c r="K89750"/>
    </row>
    <row r="89751" spans="11:11">
      <c r="K89751"/>
    </row>
    <row r="89752" spans="11:11">
      <c r="K89752"/>
    </row>
    <row r="89753" spans="11:11">
      <c r="K89753"/>
    </row>
    <row r="89754" spans="11:11">
      <c r="K89754"/>
    </row>
    <row r="89755" spans="11:11">
      <c r="K89755"/>
    </row>
    <row r="89756" spans="11:11">
      <c r="K89756"/>
    </row>
    <row r="89757" spans="11:11">
      <c r="K89757"/>
    </row>
    <row r="89758" spans="11:11">
      <c r="K89758"/>
    </row>
    <row r="89759" spans="11:11">
      <c r="K89759"/>
    </row>
    <row r="89760" spans="11:11">
      <c r="K89760"/>
    </row>
    <row r="89761" spans="11:11">
      <c r="K89761"/>
    </row>
    <row r="89762" spans="11:11">
      <c r="K89762"/>
    </row>
    <row r="89763" spans="11:11">
      <c r="K89763"/>
    </row>
    <row r="89764" spans="11:11">
      <c r="K89764"/>
    </row>
    <row r="89765" spans="11:11">
      <c r="K89765"/>
    </row>
    <row r="89766" spans="11:11">
      <c r="K89766"/>
    </row>
    <row r="89767" spans="11:11">
      <c r="K89767"/>
    </row>
    <row r="89768" spans="11:11">
      <c r="K89768"/>
    </row>
    <row r="89769" spans="11:11">
      <c r="K89769"/>
    </row>
    <row r="89770" spans="11:11">
      <c r="K89770"/>
    </row>
    <row r="89771" spans="11:11">
      <c r="K89771"/>
    </row>
    <row r="89772" spans="11:11">
      <c r="K89772"/>
    </row>
    <row r="89773" spans="11:11">
      <c r="K89773"/>
    </row>
    <row r="89774" spans="11:11">
      <c r="K89774"/>
    </row>
    <row r="89775" spans="11:11">
      <c r="K89775"/>
    </row>
    <row r="89776" spans="11:11">
      <c r="K89776"/>
    </row>
    <row r="89777" spans="11:11">
      <c r="K89777"/>
    </row>
    <row r="89778" spans="11:11">
      <c r="K89778"/>
    </row>
    <row r="89779" spans="11:11">
      <c r="K89779"/>
    </row>
    <row r="89780" spans="11:11">
      <c r="K89780"/>
    </row>
    <row r="89781" spans="11:11">
      <c r="K89781"/>
    </row>
    <row r="89782" spans="11:11">
      <c r="K89782"/>
    </row>
    <row r="89783" spans="11:11">
      <c r="K89783"/>
    </row>
    <row r="89784" spans="11:11">
      <c r="K89784"/>
    </row>
    <row r="89785" spans="11:11">
      <c r="K89785"/>
    </row>
    <row r="89786" spans="11:11">
      <c r="K89786"/>
    </row>
    <row r="89787" spans="11:11">
      <c r="K89787"/>
    </row>
    <row r="89788" spans="11:11">
      <c r="K89788"/>
    </row>
    <row r="89789" spans="11:11">
      <c r="K89789"/>
    </row>
    <row r="89790" spans="11:11">
      <c r="K89790"/>
    </row>
    <row r="89791" spans="11:11">
      <c r="K89791"/>
    </row>
    <row r="89792" spans="11:11">
      <c r="K89792"/>
    </row>
    <row r="89793" spans="11:11">
      <c r="K89793"/>
    </row>
    <row r="89794" spans="11:11">
      <c r="K89794"/>
    </row>
    <row r="89795" spans="11:11">
      <c r="K89795"/>
    </row>
    <row r="89796" spans="11:11">
      <c r="K89796"/>
    </row>
    <row r="89797" spans="11:11">
      <c r="K89797"/>
    </row>
    <row r="89798" spans="11:11">
      <c r="K89798"/>
    </row>
    <row r="89799" spans="11:11">
      <c r="K89799"/>
    </row>
    <row r="89800" spans="11:11">
      <c r="K89800"/>
    </row>
    <row r="89801" spans="11:11">
      <c r="K89801"/>
    </row>
    <row r="89802" spans="11:11">
      <c r="K89802"/>
    </row>
    <row r="89803" spans="11:11">
      <c r="K89803"/>
    </row>
    <row r="89804" spans="11:11">
      <c r="K89804"/>
    </row>
    <row r="89805" spans="11:11">
      <c r="K89805"/>
    </row>
    <row r="89806" spans="11:11">
      <c r="K89806"/>
    </row>
    <row r="89807" spans="11:11">
      <c r="K89807"/>
    </row>
    <row r="89808" spans="11:11">
      <c r="K89808"/>
    </row>
    <row r="89809" spans="11:11">
      <c r="K89809"/>
    </row>
    <row r="89810" spans="11:11">
      <c r="K89810"/>
    </row>
    <row r="89811" spans="11:11">
      <c r="K89811"/>
    </row>
    <row r="89812" spans="11:11">
      <c r="K89812"/>
    </row>
    <row r="89813" spans="11:11">
      <c r="K89813"/>
    </row>
    <row r="89814" spans="11:11">
      <c r="K89814"/>
    </row>
    <row r="89815" spans="11:11">
      <c r="K89815"/>
    </row>
    <row r="89816" spans="11:11">
      <c r="K89816"/>
    </row>
    <row r="89817" spans="11:11">
      <c r="K89817"/>
    </row>
    <row r="89818" spans="11:11">
      <c r="K89818"/>
    </row>
    <row r="89819" spans="11:11">
      <c r="K89819"/>
    </row>
    <row r="89820" spans="11:11">
      <c r="K89820"/>
    </row>
    <row r="89821" spans="11:11">
      <c r="K89821"/>
    </row>
    <row r="89822" spans="11:11">
      <c r="K89822"/>
    </row>
    <row r="89823" spans="11:11">
      <c r="K89823"/>
    </row>
    <row r="89824" spans="11:11">
      <c r="K89824"/>
    </row>
    <row r="89825" spans="11:11">
      <c r="K89825"/>
    </row>
    <row r="89826" spans="11:11">
      <c r="K89826"/>
    </row>
    <row r="89827" spans="11:11">
      <c r="K89827"/>
    </row>
    <row r="89828" spans="11:11">
      <c r="K89828"/>
    </row>
    <row r="89829" spans="11:11">
      <c r="K89829"/>
    </row>
    <row r="89830" spans="11:11">
      <c r="K89830"/>
    </row>
    <row r="89831" spans="11:11">
      <c r="K89831"/>
    </row>
    <row r="89832" spans="11:11">
      <c r="K89832"/>
    </row>
    <row r="89833" spans="11:11">
      <c r="K89833"/>
    </row>
    <row r="89834" spans="11:11">
      <c r="K89834"/>
    </row>
    <row r="89835" spans="11:11">
      <c r="K89835"/>
    </row>
    <row r="89836" spans="11:11">
      <c r="K89836"/>
    </row>
    <row r="89837" spans="11:11">
      <c r="K89837"/>
    </row>
    <row r="89838" spans="11:11">
      <c r="K89838"/>
    </row>
    <row r="89839" spans="11:11">
      <c r="K89839"/>
    </row>
    <row r="89840" spans="11:11">
      <c r="K89840"/>
    </row>
    <row r="89841" spans="11:11">
      <c r="K89841"/>
    </row>
    <row r="89842" spans="11:11">
      <c r="K89842"/>
    </row>
    <row r="89843" spans="11:11">
      <c r="K89843"/>
    </row>
    <row r="89844" spans="11:11">
      <c r="K89844"/>
    </row>
    <row r="89845" spans="11:11">
      <c r="K89845"/>
    </row>
    <row r="89846" spans="11:11">
      <c r="K89846"/>
    </row>
    <row r="89847" spans="11:11">
      <c r="K89847"/>
    </row>
    <row r="89848" spans="11:11">
      <c r="K89848"/>
    </row>
    <row r="89849" spans="11:11">
      <c r="K89849"/>
    </row>
    <row r="89850" spans="11:11">
      <c r="K89850"/>
    </row>
    <row r="89851" spans="11:11">
      <c r="K89851"/>
    </row>
    <row r="89852" spans="11:11">
      <c r="K89852"/>
    </row>
    <row r="89853" spans="11:11">
      <c r="K89853"/>
    </row>
    <row r="89854" spans="11:11">
      <c r="K89854"/>
    </row>
    <row r="89855" spans="11:11">
      <c r="K89855"/>
    </row>
    <row r="89856" spans="11:11">
      <c r="K89856"/>
    </row>
    <row r="89857" spans="11:11">
      <c r="K89857"/>
    </row>
    <row r="89858" spans="11:11">
      <c r="K89858"/>
    </row>
    <row r="89859" spans="11:11">
      <c r="K89859"/>
    </row>
    <row r="89860" spans="11:11">
      <c r="K89860"/>
    </row>
    <row r="89861" spans="11:11">
      <c r="K89861"/>
    </row>
    <row r="89862" spans="11:11">
      <c r="K89862"/>
    </row>
    <row r="89863" spans="11:11">
      <c r="K89863"/>
    </row>
    <row r="89864" spans="11:11">
      <c r="K89864"/>
    </row>
    <row r="89865" spans="11:11">
      <c r="K89865"/>
    </row>
    <row r="89866" spans="11:11">
      <c r="K89866"/>
    </row>
    <row r="89867" spans="11:11">
      <c r="K89867"/>
    </row>
    <row r="89868" spans="11:11">
      <c r="K89868"/>
    </row>
    <row r="89869" spans="11:11">
      <c r="K89869"/>
    </row>
    <row r="89870" spans="11:11">
      <c r="K89870"/>
    </row>
    <row r="89871" spans="11:11">
      <c r="K89871"/>
    </row>
    <row r="89872" spans="11:11">
      <c r="K89872"/>
    </row>
    <row r="89873" spans="11:11">
      <c r="K89873"/>
    </row>
    <row r="89874" spans="11:11">
      <c r="K89874"/>
    </row>
    <row r="89875" spans="11:11">
      <c r="K89875"/>
    </row>
    <row r="89876" spans="11:11">
      <c r="K89876"/>
    </row>
    <row r="89877" spans="11:11">
      <c r="K89877"/>
    </row>
    <row r="89878" spans="11:11">
      <c r="K89878"/>
    </row>
    <row r="89879" spans="11:11">
      <c r="K89879"/>
    </row>
    <row r="89880" spans="11:11">
      <c r="K89880"/>
    </row>
    <row r="89881" spans="11:11">
      <c r="K89881"/>
    </row>
    <row r="89882" spans="11:11">
      <c r="K89882"/>
    </row>
    <row r="89883" spans="11:11">
      <c r="K89883"/>
    </row>
    <row r="89884" spans="11:11">
      <c r="K89884"/>
    </row>
    <row r="89885" spans="11:11">
      <c r="K89885"/>
    </row>
    <row r="89886" spans="11:11">
      <c r="K89886"/>
    </row>
    <row r="89887" spans="11:11">
      <c r="K89887"/>
    </row>
    <row r="89888" spans="11:11">
      <c r="K89888"/>
    </row>
    <row r="89889" spans="11:11">
      <c r="K89889"/>
    </row>
    <row r="89890" spans="11:11">
      <c r="K89890"/>
    </row>
    <row r="89891" spans="11:11">
      <c r="K89891"/>
    </row>
    <row r="89892" spans="11:11">
      <c r="K89892"/>
    </row>
    <row r="89893" spans="11:11">
      <c r="K89893"/>
    </row>
    <row r="89894" spans="11:11">
      <c r="K89894"/>
    </row>
    <row r="89895" spans="11:11">
      <c r="K89895"/>
    </row>
    <row r="89896" spans="11:11">
      <c r="K89896"/>
    </row>
    <row r="89897" spans="11:11">
      <c r="K89897"/>
    </row>
    <row r="89898" spans="11:11">
      <c r="K89898"/>
    </row>
    <row r="89899" spans="11:11">
      <c r="K89899"/>
    </row>
    <row r="89900" spans="11:11">
      <c r="K89900"/>
    </row>
    <row r="89901" spans="11:11">
      <c r="K89901"/>
    </row>
    <row r="89902" spans="11:11">
      <c r="K89902"/>
    </row>
    <row r="89903" spans="11:11">
      <c r="K89903"/>
    </row>
    <row r="89904" spans="11:11">
      <c r="K89904"/>
    </row>
    <row r="89905" spans="11:11">
      <c r="K89905"/>
    </row>
    <row r="89906" spans="11:11">
      <c r="K89906"/>
    </row>
    <row r="89907" spans="11:11">
      <c r="K89907"/>
    </row>
    <row r="89908" spans="11:11">
      <c r="K89908"/>
    </row>
    <row r="89909" spans="11:11">
      <c r="K89909"/>
    </row>
    <row r="89910" spans="11:11">
      <c r="K89910"/>
    </row>
    <row r="89911" spans="11:11">
      <c r="K89911"/>
    </row>
    <row r="89912" spans="11:11">
      <c r="K89912"/>
    </row>
    <row r="89913" spans="11:11">
      <c r="K89913"/>
    </row>
    <row r="89914" spans="11:11">
      <c r="K89914"/>
    </row>
    <row r="89915" spans="11:11">
      <c r="K89915"/>
    </row>
    <row r="89916" spans="11:11">
      <c r="K89916"/>
    </row>
    <row r="89917" spans="11:11">
      <c r="K89917"/>
    </row>
    <row r="89918" spans="11:11">
      <c r="K89918"/>
    </row>
    <row r="89919" spans="11:11">
      <c r="K89919"/>
    </row>
    <row r="89920" spans="11:11">
      <c r="K89920"/>
    </row>
    <row r="89921" spans="11:11">
      <c r="K89921"/>
    </row>
    <row r="89922" spans="11:11">
      <c r="K89922"/>
    </row>
    <row r="89923" spans="11:11">
      <c r="K89923"/>
    </row>
    <row r="89924" spans="11:11">
      <c r="K89924"/>
    </row>
    <row r="89925" spans="11:11">
      <c r="K89925"/>
    </row>
    <row r="89926" spans="11:11">
      <c r="K89926"/>
    </row>
    <row r="89927" spans="11:11">
      <c r="K89927"/>
    </row>
    <row r="89928" spans="11:11">
      <c r="K89928"/>
    </row>
    <row r="89929" spans="11:11">
      <c r="K89929"/>
    </row>
    <row r="89930" spans="11:11">
      <c r="K89930"/>
    </row>
    <row r="89931" spans="11:11">
      <c r="K89931"/>
    </row>
    <row r="89932" spans="11:11">
      <c r="K89932"/>
    </row>
    <row r="89933" spans="11:11">
      <c r="K89933"/>
    </row>
    <row r="89934" spans="11:11">
      <c r="K89934"/>
    </row>
    <row r="89935" spans="11:11">
      <c r="K89935"/>
    </row>
    <row r="89936" spans="11:11">
      <c r="K89936"/>
    </row>
    <row r="89937" spans="11:11">
      <c r="K89937"/>
    </row>
    <row r="89938" spans="11:11">
      <c r="K89938"/>
    </row>
    <row r="89939" spans="11:11">
      <c r="K89939"/>
    </row>
    <row r="89940" spans="11:11">
      <c r="K89940"/>
    </row>
    <row r="89941" spans="11:11">
      <c r="K89941"/>
    </row>
    <row r="89942" spans="11:11">
      <c r="K89942"/>
    </row>
    <row r="89943" spans="11:11">
      <c r="K89943"/>
    </row>
    <row r="89944" spans="11:11">
      <c r="K89944"/>
    </row>
    <row r="89945" spans="11:11">
      <c r="K89945"/>
    </row>
    <row r="89946" spans="11:11">
      <c r="K89946"/>
    </row>
    <row r="89947" spans="11:11">
      <c r="K89947"/>
    </row>
    <row r="89948" spans="11:11">
      <c r="K89948"/>
    </row>
    <row r="89949" spans="11:11">
      <c r="K89949"/>
    </row>
    <row r="89950" spans="11:11">
      <c r="K89950"/>
    </row>
    <row r="89951" spans="11:11">
      <c r="K89951"/>
    </row>
    <row r="89952" spans="11:11">
      <c r="K89952"/>
    </row>
    <row r="89953" spans="11:11">
      <c r="K89953"/>
    </row>
    <row r="89954" spans="11:11">
      <c r="K89954"/>
    </row>
    <row r="89955" spans="11:11">
      <c r="K89955"/>
    </row>
    <row r="89956" spans="11:11">
      <c r="K89956"/>
    </row>
    <row r="89957" spans="11:11">
      <c r="K89957"/>
    </row>
    <row r="89958" spans="11:11">
      <c r="K89958"/>
    </row>
    <row r="89959" spans="11:11">
      <c r="K89959"/>
    </row>
    <row r="89960" spans="11:11">
      <c r="K89960"/>
    </row>
    <row r="89961" spans="11:11">
      <c r="K89961"/>
    </row>
    <row r="89962" spans="11:11">
      <c r="K89962"/>
    </row>
    <row r="89963" spans="11:11">
      <c r="K89963"/>
    </row>
    <row r="89964" spans="11:11">
      <c r="K89964"/>
    </row>
    <row r="89965" spans="11:11">
      <c r="K89965"/>
    </row>
    <row r="89966" spans="11:11">
      <c r="K89966"/>
    </row>
    <row r="89967" spans="11:11">
      <c r="K89967"/>
    </row>
    <row r="89968" spans="11:11">
      <c r="K89968"/>
    </row>
    <row r="89969" spans="11:11">
      <c r="K89969"/>
    </row>
    <row r="89970" spans="11:11">
      <c r="K89970"/>
    </row>
    <row r="89971" spans="11:11">
      <c r="K89971"/>
    </row>
    <row r="89972" spans="11:11">
      <c r="K89972"/>
    </row>
    <row r="89973" spans="11:11">
      <c r="K89973"/>
    </row>
    <row r="89974" spans="11:11">
      <c r="K89974"/>
    </row>
    <row r="89975" spans="11:11">
      <c r="K89975"/>
    </row>
    <row r="89976" spans="11:11">
      <c r="K89976"/>
    </row>
    <row r="89977" spans="11:11">
      <c r="K89977"/>
    </row>
    <row r="89978" spans="11:11">
      <c r="K89978"/>
    </row>
    <row r="89979" spans="11:11">
      <c r="K89979"/>
    </row>
    <row r="89980" spans="11:11">
      <c r="K89980"/>
    </row>
    <row r="89981" spans="11:11">
      <c r="K89981"/>
    </row>
    <row r="89982" spans="11:11">
      <c r="K89982"/>
    </row>
    <row r="89983" spans="11:11">
      <c r="K89983"/>
    </row>
    <row r="89984" spans="11:11">
      <c r="K89984"/>
    </row>
    <row r="89985" spans="11:11">
      <c r="K89985"/>
    </row>
    <row r="89986" spans="11:11">
      <c r="K89986"/>
    </row>
    <row r="89987" spans="11:11">
      <c r="K89987"/>
    </row>
    <row r="89988" spans="11:11">
      <c r="K89988"/>
    </row>
    <row r="89989" spans="11:11">
      <c r="K89989"/>
    </row>
    <row r="89990" spans="11:11">
      <c r="K89990"/>
    </row>
    <row r="89991" spans="11:11">
      <c r="K89991"/>
    </row>
    <row r="89992" spans="11:11">
      <c r="K89992"/>
    </row>
    <row r="89993" spans="11:11">
      <c r="K89993"/>
    </row>
    <row r="89994" spans="11:11">
      <c r="K89994"/>
    </row>
    <row r="89995" spans="11:11">
      <c r="K89995"/>
    </row>
    <row r="89996" spans="11:11">
      <c r="K89996"/>
    </row>
    <row r="89997" spans="11:11">
      <c r="K89997"/>
    </row>
    <row r="89998" spans="11:11">
      <c r="K89998"/>
    </row>
    <row r="89999" spans="11:11">
      <c r="K89999"/>
    </row>
    <row r="90000" spans="11:11">
      <c r="K90000"/>
    </row>
    <row r="90001" spans="11:11">
      <c r="K90001"/>
    </row>
    <row r="90002" spans="11:11">
      <c r="K90002"/>
    </row>
    <row r="90003" spans="11:11">
      <c r="K90003"/>
    </row>
    <row r="90004" spans="11:11">
      <c r="K90004"/>
    </row>
    <row r="90005" spans="11:11">
      <c r="K90005"/>
    </row>
    <row r="90006" spans="11:11">
      <c r="K90006"/>
    </row>
    <row r="90007" spans="11:11">
      <c r="K90007"/>
    </row>
    <row r="90008" spans="11:11">
      <c r="K90008"/>
    </row>
    <row r="90009" spans="11:11">
      <c r="K90009"/>
    </row>
    <row r="90010" spans="11:11">
      <c r="K90010"/>
    </row>
    <row r="90011" spans="11:11">
      <c r="K90011"/>
    </row>
    <row r="90012" spans="11:11">
      <c r="K90012"/>
    </row>
    <row r="90013" spans="11:11">
      <c r="K90013"/>
    </row>
    <row r="90014" spans="11:11">
      <c r="K90014"/>
    </row>
    <row r="90015" spans="11:11">
      <c r="K90015"/>
    </row>
    <row r="90016" spans="11:11">
      <c r="K90016"/>
    </row>
    <row r="90017" spans="11:11">
      <c r="K90017"/>
    </row>
    <row r="90018" spans="11:11">
      <c r="K90018"/>
    </row>
    <row r="90019" spans="11:11">
      <c r="K90019"/>
    </row>
    <row r="90020" spans="11:11">
      <c r="K90020"/>
    </row>
    <row r="90021" spans="11:11">
      <c r="K90021"/>
    </row>
    <row r="90022" spans="11:11">
      <c r="K90022"/>
    </row>
    <row r="90023" spans="11:11">
      <c r="K90023"/>
    </row>
    <row r="90024" spans="11:11">
      <c r="K90024"/>
    </row>
    <row r="90025" spans="11:11">
      <c r="K90025"/>
    </row>
    <row r="90026" spans="11:11">
      <c r="K90026"/>
    </row>
    <row r="90027" spans="11:11">
      <c r="K90027"/>
    </row>
    <row r="90028" spans="11:11">
      <c r="K90028"/>
    </row>
    <row r="90029" spans="11:11">
      <c r="K90029"/>
    </row>
    <row r="90030" spans="11:11">
      <c r="K90030"/>
    </row>
    <row r="90031" spans="11:11">
      <c r="K90031"/>
    </row>
    <row r="90032" spans="11:11">
      <c r="K90032"/>
    </row>
    <row r="90033" spans="11:11">
      <c r="K90033"/>
    </row>
    <row r="90034" spans="11:11">
      <c r="K90034"/>
    </row>
    <row r="90035" spans="11:11">
      <c r="K90035"/>
    </row>
    <row r="90036" spans="11:11">
      <c r="K90036"/>
    </row>
    <row r="90037" spans="11:11">
      <c r="K90037"/>
    </row>
    <row r="90038" spans="11:11">
      <c r="K90038"/>
    </row>
    <row r="90039" spans="11:11">
      <c r="K90039"/>
    </row>
    <row r="90040" spans="11:11">
      <c r="K90040"/>
    </row>
    <row r="90041" spans="11:11">
      <c r="K90041"/>
    </row>
    <row r="90042" spans="11:11">
      <c r="K90042"/>
    </row>
    <row r="90043" spans="11:11">
      <c r="K90043"/>
    </row>
    <row r="90044" spans="11:11">
      <c r="K90044"/>
    </row>
    <row r="90045" spans="11:11">
      <c r="K90045"/>
    </row>
    <row r="90046" spans="11:11">
      <c r="K90046"/>
    </row>
    <row r="90047" spans="11:11">
      <c r="K90047"/>
    </row>
    <row r="90048" spans="11:11">
      <c r="K90048"/>
    </row>
    <row r="90049" spans="11:11">
      <c r="K90049"/>
    </row>
    <row r="90050" spans="11:11">
      <c r="K90050"/>
    </row>
    <row r="90051" spans="11:11">
      <c r="K90051"/>
    </row>
    <row r="90052" spans="11:11">
      <c r="K90052"/>
    </row>
    <row r="90053" spans="11:11">
      <c r="K90053"/>
    </row>
    <row r="90054" spans="11:11">
      <c r="K90054"/>
    </row>
    <row r="90055" spans="11:11">
      <c r="K90055"/>
    </row>
    <row r="90056" spans="11:11">
      <c r="K90056"/>
    </row>
    <row r="90057" spans="11:11">
      <c r="K90057"/>
    </row>
    <row r="90058" spans="11:11">
      <c r="K90058"/>
    </row>
    <row r="90059" spans="11:11">
      <c r="K90059"/>
    </row>
    <row r="90060" spans="11:11">
      <c r="K90060"/>
    </row>
    <row r="90061" spans="11:11">
      <c r="K90061"/>
    </row>
    <row r="90062" spans="11:11">
      <c r="K90062"/>
    </row>
    <row r="90063" spans="11:11">
      <c r="K90063"/>
    </row>
    <row r="90064" spans="11:11">
      <c r="K90064"/>
    </row>
    <row r="90065" spans="11:11">
      <c r="K90065"/>
    </row>
    <row r="90066" spans="11:11">
      <c r="K90066"/>
    </row>
    <row r="90067" spans="11:11">
      <c r="K90067"/>
    </row>
    <row r="90068" spans="11:11">
      <c r="K90068"/>
    </row>
    <row r="90069" spans="11:11">
      <c r="K90069"/>
    </row>
    <row r="90070" spans="11:11">
      <c r="K90070"/>
    </row>
    <row r="90071" spans="11:11">
      <c r="K90071"/>
    </row>
    <row r="90072" spans="11:11">
      <c r="K90072"/>
    </row>
    <row r="90073" spans="11:11">
      <c r="K90073"/>
    </row>
    <row r="90074" spans="11:11">
      <c r="K90074"/>
    </row>
    <row r="90075" spans="11:11">
      <c r="K90075"/>
    </row>
    <row r="90076" spans="11:11">
      <c r="K90076"/>
    </row>
    <row r="90077" spans="11:11">
      <c r="K90077"/>
    </row>
    <row r="90078" spans="11:11">
      <c r="K90078"/>
    </row>
    <row r="90079" spans="11:11">
      <c r="K90079"/>
    </row>
    <row r="90080" spans="11:11">
      <c r="K90080"/>
    </row>
    <row r="90081" spans="11:11">
      <c r="K90081"/>
    </row>
    <row r="90082" spans="11:11">
      <c r="K90082"/>
    </row>
    <row r="90083" spans="11:11">
      <c r="K90083"/>
    </row>
    <row r="90084" spans="11:11">
      <c r="K90084"/>
    </row>
    <row r="90085" spans="11:11">
      <c r="K90085"/>
    </row>
    <row r="90086" spans="11:11">
      <c r="K90086"/>
    </row>
    <row r="90087" spans="11:11">
      <c r="K90087"/>
    </row>
    <row r="90088" spans="11:11">
      <c r="K90088"/>
    </row>
    <row r="90089" spans="11:11">
      <c r="K90089"/>
    </row>
    <row r="90090" spans="11:11">
      <c r="K90090"/>
    </row>
    <row r="90091" spans="11:11">
      <c r="K90091"/>
    </row>
    <row r="90092" spans="11:11">
      <c r="K90092"/>
    </row>
    <row r="90093" spans="11:11">
      <c r="K90093"/>
    </row>
    <row r="90094" spans="11:11">
      <c r="K90094"/>
    </row>
    <row r="90095" spans="11:11">
      <c r="K90095"/>
    </row>
    <row r="90096" spans="11:11">
      <c r="K90096"/>
    </row>
    <row r="90097" spans="11:11">
      <c r="K90097"/>
    </row>
    <row r="90098" spans="11:11">
      <c r="K90098"/>
    </row>
    <row r="90099" spans="11:11">
      <c r="K90099"/>
    </row>
    <row r="90100" spans="11:11">
      <c r="K90100"/>
    </row>
    <row r="90101" spans="11:11">
      <c r="K90101"/>
    </row>
    <row r="90102" spans="11:11">
      <c r="K90102"/>
    </row>
    <row r="90103" spans="11:11">
      <c r="K90103"/>
    </row>
    <row r="90104" spans="11:11">
      <c r="K90104"/>
    </row>
    <row r="90105" spans="11:11">
      <c r="K90105"/>
    </row>
    <row r="90106" spans="11:11">
      <c r="K90106"/>
    </row>
    <row r="90107" spans="11:11">
      <c r="K90107"/>
    </row>
    <row r="90108" spans="11:11">
      <c r="K90108"/>
    </row>
    <row r="90109" spans="11:11">
      <c r="K90109"/>
    </row>
    <row r="90110" spans="11:11">
      <c r="K90110"/>
    </row>
    <row r="90111" spans="11:11">
      <c r="K90111"/>
    </row>
    <row r="90112" spans="11:11">
      <c r="K90112"/>
    </row>
    <row r="90113" spans="11:11">
      <c r="K90113"/>
    </row>
    <row r="90114" spans="11:11">
      <c r="K90114"/>
    </row>
    <row r="90115" spans="11:11">
      <c r="K90115"/>
    </row>
    <row r="90116" spans="11:11">
      <c r="K90116"/>
    </row>
    <row r="90117" spans="11:11">
      <c r="K90117"/>
    </row>
    <row r="90118" spans="11:11">
      <c r="K90118"/>
    </row>
    <row r="90119" spans="11:11">
      <c r="K90119"/>
    </row>
    <row r="90120" spans="11:11">
      <c r="K90120"/>
    </row>
    <row r="90121" spans="11:11">
      <c r="K90121"/>
    </row>
    <row r="90122" spans="11:11">
      <c r="K90122"/>
    </row>
    <row r="90123" spans="11:11">
      <c r="K90123"/>
    </row>
    <row r="90124" spans="11:11">
      <c r="K90124"/>
    </row>
    <row r="90125" spans="11:11">
      <c r="K90125"/>
    </row>
    <row r="90126" spans="11:11">
      <c r="K90126"/>
    </row>
    <row r="90127" spans="11:11">
      <c r="K90127"/>
    </row>
    <row r="90128" spans="11:11">
      <c r="K90128"/>
    </row>
    <row r="90129" spans="11:11">
      <c r="K90129"/>
    </row>
    <row r="90130" spans="11:11">
      <c r="K90130"/>
    </row>
    <row r="90131" spans="11:11">
      <c r="K90131"/>
    </row>
    <row r="90132" spans="11:11">
      <c r="K90132"/>
    </row>
    <row r="90133" spans="11:11">
      <c r="K90133"/>
    </row>
    <row r="90134" spans="11:11">
      <c r="K90134"/>
    </row>
    <row r="90135" spans="11:11">
      <c r="K90135"/>
    </row>
    <row r="90136" spans="11:11">
      <c r="K90136"/>
    </row>
    <row r="90137" spans="11:11">
      <c r="K90137"/>
    </row>
    <row r="90138" spans="11:11">
      <c r="K90138"/>
    </row>
    <row r="90139" spans="11:11">
      <c r="K90139"/>
    </row>
    <row r="90140" spans="11:11">
      <c r="K90140"/>
    </row>
    <row r="90141" spans="11:11">
      <c r="K90141"/>
    </row>
    <row r="90142" spans="11:11">
      <c r="K90142"/>
    </row>
    <row r="90143" spans="11:11">
      <c r="K90143"/>
    </row>
    <row r="90144" spans="11:11">
      <c r="K90144"/>
    </row>
    <row r="90145" spans="11:11">
      <c r="K90145"/>
    </row>
    <row r="90146" spans="11:11">
      <c r="K90146"/>
    </row>
    <row r="90147" spans="11:11">
      <c r="K90147"/>
    </row>
    <row r="90148" spans="11:11">
      <c r="K90148"/>
    </row>
    <row r="90149" spans="11:11">
      <c r="K90149"/>
    </row>
    <row r="90150" spans="11:11">
      <c r="K90150"/>
    </row>
    <row r="90151" spans="11:11">
      <c r="K90151"/>
    </row>
    <row r="90152" spans="11:11">
      <c r="K90152"/>
    </row>
    <row r="90153" spans="11:11">
      <c r="K90153"/>
    </row>
    <row r="90154" spans="11:11">
      <c r="K90154"/>
    </row>
    <row r="90155" spans="11:11">
      <c r="K90155"/>
    </row>
    <row r="90156" spans="11:11">
      <c r="K90156"/>
    </row>
    <row r="90157" spans="11:11">
      <c r="K90157"/>
    </row>
    <row r="90158" spans="11:11">
      <c r="K90158"/>
    </row>
    <row r="90159" spans="11:11">
      <c r="K90159"/>
    </row>
    <row r="90160" spans="11:11">
      <c r="K90160"/>
    </row>
    <row r="90161" spans="11:11">
      <c r="K90161"/>
    </row>
    <row r="90162" spans="11:11">
      <c r="K90162"/>
    </row>
    <row r="90163" spans="11:11">
      <c r="K90163"/>
    </row>
    <row r="90164" spans="11:11">
      <c r="K90164"/>
    </row>
    <row r="90165" spans="11:11">
      <c r="K90165"/>
    </row>
    <row r="90166" spans="11:11">
      <c r="K90166"/>
    </row>
    <row r="90167" spans="11:11">
      <c r="K90167"/>
    </row>
    <row r="90168" spans="11:11">
      <c r="K90168"/>
    </row>
    <row r="90169" spans="11:11">
      <c r="K90169"/>
    </row>
    <row r="90170" spans="11:11">
      <c r="K90170"/>
    </row>
    <row r="90171" spans="11:11">
      <c r="K90171"/>
    </row>
    <row r="90172" spans="11:11">
      <c r="K90172"/>
    </row>
    <row r="90173" spans="11:11">
      <c r="K90173"/>
    </row>
    <row r="90174" spans="11:11">
      <c r="K90174"/>
    </row>
    <row r="90175" spans="11:11">
      <c r="K90175"/>
    </row>
    <row r="90176" spans="11:11">
      <c r="K90176"/>
    </row>
    <row r="90177" spans="11:11">
      <c r="K90177"/>
    </row>
    <row r="90178" spans="11:11">
      <c r="K90178"/>
    </row>
    <row r="90179" spans="11:11">
      <c r="K90179"/>
    </row>
    <row r="90180" spans="11:11">
      <c r="K90180"/>
    </row>
    <row r="90181" spans="11:11">
      <c r="K90181"/>
    </row>
    <row r="90182" spans="11:11">
      <c r="K90182"/>
    </row>
    <row r="90183" spans="11:11">
      <c r="K90183"/>
    </row>
    <row r="90184" spans="11:11">
      <c r="K90184"/>
    </row>
    <row r="90185" spans="11:11">
      <c r="K90185"/>
    </row>
    <row r="90186" spans="11:11">
      <c r="K90186"/>
    </row>
    <row r="90187" spans="11:11">
      <c r="K90187"/>
    </row>
    <row r="90188" spans="11:11">
      <c r="K90188"/>
    </row>
    <row r="90189" spans="11:11">
      <c r="K90189"/>
    </row>
    <row r="90190" spans="11:11">
      <c r="K90190"/>
    </row>
    <row r="90191" spans="11:11">
      <c r="K90191"/>
    </row>
    <row r="90192" spans="11:11">
      <c r="K90192"/>
    </row>
    <row r="90193" spans="11:11">
      <c r="K90193"/>
    </row>
    <row r="90194" spans="11:11">
      <c r="K90194"/>
    </row>
    <row r="90195" spans="11:11">
      <c r="K90195"/>
    </row>
    <row r="90196" spans="11:11">
      <c r="K90196"/>
    </row>
    <row r="90197" spans="11:11">
      <c r="K90197"/>
    </row>
    <row r="90198" spans="11:11">
      <c r="K90198"/>
    </row>
    <row r="90199" spans="11:11">
      <c r="K90199"/>
    </row>
    <row r="90200" spans="11:11">
      <c r="K90200"/>
    </row>
    <row r="90201" spans="11:11">
      <c r="K90201"/>
    </row>
    <row r="90202" spans="11:11">
      <c r="K90202"/>
    </row>
    <row r="90203" spans="11:11">
      <c r="K90203"/>
    </row>
    <row r="90204" spans="11:11">
      <c r="K90204"/>
    </row>
    <row r="90205" spans="11:11">
      <c r="K90205"/>
    </row>
    <row r="90206" spans="11:11">
      <c r="K90206"/>
    </row>
    <row r="90207" spans="11:11">
      <c r="K90207"/>
    </row>
    <row r="90208" spans="11:11">
      <c r="K90208"/>
    </row>
    <row r="90209" spans="11:11">
      <c r="K90209"/>
    </row>
    <row r="90210" spans="11:11">
      <c r="K90210"/>
    </row>
    <row r="90211" spans="11:11">
      <c r="K90211"/>
    </row>
    <row r="90212" spans="11:11">
      <c r="K90212"/>
    </row>
    <row r="90213" spans="11:11">
      <c r="K90213"/>
    </row>
    <row r="90214" spans="11:11">
      <c r="K90214"/>
    </row>
    <row r="90215" spans="11:11">
      <c r="K90215"/>
    </row>
    <row r="90216" spans="11:11">
      <c r="K90216"/>
    </row>
    <row r="90217" spans="11:11">
      <c r="K90217"/>
    </row>
    <row r="90218" spans="11:11">
      <c r="K90218"/>
    </row>
    <row r="90219" spans="11:11">
      <c r="K90219"/>
    </row>
    <row r="90220" spans="11:11">
      <c r="K90220"/>
    </row>
    <row r="90221" spans="11:11">
      <c r="K90221"/>
    </row>
    <row r="90222" spans="11:11">
      <c r="K90222"/>
    </row>
    <row r="90223" spans="11:11">
      <c r="K90223"/>
    </row>
    <row r="90224" spans="11:11">
      <c r="K90224"/>
    </row>
    <row r="90225" spans="11:11">
      <c r="K90225"/>
    </row>
    <row r="90226" spans="11:11">
      <c r="K90226"/>
    </row>
    <row r="90227" spans="11:11">
      <c r="K90227"/>
    </row>
    <row r="90228" spans="11:11">
      <c r="K90228"/>
    </row>
    <row r="90229" spans="11:11">
      <c r="K90229"/>
    </row>
    <row r="90230" spans="11:11">
      <c r="K90230"/>
    </row>
    <row r="90231" spans="11:11">
      <c r="K90231"/>
    </row>
    <row r="90232" spans="11:11">
      <c r="K90232"/>
    </row>
    <row r="90233" spans="11:11">
      <c r="K90233"/>
    </row>
    <row r="90234" spans="11:11">
      <c r="K90234"/>
    </row>
    <row r="90235" spans="11:11">
      <c r="K90235"/>
    </row>
    <row r="90236" spans="11:11">
      <c r="K90236"/>
    </row>
    <row r="90237" spans="11:11">
      <c r="K90237"/>
    </row>
    <row r="90238" spans="11:11">
      <c r="K90238"/>
    </row>
    <row r="90239" spans="11:11">
      <c r="K90239"/>
    </row>
    <row r="90240" spans="11:11">
      <c r="K90240"/>
    </row>
    <row r="90241" spans="11:11">
      <c r="K90241"/>
    </row>
    <row r="90242" spans="11:11">
      <c r="K90242"/>
    </row>
    <row r="90243" spans="11:11">
      <c r="K90243"/>
    </row>
    <row r="90244" spans="11:11">
      <c r="K90244"/>
    </row>
    <row r="90245" spans="11:11">
      <c r="K90245"/>
    </row>
    <row r="90246" spans="11:11">
      <c r="K90246"/>
    </row>
    <row r="90247" spans="11:11">
      <c r="K90247"/>
    </row>
    <row r="90248" spans="11:11">
      <c r="K90248"/>
    </row>
    <row r="90249" spans="11:11">
      <c r="K90249"/>
    </row>
    <row r="90250" spans="11:11">
      <c r="K90250"/>
    </row>
    <row r="90251" spans="11:11">
      <c r="K90251"/>
    </row>
    <row r="90252" spans="11:11">
      <c r="K90252"/>
    </row>
    <row r="90253" spans="11:11">
      <c r="K90253"/>
    </row>
    <row r="90254" spans="11:11">
      <c r="K90254"/>
    </row>
    <row r="90255" spans="11:11">
      <c r="K90255"/>
    </row>
    <row r="90256" spans="11:11">
      <c r="K90256"/>
    </row>
    <row r="90257" spans="11:11">
      <c r="K90257"/>
    </row>
    <row r="90258" spans="11:11">
      <c r="K90258"/>
    </row>
    <row r="90259" spans="11:11">
      <c r="K90259"/>
    </row>
    <row r="90260" spans="11:11">
      <c r="K90260"/>
    </row>
    <row r="90261" spans="11:11">
      <c r="K90261"/>
    </row>
    <row r="90262" spans="11:11">
      <c r="K90262"/>
    </row>
    <row r="90263" spans="11:11">
      <c r="K90263"/>
    </row>
    <row r="90264" spans="11:11">
      <c r="K90264"/>
    </row>
    <row r="90265" spans="11:11">
      <c r="K90265"/>
    </row>
    <row r="90266" spans="11:11">
      <c r="K90266"/>
    </row>
    <row r="90267" spans="11:11">
      <c r="K90267"/>
    </row>
    <row r="90268" spans="11:11">
      <c r="K90268"/>
    </row>
    <row r="90269" spans="11:11">
      <c r="K90269"/>
    </row>
    <row r="90270" spans="11:11">
      <c r="K90270"/>
    </row>
    <row r="90271" spans="11:11">
      <c r="K90271"/>
    </row>
    <row r="90272" spans="11:11">
      <c r="K90272"/>
    </row>
    <row r="90273" spans="11:11">
      <c r="K90273"/>
    </row>
    <row r="90274" spans="11:11">
      <c r="K90274"/>
    </row>
    <row r="90275" spans="11:11">
      <c r="K90275"/>
    </row>
    <row r="90276" spans="11:11">
      <c r="K90276"/>
    </row>
    <row r="90277" spans="11:11">
      <c r="K90277"/>
    </row>
    <row r="90278" spans="11:11">
      <c r="K90278"/>
    </row>
    <row r="90279" spans="11:11">
      <c r="K90279"/>
    </row>
    <row r="90280" spans="11:11">
      <c r="K90280"/>
    </row>
    <row r="90281" spans="11:11">
      <c r="K90281"/>
    </row>
    <row r="90282" spans="11:11">
      <c r="K90282"/>
    </row>
    <row r="90283" spans="11:11">
      <c r="K90283"/>
    </row>
    <row r="90284" spans="11:11">
      <c r="K90284"/>
    </row>
    <row r="90285" spans="11:11">
      <c r="K90285"/>
    </row>
    <row r="90286" spans="11:11">
      <c r="K90286"/>
    </row>
    <row r="90287" spans="11:11">
      <c r="K90287"/>
    </row>
    <row r="90288" spans="11:11">
      <c r="K90288"/>
    </row>
    <row r="90289" spans="11:11">
      <c r="K90289"/>
    </row>
    <row r="90290" spans="11:11">
      <c r="K90290"/>
    </row>
    <row r="90291" spans="11:11">
      <c r="K90291"/>
    </row>
    <row r="90292" spans="11:11">
      <c r="K90292"/>
    </row>
    <row r="90293" spans="11:11">
      <c r="K90293"/>
    </row>
    <row r="90294" spans="11:11">
      <c r="K90294"/>
    </row>
    <row r="90295" spans="11:11">
      <c r="K90295"/>
    </row>
    <row r="90296" spans="11:11">
      <c r="K90296"/>
    </row>
    <row r="90297" spans="11:11">
      <c r="K90297"/>
    </row>
    <row r="90298" spans="11:11">
      <c r="K90298"/>
    </row>
    <row r="90299" spans="11:11">
      <c r="K90299"/>
    </row>
    <row r="90300" spans="11:11">
      <c r="K90300"/>
    </row>
    <row r="90301" spans="11:11">
      <c r="K90301"/>
    </row>
    <row r="90302" spans="11:11">
      <c r="K90302"/>
    </row>
    <row r="90303" spans="11:11">
      <c r="K90303"/>
    </row>
    <row r="90304" spans="11:11">
      <c r="K90304"/>
    </row>
    <row r="90305" spans="11:11">
      <c r="K90305"/>
    </row>
    <row r="90306" spans="11:11">
      <c r="K90306"/>
    </row>
    <row r="90307" spans="11:11">
      <c r="K90307"/>
    </row>
    <row r="90308" spans="11:11">
      <c r="K90308"/>
    </row>
    <row r="90309" spans="11:11">
      <c r="K90309"/>
    </row>
    <row r="90310" spans="11:11">
      <c r="K90310"/>
    </row>
    <row r="90311" spans="11:11">
      <c r="K90311"/>
    </row>
    <row r="90312" spans="11:11">
      <c r="K90312"/>
    </row>
    <row r="90313" spans="11:11">
      <c r="K90313"/>
    </row>
    <row r="90314" spans="11:11">
      <c r="K90314"/>
    </row>
    <row r="90315" spans="11:11">
      <c r="K90315"/>
    </row>
    <row r="90316" spans="11:11">
      <c r="K90316"/>
    </row>
    <row r="90317" spans="11:11">
      <c r="K90317"/>
    </row>
    <row r="90318" spans="11:11">
      <c r="K90318"/>
    </row>
    <row r="90319" spans="11:11">
      <c r="K90319"/>
    </row>
    <row r="90320" spans="11:11">
      <c r="K90320"/>
    </row>
    <row r="90321" spans="11:11">
      <c r="K90321"/>
    </row>
    <row r="90322" spans="11:11">
      <c r="K90322"/>
    </row>
    <row r="90323" spans="11:11">
      <c r="K90323"/>
    </row>
    <row r="90324" spans="11:11">
      <c r="K90324"/>
    </row>
    <row r="90325" spans="11:11">
      <c r="K90325"/>
    </row>
    <row r="90326" spans="11:11">
      <c r="K90326"/>
    </row>
    <row r="90327" spans="11:11">
      <c r="K90327"/>
    </row>
    <row r="90328" spans="11:11">
      <c r="K90328"/>
    </row>
    <row r="90329" spans="11:11">
      <c r="K90329"/>
    </row>
    <row r="90330" spans="11:11">
      <c r="K90330"/>
    </row>
    <row r="90331" spans="11:11">
      <c r="K90331"/>
    </row>
    <row r="90332" spans="11:11">
      <c r="K90332"/>
    </row>
    <row r="90333" spans="11:11">
      <c r="K90333"/>
    </row>
    <row r="90334" spans="11:11">
      <c r="K90334"/>
    </row>
    <row r="90335" spans="11:11">
      <c r="K90335"/>
    </row>
    <row r="90336" spans="11:11">
      <c r="K90336"/>
    </row>
    <row r="90337" spans="11:11">
      <c r="K90337"/>
    </row>
    <row r="90338" spans="11:11">
      <c r="K90338"/>
    </row>
    <row r="90339" spans="11:11">
      <c r="K90339"/>
    </row>
    <row r="90340" spans="11:11">
      <c r="K90340"/>
    </row>
    <row r="90341" spans="11:11">
      <c r="K90341"/>
    </row>
    <row r="90342" spans="11:11">
      <c r="K90342"/>
    </row>
    <row r="90343" spans="11:11">
      <c r="K90343"/>
    </row>
    <row r="90344" spans="11:11">
      <c r="K90344"/>
    </row>
    <row r="90345" spans="11:11">
      <c r="K90345"/>
    </row>
    <row r="90346" spans="11:11">
      <c r="K90346"/>
    </row>
    <row r="90347" spans="11:11">
      <c r="K90347"/>
    </row>
    <row r="90348" spans="11:11">
      <c r="K90348"/>
    </row>
    <row r="90349" spans="11:11">
      <c r="K90349"/>
    </row>
    <row r="90350" spans="11:11">
      <c r="K90350"/>
    </row>
    <row r="90351" spans="11:11">
      <c r="K90351"/>
    </row>
    <row r="90352" spans="11:11">
      <c r="K90352"/>
    </row>
    <row r="90353" spans="11:11">
      <c r="K90353"/>
    </row>
    <row r="90354" spans="11:11">
      <c r="K90354"/>
    </row>
    <row r="90355" spans="11:11">
      <c r="K90355"/>
    </row>
    <row r="90356" spans="11:11">
      <c r="K90356"/>
    </row>
    <row r="90357" spans="11:11">
      <c r="K90357"/>
    </row>
    <row r="90358" spans="11:11">
      <c r="K90358"/>
    </row>
    <row r="90359" spans="11:11">
      <c r="K90359"/>
    </row>
    <row r="90360" spans="11:11">
      <c r="K90360"/>
    </row>
    <row r="90361" spans="11:11">
      <c r="K90361"/>
    </row>
    <row r="90362" spans="11:11">
      <c r="K90362"/>
    </row>
    <row r="90363" spans="11:11">
      <c r="K90363"/>
    </row>
    <row r="90364" spans="11:11">
      <c r="K90364"/>
    </row>
    <row r="90365" spans="11:11">
      <c r="K90365"/>
    </row>
    <row r="90366" spans="11:11">
      <c r="K90366"/>
    </row>
    <row r="90367" spans="11:11">
      <c r="K90367"/>
    </row>
    <row r="90368" spans="11:11">
      <c r="K90368"/>
    </row>
    <row r="90369" spans="11:11">
      <c r="K90369"/>
    </row>
    <row r="90370" spans="11:11">
      <c r="K90370"/>
    </row>
    <row r="90371" spans="11:11">
      <c r="K90371"/>
    </row>
    <row r="90372" spans="11:11">
      <c r="K90372"/>
    </row>
    <row r="90373" spans="11:11">
      <c r="K90373"/>
    </row>
    <row r="90374" spans="11:11">
      <c r="K90374"/>
    </row>
    <row r="90375" spans="11:11">
      <c r="K90375"/>
    </row>
    <row r="90376" spans="11:11">
      <c r="K90376"/>
    </row>
    <row r="90377" spans="11:11">
      <c r="K90377"/>
    </row>
    <row r="90378" spans="11:11">
      <c r="K90378"/>
    </row>
    <row r="90379" spans="11:11">
      <c r="K90379"/>
    </row>
    <row r="90380" spans="11:11">
      <c r="K90380"/>
    </row>
    <row r="90381" spans="11:11">
      <c r="K90381"/>
    </row>
    <row r="90382" spans="11:11">
      <c r="K90382"/>
    </row>
    <row r="90383" spans="11:11">
      <c r="K90383"/>
    </row>
    <row r="90384" spans="11:11">
      <c r="K90384"/>
    </row>
    <row r="90385" spans="11:11">
      <c r="K90385"/>
    </row>
    <row r="90386" spans="11:11">
      <c r="K90386"/>
    </row>
    <row r="90387" spans="11:11">
      <c r="K90387"/>
    </row>
    <row r="90388" spans="11:11">
      <c r="K90388"/>
    </row>
    <row r="90389" spans="11:11">
      <c r="K90389"/>
    </row>
    <row r="90390" spans="11:11">
      <c r="K90390"/>
    </row>
    <row r="90391" spans="11:11">
      <c r="K90391"/>
    </row>
    <row r="90392" spans="11:11">
      <c r="K90392"/>
    </row>
    <row r="90393" spans="11:11">
      <c r="K90393"/>
    </row>
    <row r="90394" spans="11:11">
      <c r="K90394"/>
    </row>
    <row r="90395" spans="11:11">
      <c r="K90395"/>
    </row>
    <row r="90396" spans="11:11">
      <c r="K90396"/>
    </row>
    <row r="90397" spans="11:11">
      <c r="K90397"/>
    </row>
    <row r="90398" spans="11:11">
      <c r="K90398"/>
    </row>
    <row r="90399" spans="11:11">
      <c r="K90399"/>
    </row>
    <row r="90400" spans="11:11">
      <c r="K90400"/>
    </row>
    <row r="90401" spans="11:11">
      <c r="K90401"/>
    </row>
    <row r="90402" spans="11:11">
      <c r="K90402"/>
    </row>
    <row r="90403" spans="11:11">
      <c r="K90403"/>
    </row>
    <row r="90404" spans="11:11">
      <c r="K90404"/>
    </row>
    <row r="90405" spans="11:11">
      <c r="K90405"/>
    </row>
    <row r="90406" spans="11:11">
      <c r="K90406"/>
    </row>
    <row r="90407" spans="11:11">
      <c r="K90407"/>
    </row>
    <row r="90408" spans="11:11">
      <c r="K90408"/>
    </row>
    <row r="90409" spans="11:11">
      <c r="K90409"/>
    </row>
    <row r="90410" spans="11:11">
      <c r="K90410"/>
    </row>
    <row r="90411" spans="11:11">
      <c r="K90411"/>
    </row>
    <row r="90412" spans="11:11">
      <c r="K90412"/>
    </row>
    <row r="90413" spans="11:11">
      <c r="K90413"/>
    </row>
    <row r="90414" spans="11:11">
      <c r="K90414"/>
    </row>
    <row r="90415" spans="11:11">
      <c r="K90415"/>
    </row>
    <row r="90416" spans="11:11">
      <c r="K90416"/>
    </row>
    <row r="90417" spans="11:11">
      <c r="K90417"/>
    </row>
    <row r="90418" spans="11:11">
      <c r="K90418"/>
    </row>
    <row r="90419" spans="11:11">
      <c r="K90419"/>
    </row>
    <row r="90420" spans="11:11">
      <c r="K90420"/>
    </row>
    <row r="90421" spans="11:11">
      <c r="K90421"/>
    </row>
    <row r="90422" spans="11:11">
      <c r="K90422"/>
    </row>
    <row r="90423" spans="11:11">
      <c r="K90423"/>
    </row>
    <row r="90424" spans="11:11">
      <c r="K90424"/>
    </row>
    <row r="90425" spans="11:11">
      <c r="K90425"/>
    </row>
    <row r="90426" spans="11:11">
      <c r="K90426"/>
    </row>
    <row r="90427" spans="11:11">
      <c r="K90427"/>
    </row>
    <row r="90428" spans="11:11">
      <c r="K90428"/>
    </row>
    <row r="90429" spans="11:11">
      <c r="K90429"/>
    </row>
    <row r="90430" spans="11:11">
      <c r="K90430"/>
    </row>
    <row r="90431" spans="11:11">
      <c r="K90431"/>
    </row>
    <row r="90432" spans="11:11">
      <c r="K90432"/>
    </row>
    <row r="90433" spans="11:11">
      <c r="K90433"/>
    </row>
    <row r="90434" spans="11:11">
      <c r="K90434"/>
    </row>
    <row r="90435" spans="11:11">
      <c r="K90435"/>
    </row>
    <row r="90436" spans="11:11">
      <c r="K90436"/>
    </row>
    <row r="90437" spans="11:11">
      <c r="K90437"/>
    </row>
    <row r="90438" spans="11:11">
      <c r="K90438"/>
    </row>
    <row r="90439" spans="11:11">
      <c r="K90439"/>
    </row>
    <row r="90440" spans="11:11">
      <c r="K90440"/>
    </row>
    <row r="90441" spans="11:11">
      <c r="K90441"/>
    </row>
    <row r="90442" spans="11:11">
      <c r="K90442"/>
    </row>
    <row r="90443" spans="11:11">
      <c r="K90443"/>
    </row>
    <row r="90444" spans="11:11">
      <c r="K90444"/>
    </row>
    <row r="90445" spans="11:11">
      <c r="K90445"/>
    </row>
    <row r="90446" spans="11:11">
      <c r="K90446"/>
    </row>
    <row r="90447" spans="11:11">
      <c r="K90447"/>
    </row>
    <row r="90448" spans="11:11">
      <c r="K90448"/>
    </row>
    <row r="90449" spans="11:11">
      <c r="K90449"/>
    </row>
    <row r="90450" spans="11:11">
      <c r="K90450"/>
    </row>
    <row r="90451" spans="11:11">
      <c r="K90451"/>
    </row>
    <row r="90452" spans="11:11">
      <c r="K90452"/>
    </row>
    <row r="90453" spans="11:11">
      <c r="K90453"/>
    </row>
    <row r="90454" spans="11:11">
      <c r="K90454"/>
    </row>
    <row r="90455" spans="11:11">
      <c r="K90455"/>
    </row>
    <row r="90456" spans="11:11">
      <c r="K90456"/>
    </row>
    <row r="90457" spans="11:11">
      <c r="K90457"/>
    </row>
    <row r="90458" spans="11:11">
      <c r="K90458"/>
    </row>
    <row r="90459" spans="11:11">
      <c r="K90459"/>
    </row>
    <row r="90460" spans="11:11">
      <c r="K90460"/>
    </row>
    <row r="90461" spans="11:11">
      <c r="K90461"/>
    </row>
    <row r="90462" spans="11:11">
      <c r="K90462"/>
    </row>
    <row r="90463" spans="11:11">
      <c r="K90463"/>
    </row>
    <row r="90464" spans="11:11">
      <c r="K90464"/>
    </row>
    <row r="90465" spans="11:11">
      <c r="K90465"/>
    </row>
    <row r="90466" spans="11:11">
      <c r="K90466"/>
    </row>
    <row r="90467" spans="11:11">
      <c r="K90467"/>
    </row>
    <row r="90468" spans="11:11">
      <c r="K90468"/>
    </row>
    <row r="90469" spans="11:11">
      <c r="K90469"/>
    </row>
    <row r="90470" spans="11:11">
      <c r="K90470"/>
    </row>
    <row r="90471" spans="11:11">
      <c r="K90471"/>
    </row>
    <row r="90472" spans="11:11">
      <c r="K90472"/>
    </row>
    <row r="90473" spans="11:11">
      <c r="K90473"/>
    </row>
    <row r="90474" spans="11:11">
      <c r="K90474"/>
    </row>
    <row r="90475" spans="11:11">
      <c r="K90475"/>
    </row>
    <row r="90476" spans="11:11">
      <c r="K90476"/>
    </row>
    <row r="90477" spans="11:11">
      <c r="K90477"/>
    </row>
    <row r="90478" spans="11:11">
      <c r="K90478"/>
    </row>
    <row r="90479" spans="11:11">
      <c r="K90479"/>
    </row>
    <row r="90480" spans="11:11">
      <c r="K90480"/>
    </row>
    <row r="90481" spans="11:11">
      <c r="K90481"/>
    </row>
    <row r="90482" spans="11:11">
      <c r="K90482"/>
    </row>
    <row r="90483" spans="11:11">
      <c r="K90483"/>
    </row>
    <row r="90484" spans="11:11">
      <c r="K90484"/>
    </row>
    <row r="90485" spans="11:11">
      <c r="K90485"/>
    </row>
    <row r="90486" spans="11:11">
      <c r="K90486"/>
    </row>
    <row r="90487" spans="11:11">
      <c r="K90487"/>
    </row>
    <row r="90488" spans="11:11">
      <c r="K90488"/>
    </row>
    <row r="90489" spans="11:11">
      <c r="K90489"/>
    </row>
    <row r="90490" spans="11:11">
      <c r="K90490"/>
    </row>
    <row r="90491" spans="11:11">
      <c r="K90491"/>
    </row>
    <row r="90492" spans="11:11">
      <c r="K90492"/>
    </row>
    <row r="90493" spans="11:11">
      <c r="K90493"/>
    </row>
    <row r="90494" spans="11:11">
      <c r="K90494"/>
    </row>
    <row r="90495" spans="11:11">
      <c r="K90495"/>
    </row>
    <row r="90496" spans="11:11">
      <c r="K90496"/>
    </row>
    <row r="90497" spans="11:11">
      <c r="K90497"/>
    </row>
    <row r="90498" spans="11:11">
      <c r="K90498"/>
    </row>
    <row r="90499" spans="11:11">
      <c r="K90499"/>
    </row>
    <row r="90500" spans="11:11">
      <c r="K90500"/>
    </row>
    <row r="90501" spans="11:11">
      <c r="K90501"/>
    </row>
    <row r="90502" spans="11:11">
      <c r="K90502"/>
    </row>
    <row r="90503" spans="11:11">
      <c r="K90503"/>
    </row>
    <row r="90504" spans="11:11">
      <c r="K90504"/>
    </row>
    <row r="90505" spans="11:11">
      <c r="K90505"/>
    </row>
    <row r="90506" spans="11:11">
      <c r="K90506"/>
    </row>
    <row r="90507" spans="11:11">
      <c r="K90507"/>
    </row>
    <row r="90508" spans="11:11">
      <c r="K90508"/>
    </row>
    <row r="90509" spans="11:11">
      <c r="K90509"/>
    </row>
    <row r="90510" spans="11:11">
      <c r="K90510"/>
    </row>
    <row r="90511" spans="11:11">
      <c r="K90511"/>
    </row>
    <row r="90512" spans="11:11">
      <c r="K90512"/>
    </row>
    <row r="90513" spans="11:11">
      <c r="K90513"/>
    </row>
    <row r="90514" spans="11:11">
      <c r="K90514"/>
    </row>
    <row r="90515" spans="11:11">
      <c r="K90515"/>
    </row>
    <row r="90516" spans="11:11">
      <c r="K90516"/>
    </row>
    <row r="90517" spans="11:11">
      <c r="K90517"/>
    </row>
    <row r="90518" spans="11:11">
      <c r="K90518"/>
    </row>
    <row r="90519" spans="11:11">
      <c r="K90519"/>
    </row>
    <row r="90520" spans="11:11">
      <c r="K90520"/>
    </row>
    <row r="90521" spans="11:11">
      <c r="K90521"/>
    </row>
    <row r="90522" spans="11:11">
      <c r="K90522"/>
    </row>
    <row r="90523" spans="11:11">
      <c r="K90523"/>
    </row>
    <row r="90524" spans="11:11">
      <c r="K90524"/>
    </row>
    <row r="90525" spans="11:11">
      <c r="K90525"/>
    </row>
    <row r="90526" spans="11:11">
      <c r="K90526"/>
    </row>
    <row r="90527" spans="11:11">
      <c r="K90527"/>
    </row>
    <row r="90528" spans="11:11">
      <c r="K90528"/>
    </row>
    <row r="90529" spans="11:11">
      <c r="K90529"/>
    </row>
    <row r="90530" spans="11:11">
      <c r="K90530"/>
    </row>
    <row r="90531" spans="11:11">
      <c r="K90531"/>
    </row>
    <row r="90532" spans="11:11">
      <c r="K90532"/>
    </row>
    <row r="90533" spans="11:11">
      <c r="K90533"/>
    </row>
    <row r="90534" spans="11:11">
      <c r="K90534"/>
    </row>
    <row r="90535" spans="11:11">
      <c r="K90535"/>
    </row>
    <row r="90536" spans="11:11">
      <c r="K90536"/>
    </row>
    <row r="90537" spans="11:11">
      <c r="K90537"/>
    </row>
    <row r="90538" spans="11:11">
      <c r="K90538"/>
    </row>
    <row r="90539" spans="11:11">
      <c r="K90539"/>
    </row>
    <row r="90540" spans="11:11">
      <c r="K90540"/>
    </row>
    <row r="90541" spans="11:11">
      <c r="K90541"/>
    </row>
    <row r="90542" spans="11:11">
      <c r="K90542"/>
    </row>
    <row r="90543" spans="11:11">
      <c r="K90543"/>
    </row>
    <row r="90544" spans="11:11">
      <c r="K90544"/>
    </row>
    <row r="90545" spans="11:11">
      <c r="K90545"/>
    </row>
    <row r="90546" spans="11:11">
      <c r="K90546"/>
    </row>
    <row r="90547" spans="11:11">
      <c r="K90547"/>
    </row>
    <row r="90548" spans="11:11">
      <c r="K90548"/>
    </row>
    <row r="90549" spans="11:11">
      <c r="K90549"/>
    </row>
    <row r="90550" spans="11:11">
      <c r="K90550"/>
    </row>
    <row r="90551" spans="11:11">
      <c r="K90551"/>
    </row>
    <row r="90552" spans="11:11">
      <c r="K90552"/>
    </row>
    <row r="90553" spans="11:11">
      <c r="K90553"/>
    </row>
    <row r="90554" spans="11:11">
      <c r="K90554"/>
    </row>
    <row r="90555" spans="11:11">
      <c r="K90555"/>
    </row>
    <row r="90556" spans="11:11">
      <c r="K90556"/>
    </row>
    <row r="90557" spans="11:11">
      <c r="K90557"/>
    </row>
    <row r="90558" spans="11:11">
      <c r="K90558"/>
    </row>
    <row r="90559" spans="11:11">
      <c r="K90559"/>
    </row>
    <row r="90560" spans="11:11">
      <c r="K90560"/>
    </row>
    <row r="90561" spans="11:11">
      <c r="K90561"/>
    </row>
    <row r="90562" spans="11:11">
      <c r="K90562"/>
    </row>
    <row r="90563" spans="11:11">
      <c r="K90563"/>
    </row>
    <row r="90564" spans="11:11">
      <c r="K90564"/>
    </row>
    <row r="90565" spans="11:11">
      <c r="K90565"/>
    </row>
    <row r="90566" spans="11:11">
      <c r="K90566"/>
    </row>
    <row r="90567" spans="11:11">
      <c r="K90567"/>
    </row>
    <row r="90568" spans="11:11">
      <c r="K90568"/>
    </row>
    <row r="90569" spans="11:11">
      <c r="K90569"/>
    </row>
    <row r="90570" spans="11:11">
      <c r="K90570"/>
    </row>
    <row r="90571" spans="11:11">
      <c r="K90571"/>
    </row>
    <row r="90572" spans="11:11">
      <c r="K90572"/>
    </row>
    <row r="90573" spans="11:11">
      <c r="K90573"/>
    </row>
    <row r="90574" spans="11:11">
      <c r="K90574"/>
    </row>
    <row r="90575" spans="11:11">
      <c r="K90575"/>
    </row>
    <row r="90576" spans="11:11">
      <c r="K90576"/>
    </row>
    <row r="90577" spans="11:11">
      <c r="K90577"/>
    </row>
    <row r="90578" spans="11:11">
      <c r="K90578"/>
    </row>
    <row r="90579" spans="11:11">
      <c r="K90579"/>
    </row>
    <row r="90580" spans="11:11">
      <c r="K90580"/>
    </row>
    <row r="90581" spans="11:11">
      <c r="K90581"/>
    </row>
    <row r="90582" spans="11:11">
      <c r="K90582"/>
    </row>
    <row r="90583" spans="11:11">
      <c r="K90583"/>
    </row>
    <row r="90584" spans="11:11">
      <c r="K90584"/>
    </row>
    <row r="90585" spans="11:11">
      <c r="K90585"/>
    </row>
    <row r="90586" spans="11:11">
      <c r="K90586"/>
    </row>
    <row r="90587" spans="11:11">
      <c r="K90587"/>
    </row>
    <row r="90588" spans="11:11">
      <c r="K90588"/>
    </row>
    <row r="90589" spans="11:11">
      <c r="K90589"/>
    </row>
    <row r="90590" spans="11:11">
      <c r="K90590"/>
    </row>
    <row r="90591" spans="11:11">
      <c r="K90591"/>
    </row>
    <row r="90592" spans="11:11">
      <c r="K90592"/>
    </row>
    <row r="90593" spans="11:11">
      <c r="K90593"/>
    </row>
    <row r="90594" spans="11:11">
      <c r="K90594"/>
    </row>
    <row r="90595" spans="11:11">
      <c r="K90595"/>
    </row>
    <row r="90596" spans="11:11">
      <c r="K90596"/>
    </row>
    <row r="90597" spans="11:11">
      <c r="K90597"/>
    </row>
    <row r="90598" spans="11:11">
      <c r="K90598"/>
    </row>
    <row r="90599" spans="11:11">
      <c r="K90599"/>
    </row>
    <row r="90600" spans="11:11">
      <c r="K90600"/>
    </row>
    <row r="90601" spans="11:11">
      <c r="K90601"/>
    </row>
    <row r="90602" spans="11:11">
      <c r="K90602"/>
    </row>
    <row r="90603" spans="11:11">
      <c r="K90603"/>
    </row>
    <row r="90604" spans="11:11">
      <c r="K90604"/>
    </row>
    <row r="90605" spans="11:11">
      <c r="K90605"/>
    </row>
    <row r="90606" spans="11:11">
      <c r="K90606"/>
    </row>
    <row r="90607" spans="11:11">
      <c r="K90607"/>
    </row>
    <row r="90608" spans="11:11">
      <c r="K90608"/>
    </row>
    <row r="90609" spans="11:11">
      <c r="K90609"/>
    </row>
    <row r="90610" spans="11:11">
      <c r="K90610"/>
    </row>
    <row r="90611" spans="11:11">
      <c r="K90611"/>
    </row>
    <row r="90612" spans="11:11">
      <c r="K90612"/>
    </row>
    <row r="90613" spans="11:11">
      <c r="K90613"/>
    </row>
    <row r="90614" spans="11:11">
      <c r="K90614"/>
    </row>
    <row r="90615" spans="11:11">
      <c r="K90615"/>
    </row>
    <row r="90616" spans="11:11">
      <c r="K90616"/>
    </row>
    <row r="90617" spans="11:11">
      <c r="K90617"/>
    </row>
    <row r="90618" spans="11:11">
      <c r="K90618"/>
    </row>
    <row r="90619" spans="11:11">
      <c r="K90619"/>
    </row>
    <row r="90620" spans="11:11">
      <c r="K90620"/>
    </row>
    <row r="90621" spans="11:11">
      <c r="K90621"/>
    </row>
    <row r="90622" spans="11:11">
      <c r="K90622"/>
    </row>
    <row r="90623" spans="11:11">
      <c r="K90623"/>
    </row>
    <row r="90624" spans="11:11">
      <c r="K90624"/>
    </row>
    <row r="90625" spans="11:11">
      <c r="K90625"/>
    </row>
    <row r="90626" spans="11:11">
      <c r="K90626"/>
    </row>
    <row r="90627" spans="11:11">
      <c r="K90627"/>
    </row>
    <row r="90628" spans="11:11">
      <c r="K90628"/>
    </row>
    <row r="90629" spans="11:11">
      <c r="K90629"/>
    </row>
    <row r="90630" spans="11:11">
      <c r="K90630"/>
    </row>
    <row r="90631" spans="11:11">
      <c r="K90631"/>
    </row>
    <row r="90632" spans="11:11">
      <c r="K90632"/>
    </row>
    <row r="90633" spans="11:11">
      <c r="K90633"/>
    </row>
    <row r="90634" spans="11:11">
      <c r="K90634"/>
    </row>
    <row r="90635" spans="11:11">
      <c r="K90635"/>
    </row>
    <row r="90636" spans="11:11">
      <c r="K90636"/>
    </row>
    <row r="90637" spans="11:11">
      <c r="K90637"/>
    </row>
    <row r="90638" spans="11:11">
      <c r="K90638"/>
    </row>
    <row r="90639" spans="11:11">
      <c r="K90639"/>
    </row>
    <row r="90640" spans="11:11">
      <c r="K90640"/>
    </row>
    <row r="90641" spans="11:11">
      <c r="K90641"/>
    </row>
    <row r="90642" spans="11:11">
      <c r="K90642"/>
    </row>
    <row r="90643" spans="11:11">
      <c r="K90643"/>
    </row>
    <row r="90644" spans="11:11">
      <c r="K90644"/>
    </row>
    <row r="90645" spans="11:11">
      <c r="K90645"/>
    </row>
    <row r="90646" spans="11:11">
      <c r="K90646"/>
    </row>
    <row r="90647" spans="11:11">
      <c r="K90647"/>
    </row>
    <row r="90648" spans="11:11">
      <c r="K90648"/>
    </row>
    <row r="90649" spans="11:11">
      <c r="K90649"/>
    </row>
    <row r="90650" spans="11:11">
      <c r="K90650"/>
    </row>
    <row r="90651" spans="11:11">
      <c r="K90651"/>
    </row>
    <row r="90652" spans="11:11">
      <c r="K90652"/>
    </row>
    <row r="90653" spans="11:11">
      <c r="K90653"/>
    </row>
    <row r="90654" spans="11:11">
      <c r="K90654"/>
    </row>
    <row r="90655" spans="11:11">
      <c r="K90655"/>
    </row>
    <row r="90656" spans="11:11">
      <c r="K90656"/>
    </row>
    <row r="90657" spans="11:11">
      <c r="K90657"/>
    </row>
    <row r="90658" spans="11:11">
      <c r="K90658"/>
    </row>
    <row r="90659" spans="11:11">
      <c r="K90659"/>
    </row>
    <row r="90660" spans="11:11">
      <c r="K90660"/>
    </row>
    <row r="90661" spans="11:11">
      <c r="K90661"/>
    </row>
    <row r="90662" spans="11:11">
      <c r="K90662"/>
    </row>
    <row r="90663" spans="11:11">
      <c r="K90663"/>
    </row>
    <row r="90664" spans="11:11">
      <c r="K90664"/>
    </row>
    <row r="90665" spans="11:11">
      <c r="K90665"/>
    </row>
    <row r="90666" spans="11:11">
      <c r="K90666"/>
    </row>
    <row r="90667" spans="11:11">
      <c r="K90667"/>
    </row>
    <row r="90668" spans="11:11">
      <c r="K90668"/>
    </row>
    <row r="90669" spans="11:11">
      <c r="K90669"/>
    </row>
    <row r="90670" spans="11:11">
      <c r="K90670"/>
    </row>
    <row r="90671" spans="11:11">
      <c r="K90671"/>
    </row>
    <row r="90672" spans="11:11">
      <c r="K90672"/>
    </row>
    <row r="90673" spans="11:11">
      <c r="K90673"/>
    </row>
    <row r="90674" spans="11:11">
      <c r="K90674"/>
    </row>
    <row r="90675" spans="11:11">
      <c r="K90675"/>
    </row>
    <row r="90676" spans="11:11">
      <c r="K90676"/>
    </row>
    <row r="90677" spans="11:11">
      <c r="K90677"/>
    </row>
    <row r="90678" spans="11:11">
      <c r="K90678"/>
    </row>
    <row r="90679" spans="11:11">
      <c r="K90679"/>
    </row>
    <row r="90680" spans="11:11">
      <c r="K90680"/>
    </row>
    <row r="90681" spans="11:11">
      <c r="K90681"/>
    </row>
    <row r="90682" spans="11:11">
      <c r="K90682"/>
    </row>
    <row r="90683" spans="11:11">
      <c r="K90683"/>
    </row>
    <row r="90684" spans="11:11">
      <c r="K90684"/>
    </row>
    <row r="90685" spans="11:11">
      <c r="K90685"/>
    </row>
    <row r="90686" spans="11:11">
      <c r="K90686"/>
    </row>
    <row r="90687" spans="11:11">
      <c r="K90687"/>
    </row>
    <row r="90688" spans="11:11">
      <c r="K90688"/>
    </row>
    <row r="90689" spans="11:11">
      <c r="K90689"/>
    </row>
    <row r="90690" spans="11:11">
      <c r="K90690"/>
    </row>
    <row r="90691" spans="11:11">
      <c r="K90691"/>
    </row>
    <row r="90692" spans="11:11">
      <c r="K90692"/>
    </row>
    <row r="90693" spans="11:11">
      <c r="K90693"/>
    </row>
    <row r="90694" spans="11:11">
      <c r="K90694"/>
    </row>
    <row r="90695" spans="11:11">
      <c r="K90695"/>
    </row>
    <row r="90696" spans="11:11">
      <c r="K90696"/>
    </row>
    <row r="90697" spans="11:11">
      <c r="K90697"/>
    </row>
    <row r="90698" spans="11:11">
      <c r="K90698"/>
    </row>
    <row r="90699" spans="11:11">
      <c r="K90699"/>
    </row>
    <row r="90700" spans="11:11">
      <c r="K90700"/>
    </row>
    <row r="90701" spans="11:11">
      <c r="K90701"/>
    </row>
    <row r="90702" spans="11:11">
      <c r="K90702"/>
    </row>
    <row r="90703" spans="11:11">
      <c r="K90703"/>
    </row>
    <row r="90704" spans="11:11">
      <c r="K90704"/>
    </row>
    <row r="90705" spans="11:11">
      <c r="K90705"/>
    </row>
    <row r="90706" spans="11:11">
      <c r="K90706"/>
    </row>
    <row r="90707" spans="11:11">
      <c r="K90707"/>
    </row>
    <row r="90708" spans="11:11">
      <c r="K90708"/>
    </row>
    <row r="90709" spans="11:11">
      <c r="K90709"/>
    </row>
    <row r="90710" spans="11:11">
      <c r="K90710"/>
    </row>
    <row r="90711" spans="11:11">
      <c r="K90711"/>
    </row>
    <row r="90712" spans="11:11">
      <c r="K90712"/>
    </row>
    <row r="90713" spans="11:11">
      <c r="K90713"/>
    </row>
    <row r="90714" spans="11:11">
      <c r="K90714"/>
    </row>
    <row r="90715" spans="11:11">
      <c r="K90715"/>
    </row>
    <row r="90716" spans="11:11">
      <c r="K90716"/>
    </row>
    <row r="90717" spans="11:11">
      <c r="K90717"/>
    </row>
    <row r="90718" spans="11:11">
      <c r="K90718"/>
    </row>
    <row r="90719" spans="11:11">
      <c r="K90719"/>
    </row>
    <row r="90720" spans="11:11">
      <c r="K90720"/>
    </row>
    <row r="90721" spans="11:11">
      <c r="K90721"/>
    </row>
    <row r="90722" spans="11:11">
      <c r="K90722"/>
    </row>
    <row r="90723" spans="11:11">
      <c r="K90723"/>
    </row>
    <row r="90724" spans="11:11">
      <c r="K90724"/>
    </row>
    <row r="90725" spans="11:11">
      <c r="K90725"/>
    </row>
    <row r="90726" spans="11:11">
      <c r="K90726"/>
    </row>
    <row r="90727" spans="11:11">
      <c r="K90727"/>
    </row>
    <row r="90728" spans="11:11">
      <c r="K90728"/>
    </row>
    <row r="90729" spans="11:11">
      <c r="K90729"/>
    </row>
    <row r="90730" spans="11:11">
      <c r="K90730"/>
    </row>
    <row r="90731" spans="11:11">
      <c r="K90731"/>
    </row>
    <row r="90732" spans="11:11">
      <c r="K90732"/>
    </row>
    <row r="90733" spans="11:11">
      <c r="K90733"/>
    </row>
    <row r="90734" spans="11:11">
      <c r="K90734"/>
    </row>
    <row r="90735" spans="11:11">
      <c r="K90735"/>
    </row>
    <row r="90736" spans="11:11">
      <c r="K90736"/>
    </row>
    <row r="90737" spans="11:11">
      <c r="K90737"/>
    </row>
    <row r="90738" spans="11:11">
      <c r="K90738"/>
    </row>
    <row r="90739" spans="11:11">
      <c r="K90739"/>
    </row>
    <row r="90740" spans="11:11">
      <c r="K90740"/>
    </row>
    <row r="90741" spans="11:11">
      <c r="K90741"/>
    </row>
    <row r="90742" spans="11:11">
      <c r="K90742"/>
    </row>
    <row r="90743" spans="11:11">
      <c r="K90743"/>
    </row>
    <row r="90744" spans="11:11">
      <c r="K90744"/>
    </row>
    <row r="90745" spans="11:11">
      <c r="K90745"/>
    </row>
    <row r="90746" spans="11:11">
      <c r="K90746"/>
    </row>
    <row r="90747" spans="11:11">
      <c r="K90747"/>
    </row>
    <row r="90748" spans="11:11">
      <c r="K90748"/>
    </row>
    <row r="90749" spans="11:11">
      <c r="K90749"/>
    </row>
    <row r="90750" spans="11:11">
      <c r="K90750"/>
    </row>
    <row r="90751" spans="11:11">
      <c r="K90751"/>
    </row>
    <row r="90752" spans="11:11">
      <c r="K90752"/>
    </row>
    <row r="90753" spans="11:11">
      <c r="K90753"/>
    </row>
    <row r="90754" spans="11:11">
      <c r="K90754"/>
    </row>
    <row r="90755" spans="11:11">
      <c r="K90755"/>
    </row>
    <row r="90756" spans="11:11">
      <c r="K90756"/>
    </row>
    <row r="90757" spans="11:11">
      <c r="K90757"/>
    </row>
    <row r="90758" spans="11:11">
      <c r="K90758"/>
    </row>
    <row r="90759" spans="11:11">
      <c r="K90759"/>
    </row>
    <row r="90760" spans="11:11">
      <c r="K90760"/>
    </row>
    <row r="90761" spans="11:11">
      <c r="K90761"/>
    </row>
    <row r="90762" spans="11:11">
      <c r="K90762"/>
    </row>
    <row r="90763" spans="11:11">
      <c r="K90763"/>
    </row>
    <row r="90764" spans="11:11">
      <c r="K90764"/>
    </row>
    <row r="90765" spans="11:11">
      <c r="K90765"/>
    </row>
    <row r="90766" spans="11:11">
      <c r="K90766"/>
    </row>
    <row r="90767" spans="11:11">
      <c r="K90767"/>
    </row>
    <row r="90768" spans="11:11">
      <c r="K90768"/>
    </row>
    <row r="90769" spans="11:11">
      <c r="K90769"/>
    </row>
    <row r="90770" spans="11:11">
      <c r="K90770"/>
    </row>
    <row r="90771" spans="11:11">
      <c r="K90771"/>
    </row>
    <row r="90772" spans="11:11">
      <c r="K90772"/>
    </row>
    <row r="90773" spans="11:11">
      <c r="K90773"/>
    </row>
    <row r="90774" spans="11:11">
      <c r="K90774"/>
    </row>
    <row r="90775" spans="11:11">
      <c r="K90775"/>
    </row>
    <row r="90776" spans="11:11">
      <c r="K90776"/>
    </row>
    <row r="90777" spans="11:11">
      <c r="K90777"/>
    </row>
    <row r="90778" spans="11:11">
      <c r="K90778"/>
    </row>
    <row r="90779" spans="11:11">
      <c r="K90779"/>
    </row>
    <row r="90780" spans="11:11">
      <c r="K90780"/>
    </row>
    <row r="90781" spans="11:11">
      <c r="K90781"/>
    </row>
    <row r="90782" spans="11:11">
      <c r="K90782"/>
    </row>
    <row r="90783" spans="11:11">
      <c r="K90783"/>
    </row>
    <row r="90784" spans="11:11">
      <c r="K90784"/>
    </row>
    <row r="90785" spans="11:11">
      <c r="K90785"/>
    </row>
    <row r="90786" spans="11:11">
      <c r="K90786"/>
    </row>
    <row r="90787" spans="11:11">
      <c r="K90787"/>
    </row>
    <row r="90788" spans="11:11">
      <c r="K90788"/>
    </row>
    <row r="90789" spans="11:11">
      <c r="K90789"/>
    </row>
    <row r="90790" spans="11:11">
      <c r="K90790"/>
    </row>
    <row r="90791" spans="11:11">
      <c r="K90791"/>
    </row>
    <row r="90792" spans="11:11">
      <c r="K90792"/>
    </row>
    <row r="90793" spans="11:11">
      <c r="K90793"/>
    </row>
    <row r="90794" spans="11:11">
      <c r="K90794"/>
    </row>
    <row r="90795" spans="11:11">
      <c r="K90795"/>
    </row>
    <row r="90796" spans="11:11">
      <c r="K90796"/>
    </row>
    <row r="90797" spans="11:11">
      <c r="K90797"/>
    </row>
    <row r="90798" spans="11:11">
      <c r="K90798"/>
    </row>
    <row r="90799" spans="11:11">
      <c r="K90799"/>
    </row>
    <row r="90800" spans="11:11">
      <c r="K90800"/>
    </row>
    <row r="90801" spans="11:11">
      <c r="K90801"/>
    </row>
    <row r="90802" spans="11:11">
      <c r="K90802"/>
    </row>
    <row r="90803" spans="11:11">
      <c r="K90803"/>
    </row>
    <row r="90804" spans="11:11">
      <c r="K90804"/>
    </row>
    <row r="90805" spans="11:11">
      <c r="K90805"/>
    </row>
    <row r="90806" spans="11:11">
      <c r="K90806"/>
    </row>
    <row r="90807" spans="11:11">
      <c r="K90807"/>
    </row>
    <row r="90808" spans="11:11">
      <c r="K90808"/>
    </row>
    <row r="90809" spans="11:11">
      <c r="K90809"/>
    </row>
    <row r="90810" spans="11:11">
      <c r="K90810"/>
    </row>
    <row r="90811" spans="11:11">
      <c r="K90811"/>
    </row>
    <row r="90812" spans="11:11">
      <c r="K90812"/>
    </row>
    <row r="90813" spans="11:11">
      <c r="K90813"/>
    </row>
    <row r="90814" spans="11:11">
      <c r="K90814"/>
    </row>
    <row r="90815" spans="11:11">
      <c r="K90815"/>
    </row>
    <row r="90816" spans="11:11">
      <c r="K90816"/>
    </row>
    <row r="90817" spans="11:11">
      <c r="K90817"/>
    </row>
    <row r="90818" spans="11:11">
      <c r="K90818"/>
    </row>
    <row r="90819" spans="11:11">
      <c r="K90819"/>
    </row>
    <row r="90820" spans="11:11">
      <c r="K90820"/>
    </row>
    <row r="90821" spans="11:11">
      <c r="K90821"/>
    </row>
    <row r="90822" spans="11:11">
      <c r="K90822"/>
    </row>
    <row r="90823" spans="11:11">
      <c r="K90823"/>
    </row>
    <row r="90824" spans="11:11">
      <c r="K90824"/>
    </row>
    <row r="90825" spans="11:11">
      <c r="K90825"/>
    </row>
    <row r="90826" spans="11:11">
      <c r="K90826"/>
    </row>
    <row r="90827" spans="11:11">
      <c r="K90827"/>
    </row>
    <row r="90828" spans="11:11">
      <c r="K90828"/>
    </row>
    <row r="90829" spans="11:11">
      <c r="K90829"/>
    </row>
    <row r="90830" spans="11:11">
      <c r="K90830"/>
    </row>
    <row r="90831" spans="11:11">
      <c r="K90831"/>
    </row>
    <row r="90832" spans="11:11">
      <c r="K90832"/>
    </row>
    <row r="90833" spans="11:11">
      <c r="K90833"/>
    </row>
    <row r="90834" spans="11:11">
      <c r="K90834"/>
    </row>
    <row r="90835" spans="11:11">
      <c r="K90835"/>
    </row>
    <row r="90836" spans="11:11">
      <c r="K90836"/>
    </row>
    <row r="90837" spans="11:11">
      <c r="K90837"/>
    </row>
    <row r="90838" spans="11:11">
      <c r="K90838"/>
    </row>
    <row r="90839" spans="11:11">
      <c r="K90839"/>
    </row>
    <row r="90840" spans="11:11">
      <c r="K90840"/>
    </row>
    <row r="90841" spans="11:11">
      <c r="K90841"/>
    </row>
    <row r="90842" spans="11:11">
      <c r="K90842"/>
    </row>
    <row r="90843" spans="11:11">
      <c r="K90843"/>
    </row>
    <row r="90844" spans="11:11">
      <c r="K90844"/>
    </row>
    <row r="90845" spans="11:11">
      <c r="K90845"/>
    </row>
    <row r="90846" spans="11:11">
      <c r="K90846"/>
    </row>
    <row r="90847" spans="11:11">
      <c r="K90847"/>
    </row>
    <row r="90848" spans="11:11">
      <c r="K90848"/>
    </row>
    <row r="90849" spans="11:11">
      <c r="K90849"/>
    </row>
    <row r="90850" spans="11:11">
      <c r="K90850"/>
    </row>
    <row r="90851" spans="11:11">
      <c r="K90851"/>
    </row>
    <row r="90852" spans="11:11">
      <c r="K90852"/>
    </row>
    <row r="90853" spans="11:11">
      <c r="K90853"/>
    </row>
    <row r="90854" spans="11:11">
      <c r="K90854"/>
    </row>
    <row r="90855" spans="11:11">
      <c r="K90855"/>
    </row>
    <row r="90856" spans="11:11">
      <c r="K90856"/>
    </row>
    <row r="90857" spans="11:11">
      <c r="K90857"/>
    </row>
    <row r="90858" spans="11:11">
      <c r="K90858"/>
    </row>
    <row r="90859" spans="11:11">
      <c r="K90859"/>
    </row>
    <row r="90860" spans="11:11">
      <c r="K90860"/>
    </row>
    <row r="90861" spans="11:11">
      <c r="K90861"/>
    </row>
    <row r="90862" spans="11:11">
      <c r="K90862"/>
    </row>
    <row r="90863" spans="11:11">
      <c r="K90863"/>
    </row>
    <row r="90864" spans="11:11">
      <c r="K90864"/>
    </row>
    <row r="90865" spans="11:11">
      <c r="K90865"/>
    </row>
    <row r="90866" spans="11:11">
      <c r="K90866"/>
    </row>
    <row r="90867" spans="11:11">
      <c r="K90867"/>
    </row>
    <row r="90868" spans="11:11">
      <c r="K90868"/>
    </row>
    <row r="90869" spans="11:11">
      <c r="K90869"/>
    </row>
    <row r="90870" spans="11:11">
      <c r="K90870"/>
    </row>
    <row r="90871" spans="11:11">
      <c r="K90871"/>
    </row>
    <row r="90872" spans="11:11">
      <c r="K90872"/>
    </row>
    <row r="90873" spans="11:11">
      <c r="K90873"/>
    </row>
    <row r="90874" spans="11:11">
      <c r="K90874"/>
    </row>
    <row r="90875" spans="11:11">
      <c r="K90875"/>
    </row>
    <row r="90876" spans="11:11">
      <c r="K90876"/>
    </row>
    <row r="90877" spans="11:11">
      <c r="K90877"/>
    </row>
    <row r="90878" spans="11:11">
      <c r="K90878"/>
    </row>
    <row r="90879" spans="11:11">
      <c r="K90879"/>
    </row>
    <row r="90880" spans="11:11">
      <c r="K90880"/>
    </row>
    <row r="90881" spans="11:11">
      <c r="K90881"/>
    </row>
    <row r="90882" spans="11:11">
      <c r="K90882"/>
    </row>
    <row r="90883" spans="11:11">
      <c r="K90883"/>
    </row>
    <row r="90884" spans="11:11">
      <c r="K90884"/>
    </row>
    <row r="90885" spans="11:11">
      <c r="K90885"/>
    </row>
    <row r="90886" spans="11:11">
      <c r="K90886"/>
    </row>
    <row r="90887" spans="11:11">
      <c r="K90887"/>
    </row>
    <row r="90888" spans="11:11">
      <c r="K90888"/>
    </row>
    <row r="90889" spans="11:11">
      <c r="K90889"/>
    </row>
    <row r="90890" spans="11:11">
      <c r="K90890"/>
    </row>
    <row r="90891" spans="11:11">
      <c r="K90891"/>
    </row>
    <row r="90892" spans="11:11">
      <c r="K90892"/>
    </row>
    <row r="90893" spans="11:11">
      <c r="K90893"/>
    </row>
    <row r="90894" spans="11:11">
      <c r="K90894"/>
    </row>
    <row r="90895" spans="11:11">
      <c r="K90895"/>
    </row>
    <row r="90896" spans="11:11">
      <c r="K90896"/>
    </row>
    <row r="90897" spans="11:11">
      <c r="K90897"/>
    </row>
    <row r="90898" spans="11:11">
      <c r="K90898"/>
    </row>
    <row r="90899" spans="11:11">
      <c r="K90899"/>
    </row>
    <row r="90900" spans="11:11">
      <c r="K90900"/>
    </row>
    <row r="90901" spans="11:11">
      <c r="K90901"/>
    </row>
    <row r="90902" spans="11:11">
      <c r="K90902"/>
    </row>
    <row r="90903" spans="11:11">
      <c r="K90903"/>
    </row>
    <row r="90904" spans="11:11">
      <c r="K90904"/>
    </row>
    <row r="90905" spans="11:11">
      <c r="K90905"/>
    </row>
    <row r="90906" spans="11:11">
      <c r="K90906"/>
    </row>
    <row r="90907" spans="11:11">
      <c r="K90907"/>
    </row>
    <row r="90908" spans="11:11">
      <c r="K90908"/>
    </row>
    <row r="90909" spans="11:11">
      <c r="K90909"/>
    </row>
    <row r="90910" spans="11:11">
      <c r="K90910"/>
    </row>
    <row r="90911" spans="11:11">
      <c r="K90911"/>
    </row>
    <row r="90912" spans="11:11">
      <c r="K90912"/>
    </row>
    <row r="90913" spans="11:11">
      <c r="K90913"/>
    </row>
    <row r="90914" spans="11:11">
      <c r="K90914"/>
    </row>
    <row r="90915" spans="11:11">
      <c r="K90915"/>
    </row>
    <row r="90916" spans="11:11">
      <c r="K90916"/>
    </row>
    <row r="90917" spans="11:11">
      <c r="K90917"/>
    </row>
    <row r="90918" spans="11:11">
      <c r="K90918"/>
    </row>
    <row r="90919" spans="11:11">
      <c r="K90919"/>
    </row>
    <row r="90920" spans="11:11">
      <c r="K90920"/>
    </row>
    <row r="90921" spans="11:11">
      <c r="K90921"/>
    </row>
    <row r="90922" spans="11:11">
      <c r="K90922"/>
    </row>
    <row r="90923" spans="11:11">
      <c r="K90923"/>
    </row>
    <row r="90924" spans="11:11">
      <c r="K90924"/>
    </row>
    <row r="90925" spans="11:11">
      <c r="K90925"/>
    </row>
    <row r="90926" spans="11:11">
      <c r="K90926"/>
    </row>
    <row r="90927" spans="11:11">
      <c r="K90927"/>
    </row>
    <row r="90928" spans="11:11">
      <c r="K90928"/>
    </row>
    <row r="90929" spans="11:11">
      <c r="K90929"/>
    </row>
    <row r="90930" spans="11:11">
      <c r="K90930"/>
    </row>
    <row r="90931" spans="11:11">
      <c r="K90931"/>
    </row>
    <row r="90932" spans="11:11">
      <c r="K90932"/>
    </row>
    <row r="90933" spans="11:11">
      <c r="K90933"/>
    </row>
    <row r="90934" spans="11:11">
      <c r="K90934"/>
    </row>
    <row r="90935" spans="11:11">
      <c r="K90935"/>
    </row>
    <row r="90936" spans="11:11">
      <c r="K90936"/>
    </row>
    <row r="90937" spans="11:11">
      <c r="K90937"/>
    </row>
    <row r="90938" spans="11:11">
      <c r="K90938"/>
    </row>
    <row r="90939" spans="11:11">
      <c r="K90939"/>
    </row>
    <row r="90940" spans="11:11">
      <c r="K90940"/>
    </row>
    <row r="90941" spans="11:11">
      <c r="K90941"/>
    </row>
    <row r="90942" spans="11:11">
      <c r="K90942"/>
    </row>
    <row r="90943" spans="11:11">
      <c r="K90943"/>
    </row>
    <row r="90944" spans="11:11">
      <c r="K90944"/>
    </row>
    <row r="90945" spans="11:11">
      <c r="K90945"/>
    </row>
    <row r="90946" spans="11:11">
      <c r="K90946"/>
    </row>
    <row r="90947" spans="11:11">
      <c r="K90947"/>
    </row>
    <row r="90948" spans="11:11">
      <c r="K90948"/>
    </row>
    <row r="90949" spans="11:11">
      <c r="K90949"/>
    </row>
    <row r="90950" spans="11:11">
      <c r="K90950"/>
    </row>
    <row r="90951" spans="11:11">
      <c r="K90951"/>
    </row>
    <row r="90952" spans="11:11">
      <c r="K90952"/>
    </row>
    <row r="90953" spans="11:11">
      <c r="K90953"/>
    </row>
    <row r="90954" spans="11:11">
      <c r="K90954"/>
    </row>
    <row r="90955" spans="11:11">
      <c r="K90955"/>
    </row>
    <row r="90956" spans="11:11">
      <c r="K90956"/>
    </row>
    <row r="90957" spans="11:11">
      <c r="K90957"/>
    </row>
    <row r="90958" spans="11:11">
      <c r="K90958"/>
    </row>
    <row r="90959" spans="11:11">
      <c r="K90959"/>
    </row>
    <row r="90960" spans="11:11">
      <c r="K90960"/>
    </row>
    <row r="90961" spans="11:11">
      <c r="K90961"/>
    </row>
    <row r="90962" spans="11:11">
      <c r="K90962"/>
    </row>
    <row r="90963" spans="11:11">
      <c r="K90963"/>
    </row>
    <row r="90964" spans="11:11">
      <c r="K90964"/>
    </row>
    <row r="90965" spans="11:11">
      <c r="K90965"/>
    </row>
    <row r="90966" spans="11:11">
      <c r="K90966"/>
    </row>
    <row r="90967" spans="11:11">
      <c r="K90967"/>
    </row>
    <row r="90968" spans="11:11">
      <c r="K90968"/>
    </row>
    <row r="90969" spans="11:11">
      <c r="K90969"/>
    </row>
    <row r="90970" spans="11:11">
      <c r="K90970"/>
    </row>
    <row r="90971" spans="11:11">
      <c r="K90971"/>
    </row>
    <row r="90972" spans="11:11">
      <c r="K90972"/>
    </row>
    <row r="90973" spans="11:11">
      <c r="K90973"/>
    </row>
    <row r="90974" spans="11:11">
      <c r="K90974"/>
    </row>
    <row r="90975" spans="11:11">
      <c r="K90975"/>
    </row>
    <row r="90976" spans="11:11">
      <c r="K90976"/>
    </row>
    <row r="90977" spans="11:11">
      <c r="K90977"/>
    </row>
    <row r="90978" spans="11:11">
      <c r="K90978"/>
    </row>
    <row r="90979" spans="11:11">
      <c r="K90979"/>
    </row>
    <row r="90980" spans="11:11">
      <c r="K90980"/>
    </row>
    <row r="90981" spans="11:11">
      <c r="K90981"/>
    </row>
    <row r="90982" spans="11:11">
      <c r="K90982"/>
    </row>
    <row r="90983" spans="11:11">
      <c r="K90983"/>
    </row>
    <row r="90984" spans="11:11">
      <c r="K90984"/>
    </row>
    <row r="90985" spans="11:11">
      <c r="K90985"/>
    </row>
    <row r="90986" spans="11:11">
      <c r="K90986"/>
    </row>
    <row r="90987" spans="11:11">
      <c r="K90987"/>
    </row>
    <row r="90988" spans="11:11">
      <c r="K90988"/>
    </row>
    <row r="90989" spans="11:11">
      <c r="K90989"/>
    </row>
    <row r="90990" spans="11:11">
      <c r="K90990"/>
    </row>
    <row r="90991" spans="11:11">
      <c r="K90991"/>
    </row>
    <row r="90992" spans="11:11">
      <c r="K90992"/>
    </row>
    <row r="90993" spans="11:11">
      <c r="K90993"/>
    </row>
    <row r="90994" spans="11:11">
      <c r="K90994"/>
    </row>
    <row r="90995" spans="11:11">
      <c r="K90995"/>
    </row>
    <row r="90996" spans="11:11">
      <c r="K90996"/>
    </row>
    <row r="90997" spans="11:11">
      <c r="K90997"/>
    </row>
    <row r="90998" spans="11:11">
      <c r="K90998"/>
    </row>
    <row r="90999" spans="11:11">
      <c r="K90999"/>
    </row>
    <row r="91000" spans="11:11">
      <c r="K91000"/>
    </row>
    <row r="91001" spans="11:11">
      <c r="K91001"/>
    </row>
    <row r="91002" spans="11:11">
      <c r="K91002"/>
    </row>
    <row r="91003" spans="11:11">
      <c r="K91003"/>
    </row>
    <row r="91004" spans="11:11">
      <c r="K91004"/>
    </row>
    <row r="91005" spans="11:11">
      <c r="K91005"/>
    </row>
    <row r="91006" spans="11:11">
      <c r="K91006"/>
    </row>
    <row r="91007" spans="11:11">
      <c r="K91007"/>
    </row>
    <row r="91008" spans="11:11">
      <c r="K91008"/>
    </row>
    <row r="91009" spans="11:11">
      <c r="K91009"/>
    </row>
    <row r="91010" spans="11:11">
      <c r="K91010"/>
    </row>
    <row r="91011" spans="11:11">
      <c r="K91011"/>
    </row>
    <row r="91012" spans="11:11">
      <c r="K91012"/>
    </row>
    <row r="91013" spans="11:11">
      <c r="K91013"/>
    </row>
    <row r="91014" spans="11:11">
      <c r="K91014"/>
    </row>
    <row r="91015" spans="11:11">
      <c r="K91015"/>
    </row>
    <row r="91016" spans="11:11">
      <c r="K91016"/>
    </row>
    <row r="91017" spans="11:11">
      <c r="K91017"/>
    </row>
    <row r="91018" spans="11:11">
      <c r="K91018"/>
    </row>
    <row r="91019" spans="11:11">
      <c r="K91019"/>
    </row>
    <row r="91020" spans="11:11">
      <c r="K91020"/>
    </row>
    <row r="91021" spans="11:11">
      <c r="K91021"/>
    </row>
    <row r="91022" spans="11:11">
      <c r="K91022"/>
    </row>
    <row r="91023" spans="11:11">
      <c r="K91023"/>
    </row>
    <row r="91024" spans="11:11">
      <c r="K91024"/>
    </row>
    <row r="91025" spans="11:11">
      <c r="K91025"/>
    </row>
    <row r="91026" spans="11:11">
      <c r="K91026"/>
    </row>
    <row r="91027" spans="11:11">
      <c r="K91027"/>
    </row>
    <row r="91028" spans="11:11">
      <c r="K91028"/>
    </row>
    <row r="91029" spans="11:11">
      <c r="K91029"/>
    </row>
    <row r="91030" spans="11:11">
      <c r="K91030"/>
    </row>
    <row r="91031" spans="11:11">
      <c r="K91031"/>
    </row>
    <row r="91032" spans="11:11">
      <c r="K91032"/>
    </row>
    <row r="91033" spans="11:11">
      <c r="K91033"/>
    </row>
    <row r="91034" spans="11:11">
      <c r="K91034"/>
    </row>
    <row r="91035" spans="11:11">
      <c r="K91035"/>
    </row>
    <row r="91036" spans="11:11">
      <c r="K91036"/>
    </row>
    <row r="91037" spans="11:11">
      <c r="K91037"/>
    </row>
    <row r="91038" spans="11:11">
      <c r="K91038"/>
    </row>
    <row r="91039" spans="11:11">
      <c r="K91039"/>
    </row>
    <row r="91040" spans="11:11">
      <c r="K91040"/>
    </row>
    <row r="91041" spans="11:11">
      <c r="K91041"/>
    </row>
    <row r="91042" spans="11:11">
      <c r="K91042"/>
    </row>
    <row r="91043" spans="11:11">
      <c r="K91043"/>
    </row>
    <row r="91044" spans="11:11">
      <c r="K91044"/>
    </row>
    <row r="91045" spans="11:11">
      <c r="K91045"/>
    </row>
    <row r="91046" spans="11:11">
      <c r="K91046"/>
    </row>
    <row r="91047" spans="11:11">
      <c r="K91047"/>
    </row>
    <row r="91048" spans="11:11">
      <c r="K91048"/>
    </row>
    <row r="91049" spans="11:11">
      <c r="K91049"/>
    </row>
    <row r="91050" spans="11:11">
      <c r="K91050"/>
    </row>
    <row r="91051" spans="11:11">
      <c r="K91051"/>
    </row>
    <row r="91052" spans="11:11">
      <c r="K91052"/>
    </row>
    <row r="91053" spans="11:11">
      <c r="K91053"/>
    </row>
    <row r="91054" spans="11:11">
      <c r="K91054"/>
    </row>
    <row r="91055" spans="11:11">
      <c r="K91055"/>
    </row>
    <row r="91056" spans="11:11">
      <c r="K91056"/>
    </row>
    <row r="91057" spans="11:11">
      <c r="K91057"/>
    </row>
    <row r="91058" spans="11:11">
      <c r="K91058"/>
    </row>
    <row r="91059" spans="11:11">
      <c r="K91059"/>
    </row>
    <row r="91060" spans="11:11">
      <c r="K91060"/>
    </row>
    <row r="91061" spans="11:11">
      <c r="K91061"/>
    </row>
    <row r="91062" spans="11:11">
      <c r="K91062"/>
    </row>
    <row r="91063" spans="11:11">
      <c r="K91063"/>
    </row>
    <row r="91064" spans="11:11">
      <c r="K91064"/>
    </row>
    <row r="91065" spans="11:11">
      <c r="K91065"/>
    </row>
    <row r="91066" spans="11:11">
      <c r="K91066"/>
    </row>
    <row r="91067" spans="11:11">
      <c r="K91067"/>
    </row>
    <row r="91068" spans="11:11">
      <c r="K91068"/>
    </row>
    <row r="91069" spans="11:11">
      <c r="K91069"/>
    </row>
    <row r="91070" spans="11:11">
      <c r="K91070"/>
    </row>
    <row r="91071" spans="11:11">
      <c r="K91071"/>
    </row>
    <row r="91072" spans="11:11">
      <c r="K91072"/>
    </row>
    <row r="91073" spans="11:11">
      <c r="K91073"/>
    </row>
    <row r="91074" spans="11:11">
      <c r="K91074"/>
    </row>
    <row r="91075" spans="11:11">
      <c r="K91075"/>
    </row>
    <row r="91076" spans="11:11">
      <c r="K91076"/>
    </row>
    <row r="91077" spans="11:11">
      <c r="K91077"/>
    </row>
    <row r="91078" spans="11:11">
      <c r="K91078"/>
    </row>
    <row r="91079" spans="11:11">
      <c r="K91079"/>
    </row>
    <row r="91080" spans="11:11">
      <c r="K91080"/>
    </row>
    <row r="91081" spans="11:11">
      <c r="K91081"/>
    </row>
    <row r="91082" spans="11:11">
      <c r="K91082"/>
    </row>
    <row r="91083" spans="11:11">
      <c r="K91083"/>
    </row>
    <row r="91084" spans="11:11">
      <c r="K91084"/>
    </row>
    <row r="91085" spans="11:11">
      <c r="K91085"/>
    </row>
    <row r="91086" spans="11:11">
      <c r="K91086"/>
    </row>
    <row r="91087" spans="11:11">
      <c r="K91087"/>
    </row>
    <row r="91088" spans="11:11">
      <c r="K91088"/>
    </row>
    <row r="91089" spans="11:11">
      <c r="K91089"/>
    </row>
    <row r="91090" spans="11:11">
      <c r="K91090"/>
    </row>
    <row r="91091" spans="11:11">
      <c r="K91091"/>
    </row>
    <row r="91092" spans="11:11">
      <c r="K91092"/>
    </row>
    <row r="91093" spans="11:11">
      <c r="K91093"/>
    </row>
    <row r="91094" spans="11:11">
      <c r="K91094"/>
    </row>
    <row r="91095" spans="11:11">
      <c r="K91095"/>
    </row>
    <row r="91096" spans="11:11">
      <c r="K91096"/>
    </row>
    <row r="91097" spans="11:11">
      <c r="K91097"/>
    </row>
    <row r="91098" spans="11:11">
      <c r="K91098"/>
    </row>
    <row r="91099" spans="11:11">
      <c r="K91099"/>
    </row>
    <row r="91100" spans="11:11">
      <c r="K91100"/>
    </row>
    <row r="91101" spans="11:11">
      <c r="K91101"/>
    </row>
    <row r="91102" spans="11:11">
      <c r="K91102"/>
    </row>
    <row r="91103" spans="11:11">
      <c r="K91103"/>
    </row>
    <row r="91104" spans="11:11">
      <c r="K91104"/>
    </row>
    <row r="91105" spans="11:11">
      <c r="K91105"/>
    </row>
    <row r="91106" spans="11:11">
      <c r="K91106"/>
    </row>
    <row r="91107" spans="11:11">
      <c r="K91107"/>
    </row>
    <row r="91108" spans="11:11">
      <c r="K91108"/>
    </row>
    <row r="91109" spans="11:11">
      <c r="K91109"/>
    </row>
    <row r="91110" spans="11:11">
      <c r="K91110"/>
    </row>
    <row r="91111" spans="11:11">
      <c r="K91111"/>
    </row>
    <row r="91112" spans="11:11">
      <c r="K91112"/>
    </row>
    <row r="91113" spans="11:11">
      <c r="K91113"/>
    </row>
    <row r="91114" spans="11:11">
      <c r="K91114"/>
    </row>
    <row r="91115" spans="11:11">
      <c r="K91115"/>
    </row>
    <row r="91116" spans="11:11">
      <c r="K91116"/>
    </row>
    <row r="91117" spans="11:11">
      <c r="K91117"/>
    </row>
    <row r="91118" spans="11:11">
      <c r="K91118"/>
    </row>
    <row r="91119" spans="11:11">
      <c r="K91119"/>
    </row>
    <row r="91120" spans="11:11">
      <c r="K91120"/>
    </row>
    <row r="91121" spans="11:11">
      <c r="K91121"/>
    </row>
    <row r="91122" spans="11:11">
      <c r="K91122"/>
    </row>
    <row r="91123" spans="11:11">
      <c r="K91123"/>
    </row>
    <row r="91124" spans="11:11">
      <c r="K91124"/>
    </row>
    <row r="91125" spans="11:11">
      <c r="K91125"/>
    </row>
    <row r="91126" spans="11:11">
      <c r="K91126"/>
    </row>
    <row r="91127" spans="11:11">
      <c r="K91127"/>
    </row>
    <row r="91128" spans="11:11">
      <c r="K91128"/>
    </row>
    <row r="91129" spans="11:11">
      <c r="K91129"/>
    </row>
    <row r="91130" spans="11:11">
      <c r="K91130"/>
    </row>
    <row r="91131" spans="11:11">
      <c r="K91131"/>
    </row>
    <row r="91132" spans="11:11">
      <c r="K91132"/>
    </row>
    <row r="91133" spans="11:11">
      <c r="K91133"/>
    </row>
    <row r="91134" spans="11:11">
      <c r="K91134"/>
    </row>
    <row r="91135" spans="11:11">
      <c r="K91135"/>
    </row>
    <row r="91136" spans="11:11">
      <c r="K91136"/>
    </row>
    <row r="91137" spans="11:11">
      <c r="K91137"/>
    </row>
    <row r="91138" spans="11:11">
      <c r="K91138"/>
    </row>
    <row r="91139" spans="11:11">
      <c r="K91139"/>
    </row>
    <row r="91140" spans="11:11">
      <c r="K91140"/>
    </row>
    <row r="91141" spans="11:11">
      <c r="K91141"/>
    </row>
    <row r="91142" spans="11:11">
      <c r="K91142"/>
    </row>
    <row r="91143" spans="11:11">
      <c r="K91143"/>
    </row>
    <row r="91144" spans="11:11">
      <c r="K91144"/>
    </row>
    <row r="91145" spans="11:11">
      <c r="K91145"/>
    </row>
    <row r="91146" spans="11:11">
      <c r="K91146"/>
    </row>
    <row r="91147" spans="11:11">
      <c r="K91147"/>
    </row>
    <row r="91148" spans="11:11">
      <c r="K91148"/>
    </row>
    <row r="91149" spans="11:11">
      <c r="K91149"/>
    </row>
    <row r="91150" spans="11:11">
      <c r="K91150"/>
    </row>
    <row r="91151" spans="11:11">
      <c r="K91151"/>
    </row>
    <row r="91152" spans="11:11">
      <c r="K91152"/>
    </row>
    <row r="91153" spans="11:11">
      <c r="K91153"/>
    </row>
    <row r="91154" spans="11:11">
      <c r="K91154"/>
    </row>
    <row r="91155" spans="11:11">
      <c r="K91155"/>
    </row>
    <row r="91156" spans="11:11">
      <c r="K91156"/>
    </row>
    <row r="91157" spans="11:11">
      <c r="K91157"/>
    </row>
    <row r="91158" spans="11:11">
      <c r="K91158"/>
    </row>
    <row r="91159" spans="11:11">
      <c r="K91159"/>
    </row>
    <row r="91160" spans="11:11">
      <c r="K91160"/>
    </row>
    <row r="91161" spans="11:11">
      <c r="K91161"/>
    </row>
    <row r="91162" spans="11:11">
      <c r="K91162"/>
    </row>
    <row r="91163" spans="11:11">
      <c r="K91163"/>
    </row>
    <row r="91164" spans="11:11">
      <c r="K91164"/>
    </row>
    <row r="91165" spans="11:11">
      <c r="K91165"/>
    </row>
    <row r="91166" spans="11:11">
      <c r="K91166"/>
    </row>
    <row r="91167" spans="11:11">
      <c r="K91167"/>
    </row>
    <row r="91168" spans="11:11">
      <c r="K91168"/>
    </row>
    <row r="91169" spans="11:11">
      <c r="K91169"/>
    </row>
    <row r="91170" spans="11:11">
      <c r="K91170"/>
    </row>
    <row r="91171" spans="11:11">
      <c r="K91171"/>
    </row>
    <row r="91172" spans="11:11">
      <c r="K91172"/>
    </row>
    <row r="91173" spans="11:11">
      <c r="K91173"/>
    </row>
    <row r="91174" spans="11:11">
      <c r="K91174"/>
    </row>
    <row r="91175" spans="11:11">
      <c r="K91175"/>
    </row>
    <row r="91176" spans="11:11">
      <c r="K91176"/>
    </row>
    <row r="91177" spans="11:11">
      <c r="K91177"/>
    </row>
    <row r="91178" spans="11:11">
      <c r="K91178"/>
    </row>
    <row r="91179" spans="11:11">
      <c r="K91179"/>
    </row>
    <row r="91180" spans="11:11">
      <c r="K91180"/>
    </row>
    <row r="91181" spans="11:11">
      <c r="K91181"/>
    </row>
    <row r="91182" spans="11:11">
      <c r="K91182"/>
    </row>
    <row r="91183" spans="11:11">
      <c r="K91183"/>
    </row>
    <row r="91184" spans="11:11">
      <c r="K91184"/>
    </row>
    <row r="91185" spans="11:11">
      <c r="K91185"/>
    </row>
    <row r="91186" spans="11:11">
      <c r="K91186"/>
    </row>
    <row r="91187" spans="11:11">
      <c r="K91187"/>
    </row>
    <row r="91188" spans="11:11">
      <c r="K91188"/>
    </row>
    <row r="91189" spans="11:11">
      <c r="K91189"/>
    </row>
    <row r="91190" spans="11:11">
      <c r="K91190"/>
    </row>
    <row r="91191" spans="11:11">
      <c r="K91191"/>
    </row>
    <row r="91192" spans="11:11">
      <c r="K91192"/>
    </row>
    <row r="91193" spans="11:11">
      <c r="K91193"/>
    </row>
    <row r="91194" spans="11:11">
      <c r="K91194"/>
    </row>
    <row r="91195" spans="11:11">
      <c r="K91195"/>
    </row>
    <row r="91196" spans="11:11">
      <c r="K91196"/>
    </row>
    <row r="91197" spans="11:11">
      <c r="K91197"/>
    </row>
    <row r="91198" spans="11:11">
      <c r="K91198"/>
    </row>
    <row r="91199" spans="11:11">
      <c r="K91199"/>
    </row>
    <row r="91200" spans="11:11">
      <c r="K91200"/>
    </row>
    <row r="91201" spans="11:11">
      <c r="K91201"/>
    </row>
    <row r="91202" spans="11:11">
      <c r="K91202"/>
    </row>
    <row r="91203" spans="11:11">
      <c r="K91203"/>
    </row>
    <row r="91204" spans="11:11">
      <c r="K91204"/>
    </row>
    <row r="91205" spans="11:11">
      <c r="K91205"/>
    </row>
    <row r="91206" spans="11:11">
      <c r="K91206"/>
    </row>
    <row r="91207" spans="11:11">
      <c r="K91207"/>
    </row>
    <row r="91208" spans="11:11">
      <c r="K91208"/>
    </row>
    <row r="91209" spans="11:11">
      <c r="K91209"/>
    </row>
    <row r="91210" spans="11:11">
      <c r="K91210"/>
    </row>
    <row r="91211" spans="11:11">
      <c r="K91211"/>
    </row>
    <row r="91212" spans="11:11">
      <c r="K91212"/>
    </row>
    <row r="91213" spans="11:11">
      <c r="K91213"/>
    </row>
    <row r="91214" spans="11:11">
      <c r="K91214"/>
    </row>
    <row r="91215" spans="11:11">
      <c r="K91215"/>
    </row>
    <row r="91216" spans="11:11">
      <c r="K91216"/>
    </row>
    <row r="91217" spans="11:11">
      <c r="K91217"/>
    </row>
    <row r="91218" spans="11:11">
      <c r="K91218"/>
    </row>
    <row r="91219" spans="11:11">
      <c r="K91219"/>
    </row>
    <row r="91220" spans="11:11">
      <c r="K91220"/>
    </row>
    <row r="91221" spans="11:11">
      <c r="K91221"/>
    </row>
    <row r="91222" spans="11:11">
      <c r="K91222"/>
    </row>
    <row r="91223" spans="11:11">
      <c r="K91223"/>
    </row>
    <row r="91224" spans="11:11">
      <c r="K91224"/>
    </row>
    <row r="91225" spans="11:11">
      <c r="K91225"/>
    </row>
    <row r="91226" spans="11:11">
      <c r="K91226"/>
    </row>
    <row r="91227" spans="11:11">
      <c r="K91227"/>
    </row>
    <row r="91228" spans="11:11">
      <c r="K91228"/>
    </row>
    <row r="91229" spans="11:11">
      <c r="K91229"/>
    </row>
    <row r="91230" spans="11:11">
      <c r="K91230"/>
    </row>
    <row r="91231" spans="11:11">
      <c r="K91231"/>
    </row>
    <row r="91232" spans="11:11">
      <c r="K91232"/>
    </row>
    <row r="91233" spans="11:11">
      <c r="K91233"/>
    </row>
    <row r="91234" spans="11:11">
      <c r="K91234"/>
    </row>
    <row r="91235" spans="11:11">
      <c r="K91235"/>
    </row>
    <row r="91236" spans="11:11">
      <c r="K91236"/>
    </row>
    <row r="91237" spans="11:11">
      <c r="K91237"/>
    </row>
    <row r="91238" spans="11:11">
      <c r="K91238"/>
    </row>
    <row r="91239" spans="11:11">
      <c r="K91239"/>
    </row>
    <row r="91240" spans="11:11">
      <c r="K91240"/>
    </row>
    <row r="91241" spans="11:11">
      <c r="K91241"/>
    </row>
    <row r="91242" spans="11:11">
      <c r="K91242"/>
    </row>
    <row r="91243" spans="11:11">
      <c r="K91243"/>
    </row>
    <row r="91244" spans="11:11">
      <c r="K91244"/>
    </row>
    <row r="91245" spans="11:11">
      <c r="K91245"/>
    </row>
    <row r="91246" spans="11:11">
      <c r="K91246"/>
    </row>
    <row r="91247" spans="11:11">
      <c r="K91247"/>
    </row>
    <row r="91248" spans="11:11">
      <c r="K91248"/>
    </row>
    <row r="91249" spans="11:11">
      <c r="K91249"/>
    </row>
    <row r="91250" spans="11:11">
      <c r="K91250"/>
    </row>
    <row r="91251" spans="11:11">
      <c r="K91251"/>
    </row>
    <row r="91252" spans="11:11">
      <c r="K91252"/>
    </row>
    <row r="91253" spans="11:11">
      <c r="K91253"/>
    </row>
    <row r="91254" spans="11:11">
      <c r="K91254"/>
    </row>
    <row r="91255" spans="11:11">
      <c r="K91255"/>
    </row>
    <row r="91256" spans="11:11">
      <c r="K91256"/>
    </row>
    <row r="91257" spans="11:11">
      <c r="K91257"/>
    </row>
    <row r="91258" spans="11:11">
      <c r="K91258"/>
    </row>
    <row r="91259" spans="11:11">
      <c r="K91259"/>
    </row>
    <row r="91260" spans="11:11">
      <c r="K91260"/>
    </row>
    <row r="91261" spans="11:11">
      <c r="K91261"/>
    </row>
    <row r="91262" spans="11:11">
      <c r="K91262"/>
    </row>
    <row r="91263" spans="11:11">
      <c r="K91263"/>
    </row>
    <row r="91264" spans="11:11">
      <c r="K91264"/>
    </row>
    <row r="91265" spans="11:11">
      <c r="K91265"/>
    </row>
    <row r="91266" spans="11:11">
      <c r="K91266"/>
    </row>
    <row r="91267" spans="11:11">
      <c r="K91267"/>
    </row>
    <row r="91268" spans="11:11">
      <c r="K91268"/>
    </row>
    <row r="91269" spans="11:11">
      <c r="K91269"/>
    </row>
    <row r="91270" spans="11:11">
      <c r="K91270"/>
    </row>
    <row r="91271" spans="11:11">
      <c r="K91271"/>
    </row>
    <row r="91272" spans="11:11">
      <c r="K91272"/>
    </row>
    <row r="91273" spans="11:11">
      <c r="K91273"/>
    </row>
    <row r="91274" spans="11:11">
      <c r="K91274"/>
    </row>
    <row r="91275" spans="11:11">
      <c r="K91275"/>
    </row>
    <row r="91276" spans="11:11">
      <c r="K91276"/>
    </row>
    <row r="91277" spans="11:11">
      <c r="K91277"/>
    </row>
    <row r="91278" spans="11:11">
      <c r="K91278"/>
    </row>
    <row r="91279" spans="11:11">
      <c r="K91279"/>
    </row>
    <row r="91280" spans="11:11">
      <c r="K91280"/>
    </row>
    <row r="91281" spans="11:11">
      <c r="K91281"/>
    </row>
    <row r="91282" spans="11:11">
      <c r="K91282"/>
    </row>
    <row r="91283" spans="11:11">
      <c r="K91283"/>
    </row>
    <row r="91284" spans="11:11">
      <c r="K91284"/>
    </row>
    <row r="91285" spans="11:11">
      <c r="K91285"/>
    </row>
    <row r="91286" spans="11:11">
      <c r="K91286"/>
    </row>
    <row r="91287" spans="11:11">
      <c r="K91287"/>
    </row>
    <row r="91288" spans="11:11">
      <c r="K91288"/>
    </row>
    <row r="91289" spans="11:11">
      <c r="K91289"/>
    </row>
    <row r="91290" spans="11:11">
      <c r="K91290"/>
    </row>
    <row r="91291" spans="11:11">
      <c r="K91291"/>
    </row>
    <row r="91292" spans="11:11">
      <c r="K91292"/>
    </row>
    <row r="91293" spans="11:11">
      <c r="K91293"/>
    </row>
    <row r="91294" spans="11:11">
      <c r="K91294"/>
    </row>
    <row r="91295" spans="11:11">
      <c r="K91295"/>
    </row>
    <row r="91296" spans="11:11">
      <c r="K91296"/>
    </row>
    <row r="91297" spans="11:11">
      <c r="K91297"/>
    </row>
    <row r="91298" spans="11:11">
      <c r="K91298"/>
    </row>
    <row r="91299" spans="11:11">
      <c r="K91299"/>
    </row>
    <row r="91300" spans="11:11">
      <c r="K91300"/>
    </row>
    <row r="91301" spans="11:11">
      <c r="K91301"/>
    </row>
    <row r="91302" spans="11:11">
      <c r="K91302"/>
    </row>
    <row r="91303" spans="11:11">
      <c r="K91303"/>
    </row>
    <row r="91304" spans="11:11">
      <c r="K91304"/>
    </row>
    <row r="91305" spans="11:11">
      <c r="K91305"/>
    </row>
    <row r="91306" spans="11:11">
      <c r="K91306"/>
    </row>
    <row r="91307" spans="11:11">
      <c r="K91307"/>
    </row>
    <row r="91308" spans="11:11">
      <c r="K91308"/>
    </row>
    <row r="91309" spans="11:11">
      <c r="K91309"/>
    </row>
    <row r="91310" spans="11:11">
      <c r="K91310"/>
    </row>
    <row r="91311" spans="11:11">
      <c r="K91311"/>
    </row>
    <row r="91312" spans="11:11">
      <c r="K91312"/>
    </row>
    <row r="91313" spans="11:11">
      <c r="K91313"/>
    </row>
    <row r="91314" spans="11:11">
      <c r="K91314"/>
    </row>
    <row r="91315" spans="11:11">
      <c r="K91315"/>
    </row>
    <row r="91316" spans="11:11">
      <c r="K91316"/>
    </row>
    <row r="91317" spans="11:11">
      <c r="K91317"/>
    </row>
    <row r="91318" spans="11:11">
      <c r="K91318"/>
    </row>
    <row r="91319" spans="11:11">
      <c r="K91319"/>
    </row>
    <row r="91320" spans="11:11">
      <c r="K91320"/>
    </row>
    <row r="91321" spans="11:11">
      <c r="K91321"/>
    </row>
    <row r="91322" spans="11:11">
      <c r="K91322"/>
    </row>
    <row r="91323" spans="11:11">
      <c r="K91323"/>
    </row>
    <row r="91324" spans="11:11">
      <c r="K91324"/>
    </row>
    <row r="91325" spans="11:11">
      <c r="K91325"/>
    </row>
    <row r="91326" spans="11:11">
      <c r="K91326"/>
    </row>
    <row r="91327" spans="11:11">
      <c r="K91327"/>
    </row>
    <row r="91328" spans="11:11">
      <c r="K91328"/>
    </row>
    <row r="91329" spans="11:11">
      <c r="K91329"/>
    </row>
    <row r="91330" spans="11:11">
      <c r="K91330"/>
    </row>
    <row r="91331" spans="11:11">
      <c r="K91331"/>
    </row>
    <row r="91332" spans="11:11">
      <c r="K91332"/>
    </row>
    <row r="91333" spans="11:11">
      <c r="K91333"/>
    </row>
    <row r="91334" spans="11:11">
      <c r="K91334"/>
    </row>
    <row r="91335" spans="11:11">
      <c r="K91335"/>
    </row>
    <row r="91336" spans="11:11">
      <c r="K91336"/>
    </row>
    <row r="91337" spans="11:11">
      <c r="K91337"/>
    </row>
    <row r="91338" spans="11:11">
      <c r="K91338"/>
    </row>
    <row r="91339" spans="11:11">
      <c r="K91339"/>
    </row>
    <row r="91340" spans="11:11">
      <c r="K91340"/>
    </row>
    <row r="91341" spans="11:11">
      <c r="K91341"/>
    </row>
    <row r="91342" spans="11:11">
      <c r="K91342"/>
    </row>
    <row r="91343" spans="11:11">
      <c r="K91343"/>
    </row>
    <row r="91344" spans="11:11">
      <c r="K91344"/>
    </row>
    <row r="91345" spans="11:11">
      <c r="K91345"/>
    </row>
    <row r="91346" spans="11:11">
      <c r="K91346"/>
    </row>
    <row r="91347" spans="11:11">
      <c r="K91347"/>
    </row>
    <row r="91348" spans="11:11">
      <c r="K91348"/>
    </row>
    <row r="91349" spans="11:11">
      <c r="K91349"/>
    </row>
    <row r="91350" spans="11:11">
      <c r="K91350"/>
    </row>
    <row r="91351" spans="11:11">
      <c r="K91351"/>
    </row>
    <row r="91352" spans="11:11">
      <c r="K91352"/>
    </row>
    <row r="91353" spans="11:11">
      <c r="K91353"/>
    </row>
    <row r="91354" spans="11:11">
      <c r="K91354"/>
    </row>
    <row r="91355" spans="11:11">
      <c r="K91355"/>
    </row>
    <row r="91356" spans="11:11">
      <c r="K91356"/>
    </row>
    <row r="91357" spans="11:11">
      <c r="K91357"/>
    </row>
    <row r="91358" spans="11:11">
      <c r="K91358"/>
    </row>
    <row r="91359" spans="11:11">
      <c r="K91359"/>
    </row>
    <row r="91360" spans="11:11">
      <c r="K91360"/>
    </row>
    <row r="91361" spans="11:11">
      <c r="K91361"/>
    </row>
    <row r="91362" spans="11:11">
      <c r="K91362"/>
    </row>
    <row r="91363" spans="11:11">
      <c r="K91363"/>
    </row>
    <row r="91364" spans="11:11">
      <c r="K91364"/>
    </row>
    <row r="91365" spans="11:11">
      <c r="K91365"/>
    </row>
    <row r="91366" spans="11:11">
      <c r="K91366"/>
    </row>
    <row r="91367" spans="11:11">
      <c r="K91367"/>
    </row>
    <row r="91368" spans="11:11">
      <c r="K91368"/>
    </row>
    <row r="91369" spans="11:11">
      <c r="K91369"/>
    </row>
    <row r="91370" spans="11:11">
      <c r="K91370"/>
    </row>
    <row r="91371" spans="11:11">
      <c r="K91371"/>
    </row>
    <row r="91372" spans="11:11">
      <c r="K91372"/>
    </row>
    <row r="91373" spans="11:11">
      <c r="K91373"/>
    </row>
    <row r="91374" spans="11:11">
      <c r="K91374"/>
    </row>
    <row r="91375" spans="11:11">
      <c r="K91375"/>
    </row>
    <row r="91376" spans="11:11">
      <c r="K91376"/>
    </row>
    <row r="91377" spans="11:11">
      <c r="K91377"/>
    </row>
    <row r="91378" spans="11:11">
      <c r="K91378"/>
    </row>
    <row r="91379" spans="11:11">
      <c r="K91379"/>
    </row>
    <row r="91380" spans="11:11">
      <c r="K91380"/>
    </row>
    <row r="91381" spans="11:11">
      <c r="K91381"/>
    </row>
    <row r="91382" spans="11:11">
      <c r="K91382"/>
    </row>
    <row r="91383" spans="11:11">
      <c r="K91383"/>
    </row>
    <row r="91384" spans="11:11">
      <c r="K91384"/>
    </row>
    <row r="91385" spans="11:11">
      <c r="K91385"/>
    </row>
    <row r="91386" spans="11:11">
      <c r="K91386"/>
    </row>
    <row r="91387" spans="11:11">
      <c r="K91387"/>
    </row>
    <row r="91388" spans="11:11">
      <c r="K91388"/>
    </row>
    <row r="91389" spans="11:11">
      <c r="K91389"/>
    </row>
    <row r="91390" spans="11:11">
      <c r="K91390"/>
    </row>
    <row r="91391" spans="11:11">
      <c r="K91391"/>
    </row>
    <row r="91392" spans="11:11">
      <c r="K91392"/>
    </row>
    <row r="91393" spans="11:11">
      <c r="K91393"/>
    </row>
    <row r="91394" spans="11:11">
      <c r="K91394"/>
    </row>
    <row r="91395" spans="11:11">
      <c r="K91395"/>
    </row>
    <row r="91396" spans="11:11">
      <c r="K91396"/>
    </row>
    <row r="91397" spans="11:11">
      <c r="K91397"/>
    </row>
    <row r="91398" spans="11:11">
      <c r="K91398"/>
    </row>
    <row r="91399" spans="11:11">
      <c r="K91399"/>
    </row>
    <row r="91400" spans="11:11">
      <c r="K91400"/>
    </row>
    <row r="91401" spans="11:11">
      <c r="K91401"/>
    </row>
    <row r="91402" spans="11:11">
      <c r="K91402"/>
    </row>
    <row r="91403" spans="11:11">
      <c r="K91403"/>
    </row>
    <row r="91404" spans="11:11">
      <c r="K91404"/>
    </row>
    <row r="91405" spans="11:11">
      <c r="K91405"/>
    </row>
    <row r="91406" spans="11:11">
      <c r="K91406"/>
    </row>
    <row r="91407" spans="11:11">
      <c r="K91407"/>
    </row>
    <row r="91408" spans="11:11">
      <c r="K91408"/>
    </row>
    <row r="91409" spans="11:11">
      <c r="K91409"/>
    </row>
    <row r="91410" spans="11:11">
      <c r="K91410"/>
    </row>
    <row r="91411" spans="11:11">
      <c r="K91411"/>
    </row>
    <row r="91412" spans="11:11">
      <c r="K91412"/>
    </row>
    <row r="91413" spans="11:11">
      <c r="K91413"/>
    </row>
    <row r="91414" spans="11:11">
      <c r="K91414"/>
    </row>
    <row r="91415" spans="11:11">
      <c r="K91415"/>
    </row>
    <row r="91416" spans="11:11">
      <c r="K91416"/>
    </row>
    <row r="91417" spans="11:11">
      <c r="K91417"/>
    </row>
    <row r="91418" spans="11:11">
      <c r="K91418"/>
    </row>
    <row r="91419" spans="11:11">
      <c r="K91419"/>
    </row>
    <row r="91420" spans="11:11">
      <c r="K91420"/>
    </row>
    <row r="91421" spans="11:11">
      <c r="K91421"/>
    </row>
    <row r="91422" spans="11:11">
      <c r="K91422"/>
    </row>
    <row r="91423" spans="11:11">
      <c r="K91423"/>
    </row>
    <row r="91424" spans="11:11">
      <c r="K91424"/>
    </row>
    <row r="91425" spans="11:11">
      <c r="K91425"/>
    </row>
    <row r="91426" spans="11:11">
      <c r="K91426"/>
    </row>
    <row r="91427" spans="11:11">
      <c r="K91427"/>
    </row>
    <row r="91428" spans="11:11">
      <c r="K91428"/>
    </row>
    <row r="91429" spans="11:11">
      <c r="K91429"/>
    </row>
    <row r="91430" spans="11:11">
      <c r="K91430"/>
    </row>
    <row r="91431" spans="11:11">
      <c r="K91431"/>
    </row>
    <row r="91432" spans="11:11">
      <c r="K91432"/>
    </row>
    <row r="91433" spans="11:11">
      <c r="K91433"/>
    </row>
    <row r="91434" spans="11:11">
      <c r="K91434"/>
    </row>
    <row r="91435" spans="11:11">
      <c r="K91435"/>
    </row>
    <row r="91436" spans="11:11">
      <c r="K91436"/>
    </row>
    <row r="91437" spans="11:11">
      <c r="K91437"/>
    </row>
    <row r="91438" spans="11:11">
      <c r="K91438"/>
    </row>
    <row r="91439" spans="11:11">
      <c r="K91439"/>
    </row>
    <row r="91440" spans="11:11">
      <c r="K91440"/>
    </row>
    <row r="91441" spans="11:11">
      <c r="K91441"/>
    </row>
    <row r="91442" spans="11:11">
      <c r="K91442"/>
    </row>
    <row r="91443" spans="11:11">
      <c r="K91443"/>
    </row>
    <row r="91444" spans="11:11">
      <c r="K91444"/>
    </row>
    <row r="91445" spans="11:11">
      <c r="K91445"/>
    </row>
    <row r="91446" spans="11:11">
      <c r="K91446"/>
    </row>
    <row r="91447" spans="11:11">
      <c r="K91447"/>
    </row>
    <row r="91448" spans="11:11">
      <c r="K91448"/>
    </row>
    <row r="91449" spans="11:11">
      <c r="K91449"/>
    </row>
    <row r="91450" spans="11:11">
      <c r="K91450"/>
    </row>
    <row r="91451" spans="11:11">
      <c r="K91451"/>
    </row>
    <row r="91452" spans="11:11">
      <c r="K91452"/>
    </row>
    <row r="91453" spans="11:11">
      <c r="K91453"/>
    </row>
    <row r="91454" spans="11:11">
      <c r="K91454"/>
    </row>
    <row r="91455" spans="11:11">
      <c r="K91455"/>
    </row>
    <row r="91456" spans="11:11">
      <c r="K91456"/>
    </row>
    <row r="91457" spans="11:11">
      <c r="K91457"/>
    </row>
    <row r="91458" spans="11:11">
      <c r="K91458"/>
    </row>
    <row r="91459" spans="11:11">
      <c r="K91459"/>
    </row>
    <row r="91460" spans="11:11">
      <c r="K91460"/>
    </row>
    <row r="91461" spans="11:11">
      <c r="K91461"/>
    </row>
    <row r="91462" spans="11:11">
      <c r="K91462"/>
    </row>
    <row r="91463" spans="11:11">
      <c r="K91463"/>
    </row>
    <row r="91464" spans="11:11">
      <c r="K91464"/>
    </row>
    <row r="91465" spans="11:11">
      <c r="K91465"/>
    </row>
    <row r="91466" spans="11:11">
      <c r="K91466"/>
    </row>
    <row r="91467" spans="11:11">
      <c r="K91467"/>
    </row>
    <row r="91468" spans="11:11">
      <c r="K91468"/>
    </row>
    <row r="91469" spans="11:11">
      <c r="K91469"/>
    </row>
    <row r="91470" spans="11:11">
      <c r="K91470"/>
    </row>
    <row r="91471" spans="11:11">
      <c r="K91471"/>
    </row>
    <row r="91472" spans="11:11">
      <c r="K91472"/>
    </row>
    <row r="91473" spans="11:11">
      <c r="K91473"/>
    </row>
    <row r="91474" spans="11:11">
      <c r="K91474"/>
    </row>
    <row r="91475" spans="11:11">
      <c r="K91475"/>
    </row>
    <row r="91476" spans="11:11">
      <c r="K91476"/>
    </row>
    <row r="91477" spans="11:11">
      <c r="K91477"/>
    </row>
    <row r="91478" spans="11:11">
      <c r="K91478"/>
    </row>
    <row r="91479" spans="11:11">
      <c r="K91479"/>
    </row>
    <row r="91480" spans="11:11">
      <c r="K91480"/>
    </row>
    <row r="91481" spans="11:11">
      <c r="K91481"/>
    </row>
    <row r="91482" spans="11:11">
      <c r="K91482"/>
    </row>
    <row r="91483" spans="11:11">
      <c r="K91483"/>
    </row>
    <row r="91484" spans="11:11">
      <c r="K91484"/>
    </row>
    <row r="91485" spans="11:11">
      <c r="K91485"/>
    </row>
    <row r="91486" spans="11:11">
      <c r="K91486"/>
    </row>
    <row r="91487" spans="11:11">
      <c r="K91487"/>
    </row>
    <row r="91488" spans="11:11">
      <c r="K91488"/>
    </row>
    <row r="91489" spans="11:11">
      <c r="K91489"/>
    </row>
    <row r="91490" spans="11:11">
      <c r="K91490"/>
    </row>
    <row r="91491" spans="11:11">
      <c r="K91491"/>
    </row>
    <row r="91492" spans="11:11">
      <c r="K91492"/>
    </row>
    <row r="91493" spans="11:11">
      <c r="K91493"/>
    </row>
    <row r="91494" spans="11:11">
      <c r="K91494"/>
    </row>
    <row r="91495" spans="11:11">
      <c r="K91495"/>
    </row>
    <row r="91496" spans="11:11">
      <c r="K91496"/>
    </row>
    <row r="91497" spans="11:11">
      <c r="K91497"/>
    </row>
    <row r="91498" spans="11:11">
      <c r="K91498"/>
    </row>
    <row r="91499" spans="11:11">
      <c r="K91499"/>
    </row>
    <row r="91500" spans="11:11">
      <c r="K91500"/>
    </row>
    <row r="91501" spans="11:11">
      <c r="K91501"/>
    </row>
    <row r="91502" spans="11:11">
      <c r="K91502"/>
    </row>
    <row r="91503" spans="11:11">
      <c r="K91503"/>
    </row>
    <row r="91504" spans="11:11">
      <c r="K91504"/>
    </row>
    <row r="91505" spans="11:11">
      <c r="K91505"/>
    </row>
    <row r="91506" spans="11:11">
      <c r="K91506"/>
    </row>
    <row r="91507" spans="11:11">
      <c r="K91507"/>
    </row>
    <row r="91508" spans="11:11">
      <c r="K91508"/>
    </row>
    <row r="91509" spans="11:11">
      <c r="K91509"/>
    </row>
    <row r="91510" spans="11:11">
      <c r="K91510"/>
    </row>
    <row r="91511" spans="11:11">
      <c r="K91511"/>
    </row>
    <row r="91512" spans="11:11">
      <c r="K91512"/>
    </row>
    <row r="91513" spans="11:11">
      <c r="K91513"/>
    </row>
    <row r="91514" spans="11:11">
      <c r="K91514"/>
    </row>
    <row r="91515" spans="11:11">
      <c r="K91515"/>
    </row>
    <row r="91516" spans="11:11">
      <c r="K91516"/>
    </row>
    <row r="91517" spans="11:11">
      <c r="K91517"/>
    </row>
    <row r="91518" spans="11:11">
      <c r="K91518"/>
    </row>
    <row r="91519" spans="11:11">
      <c r="K91519"/>
    </row>
    <row r="91520" spans="11:11">
      <c r="K91520"/>
    </row>
    <row r="91521" spans="11:11">
      <c r="K91521"/>
    </row>
    <row r="91522" spans="11:11">
      <c r="K91522"/>
    </row>
    <row r="91523" spans="11:11">
      <c r="K91523"/>
    </row>
    <row r="91524" spans="11:11">
      <c r="K91524"/>
    </row>
    <row r="91525" spans="11:11">
      <c r="K91525"/>
    </row>
    <row r="91526" spans="11:11">
      <c r="K91526"/>
    </row>
    <row r="91527" spans="11:11">
      <c r="K91527"/>
    </row>
    <row r="91528" spans="11:11">
      <c r="K91528"/>
    </row>
    <row r="91529" spans="11:11">
      <c r="K91529"/>
    </row>
    <row r="91530" spans="11:11">
      <c r="K91530"/>
    </row>
    <row r="91531" spans="11:11">
      <c r="K91531"/>
    </row>
    <row r="91532" spans="11:11">
      <c r="K91532"/>
    </row>
    <row r="91533" spans="11:11">
      <c r="K91533"/>
    </row>
    <row r="91534" spans="11:11">
      <c r="K91534"/>
    </row>
    <row r="91535" spans="11:11">
      <c r="K91535"/>
    </row>
    <row r="91536" spans="11:11">
      <c r="K91536"/>
    </row>
    <row r="91537" spans="11:11">
      <c r="K91537"/>
    </row>
    <row r="91538" spans="11:11">
      <c r="K91538"/>
    </row>
    <row r="91539" spans="11:11">
      <c r="K91539"/>
    </row>
    <row r="91540" spans="11:11">
      <c r="K91540"/>
    </row>
    <row r="91541" spans="11:11">
      <c r="K91541"/>
    </row>
    <row r="91542" spans="11:11">
      <c r="K91542"/>
    </row>
    <row r="91543" spans="11:11">
      <c r="K91543"/>
    </row>
    <row r="91544" spans="11:11">
      <c r="K91544"/>
    </row>
    <row r="91545" spans="11:11">
      <c r="K91545"/>
    </row>
    <row r="91546" spans="11:11">
      <c r="K91546"/>
    </row>
    <row r="91547" spans="11:11">
      <c r="K91547"/>
    </row>
    <row r="91548" spans="11:11">
      <c r="K91548"/>
    </row>
    <row r="91549" spans="11:11">
      <c r="K91549"/>
    </row>
    <row r="91550" spans="11:11">
      <c r="K91550"/>
    </row>
    <row r="91551" spans="11:11">
      <c r="K91551"/>
    </row>
    <row r="91552" spans="11:11">
      <c r="K91552"/>
    </row>
    <row r="91553" spans="11:11">
      <c r="K91553"/>
    </row>
    <row r="91554" spans="11:11">
      <c r="K91554"/>
    </row>
    <row r="91555" spans="11:11">
      <c r="K91555"/>
    </row>
    <row r="91556" spans="11:11">
      <c r="K91556"/>
    </row>
    <row r="91557" spans="11:11">
      <c r="K91557"/>
    </row>
    <row r="91558" spans="11:11">
      <c r="K91558"/>
    </row>
    <row r="91559" spans="11:11">
      <c r="K91559"/>
    </row>
    <row r="91560" spans="11:11">
      <c r="K91560"/>
    </row>
    <row r="91561" spans="11:11">
      <c r="K91561"/>
    </row>
    <row r="91562" spans="11:11">
      <c r="K91562"/>
    </row>
    <row r="91563" spans="11:11">
      <c r="K91563"/>
    </row>
    <row r="91564" spans="11:11">
      <c r="K91564"/>
    </row>
    <row r="91565" spans="11:11">
      <c r="K91565"/>
    </row>
    <row r="91566" spans="11:11">
      <c r="K91566"/>
    </row>
    <row r="91567" spans="11:11">
      <c r="K91567"/>
    </row>
    <row r="91568" spans="11:11">
      <c r="K91568"/>
    </row>
    <row r="91569" spans="11:11">
      <c r="K91569"/>
    </row>
    <row r="91570" spans="11:11">
      <c r="K91570"/>
    </row>
    <row r="91571" spans="11:11">
      <c r="K91571"/>
    </row>
    <row r="91572" spans="11:11">
      <c r="K91572"/>
    </row>
    <row r="91573" spans="11:11">
      <c r="K91573"/>
    </row>
    <row r="91574" spans="11:11">
      <c r="K91574"/>
    </row>
    <row r="91575" spans="11:11">
      <c r="K91575"/>
    </row>
    <row r="91576" spans="11:11">
      <c r="K91576"/>
    </row>
    <row r="91577" spans="11:11">
      <c r="K91577"/>
    </row>
    <row r="91578" spans="11:11">
      <c r="K91578"/>
    </row>
    <row r="91579" spans="11:11">
      <c r="K91579"/>
    </row>
    <row r="91580" spans="11:11">
      <c r="K91580"/>
    </row>
    <row r="91581" spans="11:11">
      <c r="K91581"/>
    </row>
    <row r="91582" spans="11:11">
      <c r="K91582"/>
    </row>
    <row r="91583" spans="11:11">
      <c r="K91583"/>
    </row>
    <row r="91584" spans="11:11">
      <c r="K91584"/>
    </row>
    <row r="91585" spans="11:11">
      <c r="K91585"/>
    </row>
    <row r="91586" spans="11:11">
      <c r="K91586"/>
    </row>
    <row r="91587" spans="11:11">
      <c r="K91587"/>
    </row>
    <row r="91588" spans="11:11">
      <c r="K91588"/>
    </row>
    <row r="91589" spans="11:11">
      <c r="K91589"/>
    </row>
    <row r="91590" spans="11:11">
      <c r="K91590"/>
    </row>
    <row r="91591" spans="11:11">
      <c r="K91591"/>
    </row>
    <row r="91592" spans="11:11">
      <c r="K91592"/>
    </row>
    <row r="91593" spans="11:11">
      <c r="K91593"/>
    </row>
    <row r="91594" spans="11:11">
      <c r="K91594"/>
    </row>
    <row r="91595" spans="11:11">
      <c r="K91595"/>
    </row>
    <row r="91596" spans="11:11">
      <c r="K91596"/>
    </row>
    <row r="91597" spans="11:11">
      <c r="K91597"/>
    </row>
    <row r="91598" spans="11:11">
      <c r="K91598"/>
    </row>
    <row r="91599" spans="11:11">
      <c r="K91599"/>
    </row>
    <row r="91600" spans="11:11">
      <c r="K91600"/>
    </row>
    <row r="91601" spans="11:11">
      <c r="K91601"/>
    </row>
    <row r="91602" spans="11:11">
      <c r="K91602"/>
    </row>
    <row r="91603" spans="11:11">
      <c r="K91603"/>
    </row>
    <row r="91604" spans="11:11">
      <c r="K91604"/>
    </row>
    <row r="91605" spans="11:11">
      <c r="K91605"/>
    </row>
    <row r="91606" spans="11:11">
      <c r="K91606"/>
    </row>
    <row r="91607" spans="11:11">
      <c r="K91607"/>
    </row>
    <row r="91608" spans="11:11">
      <c r="K91608"/>
    </row>
    <row r="91609" spans="11:11">
      <c r="K91609"/>
    </row>
    <row r="91610" spans="11:11">
      <c r="K91610"/>
    </row>
    <row r="91611" spans="11:11">
      <c r="K91611"/>
    </row>
    <row r="91612" spans="11:11">
      <c r="K91612"/>
    </row>
    <row r="91613" spans="11:11">
      <c r="K91613"/>
    </row>
    <row r="91614" spans="11:11">
      <c r="K91614"/>
    </row>
    <row r="91615" spans="11:11">
      <c r="K91615"/>
    </row>
    <row r="91616" spans="11:11">
      <c r="K91616"/>
    </row>
    <row r="91617" spans="11:11">
      <c r="K91617"/>
    </row>
    <row r="91618" spans="11:11">
      <c r="K91618"/>
    </row>
    <row r="91619" spans="11:11">
      <c r="K91619"/>
    </row>
    <row r="91620" spans="11:11">
      <c r="K91620"/>
    </row>
    <row r="91621" spans="11:11">
      <c r="K91621"/>
    </row>
    <row r="91622" spans="11:11">
      <c r="K91622"/>
    </row>
    <row r="91623" spans="11:11">
      <c r="K91623"/>
    </row>
    <row r="91624" spans="11:11">
      <c r="K91624"/>
    </row>
    <row r="91625" spans="11:11">
      <c r="K91625"/>
    </row>
    <row r="91626" spans="11:11">
      <c r="K91626"/>
    </row>
    <row r="91627" spans="11:11">
      <c r="K91627"/>
    </row>
    <row r="91628" spans="11:11">
      <c r="K91628"/>
    </row>
    <row r="91629" spans="11:11">
      <c r="K91629"/>
    </row>
    <row r="91630" spans="11:11">
      <c r="K91630"/>
    </row>
    <row r="91631" spans="11:11">
      <c r="K91631"/>
    </row>
    <row r="91632" spans="11:11">
      <c r="K91632"/>
    </row>
    <row r="91633" spans="11:11">
      <c r="K91633"/>
    </row>
    <row r="91634" spans="11:11">
      <c r="K91634"/>
    </row>
    <row r="91635" spans="11:11">
      <c r="K91635"/>
    </row>
    <row r="91636" spans="11:11">
      <c r="K91636"/>
    </row>
    <row r="91637" spans="11:11">
      <c r="K91637"/>
    </row>
    <row r="91638" spans="11:11">
      <c r="K91638"/>
    </row>
    <row r="91639" spans="11:11">
      <c r="K91639"/>
    </row>
    <row r="91640" spans="11:11">
      <c r="K91640"/>
    </row>
    <row r="91641" spans="11:11">
      <c r="K91641"/>
    </row>
    <row r="91642" spans="11:11">
      <c r="K91642"/>
    </row>
    <row r="91643" spans="11:11">
      <c r="K91643"/>
    </row>
    <row r="91644" spans="11:11">
      <c r="K91644"/>
    </row>
    <row r="91645" spans="11:11">
      <c r="K91645"/>
    </row>
    <row r="91646" spans="11:11">
      <c r="K91646"/>
    </row>
    <row r="91647" spans="11:11">
      <c r="K91647"/>
    </row>
    <row r="91648" spans="11:11">
      <c r="K91648"/>
    </row>
    <row r="91649" spans="11:11">
      <c r="K91649"/>
    </row>
    <row r="91650" spans="11:11">
      <c r="K91650"/>
    </row>
    <row r="91651" spans="11:11">
      <c r="K91651"/>
    </row>
    <row r="91652" spans="11:11">
      <c r="K91652"/>
    </row>
    <row r="91653" spans="11:11">
      <c r="K91653"/>
    </row>
    <row r="91654" spans="11:11">
      <c r="K91654"/>
    </row>
    <row r="91655" spans="11:11">
      <c r="K91655"/>
    </row>
    <row r="91656" spans="11:11">
      <c r="K91656"/>
    </row>
    <row r="91657" spans="11:11">
      <c r="K91657"/>
    </row>
    <row r="91658" spans="11:11">
      <c r="K91658"/>
    </row>
    <row r="91659" spans="11:11">
      <c r="K91659"/>
    </row>
    <row r="91660" spans="11:11">
      <c r="K91660"/>
    </row>
    <row r="91661" spans="11:11">
      <c r="K91661"/>
    </row>
    <row r="91662" spans="11:11">
      <c r="K91662"/>
    </row>
    <row r="91663" spans="11:11">
      <c r="K91663"/>
    </row>
    <row r="91664" spans="11:11">
      <c r="K91664"/>
    </row>
    <row r="91665" spans="11:11">
      <c r="K91665"/>
    </row>
    <row r="91666" spans="11:11">
      <c r="K91666"/>
    </row>
    <row r="91667" spans="11:11">
      <c r="K91667"/>
    </row>
    <row r="91668" spans="11:11">
      <c r="K91668"/>
    </row>
    <row r="91669" spans="11:11">
      <c r="K91669"/>
    </row>
    <row r="91670" spans="11:11">
      <c r="K91670"/>
    </row>
    <row r="91671" spans="11:11">
      <c r="K91671"/>
    </row>
    <row r="91672" spans="11:11">
      <c r="K91672"/>
    </row>
    <row r="91673" spans="11:11">
      <c r="K91673"/>
    </row>
    <row r="91674" spans="11:11">
      <c r="K91674"/>
    </row>
    <row r="91675" spans="11:11">
      <c r="K91675"/>
    </row>
    <row r="91676" spans="11:11">
      <c r="K91676"/>
    </row>
    <row r="91677" spans="11:11">
      <c r="K91677"/>
    </row>
    <row r="91678" spans="11:11">
      <c r="K91678"/>
    </row>
    <row r="91679" spans="11:11">
      <c r="K91679"/>
    </row>
    <row r="91680" spans="11:11">
      <c r="K91680"/>
    </row>
    <row r="91681" spans="11:11">
      <c r="K91681"/>
    </row>
    <row r="91682" spans="11:11">
      <c r="K91682"/>
    </row>
    <row r="91683" spans="11:11">
      <c r="K91683"/>
    </row>
    <row r="91684" spans="11:11">
      <c r="K91684"/>
    </row>
    <row r="91685" spans="11:11">
      <c r="K91685"/>
    </row>
    <row r="91686" spans="11:11">
      <c r="K91686"/>
    </row>
    <row r="91687" spans="11:11">
      <c r="K91687"/>
    </row>
    <row r="91688" spans="11:11">
      <c r="K91688"/>
    </row>
    <row r="91689" spans="11:11">
      <c r="K91689"/>
    </row>
    <row r="91690" spans="11:11">
      <c r="K91690"/>
    </row>
    <row r="91691" spans="11:11">
      <c r="K91691"/>
    </row>
    <row r="91692" spans="11:11">
      <c r="K91692"/>
    </row>
    <row r="91693" spans="11:11">
      <c r="K91693"/>
    </row>
    <row r="91694" spans="11:11">
      <c r="K91694"/>
    </row>
    <row r="91695" spans="11:11">
      <c r="K91695"/>
    </row>
    <row r="91696" spans="11:11">
      <c r="K91696"/>
    </row>
    <row r="91697" spans="11:11">
      <c r="K91697"/>
    </row>
    <row r="91698" spans="11:11">
      <c r="K91698"/>
    </row>
    <row r="91699" spans="11:11">
      <c r="K91699"/>
    </row>
    <row r="91700" spans="11:11">
      <c r="K91700"/>
    </row>
    <row r="91701" spans="11:11">
      <c r="K91701"/>
    </row>
    <row r="91702" spans="11:11">
      <c r="K91702"/>
    </row>
    <row r="91703" spans="11:11">
      <c r="K91703"/>
    </row>
    <row r="91704" spans="11:11">
      <c r="K91704"/>
    </row>
    <row r="91705" spans="11:11">
      <c r="K91705"/>
    </row>
    <row r="91706" spans="11:11">
      <c r="K91706"/>
    </row>
    <row r="91707" spans="11:11">
      <c r="K91707"/>
    </row>
    <row r="91708" spans="11:11">
      <c r="K91708"/>
    </row>
    <row r="91709" spans="11:11">
      <c r="K91709"/>
    </row>
    <row r="91710" spans="11:11">
      <c r="K91710"/>
    </row>
    <row r="91711" spans="11:11">
      <c r="K91711"/>
    </row>
    <row r="91712" spans="11:11">
      <c r="K91712"/>
    </row>
    <row r="91713" spans="11:11">
      <c r="K91713"/>
    </row>
    <row r="91714" spans="11:11">
      <c r="K91714"/>
    </row>
    <row r="91715" spans="11:11">
      <c r="K91715"/>
    </row>
    <row r="91716" spans="11:11">
      <c r="K91716"/>
    </row>
    <row r="91717" spans="11:11">
      <c r="K91717"/>
    </row>
    <row r="91718" spans="11:11">
      <c r="K91718"/>
    </row>
    <row r="91719" spans="11:11">
      <c r="K91719"/>
    </row>
    <row r="91720" spans="11:11">
      <c r="K91720"/>
    </row>
    <row r="91721" spans="11:11">
      <c r="K91721"/>
    </row>
    <row r="91722" spans="11:11">
      <c r="K91722"/>
    </row>
    <row r="91723" spans="11:11">
      <c r="K91723"/>
    </row>
    <row r="91724" spans="11:11">
      <c r="K91724"/>
    </row>
    <row r="91725" spans="11:11">
      <c r="K91725"/>
    </row>
    <row r="91726" spans="11:11">
      <c r="K91726"/>
    </row>
    <row r="91727" spans="11:11">
      <c r="K91727"/>
    </row>
    <row r="91728" spans="11:11">
      <c r="K91728"/>
    </row>
    <row r="91729" spans="11:11">
      <c r="K91729"/>
    </row>
    <row r="91730" spans="11:11">
      <c r="K91730"/>
    </row>
    <row r="91731" spans="11:11">
      <c r="K91731"/>
    </row>
    <row r="91732" spans="11:11">
      <c r="K91732"/>
    </row>
    <row r="91733" spans="11:11">
      <c r="K91733"/>
    </row>
    <row r="91734" spans="11:11">
      <c r="K91734"/>
    </row>
    <row r="91735" spans="11:11">
      <c r="K91735"/>
    </row>
    <row r="91736" spans="11:11">
      <c r="K91736"/>
    </row>
    <row r="91737" spans="11:11">
      <c r="K91737"/>
    </row>
    <row r="91738" spans="11:11">
      <c r="K91738"/>
    </row>
    <row r="91739" spans="11:11">
      <c r="K91739"/>
    </row>
    <row r="91740" spans="11:11">
      <c r="K91740"/>
    </row>
    <row r="91741" spans="11:11">
      <c r="K91741"/>
    </row>
    <row r="91742" spans="11:11">
      <c r="K91742"/>
    </row>
    <row r="91743" spans="11:11">
      <c r="K91743"/>
    </row>
    <row r="91744" spans="11:11">
      <c r="K91744"/>
    </row>
    <row r="91745" spans="11:11">
      <c r="K91745"/>
    </row>
    <row r="91746" spans="11:11">
      <c r="K91746"/>
    </row>
    <row r="91747" spans="11:11">
      <c r="K91747"/>
    </row>
    <row r="91748" spans="11:11">
      <c r="K91748"/>
    </row>
    <row r="91749" spans="11:11">
      <c r="K91749"/>
    </row>
    <row r="91750" spans="11:11">
      <c r="K91750"/>
    </row>
    <row r="91751" spans="11:11">
      <c r="K91751"/>
    </row>
    <row r="91752" spans="11:11">
      <c r="K91752"/>
    </row>
    <row r="91753" spans="11:11">
      <c r="K91753"/>
    </row>
    <row r="91754" spans="11:11">
      <c r="K91754"/>
    </row>
    <row r="91755" spans="11:11">
      <c r="K91755"/>
    </row>
    <row r="91756" spans="11:11">
      <c r="K91756"/>
    </row>
    <row r="91757" spans="11:11">
      <c r="K91757"/>
    </row>
    <row r="91758" spans="11:11">
      <c r="K91758"/>
    </row>
    <row r="91759" spans="11:11">
      <c r="K91759"/>
    </row>
    <row r="91760" spans="11:11">
      <c r="K91760"/>
    </row>
    <row r="91761" spans="11:11">
      <c r="K91761"/>
    </row>
    <row r="91762" spans="11:11">
      <c r="K91762"/>
    </row>
    <row r="91763" spans="11:11">
      <c r="K91763"/>
    </row>
    <row r="91764" spans="11:11">
      <c r="K91764"/>
    </row>
    <row r="91765" spans="11:11">
      <c r="K91765"/>
    </row>
    <row r="91766" spans="11:11">
      <c r="K91766"/>
    </row>
    <row r="91767" spans="11:11">
      <c r="K91767"/>
    </row>
    <row r="91768" spans="11:11">
      <c r="K91768"/>
    </row>
    <row r="91769" spans="11:11">
      <c r="K91769"/>
    </row>
    <row r="91770" spans="11:11">
      <c r="K91770"/>
    </row>
    <row r="91771" spans="11:11">
      <c r="K91771"/>
    </row>
    <row r="91772" spans="11:11">
      <c r="K91772"/>
    </row>
    <row r="91773" spans="11:11">
      <c r="K91773"/>
    </row>
    <row r="91774" spans="11:11">
      <c r="K91774"/>
    </row>
    <row r="91775" spans="11:11">
      <c r="K91775"/>
    </row>
    <row r="91776" spans="11:11">
      <c r="K91776"/>
    </row>
    <row r="91777" spans="11:11">
      <c r="K91777"/>
    </row>
    <row r="91778" spans="11:11">
      <c r="K91778"/>
    </row>
    <row r="91779" spans="11:11">
      <c r="K91779"/>
    </row>
    <row r="91780" spans="11:11">
      <c r="K91780"/>
    </row>
    <row r="91781" spans="11:11">
      <c r="K91781"/>
    </row>
    <row r="91782" spans="11:11">
      <c r="K91782"/>
    </row>
    <row r="91783" spans="11:11">
      <c r="K91783"/>
    </row>
    <row r="91784" spans="11:11">
      <c r="K91784"/>
    </row>
    <row r="91785" spans="11:11">
      <c r="K91785"/>
    </row>
    <row r="91786" spans="11:11">
      <c r="K91786"/>
    </row>
    <row r="91787" spans="11:11">
      <c r="K91787"/>
    </row>
    <row r="91788" spans="11:11">
      <c r="K91788"/>
    </row>
    <row r="91789" spans="11:11">
      <c r="K91789"/>
    </row>
    <row r="91790" spans="11:11">
      <c r="K91790"/>
    </row>
    <row r="91791" spans="11:11">
      <c r="K91791"/>
    </row>
    <row r="91792" spans="11:11">
      <c r="K91792"/>
    </row>
    <row r="91793" spans="11:11">
      <c r="K91793"/>
    </row>
    <row r="91794" spans="11:11">
      <c r="K91794"/>
    </row>
    <row r="91795" spans="11:11">
      <c r="K91795"/>
    </row>
    <row r="91796" spans="11:11">
      <c r="K91796"/>
    </row>
    <row r="91797" spans="11:11">
      <c r="K91797"/>
    </row>
    <row r="91798" spans="11:11">
      <c r="K91798"/>
    </row>
    <row r="91799" spans="11:11">
      <c r="K91799"/>
    </row>
    <row r="91800" spans="11:11">
      <c r="K91800"/>
    </row>
    <row r="91801" spans="11:11">
      <c r="K91801"/>
    </row>
    <row r="91802" spans="11:11">
      <c r="K91802"/>
    </row>
    <row r="91803" spans="11:11">
      <c r="K91803"/>
    </row>
    <row r="91804" spans="11:11">
      <c r="K91804"/>
    </row>
    <row r="91805" spans="11:11">
      <c r="K91805"/>
    </row>
    <row r="91806" spans="11:11">
      <c r="K91806"/>
    </row>
    <row r="91807" spans="11:11">
      <c r="K91807"/>
    </row>
    <row r="91808" spans="11:11">
      <c r="K91808"/>
    </row>
    <row r="91809" spans="11:11">
      <c r="K91809"/>
    </row>
    <row r="91810" spans="11:11">
      <c r="K91810"/>
    </row>
    <row r="91811" spans="11:11">
      <c r="K91811"/>
    </row>
    <row r="91812" spans="11:11">
      <c r="K91812"/>
    </row>
    <row r="91813" spans="11:11">
      <c r="K91813"/>
    </row>
    <row r="91814" spans="11:11">
      <c r="K91814"/>
    </row>
    <row r="91815" spans="11:11">
      <c r="K91815"/>
    </row>
    <row r="91816" spans="11:11">
      <c r="K91816"/>
    </row>
    <row r="91817" spans="11:11">
      <c r="K91817"/>
    </row>
    <row r="91818" spans="11:11">
      <c r="K91818"/>
    </row>
    <row r="91819" spans="11:11">
      <c r="K91819"/>
    </row>
    <row r="91820" spans="11:11">
      <c r="K91820"/>
    </row>
    <row r="91821" spans="11:11">
      <c r="K91821"/>
    </row>
    <row r="91822" spans="11:11">
      <c r="K91822"/>
    </row>
    <row r="91823" spans="11:11">
      <c r="K91823"/>
    </row>
    <row r="91824" spans="11:11">
      <c r="K91824"/>
    </row>
    <row r="91825" spans="11:11">
      <c r="K91825"/>
    </row>
    <row r="91826" spans="11:11">
      <c r="K91826"/>
    </row>
    <row r="91827" spans="11:11">
      <c r="K91827"/>
    </row>
    <row r="91828" spans="11:11">
      <c r="K91828"/>
    </row>
    <row r="91829" spans="11:11">
      <c r="K91829"/>
    </row>
    <row r="91830" spans="11:11">
      <c r="K91830"/>
    </row>
    <row r="91831" spans="11:11">
      <c r="K91831"/>
    </row>
    <row r="91832" spans="11:11">
      <c r="K91832"/>
    </row>
    <row r="91833" spans="11:11">
      <c r="K91833"/>
    </row>
    <row r="91834" spans="11:11">
      <c r="K91834"/>
    </row>
    <row r="91835" spans="11:11">
      <c r="K91835"/>
    </row>
    <row r="91836" spans="11:11">
      <c r="K91836"/>
    </row>
    <row r="91837" spans="11:11">
      <c r="K91837"/>
    </row>
    <row r="91838" spans="11:11">
      <c r="K91838"/>
    </row>
    <row r="91839" spans="11:11">
      <c r="K91839"/>
    </row>
    <row r="91840" spans="11:11">
      <c r="K91840"/>
    </row>
    <row r="91841" spans="11:11">
      <c r="K91841"/>
    </row>
    <row r="91842" spans="11:11">
      <c r="K91842"/>
    </row>
    <row r="91843" spans="11:11">
      <c r="K91843"/>
    </row>
    <row r="91844" spans="11:11">
      <c r="K91844"/>
    </row>
    <row r="91845" spans="11:11">
      <c r="K91845"/>
    </row>
    <row r="91846" spans="11:11">
      <c r="K91846"/>
    </row>
    <row r="91847" spans="11:11">
      <c r="K91847"/>
    </row>
    <row r="91848" spans="11:11">
      <c r="K91848"/>
    </row>
    <row r="91849" spans="11:11">
      <c r="K91849"/>
    </row>
    <row r="91850" spans="11:11">
      <c r="K91850"/>
    </row>
    <row r="91851" spans="11:11">
      <c r="K91851"/>
    </row>
    <row r="91852" spans="11:11">
      <c r="K91852"/>
    </row>
    <row r="91853" spans="11:11">
      <c r="K91853"/>
    </row>
    <row r="91854" spans="11:11">
      <c r="K91854"/>
    </row>
    <row r="91855" spans="11:11">
      <c r="K91855"/>
    </row>
    <row r="91856" spans="11:11">
      <c r="K91856"/>
    </row>
    <row r="91857" spans="11:11">
      <c r="K91857"/>
    </row>
    <row r="91858" spans="11:11">
      <c r="K91858"/>
    </row>
    <row r="91859" spans="11:11">
      <c r="K91859"/>
    </row>
    <row r="91860" spans="11:11">
      <c r="K91860"/>
    </row>
    <row r="91861" spans="11:11">
      <c r="K91861"/>
    </row>
    <row r="91862" spans="11:11">
      <c r="K91862"/>
    </row>
    <row r="91863" spans="11:11">
      <c r="K91863"/>
    </row>
    <row r="91864" spans="11:11">
      <c r="K91864"/>
    </row>
    <row r="91865" spans="11:11">
      <c r="K91865"/>
    </row>
    <row r="91866" spans="11:11">
      <c r="K91866"/>
    </row>
    <row r="91867" spans="11:11">
      <c r="K91867"/>
    </row>
    <row r="91868" spans="11:11">
      <c r="K91868"/>
    </row>
    <row r="91869" spans="11:11">
      <c r="K91869"/>
    </row>
    <row r="91870" spans="11:11">
      <c r="K91870"/>
    </row>
    <row r="91871" spans="11:11">
      <c r="K91871"/>
    </row>
    <row r="91872" spans="11:11">
      <c r="K91872"/>
    </row>
    <row r="91873" spans="11:11">
      <c r="K91873"/>
    </row>
    <row r="91874" spans="11:11">
      <c r="K91874"/>
    </row>
    <row r="91875" spans="11:11">
      <c r="K91875"/>
    </row>
    <row r="91876" spans="11:11">
      <c r="K91876"/>
    </row>
    <row r="91877" spans="11:11">
      <c r="K91877"/>
    </row>
    <row r="91878" spans="11:11">
      <c r="K91878"/>
    </row>
    <row r="91879" spans="11:11">
      <c r="K91879"/>
    </row>
    <row r="91880" spans="11:11">
      <c r="K91880"/>
    </row>
    <row r="91881" spans="11:11">
      <c r="K91881"/>
    </row>
    <row r="91882" spans="11:11">
      <c r="K91882"/>
    </row>
    <row r="91883" spans="11:11">
      <c r="K91883"/>
    </row>
    <row r="91884" spans="11:11">
      <c r="K91884"/>
    </row>
    <row r="91885" spans="11:11">
      <c r="K91885"/>
    </row>
    <row r="91886" spans="11:11">
      <c r="K91886"/>
    </row>
    <row r="91887" spans="11:11">
      <c r="K91887"/>
    </row>
    <row r="91888" spans="11:11">
      <c r="K91888"/>
    </row>
    <row r="91889" spans="11:11">
      <c r="K91889"/>
    </row>
    <row r="91890" spans="11:11">
      <c r="K91890"/>
    </row>
    <row r="91891" spans="11:11">
      <c r="K91891"/>
    </row>
    <row r="91892" spans="11:11">
      <c r="K91892"/>
    </row>
    <row r="91893" spans="11:11">
      <c r="K91893"/>
    </row>
    <row r="91894" spans="11:11">
      <c r="K91894"/>
    </row>
    <row r="91895" spans="11:11">
      <c r="K91895"/>
    </row>
    <row r="91896" spans="11:11">
      <c r="K91896"/>
    </row>
    <row r="91897" spans="11:11">
      <c r="K91897"/>
    </row>
    <row r="91898" spans="11:11">
      <c r="K91898"/>
    </row>
    <row r="91899" spans="11:11">
      <c r="K91899"/>
    </row>
    <row r="91900" spans="11:11">
      <c r="K91900"/>
    </row>
    <row r="91901" spans="11:11">
      <c r="K91901"/>
    </row>
    <row r="91902" spans="11:11">
      <c r="K91902"/>
    </row>
    <row r="91903" spans="11:11">
      <c r="K91903"/>
    </row>
    <row r="91904" spans="11:11">
      <c r="K91904"/>
    </row>
    <row r="91905" spans="11:11">
      <c r="K91905"/>
    </row>
    <row r="91906" spans="11:11">
      <c r="K91906"/>
    </row>
    <row r="91907" spans="11:11">
      <c r="K91907"/>
    </row>
    <row r="91908" spans="11:11">
      <c r="K91908"/>
    </row>
    <row r="91909" spans="11:11">
      <c r="K91909"/>
    </row>
    <row r="91910" spans="11:11">
      <c r="K91910"/>
    </row>
    <row r="91911" spans="11:11">
      <c r="K91911"/>
    </row>
    <row r="91912" spans="11:11">
      <c r="K91912"/>
    </row>
    <row r="91913" spans="11:11">
      <c r="K91913"/>
    </row>
    <row r="91914" spans="11:11">
      <c r="K91914"/>
    </row>
    <row r="91915" spans="11:11">
      <c r="K91915"/>
    </row>
    <row r="91916" spans="11:11">
      <c r="K91916"/>
    </row>
    <row r="91917" spans="11:11">
      <c r="K91917"/>
    </row>
    <row r="91918" spans="11:11">
      <c r="K91918"/>
    </row>
    <row r="91919" spans="11:11">
      <c r="K91919"/>
    </row>
    <row r="91920" spans="11:11">
      <c r="K91920"/>
    </row>
    <row r="91921" spans="11:11">
      <c r="K91921"/>
    </row>
    <row r="91922" spans="11:11">
      <c r="K91922"/>
    </row>
    <row r="91923" spans="11:11">
      <c r="K91923"/>
    </row>
    <row r="91924" spans="11:11">
      <c r="K91924"/>
    </row>
    <row r="91925" spans="11:11">
      <c r="K91925"/>
    </row>
    <row r="91926" spans="11:11">
      <c r="K91926"/>
    </row>
    <row r="91927" spans="11:11">
      <c r="K91927"/>
    </row>
    <row r="91928" spans="11:11">
      <c r="K91928"/>
    </row>
    <row r="91929" spans="11:11">
      <c r="K91929"/>
    </row>
    <row r="91930" spans="11:11">
      <c r="K91930"/>
    </row>
    <row r="91931" spans="11:11">
      <c r="K91931"/>
    </row>
    <row r="91932" spans="11:11">
      <c r="K91932"/>
    </row>
    <row r="91933" spans="11:11">
      <c r="K91933"/>
    </row>
    <row r="91934" spans="11:11">
      <c r="K91934"/>
    </row>
    <row r="91935" spans="11:11">
      <c r="K91935"/>
    </row>
    <row r="91936" spans="11:11">
      <c r="K91936"/>
    </row>
    <row r="91937" spans="11:11">
      <c r="K91937"/>
    </row>
    <row r="91938" spans="11:11">
      <c r="K91938"/>
    </row>
    <row r="91939" spans="11:11">
      <c r="K91939"/>
    </row>
    <row r="91940" spans="11:11">
      <c r="K91940"/>
    </row>
    <row r="91941" spans="11:11">
      <c r="K91941"/>
    </row>
    <row r="91942" spans="11:11">
      <c r="K91942"/>
    </row>
    <row r="91943" spans="11:11">
      <c r="K91943"/>
    </row>
    <row r="91944" spans="11:11">
      <c r="K91944"/>
    </row>
    <row r="91945" spans="11:11">
      <c r="K91945"/>
    </row>
    <row r="91946" spans="11:11">
      <c r="K91946"/>
    </row>
    <row r="91947" spans="11:11">
      <c r="K91947"/>
    </row>
    <row r="91948" spans="11:11">
      <c r="K91948"/>
    </row>
    <row r="91949" spans="11:11">
      <c r="K91949"/>
    </row>
    <row r="91950" spans="11:11">
      <c r="K91950"/>
    </row>
    <row r="91951" spans="11:11">
      <c r="K91951"/>
    </row>
    <row r="91952" spans="11:11">
      <c r="K91952"/>
    </row>
    <row r="91953" spans="11:11">
      <c r="K91953"/>
    </row>
    <row r="91954" spans="11:11">
      <c r="K91954"/>
    </row>
    <row r="91955" spans="11:11">
      <c r="K91955"/>
    </row>
    <row r="91956" spans="11:11">
      <c r="K91956"/>
    </row>
    <row r="91957" spans="11:11">
      <c r="K91957"/>
    </row>
    <row r="91958" spans="11:11">
      <c r="K91958"/>
    </row>
    <row r="91959" spans="11:11">
      <c r="K91959"/>
    </row>
    <row r="91960" spans="11:11">
      <c r="K91960"/>
    </row>
    <row r="91961" spans="11:11">
      <c r="K91961"/>
    </row>
    <row r="91962" spans="11:11">
      <c r="K91962"/>
    </row>
    <row r="91963" spans="11:11">
      <c r="K91963"/>
    </row>
    <row r="91964" spans="11:11">
      <c r="K91964"/>
    </row>
    <row r="91965" spans="11:11">
      <c r="K91965"/>
    </row>
    <row r="91966" spans="11:11">
      <c r="K91966"/>
    </row>
    <row r="91967" spans="11:11">
      <c r="K91967"/>
    </row>
    <row r="91968" spans="11:11">
      <c r="K91968"/>
    </row>
    <row r="91969" spans="11:11">
      <c r="K91969"/>
    </row>
    <row r="91970" spans="11:11">
      <c r="K91970"/>
    </row>
    <row r="91971" spans="11:11">
      <c r="K91971"/>
    </row>
    <row r="91972" spans="11:11">
      <c r="K91972"/>
    </row>
    <row r="91973" spans="11:11">
      <c r="K91973"/>
    </row>
    <row r="91974" spans="11:11">
      <c r="K91974"/>
    </row>
    <row r="91975" spans="11:11">
      <c r="K91975"/>
    </row>
    <row r="91976" spans="11:11">
      <c r="K91976"/>
    </row>
    <row r="91977" spans="11:11">
      <c r="K91977"/>
    </row>
    <row r="91978" spans="11:11">
      <c r="K91978"/>
    </row>
    <row r="91979" spans="11:11">
      <c r="K91979"/>
    </row>
    <row r="91980" spans="11:11">
      <c r="K91980"/>
    </row>
    <row r="91981" spans="11:11">
      <c r="K91981"/>
    </row>
    <row r="91982" spans="11:11">
      <c r="K91982"/>
    </row>
    <row r="91983" spans="11:11">
      <c r="K91983"/>
    </row>
    <row r="91984" spans="11:11">
      <c r="K91984"/>
    </row>
    <row r="91985" spans="11:11">
      <c r="K91985"/>
    </row>
    <row r="91986" spans="11:11">
      <c r="K91986"/>
    </row>
    <row r="91987" spans="11:11">
      <c r="K91987"/>
    </row>
    <row r="91988" spans="11:11">
      <c r="K91988"/>
    </row>
    <row r="91989" spans="11:11">
      <c r="K91989"/>
    </row>
    <row r="91990" spans="11:11">
      <c r="K91990"/>
    </row>
    <row r="91991" spans="11:11">
      <c r="K91991"/>
    </row>
    <row r="91992" spans="11:11">
      <c r="K91992"/>
    </row>
    <row r="91993" spans="11:11">
      <c r="K91993"/>
    </row>
    <row r="91994" spans="11:11">
      <c r="K91994"/>
    </row>
    <row r="91995" spans="11:11">
      <c r="K91995"/>
    </row>
    <row r="91996" spans="11:11">
      <c r="K91996"/>
    </row>
    <row r="91997" spans="11:11">
      <c r="K91997"/>
    </row>
    <row r="91998" spans="11:11">
      <c r="K91998"/>
    </row>
    <row r="91999" spans="11:11">
      <c r="K91999"/>
    </row>
    <row r="92000" spans="11:11">
      <c r="K92000"/>
    </row>
    <row r="92001" spans="11:11">
      <c r="K92001"/>
    </row>
    <row r="92002" spans="11:11">
      <c r="K92002"/>
    </row>
    <row r="92003" spans="11:11">
      <c r="K92003"/>
    </row>
    <row r="92004" spans="11:11">
      <c r="K92004"/>
    </row>
    <row r="92005" spans="11:11">
      <c r="K92005"/>
    </row>
    <row r="92006" spans="11:11">
      <c r="K92006"/>
    </row>
    <row r="92007" spans="11:11">
      <c r="K92007"/>
    </row>
    <row r="92008" spans="11:11">
      <c r="K92008"/>
    </row>
    <row r="92009" spans="11:11">
      <c r="K92009"/>
    </row>
    <row r="92010" spans="11:11">
      <c r="K92010"/>
    </row>
    <row r="92011" spans="11:11">
      <c r="K92011"/>
    </row>
    <row r="92012" spans="11:11">
      <c r="K92012"/>
    </row>
    <row r="92013" spans="11:11">
      <c r="K92013"/>
    </row>
    <row r="92014" spans="11:11">
      <c r="K92014"/>
    </row>
    <row r="92015" spans="11:11">
      <c r="K92015"/>
    </row>
    <row r="92016" spans="11:11">
      <c r="K92016"/>
    </row>
    <row r="92017" spans="11:11">
      <c r="K92017"/>
    </row>
    <row r="92018" spans="11:11">
      <c r="K92018"/>
    </row>
    <row r="92019" spans="11:11">
      <c r="K92019"/>
    </row>
    <row r="92020" spans="11:11">
      <c r="K92020"/>
    </row>
    <row r="92021" spans="11:11">
      <c r="K92021"/>
    </row>
    <row r="92022" spans="11:11">
      <c r="K92022"/>
    </row>
    <row r="92023" spans="11:11">
      <c r="K92023"/>
    </row>
    <row r="92024" spans="11:11">
      <c r="K92024"/>
    </row>
    <row r="92025" spans="11:11">
      <c r="K92025"/>
    </row>
    <row r="92026" spans="11:11">
      <c r="K92026"/>
    </row>
    <row r="92027" spans="11:11">
      <c r="K92027"/>
    </row>
    <row r="92028" spans="11:11">
      <c r="K92028"/>
    </row>
    <row r="92029" spans="11:11">
      <c r="K92029"/>
    </row>
    <row r="92030" spans="11:11">
      <c r="K92030"/>
    </row>
    <row r="92031" spans="11:11">
      <c r="K92031"/>
    </row>
    <row r="92032" spans="11:11">
      <c r="K92032"/>
    </row>
    <row r="92033" spans="11:11">
      <c r="K92033"/>
    </row>
    <row r="92034" spans="11:11">
      <c r="K92034"/>
    </row>
    <row r="92035" spans="11:11">
      <c r="K92035"/>
    </row>
    <row r="92036" spans="11:11">
      <c r="K92036"/>
    </row>
    <row r="92037" spans="11:11">
      <c r="K92037"/>
    </row>
    <row r="92038" spans="11:11">
      <c r="K92038"/>
    </row>
    <row r="92039" spans="11:11">
      <c r="K92039"/>
    </row>
    <row r="92040" spans="11:11">
      <c r="K92040"/>
    </row>
    <row r="92041" spans="11:11">
      <c r="K92041"/>
    </row>
    <row r="92042" spans="11:11">
      <c r="K92042"/>
    </row>
    <row r="92043" spans="11:11">
      <c r="K92043"/>
    </row>
    <row r="92044" spans="11:11">
      <c r="K92044"/>
    </row>
    <row r="92045" spans="11:11">
      <c r="K92045"/>
    </row>
    <row r="92046" spans="11:11">
      <c r="K92046"/>
    </row>
    <row r="92047" spans="11:11">
      <c r="K92047"/>
    </row>
    <row r="92048" spans="11:11">
      <c r="K92048"/>
    </row>
    <row r="92049" spans="11:11">
      <c r="K92049"/>
    </row>
    <row r="92050" spans="11:11">
      <c r="K92050"/>
    </row>
    <row r="92051" spans="11:11">
      <c r="K92051"/>
    </row>
    <row r="92052" spans="11:11">
      <c r="K92052"/>
    </row>
    <row r="92053" spans="11:11">
      <c r="K92053"/>
    </row>
    <row r="92054" spans="11:11">
      <c r="K92054"/>
    </row>
    <row r="92055" spans="11:11">
      <c r="K92055"/>
    </row>
    <row r="92056" spans="11:11">
      <c r="K92056"/>
    </row>
    <row r="92057" spans="11:11">
      <c r="K92057"/>
    </row>
    <row r="92058" spans="11:11">
      <c r="K92058"/>
    </row>
    <row r="92059" spans="11:11">
      <c r="K92059"/>
    </row>
    <row r="92060" spans="11:11">
      <c r="K92060"/>
    </row>
    <row r="92061" spans="11:11">
      <c r="K92061"/>
    </row>
    <row r="92062" spans="11:11">
      <c r="K92062"/>
    </row>
    <row r="92063" spans="11:11">
      <c r="K92063"/>
    </row>
    <row r="92064" spans="11:11">
      <c r="K92064"/>
    </row>
    <row r="92065" spans="11:11">
      <c r="K92065"/>
    </row>
    <row r="92066" spans="11:11">
      <c r="K92066"/>
    </row>
    <row r="92067" spans="11:11">
      <c r="K92067"/>
    </row>
    <row r="92068" spans="11:11">
      <c r="K92068"/>
    </row>
    <row r="92069" spans="11:11">
      <c r="K92069"/>
    </row>
    <row r="92070" spans="11:11">
      <c r="K92070"/>
    </row>
    <row r="92071" spans="11:11">
      <c r="K92071"/>
    </row>
    <row r="92072" spans="11:11">
      <c r="K92072"/>
    </row>
    <row r="92073" spans="11:11">
      <c r="K92073"/>
    </row>
    <row r="92074" spans="11:11">
      <c r="K92074"/>
    </row>
    <row r="92075" spans="11:11">
      <c r="K92075"/>
    </row>
    <row r="92076" spans="11:11">
      <c r="K92076"/>
    </row>
    <row r="92077" spans="11:11">
      <c r="K92077"/>
    </row>
    <row r="92078" spans="11:11">
      <c r="K92078"/>
    </row>
    <row r="92079" spans="11:11">
      <c r="K92079"/>
    </row>
    <row r="92080" spans="11:11">
      <c r="K92080"/>
    </row>
    <row r="92081" spans="11:11">
      <c r="K92081"/>
    </row>
    <row r="92082" spans="11:11">
      <c r="K92082"/>
    </row>
    <row r="92083" spans="11:11">
      <c r="K92083"/>
    </row>
    <row r="92084" spans="11:11">
      <c r="K92084"/>
    </row>
    <row r="92085" spans="11:11">
      <c r="K92085"/>
    </row>
    <row r="92086" spans="11:11">
      <c r="K92086"/>
    </row>
    <row r="92087" spans="11:11">
      <c r="K92087"/>
    </row>
    <row r="92088" spans="11:11">
      <c r="K92088"/>
    </row>
    <row r="92089" spans="11:11">
      <c r="K92089"/>
    </row>
    <row r="92090" spans="11:11">
      <c r="K92090"/>
    </row>
    <row r="92091" spans="11:11">
      <c r="K92091"/>
    </row>
    <row r="92092" spans="11:11">
      <c r="K92092"/>
    </row>
    <row r="92093" spans="11:11">
      <c r="K92093"/>
    </row>
    <row r="92094" spans="11:11">
      <c r="K92094"/>
    </row>
    <row r="92095" spans="11:11">
      <c r="K92095"/>
    </row>
    <row r="92096" spans="11:11">
      <c r="K92096"/>
    </row>
    <row r="92097" spans="11:11">
      <c r="K92097"/>
    </row>
    <row r="92098" spans="11:11">
      <c r="K92098"/>
    </row>
    <row r="92099" spans="11:11">
      <c r="K92099"/>
    </row>
    <row r="92100" spans="11:11">
      <c r="K92100"/>
    </row>
    <row r="92101" spans="11:11">
      <c r="K92101"/>
    </row>
    <row r="92102" spans="11:11">
      <c r="K92102"/>
    </row>
    <row r="92103" spans="11:11">
      <c r="K92103"/>
    </row>
    <row r="92104" spans="11:11">
      <c r="K92104"/>
    </row>
    <row r="92105" spans="11:11">
      <c r="K92105"/>
    </row>
    <row r="92106" spans="11:11">
      <c r="K92106"/>
    </row>
    <row r="92107" spans="11:11">
      <c r="K92107"/>
    </row>
    <row r="92108" spans="11:11">
      <c r="K92108"/>
    </row>
    <row r="92109" spans="11:11">
      <c r="K92109"/>
    </row>
    <row r="92110" spans="11:11">
      <c r="K92110"/>
    </row>
    <row r="92111" spans="11:11">
      <c r="K92111"/>
    </row>
    <row r="92112" spans="11:11">
      <c r="K92112"/>
    </row>
    <row r="92113" spans="11:11">
      <c r="K92113"/>
    </row>
    <row r="92114" spans="11:11">
      <c r="K92114"/>
    </row>
    <row r="92115" spans="11:11">
      <c r="K92115"/>
    </row>
    <row r="92116" spans="11:11">
      <c r="K92116"/>
    </row>
    <row r="92117" spans="11:11">
      <c r="K92117"/>
    </row>
    <row r="92118" spans="11:11">
      <c r="K92118"/>
    </row>
    <row r="92119" spans="11:11">
      <c r="K92119"/>
    </row>
    <row r="92120" spans="11:11">
      <c r="K92120"/>
    </row>
    <row r="92121" spans="11:11">
      <c r="K92121"/>
    </row>
    <row r="92122" spans="11:11">
      <c r="K92122"/>
    </row>
    <row r="92123" spans="11:11">
      <c r="K92123"/>
    </row>
    <row r="92124" spans="11:11">
      <c r="K92124"/>
    </row>
    <row r="92125" spans="11:11">
      <c r="K92125"/>
    </row>
    <row r="92126" spans="11:11">
      <c r="K92126"/>
    </row>
    <row r="92127" spans="11:11">
      <c r="K92127"/>
    </row>
    <row r="92128" spans="11:11">
      <c r="K92128"/>
    </row>
    <row r="92129" spans="11:11">
      <c r="K92129"/>
    </row>
    <row r="92130" spans="11:11">
      <c r="K92130"/>
    </row>
    <row r="92131" spans="11:11">
      <c r="K92131"/>
    </row>
    <row r="92132" spans="11:11">
      <c r="K92132"/>
    </row>
    <row r="92133" spans="11:11">
      <c r="K92133"/>
    </row>
    <row r="92134" spans="11:11">
      <c r="K92134"/>
    </row>
    <row r="92135" spans="11:11">
      <c r="K92135"/>
    </row>
    <row r="92136" spans="11:11">
      <c r="K92136"/>
    </row>
    <row r="92137" spans="11:11">
      <c r="K92137"/>
    </row>
    <row r="92138" spans="11:11">
      <c r="K92138"/>
    </row>
    <row r="92139" spans="11:11">
      <c r="K92139"/>
    </row>
    <row r="92140" spans="11:11">
      <c r="K92140"/>
    </row>
    <row r="92141" spans="11:11">
      <c r="K92141"/>
    </row>
    <row r="92142" spans="11:11">
      <c r="K92142"/>
    </row>
    <row r="92143" spans="11:11">
      <c r="K92143"/>
    </row>
    <row r="92144" spans="11:11">
      <c r="K92144"/>
    </row>
    <row r="92145" spans="11:11">
      <c r="K92145"/>
    </row>
    <row r="92146" spans="11:11">
      <c r="K92146"/>
    </row>
    <row r="92147" spans="11:11">
      <c r="K92147"/>
    </row>
    <row r="92148" spans="11:11">
      <c r="K92148"/>
    </row>
    <row r="92149" spans="11:11">
      <c r="K92149"/>
    </row>
    <row r="92150" spans="11:11">
      <c r="K92150"/>
    </row>
    <row r="92151" spans="11:11">
      <c r="K92151"/>
    </row>
    <row r="92152" spans="11:11">
      <c r="K92152"/>
    </row>
    <row r="92153" spans="11:11">
      <c r="K92153"/>
    </row>
    <row r="92154" spans="11:11">
      <c r="K92154"/>
    </row>
    <row r="92155" spans="11:11">
      <c r="K92155"/>
    </row>
    <row r="92156" spans="11:11">
      <c r="K92156"/>
    </row>
    <row r="92157" spans="11:11">
      <c r="K92157"/>
    </row>
    <row r="92158" spans="11:11">
      <c r="K92158"/>
    </row>
    <row r="92159" spans="11:11">
      <c r="K92159"/>
    </row>
    <row r="92160" spans="11:11">
      <c r="K92160"/>
    </row>
    <row r="92161" spans="11:11">
      <c r="K92161"/>
    </row>
    <row r="92162" spans="11:11">
      <c r="K92162"/>
    </row>
    <row r="92163" spans="11:11">
      <c r="K92163"/>
    </row>
    <row r="92164" spans="11:11">
      <c r="K92164"/>
    </row>
    <row r="92165" spans="11:11">
      <c r="K92165"/>
    </row>
    <row r="92166" spans="11:11">
      <c r="K92166"/>
    </row>
    <row r="92167" spans="11:11">
      <c r="K92167"/>
    </row>
    <row r="92168" spans="11:11">
      <c r="K92168"/>
    </row>
    <row r="92169" spans="11:11">
      <c r="K92169"/>
    </row>
    <row r="92170" spans="11:11">
      <c r="K92170"/>
    </row>
    <row r="92171" spans="11:11">
      <c r="K92171"/>
    </row>
    <row r="92172" spans="11:11">
      <c r="K92172"/>
    </row>
    <row r="92173" spans="11:11">
      <c r="K92173"/>
    </row>
    <row r="92174" spans="11:11">
      <c r="K92174"/>
    </row>
    <row r="92175" spans="11:11">
      <c r="K92175"/>
    </row>
    <row r="92176" spans="11:11">
      <c r="K92176"/>
    </row>
    <row r="92177" spans="11:11">
      <c r="K92177"/>
    </row>
    <row r="92178" spans="11:11">
      <c r="K92178"/>
    </row>
    <row r="92179" spans="11:11">
      <c r="K92179"/>
    </row>
    <row r="92180" spans="11:11">
      <c r="K92180"/>
    </row>
    <row r="92181" spans="11:11">
      <c r="K92181"/>
    </row>
    <row r="92182" spans="11:11">
      <c r="K92182"/>
    </row>
    <row r="92183" spans="11:11">
      <c r="K92183"/>
    </row>
    <row r="92184" spans="11:11">
      <c r="K92184"/>
    </row>
    <row r="92185" spans="11:11">
      <c r="K92185"/>
    </row>
    <row r="92186" spans="11:11">
      <c r="K92186"/>
    </row>
    <row r="92187" spans="11:11">
      <c r="K92187"/>
    </row>
    <row r="92188" spans="11:11">
      <c r="K92188"/>
    </row>
    <row r="92189" spans="11:11">
      <c r="K92189"/>
    </row>
    <row r="92190" spans="11:11">
      <c r="K92190"/>
    </row>
    <row r="92191" spans="11:11">
      <c r="K92191"/>
    </row>
    <row r="92192" spans="11:11">
      <c r="K92192"/>
    </row>
    <row r="92193" spans="11:11">
      <c r="K92193"/>
    </row>
    <row r="92194" spans="11:11">
      <c r="K92194"/>
    </row>
    <row r="92195" spans="11:11">
      <c r="K92195"/>
    </row>
    <row r="92196" spans="11:11">
      <c r="K92196"/>
    </row>
    <row r="92197" spans="11:11">
      <c r="K92197"/>
    </row>
    <row r="92198" spans="11:11">
      <c r="K92198"/>
    </row>
    <row r="92199" spans="11:11">
      <c r="K92199"/>
    </row>
    <row r="92200" spans="11:11">
      <c r="K92200"/>
    </row>
    <row r="92201" spans="11:11">
      <c r="K92201"/>
    </row>
    <row r="92202" spans="11:11">
      <c r="K92202"/>
    </row>
    <row r="92203" spans="11:11">
      <c r="K92203"/>
    </row>
    <row r="92204" spans="11:11">
      <c r="K92204"/>
    </row>
    <row r="92205" spans="11:11">
      <c r="K92205"/>
    </row>
    <row r="92206" spans="11:11">
      <c r="K92206"/>
    </row>
    <row r="92207" spans="11:11">
      <c r="K92207"/>
    </row>
    <row r="92208" spans="11:11">
      <c r="K92208"/>
    </row>
    <row r="92209" spans="11:11">
      <c r="K92209"/>
    </row>
    <row r="92210" spans="11:11">
      <c r="K92210"/>
    </row>
    <row r="92211" spans="11:11">
      <c r="K92211"/>
    </row>
    <row r="92212" spans="11:11">
      <c r="K92212"/>
    </row>
    <row r="92213" spans="11:11">
      <c r="K92213"/>
    </row>
    <row r="92214" spans="11:11">
      <c r="K92214"/>
    </row>
    <row r="92215" spans="11:11">
      <c r="K92215"/>
    </row>
    <row r="92216" spans="11:11">
      <c r="K92216"/>
    </row>
    <row r="92217" spans="11:11">
      <c r="K92217"/>
    </row>
    <row r="92218" spans="11:11">
      <c r="K92218"/>
    </row>
    <row r="92219" spans="11:11">
      <c r="K92219"/>
    </row>
    <row r="92220" spans="11:11">
      <c r="K92220"/>
    </row>
    <row r="92221" spans="11:11">
      <c r="K92221"/>
    </row>
    <row r="92222" spans="11:11">
      <c r="K92222"/>
    </row>
    <row r="92223" spans="11:11">
      <c r="K92223"/>
    </row>
    <row r="92224" spans="11:11">
      <c r="K92224"/>
    </row>
    <row r="92225" spans="11:11">
      <c r="K92225"/>
    </row>
    <row r="92226" spans="11:11">
      <c r="K92226"/>
    </row>
    <row r="92227" spans="11:11">
      <c r="K92227"/>
    </row>
    <row r="92228" spans="11:11">
      <c r="K92228"/>
    </row>
    <row r="92229" spans="11:11">
      <c r="K92229"/>
    </row>
    <row r="92230" spans="11:11">
      <c r="K92230"/>
    </row>
    <row r="92231" spans="11:11">
      <c r="K92231"/>
    </row>
    <row r="92232" spans="11:11">
      <c r="K92232"/>
    </row>
    <row r="92233" spans="11:11">
      <c r="K92233"/>
    </row>
    <row r="92234" spans="11:11">
      <c r="K92234"/>
    </row>
    <row r="92235" spans="11:11">
      <c r="K92235"/>
    </row>
    <row r="92236" spans="11:11">
      <c r="K92236"/>
    </row>
    <row r="92237" spans="11:11">
      <c r="K92237"/>
    </row>
    <row r="92238" spans="11:11">
      <c r="K92238"/>
    </row>
    <row r="92239" spans="11:11">
      <c r="K92239"/>
    </row>
    <row r="92240" spans="11:11">
      <c r="K92240"/>
    </row>
    <row r="92241" spans="11:11">
      <c r="K92241"/>
    </row>
    <row r="92242" spans="11:11">
      <c r="K92242"/>
    </row>
    <row r="92243" spans="11:11">
      <c r="K92243"/>
    </row>
    <row r="92244" spans="11:11">
      <c r="K92244"/>
    </row>
    <row r="92245" spans="11:11">
      <c r="K92245"/>
    </row>
    <row r="92246" spans="11:11">
      <c r="K92246"/>
    </row>
    <row r="92247" spans="11:11">
      <c r="K92247"/>
    </row>
    <row r="92248" spans="11:11">
      <c r="K92248"/>
    </row>
    <row r="92249" spans="11:11">
      <c r="K92249"/>
    </row>
    <row r="92250" spans="11:11">
      <c r="K92250"/>
    </row>
    <row r="92251" spans="11:11">
      <c r="K92251"/>
    </row>
    <row r="92252" spans="11:11">
      <c r="K92252"/>
    </row>
    <row r="92253" spans="11:11">
      <c r="K92253"/>
    </row>
    <row r="92254" spans="11:11">
      <c r="K92254"/>
    </row>
    <row r="92255" spans="11:11">
      <c r="K92255"/>
    </row>
    <row r="92256" spans="11:11">
      <c r="K92256"/>
    </row>
    <row r="92257" spans="11:11">
      <c r="K92257"/>
    </row>
    <row r="92258" spans="11:11">
      <c r="K92258"/>
    </row>
    <row r="92259" spans="11:11">
      <c r="K92259"/>
    </row>
    <row r="92260" spans="11:11">
      <c r="K92260"/>
    </row>
    <row r="92261" spans="11:11">
      <c r="K92261"/>
    </row>
    <row r="92262" spans="11:11">
      <c r="K92262"/>
    </row>
    <row r="92263" spans="11:11">
      <c r="K92263"/>
    </row>
    <row r="92264" spans="11:11">
      <c r="K92264"/>
    </row>
    <row r="92265" spans="11:11">
      <c r="K92265"/>
    </row>
    <row r="92266" spans="11:11">
      <c r="K92266"/>
    </row>
    <row r="92267" spans="11:11">
      <c r="K92267"/>
    </row>
    <row r="92268" spans="11:11">
      <c r="K92268"/>
    </row>
    <row r="92269" spans="11:11">
      <c r="K92269"/>
    </row>
    <row r="92270" spans="11:11">
      <c r="K92270"/>
    </row>
    <row r="92271" spans="11:11">
      <c r="K92271"/>
    </row>
    <row r="92272" spans="11:11">
      <c r="K92272"/>
    </row>
    <row r="92273" spans="11:11">
      <c r="K92273"/>
    </row>
    <row r="92274" spans="11:11">
      <c r="K92274"/>
    </row>
    <row r="92275" spans="11:11">
      <c r="K92275"/>
    </row>
    <row r="92276" spans="11:11">
      <c r="K92276"/>
    </row>
    <row r="92277" spans="11:11">
      <c r="K92277"/>
    </row>
    <row r="92278" spans="11:11">
      <c r="K92278"/>
    </row>
    <row r="92279" spans="11:11">
      <c r="K92279"/>
    </row>
    <row r="92280" spans="11:11">
      <c r="K92280"/>
    </row>
    <row r="92281" spans="11:11">
      <c r="K92281"/>
    </row>
    <row r="92282" spans="11:11">
      <c r="K92282"/>
    </row>
    <row r="92283" spans="11:11">
      <c r="K92283"/>
    </row>
    <row r="92284" spans="11:11">
      <c r="K92284"/>
    </row>
    <row r="92285" spans="11:11">
      <c r="K92285"/>
    </row>
    <row r="92286" spans="11:11">
      <c r="K92286"/>
    </row>
    <row r="92287" spans="11:11">
      <c r="K92287"/>
    </row>
    <row r="92288" spans="11:11">
      <c r="K92288"/>
    </row>
    <row r="92289" spans="11:11">
      <c r="K92289"/>
    </row>
    <row r="92290" spans="11:11">
      <c r="K92290"/>
    </row>
    <row r="92291" spans="11:11">
      <c r="K92291"/>
    </row>
    <row r="92292" spans="11:11">
      <c r="K92292"/>
    </row>
    <row r="92293" spans="11:11">
      <c r="K92293"/>
    </row>
    <row r="92294" spans="11:11">
      <c r="K92294"/>
    </row>
    <row r="92295" spans="11:11">
      <c r="K92295"/>
    </row>
    <row r="92296" spans="11:11">
      <c r="K92296"/>
    </row>
    <row r="92297" spans="11:11">
      <c r="K92297"/>
    </row>
    <row r="92298" spans="11:11">
      <c r="K92298"/>
    </row>
    <row r="92299" spans="11:11">
      <c r="K92299"/>
    </row>
    <row r="92300" spans="11:11">
      <c r="K92300"/>
    </row>
    <row r="92301" spans="11:11">
      <c r="K92301"/>
    </row>
    <row r="92302" spans="11:11">
      <c r="K92302"/>
    </row>
    <row r="92303" spans="11:11">
      <c r="K92303"/>
    </row>
    <row r="92304" spans="11:11">
      <c r="K92304"/>
    </row>
    <row r="92305" spans="11:11">
      <c r="K92305"/>
    </row>
    <row r="92306" spans="11:11">
      <c r="K92306"/>
    </row>
    <row r="92307" spans="11:11">
      <c r="K92307"/>
    </row>
    <row r="92308" spans="11:11">
      <c r="K92308"/>
    </row>
    <row r="92309" spans="11:11">
      <c r="K92309"/>
    </row>
    <row r="92310" spans="11:11">
      <c r="K92310"/>
    </row>
    <row r="92311" spans="11:11">
      <c r="K92311"/>
    </row>
    <row r="92312" spans="11:11">
      <c r="K92312"/>
    </row>
    <row r="92313" spans="11:11">
      <c r="K92313"/>
    </row>
    <row r="92314" spans="11:11">
      <c r="K92314"/>
    </row>
    <row r="92315" spans="11:11">
      <c r="K92315"/>
    </row>
    <row r="92316" spans="11:11">
      <c r="K92316"/>
    </row>
    <row r="92317" spans="11:11">
      <c r="K92317"/>
    </row>
    <row r="92318" spans="11:11">
      <c r="K92318"/>
    </row>
    <row r="92319" spans="11:11">
      <c r="K92319"/>
    </row>
    <row r="92320" spans="11:11">
      <c r="K92320"/>
    </row>
    <row r="92321" spans="11:11">
      <c r="K92321"/>
    </row>
    <row r="92322" spans="11:11">
      <c r="K92322"/>
    </row>
    <row r="92323" spans="11:11">
      <c r="K92323"/>
    </row>
    <row r="92324" spans="11:11">
      <c r="K92324"/>
    </row>
    <row r="92325" spans="11:11">
      <c r="K92325"/>
    </row>
    <row r="92326" spans="11:11">
      <c r="K92326"/>
    </row>
    <row r="92327" spans="11:11">
      <c r="K92327"/>
    </row>
    <row r="92328" spans="11:11">
      <c r="K92328"/>
    </row>
    <row r="92329" spans="11:11">
      <c r="K92329"/>
    </row>
    <row r="92330" spans="11:11">
      <c r="K92330"/>
    </row>
    <row r="92331" spans="11:11">
      <c r="K92331"/>
    </row>
    <row r="92332" spans="11:11">
      <c r="K92332"/>
    </row>
    <row r="92333" spans="11:11">
      <c r="K92333"/>
    </row>
    <row r="92334" spans="11:11">
      <c r="K92334"/>
    </row>
    <row r="92335" spans="11:11">
      <c r="K92335"/>
    </row>
    <row r="92336" spans="11:11">
      <c r="K92336"/>
    </row>
    <row r="92337" spans="11:11">
      <c r="K92337"/>
    </row>
    <row r="92338" spans="11:11">
      <c r="K92338"/>
    </row>
    <row r="92339" spans="11:11">
      <c r="K92339"/>
    </row>
    <row r="92340" spans="11:11">
      <c r="K92340"/>
    </row>
    <row r="92341" spans="11:11">
      <c r="K92341"/>
    </row>
    <row r="92342" spans="11:11">
      <c r="K92342"/>
    </row>
    <row r="92343" spans="11:11">
      <c r="K92343"/>
    </row>
    <row r="92344" spans="11:11">
      <c r="K92344"/>
    </row>
    <row r="92345" spans="11:11">
      <c r="K92345"/>
    </row>
    <row r="92346" spans="11:11">
      <c r="K92346"/>
    </row>
    <row r="92347" spans="11:11">
      <c r="K92347"/>
    </row>
    <row r="92348" spans="11:11">
      <c r="K92348"/>
    </row>
    <row r="92349" spans="11:11">
      <c r="K92349"/>
    </row>
    <row r="92350" spans="11:11">
      <c r="K92350"/>
    </row>
    <row r="92351" spans="11:11">
      <c r="K92351"/>
    </row>
    <row r="92352" spans="11:11">
      <c r="K92352"/>
    </row>
    <row r="92353" spans="11:11">
      <c r="K92353"/>
    </row>
    <row r="92354" spans="11:11">
      <c r="K92354"/>
    </row>
    <row r="92355" spans="11:11">
      <c r="K92355"/>
    </row>
    <row r="92356" spans="11:11">
      <c r="K92356"/>
    </row>
    <row r="92357" spans="11:11">
      <c r="K92357"/>
    </row>
    <row r="92358" spans="11:11">
      <c r="K92358"/>
    </row>
    <row r="92359" spans="11:11">
      <c r="K92359"/>
    </row>
    <row r="92360" spans="11:11">
      <c r="K92360"/>
    </row>
    <row r="92361" spans="11:11">
      <c r="K92361"/>
    </row>
    <row r="92362" spans="11:11">
      <c r="K92362"/>
    </row>
    <row r="92363" spans="11:11">
      <c r="K92363"/>
    </row>
    <row r="92364" spans="11:11">
      <c r="K92364"/>
    </row>
    <row r="92365" spans="11:11">
      <c r="K92365"/>
    </row>
    <row r="92366" spans="11:11">
      <c r="K92366"/>
    </row>
    <row r="92367" spans="11:11">
      <c r="K92367"/>
    </row>
    <row r="92368" spans="11:11">
      <c r="K92368"/>
    </row>
    <row r="92369" spans="11:11">
      <c r="K92369"/>
    </row>
    <row r="92370" spans="11:11">
      <c r="K92370"/>
    </row>
    <row r="92371" spans="11:11">
      <c r="K92371"/>
    </row>
    <row r="92372" spans="11:11">
      <c r="K92372"/>
    </row>
    <row r="92373" spans="11:11">
      <c r="K92373"/>
    </row>
    <row r="92374" spans="11:11">
      <c r="K92374"/>
    </row>
    <row r="92375" spans="11:11">
      <c r="K92375"/>
    </row>
    <row r="92376" spans="11:11">
      <c r="K92376"/>
    </row>
    <row r="92377" spans="11:11">
      <c r="K92377"/>
    </row>
    <row r="92378" spans="11:11">
      <c r="K92378"/>
    </row>
    <row r="92379" spans="11:11">
      <c r="K92379"/>
    </row>
    <row r="92380" spans="11:11">
      <c r="K92380"/>
    </row>
    <row r="92381" spans="11:11">
      <c r="K92381"/>
    </row>
    <row r="92382" spans="11:11">
      <c r="K92382"/>
    </row>
    <row r="92383" spans="11:11">
      <c r="K92383"/>
    </row>
    <row r="92384" spans="11:11">
      <c r="K92384"/>
    </row>
    <row r="92385" spans="11:11">
      <c r="K92385"/>
    </row>
    <row r="92386" spans="11:11">
      <c r="K92386"/>
    </row>
    <row r="92387" spans="11:11">
      <c r="K92387"/>
    </row>
    <row r="92388" spans="11:11">
      <c r="K92388"/>
    </row>
    <row r="92389" spans="11:11">
      <c r="K92389"/>
    </row>
    <row r="92390" spans="11:11">
      <c r="K92390"/>
    </row>
    <row r="92391" spans="11:11">
      <c r="K92391"/>
    </row>
    <row r="92392" spans="11:11">
      <c r="K92392"/>
    </row>
    <row r="92393" spans="11:11">
      <c r="K92393"/>
    </row>
    <row r="92394" spans="11:11">
      <c r="K92394"/>
    </row>
    <row r="92395" spans="11:11">
      <c r="K92395"/>
    </row>
    <row r="92396" spans="11:11">
      <c r="K92396"/>
    </row>
    <row r="92397" spans="11:11">
      <c r="K92397"/>
    </row>
    <row r="92398" spans="11:11">
      <c r="K92398"/>
    </row>
    <row r="92399" spans="11:11">
      <c r="K92399"/>
    </row>
    <row r="92400" spans="11:11">
      <c r="K92400"/>
    </row>
    <row r="92401" spans="11:11">
      <c r="K92401"/>
    </row>
    <row r="92402" spans="11:11">
      <c r="K92402"/>
    </row>
    <row r="92403" spans="11:11">
      <c r="K92403"/>
    </row>
    <row r="92404" spans="11:11">
      <c r="K92404"/>
    </row>
    <row r="92405" spans="11:11">
      <c r="K92405"/>
    </row>
    <row r="92406" spans="11:11">
      <c r="K92406"/>
    </row>
    <row r="92407" spans="11:11">
      <c r="K92407"/>
    </row>
    <row r="92408" spans="11:11">
      <c r="K92408"/>
    </row>
    <row r="92409" spans="11:11">
      <c r="K92409"/>
    </row>
    <row r="92410" spans="11:11">
      <c r="K92410"/>
    </row>
    <row r="92411" spans="11:11">
      <c r="K92411"/>
    </row>
    <row r="92412" spans="11:11">
      <c r="K92412"/>
    </row>
    <row r="92413" spans="11:11">
      <c r="K92413"/>
    </row>
    <row r="92414" spans="11:11">
      <c r="K92414"/>
    </row>
    <row r="92415" spans="11:11">
      <c r="K92415"/>
    </row>
    <row r="92416" spans="11:11">
      <c r="K92416"/>
    </row>
    <row r="92417" spans="11:11">
      <c r="K92417"/>
    </row>
    <row r="92418" spans="11:11">
      <c r="K92418"/>
    </row>
    <row r="92419" spans="11:11">
      <c r="K92419"/>
    </row>
    <row r="92420" spans="11:11">
      <c r="K92420"/>
    </row>
    <row r="92421" spans="11:11">
      <c r="K92421"/>
    </row>
    <row r="92422" spans="11:11">
      <c r="K92422"/>
    </row>
    <row r="92423" spans="11:11">
      <c r="K92423"/>
    </row>
    <row r="92424" spans="11:11">
      <c r="K92424"/>
    </row>
    <row r="92425" spans="11:11">
      <c r="K92425"/>
    </row>
    <row r="92426" spans="11:11">
      <c r="K92426"/>
    </row>
    <row r="92427" spans="11:11">
      <c r="K92427"/>
    </row>
    <row r="92428" spans="11:11">
      <c r="K92428"/>
    </row>
    <row r="92429" spans="11:11">
      <c r="K92429"/>
    </row>
    <row r="92430" spans="11:11">
      <c r="K92430"/>
    </row>
    <row r="92431" spans="11:11">
      <c r="K92431"/>
    </row>
    <row r="92432" spans="11:11">
      <c r="K92432"/>
    </row>
    <row r="92433" spans="11:11">
      <c r="K92433"/>
    </row>
    <row r="92434" spans="11:11">
      <c r="K92434"/>
    </row>
    <row r="92435" spans="11:11">
      <c r="K92435"/>
    </row>
    <row r="92436" spans="11:11">
      <c r="K92436"/>
    </row>
    <row r="92437" spans="11:11">
      <c r="K92437"/>
    </row>
    <row r="92438" spans="11:11">
      <c r="K92438"/>
    </row>
    <row r="92439" spans="11:11">
      <c r="K92439"/>
    </row>
    <row r="92440" spans="11:11">
      <c r="K92440"/>
    </row>
    <row r="92441" spans="11:11">
      <c r="K92441"/>
    </row>
    <row r="92442" spans="11:11">
      <c r="K92442"/>
    </row>
    <row r="92443" spans="11:11">
      <c r="K92443"/>
    </row>
    <row r="92444" spans="11:11">
      <c r="K92444"/>
    </row>
    <row r="92445" spans="11:11">
      <c r="K92445"/>
    </row>
    <row r="92446" spans="11:11">
      <c r="K92446"/>
    </row>
    <row r="92447" spans="11:11">
      <c r="K92447"/>
    </row>
    <row r="92448" spans="11:11">
      <c r="K92448"/>
    </row>
    <row r="92449" spans="11:11">
      <c r="K92449"/>
    </row>
    <row r="92450" spans="11:11">
      <c r="K92450"/>
    </row>
    <row r="92451" spans="11:11">
      <c r="K92451"/>
    </row>
    <row r="92452" spans="11:11">
      <c r="K92452"/>
    </row>
    <row r="92453" spans="11:11">
      <c r="K92453"/>
    </row>
    <row r="92454" spans="11:11">
      <c r="K92454"/>
    </row>
    <row r="92455" spans="11:11">
      <c r="K92455"/>
    </row>
    <row r="92456" spans="11:11">
      <c r="K92456"/>
    </row>
    <row r="92457" spans="11:11">
      <c r="K92457"/>
    </row>
    <row r="92458" spans="11:11">
      <c r="K92458"/>
    </row>
    <row r="92459" spans="11:11">
      <c r="K92459"/>
    </row>
    <row r="92460" spans="11:11">
      <c r="K92460"/>
    </row>
    <row r="92461" spans="11:11">
      <c r="K92461"/>
    </row>
    <row r="92462" spans="11:11">
      <c r="K92462"/>
    </row>
    <row r="92463" spans="11:11">
      <c r="K92463"/>
    </row>
    <row r="92464" spans="11:11">
      <c r="K92464"/>
    </row>
    <row r="92465" spans="11:11">
      <c r="K92465"/>
    </row>
    <row r="92466" spans="11:11">
      <c r="K92466"/>
    </row>
    <row r="92467" spans="11:11">
      <c r="K92467"/>
    </row>
    <row r="92468" spans="11:11">
      <c r="K92468"/>
    </row>
    <row r="92469" spans="11:11">
      <c r="K92469"/>
    </row>
    <row r="92470" spans="11:11">
      <c r="K92470"/>
    </row>
    <row r="92471" spans="11:11">
      <c r="K92471"/>
    </row>
    <row r="92472" spans="11:11">
      <c r="K92472"/>
    </row>
    <row r="92473" spans="11:11">
      <c r="K92473"/>
    </row>
    <row r="92474" spans="11:11">
      <c r="K92474"/>
    </row>
    <row r="92475" spans="11:11">
      <c r="K92475"/>
    </row>
    <row r="92476" spans="11:11">
      <c r="K92476"/>
    </row>
    <row r="92477" spans="11:11">
      <c r="K92477"/>
    </row>
    <row r="92478" spans="11:11">
      <c r="K92478"/>
    </row>
    <row r="92479" spans="11:11">
      <c r="K92479"/>
    </row>
    <row r="92480" spans="11:11">
      <c r="K92480"/>
    </row>
    <row r="92481" spans="11:11">
      <c r="K92481"/>
    </row>
    <row r="92482" spans="11:11">
      <c r="K92482"/>
    </row>
    <row r="92483" spans="11:11">
      <c r="K92483"/>
    </row>
    <row r="92484" spans="11:11">
      <c r="K92484"/>
    </row>
    <row r="92485" spans="11:11">
      <c r="K92485"/>
    </row>
    <row r="92486" spans="11:11">
      <c r="K92486"/>
    </row>
    <row r="92487" spans="11:11">
      <c r="K92487"/>
    </row>
    <row r="92488" spans="11:11">
      <c r="K92488"/>
    </row>
    <row r="92489" spans="11:11">
      <c r="K92489"/>
    </row>
    <row r="92490" spans="11:11">
      <c r="K92490"/>
    </row>
    <row r="92491" spans="11:11">
      <c r="K92491"/>
    </row>
    <row r="92492" spans="11:11">
      <c r="K92492"/>
    </row>
    <row r="92493" spans="11:11">
      <c r="K92493"/>
    </row>
    <row r="92494" spans="11:11">
      <c r="K92494"/>
    </row>
    <row r="92495" spans="11:11">
      <c r="K92495"/>
    </row>
    <row r="92496" spans="11:11">
      <c r="K92496"/>
    </row>
    <row r="92497" spans="11:11">
      <c r="K92497"/>
    </row>
    <row r="92498" spans="11:11">
      <c r="K92498"/>
    </row>
    <row r="92499" spans="11:11">
      <c r="K92499"/>
    </row>
    <row r="92500" spans="11:11">
      <c r="K92500"/>
    </row>
    <row r="92501" spans="11:11">
      <c r="K92501"/>
    </row>
    <row r="92502" spans="11:11">
      <c r="K92502"/>
    </row>
    <row r="92503" spans="11:11">
      <c r="K92503"/>
    </row>
    <row r="92504" spans="11:11">
      <c r="K92504"/>
    </row>
    <row r="92505" spans="11:11">
      <c r="K92505"/>
    </row>
    <row r="92506" spans="11:11">
      <c r="K92506"/>
    </row>
    <row r="92507" spans="11:11">
      <c r="K92507"/>
    </row>
    <row r="92508" spans="11:11">
      <c r="K92508"/>
    </row>
    <row r="92509" spans="11:11">
      <c r="K92509"/>
    </row>
    <row r="92510" spans="11:11">
      <c r="K92510"/>
    </row>
    <row r="92511" spans="11:11">
      <c r="K92511"/>
    </row>
    <row r="92512" spans="11:11">
      <c r="K92512"/>
    </row>
    <row r="92513" spans="11:11">
      <c r="K92513"/>
    </row>
    <row r="92514" spans="11:11">
      <c r="K92514"/>
    </row>
    <row r="92515" spans="11:11">
      <c r="K92515"/>
    </row>
    <row r="92516" spans="11:11">
      <c r="K92516"/>
    </row>
    <row r="92517" spans="11:11">
      <c r="K92517"/>
    </row>
    <row r="92518" spans="11:11">
      <c r="K92518"/>
    </row>
    <row r="92519" spans="11:11">
      <c r="K92519"/>
    </row>
    <row r="92520" spans="11:11">
      <c r="K92520"/>
    </row>
    <row r="92521" spans="11:11">
      <c r="K92521"/>
    </row>
    <row r="92522" spans="11:11">
      <c r="K92522"/>
    </row>
    <row r="92523" spans="11:11">
      <c r="K92523"/>
    </row>
    <row r="92524" spans="11:11">
      <c r="K92524"/>
    </row>
    <row r="92525" spans="11:11">
      <c r="K92525"/>
    </row>
    <row r="92526" spans="11:11">
      <c r="K92526"/>
    </row>
    <row r="92527" spans="11:11">
      <c r="K92527"/>
    </row>
    <row r="92528" spans="11:11">
      <c r="K92528"/>
    </row>
    <row r="92529" spans="11:11">
      <c r="K92529"/>
    </row>
    <row r="92530" spans="11:11">
      <c r="K92530"/>
    </row>
    <row r="92531" spans="11:11">
      <c r="K92531"/>
    </row>
    <row r="92532" spans="11:11">
      <c r="K92532"/>
    </row>
    <row r="92533" spans="11:11">
      <c r="K92533"/>
    </row>
    <row r="92534" spans="11:11">
      <c r="K92534"/>
    </row>
    <row r="92535" spans="11:11">
      <c r="K92535"/>
    </row>
    <row r="92536" spans="11:11">
      <c r="K92536"/>
    </row>
    <row r="92537" spans="11:11">
      <c r="K92537"/>
    </row>
    <row r="92538" spans="11:11">
      <c r="K92538"/>
    </row>
    <row r="92539" spans="11:11">
      <c r="K92539"/>
    </row>
    <row r="92540" spans="11:11">
      <c r="K92540"/>
    </row>
    <row r="92541" spans="11:11">
      <c r="K92541"/>
    </row>
    <row r="92542" spans="11:11">
      <c r="K92542"/>
    </row>
    <row r="92543" spans="11:11">
      <c r="K92543"/>
    </row>
    <row r="92544" spans="11:11">
      <c r="K92544"/>
    </row>
    <row r="92545" spans="11:11">
      <c r="K92545"/>
    </row>
    <row r="92546" spans="11:11">
      <c r="K92546"/>
    </row>
    <row r="92547" spans="11:11">
      <c r="K92547"/>
    </row>
    <row r="92548" spans="11:11">
      <c r="K92548"/>
    </row>
    <row r="92549" spans="11:11">
      <c r="K92549"/>
    </row>
    <row r="92550" spans="11:11">
      <c r="K92550"/>
    </row>
    <row r="92551" spans="11:11">
      <c r="K92551"/>
    </row>
    <row r="92552" spans="11:11">
      <c r="K92552"/>
    </row>
    <row r="92553" spans="11:11">
      <c r="K92553"/>
    </row>
    <row r="92554" spans="11:11">
      <c r="K92554"/>
    </row>
    <row r="92555" spans="11:11">
      <c r="K92555"/>
    </row>
    <row r="92556" spans="11:11">
      <c r="K92556"/>
    </row>
    <row r="92557" spans="11:11">
      <c r="K92557"/>
    </row>
    <row r="92558" spans="11:11">
      <c r="K92558"/>
    </row>
    <row r="92559" spans="11:11">
      <c r="K92559"/>
    </row>
    <row r="92560" spans="11:11">
      <c r="K92560"/>
    </row>
    <row r="92561" spans="11:11">
      <c r="K92561"/>
    </row>
    <row r="92562" spans="11:11">
      <c r="K92562"/>
    </row>
    <row r="92563" spans="11:11">
      <c r="K92563"/>
    </row>
    <row r="92564" spans="11:11">
      <c r="K92564"/>
    </row>
    <row r="92565" spans="11:11">
      <c r="K92565"/>
    </row>
    <row r="92566" spans="11:11">
      <c r="K92566"/>
    </row>
    <row r="92567" spans="11:11">
      <c r="K92567"/>
    </row>
    <row r="92568" spans="11:11">
      <c r="K92568"/>
    </row>
    <row r="92569" spans="11:11">
      <c r="K92569"/>
    </row>
    <row r="92570" spans="11:11">
      <c r="K92570"/>
    </row>
    <row r="92571" spans="11:11">
      <c r="K92571"/>
    </row>
    <row r="92572" spans="11:11">
      <c r="K92572"/>
    </row>
    <row r="92573" spans="11:11">
      <c r="K92573"/>
    </row>
    <row r="92574" spans="11:11">
      <c r="K92574"/>
    </row>
    <row r="92575" spans="11:11">
      <c r="K92575"/>
    </row>
    <row r="92576" spans="11:11">
      <c r="K92576"/>
    </row>
    <row r="92577" spans="11:11">
      <c r="K92577"/>
    </row>
    <row r="92578" spans="11:11">
      <c r="K92578"/>
    </row>
    <row r="92579" spans="11:11">
      <c r="K92579"/>
    </row>
    <row r="92580" spans="11:11">
      <c r="K92580"/>
    </row>
    <row r="92581" spans="11:11">
      <c r="K92581"/>
    </row>
    <row r="92582" spans="11:11">
      <c r="K92582"/>
    </row>
    <row r="92583" spans="11:11">
      <c r="K92583"/>
    </row>
    <row r="92584" spans="11:11">
      <c r="K92584"/>
    </row>
    <row r="92585" spans="11:11">
      <c r="K92585"/>
    </row>
    <row r="92586" spans="11:11">
      <c r="K92586"/>
    </row>
    <row r="92587" spans="11:11">
      <c r="K92587"/>
    </row>
    <row r="92588" spans="11:11">
      <c r="K92588"/>
    </row>
    <row r="92589" spans="11:11">
      <c r="K92589"/>
    </row>
    <row r="92590" spans="11:11">
      <c r="K92590"/>
    </row>
    <row r="92591" spans="11:11">
      <c r="K92591"/>
    </row>
    <row r="92592" spans="11:11">
      <c r="K92592"/>
    </row>
    <row r="92593" spans="11:11">
      <c r="K92593"/>
    </row>
    <row r="92594" spans="11:11">
      <c r="K92594"/>
    </row>
    <row r="92595" spans="11:11">
      <c r="K92595"/>
    </row>
    <row r="92596" spans="11:11">
      <c r="K92596"/>
    </row>
    <row r="92597" spans="11:11">
      <c r="K92597"/>
    </row>
    <row r="92598" spans="11:11">
      <c r="K92598"/>
    </row>
    <row r="92599" spans="11:11">
      <c r="K92599"/>
    </row>
    <row r="92600" spans="11:11">
      <c r="K92600"/>
    </row>
    <row r="92601" spans="11:11">
      <c r="K92601"/>
    </row>
    <row r="92602" spans="11:11">
      <c r="K92602"/>
    </row>
    <row r="92603" spans="11:11">
      <c r="K92603"/>
    </row>
    <row r="92604" spans="11:11">
      <c r="K92604"/>
    </row>
    <row r="92605" spans="11:11">
      <c r="K92605"/>
    </row>
    <row r="92606" spans="11:11">
      <c r="K92606"/>
    </row>
    <row r="92607" spans="11:11">
      <c r="K92607"/>
    </row>
    <row r="92608" spans="11:11">
      <c r="K92608"/>
    </row>
    <row r="92609" spans="11:11">
      <c r="K92609"/>
    </row>
    <row r="92610" spans="11:11">
      <c r="K92610"/>
    </row>
    <row r="92611" spans="11:11">
      <c r="K92611"/>
    </row>
    <row r="92612" spans="11:11">
      <c r="K92612"/>
    </row>
    <row r="92613" spans="11:11">
      <c r="K92613"/>
    </row>
    <row r="92614" spans="11:11">
      <c r="K92614"/>
    </row>
    <row r="92615" spans="11:11">
      <c r="K92615"/>
    </row>
    <row r="92616" spans="11:11">
      <c r="K92616"/>
    </row>
    <row r="92617" spans="11:11">
      <c r="K92617"/>
    </row>
    <row r="92618" spans="11:11">
      <c r="K92618"/>
    </row>
    <row r="92619" spans="11:11">
      <c r="K92619"/>
    </row>
    <row r="92620" spans="11:11">
      <c r="K92620"/>
    </row>
    <row r="92621" spans="11:11">
      <c r="K92621"/>
    </row>
    <row r="92622" spans="11:11">
      <c r="K92622"/>
    </row>
    <row r="92623" spans="11:11">
      <c r="K92623"/>
    </row>
    <row r="92624" spans="11:11">
      <c r="K92624"/>
    </row>
    <row r="92625" spans="11:11">
      <c r="K92625"/>
    </row>
    <row r="92626" spans="11:11">
      <c r="K92626"/>
    </row>
    <row r="92627" spans="11:11">
      <c r="K92627"/>
    </row>
    <row r="92628" spans="11:11">
      <c r="K92628"/>
    </row>
    <row r="92629" spans="11:11">
      <c r="K92629"/>
    </row>
    <row r="92630" spans="11:11">
      <c r="K92630"/>
    </row>
    <row r="92631" spans="11:11">
      <c r="K92631"/>
    </row>
    <row r="92632" spans="11:11">
      <c r="K92632"/>
    </row>
    <row r="92633" spans="11:11">
      <c r="K92633"/>
    </row>
    <row r="92634" spans="11:11">
      <c r="K92634"/>
    </row>
    <row r="92635" spans="11:11">
      <c r="K92635"/>
    </row>
    <row r="92636" spans="11:11">
      <c r="K92636"/>
    </row>
    <row r="92637" spans="11:11">
      <c r="K92637"/>
    </row>
    <row r="92638" spans="11:11">
      <c r="K92638"/>
    </row>
    <row r="92639" spans="11:11">
      <c r="K92639"/>
    </row>
    <row r="92640" spans="11:11">
      <c r="K92640"/>
    </row>
    <row r="92641" spans="11:11">
      <c r="K92641"/>
    </row>
    <row r="92642" spans="11:11">
      <c r="K92642"/>
    </row>
    <row r="92643" spans="11:11">
      <c r="K92643"/>
    </row>
    <row r="92644" spans="11:11">
      <c r="K92644"/>
    </row>
    <row r="92645" spans="11:11">
      <c r="K92645"/>
    </row>
    <row r="92646" spans="11:11">
      <c r="K92646"/>
    </row>
    <row r="92647" spans="11:11">
      <c r="K92647"/>
    </row>
    <row r="92648" spans="11:11">
      <c r="K92648"/>
    </row>
    <row r="92649" spans="11:11">
      <c r="K92649"/>
    </row>
    <row r="92650" spans="11:11">
      <c r="K92650"/>
    </row>
    <row r="92651" spans="11:11">
      <c r="K92651"/>
    </row>
    <row r="92652" spans="11:11">
      <c r="K92652"/>
    </row>
    <row r="92653" spans="11:11">
      <c r="K92653"/>
    </row>
    <row r="92654" spans="11:11">
      <c r="K92654"/>
    </row>
    <row r="92655" spans="11:11">
      <c r="K92655"/>
    </row>
    <row r="92656" spans="11:11">
      <c r="K92656"/>
    </row>
    <row r="92657" spans="11:11">
      <c r="K92657"/>
    </row>
    <row r="92658" spans="11:11">
      <c r="K92658"/>
    </row>
    <row r="92659" spans="11:11">
      <c r="K92659"/>
    </row>
    <row r="92660" spans="11:11">
      <c r="K92660"/>
    </row>
    <row r="92661" spans="11:11">
      <c r="K92661"/>
    </row>
    <row r="92662" spans="11:11">
      <c r="K92662"/>
    </row>
    <row r="92663" spans="11:11">
      <c r="K92663"/>
    </row>
    <row r="92664" spans="11:11">
      <c r="K92664"/>
    </row>
    <row r="92665" spans="11:11">
      <c r="K92665"/>
    </row>
    <row r="92666" spans="11:11">
      <c r="K92666"/>
    </row>
    <row r="92667" spans="11:11">
      <c r="K92667"/>
    </row>
    <row r="92668" spans="11:11">
      <c r="K92668"/>
    </row>
    <row r="92669" spans="11:11">
      <c r="K92669"/>
    </row>
    <row r="92670" spans="11:11">
      <c r="K92670"/>
    </row>
    <row r="92671" spans="11:11">
      <c r="K92671"/>
    </row>
    <row r="92672" spans="11:11">
      <c r="K92672"/>
    </row>
    <row r="92673" spans="11:11">
      <c r="K92673"/>
    </row>
    <row r="92674" spans="11:11">
      <c r="K92674"/>
    </row>
    <row r="92675" spans="11:11">
      <c r="K92675"/>
    </row>
    <row r="92676" spans="11:11">
      <c r="K92676"/>
    </row>
    <row r="92677" spans="11:11">
      <c r="K92677"/>
    </row>
    <row r="92678" spans="11:11">
      <c r="K92678"/>
    </row>
    <row r="92679" spans="11:11">
      <c r="K92679"/>
    </row>
    <row r="92680" spans="11:11">
      <c r="K92680"/>
    </row>
    <row r="92681" spans="11:11">
      <c r="K92681"/>
    </row>
    <row r="92682" spans="11:11">
      <c r="K92682"/>
    </row>
    <row r="92683" spans="11:11">
      <c r="K92683"/>
    </row>
    <row r="92684" spans="11:11">
      <c r="K92684"/>
    </row>
    <row r="92685" spans="11:11">
      <c r="K92685"/>
    </row>
    <row r="92686" spans="11:11">
      <c r="K92686"/>
    </row>
    <row r="92687" spans="11:11">
      <c r="K92687"/>
    </row>
    <row r="92688" spans="11:11">
      <c r="K92688"/>
    </row>
    <row r="92689" spans="11:11">
      <c r="K92689"/>
    </row>
    <row r="92690" spans="11:11">
      <c r="K92690"/>
    </row>
    <row r="92691" spans="11:11">
      <c r="K92691"/>
    </row>
    <row r="92692" spans="11:11">
      <c r="K92692"/>
    </row>
    <row r="92693" spans="11:11">
      <c r="K92693"/>
    </row>
    <row r="92694" spans="11:11">
      <c r="K92694"/>
    </row>
    <row r="92695" spans="11:11">
      <c r="K92695"/>
    </row>
    <row r="92696" spans="11:11">
      <c r="K92696"/>
    </row>
    <row r="92697" spans="11:11">
      <c r="K92697"/>
    </row>
    <row r="92698" spans="11:11">
      <c r="K92698"/>
    </row>
    <row r="92699" spans="11:11">
      <c r="K92699"/>
    </row>
    <row r="92700" spans="11:11">
      <c r="K92700"/>
    </row>
    <row r="92701" spans="11:11">
      <c r="K92701"/>
    </row>
    <row r="92702" spans="11:11">
      <c r="K92702"/>
    </row>
    <row r="92703" spans="11:11">
      <c r="K92703"/>
    </row>
    <row r="92704" spans="11:11">
      <c r="K92704"/>
    </row>
    <row r="92705" spans="11:11">
      <c r="K92705"/>
    </row>
    <row r="92706" spans="11:11">
      <c r="K92706"/>
    </row>
    <row r="92707" spans="11:11">
      <c r="K92707"/>
    </row>
    <row r="92708" spans="11:11">
      <c r="K92708"/>
    </row>
    <row r="92709" spans="11:11">
      <c r="K92709"/>
    </row>
    <row r="92710" spans="11:11">
      <c r="K92710"/>
    </row>
    <row r="92711" spans="11:11">
      <c r="K92711"/>
    </row>
    <row r="92712" spans="11:11">
      <c r="K92712"/>
    </row>
    <row r="92713" spans="11:11">
      <c r="K92713"/>
    </row>
    <row r="92714" spans="11:11">
      <c r="K92714"/>
    </row>
    <row r="92715" spans="11:11">
      <c r="K92715"/>
    </row>
    <row r="92716" spans="11:11">
      <c r="K92716"/>
    </row>
    <row r="92717" spans="11:11">
      <c r="K92717"/>
    </row>
    <row r="92718" spans="11:11">
      <c r="K92718"/>
    </row>
    <row r="92719" spans="11:11">
      <c r="K92719"/>
    </row>
    <row r="92720" spans="11:11">
      <c r="K92720"/>
    </row>
    <row r="92721" spans="11:11">
      <c r="K92721"/>
    </row>
    <row r="92722" spans="11:11">
      <c r="K92722"/>
    </row>
    <row r="92723" spans="11:11">
      <c r="K92723"/>
    </row>
    <row r="92724" spans="11:11">
      <c r="K92724"/>
    </row>
    <row r="92725" spans="11:11">
      <c r="K92725"/>
    </row>
    <row r="92726" spans="11:11">
      <c r="K92726"/>
    </row>
    <row r="92727" spans="11:11">
      <c r="K92727"/>
    </row>
    <row r="92728" spans="11:11">
      <c r="K92728"/>
    </row>
    <row r="92729" spans="11:11">
      <c r="K92729"/>
    </row>
    <row r="92730" spans="11:11">
      <c r="K92730"/>
    </row>
    <row r="92731" spans="11:11">
      <c r="K92731"/>
    </row>
    <row r="92732" spans="11:11">
      <c r="K92732"/>
    </row>
    <row r="92733" spans="11:11">
      <c r="K92733"/>
    </row>
    <row r="92734" spans="11:11">
      <c r="K92734"/>
    </row>
    <row r="92735" spans="11:11">
      <c r="K92735"/>
    </row>
    <row r="92736" spans="11:11">
      <c r="K92736"/>
    </row>
    <row r="92737" spans="11:11">
      <c r="K92737"/>
    </row>
    <row r="92738" spans="11:11">
      <c r="K92738"/>
    </row>
    <row r="92739" spans="11:11">
      <c r="K92739"/>
    </row>
    <row r="92740" spans="11:11">
      <c r="K92740"/>
    </row>
    <row r="92741" spans="11:11">
      <c r="K92741"/>
    </row>
    <row r="92742" spans="11:11">
      <c r="K92742"/>
    </row>
    <row r="92743" spans="11:11">
      <c r="K92743"/>
    </row>
    <row r="92744" spans="11:11">
      <c r="K92744"/>
    </row>
    <row r="92745" spans="11:11">
      <c r="K92745"/>
    </row>
    <row r="92746" spans="11:11">
      <c r="K92746"/>
    </row>
    <row r="92747" spans="11:11">
      <c r="K92747"/>
    </row>
    <row r="92748" spans="11:11">
      <c r="K92748"/>
    </row>
    <row r="92749" spans="11:11">
      <c r="K92749"/>
    </row>
    <row r="92750" spans="11:11">
      <c r="K92750"/>
    </row>
    <row r="92751" spans="11:11">
      <c r="K92751"/>
    </row>
    <row r="92752" spans="11:11">
      <c r="K92752"/>
    </row>
    <row r="92753" spans="11:11">
      <c r="K92753"/>
    </row>
    <row r="92754" spans="11:11">
      <c r="K92754"/>
    </row>
    <row r="92755" spans="11:11">
      <c r="K92755"/>
    </row>
    <row r="92756" spans="11:11">
      <c r="K92756"/>
    </row>
    <row r="92757" spans="11:11">
      <c r="K92757"/>
    </row>
    <row r="92758" spans="11:11">
      <c r="K92758"/>
    </row>
    <row r="92759" spans="11:11">
      <c r="K92759"/>
    </row>
    <row r="92760" spans="11:11">
      <c r="K92760"/>
    </row>
    <row r="92761" spans="11:11">
      <c r="K92761"/>
    </row>
    <row r="92762" spans="11:11">
      <c r="K92762"/>
    </row>
    <row r="92763" spans="11:11">
      <c r="K92763"/>
    </row>
    <row r="92764" spans="11:11">
      <c r="K92764"/>
    </row>
    <row r="92765" spans="11:11">
      <c r="K92765"/>
    </row>
    <row r="92766" spans="11:11">
      <c r="K92766"/>
    </row>
    <row r="92767" spans="11:11">
      <c r="K92767"/>
    </row>
    <row r="92768" spans="11:11">
      <c r="K92768"/>
    </row>
    <row r="92769" spans="11:11">
      <c r="K92769"/>
    </row>
    <row r="92770" spans="11:11">
      <c r="K92770"/>
    </row>
    <row r="92771" spans="11:11">
      <c r="K92771"/>
    </row>
    <row r="92772" spans="11:11">
      <c r="K92772"/>
    </row>
    <row r="92773" spans="11:11">
      <c r="K92773"/>
    </row>
    <row r="92774" spans="11:11">
      <c r="K92774"/>
    </row>
    <row r="92775" spans="11:11">
      <c r="K92775"/>
    </row>
    <row r="92776" spans="11:11">
      <c r="K92776"/>
    </row>
    <row r="92777" spans="11:11">
      <c r="K92777"/>
    </row>
    <row r="92778" spans="11:11">
      <c r="K92778"/>
    </row>
    <row r="92779" spans="11:11">
      <c r="K92779"/>
    </row>
    <row r="92780" spans="11:11">
      <c r="K92780"/>
    </row>
    <row r="92781" spans="11:11">
      <c r="K92781"/>
    </row>
    <row r="92782" spans="11:11">
      <c r="K92782"/>
    </row>
    <row r="92783" spans="11:11">
      <c r="K92783"/>
    </row>
    <row r="92784" spans="11:11">
      <c r="K92784"/>
    </row>
    <row r="92785" spans="11:11">
      <c r="K92785"/>
    </row>
    <row r="92786" spans="11:11">
      <c r="K92786"/>
    </row>
    <row r="92787" spans="11:11">
      <c r="K92787"/>
    </row>
    <row r="92788" spans="11:11">
      <c r="K92788"/>
    </row>
    <row r="92789" spans="11:11">
      <c r="K92789"/>
    </row>
    <row r="92790" spans="11:11">
      <c r="K92790"/>
    </row>
    <row r="92791" spans="11:11">
      <c r="K92791"/>
    </row>
    <row r="92792" spans="11:11">
      <c r="K92792"/>
    </row>
    <row r="92793" spans="11:11">
      <c r="K92793"/>
    </row>
    <row r="92794" spans="11:11">
      <c r="K92794"/>
    </row>
    <row r="92795" spans="11:11">
      <c r="K92795"/>
    </row>
    <row r="92796" spans="11:11">
      <c r="K92796"/>
    </row>
    <row r="92797" spans="11:11">
      <c r="K92797"/>
    </row>
    <row r="92798" spans="11:11">
      <c r="K92798"/>
    </row>
    <row r="92799" spans="11:11">
      <c r="K92799"/>
    </row>
    <row r="92800" spans="11:11">
      <c r="K92800"/>
    </row>
    <row r="92801" spans="11:11">
      <c r="K92801"/>
    </row>
    <row r="92802" spans="11:11">
      <c r="K92802"/>
    </row>
    <row r="92803" spans="11:11">
      <c r="K92803"/>
    </row>
    <row r="92804" spans="11:11">
      <c r="K92804"/>
    </row>
    <row r="92805" spans="11:11">
      <c r="K92805"/>
    </row>
    <row r="92806" spans="11:11">
      <c r="K92806"/>
    </row>
    <row r="92807" spans="11:11">
      <c r="K92807"/>
    </row>
    <row r="92808" spans="11:11">
      <c r="K92808"/>
    </row>
    <row r="92809" spans="11:11">
      <c r="K92809"/>
    </row>
    <row r="92810" spans="11:11">
      <c r="K92810"/>
    </row>
    <row r="92811" spans="11:11">
      <c r="K92811"/>
    </row>
    <row r="92812" spans="11:11">
      <c r="K92812"/>
    </row>
    <row r="92813" spans="11:11">
      <c r="K92813"/>
    </row>
    <row r="92814" spans="11:11">
      <c r="K92814"/>
    </row>
    <row r="92815" spans="11:11">
      <c r="K92815"/>
    </row>
    <row r="92816" spans="11:11">
      <c r="K92816"/>
    </row>
    <row r="92817" spans="11:11">
      <c r="K92817"/>
    </row>
    <row r="92818" spans="11:11">
      <c r="K92818"/>
    </row>
    <row r="92819" spans="11:11">
      <c r="K92819"/>
    </row>
    <row r="92820" spans="11:11">
      <c r="K92820"/>
    </row>
    <row r="92821" spans="11:11">
      <c r="K92821"/>
    </row>
    <row r="92822" spans="11:11">
      <c r="K92822"/>
    </row>
    <row r="92823" spans="11:11">
      <c r="K92823"/>
    </row>
    <row r="92824" spans="11:11">
      <c r="K92824"/>
    </row>
    <row r="92825" spans="11:11">
      <c r="K92825"/>
    </row>
    <row r="92826" spans="11:11">
      <c r="K92826"/>
    </row>
    <row r="92827" spans="11:11">
      <c r="K92827"/>
    </row>
    <row r="92828" spans="11:11">
      <c r="K92828"/>
    </row>
    <row r="92829" spans="11:11">
      <c r="K92829"/>
    </row>
    <row r="92830" spans="11:11">
      <c r="K92830"/>
    </row>
    <row r="92831" spans="11:11">
      <c r="K92831"/>
    </row>
    <row r="92832" spans="11:11">
      <c r="K92832"/>
    </row>
    <row r="92833" spans="11:11">
      <c r="K92833"/>
    </row>
    <row r="92834" spans="11:11">
      <c r="K92834"/>
    </row>
    <row r="92835" spans="11:11">
      <c r="K92835"/>
    </row>
    <row r="92836" spans="11:11">
      <c r="K92836"/>
    </row>
    <row r="92837" spans="11:11">
      <c r="K92837"/>
    </row>
    <row r="92838" spans="11:11">
      <c r="K92838"/>
    </row>
    <row r="92839" spans="11:11">
      <c r="K92839"/>
    </row>
    <row r="92840" spans="11:11">
      <c r="K92840"/>
    </row>
    <row r="92841" spans="11:11">
      <c r="K92841"/>
    </row>
    <row r="92842" spans="11:11">
      <c r="K92842"/>
    </row>
    <row r="92843" spans="11:11">
      <c r="K92843"/>
    </row>
    <row r="92844" spans="11:11">
      <c r="K92844"/>
    </row>
    <row r="92845" spans="11:11">
      <c r="K92845"/>
    </row>
    <row r="92846" spans="11:11">
      <c r="K92846"/>
    </row>
    <row r="92847" spans="11:11">
      <c r="K92847"/>
    </row>
    <row r="92848" spans="11:11">
      <c r="K92848"/>
    </row>
    <row r="92849" spans="11:11">
      <c r="K92849"/>
    </row>
    <row r="92850" spans="11:11">
      <c r="K92850"/>
    </row>
    <row r="92851" spans="11:11">
      <c r="K92851"/>
    </row>
    <row r="92852" spans="11:11">
      <c r="K92852"/>
    </row>
    <row r="92853" spans="11:11">
      <c r="K92853"/>
    </row>
    <row r="92854" spans="11:11">
      <c r="K92854"/>
    </row>
    <row r="92855" spans="11:11">
      <c r="K92855"/>
    </row>
    <row r="92856" spans="11:11">
      <c r="K92856"/>
    </row>
    <row r="92857" spans="11:11">
      <c r="K92857"/>
    </row>
    <row r="92858" spans="11:11">
      <c r="K92858"/>
    </row>
    <row r="92859" spans="11:11">
      <c r="K92859"/>
    </row>
    <row r="92860" spans="11:11">
      <c r="K92860"/>
    </row>
    <row r="92861" spans="11:11">
      <c r="K92861"/>
    </row>
    <row r="92862" spans="11:11">
      <c r="K92862"/>
    </row>
    <row r="92863" spans="11:11">
      <c r="K92863"/>
    </row>
    <row r="92864" spans="11:11">
      <c r="K92864"/>
    </row>
    <row r="92865" spans="11:11">
      <c r="K92865"/>
    </row>
    <row r="92866" spans="11:11">
      <c r="K92866"/>
    </row>
    <row r="92867" spans="11:11">
      <c r="K92867"/>
    </row>
    <row r="92868" spans="11:11">
      <c r="K92868"/>
    </row>
    <row r="92869" spans="11:11">
      <c r="K92869"/>
    </row>
    <row r="92870" spans="11:11">
      <c r="K92870"/>
    </row>
    <row r="92871" spans="11:11">
      <c r="K92871"/>
    </row>
    <row r="92872" spans="11:11">
      <c r="K92872"/>
    </row>
    <row r="92873" spans="11:11">
      <c r="K92873"/>
    </row>
    <row r="92874" spans="11:11">
      <c r="K92874"/>
    </row>
    <row r="92875" spans="11:11">
      <c r="K92875"/>
    </row>
    <row r="92876" spans="11:11">
      <c r="K92876"/>
    </row>
    <row r="92877" spans="11:11">
      <c r="K92877"/>
    </row>
    <row r="92878" spans="11:11">
      <c r="K92878"/>
    </row>
    <row r="92879" spans="11:11">
      <c r="K92879"/>
    </row>
    <row r="92880" spans="11:11">
      <c r="K92880"/>
    </row>
    <row r="92881" spans="11:11">
      <c r="K92881"/>
    </row>
    <row r="92882" spans="11:11">
      <c r="K92882"/>
    </row>
    <row r="92883" spans="11:11">
      <c r="K92883"/>
    </row>
    <row r="92884" spans="11:11">
      <c r="K92884"/>
    </row>
    <row r="92885" spans="11:11">
      <c r="K92885"/>
    </row>
    <row r="92886" spans="11:11">
      <c r="K92886"/>
    </row>
    <row r="92887" spans="11:11">
      <c r="K92887"/>
    </row>
    <row r="92888" spans="11:11">
      <c r="K92888"/>
    </row>
    <row r="92889" spans="11:11">
      <c r="K92889"/>
    </row>
    <row r="92890" spans="11:11">
      <c r="K92890"/>
    </row>
    <row r="92891" spans="11:11">
      <c r="K92891"/>
    </row>
    <row r="92892" spans="11:11">
      <c r="K92892"/>
    </row>
    <row r="92893" spans="11:11">
      <c r="K92893"/>
    </row>
    <row r="92894" spans="11:11">
      <c r="K92894"/>
    </row>
    <row r="92895" spans="11:11">
      <c r="K92895"/>
    </row>
    <row r="92896" spans="11:11">
      <c r="K92896"/>
    </row>
    <row r="92897" spans="11:11">
      <c r="K92897"/>
    </row>
    <row r="92898" spans="11:11">
      <c r="K92898"/>
    </row>
    <row r="92899" spans="11:11">
      <c r="K92899"/>
    </row>
    <row r="92900" spans="11:11">
      <c r="K92900"/>
    </row>
    <row r="92901" spans="11:11">
      <c r="K92901"/>
    </row>
    <row r="92902" spans="11:11">
      <c r="K92902"/>
    </row>
    <row r="92903" spans="11:11">
      <c r="K92903"/>
    </row>
    <row r="92904" spans="11:11">
      <c r="K92904"/>
    </row>
    <row r="92905" spans="11:11">
      <c r="K92905"/>
    </row>
    <row r="92906" spans="11:11">
      <c r="K92906"/>
    </row>
    <row r="92907" spans="11:11">
      <c r="K92907"/>
    </row>
    <row r="92908" spans="11:11">
      <c r="K92908"/>
    </row>
    <row r="92909" spans="11:11">
      <c r="K92909"/>
    </row>
    <row r="92910" spans="11:11">
      <c r="K92910"/>
    </row>
    <row r="92911" spans="11:11">
      <c r="K92911"/>
    </row>
    <row r="92912" spans="11:11">
      <c r="K92912"/>
    </row>
    <row r="92913" spans="11:11">
      <c r="K92913"/>
    </row>
    <row r="92914" spans="11:11">
      <c r="K92914"/>
    </row>
    <row r="92915" spans="11:11">
      <c r="K92915"/>
    </row>
    <row r="92916" spans="11:11">
      <c r="K92916"/>
    </row>
    <row r="92917" spans="11:11">
      <c r="K92917"/>
    </row>
    <row r="92918" spans="11:11">
      <c r="K92918"/>
    </row>
    <row r="92919" spans="11:11">
      <c r="K92919"/>
    </row>
    <row r="92920" spans="11:11">
      <c r="K92920"/>
    </row>
    <row r="92921" spans="11:11">
      <c r="K92921"/>
    </row>
    <row r="92922" spans="11:11">
      <c r="K92922"/>
    </row>
    <row r="92923" spans="11:11">
      <c r="K92923"/>
    </row>
    <row r="92924" spans="11:11">
      <c r="K92924"/>
    </row>
    <row r="92925" spans="11:11">
      <c r="K92925"/>
    </row>
    <row r="92926" spans="11:11">
      <c r="K92926"/>
    </row>
    <row r="92927" spans="11:11">
      <c r="K92927"/>
    </row>
    <row r="92928" spans="11:11">
      <c r="K92928"/>
    </row>
    <row r="92929" spans="11:11">
      <c r="K92929"/>
    </row>
    <row r="92930" spans="11:11">
      <c r="K92930"/>
    </row>
    <row r="92931" spans="11:11">
      <c r="K92931"/>
    </row>
    <row r="92932" spans="11:11">
      <c r="K92932"/>
    </row>
    <row r="92933" spans="11:11">
      <c r="K92933"/>
    </row>
    <row r="92934" spans="11:11">
      <c r="K92934"/>
    </row>
    <row r="92935" spans="11:11">
      <c r="K92935"/>
    </row>
    <row r="92936" spans="11:11">
      <c r="K92936"/>
    </row>
    <row r="92937" spans="11:11">
      <c r="K92937"/>
    </row>
    <row r="92938" spans="11:11">
      <c r="K92938"/>
    </row>
    <row r="92939" spans="11:11">
      <c r="K92939"/>
    </row>
    <row r="92940" spans="11:11">
      <c r="K92940"/>
    </row>
    <row r="92941" spans="11:11">
      <c r="K92941"/>
    </row>
    <row r="92942" spans="11:11">
      <c r="K92942"/>
    </row>
    <row r="92943" spans="11:11">
      <c r="K92943"/>
    </row>
    <row r="92944" spans="11:11">
      <c r="K92944"/>
    </row>
    <row r="92945" spans="11:11">
      <c r="K92945"/>
    </row>
    <row r="92946" spans="11:11">
      <c r="K92946"/>
    </row>
    <row r="92947" spans="11:11">
      <c r="K92947"/>
    </row>
    <row r="92948" spans="11:11">
      <c r="K92948"/>
    </row>
    <row r="92949" spans="11:11">
      <c r="K92949"/>
    </row>
    <row r="92950" spans="11:11">
      <c r="K92950"/>
    </row>
    <row r="92951" spans="11:11">
      <c r="K92951"/>
    </row>
    <row r="92952" spans="11:11">
      <c r="K92952"/>
    </row>
    <row r="92953" spans="11:11">
      <c r="K92953"/>
    </row>
    <row r="92954" spans="11:11">
      <c r="K92954"/>
    </row>
    <row r="92955" spans="11:11">
      <c r="K92955"/>
    </row>
    <row r="92956" spans="11:11">
      <c r="K92956"/>
    </row>
    <row r="92957" spans="11:11">
      <c r="K92957"/>
    </row>
    <row r="92958" spans="11:11">
      <c r="K92958"/>
    </row>
    <row r="92959" spans="11:11">
      <c r="K92959"/>
    </row>
    <row r="92960" spans="11:11">
      <c r="K92960"/>
    </row>
    <row r="92961" spans="11:11">
      <c r="K92961"/>
    </row>
    <row r="92962" spans="11:11">
      <c r="K92962"/>
    </row>
    <row r="92963" spans="11:11">
      <c r="K92963"/>
    </row>
    <row r="92964" spans="11:11">
      <c r="K92964"/>
    </row>
    <row r="92965" spans="11:11">
      <c r="K92965"/>
    </row>
    <row r="92966" spans="11:11">
      <c r="K92966"/>
    </row>
    <row r="92967" spans="11:11">
      <c r="K92967"/>
    </row>
    <row r="92968" spans="11:11">
      <c r="K92968"/>
    </row>
    <row r="92969" spans="11:11">
      <c r="K92969"/>
    </row>
    <row r="92970" spans="11:11">
      <c r="K92970"/>
    </row>
    <row r="92971" spans="11:11">
      <c r="K92971"/>
    </row>
    <row r="92972" spans="11:11">
      <c r="K92972"/>
    </row>
    <row r="92973" spans="11:11">
      <c r="K92973"/>
    </row>
    <row r="92974" spans="11:11">
      <c r="K92974"/>
    </row>
    <row r="92975" spans="11:11">
      <c r="K92975"/>
    </row>
    <row r="92976" spans="11:11">
      <c r="K92976"/>
    </row>
    <row r="92977" spans="11:11">
      <c r="K92977"/>
    </row>
    <row r="92978" spans="11:11">
      <c r="K92978"/>
    </row>
    <row r="92979" spans="11:11">
      <c r="K92979"/>
    </row>
    <row r="92980" spans="11:11">
      <c r="K92980"/>
    </row>
    <row r="92981" spans="11:11">
      <c r="K92981"/>
    </row>
    <row r="92982" spans="11:11">
      <c r="K92982"/>
    </row>
    <row r="92983" spans="11:11">
      <c r="K92983"/>
    </row>
    <row r="92984" spans="11:11">
      <c r="K92984"/>
    </row>
    <row r="92985" spans="11:11">
      <c r="K92985"/>
    </row>
    <row r="92986" spans="11:11">
      <c r="K92986"/>
    </row>
    <row r="92987" spans="11:11">
      <c r="K92987"/>
    </row>
    <row r="92988" spans="11:11">
      <c r="K92988"/>
    </row>
    <row r="92989" spans="11:11">
      <c r="K92989"/>
    </row>
    <row r="92990" spans="11:11">
      <c r="K92990"/>
    </row>
    <row r="92991" spans="11:11">
      <c r="K92991"/>
    </row>
    <row r="92992" spans="11:11">
      <c r="K92992"/>
    </row>
    <row r="92993" spans="11:11">
      <c r="K92993"/>
    </row>
    <row r="92994" spans="11:11">
      <c r="K92994"/>
    </row>
    <row r="92995" spans="11:11">
      <c r="K92995"/>
    </row>
    <row r="92996" spans="11:11">
      <c r="K92996"/>
    </row>
    <row r="92997" spans="11:11">
      <c r="K92997"/>
    </row>
    <row r="92998" spans="11:11">
      <c r="K92998"/>
    </row>
    <row r="92999" spans="11:11">
      <c r="K92999"/>
    </row>
    <row r="93000" spans="11:11">
      <c r="K93000"/>
    </row>
    <row r="93001" spans="11:11">
      <c r="K93001"/>
    </row>
    <row r="93002" spans="11:11">
      <c r="K93002"/>
    </row>
    <row r="93003" spans="11:11">
      <c r="K93003"/>
    </row>
    <row r="93004" spans="11:11">
      <c r="K93004"/>
    </row>
    <row r="93005" spans="11:11">
      <c r="K93005"/>
    </row>
    <row r="93006" spans="11:11">
      <c r="K93006"/>
    </row>
    <row r="93007" spans="11:11">
      <c r="K93007"/>
    </row>
    <row r="93008" spans="11:11">
      <c r="K93008"/>
    </row>
    <row r="93009" spans="11:11">
      <c r="K93009"/>
    </row>
    <row r="93010" spans="11:11">
      <c r="K93010"/>
    </row>
    <row r="93011" spans="11:11">
      <c r="K93011"/>
    </row>
    <row r="93012" spans="11:11">
      <c r="K93012"/>
    </row>
    <row r="93013" spans="11:11">
      <c r="K93013"/>
    </row>
    <row r="93014" spans="11:11">
      <c r="K93014"/>
    </row>
    <row r="93015" spans="11:11">
      <c r="K93015"/>
    </row>
    <row r="93016" spans="11:11">
      <c r="K93016"/>
    </row>
    <row r="93017" spans="11:11">
      <c r="K93017"/>
    </row>
    <row r="93018" spans="11:11">
      <c r="K93018"/>
    </row>
    <row r="93019" spans="11:11">
      <c r="K93019"/>
    </row>
    <row r="93020" spans="11:11">
      <c r="K93020"/>
    </row>
    <row r="93021" spans="11:11">
      <c r="K93021"/>
    </row>
    <row r="93022" spans="11:11">
      <c r="K93022"/>
    </row>
    <row r="93023" spans="11:11">
      <c r="K93023"/>
    </row>
    <row r="93024" spans="11:11">
      <c r="K93024"/>
    </row>
    <row r="93025" spans="11:11">
      <c r="K93025"/>
    </row>
    <row r="93026" spans="11:11">
      <c r="K93026"/>
    </row>
    <row r="93027" spans="11:11">
      <c r="K93027"/>
    </row>
    <row r="93028" spans="11:11">
      <c r="K93028"/>
    </row>
    <row r="93029" spans="11:11">
      <c r="K93029"/>
    </row>
    <row r="93030" spans="11:11">
      <c r="K93030"/>
    </row>
    <row r="93031" spans="11:11">
      <c r="K93031"/>
    </row>
    <row r="93032" spans="11:11">
      <c r="K93032"/>
    </row>
    <row r="93033" spans="11:11">
      <c r="K93033"/>
    </row>
    <row r="93034" spans="11:11">
      <c r="K93034"/>
    </row>
    <row r="93035" spans="11:11">
      <c r="K93035"/>
    </row>
    <row r="93036" spans="11:11">
      <c r="K93036"/>
    </row>
    <row r="93037" spans="11:11">
      <c r="K93037"/>
    </row>
    <row r="93038" spans="11:11">
      <c r="K93038"/>
    </row>
    <row r="93039" spans="11:11">
      <c r="K93039"/>
    </row>
    <row r="93040" spans="11:11">
      <c r="K93040"/>
    </row>
    <row r="93041" spans="11:11">
      <c r="K93041"/>
    </row>
    <row r="93042" spans="11:11">
      <c r="K93042"/>
    </row>
    <row r="93043" spans="11:11">
      <c r="K93043"/>
    </row>
    <row r="93044" spans="11:11">
      <c r="K93044"/>
    </row>
    <row r="93045" spans="11:11">
      <c r="K93045"/>
    </row>
    <row r="93046" spans="11:11">
      <c r="K93046"/>
    </row>
    <row r="93047" spans="11:11">
      <c r="K93047"/>
    </row>
    <row r="93048" spans="11:11">
      <c r="K93048"/>
    </row>
    <row r="93049" spans="11:11">
      <c r="K93049"/>
    </row>
    <row r="93050" spans="11:11">
      <c r="K93050"/>
    </row>
    <row r="93051" spans="11:11">
      <c r="K93051"/>
    </row>
    <row r="93052" spans="11:11">
      <c r="K93052"/>
    </row>
    <row r="93053" spans="11:11">
      <c r="K93053"/>
    </row>
    <row r="93054" spans="11:11">
      <c r="K93054"/>
    </row>
    <row r="93055" spans="11:11">
      <c r="K93055"/>
    </row>
    <row r="93056" spans="11:11">
      <c r="K93056"/>
    </row>
    <row r="93057" spans="11:11">
      <c r="K93057"/>
    </row>
    <row r="93058" spans="11:11">
      <c r="K93058"/>
    </row>
    <row r="93059" spans="11:11">
      <c r="K93059"/>
    </row>
    <row r="93060" spans="11:11">
      <c r="K93060"/>
    </row>
    <row r="93061" spans="11:11">
      <c r="K93061"/>
    </row>
    <row r="93062" spans="11:11">
      <c r="K93062"/>
    </row>
    <row r="93063" spans="11:11">
      <c r="K93063"/>
    </row>
    <row r="93064" spans="11:11">
      <c r="K93064"/>
    </row>
    <row r="93065" spans="11:11">
      <c r="K93065"/>
    </row>
    <row r="93066" spans="11:11">
      <c r="K93066"/>
    </row>
    <row r="93067" spans="11:11">
      <c r="K93067"/>
    </row>
    <row r="93068" spans="11:11">
      <c r="K93068"/>
    </row>
    <row r="93069" spans="11:11">
      <c r="K93069"/>
    </row>
    <row r="93070" spans="11:11">
      <c r="K93070"/>
    </row>
    <row r="93071" spans="11:11">
      <c r="K93071"/>
    </row>
    <row r="93072" spans="11:11">
      <c r="K93072"/>
    </row>
    <row r="93073" spans="11:11">
      <c r="K93073"/>
    </row>
    <row r="93074" spans="11:11">
      <c r="K93074"/>
    </row>
    <row r="93075" spans="11:11">
      <c r="K93075"/>
    </row>
    <row r="93076" spans="11:11">
      <c r="K93076"/>
    </row>
    <row r="93077" spans="11:11">
      <c r="K93077"/>
    </row>
    <row r="93078" spans="11:11">
      <c r="K93078"/>
    </row>
    <row r="93079" spans="11:11">
      <c r="K93079"/>
    </row>
    <row r="93080" spans="11:11">
      <c r="K93080"/>
    </row>
    <row r="93081" spans="11:11">
      <c r="K93081"/>
    </row>
    <row r="93082" spans="11:11">
      <c r="K93082"/>
    </row>
    <row r="93083" spans="11:11">
      <c r="K93083"/>
    </row>
    <row r="93084" spans="11:11">
      <c r="K93084"/>
    </row>
    <row r="93085" spans="11:11">
      <c r="K93085"/>
    </row>
    <row r="93086" spans="11:11">
      <c r="K93086"/>
    </row>
    <row r="93087" spans="11:11">
      <c r="K93087"/>
    </row>
    <row r="93088" spans="11:11">
      <c r="K93088"/>
    </row>
    <row r="93089" spans="11:11">
      <c r="K93089"/>
    </row>
    <row r="93090" spans="11:11">
      <c r="K93090"/>
    </row>
    <row r="93091" spans="11:11">
      <c r="K93091"/>
    </row>
    <row r="93092" spans="11:11">
      <c r="K93092"/>
    </row>
    <row r="93093" spans="11:11">
      <c r="K93093"/>
    </row>
    <row r="93094" spans="11:11">
      <c r="K93094"/>
    </row>
    <row r="93095" spans="11:11">
      <c r="K93095"/>
    </row>
    <row r="93096" spans="11:11">
      <c r="K93096"/>
    </row>
    <row r="93097" spans="11:11">
      <c r="K93097"/>
    </row>
    <row r="93098" spans="11:11">
      <c r="K93098"/>
    </row>
    <row r="93099" spans="11:11">
      <c r="K93099"/>
    </row>
    <row r="93100" spans="11:11">
      <c r="K93100"/>
    </row>
    <row r="93101" spans="11:11">
      <c r="K93101"/>
    </row>
    <row r="93102" spans="11:11">
      <c r="K93102"/>
    </row>
    <row r="93103" spans="11:11">
      <c r="K93103"/>
    </row>
    <row r="93104" spans="11:11">
      <c r="K93104"/>
    </row>
    <row r="93105" spans="11:11">
      <c r="K93105"/>
    </row>
    <row r="93106" spans="11:11">
      <c r="K93106"/>
    </row>
    <row r="93107" spans="11:11">
      <c r="K93107"/>
    </row>
    <row r="93108" spans="11:11">
      <c r="K93108"/>
    </row>
    <row r="93109" spans="11:11">
      <c r="K93109"/>
    </row>
    <row r="93110" spans="11:11">
      <c r="K93110"/>
    </row>
    <row r="93111" spans="11:11">
      <c r="K93111"/>
    </row>
    <row r="93112" spans="11:11">
      <c r="K93112"/>
    </row>
    <row r="93113" spans="11:11">
      <c r="K93113"/>
    </row>
    <row r="93114" spans="11:11">
      <c r="K93114"/>
    </row>
    <row r="93115" spans="11:11">
      <c r="K93115"/>
    </row>
    <row r="93116" spans="11:11">
      <c r="K93116"/>
    </row>
    <row r="93117" spans="11:11">
      <c r="K93117"/>
    </row>
    <row r="93118" spans="11:11">
      <c r="K93118"/>
    </row>
    <row r="93119" spans="11:11">
      <c r="K93119"/>
    </row>
    <row r="93120" spans="11:11">
      <c r="K93120"/>
    </row>
    <row r="93121" spans="11:11">
      <c r="K93121"/>
    </row>
    <row r="93122" spans="11:11">
      <c r="K93122"/>
    </row>
    <row r="93123" spans="11:11">
      <c r="K93123"/>
    </row>
    <row r="93124" spans="11:11">
      <c r="K93124"/>
    </row>
    <row r="93125" spans="11:11">
      <c r="K93125"/>
    </row>
    <row r="93126" spans="11:11">
      <c r="K93126"/>
    </row>
    <row r="93127" spans="11:11">
      <c r="K93127"/>
    </row>
    <row r="93128" spans="11:11">
      <c r="K93128"/>
    </row>
    <row r="93129" spans="11:11">
      <c r="K93129"/>
    </row>
    <row r="93130" spans="11:11">
      <c r="K93130"/>
    </row>
    <row r="93131" spans="11:11">
      <c r="K93131"/>
    </row>
    <row r="93132" spans="11:11">
      <c r="K93132"/>
    </row>
    <row r="93133" spans="11:11">
      <c r="K93133"/>
    </row>
    <row r="93134" spans="11:11">
      <c r="K93134"/>
    </row>
    <row r="93135" spans="11:11">
      <c r="K93135"/>
    </row>
    <row r="93136" spans="11:11">
      <c r="K93136"/>
    </row>
    <row r="93137" spans="11:11">
      <c r="K93137"/>
    </row>
    <row r="93138" spans="11:11">
      <c r="K93138"/>
    </row>
    <row r="93139" spans="11:11">
      <c r="K93139"/>
    </row>
    <row r="93140" spans="11:11">
      <c r="K93140"/>
    </row>
    <row r="93141" spans="11:11">
      <c r="K93141"/>
    </row>
    <row r="93142" spans="11:11">
      <c r="K93142"/>
    </row>
    <row r="93143" spans="11:11">
      <c r="K93143"/>
    </row>
    <row r="93144" spans="11:11">
      <c r="K93144"/>
    </row>
    <row r="93145" spans="11:11">
      <c r="K93145"/>
    </row>
    <row r="93146" spans="11:11">
      <c r="K93146"/>
    </row>
    <row r="93147" spans="11:11">
      <c r="K93147"/>
    </row>
    <row r="93148" spans="11:11">
      <c r="K93148"/>
    </row>
    <row r="93149" spans="11:11">
      <c r="K93149"/>
    </row>
    <row r="93150" spans="11:11">
      <c r="K93150"/>
    </row>
    <row r="93151" spans="11:11">
      <c r="K93151"/>
    </row>
    <row r="93152" spans="11:11">
      <c r="K93152"/>
    </row>
    <row r="93153" spans="11:11">
      <c r="K93153"/>
    </row>
    <row r="93154" spans="11:11">
      <c r="K93154"/>
    </row>
    <row r="93155" spans="11:11">
      <c r="K93155"/>
    </row>
    <row r="93156" spans="11:11">
      <c r="K93156"/>
    </row>
    <row r="93157" spans="11:11">
      <c r="K93157"/>
    </row>
    <row r="93158" spans="11:11">
      <c r="K93158"/>
    </row>
    <row r="93159" spans="11:11">
      <c r="K93159"/>
    </row>
    <row r="93160" spans="11:11">
      <c r="K93160"/>
    </row>
    <row r="93161" spans="11:11">
      <c r="K93161"/>
    </row>
    <row r="93162" spans="11:11">
      <c r="K93162"/>
    </row>
    <row r="93163" spans="11:11">
      <c r="K93163"/>
    </row>
    <row r="93164" spans="11:11">
      <c r="K93164"/>
    </row>
    <row r="93165" spans="11:11">
      <c r="K93165"/>
    </row>
    <row r="93166" spans="11:11">
      <c r="K93166"/>
    </row>
    <row r="93167" spans="11:11">
      <c r="K93167"/>
    </row>
    <row r="93168" spans="11:11">
      <c r="K93168"/>
    </row>
    <row r="93169" spans="11:11">
      <c r="K93169"/>
    </row>
    <row r="93170" spans="11:11">
      <c r="K93170"/>
    </row>
    <row r="93171" spans="11:11">
      <c r="K93171"/>
    </row>
    <row r="93172" spans="11:11">
      <c r="K93172"/>
    </row>
    <row r="93173" spans="11:11">
      <c r="K93173"/>
    </row>
    <row r="93174" spans="11:11">
      <c r="K93174"/>
    </row>
    <row r="93175" spans="11:11">
      <c r="K93175"/>
    </row>
    <row r="93176" spans="11:11">
      <c r="K93176"/>
    </row>
    <row r="93177" spans="11:11">
      <c r="K93177"/>
    </row>
    <row r="93178" spans="11:11">
      <c r="K93178"/>
    </row>
    <row r="93179" spans="11:11">
      <c r="K93179"/>
    </row>
    <row r="93180" spans="11:11">
      <c r="K93180"/>
    </row>
    <row r="93181" spans="11:11">
      <c r="K93181"/>
    </row>
    <row r="93182" spans="11:11">
      <c r="K93182"/>
    </row>
    <row r="93183" spans="11:11">
      <c r="K93183"/>
    </row>
    <row r="93184" spans="11:11">
      <c r="K93184"/>
    </row>
    <row r="93185" spans="11:11">
      <c r="K93185"/>
    </row>
    <row r="93186" spans="11:11">
      <c r="K93186"/>
    </row>
    <row r="93187" spans="11:11">
      <c r="K93187"/>
    </row>
    <row r="93188" spans="11:11">
      <c r="K93188"/>
    </row>
    <row r="93189" spans="11:11">
      <c r="K93189"/>
    </row>
    <row r="93190" spans="11:11">
      <c r="K93190"/>
    </row>
    <row r="93191" spans="11:11">
      <c r="K93191"/>
    </row>
    <row r="93192" spans="11:11">
      <c r="K93192"/>
    </row>
    <row r="93193" spans="11:11">
      <c r="K93193"/>
    </row>
    <row r="93194" spans="11:11">
      <c r="K93194"/>
    </row>
    <row r="93195" spans="11:11">
      <c r="K93195"/>
    </row>
    <row r="93196" spans="11:11">
      <c r="K93196"/>
    </row>
    <row r="93197" spans="11:11">
      <c r="K93197"/>
    </row>
    <row r="93198" spans="11:11">
      <c r="K93198"/>
    </row>
    <row r="93199" spans="11:11">
      <c r="K93199"/>
    </row>
    <row r="93200" spans="11:11">
      <c r="K93200"/>
    </row>
    <row r="93201" spans="11:11">
      <c r="K93201"/>
    </row>
    <row r="93202" spans="11:11">
      <c r="K93202"/>
    </row>
    <row r="93203" spans="11:11">
      <c r="K93203"/>
    </row>
    <row r="93204" spans="11:11">
      <c r="K93204"/>
    </row>
    <row r="93205" spans="11:11">
      <c r="K93205"/>
    </row>
    <row r="93206" spans="11:11">
      <c r="K93206"/>
    </row>
    <row r="93207" spans="11:11">
      <c r="K93207"/>
    </row>
    <row r="93208" spans="11:11">
      <c r="K93208"/>
    </row>
    <row r="93209" spans="11:11">
      <c r="K93209"/>
    </row>
    <row r="93210" spans="11:11">
      <c r="K93210"/>
    </row>
    <row r="93211" spans="11:11">
      <c r="K93211"/>
    </row>
    <row r="93212" spans="11:11">
      <c r="K93212"/>
    </row>
    <row r="93213" spans="11:11">
      <c r="K93213"/>
    </row>
    <row r="93214" spans="11:11">
      <c r="K93214"/>
    </row>
    <row r="93215" spans="11:11">
      <c r="K93215"/>
    </row>
    <row r="93216" spans="11:11">
      <c r="K93216"/>
    </row>
    <row r="93217" spans="11:11">
      <c r="K93217"/>
    </row>
    <row r="93218" spans="11:11">
      <c r="K93218"/>
    </row>
    <row r="93219" spans="11:11">
      <c r="K93219"/>
    </row>
    <row r="93220" spans="11:11">
      <c r="K93220"/>
    </row>
    <row r="93221" spans="11:11">
      <c r="K93221"/>
    </row>
    <row r="93222" spans="11:11">
      <c r="K93222"/>
    </row>
    <row r="93223" spans="11:11">
      <c r="K93223"/>
    </row>
    <row r="93224" spans="11:11">
      <c r="K93224"/>
    </row>
    <row r="93225" spans="11:11">
      <c r="K93225"/>
    </row>
    <row r="93226" spans="11:11">
      <c r="K93226"/>
    </row>
    <row r="93227" spans="11:11">
      <c r="K93227"/>
    </row>
    <row r="93228" spans="11:11">
      <c r="K93228"/>
    </row>
    <row r="93229" spans="11:11">
      <c r="K93229"/>
    </row>
    <row r="93230" spans="11:11">
      <c r="K93230"/>
    </row>
    <row r="93231" spans="11:11">
      <c r="K93231"/>
    </row>
    <row r="93232" spans="11:11">
      <c r="K93232"/>
    </row>
    <row r="93233" spans="11:11">
      <c r="K93233"/>
    </row>
    <row r="93234" spans="11:11">
      <c r="K93234"/>
    </row>
    <row r="93235" spans="11:11">
      <c r="K93235"/>
    </row>
    <row r="93236" spans="11:11">
      <c r="K93236"/>
    </row>
    <row r="93237" spans="11:11">
      <c r="K93237"/>
    </row>
    <row r="93238" spans="11:11">
      <c r="K93238"/>
    </row>
    <row r="93239" spans="11:11">
      <c r="K93239"/>
    </row>
    <row r="93240" spans="11:11">
      <c r="K93240"/>
    </row>
    <row r="93241" spans="11:11">
      <c r="K93241"/>
    </row>
    <row r="93242" spans="11:11">
      <c r="K93242"/>
    </row>
    <row r="93243" spans="11:11">
      <c r="K93243"/>
    </row>
    <row r="93244" spans="11:11">
      <c r="K93244"/>
    </row>
    <row r="93245" spans="11:11">
      <c r="K93245"/>
    </row>
    <row r="93246" spans="11:11">
      <c r="K93246"/>
    </row>
    <row r="93247" spans="11:11">
      <c r="K93247"/>
    </row>
    <row r="93248" spans="11:11">
      <c r="K93248"/>
    </row>
    <row r="93249" spans="11:11">
      <c r="K93249"/>
    </row>
    <row r="93250" spans="11:11">
      <c r="K93250"/>
    </row>
    <row r="93251" spans="11:11">
      <c r="K93251"/>
    </row>
    <row r="93252" spans="11:11">
      <c r="K93252"/>
    </row>
    <row r="93253" spans="11:11">
      <c r="K93253"/>
    </row>
    <row r="93254" spans="11:11">
      <c r="K93254"/>
    </row>
    <row r="93255" spans="11:11">
      <c r="K93255"/>
    </row>
    <row r="93256" spans="11:11">
      <c r="K93256"/>
    </row>
    <row r="93257" spans="11:11">
      <c r="K93257"/>
    </row>
    <row r="93258" spans="11:11">
      <c r="K93258"/>
    </row>
    <row r="93259" spans="11:11">
      <c r="K93259"/>
    </row>
    <row r="93260" spans="11:11">
      <c r="K93260"/>
    </row>
    <row r="93261" spans="11:11">
      <c r="K93261"/>
    </row>
    <row r="93262" spans="11:11">
      <c r="K93262"/>
    </row>
    <row r="93263" spans="11:11">
      <c r="K93263"/>
    </row>
    <row r="93264" spans="11:11">
      <c r="K93264"/>
    </row>
    <row r="93265" spans="11:11">
      <c r="K93265"/>
    </row>
    <row r="93266" spans="11:11">
      <c r="K93266"/>
    </row>
    <row r="93267" spans="11:11">
      <c r="K93267"/>
    </row>
    <row r="93268" spans="11:11">
      <c r="K93268"/>
    </row>
    <row r="93269" spans="11:11">
      <c r="K93269"/>
    </row>
    <row r="93270" spans="11:11">
      <c r="K93270"/>
    </row>
    <row r="93271" spans="11:11">
      <c r="K93271"/>
    </row>
    <row r="93272" spans="11:11">
      <c r="K93272"/>
    </row>
    <row r="93273" spans="11:11">
      <c r="K93273"/>
    </row>
    <row r="93274" spans="11:11">
      <c r="K93274"/>
    </row>
    <row r="93275" spans="11:11">
      <c r="K93275"/>
    </row>
    <row r="93276" spans="11:11">
      <c r="K93276"/>
    </row>
    <row r="93277" spans="11:11">
      <c r="K93277"/>
    </row>
    <row r="93278" spans="11:11">
      <c r="K93278"/>
    </row>
    <row r="93279" spans="11:11">
      <c r="K93279"/>
    </row>
    <row r="93280" spans="11:11">
      <c r="K93280"/>
    </row>
    <row r="93281" spans="11:11">
      <c r="K93281"/>
    </row>
    <row r="93282" spans="11:11">
      <c r="K93282"/>
    </row>
    <row r="93283" spans="11:11">
      <c r="K93283"/>
    </row>
    <row r="93284" spans="11:11">
      <c r="K93284"/>
    </row>
    <row r="93285" spans="11:11">
      <c r="K93285"/>
    </row>
    <row r="93286" spans="11:11">
      <c r="K93286"/>
    </row>
    <row r="93287" spans="11:11">
      <c r="K93287"/>
    </row>
    <row r="93288" spans="11:11">
      <c r="K93288"/>
    </row>
    <row r="93289" spans="11:11">
      <c r="K93289"/>
    </row>
    <row r="93290" spans="11:11">
      <c r="K93290"/>
    </row>
    <row r="93291" spans="11:11">
      <c r="K93291"/>
    </row>
    <row r="93292" spans="11:11">
      <c r="K93292"/>
    </row>
    <row r="93293" spans="11:11">
      <c r="K93293"/>
    </row>
    <row r="93294" spans="11:11">
      <c r="K93294"/>
    </row>
    <row r="93295" spans="11:11">
      <c r="K93295"/>
    </row>
    <row r="93296" spans="11:11">
      <c r="K93296"/>
    </row>
    <row r="93297" spans="11:11">
      <c r="K93297"/>
    </row>
    <row r="93298" spans="11:11">
      <c r="K93298"/>
    </row>
    <row r="93299" spans="11:11">
      <c r="K93299"/>
    </row>
    <row r="93300" spans="11:11">
      <c r="K93300"/>
    </row>
    <row r="93301" spans="11:11">
      <c r="K93301"/>
    </row>
    <row r="93302" spans="11:11">
      <c r="K93302"/>
    </row>
    <row r="93303" spans="11:11">
      <c r="K93303"/>
    </row>
    <row r="93304" spans="11:11">
      <c r="K93304"/>
    </row>
    <row r="93305" spans="11:11">
      <c r="K93305"/>
    </row>
    <row r="93306" spans="11:11">
      <c r="K93306"/>
    </row>
    <row r="93307" spans="11:11">
      <c r="K93307"/>
    </row>
    <row r="93308" spans="11:11">
      <c r="K93308"/>
    </row>
    <row r="93309" spans="11:11">
      <c r="K93309"/>
    </row>
    <row r="93310" spans="11:11">
      <c r="K93310"/>
    </row>
    <row r="93311" spans="11:11">
      <c r="K93311"/>
    </row>
    <row r="93312" spans="11:11">
      <c r="K93312"/>
    </row>
    <row r="93313" spans="11:11">
      <c r="K93313"/>
    </row>
    <row r="93314" spans="11:11">
      <c r="K93314"/>
    </row>
    <row r="93315" spans="11:11">
      <c r="K93315"/>
    </row>
    <row r="93316" spans="11:11">
      <c r="K93316"/>
    </row>
    <row r="93317" spans="11:11">
      <c r="K93317"/>
    </row>
    <row r="93318" spans="11:11">
      <c r="K93318"/>
    </row>
    <row r="93319" spans="11:11">
      <c r="K93319"/>
    </row>
    <row r="93320" spans="11:11">
      <c r="K93320"/>
    </row>
    <row r="93321" spans="11:11">
      <c r="K93321"/>
    </row>
    <row r="93322" spans="11:11">
      <c r="K93322"/>
    </row>
    <row r="93323" spans="11:11">
      <c r="K93323"/>
    </row>
    <row r="93324" spans="11:11">
      <c r="K93324"/>
    </row>
    <row r="93325" spans="11:11">
      <c r="K93325"/>
    </row>
    <row r="93326" spans="11:11">
      <c r="K93326"/>
    </row>
    <row r="93327" spans="11:11">
      <c r="K93327"/>
    </row>
    <row r="93328" spans="11:11">
      <c r="K93328"/>
    </row>
    <row r="93329" spans="11:11">
      <c r="K93329"/>
    </row>
    <row r="93330" spans="11:11">
      <c r="K93330"/>
    </row>
    <row r="93331" spans="11:11">
      <c r="K93331"/>
    </row>
    <row r="93332" spans="11:11">
      <c r="K93332"/>
    </row>
    <row r="93333" spans="11:11">
      <c r="K93333"/>
    </row>
    <row r="93334" spans="11:11">
      <c r="K93334"/>
    </row>
    <row r="93335" spans="11:11">
      <c r="K93335"/>
    </row>
    <row r="93336" spans="11:11">
      <c r="K93336"/>
    </row>
    <row r="93337" spans="11:11">
      <c r="K93337"/>
    </row>
    <row r="93338" spans="11:11">
      <c r="K93338"/>
    </row>
    <row r="93339" spans="11:11">
      <c r="K93339"/>
    </row>
    <row r="93340" spans="11:11">
      <c r="K93340"/>
    </row>
    <row r="93341" spans="11:11">
      <c r="K93341"/>
    </row>
    <row r="93342" spans="11:11">
      <c r="K93342"/>
    </row>
    <row r="93343" spans="11:11">
      <c r="K93343"/>
    </row>
    <row r="93344" spans="11:11">
      <c r="K93344"/>
    </row>
    <row r="93345" spans="11:11">
      <c r="K93345"/>
    </row>
    <row r="93346" spans="11:11">
      <c r="K93346"/>
    </row>
    <row r="93347" spans="11:11">
      <c r="K93347"/>
    </row>
    <row r="93348" spans="11:11">
      <c r="K93348"/>
    </row>
    <row r="93349" spans="11:11">
      <c r="K93349"/>
    </row>
    <row r="93350" spans="11:11">
      <c r="K93350"/>
    </row>
    <row r="93351" spans="11:11">
      <c r="K93351"/>
    </row>
    <row r="93352" spans="11:11">
      <c r="K93352"/>
    </row>
    <row r="93353" spans="11:11">
      <c r="K93353"/>
    </row>
    <row r="93354" spans="11:11">
      <c r="K93354"/>
    </row>
    <row r="93355" spans="11:11">
      <c r="K93355"/>
    </row>
    <row r="93356" spans="11:11">
      <c r="K93356"/>
    </row>
    <row r="93357" spans="11:11">
      <c r="K93357"/>
    </row>
    <row r="93358" spans="11:11">
      <c r="K93358"/>
    </row>
    <row r="93359" spans="11:11">
      <c r="K93359"/>
    </row>
    <row r="93360" spans="11:11">
      <c r="K93360"/>
    </row>
    <row r="93361" spans="11:11">
      <c r="K93361"/>
    </row>
    <row r="93362" spans="11:11">
      <c r="K93362"/>
    </row>
    <row r="93363" spans="11:11">
      <c r="K93363"/>
    </row>
    <row r="93364" spans="11:11">
      <c r="K93364"/>
    </row>
    <row r="93365" spans="11:11">
      <c r="K93365"/>
    </row>
    <row r="93366" spans="11:11">
      <c r="K93366"/>
    </row>
    <row r="93367" spans="11:11">
      <c r="K93367"/>
    </row>
    <row r="93368" spans="11:11">
      <c r="K93368"/>
    </row>
    <row r="93369" spans="11:11">
      <c r="K93369"/>
    </row>
    <row r="93370" spans="11:11">
      <c r="K93370"/>
    </row>
    <row r="93371" spans="11:11">
      <c r="K93371"/>
    </row>
    <row r="93372" spans="11:11">
      <c r="K93372"/>
    </row>
    <row r="93373" spans="11:11">
      <c r="K93373"/>
    </row>
    <row r="93374" spans="11:11">
      <c r="K93374"/>
    </row>
    <row r="93375" spans="11:11">
      <c r="K93375"/>
    </row>
    <row r="93376" spans="11:11">
      <c r="K93376"/>
    </row>
    <row r="93377" spans="11:11">
      <c r="K93377"/>
    </row>
    <row r="93378" spans="11:11">
      <c r="K93378"/>
    </row>
    <row r="93379" spans="11:11">
      <c r="K93379"/>
    </row>
    <row r="93380" spans="11:11">
      <c r="K93380"/>
    </row>
    <row r="93381" spans="11:11">
      <c r="K93381"/>
    </row>
    <row r="93382" spans="11:11">
      <c r="K93382"/>
    </row>
    <row r="93383" spans="11:11">
      <c r="K93383"/>
    </row>
    <row r="93384" spans="11:11">
      <c r="K93384"/>
    </row>
    <row r="93385" spans="11:11">
      <c r="K93385"/>
    </row>
    <row r="93386" spans="11:11">
      <c r="K93386"/>
    </row>
    <row r="93387" spans="11:11">
      <c r="K93387"/>
    </row>
    <row r="93388" spans="11:11">
      <c r="K93388"/>
    </row>
    <row r="93389" spans="11:11">
      <c r="K93389"/>
    </row>
    <row r="93390" spans="11:11">
      <c r="K93390"/>
    </row>
    <row r="93391" spans="11:11">
      <c r="K93391"/>
    </row>
    <row r="93392" spans="11:11">
      <c r="K93392"/>
    </row>
    <row r="93393" spans="11:11">
      <c r="K93393"/>
    </row>
    <row r="93394" spans="11:11">
      <c r="K93394"/>
    </row>
    <row r="93395" spans="11:11">
      <c r="K93395"/>
    </row>
    <row r="93396" spans="11:11">
      <c r="K93396"/>
    </row>
    <row r="93397" spans="11:11">
      <c r="K93397"/>
    </row>
    <row r="93398" spans="11:11">
      <c r="K93398"/>
    </row>
    <row r="93399" spans="11:11">
      <c r="K93399"/>
    </row>
    <row r="93400" spans="11:11">
      <c r="K93400"/>
    </row>
    <row r="93401" spans="11:11">
      <c r="K93401"/>
    </row>
    <row r="93402" spans="11:11">
      <c r="K93402"/>
    </row>
    <row r="93403" spans="11:11">
      <c r="K93403"/>
    </row>
    <row r="93404" spans="11:11">
      <c r="K93404"/>
    </row>
    <row r="93405" spans="11:11">
      <c r="K93405"/>
    </row>
    <row r="93406" spans="11:11">
      <c r="K93406"/>
    </row>
    <row r="93407" spans="11:11">
      <c r="K93407"/>
    </row>
    <row r="93408" spans="11:11">
      <c r="K93408"/>
    </row>
    <row r="93409" spans="11:11">
      <c r="K93409"/>
    </row>
    <row r="93410" spans="11:11">
      <c r="K93410"/>
    </row>
    <row r="93411" spans="11:11">
      <c r="K93411"/>
    </row>
    <row r="93412" spans="11:11">
      <c r="K93412"/>
    </row>
    <row r="93413" spans="11:11">
      <c r="K93413"/>
    </row>
    <row r="93414" spans="11:11">
      <c r="K93414"/>
    </row>
    <row r="93415" spans="11:11">
      <c r="K93415"/>
    </row>
    <row r="93416" spans="11:11">
      <c r="K93416"/>
    </row>
    <row r="93417" spans="11:11">
      <c r="K93417"/>
    </row>
    <row r="93418" spans="11:11">
      <c r="K93418"/>
    </row>
    <row r="93419" spans="11:11">
      <c r="K93419"/>
    </row>
    <row r="93420" spans="11:11">
      <c r="K93420"/>
    </row>
    <row r="93421" spans="11:11">
      <c r="K93421"/>
    </row>
    <row r="93422" spans="11:11">
      <c r="K93422"/>
    </row>
    <row r="93423" spans="11:11">
      <c r="K93423"/>
    </row>
    <row r="93424" spans="11:11">
      <c r="K93424"/>
    </row>
    <row r="93425" spans="11:11">
      <c r="K93425"/>
    </row>
    <row r="93426" spans="11:11">
      <c r="K93426"/>
    </row>
    <row r="93427" spans="11:11">
      <c r="K93427"/>
    </row>
    <row r="93428" spans="11:11">
      <c r="K93428"/>
    </row>
    <row r="93429" spans="11:11">
      <c r="K93429"/>
    </row>
    <row r="93430" spans="11:11">
      <c r="K93430"/>
    </row>
    <row r="93431" spans="11:11">
      <c r="K93431"/>
    </row>
    <row r="93432" spans="11:11">
      <c r="K93432"/>
    </row>
    <row r="93433" spans="11:11">
      <c r="K93433"/>
    </row>
    <row r="93434" spans="11:11">
      <c r="K93434"/>
    </row>
    <row r="93435" spans="11:11">
      <c r="K93435"/>
    </row>
    <row r="93436" spans="11:11">
      <c r="K93436"/>
    </row>
    <row r="93437" spans="11:11">
      <c r="K93437"/>
    </row>
    <row r="93438" spans="11:11">
      <c r="K93438"/>
    </row>
    <row r="93439" spans="11:11">
      <c r="K93439"/>
    </row>
    <row r="93440" spans="11:11">
      <c r="K93440"/>
    </row>
    <row r="93441" spans="11:11">
      <c r="K93441"/>
    </row>
    <row r="93442" spans="11:11">
      <c r="K93442"/>
    </row>
    <row r="93443" spans="11:11">
      <c r="K93443"/>
    </row>
    <row r="93444" spans="11:11">
      <c r="K93444"/>
    </row>
    <row r="93445" spans="11:11">
      <c r="K93445"/>
    </row>
    <row r="93446" spans="11:11">
      <c r="K93446"/>
    </row>
    <row r="93447" spans="11:11">
      <c r="K93447"/>
    </row>
    <row r="93448" spans="11:11">
      <c r="K93448"/>
    </row>
    <row r="93449" spans="11:11">
      <c r="K93449"/>
    </row>
    <row r="93450" spans="11:11">
      <c r="K93450"/>
    </row>
    <row r="93451" spans="11:11">
      <c r="K93451"/>
    </row>
    <row r="93452" spans="11:11">
      <c r="K93452"/>
    </row>
    <row r="93453" spans="11:11">
      <c r="K93453"/>
    </row>
    <row r="93454" spans="11:11">
      <c r="K93454"/>
    </row>
    <row r="93455" spans="11:11">
      <c r="K93455"/>
    </row>
    <row r="93456" spans="11:11">
      <c r="K93456"/>
    </row>
    <row r="93457" spans="11:11">
      <c r="K93457"/>
    </row>
    <row r="93458" spans="11:11">
      <c r="K93458"/>
    </row>
    <row r="93459" spans="11:11">
      <c r="K93459"/>
    </row>
    <row r="93460" spans="11:11">
      <c r="K93460"/>
    </row>
    <row r="93461" spans="11:11">
      <c r="K93461"/>
    </row>
    <row r="93462" spans="11:11">
      <c r="K93462"/>
    </row>
    <row r="93463" spans="11:11">
      <c r="K93463"/>
    </row>
    <row r="93464" spans="11:11">
      <c r="K93464"/>
    </row>
    <row r="93465" spans="11:11">
      <c r="K93465"/>
    </row>
    <row r="93466" spans="11:11">
      <c r="K93466"/>
    </row>
    <row r="93467" spans="11:11">
      <c r="K93467"/>
    </row>
    <row r="93468" spans="11:11">
      <c r="K93468"/>
    </row>
    <row r="93469" spans="11:11">
      <c r="K93469"/>
    </row>
    <row r="93470" spans="11:11">
      <c r="K93470"/>
    </row>
    <row r="93471" spans="11:11">
      <c r="K93471"/>
    </row>
    <row r="93472" spans="11:11">
      <c r="K93472"/>
    </row>
    <row r="93473" spans="11:11">
      <c r="K93473"/>
    </row>
    <row r="93474" spans="11:11">
      <c r="K93474"/>
    </row>
    <row r="93475" spans="11:11">
      <c r="K93475"/>
    </row>
    <row r="93476" spans="11:11">
      <c r="K93476"/>
    </row>
    <row r="93477" spans="11:11">
      <c r="K93477"/>
    </row>
    <row r="93478" spans="11:11">
      <c r="K93478"/>
    </row>
    <row r="93479" spans="11:11">
      <c r="K93479"/>
    </row>
    <row r="93480" spans="11:11">
      <c r="K93480"/>
    </row>
    <row r="93481" spans="11:11">
      <c r="K93481"/>
    </row>
    <row r="93482" spans="11:11">
      <c r="K93482"/>
    </row>
    <row r="93483" spans="11:11">
      <c r="K93483"/>
    </row>
    <row r="93484" spans="11:11">
      <c r="K93484"/>
    </row>
    <row r="93485" spans="11:11">
      <c r="K93485"/>
    </row>
    <row r="93486" spans="11:11">
      <c r="K93486"/>
    </row>
    <row r="93487" spans="11:11">
      <c r="K93487"/>
    </row>
    <row r="93488" spans="11:11">
      <c r="K93488"/>
    </row>
    <row r="93489" spans="11:11">
      <c r="K93489"/>
    </row>
    <row r="93490" spans="11:11">
      <c r="K93490"/>
    </row>
    <row r="93491" spans="11:11">
      <c r="K93491"/>
    </row>
    <row r="93492" spans="11:11">
      <c r="K93492"/>
    </row>
    <row r="93493" spans="11:11">
      <c r="K93493"/>
    </row>
    <row r="93494" spans="11:11">
      <c r="K93494"/>
    </row>
    <row r="93495" spans="11:11">
      <c r="K93495"/>
    </row>
    <row r="93496" spans="11:11">
      <c r="K93496"/>
    </row>
    <row r="93497" spans="11:11">
      <c r="K93497"/>
    </row>
    <row r="93498" spans="11:11">
      <c r="K93498"/>
    </row>
    <row r="93499" spans="11:11">
      <c r="K93499"/>
    </row>
    <row r="93500" spans="11:11">
      <c r="K93500"/>
    </row>
    <row r="93501" spans="11:11">
      <c r="K93501"/>
    </row>
    <row r="93502" spans="11:11">
      <c r="K93502"/>
    </row>
    <row r="93503" spans="11:11">
      <c r="K93503"/>
    </row>
    <row r="93504" spans="11:11">
      <c r="K93504"/>
    </row>
    <row r="93505" spans="11:11">
      <c r="K93505"/>
    </row>
    <row r="93506" spans="11:11">
      <c r="K93506"/>
    </row>
    <row r="93507" spans="11:11">
      <c r="K93507"/>
    </row>
    <row r="93508" spans="11:11">
      <c r="K93508"/>
    </row>
    <row r="93509" spans="11:11">
      <c r="K93509"/>
    </row>
    <row r="93510" spans="11:11">
      <c r="K93510"/>
    </row>
    <row r="93511" spans="11:11">
      <c r="K93511"/>
    </row>
    <row r="93512" spans="11:11">
      <c r="K93512"/>
    </row>
    <row r="93513" spans="11:11">
      <c r="K93513"/>
    </row>
    <row r="93514" spans="11:11">
      <c r="K93514"/>
    </row>
    <row r="93515" spans="11:11">
      <c r="K93515"/>
    </row>
    <row r="93516" spans="11:11">
      <c r="K93516"/>
    </row>
    <row r="93517" spans="11:11">
      <c r="K93517"/>
    </row>
    <row r="93518" spans="11:11">
      <c r="K93518"/>
    </row>
    <row r="93519" spans="11:11">
      <c r="K93519"/>
    </row>
    <row r="93520" spans="11:11">
      <c r="K93520"/>
    </row>
    <row r="93521" spans="11:11">
      <c r="K93521"/>
    </row>
    <row r="93522" spans="11:11">
      <c r="K93522"/>
    </row>
    <row r="93523" spans="11:11">
      <c r="K93523"/>
    </row>
    <row r="93524" spans="11:11">
      <c r="K93524"/>
    </row>
    <row r="93525" spans="11:11">
      <c r="K93525"/>
    </row>
    <row r="93526" spans="11:11">
      <c r="K93526"/>
    </row>
    <row r="93527" spans="11:11">
      <c r="K93527"/>
    </row>
    <row r="93528" spans="11:11">
      <c r="K93528"/>
    </row>
    <row r="93529" spans="11:11">
      <c r="K93529"/>
    </row>
    <row r="93530" spans="11:11">
      <c r="K93530"/>
    </row>
    <row r="93531" spans="11:11">
      <c r="K93531"/>
    </row>
    <row r="93532" spans="11:11">
      <c r="K93532"/>
    </row>
    <row r="93533" spans="11:11">
      <c r="K93533"/>
    </row>
    <row r="93534" spans="11:11">
      <c r="K93534"/>
    </row>
    <row r="93535" spans="11:11">
      <c r="K93535"/>
    </row>
    <row r="93536" spans="11:11">
      <c r="K93536"/>
    </row>
    <row r="93537" spans="11:11">
      <c r="K93537"/>
    </row>
    <row r="93538" spans="11:11">
      <c r="K93538"/>
    </row>
    <row r="93539" spans="11:11">
      <c r="K93539"/>
    </row>
    <row r="93540" spans="11:11">
      <c r="K93540"/>
    </row>
    <row r="93541" spans="11:11">
      <c r="K93541"/>
    </row>
    <row r="93542" spans="11:11">
      <c r="K93542"/>
    </row>
    <row r="93543" spans="11:11">
      <c r="K93543"/>
    </row>
    <row r="93544" spans="11:11">
      <c r="K93544"/>
    </row>
    <row r="93545" spans="11:11">
      <c r="K93545"/>
    </row>
    <row r="93546" spans="11:11">
      <c r="K93546"/>
    </row>
    <row r="93547" spans="11:11">
      <c r="K93547"/>
    </row>
    <row r="93548" spans="11:11">
      <c r="K93548"/>
    </row>
    <row r="93549" spans="11:11">
      <c r="K93549"/>
    </row>
    <row r="93550" spans="11:11">
      <c r="K93550"/>
    </row>
    <row r="93551" spans="11:11">
      <c r="K93551"/>
    </row>
    <row r="93552" spans="11:11">
      <c r="K93552"/>
    </row>
    <row r="93553" spans="11:11">
      <c r="K93553"/>
    </row>
    <row r="93554" spans="11:11">
      <c r="K93554"/>
    </row>
    <row r="93555" spans="11:11">
      <c r="K93555"/>
    </row>
    <row r="93556" spans="11:11">
      <c r="K93556"/>
    </row>
    <row r="93557" spans="11:11">
      <c r="K93557"/>
    </row>
    <row r="93558" spans="11:11">
      <c r="K93558"/>
    </row>
    <row r="93559" spans="11:11">
      <c r="K93559"/>
    </row>
    <row r="93560" spans="11:11">
      <c r="K93560"/>
    </row>
    <row r="93561" spans="11:11">
      <c r="K93561"/>
    </row>
    <row r="93562" spans="11:11">
      <c r="K93562"/>
    </row>
    <row r="93563" spans="11:11">
      <c r="K93563"/>
    </row>
    <row r="93564" spans="11:11">
      <c r="K93564"/>
    </row>
    <row r="93565" spans="11:11">
      <c r="K93565"/>
    </row>
    <row r="93566" spans="11:11">
      <c r="K93566"/>
    </row>
    <row r="93567" spans="11:11">
      <c r="K93567"/>
    </row>
    <row r="93568" spans="11:11">
      <c r="K93568"/>
    </row>
    <row r="93569" spans="11:11">
      <c r="K93569"/>
    </row>
    <row r="93570" spans="11:11">
      <c r="K93570"/>
    </row>
    <row r="93571" spans="11:11">
      <c r="K93571"/>
    </row>
    <row r="93572" spans="11:11">
      <c r="K93572"/>
    </row>
    <row r="93573" spans="11:11">
      <c r="K93573"/>
    </row>
    <row r="93574" spans="11:11">
      <c r="K93574"/>
    </row>
    <row r="93575" spans="11:11">
      <c r="K93575"/>
    </row>
    <row r="93576" spans="11:11">
      <c r="K93576"/>
    </row>
    <row r="93577" spans="11:11">
      <c r="K93577"/>
    </row>
    <row r="93578" spans="11:11">
      <c r="K93578"/>
    </row>
    <row r="93579" spans="11:11">
      <c r="K93579"/>
    </row>
    <row r="93580" spans="11:11">
      <c r="K93580"/>
    </row>
    <row r="93581" spans="11:11">
      <c r="K93581"/>
    </row>
    <row r="93582" spans="11:11">
      <c r="K93582"/>
    </row>
    <row r="93583" spans="11:11">
      <c r="K93583"/>
    </row>
    <row r="93584" spans="11:11">
      <c r="K93584"/>
    </row>
    <row r="93585" spans="11:11">
      <c r="K93585"/>
    </row>
    <row r="93586" spans="11:11">
      <c r="K93586"/>
    </row>
    <row r="93587" spans="11:11">
      <c r="K93587"/>
    </row>
    <row r="93588" spans="11:11">
      <c r="K93588"/>
    </row>
    <row r="93589" spans="11:11">
      <c r="K93589"/>
    </row>
    <row r="93590" spans="11:11">
      <c r="K93590"/>
    </row>
    <row r="93591" spans="11:11">
      <c r="K93591"/>
    </row>
    <row r="93592" spans="11:11">
      <c r="K93592"/>
    </row>
    <row r="93593" spans="11:11">
      <c r="K93593"/>
    </row>
    <row r="93594" spans="11:11">
      <c r="K93594"/>
    </row>
    <row r="93595" spans="11:11">
      <c r="K93595"/>
    </row>
    <row r="93596" spans="11:11">
      <c r="K93596"/>
    </row>
    <row r="93597" spans="11:11">
      <c r="K93597"/>
    </row>
    <row r="93598" spans="11:11">
      <c r="K93598"/>
    </row>
    <row r="93599" spans="11:11">
      <c r="K93599"/>
    </row>
    <row r="93600" spans="11:11">
      <c r="K93600"/>
    </row>
    <row r="93601" spans="11:11">
      <c r="K93601"/>
    </row>
    <row r="93602" spans="11:11">
      <c r="K93602"/>
    </row>
    <row r="93603" spans="11:11">
      <c r="K93603"/>
    </row>
    <row r="93604" spans="11:11">
      <c r="K93604"/>
    </row>
    <row r="93605" spans="11:11">
      <c r="K93605"/>
    </row>
    <row r="93606" spans="11:11">
      <c r="K93606"/>
    </row>
    <row r="93607" spans="11:11">
      <c r="K93607"/>
    </row>
    <row r="93608" spans="11:11">
      <c r="K93608"/>
    </row>
    <row r="93609" spans="11:11">
      <c r="K93609"/>
    </row>
    <row r="93610" spans="11:11">
      <c r="K93610"/>
    </row>
    <row r="93611" spans="11:11">
      <c r="K93611"/>
    </row>
    <row r="93612" spans="11:11">
      <c r="K93612"/>
    </row>
    <row r="93613" spans="11:11">
      <c r="K93613"/>
    </row>
    <row r="93614" spans="11:11">
      <c r="K93614"/>
    </row>
    <row r="93615" spans="11:11">
      <c r="K93615"/>
    </row>
    <row r="93616" spans="11:11">
      <c r="K93616"/>
    </row>
    <row r="93617" spans="11:11">
      <c r="K93617"/>
    </row>
    <row r="93618" spans="11:11">
      <c r="K93618"/>
    </row>
    <row r="93619" spans="11:11">
      <c r="K93619"/>
    </row>
    <row r="93620" spans="11:11">
      <c r="K93620"/>
    </row>
    <row r="93621" spans="11:11">
      <c r="K93621"/>
    </row>
    <row r="93622" spans="11:11">
      <c r="K93622"/>
    </row>
    <row r="93623" spans="11:11">
      <c r="K93623"/>
    </row>
    <row r="93624" spans="11:11">
      <c r="K93624"/>
    </row>
    <row r="93625" spans="11:11">
      <c r="K93625"/>
    </row>
    <row r="93626" spans="11:11">
      <c r="K93626"/>
    </row>
    <row r="93627" spans="11:11">
      <c r="K93627"/>
    </row>
    <row r="93628" spans="11:11">
      <c r="K93628"/>
    </row>
    <row r="93629" spans="11:11">
      <c r="K93629"/>
    </row>
    <row r="93630" spans="11:11">
      <c r="K93630"/>
    </row>
    <row r="93631" spans="11:11">
      <c r="K93631"/>
    </row>
    <row r="93632" spans="11:11">
      <c r="K93632"/>
    </row>
    <row r="93633" spans="11:11">
      <c r="K93633"/>
    </row>
    <row r="93634" spans="11:11">
      <c r="K93634"/>
    </row>
    <row r="93635" spans="11:11">
      <c r="K93635"/>
    </row>
    <row r="93636" spans="11:11">
      <c r="K93636"/>
    </row>
    <row r="93637" spans="11:11">
      <c r="K93637"/>
    </row>
    <row r="93638" spans="11:11">
      <c r="K93638"/>
    </row>
    <row r="93639" spans="11:11">
      <c r="K93639"/>
    </row>
    <row r="93640" spans="11:11">
      <c r="K93640"/>
    </row>
    <row r="93641" spans="11:11">
      <c r="K93641"/>
    </row>
    <row r="93642" spans="11:11">
      <c r="K93642"/>
    </row>
    <row r="93643" spans="11:11">
      <c r="K93643"/>
    </row>
    <row r="93644" spans="11:11">
      <c r="K93644"/>
    </row>
    <row r="93645" spans="11:11">
      <c r="K93645"/>
    </row>
    <row r="93646" spans="11:11">
      <c r="K93646"/>
    </row>
    <row r="93647" spans="11:11">
      <c r="K93647"/>
    </row>
    <row r="93648" spans="11:11">
      <c r="K93648"/>
    </row>
    <row r="93649" spans="11:11">
      <c r="K93649"/>
    </row>
    <row r="93650" spans="11:11">
      <c r="K93650"/>
    </row>
    <row r="93651" spans="11:11">
      <c r="K93651"/>
    </row>
    <row r="93652" spans="11:11">
      <c r="K93652"/>
    </row>
    <row r="93653" spans="11:11">
      <c r="K93653"/>
    </row>
    <row r="93654" spans="11:11">
      <c r="K93654"/>
    </row>
    <row r="93655" spans="11:11">
      <c r="K93655"/>
    </row>
    <row r="93656" spans="11:11">
      <c r="K93656"/>
    </row>
    <row r="93657" spans="11:11">
      <c r="K93657"/>
    </row>
    <row r="93658" spans="11:11">
      <c r="K93658"/>
    </row>
    <row r="93659" spans="11:11">
      <c r="K93659"/>
    </row>
    <row r="93660" spans="11:11">
      <c r="K93660"/>
    </row>
    <row r="93661" spans="11:11">
      <c r="K93661"/>
    </row>
    <row r="93662" spans="11:11">
      <c r="K93662"/>
    </row>
    <row r="93663" spans="11:11">
      <c r="K93663"/>
    </row>
    <row r="93664" spans="11:11">
      <c r="K93664"/>
    </row>
    <row r="93665" spans="11:11">
      <c r="K93665"/>
    </row>
    <row r="93666" spans="11:11">
      <c r="K93666"/>
    </row>
    <row r="93667" spans="11:11">
      <c r="K93667"/>
    </row>
    <row r="93668" spans="11:11">
      <c r="K93668"/>
    </row>
    <row r="93669" spans="11:11">
      <c r="K93669"/>
    </row>
    <row r="93670" spans="11:11">
      <c r="K93670"/>
    </row>
    <row r="93671" spans="11:11">
      <c r="K93671"/>
    </row>
    <row r="93672" spans="11:11">
      <c r="K93672"/>
    </row>
    <row r="93673" spans="11:11">
      <c r="K93673"/>
    </row>
    <row r="93674" spans="11:11">
      <c r="K93674"/>
    </row>
    <row r="93675" spans="11:11">
      <c r="K93675"/>
    </row>
    <row r="93676" spans="11:11">
      <c r="K93676"/>
    </row>
    <row r="93677" spans="11:11">
      <c r="K93677"/>
    </row>
    <row r="93678" spans="11:11">
      <c r="K93678"/>
    </row>
    <row r="93679" spans="11:11">
      <c r="K93679"/>
    </row>
    <row r="93680" spans="11:11">
      <c r="K93680"/>
    </row>
    <row r="93681" spans="11:11">
      <c r="K93681"/>
    </row>
    <row r="93682" spans="11:11">
      <c r="K93682"/>
    </row>
    <row r="93683" spans="11:11">
      <c r="K93683"/>
    </row>
    <row r="93684" spans="11:11">
      <c r="K93684"/>
    </row>
    <row r="93685" spans="11:11">
      <c r="K93685"/>
    </row>
    <row r="93686" spans="11:11">
      <c r="K93686"/>
    </row>
    <row r="93687" spans="11:11">
      <c r="K93687"/>
    </row>
    <row r="93688" spans="11:11">
      <c r="K93688"/>
    </row>
    <row r="93689" spans="11:11">
      <c r="K93689"/>
    </row>
    <row r="93690" spans="11:11">
      <c r="K93690"/>
    </row>
    <row r="93691" spans="11:11">
      <c r="K93691"/>
    </row>
    <row r="93692" spans="11:11">
      <c r="K93692"/>
    </row>
    <row r="93693" spans="11:11">
      <c r="K93693"/>
    </row>
    <row r="93694" spans="11:11">
      <c r="K93694"/>
    </row>
    <row r="93695" spans="11:11">
      <c r="K93695"/>
    </row>
    <row r="93696" spans="11:11">
      <c r="K93696"/>
    </row>
    <row r="93697" spans="11:11">
      <c r="K93697"/>
    </row>
    <row r="93698" spans="11:11">
      <c r="K93698"/>
    </row>
    <row r="93699" spans="11:11">
      <c r="K93699"/>
    </row>
    <row r="93700" spans="11:11">
      <c r="K93700"/>
    </row>
    <row r="93701" spans="11:11">
      <c r="K93701"/>
    </row>
    <row r="93702" spans="11:11">
      <c r="K93702"/>
    </row>
    <row r="93703" spans="11:11">
      <c r="K93703"/>
    </row>
    <row r="93704" spans="11:11">
      <c r="K93704"/>
    </row>
    <row r="93705" spans="11:11">
      <c r="K93705"/>
    </row>
    <row r="93706" spans="11:11">
      <c r="K93706"/>
    </row>
    <row r="93707" spans="11:11">
      <c r="K93707"/>
    </row>
    <row r="93708" spans="11:11">
      <c r="K93708"/>
    </row>
    <row r="93709" spans="11:11">
      <c r="K93709"/>
    </row>
    <row r="93710" spans="11:11">
      <c r="K93710"/>
    </row>
    <row r="93711" spans="11:11">
      <c r="K93711"/>
    </row>
    <row r="93712" spans="11:11">
      <c r="K93712"/>
    </row>
    <row r="93713" spans="11:11">
      <c r="K93713"/>
    </row>
    <row r="93714" spans="11:11">
      <c r="K93714"/>
    </row>
    <row r="93715" spans="11:11">
      <c r="K93715"/>
    </row>
    <row r="93716" spans="11:11">
      <c r="K93716"/>
    </row>
    <row r="93717" spans="11:11">
      <c r="K93717"/>
    </row>
    <row r="93718" spans="11:11">
      <c r="K93718"/>
    </row>
    <row r="93719" spans="11:11">
      <c r="K93719"/>
    </row>
    <row r="93720" spans="11:11">
      <c r="K93720"/>
    </row>
    <row r="93721" spans="11:11">
      <c r="K93721"/>
    </row>
    <row r="93722" spans="11:11">
      <c r="K93722"/>
    </row>
    <row r="93723" spans="11:11">
      <c r="K93723"/>
    </row>
    <row r="93724" spans="11:11">
      <c r="K93724"/>
    </row>
    <row r="93725" spans="11:11">
      <c r="K93725"/>
    </row>
    <row r="93726" spans="11:11">
      <c r="K93726"/>
    </row>
    <row r="93727" spans="11:11">
      <c r="K93727"/>
    </row>
    <row r="93728" spans="11:11">
      <c r="K93728"/>
    </row>
    <row r="93729" spans="11:11">
      <c r="K93729"/>
    </row>
    <row r="93730" spans="11:11">
      <c r="K93730"/>
    </row>
    <row r="93731" spans="11:11">
      <c r="K93731"/>
    </row>
    <row r="93732" spans="11:11">
      <c r="K93732"/>
    </row>
    <row r="93733" spans="11:11">
      <c r="K93733"/>
    </row>
    <row r="93734" spans="11:11">
      <c r="K93734"/>
    </row>
    <row r="93735" spans="11:11">
      <c r="K93735"/>
    </row>
    <row r="93736" spans="11:11">
      <c r="K93736"/>
    </row>
    <row r="93737" spans="11:11">
      <c r="K93737"/>
    </row>
    <row r="93738" spans="11:11">
      <c r="K93738"/>
    </row>
    <row r="93739" spans="11:11">
      <c r="K93739"/>
    </row>
    <row r="93740" spans="11:11">
      <c r="K93740"/>
    </row>
    <row r="93741" spans="11:11">
      <c r="K93741"/>
    </row>
    <row r="93742" spans="11:11">
      <c r="K93742"/>
    </row>
    <row r="93743" spans="11:11">
      <c r="K93743"/>
    </row>
    <row r="93744" spans="11:11">
      <c r="K93744"/>
    </row>
    <row r="93745" spans="11:11">
      <c r="K93745"/>
    </row>
    <row r="93746" spans="11:11">
      <c r="K93746"/>
    </row>
    <row r="93747" spans="11:11">
      <c r="K93747"/>
    </row>
    <row r="93748" spans="11:11">
      <c r="K93748"/>
    </row>
    <row r="93749" spans="11:11">
      <c r="K93749"/>
    </row>
    <row r="93750" spans="11:11">
      <c r="K93750"/>
    </row>
    <row r="93751" spans="11:11">
      <c r="K93751"/>
    </row>
    <row r="93752" spans="11:11">
      <c r="K93752"/>
    </row>
    <row r="93753" spans="11:11">
      <c r="K93753"/>
    </row>
    <row r="93754" spans="11:11">
      <c r="K93754"/>
    </row>
    <row r="93755" spans="11:11">
      <c r="K93755"/>
    </row>
    <row r="93756" spans="11:11">
      <c r="K93756"/>
    </row>
    <row r="93757" spans="11:11">
      <c r="K93757"/>
    </row>
    <row r="93758" spans="11:11">
      <c r="K93758"/>
    </row>
    <row r="93759" spans="11:11">
      <c r="K93759"/>
    </row>
    <row r="93760" spans="11:11">
      <c r="K93760"/>
    </row>
    <row r="93761" spans="11:11">
      <c r="K93761"/>
    </row>
    <row r="93762" spans="11:11">
      <c r="K93762"/>
    </row>
    <row r="93763" spans="11:11">
      <c r="K93763"/>
    </row>
    <row r="93764" spans="11:11">
      <c r="K93764"/>
    </row>
    <row r="93765" spans="11:11">
      <c r="K93765"/>
    </row>
    <row r="93766" spans="11:11">
      <c r="K93766"/>
    </row>
    <row r="93767" spans="11:11">
      <c r="K93767"/>
    </row>
    <row r="93768" spans="11:11">
      <c r="K93768"/>
    </row>
    <row r="93769" spans="11:11">
      <c r="K93769"/>
    </row>
    <row r="93770" spans="11:11">
      <c r="K93770"/>
    </row>
    <row r="93771" spans="11:11">
      <c r="K93771"/>
    </row>
    <row r="93772" spans="11:11">
      <c r="K93772"/>
    </row>
    <row r="93773" spans="11:11">
      <c r="K93773"/>
    </row>
    <row r="93774" spans="11:11">
      <c r="K93774"/>
    </row>
    <row r="93775" spans="11:11">
      <c r="K93775"/>
    </row>
    <row r="93776" spans="11:11">
      <c r="K93776"/>
    </row>
    <row r="93777" spans="11:11">
      <c r="K93777"/>
    </row>
    <row r="93778" spans="11:11">
      <c r="K93778"/>
    </row>
    <row r="93779" spans="11:11">
      <c r="K93779"/>
    </row>
    <row r="93780" spans="11:11">
      <c r="K93780"/>
    </row>
    <row r="93781" spans="11:11">
      <c r="K93781"/>
    </row>
    <row r="93782" spans="11:11">
      <c r="K93782"/>
    </row>
    <row r="93783" spans="11:11">
      <c r="K93783"/>
    </row>
    <row r="93784" spans="11:11">
      <c r="K93784"/>
    </row>
    <row r="93785" spans="11:11">
      <c r="K93785"/>
    </row>
    <row r="93786" spans="11:11">
      <c r="K93786"/>
    </row>
    <row r="93787" spans="11:11">
      <c r="K93787"/>
    </row>
    <row r="93788" spans="11:11">
      <c r="K93788"/>
    </row>
    <row r="93789" spans="11:11">
      <c r="K93789"/>
    </row>
    <row r="93790" spans="11:11">
      <c r="K93790"/>
    </row>
    <row r="93791" spans="11:11">
      <c r="K93791"/>
    </row>
    <row r="93792" spans="11:11">
      <c r="K93792"/>
    </row>
    <row r="93793" spans="11:11">
      <c r="K93793"/>
    </row>
    <row r="93794" spans="11:11">
      <c r="K93794"/>
    </row>
    <row r="93795" spans="11:11">
      <c r="K93795"/>
    </row>
    <row r="93796" spans="11:11">
      <c r="K93796"/>
    </row>
    <row r="93797" spans="11:11">
      <c r="K93797"/>
    </row>
    <row r="93798" spans="11:11">
      <c r="K93798"/>
    </row>
    <row r="93799" spans="11:11">
      <c r="K93799"/>
    </row>
    <row r="93800" spans="11:11">
      <c r="K93800"/>
    </row>
    <row r="93801" spans="11:11">
      <c r="K93801"/>
    </row>
    <row r="93802" spans="11:11">
      <c r="K93802"/>
    </row>
    <row r="93803" spans="11:11">
      <c r="K93803"/>
    </row>
    <row r="93804" spans="11:11">
      <c r="K93804"/>
    </row>
    <row r="93805" spans="11:11">
      <c r="K93805"/>
    </row>
    <row r="93806" spans="11:11">
      <c r="K93806"/>
    </row>
    <row r="93807" spans="11:11">
      <c r="K93807"/>
    </row>
    <row r="93808" spans="11:11">
      <c r="K93808"/>
    </row>
    <row r="93809" spans="11:11">
      <c r="K93809"/>
    </row>
    <row r="93810" spans="11:11">
      <c r="K93810"/>
    </row>
    <row r="93811" spans="11:11">
      <c r="K93811"/>
    </row>
    <row r="93812" spans="11:11">
      <c r="K93812"/>
    </row>
    <row r="93813" spans="11:11">
      <c r="K93813"/>
    </row>
    <row r="93814" spans="11:11">
      <c r="K93814"/>
    </row>
    <row r="93815" spans="11:11">
      <c r="K93815"/>
    </row>
    <row r="93816" spans="11:11">
      <c r="K93816"/>
    </row>
    <row r="93817" spans="11:11">
      <c r="K93817"/>
    </row>
    <row r="93818" spans="11:11">
      <c r="K93818"/>
    </row>
    <row r="93819" spans="11:11">
      <c r="K93819"/>
    </row>
    <row r="93820" spans="11:11">
      <c r="K93820"/>
    </row>
    <row r="93821" spans="11:11">
      <c r="K93821"/>
    </row>
    <row r="93822" spans="11:11">
      <c r="K93822"/>
    </row>
    <row r="93823" spans="11:11">
      <c r="K93823"/>
    </row>
    <row r="93824" spans="11:11">
      <c r="K93824"/>
    </row>
    <row r="93825" spans="11:11">
      <c r="K93825"/>
    </row>
    <row r="93826" spans="11:11">
      <c r="K93826"/>
    </row>
    <row r="93827" spans="11:11">
      <c r="K93827"/>
    </row>
    <row r="93828" spans="11:11">
      <c r="K93828"/>
    </row>
    <row r="93829" spans="11:11">
      <c r="K93829"/>
    </row>
    <row r="93830" spans="11:11">
      <c r="K93830"/>
    </row>
    <row r="93831" spans="11:11">
      <c r="K93831"/>
    </row>
    <row r="93832" spans="11:11">
      <c r="K93832"/>
    </row>
    <row r="93833" spans="11:11">
      <c r="K93833"/>
    </row>
    <row r="93834" spans="11:11">
      <c r="K93834"/>
    </row>
    <row r="93835" spans="11:11">
      <c r="K93835"/>
    </row>
    <row r="93836" spans="11:11">
      <c r="K93836"/>
    </row>
    <row r="93837" spans="11:11">
      <c r="K93837"/>
    </row>
    <row r="93838" spans="11:11">
      <c r="K93838"/>
    </row>
    <row r="93839" spans="11:11">
      <c r="K93839"/>
    </row>
    <row r="93840" spans="11:11">
      <c r="K93840"/>
    </row>
    <row r="93841" spans="11:11">
      <c r="K93841"/>
    </row>
    <row r="93842" spans="11:11">
      <c r="K93842"/>
    </row>
    <row r="93843" spans="11:11">
      <c r="K93843"/>
    </row>
    <row r="93844" spans="11:11">
      <c r="K93844"/>
    </row>
    <row r="93845" spans="11:11">
      <c r="K93845"/>
    </row>
    <row r="93846" spans="11:11">
      <c r="K93846"/>
    </row>
    <row r="93847" spans="11:11">
      <c r="K93847"/>
    </row>
    <row r="93848" spans="11:11">
      <c r="K93848"/>
    </row>
    <row r="93849" spans="11:11">
      <c r="K93849"/>
    </row>
    <row r="93850" spans="11:11">
      <c r="K93850"/>
    </row>
    <row r="93851" spans="11:11">
      <c r="K93851"/>
    </row>
    <row r="93852" spans="11:11">
      <c r="K93852"/>
    </row>
    <row r="93853" spans="11:11">
      <c r="K93853"/>
    </row>
    <row r="93854" spans="11:11">
      <c r="K93854"/>
    </row>
    <row r="93855" spans="11:11">
      <c r="K93855"/>
    </row>
    <row r="93856" spans="11:11">
      <c r="K93856"/>
    </row>
    <row r="93857" spans="11:11">
      <c r="K93857"/>
    </row>
    <row r="93858" spans="11:11">
      <c r="K93858"/>
    </row>
    <row r="93859" spans="11:11">
      <c r="K93859"/>
    </row>
    <row r="93860" spans="11:11">
      <c r="K93860"/>
    </row>
    <row r="93861" spans="11:11">
      <c r="K93861"/>
    </row>
    <row r="93862" spans="11:11">
      <c r="K93862"/>
    </row>
    <row r="93863" spans="11:11">
      <c r="K93863"/>
    </row>
    <row r="93864" spans="11:11">
      <c r="K93864"/>
    </row>
    <row r="93865" spans="11:11">
      <c r="K93865"/>
    </row>
    <row r="93866" spans="11:11">
      <c r="K93866"/>
    </row>
    <row r="93867" spans="11:11">
      <c r="K93867"/>
    </row>
    <row r="93868" spans="11:11">
      <c r="K93868"/>
    </row>
    <row r="93869" spans="11:11">
      <c r="K93869"/>
    </row>
    <row r="93870" spans="11:11">
      <c r="K93870"/>
    </row>
    <row r="93871" spans="11:11">
      <c r="K93871"/>
    </row>
    <row r="93872" spans="11:11">
      <c r="K93872"/>
    </row>
    <row r="93873" spans="11:11">
      <c r="K93873"/>
    </row>
    <row r="93874" spans="11:11">
      <c r="K93874"/>
    </row>
    <row r="93875" spans="11:11">
      <c r="K93875"/>
    </row>
    <row r="93876" spans="11:11">
      <c r="K93876"/>
    </row>
    <row r="93877" spans="11:11">
      <c r="K93877"/>
    </row>
    <row r="93878" spans="11:11">
      <c r="K93878"/>
    </row>
    <row r="93879" spans="11:11">
      <c r="K93879"/>
    </row>
    <row r="93880" spans="11:11">
      <c r="K93880"/>
    </row>
    <row r="93881" spans="11:11">
      <c r="K93881"/>
    </row>
    <row r="93882" spans="11:11">
      <c r="K93882"/>
    </row>
    <row r="93883" spans="11:11">
      <c r="K93883"/>
    </row>
    <row r="93884" spans="11:11">
      <c r="K93884"/>
    </row>
    <row r="93885" spans="11:11">
      <c r="K93885"/>
    </row>
    <row r="93886" spans="11:11">
      <c r="K93886"/>
    </row>
    <row r="93887" spans="11:11">
      <c r="K93887"/>
    </row>
    <row r="93888" spans="11:11">
      <c r="K93888"/>
    </row>
    <row r="93889" spans="11:11">
      <c r="K93889"/>
    </row>
    <row r="93890" spans="11:11">
      <c r="K93890"/>
    </row>
    <row r="93891" spans="11:11">
      <c r="K93891"/>
    </row>
    <row r="93892" spans="11:11">
      <c r="K93892"/>
    </row>
    <row r="93893" spans="11:11">
      <c r="K93893"/>
    </row>
    <row r="93894" spans="11:11">
      <c r="K93894"/>
    </row>
    <row r="93895" spans="11:11">
      <c r="K93895"/>
    </row>
    <row r="93896" spans="11:11">
      <c r="K93896"/>
    </row>
    <row r="93897" spans="11:11">
      <c r="K93897"/>
    </row>
    <row r="93898" spans="11:11">
      <c r="K93898"/>
    </row>
    <row r="93899" spans="11:11">
      <c r="K93899"/>
    </row>
    <row r="93900" spans="11:11">
      <c r="K93900"/>
    </row>
    <row r="93901" spans="11:11">
      <c r="K93901"/>
    </row>
    <row r="93902" spans="11:11">
      <c r="K93902"/>
    </row>
    <row r="93903" spans="11:11">
      <c r="K93903"/>
    </row>
    <row r="93904" spans="11:11">
      <c r="K93904"/>
    </row>
    <row r="93905" spans="11:11">
      <c r="K93905"/>
    </row>
    <row r="93906" spans="11:11">
      <c r="K93906"/>
    </row>
    <row r="93907" spans="11:11">
      <c r="K93907"/>
    </row>
    <row r="93908" spans="11:11">
      <c r="K93908"/>
    </row>
    <row r="93909" spans="11:11">
      <c r="K93909"/>
    </row>
    <row r="93910" spans="11:11">
      <c r="K93910"/>
    </row>
    <row r="93911" spans="11:11">
      <c r="K93911"/>
    </row>
    <row r="93912" spans="11:11">
      <c r="K93912"/>
    </row>
    <row r="93913" spans="11:11">
      <c r="K93913"/>
    </row>
    <row r="93914" spans="11:11">
      <c r="K93914"/>
    </row>
    <row r="93915" spans="11:11">
      <c r="K93915"/>
    </row>
    <row r="93916" spans="11:11">
      <c r="K93916"/>
    </row>
    <row r="93917" spans="11:11">
      <c r="K93917"/>
    </row>
    <row r="93918" spans="11:11">
      <c r="K93918"/>
    </row>
    <row r="93919" spans="11:11">
      <c r="K93919"/>
    </row>
    <row r="93920" spans="11:11">
      <c r="K93920"/>
    </row>
    <row r="93921" spans="11:11">
      <c r="K93921"/>
    </row>
    <row r="93922" spans="11:11">
      <c r="K93922"/>
    </row>
    <row r="93923" spans="11:11">
      <c r="K93923"/>
    </row>
    <row r="93924" spans="11:11">
      <c r="K93924"/>
    </row>
    <row r="93925" spans="11:11">
      <c r="K93925"/>
    </row>
    <row r="93926" spans="11:11">
      <c r="K93926"/>
    </row>
    <row r="93927" spans="11:11">
      <c r="K93927"/>
    </row>
    <row r="93928" spans="11:11">
      <c r="K93928"/>
    </row>
    <row r="93929" spans="11:11">
      <c r="K93929"/>
    </row>
    <row r="93930" spans="11:11">
      <c r="K93930"/>
    </row>
    <row r="93931" spans="11:11">
      <c r="K93931"/>
    </row>
    <row r="93932" spans="11:11">
      <c r="K93932"/>
    </row>
    <row r="93933" spans="11:11">
      <c r="K93933"/>
    </row>
    <row r="93934" spans="11:11">
      <c r="K93934"/>
    </row>
    <row r="93935" spans="11:11">
      <c r="K93935"/>
    </row>
    <row r="93936" spans="11:11">
      <c r="K93936"/>
    </row>
    <row r="93937" spans="11:11">
      <c r="K93937"/>
    </row>
    <row r="93938" spans="11:11">
      <c r="K93938"/>
    </row>
    <row r="93939" spans="11:11">
      <c r="K93939"/>
    </row>
    <row r="93940" spans="11:11">
      <c r="K93940"/>
    </row>
    <row r="93941" spans="11:11">
      <c r="K93941"/>
    </row>
    <row r="93942" spans="11:11">
      <c r="K93942"/>
    </row>
    <row r="93943" spans="11:11">
      <c r="K93943"/>
    </row>
    <row r="93944" spans="11:11">
      <c r="K93944"/>
    </row>
    <row r="93945" spans="11:11">
      <c r="K93945"/>
    </row>
    <row r="93946" spans="11:11">
      <c r="K93946"/>
    </row>
    <row r="93947" spans="11:11">
      <c r="K93947"/>
    </row>
    <row r="93948" spans="11:11">
      <c r="K93948"/>
    </row>
    <row r="93949" spans="11:11">
      <c r="K93949"/>
    </row>
    <row r="93950" spans="11:11">
      <c r="K93950"/>
    </row>
    <row r="93951" spans="11:11">
      <c r="K93951"/>
    </row>
    <row r="93952" spans="11:11">
      <c r="K93952"/>
    </row>
    <row r="93953" spans="11:11">
      <c r="K93953"/>
    </row>
    <row r="93954" spans="11:11">
      <c r="K93954"/>
    </row>
    <row r="93955" spans="11:11">
      <c r="K93955"/>
    </row>
    <row r="93956" spans="11:11">
      <c r="K93956"/>
    </row>
    <row r="93957" spans="11:11">
      <c r="K93957"/>
    </row>
    <row r="93958" spans="11:11">
      <c r="K93958"/>
    </row>
    <row r="93959" spans="11:11">
      <c r="K93959"/>
    </row>
    <row r="93960" spans="11:11">
      <c r="K93960"/>
    </row>
    <row r="93961" spans="11:11">
      <c r="K93961"/>
    </row>
    <row r="93962" spans="11:11">
      <c r="K93962"/>
    </row>
    <row r="93963" spans="11:11">
      <c r="K93963"/>
    </row>
    <row r="93964" spans="11:11">
      <c r="K93964"/>
    </row>
    <row r="93965" spans="11:11">
      <c r="K93965"/>
    </row>
    <row r="93966" spans="11:11">
      <c r="K93966"/>
    </row>
    <row r="93967" spans="11:11">
      <c r="K93967"/>
    </row>
    <row r="93968" spans="11:11">
      <c r="K93968"/>
    </row>
    <row r="93969" spans="11:11">
      <c r="K93969"/>
    </row>
    <row r="93970" spans="11:11">
      <c r="K93970"/>
    </row>
    <row r="93971" spans="11:11">
      <c r="K93971"/>
    </row>
    <row r="93972" spans="11:11">
      <c r="K93972"/>
    </row>
    <row r="93973" spans="11:11">
      <c r="K93973"/>
    </row>
    <row r="93974" spans="11:11">
      <c r="K93974"/>
    </row>
    <row r="93975" spans="11:11">
      <c r="K93975"/>
    </row>
    <row r="93976" spans="11:11">
      <c r="K93976"/>
    </row>
    <row r="93977" spans="11:11">
      <c r="K93977"/>
    </row>
    <row r="93978" spans="11:11">
      <c r="K93978"/>
    </row>
    <row r="93979" spans="11:11">
      <c r="K93979"/>
    </row>
    <row r="93980" spans="11:11">
      <c r="K93980"/>
    </row>
    <row r="93981" spans="11:11">
      <c r="K93981"/>
    </row>
    <row r="93982" spans="11:11">
      <c r="K93982"/>
    </row>
    <row r="93983" spans="11:11">
      <c r="K93983"/>
    </row>
    <row r="93984" spans="11:11">
      <c r="K93984"/>
    </row>
    <row r="93985" spans="11:11">
      <c r="K93985"/>
    </row>
    <row r="93986" spans="11:11">
      <c r="K93986"/>
    </row>
    <row r="93987" spans="11:11">
      <c r="K93987"/>
    </row>
    <row r="93988" spans="11:11">
      <c r="K93988"/>
    </row>
    <row r="93989" spans="11:11">
      <c r="K93989"/>
    </row>
    <row r="93990" spans="11:11">
      <c r="K93990"/>
    </row>
    <row r="93991" spans="11:11">
      <c r="K93991"/>
    </row>
    <row r="93992" spans="11:11">
      <c r="K93992"/>
    </row>
    <row r="93993" spans="11:11">
      <c r="K93993"/>
    </row>
    <row r="93994" spans="11:11">
      <c r="K93994"/>
    </row>
    <row r="93995" spans="11:11">
      <c r="K93995"/>
    </row>
    <row r="93996" spans="11:11">
      <c r="K93996"/>
    </row>
    <row r="93997" spans="11:11">
      <c r="K93997"/>
    </row>
    <row r="93998" spans="11:11">
      <c r="K93998"/>
    </row>
    <row r="93999" spans="11:11">
      <c r="K93999"/>
    </row>
    <row r="94000" spans="11:11">
      <c r="K94000"/>
    </row>
    <row r="94001" spans="11:11">
      <c r="K94001"/>
    </row>
    <row r="94002" spans="11:11">
      <c r="K94002"/>
    </row>
    <row r="94003" spans="11:11">
      <c r="K94003"/>
    </row>
    <row r="94004" spans="11:11">
      <c r="K94004"/>
    </row>
    <row r="94005" spans="11:11">
      <c r="K94005"/>
    </row>
    <row r="94006" spans="11:11">
      <c r="K94006"/>
    </row>
    <row r="94007" spans="11:11">
      <c r="K94007"/>
    </row>
    <row r="94008" spans="11:11">
      <c r="K94008"/>
    </row>
    <row r="94009" spans="11:11">
      <c r="K94009"/>
    </row>
    <row r="94010" spans="11:11">
      <c r="K94010"/>
    </row>
    <row r="94011" spans="11:11">
      <c r="K94011"/>
    </row>
    <row r="94012" spans="11:11">
      <c r="K94012"/>
    </row>
    <row r="94013" spans="11:11">
      <c r="K94013"/>
    </row>
    <row r="94014" spans="11:11">
      <c r="K94014"/>
    </row>
    <row r="94015" spans="11:11">
      <c r="K94015"/>
    </row>
    <row r="94016" spans="11:11">
      <c r="K94016"/>
    </row>
    <row r="94017" spans="11:11">
      <c r="K94017"/>
    </row>
    <row r="94018" spans="11:11">
      <c r="K94018"/>
    </row>
    <row r="94019" spans="11:11">
      <c r="K94019"/>
    </row>
    <row r="94020" spans="11:11">
      <c r="K94020"/>
    </row>
    <row r="94021" spans="11:11">
      <c r="K94021"/>
    </row>
    <row r="94022" spans="11:11">
      <c r="K94022"/>
    </row>
    <row r="94023" spans="11:11">
      <c r="K94023"/>
    </row>
    <row r="94024" spans="11:11">
      <c r="K94024"/>
    </row>
    <row r="94025" spans="11:11">
      <c r="K94025"/>
    </row>
    <row r="94026" spans="11:11">
      <c r="K94026"/>
    </row>
    <row r="94027" spans="11:11">
      <c r="K94027"/>
    </row>
    <row r="94028" spans="11:11">
      <c r="K94028"/>
    </row>
    <row r="94029" spans="11:11">
      <c r="K94029"/>
    </row>
    <row r="94030" spans="11:11">
      <c r="K94030"/>
    </row>
    <row r="94031" spans="11:11">
      <c r="K94031"/>
    </row>
    <row r="94032" spans="11:11">
      <c r="K94032"/>
    </row>
    <row r="94033" spans="11:11">
      <c r="K94033"/>
    </row>
    <row r="94034" spans="11:11">
      <c r="K94034"/>
    </row>
    <row r="94035" spans="11:11">
      <c r="K94035"/>
    </row>
    <row r="94036" spans="11:11">
      <c r="K94036"/>
    </row>
    <row r="94037" spans="11:11">
      <c r="K94037"/>
    </row>
    <row r="94038" spans="11:11">
      <c r="K94038"/>
    </row>
    <row r="94039" spans="11:11">
      <c r="K94039"/>
    </row>
    <row r="94040" spans="11:11">
      <c r="K94040"/>
    </row>
    <row r="94041" spans="11:11">
      <c r="K94041"/>
    </row>
    <row r="94042" spans="11:11">
      <c r="K94042"/>
    </row>
    <row r="94043" spans="11:11">
      <c r="K94043"/>
    </row>
    <row r="94044" spans="11:11">
      <c r="K94044"/>
    </row>
    <row r="94045" spans="11:11">
      <c r="K94045"/>
    </row>
    <row r="94046" spans="11:11">
      <c r="K94046"/>
    </row>
    <row r="94047" spans="11:11">
      <c r="K94047"/>
    </row>
    <row r="94048" spans="11:11">
      <c r="K94048"/>
    </row>
    <row r="94049" spans="11:11">
      <c r="K94049"/>
    </row>
    <row r="94050" spans="11:11">
      <c r="K94050"/>
    </row>
    <row r="94051" spans="11:11">
      <c r="K94051"/>
    </row>
    <row r="94052" spans="11:11">
      <c r="K94052"/>
    </row>
    <row r="94053" spans="11:11">
      <c r="K94053"/>
    </row>
    <row r="94054" spans="11:11">
      <c r="K94054"/>
    </row>
    <row r="94055" spans="11:11">
      <c r="K94055"/>
    </row>
    <row r="94056" spans="11:11">
      <c r="K94056"/>
    </row>
    <row r="94057" spans="11:11">
      <c r="K94057"/>
    </row>
    <row r="94058" spans="11:11">
      <c r="K94058"/>
    </row>
    <row r="94059" spans="11:11">
      <c r="K94059"/>
    </row>
    <row r="94060" spans="11:11">
      <c r="K94060"/>
    </row>
    <row r="94061" spans="11:11">
      <c r="K94061"/>
    </row>
    <row r="94062" spans="11:11">
      <c r="K94062"/>
    </row>
    <row r="94063" spans="11:11">
      <c r="K94063"/>
    </row>
    <row r="94064" spans="11:11">
      <c r="K94064"/>
    </row>
    <row r="94065" spans="11:11">
      <c r="K94065"/>
    </row>
    <row r="94066" spans="11:11">
      <c r="K94066"/>
    </row>
    <row r="94067" spans="11:11">
      <c r="K94067"/>
    </row>
    <row r="94068" spans="11:11">
      <c r="K94068"/>
    </row>
    <row r="94069" spans="11:11">
      <c r="K94069"/>
    </row>
    <row r="94070" spans="11:11">
      <c r="K94070"/>
    </row>
    <row r="94071" spans="11:11">
      <c r="K94071"/>
    </row>
    <row r="94072" spans="11:11">
      <c r="K94072"/>
    </row>
    <row r="94073" spans="11:11">
      <c r="K94073"/>
    </row>
    <row r="94074" spans="11:11">
      <c r="K94074"/>
    </row>
    <row r="94075" spans="11:11">
      <c r="K94075"/>
    </row>
    <row r="94076" spans="11:11">
      <c r="K94076"/>
    </row>
    <row r="94077" spans="11:11">
      <c r="K94077"/>
    </row>
    <row r="94078" spans="11:11">
      <c r="K94078"/>
    </row>
    <row r="94079" spans="11:11">
      <c r="K94079"/>
    </row>
    <row r="94080" spans="11:11">
      <c r="K94080"/>
    </row>
    <row r="94081" spans="11:11">
      <c r="K94081"/>
    </row>
    <row r="94082" spans="11:11">
      <c r="K94082"/>
    </row>
    <row r="94083" spans="11:11">
      <c r="K94083"/>
    </row>
    <row r="94084" spans="11:11">
      <c r="K94084"/>
    </row>
    <row r="94085" spans="11:11">
      <c r="K94085"/>
    </row>
    <row r="94086" spans="11:11">
      <c r="K94086"/>
    </row>
    <row r="94087" spans="11:11">
      <c r="K94087"/>
    </row>
    <row r="94088" spans="11:11">
      <c r="K94088"/>
    </row>
    <row r="94089" spans="11:11">
      <c r="K94089"/>
    </row>
    <row r="94090" spans="11:11">
      <c r="K94090"/>
    </row>
    <row r="94091" spans="11:11">
      <c r="K94091"/>
    </row>
    <row r="94092" spans="11:11">
      <c r="K94092"/>
    </row>
    <row r="94093" spans="11:11">
      <c r="K94093"/>
    </row>
    <row r="94094" spans="11:11">
      <c r="K94094"/>
    </row>
    <row r="94095" spans="11:11">
      <c r="K94095"/>
    </row>
    <row r="94096" spans="11:11">
      <c r="K94096"/>
    </row>
    <row r="94097" spans="11:11">
      <c r="K94097"/>
    </row>
    <row r="94098" spans="11:11">
      <c r="K94098"/>
    </row>
    <row r="94099" spans="11:11">
      <c r="K94099"/>
    </row>
    <row r="94100" spans="11:11">
      <c r="K94100"/>
    </row>
    <row r="94101" spans="11:11">
      <c r="K94101"/>
    </row>
    <row r="94102" spans="11:11">
      <c r="K94102"/>
    </row>
    <row r="94103" spans="11:11">
      <c r="K94103"/>
    </row>
    <row r="94104" spans="11:11">
      <c r="K94104"/>
    </row>
    <row r="94105" spans="11:11">
      <c r="K94105"/>
    </row>
    <row r="94106" spans="11:11">
      <c r="K94106"/>
    </row>
    <row r="94107" spans="11:11">
      <c r="K94107"/>
    </row>
    <row r="94108" spans="11:11">
      <c r="K94108"/>
    </row>
    <row r="94109" spans="11:11">
      <c r="K94109"/>
    </row>
    <row r="94110" spans="11:11">
      <c r="K94110"/>
    </row>
    <row r="94111" spans="11:11">
      <c r="K94111"/>
    </row>
    <row r="94112" spans="11:11">
      <c r="K94112"/>
    </row>
    <row r="94113" spans="11:11">
      <c r="K94113"/>
    </row>
    <row r="94114" spans="11:11">
      <c r="K94114"/>
    </row>
    <row r="94115" spans="11:11">
      <c r="K94115"/>
    </row>
    <row r="94116" spans="11:11">
      <c r="K94116"/>
    </row>
    <row r="94117" spans="11:11">
      <c r="K94117"/>
    </row>
    <row r="94118" spans="11:11">
      <c r="K94118"/>
    </row>
    <row r="94119" spans="11:11">
      <c r="K94119"/>
    </row>
    <row r="94120" spans="11:11">
      <c r="K94120"/>
    </row>
    <row r="94121" spans="11:11">
      <c r="K94121"/>
    </row>
    <row r="94122" spans="11:11">
      <c r="K94122"/>
    </row>
    <row r="94123" spans="11:11">
      <c r="K94123"/>
    </row>
    <row r="94124" spans="11:11">
      <c r="K94124"/>
    </row>
    <row r="94125" spans="11:11">
      <c r="K94125"/>
    </row>
    <row r="94126" spans="11:11">
      <c r="K94126"/>
    </row>
    <row r="94127" spans="11:11">
      <c r="K94127"/>
    </row>
    <row r="94128" spans="11:11">
      <c r="K94128"/>
    </row>
    <row r="94129" spans="11:11">
      <c r="K94129"/>
    </row>
    <row r="94130" spans="11:11">
      <c r="K94130"/>
    </row>
    <row r="94131" spans="11:11">
      <c r="K94131"/>
    </row>
    <row r="94132" spans="11:11">
      <c r="K94132"/>
    </row>
    <row r="94133" spans="11:11">
      <c r="K94133"/>
    </row>
    <row r="94134" spans="11:11">
      <c r="K94134"/>
    </row>
    <row r="94135" spans="11:11">
      <c r="K94135"/>
    </row>
    <row r="94136" spans="11:11">
      <c r="K94136"/>
    </row>
    <row r="94137" spans="11:11">
      <c r="K94137"/>
    </row>
    <row r="94138" spans="11:11">
      <c r="K94138"/>
    </row>
    <row r="94139" spans="11:11">
      <c r="K94139"/>
    </row>
    <row r="94140" spans="11:11">
      <c r="K94140"/>
    </row>
    <row r="94141" spans="11:11">
      <c r="K94141"/>
    </row>
    <row r="94142" spans="11:11">
      <c r="K94142"/>
    </row>
    <row r="94143" spans="11:11">
      <c r="K94143"/>
    </row>
    <row r="94144" spans="11:11">
      <c r="K94144"/>
    </row>
    <row r="94145" spans="11:11">
      <c r="K94145"/>
    </row>
    <row r="94146" spans="11:11">
      <c r="K94146"/>
    </row>
    <row r="94147" spans="11:11">
      <c r="K94147"/>
    </row>
    <row r="94148" spans="11:11">
      <c r="K94148"/>
    </row>
    <row r="94149" spans="11:11">
      <c r="K94149"/>
    </row>
    <row r="94150" spans="11:11">
      <c r="K94150"/>
    </row>
    <row r="94151" spans="11:11">
      <c r="K94151"/>
    </row>
    <row r="94152" spans="11:11">
      <c r="K94152"/>
    </row>
    <row r="94153" spans="11:11">
      <c r="K94153"/>
    </row>
    <row r="94154" spans="11:11">
      <c r="K94154"/>
    </row>
    <row r="94155" spans="11:11">
      <c r="K94155"/>
    </row>
    <row r="94156" spans="11:11">
      <c r="K94156"/>
    </row>
    <row r="94157" spans="11:11">
      <c r="K94157"/>
    </row>
    <row r="94158" spans="11:11">
      <c r="K94158"/>
    </row>
    <row r="94159" spans="11:11">
      <c r="K94159"/>
    </row>
    <row r="94160" spans="11:11">
      <c r="K94160"/>
    </row>
    <row r="94161" spans="11:11">
      <c r="K94161"/>
    </row>
    <row r="94162" spans="11:11">
      <c r="K94162"/>
    </row>
    <row r="94163" spans="11:11">
      <c r="K94163"/>
    </row>
    <row r="94164" spans="11:11">
      <c r="K94164"/>
    </row>
    <row r="94165" spans="11:11">
      <c r="K94165"/>
    </row>
    <row r="94166" spans="11:11">
      <c r="K94166"/>
    </row>
    <row r="94167" spans="11:11">
      <c r="K94167"/>
    </row>
    <row r="94168" spans="11:11">
      <c r="K94168"/>
    </row>
    <row r="94169" spans="11:11">
      <c r="K94169"/>
    </row>
    <row r="94170" spans="11:11">
      <c r="K94170"/>
    </row>
    <row r="94171" spans="11:11">
      <c r="K94171"/>
    </row>
    <row r="94172" spans="11:11">
      <c r="K94172"/>
    </row>
    <row r="94173" spans="11:11">
      <c r="K94173"/>
    </row>
    <row r="94174" spans="11:11">
      <c r="K94174"/>
    </row>
    <row r="94175" spans="11:11">
      <c r="K94175"/>
    </row>
    <row r="94176" spans="11:11">
      <c r="K94176"/>
    </row>
    <row r="94177" spans="11:11">
      <c r="K94177"/>
    </row>
    <row r="94178" spans="11:11">
      <c r="K94178"/>
    </row>
    <row r="94179" spans="11:11">
      <c r="K94179"/>
    </row>
    <row r="94180" spans="11:11">
      <c r="K94180"/>
    </row>
    <row r="94181" spans="11:11">
      <c r="K94181"/>
    </row>
    <row r="94182" spans="11:11">
      <c r="K94182"/>
    </row>
    <row r="94183" spans="11:11">
      <c r="K94183"/>
    </row>
    <row r="94184" spans="11:11">
      <c r="K94184"/>
    </row>
    <row r="94185" spans="11:11">
      <c r="K94185"/>
    </row>
    <row r="94186" spans="11:11">
      <c r="K94186"/>
    </row>
    <row r="94187" spans="11:11">
      <c r="K94187"/>
    </row>
    <row r="94188" spans="11:11">
      <c r="K94188"/>
    </row>
    <row r="94189" spans="11:11">
      <c r="K94189"/>
    </row>
    <row r="94190" spans="11:11">
      <c r="K94190"/>
    </row>
    <row r="94191" spans="11:11">
      <c r="K94191"/>
    </row>
    <row r="94192" spans="11:11">
      <c r="K94192"/>
    </row>
    <row r="94193" spans="11:11">
      <c r="K94193"/>
    </row>
    <row r="94194" spans="11:11">
      <c r="K94194"/>
    </row>
    <row r="94195" spans="11:11">
      <c r="K94195"/>
    </row>
    <row r="94196" spans="11:11">
      <c r="K94196"/>
    </row>
    <row r="94197" spans="11:11">
      <c r="K94197"/>
    </row>
    <row r="94198" spans="11:11">
      <c r="K94198"/>
    </row>
    <row r="94199" spans="11:11">
      <c r="K94199"/>
    </row>
    <row r="94200" spans="11:11">
      <c r="K94200"/>
    </row>
    <row r="94201" spans="11:11">
      <c r="K94201"/>
    </row>
    <row r="94202" spans="11:11">
      <c r="K94202"/>
    </row>
    <row r="94203" spans="11:11">
      <c r="K94203"/>
    </row>
    <row r="94204" spans="11:11">
      <c r="K94204"/>
    </row>
    <row r="94205" spans="11:11">
      <c r="K94205"/>
    </row>
    <row r="94206" spans="11:11">
      <c r="K94206"/>
    </row>
    <row r="94207" spans="11:11">
      <c r="K94207"/>
    </row>
    <row r="94208" spans="11:11">
      <c r="K94208"/>
    </row>
    <row r="94209" spans="11:11">
      <c r="K94209"/>
    </row>
    <row r="94210" spans="11:11">
      <c r="K94210"/>
    </row>
    <row r="94211" spans="11:11">
      <c r="K94211"/>
    </row>
    <row r="94212" spans="11:11">
      <c r="K94212"/>
    </row>
    <row r="94213" spans="11:11">
      <c r="K94213"/>
    </row>
    <row r="94214" spans="11:11">
      <c r="K94214"/>
    </row>
    <row r="94215" spans="11:11">
      <c r="K94215"/>
    </row>
    <row r="94216" spans="11:11">
      <c r="K94216"/>
    </row>
    <row r="94217" spans="11:11">
      <c r="K94217"/>
    </row>
    <row r="94218" spans="11:11">
      <c r="K94218"/>
    </row>
    <row r="94219" spans="11:11">
      <c r="K94219"/>
    </row>
    <row r="94220" spans="11:11">
      <c r="K94220"/>
    </row>
    <row r="94221" spans="11:11">
      <c r="K94221"/>
    </row>
    <row r="94222" spans="11:11">
      <c r="K94222"/>
    </row>
    <row r="94223" spans="11:11">
      <c r="K94223"/>
    </row>
    <row r="94224" spans="11:11">
      <c r="K94224"/>
    </row>
    <row r="94225" spans="11:11">
      <c r="K94225"/>
    </row>
    <row r="94226" spans="11:11">
      <c r="K94226"/>
    </row>
    <row r="94227" spans="11:11">
      <c r="K94227"/>
    </row>
    <row r="94228" spans="11:11">
      <c r="K94228"/>
    </row>
    <row r="94229" spans="11:11">
      <c r="K94229"/>
    </row>
    <row r="94230" spans="11:11">
      <c r="K94230"/>
    </row>
    <row r="94231" spans="11:11">
      <c r="K94231"/>
    </row>
    <row r="94232" spans="11:11">
      <c r="K94232"/>
    </row>
    <row r="94233" spans="11:11">
      <c r="K94233"/>
    </row>
    <row r="94234" spans="11:11">
      <c r="K94234"/>
    </row>
    <row r="94235" spans="11:11">
      <c r="K94235"/>
    </row>
    <row r="94236" spans="11:11">
      <c r="K94236"/>
    </row>
    <row r="94237" spans="11:11">
      <c r="K94237"/>
    </row>
    <row r="94238" spans="11:11">
      <c r="K94238"/>
    </row>
    <row r="94239" spans="11:11">
      <c r="K94239"/>
    </row>
    <row r="94240" spans="11:11">
      <c r="K94240"/>
    </row>
    <row r="94241" spans="11:11">
      <c r="K94241"/>
    </row>
    <row r="94242" spans="11:11">
      <c r="K94242"/>
    </row>
    <row r="94243" spans="11:11">
      <c r="K94243"/>
    </row>
    <row r="94244" spans="11:11">
      <c r="K94244"/>
    </row>
    <row r="94245" spans="11:11">
      <c r="K94245"/>
    </row>
    <row r="94246" spans="11:11">
      <c r="K94246"/>
    </row>
    <row r="94247" spans="11:11">
      <c r="K94247"/>
    </row>
    <row r="94248" spans="11:11">
      <c r="K94248"/>
    </row>
    <row r="94249" spans="11:11">
      <c r="K94249"/>
    </row>
    <row r="94250" spans="11:11">
      <c r="K94250"/>
    </row>
    <row r="94251" spans="11:11">
      <c r="K94251"/>
    </row>
    <row r="94252" spans="11:11">
      <c r="K94252"/>
    </row>
    <row r="94253" spans="11:11">
      <c r="K94253"/>
    </row>
    <row r="94254" spans="11:11">
      <c r="K94254"/>
    </row>
    <row r="94255" spans="11:11">
      <c r="K94255"/>
    </row>
    <row r="94256" spans="11:11">
      <c r="K94256"/>
    </row>
    <row r="94257" spans="11:11">
      <c r="K94257"/>
    </row>
    <row r="94258" spans="11:11">
      <c r="K94258"/>
    </row>
    <row r="94259" spans="11:11">
      <c r="K94259"/>
    </row>
    <row r="94260" spans="11:11">
      <c r="K94260"/>
    </row>
    <row r="94261" spans="11:11">
      <c r="K94261"/>
    </row>
    <row r="94262" spans="11:11">
      <c r="K94262"/>
    </row>
    <row r="94263" spans="11:11">
      <c r="K94263"/>
    </row>
    <row r="94264" spans="11:11">
      <c r="K94264"/>
    </row>
    <row r="94265" spans="11:11">
      <c r="K94265"/>
    </row>
    <row r="94266" spans="11:11">
      <c r="K94266"/>
    </row>
    <row r="94267" spans="11:11">
      <c r="K94267"/>
    </row>
    <row r="94268" spans="11:11">
      <c r="K94268"/>
    </row>
    <row r="94269" spans="11:11">
      <c r="K94269"/>
    </row>
    <row r="94270" spans="11:11">
      <c r="K94270"/>
    </row>
    <row r="94271" spans="11:11">
      <c r="K94271"/>
    </row>
    <row r="94272" spans="11:11">
      <c r="K94272"/>
    </row>
    <row r="94273" spans="11:11">
      <c r="K94273"/>
    </row>
    <row r="94274" spans="11:11">
      <c r="K94274"/>
    </row>
    <row r="94275" spans="11:11">
      <c r="K94275"/>
    </row>
    <row r="94276" spans="11:11">
      <c r="K94276"/>
    </row>
    <row r="94277" spans="11:11">
      <c r="K94277"/>
    </row>
    <row r="94278" spans="11:11">
      <c r="K94278"/>
    </row>
    <row r="94279" spans="11:11">
      <c r="K94279"/>
    </row>
    <row r="94280" spans="11:11">
      <c r="K94280"/>
    </row>
    <row r="94281" spans="11:11">
      <c r="K94281"/>
    </row>
    <row r="94282" spans="11:11">
      <c r="K94282"/>
    </row>
    <row r="94283" spans="11:11">
      <c r="K94283"/>
    </row>
    <row r="94284" spans="11:11">
      <c r="K94284"/>
    </row>
    <row r="94285" spans="11:11">
      <c r="K94285"/>
    </row>
    <row r="94286" spans="11:11">
      <c r="K94286"/>
    </row>
    <row r="94287" spans="11:11">
      <c r="K94287"/>
    </row>
    <row r="94288" spans="11:11">
      <c r="K94288"/>
    </row>
    <row r="94289" spans="11:11">
      <c r="K94289"/>
    </row>
    <row r="94290" spans="11:11">
      <c r="K94290"/>
    </row>
    <row r="94291" spans="11:11">
      <c r="K94291"/>
    </row>
    <row r="94292" spans="11:11">
      <c r="K94292"/>
    </row>
    <row r="94293" spans="11:11">
      <c r="K94293"/>
    </row>
    <row r="94294" spans="11:11">
      <c r="K94294"/>
    </row>
    <row r="94295" spans="11:11">
      <c r="K94295"/>
    </row>
    <row r="94296" spans="11:11">
      <c r="K94296"/>
    </row>
    <row r="94297" spans="11:11">
      <c r="K94297"/>
    </row>
    <row r="94298" spans="11:11">
      <c r="K94298"/>
    </row>
    <row r="94299" spans="11:11">
      <c r="K94299"/>
    </row>
    <row r="94300" spans="11:11">
      <c r="K94300"/>
    </row>
    <row r="94301" spans="11:11">
      <c r="K94301"/>
    </row>
    <row r="94302" spans="11:11">
      <c r="K94302"/>
    </row>
    <row r="94303" spans="11:11">
      <c r="K94303"/>
    </row>
    <row r="94304" spans="11:11">
      <c r="K94304"/>
    </row>
    <row r="94305" spans="11:11">
      <c r="K94305"/>
    </row>
    <row r="94306" spans="11:11">
      <c r="K94306"/>
    </row>
    <row r="94307" spans="11:11">
      <c r="K94307"/>
    </row>
    <row r="94308" spans="11:11">
      <c r="K94308"/>
    </row>
    <row r="94309" spans="11:11">
      <c r="K94309"/>
    </row>
    <row r="94310" spans="11:11">
      <c r="K94310"/>
    </row>
    <row r="94311" spans="11:11">
      <c r="K94311"/>
    </row>
    <row r="94312" spans="11:11">
      <c r="K94312"/>
    </row>
    <row r="94313" spans="11:11">
      <c r="K94313"/>
    </row>
    <row r="94314" spans="11:11">
      <c r="K94314"/>
    </row>
    <row r="94315" spans="11:11">
      <c r="K94315"/>
    </row>
    <row r="94316" spans="11:11">
      <c r="K94316"/>
    </row>
    <row r="94317" spans="11:11">
      <c r="K94317"/>
    </row>
    <row r="94318" spans="11:11">
      <c r="K94318"/>
    </row>
    <row r="94319" spans="11:11">
      <c r="K94319"/>
    </row>
    <row r="94320" spans="11:11">
      <c r="K94320"/>
    </row>
    <row r="94321" spans="11:11">
      <c r="K94321"/>
    </row>
    <row r="94322" spans="11:11">
      <c r="K94322"/>
    </row>
    <row r="94323" spans="11:11">
      <c r="K94323"/>
    </row>
    <row r="94324" spans="11:11">
      <c r="K94324"/>
    </row>
    <row r="94325" spans="11:11">
      <c r="K94325"/>
    </row>
    <row r="94326" spans="11:11">
      <c r="K94326"/>
    </row>
    <row r="94327" spans="11:11">
      <c r="K94327"/>
    </row>
    <row r="94328" spans="11:11">
      <c r="K94328"/>
    </row>
    <row r="94329" spans="11:11">
      <c r="K94329"/>
    </row>
    <row r="94330" spans="11:11">
      <c r="K94330"/>
    </row>
    <row r="94331" spans="11:11">
      <c r="K94331"/>
    </row>
    <row r="94332" spans="11:11">
      <c r="K94332"/>
    </row>
    <row r="94333" spans="11:11">
      <c r="K94333"/>
    </row>
    <row r="94334" spans="11:11">
      <c r="K94334"/>
    </row>
    <row r="94335" spans="11:11">
      <c r="K94335"/>
    </row>
    <row r="94336" spans="11:11">
      <c r="K94336"/>
    </row>
    <row r="94337" spans="11:11">
      <c r="K94337"/>
    </row>
    <row r="94338" spans="11:11">
      <c r="K94338"/>
    </row>
    <row r="94339" spans="11:11">
      <c r="K94339"/>
    </row>
    <row r="94340" spans="11:11">
      <c r="K94340"/>
    </row>
    <row r="94341" spans="11:11">
      <c r="K94341"/>
    </row>
    <row r="94342" spans="11:11">
      <c r="K94342"/>
    </row>
    <row r="94343" spans="11:11">
      <c r="K94343"/>
    </row>
    <row r="94344" spans="11:11">
      <c r="K94344"/>
    </row>
    <row r="94345" spans="11:11">
      <c r="K94345"/>
    </row>
    <row r="94346" spans="11:11">
      <c r="K94346"/>
    </row>
    <row r="94347" spans="11:11">
      <c r="K94347"/>
    </row>
    <row r="94348" spans="11:11">
      <c r="K94348"/>
    </row>
    <row r="94349" spans="11:11">
      <c r="K94349"/>
    </row>
    <row r="94350" spans="11:11">
      <c r="K94350"/>
    </row>
    <row r="94351" spans="11:11">
      <c r="K94351"/>
    </row>
    <row r="94352" spans="11:11">
      <c r="K94352"/>
    </row>
    <row r="94353" spans="11:11">
      <c r="K94353"/>
    </row>
    <row r="94354" spans="11:11">
      <c r="K94354"/>
    </row>
    <row r="94355" spans="11:11">
      <c r="K94355"/>
    </row>
    <row r="94356" spans="11:11">
      <c r="K94356"/>
    </row>
    <row r="94357" spans="11:11">
      <c r="K94357"/>
    </row>
    <row r="94358" spans="11:11">
      <c r="K94358"/>
    </row>
    <row r="94359" spans="11:11">
      <c r="K94359"/>
    </row>
    <row r="94360" spans="11:11">
      <c r="K94360"/>
    </row>
    <row r="94361" spans="11:11">
      <c r="K94361"/>
    </row>
    <row r="94362" spans="11:11">
      <c r="K94362"/>
    </row>
    <row r="94363" spans="11:11">
      <c r="K94363"/>
    </row>
    <row r="94364" spans="11:11">
      <c r="K94364"/>
    </row>
    <row r="94365" spans="11:11">
      <c r="K94365"/>
    </row>
    <row r="94366" spans="11:11">
      <c r="K94366"/>
    </row>
    <row r="94367" spans="11:11">
      <c r="K94367"/>
    </row>
    <row r="94368" spans="11:11">
      <c r="K94368"/>
    </row>
    <row r="94369" spans="11:11">
      <c r="K94369"/>
    </row>
    <row r="94370" spans="11:11">
      <c r="K94370"/>
    </row>
    <row r="94371" spans="11:11">
      <c r="K94371"/>
    </row>
    <row r="94372" spans="11:11">
      <c r="K94372"/>
    </row>
    <row r="94373" spans="11:11">
      <c r="K94373"/>
    </row>
    <row r="94374" spans="11:11">
      <c r="K94374"/>
    </row>
    <row r="94375" spans="11:11">
      <c r="K94375"/>
    </row>
    <row r="94376" spans="11:11">
      <c r="K94376"/>
    </row>
    <row r="94377" spans="11:11">
      <c r="K94377"/>
    </row>
    <row r="94378" spans="11:11">
      <c r="K94378"/>
    </row>
    <row r="94379" spans="11:11">
      <c r="K94379"/>
    </row>
    <row r="94380" spans="11:11">
      <c r="K94380"/>
    </row>
    <row r="94381" spans="11:11">
      <c r="K94381"/>
    </row>
    <row r="94382" spans="11:11">
      <c r="K94382"/>
    </row>
    <row r="94383" spans="11:11">
      <c r="K94383"/>
    </row>
    <row r="94384" spans="11:11">
      <c r="K94384"/>
    </row>
    <row r="94385" spans="11:11">
      <c r="K94385"/>
    </row>
    <row r="94386" spans="11:11">
      <c r="K94386"/>
    </row>
    <row r="94387" spans="11:11">
      <c r="K94387"/>
    </row>
    <row r="94388" spans="11:11">
      <c r="K94388"/>
    </row>
    <row r="94389" spans="11:11">
      <c r="K94389"/>
    </row>
    <row r="94390" spans="11:11">
      <c r="K94390"/>
    </row>
    <row r="94391" spans="11:11">
      <c r="K94391"/>
    </row>
    <row r="94392" spans="11:11">
      <c r="K94392"/>
    </row>
    <row r="94393" spans="11:11">
      <c r="K94393"/>
    </row>
    <row r="94394" spans="11:11">
      <c r="K94394"/>
    </row>
    <row r="94395" spans="11:11">
      <c r="K94395"/>
    </row>
    <row r="94396" spans="11:11">
      <c r="K94396"/>
    </row>
    <row r="94397" spans="11:11">
      <c r="K94397"/>
    </row>
    <row r="94398" spans="11:11">
      <c r="K94398"/>
    </row>
    <row r="94399" spans="11:11">
      <c r="K94399"/>
    </row>
    <row r="94400" spans="11:11">
      <c r="K94400"/>
    </row>
    <row r="94401" spans="11:11">
      <c r="K94401"/>
    </row>
    <row r="94402" spans="11:11">
      <c r="K94402"/>
    </row>
    <row r="94403" spans="11:11">
      <c r="K94403"/>
    </row>
    <row r="94404" spans="11:11">
      <c r="K94404"/>
    </row>
    <row r="94405" spans="11:11">
      <c r="K94405"/>
    </row>
    <row r="94406" spans="11:11">
      <c r="K94406"/>
    </row>
    <row r="94407" spans="11:11">
      <c r="K94407"/>
    </row>
    <row r="94408" spans="11:11">
      <c r="K94408"/>
    </row>
    <row r="94409" spans="11:11">
      <c r="K94409"/>
    </row>
    <row r="94410" spans="11:11">
      <c r="K94410"/>
    </row>
    <row r="94411" spans="11:11">
      <c r="K94411"/>
    </row>
    <row r="94412" spans="11:11">
      <c r="K94412"/>
    </row>
    <row r="94413" spans="11:11">
      <c r="K94413"/>
    </row>
    <row r="94414" spans="11:11">
      <c r="K94414"/>
    </row>
    <row r="94415" spans="11:11">
      <c r="K94415"/>
    </row>
    <row r="94416" spans="11:11">
      <c r="K94416"/>
    </row>
    <row r="94417" spans="11:11">
      <c r="K94417"/>
    </row>
    <row r="94418" spans="11:11">
      <c r="K94418"/>
    </row>
    <row r="94419" spans="11:11">
      <c r="K94419"/>
    </row>
    <row r="94420" spans="11:11">
      <c r="K94420"/>
    </row>
    <row r="94421" spans="11:11">
      <c r="K94421"/>
    </row>
    <row r="94422" spans="11:11">
      <c r="K94422"/>
    </row>
    <row r="94423" spans="11:11">
      <c r="K94423"/>
    </row>
    <row r="94424" spans="11:11">
      <c r="K94424"/>
    </row>
    <row r="94425" spans="11:11">
      <c r="K94425"/>
    </row>
    <row r="94426" spans="11:11">
      <c r="K94426"/>
    </row>
    <row r="94427" spans="11:11">
      <c r="K94427"/>
    </row>
    <row r="94428" spans="11:11">
      <c r="K94428"/>
    </row>
    <row r="94429" spans="11:11">
      <c r="K94429"/>
    </row>
    <row r="94430" spans="11:11">
      <c r="K94430"/>
    </row>
    <row r="94431" spans="11:11">
      <c r="K94431"/>
    </row>
    <row r="94432" spans="11:11">
      <c r="K94432"/>
    </row>
    <row r="94433" spans="11:11">
      <c r="K94433"/>
    </row>
    <row r="94434" spans="11:11">
      <c r="K94434"/>
    </row>
    <row r="94435" spans="11:11">
      <c r="K94435"/>
    </row>
    <row r="94436" spans="11:11">
      <c r="K94436"/>
    </row>
    <row r="94437" spans="11:11">
      <c r="K94437"/>
    </row>
    <row r="94438" spans="11:11">
      <c r="K94438"/>
    </row>
    <row r="94439" spans="11:11">
      <c r="K94439"/>
    </row>
    <row r="94440" spans="11:11">
      <c r="K94440"/>
    </row>
    <row r="94441" spans="11:11">
      <c r="K94441"/>
    </row>
    <row r="94442" spans="11:11">
      <c r="K94442"/>
    </row>
    <row r="94443" spans="11:11">
      <c r="K94443"/>
    </row>
    <row r="94444" spans="11:11">
      <c r="K94444"/>
    </row>
    <row r="94445" spans="11:11">
      <c r="K94445"/>
    </row>
    <row r="94446" spans="11:11">
      <c r="K94446"/>
    </row>
    <row r="94447" spans="11:11">
      <c r="K94447"/>
    </row>
    <row r="94448" spans="11:11">
      <c r="K94448"/>
    </row>
    <row r="94449" spans="11:11">
      <c r="K94449"/>
    </row>
    <row r="94450" spans="11:11">
      <c r="K94450"/>
    </row>
    <row r="94451" spans="11:11">
      <c r="K94451"/>
    </row>
    <row r="94452" spans="11:11">
      <c r="K94452"/>
    </row>
    <row r="94453" spans="11:11">
      <c r="K94453"/>
    </row>
    <row r="94454" spans="11:11">
      <c r="K94454"/>
    </row>
    <row r="94455" spans="11:11">
      <c r="K94455"/>
    </row>
    <row r="94456" spans="11:11">
      <c r="K94456"/>
    </row>
    <row r="94457" spans="11:11">
      <c r="K94457"/>
    </row>
    <row r="94458" spans="11:11">
      <c r="K94458"/>
    </row>
    <row r="94459" spans="11:11">
      <c r="K94459"/>
    </row>
    <row r="94460" spans="11:11">
      <c r="K94460"/>
    </row>
    <row r="94461" spans="11:11">
      <c r="K94461"/>
    </row>
    <row r="94462" spans="11:11">
      <c r="K94462"/>
    </row>
    <row r="94463" spans="11:11">
      <c r="K94463"/>
    </row>
    <row r="94464" spans="11:11">
      <c r="K94464"/>
    </row>
    <row r="94465" spans="11:11">
      <c r="K94465"/>
    </row>
    <row r="94466" spans="11:11">
      <c r="K94466"/>
    </row>
    <row r="94467" spans="11:11">
      <c r="K94467"/>
    </row>
    <row r="94468" spans="11:11">
      <c r="K94468"/>
    </row>
    <row r="94469" spans="11:11">
      <c r="K94469"/>
    </row>
    <row r="94470" spans="11:11">
      <c r="K94470"/>
    </row>
    <row r="94471" spans="11:11">
      <c r="K94471"/>
    </row>
    <row r="94472" spans="11:11">
      <c r="K94472"/>
    </row>
    <row r="94473" spans="11:11">
      <c r="K94473"/>
    </row>
    <row r="94474" spans="11:11">
      <c r="K94474"/>
    </row>
    <row r="94475" spans="11:11">
      <c r="K94475"/>
    </row>
    <row r="94476" spans="11:11">
      <c r="K94476"/>
    </row>
    <row r="94477" spans="11:11">
      <c r="K94477"/>
    </row>
    <row r="94478" spans="11:11">
      <c r="K94478"/>
    </row>
    <row r="94479" spans="11:11">
      <c r="K94479"/>
    </row>
    <row r="94480" spans="11:11">
      <c r="K94480"/>
    </row>
    <row r="94481" spans="11:11">
      <c r="K94481"/>
    </row>
    <row r="94482" spans="11:11">
      <c r="K94482"/>
    </row>
    <row r="94483" spans="11:11">
      <c r="K94483"/>
    </row>
    <row r="94484" spans="11:11">
      <c r="K94484"/>
    </row>
    <row r="94485" spans="11:11">
      <c r="K94485"/>
    </row>
    <row r="94486" spans="11:11">
      <c r="K94486"/>
    </row>
    <row r="94487" spans="11:11">
      <c r="K94487"/>
    </row>
    <row r="94488" spans="11:11">
      <c r="K94488"/>
    </row>
    <row r="94489" spans="11:11">
      <c r="K94489"/>
    </row>
    <row r="94490" spans="11:11">
      <c r="K94490"/>
    </row>
    <row r="94491" spans="11:11">
      <c r="K94491"/>
    </row>
    <row r="94492" spans="11:11">
      <c r="K94492"/>
    </row>
    <row r="94493" spans="11:11">
      <c r="K94493"/>
    </row>
    <row r="94494" spans="11:11">
      <c r="K94494"/>
    </row>
    <row r="94495" spans="11:11">
      <c r="K94495"/>
    </row>
    <row r="94496" spans="11:11">
      <c r="K94496"/>
    </row>
    <row r="94497" spans="11:11">
      <c r="K94497"/>
    </row>
    <row r="94498" spans="11:11">
      <c r="K94498"/>
    </row>
    <row r="94499" spans="11:11">
      <c r="K94499"/>
    </row>
    <row r="94500" spans="11:11">
      <c r="K94500"/>
    </row>
    <row r="94501" spans="11:11">
      <c r="K94501"/>
    </row>
    <row r="94502" spans="11:11">
      <c r="K94502"/>
    </row>
    <row r="94503" spans="11:11">
      <c r="K94503"/>
    </row>
    <row r="94504" spans="11:11">
      <c r="K94504"/>
    </row>
    <row r="94505" spans="11:11">
      <c r="K94505"/>
    </row>
    <row r="94506" spans="11:11">
      <c r="K94506"/>
    </row>
    <row r="94507" spans="11:11">
      <c r="K94507"/>
    </row>
    <row r="94508" spans="11:11">
      <c r="K94508"/>
    </row>
    <row r="94509" spans="11:11">
      <c r="K94509"/>
    </row>
    <row r="94510" spans="11:11">
      <c r="K94510"/>
    </row>
    <row r="94511" spans="11:11">
      <c r="K94511"/>
    </row>
    <row r="94512" spans="11:11">
      <c r="K94512"/>
    </row>
    <row r="94513" spans="11:11">
      <c r="K94513"/>
    </row>
    <row r="94514" spans="11:11">
      <c r="K94514"/>
    </row>
    <row r="94515" spans="11:11">
      <c r="K94515"/>
    </row>
    <row r="94516" spans="11:11">
      <c r="K94516"/>
    </row>
    <row r="94517" spans="11:11">
      <c r="K94517"/>
    </row>
    <row r="94518" spans="11:11">
      <c r="K94518"/>
    </row>
    <row r="94519" spans="11:11">
      <c r="K94519"/>
    </row>
    <row r="94520" spans="11:11">
      <c r="K94520"/>
    </row>
    <row r="94521" spans="11:11">
      <c r="K94521"/>
    </row>
    <row r="94522" spans="11:11">
      <c r="K94522"/>
    </row>
    <row r="94523" spans="11:11">
      <c r="K94523"/>
    </row>
    <row r="94524" spans="11:11">
      <c r="K94524"/>
    </row>
    <row r="94525" spans="11:11">
      <c r="K94525"/>
    </row>
    <row r="94526" spans="11:11">
      <c r="K94526"/>
    </row>
    <row r="94527" spans="11:11">
      <c r="K94527"/>
    </row>
    <row r="94528" spans="11:11">
      <c r="K94528"/>
    </row>
    <row r="94529" spans="11:11">
      <c r="K94529"/>
    </row>
    <row r="94530" spans="11:11">
      <c r="K94530"/>
    </row>
    <row r="94531" spans="11:11">
      <c r="K94531"/>
    </row>
    <row r="94532" spans="11:11">
      <c r="K94532"/>
    </row>
    <row r="94533" spans="11:11">
      <c r="K94533"/>
    </row>
    <row r="94534" spans="11:11">
      <c r="K94534"/>
    </row>
    <row r="94535" spans="11:11">
      <c r="K94535"/>
    </row>
    <row r="94536" spans="11:11">
      <c r="K94536"/>
    </row>
    <row r="94537" spans="11:11">
      <c r="K94537"/>
    </row>
    <row r="94538" spans="11:11">
      <c r="K94538"/>
    </row>
    <row r="94539" spans="11:11">
      <c r="K94539"/>
    </row>
    <row r="94540" spans="11:11">
      <c r="K94540"/>
    </row>
    <row r="94541" spans="11:11">
      <c r="K94541"/>
    </row>
    <row r="94542" spans="11:11">
      <c r="K94542"/>
    </row>
    <row r="94543" spans="11:11">
      <c r="K94543"/>
    </row>
    <row r="94544" spans="11:11">
      <c r="K94544"/>
    </row>
    <row r="94545" spans="11:11">
      <c r="K94545"/>
    </row>
    <row r="94546" spans="11:11">
      <c r="K94546"/>
    </row>
    <row r="94547" spans="11:11">
      <c r="K94547"/>
    </row>
    <row r="94548" spans="11:11">
      <c r="K94548"/>
    </row>
    <row r="94549" spans="11:11">
      <c r="K94549"/>
    </row>
    <row r="94550" spans="11:11">
      <c r="K94550"/>
    </row>
    <row r="94551" spans="11:11">
      <c r="K94551"/>
    </row>
    <row r="94552" spans="11:11">
      <c r="K94552"/>
    </row>
    <row r="94553" spans="11:11">
      <c r="K94553"/>
    </row>
    <row r="94554" spans="11:11">
      <c r="K94554"/>
    </row>
    <row r="94555" spans="11:11">
      <c r="K94555"/>
    </row>
    <row r="94556" spans="11:11">
      <c r="K94556"/>
    </row>
    <row r="94557" spans="11:11">
      <c r="K94557"/>
    </row>
    <row r="94558" spans="11:11">
      <c r="K94558"/>
    </row>
    <row r="94559" spans="11:11">
      <c r="K94559"/>
    </row>
    <row r="94560" spans="11:11">
      <c r="K94560"/>
    </row>
    <row r="94561" spans="11:11">
      <c r="K94561"/>
    </row>
    <row r="94562" spans="11:11">
      <c r="K94562"/>
    </row>
    <row r="94563" spans="11:11">
      <c r="K94563"/>
    </row>
    <row r="94564" spans="11:11">
      <c r="K94564"/>
    </row>
    <row r="94565" spans="11:11">
      <c r="K94565"/>
    </row>
    <row r="94566" spans="11:11">
      <c r="K94566"/>
    </row>
    <row r="94567" spans="11:11">
      <c r="K94567"/>
    </row>
    <row r="94568" spans="11:11">
      <c r="K94568"/>
    </row>
    <row r="94569" spans="11:11">
      <c r="K94569"/>
    </row>
    <row r="94570" spans="11:11">
      <c r="K94570"/>
    </row>
    <row r="94571" spans="11:11">
      <c r="K94571"/>
    </row>
    <row r="94572" spans="11:11">
      <c r="K94572"/>
    </row>
    <row r="94573" spans="11:11">
      <c r="K94573"/>
    </row>
    <row r="94574" spans="11:11">
      <c r="K94574"/>
    </row>
    <row r="94575" spans="11:11">
      <c r="K94575"/>
    </row>
    <row r="94576" spans="11:11">
      <c r="K94576"/>
    </row>
    <row r="94577" spans="11:11">
      <c r="K94577"/>
    </row>
    <row r="94578" spans="11:11">
      <c r="K94578"/>
    </row>
    <row r="94579" spans="11:11">
      <c r="K94579"/>
    </row>
    <row r="94580" spans="11:11">
      <c r="K94580"/>
    </row>
    <row r="94581" spans="11:11">
      <c r="K94581"/>
    </row>
    <row r="94582" spans="11:11">
      <c r="K94582"/>
    </row>
    <row r="94583" spans="11:11">
      <c r="K94583"/>
    </row>
    <row r="94584" spans="11:11">
      <c r="K94584"/>
    </row>
    <row r="94585" spans="11:11">
      <c r="K94585"/>
    </row>
    <row r="94586" spans="11:11">
      <c r="K94586"/>
    </row>
    <row r="94587" spans="11:11">
      <c r="K94587"/>
    </row>
    <row r="94588" spans="11:11">
      <c r="K94588"/>
    </row>
    <row r="94589" spans="11:11">
      <c r="K94589"/>
    </row>
    <row r="94590" spans="11:11">
      <c r="K94590"/>
    </row>
    <row r="94591" spans="11:11">
      <c r="K94591"/>
    </row>
    <row r="94592" spans="11:11">
      <c r="K94592"/>
    </row>
    <row r="94593" spans="11:11">
      <c r="K94593"/>
    </row>
    <row r="94594" spans="11:11">
      <c r="K94594"/>
    </row>
    <row r="94595" spans="11:11">
      <c r="K94595"/>
    </row>
    <row r="94596" spans="11:11">
      <c r="K94596"/>
    </row>
    <row r="94597" spans="11:11">
      <c r="K94597"/>
    </row>
    <row r="94598" spans="11:11">
      <c r="K94598"/>
    </row>
    <row r="94599" spans="11:11">
      <c r="K94599"/>
    </row>
    <row r="94600" spans="11:11">
      <c r="K94600"/>
    </row>
    <row r="94601" spans="11:11">
      <c r="K94601"/>
    </row>
    <row r="94602" spans="11:11">
      <c r="K94602"/>
    </row>
    <row r="94603" spans="11:11">
      <c r="K94603"/>
    </row>
    <row r="94604" spans="11:11">
      <c r="K94604"/>
    </row>
    <row r="94605" spans="11:11">
      <c r="K94605"/>
    </row>
    <row r="94606" spans="11:11">
      <c r="K94606"/>
    </row>
    <row r="94607" spans="11:11">
      <c r="K94607"/>
    </row>
    <row r="94608" spans="11:11">
      <c r="K94608"/>
    </row>
    <row r="94609" spans="11:11">
      <c r="K94609"/>
    </row>
    <row r="94610" spans="11:11">
      <c r="K94610"/>
    </row>
    <row r="94611" spans="11:11">
      <c r="K94611"/>
    </row>
    <row r="94612" spans="11:11">
      <c r="K94612"/>
    </row>
    <row r="94613" spans="11:11">
      <c r="K94613"/>
    </row>
    <row r="94614" spans="11:11">
      <c r="K94614"/>
    </row>
    <row r="94615" spans="11:11">
      <c r="K94615"/>
    </row>
    <row r="94616" spans="11:11">
      <c r="K94616"/>
    </row>
    <row r="94617" spans="11:11">
      <c r="K94617"/>
    </row>
    <row r="94618" spans="11:11">
      <c r="K94618"/>
    </row>
    <row r="94619" spans="11:11">
      <c r="K94619"/>
    </row>
    <row r="94620" spans="11:11">
      <c r="K94620"/>
    </row>
    <row r="94621" spans="11:11">
      <c r="K94621"/>
    </row>
    <row r="94622" spans="11:11">
      <c r="K94622"/>
    </row>
    <row r="94623" spans="11:11">
      <c r="K94623"/>
    </row>
    <row r="94624" spans="11:11">
      <c r="K94624"/>
    </row>
    <row r="94625" spans="11:11">
      <c r="K94625"/>
    </row>
    <row r="94626" spans="11:11">
      <c r="K94626"/>
    </row>
    <row r="94627" spans="11:11">
      <c r="K94627"/>
    </row>
    <row r="94628" spans="11:11">
      <c r="K94628"/>
    </row>
    <row r="94629" spans="11:11">
      <c r="K94629"/>
    </row>
    <row r="94630" spans="11:11">
      <c r="K94630"/>
    </row>
    <row r="94631" spans="11:11">
      <c r="K94631"/>
    </row>
    <row r="94632" spans="11:11">
      <c r="K94632"/>
    </row>
    <row r="94633" spans="11:11">
      <c r="K94633"/>
    </row>
    <row r="94634" spans="11:11">
      <c r="K94634"/>
    </row>
    <row r="94635" spans="11:11">
      <c r="K94635"/>
    </row>
    <row r="94636" spans="11:11">
      <c r="K94636"/>
    </row>
    <row r="94637" spans="11:11">
      <c r="K94637"/>
    </row>
    <row r="94638" spans="11:11">
      <c r="K94638"/>
    </row>
    <row r="94639" spans="11:11">
      <c r="K94639"/>
    </row>
    <row r="94640" spans="11:11">
      <c r="K94640"/>
    </row>
    <row r="94641" spans="11:11">
      <c r="K94641"/>
    </row>
    <row r="94642" spans="11:11">
      <c r="K94642"/>
    </row>
    <row r="94643" spans="11:11">
      <c r="K94643"/>
    </row>
    <row r="94644" spans="11:11">
      <c r="K94644"/>
    </row>
    <row r="94645" spans="11:11">
      <c r="K94645"/>
    </row>
    <row r="94646" spans="11:11">
      <c r="K94646"/>
    </row>
    <row r="94647" spans="11:11">
      <c r="K94647"/>
    </row>
    <row r="94648" spans="11:11">
      <c r="K94648"/>
    </row>
    <row r="94649" spans="11:11">
      <c r="K94649"/>
    </row>
    <row r="94650" spans="11:11">
      <c r="K94650"/>
    </row>
    <row r="94651" spans="11:11">
      <c r="K94651"/>
    </row>
    <row r="94652" spans="11:11">
      <c r="K94652"/>
    </row>
    <row r="94653" spans="11:11">
      <c r="K94653"/>
    </row>
    <row r="94654" spans="11:11">
      <c r="K94654"/>
    </row>
    <row r="94655" spans="11:11">
      <c r="K94655"/>
    </row>
    <row r="94656" spans="11:11">
      <c r="K94656"/>
    </row>
    <row r="94657" spans="11:11">
      <c r="K94657"/>
    </row>
    <row r="94658" spans="11:11">
      <c r="K94658"/>
    </row>
    <row r="94659" spans="11:11">
      <c r="K94659"/>
    </row>
    <row r="94660" spans="11:11">
      <c r="K94660"/>
    </row>
    <row r="94661" spans="11:11">
      <c r="K94661"/>
    </row>
    <row r="94662" spans="11:11">
      <c r="K94662"/>
    </row>
    <row r="94663" spans="11:11">
      <c r="K94663"/>
    </row>
    <row r="94664" spans="11:11">
      <c r="K94664"/>
    </row>
    <row r="94665" spans="11:11">
      <c r="K94665"/>
    </row>
    <row r="94666" spans="11:11">
      <c r="K94666"/>
    </row>
    <row r="94667" spans="11:11">
      <c r="K94667"/>
    </row>
    <row r="94668" spans="11:11">
      <c r="K94668"/>
    </row>
    <row r="94669" spans="11:11">
      <c r="K94669"/>
    </row>
    <row r="94670" spans="11:11">
      <c r="K94670"/>
    </row>
    <row r="94671" spans="11:11">
      <c r="K94671"/>
    </row>
    <row r="94672" spans="11:11">
      <c r="K94672"/>
    </row>
    <row r="94673" spans="11:11">
      <c r="K94673"/>
    </row>
    <row r="94674" spans="11:11">
      <c r="K94674"/>
    </row>
    <row r="94675" spans="11:11">
      <c r="K94675"/>
    </row>
    <row r="94676" spans="11:11">
      <c r="K94676"/>
    </row>
    <row r="94677" spans="11:11">
      <c r="K94677"/>
    </row>
    <row r="94678" spans="11:11">
      <c r="K94678"/>
    </row>
    <row r="94679" spans="11:11">
      <c r="K94679"/>
    </row>
    <row r="94680" spans="11:11">
      <c r="K94680"/>
    </row>
    <row r="94681" spans="11:11">
      <c r="K94681"/>
    </row>
    <row r="94682" spans="11:11">
      <c r="K94682"/>
    </row>
    <row r="94683" spans="11:11">
      <c r="K94683"/>
    </row>
    <row r="94684" spans="11:11">
      <c r="K94684"/>
    </row>
    <row r="94685" spans="11:11">
      <c r="K94685"/>
    </row>
    <row r="94686" spans="11:11">
      <c r="K94686"/>
    </row>
    <row r="94687" spans="11:11">
      <c r="K94687"/>
    </row>
    <row r="94688" spans="11:11">
      <c r="K94688"/>
    </row>
    <row r="94689" spans="11:11">
      <c r="K94689"/>
    </row>
    <row r="94690" spans="11:11">
      <c r="K94690"/>
    </row>
    <row r="94691" spans="11:11">
      <c r="K94691"/>
    </row>
    <row r="94692" spans="11:11">
      <c r="K94692"/>
    </row>
    <row r="94693" spans="11:11">
      <c r="K94693"/>
    </row>
    <row r="94694" spans="11:11">
      <c r="K94694"/>
    </row>
    <row r="94695" spans="11:11">
      <c r="K94695"/>
    </row>
    <row r="94696" spans="11:11">
      <c r="K94696"/>
    </row>
    <row r="94697" spans="11:11">
      <c r="K94697"/>
    </row>
    <row r="94698" spans="11:11">
      <c r="K94698"/>
    </row>
    <row r="94699" spans="11:11">
      <c r="K94699"/>
    </row>
    <row r="94700" spans="11:11">
      <c r="K94700"/>
    </row>
    <row r="94701" spans="11:11">
      <c r="K94701"/>
    </row>
    <row r="94702" spans="11:11">
      <c r="K94702"/>
    </row>
    <row r="94703" spans="11:11">
      <c r="K94703"/>
    </row>
    <row r="94704" spans="11:11">
      <c r="K94704"/>
    </row>
    <row r="94705" spans="11:11">
      <c r="K94705"/>
    </row>
    <row r="94706" spans="11:11">
      <c r="K94706"/>
    </row>
    <row r="94707" spans="11:11">
      <c r="K94707"/>
    </row>
    <row r="94708" spans="11:11">
      <c r="K94708"/>
    </row>
    <row r="94709" spans="11:11">
      <c r="K94709"/>
    </row>
    <row r="94710" spans="11:11">
      <c r="K94710"/>
    </row>
    <row r="94711" spans="11:11">
      <c r="K94711"/>
    </row>
    <row r="94712" spans="11:11">
      <c r="K94712"/>
    </row>
    <row r="94713" spans="11:11">
      <c r="K94713"/>
    </row>
    <row r="94714" spans="11:11">
      <c r="K94714"/>
    </row>
    <row r="94715" spans="11:11">
      <c r="K94715"/>
    </row>
    <row r="94716" spans="11:11">
      <c r="K94716"/>
    </row>
    <row r="94717" spans="11:11">
      <c r="K94717"/>
    </row>
    <row r="94718" spans="11:11">
      <c r="K94718"/>
    </row>
    <row r="94719" spans="11:11">
      <c r="K94719"/>
    </row>
    <row r="94720" spans="11:11">
      <c r="K94720"/>
    </row>
    <row r="94721" spans="11:11">
      <c r="K94721"/>
    </row>
    <row r="94722" spans="11:11">
      <c r="K94722"/>
    </row>
    <row r="94723" spans="11:11">
      <c r="K94723"/>
    </row>
    <row r="94724" spans="11:11">
      <c r="K94724"/>
    </row>
    <row r="94725" spans="11:11">
      <c r="K94725"/>
    </row>
    <row r="94726" spans="11:11">
      <c r="K94726"/>
    </row>
    <row r="94727" spans="11:11">
      <c r="K94727"/>
    </row>
    <row r="94728" spans="11:11">
      <c r="K94728"/>
    </row>
    <row r="94729" spans="11:11">
      <c r="K94729"/>
    </row>
    <row r="94730" spans="11:11">
      <c r="K94730"/>
    </row>
    <row r="94731" spans="11:11">
      <c r="K94731"/>
    </row>
    <row r="94732" spans="11:11">
      <c r="K94732"/>
    </row>
    <row r="94733" spans="11:11">
      <c r="K94733"/>
    </row>
    <row r="94734" spans="11:11">
      <c r="K94734"/>
    </row>
    <row r="94735" spans="11:11">
      <c r="K94735"/>
    </row>
    <row r="94736" spans="11:11">
      <c r="K94736"/>
    </row>
    <row r="94737" spans="11:11">
      <c r="K94737"/>
    </row>
    <row r="94738" spans="11:11">
      <c r="K94738"/>
    </row>
    <row r="94739" spans="11:11">
      <c r="K94739"/>
    </row>
    <row r="94740" spans="11:11">
      <c r="K94740"/>
    </row>
    <row r="94741" spans="11:11">
      <c r="K94741"/>
    </row>
    <row r="94742" spans="11:11">
      <c r="K94742"/>
    </row>
    <row r="94743" spans="11:11">
      <c r="K94743"/>
    </row>
    <row r="94744" spans="11:11">
      <c r="K94744"/>
    </row>
    <row r="94745" spans="11:11">
      <c r="K94745"/>
    </row>
    <row r="94746" spans="11:11">
      <c r="K94746"/>
    </row>
    <row r="94747" spans="11:11">
      <c r="K94747"/>
    </row>
    <row r="94748" spans="11:11">
      <c r="K94748"/>
    </row>
    <row r="94749" spans="11:11">
      <c r="K94749"/>
    </row>
    <row r="94750" spans="11:11">
      <c r="K94750"/>
    </row>
    <row r="94751" spans="11:11">
      <c r="K94751"/>
    </row>
    <row r="94752" spans="11:11">
      <c r="K94752"/>
    </row>
    <row r="94753" spans="11:11">
      <c r="K94753"/>
    </row>
    <row r="94754" spans="11:11">
      <c r="K94754"/>
    </row>
    <row r="94755" spans="11:11">
      <c r="K94755"/>
    </row>
    <row r="94756" spans="11:11">
      <c r="K94756"/>
    </row>
    <row r="94757" spans="11:11">
      <c r="K94757"/>
    </row>
    <row r="94758" spans="11:11">
      <c r="K94758"/>
    </row>
    <row r="94759" spans="11:11">
      <c r="K94759"/>
    </row>
    <row r="94760" spans="11:11">
      <c r="K94760"/>
    </row>
    <row r="94761" spans="11:11">
      <c r="K94761"/>
    </row>
    <row r="94762" spans="11:11">
      <c r="K94762"/>
    </row>
    <row r="94763" spans="11:11">
      <c r="K94763"/>
    </row>
    <row r="94764" spans="11:11">
      <c r="K94764"/>
    </row>
    <row r="94765" spans="11:11">
      <c r="K94765"/>
    </row>
    <row r="94766" spans="11:11">
      <c r="K94766"/>
    </row>
    <row r="94767" spans="11:11">
      <c r="K94767"/>
    </row>
    <row r="94768" spans="11:11">
      <c r="K94768"/>
    </row>
    <row r="94769" spans="11:11">
      <c r="K94769"/>
    </row>
    <row r="94770" spans="11:11">
      <c r="K94770"/>
    </row>
    <row r="94771" spans="11:11">
      <c r="K94771"/>
    </row>
    <row r="94772" spans="11:11">
      <c r="K94772"/>
    </row>
    <row r="94773" spans="11:11">
      <c r="K94773"/>
    </row>
    <row r="94774" spans="11:11">
      <c r="K94774"/>
    </row>
    <row r="94775" spans="11:11">
      <c r="K94775"/>
    </row>
    <row r="94776" spans="11:11">
      <c r="K94776"/>
    </row>
    <row r="94777" spans="11:11">
      <c r="K94777"/>
    </row>
    <row r="94778" spans="11:11">
      <c r="K94778"/>
    </row>
    <row r="94779" spans="11:11">
      <c r="K94779"/>
    </row>
    <row r="94780" spans="11:11">
      <c r="K94780"/>
    </row>
    <row r="94781" spans="11:11">
      <c r="K94781"/>
    </row>
    <row r="94782" spans="11:11">
      <c r="K94782"/>
    </row>
    <row r="94783" spans="11:11">
      <c r="K94783"/>
    </row>
    <row r="94784" spans="11:11">
      <c r="K94784"/>
    </row>
    <row r="94785" spans="11:11">
      <c r="K94785"/>
    </row>
    <row r="94786" spans="11:11">
      <c r="K94786"/>
    </row>
    <row r="94787" spans="11:11">
      <c r="K94787"/>
    </row>
    <row r="94788" spans="11:11">
      <c r="K94788"/>
    </row>
    <row r="94789" spans="11:11">
      <c r="K94789"/>
    </row>
    <row r="94790" spans="11:11">
      <c r="K94790"/>
    </row>
    <row r="94791" spans="11:11">
      <c r="K94791"/>
    </row>
    <row r="94792" spans="11:11">
      <c r="K94792"/>
    </row>
    <row r="94793" spans="11:11">
      <c r="K94793"/>
    </row>
    <row r="94794" spans="11:11">
      <c r="K94794"/>
    </row>
    <row r="94795" spans="11:11">
      <c r="K94795"/>
    </row>
    <row r="94796" spans="11:11">
      <c r="K94796"/>
    </row>
    <row r="94797" spans="11:11">
      <c r="K94797"/>
    </row>
    <row r="94798" spans="11:11">
      <c r="K94798"/>
    </row>
    <row r="94799" spans="11:11">
      <c r="K94799"/>
    </row>
    <row r="94800" spans="11:11">
      <c r="K94800"/>
    </row>
    <row r="94801" spans="11:11">
      <c r="K94801"/>
    </row>
    <row r="94802" spans="11:11">
      <c r="K94802"/>
    </row>
    <row r="94803" spans="11:11">
      <c r="K94803"/>
    </row>
    <row r="94804" spans="11:11">
      <c r="K94804"/>
    </row>
    <row r="94805" spans="11:11">
      <c r="K94805"/>
    </row>
    <row r="94806" spans="11:11">
      <c r="K94806"/>
    </row>
    <row r="94807" spans="11:11">
      <c r="K94807"/>
    </row>
    <row r="94808" spans="11:11">
      <c r="K94808"/>
    </row>
    <row r="94809" spans="11:11">
      <c r="K94809"/>
    </row>
    <row r="94810" spans="11:11">
      <c r="K94810"/>
    </row>
    <row r="94811" spans="11:11">
      <c r="K94811"/>
    </row>
    <row r="94812" spans="11:11">
      <c r="K94812"/>
    </row>
    <row r="94813" spans="11:11">
      <c r="K94813"/>
    </row>
    <row r="94814" spans="11:11">
      <c r="K94814"/>
    </row>
    <row r="94815" spans="11:11">
      <c r="K94815"/>
    </row>
    <row r="94816" spans="11:11">
      <c r="K94816"/>
    </row>
    <row r="94817" spans="11:11">
      <c r="K94817"/>
    </row>
    <row r="94818" spans="11:11">
      <c r="K94818"/>
    </row>
    <row r="94819" spans="11:11">
      <c r="K94819"/>
    </row>
    <row r="94820" spans="11:11">
      <c r="K94820"/>
    </row>
    <row r="94821" spans="11:11">
      <c r="K94821"/>
    </row>
    <row r="94822" spans="11:11">
      <c r="K94822"/>
    </row>
    <row r="94823" spans="11:11">
      <c r="K94823"/>
    </row>
    <row r="94824" spans="11:11">
      <c r="K94824"/>
    </row>
    <row r="94825" spans="11:11">
      <c r="K94825"/>
    </row>
    <row r="94826" spans="11:11">
      <c r="K94826"/>
    </row>
    <row r="94827" spans="11:11">
      <c r="K94827"/>
    </row>
    <row r="94828" spans="11:11">
      <c r="K94828"/>
    </row>
    <row r="94829" spans="11:11">
      <c r="K94829"/>
    </row>
    <row r="94830" spans="11:11">
      <c r="K94830"/>
    </row>
    <row r="94831" spans="11:11">
      <c r="K94831"/>
    </row>
    <row r="94832" spans="11:11">
      <c r="K94832"/>
    </row>
    <row r="94833" spans="11:11">
      <c r="K94833"/>
    </row>
    <row r="94834" spans="11:11">
      <c r="K94834"/>
    </row>
    <row r="94835" spans="11:11">
      <c r="K94835"/>
    </row>
    <row r="94836" spans="11:11">
      <c r="K94836"/>
    </row>
    <row r="94837" spans="11:11">
      <c r="K94837"/>
    </row>
    <row r="94838" spans="11:11">
      <c r="K94838"/>
    </row>
    <row r="94839" spans="11:11">
      <c r="K94839"/>
    </row>
    <row r="94840" spans="11:11">
      <c r="K94840"/>
    </row>
    <row r="94841" spans="11:11">
      <c r="K94841"/>
    </row>
    <row r="94842" spans="11:11">
      <c r="K94842"/>
    </row>
    <row r="94843" spans="11:11">
      <c r="K94843"/>
    </row>
    <row r="94844" spans="11:11">
      <c r="K94844"/>
    </row>
    <row r="94845" spans="11:11">
      <c r="K94845"/>
    </row>
    <row r="94846" spans="11:11">
      <c r="K94846"/>
    </row>
    <row r="94847" spans="11:11">
      <c r="K94847"/>
    </row>
    <row r="94848" spans="11:11">
      <c r="K94848"/>
    </row>
    <row r="94849" spans="11:11">
      <c r="K94849"/>
    </row>
    <row r="94850" spans="11:11">
      <c r="K94850"/>
    </row>
    <row r="94851" spans="11:11">
      <c r="K94851"/>
    </row>
    <row r="94852" spans="11:11">
      <c r="K94852"/>
    </row>
    <row r="94853" spans="11:11">
      <c r="K94853"/>
    </row>
    <row r="94854" spans="11:11">
      <c r="K94854"/>
    </row>
    <row r="94855" spans="11:11">
      <c r="K94855"/>
    </row>
    <row r="94856" spans="11:11">
      <c r="K94856"/>
    </row>
    <row r="94857" spans="11:11">
      <c r="K94857"/>
    </row>
    <row r="94858" spans="11:11">
      <c r="K94858"/>
    </row>
    <row r="94859" spans="11:11">
      <c r="K94859"/>
    </row>
    <row r="94860" spans="11:11">
      <c r="K94860"/>
    </row>
    <row r="94861" spans="11:11">
      <c r="K94861"/>
    </row>
    <row r="94862" spans="11:11">
      <c r="K94862"/>
    </row>
    <row r="94863" spans="11:11">
      <c r="K94863"/>
    </row>
    <row r="94864" spans="11:11">
      <c r="K94864"/>
    </row>
    <row r="94865" spans="11:11">
      <c r="K94865"/>
    </row>
    <row r="94866" spans="11:11">
      <c r="K94866"/>
    </row>
    <row r="94867" spans="11:11">
      <c r="K94867"/>
    </row>
    <row r="94868" spans="11:11">
      <c r="K94868"/>
    </row>
    <row r="94869" spans="11:11">
      <c r="K94869"/>
    </row>
    <row r="94870" spans="11:11">
      <c r="K94870"/>
    </row>
    <row r="94871" spans="11:11">
      <c r="K94871"/>
    </row>
    <row r="94872" spans="11:11">
      <c r="K94872"/>
    </row>
    <row r="94873" spans="11:11">
      <c r="K94873"/>
    </row>
    <row r="94874" spans="11:11">
      <c r="K94874"/>
    </row>
    <row r="94875" spans="11:11">
      <c r="K94875"/>
    </row>
    <row r="94876" spans="11:11">
      <c r="K94876"/>
    </row>
    <row r="94877" spans="11:11">
      <c r="K94877"/>
    </row>
    <row r="94878" spans="11:11">
      <c r="K94878"/>
    </row>
    <row r="94879" spans="11:11">
      <c r="K94879"/>
    </row>
    <row r="94880" spans="11:11">
      <c r="K94880"/>
    </row>
    <row r="94881" spans="11:11">
      <c r="K94881"/>
    </row>
    <row r="94882" spans="11:11">
      <c r="K94882"/>
    </row>
    <row r="94883" spans="11:11">
      <c r="K94883"/>
    </row>
    <row r="94884" spans="11:11">
      <c r="K94884"/>
    </row>
    <row r="94885" spans="11:11">
      <c r="K94885"/>
    </row>
    <row r="94886" spans="11:11">
      <c r="K94886"/>
    </row>
    <row r="94887" spans="11:11">
      <c r="K94887"/>
    </row>
    <row r="94888" spans="11:11">
      <c r="K94888"/>
    </row>
    <row r="94889" spans="11:11">
      <c r="K94889"/>
    </row>
    <row r="94890" spans="11:11">
      <c r="K94890"/>
    </row>
    <row r="94891" spans="11:11">
      <c r="K94891"/>
    </row>
    <row r="94892" spans="11:11">
      <c r="K94892"/>
    </row>
    <row r="94893" spans="11:11">
      <c r="K94893"/>
    </row>
    <row r="94894" spans="11:11">
      <c r="K94894"/>
    </row>
    <row r="94895" spans="11:11">
      <c r="K94895"/>
    </row>
    <row r="94896" spans="11:11">
      <c r="K94896"/>
    </row>
    <row r="94897" spans="11:11">
      <c r="K94897"/>
    </row>
    <row r="94898" spans="11:11">
      <c r="K94898"/>
    </row>
    <row r="94899" spans="11:11">
      <c r="K94899"/>
    </row>
    <row r="94900" spans="11:11">
      <c r="K94900"/>
    </row>
    <row r="94901" spans="11:11">
      <c r="K94901"/>
    </row>
    <row r="94902" spans="11:11">
      <c r="K94902"/>
    </row>
    <row r="94903" spans="11:11">
      <c r="K94903"/>
    </row>
    <row r="94904" spans="11:11">
      <c r="K94904"/>
    </row>
    <row r="94905" spans="11:11">
      <c r="K94905"/>
    </row>
    <row r="94906" spans="11:11">
      <c r="K94906"/>
    </row>
    <row r="94907" spans="11:11">
      <c r="K94907"/>
    </row>
    <row r="94908" spans="11:11">
      <c r="K94908"/>
    </row>
    <row r="94909" spans="11:11">
      <c r="K94909"/>
    </row>
    <row r="94910" spans="11:11">
      <c r="K94910"/>
    </row>
    <row r="94911" spans="11:11">
      <c r="K94911"/>
    </row>
    <row r="94912" spans="11:11">
      <c r="K94912"/>
    </row>
    <row r="94913" spans="11:11">
      <c r="K94913"/>
    </row>
    <row r="94914" spans="11:11">
      <c r="K94914"/>
    </row>
    <row r="94915" spans="11:11">
      <c r="K94915"/>
    </row>
    <row r="94916" spans="11:11">
      <c r="K94916"/>
    </row>
    <row r="94917" spans="11:11">
      <c r="K94917"/>
    </row>
    <row r="94918" spans="11:11">
      <c r="K94918"/>
    </row>
    <row r="94919" spans="11:11">
      <c r="K94919"/>
    </row>
    <row r="94920" spans="11:11">
      <c r="K94920"/>
    </row>
    <row r="94921" spans="11:11">
      <c r="K94921"/>
    </row>
    <row r="94922" spans="11:11">
      <c r="K94922"/>
    </row>
    <row r="94923" spans="11:11">
      <c r="K94923"/>
    </row>
    <row r="94924" spans="11:11">
      <c r="K94924"/>
    </row>
    <row r="94925" spans="11:11">
      <c r="K94925"/>
    </row>
    <row r="94926" spans="11:11">
      <c r="K94926"/>
    </row>
    <row r="94927" spans="11:11">
      <c r="K94927"/>
    </row>
    <row r="94928" spans="11:11">
      <c r="K94928"/>
    </row>
    <row r="94929" spans="11:11">
      <c r="K94929"/>
    </row>
    <row r="94930" spans="11:11">
      <c r="K94930"/>
    </row>
    <row r="94931" spans="11:11">
      <c r="K94931"/>
    </row>
    <row r="94932" spans="11:11">
      <c r="K94932"/>
    </row>
    <row r="94933" spans="11:11">
      <c r="K94933"/>
    </row>
    <row r="94934" spans="11:11">
      <c r="K94934"/>
    </row>
    <row r="94935" spans="11:11">
      <c r="K94935"/>
    </row>
    <row r="94936" spans="11:11">
      <c r="K94936"/>
    </row>
    <row r="94937" spans="11:11">
      <c r="K94937"/>
    </row>
    <row r="94938" spans="11:11">
      <c r="K94938"/>
    </row>
    <row r="94939" spans="11:11">
      <c r="K94939"/>
    </row>
    <row r="94940" spans="11:11">
      <c r="K94940"/>
    </row>
    <row r="94941" spans="11:11">
      <c r="K94941"/>
    </row>
    <row r="94942" spans="11:11">
      <c r="K94942"/>
    </row>
    <row r="94943" spans="11:11">
      <c r="K94943"/>
    </row>
    <row r="94944" spans="11:11">
      <c r="K94944"/>
    </row>
    <row r="94945" spans="11:11">
      <c r="K94945"/>
    </row>
    <row r="94946" spans="11:11">
      <c r="K94946"/>
    </row>
    <row r="94947" spans="11:11">
      <c r="K94947"/>
    </row>
    <row r="94948" spans="11:11">
      <c r="K94948"/>
    </row>
    <row r="94949" spans="11:11">
      <c r="K94949"/>
    </row>
    <row r="94950" spans="11:11">
      <c r="K94950"/>
    </row>
    <row r="94951" spans="11:11">
      <c r="K94951"/>
    </row>
    <row r="94952" spans="11:11">
      <c r="K94952"/>
    </row>
    <row r="94953" spans="11:11">
      <c r="K94953"/>
    </row>
    <row r="94954" spans="11:11">
      <c r="K94954"/>
    </row>
    <row r="94955" spans="11:11">
      <c r="K94955"/>
    </row>
    <row r="94956" spans="11:11">
      <c r="K94956"/>
    </row>
    <row r="94957" spans="11:11">
      <c r="K94957"/>
    </row>
    <row r="94958" spans="11:11">
      <c r="K94958"/>
    </row>
    <row r="94959" spans="11:11">
      <c r="K94959"/>
    </row>
    <row r="94960" spans="11:11">
      <c r="K94960"/>
    </row>
    <row r="94961" spans="11:11">
      <c r="K94961"/>
    </row>
    <row r="94962" spans="11:11">
      <c r="K94962"/>
    </row>
    <row r="94963" spans="11:11">
      <c r="K94963"/>
    </row>
    <row r="94964" spans="11:11">
      <c r="K94964"/>
    </row>
    <row r="94965" spans="11:11">
      <c r="K94965"/>
    </row>
    <row r="94966" spans="11:11">
      <c r="K94966"/>
    </row>
    <row r="94967" spans="11:11">
      <c r="K94967"/>
    </row>
    <row r="94968" spans="11:11">
      <c r="K94968"/>
    </row>
    <row r="94969" spans="11:11">
      <c r="K94969"/>
    </row>
    <row r="94970" spans="11:11">
      <c r="K94970"/>
    </row>
    <row r="94971" spans="11:11">
      <c r="K94971"/>
    </row>
    <row r="94972" spans="11:11">
      <c r="K94972"/>
    </row>
    <row r="94973" spans="11:11">
      <c r="K94973"/>
    </row>
    <row r="94974" spans="11:11">
      <c r="K94974"/>
    </row>
    <row r="94975" spans="11:11">
      <c r="K94975"/>
    </row>
    <row r="94976" spans="11:11">
      <c r="K94976"/>
    </row>
    <row r="94977" spans="11:11">
      <c r="K94977"/>
    </row>
    <row r="94978" spans="11:11">
      <c r="K94978"/>
    </row>
    <row r="94979" spans="11:11">
      <c r="K94979"/>
    </row>
    <row r="94980" spans="11:11">
      <c r="K94980"/>
    </row>
    <row r="94981" spans="11:11">
      <c r="K94981"/>
    </row>
    <row r="94982" spans="11:11">
      <c r="K94982"/>
    </row>
    <row r="94983" spans="11:11">
      <c r="K94983"/>
    </row>
    <row r="94984" spans="11:11">
      <c r="K94984"/>
    </row>
    <row r="94985" spans="11:11">
      <c r="K94985"/>
    </row>
    <row r="94986" spans="11:11">
      <c r="K94986"/>
    </row>
    <row r="94987" spans="11:11">
      <c r="K94987"/>
    </row>
    <row r="94988" spans="11:11">
      <c r="K94988"/>
    </row>
    <row r="94989" spans="11:11">
      <c r="K94989"/>
    </row>
    <row r="94990" spans="11:11">
      <c r="K94990"/>
    </row>
    <row r="94991" spans="11:11">
      <c r="K94991"/>
    </row>
    <row r="94992" spans="11:11">
      <c r="K94992"/>
    </row>
    <row r="94993" spans="11:11">
      <c r="K94993"/>
    </row>
    <row r="94994" spans="11:11">
      <c r="K94994"/>
    </row>
    <row r="94995" spans="11:11">
      <c r="K94995"/>
    </row>
    <row r="94996" spans="11:11">
      <c r="K94996"/>
    </row>
    <row r="94997" spans="11:11">
      <c r="K94997"/>
    </row>
    <row r="94998" spans="11:11">
      <c r="K94998"/>
    </row>
    <row r="94999" spans="11:11">
      <c r="K94999"/>
    </row>
    <row r="95000" spans="11:11">
      <c r="K95000"/>
    </row>
    <row r="95001" spans="11:11">
      <c r="K95001"/>
    </row>
    <row r="95002" spans="11:11">
      <c r="K95002"/>
    </row>
    <row r="95003" spans="11:11">
      <c r="K95003"/>
    </row>
    <row r="95004" spans="11:11">
      <c r="K95004"/>
    </row>
    <row r="95005" spans="11:11">
      <c r="K95005"/>
    </row>
    <row r="95006" spans="11:11">
      <c r="K95006"/>
    </row>
    <row r="95007" spans="11:11">
      <c r="K95007"/>
    </row>
    <row r="95008" spans="11:11">
      <c r="K95008"/>
    </row>
    <row r="95009" spans="11:11">
      <c r="K95009"/>
    </row>
    <row r="95010" spans="11:11">
      <c r="K95010"/>
    </row>
    <row r="95011" spans="11:11">
      <c r="K95011"/>
    </row>
    <row r="95012" spans="11:11">
      <c r="K95012"/>
    </row>
    <row r="95013" spans="11:11">
      <c r="K95013"/>
    </row>
    <row r="95014" spans="11:11">
      <c r="K95014"/>
    </row>
    <row r="95015" spans="11:11">
      <c r="K95015"/>
    </row>
    <row r="95016" spans="11:11">
      <c r="K95016"/>
    </row>
    <row r="95017" spans="11:11">
      <c r="K95017"/>
    </row>
    <row r="95018" spans="11:11">
      <c r="K95018"/>
    </row>
    <row r="95019" spans="11:11">
      <c r="K95019"/>
    </row>
    <row r="95020" spans="11:11">
      <c r="K95020"/>
    </row>
    <row r="95021" spans="11:11">
      <c r="K95021"/>
    </row>
    <row r="95022" spans="11:11">
      <c r="K95022"/>
    </row>
    <row r="95023" spans="11:11">
      <c r="K95023"/>
    </row>
    <row r="95024" spans="11:11">
      <c r="K95024"/>
    </row>
    <row r="95025" spans="11:11">
      <c r="K95025"/>
    </row>
    <row r="95026" spans="11:11">
      <c r="K95026"/>
    </row>
    <row r="95027" spans="11:11">
      <c r="K95027"/>
    </row>
    <row r="95028" spans="11:11">
      <c r="K95028"/>
    </row>
    <row r="95029" spans="11:11">
      <c r="K95029"/>
    </row>
    <row r="95030" spans="11:11">
      <c r="K95030"/>
    </row>
    <row r="95031" spans="11:11">
      <c r="K95031"/>
    </row>
    <row r="95032" spans="11:11">
      <c r="K95032"/>
    </row>
    <row r="95033" spans="11:11">
      <c r="K95033"/>
    </row>
    <row r="95034" spans="11:11">
      <c r="K95034"/>
    </row>
    <row r="95035" spans="11:11">
      <c r="K95035"/>
    </row>
    <row r="95036" spans="11:11">
      <c r="K95036"/>
    </row>
    <row r="95037" spans="11:11">
      <c r="K95037"/>
    </row>
    <row r="95038" spans="11:11">
      <c r="K95038"/>
    </row>
    <row r="95039" spans="11:11">
      <c r="K95039"/>
    </row>
    <row r="95040" spans="11:11">
      <c r="K95040"/>
    </row>
    <row r="95041" spans="11:11">
      <c r="K95041"/>
    </row>
    <row r="95042" spans="11:11">
      <c r="K95042"/>
    </row>
    <row r="95043" spans="11:11">
      <c r="K95043"/>
    </row>
    <row r="95044" spans="11:11">
      <c r="K95044"/>
    </row>
    <row r="95045" spans="11:11">
      <c r="K95045"/>
    </row>
    <row r="95046" spans="11:11">
      <c r="K95046"/>
    </row>
    <row r="95047" spans="11:11">
      <c r="K95047"/>
    </row>
    <row r="95048" spans="11:11">
      <c r="K95048"/>
    </row>
    <row r="95049" spans="11:11">
      <c r="K95049"/>
    </row>
    <row r="95050" spans="11:11">
      <c r="K95050"/>
    </row>
    <row r="95051" spans="11:11">
      <c r="K95051"/>
    </row>
    <row r="95052" spans="11:11">
      <c r="K95052"/>
    </row>
    <row r="95053" spans="11:11">
      <c r="K95053"/>
    </row>
    <row r="95054" spans="11:11">
      <c r="K95054"/>
    </row>
    <row r="95055" spans="11:11">
      <c r="K95055"/>
    </row>
    <row r="95056" spans="11:11">
      <c r="K95056"/>
    </row>
    <row r="95057" spans="11:11">
      <c r="K95057"/>
    </row>
    <row r="95058" spans="11:11">
      <c r="K95058"/>
    </row>
    <row r="95059" spans="11:11">
      <c r="K95059"/>
    </row>
    <row r="95060" spans="11:11">
      <c r="K95060"/>
    </row>
    <row r="95061" spans="11:11">
      <c r="K95061"/>
    </row>
    <row r="95062" spans="11:11">
      <c r="K95062"/>
    </row>
    <row r="95063" spans="11:11">
      <c r="K95063"/>
    </row>
    <row r="95064" spans="11:11">
      <c r="K95064"/>
    </row>
    <row r="95065" spans="11:11">
      <c r="K95065"/>
    </row>
    <row r="95066" spans="11:11">
      <c r="K95066"/>
    </row>
    <row r="95067" spans="11:11">
      <c r="K95067"/>
    </row>
    <row r="95068" spans="11:11">
      <c r="K95068"/>
    </row>
    <row r="95069" spans="11:11">
      <c r="K95069"/>
    </row>
    <row r="95070" spans="11:11">
      <c r="K95070"/>
    </row>
    <row r="95071" spans="11:11">
      <c r="K95071"/>
    </row>
    <row r="95072" spans="11:11">
      <c r="K95072"/>
    </row>
    <row r="95073" spans="11:11">
      <c r="K95073"/>
    </row>
    <row r="95074" spans="11:11">
      <c r="K95074"/>
    </row>
    <row r="95075" spans="11:11">
      <c r="K95075"/>
    </row>
    <row r="95076" spans="11:11">
      <c r="K95076"/>
    </row>
    <row r="95077" spans="11:11">
      <c r="K95077"/>
    </row>
    <row r="95078" spans="11:11">
      <c r="K95078"/>
    </row>
    <row r="95079" spans="11:11">
      <c r="K95079"/>
    </row>
    <row r="95080" spans="11:11">
      <c r="K95080"/>
    </row>
    <row r="95081" spans="11:11">
      <c r="K95081"/>
    </row>
    <row r="95082" spans="11:11">
      <c r="K95082"/>
    </row>
    <row r="95083" spans="11:11">
      <c r="K95083"/>
    </row>
    <row r="95084" spans="11:11">
      <c r="K95084"/>
    </row>
    <row r="95085" spans="11:11">
      <c r="K95085"/>
    </row>
    <row r="95086" spans="11:11">
      <c r="K95086"/>
    </row>
    <row r="95087" spans="11:11">
      <c r="K95087"/>
    </row>
    <row r="95088" spans="11:11">
      <c r="K95088"/>
    </row>
    <row r="95089" spans="11:11">
      <c r="K95089"/>
    </row>
    <row r="95090" spans="11:11">
      <c r="K95090"/>
    </row>
    <row r="95091" spans="11:11">
      <c r="K95091"/>
    </row>
    <row r="95092" spans="11:11">
      <c r="K95092"/>
    </row>
    <row r="95093" spans="11:11">
      <c r="K95093"/>
    </row>
    <row r="95094" spans="11:11">
      <c r="K95094"/>
    </row>
    <row r="95095" spans="11:11">
      <c r="K95095"/>
    </row>
    <row r="95096" spans="11:11">
      <c r="K95096"/>
    </row>
    <row r="95097" spans="11:11">
      <c r="K95097"/>
    </row>
    <row r="95098" spans="11:11">
      <c r="K95098"/>
    </row>
    <row r="95099" spans="11:11">
      <c r="K95099"/>
    </row>
    <row r="95100" spans="11:11">
      <c r="K95100"/>
    </row>
    <row r="95101" spans="11:11">
      <c r="K95101"/>
    </row>
    <row r="95102" spans="11:11">
      <c r="K95102"/>
    </row>
    <row r="95103" spans="11:11">
      <c r="K95103"/>
    </row>
    <row r="95104" spans="11:11">
      <c r="K95104"/>
    </row>
    <row r="95105" spans="11:11">
      <c r="K95105"/>
    </row>
    <row r="95106" spans="11:11">
      <c r="K95106"/>
    </row>
    <row r="95107" spans="11:11">
      <c r="K95107"/>
    </row>
    <row r="95108" spans="11:11">
      <c r="K95108"/>
    </row>
    <row r="95109" spans="11:11">
      <c r="K95109"/>
    </row>
    <row r="95110" spans="11:11">
      <c r="K95110"/>
    </row>
    <row r="95111" spans="11:11">
      <c r="K95111"/>
    </row>
    <row r="95112" spans="11:11">
      <c r="K95112"/>
    </row>
    <row r="95113" spans="11:11">
      <c r="K95113"/>
    </row>
    <row r="95114" spans="11:11">
      <c r="K95114"/>
    </row>
    <row r="95115" spans="11:11">
      <c r="K95115"/>
    </row>
    <row r="95116" spans="11:11">
      <c r="K95116"/>
    </row>
    <row r="95117" spans="11:11">
      <c r="K95117"/>
    </row>
    <row r="95118" spans="11:11">
      <c r="K95118"/>
    </row>
    <row r="95119" spans="11:11">
      <c r="K95119"/>
    </row>
    <row r="95120" spans="11:11">
      <c r="K95120"/>
    </row>
    <row r="95121" spans="11:11">
      <c r="K95121"/>
    </row>
    <row r="95122" spans="11:11">
      <c r="K95122"/>
    </row>
    <row r="95123" spans="11:11">
      <c r="K95123"/>
    </row>
    <row r="95124" spans="11:11">
      <c r="K95124"/>
    </row>
    <row r="95125" spans="11:11">
      <c r="K95125"/>
    </row>
    <row r="95126" spans="11:11">
      <c r="K95126"/>
    </row>
    <row r="95127" spans="11:11">
      <c r="K95127"/>
    </row>
    <row r="95128" spans="11:11">
      <c r="K95128"/>
    </row>
    <row r="95129" spans="11:11">
      <c r="K95129"/>
    </row>
    <row r="95130" spans="11:11">
      <c r="K95130"/>
    </row>
    <row r="95131" spans="11:11">
      <c r="K95131"/>
    </row>
    <row r="95132" spans="11:11">
      <c r="K95132"/>
    </row>
    <row r="95133" spans="11:11">
      <c r="K95133"/>
    </row>
    <row r="95134" spans="11:11">
      <c r="K95134"/>
    </row>
    <row r="95135" spans="11:11">
      <c r="K95135"/>
    </row>
    <row r="95136" spans="11:11">
      <c r="K95136"/>
    </row>
    <row r="95137" spans="11:11">
      <c r="K95137"/>
    </row>
    <row r="95138" spans="11:11">
      <c r="K95138"/>
    </row>
    <row r="95139" spans="11:11">
      <c r="K95139"/>
    </row>
    <row r="95140" spans="11:11">
      <c r="K95140"/>
    </row>
    <row r="95141" spans="11:11">
      <c r="K95141"/>
    </row>
    <row r="95142" spans="11:11">
      <c r="K95142"/>
    </row>
    <row r="95143" spans="11:11">
      <c r="K95143"/>
    </row>
    <row r="95144" spans="11:11">
      <c r="K95144"/>
    </row>
    <row r="95145" spans="11:11">
      <c r="K95145"/>
    </row>
    <row r="95146" spans="11:11">
      <c r="K95146"/>
    </row>
    <row r="95147" spans="11:11">
      <c r="K95147"/>
    </row>
    <row r="95148" spans="11:11">
      <c r="K95148"/>
    </row>
    <row r="95149" spans="11:11">
      <c r="K95149"/>
    </row>
    <row r="95150" spans="11:11">
      <c r="K95150"/>
    </row>
    <row r="95151" spans="11:11">
      <c r="K95151"/>
    </row>
    <row r="95152" spans="11:11">
      <c r="K95152"/>
    </row>
    <row r="95153" spans="11:11">
      <c r="K95153"/>
    </row>
    <row r="95154" spans="11:11">
      <c r="K95154"/>
    </row>
    <row r="95155" spans="11:11">
      <c r="K95155"/>
    </row>
    <row r="95156" spans="11:11">
      <c r="K95156"/>
    </row>
    <row r="95157" spans="11:11">
      <c r="K95157"/>
    </row>
    <row r="95158" spans="11:11">
      <c r="K95158"/>
    </row>
    <row r="95159" spans="11:11">
      <c r="K95159"/>
    </row>
    <row r="95160" spans="11:11">
      <c r="K95160"/>
    </row>
    <row r="95161" spans="11:11">
      <c r="K95161"/>
    </row>
    <row r="95162" spans="11:11">
      <c r="K95162"/>
    </row>
    <row r="95163" spans="11:11">
      <c r="K95163"/>
    </row>
    <row r="95164" spans="11:11">
      <c r="K95164"/>
    </row>
    <row r="95165" spans="11:11">
      <c r="K95165"/>
    </row>
    <row r="95166" spans="11:11">
      <c r="K95166"/>
    </row>
    <row r="95167" spans="11:11">
      <c r="K95167"/>
    </row>
    <row r="95168" spans="11:11">
      <c r="K95168"/>
    </row>
    <row r="95169" spans="11:11">
      <c r="K95169"/>
    </row>
    <row r="95170" spans="11:11">
      <c r="K95170"/>
    </row>
    <row r="95171" spans="11:11">
      <c r="K95171"/>
    </row>
    <row r="95172" spans="11:11">
      <c r="K95172"/>
    </row>
    <row r="95173" spans="11:11">
      <c r="K95173"/>
    </row>
    <row r="95174" spans="11:11">
      <c r="K95174"/>
    </row>
    <row r="95175" spans="11:11">
      <c r="K95175"/>
    </row>
    <row r="95176" spans="11:11">
      <c r="K95176"/>
    </row>
    <row r="95177" spans="11:11">
      <c r="K95177"/>
    </row>
    <row r="95178" spans="11:11">
      <c r="K95178"/>
    </row>
    <row r="95179" spans="11:11">
      <c r="K95179"/>
    </row>
    <row r="95180" spans="11:11">
      <c r="K95180"/>
    </row>
    <row r="95181" spans="11:11">
      <c r="K95181"/>
    </row>
    <row r="95182" spans="11:11">
      <c r="K95182"/>
    </row>
    <row r="95183" spans="11:11">
      <c r="K95183"/>
    </row>
    <row r="95184" spans="11:11">
      <c r="K95184"/>
    </row>
    <row r="95185" spans="11:11">
      <c r="K95185"/>
    </row>
    <row r="95186" spans="11:11">
      <c r="K95186"/>
    </row>
    <row r="95187" spans="11:11">
      <c r="K95187"/>
    </row>
    <row r="95188" spans="11:11">
      <c r="K95188"/>
    </row>
    <row r="95189" spans="11:11">
      <c r="K95189"/>
    </row>
    <row r="95190" spans="11:11">
      <c r="K95190"/>
    </row>
    <row r="95191" spans="11:11">
      <c r="K95191"/>
    </row>
    <row r="95192" spans="11:11">
      <c r="K95192"/>
    </row>
    <row r="95193" spans="11:11">
      <c r="K95193"/>
    </row>
    <row r="95194" spans="11:11">
      <c r="K95194"/>
    </row>
    <row r="95195" spans="11:11">
      <c r="K95195"/>
    </row>
    <row r="95196" spans="11:11">
      <c r="K95196"/>
    </row>
    <row r="95197" spans="11:11">
      <c r="K95197"/>
    </row>
    <row r="95198" spans="11:11">
      <c r="K95198"/>
    </row>
    <row r="95199" spans="11:11">
      <c r="K95199"/>
    </row>
    <row r="95200" spans="11:11">
      <c r="K95200"/>
    </row>
    <row r="95201" spans="11:11">
      <c r="K95201"/>
    </row>
    <row r="95202" spans="11:11">
      <c r="K95202"/>
    </row>
    <row r="95203" spans="11:11">
      <c r="K95203"/>
    </row>
    <row r="95204" spans="11:11">
      <c r="K95204"/>
    </row>
    <row r="95205" spans="11:11">
      <c r="K95205"/>
    </row>
    <row r="95206" spans="11:11">
      <c r="K95206"/>
    </row>
    <row r="95207" spans="11:11">
      <c r="K95207"/>
    </row>
    <row r="95208" spans="11:11">
      <c r="K95208"/>
    </row>
    <row r="95209" spans="11:11">
      <c r="K95209"/>
    </row>
    <row r="95210" spans="11:11">
      <c r="K95210"/>
    </row>
    <row r="95211" spans="11:11">
      <c r="K95211"/>
    </row>
    <row r="95212" spans="11:11">
      <c r="K95212"/>
    </row>
    <row r="95213" spans="11:11">
      <c r="K95213"/>
    </row>
    <row r="95214" spans="11:11">
      <c r="K95214"/>
    </row>
    <row r="95215" spans="11:11">
      <c r="K95215"/>
    </row>
    <row r="95216" spans="11:11">
      <c r="K95216"/>
    </row>
    <row r="95217" spans="11:11">
      <c r="K95217"/>
    </row>
    <row r="95218" spans="11:11">
      <c r="K95218"/>
    </row>
    <row r="95219" spans="11:11">
      <c r="K95219"/>
    </row>
    <row r="95220" spans="11:11">
      <c r="K95220"/>
    </row>
    <row r="95221" spans="11:11">
      <c r="K95221"/>
    </row>
    <row r="95222" spans="11:11">
      <c r="K95222"/>
    </row>
    <row r="95223" spans="11:11">
      <c r="K95223"/>
    </row>
    <row r="95224" spans="11:11">
      <c r="K95224"/>
    </row>
    <row r="95225" spans="11:11">
      <c r="K95225"/>
    </row>
    <row r="95226" spans="11:11">
      <c r="K95226"/>
    </row>
    <row r="95227" spans="11:11">
      <c r="K95227"/>
    </row>
    <row r="95228" spans="11:11">
      <c r="K95228"/>
    </row>
    <row r="95229" spans="11:11">
      <c r="K95229"/>
    </row>
    <row r="95230" spans="11:11">
      <c r="K95230"/>
    </row>
    <row r="95231" spans="11:11">
      <c r="K95231"/>
    </row>
    <row r="95232" spans="11:11">
      <c r="K95232"/>
    </row>
    <row r="95233" spans="11:11">
      <c r="K95233"/>
    </row>
    <row r="95234" spans="11:11">
      <c r="K95234"/>
    </row>
    <row r="95235" spans="11:11">
      <c r="K95235"/>
    </row>
    <row r="95236" spans="11:11">
      <c r="K95236"/>
    </row>
    <row r="95237" spans="11:11">
      <c r="K95237"/>
    </row>
    <row r="95238" spans="11:11">
      <c r="K95238"/>
    </row>
    <row r="95239" spans="11:11">
      <c r="K95239"/>
    </row>
    <row r="95240" spans="11:11">
      <c r="K95240"/>
    </row>
    <row r="95241" spans="11:11">
      <c r="K95241"/>
    </row>
    <row r="95242" spans="11:11">
      <c r="K95242"/>
    </row>
    <row r="95243" spans="11:11">
      <c r="K95243"/>
    </row>
    <row r="95244" spans="11:11">
      <c r="K95244"/>
    </row>
    <row r="95245" spans="11:11">
      <c r="K95245"/>
    </row>
    <row r="95246" spans="11:11">
      <c r="K95246"/>
    </row>
    <row r="95247" spans="11:11">
      <c r="K95247"/>
    </row>
    <row r="95248" spans="11:11">
      <c r="K95248"/>
    </row>
    <row r="95249" spans="11:11">
      <c r="K95249"/>
    </row>
    <row r="95250" spans="11:11">
      <c r="K95250"/>
    </row>
    <row r="95251" spans="11:11">
      <c r="K95251"/>
    </row>
    <row r="95252" spans="11:11">
      <c r="K95252"/>
    </row>
    <row r="95253" spans="11:11">
      <c r="K95253"/>
    </row>
    <row r="95254" spans="11:11">
      <c r="K95254"/>
    </row>
    <row r="95255" spans="11:11">
      <c r="K95255"/>
    </row>
    <row r="95256" spans="11:11">
      <c r="K95256"/>
    </row>
    <row r="95257" spans="11:11">
      <c r="K95257"/>
    </row>
    <row r="95258" spans="11:11">
      <c r="K95258"/>
    </row>
    <row r="95259" spans="11:11">
      <c r="K95259"/>
    </row>
    <row r="95260" spans="11:11">
      <c r="K95260"/>
    </row>
    <row r="95261" spans="11:11">
      <c r="K95261"/>
    </row>
    <row r="95262" spans="11:11">
      <c r="K95262"/>
    </row>
    <row r="95263" spans="11:11">
      <c r="K95263"/>
    </row>
    <row r="95264" spans="11:11">
      <c r="K95264"/>
    </row>
    <row r="95265" spans="11:11">
      <c r="K95265"/>
    </row>
    <row r="95266" spans="11:11">
      <c r="K95266"/>
    </row>
    <row r="95267" spans="11:11">
      <c r="K95267"/>
    </row>
    <row r="95268" spans="11:11">
      <c r="K95268"/>
    </row>
    <row r="95269" spans="11:11">
      <c r="K95269"/>
    </row>
    <row r="95270" spans="11:11">
      <c r="K95270"/>
    </row>
    <row r="95271" spans="11:11">
      <c r="K95271"/>
    </row>
    <row r="95272" spans="11:11">
      <c r="K95272"/>
    </row>
    <row r="95273" spans="11:11">
      <c r="K95273"/>
    </row>
    <row r="95274" spans="11:11">
      <c r="K95274"/>
    </row>
    <row r="95275" spans="11:11">
      <c r="K95275"/>
    </row>
    <row r="95276" spans="11:11">
      <c r="K95276"/>
    </row>
    <row r="95277" spans="11:11">
      <c r="K95277"/>
    </row>
    <row r="95278" spans="11:11">
      <c r="K95278"/>
    </row>
    <row r="95279" spans="11:11">
      <c r="K95279"/>
    </row>
    <row r="95280" spans="11:11">
      <c r="K95280"/>
    </row>
    <row r="95281" spans="11:11">
      <c r="K95281"/>
    </row>
    <row r="95282" spans="11:11">
      <c r="K95282"/>
    </row>
    <row r="95283" spans="11:11">
      <c r="K95283"/>
    </row>
    <row r="95284" spans="11:11">
      <c r="K95284"/>
    </row>
    <row r="95285" spans="11:11">
      <c r="K95285"/>
    </row>
    <row r="95286" spans="11:11">
      <c r="K95286"/>
    </row>
    <row r="95287" spans="11:11">
      <c r="K95287"/>
    </row>
    <row r="95288" spans="11:11">
      <c r="K95288"/>
    </row>
    <row r="95289" spans="11:11">
      <c r="K95289"/>
    </row>
    <row r="95290" spans="11:11">
      <c r="K95290"/>
    </row>
    <row r="95291" spans="11:11">
      <c r="K95291"/>
    </row>
    <row r="95292" spans="11:11">
      <c r="K95292"/>
    </row>
    <row r="95293" spans="11:11">
      <c r="K95293"/>
    </row>
    <row r="95294" spans="11:11">
      <c r="K95294"/>
    </row>
    <row r="95295" spans="11:11">
      <c r="K95295"/>
    </row>
    <row r="95296" spans="11:11">
      <c r="K95296"/>
    </row>
    <row r="95297" spans="11:11">
      <c r="K95297"/>
    </row>
    <row r="95298" spans="11:11">
      <c r="K95298"/>
    </row>
    <row r="95299" spans="11:11">
      <c r="K95299"/>
    </row>
    <row r="95300" spans="11:11">
      <c r="K95300"/>
    </row>
    <row r="95301" spans="11:11">
      <c r="K95301"/>
    </row>
    <row r="95302" spans="11:11">
      <c r="K95302"/>
    </row>
    <row r="95303" spans="11:11">
      <c r="K95303"/>
    </row>
    <row r="95304" spans="11:11">
      <c r="K95304"/>
    </row>
    <row r="95305" spans="11:11">
      <c r="K95305"/>
    </row>
    <row r="95306" spans="11:11">
      <c r="K95306"/>
    </row>
    <row r="95307" spans="11:11">
      <c r="K95307"/>
    </row>
    <row r="95308" spans="11:11">
      <c r="K95308"/>
    </row>
    <row r="95309" spans="11:11">
      <c r="K95309"/>
    </row>
    <row r="95310" spans="11:11">
      <c r="K95310"/>
    </row>
    <row r="95311" spans="11:11">
      <c r="K95311"/>
    </row>
    <row r="95312" spans="11:11">
      <c r="K95312"/>
    </row>
    <row r="95313" spans="11:11">
      <c r="K95313"/>
    </row>
    <row r="95314" spans="11:11">
      <c r="K95314"/>
    </row>
    <row r="95315" spans="11:11">
      <c r="K95315"/>
    </row>
    <row r="95316" spans="11:11">
      <c r="K95316"/>
    </row>
    <row r="95317" spans="11:11">
      <c r="K95317"/>
    </row>
    <row r="95318" spans="11:11">
      <c r="K95318"/>
    </row>
    <row r="95319" spans="11:11">
      <c r="K95319"/>
    </row>
    <row r="95320" spans="11:11">
      <c r="K95320"/>
    </row>
    <row r="95321" spans="11:11">
      <c r="K95321"/>
    </row>
    <row r="95322" spans="11:11">
      <c r="K95322"/>
    </row>
    <row r="95323" spans="11:11">
      <c r="K95323"/>
    </row>
    <row r="95324" spans="11:11">
      <c r="K95324"/>
    </row>
    <row r="95325" spans="11:11">
      <c r="K95325"/>
    </row>
    <row r="95326" spans="11:11">
      <c r="K95326"/>
    </row>
    <row r="95327" spans="11:11">
      <c r="K95327"/>
    </row>
    <row r="95328" spans="11:11">
      <c r="K95328"/>
    </row>
    <row r="95329" spans="11:11">
      <c r="K95329"/>
    </row>
    <row r="95330" spans="11:11">
      <c r="K95330"/>
    </row>
    <row r="95331" spans="11:11">
      <c r="K95331"/>
    </row>
    <row r="95332" spans="11:11">
      <c r="K95332"/>
    </row>
    <row r="95333" spans="11:11">
      <c r="K95333"/>
    </row>
    <row r="95334" spans="11:11">
      <c r="K95334"/>
    </row>
    <row r="95335" spans="11:11">
      <c r="K95335"/>
    </row>
    <row r="95336" spans="11:11">
      <c r="K95336"/>
    </row>
    <row r="95337" spans="11:11">
      <c r="K95337"/>
    </row>
    <row r="95338" spans="11:11">
      <c r="K95338"/>
    </row>
    <row r="95339" spans="11:11">
      <c r="K95339"/>
    </row>
    <row r="95340" spans="11:11">
      <c r="K95340"/>
    </row>
    <row r="95341" spans="11:11">
      <c r="K95341"/>
    </row>
    <row r="95342" spans="11:11">
      <c r="K95342"/>
    </row>
    <row r="95343" spans="11:11">
      <c r="K95343"/>
    </row>
    <row r="95344" spans="11:11">
      <c r="K95344"/>
    </row>
    <row r="95345" spans="11:11">
      <c r="K95345"/>
    </row>
    <row r="95346" spans="11:11">
      <c r="K95346"/>
    </row>
    <row r="95347" spans="11:11">
      <c r="K95347"/>
    </row>
    <row r="95348" spans="11:11">
      <c r="K95348"/>
    </row>
    <row r="95349" spans="11:11">
      <c r="K95349"/>
    </row>
    <row r="95350" spans="11:11">
      <c r="K95350"/>
    </row>
    <row r="95351" spans="11:11">
      <c r="K95351"/>
    </row>
    <row r="95352" spans="11:11">
      <c r="K95352"/>
    </row>
    <row r="95353" spans="11:11">
      <c r="K95353"/>
    </row>
    <row r="95354" spans="11:11">
      <c r="K95354"/>
    </row>
    <row r="95355" spans="11:11">
      <c r="K95355"/>
    </row>
    <row r="95356" spans="11:11">
      <c r="K95356"/>
    </row>
    <row r="95357" spans="11:11">
      <c r="K95357"/>
    </row>
    <row r="95358" spans="11:11">
      <c r="K95358"/>
    </row>
    <row r="95359" spans="11:11">
      <c r="K95359"/>
    </row>
    <row r="95360" spans="11:11">
      <c r="K95360"/>
    </row>
    <row r="95361" spans="11:11">
      <c r="K95361"/>
    </row>
    <row r="95362" spans="11:11">
      <c r="K95362"/>
    </row>
    <row r="95363" spans="11:11">
      <c r="K95363"/>
    </row>
    <row r="95364" spans="11:11">
      <c r="K95364"/>
    </row>
    <row r="95365" spans="11:11">
      <c r="K95365"/>
    </row>
    <row r="95366" spans="11:11">
      <c r="K95366"/>
    </row>
    <row r="95367" spans="11:11">
      <c r="K95367"/>
    </row>
    <row r="95368" spans="11:11">
      <c r="K95368"/>
    </row>
    <row r="95369" spans="11:11">
      <c r="K95369"/>
    </row>
    <row r="95370" spans="11:11">
      <c r="K95370"/>
    </row>
    <row r="95371" spans="11:11">
      <c r="K95371"/>
    </row>
    <row r="95372" spans="11:11">
      <c r="K95372"/>
    </row>
    <row r="95373" spans="11:11">
      <c r="K95373"/>
    </row>
    <row r="95374" spans="11:11">
      <c r="K95374"/>
    </row>
    <row r="95375" spans="11:11">
      <c r="K95375"/>
    </row>
    <row r="95376" spans="11:11">
      <c r="K95376"/>
    </row>
    <row r="95377" spans="11:11">
      <c r="K95377"/>
    </row>
    <row r="95378" spans="11:11">
      <c r="K95378"/>
    </row>
    <row r="95379" spans="11:11">
      <c r="K95379"/>
    </row>
    <row r="95380" spans="11:11">
      <c r="K95380"/>
    </row>
    <row r="95381" spans="11:11">
      <c r="K95381"/>
    </row>
    <row r="95382" spans="11:11">
      <c r="K95382"/>
    </row>
    <row r="95383" spans="11:11">
      <c r="K95383"/>
    </row>
    <row r="95384" spans="11:11">
      <c r="K95384"/>
    </row>
    <row r="95385" spans="11:11">
      <c r="K95385"/>
    </row>
    <row r="95386" spans="11:11">
      <c r="K95386"/>
    </row>
    <row r="95387" spans="11:11">
      <c r="K95387"/>
    </row>
    <row r="95388" spans="11:11">
      <c r="K95388"/>
    </row>
    <row r="95389" spans="11:11">
      <c r="K95389"/>
    </row>
    <row r="95390" spans="11:11">
      <c r="K95390"/>
    </row>
    <row r="95391" spans="11:11">
      <c r="K95391"/>
    </row>
    <row r="95392" spans="11:11">
      <c r="K95392"/>
    </row>
    <row r="95393" spans="11:11">
      <c r="K95393"/>
    </row>
    <row r="95394" spans="11:11">
      <c r="K95394"/>
    </row>
    <row r="95395" spans="11:11">
      <c r="K95395"/>
    </row>
    <row r="95396" spans="11:11">
      <c r="K95396"/>
    </row>
    <row r="95397" spans="11:11">
      <c r="K95397"/>
    </row>
    <row r="95398" spans="11:11">
      <c r="K95398"/>
    </row>
    <row r="95399" spans="11:11">
      <c r="K95399"/>
    </row>
    <row r="95400" spans="11:11">
      <c r="K95400"/>
    </row>
    <row r="95401" spans="11:11">
      <c r="K95401"/>
    </row>
    <row r="95402" spans="11:11">
      <c r="K95402"/>
    </row>
    <row r="95403" spans="11:11">
      <c r="K95403"/>
    </row>
    <row r="95404" spans="11:11">
      <c r="K95404"/>
    </row>
    <row r="95405" spans="11:11">
      <c r="K95405"/>
    </row>
    <row r="95406" spans="11:11">
      <c r="K95406"/>
    </row>
    <row r="95407" spans="11:11">
      <c r="K95407"/>
    </row>
    <row r="95408" spans="11:11">
      <c r="K95408"/>
    </row>
    <row r="95409" spans="11:11">
      <c r="K95409"/>
    </row>
    <row r="95410" spans="11:11">
      <c r="K95410"/>
    </row>
    <row r="95411" spans="11:11">
      <c r="K95411"/>
    </row>
    <row r="95412" spans="11:11">
      <c r="K95412"/>
    </row>
    <row r="95413" spans="11:11">
      <c r="K95413"/>
    </row>
    <row r="95414" spans="11:11">
      <c r="K95414"/>
    </row>
    <row r="95415" spans="11:11">
      <c r="K95415"/>
    </row>
    <row r="95416" spans="11:11">
      <c r="K95416"/>
    </row>
    <row r="95417" spans="11:11">
      <c r="K95417"/>
    </row>
    <row r="95418" spans="11:11">
      <c r="K95418"/>
    </row>
    <row r="95419" spans="11:11">
      <c r="K95419"/>
    </row>
    <row r="95420" spans="11:11">
      <c r="K95420"/>
    </row>
    <row r="95421" spans="11:11">
      <c r="K95421"/>
    </row>
    <row r="95422" spans="11:11">
      <c r="K95422"/>
    </row>
    <row r="95423" spans="11:11">
      <c r="K95423"/>
    </row>
    <row r="95424" spans="11:11">
      <c r="K95424"/>
    </row>
    <row r="95425" spans="11:11">
      <c r="K95425"/>
    </row>
    <row r="95426" spans="11:11">
      <c r="K95426"/>
    </row>
    <row r="95427" spans="11:11">
      <c r="K95427"/>
    </row>
    <row r="95428" spans="11:11">
      <c r="K95428"/>
    </row>
    <row r="95429" spans="11:11">
      <c r="K95429"/>
    </row>
    <row r="95430" spans="11:11">
      <c r="K95430"/>
    </row>
    <row r="95431" spans="11:11">
      <c r="K95431"/>
    </row>
    <row r="95432" spans="11:11">
      <c r="K95432"/>
    </row>
    <row r="95433" spans="11:11">
      <c r="K95433"/>
    </row>
    <row r="95434" spans="11:11">
      <c r="K95434"/>
    </row>
    <row r="95435" spans="11:11">
      <c r="K95435"/>
    </row>
    <row r="95436" spans="11:11">
      <c r="K95436"/>
    </row>
    <row r="95437" spans="11:11">
      <c r="K95437"/>
    </row>
    <row r="95438" spans="11:11">
      <c r="K95438"/>
    </row>
    <row r="95439" spans="11:11">
      <c r="K95439"/>
    </row>
    <row r="95440" spans="11:11">
      <c r="K95440"/>
    </row>
    <row r="95441" spans="11:11">
      <c r="K95441"/>
    </row>
    <row r="95442" spans="11:11">
      <c r="K95442"/>
    </row>
    <row r="95443" spans="11:11">
      <c r="K95443"/>
    </row>
    <row r="95444" spans="11:11">
      <c r="K95444"/>
    </row>
    <row r="95445" spans="11:11">
      <c r="K95445"/>
    </row>
    <row r="95446" spans="11:11">
      <c r="K95446"/>
    </row>
    <row r="95447" spans="11:11">
      <c r="K95447"/>
    </row>
    <row r="95448" spans="11:11">
      <c r="K95448"/>
    </row>
    <row r="95449" spans="11:11">
      <c r="K95449"/>
    </row>
    <row r="95450" spans="11:11">
      <c r="K95450"/>
    </row>
    <row r="95451" spans="11:11">
      <c r="K95451"/>
    </row>
    <row r="95452" spans="11:11">
      <c r="K95452"/>
    </row>
    <row r="95453" spans="11:11">
      <c r="K95453"/>
    </row>
    <row r="95454" spans="11:11">
      <c r="K95454"/>
    </row>
    <row r="95455" spans="11:11">
      <c r="K95455"/>
    </row>
    <row r="95456" spans="11:11">
      <c r="K95456"/>
    </row>
    <row r="95457" spans="11:11">
      <c r="K95457"/>
    </row>
    <row r="95458" spans="11:11">
      <c r="K95458"/>
    </row>
    <row r="95459" spans="11:11">
      <c r="K95459"/>
    </row>
    <row r="95460" spans="11:11">
      <c r="K95460"/>
    </row>
    <row r="95461" spans="11:11">
      <c r="K95461"/>
    </row>
    <row r="95462" spans="11:11">
      <c r="K95462"/>
    </row>
    <row r="95463" spans="11:11">
      <c r="K95463"/>
    </row>
    <row r="95464" spans="11:11">
      <c r="K95464"/>
    </row>
    <row r="95465" spans="11:11">
      <c r="K95465"/>
    </row>
    <row r="95466" spans="11:11">
      <c r="K95466"/>
    </row>
    <row r="95467" spans="11:11">
      <c r="K95467"/>
    </row>
    <row r="95468" spans="11:11">
      <c r="K95468"/>
    </row>
    <row r="95469" spans="11:11">
      <c r="K95469"/>
    </row>
    <row r="95470" spans="11:11">
      <c r="K95470"/>
    </row>
    <row r="95471" spans="11:11">
      <c r="K95471"/>
    </row>
    <row r="95472" spans="11:11">
      <c r="K95472"/>
    </row>
    <row r="95473" spans="11:11">
      <c r="K95473"/>
    </row>
    <row r="95474" spans="11:11">
      <c r="K95474"/>
    </row>
    <row r="95475" spans="11:11">
      <c r="K95475"/>
    </row>
    <row r="95476" spans="11:11">
      <c r="K95476"/>
    </row>
    <row r="95477" spans="11:11">
      <c r="K95477"/>
    </row>
    <row r="95478" spans="11:11">
      <c r="K95478"/>
    </row>
    <row r="95479" spans="11:11">
      <c r="K95479"/>
    </row>
    <row r="95480" spans="11:11">
      <c r="K95480"/>
    </row>
    <row r="95481" spans="11:11">
      <c r="K95481"/>
    </row>
    <row r="95482" spans="11:11">
      <c r="K95482"/>
    </row>
    <row r="95483" spans="11:11">
      <c r="K95483"/>
    </row>
    <row r="95484" spans="11:11">
      <c r="K95484"/>
    </row>
    <row r="95485" spans="11:11">
      <c r="K95485"/>
    </row>
    <row r="95486" spans="11:11">
      <c r="K95486"/>
    </row>
    <row r="95487" spans="11:11">
      <c r="K95487"/>
    </row>
    <row r="95488" spans="11:11">
      <c r="K95488"/>
    </row>
    <row r="95489" spans="11:11">
      <c r="K95489"/>
    </row>
    <row r="95490" spans="11:11">
      <c r="K95490"/>
    </row>
    <row r="95491" spans="11:11">
      <c r="K95491"/>
    </row>
    <row r="95492" spans="11:11">
      <c r="K95492"/>
    </row>
    <row r="95493" spans="11:11">
      <c r="K95493"/>
    </row>
    <row r="95494" spans="11:11">
      <c r="K95494"/>
    </row>
    <row r="95495" spans="11:11">
      <c r="K95495"/>
    </row>
    <row r="95496" spans="11:11">
      <c r="K95496"/>
    </row>
    <row r="95497" spans="11:11">
      <c r="K95497"/>
    </row>
    <row r="95498" spans="11:11">
      <c r="K95498"/>
    </row>
    <row r="95499" spans="11:11">
      <c r="K95499"/>
    </row>
    <row r="95500" spans="11:11">
      <c r="K95500"/>
    </row>
    <row r="95501" spans="11:11">
      <c r="K95501"/>
    </row>
    <row r="95502" spans="11:11">
      <c r="K95502"/>
    </row>
    <row r="95503" spans="11:11">
      <c r="K95503"/>
    </row>
    <row r="95504" spans="11:11">
      <c r="K95504"/>
    </row>
    <row r="95505" spans="11:11">
      <c r="K95505"/>
    </row>
    <row r="95506" spans="11:11">
      <c r="K95506"/>
    </row>
    <row r="95507" spans="11:11">
      <c r="K95507"/>
    </row>
    <row r="95508" spans="11:11">
      <c r="K95508"/>
    </row>
    <row r="95509" spans="11:11">
      <c r="K95509"/>
    </row>
    <row r="95510" spans="11:11">
      <c r="K95510"/>
    </row>
    <row r="95511" spans="11:11">
      <c r="K95511"/>
    </row>
    <row r="95512" spans="11:11">
      <c r="K95512"/>
    </row>
    <row r="95513" spans="11:11">
      <c r="K95513"/>
    </row>
    <row r="95514" spans="11:11">
      <c r="K95514"/>
    </row>
    <row r="95515" spans="11:11">
      <c r="K95515"/>
    </row>
    <row r="95516" spans="11:11">
      <c r="K95516"/>
    </row>
    <row r="95517" spans="11:11">
      <c r="K95517"/>
    </row>
    <row r="95518" spans="11:11">
      <c r="K95518"/>
    </row>
    <row r="95519" spans="11:11">
      <c r="K95519"/>
    </row>
    <row r="95520" spans="11:11">
      <c r="K95520"/>
    </row>
    <row r="95521" spans="11:11">
      <c r="K95521"/>
    </row>
    <row r="95522" spans="11:11">
      <c r="K95522"/>
    </row>
    <row r="95523" spans="11:11">
      <c r="K95523"/>
    </row>
    <row r="95524" spans="11:11">
      <c r="K95524"/>
    </row>
    <row r="95525" spans="11:11">
      <c r="K95525"/>
    </row>
    <row r="95526" spans="11:11">
      <c r="K95526"/>
    </row>
    <row r="95527" spans="11:11">
      <c r="K95527"/>
    </row>
    <row r="95528" spans="11:11">
      <c r="K95528"/>
    </row>
    <row r="95529" spans="11:11">
      <c r="K95529"/>
    </row>
    <row r="95530" spans="11:11">
      <c r="K95530"/>
    </row>
    <row r="95531" spans="11:11">
      <c r="K95531"/>
    </row>
    <row r="95532" spans="11:11">
      <c r="K95532"/>
    </row>
    <row r="95533" spans="11:11">
      <c r="K95533"/>
    </row>
    <row r="95534" spans="11:11">
      <c r="K95534"/>
    </row>
    <row r="95535" spans="11:11">
      <c r="K95535"/>
    </row>
    <row r="95536" spans="11:11">
      <c r="K95536"/>
    </row>
    <row r="95537" spans="11:11">
      <c r="K95537"/>
    </row>
    <row r="95538" spans="11:11">
      <c r="K95538"/>
    </row>
    <row r="95539" spans="11:11">
      <c r="K95539"/>
    </row>
    <row r="95540" spans="11:11">
      <c r="K95540"/>
    </row>
    <row r="95541" spans="11:11">
      <c r="K95541"/>
    </row>
    <row r="95542" spans="11:11">
      <c r="K95542"/>
    </row>
    <row r="95543" spans="11:11">
      <c r="K95543"/>
    </row>
    <row r="95544" spans="11:11">
      <c r="K95544"/>
    </row>
    <row r="95545" spans="11:11">
      <c r="K95545"/>
    </row>
    <row r="95546" spans="11:11">
      <c r="K95546"/>
    </row>
    <row r="95547" spans="11:11">
      <c r="K95547"/>
    </row>
    <row r="95548" spans="11:11">
      <c r="K95548"/>
    </row>
    <row r="95549" spans="11:11">
      <c r="K95549"/>
    </row>
    <row r="95550" spans="11:11">
      <c r="K95550"/>
    </row>
    <row r="95551" spans="11:11">
      <c r="K95551"/>
    </row>
    <row r="95552" spans="11:11">
      <c r="K95552"/>
    </row>
    <row r="95553" spans="11:11">
      <c r="K95553"/>
    </row>
    <row r="95554" spans="11:11">
      <c r="K95554"/>
    </row>
    <row r="95555" spans="11:11">
      <c r="K95555"/>
    </row>
    <row r="95556" spans="11:11">
      <c r="K95556"/>
    </row>
    <row r="95557" spans="11:11">
      <c r="K95557"/>
    </row>
    <row r="95558" spans="11:11">
      <c r="K95558"/>
    </row>
    <row r="95559" spans="11:11">
      <c r="K95559"/>
    </row>
    <row r="95560" spans="11:11">
      <c r="K95560"/>
    </row>
    <row r="95561" spans="11:11">
      <c r="K95561"/>
    </row>
    <row r="95562" spans="11:11">
      <c r="K95562"/>
    </row>
    <row r="95563" spans="11:11">
      <c r="K95563"/>
    </row>
    <row r="95564" spans="11:11">
      <c r="K95564"/>
    </row>
    <row r="95565" spans="11:11">
      <c r="K95565"/>
    </row>
    <row r="95566" spans="11:11">
      <c r="K95566"/>
    </row>
    <row r="95567" spans="11:11">
      <c r="K95567"/>
    </row>
    <row r="95568" spans="11:11">
      <c r="K95568"/>
    </row>
    <row r="95569" spans="11:11">
      <c r="K95569"/>
    </row>
    <row r="95570" spans="11:11">
      <c r="K95570"/>
    </row>
    <row r="95571" spans="11:11">
      <c r="K95571"/>
    </row>
    <row r="95572" spans="11:11">
      <c r="K95572"/>
    </row>
    <row r="95573" spans="11:11">
      <c r="K95573"/>
    </row>
    <row r="95574" spans="11:11">
      <c r="K95574"/>
    </row>
    <row r="95575" spans="11:11">
      <c r="K95575"/>
    </row>
    <row r="95576" spans="11:11">
      <c r="K95576"/>
    </row>
    <row r="95577" spans="11:11">
      <c r="K95577"/>
    </row>
    <row r="95578" spans="11:11">
      <c r="K95578"/>
    </row>
    <row r="95579" spans="11:11">
      <c r="K95579"/>
    </row>
    <row r="95580" spans="11:11">
      <c r="K95580"/>
    </row>
    <row r="95581" spans="11:11">
      <c r="K95581"/>
    </row>
    <row r="95582" spans="11:11">
      <c r="K95582"/>
    </row>
    <row r="95583" spans="11:11">
      <c r="K95583"/>
    </row>
    <row r="95584" spans="11:11">
      <c r="K95584"/>
    </row>
    <row r="95585" spans="11:11">
      <c r="K95585"/>
    </row>
    <row r="95586" spans="11:11">
      <c r="K95586"/>
    </row>
    <row r="95587" spans="11:11">
      <c r="K95587"/>
    </row>
    <row r="95588" spans="11:11">
      <c r="K95588"/>
    </row>
    <row r="95589" spans="11:11">
      <c r="K95589"/>
    </row>
    <row r="95590" spans="11:11">
      <c r="K95590"/>
    </row>
    <row r="95591" spans="11:11">
      <c r="K95591"/>
    </row>
    <row r="95592" spans="11:11">
      <c r="K95592"/>
    </row>
    <row r="95593" spans="11:11">
      <c r="K95593"/>
    </row>
    <row r="95594" spans="11:11">
      <c r="K95594"/>
    </row>
    <row r="95595" spans="11:11">
      <c r="K95595"/>
    </row>
    <row r="95596" spans="11:11">
      <c r="K95596"/>
    </row>
    <row r="95597" spans="11:11">
      <c r="K95597"/>
    </row>
    <row r="95598" spans="11:11">
      <c r="K95598"/>
    </row>
    <row r="95599" spans="11:11">
      <c r="K95599"/>
    </row>
    <row r="95600" spans="11:11">
      <c r="K95600"/>
    </row>
    <row r="95601" spans="11:11">
      <c r="K95601"/>
    </row>
    <row r="95602" spans="11:11">
      <c r="K95602"/>
    </row>
    <row r="95603" spans="11:11">
      <c r="K95603"/>
    </row>
    <row r="95604" spans="11:11">
      <c r="K95604"/>
    </row>
    <row r="95605" spans="11:11">
      <c r="K95605"/>
    </row>
    <row r="95606" spans="11:11">
      <c r="K95606"/>
    </row>
    <row r="95607" spans="11:11">
      <c r="K95607"/>
    </row>
    <row r="95608" spans="11:11">
      <c r="K95608"/>
    </row>
    <row r="95609" spans="11:11">
      <c r="K95609"/>
    </row>
    <row r="95610" spans="11:11">
      <c r="K95610"/>
    </row>
    <row r="95611" spans="11:11">
      <c r="K95611"/>
    </row>
    <row r="95612" spans="11:11">
      <c r="K95612"/>
    </row>
    <row r="95613" spans="11:11">
      <c r="K95613"/>
    </row>
    <row r="95614" spans="11:11">
      <c r="K95614"/>
    </row>
    <row r="95615" spans="11:11">
      <c r="K95615"/>
    </row>
    <row r="95616" spans="11:11">
      <c r="K95616"/>
    </row>
    <row r="95617" spans="11:11">
      <c r="K95617"/>
    </row>
    <row r="95618" spans="11:11">
      <c r="K95618"/>
    </row>
    <row r="95619" spans="11:11">
      <c r="K95619"/>
    </row>
    <row r="95620" spans="11:11">
      <c r="K95620"/>
    </row>
    <row r="95621" spans="11:11">
      <c r="K95621"/>
    </row>
    <row r="95622" spans="11:11">
      <c r="K95622"/>
    </row>
    <row r="95623" spans="11:11">
      <c r="K95623"/>
    </row>
    <row r="95624" spans="11:11">
      <c r="K95624"/>
    </row>
    <row r="95625" spans="11:11">
      <c r="K95625"/>
    </row>
    <row r="95626" spans="11:11">
      <c r="K95626"/>
    </row>
    <row r="95627" spans="11:11">
      <c r="K95627"/>
    </row>
    <row r="95628" spans="11:11">
      <c r="K95628"/>
    </row>
    <row r="95629" spans="11:11">
      <c r="K95629"/>
    </row>
    <row r="95630" spans="11:11">
      <c r="K95630"/>
    </row>
    <row r="95631" spans="11:11">
      <c r="K95631"/>
    </row>
    <row r="95632" spans="11:11">
      <c r="K95632"/>
    </row>
    <row r="95633" spans="11:11">
      <c r="K95633"/>
    </row>
    <row r="95634" spans="11:11">
      <c r="K95634"/>
    </row>
    <row r="95635" spans="11:11">
      <c r="K95635"/>
    </row>
    <row r="95636" spans="11:11">
      <c r="K95636"/>
    </row>
    <row r="95637" spans="11:11">
      <c r="K95637"/>
    </row>
    <row r="95638" spans="11:11">
      <c r="K95638"/>
    </row>
    <row r="95639" spans="11:11">
      <c r="K95639"/>
    </row>
    <row r="95640" spans="11:11">
      <c r="K95640"/>
    </row>
    <row r="95641" spans="11:11">
      <c r="K95641"/>
    </row>
    <row r="95642" spans="11:11">
      <c r="K95642"/>
    </row>
    <row r="95643" spans="11:11">
      <c r="K95643"/>
    </row>
    <row r="95644" spans="11:11">
      <c r="K95644"/>
    </row>
    <row r="95645" spans="11:11">
      <c r="K95645"/>
    </row>
    <row r="95646" spans="11:11">
      <c r="K95646"/>
    </row>
    <row r="95647" spans="11:11">
      <c r="K95647"/>
    </row>
    <row r="95648" spans="11:11">
      <c r="K95648"/>
    </row>
    <row r="95649" spans="11:11">
      <c r="K95649"/>
    </row>
    <row r="95650" spans="11:11">
      <c r="K95650"/>
    </row>
    <row r="95651" spans="11:11">
      <c r="K95651"/>
    </row>
    <row r="95652" spans="11:11">
      <c r="K95652"/>
    </row>
    <row r="95653" spans="11:11">
      <c r="K95653"/>
    </row>
    <row r="95654" spans="11:11">
      <c r="K95654"/>
    </row>
    <row r="95655" spans="11:11">
      <c r="K95655"/>
    </row>
    <row r="95656" spans="11:11">
      <c r="K95656"/>
    </row>
    <row r="95657" spans="11:11">
      <c r="K95657"/>
    </row>
    <row r="95658" spans="11:11">
      <c r="K95658"/>
    </row>
    <row r="95659" spans="11:11">
      <c r="K95659"/>
    </row>
    <row r="95660" spans="11:11">
      <c r="K95660"/>
    </row>
    <row r="95661" spans="11:11">
      <c r="K95661"/>
    </row>
    <row r="95662" spans="11:11">
      <c r="K95662"/>
    </row>
    <row r="95663" spans="11:11">
      <c r="K95663"/>
    </row>
    <row r="95664" spans="11:11">
      <c r="K95664"/>
    </row>
    <row r="95665" spans="11:11">
      <c r="K95665"/>
    </row>
    <row r="95666" spans="11:11">
      <c r="K95666"/>
    </row>
    <row r="95667" spans="11:11">
      <c r="K95667"/>
    </row>
    <row r="95668" spans="11:11">
      <c r="K95668"/>
    </row>
    <row r="95669" spans="11:11">
      <c r="K95669"/>
    </row>
    <row r="95670" spans="11:11">
      <c r="K95670"/>
    </row>
    <row r="95671" spans="11:11">
      <c r="K95671"/>
    </row>
    <row r="95672" spans="11:11">
      <c r="K95672"/>
    </row>
    <row r="95673" spans="11:11">
      <c r="K95673"/>
    </row>
    <row r="95674" spans="11:11">
      <c r="K95674"/>
    </row>
    <row r="95675" spans="11:11">
      <c r="K95675"/>
    </row>
    <row r="95676" spans="11:11">
      <c r="K95676"/>
    </row>
    <row r="95677" spans="11:11">
      <c r="K95677"/>
    </row>
    <row r="95678" spans="11:11">
      <c r="K95678"/>
    </row>
    <row r="95679" spans="11:11">
      <c r="K95679"/>
    </row>
    <row r="95680" spans="11:11">
      <c r="K95680"/>
    </row>
    <row r="95681" spans="11:11">
      <c r="K95681"/>
    </row>
    <row r="95682" spans="11:11">
      <c r="K95682"/>
    </row>
    <row r="95683" spans="11:11">
      <c r="K95683"/>
    </row>
    <row r="95684" spans="11:11">
      <c r="K95684"/>
    </row>
    <row r="95685" spans="11:11">
      <c r="K95685"/>
    </row>
    <row r="95686" spans="11:11">
      <c r="K95686"/>
    </row>
    <row r="95687" spans="11:11">
      <c r="K95687"/>
    </row>
    <row r="95688" spans="11:11">
      <c r="K95688"/>
    </row>
    <row r="95689" spans="11:11">
      <c r="K95689"/>
    </row>
    <row r="95690" spans="11:11">
      <c r="K95690"/>
    </row>
    <row r="95691" spans="11:11">
      <c r="K95691"/>
    </row>
    <row r="95692" spans="11:11">
      <c r="K95692"/>
    </row>
    <row r="95693" spans="11:11">
      <c r="K95693"/>
    </row>
    <row r="95694" spans="11:11">
      <c r="K95694"/>
    </row>
    <row r="95695" spans="11:11">
      <c r="K95695"/>
    </row>
    <row r="95696" spans="11:11">
      <c r="K95696"/>
    </row>
    <row r="95697" spans="11:11">
      <c r="K95697"/>
    </row>
    <row r="95698" spans="11:11">
      <c r="K95698"/>
    </row>
    <row r="95699" spans="11:11">
      <c r="K95699"/>
    </row>
    <row r="95700" spans="11:11">
      <c r="K95700"/>
    </row>
    <row r="95701" spans="11:11">
      <c r="K95701"/>
    </row>
    <row r="95702" spans="11:11">
      <c r="K95702"/>
    </row>
    <row r="95703" spans="11:11">
      <c r="K95703"/>
    </row>
    <row r="95704" spans="11:11">
      <c r="K95704"/>
    </row>
    <row r="95705" spans="11:11">
      <c r="K95705"/>
    </row>
    <row r="95706" spans="11:11">
      <c r="K95706"/>
    </row>
    <row r="95707" spans="11:11">
      <c r="K95707"/>
    </row>
    <row r="95708" spans="11:11">
      <c r="K95708"/>
    </row>
    <row r="95709" spans="11:11">
      <c r="K95709"/>
    </row>
    <row r="95710" spans="11:11">
      <c r="K95710"/>
    </row>
    <row r="95711" spans="11:11">
      <c r="K95711"/>
    </row>
    <row r="95712" spans="11:11">
      <c r="K95712"/>
    </row>
    <row r="95713" spans="11:11">
      <c r="K95713"/>
    </row>
    <row r="95714" spans="11:11">
      <c r="K95714"/>
    </row>
    <row r="95715" spans="11:11">
      <c r="K95715"/>
    </row>
    <row r="95716" spans="11:11">
      <c r="K95716"/>
    </row>
    <row r="95717" spans="11:11">
      <c r="K95717"/>
    </row>
    <row r="95718" spans="11:11">
      <c r="K95718"/>
    </row>
    <row r="95719" spans="11:11">
      <c r="K95719"/>
    </row>
    <row r="95720" spans="11:11">
      <c r="K95720"/>
    </row>
    <row r="95721" spans="11:11">
      <c r="K95721"/>
    </row>
    <row r="95722" spans="11:11">
      <c r="K95722"/>
    </row>
    <row r="95723" spans="11:11">
      <c r="K95723"/>
    </row>
    <row r="95724" spans="11:11">
      <c r="K95724"/>
    </row>
    <row r="95725" spans="11:11">
      <c r="K95725"/>
    </row>
    <row r="95726" spans="11:11">
      <c r="K95726"/>
    </row>
    <row r="95727" spans="11:11">
      <c r="K95727"/>
    </row>
    <row r="95728" spans="11:11">
      <c r="K95728"/>
    </row>
    <row r="95729" spans="11:11">
      <c r="K95729"/>
    </row>
    <row r="95730" spans="11:11">
      <c r="K95730"/>
    </row>
    <row r="95731" spans="11:11">
      <c r="K95731"/>
    </row>
    <row r="95732" spans="11:11">
      <c r="K95732"/>
    </row>
    <row r="95733" spans="11:11">
      <c r="K95733"/>
    </row>
    <row r="95734" spans="11:11">
      <c r="K95734"/>
    </row>
    <row r="95735" spans="11:11">
      <c r="K95735"/>
    </row>
    <row r="95736" spans="11:11">
      <c r="K95736"/>
    </row>
    <row r="95737" spans="11:11">
      <c r="K95737"/>
    </row>
    <row r="95738" spans="11:11">
      <c r="K95738"/>
    </row>
    <row r="95739" spans="11:11">
      <c r="K95739"/>
    </row>
    <row r="95740" spans="11:11">
      <c r="K95740"/>
    </row>
    <row r="95741" spans="11:11">
      <c r="K95741"/>
    </row>
    <row r="95742" spans="11:11">
      <c r="K95742"/>
    </row>
    <row r="95743" spans="11:11">
      <c r="K95743"/>
    </row>
    <row r="95744" spans="11:11">
      <c r="K95744"/>
    </row>
    <row r="95745" spans="11:11">
      <c r="K95745"/>
    </row>
    <row r="95746" spans="11:11">
      <c r="K95746"/>
    </row>
    <row r="95747" spans="11:11">
      <c r="K95747"/>
    </row>
    <row r="95748" spans="11:11">
      <c r="K95748"/>
    </row>
    <row r="95749" spans="11:11">
      <c r="K95749"/>
    </row>
    <row r="95750" spans="11:11">
      <c r="K95750"/>
    </row>
    <row r="95751" spans="11:11">
      <c r="K95751"/>
    </row>
    <row r="95752" spans="11:11">
      <c r="K95752"/>
    </row>
    <row r="95753" spans="11:11">
      <c r="K95753"/>
    </row>
    <row r="95754" spans="11:11">
      <c r="K95754"/>
    </row>
    <row r="95755" spans="11:11">
      <c r="K95755"/>
    </row>
    <row r="95756" spans="11:11">
      <c r="K95756"/>
    </row>
    <row r="95757" spans="11:11">
      <c r="K95757"/>
    </row>
    <row r="95758" spans="11:11">
      <c r="K95758"/>
    </row>
    <row r="95759" spans="11:11">
      <c r="K95759"/>
    </row>
    <row r="95760" spans="11:11">
      <c r="K95760"/>
    </row>
    <row r="95761" spans="11:11">
      <c r="K95761"/>
    </row>
    <row r="95762" spans="11:11">
      <c r="K95762"/>
    </row>
    <row r="95763" spans="11:11">
      <c r="K95763"/>
    </row>
    <row r="95764" spans="11:11">
      <c r="K95764"/>
    </row>
    <row r="95765" spans="11:11">
      <c r="K95765"/>
    </row>
    <row r="95766" spans="11:11">
      <c r="K95766"/>
    </row>
    <row r="95767" spans="11:11">
      <c r="K95767"/>
    </row>
    <row r="95768" spans="11:11">
      <c r="K95768"/>
    </row>
    <row r="95769" spans="11:11">
      <c r="K95769"/>
    </row>
    <row r="95770" spans="11:11">
      <c r="K95770"/>
    </row>
    <row r="95771" spans="11:11">
      <c r="K95771"/>
    </row>
    <row r="95772" spans="11:11">
      <c r="K95772"/>
    </row>
    <row r="95773" spans="11:11">
      <c r="K95773"/>
    </row>
    <row r="95774" spans="11:11">
      <c r="K95774"/>
    </row>
    <row r="95775" spans="11:11">
      <c r="K95775"/>
    </row>
    <row r="95776" spans="11:11">
      <c r="K95776"/>
    </row>
    <row r="95777" spans="11:11">
      <c r="K95777"/>
    </row>
    <row r="95778" spans="11:11">
      <c r="K95778"/>
    </row>
    <row r="95779" spans="11:11">
      <c r="K95779"/>
    </row>
    <row r="95780" spans="11:11">
      <c r="K95780"/>
    </row>
    <row r="95781" spans="11:11">
      <c r="K95781"/>
    </row>
    <row r="95782" spans="11:11">
      <c r="K95782"/>
    </row>
    <row r="95783" spans="11:11">
      <c r="K95783"/>
    </row>
    <row r="95784" spans="11:11">
      <c r="K95784"/>
    </row>
    <row r="95785" spans="11:11">
      <c r="K95785"/>
    </row>
    <row r="95786" spans="11:11">
      <c r="K95786"/>
    </row>
    <row r="95787" spans="11:11">
      <c r="K95787"/>
    </row>
    <row r="95788" spans="11:11">
      <c r="K95788"/>
    </row>
    <row r="95789" spans="11:11">
      <c r="K95789"/>
    </row>
    <row r="95790" spans="11:11">
      <c r="K95790"/>
    </row>
    <row r="95791" spans="11:11">
      <c r="K95791"/>
    </row>
    <row r="95792" spans="11:11">
      <c r="K95792"/>
    </row>
    <row r="95793" spans="11:11">
      <c r="K95793"/>
    </row>
    <row r="95794" spans="11:11">
      <c r="K95794"/>
    </row>
    <row r="95795" spans="11:11">
      <c r="K95795"/>
    </row>
    <row r="95796" spans="11:11">
      <c r="K95796"/>
    </row>
    <row r="95797" spans="11:11">
      <c r="K95797"/>
    </row>
    <row r="95798" spans="11:11">
      <c r="K95798"/>
    </row>
    <row r="95799" spans="11:11">
      <c r="K95799"/>
    </row>
    <row r="95800" spans="11:11">
      <c r="K95800"/>
    </row>
    <row r="95801" spans="11:11">
      <c r="K95801"/>
    </row>
    <row r="95802" spans="11:11">
      <c r="K95802"/>
    </row>
    <row r="95803" spans="11:11">
      <c r="K95803"/>
    </row>
    <row r="95804" spans="11:11">
      <c r="K95804"/>
    </row>
    <row r="95805" spans="11:11">
      <c r="K95805"/>
    </row>
    <row r="95806" spans="11:11">
      <c r="K95806"/>
    </row>
    <row r="95807" spans="11:11">
      <c r="K95807"/>
    </row>
    <row r="95808" spans="11:11">
      <c r="K95808"/>
    </row>
    <row r="95809" spans="11:11">
      <c r="K95809"/>
    </row>
    <row r="95810" spans="11:11">
      <c r="K95810"/>
    </row>
    <row r="95811" spans="11:11">
      <c r="K95811"/>
    </row>
    <row r="95812" spans="11:11">
      <c r="K95812"/>
    </row>
    <row r="95813" spans="11:11">
      <c r="K95813"/>
    </row>
    <row r="95814" spans="11:11">
      <c r="K95814"/>
    </row>
    <row r="95815" spans="11:11">
      <c r="K95815"/>
    </row>
    <row r="95816" spans="11:11">
      <c r="K95816"/>
    </row>
    <row r="95817" spans="11:11">
      <c r="K95817"/>
    </row>
    <row r="95818" spans="11:11">
      <c r="K95818"/>
    </row>
    <row r="95819" spans="11:11">
      <c r="K95819"/>
    </row>
    <row r="95820" spans="11:11">
      <c r="K95820"/>
    </row>
    <row r="95821" spans="11:11">
      <c r="K95821"/>
    </row>
    <row r="95822" spans="11:11">
      <c r="K95822"/>
    </row>
    <row r="95823" spans="11:11">
      <c r="K95823"/>
    </row>
    <row r="95824" spans="11:11">
      <c r="K95824"/>
    </row>
    <row r="95825" spans="11:11">
      <c r="K95825"/>
    </row>
    <row r="95826" spans="11:11">
      <c r="K95826"/>
    </row>
    <row r="95827" spans="11:11">
      <c r="K95827"/>
    </row>
    <row r="95828" spans="11:11">
      <c r="K95828"/>
    </row>
    <row r="95829" spans="11:11">
      <c r="K95829"/>
    </row>
    <row r="95830" spans="11:11">
      <c r="K95830"/>
    </row>
    <row r="95831" spans="11:11">
      <c r="K95831"/>
    </row>
    <row r="95832" spans="11:11">
      <c r="K95832"/>
    </row>
    <row r="95833" spans="11:11">
      <c r="K95833"/>
    </row>
    <row r="95834" spans="11:11">
      <c r="K95834"/>
    </row>
    <row r="95835" spans="11:11">
      <c r="K95835"/>
    </row>
    <row r="95836" spans="11:11">
      <c r="K95836"/>
    </row>
    <row r="95837" spans="11:11">
      <c r="K95837"/>
    </row>
    <row r="95838" spans="11:11">
      <c r="K95838"/>
    </row>
    <row r="95839" spans="11:11">
      <c r="K95839"/>
    </row>
    <row r="95840" spans="11:11">
      <c r="K95840"/>
    </row>
    <row r="95841" spans="11:11">
      <c r="K95841"/>
    </row>
    <row r="95842" spans="11:11">
      <c r="K95842"/>
    </row>
    <row r="95843" spans="11:11">
      <c r="K95843"/>
    </row>
    <row r="95844" spans="11:11">
      <c r="K95844"/>
    </row>
    <row r="95845" spans="11:11">
      <c r="K95845"/>
    </row>
    <row r="95846" spans="11:11">
      <c r="K95846"/>
    </row>
    <row r="95847" spans="11:11">
      <c r="K95847"/>
    </row>
    <row r="95848" spans="11:11">
      <c r="K95848"/>
    </row>
    <row r="95849" spans="11:11">
      <c r="K95849"/>
    </row>
    <row r="95850" spans="11:11">
      <c r="K95850"/>
    </row>
    <row r="95851" spans="11:11">
      <c r="K95851"/>
    </row>
    <row r="95852" spans="11:11">
      <c r="K95852"/>
    </row>
    <row r="95853" spans="11:11">
      <c r="K95853"/>
    </row>
    <row r="95854" spans="11:11">
      <c r="K95854"/>
    </row>
    <row r="95855" spans="11:11">
      <c r="K95855"/>
    </row>
    <row r="95856" spans="11:11">
      <c r="K95856"/>
    </row>
    <row r="95857" spans="11:11">
      <c r="K95857"/>
    </row>
    <row r="95858" spans="11:11">
      <c r="K95858"/>
    </row>
    <row r="95859" spans="11:11">
      <c r="K95859"/>
    </row>
    <row r="95860" spans="11:11">
      <c r="K95860"/>
    </row>
    <row r="95861" spans="11:11">
      <c r="K95861"/>
    </row>
    <row r="95862" spans="11:11">
      <c r="K95862"/>
    </row>
    <row r="95863" spans="11:11">
      <c r="K95863"/>
    </row>
    <row r="95864" spans="11:11">
      <c r="K95864"/>
    </row>
    <row r="95865" spans="11:11">
      <c r="K95865"/>
    </row>
    <row r="95866" spans="11:11">
      <c r="K95866"/>
    </row>
    <row r="95867" spans="11:11">
      <c r="K95867"/>
    </row>
    <row r="95868" spans="11:11">
      <c r="K95868"/>
    </row>
    <row r="95869" spans="11:11">
      <c r="K95869"/>
    </row>
    <row r="95870" spans="11:11">
      <c r="K95870"/>
    </row>
    <row r="95871" spans="11:11">
      <c r="K95871"/>
    </row>
    <row r="95872" spans="11:11">
      <c r="K95872"/>
    </row>
    <row r="95873" spans="11:11">
      <c r="K95873"/>
    </row>
    <row r="95874" spans="11:11">
      <c r="K95874"/>
    </row>
    <row r="95875" spans="11:11">
      <c r="K95875"/>
    </row>
    <row r="95876" spans="11:11">
      <c r="K95876"/>
    </row>
    <row r="95877" spans="11:11">
      <c r="K95877"/>
    </row>
    <row r="95878" spans="11:11">
      <c r="K95878"/>
    </row>
    <row r="95879" spans="11:11">
      <c r="K95879"/>
    </row>
    <row r="95880" spans="11:11">
      <c r="K95880"/>
    </row>
    <row r="95881" spans="11:11">
      <c r="K95881"/>
    </row>
    <row r="95882" spans="11:11">
      <c r="K95882"/>
    </row>
    <row r="95883" spans="11:11">
      <c r="K95883"/>
    </row>
    <row r="95884" spans="11:11">
      <c r="K95884"/>
    </row>
    <row r="95885" spans="11:11">
      <c r="K95885"/>
    </row>
    <row r="95886" spans="11:11">
      <c r="K95886"/>
    </row>
    <row r="95887" spans="11:11">
      <c r="K95887"/>
    </row>
    <row r="95888" spans="11:11">
      <c r="K95888"/>
    </row>
    <row r="95889" spans="11:11">
      <c r="K95889"/>
    </row>
    <row r="95890" spans="11:11">
      <c r="K95890"/>
    </row>
    <row r="95891" spans="11:11">
      <c r="K95891"/>
    </row>
    <row r="95892" spans="11:11">
      <c r="K95892"/>
    </row>
    <row r="95893" spans="11:11">
      <c r="K95893"/>
    </row>
    <row r="95894" spans="11:11">
      <c r="K95894"/>
    </row>
    <row r="95895" spans="11:11">
      <c r="K95895"/>
    </row>
    <row r="95896" spans="11:11">
      <c r="K95896"/>
    </row>
    <row r="95897" spans="11:11">
      <c r="K95897"/>
    </row>
    <row r="95898" spans="11:11">
      <c r="K95898"/>
    </row>
    <row r="95899" spans="11:11">
      <c r="K95899"/>
    </row>
    <row r="95900" spans="11:11">
      <c r="K95900"/>
    </row>
    <row r="95901" spans="11:11">
      <c r="K95901"/>
    </row>
    <row r="95902" spans="11:11">
      <c r="K95902"/>
    </row>
    <row r="95903" spans="11:11">
      <c r="K95903"/>
    </row>
    <row r="95904" spans="11:11">
      <c r="K95904"/>
    </row>
    <row r="95905" spans="11:11">
      <c r="K95905"/>
    </row>
    <row r="95906" spans="11:11">
      <c r="K95906"/>
    </row>
    <row r="95907" spans="11:11">
      <c r="K95907"/>
    </row>
    <row r="95908" spans="11:11">
      <c r="K95908"/>
    </row>
    <row r="95909" spans="11:11">
      <c r="K95909"/>
    </row>
    <row r="95910" spans="11:11">
      <c r="K95910"/>
    </row>
    <row r="95911" spans="11:11">
      <c r="K95911"/>
    </row>
    <row r="95912" spans="11:11">
      <c r="K95912"/>
    </row>
    <row r="95913" spans="11:11">
      <c r="K95913"/>
    </row>
    <row r="95914" spans="11:11">
      <c r="K95914"/>
    </row>
    <row r="95915" spans="11:11">
      <c r="K95915"/>
    </row>
    <row r="95916" spans="11:11">
      <c r="K95916"/>
    </row>
    <row r="95917" spans="11:11">
      <c r="K95917"/>
    </row>
    <row r="95918" spans="11:11">
      <c r="K95918"/>
    </row>
    <row r="95919" spans="11:11">
      <c r="K95919"/>
    </row>
    <row r="95920" spans="11:11">
      <c r="K95920"/>
    </row>
    <row r="95921" spans="11:11">
      <c r="K95921"/>
    </row>
    <row r="95922" spans="11:11">
      <c r="K95922"/>
    </row>
    <row r="95923" spans="11:11">
      <c r="K95923"/>
    </row>
    <row r="95924" spans="11:11">
      <c r="K95924"/>
    </row>
    <row r="95925" spans="11:11">
      <c r="K95925"/>
    </row>
    <row r="95926" spans="11:11">
      <c r="K95926"/>
    </row>
    <row r="95927" spans="11:11">
      <c r="K95927"/>
    </row>
    <row r="95928" spans="11:11">
      <c r="K95928"/>
    </row>
    <row r="95929" spans="11:11">
      <c r="K95929"/>
    </row>
    <row r="95930" spans="11:11">
      <c r="K95930"/>
    </row>
    <row r="95931" spans="11:11">
      <c r="K95931"/>
    </row>
    <row r="95932" spans="11:11">
      <c r="K95932"/>
    </row>
    <row r="95933" spans="11:11">
      <c r="K95933"/>
    </row>
    <row r="95934" spans="11:11">
      <c r="K95934"/>
    </row>
    <row r="95935" spans="11:11">
      <c r="K95935"/>
    </row>
    <row r="95936" spans="11:11">
      <c r="K95936"/>
    </row>
    <row r="95937" spans="11:11">
      <c r="K95937"/>
    </row>
    <row r="95938" spans="11:11">
      <c r="K95938"/>
    </row>
    <row r="95939" spans="11:11">
      <c r="K95939"/>
    </row>
    <row r="95940" spans="11:11">
      <c r="K95940"/>
    </row>
    <row r="95941" spans="11:11">
      <c r="K95941"/>
    </row>
    <row r="95942" spans="11:11">
      <c r="K95942"/>
    </row>
    <row r="95943" spans="11:11">
      <c r="K95943"/>
    </row>
    <row r="95944" spans="11:11">
      <c r="K95944"/>
    </row>
    <row r="95945" spans="11:11">
      <c r="K95945"/>
    </row>
    <row r="95946" spans="11:11">
      <c r="K95946"/>
    </row>
    <row r="95947" spans="11:11">
      <c r="K95947"/>
    </row>
    <row r="95948" spans="11:11">
      <c r="K95948"/>
    </row>
    <row r="95949" spans="11:11">
      <c r="K95949"/>
    </row>
    <row r="95950" spans="11:11">
      <c r="K95950"/>
    </row>
    <row r="95951" spans="11:11">
      <c r="K95951"/>
    </row>
    <row r="95952" spans="11:11">
      <c r="K95952"/>
    </row>
    <row r="95953" spans="11:11">
      <c r="K95953"/>
    </row>
    <row r="95954" spans="11:11">
      <c r="K95954"/>
    </row>
    <row r="95955" spans="11:11">
      <c r="K95955"/>
    </row>
    <row r="95956" spans="11:11">
      <c r="K95956"/>
    </row>
    <row r="95957" spans="11:11">
      <c r="K95957"/>
    </row>
    <row r="95958" spans="11:11">
      <c r="K95958"/>
    </row>
    <row r="95959" spans="11:11">
      <c r="K95959"/>
    </row>
    <row r="95960" spans="11:11">
      <c r="K95960"/>
    </row>
    <row r="95961" spans="11:11">
      <c r="K95961"/>
    </row>
    <row r="95962" spans="11:11">
      <c r="K95962"/>
    </row>
    <row r="95963" spans="11:11">
      <c r="K95963"/>
    </row>
    <row r="95964" spans="11:11">
      <c r="K95964"/>
    </row>
    <row r="95965" spans="11:11">
      <c r="K95965"/>
    </row>
    <row r="95966" spans="11:11">
      <c r="K95966"/>
    </row>
    <row r="95967" spans="11:11">
      <c r="K95967"/>
    </row>
    <row r="95968" spans="11:11">
      <c r="K95968"/>
    </row>
    <row r="95969" spans="11:11">
      <c r="K95969"/>
    </row>
    <row r="95970" spans="11:11">
      <c r="K95970"/>
    </row>
    <row r="95971" spans="11:11">
      <c r="K95971"/>
    </row>
    <row r="95972" spans="11:11">
      <c r="K95972"/>
    </row>
    <row r="95973" spans="11:11">
      <c r="K95973"/>
    </row>
    <row r="95974" spans="11:11">
      <c r="K95974"/>
    </row>
    <row r="95975" spans="11:11">
      <c r="K95975"/>
    </row>
    <row r="95976" spans="11:11">
      <c r="K95976"/>
    </row>
    <row r="95977" spans="11:11">
      <c r="K95977"/>
    </row>
    <row r="95978" spans="11:11">
      <c r="K95978"/>
    </row>
    <row r="95979" spans="11:11">
      <c r="K95979"/>
    </row>
    <row r="95980" spans="11:11">
      <c r="K95980"/>
    </row>
    <row r="95981" spans="11:11">
      <c r="K95981"/>
    </row>
    <row r="95982" spans="11:11">
      <c r="K95982"/>
    </row>
    <row r="95983" spans="11:11">
      <c r="K95983"/>
    </row>
    <row r="95984" spans="11:11">
      <c r="K95984"/>
    </row>
    <row r="95985" spans="11:11">
      <c r="K95985"/>
    </row>
    <row r="95986" spans="11:11">
      <c r="K95986"/>
    </row>
    <row r="95987" spans="11:11">
      <c r="K95987"/>
    </row>
    <row r="95988" spans="11:11">
      <c r="K95988"/>
    </row>
    <row r="95989" spans="11:11">
      <c r="K95989"/>
    </row>
    <row r="95990" spans="11:11">
      <c r="K95990"/>
    </row>
    <row r="95991" spans="11:11">
      <c r="K95991"/>
    </row>
    <row r="95992" spans="11:11">
      <c r="K95992"/>
    </row>
    <row r="95993" spans="11:11">
      <c r="K95993"/>
    </row>
    <row r="95994" spans="11:11">
      <c r="K95994"/>
    </row>
    <row r="95995" spans="11:11">
      <c r="K95995"/>
    </row>
    <row r="95996" spans="11:11">
      <c r="K95996"/>
    </row>
    <row r="95997" spans="11:11">
      <c r="K95997"/>
    </row>
    <row r="95998" spans="11:11">
      <c r="K95998"/>
    </row>
    <row r="95999" spans="11:11">
      <c r="K95999"/>
    </row>
    <row r="96000" spans="11:11">
      <c r="K96000"/>
    </row>
    <row r="96001" spans="11:11">
      <c r="K96001"/>
    </row>
    <row r="96002" spans="11:11">
      <c r="K96002"/>
    </row>
    <row r="96003" spans="11:11">
      <c r="K96003"/>
    </row>
    <row r="96004" spans="11:11">
      <c r="K96004"/>
    </row>
    <row r="96005" spans="11:11">
      <c r="K96005"/>
    </row>
    <row r="96006" spans="11:11">
      <c r="K96006"/>
    </row>
    <row r="96007" spans="11:11">
      <c r="K96007"/>
    </row>
    <row r="96008" spans="11:11">
      <c r="K96008"/>
    </row>
    <row r="96009" spans="11:11">
      <c r="K96009"/>
    </row>
    <row r="96010" spans="11:11">
      <c r="K96010"/>
    </row>
    <row r="96011" spans="11:11">
      <c r="K96011"/>
    </row>
    <row r="96012" spans="11:11">
      <c r="K96012"/>
    </row>
    <row r="96013" spans="11:11">
      <c r="K96013"/>
    </row>
    <row r="96014" spans="11:11">
      <c r="K96014"/>
    </row>
    <row r="96015" spans="11:11">
      <c r="K96015"/>
    </row>
    <row r="96016" spans="11:11">
      <c r="K96016"/>
    </row>
    <row r="96017" spans="11:11">
      <c r="K96017"/>
    </row>
    <row r="96018" spans="11:11">
      <c r="K96018"/>
    </row>
    <row r="96019" spans="11:11">
      <c r="K96019"/>
    </row>
    <row r="96020" spans="11:11">
      <c r="K96020"/>
    </row>
    <row r="96021" spans="11:11">
      <c r="K96021"/>
    </row>
    <row r="96022" spans="11:11">
      <c r="K96022"/>
    </row>
    <row r="96023" spans="11:11">
      <c r="K96023"/>
    </row>
    <row r="96024" spans="11:11">
      <c r="K96024"/>
    </row>
    <row r="96025" spans="11:11">
      <c r="K96025"/>
    </row>
    <row r="96026" spans="11:11">
      <c r="K96026"/>
    </row>
    <row r="96027" spans="11:11">
      <c r="K96027"/>
    </row>
    <row r="96028" spans="11:11">
      <c r="K96028"/>
    </row>
    <row r="96029" spans="11:11">
      <c r="K96029"/>
    </row>
    <row r="96030" spans="11:11">
      <c r="K96030"/>
    </row>
    <row r="96031" spans="11:11">
      <c r="K96031"/>
    </row>
    <row r="96032" spans="11:11">
      <c r="K96032"/>
    </row>
    <row r="96033" spans="11:11">
      <c r="K96033"/>
    </row>
    <row r="96034" spans="11:11">
      <c r="K96034"/>
    </row>
    <row r="96035" spans="11:11">
      <c r="K96035"/>
    </row>
    <row r="96036" spans="11:11">
      <c r="K96036"/>
    </row>
    <row r="96037" spans="11:11">
      <c r="K96037"/>
    </row>
    <row r="96038" spans="11:11">
      <c r="K96038"/>
    </row>
    <row r="96039" spans="11:11">
      <c r="K96039"/>
    </row>
    <row r="96040" spans="11:11">
      <c r="K96040"/>
    </row>
    <row r="96041" spans="11:11">
      <c r="K96041"/>
    </row>
    <row r="96042" spans="11:11">
      <c r="K96042"/>
    </row>
    <row r="96043" spans="11:11">
      <c r="K96043"/>
    </row>
    <row r="96044" spans="11:11">
      <c r="K96044"/>
    </row>
    <row r="96045" spans="11:11">
      <c r="K96045"/>
    </row>
    <row r="96046" spans="11:11">
      <c r="K96046"/>
    </row>
    <row r="96047" spans="11:11">
      <c r="K96047"/>
    </row>
    <row r="96048" spans="11:11">
      <c r="K96048"/>
    </row>
    <row r="96049" spans="11:11">
      <c r="K96049"/>
    </row>
    <row r="96050" spans="11:11">
      <c r="K96050"/>
    </row>
    <row r="96051" spans="11:11">
      <c r="K96051"/>
    </row>
    <row r="96052" spans="11:11">
      <c r="K96052"/>
    </row>
    <row r="96053" spans="11:11">
      <c r="K96053"/>
    </row>
    <row r="96054" spans="11:11">
      <c r="K96054"/>
    </row>
    <row r="96055" spans="11:11">
      <c r="K96055"/>
    </row>
    <row r="96056" spans="11:11">
      <c r="K96056"/>
    </row>
    <row r="96057" spans="11:11">
      <c r="K96057"/>
    </row>
    <row r="96058" spans="11:11">
      <c r="K96058"/>
    </row>
    <row r="96059" spans="11:11">
      <c r="K96059"/>
    </row>
    <row r="96060" spans="11:11">
      <c r="K96060"/>
    </row>
    <row r="96061" spans="11:11">
      <c r="K96061"/>
    </row>
    <row r="96062" spans="11:11">
      <c r="K96062"/>
    </row>
    <row r="96063" spans="11:11">
      <c r="K96063"/>
    </row>
    <row r="96064" spans="11:11">
      <c r="K96064"/>
    </row>
    <row r="96065" spans="11:11">
      <c r="K96065"/>
    </row>
    <row r="96066" spans="11:11">
      <c r="K96066"/>
    </row>
    <row r="96067" spans="11:11">
      <c r="K96067"/>
    </row>
    <row r="96068" spans="11:11">
      <c r="K96068"/>
    </row>
    <row r="96069" spans="11:11">
      <c r="K96069"/>
    </row>
    <row r="96070" spans="11:11">
      <c r="K96070"/>
    </row>
    <row r="96071" spans="11:11">
      <c r="K96071"/>
    </row>
    <row r="96072" spans="11:11">
      <c r="K96072"/>
    </row>
    <row r="96073" spans="11:11">
      <c r="K96073"/>
    </row>
    <row r="96074" spans="11:11">
      <c r="K96074"/>
    </row>
    <row r="96075" spans="11:11">
      <c r="K96075"/>
    </row>
    <row r="96076" spans="11:11">
      <c r="K96076"/>
    </row>
    <row r="96077" spans="11:11">
      <c r="K96077"/>
    </row>
    <row r="96078" spans="11:11">
      <c r="K96078"/>
    </row>
    <row r="96079" spans="11:11">
      <c r="K96079"/>
    </row>
    <row r="96080" spans="11:11">
      <c r="K96080"/>
    </row>
    <row r="96081" spans="11:11">
      <c r="K96081"/>
    </row>
    <row r="96082" spans="11:11">
      <c r="K96082"/>
    </row>
    <row r="96083" spans="11:11">
      <c r="K96083"/>
    </row>
    <row r="96084" spans="11:11">
      <c r="K96084"/>
    </row>
    <row r="96085" spans="11:11">
      <c r="K96085"/>
    </row>
    <row r="96086" spans="11:11">
      <c r="K96086"/>
    </row>
    <row r="96087" spans="11:11">
      <c r="K96087"/>
    </row>
    <row r="96088" spans="11:11">
      <c r="K96088"/>
    </row>
    <row r="96089" spans="11:11">
      <c r="K96089"/>
    </row>
    <row r="96090" spans="11:11">
      <c r="K96090"/>
    </row>
    <row r="96091" spans="11:11">
      <c r="K96091"/>
    </row>
    <row r="96092" spans="11:11">
      <c r="K96092"/>
    </row>
    <row r="96093" spans="11:11">
      <c r="K96093"/>
    </row>
    <row r="96094" spans="11:11">
      <c r="K96094"/>
    </row>
    <row r="96095" spans="11:11">
      <c r="K96095"/>
    </row>
    <row r="96096" spans="11:11">
      <c r="K96096"/>
    </row>
    <row r="96097" spans="11:11">
      <c r="K96097"/>
    </row>
    <row r="96098" spans="11:11">
      <c r="K96098"/>
    </row>
    <row r="96099" spans="11:11">
      <c r="K96099"/>
    </row>
    <row r="96100" spans="11:11">
      <c r="K96100"/>
    </row>
    <row r="96101" spans="11:11">
      <c r="K96101"/>
    </row>
    <row r="96102" spans="11:11">
      <c r="K96102"/>
    </row>
    <row r="96103" spans="11:11">
      <c r="K96103"/>
    </row>
    <row r="96104" spans="11:11">
      <c r="K96104"/>
    </row>
    <row r="96105" spans="11:11">
      <c r="K96105"/>
    </row>
    <row r="96106" spans="11:11">
      <c r="K96106"/>
    </row>
    <row r="96107" spans="11:11">
      <c r="K96107"/>
    </row>
    <row r="96108" spans="11:11">
      <c r="K96108"/>
    </row>
    <row r="96109" spans="11:11">
      <c r="K96109"/>
    </row>
    <row r="96110" spans="11:11">
      <c r="K96110"/>
    </row>
    <row r="96111" spans="11:11">
      <c r="K96111"/>
    </row>
    <row r="96112" spans="11:11">
      <c r="K96112"/>
    </row>
    <row r="96113" spans="11:11">
      <c r="K96113"/>
    </row>
    <row r="96114" spans="11:11">
      <c r="K96114"/>
    </row>
    <row r="96115" spans="11:11">
      <c r="K96115"/>
    </row>
    <row r="96116" spans="11:11">
      <c r="K96116"/>
    </row>
    <row r="96117" spans="11:11">
      <c r="K96117"/>
    </row>
    <row r="96118" spans="11:11">
      <c r="K96118"/>
    </row>
    <row r="96119" spans="11:11">
      <c r="K96119"/>
    </row>
    <row r="96120" spans="11:11">
      <c r="K96120"/>
    </row>
    <row r="96121" spans="11:11">
      <c r="K96121"/>
    </row>
    <row r="96122" spans="11:11">
      <c r="K96122"/>
    </row>
    <row r="96123" spans="11:11">
      <c r="K96123"/>
    </row>
    <row r="96124" spans="11:11">
      <c r="K96124"/>
    </row>
    <row r="96125" spans="11:11">
      <c r="K96125"/>
    </row>
    <row r="96126" spans="11:11">
      <c r="K96126"/>
    </row>
    <row r="96127" spans="11:11">
      <c r="K96127"/>
    </row>
    <row r="96128" spans="11:11">
      <c r="K96128"/>
    </row>
    <row r="96129" spans="11:11">
      <c r="K96129"/>
    </row>
    <row r="96130" spans="11:11">
      <c r="K96130"/>
    </row>
    <row r="96131" spans="11:11">
      <c r="K96131"/>
    </row>
    <row r="96132" spans="11:11">
      <c r="K96132"/>
    </row>
    <row r="96133" spans="11:11">
      <c r="K96133"/>
    </row>
    <row r="96134" spans="11:11">
      <c r="K96134"/>
    </row>
    <row r="96135" spans="11:11">
      <c r="K96135"/>
    </row>
    <row r="96136" spans="11:11">
      <c r="K96136"/>
    </row>
    <row r="96137" spans="11:11">
      <c r="K96137"/>
    </row>
    <row r="96138" spans="11:11">
      <c r="K96138"/>
    </row>
    <row r="96139" spans="11:11">
      <c r="K96139"/>
    </row>
    <row r="96140" spans="11:11">
      <c r="K96140"/>
    </row>
    <row r="96141" spans="11:11">
      <c r="K96141"/>
    </row>
    <row r="96142" spans="11:11">
      <c r="K96142"/>
    </row>
    <row r="96143" spans="11:11">
      <c r="K96143"/>
    </row>
    <row r="96144" spans="11:11">
      <c r="K96144"/>
    </row>
    <row r="96145" spans="11:11">
      <c r="K96145"/>
    </row>
    <row r="96146" spans="11:11">
      <c r="K96146"/>
    </row>
    <row r="96147" spans="11:11">
      <c r="K96147"/>
    </row>
    <row r="96148" spans="11:11">
      <c r="K96148"/>
    </row>
    <row r="96149" spans="11:11">
      <c r="K96149"/>
    </row>
    <row r="96150" spans="11:11">
      <c r="K96150"/>
    </row>
    <row r="96151" spans="11:11">
      <c r="K96151"/>
    </row>
    <row r="96152" spans="11:11">
      <c r="K96152"/>
    </row>
    <row r="96153" spans="11:11">
      <c r="K96153"/>
    </row>
    <row r="96154" spans="11:11">
      <c r="K96154"/>
    </row>
    <row r="96155" spans="11:11">
      <c r="K96155"/>
    </row>
    <row r="96156" spans="11:11">
      <c r="K96156"/>
    </row>
    <row r="96157" spans="11:11">
      <c r="K96157"/>
    </row>
    <row r="96158" spans="11:11">
      <c r="K96158"/>
    </row>
    <row r="96159" spans="11:11">
      <c r="K96159"/>
    </row>
    <row r="96160" spans="11:11">
      <c r="K96160"/>
    </row>
    <row r="96161" spans="11:11">
      <c r="K96161"/>
    </row>
    <row r="96162" spans="11:11">
      <c r="K96162"/>
    </row>
    <row r="96163" spans="11:11">
      <c r="K96163"/>
    </row>
    <row r="96164" spans="11:11">
      <c r="K96164"/>
    </row>
    <row r="96165" spans="11:11">
      <c r="K96165"/>
    </row>
    <row r="96166" spans="11:11">
      <c r="K96166"/>
    </row>
    <row r="96167" spans="11:11">
      <c r="K96167"/>
    </row>
    <row r="96168" spans="11:11">
      <c r="K96168"/>
    </row>
    <row r="96169" spans="11:11">
      <c r="K96169"/>
    </row>
    <row r="96170" spans="11:11">
      <c r="K96170"/>
    </row>
    <row r="96171" spans="11:11">
      <c r="K96171"/>
    </row>
    <row r="96172" spans="11:11">
      <c r="K96172"/>
    </row>
    <row r="96173" spans="11:11">
      <c r="K96173"/>
    </row>
    <row r="96174" spans="11:11">
      <c r="K96174"/>
    </row>
    <row r="96175" spans="11:11">
      <c r="K96175"/>
    </row>
    <row r="96176" spans="11:11">
      <c r="K96176"/>
    </row>
    <row r="96177" spans="11:11">
      <c r="K96177"/>
    </row>
    <row r="96178" spans="11:11">
      <c r="K96178"/>
    </row>
    <row r="96179" spans="11:11">
      <c r="K96179"/>
    </row>
    <row r="96180" spans="11:11">
      <c r="K96180"/>
    </row>
    <row r="96181" spans="11:11">
      <c r="K96181"/>
    </row>
    <row r="96182" spans="11:11">
      <c r="K96182"/>
    </row>
    <row r="96183" spans="11:11">
      <c r="K96183"/>
    </row>
    <row r="96184" spans="11:11">
      <c r="K96184"/>
    </row>
    <row r="96185" spans="11:11">
      <c r="K96185"/>
    </row>
    <row r="96186" spans="11:11">
      <c r="K96186"/>
    </row>
    <row r="96187" spans="11:11">
      <c r="K96187"/>
    </row>
    <row r="96188" spans="11:11">
      <c r="K96188"/>
    </row>
    <row r="96189" spans="11:11">
      <c r="K96189"/>
    </row>
    <row r="96190" spans="11:11">
      <c r="K96190"/>
    </row>
    <row r="96191" spans="11:11">
      <c r="K96191"/>
    </row>
    <row r="96192" spans="11:11">
      <c r="K96192"/>
    </row>
    <row r="96193" spans="11:11">
      <c r="K96193"/>
    </row>
    <row r="96194" spans="11:11">
      <c r="K96194"/>
    </row>
    <row r="96195" spans="11:11">
      <c r="K96195"/>
    </row>
    <row r="96196" spans="11:11">
      <c r="K96196"/>
    </row>
    <row r="96197" spans="11:11">
      <c r="K96197"/>
    </row>
    <row r="96198" spans="11:11">
      <c r="K96198"/>
    </row>
    <row r="96199" spans="11:11">
      <c r="K96199"/>
    </row>
    <row r="96200" spans="11:11">
      <c r="K96200"/>
    </row>
    <row r="96201" spans="11:11">
      <c r="K96201"/>
    </row>
    <row r="96202" spans="11:11">
      <c r="K96202"/>
    </row>
    <row r="96203" spans="11:11">
      <c r="K96203"/>
    </row>
    <row r="96204" spans="11:11">
      <c r="K96204"/>
    </row>
    <row r="96205" spans="11:11">
      <c r="K96205"/>
    </row>
    <row r="96206" spans="11:11">
      <c r="K96206"/>
    </row>
    <row r="96207" spans="11:11">
      <c r="K96207"/>
    </row>
    <row r="96208" spans="11:11">
      <c r="K96208"/>
    </row>
    <row r="96209" spans="11:11">
      <c r="K96209"/>
    </row>
    <row r="96210" spans="11:11">
      <c r="K96210"/>
    </row>
    <row r="96211" spans="11:11">
      <c r="K96211"/>
    </row>
    <row r="96212" spans="11:11">
      <c r="K96212"/>
    </row>
    <row r="96213" spans="11:11">
      <c r="K96213"/>
    </row>
    <row r="96214" spans="11:11">
      <c r="K96214"/>
    </row>
    <row r="96215" spans="11:11">
      <c r="K96215"/>
    </row>
    <row r="96216" spans="11:11">
      <c r="K96216"/>
    </row>
    <row r="96217" spans="11:11">
      <c r="K96217"/>
    </row>
    <row r="96218" spans="11:11">
      <c r="K96218"/>
    </row>
    <row r="96219" spans="11:11">
      <c r="K96219"/>
    </row>
    <row r="96220" spans="11:11">
      <c r="K96220"/>
    </row>
    <row r="96221" spans="11:11">
      <c r="K96221"/>
    </row>
    <row r="96222" spans="11:11">
      <c r="K96222"/>
    </row>
    <row r="96223" spans="11:11">
      <c r="K96223"/>
    </row>
    <row r="96224" spans="11:11">
      <c r="K96224"/>
    </row>
    <row r="96225" spans="11:11">
      <c r="K96225"/>
    </row>
    <row r="96226" spans="11:11">
      <c r="K96226"/>
    </row>
    <row r="96227" spans="11:11">
      <c r="K96227"/>
    </row>
    <row r="96228" spans="11:11">
      <c r="K96228"/>
    </row>
    <row r="96229" spans="11:11">
      <c r="K96229"/>
    </row>
    <row r="96230" spans="11:11">
      <c r="K96230"/>
    </row>
    <row r="96231" spans="11:11">
      <c r="K96231"/>
    </row>
    <row r="96232" spans="11:11">
      <c r="K96232"/>
    </row>
    <row r="96233" spans="11:11">
      <c r="K96233"/>
    </row>
    <row r="96234" spans="11:11">
      <c r="K96234"/>
    </row>
    <row r="96235" spans="11:11">
      <c r="K96235"/>
    </row>
    <row r="96236" spans="11:11">
      <c r="K96236"/>
    </row>
    <row r="96237" spans="11:11">
      <c r="K96237"/>
    </row>
    <row r="96238" spans="11:11">
      <c r="K96238"/>
    </row>
    <row r="96239" spans="11:11">
      <c r="K96239"/>
    </row>
    <row r="96240" spans="11:11">
      <c r="K96240"/>
    </row>
    <row r="96241" spans="11:11">
      <c r="K96241"/>
    </row>
    <row r="96242" spans="11:11">
      <c r="K96242"/>
    </row>
    <row r="96243" spans="11:11">
      <c r="K96243"/>
    </row>
    <row r="96244" spans="11:11">
      <c r="K96244"/>
    </row>
    <row r="96245" spans="11:11">
      <c r="K96245"/>
    </row>
    <row r="96246" spans="11:11">
      <c r="K96246"/>
    </row>
    <row r="96247" spans="11:11">
      <c r="K96247"/>
    </row>
    <row r="96248" spans="11:11">
      <c r="K96248"/>
    </row>
    <row r="96249" spans="11:11">
      <c r="K96249"/>
    </row>
    <row r="96250" spans="11:11">
      <c r="K96250"/>
    </row>
    <row r="96251" spans="11:11">
      <c r="K96251"/>
    </row>
    <row r="96252" spans="11:11">
      <c r="K96252"/>
    </row>
    <row r="96253" spans="11:11">
      <c r="K96253"/>
    </row>
    <row r="96254" spans="11:11">
      <c r="K96254"/>
    </row>
    <row r="96255" spans="11:11">
      <c r="K96255"/>
    </row>
    <row r="96256" spans="11:11">
      <c r="K96256"/>
    </row>
    <row r="96257" spans="11:11">
      <c r="K96257"/>
    </row>
    <row r="96258" spans="11:11">
      <c r="K96258"/>
    </row>
    <row r="96259" spans="11:11">
      <c r="K96259"/>
    </row>
    <row r="96260" spans="11:11">
      <c r="K96260"/>
    </row>
    <row r="96261" spans="11:11">
      <c r="K96261"/>
    </row>
    <row r="96262" spans="11:11">
      <c r="K96262"/>
    </row>
    <row r="96263" spans="11:11">
      <c r="K96263"/>
    </row>
    <row r="96264" spans="11:11">
      <c r="K96264"/>
    </row>
    <row r="96265" spans="11:11">
      <c r="K96265"/>
    </row>
    <row r="96266" spans="11:11">
      <c r="K96266"/>
    </row>
    <row r="96267" spans="11:11">
      <c r="K96267"/>
    </row>
    <row r="96268" spans="11:11">
      <c r="K96268"/>
    </row>
    <row r="96269" spans="11:11">
      <c r="K96269"/>
    </row>
    <row r="96270" spans="11:11">
      <c r="K96270"/>
    </row>
    <row r="96271" spans="11:11">
      <c r="K96271"/>
    </row>
    <row r="96272" spans="11:11">
      <c r="K96272"/>
    </row>
    <row r="96273" spans="11:11">
      <c r="K96273"/>
    </row>
    <row r="96274" spans="11:11">
      <c r="K96274"/>
    </row>
    <row r="96275" spans="11:11">
      <c r="K96275"/>
    </row>
    <row r="96276" spans="11:11">
      <c r="K96276"/>
    </row>
    <row r="96277" spans="11:11">
      <c r="K96277"/>
    </row>
    <row r="96278" spans="11:11">
      <c r="K96278"/>
    </row>
    <row r="96279" spans="11:11">
      <c r="K96279"/>
    </row>
    <row r="96280" spans="11:11">
      <c r="K96280"/>
    </row>
    <row r="96281" spans="11:11">
      <c r="K96281"/>
    </row>
    <row r="96282" spans="11:11">
      <c r="K96282"/>
    </row>
    <row r="96283" spans="11:11">
      <c r="K96283"/>
    </row>
    <row r="96284" spans="11:11">
      <c r="K96284"/>
    </row>
    <row r="96285" spans="11:11">
      <c r="K96285"/>
    </row>
    <row r="96286" spans="11:11">
      <c r="K96286"/>
    </row>
    <row r="96287" spans="11:11">
      <c r="K96287"/>
    </row>
    <row r="96288" spans="11:11">
      <c r="K96288"/>
    </row>
    <row r="96289" spans="11:11">
      <c r="K96289"/>
    </row>
    <row r="96290" spans="11:11">
      <c r="K96290"/>
    </row>
    <row r="96291" spans="11:11">
      <c r="K96291"/>
    </row>
    <row r="96292" spans="11:11">
      <c r="K96292"/>
    </row>
    <row r="96293" spans="11:11">
      <c r="K96293"/>
    </row>
    <row r="96294" spans="11:11">
      <c r="K96294"/>
    </row>
    <row r="96295" spans="11:11">
      <c r="K96295"/>
    </row>
    <row r="96296" spans="11:11">
      <c r="K96296"/>
    </row>
    <row r="96297" spans="11:11">
      <c r="K96297"/>
    </row>
    <row r="96298" spans="11:11">
      <c r="K96298"/>
    </row>
    <row r="96299" spans="11:11">
      <c r="K96299"/>
    </row>
    <row r="96300" spans="11:11">
      <c r="K96300"/>
    </row>
    <row r="96301" spans="11:11">
      <c r="K96301"/>
    </row>
    <row r="96302" spans="11:11">
      <c r="K96302"/>
    </row>
    <row r="96303" spans="11:11">
      <c r="K96303"/>
    </row>
    <row r="96304" spans="11:11">
      <c r="K96304"/>
    </row>
    <row r="96305" spans="11:11">
      <c r="K96305"/>
    </row>
    <row r="96306" spans="11:11">
      <c r="K96306"/>
    </row>
    <row r="96307" spans="11:11">
      <c r="K96307"/>
    </row>
    <row r="96308" spans="11:11">
      <c r="K96308"/>
    </row>
    <row r="96309" spans="11:11">
      <c r="K96309"/>
    </row>
    <row r="96310" spans="11:11">
      <c r="K96310"/>
    </row>
    <row r="96311" spans="11:11">
      <c r="K96311"/>
    </row>
    <row r="96312" spans="11:11">
      <c r="K96312"/>
    </row>
    <row r="96313" spans="11:11">
      <c r="K96313"/>
    </row>
    <row r="96314" spans="11:11">
      <c r="K96314"/>
    </row>
    <row r="96315" spans="11:11">
      <c r="K96315"/>
    </row>
    <row r="96316" spans="11:11">
      <c r="K96316"/>
    </row>
    <row r="96317" spans="11:11">
      <c r="K96317"/>
    </row>
    <row r="96318" spans="11:11">
      <c r="K96318"/>
    </row>
    <row r="96319" spans="11:11">
      <c r="K96319"/>
    </row>
    <row r="96320" spans="11:11">
      <c r="K96320"/>
    </row>
    <row r="96321" spans="11:11">
      <c r="K96321"/>
    </row>
    <row r="96322" spans="11:11">
      <c r="K96322"/>
    </row>
    <row r="96323" spans="11:11">
      <c r="K96323"/>
    </row>
    <row r="96324" spans="11:11">
      <c r="K96324"/>
    </row>
    <row r="96325" spans="11:11">
      <c r="K96325"/>
    </row>
    <row r="96326" spans="11:11">
      <c r="K96326"/>
    </row>
    <row r="96327" spans="11:11">
      <c r="K96327"/>
    </row>
    <row r="96328" spans="11:11">
      <c r="K96328"/>
    </row>
    <row r="96329" spans="11:11">
      <c r="K96329"/>
    </row>
    <row r="96330" spans="11:11">
      <c r="K96330"/>
    </row>
    <row r="96331" spans="11:11">
      <c r="K96331"/>
    </row>
    <row r="96332" spans="11:11">
      <c r="K96332"/>
    </row>
    <row r="96333" spans="11:11">
      <c r="K96333"/>
    </row>
    <row r="96334" spans="11:11">
      <c r="K96334"/>
    </row>
    <row r="96335" spans="11:11">
      <c r="K96335"/>
    </row>
    <row r="96336" spans="11:11">
      <c r="K96336"/>
    </row>
    <row r="96337" spans="11:11">
      <c r="K96337"/>
    </row>
    <row r="96338" spans="11:11">
      <c r="K96338"/>
    </row>
    <row r="96339" spans="11:11">
      <c r="K96339"/>
    </row>
    <row r="96340" spans="11:11">
      <c r="K96340"/>
    </row>
    <row r="96341" spans="11:11">
      <c r="K96341"/>
    </row>
    <row r="96342" spans="11:11">
      <c r="K96342"/>
    </row>
    <row r="96343" spans="11:11">
      <c r="K96343"/>
    </row>
    <row r="96344" spans="11:11">
      <c r="K96344"/>
    </row>
    <row r="96345" spans="11:11">
      <c r="K96345"/>
    </row>
    <row r="96346" spans="11:11">
      <c r="K96346"/>
    </row>
    <row r="96347" spans="11:11">
      <c r="K96347"/>
    </row>
    <row r="96348" spans="11:11">
      <c r="K96348"/>
    </row>
    <row r="96349" spans="11:11">
      <c r="K96349"/>
    </row>
    <row r="96350" spans="11:11">
      <c r="K96350"/>
    </row>
    <row r="96351" spans="11:11">
      <c r="K96351"/>
    </row>
    <row r="96352" spans="11:11">
      <c r="K96352"/>
    </row>
    <row r="96353" spans="11:11">
      <c r="K96353"/>
    </row>
    <row r="96354" spans="11:11">
      <c r="K96354"/>
    </row>
    <row r="96355" spans="11:11">
      <c r="K96355"/>
    </row>
    <row r="96356" spans="11:11">
      <c r="K96356"/>
    </row>
    <row r="96357" spans="11:11">
      <c r="K96357"/>
    </row>
    <row r="96358" spans="11:11">
      <c r="K96358"/>
    </row>
    <row r="96359" spans="11:11">
      <c r="K96359"/>
    </row>
    <row r="96360" spans="11:11">
      <c r="K96360"/>
    </row>
    <row r="96361" spans="11:11">
      <c r="K96361"/>
    </row>
    <row r="96362" spans="11:11">
      <c r="K96362"/>
    </row>
    <row r="96363" spans="11:11">
      <c r="K96363"/>
    </row>
    <row r="96364" spans="11:11">
      <c r="K96364"/>
    </row>
    <row r="96365" spans="11:11">
      <c r="K96365"/>
    </row>
    <row r="96366" spans="11:11">
      <c r="K96366"/>
    </row>
    <row r="96367" spans="11:11">
      <c r="K96367"/>
    </row>
    <row r="96368" spans="11:11">
      <c r="K96368"/>
    </row>
    <row r="96369" spans="11:11">
      <c r="K96369"/>
    </row>
    <row r="96370" spans="11:11">
      <c r="K96370"/>
    </row>
    <row r="96371" spans="11:11">
      <c r="K96371"/>
    </row>
    <row r="96372" spans="11:11">
      <c r="K96372"/>
    </row>
    <row r="96373" spans="11:11">
      <c r="K96373"/>
    </row>
    <row r="96374" spans="11:11">
      <c r="K96374"/>
    </row>
    <row r="96375" spans="11:11">
      <c r="K96375"/>
    </row>
    <row r="96376" spans="11:11">
      <c r="K96376"/>
    </row>
    <row r="96377" spans="11:11">
      <c r="K96377"/>
    </row>
    <row r="96378" spans="11:11">
      <c r="K96378"/>
    </row>
    <row r="96379" spans="11:11">
      <c r="K96379"/>
    </row>
    <row r="96380" spans="11:11">
      <c r="K96380"/>
    </row>
    <row r="96381" spans="11:11">
      <c r="K96381"/>
    </row>
    <row r="96382" spans="11:11">
      <c r="K96382"/>
    </row>
    <row r="96383" spans="11:11">
      <c r="K96383"/>
    </row>
    <row r="96384" spans="11:11">
      <c r="K96384"/>
    </row>
    <row r="96385" spans="11:11">
      <c r="K96385"/>
    </row>
    <row r="96386" spans="11:11">
      <c r="K96386"/>
    </row>
    <row r="96387" spans="11:11">
      <c r="K96387"/>
    </row>
    <row r="96388" spans="11:11">
      <c r="K96388"/>
    </row>
    <row r="96389" spans="11:11">
      <c r="K96389"/>
    </row>
    <row r="96390" spans="11:11">
      <c r="K96390"/>
    </row>
    <row r="96391" spans="11:11">
      <c r="K96391"/>
    </row>
    <row r="96392" spans="11:11">
      <c r="K96392"/>
    </row>
    <row r="96393" spans="11:11">
      <c r="K96393"/>
    </row>
    <row r="96394" spans="11:11">
      <c r="K96394"/>
    </row>
    <row r="96395" spans="11:11">
      <c r="K96395"/>
    </row>
    <row r="96396" spans="11:11">
      <c r="K96396"/>
    </row>
    <row r="96397" spans="11:11">
      <c r="K96397"/>
    </row>
    <row r="96398" spans="11:11">
      <c r="K96398"/>
    </row>
    <row r="96399" spans="11:11">
      <c r="K96399"/>
    </row>
    <row r="96400" spans="11:11">
      <c r="K96400"/>
    </row>
    <row r="96401" spans="11:11">
      <c r="K96401"/>
    </row>
    <row r="96402" spans="11:11">
      <c r="K96402"/>
    </row>
    <row r="96403" spans="11:11">
      <c r="K96403"/>
    </row>
    <row r="96404" spans="11:11">
      <c r="K96404"/>
    </row>
    <row r="96405" spans="11:11">
      <c r="K96405"/>
    </row>
    <row r="96406" spans="11:11">
      <c r="K96406"/>
    </row>
    <row r="96407" spans="11:11">
      <c r="K96407"/>
    </row>
    <row r="96408" spans="11:11">
      <c r="K96408"/>
    </row>
    <row r="96409" spans="11:11">
      <c r="K96409"/>
    </row>
    <row r="96410" spans="11:11">
      <c r="K96410"/>
    </row>
    <row r="96411" spans="11:11">
      <c r="K96411"/>
    </row>
    <row r="96412" spans="11:11">
      <c r="K96412"/>
    </row>
    <row r="96413" spans="11:11">
      <c r="K96413"/>
    </row>
    <row r="96414" spans="11:11">
      <c r="K96414"/>
    </row>
    <row r="96415" spans="11:11">
      <c r="K96415"/>
    </row>
    <row r="96416" spans="11:11">
      <c r="K96416"/>
    </row>
    <row r="96417" spans="11:11">
      <c r="K96417"/>
    </row>
    <row r="96418" spans="11:11">
      <c r="K96418"/>
    </row>
    <row r="96419" spans="11:11">
      <c r="K96419"/>
    </row>
    <row r="96420" spans="11:11">
      <c r="K96420"/>
    </row>
    <row r="96421" spans="11:11">
      <c r="K96421"/>
    </row>
    <row r="96422" spans="11:11">
      <c r="K96422"/>
    </row>
    <row r="96423" spans="11:11">
      <c r="K96423"/>
    </row>
    <row r="96424" spans="11:11">
      <c r="K96424"/>
    </row>
    <row r="96425" spans="11:11">
      <c r="K96425"/>
    </row>
    <row r="96426" spans="11:11">
      <c r="K96426"/>
    </row>
    <row r="96427" spans="11:11">
      <c r="K96427"/>
    </row>
    <row r="96428" spans="11:11">
      <c r="K96428"/>
    </row>
    <row r="96429" spans="11:11">
      <c r="K96429"/>
    </row>
    <row r="96430" spans="11:11">
      <c r="K96430"/>
    </row>
    <row r="96431" spans="11:11">
      <c r="K96431"/>
    </row>
    <row r="96432" spans="11:11">
      <c r="K96432"/>
    </row>
    <row r="96433" spans="11:11">
      <c r="K96433"/>
    </row>
    <row r="96434" spans="11:11">
      <c r="K96434"/>
    </row>
    <row r="96435" spans="11:11">
      <c r="K96435"/>
    </row>
    <row r="96436" spans="11:11">
      <c r="K96436"/>
    </row>
    <row r="96437" spans="11:11">
      <c r="K96437"/>
    </row>
    <row r="96438" spans="11:11">
      <c r="K96438"/>
    </row>
    <row r="96439" spans="11:11">
      <c r="K96439"/>
    </row>
    <row r="96440" spans="11:11">
      <c r="K96440"/>
    </row>
    <row r="96441" spans="11:11">
      <c r="K96441"/>
    </row>
    <row r="96442" spans="11:11">
      <c r="K96442"/>
    </row>
    <row r="96443" spans="11:11">
      <c r="K96443"/>
    </row>
    <row r="96444" spans="11:11">
      <c r="K96444"/>
    </row>
    <row r="96445" spans="11:11">
      <c r="K96445"/>
    </row>
    <row r="96446" spans="11:11">
      <c r="K96446"/>
    </row>
    <row r="96447" spans="11:11">
      <c r="K96447"/>
    </row>
    <row r="96448" spans="11:11">
      <c r="K96448"/>
    </row>
    <row r="96449" spans="11:11">
      <c r="K96449"/>
    </row>
    <row r="96450" spans="11:11">
      <c r="K96450"/>
    </row>
    <row r="96451" spans="11:11">
      <c r="K96451"/>
    </row>
    <row r="96452" spans="11:11">
      <c r="K96452"/>
    </row>
    <row r="96453" spans="11:11">
      <c r="K96453"/>
    </row>
    <row r="96454" spans="11:11">
      <c r="K96454"/>
    </row>
    <row r="96455" spans="11:11">
      <c r="K96455"/>
    </row>
    <row r="96456" spans="11:11">
      <c r="K96456"/>
    </row>
    <row r="96457" spans="11:11">
      <c r="K96457"/>
    </row>
    <row r="96458" spans="11:11">
      <c r="K96458"/>
    </row>
    <row r="96459" spans="11:11">
      <c r="K96459"/>
    </row>
    <row r="96460" spans="11:11">
      <c r="K96460"/>
    </row>
    <row r="96461" spans="11:11">
      <c r="K96461"/>
    </row>
    <row r="96462" spans="11:11">
      <c r="K96462"/>
    </row>
    <row r="96463" spans="11:11">
      <c r="K96463"/>
    </row>
    <row r="96464" spans="11:11">
      <c r="K96464"/>
    </row>
    <row r="96465" spans="11:11">
      <c r="K96465"/>
    </row>
    <row r="96466" spans="11:11">
      <c r="K96466"/>
    </row>
    <row r="96467" spans="11:11">
      <c r="K96467"/>
    </row>
    <row r="96468" spans="11:11">
      <c r="K96468"/>
    </row>
    <row r="96469" spans="11:11">
      <c r="K96469"/>
    </row>
    <row r="96470" spans="11:11">
      <c r="K96470"/>
    </row>
    <row r="96471" spans="11:11">
      <c r="K96471"/>
    </row>
    <row r="96472" spans="11:11">
      <c r="K96472"/>
    </row>
    <row r="96473" spans="11:11">
      <c r="K96473"/>
    </row>
    <row r="96474" spans="11:11">
      <c r="K96474"/>
    </row>
    <row r="96475" spans="11:11">
      <c r="K96475"/>
    </row>
    <row r="96476" spans="11:11">
      <c r="K96476"/>
    </row>
    <row r="96477" spans="11:11">
      <c r="K96477"/>
    </row>
    <row r="96478" spans="11:11">
      <c r="K96478"/>
    </row>
    <row r="96479" spans="11:11">
      <c r="K96479"/>
    </row>
    <row r="96480" spans="11:11">
      <c r="K96480"/>
    </row>
    <row r="96481" spans="11:11">
      <c r="K96481"/>
    </row>
    <row r="96482" spans="11:11">
      <c r="K96482"/>
    </row>
    <row r="96483" spans="11:11">
      <c r="K96483"/>
    </row>
    <row r="96484" spans="11:11">
      <c r="K96484"/>
    </row>
    <row r="96485" spans="11:11">
      <c r="K96485"/>
    </row>
    <row r="96486" spans="11:11">
      <c r="K96486"/>
    </row>
    <row r="96487" spans="11:11">
      <c r="K96487"/>
    </row>
    <row r="96488" spans="11:11">
      <c r="K96488"/>
    </row>
    <row r="96489" spans="11:11">
      <c r="K96489"/>
    </row>
    <row r="96490" spans="11:11">
      <c r="K96490"/>
    </row>
    <row r="96491" spans="11:11">
      <c r="K96491"/>
    </row>
    <row r="96492" spans="11:11">
      <c r="K96492"/>
    </row>
    <row r="96493" spans="11:11">
      <c r="K96493"/>
    </row>
    <row r="96494" spans="11:11">
      <c r="K96494"/>
    </row>
    <row r="96495" spans="11:11">
      <c r="K96495"/>
    </row>
    <row r="96496" spans="11:11">
      <c r="K96496"/>
    </row>
    <row r="96497" spans="11:11">
      <c r="K96497"/>
    </row>
    <row r="96498" spans="11:11">
      <c r="K96498"/>
    </row>
    <row r="96499" spans="11:11">
      <c r="K96499"/>
    </row>
    <row r="96500" spans="11:11">
      <c r="K96500"/>
    </row>
    <row r="96501" spans="11:11">
      <c r="K96501"/>
    </row>
    <row r="96502" spans="11:11">
      <c r="K96502"/>
    </row>
    <row r="96503" spans="11:11">
      <c r="K96503"/>
    </row>
    <row r="96504" spans="11:11">
      <c r="K96504"/>
    </row>
    <row r="96505" spans="11:11">
      <c r="K96505"/>
    </row>
    <row r="96506" spans="11:11">
      <c r="K96506"/>
    </row>
    <row r="96507" spans="11:11">
      <c r="K96507"/>
    </row>
    <row r="96508" spans="11:11">
      <c r="K96508"/>
    </row>
    <row r="96509" spans="11:11">
      <c r="K96509"/>
    </row>
    <row r="96510" spans="11:11">
      <c r="K96510"/>
    </row>
    <row r="96511" spans="11:11">
      <c r="K96511"/>
    </row>
    <row r="96512" spans="11:11">
      <c r="K96512"/>
    </row>
    <row r="96513" spans="11:11">
      <c r="K96513"/>
    </row>
    <row r="96514" spans="11:11">
      <c r="K96514"/>
    </row>
    <row r="96515" spans="11:11">
      <c r="K96515"/>
    </row>
    <row r="96516" spans="11:11">
      <c r="K96516"/>
    </row>
    <row r="96517" spans="11:11">
      <c r="K96517"/>
    </row>
    <row r="96518" spans="11:11">
      <c r="K96518"/>
    </row>
    <row r="96519" spans="11:11">
      <c r="K96519"/>
    </row>
    <row r="96520" spans="11:11">
      <c r="K96520"/>
    </row>
    <row r="96521" spans="11:11">
      <c r="K96521"/>
    </row>
    <row r="96522" spans="11:11">
      <c r="K96522"/>
    </row>
    <row r="96523" spans="11:11">
      <c r="K96523"/>
    </row>
    <row r="96524" spans="11:11">
      <c r="K96524"/>
    </row>
    <row r="96525" spans="11:11">
      <c r="K96525"/>
    </row>
    <row r="96526" spans="11:11">
      <c r="K96526"/>
    </row>
    <row r="96527" spans="11:11">
      <c r="K96527"/>
    </row>
    <row r="96528" spans="11:11">
      <c r="K96528"/>
    </row>
    <row r="96529" spans="11:11">
      <c r="K96529"/>
    </row>
    <row r="96530" spans="11:11">
      <c r="K96530"/>
    </row>
    <row r="96531" spans="11:11">
      <c r="K96531"/>
    </row>
    <row r="96532" spans="11:11">
      <c r="K96532"/>
    </row>
    <row r="96533" spans="11:11">
      <c r="K96533"/>
    </row>
    <row r="96534" spans="11:11">
      <c r="K96534"/>
    </row>
    <row r="96535" spans="11:11">
      <c r="K96535"/>
    </row>
    <row r="96536" spans="11:11">
      <c r="K96536"/>
    </row>
    <row r="96537" spans="11:11">
      <c r="K96537"/>
    </row>
    <row r="96538" spans="11:11">
      <c r="K96538"/>
    </row>
    <row r="96539" spans="11:11">
      <c r="K96539"/>
    </row>
    <row r="96540" spans="11:11">
      <c r="K96540"/>
    </row>
    <row r="96541" spans="11:11">
      <c r="K96541"/>
    </row>
    <row r="96542" spans="11:11">
      <c r="K96542"/>
    </row>
    <row r="96543" spans="11:11">
      <c r="K96543"/>
    </row>
    <row r="96544" spans="11:11">
      <c r="K96544"/>
    </row>
    <row r="96545" spans="11:11">
      <c r="K96545"/>
    </row>
    <row r="96546" spans="11:11">
      <c r="K96546"/>
    </row>
    <row r="96547" spans="11:11">
      <c r="K96547"/>
    </row>
    <row r="96548" spans="11:11">
      <c r="K96548"/>
    </row>
    <row r="96549" spans="11:11">
      <c r="K96549"/>
    </row>
    <row r="96550" spans="11:11">
      <c r="K96550"/>
    </row>
    <row r="96551" spans="11:11">
      <c r="K96551"/>
    </row>
    <row r="96552" spans="11:11">
      <c r="K96552"/>
    </row>
    <row r="96553" spans="11:11">
      <c r="K96553"/>
    </row>
    <row r="96554" spans="11:11">
      <c r="K96554"/>
    </row>
    <row r="96555" spans="11:11">
      <c r="K96555"/>
    </row>
    <row r="96556" spans="11:11">
      <c r="K96556"/>
    </row>
    <row r="96557" spans="11:11">
      <c r="K96557"/>
    </row>
    <row r="96558" spans="11:11">
      <c r="K96558"/>
    </row>
    <row r="96559" spans="11:11">
      <c r="K96559"/>
    </row>
    <row r="96560" spans="11:11">
      <c r="K96560"/>
    </row>
    <row r="96561" spans="11:11">
      <c r="K96561"/>
    </row>
    <row r="96562" spans="11:11">
      <c r="K96562"/>
    </row>
    <row r="96563" spans="11:11">
      <c r="K96563"/>
    </row>
    <row r="96564" spans="11:11">
      <c r="K96564"/>
    </row>
    <row r="96565" spans="11:11">
      <c r="K96565"/>
    </row>
    <row r="96566" spans="11:11">
      <c r="K96566"/>
    </row>
    <row r="96567" spans="11:11">
      <c r="K96567"/>
    </row>
    <row r="96568" spans="11:11">
      <c r="K96568"/>
    </row>
    <row r="96569" spans="11:11">
      <c r="K96569"/>
    </row>
    <row r="96570" spans="11:11">
      <c r="K96570"/>
    </row>
    <row r="96571" spans="11:11">
      <c r="K96571"/>
    </row>
    <row r="96572" spans="11:11">
      <c r="K96572"/>
    </row>
    <row r="96573" spans="11:11">
      <c r="K96573"/>
    </row>
    <row r="96574" spans="11:11">
      <c r="K96574"/>
    </row>
    <row r="96575" spans="11:11">
      <c r="K96575"/>
    </row>
    <row r="96576" spans="11:11">
      <c r="K96576"/>
    </row>
    <row r="96577" spans="11:11">
      <c r="K96577"/>
    </row>
    <row r="96578" spans="11:11">
      <c r="K96578"/>
    </row>
    <row r="96579" spans="11:11">
      <c r="K96579"/>
    </row>
    <row r="96580" spans="11:11">
      <c r="K96580"/>
    </row>
    <row r="96581" spans="11:11">
      <c r="K96581"/>
    </row>
    <row r="96582" spans="11:11">
      <c r="K96582"/>
    </row>
    <row r="96583" spans="11:11">
      <c r="K96583"/>
    </row>
    <row r="96584" spans="11:11">
      <c r="K96584"/>
    </row>
    <row r="96585" spans="11:11">
      <c r="K96585"/>
    </row>
    <row r="96586" spans="11:11">
      <c r="K96586"/>
    </row>
    <row r="96587" spans="11:11">
      <c r="K96587"/>
    </row>
    <row r="96588" spans="11:11">
      <c r="K96588"/>
    </row>
    <row r="96589" spans="11:11">
      <c r="K96589"/>
    </row>
    <row r="96590" spans="11:11">
      <c r="K96590"/>
    </row>
    <row r="96591" spans="11:11">
      <c r="K96591"/>
    </row>
    <row r="96592" spans="11:11">
      <c r="K96592"/>
    </row>
    <row r="96593" spans="11:11">
      <c r="K96593"/>
    </row>
    <row r="96594" spans="11:11">
      <c r="K96594"/>
    </row>
    <row r="96595" spans="11:11">
      <c r="K96595"/>
    </row>
    <row r="96596" spans="11:11">
      <c r="K96596"/>
    </row>
    <row r="96597" spans="11:11">
      <c r="K96597"/>
    </row>
    <row r="96598" spans="11:11">
      <c r="K96598"/>
    </row>
    <row r="96599" spans="11:11">
      <c r="K96599"/>
    </row>
    <row r="96600" spans="11:11">
      <c r="K96600"/>
    </row>
    <row r="96601" spans="11:11">
      <c r="K96601"/>
    </row>
    <row r="96602" spans="11:11">
      <c r="K96602"/>
    </row>
    <row r="96603" spans="11:11">
      <c r="K96603"/>
    </row>
    <row r="96604" spans="11:11">
      <c r="K96604"/>
    </row>
    <row r="96605" spans="11:11">
      <c r="K96605"/>
    </row>
    <row r="96606" spans="11:11">
      <c r="K96606"/>
    </row>
    <row r="96607" spans="11:11">
      <c r="K96607"/>
    </row>
    <row r="96608" spans="11:11">
      <c r="K96608"/>
    </row>
    <row r="96609" spans="11:11">
      <c r="K96609"/>
    </row>
    <row r="96610" spans="11:11">
      <c r="K96610"/>
    </row>
    <row r="96611" spans="11:11">
      <c r="K96611"/>
    </row>
    <row r="96612" spans="11:11">
      <c r="K96612"/>
    </row>
    <row r="96613" spans="11:11">
      <c r="K96613"/>
    </row>
    <row r="96614" spans="11:11">
      <c r="K96614"/>
    </row>
    <row r="96615" spans="11:11">
      <c r="K96615"/>
    </row>
    <row r="96616" spans="11:11">
      <c r="K96616"/>
    </row>
    <row r="96617" spans="11:11">
      <c r="K96617"/>
    </row>
    <row r="96618" spans="11:11">
      <c r="K96618"/>
    </row>
    <row r="96619" spans="11:11">
      <c r="K96619"/>
    </row>
    <row r="96620" spans="11:11">
      <c r="K96620"/>
    </row>
    <row r="96621" spans="11:11">
      <c r="K96621"/>
    </row>
    <row r="96622" spans="11:11">
      <c r="K96622"/>
    </row>
    <row r="96623" spans="11:11">
      <c r="K96623"/>
    </row>
    <row r="96624" spans="11:11">
      <c r="K96624"/>
    </row>
    <row r="96625" spans="11:11">
      <c r="K96625"/>
    </row>
    <row r="96626" spans="11:11">
      <c r="K96626"/>
    </row>
    <row r="96627" spans="11:11">
      <c r="K96627"/>
    </row>
    <row r="96628" spans="11:11">
      <c r="K96628"/>
    </row>
    <row r="96629" spans="11:11">
      <c r="K96629"/>
    </row>
    <row r="96630" spans="11:11">
      <c r="K96630"/>
    </row>
    <row r="96631" spans="11:11">
      <c r="K96631"/>
    </row>
    <row r="96632" spans="11:11">
      <c r="K96632"/>
    </row>
    <row r="96633" spans="11:11">
      <c r="K96633"/>
    </row>
    <row r="96634" spans="11:11">
      <c r="K96634"/>
    </row>
    <row r="96635" spans="11:11">
      <c r="K96635"/>
    </row>
    <row r="96636" spans="11:11">
      <c r="K96636"/>
    </row>
    <row r="96637" spans="11:11">
      <c r="K96637"/>
    </row>
    <row r="96638" spans="11:11">
      <c r="K96638"/>
    </row>
    <row r="96639" spans="11:11">
      <c r="K96639"/>
    </row>
    <row r="96640" spans="11:11">
      <c r="K96640"/>
    </row>
    <row r="96641" spans="11:11">
      <c r="K96641"/>
    </row>
    <row r="96642" spans="11:11">
      <c r="K96642"/>
    </row>
    <row r="96643" spans="11:11">
      <c r="K96643"/>
    </row>
    <row r="96644" spans="11:11">
      <c r="K96644"/>
    </row>
    <row r="96645" spans="11:11">
      <c r="K96645"/>
    </row>
    <row r="96646" spans="11:11">
      <c r="K96646"/>
    </row>
    <row r="96647" spans="11:11">
      <c r="K96647"/>
    </row>
    <row r="96648" spans="11:11">
      <c r="K96648"/>
    </row>
    <row r="96649" spans="11:11">
      <c r="K96649"/>
    </row>
    <row r="96650" spans="11:11">
      <c r="K96650"/>
    </row>
    <row r="96651" spans="11:11">
      <c r="K96651"/>
    </row>
    <row r="96652" spans="11:11">
      <c r="K96652"/>
    </row>
    <row r="96653" spans="11:11">
      <c r="K96653"/>
    </row>
    <row r="96654" spans="11:11">
      <c r="K96654"/>
    </row>
    <row r="96655" spans="11:11">
      <c r="K96655"/>
    </row>
    <row r="96656" spans="11:11">
      <c r="K96656"/>
    </row>
    <row r="96657" spans="11:11">
      <c r="K96657"/>
    </row>
    <row r="96658" spans="11:11">
      <c r="K96658"/>
    </row>
    <row r="96659" spans="11:11">
      <c r="K96659"/>
    </row>
    <row r="96660" spans="11:11">
      <c r="K96660"/>
    </row>
    <row r="96661" spans="11:11">
      <c r="K96661"/>
    </row>
    <row r="96662" spans="11:11">
      <c r="K96662"/>
    </row>
    <row r="96663" spans="11:11">
      <c r="K96663"/>
    </row>
    <row r="96664" spans="11:11">
      <c r="K96664"/>
    </row>
    <row r="96665" spans="11:11">
      <c r="K96665"/>
    </row>
    <row r="96666" spans="11:11">
      <c r="K96666"/>
    </row>
    <row r="96667" spans="11:11">
      <c r="K96667"/>
    </row>
    <row r="96668" spans="11:11">
      <c r="K96668"/>
    </row>
    <row r="96669" spans="11:11">
      <c r="K96669"/>
    </row>
    <row r="96670" spans="11:11">
      <c r="K96670"/>
    </row>
    <row r="96671" spans="11:11">
      <c r="K96671"/>
    </row>
    <row r="96672" spans="11:11">
      <c r="K96672"/>
    </row>
    <row r="96673" spans="11:11">
      <c r="K96673"/>
    </row>
    <row r="96674" spans="11:11">
      <c r="K96674"/>
    </row>
    <row r="96675" spans="11:11">
      <c r="K96675"/>
    </row>
    <row r="96676" spans="11:11">
      <c r="K96676"/>
    </row>
    <row r="96677" spans="11:11">
      <c r="K96677"/>
    </row>
    <row r="96678" spans="11:11">
      <c r="K96678"/>
    </row>
    <row r="96679" spans="11:11">
      <c r="K96679"/>
    </row>
    <row r="96680" spans="11:11">
      <c r="K96680"/>
    </row>
    <row r="96681" spans="11:11">
      <c r="K96681"/>
    </row>
    <row r="96682" spans="11:11">
      <c r="K96682"/>
    </row>
    <row r="96683" spans="11:11">
      <c r="K96683"/>
    </row>
    <row r="96684" spans="11:11">
      <c r="K96684"/>
    </row>
    <row r="96685" spans="11:11">
      <c r="K96685"/>
    </row>
    <row r="96686" spans="11:11">
      <c r="K96686"/>
    </row>
    <row r="96687" spans="11:11">
      <c r="K96687"/>
    </row>
    <row r="96688" spans="11:11">
      <c r="K96688"/>
    </row>
    <row r="96689" spans="11:11">
      <c r="K96689"/>
    </row>
    <row r="96690" spans="11:11">
      <c r="K96690"/>
    </row>
    <row r="96691" spans="11:11">
      <c r="K96691"/>
    </row>
    <row r="96692" spans="11:11">
      <c r="K96692"/>
    </row>
    <row r="96693" spans="11:11">
      <c r="K96693"/>
    </row>
    <row r="96694" spans="11:11">
      <c r="K96694"/>
    </row>
    <row r="96695" spans="11:11">
      <c r="K96695"/>
    </row>
    <row r="96696" spans="11:11">
      <c r="K96696"/>
    </row>
    <row r="96697" spans="11:11">
      <c r="K96697"/>
    </row>
    <row r="96698" spans="11:11">
      <c r="K96698"/>
    </row>
    <row r="96699" spans="11:11">
      <c r="K96699"/>
    </row>
    <row r="96700" spans="11:11">
      <c r="K96700"/>
    </row>
    <row r="96701" spans="11:11">
      <c r="K96701"/>
    </row>
    <row r="96702" spans="11:11">
      <c r="K96702"/>
    </row>
    <row r="96703" spans="11:11">
      <c r="K96703"/>
    </row>
    <row r="96704" spans="11:11">
      <c r="K96704"/>
    </row>
    <row r="96705" spans="11:11">
      <c r="K96705"/>
    </row>
    <row r="96706" spans="11:11">
      <c r="K96706"/>
    </row>
    <row r="96707" spans="11:11">
      <c r="K96707"/>
    </row>
    <row r="96708" spans="11:11">
      <c r="K96708"/>
    </row>
    <row r="96709" spans="11:11">
      <c r="K96709"/>
    </row>
    <row r="96710" spans="11:11">
      <c r="K96710"/>
    </row>
    <row r="96711" spans="11:11">
      <c r="K96711"/>
    </row>
    <row r="96712" spans="11:11">
      <c r="K96712"/>
    </row>
    <row r="96713" spans="11:11">
      <c r="K96713"/>
    </row>
    <row r="96714" spans="11:11">
      <c r="K96714"/>
    </row>
    <row r="96715" spans="11:11">
      <c r="K96715"/>
    </row>
    <row r="96716" spans="11:11">
      <c r="K96716"/>
    </row>
    <row r="96717" spans="11:11">
      <c r="K96717"/>
    </row>
    <row r="96718" spans="11:11">
      <c r="K96718"/>
    </row>
    <row r="96719" spans="11:11">
      <c r="K96719"/>
    </row>
    <row r="96720" spans="11:11">
      <c r="K96720"/>
    </row>
    <row r="96721" spans="11:11">
      <c r="K96721"/>
    </row>
    <row r="96722" spans="11:11">
      <c r="K96722"/>
    </row>
    <row r="96723" spans="11:11">
      <c r="K96723"/>
    </row>
    <row r="96724" spans="11:11">
      <c r="K96724"/>
    </row>
    <row r="96725" spans="11:11">
      <c r="K96725"/>
    </row>
    <row r="96726" spans="11:11">
      <c r="K96726"/>
    </row>
    <row r="96727" spans="11:11">
      <c r="K96727"/>
    </row>
    <row r="96728" spans="11:11">
      <c r="K96728"/>
    </row>
    <row r="96729" spans="11:11">
      <c r="K96729"/>
    </row>
    <row r="96730" spans="11:11">
      <c r="K96730"/>
    </row>
    <row r="96731" spans="11:11">
      <c r="K96731"/>
    </row>
    <row r="96732" spans="11:11">
      <c r="K96732"/>
    </row>
    <row r="96733" spans="11:11">
      <c r="K96733"/>
    </row>
    <row r="96734" spans="11:11">
      <c r="K96734"/>
    </row>
    <row r="96735" spans="11:11">
      <c r="K96735"/>
    </row>
    <row r="96736" spans="11:11">
      <c r="K96736"/>
    </row>
    <row r="96737" spans="11:11">
      <c r="K96737"/>
    </row>
    <row r="96738" spans="11:11">
      <c r="K96738"/>
    </row>
    <row r="96739" spans="11:11">
      <c r="K96739"/>
    </row>
    <row r="96740" spans="11:11">
      <c r="K96740"/>
    </row>
    <row r="96741" spans="11:11">
      <c r="K96741"/>
    </row>
    <row r="96742" spans="11:11">
      <c r="K96742"/>
    </row>
    <row r="96743" spans="11:11">
      <c r="K96743"/>
    </row>
    <row r="96744" spans="11:11">
      <c r="K96744"/>
    </row>
    <row r="96745" spans="11:11">
      <c r="K96745"/>
    </row>
    <row r="96746" spans="11:11">
      <c r="K96746"/>
    </row>
    <row r="96747" spans="11:11">
      <c r="K96747"/>
    </row>
    <row r="96748" spans="11:11">
      <c r="K96748"/>
    </row>
    <row r="96749" spans="11:11">
      <c r="K96749"/>
    </row>
    <row r="96750" spans="11:11">
      <c r="K96750"/>
    </row>
    <row r="96751" spans="11:11">
      <c r="K96751"/>
    </row>
    <row r="96752" spans="11:11">
      <c r="K96752"/>
    </row>
    <row r="96753" spans="11:11">
      <c r="K96753"/>
    </row>
    <row r="96754" spans="11:11">
      <c r="K96754"/>
    </row>
    <row r="96755" spans="11:11">
      <c r="K96755"/>
    </row>
    <row r="96756" spans="11:11">
      <c r="K96756"/>
    </row>
    <row r="96757" spans="11:11">
      <c r="K96757"/>
    </row>
    <row r="96758" spans="11:11">
      <c r="K96758"/>
    </row>
    <row r="96759" spans="11:11">
      <c r="K96759"/>
    </row>
    <row r="96760" spans="11:11">
      <c r="K96760"/>
    </row>
    <row r="96761" spans="11:11">
      <c r="K96761"/>
    </row>
    <row r="96762" spans="11:11">
      <c r="K96762"/>
    </row>
    <row r="96763" spans="11:11">
      <c r="K96763"/>
    </row>
    <row r="96764" spans="11:11">
      <c r="K96764"/>
    </row>
    <row r="96765" spans="11:11">
      <c r="K96765"/>
    </row>
    <row r="96766" spans="11:11">
      <c r="K96766"/>
    </row>
    <row r="96767" spans="11:11">
      <c r="K96767"/>
    </row>
    <row r="96768" spans="11:11">
      <c r="K96768"/>
    </row>
    <row r="96769" spans="11:11">
      <c r="K96769"/>
    </row>
    <row r="96770" spans="11:11">
      <c r="K96770"/>
    </row>
    <row r="96771" spans="11:11">
      <c r="K96771"/>
    </row>
    <row r="96772" spans="11:11">
      <c r="K96772"/>
    </row>
    <row r="96773" spans="11:11">
      <c r="K96773"/>
    </row>
    <row r="96774" spans="11:11">
      <c r="K96774"/>
    </row>
    <row r="96775" spans="11:11">
      <c r="K96775"/>
    </row>
    <row r="96776" spans="11:11">
      <c r="K96776"/>
    </row>
    <row r="96777" spans="11:11">
      <c r="K96777"/>
    </row>
    <row r="96778" spans="11:11">
      <c r="K96778"/>
    </row>
    <row r="96779" spans="11:11">
      <c r="K96779"/>
    </row>
    <row r="96780" spans="11:11">
      <c r="K96780"/>
    </row>
    <row r="96781" spans="11:11">
      <c r="K96781"/>
    </row>
    <row r="96782" spans="11:11">
      <c r="K96782"/>
    </row>
    <row r="96783" spans="11:11">
      <c r="K96783"/>
    </row>
    <row r="96784" spans="11:11">
      <c r="K96784"/>
    </row>
    <row r="96785" spans="11:11">
      <c r="K96785"/>
    </row>
    <row r="96786" spans="11:11">
      <c r="K96786"/>
    </row>
    <row r="96787" spans="11:11">
      <c r="K96787"/>
    </row>
    <row r="96788" spans="11:11">
      <c r="K96788"/>
    </row>
    <row r="96789" spans="11:11">
      <c r="K96789"/>
    </row>
    <row r="96790" spans="11:11">
      <c r="K96790"/>
    </row>
    <row r="96791" spans="11:11">
      <c r="K96791"/>
    </row>
    <row r="96792" spans="11:11">
      <c r="K96792"/>
    </row>
    <row r="96793" spans="11:11">
      <c r="K96793"/>
    </row>
    <row r="96794" spans="11:11">
      <c r="K96794"/>
    </row>
    <row r="96795" spans="11:11">
      <c r="K96795"/>
    </row>
    <row r="96796" spans="11:11">
      <c r="K96796"/>
    </row>
    <row r="96797" spans="11:11">
      <c r="K96797"/>
    </row>
    <row r="96798" spans="11:11">
      <c r="K96798"/>
    </row>
    <row r="96799" spans="11:11">
      <c r="K96799"/>
    </row>
    <row r="96800" spans="11:11">
      <c r="K96800"/>
    </row>
    <row r="96801" spans="11:11">
      <c r="K96801"/>
    </row>
    <row r="96802" spans="11:11">
      <c r="K96802"/>
    </row>
    <row r="96803" spans="11:11">
      <c r="K96803"/>
    </row>
    <row r="96804" spans="11:11">
      <c r="K96804"/>
    </row>
    <row r="96805" spans="11:11">
      <c r="K96805"/>
    </row>
    <row r="96806" spans="11:11">
      <c r="K96806"/>
    </row>
    <row r="96807" spans="11:11">
      <c r="K96807"/>
    </row>
    <row r="96808" spans="11:11">
      <c r="K96808"/>
    </row>
    <row r="96809" spans="11:11">
      <c r="K96809"/>
    </row>
    <row r="96810" spans="11:11">
      <c r="K96810"/>
    </row>
    <row r="96811" spans="11:11">
      <c r="K96811"/>
    </row>
    <row r="96812" spans="11:11">
      <c r="K96812"/>
    </row>
    <row r="96813" spans="11:11">
      <c r="K96813"/>
    </row>
    <row r="96814" spans="11:11">
      <c r="K96814"/>
    </row>
    <row r="96815" spans="11:11">
      <c r="K96815"/>
    </row>
    <row r="96816" spans="11:11">
      <c r="K96816"/>
    </row>
    <row r="96817" spans="11:11">
      <c r="K96817"/>
    </row>
    <row r="96818" spans="11:11">
      <c r="K96818"/>
    </row>
    <row r="96819" spans="11:11">
      <c r="K96819"/>
    </row>
    <row r="96820" spans="11:11">
      <c r="K96820"/>
    </row>
    <row r="96821" spans="11:11">
      <c r="K96821"/>
    </row>
    <row r="96822" spans="11:11">
      <c r="K96822"/>
    </row>
    <row r="96823" spans="11:11">
      <c r="K96823"/>
    </row>
    <row r="96824" spans="11:11">
      <c r="K96824"/>
    </row>
    <row r="96825" spans="11:11">
      <c r="K96825"/>
    </row>
    <row r="96826" spans="11:11">
      <c r="K96826"/>
    </row>
    <row r="96827" spans="11:11">
      <c r="K96827"/>
    </row>
    <row r="96828" spans="11:11">
      <c r="K96828"/>
    </row>
    <row r="96829" spans="11:11">
      <c r="K96829"/>
    </row>
    <row r="96830" spans="11:11">
      <c r="K96830"/>
    </row>
    <row r="96831" spans="11:11">
      <c r="K96831"/>
    </row>
    <row r="96832" spans="11:11">
      <c r="K96832"/>
    </row>
    <row r="96833" spans="11:11">
      <c r="K96833"/>
    </row>
    <row r="96834" spans="11:11">
      <c r="K96834"/>
    </row>
    <row r="96835" spans="11:11">
      <c r="K96835"/>
    </row>
    <row r="96836" spans="11:11">
      <c r="K96836"/>
    </row>
    <row r="96837" spans="11:11">
      <c r="K96837"/>
    </row>
    <row r="96838" spans="11:11">
      <c r="K96838"/>
    </row>
    <row r="96839" spans="11:11">
      <c r="K96839"/>
    </row>
    <row r="96840" spans="11:11">
      <c r="K96840"/>
    </row>
    <row r="96841" spans="11:11">
      <c r="K96841"/>
    </row>
    <row r="96842" spans="11:11">
      <c r="K96842"/>
    </row>
    <row r="96843" spans="11:11">
      <c r="K96843"/>
    </row>
    <row r="96844" spans="11:11">
      <c r="K96844"/>
    </row>
    <row r="96845" spans="11:11">
      <c r="K96845"/>
    </row>
    <row r="96846" spans="11:11">
      <c r="K96846"/>
    </row>
    <row r="96847" spans="11:11">
      <c r="K96847"/>
    </row>
    <row r="96848" spans="11:11">
      <c r="K96848"/>
    </row>
    <row r="96849" spans="11:11">
      <c r="K96849"/>
    </row>
    <row r="96850" spans="11:11">
      <c r="K96850"/>
    </row>
    <row r="96851" spans="11:11">
      <c r="K96851"/>
    </row>
    <row r="96852" spans="11:11">
      <c r="K96852"/>
    </row>
    <row r="96853" spans="11:11">
      <c r="K96853"/>
    </row>
    <row r="96854" spans="11:11">
      <c r="K96854"/>
    </row>
    <row r="96855" spans="11:11">
      <c r="K96855"/>
    </row>
    <row r="96856" spans="11:11">
      <c r="K96856"/>
    </row>
    <row r="96857" spans="11:11">
      <c r="K96857"/>
    </row>
    <row r="96858" spans="11:11">
      <c r="K96858"/>
    </row>
    <row r="96859" spans="11:11">
      <c r="K96859"/>
    </row>
    <row r="96860" spans="11:11">
      <c r="K96860"/>
    </row>
    <row r="96861" spans="11:11">
      <c r="K96861"/>
    </row>
    <row r="96862" spans="11:11">
      <c r="K96862"/>
    </row>
    <row r="96863" spans="11:11">
      <c r="K96863"/>
    </row>
    <row r="96864" spans="11:11">
      <c r="K96864"/>
    </row>
    <row r="96865" spans="11:11">
      <c r="K96865"/>
    </row>
    <row r="96866" spans="11:11">
      <c r="K96866"/>
    </row>
    <row r="96867" spans="11:11">
      <c r="K96867"/>
    </row>
    <row r="96868" spans="11:11">
      <c r="K96868"/>
    </row>
    <row r="96869" spans="11:11">
      <c r="K96869"/>
    </row>
    <row r="96870" spans="11:11">
      <c r="K96870"/>
    </row>
    <row r="96871" spans="11:11">
      <c r="K96871"/>
    </row>
    <row r="96872" spans="11:11">
      <c r="K96872"/>
    </row>
    <row r="96873" spans="11:11">
      <c r="K96873"/>
    </row>
    <row r="96874" spans="11:11">
      <c r="K96874"/>
    </row>
    <row r="96875" spans="11:11">
      <c r="K96875"/>
    </row>
    <row r="96876" spans="11:11">
      <c r="K96876"/>
    </row>
    <row r="96877" spans="11:11">
      <c r="K96877"/>
    </row>
    <row r="96878" spans="11:11">
      <c r="K96878"/>
    </row>
    <row r="96879" spans="11:11">
      <c r="K96879"/>
    </row>
    <row r="96880" spans="11:11">
      <c r="K96880"/>
    </row>
    <row r="96881" spans="11:11">
      <c r="K96881"/>
    </row>
    <row r="96882" spans="11:11">
      <c r="K96882"/>
    </row>
    <row r="96883" spans="11:11">
      <c r="K96883"/>
    </row>
    <row r="96884" spans="11:11">
      <c r="K96884"/>
    </row>
    <row r="96885" spans="11:11">
      <c r="K96885"/>
    </row>
    <row r="96886" spans="11:11">
      <c r="K96886"/>
    </row>
    <row r="96887" spans="11:11">
      <c r="K96887"/>
    </row>
    <row r="96888" spans="11:11">
      <c r="K96888"/>
    </row>
    <row r="96889" spans="11:11">
      <c r="K96889"/>
    </row>
    <row r="96890" spans="11:11">
      <c r="K96890"/>
    </row>
    <row r="96891" spans="11:11">
      <c r="K96891"/>
    </row>
    <row r="96892" spans="11:11">
      <c r="K96892"/>
    </row>
    <row r="96893" spans="11:11">
      <c r="K96893"/>
    </row>
    <row r="96894" spans="11:11">
      <c r="K96894"/>
    </row>
    <row r="96895" spans="11:11">
      <c r="K96895"/>
    </row>
    <row r="96896" spans="11:11">
      <c r="K96896"/>
    </row>
    <row r="96897" spans="11:11">
      <c r="K96897"/>
    </row>
    <row r="96898" spans="11:11">
      <c r="K96898"/>
    </row>
    <row r="96899" spans="11:11">
      <c r="K96899"/>
    </row>
    <row r="96900" spans="11:11">
      <c r="K96900"/>
    </row>
    <row r="96901" spans="11:11">
      <c r="K96901"/>
    </row>
    <row r="96902" spans="11:11">
      <c r="K96902"/>
    </row>
    <row r="96903" spans="11:11">
      <c r="K96903"/>
    </row>
    <row r="96904" spans="11:11">
      <c r="K96904"/>
    </row>
    <row r="96905" spans="11:11">
      <c r="K96905"/>
    </row>
    <row r="96906" spans="11:11">
      <c r="K96906"/>
    </row>
    <row r="96907" spans="11:11">
      <c r="K96907"/>
    </row>
    <row r="96908" spans="11:11">
      <c r="K96908"/>
    </row>
    <row r="96909" spans="11:11">
      <c r="K96909"/>
    </row>
    <row r="96910" spans="11:11">
      <c r="K96910"/>
    </row>
    <row r="96911" spans="11:11">
      <c r="K96911"/>
    </row>
    <row r="96912" spans="11:11">
      <c r="K96912"/>
    </row>
    <row r="96913" spans="11:11">
      <c r="K96913"/>
    </row>
    <row r="96914" spans="11:11">
      <c r="K96914"/>
    </row>
    <row r="96915" spans="11:11">
      <c r="K96915"/>
    </row>
    <row r="96916" spans="11:11">
      <c r="K96916"/>
    </row>
    <row r="96917" spans="11:11">
      <c r="K96917"/>
    </row>
    <row r="96918" spans="11:11">
      <c r="K96918"/>
    </row>
    <row r="96919" spans="11:11">
      <c r="K96919"/>
    </row>
    <row r="96920" spans="11:11">
      <c r="K96920"/>
    </row>
    <row r="96921" spans="11:11">
      <c r="K96921"/>
    </row>
    <row r="96922" spans="11:11">
      <c r="K96922"/>
    </row>
    <row r="96923" spans="11:11">
      <c r="K96923"/>
    </row>
    <row r="96924" spans="11:11">
      <c r="K96924"/>
    </row>
    <row r="96925" spans="11:11">
      <c r="K96925"/>
    </row>
    <row r="96926" spans="11:11">
      <c r="K96926"/>
    </row>
    <row r="96927" spans="11:11">
      <c r="K96927"/>
    </row>
    <row r="96928" spans="11:11">
      <c r="K96928"/>
    </row>
    <row r="96929" spans="11:11">
      <c r="K96929"/>
    </row>
    <row r="96930" spans="11:11">
      <c r="K96930"/>
    </row>
    <row r="96931" spans="11:11">
      <c r="K96931"/>
    </row>
    <row r="96932" spans="11:11">
      <c r="K96932"/>
    </row>
    <row r="96933" spans="11:11">
      <c r="K96933"/>
    </row>
    <row r="96934" spans="11:11">
      <c r="K96934"/>
    </row>
    <row r="96935" spans="11:11">
      <c r="K96935"/>
    </row>
    <row r="96936" spans="11:11">
      <c r="K96936"/>
    </row>
    <row r="96937" spans="11:11">
      <c r="K96937"/>
    </row>
    <row r="96938" spans="11:11">
      <c r="K96938"/>
    </row>
    <row r="96939" spans="11:11">
      <c r="K96939"/>
    </row>
    <row r="96940" spans="11:11">
      <c r="K96940"/>
    </row>
    <row r="96941" spans="11:11">
      <c r="K96941"/>
    </row>
    <row r="96942" spans="11:11">
      <c r="K96942"/>
    </row>
    <row r="96943" spans="11:11">
      <c r="K96943"/>
    </row>
    <row r="96944" spans="11:11">
      <c r="K96944"/>
    </row>
    <row r="96945" spans="11:11">
      <c r="K96945"/>
    </row>
    <row r="96946" spans="11:11">
      <c r="K96946"/>
    </row>
    <row r="96947" spans="11:11">
      <c r="K96947"/>
    </row>
    <row r="96948" spans="11:11">
      <c r="K96948"/>
    </row>
    <row r="96949" spans="11:11">
      <c r="K96949"/>
    </row>
    <row r="96950" spans="11:11">
      <c r="K96950"/>
    </row>
    <row r="96951" spans="11:11">
      <c r="K96951"/>
    </row>
    <row r="96952" spans="11:11">
      <c r="K96952"/>
    </row>
    <row r="96953" spans="11:11">
      <c r="K96953"/>
    </row>
    <row r="96954" spans="11:11">
      <c r="K96954"/>
    </row>
    <row r="96955" spans="11:11">
      <c r="K96955"/>
    </row>
    <row r="96956" spans="11:11">
      <c r="K96956"/>
    </row>
    <row r="96957" spans="11:11">
      <c r="K96957"/>
    </row>
    <row r="96958" spans="11:11">
      <c r="K96958"/>
    </row>
    <row r="96959" spans="11:11">
      <c r="K96959"/>
    </row>
    <row r="96960" spans="11:11">
      <c r="K96960"/>
    </row>
    <row r="96961" spans="11:11">
      <c r="K96961"/>
    </row>
    <row r="96962" spans="11:11">
      <c r="K96962"/>
    </row>
    <row r="96963" spans="11:11">
      <c r="K96963"/>
    </row>
    <row r="96964" spans="11:11">
      <c r="K96964"/>
    </row>
    <row r="96965" spans="11:11">
      <c r="K96965"/>
    </row>
    <row r="96966" spans="11:11">
      <c r="K96966"/>
    </row>
    <row r="96967" spans="11:11">
      <c r="K96967"/>
    </row>
    <row r="96968" spans="11:11">
      <c r="K96968"/>
    </row>
    <row r="96969" spans="11:11">
      <c r="K96969"/>
    </row>
    <row r="96970" spans="11:11">
      <c r="K96970"/>
    </row>
    <row r="96971" spans="11:11">
      <c r="K96971"/>
    </row>
    <row r="96972" spans="11:11">
      <c r="K96972"/>
    </row>
    <row r="96973" spans="11:11">
      <c r="K96973"/>
    </row>
    <row r="96974" spans="11:11">
      <c r="K96974"/>
    </row>
    <row r="96975" spans="11:11">
      <c r="K96975"/>
    </row>
    <row r="96976" spans="11:11">
      <c r="K96976"/>
    </row>
    <row r="96977" spans="11:11">
      <c r="K96977"/>
    </row>
    <row r="96978" spans="11:11">
      <c r="K96978"/>
    </row>
    <row r="96979" spans="11:11">
      <c r="K96979"/>
    </row>
    <row r="96980" spans="11:11">
      <c r="K96980"/>
    </row>
    <row r="96981" spans="11:11">
      <c r="K96981"/>
    </row>
    <row r="96982" spans="11:11">
      <c r="K96982"/>
    </row>
    <row r="96983" spans="11:11">
      <c r="K96983"/>
    </row>
    <row r="96984" spans="11:11">
      <c r="K96984"/>
    </row>
    <row r="96985" spans="11:11">
      <c r="K96985"/>
    </row>
    <row r="96986" spans="11:11">
      <c r="K96986"/>
    </row>
    <row r="96987" spans="11:11">
      <c r="K96987"/>
    </row>
    <row r="96988" spans="11:11">
      <c r="K96988"/>
    </row>
    <row r="96989" spans="11:11">
      <c r="K96989"/>
    </row>
    <row r="96990" spans="11:11">
      <c r="K96990"/>
    </row>
    <row r="96991" spans="11:11">
      <c r="K96991"/>
    </row>
    <row r="96992" spans="11:11">
      <c r="K96992"/>
    </row>
    <row r="96993" spans="11:11">
      <c r="K96993"/>
    </row>
    <row r="96994" spans="11:11">
      <c r="K96994"/>
    </row>
    <row r="96995" spans="11:11">
      <c r="K96995"/>
    </row>
    <row r="96996" spans="11:11">
      <c r="K96996"/>
    </row>
    <row r="96997" spans="11:11">
      <c r="K96997"/>
    </row>
    <row r="96998" spans="11:11">
      <c r="K96998"/>
    </row>
    <row r="96999" spans="11:11">
      <c r="K96999"/>
    </row>
    <row r="97000" spans="11:11">
      <c r="K97000"/>
    </row>
    <row r="97001" spans="11:11">
      <c r="K97001"/>
    </row>
    <row r="97002" spans="11:11">
      <c r="K97002"/>
    </row>
    <row r="97003" spans="11:11">
      <c r="K97003"/>
    </row>
    <row r="97004" spans="11:11">
      <c r="K97004"/>
    </row>
    <row r="97005" spans="11:11">
      <c r="K97005"/>
    </row>
    <row r="97006" spans="11:11">
      <c r="K97006"/>
    </row>
    <row r="97007" spans="11:11">
      <c r="K97007"/>
    </row>
    <row r="97008" spans="11:11">
      <c r="K97008"/>
    </row>
    <row r="97009" spans="11:11">
      <c r="K97009"/>
    </row>
    <row r="97010" spans="11:11">
      <c r="K97010"/>
    </row>
    <row r="97011" spans="11:11">
      <c r="K97011"/>
    </row>
    <row r="97012" spans="11:11">
      <c r="K97012"/>
    </row>
    <row r="97013" spans="11:11">
      <c r="K97013"/>
    </row>
    <row r="97014" spans="11:11">
      <c r="K97014"/>
    </row>
    <row r="97015" spans="11:11">
      <c r="K97015"/>
    </row>
    <row r="97016" spans="11:11">
      <c r="K97016"/>
    </row>
    <row r="97017" spans="11:11">
      <c r="K97017"/>
    </row>
    <row r="97018" spans="11:11">
      <c r="K97018"/>
    </row>
    <row r="97019" spans="11:11">
      <c r="K97019"/>
    </row>
    <row r="97020" spans="11:11">
      <c r="K97020"/>
    </row>
    <row r="97021" spans="11:11">
      <c r="K97021"/>
    </row>
    <row r="97022" spans="11:11">
      <c r="K97022"/>
    </row>
    <row r="97023" spans="11:11">
      <c r="K97023"/>
    </row>
    <row r="97024" spans="11:11">
      <c r="K97024"/>
    </row>
    <row r="97025" spans="11:11">
      <c r="K97025"/>
    </row>
    <row r="97026" spans="11:11">
      <c r="K97026"/>
    </row>
    <row r="97027" spans="11:11">
      <c r="K97027"/>
    </row>
    <row r="97028" spans="11:11">
      <c r="K97028"/>
    </row>
    <row r="97029" spans="11:11">
      <c r="K97029"/>
    </row>
    <row r="97030" spans="11:11">
      <c r="K97030"/>
    </row>
    <row r="97031" spans="11:11">
      <c r="K97031"/>
    </row>
    <row r="97032" spans="11:11">
      <c r="K97032"/>
    </row>
    <row r="97033" spans="11:11">
      <c r="K97033"/>
    </row>
    <row r="97034" spans="11:11">
      <c r="K97034"/>
    </row>
    <row r="97035" spans="11:11">
      <c r="K97035"/>
    </row>
    <row r="97036" spans="11:11">
      <c r="K97036"/>
    </row>
    <row r="97037" spans="11:11">
      <c r="K97037"/>
    </row>
    <row r="97038" spans="11:11">
      <c r="K97038"/>
    </row>
    <row r="97039" spans="11:11">
      <c r="K97039"/>
    </row>
    <row r="97040" spans="11:11">
      <c r="K97040"/>
    </row>
    <row r="97041" spans="11:11">
      <c r="K97041"/>
    </row>
    <row r="97042" spans="11:11">
      <c r="K97042"/>
    </row>
    <row r="97043" spans="11:11">
      <c r="K97043"/>
    </row>
    <row r="97044" spans="11:11">
      <c r="K97044"/>
    </row>
    <row r="97045" spans="11:11">
      <c r="K97045"/>
    </row>
    <row r="97046" spans="11:11">
      <c r="K97046"/>
    </row>
    <row r="97047" spans="11:11">
      <c r="K97047"/>
    </row>
    <row r="97048" spans="11:11">
      <c r="K97048"/>
    </row>
    <row r="97049" spans="11:11">
      <c r="K97049"/>
    </row>
    <row r="97050" spans="11:11">
      <c r="K97050"/>
    </row>
    <row r="97051" spans="11:11">
      <c r="K97051"/>
    </row>
    <row r="97052" spans="11:11">
      <c r="K97052"/>
    </row>
    <row r="97053" spans="11:11">
      <c r="K97053"/>
    </row>
    <row r="97054" spans="11:11">
      <c r="K97054"/>
    </row>
    <row r="97055" spans="11:11">
      <c r="K97055"/>
    </row>
    <row r="97056" spans="11:11">
      <c r="K97056"/>
    </row>
    <row r="97057" spans="11:11">
      <c r="K97057"/>
    </row>
    <row r="97058" spans="11:11">
      <c r="K97058"/>
    </row>
    <row r="97059" spans="11:11">
      <c r="K97059"/>
    </row>
    <row r="97060" spans="11:11">
      <c r="K97060"/>
    </row>
    <row r="97061" spans="11:11">
      <c r="K97061"/>
    </row>
    <row r="97062" spans="11:11">
      <c r="K97062"/>
    </row>
    <row r="97063" spans="11:11">
      <c r="K97063"/>
    </row>
    <row r="97064" spans="11:11">
      <c r="K97064"/>
    </row>
    <row r="97065" spans="11:11">
      <c r="K97065"/>
    </row>
    <row r="97066" spans="11:11">
      <c r="K97066"/>
    </row>
    <row r="97067" spans="11:11">
      <c r="K97067"/>
    </row>
    <row r="97068" spans="11:11">
      <c r="K97068"/>
    </row>
    <row r="97069" spans="11:11">
      <c r="K97069"/>
    </row>
    <row r="97070" spans="11:11">
      <c r="K97070"/>
    </row>
    <row r="97071" spans="11:11">
      <c r="K97071"/>
    </row>
    <row r="97072" spans="11:11">
      <c r="K97072"/>
    </row>
    <row r="97073" spans="11:11">
      <c r="K97073"/>
    </row>
    <row r="97074" spans="11:11">
      <c r="K97074"/>
    </row>
    <row r="97075" spans="11:11">
      <c r="K97075"/>
    </row>
    <row r="97076" spans="11:11">
      <c r="K97076"/>
    </row>
    <row r="97077" spans="11:11">
      <c r="K97077"/>
    </row>
    <row r="97078" spans="11:11">
      <c r="K97078"/>
    </row>
    <row r="97079" spans="11:11">
      <c r="K97079"/>
    </row>
    <row r="97080" spans="11:11">
      <c r="K97080"/>
    </row>
    <row r="97081" spans="11:11">
      <c r="K97081"/>
    </row>
    <row r="97082" spans="11:11">
      <c r="K97082"/>
    </row>
    <row r="97083" spans="11:11">
      <c r="K97083"/>
    </row>
    <row r="97084" spans="11:11">
      <c r="K97084"/>
    </row>
    <row r="97085" spans="11:11">
      <c r="K97085"/>
    </row>
    <row r="97086" spans="11:11">
      <c r="K97086"/>
    </row>
    <row r="97087" spans="11:11">
      <c r="K97087"/>
    </row>
    <row r="97088" spans="11:11">
      <c r="K97088"/>
    </row>
    <row r="97089" spans="11:11">
      <c r="K97089"/>
    </row>
    <row r="97090" spans="11:11">
      <c r="K97090"/>
    </row>
    <row r="97091" spans="11:11">
      <c r="K97091"/>
    </row>
    <row r="97092" spans="11:11">
      <c r="K97092"/>
    </row>
    <row r="97093" spans="11:11">
      <c r="K97093"/>
    </row>
    <row r="97094" spans="11:11">
      <c r="K97094"/>
    </row>
    <row r="97095" spans="11:11">
      <c r="K97095"/>
    </row>
    <row r="97096" spans="11:11">
      <c r="K97096"/>
    </row>
    <row r="97097" spans="11:11">
      <c r="K97097"/>
    </row>
    <row r="97098" spans="11:11">
      <c r="K97098"/>
    </row>
    <row r="97099" spans="11:11">
      <c r="K97099"/>
    </row>
    <row r="97100" spans="11:11">
      <c r="K97100"/>
    </row>
    <row r="97101" spans="11:11">
      <c r="K97101"/>
    </row>
    <row r="97102" spans="11:11">
      <c r="K97102"/>
    </row>
    <row r="97103" spans="11:11">
      <c r="K97103"/>
    </row>
    <row r="97104" spans="11:11">
      <c r="K97104"/>
    </row>
    <row r="97105" spans="11:11">
      <c r="K97105"/>
    </row>
    <row r="97106" spans="11:11">
      <c r="K97106"/>
    </row>
    <row r="97107" spans="11:11">
      <c r="K97107"/>
    </row>
    <row r="97108" spans="11:11">
      <c r="K97108"/>
    </row>
    <row r="97109" spans="11:11">
      <c r="K97109"/>
    </row>
    <row r="97110" spans="11:11">
      <c r="K97110"/>
    </row>
    <row r="97111" spans="11:11">
      <c r="K97111"/>
    </row>
    <row r="97112" spans="11:11">
      <c r="K97112"/>
    </row>
    <row r="97113" spans="11:11">
      <c r="K97113"/>
    </row>
    <row r="97114" spans="11:11">
      <c r="K97114"/>
    </row>
    <row r="97115" spans="11:11">
      <c r="K97115"/>
    </row>
    <row r="97116" spans="11:11">
      <c r="K97116"/>
    </row>
    <row r="97117" spans="11:11">
      <c r="K97117"/>
    </row>
    <row r="97118" spans="11:11">
      <c r="K97118"/>
    </row>
    <row r="97119" spans="11:11">
      <c r="K97119"/>
    </row>
    <row r="97120" spans="11:11">
      <c r="K97120"/>
    </row>
    <row r="97121" spans="11:11">
      <c r="K97121"/>
    </row>
    <row r="97122" spans="11:11">
      <c r="K97122"/>
    </row>
    <row r="97123" spans="11:11">
      <c r="K97123"/>
    </row>
    <row r="97124" spans="11:11">
      <c r="K97124"/>
    </row>
    <row r="97125" spans="11:11">
      <c r="K97125"/>
    </row>
    <row r="97126" spans="11:11">
      <c r="K97126"/>
    </row>
    <row r="97127" spans="11:11">
      <c r="K97127"/>
    </row>
    <row r="97128" spans="11:11">
      <c r="K97128"/>
    </row>
    <row r="97129" spans="11:11">
      <c r="K97129"/>
    </row>
    <row r="97130" spans="11:11">
      <c r="K97130"/>
    </row>
    <row r="97131" spans="11:11">
      <c r="K97131"/>
    </row>
    <row r="97132" spans="11:11">
      <c r="K97132"/>
    </row>
    <row r="97133" spans="11:11">
      <c r="K97133"/>
    </row>
    <row r="97134" spans="11:11">
      <c r="K97134"/>
    </row>
    <row r="97135" spans="11:11">
      <c r="K97135"/>
    </row>
    <row r="97136" spans="11:11">
      <c r="K97136"/>
    </row>
    <row r="97137" spans="11:11">
      <c r="K97137"/>
    </row>
    <row r="97138" spans="11:11">
      <c r="K97138"/>
    </row>
    <row r="97139" spans="11:11">
      <c r="K97139"/>
    </row>
    <row r="97140" spans="11:11">
      <c r="K97140"/>
    </row>
    <row r="97141" spans="11:11">
      <c r="K97141"/>
    </row>
    <row r="97142" spans="11:11">
      <c r="K97142"/>
    </row>
    <row r="97143" spans="11:11">
      <c r="K97143"/>
    </row>
    <row r="97144" spans="11:11">
      <c r="K97144"/>
    </row>
    <row r="97145" spans="11:11">
      <c r="K97145"/>
    </row>
    <row r="97146" spans="11:11">
      <c r="K97146"/>
    </row>
    <row r="97147" spans="11:11">
      <c r="K97147"/>
    </row>
    <row r="97148" spans="11:11">
      <c r="K97148"/>
    </row>
    <row r="97149" spans="11:11">
      <c r="K97149"/>
    </row>
    <row r="97150" spans="11:11">
      <c r="K97150"/>
    </row>
    <row r="97151" spans="11:11">
      <c r="K97151"/>
    </row>
    <row r="97152" spans="11:11">
      <c r="K97152"/>
    </row>
    <row r="97153" spans="11:11">
      <c r="K97153"/>
    </row>
    <row r="97154" spans="11:11">
      <c r="K97154"/>
    </row>
    <row r="97155" spans="11:11">
      <c r="K97155"/>
    </row>
    <row r="97156" spans="11:11">
      <c r="K97156"/>
    </row>
    <row r="97157" spans="11:11">
      <c r="K97157"/>
    </row>
    <row r="97158" spans="11:11">
      <c r="K97158"/>
    </row>
    <row r="97159" spans="11:11">
      <c r="K97159"/>
    </row>
    <row r="97160" spans="11:11">
      <c r="K97160"/>
    </row>
    <row r="97161" spans="11:11">
      <c r="K97161"/>
    </row>
    <row r="97162" spans="11:11">
      <c r="K97162"/>
    </row>
    <row r="97163" spans="11:11">
      <c r="K97163"/>
    </row>
    <row r="97164" spans="11:11">
      <c r="K97164"/>
    </row>
    <row r="97165" spans="11:11">
      <c r="K97165"/>
    </row>
    <row r="97166" spans="11:11">
      <c r="K97166"/>
    </row>
    <row r="97167" spans="11:11">
      <c r="K97167"/>
    </row>
    <row r="97168" spans="11:11">
      <c r="K97168"/>
    </row>
    <row r="97169" spans="11:11">
      <c r="K97169"/>
    </row>
    <row r="97170" spans="11:11">
      <c r="K97170"/>
    </row>
    <row r="97171" spans="11:11">
      <c r="K97171"/>
    </row>
    <row r="97172" spans="11:11">
      <c r="K97172"/>
    </row>
    <row r="97173" spans="11:11">
      <c r="K97173"/>
    </row>
    <row r="97174" spans="11:11">
      <c r="K97174"/>
    </row>
    <row r="97175" spans="11:11">
      <c r="K97175"/>
    </row>
    <row r="97176" spans="11:11">
      <c r="K97176"/>
    </row>
    <row r="97177" spans="11:11">
      <c r="K97177"/>
    </row>
    <row r="97178" spans="11:11">
      <c r="K97178"/>
    </row>
    <row r="97179" spans="11:11">
      <c r="K97179"/>
    </row>
    <row r="97180" spans="11:11">
      <c r="K97180"/>
    </row>
    <row r="97181" spans="11:11">
      <c r="K97181"/>
    </row>
    <row r="97182" spans="11:11">
      <c r="K97182"/>
    </row>
    <row r="97183" spans="11:11">
      <c r="K97183"/>
    </row>
    <row r="97184" spans="11:11">
      <c r="K97184"/>
    </row>
    <row r="97185" spans="11:11">
      <c r="K97185"/>
    </row>
    <row r="97186" spans="11:11">
      <c r="K97186"/>
    </row>
    <row r="97187" spans="11:11">
      <c r="K97187"/>
    </row>
    <row r="97188" spans="11:11">
      <c r="K97188"/>
    </row>
    <row r="97189" spans="11:11">
      <c r="K97189"/>
    </row>
    <row r="97190" spans="11:11">
      <c r="K97190"/>
    </row>
    <row r="97191" spans="11:11">
      <c r="K97191"/>
    </row>
    <row r="97192" spans="11:11">
      <c r="K97192"/>
    </row>
    <row r="97193" spans="11:11">
      <c r="K97193"/>
    </row>
    <row r="97194" spans="11:11">
      <c r="K97194"/>
    </row>
    <row r="97195" spans="11:11">
      <c r="K97195"/>
    </row>
    <row r="97196" spans="11:11">
      <c r="K97196"/>
    </row>
    <row r="97197" spans="11:11">
      <c r="K97197"/>
    </row>
    <row r="97198" spans="11:11">
      <c r="K97198"/>
    </row>
    <row r="97199" spans="11:11">
      <c r="K97199"/>
    </row>
    <row r="97200" spans="11:11">
      <c r="K97200"/>
    </row>
    <row r="97201" spans="11:11">
      <c r="K97201"/>
    </row>
    <row r="97202" spans="11:11">
      <c r="K97202"/>
    </row>
    <row r="97203" spans="11:11">
      <c r="K97203"/>
    </row>
    <row r="97204" spans="11:11">
      <c r="K97204"/>
    </row>
    <row r="97205" spans="11:11">
      <c r="K97205"/>
    </row>
    <row r="97206" spans="11:11">
      <c r="K97206"/>
    </row>
    <row r="97207" spans="11:11">
      <c r="K97207"/>
    </row>
    <row r="97208" spans="11:11">
      <c r="K97208"/>
    </row>
    <row r="97209" spans="11:11">
      <c r="K97209"/>
    </row>
    <row r="97210" spans="11:11">
      <c r="K97210"/>
    </row>
    <row r="97211" spans="11:11">
      <c r="K97211"/>
    </row>
    <row r="97212" spans="11:11">
      <c r="K97212"/>
    </row>
    <row r="97213" spans="11:11">
      <c r="K97213"/>
    </row>
    <row r="97214" spans="11:11">
      <c r="K97214"/>
    </row>
    <row r="97215" spans="11:11">
      <c r="K97215"/>
    </row>
    <row r="97216" spans="11:11">
      <c r="K97216"/>
    </row>
    <row r="97217" spans="11:11">
      <c r="K97217"/>
    </row>
    <row r="97218" spans="11:11">
      <c r="K97218"/>
    </row>
    <row r="97219" spans="11:11">
      <c r="K97219"/>
    </row>
    <row r="97220" spans="11:11">
      <c r="K97220"/>
    </row>
    <row r="97221" spans="11:11">
      <c r="K97221"/>
    </row>
    <row r="97222" spans="11:11">
      <c r="K97222"/>
    </row>
    <row r="97223" spans="11:11">
      <c r="K97223"/>
    </row>
    <row r="97224" spans="11:11">
      <c r="K97224"/>
    </row>
    <row r="97225" spans="11:11">
      <c r="K97225"/>
    </row>
    <row r="97226" spans="11:11">
      <c r="K97226"/>
    </row>
    <row r="97227" spans="11:11">
      <c r="K97227"/>
    </row>
    <row r="97228" spans="11:11">
      <c r="K97228"/>
    </row>
    <row r="97229" spans="11:11">
      <c r="K97229"/>
    </row>
    <row r="97230" spans="11:11">
      <c r="K97230"/>
    </row>
    <row r="97231" spans="11:11">
      <c r="K97231"/>
    </row>
    <row r="97232" spans="11:11">
      <c r="K97232"/>
    </row>
    <row r="97233" spans="11:11">
      <c r="K97233"/>
    </row>
    <row r="97234" spans="11:11">
      <c r="K97234"/>
    </row>
    <row r="97235" spans="11:11">
      <c r="K97235"/>
    </row>
    <row r="97236" spans="11:11">
      <c r="K97236"/>
    </row>
    <row r="97237" spans="11:11">
      <c r="K97237"/>
    </row>
    <row r="97238" spans="11:11">
      <c r="K97238"/>
    </row>
    <row r="97239" spans="11:11">
      <c r="K97239"/>
    </row>
    <row r="97240" spans="11:11">
      <c r="K97240"/>
    </row>
    <row r="97241" spans="11:11">
      <c r="K97241"/>
    </row>
    <row r="97242" spans="11:11">
      <c r="K97242"/>
    </row>
    <row r="97243" spans="11:11">
      <c r="K97243"/>
    </row>
    <row r="97244" spans="11:11">
      <c r="K97244"/>
    </row>
    <row r="97245" spans="11:11">
      <c r="K97245"/>
    </row>
    <row r="97246" spans="11:11">
      <c r="K97246"/>
    </row>
    <row r="97247" spans="11:11">
      <c r="K97247"/>
    </row>
    <row r="97248" spans="11:11">
      <c r="K97248"/>
    </row>
    <row r="97249" spans="11:11">
      <c r="K97249"/>
    </row>
    <row r="97250" spans="11:11">
      <c r="K97250"/>
    </row>
    <row r="97251" spans="11:11">
      <c r="K97251"/>
    </row>
    <row r="97252" spans="11:11">
      <c r="K97252"/>
    </row>
    <row r="97253" spans="11:11">
      <c r="K97253"/>
    </row>
    <row r="97254" spans="11:11">
      <c r="K97254"/>
    </row>
    <row r="97255" spans="11:11">
      <c r="K97255"/>
    </row>
    <row r="97256" spans="11:11">
      <c r="K97256"/>
    </row>
    <row r="97257" spans="11:11">
      <c r="K97257"/>
    </row>
    <row r="97258" spans="11:11">
      <c r="K97258"/>
    </row>
    <row r="97259" spans="11:11">
      <c r="K97259"/>
    </row>
    <row r="97260" spans="11:11">
      <c r="K97260"/>
    </row>
    <row r="97261" spans="11:11">
      <c r="K97261"/>
    </row>
    <row r="97262" spans="11:11">
      <c r="K97262"/>
    </row>
    <row r="97263" spans="11:11">
      <c r="K97263"/>
    </row>
    <row r="97264" spans="11:11">
      <c r="K97264"/>
    </row>
    <row r="97265" spans="11:11">
      <c r="K97265"/>
    </row>
    <row r="97266" spans="11:11">
      <c r="K97266"/>
    </row>
    <row r="97267" spans="11:11">
      <c r="K97267"/>
    </row>
    <row r="97268" spans="11:11">
      <c r="K97268"/>
    </row>
    <row r="97269" spans="11:11">
      <c r="K97269"/>
    </row>
    <row r="97270" spans="11:11">
      <c r="K97270"/>
    </row>
    <row r="97271" spans="11:11">
      <c r="K97271"/>
    </row>
    <row r="97272" spans="11:11">
      <c r="K97272"/>
    </row>
    <row r="97273" spans="11:11">
      <c r="K97273"/>
    </row>
    <row r="97274" spans="11:11">
      <c r="K97274"/>
    </row>
    <row r="97275" spans="11:11">
      <c r="K97275"/>
    </row>
    <row r="97276" spans="11:11">
      <c r="K97276"/>
    </row>
    <row r="97277" spans="11:11">
      <c r="K97277"/>
    </row>
    <row r="97278" spans="11:11">
      <c r="K97278"/>
    </row>
    <row r="97279" spans="11:11">
      <c r="K97279"/>
    </row>
    <row r="97280" spans="11:11">
      <c r="K97280"/>
    </row>
    <row r="97281" spans="11:11">
      <c r="K97281"/>
    </row>
    <row r="97282" spans="11:11">
      <c r="K97282"/>
    </row>
    <row r="97283" spans="11:11">
      <c r="K97283"/>
    </row>
    <row r="97284" spans="11:11">
      <c r="K97284"/>
    </row>
    <row r="97285" spans="11:11">
      <c r="K97285"/>
    </row>
    <row r="97286" spans="11:11">
      <c r="K97286"/>
    </row>
    <row r="97287" spans="11:11">
      <c r="K97287"/>
    </row>
    <row r="97288" spans="11:11">
      <c r="K97288"/>
    </row>
    <row r="97289" spans="11:11">
      <c r="K97289"/>
    </row>
    <row r="97290" spans="11:11">
      <c r="K97290"/>
    </row>
    <row r="97291" spans="11:11">
      <c r="K97291"/>
    </row>
    <row r="97292" spans="11:11">
      <c r="K97292"/>
    </row>
    <row r="97293" spans="11:11">
      <c r="K97293"/>
    </row>
    <row r="97294" spans="11:11">
      <c r="K97294"/>
    </row>
    <row r="97295" spans="11:11">
      <c r="K97295"/>
    </row>
    <row r="97296" spans="11:11">
      <c r="K97296"/>
    </row>
    <row r="97297" spans="11:11">
      <c r="K97297"/>
    </row>
    <row r="97298" spans="11:11">
      <c r="K97298"/>
    </row>
    <row r="97299" spans="11:11">
      <c r="K97299"/>
    </row>
    <row r="97300" spans="11:11">
      <c r="K97300"/>
    </row>
    <row r="97301" spans="11:11">
      <c r="K97301"/>
    </row>
    <row r="97302" spans="11:11">
      <c r="K97302"/>
    </row>
    <row r="97303" spans="11:11">
      <c r="K97303"/>
    </row>
    <row r="97304" spans="11:11">
      <c r="K97304"/>
    </row>
    <row r="97305" spans="11:11">
      <c r="K97305"/>
    </row>
    <row r="97306" spans="11:11">
      <c r="K97306"/>
    </row>
    <row r="97307" spans="11:11">
      <c r="K97307"/>
    </row>
    <row r="97308" spans="11:11">
      <c r="K97308"/>
    </row>
    <row r="97309" spans="11:11">
      <c r="K97309"/>
    </row>
    <row r="97310" spans="11:11">
      <c r="K97310"/>
    </row>
    <row r="97311" spans="11:11">
      <c r="K97311"/>
    </row>
    <row r="97312" spans="11:11">
      <c r="K97312"/>
    </row>
    <row r="97313" spans="11:11">
      <c r="K97313"/>
    </row>
    <row r="97314" spans="11:11">
      <c r="K97314"/>
    </row>
    <row r="97315" spans="11:11">
      <c r="K97315"/>
    </row>
    <row r="97316" spans="11:11">
      <c r="K97316"/>
    </row>
    <row r="97317" spans="11:11">
      <c r="K97317"/>
    </row>
    <row r="97318" spans="11:11">
      <c r="K97318"/>
    </row>
    <row r="97319" spans="11:11">
      <c r="K97319"/>
    </row>
    <row r="97320" spans="11:11">
      <c r="K97320"/>
    </row>
    <row r="97321" spans="11:11">
      <c r="K97321"/>
    </row>
    <row r="97322" spans="11:11">
      <c r="K97322"/>
    </row>
    <row r="97323" spans="11:11">
      <c r="K97323"/>
    </row>
    <row r="97324" spans="11:11">
      <c r="K97324"/>
    </row>
    <row r="97325" spans="11:11">
      <c r="K97325"/>
    </row>
    <row r="97326" spans="11:11">
      <c r="K97326"/>
    </row>
    <row r="97327" spans="11:11">
      <c r="K97327"/>
    </row>
    <row r="97328" spans="11:11">
      <c r="K97328"/>
    </row>
    <row r="97329" spans="11:11">
      <c r="K97329"/>
    </row>
    <row r="97330" spans="11:11">
      <c r="K97330"/>
    </row>
    <row r="97331" spans="11:11">
      <c r="K97331"/>
    </row>
    <row r="97332" spans="11:11">
      <c r="K97332"/>
    </row>
    <row r="97333" spans="11:11">
      <c r="K97333"/>
    </row>
    <row r="97334" spans="11:11">
      <c r="K97334"/>
    </row>
    <row r="97335" spans="11:11">
      <c r="K97335"/>
    </row>
    <row r="97336" spans="11:11">
      <c r="K97336"/>
    </row>
    <row r="97337" spans="11:11">
      <c r="K97337"/>
    </row>
    <row r="97338" spans="11:11">
      <c r="K97338"/>
    </row>
    <row r="97339" spans="11:11">
      <c r="K97339"/>
    </row>
    <row r="97340" spans="11:11">
      <c r="K97340"/>
    </row>
    <row r="97341" spans="11:11">
      <c r="K97341"/>
    </row>
    <row r="97342" spans="11:11">
      <c r="K97342"/>
    </row>
    <row r="97343" spans="11:11">
      <c r="K97343"/>
    </row>
    <row r="97344" spans="11:11">
      <c r="K97344"/>
    </row>
    <row r="97345" spans="11:11">
      <c r="K97345"/>
    </row>
    <row r="97346" spans="11:11">
      <c r="K97346"/>
    </row>
    <row r="97347" spans="11:11">
      <c r="K97347"/>
    </row>
    <row r="97348" spans="11:11">
      <c r="K97348"/>
    </row>
    <row r="97349" spans="11:11">
      <c r="K97349"/>
    </row>
    <row r="97350" spans="11:11">
      <c r="K97350"/>
    </row>
    <row r="97351" spans="11:11">
      <c r="K97351"/>
    </row>
    <row r="97352" spans="11:11">
      <c r="K97352"/>
    </row>
    <row r="97353" spans="11:11">
      <c r="K97353"/>
    </row>
    <row r="97354" spans="11:11">
      <c r="K97354"/>
    </row>
    <row r="97355" spans="11:11">
      <c r="K97355"/>
    </row>
    <row r="97356" spans="11:11">
      <c r="K97356"/>
    </row>
    <row r="97357" spans="11:11">
      <c r="K97357"/>
    </row>
    <row r="97358" spans="11:11">
      <c r="K97358"/>
    </row>
    <row r="97359" spans="11:11">
      <c r="K97359"/>
    </row>
    <row r="97360" spans="11:11">
      <c r="K97360"/>
    </row>
    <row r="97361" spans="11:11">
      <c r="K97361"/>
    </row>
    <row r="97362" spans="11:11">
      <c r="K97362"/>
    </row>
    <row r="97363" spans="11:11">
      <c r="K97363"/>
    </row>
    <row r="97364" spans="11:11">
      <c r="K97364"/>
    </row>
    <row r="97365" spans="11:11">
      <c r="K97365"/>
    </row>
    <row r="97366" spans="11:11">
      <c r="K97366"/>
    </row>
    <row r="97367" spans="11:11">
      <c r="K97367"/>
    </row>
    <row r="97368" spans="11:11">
      <c r="K97368"/>
    </row>
    <row r="97369" spans="11:11">
      <c r="K97369"/>
    </row>
    <row r="97370" spans="11:11">
      <c r="K97370"/>
    </row>
    <row r="97371" spans="11:11">
      <c r="K97371"/>
    </row>
    <row r="97372" spans="11:11">
      <c r="K97372"/>
    </row>
    <row r="97373" spans="11:11">
      <c r="K97373"/>
    </row>
    <row r="97374" spans="11:11">
      <c r="K97374"/>
    </row>
    <row r="97375" spans="11:11">
      <c r="K97375"/>
    </row>
    <row r="97376" spans="11:11">
      <c r="K97376"/>
    </row>
    <row r="97377" spans="11:11">
      <c r="K97377"/>
    </row>
    <row r="97378" spans="11:11">
      <c r="K97378"/>
    </row>
    <row r="97379" spans="11:11">
      <c r="K97379"/>
    </row>
    <row r="97380" spans="11:11">
      <c r="K97380"/>
    </row>
    <row r="97381" spans="11:11">
      <c r="K97381"/>
    </row>
    <row r="97382" spans="11:11">
      <c r="K97382"/>
    </row>
    <row r="97383" spans="11:11">
      <c r="K97383"/>
    </row>
    <row r="97384" spans="11:11">
      <c r="K97384"/>
    </row>
    <row r="97385" spans="11:11">
      <c r="K97385"/>
    </row>
    <row r="97386" spans="11:11">
      <c r="K97386"/>
    </row>
    <row r="97387" spans="11:11">
      <c r="K97387"/>
    </row>
    <row r="97388" spans="11:11">
      <c r="K97388"/>
    </row>
    <row r="97389" spans="11:11">
      <c r="K97389"/>
    </row>
    <row r="97390" spans="11:11">
      <c r="K97390"/>
    </row>
    <row r="97391" spans="11:11">
      <c r="K97391"/>
    </row>
    <row r="97392" spans="11:11">
      <c r="K97392"/>
    </row>
    <row r="97393" spans="11:11">
      <c r="K97393"/>
    </row>
    <row r="97394" spans="11:11">
      <c r="K97394"/>
    </row>
    <row r="97395" spans="11:11">
      <c r="K97395"/>
    </row>
    <row r="97396" spans="11:11">
      <c r="K97396"/>
    </row>
    <row r="97397" spans="11:11">
      <c r="K97397"/>
    </row>
    <row r="97398" spans="11:11">
      <c r="K97398"/>
    </row>
    <row r="97399" spans="11:11">
      <c r="K97399"/>
    </row>
    <row r="97400" spans="11:11">
      <c r="K97400"/>
    </row>
    <row r="97401" spans="11:11">
      <c r="K97401"/>
    </row>
    <row r="97402" spans="11:11">
      <c r="K97402"/>
    </row>
    <row r="97403" spans="11:11">
      <c r="K97403"/>
    </row>
    <row r="97404" spans="11:11">
      <c r="K97404"/>
    </row>
    <row r="97405" spans="11:11">
      <c r="K97405"/>
    </row>
    <row r="97406" spans="11:11">
      <c r="K97406"/>
    </row>
    <row r="97407" spans="11:11">
      <c r="K97407"/>
    </row>
    <row r="97408" spans="11:11">
      <c r="K97408"/>
    </row>
    <row r="97409" spans="11:11">
      <c r="K97409"/>
    </row>
    <row r="97410" spans="11:11">
      <c r="K97410"/>
    </row>
    <row r="97411" spans="11:11">
      <c r="K97411"/>
    </row>
    <row r="97412" spans="11:11">
      <c r="K97412"/>
    </row>
    <row r="97413" spans="11:11">
      <c r="K97413"/>
    </row>
    <row r="97414" spans="11:11">
      <c r="K97414"/>
    </row>
    <row r="97415" spans="11:11">
      <c r="K97415"/>
    </row>
    <row r="97416" spans="11:11">
      <c r="K97416"/>
    </row>
    <row r="97417" spans="11:11">
      <c r="K97417"/>
    </row>
    <row r="97418" spans="11:11">
      <c r="K97418"/>
    </row>
    <row r="97419" spans="11:11">
      <c r="K97419"/>
    </row>
    <row r="97420" spans="11:11">
      <c r="K97420"/>
    </row>
    <row r="97421" spans="11:11">
      <c r="K97421"/>
    </row>
    <row r="97422" spans="11:11">
      <c r="K97422"/>
    </row>
    <row r="97423" spans="11:11">
      <c r="K97423"/>
    </row>
    <row r="97424" spans="11:11">
      <c r="K97424"/>
    </row>
    <row r="97425" spans="11:11">
      <c r="K97425"/>
    </row>
    <row r="97426" spans="11:11">
      <c r="K97426"/>
    </row>
    <row r="97427" spans="11:11">
      <c r="K97427"/>
    </row>
    <row r="97428" spans="11:11">
      <c r="K97428"/>
    </row>
    <row r="97429" spans="11:11">
      <c r="K97429"/>
    </row>
    <row r="97430" spans="11:11">
      <c r="K97430"/>
    </row>
    <row r="97431" spans="11:11">
      <c r="K97431"/>
    </row>
    <row r="97432" spans="11:11">
      <c r="K97432"/>
    </row>
    <row r="97433" spans="11:11">
      <c r="K97433"/>
    </row>
    <row r="97434" spans="11:11">
      <c r="K97434"/>
    </row>
    <row r="97435" spans="11:11">
      <c r="K97435"/>
    </row>
    <row r="97436" spans="11:11">
      <c r="K97436"/>
    </row>
    <row r="97437" spans="11:11">
      <c r="K97437"/>
    </row>
    <row r="97438" spans="11:11">
      <c r="K97438"/>
    </row>
    <row r="97439" spans="11:11">
      <c r="K97439"/>
    </row>
    <row r="97440" spans="11:11">
      <c r="K97440"/>
    </row>
    <row r="97441" spans="11:11">
      <c r="K97441"/>
    </row>
    <row r="97442" spans="11:11">
      <c r="K97442"/>
    </row>
    <row r="97443" spans="11:11">
      <c r="K97443"/>
    </row>
    <row r="97444" spans="11:11">
      <c r="K97444"/>
    </row>
    <row r="97445" spans="11:11">
      <c r="K97445"/>
    </row>
    <row r="97446" spans="11:11">
      <c r="K97446"/>
    </row>
    <row r="97447" spans="11:11">
      <c r="K97447"/>
    </row>
    <row r="97448" spans="11:11">
      <c r="K97448"/>
    </row>
    <row r="97449" spans="11:11">
      <c r="K97449"/>
    </row>
    <row r="97450" spans="11:11">
      <c r="K97450"/>
    </row>
    <row r="97451" spans="11:11">
      <c r="K97451"/>
    </row>
    <row r="97452" spans="11:11">
      <c r="K97452"/>
    </row>
    <row r="97453" spans="11:11">
      <c r="K97453"/>
    </row>
    <row r="97454" spans="11:11">
      <c r="K97454"/>
    </row>
    <row r="97455" spans="11:11">
      <c r="K97455"/>
    </row>
    <row r="97456" spans="11:11">
      <c r="K97456"/>
    </row>
    <row r="97457" spans="11:11">
      <c r="K97457"/>
    </row>
    <row r="97458" spans="11:11">
      <c r="K97458"/>
    </row>
    <row r="97459" spans="11:11">
      <c r="K97459"/>
    </row>
    <row r="97460" spans="11:11">
      <c r="K97460"/>
    </row>
    <row r="97461" spans="11:11">
      <c r="K97461"/>
    </row>
    <row r="97462" spans="11:11">
      <c r="K97462"/>
    </row>
    <row r="97463" spans="11:11">
      <c r="K97463"/>
    </row>
    <row r="97464" spans="11:11">
      <c r="K97464"/>
    </row>
    <row r="97465" spans="11:11">
      <c r="K97465"/>
    </row>
    <row r="97466" spans="11:11">
      <c r="K97466"/>
    </row>
    <row r="97467" spans="11:11">
      <c r="K97467"/>
    </row>
    <row r="97468" spans="11:11">
      <c r="K97468"/>
    </row>
    <row r="97469" spans="11:11">
      <c r="K97469"/>
    </row>
    <row r="97470" spans="11:11">
      <c r="K97470"/>
    </row>
    <row r="97471" spans="11:11">
      <c r="K97471"/>
    </row>
    <row r="97472" spans="11:11">
      <c r="K97472"/>
    </row>
    <row r="97473" spans="11:11">
      <c r="K97473"/>
    </row>
    <row r="97474" spans="11:11">
      <c r="K97474"/>
    </row>
    <row r="97475" spans="11:11">
      <c r="K97475"/>
    </row>
    <row r="97476" spans="11:11">
      <c r="K97476"/>
    </row>
    <row r="97477" spans="11:11">
      <c r="K97477"/>
    </row>
    <row r="97478" spans="11:11">
      <c r="K97478"/>
    </row>
    <row r="97479" spans="11:11">
      <c r="K97479"/>
    </row>
    <row r="97480" spans="11:11">
      <c r="K97480"/>
    </row>
    <row r="97481" spans="11:11">
      <c r="K97481"/>
    </row>
    <row r="97482" spans="11:11">
      <c r="K97482"/>
    </row>
    <row r="97483" spans="11:11">
      <c r="K97483"/>
    </row>
    <row r="97484" spans="11:11">
      <c r="K97484"/>
    </row>
    <row r="97485" spans="11:11">
      <c r="K97485"/>
    </row>
    <row r="97486" spans="11:11">
      <c r="K97486"/>
    </row>
    <row r="97487" spans="11:11">
      <c r="K97487"/>
    </row>
    <row r="97488" spans="11:11">
      <c r="K97488"/>
    </row>
    <row r="97489" spans="11:11">
      <c r="K97489"/>
    </row>
    <row r="97490" spans="11:11">
      <c r="K97490"/>
    </row>
    <row r="97491" spans="11:11">
      <c r="K97491"/>
    </row>
    <row r="97492" spans="11:11">
      <c r="K97492"/>
    </row>
    <row r="97493" spans="11:11">
      <c r="K97493"/>
    </row>
    <row r="97494" spans="11:11">
      <c r="K97494"/>
    </row>
    <row r="97495" spans="11:11">
      <c r="K97495"/>
    </row>
    <row r="97496" spans="11:11">
      <c r="K97496"/>
    </row>
    <row r="97497" spans="11:11">
      <c r="K97497"/>
    </row>
    <row r="97498" spans="11:11">
      <c r="K97498"/>
    </row>
    <row r="97499" spans="11:11">
      <c r="K97499"/>
    </row>
    <row r="97500" spans="11:11">
      <c r="K97500"/>
    </row>
    <row r="97501" spans="11:11">
      <c r="K97501"/>
    </row>
    <row r="97502" spans="11:11">
      <c r="K97502"/>
    </row>
    <row r="97503" spans="11:11">
      <c r="K97503"/>
    </row>
    <row r="97504" spans="11:11">
      <c r="K97504"/>
    </row>
    <row r="97505" spans="11:11">
      <c r="K97505"/>
    </row>
    <row r="97506" spans="11:11">
      <c r="K97506"/>
    </row>
    <row r="97507" spans="11:11">
      <c r="K97507"/>
    </row>
    <row r="97508" spans="11:11">
      <c r="K97508"/>
    </row>
    <row r="97509" spans="11:11">
      <c r="K97509"/>
    </row>
    <row r="97510" spans="11:11">
      <c r="K97510"/>
    </row>
    <row r="97511" spans="11:11">
      <c r="K97511"/>
    </row>
    <row r="97512" spans="11:11">
      <c r="K97512"/>
    </row>
    <row r="97513" spans="11:11">
      <c r="K97513"/>
    </row>
    <row r="97514" spans="11:11">
      <c r="K97514"/>
    </row>
    <row r="97515" spans="11:11">
      <c r="K97515"/>
    </row>
    <row r="97516" spans="11:11">
      <c r="K97516"/>
    </row>
    <row r="97517" spans="11:11">
      <c r="K97517"/>
    </row>
    <row r="97518" spans="11:11">
      <c r="K97518"/>
    </row>
    <row r="97519" spans="11:11">
      <c r="K97519"/>
    </row>
    <row r="97520" spans="11:11">
      <c r="K97520"/>
    </row>
    <row r="97521" spans="11:11">
      <c r="K97521"/>
    </row>
    <row r="97522" spans="11:11">
      <c r="K97522"/>
    </row>
    <row r="97523" spans="11:11">
      <c r="K97523"/>
    </row>
    <row r="97524" spans="11:11">
      <c r="K97524"/>
    </row>
    <row r="97525" spans="11:11">
      <c r="K97525"/>
    </row>
    <row r="97526" spans="11:11">
      <c r="K97526"/>
    </row>
    <row r="97527" spans="11:11">
      <c r="K97527"/>
    </row>
    <row r="97528" spans="11:11">
      <c r="K97528"/>
    </row>
    <row r="97529" spans="11:11">
      <c r="K97529"/>
    </row>
    <row r="97530" spans="11:11">
      <c r="K97530"/>
    </row>
    <row r="97531" spans="11:11">
      <c r="K97531"/>
    </row>
    <row r="97532" spans="11:11">
      <c r="K97532"/>
    </row>
    <row r="97533" spans="11:11">
      <c r="K97533"/>
    </row>
    <row r="97534" spans="11:11">
      <c r="K97534"/>
    </row>
    <row r="97535" spans="11:11">
      <c r="K97535"/>
    </row>
    <row r="97536" spans="11:11">
      <c r="K97536"/>
    </row>
    <row r="97537" spans="11:11">
      <c r="K97537"/>
    </row>
    <row r="97538" spans="11:11">
      <c r="K97538"/>
    </row>
    <row r="97539" spans="11:11">
      <c r="K97539"/>
    </row>
    <row r="97540" spans="11:11">
      <c r="K97540"/>
    </row>
    <row r="97541" spans="11:11">
      <c r="K97541"/>
    </row>
    <row r="97542" spans="11:11">
      <c r="K97542"/>
    </row>
    <row r="97543" spans="11:11">
      <c r="K97543"/>
    </row>
    <row r="97544" spans="11:11">
      <c r="K97544"/>
    </row>
    <row r="97545" spans="11:11">
      <c r="K97545"/>
    </row>
    <row r="97546" spans="11:11">
      <c r="K97546"/>
    </row>
    <row r="97547" spans="11:11">
      <c r="K97547"/>
    </row>
    <row r="97548" spans="11:11">
      <c r="K97548"/>
    </row>
    <row r="97549" spans="11:11">
      <c r="K97549"/>
    </row>
    <row r="97550" spans="11:11">
      <c r="K97550"/>
    </row>
    <row r="97551" spans="11:11">
      <c r="K97551"/>
    </row>
    <row r="97552" spans="11:11">
      <c r="K97552"/>
    </row>
    <row r="97553" spans="11:11">
      <c r="K97553"/>
    </row>
    <row r="97554" spans="11:11">
      <c r="K97554"/>
    </row>
    <row r="97555" spans="11:11">
      <c r="K97555"/>
    </row>
    <row r="97556" spans="11:11">
      <c r="K97556"/>
    </row>
    <row r="97557" spans="11:11">
      <c r="K97557"/>
    </row>
    <row r="97558" spans="11:11">
      <c r="K97558"/>
    </row>
    <row r="97559" spans="11:11">
      <c r="K97559"/>
    </row>
    <row r="97560" spans="11:11">
      <c r="K97560"/>
    </row>
    <row r="97561" spans="11:11">
      <c r="K97561"/>
    </row>
    <row r="97562" spans="11:11">
      <c r="K97562"/>
    </row>
    <row r="97563" spans="11:11">
      <c r="K97563"/>
    </row>
    <row r="97564" spans="11:11">
      <c r="K97564"/>
    </row>
    <row r="97565" spans="11:11">
      <c r="K97565"/>
    </row>
    <row r="97566" spans="11:11">
      <c r="K97566"/>
    </row>
    <row r="97567" spans="11:11">
      <c r="K97567"/>
    </row>
    <row r="97568" spans="11:11">
      <c r="K97568"/>
    </row>
    <row r="97569" spans="11:11">
      <c r="K97569"/>
    </row>
    <row r="97570" spans="11:11">
      <c r="K97570"/>
    </row>
    <row r="97571" spans="11:11">
      <c r="K97571"/>
    </row>
    <row r="97572" spans="11:11">
      <c r="K97572"/>
    </row>
    <row r="97573" spans="11:11">
      <c r="K97573"/>
    </row>
    <row r="97574" spans="11:11">
      <c r="K97574"/>
    </row>
    <row r="97575" spans="11:11">
      <c r="K97575"/>
    </row>
    <row r="97576" spans="11:11">
      <c r="K97576"/>
    </row>
    <row r="97577" spans="11:11">
      <c r="K97577"/>
    </row>
    <row r="97578" spans="11:11">
      <c r="K97578"/>
    </row>
    <row r="97579" spans="11:11">
      <c r="K97579"/>
    </row>
    <row r="97580" spans="11:11">
      <c r="K97580"/>
    </row>
    <row r="97581" spans="11:11">
      <c r="K97581"/>
    </row>
    <row r="97582" spans="11:11">
      <c r="K97582"/>
    </row>
    <row r="97583" spans="11:11">
      <c r="K97583"/>
    </row>
    <row r="97584" spans="11:11">
      <c r="K97584"/>
    </row>
    <row r="97585" spans="11:11">
      <c r="K97585"/>
    </row>
    <row r="97586" spans="11:11">
      <c r="K97586"/>
    </row>
    <row r="97587" spans="11:11">
      <c r="K97587"/>
    </row>
    <row r="97588" spans="11:11">
      <c r="K97588"/>
    </row>
    <row r="97589" spans="11:11">
      <c r="K97589"/>
    </row>
    <row r="97590" spans="11:11">
      <c r="K97590"/>
    </row>
    <row r="97591" spans="11:11">
      <c r="K97591"/>
    </row>
    <row r="97592" spans="11:11">
      <c r="K97592"/>
    </row>
    <row r="97593" spans="11:11">
      <c r="K97593"/>
    </row>
    <row r="97594" spans="11:11">
      <c r="K97594"/>
    </row>
    <row r="97595" spans="11:11">
      <c r="K97595"/>
    </row>
    <row r="97596" spans="11:11">
      <c r="K97596"/>
    </row>
    <row r="97597" spans="11:11">
      <c r="K97597"/>
    </row>
    <row r="97598" spans="11:11">
      <c r="K97598"/>
    </row>
    <row r="97599" spans="11:11">
      <c r="K97599"/>
    </row>
    <row r="97600" spans="11:11">
      <c r="K97600"/>
    </row>
    <row r="97601" spans="11:11">
      <c r="K97601"/>
    </row>
    <row r="97602" spans="11:11">
      <c r="K97602"/>
    </row>
    <row r="97603" spans="11:11">
      <c r="K97603"/>
    </row>
    <row r="97604" spans="11:11">
      <c r="K97604"/>
    </row>
    <row r="97605" spans="11:11">
      <c r="K97605"/>
    </row>
    <row r="97606" spans="11:11">
      <c r="K97606"/>
    </row>
    <row r="97607" spans="11:11">
      <c r="K97607"/>
    </row>
    <row r="97608" spans="11:11">
      <c r="K97608"/>
    </row>
    <row r="97609" spans="11:11">
      <c r="K97609"/>
    </row>
    <row r="97610" spans="11:11">
      <c r="K97610"/>
    </row>
    <row r="97611" spans="11:11">
      <c r="K97611"/>
    </row>
    <row r="97612" spans="11:11">
      <c r="K97612"/>
    </row>
    <row r="97613" spans="11:11">
      <c r="K97613"/>
    </row>
    <row r="97614" spans="11:11">
      <c r="K97614"/>
    </row>
    <row r="97615" spans="11:11">
      <c r="K97615"/>
    </row>
    <row r="97616" spans="11:11">
      <c r="K97616"/>
    </row>
    <row r="97617" spans="11:11">
      <c r="K97617"/>
    </row>
    <row r="97618" spans="11:11">
      <c r="K97618"/>
    </row>
    <row r="97619" spans="11:11">
      <c r="K97619"/>
    </row>
    <row r="97620" spans="11:11">
      <c r="K97620"/>
    </row>
    <row r="97621" spans="11:11">
      <c r="K97621"/>
    </row>
    <row r="97622" spans="11:11">
      <c r="K97622"/>
    </row>
    <row r="97623" spans="11:11">
      <c r="K97623"/>
    </row>
    <row r="97624" spans="11:11">
      <c r="K97624"/>
    </row>
    <row r="97625" spans="11:11">
      <c r="K97625"/>
    </row>
    <row r="97626" spans="11:11">
      <c r="K97626"/>
    </row>
    <row r="97627" spans="11:11">
      <c r="K97627"/>
    </row>
    <row r="97628" spans="11:11">
      <c r="K97628"/>
    </row>
    <row r="97629" spans="11:11">
      <c r="K97629"/>
    </row>
    <row r="97630" spans="11:11">
      <c r="K97630"/>
    </row>
    <row r="97631" spans="11:11">
      <c r="K97631"/>
    </row>
    <row r="97632" spans="11:11">
      <c r="K97632"/>
    </row>
    <row r="97633" spans="11:11">
      <c r="K97633"/>
    </row>
    <row r="97634" spans="11:11">
      <c r="K97634"/>
    </row>
    <row r="97635" spans="11:11">
      <c r="K97635"/>
    </row>
    <row r="97636" spans="11:11">
      <c r="K97636"/>
    </row>
    <row r="97637" spans="11:11">
      <c r="K97637"/>
    </row>
    <row r="97638" spans="11:11">
      <c r="K97638"/>
    </row>
    <row r="97639" spans="11:11">
      <c r="K97639"/>
    </row>
    <row r="97640" spans="11:11">
      <c r="K97640"/>
    </row>
    <row r="97641" spans="11:11">
      <c r="K97641"/>
    </row>
    <row r="97642" spans="11:11">
      <c r="K97642"/>
    </row>
    <row r="97643" spans="11:11">
      <c r="K97643"/>
    </row>
    <row r="97644" spans="11:11">
      <c r="K97644"/>
    </row>
    <row r="97645" spans="11:11">
      <c r="K97645"/>
    </row>
    <row r="97646" spans="11:11">
      <c r="K97646"/>
    </row>
    <row r="97647" spans="11:11">
      <c r="K97647"/>
    </row>
    <row r="97648" spans="11:11">
      <c r="K97648"/>
    </row>
    <row r="97649" spans="11:11">
      <c r="K97649"/>
    </row>
    <row r="97650" spans="11:11">
      <c r="K97650"/>
    </row>
    <row r="97651" spans="11:11">
      <c r="K97651"/>
    </row>
    <row r="97652" spans="11:11">
      <c r="K97652"/>
    </row>
    <row r="97653" spans="11:11">
      <c r="K97653"/>
    </row>
    <row r="97654" spans="11:11">
      <c r="K97654"/>
    </row>
    <row r="97655" spans="11:11">
      <c r="K97655"/>
    </row>
    <row r="97656" spans="11:11">
      <c r="K97656"/>
    </row>
    <row r="97657" spans="11:11">
      <c r="K97657"/>
    </row>
    <row r="97658" spans="11:11">
      <c r="K97658"/>
    </row>
    <row r="97659" spans="11:11">
      <c r="K97659"/>
    </row>
    <row r="97660" spans="11:11">
      <c r="K97660"/>
    </row>
    <row r="97661" spans="11:11">
      <c r="K97661"/>
    </row>
    <row r="97662" spans="11:11">
      <c r="K97662"/>
    </row>
    <row r="97663" spans="11:11">
      <c r="K97663"/>
    </row>
    <row r="97664" spans="11:11">
      <c r="K97664"/>
    </row>
    <row r="97665" spans="11:11">
      <c r="K97665"/>
    </row>
    <row r="97666" spans="11:11">
      <c r="K97666"/>
    </row>
    <row r="97667" spans="11:11">
      <c r="K97667"/>
    </row>
    <row r="97668" spans="11:11">
      <c r="K97668"/>
    </row>
    <row r="97669" spans="11:11">
      <c r="K97669"/>
    </row>
    <row r="97670" spans="11:11">
      <c r="K97670"/>
    </row>
    <row r="97671" spans="11:11">
      <c r="K97671"/>
    </row>
    <row r="97672" spans="11:11">
      <c r="K97672"/>
    </row>
    <row r="97673" spans="11:11">
      <c r="K97673"/>
    </row>
    <row r="97674" spans="11:11">
      <c r="K97674"/>
    </row>
    <row r="97675" spans="11:11">
      <c r="K97675"/>
    </row>
    <row r="97676" spans="11:11">
      <c r="K97676"/>
    </row>
    <row r="97677" spans="11:11">
      <c r="K97677"/>
    </row>
    <row r="97678" spans="11:11">
      <c r="K97678"/>
    </row>
    <row r="97679" spans="11:11">
      <c r="K97679"/>
    </row>
    <row r="97680" spans="11:11">
      <c r="K97680"/>
    </row>
    <row r="97681" spans="11:11">
      <c r="K97681"/>
    </row>
    <row r="97682" spans="11:11">
      <c r="K97682"/>
    </row>
    <row r="97683" spans="11:11">
      <c r="K97683"/>
    </row>
    <row r="97684" spans="11:11">
      <c r="K97684"/>
    </row>
    <row r="97685" spans="11:11">
      <c r="K97685"/>
    </row>
    <row r="97686" spans="11:11">
      <c r="K97686"/>
    </row>
    <row r="97687" spans="11:11">
      <c r="K97687"/>
    </row>
    <row r="97688" spans="11:11">
      <c r="K97688"/>
    </row>
    <row r="97689" spans="11:11">
      <c r="K97689"/>
    </row>
    <row r="97690" spans="11:11">
      <c r="K97690"/>
    </row>
    <row r="97691" spans="11:11">
      <c r="K97691"/>
    </row>
    <row r="97692" spans="11:11">
      <c r="K97692"/>
    </row>
    <row r="97693" spans="11:11">
      <c r="K97693"/>
    </row>
    <row r="97694" spans="11:11">
      <c r="K97694"/>
    </row>
    <row r="97695" spans="11:11">
      <c r="K97695"/>
    </row>
    <row r="97696" spans="11:11">
      <c r="K97696"/>
    </row>
    <row r="97697" spans="11:11">
      <c r="K97697"/>
    </row>
    <row r="97698" spans="11:11">
      <c r="K97698"/>
    </row>
    <row r="97699" spans="11:11">
      <c r="K97699"/>
    </row>
    <row r="97700" spans="11:11">
      <c r="K97700"/>
    </row>
    <row r="97701" spans="11:11">
      <c r="K97701"/>
    </row>
    <row r="97702" spans="11:11">
      <c r="K97702"/>
    </row>
    <row r="97703" spans="11:11">
      <c r="K97703"/>
    </row>
    <row r="97704" spans="11:11">
      <c r="K97704"/>
    </row>
    <row r="97705" spans="11:11">
      <c r="K97705"/>
    </row>
    <row r="97706" spans="11:11">
      <c r="K97706"/>
    </row>
    <row r="97707" spans="11:11">
      <c r="K97707"/>
    </row>
    <row r="97708" spans="11:11">
      <c r="K97708"/>
    </row>
    <row r="97709" spans="11:11">
      <c r="K97709"/>
    </row>
    <row r="97710" spans="11:11">
      <c r="K97710"/>
    </row>
    <row r="97711" spans="11:11">
      <c r="K97711"/>
    </row>
    <row r="97712" spans="11:11">
      <c r="K97712"/>
    </row>
    <row r="97713" spans="11:11">
      <c r="K97713"/>
    </row>
    <row r="97714" spans="11:11">
      <c r="K97714"/>
    </row>
    <row r="97715" spans="11:11">
      <c r="K97715"/>
    </row>
    <row r="97716" spans="11:11">
      <c r="K97716"/>
    </row>
    <row r="97717" spans="11:11">
      <c r="K97717"/>
    </row>
    <row r="97718" spans="11:11">
      <c r="K97718"/>
    </row>
    <row r="97719" spans="11:11">
      <c r="K97719"/>
    </row>
    <row r="97720" spans="11:11">
      <c r="K97720"/>
    </row>
    <row r="97721" spans="11:11">
      <c r="K97721"/>
    </row>
    <row r="97722" spans="11:11">
      <c r="K97722"/>
    </row>
    <row r="97723" spans="11:11">
      <c r="K97723"/>
    </row>
    <row r="97724" spans="11:11">
      <c r="K97724"/>
    </row>
    <row r="97725" spans="11:11">
      <c r="K97725"/>
    </row>
    <row r="97726" spans="11:11">
      <c r="K97726"/>
    </row>
    <row r="97727" spans="11:11">
      <c r="K97727"/>
    </row>
    <row r="97728" spans="11:11">
      <c r="K97728"/>
    </row>
    <row r="97729" spans="11:11">
      <c r="K97729"/>
    </row>
    <row r="97730" spans="11:11">
      <c r="K97730"/>
    </row>
    <row r="97731" spans="11:11">
      <c r="K97731"/>
    </row>
    <row r="97732" spans="11:11">
      <c r="K97732"/>
    </row>
    <row r="97733" spans="11:11">
      <c r="K97733"/>
    </row>
    <row r="97734" spans="11:11">
      <c r="K97734"/>
    </row>
    <row r="97735" spans="11:11">
      <c r="K97735"/>
    </row>
    <row r="97736" spans="11:11">
      <c r="K97736"/>
    </row>
    <row r="97737" spans="11:11">
      <c r="K97737"/>
    </row>
    <row r="97738" spans="11:11">
      <c r="K97738"/>
    </row>
    <row r="97739" spans="11:11">
      <c r="K97739"/>
    </row>
    <row r="97740" spans="11:11">
      <c r="K97740"/>
    </row>
    <row r="97741" spans="11:11">
      <c r="K97741"/>
    </row>
    <row r="97742" spans="11:11">
      <c r="K97742"/>
    </row>
    <row r="97743" spans="11:11">
      <c r="K97743"/>
    </row>
    <row r="97744" spans="11:11">
      <c r="K97744"/>
    </row>
    <row r="97745" spans="11:11">
      <c r="K97745"/>
    </row>
    <row r="97746" spans="11:11">
      <c r="K97746"/>
    </row>
    <row r="97747" spans="11:11">
      <c r="K97747"/>
    </row>
    <row r="97748" spans="11:11">
      <c r="K97748"/>
    </row>
    <row r="97749" spans="11:11">
      <c r="K97749"/>
    </row>
    <row r="97750" spans="11:11">
      <c r="K97750"/>
    </row>
    <row r="97751" spans="11:11">
      <c r="K97751"/>
    </row>
    <row r="97752" spans="11:11">
      <c r="K97752"/>
    </row>
    <row r="97753" spans="11:11">
      <c r="K97753"/>
    </row>
    <row r="97754" spans="11:11">
      <c r="K97754"/>
    </row>
    <row r="97755" spans="11:11">
      <c r="K97755"/>
    </row>
    <row r="97756" spans="11:11">
      <c r="K97756"/>
    </row>
    <row r="97757" spans="11:11">
      <c r="K97757"/>
    </row>
    <row r="97758" spans="11:11">
      <c r="K97758"/>
    </row>
    <row r="97759" spans="11:11">
      <c r="K97759"/>
    </row>
    <row r="97760" spans="11:11">
      <c r="K97760"/>
    </row>
    <row r="97761" spans="11:11">
      <c r="K97761"/>
    </row>
    <row r="97762" spans="11:11">
      <c r="K97762"/>
    </row>
    <row r="97763" spans="11:11">
      <c r="K97763"/>
    </row>
    <row r="97764" spans="11:11">
      <c r="K97764"/>
    </row>
    <row r="97765" spans="11:11">
      <c r="K97765"/>
    </row>
    <row r="97766" spans="11:11">
      <c r="K97766"/>
    </row>
    <row r="97767" spans="11:11">
      <c r="K97767"/>
    </row>
    <row r="97768" spans="11:11">
      <c r="K97768"/>
    </row>
    <row r="97769" spans="11:11">
      <c r="K97769"/>
    </row>
    <row r="97770" spans="11:11">
      <c r="K97770"/>
    </row>
    <row r="97771" spans="11:11">
      <c r="K97771"/>
    </row>
    <row r="97772" spans="11:11">
      <c r="K97772"/>
    </row>
    <row r="97773" spans="11:11">
      <c r="K97773"/>
    </row>
    <row r="97774" spans="11:11">
      <c r="K97774"/>
    </row>
    <row r="97775" spans="11:11">
      <c r="K97775"/>
    </row>
    <row r="97776" spans="11:11">
      <c r="K97776"/>
    </row>
    <row r="97777" spans="11:11">
      <c r="K97777"/>
    </row>
    <row r="97778" spans="11:11">
      <c r="K97778"/>
    </row>
    <row r="97779" spans="11:11">
      <c r="K97779"/>
    </row>
    <row r="97780" spans="11:11">
      <c r="K97780"/>
    </row>
    <row r="97781" spans="11:11">
      <c r="K97781"/>
    </row>
    <row r="97782" spans="11:11">
      <c r="K97782"/>
    </row>
    <row r="97783" spans="11:11">
      <c r="K97783"/>
    </row>
    <row r="97784" spans="11:11">
      <c r="K97784"/>
    </row>
    <row r="97785" spans="11:11">
      <c r="K97785"/>
    </row>
    <row r="97786" spans="11:11">
      <c r="K97786"/>
    </row>
    <row r="97787" spans="11:11">
      <c r="K97787"/>
    </row>
    <row r="97788" spans="11:11">
      <c r="K97788"/>
    </row>
    <row r="97789" spans="11:11">
      <c r="K97789"/>
    </row>
    <row r="97790" spans="11:11">
      <c r="K97790"/>
    </row>
    <row r="97791" spans="11:11">
      <c r="K97791"/>
    </row>
    <row r="97792" spans="11:11">
      <c r="K97792"/>
    </row>
    <row r="97793" spans="11:11">
      <c r="K97793"/>
    </row>
    <row r="97794" spans="11:11">
      <c r="K97794"/>
    </row>
    <row r="97795" spans="11:11">
      <c r="K97795"/>
    </row>
    <row r="97796" spans="11:11">
      <c r="K97796"/>
    </row>
    <row r="97797" spans="11:11">
      <c r="K97797"/>
    </row>
    <row r="97798" spans="11:11">
      <c r="K97798"/>
    </row>
    <row r="97799" spans="11:11">
      <c r="K97799"/>
    </row>
    <row r="97800" spans="11:11">
      <c r="K97800"/>
    </row>
    <row r="97801" spans="11:11">
      <c r="K97801"/>
    </row>
    <row r="97802" spans="11:11">
      <c r="K97802"/>
    </row>
    <row r="97803" spans="11:11">
      <c r="K97803"/>
    </row>
    <row r="97804" spans="11:11">
      <c r="K97804"/>
    </row>
    <row r="97805" spans="11:11">
      <c r="K97805"/>
    </row>
    <row r="97806" spans="11:11">
      <c r="K97806"/>
    </row>
    <row r="97807" spans="11:11">
      <c r="K97807"/>
    </row>
    <row r="97808" spans="11:11">
      <c r="K97808"/>
    </row>
    <row r="97809" spans="11:11">
      <c r="K97809"/>
    </row>
    <row r="97810" spans="11:11">
      <c r="K97810"/>
    </row>
    <row r="97811" spans="11:11">
      <c r="K97811"/>
    </row>
    <row r="97812" spans="11:11">
      <c r="K97812"/>
    </row>
    <row r="97813" spans="11:11">
      <c r="K97813"/>
    </row>
    <row r="97814" spans="11:11">
      <c r="K97814"/>
    </row>
    <row r="97815" spans="11:11">
      <c r="K97815"/>
    </row>
    <row r="97816" spans="11:11">
      <c r="K97816"/>
    </row>
    <row r="97817" spans="11:11">
      <c r="K97817"/>
    </row>
    <row r="97818" spans="11:11">
      <c r="K97818"/>
    </row>
    <row r="97819" spans="11:11">
      <c r="K97819"/>
    </row>
    <row r="97820" spans="11:11">
      <c r="K97820"/>
    </row>
    <row r="97821" spans="11:11">
      <c r="K97821"/>
    </row>
    <row r="97822" spans="11:11">
      <c r="K97822"/>
    </row>
    <row r="97823" spans="11:11">
      <c r="K97823"/>
    </row>
    <row r="97824" spans="11:11">
      <c r="K97824"/>
    </row>
    <row r="97825" spans="11:11">
      <c r="K97825"/>
    </row>
    <row r="97826" spans="11:11">
      <c r="K97826"/>
    </row>
    <row r="97827" spans="11:11">
      <c r="K97827"/>
    </row>
    <row r="97828" spans="11:11">
      <c r="K97828"/>
    </row>
    <row r="97829" spans="11:11">
      <c r="K97829"/>
    </row>
    <row r="97830" spans="11:11">
      <c r="K97830"/>
    </row>
    <row r="97831" spans="11:11">
      <c r="K97831"/>
    </row>
    <row r="97832" spans="11:11">
      <c r="K97832"/>
    </row>
    <row r="97833" spans="11:11">
      <c r="K97833"/>
    </row>
    <row r="97834" spans="11:11">
      <c r="K97834"/>
    </row>
    <row r="97835" spans="11:11">
      <c r="K97835"/>
    </row>
    <row r="97836" spans="11:11">
      <c r="K97836"/>
    </row>
    <row r="97837" spans="11:11">
      <c r="K97837"/>
    </row>
    <row r="97838" spans="11:11">
      <c r="K97838"/>
    </row>
    <row r="97839" spans="11:11">
      <c r="K97839"/>
    </row>
    <row r="97840" spans="11:11">
      <c r="K97840"/>
    </row>
    <row r="97841" spans="11:11">
      <c r="K97841"/>
    </row>
    <row r="97842" spans="11:11">
      <c r="K97842"/>
    </row>
    <row r="97843" spans="11:11">
      <c r="K97843"/>
    </row>
    <row r="97844" spans="11:11">
      <c r="K97844"/>
    </row>
    <row r="97845" spans="11:11">
      <c r="K97845"/>
    </row>
    <row r="97846" spans="11:11">
      <c r="K97846"/>
    </row>
    <row r="97847" spans="11:11">
      <c r="K97847"/>
    </row>
    <row r="97848" spans="11:11">
      <c r="K97848"/>
    </row>
    <row r="97849" spans="11:11">
      <c r="K97849"/>
    </row>
    <row r="97850" spans="11:11">
      <c r="K97850"/>
    </row>
    <row r="97851" spans="11:11">
      <c r="K97851"/>
    </row>
    <row r="97852" spans="11:11">
      <c r="K97852"/>
    </row>
    <row r="97853" spans="11:11">
      <c r="K97853"/>
    </row>
    <row r="97854" spans="11:11">
      <c r="K97854"/>
    </row>
    <row r="97855" spans="11:11">
      <c r="K97855"/>
    </row>
    <row r="97856" spans="11:11">
      <c r="K97856"/>
    </row>
    <row r="97857" spans="11:11">
      <c r="K97857"/>
    </row>
    <row r="97858" spans="11:11">
      <c r="K97858"/>
    </row>
    <row r="97859" spans="11:11">
      <c r="K97859"/>
    </row>
    <row r="97860" spans="11:11">
      <c r="K97860"/>
    </row>
    <row r="97861" spans="11:11">
      <c r="K97861"/>
    </row>
    <row r="97862" spans="11:11">
      <c r="K97862"/>
    </row>
    <row r="97863" spans="11:11">
      <c r="K97863"/>
    </row>
    <row r="97864" spans="11:11">
      <c r="K97864"/>
    </row>
    <row r="97865" spans="11:11">
      <c r="K97865"/>
    </row>
    <row r="97866" spans="11:11">
      <c r="K97866"/>
    </row>
    <row r="97867" spans="11:11">
      <c r="K97867"/>
    </row>
    <row r="97868" spans="11:11">
      <c r="K97868"/>
    </row>
    <row r="97869" spans="11:11">
      <c r="K97869"/>
    </row>
    <row r="97870" spans="11:11">
      <c r="K97870"/>
    </row>
    <row r="97871" spans="11:11">
      <c r="K97871"/>
    </row>
    <row r="97872" spans="11:11">
      <c r="K97872"/>
    </row>
    <row r="97873" spans="11:11">
      <c r="K97873"/>
    </row>
    <row r="97874" spans="11:11">
      <c r="K97874"/>
    </row>
    <row r="97875" spans="11:11">
      <c r="K97875"/>
    </row>
    <row r="97876" spans="11:11">
      <c r="K97876"/>
    </row>
    <row r="97877" spans="11:11">
      <c r="K97877"/>
    </row>
    <row r="97878" spans="11:11">
      <c r="K97878"/>
    </row>
    <row r="97879" spans="11:11">
      <c r="K97879"/>
    </row>
    <row r="97880" spans="11:11">
      <c r="K97880"/>
    </row>
    <row r="97881" spans="11:11">
      <c r="K97881"/>
    </row>
    <row r="97882" spans="11:11">
      <c r="K97882"/>
    </row>
    <row r="97883" spans="11:11">
      <c r="K97883"/>
    </row>
    <row r="97884" spans="11:11">
      <c r="K97884"/>
    </row>
    <row r="97885" spans="11:11">
      <c r="K97885"/>
    </row>
    <row r="97886" spans="11:11">
      <c r="K97886"/>
    </row>
    <row r="97887" spans="11:11">
      <c r="K97887"/>
    </row>
    <row r="97888" spans="11:11">
      <c r="K97888"/>
    </row>
    <row r="97889" spans="11:11">
      <c r="K97889"/>
    </row>
    <row r="97890" spans="11:11">
      <c r="K97890"/>
    </row>
    <row r="97891" spans="11:11">
      <c r="K97891"/>
    </row>
    <row r="97892" spans="11:11">
      <c r="K97892"/>
    </row>
    <row r="97893" spans="11:11">
      <c r="K97893"/>
    </row>
    <row r="97894" spans="11:11">
      <c r="K97894"/>
    </row>
    <row r="97895" spans="11:11">
      <c r="K97895"/>
    </row>
    <row r="97896" spans="11:11">
      <c r="K97896"/>
    </row>
    <row r="97897" spans="11:11">
      <c r="K97897"/>
    </row>
    <row r="97898" spans="11:11">
      <c r="K97898"/>
    </row>
    <row r="97899" spans="11:11">
      <c r="K97899"/>
    </row>
    <row r="97900" spans="11:11">
      <c r="K97900"/>
    </row>
    <row r="97901" spans="11:11">
      <c r="K97901"/>
    </row>
    <row r="97902" spans="11:11">
      <c r="K97902"/>
    </row>
    <row r="97903" spans="11:11">
      <c r="K97903"/>
    </row>
    <row r="97904" spans="11:11">
      <c r="K97904"/>
    </row>
    <row r="97905" spans="11:11">
      <c r="K97905"/>
    </row>
    <row r="97906" spans="11:11">
      <c r="K97906"/>
    </row>
    <row r="97907" spans="11:11">
      <c r="K97907"/>
    </row>
    <row r="97908" spans="11:11">
      <c r="K97908"/>
    </row>
    <row r="97909" spans="11:11">
      <c r="K97909"/>
    </row>
    <row r="97910" spans="11:11">
      <c r="K97910"/>
    </row>
    <row r="97911" spans="11:11">
      <c r="K97911"/>
    </row>
    <row r="97912" spans="11:11">
      <c r="K97912"/>
    </row>
    <row r="97913" spans="11:11">
      <c r="K97913"/>
    </row>
    <row r="97914" spans="11:11">
      <c r="K97914"/>
    </row>
    <row r="97915" spans="11:11">
      <c r="K97915"/>
    </row>
    <row r="97916" spans="11:11">
      <c r="K97916"/>
    </row>
    <row r="97917" spans="11:11">
      <c r="K97917"/>
    </row>
    <row r="97918" spans="11:11">
      <c r="K97918"/>
    </row>
    <row r="97919" spans="11:11">
      <c r="K97919"/>
    </row>
    <row r="97920" spans="11:11">
      <c r="K97920"/>
    </row>
    <row r="97921" spans="11:11">
      <c r="K97921"/>
    </row>
    <row r="97922" spans="11:11">
      <c r="K97922"/>
    </row>
    <row r="97923" spans="11:11">
      <c r="K97923"/>
    </row>
    <row r="97924" spans="11:11">
      <c r="K97924"/>
    </row>
    <row r="97925" spans="11:11">
      <c r="K97925"/>
    </row>
    <row r="97926" spans="11:11">
      <c r="K97926"/>
    </row>
    <row r="97927" spans="11:11">
      <c r="K97927"/>
    </row>
    <row r="97928" spans="11:11">
      <c r="K97928"/>
    </row>
    <row r="97929" spans="11:11">
      <c r="K97929"/>
    </row>
    <row r="97930" spans="11:11">
      <c r="K97930"/>
    </row>
    <row r="97931" spans="11:11">
      <c r="K97931"/>
    </row>
    <row r="97932" spans="11:11">
      <c r="K97932"/>
    </row>
    <row r="97933" spans="11:11">
      <c r="K97933"/>
    </row>
    <row r="97934" spans="11:11">
      <c r="K97934"/>
    </row>
    <row r="97935" spans="11:11">
      <c r="K97935"/>
    </row>
    <row r="97936" spans="11:11">
      <c r="K97936"/>
    </row>
    <row r="97937" spans="11:11">
      <c r="K97937"/>
    </row>
    <row r="97938" spans="11:11">
      <c r="K97938"/>
    </row>
    <row r="97939" spans="11:11">
      <c r="K97939"/>
    </row>
    <row r="97940" spans="11:11">
      <c r="K97940"/>
    </row>
    <row r="97941" spans="11:11">
      <c r="K97941"/>
    </row>
    <row r="97942" spans="11:11">
      <c r="K97942"/>
    </row>
    <row r="97943" spans="11:11">
      <c r="K97943"/>
    </row>
    <row r="97944" spans="11:11">
      <c r="K97944"/>
    </row>
    <row r="97945" spans="11:11">
      <c r="K97945"/>
    </row>
    <row r="97946" spans="11:11">
      <c r="K97946"/>
    </row>
    <row r="97947" spans="11:11">
      <c r="K97947"/>
    </row>
    <row r="97948" spans="11:11">
      <c r="K97948"/>
    </row>
    <row r="97949" spans="11:11">
      <c r="K97949"/>
    </row>
    <row r="97950" spans="11:11">
      <c r="K97950"/>
    </row>
    <row r="97951" spans="11:11">
      <c r="K97951"/>
    </row>
    <row r="97952" spans="11:11">
      <c r="K97952"/>
    </row>
    <row r="97953" spans="11:11">
      <c r="K97953"/>
    </row>
    <row r="97954" spans="11:11">
      <c r="K97954"/>
    </row>
    <row r="97955" spans="11:11">
      <c r="K97955"/>
    </row>
    <row r="97956" spans="11:11">
      <c r="K97956"/>
    </row>
    <row r="97957" spans="11:11">
      <c r="K97957"/>
    </row>
    <row r="97958" spans="11:11">
      <c r="K97958"/>
    </row>
    <row r="97959" spans="11:11">
      <c r="K97959"/>
    </row>
    <row r="97960" spans="11:11">
      <c r="K97960"/>
    </row>
    <row r="97961" spans="11:11">
      <c r="K97961"/>
    </row>
    <row r="97962" spans="11:11">
      <c r="K97962"/>
    </row>
    <row r="97963" spans="11:11">
      <c r="K97963"/>
    </row>
    <row r="97964" spans="11:11">
      <c r="K97964"/>
    </row>
    <row r="97965" spans="11:11">
      <c r="K97965"/>
    </row>
    <row r="97966" spans="11:11">
      <c r="K97966"/>
    </row>
    <row r="97967" spans="11:11">
      <c r="K97967"/>
    </row>
    <row r="97968" spans="11:11">
      <c r="K97968"/>
    </row>
    <row r="97969" spans="11:11">
      <c r="K97969"/>
    </row>
    <row r="97970" spans="11:11">
      <c r="K97970"/>
    </row>
    <row r="97971" spans="11:11">
      <c r="K97971"/>
    </row>
    <row r="97972" spans="11:11">
      <c r="K97972"/>
    </row>
    <row r="97973" spans="11:11">
      <c r="K97973"/>
    </row>
    <row r="97974" spans="11:11">
      <c r="K97974"/>
    </row>
    <row r="97975" spans="11:11">
      <c r="K97975"/>
    </row>
    <row r="97976" spans="11:11">
      <c r="K97976"/>
    </row>
    <row r="97977" spans="11:11">
      <c r="K97977"/>
    </row>
    <row r="97978" spans="11:11">
      <c r="K97978"/>
    </row>
    <row r="97979" spans="11:11">
      <c r="K97979"/>
    </row>
    <row r="97980" spans="11:11">
      <c r="K97980"/>
    </row>
    <row r="97981" spans="11:11">
      <c r="K97981"/>
    </row>
    <row r="97982" spans="11:11">
      <c r="K97982"/>
    </row>
    <row r="97983" spans="11:11">
      <c r="K97983"/>
    </row>
    <row r="97984" spans="11:11">
      <c r="K97984"/>
    </row>
    <row r="97985" spans="11:11">
      <c r="K97985"/>
    </row>
    <row r="97986" spans="11:11">
      <c r="K97986"/>
    </row>
    <row r="97987" spans="11:11">
      <c r="K97987"/>
    </row>
    <row r="97988" spans="11:11">
      <c r="K97988"/>
    </row>
    <row r="97989" spans="11:11">
      <c r="K97989"/>
    </row>
    <row r="97990" spans="11:11">
      <c r="K97990"/>
    </row>
    <row r="97991" spans="11:11">
      <c r="K97991"/>
    </row>
    <row r="97992" spans="11:11">
      <c r="K97992"/>
    </row>
    <row r="97993" spans="11:11">
      <c r="K97993"/>
    </row>
    <row r="97994" spans="11:11">
      <c r="K97994"/>
    </row>
    <row r="97995" spans="11:11">
      <c r="K97995"/>
    </row>
    <row r="97996" spans="11:11">
      <c r="K97996"/>
    </row>
    <row r="97997" spans="11:11">
      <c r="K97997"/>
    </row>
    <row r="97998" spans="11:11">
      <c r="K97998"/>
    </row>
    <row r="97999" spans="11:11">
      <c r="K97999"/>
    </row>
    <row r="98000" spans="11:11">
      <c r="K98000"/>
    </row>
    <row r="98001" spans="11:11">
      <c r="K98001"/>
    </row>
    <row r="98002" spans="11:11">
      <c r="K98002"/>
    </row>
    <row r="98003" spans="11:11">
      <c r="K98003"/>
    </row>
    <row r="98004" spans="11:11">
      <c r="K98004"/>
    </row>
    <row r="98005" spans="11:11">
      <c r="K98005"/>
    </row>
    <row r="98006" spans="11:11">
      <c r="K98006"/>
    </row>
    <row r="98007" spans="11:11">
      <c r="K98007"/>
    </row>
    <row r="98008" spans="11:11">
      <c r="K98008"/>
    </row>
    <row r="98009" spans="11:11">
      <c r="K98009"/>
    </row>
    <row r="98010" spans="11:11">
      <c r="K98010"/>
    </row>
    <row r="98011" spans="11:11">
      <c r="K98011"/>
    </row>
    <row r="98012" spans="11:11">
      <c r="K98012"/>
    </row>
    <row r="98013" spans="11:11">
      <c r="K98013"/>
    </row>
    <row r="98014" spans="11:11">
      <c r="K98014"/>
    </row>
    <row r="98015" spans="11:11">
      <c r="K98015"/>
    </row>
    <row r="98016" spans="11:11">
      <c r="K98016"/>
    </row>
    <row r="98017" spans="11:11">
      <c r="K98017"/>
    </row>
    <row r="98018" spans="11:11">
      <c r="K98018"/>
    </row>
    <row r="98019" spans="11:11">
      <c r="K98019"/>
    </row>
    <row r="98020" spans="11:11">
      <c r="K98020"/>
    </row>
    <row r="98021" spans="11:11">
      <c r="K98021"/>
    </row>
    <row r="98022" spans="11:11">
      <c r="K98022"/>
    </row>
    <row r="98023" spans="11:11">
      <c r="K98023"/>
    </row>
    <row r="98024" spans="11:11">
      <c r="K98024"/>
    </row>
    <row r="98025" spans="11:11">
      <c r="K98025"/>
    </row>
    <row r="98026" spans="11:11">
      <c r="K98026"/>
    </row>
    <row r="98027" spans="11:11">
      <c r="K98027"/>
    </row>
    <row r="98028" spans="11:11">
      <c r="K98028"/>
    </row>
    <row r="98029" spans="11:11">
      <c r="K98029"/>
    </row>
    <row r="98030" spans="11:11">
      <c r="K98030"/>
    </row>
    <row r="98031" spans="11:11">
      <c r="K98031"/>
    </row>
    <row r="98032" spans="11:11">
      <c r="K98032"/>
    </row>
    <row r="98033" spans="11:11">
      <c r="K98033"/>
    </row>
    <row r="98034" spans="11:11">
      <c r="K98034"/>
    </row>
    <row r="98035" spans="11:11">
      <c r="K98035"/>
    </row>
    <row r="98036" spans="11:11">
      <c r="K98036"/>
    </row>
    <row r="98037" spans="11:11">
      <c r="K98037"/>
    </row>
    <row r="98038" spans="11:11">
      <c r="K98038"/>
    </row>
    <row r="98039" spans="11:11">
      <c r="K98039"/>
    </row>
    <row r="98040" spans="11:11">
      <c r="K98040"/>
    </row>
    <row r="98041" spans="11:11">
      <c r="K98041"/>
    </row>
    <row r="98042" spans="11:11">
      <c r="K98042"/>
    </row>
    <row r="98043" spans="11:11">
      <c r="K98043"/>
    </row>
    <row r="98044" spans="11:11">
      <c r="K98044"/>
    </row>
    <row r="98045" spans="11:11">
      <c r="K98045"/>
    </row>
    <row r="98046" spans="11:11">
      <c r="K98046"/>
    </row>
    <row r="98047" spans="11:11">
      <c r="K98047"/>
    </row>
    <row r="98048" spans="11:11">
      <c r="K98048"/>
    </row>
    <row r="98049" spans="11:11">
      <c r="K98049"/>
    </row>
    <row r="98050" spans="11:11">
      <c r="K98050"/>
    </row>
    <row r="98051" spans="11:11">
      <c r="K98051"/>
    </row>
    <row r="98052" spans="11:11">
      <c r="K98052"/>
    </row>
    <row r="98053" spans="11:11">
      <c r="K98053"/>
    </row>
    <row r="98054" spans="11:11">
      <c r="K98054"/>
    </row>
    <row r="98055" spans="11:11">
      <c r="K98055"/>
    </row>
    <row r="98056" spans="11:11">
      <c r="K98056"/>
    </row>
    <row r="98057" spans="11:11">
      <c r="K98057"/>
    </row>
    <row r="98058" spans="11:11">
      <c r="K98058"/>
    </row>
    <row r="98059" spans="11:11">
      <c r="K98059"/>
    </row>
    <row r="98060" spans="11:11">
      <c r="K98060"/>
    </row>
    <row r="98061" spans="11:11">
      <c r="K98061"/>
    </row>
    <row r="98062" spans="11:11">
      <c r="K98062"/>
    </row>
    <row r="98063" spans="11:11">
      <c r="K98063"/>
    </row>
    <row r="98064" spans="11:11">
      <c r="K98064"/>
    </row>
    <row r="98065" spans="11:11">
      <c r="K98065"/>
    </row>
    <row r="98066" spans="11:11">
      <c r="K98066"/>
    </row>
    <row r="98067" spans="11:11">
      <c r="K98067"/>
    </row>
    <row r="98068" spans="11:11">
      <c r="K98068"/>
    </row>
    <row r="98069" spans="11:11">
      <c r="K98069"/>
    </row>
    <row r="98070" spans="11:11">
      <c r="K98070"/>
    </row>
    <row r="98071" spans="11:11">
      <c r="K98071"/>
    </row>
    <row r="98072" spans="11:11">
      <c r="K98072"/>
    </row>
    <row r="98073" spans="11:11">
      <c r="K98073"/>
    </row>
    <row r="98074" spans="11:11">
      <c r="K98074"/>
    </row>
    <row r="98075" spans="11:11">
      <c r="K98075"/>
    </row>
    <row r="98076" spans="11:11">
      <c r="K98076"/>
    </row>
    <row r="98077" spans="11:11">
      <c r="K98077"/>
    </row>
    <row r="98078" spans="11:11">
      <c r="K98078"/>
    </row>
    <row r="98079" spans="11:11">
      <c r="K98079"/>
    </row>
    <row r="98080" spans="11:11">
      <c r="K98080"/>
    </row>
    <row r="98081" spans="11:11">
      <c r="K98081"/>
    </row>
    <row r="98082" spans="11:11">
      <c r="K98082"/>
    </row>
    <row r="98083" spans="11:11">
      <c r="K98083"/>
    </row>
    <row r="98084" spans="11:11">
      <c r="K98084"/>
    </row>
    <row r="98085" spans="11:11">
      <c r="K98085"/>
    </row>
    <row r="98086" spans="11:11">
      <c r="K98086"/>
    </row>
    <row r="98087" spans="11:11">
      <c r="K98087"/>
    </row>
    <row r="98088" spans="11:11">
      <c r="K98088"/>
    </row>
    <row r="98089" spans="11:11">
      <c r="K98089"/>
    </row>
    <row r="98090" spans="11:11">
      <c r="K98090"/>
    </row>
    <row r="98091" spans="11:11">
      <c r="K98091"/>
    </row>
    <row r="98092" spans="11:11">
      <c r="K98092"/>
    </row>
    <row r="98093" spans="11:11">
      <c r="K98093"/>
    </row>
    <row r="98094" spans="11:11">
      <c r="K98094"/>
    </row>
    <row r="98095" spans="11:11">
      <c r="K98095"/>
    </row>
    <row r="98096" spans="11:11">
      <c r="K98096"/>
    </row>
    <row r="98097" spans="11:11">
      <c r="K98097"/>
    </row>
    <row r="98098" spans="11:11">
      <c r="K98098"/>
    </row>
    <row r="98099" spans="11:11">
      <c r="K98099"/>
    </row>
    <row r="98100" spans="11:11">
      <c r="K98100"/>
    </row>
    <row r="98101" spans="11:11">
      <c r="K98101"/>
    </row>
    <row r="98102" spans="11:11">
      <c r="K98102"/>
    </row>
    <row r="98103" spans="11:11">
      <c r="K98103"/>
    </row>
    <row r="98104" spans="11:11">
      <c r="K98104"/>
    </row>
    <row r="98105" spans="11:11">
      <c r="K98105"/>
    </row>
    <row r="98106" spans="11:11">
      <c r="K98106"/>
    </row>
    <row r="98107" spans="11:11">
      <c r="K98107"/>
    </row>
    <row r="98108" spans="11:11">
      <c r="K98108"/>
    </row>
    <row r="98109" spans="11:11">
      <c r="K98109"/>
    </row>
    <row r="98110" spans="11:11">
      <c r="K98110"/>
    </row>
    <row r="98111" spans="11:11">
      <c r="K98111"/>
    </row>
    <row r="98112" spans="11:11">
      <c r="K98112"/>
    </row>
    <row r="98113" spans="11:11">
      <c r="K98113"/>
    </row>
    <row r="98114" spans="11:11">
      <c r="K98114"/>
    </row>
    <row r="98115" spans="11:11">
      <c r="K98115"/>
    </row>
    <row r="98116" spans="11:11">
      <c r="K98116"/>
    </row>
    <row r="98117" spans="11:11">
      <c r="K98117"/>
    </row>
    <row r="98118" spans="11:11">
      <c r="K98118"/>
    </row>
    <row r="98119" spans="11:11">
      <c r="K98119"/>
    </row>
    <row r="98120" spans="11:11">
      <c r="K98120"/>
    </row>
    <row r="98121" spans="11:11">
      <c r="K98121"/>
    </row>
    <row r="98122" spans="11:11">
      <c r="K98122"/>
    </row>
    <row r="98123" spans="11:11">
      <c r="K98123"/>
    </row>
    <row r="98124" spans="11:11">
      <c r="K98124"/>
    </row>
    <row r="98125" spans="11:11">
      <c r="K98125"/>
    </row>
    <row r="98126" spans="11:11">
      <c r="K98126"/>
    </row>
    <row r="98127" spans="11:11">
      <c r="K98127"/>
    </row>
    <row r="98128" spans="11:11">
      <c r="K98128"/>
    </row>
    <row r="98129" spans="11:11">
      <c r="K98129"/>
    </row>
    <row r="98130" spans="11:11">
      <c r="K98130"/>
    </row>
    <row r="98131" spans="11:11">
      <c r="K98131"/>
    </row>
    <row r="98132" spans="11:11">
      <c r="K98132"/>
    </row>
    <row r="98133" spans="11:11">
      <c r="K98133"/>
    </row>
    <row r="98134" spans="11:11">
      <c r="K98134"/>
    </row>
    <row r="98135" spans="11:11">
      <c r="K98135"/>
    </row>
    <row r="98136" spans="11:11">
      <c r="K98136"/>
    </row>
    <row r="98137" spans="11:11">
      <c r="K98137"/>
    </row>
    <row r="98138" spans="11:11">
      <c r="K98138"/>
    </row>
    <row r="98139" spans="11:11">
      <c r="K98139"/>
    </row>
    <row r="98140" spans="11:11">
      <c r="K98140"/>
    </row>
    <row r="98141" spans="11:11">
      <c r="K98141"/>
    </row>
    <row r="98142" spans="11:11">
      <c r="K98142"/>
    </row>
    <row r="98143" spans="11:11">
      <c r="K98143"/>
    </row>
    <row r="98144" spans="11:11">
      <c r="K98144"/>
    </row>
    <row r="98145" spans="11:11">
      <c r="K98145"/>
    </row>
    <row r="98146" spans="11:11">
      <c r="K98146"/>
    </row>
    <row r="98147" spans="11:11">
      <c r="K98147"/>
    </row>
    <row r="98148" spans="11:11">
      <c r="K98148"/>
    </row>
    <row r="98149" spans="11:11">
      <c r="K98149"/>
    </row>
    <row r="98150" spans="11:11">
      <c r="K98150"/>
    </row>
    <row r="98151" spans="11:11">
      <c r="K98151"/>
    </row>
    <row r="98152" spans="11:11">
      <c r="K98152"/>
    </row>
    <row r="98153" spans="11:11">
      <c r="K98153"/>
    </row>
    <row r="98154" spans="11:11">
      <c r="K98154"/>
    </row>
    <row r="98155" spans="11:11">
      <c r="K98155"/>
    </row>
    <row r="98156" spans="11:11">
      <c r="K98156"/>
    </row>
    <row r="98157" spans="11:11">
      <c r="K98157"/>
    </row>
    <row r="98158" spans="11:11">
      <c r="K98158"/>
    </row>
    <row r="98159" spans="11:11">
      <c r="K98159"/>
    </row>
    <row r="98160" spans="11:11">
      <c r="K98160"/>
    </row>
    <row r="98161" spans="11:11">
      <c r="K98161"/>
    </row>
    <row r="98162" spans="11:11">
      <c r="K98162"/>
    </row>
    <row r="98163" spans="11:11">
      <c r="K98163"/>
    </row>
    <row r="98164" spans="11:11">
      <c r="K98164"/>
    </row>
    <row r="98165" spans="11:11">
      <c r="K98165"/>
    </row>
    <row r="98166" spans="11:11">
      <c r="K98166"/>
    </row>
    <row r="98167" spans="11:11">
      <c r="K98167"/>
    </row>
    <row r="98168" spans="11:11">
      <c r="K98168"/>
    </row>
    <row r="98169" spans="11:11">
      <c r="K98169"/>
    </row>
    <row r="98170" spans="11:11">
      <c r="K98170"/>
    </row>
    <row r="98171" spans="11:11">
      <c r="K98171"/>
    </row>
    <row r="98172" spans="11:11">
      <c r="K98172"/>
    </row>
    <row r="98173" spans="11:11">
      <c r="K98173"/>
    </row>
    <row r="98174" spans="11:11">
      <c r="K98174"/>
    </row>
    <row r="98175" spans="11:11">
      <c r="K98175"/>
    </row>
    <row r="98176" spans="11:11">
      <c r="K98176"/>
    </row>
    <row r="98177" spans="11:11">
      <c r="K98177"/>
    </row>
    <row r="98178" spans="11:11">
      <c r="K98178"/>
    </row>
    <row r="98179" spans="11:11">
      <c r="K98179"/>
    </row>
    <row r="98180" spans="11:11">
      <c r="K98180"/>
    </row>
    <row r="98181" spans="11:11">
      <c r="K98181"/>
    </row>
    <row r="98182" spans="11:11">
      <c r="K98182"/>
    </row>
    <row r="98183" spans="11:11">
      <c r="K98183"/>
    </row>
    <row r="98184" spans="11:11">
      <c r="K98184"/>
    </row>
    <row r="98185" spans="11:11">
      <c r="K98185"/>
    </row>
    <row r="98186" spans="11:11">
      <c r="K98186"/>
    </row>
    <row r="98187" spans="11:11">
      <c r="K98187"/>
    </row>
    <row r="98188" spans="11:11">
      <c r="K98188"/>
    </row>
    <row r="98189" spans="11:11">
      <c r="K98189"/>
    </row>
    <row r="98190" spans="11:11">
      <c r="K98190"/>
    </row>
    <row r="98191" spans="11:11">
      <c r="K98191"/>
    </row>
    <row r="98192" spans="11:11">
      <c r="K98192"/>
    </row>
    <row r="98193" spans="11:11">
      <c r="K98193"/>
    </row>
    <row r="98194" spans="11:11">
      <c r="K98194"/>
    </row>
    <row r="98195" spans="11:11">
      <c r="K98195"/>
    </row>
    <row r="98196" spans="11:11">
      <c r="K98196"/>
    </row>
    <row r="98197" spans="11:11">
      <c r="K98197"/>
    </row>
    <row r="98198" spans="11:11">
      <c r="K98198"/>
    </row>
    <row r="98199" spans="11:11">
      <c r="K98199"/>
    </row>
    <row r="98200" spans="11:11">
      <c r="K98200"/>
    </row>
    <row r="98201" spans="11:11">
      <c r="K98201"/>
    </row>
    <row r="98202" spans="11:11">
      <c r="K98202"/>
    </row>
    <row r="98203" spans="11:11">
      <c r="K98203"/>
    </row>
    <row r="98204" spans="11:11">
      <c r="K98204"/>
    </row>
    <row r="98205" spans="11:11">
      <c r="K98205"/>
    </row>
    <row r="98206" spans="11:11">
      <c r="K98206"/>
    </row>
    <row r="98207" spans="11:11">
      <c r="K98207"/>
    </row>
    <row r="98208" spans="11:11">
      <c r="K98208"/>
    </row>
    <row r="98209" spans="11:11">
      <c r="K98209"/>
    </row>
    <row r="98210" spans="11:11">
      <c r="K98210"/>
    </row>
    <row r="98211" spans="11:11">
      <c r="K98211"/>
    </row>
    <row r="98212" spans="11:11">
      <c r="K98212"/>
    </row>
    <row r="98213" spans="11:11">
      <c r="K98213"/>
    </row>
    <row r="98214" spans="11:11">
      <c r="K98214"/>
    </row>
    <row r="98215" spans="11:11">
      <c r="K98215"/>
    </row>
    <row r="98216" spans="11:11">
      <c r="K98216"/>
    </row>
    <row r="98217" spans="11:11">
      <c r="K98217"/>
    </row>
    <row r="98218" spans="11:11">
      <c r="K98218"/>
    </row>
    <row r="98219" spans="11:11">
      <c r="K98219"/>
    </row>
    <row r="98220" spans="11:11">
      <c r="K98220"/>
    </row>
    <row r="98221" spans="11:11">
      <c r="K98221"/>
    </row>
    <row r="98222" spans="11:11">
      <c r="K98222"/>
    </row>
    <row r="98223" spans="11:11">
      <c r="K98223"/>
    </row>
    <row r="98224" spans="11:11">
      <c r="K98224"/>
    </row>
    <row r="98225" spans="11:11">
      <c r="K98225"/>
    </row>
    <row r="98226" spans="11:11">
      <c r="K98226"/>
    </row>
    <row r="98227" spans="11:11">
      <c r="K98227"/>
    </row>
    <row r="98228" spans="11:11">
      <c r="K98228"/>
    </row>
    <row r="98229" spans="11:11">
      <c r="K98229"/>
    </row>
    <row r="98230" spans="11:11">
      <c r="K98230"/>
    </row>
    <row r="98231" spans="11:11">
      <c r="K98231"/>
    </row>
    <row r="98232" spans="11:11">
      <c r="K98232"/>
    </row>
    <row r="98233" spans="11:11">
      <c r="K98233"/>
    </row>
    <row r="98234" spans="11:11">
      <c r="K98234"/>
    </row>
    <row r="98235" spans="11:11">
      <c r="K98235"/>
    </row>
    <row r="98236" spans="11:11">
      <c r="K98236"/>
    </row>
    <row r="98237" spans="11:11">
      <c r="K98237"/>
    </row>
    <row r="98238" spans="11:11">
      <c r="K98238"/>
    </row>
    <row r="98239" spans="11:11">
      <c r="K98239"/>
    </row>
    <row r="98240" spans="11:11">
      <c r="K98240"/>
    </row>
    <row r="98241" spans="11:11">
      <c r="K98241"/>
    </row>
    <row r="98242" spans="11:11">
      <c r="K98242"/>
    </row>
    <row r="98243" spans="11:11">
      <c r="K98243"/>
    </row>
    <row r="98244" spans="11:11">
      <c r="K98244"/>
    </row>
    <row r="98245" spans="11:11">
      <c r="K98245"/>
    </row>
    <row r="98246" spans="11:11">
      <c r="K98246"/>
    </row>
    <row r="98247" spans="11:11">
      <c r="K98247"/>
    </row>
    <row r="98248" spans="11:11">
      <c r="K98248"/>
    </row>
    <row r="98249" spans="11:11">
      <c r="K98249"/>
    </row>
    <row r="98250" spans="11:11">
      <c r="K98250"/>
    </row>
    <row r="98251" spans="11:11">
      <c r="K98251"/>
    </row>
    <row r="98252" spans="11:11">
      <c r="K98252"/>
    </row>
    <row r="98253" spans="11:11">
      <c r="K98253"/>
    </row>
    <row r="98254" spans="11:11">
      <c r="K98254"/>
    </row>
    <row r="98255" spans="11:11">
      <c r="K98255"/>
    </row>
    <row r="98256" spans="11:11">
      <c r="K98256"/>
    </row>
    <row r="98257" spans="11:11">
      <c r="K98257"/>
    </row>
    <row r="98258" spans="11:11">
      <c r="K98258"/>
    </row>
    <row r="98259" spans="11:11">
      <c r="K98259"/>
    </row>
    <row r="98260" spans="11:11">
      <c r="K98260"/>
    </row>
    <row r="98261" spans="11:11">
      <c r="K98261"/>
    </row>
    <row r="98262" spans="11:11">
      <c r="K98262"/>
    </row>
    <row r="98263" spans="11:11">
      <c r="K98263"/>
    </row>
    <row r="98264" spans="11:11">
      <c r="K98264"/>
    </row>
    <row r="98265" spans="11:11">
      <c r="K98265"/>
    </row>
    <row r="98266" spans="11:11">
      <c r="K98266"/>
    </row>
    <row r="98267" spans="11:11">
      <c r="K98267"/>
    </row>
    <row r="98268" spans="11:11">
      <c r="K98268"/>
    </row>
    <row r="98269" spans="11:11">
      <c r="K98269"/>
    </row>
    <row r="98270" spans="11:11">
      <c r="K98270"/>
    </row>
    <row r="98271" spans="11:11">
      <c r="K98271"/>
    </row>
    <row r="98272" spans="11:11">
      <c r="K98272"/>
    </row>
    <row r="98273" spans="11:11">
      <c r="K98273"/>
    </row>
    <row r="98274" spans="11:11">
      <c r="K98274"/>
    </row>
    <row r="98275" spans="11:11">
      <c r="K98275"/>
    </row>
    <row r="98276" spans="11:11">
      <c r="K98276"/>
    </row>
    <row r="98277" spans="11:11">
      <c r="K98277"/>
    </row>
    <row r="98278" spans="11:11">
      <c r="K98278"/>
    </row>
    <row r="98279" spans="11:11">
      <c r="K98279"/>
    </row>
    <row r="98280" spans="11:11">
      <c r="K98280"/>
    </row>
    <row r="98281" spans="11:11">
      <c r="K98281"/>
    </row>
    <row r="98282" spans="11:11">
      <c r="K98282"/>
    </row>
    <row r="98283" spans="11:11">
      <c r="K98283"/>
    </row>
    <row r="98284" spans="11:11">
      <c r="K98284"/>
    </row>
    <row r="98285" spans="11:11">
      <c r="K98285"/>
    </row>
    <row r="98286" spans="11:11">
      <c r="K98286"/>
    </row>
    <row r="98287" spans="11:11">
      <c r="K98287"/>
    </row>
    <row r="98288" spans="11:11">
      <c r="K98288"/>
    </row>
    <row r="98289" spans="11:11">
      <c r="K98289"/>
    </row>
    <row r="98290" spans="11:11">
      <c r="K98290"/>
    </row>
    <row r="98291" spans="11:11">
      <c r="K98291"/>
    </row>
    <row r="98292" spans="11:11">
      <c r="K98292"/>
    </row>
    <row r="98293" spans="11:11">
      <c r="K98293"/>
    </row>
    <row r="98294" spans="11:11">
      <c r="K98294"/>
    </row>
    <row r="98295" spans="11:11">
      <c r="K98295"/>
    </row>
    <row r="98296" spans="11:11">
      <c r="K98296"/>
    </row>
    <row r="98297" spans="11:11">
      <c r="K98297"/>
    </row>
    <row r="98298" spans="11:11">
      <c r="K98298"/>
    </row>
    <row r="98299" spans="11:11">
      <c r="K98299"/>
    </row>
    <row r="98300" spans="11:11">
      <c r="K98300"/>
    </row>
    <row r="98301" spans="11:11">
      <c r="K98301"/>
    </row>
    <row r="98302" spans="11:11">
      <c r="K98302"/>
    </row>
    <row r="98303" spans="11:11">
      <c r="K98303"/>
    </row>
    <row r="98304" spans="11:11">
      <c r="K98304"/>
    </row>
    <row r="98305" spans="11:11">
      <c r="K98305"/>
    </row>
    <row r="98306" spans="11:11">
      <c r="K98306"/>
    </row>
    <row r="98307" spans="11:11">
      <c r="K98307"/>
    </row>
    <row r="98308" spans="11:11">
      <c r="K98308"/>
    </row>
    <row r="98309" spans="11:11">
      <c r="K98309"/>
    </row>
    <row r="98310" spans="11:11">
      <c r="K98310"/>
    </row>
    <row r="98311" spans="11:11">
      <c r="K98311"/>
    </row>
    <row r="98312" spans="11:11">
      <c r="K98312"/>
    </row>
    <row r="98313" spans="11:11">
      <c r="K98313"/>
    </row>
    <row r="98314" spans="11:11">
      <c r="K98314"/>
    </row>
    <row r="98315" spans="11:11">
      <c r="K98315"/>
    </row>
    <row r="98316" spans="11:11">
      <c r="K98316"/>
    </row>
    <row r="98317" spans="11:11">
      <c r="K98317"/>
    </row>
    <row r="98318" spans="11:11">
      <c r="K98318"/>
    </row>
    <row r="98319" spans="11:11">
      <c r="K98319"/>
    </row>
    <row r="98320" spans="11:11">
      <c r="K98320"/>
    </row>
    <row r="98321" spans="11:11">
      <c r="K98321"/>
    </row>
    <row r="98322" spans="11:11">
      <c r="K98322"/>
    </row>
    <row r="98323" spans="11:11">
      <c r="K98323"/>
    </row>
    <row r="98324" spans="11:11">
      <c r="K98324"/>
    </row>
    <row r="98325" spans="11:11">
      <c r="K98325"/>
    </row>
    <row r="98326" spans="11:11">
      <c r="K98326"/>
    </row>
    <row r="98327" spans="11:11">
      <c r="K98327"/>
    </row>
    <row r="98328" spans="11:11">
      <c r="K98328"/>
    </row>
    <row r="98329" spans="11:11">
      <c r="K98329"/>
    </row>
    <row r="98330" spans="11:11">
      <c r="K98330"/>
    </row>
    <row r="98331" spans="11:11">
      <c r="K98331"/>
    </row>
    <row r="98332" spans="11:11">
      <c r="K98332"/>
    </row>
    <row r="98333" spans="11:11">
      <c r="K98333"/>
    </row>
    <row r="98334" spans="11:11">
      <c r="K98334"/>
    </row>
    <row r="98335" spans="11:11">
      <c r="K98335"/>
    </row>
    <row r="98336" spans="11:11">
      <c r="K98336"/>
    </row>
    <row r="98337" spans="11:11">
      <c r="K98337"/>
    </row>
    <row r="98338" spans="11:11">
      <c r="K98338"/>
    </row>
    <row r="98339" spans="11:11">
      <c r="K98339"/>
    </row>
    <row r="98340" spans="11:11">
      <c r="K98340"/>
    </row>
    <row r="98341" spans="11:11">
      <c r="K98341"/>
    </row>
    <row r="98342" spans="11:11">
      <c r="K98342"/>
    </row>
    <row r="98343" spans="11:11">
      <c r="K98343"/>
    </row>
    <row r="98344" spans="11:11">
      <c r="K98344"/>
    </row>
    <row r="98345" spans="11:11">
      <c r="K98345"/>
    </row>
    <row r="98346" spans="11:11">
      <c r="K98346"/>
    </row>
    <row r="98347" spans="11:11">
      <c r="K98347"/>
    </row>
    <row r="98348" spans="11:11">
      <c r="K98348"/>
    </row>
    <row r="98349" spans="11:11">
      <c r="K98349"/>
    </row>
    <row r="98350" spans="11:11">
      <c r="K98350"/>
    </row>
    <row r="98351" spans="11:11">
      <c r="K98351"/>
    </row>
    <row r="98352" spans="11:11">
      <c r="K98352"/>
    </row>
    <row r="98353" spans="11:11">
      <c r="K98353"/>
    </row>
    <row r="98354" spans="11:11">
      <c r="K98354"/>
    </row>
    <row r="98355" spans="11:11">
      <c r="K98355"/>
    </row>
    <row r="98356" spans="11:11">
      <c r="K98356"/>
    </row>
    <row r="98357" spans="11:11">
      <c r="K98357"/>
    </row>
    <row r="98358" spans="11:11">
      <c r="K98358"/>
    </row>
    <row r="98359" spans="11:11">
      <c r="K98359"/>
    </row>
    <row r="98360" spans="11:11">
      <c r="K98360"/>
    </row>
    <row r="98361" spans="11:11">
      <c r="K98361"/>
    </row>
    <row r="98362" spans="11:11">
      <c r="K98362"/>
    </row>
    <row r="98363" spans="11:11">
      <c r="K98363"/>
    </row>
    <row r="98364" spans="11:11">
      <c r="K98364"/>
    </row>
    <row r="98365" spans="11:11">
      <c r="K98365"/>
    </row>
    <row r="98366" spans="11:11">
      <c r="K98366"/>
    </row>
    <row r="98367" spans="11:11">
      <c r="K98367"/>
    </row>
    <row r="98368" spans="11:11">
      <c r="K98368"/>
    </row>
    <row r="98369" spans="11:11">
      <c r="K98369"/>
    </row>
    <row r="98370" spans="11:11">
      <c r="K98370"/>
    </row>
    <row r="98371" spans="11:11">
      <c r="K98371"/>
    </row>
    <row r="98372" spans="11:11">
      <c r="K98372"/>
    </row>
    <row r="98373" spans="11:11">
      <c r="K98373"/>
    </row>
    <row r="98374" spans="11:11">
      <c r="K98374"/>
    </row>
    <row r="98375" spans="11:11">
      <c r="K98375"/>
    </row>
    <row r="98376" spans="11:11">
      <c r="K98376"/>
    </row>
    <row r="98377" spans="11:11">
      <c r="K98377"/>
    </row>
    <row r="98378" spans="11:11">
      <c r="K98378"/>
    </row>
    <row r="98379" spans="11:11">
      <c r="K98379"/>
    </row>
    <row r="98380" spans="11:11">
      <c r="K98380"/>
    </row>
    <row r="98381" spans="11:11">
      <c r="K98381"/>
    </row>
    <row r="98382" spans="11:11">
      <c r="K98382"/>
    </row>
    <row r="98383" spans="11:11">
      <c r="K98383"/>
    </row>
    <row r="98384" spans="11:11">
      <c r="K98384"/>
    </row>
    <row r="98385" spans="11:11">
      <c r="K98385"/>
    </row>
    <row r="98386" spans="11:11">
      <c r="K98386"/>
    </row>
    <row r="98387" spans="11:11">
      <c r="K98387"/>
    </row>
    <row r="98388" spans="11:11">
      <c r="K98388"/>
    </row>
    <row r="98389" spans="11:11">
      <c r="K98389"/>
    </row>
    <row r="98390" spans="11:11">
      <c r="K98390"/>
    </row>
    <row r="98391" spans="11:11">
      <c r="K98391"/>
    </row>
    <row r="98392" spans="11:11">
      <c r="K98392"/>
    </row>
    <row r="98393" spans="11:11">
      <c r="K98393"/>
    </row>
    <row r="98394" spans="11:11">
      <c r="K98394"/>
    </row>
    <row r="98395" spans="11:11">
      <c r="K98395"/>
    </row>
    <row r="98396" spans="11:11">
      <c r="K98396"/>
    </row>
    <row r="98397" spans="11:11">
      <c r="K98397"/>
    </row>
    <row r="98398" spans="11:11">
      <c r="K98398"/>
    </row>
    <row r="98399" spans="11:11">
      <c r="K98399"/>
    </row>
    <row r="98400" spans="11:11">
      <c r="K98400"/>
    </row>
    <row r="98401" spans="11:11">
      <c r="K98401"/>
    </row>
    <row r="98402" spans="11:11">
      <c r="K98402"/>
    </row>
    <row r="98403" spans="11:11">
      <c r="K98403"/>
    </row>
    <row r="98404" spans="11:11">
      <c r="K98404"/>
    </row>
    <row r="98405" spans="11:11">
      <c r="K98405"/>
    </row>
    <row r="98406" spans="11:11">
      <c r="K98406"/>
    </row>
    <row r="98407" spans="11:11">
      <c r="K98407"/>
    </row>
    <row r="98408" spans="11:11">
      <c r="K98408"/>
    </row>
    <row r="98409" spans="11:11">
      <c r="K98409"/>
    </row>
    <row r="98410" spans="11:11">
      <c r="K98410"/>
    </row>
    <row r="98411" spans="11:11">
      <c r="K98411"/>
    </row>
    <row r="98412" spans="11:11">
      <c r="K98412"/>
    </row>
    <row r="98413" spans="11:11">
      <c r="K98413"/>
    </row>
    <row r="98414" spans="11:11">
      <c r="K98414"/>
    </row>
    <row r="98415" spans="11:11">
      <c r="K98415"/>
    </row>
    <row r="98416" spans="11:11">
      <c r="K98416"/>
    </row>
    <row r="98417" spans="11:11">
      <c r="K98417"/>
    </row>
    <row r="98418" spans="11:11">
      <c r="K98418"/>
    </row>
    <row r="98419" spans="11:11">
      <c r="K98419"/>
    </row>
    <row r="98420" spans="11:11">
      <c r="K98420"/>
    </row>
    <row r="98421" spans="11:11">
      <c r="K98421"/>
    </row>
    <row r="98422" spans="11:11">
      <c r="K98422"/>
    </row>
    <row r="98423" spans="11:11">
      <c r="K98423"/>
    </row>
    <row r="98424" spans="11:11">
      <c r="K98424"/>
    </row>
    <row r="98425" spans="11:11">
      <c r="K98425"/>
    </row>
    <row r="98426" spans="11:11">
      <c r="K98426"/>
    </row>
    <row r="98427" spans="11:11">
      <c r="K98427"/>
    </row>
    <row r="98428" spans="11:11">
      <c r="K98428"/>
    </row>
    <row r="98429" spans="11:11">
      <c r="K98429"/>
    </row>
    <row r="98430" spans="11:11">
      <c r="K98430"/>
    </row>
    <row r="98431" spans="11:11">
      <c r="K98431"/>
    </row>
    <row r="98432" spans="11:11">
      <c r="K98432"/>
    </row>
    <row r="98433" spans="11:11">
      <c r="K98433"/>
    </row>
    <row r="98434" spans="11:11">
      <c r="K98434"/>
    </row>
    <row r="98435" spans="11:11">
      <c r="K98435"/>
    </row>
    <row r="98436" spans="11:11">
      <c r="K98436"/>
    </row>
    <row r="98437" spans="11:11">
      <c r="K98437"/>
    </row>
    <row r="98438" spans="11:11">
      <c r="K98438"/>
    </row>
    <row r="98439" spans="11:11">
      <c r="K98439"/>
    </row>
    <row r="98440" spans="11:11">
      <c r="K98440"/>
    </row>
    <row r="98441" spans="11:11">
      <c r="K98441"/>
    </row>
    <row r="98442" spans="11:11">
      <c r="K98442"/>
    </row>
    <row r="98443" spans="11:11">
      <c r="K98443"/>
    </row>
    <row r="98444" spans="11:11">
      <c r="K98444"/>
    </row>
    <row r="98445" spans="11:11">
      <c r="K98445"/>
    </row>
    <row r="98446" spans="11:11">
      <c r="K98446"/>
    </row>
    <row r="98447" spans="11:11">
      <c r="K98447"/>
    </row>
    <row r="98448" spans="11:11">
      <c r="K98448"/>
    </row>
    <row r="98449" spans="11:11">
      <c r="K98449"/>
    </row>
    <row r="98450" spans="11:11">
      <c r="K98450"/>
    </row>
    <row r="98451" spans="11:11">
      <c r="K98451"/>
    </row>
    <row r="98452" spans="11:11">
      <c r="K98452"/>
    </row>
    <row r="98453" spans="11:11">
      <c r="K98453"/>
    </row>
    <row r="98454" spans="11:11">
      <c r="K98454"/>
    </row>
    <row r="98455" spans="11:11">
      <c r="K98455"/>
    </row>
    <row r="98456" spans="11:11">
      <c r="K98456"/>
    </row>
    <row r="98457" spans="11:11">
      <c r="K98457"/>
    </row>
    <row r="98458" spans="11:11">
      <c r="K98458"/>
    </row>
    <row r="98459" spans="11:11">
      <c r="K98459"/>
    </row>
    <row r="98460" spans="11:11">
      <c r="K98460"/>
    </row>
    <row r="98461" spans="11:11">
      <c r="K98461"/>
    </row>
    <row r="98462" spans="11:11">
      <c r="K98462"/>
    </row>
    <row r="98463" spans="11:11">
      <c r="K98463"/>
    </row>
    <row r="98464" spans="11:11">
      <c r="K98464"/>
    </row>
    <row r="98465" spans="11:11">
      <c r="K98465"/>
    </row>
    <row r="98466" spans="11:11">
      <c r="K98466"/>
    </row>
    <row r="98467" spans="11:11">
      <c r="K98467"/>
    </row>
    <row r="98468" spans="11:11">
      <c r="K98468"/>
    </row>
    <row r="98469" spans="11:11">
      <c r="K98469"/>
    </row>
    <row r="98470" spans="11:11">
      <c r="K98470"/>
    </row>
    <row r="98471" spans="11:11">
      <c r="K98471"/>
    </row>
    <row r="98472" spans="11:11">
      <c r="K98472"/>
    </row>
    <row r="98473" spans="11:11">
      <c r="K98473"/>
    </row>
    <row r="98474" spans="11:11">
      <c r="K98474"/>
    </row>
    <row r="98475" spans="11:11">
      <c r="K98475"/>
    </row>
    <row r="98476" spans="11:11">
      <c r="K98476"/>
    </row>
    <row r="98477" spans="11:11">
      <c r="K98477"/>
    </row>
    <row r="98478" spans="11:11">
      <c r="K98478"/>
    </row>
    <row r="98479" spans="11:11">
      <c r="K98479"/>
    </row>
    <row r="98480" spans="11:11">
      <c r="K98480"/>
    </row>
    <row r="98481" spans="11:11">
      <c r="K98481"/>
    </row>
    <row r="98482" spans="11:11">
      <c r="K98482"/>
    </row>
    <row r="98483" spans="11:11">
      <c r="K98483"/>
    </row>
    <row r="98484" spans="11:11">
      <c r="K98484"/>
    </row>
    <row r="98485" spans="11:11">
      <c r="K98485"/>
    </row>
    <row r="98486" spans="11:11">
      <c r="K98486"/>
    </row>
    <row r="98487" spans="11:11">
      <c r="K98487"/>
    </row>
    <row r="98488" spans="11:11">
      <c r="K98488"/>
    </row>
    <row r="98489" spans="11:11">
      <c r="K98489"/>
    </row>
    <row r="98490" spans="11:11">
      <c r="K98490"/>
    </row>
    <row r="98491" spans="11:11">
      <c r="K98491"/>
    </row>
    <row r="98492" spans="11:11">
      <c r="K98492"/>
    </row>
    <row r="98493" spans="11:11">
      <c r="K98493"/>
    </row>
    <row r="98494" spans="11:11">
      <c r="K98494"/>
    </row>
    <row r="98495" spans="11:11">
      <c r="K98495"/>
    </row>
    <row r="98496" spans="11:11">
      <c r="K98496"/>
    </row>
    <row r="98497" spans="11:11">
      <c r="K98497"/>
    </row>
    <row r="98498" spans="11:11">
      <c r="K98498"/>
    </row>
    <row r="98499" spans="11:11">
      <c r="K98499"/>
    </row>
    <row r="98500" spans="11:11">
      <c r="K98500"/>
    </row>
    <row r="98501" spans="11:11">
      <c r="K98501"/>
    </row>
    <row r="98502" spans="11:11">
      <c r="K98502"/>
    </row>
    <row r="98503" spans="11:11">
      <c r="K98503"/>
    </row>
    <row r="98504" spans="11:11">
      <c r="K98504"/>
    </row>
    <row r="98505" spans="11:11">
      <c r="K98505"/>
    </row>
    <row r="98506" spans="11:11">
      <c r="K98506"/>
    </row>
    <row r="98507" spans="11:11">
      <c r="K98507"/>
    </row>
    <row r="98508" spans="11:11">
      <c r="K98508"/>
    </row>
    <row r="98509" spans="11:11">
      <c r="K98509"/>
    </row>
    <row r="98510" spans="11:11">
      <c r="K98510"/>
    </row>
    <row r="98511" spans="11:11">
      <c r="K98511"/>
    </row>
    <row r="98512" spans="11:11">
      <c r="K98512"/>
    </row>
    <row r="98513" spans="11:11">
      <c r="K98513"/>
    </row>
    <row r="98514" spans="11:11">
      <c r="K98514"/>
    </row>
    <row r="98515" spans="11:11">
      <c r="K98515"/>
    </row>
    <row r="98516" spans="11:11">
      <c r="K98516"/>
    </row>
    <row r="98517" spans="11:11">
      <c r="K98517"/>
    </row>
    <row r="98518" spans="11:11">
      <c r="K98518"/>
    </row>
    <row r="98519" spans="11:11">
      <c r="K98519"/>
    </row>
    <row r="98520" spans="11:11">
      <c r="K98520"/>
    </row>
    <row r="98521" spans="11:11">
      <c r="K98521"/>
    </row>
    <row r="98522" spans="11:11">
      <c r="K98522"/>
    </row>
    <row r="98523" spans="11:11">
      <c r="K98523"/>
    </row>
    <row r="98524" spans="11:11">
      <c r="K98524"/>
    </row>
    <row r="98525" spans="11:11">
      <c r="K98525"/>
    </row>
    <row r="98526" spans="11:11">
      <c r="K98526"/>
    </row>
    <row r="98527" spans="11:11">
      <c r="K98527"/>
    </row>
    <row r="98528" spans="11:11">
      <c r="K98528"/>
    </row>
    <row r="98529" spans="11:11">
      <c r="K98529"/>
    </row>
    <row r="98530" spans="11:11">
      <c r="K98530"/>
    </row>
    <row r="98531" spans="11:11">
      <c r="K98531"/>
    </row>
    <row r="98532" spans="11:11">
      <c r="K98532"/>
    </row>
    <row r="98533" spans="11:11">
      <c r="K98533"/>
    </row>
    <row r="98534" spans="11:11">
      <c r="K98534"/>
    </row>
    <row r="98535" spans="11:11">
      <c r="K98535"/>
    </row>
    <row r="98536" spans="11:11">
      <c r="K98536"/>
    </row>
    <row r="98537" spans="11:11">
      <c r="K98537"/>
    </row>
    <row r="98538" spans="11:11">
      <c r="K98538"/>
    </row>
    <row r="98539" spans="11:11">
      <c r="K98539"/>
    </row>
    <row r="98540" spans="11:11">
      <c r="K98540"/>
    </row>
    <row r="98541" spans="11:11">
      <c r="K98541"/>
    </row>
    <row r="98542" spans="11:11">
      <c r="K98542"/>
    </row>
    <row r="98543" spans="11:11">
      <c r="K98543"/>
    </row>
    <row r="98544" spans="11:11">
      <c r="K98544"/>
    </row>
    <row r="98545" spans="11:11">
      <c r="K98545"/>
    </row>
    <row r="98546" spans="11:11">
      <c r="K98546"/>
    </row>
    <row r="98547" spans="11:11">
      <c r="K98547"/>
    </row>
    <row r="98548" spans="11:11">
      <c r="K98548"/>
    </row>
    <row r="98549" spans="11:11">
      <c r="K98549"/>
    </row>
    <row r="98550" spans="11:11">
      <c r="K98550"/>
    </row>
    <row r="98551" spans="11:11">
      <c r="K98551"/>
    </row>
    <row r="98552" spans="11:11">
      <c r="K98552"/>
    </row>
    <row r="98553" spans="11:11">
      <c r="K98553"/>
    </row>
    <row r="98554" spans="11:11">
      <c r="K98554"/>
    </row>
    <row r="98555" spans="11:11">
      <c r="K98555"/>
    </row>
    <row r="98556" spans="11:11">
      <c r="K98556"/>
    </row>
    <row r="98557" spans="11:11">
      <c r="K98557"/>
    </row>
    <row r="98558" spans="11:11">
      <c r="K98558"/>
    </row>
    <row r="98559" spans="11:11">
      <c r="K98559"/>
    </row>
    <row r="98560" spans="11:11">
      <c r="K98560"/>
    </row>
    <row r="98561" spans="11:11">
      <c r="K98561"/>
    </row>
    <row r="98562" spans="11:11">
      <c r="K98562"/>
    </row>
    <row r="98563" spans="11:11">
      <c r="K98563"/>
    </row>
    <row r="98564" spans="11:11">
      <c r="K98564"/>
    </row>
    <row r="98565" spans="11:11">
      <c r="K98565"/>
    </row>
    <row r="98566" spans="11:11">
      <c r="K98566"/>
    </row>
    <row r="98567" spans="11:11">
      <c r="K98567"/>
    </row>
    <row r="98568" spans="11:11">
      <c r="K98568"/>
    </row>
    <row r="98569" spans="11:11">
      <c r="K98569"/>
    </row>
    <row r="98570" spans="11:11">
      <c r="K98570"/>
    </row>
    <row r="98571" spans="11:11">
      <c r="K98571"/>
    </row>
    <row r="98572" spans="11:11">
      <c r="K98572"/>
    </row>
    <row r="98573" spans="11:11">
      <c r="K98573"/>
    </row>
    <row r="98574" spans="11:11">
      <c r="K98574"/>
    </row>
    <row r="98575" spans="11:11">
      <c r="K98575"/>
    </row>
    <row r="98576" spans="11:11">
      <c r="K98576"/>
    </row>
    <row r="98577" spans="11:11">
      <c r="K98577"/>
    </row>
    <row r="98578" spans="11:11">
      <c r="K98578"/>
    </row>
    <row r="98579" spans="11:11">
      <c r="K98579"/>
    </row>
    <row r="98580" spans="11:11">
      <c r="K98580"/>
    </row>
    <row r="98581" spans="11:11">
      <c r="K98581"/>
    </row>
    <row r="98582" spans="11:11">
      <c r="K98582"/>
    </row>
    <row r="98583" spans="11:11">
      <c r="K98583"/>
    </row>
    <row r="98584" spans="11:11">
      <c r="K98584"/>
    </row>
    <row r="98585" spans="11:11">
      <c r="K98585"/>
    </row>
    <row r="98586" spans="11:11">
      <c r="K98586"/>
    </row>
    <row r="98587" spans="11:11">
      <c r="K98587"/>
    </row>
    <row r="98588" spans="11:11">
      <c r="K98588"/>
    </row>
    <row r="98589" spans="11:11">
      <c r="K98589"/>
    </row>
    <row r="98590" spans="11:11">
      <c r="K98590"/>
    </row>
    <row r="98591" spans="11:11">
      <c r="K98591"/>
    </row>
    <row r="98592" spans="11:11">
      <c r="K98592"/>
    </row>
    <row r="98593" spans="11:11">
      <c r="K98593"/>
    </row>
    <row r="98594" spans="11:11">
      <c r="K98594"/>
    </row>
    <row r="98595" spans="11:11">
      <c r="K98595"/>
    </row>
    <row r="98596" spans="11:11">
      <c r="K98596"/>
    </row>
    <row r="98597" spans="11:11">
      <c r="K98597"/>
    </row>
    <row r="98598" spans="11:11">
      <c r="K98598"/>
    </row>
    <row r="98599" spans="11:11">
      <c r="K98599"/>
    </row>
    <row r="98600" spans="11:11">
      <c r="K98600"/>
    </row>
    <row r="98601" spans="11:11">
      <c r="K98601"/>
    </row>
    <row r="98602" spans="11:11">
      <c r="K98602"/>
    </row>
    <row r="98603" spans="11:11">
      <c r="K98603"/>
    </row>
    <row r="98604" spans="11:11">
      <c r="K98604"/>
    </row>
    <row r="98605" spans="11:11">
      <c r="K98605"/>
    </row>
    <row r="98606" spans="11:11">
      <c r="K98606"/>
    </row>
    <row r="98607" spans="11:11">
      <c r="K98607"/>
    </row>
    <row r="98608" spans="11:11">
      <c r="K98608"/>
    </row>
    <row r="98609" spans="11:11">
      <c r="K98609"/>
    </row>
    <row r="98610" spans="11:11">
      <c r="K98610"/>
    </row>
    <row r="98611" spans="11:11">
      <c r="K98611"/>
    </row>
    <row r="98612" spans="11:11">
      <c r="K98612"/>
    </row>
    <row r="98613" spans="11:11">
      <c r="K98613"/>
    </row>
    <row r="98614" spans="11:11">
      <c r="K98614"/>
    </row>
    <row r="98615" spans="11:11">
      <c r="K98615"/>
    </row>
    <row r="98616" spans="11:11">
      <c r="K98616"/>
    </row>
    <row r="98617" spans="11:11">
      <c r="K98617"/>
    </row>
    <row r="98618" spans="11:11">
      <c r="K98618"/>
    </row>
    <row r="98619" spans="11:11">
      <c r="K98619"/>
    </row>
    <row r="98620" spans="11:11">
      <c r="K98620"/>
    </row>
    <row r="98621" spans="11:11">
      <c r="K98621"/>
    </row>
    <row r="98622" spans="11:11">
      <c r="K98622"/>
    </row>
    <row r="98623" spans="11:11">
      <c r="K98623"/>
    </row>
    <row r="98624" spans="11:11">
      <c r="K98624"/>
    </row>
    <row r="98625" spans="11:11">
      <c r="K98625"/>
    </row>
    <row r="98626" spans="11:11">
      <c r="K98626"/>
    </row>
    <row r="98627" spans="11:11">
      <c r="K98627"/>
    </row>
    <row r="98628" spans="11:11">
      <c r="K98628"/>
    </row>
    <row r="98629" spans="11:11">
      <c r="K98629"/>
    </row>
    <row r="98630" spans="11:11">
      <c r="K98630"/>
    </row>
    <row r="98631" spans="11:11">
      <c r="K98631"/>
    </row>
    <row r="98632" spans="11:11">
      <c r="K98632"/>
    </row>
    <row r="98633" spans="11:11">
      <c r="K98633"/>
    </row>
    <row r="98634" spans="11:11">
      <c r="K98634"/>
    </row>
    <row r="98635" spans="11:11">
      <c r="K98635"/>
    </row>
    <row r="98636" spans="11:11">
      <c r="K98636"/>
    </row>
    <row r="98637" spans="11:11">
      <c r="K98637"/>
    </row>
    <row r="98638" spans="11:11">
      <c r="K98638"/>
    </row>
    <row r="98639" spans="11:11">
      <c r="K98639"/>
    </row>
    <row r="98640" spans="11:11">
      <c r="K98640"/>
    </row>
    <row r="98641" spans="11:11">
      <c r="K98641"/>
    </row>
    <row r="98642" spans="11:11">
      <c r="K98642"/>
    </row>
    <row r="98643" spans="11:11">
      <c r="K98643"/>
    </row>
    <row r="98644" spans="11:11">
      <c r="K98644"/>
    </row>
    <row r="98645" spans="11:11">
      <c r="K98645"/>
    </row>
    <row r="98646" spans="11:11">
      <c r="K98646"/>
    </row>
    <row r="98647" spans="11:11">
      <c r="K98647"/>
    </row>
    <row r="98648" spans="11:11">
      <c r="K98648"/>
    </row>
    <row r="98649" spans="11:11">
      <c r="K98649"/>
    </row>
    <row r="98650" spans="11:11">
      <c r="K98650"/>
    </row>
    <row r="98651" spans="11:11">
      <c r="K98651"/>
    </row>
    <row r="98652" spans="11:11">
      <c r="K98652"/>
    </row>
    <row r="98653" spans="11:11">
      <c r="K98653"/>
    </row>
    <row r="98654" spans="11:11">
      <c r="K98654"/>
    </row>
    <row r="98655" spans="11:11">
      <c r="K98655"/>
    </row>
    <row r="98656" spans="11:11">
      <c r="K98656"/>
    </row>
    <row r="98657" spans="11:11">
      <c r="K98657"/>
    </row>
    <row r="98658" spans="11:11">
      <c r="K98658"/>
    </row>
    <row r="98659" spans="11:11">
      <c r="K98659"/>
    </row>
    <row r="98660" spans="11:11">
      <c r="K98660"/>
    </row>
    <row r="98661" spans="11:11">
      <c r="K98661"/>
    </row>
    <row r="98662" spans="11:11">
      <c r="K98662"/>
    </row>
    <row r="98663" spans="11:11">
      <c r="K98663"/>
    </row>
    <row r="98664" spans="11:11">
      <c r="K98664"/>
    </row>
    <row r="98665" spans="11:11">
      <c r="K98665"/>
    </row>
    <row r="98666" spans="11:11">
      <c r="K98666"/>
    </row>
    <row r="98667" spans="11:11">
      <c r="K98667"/>
    </row>
    <row r="98668" spans="11:11">
      <c r="K98668"/>
    </row>
    <row r="98669" spans="11:11">
      <c r="K98669"/>
    </row>
    <row r="98670" spans="11:11">
      <c r="K98670"/>
    </row>
    <row r="98671" spans="11:11">
      <c r="K98671"/>
    </row>
    <row r="98672" spans="11:11">
      <c r="K98672"/>
    </row>
    <row r="98673" spans="11:11">
      <c r="K98673"/>
    </row>
    <row r="98674" spans="11:11">
      <c r="K98674"/>
    </row>
    <row r="98675" spans="11:11">
      <c r="K98675"/>
    </row>
    <row r="98676" spans="11:11">
      <c r="K98676"/>
    </row>
    <row r="98677" spans="11:11">
      <c r="K98677"/>
    </row>
    <row r="98678" spans="11:11">
      <c r="K98678"/>
    </row>
    <row r="98679" spans="11:11">
      <c r="K98679"/>
    </row>
    <row r="98680" spans="11:11">
      <c r="K98680"/>
    </row>
    <row r="98681" spans="11:11">
      <c r="K98681"/>
    </row>
    <row r="98682" spans="11:11">
      <c r="K98682"/>
    </row>
    <row r="98683" spans="11:11">
      <c r="K98683"/>
    </row>
    <row r="98684" spans="11:11">
      <c r="K98684"/>
    </row>
    <row r="98685" spans="11:11">
      <c r="K98685"/>
    </row>
    <row r="98686" spans="11:11">
      <c r="K98686"/>
    </row>
    <row r="98687" spans="11:11">
      <c r="K98687"/>
    </row>
    <row r="98688" spans="11:11">
      <c r="K98688"/>
    </row>
    <row r="98689" spans="11:11">
      <c r="K98689"/>
    </row>
    <row r="98690" spans="11:11">
      <c r="K98690"/>
    </row>
    <row r="98691" spans="11:11">
      <c r="K98691"/>
    </row>
    <row r="98692" spans="11:11">
      <c r="K98692"/>
    </row>
    <row r="98693" spans="11:11">
      <c r="K98693"/>
    </row>
    <row r="98694" spans="11:11">
      <c r="K98694"/>
    </row>
    <row r="98695" spans="11:11">
      <c r="K98695"/>
    </row>
    <row r="98696" spans="11:11">
      <c r="K98696"/>
    </row>
    <row r="98697" spans="11:11">
      <c r="K98697"/>
    </row>
    <row r="98698" spans="11:11">
      <c r="K98698"/>
    </row>
    <row r="98699" spans="11:11">
      <c r="K98699"/>
    </row>
    <row r="98700" spans="11:11">
      <c r="K98700"/>
    </row>
    <row r="98701" spans="11:11">
      <c r="K98701"/>
    </row>
    <row r="98702" spans="11:11">
      <c r="K98702"/>
    </row>
    <row r="98703" spans="11:11">
      <c r="K98703"/>
    </row>
    <row r="98704" spans="11:11">
      <c r="K98704"/>
    </row>
    <row r="98705" spans="11:11">
      <c r="K98705"/>
    </row>
    <row r="98706" spans="11:11">
      <c r="K98706"/>
    </row>
    <row r="98707" spans="11:11">
      <c r="K98707"/>
    </row>
    <row r="98708" spans="11:11">
      <c r="K98708"/>
    </row>
    <row r="98709" spans="11:11">
      <c r="K98709"/>
    </row>
    <row r="98710" spans="11:11">
      <c r="K98710"/>
    </row>
    <row r="98711" spans="11:11">
      <c r="K98711"/>
    </row>
    <row r="98712" spans="11:11">
      <c r="K98712"/>
    </row>
    <row r="98713" spans="11:11">
      <c r="K98713"/>
    </row>
    <row r="98714" spans="11:11">
      <c r="K98714"/>
    </row>
    <row r="98715" spans="11:11">
      <c r="K98715"/>
    </row>
    <row r="98716" spans="11:11">
      <c r="K98716"/>
    </row>
    <row r="98717" spans="11:11">
      <c r="K98717"/>
    </row>
    <row r="98718" spans="11:11">
      <c r="K98718"/>
    </row>
    <row r="98719" spans="11:11">
      <c r="K98719"/>
    </row>
    <row r="98720" spans="11:11">
      <c r="K98720"/>
    </row>
    <row r="98721" spans="11:11">
      <c r="K98721"/>
    </row>
    <row r="98722" spans="11:11">
      <c r="K98722"/>
    </row>
    <row r="98723" spans="11:11">
      <c r="K98723"/>
    </row>
    <row r="98724" spans="11:11">
      <c r="K98724"/>
    </row>
    <row r="98725" spans="11:11">
      <c r="K98725"/>
    </row>
    <row r="98726" spans="11:11">
      <c r="K98726"/>
    </row>
    <row r="98727" spans="11:11">
      <c r="K98727"/>
    </row>
    <row r="98728" spans="11:11">
      <c r="K98728"/>
    </row>
    <row r="98729" spans="11:11">
      <c r="K98729"/>
    </row>
    <row r="98730" spans="11:11">
      <c r="K98730"/>
    </row>
    <row r="98731" spans="11:11">
      <c r="K98731"/>
    </row>
    <row r="98732" spans="11:11">
      <c r="K98732"/>
    </row>
    <row r="98733" spans="11:11">
      <c r="K98733"/>
    </row>
    <row r="98734" spans="11:11">
      <c r="K98734"/>
    </row>
    <row r="98735" spans="11:11">
      <c r="K98735"/>
    </row>
    <row r="98736" spans="11:11">
      <c r="K98736"/>
    </row>
    <row r="98737" spans="11:11">
      <c r="K98737"/>
    </row>
    <row r="98738" spans="11:11">
      <c r="K98738"/>
    </row>
    <row r="98739" spans="11:11">
      <c r="K98739"/>
    </row>
    <row r="98740" spans="11:11">
      <c r="K98740"/>
    </row>
    <row r="98741" spans="11:11">
      <c r="K98741"/>
    </row>
    <row r="98742" spans="11:11">
      <c r="K98742"/>
    </row>
    <row r="98743" spans="11:11">
      <c r="K98743"/>
    </row>
    <row r="98744" spans="11:11">
      <c r="K98744"/>
    </row>
    <row r="98745" spans="11:11">
      <c r="K98745"/>
    </row>
    <row r="98746" spans="11:11">
      <c r="K98746"/>
    </row>
    <row r="98747" spans="11:11">
      <c r="K98747"/>
    </row>
    <row r="98748" spans="11:11">
      <c r="K98748"/>
    </row>
    <row r="98749" spans="11:11">
      <c r="K98749"/>
    </row>
    <row r="98750" spans="11:11">
      <c r="K98750"/>
    </row>
    <row r="98751" spans="11:11">
      <c r="K98751"/>
    </row>
    <row r="98752" spans="11:11">
      <c r="K98752"/>
    </row>
    <row r="98753" spans="11:11">
      <c r="K98753"/>
    </row>
    <row r="98754" spans="11:11">
      <c r="K98754"/>
    </row>
    <row r="98755" spans="11:11">
      <c r="K98755"/>
    </row>
    <row r="98756" spans="11:11">
      <c r="K98756"/>
    </row>
    <row r="98757" spans="11:11">
      <c r="K98757"/>
    </row>
    <row r="98758" spans="11:11">
      <c r="K98758"/>
    </row>
    <row r="98759" spans="11:11">
      <c r="K98759"/>
    </row>
    <row r="98760" spans="11:11">
      <c r="K98760"/>
    </row>
    <row r="98761" spans="11:11">
      <c r="K98761"/>
    </row>
    <row r="98762" spans="11:11">
      <c r="K98762"/>
    </row>
    <row r="98763" spans="11:11">
      <c r="K98763"/>
    </row>
    <row r="98764" spans="11:11">
      <c r="K98764"/>
    </row>
    <row r="98765" spans="11:11">
      <c r="K98765"/>
    </row>
    <row r="98766" spans="11:11">
      <c r="K98766"/>
    </row>
    <row r="98767" spans="11:11">
      <c r="K98767"/>
    </row>
    <row r="98768" spans="11:11">
      <c r="K98768"/>
    </row>
    <row r="98769" spans="11:11">
      <c r="K98769"/>
    </row>
    <row r="98770" spans="11:11">
      <c r="K98770"/>
    </row>
    <row r="98771" spans="11:11">
      <c r="K98771"/>
    </row>
    <row r="98772" spans="11:11">
      <c r="K98772"/>
    </row>
    <row r="98773" spans="11:11">
      <c r="K98773"/>
    </row>
    <row r="98774" spans="11:11">
      <c r="K98774"/>
    </row>
    <row r="98775" spans="11:11">
      <c r="K98775"/>
    </row>
    <row r="98776" spans="11:11">
      <c r="K98776"/>
    </row>
    <row r="98777" spans="11:11">
      <c r="K98777"/>
    </row>
    <row r="98778" spans="11:11">
      <c r="K98778"/>
    </row>
    <row r="98779" spans="11:11">
      <c r="K98779"/>
    </row>
    <row r="98780" spans="11:11">
      <c r="K98780"/>
    </row>
    <row r="98781" spans="11:11">
      <c r="K98781"/>
    </row>
    <row r="98782" spans="11:11">
      <c r="K98782"/>
    </row>
    <row r="98783" spans="11:11">
      <c r="K98783"/>
    </row>
    <row r="98784" spans="11:11">
      <c r="K98784"/>
    </row>
    <row r="98785" spans="11:11">
      <c r="K98785"/>
    </row>
    <row r="98786" spans="11:11">
      <c r="K98786"/>
    </row>
    <row r="98787" spans="11:11">
      <c r="K98787"/>
    </row>
    <row r="98788" spans="11:11">
      <c r="K98788"/>
    </row>
    <row r="98789" spans="11:11">
      <c r="K98789"/>
    </row>
    <row r="98790" spans="11:11">
      <c r="K98790"/>
    </row>
    <row r="98791" spans="11:11">
      <c r="K98791"/>
    </row>
    <row r="98792" spans="11:11">
      <c r="K98792"/>
    </row>
    <row r="98793" spans="11:11">
      <c r="K98793"/>
    </row>
    <row r="98794" spans="11:11">
      <c r="K98794"/>
    </row>
    <row r="98795" spans="11:11">
      <c r="K98795"/>
    </row>
    <row r="98796" spans="11:11">
      <c r="K98796"/>
    </row>
    <row r="98797" spans="11:11">
      <c r="K98797"/>
    </row>
    <row r="98798" spans="11:11">
      <c r="K98798"/>
    </row>
    <row r="98799" spans="11:11">
      <c r="K98799"/>
    </row>
    <row r="98800" spans="11:11">
      <c r="K98800"/>
    </row>
    <row r="98801" spans="11:11">
      <c r="K98801"/>
    </row>
    <row r="98802" spans="11:11">
      <c r="K98802"/>
    </row>
    <row r="98803" spans="11:11">
      <c r="K98803"/>
    </row>
    <row r="98804" spans="11:11">
      <c r="K98804"/>
    </row>
    <row r="98805" spans="11:11">
      <c r="K98805"/>
    </row>
    <row r="98806" spans="11:11">
      <c r="K98806"/>
    </row>
    <row r="98807" spans="11:11">
      <c r="K98807"/>
    </row>
    <row r="98808" spans="11:11">
      <c r="K98808"/>
    </row>
    <row r="98809" spans="11:11">
      <c r="K98809"/>
    </row>
    <row r="98810" spans="11:11">
      <c r="K98810"/>
    </row>
    <row r="98811" spans="11:11">
      <c r="K98811"/>
    </row>
    <row r="98812" spans="11:11">
      <c r="K98812"/>
    </row>
    <row r="98813" spans="11:11">
      <c r="K98813"/>
    </row>
    <row r="98814" spans="11:11">
      <c r="K98814"/>
    </row>
    <row r="98815" spans="11:11">
      <c r="K98815"/>
    </row>
    <row r="98816" spans="11:11">
      <c r="K98816"/>
    </row>
    <row r="98817" spans="11:11">
      <c r="K98817"/>
    </row>
    <row r="98818" spans="11:11">
      <c r="K98818"/>
    </row>
    <row r="98819" spans="11:11">
      <c r="K98819"/>
    </row>
    <row r="98820" spans="11:11">
      <c r="K98820"/>
    </row>
    <row r="98821" spans="11:11">
      <c r="K98821"/>
    </row>
    <row r="98822" spans="11:11">
      <c r="K98822"/>
    </row>
    <row r="98823" spans="11:11">
      <c r="K98823"/>
    </row>
    <row r="98824" spans="11:11">
      <c r="K98824"/>
    </row>
    <row r="98825" spans="11:11">
      <c r="K98825"/>
    </row>
    <row r="98826" spans="11:11">
      <c r="K98826"/>
    </row>
    <row r="98827" spans="11:11">
      <c r="K98827"/>
    </row>
    <row r="98828" spans="11:11">
      <c r="K98828"/>
    </row>
    <row r="98829" spans="11:11">
      <c r="K98829"/>
    </row>
    <row r="98830" spans="11:11">
      <c r="K98830"/>
    </row>
    <row r="98831" spans="11:11">
      <c r="K98831"/>
    </row>
    <row r="98832" spans="11:11">
      <c r="K98832"/>
    </row>
    <row r="98833" spans="11:11">
      <c r="K98833"/>
    </row>
    <row r="98834" spans="11:11">
      <c r="K98834"/>
    </row>
    <row r="98835" spans="11:11">
      <c r="K98835"/>
    </row>
    <row r="98836" spans="11:11">
      <c r="K98836"/>
    </row>
    <row r="98837" spans="11:11">
      <c r="K98837"/>
    </row>
    <row r="98838" spans="11:11">
      <c r="K98838"/>
    </row>
    <row r="98839" spans="11:11">
      <c r="K98839"/>
    </row>
    <row r="98840" spans="11:11">
      <c r="K98840"/>
    </row>
    <row r="98841" spans="11:11">
      <c r="K98841"/>
    </row>
    <row r="98842" spans="11:11">
      <c r="K98842"/>
    </row>
    <row r="98843" spans="11:11">
      <c r="K98843"/>
    </row>
    <row r="98844" spans="11:11">
      <c r="K98844"/>
    </row>
    <row r="98845" spans="11:11">
      <c r="K98845"/>
    </row>
    <row r="98846" spans="11:11">
      <c r="K98846"/>
    </row>
    <row r="98847" spans="11:11">
      <c r="K98847"/>
    </row>
    <row r="98848" spans="11:11">
      <c r="K98848"/>
    </row>
    <row r="98849" spans="11:11">
      <c r="K98849"/>
    </row>
    <row r="98850" spans="11:11">
      <c r="K98850"/>
    </row>
    <row r="98851" spans="11:11">
      <c r="K98851"/>
    </row>
    <row r="98852" spans="11:11">
      <c r="K98852"/>
    </row>
    <row r="98853" spans="11:11">
      <c r="K98853"/>
    </row>
    <row r="98854" spans="11:11">
      <c r="K98854"/>
    </row>
    <row r="98855" spans="11:11">
      <c r="K98855"/>
    </row>
    <row r="98856" spans="11:11">
      <c r="K98856"/>
    </row>
    <row r="98857" spans="11:11">
      <c r="K98857"/>
    </row>
    <row r="98858" spans="11:11">
      <c r="K98858"/>
    </row>
    <row r="98859" spans="11:11">
      <c r="K98859"/>
    </row>
    <row r="98860" spans="11:11">
      <c r="K98860"/>
    </row>
    <row r="98861" spans="11:11">
      <c r="K98861"/>
    </row>
    <row r="98862" spans="11:11">
      <c r="K98862"/>
    </row>
    <row r="98863" spans="11:11">
      <c r="K98863"/>
    </row>
    <row r="98864" spans="11:11">
      <c r="K98864"/>
    </row>
    <row r="98865" spans="11:11">
      <c r="K98865"/>
    </row>
    <row r="98866" spans="11:11">
      <c r="K98866"/>
    </row>
    <row r="98867" spans="11:11">
      <c r="K98867"/>
    </row>
    <row r="98868" spans="11:11">
      <c r="K98868"/>
    </row>
    <row r="98869" spans="11:11">
      <c r="K98869"/>
    </row>
    <row r="98870" spans="11:11">
      <c r="K98870"/>
    </row>
    <row r="98871" spans="11:11">
      <c r="K98871"/>
    </row>
    <row r="98872" spans="11:11">
      <c r="K98872"/>
    </row>
    <row r="98873" spans="11:11">
      <c r="K98873"/>
    </row>
    <row r="98874" spans="11:11">
      <c r="K98874"/>
    </row>
    <row r="98875" spans="11:11">
      <c r="K98875"/>
    </row>
    <row r="98876" spans="11:11">
      <c r="K98876"/>
    </row>
    <row r="98877" spans="11:11">
      <c r="K98877"/>
    </row>
    <row r="98878" spans="11:11">
      <c r="K98878"/>
    </row>
    <row r="98879" spans="11:11">
      <c r="K98879"/>
    </row>
    <row r="98880" spans="11:11">
      <c r="K98880"/>
    </row>
    <row r="98881" spans="11:11">
      <c r="K98881"/>
    </row>
    <row r="98882" spans="11:11">
      <c r="K98882"/>
    </row>
    <row r="98883" spans="11:11">
      <c r="K98883"/>
    </row>
    <row r="98884" spans="11:11">
      <c r="K98884"/>
    </row>
    <row r="98885" spans="11:11">
      <c r="K98885"/>
    </row>
    <row r="98886" spans="11:11">
      <c r="K98886"/>
    </row>
    <row r="98887" spans="11:11">
      <c r="K98887"/>
    </row>
    <row r="98888" spans="11:11">
      <c r="K98888"/>
    </row>
    <row r="98889" spans="11:11">
      <c r="K98889"/>
    </row>
    <row r="98890" spans="11:11">
      <c r="K98890"/>
    </row>
    <row r="98891" spans="11:11">
      <c r="K98891"/>
    </row>
    <row r="98892" spans="11:11">
      <c r="K98892"/>
    </row>
    <row r="98893" spans="11:11">
      <c r="K98893"/>
    </row>
    <row r="98894" spans="11:11">
      <c r="K98894"/>
    </row>
    <row r="98895" spans="11:11">
      <c r="K98895"/>
    </row>
    <row r="98896" spans="11:11">
      <c r="K98896"/>
    </row>
    <row r="98897" spans="11:11">
      <c r="K98897"/>
    </row>
    <row r="98898" spans="11:11">
      <c r="K98898"/>
    </row>
    <row r="98899" spans="11:11">
      <c r="K98899"/>
    </row>
    <row r="98900" spans="11:11">
      <c r="K98900"/>
    </row>
    <row r="98901" spans="11:11">
      <c r="K98901"/>
    </row>
    <row r="98902" spans="11:11">
      <c r="K98902"/>
    </row>
    <row r="98903" spans="11:11">
      <c r="K98903"/>
    </row>
    <row r="98904" spans="11:11">
      <c r="K98904"/>
    </row>
    <row r="98905" spans="11:11">
      <c r="K98905"/>
    </row>
    <row r="98906" spans="11:11">
      <c r="K98906"/>
    </row>
    <row r="98907" spans="11:11">
      <c r="K98907"/>
    </row>
    <row r="98908" spans="11:11">
      <c r="K98908"/>
    </row>
    <row r="98909" spans="11:11">
      <c r="K98909"/>
    </row>
    <row r="98910" spans="11:11">
      <c r="K98910"/>
    </row>
    <row r="98911" spans="11:11">
      <c r="K98911"/>
    </row>
    <row r="98912" spans="11:11">
      <c r="K98912"/>
    </row>
    <row r="98913" spans="11:11">
      <c r="K98913"/>
    </row>
    <row r="98914" spans="11:11">
      <c r="K98914"/>
    </row>
    <row r="98915" spans="11:11">
      <c r="K98915"/>
    </row>
    <row r="98916" spans="11:11">
      <c r="K98916"/>
    </row>
    <row r="98917" spans="11:11">
      <c r="K98917"/>
    </row>
    <row r="98918" spans="11:11">
      <c r="K98918"/>
    </row>
    <row r="98919" spans="11:11">
      <c r="K98919"/>
    </row>
    <row r="98920" spans="11:11">
      <c r="K98920"/>
    </row>
    <row r="98921" spans="11:11">
      <c r="K98921"/>
    </row>
    <row r="98922" spans="11:11">
      <c r="K98922"/>
    </row>
    <row r="98923" spans="11:11">
      <c r="K98923"/>
    </row>
    <row r="98924" spans="11:11">
      <c r="K98924"/>
    </row>
    <row r="98925" spans="11:11">
      <c r="K98925"/>
    </row>
    <row r="98926" spans="11:11">
      <c r="K98926"/>
    </row>
    <row r="98927" spans="11:11">
      <c r="K98927"/>
    </row>
    <row r="98928" spans="11:11">
      <c r="K98928"/>
    </row>
    <row r="98929" spans="11:11">
      <c r="K98929"/>
    </row>
    <row r="98930" spans="11:11">
      <c r="K98930"/>
    </row>
    <row r="98931" spans="11:11">
      <c r="K98931"/>
    </row>
    <row r="98932" spans="11:11">
      <c r="K98932"/>
    </row>
    <row r="98933" spans="11:11">
      <c r="K98933"/>
    </row>
    <row r="98934" spans="11:11">
      <c r="K98934"/>
    </row>
    <row r="98935" spans="11:11">
      <c r="K98935"/>
    </row>
    <row r="98936" spans="11:11">
      <c r="K98936"/>
    </row>
    <row r="98937" spans="11:11">
      <c r="K98937"/>
    </row>
    <row r="98938" spans="11:11">
      <c r="K98938"/>
    </row>
    <row r="98939" spans="11:11">
      <c r="K98939"/>
    </row>
    <row r="98940" spans="11:11">
      <c r="K98940"/>
    </row>
    <row r="98941" spans="11:11">
      <c r="K98941"/>
    </row>
    <row r="98942" spans="11:11">
      <c r="K98942"/>
    </row>
    <row r="98943" spans="11:11">
      <c r="K98943"/>
    </row>
    <row r="98944" spans="11:11">
      <c r="K98944"/>
    </row>
    <row r="98945" spans="11:11">
      <c r="K98945"/>
    </row>
    <row r="98946" spans="11:11">
      <c r="K98946"/>
    </row>
    <row r="98947" spans="11:11">
      <c r="K98947"/>
    </row>
    <row r="98948" spans="11:11">
      <c r="K98948"/>
    </row>
    <row r="98949" spans="11:11">
      <c r="K98949"/>
    </row>
    <row r="98950" spans="11:11">
      <c r="K98950"/>
    </row>
    <row r="98951" spans="11:11">
      <c r="K98951"/>
    </row>
    <row r="98952" spans="11:11">
      <c r="K98952"/>
    </row>
    <row r="98953" spans="11:11">
      <c r="K98953"/>
    </row>
    <row r="98954" spans="11:11">
      <c r="K98954"/>
    </row>
    <row r="98955" spans="11:11">
      <c r="K98955"/>
    </row>
    <row r="98956" spans="11:11">
      <c r="K98956"/>
    </row>
    <row r="98957" spans="11:11">
      <c r="K98957"/>
    </row>
    <row r="98958" spans="11:11">
      <c r="K98958"/>
    </row>
    <row r="98959" spans="11:11">
      <c r="K98959"/>
    </row>
    <row r="98960" spans="11:11">
      <c r="K98960"/>
    </row>
    <row r="98961" spans="11:11">
      <c r="K98961"/>
    </row>
    <row r="98962" spans="11:11">
      <c r="K98962"/>
    </row>
    <row r="98963" spans="11:11">
      <c r="K98963"/>
    </row>
    <row r="98964" spans="11:11">
      <c r="K98964"/>
    </row>
    <row r="98965" spans="11:11">
      <c r="K98965"/>
    </row>
    <row r="98966" spans="11:11">
      <c r="K98966"/>
    </row>
    <row r="98967" spans="11:11">
      <c r="K98967"/>
    </row>
    <row r="98968" spans="11:11">
      <c r="K98968"/>
    </row>
    <row r="98969" spans="11:11">
      <c r="K98969"/>
    </row>
    <row r="98970" spans="11:11">
      <c r="K98970"/>
    </row>
    <row r="98971" spans="11:11">
      <c r="K98971"/>
    </row>
    <row r="98972" spans="11:11">
      <c r="K98972"/>
    </row>
    <row r="98973" spans="11:11">
      <c r="K98973"/>
    </row>
    <row r="98974" spans="11:11">
      <c r="K98974"/>
    </row>
    <row r="98975" spans="11:11">
      <c r="K98975"/>
    </row>
    <row r="98976" spans="11:11">
      <c r="K98976"/>
    </row>
    <row r="98977" spans="11:11">
      <c r="K98977"/>
    </row>
    <row r="98978" spans="11:11">
      <c r="K98978"/>
    </row>
    <row r="98979" spans="11:11">
      <c r="K98979"/>
    </row>
    <row r="98980" spans="11:11">
      <c r="K98980"/>
    </row>
    <row r="98981" spans="11:11">
      <c r="K98981"/>
    </row>
    <row r="98982" spans="11:11">
      <c r="K98982"/>
    </row>
    <row r="98983" spans="11:11">
      <c r="K98983"/>
    </row>
    <row r="98984" spans="11:11">
      <c r="K98984"/>
    </row>
    <row r="98985" spans="11:11">
      <c r="K98985"/>
    </row>
    <row r="98986" spans="11:11">
      <c r="K98986"/>
    </row>
    <row r="98987" spans="11:11">
      <c r="K98987"/>
    </row>
    <row r="98988" spans="11:11">
      <c r="K98988"/>
    </row>
    <row r="98989" spans="11:11">
      <c r="K98989"/>
    </row>
    <row r="98990" spans="11:11">
      <c r="K98990"/>
    </row>
    <row r="98991" spans="11:11">
      <c r="K98991"/>
    </row>
    <row r="98992" spans="11:11">
      <c r="K98992"/>
    </row>
    <row r="98993" spans="11:11">
      <c r="K98993"/>
    </row>
    <row r="98994" spans="11:11">
      <c r="K98994"/>
    </row>
    <row r="98995" spans="11:11">
      <c r="K98995"/>
    </row>
    <row r="98996" spans="11:11">
      <c r="K98996"/>
    </row>
    <row r="98997" spans="11:11">
      <c r="K98997"/>
    </row>
    <row r="98998" spans="11:11">
      <c r="K98998"/>
    </row>
    <row r="98999" spans="11:11">
      <c r="K98999"/>
    </row>
    <row r="99000" spans="11:11">
      <c r="K99000"/>
    </row>
    <row r="99001" spans="11:11">
      <c r="K99001"/>
    </row>
    <row r="99002" spans="11:11">
      <c r="K99002"/>
    </row>
    <row r="99003" spans="11:11">
      <c r="K99003"/>
    </row>
    <row r="99004" spans="11:11">
      <c r="K99004"/>
    </row>
    <row r="99005" spans="11:11">
      <c r="K99005"/>
    </row>
    <row r="99006" spans="11:11">
      <c r="K99006"/>
    </row>
    <row r="99007" spans="11:11">
      <c r="K99007"/>
    </row>
    <row r="99008" spans="11:11">
      <c r="K99008"/>
    </row>
    <row r="99009" spans="11:11">
      <c r="K99009"/>
    </row>
    <row r="99010" spans="11:11">
      <c r="K99010"/>
    </row>
    <row r="99011" spans="11:11">
      <c r="K99011"/>
    </row>
    <row r="99012" spans="11:11">
      <c r="K99012"/>
    </row>
    <row r="99013" spans="11:11">
      <c r="K99013"/>
    </row>
    <row r="99014" spans="11:11">
      <c r="K99014"/>
    </row>
    <row r="99015" spans="11:11">
      <c r="K99015"/>
    </row>
    <row r="99016" spans="11:11">
      <c r="K99016"/>
    </row>
    <row r="99017" spans="11:11">
      <c r="K99017"/>
    </row>
    <row r="99018" spans="11:11">
      <c r="K99018"/>
    </row>
    <row r="99019" spans="11:11">
      <c r="K99019"/>
    </row>
    <row r="99020" spans="11:11">
      <c r="K99020"/>
    </row>
    <row r="99021" spans="11:11">
      <c r="K99021"/>
    </row>
    <row r="99022" spans="11:11">
      <c r="K99022"/>
    </row>
    <row r="99023" spans="11:11">
      <c r="K99023"/>
    </row>
    <row r="99024" spans="11:11">
      <c r="K99024"/>
    </row>
    <row r="99025" spans="11:11">
      <c r="K99025"/>
    </row>
    <row r="99026" spans="11:11">
      <c r="K99026"/>
    </row>
    <row r="99027" spans="11:11">
      <c r="K99027"/>
    </row>
    <row r="99028" spans="11:11">
      <c r="K99028"/>
    </row>
    <row r="99029" spans="11:11">
      <c r="K99029"/>
    </row>
    <row r="99030" spans="11:11">
      <c r="K99030"/>
    </row>
    <row r="99031" spans="11:11">
      <c r="K99031"/>
    </row>
    <row r="99032" spans="11:11">
      <c r="K99032"/>
    </row>
    <row r="99033" spans="11:11">
      <c r="K99033"/>
    </row>
    <row r="99034" spans="11:11">
      <c r="K99034"/>
    </row>
    <row r="99035" spans="11:11">
      <c r="K99035"/>
    </row>
    <row r="99036" spans="11:11">
      <c r="K99036"/>
    </row>
    <row r="99037" spans="11:11">
      <c r="K99037"/>
    </row>
    <row r="99038" spans="11:11">
      <c r="K99038"/>
    </row>
    <row r="99039" spans="11:11">
      <c r="K99039"/>
    </row>
    <row r="99040" spans="11:11">
      <c r="K99040"/>
    </row>
    <row r="99041" spans="11:11">
      <c r="K99041"/>
    </row>
    <row r="99042" spans="11:11">
      <c r="K99042"/>
    </row>
    <row r="99043" spans="11:11">
      <c r="K99043"/>
    </row>
    <row r="99044" spans="11:11">
      <c r="K99044"/>
    </row>
    <row r="99045" spans="11:11">
      <c r="K99045"/>
    </row>
    <row r="99046" spans="11:11">
      <c r="K99046"/>
    </row>
    <row r="99047" spans="11:11">
      <c r="K99047"/>
    </row>
    <row r="99048" spans="11:11">
      <c r="K99048"/>
    </row>
    <row r="99049" spans="11:11">
      <c r="K99049"/>
    </row>
    <row r="99050" spans="11:11">
      <c r="K99050"/>
    </row>
    <row r="99051" spans="11:11">
      <c r="K99051"/>
    </row>
    <row r="99052" spans="11:11">
      <c r="K99052"/>
    </row>
    <row r="99053" spans="11:11">
      <c r="K99053"/>
    </row>
    <row r="99054" spans="11:11">
      <c r="K99054"/>
    </row>
    <row r="99055" spans="11:11">
      <c r="K99055"/>
    </row>
    <row r="99056" spans="11:11">
      <c r="K99056"/>
    </row>
    <row r="99057" spans="11:11">
      <c r="K99057"/>
    </row>
    <row r="99058" spans="11:11">
      <c r="K99058"/>
    </row>
    <row r="99059" spans="11:11">
      <c r="K99059"/>
    </row>
    <row r="99060" spans="11:11">
      <c r="K99060"/>
    </row>
    <row r="99061" spans="11:11">
      <c r="K99061"/>
    </row>
    <row r="99062" spans="11:11">
      <c r="K99062"/>
    </row>
    <row r="99063" spans="11:11">
      <c r="K99063"/>
    </row>
    <row r="99064" spans="11:11">
      <c r="K99064"/>
    </row>
    <row r="99065" spans="11:11">
      <c r="K99065"/>
    </row>
    <row r="99066" spans="11:11">
      <c r="K99066"/>
    </row>
    <row r="99067" spans="11:11">
      <c r="K99067"/>
    </row>
    <row r="99068" spans="11:11">
      <c r="K99068"/>
    </row>
    <row r="99069" spans="11:11">
      <c r="K99069"/>
    </row>
    <row r="99070" spans="11:11">
      <c r="K99070"/>
    </row>
    <row r="99071" spans="11:11">
      <c r="K99071"/>
    </row>
    <row r="99072" spans="11:11">
      <c r="K99072"/>
    </row>
    <row r="99073" spans="11:11">
      <c r="K99073"/>
    </row>
    <row r="99074" spans="11:11">
      <c r="K99074"/>
    </row>
    <row r="99075" spans="11:11">
      <c r="K99075"/>
    </row>
    <row r="99076" spans="11:11">
      <c r="K99076"/>
    </row>
    <row r="99077" spans="11:11">
      <c r="K99077"/>
    </row>
    <row r="99078" spans="11:11">
      <c r="K99078"/>
    </row>
    <row r="99079" spans="11:11">
      <c r="K99079"/>
    </row>
    <row r="99080" spans="11:11">
      <c r="K99080"/>
    </row>
    <row r="99081" spans="11:11">
      <c r="K99081"/>
    </row>
    <row r="99082" spans="11:11">
      <c r="K99082"/>
    </row>
    <row r="99083" spans="11:11">
      <c r="K99083"/>
    </row>
    <row r="99084" spans="11:11">
      <c r="K99084"/>
    </row>
    <row r="99085" spans="11:11">
      <c r="K99085"/>
    </row>
    <row r="99086" spans="11:11">
      <c r="K99086"/>
    </row>
    <row r="99087" spans="11:11">
      <c r="K99087"/>
    </row>
    <row r="99088" spans="11:11">
      <c r="K99088"/>
    </row>
    <row r="99089" spans="11:11">
      <c r="K99089"/>
    </row>
    <row r="99090" spans="11:11">
      <c r="K99090"/>
    </row>
    <row r="99091" spans="11:11">
      <c r="K99091"/>
    </row>
    <row r="99092" spans="11:11">
      <c r="K99092"/>
    </row>
    <row r="99093" spans="11:11">
      <c r="K99093"/>
    </row>
    <row r="99094" spans="11:11">
      <c r="K99094"/>
    </row>
    <row r="99095" spans="11:11">
      <c r="K99095"/>
    </row>
    <row r="99096" spans="11:11">
      <c r="K99096"/>
    </row>
    <row r="99097" spans="11:11">
      <c r="K99097"/>
    </row>
    <row r="99098" spans="11:11">
      <c r="K99098"/>
    </row>
    <row r="99099" spans="11:11">
      <c r="K99099"/>
    </row>
    <row r="99100" spans="11:11">
      <c r="K99100"/>
    </row>
    <row r="99101" spans="11:11">
      <c r="K99101"/>
    </row>
    <row r="99102" spans="11:11">
      <c r="K99102"/>
    </row>
    <row r="99103" spans="11:11">
      <c r="K99103"/>
    </row>
    <row r="99104" spans="11:11">
      <c r="K99104"/>
    </row>
    <row r="99105" spans="11:11">
      <c r="K99105"/>
    </row>
    <row r="99106" spans="11:11">
      <c r="K99106"/>
    </row>
    <row r="99107" spans="11:11">
      <c r="K99107"/>
    </row>
    <row r="99108" spans="11:11">
      <c r="K99108"/>
    </row>
    <row r="99109" spans="11:11">
      <c r="K99109"/>
    </row>
    <row r="99110" spans="11:11">
      <c r="K99110"/>
    </row>
    <row r="99111" spans="11:11">
      <c r="K99111"/>
    </row>
    <row r="99112" spans="11:11">
      <c r="K99112"/>
    </row>
    <row r="99113" spans="11:11">
      <c r="K99113"/>
    </row>
    <row r="99114" spans="11:11">
      <c r="K99114"/>
    </row>
    <row r="99115" spans="11:11">
      <c r="K99115"/>
    </row>
    <row r="99116" spans="11:11">
      <c r="K99116"/>
    </row>
    <row r="99117" spans="11:11">
      <c r="K99117"/>
    </row>
    <row r="99118" spans="11:11">
      <c r="K99118"/>
    </row>
    <row r="99119" spans="11:11">
      <c r="K99119"/>
    </row>
    <row r="99120" spans="11:11">
      <c r="K99120"/>
    </row>
    <row r="99121" spans="11:11">
      <c r="K99121"/>
    </row>
    <row r="99122" spans="11:11">
      <c r="K99122"/>
    </row>
    <row r="99123" spans="11:11">
      <c r="K99123"/>
    </row>
    <row r="99124" spans="11:11">
      <c r="K99124"/>
    </row>
    <row r="99125" spans="11:11">
      <c r="K99125"/>
    </row>
    <row r="99126" spans="11:11">
      <c r="K99126"/>
    </row>
    <row r="99127" spans="11:11">
      <c r="K99127"/>
    </row>
    <row r="99128" spans="11:11">
      <c r="K99128"/>
    </row>
    <row r="99129" spans="11:11">
      <c r="K99129"/>
    </row>
    <row r="99130" spans="11:11">
      <c r="K99130"/>
    </row>
    <row r="99131" spans="11:11">
      <c r="K99131"/>
    </row>
    <row r="99132" spans="11:11">
      <c r="K99132"/>
    </row>
    <row r="99133" spans="11:11">
      <c r="K99133"/>
    </row>
    <row r="99134" spans="11:11">
      <c r="K99134"/>
    </row>
    <row r="99135" spans="11:11">
      <c r="K99135"/>
    </row>
    <row r="99136" spans="11:11">
      <c r="K99136"/>
    </row>
    <row r="99137" spans="11:11">
      <c r="K99137"/>
    </row>
    <row r="99138" spans="11:11">
      <c r="K99138"/>
    </row>
    <row r="99139" spans="11:11">
      <c r="K99139"/>
    </row>
    <row r="99140" spans="11:11">
      <c r="K99140"/>
    </row>
    <row r="99141" spans="11:11">
      <c r="K99141"/>
    </row>
    <row r="99142" spans="11:11">
      <c r="K99142"/>
    </row>
    <row r="99143" spans="11:11">
      <c r="K99143"/>
    </row>
    <row r="99144" spans="11:11">
      <c r="K99144"/>
    </row>
    <row r="99145" spans="11:11">
      <c r="K99145"/>
    </row>
    <row r="99146" spans="11:11">
      <c r="K99146"/>
    </row>
    <row r="99147" spans="11:11">
      <c r="K99147"/>
    </row>
    <row r="99148" spans="11:11">
      <c r="K99148"/>
    </row>
    <row r="99149" spans="11:11">
      <c r="K99149"/>
    </row>
    <row r="99150" spans="11:11">
      <c r="K99150"/>
    </row>
    <row r="99151" spans="11:11">
      <c r="K99151"/>
    </row>
    <row r="99152" spans="11:11">
      <c r="K99152"/>
    </row>
    <row r="99153" spans="11:11">
      <c r="K99153"/>
    </row>
    <row r="99154" spans="11:11">
      <c r="K99154"/>
    </row>
    <row r="99155" spans="11:11">
      <c r="K99155"/>
    </row>
    <row r="99156" spans="11:11">
      <c r="K99156"/>
    </row>
    <row r="99157" spans="11:11">
      <c r="K99157"/>
    </row>
    <row r="99158" spans="11:11">
      <c r="K99158"/>
    </row>
    <row r="99159" spans="11:11">
      <c r="K99159"/>
    </row>
    <row r="99160" spans="11:11">
      <c r="K99160"/>
    </row>
    <row r="99161" spans="11:11">
      <c r="K99161"/>
    </row>
    <row r="99162" spans="11:11">
      <c r="K99162"/>
    </row>
    <row r="99163" spans="11:11">
      <c r="K99163"/>
    </row>
    <row r="99164" spans="11:11">
      <c r="K99164"/>
    </row>
    <row r="99165" spans="11:11">
      <c r="K99165"/>
    </row>
    <row r="99166" spans="11:11">
      <c r="K99166"/>
    </row>
    <row r="99167" spans="11:11">
      <c r="K99167"/>
    </row>
    <row r="99168" spans="11:11">
      <c r="K99168"/>
    </row>
    <row r="99169" spans="11:11">
      <c r="K99169"/>
    </row>
    <row r="99170" spans="11:11">
      <c r="K99170"/>
    </row>
    <row r="99171" spans="11:11">
      <c r="K99171"/>
    </row>
    <row r="99172" spans="11:11">
      <c r="K99172"/>
    </row>
    <row r="99173" spans="11:11">
      <c r="K99173"/>
    </row>
    <row r="99174" spans="11:11">
      <c r="K99174"/>
    </row>
    <row r="99175" spans="11:11">
      <c r="K99175"/>
    </row>
    <row r="99176" spans="11:11">
      <c r="K99176"/>
    </row>
    <row r="99177" spans="11:11">
      <c r="K99177"/>
    </row>
    <row r="99178" spans="11:11">
      <c r="K99178"/>
    </row>
    <row r="99179" spans="11:11">
      <c r="K99179"/>
    </row>
    <row r="99180" spans="11:11">
      <c r="K99180"/>
    </row>
    <row r="99181" spans="11:11">
      <c r="K99181"/>
    </row>
    <row r="99182" spans="11:11">
      <c r="K99182"/>
    </row>
    <row r="99183" spans="11:11">
      <c r="K99183"/>
    </row>
    <row r="99184" spans="11:11">
      <c r="K99184"/>
    </row>
    <row r="99185" spans="11:11">
      <c r="K99185"/>
    </row>
    <row r="99186" spans="11:11">
      <c r="K99186"/>
    </row>
    <row r="99187" spans="11:11">
      <c r="K99187"/>
    </row>
    <row r="99188" spans="11:11">
      <c r="K99188"/>
    </row>
    <row r="99189" spans="11:11">
      <c r="K99189"/>
    </row>
    <row r="99190" spans="11:11">
      <c r="K99190"/>
    </row>
    <row r="99191" spans="11:11">
      <c r="K99191"/>
    </row>
    <row r="99192" spans="11:11">
      <c r="K99192"/>
    </row>
    <row r="99193" spans="11:11">
      <c r="K99193"/>
    </row>
    <row r="99194" spans="11:11">
      <c r="K99194"/>
    </row>
    <row r="99195" spans="11:11">
      <c r="K99195"/>
    </row>
    <row r="99196" spans="11:11">
      <c r="K99196"/>
    </row>
    <row r="99197" spans="11:11">
      <c r="K99197"/>
    </row>
    <row r="99198" spans="11:11">
      <c r="K99198"/>
    </row>
    <row r="99199" spans="11:11">
      <c r="K99199"/>
    </row>
    <row r="99200" spans="11:11">
      <c r="K99200"/>
    </row>
    <row r="99201" spans="11:11">
      <c r="K99201"/>
    </row>
    <row r="99202" spans="11:11">
      <c r="K99202"/>
    </row>
    <row r="99203" spans="11:11">
      <c r="K99203"/>
    </row>
    <row r="99204" spans="11:11">
      <c r="K99204"/>
    </row>
    <row r="99205" spans="11:11">
      <c r="K99205"/>
    </row>
    <row r="99206" spans="11:11">
      <c r="K99206"/>
    </row>
    <row r="99207" spans="11:11">
      <c r="K99207"/>
    </row>
    <row r="99208" spans="11:11">
      <c r="K99208"/>
    </row>
    <row r="99209" spans="11:11">
      <c r="K99209"/>
    </row>
    <row r="99210" spans="11:11">
      <c r="K99210"/>
    </row>
    <row r="99211" spans="11:11">
      <c r="K99211"/>
    </row>
    <row r="99212" spans="11:11">
      <c r="K99212"/>
    </row>
    <row r="99213" spans="11:11">
      <c r="K99213"/>
    </row>
    <row r="99214" spans="11:11">
      <c r="K99214"/>
    </row>
    <row r="99215" spans="11:11">
      <c r="K99215"/>
    </row>
    <row r="99216" spans="11:11">
      <c r="K99216"/>
    </row>
    <row r="99217" spans="11:11">
      <c r="K99217"/>
    </row>
    <row r="99218" spans="11:11">
      <c r="K99218"/>
    </row>
    <row r="99219" spans="11:11">
      <c r="K99219"/>
    </row>
    <row r="99220" spans="11:11">
      <c r="K99220"/>
    </row>
    <row r="99221" spans="11:11">
      <c r="K99221"/>
    </row>
    <row r="99222" spans="11:11">
      <c r="K99222"/>
    </row>
    <row r="99223" spans="11:11">
      <c r="K99223"/>
    </row>
    <row r="99224" spans="11:11">
      <c r="K99224"/>
    </row>
    <row r="99225" spans="11:11">
      <c r="K99225"/>
    </row>
    <row r="99226" spans="11:11">
      <c r="K99226"/>
    </row>
    <row r="99227" spans="11:11">
      <c r="K99227"/>
    </row>
    <row r="99228" spans="11:11">
      <c r="K99228"/>
    </row>
    <row r="99229" spans="11:11">
      <c r="K99229"/>
    </row>
    <row r="99230" spans="11:11">
      <c r="K99230"/>
    </row>
    <row r="99231" spans="11:11">
      <c r="K99231"/>
    </row>
    <row r="99232" spans="11:11">
      <c r="K99232"/>
    </row>
    <row r="99233" spans="11:11">
      <c r="K99233"/>
    </row>
    <row r="99234" spans="11:11">
      <c r="K99234"/>
    </row>
    <row r="99235" spans="11:11">
      <c r="K99235"/>
    </row>
    <row r="99236" spans="11:11">
      <c r="K99236"/>
    </row>
    <row r="99237" spans="11:11">
      <c r="K99237"/>
    </row>
    <row r="99238" spans="11:11">
      <c r="K99238"/>
    </row>
    <row r="99239" spans="11:11">
      <c r="K99239"/>
    </row>
    <row r="99240" spans="11:11">
      <c r="K99240"/>
    </row>
    <row r="99241" spans="11:11">
      <c r="K99241"/>
    </row>
    <row r="99242" spans="11:11">
      <c r="K99242"/>
    </row>
    <row r="99243" spans="11:11">
      <c r="K99243"/>
    </row>
    <row r="99244" spans="11:11">
      <c r="K99244"/>
    </row>
    <row r="99245" spans="11:11">
      <c r="K99245"/>
    </row>
    <row r="99246" spans="11:11">
      <c r="K99246"/>
    </row>
    <row r="99247" spans="11:11">
      <c r="K99247"/>
    </row>
    <row r="99248" spans="11:11">
      <c r="K99248"/>
    </row>
    <row r="99249" spans="11:11">
      <c r="K99249"/>
    </row>
    <row r="99250" spans="11:11">
      <c r="K99250"/>
    </row>
    <row r="99251" spans="11:11">
      <c r="K99251"/>
    </row>
    <row r="99252" spans="11:11">
      <c r="K99252"/>
    </row>
    <row r="99253" spans="11:11">
      <c r="K99253"/>
    </row>
    <row r="99254" spans="11:11">
      <c r="K99254"/>
    </row>
    <row r="99255" spans="11:11">
      <c r="K99255"/>
    </row>
    <row r="99256" spans="11:11">
      <c r="K99256"/>
    </row>
    <row r="99257" spans="11:11">
      <c r="K99257"/>
    </row>
    <row r="99258" spans="11:11">
      <c r="K99258"/>
    </row>
    <row r="99259" spans="11:11">
      <c r="K99259"/>
    </row>
    <row r="99260" spans="11:11">
      <c r="K99260"/>
    </row>
    <row r="99261" spans="11:11">
      <c r="K99261"/>
    </row>
    <row r="99262" spans="11:11">
      <c r="K99262"/>
    </row>
    <row r="99263" spans="11:11">
      <c r="K99263"/>
    </row>
    <row r="99264" spans="11:11">
      <c r="K99264"/>
    </row>
    <row r="99265" spans="11:11">
      <c r="K99265"/>
    </row>
    <row r="99266" spans="11:11">
      <c r="K99266"/>
    </row>
    <row r="99267" spans="11:11">
      <c r="K99267"/>
    </row>
    <row r="99268" spans="11:11">
      <c r="K99268"/>
    </row>
    <row r="99269" spans="11:11">
      <c r="K99269"/>
    </row>
    <row r="99270" spans="11:11">
      <c r="K99270"/>
    </row>
    <row r="99271" spans="11:11">
      <c r="K99271"/>
    </row>
    <row r="99272" spans="11:11">
      <c r="K99272"/>
    </row>
    <row r="99273" spans="11:11">
      <c r="K99273"/>
    </row>
    <row r="99274" spans="11:11">
      <c r="K99274"/>
    </row>
    <row r="99275" spans="11:11">
      <c r="K99275"/>
    </row>
    <row r="99276" spans="11:11">
      <c r="K99276"/>
    </row>
    <row r="99277" spans="11:11">
      <c r="K99277"/>
    </row>
    <row r="99278" spans="11:11">
      <c r="K99278"/>
    </row>
    <row r="99279" spans="11:11">
      <c r="K99279"/>
    </row>
    <row r="99280" spans="11:11">
      <c r="K99280"/>
    </row>
    <row r="99281" spans="11:11">
      <c r="K99281"/>
    </row>
    <row r="99282" spans="11:11">
      <c r="K99282"/>
    </row>
    <row r="99283" spans="11:11">
      <c r="K99283"/>
    </row>
    <row r="99284" spans="11:11">
      <c r="K99284"/>
    </row>
    <row r="99285" spans="11:11">
      <c r="K99285"/>
    </row>
    <row r="99286" spans="11:11">
      <c r="K99286"/>
    </row>
    <row r="99287" spans="11:11">
      <c r="K99287"/>
    </row>
    <row r="99288" spans="11:11">
      <c r="K99288"/>
    </row>
    <row r="99289" spans="11:11">
      <c r="K99289"/>
    </row>
    <row r="99290" spans="11:11">
      <c r="K99290"/>
    </row>
    <row r="99291" spans="11:11">
      <c r="K99291"/>
    </row>
    <row r="99292" spans="11:11">
      <c r="K99292"/>
    </row>
    <row r="99293" spans="11:11">
      <c r="K99293"/>
    </row>
    <row r="99294" spans="11:11">
      <c r="K99294"/>
    </row>
    <row r="99295" spans="11:11">
      <c r="K99295"/>
    </row>
    <row r="99296" spans="11:11">
      <c r="K99296"/>
    </row>
    <row r="99297" spans="11:11">
      <c r="K99297"/>
    </row>
    <row r="99298" spans="11:11">
      <c r="K99298"/>
    </row>
    <row r="99299" spans="11:11">
      <c r="K99299"/>
    </row>
    <row r="99300" spans="11:11">
      <c r="K99300"/>
    </row>
    <row r="99301" spans="11:11">
      <c r="K99301"/>
    </row>
    <row r="99302" spans="11:11">
      <c r="K99302"/>
    </row>
    <row r="99303" spans="11:11">
      <c r="K99303"/>
    </row>
    <row r="99304" spans="11:11">
      <c r="K99304"/>
    </row>
    <row r="99305" spans="11:11">
      <c r="K99305"/>
    </row>
    <row r="99306" spans="11:11">
      <c r="K99306"/>
    </row>
    <row r="99307" spans="11:11">
      <c r="K99307"/>
    </row>
    <row r="99308" spans="11:11">
      <c r="K99308"/>
    </row>
    <row r="99309" spans="11:11">
      <c r="K99309"/>
    </row>
    <row r="99310" spans="11:11">
      <c r="K99310"/>
    </row>
    <row r="99311" spans="11:11">
      <c r="K99311"/>
    </row>
    <row r="99312" spans="11:11">
      <c r="K99312"/>
    </row>
    <row r="99313" spans="11:11">
      <c r="K99313"/>
    </row>
    <row r="99314" spans="11:11">
      <c r="K99314"/>
    </row>
    <row r="99315" spans="11:11">
      <c r="K99315"/>
    </row>
    <row r="99316" spans="11:11">
      <c r="K99316"/>
    </row>
    <row r="99317" spans="11:11">
      <c r="K99317"/>
    </row>
    <row r="99318" spans="11:11">
      <c r="K99318"/>
    </row>
    <row r="99319" spans="11:11">
      <c r="K99319"/>
    </row>
    <row r="99320" spans="11:11">
      <c r="K99320"/>
    </row>
    <row r="99321" spans="11:11">
      <c r="K99321"/>
    </row>
    <row r="99322" spans="11:11">
      <c r="K99322"/>
    </row>
    <row r="99323" spans="11:11">
      <c r="K99323"/>
    </row>
    <row r="99324" spans="11:11">
      <c r="K99324"/>
    </row>
    <row r="99325" spans="11:11">
      <c r="K99325"/>
    </row>
    <row r="99326" spans="11:11">
      <c r="K99326"/>
    </row>
    <row r="99327" spans="11:11">
      <c r="K99327"/>
    </row>
    <row r="99328" spans="11:11">
      <c r="K99328"/>
    </row>
    <row r="99329" spans="11:11">
      <c r="K99329"/>
    </row>
    <row r="99330" spans="11:11">
      <c r="K99330"/>
    </row>
    <row r="99331" spans="11:11">
      <c r="K99331"/>
    </row>
    <row r="99332" spans="11:11">
      <c r="K99332"/>
    </row>
    <row r="99333" spans="11:11">
      <c r="K99333"/>
    </row>
    <row r="99334" spans="11:11">
      <c r="K99334"/>
    </row>
    <row r="99335" spans="11:11">
      <c r="K99335"/>
    </row>
    <row r="99336" spans="11:11">
      <c r="K99336"/>
    </row>
    <row r="99337" spans="11:11">
      <c r="K99337"/>
    </row>
    <row r="99338" spans="11:11">
      <c r="K99338"/>
    </row>
    <row r="99339" spans="11:11">
      <c r="K99339"/>
    </row>
    <row r="99340" spans="11:11">
      <c r="K99340"/>
    </row>
    <row r="99341" spans="11:11">
      <c r="K99341"/>
    </row>
    <row r="99342" spans="11:11">
      <c r="K99342"/>
    </row>
    <row r="99343" spans="11:11">
      <c r="K99343"/>
    </row>
    <row r="99344" spans="11:11">
      <c r="K99344"/>
    </row>
    <row r="99345" spans="11:11">
      <c r="K99345"/>
    </row>
    <row r="99346" spans="11:11">
      <c r="K99346"/>
    </row>
    <row r="99347" spans="11:11">
      <c r="K99347"/>
    </row>
    <row r="99348" spans="11:11">
      <c r="K99348"/>
    </row>
    <row r="99349" spans="11:11">
      <c r="K99349"/>
    </row>
    <row r="99350" spans="11:11">
      <c r="K99350"/>
    </row>
    <row r="99351" spans="11:11">
      <c r="K99351"/>
    </row>
    <row r="99352" spans="11:11">
      <c r="K99352"/>
    </row>
    <row r="99353" spans="11:11">
      <c r="K99353"/>
    </row>
    <row r="99354" spans="11:11">
      <c r="K99354"/>
    </row>
    <row r="99355" spans="11:11">
      <c r="K99355"/>
    </row>
    <row r="99356" spans="11:11">
      <c r="K99356"/>
    </row>
    <row r="99357" spans="11:11">
      <c r="K99357"/>
    </row>
    <row r="99358" spans="11:11">
      <c r="K99358"/>
    </row>
    <row r="99359" spans="11:11">
      <c r="K99359"/>
    </row>
    <row r="99360" spans="11:11">
      <c r="K99360"/>
    </row>
    <row r="99361" spans="11:11">
      <c r="K99361"/>
    </row>
    <row r="99362" spans="11:11">
      <c r="K99362"/>
    </row>
    <row r="99363" spans="11:11">
      <c r="K99363"/>
    </row>
    <row r="99364" spans="11:11">
      <c r="K99364"/>
    </row>
    <row r="99365" spans="11:11">
      <c r="K99365"/>
    </row>
    <row r="99366" spans="11:11">
      <c r="K99366"/>
    </row>
    <row r="99367" spans="11:11">
      <c r="K99367"/>
    </row>
    <row r="99368" spans="11:11">
      <c r="K99368"/>
    </row>
    <row r="99369" spans="11:11">
      <c r="K99369"/>
    </row>
    <row r="99370" spans="11:11">
      <c r="K99370"/>
    </row>
    <row r="99371" spans="11:11">
      <c r="K99371"/>
    </row>
    <row r="99372" spans="11:11">
      <c r="K99372"/>
    </row>
    <row r="99373" spans="11:11">
      <c r="K99373"/>
    </row>
    <row r="99374" spans="11:11">
      <c r="K99374"/>
    </row>
    <row r="99375" spans="11:11">
      <c r="K99375"/>
    </row>
    <row r="99376" spans="11:11">
      <c r="K99376"/>
    </row>
    <row r="99377" spans="11:11">
      <c r="K99377"/>
    </row>
    <row r="99378" spans="11:11">
      <c r="K99378"/>
    </row>
    <row r="99379" spans="11:11">
      <c r="K99379"/>
    </row>
    <row r="99380" spans="11:11">
      <c r="K99380"/>
    </row>
    <row r="99381" spans="11:11">
      <c r="K99381"/>
    </row>
    <row r="99382" spans="11:11">
      <c r="K99382"/>
    </row>
    <row r="99383" spans="11:11">
      <c r="K99383"/>
    </row>
    <row r="99384" spans="11:11">
      <c r="K99384"/>
    </row>
    <row r="99385" spans="11:11">
      <c r="K99385"/>
    </row>
    <row r="99386" spans="11:11">
      <c r="K99386"/>
    </row>
    <row r="99387" spans="11:11">
      <c r="K99387"/>
    </row>
    <row r="99388" spans="11:11">
      <c r="K99388"/>
    </row>
    <row r="99389" spans="11:11">
      <c r="K99389"/>
    </row>
    <row r="99390" spans="11:11">
      <c r="K99390"/>
    </row>
    <row r="99391" spans="11:11">
      <c r="K99391"/>
    </row>
    <row r="99392" spans="11:11">
      <c r="K99392"/>
    </row>
    <row r="99393" spans="11:11">
      <c r="K99393"/>
    </row>
    <row r="99394" spans="11:11">
      <c r="K99394"/>
    </row>
    <row r="99395" spans="11:11">
      <c r="K99395"/>
    </row>
    <row r="99396" spans="11:11">
      <c r="K99396"/>
    </row>
    <row r="99397" spans="11:11">
      <c r="K99397"/>
    </row>
    <row r="99398" spans="11:11">
      <c r="K99398"/>
    </row>
    <row r="99399" spans="11:11">
      <c r="K99399"/>
    </row>
    <row r="99400" spans="11:11">
      <c r="K99400"/>
    </row>
    <row r="99401" spans="11:11">
      <c r="K99401"/>
    </row>
    <row r="99402" spans="11:11">
      <c r="K99402"/>
    </row>
    <row r="99403" spans="11:11">
      <c r="K99403"/>
    </row>
    <row r="99404" spans="11:11">
      <c r="K99404"/>
    </row>
    <row r="99405" spans="11:11">
      <c r="K99405"/>
    </row>
    <row r="99406" spans="11:11">
      <c r="K99406"/>
    </row>
    <row r="99407" spans="11:11">
      <c r="K99407"/>
    </row>
    <row r="99408" spans="11:11">
      <c r="K99408"/>
    </row>
    <row r="99409" spans="11:11">
      <c r="K99409"/>
    </row>
    <row r="99410" spans="11:11">
      <c r="K99410"/>
    </row>
    <row r="99411" spans="11:11">
      <c r="K99411"/>
    </row>
    <row r="99412" spans="11:11">
      <c r="K99412"/>
    </row>
    <row r="99413" spans="11:11">
      <c r="K99413"/>
    </row>
    <row r="99414" spans="11:11">
      <c r="K99414"/>
    </row>
    <row r="99415" spans="11:11">
      <c r="K99415"/>
    </row>
    <row r="99416" spans="11:11">
      <c r="K99416"/>
    </row>
    <row r="99417" spans="11:11">
      <c r="K99417"/>
    </row>
    <row r="99418" spans="11:11">
      <c r="K99418"/>
    </row>
    <row r="99419" spans="11:11">
      <c r="K99419"/>
    </row>
    <row r="99420" spans="11:11">
      <c r="K99420"/>
    </row>
    <row r="99421" spans="11:11">
      <c r="K99421"/>
    </row>
    <row r="99422" spans="11:11">
      <c r="K99422"/>
    </row>
    <row r="99423" spans="11:11">
      <c r="K99423"/>
    </row>
    <row r="99424" spans="11:11">
      <c r="K99424"/>
    </row>
    <row r="99425" spans="11:11">
      <c r="K99425"/>
    </row>
    <row r="99426" spans="11:11">
      <c r="K99426"/>
    </row>
    <row r="99427" spans="11:11">
      <c r="K99427"/>
    </row>
    <row r="99428" spans="11:11">
      <c r="K99428"/>
    </row>
    <row r="99429" spans="11:11">
      <c r="K99429"/>
    </row>
    <row r="99430" spans="11:11">
      <c r="K99430"/>
    </row>
    <row r="99431" spans="11:11">
      <c r="K99431"/>
    </row>
    <row r="99432" spans="11:11">
      <c r="K99432"/>
    </row>
    <row r="99433" spans="11:11">
      <c r="K99433"/>
    </row>
    <row r="99434" spans="11:11">
      <c r="K99434"/>
    </row>
    <row r="99435" spans="11:11">
      <c r="K99435"/>
    </row>
    <row r="99436" spans="11:11">
      <c r="K99436"/>
    </row>
    <row r="99437" spans="11:11">
      <c r="K99437"/>
    </row>
    <row r="99438" spans="11:11">
      <c r="K99438"/>
    </row>
    <row r="99439" spans="11:11">
      <c r="K99439"/>
    </row>
    <row r="99440" spans="11:11">
      <c r="K99440"/>
    </row>
    <row r="99441" spans="11:11">
      <c r="K99441"/>
    </row>
    <row r="99442" spans="11:11">
      <c r="K99442"/>
    </row>
    <row r="99443" spans="11:11">
      <c r="K99443"/>
    </row>
    <row r="99444" spans="11:11">
      <c r="K99444"/>
    </row>
    <row r="99445" spans="11:11">
      <c r="K99445"/>
    </row>
    <row r="99446" spans="11:11">
      <c r="K99446"/>
    </row>
    <row r="99447" spans="11:11">
      <c r="K99447"/>
    </row>
    <row r="99448" spans="11:11">
      <c r="K99448"/>
    </row>
    <row r="99449" spans="11:11">
      <c r="K99449"/>
    </row>
    <row r="99450" spans="11:11">
      <c r="K99450"/>
    </row>
    <row r="99451" spans="11:11">
      <c r="K99451"/>
    </row>
    <row r="99452" spans="11:11">
      <c r="K99452"/>
    </row>
    <row r="99453" spans="11:11">
      <c r="K99453"/>
    </row>
    <row r="99454" spans="11:11">
      <c r="K99454"/>
    </row>
    <row r="99455" spans="11:11">
      <c r="K99455"/>
    </row>
    <row r="99456" spans="11:11">
      <c r="K99456"/>
    </row>
    <row r="99457" spans="11:11">
      <c r="K99457"/>
    </row>
    <row r="99458" spans="11:11">
      <c r="K99458"/>
    </row>
    <row r="99459" spans="11:11">
      <c r="K99459"/>
    </row>
    <row r="99460" spans="11:11">
      <c r="K99460"/>
    </row>
    <row r="99461" spans="11:11">
      <c r="K99461"/>
    </row>
    <row r="99462" spans="11:11">
      <c r="K99462"/>
    </row>
    <row r="99463" spans="11:11">
      <c r="K99463"/>
    </row>
    <row r="99464" spans="11:11">
      <c r="K99464"/>
    </row>
    <row r="99465" spans="11:11">
      <c r="K99465"/>
    </row>
    <row r="99466" spans="11:11">
      <c r="K99466"/>
    </row>
    <row r="99467" spans="11:11">
      <c r="K99467"/>
    </row>
    <row r="99468" spans="11:11">
      <c r="K99468"/>
    </row>
    <row r="99469" spans="11:11">
      <c r="K99469"/>
    </row>
    <row r="99470" spans="11:11">
      <c r="K99470"/>
    </row>
    <row r="99471" spans="11:11">
      <c r="K99471"/>
    </row>
    <row r="99472" spans="11:11">
      <c r="K99472"/>
    </row>
    <row r="99473" spans="11:11">
      <c r="K99473"/>
    </row>
    <row r="99474" spans="11:11">
      <c r="K99474"/>
    </row>
    <row r="99475" spans="11:11">
      <c r="K99475"/>
    </row>
    <row r="99476" spans="11:11">
      <c r="K99476"/>
    </row>
    <row r="99477" spans="11:11">
      <c r="K99477"/>
    </row>
    <row r="99478" spans="11:11">
      <c r="K99478"/>
    </row>
    <row r="99479" spans="11:11">
      <c r="K99479"/>
    </row>
    <row r="99480" spans="11:11">
      <c r="K99480"/>
    </row>
    <row r="99481" spans="11:11">
      <c r="K99481"/>
    </row>
    <row r="99482" spans="11:11">
      <c r="K99482"/>
    </row>
    <row r="99483" spans="11:11">
      <c r="K99483"/>
    </row>
    <row r="99484" spans="11:11">
      <c r="K99484"/>
    </row>
    <row r="99485" spans="11:11">
      <c r="K99485"/>
    </row>
    <row r="99486" spans="11:11">
      <c r="K99486"/>
    </row>
    <row r="99487" spans="11:11">
      <c r="K99487"/>
    </row>
    <row r="99488" spans="11:11">
      <c r="K99488"/>
    </row>
    <row r="99489" spans="11:11">
      <c r="K99489"/>
    </row>
    <row r="99490" spans="11:11">
      <c r="K99490"/>
    </row>
    <row r="99491" spans="11:11">
      <c r="K99491"/>
    </row>
    <row r="99492" spans="11:11">
      <c r="K99492"/>
    </row>
    <row r="99493" spans="11:11">
      <c r="K99493"/>
    </row>
    <row r="99494" spans="11:11">
      <c r="K99494"/>
    </row>
    <row r="99495" spans="11:11">
      <c r="K99495"/>
    </row>
    <row r="99496" spans="11:11">
      <c r="K99496"/>
    </row>
    <row r="99497" spans="11:11">
      <c r="K99497"/>
    </row>
    <row r="99498" spans="11:11">
      <c r="K99498"/>
    </row>
    <row r="99499" spans="11:11">
      <c r="K99499"/>
    </row>
    <row r="99500" spans="11:11">
      <c r="K99500"/>
    </row>
    <row r="99501" spans="11:11">
      <c r="K99501"/>
    </row>
    <row r="99502" spans="11:11">
      <c r="K99502"/>
    </row>
    <row r="99503" spans="11:11">
      <c r="K99503"/>
    </row>
    <row r="99504" spans="11:11">
      <c r="K99504"/>
    </row>
    <row r="99505" spans="11:11">
      <c r="K99505"/>
    </row>
    <row r="99506" spans="11:11">
      <c r="K99506"/>
    </row>
    <row r="99507" spans="11:11">
      <c r="K99507"/>
    </row>
    <row r="99508" spans="11:11">
      <c r="K99508"/>
    </row>
    <row r="99509" spans="11:11">
      <c r="K99509"/>
    </row>
    <row r="99510" spans="11:11">
      <c r="K99510"/>
    </row>
    <row r="99511" spans="11:11">
      <c r="K99511"/>
    </row>
    <row r="99512" spans="11:11">
      <c r="K99512"/>
    </row>
    <row r="99513" spans="11:11">
      <c r="K99513"/>
    </row>
    <row r="99514" spans="11:11">
      <c r="K99514"/>
    </row>
    <row r="99515" spans="11:11">
      <c r="K99515"/>
    </row>
    <row r="99516" spans="11:11">
      <c r="K99516"/>
    </row>
    <row r="99517" spans="11:11">
      <c r="K99517"/>
    </row>
    <row r="99518" spans="11:11">
      <c r="K99518"/>
    </row>
    <row r="99519" spans="11:11">
      <c r="K99519"/>
    </row>
    <row r="99520" spans="11:11">
      <c r="K99520"/>
    </row>
    <row r="99521" spans="11:11">
      <c r="K99521"/>
    </row>
    <row r="99522" spans="11:11">
      <c r="K99522"/>
    </row>
    <row r="99523" spans="11:11">
      <c r="K99523"/>
    </row>
    <row r="99524" spans="11:11">
      <c r="K99524"/>
    </row>
    <row r="99525" spans="11:11">
      <c r="K99525"/>
    </row>
    <row r="99526" spans="11:11">
      <c r="K99526"/>
    </row>
    <row r="99527" spans="11:11">
      <c r="K99527"/>
    </row>
    <row r="99528" spans="11:11">
      <c r="K99528"/>
    </row>
    <row r="99529" spans="11:11">
      <c r="K99529"/>
    </row>
    <row r="99530" spans="11:11">
      <c r="K99530"/>
    </row>
    <row r="99531" spans="11:11">
      <c r="K99531"/>
    </row>
    <row r="99532" spans="11:11">
      <c r="K99532"/>
    </row>
    <row r="99533" spans="11:11">
      <c r="K99533"/>
    </row>
    <row r="99534" spans="11:11">
      <c r="K99534"/>
    </row>
    <row r="99535" spans="11:11">
      <c r="K99535"/>
    </row>
    <row r="99536" spans="11:11">
      <c r="K99536"/>
    </row>
    <row r="99537" spans="11:11">
      <c r="K99537"/>
    </row>
    <row r="99538" spans="11:11">
      <c r="K99538"/>
    </row>
    <row r="99539" spans="11:11">
      <c r="K99539"/>
    </row>
    <row r="99540" spans="11:11">
      <c r="K99540"/>
    </row>
    <row r="99541" spans="11:11">
      <c r="K99541"/>
    </row>
    <row r="99542" spans="11:11">
      <c r="K99542"/>
    </row>
    <row r="99543" spans="11:11">
      <c r="K99543"/>
    </row>
    <row r="99544" spans="11:11">
      <c r="K99544"/>
    </row>
    <row r="99545" spans="11:11">
      <c r="K99545"/>
    </row>
    <row r="99546" spans="11:11">
      <c r="K99546"/>
    </row>
    <row r="99547" spans="11:11">
      <c r="K99547"/>
    </row>
    <row r="99548" spans="11:11">
      <c r="K99548"/>
    </row>
    <row r="99549" spans="11:11">
      <c r="K99549"/>
    </row>
    <row r="99550" spans="11:11">
      <c r="K99550"/>
    </row>
    <row r="99551" spans="11:11">
      <c r="K99551"/>
    </row>
    <row r="99552" spans="11:11">
      <c r="K99552"/>
    </row>
    <row r="99553" spans="11:11">
      <c r="K99553"/>
    </row>
    <row r="99554" spans="11:11">
      <c r="K99554"/>
    </row>
    <row r="99555" spans="11:11">
      <c r="K99555"/>
    </row>
    <row r="99556" spans="11:11">
      <c r="K99556"/>
    </row>
    <row r="99557" spans="11:11">
      <c r="K99557"/>
    </row>
    <row r="99558" spans="11:11">
      <c r="K99558"/>
    </row>
    <row r="99559" spans="11:11">
      <c r="K99559"/>
    </row>
    <row r="99560" spans="11:11">
      <c r="K99560"/>
    </row>
    <row r="99561" spans="11:11">
      <c r="K99561"/>
    </row>
    <row r="99562" spans="11:11">
      <c r="K99562"/>
    </row>
    <row r="99563" spans="11:11">
      <c r="K99563"/>
    </row>
    <row r="99564" spans="11:11">
      <c r="K99564"/>
    </row>
    <row r="99565" spans="11:11">
      <c r="K99565"/>
    </row>
    <row r="99566" spans="11:11">
      <c r="K99566"/>
    </row>
    <row r="99567" spans="11:11">
      <c r="K99567"/>
    </row>
    <row r="99568" spans="11:11">
      <c r="K99568"/>
    </row>
    <row r="99569" spans="11:11">
      <c r="K99569"/>
    </row>
    <row r="99570" spans="11:11">
      <c r="K99570"/>
    </row>
    <row r="99571" spans="11:11">
      <c r="K99571"/>
    </row>
    <row r="99572" spans="11:11">
      <c r="K99572"/>
    </row>
    <row r="99573" spans="11:11">
      <c r="K99573"/>
    </row>
    <row r="99574" spans="11:11">
      <c r="K99574"/>
    </row>
    <row r="99575" spans="11:11">
      <c r="K99575"/>
    </row>
    <row r="99576" spans="11:11">
      <c r="K99576"/>
    </row>
    <row r="99577" spans="11:11">
      <c r="K99577"/>
    </row>
    <row r="99578" spans="11:11">
      <c r="K99578"/>
    </row>
    <row r="99579" spans="11:11">
      <c r="K99579"/>
    </row>
    <row r="99580" spans="11:11">
      <c r="K99580"/>
    </row>
    <row r="99581" spans="11:11">
      <c r="K99581"/>
    </row>
    <row r="99582" spans="11:11">
      <c r="K99582"/>
    </row>
    <row r="99583" spans="11:11">
      <c r="K99583"/>
    </row>
    <row r="99584" spans="11:11">
      <c r="K99584"/>
    </row>
    <row r="99585" spans="11:11">
      <c r="K99585"/>
    </row>
    <row r="99586" spans="11:11">
      <c r="K99586"/>
    </row>
    <row r="99587" spans="11:11">
      <c r="K99587"/>
    </row>
    <row r="99588" spans="11:11">
      <c r="K99588"/>
    </row>
    <row r="99589" spans="11:11">
      <c r="K99589"/>
    </row>
    <row r="99590" spans="11:11">
      <c r="K99590"/>
    </row>
    <row r="99591" spans="11:11">
      <c r="K99591"/>
    </row>
    <row r="99592" spans="11:11">
      <c r="K99592"/>
    </row>
    <row r="99593" spans="11:11">
      <c r="K99593"/>
    </row>
    <row r="99594" spans="11:11">
      <c r="K99594"/>
    </row>
    <row r="99595" spans="11:11">
      <c r="K99595"/>
    </row>
    <row r="99596" spans="11:11">
      <c r="K99596"/>
    </row>
    <row r="99597" spans="11:11">
      <c r="K99597"/>
    </row>
    <row r="99598" spans="11:11">
      <c r="K99598"/>
    </row>
    <row r="99599" spans="11:11">
      <c r="K99599"/>
    </row>
    <row r="99600" spans="11:11">
      <c r="K99600"/>
    </row>
    <row r="99601" spans="11:11">
      <c r="K99601"/>
    </row>
    <row r="99602" spans="11:11">
      <c r="K99602"/>
    </row>
    <row r="99603" spans="11:11">
      <c r="K99603"/>
    </row>
    <row r="99604" spans="11:11">
      <c r="K99604"/>
    </row>
    <row r="99605" spans="11:11">
      <c r="K99605"/>
    </row>
    <row r="99606" spans="11:11">
      <c r="K99606"/>
    </row>
    <row r="99607" spans="11:11">
      <c r="K99607"/>
    </row>
    <row r="99608" spans="11:11">
      <c r="K99608"/>
    </row>
    <row r="99609" spans="11:11">
      <c r="K99609"/>
    </row>
    <row r="99610" spans="11:11">
      <c r="K99610"/>
    </row>
    <row r="99611" spans="11:11">
      <c r="K99611"/>
    </row>
    <row r="99612" spans="11:11">
      <c r="K99612"/>
    </row>
    <row r="99613" spans="11:11">
      <c r="K99613"/>
    </row>
    <row r="99614" spans="11:11">
      <c r="K99614"/>
    </row>
    <row r="99615" spans="11:11">
      <c r="K99615"/>
    </row>
    <row r="99616" spans="11:11">
      <c r="K99616"/>
    </row>
    <row r="99617" spans="11:11">
      <c r="K99617"/>
    </row>
    <row r="99618" spans="11:11">
      <c r="K99618"/>
    </row>
    <row r="99619" spans="11:11">
      <c r="K99619"/>
    </row>
    <row r="99620" spans="11:11">
      <c r="K99620"/>
    </row>
    <row r="99621" spans="11:11">
      <c r="K99621"/>
    </row>
    <row r="99622" spans="11:11">
      <c r="K99622"/>
    </row>
    <row r="99623" spans="11:11">
      <c r="K99623"/>
    </row>
    <row r="99624" spans="11:11">
      <c r="K99624"/>
    </row>
    <row r="99625" spans="11:11">
      <c r="K99625"/>
    </row>
    <row r="99626" spans="11:11">
      <c r="K99626"/>
    </row>
    <row r="99627" spans="11:11">
      <c r="K99627"/>
    </row>
    <row r="99628" spans="11:11">
      <c r="K99628"/>
    </row>
    <row r="99629" spans="11:11">
      <c r="K99629"/>
    </row>
    <row r="99630" spans="11:11">
      <c r="K99630"/>
    </row>
    <row r="99631" spans="11:11">
      <c r="K99631"/>
    </row>
    <row r="99632" spans="11:11">
      <c r="K99632"/>
    </row>
    <row r="99633" spans="11:11">
      <c r="K99633"/>
    </row>
    <row r="99634" spans="11:11">
      <c r="K99634"/>
    </row>
    <row r="99635" spans="11:11">
      <c r="K99635"/>
    </row>
    <row r="99636" spans="11:11">
      <c r="K99636"/>
    </row>
    <row r="99637" spans="11:11">
      <c r="K99637"/>
    </row>
    <row r="99638" spans="11:11">
      <c r="K99638"/>
    </row>
    <row r="99639" spans="11:11">
      <c r="K99639"/>
    </row>
    <row r="99640" spans="11:11">
      <c r="K99640"/>
    </row>
    <row r="99641" spans="11:11">
      <c r="K99641"/>
    </row>
    <row r="99642" spans="11:11">
      <c r="K99642"/>
    </row>
    <row r="99643" spans="11:11">
      <c r="K99643"/>
    </row>
    <row r="99644" spans="11:11">
      <c r="K99644"/>
    </row>
    <row r="99645" spans="11:11">
      <c r="K99645"/>
    </row>
    <row r="99646" spans="11:11">
      <c r="K99646"/>
    </row>
    <row r="99647" spans="11:11">
      <c r="K99647"/>
    </row>
    <row r="99648" spans="11:11">
      <c r="K99648"/>
    </row>
    <row r="99649" spans="11:11">
      <c r="K99649"/>
    </row>
    <row r="99650" spans="11:11">
      <c r="K99650"/>
    </row>
    <row r="99651" spans="11:11">
      <c r="K99651"/>
    </row>
    <row r="99652" spans="11:11">
      <c r="K99652"/>
    </row>
    <row r="99653" spans="11:11">
      <c r="K99653"/>
    </row>
    <row r="99654" spans="11:11">
      <c r="K99654"/>
    </row>
    <row r="99655" spans="11:11">
      <c r="K99655"/>
    </row>
    <row r="99656" spans="11:11">
      <c r="K99656"/>
    </row>
    <row r="99657" spans="11:11">
      <c r="K99657"/>
    </row>
    <row r="99658" spans="11:11">
      <c r="K99658"/>
    </row>
    <row r="99659" spans="11:11">
      <c r="K99659"/>
    </row>
    <row r="99660" spans="11:11">
      <c r="K99660"/>
    </row>
    <row r="99661" spans="11:11">
      <c r="K99661"/>
    </row>
    <row r="99662" spans="11:11">
      <c r="K99662"/>
    </row>
    <row r="99663" spans="11:11">
      <c r="K99663"/>
    </row>
    <row r="99664" spans="11:11">
      <c r="K99664"/>
    </row>
    <row r="99665" spans="11:11">
      <c r="K99665"/>
    </row>
    <row r="99666" spans="11:11">
      <c r="K99666"/>
    </row>
    <row r="99667" spans="11:11">
      <c r="K99667"/>
    </row>
    <row r="99668" spans="11:11">
      <c r="K99668"/>
    </row>
    <row r="99669" spans="11:11">
      <c r="K99669"/>
    </row>
    <row r="99670" spans="11:11">
      <c r="K99670"/>
    </row>
    <row r="99671" spans="11:11">
      <c r="K99671"/>
    </row>
    <row r="99672" spans="11:11">
      <c r="K99672"/>
    </row>
    <row r="99673" spans="11:11">
      <c r="K99673"/>
    </row>
    <row r="99674" spans="11:11">
      <c r="K99674"/>
    </row>
    <row r="99675" spans="11:11">
      <c r="K99675"/>
    </row>
    <row r="99676" spans="11:11">
      <c r="K99676"/>
    </row>
    <row r="99677" spans="11:11">
      <c r="K99677"/>
    </row>
    <row r="99678" spans="11:11">
      <c r="K99678"/>
    </row>
    <row r="99679" spans="11:11">
      <c r="K99679"/>
    </row>
    <row r="99680" spans="11:11">
      <c r="K99680"/>
    </row>
    <row r="99681" spans="11:11">
      <c r="K99681"/>
    </row>
    <row r="99682" spans="11:11">
      <c r="K99682"/>
    </row>
    <row r="99683" spans="11:11">
      <c r="K99683"/>
    </row>
    <row r="99684" spans="11:11">
      <c r="K99684"/>
    </row>
    <row r="99685" spans="11:11">
      <c r="K99685"/>
    </row>
    <row r="99686" spans="11:11">
      <c r="K99686"/>
    </row>
    <row r="99687" spans="11:11">
      <c r="K99687"/>
    </row>
    <row r="99688" spans="11:11">
      <c r="K99688"/>
    </row>
    <row r="99689" spans="11:11">
      <c r="K99689"/>
    </row>
    <row r="99690" spans="11:11">
      <c r="K99690"/>
    </row>
    <row r="99691" spans="11:11">
      <c r="K99691"/>
    </row>
    <row r="99692" spans="11:11">
      <c r="K99692"/>
    </row>
    <row r="99693" spans="11:11">
      <c r="K99693"/>
    </row>
    <row r="99694" spans="11:11">
      <c r="K99694"/>
    </row>
    <row r="99695" spans="11:11">
      <c r="K99695"/>
    </row>
    <row r="99696" spans="11:11">
      <c r="K99696"/>
    </row>
    <row r="99697" spans="11:11">
      <c r="K99697"/>
    </row>
    <row r="99698" spans="11:11">
      <c r="K99698"/>
    </row>
    <row r="99699" spans="11:11">
      <c r="K99699"/>
    </row>
    <row r="99700" spans="11:11">
      <c r="K99700"/>
    </row>
    <row r="99701" spans="11:11">
      <c r="K99701"/>
    </row>
    <row r="99702" spans="11:11">
      <c r="K99702"/>
    </row>
    <row r="99703" spans="11:11">
      <c r="K99703"/>
    </row>
    <row r="99704" spans="11:11">
      <c r="K99704"/>
    </row>
    <row r="99705" spans="11:11">
      <c r="K99705"/>
    </row>
    <row r="99706" spans="11:11">
      <c r="K99706"/>
    </row>
    <row r="99707" spans="11:11">
      <c r="K99707"/>
    </row>
    <row r="99708" spans="11:11">
      <c r="K99708"/>
    </row>
    <row r="99709" spans="11:11">
      <c r="K99709"/>
    </row>
    <row r="99710" spans="11:11">
      <c r="K99710"/>
    </row>
    <row r="99711" spans="11:11">
      <c r="K99711"/>
    </row>
    <row r="99712" spans="11:11">
      <c r="K99712"/>
    </row>
    <row r="99713" spans="11:11">
      <c r="K99713"/>
    </row>
    <row r="99714" spans="11:11">
      <c r="K99714"/>
    </row>
    <row r="99715" spans="11:11">
      <c r="K99715"/>
    </row>
    <row r="99716" spans="11:11">
      <c r="K99716"/>
    </row>
    <row r="99717" spans="11:11">
      <c r="K99717"/>
    </row>
    <row r="99718" spans="11:11">
      <c r="K99718"/>
    </row>
    <row r="99719" spans="11:11">
      <c r="K99719"/>
    </row>
    <row r="99720" spans="11:11">
      <c r="K99720"/>
    </row>
    <row r="99721" spans="11:11">
      <c r="K99721"/>
    </row>
    <row r="99722" spans="11:11">
      <c r="K99722"/>
    </row>
    <row r="99723" spans="11:11">
      <c r="K99723"/>
    </row>
    <row r="99724" spans="11:11">
      <c r="K99724"/>
    </row>
    <row r="99725" spans="11:11">
      <c r="K99725"/>
    </row>
    <row r="99726" spans="11:11">
      <c r="K99726"/>
    </row>
    <row r="99727" spans="11:11">
      <c r="K99727"/>
    </row>
    <row r="99728" spans="11:11">
      <c r="K99728"/>
    </row>
    <row r="99729" spans="11:11">
      <c r="K99729"/>
    </row>
    <row r="99730" spans="11:11">
      <c r="K99730"/>
    </row>
    <row r="99731" spans="11:11">
      <c r="K99731"/>
    </row>
    <row r="99732" spans="11:11">
      <c r="K99732"/>
    </row>
    <row r="99733" spans="11:11">
      <c r="K99733"/>
    </row>
    <row r="99734" spans="11:11">
      <c r="K99734"/>
    </row>
    <row r="99735" spans="11:11">
      <c r="K99735"/>
    </row>
    <row r="99736" spans="11:11">
      <c r="K99736"/>
    </row>
    <row r="99737" spans="11:11">
      <c r="K99737"/>
    </row>
    <row r="99738" spans="11:11">
      <c r="K99738"/>
    </row>
    <row r="99739" spans="11:11">
      <c r="K99739"/>
    </row>
    <row r="99740" spans="11:11">
      <c r="K99740"/>
    </row>
    <row r="99741" spans="11:11">
      <c r="K99741"/>
    </row>
    <row r="99742" spans="11:11">
      <c r="K99742"/>
    </row>
    <row r="99743" spans="11:11">
      <c r="K99743"/>
    </row>
    <row r="99744" spans="11:11">
      <c r="K99744"/>
    </row>
    <row r="99745" spans="11:11">
      <c r="K99745"/>
    </row>
    <row r="99746" spans="11:11">
      <c r="K99746"/>
    </row>
    <row r="99747" spans="11:11">
      <c r="K99747"/>
    </row>
    <row r="99748" spans="11:11">
      <c r="K99748"/>
    </row>
    <row r="99749" spans="11:11">
      <c r="K99749"/>
    </row>
    <row r="99750" spans="11:11">
      <c r="K99750"/>
    </row>
    <row r="99751" spans="11:11">
      <c r="K99751"/>
    </row>
    <row r="99752" spans="11:11">
      <c r="K99752"/>
    </row>
    <row r="99753" spans="11:11">
      <c r="K99753"/>
    </row>
    <row r="99754" spans="11:11">
      <c r="K99754"/>
    </row>
    <row r="99755" spans="11:11">
      <c r="K99755"/>
    </row>
    <row r="99756" spans="11:11">
      <c r="K99756"/>
    </row>
    <row r="99757" spans="11:11">
      <c r="K99757"/>
    </row>
    <row r="99758" spans="11:11">
      <c r="K99758"/>
    </row>
    <row r="99759" spans="11:11">
      <c r="K99759"/>
    </row>
    <row r="99760" spans="11:11">
      <c r="K99760"/>
    </row>
    <row r="99761" spans="11:11">
      <c r="K99761"/>
    </row>
    <row r="99762" spans="11:11">
      <c r="K99762"/>
    </row>
    <row r="99763" spans="11:11">
      <c r="K99763"/>
    </row>
    <row r="99764" spans="11:11">
      <c r="K99764"/>
    </row>
    <row r="99765" spans="11:11">
      <c r="K99765"/>
    </row>
    <row r="99766" spans="11:11">
      <c r="K99766"/>
    </row>
    <row r="99767" spans="11:11">
      <c r="K99767"/>
    </row>
    <row r="99768" spans="11:11">
      <c r="K99768"/>
    </row>
    <row r="99769" spans="11:11">
      <c r="K99769"/>
    </row>
    <row r="99770" spans="11:11">
      <c r="K99770"/>
    </row>
    <row r="99771" spans="11:11">
      <c r="K99771"/>
    </row>
    <row r="99772" spans="11:11">
      <c r="K99772"/>
    </row>
    <row r="99773" spans="11:11">
      <c r="K99773"/>
    </row>
    <row r="99774" spans="11:11">
      <c r="K99774"/>
    </row>
    <row r="99775" spans="11:11">
      <c r="K99775"/>
    </row>
    <row r="99776" spans="11:11">
      <c r="K99776"/>
    </row>
    <row r="99777" spans="11:11">
      <c r="K99777"/>
    </row>
    <row r="99778" spans="11:11">
      <c r="K99778"/>
    </row>
    <row r="99779" spans="11:11">
      <c r="K99779"/>
    </row>
    <row r="99780" spans="11:11">
      <c r="K99780"/>
    </row>
    <row r="99781" spans="11:11">
      <c r="K99781"/>
    </row>
    <row r="99782" spans="11:11">
      <c r="K99782"/>
    </row>
    <row r="99783" spans="11:11">
      <c r="K99783"/>
    </row>
    <row r="99784" spans="11:11">
      <c r="K99784"/>
    </row>
    <row r="99785" spans="11:11">
      <c r="K99785"/>
    </row>
    <row r="99786" spans="11:11">
      <c r="K99786"/>
    </row>
    <row r="99787" spans="11:11">
      <c r="K99787"/>
    </row>
    <row r="99788" spans="11:11">
      <c r="K99788"/>
    </row>
    <row r="99789" spans="11:11">
      <c r="K99789"/>
    </row>
    <row r="99790" spans="11:11">
      <c r="K99790"/>
    </row>
    <row r="99791" spans="11:11">
      <c r="K99791"/>
    </row>
    <row r="99792" spans="11:11">
      <c r="K99792"/>
    </row>
    <row r="99793" spans="11:11">
      <c r="K99793"/>
    </row>
    <row r="99794" spans="11:11">
      <c r="K99794"/>
    </row>
    <row r="99795" spans="11:11">
      <c r="K99795"/>
    </row>
    <row r="99796" spans="11:11">
      <c r="K99796"/>
    </row>
    <row r="99797" spans="11:11">
      <c r="K99797"/>
    </row>
    <row r="99798" spans="11:11">
      <c r="K99798"/>
    </row>
    <row r="99799" spans="11:11">
      <c r="K99799"/>
    </row>
    <row r="99800" spans="11:11">
      <c r="K99800"/>
    </row>
    <row r="99801" spans="11:11">
      <c r="K99801"/>
    </row>
    <row r="99802" spans="11:11">
      <c r="K99802"/>
    </row>
    <row r="99803" spans="11:11">
      <c r="K99803"/>
    </row>
    <row r="99804" spans="11:11">
      <c r="K99804"/>
    </row>
    <row r="99805" spans="11:11">
      <c r="K99805"/>
    </row>
    <row r="99806" spans="11:11">
      <c r="K99806"/>
    </row>
    <row r="99807" spans="11:11">
      <c r="K99807"/>
    </row>
    <row r="99808" spans="11:11">
      <c r="K99808"/>
    </row>
    <row r="99809" spans="11:11">
      <c r="K99809"/>
    </row>
    <row r="99810" spans="11:11">
      <c r="K99810"/>
    </row>
    <row r="99811" spans="11:11">
      <c r="K99811"/>
    </row>
    <row r="99812" spans="11:11">
      <c r="K99812"/>
    </row>
    <row r="99813" spans="11:11">
      <c r="K99813"/>
    </row>
    <row r="99814" spans="11:11">
      <c r="K99814"/>
    </row>
    <row r="99815" spans="11:11">
      <c r="K99815"/>
    </row>
    <row r="99816" spans="11:11">
      <c r="K99816"/>
    </row>
    <row r="99817" spans="11:11">
      <c r="K99817"/>
    </row>
    <row r="99818" spans="11:11">
      <c r="K99818"/>
    </row>
    <row r="99819" spans="11:11">
      <c r="K99819"/>
    </row>
    <row r="99820" spans="11:11">
      <c r="K99820"/>
    </row>
    <row r="99821" spans="11:11">
      <c r="K99821"/>
    </row>
    <row r="99822" spans="11:11">
      <c r="K99822"/>
    </row>
    <row r="99823" spans="11:11">
      <c r="K99823"/>
    </row>
    <row r="99824" spans="11:11">
      <c r="K99824"/>
    </row>
    <row r="99825" spans="11:11">
      <c r="K99825"/>
    </row>
    <row r="99826" spans="11:11">
      <c r="K99826"/>
    </row>
    <row r="99827" spans="11:11">
      <c r="K99827"/>
    </row>
    <row r="99828" spans="11:11">
      <c r="K99828"/>
    </row>
    <row r="99829" spans="11:11">
      <c r="K99829"/>
    </row>
    <row r="99830" spans="11:11">
      <c r="K99830"/>
    </row>
    <row r="99831" spans="11:11">
      <c r="K99831"/>
    </row>
    <row r="99832" spans="11:11">
      <c r="K99832"/>
    </row>
    <row r="99833" spans="11:11">
      <c r="K99833"/>
    </row>
    <row r="99834" spans="11:11">
      <c r="K99834"/>
    </row>
    <row r="99835" spans="11:11">
      <c r="K99835"/>
    </row>
    <row r="99836" spans="11:11">
      <c r="K99836"/>
    </row>
    <row r="99837" spans="11:11">
      <c r="K99837"/>
    </row>
    <row r="99838" spans="11:11">
      <c r="K99838"/>
    </row>
    <row r="99839" spans="11:11">
      <c r="K99839"/>
    </row>
    <row r="99840" spans="11:11">
      <c r="K99840"/>
    </row>
    <row r="99841" spans="11:11">
      <c r="K99841"/>
    </row>
    <row r="99842" spans="11:11">
      <c r="K99842"/>
    </row>
    <row r="99843" spans="11:11">
      <c r="K99843"/>
    </row>
    <row r="99844" spans="11:11">
      <c r="K99844"/>
    </row>
    <row r="99845" spans="11:11">
      <c r="K99845"/>
    </row>
    <row r="99846" spans="11:11">
      <c r="K99846"/>
    </row>
    <row r="99847" spans="11:11">
      <c r="K99847"/>
    </row>
    <row r="99848" spans="11:11">
      <c r="K99848"/>
    </row>
    <row r="99849" spans="11:11">
      <c r="K99849"/>
    </row>
    <row r="99850" spans="11:11">
      <c r="K99850"/>
    </row>
    <row r="99851" spans="11:11">
      <c r="K99851"/>
    </row>
    <row r="99852" spans="11:11">
      <c r="K99852"/>
    </row>
    <row r="99853" spans="11:11">
      <c r="K99853"/>
    </row>
    <row r="99854" spans="11:11">
      <c r="K99854"/>
    </row>
    <row r="99855" spans="11:11">
      <c r="K99855"/>
    </row>
    <row r="99856" spans="11:11">
      <c r="K99856"/>
    </row>
    <row r="99857" spans="11:11">
      <c r="K99857"/>
    </row>
    <row r="99858" spans="11:11">
      <c r="K99858"/>
    </row>
    <row r="99859" spans="11:11">
      <c r="K99859"/>
    </row>
    <row r="99860" spans="11:11">
      <c r="K99860"/>
    </row>
    <row r="99861" spans="11:11">
      <c r="K99861"/>
    </row>
    <row r="99862" spans="11:11">
      <c r="K99862"/>
    </row>
    <row r="99863" spans="11:11">
      <c r="K99863"/>
    </row>
    <row r="99864" spans="11:11">
      <c r="K99864"/>
    </row>
    <row r="99865" spans="11:11">
      <c r="K99865"/>
    </row>
    <row r="99866" spans="11:11">
      <c r="K99866"/>
    </row>
    <row r="99867" spans="11:11">
      <c r="K99867"/>
    </row>
    <row r="99868" spans="11:11">
      <c r="K99868"/>
    </row>
    <row r="99869" spans="11:11">
      <c r="K99869"/>
    </row>
    <row r="99870" spans="11:11">
      <c r="K99870"/>
    </row>
    <row r="99871" spans="11:11">
      <c r="K99871"/>
    </row>
    <row r="99872" spans="11:11">
      <c r="K99872"/>
    </row>
    <row r="99873" spans="11:11">
      <c r="K99873"/>
    </row>
    <row r="99874" spans="11:11">
      <c r="K99874"/>
    </row>
    <row r="99875" spans="11:11">
      <c r="K99875"/>
    </row>
    <row r="99876" spans="11:11">
      <c r="K99876"/>
    </row>
    <row r="99877" spans="11:11">
      <c r="K99877"/>
    </row>
    <row r="99878" spans="11:11">
      <c r="K99878"/>
    </row>
    <row r="99879" spans="11:11">
      <c r="K99879"/>
    </row>
    <row r="99880" spans="11:11">
      <c r="K99880"/>
    </row>
    <row r="99881" spans="11:11">
      <c r="K99881"/>
    </row>
    <row r="99882" spans="11:11">
      <c r="K99882"/>
    </row>
    <row r="99883" spans="11:11">
      <c r="K99883"/>
    </row>
    <row r="99884" spans="11:11">
      <c r="K99884"/>
    </row>
    <row r="99885" spans="11:11">
      <c r="K99885"/>
    </row>
    <row r="99886" spans="11:11">
      <c r="K99886"/>
    </row>
    <row r="99887" spans="11:11">
      <c r="K99887"/>
    </row>
    <row r="99888" spans="11:11">
      <c r="K99888"/>
    </row>
    <row r="99889" spans="11:11">
      <c r="K99889"/>
    </row>
    <row r="99890" spans="11:11">
      <c r="K99890"/>
    </row>
    <row r="99891" spans="11:11">
      <c r="K99891"/>
    </row>
    <row r="99892" spans="11:11">
      <c r="K99892"/>
    </row>
    <row r="99893" spans="11:11">
      <c r="K99893"/>
    </row>
    <row r="99894" spans="11:11">
      <c r="K99894"/>
    </row>
    <row r="99895" spans="11:11">
      <c r="K99895"/>
    </row>
    <row r="99896" spans="11:11">
      <c r="K99896"/>
    </row>
    <row r="99897" spans="11:11">
      <c r="K99897"/>
    </row>
    <row r="99898" spans="11:11">
      <c r="K99898"/>
    </row>
    <row r="99899" spans="11:11">
      <c r="K99899"/>
    </row>
    <row r="99900" spans="11:11">
      <c r="K99900"/>
    </row>
    <row r="99901" spans="11:11">
      <c r="K99901"/>
    </row>
    <row r="99902" spans="11:11">
      <c r="K99902"/>
    </row>
    <row r="99903" spans="11:11">
      <c r="K99903"/>
    </row>
    <row r="99904" spans="11:11">
      <c r="K99904"/>
    </row>
    <row r="99905" spans="11:11">
      <c r="K99905"/>
    </row>
    <row r="99906" spans="11:11">
      <c r="K99906"/>
    </row>
    <row r="99907" spans="11:11">
      <c r="K99907"/>
    </row>
    <row r="99908" spans="11:11">
      <c r="K99908"/>
    </row>
    <row r="99909" spans="11:11">
      <c r="K99909"/>
    </row>
    <row r="99910" spans="11:11">
      <c r="K99910"/>
    </row>
    <row r="99911" spans="11:11">
      <c r="K99911"/>
    </row>
    <row r="99912" spans="11:11">
      <c r="K99912"/>
    </row>
    <row r="99913" spans="11:11">
      <c r="K99913"/>
    </row>
    <row r="99914" spans="11:11">
      <c r="K99914"/>
    </row>
    <row r="99915" spans="11:11">
      <c r="K99915"/>
    </row>
    <row r="99916" spans="11:11">
      <c r="K99916"/>
    </row>
    <row r="99917" spans="11:11">
      <c r="K99917"/>
    </row>
    <row r="99918" spans="11:11">
      <c r="K99918"/>
    </row>
    <row r="99919" spans="11:11">
      <c r="K99919"/>
    </row>
    <row r="99920" spans="11:11">
      <c r="K99920"/>
    </row>
    <row r="99921" spans="11:11">
      <c r="K99921"/>
    </row>
    <row r="99922" spans="11:11">
      <c r="K99922"/>
    </row>
    <row r="99923" spans="11:11">
      <c r="K99923"/>
    </row>
    <row r="99924" spans="11:11">
      <c r="K99924"/>
    </row>
    <row r="99925" spans="11:11">
      <c r="K99925"/>
    </row>
    <row r="99926" spans="11:11">
      <c r="K99926"/>
    </row>
    <row r="99927" spans="11:11">
      <c r="K99927"/>
    </row>
    <row r="99928" spans="11:11">
      <c r="K99928"/>
    </row>
    <row r="99929" spans="11:11">
      <c r="K99929"/>
    </row>
    <row r="99930" spans="11:11">
      <c r="K99930"/>
    </row>
    <row r="99931" spans="11:11">
      <c r="K99931"/>
    </row>
    <row r="99932" spans="11:11">
      <c r="K99932"/>
    </row>
    <row r="99933" spans="11:11">
      <c r="K99933"/>
    </row>
    <row r="99934" spans="11:11">
      <c r="K99934"/>
    </row>
    <row r="99935" spans="11:11">
      <c r="K99935"/>
    </row>
    <row r="99936" spans="11:11">
      <c r="K99936"/>
    </row>
    <row r="99937" spans="11:11">
      <c r="K99937"/>
    </row>
    <row r="99938" spans="11:11">
      <c r="K99938"/>
    </row>
    <row r="99939" spans="11:11">
      <c r="K99939"/>
    </row>
    <row r="99940" spans="11:11">
      <c r="K99940"/>
    </row>
    <row r="99941" spans="11:11">
      <c r="K99941"/>
    </row>
    <row r="99942" spans="11:11">
      <c r="K99942"/>
    </row>
    <row r="99943" spans="11:11">
      <c r="K99943"/>
    </row>
    <row r="99944" spans="11:11">
      <c r="K99944"/>
    </row>
    <row r="99945" spans="11:11">
      <c r="K99945"/>
    </row>
    <row r="99946" spans="11:11">
      <c r="K99946"/>
    </row>
    <row r="99947" spans="11:11">
      <c r="K99947"/>
    </row>
    <row r="99948" spans="11:11">
      <c r="K99948"/>
    </row>
    <row r="99949" spans="11:11">
      <c r="K99949"/>
    </row>
    <row r="99950" spans="11:11">
      <c r="K99950"/>
    </row>
    <row r="99951" spans="11:11">
      <c r="K99951"/>
    </row>
    <row r="99952" spans="11:11">
      <c r="K99952"/>
    </row>
    <row r="99953" spans="11:11">
      <c r="K99953"/>
    </row>
    <row r="99954" spans="11:11">
      <c r="K99954"/>
    </row>
    <row r="99955" spans="11:11">
      <c r="K99955"/>
    </row>
    <row r="99956" spans="11:11">
      <c r="K99956"/>
    </row>
    <row r="99957" spans="11:11">
      <c r="K99957"/>
    </row>
    <row r="99958" spans="11:11">
      <c r="K99958"/>
    </row>
    <row r="99959" spans="11:11">
      <c r="K99959"/>
    </row>
    <row r="99960" spans="11:11">
      <c r="K99960"/>
    </row>
    <row r="99961" spans="11:11">
      <c r="K99961"/>
    </row>
    <row r="99962" spans="11:11">
      <c r="K99962"/>
    </row>
    <row r="99963" spans="11:11">
      <c r="K99963"/>
    </row>
    <row r="99964" spans="11:11">
      <c r="K99964"/>
    </row>
    <row r="99965" spans="11:11">
      <c r="K99965"/>
    </row>
    <row r="99966" spans="11:11">
      <c r="K99966"/>
    </row>
    <row r="99967" spans="11:11">
      <c r="K99967"/>
    </row>
    <row r="99968" spans="11:11">
      <c r="K99968"/>
    </row>
    <row r="99969" spans="11:11">
      <c r="K99969"/>
    </row>
    <row r="99970" spans="11:11">
      <c r="K99970"/>
    </row>
    <row r="99971" spans="11:11">
      <c r="K99971"/>
    </row>
    <row r="99972" spans="11:11">
      <c r="K99972"/>
    </row>
    <row r="99973" spans="11:11">
      <c r="K99973"/>
    </row>
    <row r="99974" spans="11:11">
      <c r="K99974"/>
    </row>
    <row r="99975" spans="11:11">
      <c r="K99975"/>
    </row>
    <row r="99976" spans="11:11">
      <c r="K99976"/>
    </row>
    <row r="99977" spans="11:11">
      <c r="K99977"/>
    </row>
    <row r="99978" spans="11:11">
      <c r="K99978"/>
    </row>
    <row r="99979" spans="11:11">
      <c r="K99979"/>
    </row>
    <row r="99980" spans="11:11">
      <c r="K99980"/>
    </row>
    <row r="99981" spans="11:11">
      <c r="K99981"/>
    </row>
    <row r="99982" spans="11:11">
      <c r="K99982"/>
    </row>
    <row r="99983" spans="11:11">
      <c r="K99983"/>
    </row>
    <row r="99984" spans="11:11">
      <c r="K99984"/>
    </row>
    <row r="99985" spans="11:11">
      <c r="K99985"/>
    </row>
    <row r="99986" spans="11:11">
      <c r="K99986"/>
    </row>
    <row r="99987" spans="11:11">
      <c r="K99987"/>
    </row>
    <row r="99988" spans="11:11">
      <c r="K99988"/>
    </row>
    <row r="99989" spans="11:11">
      <c r="K99989"/>
    </row>
    <row r="99990" spans="11:11">
      <c r="K99990"/>
    </row>
    <row r="99991" spans="11:11">
      <c r="K99991"/>
    </row>
    <row r="99992" spans="11:11">
      <c r="K99992"/>
    </row>
    <row r="99993" spans="11:11">
      <c r="K99993"/>
    </row>
    <row r="99994" spans="11:11">
      <c r="K99994"/>
    </row>
    <row r="99995" spans="11:11">
      <c r="K99995"/>
    </row>
    <row r="99996" spans="11:11">
      <c r="K99996"/>
    </row>
    <row r="99997" spans="11:11">
      <c r="K99997"/>
    </row>
    <row r="99998" spans="11:11">
      <c r="K99998"/>
    </row>
    <row r="99999" spans="11:11">
      <c r="K99999"/>
    </row>
    <row r="100000" spans="11:11">
      <c r="K100000"/>
    </row>
    <row r="100001" spans="11:11">
      <c r="K100001"/>
    </row>
    <row r="100002" spans="11:11">
      <c r="K100002"/>
    </row>
    <row r="100003" spans="11:11">
      <c r="K100003"/>
    </row>
    <row r="100004" spans="11:11">
      <c r="K100004"/>
    </row>
    <row r="100005" spans="11:11">
      <c r="K100005"/>
    </row>
    <row r="100006" spans="11:11">
      <c r="K100006"/>
    </row>
    <row r="100007" spans="11:11">
      <c r="K100007"/>
    </row>
    <row r="100008" spans="11:11">
      <c r="K100008"/>
    </row>
    <row r="100009" spans="11:11">
      <c r="K100009"/>
    </row>
    <row r="100010" spans="11:11">
      <c r="K100010"/>
    </row>
    <row r="100011" spans="11:11">
      <c r="K100011"/>
    </row>
    <row r="100012" spans="11:11">
      <c r="K100012"/>
    </row>
    <row r="100013" spans="11:11">
      <c r="K100013"/>
    </row>
    <row r="100014" spans="11:11">
      <c r="K100014"/>
    </row>
    <row r="100015" spans="11:11">
      <c r="K100015"/>
    </row>
    <row r="100016" spans="11:11">
      <c r="K100016"/>
    </row>
    <row r="100017" spans="11:11">
      <c r="K100017"/>
    </row>
    <row r="100018" spans="11:11">
      <c r="K100018"/>
    </row>
    <row r="100019" spans="11:11">
      <c r="K100019"/>
    </row>
    <row r="100020" spans="11:11">
      <c r="K100020"/>
    </row>
    <row r="100021" spans="11:11">
      <c r="K100021"/>
    </row>
    <row r="100022" spans="11:11">
      <c r="K100022"/>
    </row>
    <row r="100023" spans="11:11">
      <c r="K100023"/>
    </row>
    <row r="100024" spans="11:11">
      <c r="K100024"/>
    </row>
    <row r="100025" spans="11:11">
      <c r="K100025"/>
    </row>
    <row r="100026" spans="11:11">
      <c r="K100026"/>
    </row>
    <row r="100027" spans="11:11">
      <c r="K100027"/>
    </row>
    <row r="100028" spans="11:11">
      <c r="K100028"/>
    </row>
    <row r="100029" spans="11:11">
      <c r="K100029"/>
    </row>
    <row r="100030" spans="11:11">
      <c r="K100030"/>
    </row>
    <row r="100031" spans="11:11">
      <c r="K100031"/>
    </row>
    <row r="100032" spans="11:11">
      <c r="K100032"/>
    </row>
    <row r="100033" spans="11:11">
      <c r="K100033"/>
    </row>
    <row r="100034" spans="11:11">
      <c r="K100034"/>
    </row>
    <row r="100035" spans="11:11">
      <c r="K100035"/>
    </row>
    <row r="100036" spans="11:11">
      <c r="K100036"/>
    </row>
    <row r="100037" spans="11:11">
      <c r="K100037"/>
    </row>
    <row r="100038" spans="11:11">
      <c r="K100038"/>
    </row>
    <row r="100039" spans="11:11">
      <c r="K100039"/>
    </row>
    <row r="100040" spans="11:11">
      <c r="K100040"/>
    </row>
    <row r="100041" spans="11:11">
      <c r="K100041"/>
    </row>
    <row r="100042" spans="11:11">
      <c r="K100042"/>
    </row>
    <row r="100043" spans="11:11">
      <c r="K100043"/>
    </row>
    <row r="100044" spans="11:11">
      <c r="K100044"/>
    </row>
    <row r="100045" spans="11:11">
      <c r="K100045"/>
    </row>
    <row r="100046" spans="11:11">
      <c r="K100046"/>
    </row>
    <row r="100047" spans="11:11">
      <c r="K100047"/>
    </row>
    <row r="100048" spans="11:11">
      <c r="K100048"/>
    </row>
    <row r="100049" spans="11:11">
      <c r="K100049"/>
    </row>
    <row r="100050" spans="11:11">
      <c r="K100050"/>
    </row>
    <row r="100051" spans="11:11">
      <c r="K100051"/>
    </row>
    <row r="100052" spans="11:11">
      <c r="K100052"/>
    </row>
    <row r="100053" spans="11:11">
      <c r="K100053"/>
    </row>
    <row r="100054" spans="11:11">
      <c r="K100054"/>
    </row>
    <row r="100055" spans="11:11">
      <c r="K100055"/>
    </row>
    <row r="100056" spans="11:11">
      <c r="K100056"/>
    </row>
    <row r="100057" spans="11:11">
      <c r="K100057"/>
    </row>
    <row r="100058" spans="11:11">
      <c r="K100058"/>
    </row>
    <row r="100059" spans="11:11">
      <c r="K100059"/>
    </row>
    <row r="100060" spans="11:11">
      <c r="K100060"/>
    </row>
    <row r="100061" spans="11:11">
      <c r="K100061"/>
    </row>
    <row r="100062" spans="11:11">
      <c r="K100062"/>
    </row>
    <row r="100063" spans="11:11">
      <c r="K100063"/>
    </row>
    <row r="100064" spans="11:11">
      <c r="K100064"/>
    </row>
    <row r="100065" spans="11:11">
      <c r="K100065"/>
    </row>
    <row r="100066" spans="11:11">
      <c r="K100066"/>
    </row>
    <row r="100067" spans="11:11">
      <c r="K100067"/>
    </row>
    <row r="100068" spans="11:11">
      <c r="K100068"/>
    </row>
    <row r="100069" spans="11:11">
      <c r="K100069"/>
    </row>
    <row r="100070" spans="11:11">
      <c r="K100070"/>
    </row>
    <row r="100071" spans="11:11">
      <c r="K100071"/>
    </row>
    <row r="100072" spans="11:11">
      <c r="K100072"/>
    </row>
    <row r="100073" spans="11:11">
      <c r="K100073"/>
    </row>
    <row r="100074" spans="11:11">
      <c r="K100074"/>
    </row>
    <row r="100075" spans="11:11">
      <c r="K100075"/>
    </row>
    <row r="100076" spans="11:11">
      <c r="K100076"/>
    </row>
    <row r="100077" spans="11:11">
      <c r="K100077"/>
    </row>
    <row r="100078" spans="11:11">
      <c r="K100078"/>
    </row>
    <row r="100079" spans="11:11">
      <c r="K100079"/>
    </row>
    <row r="100080" spans="11:11">
      <c r="K100080"/>
    </row>
    <row r="100081" spans="11:11">
      <c r="K100081"/>
    </row>
    <row r="100082" spans="11:11">
      <c r="K100082"/>
    </row>
    <row r="100083" spans="11:11">
      <c r="K100083"/>
    </row>
    <row r="100084" spans="11:11">
      <c r="K100084"/>
    </row>
    <row r="100085" spans="11:11">
      <c r="K100085"/>
    </row>
    <row r="100086" spans="11:11">
      <c r="K100086"/>
    </row>
    <row r="100087" spans="11:11">
      <c r="K100087"/>
    </row>
    <row r="100088" spans="11:11">
      <c r="K100088"/>
    </row>
    <row r="100089" spans="11:11">
      <c r="K100089"/>
    </row>
    <row r="100090" spans="11:11">
      <c r="K100090"/>
    </row>
    <row r="100091" spans="11:11">
      <c r="K100091"/>
    </row>
    <row r="100092" spans="11:11">
      <c r="K100092"/>
    </row>
    <row r="100093" spans="11:11">
      <c r="K100093"/>
    </row>
    <row r="100094" spans="11:11">
      <c r="K100094"/>
    </row>
    <row r="100095" spans="11:11">
      <c r="K100095"/>
    </row>
    <row r="100096" spans="11:11">
      <c r="K100096"/>
    </row>
    <row r="100097" spans="11:11">
      <c r="K100097"/>
    </row>
    <row r="100098" spans="11:11">
      <c r="K100098"/>
    </row>
    <row r="100099" spans="11:11">
      <c r="K100099"/>
    </row>
    <row r="100100" spans="11:11">
      <c r="K100100"/>
    </row>
    <row r="100101" spans="11:11">
      <c r="K100101"/>
    </row>
    <row r="100102" spans="11:11">
      <c r="K100102"/>
    </row>
    <row r="100103" spans="11:11">
      <c r="K100103"/>
    </row>
    <row r="100104" spans="11:11">
      <c r="K100104"/>
    </row>
    <row r="100105" spans="11:11">
      <c r="K100105"/>
    </row>
    <row r="100106" spans="11:11">
      <c r="K100106"/>
    </row>
    <row r="100107" spans="11:11">
      <c r="K100107"/>
    </row>
    <row r="100108" spans="11:11">
      <c r="K100108"/>
    </row>
    <row r="100109" spans="11:11">
      <c r="K100109"/>
    </row>
    <row r="100110" spans="11:11">
      <c r="K100110"/>
    </row>
    <row r="100111" spans="11:11">
      <c r="K100111"/>
    </row>
    <row r="100112" spans="11:11">
      <c r="K100112"/>
    </row>
    <row r="100113" spans="11:11">
      <c r="K100113"/>
    </row>
    <row r="100114" spans="11:11">
      <c r="K100114"/>
    </row>
    <row r="100115" spans="11:11">
      <c r="K100115"/>
    </row>
    <row r="100116" spans="11:11">
      <c r="K100116"/>
    </row>
    <row r="100117" spans="11:11">
      <c r="K100117"/>
    </row>
    <row r="100118" spans="11:11">
      <c r="K100118"/>
    </row>
    <row r="100119" spans="11:11">
      <c r="K100119"/>
    </row>
    <row r="100120" spans="11:11">
      <c r="K100120"/>
    </row>
    <row r="100121" spans="11:11">
      <c r="K100121"/>
    </row>
    <row r="100122" spans="11:11">
      <c r="K100122"/>
    </row>
    <row r="100123" spans="11:11">
      <c r="K100123"/>
    </row>
    <row r="100124" spans="11:11">
      <c r="K100124"/>
    </row>
    <row r="100125" spans="11:11">
      <c r="K100125"/>
    </row>
    <row r="100126" spans="11:11">
      <c r="K100126"/>
    </row>
    <row r="100127" spans="11:11">
      <c r="K100127"/>
    </row>
    <row r="100128" spans="11:11">
      <c r="K100128"/>
    </row>
    <row r="100129" spans="11:11">
      <c r="K100129"/>
    </row>
    <row r="100130" spans="11:11">
      <c r="K100130"/>
    </row>
    <row r="100131" spans="11:11">
      <c r="K100131"/>
    </row>
    <row r="100132" spans="11:11">
      <c r="K100132"/>
    </row>
    <row r="100133" spans="11:11">
      <c r="K100133"/>
    </row>
    <row r="100134" spans="11:11">
      <c r="K100134"/>
    </row>
    <row r="100135" spans="11:11">
      <c r="K100135"/>
    </row>
    <row r="100136" spans="11:11">
      <c r="K100136"/>
    </row>
    <row r="100137" spans="11:11">
      <c r="K100137"/>
    </row>
    <row r="100138" spans="11:11">
      <c r="K100138"/>
    </row>
    <row r="100139" spans="11:11">
      <c r="K100139"/>
    </row>
    <row r="100140" spans="11:11">
      <c r="K100140"/>
    </row>
    <row r="100141" spans="11:11">
      <c r="K100141"/>
    </row>
    <row r="100142" spans="11:11">
      <c r="K100142"/>
    </row>
    <row r="100143" spans="11:11">
      <c r="K100143"/>
    </row>
    <row r="100144" spans="11:11">
      <c r="K100144"/>
    </row>
    <row r="100145" spans="11:11">
      <c r="K100145"/>
    </row>
    <row r="100146" spans="11:11">
      <c r="K100146"/>
    </row>
    <row r="100147" spans="11:11">
      <c r="K100147"/>
    </row>
    <row r="100148" spans="11:11">
      <c r="K100148"/>
    </row>
    <row r="100149" spans="11:11">
      <c r="K100149"/>
    </row>
    <row r="100150" spans="11:11">
      <c r="K100150"/>
    </row>
    <row r="100151" spans="11:11">
      <c r="K100151"/>
    </row>
    <row r="100152" spans="11:11">
      <c r="K100152"/>
    </row>
    <row r="100153" spans="11:11">
      <c r="K100153"/>
    </row>
    <row r="100154" spans="11:11">
      <c r="K100154"/>
    </row>
    <row r="100155" spans="11:11">
      <c r="K100155"/>
    </row>
    <row r="100156" spans="11:11">
      <c r="K100156"/>
    </row>
    <row r="100157" spans="11:11">
      <c r="K100157"/>
    </row>
    <row r="100158" spans="11:11">
      <c r="K100158"/>
    </row>
    <row r="100159" spans="11:11">
      <c r="K100159"/>
    </row>
    <row r="100160" spans="11:11">
      <c r="K100160"/>
    </row>
    <row r="100161" spans="11:11">
      <c r="K100161"/>
    </row>
    <row r="100162" spans="11:11">
      <c r="K100162"/>
    </row>
    <row r="100163" spans="11:11">
      <c r="K100163"/>
    </row>
    <row r="100164" spans="11:11">
      <c r="K100164"/>
    </row>
    <row r="100165" spans="11:11">
      <c r="K100165"/>
    </row>
    <row r="100166" spans="11:11">
      <c r="K100166"/>
    </row>
    <row r="100167" spans="11:11">
      <c r="K100167"/>
    </row>
    <row r="100168" spans="11:11">
      <c r="K100168"/>
    </row>
    <row r="100169" spans="11:11">
      <c r="K100169"/>
    </row>
    <row r="100170" spans="11:11">
      <c r="K100170"/>
    </row>
    <row r="100171" spans="11:11">
      <c r="K100171"/>
    </row>
    <row r="100172" spans="11:11">
      <c r="K100172"/>
    </row>
    <row r="100173" spans="11:11">
      <c r="K100173"/>
    </row>
    <row r="100174" spans="11:11">
      <c r="K100174"/>
    </row>
    <row r="100175" spans="11:11">
      <c r="K100175"/>
    </row>
    <row r="100176" spans="11:11">
      <c r="K100176"/>
    </row>
    <row r="100177" spans="11:11">
      <c r="K100177"/>
    </row>
    <row r="100178" spans="11:11">
      <c r="K100178"/>
    </row>
    <row r="100179" spans="11:11">
      <c r="K100179"/>
    </row>
    <row r="100180" spans="11:11">
      <c r="K100180"/>
    </row>
    <row r="100181" spans="11:11">
      <c r="K100181"/>
    </row>
    <row r="100182" spans="11:11">
      <c r="K100182"/>
    </row>
    <row r="100183" spans="11:11">
      <c r="K100183"/>
    </row>
    <row r="100184" spans="11:11">
      <c r="K100184"/>
    </row>
    <row r="100185" spans="11:11">
      <c r="K100185"/>
    </row>
    <row r="100186" spans="11:11">
      <c r="K100186"/>
    </row>
    <row r="100187" spans="11:11">
      <c r="K100187"/>
    </row>
    <row r="100188" spans="11:11">
      <c r="K100188"/>
    </row>
    <row r="100189" spans="11:11">
      <c r="K100189"/>
    </row>
    <row r="100190" spans="11:11">
      <c r="K100190"/>
    </row>
    <row r="100191" spans="11:11">
      <c r="K100191"/>
    </row>
    <row r="100192" spans="11:11">
      <c r="K100192"/>
    </row>
    <row r="100193" spans="11:11">
      <c r="K100193"/>
    </row>
    <row r="100194" spans="11:11">
      <c r="K100194"/>
    </row>
    <row r="100195" spans="11:11">
      <c r="K100195"/>
    </row>
    <row r="100196" spans="11:11">
      <c r="K100196"/>
    </row>
    <row r="100197" spans="11:11">
      <c r="K100197"/>
    </row>
    <row r="100198" spans="11:11">
      <c r="K100198"/>
    </row>
    <row r="100199" spans="11:11">
      <c r="K100199"/>
    </row>
    <row r="100200" spans="11:11">
      <c r="K100200"/>
    </row>
    <row r="100201" spans="11:11">
      <c r="K100201"/>
    </row>
    <row r="100202" spans="11:11">
      <c r="K100202"/>
    </row>
    <row r="100203" spans="11:11">
      <c r="K100203"/>
    </row>
    <row r="100204" spans="11:11">
      <c r="K100204"/>
    </row>
    <row r="100205" spans="11:11">
      <c r="K100205"/>
    </row>
    <row r="100206" spans="11:11">
      <c r="K100206"/>
    </row>
    <row r="100207" spans="11:11">
      <c r="K100207"/>
    </row>
    <row r="100208" spans="11:11">
      <c r="K100208"/>
    </row>
    <row r="100209" spans="11:11">
      <c r="K100209"/>
    </row>
    <row r="100210" spans="11:11">
      <c r="K100210"/>
    </row>
    <row r="100211" spans="11:11">
      <c r="K100211"/>
    </row>
    <row r="100212" spans="11:11">
      <c r="K100212"/>
    </row>
    <row r="100213" spans="11:11">
      <c r="K100213"/>
    </row>
    <row r="100214" spans="11:11">
      <c r="K100214"/>
    </row>
    <row r="100215" spans="11:11">
      <c r="K100215"/>
    </row>
    <row r="100216" spans="11:11">
      <c r="K100216"/>
    </row>
    <row r="100217" spans="11:11">
      <c r="K100217"/>
    </row>
    <row r="100218" spans="11:11">
      <c r="K100218"/>
    </row>
    <row r="100219" spans="11:11">
      <c r="K100219"/>
    </row>
    <row r="100220" spans="11:11">
      <c r="K100220"/>
    </row>
    <row r="100221" spans="11:11">
      <c r="K100221"/>
    </row>
    <row r="100222" spans="11:11">
      <c r="K100222"/>
    </row>
    <row r="100223" spans="11:11">
      <c r="K100223"/>
    </row>
    <row r="100224" spans="11:11">
      <c r="K100224"/>
    </row>
    <row r="100225" spans="11:11">
      <c r="K100225"/>
    </row>
    <row r="100226" spans="11:11">
      <c r="K100226"/>
    </row>
    <row r="100227" spans="11:11">
      <c r="K100227"/>
    </row>
    <row r="100228" spans="11:11">
      <c r="K100228"/>
    </row>
    <row r="100229" spans="11:11">
      <c r="K100229"/>
    </row>
    <row r="100230" spans="11:11">
      <c r="K100230"/>
    </row>
    <row r="100231" spans="11:11">
      <c r="K100231"/>
    </row>
    <row r="100232" spans="11:11">
      <c r="K100232"/>
    </row>
    <row r="100233" spans="11:11">
      <c r="K100233"/>
    </row>
    <row r="100234" spans="11:11">
      <c r="K100234"/>
    </row>
    <row r="100235" spans="11:11">
      <c r="K100235"/>
    </row>
    <row r="100236" spans="11:11">
      <c r="K100236"/>
    </row>
    <row r="100237" spans="11:11">
      <c r="K100237"/>
    </row>
    <row r="100238" spans="11:11">
      <c r="K100238"/>
    </row>
    <row r="100239" spans="11:11">
      <c r="K100239"/>
    </row>
    <row r="100240" spans="11:11">
      <c r="K100240"/>
    </row>
    <row r="100241" spans="11:11">
      <c r="K100241"/>
    </row>
    <row r="100242" spans="11:11">
      <c r="K100242"/>
    </row>
    <row r="100243" spans="11:11">
      <c r="K100243"/>
    </row>
    <row r="100244" spans="11:11">
      <c r="K100244"/>
    </row>
    <row r="100245" spans="11:11">
      <c r="K100245"/>
    </row>
    <row r="100246" spans="11:11">
      <c r="K100246"/>
    </row>
    <row r="100247" spans="11:11">
      <c r="K100247"/>
    </row>
    <row r="100248" spans="11:11">
      <c r="K100248"/>
    </row>
    <row r="100249" spans="11:11">
      <c r="K100249"/>
    </row>
    <row r="100250" spans="11:11">
      <c r="K100250"/>
    </row>
    <row r="100251" spans="11:11">
      <c r="K100251"/>
    </row>
    <row r="100252" spans="11:11">
      <c r="K100252"/>
    </row>
    <row r="100253" spans="11:11">
      <c r="K100253"/>
    </row>
    <row r="100254" spans="11:11">
      <c r="K100254"/>
    </row>
    <row r="100255" spans="11:11">
      <c r="K100255"/>
    </row>
    <row r="100256" spans="11:11">
      <c r="K100256"/>
    </row>
    <row r="100257" spans="11:11">
      <c r="K100257"/>
    </row>
    <row r="100258" spans="11:11">
      <c r="K100258"/>
    </row>
    <row r="100259" spans="11:11">
      <c r="K100259"/>
    </row>
    <row r="100260" spans="11:11">
      <c r="K100260"/>
    </row>
    <row r="100261" spans="11:11">
      <c r="K100261"/>
    </row>
    <row r="100262" spans="11:11">
      <c r="K100262"/>
    </row>
    <row r="100263" spans="11:11">
      <c r="K100263"/>
    </row>
    <row r="100264" spans="11:11">
      <c r="K100264"/>
    </row>
    <row r="100265" spans="11:11">
      <c r="K100265"/>
    </row>
    <row r="100266" spans="11:11">
      <c r="K100266"/>
    </row>
    <row r="100267" spans="11:11">
      <c r="K100267"/>
    </row>
    <row r="100268" spans="11:11">
      <c r="K100268"/>
    </row>
    <row r="100269" spans="11:11">
      <c r="K100269"/>
    </row>
    <row r="100270" spans="11:11">
      <c r="K100270"/>
    </row>
    <row r="100271" spans="11:11">
      <c r="K100271"/>
    </row>
    <row r="100272" spans="11:11">
      <c r="K100272"/>
    </row>
    <row r="100273" spans="11:11">
      <c r="K100273"/>
    </row>
    <row r="100274" spans="11:11">
      <c r="K100274"/>
    </row>
    <row r="100275" spans="11:11">
      <c r="K100275"/>
    </row>
    <row r="100276" spans="11:11">
      <c r="K100276"/>
    </row>
    <row r="100277" spans="11:11">
      <c r="K100277"/>
    </row>
    <row r="100278" spans="11:11">
      <c r="K100278"/>
    </row>
    <row r="100279" spans="11:11">
      <c r="K100279"/>
    </row>
    <row r="100280" spans="11:11">
      <c r="K100280"/>
    </row>
    <row r="100281" spans="11:11">
      <c r="K100281"/>
    </row>
    <row r="100282" spans="11:11">
      <c r="K100282"/>
    </row>
    <row r="100283" spans="11:11">
      <c r="K100283"/>
    </row>
    <row r="100284" spans="11:11">
      <c r="K100284"/>
    </row>
    <row r="100285" spans="11:11">
      <c r="K100285"/>
    </row>
    <row r="100286" spans="11:11">
      <c r="K100286"/>
    </row>
    <row r="100287" spans="11:11">
      <c r="K100287"/>
    </row>
    <row r="100288" spans="11:11">
      <c r="K100288"/>
    </row>
    <row r="100289" spans="11:11">
      <c r="K100289"/>
    </row>
    <row r="100290" spans="11:11">
      <c r="K100290"/>
    </row>
    <row r="100291" spans="11:11">
      <c r="K100291"/>
    </row>
    <row r="100292" spans="11:11">
      <c r="K100292"/>
    </row>
    <row r="100293" spans="11:11">
      <c r="K100293"/>
    </row>
    <row r="100294" spans="11:11">
      <c r="K100294"/>
    </row>
    <row r="100295" spans="11:11">
      <c r="K100295"/>
    </row>
    <row r="100296" spans="11:11">
      <c r="K100296"/>
    </row>
    <row r="100297" spans="11:11">
      <c r="K100297"/>
    </row>
    <row r="100298" spans="11:11">
      <c r="K100298"/>
    </row>
    <row r="100299" spans="11:11">
      <c r="K100299"/>
    </row>
    <row r="100300" spans="11:11">
      <c r="K100300"/>
    </row>
    <row r="100301" spans="11:11">
      <c r="K100301"/>
    </row>
    <row r="100302" spans="11:11">
      <c r="K100302"/>
    </row>
    <row r="100303" spans="11:11">
      <c r="K100303"/>
    </row>
    <row r="100304" spans="11:11">
      <c r="K100304"/>
    </row>
    <row r="100305" spans="11:11">
      <c r="K100305"/>
    </row>
    <row r="100306" spans="11:11">
      <c r="K100306"/>
    </row>
    <row r="100307" spans="11:11">
      <c r="K100307"/>
    </row>
    <row r="100308" spans="11:11">
      <c r="K100308"/>
    </row>
    <row r="100309" spans="11:11">
      <c r="K100309"/>
    </row>
    <row r="100310" spans="11:11">
      <c r="K100310"/>
    </row>
    <row r="100311" spans="11:11">
      <c r="K100311"/>
    </row>
    <row r="100312" spans="11:11">
      <c r="K100312"/>
    </row>
    <row r="100313" spans="11:11">
      <c r="K100313"/>
    </row>
    <row r="100314" spans="11:11">
      <c r="K100314"/>
    </row>
    <row r="100315" spans="11:11">
      <c r="K100315"/>
    </row>
    <row r="100316" spans="11:11">
      <c r="K100316"/>
    </row>
    <row r="100317" spans="11:11">
      <c r="K100317"/>
    </row>
    <row r="100318" spans="11:11">
      <c r="K100318"/>
    </row>
    <row r="100319" spans="11:11">
      <c r="K100319"/>
    </row>
    <row r="100320" spans="11:11">
      <c r="K100320"/>
    </row>
    <row r="100321" spans="11:11">
      <c r="K100321"/>
    </row>
    <row r="100322" spans="11:11">
      <c r="K100322"/>
    </row>
    <row r="100323" spans="11:11">
      <c r="K100323"/>
    </row>
    <row r="100324" spans="11:11">
      <c r="K100324"/>
    </row>
    <row r="100325" spans="11:11">
      <c r="K100325"/>
    </row>
    <row r="100326" spans="11:11">
      <c r="K100326"/>
    </row>
    <row r="100327" spans="11:11">
      <c r="K100327"/>
    </row>
    <row r="100328" spans="11:11">
      <c r="K100328"/>
    </row>
    <row r="100329" spans="11:11">
      <c r="K100329"/>
    </row>
    <row r="100330" spans="11:11">
      <c r="K100330"/>
    </row>
    <row r="100331" spans="11:11">
      <c r="K100331"/>
    </row>
    <row r="100332" spans="11:11">
      <c r="K100332"/>
    </row>
    <row r="100333" spans="11:11">
      <c r="K100333"/>
    </row>
    <row r="100334" spans="11:11">
      <c r="K100334"/>
    </row>
    <row r="100335" spans="11:11">
      <c r="K100335"/>
    </row>
    <row r="100336" spans="11:11">
      <c r="K100336"/>
    </row>
    <row r="100337" spans="11:11">
      <c r="K100337"/>
    </row>
    <row r="100338" spans="11:11">
      <c r="K100338"/>
    </row>
    <row r="100339" spans="11:11">
      <c r="K100339"/>
    </row>
    <row r="100340" spans="11:11">
      <c r="K100340"/>
    </row>
    <row r="100341" spans="11:11">
      <c r="K100341"/>
    </row>
    <row r="100342" spans="11:11">
      <c r="K100342"/>
    </row>
    <row r="100343" spans="11:11">
      <c r="K100343"/>
    </row>
    <row r="100344" spans="11:11">
      <c r="K100344"/>
    </row>
    <row r="100345" spans="11:11">
      <c r="K100345"/>
    </row>
    <row r="100346" spans="11:11">
      <c r="K100346"/>
    </row>
    <row r="100347" spans="11:11">
      <c r="K100347"/>
    </row>
    <row r="100348" spans="11:11">
      <c r="K100348"/>
    </row>
    <row r="100349" spans="11:11">
      <c r="K100349"/>
    </row>
    <row r="100350" spans="11:11">
      <c r="K100350"/>
    </row>
    <row r="100351" spans="11:11">
      <c r="K100351"/>
    </row>
    <row r="100352" spans="11:11">
      <c r="K100352"/>
    </row>
    <row r="100353" spans="11:11">
      <c r="K100353"/>
    </row>
    <row r="100354" spans="11:11">
      <c r="K100354"/>
    </row>
    <row r="100355" spans="11:11">
      <c r="K100355"/>
    </row>
    <row r="100356" spans="11:11">
      <c r="K100356"/>
    </row>
    <row r="100357" spans="11:11">
      <c r="K100357"/>
    </row>
    <row r="100358" spans="11:11">
      <c r="K100358"/>
    </row>
    <row r="100359" spans="11:11">
      <c r="K100359"/>
    </row>
    <row r="100360" spans="11:11">
      <c r="K100360"/>
    </row>
    <row r="100361" spans="11:11">
      <c r="K100361"/>
    </row>
    <row r="100362" spans="11:11">
      <c r="K100362"/>
    </row>
    <row r="100363" spans="11:11">
      <c r="K100363"/>
    </row>
    <row r="100364" spans="11:11">
      <c r="K100364"/>
    </row>
    <row r="100365" spans="11:11">
      <c r="K100365"/>
    </row>
    <row r="100366" spans="11:11">
      <c r="K100366"/>
    </row>
    <row r="100367" spans="11:11">
      <c r="K100367"/>
    </row>
    <row r="100368" spans="11:11">
      <c r="K100368"/>
    </row>
    <row r="100369" spans="11:11">
      <c r="K100369"/>
    </row>
    <row r="100370" spans="11:11">
      <c r="K100370"/>
    </row>
    <row r="100371" spans="11:11">
      <c r="K100371"/>
    </row>
    <row r="100372" spans="11:11">
      <c r="K100372"/>
    </row>
    <row r="100373" spans="11:11">
      <c r="K100373"/>
    </row>
    <row r="100374" spans="11:11">
      <c r="K100374"/>
    </row>
    <row r="100375" spans="11:11">
      <c r="K100375"/>
    </row>
    <row r="100376" spans="11:11">
      <c r="K100376"/>
    </row>
    <row r="100377" spans="11:11">
      <c r="K100377"/>
    </row>
    <row r="100378" spans="11:11">
      <c r="K100378"/>
    </row>
    <row r="100379" spans="11:11">
      <c r="K100379"/>
    </row>
    <row r="100380" spans="11:11">
      <c r="K100380"/>
    </row>
    <row r="100381" spans="11:11">
      <c r="K100381"/>
    </row>
    <row r="100382" spans="11:11">
      <c r="K100382"/>
    </row>
    <row r="100383" spans="11:11">
      <c r="K100383"/>
    </row>
    <row r="100384" spans="11:11">
      <c r="K100384"/>
    </row>
    <row r="100385" spans="11:11">
      <c r="K100385"/>
    </row>
    <row r="100386" spans="11:11">
      <c r="K100386"/>
    </row>
    <row r="100387" spans="11:11">
      <c r="K100387"/>
    </row>
    <row r="100388" spans="11:11">
      <c r="K100388"/>
    </row>
    <row r="100389" spans="11:11">
      <c r="K100389"/>
    </row>
    <row r="100390" spans="11:11">
      <c r="K100390"/>
    </row>
    <row r="100391" spans="11:11">
      <c r="K100391"/>
    </row>
    <row r="100392" spans="11:11">
      <c r="K100392"/>
    </row>
    <row r="100393" spans="11:11">
      <c r="K100393"/>
    </row>
    <row r="100394" spans="11:11">
      <c r="K100394"/>
    </row>
    <row r="100395" spans="11:11">
      <c r="K100395"/>
    </row>
    <row r="100396" spans="11:11">
      <c r="K100396"/>
    </row>
    <row r="100397" spans="11:11">
      <c r="K100397"/>
    </row>
    <row r="100398" spans="11:11">
      <c r="K100398"/>
    </row>
    <row r="100399" spans="11:11">
      <c r="K100399"/>
    </row>
    <row r="100400" spans="11:11">
      <c r="K100400"/>
    </row>
    <row r="100401" spans="11:11">
      <c r="K100401"/>
    </row>
    <row r="100402" spans="11:11">
      <c r="K100402"/>
    </row>
    <row r="100403" spans="11:11">
      <c r="K100403"/>
    </row>
    <row r="100404" spans="11:11">
      <c r="K100404"/>
    </row>
    <row r="100405" spans="11:11">
      <c r="K100405"/>
    </row>
    <row r="100406" spans="11:11">
      <c r="K100406"/>
    </row>
    <row r="100407" spans="11:11">
      <c r="K100407"/>
    </row>
    <row r="100408" spans="11:11">
      <c r="K100408"/>
    </row>
    <row r="100409" spans="11:11">
      <c r="K100409"/>
    </row>
    <row r="100410" spans="11:11">
      <c r="K100410"/>
    </row>
    <row r="100411" spans="11:11">
      <c r="K100411"/>
    </row>
    <row r="100412" spans="11:11">
      <c r="K100412"/>
    </row>
    <row r="100413" spans="11:11">
      <c r="K100413"/>
    </row>
    <row r="100414" spans="11:11">
      <c r="K100414"/>
    </row>
    <row r="100415" spans="11:11">
      <c r="K100415"/>
    </row>
    <row r="100416" spans="11:11">
      <c r="K100416"/>
    </row>
    <row r="100417" spans="11:11">
      <c r="K100417"/>
    </row>
    <row r="100418" spans="11:11">
      <c r="K100418"/>
    </row>
    <row r="100419" spans="11:11">
      <c r="K100419"/>
    </row>
    <row r="100420" spans="11:11">
      <c r="K100420"/>
    </row>
    <row r="100421" spans="11:11">
      <c r="K100421"/>
    </row>
    <row r="100422" spans="11:11">
      <c r="K100422"/>
    </row>
    <row r="100423" spans="11:11">
      <c r="K100423"/>
    </row>
    <row r="100424" spans="11:11">
      <c r="K100424"/>
    </row>
    <row r="100425" spans="11:11">
      <c r="K100425"/>
    </row>
    <row r="100426" spans="11:11">
      <c r="K100426"/>
    </row>
    <row r="100427" spans="11:11">
      <c r="K100427"/>
    </row>
    <row r="100428" spans="11:11">
      <c r="K100428"/>
    </row>
    <row r="100429" spans="11:11">
      <c r="K100429"/>
    </row>
    <row r="100430" spans="11:11">
      <c r="K100430"/>
    </row>
    <row r="100431" spans="11:11">
      <c r="K100431"/>
    </row>
    <row r="100432" spans="11:11">
      <c r="K100432"/>
    </row>
    <row r="100433" spans="11:11">
      <c r="K100433"/>
    </row>
    <row r="100434" spans="11:11">
      <c r="K100434"/>
    </row>
    <row r="100435" spans="11:11">
      <c r="K100435"/>
    </row>
    <row r="100436" spans="11:11">
      <c r="K100436"/>
    </row>
    <row r="100437" spans="11:11">
      <c r="K100437"/>
    </row>
    <row r="100438" spans="11:11">
      <c r="K100438"/>
    </row>
    <row r="100439" spans="11:11">
      <c r="K100439"/>
    </row>
    <row r="100440" spans="11:11">
      <c r="K100440"/>
    </row>
    <row r="100441" spans="11:11">
      <c r="K100441"/>
    </row>
    <row r="100442" spans="11:11">
      <c r="K100442"/>
    </row>
    <row r="100443" spans="11:11">
      <c r="K100443"/>
    </row>
    <row r="100444" spans="11:11">
      <c r="K100444"/>
    </row>
    <row r="100445" spans="11:11">
      <c r="K100445"/>
    </row>
    <row r="100446" spans="11:11">
      <c r="K100446"/>
    </row>
    <row r="100447" spans="11:11">
      <c r="K100447"/>
    </row>
    <row r="100448" spans="11:11">
      <c r="K100448"/>
    </row>
    <row r="100449" spans="11:11">
      <c r="K100449"/>
    </row>
    <row r="100450" spans="11:11">
      <c r="K100450"/>
    </row>
    <row r="100451" spans="11:11">
      <c r="K100451"/>
    </row>
    <row r="100452" spans="11:11">
      <c r="K100452"/>
    </row>
    <row r="100453" spans="11:11">
      <c r="K100453"/>
    </row>
    <row r="100454" spans="11:11">
      <c r="K100454"/>
    </row>
    <row r="100455" spans="11:11">
      <c r="K100455"/>
    </row>
    <row r="100456" spans="11:11">
      <c r="K100456"/>
    </row>
    <row r="100457" spans="11:11">
      <c r="K100457"/>
    </row>
    <row r="100458" spans="11:11">
      <c r="K100458"/>
    </row>
    <row r="100459" spans="11:11">
      <c r="K100459"/>
    </row>
    <row r="100460" spans="11:11">
      <c r="K100460"/>
    </row>
    <row r="100461" spans="11:11">
      <c r="K100461"/>
    </row>
    <row r="100462" spans="11:11">
      <c r="K100462"/>
    </row>
    <row r="100463" spans="11:11">
      <c r="K100463"/>
    </row>
    <row r="100464" spans="11:11">
      <c r="K100464"/>
    </row>
    <row r="100465" spans="11:11">
      <c r="K100465"/>
    </row>
    <row r="100466" spans="11:11">
      <c r="K100466"/>
    </row>
    <row r="100467" spans="11:11">
      <c r="K100467"/>
    </row>
    <row r="100468" spans="11:11">
      <c r="K100468"/>
    </row>
    <row r="100469" spans="11:11">
      <c r="K100469"/>
    </row>
    <row r="100470" spans="11:11">
      <c r="K100470"/>
    </row>
    <row r="100471" spans="11:11">
      <c r="K100471"/>
    </row>
    <row r="100472" spans="11:11">
      <c r="K100472"/>
    </row>
    <row r="100473" spans="11:11">
      <c r="K100473"/>
    </row>
    <row r="100474" spans="11:11">
      <c r="K100474"/>
    </row>
    <row r="100475" spans="11:11">
      <c r="K100475"/>
    </row>
    <row r="100476" spans="11:11">
      <c r="K100476"/>
    </row>
    <row r="100477" spans="11:11">
      <c r="K100477"/>
    </row>
    <row r="100478" spans="11:11">
      <c r="K100478"/>
    </row>
    <row r="100479" spans="11:11">
      <c r="K100479"/>
    </row>
    <row r="100480" spans="11:11">
      <c r="K100480"/>
    </row>
    <row r="100481" spans="11:11">
      <c r="K100481"/>
    </row>
    <row r="100482" spans="11:11">
      <c r="K100482"/>
    </row>
    <row r="100483" spans="11:11">
      <c r="K100483"/>
    </row>
    <row r="100484" spans="11:11">
      <c r="K100484"/>
    </row>
    <row r="100485" spans="11:11">
      <c r="K100485"/>
    </row>
    <row r="100486" spans="11:11">
      <c r="K100486"/>
    </row>
    <row r="100487" spans="11:11">
      <c r="K100487"/>
    </row>
    <row r="100488" spans="11:11">
      <c r="K100488"/>
    </row>
    <row r="100489" spans="11:11">
      <c r="K100489"/>
    </row>
    <row r="100490" spans="11:11">
      <c r="K100490"/>
    </row>
    <row r="100491" spans="11:11">
      <c r="K100491"/>
    </row>
    <row r="100492" spans="11:11">
      <c r="K100492"/>
    </row>
    <row r="100493" spans="11:11">
      <c r="K100493"/>
    </row>
    <row r="100494" spans="11:11">
      <c r="K100494"/>
    </row>
    <row r="100495" spans="11:11">
      <c r="K100495"/>
    </row>
    <row r="100496" spans="11:11">
      <c r="K100496"/>
    </row>
    <row r="100497" spans="11:11">
      <c r="K100497"/>
    </row>
    <row r="100498" spans="11:11">
      <c r="K100498"/>
    </row>
    <row r="100499" spans="11:11">
      <c r="K100499"/>
    </row>
    <row r="100500" spans="11:11">
      <c r="K100500"/>
    </row>
    <row r="100501" spans="11:11">
      <c r="K100501"/>
    </row>
    <row r="100502" spans="11:11">
      <c r="K100502"/>
    </row>
    <row r="100503" spans="11:11">
      <c r="K100503"/>
    </row>
    <row r="100504" spans="11:11">
      <c r="K100504"/>
    </row>
    <row r="100505" spans="11:11">
      <c r="K100505"/>
    </row>
    <row r="100506" spans="11:11">
      <c r="K100506"/>
    </row>
    <row r="100507" spans="11:11">
      <c r="K100507"/>
    </row>
    <row r="100508" spans="11:11">
      <c r="K100508"/>
    </row>
    <row r="100509" spans="11:11">
      <c r="K100509"/>
    </row>
    <row r="100510" spans="11:11">
      <c r="K100510"/>
    </row>
    <row r="100511" spans="11:11">
      <c r="K100511"/>
    </row>
    <row r="100512" spans="11:11">
      <c r="K100512"/>
    </row>
    <row r="100513" spans="11:11">
      <c r="K100513"/>
    </row>
    <row r="100514" spans="11:11">
      <c r="K100514"/>
    </row>
    <row r="100515" spans="11:11">
      <c r="K100515"/>
    </row>
    <row r="100516" spans="11:11">
      <c r="K100516"/>
    </row>
    <row r="100517" spans="11:11">
      <c r="K100517"/>
    </row>
    <row r="100518" spans="11:11">
      <c r="K100518"/>
    </row>
    <row r="100519" spans="11:11">
      <c r="K100519"/>
    </row>
    <row r="100520" spans="11:11">
      <c r="K100520"/>
    </row>
    <row r="100521" spans="11:11">
      <c r="K100521"/>
    </row>
    <row r="100522" spans="11:11">
      <c r="K100522"/>
    </row>
    <row r="100523" spans="11:11">
      <c r="K100523"/>
    </row>
    <row r="100524" spans="11:11">
      <c r="K100524"/>
    </row>
    <row r="100525" spans="11:11">
      <c r="K100525"/>
    </row>
    <row r="100526" spans="11:11">
      <c r="K100526"/>
    </row>
    <row r="100527" spans="11:11">
      <c r="K100527"/>
    </row>
    <row r="100528" spans="11:11">
      <c r="K100528"/>
    </row>
    <row r="100529" spans="11:11">
      <c r="K100529"/>
    </row>
    <row r="100530" spans="11:11">
      <c r="K100530"/>
    </row>
    <row r="100531" spans="11:11">
      <c r="K100531"/>
    </row>
    <row r="100532" spans="11:11">
      <c r="K100532"/>
    </row>
    <row r="100533" spans="11:11">
      <c r="K100533"/>
    </row>
    <row r="100534" spans="11:11">
      <c r="K100534"/>
    </row>
    <row r="100535" spans="11:11">
      <c r="K100535"/>
    </row>
    <row r="100536" spans="11:11">
      <c r="K100536"/>
    </row>
    <row r="100537" spans="11:11">
      <c r="K100537"/>
    </row>
    <row r="100538" spans="11:11">
      <c r="K100538"/>
    </row>
    <row r="100539" spans="11:11">
      <c r="K100539"/>
    </row>
    <row r="100540" spans="11:11">
      <c r="K100540"/>
    </row>
    <row r="100541" spans="11:11">
      <c r="K100541"/>
    </row>
    <row r="100542" spans="11:11">
      <c r="K100542"/>
    </row>
    <row r="100543" spans="11:11">
      <c r="K100543"/>
    </row>
    <row r="100544" spans="11:11">
      <c r="K100544"/>
    </row>
    <row r="100545" spans="11:11">
      <c r="K100545"/>
    </row>
    <row r="100546" spans="11:11">
      <c r="K100546"/>
    </row>
    <row r="100547" spans="11:11">
      <c r="K100547"/>
    </row>
    <row r="100548" spans="11:11">
      <c r="K100548"/>
    </row>
    <row r="100549" spans="11:11">
      <c r="K100549"/>
    </row>
    <row r="100550" spans="11:11">
      <c r="K100550"/>
    </row>
    <row r="100551" spans="11:11">
      <c r="K100551"/>
    </row>
    <row r="100552" spans="11:11">
      <c r="K100552"/>
    </row>
    <row r="100553" spans="11:11">
      <c r="K100553"/>
    </row>
    <row r="100554" spans="11:11">
      <c r="K100554"/>
    </row>
    <row r="100555" spans="11:11">
      <c r="K100555"/>
    </row>
    <row r="100556" spans="11:11">
      <c r="K100556"/>
    </row>
    <row r="100557" spans="11:11">
      <c r="K100557"/>
    </row>
    <row r="100558" spans="11:11">
      <c r="K100558"/>
    </row>
    <row r="100559" spans="11:11">
      <c r="K100559"/>
    </row>
    <row r="100560" spans="11:11">
      <c r="K100560"/>
    </row>
    <row r="100561" spans="11:11">
      <c r="K100561"/>
    </row>
    <row r="100562" spans="11:11">
      <c r="K100562"/>
    </row>
    <row r="100563" spans="11:11">
      <c r="K100563"/>
    </row>
    <row r="100564" spans="11:11">
      <c r="K100564"/>
    </row>
    <row r="100565" spans="11:11">
      <c r="K100565"/>
    </row>
    <row r="100566" spans="11:11">
      <c r="K100566"/>
    </row>
    <row r="100567" spans="11:11">
      <c r="K100567"/>
    </row>
    <row r="100568" spans="11:11">
      <c r="K100568"/>
    </row>
    <row r="100569" spans="11:11">
      <c r="K100569"/>
    </row>
    <row r="100570" spans="11:11">
      <c r="K100570"/>
    </row>
    <row r="100571" spans="11:11">
      <c r="K100571"/>
    </row>
    <row r="100572" spans="11:11">
      <c r="K100572"/>
    </row>
    <row r="100573" spans="11:11">
      <c r="K100573"/>
    </row>
    <row r="100574" spans="11:11">
      <c r="K100574"/>
    </row>
    <row r="100575" spans="11:11">
      <c r="K100575"/>
    </row>
    <row r="100576" spans="11:11">
      <c r="K100576"/>
    </row>
    <row r="100577" spans="11:11">
      <c r="K100577"/>
    </row>
    <row r="100578" spans="11:11">
      <c r="K100578"/>
    </row>
    <row r="100579" spans="11:11">
      <c r="K100579"/>
    </row>
    <row r="100580" spans="11:11">
      <c r="K100580"/>
    </row>
    <row r="100581" spans="11:11">
      <c r="K100581"/>
    </row>
    <row r="100582" spans="11:11">
      <c r="K100582"/>
    </row>
    <row r="100583" spans="11:11">
      <c r="K100583"/>
    </row>
    <row r="100584" spans="11:11">
      <c r="K100584"/>
    </row>
    <row r="100585" spans="11:11">
      <c r="K100585"/>
    </row>
    <row r="100586" spans="11:11">
      <c r="K100586"/>
    </row>
    <row r="100587" spans="11:11">
      <c r="K100587"/>
    </row>
    <row r="100588" spans="11:11">
      <c r="K100588"/>
    </row>
    <row r="100589" spans="11:11">
      <c r="K100589"/>
    </row>
    <row r="100590" spans="11:11">
      <c r="K100590"/>
    </row>
    <row r="100591" spans="11:11">
      <c r="K100591"/>
    </row>
    <row r="100592" spans="11:11">
      <c r="K100592"/>
    </row>
    <row r="100593" spans="11:11">
      <c r="K100593"/>
    </row>
    <row r="100594" spans="11:11">
      <c r="K100594"/>
    </row>
    <row r="100595" spans="11:11">
      <c r="K100595"/>
    </row>
    <row r="100596" spans="11:11">
      <c r="K100596"/>
    </row>
    <row r="100597" spans="11:11">
      <c r="K100597"/>
    </row>
    <row r="100598" spans="11:11">
      <c r="K100598"/>
    </row>
    <row r="100599" spans="11:11">
      <c r="K100599"/>
    </row>
    <row r="100600" spans="11:11">
      <c r="K100600"/>
    </row>
    <row r="100601" spans="11:11">
      <c r="K100601"/>
    </row>
    <row r="100602" spans="11:11">
      <c r="K100602"/>
    </row>
    <row r="100603" spans="11:11">
      <c r="K100603"/>
    </row>
    <row r="100604" spans="11:11">
      <c r="K100604"/>
    </row>
    <row r="100605" spans="11:11">
      <c r="K100605"/>
    </row>
    <row r="100606" spans="11:11">
      <c r="K100606"/>
    </row>
    <row r="100607" spans="11:11">
      <c r="K100607"/>
    </row>
    <row r="100608" spans="11:11">
      <c r="K100608"/>
    </row>
    <row r="100609" spans="11:11">
      <c r="K100609"/>
    </row>
    <row r="100610" spans="11:11">
      <c r="K100610"/>
    </row>
    <row r="100611" spans="11:11">
      <c r="K100611"/>
    </row>
    <row r="100612" spans="11:11">
      <c r="K100612"/>
    </row>
    <row r="100613" spans="11:11">
      <c r="K100613"/>
    </row>
    <row r="100614" spans="11:11">
      <c r="K100614"/>
    </row>
    <row r="100615" spans="11:11">
      <c r="K100615"/>
    </row>
    <row r="100616" spans="11:11">
      <c r="K100616"/>
    </row>
    <row r="100617" spans="11:11">
      <c r="K100617"/>
    </row>
    <row r="100618" spans="11:11">
      <c r="K100618"/>
    </row>
    <row r="100619" spans="11:11">
      <c r="K100619"/>
    </row>
    <row r="100620" spans="11:11">
      <c r="K100620"/>
    </row>
    <row r="100621" spans="11:11">
      <c r="K100621"/>
    </row>
    <row r="100622" spans="11:11">
      <c r="K100622"/>
    </row>
    <row r="100623" spans="11:11">
      <c r="K100623"/>
    </row>
    <row r="100624" spans="11:11">
      <c r="K100624"/>
    </row>
    <row r="100625" spans="11:11">
      <c r="K100625"/>
    </row>
    <row r="100626" spans="11:11">
      <c r="K100626"/>
    </row>
    <row r="100627" spans="11:11">
      <c r="K100627"/>
    </row>
    <row r="100628" spans="11:11">
      <c r="K100628"/>
    </row>
    <row r="100629" spans="11:11">
      <c r="K100629"/>
    </row>
    <row r="100630" spans="11:11">
      <c r="K100630"/>
    </row>
    <row r="100631" spans="11:11">
      <c r="K100631"/>
    </row>
    <row r="100632" spans="11:11">
      <c r="K100632"/>
    </row>
    <row r="100633" spans="11:11">
      <c r="K100633"/>
    </row>
    <row r="100634" spans="11:11">
      <c r="K100634"/>
    </row>
    <row r="100635" spans="11:11">
      <c r="K100635"/>
    </row>
    <row r="100636" spans="11:11">
      <c r="K100636"/>
    </row>
    <row r="100637" spans="11:11">
      <c r="K100637"/>
    </row>
    <row r="100638" spans="11:11">
      <c r="K100638"/>
    </row>
    <row r="100639" spans="11:11">
      <c r="K100639"/>
    </row>
    <row r="100640" spans="11:11">
      <c r="K100640"/>
    </row>
    <row r="100641" spans="11:11">
      <c r="K100641"/>
    </row>
    <row r="100642" spans="11:11">
      <c r="K100642"/>
    </row>
    <row r="100643" spans="11:11">
      <c r="K100643"/>
    </row>
    <row r="100644" spans="11:11">
      <c r="K100644"/>
    </row>
    <row r="100645" spans="11:11">
      <c r="K100645"/>
    </row>
    <row r="100646" spans="11:11">
      <c r="K100646"/>
    </row>
    <row r="100647" spans="11:11">
      <c r="K100647"/>
    </row>
    <row r="100648" spans="11:11">
      <c r="K100648"/>
    </row>
    <row r="100649" spans="11:11">
      <c r="K100649"/>
    </row>
    <row r="100650" spans="11:11">
      <c r="K100650"/>
    </row>
    <row r="100651" spans="11:11">
      <c r="K100651"/>
    </row>
    <row r="100652" spans="11:11">
      <c r="K100652"/>
    </row>
    <row r="100653" spans="11:11">
      <c r="K100653"/>
    </row>
    <row r="100654" spans="11:11">
      <c r="K100654"/>
    </row>
    <row r="100655" spans="11:11">
      <c r="K100655"/>
    </row>
    <row r="100656" spans="11:11">
      <c r="K100656"/>
    </row>
    <row r="100657" spans="11:11">
      <c r="K100657"/>
    </row>
    <row r="100658" spans="11:11">
      <c r="K100658"/>
    </row>
    <row r="100659" spans="11:11">
      <c r="K100659"/>
    </row>
    <row r="100660" spans="11:11">
      <c r="K100660"/>
    </row>
    <row r="100661" spans="11:11">
      <c r="K100661"/>
    </row>
    <row r="100662" spans="11:11">
      <c r="K100662"/>
    </row>
    <row r="100663" spans="11:11">
      <c r="K100663"/>
    </row>
    <row r="100664" spans="11:11">
      <c r="K100664"/>
    </row>
    <row r="100665" spans="11:11">
      <c r="K100665"/>
    </row>
    <row r="100666" spans="11:11">
      <c r="K100666"/>
    </row>
    <row r="100667" spans="11:11">
      <c r="K100667"/>
    </row>
    <row r="100668" spans="11:11">
      <c r="K100668"/>
    </row>
    <row r="100669" spans="11:11">
      <c r="K100669"/>
    </row>
    <row r="100670" spans="11:11">
      <c r="K100670"/>
    </row>
    <row r="100671" spans="11:11">
      <c r="K100671"/>
    </row>
    <row r="100672" spans="11:11">
      <c r="K100672"/>
    </row>
    <row r="100673" spans="11:11">
      <c r="K100673"/>
    </row>
    <row r="100674" spans="11:11">
      <c r="K100674"/>
    </row>
    <row r="100675" spans="11:11">
      <c r="K100675"/>
    </row>
    <row r="100676" spans="11:11">
      <c r="K100676"/>
    </row>
    <row r="100677" spans="11:11">
      <c r="K100677"/>
    </row>
    <row r="100678" spans="11:11">
      <c r="K100678"/>
    </row>
    <row r="100679" spans="11:11">
      <c r="K100679"/>
    </row>
    <row r="100680" spans="11:11">
      <c r="K100680"/>
    </row>
    <row r="100681" spans="11:11">
      <c r="K100681"/>
    </row>
    <row r="100682" spans="11:11">
      <c r="K100682"/>
    </row>
    <row r="100683" spans="11:11">
      <c r="K100683"/>
    </row>
    <row r="100684" spans="11:11">
      <c r="K100684"/>
    </row>
    <row r="100685" spans="11:11">
      <c r="K100685"/>
    </row>
    <row r="100686" spans="11:11">
      <c r="K100686"/>
    </row>
    <row r="100687" spans="11:11">
      <c r="K100687"/>
    </row>
    <row r="100688" spans="11:11">
      <c r="K100688"/>
    </row>
    <row r="100689" spans="11:11">
      <c r="K100689"/>
    </row>
    <row r="100690" spans="11:11">
      <c r="K100690"/>
    </row>
    <row r="100691" spans="11:11">
      <c r="K100691"/>
    </row>
    <row r="100692" spans="11:11">
      <c r="K100692"/>
    </row>
    <row r="100693" spans="11:11">
      <c r="K100693"/>
    </row>
    <row r="100694" spans="11:11">
      <c r="K100694"/>
    </row>
    <row r="100695" spans="11:11">
      <c r="K100695"/>
    </row>
    <row r="100696" spans="11:11">
      <c r="K100696"/>
    </row>
    <row r="100697" spans="11:11">
      <c r="K100697"/>
    </row>
    <row r="100698" spans="11:11">
      <c r="K100698"/>
    </row>
    <row r="100699" spans="11:11">
      <c r="K100699"/>
    </row>
    <row r="100700" spans="11:11">
      <c r="K100700"/>
    </row>
    <row r="100701" spans="11:11">
      <c r="K100701"/>
    </row>
    <row r="100702" spans="11:11">
      <c r="K100702"/>
    </row>
    <row r="100703" spans="11:11">
      <c r="K100703"/>
    </row>
    <row r="100704" spans="11:11">
      <c r="K100704"/>
    </row>
    <row r="100705" spans="11:11">
      <c r="K100705"/>
    </row>
    <row r="100706" spans="11:11">
      <c r="K100706"/>
    </row>
    <row r="100707" spans="11:11">
      <c r="K100707"/>
    </row>
    <row r="100708" spans="11:11">
      <c r="K100708"/>
    </row>
    <row r="100709" spans="11:11">
      <c r="K100709"/>
    </row>
    <row r="100710" spans="11:11">
      <c r="K100710"/>
    </row>
    <row r="100711" spans="11:11">
      <c r="K100711"/>
    </row>
    <row r="100712" spans="11:11">
      <c r="K100712"/>
    </row>
    <row r="100713" spans="11:11">
      <c r="K100713"/>
    </row>
    <row r="100714" spans="11:11">
      <c r="K100714"/>
    </row>
    <row r="100715" spans="11:11">
      <c r="K100715"/>
    </row>
    <row r="100716" spans="11:11">
      <c r="K100716"/>
    </row>
    <row r="100717" spans="11:11">
      <c r="K100717"/>
    </row>
    <row r="100718" spans="11:11">
      <c r="K100718"/>
    </row>
    <row r="100719" spans="11:11">
      <c r="K100719"/>
    </row>
    <row r="100720" spans="11:11">
      <c r="K100720"/>
    </row>
    <row r="100721" spans="11:11">
      <c r="K100721"/>
    </row>
    <row r="100722" spans="11:11">
      <c r="K100722"/>
    </row>
    <row r="100723" spans="11:11">
      <c r="K100723"/>
    </row>
    <row r="100724" spans="11:11">
      <c r="K100724"/>
    </row>
    <row r="100725" spans="11:11">
      <c r="K100725"/>
    </row>
    <row r="100726" spans="11:11">
      <c r="K100726"/>
    </row>
    <row r="100727" spans="11:11">
      <c r="K100727"/>
    </row>
    <row r="100728" spans="11:11">
      <c r="K100728"/>
    </row>
    <row r="100729" spans="11:11">
      <c r="K100729"/>
    </row>
    <row r="100730" spans="11:11">
      <c r="K100730"/>
    </row>
    <row r="100731" spans="11:11">
      <c r="K100731"/>
    </row>
    <row r="100732" spans="11:11">
      <c r="K100732"/>
    </row>
    <row r="100733" spans="11:11">
      <c r="K100733"/>
    </row>
    <row r="100734" spans="11:11">
      <c r="K100734"/>
    </row>
    <row r="100735" spans="11:11">
      <c r="K100735"/>
    </row>
    <row r="100736" spans="11:11">
      <c r="K100736"/>
    </row>
    <row r="100737" spans="11:11">
      <c r="K100737"/>
    </row>
    <row r="100738" spans="11:11">
      <c r="K100738"/>
    </row>
    <row r="100739" spans="11:11">
      <c r="K100739"/>
    </row>
    <row r="100740" spans="11:11">
      <c r="K100740"/>
    </row>
    <row r="100741" spans="11:11">
      <c r="K100741"/>
    </row>
    <row r="100742" spans="11:11">
      <c r="K100742"/>
    </row>
    <row r="100743" spans="11:11">
      <c r="K100743"/>
    </row>
    <row r="100744" spans="11:11">
      <c r="K100744"/>
    </row>
    <row r="100745" spans="11:11">
      <c r="K100745"/>
    </row>
    <row r="100746" spans="11:11">
      <c r="K100746"/>
    </row>
    <row r="100747" spans="11:11">
      <c r="K100747"/>
    </row>
    <row r="100748" spans="11:11">
      <c r="K100748"/>
    </row>
    <row r="100749" spans="11:11">
      <c r="K100749"/>
    </row>
    <row r="100750" spans="11:11">
      <c r="K100750"/>
    </row>
    <row r="100751" spans="11:11">
      <c r="K100751"/>
    </row>
    <row r="100752" spans="11:11">
      <c r="K100752"/>
    </row>
    <row r="100753" spans="11:11">
      <c r="K100753"/>
    </row>
    <row r="100754" spans="11:11">
      <c r="K100754"/>
    </row>
    <row r="100755" spans="11:11">
      <c r="K100755"/>
    </row>
    <row r="100756" spans="11:11">
      <c r="K100756"/>
    </row>
    <row r="100757" spans="11:11">
      <c r="K100757"/>
    </row>
    <row r="100758" spans="11:11">
      <c r="K100758"/>
    </row>
    <row r="100759" spans="11:11">
      <c r="K100759"/>
    </row>
    <row r="100760" spans="11:11">
      <c r="K100760"/>
    </row>
    <row r="100761" spans="11:11">
      <c r="K100761"/>
    </row>
    <row r="100762" spans="11:11">
      <c r="K100762"/>
    </row>
    <row r="100763" spans="11:11">
      <c r="K100763"/>
    </row>
    <row r="100764" spans="11:11">
      <c r="K100764"/>
    </row>
    <row r="100765" spans="11:11">
      <c r="K100765"/>
    </row>
    <row r="100766" spans="11:11">
      <c r="K100766"/>
    </row>
    <row r="100767" spans="11:11">
      <c r="K100767"/>
    </row>
    <row r="100768" spans="11:11">
      <c r="K100768"/>
    </row>
    <row r="100769" spans="11:11">
      <c r="K100769"/>
    </row>
    <row r="100770" spans="11:11">
      <c r="K100770"/>
    </row>
    <row r="100771" spans="11:11">
      <c r="K100771"/>
    </row>
    <row r="100772" spans="11:11">
      <c r="K100772"/>
    </row>
    <row r="100773" spans="11:11">
      <c r="K100773"/>
    </row>
    <row r="100774" spans="11:11">
      <c r="K100774"/>
    </row>
    <row r="100775" spans="11:11">
      <c r="K100775"/>
    </row>
    <row r="100776" spans="11:11">
      <c r="K100776"/>
    </row>
    <row r="100777" spans="11:11">
      <c r="K100777"/>
    </row>
    <row r="100778" spans="11:11">
      <c r="K100778"/>
    </row>
    <row r="100779" spans="11:11">
      <c r="K100779"/>
    </row>
    <row r="100780" spans="11:11">
      <c r="K100780"/>
    </row>
    <row r="100781" spans="11:11">
      <c r="K100781"/>
    </row>
    <row r="100782" spans="11:11">
      <c r="K100782"/>
    </row>
    <row r="100783" spans="11:11">
      <c r="K100783"/>
    </row>
    <row r="100784" spans="11:11">
      <c r="K100784"/>
    </row>
    <row r="100785" spans="11:11">
      <c r="K100785"/>
    </row>
    <row r="100786" spans="11:11">
      <c r="K100786"/>
    </row>
    <row r="100787" spans="11:11">
      <c r="K100787"/>
    </row>
    <row r="100788" spans="11:11">
      <c r="K100788"/>
    </row>
    <row r="100789" spans="11:11">
      <c r="K100789"/>
    </row>
    <row r="100790" spans="11:11">
      <c r="K100790"/>
    </row>
    <row r="100791" spans="11:11">
      <c r="K100791"/>
    </row>
    <row r="100792" spans="11:11">
      <c r="K100792"/>
    </row>
    <row r="100793" spans="11:11">
      <c r="K100793"/>
    </row>
    <row r="100794" spans="11:11">
      <c r="K100794"/>
    </row>
    <row r="100795" spans="11:11">
      <c r="K100795"/>
    </row>
    <row r="100796" spans="11:11">
      <c r="K100796"/>
    </row>
    <row r="100797" spans="11:11">
      <c r="K100797"/>
    </row>
    <row r="100798" spans="11:11">
      <c r="K100798"/>
    </row>
    <row r="100799" spans="11:11">
      <c r="K100799"/>
    </row>
    <row r="100800" spans="11:11">
      <c r="K100800"/>
    </row>
    <row r="100801" spans="11:11">
      <c r="K100801"/>
    </row>
    <row r="100802" spans="11:11">
      <c r="K100802"/>
    </row>
    <row r="100803" spans="11:11">
      <c r="K100803"/>
    </row>
    <row r="100804" spans="11:11">
      <c r="K100804"/>
    </row>
    <row r="100805" spans="11:11">
      <c r="K100805"/>
    </row>
    <row r="100806" spans="11:11">
      <c r="K100806"/>
    </row>
    <row r="100807" spans="11:11">
      <c r="K100807"/>
    </row>
    <row r="100808" spans="11:11">
      <c r="K100808"/>
    </row>
    <row r="100809" spans="11:11">
      <c r="K100809"/>
    </row>
    <row r="100810" spans="11:11">
      <c r="K100810"/>
    </row>
    <row r="100811" spans="11:11">
      <c r="K100811"/>
    </row>
    <row r="100812" spans="11:11">
      <c r="K100812"/>
    </row>
    <row r="100813" spans="11:11">
      <c r="K100813"/>
    </row>
    <row r="100814" spans="11:11">
      <c r="K100814"/>
    </row>
    <row r="100815" spans="11:11">
      <c r="K100815"/>
    </row>
    <row r="100816" spans="11:11">
      <c r="K100816"/>
    </row>
    <row r="100817" spans="11:11">
      <c r="K100817"/>
    </row>
    <row r="100818" spans="11:11">
      <c r="K100818"/>
    </row>
    <row r="100819" spans="11:11">
      <c r="K100819"/>
    </row>
    <row r="100820" spans="11:11">
      <c r="K100820"/>
    </row>
    <row r="100821" spans="11:11">
      <c r="K100821"/>
    </row>
    <row r="100822" spans="11:11">
      <c r="K100822"/>
    </row>
    <row r="100823" spans="11:11">
      <c r="K100823"/>
    </row>
    <row r="100824" spans="11:11">
      <c r="K100824"/>
    </row>
    <row r="100825" spans="11:11">
      <c r="K100825"/>
    </row>
    <row r="100826" spans="11:11">
      <c r="K100826"/>
    </row>
    <row r="100827" spans="11:11">
      <c r="K100827"/>
    </row>
    <row r="100828" spans="11:11">
      <c r="K100828"/>
    </row>
    <row r="100829" spans="11:11">
      <c r="K100829"/>
    </row>
    <row r="100830" spans="11:11">
      <c r="K100830"/>
    </row>
    <row r="100831" spans="11:11">
      <c r="K100831"/>
    </row>
    <row r="100832" spans="11:11">
      <c r="K100832"/>
    </row>
    <row r="100833" spans="11:11">
      <c r="K100833"/>
    </row>
    <row r="100834" spans="11:11">
      <c r="K100834"/>
    </row>
    <row r="100835" spans="11:11">
      <c r="K100835"/>
    </row>
    <row r="100836" spans="11:11">
      <c r="K100836"/>
    </row>
    <row r="100837" spans="11:11">
      <c r="K100837"/>
    </row>
    <row r="100838" spans="11:11">
      <c r="K100838"/>
    </row>
    <row r="100839" spans="11:11">
      <c r="K100839"/>
    </row>
    <row r="100840" spans="11:11">
      <c r="K100840"/>
    </row>
    <row r="100841" spans="11:11">
      <c r="K100841"/>
    </row>
    <row r="100842" spans="11:11">
      <c r="K100842"/>
    </row>
    <row r="100843" spans="11:11">
      <c r="K100843"/>
    </row>
    <row r="100844" spans="11:11">
      <c r="K100844"/>
    </row>
    <row r="100845" spans="11:11">
      <c r="K100845"/>
    </row>
    <row r="100846" spans="11:11">
      <c r="K100846"/>
    </row>
    <row r="100847" spans="11:11">
      <c r="K100847"/>
    </row>
    <row r="100848" spans="11:11">
      <c r="K100848"/>
    </row>
    <row r="100849" spans="11:11">
      <c r="K100849"/>
    </row>
    <row r="100850" spans="11:11">
      <c r="K100850"/>
    </row>
    <row r="100851" spans="11:11">
      <c r="K100851"/>
    </row>
    <row r="100852" spans="11:11">
      <c r="K100852"/>
    </row>
    <row r="100853" spans="11:11">
      <c r="K100853"/>
    </row>
    <row r="100854" spans="11:11">
      <c r="K100854"/>
    </row>
    <row r="100855" spans="11:11">
      <c r="K100855"/>
    </row>
    <row r="100856" spans="11:11">
      <c r="K100856"/>
    </row>
    <row r="100857" spans="11:11">
      <c r="K100857"/>
    </row>
    <row r="100858" spans="11:11">
      <c r="K100858"/>
    </row>
    <row r="100859" spans="11:11">
      <c r="K100859"/>
    </row>
    <row r="100860" spans="11:11">
      <c r="K100860"/>
    </row>
    <row r="100861" spans="11:11">
      <c r="K100861"/>
    </row>
    <row r="100862" spans="11:11">
      <c r="K100862"/>
    </row>
    <row r="100863" spans="11:11">
      <c r="K100863"/>
    </row>
    <row r="100864" spans="11:11">
      <c r="K100864"/>
    </row>
    <row r="100865" spans="11:11">
      <c r="K100865"/>
    </row>
    <row r="100866" spans="11:11">
      <c r="K100866"/>
    </row>
    <row r="100867" spans="11:11">
      <c r="K100867"/>
    </row>
    <row r="100868" spans="11:11">
      <c r="K100868"/>
    </row>
    <row r="100869" spans="11:11">
      <c r="K100869"/>
    </row>
    <row r="100870" spans="11:11">
      <c r="K100870"/>
    </row>
    <row r="100871" spans="11:11">
      <c r="K100871"/>
    </row>
    <row r="100872" spans="11:11">
      <c r="K100872"/>
    </row>
    <row r="100873" spans="11:11">
      <c r="K100873"/>
    </row>
    <row r="100874" spans="11:11">
      <c r="K100874"/>
    </row>
    <row r="100875" spans="11:11">
      <c r="K100875"/>
    </row>
    <row r="100876" spans="11:11">
      <c r="K100876"/>
    </row>
    <row r="100877" spans="11:11">
      <c r="K100877"/>
    </row>
    <row r="100878" spans="11:11">
      <c r="K100878"/>
    </row>
    <row r="100879" spans="11:11">
      <c r="K100879"/>
    </row>
    <row r="100880" spans="11:11">
      <c r="K100880"/>
    </row>
    <row r="100881" spans="11:11">
      <c r="K100881"/>
    </row>
    <row r="100882" spans="11:11">
      <c r="K100882"/>
    </row>
    <row r="100883" spans="11:11">
      <c r="K100883"/>
    </row>
    <row r="100884" spans="11:11">
      <c r="K100884"/>
    </row>
    <row r="100885" spans="11:11">
      <c r="K100885"/>
    </row>
    <row r="100886" spans="11:11">
      <c r="K100886"/>
    </row>
    <row r="100887" spans="11:11">
      <c r="K100887"/>
    </row>
    <row r="100888" spans="11:11">
      <c r="K100888"/>
    </row>
    <row r="100889" spans="11:11">
      <c r="K100889"/>
    </row>
    <row r="100890" spans="11:11">
      <c r="K100890"/>
    </row>
    <row r="100891" spans="11:11">
      <c r="K100891"/>
    </row>
    <row r="100892" spans="11:11">
      <c r="K100892"/>
    </row>
    <row r="100893" spans="11:11">
      <c r="K100893"/>
    </row>
    <row r="100894" spans="11:11">
      <c r="K100894"/>
    </row>
    <row r="100895" spans="11:11">
      <c r="K100895"/>
    </row>
    <row r="100896" spans="11:11">
      <c r="K100896"/>
    </row>
    <row r="100897" spans="11:11">
      <c r="K100897"/>
    </row>
    <row r="100898" spans="11:11">
      <c r="K100898"/>
    </row>
    <row r="100899" spans="11:11">
      <c r="K100899"/>
    </row>
    <row r="100900" spans="11:11">
      <c r="K100900"/>
    </row>
    <row r="100901" spans="11:11">
      <c r="K100901"/>
    </row>
    <row r="100902" spans="11:11">
      <c r="K100902"/>
    </row>
    <row r="100903" spans="11:11">
      <c r="K100903"/>
    </row>
    <row r="100904" spans="11:11">
      <c r="K100904"/>
    </row>
    <row r="100905" spans="11:11">
      <c r="K100905"/>
    </row>
    <row r="100906" spans="11:11">
      <c r="K100906"/>
    </row>
    <row r="100907" spans="11:11">
      <c r="K100907"/>
    </row>
    <row r="100908" spans="11:11">
      <c r="K100908"/>
    </row>
    <row r="100909" spans="11:11">
      <c r="K100909"/>
    </row>
    <row r="100910" spans="11:11">
      <c r="K100910"/>
    </row>
    <row r="100911" spans="11:11">
      <c r="K100911"/>
    </row>
    <row r="100912" spans="11:11">
      <c r="K100912"/>
    </row>
    <row r="100913" spans="11:11">
      <c r="K100913"/>
    </row>
    <row r="100914" spans="11:11">
      <c r="K100914"/>
    </row>
    <row r="100915" spans="11:11">
      <c r="K100915"/>
    </row>
    <row r="100916" spans="11:11">
      <c r="K100916"/>
    </row>
    <row r="100917" spans="11:11">
      <c r="K100917"/>
    </row>
    <row r="100918" spans="11:11">
      <c r="K100918"/>
    </row>
    <row r="100919" spans="11:11">
      <c r="K100919"/>
    </row>
    <row r="100920" spans="11:11">
      <c r="K100920"/>
    </row>
    <row r="100921" spans="11:11">
      <c r="K100921"/>
    </row>
    <row r="100922" spans="11:11">
      <c r="K100922"/>
    </row>
    <row r="100923" spans="11:11">
      <c r="K100923"/>
    </row>
    <row r="100924" spans="11:11">
      <c r="K100924"/>
    </row>
    <row r="100925" spans="11:11">
      <c r="K100925"/>
    </row>
    <row r="100926" spans="11:11">
      <c r="K100926"/>
    </row>
    <row r="100927" spans="11:11">
      <c r="K100927"/>
    </row>
    <row r="100928" spans="11:11">
      <c r="K100928"/>
    </row>
    <row r="100929" spans="11:11">
      <c r="K100929"/>
    </row>
    <row r="100930" spans="11:11">
      <c r="K100930"/>
    </row>
    <row r="100931" spans="11:11">
      <c r="K100931"/>
    </row>
    <row r="100932" spans="11:11">
      <c r="K100932"/>
    </row>
    <row r="100933" spans="11:11">
      <c r="K100933"/>
    </row>
    <row r="100934" spans="11:11">
      <c r="K100934"/>
    </row>
    <row r="100935" spans="11:11">
      <c r="K100935"/>
    </row>
    <row r="100936" spans="11:11">
      <c r="K100936"/>
    </row>
    <row r="100937" spans="11:11">
      <c r="K100937"/>
    </row>
    <row r="100938" spans="11:11">
      <c r="K100938"/>
    </row>
    <row r="100939" spans="11:11">
      <c r="K100939"/>
    </row>
    <row r="100940" spans="11:11">
      <c r="K100940"/>
    </row>
    <row r="100941" spans="11:11">
      <c r="K100941"/>
    </row>
    <row r="100942" spans="11:11">
      <c r="K100942"/>
    </row>
    <row r="100943" spans="11:11">
      <c r="K100943"/>
    </row>
    <row r="100944" spans="11:11">
      <c r="K100944"/>
    </row>
    <row r="100945" spans="11:11">
      <c r="K100945"/>
    </row>
    <row r="100946" spans="11:11">
      <c r="K100946"/>
    </row>
    <row r="100947" spans="11:11">
      <c r="K100947"/>
    </row>
    <row r="100948" spans="11:11">
      <c r="K100948"/>
    </row>
    <row r="100949" spans="11:11">
      <c r="K100949"/>
    </row>
    <row r="100950" spans="11:11">
      <c r="K100950"/>
    </row>
    <row r="100951" spans="11:11">
      <c r="K100951"/>
    </row>
    <row r="100952" spans="11:11">
      <c r="K100952"/>
    </row>
    <row r="100953" spans="11:11">
      <c r="K100953"/>
    </row>
    <row r="100954" spans="11:11">
      <c r="K100954"/>
    </row>
    <row r="100955" spans="11:11">
      <c r="K100955"/>
    </row>
    <row r="100956" spans="11:11">
      <c r="K100956"/>
    </row>
    <row r="100957" spans="11:11">
      <c r="K100957"/>
    </row>
    <row r="100958" spans="11:11">
      <c r="K100958"/>
    </row>
    <row r="100959" spans="11:11">
      <c r="K100959"/>
    </row>
    <row r="100960" spans="11:11">
      <c r="K100960"/>
    </row>
    <row r="100961" spans="11:11">
      <c r="K100961"/>
    </row>
    <row r="100962" spans="11:11">
      <c r="K100962"/>
    </row>
    <row r="100963" spans="11:11">
      <c r="K100963"/>
    </row>
    <row r="100964" spans="11:11">
      <c r="K100964"/>
    </row>
    <row r="100965" spans="11:11">
      <c r="K100965"/>
    </row>
    <row r="100966" spans="11:11">
      <c r="K100966"/>
    </row>
    <row r="100967" spans="11:11">
      <c r="K100967"/>
    </row>
    <row r="100968" spans="11:11">
      <c r="K100968"/>
    </row>
    <row r="100969" spans="11:11">
      <c r="K100969"/>
    </row>
    <row r="100970" spans="11:11">
      <c r="K100970"/>
    </row>
    <row r="100971" spans="11:11">
      <c r="K100971"/>
    </row>
    <row r="100972" spans="11:11">
      <c r="K100972"/>
    </row>
    <row r="100973" spans="11:11">
      <c r="K100973"/>
    </row>
    <row r="100974" spans="11:11">
      <c r="K100974"/>
    </row>
    <row r="100975" spans="11:11">
      <c r="K100975"/>
    </row>
    <row r="100976" spans="11:11">
      <c r="K100976"/>
    </row>
    <row r="100977" spans="11:11">
      <c r="K100977"/>
    </row>
    <row r="100978" spans="11:11">
      <c r="K100978"/>
    </row>
    <row r="100979" spans="11:11">
      <c r="K100979"/>
    </row>
    <row r="100980" spans="11:11">
      <c r="K100980"/>
    </row>
    <row r="100981" spans="11:11">
      <c r="K100981"/>
    </row>
    <row r="100982" spans="11:11">
      <c r="K100982"/>
    </row>
    <row r="100983" spans="11:11">
      <c r="K100983"/>
    </row>
    <row r="100984" spans="11:11">
      <c r="K100984"/>
    </row>
    <row r="100985" spans="11:11">
      <c r="K100985"/>
    </row>
    <row r="100986" spans="11:11">
      <c r="K100986"/>
    </row>
    <row r="100987" spans="11:11">
      <c r="K100987"/>
    </row>
    <row r="100988" spans="11:11">
      <c r="K100988"/>
    </row>
    <row r="100989" spans="11:11">
      <c r="K100989"/>
    </row>
    <row r="100990" spans="11:11">
      <c r="K100990"/>
    </row>
    <row r="100991" spans="11:11">
      <c r="K100991"/>
    </row>
    <row r="100992" spans="11:11">
      <c r="K100992"/>
    </row>
    <row r="100993" spans="11:11">
      <c r="K100993"/>
    </row>
    <row r="100994" spans="11:11">
      <c r="K100994"/>
    </row>
    <row r="100995" spans="11:11">
      <c r="K100995"/>
    </row>
    <row r="100996" spans="11:11">
      <c r="K100996"/>
    </row>
    <row r="100997" spans="11:11">
      <c r="K100997"/>
    </row>
    <row r="100998" spans="11:11">
      <c r="K100998"/>
    </row>
    <row r="100999" spans="11:11">
      <c r="K100999"/>
    </row>
    <row r="101000" spans="11:11">
      <c r="K101000"/>
    </row>
    <row r="101001" spans="11:11">
      <c r="K101001"/>
    </row>
    <row r="101002" spans="11:11">
      <c r="K101002"/>
    </row>
    <row r="101003" spans="11:11">
      <c r="K101003"/>
    </row>
    <row r="101004" spans="11:11">
      <c r="K101004"/>
    </row>
    <row r="101005" spans="11:11">
      <c r="K101005"/>
    </row>
    <row r="101006" spans="11:11">
      <c r="K101006"/>
    </row>
    <row r="101007" spans="11:11">
      <c r="K101007"/>
    </row>
    <row r="101008" spans="11:11">
      <c r="K101008"/>
    </row>
    <row r="101009" spans="11:11">
      <c r="K101009"/>
    </row>
    <row r="101010" spans="11:11">
      <c r="K101010"/>
    </row>
    <row r="101011" spans="11:11">
      <c r="K101011"/>
    </row>
    <row r="101012" spans="11:11">
      <c r="K101012"/>
    </row>
    <row r="101013" spans="11:11">
      <c r="K101013"/>
    </row>
    <row r="101014" spans="11:11">
      <c r="K101014"/>
    </row>
    <row r="101015" spans="11:11">
      <c r="K101015"/>
    </row>
    <row r="101016" spans="11:11">
      <c r="K101016"/>
    </row>
    <row r="101017" spans="11:11">
      <c r="K101017"/>
    </row>
    <row r="101018" spans="11:11">
      <c r="K101018"/>
    </row>
    <row r="101019" spans="11:11">
      <c r="K101019"/>
    </row>
    <row r="101020" spans="11:11">
      <c r="K101020"/>
    </row>
    <row r="101021" spans="11:11">
      <c r="K101021"/>
    </row>
    <row r="101022" spans="11:11">
      <c r="K101022"/>
    </row>
    <row r="101023" spans="11:11">
      <c r="K101023"/>
    </row>
    <row r="101024" spans="11:11">
      <c r="K101024"/>
    </row>
    <row r="101025" spans="11:11">
      <c r="K101025"/>
    </row>
    <row r="101026" spans="11:11">
      <c r="K101026"/>
    </row>
    <row r="101027" spans="11:11">
      <c r="K101027"/>
    </row>
    <row r="101028" spans="11:11">
      <c r="K101028"/>
    </row>
    <row r="101029" spans="11:11">
      <c r="K101029"/>
    </row>
    <row r="101030" spans="11:11">
      <c r="K101030"/>
    </row>
    <row r="101031" spans="11:11">
      <c r="K101031"/>
    </row>
    <row r="101032" spans="11:11">
      <c r="K101032"/>
    </row>
    <row r="101033" spans="11:11">
      <c r="K101033"/>
    </row>
    <row r="101034" spans="11:11">
      <c r="K101034"/>
    </row>
    <row r="101035" spans="11:11">
      <c r="K101035"/>
    </row>
    <row r="101036" spans="11:11">
      <c r="K101036"/>
    </row>
    <row r="101037" spans="11:11">
      <c r="K101037"/>
    </row>
    <row r="101038" spans="11:11">
      <c r="K101038"/>
    </row>
    <row r="101039" spans="11:11">
      <c r="K101039"/>
    </row>
    <row r="101040" spans="11:11">
      <c r="K101040"/>
    </row>
    <row r="101041" spans="11:11">
      <c r="K101041"/>
    </row>
    <row r="101042" spans="11:11">
      <c r="K101042"/>
    </row>
    <row r="101043" spans="11:11">
      <c r="K101043"/>
    </row>
    <row r="101044" spans="11:11">
      <c r="K101044"/>
    </row>
    <row r="101045" spans="11:11">
      <c r="K101045"/>
    </row>
    <row r="101046" spans="11:11">
      <c r="K101046"/>
    </row>
    <row r="101047" spans="11:11">
      <c r="K101047"/>
    </row>
    <row r="101048" spans="11:11">
      <c r="K101048"/>
    </row>
    <row r="101049" spans="11:11">
      <c r="K101049"/>
    </row>
    <row r="101050" spans="11:11">
      <c r="K101050"/>
    </row>
    <row r="101051" spans="11:11">
      <c r="K101051"/>
    </row>
    <row r="101052" spans="11:11">
      <c r="K101052"/>
    </row>
    <row r="101053" spans="11:11">
      <c r="K101053"/>
    </row>
    <row r="101054" spans="11:11">
      <c r="K101054"/>
    </row>
    <row r="101055" spans="11:11">
      <c r="K101055"/>
    </row>
    <row r="101056" spans="11:11">
      <c r="K101056"/>
    </row>
    <row r="101057" spans="11:11">
      <c r="K101057"/>
    </row>
    <row r="101058" spans="11:11">
      <c r="K101058"/>
    </row>
    <row r="101059" spans="11:11">
      <c r="K101059"/>
    </row>
    <row r="101060" spans="11:11">
      <c r="K101060"/>
    </row>
    <row r="101061" spans="11:11">
      <c r="K101061"/>
    </row>
    <row r="101062" spans="11:11">
      <c r="K101062"/>
    </row>
    <row r="101063" spans="11:11">
      <c r="K101063"/>
    </row>
    <row r="101064" spans="11:11">
      <c r="K101064"/>
    </row>
    <row r="101065" spans="11:11">
      <c r="K101065"/>
    </row>
    <row r="101066" spans="11:11">
      <c r="K101066"/>
    </row>
    <row r="101067" spans="11:11">
      <c r="K101067"/>
    </row>
    <row r="101068" spans="11:11">
      <c r="K101068"/>
    </row>
    <row r="101069" spans="11:11">
      <c r="K101069"/>
    </row>
    <row r="101070" spans="11:11">
      <c r="K101070"/>
    </row>
    <row r="101071" spans="11:11">
      <c r="K101071"/>
    </row>
    <row r="101072" spans="11:11">
      <c r="K101072"/>
    </row>
    <row r="101073" spans="11:11">
      <c r="K101073"/>
    </row>
    <row r="101074" spans="11:11">
      <c r="K101074"/>
    </row>
    <row r="101075" spans="11:11">
      <c r="K101075"/>
    </row>
    <row r="101076" spans="11:11">
      <c r="K101076"/>
    </row>
    <row r="101077" spans="11:11">
      <c r="K101077"/>
    </row>
    <row r="101078" spans="11:11">
      <c r="K101078"/>
    </row>
    <row r="101079" spans="11:11">
      <c r="K101079"/>
    </row>
    <row r="101080" spans="11:11">
      <c r="K101080"/>
    </row>
    <row r="101081" spans="11:11">
      <c r="K101081"/>
    </row>
    <row r="101082" spans="11:11">
      <c r="K101082"/>
    </row>
    <row r="101083" spans="11:11">
      <c r="K101083"/>
    </row>
    <row r="101084" spans="11:11">
      <c r="K101084"/>
    </row>
    <row r="101085" spans="11:11">
      <c r="K101085"/>
    </row>
    <row r="101086" spans="11:11">
      <c r="K101086"/>
    </row>
    <row r="101087" spans="11:11">
      <c r="K101087"/>
    </row>
    <row r="101088" spans="11:11">
      <c r="K101088"/>
    </row>
    <row r="101089" spans="11:11">
      <c r="K101089"/>
    </row>
    <row r="101090" spans="11:11">
      <c r="K101090"/>
    </row>
    <row r="101091" spans="11:11">
      <c r="K101091"/>
    </row>
    <row r="101092" spans="11:11">
      <c r="K101092"/>
    </row>
    <row r="101093" spans="11:11">
      <c r="K101093"/>
    </row>
    <row r="101094" spans="11:11">
      <c r="K101094"/>
    </row>
    <row r="101095" spans="11:11">
      <c r="K101095"/>
    </row>
    <row r="101096" spans="11:11">
      <c r="K101096"/>
    </row>
    <row r="101097" spans="11:11">
      <c r="K101097"/>
    </row>
    <row r="101098" spans="11:11">
      <c r="K101098"/>
    </row>
    <row r="101099" spans="11:11">
      <c r="K101099"/>
    </row>
    <row r="101100" spans="11:11">
      <c r="K101100"/>
    </row>
    <row r="101101" spans="11:11">
      <c r="K101101"/>
    </row>
    <row r="101102" spans="11:11">
      <c r="K101102"/>
    </row>
    <row r="101103" spans="11:11">
      <c r="K101103"/>
    </row>
    <row r="101104" spans="11:11">
      <c r="K101104"/>
    </row>
    <row r="101105" spans="11:11">
      <c r="K101105"/>
    </row>
    <row r="101106" spans="11:11">
      <c r="K101106"/>
    </row>
    <row r="101107" spans="11:11">
      <c r="K101107"/>
    </row>
    <row r="101108" spans="11:11">
      <c r="K101108"/>
    </row>
    <row r="101109" spans="11:11">
      <c r="K101109"/>
    </row>
    <row r="101110" spans="11:11">
      <c r="K101110"/>
    </row>
    <row r="101111" spans="11:11">
      <c r="K101111"/>
    </row>
    <row r="101112" spans="11:11">
      <c r="K101112"/>
    </row>
    <row r="101113" spans="11:11">
      <c r="K101113"/>
    </row>
    <row r="101114" spans="11:11">
      <c r="K101114"/>
    </row>
    <row r="101115" spans="11:11">
      <c r="K101115"/>
    </row>
    <row r="101116" spans="11:11">
      <c r="K101116"/>
    </row>
    <row r="101117" spans="11:11">
      <c r="K101117"/>
    </row>
    <row r="101118" spans="11:11">
      <c r="K101118"/>
    </row>
    <row r="101119" spans="11:11">
      <c r="K101119"/>
    </row>
    <row r="101120" spans="11:11">
      <c r="K101120"/>
    </row>
    <row r="101121" spans="11:11">
      <c r="K101121"/>
    </row>
    <row r="101122" spans="11:11">
      <c r="K101122"/>
    </row>
    <row r="101123" spans="11:11">
      <c r="K101123"/>
    </row>
    <row r="101124" spans="11:11">
      <c r="K101124"/>
    </row>
    <row r="101125" spans="11:11">
      <c r="K101125"/>
    </row>
    <row r="101126" spans="11:11">
      <c r="K101126"/>
    </row>
    <row r="101127" spans="11:11">
      <c r="K101127"/>
    </row>
    <row r="101128" spans="11:11">
      <c r="K101128"/>
    </row>
    <row r="101129" spans="11:11">
      <c r="K101129"/>
    </row>
    <row r="101130" spans="11:11">
      <c r="K101130"/>
    </row>
    <row r="101131" spans="11:11">
      <c r="K101131"/>
    </row>
    <row r="101132" spans="11:11">
      <c r="K101132"/>
    </row>
    <row r="101133" spans="11:11">
      <c r="K101133"/>
    </row>
    <row r="101134" spans="11:11">
      <c r="K101134"/>
    </row>
    <row r="101135" spans="11:11">
      <c r="K101135"/>
    </row>
    <row r="101136" spans="11:11">
      <c r="K101136"/>
    </row>
    <row r="101137" spans="11:11">
      <c r="K101137"/>
    </row>
    <row r="101138" spans="11:11">
      <c r="K101138"/>
    </row>
    <row r="101139" spans="11:11">
      <c r="K101139"/>
    </row>
    <row r="101140" spans="11:11">
      <c r="K101140"/>
    </row>
    <row r="101141" spans="11:11">
      <c r="K101141"/>
    </row>
    <row r="101142" spans="11:11">
      <c r="K101142"/>
    </row>
    <row r="101143" spans="11:11">
      <c r="K101143"/>
    </row>
    <row r="101144" spans="11:11">
      <c r="K101144"/>
    </row>
    <row r="101145" spans="11:11">
      <c r="K101145"/>
    </row>
    <row r="101146" spans="11:11">
      <c r="K101146"/>
    </row>
    <row r="101147" spans="11:11">
      <c r="K101147"/>
    </row>
    <row r="101148" spans="11:11">
      <c r="K101148"/>
    </row>
    <row r="101149" spans="11:11">
      <c r="K101149"/>
    </row>
    <row r="101150" spans="11:11">
      <c r="K101150"/>
    </row>
    <row r="101151" spans="11:11">
      <c r="K101151"/>
    </row>
    <row r="101152" spans="11:11">
      <c r="K101152"/>
    </row>
    <row r="101153" spans="11:11">
      <c r="K101153"/>
    </row>
    <row r="101154" spans="11:11">
      <c r="K101154"/>
    </row>
    <row r="101155" spans="11:11">
      <c r="K101155"/>
    </row>
    <row r="101156" spans="11:11">
      <c r="K101156"/>
    </row>
    <row r="101157" spans="11:11">
      <c r="K101157"/>
    </row>
    <row r="101158" spans="11:11">
      <c r="K101158"/>
    </row>
    <row r="101159" spans="11:11">
      <c r="K101159"/>
    </row>
    <row r="101160" spans="11:11">
      <c r="K101160"/>
    </row>
    <row r="101161" spans="11:11">
      <c r="K101161"/>
    </row>
    <row r="101162" spans="11:11">
      <c r="K101162"/>
    </row>
    <row r="101163" spans="11:11">
      <c r="K101163"/>
    </row>
    <row r="101164" spans="11:11">
      <c r="K101164"/>
    </row>
    <row r="101165" spans="11:11">
      <c r="K101165"/>
    </row>
    <row r="101166" spans="11:11">
      <c r="K101166"/>
    </row>
    <row r="101167" spans="11:11">
      <c r="K101167"/>
    </row>
    <row r="101168" spans="11:11">
      <c r="K101168"/>
    </row>
    <row r="101169" spans="11:11">
      <c r="K101169"/>
    </row>
    <row r="101170" spans="11:11">
      <c r="K101170"/>
    </row>
    <row r="101171" spans="11:11">
      <c r="K101171"/>
    </row>
    <row r="101172" spans="11:11">
      <c r="K101172"/>
    </row>
    <row r="101173" spans="11:11">
      <c r="K101173"/>
    </row>
    <row r="101174" spans="11:11">
      <c r="K101174"/>
    </row>
    <row r="101175" spans="11:11">
      <c r="K101175"/>
    </row>
    <row r="101176" spans="11:11">
      <c r="K101176"/>
    </row>
    <row r="101177" spans="11:11">
      <c r="K101177"/>
    </row>
    <row r="101178" spans="11:11">
      <c r="K101178"/>
    </row>
    <row r="101179" spans="11:11">
      <c r="K101179"/>
    </row>
    <row r="101180" spans="11:11">
      <c r="K101180"/>
    </row>
    <row r="101181" spans="11:11">
      <c r="K101181"/>
    </row>
    <row r="101182" spans="11:11">
      <c r="K101182"/>
    </row>
    <row r="101183" spans="11:11">
      <c r="K101183"/>
    </row>
    <row r="101184" spans="11:11">
      <c r="K101184"/>
    </row>
    <row r="101185" spans="11:11">
      <c r="K101185"/>
    </row>
    <row r="101186" spans="11:11">
      <c r="K101186"/>
    </row>
    <row r="101187" spans="11:11">
      <c r="K101187"/>
    </row>
    <row r="101188" spans="11:11">
      <c r="K101188"/>
    </row>
    <row r="101189" spans="11:11">
      <c r="K101189"/>
    </row>
    <row r="101190" spans="11:11">
      <c r="K101190"/>
    </row>
    <row r="101191" spans="11:11">
      <c r="K101191"/>
    </row>
    <row r="101192" spans="11:11">
      <c r="K101192"/>
    </row>
    <row r="101193" spans="11:11">
      <c r="K101193"/>
    </row>
    <row r="101194" spans="11:11">
      <c r="K101194"/>
    </row>
    <row r="101195" spans="11:11">
      <c r="K101195"/>
    </row>
    <row r="101196" spans="11:11">
      <c r="K101196"/>
    </row>
    <row r="101197" spans="11:11">
      <c r="K101197"/>
    </row>
    <row r="101198" spans="11:11">
      <c r="K101198"/>
    </row>
    <row r="101199" spans="11:11">
      <c r="K101199"/>
    </row>
    <row r="101200" spans="11:11">
      <c r="K101200"/>
    </row>
    <row r="101201" spans="11:11">
      <c r="K101201"/>
    </row>
    <row r="101202" spans="11:11">
      <c r="K101202"/>
    </row>
    <row r="101203" spans="11:11">
      <c r="K101203"/>
    </row>
    <row r="101204" spans="11:11">
      <c r="K101204"/>
    </row>
    <row r="101205" spans="11:11">
      <c r="K101205"/>
    </row>
    <row r="101206" spans="11:11">
      <c r="K101206"/>
    </row>
    <row r="101207" spans="11:11">
      <c r="K101207"/>
    </row>
    <row r="101208" spans="11:11">
      <c r="K101208"/>
    </row>
    <row r="101209" spans="11:11">
      <c r="K101209"/>
    </row>
    <row r="101210" spans="11:11">
      <c r="K101210"/>
    </row>
    <row r="101211" spans="11:11">
      <c r="K101211"/>
    </row>
    <row r="101212" spans="11:11">
      <c r="K101212"/>
    </row>
    <row r="101213" spans="11:11">
      <c r="K101213"/>
    </row>
    <row r="101214" spans="11:11">
      <c r="K101214"/>
    </row>
    <row r="101215" spans="11:11">
      <c r="K101215"/>
    </row>
    <row r="101216" spans="11:11">
      <c r="K101216"/>
    </row>
    <row r="101217" spans="11:11">
      <c r="K101217"/>
    </row>
    <row r="101218" spans="11:11">
      <c r="K101218"/>
    </row>
    <row r="101219" spans="11:11">
      <c r="K101219"/>
    </row>
    <row r="101220" spans="11:11">
      <c r="K101220"/>
    </row>
    <row r="101221" spans="11:11">
      <c r="K101221"/>
    </row>
    <row r="101222" spans="11:11">
      <c r="K101222"/>
    </row>
    <row r="101223" spans="11:11">
      <c r="K101223"/>
    </row>
    <row r="101224" spans="11:11">
      <c r="K101224"/>
    </row>
    <row r="101225" spans="11:11">
      <c r="K101225"/>
    </row>
    <row r="101226" spans="11:11">
      <c r="K101226"/>
    </row>
    <row r="101227" spans="11:11">
      <c r="K101227"/>
    </row>
    <row r="101228" spans="11:11">
      <c r="K101228"/>
    </row>
    <row r="101229" spans="11:11">
      <c r="K101229"/>
    </row>
    <row r="101230" spans="11:11">
      <c r="K101230"/>
    </row>
    <row r="101231" spans="11:11">
      <c r="K101231"/>
    </row>
    <row r="101232" spans="11:11">
      <c r="K101232"/>
    </row>
    <row r="101233" spans="11:11">
      <c r="K101233"/>
    </row>
    <row r="101234" spans="11:11">
      <c r="K101234"/>
    </row>
    <row r="101235" spans="11:11">
      <c r="K101235"/>
    </row>
    <row r="101236" spans="11:11">
      <c r="K101236"/>
    </row>
    <row r="101237" spans="11:11">
      <c r="K101237"/>
    </row>
    <row r="101238" spans="11:11">
      <c r="K101238"/>
    </row>
    <row r="101239" spans="11:11">
      <c r="K101239"/>
    </row>
    <row r="101240" spans="11:11">
      <c r="K101240"/>
    </row>
    <row r="101241" spans="11:11">
      <c r="K101241"/>
    </row>
    <row r="101242" spans="11:11">
      <c r="K101242"/>
    </row>
    <row r="101243" spans="11:11">
      <c r="K101243"/>
    </row>
    <row r="101244" spans="11:11">
      <c r="K101244"/>
    </row>
    <row r="101245" spans="11:11">
      <c r="K101245"/>
    </row>
    <row r="101246" spans="11:11">
      <c r="K101246"/>
    </row>
    <row r="101247" spans="11:11">
      <c r="K101247"/>
    </row>
    <row r="101248" spans="11:11">
      <c r="K101248"/>
    </row>
    <row r="101249" spans="11:11">
      <c r="K101249"/>
    </row>
    <row r="101250" spans="11:11">
      <c r="K101250"/>
    </row>
    <row r="101251" spans="11:11">
      <c r="K101251"/>
    </row>
    <row r="101252" spans="11:11">
      <c r="K101252"/>
    </row>
    <row r="101253" spans="11:11">
      <c r="K101253"/>
    </row>
    <row r="101254" spans="11:11">
      <c r="K101254"/>
    </row>
    <row r="101255" spans="11:11">
      <c r="K101255"/>
    </row>
    <row r="101256" spans="11:11">
      <c r="K101256"/>
    </row>
    <row r="101257" spans="11:11">
      <c r="K101257"/>
    </row>
    <row r="101258" spans="11:11">
      <c r="K101258"/>
    </row>
    <row r="101259" spans="11:11">
      <c r="K101259"/>
    </row>
    <row r="101260" spans="11:11">
      <c r="K101260"/>
    </row>
    <row r="101261" spans="11:11">
      <c r="K101261"/>
    </row>
    <row r="101262" spans="11:11">
      <c r="K101262"/>
    </row>
    <row r="101263" spans="11:11">
      <c r="K101263"/>
    </row>
    <row r="101264" spans="11:11">
      <c r="K101264"/>
    </row>
    <row r="101265" spans="11:11">
      <c r="K101265"/>
    </row>
    <row r="101266" spans="11:11">
      <c r="K101266"/>
    </row>
    <row r="101267" spans="11:11">
      <c r="K101267"/>
    </row>
    <row r="101268" spans="11:11">
      <c r="K101268"/>
    </row>
    <row r="101269" spans="11:11">
      <c r="K101269"/>
    </row>
    <row r="101270" spans="11:11">
      <c r="K101270"/>
    </row>
    <row r="101271" spans="11:11">
      <c r="K101271"/>
    </row>
    <row r="101272" spans="11:11">
      <c r="K101272"/>
    </row>
    <row r="101273" spans="11:11">
      <c r="K101273"/>
    </row>
    <row r="101274" spans="11:11">
      <c r="K101274"/>
    </row>
    <row r="101275" spans="11:11">
      <c r="K101275"/>
    </row>
    <row r="101276" spans="11:11">
      <c r="K101276"/>
    </row>
    <row r="101277" spans="11:11">
      <c r="K101277"/>
    </row>
    <row r="101278" spans="11:11">
      <c r="K101278"/>
    </row>
    <row r="101279" spans="11:11">
      <c r="K101279"/>
    </row>
    <row r="101280" spans="11:11">
      <c r="K101280"/>
    </row>
    <row r="101281" spans="11:11">
      <c r="K101281"/>
    </row>
    <row r="101282" spans="11:11">
      <c r="K101282"/>
    </row>
    <row r="101283" spans="11:11">
      <c r="K101283"/>
    </row>
    <row r="101284" spans="11:11">
      <c r="K101284"/>
    </row>
    <row r="101285" spans="11:11">
      <c r="K101285"/>
    </row>
    <row r="101286" spans="11:11">
      <c r="K101286"/>
    </row>
    <row r="101287" spans="11:11">
      <c r="K101287"/>
    </row>
    <row r="101288" spans="11:11">
      <c r="K101288"/>
    </row>
    <row r="101289" spans="11:11">
      <c r="K101289"/>
    </row>
    <row r="101290" spans="11:11">
      <c r="K101290"/>
    </row>
    <row r="101291" spans="11:11">
      <c r="K101291"/>
    </row>
    <row r="101292" spans="11:11">
      <c r="K101292"/>
    </row>
    <row r="101293" spans="11:11">
      <c r="K101293"/>
    </row>
    <row r="101294" spans="11:11">
      <c r="K101294"/>
    </row>
    <row r="101295" spans="11:11">
      <c r="K101295"/>
    </row>
    <row r="101296" spans="11:11">
      <c r="K101296"/>
    </row>
    <row r="101297" spans="11:11">
      <c r="K101297"/>
    </row>
    <row r="101298" spans="11:11">
      <c r="K101298"/>
    </row>
    <row r="101299" spans="11:11">
      <c r="K101299"/>
    </row>
    <row r="101300" spans="11:11">
      <c r="K101300"/>
    </row>
    <row r="101301" spans="11:11">
      <c r="K101301"/>
    </row>
    <row r="101302" spans="11:11">
      <c r="K101302"/>
    </row>
    <row r="101303" spans="11:11">
      <c r="K101303"/>
    </row>
    <row r="101304" spans="11:11">
      <c r="K101304"/>
    </row>
    <row r="101305" spans="11:11">
      <c r="K101305"/>
    </row>
    <row r="101306" spans="11:11">
      <c r="K101306"/>
    </row>
    <row r="101307" spans="11:11">
      <c r="K101307"/>
    </row>
    <row r="101308" spans="11:11">
      <c r="K101308"/>
    </row>
    <row r="101309" spans="11:11">
      <c r="K101309"/>
    </row>
    <row r="101310" spans="11:11">
      <c r="K101310"/>
    </row>
    <row r="101311" spans="11:11">
      <c r="K101311"/>
    </row>
    <row r="101312" spans="11:11">
      <c r="K101312"/>
    </row>
    <row r="101313" spans="11:11">
      <c r="K101313"/>
    </row>
    <row r="101314" spans="11:11">
      <c r="K101314"/>
    </row>
    <row r="101315" spans="11:11">
      <c r="K101315"/>
    </row>
    <row r="101316" spans="11:11">
      <c r="K101316"/>
    </row>
    <row r="101317" spans="11:11">
      <c r="K101317"/>
    </row>
    <row r="101318" spans="11:11">
      <c r="K101318"/>
    </row>
    <row r="101319" spans="11:11">
      <c r="K101319"/>
    </row>
    <row r="101320" spans="11:11">
      <c r="K101320"/>
    </row>
    <row r="101321" spans="11:11">
      <c r="K101321"/>
    </row>
    <row r="101322" spans="11:11">
      <c r="K101322"/>
    </row>
    <row r="101323" spans="11:11">
      <c r="K101323"/>
    </row>
    <row r="101324" spans="11:11">
      <c r="K101324"/>
    </row>
    <row r="101325" spans="11:11">
      <c r="K101325"/>
    </row>
    <row r="101326" spans="11:11">
      <c r="K101326"/>
    </row>
    <row r="101327" spans="11:11">
      <c r="K101327"/>
    </row>
    <row r="101328" spans="11:11">
      <c r="K101328"/>
    </row>
    <row r="101329" spans="11:11">
      <c r="K101329"/>
    </row>
    <row r="101330" spans="11:11">
      <c r="K101330"/>
    </row>
    <row r="101331" spans="11:11">
      <c r="K101331"/>
    </row>
    <row r="101332" spans="11:11">
      <c r="K101332"/>
    </row>
    <row r="101333" spans="11:11">
      <c r="K101333"/>
    </row>
    <row r="101334" spans="11:11">
      <c r="K101334"/>
    </row>
    <row r="101335" spans="11:11">
      <c r="K101335"/>
    </row>
    <row r="101336" spans="11:11">
      <c r="K101336"/>
    </row>
    <row r="101337" spans="11:11">
      <c r="K101337"/>
    </row>
    <row r="101338" spans="11:11">
      <c r="K101338"/>
    </row>
    <row r="101339" spans="11:11">
      <c r="K101339"/>
    </row>
    <row r="101340" spans="11:11">
      <c r="K101340"/>
    </row>
    <row r="101341" spans="11:11">
      <c r="K101341"/>
    </row>
    <row r="101342" spans="11:11">
      <c r="K101342"/>
    </row>
    <row r="101343" spans="11:11">
      <c r="K101343"/>
    </row>
    <row r="101344" spans="11:11">
      <c r="K101344"/>
    </row>
    <row r="101345" spans="11:11">
      <c r="K101345"/>
    </row>
    <row r="101346" spans="11:11">
      <c r="K101346"/>
    </row>
    <row r="101347" spans="11:11">
      <c r="K101347"/>
    </row>
    <row r="101348" spans="11:11">
      <c r="K101348"/>
    </row>
    <row r="101349" spans="11:11">
      <c r="K101349"/>
    </row>
    <row r="101350" spans="11:11">
      <c r="K101350"/>
    </row>
    <row r="101351" spans="11:11">
      <c r="K101351"/>
    </row>
    <row r="101352" spans="11:11">
      <c r="K101352"/>
    </row>
    <row r="101353" spans="11:11">
      <c r="K101353"/>
    </row>
    <row r="101354" spans="11:11">
      <c r="K101354"/>
    </row>
    <row r="101355" spans="11:11">
      <c r="K101355"/>
    </row>
    <row r="101356" spans="11:11">
      <c r="K101356"/>
    </row>
    <row r="101357" spans="11:11">
      <c r="K101357"/>
    </row>
    <row r="101358" spans="11:11">
      <c r="K101358"/>
    </row>
    <row r="101359" spans="11:11">
      <c r="K101359"/>
    </row>
    <row r="101360" spans="11:11">
      <c r="K101360"/>
    </row>
    <row r="101361" spans="11:11">
      <c r="K101361"/>
    </row>
    <row r="101362" spans="11:11">
      <c r="K101362"/>
    </row>
    <row r="101363" spans="11:11">
      <c r="K101363"/>
    </row>
    <row r="101364" spans="11:11">
      <c r="K101364"/>
    </row>
    <row r="101365" spans="11:11">
      <c r="K101365"/>
    </row>
    <row r="101366" spans="11:11">
      <c r="K101366"/>
    </row>
    <row r="101367" spans="11:11">
      <c r="K101367"/>
    </row>
    <row r="101368" spans="11:11">
      <c r="K101368"/>
    </row>
    <row r="101369" spans="11:11">
      <c r="K101369"/>
    </row>
    <row r="101370" spans="11:11">
      <c r="K101370"/>
    </row>
    <row r="101371" spans="11:11">
      <c r="K101371"/>
    </row>
    <row r="101372" spans="11:11">
      <c r="K101372"/>
    </row>
    <row r="101373" spans="11:11">
      <c r="K101373"/>
    </row>
    <row r="101374" spans="11:11">
      <c r="K101374"/>
    </row>
    <row r="101375" spans="11:11">
      <c r="K101375"/>
    </row>
    <row r="101376" spans="11:11">
      <c r="K101376"/>
    </row>
    <row r="101377" spans="11:11">
      <c r="K101377"/>
    </row>
    <row r="101378" spans="11:11">
      <c r="K101378"/>
    </row>
    <row r="101379" spans="11:11">
      <c r="K101379"/>
    </row>
    <row r="101380" spans="11:11">
      <c r="K101380"/>
    </row>
    <row r="101381" spans="11:11">
      <c r="K101381"/>
    </row>
    <row r="101382" spans="11:11">
      <c r="K101382"/>
    </row>
    <row r="101383" spans="11:11">
      <c r="K101383"/>
    </row>
    <row r="101384" spans="11:11">
      <c r="K101384"/>
    </row>
    <row r="101385" spans="11:11">
      <c r="K101385"/>
    </row>
    <row r="101386" spans="11:11">
      <c r="K101386"/>
    </row>
    <row r="101387" spans="11:11">
      <c r="K101387"/>
    </row>
    <row r="101388" spans="11:11">
      <c r="K101388"/>
    </row>
    <row r="101389" spans="11:11">
      <c r="K101389"/>
    </row>
    <row r="101390" spans="11:11">
      <c r="K101390"/>
    </row>
    <row r="101391" spans="11:11">
      <c r="K101391"/>
    </row>
    <row r="101392" spans="11:11">
      <c r="K101392"/>
    </row>
    <row r="101393" spans="11:11">
      <c r="K101393"/>
    </row>
    <row r="101394" spans="11:11">
      <c r="K101394"/>
    </row>
    <row r="101395" spans="11:11">
      <c r="K101395"/>
    </row>
    <row r="101396" spans="11:11">
      <c r="K101396"/>
    </row>
    <row r="101397" spans="11:11">
      <c r="K101397"/>
    </row>
    <row r="101398" spans="11:11">
      <c r="K101398"/>
    </row>
    <row r="101399" spans="11:11">
      <c r="K101399"/>
    </row>
    <row r="101400" spans="11:11">
      <c r="K101400"/>
    </row>
    <row r="101401" spans="11:11">
      <c r="K101401"/>
    </row>
    <row r="101402" spans="11:11">
      <c r="K101402"/>
    </row>
    <row r="101403" spans="11:11">
      <c r="K101403"/>
    </row>
    <row r="101404" spans="11:11">
      <c r="K101404"/>
    </row>
    <row r="101405" spans="11:11">
      <c r="K101405"/>
    </row>
    <row r="101406" spans="11:11">
      <c r="K101406"/>
    </row>
    <row r="101407" spans="11:11">
      <c r="K101407"/>
    </row>
    <row r="101408" spans="11:11">
      <c r="K101408"/>
    </row>
    <row r="101409" spans="11:11">
      <c r="K101409"/>
    </row>
    <row r="101410" spans="11:11">
      <c r="K101410"/>
    </row>
    <row r="101411" spans="11:11">
      <c r="K101411"/>
    </row>
    <row r="101412" spans="11:11">
      <c r="K101412"/>
    </row>
    <row r="101413" spans="11:11">
      <c r="K101413"/>
    </row>
    <row r="101414" spans="11:11">
      <c r="K101414"/>
    </row>
    <row r="101415" spans="11:11">
      <c r="K101415"/>
    </row>
    <row r="101416" spans="11:11">
      <c r="K101416"/>
    </row>
    <row r="101417" spans="11:11">
      <c r="K101417"/>
    </row>
    <row r="101418" spans="11:11">
      <c r="K101418"/>
    </row>
    <row r="101419" spans="11:11">
      <c r="K101419"/>
    </row>
    <row r="101420" spans="11:11">
      <c r="K101420"/>
    </row>
    <row r="101421" spans="11:11">
      <c r="K101421"/>
    </row>
    <row r="101422" spans="11:11">
      <c r="K101422"/>
    </row>
    <row r="101423" spans="11:11">
      <c r="K101423"/>
    </row>
    <row r="101424" spans="11:11">
      <c r="K101424"/>
    </row>
    <row r="101425" spans="11:11">
      <c r="K101425"/>
    </row>
    <row r="101426" spans="11:11">
      <c r="K101426"/>
    </row>
    <row r="101427" spans="11:11">
      <c r="K101427"/>
    </row>
    <row r="101428" spans="11:11">
      <c r="K101428"/>
    </row>
    <row r="101429" spans="11:11">
      <c r="K101429"/>
    </row>
    <row r="101430" spans="11:11">
      <c r="K101430"/>
    </row>
    <row r="101431" spans="11:11">
      <c r="K101431"/>
    </row>
    <row r="101432" spans="11:11">
      <c r="K101432"/>
    </row>
    <row r="101433" spans="11:11">
      <c r="K101433"/>
    </row>
    <row r="101434" spans="11:11">
      <c r="K101434"/>
    </row>
    <row r="101435" spans="11:11">
      <c r="K101435"/>
    </row>
    <row r="101436" spans="11:11">
      <c r="K101436"/>
    </row>
    <row r="101437" spans="11:11">
      <c r="K101437"/>
    </row>
    <row r="101438" spans="11:11">
      <c r="K101438"/>
    </row>
    <row r="101439" spans="11:11">
      <c r="K101439"/>
    </row>
    <row r="101440" spans="11:11">
      <c r="K101440"/>
    </row>
    <row r="101441" spans="11:11">
      <c r="K101441"/>
    </row>
    <row r="101442" spans="11:11">
      <c r="K101442"/>
    </row>
    <row r="101443" spans="11:11">
      <c r="K101443"/>
    </row>
    <row r="101444" spans="11:11">
      <c r="K101444"/>
    </row>
    <row r="101445" spans="11:11">
      <c r="K101445"/>
    </row>
    <row r="101446" spans="11:11">
      <c r="K101446"/>
    </row>
    <row r="101447" spans="11:11">
      <c r="K101447"/>
    </row>
    <row r="101448" spans="11:11">
      <c r="K101448"/>
    </row>
    <row r="101449" spans="11:11">
      <c r="K101449"/>
    </row>
    <row r="101450" spans="11:11">
      <c r="K101450"/>
    </row>
    <row r="101451" spans="11:11">
      <c r="K101451"/>
    </row>
    <row r="101452" spans="11:11">
      <c r="K101452"/>
    </row>
    <row r="101453" spans="11:11">
      <c r="K101453"/>
    </row>
    <row r="101454" spans="11:11">
      <c r="K101454"/>
    </row>
    <row r="101455" spans="11:11">
      <c r="K101455"/>
    </row>
    <row r="101456" spans="11:11">
      <c r="K101456"/>
    </row>
    <row r="101457" spans="11:11">
      <c r="K101457"/>
    </row>
    <row r="101458" spans="11:11">
      <c r="K101458"/>
    </row>
    <row r="101459" spans="11:11">
      <c r="K101459"/>
    </row>
    <row r="101460" spans="11:11">
      <c r="K101460"/>
    </row>
    <row r="101461" spans="11:11">
      <c r="K101461"/>
    </row>
    <row r="101462" spans="11:11">
      <c r="K101462"/>
    </row>
    <row r="101463" spans="11:11">
      <c r="K101463"/>
    </row>
    <row r="101464" spans="11:11">
      <c r="K101464"/>
    </row>
    <row r="101465" spans="11:11">
      <c r="K101465"/>
    </row>
    <row r="101466" spans="11:11">
      <c r="K101466"/>
    </row>
    <row r="101467" spans="11:11">
      <c r="K101467"/>
    </row>
    <row r="101468" spans="11:11">
      <c r="K101468"/>
    </row>
    <row r="101469" spans="11:11">
      <c r="K101469"/>
    </row>
    <row r="101470" spans="11:11">
      <c r="K101470"/>
    </row>
    <row r="101471" spans="11:11">
      <c r="K101471"/>
    </row>
    <row r="101472" spans="11:11">
      <c r="K101472"/>
    </row>
    <row r="101473" spans="11:11">
      <c r="K101473"/>
    </row>
    <row r="101474" spans="11:11">
      <c r="K101474"/>
    </row>
    <row r="101475" spans="11:11">
      <c r="K101475"/>
    </row>
    <row r="101476" spans="11:11">
      <c r="K101476"/>
    </row>
    <row r="101477" spans="11:11">
      <c r="K101477"/>
    </row>
    <row r="101478" spans="11:11">
      <c r="K101478"/>
    </row>
    <row r="101479" spans="11:11">
      <c r="K101479"/>
    </row>
    <row r="101480" spans="11:11">
      <c r="K101480"/>
    </row>
    <row r="101481" spans="11:11">
      <c r="K101481"/>
    </row>
    <row r="101482" spans="11:11">
      <c r="K101482"/>
    </row>
    <row r="101483" spans="11:11">
      <c r="K101483"/>
    </row>
    <row r="101484" spans="11:11">
      <c r="K101484"/>
    </row>
    <row r="101485" spans="11:11">
      <c r="K101485"/>
    </row>
    <row r="101486" spans="11:11">
      <c r="K101486"/>
    </row>
    <row r="101487" spans="11:11">
      <c r="K101487"/>
    </row>
    <row r="101488" spans="11:11">
      <c r="K101488"/>
    </row>
    <row r="101489" spans="11:11">
      <c r="K101489"/>
    </row>
    <row r="101490" spans="11:11">
      <c r="K101490"/>
    </row>
    <row r="101491" spans="11:11">
      <c r="K101491"/>
    </row>
    <row r="101492" spans="11:11">
      <c r="K101492"/>
    </row>
    <row r="101493" spans="11:11">
      <c r="K101493"/>
    </row>
    <row r="101494" spans="11:11">
      <c r="K101494"/>
    </row>
    <row r="101495" spans="11:11">
      <c r="K101495"/>
    </row>
    <row r="101496" spans="11:11">
      <c r="K101496"/>
    </row>
    <row r="101497" spans="11:11">
      <c r="K101497"/>
    </row>
    <row r="101498" spans="11:11">
      <c r="K101498"/>
    </row>
    <row r="101499" spans="11:11">
      <c r="K101499"/>
    </row>
    <row r="101500" spans="11:11">
      <c r="K101500"/>
    </row>
    <row r="101501" spans="11:11">
      <c r="K101501"/>
    </row>
    <row r="101502" spans="11:11">
      <c r="K101502"/>
    </row>
    <row r="101503" spans="11:11">
      <c r="K101503"/>
    </row>
    <row r="101504" spans="11:11">
      <c r="K101504"/>
    </row>
    <row r="101505" spans="11:11">
      <c r="K101505"/>
    </row>
    <row r="101506" spans="11:11">
      <c r="K101506"/>
    </row>
    <row r="101507" spans="11:11">
      <c r="K101507"/>
    </row>
    <row r="101508" spans="11:11">
      <c r="K101508"/>
    </row>
    <row r="101509" spans="11:11">
      <c r="K101509"/>
    </row>
    <row r="101510" spans="11:11">
      <c r="K101510"/>
    </row>
    <row r="101511" spans="11:11">
      <c r="K101511"/>
    </row>
    <row r="101512" spans="11:11">
      <c r="K101512"/>
    </row>
    <row r="101513" spans="11:11">
      <c r="K101513"/>
    </row>
    <row r="101514" spans="11:11">
      <c r="K101514"/>
    </row>
    <row r="101515" spans="11:11">
      <c r="K101515"/>
    </row>
    <row r="101516" spans="11:11">
      <c r="K101516"/>
    </row>
    <row r="101517" spans="11:11">
      <c r="K101517"/>
    </row>
    <row r="101518" spans="11:11">
      <c r="K101518"/>
    </row>
    <row r="101519" spans="11:11">
      <c r="K101519"/>
    </row>
    <row r="101520" spans="11:11">
      <c r="K101520"/>
    </row>
    <row r="101521" spans="11:11">
      <c r="K101521"/>
    </row>
    <row r="101522" spans="11:11">
      <c r="K101522"/>
    </row>
    <row r="101523" spans="11:11">
      <c r="K101523"/>
    </row>
    <row r="101524" spans="11:11">
      <c r="K101524"/>
    </row>
    <row r="101525" spans="11:11">
      <c r="K101525"/>
    </row>
    <row r="101526" spans="11:11">
      <c r="K101526"/>
    </row>
    <row r="101527" spans="11:11">
      <c r="K101527"/>
    </row>
    <row r="101528" spans="11:11">
      <c r="K101528"/>
    </row>
    <row r="101529" spans="11:11">
      <c r="K101529"/>
    </row>
    <row r="101530" spans="11:11">
      <c r="K101530"/>
    </row>
    <row r="101531" spans="11:11">
      <c r="K101531"/>
    </row>
    <row r="101532" spans="11:11">
      <c r="K101532"/>
    </row>
    <row r="101533" spans="11:11">
      <c r="K101533"/>
    </row>
    <row r="101534" spans="11:11">
      <c r="K101534"/>
    </row>
    <row r="101535" spans="11:11">
      <c r="K101535"/>
    </row>
    <row r="101536" spans="11:11">
      <c r="K101536"/>
    </row>
    <row r="101537" spans="11:11">
      <c r="K101537"/>
    </row>
    <row r="101538" spans="11:11">
      <c r="K101538"/>
    </row>
    <row r="101539" spans="11:11">
      <c r="K101539"/>
    </row>
    <row r="101540" spans="11:11">
      <c r="K101540"/>
    </row>
    <row r="101541" spans="11:11">
      <c r="K101541"/>
    </row>
    <row r="101542" spans="11:11">
      <c r="K101542"/>
    </row>
    <row r="101543" spans="11:11">
      <c r="K101543"/>
    </row>
    <row r="101544" spans="11:11">
      <c r="K101544"/>
    </row>
    <row r="101545" spans="11:11">
      <c r="K101545"/>
    </row>
    <row r="101546" spans="11:11">
      <c r="K101546"/>
    </row>
    <row r="101547" spans="11:11">
      <c r="K101547"/>
    </row>
    <row r="101548" spans="11:11">
      <c r="K101548"/>
    </row>
    <row r="101549" spans="11:11">
      <c r="K101549"/>
    </row>
    <row r="101550" spans="11:11">
      <c r="K101550"/>
    </row>
    <row r="101551" spans="11:11">
      <c r="K101551"/>
    </row>
    <row r="101552" spans="11:11">
      <c r="K101552"/>
    </row>
    <row r="101553" spans="11:11">
      <c r="K101553"/>
    </row>
    <row r="101554" spans="11:11">
      <c r="K101554"/>
    </row>
    <row r="101555" spans="11:11">
      <c r="K101555"/>
    </row>
    <row r="101556" spans="11:11">
      <c r="K101556"/>
    </row>
    <row r="101557" spans="11:11">
      <c r="K101557"/>
    </row>
    <row r="101558" spans="11:11">
      <c r="K101558"/>
    </row>
    <row r="101559" spans="11:11">
      <c r="K101559"/>
    </row>
    <row r="101560" spans="11:11">
      <c r="K101560"/>
    </row>
    <row r="101561" spans="11:11">
      <c r="K101561"/>
    </row>
    <row r="101562" spans="11:11">
      <c r="K101562"/>
    </row>
    <row r="101563" spans="11:11">
      <c r="K101563"/>
    </row>
    <row r="101564" spans="11:11">
      <c r="K101564"/>
    </row>
    <row r="101565" spans="11:11">
      <c r="K101565"/>
    </row>
    <row r="101566" spans="11:11">
      <c r="K101566"/>
    </row>
    <row r="101567" spans="11:11">
      <c r="K101567"/>
    </row>
    <row r="101568" spans="11:11">
      <c r="K101568"/>
    </row>
    <row r="101569" spans="11:11">
      <c r="K101569"/>
    </row>
    <row r="101570" spans="11:11">
      <c r="K101570"/>
    </row>
    <row r="101571" spans="11:11">
      <c r="K101571"/>
    </row>
    <row r="101572" spans="11:11">
      <c r="K101572"/>
    </row>
    <row r="101573" spans="11:11">
      <c r="K101573"/>
    </row>
    <row r="101574" spans="11:11">
      <c r="K101574"/>
    </row>
    <row r="101575" spans="11:11">
      <c r="K101575"/>
    </row>
    <row r="101576" spans="11:11">
      <c r="K101576"/>
    </row>
    <row r="101577" spans="11:11">
      <c r="K101577"/>
    </row>
    <row r="101578" spans="11:11">
      <c r="K101578"/>
    </row>
    <row r="101579" spans="11:11">
      <c r="K101579"/>
    </row>
    <row r="101580" spans="11:11">
      <c r="K101580"/>
    </row>
    <row r="101581" spans="11:11">
      <c r="K101581"/>
    </row>
    <row r="101582" spans="11:11">
      <c r="K101582"/>
    </row>
    <row r="101583" spans="11:11">
      <c r="K101583"/>
    </row>
    <row r="101584" spans="11:11">
      <c r="K101584"/>
    </row>
    <row r="101585" spans="11:11">
      <c r="K101585"/>
    </row>
    <row r="101586" spans="11:11">
      <c r="K101586"/>
    </row>
    <row r="101587" spans="11:11">
      <c r="K101587"/>
    </row>
    <row r="101588" spans="11:11">
      <c r="K101588"/>
    </row>
    <row r="101589" spans="11:11">
      <c r="K101589"/>
    </row>
    <row r="101590" spans="11:11">
      <c r="K101590"/>
    </row>
    <row r="101591" spans="11:11">
      <c r="K101591"/>
    </row>
    <row r="101592" spans="11:11">
      <c r="K101592"/>
    </row>
    <row r="101593" spans="11:11">
      <c r="K101593"/>
    </row>
    <row r="101594" spans="11:11">
      <c r="K101594"/>
    </row>
    <row r="101595" spans="11:11">
      <c r="K101595"/>
    </row>
    <row r="101596" spans="11:11">
      <c r="K101596"/>
    </row>
    <row r="101597" spans="11:11">
      <c r="K101597"/>
    </row>
    <row r="101598" spans="11:11">
      <c r="K101598"/>
    </row>
    <row r="101599" spans="11:11">
      <c r="K101599"/>
    </row>
    <row r="101600" spans="11:11">
      <c r="K101600"/>
    </row>
    <row r="101601" spans="11:11">
      <c r="K101601"/>
    </row>
    <row r="101602" spans="11:11">
      <c r="K101602"/>
    </row>
    <row r="101603" spans="11:11">
      <c r="K101603"/>
    </row>
    <row r="101604" spans="11:11">
      <c r="K101604"/>
    </row>
    <row r="101605" spans="11:11">
      <c r="K101605"/>
    </row>
    <row r="101606" spans="11:11">
      <c r="K101606"/>
    </row>
    <row r="101607" spans="11:11">
      <c r="K101607"/>
    </row>
    <row r="101608" spans="11:11">
      <c r="K101608"/>
    </row>
    <row r="101609" spans="11:11">
      <c r="K101609"/>
    </row>
    <row r="101610" spans="11:11">
      <c r="K101610"/>
    </row>
    <row r="101611" spans="11:11">
      <c r="K101611"/>
    </row>
    <row r="101612" spans="11:11">
      <c r="K101612"/>
    </row>
    <row r="101613" spans="11:11">
      <c r="K101613"/>
    </row>
    <row r="101614" spans="11:11">
      <c r="K101614"/>
    </row>
    <row r="101615" spans="11:11">
      <c r="K101615"/>
    </row>
    <row r="101616" spans="11:11">
      <c r="K101616"/>
    </row>
    <row r="101617" spans="11:11">
      <c r="K101617"/>
    </row>
    <row r="101618" spans="11:11">
      <c r="K101618"/>
    </row>
    <row r="101619" spans="11:11">
      <c r="K101619"/>
    </row>
    <row r="101620" spans="11:11">
      <c r="K101620"/>
    </row>
    <row r="101621" spans="11:11">
      <c r="K101621"/>
    </row>
    <row r="101622" spans="11:11">
      <c r="K101622"/>
    </row>
    <row r="101623" spans="11:11">
      <c r="K101623"/>
    </row>
    <row r="101624" spans="11:11">
      <c r="K101624"/>
    </row>
    <row r="101625" spans="11:11">
      <c r="K101625"/>
    </row>
    <row r="101626" spans="11:11">
      <c r="K101626"/>
    </row>
    <row r="101627" spans="11:11">
      <c r="K101627"/>
    </row>
    <row r="101628" spans="11:11">
      <c r="K101628"/>
    </row>
    <row r="101629" spans="11:11">
      <c r="K101629"/>
    </row>
    <row r="101630" spans="11:11">
      <c r="K101630"/>
    </row>
    <row r="101631" spans="11:11">
      <c r="K101631"/>
    </row>
    <row r="101632" spans="11:11">
      <c r="K101632"/>
    </row>
    <row r="101633" spans="11:11">
      <c r="K101633"/>
    </row>
    <row r="101634" spans="11:11">
      <c r="K101634"/>
    </row>
    <row r="101635" spans="11:11">
      <c r="K101635"/>
    </row>
    <row r="101636" spans="11:11">
      <c r="K101636"/>
    </row>
    <row r="101637" spans="11:11">
      <c r="K101637"/>
    </row>
    <row r="101638" spans="11:11">
      <c r="K101638"/>
    </row>
    <row r="101639" spans="11:11">
      <c r="K101639"/>
    </row>
    <row r="101640" spans="11:11">
      <c r="K101640"/>
    </row>
    <row r="101641" spans="11:11">
      <c r="K101641"/>
    </row>
    <row r="101642" spans="11:11">
      <c r="K101642"/>
    </row>
    <row r="101643" spans="11:11">
      <c r="K101643"/>
    </row>
    <row r="101644" spans="11:11">
      <c r="K101644"/>
    </row>
    <row r="101645" spans="11:11">
      <c r="K101645"/>
    </row>
    <row r="101646" spans="11:11">
      <c r="K101646"/>
    </row>
    <row r="101647" spans="11:11">
      <c r="K101647"/>
    </row>
    <row r="101648" spans="11:11">
      <c r="K101648"/>
    </row>
    <row r="101649" spans="11:11">
      <c r="K101649"/>
    </row>
    <row r="101650" spans="11:11">
      <c r="K101650"/>
    </row>
    <row r="101651" spans="11:11">
      <c r="K101651"/>
    </row>
    <row r="101652" spans="11:11">
      <c r="K101652"/>
    </row>
    <row r="101653" spans="11:11">
      <c r="K101653"/>
    </row>
    <row r="101654" spans="11:11">
      <c r="K101654"/>
    </row>
    <row r="101655" spans="11:11">
      <c r="K101655"/>
    </row>
    <row r="101656" spans="11:11">
      <c r="K101656"/>
    </row>
    <row r="101657" spans="11:11">
      <c r="K101657"/>
    </row>
    <row r="101658" spans="11:11">
      <c r="K101658"/>
    </row>
    <row r="101659" spans="11:11">
      <c r="K101659"/>
    </row>
    <row r="101660" spans="11:11">
      <c r="K101660"/>
    </row>
    <row r="101661" spans="11:11">
      <c r="K101661"/>
    </row>
    <row r="101662" spans="11:11">
      <c r="K101662"/>
    </row>
    <row r="101663" spans="11:11">
      <c r="K101663"/>
    </row>
    <row r="101664" spans="11:11">
      <c r="K101664"/>
    </row>
    <row r="101665" spans="11:11">
      <c r="K101665"/>
    </row>
    <row r="101666" spans="11:11">
      <c r="K101666"/>
    </row>
    <row r="101667" spans="11:11">
      <c r="K101667"/>
    </row>
    <row r="101668" spans="11:11">
      <c r="K101668"/>
    </row>
    <row r="101669" spans="11:11">
      <c r="K101669"/>
    </row>
    <row r="101670" spans="11:11">
      <c r="K101670"/>
    </row>
    <row r="101671" spans="11:11">
      <c r="K101671"/>
    </row>
    <row r="101672" spans="11:11">
      <c r="K101672"/>
    </row>
    <row r="101673" spans="11:11">
      <c r="K101673"/>
    </row>
    <row r="101674" spans="11:11">
      <c r="K101674"/>
    </row>
    <row r="101675" spans="11:11">
      <c r="K101675"/>
    </row>
    <row r="101676" spans="11:11">
      <c r="K101676"/>
    </row>
    <row r="101677" spans="11:11">
      <c r="K101677"/>
    </row>
    <row r="101678" spans="11:11">
      <c r="K101678"/>
    </row>
    <row r="101679" spans="11:11">
      <c r="K101679"/>
    </row>
    <row r="101680" spans="11:11">
      <c r="K101680"/>
    </row>
    <row r="101681" spans="11:11">
      <c r="K101681"/>
    </row>
    <row r="101682" spans="11:11">
      <c r="K101682"/>
    </row>
    <row r="101683" spans="11:11">
      <c r="K101683"/>
    </row>
    <row r="101684" spans="11:11">
      <c r="K101684"/>
    </row>
    <row r="101685" spans="11:11">
      <c r="K101685"/>
    </row>
    <row r="101686" spans="11:11">
      <c r="K101686"/>
    </row>
    <row r="101687" spans="11:11">
      <c r="K101687"/>
    </row>
    <row r="101688" spans="11:11">
      <c r="K101688"/>
    </row>
    <row r="101689" spans="11:11">
      <c r="K101689"/>
    </row>
    <row r="101690" spans="11:11">
      <c r="K101690"/>
    </row>
    <row r="101691" spans="11:11">
      <c r="K101691"/>
    </row>
    <row r="101692" spans="11:11">
      <c r="K101692"/>
    </row>
    <row r="101693" spans="11:11">
      <c r="K101693"/>
    </row>
    <row r="101694" spans="11:11">
      <c r="K101694"/>
    </row>
    <row r="101695" spans="11:11">
      <c r="K101695"/>
    </row>
    <row r="101696" spans="11:11">
      <c r="K101696"/>
    </row>
    <row r="101697" spans="11:11">
      <c r="K101697"/>
    </row>
    <row r="101698" spans="11:11">
      <c r="K101698"/>
    </row>
    <row r="101699" spans="11:11">
      <c r="K101699"/>
    </row>
    <row r="101700" spans="11:11">
      <c r="K101700"/>
    </row>
    <row r="101701" spans="11:11">
      <c r="K101701"/>
    </row>
    <row r="101702" spans="11:11">
      <c r="K101702"/>
    </row>
    <row r="101703" spans="11:11">
      <c r="K101703"/>
    </row>
    <row r="101704" spans="11:11">
      <c r="K101704"/>
    </row>
    <row r="101705" spans="11:11">
      <c r="K101705"/>
    </row>
    <row r="101706" spans="11:11">
      <c r="K101706"/>
    </row>
    <row r="101707" spans="11:11">
      <c r="K101707"/>
    </row>
    <row r="101708" spans="11:11">
      <c r="K101708"/>
    </row>
    <row r="101709" spans="11:11">
      <c r="K101709"/>
    </row>
    <row r="101710" spans="11:11">
      <c r="K101710"/>
    </row>
    <row r="101711" spans="11:11">
      <c r="K101711"/>
    </row>
    <row r="101712" spans="11:11">
      <c r="K101712"/>
    </row>
    <row r="101713" spans="11:11">
      <c r="K101713"/>
    </row>
    <row r="101714" spans="11:11">
      <c r="K101714"/>
    </row>
    <row r="101715" spans="11:11">
      <c r="K101715"/>
    </row>
    <row r="101716" spans="11:11">
      <c r="K101716"/>
    </row>
    <row r="101717" spans="11:11">
      <c r="K101717"/>
    </row>
    <row r="101718" spans="11:11">
      <c r="K101718"/>
    </row>
    <row r="101719" spans="11:11">
      <c r="K101719"/>
    </row>
    <row r="101720" spans="11:11">
      <c r="K101720"/>
    </row>
    <row r="101721" spans="11:11">
      <c r="K101721"/>
    </row>
    <row r="101722" spans="11:11">
      <c r="K101722"/>
    </row>
    <row r="101723" spans="11:11">
      <c r="K101723"/>
    </row>
    <row r="101724" spans="11:11">
      <c r="K101724"/>
    </row>
    <row r="101725" spans="11:11">
      <c r="K101725"/>
    </row>
    <row r="101726" spans="11:11">
      <c r="K101726"/>
    </row>
    <row r="101727" spans="11:11">
      <c r="K101727"/>
    </row>
    <row r="101728" spans="11:11">
      <c r="K101728"/>
    </row>
    <row r="101729" spans="11:11">
      <c r="K101729"/>
    </row>
    <row r="101730" spans="11:11">
      <c r="K101730"/>
    </row>
    <row r="101731" spans="11:11">
      <c r="K101731"/>
    </row>
    <row r="101732" spans="11:11">
      <c r="K101732"/>
    </row>
    <row r="101733" spans="11:11">
      <c r="K101733"/>
    </row>
    <row r="101734" spans="11:11">
      <c r="K101734"/>
    </row>
    <row r="101735" spans="11:11">
      <c r="K101735"/>
    </row>
    <row r="101736" spans="11:11">
      <c r="K101736"/>
    </row>
    <row r="101737" spans="11:11">
      <c r="K101737"/>
    </row>
    <row r="101738" spans="11:11">
      <c r="K101738"/>
    </row>
    <row r="101739" spans="11:11">
      <c r="K101739"/>
    </row>
    <row r="101740" spans="11:11">
      <c r="K101740"/>
    </row>
    <row r="101741" spans="11:11">
      <c r="K101741"/>
    </row>
    <row r="101742" spans="11:11">
      <c r="K101742"/>
    </row>
    <row r="101743" spans="11:11">
      <c r="K101743"/>
    </row>
    <row r="101744" spans="11:11">
      <c r="K101744"/>
    </row>
    <row r="101745" spans="11:11">
      <c r="K101745"/>
    </row>
    <row r="101746" spans="11:11">
      <c r="K101746"/>
    </row>
    <row r="101747" spans="11:11">
      <c r="K101747"/>
    </row>
    <row r="101748" spans="11:11">
      <c r="K101748"/>
    </row>
    <row r="101749" spans="11:11">
      <c r="K101749"/>
    </row>
    <row r="101750" spans="11:11">
      <c r="K101750"/>
    </row>
    <row r="101751" spans="11:11">
      <c r="K101751"/>
    </row>
    <row r="101752" spans="11:11">
      <c r="K101752"/>
    </row>
    <row r="101753" spans="11:11">
      <c r="K101753"/>
    </row>
    <row r="101754" spans="11:11">
      <c r="K101754"/>
    </row>
    <row r="101755" spans="11:11">
      <c r="K101755"/>
    </row>
    <row r="101756" spans="11:11">
      <c r="K101756"/>
    </row>
    <row r="101757" spans="11:11">
      <c r="K101757"/>
    </row>
    <row r="101758" spans="11:11">
      <c r="K101758"/>
    </row>
    <row r="101759" spans="11:11">
      <c r="K101759"/>
    </row>
    <row r="101760" spans="11:11">
      <c r="K101760"/>
    </row>
    <row r="101761" spans="11:11">
      <c r="K101761"/>
    </row>
    <row r="101762" spans="11:11">
      <c r="K101762"/>
    </row>
    <row r="101763" spans="11:11">
      <c r="K101763"/>
    </row>
    <row r="101764" spans="11:11">
      <c r="K101764"/>
    </row>
    <row r="101765" spans="11:11">
      <c r="K101765"/>
    </row>
    <row r="101766" spans="11:11">
      <c r="K101766"/>
    </row>
    <row r="101767" spans="11:11">
      <c r="K101767"/>
    </row>
    <row r="101768" spans="11:11">
      <c r="K101768"/>
    </row>
    <row r="101769" spans="11:11">
      <c r="K101769"/>
    </row>
    <row r="101770" spans="11:11">
      <c r="K101770"/>
    </row>
    <row r="101771" spans="11:11">
      <c r="K101771"/>
    </row>
    <row r="101772" spans="11:11">
      <c r="K101772"/>
    </row>
    <row r="101773" spans="11:11">
      <c r="K101773"/>
    </row>
    <row r="101774" spans="11:11">
      <c r="K101774"/>
    </row>
    <row r="101775" spans="11:11">
      <c r="K101775"/>
    </row>
    <row r="101776" spans="11:11">
      <c r="K101776"/>
    </row>
    <row r="101777" spans="11:11">
      <c r="K101777"/>
    </row>
    <row r="101778" spans="11:11">
      <c r="K101778"/>
    </row>
    <row r="101779" spans="11:11">
      <c r="K101779"/>
    </row>
    <row r="101780" spans="11:11">
      <c r="K101780"/>
    </row>
    <row r="101781" spans="11:11">
      <c r="K101781"/>
    </row>
    <row r="101782" spans="11:11">
      <c r="K101782"/>
    </row>
    <row r="101783" spans="11:11">
      <c r="K101783"/>
    </row>
    <row r="101784" spans="11:11">
      <c r="K101784"/>
    </row>
    <row r="101785" spans="11:11">
      <c r="K101785"/>
    </row>
    <row r="101786" spans="11:11">
      <c r="K101786"/>
    </row>
    <row r="101787" spans="11:11">
      <c r="K101787"/>
    </row>
    <row r="101788" spans="11:11">
      <c r="K101788"/>
    </row>
    <row r="101789" spans="11:11">
      <c r="K101789"/>
    </row>
    <row r="101790" spans="11:11">
      <c r="K101790"/>
    </row>
    <row r="101791" spans="11:11">
      <c r="K101791"/>
    </row>
    <row r="101792" spans="11:11">
      <c r="K101792"/>
    </row>
    <row r="101793" spans="11:11">
      <c r="K101793"/>
    </row>
    <row r="101794" spans="11:11">
      <c r="K101794"/>
    </row>
    <row r="101795" spans="11:11">
      <c r="K101795"/>
    </row>
    <row r="101796" spans="11:11">
      <c r="K101796"/>
    </row>
    <row r="101797" spans="11:11">
      <c r="K101797"/>
    </row>
    <row r="101798" spans="11:11">
      <c r="K101798"/>
    </row>
    <row r="101799" spans="11:11">
      <c r="K101799"/>
    </row>
    <row r="101800" spans="11:11">
      <c r="K101800"/>
    </row>
    <row r="101801" spans="11:11">
      <c r="K101801"/>
    </row>
    <row r="101802" spans="11:11">
      <c r="K101802"/>
    </row>
    <row r="101803" spans="11:11">
      <c r="K101803"/>
    </row>
    <row r="101804" spans="11:11">
      <c r="K101804"/>
    </row>
    <row r="101805" spans="11:11">
      <c r="K101805"/>
    </row>
    <row r="101806" spans="11:11">
      <c r="K101806"/>
    </row>
    <row r="101807" spans="11:11">
      <c r="K101807"/>
    </row>
    <row r="101808" spans="11:11">
      <c r="K101808"/>
    </row>
    <row r="101809" spans="11:11">
      <c r="K101809"/>
    </row>
    <row r="101810" spans="11:11">
      <c r="K101810"/>
    </row>
    <row r="101811" spans="11:11">
      <c r="K101811"/>
    </row>
    <row r="101812" spans="11:11">
      <c r="K101812"/>
    </row>
    <row r="101813" spans="11:11">
      <c r="K101813"/>
    </row>
    <row r="101814" spans="11:11">
      <c r="K101814"/>
    </row>
    <row r="101815" spans="11:11">
      <c r="K101815"/>
    </row>
    <row r="101816" spans="11:11">
      <c r="K101816"/>
    </row>
    <row r="101817" spans="11:11">
      <c r="K101817"/>
    </row>
    <row r="101818" spans="11:11">
      <c r="K101818"/>
    </row>
    <row r="101819" spans="11:11">
      <c r="K101819"/>
    </row>
    <row r="101820" spans="11:11">
      <c r="K101820"/>
    </row>
    <row r="101821" spans="11:11">
      <c r="K101821"/>
    </row>
    <row r="101822" spans="11:11">
      <c r="K101822"/>
    </row>
    <row r="101823" spans="11:11">
      <c r="K101823"/>
    </row>
    <row r="101824" spans="11:11">
      <c r="K101824"/>
    </row>
    <row r="101825" spans="11:11">
      <c r="K101825"/>
    </row>
    <row r="101826" spans="11:11">
      <c r="K101826"/>
    </row>
    <row r="101827" spans="11:11">
      <c r="K101827"/>
    </row>
    <row r="101828" spans="11:11">
      <c r="K101828"/>
    </row>
    <row r="101829" spans="11:11">
      <c r="K101829"/>
    </row>
    <row r="101830" spans="11:11">
      <c r="K101830"/>
    </row>
    <row r="101831" spans="11:11">
      <c r="K101831"/>
    </row>
    <row r="101832" spans="11:11">
      <c r="K101832"/>
    </row>
    <row r="101833" spans="11:11">
      <c r="K101833"/>
    </row>
    <row r="101834" spans="11:11">
      <c r="K101834"/>
    </row>
    <row r="101835" spans="11:11">
      <c r="K101835"/>
    </row>
    <row r="101836" spans="11:11">
      <c r="K101836"/>
    </row>
    <row r="101837" spans="11:11">
      <c r="K101837"/>
    </row>
    <row r="101838" spans="11:11">
      <c r="K101838"/>
    </row>
    <row r="101839" spans="11:11">
      <c r="K101839"/>
    </row>
    <row r="101840" spans="11:11">
      <c r="K101840"/>
    </row>
    <row r="101841" spans="11:11">
      <c r="K101841"/>
    </row>
    <row r="101842" spans="11:11">
      <c r="K101842"/>
    </row>
    <row r="101843" spans="11:11">
      <c r="K101843"/>
    </row>
    <row r="101844" spans="11:11">
      <c r="K101844"/>
    </row>
    <row r="101845" spans="11:11">
      <c r="K101845"/>
    </row>
    <row r="101846" spans="11:11">
      <c r="K101846"/>
    </row>
    <row r="101847" spans="11:11">
      <c r="K101847"/>
    </row>
    <row r="101848" spans="11:11">
      <c r="K101848"/>
    </row>
    <row r="101849" spans="11:11">
      <c r="K101849"/>
    </row>
    <row r="101850" spans="11:11">
      <c r="K101850"/>
    </row>
    <row r="101851" spans="11:11">
      <c r="K101851"/>
    </row>
    <row r="101852" spans="11:11">
      <c r="K101852"/>
    </row>
    <row r="101853" spans="11:11">
      <c r="K101853"/>
    </row>
    <row r="101854" spans="11:11">
      <c r="K101854"/>
    </row>
    <row r="101855" spans="11:11">
      <c r="K101855"/>
    </row>
    <row r="101856" spans="11:11">
      <c r="K101856"/>
    </row>
    <row r="101857" spans="11:11">
      <c r="K101857"/>
    </row>
    <row r="101858" spans="11:11">
      <c r="K101858"/>
    </row>
    <row r="101859" spans="11:11">
      <c r="K101859"/>
    </row>
    <row r="101860" spans="11:11">
      <c r="K101860"/>
    </row>
    <row r="101861" spans="11:11">
      <c r="K101861"/>
    </row>
    <row r="101862" spans="11:11">
      <c r="K101862"/>
    </row>
    <row r="101863" spans="11:11">
      <c r="K101863"/>
    </row>
    <row r="101864" spans="11:11">
      <c r="K101864"/>
    </row>
    <row r="101865" spans="11:11">
      <c r="K101865"/>
    </row>
    <row r="101866" spans="11:11">
      <c r="K101866"/>
    </row>
    <row r="101867" spans="11:11">
      <c r="K101867"/>
    </row>
    <row r="101868" spans="11:11">
      <c r="K101868"/>
    </row>
    <row r="101869" spans="11:11">
      <c r="K101869"/>
    </row>
    <row r="101870" spans="11:11">
      <c r="K101870"/>
    </row>
    <row r="101871" spans="11:11">
      <c r="K101871"/>
    </row>
    <row r="101872" spans="11:11">
      <c r="K101872"/>
    </row>
    <row r="101873" spans="11:11">
      <c r="K101873"/>
    </row>
    <row r="101874" spans="11:11">
      <c r="K101874"/>
    </row>
    <row r="101875" spans="11:11">
      <c r="K101875"/>
    </row>
    <row r="101876" spans="11:11">
      <c r="K101876"/>
    </row>
    <row r="101877" spans="11:11">
      <c r="K101877"/>
    </row>
    <row r="101878" spans="11:11">
      <c r="K101878"/>
    </row>
    <row r="101879" spans="11:11">
      <c r="K101879"/>
    </row>
    <row r="101880" spans="11:11">
      <c r="K101880"/>
    </row>
    <row r="101881" spans="11:11">
      <c r="K101881"/>
    </row>
    <row r="101882" spans="11:11">
      <c r="K101882"/>
    </row>
    <row r="101883" spans="11:11">
      <c r="K101883"/>
    </row>
    <row r="101884" spans="11:11">
      <c r="K101884"/>
    </row>
    <row r="101885" spans="11:11">
      <c r="K101885"/>
    </row>
    <row r="101886" spans="11:11">
      <c r="K101886"/>
    </row>
    <row r="101887" spans="11:11">
      <c r="K101887"/>
    </row>
    <row r="101888" spans="11:11">
      <c r="K101888"/>
    </row>
    <row r="101889" spans="11:11">
      <c r="K101889"/>
    </row>
    <row r="101890" spans="11:11">
      <c r="K101890"/>
    </row>
    <row r="101891" spans="11:11">
      <c r="K101891"/>
    </row>
    <row r="101892" spans="11:11">
      <c r="K101892"/>
    </row>
    <row r="101893" spans="11:11">
      <c r="K101893"/>
    </row>
    <row r="101894" spans="11:11">
      <c r="K101894"/>
    </row>
    <row r="101895" spans="11:11">
      <c r="K101895"/>
    </row>
    <row r="101896" spans="11:11">
      <c r="K101896"/>
    </row>
    <row r="101897" spans="11:11">
      <c r="K101897"/>
    </row>
    <row r="101898" spans="11:11">
      <c r="K101898"/>
    </row>
    <row r="101899" spans="11:11">
      <c r="K101899"/>
    </row>
    <row r="101900" spans="11:11">
      <c r="K101900"/>
    </row>
    <row r="101901" spans="11:11">
      <c r="K101901"/>
    </row>
    <row r="101902" spans="11:11">
      <c r="K101902"/>
    </row>
    <row r="101903" spans="11:11">
      <c r="K101903"/>
    </row>
    <row r="101904" spans="11:11">
      <c r="K101904"/>
    </row>
    <row r="101905" spans="11:11">
      <c r="K101905"/>
    </row>
    <row r="101906" spans="11:11">
      <c r="K101906"/>
    </row>
    <row r="101907" spans="11:11">
      <c r="K101907"/>
    </row>
    <row r="101908" spans="11:11">
      <c r="K101908"/>
    </row>
    <row r="101909" spans="11:11">
      <c r="K101909"/>
    </row>
    <row r="101910" spans="11:11">
      <c r="K101910"/>
    </row>
    <row r="101911" spans="11:11">
      <c r="K101911"/>
    </row>
    <row r="101912" spans="11:11">
      <c r="K101912"/>
    </row>
    <row r="101913" spans="11:11">
      <c r="K101913"/>
    </row>
    <row r="101914" spans="11:11">
      <c r="K101914"/>
    </row>
    <row r="101915" spans="11:11">
      <c r="K101915"/>
    </row>
    <row r="101916" spans="11:11">
      <c r="K101916"/>
    </row>
    <row r="101917" spans="11:11">
      <c r="K101917"/>
    </row>
    <row r="101918" spans="11:11">
      <c r="K101918"/>
    </row>
    <row r="101919" spans="11:11">
      <c r="K101919"/>
    </row>
    <row r="101920" spans="11:11">
      <c r="K101920"/>
    </row>
    <row r="101921" spans="11:11">
      <c r="K101921"/>
    </row>
    <row r="101922" spans="11:11">
      <c r="K101922"/>
    </row>
    <row r="101923" spans="11:11">
      <c r="K101923"/>
    </row>
    <row r="101924" spans="11:11">
      <c r="K101924"/>
    </row>
    <row r="101925" spans="11:11">
      <c r="K101925"/>
    </row>
    <row r="101926" spans="11:11">
      <c r="K101926"/>
    </row>
    <row r="101927" spans="11:11">
      <c r="K101927"/>
    </row>
    <row r="101928" spans="11:11">
      <c r="K101928"/>
    </row>
    <row r="101929" spans="11:11">
      <c r="K101929"/>
    </row>
    <row r="101930" spans="11:11">
      <c r="K101930"/>
    </row>
    <row r="101931" spans="11:11">
      <c r="K101931"/>
    </row>
    <row r="101932" spans="11:11">
      <c r="K101932"/>
    </row>
    <row r="101933" spans="11:11">
      <c r="K101933"/>
    </row>
    <row r="101934" spans="11:11">
      <c r="K101934"/>
    </row>
    <row r="101935" spans="11:11">
      <c r="K101935"/>
    </row>
    <row r="101936" spans="11:11">
      <c r="K101936"/>
    </row>
    <row r="101937" spans="11:11">
      <c r="K101937"/>
    </row>
    <row r="101938" spans="11:11">
      <c r="K101938"/>
    </row>
    <row r="101939" spans="11:11">
      <c r="K101939"/>
    </row>
    <row r="101940" spans="11:11">
      <c r="K101940"/>
    </row>
    <row r="101941" spans="11:11">
      <c r="K101941"/>
    </row>
    <row r="101942" spans="11:11">
      <c r="K101942"/>
    </row>
    <row r="101943" spans="11:11">
      <c r="K101943"/>
    </row>
    <row r="101944" spans="11:11">
      <c r="K101944"/>
    </row>
    <row r="101945" spans="11:11">
      <c r="K101945"/>
    </row>
    <row r="101946" spans="11:11">
      <c r="K101946"/>
    </row>
    <row r="101947" spans="11:11">
      <c r="K101947"/>
    </row>
    <row r="101948" spans="11:11">
      <c r="K101948"/>
    </row>
    <row r="101949" spans="11:11">
      <c r="K101949"/>
    </row>
    <row r="101950" spans="11:11">
      <c r="K101950"/>
    </row>
    <row r="101951" spans="11:11">
      <c r="K101951"/>
    </row>
    <row r="101952" spans="11:11">
      <c r="K101952"/>
    </row>
    <row r="101953" spans="11:11">
      <c r="K101953"/>
    </row>
    <row r="101954" spans="11:11">
      <c r="K101954"/>
    </row>
    <row r="101955" spans="11:11">
      <c r="K101955"/>
    </row>
    <row r="101956" spans="11:11">
      <c r="K101956"/>
    </row>
    <row r="101957" spans="11:11">
      <c r="K101957"/>
    </row>
    <row r="101958" spans="11:11">
      <c r="K101958"/>
    </row>
    <row r="101959" spans="11:11">
      <c r="K101959"/>
    </row>
    <row r="101960" spans="11:11">
      <c r="K101960"/>
    </row>
    <row r="101961" spans="11:11">
      <c r="K101961"/>
    </row>
    <row r="101962" spans="11:11">
      <c r="K101962"/>
    </row>
    <row r="101963" spans="11:11">
      <c r="K101963"/>
    </row>
    <row r="101964" spans="11:11">
      <c r="K101964"/>
    </row>
    <row r="101965" spans="11:11">
      <c r="K101965"/>
    </row>
    <row r="101966" spans="11:11">
      <c r="K101966"/>
    </row>
    <row r="101967" spans="11:11">
      <c r="K101967"/>
    </row>
    <row r="101968" spans="11:11">
      <c r="K101968"/>
    </row>
    <row r="101969" spans="11:11">
      <c r="K101969"/>
    </row>
    <row r="101970" spans="11:11">
      <c r="K101970"/>
    </row>
    <row r="101971" spans="11:11">
      <c r="K101971"/>
    </row>
    <row r="101972" spans="11:11">
      <c r="K101972"/>
    </row>
    <row r="101973" spans="11:11">
      <c r="K101973"/>
    </row>
    <row r="101974" spans="11:11">
      <c r="K101974"/>
    </row>
    <row r="101975" spans="11:11">
      <c r="K101975"/>
    </row>
    <row r="101976" spans="11:11">
      <c r="K101976"/>
    </row>
    <row r="101977" spans="11:11">
      <c r="K101977"/>
    </row>
    <row r="101978" spans="11:11">
      <c r="K101978"/>
    </row>
    <row r="101979" spans="11:11">
      <c r="K101979"/>
    </row>
    <row r="101980" spans="11:11">
      <c r="K101980"/>
    </row>
    <row r="101981" spans="11:11">
      <c r="K101981"/>
    </row>
    <row r="101982" spans="11:11">
      <c r="K101982"/>
    </row>
    <row r="101983" spans="11:11">
      <c r="K101983"/>
    </row>
    <row r="101984" spans="11:11">
      <c r="K101984"/>
    </row>
    <row r="101985" spans="11:11">
      <c r="K101985"/>
    </row>
    <row r="101986" spans="11:11">
      <c r="K101986"/>
    </row>
    <row r="101987" spans="11:11">
      <c r="K101987"/>
    </row>
    <row r="101988" spans="11:11">
      <c r="K101988"/>
    </row>
    <row r="101989" spans="11:11">
      <c r="K101989"/>
    </row>
    <row r="101990" spans="11:11">
      <c r="K101990"/>
    </row>
    <row r="101991" spans="11:11">
      <c r="K101991"/>
    </row>
    <row r="101992" spans="11:11">
      <c r="K101992"/>
    </row>
    <row r="101993" spans="11:11">
      <c r="K101993"/>
    </row>
    <row r="101994" spans="11:11">
      <c r="K101994"/>
    </row>
    <row r="101995" spans="11:11">
      <c r="K101995"/>
    </row>
    <row r="101996" spans="11:11">
      <c r="K101996"/>
    </row>
    <row r="101997" spans="11:11">
      <c r="K101997"/>
    </row>
    <row r="101998" spans="11:11">
      <c r="K101998"/>
    </row>
    <row r="101999" spans="11:11">
      <c r="K101999"/>
    </row>
    <row r="102000" spans="11:11">
      <c r="K102000"/>
    </row>
    <row r="102001" spans="11:11">
      <c r="K102001"/>
    </row>
    <row r="102002" spans="11:11">
      <c r="K102002"/>
    </row>
    <row r="102003" spans="11:11">
      <c r="K102003"/>
    </row>
    <row r="102004" spans="11:11">
      <c r="K102004"/>
    </row>
    <row r="102005" spans="11:11">
      <c r="K102005"/>
    </row>
    <row r="102006" spans="11:11">
      <c r="K102006"/>
    </row>
    <row r="102007" spans="11:11">
      <c r="K102007"/>
    </row>
    <row r="102008" spans="11:11">
      <c r="K102008"/>
    </row>
    <row r="102009" spans="11:11">
      <c r="K102009"/>
    </row>
    <row r="102010" spans="11:11">
      <c r="K102010"/>
    </row>
    <row r="102011" spans="11:11">
      <c r="K102011"/>
    </row>
    <row r="102012" spans="11:11">
      <c r="K102012"/>
    </row>
    <row r="102013" spans="11:11">
      <c r="K102013"/>
    </row>
    <row r="102014" spans="11:11">
      <c r="K102014"/>
    </row>
    <row r="102015" spans="11:11">
      <c r="K102015"/>
    </row>
    <row r="102016" spans="11:11">
      <c r="K102016"/>
    </row>
    <row r="102017" spans="11:11">
      <c r="K102017"/>
    </row>
    <row r="102018" spans="11:11">
      <c r="K102018"/>
    </row>
    <row r="102019" spans="11:11">
      <c r="K102019"/>
    </row>
    <row r="102020" spans="11:11">
      <c r="K102020"/>
    </row>
    <row r="102021" spans="11:11">
      <c r="K102021"/>
    </row>
    <row r="102022" spans="11:11">
      <c r="K102022"/>
    </row>
    <row r="102023" spans="11:11">
      <c r="K102023"/>
    </row>
    <row r="102024" spans="11:11">
      <c r="K102024"/>
    </row>
    <row r="102025" spans="11:11">
      <c r="K102025"/>
    </row>
    <row r="102026" spans="11:11">
      <c r="K102026"/>
    </row>
    <row r="102027" spans="11:11">
      <c r="K102027"/>
    </row>
    <row r="102028" spans="11:11">
      <c r="K102028"/>
    </row>
    <row r="102029" spans="11:11">
      <c r="K102029"/>
    </row>
    <row r="102030" spans="11:11">
      <c r="K102030"/>
    </row>
    <row r="102031" spans="11:11">
      <c r="K102031"/>
    </row>
    <row r="102032" spans="11:11">
      <c r="K102032"/>
    </row>
    <row r="102033" spans="11:11">
      <c r="K102033"/>
    </row>
    <row r="102034" spans="11:11">
      <c r="K102034"/>
    </row>
    <row r="102035" spans="11:11">
      <c r="K102035"/>
    </row>
    <row r="102036" spans="11:11">
      <c r="K102036"/>
    </row>
    <row r="102037" spans="11:11">
      <c r="K102037"/>
    </row>
    <row r="102038" spans="11:11">
      <c r="K102038"/>
    </row>
    <row r="102039" spans="11:11">
      <c r="K102039"/>
    </row>
    <row r="102040" spans="11:11">
      <c r="K102040"/>
    </row>
    <row r="102041" spans="11:11">
      <c r="K102041"/>
    </row>
    <row r="102042" spans="11:11">
      <c r="K102042"/>
    </row>
    <row r="102043" spans="11:11">
      <c r="K102043"/>
    </row>
    <row r="102044" spans="11:11">
      <c r="K102044"/>
    </row>
    <row r="102045" spans="11:11">
      <c r="K102045"/>
    </row>
    <row r="102046" spans="11:11">
      <c r="K102046"/>
    </row>
    <row r="102047" spans="11:11">
      <c r="K102047"/>
    </row>
    <row r="102048" spans="11:11">
      <c r="K102048"/>
    </row>
    <row r="102049" spans="11:11">
      <c r="K102049"/>
    </row>
    <row r="102050" spans="11:11">
      <c r="K102050"/>
    </row>
    <row r="102051" spans="11:11">
      <c r="K102051"/>
    </row>
    <row r="102052" spans="11:11">
      <c r="K102052"/>
    </row>
    <row r="102053" spans="11:11">
      <c r="K102053"/>
    </row>
    <row r="102054" spans="11:11">
      <c r="K102054"/>
    </row>
    <row r="102055" spans="11:11">
      <c r="K102055"/>
    </row>
    <row r="102056" spans="11:11">
      <c r="K102056"/>
    </row>
    <row r="102057" spans="11:11">
      <c r="K102057"/>
    </row>
    <row r="102058" spans="11:11">
      <c r="K102058"/>
    </row>
    <row r="102059" spans="11:11">
      <c r="K102059"/>
    </row>
    <row r="102060" spans="11:11">
      <c r="K102060"/>
    </row>
    <row r="102061" spans="11:11">
      <c r="K102061"/>
    </row>
    <row r="102062" spans="11:11">
      <c r="K102062"/>
    </row>
    <row r="102063" spans="11:11">
      <c r="K102063"/>
    </row>
    <row r="102064" spans="11:11">
      <c r="K102064"/>
    </row>
    <row r="102065" spans="11:11">
      <c r="K102065"/>
    </row>
    <row r="102066" spans="11:11">
      <c r="K102066"/>
    </row>
    <row r="102067" spans="11:11">
      <c r="K102067"/>
    </row>
    <row r="102068" spans="11:11">
      <c r="K102068"/>
    </row>
    <row r="102069" spans="11:11">
      <c r="K102069"/>
    </row>
    <row r="102070" spans="11:11">
      <c r="K102070"/>
    </row>
    <row r="102071" spans="11:11">
      <c r="K102071"/>
    </row>
    <row r="102072" spans="11:11">
      <c r="K102072"/>
    </row>
    <row r="102073" spans="11:11">
      <c r="K102073"/>
    </row>
    <row r="102074" spans="11:11">
      <c r="K102074"/>
    </row>
    <row r="102075" spans="11:11">
      <c r="K102075"/>
    </row>
    <row r="102076" spans="11:11">
      <c r="K102076"/>
    </row>
    <row r="102077" spans="11:11">
      <c r="K102077"/>
    </row>
    <row r="102078" spans="11:11">
      <c r="K102078"/>
    </row>
    <row r="102079" spans="11:11">
      <c r="K102079"/>
    </row>
    <row r="102080" spans="11:11">
      <c r="K102080"/>
    </row>
    <row r="102081" spans="11:11">
      <c r="K102081"/>
    </row>
    <row r="102082" spans="11:11">
      <c r="K102082"/>
    </row>
    <row r="102083" spans="11:11">
      <c r="K102083"/>
    </row>
    <row r="102084" spans="11:11">
      <c r="K102084"/>
    </row>
    <row r="102085" spans="11:11">
      <c r="K102085"/>
    </row>
    <row r="102086" spans="11:11">
      <c r="K102086"/>
    </row>
    <row r="102087" spans="11:11">
      <c r="K102087"/>
    </row>
    <row r="102088" spans="11:11">
      <c r="K102088"/>
    </row>
    <row r="102089" spans="11:11">
      <c r="K102089"/>
    </row>
    <row r="102090" spans="11:11">
      <c r="K102090"/>
    </row>
    <row r="102091" spans="11:11">
      <c r="K102091"/>
    </row>
    <row r="102092" spans="11:11">
      <c r="K102092"/>
    </row>
    <row r="102093" spans="11:11">
      <c r="K102093"/>
    </row>
    <row r="102094" spans="11:11">
      <c r="K102094"/>
    </row>
    <row r="102095" spans="11:11">
      <c r="K102095"/>
    </row>
    <row r="102096" spans="11:11">
      <c r="K102096"/>
    </row>
    <row r="102097" spans="11:11">
      <c r="K102097"/>
    </row>
    <row r="102098" spans="11:11">
      <c r="K102098"/>
    </row>
    <row r="102099" spans="11:11">
      <c r="K102099"/>
    </row>
    <row r="102100" spans="11:11">
      <c r="K102100"/>
    </row>
    <row r="102101" spans="11:11">
      <c r="K102101"/>
    </row>
    <row r="102102" spans="11:11">
      <c r="K102102"/>
    </row>
    <row r="102103" spans="11:11">
      <c r="K102103"/>
    </row>
    <row r="102104" spans="11:11">
      <c r="K102104"/>
    </row>
    <row r="102105" spans="11:11">
      <c r="K102105"/>
    </row>
    <row r="102106" spans="11:11">
      <c r="K102106"/>
    </row>
    <row r="102107" spans="11:11">
      <c r="K102107"/>
    </row>
    <row r="102108" spans="11:11">
      <c r="K102108"/>
    </row>
    <row r="102109" spans="11:11">
      <c r="K102109"/>
    </row>
    <row r="102110" spans="11:11">
      <c r="K102110"/>
    </row>
    <row r="102111" spans="11:11">
      <c r="K102111"/>
    </row>
    <row r="102112" spans="11:11">
      <c r="K102112"/>
    </row>
    <row r="102113" spans="11:11">
      <c r="K102113"/>
    </row>
    <row r="102114" spans="11:11">
      <c r="K102114"/>
    </row>
    <row r="102115" spans="11:11">
      <c r="K102115"/>
    </row>
    <row r="102116" spans="11:11">
      <c r="K102116"/>
    </row>
    <row r="102117" spans="11:11">
      <c r="K102117"/>
    </row>
    <row r="102118" spans="11:11">
      <c r="K102118"/>
    </row>
    <row r="102119" spans="11:11">
      <c r="K102119"/>
    </row>
    <row r="102120" spans="11:11">
      <c r="K102120"/>
    </row>
    <row r="102121" spans="11:11">
      <c r="K102121"/>
    </row>
    <row r="102122" spans="11:11">
      <c r="K102122"/>
    </row>
    <row r="102123" spans="11:11">
      <c r="K102123"/>
    </row>
    <row r="102124" spans="11:11">
      <c r="K102124"/>
    </row>
    <row r="102125" spans="11:11">
      <c r="K102125"/>
    </row>
    <row r="102126" spans="11:11">
      <c r="K102126"/>
    </row>
    <row r="102127" spans="11:11">
      <c r="K102127"/>
    </row>
    <row r="102128" spans="11:11">
      <c r="K102128"/>
    </row>
    <row r="102129" spans="11:11">
      <c r="K102129"/>
    </row>
    <row r="102130" spans="11:11">
      <c r="K102130"/>
    </row>
    <row r="102131" spans="11:11">
      <c r="K102131"/>
    </row>
    <row r="102132" spans="11:11">
      <c r="K102132"/>
    </row>
    <row r="102133" spans="11:11">
      <c r="K102133"/>
    </row>
    <row r="102134" spans="11:11">
      <c r="K102134"/>
    </row>
    <row r="102135" spans="11:11">
      <c r="K102135"/>
    </row>
    <row r="102136" spans="11:11">
      <c r="K102136"/>
    </row>
    <row r="102137" spans="11:11">
      <c r="K102137"/>
    </row>
    <row r="102138" spans="11:11">
      <c r="K102138"/>
    </row>
    <row r="102139" spans="11:11">
      <c r="K102139"/>
    </row>
    <row r="102140" spans="11:11">
      <c r="K102140"/>
    </row>
    <row r="102141" spans="11:11">
      <c r="K102141"/>
    </row>
    <row r="102142" spans="11:11">
      <c r="K102142"/>
    </row>
    <row r="102143" spans="11:11">
      <c r="K102143"/>
    </row>
    <row r="102144" spans="11:11">
      <c r="K102144"/>
    </row>
    <row r="102145" spans="11:11">
      <c r="K102145"/>
    </row>
    <row r="102146" spans="11:11">
      <c r="K102146"/>
    </row>
    <row r="102147" spans="11:11">
      <c r="K102147"/>
    </row>
    <row r="102148" spans="11:11">
      <c r="K102148"/>
    </row>
    <row r="102149" spans="11:11">
      <c r="K102149"/>
    </row>
    <row r="102150" spans="11:11">
      <c r="K102150"/>
    </row>
    <row r="102151" spans="11:11">
      <c r="K102151"/>
    </row>
    <row r="102152" spans="11:11">
      <c r="K102152"/>
    </row>
    <row r="102153" spans="11:11">
      <c r="K102153"/>
    </row>
    <row r="102154" spans="11:11">
      <c r="K102154"/>
    </row>
    <row r="102155" spans="11:11">
      <c r="K102155"/>
    </row>
    <row r="102156" spans="11:11">
      <c r="K102156"/>
    </row>
    <row r="102157" spans="11:11">
      <c r="K102157"/>
    </row>
    <row r="102158" spans="11:11">
      <c r="K102158"/>
    </row>
    <row r="102159" spans="11:11">
      <c r="K102159"/>
    </row>
    <row r="102160" spans="11:11">
      <c r="K102160"/>
    </row>
    <row r="102161" spans="11:11">
      <c r="K102161"/>
    </row>
    <row r="102162" spans="11:11">
      <c r="K102162"/>
    </row>
    <row r="102163" spans="11:11">
      <c r="K102163"/>
    </row>
    <row r="102164" spans="11:11">
      <c r="K102164"/>
    </row>
    <row r="102165" spans="11:11">
      <c r="K102165"/>
    </row>
    <row r="102166" spans="11:11">
      <c r="K102166"/>
    </row>
    <row r="102167" spans="11:11">
      <c r="K102167"/>
    </row>
    <row r="102168" spans="11:11">
      <c r="K102168"/>
    </row>
    <row r="102169" spans="11:11">
      <c r="K102169"/>
    </row>
    <row r="102170" spans="11:11">
      <c r="K102170"/>
    </row>
    <row r="102171" spans="11:11">
      <c r="K102171"/>
    </row>
    <row r="102172" spans="11:11">
      <c r="K102172"/>
    </row>
    <row r="102173" spans="11:11">
      <c r="K102173"/>
    </row>
    <row r="102174" spans="11:11">
      <c r="K102174"/>
    </row>
    <row r="102175" spans="11:11">
      <c r="K102175"/>
    </row>
    <row r="102176" spans="11:11">
      <c r="K102176"/>
    </row>
    <row r="102177" spans="11:11">
      <c r="K102177"/>
    </row>
    <row r="102178" spans="11:11">
      <c r="K102178"/>
    </row>
    <row r="102179" spans="11:11">
      <c r="K102179"/>
    </row>
    <row r="102180" spans="11:11">
      <c r="K102180"/>
    </row>
    <row r="102181" spans="11:11">
      <c r="K102181"/>
    </row>
    <row r="102182" spans="11:11">
      <c r="K102182"/>
    </row>
    <row r="102183" spans="11:11">
      <c r="K102183"/>
    </row>
    <row r="102184" spans="11:11">
      <c r="K102184"/>
    </row>
    <row r="102185" spans="11:11">
      <c r="K102185"/>
    </row>
    <row r="102186" spans="11:11">
      <c r="K102186"/>
    </row>
    <row r="102187" spans="11:11">
      <c r="K102187"/>
    </row>
    <row r="102188" spans="11:11">
      <c r="K102188"/>
    </row>
    <row r="102189" spans="11:11">
      <c r="K102189"/>
    </row>
    <row r="102190" spans="11:11">
      <c r="K102190"/>
    </row>
    <row r="102191" spans="11:11">
      <c r="K102191"/>
    </row>
    <row r="102192" spans="11:11">
      <c r="K102192"/>
    </row>
    <row r="102193" spans="11:11">
      <c r="K102193"/>
    </row>
    <row r="102194" spans="11:11">
      <c r="K102194"/>
    </row>
    <row r="102195" spans="11:11">
      <c r="K102195"/>
    </row>
    <row r="102196" spans="11:11">
      <c r="K102196"/>
    </row>
    <row r="102197" spans="11:11">
      <c r="K102197"/>
    </row>
    <row r="102198" spans="11:11">
      <c r="K102198"/>
    </row>
    <row r="102199" spans="11:11">
      <c r="K102199"/>
    </row>
    <row r="102200" spans="11:11">
      <c r="K102200"/>
    </row>
    <row r="102201" spans="11:11">
      <c r="K102201"/>
    </row>
    <row r="102202" spans="11:11">
      <c r="K102202"/>
    </row>
    <row r="102203" spans="11:11">
      <c r="K102203"/>
    </row>
    <row r="102204" spans="11:11">
      <c r="K102204"/>
    </row>
    <row r="102205" spans="11:11">
      <c r="K102205"/>
    </row>
    <row r="102206" spans="11:11">
      <c r="K102206"/>
    </row>
    <row r="102207" spans="11:11">
      <c r="K102207"/>
    </row>
    <row r="102208" spans="11:11">
      <c r="K102208"/>
    </row>
    <row r="102209" spans="11:11">
      <c r="K102209"/>
    </row>
    <row r="102210" spans="11:11">
      <c r="K102210"/>
    </row>
    <row r="102211" spans="11:11">
      <c r="K102211"/>
    </row>
    <row r="102212" spans="11:11">
      <c r="K102212"/>
    </row>
    <row r="102213" spans="11:11">
      <c r="K102213"/>
    </row>
    <row r="102214" spans="11:11">
      <c r="K102214"/>
    </row>
    <row r="102215" spans="11:11">
      <c r="K102215"/>
    </row>
    <row r="102216" spans="11:11">
      <c r="K102216"/>
    </row>
    <row r="102217" spans="11:11">
      <c r="K102217"/>
    </row>
    <row r="102218" spans="11:11">
      <c r="K102218"/>
    </row>
    <row r="102219" spans="11:11">
      <c r="K102219"/>
    </row>
    <row r="102220" spans="11:11">
      <c r="K102220"/>
    </row>
    <row r="102221" spans="11:11">
      <c r="K102221"/>
    </row>
    <row r="102222" spans="11:11">
      <c r="K102222"/>
    </row>
    <row r="102223" spans="11:11">
      <c r="K102223"/>
    </row>
    <row r="102224" spans="11:11">
      <c r="K102224"/>
    </row>
    <row r="102225" spans="11:11">
      <c r="K102225"/>
    </row>
    <row r="102226" spans="11:11">
      <c r="K102226"/>
    </row>
    <row r="102227" spans="11:11">
      <c r="K102227"/>
    </row>
    <row r="102228" spans="11:11">
      <c r="K102228"/>
    </row>
    <row r="102229" spans="11:11">
      <c r="K102229"/>
    </row>
    <row r="102230" spans="11:11">
      <c r="K102230"/>
    </row>
    <row r="102231" spans="11:11">
      <c r="K102231"/>
    </row>
    <row r="102232" spans="11:11">
      <c r="K102232"/>
    </row>
    <row r="102233" spans="11:11">
      <c r="K102233"/>
    </row>
    <row r="102234" spans="11:11">
      <c r="K102234"/>
    </row>
    <row r="102235" spans="11:11">
      <c r="K102235"/>
    </row>
    <row r="102236" spans="11:11">
      <c r="K102236"/>
    </row>
    <row r="102237" spans="11:11">
      <c r="K102237"/>
    </row>
    <row r="102238" spans="11:11">
      <c r="K102238"/>
    </row>
    <row r="102239" spans="11:11">
      <c r="K102239"/>
    </row>
    <row r="102240" spans="11:11">
      <c r="K102240"/>
    </row>
    <row r="102241" spans="11:11">
      <c r="K102241"/>
    </row>
    <row r="102242" spans="11:11">
      <c r="K102242"/>
    </row>
    <row r="102243" spans="11:11">
      <c r="K102243"/>
    </row>
    <row r="102244" spans="11:11">
      <c r="K102244"/>
    </row>
    <row r="102245" spans="11:11">
      <c r="K102245"/>
    </row>
    <row r="102246" spans="11:11">
      <c r="K102246"/>
    </row>
    <row r="102247" spans="11:11">
      <c r="K102247"/>
    </row>
    <row r="102248" spans="11:11">
      <c r="K102248"/>
    </row>
    <row r="102249" spans="11:11">
      <c r="K102249"/>
    </row>
    <row r="102250" spans="11:11">
      <c r="K102250"/>
    </row>
    <row r="102251" spans="11:11">
      <c r="K102251"/>
    </row>
    <row r="102252" spans="11:11">
      <c r="K102252"/>
    </row>
    <row r="102253" spans="11:11">
      <c r="K102253"/>
    </row>
    <row r="102254" spans="11:11">
      <c r="K102254"/>
    </row>
    <row r="102255" spans="11:11">
      <c r="K102255"/>
    </row>
    <row r="102256" spans="11:11">
      <c r="K102256"/>
    </row>
    <row r="102257" spans="11:11">
      <c r="K102257"/>
    </row>
    <row r="102258" spans="11:11">
      <c r="K102258"/>
    </row>
    <row r="102259" spans="11:11">
      <c r="K102259"/>
    </row>
    <row r="102260" spans="11:11">
      <c r="K102260"/>
    </row>
    <row r="102261" spans="11:11">
      <c r="K102261"/>
    </row>
    <row r="102262" spans="11:11">
      <c r="K102262"/>
    </row>
    <row r="102263" spans="11:11">
      <c r="K102263"/>
    </row>
    <row r="102264" spans="11:11">
      <c r="K102264"/>
    </row>
    <row r="102265" spans="11:11">
      <c r="K102265"/>
    </row>
    <row r="102266" spans="11:11">
      <c r="K102266"/>
    </row>
    <row r="102267" spans="11:11">
      <c r="K102267"/>
    </row>
    <row r="102268" spans="11:11">
      <c r="K102268"/>
    </row>
    <row r="102269" spans="11:11">
      <c r="K102269"/>
    </row>
    <row r="102270" spans="11:11">
      <c r="K102270"/>
    </row>
    <row r="102271" spans="11:11">
      <c r="K102271"/>
    </row>
    <row r="102272" spans="11:11">
      <c r="K102272"/>
    </row>
    <row r="102273" spans="11:11">
      <c r="K102273"/>
    </row>
    <row r="102274" spans="11:11">
      <c r="K102274"/>
    </row>
    <row r="102275" spans="11:11">
      <c r="K102275"/>
    </row>
    <row r="102276" spans="11:11">
      <c r="K102276"/>
    </row>
    <row r="102277" spans="11:11">
      <c r="K102277"/>
    </row>
    <row r="102278" spans="11:11">
      <c r="K102278"/>
    </row>
    <row r="102279" spans="11:11">
      <c r="K102279"/>
    </row>
    <row r="102280" spans="11:11">
      <c r="K102280"/>
    </row>
    <row r="102281" spans="11:11">
      <c r="K102281"/>
    </row>
    <row r="102282" spans="11:11">
      <c r="K102282"/>
    </row>
    <row r="102283" spans="11:11">
      <c r="K102283"/>
    </row>
    <row r="102284" spans="11:11">
      <c r="K102284"/>
    </row>
    <row r="102285" spans="11:11">
      <c r="K102285"/>
    </row>
    <row r="102286" spans="11:11">
      <c r="K102286"/>
    </row>
    <row r="102287" spans="11:11">
      <c r="K102287"/>
    </row>
    <row r="102288" spans="11:11">
      <c r="K102288"/>
    </row>
    <row r="102289" spans="11:11">
      <c r="K102289"/>
    </row>
    <row r="102290" spans="11:11">
      <c r="K102290"/>
    </row>
    <row r="102291" spans="11:11">
      <c r="K102291"/>
    </row>
    <row r="102292" spans="11:11">
      <c r="K102292"/>
    </row>
    <row r="102293" spans="11:11">
      <c r="K102293"/>
    </row>
    <row r="102294" spans="11:11">
      <c r="K102294"/>
    </row>
    <row r="102295" spans="11:11">
      <c r="K102295"/>
    </row>
    <row r="102296" spans="11:11">
      <c r="K102296"/>
    </row>
    <row r="102297" spans="11:11">
      <c r="K102297"/>
    </row>
    <row r="102298" spans="11:11">
      <c r="K102298"/>
    </row>
    <row r="102299" spans="11:11">
      <c r="K102299"/>
    </row>
    <row r="102300" spans="11:11">
      <c r="K102300"/>
    </row>
    <row r="102301" spans="11:11">
      <c r="K102301"/>
    </row>
    <row r="102302" spans="11:11">
      <c r="K102302"/>
    </row>
    <row r="102303" spans="11:11">
      <c r="K102303"/>
    </row>
    <row r="102304" spans="11:11">
      <c r="K102304"/>
    </row>
    <row r="102305" spans="11:11">
      <c r="K102305"/>
    </row>
    <row r="102306" spans="11:11">
      <c r="K102306"/>
    </row>
    <row r="102307" spans="11:11">
      <c r="K102307"/>
    </row>
    <row r="102308" spans="11:11">
      <c r="K102308"/>
    </row>
    <row r="102309" spans="11:11">
      <c r="K102309"/>
    </row>
    <row r="102310" spans="11:11">
      <c r="K102310"/>
    </row>
    <row r="102311" spans="11:11">
      <c r="K102311"/>
    </row>
    <row r="102312" spans="11:11">
      <c r="K102312"/>
    </row>
    <row r="102313" spans="11:11">
      <c r="K102313"/>
    </row>
    <row r="102314" spans="11:11">
      <c r="K102314"/>
    </row>
    <row r="102315" spans="11:11">
      <c r="K102315"/>
    </row>
    <row r="102316" spans="11:11">
      <c r="K102316"/>
    </row>
    <row r="102317" spans="11:11">
      <c r="K102317"/>
    </row>
    <row r="102318" spans="11:11">
      <c r="K102318"/>
    </row>
    <row r="102319" spans="11:11">
      <c r="K102319"/>
    </row>
    <row r="102320" spans="11:11">
      <c r="K102320"/>
    </row>
    <row r="102321" spans="11:11">
      <c r="K102321"/>
    </row>
    <row r="102322" spans="11:11">
      <c r="K102322"/>
    </row>
    <row r="102323" spans="11:11">
      <c r="K102323"/>
    </row>
    <row r="102324" spans="11:11">
      <c r="K102324"/>
    </row>
    <row r="102325" spans="11:11">
      <c r="K102325"/>
    </row>
    <row r="102326" spans="11:11">
      <c r="K102326"/>
    </row>
    <row r="102327" spans="11:11">
      <c r="K102327"/>
    </row>
    <row r="102328" spans="11:11">
      <c r="K102328"/>
    </row>
    <row r="102329" spans="11:11">
      <c r="K102329"/>
    </row>
    <row r="102330" spans="11:11">
      <c r="K102330"/>
    </row>
    <row r="102331" spans="11:11">
      <c r="K102331"/>
    </row>
    <row r="102332" spans="11:11">
      <c r="K102332"/>
    </row>
    <row r="102333" spans="11:11">
      <c r="K102333"/>
    </row>
    <row r="102334" spans="11:11">
      <c r="K102334"/>
    </row>
    <row r="102335" spans="11:11">
      <c r="K102335"/>
    </row>
    <row r="102336" spans="11:11">
      <c r="K102336"/>
    </row>
    <row r="102337" spans="11:11">
      <c r="K102337"/>
    </row>
    <row r="102338" spans="11:11">
      <c r="K102338"/>
    </row>
    <row r="102339" spans="11:11">
      <c r="K102339"/>
    </row>
    <row r="102340" spans="11:11">
      <c r="K102340"/>
    </row>
    <row r="102341" spans="11:11">
      <c r="K102341"/>
    </row>
    <row r="102342" spans="11:11">
      <c r="K102342"/>
    </row>
    <row r="102343" spans="11:11">
      <c r="K102343"/>
    </row>
    <row r="102344" spans="11:11">
      <c r="K102344"/>
    </row>
    <row r="102345" spans="11:11">
      <c r="K102345"/>
    </row>
    <row r="102346" spans="11:11">
      <c r="K102346"/>
    </row>
    <row r="102347" spans="11:11">
      <c r="K102347"/>
    </row>
    <row r="102348" spans="11:11">
      <c r="K102348"/>
    </row>
    <row r="102349" spans="11:11">
      <c r="K102349"/>
    </row>
    <row r="102350" spans="11:11">
      <c r="K102350"/>
    </row>
    <row r="102351" spans="11:11">
      <c r="K102351"/>
    </row>
    <row r="102352" spans="11:11">
      <c r="K102352"/>
    </row>
    <row r="102353" spans="11:11">
      <c r="K102353"/>
    </row>
    <row r="102354" spans="11:11">
      <c r="K102354"/>
    </row>
    <row r="102355" spans="11:11">
      <c r="K102355"/>
    </row>
    <row r="102356" spans="11:11">
      <c r="K102356"/>
    </row>
    <row r="102357" spans="11:11">
      <c r="K102357"/>
    </row>
    <row r="102358" spans="11:11">
      <c r="K102358"/>
    </row>
    <row r="102359" spans="11:11">
      <c r="K102359"/>
    </row>
    <row r="102360" spans="11:11">
      <c r="K102360"/>
    </row>
    <row r="102361" spans="11:11">
      <c r="K102361"/>
    </row>
    <row r="102362" spans="11:11">
      <c r="K102362"/>
    </row>
    <row r="102363" spans="11:11">
      <c r="K102363"/>
    </row>
    <row r="102364" spans="11:11">
      <c r="K102364"/>
    </row>
    <row r="102365" spans="11:11">
      <c r="K102365"/>
    </row>
    <row r="102366" spans="11:11">
      <c r="K102366"/>
    </row>
    <row r="102367" spans="11:11">
      <c r="K102367"/>
    </row>
    <row r="102368" spans="11:11">
      <c r="K102368"/>
    </row>
    <row r="102369" spans="11:11">
      <c r="K102369"/>
    </row>
    <row r="102370" spans="11:11">
      <c r="K102370"/>
    </row>
    <row r="102371" spans="11:11">
      <c r="K102371"/>
    </row>
    <row r="102372" spans="11:11">
      <c r="K102372"/>
    </row>
    <row r="102373" spans="11:11">
      <c r="K102373"/>
    </row>
    <row r="102374" spans="11:11">
      <c r="K102374"/>
    </row>
    <row r="102375" spans="11:11">
      <c r="K102375"/>
    </row>
    <row r="102376" spans="11:11">
      <c r="K102376"/>
    </row>
    <row r="102377" spans="11:11">
      <c r="K102377"/>
    </row>
    <row r="102378" spans="11:11">
      <c r="K102378"/>
    </row>
    <row r="102379" spans="11:11">
      <c r="K102379"/>
    </row>
    <row r="102380" spans="11:11">
      <c r="K102380"/>
    </row>
    <row r="102381" spans="11:11">
      <c r="K102381"/>
    </row>
    <row r="102382" spans="11:11">
      <c r="K102382"/>
    </row>
    <row r="102383" spans="11:11">
      <c r="K102383"/>
    </row>
    <row r="102384" spans="11:11">
      <c r="K102384"/>
    </row>
    <row r="102385" spans="11:11">
      <c r="K102385"/>
    </row>
    <row r="102386" spans="11:11">
      <c r="K102386"/>
    </row>
    <row r="102387" spans="11:11">
      <c r="K102387"/>
    </row>
    <row r="102388" spans="11:11">
      <c r="K102388"/>
    </row>
    <row r="102389" spans="11:11">
      <c r="K102389"/>
    </row>
    <row r="102390" spans="11:11">
      <c r="K102390"/>
    </row>
    <row r="102391" spans="11:11">
      <c r="K102391"/>
    </row>
    <row r="102392" spans="11:11">
      <c r="K102392"/>
    </row>
    <row r="102393" spans="11:11">
      <c r="K102393"/>
    </row>
    <row r="102394" spans="11:11">
      <c r="K102394"/>
    </row>
    <row r="102395" spans="11:11">
      <c r="K102395"/>
    </row>
    <row r="102396" spans="11:11">
      <c r="K102396"/>
    </row>
    <row r="102397" spans="11:11">
      <c r="K102397"/>
    </row>
    <row r="102398" spans="11:11">
      <c r="K102398"/>
    </row>
    <row r="102399" spans="11:11">
      <c r="K102399"/>
    </row>
    <row r="102400" spans="11:11">
      <c r="K102400"/>
    </row>
    <row r="102401" spans="11:11">
      <c r="K102401"/>
    </row>
    <row r="102402" spans="11:11">
      <c r="K102402"/>
    </row>
    <row r="102403" spans="11:11">
      <c r="K102403"/>
    </row>
    <row r="102404" spans="11:11">
      <c r="K102404"/>
    </row>
    <row r="102405" spans="11:11">
      <c r="K102405"/>
    </row>
    <row r="102406" spans="11:11">
      <c r="K102406"/>
    </row>
    <row r="102407" spans="11:11">
      <c r="K102407"/>
    </row>
    <row r="102408" spans="11:11">
      <c r="K102408"/>
    </row>
    <row r="102409" spans="11:11">
      <c r="K102409"/>
    </row>
    <row r="102410" spans="11:11">
      <c r="K102410"/>
    </row>
    <row r="102411" spans="11:11">
      <c r="K102411"/>
    </row>
    <row r="102412" spans="11:11">
      <c r="K102412"/>
    </row>
    <row r="102413" spans="11:11">
      <c r="K102413"/>
    </row>
    <row r="102414" spans="11:11">
      <c r="K102414"/>
    </row>
    <row r="102415" spans="11:11">
      <c r="K102415"/>
    </row>
    <row r="102416" spans="11:11">
      <c r="K102416"/>
    </row>
    <row r="102417" spans="11:11">
      <c r="K102417"/>
    </row>
    <row r="102418" spans="11:11">
      <c r="K102418"/>
    </row>
    <row r="102419" spans="11:11">
      <c r="K102419"/>
    </row>
    <row r="102420" spans="11:11">
      <c r="K102420"/>
    </row>
    <row r="102421" spans="11:11">
      <c r="K102421"/>
    </row>
    <row r="102422" spans="11:11">
      <c r="K102422"/>
    </row>
    <row r="102423" spans="11:11">
      <c r="K102423"/>
    </row>
    <row r="102424" spans="11:11">
      <c r="K102424"/>
    </row>
    <row r="102425" spans="11:11">
      <c r="K102425"/>
    </row>
    <row r="102426" spans="11:11">
      <c r="K102426"/>
    </row>
    <row r="102427" spans="11:11">
      <c r="K102427"/>
    </row>
    <row r="102428" spans="11:11">
      <c r="K102428"/>
    </row>
    <row r="102429" spans="11:11">
      <c r="K102429"/>
    </row>
    <row r="102430" spans="11:11">
      <c r="K102430"/>
    </row>
    <row r="102431" spans="11:11">
      <c r="K102431"/>
    </row>
    <row r="102432" spans="11:11">
      <c r="K102432"/>
    </row>
    <row r="102433" spans="11:11">
      <c r="K102433"/>
    </row>
    <row r="102434" spans="11:11">
      <c r="K102434"/>
    </row>
    <row r="102435" spans="11:11">
      <c r="K102435"/>
    </row>
    <row r="102436" spans="11:11">
      <c r="K102436"/>
    </row>
    <row r="102437" spans="11:11">
      <c r="K102437"/>
    </row>
    <row r="102438" spans="11:11">
      <c r="K102438"/>
    </row>
    <row r="102439" spans="11:11">
      <c r="K102439"/>
    </row>
    <row r="102440" spans="11:11">
      <c r="K102440"/>
    </row>
    <row r="102441" spans="11:11">
      <c r="K102441"/>
    </row>
    <row r="102442" spans="11:11">
      <c r="K102442"/>
    </row>
    <row r="102443" spans="11:11">
      <c r="K102443"/>
    </row>
    <row r="102444" spans="11:11">
      <c r="K102444"/>
    </row>
    <row r="102445" spans="11:11">
      <c r="K102445"/>
    </row>
    <row r="102446" spans="11:11">
      <c r="K102446"/>
    </row>
    <row r="102447" spans="11:11">
      <c r="K102447"/>
    </row>
    <row r="102448" spans="11:11">
      <c r="K102448"/>
    </row>
    <row r="102449" spans="11:11">
      <c r="K102449"/>
    </row>
    <row r="102450" spans="11:11">
      <c r="K102450"/>
    </row>
    <row r="102451" spans="11:11">
      <c r="K102451"/>
    </row>
    <row r="102452" spans="11:11">
      <c r="K102452"/>
    </row>
    <row r="102453" spans="11:11">
      <c r="K102453"/>
    </row>
    <row r="102454" spans="11:11">
      <c r="K102454"/>
    </row>
    <row r="102455" spans="11:11">
      <c r="K102455"/>
    </row>
    <row r="102456" spans="11:11">
      <c r="K102456"/>
    </row>
    <row r="102457" spans="11:11">
      <c r="K102457"/>
    </row>
    <row r="102458" spans="11:11">
      <c r="K102458"/>
    </row>
    <row r="102459" spans="11:11">
      <c r="K102459"/>
    </row>
    <row r="102460" spans="11:11">
      <c r="K102460"/>
    </row>
    <row r="102461" spans="11:11">
      <c r="K102461"/>
    </row>
    <row r="102462" spans="11:11">
      <c r="K102462"/>
    </row>
    <row r="102463" spans="11:11">
      <c r="K102463"/>
    </row>
    <row r="102464" spans="11:11">
      <c r="K102464"/>
    </row>
    <row r="102465" spans="11:11">
      <c r="K102465"/>
    </row>
    <row r="102466" spans="11:11">
      <c r="K102466"/>
    </row>
    <row r="102467" spans="11:11">
      <c r="K102467"/>
    </row>
    <row r="102468" spans="11:11">
      <c r="K102468"/>
    </row>
    <row r="102469" spans="11:11">
      <c r="K102469"/>
    </row>
    <row r="102470" spans="11:11">
      <c r="K102470"/>
    </row>
    <row r="102471" spans="11:11">
      <c r="K102471"/>
    </row>
    <row r="102472" spans="11:11">
      <c r="K102472"/>
    </row>
    <row r="102473" spans="11:11">
      <c r="K102473"/>
    </row>
    <row r="102474" spans="11:11">
      <c r="K102474"/>
    </row>
    <row r="102475" spans="11:11">
      <c r="K102475"/>
    </row>
    <row r="102476" spans="11:11">
      <c r="K102476"/>
    </row>
    <row r="102477" spans="11:11">
      <c r="K102477"/>
    </row>
    <row r="102478" spans="11:11">
      <c r="K102478"/>
    </row>
    <row r="102479" spans="11:11">
      <c r="K102479"/>
    </row>
    <row r="102480" spans="11:11">
      <c r="K102480"/>
    </row>
    <row r="102481" spans="11:11">
      <c r="K102481"/>
    </row>
    <row r="102482" spans="11:11">
      <c r="K102482"/>
    </row>
    <row r="102483" spans="11:11">
      <c r="K102483"/>
    </row>
    <row r="102484" spans="11:11">
      <c r="K102484"/>
    </row>
    <row r="102485" spans="11:11">
      <c r="K102485"/>
    </row>
    <row r="102486" spans="11:11">
      <c r="K102486"/>
    </row>
    <row r="102487" spans="11:11">
      <c r="K102487"/>
    </row>
    <row r="102488" spans="11:11">
      <c r="K102488"/>
    </row>
    <row r="102489" spans="11:11">
      <c r="K102489"/>
    </row>
    <row r="102490" spans="11:11">
      <c r="K102490"/>
    </row>
    <row r="102491" spans="11:11">
      <c r="K102491"/>
    </row>
    <row r="102492" spans="11:11">
      <c r="K102492"/>
    </row>
    <row r="102493" spans="11:11">
      <c r="K102493"/>
    </row>
    <row r="102494" spans="11:11">
      <c r="K102494"/>
    </row>
    <row r="102495" spans="11:11">
      <c r="K102495"/>
    </row>
    <row r="102496" spans="11:11">
      <c r="K102496"/>
    </row>
    <row r="102497" spans="11:11">
      <c r="K102497"/>
    </row>
    <row r="102498" spans="11:11">
      <c r="K102498"/>
    </row>
    <row r="102499" spans="11:11">
      <c r="K102499"/>
    </row>
    <row r="102500" spans="11:11">
      <c r="K102500"/>
    </row>
    <row r="102501" spans="11:11">
      <c r="K102501"/>
    </row>
    <row r="102502" spans="11:11">
      <c r="K102502"/>
    </row>
    <row r="102503" spans="11:11">
      <c r="K102503"/>
    </row>
    <row r="102504" spans="11:11">
      <c r="K102504"/>
    </row>
    <row r="102505" spans="11:11">
      <c r="K102505"/>
    </row>
    <row r="102506" spans="11:11">
      <c r="K102506"/>
    </row>
    <row r="102507" spans="11:11">
      <c r="K102507"/>
    </row>
    <row r="102508" spans="11:11">
      <c r="K102508"/>
    </row>
    <row r="102509" spans="11:11">
      <c r="K102509"/>
    </row>
    <row r="102510" spans="11:11">
      <c r="K102510"/>
    </row>
    <row r="102511" spans="11:11">
      <c r="K102511"/>
    </row>
    <row r="102512" spans="11:11">
      <c r="K102512"/>
    </row>
    <row r="102513" spans="11:11">
      <c r="K102513"/>
    </row>
    <row r="102514" spans="11:11">
      <c r="K102514"/>
    </row>
    <row r="102515" spans="11:11">
      <c r="K102515"/>
    </row>
    <row r="102516" spans="11:11">
      <c r="K102516"/>
    </row>
    <row r="102517" spans="11:11">
      <c r="K102517"/>
    </row>
    <row r="102518" spans="11:11">
      <c r="K102518"/>
    </row>
    <row r="102519" spans="11:11">
      <c r="K102519"/>
    </row>
    <row r="102520" spans="11:11">
      <c r="K102520"/>
    </row>
    <row r="102521" spans="11:11">
      <c r="K102521"/>
    </row>
    <row r="102522" spans="11:11">
      <c r="K102522"/>
    </row>
    <row r="102523" spans="11:11">
      <c r="K102523"/>
    </row>
    <row r="102524" spans="11:11">
      <c r="K102524"/>
    </row>
    <row r="102525" spans="11:11">
      <c r="K102525"/>
    </row>
    <row r="102526" spans="11:11">
      <c r="K102526"/>
    </row>
    <row r="102527" spans="11:11">
      <c r="K102527"/>
    </row>
    <row r="102528" spans="11:11">
      <c r="K102528"/>
    </row>
    <row r="102529" spans="11:11">
      <c r="K102529"/>
    </row>
    <row r="102530" spans="11:11">
      <c r="K102530"/>
    </row>
    <row r="102531" spans="11:11">
      <c r="K102531"/>
    </row>
    <row r="102532" spans="11:11">
      <c r="K102532"/>
    </row>
    <row r="102533" spans="11:11">
      <c r="K102533"/>
    </row>
    <row r="102534" spans="11:11">
      <c r="K102534"/>
    </row>
    <row r="102535" spans="11:11">
      <c r="K102535"/>
    </row>
    <row r="102536" spans="11:11">
      <c r="K102536"/>
    </row>
    <row r="102537" spans="11:11">
      <c r="K102537"/>
    </row>
    <row r="102538" spans="11:11">
      <c r="K102538"/>
    </row>
    <row r="102539" spans="11:11">
      <c r="K102539"/>
    </row>
    <row r="102540" spans="11:11">
      <c r="K102540"/>
    </row>
    <row r="102541" spans="11:11">
      <c r="K102541"/>
    </row>
    <row r="102542" spans="11:11">
      <c r="K102542"/>
    </row>
    <row r="102543" spans="11:11">
      <c r="K102543"/>
    </row>
    <row r="102544" spans="11:11">
      <c r="K102544"/>
    </row>
    <row r="102545" spans="11:11">
      <c r="K102545"/>
    </row>
    <row r="102546" spans="11:11">
      <c r="K102546"/>
    </row>
    <row r="102547" spans="11:11">
      <c r="K102547"/>
    </row>
    <row r="102548" spans="11:11">
      <c r="K102548"/>
    </row>
    <row r="102549" spans="11:11">
      <c r="K102549"/>
    </row>
    <row r="102550" spans="11:11">
      <c r="K102550"/>
    </row>
    <row r="102551" spans="11:11">
      <c r="K102551"/>
    </row>
    <row r="102552" spans="11:11">
      <c r="K102552"/>
    </row>
    <row r="102553" spans="11:11">
      <c r="K102553"/>
    </row>
    <row r="102554" spans="11:11">
      <c r="K102554"/>
    </row>
    <row r="102555" spans="11:11">
      <c r="K102555"/>
    </row>
    <row r="102556" spans="11:11">
      <c r="K102556"/>
    </row>
    <row r="102557" spans="11:11">
      <c r="K102557"/>
    </row>
    <row r="102558" spans="11:11">
      <c r="K102558"/>
    </row>
    <row r="102559" spans="11:11">
      <c r="K102559"/>
    </row>
    <row r="102560" spans="11:11">
      <c r="K102560"/>
    </row>
    <row r="102561" spans="11:11">
      <c r="K102561"/>
    </row>
    <row r="102562" spans="11:11">
      <c r="K102562"/>
    </row>
    <row r="102563" spans="11:11">
      <c r="K102563"/>
    </row>
    <row r="102564" spans="11:11">
      <c r="K102564"/>
    </row>
    <row r="102565" spans="11:11">
      <c r="K102565"/>
    </row>
    <row r="102566" spans="11:11">
      <c r="K102566"/>
    </row>
    <row r="102567" spans="11:11">
      <c r="K102567"/>
    </row>
    <row r="102568" spans="11:11">
      <c r="K102568"/>
    </row>
    <row r="102569" spans="11:11">
      <c r="K102569"/>
    </row>
    <row r="102570" spans="11:11">
      <c r="K102570"/>
    </row>
    <row r="102571" spans="11:11">
      <c r="K102571"/>
    </row>
    <row r="102572" spans="11:11">
      <c r="K102572"/>
    </row>
    <row r="102573" spans="11:11">
      <c r="K102573"/>
    </row>
    <row r="102574" spans="11:11">
      <c r="K102574"/>
    </row>
    <row r="102575" spans="11:11">
      <c r="K102575"/>
    </row>
    <row r="102576" spans="11:11">
      <c r="K102576"/>
    </row>
    <row r="102577" spans="11:11">
      <c r="K102577"/>
    </row>
    <row r="102578" spans="11:11">
      <c r="K102578"/>
    </row>
    <row r="102579" spans="11:11">
      <c r="K102579"/>
    </row>
    <row r="102580" spans="11:11">
      <c r="K102580"/>
    </row>
    <row r="102581" spans="11:11">
      <c r="K102581"/>
    </row>
    <row r="102582" spans="11:11">
      <c r="K102582"/>
    </row>
    <row r="102583" spans="11:11">
      <c r="K102583"/>
    </row>
    <row r="102584" spans="11:11">
      <c r="K102584"/>
    </row>
    <row r="102585" spans="11:11">
      <c r="K102585"/>
    </row>
    <row r="102586" spans="11:11">
      <c r="K102586"/>
    </row>
    <row r="102587" spans="11:11">
      <c r="K102587"/>
    </row>
    <row r="102588" spans="11:11">
      <c r="K102588"/>
    </row>
    <row r="102589" spans="11:11">
      <c r="K102589"/>
    </row>
    <row r="102590" spans="11:11">
      <c r="K102590"/>
    </row>
    <row r="102591" spans="11:11">
      <c r="K102591"/>
    </row>
    <row r="102592" spans="11:11">
      <c r="K102592"/>
    </row>
    <row r="102593" spans="11:11">
      <c r="K102593"/>
    </row>
    <row r="102594" spans="11:11">
      <c r="K102594"/>
    </row>
    <row r="102595" spans="11:11">
      <c r="K102595"/>
    </row>
    <row r="102596" spans="11:11">
      <c r="K102596"/>
    </row>
    <row r="102597" spans="11:11">
      <c r="K102597"/>
    </row>
    <row r="102598" spans="11:11">
      <c r="K102598"/>
    </row>
    <row r="102599" spans="11:11">
      <c r="K102599"/>
    </row>
    <row r="102600" spans="11:11">
      <c r="K102600"/>
    </row>
    <row r="102601" spans="11:11">
      <c r="K102601"/>
    </row>
    <row r="102602" spans="11:11">
      <c r="K102602"/>
    </row>
    <row r="102603" spans="11:11">
      <c r="K102603"/>
    </row>
    <row r="102604" spans="11:11">
      <c r="K102604"/>
    </row>
    <row r="102605" spans="11:11">
      <c r="K102605"/>
    </row>
    <row r="102606" spans="11:11">
      <c r="K102606"/>
    </row>
    <row r="102607" spans="11:11">
      <c r="K102607"/>
    </row>
    <row r="102608" spans="11:11">
      <c r="K102608"/>
    </row>
    <row r="102609" spans="11:11">
      <c r="K102609"/>
    </row>
    <row r="102610" spans="11:11">
      <c r="K102610"/>
    </row>
    <row r="102611" spans="11:11">
      <c r="K102611"/>
    </row>
    <row r="102612" spans="11:11">
      <c r="K102612"/>
    </row>
    <row r="102613" spans="11:11">
      <c r="K102613"/>
    </row>
    <row r="102614" spans="11:11">
      <c r="K102614"/>
    </row>
    <row r="102615" spans="11:11">
      <c r="K102615"/>
    </row>
    <row r="102616" spans="11:11">
      <c r="K102616"/>
    </row>
    <row r="102617" spans="11:11">
      <c r="K102617"/>
    </row>
    <row r="102618" spans="11:11">
      <c r="K102618"/>
    </row>
    <row r="102619" spans="11:11">
      <c r="K102619"/>
    </row>
    <row r="102620" spans="11:11">
      <c r="K102620"/>
    </row>
    <row r="102621" spans="11:11">
      <c r="K102621"/>
    </row>
    <row r="102622" spans="11:11">
      <c r="K102622"/>
    </row>
    <row r="102623" spans="11:11">
      <c r="K102623"/>
    </row>
    <row r="102624" spans="11:11">
      <c r="K102624"/>
    </row>
    <row r="102625" spans="11:11">
      <c r="K102625"/>
    </row>
    <row r="102626" spans="11:11">
      <c r="K102626"/>
    </row>
    <row r="102627" spans="11:11">
      <c r="K102627"/>
    </row>
    <row r="102628" spans="11:11">
      <c r="K102628"/>
    </row>
    <row r="102629" spans="11:11">
      <c r="K102629"/>
    </row>
    <row r="102630" spans="11:11">
      <c r="K102630"/>
    </row>
    <row r="102631" spans="11:11">
      <c r="K102631"/>
    </row>
    <row r="102632" spans="11:11">
      <c r="K102632"/>
    </row>
    <row r="102633" spans="11:11">
      <c r="K102633"/>
    </row>
    <row r="102634" spans="11:11">
      <c r="K102634"/>
    </row>
    <row r="102635" spans="11:11">
      <c r="K102635"/>
    </row>
    <row r="102636" spans="11:11">
      <c r="K102636"/>
    </row>
    <row r="102637" spans="11:11">
      <c r="K102637"/>
    </row>
    <row r="102638" spans="11:11">
      <c r="K102638"/>
    </row>
    <row r="102639" spans="11:11">
      <c r="K102639"/>
    </row>
    <row r="102640" spans="11:11">
      <c r="K102640"/>
    </row>
    <row r="102641" spans="11:11">
      <c r="K102641"/>
    </row>
    <row r="102642" spans="11:11">
      <c r="K102642"/>
    </row>
    <row r="102643" spans="11:11">
      <c r="K102643"/>
    </row>
    <row r="102644" spans="11:11">
      <c r="K102644"/>
    </row>
    <row r="102645" spans="11:11">
      <c r="K102645"/>
    </row>
    <row r="102646" spans="11:11">
      <c r="K102646"/>
    </row>
    <row r="102647" spans="11:11">
      <c r="K102647"/>
    </row>
    <row r="102648" spans="11:11">
      <c r="K102648"/>
    </row>
    <row r="102649" spans="11:11">
      <c r="K102649"/>
    </row>
    <row r="102650" spans="11:11">
      <c r="K102650"/>
    </row>
    <row r="102651" spans="11:11">
      <c r="K102651"/>
    </row>
    <row r="102652" spans="11:11">
      <c r="K102652"/>
    </row>
    <row r="102653" spans="11:11">
      <c r="K102653"/>
    </row>
    <row r="102654" spans="11:11">
      <c r="K102654"/>
    </row>
    <row r="102655" spans="11:11">
      <c r="K102655"/>
    </row>
    <row r="102656" spans="11:11">
      <c r="K102656"/>
    </row>
    <row r="102657" spans="11:11">
      <c r="K102657"/>
    </row>
    <row r="102658" spans="11:11">
      <c r="K102658"/>
    </row>
    <row r="102659" spans="11:11">
      <c r="K102659"/>
    </row>
    <row r="102660" spans="11:11">
      <c r="K102660"/>
    </row>
    <row r="102661" spans="11:11">
      <c r="K102661"/>
    </row>
    <row r="102662" spans="11:11">
      <c r="K102662"/>
    </row>
    <row r="102663" spans="11:11">
      <c r="K102663"/>
    </row>
    <row r="102664" spans="11:11">
      <c r="K102664"/>
    </row>
    <row r="102665" spans="11:11">
      <c r="K102665"/>
    </row>
    <row r="102666" spans="11:11">
      <c r="K102666"/>
    </row>
    <row r="102667" spans="11:11">
      <c r="K102667"/>
    </row>
    <row r="102668" spans="11:11">
      <c r="K102668"/>
    </row>
    <row r="102669" spans="11:11">
      <c r="K102669"/>
    </row>
    <row r="102670" spans="11:11">
      <c r="K102670"/>
    </row>
    <row r="102671" spans="11:11">
      <c r="K102671"/>
    </row>
    <row r="102672" spans="11:11">
      <c r="K102672"/>
    </row>
    <row r="102673" spans="11:11">
      <c r="K102673"/>
    </row>
    <row r="102674" spans="11:11">
      <c r="K102674"/>
    </row>
    <row r="102675" spans="11:11">
      <c r="K102675"/>
    </row>
    <row r="102676" spans="11:11">
      <c r="K102676"/>
    </row>
    <row r="102677" spans="11:11">
      <c r="K102677"/>
    </row>
    <row r="102678" spans="11:11">
      <c r="K102678"/>
    </row>
    <row r="102679" spans="11:11">
      <c r="K102679"/>
    </row>
    <row r="102680" spans="11:11">
      <c r="K102680"/>
    </row>
    <row r="102681" spans="11:11">
      <c r="K102681"/>
    </row>
    <row r="102682" spans="11:11">
      <c r="K102682"/>
    </row>
    <row r="102683" spans="11:11">
      <c r="K102683"/>
    </row>
    <row r="102684" spans="11:11">
      <c r="K102684"/>
    </row>
    <row r="102685" spans="11:11">
      <c r="K102685"/>
    </row>
    <row r="102686" spans="11:11">
      <c r="K102686"/>
    </row>
    <row r="102687" spans="11:11">
      <c r="K102687"/>
    </row>
    <row r="102688" spans="11:11">
      <c r="K102688"/>
    </row>
    <row r="102689" spans="11:11">
      <c r="K102689"/>
    </row>
    <row r="102690" spans="11:11">
      <c r="K102690"/>
    </row>
    <row r="102691" spans="11:11">
      <c r="K102691"/>
    </row>
    <row r="102692" spans="11:11">
      <c r="K102692"/>
    </row>
    <row r="102693" spans="11:11">
      <c r="K102693"/>
    </row>
    <row r="102694" spans="11:11">
      <c r="K102694"/>
    </row>
    <row r="102695" spans="11:11">
      <c r="K102695"/>
    </row>
    <row r="102696" spans="11:11">
      <c r="K102696"/>
    </row>
    <row r="102697" spans="11:11">
      <c r="K102697"/>
    </row>
    <row r="102698" spans="11:11">
      <c r="K102698"/>
    </row>
    <row r="102699" spans="11:11">
      <c r="K102699"/>
    </row>
    <row r="102700" spans="11:11">
      <c r="K102700"/>
    </row>
    <row r="102701" spans="11:11">
      <c r="K102701"/>
    </row>
    <row r="102702" spans="11:11">
      <c r="K102702"/>
    </row>
    <row r="102703" spans="11:11">
      <c r="K102703"/>
    </row>
    <row r="102704" spans="11:11">
      <c r="K102704"/>
    </row>
    <row r="102705" spans="11:11">
      <c r="K102705"/>
    </row>
    <row r="102706" spans="11:11">
      <c r="K102706"/>
    </row>
    <row r="102707" spans="11:11">
      <c r="K102707"/>
    </row>
    <row r="102708" spans="11:11">
      <c r="K102708"/>
    </row>
    <row r="102709" spans="11:11">
      <c r="K102709"/>
    </row>
    <row r="102710" spans="11:11">
      <c r="K102710"/>
    </row>
    <row r="102711" spans="11:11">
      <c r="K102711"/>
    </row>
    <row r="102712" spans="11:11">
      <c r="K102712"/>
    </row>
    <row r="102713" spans="11:11">
      <c r="K102713"/>
    </row>
    <row r="102714" spans="11:11">
      <c r="K102714"/>
    </row>
    <row r="102715" spans="11:11">
      <c r="K102715"/>
    </row>
    <row r="102716" spans="11:11">
      <c r="K102716"/>
    </row>
    <row r="102717" spans="11:11">
      <c r="K102717"/>
    </row>
    <row r="102718" spans="11:11">
      <c r="K102718"/>
    </row>
    <row r="102719" spans="11:11">
      <c r="K102719"/>
    </row>
    <row r="102720" spans="11:11">
      <c r="K102720"/>
    </row>
    <row r="102721" spans="11:11">
      <c r="K102721"/>
    </row>
    <row r="102722" spans="11:11">
      <c r="K102722"/>
    </row>
    <row r="102723" spans="11:11">
      <c r="K102723"/>
    </row>
    <row r="102724" spans="11:11">
      <c r="K102724"/>
    </row>
    <row r="102725" spans="11:11">
      <c r="K102725"/>
    </row>
    <row r="102726" spans="11:11">
      <c r="K102726"/>
    </row>
    <row r="102727" spans="11:11">
      <c r="K102727"/>
    </row>
    <row r="102728" spans="11:11">
      <c r="K102728"/>
    </row>
    <row r="102729" spans="11:11">
      <c r="K102729"/>
    </row>
    <row r="102730" spans="11:11">
      <c r="K102730"/>
    </row>
    <row r="102731" spans="11:11">
      <c r="K102731"/>
    </row>
    <row r="102732" spans="11:11">
      <c r="K102732"/>
    </row>
    <row r="102733" spans="11:11">
      <c r="K102733"/>
    </row>
    <row r="102734" spans="11:11">
      <c r="K102734"/>
    </row>
    <row r="102735" spans="11:11">
      <c r="K102735"/>
    </row>
    <row r="102736" spans="11:11">
      <c r="K102736"/>
    </row>
    <row r="102737" spans="11:11">
      <c r="K102737"/>
    </row>
    <row r="102738" spans="11:11">
      <c r="K102738"/>
    </row>
    <row r="102739" spans="11:11">
      <c r="K102739"/>
    </row>
    <row r="102740" spans="11:11">
      <c r="K102740"/>
    </row>
    <row r="102741" spans="11:11">
      <c r="K102741"/>
    </row>
    <row r="102742" spans="11:11">
      <c r="K102742"/>
    </row>
    <row r="102743" spans="11:11">
      <c r="K102743"/>
    </row>
    <row r="102744" spans="11:11">
      <c r="K102744"/>
    </row>
    <row r="102745" spans="11:11">
      <c r="K102745"/>
    </row>
    <row r="102746" spans="11:11">
      <c r="K102746"/>
    </row>
    <row r="102747" spans="11:11">
      <c r="K102747"/>
    </row>
    <row r="102748" spans="11:11">
      <c r="K102748"/>
    </row>
    <row r="102749" spans="11:11">
      <c r="K102749"/>
    </row>
    <row r="102750" spans="11:11">
      <c r="K102750"/>
    </row>
    <row r="102751" spans="11:11">
      <c r="K102751"/>
    </row>
    <row r="102752" spans="11:11">
      <c r="K102752"/>
    </row>
    <row r="102753" spans="11:11">
      <c r="K102753"/>
    </row>
    <row r="102754" spans="11:11">
      <c r="K102754"/>
    </row>
    <row r="102755" spans="11:11">
      <c r="K102755"/>
    </row>
    <row r="102756" spans="11:11">
      <c r="K102756"/>
    </row>
    <row r="102757" spans="11:11">
      <c r="K102757"/>
    </row>
    <row r="102758" spans="11:11">
      <c r="K102758"/>
    </row>
    <row r="102759" spans="11:11">
      <c r="K102759"/>
    </row>
    <row r="102760" spans="11:11">
      <c r="K102760"/>
    </row>
    <row r="102761" spans="11:11">
      <c r="K102761"/>
    </row>
    <row r="102762" spans="11:11">
      <c r="K102762"/>
    </row>
    <row r="102763" spans="11:11">
      <c r="K102763"/>
    </row>
    <row r="102764" spans="11:11">
      <c r="K102764"/>
    </row>
    <row r="102765" spans="11:11">
      <c r="K102765"/>
    </row>
    <row r="102766" spans="11:11">
      <c r="K102766"/>
    </row>
    <row r="102767" spans="11:11">
      <c r="K102767"/>
    </row>
    <row r="102768" spans="11:11">
      <c r="K102768"/>
    </row>
    <row r="102769" spans="11:11">
      <c r="K102769"/>
    </row>
    <row r="102770" spans="11:11">
      <c r="K102770"/>
    </row>
    <row r="102771" spans="11:11">
      <c r="K102771"/>
    </row>
    <row r="102772" spans="11:11">
      <c r="K102772"/>
    </row>
    <row r="102773" spans="11:11">
      <c r="K102773"/>
    </row>
    <row r="102774" spans="11:11">
      <c r="K102774"/>
    </row>
    <row r="102775" spans="11:11">
      <c r="K102775"/>
    </row>
    <row r="102776" spans="11:11">
      <c r="K102776"/>
    </row>
    <row r="102777" spans="11:11">
      <c r="K102777"/>
    </row>
    <row r="102778" spans="11:11">
      <c r="K102778"/>
    </row>
    <row r="102779" spans="11:11">
      <c r="K102779"/>
    </row>
    <row r="102780" spans="11:11">
      <c r="K102780"/>
    </row>
    <row r="102781" spans="11:11">
      <c r="K102781"/>
    </row>
    <row r="102782" spans="11:11">
      <c r="K102782"/>
    </row>
    <row r="102783" spans="11:11">
      <c r="K102783"/>
    </row>
    <row r="102784" spans="11:11">
      <c r="K102784"/>
    </row>
    <row r="102785" spans="11:11">
      <c r="K102785"/>
    </row>
    <row r="102786" spans="11:11">
      <c r="K102786"/>
    </row>
    <row r="102787" spans="11:11">
      <c r="K102787"/>
    </row>
    <row r="102788" spans="11:11">
      <c r="K102788"/>
    </row>
    <row r="102789" spans="11:11">
      <c r="K102789"/>
    </row>
    <row r="102790" spans="11:11">
      <c r="K102790"/>
    </row>
    <row r="102791" spans="11:11">
      <c r="K102791"/>
    </row>
    <row r="102792" spans="11:11">
      <c r="K102792"/>
    </row>
    <row r="102793" spans="11:11">
      <c r="K102793"/>
    </row>
    <row r="102794" spans="11:11">
      <c r="K102794"/>
    </row>
    <row r="102795" spans="11:11">
      <c r="K102795"/>
    </row>
    <row r="102796" spans="11:11">
      <c r="K102796"/>
    </row>
    <row r="102797" spans="11:11">
      <c r="K102797"/>
    </row>
    <row r="102798" spans="11:11">
      <c r="K102798"/>
    </row>
    <row r="102799" spans="11:11">
      <c r="K102799"/>
    </row>
    <row r="102800" spans="11:11">
      <c r="K102800"/>
    </row>
    <row r="102801" spans="11:11">
      <c r="K102801"/>
    </row>
    <row r="102802" spans="11:11">
      <c r="K102802"/>
    </row>
    <row r="102803" spans="11:11">
      <c r="K102803"/>
    </row>
    <row r="102804" spans="11:11">
      <c r="K102804"/>
    </row>
    <row r="102805" spans="11:11">
      <c r="K102805"/>
    </row>
    <row r="102806" spans="11:11">
      <c r="K102806"/>
    </row>
    <row r="102807" spans="11:11">
      <c r="K102807"/>
    </row>
    <row r="102808" spans="11:11">
      <c r="K102808"/>
    </row>
    <row r="102809" spans="11:11">
      <c r="K102809"/>
    </row>
    <row r="102810" spans="11:11">
      <c r="K102810"/>
    </row>
    <row r="102811" spans="11:11">
      <c r="K102811"/>
    </row>
    <row r="102812" spans="11:11">
      <c r="K102812"/>
    </row>
    <row r="102813" spans="11:11">
      <c r="K102813"/>
    </row>
    <row r="102814" spans="11:11">
      <c r="K102814"/>
    </row>
    <row r="102815" spans="11:11">
      <c r="K102815"/>
    </row>
    <row r="102816" spans="11:11">
      <c r="K102816"/>
    </row>
    <row r="102817" spans="11:11">
      <c r="K102817"/>
    </row>
    <row r="102818" spans="11:11">
      <c r="K102818"/>
    </row>
    <row r="102819" spans="11:11">
      <c r="K102819"/>
    </row>
    <row r="102820" spans="11:11">
      <c r="K102820"/>
    </row>
    <row r="102821" spans="11:11">
      <c r="K102821"/>
    </row>
    <row r="102822" spans="11:11">
      <c r="K102822"/>
    </row>
    <row r="102823" spans="11:11">
      <c r="K102823"/>
    </row>
    <row r="102824" spans="11:11">
      <c r="K102824"/>
    </row>
    <row r="102825" spans="11:11">
      <c r="K102825"/>
    </row>
    <row r="102826" spans="11:11">
      <c r="K102826"/>
    </row>
    <row r="102827" spans="11:11">
      <c r="K102827"/>
    </row>
    <row r="102828" spans="11:11">
      <c r="K102828"/>
    </row>
    <row r="102829" spans="11:11">
      <c r="K102829"/>
    </row>
    <row r="102830" spans="11:11">
      <c r="K102830"/>
    </row>
    <row r="102831" spans="11:11">
      <c r="K102831"/>
    </row>
    <row r="102832" spans="11:11">
      <c r="K102832"/>
    </row>
    <row r="102833" spans="11:11">
      <c r="K102833"/>
    </row>
    <row r="102834" spans="11:11">
      <c r="K102834"/>
    </row>
    <row r="102835" spans="11:11">
      <c r="K102835"/>
    </row>
    <row r="102836" spans="11:11">
      <c r="K102836"/>
    </row>
    <row r="102837" spans="11:11">
      <c r="K102837"/>
    </row>
    <row r="102838" spans="11:11">
      <c r="K102838"/>
    </row>
    <row r="102839" spans="11:11">
      <c r="K102839"/>
    </row>
    <row r="102840" spans="11:11">
      <c r="K102840"/>
    </row>
    <row r="102841" spans="11:11">
      <c r="K102841"/>
    </row>
    <row r="102842" spans="11:11">
      <c r="K102842"/>
    </row>
    <row r="102843" spans="11:11">
      <c r="K102843"/>
    </row>
    <row r="102844" spans="11:11">
      <c r="K102844"/>
    </row>
    <row r="102845" spans="11:11">
      <c r="K102845"/>
    </row>
    <row r="102846" spans="11:11">
      <c r="K102846"/>
    </row>
    <row r="102847" spans="11:11">
      <c r="K102847"/>
    </row>
    <row r="102848" spans="11:11">
      <c r="K102848"/>
    </row>
    <row r="102849" spans="11:11">
      <c r="K102849"/>
    </row>
    <row r="102850" spans="11:11">
      <c r="K102850"/>
    </row>
    <row r="102851" spans="11:11">
      <c r="K102851"/>
    </row>
    <row r="102852" spans="11:11">
      <c r="K102852"/>
    </row>
    <row r="102853" spans="11:11">
      <c r="K102853"/>
    </row>
    <row r="102854" spans="11:11">
      <c r="K102854"/>
    </row>
    <row r="102855" spans="11:11">
      <c r="K102855"/>
    </row>
    <row r="102856" spans="11:11">
      <c r="K102856"/>
    </row>
    <row r="102857" spans="11:11">
      <c r="K102857"/>
    </row>
    <row r="102858" spans="11:11">
      <c r="K102858"/>
    </row>
    <row r="102859" spans="11:11">
      <c r="K102859"/>
    </row>
    <row r="102860" spans="11:11">
      <c r="K102860"/>
    </row>
    <row r="102861" spans="11:11">
      <c r="K102861"/>
    </row>
    <row r="102862" spans="11:11">
      <c r="K102862"/>
    </row>
    <row r="102863" spans="11:11">
      <c r="K102863"/>
    </row>
    <row r="102864" spans="11:11">
      <c r="K102864"/>
    </row>
    <row r="102865" spans="11:11">
      <c r="K102865"/>
    </row>
    <row r="102866" spans="11:11">
      <c r="K102866"/>
    </row>
    <row r="102867" spans="11:11">
      <c r="K102867"/>
    </row>
    <row r="102868" spans="11:11">
      <c r="K102868"/>
    </row>
    <row r="102869" spans="11:11">
      <c r="K102869"/>
    </row>
    <row r="102870" spans="11:11">
      <c r="K102870"/>
    </row>
    <row r="102871" spans="11:11">
      <c r="K102871"/>
    </row>
    <row r="102872" spans="11:11">
      <c r="K102872"/>
    </row>
    <row r="102873" spans="11:11">
      <c r="K102873"/>
    </row>
    <row r="102874" spans="11:11">
      <c r="K102874"/>
    </row>
    <row r="102875" spans="11:11">
      <c r="K102875"/>
    </row>
    <row r="102876" spans="11:11">
      <c r="K102876"/>
    </row>
    <row r="102877" spans="11:11">
      <c r="K102877"/>
    </row>
    <row r="102878" spans="11:11">
      <c r="K102878"/>
    </row>
    <row r="102879" spans="11:11">
      <c r="K102879"/>
    </row>
    <row r="102880" spans="11:11">
      <c r="K102880"/>
    </row>
    <row r="102881" spans="11:11">
      <c r="K102881"/>
    </row>
    <row r="102882" spans="11:11">
      <c r="K102882"/>
    </row>
    <row r="102883" spans="11:11">
      <c r="K102883"/>
    </row>
    <row r="102884" spans="11:11">
      <c r="K102884"/>
    </row>
    <row r="102885" spans="11:11">
      <c r="K102885"/>
    </row>
    <row r="102886" spans="11:11">
      <c r="K102886"/>
    </row>
    <row r="102887" spans="11:11">
      <c r="K102887"/>
    </row>
    <row r="102888" spans="11:11">
      <c r="K102888"/>
    </row>
    <row r="102889" spans="11:11">
      <c r="K102889"/>
    </row>
    <row r="102890" spans="11:11">
      <c r="K102890"/>
    </row>
    <row r="102891" spans="11:11">
      <c r="K102891"/>
    </row>
    <row r="102892" spans="11:11">
      <c r="K102892"/>
    </row>
    <row r="102893" spans="11:11">
      <c r="K102893"/>
    </row>
    <row r="102894" spans="11:11">
      <c r="K102894"/>
    </row>
    <row r="102895" spans="11:11">
      <c r="K102895"/>
    </row>
    <row r="102896" spans="11:11">
      <c r="K102896"/>
    </row>
    <row r="102897" spans="11:11">
      <c r="K102897"/>
    </row>
    <row r="102898" spans="11:11">
      <c r="K102898"/>
    </row>
    <row r="102899" spans="11:11">
      <c r="K102899"/>
    </row>
    <row r="102900" spans="11:11">
      <c r="K102900"/>
    </row>
    <row r="102901" spans="11:11">
      <c r="K102901"/>
    </row>
    <row r="102902" spans="11:11">
      <c r="K102902"/>
    </row>
    <row r="102903" spans="11:11">
      <c r="K102903"/>
    </row>
    <row r="102904" spans="11:11">
      <c r="K102904"/>
    </row>
    <row r="102905" spans="11:11">
      <c r="K102905"/>
    </row>
    <row r="102906" spans="11:11">
      <c r="K102906"/>
    </row>
    <row r="102907" spans="11:11">
      <c r="K102907"/>
    </row>
    <row r="102908" spans="11:11">
      <c r="K102908"/>
    </row>
    <row r="102909" spans="11:11">
      <c r="K102909"/>
    </row>
    <row r="102910" spans="11:11">
      <c r="K102910"/>
    </row>
    <row r="102911" spans="11:11">
      <c r="K102911"/>
    </row>
    <row r="102912" spans="11:11">
      <c r="K102912"/>
    </row>
    <row r="102913" spans="11:11">
      <c r="K102913"/>
    </row>
    <row r="102914" spans="11:11">
      <c r="K102914"/>
    </row>
    <row r="102915" spans="11:11">
      <c r="K102915"/>
    </row>
    <row r="102916" spans="11:11">
      <c r="K102916"/>
    </row>
    <row r="102917" spans="11:11">
      <c r="K102917"/>
    </row>
    <row r="102918" spans="11:11">
      <c r="K102918"/>
    </row>
    <row r="102919" spans="11:11">
      <c r="K102919"/>
    </row>
    <row r="102920" spans="11:11">
      <c r="K102920"/>
    </row>
    <row r="102921" spans="11:11">
      <c r="K102921"/>
    </row>
    <row r="102922" spans="11:11">
      <c r="K102922"/>
    </row>
    <row r="102923" spans="11:11">
      <c r="K102923"/>
    </row>
    <row r="102924" spans="11:11">
      <c r="K102924"/>
    </row>
    <row r="102925" spans="11:11">
      <c r="K102925"/>
    </row>
    <row r="102926" spans="11:11">
      <c r="K102926"/>
    </row>
    <row r="102927" spans="11:11">
      <c r="K102927"/>
    </row>
    <row r="102928" spans="11:11">
      <c r="K102928"/>
    </row>
    <row r="102929" spans="11:11">
      <c r="K102929"/>
    </row>
    <row r="102930" spans="11:11">
      <c r="K102930"/>
    </row>
    <row r="102931" spans="11:11">
      <c r="K102931"/>
    </row>
    <row r="102932" spans="11:11">
      <c r="K102932"/>
    </row>
    <row r="102933" spans="11:11">
      <c r="K102933"/>
    </row>
    <row r="102934" spans="11:11">
      <c r="K102934"/>
    </row>
    <row r="102935" spans="11:11">
      <c r="K102935"/>
    </row>
    <row r="102936" spans="11:11">
      <c r="K102936"/>
    </row>
    <row r="102937" spans="11:11">
      <c r="K102937"/>
    </row>
    <row r="102938" spans="11:11">
      <c r="K102938"/>
    </row>
    <row r="102939" spans="11:11">
      <c r="K102939"/>
    </row>
    <row r="102940" spans="11:11">
      <c r="K102940"/>
    </row>
    <row r="102941" spans="11:11">
      <c r="K102941"/>
    </row>
    <row r="102942" spans="11:11">
      <c r="K102942"/>
    </row>
    <row r="102943" spans="11:11">
      <c r="K102943"/>
    </row>
    <row r="102944" spans="11:11">
      <c r="K102944"/>
    </row>
    <row r="102945" spans="11:11">
      <c r="K102945"/>
    </row>
    <row r="102946" spans="11:11">
      <c r="K102946"/>
    </row>
    <row r="102947" spans="11:11">
      <c r="K102947"/>
    </row>
    <row r="102948" spans="11:11">
      <c r="K102948"/>
    </row>
    <row r="102949" spans="11:11">
      <c r="K102949"/>
    </row>
    <row r="102950" spans="11:11">
      <c r="K102950"/>
    </row>
    <row r="102951" spans="11:11">
      <c r="K102951"/>
    </row>
    <row r="102952" spans="11:11">
      <c r="K102952"/>
    </row>
    <row r="102953" spans="11:11">
      <c r="K102953"/>
    </row>
    <row r="102954" spans="11:11">
      <c r="K102954"/>
    </row>
    <row r="102955" spans="11:11">
      <c r="K102955"/>
    </row>
    <row r="102956" spans="11:11">
      <c r="K102956"/>
    </row>
    <row r="102957" spans="11:11">
      <c r="K102957"/>
    </row>
    <row r="102958" spans="11:11">
      <c r="K102958"/>
    </row>
    <row r="102959" spans="11:11">
      <c r="K102959"/>
    </row>
    <row r="102960" spans="11:11">
      <c r="K102960"/>
    </row>
    <row r="102961" spans="11:11">
      <c r="K102961"/>
    </row>
    <row r="102962" spans="11:11">
      <c r="K102962"/>
    </row>
    <row r="102963" spans="11:11">
      <c r="K102963"/>
    </row>
    <row r="102964" spans="11:11">
      <c r="K102964"/>
    </row>
    <row r="102965" spans="11:11">
      <c r="K102965"/>
    </row>
    <row r="102966" spans="11:11">
      <c r="K102966"/>
    </row>
    <row r="102967" spans="11:11">
      <c r="K102967"/>
    </row>
    <row r="102968" spans="11:11">
      <c r="K102968"/>
    </row>
    <row r="102969" spans="11:11">
      <c r="K102969"/>
    </row>
    <row r="102970" spans="11:11">
      <c r="K102970"/>
    </row>
    <row r="102971" spans="11:11">
      <c r="K102971"/>
    </row>
    <row r="102972" spans="11:11">
      <c r="K102972"/>
    </row>
    <row r="102973" spans="11:11">
      <c r="K102973"/>
    </row>
    <row r="102974" spans="11:11">
      <c r="K102974"/>
    </row>
    <row r="102975" spans="11:11">
      <c r="K102975"/>
    </row>
    <row r="102976" spans="11:11">
      <c r="K102976"/>
    </row>
    <row r="102977" spans="11:11">
      <c r="K102977"/>
    </row>
    <row r="102978" spans="11:11">
      <c r="K102978"/>
    </row>
    <row r="102979" spans="11:11">
      <c r="K102979"/>
    </row>
    <row r="102980" spans="11:11">
      <c r="K102980"/>
    </row>
    <row r="102981" spans="11:11">
      <c r="K102981"/>
    </row>
    <row r="102982" spans="11:11">
      <c r="K102982"/>
    </row>
    <row r="102983" spans="11:11">
      <c r="K102983"/>
    </row>
    <row r="102984" spans="11:11">
      <c r="K102984"/>
    </row>
    <row r="102985" spans="11:11">
      <c r="K102985"/>
    </row>
    <row r="102986" spans="11:11">
      <c r="K102986"/>
    </row>
    <row r="102987" spans="11:11">
      <c r="K102987"/>
    </row>
    <row r="102988" spans="11:11">
      <c r="K102988"/>
    </row>
    <row r="102989" spans="11:11">
      <c r="K102989"/>
    </row>
    <row r="102990" spans="11:11">
      <c r="K102990"/>
    </row>
    <row r="102991" spans="11:11">
      <c r="K102991"/>
    </row>
    <row r="102992" spans="11:11">
      <c r="K102992"/>
    </row>
    <row r="102993" spans="11:11">
      <c r="K102993"/>
    </row>
    <row r="102994" spans="11:11">
      <c r="K102994"/>
    </row>
    <row r="102995" spans="11:11">
      <c r="K102995"/>
    </row>
    <row r="102996" spans="11:11">
      <c r="K102996"/>
    </row>
    <row r="102997" spans="11:11">
      <c r="K102997"/>
    </row>
    <row r="102998" spans="11:11">
      <c r="K102998"/>
    </row>
    <row r="102999" spans="11:11">
      <c r="K102999"/>
    </row>
    <row r="103000" spans="11:11">
      <c r="K103000"/>
    </row>
    <row r="103001" spans="11:11">
      <c r="K103001"/>
    </row>
    <row r="103002" spans="11:11">
      <c r="K103002"/>
    </row>
    <row r="103003" spans="11:11">
      <c r="K103003"/>
    </row>
    <row r="103004" spans="11:11">
      <c r="K103004"/>
    </row>
    <row r="103005" spans="11:11">
      <c r="K103005"/>
    </row>
    <row r="103006" spans="11:11">
      <c r="K103006"/>
    </row>
    <row r="103007" spans="11:11">
      <c r="K103007"/>
    </row>
    <row r="103008" spans="11:11">
      <c r="K103008"/>
    </row>
    <row r="103009" spans="11:11">
      <c r="K103009"/>
    </row>
    <row r="103010" spans="11:11">
      <c r="K103010"/>
    </row>
    <row r="103011" spans="11:11">
      <c r="K103011"/>
    </row>
    <row r="103012" spans="11:11">
      <c r="K103012"/>
    </row>
    <row r="103013" spans="11:11">
      <c r="K103013"/>
    </row>
    <row r="103014" spans="11:11">
      <c r="K103014"/>
    </row>
    <row r="103015" spans="11:11">
      <c r="K103015"/>
    </row>
    <row r="103016" spans="11:11">
      <c r="K103016"/>
    </row>
    <row r="103017" spans="11:11">
      <c r="K103017"/>
    </row>
    <row r="103018" spans="11:11">
      <c r="K103018"/>
    </row>
    <row r="103019" spans="11:11">
      <c r="K103019"/>
    </row>
    <row r="103020" spans="11:11">
      <c r="K103020"/>
    </row>
    <row r="103021" spans="11:11">
      <c r="K103021"/>
    </row>
    <row r="103022" spans="11:11">
      <c r="K103022"/>
    </row>
    <row r="103023" spans="11:11">
      <c r="K103023"/>
    </row>
    <row r="103024" spans="11:11">
      <c r="K103024"/>
    </row>
    <row r="103025" spans="11:11">
      <c r="K103025"/>
    </row>
    <row r="103026" spans="11:11">
      <c r="K103026"/>
    </row>
    <row r="103027" spans="11:11">
      <c r="K103027"/>
    </row>
    <row r="103028" spans="11:11">
      <c r="K103028"/>
    </row>
    <row r="103029" spans="11:11">
      <c r="K103029"/>
    </row>
    <row r="103030" spans="11:11">
      <c r="K103030"/>
    </row>
    <row r="103031" spans="11:11">
      <c r="K103031"/>
    </row>
    <row r="103032" spans="11:11">
      <c r="K103032"/>
    </row>
    <row r="103033" spans="11:11">
      <c r="K103033"/>
    </row>
    <row r="103034" spans="11:11">
      <c r="K103034"/>
    </row>
    <row r="103035" spans="11:11">
      <c r="K103035"/>
    </row>
    <row r="103036" spans="11:11">
      <c r="K103036"/>
    </row>
    <row r="103037" spans="11:11">
      <c r="K103037"/>
    </row>
    <row r="103038" spans="11:11">
      <c r="K103038"/>
    </row>
    <row r="103039" spans="11:11">
      <c r="K103039"/>
    </row>
    <row r="103040" spans="11:11">
      <c r="K103040"/>
    </row>
    <row r="103041" spans="11:11">
      <c r="K103041"/>
    </row>
    <row r="103042" spans="11:11">
      <c r="K103042"/>
    </row>
    <row r="103043" spans="11:11">
      <c r="K103043"/>
    </row>
    <row r="103044" spans="11:11">
      <c r="K103044"/>
    </row>
    <row r="103045" spans="11:11">
      <c r="K103045"/>
    </row>
    <row r="103046" spans="11:11">
      <c r="K103046"/>
    </row>
    <row r="103047" spans="11:11">
      <c r="K103047"/>
    </row>
    <row r="103048" spans="11:11">
      <c r="K103048"/>
    </row>
    <row r="103049" spans="11:11">
      <c r="K103049"/>
    </row>
    <row r="103050" spans="11:11">
      <c r="K103050"/>
    </row>
    <row r="103051" spans="11:11">
      <c r="K103051"/>
    </row>
    <row r="103052" spans="11:11">
      <c r="K103052"/>
    </row>
    <row r="103053" spans="11:11">
      <c r="K103053"/>
    </row>
    <row r="103054" spans="11:11">
      <c r="K103054"/>
    </row>
    <row r="103055" spans="11:11">
      <c r="K103055"/>
    </row>
    <row r="103056" spans="11:11">
      <c r="K103056"/>
    </row>
    <row r="103057" spans="11:11">
      <c r="K103057"/>
    </row>
    <row r="103058" spans="11:11">
      <c r="K103058"/>
    </row>
    <row r="103059" spans="11:11">
      <c r="K103059"/>
    </row>
    <row r="103060" spans="11:11">
      <c r="K103060"/>
    </row>
    <row r="103061" spans="11:11">
      <c r="K103061"/>
    </row>
    <row r="103062" spans="11:11">
      <c r="K103062"/>
    </row>
    <row r="103063" spans="11:11">
      <c r="K103063"/>
    </row>
    <row r="103064" spans="11:11">
      <c r="K103064"/>
    </row>
    <row r="103065" spans="11:11">
      <c r="K103065"/>
    </row>
    <row r="103066" spans="11:11">
      <c r="K103066"/>
    </row>
    <row r="103067" spans="11:11">
      <c r="K103067"/>
    </row>
    <row r="103068" spans="11:11">
      <c r="K103068"/>
    </row>
    <row r="103069" spans="11:11">
      <c r="K103069"/>
    </row>
    <row r="103070" spans="11:11">
      <c r="K103070"/>
    </row>
    <row r="103071" spans="11:11">
      <c r="K103071"/>
    </row>
    <row r="103072" spans="11:11">
      <c r="K103072"/>
    </row>
    <row r="103073" spans="11:11">
      <c r="K103073"/>
    </row>
    <row r="103074" spans="11:11">
      <c r="K103074"/>
    </row>
    <row r="103075" spans="11:11">
      <c r="K103075"/>
    </row>
    <row r="103076" spans="11:11">
      <c r="K103076"/>
    </row>
    <row r="103077" spans="11:11">
      <c r="K103077"/>
    </row>
    <row r="103078" spans="11:11">
      <c r="K103078"/>
    </row>
    <row r="103079" spans="11:11">
      <c r="K103079"/>
    </row>
    <row r="103080" spans="11:11">
      <c r="K103080"/>
    </row>
    <row r="103081" spans="11:11">
      <c r="K103081"/>
    </row>
    <row r="103082" spans="11:11">
      <c r="K103082"/>
    </row>
    <row r="103083" spans="11:11">
      <c r="K103083"/>
    </row>
    <row r="103084" spans="11:11">
      <c r="K103084"/>
    </row>
    <row r="103085" spans="11:11">
      <c r="K103085"/>
    </row>
    <row r="103086" spans="11:11">
      <c r="K103086"/>
    </row>
    <row r="103087" spans="11:11">
      <c r="K103087"/>
    </row>
    <row r="103088" spans="11:11">
      <c r="K103088"/>
    </row>
    <row r="103089" spans="11:11">
      <c r="K103089"/>
    </row>
    <row r="103090" spans="11:11">
      <c r="K103090"/>
    </row>
    <row r="103091" spans="11:11">
      <c r="K103091"/>
    </row>
    <row r="103092" spans="11:11">
      <c r="K103092"/>
    </row>
    <row r="103093" spans="11:11">
      <c r="K103093"/>
    </row>
    <row r="103094" spans="11:11">
      <c r="K103094"/>
    </row>
    <row r="103095" spans="11:11">
      <c r="K103095"/>
    </row>
    <row r="103096" spans="11:11">
      <c r="K103096"/>
    </row>
    <row r="103097" spans="11:11">
      <c r="K103097"/>
    </row>
    <row r="103098" spans="11:11">
      <c r="K103098"/>
    </row>
    <row r="103099" spans="11:11">
      <c r="K103099"/>
    </row>
    <row r="103100" spans="11:11">
      <c r="K103100"/>
    </row>
    <row r="103101" spans="11:11">
      <c r="K103101"/>
    </row>
    <row r="103102" spans="11:11">
      <c r="K103102"/>
    </row>
    <row r="103103" spans="11:11">
      <c r="K103103"/>
    </row>
    <row r="103104" spans="11:11">
      <c r="K103104"/>
    </row>
    <row r="103105" spans="11:11">
      <c r="K103105"/>
    </row>
    <row r="103106" spans="11:11">
      <c r="K103106"/>
    </row>
    <row r="103107" spans="11:11">
      <c r="K103107"/>
    </row>
    <row r="103108" spans="11:11">
      <c r="K103108"/>
    </row>
    <row r="103109" spans="11:11">
      <c r="K103109"/>
    </row>
    <row r="103110" spans="11:11">
      <c r="K103110"/>
    </row>
    <row r="103111" spans="11:11">
      <c r="K103111"/>
    </row>
    <row r="103112" spans="11:11">
      <c r="K103112"/>
    </row>
    <row r="103113" spans="11:11">
      <c r="K103113"/>
    </row>
    <row r="103114" spans="11:11">
      <c r="K103114"/>
    </row>
    <row r="103115" spans="11:11">
      <c r="K103115"/>
    </row>
    <row r="103116" spans="11:11">
      <c r="K103116"/>
    </row>
    <row r="103117" spans="11:11">
      <c r="K103117"/>
    </row>
    <row r="103118" spans="11:11">
      <c r="K103118"/>
    </row>
    <row r="103119" spans="11:11">
      <c r="K103119"/>
    </row>
    <row r="103120" spans="11:11">
      <c r="K103120"/>
    </row>
    <row r="103121" spans="11:11">
      <c r="K103121"/>
    </row>
    <row r="103122" spans="11:11">
      <c r="K103122"/>
    </row>
    <row r="103123" spans="11:11">
      <c r="K103123"/>
    </row>
    <row r="103124" spans="11:11">
      <c r="K103124"/>
    </row>
    <row r="103125" spans="11:11">
      <c r="K103125"/>
    </row>
    <row r="103126" spans="11:11">
      <c r="K103126"/>
    </row>
    <row r="103127" spans="11:11">
      <c r="K103127"/>
    </row>
    <row r="103128" spans="11:11">
      <c r="K103128"/>
    </row>
    <row r="103129" spans="11:11">
      <c r="K103129"/>
    </row>
    <row r="103130" spans="11:11">
      <c r="K103130"/>
    </row>
    <row r="103131" spans="11:11">
      <c r="K103131"/>
    </row>
    <row r="103132" spans="11:11">
      <c r="K103132"/>
    </row>
    <row r="103133" spans="11:11">
      <c r="K103133"/>
    </row>
    <row r="103134" spans="11:11">
      <c r="K103134"/>
    </row>
    <row r="103135" spans="11:11">
      <c r="K103135"/>
    </row>
    <row r="103136" spans="11:11">
      <c r="K103136"/>
    </row>
    <row r="103137" spans="11:11">
      <c r="K103137"/>
    </row>
    <row r="103138" spans="11:11">
      <c r="K103138"/>
    </row>
    <row r="103139" spans="11:11">
      <c r="K103139"/>
    </row>
    <row r="103140" spans="11:11">
      <c r="K103140"/>
    </row>
    <row r="103141" spans="11:11">
      <c r="K103141"/>
    </row>
    <row r="103142" spans="11:11">
      <c r="K103142"/>
    </row>
    <row r="103143" spans="11:11">
      <c r="K103143"/>
    </row>
    <row r="103144" spans="11:11">
      <c r="K103144"/>
    </row>
    <row r="103145" spans="11:11">
      <c r="K103145"/>
    </row>
    <row r="103146" spans="11:11">
      <c r="K103146"/>
    </row>
    <row r="103147" spans="11:11">
      <c r="K103147"/>
    </row>
    <row r="103148" spans="11:11">
      <c r="K103148"/>
    </row>
    <row r="103149" spans="11:11">
      <c r="K103149"/>
    </row>
    <row r="103150" spans="11:11">
      <c r="K103150"/>
    </row>
    <row r="103151" spans="11:11">
      <c r="K103151"/>
    </row>
    <row r="103152" spans="11:11">
      <c r="K103152"/>
    </row>
    <row r="103153" spans="11:11">
      <c r="K103153"/>
    </row>
    <row r="103154" spans="11:11">
      <c r="K103154"/>
    </row>
    <row r="103155" spans="11:11">
      <c r="K103155"/>
    </row>
    <row r="103156" spans="11:11">
      <c r="K103156"/>
    </row>
    <row r="103157" spans="11:11">
      <c r="K103157"/>
    </row>
    <row r="103158" spans="11:11">
      <c r="K103158"/>
    </row>
    <row r="103159" spans="11:11">
      <c r="K103159"/>
    </row>
    <row r="103160" spans="11:11">
      <c r="K103160"/>
    </row>
    <row r="103161" spans="11:11">
      <c r="K103161"/>
    </row>
    <row r="103162" spans="11:11">
      <c r="K103162"/>
    </row>
    <row r="103163" spans="11:11">
      <c r="K103163"/>
    </row>
    <row r="103164" spans="11:11">
      <c r="K103164"/>
    </row>
    <row r="103165" spans="11:11">
      <c r="K103165"/>
    </row>
    <row r="103166" spans="11:11">
      <c r="K103166"/>
    </row>
    <row r="103167" spans="11:11">
      <c r="K103167"/>
    </row>
    <row r="103168" spans="11:11">
      <c r="K103168"/>
    </row>
    <row r="103169" spans="11:11">
      <c r="K103169"/>
    </row>
    <row r="103170" spans="11:11">
      <c r="K103170"/>
    </row>
    <row r="103171" spans="11:11">
      <c r="K103171"/>
    </row>
    <row r="103172" spans="11:11">
      <c r="K103172"/>
    </row>
    <row r="103173" spans="11:11">
      <c r="K103173"/>
    </row>
    <row r="103174" spans="11:11">
      <c r="K103174"/>
    </row>
    <row r="103175" spans="11:11">
      <c r="K103175"/>
    </row>
    <row r="103176" spans="11:11">
      <c r="K103176"/>
    </row>
    <row r="103177" spans="11:11">
      <c r="K103177"/>
    </row>
    <row r="103178" spans="11:11">
      <c r="K103178"/>
    </row>
    <row r="103179" spans="11:11">
      <c r="K103179"/>
    </row>
    <row r="103180" spans="11:11">
      <c r="K103180"/>
    </row>
    <row r="103181" spans="11:11">
      <c r="K103181"/>
    </row>
    <row r="103182" spans="11:11">
      <c r="K103182"/>
    </row>
    <row r="103183" spans="11:11">
      <c r="K103183"/>
    </row>
    <row r="103184" spans="11:11">
      <c r="K103184"/>
    </row>
    <row r="103185" spans="11:11">
      <c r="K103185"/>
    </row>
    <row r="103186" spans="11:11">
      <c r="K103186"/>
    </row>
    <row r="103187" spans="11:11">
      <c r="K103187"/>
    </row>
    <row r="103188" spans="11:11">
      <c r="K103188"/>
    </row>
    <row r="103189" spans="11:11">
      <c r="K103189"/>
    </row>
    <row r="103190" spans="11:11">
      <c r="K103190"/>
    </row>
    <row r="103191" spans="11:11">
      <c r="K103191"/>
    </row>
    <row r="103192" spans="11:11">
      <c r="K103192"/>
    </row>
    <row r="103193" spans="11:11">
      <c r="K103193"/>
    </row>
    <row r="103194" spans="11:11">
      <c r="K103194"/>
    </row>
    <row r="103195" spans="11:11">
      <c r="K103195"/>
    </row>
    <row r="103196" spans="11:11">
      <c r="K103196"/>
    </row>
    <row r="103197" spans="11:11">
      <c r="K103197"/>
    </row>
    <row r="103198" spans="11:11">
      <c r="K103198"/>
    </row>
    <row r="103199" spans="11:11">
      <c r="K103199"/>
    </row>
    <row r="103200" spans="11:11">
      <c r="K103200"/>
    </row>
    <row r="103201" spans="11:11">
      <c r="K103201"/>
    </row>
    <row r="103202" spans="11:11">
      <c r="K103202"/>
    </row>
    <row r="103203" spans="11:11">
      <c r="K103203"/>
    </row>
    <row r="103204" spans="11:11">
      <c r="K103204"/>
    </row>
    <row r="103205" spans="11:11">
      <c r="K103205"/>
    </row>
    <row r="103206" spans="11:11">
      <c r="K103206"/>
    </row>
    <row r="103207" spans="11:11">
      <c r="K103207"/>
    </row>
    <row r="103208" spans="11:11">
      <c r="K103208"/>
    </row>
    <row r="103209" spans="11:11">
      <c r="K103209"/>
    </row>
    <row r="103210" spans="11:11">
      <c r="K103210"/>
    </row>
    <row r="103211" spans="11:11">
      <c r="K103211"/>
    </row>
    <row r="103212" spans="11:11">
      <c r="K103212"/>
    </row>
    <row r="103213" spans="11:11">
      <c r="K103213"/>
    </row>
    <row r="103214" spans="11:11">
      <c r="K103214"/>
    </row>
    <row r="103215" spans="11:11">
      <c r="K103215"/>
    </row>
    <row r="103216" spans="11:11">
      <c r="K103216"/>
    </row>
    <row r="103217" spans="11:11">
      <c r="K103217"/>
    </row>
    <row r="103218" spans="11:11">
      <c r="K103218"/>
    </row>
    <row r="103219" spans="11:11">
      <c r="K103219"/>
    </row>
    <row r="103220" spans="11:11">
      <c r="K103220"/>
    </row>
    <row r="103221" spans="11:11">
      <c r="K103221"/>
    </row>
    <row r="103222" spans="11:11">
      <c r="K103222"/>
    </row>
    <row r="103223" spans="11:11">
      <c r="K103223"/>
    </row>
    <row r="103224" spans="11:11">
      <c r="K103224"/>
    </row>
    <row r="103225" spans="11:11">
      <c r="K103225"/>
    </row>
    <row r="103226" spans="11:11">
      <c r="K103226"/>
    </row>
    <row r="103227" spans="11:11">
      <c r="K103227"/>
    </row>
    <row r="103228" spans="11:11">
      <c r="K103228"/>
    </row>
    <row r="103229" spans="11:11">
      <c r="K103229"/>
    </row>
    <row r="103230" spans="11:11">
      <c r="K103230"/>
    </row>
    <row r="103231" spans="11:11">
      <c r="K103231"/>
    </row>
    <row r="103232" spans="11:11">
      <c r="K103232"/>
    </row>
    <row r="103233" spans="11:11">
      <c r="K103233"/>
    </row>
    <row r="103234" spans="11:11">
      <c r="K103234"/>
    </row>
    <row r="103235" spans="11:11">
      <c r="K103235"/>
    </row>
    <row r="103236" spans="11:11">
      <c r="K103236"/>
    </row>
    <row r="103237" spans="11:11">
      <c r="K103237"/>
    </row>
    <row r="103238" spans="11:11">
      <c r="K103238"/>
    </row>
    <row r="103239" spans="11:11">
      <c r="K103239"/>
    </row>
    <row r="103240" spans="11:11">
      <c r="K103240"/>
    </row>
    <row r="103241" spans="11:11">
      <c r="K103241"/>
    </row>
    <row r="103242" spans="11:11">
      <c r="K103242"/>
    </row>
    <row r="103243" spans="11:11">
      <c r="K103243"/>
    </row>
    <row r="103244" spans="11:11">
      <c r="K103244"/>
    </row>
    <row r="103245" spans="11:11">
      <c r="K103245"/>
    </row>
    <row r="103246" spans="11:11">
      <c r="K103246"/>
    </row>
    <row r="103247" spans="11:11">
      <c r="K103247"/>
    </row>
    <row r="103248" spans="11:11">
      <c r="K103248"/>
    </row>
    <row r="103249" spans="11:11">
      <c r="K103249"/>
    </row>
    <row r="103250" spans="11:11">
      <c r="K103250"/>
    </row>
    <row r="103251" spans="11:11">
      <c r="K103251"/>
    </row>
    <row r="103252" spans="11:11">
      <c r="K103252"/>
    </row>
    <row r="103253" spans="11:11">
      <c r="K103253"/>
    </row>
    <row r="103254" spans="11:11">
      <c r="K103254"/>
    </row>
    <row r="103255" spans="11:11">
      <c r="K103255"/>
    </row>
    <row r="103256" spans="11:11">
      <c r="K103256"/>
    </row>
    <row r="103257" spans="11:11">
      <c r="K103257"/>
    </row>
    <row r="103258" spans="11:11">
      <c r="K103258"/>
    </row>
    <row r="103259" spans="11:11">
      <c r="K103259"/>
    </row>
    <row r="103260" spans="11:11">
      <c r="K103260"/>
    </row>
    <row r="103261" spans="11:11">
      <c r="K103261"/>
    </row>
    <row r="103262" spans="11:11">
      <c r="K103262"/>
    </row>
    <row r="103263" spans="11:11">
      <c r="K103263"/>
    </row>
    <row r="103264" spans="11:11">
      <c r="K103264"/>
    </row>
    <row r="103265" spans="11:11">
      <c r="K103265"/>
    </row>
    <row r="103266" spans="11:11">
      <c r="K103266"/>
    </row>
    <row r="103267" spans="11:11">
      <c r="K103267"/>
    </row>
    <row r="103268" spans="11:11">
      <c r="K103268"/>
    </row>
    <row r="103269" spans="11:11">
      <c r="K103269"/>
    </row>
    <row r="103270" spans="11:11">
      <c r="K103270"/>
    </row>
    <row r="103271" spans="11:11">
      <c r="K103271"/>
    </row>
    <row r="103272" spans="11:11">
      <c r="K103272"/>
    </row>
    <row r="103273" spans="11:11">
      <c r="K103273"/>
    </row>
    <row r="103274" spans="11:11">
      <c r="K103274"/>
    </row>
    <row r="103275" spans="11:11">
      <c r="K103275"/>
    </row>
    <row r="103276" spans="11:11">
      <c r="K103276"/>
    </row>
    <row r="103277" spans="11:11">
      <c r="K103277"/>
    </row>
    <row r="103278" spans="11:11">
      <c r="K103278"/>
    </row>
    <row r="103279" spans="11:11">
      <c r="K103279"/>
    </row>
    <row r="103280" spans="11:11">
      <c r="K103280"/>
    </row>
    <row r="103281" spans="11:11">
      <c r="K103281"/>
    </row>
    <row r="103282" spans="11:11">
      <c r="K103282"/>
    </row>
    <row r="103283" spans="11:11">
      <c r="K103283"/>
    </row>
    <row r="103284" spans="11:11">
      <c r="K103284"/>
    </row>
    <row r="103285" spans="11:11">
      <c r="K103285"/>
    </row>
    <row r="103286" spans="11:11">
      <c r="K103286"/>
    </row>
    <row r="103287" spans="11:11">
      <c r="K103287"/>
    </row>
    <row r="103288" spans="11:11">
      <c r="K103288"/>
    </row>
    <row r="103289" spans="11:11">
      <c r="K103289"/>
    </row>
    <row r="103290" spans="11:11">
      <c r="K103290"/>
    </row>
    <row r="103291" spans="11:11">
      <c r="K103291"/>
    </row>
    <row r="103292" spans="11:11">
      <c r="K103292"/>
    </row>
    <row r="103293" spans="11:11">
      <c r="K103293"/>
    </row>
    <row r="103294" spans="11:11">
      <c r="K103294"/>
    </row>
    <row r="103295" spans="11:11">
      <c r="K103295"/>
    </row>
    <row r="103296" spans="11:11">
      <c r="K103296"/>
    </row>
    <row r="103297" spans="11:11">
      <c r="K103297"/>
    </row>
    <row r="103298" spans="11:11">
      <c r="K103298"/>
    </row>
    <row r="103299" spans="11:11">
      <c r="K103299"/>
    </row>
    <row r="103300" spans="11:11">
      <c r="K103300"/>
    </row>
    <row r="103301" spans="11:11">
      <c r="K103301"/>
    </row>
    <row r="103302" spans="11:11">
      <c r="K103302"/>
    </row>
    <row r="103303" spans="11:11">
      <c r="K103303"/>
    </row>
    <row r="103304" spans="11:11">
      <c r="K103304"/>
    </row>
    <row r="103305" spans="11:11">
      <c r="K103305"/>
    </row>
    <row r="103306" spans="11:11">
      <c r="K103306"/>
    </row>
    <row r="103307" spans="11:11">
      <c r="K103307"/>
    </row>
    <row r="103308" spans="11:11">
      <c r="K103308"/>
    </row>
    <row r="103309" spans="11:11">
      <c r="K103309"/>
    </row>
    <row r="103310" spans="11:11">
      <c r="K103310"/>
    </row>
    <row r="103311" spans="11:11">
      <c r="K103311"/>
    </row>
    <row r="103312" spans="11:11">
      <c r="K103312"/>
    </row>
    <row r="103313" spans="11:11">
      <c r="K103313"/>
    </row>
    <row r="103314" spans="11:11">
      <c r="K103314"/>
    </row>
    <row r="103315" spans="11:11">
      <c r="K103315"/>
    </row>
    <row r="103316" spans="11:11">
      <c r="K103316"/>
    </row>
    <row r="103317" spans="11:11">
      <c r="K103317"/>
    </row>
    <row r="103318" spans="11:11">
      <c r="K103318"/>
    </row>
    <row r="103319" spans="11:11">
      <c r="K103319"/>
    </row>
    <row r="103320" spans="11:11">
      <c r="K103320"/>
    </row>
    <row r="103321" spans="11:11">
      <c r="K103321"/>
    </row>
    <row r="103322" spans="11:11">
      <c r="K103322"/>
    </row>
    <row r="103323" spans="11:11">
      <c r="K103323"/>
    </row>
    <row r="103324" spans="11:11">
      <c r="K103324"/>
    </row>
    <row r="103325" spans="11:11">
      <c r="K103325"/>
    </row>
    <row r="103326" spans="11:11">
      <c r="K103326"/>
    </row>
    <row r="103327" spans="11:11">
      <c r="K103327"/>
    </row>
    <row r="103328" spans="11:11">
      <c r="K103328"/>
    </row>
    <row r="103329" spans="11:11">
      <c r="K103329"/>
    </row>
    <row r="103330" spans="11:11">
      <c r="K103330"/>
    </row>
    <row r="103331" spans="11:11">
      <c r="K103331"/>
    </row>
    <row r="103332" spans="11:11">
      <c r="K103332"/>
    </row>
    <row r="103333" spans="11:11">
      <c r="K103333"/>
    </row>
    <row r="103334" spans="11:11">
      <c r="K103334"/>
    </row>
    <row r="103335" spans="11:11">
      <c r="K103335"/>
    </row>
    <row r="103336" spans="11:11">
      <c r="K103336"/>
    </row>
    <row r="103337" spans="11:11">
      <c r="K103337"/>
    </row>
    <row r="103338" spans="11:11">
      <c r="K103338"/>
    </row>
    <row r="103339" spans="11:11">
      <c r="K103339"/>
    </row>
    <row r="103340" spans="11:11">
      <c r="K103340"/>
    </row>
    <row r="103341" spans="11:11">
      <c r="K103341"/>
    </row>
    <row r="103342" spans="11:11">
      <c r="K103342"/>
    </row>
    <row r="103343" spans="11:11">
      <c r="K103343"/>
    </row>
    <row r="103344" spans="11:11">
      <c r="K103344"/>
    </row>
    <row r="103345" spans="11:11">
      <c r="K103345"/>
    </row>
    <row r="103346" spans="11:11">
      <c r="K103346"/>
    </row>
    <row r="103347" spans="11:11">
      <c r="K103347"/>
    </row>
    <row r="103348" spans="11:11">
      <c r="K103348"/>
    </row>
    <row r="103349" spans="11:11">
      <c r="K103349"/>
    </row>
    <row r="103350" spans="11:11">
      <c r="K103350"/>
    </row>
    <row r="103351" spans="11:11">
      <c r="K103351"/>
    </row>
    <row r="103352" spans="11:11">
      <c r="K103352"/>
    </row>
    <row r="103353" spans="11:11">
      <c r="K103353"/>
    </row>
    <row r="103354" spans="11:11">
      <c r="K103354"/>
    </row>
    <row r="103355" spans="11:11">
      <c r="K103355"/>
    </row>
    <row r="103356" spans="11:11">
      <c r="K103356"/>
    </row>
    <row r="103357" spans="11:11">
      <c r="K103357"/>
    </row>
    <row r="103358" spans="11:11">
      <c r="K103358"/>
    </row>
    <row r="103359" spans="11:11">
      <c r="K103359"/>
    </row>
    <row r="103360" spans="11:11">
      <c r="K103360"/>
    </row>
    <row r="103361" spans="11:11">
      <c r="K103361"/>
    </row>
    <row r="103362" spans="11:11">
      <c r="K103362"/>
    </row>
    <row r="103363" spans="11:11">
      <c r="K103363"/>
    </row>
    <row r="103364" spans="11:11">
      <c r="K103364"/>
    </row>
    <row r="103365" spans="11:11">
      <c r="K103365"/>
    </row>
    <row r="103366" spans="11:11">
      <c r="K103366"/>
    </row>
    <row r="103367" spans="11:11">
      <c r="K103367"/>
    </row>
    <row r="103368" spans="11:11">
      <c r="K103368"/>
    </row>
    <row r="103369" spans="11:11">
      <c r="K103369"/>
    </row>
    <row r="103370" spans="11:11">
      <c r="K103370"/>
    </row>
    <row r="103371" spans="11:11">
      <c r="K103371"/>
    </row>
    <row r="103372" spans="11:11">
      <c r="K103372"/>
    </row>
    <row r="103373" spans="11:11">
      <c r="K103373"/>
    </row>
    <row r="103374" spans="11:11">
      <c r="K103374"/>
    </row>
    <row r="103375" spans="11:11">
      <c r="K103375"/>
    </row>
    <row r="103376" spans="11:11">
      <c r="K103376"/>
    </row>
    <row r="103377" spans="11:11">
      <c r="K103377"/>
    </row>
    <row r="103378" spans="11:11">
      <c r="K103378"/>
    </row>
    <row r="103379" spans="11:11">
      <c r="K103379"/>
    </row>
    <row r="103380" spans="11:11">
      <c r="K103380"/>
    </row>
    <row r="103381" spans="11:11">
      <c r="K103381"/>
    </row>
    <row r="103382" spans="11:11">
      <c r="K103382"/>
    </row>
    <row r="103383" spans="11:11">
      <c r="K103383"/>
    </row>
    <row r="103384" spans="11:11">
      <c r="K103384"/>
    </row>
    <row r="103385" spans="11:11">
      <c r="K103385"/>
    </row>
    <row r="103386" spans="11:11">
      <c r="K103386"/>
    </row>
    <row r="103387" spans="11:11">
      <c r="K103387"/>
    </row>
    <row r="103388" spans="11:11">
      <c r="K103388"/>
    </row>
    <row r="103389" spans="11:11">
      <c r="K103389"/>
    </row>
    <row r="103390" spans="11:11">
      <c r="K103390"/>
    </row>
    <row r="103391" spans="11:11">
      <c r="K103391"/>
    </row>
    <row r="103392" spans="11:11">
      <c r="K103392"/>
    </row>
    <row r="103393" spans="11:11">
      <c r="K103393"/>
    </row>
    <row r="103394" spans="11:11">
      <c r="K103394"/>
    </row>
    <row r="103395" spans="11:11">
      <c r="K103395"/>
    </row>
    <row r="103396" spans="11:11">
      <c r="K103396"/>
    </row>
    <row r="103397" spans="11:11">
      <c r="K103397"/>
    </row>
    <row r="103398" spans="11:11">
      <c r="K103398"/>
    </row>
    <row r="103399" spans="11:11">
      <c r="K103399"/>
    </row>
    <row r="103400" spans="11:11">
      <c r="K103400"/>
    </row>
    <row r="103401" spans="11:11">
      <c r="K103401"/>
    </row>
    <row r="103402" spans="11:11">
      <c r="K103402"/>
    </row>
    <row r="103403" spans="11:11">
      <c r="K103403"/>
    </row>
    <row r="103404" spans="11:11">
      <c r="K103404"/>
    </row>
    <row r="103405" spans="11:11">
      <c r="K103405"/>
    </row>
    <row r="103406" spans="11:11">
      <c r="K103406"/>
    </row>
    <row r="103407" spans="11:11">
      <c r="K103407"/>
    </row>
    <row r="103408" spans="11:11">
      <c r="K103408"/>
    </row>
    <row r="103409" spans="11:11">
      <c r="K103409"/>
    </row>
    <row r="103410" spans="11:11">
      <c r="K103410"/>
    </row>
    <row r="103411" spans="11:11">
      <c r="K103411"/>
    </row>
    <row r="103412" spans="11:11">
      <c r="K103412"/>
    </row>
    <row r="103413" spans="11:11">
      <c r="K103413"/>
    </row>
    <row r="103414" spans="11:11">
      <c r="K103414"/>
    </row>
    <row r="103415" spans="11:11">
      <c r="K103415"/>
    </row>
    <row r="103416" spans="11:11">
      <c r="K103416"/>
    </row>
    <row r="103417" spans="11:11">
      <c r="K103417"/>
    </row>
    <row r="103418" spans="11:11">
      <c r="K103418"/>
    </row>
    <row r="103419" spans="11:11">
      <c r="K103419"/>
    </row>
    <row r="103420" spans="11:11">
      <c r="K103420"/>
    </row>
    <row r="103421" spans="11:11">
      <c r="K103421"/>
    </row>
    <row r="103422" spans="11:11">
      <c r="K103422"/>
    </row>
    <row r="103423" spans="11:11">
      <c r="K103423"/>
    </row>
    <row r="103424" spans="11:11">
      <c r="K103424"/>
    </row>
    <row r="103425" spans="11:11">
      <c r="K103425"/>
    </row>
    <row r="103426" spans="11:11">
      <c r="K103426"/>
    </row>
    <row r="103427" spans="11:11">
      <c r="K103427"/>
    </row>
    <row r="103428" spans="11:11">
      <c r="K103428"/>
    </row>
    <row r="103429" spans="11:11">
      <c r="K103429"/>
    </row>
    <row r="103430" spans="11:11">
      <c r="K103430"/>
    </row>
    <row r="103431" spans="11:11">
      <c r="K103431"/>
    </row>
    <row r="103432" spans="11:11">
      <c r="K103432"/>
    </row>
    <row r="103433" spans="11:11">
      <c r="K103433"/>
    </row>
    <row r="103434" spans="11:11">
      <c r="K103434"/>
    </row>
    <row r="103435" spans="11:11">
      <c r="K103435"/>
    </row>
    <row r="103436" spans="11:11">
      <c r="K103436"/>
    </row>
    <row r="103437" spans="11:11">
      <c r="K103437"/>
    </row>
    <row r="103438" spans="11:11">
      <c r="K103438"/>
    </row>
    <row r="103439" spans="11:11">
      <c r="K103439"/>
    </row>
    <row r="103440" spans="11:11">
      <c r="K103440"/>
    </row>
    <row r="103441" spans="11:11">
      <c r="K103441"/>
    </row>
    <row r="103442" spans="11:11">
      <c r="K103442"/>
    </row>
    <row r="103443" spans="11:11">
      <c r="K103443"/>
    </row>
    <row r="103444" spans="11:11">
      <c r="K103444"/>
    </row>
    <row r="103445" spans="11:11">
      <c r="K103445"/>
    </row>
    <row r="103446" spans="11:11">
      <c r="K103446"/>
    </row>
    <row r="103447" spans="11:11">
      <c r="K103447"/>
    </row>
    <row r="103448" spans="11:11">
      <c r="K103448"/>
    </row>
    <row r="103449" spans="11:11">
      <c r="K103449"/>
    </row>
    <row r="103450" spans="11:11">
      <c r="K103450"/>
    </row>
    <row r="103451" spans="11:11">
      <c r="K103451"/>
    </row>
    <row r="103452" spans="11:11">
      <c r="K103452"/>
    </row>
    <row r="103453" spans="11:11">
      <c r="K103453"/>
    </row>
    <row r="103454" spans="11:11">
      <c r="K103454"/>
    </row>
    <row r="103455" spans="11:11">
      <c r="K103455"/>
    </row>
    <row r="103456" spans="11:11">
      <c r="K103456"/>
    </row>
    <row r="103457" spans="11:11">
      <c r="K103457"/>
    </row>
    <row r="103458" spans="11:11">
      <c r="K103458"/>
    </row>
    <row r="103459" spans="11:11">
      <c r="K103459"/>
    </row>
    <row r="103460" spans="11:11">
      <c r="K103460"/>
    </row>
    <row r="103461" spans="11:11">
      <c r="K103461"/>
    </row>
    <row r="103462" spans="11:11">
      <c r="K103462"/>
    </row>
    <row r="103463" spans="11:11">
      <c r="K103463"/>
    </row>
    <row r="103464" spans="11:11">
      <c r="K103464"/>
    </row>
    <row r="103465" spans="11:11">
      <c r="K103465"/>
    </row>
    <row r="103466" spans="11:11">
      <c r="K103466"/>
    </row>
    <row r="103467" spans="11:11">
      <c r="K103467"/>
    </row>
    <row r="103468" spans="11:11">
      <c r="K103468"/>
    </row>
    <row r="103469" spans="11:11">
      <c r="K103469"/>
    </row>
    <row r="103470" spans="11:11">
      <c r="K103470"/>
    </row>
    <row r="103471" spans="11:11">
      <c r="K103471"/>
    </row>
    <row r="103472" spans="11:11">
      <c r="K103472"/>
    </row>
    <row r="103473" spans="11:11">
      <c r="K103473"/>
    </row>
    <row r="103474" spans="11:11">
      <c r="K103474"/>
    </row>
    <row r="103475" spans="11:11">
      <c r="K103475"/>
    </row>
    <row r="103476" spans="11:11">
      <c r="K103476"/>
    </row>
    <row r="103477" spans="11:11">
      <c r="K103477"/>
    </row>
    <row r="103478" spans="11:11">
      <c r="K103478"/>
    </row>
    <row r="103479" spans="11:11">
      <c r="K103479"/>
    </row>
    <row r="103480" spans="11:11">
      <c r="K103480"/>
    </row>
    <row r="103481" spans="11:11">
      <c r="K103481"/>
    </row>
    <row r="103482" spans="11:11">
      <c r="K103482"/>
    </row>
    <row r="103483" spans="11:11">
      <c r="K103483"/>
    </row>
    <row r="103484" spans="11:11">
      <c r="K103484"/>
    </row>
    <row r="103485" spans="11:11">
      <c r="K103485"/>
    </row>
    <row r="103486" spans="11:11">
      <c r="K103486"/>
    </row>
    <row r="103487" spans="11:11">
      <c r="K103487"/>
    </row>
    <row r="103488" spans="11:11">
      <c r="K103488"/>
    </row>
    <row r="103489" spans="11:11">
      <c r="K103489"/>
    </row>
    <row r="103490" spans="11:11">
      <c r="K103490"/>
    </row>
    <row r="103491" spans="11:11">
      <c r="K103491"/>
    </row>
    <row r="103492" spans="11:11">
      <c r="K103492"/>
    </row>
    <row r="103493" spans="11:11">
      <c r="K103493"/>
    </row>
    <row r="103494" spans="11:11">
      <c r="K103494"/>
    </row>
    <row r="103495" spans="11:11">
      <c r="K103495"/>
    </row>
    <row r="103496" spans="11:11">
      <c r="K103496"/>
    </row>
    <row r="103497" spans="11:11">
      <c r="K103497"/>
    </row>
    <row r="103498" spans="11:11">
      <c r="K103498"/>
    </row>
    <row r="103499" spans="11:11">
      <c r="K103499"/>
    </row>
    <row r="103500" spans="11:11">
      <c r="K103500"/>
    </row>
    <row r="103501" spans="11:11">
      <c r="K103501"/>
    </row>
    <row r="103502" spans="11:11">
      <c r="K103502"/>
    </row>
    <row r="103503" spans="11:11">
      <c r="K103503"/>
    </row>
    <row r="103504" spans="11:11">
      <c r="K103504"/>
    </row>
    <row r="103505" spans="11:11">
      <c r="K103505"/>
    </row>
    <row r="103506" spans="11:11">
      <c r="K103506"/>
    </row>
    <row r="103507" spans="11:11">
      <c r="K103507"/>
    </row>
    <row r="103508" spans="11:11">
      <c r="K103508"/>
    </row>
    <row r="103509" spans="11:11">
      <c r="K103509"/>
    </row>
    <row r="103510" spans="11:11">
      <c r="K103510"/>
    </row>
    <row r="103511" spans="11:11">
      <c r="K103511"/>
    </row>
    <row r="103512" spans="11:11">
      <c r="K103512"/>
    </row>
    <row r="103513" spans="11:11">
      <c r="K103513"/>
    </row>
    <row r="103514" spans="11:11">
      <c r="K103514"/>
    </row>
    <row r="103515" spans="11:11">
      <c r="K103515"/>
    </row>
    <row r="103516" spans="11:11">
      <c r="K103516"/>
    </row>
    <row r="103517" spans="11:11">
      <c r="K103517"/>
    </row>
    <row r="103518" spans="11:11">
      <c r="K103518"/>
    </row>
    <row r="103519" spans="11:11">
      <c r="K103519"/>
    </row>
    <row r="103520" spans="11:11">
      <c r="K103520"/>
    </row>
    <row r="103521" spans="11:11">
      <c r="K103521"/>
    </row>
    <row r="103522" spans="11:11">
      <c r="K103522"/>
    </row>
    <row r="103523" spans="11:11">
      <c r="K103523"/>
    </row>
    <row r="103524" spans="11:11">
      <c r="K103524"/>
    </row>
    <row r="103525" spans="11:11">
      <c r="K103525"/>
    </row>
    <row r="103526" spans="11:11">
      <c r="K103526"/>
    </row>
    <row r="103527" spans="11:11">
      <c r="K103527"/>
    </row>
    <row r="103528" spans="11:11">
      <c r="K103528"/>
    </row>
    <row r="103529" spans="11:11">
      <c r="K103529"/>
    </row>
    <row r="103530" spans="11:11">
      <c r="K103530"/>
    </row>
    <row r="103531" spans="11:11">
      <c r="K103531"/>
    </row>
    <row r="103532" spans="11:11">
      <c r="K103532"/>
    </row>
    <row r="103533" spans="11:11">
      <c r="K103533"/>
    </row>
    <row r="103534" spans="11:11">
      <c r="K103534"/>
    </row>
    <row r="103535" spans="11:11">
      <c r="K103535"/>
    </row>
    <row r="103536" spans="11:11">
      <c r="K103536"/>
    </row>
    <row r="103537" spans="11:11">
      <c r="K103537"/>
    </row>
    <row r="103538" spans="11:11">
      <c r="K103538"/>
    </row>
    <row r="103539" spans="11:11">
      <c r="K103539"/>
    </row>
    <row r="103540" spans="11:11">
      <c r="K103540"/>
    </row>
    <row r="103541" spans="11:11">
      <c r="K103541"/>
    </row>
    <row r="103542" spans="11:11">
      <c r="K103542"/>
    </row>
    <row r="103543" spans="11:11">
      <c r="K103543"/>
    </row>
    <row r="103544" spans="11:11">
      <c r="K103544"/>
    </row>
    <row r="103545" spans="11:11">
      <c r="K103545"/>
    </row>
    <row r="103546" spans="11:11">
      <c r="K103546"/>
    </row>
    <row r="103547" spans="11:11">
      <c r="K103547"/>
    </row>
    <row r="103548" spans="11:11">
      <c r="K103548"/>
    </row>
    <row r="103549" spans="11:11">
      <c r="K103549"/>
    </row>
    <row r="103550" spans="11:11">
      <c r="K103550"/>
    </row>
    <row r="103551" spans="11:11">
      <c r="K103551"/>
    </row>
    <row r="103552" spans="11:11">
      <c r="K103552"/>
    </row>
    <row r="103553" spans="11:11">
      <c r="K103553"/>
    </row>
    <row r="103554" spans="11:11">
      <c r="K103554"/>
    </row>
    <row r="103555" spans="11:11">
      <c r="K103555"/>
    </row>
    <row r="103556" spans="11:11">
      <c r="K103556"/>
    </row>
    <row r="103557" spans="11:11">
      <c r="K103557"/>
    </row>
    <row r="103558" spans="11:11">
      <c r="K103558"/>
    </row>
    <row r="103559" spans="11:11">
      <c r="K103559"/>
    </row>
    <row r="103560" spans="11:11">
      <c r="K103560"/>
    </row>
    <row r="103561" spans="11:11">
      <c r="K103561"/>
    </row>
    <row r="103562" spans="11:11">
      <c r="K103562"/>
    </row>
    <row r="103563" spans="11:11">
      <c r="K103563"/>
    </row>
    <row r="103564" spans="11:11">
      <c r="K103564"/>
    </row>
    <row r="103565" spans="11:11">
      <c r="K103565"/>
    </row>
    <row r="103566" spans="11:11">
      <c r="K103566"/>
    </row>
    <row r="103567" spans="11:11">
      <c r="K103567"/>
    </row>
    <row r="103568" spans="11:11">
      <c r="K103568"/>
    </row>
    <row r="103569" spans="11:11">
      <c r="K103569"/>
    </row>
    <row r="103570" spans="11:11">
      <c r="K103570"/>
    </row>
    <row r="103571" spans="11:11">
      <c r="K103571"/>
    </row>
    <row r="103572" spans="11:11">
      <c r="K103572"/>
    </row>
    <row r="103573" spans="11:11">
      <c r="K103573"/>
    </row>
    <row r="103574" spans="11:11">
      <c r="K103574"/>
    </row>
    <row r="103575" spans="11:11">
      <c r="K103575"/>
    </row>
    <row r="103576" spans="11:11">
      <c r="K103576"/>
    </row>
    <row r="103577" spans="11:11">
      <c r="K103577"/>
    </row>
    <row r="103578" spans="11:11">
      <c r="K103578"/>
    </row>
    <row r="103579" spans="11:11">
      <c r="K103579"/>
    </row>
    <row r="103580" spans="11:11">
      <c r="K103580"/>
    </row>
    <row r="103581" spans="11:11">
      <c r="K103581"/>
    </row>
    <row r="103582" spans="11:11">
      <c r="K103582"/>
    </row>
    <row r="103583" spans="11:11">
      <c r="K103583"/>
    </row>
    <row r="103584" spans="11:11">
      <c r="K103584"/>
    </row>
    <row r="103585" spans="11:11">
      <c r="K103585"/>
    </row>
    <row r="103586" spans="11:11">
      <c r="K103586"/>
    </row>
    <row r="103587" spans="11:11">
      <c r="K103587"/>
    </row>
    <row r="103588" spans="11:11">
      <c r="K103588"/>
    </row>
    <row r="103589" spans="11:11">
      <c r="K103589"/>
    </row>
    <row r="103590" spans="11:11">
      <c r="K103590"/>
    </row>
    <row r="103591" spans="11:11">
      <c r="K103591"/>
    </row>
    <row r="103592" spans="11:11">
      <c r="K103592"/>
    </row>
    <row r="103593" spans="11:11">
      <c r="K103593"/>
    </row>
    <row r="103594" spans="11:11">
      <c r="K103594"/>
    </row>
    <row r="103595" spans="11:11">
      <c r="K103595"/>
    </row>
    <row r="103596" spans="11:11">
      <c r="K103596"/>
    </row>
    <row r="103597" spans="11:11">
      <c r="K103597"/>
    </row>
    <row r="103598" spans="11:11">
      <c r="K103598"/>
    </row>
    <row r="103599" spans="11:11">
      <c r="K103599"/>
    </row>
    <row r="103600" spans="11:11">
      <c r="K103600"/>
    </row>
    <row r="103601" spans="11:11">
      <c r="K103601"/>
    </row>
    <row r="103602" spans="11:11">
      <c r="K103602"/>
    </row>
    <row r="103603" spans="11:11">
      <c r="K103603"/>
    </row>
    <row r="103604" spans="11:11">
      <c r="K103604"/>
    </row>
    <row r="103605" spans="11:11">
      <c r="K103605"/>
    </row>
    <row r="103606" spans="11:11">
      <c r="K103606"/>
    </row>
    <row r="103607" spans="11:11">
      <c r="K103607"/>
    </row>
    <row r="103608" spans="11:11">
      <c r="K103608"/>
    </row>
    <row r="103609" spans="11:11">
      <c r="K103609"/>
    </row>
    <row r="103610" spans="11:11">
      <c r="K103610"/>
    </row>
    <row r="103611" spans="11:11">
      <c r="K103611"/>
    </row>
    <row r="103612" spans="11:11">
      <c r="K103612"/>
    </row>
    <row r="103613" spans="11:11">
      <c r="K103613"/>
    </row>
    <row r="103614" spans="11:11">
      <c r="K103614"/>
    </row>
    <row r="103615" spans="11:11">
      <c r="K103615"/>
    </row>
    <row r="103616" spans="11:11">
      <c r="K103616"/>
    </row>
    <row r="103617" spans="11:11">
      <c r="K103617"/>
    </row>
    <row r="103618" spans="11:11">
      <c r="K103618"/>
    </row>
    <row r="103619" spans="11:11">
      <c r="K103619"/>
    </row>
    <row r="103620" spans="11:11">
      <c r="K103620"/>
    </row>
    <row r="103621" spans="11:11">
      <c r="K103621"/>
    </row>
    <row r="103622" spans="11:11">
      <c r="K103622"/>
    </row>
    <row r="103623" spans="11:11">
      <c r="K103623"/>
    </row>
    <row r="103624" spans="11:11">
      <c r="K103624"/>
    </row>
    <row r="103625" spans="11:11">
      <c r="K103625"/>
    </row>
    <row r="103626" spans="11:11">
      <c r="K103626"/>
    </row>
    <row r="103627" spans="11:11">
      <c r="K103627"/>
    </row>
    <row r="103628" spans="11:11">
      <c r="K103628"/>
    </row>
    <row r="103629" spans="11:11">
      <c r="K103629"/>
    </row>
    <row r="103630" spans="11:11">
      <c r="K103630"/>
    </row>
    <row r="103631" spans="11:11">
      <c r="K103631"/>
    </row>
    <row r="103632" spans="11:11">
      <c r="K103632"/>
    </row>
    <row r="103633" spans="11:11">
      <c r="K103633"/>
    </row>
    <row r="103634" spans="11:11">
      <c r="K103634"/>
    </row>
    <row r="103635" spans="11:11">
      <c r="K103635"/>
    </row>
    <row r="103636" spans="11:11">
      <c r="K103636"/>
    </row>
    <row r="103637" spans="11:11">
      <c r="K103637"/>
    </row>
    <row r="103638" spans="11:11">
      <c r="K103638"/>
    </row>
    <row r="103639" spans="11:11">
      <c r="K103639"/>
    </row>
    <row r="103640" spans="11:11">
      <c r="K103640"/>
    </row>
    <row r="103641" spans="11:11">
      <c r="K103641"/>
    </row>
    <row r="103642" spans="11:11">
      <c r="K103642"/>
    </row>
    <row r="103643" spans="11:11">
      <c r="K103643"/>
    </row>
    <row r="103644" spans="11:11">
      <c r="K103644"/>
    </row>
    <row r="103645" spans="11:11">
      <c r="K103645"/>
    </row>
    <row r="103646" spans="11:11">
      <c r="K103646"/>
    </row>
    <row r="103647" spans="11:11">
      <c r="K103647"/>
    </row>
    <row r="103648" spans="11:11">
      <c r="K103648"/>
    </row>
    <row r="103649" spans="11:11">
      <c r="K103649"/>
    </row>
    <row r="103650" spans="11:11">
      <c r="K103650"/>
    </row>
    <row r="103651" spans="11:11">
      <c r="K103651"/>
    </row>
    <row r="103652" spans="11:11">
      <c r="K103652"/>
    </row>
    <row r="103653" spans="11:11">
      <c r="K103653"/>
    </row>
    <row r="103654" spans="11:11">
      <c r="K103654"/>
    </row>
    <row r="103655" spans="11:11">
      <c r="K103655"/>
    </row>
    <row r="103656" spans="11:11">
      <c r="K103656"/>
    </row>
    <row r="103657" spans="11:11">
      <c r="K103657"/>
    </row>
    <row r="103658" spans="11:11">
      <c r="K103658"/>
    </row>
    <row r="103659" spans="11:11">
      <c r="K103659"/>
    </row>
    <row r="103660" spans="11:11">
      <c r="K103660"/>
    </row>
    <row r="103661" spans="11:11">
      <c r="K103661"/>
    </row>
    <row r="103662" spans="11:11">
      <c r="K103662"/>
    </row>
    <row r="103663" spans="11:11">
      <c r="K103663"/>
    </row>
    <row r="103664" spans="11:11">
      <c r="K103664"/>
    </row>
    <row r="103665" spans="11:11">
      <c r="K103665"/>
    </row>
    <row r="103666" spans="11:11">
      <c r="K103666"/>
    </row>
    <row r="103667" spans="11:11">
      <c r="K103667"/>
    </row>
    <row r="103668" spans="11:11">
      <c r="K103668"/>
    </row>
    <row r="103669" spans="11:11">
      <c r="K103669"/>
    </row>
    <row r="103670" spans="11:11">
      <c r="K103670"/>
    </row>
    <row r="103671" spans="11:11">
      <c r="K103671"/>
    </row>
    <row r="103672" spans="11:11">
      <c r="K103672"/>
    </row>
    <row r="103673" spans="11:11">
      <c r="K103673"/>
    </row>
    <row r="103674" spans="11:11">
      <c r="K103674"/>
    </row>
    <row r="103675" spans="11:11">
      <c r="K103675"/>
    </row>
    <row r="103676" spans="11:11">
      <c r="K103676"/>
    </row>
    <row r="103677" spans="11:11">
      <c r="K103677"/>
    </row>
    <row r="103678" spans="11:11">
      <c r="K103678"/>
    </row>
    <row r="103679" spans="11:11">
      <c r="K103679"/>
    </row>
    <row r="103680" spans="11:11">
      <c r="K103680"/>
    </row>
    <row r="103681" spans="11:11">
      <c r="K103681"/>
    </row>
    <row r="103682" spans="11:11">
      <c r="K103682"/>
    </row>
    <row r="103683" spans="11:11">
      <c r="K103683"/>
    </row>
    <row r="103684" spans="11:11">
      <c r="K103684"/>
    </row>
    <row r="103685" spans="11:11">
      <c r="K103685"/>
    </row>
    <row r="103686" spans="11:11">
      <c r="K103686"/>
    </row>
    <row r="103687" spans="11:11">
      <c r="K103687"/>
    </row>
    <row r="103688" spans="11:11">
      <c r="K103688"/>
    </row>
    <row r="103689" spans="11:11">
      <c r="K103689"/>
    </row>
    <row r="103690" spans="11:11">
      <c r="K103690"/>
    </row>
    <row r="103691" spans="11:11">
      <c r="K103691"/>
    </row>
    <row r="103692" spans="11:11">
      <c r="K103692"/>
    </row>
    <row r="103693" spans="11:11">
      <c r="K103693"/>
    </row>
    <row r="103694" spans="11:11">
      <c r="K103694"/>
    </row>
    <row r="103695" spans="11:11">
      <c r="K103695"/>
    </row>
    <row r="103696" spans="11:11">
      <c r="K103696"/>
    </row>
    <row r="103697" spans="11:11">
      <c r="K103697"/>
    </row>
    <row r="103698" spans="11:11">
      <c r="K103698"/>
    </row>
    <row r="103699" spans="11:11">
      <c r="K103699"/>
    </row>
    <row r="103700" spans="11:11">
      <c r="K103700"/>
    </row>
    <row r="103701" spans="11:11">
      <c r="K103701"/>
    </row>
    <row r="103702" spans="11:11">
      <c r="K103702"/>
    </row>
    <row r="103703" spans="11:11">
      <c r="K103703"/>
    </row>
    <row r="103704" spans="11:11">
      <c r="K103704"/>
    </row>
    <row r="103705" spans="11:11">
      <c r="K103705"/>
    </row>
    <row r="103706" spans="11:11">
      <c r="K103706"/>
    </row>
    <row r="103707" spans="11:11">
      <c r="K103707"/>
    </row>
    <row r="103708" spans="11:11">
      <c r="K103708"/>
    </row>
    <row r="103709" spans="11:11">
      <c r="K103709"/>
    </row>
    <row r="103710" spans="11:11">
      <c r="K103710"/>
    </row>
    <row r="103711" spans="11:11">
      <c r="K103711"/>
    </row>
    <row r="103712" spans="11:11">
      <c r="K103712"/>
    </row>
    <row r="103713" spans="11:11">
      <c r="K103713"/>
    </row>
    <row r="103714" spans="11:11">
      <c r="K103714"/>
    </row>
    <row r="103715" spans="11:11">
      <c r="K103715"/>
    </row>
    <row r="103716" spans="11:11">
      <c r="K103716"/>
    </row>
    <row r="103717" spans="11:11">
      <c r="K103717"/>
    </row>
    <row r="103718" spans="11:11">
      <c r="K103718"/>
    </row>
    <row r="103719" spans="11:11">
      <c r="K103719"/>
    </row>
    <row r="103720" spans="11:11">
      <c r="K103720"/>
    </row>
    <row r="103721" spans="11:11">
      <c r="K103721"/>
    </row>
    <row r="103722" spans="11:11">
      <c r="K103722"/>
    </row>
    <row r="103723" spans="11:11">
      <c r="K103723"/>
    </row>
    <row r="103724" spans="11:11">
      <c r="K103724"/>
    </row>
    <row r="103725" spans="11:11">
      <c r="K103725"/>
    </row>
    <row r="103726" spans="11:11">
      <c r="K103726"/>
    </row>
    <row r="103727" spans="11:11">
      <c r="K103727"/>
    </row>
    <row r="103728" spans="11:11">
      <c r="K103728"/>
    </row>
    <row r="103729" spans="11:11">
      <c r="K103729"/>
    </row>
    <row r="103730" spans="11:11">
      <c r="K103730"/>
    </row>
    <row r="103731" spans="11:11">
      <c r="K103731"/>
    </row>
    <row r="103732" spans="11:11">
      <c r="K103732"/>
    </row>
    <row r="103733" spans="11:11">
      <c r="K103733"/>
    </row>
    <row r="103734" spans="11:11">
      <c r="K103734"/>
    </row>
    <row r="103735" spans="11:11">
      <c r="K103735"/>
    </row>
    <row r="103736" spans="11:11">
      <c r="K103736"/>
    </row>
    <row r="103737" spans="11:11">
      <c r="K103737"/>
    </row>
    <row r="103738" spans="11:11">
      <c r="K103738"/>
    </row>
    <row r="103739" spans="11:11">
      <c r="K103739"/>
    </row>
    <row r="103740" spans="11:11">
      <c r="K103740"/>
    </row>
    <row r="103741" spans="11:11">
      <c r="K103741"/>
    </row>
    <row r="103742" spans="11:11">
      <c r="K103742"/>
    </row>
    <row r="103743" spans="11:11">
      <c r="K103743"/>
    </row>
    <row r="103744" spans="11:11">
      <c r="K103744"/>
    </row>
    <row r="103745" spans="11:11">
      <c r="K103745"/>
    </row>
    <row r="103746" spans="11:11">
      <c r="K103746"/>
    </row>
    <row r="103747" spans="11:11">
      <c r="K103747"/>
    </row>
    <row r="103748" spans="11:11">
      <c r="K103748"/>
    </row>
    <row r="103749" spans="11:11">
      <c r="K103749"/>
    </row>
    <row r="103750" spans="11:11">
      <c r="K103750"/>
    </row>
    <row r="103751" spans="11:11">
      <c r="K103751"/>
    </row>
    <row r="103752" spans="11:11">
      <c r="K103752"/>
    </row>
    <row r="103753" spans="11:11">
      <c r="K103753"/>
    </row>
    <row r="103754" spans="11:11">
      <c r="K103754"/>
    </row>
    <row r="103755" spans="11:11">
      <c r="K103755"/>
    </row>
    <row r="103756" spans="11:11">
      <c r="K103756"/>
    </row>
    <row r="103757" spans="11:11">
      <c r="K103757"/>
    </row>
    <row r="103758" spans="11:11">
      <c r="K103758"/>
    </row>
    <row r="103759" spans="11:11">
      <c r="K103759"/>
    </row>
    <row r="103760" spans="11:11">
      <c r="K103760"/>
    </row>
    <row r="103761" spans="11:11">
      <c r="K103761"/>
    </row>
    <row r="103762" spans="11:11">
      <c r="K103762"/>
    </row>
    <row r="103763" spans="11:11">
      <c r="K103763"/>
    </row>
    <row r="103764" spans="11:11">
      <c r="K103764"/>
    </row>
    <row r="103765" spans="11:11">
      <c r="K103765"/>
    </row>
    <row r="103766" spans="11:11">
      <c r="K103766"/>
    </row>
    <row r="103767" spans="11:11">
      <c r="K103767"/>
    </row>
    <row r="103768" spans="11:11">
      <c r="K103768"/>
    </row>
    <row r="103769" spans="11:11">
      <c r="K103769"/>
    </row>
    <row r="103770" spans="11:11">
      <c r="K103770"/>
    </row>
    <row r="103771" spans="11:11">
      <c r="K103771"/>
    </row>
    <row r="103772" spans="11:11">
      <c r="K103772"/>
    </row>
    <row r="103773" spans="11:11">
      <c r="K103773"/>
    </row>
    <row r="103774" spans="11:11">
      <c r="K103774"/>
    </row>
    <row r="103775" spans="11:11">
      <c r="K103775"/>
    </row>
    <row r="103776" spans="11:11">
      <c r="K103776"/>
    </row>
    <row r="103777" spans="11:11">
      <c r="K103777"/>
    </row>
    <row r="103778" spans="11:11">
      <c r="K103778"/>
    </row>
    <row r="103779" spans="11:11">
      <c r="K103779"/>
    </row>
    <row r="103780" spans="11:11">
      <c r="K103780"/>
    </row>
    <row r="103781" spans="11:11">
      <c r="K103781"/>
    </row>
    <row r="103782" spans="11:11">
      <c r="K103782"/>
    </row>
    <row r="103783" spans="11:11">
      <c r="K103783"/>
    </row>
    <row r="103784" spans="11:11">
      <c r="K103784"/>
    </row>
    <row r="103785" spans="11:11">
      <c r="K103785"/>
    </row>
    <row r="103786" spans="11:11">
      <c r="K103786"/>
    </row>
    <row r="103787" spans="11:11">
      <c r="K103787"/>
    </row>
    <row r="103788" spans="11:11">
      <c r="K103788"/>
    </row>
    <row r="103789" spans="11:11">
      <c r="K103789"/>
    </row>
    <row r="103790" spans="11:11">
      <c r="K103790"/>
    </row>
    <row r="103791" spans="11:11">
      <c r="K103791"/>
    </row>
    <row r="103792" spans="11:11">
      <c r="K103792"/>
    </row>
    <row r="103793" spans="11:11">
      <c r="K103793"/>
    </row>
    <row r="103794" spans="11:11">
      <c r="K103794"/>
    </row>
    <row r="103795" spans="11:11">
      <c r="K103795"/>
    </row>
    <row r="103796" spans="11:11">
      <c r="K103796"/>
    </row>
    <row r="103797" spans="11:11">
      <c r="K103797"/>
    </row>
    <row r="103798" spans="11:11">
      <c r="K103798"/>
    </row>
    <row r="103799" spans="11:11">
      <c r="K103799"/>
    </row>
    <row r="103800" spans="11:11">
      <c r="K103800"/>
    </row>
    <row r="103801" spans="11:11">
      <c r="K103801"/>
    </row>
    <row r="103802" spans="11:11">
      <c r="K103802"/>
    </row>
    <row r="103803" spans="11:11">
      <c r="K103803"/>
    </row>
    <row r="103804" spans="11:11">
      <c r="K103804"/>
    </row>
    <row r="103805" spans="11:11">
      <c r="K103805"/>
    </row>
    <row r="103806" spans="11:11">
      <c r="K103806"/>
    </row>
    <row r="103807" spans="11:11">
      <c r="K103807"/>
    </row>
    <row r="103808" spans="11:11">
      <c r="K103808"/>
    </row>
    <row r="103809" spans="11:11">
      <c r="K103809"/>
    </row>
    <row r="103810" spans="11:11">
      <c r="K103810"/>
    </row>
    <row r="103811" spans="11:11">
      <c r="K103811"/>
    </row>
    <row r="103812" spans="11:11">
      <c r="K103812"/>
    </row>
    <row r="103813" spans="11:11">
      <c r="K103813"/>
    </row>
    <row r="103814" spans="11:11">
      <c r="K103814"/>
    </row>
    <row r="103815" spans="11:11">
      <c r="K103815"/>
    </row>
    <row r="103816" spans="11:11">
      <c r="K103816"/>
    </row>
    <row r="103817" spans="11:11">
      <c r="K103817"/>
    </row>
    <row r="103818" spans="11:11">
      <c r="K103818"/>
    </row>
    <row r="103819" spans="11:11">
      <c r="K103819"/>
    </row>
    <row r="103820" spans="11:11">
      <c r="K103820"/>
    </row>
    <row r="103821" spans="11:11">
      <c r="K103821"/>
    </row>
    <row r="103822" spans="11:11">
      <c r="K103822"/>
    </row>
    <row r="103823" spans="11:11">
      <c r="K103823"/>
    </row>
    <row r="103824" spans="11:11">
      <c r="K103824"/>
    </row>
    <row r="103825" spans="11:11">
      <c r="K103825"/>
    </row>
    <row r="103826" spans="11:11">
      <c r="K103826"/>
    </row>
    <row r="103827" spans="11:11">
      <c r="K103827"/>
    </row>
    <row r="103828" spans="11:11">
      <c r="K103828"/>
    </row>
    <row r="103829" spans="11:11">
      <c r="K103829"/>
    </row>
    <row r="103830" spans="11:11">
      <c r="K103830"/>
    </row>
    <row r="103831" spans="11:11">
      <c r="K103831"/>
    </row>
    <row r="103832" spans="11:11">
      <c r="K103832"/>
    </row>
    <row r="103833" spans="11:11">
      <c r="K103833"/>
    </row>
    <row r="103834" spans="11:11">
      <c r="K103834"/>
    </row>
    <row r="103835" spans="11:11">
      <c r="K103835"/>
    </row>
    <row r="103836" spans="11:11">
      <c r="K103836"/>
    </row>
    <row r="103837" spans="11:11">
      <c r="K103837"/>
    </row>
    <row r="103838" spans="11:11">
      <c r="K103838"/>
    </row>
    <row r="103839" spans="11:11">
      <c r="K103839"/>
    </row>
    <row r="103840" spans="11:11">
      <c r="K103840"/>
    </row>
    <row r="103841" spans="11:11">
      <c r="K103841"/>
    </row>
    <row r="103842" spans="11:11">
      <c r="K103842"/>
    </row>
    <row r="103843" spans="11:11">
      <c r="K103843"/>
    </row>
    <row r="103844" spans="11:11">
      <c r="K103844"/>
    </row>
    <row r="103845" spans="11:11">
      <c r="K103845"/>
    </row>
    <row r="103846" spans="11:11">
      <c r="K103846"/>
    </row>
    <row r="103847" spans="11:11">
      <c r="K103847"/>
    </row>
    <row r="103848" spans="11:11">
      <c r="K103848"/>
    </row>
    <row r="103849" spans="11:11">
      <c r="K103849"/>
    </row>
    <row r="103850" spans="11:11">
      <c r="K103850"/>
    </row>
    <row r="103851" spans="11:11">
      <c r="K103851"/>
    </row>
    <row r="103852" spans="11:11">
      <c r="K103852"/>
    </row>
    <row r="103853" spans="11:11">
      <c r="K103853"/>
    </row>
    <row r="103854" spans="11:11">
      <c r="K103854"/>
    </row>
    <row r="103855" spans="11:11">
      <c r="K103855"/>
    </row>
    <row r="103856" spans="11:11">
      <c r="K103856"/>
    </row>
    <row r="103857" spans="11:11">
      <c r="K103857"/>
    </row>
    <row r="103858" spans="11:11">
      <c r="K103858"/>
    </row>
    <row r="103859" spans="11:11">
      <c r="K103859"/>
    </row>
    <row r="103860" spans="11:11">
      <c r="K103860"/>
    </row>
    <row r="103861" spans="11:11">
      <c r="K103861"/>
    </row>
    <row r="103862" spans="11:11">
      <c r="K103862"/>
    </row>
    <row r="103863" spans="11:11">
      <c r="K103863"/>
    </row>
    <row r="103864" spans="11:11">
      <c r="K103864"/>
    </row>
    <row r="103865" spans="11:11">
      <c r="K103865"/>
    </row>
    <row r="103866" spans="11:11">
      <c r="K103866"/>
    </row>
    <row r="103867" spans="11:11">
      <c r="K103867"/>
    </row>
    <row r="103868" spans="11:11">
      <c r="K103868"/>
    </row>
    <row r="103869" spans="11:11">
      <c r="K103869"/>
    </row>
    <row r="103870" spans="11:11">
      <c r="K103870"/>
    </row>
    <row r="103871" spans="11:11">
      <c r="K103871"/>
    </row>
    <row r="103872" spans="11:11">
      <c r="K103872"/>
    </row>
    <row r="103873" spans="11:11">
      <c r="K103873"/>
    </row>
    <row r="103874" spans="11:11">
      <c r="K103874"/>
    </row>
    <row r="103875" spans="11:11">
      <c r="K103875"/>
    </row>
    <row r="103876" spans="11:11">
      <c r="K103876"/>
    </row>
    <row r="103877" spans="11:11">
      <c r="K103877"/>
    </row>
    <row r="103878" spans="11:11">
      <c r="K103878"/>
    </row>
    <row r="103879" spans="11:11">
      <c r="K103879"/>
    </row>
    <row r="103880" spans="11:11">
      <c r="K103880"/>
    </row>
    <row r="103881" spans="11:11">
      <c r="K103881"/>
    </row>
    <row r="103882" spans="11:11">
      <c r="K103882"/>
    </row>
    <row r="103883" spans="11:11">
      <c r="K103883"/>
    </row>
    <row r="103884" spans="11:11">
      <c r="K103884"/>
    </row>
    <row r="103885" spans="11:11">
      <c r="K103885"/>
    </row>
    <row r="103886" spans="11:11">
      <c r="K103886"/>
    </row>
    <row r="103887" spans="11:11">
      <c r="K103887"/>
    </row>
    <row r="103888" spans="11:11">
      <c r="K103888"/>
    </row>
    <row r="103889" spans="11:11">
      <c r="K103889"/>
    </row>
    <row r="103890" spans="11:11">
      <c r="K103890"/>
    </row>
    <row r="103891" spans="11:11">
      <c r="K103891"/>
    </row>
    <row r="103892" spans="11:11">
      <c r="K103892"/>
    </row>
    <row r="103893" spans="11:11">
      <c r="K103893"/>
    </row>
    <row r="103894" spans="11:11">
      <c r="K103894"/>
    </row>
    <row r="103895" spans="11:11">
      <c r="K103895"/>
    </row>
    <row r="103896" spans="11:11">
      <c r="K103896"/>
    </row>
    <row r="103897" spans="11:11">
      <c r="K103897"/>
    </row>
    <row r="103898" spans="11:11">
      <c r="K103898"/>
    </row>
    <row r="103899" spans="11:11">
      <c r="K103899"/>
    </row>
    <row r="103900" spans="11:11">
      <c r="K103900"/>
    </row>
    <row r="103901" spans="11:11">
      <c r="K103901"/>
    </row>
    <row r="103902" spans="11:11">
      <c r="K103902"/>
    </row>
    <row r="103903" spans="11:11">
      <c r="K103903"/>
    </row>
    <row r="103904" spans="11:11">
      <c r="K103904"/>
    </row>
    <row r="103905" spans="11:11">
      <c r="K103905"/>
    </row>
    <row r="103906" spans="11:11">
      <c r="K103906"/>
    </row>
    <row r="103907" spans="11:11">
      <c r="K103907"/>
    </row>
    <row r="103908" spans="11:11">
      <c r="K103908"/>
    </row>
    <row r="103909" spans="11:11">
      <c r="K103909"/>
    </row>
    <row r="103910" spans="11:11">
      <c r="K103910"/>
    </row>
    <row r="103911" spans="11:11">
      <c r="K103911"/>
    </row>
    <row r="103912" spans="11:11">
      <c r="K103912"/>
    </row>
    <row r="103913" spans="11:11">
      <c r="K103913"/>
    </row>
    <row r="103914" spans="11:11">
      <c r="K103914"/>
    </row>
    <row r="103915" spans="11:11">
      <c r="K103915"/>
    </row>
    <row r="103916" spans="11:11">
      <c r="K103916"/>
    </row>
    <row r="103917" spans="11:11">
      <c r="K103917"/>
    </row>
    <row r="103918" spans="11:11">
      <c r="K103918"/>
    </row>
    <row r="103919" spans="11:11">
      <c r="K103919"/>
    </row>
    <row r="103920" spans="11:11">
      <c r="K103920"/>
    </row>
    <row r="103921" spans="11:11">
      <c r="K103921"/>
    </row>
    <row r="103922" spans="11:11">
      <c r="K103922"/>
    </row>
    <row r="103923" spans="11:11">
      <c r="K103923"/>
    </row>
    <row r="103924" spans="11:11">
      <c r="K103924"/>
    </row>
    <row r="103925" spans="11:11">
      <c r="K103925"/>
    </row>
    <row r="103926" spans="11:11">
      <c r="K103926"/>
    </row>
    <row r="103927" spans="11:11">
      <c r="K103927"/>
    </row>
    <row r="103928" spans="11:11">
      <c r="K103928"/>
    </row>
    <row r="103929" spans="11:11">
      <c r="K103929"/>
    </row>
    <row r="103930" spans="11:11">
      <c r="K103930"/>
    </row>
    <row r="103931" spans="11:11">
      <c r="K103931"/>
    </row>
    <row r="103932" spans="11:11">
      <c r="K103932"/>
    </row>
    <row r="103933" spans="11:11">
      <c r="K103933"/>
    </row>
    <row r="103934" spans="11:11">
      <c r="K103934"/>
    </row>
    <row r="103935" spans="11:11">
      <c r="K103935"/>
    </row>
    <row r="103936" spans="11:11">
      <c r="K103936"/>
    </row>
    <row r="103937" spans="11:11">
      <c r="K103937"/>
    </row>
    <row r="103938" spans="11:11">
      <c r="K103938"/>
    </row>
    <row r="103939" spans="11:11">
      <c r="K103939"/>
    </row>
    <row r="103940" spans="11:11">
      <c r="K103940"/>
    </row>
    <row r="103941" spans="11:11">
      <c r="K103941"/>
    </row>
    <row r="103942" spans="11:11">
      <c r="K103942"/>
    </row>
    <row r="103943" spans="11:11">
      <c r="K103943"/>
    </row>
    <row r="103944" spans="11:11">
      <c r="K103944"/>
    </row>
    <row r="103945" spans="11:11">
      <c r="K103945"/>
    </row>
    <row r="103946" spans="11:11">
      <c r="K103946"/>
    </row>
    <row r="103947" spans="11:11">
      <c r="K103947"/>
    </row>
    <row r="103948" spans="11:11">
      <c r="K103948"/>
    </row>
    <row r="103949" spans="11:11">
      <c r="K103949"/>
    </row>
    <row r="103950" spans="11:11">
      <c r="K103950"/>
    </row>
    <row r="103951" spans="11:11">
      <c r="K103951"/>
    </row>
    <row r="103952" spans="11:11">
      <c r="K103952"/>
    </row>
    <row r="103953" spans="11:11">
      <c r="K103953"/>
    </row>
    <row r="103954" spans="11:11">
      <c r="K103954"/>
    </row>
    <row r="103955" spans="11:11">
      <c r="K103955"/>
    </row>
    <row r="103956" spans="11:11">
      <c r="K103956"/>
    </row>
    <row r="103957" spans="11:11">
      <c r="K103957"/>
    </row>
    <row r="103958" spans="11:11">
      <c r="K103958"/>
    </row>
    <row r="103959" spans="11:11">
      <c r="K103959"/>
    </row>
    <row r="103960" spans="11:11">
      <c r="K103960"/>
    </row>
    <row r="103961" spans="11:11">
      <c r="K103961"/>
    </row>
    <row r="103962" spans="11:11">
      <c r="K103962"/>
    </row>
    <row r="103963" spans="11:11">
      <c r="K103963"/>
    </row>
    <row r="103964" spans="11:11">
      <c r="K103964"/>
    </row>
    <row r="103965" spans="11:11">
      <c r="K103965"/>
    </row>
    <row r="103966" spans="11:11">
      <c r="K103966"/>
    </row>
    <row r="103967" spans="11:11">
      <c r="K103967"/>
    </row>
    <row r="103968" spans="11:11">
      <c r="K103968"/>
    </row>
    <row r="103969" spans="11:11">
      <c r="K103969"/>
    </row>
    <row r="103970" spans="11:11">
      <c r="K103970"/>
    </row>
    <row r="103971" spans="11:11">
      <c r="K103971"/>
    </row>
    <row r="103972" spans="11:11">
      <c r="K103972"/>
    </row>
    <row r="103973" spans="11:11">
      <c r="K103973"/>
    </row>
    <row r="103974" spans="11:11">
      <c r="K103974"/>
    </row>
    <row r="103975" spans="11:11">
      <c r="K103975"/>
    </row>
    <row r="103976" spans="11:11">
      <c r="K103976"/>
    </row>
    <row r="103977" spans="11:11">
      <c r="K103977"/>
    </row>
    <row r="103978" spans="11:11">
      <c r="K103978"/>
    </row>
    <row r="103979" spans="11:11">
      <c r="K103979"/>
    </row>
    <row r="103980" spans="11:11">
      <c r="K103980"/>
    </row>
    <row r="103981" spans="11:11">
      <c r="K103981"/>
    </row>
    <row r="103982" spans="11:11">
      <c r="K103982"/>
    </row>
    <row r="103983" spans="11:11">
      <c r="K103983"/>
    </row>
    <row r="103984" spans="11:11">
      <c r="K103984"/>
    </row>
    <row r="103985" spans="11:11">
      <c r="K103985"/>
    </row>
    <row r="103986" spans="11:11">
      <c r="K103986"/>
    </row>
    <row r="103987" spans="11:11">
      <c r="K103987"/>
    </row>
    <row r="103988" spans="11:11">
      <c r="K103988"/>
    </row>
    <row r="103989" spans="11:11">
      <c r="K103989"/>
    </row>
    <row r="103990" spans="11:11">
      <c r="K103990"/>
    </row>
    <row r="103991" spans="11:11">
      <c r="K103991"/>
    </row>
    <row r="103992" spans="11:11">
      <c r="K103992"/>
    </row>
    <row r="103993" spans="11:11">
      <c r="K103993"/>
    </row>
    <row r="103994" spans="11:11">
      <c r="K103994"/>
    </row>
    <row r="103995" spans="11:11">
      <c r="K103995"/>
    </row>
    <row r="103996" spans="11:11">
      <c r="K103996"/>
    </row>
    <row r="103997" spans="11:11">
      <c r="K103997"/>
    </row>
    <row r="103998" spans="11:11">
      <c r="K103998"/>
    </row>
    <row r="103999" spans="11:11">
      <c r="K103999"/>
    </row>
    <row r="104000" spans="11:11">
      <c r="K104000"/>
    </row>
    <row r="104001" spans="11:11">
      <c r="K104001"/>
    </row>
    <row r="104002" spans="11:11">
      <c r="K104002"/>
    </row>
    <row r="104003" spans="11:11">
      <c r="K104003"/>
    </row>
    <row r="104004" spans="11:11">
      <c r="K104004"/>
    </row>
    <row r="104005" spans="11:11">
      <c r="K104005"/>
    </row>
    <row r="104006" spans="11:11">
      <c r="K104006"/>
    </row>
    <row r="104007" spans="11:11">
      <c r="K104007"/>
    </row>
    <row r="104008" spans="11:11">
      <c r="K104008"/>
    </row>
    <row r="104009" spans="11:11">
      <c r="K104009"/>
    </row>
    <row r="104010" spans="11:11">
      <c r="K104010"/>
    </row>
    <row r="104011" spans="11:11">
      <c r="K104011"/>
    </row>
    <row r="104012" spans="11:11">
      <c r="K104012"/>
    </row>
    <row r="104013" spans="11:11">
      <c r="K104013"/>
    </row>
    <row r="104014" spans="11:11">
      <c r="K104014"/>
    </row>
    <row r="104015" spans="11:11">
      <c r="K104015"/>
    </row>
    <row r="104016" spans="11:11">
      <c r="K104016"/>
    </row>
    <row r="104017" spans="11:11">
      <c r="K104017"/>
    </row>
    <row r="104018" spans="11:11">
      <c r="K104018"/>
    </row>
    <row r="104019" spans="11:11">
      <c r="K104019"/>
    </row>
    <row r="104020" spans="11:11">
      <c r="K104020"/>
    </row>
    <row r="104021" spans="11:11">
      <c r="K104021"/>
    </row>
    <row r="104022" spans="11:11">
      <c r="K104022"/>
    </row>
    <row r="104023" spans="11:11">
      <c r="K104023"/>
    </row>
    <row r="104024" spans="11:11">
      <c r="K104024"/>
    </row>
    <row r="104025" spans="11:11">
      <c r="K104025"/>
    </row>
    <row r="104026" spans="11:11">
      <c r="K104026"/>
    </row>
    <row r="104027" spans="11:11">
      <c r="K104027"/>
    </row>
    <row r="104028" spans="11:11">
      <c r="K104028"/>
    </row>
    <row r="104029" spans="11:11">
      <c r="K104029"/>
    </row>
    <row r="104030" spans="11:11">
      <c r="K104030"/>
    </row>
    <row r="104031" spans="11:11">
      <c r="K104031"/>
    </row>
    <row r="104032" spans="11:11">
      <c r="K104032"/>
    </row>
    <row r="104033" spans="11:11">
      <c r="K104033"/>
    </row>
    <row r="104034" spans="11:11">
      <c r="K104034"/>
    </row>
    <row r="104035" spans="11:11">
      <c r="K104035"/>
    </row>
    <row r="104036" spans="11:11">
      <c r="K104036"/>
    </row>
    <row r="104037" spans="11:11">
      <c r="K104037"/>
    </row>
    <row r="104038" spans="11:11">
      <c r="K104038"/>
    </row>
    <row r="104039" spans="11:11">
      <c r="K104039"/>
    </row>
    <row r="104040" spans="11:11">
      <c r="K104040"/>
    </row>
    <row r="104041" spans="11:11">
      <c r="K104041"/>
    </row>
    <row r="104042" spans="11:11">
      <c r="K104042"/>
    </row>
    <row r="104043" spans="11:11">
      <c r="K104043"/>
    </row>
    <row r="104044" spans="11:11">
      <c r="K104044"/>
    </row>
    <row r="104045" spans="11:11">
      <c r="K104045"/>
    </row>
    <row r="104046" spans="11:11">
      <c r="K104046"/>
    </row>
    <row r="104047" spans="11:11">
      <c r="K104047"/>
    </row>
    <row r="104048" spans="11:11">
      <c r="K104048"/>
    </row>
    <row r="104049" spans="11:11">
      <c r="K104049"/>
    </row>
    <row r="104050" spans="11:11">
      <c r="K104050"/>
    </row>
    <row r="104051" spans="11:11">
      <c r="K104051"/>
    </row>
    <row r="104052" spans="11:11">
      <c r="K104052"/>
    </row>
    <row r="104053" spans="11:11">
      <c r="K104053"/>
    </row>
    <row r="104054" spans="11:11">
      <c r="K104054"/>
    </row>
    <row r="104055" spans="11:11">
      <c r="K104055"/>
    </row>
    <row r="104056" spans="11:11">
      <c r="K104056"/>
    </row>
    <row r="104057" spans="11:11">
      <c r="K104057"/>
    </row>
    <row r="104058" spans="11:11">
      <c r="K104058"/>
    </row>
    <row r="104059" spans="11:11">
      <c r="K104059"/>
    </row>
    <row r="104060" spans="11:11">
      <c r="K104060"/>
    </row>
    <row r="104061" spans="11:11">
      <c r="K104061"/>
    </row>
    <row r="104062" spans="11:11">
      <c r="K104062"/>
    </row>
    <row r="104063" spans="11:11">
      <c r="K104063"/>
    </row>
    <row r="104064" spans="11:11">
      <c r="K104064"/>
    </row>
    <row r="104065" spans="11:11">
      <c r="K104065"/>
    </row>
    <row r="104066" spans="11:11">
      <c r="K104066"/>
    </row>
    <row r="104067" spans="11:11">
      <c r="K104067"/>
    </row>
    <row r="104068" spans="11:11">
      <c r="K104068"/>
    </row>
    <row r="104069" spans="11:11">
      <c r="K104069"/>
    </row>
    <row r="104070" spans="11:11">
      <c r="K104070"/>
    </row>
    <row r="104071" spans="11:11">
      <c r="K104071"/>
    </row>
    <row r="104072" spans="11:11">
      <c r="K104072"/>
    </row>
    <row r="104073" spans="11:11">
      <c r="K104073"/>
    </row>
    <row r="104074" spans="11:11">
      <c r="K104074"/>
    </row>
    <row r="104075" spans="11:11">
      <c r="K104075"/>
    </row>
    <row r="104076" spans="11:11">
      <c r="K104076"/>
    </row>
    <row r="104077" spans="11:11">
      <c r="K104077"/>
    </row>
    <row r="104078" spans="11:11">
      <c r="K104078"/>
    </row>
    <row r="104079" spans="11:11">
      <c r="K104079"/>
    </row>
    <row r="104080" spans="11:11">
      <c r="K104080"/>
    </row>
    <row r="104081" spans="11:11">
      <c r="K104081"/>
    </row>
    <row r="104082" spans="11:11">
      <c r="K104082"/>
    </row>
    <row r="104083" spans="11:11">
      <c r="K104083"/>
    </row>
    <row r="104084" spans="11:11">
      <c r="K104084"/>
    </row>
    <row r="104085" spans="11:11">
      <c r="K104085"/>
    </row>
    <row r="104086" spans="11:11">
      <c r="K104086"/>
    </row>
    <row r="104087" spans="11:11">
      <c r="K104087"/>
    </row>
    <row r="104088" spans="11:11">
      <c r="K104088"/>
    </row>
    <row r="104089" spans="11:11">
      <c r="K104089"/>
    </row>
    <row r="104090" spans="11:11">
      <c r="K104090"/>
    </row>
    <row r="104091" spans="11:11">
      <c r="K104091"/>
    </row>
    <row r="104092" spans="11:11">
      <c r="K104092"/>
    </row>
    <row r="104093" spans="11:11">
      <c r="K104093"/>
    </row>
    <row r="104094" spans="11:11">
      <c r="K104094"/>
    </row>
    <row r="104095" spans="11:11">
      <c r="K104095"/>
    </row>
    <row r="104096" spans="11:11">
      <c r="K104096"/>
    </row>
    <row r="104097" spans="11:11">
      <c r="K104097"/>
    </row>
    <row r="104098" spans="11:11">
      <c r="K104098"/>
    </row>
    <row r="104099" spans="11:11">
      <c r="K104099"/>
    </row>
    <row r="104100" spans="11:11">
      <c r="K104100"/>
    </row>
    <row r="104101" spans="11:11">
      <c r="K104101"/>
    </row>
    <row r="104102" spans="11:11">
      <c r="K104102"/>
    </row>
    <row r="104103" spans="11:11">
      <c r="K104103"/>
    </row>
    <row r="104104" spans="11:11">
      <c r="K104104"/>
    </row>
    <row r="104105" spans="11:11">
      <c r="K104105"/>
    </row>
    <row r="104106" spans="11:11">
      <c r="K104106"/>
    </row>
    <row r="104107" spans="11:11">
      <c r="K104107"/>
    </row>
    <row r="104108" spans="11:11">
      <c r="K104108"/>
    </row>
    <row r="104109" spans="11:11">
      <c r="K104109"/>
    </row>
    <row r="104110" spans="11:11">
      <c r="K104110"/>
    </row>
    <row r="104111" spans="11:11">
      <c r="K104111"/>
    </row>
    <row r="104112" spans="11:11">
      <c r="K104112"/>
    </row>
    <row r="104113" spans="11:11">
      <c r="K104113"/>
    </row>
    <row r="104114" spans="11:11">
      <c r="K104114"/>
    </row>
    <row r="104115" spans="11:11">
      <c r="K104115"/>
    </row>
    <row r="104116" spans="11:11">
      <c r="K104116"/>
    </row>
    <row r="104117" spans="11:11">
      <c r="K104117"/>
    </row>
    <row r="104118" spans="11:11">
      <c r="K104118"/>
    </row>
    <row r="104119" spans="11:11">
      <c r="K104119"/>
    </row>
    <row r="104120" spans="11:11">
      <c r="K104120"/>
    </row>
    <row r="104121" spans="11:11">
      <c r="K104121"/>
    </row>
    <row r="104122" spans="11:11">
      <c r="K104122"/>
    </row>
    <row r="104123" spans="11:11">
      <c r="K104123"/>
    </row>
    <row r="104124" spans="11:11">
      <c r="K104124"/>
    </row>
    <row r="104125" spans="11:11">
      <c r="K104125"/>
    </row>
    <row r="104126" spans="11:11">
      <c r="K104126"/>
    </row>
    <row r="104127" spans="11:11">
      <c r="K104127"/>
    </row>
    <row r="104128" spans="11:11">
      <c r="K104128"/>
    </row>
    <row r="104129" spans="11:11">
      <c r="K104129"/>
    </row>
    <row r="104130" spans="11:11">
      <c r="K104130"/>
    </row>
    <row r="104131" spans="11:11">
      <c r="K104131"/>
    </row>
    <row r="104132" spans="11:11">
      <c r="K104132"/>
    </row>
    <row r="104133" spans="11:11">
      <c r="K104133"/>
    </row>
    <row r="104134" spans="11:11">
      <c r="K104134"/>
    </row>
    <row r="104135" spans="11:11">
      <c r="K104135"/>
    </row>
    <row r="104136" spans="11:11">
      <c r="K104136"/>
    </row>
    <row r="104137" spans="11:11">
      <c r="K104137"/>
    </row>
    <row r="104138" spans="11:11">
      <c r="K104138"/>
    </row>
    <row r="104139" spans="11:11">
      <c r="K104139"/>
    </row>
    <row r="104140" spans="11:11">
      <c r="K104140"/>
    </row>
    <row r="104141" spans="11:11">
      <c r="K104141"/>
    </row>
    <row r="104142" spans="11:11">
      <c r="K104142"/>
    </row>
    <row r="104143" spans="11:11">
      <c r="K104143"/>
    </row>
    <row r="104144" spans="11:11">
      <c r="K104144"/>
    </row>
    <row r="104145" spans="11:11">
      <c r="K104145"/>
    </row>
    <row r="104146" spans="11:11">
      <c r="K104146"/>
    </row>
    <row r="104147" spans="11:11">
      <c r="K104147"/>
    </row>
    <row r="104148" spans="11:11">
      <c r="K104148"/>
    </row>
    <row r="104149" spans="11:11">
      <c r="K104149"/>
    </row>
    <row r="104150" spans="11:11">
      <c r="K104150"/>
    </row>
    <row r="104151" spans="11:11">
      <c r="K104151"/>
    </row>
    <row r="104152" spans="11:11">
      <c r="K104152"/>
    </row>
    <row r="104153" spans="11:11">
      <c r="K104153"/>
    </row>
    <row r="104154" spans="11:11">
      <c r="K104154"/>
    </row>
    <row r="104155" spans="11:11">
      <c r="K104155"/>
    </row>
    <row r="104156" spans="11:11">
      <c r="K104156"/>
    </row>
    <row r="104157" spans="11:11">
      <c r="K104157"/>
    </row>
    <row r="104158" spans="11:11">
      <c r="K104158"/>
    </row>
    <row r="104159" spans="11:11">
      <c r="K104159"/>
    </row>
    <row r="104160" spans="11:11">
      <c r="K104160"/>
    </row>
    <row r="104161" spans="11:11">
      <c r="K104161"/>
    </row>
    <row r="104162" spans="11:11">
      <c r="K104162"/>
    </row>
    <row r="104163" spans="11:11">
      <c r="K104163"/>
    </row>
    <row r="104164" spans="11:11">
      <c r="K104164"/>
    </row>
    <row r="104165" spans="11:11">
      <c r="K104165"/>
    </row>
    <row r="104166" spans="11:11">
      <c r="K104166"/>
    </row>
    <row r="104167" spans="11:11">
      <c r="K104167"/>
    </row>
    <row r="104168" spans="11:11">
      <c r="K104168"/>
    </row>
    <row r="104169" spans="11:11">
      <c r="K104169"/>
    </row>
    <row r="104170" spans="11:11">
      <c r="K104170"/>
    </row>
    <row r="104171" spans="11:11">
      <c r="K104171"/>
    </row>
    <row r="104172" spans="11:11">
      <c r="K104172"/>
    </row>
    <row r="104173" spans="11:11">
      <c r="K104173"/>
    </row>
    <row r="104174" spans="11:11">
      <c r="K104174"/>
    </row>
    <row r="104175" spans="11:11">
      <c r="K104175"/>
    </row>
    <row r="104176" spans="11:11">
      <c r="K104176"/>
    </row>
    <row r="104177" spans="11:11">
      <c r="K104177"/>
    </row>
    <row r="104178" spans="11:11">
      <c r="K104178"/>
    </row>
    <row r="104179" spans="11:11">
      <c r="K104179"/>
    </row>
    <row r="104180" spans="11:11">
      <c r="K104180"/>
    </row>
    <row r="104181" spans="11:11">
      <c r="K104181"/>
    </row>
    <row r="104182" spans="11:11">
      <c r="K104182"/>
    </row>
    <row r="104183" spans="11:11">
      <c r="K104183"/>
    </row>
    <row r="104184" spans="11:11">
      <c r="K104184"/>
    </row>
    <row r="104185" spans="11:11">
      <c r="K104185"/>
    </row>
    <row r="104186" spans="11:11">
      <c r="K104186"/>
    </row>
    <row r="104187" spans="11:11">
      <c r="K104187"/>
    </row>
    <row r="104188" spans="11:11">
      <c r="K104188"/>
    </row>
    <row r="104189" spans="11:11">
      <c r="K104189"/>
    </row>
    <row r="104190" spans="11:11">
      <c r="K104190"/>
    </row>
    <row r="104191" spans="11:11">
      <c r="K104191"/>
    </row>
    <row r="104192" spans="11:11">
      <c r="K104192"/>
    </row>
    <row r="104193" spans="11:11">
      <c r="K104193"/>
    </row>
    <row r="104194" spans="11:11">
      <c r="K104194"/>
    </row>
    <row r="104195" spans="11:11">
      <c r="K104195"/>
    </row>
    <row r="104196" spans="11:11">
      <c r="K104196"/>
    </row>
    <row r="104197" spans="11:11">
      <c r="K104197"/>
    </row>
    <row r="104198" spans="11:11">
      <c r="K104198"/>
    </row>
    <row r="104199" spans="11:11">
      <c r="K104199"/>
    </row>
    <row r="104200" spans="11:11">
      <c r="K104200"/>
    </row>
    <row r="104201" spans="11:11">
      <c r="K104201"/>
    </row>
    <row r="104202" spans="11:11">
      <c r="K104202"/>
    </row>
    <row r="104203" spans="11:11">
      <c r="K104203"/>
    </row>
    <row r="104204" spans="11:11">
      <c r="K104204"/>
    </row>
    <row r="104205" spans="11:11">
      <c r="K104205"/>
    </row>
    <row r="104206" spans="11:11">
      <c r="K104206"/>
    </row>
    <row r="104207" spans="11:11">
      <c r="K104207"/>
    </row>
    <row r="104208" spans="11:11">
      <c r="K104208"/>
    </row>
    <row r="104209" spans="11:11">
      <c r="K104209"/>
    </row>
    <row r="104210" spans="11:11">
      <c r="K104210"/>
    </row>
    <row r="104211" spans="11:11">
      <c r="K104211"/>
    </row>
    <row r="104212" spans="11:11">
      <c r="K104212"/>
    </row>
    <row r="104213" spans="11:11">
      <c r="K104213"/>
    </row>
    <row r="104214" spans="11:11">
      <c r="K104214"/>
    </row>
    <row r="104215" spans="11:11">
      <c r="K104215"/>
    </row>
    <row r="104216" spans="11:11">
      <c r="K104216"/>
    </row>
    <row r="104217" spans="11:11">
      <c r="K104217"/>
    </row>
    <row r="104218" spans="11:11">
      <c r="K104218"/>
    </row>
    <row r="104219" spans="11:11">
      <c r="K104219"/>
    </row>
    <row r="104220" spans="11:11">
      <c r="K104220"/>
    </row>
    <row r="104221" spans="11:11">
      <c r="K104221"/>
    </row>
    <row r="104222" spans="11:11">
      <c r="K104222"/>
    </row>
    <row r="104223" spans="11:11">
      <c r="K104223"/>
    </row>
    <row r="104224" spans="11:11">
      <c r="K104224"/>
    </row>
    <row r="104225" spans="11:11">
      <c r="K104225"/>
    </row>
    <row r="104226" spans="11:11">
      <c r="K104226"/>
    </row>
    <row r="104227" spans="11:11">
      <c r="K104227"/>
    </row>
    <row r="104228" spans="11:11">
      <c r="K104228"/>
    </row>
    <row r="104229" spans="11:11">
      <c r="K104229"/>
    </row>
    <row r="104230" spans="11:11">
      <c r="K104230"/>
    </row>
    <row r="104231" spans="11:11">
      <c r="K104231"/>
    </row>
    <row r="104232" spans="11:11">
      <c r="K104232"/>
    </row>
    <row r="104233" spans="11:11">
      <c r="K104233"/>
    </row>
    <row r="104234" spans="11:11">
      <c r="K104234"/>
    </row>
    <row r="104235" spans="11:11">
      <c r="K104235"/>
    </row>
    <row r="104236" spans="11:11">
      <c r="K104236"/>
    </row>
    <row r="104237" spans="11:11">
      <c r="K104237"/>
    </row>
    <row r="104238" spans="11:11">
      <c r="K104238"/>
    </row>
    <row r="104239" spans="11:11">
      <c r="K104239"/>
    </row>
    <row r="104240" spans="11:11">
      <c r="K104240"/>
    </row>
    <row r="104241" spans="11:11">
      <c r="K104241"/>
    </row>
    <row r="104242" spans="11:11">
      <c r="K104242"/>
    </row>
    <row r="104243" spans="11:11">
      <c r="K104243"/>
    </row>
    <row r="104244" spans="11:11">
      <c r="K104244"/>
    </row>
    <row r="104245" spans="11:11">
      <c r="K104245"/>
    </row>
    <row r="104246" spans="11:11">
      <c r="K104246"/>
    </row>
    <row r="104247" spans="11:11">
      <c r="K104247"/>
    </row>
    <row r="104248" spans="11:11">
      <c r="K104248"/>
    </row>
    <row r="104249" spans="11:11">
      <c r="K104249"/>
    </row>
    <row r="104250" spans="11:11">
      <c r="K104250"/>
    </row>
    <row r="104251" spans="11:11">
      <c r="K104251"/>
    </row>
    <row r="104252" spans="11:11">
      <c r="K104252"/>
    </row>
    <row r="104253" spans="11:11">
      <c r="K104253"/>
    </row>
    <row r="104254" spans="11:11">
      <c r="K104254"/>
    </row>
    <row r="104255" spans="11:11">
      <c r="K104255"/>
    </row>
    <row r="104256" spans="11:11">
      <c r="K104256"/>
    </row>
    <row r="104257" spans="11:11">
      <c r="K104257"/>
    </row>
    <row r="104258" spans="11:11">
      <c r="K104258"/>
    </row>
    <row r="104259" spans="11:11">
      <c r="K104259"/>
    </row>
    <row r="104260" spans="11:11">
      <c r="K104260"/>
    </row>
    <row r="104261" spans="11:11">
      <c r="K104261"/>
    </row>
    <row r="104262" spans="11:11">
      <c r="K104262"/>
    </row>
    <row r="104263" spans="11:11">
      <c r="K104263"/>
    </row>
    <row r="104264" spans="11:11">
      <c r="K104264"/>
    </row>
    <row r="104265" spans="11:11">
      <c r="K104265"/>
    </row>
    <row r="104266" spans="11:11">
      <c r="K104266"/>
    </row>
    <row r="104267" spans="11:11">
      <c r="K104267"/>
    </row>
    <row r="104268" spans="11:11">
      <c r="K104268"/>
    </row>
    <row r="104269" spans="11:11">
      <c r="K104269"/>
    </row>
    <row r="104270" spans="11:11">
      <c r="K104270"/>
    </row>
    <row r="104271" spans="11:11">
      <c r="K104271"/>
    </row>
    <row r="104272" spans="11:11">
      <c r="K104272"/>
    </row>
    <row r="104273" spans="11:11">
      <c r="K104273"/>
    </row>
    <row r="104274" spans="11:11">
      <c r="K104274"/>
    </row>
    <row r="104275" spans="11:11">
      <c r="K104275"/>
    </row>
    <row r="104276" spans="11:11">
      <c r="K104276"/>
    </row>
    <row r="104277" spans="11:11">
      <c r="K104277"/>
    </row>
    <row r="104278" spans="11:11">
      <c r="K104278"/>
    </row>
    <row r="104279" spans="11:11">
      <c r="K104279"/>
    </row>
    <row r="104280" spans="11:11">
      <c r="K104280"/>
    </row>
    <row r="104281" spans="11:11">
      <c r="K104281"/>
    </row>
    <row r="104282" spans="11:11">
      <c r="K104282"/>
    </row>
    <row r="104283" spans="11:11">
      <c r="K104283"/>
    </row>
    <row r="104284" spans="11:11">
      <c r="K104284"/>
    </row>
    <row r="104285" spans="11:11">
      <c r="K104285"/>
    </row>
    <row r="104286" spans="11:11">
      <c r="K104286"/>
    </row>
    <row r="104287" spans="11:11">
      <c r="K104287"/>
    </row>
    <row r="104288" spans="11:11">
      <c r="K104288"/>
    </row>
    <row r="104289" spans="11:11">
      <c r="K104289"/>
    </row>
    <row r="104290" spans="11:11">
      <c r="K104290"/>
    </row>
    <row r="104291" spans="11:11">
      <c r="K104291"/>
    </row>
    <row r="104292" spans="11:11">
      <c r="K104292"/>
    </row>
    <row r="104293" spans="11:11">
      <c r="K104293"/>
    </row>
    <row r="104294" spans="11:11">
      <c r="K104294"/>
    </row>
    <row r="104295" spans="11:11">
      <c r="K104295"/>
    </row>
    <row r="104296" spans="11:11">
      <c r="K104296"/>
    </row>
    <row r="104297" spans="11:11">
      <c r="K104297"/>
    </row>
    <row r="104298" spans="11:11">
      <c r="K104298"/>
    </row>
    <row r="104299" spans="11:11">
      <c r="K104299"/>
    </row>
    <row r="104300" spans="11:11">
      <c r="K104300"/>
    </row>
    <row r="104301" spans="11:11">
      <c r="K104301"/>
    </row>
    <row r="104302" spans="11:11">
      <c r="K104302"/>
    </row>
    <row r="104303" spans="11:11">
      <c r="K104303"/>
    </row>
    <row r="104304" spans="11:11">
      <c r="K104304"/>
    </row>
    <row r="104305" spans="11:11">
      <c r="K104305"/>
    </row>
    <row r="104306" spans="11:11">
      <c r="K104306"/>
    </row>
    <row r="104307" spans="11:11">
      <c r="K104307"/>
    </row>
    <row r="104308" spans="11:11">
      <c r="K104308"/>
    </row>
    <row r="104309" spans="11:11">
      <c r="K104309"/>
    </row>
    <row r="104310" spans="11:11">
      <c r="K104310"/>
    </row>
    <row r="104311" spans="11:11">
      <c r="K104311"/>
    </row>
    <row r="104312" spans="11:11">
      <c r="K104312"/>
    </row>
    <row r="104313" spans="11:11">
      <c r="K104313"/>
    </row>
    <row r="104314" spans="11:11">
      <c r="K104314"/>
    </row>
    <row r="104315" spans="11:11">
      <c r="K104315"/>
    </row>
    <row r="104316" spans="11:11">
      <c r="K104316"/>
    </row>
    <row r="104317" spans="11:11">
      <c r="K104317"/>
    </row>
    <row r="104318" spans="11:11">
      <c r="K104318"/>
    </row>
    <row r="104319" spans="11:11">
      <c r="K104319"/>
    </row>
    <row r="104320" spans="11:11">
      <c r="K104320"/>
    </row>
    <row r="104321" spans="11:11">
      <c r="K104321"/>
    </row>
    <row r="104322" spans="11:11">
      <c r="K104322"/>
    </row>
    <row r="104323" spans="11:11">
      <c r="K104323"/>
    </row>
    <row r="104324" spans="11:11">
      <c r="K104324"/>
    </row>
    <row r="104325" spans="11:11">
      <c r="K104325"/>
    </row>
    <row r="104326" spans="11:11">
      <c r="K104326"/>
    </row>
    <row r="104327" spans="11:11">
      <c r="K104327"/>
    </row>
    <row r="104328" spans="11:11">
      <c r="K104328"/>
    </row>
    <row r="104329" spans="11:11">
      <c r="K104329"/>
    </row>
    <row r="104330" spans="11:11">
      <c r="K104330"/>
    </row>
    <row r="104331" spans="11:11">
      <c r="K104331"/>
    </row>
    <row r="104332" spans="11:11">
      <c r="K104332"/>
    </row>
    <row r="104333" spans="11:11">
      <c r="K104333"/>
    </row>
    <row r="104334" spans="11:11">
      <c r="K104334"/>
    </row>
    <row r="104335" spans="11:11">
      <c r="K104335"/>
    </row>
    <row r="104336" spans="11:11">
      <c r="K104336"/>
    </row>
    <row r="104337" spans="11:11">
      <c r="K104337"/>
    </row>
    <row r="104338" spans="11:11">
      <c r="K104338"/>
    </row>
    <row r="104339" spans="11:11">
      <c r="K104339"/>
    </row>
    <row r="104340" spans="11:11">
      <c r="K104340"/>
    </row>
    <row r="104341" spans="11:11">
      <c r="K104341"/>
    </row>
    <row r="104342" spans="11:11">
      <c r="K104342"/>
    </row>
    <row r="104343" spans="11:11">
      <c r="K104343"/>
    </row>
    <row r="104344" spans="11:11">
      <c r="K104344"/>
    </row>
    <row r="104345" spans="11:11">
      <c r="K104345"/>
    </row>
    <row r="104346" spans="11:11">
      <c r="K104346"/>
    </row>
    <row r="104347" spans="11:11">
      <c r="K104347"/>
    </row>
    <row r="104348" spans="11:11">
      <c r="K104348"/>
    </row>
    <row r="104349" spans="11:11">
      <c r="K104349"/>
    </row>
    <row r="104350" spans="11:11">
      <c r="K104350"/>
    </row>
    <row r="104351" spans="11:11">
      <c r="K104351"/>
    </row>
    <row r="104352" spans="11:11">
      <c r="K104352"/>
    </row>
    <row r="104353" spans="11:11">
      <c r="K104353"/>
    </row>
    <row r="104354" spans="11:11">
      <c r="K104354"/>
    </row>
    <row r="104355" spans="11:11">
      <c r="K104355"/>
    </row>
    <row r="104356" spans="11:11">
      <c r="K104356"/>
    </row>
    <row r="104357" spans="11:11">
      <c r="K104357"/>
    </row>
    <row r="104358" spans="11:11">
      <c r="K104358"/>
    </row>
    <row r="104359" spans="11:11">
      <c r="K104359"/>
    </row>
    <row r="104360" spans="11:11">
      <c r="K104360"/>
    </row>
    <row r="104361" spans="11:11">
      <c r="K104361"/>
    </row>
    <row r="104362" spans="11:11">
      <c r="K104362"/>
    </row>
    <row r="104363" spans="11:11">
      <c r="K104363"/>
    </row>
    <row r="104364" spans="11:11">
      <c r="K104364"/>
    </row>
    <row r="104365" spans="11:11">
      <c r="K104365"/>
    </row>
    <row r="104366" spans="11:11">
      <c r="K104366"/>
    </row>
    <row r="104367" spans="11:11">
      <c r="K104367"/>
    </row>
    <row r="104368" spans="11:11">
      <c r="K104368"/>
    </row>
    <row r="104369" spans="11:11">
      <c r="K104369"/>
    </row>
    <row r="104370" spans="11:11">
      <c r="K104370"/>
    </row>
    <row r="104371" spans="11:11">
      <c r="K104371"/>
    </row>
    <row r="104372" spans="11:11">
      <c r="K104372"/>
    </row>
    <row r="104373" spans="11:11">
      <c r="K104373"/>
    </row>
    <row r="104374" spans="11:11">
      <c r="K104374"/>
    </row>
    <row r="104375" spans="11:11">
      <c r="K104375"/>
    </row>
    <row r="104376" spans="11:11">
      <c r="K104376"/>
    </row>
    <row r="104377" spans="11:11">
      <c r="K104377"/>
    </row>
    <row r="104378" spans="11:11">
      <c r="K104378"/>
    </row>
    <row r="104379" spans="11:11">
      <c r="K104379"/>
    </row>
    <row r="104380" spans="11:11">
      <c r="K104380"/>
    </row>
    <row r="104381" spans="11:11">
      <c r="K104381"/>
    </row>
    <row r="104382" spans="11:11">
      <c r="K104382"/>
    </row>
    <row r="104383" spans="11:11">
      <c r="K104383"/>
    </row>
    <row r="104384" spans="11:11">
      <c r="K104384"/>
    </row>
    <row r="104385" spans="11:11">
      <c r="K104385"/>
    </row>
    <row r="104386" spans="11:11">
      <c r="K104386"/>
    </row>
    <row r="104387" spans="11:11">
      <c r="K104387"/>
    </row>
    <row r="104388" spans="11:11">
      <c r="K104388"/>
    </row>
    <row r="104389" spans="11:11">
      <c r="K104389"/>
    </row>
    <row r="104390" spans="11:11">
      <c r="K104390"/>
    </row>
    <row r="104391" spans="11:11">
      <c r="K104391"/>
    </row>
    <row r="104392" spans="11:11">
      <c r="K104392"/>
    </row>
    <row r="104393" spans="11:11">
      <c r="K104393"/>
    </row>
    <row r="104394" spans="11:11">
      <c r="K104394"/>
    </row>
    <row r="104395" spans="11:11">
      <c r="K104395"/>
    </row>
    <row r="104396" spans="11:11">
      <c r="K104396"/>
    </row>
    <row r="104397" spans="11:11">
      <c r="K104397"/>
    </row>
    <row r="104398" spans="11:11">
      <c r="K104398"/>
    </row>
    <row r="104399" spans="11:11">
      <c r="K104399"/>
    </row>
    <row r="104400" spans="11:11">
      <c r="K104400"/>
    </row>
    <row r="104401" spans="11:11">
      <c r="K104401"/>
    </row>
    <row r="104402" spans="11:11">
      <c r="K104402"/>
    </row>
    <row r="104403" spans="11:11">
      <c r="K104403"/>
    </row>
    <row r="104404" spans="11:11">
      <c r="K104404"/>
    </row>
    <row r="104405" spans="11:11">
      <c r="K104405"/>
    </row>
    <row r="104406" spans="11:11">
      <c r="K104406"/>
    </row>
    <row r="104407" spans="11:11">
      <c r="K104407"/>
    </row>
    <row r="104408" spans="11:11">
      <c r="K104408"/>
    </row>
    <row r="104409" spans="11:11">
      <c r="K104409"/>
    </row>
    <row r="104410" spans="11:11">
      <c r="K104410"/>
    </row>
    <row r="104411" spans="11:11">
      <c r="K104411"/>
    </row>
    <row r="104412" spans="11:11">
      <c r="K104412"/>
    </row>
    <row r="104413" spans="11:11">
      <c r="K104413"/>
    </row>
    <row r="104414" spans="11:11">
      <c r="K104414"/>
    </row>
    <row r="104415" spans="11:11">
      <c r="K104415"/>
    </row>
    <row r="104416" spans="11:11">
      <c r="K104416"/>
    </row>
    <row r="104417" spans="11:11">
      <c r="K104417"/>
    </row>
    <row r="104418" spans="11:11">
      <c r="K104418"/>
    </row>
    <row r="104419" spans="11:11">
      <c r="K104419"/>
    </row>
    <row r="104420" spans="11:11">
      <c r="K104420"/>
    </row>
    <row r="104421" spans="11:11">
      <c r="K104421"/>
    </row>
    <row r="104422" spans="11:11">
      <c r="K104422"/>
    </row>
    <row r="104423" spans="11:11">
      <c r="K104423"/>
    </row>
    <row r="104424" spans="11:11">
      <c r="K104424"/>
    </row>
    <row r="104425" spans="11:11">
      <c r="K104425"/>
    </row>
    <row r="104426" spans="11:11">
      <c r="K104426"/>
    </row>
    <row r="104427" spans="11:11">
      <c r="K104427"/>
    </row>
    <row r="104428" spans="11:11">
      <c r="K104428"/>
    </row>
    <row r="104429" spans="11:11">
      <c r="K104429"/>
    </row>
    <row r="104430" spans="11:11">
      <c r="K104430"/>
    </row>
    <row r="104431" spans="11:11">
      <c r="K104431"/>
    </row>
    <row r="104432" spans="11:11">
      <c r="K104432"/>
    </row>
    <row r="104433" spans="11:11">
      <c r="K104433"/>
    </row>
    <row r="104434" spans="11:11">
      <c r="K104434"/>
    </row>
    <row r="104435" spans="11:11">
      <c r="K104435"/>
    </row>
    <row r="104436" spans="11:11">
      <c r="K104436"/>
    </row>
    <row r="104437" spans="11:11">
      <c r="K104437"/>
    </row>
    <row r="104438" spans="11:11">
      <c r="K104438"/>
    </row>
    <row r="104439" spans="11:11">
      <c r="K104439"/>
    </row>
    <row r="104440" spans="11:11">
      <c r="K104440"/>
    </row>
    <row r="104441" spans="11:11">
      <c r="K104441"/>
    </row>
    <row r="104442" spans="11:11">
      <c r="K104442"/>
    </row>
    <row r="104443" spans="11:11">
      <c r="K104443"/>
    </row>
    <row r="104444" spans="11:11">
      <c r="K104444"/>
    </row>
    <row r="104445" spans="11:11">
      <c r="K104445"/>
    </row>
    <row r="104446" spans="11:11">
      <c r="K104446"/>
    </row>
    <row r="104447" spans="11:11">
      <c r="K104447"/>
    </row>
    <row r="104448" spans="11:11">
      <c r="K104448"/>
    </row>
    <row r="104449" spans="11:11">
      <c r="K104449"/>
    </row>
    <row r="104450" spans="11:11">
      <c r="K104450"/>
    </row>
    <row r="104451" spans="11:11">
      <c r="K104451"/>
    </row>
    <row r="104452" spans="11:11">
      <c r="K104452"/>
    </row>
    <row r="104453" spans="11:11">
      <c r="K104453"/>
    </row>
    <row r="104454" spans="11:11">
      <c r="K104454"/>
    </row>
    <row r="104455" spans="11:11">
      <c r="K104455"/>
    </row>
    <row r="104456" spans="11:11">
      <c r="K104456"/>
    </row>
    <row r="104457" spans="11:11">
      <c r="K104457"/>
    </row>
    <row r="104458" spans="11:11">
      <c r="K104458"/>
    </row>
    <row r="104459" spans="11:11">
      <c r="K104459"/>
    </row>
    <row r="104460" spans="11:11">
      <c r="K104460"/>
    </row>
    <row r="104461" spans="11:11">
      <c r="K104461"/>
    </row>
    <row r="104462" spans="11:11">
      <c r="K104462"/>
    </row>
    <row r="104463" spans="11:11">
      <c r="K104463"/>
    </row>
    <row r="104464" spans="11:11">
      <c r="K104464"/>
    </row>
    <row r="104465" spans="11:11">
      <c r="K104465"/>
    </row>
    <row r="104466" spans="11:11">
      <c r="K104466"/>
    </row>
    <row r="104467" spans="11:11">
      <c r="K104467"/>
    </row>
    <row r="104468" spans="11:11">
      <c r="K104468"/>
    </row>
    <row r="104469" spans="11:11">
      <c r="K104469"/>
    </row>
    <row r="104470" spans="11:11">
      <c r="K104470"/>
    </row>
    <row r="104471" spans="11:11">
      <c r="K104471"/>
    </row>
    <row r="104472" spans="11:11">
      <c r="K104472"/>
    </row>
    <row r="104473" spans="11:11">
      <c r="K104473"/>
    </row>
    <row r="104474" spans="11:11">
      <c r="K104474"/>
    </row>
    <row r="104475" spans="11:11">
      <c r="K104475"/>
    </row>
    <row r="104476" spans="11:11">
      <c r="K104476"/>
    </row>
    <row r="104477" spans="11:11">
      <c r="K104477"/>
    </row>
    <row r="104478" spans="11:11">
      <c r="K104478"/>
    </row>
    <row r="104479" spans="11:11">
      <c r="K104479"/>
    </row>
    <row r="104480" spans="11:11">
      <c r="K104480"/>
    </row>
    <row r="104481" spans="11:11">
      <c r="K104481"/>
    </row>
    <row r="104482" spans="11:11">
      <c r="K104482"/>
    </row>
    <row r="104483" spans="11:11">
      <c r="K104483"/>
    </row>
    <row r="104484" spans="11:11">
      <c r="K104484"/>
    </row>
    <row r="104485" spans="11:11">
      <c r="K104485"/>
    </row>
    <row r="104486" spans="11:11">
      <c r="K104486"/>
    </row>
    <row r="104487" spans="11:11">
      <c r="K104487"/>
    </row>
    <row r="104488" spans="11:11">
      <c r="K104488"/>
    </row>
    <row r="104489" spans="11:11">
      <c r="K104489"/>
    </row>
    <row r="104490" spans="11:11">
      <c r="K104490"/>
    </row>
    <row r="104491" spans="11:11">
      <c r="K104491"/>
    </row>
    <row r="104492" spans="11:11">
      <c r="K104492"/>
    </row>
    <row r="104493" spans="11:11">
      <c r="K104493"/>
    </row>
    <row r="104494" spans="11:11">
      <c r="K104494"/>
    </row>
    <row r="104495" spans="11:11">
      <c r="K104495"/>
    </row>
    <row r="104496" spans="11:11">
      <c r="K104496"/>
    </row>
    <row r="104497" spans="11:11">
      <c r="K104497"/>
    </row>
    <row r="104498" spans="11:11">
      <c r="K104498"/>
    </row>
    <row r="104499" spans="11:11">
      <c r="K104499"/>
    </row>
    <row r="104500" spans="11:11">
      <c r="K104500"/>
    </row>
    <row r="104501" spans="11:11">
      <c r="K104501"/>
    </row>
    <row r="104502" spans="11:11">
      <c r="K104502"/>
    </row>
    <row r="104503" spans="11:11">
      <c r="K104503"/>
    </row>
    <row r="104504" spans="11:11">
      <c r="K104504"/>
    </row>
    <row r="104505" spans="11:11">
      <c r="K104505"/>
    </row>
    <row r="104506" spans="11:11">
      <c r="K104506"/>
    </row>
    <row r="104507" spans="11:11">
      <c r="K104507"/>
    </row>
    <row r="104508" spans="11:11">
      <c r="K104508"/>
    </row>
    <row r="104509" spans="11:11">
      <c r="K104509"/>
    </row>
    <row r="104510" spans="11:11">
      <c r="K104510"/>
    </row>
    <row r="104511" spans="11:11">
      <c r="K104511"/>
    </row>
    <row r="104512" spans="11:11">
      <c r="K104512"/>
    </row>
    <row r="104513" spans="11:11">
      <c r="K104513"/>
    </row>
    <row r="104514" spans="11:11">
      <c r="K104514"/>
    </row>
    <row r="104515" spans="11:11">
      <c r="K104515"/>
    </row>
    <row r="104516" spans="11:11">
      <c r="K104516"/>
    </row>
    <row r="104517" spans="11:11">
      <c r="K104517"/>
    </row>
    <row r="104518" spans="11:11">
      <c r="K104518"/>
    </row>
    <row r="104519" spans="11:11">
      <c r="K104519"/>
    </row>
    <row r="104520" spans="11:11">
      <c r="K104520"/>
    </row>
    <row r="104521" spans="11:11">
      <c r="K104521"/>
    </row>
    <row r="104522" spans="11:11">
      <c r="K104522"/>
    </row>
    <row r="104523" spans="11:11">
      <c r="K104523"/>
    </row>
    <row r="104524" spans="11:11">
      <c r="K104524"/>
    </row>
    <row r="104525" spans="11:11">
      <c r="K104525"/>
    </row>
    <row r="104526" spans="11:11">
      <c r="K104526"/>
    </row>
    <row r="104527" spans="11:11">
      <c r="K104527"/>
    </row>
    <row r="104528" spans="11:11">
      <c r="K104528"/>
    </row>
    <row r="104529" spans="11:11">
      <c r="K104529"/>
    </row>
    <row r="104530" spans="11:11">
      <c r="K104530"/>
    </row>
    <row r="104531" spans="11:11">
      <c r="K104531"/>
    </row>
    <row r="104532" spans="11:11">
      <c r="K104532"/>
    </row>
    <row r="104533" spans="11:11">
      <c r="K104533"/>
    </row>
    <row r="104534" spans="11:11">
      <c r="K104534"/>
    </row>
    <row r="104535" spans="11:11">
      <c r="K104535"/>
    </row>
    <row r="104536" spans="11:11">
      <c r="K104536"/>
    </row>
    <row r="104537" spans="11:11">
      <c r="K104537"/>
    </row>
    <row r="104538" spans="11:11">
      <c r="K104538"/>
    </row>
    <row r="104539" spans="11:11">
      <c r="K104539"/>
    </row>
    <row r="104540" spans="11:11">
      <c r="K104540"/>
    </row>
    <row r="104541" spans="11:11">
      <c r="K104541"/>
    </row>
    <row r="104542" spans="11:11">
      <c r="K104542"/>
    </row>
    <row r="104543" spans="11:11">
      <c r="K104543"/>
    </row>
    <row r="104544" spans="11:11">
      <c r="K104544"/>
    </row>
    <row r="104545" spans="11:11">
      <c r="K104545"/>
    </row>
    <row r="104546" spans="11:11">
      <c r="K104546"/>
    </row>
    <row r="104547" spans="11:11">
      <c r="K104547"/>
    </row>
    <row r="104548" spans="11:11">
      <c r="K104548"/>
    </row>
    <row r="104549" spans="11:11">
      <c r="K104549"/>
    </row>
    <row r="104550" spans="11:11">
      <c r="K104550"/>
    </row>
    <row r="104551" spans="11:11">
      <c r="K104551"/>
    </row>
    <row r="104552" spans="11:11">
      <c r="K104552"/>
    </row>
    <row r="104553" spans="11:11">
      <c r="K104553"/>
    </row>
    <row r="104554" spans="11:11">
      <c r="K104554"/>
    </row>
    <row r="104555" spans="11:11">
      <c r="K104555"/>
    </row>
    <row r="104556" spans="11:11">
      <c r="K104556"/>
    </row>
    <row r="104557" spans="11:11">
      <c r="K104557"/>
    </row>
    <row r="104558" spans="11:11">
      <c r="K104558"/>
    </row>
    <row r="104559" spans="11:11">
      <c r="K104559"/>
    </row>
    <row r="104560" spans="11:11">
      <c r="K104560"/>
    </row>
    <row r="104561" spans="11:11">
      <c r="K104561"/>
    </row>
    <row r="104562" spans="11:11">
      <c r="K104562"/>
    </row>
    <row r="104563" spans="11:11">
      <c r="K104563"/>
    </row>
    <row r="104564" spans="11:11">
      <c r="K104564"/>
    </row>
    <row r="104565" spans="11:11">
      <c r="K104565"/>
    </row>
    <row r="104566" spans="11:11">
      <c r="K104566"/>
    </row>
    <row r="104567" spans="11:11">
      <c r="K104567"/>
    </row>
    <row r="104568" spans="11:11">
      <c r="K104568"/>
    </row>
    <row r="104569" spans="11:11">
      <c r="K104569"/>
    </row>
    <row r="104570" spans="11:11">
      <c r="K104570"/>
    </row>
    <row r="104571" spans="11:11">
      <c r="K104571"/>
    </row>
    <row r="104572" spans="11:11">
      <c r="K104572"/>
    </row>
    <row r="104573" spans="11:11">
      <c r="K104573"/>
    </row>
    <row r="104574" spans="11:11">
      <c r="K104574"/>
    </row>
    <row r="104575" spans="11:11">
      <c r="K104575"/>
    </row>
    <row r="104576" spans="11:11">
      <c r="K104576"/>
    </row>
    <row r="104577" spans="11:11">
      <c r="K104577"/>
    </row>
    <row r="104578" spans="11:11">
      <c r="K104578"/>
    </row>
    <row r="104579" spans="11:11">
      <c r="K104579"/>
    </row>
    <row r="104580" spans="11:11">
      <c r="K104580"/>
    </row>
    <row r="104581" spans="11:11">
      <c r="K104581"/>
    </row>
    <row r="104582" spans="11:11">
      <c r="K104582"/>
    </row>
    <row r="104583" spans="11:11">
      <c r="K104583"/>
    </row>
    <row r="104584" spans="11:11">
      <c r="K104584"/>
    </row>
    <row r="104585" spans="11:11">
      <c r="K104585"/>
    </row>
    <row r="104586" spans="11:11">
      <c r="K104586"/>
    </row>
    <row r="104587" spans="11:11">
      <c r="K104587"/>
    </row>
    <row r="104588" spans="11:11">
      <c r="K104588"/>
    </row>
    <row r="104589" spans="11:11">
      <c r="K104589"/>
    </row>
    <row r="104590" spans="11:11">
      <c r="K104590"/>
    </row>
    <row r="104591" spans="11:11">
      <c r="K104591"/>
    </row>
    <row r="104592" spans="11:11">
      <c r="K104592"/>
    </row>
    <row r="104593" spans="11:11">
      <c r="K104593"/>
    </row>
    <row r="104594" spans="11:11">
      <c r="K104594"/>
    </row>
    <row r="104595" spans="11:11">
      <c r="K104595"/>
    </row>
    <row r="104596" spans="11:11">
      <c r="K104596"/>
    </row>
    <row r="104597" spans="11:11">
      <c r="K104597"/>
    </row>
    <row r="104598" spans="11:11">
      <c r="K104598"/>
    </row>
    <row r="104599" spans="11:11">
      <c r="K104599"/>
    </row>
    <row r="104600" spans="11:11">
      <c r="K104600"/>
    </row>
    <row r="104601" spans="11:11">
      <c r="K104601"/>
    </row>
    <row r="104602" spans="11:11">
      <c r="K104602"/>
    </row>
    <row r="104603" spans="11:11">
      <c r="K104603"/>
    </row>
    <row r="104604" spans="11:11">
      <c r="K104604"/>
    </row>
    <row r="104605" spans="11:11">
      <c r="K104605"/>
    </row>
    <row r="104606" spans="11:11">
      <c r="K104606"/>
    </row>
    <row r="104607" spans="11:11">
      <c r="K104607"/>
    </row>
    <row r="104608" spans="11:11">
      <c r="K104608"/>
    </row>
    <row r="104609" spans="11:11">
      <c r="K104609"/>
    </row>
    <row r="104610" spans="11:11">
      <c r="K104610"/>
    </row>
    <row r="104611" spans="11:11">
      <c r="K104611"/>
    </row>
    <row r="104612" spans="11:11">
      <c r="K104612"/>
    </row>
    <row r="104613" spans="11:11">
      <c r="K104613"/>
    </row>
    <row r="104614" spans="11:11">
      <c r="K104614"/>
    </row>
    <row r="104615" spans="11:11">
      <c r="K104615"/>
    </row>
    <row r="104616" spans="11:11">
      <c r="K104616"/>
    </row>
    <row r="104617" spans="11:11">
      <c r="K104617"/>
    </row>
    <row r="104618" spans="11:11">
      <c r="K104618"/>
    </row>
    <row r="104619" spans="11:11">
      <c r="K104619"/>
    </row>
    <row r="104620" spans="11:11">
      <c r="K104620"/>
    </row>
    <row r="104621" spans="11:11">
      <c r="K104621"/>
    </row>
    <row r="104622" spans="11:11">
      <c r="K104622"/>
    </row>
    <row r="104623" spans="11:11">
      <c r="K104623"/>
    </row>
    <row r="104624" spans="11:11">
      <c r="K104624"/>
    </row>
    <row r="104625" spans="11:11">
      <c r="K104625"/>
    </row>
    <row r="104626" spans="11:11">
      <c r="K104626"/>
    </row>
    <row r="104627" spans="11:11">
      <c r="K104627"/>
    </row>
    <row r="104628" spans="11:11">
      <c r="K104628"/>
    </row>
    <row r="104629" spans="11:11">
      <c r="K104629"/>
    </row>
    <row r="104630" spans="11:11">
      <c r="K104630"/>
    </row>
    <row r="104631" spans="11:11">
      <c r="K104631"/>
    </row>
    <row r="104632" spans="11:11">
      <c r="K104632"/>
    </row>
    <row r="104633" spans="11:11">
      <c r="K104633"/>
    </row>
    <row r="104634" spans="11:11">
      <c r="K104634"/>
    </row>
    <row r="104635" spans="11:11">
      <c r="K104635"/>
    </row>
    <row r="104636" spans="11:11">
      <c r="K104636"/>
    </row>
    <row r="104637" spans="11:11">
      <c r="K104637"/>
    </row>
    <row r="104638" spans="11:11">
      <c r="K104638"/>
    </row>
    <row r="104639" spans="11:11">
      <c r="K104639"/>
    </row>
    <row r="104640" spans="11:11">
      <c r="K104640"/>
    </row>
    <row r="104641" spans="11:11">
      <c r="K104641"/>
    </row>
    <row r="104642" spans="11:11">
      <c r="K104642"/>
    </row>
    <row r="104643" spans="11:11">
      <c r="K104643"/>
    </row>
    <row r="104644" spans="11:11">
      <c r="K104644"/>
    </row>
    <row r="104645" spans="11:11">
      <c r="K104645"/>
    </row>
    <row r="104646" spans="11:11">
      <c r="K104646"/>
    </row>
    <row r="104647" spans="11:11">
      <c r="K104647"/>
    </row>
    <row r="104648" spans="11:11">
      <c r="K104648"/>
    </row>
    <row r="104649" spans="11:11">
      <c r="K104649"/>
    </row>
    <row r="104650" spans="11:11">
      <c r="K104650"/>
    </row>
    <row r="104651" spans="11:11">
      <c r="K104651"/>
    </row>
    <row r="104652" spans="11:11">
      <c r="K104652"/>
    </row>
    <row r="104653" spans="11:11">
      <c r="K104653"/>
    </row>
    <row r="104654" spans="11:11">
      <c r="K104654"/>
    </row>
    <row r="104655" spans="11:11">
      <c r="K104655"/>
    </row>
    <row r="104656" spans="11:11">
      <c r="K104656"/>
    </row>
    <row r="104657" spans="11:11">
      <c r="K104657"/>
    </row>
    <row r="104658" spans="11:11">
      <c r="K104658"/>
    </row>
    <row r="104659" spans="11:11">
      <c r="K104659"/>
    </row>
    <row r="104660" spans="11:11">
      <c r="K104660"/>
    </row>
    <row r="104661" spans="11:11">
      <c r="K104661"/>
    </row>
    <row r="104662" spans="11:11">
      <c r="K104662"/>
    </row>
    <row r="104663" spans="11:11">
      <c r="K104663"/>
    </row>
    <row r="104664" spans="11:11">
      <c r="K104664"/>
    </row>
    <row r="104665" spans="11:11">
      <c r="K104665"/>
    </row>
    <row r="104666" spans="11:11">
      <c r="K104666"/>
    </row>
    <row r="104667" spans="11:11">
      <c r="K104667"/>
    </row>
    <row r="104668" spans="11:11">
      <c r="K104668"/>
    </row>
    <row r="104669" spans="11:11">
      <c r="K104669"/>
    </row>
    <row r="104670" spans="11:11">
      <c r="K104670"/>
    </row>
    <row r="104671" spans="11:11">
      <c r="K104671"/>
    </row>
    <row r="104672" spans="11:11">
      <c r="K104672"/>
    </row>
    <row r="104673" spans="11:11">
      <c r="K104673"/>
    </row>
    <row r="104674" spans="11:11">
      <c r="K104674"/>
    </row>
    <row r="104675" spans="11:11">
      <c r="K104675"/>
    </row>
    <row r="104676" spans="11:11">
      <c r="K104676"/>
    </row>
    <row r="104677" spans="11:11">
      <c r="K104677"/>
    </row>
    <row r="104678" spans="11:11">
      <c r="K104678"/>
    </row>
    <row r="104679" spans="11:11">
      <c r="K104679"/>
    </row>
    <row r="104680" spans="11:11">
      <c r="K104680"/>
    </row>
    <row r="104681" spans="11:11">
      <c r="K104681"/>
    </row>
    <row r="104682" spans="11:11">
      <c r="K104682"/>
    </row>
    <row r="104683" spans="11:11">
      <c r="K104683"/>
    </row>
    <row r="104684" spans="11:11">
      <c r="K104684"/>
    </row>
    <row r="104685" spans="11:11">
      <c r="K104685"/>
    </row>
    <row r="104686" spans="11:11">
      <c r="K104686"/>
    </row>
    <row r="104687" spans="11:11">
      <c r="K104687"/>
    </row>
    <row r="104688" spans="11:11">
      <c r="K104688"/>
    </row>
    <row r="104689" spans="11:11">
      <c r="K104689"/>
    </row>
    <row r="104690" spans="11:11">
      <c r="K104690"/>
    </row>
    <row r="104691" spans="11:11">
      <c r="K104691"/>
    </row>
    <row r="104692" spans="11:11">
      <c r="K104692"/>
    </row>
    <row r="104693" spans="11:11">
      <c r="K104693"/>
    </row>
    <row r="104694" spans="11:11">
      <c r="K104694"/>
    </row>
    <row r="104695" spans="11:11">
      <c r="K104695"/>
    </row>
    <row r="104696" spans="11:11">
      <c r="K104696"/>
    </row>
    <row r="104697" spans="11:11">
      <c r="K104697"/>
    </row>
    <row r="104698" spans="11:11">
      <c r="K104698"/>
    </row>
    <row r="104699" spans="11:11">
      <c r="K104699"/>
    </row>
    <row r="104700" spans="11:11">
      <c r="K104700"/>
    </row>
    <row r="104701" spans="11:11">
      <c r="K104701"/>
    </row>
    <row r="104702" spans="11:11">
      <c r="K104702"/>
    </row>
    <row r="104703" spans="11:11">
      <c r="K104703"/>
    </row>
    <row r="104704" spans="11:11">
      <c r="K104704"/>
    </row>
    <row r="104705" spans="11:11">
      <c r="K104705"/>
    </row>
    <row r="104706" spans="11:11">
      <c r="K104706"/>
    </row>
    <row r="104707" spans="11:11">
      <c r="K104707"/>
    </row>
    <row r="104708" spans="11:11">
      <c r="K104708"/>
    </row>
    <row r="104709" spans="11:11">
      <c r="K104709"/>
    </row>
    <row r="104710" spans="11:11">
      <c r="K104710"/>
    </row>
    <row r="104711" spans="11:11">
      <c r="K104711"/>
    </row>
    <row r="104712" spans="11:11">
      <c r="K104712"/>
    </row>
    <row r="104713" spans="11:11">
      <c r="K104713"/>
    </row>
    <row r="104714" spans="11:11">
      <c r="K104714"/>
    </row>
    <row r="104715" spans="11:11">
      <c r="K104715"/>
    </row>
    <row r="104716" spans="11:11">
      <c r="K104716"/>
    </row>
    <row r="104717" spans="11:11">
      <c r="K104717"/>
    </row>
    <row r="104718" spans="11:11">
      <c r="K104718"/>
    </row>
    <row r="104719" spans="11:11">
      <c r="K104719"/>
    </row>
    <row r="104720" spans="11:11">
      <c r="K104720"/>
    </row>
    <row r="104721" spans="11:11">
      <c r="K104721"/>
    </row>
    <row r="104722" spans="11:11">
      <c r="K104722"/>
    </row>
    <row r="104723" spans="11:11">
      <c r="K104723"/>
    </row>
    <row r="104724" spans="11:11">
      <c r="K104724"/>
    </row>
    <row r="104725" spans="11:11">
      <c r="K104725"/>
    </row>
    <row r="104726" spans="11:11">
      <c r="K104726"/>
    </row>
    <row r="104727" spans="11:11">
      <c r="K104727"/>
    </row>
    <row r="104728" spans="11:11">
      <c r="K104728"/>
    </row>
    <row r="104729" spans="11:11">
      <c r="K104729"/>
    </row>
    <row r="104730" spans="11:11">
      <c r="K104730"/>
    </row>
    <row r="104731" spans="11:11">
      <c r="K104731"/>
    </row>
    <row r="104732" spans="11:11">
      <c r="K104732"/>
    </row>
    <row r="104733" spans="11:11">
      <c r="K104733"/>
    </row>
    <row r="104734" spans="11:11">
      <c r="K104734"/>
    </row>
    <row r="104735" spans="11:11">
      <c r="K104735"/>
    </row>
    <row r="104736" spans="11:11">
      <c r="K104736"/>
    </row>
    <row r="104737" spans="11:11">
      <c r="K104737"/>
    </row>
    <row r="104738" spans="11:11">
      <c r="K104738"/>
    </row>
    <row r="104739" spans="11:11">
      <c r="K104739"/>
    </row>
    <row r="104740" spans="11:11">
      <c r="K104740"/>
    </row>
    <row r="104741" spans="11:11">
      <c r="K104741"/>
    </row>
    <row r="104742" spans="11:11">
      <c r="K104742"/>
    </row>
    <row r="104743" spans="11:11">
      <c r="K104743"/>
    </row>
    <row r="104744" spans="11:11">
      <c r="K104744"/>
    </row>
    <row r="104745" spans="11:11">
      <c r="K104745"/>
    </row>
    <row r="104746" spans="11:11">
      <c r="K104746"/>
    </row>
    <row r="104747" spans="11:11">
      <c r="K104747"/>
    </row>
    <row r="104748" spans="11:11">
      <c r="K104748"/>
    </row>
    <row r="104749" spans="11:11">
      <c r="K104749"/>
    </row>
    <row r="104750" spans="11:11">
      <c r="K104750"/>
    </row>
    <row r="104751" spans="11:11">
      <c r="K104751"/>
    </row>
    <row r="104752" spans="11:11">
      <c r="K104752"/>
    </row>
    <row r="104753" spans="11:11">
      <c r="K104753"/>
    </row>
    <row r="104754" spans="11:11">
      <c r="K104754"/>
    </row>
    <row r="104755" spans="11:11">
      <c r="K104755"/>
    </row>
    <row r="104756" spans="11:11">
      <c r="K104756"/>
    </row>
    <row r="104757" spans="11:11">
      <c r="K104757"/>
    </row>
    <row r="104758" spans="11:11">
      <c r="K104758"/>
    </row>
    <row r="104759" spans="11:11">
      <c r="K104759"/>
    </row>
    <row r="104760" spans="11:11">
      <c r="K104760"/>
    </row>
    <row r="104761" spans="11:11">
      <c r="K104761"/>
    </row>
    <row r="104762" spans="11:11">
      <c r="K104762"/>
    </row>
    <row r="104763" spans="11:11">
      <c r="K104763"/>
    </row>
    <row r="104764" spans="11:11">
      <c r="K104764"/>
    </row>
    <row r="104765" spans="11:11">
      <c r="K104765"/>
    </row>
    <row r="104766" spans="11:11">
      <c r="K104766"/>
    </row>
    <row r="104767" spans="11:11">
      <c r="K104767"/>
    </row>
    <row r="104768" spans="11:11">
      <c r="K104768"/>
    </row>
    <row r="104769" spans="11:11">
      <c r="K104769"/>
    </row>
    <row r="104770" spans="11:11">
      <c r="K104770"/>
    </row>
    <row r="104771" spans="11:11">
      <c r="K104771"/>
    </row>
    <row r="104772" spans="11:11">
      <c r="K104772"/>
    </row>
    <row r="104773" spans="11:11">
      <c r="K104773"/>
    </row>
    <row r="104774" spans="11:11">
      <c r="K104774"/>
    </row>
    <row r="104775" spans="11:11">
      <c r="K104775"/>
    </row>
    <row r="104776" spans="11:11">
      <c r="K104776"/>
    </row>
    <row r="104777" spans="11:11">
      <c r="K104777"/>
    </row>
    <row r="104778" spans="11:11">
      <c r="K104778"/>
    </row>
    <row r="104779" spans="11:11">
      <c r="K104779"/>
    </row>
    <row r="104780" spans="11:11">
      <c r="K104780"/>
    </row>
    <row r="104781" spans="11:11">
      <c r="K104781"/>
    </row>
    <row r="104782" spans="11:11">
      <c r="K104782"/>
    </row>
    <row r="104783" spans="11:11">
      <c r="K104783"/>
    </row>
    <row r="104784" spans="11:11">
      <c r="K104784"/>
    </row>
    <row r="104785" spans="11:11">
      <c r="K104785"/>
    </row>
    <row r="104786" spans="11:11">
      <c r="K104786"/>
    </row>
    <row r="104787" spans="11:11">
      <c r="K104787"/>
    </row>
    <row r="104788" spans="11:11">
      <c r="K104788"/>
    </row>
    <row r="104789" spans="11:11">
      <c r="K104789"/>
    </row>
    <row r="104790" spans="11:11">
      <c r="K104790"/>
    </row>
    <row r="104791" spans="11:11">
      <c r="K104791"/>
    </row>
    <row r="104792" spans="11:11">
      <c r="K104792"/>
    </row>
    <row r="104793" spans="11:11">
      <c r="K104793"/>
    </row>
    <row r="104794" spans="11:11">
      <c r="K104794"/>
    </row>
    <row r="104795" spans="11:11">
      <c r="K104795"/>
    </row>
    <row r="104796" spans="11:11">
      <c r="K104796"/>
    </row>
    <row r="104797" spans="11:11">
      <c r="K104797"/>
    </row>
    <row r="104798" spans="11:11">
      <c r="K104798"/>
    </row>
    <row r="104799" spans="11:11">
      <c r="K104799"/>
    </row>
    <row r="104800" spans="11:11">
      <c r="K104800"/>
    </row>
    <row r="104801" spans="11:11">
      <c r="K104801"/>
    </row>
    <row r="104802" spans="11:11">
      <c r="K104802"/>
    </row>
    <row r="104803" spans="11:11">
      <c r="K104803"/>
    </row>
    <row r="104804" spans="11:11">
      <c r="K104804"/>
    </row>
    <row r="104805" spans="11:11">
      <c r="K104805"/>
    </row>
    <row r="104806" spans="11:11">
      <c r="K104806"/>
    </row>
    <row r="104807" spans="11:11">
      <c r="K104807"/>
    </row>
    <row r="104808" spans="11:11">
      <c r="K104808"/>
    </row>
    <row r="104809" spans="11:11">
      <c r="K104809"/>
    </row>
    <row r="104810" spans="11:11">
      <c r="K104810"/>
    </row>
    <row r="104811" spans="11:11">
      <c r="K104811"/>
    </row>
    <row r="104812" spans="11:11">
      <c r="K104812"/>
    </row>
    <row r="104813" spans="11:11">
      <c r="K104813"/>
    </row>
    <row r="104814" spans="11:11">
      <c r="K104814"/>
    </row>
    <row r="104815" spans="11:11">
      <c r="K104815"/>
    </row>
    <row r="104816" spans="11:11">
      <c r="K104816"/>
    </row>
    <row r="104817" spans="11:11">
      <c r="K104817"/>
    </row>
    <row r="104818" spans="11:11">
      <c r="K104818"/>
    </row>
    <row r="104819" spans="11:11">
      <c r="K104819"/>
    </row>
    <row r="104820" spans="11:11">
      <c r="K104820"/>
    </row>
    <row r="104821" spans="11:11">
      <c r="K104821"/>
    </row>
    <row r="104822" spans="11:11">
      <c r="K104822"/>
    </row>
    <row r="104823" spans="11:11">
      <c r="K104823"/>
    </row>
    <row r="104824" spans="11:11">
      <c r="K104824"/>
    </row>
    <row r="104825" spans="11:11">
      <c r="K104825"/>
    </row>
    <row r="104826" spans="11:11">
      <c r="K104826"/>
    </row>
    <row r="104827" spans="11:11">
      <c r="K104827"/>
    </row>
    <row r="104828" spans="11:11">
      <c r="K104828"/>
    </row>
    <row r="104829" spans="11:11">
      <c r="K104829"/>
    </row>
    <row r="104830" spans="11:11">
      <c r="K104830"/>
    </row>
    <row r="104831" spans="11:11">
      <c r="K104831"/>
    </row>
    <row r="104832" spans="11:11">
      <c r="K104832"/>
    </row>
    <row r="104833" spans="11:11">
      <c r="K104833"/>
    </row>
    <row r="104834" spans="11:11">
      <c r="K104834"/>
    </row>
    <row r="104835" spans="11:11">
      <c r="K104835"/>
    </row>
    <row r="104836" spans="11:11">
      <c r="K104836"/>
    </row>
    <row r="104837" spans="11:11">
      <c r="K104837"/>
    </row>
    <row r="104838" spans="11:11">
      <c r="K104838"/>
    </row>
    <row r="104839" spans="11:11">
      <c r="K104839"/>
    </row>
    <row r="104840" spans="11:11">
      <c r="K104840"/>
    </row>
    <row r="104841" spans="11:11">
      <c r="K104841"/>
    </row>
    <row r="104842" spans="11:11">
      <c r="K104842"/>
    </row>
    <row r="104843" spans="11:11">
      <c r="K104843"/>
    </row>
    <row r="104844" spans="11:11">
      <c r="K104844"/>
    </row>
    <row r="104845" spans="11:11">
      <c r="K104845"/>
    </row>
    <row r="104846" spans="11:11">
      <c r="K104846"/>
    </row>
    <row r="104847" spans="11:11">
      <c r="K104847"/>
    </row>
    <row r="104848" spans="11:11">
      <c r="K104848"/>
    </row>
    <row r="104849" spans="11:11">
      <c r="K104849"/>
    </row>
    <row r="104850" spans="11:11">
      <c r="K104850"/>
    </row>
    <row r="104851" spans="11:11">
      <c r="K104851"/>
    </row>
    <row r="104852" spans="11:11">
      <c r="K104852"/>
    </row>
    <row r="104853" spans="11:11">
      <c r="K104853"/>
    </row>
    <row r="104854" spans="11:11">
      <c r="K104854"/>
    </row>
    <row r="104855" spans="11:11">
      <c r="K104855"/>
    </row>
    <row r="104856" spans="11:11">
      <c r="K104856"/>
    </row>
    <row r="104857" spans="11:11">
      <c r="K104857"/>
    </row>
    <row r="104858" spans="11:11">
      <c r="K104858"/>
    </row>
    <row r="104859" spans="11:11">
      <c r="K104859"/>
    </row>
    <row r="104860" spans="11:11">
      <c r="K104860"/>
    </row>
    <row r="104861" spans="11:11">
      <c r="K104861"/>
    </row>
    <row r="104862" spans="11:11">
      <c r="K104862"/>
    </row>
    <row r="104863" spans="11:11">
      <c r="K104863"/>
    </row>
    <row r="104864" spans="11:11">
      <c r="K104864"/>
    </row>
    <row r="104865" spans="11:11">
      <c r="K104865"/>
    </row>
    <row r="104866" spans="11:11">
      <c r="K104866"/>
    </row>
    <row r="104867" spans="11:11">
      <c r="K104867"/>
    </row>
    <row r="104868" spans="11:11">
      <c r="K104868"/>
    </row>
    <row r="104869" spans="11:11">
      <c r="K104869"/>
    </row>
    <row r="104870" spans="11:11">
      <c r="K104870"/>
    </row>
    <row r="104871" spans="11:11">
      <c r="K104871"/>
    </row>
    <row r="104872" spans="11:11">
      <c r="K104872"/>
    </row>
    <row r="104873" spans="11:11">
      <c r="K104873"/>
    </row>
    <row r="104874" spans="11:11">
      <c r="K104874"/>
    </row>
    <row r="104875" spans="11:11">
      <c r="K104875"/>
    </row>
    <row r="104876" spans="11:11">
      <c r="K104876"/>
    </row>
    <row r="104877" spans="11:11">
      <c r="K104877"/>
    </row>
    <row r="104878" spans="11:11">
      <c r="K104878"/>
    </row>
    <row r="104879" spans="11:11">
      <c r="K104879"/>
    </row>
    <row r="104880" spans="11:11">
      <c r="K104880"/>
    </row>
    <row r="104881" spans="11:11">
      <c r="K104881"/>
    </row>
    <row r="104882" spans="11:11">
      <c r="K104882"/>
    </row>
    <row r="104883" spans="11:11">
      <c r="K104883"/>
    </row>
    <row r="104884" spans="11:11">
      <c r="K104884"/>
    </row>
    <row r="104885" spans="11:11">
      <c r="K104885"/>
    </row>
    <row r="104886" spans="11:11">
      <c r="K104886"/>
    </row>
    <row r="104887" spans="11:11">
      <c r="K104887"/>
    </row>
    <row r="104888" spans="11:11">
      <c r="K104888"/>
    </row>
    <row r="104889" spans="11:11">
      <c r="K104889"/>
    </row>
    <row r="104890" spans="11:11">
      <c r="K104890"/>
    </row>
    <row r="104891" spans="11:11">
      <c r="K104891"/>
    </row>
    <row r="104892" spans="11:11">
      <c r="K104892"/>
    </row>
    <row r="104893" spans="11:11">
      <c r="K104893"/>
    </row>
    <row r="104894" spans="11:11">
      <c r="K104894"/>
    </row>
    <row r="104895" spans="11:11">
      <c r="K104895"/>
    </row>
    <row r="104896" spans="11:11">
      <c r="K104896"/>
    </row>
    <row r="104897" spans="11:11">
      <c r="K104897"/>
    </row>
    <row r="104898" spans="11:11">
      <c r="K104898"/>
    </row>
    <row r="104899" spans="11:11">
      <c r="K104899"/>
    </row>
    <row r="104900" spans="11:11">
      <c r="K104900"/>
    </row>
    <row r="104901" spans="11:11">
      <c r="K104901"/>
    </row>
    <row r="104902" spans="11:11">
      <c r="K104902"/>
    </row>
    <row r="104903" spans="11:11">
      <c r="K104903"/>
    </row>
    <row r="104904" spans="11:11">
      <c r="K104904"/>
    </row>
    <row r="104905" spans="11:11">
      <c r="K104905"/>
    </row>
    <row r="104906" spans="11:11">
      <c r="K104906"/>
    </row>
    <row r="104907" spans="11:11">
      <c r="K104907"/>
    </row>
    <row r="104908" spans="11:11">
      <c r="K104908"/>
    </row>
    <row r="104909" spans="11:11">
      <c r="K104909"/>
    </row>
    <row r="104910" spans="11:11">
      <c r="K104910"/>
    </row>
    <row r="104911" spans="11:11">
      <c r="K104911"/>
    </row>
    <row r="104912" spans="11:11">
      <c r="K104912"/>
    </row>
    <row r="104913" spans="11:11">
      <c r="K104913"/>
    </row>
    <row r="104914" spans="11:11">
      <c r="K104914"/>
    </row>
    <row r="104915" spans="11:11">
      <c r="K104915"/>
    </row>
    <row r="104916" spans="11:11">
      <c r="K104916"/>
    </row>
    <row r="104917" spans="11:11">
      <c r="K104917"/>
    </row>
    <row r="104918" spans="11:11">
      <c r="K104918"/>
    </row>
    <row r="104919" spans="11:11">
      <c r="K104919"/>
    </row>
    <row r="104920" spans="11:11">
      <c r="K104920"/>
    </row>
    <row r="104921" spans="11:11">
      <c r="K104921"/>
    </row>
    <row r="104922" spans="11:11">
      <c r="K104922"/>
    </row>
    <row r="104923" spans="11:11">
      <c r="K104923"/>
    </row>
    <row r="104924" spans="11:11">
      <c r="K104924"/>
    </row>
    <row r="104925" spans="11:11">
      <c r="K104925"/>
    </row>
    <row r="104926" spans="11:11">
      <c r="K104926"/>
    </row>
    <row r="104927" spans="11:11">
      <c r="K104927"/>
    </row>
    <row r="104928" spans="11:11">
      <c r="K104928"/>
    </row>
    <row r="104929" spans="11:11">
      <c r="K104929"/>
    </row>
    <row r="104930" spans="11:11">
      <c r="K104930"/>
    </row>
    <row r="104931" spans="11:11">
      <c r="K104931"/>
    </row>
    <row r="104932" spans="11:11">
      <c r="K104932"/>
    </row>
    <row r="104933" spans="11:11">
      <c r="K104933"/>
    </row>
    <row r="104934" spans="11:11">
      <c r="K104934"/>
    </row>
    <row r="104935" spans="11:11">
      <c r="K104935"/>
    </row>
    <row r="104936" spans="11:11">
      <c r="K104936"/>
    </row>
    <row r="104937" spans="11:11">
      <c r="K104937"/>
    </row>
    <row r="104938" spans="11:11">
      <c r="K104938"/>
    </row>
    <row r="104939" spans="11:11">
      <c r="K104939"/>
    </row>
    <row r="104940" spans="11:11">
      <c r="K104940"/>
    </row>
    <row r="104941" spans="11:11">
      <c r="K104941"/>
    </row>
    <row r="104942" spans="11:11">
      <c r="K104942"/>
    </row>
    <row r="104943" spans="11:11">
      <c r="K104943"/>
    </row>
    <row r="104944" spans="11:11">
      <c r="K104944"/>
    </row>
    <row r="104945" spans="11:11">
      <c r="K104945"/>
    </row>
    <row r="104946" spans="11:11">
      <c r="K104946"/>
    </row>
    <row r="104947" spans="11:11">
      <c r="K104947"/>
    </row>
    <row r="104948" spans="11:11">
      <c r="K104948"/>
    </row>
    <row r="104949" spans="11:11">
      <c r="K104949"/>
    </row>
    <row r="104950" spans="11:11">
      <c r="K104950"/>
    </row>
    <row r="104951" spans="11:11">
      <c r="K104951"/>
    </row>
    <row r="104952" spans="11:11">
      <c r="K104952"/>
    </row>
    <row r="104953" spans="11:11">
      <c r="K104953"/>
    </row>
    <row r="104954" spans="11:11">
      <c r="K104954"/>
    </row>
    <row r="104955" spans="11:11">
      <c r="K104955"/>
    </row>
    <row r="104956" spans="11:11">
      <c r="K104956"/>
    </row>
    <row r="104957" spans="11:11">
      <c r="K104957"/>
    </row>
    <row r="104958" spans="11:11">
      <c r="K104958"/>
    </row>
    <row r="104959" spans="11:11">
      <c r="K104959"/>
    </row>
    <row r="104960" spans="11:11">
      <c r="K104960"/>
    </row>
    <row r="104961" spans="11:11">
      <c r="K104961"/>
    </row>
    <row r="104962" spans="11:11">
      <c r="K104962"/>
    </row>
    <row r="104963" spans="11:11">
      <c r="K104963"/>
    </row>
    <row r="104964" spans="11:11">
      <c r="K104964"/>
    </row>
    <row r="104965" spans="11:11">
      <c r="K104965"/>
    </row>
    <row r="104966" spans="11:11">
      <c r="K104966"/>
    </row>
    <row r="104967" spans="11:11">
      <c r="K104967"/>
    </row>
    <row r="104968" spans="11:11">
      <c r="K104968"/>
    </row>
    <row r="104969" spans="11:11">
      <c r="K104969"/>
    </row>
    <row r="104970" spans="11:11">
      <c r="K104970"/>
    </row>
    <row r="104971" spans="11:11">
      <c r="K104971"/>
    </row>
    <row r="104972" spans="11:11">
      <c r="K104972"/>
    </row>
    <row r="104973" spans="11:11">
      <c r="K104973"/>
    </row>
    <row r="104974" spans="11:11">
      <c r="K104974"/>
    </row>
    <row r="104975" spans="11:11">
      <c r="K104975"/>
    </row>
    <row r="104976" spans="11:11">
      <c r="K104976"/>
    </row>
    <row r="104977" spans="11:11">
      <c r="K104977"/>
    </row>
    <row r="104978" spans="11:11">
      <c r="K104978"/>
    </row>
    <row r="104979" spans="11:11">
      <c r="K104979"/>
    </row>
    <row r="104980" spans="11:11">
      <c r="K104980"/>
    </row>
    <row r="104981" spans="11:11">
      <c r="K104981"/>
    </row>
    <row r="104982" spans="11:11">
      <c r="K104982"/>
    </row>
    <row r="104983" spans="11:11">
      <c r="K104983"/>
    </row>
    <row r="104984" spans="11:11">
      <c r="K104984"/>
    </row>
    <row r="104985" spans="11:11">
      <c r="K104985"/>
    </row>
    <row r="104986" spans="11:11">
      <c r="K104986"/>
    </row>
    <row r="104987" spans="11:11">
      <c r="K104987"/>
    </row>
    <row r="104988" spans="11:11">
      <c r="K104988"/>
    </row>
    <row r="104989" spans="11:11">
      <c r="K104989"/>
    </row>
    <row r="104990" spans="11:11">
      <c r="K104990"/>
    </row>
    <row r="104991" spans="11:11">
      <c r="K104991"/>
    </row>
    <row r="104992" spans="11:11">
      <c r="K104992"/>
    </row>
    <row r="104993" spans="11:11">
      <c r="K104993"/>
    </row>
    <row r="104994" spans="11:11">
      <c r="K104994"/>
    </row>
    <row r="104995" spans="11:11">
      <c r="K104995"/>
    </row>
    <row r="104996" spans="11:11">
      <c r="K104996"/>
    </row>
    <row r="104997" spans="11:11">
      <c r="K104997"/>
    </row>
    <row r="104998" spans="11:11">
      <c r="K104998"/>
    </row>
    <row r="104999" spans="11:11">
      <c r="K104999"/>
    </row>
    <row r="105000" spans="11:11">
      <c r="K105000"/>
    </row>
    <row r="105001" spans="11:11">
      <c r="K105001"/>
    </row>
    <row r="105002" spans="11:11">
      <c r="K105002"/>
    </row>
    <row r="105003" spans="11:11">
      <c r="K105003"/>
    </row>
    <row r="105004" spans="11:11">
      <c r="K105004"/>
    </row>
    <row r="105005" spans="11:11">
      <c r="K105005"/>
    </row>
    <row r="105006" spans="11:11">
      <c r="K105006"/>
    </row>
    <row r="105007" spans="11:11">
      <c r="K105007"/>
    </row>
    <row r="105008" spans="11:11">
      <c r="K105008"/>
    </row>
    <row r="105009" spans="11:11">
      <c r="K105009"/>
    </row>
    <row r="105010" spans="11:11">
      <c r="K105010"/>
    </row>
    <row r="105011" spans="11:11">
      <c r="K105011"/>
    </row>
    <row r="105012" spans="11:11">
      <c r="K105012"/>
    </row>
    <row r="105013" spans="11:11">
      <c r="K105013"/>
    </row>
    <row r="105014" spans="11:11">
      <c r="K105014"/>
    </row>
    <row r="105015" spans="11:11">
      <c r="K105015"/>
    </row>
    <row r="105016" spans="11:11">
      <c r="K105016"/>
    </row>
    <row r="105017" spans="11:11">
      <c r="K105017"/>
    </row>
    <row r="105018" spans="11:11">
      <c r="K105018"/>
    </row>
    <row r="105019" spans="11:11">
      <c r="K105019"/>
    </row>
    <row r="105020" spans="11:11">
      <c r="K105020"/>
    </row>
    <row r="105021" spans="11:11">
      <c r="K105021"/>
    </row>
    <row r="105022" spans="11:11">
      <c r="K105022"/>
    </row>
    <row r="105023" spans="11:11">
      <c r="K105023"/>
    </row>
    <row r="105024" spans="11:11">
      <c r="K105024"/>
    </row>
    <row r="105025" spans="11:11">
      <c r="K105025"/>
    </row>
    <row r="105026" spans="11:11">
      <c r="K105026"/>
    </row>
    <row r="105027" spans="11:11">
      <c r="K105027"/>
    </row>
    <row r="105028" spans="11:11">
      <c r="K105028"/>
    </row>
    <row r="105029" spans="11:11">
      <c r="K105029"/>
    </row>
    <row r="105030" spans="11:11">
      <c r="K105030"/>
    </row>
    <row r="105031" spans="11:11">
      <c r="K105031"/>
    </row>
    <row r="105032" spans="11:11">
      <c r="K105032"/>
    </row>
    <row r="105033" spans="11:11">
      <c r="K105033"/>
    </row>
    <row r="105034" spans="11:11">
      <c r="K105034"/>
    </row>
    <row r="105035" spans="11:11">
      <c r="K105035"/>
    </row>
    <row r="105036" spans="11:11">
      <c r="K105036"/>
    </row>
    <row r="105037" spans="11:11">
      <c r="K105037"/>
    </row>
    <row r="105038" spans="11:11">
      <c r="K105038"/>
    </row>
    <row r="105039" spans="11:11">
      <c r="K105039"/>
    </row>
    <row r="105040" spans="11:11">
      <c r="K105040"/>
    </row>
    <row r="105041" spans="11:11">
      <c r="K105041"/>
    </row>
    <row r="105042" spans="11:11">
      <c r="K105042"/>
    </row>
    <row r="105043" spans="11:11">
      <c r="K105043"/>
    </row>
    <row r="105044" spans="11:11">
      <c r="K105044"/>
    </row>
    <row r="105045" spans="11:11">
      <c r="K105045"/>
    </row>
    <row r="105046" spans="11:11">
      <c r="K105046"/>
    </row>
    <row r="105047" spans="11:11">
      <c r="K105047"/>
    </row>
    <row r="105048" spans="11:11">
      <c r="K105048"/>
    </row>
    <row r="105049" spans="11:11">
      <c r="K105049"/>
    </row>
    <row r="105050" spans="11:11">
      <c r="K105050"/>
    </row>
    <row r="105051" spans="11:11">
      <c r="K105051"/>
    </row>
    <row r="105052" spans="11:11">
      <c r="K105052"/>
    </row>
    <row r="105053" spans="11:11">
      <c r="K105053"/>
    </row>
    <row r="105054" spans="11:11">
      <c r="K105054"/>
    </row>
    <row r="105055" spans="11:11">
      <c r="K105055"/>
    </row>
    <row r="105056" spans="11:11">
      <c r="K105056"/>
    </row>
    <row r="105057" spans="11:11">
      <c r="K105057"/>
    </row>
    <row r="105058" spans="11:11">
      <c r="K105058"/>
    </row>
    <row r="105059" spans="11:11">
      <c r="K105059"/>
    </row>
    <row r="105060" spans="11:11">
      <c r="K105060"/>
    </row>
    <row r="105061" spans="11:11">
      <c r="K105061"/>
    </row>
    <row r="105062" spans="11:11">
      <c r="K105062"/>
    </row>
    <row r="105063" spans="11:11">
      <c r="K105063"/>
    </row>
    <row r="105064" spans="11:11">
      <c r="K105064"/>
    </row>
    <row r="105065" spans="11:11">
      <c r="K105065"/>
    </row>
    <row r="105066" spans="11:11">
      <c r="K105066"/>
    </row>
    <row r="105067" spans="11:11">
      <c r="K105067"/>
    </row>
    <row r="105068" spans="11:11">
      <c r="K105068"/>
    </row>
    <row r="105069" spans="11:11">
      <c r="K105069"/>
    </row>
    <row r="105070" spans="11:11">
      <c r="K105070"/>
    </row>
    <row r="105071" spans="11:11">
      <c r="K105071"/>
    </row>
    <row r="105072" spans="11:11">
      <c r="K105072"/>
    </row>
    <row r="105073" spans="11:11">
      <c r="K105073"/>
    </row>
    <row r="105074" spans="11:11">
      <c r="K105074"/>
    </row>
    <row r="105075" spans="11:11">
      <c r="K105075"/>
    </row>
    <row r="105076" spans="11:11">
      <c r="K105076"/>
    </row>
    <row r="105077" spans="11:11">
      <c r="K105077"/>
    </row>
    <row r="105078" spans="11:11">
      <c r="K105078"/>
    </row>
    <row r="105079" spans="11:11">
      <c r="K105079"/>
    </row>
    <row r="105080" spans="11:11">
      <c r="K105080"/>
    </row>
    <row r="105081" spans="11:11">
      <c r="K105081"/>
    </row>
    <row r="105082" spans="11:11">
      <c r="K105082"/>
    </row>
    <row r="105083" spans="11:11">
      <c r="K105083"/>
    </row>
    <row r="105084" spans="11:11">
      <c r="K105084"/>
    </row>
    <row r="105085" spans="11:11">
      <c r="K105085"/>
    </row>
    <row r="105086" spans="11:11">
      <c r="K105086"/>
    </row>
    <row r="105087" spans="11:11">
      <c r="K105087"/>
    </row>
    <row r="105088" spans="11:11">
      <c r="K105088"/>
    </row>
    <row r="105089" spans="11:11">
      <c r="K105089"/>
    </row>
    <row r="105090" spans="11:11">
      <c r="K105090"/>
    </row>
    <row r="105091" spans="11:11">
      <c r="K105091"/>
    </row>
    <row r="105092" spans="11:11">
      <c r="K105092"/>
    </row>
    <row r="105093" spans="11:11">
      <c r="K105093"/>
    </row>
    <row r="105094" spans="11:11">
      <c r="K105094"/>
    </row>
    <row r="105095" spans="11:11">
      <c r="K105095"/>
    </row>
    <row r="105096" spans="11:11">
      <c r="K105096"/>
    </row>
    <row r="105097" spans="11:11">
      <c r="K105097"/>
    </row>
    <row r="105098" spans="11:11">
      <c r="K105098"/>
    </row>
    <row r="105099" spans="11:11">
      <c r="K105099"/>
    </row>
    <row r="105100" spans="11:11">
      <c r="K105100"/>
    </row>
    <row r="105101" spans="11:11">
      <c r="K105101"/>
    </row>
    <row r="105102" spans="11:11">
      <c r="K105102"/>
    </row>
    <row r="105103" spans="11:11">
      <c r="K105103"/>
    </row>
    <row r="105104" spans="11:11">
      <c r="K105104"/>
    </row>
    <row r="105105" spans="11:11">
      <c r="K105105"/>
    </row>
    <row r="105106" spans="11:11">
      <c r="K105106"/>
    </row>
    <row r="105107" spans="11:11">
      <c r="K105107"/>
    </row>
    <row r="105108" spans="11:11">
      <c r="K105108"/>
    </row>
    <row r="105109" spans="11:11">
      <c r="K105109"/>
    </row>
    <row r="105110" spans="11:11">
      <c r="K105110"/>
    </row>
    <row r="105111" spans="11:11">
      <c r="K105111"/>
    </row>
    <row r="105112" spans="11:11">
      <c r="K105112"/>
    </row>
    <row r="105113" spans="11:11">
      <c r="K105113"/>
    </row>
    <row r="105114" spans="11:11">
      <c r="K105114"/>
    </row>
    <row r="105115" spans="11:11">
      <c r="K105115"/>
    </row>
    <row r="105116" spans="11:11">
      <c r="K105116"/>
    </row>
    <row r="105117" spans="11:11">
      <c r="K105117"/>
    </row>
    <row r="105118" spans="11:11">
      <c r="K105118"/>
    </row>
    <row r="105119" spans="11:11">
      <c r="K105119"/>
    </row>
    <row r="105120" spans="11:11">
      <c r="K105120"/>
    </row>
    <row r="105121" spans="11:11">
      <c r="K105121"/>
    </row>
    <row r="105122" spans="11:11">
      <c r="K105122"/>
    </row>
    <row r="105123" spans="11:11">
      <c r="K105123"/>
    </row>
    <row r="105124" spans="11:11">
      <c r="K105124"/>
    </row>
    <row r="105125" spans="11:11">
      <c r="K105125"/>
    </row>
    <row r="105126" spans="11:11">
      <c r="K105126"/>
    </row>
    <row r="105127" spans="11:11">
      <c r="K105127"/>
    </row>
    <row r="105128" spans="11:11">
      <c r="K105128"/>
    </row>
    <row r="105129" spans="11:11">
      <c r="K105129"/>
    </row>
    <row r="105130" spans="11:11">
      <c r="K105130"/>
    </row>
    <row r="105131" spans="11:11">
      <c r="K105131"/>
    </row>
    <row r="105132" spans="11:11">
      <c r="K105132"/>
    </row>
    <row r="105133" spans="11:11">
      <c r="K105133"/>
    </row>
    <row r="105134" spans="11:11">
      <c r="K105134"/>
    </row>
    <row r="105135" spans="11:11">
      <c r="K105135"/>
    </row>
    <row r="105136" spans="11:11">
      <c r="K105136"/>
    </row>
    <row r="105137" spans="11:11">
      <c r="K105137"/>
    </row>
    <row r="105138" spans="11:11">
      <c r="K105138"/>
    </row>
    <row r="105139" spans="11:11">
      <c r="K105139"/>
    </row>
    <row r="105140" spans="11:11">
      <c r="K105140"/>
    </row>
    <row r="105141" spans="11:11">
      <c r="K105141"/>
    </row>
    <row r="105142" spans="11:11">
      <c r="K105142"/>
    </row>
    <row r="105143" spans="11:11">
      <c r="K105143"/>
    </row>
    <row r="105144" spans="11:11">
      <c r="K105144"/>
    </row>
    <row r="105145" spans="11:11">
      <c r="K105145"/>
    </row>
    <row r="105146" spans="11:11">
      <c r="K105146"/>
    </row>
    <row r="105147" spans="11:11">
      <c r="K105147"/>
    </row>
    <row r="105148" spans="11:11">
      <c r="K105148"/>
    </row>
    <row r="105149" spans="11:11">
      <c r="K105149"/>
    </row>
    <row r="105150" spans="11:11">
      <c r="K105150"/>
    </row>
    <row r="105151" spans="11:11">
      <c r="K105151"/>
    </row>
    <row r="105152" spans="11:11">
      <c r="K105152"/>
    </row>
    <row r="105153" spans="11:11">
      <c r="K105153"/>
    </row>
    <row r="105154" spans="11:11">
      <c r="K105154"/>
    </row>
    <row r="105155" spans="11:11">
      <c r="K105155"/>
    </row>
    <row r="105156" spans="11:11">
      <c r="K105156"/>
    </row>
    <row r="105157" spans="11:11">
      <c r="K105157"/>
    </row>
    <row r="105158" spans="11:11">
      <c r="K105158"/>
    </row>
    <row r="105159" spans="11:11">
      <c r="K105159"/>
    </row>
    <row r="105160" spans="11:11">
      <c r="K105160"/>
    </row>
    <row r="105161" spans="11:11">
      <c r="K105161"/>
    </row>
    <row r="105162" spans="11:11">
      <c r="K105162"/>
    </row>
    <row r="105163" spans="11:11">
      <c r="K105163"/>
    </row>
    <row r="105164" spans="11:11">
      <c r="K105164"/>
    </row>
    <row r="105165" spans="11:11">
      <c r="K105165"/>
    </row>
    <row r="105166" spans="11:11">
      <c r="K105166"/>
    </row>
    <row r="105167" spans="11:11">
      <c r="K105167"/>
    </row>
    <row r="105168" spans="11:11">
      <c r="K105168"/>
    </row>
    <row r="105169" spans="11:11">
      <c r="K105169"/>
    </row>
    <row r="105170" spans="11:11">
      <c r="K105170"/>
    </row>
    <row r="105171" spans="11:11">
      <c r="K105171"/>
    </row>
    <row r="105172" spans="11:11">
      <c r="K105172"/>
    </row>
    <row r="105173" spans="11:11">
      <c r="K105173"/>
    </row>
    <row r="105174" spans="11:11">
      <c r="K105174"/>
    </row>
    <row r="105175" spans="11:11">
      <c r="K105175"/>
    </row>
    <row r="105176" spans="11:11">
      <c r="K105176"/>
    </row>
    <row r="105177" spans="11:11">
      <c r="K105177"/>
    </row>
    <row r="105178" spans="11:11">
      <c r="K105178"/>
    </row>
    <row r="105179" spans="11:11">
      <c r="K105179"/>
    </row>
    <row r="105180" spans="11:11">
      <c r="K105180"/>
    </row>
    <row r="105181" spans="11:11">
      <c r="K105181"/>
    </row>
    <row r="105182" spans="11:11">
      <c r="K105182"/>
    </row>
    <row r="105183" spans="11:11">
      <c r="K105183"/>
    </row>
    <row r="105184" spans="11:11">
      <c r="K105184"/>
    </row>
    <row r="105185" spans="11:11">
      <c r="K105185"/>
    </row>
    <row r="105186" spans="11:11">
      <c r="K105186"/>
    </row>
    <row r="105187" spans="11:11">
      <c r="K105187"/>
    </row>
    <row r="105188" spans="11:11">
      <c r="K105188"/>
    </row>
    <row r="105189" spans="11:11">
      <c r="K105189"/>
    </row>
    <row r="105190" spans="11:11">
      <c r="K105190"/>
    </row>
    <row r="105191" spans="11:11">
      <c r="K105191"/>
    </row>
    <row r="105192" spans="11:11">
      <c r="K105192"/>
    </row>
    <row r="105193" spans="11:11">
      <c r="K105193"/>
    </row>
    <row r="105194" spans="11:11">
      <c r="K105194"/>
    </row>
    <row r="105195" spans="11:11">
      <c r="K105195"/>
    </row>
    <row r="105196" spans="11:11">
      <c r="K105196"/>
    </row>
    <row r="105197" spans="11:11">
      <c r="K105197"/>
    </row>
    <row r="105198" spans="11:11">
      <c r="K105198"/>
    </row>
    <row r="105199" spans="11:11">
      <c r="K105199"/>
    </row>
    <row r="105200" spans="11:11">
      <c r="K105200"/>
    </row>
    <row r="105201" spans="11:11">
      <c r="K105201"/>
    </row>
    <row r="105202" spans="11:11">
      <c r="K105202"/>
    </row>
    <row r="105203" spans="11:11">
      <c r="K105203"/>
    </row>
    <row r="105204" spans="11:11">
      <c r="K105204"/>
    </row>
    <row r="105205" spans="11:11">
      <c r="K105205"/>
    </row>
    <row r="105206" spans="11:11">
      <c r="K105206"/>
    </row>
    <row r="105207" spans="11:11">
      <c r="K105207"/>
    </row>
    <row r="105208" spans="11:11">
      <c r="K105208"/>
    </row>
    <row r="105209" spans="11:11">
      <c r="K105209"/>
    </row>
    <row r="105210" spans="11:11">
      <c r="K105210"/>
    </row>
    <row r="105211" spans="11:11">
      <c r="K105211"/>
    </row>
    <row r="105212" spans="11:11">
      <c r="K105212"/>
    </row>
    <row r="105213" spans="11:11">
      <c r="K105213"/>
    </row>
    <row r="105214" spans="11:11">
      <c r="K105214"/>
    </row>
    <row r="105215" spans="11:11">
      <c r="K105215"/>
    </row>
    <row r="105216" spans="11:11">
      <c r="K105216"/>
    </row>
    <row r="105217" spans="11:11">
      <c r="K105217"/>
    </row>
    <row r="105218" spans="11:11">
      <c r="K105218"/>
    </row>
    <row r="105219" spans="11:11">
      <c r="K105219"/>
    </row>
    <row r="105220" spans="11:11">
      <c r="K105220"/>
    </row>
    <row r="105221" spans="11:11">
      <c r="K105221"/>
    </row>
    <row r="105222" spans="11:11">
      <c r="K105222"/>
    </row>
    <row r="105223" spans="11:11">
      <c r="K105223"/>
    </row>
    <row r="105224" spans="11:11">
      <c r="K105224"/>
    </row>
    <row r="105225" spans="11:11">
      <c r="K105225"/>
    </row>
    <row r="105226" spans="11:11">
      <c r="K105226"/>
    </row>
    <row r="105227" spans="11:11">
      <c r="K105227"/>
    </row>
    <row r="105228" spans="11:11">
      <c r="K105228"/>
    </row>
    <row r="105229" spans="11:11">
      <c r="K105229"/>
    </row>
    <row r="105230" spans="11:11">
      <c r="K105230"/>
    </row>
    <row r="105231" spans="11:11">
      <c r="K105231"/>
    </row>
    <row r="105232" spans="11:11">
      <c r="K105232"/>
    </row>
    <row r="105233" spans="11:11">
      <c r="K105233"/>
    </row>
    <row r="105234" spans="11:11">
      <c r="K105234"/>
    </row>
    <row r="105235" spans="11:11">
      <c r="K105235"/>
    </row>
    <row r="105236" spans="11:11">
      <c r="K105236"/>
    </row>
    <row r="105237" spans="11:11">
      <c r="K105237"/>
    </row>
    <row r="105238" spans="11:11">
      <c r="K105238"/>
    </row>
    <row r="105239" spans="11:11">
      <c r="K105239"/>
    </row>
    <row r="105240" spans="11:11">
      <c r="K105240"/>
    </row>
    <row r="105241" spans="11:11">
      <c r="K105241"/>
    </row>
    <row r="105242" spans="11:11">
      <c r="K105242"/>
    </row>
    <row r="105243" spans="11:11">
      <c r="K105243"/>
    </row>
    <row r="105244" spans="11:11">
      <c r="K105244"/>
    </row>
    <row r="105245" spans="11:11">
      <c r="K105245"/>
    </row>
    <row r="105246" spans="11:11">
      <c r="K105246"/>
    </row>
    <row r="105247" spans="11:11">
      <c r="K105247"/>
    </row>
    <row r="105248" spans="11:11">
      <c r="K105248"/>
    </row>
    <row r="105249" spans="11:11">
      <c r="K105249"/>
    </row>
    <row r="105250" spans="11:11">
      <c r="K105250"/>
    </row>
    <row r="105251" spans="11:11">
      <c r="K105251"/>
    </row>
    <row r="105252" spans="11:11">
      <c r="K105252"/>
    </row>
    <row r="105253" spans="11:11">
      <c r="K105253"/>
    </row>
    <row r="105254" spans="11:11">
      <c r="K105254"/>
    </row>
    <row r="105255" spans="11:11">
      <c r="K105255"/>
    </row>
    <row r="105256" spans="11:11">
      <c r="K105256"/>
    </row>
    <row r="105257" spans="11:11">
      <c r="K105257"/>
    </row>
    <row r="105258" spans="11:11">
      <c r="K105258"/>
    </row>
    <row r="105259" spans="11:11">
      <c r="K105259"/>
    </row>
    <row r="105260" spans="11:11">
      <c r="K105260"/>
    </row>
    <row r="105261" spans="11:11">
      <c r="K105261"/>
    </row>
    <row r="105262" spans="11:11">
      <c r="K105262"/>
    </row>
    <row r="105263" spans="11:11">
      <c r="K105263"/>
    </row>
    <row r="105264" spans="11:11">
      <c r="K105264"/>
    </row>
    <row r="105265" spans="11:11">
      <c r="K105265"/>
    </row>
    <row r="105266" spans="11:11">
      <c r="K105266"/>
    </row>
    <row r="105267" spans="11:11">
      <c r="K105267"/>
    </row>
    <row r="105268" spans="11:11">
      <c r="K105268"/>
    </row>
    <row r="105269" spans="11:11">
      <c r="K105269"/>
    </row>
    <row r="105270" spans="11:11">
      <c r="K105270"/>
    </row>
    <row r="105271" spans="11:11">
      <c r="K105271"/>
    </row>
    <row r="105272" spans="11:11">
      <c r="K105272"/>
    </row>
    <row r="105273" spans="11:11">
      <c r="K105273"/>
    </row>
    <row r="105274" spans="11:11">
      <c r="K105274"/>
    </row>
    <row r="105275" spans="11:11">
      <c r="K105275"/>
    </row>
    <row r="105276" spans="11:11">
      <c r="K105276"/>
    </row>
    <row r="105277" spans="11:11">
      <c r="K105277"/>
    </row>
    <row r="105278" spans="11:11">
      <c r="K105278"/>
    </row>
    <row r="105279" spans="11:11">
      <c r="K105279"/>
    </row>
    <row r="105280" spans="11:11">
      <c r="K105280"/>
    </row>
    <row r="105281" spans="11:11">
      <c r="K105281"/>
    </row>
    <row r="105282" spans="11:11">
      <c r="K105282"/>
    </row>
    <row r="105283" spans="11:11">
      <c r="K105283"/>
    </row>
    <row r="105284" spans="11:11">
      <c r="K105284"/>
    </row>
    <row r="105285" spans="11:11">
      <c r="K105285"/>
    </row>
    <row r="105286" spans="11:11">
      <c r="K105286"/>
    </row>
    <row r="105287" spans="11:11">
      <c r="K105287"/>
    </row>
    <row r="105288" spans="11:11">
      <c r="K105288"/>
    </row>
    <row r="105289" spans="11:11">
      <c r="K105289"/>
    </row>
    <row r="105290" spans="11:11">
      <c r="K105290"/>
    </row>
    <row r="105291" spans="11:11">
      <c r="K105291"/>
    </row>
    <row r="105292" spans="11:11">
      <c r="K105292"/>
    </row>
    <row r="105293" spans="11:11">
      <c r="K105293"/>
    </row>
    <row r="105294" spans="11:11">
      <c r="K105294"/>
    </row>
    <row r="105295" spans="11:11">
      <c r="K105295"/>
    </row>
    <row r="105296" spans="11:11">
      <c r="K105296"/>
    </row>
    <row r="105297" spans="11:11">
      <c r="K105297"/>
    </row>
    <row r="105298" spans="11:11">
      <c r="K105298"/>
    </row>
    <row r="105299" spans="11:11">
      <c r="K105299"/>
    </row>
    <row r="105300" spans="11:11">
      <c r="K105300"/>
    </row>
    <row r="105301" spans="11:11">
      <c r="K105301"/>
    </row>
    <row r="105302" spans="11:11">
      <c r="K105302"/>
    </row>
    <row r="105303" spans="11:11">
      <c r="K105303"/>
    </row>
    <row r="105304" spans="11:11">
      <c r="K105304"/>
    </row>
    <row r="105305" spans="11:11">
      <c r="K105305"/>
    </row>
    <row r="105306" spans="11:11">
      <c r="K105306"/>
    </row>
    <row r="105307" spans="11:11">
      <c r="K105307"/>
    </row>
    <row r="105308" spans="11:11">
      <c r="K105308"/>
    </row>
    <row r="105309" spans="11:11">
      <c r="K105309"/>
    </row>
    <row r="105310" spans="11:11">
      <c r="K105310"/>
    </row>
    <row r="105311" spans="11:11">
      <c r="K105311"/>
    </row>
    <row r="105312" spans="11:11">
      <c r="K105312"/>
    </row>
    <row r="105313" spans="11:11">
      <c r="K105313"/>
    </row>
    <row r="105314" spans="11:11">
      <c r="K105314"/>
    </row>
    <row r="105315" spans="11:11">
      <c r="K105315"/>
    </row>
    <row r="105316" spans="11:11">
      <c r="K105316"/>
    </row>
    <row r="105317" spans="11:11">
      <c r="K105317"/>
    </row>
    <row r="105318" spans="11:11">
      <c r="K105318"/>
    </row>
    <row r="105319" spans="11:11">
      <c r="K105319"/>
    </row>
    <row r="105320" spans="11:11">
      <c r="K105320"/>
    </row>
    <row r="105321" spans="11:11">
      <c r="K105321"/>
    </row>
    <row r="105322" spans="11:11">
      <c r="K105322"/>
    </row>
    <row r="105323" spans="11:11">
      <c r="K105323"/>
    </row>
    <row r="105324" spans="11:11">
      <c r="K105324"/>
    </row>
    <row r="105325" spans="11:11">
      <c r="K105325"/>
    </row>
    <row r="105326" spans="11:11">
      <c r="K105326"/>
    </row>
    <row r="105327" spans="11:11">
      <c r="K105327"/>
    </row>
    <row r="105328" spans="11:11">
      <c r="K105328"/>
    </row>
    <row r="105329" spans="11:11">
      <c r="K105329"/>
    </row>
    <row r="105330" spans="11:11">
      <c r="K105330"/>
    </row>
    <row r="105331" spans="11:11">
      <c r="K105331"/>
    </row>
    <row r="105332" spans="11:11">
      <c r="K105332"/>
    </row>
    <row r="105333" spans="11:11">
      <c r="K105333"/>
    </row>
    <row r="105334" spans="11:11">
      <c r="K105334"/>
    </row>
    <row r="105335" spans="11:11">
      <c r="K105335"/>
    </row>
    <row r="105336" spans="11:11">
      <c r="K105336"/>
    </row>
    <row r="105337" spans="11:11">
      <c r="K105337"/>
    </row>
    <row r="105338" spans="11:11">
      <c r="K105338"/>
    </row>
    <row r="105339" spans="11:11">
      <c r="K105339"/>
    </row>
    <row r="105340" spans="11:11">
      <c r="K105340"/>
    </row>
    <row r="105341" spans="11:11">
      <c r="K105341"/>
    </row>
    <row r="105342" spans="11:11">
      <c r="K105342"/>
    </row>
    <row r="105343" spans="11:11">
      <c r="K105343"/>
    </row>
    <row r="105344" spans="11:11">
      <c r="K105344"/>
    </row>
    <row r="105345" spans="11:11">
      <c r="K105345"/>
    </row>
    <row r="105346" spans="11:11">
      <c r="K105346"/>
    </row>
    <row r="105347" spans="11:11">
      <c r="K105347"/>
    </row>
    <row r="105348" spans="11:11">
      <c r="K105348"/>
    </row>
    <row r="105349" spans="11:11">
      <c r="K105349"/>
    </row>
    <row r="105350" spans="11:11">
      <c r="K105350"/>
    </row>
    <row r="105351" spans="11:11">
      <c r="K105351"/>
    </row>
    <row r="105352" spans="11:11">
      <c r="K105352"/>
    </row>
    <row r="105353" spans="11:11">
      <c r="K105353"/>
    </row>
    <row r="105354" spans="11:11">
      <c r="K105354"/>
    </row>
    <row r="105355" spans="11:11">
      <c r="K105355"/>
    </row>
    <row r="105356" spans="11:11">
      <c r="K105356"/>
    </row>
    <row r="105357" spans="11:11">
      <c r="K105357"/>
    </row>
    <row r="105358" spans="11:11">
      <c r="K105358"/>
    </row>
    <row r="105359" spans="11:11">
      <c r="K105359"/>
    </row>
    <row r="105360" spans="11:11">
      <c r="K105360"/>
    </row>
    <row r="105361" spans="11:11">
      <c r="K105361"/>
    </row>
    <row r="105362" spans="11:11">
      <c r="K105362"/>
    </row>
    <row r="105363" spans="11:11">
      <c r="K105363"/>
    </row>
    <row r="105364" spans="11:11">
      <c r="K105364"/>
    </row>
    <row r="105365" spans="11:11">
      <c r="K105365"/>
    </row>
    <row r="105366" spans="11:11">
      <c r="K105366"/>
    </row>
    <row r="105367" spans="11:11">
      <c r="K105367"/>
    </row>
    <row r="105368" spans="11:11">
      <c r="K105368"/>
    </row>
    <row r="105369" spans="11:11">
      <c r="K105369"/>
    </row>
    <row r="105370" spans="11:11">
      <c r="K105370"/>
    </row>
    <row r="105371" spans="11:11">
      <c r="K105371"/>
    </row>
    <row r="105372" spans="11:11">
      <c r="K105372"/>
    </row>
    <row r="105373" spans="11:11">
      <c r="K105373"/>
    </row>
    <row r="105374" spans="11:11">
      <c r="K105374"/>
    </row>
    <row r="105375" spans="11:11">
      <c r="K105375"/>
    </row>
    <row r="105376" spans="11:11">
      <c r="K105376"/>
    </row>
    <row r="105377" spans="11:11">
      <c r="K105377"/>
    </row>
    <row r="105378" spans="11:11">
      <c r="K105378"/>
    </row>
    <row r="105379" spans="11:11">
      <c r="K105379"/>
    </row>
    <row r="105380" spans="11:11">
      <c r="K105380"/>
    </row>
    <row r="105381" spans="11:11">
      <c r="K105381"/>
    </row>
    <row r="105382" spans="11:11">
      <c r="K105382"/>
    </row>
    <row r="105383" spans="11:11">
      <c r="K105383"/>
    </row>
    <row r="105384" spans="11:11">
      <c r="K105384"/>
    </row>
    <row r="105385" spans="11:11">
      <c r="K105385"/>
    </row>
    <row r="105386" spans="11:11">
      <c r="K105386"/>
    </row>
    <row r="105387" spans="11:11">
      <c r="K105387"/>
    </row>
    <row r="105388" spans="11:11">
      <c r="K105388"/>
    </row>
    <row r="105389" spans="11:11">
      <c r="K105389"/>
    </row>
    <row r="105390" spans="11:11">
      <c r="K105390"/>
    </row>
    <row r="105391" spans="11:11">
      <c r="K105391"/>
    </row>
    <row r="105392" spans="11:11">
      <c r="K105392"/>
    </row>
    <row r="105393" spans="11:11">
      <c r="K105393"/>
    </row>
    <row r="105394" spans="11:11">
      <c r="K105394"/>
    </row>
    <row r="105395" spans="11:11">
      <c r="K105395"/>
    </row>
    <row r="105396" spans="11:11">
      <c r="K105396"/>
    </row>
    <row r="105397" spans="11:11">
      <c r="K105397"/>
    </row>
    <row r="105398" spans="11:11">
      <c r="K105398"/>
    </row>
    <row r="105399" spans="11:11">
      <c r="K105399"/>
    </row>
    <row r="105400" spans="11:11">
      <c r="K105400"/>
    </row>
    <row r="105401" spans="11:11">
      <c r="K105401"/>
    </row>
    <row r="105402" spans="11:11">
      <c r="K105402"/>
    </row>
    <row r="105403" spans="11:11">
      <c r="K105403"/>
    </row>
    <row r="105404" spans="11:11">
      <c r="K105404"/>
    </row>
    <row r="105405" spans="11:11">
      <c r="K105405"/>
    </row>
    <row r="105406" spans="11:11">
      <c r="K105406"/>
    </row>
    <row r="105407" spans="11:11">
      <c r="K105407"/>
    </row>
    <row r="105408" spans="11:11">
      <c r="K105408"/>
    </row>
    <row r="105409" spans="11:11">
      <c r="K105409"/>
    </row>
    <row r="105410" spans="11:11">
      <c r="K105410"/>
    </row>
    <row r="105411" spans="11:11">
      <c r="K105411"/>
    </row>
    <row r="105412" spans="11:11">
      <c r="K105412"/>
    </row>
    <row r="105413" spans="11:11">
      <c r="K105413"/>
    </row>
    <row r="105414" spans="11:11">
      <c r="K105414"/>
    </row>
    <row r="105415" spans="11:11">
      <c r="K105415"/>
    </row>
    <row r="105416" spans="11:11">
      <c r="K105416"/>
    </row>
    <row r="105417" spans="11:11">
      <c r="K105417"/>
    </row>
    <row r="105418" spans="11:11">
      <c r="K105418"/>
    </row>
    <row r="105419" spans="11:11">
      <c r="K105419"/>
    </row>
    <row r="105420" spans="11:11">
      <c r="K105420"/>
    </row>
    <row r="105421" spans="11:11">
      <c r="K105421"/>
    </row>
    <row r="105422" spans="11:11">
      <c r="K105422"/>
    </row>
    <row r="105423" spans="11:11">
      <c r="K105423"/>
    </row>
    <row r="105424" spans="11:11">
      <c r="K105424"/>
    </row>
    <row r="105425" spans="11:11">
      <c r="K105425"/>
    </row>
    <row r="105426" spans="11:11">
      <c r="K105426"/>
    </row>
    <row r="105427" spans="11:11">
      <c r="K105427"/>
    </row>
    <row r="105428" spans="11:11">
      <c r="K105428"/>
    </row>
    <row r="105429" spans="11:11">
      <c r="K105429"/>
    </row>
    <row r="105430" spans="11:11">
      <c r="K105430"/>
    </row>
    <row r="105431" spans="11:11">
      <c r="K105431"/>
    </row>
    <row r="105432" spans="11:11">
      <c r="K105432"/>
    </row>
    <row r="105433" spans="11:11">
      <c r="K105433"/>
    </row>
    <row r="105434" spans="11:11">
      <c r="K105434"/>
    </row>
    <row r="105435" spans="11:11">
      <c r="K105435"/>
    </row>
    <row r="105436" spans="11:11">
      <c r="K105436"/>
    </row>
    <row r="105437" spans="11:11">
      <c r="K105437"/>
    </row>
    <row r="105438" spans="11:11">
      <c r="K105438"/>
    </row>
    <row r="105439" spans="11:11">
      <c r="K105439"/>
    </row>
    <row r="105440" spans="11:11">
      <c r="K105440"/>
    </row>
    <row r="105441" spans="11:11">
      <c r="K105441"/>
    </row>
    <row r="105442" spans="11:11">
      <c r="K105442"/>
    </row>
    <row r="105443" spans="11:11">
      <c r="K105443"/>
    </row>
    <row r="105444" spans="11:11">
      <c r="K105444"/>
    </row>
    <row r="105445" spans="11:11">
      <c r="K105445"/>
    </row>
    <row r="105446" spans="11:11">
      <c r="K105446"/>
    </row>
    <row r="105447" spans="11:11">
      <c r="K105447"/>
    </row>
    <row r="105448" spans="11:11">
      <c r="K105448"/>
    </row>
    <row r="105449" spans="11:11">
      <c r="K105449"/>
    </row>
    <row r="105450" spans="11:11">
      <c r="K105450"/>
    </row>
    <row r="105451" spans="11:11">
      <c r="K105451"/>
    </row>
    <row r="105452" spans="11:11">
      <c r="K105452"/>
    </row>
    <row r="105453" spans="11:11">
      <c r="K105453"/>
    </row>
    <row r="105454" spans="11:11">
      <c r="K105454"/>
    </row>
    <row r="105455" spans="11:11">
      <c r="K105455"/>
    </row>
    <row r="105456" spans="11:11">
      <c r="K105456"/>
    </row>
    <row r="105457" spans="11:11">
      <c r="K105457"/>
    </row>
    <row r="105458" spans="11:11">
      <c r="K105458"/>
    </row>
    <row r="105459" spans="11:11">
      <c r="K105459"/>
    </row>
    <row r="105460" spans="11:11">
      <c r="K105460"/>
    </row>
    <row r="105461" spans="11:11">
      <c r="K105461"/>
    </row>
    <row r="105462" spans="11:11">
      <c r="K105462"/>
    </row>
    <row r="105463" spans="11:11">
      <c r="K105463"/>
    </row>
    <row r="105464" spans="11:11">
      <c r="K105464"/>
    </row>
    <row r="105465" spans="11:11">
      <c r="K105465"/>
    </row>
    <row r="105466" spans="11:11">
      <c r="K105466"/>
    </row>
    <row r="105467" spans="11:11">
      <c r="K105467"/>
    </row>
    <row r="105468" spans="11:11">
      <c r="K105468"/>
    </row>
    <row r="105469" spans="11:11">
      <c r="K105469"/>
    </row>
    <row r="105470" spans="11:11">
      <c r="K105470"/>
    </row>
    <row r="105471" spans="11:11">
      <c r="K105471"/>
    </row>
    <row r="105472" spans="11:11">
      <c r="K105472"/>
    </row>
    <row r="105473" spans="11:11">
      <c r="K105473"/>
    </row>
    <row r="105474" spans="11:11">
      <c r="K105474"/>
    </row>
    <row r="105475" spans="11:11">
      <c r="K105475"/>
    </row>
    <row r="105476" spans="11:11">
      <c r="K105476"/>
    </row>
    <row r="105477" spans="11:11">
      <c r="K105477"/>
    </row>
    <row r="105478" spans="11:11">
      <c r="K105478"/>
    </row>
    <row r="105479" spans="11:11">
      <c r="K105479"/>
    </row>
    <row r="105480" spans="11:11">
      <c r="K105480"/>
    </row>
    <row r="105481" spans="11:11">
      <c r="K105481"/>
    </row>
    <row r="105482" spans="11:11">
      <c r="K105482"/>
    </row>
    <row r="105483" spans="11:11">
      <c r="K105483"/>
    </row>
    <row r="105484" spans="11:11">
      <c r="K105484"/>
    </row>
    <row r="105485" spans="11:11">
      <c r="K105485"/>
    </row>
    <row r="105486" spans="11:11">
      <c r="K105486"/>
    </row>
    <row r="105487" spans="11:11">
      <c r="K105487"/>
    </row>
    <row r="105488" spans="11:11">
      <c r="K105488"/>
    </row>
    <row r="105489" spans="11:11">
      <c r="K105489"/>
    </row>
    <row r="105490" spans="11:11">
      <c r="K105490"/>
    </row>
    <row r="105491" spans="11:11">
      <c r="K105491"/>
    </row>
    <row r="105492" spans="11:11">
      <c r="K105492"/>
    </row>
    <row r="105493" spans="11:11">
      <c r="K105493"/>
    </row>
    <row r="105494" spans="11:11">
      <c r="K105494"/>
    </row>
    <row r="105495" spans="11:11">
      <c r="K105495"/>
    </row>
    <row r="105496" spans="11:11">
      <c r="K105496"/>
    </row>
    <row r="105497" spans="11:11">
      <c r="K105497"/>
    </row>
    <row r="105498" spans="11:11">
      <c r="K105498"/>
    </row>
    <row r="105499" spans="11:11">
      <c r="K105499"/>
    </row>
    <row r="105500" spans="11:11">
      <c r="K105500"/>
    </row>
    <row r="105501" spans="11:11">
      <c r="K105501"/>
    </row>
    <row r="105502" spans="11:11">
      <c r="K105502"/>
    </row>
    <row r="105503" spans="11:11">
      <c r="K105503"/>
    </row>
    <row r="105504" spans="11:11">
      <c r="K105504"/>
    </row>
    <row r="105505" spans="11:11">
      <c r="K105505"/>
    </row>
    <row r="105506" spans="11:11">
      <c r="K105506"/>
    </row>
    <row r="105507" spans="11:11">
      <c r="K105507"/>
    </row>
    <row r="105508" spans="11:11">
      <c r="K105508"/>
    </row>
    <row r="105509" spans="11:11">
      <c r="K105509"/>
    </row>
    <row r="105510" spans="11:11">
      <c r="K105510"/>
    </row>
    <row r="105511" spans="11:11">
      <c r="K105511"/>
    </row>
    <row r="105512" spans="11:11">
      <c r="K105512"/>
    </row>
    <row r="105513" spans="11:11">
      <c r="K105513"/>
    </row>
    <row r="105514" spans="11:11">
      <c r="K105514"/>
    </row>
    <row r="105515" spans="11:11">
      <c r="K105515"/>
    </row>
    <row r="105516" spans="11:11">
      <c r="K105516"/>
    </row>
    <row r="105517" spans="11:11">
      <c r="K105517"/>
    </row>
    <row r="105518" spans="11:11">
      <c r="K105518"/>
    </row>
    <row r="105519" spans="11:11">
      <c r="K105519"/>
    </row>
    <row r="105520" spans="11:11">
      <c r="K105520"/>
    </row>
    <row r="105521" spans="11:11">
      <c r="K105521"/>
    </row>
    <row r="105522" spans="11:11">
      <c r="K105522"/>
    </row>
    <row r="105523" spans="11:11">
      <c r="K105523"/>
    </row>
    <row r="105524" spans="11:11">
      <c r="K105524"/>
    </row>
    <row r="105525" spans="11:11">
      <c r="K105525"/>
    </row>
    <row r="105526" spans="11:11">
      <c r="K105526"/>
    </row>
    <row r="105527" spans="11:11">
      <c r="K105527"/>
    </row>
    <row r="105528" spans="11:11">
      <c r="K105528"/>
    </row>
    <row r="105529" spans="11:11">
      <c r="K105529"/>
    </row>
    <row r="105530" spans="11:11">
      <c r="K105530"/>
    </row>
    <row r="105531" spans="11:11">
      <c r="K105531"/>
    </row>
    <row r="105532" spans="11:11">
      <c r="K105532"/>
    </row>
    <row r="105533" spans="11:11">
      <c r="K105533"/>
    </row>
    <row r="105534" spans="11:11">
      <c r="K105534"/>
    </row>
    <row r="105535" spans="11:11">
      <c r="K105535"/>
    </row>
    <row r="105536" spans="11:11">
      <c r="K105536"/>
    </row>
    <row r="105537" spans="11:11">
      <c r="K105537"/>
    </row>
    <row r="105538" spans="11:11">
      <c r="K105538"/>
    </row>
    <row r="105539" spans="11:11">
      <c r="K105539"/>
    </row>
    <row r="105540" spans="11:11">
      <c r="K105540"/>
    </row>
    <row r="105541" spans="11:11">
      <c r="K105541"/>
    </row>
    <row r="105542" spans="11:11">
      <c r="K105542"/>
    </row>
    <row r="105543" spans="11:11">
      <c r="K105543"/>
    </row>
    <row r="105544" spans="11:11">
      <c r="K105544"/>
    </row>
    <row r="105545" spans="11:11">
      <c r="K105545"/>
    </row>
    <row r="105546" spans="11:11">
      <c r="K105546"/>
    </row>
    <row r="105547" spans="11:11">
      <c r="K105547"/>
    </row>
    <row r="105548" spans="11:11">
      <c r="K105548"/>
    </row>
    <row r="105549" spans="11:11">
      <c r="K105549"/>
    </row>
    <row r="105550" spans="11:11">
      <c r="K105550"/>
    </row>
    <row r="105551" spans="11:11">
      <c r="K105551"/>
    </row>
    <row r="105552" spans="11:11">
      <c r="K105552"/>
    </row>
    <row r="105553" spans="11:11">
      <c r="K105553"/>
    </row>
    <row r="105554" spans="11:11">
      <c r="K105554"/>
    </row>
    <row r="105555" spans="11:11">
      <c r="K105555"/>
    </row>
    <row r="105556" spans="11:11">
      <c r="K105556"/>
    </row>
    <row r="105557" spans="11:11">
      <c r="K105557"/>
    </row>
    <row r="105558" spans="11:11">
      <c r="K105558"/>
    </row>
    <row r="105559" spans="11:11">
      <c r="K105559"/>
    </row>
    <row r="105560" spans="11:11">
      <c r="K105560"/>
    </row>
    <row r="105561" spans="11:11">
      <c r="K105561"/>
    </row>
    <row r="105562" spans="11:11">
      <c r="K105562"/>
    </row>
    <row r="105563" spans="11:11">
      <c r="K105563"/>
    </row>
    <row r="105564" spans="11:11">
      <c r="K105564"/>
    </row>
    <row r="105565" spans="11:11">
      <c r="K105565"/>
    </row>
    <row r="105566" spans="11:11">
      <c r="K105566"/>
    </row>
    <row r="105567" spans="11:11">
      <c r="K105567"/>
    </row>
    <row r="105568" spans="11:11">
      <c r="K105568"/>
    </row>
    <row r="105569" spans="11:11">
      <c r="K105569"/>
    </row>
    <row r="105570" spans="11:11">
      <c r="K105570"/>
    </row>
    <row r="105571" spans="11:11">
      <c r="K105571"/>
    </row>
    <row r="105572" spans="11:11">
      <c r="K105572"/>
    </row>
    <row r="105573" spans="11:11">
      <c r="K105573"/>
    </row>
    <row r="105574" spans="11:11">
      <c r="K105574"/>
    </row>
    <row r="105575" spans="11:11">
      <c r="K105575"/>
    </row>
    <row r="105576" spans="11:11">
      <c r="K105576"/>
    </row>
    <row r="105577" spans="11:11">
      <c r="K105577"/>
    </row>
    <row r="105578" spans="11:11">
      <c r="K105578"/>
    </row>
    <row r="105579" spans="11:11">
      <c r="K105579"/>
    </row>
    <row r="105580" spans="11:11">
      <c r="K105580"/>
    </row>
    <row r="105581" spans="11:11">
      <c r="K105581"/>
    </row>
    <row r="105582" spans="11:11">
      <c r="K105582"/>
    </row>
    <row r="105583" spans="11:11">
      <c r="K105583"/>
    </row>
    <row r="105584" spans="11:11">
      <c r="K105584"/>
    </row>
    <row r="105585" spans="11:11">
      <c r="K105585"/>
    </row>
    <row r="105586" spans="11:11">
      <c r="K105586"/>
    </row>
    <row r="105587" spans="11:11">
      <c r="K105587"/>
    </row>
    <row r="105588" spans="11:11">
      <c r="K105588"/>
    </row>
    <row r="105589" spans="11:11">
      <c r="K105589"/>
    </row>
    <row r="105590" spans="11:11">
      <c r="K105590"/>
    </row>
    <row r="105591" spans="11:11">
      <c r="K105591"/>
    </row>
    <row r="105592" spans="11:11">
      <c r="K105592"/>
    </row>
    <row r="105593" spans="11:11">
      <c r="K105593"/>
    </row>
    <row r="105594" spans="11:11">
      <c r="K105594"/>
    </row>
    <row r="105595" spans="11:11">
      <c r="K105595"/>
    </row>
    <row r="105596" spans="11:11">
      <c r="K105596"/>
    </row>
    <row r="105597" spans="11:11">
      <c r="K105597"/>
    </row>
    <row r="105598" spans="11:11">
      <c r="K105598"/>
    </row>
    <row r="105599" spans="11:11">
      <c r="K105599"/>
    </row>
    <row r="105600" spans="11:11">
      <c r="K105600"/>
    </row>
    <row r="105601" spans="11:11">
      <c r="K105601"/>
    </row>
    <row r="105602" spans="11:11">
      <c r="K105602"/>
    </row>
    <row r="105603" spans="11:11">
      <c r="K105603"/>
    </row>
    <row r="105604" spans="11:11">
      <c r="K105604"/>
    </row>
    <row r="105605" spans="11:11">
      <c r="K105605"/>
    </row>
    <row r="105606" spans="11:11">
      <c r="K105606"/>
    </row>
    <row r="105607" spans="11:11">
      <c r="K105607"/>
    </row>
    <row r="105608" spans="11:11">
      <c r="K105608"/>
    </row>
    <row r="105609" spans="11:11">
      <c r="K105609"/>
    </row>
    <row r="105610" spans="11:11">
      <c r="K105610"/>
    </row>
    <row r="105611" spans="11:11">
      <c r="K105611"/>
    </row>
    <row r="105612" spans="11:11">
      <c r="K105612"/>
    </row>
    <row r="105613" spans="11:11">
      <c r="K105613"/>
    </row>
    <row r="105614" spans="11:11">
      <c r="K105614"/>
    </row>
    <row r="105615" spans="11:11">
      <c r="K105615"/>
    </row>
    <row r="105616" spans="11:11">
      <c r="K105616"/>
    </row>
    <row r="105617" spans="11:11">
      <c r="K105617"/>
    </row>
    <row r="105618" spans="11:11">
      <c r="K105618"/>
    </row>
    <row r="105619" spans="11:11">
      <c r="K105619"/>
    </row>
    <row r="105620" spans="11:11">
      <c r="K105620"/>
    </row>
    <row r="105621" spans="11:11">
      <c r="K105621"/>
    </row>
    <row r="105622" spans="11:11">
      <c r="K105622"/>
    </row>
    <row r="105623" spans="11:11">
      <c r="K105623"/>
    </row>
    <row r="105624" spans="11:11">
      <c r="K105624"/>
    </row>
    <row r="105625" spans="11:11">
      <c r="K105625"/>
    </row>
    <row r="105626" spans="11:11">
      <c r="K105626"/>
    </row>
    <row r="105627" spans="11:11">
      <c r="K105627"/>
    </row>
    <row r="105628" spans="11:11">
      <c r="K105628"/>
    </row>
    <row r="105629" spans="11:11">
      <c r="K105629"/>
    </row>
    <row r="105630" spans="11:11">
      <c r="K105630"/>
    </row>
    <row r="105631" spans="11:11">
      <c r="K105631"/>
    </row>
    <row r="105632" spans="11:11">
      <c r="K105632"/>
    </row>
    <row r="105633" spans="11:11">
      <c r="K105633"/>
    </row>
    <row r="105634" spans="11:11">
      <c r="K105634"/>
    </row>
    <row r="105635" spans="11:11">
      <c r="K105635"/>
    </row>
    <row r="105636" spans="11:11">
      <c r="K105636"/>
    </row>
    <row r="105637" spans="11:11">
      <c r="K105637"/>
    </row>
    <row r="105638" spans="11:11">
      <c r="K105638"/>
    </row>
    <row r="105639" spans="11:11">
      <c r="K105639"/>
    </row>
    <row r="105640" spans="11:11">
      <c r="K105640"/>
    </row>
    <row r="105641" spans="11:11">
      <c r="K105641"/>
    </row>
    <row r="105642" spans="11:11">
      <c r="K105642"/>
    </row>
    <row r="105643" spans="11:11">
      <c r="K105643"/>
    </row>
    <row r="105644" spans="11:11">
      <c r="K105644"/>
    </row>
    <row r="105645" spans="11:11">
      <c r="K105645"/>
    </row>
    <row r="105646" spans="11:11">
      <c r="K105646"/>
    </row>
    <row r="105647" spans="11:11">
      <c r="K105647"/>
    </row>
    <row r="105648" spans="11:11">
      <c r="K105648"/>
    </row>
    <row r="105649" spans="11:11">
      <c r="K105649"/>
    </row>
    <row r="105650" spans="11:11">
      <c r="K105650"/>
    </row>
    <row r="105651" spans="11:11">
      <c r="K105651"/>
    </row>
    <row r="105652" spans="11:11">
      <c r="K105652"/>
    </row>
    <row r="105653" spans="11:11">
      <c r="K105653"/>
    </row>
    <row r="105654" spans="11:11">
      <c r="K105654"/>
    </row>
    <row r="105655" spans="11:11">
      <c r="K105655"/>
    </row>
    <row r="105656" spans="11:11">
      <c r="K105656"/>
    </row>
    <row r="105657" spans="11:11">
      <c r="K105657"/>
    </row>
    <row r="105658" spans="11:11">
      <c r="K105658"/>
    </row>
    <row r="105659" spans="11:11">
      <c r="K105659"/>
    </row>
    <row r="105660" spans="11:11">
      <c r="K105660"/>
    </row>
    <row r="105661" spans="11:11">
      <c r="K105661"/>
    </row>
    <row r="105662" spans="11:11">
      <c r="K105662"/>
    </row>
    <row r="105663" spans="11:11">
      <c r="K105663"/>
    </row>
    <row r="105664" spans="11:11">
      <c r="K105664"/>
    </row>
    <row r="105665" spans="11:11">
      <c r="K105665"/>
    </row>
    <row r="105666" spans="11:11">
      <c r="K105666"/>
    </row>
    <row r="105667" spans="11:11">
      <c r="K105667"/>
    </row>
    <row r="105668" spans="11:11">
      <c r="K105668"/>
    </row>
    <row r="105669" spans="11:11">
      <c r="K105669"/>
    </row>
    <row r="105670" spans="11:11">
      <c r="K105670"/>
    </row>
    <row r="105671" spans="11:11">
      <c r="K105671"/>
    </row>
    <row r="105672" spans="11:11">
      <c r="K105672"/>
    </row>
    <row r="105673" spans="11:11">
      <c r="K105673"/>
    </row>
    <row r="105674" spans="11:11">
      <c r="K105674"/>
    </row>
    <row r="105675" spans="11:11">
      <c r="K105675"/>
    </row>
    <row r="105676" spans="11:11">
      <c r="K105676"/>
    </row>
    <row r="105677" spans="11:11">
      <c r="K105677"/>
    </row>
    <row r="105678" spans="11:11">
      <c r="K105678"/>
    </row>
    <row r="105679" spans="11:11">
      <c r="K105679"/>
    </row>
    <row r="105680" spans="11:11">
      <c r="K105680"/>
    </row>
    <row r="105681" spans="11:11">
      <c r="K105681"/>
    </row>
    <row r="105682" spans="11:11">
      <c r="K105682"/>
    </row>
    <row r="105683" spans="11:11">
      <c r="K105683"/>
    </row>
    <row r="105684" spans="11:11">
      <c r="K105684"/>
    </row>
    <row r="105685" spans="11:11">
      <c r="K105685"/>
    </row>
    <row r="105686" spans="11:11">
      <c r="K105686"/>
    </row>
    <row r="105687" spans="11:11">
      <c r="K105687"/>
    </row>
    <row r="105688" spans="11:11">
      <c r="K105688"/>
    </row>
    <row r="105689" spans="11:11">
      <c r="K105689"/>
    </row>
    <row r="105690" spans="11:11">
      <c r="K105690"/>
    </row>
    <row r="105691" spans="11:11">
      <c r="K105691"/>
    </row>
    <row r="105692" spans="11:11">
      <c r="K105692"/>
    </row>
    <row r="105693" spans="11:11">
      <c r="K105693"/>
    </row>
    <row r="105694" spans="11:11">
      <c r="K105694"/>
    </row>
    <row r="105695" spans="11:11">
      <c r="K105695"/>
    </row>
    <row r="105696" spans="11:11">
      <c r="K105696"/>
    </row>
    <row r="105697" spans="11:11">
      <c r="K105697"/>
    </row>
    <row r="105698" spans="11:11">
      <c r="K105698"/>
    </row>
    <row r="105699" spans="11:11">
      <c r="K105699"/>
    </row>
    <row r="105700" spans="11:11">
      <c r="K105700"/>
    </row>
    <row r="105701" spans="11:11">
      <c r="K105701"/>
    </row>
    <row r="105702" spans="11:11">
      <c r="K105702"/>
    </row>
    <row r="105703" spans="11:11">
      <c r="K105703"/>
    </row>
    <row r="105704" spans="11:11">
      <c r="K105704"/>
    </row>
    <row r="105705" spans="11:11">
      <c r="K105705"/>
    </row>
    <row r="105706" spans="11:11">
      <c r="K105706"/>
    </row>
    <row r="105707" spans="11:11">
      <c r="K105707"/>
    </row>
    <row r="105708" spans="11:11">
      <c r="K105708"/>
    </row>
    <row r="105709" spans="11:11">
      <c r="K105709"/>
    </row>
    <row r="105710" spans="11:11">
      <c r="K105710"/>
    </row>
    <row r="105711" spans="11:11">
      <c r="K105711"/>
    </row>
    <row r="105712" spans="11:11">
      <c r="K105712"/>
    </row>
    <row r="105713" spans="11:11">
      <c r="K105713"/>
    </row>
    <row r="105714" spans="11:11">
      <c r="K105714"/>
    </row>
    <row r="105715" spans="11:11">
      <c r="K105715"/>
    </row>
    <row r="105716" spans="11:11">
      <c r="K105716"/>
    </row>
    <row r="105717" spans="11:11">
      <c r="K105717"/>
    </row>
    <row r="105718" spans="11:11">
      <c r="K105718"/>
    </row>
    <row r="105719" spans="11:11">
      <c r="K105719"/>
    </row>
    <row r="105720" spans="11:11">
      <c r="K105720"/>
    </row>
    <row r="105721" spans="11:11">
      <c r="K105721"/>
    </row>
    <row r="105722" spans="11:11">
      <c r="K105722"/>
    </row>
    <row r="105723" spans="11:11">
      <c r="K105723"/>
    </row>
    <row r="105724" spans="11:11">
      <c r="K105724"/>
    </row>
    <row r="105725" spans="11:11">
      <c r="K105725"/>
    </row>
    <row r="105726" spans="11:11">
      <c r="K105726"/>
    </row>
    <row r="105727" spans="11:11">
      <c r="K105727"/>
    </row>
    <row r="105728" spans="11:11">
      <c r="K105728"/>
    </row>
    <row r="105729" spans="11:11">
      <c r="K105729"/>
    </row>
    <row r="105730" spans="11:11">
      <c r="K105730"/>
    </row>
    <row r="105731" spans="11:11">
      <c r="K105731"/>
    </row>
    <row r="105732" spans="11:11">
      <c r="K105732"/>
    </row>
    <row r="105733" spans="11:11">
      <c r="K105733"/>
    </row>
    <row r="105734" spans="11:11">
      <c r="K105734"/>
    </row>
    <row r="105735" spans="11:11">
      <c r="K105735"/>
    </row>
    <row r="105736" spans="11:11">
      <c r="K105736"/>
    </row>
    <row r="105737" spans="11:11">
      <c r="K105737"/>
    </row>
    <row r="105738" spans="11:11">
      <c r="K105738"/>
    </row>
    <row r="105739" spans="11:11">
      <c r="K105739"/>
    </row>
    <row r="105740" spans="11:11">
      <c r="K105740"/>
    </row>
    <row r="105741" spans="11:11">
      <c r="K105741"/>
    </row>
    <row r="105742" spans="11:11">
      <c r="K105742"/>
    </row>
    <row r="105743" spans="11:11">
      <c r="K105743"/>
    </row>
    <row r="105744" spans="11:11">
      <c r="K105744"/>
    </row>
    <row r="105745" spans="11:11">
      <c r="K105745"/>
    </row>
    <row r="105746" spans="11:11">
      <c r="K105746"/>
    </row>
    <row r="105747" spans="11:11">
      <c r="K105747"/>
    </row>
    <row r="105748" spans="11:11">
      <c r="K105748"/>
    </row>
    <row r="105749" spans="11:11">
      <c r="K105749"/>
    </row>
    <row r="105750" spans="11:11">
      <c r="K105750"/>
    </row>
    <row r="105751" spans="11:11">
      <c r="K105751"/>
    </row>
    <row r="105752" spans="11:11">
      <c r="K105752"/>
    </row>
    <row r="105753" spans="11:11">
      <c r="K105753"/>
    </row>
    <row r="105754" spans="11:11">
      <c r="K105754"/>
    </row>
    <row r="105755" spans="11:11">
      <c r="K105755"/>
    </row>
    <row r="105756" spans="11:11">
      <c r="K105756"/>
    </row>
    <row r="105757" spans="11:11">
      <c r="K105757"/>
    </row>
    <row r="105758" spans="11:11">
      <c r="K105758"/>
    </row>
    <row r="105759" spans="11:11">
      <c r="K105759"/>
    </row>
    <row r="105760" spans="11:11">
      <c r="K105760"/>
    </row>
    <row r="105761" spans="11:11">
      <c r="K105761"/>
    </row>
    <row r="105762" spans="11:11">
      <c r="K105762"/>
    </row>
    <row r="105763" spans="11:11">
      <c r="K105763"/>
    </row>
    <row r="105764" spans="11:11">
      <c r="K105764"/>
    </row>
    <row r="105765" spans="11:11">
      <c r="K105765"/>
    </row>
    <row r="105766" spans="11:11">
      <c r="K105766"/>
    </row>
    <row r="105767" spans="11:11">
      <c r="K105767"/>
    </row>
    <row r="105768" spans="11:11">
      <c r="K105768"/>
    </row>
    <row r="105769" spans="11:11">
      <c r="K105769"/>
    </row>
    <row r="105770" spans="11:11">
      <c r="K105770"/>
    </row>
    <row r="105771" spans="11:11">
      <c r="K105771"/>
    </row>
    <row r="105772" spans="11:11">
      <c r="K105772"/>
    </row>
    <row r="105773" spans="11:11">
      <c r="K105773"/>
    </row>
    <row r="105774" spans="11:11">
      <c r="K105774"/>
    </row>
    <row r="105775" spans="11:11">
      <c r="K105775"/>
    </row>
    <row r="105776" spans="11:11">
      <c r="K105776"/>
    </row>
    <row r="105777" spans="11:11">
      <c r="K105777"/>
    </row>
    <row r="105778" spans="11:11">
      <c r="K105778"/>
    </row>
    <row r="105779" spans="11:11">
      <c r="K105779"/>
    </row>
    <row r="105780" spans="11:11">
      <c r="K105780"/>
    </row>
    <row r="105781" spans="11:11">
      <c r="K105781"/>
    </row>
    <row r="105782" spans="11:11">
      <c r="K105782"/>
    </row>
    <row r="105783" spans="11:11">
      <c r="K105783"/>
    </row>
    <row r="105784" spans="11:11">
      <c r="K105784"/>
    </row>
    <row r="105785" spans="11:11">
      <c r="K105785"/>
    </row>
    <row r="105786" spans="11:11">
      <c r="K105786"/>
    </row>
    <row r="105787" spans="11:11">
      <c r="K105787"/>
    </row>
    <row r="105788" spans="11:11">
      <c r="K105788"/>
    </row>
    <row r="105789" spans="11:11">
      <c r="K105789"/>
    </row>
    <row r="105790" spans="11:11">
      <c r="K105790"/>
    </row>
    <row r="105791" spans="11:11">
      <c r="K105791"/>
    </row>
    <row r="105792" spans="11:11">
      <c r="K105792"/>
    </row>
    <row r="105793" spans="11:11">
      <c r="K105793"/>
    </row>
    <row r="105794" spans="11:11">
      <c r="K105794"/>
    </row>
    <row r="105795" spans="11:11">
      <c r="K105795"/>
    </row>
    <row r="105796" spans="11:11">
      <c r="K105796"/>
    </row>
    <row r="105797" spans="11:11">
      <c r="K105797"/>
    </row>
    <row r="105798" spans="11:11">
      <c r="K105798"/>
    </row>
    <row r="105799" spans="11:11">
      <c r="K105799"/>
    </row>
    <row r="105800" spans="11:11">
      <c r="K105800"/>
    </row>
    <row r="105801" spans="11:11">
      <c r="K105801"/>
    </row>
    <row r="105802" spans="11:11">
      <c r="K105802"/>
    </row>
    <row r="105803" spans="11:11">
      <c r="K105803"/>
    </row>
    <row r="105804" spans="11:11">
      <c r="K105804"/>
    </row>
    <row r="105805" spans="11:11">
      <c r="K105805"/>
    </row>
    <row r="105806" spans="11:11">
      <c r="K105806"/>
    </row>
    <row r="105807" spans="11:11">
      <c r="K105807"/>
    </row>
    <row r="105808" spans="11:11">
      <c r="K105808"/>
    </row>
    <row r="105809" spans="11:11">
      <c r="K105809"/>
    </row>
    <row r="105810" spans="11:11">
      <c r="K105810"/>
    </row>
    <row r="105811" spans="11:11">
      <c r="K105811"/>
    </row>
    <row r="105812" spans="11:11">
      <c r="K105812"/>
    </row>
    <row r="105813" spans="11:11">
      <c r="K105813"/>
    </row>
    <row r="105814" spans="11:11">
      <c r="K105814"/>
    </row>
    <row r="105815" spans="11:11">
      <c r="K105815"/>
    </row>
    <row r="105816" spans="11:11">
      <c r="K105816"/>
    </row>
    <row r="105817" spans="11:11">
      <c r="K105817"/>
    </row>
    <row r="105818" spans="11:11">
      <c r="K105818"/>
    </row>
    <row r="105819" spans="11:11">
      <c r="K105819"/>
    </row>
    <row r="105820" spans="11:11">
      <c r="K105820"/>
    </row>
    <row r="105821" spans="11:11">
      <c r="K105821"/>
    </row>
    <row r="105822" spans="11:11">
      <c r="K105822"/>
    </row>
    <row r="105823" spans="11:11">
      <c r="K105823"/>
    </row>
    <row r="105824" spans="11:11">
      <c r="K105824"/>
    </row>
    <row r="105825" spans="11:11">
      <c r="K105825"/>
    </row>
    <row r="105826" spans="11:11">
      <c r="K105826"/>
    </row>
    <row r="105827" spans="11:11">
      <c r="K105827"/>
    </row>
    <row r="105828" spans="11:11">
      <c r="K105828"/>
    </row>
    <row r="105829" spans="11:11">
      <c r="K105829"/>
    </row>
    <row r="105830" spans="11:11">
      <c r="K105830"/>
    </row>
    <row r="105831" spans="11:11">
      <c r="K105831"/>
    </row>
    <row r="105832" spans="11:11">
      <c r="K105832"/>
    </row>
    <row r="105833" spans="11:11">
      <c r="K105833"/>
    </row>
    <row r="105834" spans="11:11">
      <c r="K105834"/>
    </row>
    <row r="105835" spans="11:11">
      <c r="K105835"/>
    </row>
    <row r="105836" spans="11:11">
      <c r="K105836"/>
    </row>
    <row r="105837" spans="11:11">
      <c r="K105837"/>
    </row>
    <row r="105838" spans="11:11">
      <c r="K105838"/>
    </row>
    <row r="105839" spans="11:11">
      <c r="K105839"/>
    </row>
    <row r="105840" spans="11:11">
      <c r="K105840"/>
    </row>
    <row r="105841" spans="11:11">
      <c r="K105841"/>
    </row>
    <row r="105842" spans="11:11">
      <c r="K105842"/>
    </row>
    <row r="105843" spans="11:11">
      <c r="K105843"/>
    </row>
    <row r="105844" spans="11:11">
      <c r="K105844"/>
    </row>
    <row r="105845" spans="11:11">
      <c r="K105845"/>
    </row>
    <row r="105846" spans="11:11">
      <c r="K105846"/>
    </row>
    <row r="105847" spans="11:11">
      <c r="K105847"/>
    </row>
    <row r="105848" spans="11:11">
      <c r="K105848"/>
    </row>
    <row r="105849" spans="11:11">
      <c r="K105849"/>
    </row>
    <row r="105850" spans="11:11">
      <c r="K105850"/>
    </row>
    <row r="105851" spans="11:11">
      <c r="K105851"/>
    </row>
    <row r="105852" spans="11:11">
      <c r="K105852"/>
    </row>
    <row r="105853" spans="11:11">
      <c r="K105853"/>
    </row>
    <row r="105854" spans="11:11">
      <c r="K105854"/>
    </row>
    <row r="105855" spans="11:11">
      <c r="K105855"/>
    </row>
    <row r="105856" spans="11:11">
      <c r="K105856"/>
    </row>
    <row r="105857" spans="11:11">
      <c r="K105857"/>
    </row>
    <row r="105858" spans="11:11">
      <c r="K105858"/>
    </row>
    <row r="105859" spans="11:11">
      <c r="K105859"/>
    </row>
    <row r="105860" spans="11:11">
      <c r="K105860"/>
    </row>
    <row r="105861" spans="11:11">
      <c r="K105861"/>
    </row>
    <row r="105862" spans="11:11">
      <c r="K105862"/>
    </row>
    <row r="105863" spans="11:11">
      <c r="K105863"/>
    </row>
    <row r="105864" spans="11:11">
      <c r="K105864"/>
    </row>
    <row r="105865" spans="11:11">
      <c r="K105865"/>
    </row>
    <row r="105866" spans="11:11">
      <c r="K105866"/>
    </row>
    <row r="105867" spans="11:11">
      <c r="K105867"/>
    </row>
    <row r="105868" spans="11:11">
      <c r="K105868"/>
    </row>
    <row r="105869" spans="11:11">
      <c r="K105869"/>
    </row>
    <row r="105870" spans="11:11">
      <c r="K105870"/>
    </row>
    <row r="105871" spans="11:11">
      <c r="K105871"/>
    </row>
    <row r="105872" spans="11:11">
      <c r="K105872"/>
    </row>
    <row r="105873" spans="11:11">
      <c r="K105873"/>
    </row>
    <row r="105874" spans="11:11">
      <c r="K105874"/>
    </row>
    <row r="105875" spans="11:11">
      <c r="K105875"/>
    </row>
    <row r="105876" spans="11:11">
      <c r="K105876"/>
    </row>
    <row r="105877" spans="11:11">
      <c r="K105877"/>
    </row>
    <row r="105878" spans="11:11">
      <c r="K105878"/>
    </row>
    <row r="105879" spans="11:11">
      <c r="K105879"/>
    </row>
    <row r="105880" spans="11:11">
      <c r="K105880"/>
    </row>
    <row r="105881" spans="11:11">
      <c r="K105881"/>
    </row>
    <row r="105882" spans="11:11">
      <c r="K105882"/>
    </row>
    <row r="105883" spans="11:11">
      <c r="K105883"/>
    </row>
    <row r="105884" spans="11:11">
      <c r="K105884"/>
    </row>
    <row r="105885" spans="11:11">
      <c r="K105885"/>
    </row>
    <row r="105886" spans="11:11">
      <c r="K105886"/>
    </row>
    <row r="105887" spans="11:11">
      <c r="K105887"/>
    </row>
    <row r="105888" spans="11:11">
      <c r="K105888"/>
    </row>
    <row r="105889" spans="11:11">
      <c r="K105889"/>
    </row>
    <row r="105890" spans="11:11">
      <c r="K105890"/>
    </row>
    <row r="105891" spans="11:11">
      <c r="K105891"/>
    </row>
    <row r="105892" spans="11:11">
      <c r="K105892"/>
    </row>
    <row r="105893" spans="11:11">
      <c r="K105893"/>
    </row>
    <row r="105894" spans="11:11">
      <c r="K105894"/>
    </row>
    <row r="105895" spans="11:11">
      <c r="K105895"/>
    </row>
    <row r="105896" spans="11:11">
      <c r="K105896"/>
    </row>
    <row r="105897" spans="11:11">
      <c r="K105897"/>
    </row>
    <row r="105898" spans="11:11">
      <c r="K105898"/>
    </row>
    <row r="105899" spans="11:11">
      <c r="K105899"/>
    </row>
    <row r="105900" spans="11:11">
      <c r="K105900"/>
    </row>
    <row r="105901" spans="11:11">
      <c r="K105901"/>
    </row>
    <row r="105902" spans="11:11">
      <c r="K105902"/>
    </row>
    <row r="105903" spans="11:11">
      <c r="K105903"/>
    </row>
    <row r="105904" spans="11:11">
      <c r="K105904"/>
    </row>
    <row r="105905" spans="11:11">
      <c r="K105905"/>
    </row>
    <row r="105906" spans="11:11">
      <c r="K105906"/>
    </row>
    <row r="105907" spans="11:11">
      <c r="K105907"/>
    </row>
    <row r="105908" spans="11:11">
      <c r="K105908"/>
    </row>
    <row r="105909" spans="11:11">
      <c r="K105909"/>
    </row>
    <row r="105910" spans="11:11">
      <c r="K105910"/>
    </row>
    <row r="105911" spans="11:11">
      <c r="K105911"/>
    </row>
    <row r="105912" spans="11:11">
      <c r="K105912"/>
    </row>
    <row r="105913" spans="11:11">
      <c r="K105913"/>
    </row>
    <row r="105914" spans="11:11">
      <c r="K105914"/>
    </row>
    <row r="105915" spans="11:11">
      <c r="K105915"/>
    </row>
    <row r="105916" spans="11:11">
      <c r="K105916"/>
    </row>
    <row r="105917" spans="11:11">
      <c r="K105917"/>
    </row>
    <row r="105918" spans="11:11">
      <c r="K105918"/>
    </row>
    <row r="105919" spans="11:11">
      <c r="K105919"/>
    </row>
    <row r="105920" spans="11:11">
      <c r="K105920"/>
    </row>
    <row r="105921" spans="11:11">
      <c r="K105921"/>
    </row>
    <row r="105922" spans="11:11">
      <c r="K105922"/>
    </row>
    <row r="105923" spans="11:11">
      <c r="K105923"/>
    </row>
    <row r="105924" spans="11:11">
      <c r="K105924"/>
    </row>
    <row r="105925" spans="11:11">
      <c r="K105925"/>
    </row>
    <row r="105926" spans="11:11">
      <c r="K105926"/>
    </row>
    <row r="105927" spans="11:11">
      <c r="K105927"/>
    </row>
    <row r="105928" spans="11:11">
      <c r="K105928"/>
    </row>
    <row r="105929" spans="11:11">
      <c r="K105929"/>
    </row>
    <row r="105930" spans="11:11">
      <c r="K105930"/>
    </row>
    <row r="105931" spans="11:11">
      <c r="K105931"/>
    </row>
    <row r="105932" spans="11:11">
      <c r="K105932"/>
    </row>
    <row r="105933" spans="11:11">
      <c r="K105933"/>
    </row>
    <row r="105934" spans="11:11">
      <c r="K105934"/>
    </row>
    <row r="105935" spans="11:11">
      <c r="K105935"/>
    </row>
    <row r="105936" spans="11:11">
      <c r="K105936"/>
    </row>
    <row r="105937" spans="11:11">
      <c r="K105937"/>
    </row>
    <row r="105938" spans="11:11">
      <c r="K105938"/>
    </row>
    <row r="105939" spans="11:11">
      <c r="K105939"/>
    </row>
    <row r="105940" spans="11:11">
      <c r="K105940"/>
    </row>
    <row r="105941" spans="11:11">
      <c r="K105941"/>
    </row>
    <row r="105942" spans="11:11">
      <c r="K105942"/>
    </row>
    <row r="105943" spans="11:11">
      <c r="K105943"/>
    </row>
    <row r="105944" spans="11:11">
      <c r="K105944"/>
    </row>
    <row r="105945" spans="11:11">
      <c r="K105945"/>
    </row>
    <row r="105946" spans="11:11">
      <c r="K105946"/>
    </row>
    <row r="105947" spans="11:11">
      <c r="K105947"/>
    </row>
    <row r="105948" spans="11:11">
      <c r="K105948"/>
    </row>
    <row r="105949" spans="11:11">
      <c r="K105949"/>
    </row>
    <row r="105950" spans="11:11">
      <c r="K105950"/>
    </row>
    <row r="105951" spans="11:11">
      <c r="K105951"/>
    </row>
    <row r="105952" spans="11:11">
      <c r="K105952"/>
    </row>
    <row r="105953" spans="11:11">
      <c r="K105953"/>
    </row>
    <row r="105954" spans="11:11">
      <c r="K105954"/>
    </row>
    <row r="105955" spans="11:11">
      <c r="K105955"/>
    </row>
    <row r="105956" spans="11:11">
      <c r="K105956"/>
    </row>
    <row r="105957" spans="11:11">
      <c r="K105957"/>
    </row>
    <row r="105958" spans="11:11">
      <c r="K105958"/>
    </row>
    <row r="105959" spans="11:11">
      <c r="K105959"/>
    </row>
    <row r="105960" spans="11:11">
      <c r="K105960"/>
    </row>
    <row r="105961" spans="11:11">
      <c r="K105961"/>
    </row>
    <row r="105962" spans="11:11">
      <c r="K105962"/>
    </row>
    <row r="105963" spans="11:11">
      <c r="K105963"/>
    </row>
    <row r="105964" spans="11:11">
      <c r="K105964"/>
    </row>
    <row r="105965" spans="11:11">
      <c r="K105965"/>
    </row>
    <row r="105966" spans="11:11">
      <c r="K105966"/>
    </row>
    <row r="105967" spans="11:11">
      <c r="K105967"/>
    </row>
    <row r="105968" spans="11:11">
      <c r="K105968"/>
    </row>
    <row r="105969" spans="11:11">
      <c r="K105969"/>
    </row>
    <row r="105970" spans="11:11">
      <c r="K105970"/>
    </row>
    <row r="105971" spans="11:11">
      <c r="K105971"/>
    </row>
    <row r="105972" spans="11:11">
      <c r="K105972"/>
    </row>
    <row r="105973" spans="11:11">
      <c r="K105973"/>
    </row>
    <row r="105974" spans="11:11">
      <c r="K105974"/>
    </row>
    <row r="105975" spans="11:11">
      <c r="K105975"/>
    </row>
    <row r="105976" spans="11:11">
      <c r="K105976"/>
    </row>
    <row r="105977" spans="11:11">
      <c r="K105977"/>
    </row>
    <row r="105978" spans="11:11">
      <c r="K105978"/>
    </row>
    <row r="105979" spans="11:11">
      <c r="K105979"/>
    </row>
    <row r="105980" spans="11:11">
      <c r="K105980"/>
    </row>
    <row r="105981" spans="11:11">
      <c r="K105981"/>
    </row>
    <row r="105982" spans="11:11">
      <c r="K105982"/>
    </row>
    <row r="105983" spans="11:11">
      <c r="K105983"/>
    </row>
    <row r="105984" spans="11:11">
      <c r="K105984"/>
    </row>
    <row r="105985" spans="11:11">
      <c r="K105985"/>
    </row>
    <row r="105986" spans="11:11">
      <c r="K105986"/>
    </row>
    <row r="105987" spans="11:11">
      <c r="K105987"/>
    </row>
    <row r="105988" spans="11:11">
      <c r="K105988"/>
    </row>
    <row r="105989" spans="11:11">
      <c r="K105989"/>
    </row>
    <row r="105990" spans="11:11">
      <c r="K105990"/>
    </row>
    <row r="105991" spans="11:11">
      <c r="K105991"/>
    </row>
    <row r="105992" spans="11:11">
      <c r="K105992"/>
    </row>
    <row r="105993" spans="11:11">
      <c r="K105993"/>
    </row>
    <row r="105994" spans="11:11">
      <c r="K105994"/>
    </row>
    <row r="105995" spans="11:11">
      <c r="K105995"/>
    </row>
    <row r="105996" spans="11:11">
      <c r="K105996"/>
    </row>
    <row r="105997" spans="11:11">
      <c r="K105997"/>
    </row>
    <row r="105998" spans="11:11">
      <c r="K105998"/>
    </row>
    <row r="105999" spans="11:11">
      <c r="K105999"/>
    </row>
    <row r="106000" spans="11:11">
      <c r="K106000"/>
    </row>
    <row r="106001" spans="11:11">
      <c r="K106001"/>
    </row>
    <row r="106002" spans="11:11">
      <c r="K106002"/>
    </row>
    <row r="106003" spans="11:11">
      <c r="K106003"/>
    </row>
    <row r="106004" spans="11:11">
      <c r="K106004"/>
    </row>
    <row r="106005" spans="11:11">
      <c r="K106005"/>
    </row>
    <row r="106006" spans="11:11">
      <c r="K106006"/>
    </row>
    <row r="106007" spans="11:11">
      <c r="K106007"/>
    </row>
    <row r="106008" spans="11:11">
      <c r="K106008"/>
    </row>
    <row r="106009" spans="11:11">
      <c r="K106009"/>
    </row>
    <row r="106010" spans="11:11">
      <c r="K106010"/>
    </row>
    <row r="106011" spans="11:11">
      <c r="K106011"/>
    </row>
    <row r="106012" spans="11:11">
      <c r="K106012"/>
    </row>
    <row r="106013" spans="11:11">
      <c r="K106013"/>
    </row>
    <row r="106014" spans="11:11">
      <c r="K106014"/>
    </row>
    <row r="106015" spans="11:11">
      <c r="K106015"/>
    </row>
    <row r="106016" spans="11:11">
      <c r="K106016"/>
    </row>
    <row r="106017" spans="11:11">
      <c r="K106017"/>
    </row>
    <row r="106018" spans="11:11">
      <c r="K106018"/>
    </row>
    <row r="106019" spans="11:11">
      <c r="K106019"/>
    </row>
    <row r="106020" spans="11:11">
      <c r="K106020"/>
    </row>
    <row r="106021" spans="11:11">
      <c r="K106021"/>
    </row>
    <row r="106022" spans="11:11">
      <c r="K106022"/>
    </row>
    <row r="106023" spans="11:11">
      <c r="K106023"/>
    </row>
    <row r="106024" spans="11:11">
      <c r="K106024"/>
    </row>
    <row r="106025" spans="11:11">
      <c r="K106025"/>
    </row>
    <row r="106026" spans="11:11">
      <c r="K106026"/>
    </row>
    <row r="106027" spans="11:11">
      <c r="K106027"/>
    </row>
    <row r="106028" spans="11:11">
      <c r="K106028"/>
    </row>
    <row r="106029" spans="11:11">
      <c r="K106029"/>
    </row>
    <row r="106030" spans="11:11">
      <c r="K106030"/>
    </row>
    <row r="106031" spans="11:11">
      <c r="K106031"/>
    </row>
    <row r="106032" spans="11:11">
      <c r="K106032"/>
    </row>
    <row r="106033" spans="11:11">
      <c r="K106033"/>
    </row>
    <row r="106034" spans="11:11">
      <c r="K106034"/>
    </row>
    <row r="106035" spans="11:11">
      <c r="K106035"/>
    </row>
    <row r="106036" spans="11:11">
      <c r="K106036"/>
    </row>
    <row r="106037" spans="11:11">
      <c r="K106037"/>
    </row>
    <row r="106038" spans="11:11">
      <c r="K106038"/>
    </row>
    <row r="106039" spans="11:11">
      <c r="K106039"/>
    </row>
    <row r="106040" spans="11:11">
      <c r="K106040"/>
    </row>
    <row r="106041" spans="11:11">
      <c r="K106041"/>
    </row>
    <row r="106042" spans="11:11">
      <c r="K106042"/>
    </row>
    <row r="106043" spans="11:11">
      <c r="K106043"/>
    </row>
    <row r="106044" spans="11:11">
      <c r="K106044"/>
    </row>
    <row r="106045" spans="11:11">
      <c r="K106045"/>
    </row>
    <row r="106046" spans="11:11">
      <c r="K106046"/>
    </row>
    <row r="106047" spans="11:11">
      <c r="K106047"/>
    </row>
    <row r="106048" spans="11:11">
      <c r="K106048"/>
    </row>
    <row r="106049" spans="11:11">
      <c r="K106049"/>
    </row>
    <row r="106050" spans="11:11">
      <c r="K106050"/>
    </row>
    <row r="106051" spans="11:11">
      <c r="K106051"/>
    </row>
    <row r="106052" spans="11:11">
      <c r="K106052"/>
    </row>
    <row r="106053" spans="11:11">
      <c r="K106053"/>
    </row>
    <row r="106054" spans="11:11">
      <c r="K106054"/>
    </row>
    <row r="106055" spans="11:11">
      <c r="K106055"/>
    </row>
    <row r="106056" spans="11:11">
      <c r="K106056"/>
    </row>
    <row r="106057" spans="11:11">
      <c r="K106057"/>
    </row>
    <row r="106058" spans="11:11">
      <c r="K106058"/>
    </row>
    <row r="106059" spans="11:11">
      <c r="K106059"/>
    </row>
    <row r="106060" spans="11:11">
      <c r="K106060"/>
    </row>
    <row r="106061" spans="11:11">
      <c r="K106061"/>
    </row>
    <row r="106062" spans="11:11">
      <c r="K106062"/>
    </row>
    <row r="106063" spans="11:11">
      <c r="K106063"/>
    </row>
    <row r="106064" spans="11:11">
      <c r="K106064"/>
    </row>
    <row r="106065" spans="11:11">
      <c r="K106065"/>
    </row>
    <row r="106066" spans="11:11">
      <c r="K106066"/>
    </row>
    <row r="106067" spans="11:11">
      <c r="K106067"/>
    </row>
    <row r="106068" spans="11:11">
      <c r="K106068"/>
    </row>
    <row r="106069" spans="11:11">
      <c r="K106069"/>
    </row>
    <row r="106070" spans="11:11">
      <c r="K106070"/>
    </row>
    <row r="106071" spans="11:11">
      <c r="K106071"/>
    </row>
    <row r="106072" spans="11:11">
      <c r="K106072"/>
    </row>
    <row r="106073" spans="11:11">
      <c r="K106073"/>
    </row>
    <row r="106074" spans="11:11">
      <c r="K106074"/>
    </row>
    <row r="106075" spans="11:11">
      <c r="K106075"/>
    </row>
    <row r="106076" spans="11:11">
      <c r="K106076"/>
    </row>
    <row r="106077" spans="11:11">
      <c r="K106077"/>
    </row>
    <row r="106078" spans="11:11">
      <c r="K106078"/>
    </row>
    <row r="106079" spans="11:11">
      <c r="K106079"/>
    </row>
    <row r="106080" spans="11:11">
      <c r="K106080"/>
    </row>
    <row r="106081" spans="11:11">
      <c r="K106081"/>
    </row>
    <row r="106082" spans="11:11">
      <c r="K106082"/>
    </row>
    <row r="106083" spans="11:11">
      <c r="K106083"/>
    </row>
    <row r="106084" spans="11:11">
      <c r="K106084"/>
    </row>
    <row r="106085" spans="11:11">
      <c r="K106085"/>
    </row>
    <row r="106086" spans="11:11">
      <c r="K106086"/>
    </row>
    <row r="106087" spans="11:11">
      <c r="K106087"/>
    </row>
    <row r="106088" spans="11:11">
      <c r="K106088"/>
    </row>
    <row r="106089" spans="11:11">
      <c r="K106089"/>
    </row>
    <row r="106090" spans="11:11">
      <c r="K106090"/>
    </row>
    <row r="106091" spans="11:11">
      <c r="K106091"/>
    </row>
    <row r="106092" spans="11:11">
      <c r="K106092"/>
    </row>
    <row r="106093" spans="11:11">
      <c r="K106093"/>
    </row>
    <row r="106094" spans="11:11">
      <c r="K106094"/>
    </row>
    <row r="106095" spans="11:11">
      <c r="K106095"/>
    </row>
    <row r="106096" spans="11:11">
      <c r="K106096"/>
    </row>
    <row r="106097" spans="11:11">
      <c r="K106097"/>
    </row>
    <row r="106098" spans="11:11">
      <c r="K106098"/>
    </row>
    <row r="106099" spans="11:11">
      <c r="K106099"/>
    </row>
    <row r="106100" spans="11:11">
      <c r="K106100"/>
    </row>
    <row r="106101" spans="11:11">
      <c r="K106101"/>
    </row>
    <row r="106102" spans="11:11">
      <c r="K106102"/>
    </row>
    <row r="106103" spans="11:11">
      <c r="K106103"/>
    </row>
    <row r="106104" spans="11:11">
      <c r="K106104"/>
    </row>
    <row r="106105" spans="11:11">
      <c r="K106105"/>
    </row>
    <row r="106106" spans="11:11">
      <c r="K106106"/>
    </row>
    <row r="106107" spans="11:11">
      <c r="K106107"/>
    </row>
    <row r="106108" spans="11:11">
      <c r="K106108"/>
    </row>
    <row r="106109" spans="11:11">
      <c r="K106109"/>
    </row>
    <row r="106110" spans="11:11">
      <c r="K106110"/>
    </row>
    <row r="106111" spans="11:11">
      <c r="K106111"/>
    </row>
    <row r="106112" spans="11:11">
      <c r="K106112"/>
    </row>
    <row r="106113" spans="11:11">
      <c r="K106113"/>
    </row>
    <row r="106114" spans="11:11">
      <c r="K106114"/>
    </row>
    <row r="106115" spans="11:11">
      <c r="K106115"/>
    </row>
    <row r="106116" spans="11:11">
      <c r="K106116"/>
    </row>
    <row r="106117" spans="11:11">
      <c r="K106117"/>
    </row>
    <row r="106118" spans="11:11">
      <c r="K106118"/>
    </row>
    <row r="106119" spans="11:11">
      <c r="K106119"/>
    </row>
    <row r="106120" spans="11:11">
      <c r="K106120"/>
    </row>
    <row r="106121" spans="11:11">
      <c r="K106121"/>
    </row>
    <row r="106122" spans="11:11">
      <c r="K106122"/>
    </row>
    <row r="106123" spans="11:11">
      <c r="K106123"/>
    </row>
    <row r="106124" spans="11:11">
      <c r="K106124"/>
    </row>
    <row r="106125" spans="11:11">
      <c r="K106125"/>
    </row>
    <row r="106126" spans="11:11">
      <c r="K106126"/>
    </row>
    <row r="106127" spans="11:11">
      <c r="K106127"/>
    </row>
    <row r="106128" spans="11:11">
      <c r="K106128"/>
    </row>
    <row r="106129" spans="11:11">
      <c r="K106129"/>
    </row>
    <row r="106130" spans="11:11">
      <c r="K106130"/>
    </row>
    <row r="106131" spans="11:11">
      <c r="K106131"/>
    </row>
    <row r="106132" spans="11:11">
      <c r="K106132"/>
    </row>
    <row r="106133" spans="11:11">
      <c r="K106133"/>
    </row>
    <row r="106134" spans="11:11">
      <c r="K106134"/>
    </row>
    <row r="106135" spans="11:11">
      <c r="K106135"/>
    </row>
    <row r="106136" spans="11:11">
      <c r="K106136"/>
    </row>
    <row r="106137" spans="11:11">
      <c r="K106137"/>
    </row>
    <row r="106138" spans="11:11">
      <c r="K106138"/>
    </row>
    <row r="106139" spans="11:11">
      <c r="K106139"/>
    </row>
    <row r="106140" spans="11:11">
      <c r="K106140"/>
    </row>
    <row r="106141" spans="11:11">
      <c r="K106141"/>
    </row>
    <row r="106142" spans="11:11">
      <c r="K106142"/>
    </row>
    <row r="106143" spans="11:11">
      <c r="K106143"/>
    </row>
    <row r="106144" spans="11:11">
      <c r="K106144"/>
    </row>
    <row r="106145" spans="11:11">
      <c r="K106145"/>
    </row>
    <row r="106146" spans="11:11">
      <c r="K106146"/>
    </row>
    <row r="106147" spans="11:11">
      <c r="K106147"/>
    </row>
    <row r="106148" spans="11:11">
      <c r="K106148"/>
    </row>
    <row r="106149" spans="11:11">
      <c r="K106149"/>
    </row>
    <row r="106150" spans="11:11">
      <c r="K106150"/>
    </row>
    <row r="106151" spans="11:11">
      <c r="K106151"/>
    </row>
    <row r="106152" spans="11:11">
      <c r="K106152"/>
    </row>
    <row r="106153" spans="11:11">
      <c r="K106153"/>
    </row>
    <row r="106154" spans="11:11">
      <c r="K106154"/>
    </row>
    <row r="106155" spans="11:11">
      <c r="K106155"/>
    </row>
    <row r="106156" spans="11:11">
      <c r="K106156"/>
    </row>
    <row r="106157" spans="11:11">
      <c r="K106157"/>
    </row>
    <row r="106158" spans="11:11">
      <c r="K106158"/>
    </row>
    <row r="106159" spans="11:11">
      <c r="K106159"/>
    </row>
    <row r="106160" spans="11:11">
      <c r="K106160"/>
    </row>
    <row r="106161" spans="11:11">
      <c r="K106161"/>
    </row>
    <row r="106162" spans="11:11">
      <c r="K106162"/>
    </row>
    <row r="106163" spans="11:11">
      <c r="K106163"/>
    </row>
    <row r="106164" spans="11:11">
      <c r="K106164"/>
    </row>
    <row r="106165" spans="11:11">
      <c r="K106165"/>
    </row>
    <row r="106166" spans="11:11">
      <c r="K106166"/>
    </row>
    <row r="106167" spans="11:11">
      <c r="K106167"/>
    </row>
    <row r="106168" spans="11:11">
      <c r="K106168"/>
    </row>
    <row r="106169" spans="11:11">
      <c r="K106169"/>
    </row>
    <row r="106170" spans="11:11">
      <c r="K106170"/>
    </row>
    <row r="106171" spans="11:11">
      <c r="K106171"/>
    </row>
    <row r="106172" spans="11:11">
      <c r="K106172"/>
    </row>
    <row r="106173" spans="11:11">
      <c r="K106173"/>
    </row>
    <row r="106174" spans="11:11">
      <c r="K106174"/>
    </row>
    <row r="106175" spans="11:11">
      <c r="K106175"/>
    </row>
    <row r="106176" spans="11:11">
      <c r="K106176"/>
    </row>
    <row r="106177" spans="11:11">
      <c r="K106177"/>
    </row>
    <row r="106178" spans="11:11">
      <c r="K106178"/>
    </row>
    <row r="106179" spans="11:11">
      <c r="K106179"/>
    </row>
    <row r="106180" spans="11:11">
      <c r="K106180"/>
    </row>
    <row r="106181" spans="11:11">
      <c r="K106181"/>
    </row>
    <row r="106182" spans="11:11">
      <c r="K106182"/>
    </row>
    <row r="106183" spans="11:11">
      <c r="K106183"/>
    </row>
    <row r="106184" spans="11:11">
      <c r="K106184"/>
    </row>
    <row r="106185" spans="11:11">
      <c r="K106185"/>
    </row>
    <row r="106186" spans="11:11">
      <c r="K106186"/>
    </row>
    <row r="106187" spans="11:11">
      <c r="K106187"/>
    </row>
    <row r="106188" spans="11:11">
      <c r="K106188"/>
    </row>
    <row r="106189" spans="11:11">
      <c r="K106189"/>
    </row>
    <row r="106190" spans="11:11">
      <c r="K106190"/>
    </row>
    <row r="106191" spans="11:11">
      <c r="K106191"/>
    </row>
    <row r="106192" spans="11:11">
      <c r="K106192"/>
    </row>
    <row r="106193" spans="11:11">
      <c r="K106193"/>
    </row>
    <row r="106194" spans="11:11">
      <c r="K106194"/>
    </row>
    <row r="106195" spans="11:11">
      <c r="K106195"/>
    </row>
    <row r="106196" spans="11:11">
      <c r="K106196"/>
    </row>
    <row r="106197" spans="11:11">
      <c r="K106197"/>
    </row>
    <row r="106198" spans="11:11">
      <c r="K106198"/>
    </row>
    <row r="106199" spans="11:11">
      <c r="K106199"/>
    </row>
    <row r="106200" spans="11:11">
      <c r="K106200"/>
    </row>
    <row r="106201" spans="11:11">
      <c r="K106201"/>
    </row>
    <row r="106202" spans="11:11">
      <c r="K106202"/>
    </row>
    <row r="106203" spans="11:11">
      <c r="K106203"/>
    </row>
    <row r="106204" spans="11:11">
      <c r="K106204"/>
    </row>
    <row r="106205" spans="11:11">
      <c r="K106205"/>
    </row>
    <row r="106206" spans="11:11">
      <c r="K106206"/>
    </row>
    <row r="106207" spans="11:11">
      <c r="K106207"/>
    </row>
    <row r="106208" spans="11:11">
      <c r="K106208"/>
    </row>
    <row r="106209" spans="11:11">
      <c r="K106209"/>
    </row>
    <row r="106210" spans="11:11">
      <c r="K106210"/>
    </row>
    <row r="106211" spans="11:11">
      <c r="K106211"/>
    </row>
    <row r="106212" spans="11:11">
      <c r="K106212"/>
    </row>
    <row r="106213" spans="11:11">
      <c r="K106213"/>
    </row>
    <row r="106214" spans="11:11">
      <c r="K106214"/>
    </row>
    <row r="106215" spans="11:11">
      <c r="K106215"/>
    </row>
    <row r="106216" spans="11:11">
      <c r="K106216"/>
    </row>
    <row r="106217" spans="11:11">
      <c r="K106217"/>
    </row>
    <row r="106218" spans="11:11">
      <c r="K106218"/>
    </row>
    <row r="106219" spans="11:11">
      <c r="K106219"/>
    </row>
    <row r="106220" spans="11:11">
      <c r="K106220"/>
    </row>
    <row r="106221" spans="11:11">
      <c r="K106221"/>
    </row>
    <row r="106222" spans="11:11">
      <c r="K106222"/>
    </row>
    <row r="106223" spans="11:11">
      <c r="K106223"/>
    </row>
    <row r="106224" spans="11:11">
      <c r="K106224"/>
    </row>
    <row r="106225" spans="11:11">
      <c r="K106225"/>
    </row>
    <row r="106226" spans="11:11">
      <c r="K106226"/>
    </row>
    <row r="106227" spans="11:11">
      <c r="K106227"/>
    </row>
    <row r="106228" spans="11:11">
      <c r="K106228"/>
    </row>
    <row r="106229" spans="11:11">
      <c r="K106229"/>
    </row>
    <row r="106230" spans="11:11">
      <c r="K106230"/>
    </row>
    <row r="106231" spans="11:11">
      <c r="K106231"/>
    </row>
    <row r="106232" spans="11:11">
      <c r="K106232"/>
    </row>
    <row r="106233" spans="11:11">
      <c r="K106233"/>
    </row>
    <row r="106234" spans="11:11">
      <c r="K106234"/>
    </row>
    <row r="106235" spans="11:11">
      <c r="K106235"/>
    </row>
    <row r="106236" spans="11:11">
      <c r="K106236"/>
    </row>
    <row r="106237" spans="11:11">
      <c r="K106237"/>
    </row>
    <row r="106238" spans="11:11">
      <c r="K106238"/>
    </row>
    <row r="106239" spans="11:11">
      <c r="K106239"/>
    </row>
    <row r="106240" spans="11:11">
      <c r="K106240"/>
    </row>
    <row r="106241" spans="11:11">
      <c r="K106241"/>
    </row>
    <row r="106242" spans="11:11">
      <c r="K106242"/>
    </row>
    <row r="106243" spans="11:11">
      <c r="K106243"/>
    </row>
    <row r="106244" spans="11:11">
      <c r="K106244"/>
    </row>
    <row r="106245" spans="11:11">
      <c r="K106245"/>
    </row>
    <row r="106246" spans="11:11">
      <c r="K106246"/>
    </row>
    <row r="106247" spans="11:11">
      <c r="K106247"/>
    </row>
    <row r="106248" spans="11:11">
      <c r="K106248"/>
    </row>
    <row r="106249" spans="11:11">
      <c r="K106249"/>
    </row>
    <row r="106250" spans="11:11">
      <c r="K106250"/>
    </row>
    <row r="106251" spans="11:11">
      <c r="K106251"/>
    </row>
    <row r="106252" spans="11:11">
      <c r="K106252"/>
    </row>
    <row r="106253" spans="11:11">
      <c r="K106253"/>
    </row>
    <row r="106254" spans="11:11">
      <c r="K106254"/>
    </row>
    <row r="106255" spans="11:11">
      <c r="K106255"/>
    </row>
    <row r="106256" spans="11:11">
      <c r="K106256"/>
    </row>
    <row r="106257" spans="11:11">
      <c r="K106257"/>
    </row>
    <row r="106258" spans="11:11">
      <c r="K106258"/>
    </row>
    <row r="106259" spans="11:11">
      <c r="K106259"/>
    </row>
    <row r="106260" spans="11:11">
      <c r="K106260"/>
    </row>
    <row r="106261" spans="11:11">
      <c r="K106261"/>
    </row>
    <row r="106262" spans="11:11">
      <c r="K106262"/>
    </row>
    <row r="106263" spans="11:11">
      <c r="K106263"/>
    </row>
    <row r="106264" spans="11:11">
      <c r="K106264"/>
    </row>
    <row r="106265" spans="11:11">
      <c r="K106265"/>
    </row>
    <row r="106266" spans="11:11">
      <c r="K106266"/>
    </row>
    <row r="106267" spans="11:11">
      <c r="K106267"/>
    </row>
    <row r="106268" spans="11:11">
      <c r="K106268"/>
    </row>
    <row r="106269" spans="11:11">
      <c r="K106269"/>
    </row>
    <row r="106270" spans="11:11">
      <c r="K106270"/>
    </row>
    <row r="106271" spans="11:11">
      <c r="K106271"/>
    </row>
    <row r="106272" spans="11:11">
      <c r="K106272"/>
    </row>
    <row r="106273" spans="11:11">
      <c r="K106273"/>
    </row>
    <row r="106274" spans="11:11">
      <c r="K106274"/>
    </row>
    <row r="106275" spans="11:11">
      <c r="K106275"/>
    </row>
    <row r="106276" spans="11:11">
      <c r="K106276"/>
    </row>
    <row r="106277" spans="11:11">
      <c r="K106277"/>
    </row>
    <row r="106278" spans="11:11">
      <c r="K106278"/>
    </row>
    <row r="106279" spans="11:11">
      <c r="K106279"/>
    </row>
    <row r="106280" spans="11:11">
      <c r="K106280"/>
    </row>
    <row r="106281" spans="11:11">
      <c r="K106281"/>
    </row>
    <row r="106282" spans="11:11">
      <c r="K106282"/>
    </row>
    <row r="106283" spans="11:11">
      <c r="K106283"/>
    </row>
    <row r="106284" spans="11:11">
      <c r="K106284"/>
    </row>
    <row r="106285" spans="11:11">
      <c r="K106285"/>
    </row>
    <row r="106286" spans="11:11">
      <c r="K106286"/>
    </row>
    <row r="106287" spans="11:11">
      <c r="K106287"/>
    </row>
    <row r="106288" spans="11:11">
      <c r="K106288"/>
    </row>
    <row r="106289" spans="11:11">
      <c r="K106289"/>
    </row>
    <row r="106290" spans="11:11">
      <c r="K106290"/>
    </row>
    <row r="106291" spans="11:11">
      <c r="K106291"/>
    </row>
    <row r="106292" spans="11:11">
      <c r="K106292"/>
    </row>
    <row r="106293" spans="11:11">
      <c r="K106293"/>
    </row>
    <row r="106294" spans="11:11">
      <c r="K106294"/>
    </row>
    <row r="106295" spans="11:11">
      <c r="K106295"/>
    </row>
    <row r="106296" spans="11:11">
      <c r="K106296"/>
    </row>
    <row r="106297" spans="11:11">
      <c r="K106297"/>
    </row>
    <row r="106298" spans="11:11">
      <c r="K106298"/>
    </row>
    <row r="106299" spans="11:11">
      <c r="K106299"/>
    </row>
    <row r="106300" spans="11:11">
      <c r="K106300"/>
    </row>
    <row r="106301" spans="11:11">
      <c r="K106301"/>
    </row>
    <row r="106302" spans="11:11">
      <c r="K106302"/>
    </row>
    <row r="106303" spans="11:11">
      <c r="K106303"/>
    </row>
    <row r="106304" spans="11:11">
      <c r="K106304"/>
    </row>
    <row r="106305" spans="11:11">
      <c r="K106305"/>
    </row>
    <row r="106306" spans="11:11">
      <c r="K106306"/>
    </row>
    <row r="106307" spans="11:11">
      <c r="K106307"/>
    </row>
    <row r="106308" spans="11:11">
      <c r="K106308"/>
    </row>
    <row r="106309" spans="11:11">
      <c r="K106309"/>
    </row>
    <row r="106310" spans="11:11">
      <c r="K106310"/>
    </row>
    <row r="106311" spans="11:11">
      <c r="K106311"/>
    </row>
    <row r="106312" spans="11:11">
      <c r="K106312"/>
    </row>
    <row r="106313" spans="11:11">
      <c r="K106313"/>
    </row>
    <row r="106314" spans="11:11">
      <c r="K106314"/>
    </row>
    <row r="106315" spans="11:11">
      <c r="K106315"/>
    </row>
    <row r="106316" spans="11:11">
      <c r="K106316"/>
    </row>
    <row r="106317" spans="11:11">
      <c r="K106317"/>
    </row>
    <row r="106318" spans="11:11">
      <c r="K106318"/>
    </row>
    <row r="106319" spans="11:11">
      <c r="K106319"/>
    </row>
    <row r="106320" spans="11:11">
      <c r="K106320"/>
    </row>
    <row r="106321" spans="11:11">
      <c r="K106321"/>
    </row>
    <row r="106322" spans="11:11">
      <c r="K106322"/>
    </row>
    <row r="106323" spans="11:11">
      <c r="K106323"/>
    </row>
    <row r="106324" spans="11:11">
      <c r="K106324"/>
    </row>
    <row r="106325" spans="11:11">
      <c r="K106325"/>
    </row>
    <row r="106326" spans="11:11">
      <c r="K106326"/>
    </row>
    <row r="106327" spans="11:11">
      <c r="K106327"/>
    </row>
    <row r="106328" spans="11:11">
      <c r="K106328"/>
    </row>
    <row r="106329" spans="11:11">
      <c r="K106329"/>
    </row>
    <row r="106330" spans="11:11">
      <c r="K106330"/>
    </row>
    <row r="106331" spans="11:11">
      <c r="K106331"/>
    </row>
    <row r="106332" spans="11:11">
      <c r="K106332"/>
    </row>
    <row r="106333" spans="11:11">
      <c r="K106333"/>
    </row>
    <row r="106334" spans="11:11">
      <c r="K106334"/>
    </row>
    <row r="106335" spans="11:11">
      <c r="K106335"/>
    </row>
    <row r="106336" spans="11:11">
      <c r="K106336"/>
    </row>
    <row r="106337" spans="11:11">
      <c r="K106337"/>
    </row>
    <row r="106338" spans="11:11">
      <c r="K106338"/>
    </row>
    <row r="106339" spans="11:11">
      <c r="K106339"/>
    </row>
    <row r="106340" spans="11:11">
      <c r="K106340"/>
    </row>
    <row r="106341" spans="11:11">
      <c r="K106341"/>
    </row>
    <row r="106342" spans="11:11">
      <c r="K106342"/>
    </row>
    <row r="106343" spans="11:11">
      <c r="K106343"/>
    </row>
    <row r="106344" spans="11:11">
      <c r="K106344"/>
    </row>
    <row r="106345" spans="11:11">
      <c r="K106345"/>
    </row>
    <row r="106346" spans="11:11">
      <c r="K106346"/>
    </row>
    <row r="106347" spans="11:11">
      <c r="K106347"/>
    </row>
    <row r="106348" spans="11:11">
      <c r="K106348"/>
    </row>
    <row r="106349" spans="11:11">
      <c r="K106349"/>
    </row>
    <row r="106350" spans="11:11">
      <c r="K106350"/>
    </row>
    <row r="106351" spans="11:11">
      <c r="K106351"/>
    </row>
    <row r="106352" spans="11:11">
      <c r="K106352"/>
    </row>
    <row r="106353" spans="11:11">
      <c r="K106353"/>
    </row>
    <row r="106354" spans="11:11">
      <c r="K106354"/>
    </row>
    <row r="106355" spans="11:11">
      <c r="K106355"/>
    </row>
    <row r="106356" spans="11:11">
      <c r="K106356"/>
    </row>
    <row r="106357" spans="11:11">
      <c r="K106357"/>
    </row>
    <row r="106358" spans="11:11">
      <c r="K106358"/>
    </row>
    <row r="106359" spans="11:11">
      <c r="K106359"/>
    </row>
    <row r="106360" spans="11:11">
      <c r="K106360"/>
    </row>
    <row r="106361" spans="11:11">
      <c r="K106361"/>
    </row>
    <row r="106362" spans="11:11">
      <c r="K106362"/>
    </row>
    <row r="106363" spans="11:11">
      <c r="K106363"/>
    </row>
    <row r="106364" spans="11:11">
      <c r="K106364"/>
    </row>
    <row r="106365" spans="11:11">
      <c r="K106365"/>
    </row>
    <row r="106366" spans="11:11">
      <c r="K106366"/>
    </row>
    <row r="106367" spans="11:11">
      <c r="K106367"/>
    </row>
    <row r="106368" spans="11:11">
      <c r="K106368"/>
    </row>
    <row r="106369" spans="11:11">
      <c r="K106369"/>
    </row>
    <row r="106370" spans="11:11">
      <c r="K106370"/>
    </row>
    <row r="106371" spans="11:11">
      <c r="K106371"/>
    </row>
    <row r="106372" spans="11:11">
      <c r="K106372"/>
    </row>
    <row r="106373" spans="11:11">
      <c r="K106373"/>
    </row>
    <row r="106374" spans="11:11">
      <c r="K106374"/>
    </row>
    <row r="106375" spans="11:11">
      <c r="K106375"/>
    </row>
    <row r="106376" spans="11:11">
      <c r="K106376"/>
    </row>
    <row r="106377" spans="11:11">
      <c r="K106377"/>
    </row>
    <row r="106378" spans="11:11">
      <c r="K106378"/>
    </row>
    <row r="106379" spans="11:11">
      <c r="K106379"/>
    </row>
    <row r="106380" spans="11:11">
      <c r="K106380"/>
    </row>
    <row r="106381" spans="11:11">
      <c r="K106381"/>
    </row>
    <row r="106382" spans="11:11">
      <c r="K106382"/>
    </row>
    <row r="106383" spans="11:11">
      <c r="K106383"/>
    </row>
    <row r="106384" spans="11:11">
      <c r="K106384"/>
    </row>
    <row r="106385" spans="11:11">
      <c r="K106385"/>
    </row>
    <row r="106386" spans="11:11">
      <c r="K106386"/>
    </row>
    <row r="106387" spans="11:11">
      <c r="K106387"/>
    </row>
    <row r="106388" spans="11:11">
      <c r="K106388"/>
    </row>
    <row r="106389" spans="11:11">
      <c r="K106389"/>
    </row>
    <row r="106390" spans="11:11">
      <c r="K106390"/>
    </row>
    <row r="106391" spans="11:11">
      <c r="K106391"/>
    </row>
    <row r="106392" spans="11:11">
      <c r="K106392"/>
    </row>
    <row r="106393" spans="11:11">
      <c r="K106393"/>
    </row>
    <row r="106394" spans="11:11">
      <c r="K106394"/>
    </row>
    <row r="106395" spans="11:11">
      <c r="K106395"/>
    </row>
    <row r="106396" spans="11:11">
      <c r="K106396"/>
    </row>
    <row r="106397" spans="11:11">
      <c r="K106397"/>
    </row>
    <row r="106398" spans="11:11">
      <c r="K106398"/>
    </row>
    <row r="106399" spans="11:11">
      <c r="K106399"/>
    </row>
    <row r="106400" spans="11:11">
      <c r="K106400"/>
    </row>
    <row r="106401" spans="11:11">
      <c r="K106401"/>
    </row>
    <row r="106402" spans="11:11">
      <c r="K106402"/>
    </row>
    <row r="106403" spans="11:11">
      <c r="K106403"/>
    </row>
    <row r="106404" spans="11:11">
      <c r="K106404"/>
    </row>
    <row r="106405" spans="11:11">
      <c r="K106405"/>
    </row>
    <row r="106406" spans="11:11">
      <c r="K106406"/>
    </row>
    <row r="106407" spans="11:11">
      <c r="K106407"/>
    </row>
    <row r="106408" spans="11:11">
      <c r="K106408"/>
    </row>
    <row r="106409" spans="11:11">
      <c r="K106409"/>
    </row>
    <row r="106410" spans="11:11">
      <c r="K106410"/>
    </row>
    <row r="106411" spans="11:11">
      <c r="K106411"/>
    </row>
    <row r="106412" spans="11:11">
      <c r="K106412"/>
    </row>
    <row r="106413" spans="11:11">
      <c r="K106413"/>
    </row>
    <row r="106414" spans="11:11">
      <c r="K106414"/>
    </row>
    <row r="106415" spans="11:11">
      <c r="K106415"/>
    </row>
    <row r="106416" spans="11:11">
      <c r="K106416"/>
    </row>
    <row r="106417" spans="11:11">
      <c r="K106417"/>
    </row>
    <row r="106418" spans="11:11">
      <c r="K106418"/>
    </row>
    <row r="106419" spans="11:11">
      <c r="K106419"/>
    </row>
    <row r="106420" spans="11:11">
      <c r="K106420"/>
    </row>
    <row r="106421" spans="11:11">
      <c r="K106421"/>
    </row>
    <row r="106422" spans="11:11">
      <c r="K106422"/>
    </row>
    <row r="106423" spans="11:11">
      <c r="K106423"/>
    </row>
    <row r="106424" spans="11:11">
      <c r="K106424"/>
    </row>
    <row r="106425" spans="11:11">
      <c r="K106425"/>
    </row>
    <row r="106426" spans="11:11">
      <c r="K106426"/>
    </row>
    <row r="106427" spans="11:11">
      <c r="K106427"/>
    </row>
    <row r="106428" spans="11:11">
      <c r="K106428"/>
    </row>
    <row r="106429" spans="11:11">
      <c r="K106429"/>
    </row>
    <row r="106430" spans="11:11">
      <c r="K106430"/>
    </row>
    <row r="106431" spans="11:11">
      <c r="K106431"/>
    </row>
    <row r="106432" spans="11:11">
      <c r="K106432"/>
    </row>
    <row r="106433" spans="11:11">
      <c r="K106433"/>
    </row>
    <row r="106434" spans="11:11">
      <c r="K106434"/>
    </row>
    <row r="106435" spans="11:11">
      <c r="K106435"/>
    </row>
    <row r="106436" spans="11:11">
      <c r="K106436"/>
    </row>
    <row r="106437" spans="11:11">
      <c r="K106437"/>
    </row>
    <row r="106438" spans="11:11">
      <c r="K106438"/>
    </row>
    <row r="106439" spans="11:11">
      <c r="K106439"/>
    </row>
    <row r="106440" spans="11:11">
      <c r="K106440"/>
    </row>
    <row r="106441" spans="11:11">
      <c r="K106441"/>
    </row>
    <row r="106442" spans="11:11">
      <c r="K106442"/>
    </row>
    <row r="106443" spans="11:11">
      <c r="K106443"/>
    </row>
    <row r="106444" spans="11:11">
      <c r="K106444"/>
    </row>
    <row r="106445" spans="11:11">
      <c r="K106445"/>
    </row>
    <row r="106446" spans="11:11">
      <c r="K106446"/>
    </row>
    <row r="106447" spans="11:11">
      <c r="K106447"/>
    </row>
    <row r="106448" spans="11:11">
      <c r="K106448"/>
    </row>
    <row r="106449" spans="11:11">
      <c r="K106449"/>
    </row>
    <row r="106450" spans="11:11">
      <c r="K106450"/>
    </row>
    <row r="106451" spans="11:11">
      <c r="K106451"/>
    </row>
    <row r="106452" spans="11:11">
      <c r="K106452"/>
    </row>
    <row r="106453" spans="11:11">
      <c r="K106453"/>
    </row>
    <row r="106454" spans="11:11">
      <c r="K106454"/>
    </row>
    <row r="106455" spans="11:11">
      <c r="K106455"/>
    </row>
    <row r="106456" spans="11:11">
      <c r="K106456"/>
    </row>
    <row r="106457" spans="11:11">
      <c r="K106457"/>
    </row>
    <row r="106458" spans="11:11">
      <c r="K106458"/>
    </row>
    <row r="106459" spans="11:11">
      <c r="K106459"/>
    </row>
    <row r="106460" spans="11:11">
      <c r="K106460"/>
    </row>
    <row r="106461" spans="11:11">
      <c r="K106461"/>
    </row>
    <row r="106462" spans="11:11">
      <c r="K106462"/>
    </row>
    <row r="106463" spans="11:11">
      <c r="K106463"/>
    </row>
    <row r="106464" spans="11:11">
      <c r="K106464"/>
    </row>
    <row r="106465" spans="11:11">
      <c r="K106465"/>
    </row>
    <row r="106466" spans="11:11">
      <c r="K106466"/>
    </row>
    <row r="106467" spans="11:11">
      <c r="K106467"/>
    </row>
    <row r="106468" spans="11:11">
      <c r="K106468"/>
    </row>
    <row r="106469" spans="11:11">
      <c r="K106469"/>
    </row>
    <row r="106470" spans="11:11">
      <c r="K106470"/>
    </row>
    <row r="106471" spans="11:11">
      <c r="K106471"/>
    </row>
    <row r="106472" spans="11:11">
      <c r="K106472"/>
    </row>
    <row r="106473" spans="11:11">
      <c r="K106473"/>
    </row>
    <row r="106474" spans="11:11">
      <c r="K106474"/>
    </row>
    <row r="106475" spans="11:11">
      <c r="K106475"/>
    </row>
    <row r="106476" spans="11:11">
      <c r="K106476"/>
    </row>
    <row r="106477" spans="11:11">
      <c r="K106477"/>
    </row>
    <row r="106478" spans="11:11">
      <c r="K106478"/>
    </row>
    <row r="106479" spans="11:11">
      <c r="K106479"/>
    </row>
    <row r="106480" spans="11:11">
      <c r="K106480"/>
    </row>
    <row r="106481" spans="11:11">
      <c r="K106481"/>
    </row>
    <row r="106482" spans="11:11">
      <c r="K106482"/>
    </row>
    <row r="106483" spans="11:11">
      <c r="K106483"/>
    </row>
    <row r="106484" spans="11:11">
      <c r="K106484"/>
    </row>
    <row r="106485" spans="11:11">
      <c r="K106485"/>
    </row>
    <row r="106486" spans="11:11">
      <c r="K106486"/>
    </row>
    <row r="106487" spans="11:11">
      <c r="K106487"/>
    </row>
    <row r="106488" spans="11:11">
      <c r="K106488"/>
    </row>
    <row r="106489" spans="11:11">
      <c r="K106489"/>
    </row>
    <row r="106490" spans="11:11">
      <c r="K106490"/>
    </row>
    <row r="106491" spans="11:11">
      <c r="K106491"/>
    </row>
    <row r="106492" spans="11:11">
      <c r="K106492"/>
    </row>
    <row r="106493" spans="11:11">
      <c r="K106493"/>
    </row>
    <row r="106494" spans="11:11">
      <c r="K106494"/>
    </row>
    <row r="106495" spans="11:11">
      <c r="K106495"/>
    </row>
    <row r="106496" spans="11:11">
      <c r="K106496"/>
    </row>
    <row r="106497" spans="11:11">
      <c r="K106497"/>
    </row>
    <row r="106498" spans="11:11">
      <c r="K106498"/>
    </row>
    <row r="106499" spans="11:11">
      <c r="K106499"/>
    </row>
    <row r="106500" spans="11:11">
      <c r="K106500"/>
    </row>
    <row r="106501" spans="11:11">
      <c r="K106501"/>
    </row>
    <row r="106502" spans="11:11">
      <c r="K106502"/>
    </row>
    <row r="106503" spans="11:11">
      <c r="K106503"/>
    </row>
    <row r="106504" spans="11:11">
      <c r="K106504"/>
    </row>
    <row r="106505" spans="11:11">
      <c r="K106505"/>
    </row>
    <row r="106506" spans="11:11">
      <c r="K106506"/>
    </row>
    <row r="106507" spans="11:11">
      <c r="K106507"/>
    </row>
    <row r="106508" spans="11:11">
      <c r="K106508"/>
    </row>
    <row r="106509" spans="11:11">
      <c r="K106509"/>
    </row>
    <row r="106510" spans="11:11">
      <c r="K106510"/>
    </row>
    <row r="106511" spans="11:11">
      <c r="K106511"/>
    </row>
    <row r="106512" spans="11:11">
      <c r="K106512"/>
    </row>
    <row r="106513" spans="11:11">
      <c r="K106513"/>
    </row>
    <row r="106514" spans="11:11">
      <c r="K106514"/>
    </row>
    <row r="106515" spans="11:11">
      <c r="K106515"/>
    </row>
    <row r="106516" spans="11:11">
      <c r="K106516"/>
    </row>
    <row r="106517" spans="11:11">
      <c r="K106517"/>
    </row>
    <row r="106518" spans="11:11">
      <c r="K106518"/>
    </row>
    <row r="106519" spans="11:11">
      <c r="K106519"/>
    </row>
    <row r="106520" spans="11:11">
      <c r="K106520"/>
    </row>
    <row r="106521" spans="11:11">
      <c r="K106521"/>
    </row>
    <row r="106522" spans="11:11">
      <c r="K106522"/>
    </row>
    <row r="106523" spans="11:11">
      <c r="K106523"/>
    </row>
    <row r="106524" spans="11:11">
      <c r="K106524"/>
    </row>
    <row r="106525" spans="11:11">
      <c r="K106525"/>
    </row>
    <row r="106526" spans="11:11">
      <c r="K106526"/>
    </row>
    <row r="106527" spans="11:11">
      <c r="K106527"/>
    </row>
    <row r="106528" spans="11:11">
      <c r="K106528"/>
    </row>
    <row r="106529" spans="11:11">
      <c r="K106529"/>
    </row>
    <row r="106530" spans="11:11">
      <c r="K106530"/>
    </row>
    <row r="106531" spans="11:11">
      <c r="K106531"/>
    </row>
    <row r="106532" spans="11:11">
      <c r="K106532"/>
    </row>
    <row r="106533" spans="11:11">
      <c r="K106533"/>
    </row>
    <row r="106534" spans="11:11">
      <c r="K106534"/>
    </row>
    <row r="106535" spans="11:11">
      <c r="K106535"/>
    </row>
    <row r="106536" spans="11:11">
      <c r="K106536"/>
    </row>
    <row r="106537" spans="11:11">
      <c r="K106537"/>
    </row>
    <row r="106538" spans="11:11">
      <c r="K106538"/>
    </row>
    <row r="106539" spans="11:11">
      <c r="K106539"/>
    </row>
    <row r="106540" spans="11:11">
      <c r="K106540"/>
    </row>
    <row r="106541" spans="11:11">
      <c r="K106541"/>
    </row>
    <row r="106542" spans="11:11">
      <c r="K106542"/>
    </row>
    <row r="106543" spans="11:11">
      <c r="K106543"/>
    </row>
    <row r="106544" spans="11:11">
      <c r="K106544"/>
    </row>
    <row r="106545" spans="11:11">
      <c r="K106545"/>
    </row>
    <row r="106546" spans="11:11">
      <c r="K106546"/>
    </row>
    <row r="106547" spans="11:11">
      <c r="K106547"/>
    </row>
    <row r="106548" spans="11:11">
      <c r="K106548"/>
    </row>
    <row r="106549" spans="11:11">
      <c r="K106549"/>
    </row>
    <row r="106550" spans="11:11">
      <c r="K106550"/>
    </row>
    <row r="106551" spans="11:11">
      <c r="K106551"/>
    </row>
    <row r="106552" spans="11:11">
      <c r="K106552"/>
    </row>
    <row r="106553" spans="11:11">
      <c r="K106553"/>
    </row>
    <row r="106554" spans="11:11">
      <c r="K106554"/>
    </row>
    <row r="106555" spans="11:11">
      <c r="K106555"/>
    </row>
    <row r="106556" spans="11:11">
      <c r="K106556"/>
    </row>
    <row r="106557" spans="11:11">
      <c r="K106557"/>
    </row>
    <row r="106558" spans="11:11">
      <c r="K106558"/>
    </row>
    <row r="106559" spans="11:11">
      <c r="K106559"/>
    </row>
    <row r="106560" spans="11:11">
      <c r="K106560"/>
    </row>
    <row r="106561" spans="11:11">
      <c r="K106561"/>
    </row>
    <row r="106562" spans="11:11">
      <c r="K106562"/>
    </row>
    <row r="106563" spans="11:11">
      <c r="K106563"/>
    </row>
    <row r="106564" spans="11:11">
      <c r="K106564"/>
    </row>
    <row r="106565" spans="11:11">
      <c r="K106565"/>
    </row>
    <row r="106566" spans="11:11">
      <c r="K106566"/>
    </row>
    <row r="106567" spans="11:11">
      <c r="K106567"/>
    </row>
    <row r="106568" spans="11:11">
      <c r="K106568"/>
    </row>
    <row r="106569" spans="11:11">
      <c r="K106569"/>
    </row>
    <row r="106570" spans="11:11">
      <c r="K106570"/>
    </row>
    <row r="106571" spans="11:11">
      <c r="K106571"/>
    </row>
    <row r="106572" spans="11:11">
      <c r="K106572"/>
    </row>
    <row r="106573" spans="11:11">
      <c r="K106573"/>
    </row>
    <row r="106574" spans="11:11">
      <c r="K106574"/>
    </row>
    <row r="106575" spans="11:11">
      <c r="K106575"/>
    </row>
    <row r="106576" spans="11:11">
      <c r="K106576"/>
    </row>
    <row r="106577" spans="11:11">
      <c r="K106577"/>
    </row>
    <row r="106578" spans="11:11">
      <c r="K106578"/>
    </row>
    <row r="106579" spans="11:11">
      <c r="K106579"/>
    </row>
    <row r="106580" spans="11:11">
      <c r="K106580"/>
    </row>
    <row r="106581" spans="11:11">
      <c r="K106581"/>
    </row>
    <row r="106582" spans="11:11">
      <c r="K106582"/>
    </row>
    <row r="106583" spans="11:11">
      <c r="K106583"/>
    </row>
    <row r="106584" spans="11:11">
      <c r="K106584"/>
    </row>
    <row r="106585" spans="11:11">
      <c r="K106585"/>
    </row>
    <row r="106586" spans="11:11">
      <c r="K106586"/>
    </row>
    <row r="106587" spans="11:11">
      <c r="K106587"/>
    </row>
    <row r="106588" spans="11:11">
      <c r="K106588"/>
    </row>
    <row r="106589" spans="11:11">
      <c r="K106589"/>
    </row>
    <row r="106590" spans="11:11">
      <c r="K106590"/>
    </row>
    <row r="106591" spans="11:11">
      <c r="K106591"/>
    </row>
    <row r="106592" spans="11:11">
      <c r="K106592"/>
    </row>
    <row r="106593" spans="11:11">
      <c r="K106593"/>
    </row>
    <row r="106594" spans="11:11">
      <c r="K106594"/>
    </row>
    <row r="106595" spans="11:11">
      <c r="K106595"/>
    </row>
    <row r="106596" spans="11:11">
      <c r="K106596"/>
    </row>
    <row r="106597" spans="11:11">
      <c r="K106597"/>
    </row>
    <row r="106598" spans="11:11">
      <c r="K106598"/>
    </row>
    <row r="106599" spans="11:11">
      <c r="K106599"/>
    </row>
    <row r="106600" spans="11:11">
      <c r="K106600"/>
    </row>
    <row r="106601" spans="11:11">
      <c r="K106601"/>
    </row>
    <row r="106602" spans="11:11">
      <c r="K106602"/>
    </row>
    <row r="106603" spans="11:11">
      <c r="K106603"/>
    </row>
    <row r="106604" spans="11:11">
      <c r="K106604"/>
    </row>
    <row r="106605" spans="11:11">
      <c r="K106605"/>
    </row>
    <row r="106606" spans="11:11">
      <c r="K106606"/>
    </row>
    <row r="106607" spans="11:11">
      <c r="K106607"/>
    </row>
    <row r="106608" spans="11:11">
      <c r="K106608"/>
    </row>
    <row r="106609" spans="11:11">
      <c r="K106609"/>
    </row>
    <row r="106610" spans="11:11">
      <c r="K106610"/>
    </row>
    <row r="106611" spans="11:11">
      <c r="K106611"/>
    </row>
    <row r="106612" spans="11:11">
      <c r="K106612"/>
    </row>
    <row r="106613" spans="11:11">
      <c r="K106613"/>
    </row>
    <row r="106614" spans="11:11">
      <c r="K106614"/>
    </row>
    <row r="106615" spans="11:11">
      <c r="K106615"/>
    </row>
    <row r="106616" spans="11:11">
      <c r="K106616"/>
    </row>
    <row r="106617" spans="11:11">
      <c r="K106617"/>
    </row>
    <row r="106618" spans="11:11">
      <c r="K106618"/>
    </row>
    <row r="106619" spans="11:11">
      <c r="K106619"/>
    </row>
    <row r="106620" spans="11:11">
      <c r="K106620"/>
    </row>
    <row r="106621" spans="11:11">
      <c r="K106621"/>
    </row>
    <row r="106622" spans="11:11">
      <c r="K106622"/>
    </row>
    <row r="106623" spans="11:11">
      <c r="K106623"/>
    </row>
    <row r="106624" spans="11:11">
      <c r="K106624"/>
    </row>
    <row r="106625" spans="11:11">
      <c r="K106625"/>
    </row>
    <row r="106626" spans="11:11">
      <c r="K106626"/>
    </row>
    <row r="106627" spans="11:11">
      <c r="K106627"/>
    </row>
    <row r="106628" spans="11:11">
      <c r="K106628"/>
    </row>
    <row r="106629" spans="11:11">
      <c r="K106629"/>
    </row>
    <row r="106630" spans="11:11">
      <c r="K106630"/>
    </row>
    <row r="106631" spans="11:11">
      <c r="K106631"/>
    </row>
    <row r="106632" spans="11:11">
      <c r="K106632"/>
    </row>
    <row r="106633" spans="11:11">
      <c r="K106633"/>
    </row>
    <row r="106634" spans="11:11">
      <c r="K106634"/>
    </row>
    <row r="106635" spans="11:11">
      <c r="K106635"/>
    </row>
    <row r="106636" spans="11:11">
      <c r="K106636"/>
    </row>
    <row r="106637" spans="11:11">
      <c r="K106637"/>
    </row>
    <row r="106638" spans="11:11">
      <c r="K106638"/>
    </row>
    <row r="106639" spans="11:11">
      <c r="K106639"/>
    </row>
    <row r="106640" spans="11:11">
      <c r="K106640"/>
    </row>
    <row r="106641" spans="11:11">
      <c r="K106641"/>
    </row>
    <row r="106642" spans="11:11">
      <c r="K106642"/>
    </row>
    <row r="106643" spans="11:11">
      <c r="K106643"/>
    </row>
    <row r="106644" spans="11:11">
      <c r="K106644"/>
    </row>
    <row r="106645" spans="11:11">
      <c r="K106645"/>
    </row>
    <row r="106646" spans="11:11">
      <c r="K106646"/>
    </row>
    <row r="106647" spans="11:11">
      <c r="K106647"/>
    </row>
    <row r="106648" spans="11:11">
      <c r="K106648"/>
    </row>
    <row r="106649" spans="11:11">
      <c r="K106649"/>
    </row>
    <row r="106650" spans="11:11">
      <c r="K106650"/>
    </row>
    <row r="106651" spans="11:11">
      <c r="K106651"/>
    </row>
    <row r="106652" spans="11:11">
      <c r="K106652"/>
    </row>
    <row r="106653" spans="11:11">
      <c r="K106653"/>
    </row>
    <row r="106654" spans="11:11">
      <c r="K106654"/>
    </row>
    <row r="106655" spans="11:11">
      <c r="K106655"/>
    </row>
    <row r="106656" spans="11:11">
      <c r="K106656"/>
    </row>
    <row r="106657" spans="11:11">
      <c r="K106657"/>
    </row>
    <row r="106658" spans="11:11">
      <c r="K106658"/>
    </row>
    <row r="106659" spans="11:11">
      <c r="K106659"/>
    </row>
    <row r="106660" spans="11:11">
      <c r="K106660"/>
    </row>
    <row r="106661" spans="11:11">
      <c r="K106661"/>
    </row>
    <row r="106662" spans="11:11">
      <c r="K106662"/>
    </row>
    <row r="106663" spans="11:11">
      <c r="K106663"/>
    </row>
    <row r="106664" spans="11:11">
      <c r="K106664"/>
    </row>
    <row r="106665" spans="11:11">
      <c r="K106665"/>
    </row>
    <row r="106666" spans="11:11">
      <c r="K106666"/>
    </row>
    <row r="106667" spans="11:11">
      <c r="K106667"/>
    </row>
    <row r="106668" spans="11:11">
      <c r="K106668"/>
    </row>
    <row r="106669" spans="11:11">
      <c r="K106669"/>
    </row>
    <row r="106670" spans="11:11">
      <c r="K106670"/>
    </row>
    <row r="106671" spans="11:11">
      <c r="K106671"/>
    </row>
    <row r="106672" spans="11:11">
      <c r="K106672"/>
    </row>
    <row r="106673" spans="11:11">
      <c r="K106673"/>
    </row>
    <row r="106674" spans="11:11">
      <c r="K106674"/>
    </row>
    <row r="106675" spans="11:11">
      <c r="K106675"/>
    </row>
    <row r="106676" spans="11:11">
      <c r="K106676"/>
    </row>
    <row r="106677" spans="11:11">
      <c r="K106677"/>
    </row>
    <row r="106678" spans="11:11">
      <c r="K106678"/>
    </row>
    <row r="106679" spans="11:11">
      <c r="K106679"/>
    </row>
    <row r="106680" spans="11:11">
      <c r="K106680"/>
    </row>
    <row r="106681" spans="11:11">
      <c r="K106681"/>
    </row>
    <row r="106682" spans="11:11">
      <c r="K106682"/>
    </row>
    <row r="106683" spans="11:11">
      <c r="K106683"/>
    </row>
    <row r="106684" spans="11:11">
      <c r="K106684"/>
    </row>
    <row r="106685" spans="11:11">
      <c r="K106685"/>
    </row>
    <row r="106686" spans="11:11">
      <c r="K106686"/>
    </row>
    <row r="106687" spans="11:11">
      <c r="K106687"/>
    </row>
    <row r="106688" spans="11:11">
      <c r="K106688"/>
    </row>
    <row r="106689" spans="11:11">
      <c r="K106689"/>
    </row>
    <row r="106690" spans="11:11">
      <c r="K106690"/>
    </row>
    <row r="106691" spans="11:11">
      <c r="K106691"/>
    </row>
    <row r="106692" spans="11:11">
      <c r="K106692"/>
    </row>
    <row r="106693" spans="11:11">
      <c r="K106693"/>
    </row>
    <row r="106694" spans="11:11">
      <c r="K106694"/>
    </row>
    <row r="106695" spans="11:11">
      <c r="K106695"/>
    </row>
    <row r="106696" spans="11:11">
      <c r="K106696"/>
    </row>
    <row r="106697" spans="11:11">
      <c r="K106697"/>
    </row>
    <row r="106698" spans="11:11">
      <c r="K106698"/>
    </row>
    <row r="106699" spans="11:11">
      <c r="K106699"/>
    </row>
    <row r="106700" spans="11:11">
      <c r="K106700"/>
    </row>
    <row r="106701" spans="11:11">
      <c r="K106701"/>
    </row>
    <row r="106702" spans="11:11">
      <c r="K106702"/>
    </row>
    <row r="106703" spans="11:11">
      <c r="K106703"/>
    </row>
    <row r="106704" spans="11:11">
      <c r="K106704"/>
    </row>
    <row r="106705" spans="11:11">
      <c r="K106705"/>
    </row>
    <row r="106706" spans="11:11">
      <c r="K106706"/>
    </row>
    <row r="106707" spans="11:11">
      <c r="K106707"/>
    </row>
    <row r="106708" spans="11:11">
      <c r="K106708"/>
    </row>
    <row r="106709" spans="11:11">
      <c r="K106709"/>
    </row>
    <row r="106710" spans="11:11">
      <c r="K106710"/>
    </row>
    <row r="106711" spans="11:11">
      <c r="K106711"/>
    </row>
    <row r="106712" spans="11:11">
      <c r="K106712"/>
    </row>
    <row r="106713" spans="11:11">
      <c r="K106713"/>
    </row>
    <row r="106714" spans="11:11">
      <c r="K106714"/>
    </row>
    <row r="106715" spans="11:11">
      <c r="K106715"/>
    </row>
    <row r="106716" spans="11:11">
      <c r="K106716"/>
    </row>
    <row r="106717" spans="11:11">
      <c r="K106717"/>
    </row>
    <row r="106718" spans="11:11">
      <c r="K106718"/>
    </row>
    <row r="106719" spans="11:11">
      <c r="K106719"/>
    </row>
    <row r="106720" spans="11:11">
      <c r="K106720"/>
    </row>
    <row r="106721" spans="11:11">
      <c r="K106721"/>
    </row>
    <row r="106722" spans="11:11">
      <c r="K106722"/>
    </row>
    <row r="106723" spans="11:11">
      <c r="K106723"/>
    </row>
    <row r="106724" spans="11:11">
      <c r="K106724"/>
    </row>
    <row r="106725" spans="11:11">
      <c r="K106725"/>
    </row>
    <row r="106726" spans="11:11">
      <c r="K106726"/>
    </row>
    <row r="106727" spans="11:11">
      <c r="K106727"/>
    </row>
    <row r="106728" spans="11:11">
      <c r="K106728"/>
    </row>
    <row r="106729" spans="11:11">
      <c r="K106729"/>
    </row>
    <row r="106730" spans="11:11">
      <c r="K106730"/>
    </row>
    <row r="106731" spans="11:11">
      <c r="K106731"/>
    </row>
    <row r="106732" spans="11:11">
      <c r="K106732"/>
    </row>
    <row r="106733" spans="11:11">
      <c r="K106733"/>
    </row>
    <row r="106734" spans="11:11">
      <c r="K106734"/>
    </row>
    <row r="106735" spans="11:11">
      <c r="K106735"/>
    </row>
    <row r="106736" spans="11:11">
      <c r="K106736"/>
    </row>
    <row r="106737" spans="11:11">
      <c r="K106737"/>
    </row>
    <row r="106738" spans="11:11">
      <c r="K106738"/>
    </row>
    <row r="106739" spans="11:11">
      <c r="K106739"/>
    </row>
    <row r="106740" spans="11:11">
      <c r="K106740"/>
    </row>
    <row r="106741" spans="11:11">
      <c r="K106741"/>
    </row>
    <row r="106742" spans="11:11">
      <c r="K106742"/>
    </row>
    <row r="106743" spans="11:11">
      <c r="K106743"/>
    </row>
    <row r="106744" spans="11:11">
      <c r="K106744"/>
    </row>
    <row r="106745" spans="11:11">
      <c r="K106745"/>
    </row>
    <row r="106746" spans="11:11">
      <c r="K106746"/>
    </row>
    <row r="106747" spans="11:11">
      <c r="K106747"/>
    </row>
    <row r="106748" spans="11:11">
      <c r="K106748"/>
    </row>
    <row r="106749" spans="11:11">
      <c r="K106749"/>
    </row>
    <row r="106750" spans="11:11">
      <c r="K106750"/>
    </row>
    <row r="106751" spans="11:11">
      <c r="K106751"/>
    </row>
    <row r="106752" spans="11:11">
      <c r="K106752"/>
    </row>
    <row r="106753" spans="11:11">
      <c r="K106753"/>
    </row>
    <row r="106754" spans="11:11">
      <c r="K106754"/>
    </row>
    <row r="106755" spans="11:11">
      <c r="K106755"/>
    </row>
    <row r="106756" spans="11:11">
      <c r="K106756"/>
    </row>
    <row r="106757" spans="11:11">
      <c r="K106757"/>
    </row>
    <row r="106758" spans="11:11">
      <c r="K106758"/>
    </row>
    <row r="106759" spans="11:11">
      <c r="K106759"/>
    </row>
    <row r="106760" spans="11:11">
      <c r="K106760"/>
    </row>
    <row r="106761" spans="11:11">
      <c r="K106761"/>
    </row>
    <row r="106762" spans="11:11">
      <c r="K106762"/>
    </row>
    <row r="106763" spans="11:11">
      <c r="K106763"/>
    </row>
    <row r="106764" spans="11:11">
      <c r="K106764"/>
    </row>
    <row r="106765" spans="11:11">
      <c r="K106765"/>
    </row>
    <row r="106766" spans="11:11">
      <c r="K106766"/>
    </row>
    <row r="106767" spans="11:11">
      <c r="K106767"/>
    </row>
    <row r="106768" spans="11:11">
      <c r="K106768"/>
    </row>
    <row r="106769" spans="11:11">
      <c r="K106769"/>
    </row>
    <row r="106770" spans="11:11">
      <c r="K106770"/>
    </row>
    <row r="106771" spans="11:11">
      <c r="K106771"/>
    </row>
    <row r="106772" spans="11:11">
      <c r="K106772"/>
    </row>
    <row r="106773" spans="11:11">
      <c r="K106773"/>
    </row>
    <row r="106774" spans="11:11">
      <c r="K106774"/>
    </row>
    <row r="106775" spans="11:11">
      <c r="K106775"/>
    </row>
    <row r="106776" spans="11:11">
      <c r="K106776"/>
    </row>
    <row r="106777" spans="11:11">
      <c r="K106777"/>
    </row>
    <row r="106778" spans="11:11">
      <c r="K106778"/>
    </row>
    <row r="106779" spans="11:11">
      <c r="K106779"/>
    </row>
    <row r="106780" spans="11:11">
      <c r="K106780"/>
    </row>
    <row r="106781" spans="11:11">
      <c r="K106781"/>
    </row>
    <row r="106782" spans="11:11">
      <c r="K106782"/>
    </row>
    <row r="106783" spans="11:11">
      <c r="K106783"/>
    </row>
    <row r="106784" spans="11:11">
      <c r="K106784"/>
    </row>
    <row r="106785" spans="11:11">
      <c r="K106785"/>
    </row>
    <row r="106786" spans="11:11">
      <c r="K106786"/>
    </row>
    <row r="106787" spans="11:11">
      <c r="K106787"/>
    </row>
    <row r="106788" spans="11:11">
      <c r="K106788"/>
    </row>
    <row r="106789" spans="11:11">
      <c r="K106789"/>
    </row>
    <row r="106790" spans="11:11">
      <c r="K106790"/>
    </row>
    <row r="106791" spans="11:11">
      <c r="K106791"/>
    </row>
    <row r="106792" spans="11:11">
      <c r="K106792"/>
    </row>
    <row r="106793" spans="11:11">
      <c r="K106793"/>
    </row>
    <row r="106794" spans="11:11">
      <c r="K106794"/>
    </row>
    <row r="106795" spans="11:11">
      <c r="K106795"/>
    </row>
    <row r="106796" spans="11:11">
      <c r="K106796"/>
    </row>
    <row r="106797" spans="11:11">
      <c r="K106797"/>
    </row>
    <row r="106798" spans="11:11">
      <c r="K106798"/>
    </row>
    <row r="106799" spans="11:11">
      <c r="K106799"/>
    </row>
    <row r="106800" spans="11:11">
      <c r="K106800"/>
    </row>
    <row r="106801" spans="11:11">
      <c r="K106801"/>
    </row>
    <row r="106802" spans="11:11">
      <c r="K106802"/>
    </row>
    <row r="106803" spans="11:11">
      <c r="K106803"/>
    </row>
    <row r="106804" spans="11:11">
      <c r="K106804"/>
    </row>
    <row r="106805" spans="11:11">
      <c r="K106805"/>
    </row>
    <row r="106806" spans="11:11">
      <c r="K106806"/>
    </row>
    <row r="106807" spans="11:11">
      <c r="K106807"/>
    </row>
    <row r="106808" spans="11:11">
      <c r="K106808"/>
    </row>
    <row r="106809" spans="11:11">
      <c r="K106809"/>
    </row>
    <row r="106810" spans="11:11">
      <c r="K106810"/>
    </row>
    <row r="106811" spans="11:11">
      <c r="K106811"/>
    </row>
    <row r="106812" spans="11:11">
      <c r="K106812"/>
    </row>
    <row r="106813" spans="11:11">
      <c r="K106813"/>
    </row>
    <row r="106814" spans="11:11">
      <c r="K106814"/>
    </row>
    <row r="106815" spans="11:11">
      <c r="K106815"/>
    </row>
    <row r="106816" spans="11:11">
      <c r="K106816"/>
    </row>
    <row r="106817" spans="11:11">
      <c r="K106817"/>
    </row>
    <row r="106818" spans="11:11">
      <c r="K106818"/>
    </row>
    <row r="106819" spans="11:11">
      <c r="K106819"/>
    </row>
    <row r="106820" spans="11:11">
      <c r="K106820"/>
    </row>
    <row r="106821" spans="11:11">
      <c r="K106821"/>
    </row>
    <row r="106822" spans="11:11">
      <c r="K106822"/>
    </row>
    <row r="106823" spans="11:11">
      <c r="K106823"/>
    </row>
    <row r="106824" spans="11:11">
      <c r="K106824"/>
    </row>
    <row r="106825" spans="11:11">
      <c r="K106825"/>
    </row>
    <row r="106826" spans="11:11">
      <c r="K106826"/>
    </row>
    <row r="106827" spans="11:11">
      <c r="K106827"/>
    </row>
    <row r="106828" spans="11:11">
      <c r="K106828"/>
    </row>
    <row r="106829" spans="11:11">
      <c r="K106829"/>
    </row>
    <row r="106830" spans="11:11">
      <c r="K106830"/>
    </row>
    <row r="106831" spans="11:11">
      <c r="K106831"/>
    </row>
    <row r="106832" spans="11:11">
      <c r="K106832"/>
    </row>
    <row r="106833" spans="11:11">
      <c r="K106833"/>
    </row>
    <row r="106834" spans="11:11">
      <c r="K106834"/>
    </row>
    <row r="106835" spans="11:11">
      <c r="K106835"/>
    </row>
    <row r="106836" spans="11:11">
      <c r="K106836"/>
    </row>
    <row r="106837" spans="11:11">
      <c r="K106837"/>
    </row>
    <row r="106838" spans="11:11">
      <c r="K106838"/>
    </row>
    <row r="106839" spans="11:11">
      <c r="K106839"/>
    </row>
    <row r="106840" spans="11:11">
      <c r="K106840"/>
    </row>
    <row r="106841" spans="11:11">
      <c r="K106841"/>
    </row>
    <row r="106842" spans="11:11">
      <c r="K106842"/>
    </row>
    <row r="106843" spans="11:11">
      <c r="K106843"/>
    </row>
    <row r="106844" spans="11:11">
      <c r="K106844"/>
    </row>
    <row r="106845" spans="11:11">
      <c r="K106845"/>
    </row>
    <row r="106846" spans="11:11">
      <c r="K106846"/>
    </row>
    <row r="106847" spans="11:11">
      <c r="K106847"/>
    </row>
    <row r="106848" spans="11:11">
      <c r="K106848"/>
    </row>
    <row r="106849" spans="11:11">
      <c r="K106849"/>
    </row>
    <row r="106850" spans="11:11">
      <c r="K106850"/>
    </row>
    <row r="106851" spans="11:11">
      <c r="K106851"/>
    </row>
    <row r="106852" spans="11:11">
      <c r="K106852"/>
    </row>
    <row r="106853" spans="11:11">
      <c r="K106853"/>
    </row>
    <row r="106854" spans="11:11">
      <c r="K106854"/>
    </row>
    <row r="106855" spans="11:11">
      <c r="K106855"/>
    </row>
    <row r="106856" spans="11:11">
      <c r="K106856"/>
    </row>
    <row r="106857" spans="11:11">
      <c r="K106857"/>
    </row>
    <row r="106858" spans="11:11">
      <c r="K106858"/>
    </row>
    <row r="106859" spans="11:11">
      <c r="K106859"/>
    </row>
    <row r="106860" spans="11:11">
      <c r="K106860"/>
    </row>
    <row r="106861" spans="11:11">
      <c r="K106861"/>
    </row>
    <row r="106862" spans="11:11">
      <c r="K106862"/>
    </row>
    <row r="106863" spans="11:11">
      <c r="K106863"/>
    </row>
    <row r="106864" spans="11:11">
      <c r="K106864"/>
    </row>
    <row r="106865" spans="11:11">
      <c r="K106865"/>
    </row>
    <row r="106866" spans="11:11">
      <c r="K106866"/>
    </row>
    <row r="106867" spans="11:11">
      <c r="K106867"/>
    </row>
    <row r="106868" spans="11:11">
      <c r="K106868"/>
    </row>
    <row r="106869" spans="11:11">
      <c r="K106869"/>
    </row>
    <row r="106870" spans="11:11">
      <c r="K106870"/>
    </row>
    <row r="106871" spans="11:11">
      <c r="K106871"/>
    </row>
    <row r="106872" spans="11:11">
      <c r="K106872"/>
    </row>
    <row r="106873" spans="11:11">
      <c r="K106873"/>
    </row>
    <row r="106874" spans="11:11">
      <c r="K106874"/>
    </row>
    <row r="106875" spans="11:11">
      <c r="K106875"/>
    </row>
    <row r="106876" spans="11:11">
      <c r="K106876"/>
    </row>
    <row r="106877" spans="11:11">
      <c r="K106877"/>
    </row>
    <row r="106878" spans="11:11">
      <c r="K106878"/>
    </row>
    <row r="106879" spans="11:11">
      <c r="K106879"/>
    </row>
    <row r="106880" spans="11:11">
      <c r="K106880"/>
    </row>
    <row r="106881" spans="11:11">
      <c r="K106881"/>
    </row>
    <row r="106882" spans="11:11">
      <c r="K106882"/>
    </row>
    <row r="106883" spans="11:11">
      <c r="K106883"/>
    </row>
    <row r="106884" spans="11:11">
      <c r="K106884"/>
    </row>
    <row r="106885" spans="11:11">
      <c r="K106885"/>
    </row>
    <row r="106886" spans="11:11">
      <c r="K106886"/>
    </row>
    <row r="106887" spans="11:11">
      <c r="K106887"/>
    </row>
    <row r="106888" spans="11:11">
      <c r="K106888"/>
    </row>
    <row r="106889" spans="11:11">
      <c r="K106889"/>
    </row>
    <row r="106890" spans="11:11">
      <c r="K106890"/>
    </row>
    <row r="106891" spans="11:11">
      <c r="K106891"/>
    </row>
    <row r="106892" spans="11:11">
      <c r="K106892"/>
    </row>
    <row r="106893" spans="11:11">
      <c r="K106893"/>
    </row>
    <row r="106894" spans="11:11">
      <c r="K106894"/>
    </row>
    <row r="106895" spans="11:11">
      <c r="K106895"/>
    </row>
    <row r="106896" spans="11:11">
      <c r="K106896"/>
    </row>
    <row r="106897" spans="11:11">
      <c r="K106897"/>
    </row>
    <row r="106898" spans="11:11">
      <c r="K106898"/>
    </row>
    <row r="106899" spans="11:11">
      <c r="K106899"/>
    </row>
    <row r="106900" spans="11:11">
      <c r="K106900"/>
    </row>
    <row r="106901" spans="11:11">
      <c r="K106901"/>
    </row>
    <row r="106902" spans="11:11">
      <c r="K106902"/>
    </row>
    <row r="106903" spans="11:11">
      <c r="K106903"/>
    </row>
    <row r="106904" spans="11:11">
      <c r="K106904"/>
    </row>
    <row r="106905" spans="11:11">
      <c r="K106905"/>
    </row>
    <row r="106906" spans="11:11">
      <c r="K106906"/>
    </row>
    <row r="106907" spans="11:11">
      <c r="K106907"/>
    </row>
    <row r="106908" spans="11:11">
      <c r="K106908"/>
    </row>
    <row r="106909" spans="11:11">
      <c r="K106909"/>
    </row>
    <row r="106910" spans="11:11">
      <c r="K106910"/>
    </row>
    <row r="106911" spans="11:11">
      <c r="K106911"/>
    </row>
    <row r="106912" spans="11:11">
      <c r="K106912"/>
    </row>
    <row r="106913" spans="11:11">
      <c r="K106913"/>
    </row>
    <row r="106914" spans="11:11">
      <c r="K106914"/>
    </row>
    <row r="106915" spans="11:11">
      <c r="K106915"/>
    </row>
    <row r="106916" spans="11:11">
      <c r="K106916"/>
    </row>
    <row r="106917" spans="11:11">
      <c r="K106917"/>
    </row>
    <row r="106918" spans="11:11">
      <c r="K106918"/>
    </row>
    <row r="106919" spans="11:11">
      <c r="K106919"/>
    </row>
    <row r="106920" spans="11:11">
      <c r="K106920"/>
    </row>
    <row r="106921" spans="11:11">
      <c r="K106921"/>
    </row>
    <row r="106922" spans="11:11">
      <c r="K106922"/>
    </row>
    <row r="106923" spans="11:11">
      <c r="K106923"/>
    </row>
    <row r="106924" spans="11:11">
      <c r="K106924"/>
    </row>
    <row r="106925" spans="11:11">
      <c r="K106925"/>
    </row>
    <row r="106926" spans="11:11">
      <c r="K106926"/>
    </row>
    <row r="106927" spans="11:11">
      <c r="K106927"/>
    </row>
    <row r="106928" spans="11:11">
      <c r="K106928"/>
    </row>
    <row r="106929" spans="11:11">
      <c r="K106929"/>
    </row>
    <row r="106930" spans="11:11">
      <c r="K106930"/>
    </row>
    <row r="106931" spans="11:11">
      <c r="K106931"/>
    </row>
    <row r="106932" spans="11:11">
      <c r="K106932"/>
    </row>
    <row r="106933" spans="11:11">
      <c r="K106933"/>
    </row>
    <row r="106934" spans="11:11">
      <c r="K106934"/>
    </row>
    <row r="106935" spans="11:11">
      <c r="K106935"/>
    </row>
    <row r="106936" spans="11:11">
      <c r="K106936"/>
    </row>
    <row r="106937" spans="11:11">
      <c r="K106937"/>
    </row>
    <row r="106938" spans="11:11">
      <c r="K106938"/>
    </row>
    <row r="106939" spans="11:11">
      <c r="K106939"/>
    </row>
    <row r="106940" spans="11:11">
      <c r="K106940"/>
    </row>
    <row r="106941" spans="11:11">
      <c r="K106941"/>
    </row>
    <row r="106942" spans="11:11">
      <c r="K106942"/>
    </row>
    <row r="106943" spans="11:11">
      <c r="K106943"/>
    </row>
    <row r="106944" spans="11:11">
      <c r="K106944"/>
    </row>
    <row r="106945" spans="11:11">
      <c r="K106945"/>
    </row>
    <row r="106946" spans="11:11">
      <c r="K106946"/>
    </row>
    <row r="106947" spans="11:11">
      <c r="K106947"/>
    </row>
    <row r="106948" spans="11:11">
      <c r="K106948"/>
    </row>
    <row r="106949" spans="11:11">
      <c r="K106949"/>
    </row>
    <row r="106950" spans="11:11">
      <c r="K106950"/>
    </row>
    <row r="106951" spans="11:11">
      <c r="K106951"/>
    </row>
    <row r="106952" spans="11:11">
      <c r="K106952"/>
    </row>
    <row r="106953" spans="11:11">
      <c r="K106953"/>
    </row>
    <row r="106954" spans="11:11">
      <c r="K106954"/>
    </row>
    <row r="106955" spans="11:11">
      <c r="K106955"/>
    </row>
    <row r="106956" spans="11:11">
      <c r="K106956"/>
    </row>
    <row r="106957" spans="11:11">
      <c r="K106957"/>
    </row>
    <row r="106958" spans="11:11">
      <c r="K106958"/>
    </row>
    <row r="106959" spans="11:11">
      <c r="K106959"/>
    </row>
    <row r="106960" spans="11:11">
      <c r="K106960"/>
    </row>
    <row r="106961" spans="11:11">
      <c r="K106961"/>
    </row>
    <row r="106962" spans="11:11">
      <c r="K106962"/>
    </row>
    <row r="106963" spans="11:11">
      <c r="K106963"/>
    </row>
    <row r="106964" spans="11:11">
      <c r="K106964"/>
    </row>
    <row r="106965" spans="11:11">
      <c r="K106965"/>
    </row>
    <row r="106966" spans="11:11">
      <c r="K106966"/>
    </row>
    <row r="106967" spans="11:11">
      <c r="K106967"/>
    </row>
    <row r="106968" spans="11:11">
      <c r="K106968"/>
    </row>
    <row r="106969" spans="11:11">
      <c r="K106969"/>
    </row>
    <row r="106970" spans="11:11">
      <c r="K106970"/>
    </row>
    <row r="106971" spans="11:11">
      <c r="K106971"/>
    </row>
    <row r="106972" spans="11:11">
      <c r="K106972"/>
    </row>
    <row r="106973" spans="11:11">
      <c r="K106973"/>
    </row>
    <row r="106974" spans="11:11">
      <c r="K106974"/>
    </row>
    <row r="106975" spans="11:11">
      <c r="K106975"/>
    </row>
    <row r="106976" spans="11:11">
      <c r="K106976"/>
    </row>
    <row r="106977" spans="11:11">
      <c r="K106977"/>
    </row>
    <row r="106978" spans="11:11">
      <c r="K106978"/>
    </row>
    <row r="106979" spans="11:11">
      <c r="K106979"/>
    </row>
    <row r="106980" spans="11:11">
      <c r="K106980"/>
    </row>
    <row r="106981" spans="11:11">
      <c r="K106981"/>
    </row>
    <row r="106982" spans="11:11">
      <c r="K106982"/>
    </row>
    <row r="106983" spans="11:11">
      <c r="K106983"/>
    </row>
    <row r="106984" spans="11:11">
      <c r="K106984"/>
    </row>
    <row r="106985" spans="11:11">
      <c r="K106985"/>
    </row>
    <row r="106986" spans="11:11">
      <c r="K106986"/>
    </row>
    <row r="106987" spans="11:11">
      <c r="K106987"/>
    </row>
    <row r="106988" spans="11:11">
      <c r="K106988"/>
    </row>
    <row r="106989" spans="11:11">
      <c r="K106989"/>
    </row>
    <row r="106990" spans="11:11">
      <c r="K106990"/>
    </row>
    <row r="106991" spans="11:11">
      <c r="K106991"/>
    </row>
    <row r="106992" spans="11:11">
      <c r="K106992"/>
    </row>
    <row r="106993" spans="11:11">
      <c r="K106993"/>
    </row>
    <row r="106994" spans="11:11">
      <c r="K106994"/>
    </row>
    <row r="106995" spans="11:11">
      <c r="K106995"/>
    </row>
    <row r="106996" spans="11:11">
      <c r="K106996"/>
    </row>
    <row r="106997" spans="11:11">
      <c r="K106997"/>
    </row>
    <row r="106998" spans="11:11">
      <c r="K106998"/>
    </row>
    <row r="106999" spans="11:11">
      <c r="K106999"/>
    </row>
    <row r="107000" spans="11:11">
      <c r="K107000"/>
    </row>
    <row r="107001" spans="11:11">
      <c r="K107001"/>
    </row>
    <row r="107002" spans="11:11">
      <c r="K107002"/>
    </row>
    <row r="107003" spans="11:11">
      <c r="K107003"/>
    </row>
    <row r="107004" spans="11:11">
      <c r="K107004"/>
    </row>
    <row r="107005" spans="11:11">
      <c r="K107005"/>
    </row>
    <row r="107006" spans="11:11">
      <c r="K107006"/>
    </row>
    <row r="107007" spans="11:11">
      <c r="K107007"/>
    </row>
    <row r="107008" spans="11:11">
      <c r="K107008"/>
    </row>
    <row r="107009" spans="11:11">
      <c r="K107009"/>
    </row>
    <row r="107010" spans="11:11">
      <c r="K107010"/>
    </row>
    <row r="107011" spans="11:11">
      <c r="K107011"/>
    </row>
    <row r="107012" spans="11:11">
      <c r="K107012"/>
    </row>
    <row r="107013" spans="11:11">
      <c r="K107013"/>
    </row>
    <row r="107014" spans="11:11">
      <c r="K107014"/>
    </row>
    <row r="107015" spans="11:11">
      <c r="K107015"/>
    </row>
    <row r="107016" spans="11:11">
      <c r="K107016"/>
    </row>
    <row r="107017" spans="11:11">
      <c r="K107017"/>
    </row>
    <row r="107018" spans="11:11">
      <c r="K107018"/>
    </row>
    <row r="107019" spans="11:11">
      <c r="K107019"/>
    </row>
    <row r="107020" spans="11:11">
      <c r="K107020"/>
    </row>
    <row r="107021" spans="11:11">
      <c r="K107021"/>
    </row>
    <row r="107022" spans="11:11">
      <c r="K107022"/>
    </row>
    <row r="107023" spans="11:11">
      <c r="K107023"/>
    </row>
    <row r="107024" spans="11:11">
      <c r="K107024"/>
    </row>
    <row r="107025" spans="11:11">
      <c r="K107025"/>
    </row>
    <row r="107026" spans="11:11">
      <c r="K107026"/>
    </row>
    <row r="107027" spans="11:11">
      <c r="K107027"/>
    </row>
    <row r="107028" spans="11:11">
      <c r="K107028"/>
    </row>
    <row r="107029" spans="11:11">
      <c r="K107029"/>
    </row>
    <row r="107030" spans="11:11">
      <c r="K107030"/>
    </row>
    <row r="107031" spans="11:11">
      <c r="K107031"/>
    </row>
    <row r="107032" spans="11:11">
      <c r="K107032"/>
    </row>
    <row r="107033" spans="11:11">
      <c r="K107033"/>
    </row>
    <row r="107034" spans="11:11">
      <c r="K107034"/>
    </row>
    <row r="107035" spans="11:11">
      <c r="K107035"/>
    </row>
    <row r="107036" spans="11:11">
      <c r="K107036"/>
    </row>
    <row r="107037" spans="11:11">
      <c r="K107037"/>
    </row>
    <row r="107038" spans="11:11">
      <c r="K107038"/>
    </row>
    <row r="107039" spans="11:11">
      <c r="K107039"/>
    </row>
    <row r="107040" spans="11:11">
      <c r="K107040"/>
    </row>
    <row r="107041" spans="11:11">
      <c r="K107041"/>
    </row>
    <row r="107042" spans="11:11">
      <c r="K107042"/>
    </row>
    <row r="107043" spans="11:11">
      <c r="K107043"/>
    </row>
    <row r="107044" spans="11:11">
      <c r="K107044"/>
    </row>
    <row r="107045" spans="11:11">
      <c r="K107045"/>
    </row>
    <row r="107046" spans="11:11">
      <c r="K107046"/>
    </row>
    <row r="107047" spans="11:11">
      <c r="K107047"/>
    </row>
    <row r="107048" spans="11:11">
      <c r="K107048"/>
    </row>
    <row r="107049" spans="11:11">
      <c r="K107049"/>
    </row>
    <row r="107050" spans="11:11">
      <c r="K107050"/>
    </row>
    <row r="107051" spans="11:11">
      <c r="K107051"/>
    </row>
    <row r="107052" spans="11:11">
      <c r="K107052"/>
    </row>
    <row r="107053" spans="11:11">
      <c r="K107053"/>
    </row>
    <row r="107054" spans="11:11">
      <c r="K107054"/>
    </row>
    <row r="107055" spans="11:11">
      <c r="K107055"/>
    </row>
    <row r="107056" spans="11:11">
      <c r="K107056"/>
    </row>
    <row r="107057" spans="11:11">
      <c r="K107057"/>
    </row>
    <row r="107058" spans="11:11">
      <c r="K107058"/>
    </row>
    <row r="107059" spans="11:11">
      <c r="K107059"/>
    </row>
    <row r="107060" spans="11:11">
      <c r="K107060"/>
    </row>
    <row r="107061" spans="11:11">
      <c r="K107061"/>
    </row>
    <row r="107062" spans="11:11">
      <c r="K107062"/>
    </row>
    <row r="107063" spans="11:11">
      <c r="K107063"/>
    </row>
    <row r="107064" spans="11:11">
      <c r="K107064"/>
    </row>
    <row r="107065" spans="11:11">
      <c r="K107065"/>
    </row>
    <row r="107066" spans="11:11">
      <c r="K107066"/>
    </row>
    <row r="107067" spans="11:11">
      <c r="K107067"/>
    </row>
    <row r="107068" spans="11:11">
      <c r="K107068"/>
    </row>
    <row r="107069" spans="11:11">
      <c r="K107069"/>
    </row>
    <row r="107070" spans="11:11">
      <c r="K107070"/>
    </row>
    <row r="107071" spans="11:11">
      <c r="K107071"/>
    </row>
    <row r="107072" spans="11:11">
      <c r="K107072"/>
    </row>
    <row r="107073" spans="11:11">
      <c r="K107073"/>
    </row>
    <row r="107074" spans="11:11">
      <c r="K107074"/>
    </row>
    <row r="107075" spans="11:11">
      <c r="K107075"/>
    </row>
    <row r="107076" spans="11:11">
      <c r="K107076"/>
    </row>
    <row r="107077" spans="11:11">
      <c r="K107077"/>
    </row>
    <row r="107078" spans="11:11">
      <c r="K107078"/>
    </row>
    <row r="107079" spans="11:11">
      <c r="K107079"/>
    </row>
    <row r="107080" spans="11:11">
      <c r="K107080"/>
    </row>
    <row r="107081" spans="11:11">
      <c r="K107081"/>
    </row>
    <row r="107082" spans="11:11">
      <c r="K107082"/>
    </row>
    <row r="107083" spans="11:11">
      <c r="K107083"/>
    </row>
    <row r="107084" spans="11:11">
      <c r="K107084"/>
    </row>
    <row r="107085" spans="11:11">
      <c r="K107085"/>
    </row>
    <row r="107086" spans="11:11">
      <c r="K107086"/>
    </row>
    <row r="107087" spans="11:11">
      <c r="K107087"/>
    </row>
    <row r="107088" spans="11:11">
      <c r="K107088"/>
    </row>
    <row r="107089" spans="11:11">
      <c r="K107089"/>
    </row>
    <row r="107090" spans="11:11">
      <c r="K107090"/>
    </row>
    <row r="107091" spans="11:11">
      <c r="K107091"/>
    </row>
    <row r="107092" spans="11:11">
      <c r="K107092"/>
    </row>
    <row r="107093" spans="11:11">
      <c r="K107093"/>
    </row>
    <row r="107094" spans="11:11">
      <c r="K107094"/>
    </row>
    <row r="107095" spans="11:11">
      <c r="K107095"/>
    </row>
    <row r="107096" spans="11:11">
      <c r="K107096"/>
    </row>
    <row r="107097" spans="11:11">
      <c r="K107097"/>
    </row>
    <row r="107098" spans="11:11">
      <c r="K107098"/>
    </row>
    <row r="107099" spans="11:11">
      <c r="K107099"/>
    </row>
    <row r="107100" spans="11:11">
      <c r="K107100"/>
    </row>
    <row r="107101" spans="11:11">
      <c r="K107101"/>
    </row>
    <row r="107102" spans="11:11">
      <c r="K107102"/>
    </row>
    <row r="107103" spans="11:11">
      <c r="K107103"/>
    </row>
    <row r="107104" spans="11:11">
      <c r="K107104"/>
    </row>
    <row r="107105" spans="11:11">
      <c r="K107105"/>
    </row>
    <row r="107106" spans="11:11">
      <c r="K107106"/>
    </row>
    <row r="107107" spans="11:11">
      <c r="K107107"/>
    </row>
    <row r="107108" spans="11:11">
      <c r="K107108"/>
    </row>
    <row r="107109" spans="11:11">
      <c r="K107109"/>
    </row>
    <row r="107110" spans="11:11">
      <c r="K107110"/>
    </row>
    <row r="107111" spans="11:11">
      <c r="K107111"/>
    </row>
    <row r="107112" spans="11:11">
      <c r="K107112"/>
    </row>
    <row r="107113" spans="11:11">
      <c r="K107113"/>
    </row>
    <row r="107114" spans="11:11">
      <c r="K107114"/>
    </row>
    <row r="107115" spans="11:11">
      <c r="K107115"/>
    </row>
    <row r="107116" spans="11:11">
      <c r="K107116"/>
    </row>
    <row r="107117" spans="11:11">
      <c r="K107117"/>
    </row>
    <row r="107118" spans="11:11">
      <c r="K107118"/>
    </row>
    <row r="107119" spans="11:11">
      <c r="K107119"/>
    </row>
    <row r="107120" spans="11:11">
      <c r="K107120"/>
    </row>
    <row r="107121" spans="11:11">
      <c r="K107121"/>
    </row>
    <row r="107122" spans="11:11">
      <c r="K107122"/>
    </row>
    <row r="107123" spans="11:11">
      <c r="K107123"/>
    </row>
    <row r="107124" spans="11:11">
      <c r="K107124"/>
    </row>
    <row r="107125" spans="11:11">
      <c r="K107125"/>
    </row>
    <row r="107126" spans="11:11">
      <c r="K107126"/>
    </row>
    <row r="107127" spans="11:11">
      <c r="K107127"/>
    </row>
    <row r="107128" spans="11:11">
      <c r="K107128"/>
    </row>
    <row r="107129" spans="11:11">
      <c r="K107129"/>
    </row>
    <row r="107130" spans="11:11">
      <c r="K107130"/>
    </row>
    <row r="107131" spans="11:11">
      <c r="K107131"/>
    </row>
    <row r="107132" spans="11:11">
      <c r="K107132"/>
    </row>
    <row r="107133" spans="11:11">
      <c r="K107133"/>
    </row>
    <row r="107134" spans="11:11">
      <c r="K107134"/>
    </row>
    <row r="107135" spans="11:11">
      <c r="K107135"/>
    </row>
    <row r="107136" spans="11:11">
      <c r="K107136"/>
    </row>
    <row r="107137" spans="11:11">
      <c r="K107137"/>
    </row>
    <row r="107138" spans="11:11">
      <c r="K107138"/>
    </row>
    <row r="107139" spans="11:11">
      <c r="K107139"/>
    </row>
    <row r="107140" spans="11:11">
      <c r="K107140"/>
    </row>
    <row r="107141" spans="11:11">
      <c r="K107141"/>
    </row>
    <row r="107142" spans="11:11">
      <c r="K107142"/>
    </row>
    <row r="107143" spans="11:11">
      <c r="K107143"/>
    </row>
    <row r="107144" spans="11:11">
      <c r="K107144"/>
    </row>
    <row r="107145" spans="11:11">
      <c r="K107145"/>
    </row>
    <row r="107146" spans="11:11">
      <c r="K107146"/>
    </row>
    <row r="107147" spans="11:11">
      <c r="K107147"/>
    </row>
    <row r="107148" spans="11:11">
      <c r="K107148"/>
    </row>
    <row r="107149" spans="11:11">
      <c r="K107149"/>
    </row>
    <row r="107150" spans="11:11">
      <c r="K107150"/>
    </row>
    <row r="107151" spans="11:11">
      <c r="K107151"/>
    </row>
    <row r="107152" spans="11:11">
      <c r="K107152"/>
    </row>
    <row r="107153" spans="11:11">
      <c r="K107153"/>
    </row>
    <row r="107154" spans="11:11">
      <c r="K107154"/>
    </row>
    <row r="107155" spans="11:11">
      <c r="K107155"/>
    </row>
    <row r="107156" spans="11:11">
      <c r="K107156"/>
    </row>
    <row r="107157" spans="11:11">
      <c r="K107157"/>
    </row>
    <row r="107158" spans="11:11">
      <c r="K107158"/>
    </row>
    <row r="107159" spans="11:11">
      <c r="K107159"/>
    </row>
    <row r="107160" spans="11:11">
      <c r="K107160"/>
    </row>
    <row r="107161" spans="11:11">
      <c r="K107161"/>
    </row>
    <row r="107162" spans="11:11">
      <c r="K107162"/>
    </row>
    <row r="107163" spans="11:11">
      <c r="K107163"/>
    </row>
    <row r="107164" spans="11:11">
      <c r="K107164"/>
    </row>
    <row r="107165" spans="11:11">
      <c r="K107165"/>
    </row>
    <row r="107166" spans="11:11">
      <c r="K107166"/>
    </row>
    <row r="107167" spans="11:11">
      <c r="K107167"/>
    </row>
    <row r="107168" spans="11:11">
      <c r="K107168"/>
    </row>
    <row r="107169" spans="11:11">
      <c r="K107169"/>
    </row>
    <row r="107170" spans="11:11">
      <c r="K107170"/>
    </row>
    <row r="107171" spans="11:11">
      <c r="K107171"/>
    </row>
    <row r="107172" spans="11:11">
      <c r="K107172"/>
    </row>
    <row r="107173" spans="11:11">
      <c r="K107173"/>
    </row>
    <row r="107174" spans="11:11">
      <c r="K107174"/>
    </row>
    <row r="107175" spans="11:11">
      <c r="K107175"/>
    </row>
    <row r="107176" spans="11:11">
      <c r="K107176"/>
    </row>
    <row r="107177" spans="11:11">
      <c r="K107177"/>
    </row>
    <row r="107178" spans="11:11">
      <c r="K107178"/>
    </row>
    <row r="107179" spans="11:11">
      <c r="K107179"/>
    </row>
    <row r="107180" spans="11:11">
      <c r="K107180"/>
    </row>
    <row r="107181" spans="11:11">
      <c r="K107181"/>
    </row>
    <row r="107182" spans="11:11">
      <c r="K107182"/>
    </row>
    <row r="107183" spans="11:11">
      <c r="K107183"/>
    </row>
    <row r="107184" spans="11:11">
      <c r="K107184"/>
    </row>
    <row r="107185" spans="11:11">
      <c r="K107185"/>
    </row>
    <row r="107186" spans="11:11">
      <c r="K107186"/>
    </row>
    <row r="107187" spans="11:11">
      <c r="K107187"/>
    </row>
    <row r="107188" spans="11:11">
      <c r="K107188"/>
    </row>
    <row r="107189" spans="11:11">
      <c r="K107189"/>
    </row>
    <row r="107190" spans="11:11">
      <c r="K107190"/>
    </row>
    <row r="107191" spans="11:11">
      <c r="K107191"/>
    </row>
    <row r="107192" spans="11:11">
      <c r="K107192"/>
    </row>
    <row r="107193" spans="11:11">
      <c r="K107193"/>
    </row>
    <row r="107194" spans="11:11">
      <c r="K107194"/>
    </row>
    <row r="107195" spans="11:11">
      <c r="K107195"/>
    </row>
    <row r="107196" spans="11:11">
      <c r="K107196"/>
    </row>
    <row r="107197" spans="11:11">
      <c r="K107197"/>
    </row>
    <row r="107198" spans="11:11">
      <c r="K107198"/>
    </row>
    <row r="107199" spans="11:11">
      <c r="K107199"/>
    </row>
    <row r="107200" spans="11:11">
      <c r="K107200"/>
    </row>
    <row r="107201" spans="11:11">
      <c r="K107201"/>
    </row>
    <row r="107202" spans="11:11">
      <c r="K107202"/>
    </row>
    <row r="107203" spans="11:11">
      <c r="K107203"/>
    </row>
    <row r="107204" spans="11:11">
      <c r="K107204"/>
    </row>
    <row r="107205" spans="11:11">
      <c r="K107205"/>
    </row>
    <row r="107206" spans="11:11">
      <c r="K107206"/>
    </row>
    <row r="107207" spans="11:11">
      <c r="K107207"/>
    </row>
    <row r="107208" spans="11:11">
      <c r="K107208"/>
    </row>
    <row r="107209" spans="11:11">
      <c r="K107209"/>
    </row>
    <row r="107210" spans="11:11">
      <c r="K107210"/>
    </row>
    <row r="107211" spans="11:11">
      <c r="K107211"/>
    </row>
    <row r="107212" spans="11:11">
      <c r="K107212"/>
    </row>
    <row r="107213" spans="11:11">
      <c r="K107213"/>
    </row>
    <row r="107214" spans="11:11">
      <c r="K107214"/>
    </row>
    <row r="107215" spans="11:11">
      <c r="K107215"/>
    </row>
    <row r="107216" spans="11:11">
      <c r="K107216"/>
    </row>
    <row r="107217" spans="11:11">
      <c r="K107217"/>
    </row>
    <row r="107218" spans="11:11">
      <c r="K107218"/>
    </row>
    <row r="107219" spans="11:11">
      <c r="K107219"/>
    </row>
    <row r="107220" spans="11:11">
      <c r="K107220"/>
    </row>
    <row r="107221" spans="11:11">
      <c r="K107221"/>
    </row>
    <row r="107222" spans="11:11">
      <c r="K107222"/>
    </row>
    <row r="107223" spans="11:11">
      <c r="K107223"/>
    </row>
    <row r="107224" spans="11:11">
      <c r="K107224"/>
    </row>
    <row r="107225" spans="11:11">
      <c r="K107225"/>
    </row>
    <row r="107226" spans="11:11">
      <c r="K107226"/>
    </row>
    <row r="107227" spans="11:11">
      <c r="K107227"/>
    </row>
    <row r="107228" spans="11:11">
      <c r="K107228"/>
    </row>
    <row r="107229" spans="11:11">
      <c r="K107229"/>
    </row>
    <row r="107230" spans="11:11">
      <c r="K107230"/>
    </row>
    <row r="107231" spans="11:11">
      <c r="K107231"/>
    </row>
    <row r="107232" spans="11:11">
      <c r="K107232"/>
    </row>
    <row r="107233" spans="11:11">
      <c r="K107233"/>
    </row>
    <row r="107234" spans="11:11">
      <c r="K107234"/>
    </row>
    <row r="107235" spans="11:11">
      <c r="K107235"/>
    </row>
    <row r="107236" spans="11:11">
      <c r="K107236"/>
    </row>
    <row r="107237" spans="11:11">
      <c r="K107237"/>
    </row>
    <row r="107238" spans="11:11">
      <c r="K107238"/>
    </row>
    <row r="107239" spans="11:11">
      <c r="K107239"/>
    </row>
    <row r="107240" spans="11:11">
      <c r="K107240"/>
    </row>
    <row r="107241" spans="11:11">
      <c r="K107241"/>
    </row>
    <row r="107242" spans="11:11">
      <c r="K107242"/>
    </row>
    <row r="107243" spans="11:11">
      <c r="K107243"/>
    </row>
    <row r="107244" spans="11:11">
      <c r="K107244"/>
    </row>
    <row r="107245" spans="11:11">
      <c r="K107245"/>
    </row>
    <row r="107246" spans="11:11">
      <c r="K107246"/>
    </row>
    <row r="107247" spans="11:11">
      <c r="K107247"/>
    </row>
    <row r="107248" spans="11:11">
      <c r="K107248"/>
    </row>
    <row r="107249" spans="11:11">
      <c r="K107249"/>
    </row>
    <row r="107250" spans="11:11">
      <c r="K107250"/>
    </row>
    <row r="107251" spans="11:11">
      <c r="K107251"/>
    </row>
    <row r="107252" spans="11:11">
      <c r="K107252"/>
    </row>
    <row r="107253" spans="11:11">
      <c r="K107253"/>
    </row>
    <row r="107254" spans="11:11">
      <c r="K107254"/>
    </row>
    <row r="107255" spans="11:11">
      <c r="K107255"/>
    </row>
    <row r="107256" spans="11:11">
      <c r="K107256"/>
    </row>
    <row r="107257" spans="11:11">
      <c r="K107257"/>
    </row>
    <row r="107258" spans="11:11">
      <c r="K107258"/>
    </row>
    <row r="107259" spans="11:11">
      <c r="K107259"/>
    </row>
    <row r="107260" spans="11:11">
      <c r="K107260"/>
    </row>
    <row r="107261" spans="11:11">
      <c r="K107261"/>
    </row>
    <row r="107262" spans="11:11">
      <c r="K107262"/>
    </row>
    <row r="107263" spans="11:11">
      <c r="K107263"/>
    </row>
    <row r="107264" spans="11:11">
      <c r="K107264"/>
    </row>
    <row r="107265" spans="11:11">
      <c r="K107265"/>
    </row>
    <row r="107266" spans="11:11">
      <c r="K107266"/>
    </row>
    <row r="107267" spans="11:11">
      <c r="K107267"/>
    </row>
    <row r="107268" spans="11:11">
      <c r="K107268"/>
    </row>
    <row r="107269" spans="11:11">
      <c r="K107269"/>
    </row>
    <row r="107270" spans="11:11">
      <c r="K107270"/>
    </row>
    <row r="107271" spans="11:11">
      <c r="K107271"/>
    </row>
    <row r="107272" spans="11:11">
      <c r="K107272"/>
    </row>
    <row r="107273" spans="11:11">
      <c r="K107273"/>
    </row>
    <row r="107274" spans="11:11">
      <c r="K107274"/>
    </row>
    <row r="107275" spans="11:11">
      <c r="K107275"/>
    </row>
    <row r="107276" spans="11:11">
      <c r="K107276"/>
    </row>
    <row r="107277" spans="11:11">
      <c r="K107277"/>
    </row>
    <row r="107278" spans="11:11">
      <c r="K107278"/>
    </row>
    <row r="107279" spans="11:11">
      <c r="K107279"/>
    </row>
    <row r="107280" spans="11:11">
      <c r="K107280"/>
    </row>
    <row r="107281" spans="11:11">
      <c r="K107281"/>
    </row>
    <row r="107282" spans="11:11">
      <c r="K107282"/>
    </row>
    <row r="107283" spans="11:11">
      <c r="K107283"/>
    </row>
    <row r="107284" spans="11:11">
      <c r="K107284"/>
    </row>
    <row r="107285" spans="11:11">
      <c r="K107285"/>
    </row>
    <row r="107286" spans="11:11">
      <c r="K107286"/>
    </row>
    <row r="107287" spans="11:11">
      <c r="K107287"/>
    </row>
    <row r="107288" spans="11:11">
      <c r="K107288"/>
    </row>
    <row r="107289" spans="11:11">
      <c r="K107289"/>
    </row>
    <row r="107290" spans="11:11">
      <c r="K107290"/>
    </row>
    <row r="107291" spans="11:11">
      <c r="K107291"/>
    </row>
    <row r="107292" spans="11:11">
      <c r="K107292"/>
    </row>
    <row r="107293" spans="11:11">
      <c r="K107293"/>
    </row>
    <row r="107294" spans="11:11">
      <c r="K107294"/>
    </row>
    <row r="107295" spans="11:11">
      <c r="K107295"/>
    </row>
    <row r="107296" spans="11:11">
      <c r="K107296"/>
    </row>
    <row r="107297" spans="11:11">
      <c r="K107297"/>
    </row>
    <row r="107298" spans="11:11">
      <c r="K107298"/>
    </row>
    <row r="107299" spans="11:11">
      <c r="K107299"/>
    </row>
    <row r="107300" spans="11:11">
      <c r="K107300"/>
    </row>
    <row r="107301" spans="11:11">
      <c r="K107301"/>
    </row>
    <row r="107302" spans="11:11">
      <c r="K107302"/>
    </row>
    <row r="107303" spans="11:11">
      <c r="K107303"/>
    </row>
    <row r="107304" spans="11:11">
      <c r="K107304"/>
    </row>
    <row r="107305" spans="11:11">
      <c r="K107305"/>
    </row>
    <row r="107306" spans="11:11">
      <c r="K107306"/>
    </row>
    <row r="107307" spans="11:11">
      <c r="K107307"/>
    </row>
    <row r="107308" spans="11:11">
      <c r="K107308"/>
    </row>
    <row r="107309" spans="11:11">
      <c r="K107309"/>
    </row>
    <row r="107310" spans="11:11">
      <c r="K107310"/>
    </row>
    <row r="107311" spans="11:11">
      <c r="K107311"/>
    </row>
    <row r="107312" spans="11:11">
      <c r="K107312"/>
    </row>
    <row r="107313" spans="11:11">
      <c r="K107313"/>
    </row>
    <row r="107314" spans="11:11">
      <c r="K107314"/>
    </row>
    <row r="107315" spans="11:11">
      <c r="K107315"/>
    </row>
    <row r="107316" spans="11:11">
      <c r="K107316"/>
    </row>
    <row r="107317" spans="11:11">
      <c r="K107317"/>
    </row>
    <row r="107318" spans="11:11">
      <c r="K107318"/>
    </row>
    <row r="107319" spans="11:11">
      <c r="K107319"/>
    </row>
    <row r="107320" spans="11:11">
      <c r="K107320"/>
    </row>
    <row r="107321" spans="11:11">
      <c r="K107321"/>
    </row>
    <row r="107322" spans="11:11">
      <c r="K107322"/>
    </row>
    <row r="107323" spans="11:11">
      <c r="K107323"/>
    </row>
    <row r="107324" spans="11:11">
      <c r="K107324"/>
    </row>
    <row r="107325" spans="11:11">
      <c r="K107325"/>
    </row>
    <row r="107326" spans="11:11">
      <c r="K107326"/>
    </row>
    <row r="107327" spans="11:11">
      <c r="K107327"/>
    </row>
    <row r="107328" spans="11:11">
      <c r="K107328"/>
    </row>
    <row r="107329" spans="11:11">
      <c r="K107329"/>
    </row>
    <row r="107330" spans="11:11">
      <c r="K107330"/>
    </row>
    <row r="107331" spans="11:11">
      <c r="K107331"/>
    </row>
    <row r="107332" spans="11:11">
      <c r="K107332"/>
    </row>
    <row r="107333" spans="11:11">
      <c r="K107333"/>
    </row>
    <row r="107334" spans="11:11">
      <c r="K107334"/>
    </row>
    <row r="107335" spans="11:11">
      <c r="K107335"/>
    </row>
    <row r="107336" spans="11:11">
      <c r="K107336"/>
    </row>
    <row r="107337" spans="11:11">
      <c r="K107337"/>
    </row>
    <row r="107338" spans="11:11">
      <c r="K107338"/>
    </row>
    <row r="107339" spans="11:11">
      <c r="K107339"/>
    </row>
    <row r="107340" spans="11:11">
      <c r="K107340"/>
    </row>
    <row r="107341" spans="11:11">
      <c r="K107341"/>
    </row>
    <row r="107342" spans="11:11">
      <c r="K107342"/>
    </row>
    <row r="107343" spans="11:11">
      <c r="K107343"/>
    </row>
    <row r="107344" spans="11:11">
      <c r="K107344"/>
    </row>
    <row r="107345" spans="11:11">
      <c r="K107345"/>
    </row>
    <row r="107346" spans="11:11">
      <c r="K107346"/>
    </row>
    <row r="107347" spans="11:11">
      <c r="K107347"/>
    </row>
    <row r="107348" spans="11:11">
      <c r="K107348"/>
    </row>
    <row r="107349" spans="11:11">
      <c r="K107349"/>
    </row>
    <row r="107350" spans="11:11">
      <c r="K107350"/>
    </row>
    <row r="107351" spans="11:11">
      <c r="K107351"/>
    </row>
    <row r="107352" spans="11:11">
      <c r="K107352"/>
    </row>
    <row r="107353" spans="11:11">
      <c r="K107353"/>
    </row>
    <row r="107354" spans="11:11">
      <c r="K107354"/>
    </row>
    <row r="107355" spans="11:11">
      <c r="K107355"/>
    </row>
    <row r="107356" spans="11:11">
      <c r="K107356"/>
    </row>
    <row r="107357" spans="11:11">
      <c r="K107357"/>
    </row>
    <row r="107358" spans="11:11">
      <c r="K107358"/>
    </row>
    <row r="107359" spans="11:11">
      <c r="K107359"/>
    </row>
    <row r="107360" spans="11:11">
      <c r="K107360"/>
    </row>
    <row r="107361" spans="11:11">
      <c r="K107361"/>
    </row>
    <row r="107362" spans="11:11">
      <c r="K107362"/>
    </row>
    <row r="107363" spans="11:11">
      <c r="K107363"/>
    </row>
    <row r="107364" spans="11:11">
      <c r="K107364"/>
    </row>
    <row r="107365" spans="11:11">
      <c r="K107365"/>
    </row>
    <row r="107366" spans="11:11">
      <c r="K107366"/>
    </row>
    <row r="107367" spans="11:11">
      <c r="K107367"/>
    </row>
    <row r="107368" spans="11:11">
      <c r="K107368"/>
    </row>
    <row r="107369" spans="11:11">
      <c r="K107369"/>
    </row>
    <row r="107370" spans="11:11">
      <c r="K107370"/>
    </row>
    <row r="107371" spans="11:11">
      <c r="K107371"/>
    </row>
    <row r="107372" spans="11:11">
      <c r="K107372"/>
    </row>
    <row r="107373" spans="11:11">
      <c r="K107373"/>
    </row>
    <row r="107374" spans="11:11">
      <c r="K107374"/>
    </row>
    <row r="107375" spans="11:11">
      <c r="K107375"/>
    </row>
    <row r="107376" spans="11:11">
      <c r="K107376"/>
    </row>
    <row r="107377" spans="11:11">
      <c r="K107377"/>
    </row>
    <row r="107378" spans="11:11">
      <c r="K107378"/>
    </row>
    <row r="107379" spans="11:11">
      <c r="K107379"/>
    </row>
    <row r="107380" spans="11:11">
      <c r="K107380"/>
    </row>
    <row r="107381" spans="11:11">
      <c r="K107381"/>
    </row>
    <row r="107382" spans="11:11">
      <c r="K107382"/>
    </row>
    <row r="107383" spans="11:11">
      <c r="K107383"/>
    </row>
    <row r="107384" spans="11:11">
      <c r="K107384"/>
    </row>
    <row r="107385" spans="11:11">
      <c r="K107385"/>
    </row>
    <row r="107386" spans="11:11">
      <c r="K107386"/>
    </row>
    <row r="107387" spans="11:11">
      <c r="K107387"/>
    </row>
    <row r="107388" spans="11:11">
      <c r="K107388"/>
    </row>
    <row r="107389" spans="11:11">
      <c r="K107389"/>
    </row>
    <row r="107390" spans="11:11">
      <c r="K107390"/>
    </row>
    <row r="107391" spans="11:11">
      <c r="K107391"/>
    </row>
    <row r="107392" spans="11:11">
      <c r="K107392"/>
    </row>
    <row r="107393" spans="11:11">
      <c r="K107393"/>
    </row>
    <row r="107394" spans="11:11">
      <c r="K107394"/>
    </row>
    <row r="107395" spans="11:11">
      <c r="K107395"/>
    </row>
    <row r="107396" spans="11:11">
      <c r="K107396"/>
    </row>
    <row r="107397" spans="11:11">
      <c r="K107397"/>
    </row>
    <row r="107398" spans="11:11">
      <c r="K107398"/>
    </row>
    <row r="107399" spans="11:11">
      <c r="K107399"/>
    </row>
    <row r="107400" spans="11:11">
      <c r="K107400"/>
    </row>
    <row r="107401" spans="11:11">
      <c r="K107401"/>
    </row>
    <row r="107402" spans="11:11">
      <c r="K107402"/>
    </row>
    <row r="107403" spans="11:11">
      <c r="K107403"/>
    </row>
    <row r="107404" spans="11:11">
      <c r="K107404"/>
    </row>
    <row r="107405" spans="11:11">
      <c r="K107405"/>
    </row>
    <row r="107406" spans="11:11">
      <c r="K107406"/>
    </row>
    <row r="107407" spans="11:11">
      <c r="K107407"/>
    </row>
    <row r="107408" spans="11:11">
      <c r="K107408"/>
    </row>
    <row r="107409" spans="11:11">
      <c r="K107409"/>
    </row>
    <row r="107410" spans="11:11">
      <c r="K107410"/>
    </row>
    <row r="107411" spans="11:11">
      <c r="K107411"/>
    </row>
    <row r="107412" spans="11:11">
      <c r="K107412"/>
    </row>
    <row r="107413" spans="11:11">
      <c r="K107413"/>
    </row>
    <row r="107414" spans="11:11">
      <c r="K107414"/>
    </row>
    <row r="107415" spans="11:11">
      <c r="K107415"/>
    </row>
    <row r="107416" spans="11:11">
      <c r="K107416"/>
    </row>
    <row r="107417" spans="11:11">
      <c r="K107417"/>
    </row>
    <row r="107418" spans="11:11">
      <c r="K107418"/>
    </row>
    <row r="107419" spans="11:11">
      <c r="K107419"/>
    </row>
    <row r="107420" spans="11:11">
      <c r="K107420"/>
    </row>
    <row r="107421" spans="11:11">
      <c r="K107421"/>
    </row>
    <row r="107422" spans="11:11">
      <c r="K107422"/>
    </row>
    <row r="107423" spans="11:11">
      <c r="K107423"/>
    </row>
    <row r="107424" spans="11:11">
      <c r="K107424"/>
    </row>
    <row r="107425" spans="11:11">
      <c r="K107425"/>
    </row>
    <row r="107426" spans="11:11">
      <c r="K107426"/>
    </row>
    <row r="107427" spans="11:11">
      <c r="K107427"/>
    </row>
    <row r="107428" spans="11:11">
      <c r="K107428"/>
    </row>
    <row r="107429" spans="11:11">
      <c r="K107429"/>
    </row>
    <row r="107430" spans="11:11">
      <c r="K107430"/>
    </row>
    <row r="107431" spans="11:11">
      <c r="K107431"/>
    </row>
    <row r="107432" spans="11:11">
      <c r="K107432"/>
    </row>
    <row r="107433" spans="11:11">
      <c r="K107433"/>
    </row>
    <row r="107434" spans="11:11">
      <c r="K107434"/>
    </row>
    <row r="107435" spans="11:11">
      <c r="K107435"/>
    </row>
    <row r="107436" spans="11:11">
      <c r="K107436"/>
    </row>
    <row r="107437" spans="11:11">
      <c r="K107437"/>
    </row>
    <row r="107438" spans="11:11">
      <c r="K107438"/>
    </row>
    <row r="107439" spans="11:11">
      <c r="K107439"/>
    </row>
    <row r="107440" spans="11:11">
      <c r="K107440"/>
    </row>
    <row r="107441" spans="11:11">
      <c r="K107441"/>
    </row>
    <row r="107442" spans="11:11">
      <c r="K107442"/>
    </row>
    <row r="107443" spans="11:11">
      <c r="K107443"/>
    </row>
    <row r="107444" spans="11:11">
      <c r="K107444"/>
    </row>
    <row r="107445" spans="11:11">
      <c r="K107445"/>
    </row>
    <row r="107446" spans="11:11">
      <c r="K107446"/>
    </row>
    <row r="107447" spans="11:11">
      <c r="K107447"/>
    </row>
    <row r="107448" spans="11:11">
      <c r="K107448"/>
    </row>
    <row r="107449" spans="11:11">
      <c r="K107449"/>
    </row>
    <row r="107450" spans="11:11">
      <c r="K107450"/>
    </row>
    <row r="107451" spans="11:11">
      <c r="K107451"/>
    </row>
    <row r="107452" spans="11:11">
      <c r="K107452"/>
    </row>
    <row r="107453" spans="11:11">
      <c r="K107453"/>
    </row>
    <row r="107454" spans="11:11">
      <c r="K107454"/>
    </row>
    <row r="107455" spans="11:11">
      <c r="K107455"/>
    </row>
    <row r="107456" spans="11:11">
      <c r="K107456"/>
    </row>
    <row r="107457" spans="11:11">
      <c r="K107457"/>
    </row>
    <row r="107458" spans="11:11">
      <c r="K107458"/>
    </row>
    <row r="107459" spans="11:11">
      <c r="K107459"/>
    </row>
    <row r="107460" spans="11:11">
      <c r="K107460"/>
    </row>
    <row r="107461" spans="11:11">
      <c r="K107461"/>
    </row>
    <row r="107462" spans="11:11">
      <c r="K107462"/>
    </row>
    <row r="107463" spans="11:11">
      <c r="K107463"/>
    </row>
    <row r="107464" spans="11:11">
      <c r="K107464"/>
    </row>
    <row r="107465" spans="11:11">
      <c r="K107465"/>
    </row>
    <row r="107466" spans="11:11">
      <c r="K107466"/>
    </row>
    <row r="107467" spans="11:11">
      <c r="K107467"/>
    </row>
    <row r="107468" spans="11:11">
      <c r="K107468"/>
    </row>
    <row r="107469" spans="11:11">
      <c r="K107469"/>
    </row>
    <row r="107470" spans="11:11">
      <c r="K107470"/>
    </row>
    <row r="107471" spans="11:11">
      <c r="K107471"/>
    </row>
    <row r="107472" spans="11:11">
      <c r="K107472"/>
    </row>
    <row r="107473" spans="11:11">
      <c r="K107473"/>
    </row>
    <row r="107474" spans="11:11">
      <c r="K107474"/>
    </row>
    <row r="107475" spans="11:11">
      <c r="K107475"/>
    </row>
    <row r="107476" spans="11:11">
      <c r="K107476"/>
    </row>
    <row r="107477" spans="11:11">
      <c r="K107477"/>
    </row>
    <row r="107478" spans="11:11">
      <c r="K107478"/>
    </row>
    <row r="107479" spans="11:11">
      <c r="K107479"/>
    </row>
    <row r="107480" spans="11:11">
      <c r="K107480"/>
    </row>
    <row r="107481" spans="11:11">
      <c r="K107481"/>
    </row>
    <row r="107482" spans="11:11">
      <c r="K107482"/>
    </row>
    <row r="107483" spans="11:11">
      <c r="K107483"/>
    </row>
    <row r="107484" spans="11:11">
      <c r="K107484"/>
    </row>
    <row r="107485" spans="11:11">
      <c r="K107485"/>
    </row>
    <row r="107486" spans="11:11">
      <c r="K107486"/>
    </row>
    <row r="107487" spans="11:11">
      <c r="K107487"/>
    </row>
    <row r="107488" spans="11:11">
      <c r="K107488"/>
    </row>
    <row r="107489" spans="11:11">
      <c r="K107489"/>
    </row>
    <row r="107490" spans="11:11">
      <c r="K107490"/>
    </row>
    <row r="107491" spans="11:11">
      <c r="K107491"/>
    </row>
    <row r="107492" spans="11:11">
      <c r="K107492"/>
    </row>
    <row r="107493" spans="11:11">
      <c r="K107493"/>
    </row>
    <row r="107494" spans="11:11">
      <c r="K107494"/>
    </row>
    <row r="107495" spans="11:11">
      <c r="K107495"/>
    </row>
    <row r="107496" spans="11:11">
      <c r="K107496"/>
    </row>
    <row r="107497" spans="11:11">
      <c r="K107497"/>
    </row>
    <row r="107498" spans="11:11">
      <c r="K107498"/>
    </row>
    <row r="107499" spans="11:11">
      <c r="K107499"/>
    </row>
    <row r="107500" spans="11:11">
      <c r="K107500"/>
    </row>
    <row r="107501" spans="11:11">
      <c r="K107501"/>
    </row>
    <row r="107502" spans="11:11">
      <c r="K107502"/>
    </row>
    <row r="107503" spans="11:11">
      <c r="K107503"/>
    </row>
    <row r="107504" spans="11:11">
      <c r="K107504"/>
    </row>
    <row r="107505" spans="11:11">
      <c r="K107505"/>
    </row>
    <row r="107506" spans="11:11">
      <c r="K107506"/>
    </row>
    <row r="107507" spans="11:11">
      <c r="K107507"/>
    </row>
    <row r="107508" spans="11:11">
      <c r="K107508"/>
    </row>
    <row r="107509" spans="11:11">
      <c r="K107509"/>
    </row>
    <row r="107510" spans="11:11">
      <c r="K107510"/>
    </row>
    <row r="107511" spans="11:11">
      <c r="K107511"/>
    </row>
    <row r="107512" spans="11:11">
      <c r="K107512"/>
    </row>
    <row r="107513" spans="11:11">
      <c r="K107513"/>
    </row>
    <row r="107514" spans="11:11">
      <c r="K107514"/>
    </row>
    <row r="107515" spans="11:11">
      <c r="K107515"/>
    </row>
    <row r="107516" spans="11:11">
      <c r="K107516"/>
    </row>
    <row r="107517" spans="11:11">
      <c r="K107517"/>
    </row>
    <row r="107518" spans="11:11">
      <c r="K107518"/>
    </row>
    <row r="107519" spans="11:11">
      <c r="K107519"/>
    </row>
    <row r="107520" spans="11:11">
      <c r="K107520"/>
    </row>
    <row r="107521" spans="11:11">
      <c r="K107521"/>
    </row>
    <row r="107522" spans="11:11">
      <c r="K107522"/>
    </row>
    <row r="107523" spans="11:11">
      <c r="K107523"/>
    </row>
    <row r="107524" spans="11:11">
      <c r="K107524"/>
    </row>
    <row r="107525" spans="11:11">
      <c r="K107525"/>
    </row>
    <row r="107526" spans="11:11">
      <c r="K107526"/>
    </row>
    <row r="107527" spans="11:11">
      <c r="K107527"/>
    </row>
    <row r="107528" spans="11:11">
      <c r="K107528"/>
    </row>
    <row r="107529" spans="11:11">
      <c r="K107529"/>
    </row>
    <row r="107530" spans="11:11">
      <c r="K107530"/>
    </row>
    <row r="107531" spans="11:11">
      <c r="K107531"/>
    </row>
    <row r="107532" spans="11:11">
      <c r="K107532"/>
    </row>
    <row r="107533" spans="11:11">
      <c r="K107533"/>
    </row>
    <row r="107534" spans="11:11">
      <c r="K107534"/>
    </row>
    <row r="107535" spans="11:11">
      <c r="K107535"/>
    </row>
    <row r="107536" spans="11:11">
      <c r="K107536"/>
    </row>
    <row r="107537" spans="11:11">
      <c r="K107537"/>
    </row>
    <row r="107538" spans="11:11">
      <c r="K107538"/>
    </row>
    <row r="107539" spans="11:11">
      <c r="K107539"/>
    </row>
    <row r="107540" spans="11:11">
      <c r="K107540"/>
    </row>
    <row r="107541" spans="11:11">
      <c r="K107541"/>
    </row>
    <row r="107542" spans="11:11">
      <c r="K107542"/>
    </row>
    <row r="107543" spans="11:11">
      <c r="K107543"/>
    </row>
    <row r="107544" spans="11:11">
      <c r="K107544"/>
    </row>
    <row r="107545" spans="11:11">
      <c r="K107545"/>
    </row>
    <row r="107546" spans="11:11">
      <c r="K107546"/>
    </row>
    <row r="107547" spans="11:11">
      <c r="K107547"/>
    </row>
    <row r="107548" spans="11:11">
      <c r="K107548"/>
    </row>
    <row r="107549" spans="11:11">
      <c r="K107549"/>
    </row>
    <row r="107550" spans="11:11">
      <c r="K107550"/>
    </row>
    <row r="107551" spans="11:11">
      <c r="K107551"/>
    </row>
    <row r="107552" spans="11:11">
      <c r="K107552"/>
    </row>
    <row r="107553" spans="11:11">
      <c r="K107553"/>
    </row>
    <row r="107554" spans="11:11">
      <c r="K107554"/>
    </row>
    <row r="107555" spans="11:11">
      <c r="K107555"/>
    </row>
    <row r="107556" spans="11:11">
      <c r="K107556"/>
    </row>
    <row r="107557" spans="11:11">
      <c r="K107557"/>
    </row>
    <row r="107558" spans="11:11">
      <c r="K107558"/>
    </row>
    <row r="107559" spans="11:11">
      <c r="K107559"/>
    </row>
    <row r="107560" spans="11:11">
      <c r="K107560"/>
    </row>
    <row r="107561" spans="11:11">
      <c r="K107561"/>
    </row>
    <row r="107562" spans="11:11">
      <c r="K107562"/>
    </row>
    <row r="107563" spans="11:11">
      <c r="K107563"/>
    </row>
    <row r="107564" spans="11:11">
      <c r="K107564"/>
    </row>
    <row r="107565" spans="11:11">
      <c r="K107565"/>
    </row>
    <row r="107566" spans="11:11">
      <c r="K107566"/>
    </row>
    <row r="107567" spans="11:11">
      <c r="K107567"/>
    </row>
    <row r="107568" spans="11:11">
      <c r="K107568"/>
    </row>
    <row r="107569" spans="11:11">
      <c r="K107569"/>
    </row>
    <row r="107570" spans="11:11">
      <c r="K107570"/>
    </row>
    <row r="107571" spans="11:11">
      <c r="K107571"/>
    </row>
    <row r="107572" spans="11:11">
      <c r="K107572"/>
    </row>
    <row r="107573" spans="11:11">
      <c r="K107573"/>
    </row>
    <row r="107574" spans="11:11">
      <c r="K107574"/>
    </row>
    <row r="107575" spans="11:11">
      <c r="K107575"/>
    </row>
    <row r="107576" spans="11:11">
      <c r="K107576"/>
    </row>
    <row r="107577" spans="11:11">
      <c r="K107577"/>
    </row>
    <row r="107578" spans="11:11">
      <c r="K107578"/>
    </row>
    <row r="107579" spans="11:11">
      <c r="K107579"/>
    </row>
    <row r="107580" spans="11:11">
      <c r="K107580"/>
    </row>
    <row r="107581" spans="11:11">
      <c r="K107581"/>
    </row>
    <row r="107582" spans="11:11">
      <c r="K107582"/>
    </row>
    <row r="107583" spans="11:11">
      <c r="K107583"/>
    </row>
    <row r="107584" spans="11:11">
      <c r="K107584"/>
    </row>
    <row r="107585" spans="11:11">
      <c r="K107585"/>
    </row>
    <row r="107586" spans="11:11">
      <c r="K107586"/>
    </row>
    <row r="107587" spans="11:11">
      <c r="K107587"/>
    </row>
    <row r="107588" spans="11:11">
      <c r="K107588"/>
    </row>
    <row r="107589" spans="11:11">
      <c r="K107589"/>
    </row>
    <row r="107590" spans="11:11">
      <c r="K107590"/>
    </row>
    <row r="107591" spans="11:11">
      <c r="K107591"/>
    </row>
    <row r="107592" spans="11:11">
      <c r="K107592"/>
    </row>
    <row r="107593" spans="11:11">
      <c r="K107593"/>
    </row>
    <row r="107594" spans="11:11">
      <c r="K107594"/>
    </row>
    <row r="107595" spans="11:11">
      <c r="K107595"/>
    </row>
    <row r="107596" spans="11:11">
      <c r="K107596"/>
    </row>
    <row r="107597" spans="11:11">
      <c r="K107597"/>
    </row>
    <row r="107598" spans="11:11">
      <c r="K107598"/>
    </row>
    <row r="107599" spans="11:11">
      <c r="K107599"/>
    </row>
    <row r="107600" spans="11:11">
      <c r="K107600"/>
    </row>
    <row r="107601" spans="11:11">
      <c r="K107601"/>
    </row>
    <row r="107602" spans="11:11">
      <c r="K107602"/>
    </row>
    <row r="107603" spans="11:11">
      <c r="K107603"/>
    </row>
    <row r="107604" spans="11:11">
      <c r="K107604"/>
    </row>
    <row r="107605" spans="11:11">
      <c r="K107605"/>
    </row>
    <row r="107606" spans="11:11">
      <c r="K107606"/>
    </row>
    <row r="107607" spans="11:11">
      <c r="K107607"/>
    </row>
    <row r="107608" spans="11:11">
      <c r="K107608"/>
    </row>
    <row r="107609" spans="11:11">
      <c r="K107609"/>
    </row>
    <row r="107610" spans="11:11">
      <c r="K107610"/>
    </row>
    <row r="107611" spans="11:11">
      <c r="K107611"/>
    </row>
    <row r="107612" spans="11:11">
      <c r="K107612"/>
    </row>
    <row r="107613" spans="11:11">
      <c r="K107613"/>
    </row>
    <row r="107614" spans="11:11">
      <c r="K107614"/>
    </row>
    <row r="107615" spans="11:11">
      <c r="K107615"/>
    </row>
    <row r="107616" spans="11:11">
      <c r="K107616"/>
    </row>
    <row r="107617" spans="11:11">
      <c r="K107617"/>
    </row>
    <row r="107618" spans="11:11">
      <c r="K107618"/>
    </row>
    <row r="107619" spans="11:11">
      <c r="K107619"/>
    </row>
    <row r="107620" spans="11:11">
      <c r="K107620"/>
    </row>
    <row r="107621" spans="11:11">
      <c r="K107621"/>
    </row>
    <row r="107622" spans="11:11">
      <c r="K107622"/>
    </row>
    <row r="107623" spans="11:11">
      <c r="K107623"/>
    </row>
    <row r="107624" spans="11:11">
      <c r="K107624"/>
    </row>
    <row r="107625" spans="11:11">
      <c r="K107625"/>
    </row>
    <row r="107626" spans="11:11">
      <c r="K107626"/>
    </row>
    <row r="107627" spans="11:11">
      <c r="K107627"/>
    </row>
    <row r="107628" spans="11:11">
      <c r="K107628"/>
    </row>
    <row r="107629" spans="11:11">
      <c r="K107629"/>
    </row>
    <row r="107630" spans="11:11">
      <c r="K107630"/>
    </row>
    <row r="107631" spans="11:11">
      <c r="K107631"/>
    </row>
    <row r="107632" spans="11:11">
      <c r="K107632"/>
    </row>
    <row r="107633" spans="11:11">
      <c r="K107633"/>
    </row>
    <row r="107634" spans="11:11">
      <c r="K107634"/>
    </row>
    <row r="107635" spans="11:11">
      <c r="K107635"/>
    </row>
    <row r="107636" spans="11:11">
      <c r="K107636"/>
    </row>
    <row r="107637" spans="11:11">
      <c r="K107637"/>
    </row>
    <row r="107638" spans="11:11">
      <c r="K107638"/>
    </row>
    <row r="107639" spans="11:11">
      <c r="K107639"/>
    </row>
    <row r="107640" spans="11:11">
      <c r="K107640"/>
    </row>
    <row r="107641" spans="11:11">
      <c r="K107641"/>
    </row>
    <row r="107642" spans="11:11">
      <c r="K107642"/>
    </row>
    <row r="107643" spans="11:11">
      <c r="K107643"/>
    </row>
    <row r="107644" spans="11:11">
      <c r="K107644"/>
    </row>
    <row r="107645" spans="11:11">
      <c r="K107645"/>
    </row>
    <row r="107646" spans="11:11">
      <c r="K107646"/>
    </row>
    <row r="107647" spans="11:11">
      <c r="K107647"/>
    </row>
    <row r="107648" spans="11:11">
      <c r="K107648"/>
    </row>
    <row r="107649" spans="11:11">
      <c r="K107649"/>
    </row>
    <row r="107650" spans="11:11">
      <c r="K107650"/>
    </row>
    <row r="107651" spans="11:11">
      <c r="K107651"/>
    </row>
    <row r="107652" spans="11:11">
      <c r="K107652"/>
    </row>
    <row r="107653" spans="11:11">
      <c r="K107653"/>
    </row>
    <row r="107654" spans="11:11">
      <c r="K107654"/>
    </row>
    <row r="107655" spans="11:11">
      <c r="K107655"/>
    </row>
    <row r="107656" spans="11:11">
      <c r="K107656"/>
    </row>
    <row r="107657" spans="11:11">
      <c r="K107657"/>
    </row>
    <row r="107658" spans="11:11">
      <c r="K107658"/>
    </row>
    <row r="107659" spans="11:11">
      <c r="K107659"/>
    </row>
    <row r="107660" spans="11:11">
      <c r="K107660"/>
    </row>
    <row r="107661" spans="11:11">
      <c r="K107661"/>
    </row>
    <row r="107662" spans="11:11">
      <c r="K107662"/>
    </row>
    <row r="107663" spans="11:11">
      <c r="K107663"/>
    </row>
    <row r="107664" spans="11:11">
      <c r="K107664"/>
    </row>
    <row r="107665" spans="11:11">
      <c r="K107665"/>
    </row>
    <row r="107666" spans="11:11">
      <c r="K107666"/>
    </row>
    <row r="107667" spans="11:11">
      <c r="K107667"/>
    </row>
    <row r="107668" spans="11:11">
      <c r="K107668"/>
    </row>
    <row r="107669" spans="11:11">
      <c r="K107669"/>
    </row>
    <row r="107670" spans="11:11">
      <c r="K107670"/>
    </row>
    <row r="107671" spans="11:11">
      <c r="K107671"/>
    </row>
    <row r="107672" spans="11:11">
      <c r="K107672"/>
    </row>
    <row r="107673" spans="11:11">
      <c r="K107673"/>
    </row>
    <row r="107674" spans="11:11">
      <c r="K107674"/>
    </row>
    <row r="107675" spans="11:11">
      <c r="K107675"/>
    </row>
    <row r="107676" spans="11:11">
      <c r="K107676"/>
    </row>
    <row r="107677" spans="11:11">
      <c r="K107677"/>
    </row>
    <row r="107678" spans="11:11">
      <c r="K107678"/>
    </row>
    <row r="107679" spans="11:11">
      <c r="K107679"/>
    </row>
    <row r="107680" spans="11:11">
      <c r="K107680"/>
    </row>
    <row r="107681" spans="11:11">
      <c r="K107681"/>
    </row>
    <row r="107682" spans="11:11">
      <c r="K107682"/>
    </row>
    <row r="107683" spans="11:11">
      <c r="K107683"/>
    </row>
    <row r="107684" spans="11:11">
      <c r="K107684"/>
    </row>
    <row r="107685" spans="11:11">
      <c r="K107685"/>
    </row>
    <row r="107686" spans="11:11">
      <c r="K107686"/>
    </row>
    <row r="107687" spans="11:11">
      <c r="K107687"/>
    </row>
    <row r="107688" spans="11:11">
      <c r="K107688"/>
    </row>
    <row r="107689" spans="11:11">
      <c r="K107689"/>
    </row>
    <row r="107690" spans="11:11">
      <c r="K107690"/>
    </row>
    <row r="107691" spans="11:11">
      <c r="K107691"/>
    </row>
    <row r="107692" spans="11:11">
      <c r="K107692"/>
    </row>
    <row r="107693" spans="11:11">
      <c r="K107693"/>
    </row>
    <row r="107694" spans="11:11">
      <c r="K107694"/>
    </row>
    <row r="107695" spans="11:11">
      <c r="K107695"/>
    </row>
    <row r="107696" spans="11:11">
      <c r="K107696"/>
    </row>
    <row r="107697" spans="11:11">
      <c r="K107697"/>
    </row>
    <row r="107698" spans="11:11">
      <c r="K107698"/>
    </row>
    <row r="107699" spans="11:11">
      <c r="K107699"/>
    </row>
    <row r="107700" spans="11:11">
      <c r="K107700"/>
    </row>
    <row r="107701" spans="11:11">
      <c r="K107701"/>
    </row>
    <row r="107702" spans="11:11">
      <c r="K107702"/>
    </row>
    <row r="107703" spans="11:11">
      <c r="K107703"/>
    </row>
    <row r="107704" spans="11:11">
      <c r="K107704"/>
    </row>
    <row r="107705" spans="11:11">
      <c r="K107705"/>
    </row>
    <row r="107706" spans="11:11">
      <c r="K107706"/>
    </row>
    <row r="107707" spans="11:11">
      <c r="K107707"/>
    </row>
    <row r="107708" spans="11:11">
      <c r="K107708"/>
    </row>
    <row r="107709" spans="11:11">
      <c r="K107709"/>
    </row>
    <row r="107710" spans="11:11">
      <c r="K107710"/>
    </row>
    <row r="107711" spans="11:11">
      <c r="K107711"/>
    </row>
    <row r="107712" spans="11:11">
      <c r="K107712"/>
    </row>
    <row r="107713" spans="11:11">
      <c r="K107713"/>
    </row>
    <row r="107714" spans="11:11">
      <c r="K107714"/>
    </row>
    <row r="107715" spans="11:11">
      <c r="K107715"/>
    </row>
    <row r="107716" spans="11:11">
      <c r="K107716"/>
    </row>
    <row r="107717" spans="11:11">
      <c r="K107717"/>
    </row>
    <row r="107718" spans="11:11">
      <c r="K107718"/>
    </row>
    <row r="107719" spans="11:11">
      <c r="K107719"/>
    </row>
    <row r="107720" spans="11:11">
      <c r="K107720"/>
    </row>
    <row r="107721" spans="11:11">
      <c r="K107721"/>
    </row>
    <row r="107722" spans="11:11">
      <c r="K107722"/>
    </row>
    <row r="107723" spans="11:11">
      <c r="K107723"/>
    </row>
    <row r="107724" spans="11:11">
      <c r="K107724"/>
    </row>
    <row r="107725" spans="11:11">
      <c r="K107725"/>
    </row>
    <row r="107726" spans="11:11">
      <c r="K107726"/>
    </row>
    <row r="107727" spans="11:11">
      <c r="K107727"/>
    </row>
    <row r="107728" spans="11:11">
      <c r="K107728"/>
    </row>
    <row r="107729" spans="11:11">
      <c r="K107729"/>
    </row>
    <row r="107730" spans="11:11">
      <c r="K107730"/>
    </row>
    <row r="107731" spans="11:11">
      <c r="K107731"/>
    </row>
    <row r="107732" spans="11:11">
      <c r="K107732"/>
    </row>
    <row r="107733" spans="11:11">
      <c r="K107733"/>
    </row>
    <row r="107734" spans="11:11">
      <c r="K107734"/>
    </row>
    <row r="107735" spans="11:11">
      <c r="K107735"/>
    </row>
    <row r="107736" spans="11:11">
      <c r="K107736"/>
    </row>
    <row r="107737" spans="11:11">
      <c r="K107737"/>
    </row>
    <row r="107738" spans="11:11">
      <c r="K107738"/>
    </row>
    <row r="107739" spans="11:11">
      <c r="K107739"/>
    </row>
    <row r="107740" spans="11:11">
      <c r="K107740"/>
    </row>
    <row r="107741" spans="11:11">
      <c r="K107741"/>
    </row>
    <row r="107742" spans="11:11">
      <c r="K107742"/>
    </row>
    <row r="107743" spans="11:11">
      <c r="K107743"/>
    </row>
    <row r="107744" spans="11:11">
      <c r="K107744"/>
    </row>
    <row r="107745" spans="11:11">
      <c r="K107745"/>
    </row>
    <row r="107746" spans="11:11">
      <c r="K107746"/>
    </row>
    <row r="107747" spans="11:11">
      <c r="K107747"/>
    </row>
    <row r="107748" spans="11:11">
      <c r="K107748"/>
    </row>
    <row r="107749" spans="11:11">
      <c r="K107749"/>
    </row>
    <row r="107750" spans="11:11">
      <c r="K107750"/>
    </row>
    <row r="107751" spans="11:11">
      <c r="K107751"/>
    </row>
    <row r="107752" spans="11:11">
      <c r="K107752"/>
    </row>
    <row r="107753" spans="11:11">
      <c r="K107753"/>
    </row>
    <row r="107754" spans="11:11">
      <c r="K107754"/>
    </row>
    <row r="107755" spans="11:11">
      <c r="K107755"/>
    </row>
    <row r="107756" spans="11:11">
      <c r="K107756"/>
    </row>
    <row r="107757" spans="11:11">
      <c r="K107757"/>
    </row>
    <row r="107758" spans="11:11">
      <c r="K107758"/>
    </row>
    <row r="107759" spans="11:11">
      <c r="K107759"/>
    </row>
    <row r="107760" spans="11:11">
      <c r="K107760"/>
    </row>
    <row r="107761" spans="11:11">
      <c r="K107761"/>
    </row>
    <row r="107762" spans="11:11">
      <c r="K107762"/>
    </row>
    <row r="107763" spans="11:11">
      <c r="K107763"/>
    </row>
    <row r="107764" spans="11:11">
      <c r="K107764"/>
    </row>
    <row r="107765" spans="11:11">
      <c r="K107765"/>
    </row>
    <row r="107766" spans="11:11">
      <c r="K107766"/>
    </row>
    <row r="107767" spans="11:11">
      <c r="K107767"/>
    </row>
    <row r="107768" spans="11:11">
      <c r="K107768"/>
    </row>
    <row r="107769" spans="11:11">
      <c r="K107769"/>
    </row>
    <row r="107770" spans="11:11">
      <c r="K107770"/>
    </row>
    <row r="107771" spans="11:11">
      <c r="K107771"/>
    </row>
    <row r="107772" spans="11:11">
      <c r="K107772"/>
    </row>
    <row r="107773" spans="11:11">
      <c r="K107773"/>
    </row>
    <row r="107774" spans="11:11">
      <c r="K107774"/>
    </row>
    <row r="107775" spans="11:11">
      <c r="K107775"/>
    </row>
    <row r="107776" spans="11:11">
      <c r="K107776"/>
    </row>
    <row r="107777" spans="11:11">
      <c r="K107777"/>
    </row>
    <row r="107778" spans="11:11">
      <c r="K107778"/>
    </row>
    <row r="107779" spans="11:11">
      <c r="K107779"/>
    </row>
    <row r="107780" spans="11:11">
      <c r="K107780"/>
    </row>
    <row r="107781" spans="11:11">
      <c r="K107781"/>
    </row>
    <row r="107782" spans="11:11">
      <c r="K107782"/>
    </row>
    <row r="107783" spans="11:11">
      <c r="K107783"/>
    </row>
    <row r="107784" spans="11:11">
      <c r="K107784"/>
    </row>
    <row r="107785" spans="11:11">
      <c r="K107785"/>
    </row>
    <row r="107786" spans="11:11">
      <c r="K107786"/>
    </row>
    <row r="107787" spans="11:11">
      <c r="K107787"/>
    </row>
    <row r="107788" spans="11:11">
      <c r="K107788"/>
    </row>
    <row r="107789" spans="11:11">
      <c r="K107789"/>
    </row>
    <row r="107790" spans="11:11">
      <c r="K107790"/>
    </row>
    <row r="107791" spans="11:11">
      <c r="K107791"/>
    </row>
    <row r="107792" spans="11:11">
      <c r="K107792"/>
    </row>
    <row r="107793" spans="11:11">
      <c r="K107793"/>
    </row>
    <row r="107794" spans="11:11">
      <c r="K107794"/>
    </row>
    <row r="107795" spans="11:11">
      <c r="K107795"/>
    </row>
    <row r="107796" spans="11:11">
      <c r="K107796"/>
    </row>
    <row r="107797" spans="11:11">
      <c r="K107797"/>
    </row>
    <row r="107798" spans="11:11">
      <c r="K107798"/>
    </row>
    <row r="107799" spans="11:11">
      <c r="K107799"/>
    </row>
    <row r="107800" spans="11:11">
      <c r="K107800"/>
    </row>
    <row r="107801" spans="11:11">
      <c r="K107801"/>
    </row>
    <row r="107802" spans="11:11">
      <c r="K107802"/>
    </row>
    <row r="107803" spans="11:11">
      <c r="K107803"/>
    </row>
    <row r="107804" spans="11:11">
      <c r="K107804"/>
    </row>
    <row r="107805" spans="11:11">
      <c r="K107805"/>
    </row>
    <row r="107806" spans="11:11">
      <c r="K107806"/>
    </row>
    <row r="107807" spans="11:11">
      <c r="K107807"/>
    </row>
    <row r="107808" spans="11:11">
      <c r="K107808"/>
    </row>
    <row r="107809" spans="11:11">
      <c r="K107809"/>
    </row>
    <row r="107810" spans="11:11">
      <c r="K107810"/>
    </row>
    <row r="107811" spans="11:11">
      <c r="K107811"/>
    </row>
    <row r="107812" spans="11:11">
      <c r="K107812"/>
    </row>
    <row r="107813" spans="11:11">
      <c r="K107813"/>
    </row>
    <row r="107814" spans="11:11">
      <c r="K107814"/>
    </row>
    <row r="107815" spans="11:11">
      <c r="K107815"/>
    </row>
    <row r="107816" spans="11:11">
      <c r="K107816"/>
    </row>
    <row r="107817" spans="11:11">
      <c r="K107817"/>
    </row>
    <row r="107818" spans="11:11">
      <c r="K107818"/>
    </row>
    <row r="107819" spans="11:11">
      <c r="K107819"/>
    </row>
    <row r="107820" spans="11:11">
      <c r="K107820"/>
    </row>
    <row r="107821" spans="11:11">
      <c r="K107821"/>
    </row>
    <row r="107822" spans="11:11">
      <c r="K107822"/>
    </row>
    <row r="107823" spans="11:11">
      <c r="K107823"/>
    </row>
    <row r="107824" spans="11:11">
      <c r="K107824"/>
    </row>
    <row r="107825" spans="11:11">
      <c r="K107825"/>
    </row>
    <row r="107826" spans="11:11">
      <c r="K107826"/>
    </row>
    <row r="107827" spans="11:11">
      <c r="K107827"/>
    </row>
    <row r="107828" spans="11:11">
      <c r="K107828"/>
    </row>
    <row r="107829" spans="11:11">
      <c r="K107829"/>
    </row>
    <row r="107830" spans="11:11">
      <c r="K107830"/>
    </row>
    <row r="107831" spans="11:11">
      <c r="K107831"/>
    </row>
    <row r="107832" spans="11:11">
      <c r="K107832"/>
    </row>
    <row r="107833" spans="11:11">
      <c r="K107833"/>
    </row>
    <row r="107834" spans="11:11">
      <c r="K107834"/>
    </row>
    <row r="107835" spans="11:11">
      <c r="K107835"/>
    </row>
    <row r="107836" spans="11:11">
      <c r="K107836"/>
    </row>
    <row r="107837" spans="11:11">
      <c r="K107837"/>
    </row>
    <row r="107838" spans="11:11">
      <c r="K107838"/>
    </row>
    <row r="107839" spans="11:11">
      <c r="K107839"/>
    </row>
    <row r="107840" spans="11:11">
      <c r="K107840"/>
    </row>
    <row r="107841" spans="11:11">
      <c r="K107841"/>
    </row>
    <row r="107842" spans="11:11">
      <c r="K107842"/>
    </row>
    <row r="107843" spans="11:11">
      <c r="K107843"/>
    </row>
    <row r="107844" spans="11:11">
      <c r="K107844"/>
    </row>
    <row r="107845" spans="11:11">
      <c r="K107845"/>
    </row>
    <row r="107846" spans="11:11">
      <c r="K107846"/>
    </row>
    <row r="107847" spans="11:11">
      <c r="K107847"/>
    </row>
    <row r="107848" spans="11:11">
      <c r="K107848"/>
    </row>
    <row r="107849" spans="11:11">
      <c r="K107849"/>
    </row>
    <row r="107850" spans="11:11">
      <c r="K107850"/>
    </row>
    <row r="107851" spans="11:11">
      <c r="K107851"/>
    </row>
    <row r="107852" spans="11:11">
      <c r="K107852"/>
    </row>
    <row r="107853" spans="11:11">
      <c r="K107853"/>
    </row>
    <row r="107854" spans="11:11">
      <c r="K107854"/>
    </row>
    <row r="107855" spans="11:11">
      <c r="K107855"/>
    </row>
    <row r="107856" spans="11:11">
      <c r="K107856"/>
    </row>
    <row r="107857" spans="11:11">
      <c r="K107857"/>
    </row>
    <row r="107858" spans="11:11">
      <c r="K107858"/>
    </row>
    <row r="107859" spans="11:11">
      <c r="K107859"/>
    </row>
    <row r="107860" spans="11:11">
      <c r="K107860"/>
    </row>
    <row r="107861" spans="11:11">
      <c r="K107861"/>
    </row>
    <row r="107862" spans="11:11">
      <c r="K107862"/>
    </row>
    <row r="107863" spans="11:11">
      <c r="K107863"/>
    </row>
    <row r="107864" spans="11:11">
      <c r="K107864"/>
    </row>
    <row r="107865" spans="11:11">
      <c r="K107865"/>
    </row>
    <row r="107866" spans="11:11">
      <c r="K107866"/>
    </row>
    <row r="107867" spans="11:11">
      <c r="K107867"/>
    </row>
    <row r="107868" spans="11:11">
      <c r="K107868"/>
    </row>
    <row r="107869" spans="11:11">
      <c r="K107869"/>
    </row>
    <row r="107870" spans="11:11">
      <c r="K107870"/>
    </row>
    <row r="107871" spans="11:11">
      <c r="K107871"/>
    </row>
    <row r="107872" spans="11:11">
      <c r="K107872"/>
    </row>
    <row r="107873" spans="11:11">
      <c r="K107873"/>
    </row>
    <row r="107874" spans="11:11">
      <c r="K107874"/>
    </row>
    <row r="107875" spans="11:11">
      <c r="K107875"/>
    </row>
    <row r="107876" spans="11:11">
      <c r="K107876"/>
    </row>
    <row r="107877" spans="11:11">
      <c r="K107877"/>
    </row>
    <row r="107878" spans="11:11">
      <c r="K107878"/>
    </row>
    <row r="107879" spans="11:11">
      <c r="K107879"/>
    </row>
    <row r="107880" spans="11:11">
      <c r="K107880"/>
    </row>
    <row r="107881" spans="11:11">
      <c r="K107881"/>
    </row>
    <row r="107882" spans="11:11">
      <c r="K107882"/>
    </row>
    <row r="107883" spans="11:11">
      <c r="K107883"/>
    </row>
    <row r="107884" spans="11:11">
      <c r="K107884"/>
    </row>
    <row r="107885" spans="11:11">
      <c r="K107885"/>
    </row>
    <row r="107886" spans="11:11">
      <c r="K107886"/>
    </row>
    <row r="107887" spans="11:11">
      <c r="K107887"/>
    </row>
    <row r="107888" spans="11:11">
      <c r="K107888"/>
    </row>
    <row r="107889" spans="11:11">
      <c r="K107889"/>
    </row>
    <row r="107890" spans="11:11">
      <c r="K107890"/>
    </row>
    <row r="107891" spans="11:11">
      <c r="K107891"/>
    </row>
    <row r="107892" spans="11:11">
      <c r="K107892"/>
    </row>
    <row r="107893" spans="11:11">
      <c r="K107893"/>
    </row>
    <row r="107894" spans="11:11">
      <c r="K107894"/>
    </row>
    <row r="107895" spans="11:11">
      <c r="K107895"/>
    </row>
    <row r="107896" spans="11:11">
      <c r="K107896"/>
    </row>
    <row r="107897" spans="11:11">
      <c r="K107897"/>
    </row>
    <row r="107898" spans="11:11">
      <c r="K107898"/>
    </row>
    <row r="107899" spans="11:11">
      <c r="K107899"/>
    </row>
    <row r="107900" spans="11:11">
      <c r="K107900"/>
    </row>
    <row r="107901" spans="11:11">
      <c r="K107901"/>
    </row>
    <row r="107902" spans="11:11">
      <c r="K107902"/>
    </row>
    <row r="107903" spans="11:11">
      <c r="K107903"/>
    </row>
    <row r="107904" spans="11:11">
      <c r="K107904"/>
    </row>
    <row r="107905" spans="11:11">
      <c r="K107905"/>
    </row>
    <row r="107906" spans="11:11">
      <c r="K107906"/>
    </row>
    <row r="107907" spans="11:11">
      <c r="K107907"/>
    </row>
    <row r="107908" spans="11:11">
      <c r="K107908"/>
    </row>
    <row r="107909" spans="11:11">
      <c r="K107909"/>
    </row>
    <row r="107910" spans="11:11">
      <c r="K107910"/>
    </row>
    <row r="107911" spans="11:11">
      <c r="K107911"/>
    </row>
    <row r="107912" spans="11:11">
      <c r="K107912"/>
    </row>
    <row r="107913" spans="11:11">
      <c r="K107913"/>
    </row>
    <row r="107914" spans="11:11">
      <c r="K107914"/>
    </row>
    <row r="107915" spans="11:11">
      <c r="K107915"/>
    </row>
    <row r="107916" spans="11:11">
      <c r="K107916"/>
    </row>
    <row r="107917" spans="11:11">
      <c r="K107917"/>
    </row>
    <row r="107918" spans="11:11">
      <c r="K107918"/>
    </row>
    <row r="107919" spans="11:11">
      <c r="K107919"/>
    </row>
    <row r="107920" spans="11:11">
      <c r="K107920"/>
    </row>
    <row r="107921" spans="11:11">
      <c r="K107921"/>
    </row>
    <row r="107922" spans="11:11">
      <c r="K107922"/>
    </row>
    <row r="107923" spans="11:11">
      <c r="K107923"/>
    </row>
    <row r="107924" spans="11:11">
      <c r="K107924"/>
    </row>
    <row r="107925" spans="11:11">
      <c r="K107925"/>
    </row>
    <row r="107926" spans="11:11">
      <c r="K107926"/>
    </row>
    <row r="107927" spans="11:11">
      <c r="K107927"/>
    </row>
    <row r="107928" spans="11:11">
      <c r="K107928"/>
    </row>
    <row r="107929" spans="11:11">
      <c r="K107929"/>
    </row>
    <row r="107930" spans="11:11">
      <c r="K107930"/>
    </row>
    <row r="107931" spans="11:11">
      <c r="K107931"/>
    </row>
    <row r="107932" spans="11:11">
      <c r="K107932"/>
    </row>
    <row r="107933" spans="11:11">
      <c r="K107933"/>
    </row>
    <row r="107934" spans="11:11">
      <c r="K107934"/>
    </row>
    <row r="107935" spans="11:11">
      <c r="K107935"/>
    </row>
    <row r="107936" spans="11:11">
      <c r="K107936"/>
    </row>
    <row r="107937" spans="11:11">
      <c r="K107937"/>
    </row>
    <row r="107938" spans="11:11">
      <c r="K107938"/>
    </row>
    <row r="107939" spans="11:11">
      <c r="K107939"/>
    </row>
    <row r="107940" spans="11:11">
      <c r="K107940"/>
    </row>
    <row r="107941" spans="11:11">
      <c r="K107941"/>
    </row>
    <row r="107942" spans="11:11">
      <c r="K107942"/>
    </row>
    <row r="107943" spans="11:11">
      <c r="K107943"/>
    </row>
    <row r="107944" spans="11:11">
      <c r="K107944"/>
    </row>
    <row r="107945" spans="11:11">
      <c r="K107945"/>
    </row>
    <row r="107946" spans="11:11">
      <c r="K107946"/>
    </row>
    <row r="107947" spans="11:11">
      <c r="K107947"/>
    </row>
    <row r="107948" spans="11:11">
      <c r="K107948"/>
    </row>
    <row r="107949" spans="11:11">
      <c r="K107949"/>
    </row>
    <row r="107950" spans="11:11">
      <c r="K107950"/>
    </row>
    <row r="107951" spans="11:11">
      <c r="K107951"/>
    </row>
    <row r="107952" spans="11:11">
      <c r="K107952"/>
    </row>
    <row r="107953" spans="11:11">
      <c r="K107953"/>
    </row>
    <row r="107954" spans="11:11">
      <c r="K107954"/>
    </row>
    <row r="107955" spans="11:11">
      <c r="K107955"/>
    </row>
    <row r="107956" spans="11:11">
      <c r="K107956"/>
    </row>
    <row r="107957" spans="11:11">
      <c r="K107957"/>
    </row>
    <row r="107958" spans="11:11">
      <c r="K107958"/>
    </row>
    <row r="107959" spans="11:11">
      <c r="K107959"/>
    </row>
    <row r="107960" spans="11:11">
      <c r="K107960"/>
    </row>
    <row r="107961" spans="11:11">
      <c r="K107961"/>
    </row>
    <row r="107962" spans="11:11">
      <c r="K107962"/>
    </row>
    <row r="107963" spans="11:11">
      <c r="K107963"/>
    </row>
    <row r="107964" spans="11:11">
      <c r="K107964"/>
    </row>
    <row r="107965" spans="11:11">
      <c r="K107965"/>
    </row>
    <row r="107966" spans="11:11">
      <c r="K107966"/>
    </row>
    <row r="107967" spans="11:11">
      <c r="K107967"/>
    </row>
    <row r="107968" spans="11:11">
      <c r="K107968"/>
    </row>
    <row r="107969" spans="11:11">
      <c r="K107969"/>
    </row>
    <row r="107970" spans="11:11">
      <c r="K107970"/>
    </row>
    <row r="107971" spans="11:11">
      <c r="K107971"/>
    </row>
    <row r="107972" spans="11:11">
      <c r="K107972"/>
    </row>
    <row r="107973" spans="11:11">
      <c r="K107973"/>
    </row>
    <row r="107974" spans="11:11">
      <c r="K107974"/>
    </row>
    <row r="107975" spans="11:11">
      <c r="K107975"/>
    </row>
    <row r="107976" spans="11:11">
      <c r="K107976"/>
    </row>
    <row r="107977" spans="11:11">
      <c r="K107977"/>
    </row>
    <row r="107978" spans="11:11">
      <c r="K107978"/>
    </row>
    <row r="107979" spans="11:11">
      <c r="K107979"/>
    </row>
    <row r="107980" spans="11:11">
      <c r="K107980"/>
    </row>
    <row r="107981" spans="11:11">
      <c r="K107981"/>
    </row>
    <row r="107982" spans="11:11">
      <c r="K107982"/>
    </row>
    <row r="107983" spans="11:11">
      <c r="K107983"/>
    </row>
    <row r="107984" spans="11:11">
      <c r="K107984"/>
    </row>
    <row r="107985" spans="11:11">
      <c r="K107985"/>
    </row>
    <row r="107986" spans="11:11">
      <c r="K107986"/>
    </row>
    <row r="107987" spans="11:11">
      <c r="K107987"/>
    </row>
    <row r="107988" spans="11:11">
      <c r="K107988"/>
    </row>
    <row r="107989" spans="11:11">
      <c r="K107989"/>
    </row>
    <row r="107990" spans="11:11">
      <c r="K107990"/>
    </row>
    <row r="107991" spans="11:11">
      <c r="K107991"/>
    </row>
    <row r="107992" spans="11:11">
      <c r="K107992"/>
    </row>
    <row r="107993" spans="11:11">
      <c r="K107993"/>
    </row>
    <row r="107994" spans="11:11">
      <c r="K107994"/>
    </row>
    <row r="107995" spans="11:11">
      <c r="K107995"/>
    </row>
    <row r="107996" spans="11:11">
      <c r="K107996"/>
    </row>
    <row r="107997" spans="11:11">
      <c r="K107997"/>
    </row>
    <row r="107998" spans="11:11">
      <c r="K107998"/>
    </row>
    <row r="107999" spans="11:11">
      <c r="K107999"/>
    </row>
    <row r="108000" spans="11:11">
      <c r="K108000"/>
    </row>
    <row r="108001" spans="11:11">
      <c r="K108001"/>
    </row>
    <row r="108002" spans="11:11">
      <c r="K108002"/>
    </row>
    <row r="108003" spans="11:11">
      <c r="K108003"/>
    </row>
    <row r="108004" spans="11:11">
      <c r="K108004"/>
    </row>
    <row r="108005" spans="11:11">
      <c r="K108005"/>
    </row>
    <row r="108006" spans="11:11">
      <c r="K108006"/>
    </row>
    <row r="108007" spans="11:11">
      <c r="K108007"/>
    </row>
    <row r="108008" spans="11:11">
      <c r="K108008"/>
    </row>
    <row r="108009" spans="11:11">
      <c r="K108009"/>
    </row>
    <row r="108010" spans="11:11">
      <c r="K108010"/>
    </row>
    <row r="108011" spans="11:11">
      <c r="K108011"/>
    </row>
    <row r="108012" spans="11:11">
      <c r="K108012"/>
    </row>
    <row r="108013" spans="11:11">
      <c r="K108013"/>
    </row>
    <row r="108014" spans="11:11">
      <c r="K108014"/>
    </row>
    <row r="108015" spans="11:11">
      <c r="K108015"/>
    </row>
    <row r="108016" spans="11:11">
      <c r="K108016"/>
    </row>
    <row r="108017" spans="11:11">
      <c r="K108017"/>
    </row>
    <row r="108018" spans="11:11">
      <c r="K108018"/>
    </row>
    <row r="108019" spans="11:11">
      <c r="K108019"/>
    </row>
    <row r="108020" spans="11:11">
      <c r="K108020"/>
    </row>
    <row r="108021" spans="11:11">
      <c r="K108021"/>
    </row>
    <row r="108022" spans="11:11">
      <c r="K108022"/>
    </row>
    <row r="108023" spans="11:11">
      <c r="K108023"/>
    </row>
    <row r="108024" spans="11:11">
      <c r="K108024"/>
    </row>
    <row r="108025" spans="11:11">
      <c r="K108025"/>
    </row>
    <row r="108026" spans="11:11">
      <c r="K108026"/>
    </row>
    <row r="108027" spans="11:11">
      <c r="K108027"/>
    </row>
    <row r="108028" spans="11:11">
      <c r="K108028"/>
    </row>
    <row r="108029" spans="11:11">
      <c r="K108029"/>
    </row>
    <row r="108030" spans="11:11">
      <c r="K108030"/>
    </row>
    <row r="108031" spans="11:11">
      <c r="K108031"/>
    </row>
    <row r="108032" spans="11:11">
      <c r="K108032"/>
    </row>
    <row r="108033" spans="11:11">
      <c r="K108033"/>
    </row>
    <row r="108034" spans="11:11">
      <c r="K108034"/>
    </row>
    <row r="108035" spans="11:11">
      <c r="K108035"/>
    </row>
    <row r="108036" spans="11:11">
      <c r="K108036"/>
    </row>
    <row r="108037" spans="11:11">
      <c r="K108037"/>
    </row>
    <row r="108038" spans="11:11">
      <c r="K108038"/>
    </row>
    <row r="108039" spans="11:11">
      <c r="K108039"/>
    </row>
    <row r="108040" spans="11:11">
      <c r="K108040"/>
    </row>
    <row r="108041" spans="11:11">
      <c r="K108041"/>
    </row>
    <row r="108042" spans="11:11">
      <c r="K108042"/>
    </row>
    <row r="108043" spans="11:11">
      <c r="K108043"/>
    </row>
    <row r="108044" spans="11:11">
      <c r="K108044"/>
    </row>
    <row r="108045" spans="11:11">
      <c r="K108045"/>
    </row>
    <row r="108046" spans="11:11">
      <c r="K108046"/>
    </row>
    <row r="108047" spans="11:11">
      <c r="K108047"/>
    </row>
    <row r="108048" spans="11:11">
      <c r="K108048"/>
    </row>
    <row r="108049" spans="11:11">
      <c r="K108049"/>
    </row>
    <row r="108050" spans="11:11">
      <c r="K108050"/>
    </row>
    <row r="108051" spans="11:11">
      <c r="K108051"/>
    </row>
    <row r="108052" spans="11:11">
      <c r="K108052"/>
    </row>
    <row r="108053" spans="11:11">
      <c r="K108053"/>
    </row>
    <row r="108054" spans="11:11">
      <c r="K108054"/>
    </row>
    <row r="108055" spans="11:11">
      <c r="K108055"/>
    </row>
    <row r="108056" spans="11:11">
      <c r="K108056"/>
    </row>
    <row r="108057" spans="11:11">
      <c r="K108057"/>
    </row>
    <row r="108058" spans="11:11">
      <c r="K108058"/>
    </row>
    <row r="108059" spans="11:11">
      <c r="K108059"/>
    </row>
    <row r="108060" spans="11:11">
      <c r="K108060"/>
    </row>
    <row r="108061" spans="11:11">
      <c r="K108061"/>
    </row>
    <row r="108062" spans="11:11">
      <c r="K108062"/>
    </row>
    <row r="108063" spans="11:11">
      <c r="K108063"/>
    </row>
    <row r="108064" spans="11:11">
      <c r="K108064"/>
    </row>
    <row r="108065" spans="11:11">
      <c r="K108065"/>
    </row>
    <row r="108066" spans="11:11">
      <c r="K108066"/>
    </row>
    <row r="108067" spans="11:11">
      <c r="K108067"/>
    </row>
    <row r="108068" spans="11:11">
      <c r="K108068"/>
    </row>
    <row r="108069" spans="11:11">
      <c r="K108069"/>
    </row>
    <row r="108070" spans="11:11">
      <c r="K108070"/>
    </row>
    <row r="108071" spans="11:11">
      <c r="K108071"/>
    </row>
    <row r="108072" spans="11:11">
      <c r="K108072"/>
    </row>
    <row r="108073" spans="11:11">
      <c r="K108073"/>
    </row>
    <row r="108074" spans="11:11">
      <c r="K108074"/>
    </row>
    <row r="108075" spans="11:11">
      <c r="K108075"/>
    </row>
    <row r="108076" spans="11:11">
      <c r="K108076"/>
    </row>
    <row r="108077" spans="11:11">
      <c r="K108077"/>
    </row>
    <row r="108078" spans="11:11">
      <c r="K108078"/>
    </row>
    <row r="108079" spans="11:11">
      <c r="K108079"/>
    </row>
    <row r="108080" spans="11:11">
      <c r="K108080"/>
    </row>
    <row r="108081" spans="11:11">
      <c r="K108081"/>
    </row>
    <row r="108082" spans="11:11">
      <c r="K108082"/>
    </row>
    <row r="108083" spans="11:11">
      <c r="K108083"/>
    </row>
    <row r="108084" spans="11:11">
      <c r="K108084"/>
    </row>
    <row r="108085" spans="11:11">
      <c r="K108085"/>
    </row>
    <row r="108086" spans="11:11">
      <c r="K108086"/>
    </row>
    <row r="108087" spans="11:11">
      <c r="K108087"/>
    </row>
    <row r="108088" spans="11:11">
      <c r="K108088"/>
    </row>
    <row r="108089" spans="11:11">
      <c r="K108089"/>
    </row>
    <row r="108090" spans="11:11">
      <c r="K108090"/>
    </row>
    <row r="108091" spans="11:11">
      <c r="K108091"/>
    </row>
    <row r="108092" spans="11:11">
      <c r="K108092"/>
    </row>
    <row r="108093" spans="11:11">
      <c r="K108093"/>
    </row>
    <row r="108094" spans="11:11">
      <c r="K108094"/>
    </row>
    <row r="108095" spans="11:11">
      <c r="K108095"/>
    </row>
    <row r="108096" spans="11:11">
      <c r="K108096"/>
    </row>
    <row r="108097" spans="11:11">
      <c r="K108097"/>
    </row>
    <row r="108098" spans="11:11">
      <c r="K108098"/>
    </row>
    <row r="108099" spans="11:11">
      <c r="K108099"/>
    </row>
    <row r="108100" spans="11:11">
      <c r="K108100"/>
    </row>
    <row r="108101" spans="11:11">
      <c r="K108101"/>
    </row>
    <row r="108102" spans="11:11">
      <c r="K108102"/>
    </row>
    <row r="108103" spans="11:11">
      <c r="K108103"/>
    </row>
    <row r="108104" spans="11:11">
      <c r="K108104"/>
    </row>
    <row r="108105" spans="11:11">
      <c r="K108105"/>
    </row>
    <row r="108106" spans="11:11">
      <c r="K108106"/>
    </row>
    <row r="108107" spans="11:11">
      <c r="K108107"/>
    </row>
    <row r="108108" spans="11:11">
      <c r="K108108"/>
    </row>
    <row r="108109" spans="11:11">
      <c r="K108109"/>
    </row>
    <row r="108110" spans="11:11">
      <c r="K108110"/>
    </row>
    <row r="108111" spans="11:11">
      <c r="K108111"/>
    </row>
    <row r="108112" spans="11:11">
      <c r="K108112"/>
    </row>
    <row r="108113" spans="11:11">
      <c r="K108113"/>
    </row>
    <row r="108114" spans="11:11">
      <c r="K108114"/>
    </row>
    <row r="108115" spans="11:11">
      <c r="K108115"/>
    </row>
    <row r="108116" spans="11:11">
      <c r="K108116"/>
    </row>
    <row r="108117" spans="11:11">
      <c r="K108117"/>
    </row>
    <row r="108118" spans="11:11">
      <c r="K108118"/>
    </row>
    <row r="108119" spans="11:11">
      <c r="K108119"/>
    </row>
    <row r="108120" spans="11:11">
      <c r="K108120"/>
    </row>
    <row r="108121" spans="11:11">
      <c r="K108121"/>
    </row>
    <row r="108122" spans="11:11">
      <c r="K108122"/>
    </row>
    <row r="108123" spans="11:11">
      <c r="K108123"/>
    </row>
    <row r="108124" spans="11:11">
      <c r="K108124"/>
    </row>
    <row r="108125" spans="11:11">
      <c r="K108125"/>
    </row>
    <row r="108126" spans="11:11">
      <c r="K108126"/>
    </row>
    <row r="108127" spans="11:11">
      <c r="K108127"/>
    </row>
    <row r="108128" spans="11:11">
      <c r="K108128"/>
    </row>
    <row r="108129" spans="11:11">
      <c r="K108129"/>
    </row>
    <row r="108130" spans="11:11">
      <c r="K108130"/>
    </row>
    <row r="108131" spans="11:11">
      <c r="K108131"/>
    </row>
    <row r="108132" spans="11:11">
      <c r="K108132"/>
    </row>
    <row r="108133" spans="11:11">
      <c r="K108133"/>
    </row>
    <row r="108134" spans="11:11">
      <c r="K108134"/>
    </row>
    <row r="108135" spans="11:11">
      <c r="K108135"/>
    </row>
    <row r="108136" spans="11:11">
      <c r="K108136"/>
    </row>
    <row r="108137" spans="11:11">
      <c r="K108137"/>
    </row>
    <row r="108138" spans="11:11">
      <c r="K108138"/>
    </row>
    <row r="108139" spans="11:11">
      <c r="K108139"/>
    </row>
    <row r="108140" spans="11:11">
      <c r="K108140"/>
    </row>
    <row r="108141" spans="11:11">
      <c r="K108141"/>
    </row>
    <row r="108142" spans="11:11">
      <c r="K108142"/>
    </row>
    <row r="108143" spans="11:11">
      <c r="K108143"/>
    </row>
    <row r="108144" spans="11:11">
      <c r="K108144"/>
    </row>
    <row r="108145" spans="11:11">
      <c r="K108145"/>
    </row>
    <row r="108146" spans="11:11">
      <c r="K108146"/>
    </row>
    <row r="108147" spans="11:11">
      <c r="K108147"/>
    </row>
    <row r="108148" spans="11:11">
      <c r="K108148"/>
    </row>
    <row r="108149" spans="11:11">
      <c r="K108149"/>
    </row>
    <row r="108150" spans="11:11">
      <c r="K108150"/>
    </row>
    <row r="108151" spans="11:11">
      <c r="K108151"/>
    </row>
    <row r="108152" spans="11:11">
      <c r="K108152"/>
    </row>
    <row r="108153" spans="11:11">
      <c r="K108153"/>
    </row>
    <row r="108154" spans="11:11">
      <c r="K108154"/>
    </row>
    <row r="108155" spans="11:11">
      <c r="K108155"/>
    </row>
    <row r="108156" spans="11:11">
      <c r="K108156"/>
    </row>
    <row r="108157" spans="11:11">
      <c r="K108157"/>
    </row>
    <row r="108158" spans="11:11">
      <c r="K108158"/>
    </row>
    <row r="108159" spans="11:11">
      <c r="K108159"/>
    </row>
    <row r="108160" spans="11:11">
      <c r="K108160"/>
    </row>
    <row r="108161" spans="11:11">
      <c r="K108161"/>
    </row>
    <row r="108162" spans="11:11">
      <c r="K108162"/>
    </row>
    <row r="108163" spans="11:11">
      <c r="K108163"/>
    </row>
    <row r="108164" spans="11:11">
      <c r="K108164"/>
    </row>
    <row r="108165" spans="11:11">
      <c r="K108165"/>
    </row>
    <row r="108166" spans="11:11">
      <c r="K108166"/>
    </row>
    <row r="108167" spans="11:11">
      <c r="K108167"/>
    </row>
    <row r="108168" spans="11:11">
      <c r="K108168"/>
    </row>
    <row r="108169" spans="11:11">
      <c r="K108169"/>
    </row>
    <row r="108170" spans="11:11">
      <c r="K108170"/>
    </row>
    <row r="108171" spans="11:11">
      <c r="K108171"/>
    </row>
    <row r="108172" spans="11:11">
      <c r="K108172"/>
    </row>
    <row r="108173" spans="11:11">
      <c r="K108173"/>
    </row>
    <row r="108174" spans="11:11">
      <c r="K108174"/>
    </row>
    <row r="108175" spans="11:11">
      <c r="K108175"/>
    </row>
    <row r="108176" spans="11:11">
      <c r="K108176"/>
    </row>
    <row r="108177" spans="11:11">
      <c r="K108177"/>
    </row>
    <row r="108178" spans="11:11">
      <c r="K108178"/>
    </row>
    <row r="108179" spans="11:11">
      <c r="K108179"/>
    </row>
    <row r="108180" spans="11:11">
      <c r="K108180"/>
    </row>
    <row r="108181" spans="11:11">
      <c r="K108181"/>
    </row>
    <row r="108182" spans="11:11">
      <c r="K108182"/>
    </row>
    <row r="108183" spans="11:11">
      <c r="K108183"/>
    </row>
    <row r="108184" spans="11:11">
      <c r="K108184"/>
    </row>
    <row r="108185" spans="11:11">
      <c r="K108185"/>
    </row>
    <row r="108186" spans="11:11">
      <c r="K108186"/>
    </row>
    <row r="108187" spans="11:11">
      <c r="K108187"/>
    </row>
    <row r="108188" spans="11:11">
      <c r="K108188"/>
    </row>
    <row r="108189" spans="11:11">
      <c r="K108189"/>
    </row>
    <row r="108190" spans="11:11">
      <c r="K108190"/>
    </row>
    <row r="108191" spans="11:11">
      <c r="K108191"/>
    </row>
    <row r="108192" spans="11:11">
      <c r="K108192"/>
    </row>
    <row r="108193" spans="11:11">
      <c r="K108193"/>
    </row>
    <row r="108194" spans="11:11">
      <c r="K108194"/>
    </row>
    <row r="108195" spans="11:11">
      <c r="K108195"/>
    </row>
    <row r="108196" spans="11:11">
      <c r="K108196"/>
    </row>
    <row r="108197" spans="11:11">
      <c r="K108197"/>
    </row>
    <row r="108198" spans="11:11">
      <c r="K108198"/>
    </row>
    <row r="108199" spans="11:11">
      <c r="K108199"/>
    </row>
    <row r="108200" spans="11:11">
      <c r="K108200"/>
    </row>
    <row r="108201" spans="11:11">
      <c r="K108201"/>
    </row>
    <row r="108202" spans="11:11">
      <c r="K108202"/>
    </row>
    <row r="108203" spans="11:11">
      <c r="K108203"/>
    </row>
    <row r="108204" spans="11:11">
      <c r="K108204"/>
    </row>
    <row r="108205" spans="11:11">
      <c r="K108205"/>
    </row>
    <row r="108206" spans="11:11">
      <c r="K108206"/>
    </row>
    <row r="108207" spans="11:11">
      <c r="K108207"/>
    </row>
    <row r="108208" spans="11:11">
      <c r="K108208"/>
    </row>
    <row r="108209" spans="11:11">
      <c r="K108209"/>
    </row>
    <row r="108210" spans="11:11">
      <c r="K108210"/>
    </row>
    <row r="108211" spans="11:11">
      <c r="K108211"/>
    </row>
    <row r="108212" spans="11:11">
      <c r="K108212"/>
    </row>
    <row r="108213" spans="11:11">
      <c r="K108213"/>
    </row>
    <row r="108214" spans="11:11">
      <c r="K108214"/>
    </row>
    <row r="108215" spans="11:11">
      <c r="K108215"/>
    </row>
    <row r="108216" spans="11:11">
      <c r="K108216"/>
    </row>
    <row r="108217" spans="11:11">
      <c r="K108217"/>
    </row>
    <row r="108218" spans="11:11">
      <c r="K108218"/>
    </row>
    <row r="108219" spans="11:11">
      <c r="K108219"/>
    </row>
    <row r="108220" spans="11:11">
      <c r="K108220"/>
    </row>
    <row r="108221" spans="11:11">
      <c r="K108221"/>
    </row>
    <row r="108222" spans="11:11">
      <c r="K108222"/>
    </row>
    <row r="108223" spans="11:11">
      <c r="K108223"/>
    </row>
    <row r="108224" spans="11:11">
      <c r="K108224"/>
    </row>
    <row r="108225" spans="11:11">
      <c r="K108225"/>
    </row>
    <row r="108226" spans="11:11">
      <c r="K108226"/>
    </row>
    <row r="108227" spans="11:11">
      <c r="K108227"/>
    </row>
    <row r="108228" spans="11:11">
      <c r="K108228"/>
    </row>
    <row r="108229" spans="11:11">
      <c r="K108229"/>
    </row>
    <row r="108230" spans="11:11">
      <c r="K108230"/>
    </row>
    <row r="108231" spans="11:11">
      <c r="K108231"/>
    </row>
    <row r="108232" spans="11:11">
      <c r="K108232"/>
    </row>
    <row r="108233" spans="11:11">
      <c r="K108233"/>
    </row>
    <row r="108234" spans="11:11">
      <c r="K108234"/>
    </row>
    <row r="108235" spans="11:11">
      <c r="K108235"/>
    </row>
    <row r="108236" spans="11:11">
      <c r="K108236"/>
    </row>
    <row r="108237" spans="11:11">
      <c r="K108237"/>
    </row>
    <row r="108238" spans="11:11">
      <c r="K108238"/>
    </row>
    <row r="108239" spans="11:11">
      <c r="K108239"/>
    </row>
    <row r="108240" spans="11:11">
      <c r="K108240"/>
    </row>
    <row r="108241" spans="11:11">
      <c r="K108241"/>
    </row>
    <row r="108242" spans="11:11">
      <c r="K108242"/>
    </row>
    <row r="108243" spans="11:11">
      <c r="K108243"/>
    </row>
    <row r="108244" spans="11:11">
      <c r="K108244"/>
    </row>
    <row r="108245" spans="11:11">
      <c r="K108245"/>
    </row>
    <row r="108246" spans="11:11">
      <c r="K108246"/>
    </row>
    <row r="108247" spans="11:11">
      <c r="K108247"/>
    </row>
    <row r="108248" spans="11:11">
      <c r="K108248"/>
    </row>
    <row r="108249" spans="11:11">
      <c r="K108249"/>
    </row>
    <row r="108250" spans="11:11">
      <c r="K108250"/>
    </row>
    <row r="108251" spans="11:11">
      <c r="K108251"/>
    </row>
    <row r="108252" spans="11:11">
      <c r="K108252"/>
    </row>
    <row r="108253" spans="11:11">
      <c r="K108253"/>
    </row>
    <row r="108254" spans="11:11">
      <c r="K108254"/>
    </row>
    <row r="108255" spans="11:11">
      <c r="K108255"/>
    </row>
    <row r="108256" spans="11:11">
      <c r="K108256"/>
    </row>
    <row r="108257" spans="11:11">
      <c r="K108257"/>
    </row>
    <row r="108258" spans="11:11">
      <c r="K108258"/>
    </row>
    <row r="108259" spans="11:11">
      <c r="K108259"/>
    </row>
    <row r="108260" spans="11:11">
      <c r="K108260"/>
    </row>
    <row r="108261" spans="11:11">
      <c r="K108261"/>
    </row>
    <row r="108262" spans="11:11">
      <c r="K108262"/>
    </row>
    <row r="108263" spans="11:11">
      <c r="K108263"/>
    </row>
    <row r="108264" spans="11:11">
      <c r="K108264"/>
    </row>
    <row r="108265" spans="11:11">
      <c r="K108265"/>
    </row>
    <row r="108266" spans="11:11">
      <c r="K108266"/>
    </row>
    <row r="108267" spans="11:11">
      <c r="K108267"/>
    </row>
    <row r="108268" spans="11:11">
      <c r="K108268"/>
    </row>
    <row r="108269" spans="11:11">
      <c r="K108269"/>
    </row>
    <row r="108270" spans="11:11">
      <c r="K108270"/>
    </row>
    <row r="108271" spans="11:11">
      <c r="K108271"/>
    </row>
    <row r="108272" spans="11:11">
      <c r="K108272"/>
    </row>
    <row r="108273" spans="11:11">
      <c r="K108273"/>
    </row>
    <row r="108274" spans="11:11">
      <c r="K108274"/>
    </row>
    <row r="108275" spans="11:11">
      <c r="K108275"/>
    </row>
    <row r="108276" spans="11:11">
      <c r="K108276"/>
    </row>
    <row r="108277" spans="11:11">
      <c r="K108277"/>
    </row>
    <row r="108278" spans="11:11">
      <c r="K108278"/>
    </row>
    <row r="108279" spans="11:11">
      <c r="K108279"/>
    </row>
    <row r="108280" spans="11:11">
      <c r="K108280"/>
    </row>
    <row r="108281" spans="11:11">
      <c r="K108281"/>
    </row>
    <row r="108282" spans="11:11">
      <c r="K108282"/>
    </row>
    <row r="108283" spans="11:11">
      <c r="K108283"/>
    </row>
    <row r="108284" spans="11:11">
      <c r="K108284"/>
    </row>
    <row r="108285" spans="11:11">
      <c r="K108285"/>
    </row>
    <row r="108286" spans="11:11">
      <c r="K108286"/>
    </row>
    <row r="108287" spans="11:11">
      <c r="K108287"/>
    </row>
    <row r="108288" spans="11:11">
      <c r="K108288"/>
    </row>
    <row r="108289" spans="11:11">
      <c r="K108289"/>
    </row>
    <row r="108290" spans="11:11">
      <c r="K108290"/>
    </row>
    <row r="108291" spans="11:11">
      <c r="K108291"/>
    </row>
    <row r="108292" spans="11:11">
      <c r="K108292"/>
    </row>
    <row r="108293" spans="11:11">
      <c r="K108293"/>
    </row>
    <row r="108294" spans="11:11">
      <c r="K108294"/>
    </row>
    <row r="108295" spans="11:11">
      <c r="K108295"/>
    </row>
    <row r="108296" spans="11:11">
      <c r="K108296"/>
    </row>
    <row r="108297" spans="11:11">
      <c r="K108297"/>
    </row>
    <row r="108298" spans="11:11">
      <c r="K108298"/>
    </row>
    <row r="108299" spans="11:11">
      <c r="K108299"/>
    </row>
    <row r="108300" spans="11:11">
      <c r="K108300"/>
    </row>
    <row r="108301" spans="11:11">
      <c r="K108301"/>
    </row>
    <row r="108302" spans="11:11">
      <c r="K108302"/>
    </row>
    <row r="108303" spans="11:11">
      <c r="K108303"/>
    </row>
    <row r="108304" spans="11:11">
      <c r="K108304"/>
    </row>
    <row r="108305" spans="11:11">
      <c r="K108305"/>
    </row>
    <row r="108306" spans="11:11">
      <c r="K108306"/>
    </row>
    <row r="108307" spans="11:11">
      <c r="K108307"/>
    </row>
    <row r="108308" spans="11:11">
      <c r="K108308"/>
    </row>
    <row r="108309" spans="11:11">
      <c r="K108309"/>
    </row>
    <row r="108310" spans="11:11">
      <c r="K108310"/>
    </row>
    <row r="108311" spans="11:11">
      <c r="K108311"/>
    </row>
    <row r="108312" spans="11:11">
      <c r="K108312"/>
    </row>
    <row r="108313" spans="11:11">
      <c r="K108313"/>
    </row>
    <row r="108314" spans="11:11">
      <c r="K108314"/>
    </row>
    <row r="108315" spans="11:11">
      <c r="K108315"/>
    </row>
    <row r="108316" spans="11:11">
      <c r="K108316"/>
    </row>
    <row r="108317" spans="11:11">
      <c r="K108317"/>
    </row>
    <row r="108318" spans="11:11">
      <c r="K108318"/>
    </row>
    <row r="108319" spans="11:11">
      <c r="K108319"/>
    </row>
    <row r="108320" spans="11:11">
      <c r="K108320"/>
    </row>
    <row r="108321" spans="11:11">
      <c r="K108321"/>
    </row>
    <row r="108322" spans="11:11">
      <c r="K108322"/>
    </row>
    <row r="108323" spans="11:11">
      <c r="K108323"/>
    </row>
    <row r="108324" spans="11:11">
      <c r="K108324"/>
    </row>
    <row r="108325" spans="11:11">
      <c r="K108325"/>
    </row>
    <row r="108326" spans="11:11">
      <c r="K108326"/>
    </row>
    <row r="108327" spans="11:11">
      <c r="K108327"/>
    </row>
    <row r="108328" spans="11:11">
      <c r="K108328"/>
    </row>
    <row r="108329" spans="11:11">
      <c r="K108329"/>
    </row>
    <row r="108330" spans="11:11">
      <c r="K108330"/>
    </row>
    <row r="108331" spans="11:11">
      <c r="K108331"/>
    </row>
    <row r="108332" spans="11:11">
      <c r="K108332"/>
    </row>
    <row r="108333" spans="11:11">
      <c r="K108333"/>
    </row>
    <row r="108334" spans="11:11">
      <c r="K108334"/>
    </row>
    <row r="108335" spans="11:11">
      <c r="K108335"/>
    </row>
    <row r="108336" spans="11:11">
      <c r="K108336"/>
    </row>
    <row r="108337" spans="11:11">
      <c r="K108337"/>
    </row>
    <row r="108338" spans="11:11">
      <c r="K108338"/>
    </row>
    <row r="108339" spans="11:11">
      <c r="K108339"/>
    </row>
    <row r="108340" spans="11:11">
      <c r="K108340"/>
    </row>
    <row r="108341" spans="11:11">
      <c r="K108341"/>
    </row>
    <row r="108342" spans="11:11">
      <c r="K108342"/>
    </row>
    <row r="108343" spans="11:11">
      <c r="K108343"/>
    </row>
    <row r="108344" spans="11:11">
      <c r="K108344"/>
    </row>
    <row r="108345" spans="11:11">
      <c r="K108345"/>
    </row>
    <row r="108346" spans="11:11">
      <c r="K108346"/>
    </row>
    <row r="108347" spans="11:11">
      <c r="K108347"/>
    </row>
    <row r="108348" spans="11:11">
      <c r="K108348"/>
    </row>
    <row r="108349" spans="11:11">
      <c r="K108349"/>
    </row>
    <row r="108350" spans="11:11">
      <c r="K108350"/>
    </row>
    <row r="108351" spans="11:11">
      <c r="K108351"/>
    </row>
    <row r="108352" spans="11:11">
      <c r="K108352"/>
    </row>
    <row r="108353" spans="11:11">
      <c r="K108353"/>
    </row>
    <row r="108354" spans="11:11">
      <c r="K108354"/>
    </row>
    <row r="108355" spans="11:11">
      <c r="K108355"/>
    </row>
    <row r="108356" spans="11:11">
      <c r="K108356"/>
    </row>
    <row r="108357" spans="11:11">
      <c r="K108357"/>
    </row>
    <row r="108358" spans="11:11">
      <c r="K108358"/>
    </row>
    <row r="108359" spans="11:11">
      <c r="K108359"/>
    </row>
    <row r="108360" spans="11:11">
      <c r="K108360"/>
    </row>
    <row r="108361" spans="11:11">
      <c r="K108361"/>
    </row>
    <row r="108362" spans="11:11">
      <c r="K108362"/>
    </row>
    <row r="108363" spans="11:11">
      <c r="K108363"/>
    </row>
    <row r="108364" spans="11:11">
      <c r="K108364"/>
    </row>
    <row r="108365" spans="11:11">
      <c r="K108365"/>
    </row>
    <row r="108366" spans="11:11">
      <c r="K108366"/>
    </row>
    <row r="108367" spans="11:11">
      <c r="K108367"/>
    </row>
    <row r="108368" spans="11:11">
      <c r="K108368"/>
    </row>
    <row r="108369" spans="11:11">
      <c r="K108369"/>
    </row>
    <row r="108370" spans="11:11">
      <c r="K108370"/>
    </row>
    <row r="108371" spans="11:11">
      <c r="K108371"/>
    </row>
    <row r="108372" spans="11:11">
      <c r="K108372"/>
    </row>
    <row r="108373" spans="11:11">
      <c r="K108373"/>
    </row>
    <row r="108374" spans="11:11">
      <c r="K108374"/>
    </row>
    <row r="108375" spans="11:11">
      <c r="K108375"/>
    </row>
    <row r="108376" spans="11:11">
      <c r="K108376"/>
    </row>
    <row r="108377" spans="11:11">
      <c r="K108377"/>
    </row>
    <row r="108378" spans="11:11">
      <c r="K108378"/>
    </row>
    <row r="108379" spans="11:11">
      <c r="K108379"/>
    </row>
    <row r="108380" spans="11:11">
      <c r="K108380"/>
    </row>
    <row r="108381" spans="11:11">
      <c r="K108381"/>
    </row>
    <row r="108382" spans="11:11">
      <c r="K108382"/>
    </row>
    <row r="108383" spans="11:11">
      <c r="K108383"/>
    </row>
    <row r="108384" spans="11:11">
      <c r="K108384"/>
    </row>
    <row r="108385" spans="11:11">
      <c r="K108385"/>
    </row>
    <row r="108386" spans="11:11">
      <c r="K108386"/>
    </row>
    <row r="108387" spans="11:11">
      <c r="K108387"/>
    </row>
    <row r="108388" spans="11:11">
      <c r="K108388"/>
    </row>
    <row r="108389" spans="11:11">
      <c r="K108389"/>
    </row>
    <row r="108390" spans="11:11">
      <c r="K108390"/>
    </row>
    <row r="108391" spans="11:11">
      <c r="K108391"/>
    </row>
    <row r="108392" spans="11:11">
      <c r="K108392"/>
    </row>
    <row r="108393" spans="11:11">
      <c r="K108393"/>
    </row>
    <row r="108394" spans="11:11">
      <c r="K108394"/>
    </row>
    <row r="108395" spans="11:11">
      <c r="K108395"/>
    </row>
    <row r="108396" spans="11:11">
      <c r="K108396"/>
    </row>
    <row r="108397" spans="11:11">
      <c r="K108397"/>
    </row>
    <row r="108398" spans="11:11">
      <c r="K108398"/>
    </row>
    <row r="108399" spans="11:11">
      <c r="K108399"/>
    </row>
    <row r="108400" spans="11:11">
      <c r="K108400"/>
    </row>
    <row r="108401" spans="11:11">
      <c r="K108401"/>
    </row>
    <row r="108402" spans="11:11">
      <c r="K108402"/>
    </row>
    <row r="108403" spans="11:11">
      <c r="K108403"/>
    </row>
    <row r="108404" spans="11:11">
      <c r="K108404"/>
    </row>
    <row r="108405" spans="11:11">
      <c r="K108405"/>
    </row>
    <row r="108406" spans="11:11">
      <c r="K108406"/>
    </row>
    <row r="108407" spans="11:11">
      <c r="K108407"/>
    </row>
    <row r="108408" spans="11:11">
      <c r="K108408"/>
    </row>
    <row r="108409" spans="11:11">
      <c r="K108409"/>
    </row>
    <row r="108410" spans="11:11">
      <c r="K108410"/>
    </row>
    <row r="108411" spans="11:11">
      <c r="K108411"/>
    </row>
    <row r="108412" spans="11:11">
      <c r="K108412"/>
    </row>
    <row r="108413" spans="11:11">
      <c r="K108413"/>
    </row>
    <row r="108414" spans="11:11">
      <c r="K108414"/>
    </row>
    <row r="108415" spans="11:11">
      <c r="K108415"/>
    </row>
    <row r="108416" spans="11:11">
      <c r="K108416"/>
    </row>
    <row r="108417" spans="11:11">
      <c r="K108417"/>
    </row>
    <row r="108418" spans="11:11">
      <c r="K108418"/>
    </row>
    <row r="108419" spans="11:11">
      <c r="K108419"/>
    </row>
    <row r="108420" spans="11:11">
      <c r="K108420"/>
    </row>
    <row r="108421" spans="11:11">
      <c r="K108421"/>
    </row>
    <row r="108422" spans="11:11">
      <c r="K108422"/>
    </row>
    <row r="108423" spans="11:11">
      <c r="K108423"/>
    </row>
    <row r="108424" spans="11:11">
      <c r="K108424"/>
    </row>
    <row r="108425" spans="11:11">
      <c r="K108425"/>
    </row>
    <row r="108426" spans="11:11">
      <c r="K108426"/>
    </row>
    <row r="108427" spans="11:11">
      <c r="K108427"/>
    </row>
    <row r="108428" spans="11:11">
      <c r="K108428"/>
    </row>
    <row r="108429" spans="11:11">
      <c r="K108429"/>
    </row>
    <row r="108430" spans="11:11">
      <c r="K108430"/>
    </row>
    <row r="108431" spans="11:11">
      <c r="K108431"/>
    </row>
    <row r="108432" spans="11:11">
      <c r="K108432"/>
    </row>
    <row r="108433" spans="11:11">
      <c r="K108433"/>
    </row>
    <row r="108434" spans="11:11">
      <c r="K108434"/>
    </row>
    <row r="108435" spans="11:11">
      <c r="K108435"/>
    </row>
    <row r="108436" spans="11:11">
      <c r="K108436"/>
    </row>
    <row r="108437" spans="11:11">
      <c r="K108437"/>
    </row>
    <row r="108438" spans="11:11">
      <c r="K108438"/>
    </row>
    <row r="108439" spans="11:11">
      <c r="K108439"/>
    </row>
    <row r="108440" spans="11:11">
      <c r="K108440"/>
    </row>
    <row r="108441" spans="11:11">
      <c r="K108441"/>
    </row>
    <row r="108442" spans="11:11">
      <c r="K108442"/>
    </row>
    <row r="108443" spans="11:11">
      <c r="K108443"/>
    </row>
    <row r="108444" spans="11:11">
      <c r="K108444"/>
    </row>
    <row r="108445" spans="11:11">
      <c r="K108445"/>
    </row>
    <row r="108446" spans="11:11">
      <c r="K108446"/>
    </row>
    <row r="108447" spans="11:11">
      <c r="K108447"/>
    </row>
    <row r="108448" spans="11:11">
      <c r="K108448"/>
    </row>
    <row r="108449" spans="11:11">
      <c r="K108449"/>
    </row>
    <row r="108450" spans="11:11">
      <c r="K108450"/>
    </row>
    <row r="108451" spans="11:11">
      <c r="K108451"/>
    </row>
    <row r="108452" spans="11:11">
      <c r="K108452"/>
    </row>
    <row r="108453" spans="11:11">
      <c r="K108453"/>
    </row>
    <row r="108454" spans="11:11">
      <c r="K108454"/>
    </row>
    <row r="108455" spans="11:11">
      <c r="K108455"/>
    </row>
    <row r="108456" spans="11:11">
      <c r="K108456"/>
    </row>
    <row r="108457" spans="11:11">
      <c r="K108457"/>
    </row>
    <row r="108458" spans="11:11">
      <c r="K108458"/>
    </row>
    <row r="108459" spans="11:11">
      <c r="K108459"/>
    </row>
    <row r="108460" spans="11:11">
      <c r="K108460"/>
    </row>
    <row r="108461" spans="11:11">
      <c r="K108461"/>
    </row>
    <row r="108462" spans="11:11">
      <c r="K108462"/>
    </row>
    <row r="108463" spans="11:11">
      <c r="K108463"/>
    </row>
    <row r="108464" spans="11:11">
      <c r="K108464"/>
    </row>
    <row r="108465" spans="11:11">
      <c r="K108465"/>
    </row>
    <row r="108466" spans="11:11">
      <c r="K108466"/>
    </row>
    <row r="108467" spans="11:11">
      <c r="K108467"/>
    </row>
    <row r="108468" spans="11:11">
      <c r="K108468"/>
    </row>
    <row r="108469" spans="11:11">
      <c r="K108469"/>
    </row>
    <row r="108470" spans="11:11">
      <c r="K108470"/>
    </row>
    <row r="108471" spans="11:11">
      <c r="K108471"/>
    </row>
    <row r="108472" spans="11:11">
      <c r="K108472"/>
    </row>
    <row r="108473" spans="11:11">
      <c r="K108473"/>
    </row>
    <row r="108474" spans="11:11">
      <c r="K108474"/>
    </row>
    <row r="108475" spans="11:11">
      <c r="K108475"/>
    </row>
    <row r="108476" spans="11:11">
      <c r="K108476"/>
    </row>
    <row r="108477" spans="11:11">
      <c r="K108477"/>
    </row>
    <row r="108478" spans="11:11">
      <c r="K108478"/>
    </row>
    <row r="108479" spans="11:11">
      <c r="K108479"/>
    </row>
    <row r="108480" spans="11:11">
      <c r="K108480"/>
    </row>
    <row r="108481" spans="11:11">
      <c r="K108481"/>
    </row>
    <row r="108482" spans="11:11">
      <c r="K108482"/>
    </row>
    <row r="108483" spans="11:11">
      <c r="K108483"/>
    </row>
    <row r="108484" spans="11:11">
      <c r="K108484"/>
    </row>
    <row r="108485" spans="11:11">
      <c r="K108485"/>
    </row>
    <row r="108486" spans="11:11">
      <c r="K108486"/>
    </row>
    <row r="108487" spans="11:11">
      <c r="K108487"/>
    </row>
    <row r="108488" spans="11:11">
      <c r="K108488"/>
    </row>
    <row r="108489" spans="11:11">
      <c r="K108489"/>
    </row>
    <row r="108490" spans="11:11">
      <c r="K108490"/>
    </row>
    <row r="108491" spans="11:11">
      <c r="K108491"/>
    </row>
    <row r="108492" spans="11:11">
      <c r="K108492"/>
    </row>
    <row r="108493" spans="11:11">
      <c r="K108493"/>
    </row>
    <row r="108494" spans="11:11">
      <c r="K108494"/>
    </row>
    <row r="108495" spans="11:11">
      <c r="K108495"/>
    </row>
    <row r="108496" spans="11:11">
      <c r="K108496"/>
    </row>
    <row r="108497" spans="11:11">
      <c r="K108497"/>
    </row>
    <row r="108498" spans="11:11">
      <c r="K108498"/>
    </row>
    <row r="108499" spans="11:11">
      <c r="K108499"/>
    </row>
    <row r="108500" spans="11:11">
      <c r="K108500"/>
    </row>
    <row r="108501" spans="11:11">
      <c r="K108501"/>
    </row>
    <row r="108502" spans="11:11">
      <c r="K108502"/>
    </row>
    <row r="108503" spans="11:11">
      <c r="K108503"/>
    </row>
    <row r="108504" spans="11:11">
      <c r="K108504"/>
    </row>
    <row r="108505" spans="11:11">
      <c r="K108505"/>
    </row>
    <row r="108506" spans="11:11">
      <c r="K108506"/>
    </row>
    <row r="108507" spans="11:11">
      <c r="K108507"/>
    </row>
    <row r="108508" spans="11:11">
      <c r="K108508"/>
    </row>
    <row r="108509" spans="11:11">
      <c r="K108509"/>
    </row>
    <row r="108510" spans="11:11">
      <c r="K108510"/>
    </row>
    <row r="108511" spans="11:11">
      <c r="K108511"/>
    </row>
    <row r="108512" spans="11:11">
      <c r="K108512"/>
    </row>
    <row r="108513" spans="11:11">
      <c r="K108513"/>
    </row>
    <row r="108514" spans="11:11">
      <c r="K108514"/>
    </row>
    <row r="108515" spans="11:11">
      <c r="K108515"/>
    </row>
    <row r="108516" spans="11:11">
      <c r="K108516"/>
    </row>
    <row r="108517" spans="11:11">
      <c r="K108517"/>
    </row>
    <row r="108518" spans="11:11">
      <c r="K108518"/>
    </row>
    <row r="108519" spans="11:11">
      <c r="K108519"/>
    </row>
    <row r="108520" spans="11:11">
      <c r="K108520"/>
    </row>
    <row r="108521" spans="11:11">
      <c r="K108521"/>
    </row>
    <row r="108522" spans="11:11">
      <c r="K108522"/>
    </row>
    <row r="108523" spans="11:11">
      <c r="K108523"/>
    </row>
    <row r="108524" spans="11:11">
      <c r="K108524"/>
    </row>
    <row r="108525" spans="11:11">
      <c r="K108525"/>
    </row>
    <row r="108526" spans="11:11">
      <c r="K108526"/>
    </row>
    <row r="108527" spans="11:11">
      <c r="K108527"/>
    </row>
    <row r="108528" spans="11:11">
      <c r="K108528"/>
    </row>
    <row r="108529" spans="11:11">
      <c r="K108529"/>
    </row>
    <row r="108530" spans="11:11">
      <c r="K108530"/>
    </row>
    <row r="108531" spans="11:11">
      <c r="K108531"/>
    </row>
    <row r="108532" spans="11:11">
      <c r="K108532"/>
    </row>
    <row r="108533" spans="11:11">
      <c r="K108533"/>
    </row>
    <row r="108534" spans="11:11">
      <c r="K108534"/>
    </row>
    <row r="108535" spans="11:11">
      <c r="K108535"/>
    </row>
    <row r="108536" spans="11:11">
      <c r="K108536"/>
    </row>
    <row r="108537" spans="11:11">
      <c r="K108537"/>
    </row>
    <row r="108538" spans="11:11">
      <c r="K108538"/>
    </row>
    <row r="108539" spans="11:11">
      <c r="K108539"/>
    </row>
    <row r="108540" spans="11:11">
      <c r="K108540"/>
    </row>
    <row r="108541" spans="11:11">
      <c r="K108541"/>
    </row>
    <row r="108542" spans="11:11">
      <c r="K108542"/>
    </row>
    <row r="108543" spans="11:11">
      <c r="K108543"/>
    </row>
    <row r="108544" spans="11:11">
      <c r="K108544"/>
    </row>
    <row r="108545" spans="11:11">
      <c r="K108545"/>
    </row>
    <row r="108546" spans="11:11">
      <c r="K108546"/>
    </row>
    <row r="108547" spans="11:11">
      <c r="K108547"/>
    </row>
    <row r="108548" spans="11:11">
      <c r="K108548"/>
    </row>
    <row r="108549" spans="11:11">
      <c r="K108549"/>
    </row>
    <row r="108550" spans="11:11">
      <c r="K108550"/>
    </row>
    <row r="108551" spans="11:11">
      <c r="K108551"/>
    </row>
    <row r="108552" spans="11:11">
      <c r="K108552"/>
    </row>
    <row r="108553" spans="11:11">
      <c r="K108553"/>
    </row>
    <row r="108554" spans="11:11">
      <c r="K108554"/>
    </row>
    <row r="108555" spans="11:11">
      <c r="K108555"/>
    </row>
    <row r="108556" spans="11:11">
      <c r="K108556"/>
    </row>
    <row r="108557" spans="11:11">
      <c r="K108557"/>
    </row>
    <row r="108558" spans="11:11">
      <c r="K108558"/>
    </row>
    <row r="108559" spans="11:11">
      <c r="K108559"/>
    </row>
    <row r="108560" spans="11:11">
      <c r="K108560"/>
    </row>
    <row r="108561" spans="11:11">
      <c r="K108561"/>
    </row>
    <row r="108562" spans="11:11">
      <c r="K108562"/>
    </row>
    <row r="108563" spans="11:11">
      <c r="K108563"/>
    </row>
    <row r="108564" spans="11:11">
      <c r="K108564"/>
    </row>
    <row r="108565" spans="11:11">
      <c r="K108565"/>
    </row>
    <row r="108566" spans="11:11">
      <c r="K108566"/>
    </row>
    <row r="108567" spans="11:11">
      <c r="K108567"/>
    </row>
    <row r="108568" spans="11:11">
      <c r="K108568"/>
    </row>
    <row r="108569" spans="11:11">
      <c r="K108569"/>
    </row>
    <row r="108570" spans="11:11">
      <c r="K108570"/>
    </row>
    <row r="108571" spans="11:11">
      <c r="K108571"/>
    </row>
    <row r="108572" spans="11:11">
      <c r="K108572"/>
    </row>
    <row r="108573" spans="11:11">
      <c r="K108573"/>
    </row>
    <row r="108574" spans="11:11">
      <c r="K108574"/>
    </row>
    <row r="108575" spans="11:11">
      <c r="K108575"/>
    </row>
    <row r="108576" spans="11:11">
      <c r="K108576"/>
    </row>
    <row r="108577" spans="11:11">
      <c r="K108577"/>
    </row>
    <row r="108578" spans="11:11">
      <c r="K108578"/>
    </row>
    <row r="108579" spans="11:11">
      <c r="K108579"/>
    </row>
    <row r="108580" spans="11:11">
      <c r="K108580"/>
    </row>
    <row r="108581" spans="11:11">
      <c r="K108581"/>
    </row>
    <row r="108582" spans="11:11">
      <c r="K108582"/>
    </row>
    <row r="108583" spans="11:11">
      <c r="K108583"/>
    </row>
    <row r="108584" spans="11:11">
      <c r="K108584"/>
    </row>
    <row r="108585" spans="11:11">
      <c r="K108585"/>
    </row>
    <row r="108586" spans="11:11">
      <c r="K108586"/>
    </row>
    <row r="108587" spans="11:11">
      <c r="K108587"/>
    </row>
    <row r="108588" spans="11:11">
      <c r="K108588"/>
    </row>
    <row r="108589" spans="11:11">
      <c r="K108589"/>
    </row>
    <row r="108590" spans="11:11">
      <c r="K108590"/>
    </row>
    <row r="108591" spans="11:11">
      <c r="K108591"/>
    </row>
    <row r="108592" spans="11:11">
      <c r="K108592"/>
    </row>
    <row r="108593" spans="11:11">
      <c r="K108593"/>
    </row>
    <row r="108594" spans="11:11">
      <c r="K108594"/>
    </row>
    <row r="108595" spans="11:11">
      <c r="K108595"/>
    </row>
    <row r="108596" spans="11:11">
      <c r="K108596"/>
    </row>
    <row r="108597" spans="11:11">
      <c r="K108597"/>
    </row>
    <row r="108598" spans="11:11">
      <c r="K108598"/>
    </row>
    <row r="108599" spans="11:11">
      <c r="K108599"/>
    </row>
    <row r="108600" spans="11:11">
      <c r="K108600"/>
    </row>
    <row r="108601" spans="11:11">
      <c r="K108601"/>
    </row>
    <row r="108602" spans="11:11">
      <c r="K108602"/>
    </row>
    <row r="108603" spans="11:11">
      <c r="K108603"/>
    </row>
    <row r="108604" spans="11:11">
      <c r="K108604"/>
    </row>
    <row r="108605" spans="11:11">
      <c r="K108605"/>
    </row>
    <row r="108606" spans="11:11">
      <c r="K108606"/>
    </row>
    <row r="108607" spans="11:11">
      <c r="K108607"/>
    </row>
    <row r="108608" spans="11:11">
      <c r="K108608"/>
    </row>
    <row r="108609" spans="11:11">
      <c r="K108609"/>
    </row>
    <row r="108610" spans="11:11">
      <c r="K108610"/>
    </row>
    <row r="108611" spans="11:11">
      <c r="K108611"/>
    </row>
    <row r="108612" spans="11:11">
      <c r="K108612"/>
    </row>
    <row r="108613" spans="11:11">
      <c r="K108613"/>
    </row>
    <row r="108614" spans="11:11">
      <c r="K108614"/>
    </row>
    <row r="108615" spans="11:11">
      <c r="K108615"/>
    </row>
    <row r="108616" spans="11:11">
      <c r="K108616"/>
    </row>
    <row r="108617" spans="11:11">
      <c r="K108617"/>
    </row>
    <row r="108618" spans="11:11">
      <c r="K108618"/>
    </row>
    <row r="108619" spans="11:11">
      <c r="K108619"/>
    </row>
    <row r="108620" spans="11:11">
      <c r="K108620"/>
    </row>
    <row r="108621" spans="11:11">
      <c r="K108621"/>
    </row>
    <row r="108622" spans="11:11">
      <c r="K108622"/>
    </row>
    <row r="108623" spans="11:11">
      <c r="K108623"/>
    </row>
    <row r="108624" spans="11:11">
      <c r="K108624"/>
    </row>
    <row r="108625" spans="11:11">
      <c r="K108625"/>
    </row>
    <row r="108626" spans="11:11">
      <c r="K108626"/>
    </row>
    <row r="108627" spans="11:11">
      <c r="K108627"/>
    </row>
    <row r="108628" spans="11:11">
      <c r="K108628"/>
    </row>
    <row r="108629" spans="11:11">
      <c r="K108629"/>
    </row>
    <row r="108630" spans="11:11">
      <c r="K108630"/>
    </row>
    <row r="108631" spans="11:11">
      <c r="K108631"/>
    </row>
    <row r="108632" spans="11:11">
      <c r="K108632"/>
    </row>
    <row r="108633" spans="11:11">
      <c r="K108633"/>
    </row>
    <row r="108634" spans="11:11">
      <c r="K108634"/>
    </row>
    <row r="108635" spans="11:11">
      <c r="K108635"/>
    </row>
    <row r="108636" spans="11:11">
      <c r="K108636"/>
    </row>
    <row r="108637" spans="11:11">
      <c r="K108637"/>
    </row>
    <row r="108638" spans="11:11">
      <c r="K108638"/>
    </row>
    <row r="108639" spans="11:11">
      <c r="K108639"/>
    </row>
    <row r="108640" spans="11:11">
      <c r="K108640"/>
    </row>
    <row r="108641" spans="11:11">
      <c r="K108641"/>
    </row>
    <row r="108642" spans="11:11">
      <c r="K108642"/>
    </row>
    <row r="108643" spans="11:11">
      <c r="K108643"/>
    </row>
    <row r="108644" spans="11:11">
      <c r="K108644"/>
    </row>
    <row r="108645" spans="11:11">
      <c r="K108645"/>
    </row>
    <row r="108646" spans="11:11">
      <c r="K108646"/>
    </row>
    <row r="108647" spans="11:11">
      <c r="K108647"/>
    </row>
    <row r="108648" spans="11:11">
      <c r="K108648"/>
    </row>
    <row r="108649" spans="11:11">
      <c r="K108649"/>
    </row>
    <row r="108650" spans="11:11">
      <c r="K108650"/>
    </row>
    <row r="108651" spans="11:11">
      <c r="K108651"/>
    </row>
    <row r="108652" spans="11:11">
      <c r="K108652"/>
    </row>
    <row r="108653" spans="11:11">
      <c r="K108653"/>
    </row>
    <row r="108654" spans="11:11">
      <c r="K108654"/>
    </row>
    <row r="108655" spans="11:11">
      <c r="K108655"/>
    </row>
    <row r="108656" spans="11:11">
      <c r="K108656"/>
    </row>
    <row r="108657" spans="11:11">
      <c r="K108657"/>
    </row>
    <row r="108658" spans="11:11">
      <c r="K108658"/>
    </row>
    <row r="108659" spans="11:11">
      <c r="K108659"/>
    </row>
    <row r="108660" spans="11:11">
      <c r="K108660"/>
    </row>
    <row r="108661" spans="11:11">
      <c r="K108661"/>
    </row>
    <row r="108662" spans="11:11">
      <c r="K108662"/>
    </row>
    <row r="108663" spans="11:11">
      <c r="K108663"/>
    </row>
    <row r="108664" spans="11:11">
      <c r="K108664"/>
    </row>
    <row r="108665" spans="11:11">
      <c r="K108665"/>
    </row>
    <row r="108666" spans="11:11">
      <c r="K108666"/>
    </row>
    <row r="108667" spans="11:11">
      <c r="K108667"/>
    </row>
    <row r="108668" spans="11:11">
      <c r="K108668"/>
    </row>
    <row r="108669" spans="11:11">
      <c r="K108669"/>
    </row>
    <row r="108670" spans="11:11">
      <c r="K108670"/>
    </row>
    <row r="108671" spans="11:11">
      <c r="K108671"/>
    </row>
    <row r="108672" spans="11:11">
      <c r="K108672"/>
    </row>
    <row r="108673" spans="11:11">
      <c r="K108673"/>
    </row>
    <row r="108674" spans="11:11">
      <c r="K108674"/>
    </row>
    <row r="108675" spans="11:11">
      <c r="K108675"/>
    </row>
    <row r="108676" spans="11:11">
      <c r="K108676"/>
    </row>
    <row r="108677" spans="11:11">
      <c r="K108677"/>
    </row>
    <row r="108678" spans="11:11">
      <c r="K108678"/>
    </row>
    <row r="108679" spans="11:11">
      <c r="K108679"/>
    </row>
    <row r="108680" spans="11:11">
      <c r="K108680"/>
    </row>
    <row r="108681" spans="11:11">
      <c r="K108681"/>
    </row>
    <row r="108682" spans="11:11">
      <c r="K108682"/>
    </row>
    <row r="108683" spans="11:11">
      <c r="K108683"/>
    </row>
    <row r="108684" spans="11:11">
      <c r="K108684"/>
    </row>
    <row r="108685" spans="11:11">
      <c r="K108685"/>
    </row>
    <row r="108686" spans="11:11">
      <c r="K108686"/>
    </row>
    <row r="108687" spans="11:11">
      <c r="K108687"/>
    </row>
    <row r="108688" spans="11:11">
      <c r="K108688"/>
    </row>
    <row r="108689" spans="11:11">
      <c r="K108689"/>
    </row>
    <row r="108690" spans="11:11">
      <c r="K108690"/>
    </row>
    <row r="108691" spans="11:11">
      <c r="K108691"/>
    </row>
    <row r="108692" spans="11:11">
      <c r="K108692"/>
    </row>
    <row r="108693" spans="11:11">
      <c r="K108693"/>
    </row>
    <row r="108694" spans="11:11">
      <c r="K108694"/>
    </row>
    <row r="108695" spans="11:11">
      <c r="K108695"/>
    </row>
    <row r="108696" spans="11:11">
      <c r="K108696"/>
    </row>
    <row r="108697" spans="11:11">
      <c r="K108697"/>
    </row>
    <row r="108698" spans="11:11">
      <c r="K108698"/>
    </row>
    <row r="108699" spans="11:11">
      <c r="K108699"/>
    </row>
    <row r="108700" spans="11:11">
      <c r="K108700"/>
    </row>
    <row r="108701" spans="11:11">
      <c r="K108701"/>
    </row>
    <row r="108702" spans="11:11">
      <c r="K108702"/>
    </row>
    <row r="108703" spans="11:11">
      <c r="K108703"/>
    </row>
    <row r="108704" spans="11:11">
      <c r="K108704"/>
    </row>
    <row r="108705" spans="11:11">
      <c r="K108705"/>
    </row>
    <row r="108706" spans="11:11">
      <c r="K108706"/>
    </row>
    <row r="108707" spans="11:11">
      <c r="K108707"/>
    </row>
    <row r="108708" spans="11:11">
      <c r="K108708"/>
    </row>
    <row r="108709" spans="11:11">
      <c r="K108709"/>
    </row>
    <row r="108710" spans="11:11">
      <c r="K108710"/>
    </row>
    <row r="108711" spans="11:11">
      <c r="K108711"/>
    </row>
    <row r="108712" spans="11:11">
      <c r="K108712"/>
    </row>
    <row r="108713" spans="11:11">
      <c r="K108713"/>
    </row>
    <row r="108714" spans="11:11">
      <c r="K108714"/>
    </row>
    <row r="108715" spans="11:11">
      <c r="K108715"/>
    </row>
    <row r="108716" spans="11:11">
      <c r="K108716"/>
    </row>
    <row r="108717" spans="11:11">
      <c r="K108717"/>
    </row>
    <row r="108718" spans="11:11">
      <c r="K108718"/>
    </row>
    <row r="108719" spans="11:11">
      <c r="K108719"/>
    </row>
    <row r="108720" spans="11:11">
      <c r="K108720"/>
    </row>
    <row r="108721" spans="11:11">
      <c r="K108721"/>
    </row>
    <row r="108722" spans="11:11">
      <c r="K108722"/>
    </row>
    <row r="108723" spans="11:11">
      <c r="K108723"/>
    </row>
    <row r="108724" spans="11:11">
      <c r="K108724"/>
    </row>
    <row r="108725" spans="11:11">
      <c r="K108725"/>
    </row>
    <row r="108726" spans="11:11">
      <c r="K108726"/>
    </row>
    <row r="108727" spans="11:11">
      <c r="K108727"/>
    </row>
    <row r="108728" spans="11:11">
      <c r="K108728"/>
    </row>
    <row r="108729" spans="11:11">
      <c r="K108729"/>
    </row>
    <row r="108730" spans="11:11">
      <c r="K108730"/>
    </row>
    <row r="108731" spans="11:11">
      <c r="K108731"/>
    </row>
    <row r="108732" spans="11:11">
      <c r="K108732"/>
    </row>
    <row r="108733" spans="11:11">
      <c r="K108733"/>
    </row>
    <row r="108734" spans="11:11">
      <c r="K108734"/>
    </row>
    <row r="108735" spans="11:11">
      <c r="K108735"/>
    </row>
    <row r="108736" spans="11:11">
      <c r="K108736"/>
    </row>
    <row r="108737" spans="11:11">
      <c r="K108737"/>
    </row>
    <row r="108738" spans="11:11">
      <c r="K108738"/>
    </row>
    <row r="108739" spans="11:11">
      <c r="K108739"/>
    </row>
    <row r="108740" spans="11:11">
      <c r="K108740"/>
    </row>
    <row r="108741" spans="11:11">
      <c r="K108741"/>
    </row>
    <row r="108742" spans="11:11">
      <c r="K108742"/>
    </row>
    <row r="108743" spans="11:11">
      <c r="K108743"/>
    </row>
    <row r="108744" spans="11:11">
      <c r="K108744"/>
    </row>
    <row r="108745" spans="11:11">
      <c r="K108745"/>
    </row>
    <row r="108746" spans="11:11">
      <c r="K108746"/>
    </row>
    <row r="108747" spans="11:11">
      <c r="K108747"/>
    </row>
    <row r="108748" spans="11:11">
      <c r="K108748"/>
    </row>
    <row r="108749" spans="11:11">
      <c r="K108749"/>
    </row>
    <row r="108750" spans="11:11">
      <c r="K108750"/>
    </row>
    <row r="108751" spans="11:11">
      <c r="K108751"/>
    </row>
    <row r="108752" spans="11:11">
      <c r="K108752"/>
    </row>
    <row r="108753" spans="11:11">
      <c r="K108753"/>
    </row>
    <row r="108754" spans="11:11">
      <c r="K108754"/>
    </row>
    <row r="108755" spans="11:11">
      <c r="K108755"/>
    </row>
    <row r="108756" spans="11:11">
      <c r="K108756"/>
    </row>
    <row r="108757" spans="11:11">
      <c r="K108757"/>
    </row>
    <row r="108758" spans="11:11">
      <c r="K108758"/>
    </row>
    <row r="108759" spans="11:11">
      <c r="K108759"/>
    </row>
    <row r="108760" spans="11:11">
      <c r="K108760"/>
    </row>
    <row r="108761" spans="11:11">
      <c r="K108761"/>
    </row>
    <row r="108762" spans="11:11">
      <c r="K108762"/>
    </row>
    <row r="108763" spans="11:11">
      <c r="K108763"/>
    </row>
    <row r="108764" spans="11:11">
      <c r="K108764"/>
    </row>
    <row r="108765" spans="11:11">
      <c r="K108765"/>
    </row>
    <row r="108766" spans="11:11">
      <c r="K108766"/>
    </row>
    <row r="108767" spans="11:11">
      <c r="K108767"/>
    </row>
    <row r="108768" spans="11:11">
      <c r="K108768"/>
    </row>
    <row r="108769" spans="11:11">
      <c r="K108769"/>
    </row>
    <row r="108770" spans="11:11">
      <c r="K108770"/>
    </row>
    <row r="108771" spans="11:11">
      <c r="K108771"/>
    </row>
    <row r="108772" spans="11:11">
      <c r="K108772"/>
    </row>
    <row r="108773" spans="11:11">
      <c r="K108773"/>
    </row>
    <row r="108774" spans="11:11">
      <c r="K108774"/>
    </row>
    <row r="108775" spans="11:11">
      <c r="K108775"/>
    </row>
    <row r="108776" spans="11:11">
      <c r="K108776"/>
    </row>
    <row r="108777" spans="11:11">
      <c r="K108777"/>
    </row>
    <row r="108778" spans="11:11">
      <c r="K108778"/>
    </row>
    <row r="108779" spans="11:11">
      <c r="K108779"/>
    </row>
    <row r="108780" spans="11:11">
      <c r="K108780"/>
    </row>
    <row r="108781" spans="11:11">
      <c r="K108781"/>
    </row>
    <row r="108782" spans="11:11">
      <c r="K108782"/>
    </row>
    <row r="108783" spans="11:11">
      <c r="K108783"/>
    </row>
    <row r="108784" spans="11:11">
      <c r="K108784"/>
    </row>
    <row r="108785" spans="11:11">
      <c r="K108785"/>
    </row>
    <row r="108786" spans="11:11">
      <c r="K108786"/>
    </row>
    <row r="108787" spans="11:11">
      <c r="K108787"/>
    </row>
    <row r="108788" spans="11:11">
      <c r="K108788"/>
    </row>
    <row r="108789" spans="11:11">
      <c r="K108789"/>
    </row>
    <row r="108790" spans="11:11">
      <c r="K108790"/>
    </row>
    <row r="108791" spans="11:11">
      <c r="K108791"/>
    </row>
    <row r="108792" spans="11:11">
      <c r="K108792"/>
    </row>
    <row r="108793" spans="11:11">
      <c r="K108793"/>
    </row>
    <row r="108794" spans="11:11">
      <c r="K108794"/>
    </row>
    <row r="108795" spans="11:11">
      <c r="K108795"/>
    </row>
    <row r="108796" spans="11:11">
      <c r="K108796"/>
    </row>
    <row r="108797" spans="11:11">
      <c r="K108797"/>
    </row>
    <row r="108798" spans="11:11">
      <c r="K108798"/>
    </row>
    <row r="108799" spans="11:11">
      <c r="K108799"/>
    </row>
    <row r="108800" spans="11:11">
      <c r="K108800"/>
    </row>
    <row r="108801" spans="11:11">
      <c r="K108801"/>
    </row>
    <row r="108802" spans="11:11">
      <c r="K108802"/>
    </row>
    <row r="108803" spans="11:11">
      <c r="K108803"/>
    </row>
    <row r="108804" spans="11:11">
      <c r="K108804"/>
    </row>
    <row r="108805" spans="11:11">
      <c r="K108805"/>
    </row>
    <row r="108806" spans="11:11">
      <c r="K108806"/>
    </row>
    <row r="108807" spans="11:11">
      <c r="K108807"/>
    </row>
    <row r="108808" spans="11:11">
      <c r="K108808"/>
    </row>
    <row r="108809" spans="11:11">
      <c r="K108809"/>
    </row>
    <row r="108810" spans="11:11">
      <c r="K108810"/>
    </row>
    <row r="108811" spans="11:11">
      <c r="K108811"/>
    </row>
    <row r="108812" spans="11:11">
      <c r="K108812"/>
    </row>
    <row r="108813" spans="11:11">
      <c r="K108813"/>
    </row>
    <row r="108814" spans="11:11">
      <c r="K108814"/>
    </row>
    <row r="108815" spans="11:11">
      <c r="K108815"/>
    </row>
    <row r="108816" spans="11:11">
      <c r="K108816"/>
    </row>
    <row r="108817" spans="11:11">
      <c r="K108817"/>
    </row>
    <row r="108818" spans="11:11">
      <c r="K108818"/>
    </row>
    <row r="108819" spans="11:11">
      <c r="K108819"/>
    </row>
    <row r="108820" spans="11:11">
      <c r="K108820"/>
    </row>
    <row r="108821" spans="11:11">
      <c r="K108821"/>
    </row>
    <row r="108822" spans="11:11">
      <c r="K108822"/>
    </row>
    <row r="108823" spans="11:11">
      <c r="K108823"/>
    </row>
    <row r="108824" spans="11:11">
      <c r="K108824"/>
    </row>
    <row r="108825" spans="11:11">
      <c r="K108825"/>
    </row>
    <row r="108826" spans="11:11">
      <c r="K108826"/>
    </row>
    <row r="108827" spans="11:11">
      <c r="K108827"/>
    </row>
    <row r="108828" spans="11:11">
      <c r="K108828"/>
    </row>
    <row r="108829" spans="11:11">
      <c r="K108829"/>
    </row>
    <row r="108830" spans="11:11">
      <c r="K108830"/>
    </row>
    <row r="108831" spans="11:11">
      <c r="K108831"/>
    </row>
    <row r="108832" spans="11:11">
      <c r="K108832"/>
    </row>
    <row r="108833" spans="11:11">
      <c r="K108833"/>
    </row>
    <row r="108834" spans="11:11">
      <c r="K108834"/>
    </row>
    <row r="108835" spans="11:11">
      <c r="K108835"/>
    </row>
    <row r="108836" spans="11:11">
      <c r="K108836"/>
    </row>
    <row r="108837" spans="11:11">
      <c r="K108837"/>
    </row>
    <row r="108838" spans="11:11">
      <c r="K108838"/>
    </row>
    <row r="108839" spans="11:11">
      <c r="K108839"/>
    </row>
    <row r="108840" spans="11:11">
      <c r="K108840"/>
    </row>
    <row r="108841" spans="11:11">
      <c r="K108841"/>
    </row>
    <row r="108842" spans="11:11">
      <c r="K108842"/>
    </row>
    <row r="108843" spans="11:11">
      <c r="K108843"/>
    </row>
    <row r="108844" spans="11:11">
      <c r="K108844"/>
    </row>
    <row r="108845" spans="11:11">
      <c r="K108845"/>
    </row>
    <row r="108846" spans="11:11">
      <c r="K108846"/>
    </row>
    <row r="108847" spans="11:11">
      <c r="K108847"/>
    </row>
    <row r="108848" spans="11:11">
      <c r="K108848"/>
    </row>
    <row r="108849" spans="11:11">
      <c r="K108849"/>
    </row>
    <row r="108850" spans="11:11">
      <c r="K108850"/>
    </row>
    <row r="108851" spans="11:11">
      <c r="K108851"/>
    </row>
    <row r="108852" spans="11:11">
      <c r="K108852"/>
    </row>
    <row r="108853" spans="11:11">
      <c r="K108853"/>
    </row>
    <row r="108854" spans="11:11">
      <c r="K108854"/>
    </row>
    <row r="108855" spans="11:11">
      <c r="K108855"/>
    </row>
    <row r="108856" spans="11:11">
      <c r="K108856"/>
    </row>
    <row r="108857" spans="11:11">
      <c r="K108857"/>
    </row>
    <row r="108858" spans="11:11">
      <c r="K108858"/>
    </row>
    <row r="108859" spans="11:11">
      <c r="K108859"/>
    </row>
    <row r="108860" spans="11:11">
      <c r="K108860"/>
    </row>
    <row r="108861" spans="11:11">
      <c r="K108861"/>
    </row>
    <row r="108862" spans="11:11">
      <c r="K108862"/>
    </row>
    <row r="108863" spans="11:11">
      <c r="K108863"/>
    </row>
    <row r="108864" spans="11:11">
      <c r="K108864"/>
    </row>
    <row r="108865" spans="11:11">
      <c r="K108865"/>
    </row>
    <row r="108866" spans="11:11">
      <c r="K108866"/>
    </row>
    <row r="108867" spans="11:11">
      <c r="K108867"/>
    </row>
    <row r="108868" spans="11:11">
      <c r="K108868"/>
    </row>
    <row r="108869" spans="11:11">
      <c r="K108869"/>
    </row>
    <row r="108870" spans="11:11">
      <c r="K108870"/>
    </row>
    <row r="108871" spans="11:11">
      <c r="K108871"/>
    </row>
    <row r="108872" spans="11:11">
      <c r="K108872"/>
    </row>
    <row r="108873" spans="11:11">
      <c r="K108873"/>
    </row>
    <row r="108874" spans="11:11">
      <c r="K108874"/>
    </row>
    <row r="108875" spans="11:11">
      <c r="K108875"/>
    </row>
    <row r="108876" spans="11:11">
      <c r="K108876"/>
    </row>
    <row r="108877" spans="11:11">
      <c r="K108877"/>
    </row>
    <row r="108878" spans="11:11">
      <c r="K108878"/>
    </row>
    <row r="108879" spans="11:11">
      <c r="K108879"/>
    </row>
    <row r="108880" spans="11:11">
      <c r="K108880"/>
    </row>
    <row r="108881" spans="11:11">
      <c r="K108881"/>
    </row>
    <row r="108882" spans="11:11">
      <c r="K108882"/>
    </row>
    <row r="108883" spans="11:11">
      <c r="K108883"/>
    </row>
    <row r="108884" spans="11:11">
      <c r="K108884"/>
    </row>
    <row r="108885" spans="11:11">
      <c r="K108885"/>
    </row>
    <row r="108886" spans="11:11">
      <c r="K108886"/>
    </row>
    <row r="108887" spans="11:11">
      <c r="K108887"/>
    </row>
    <row r="108888" spans="11:11">
      <c r="K108888"/>
    </row>
    <row r="108889" spans="11:11">
      <c r="K108889"/>
    </row>
    <row r="108890" spans="11:11">
      <c r="K108890"/>
    </row>
    <row r="108891" spans="11:11">
      <c r="K108891"/>
    </row>
    <row r="108892" spans="11:11">
      <c r="K108892"/>
    </row>
    <row r="108893" spans="11:11">
      <c r="K108893"/>
    </row>
    <row r="108894" spans="11:11">
      <c r="K108894"/>
    </row>
    <row r="108895" spans="11:11">
      <c r="K108895"/>
    </row>
    <row r="108896" spans="11:11">
      <c r="K108896"/>
    </row>
    <row r="108897" spans="11:11">
      <c r="K108897"/>
    </row>
    <row r="108898" spans="11:11">
      <c r="K108898"/>
    </row>
    <row r="108899" spans="11:11">
      <c r="K108899"/>
    </row>
    <row r="108900" spans="11:11">
      <c r="K108900"/>
    </row>
    <row r="108901" spans="11:11">
      <c r="K108901"/>
    </row>
    <row r="108902" spans="11:11">
      <c r="K108902"/>
    </row>
    <row r="108903" spans="11:11">
      <c r="K108903"/>
    </row>
    <row r="108904" spans="11:11">
      <c r="K108904"/>
    </row>
    <row r="108905" spans="11:11">
      <c r="K108905"/>
    </row>
    <row r="108906" spans="11:11">
      <c r="K108906"/>
    </row>
    <row r="108907" spans="11:11">
      <c r="K108907"/>
    </row>
    <row r="108908" spans="11:11">
      <c r="K108908"/>
    </row>
    <row r="108909" spans="11:11">
      <c r="K108909"/>
    </row>
    <row r="108910" spans="11:11">
      <c r="K108910"/>
    </row>
    <row r="108911" spans="11:11">
      <c r="K108911"/>
    </row>
    <row r="108912" spans="11:11">
      <c r="K108912"/>
    </row>
    <row r="108913" spans="11:11">
      <c r="K108913"/>
    </row>
    <row r="108914" spans="11:11">
      <c r="K108914"/>
    </row>
    <row r="108915" spans="11:11">
      <c r="K108915"/>
    </row>
    <row r="108916" spans="11:11">
      <c r="K108916"/>
    </row>
    <row r="108917" spans="11:11">
      <c r="K108917"/>
    </row>
    <row r="108918" spans="11:11">
      <c r="K108918"/>
    </row>
    <row r="108919" spans="11:11">
      <c r="K108919"/>
    </row>
    <row r="108920" spans="11:11">
      <c r="K108920"/>
    </row>
    <row r="108921" spans="11:11">
      <c r="K108921"/>
    </row>
    <row r="108922" spans="11:11">
      <c r="K108922"/>
    </row>
    <row r="108923" spans="11:11">
      <c r="K108923"/>
    </row>
    <row r="108924" spans="11:11">
      <c r="K108924"/>
    </row>
    <row r="108925" spans="11:11">
      <c r="K108925"/>
    </row>
    <row r="108926" spans="11:11">
      <c r="K108926"/>
    </row>
    <row r="108927" spans="11:11">
      <c r="K108927"/>
    </row>
    <row r="108928" spans="11:11">
      <c r="K108928"/>
    </row>
    <row r="108929" spans="11:11">
      <c r="K108929"/>
    </row>
    <row r="108930" spans="11:11">
      <c r="K108930"/>
    </row>
    <row r="108931" spans="11:11">
      <c r="K108931"/>
    </row>
    <row r="108932" spans="11:11">
      <c r="K108932"/>
    </row>
    <row r="108933" spans="11:11">
      <c r="K108933"/>
    </row>
    <row r="108934" spans="11:11">
      <c r="K108934"/>
    </row>
    <row r="108935" spans="11:11">
      <c r="K108935"/>
    </row>
    <row r="108936" spans="11:11">
      <c r="K108936"/>
    </row>
    <row r="108937" spans="11:11">
      <c r="K108937"/>
    </row>
    <row r="108938" spans="11:11">
      <c r="K108938"/>
    </row>
    <row r="108939" spans="11:11">
      <c r="K108939"/>
    </row>
    <row r="108940" spans="11:11">
      <c r="K108940"/>
    </row>
    <row r="108941" spans="11:11">
      <c r="K108941"/>
    </row>
    <row r="108942" spans="11:11">
      <c r="K108942"/>
    </row>
    <row r="108943" spans="11:11">
      <c r="K108943"/>
    </row>
    <row r="108944" spans="11:11">
      <c r="K108944"/>
    </row>
    <row r="108945" spans="11:11">
      <c r="K108945"/>
    </row>
    <row r="108946" spans="11:11">
      <c r="K108946"/>
    </row>
    <row r="108947" spans="11:11">
      <c r="K108947"/>
    </row>
    <row r="108948" spans="11:11">
      <c r="K108948"/>
    </row>
    <row r="108949" spans="11:11">
      <c r="K108949"/>
    </row>
    <row r="108950" spans="11:11">
      <c r="K108950"/>
    </row>
    <row r="108951" spans="11:11">
      <c r="K108951"/>
    </row>
    <row r="108952" spans="11:11">
      <c r="K108952"/>
    </row>
    <row r="108953" spans="11:11">
      <c r="K108953"/>
    </row>
    <row r="108954" spans="11:11">
      <c r="K108954"/>
    </row>
    <row r="108955" spans="11:11">
      <c r="K108955"/>
    </row>
    <row r="108956" spans="11:11">
      <c r="K108956"/>
    </row>
    <row r="108957" spans="11:11">
      <c r="K108957"/>
    </row>
    <row r="108958" spans="11:11">
      <c r="K108958"/>
    </row>
    <row r="108959" spans="11:11">
      <c r="K108959"/>
    </row>
    <row r="108960" spans="11:11">
      <c r="K108960"/>
    </row>
    <row r="108961" spans="11:11">
      <c r="K108961"/>
    </row>
    <row r="108962" spans="11:11">
      <c r="K108962"/>
    </row>
    <row r="108963" spans="11:11">
      <c r="K108963"/>
    </row>
    <row r="108964" spans="11:11">
      <c r="K108964"/>
    </row>
    <row r="108965" spans="11:11">
      <c r="K108965"/>
    </row>
    <row r="108966" spans="11:11">
      <c r="K108966"/>
    </row>
    <row r="108967" spans="11:11">
      <c r="K108967"/>
    </row>
    <row r="108968" spans="11:11">
      <c r="K108968"/>
    </row>
    <row r="108969" spans="11:11">
      <c r="K108969"/>
    </row>
    <row r="108970" spans="11:11">
      <c r="K108970"/>
    </row>
    <row r="108971" spans="11:11">
      <c r="K108971"/>
    </row>
    <row r="108972" spans="11:11">
      <c r="K108972"/>
    </row>
    <row r="108973" spans="11:11">
      <c r="K108973"/>
    </row>
    <row r="108974" spans="11:11">
      <c r="K108974"/>
    </row>
    <row r="108975" spans="11:11">
      <c r="K108975"/>
    </row>
    <row r="108976" spans="11:11">
      <c r="K108976"/>
    </row>
    <row r="108977" spans="11:11">
      <c r="K108977"/>
    </row>
    <row r="108978" spans="11:11">
      <c r="K108978"/>
    </row>
    <row r="108979" spans="11:11">
      <c r="K108979"/>
    </row>
    <row r="108980" spans="11:11">
      <c r="K108980"/>
    </row>
    <row r="108981" spans="11:11">
      <c r="K108981"/>
    </row>
    <row r="108982" spans="11:11">
      <c r="K108982"/>
    </row>
    <row r="108983" spans="11:11">
      <c r="K108983"/>
    </row>
    <row r="108984" spans="11:11">
      <c r="K108984"/>
    </row>
    <row r="108985" spans="11:11">
      <c r="K108985"/>
    </row>
    <row r="108986" spans="11:11">
      <c r="K108986"/>
    </row>
    <row r="108987" spans="11:11">
      <c r="K108987"/>
    </row>
    <row r="108988" spans="11:11">
      <c r="K108988"/>
    </row>
    <row r="108989" spans="11:11">
      <c r="K108989"/>
    </row>
    <row r="108990" spans="11:11">
      <c r="K108990"/>
    </row>
    <row r="108991" spans="11:11">
      <c r="K108991"/>
    </row>
    <row r="108992" spans="11:11">
      <c r="K108992"/>
    </row>
    <row r="108993" spans="11:11">
      <c r="K108993"/>
    </row>
    <row r="108994" spans="11:11">
      <c r="K108994"/>
    </row>
    <row r="108995" spans="11:11">
      <c r="K108995"/>
    </row>
    <row r="108996" spans="11:11">
      <c r="K108996"/>
    </row>
    <row r="108997" spans="11:11">
      <c r="K108997"/>
    </row>
    <row r="108998" spans="11:11">
      <c r="K108998"/>
    </row>
    <row r="108999" spans="11:11">
      <c r="K108999"/>
    </row>
    <row r="109000" spans="11:11">
      <c r="K109000"/>
    </row>
    <row r="109001" spans="11:11">
      <c r="K109001"/>
    </row>
    <row r="109002" spans="11:11">
      <c r="K109002"/>
    </row>
    <row r="109003" spans="11:11">
      <c r="K109003"/>
    </row>
    <row r="109004" spans="11:11">
      <c r="K109004"/>
    </row>
    <row r="109005" spans="11:11">
      <c r="K109005"/>
    </row>
    <row r="109006" spans="11:11">
      <c r="K109006"/>
    </row>
    <row r="109007" spans="11:11">
      <c r="K109007"/>
    </row>
    <row r="109008" spans="11:11">
      <c r="K109008"/>
    </row>
    <row r="109009" spans="11:11">
      <c r="K109009"/>
    </row>
    <row r="109010" spans="11:11">
      <c r="K109010"/>
    </row>
    <row r="109011" spans="11:11">
      <c r="K109011"/>
    </row>
    <row r="109012" spans="11:11">
      <c r="K109012"/>
    </row>
    <row r="109013" spans="11:11">
      <c r="K109013"/>
    </row>
    <row r="109014" spans="11:11">
      <c r="K109014"/>
    </row>
    <row r="109015" spans="11:11">
      <c r="K109015"/>
    </row>
    <row r="109016" spans="11:11">
      <c r="K109016"/>
    </row>
    <row r="109017" spans="11:11">
      <c r="K109017"/>
    </row>
    <row r="109018" spans="11:11">
      <c r="K109018"/>
    </row>
    <row r="109019" spans="11:11">
      <c r="K109019"/>
    </row>
    <row r="109020" spans="11:11">
      <c r="K109020"/>
    </row>
    <row r="109021" spans="11:11">
      <c r="K109021"/>
    </row>
    <row r="109022" spans="11:11">
      <c r="K109022"/>
    </row>
    <row r="109023" spans="11:11">
      <c r="K109023"/>
    </row>
    <row r="109024" spans="11:11">
      <c r="K109024"/>
    </row>
    <row r="109025" spans="11:11">
      <c r="K109025"/>
    </row>
    <row r="109026" spans="11:11">
      <c r="K109026"/>
    </row>
    <row r="109027" spans="11:11">
      <c r="K109027"/>
    </row>
    <row r="109028" spans="11:11">
      <c r="K109028"/>
    </row>
    <row r="109029" spans="11:11">
      <c r="K109029"/>
    </row>
    <row r="109030" spans="11:11">
      <c r="K109030"/>
    </row>
    <row r="109031" spans="11:11">
      <c r="K109031"/>
    </row>
    <row r="109032" spans="11:11">
      <c r="K109032"/>
    </row>
    <row r="109033" spans="11:11">
      <c r="K109033"/>
    </row>
    <row r="109034" spans="11:11">
      <c r="K109034"/>
    </row>
    <row r="109035" spans="11:11">
      <c r="K109035"/>
    </row>
    <row r="109036" spans="11:11">
      <c r="K109036"/>
    </row>
    <row r="109037" spans="11:11">
      <c r="K109037"/>
    </row>
    <row r="109038" spans="11:11">
      <c r="K109038"/>
    </row>
    <row r="109039" spans="11:11">
      <c r="K109039"/>
    </row>
    <row r="109040" spans="11:11">
      <c r="K109040"/>
    </row>
    <row r="109041" spans="11:11">
      <c r="K109041"/>
    </row>
    <row r="109042" spans="11:11">
      <c r="K109042"/>
    </row>
    <row r="109043" spans="11:11">
      <c r="K109043"/>
    </row>
    <row r="109044" spans="11:11">
      <c r="K109044"/>
    </row>
    <row r="109045" spans="11:11">
      <c r="K109045"/>
    </row>
    <row r="109046" spans="11:11">
      <c r="K109046"/>
    </row>
    <row r="109047" spans="11:11">
      <c r="K109047"/>
    </row>
    <row r="109048" spans="11:11">
      <c r="K109048"/>
    </row>
    <row r="109049" spans="11:11">
      <c r="K109049"/>
    </row>
    <row r="109050" spans="11:11">
      <c r="K109050"/>
    </row>
    <row r="109051" spans="11:11">
      <c r="K109051"/>
    </row>
    <row r="109052" spans="11:11">
      <c r="K109052"/>
    </row>
    <row r="109053" spans="11:11">
      <c r="K109053"/>
    </row>
    <row r="109054" spans="11:11">
      <c r="K109054"/>
    </row>
    <row r="109055" spans="11:11">
      <c r="K109055"/>
    </row>
    <row r="109056" spans="11:11">
      <c r="K109056"/>
    </row>
    <row r="109057" spans="11:11">
      <c r="K109057"/>
    </row>
    <row r="109058" spans="11:11">
      <c r="K109058"/>
    </row>
    <row r="109059" spans="11:11">
      <c r="K109059"/>
    </row>
    <row r="109060" spans="11:11">
      <c r="K109060"/>
    </row>
    <row r="109061" spans="11:11">
      <c r="K109061"/>
    </row>
    <row r="109062" spans="11:11">
      <c r="K109062"/>
    </row>
    <row r="109063" spans="11:11">
      <c r="K109063"/>
    </row>
    <row r="109064" spans="11:11">
      <c r="K109064"/>
    </row>
    <row r="109065" spans="11:11">
      <c r="K109065"/>
    </row>
    <row r="109066" spans="11:11">
      <c r="K109066"/>
    </row>
    <row r="109067" spans="11:11">
      <c r="K109067"/>
    </row>
    <row r="109068" spans="11:11">
      <c r="K109068"/>
    </row>
    <row r="109069" spans="11:11">
      <c r="K109069"/>
    </row>
    <row r="109070" spans="11:11">
      <c r="K109070"/>
    </row>
    <row r="109071" spans="11:11">
      <c r="K109071"/>
    </row>
    <row r="109072" spans="11:11">
      <c r="K109072"/>
    </row>
    <row r="109073" spans="11:11">
      <c r="K109073"/>
    </row>
    <row r="109074" spans="11:11">
      <c r="K109074"/>
    </row>
    <row r="109075" spans="11:11">
      <c r="K109075"/>
    </row>
    <row r="109076" spans="11:11">
      <c r="K109076"/>
    </row>
    <row r="109077" spans="11:11">
      <c r="K109077"/>
    </row>
    <row r="109078" spans="11:11">
      <c r="K109078"/>
    </row>
    <row r="109079" spans="11:11">
      <c r="K109079"/>
    </row>
    <row r="109080" spans="11:11">
      <c r="K109080"/>
    </row>
    <row r="109081" spans="11:11">
      <c r="K109081"/>
    </row>
    <row r="109082" spans="11:11">
      <c r="K109082"/>
    </row>
    <row r="109083" spans="11:11">
      <c r="K109083"/>
    </row>
    <row r="109084" spans="11:11">
      <c r="K109084"/>
    </row>
    <row r="109085" spans="11:11">
      <c r="K109085"/>
    </row>
    <row r="109086" spans="11:11">
      <c r="K109086"/>
    </row>
    <row r="109087" spans="11:11">
      <c r="K109087"/>
    </row>
    <row r="109088" spans="11:11">
      <c r="K109088"/>
    </row>
    <row r="109089" spans="11:11">
      <c r="K109089"/>
    </row>
    <row r="109090" spans="11:11">
      <c r="K109090"/>
    </row>
    <row r="109091" spans="11:11">
      <c r="K109091"/>
    </row>
    <row r="109092" spans="11:11">
      <c r="K109092"/>
    </row>
    <row r="109093" spans="11:11">
      <c r="K109093"/>
    </row>
    <row r="109094" spans="11:11">
      <c r="K109094"/>
    </row>
    <row r="109095" spans="11:11">
      <c r="K109095"/>
    </row>
    <row r="109096" spans="11:11">
      <c r="K109096"/>
    </row>
    <row r="109097" spans="11:11">
      <c r="K109097"/>
    </row>
    <row r="109098" spans="11:11">
      <c r="K109098"/>
    </row>
    <row r="109099" spans="11:11">
      <c r="K109099"/>
    </row>
    <row r="109100" spans="11:11">
      <c r="K109100"/>
    </row>
    <row r="109101" spans="11:11">
      <c r="K109101"/>
    </row>
    <row r="109102" spans="11:11">
      <c r="K109102"/>
    </row>
    <row r="109103" spans="11:11">
      <c r="K109103"/>
    </row>
    <row r="109104" spans="11:11">
      <c r="K109104"/>
    </row>
    <row r="109105" spans="11:11">
      <c r="K109105"/>
    </row>
    <row r="109106" spans="11:11">
      <c r="K109106"/>
    </row>
    <row r="109107" spans="11:11">
      <c r="K109107"/>
    </row>
    <row r="109108" spans="11:11">
      <c r="K109108"/>
    </row>
    <row r="109109" spans="11:11">
      <c r="K109109"/>
    </row>
    <row r="109110" spans="11:11">
      <c r="K109110"/>
    </row>
    <row r="109111" spans="11:11">
      <c r="K109111"/>
    </row>
    <row r="109112" spans="11:11">
      <c r="K109112"/>
    </row>
    <row r="109113" spans="11:11">
      <c r="K109113"/>
    </row>
    <row r="109114" spans="11:11">
      <c r="K109114"/>
    </row>
    <row r="109115" spans="11:11">
      <c r="K109115"/>
    </row>
    <row r="109116" spans="11:11">
      <c r="K109116"/>
    </row>
    <row r="109117" spans="11:11">
      <c r="K109117"/>
    </row>
    <row r="109118" spans="11:11">
      <c r="K109118"/>
    </row>
    <row r="109119" spans="11:11">
      <c r="K109119"/>
    </row>
    <row r="109120" spans="11:11">
      <c r="K109120"/>
    </row>
    <row r="109121" spans="11:11">
      <c r="K109121"/>
    </row>
    <row r="109122" spans="11:11">
      <c r="K109122"/>
    </row>
    <row r="109123" spans="11:11">
      <c r="K109123"/>
    </row>
    <row r="109124" spans="11:11">
      <c r="K109124"/>
    </row>
    <row r="109125" spans="11:11">
      <c r="K109125"/>
    </row>
    <row r="109126" spans="11:11">
      <c r="K109126"/>
    </row>
    <row r="109127" spans="11:11">
      <c r="K109127"/>
    </row>
    <row r="109128" spans="11:11">
      <c r="K109128"/>
    </row>
    <row r="109129" spans="11:11">
      <c r="K109129"/>
    </row>
    <row r="109130" spans="11:11">
      <c r="K109130"/>
    </row>
    <row r="109131" spans="11:11">
      <c r="K109131"/>
    </row>
    <row r="109132" spans="11:11">
      <c r="K109132"/>
    </row>
    <row r="109133" spans="11:11">
      <c r="K109133"/>
    </row>
    <row r="109134" spans="11:11">
      <c r="K109134"/>
    </row>
    <row r="109135" spans="11:11">
      <c r="K109135"/>
    </row>
    <row r="109136" spans="11:11">
      <c r="K109136"/>
    </row>
    <row r="109137" spans="11:11">
      <c r="K109137"/>
    </row>
    <row r="109138" spans="11:11">
      <c r="K109138"/>
    </row>
    <row r="109139" spans="11:11">
      <c r="K109139"/>
    </row>
    <row r="109140" spans="11:11">
      <c r="K109140"/>
    </row>
    <row r="109141" spans="11:11">
      <c r="K109141"/>
    </row>
    <row r="109142" spans="11:11">
      <c r="K109142"/>
    </row>
    <row r="109143" spans="11:11">
      <c r="K109143"/>
    </row>
    <row r="109144" spans="11:11">
      <c r="K109144"/>
    </row>
    <row r="109145" spans="11:11">
      <c r="K109145"/>
    </row>
    <row r="109146" spans="11:11">
      <c r="K109146"/>
    </row>
    <row r="109147" spans="11:11">
      <c r="K109147"/>
    </row>
    <row r="109148" spans="11:11">
      <c r="K109148"/>
    </row>
    <row r="109149" spans="11:11">
      <c r="K109149"/>
    </row>
    <row r="109150" spans="11:11">
      <c r="K109150"/>
    </row>
    <row r="109151" spans="11:11">
      <c r="K109151"/>
    </row>
    <row r="109152" spans="11:11">
      <c r="K109152"/>
    </row>
    <row r="109153" spans="11:11">
      <c r="K109153"/>
    </row>
    <row r="109154" spans="11:11">
      <c r="K109154"/>
    </row>
    <row r="109155" spans="11:11">
      <c r="K109155"/>
    </row>
    <row r="109156" spans="11:11">
      <c r="K109156"/>
    </row>
    <row r="109157" spans="11:11">
      <c r="K109157"/>
    </row>
    <row r="109158" spans="11:11">
      <c r="K109158"/>
    </row>
    <row r="109159" spans="11:11">
      <c r="K109159"/>
    </row>
    <row r="109160" spans="11:11">
      <c r="K109160"/>
    </row>
    <row r="109161" spans="11:11">
      <c r="K109161"/>
    </row>
    <row r="109162" spans="11:11">
      <c r="K109162"/>
    </row>
    <row r="109163" spans="11:11">
      <c r="K109163"/>
    </row>
    <row r="109164" spans="11:11">
      <c r="K109164"/>
    </row>
    <row r="109165" spans="11:11">
      <c r="K109165"/>
    </row>
    <row r="109166" spans="11:11">
      <c r="K109166"/>
    </row>
    <row r="109167" spans="11:11">
      <c r="K109167"/>
    </row>
    <row r="109168" spans="11:11">
      <c r="K109168"/>
    </row>
    <row r="109169" spans="11:11">
      <c r="K109169"/>
    </row>
    <row r="109170" spans="11:11">
      <c r="K109170"/>
    </row>
    <row r="109171" spans="11:11">
      <c r="K109171"/>
    </row>
    <row r="109172" spans="11:11">
      <c r="K109172"/>
    </row>
    <row r="109173" spans="11:11">
      <c r="K109173"/>
    </row>
    <row r="109174" spans="11:11">
      <c r="K109174"/>
    </row>
    <row r="109175" spans="11:11">
      <c r="K109175"/>
    </row>
    <row r="109176" spans="11:11">
      <c r="K109176"/>
    </row>
    <row r="109177" spans="11:11">
      <c r="K109177"/>
    </row>
    <row r="109178" spans="11:11">
      <c r="K109178"/>
    </row>
    <row r="109179" spans="11:11">
      <c r="K109179"/>
    </row>
    <row r="109180" spans="11:11">
      <c r="K109180"/>
    </row>
    <row r="109181" spans="11:11">
      <c r="K109181"/>
    </row>
    <row r="109182" spans="11:11">
      <c r="K109182"/>
    </row>
    <row r="109183" spans="11:11">
      <c r="K109183"/>
    </row>
    <row r="109184" spans="11:11">
      <c r="K109184"/>
    </row>
    <row r="109185" spans="11:11">
      <c r="K109185"/>
    </row>
    <row r="109186" spans="11:11">
      <c r="K109186"/>
    </row>
    <row r="109187" spans="11:11">
      <c r="K109187"/>
    </row>
    <row r="109188" spans="11:11">
      <c r="K109188"/>
    </row>
    <row r="109189" spans="11:11">
      <c r="K109189"/>
    </row>
    <row r="109190" spans="11:11">
      <c r="K109190"/>
    </row>
    <row r="109191" spans="11:11">
      <c r="K109191"/>
    </row>
    <row r="109192" spans="11:11">
      <c r="K109192"/>
    </row>
    <row r="109193" spans="11:11">
      <c r="K109193"/>
    </row>
    <row r="109194" spans="11:11">
      <c r="K109194"/>
    </row>
    <row r="109195" spans="11:11">
      <c r="K109195"/>
    </row>
    <row r="109196" spans="11:11">
      <c r="K109196"/>
    </row>
    <row r="109197" spans="11:11">
      <c r="K109197"/>
    </row>
    <row r="109198" spans="11:11">
      <c r="K109198"/>
    </row>
    <row r="109199" spans="11:11">
      <c r="K109199"/>
    </row>
    <row r="109200" spans="11:11">
      <c r="K109200"/>
    </row>
    <row r="109201" spans="11:11">
      <c r="K109201"/>
    </row>
    <row r="109202" spans="11:11">
      <c r="K109202"/>
    </row>
    <row r="109203" spans="11:11">
      <c r="K109203"/>
    </row>
    <row r="109204" spans="11:11">
      <c r="K109204"/>
    </row>
    <row r="109205" spans="11:11">
      <c r="K109205"/>
    </row>
    <row r="109206" spans="11:11">
      <c r="K109206"/>
    </row>
    <row r="109207" spans="11:11">
      <c r="K109207"/>
    </row>
    <row r="109208" spans="11:11">
      <c r="K109208"/>
    </row>
    <row r="109209" spans="11:11">
      <c r="K109209"/>
    </row>
    <row r="109210" spans="11:11">
      <c r="K109210"/>
    </row>
    <row r="109211" spans="11:11">
      <c r="K109211"/>
    </row>
    <row r="109212" spans="11:11">
      <c r="K109212"/>
    </row>
    <row r="109213" spans="11:11">
      <c r="K109213"/>
    </row>
    <row r="109214" spans="11:11">
      <c r="K109214"/>
    </row>
    <row r="109215" spans="11:11">
      <c r="K109215"/>
    </row>
    <row r="109216" spans="11:11">
      <c r="K109216"/>
    </row>
    <row r="109217" spans="11:11">
      <c r="K109217"/>
    </row>
    <row r="109218" spans="11:11">
      <c r="K109218"/>
    </row>
    <row r="109219" spans="11:11">
      <c r="K109219"/>
    </row>
    <row r="109220" spans="11:11">
      <c r="K109220"/>
    </row>
    <row r="109221" spans="11:11">
      <c r="K109221"/>
    </row>
    <row r="109222" spans="11:11">
      <c r="K109222"/>
    </row>
    <row r="109223" spans="11:11">
      <c r="K109223"/>
    </row>
    <row r="109224" spans="11:11">
      <c r="K109224"/>
    </row>
    <row r="109225" spans="11:11">
      <c r="K109225"/>
    </row>
    <row r="109226" spans="11:11">
      <c r="K109226"/>
    </row>
    <row r="109227" spans="11:11">
      <c r="K109227"/>
    </row>
    <row r="109228" spans="11:11">
      <c r="K109228"/>
    </row>
    <row r="109229" spans="11:11">
      <c r="K109229"/>
    </row>
    <row r="109230" spans="11:11">
      <c r="K109230"/>
    </row>
    <row r="109231" spans="11:11">
      <c r="K109231"/>
    </row>
    <row r="109232" spans="11:11">
      <c r="K109232"/>
    </row>
    <row r="109233" spans="11:11">
      <c r="K109233"/>
    </row>
    <row r="109234" spans="11:11">
      <c r="K109234"/>
    </row>
    <row r="109235" spans="11:11">
      <c r="K109235"/>
    </row>
    <row r="109236" spans="11:11">
      <c r="K109236"/>
    </row>
    <row r="109237" spans="11:11">
      <c r="K109237"/>
    </row>
    <row r="109238" spans="11:11">
      <c r="K109238"/>
    </row>
    <row r="109239" spans="11:11">
      <c r="K109239"/>
    </row>
    <row r="109240" spans="11:11">
      <c r="K109240"/>
    </row>
    <row r="109241" spans="11:11">
      <c r="K109241"/>
    </row>
    <row r="109242" spans="11:11">
      <c r="K109242"/>
    </row>
    <row r="109243" spans="11:11">
      <c r="K109243"/>
    </row>
    <row r="109244" spans="11:11">
      <c r="K109244"/>
    </row>
    <row r="109245" spans="11:11">
      <c r="K109245"/>
    </row>
    <row r="109246" spans="11:11">
      <c r="K109246"/>
    </row>
    <row r="109247" spans="11:11">
      <c r="K109247"/>
    </row>
    <row r="109248" spans="11:11">
      <c r="K109248"/>
    </row>
    <row r="109249" spans="11:11">
      <c r="K109249"/>
    </row>
    <row r="109250" spans="11:11">
      <c r="K109250"/>
    </row>
    <row r="109251" spans="11:11">
      <c r="K109251"/>
    </row>
    <row r="109252" spans="11:11">
      <c r="K109252"/>
    </row>
    <row r="109253" spans="11:11">
      <c r="K109253"/>
    </row>
    <row r="109254" spans="11:11">
      <c r="K109254"/>
    </row>
    <row r="109255" spans="11:11">
      <c r="K109255"/>
    </row>
    <row r="109256" spans="11:11">
      <c r="K109256"/>
    </row>
    <row r="109257" spans="11:11">
      <c r="K109257"/>
    </row>
    <row r="109258" spans="11:11">
      <c r="K109258"/>
    </row>
    <row r="109259" spans="11:11">
      <c r="K109259"/>
    </row>
    <row r="109260" spans="11:11">
      <c r="K109260"/>
    </row>
    <row r="109261" spans="11:11">
      <c r="K109261"/>
    </row>
    <row r="109262" spans="11:11">
      <c r="K109262"/>
    </row>
    <row r="109263" spans="11:11">
      <c r="K109263"/>
    </row>
    <row r="109264" spans="11:11">
      <c r="K109264"/>
    </row>
    <row r="109265" spans="11:11">
      <c r="K109265"/>
    </row>
    <row r="109266" spans="11:11">
      <c r="K109266"/>
    </row>
    <row r="109267" spans="11:11">
      <c r="K109267"/>
    </row>
    <row r="109268" spans="11:11">
      <c r="K109268"/>
    </row>
    <row r="109269" spans="11:11">
      <c r="K109269"/>
    </row>
    <row r="109270" spans="11:11">
      <c r="K109270"/>
    </row>
    <row r="109271" spans="11:11">
      <c r="K109271"/>
    </row>
    <row r="109272" spans="11:11">
      <c r="K109272"/>
    </row>
    <row r="109273" spans="11:11">
      <c r="K109273"/>
    </row>
    <row r="109274" spans="11:11">
      <c r="K109274"/>
    </row>
    <row r="109275" spans="11:11">
      <c r="K109275"/>
    </row>
    <row r="109276" spans="11:11">
      <c r="K109276"/>
    </row>
    <row r="109277" spans="11:11">
      <c r="K109277"/>
    </row>
    <row r="109278" spans="11:11">
      <c r="K109278"/>
    </row>
    <row r="109279" spans="11:11">
      <c r="K109279"/>
    </row>
    <row r="109280" spans="11:11">
      <c r="K109280"/>
    </row>
    <row r="109281" spans="11:11">
      <c r="K109281"/>
    </row>
    <row r="109282" spans="11:11">
      <c r="K109282"/>
    </row>
    <row r="109283" spans="11:11">
      <c r="K109283"/>
    </row>
    <row r="109284" spans="11:11">
      <c r="K109284"/>
    </row>
    <row r="109285" spans="11:11">
      <c r="K109285"/>
    </row>
    <row r="109286" spans="11:11">
      <c r="K109286"/>
    </row>
    <row r="109287" spans="11:11">
      <c r="K109287"/>
    </row>
    <row r="109288" spans="11:11">
      <c r="K109288"/>
    </row>
    <row r="109289" spans="11:11">
      <c r="K109289"/>
    </row>
    <row r="109290" spans="11:11">
      <c r="K109290"/>
    </row>
    <row r="109291" spans="11:11">
      <c r="K109291"/>
    </row>
    <row r="109292" spans="11:11">
      <c r="K109292"/>
    </row>
    <row r="109293" spans="11:11">
      <c r="K109293"/>
    </row>
    <row r="109294" spans="11:11">
      <c r="K109294"/>
    </row>
    <row r="109295" spans="11:11">
      <c r="K109295"/>
    </row>
    <row r="109296" spans="11:11">
      <c r="K109296"/>
    </row>
    <row r="109297" spans="11:11">
      <c r="K109297"/>
    </row>
    <row r="109298" spans="11:11">
      <c r="K109298"/>
    </row>
    <row r="109299" spans="11:11">
      <c r="K109299"/>
    </row>
    <row r="109300" spans="11:11">
      <c r="K109300"/>
    </row>
    <row r="109301" spans="11:11">
      <c r="K109301"/>
    </row>
    <row r="109302" spans="11:11">
      <c r="K109302"/>
    </row>
    <row r="109303" spans="11:11">
      <c r="K109303"/>
    </row>
    <row r="109304" spans="11:11">
      <c r="K109304"/>
    </row>
    <row r="109305" spans="11:11">
      <c r="K109305"/>
    </row>
    <row r="109306" spans="11:11">
      <c r="K109306"/>
    </row>
    <row r="109307" spans="11:11">
      <c r="K109307"/>
    </row>
    <row r="109308" spans="11:11">
      <c r="K109308"/>
    </row>
    <row r="109309" spans="11:11">
      <c r="K109309"/>
    </row>
    <row r="109310" spans="11:11">
      <c r="K109310"/>
    </row>
    <row r="109311" spans="11:11">
      <c r="K109311"/>
    </row>
    <row r="109312" spans="11:11">
      <c r="K109312"/>
    </row>
    <row r="109313" spans="11:11">
      <c r="K109313"/>
    </row>
    <row r="109314" spans="11:11">
      <c r="K109314"/>
    </row>
    <row r="109315" spans="11:11">
      <c r="K109315"/>
    </row>
    <row r="109316" spans="11:11">
      <c r="K109316"/>
    </row>
    <row r="109317" spans="11:11">
      <c r="K109317"/>
    </row>
    <row r="109318" spans="11:11">
      <c r="K109318"/>
    </row>
    <row r="109319" spans="11:11">
      <c r="K109319"/>
    </row>
    <row r="109320" spans="11:11">
      <c r="K109320"/>
    </row>
    <row r="109321" spans="11:11">
      <c r="K109321"/>
    </row>
    <row r="109322" spans="11:11">
      <c r="K109322"/>
    </row>
    <row r="109323" spans="11:11">
      <c r="K109323"/>
    </row>
    <row r="109324" spans="11:11">
      <c r="K109324"/>
    </row>
    <row r="109325" spans="11:11">
      <c r="K109325"/>
    </row>
    <row r="109326" spans="11:11">
      <c r="K109326"/>
    </row>
    <row r="109327" spans="11:11">
      <c r="K109327"/>
    </row>
    <row r="109328" spans="11:11">
      <c r="K109328"/>
    </row>
    <row r="109329" spans="11:11">
      <c r="K109329"/>
    </row>
    <row r="109330" spans="11:11">
      <c r="K109330"/>
    </row>
    <row r="109331" spans="11:11">
      <c r="K109331"/>
    </row>
    <row r="109332" spans="11:11">
      <c r="K109332"/>
    </row>
    <row r="109333" spans="11:11">
      <c r="K109333"/>
    </row>
    <row r="109334" spans="11:11">
      <c r="K109334"/>
    </row>
    <row r="109335" spans="11:11">
      <c r="K109335"/>
    </row>
    <row r="109336" spans="11:11">
      <c r="K109336"/>
    </row>
    <row r="109337" spans="11:11">
      <c r="K109337"/>
    </row>
    <row r="109338" spans="11:11">
      <c r="K109338"/>
    </row>
    <row r="109339" spans="11:11">
      <c r="K109339"/>
    </row>
    <row r="109340" spans="11:11">
      <c r="K109340"/>
    </row>
    <row r="109341" spans="11:11">
      <c r="K109341"/>
    </row>
    <row r="109342" spans="11:11">
      <c r="K109342"/>
    </row>
    <row r="109343" spans="11:11">
      <c r="K109343"/>
    </row>
    <row r="109344" spans="11:11">
      <c r="K109344"/>
    </row>
    <row r="109345" spans="11:11">
      <c r="K109345"/>
    </row>
    <row r="109346" spans="11:11">
      <c r="K109346"/>
    </row>
    <row r="109347" spans="11:11">
      <c r="K109347"/>
    </row>
    <row r="109348" spans="11:11">
      <c r="K109348"/>
    </row>
    <row r="109349" spans="11:11">
      <c r="K109349"/>
    </row>
    <row r="109350" spans="11:11">
      <c r="K109350"/>
    </row>
    <row r="109351" spans="11:11">
      <c r="K109351"/>
    </row>
    <row r="109352" spans="11:11">
      <c r="K109352"/>
    </row>
    <row r="109353" spans="11:11">
      <c r="K109353"/>
    </row>
    <row r="109354" spans="11:11">
      <c r="K109354"/>
    </row>
    <row r="109355" spans="11:11">
      <c r="K109355"/>
    </row>
    <row r="109356" spans="11:11">
      <c r="K109356"/>
    </row>
    <row r="109357" spans="11:11">
      <c r="K109357"/>
    </row>
    <row r="109358" spans="11:11">
      <c r="K109358"/>
    </row>
    <row r="109359" spans="11:11">
      <c r="K109359"/>
    </row>
    <row r="109360" spans="11:11">
      <c r="K109360"/>
    </row>
    <row r="109361" spans="11:11">
      <c r="K109361"/>
    </row>
    <row r="109362" spans="11:11">
      <c r="K109362"/>
    </row>
    <row r="109363" spans="11:11">
      <c r="K109363"/>
    </row>
    <row r="109364" spans="11:11">
      <c r="K109364"/>
    </row>
    <row r="109365" spans="11:11">
      <c r="K109365"/>
    </row>
    <row r="109366" spans="11:11">
      <c r="K109366"/>
    </row>
    <row r="109367" spans="11:11">
      <c r="K109367"/>
    </row>
    <row r="109368" spans="11:11">
      <c r="K109368"/>
    </row>
    <row r="109369" spans="11:11">
      <c r="K109369"/>
    </row>
    <row r="109370" spans="11:11">
      <c r="K109370"/>
    </row>
    <row r="109371" spans="11:11">
      <c r="K109371"/>
    </row>
    <row r="109372" spans="11:11">
      <c r="K109372"/>
    </row>
    <row r="109373" spans="11:11">
      <c r="K109373"/>
    </row>
    <row r="109374" spans="11:11">
      <c r="K109374"/>
    </row>
    <row r="109375" spans="11:11">
      <c r="K109375"/>
    </row>
    <row r="109376" spans="11:11">
      <c r="K109376"/>
    </row>
    <row r="109377" spans="11:11">
      <c r="K109377"/>
    </row>
    <row r="109378" spans="11:11">
      <c r="K109378"/>
    </row>
    <row r="109379" spans="11:11">
      <c r="K109379"/>
    </row>
    <row r="109380" spans="11:11">
      <c r="K109380"/>
    </row>
    <row r="109381" spans="11:11">
      <c r="K109381"/>
    </row>
    <row r="109382" spans="11:11">
      <c r="K109382"/>
    </row>
    <row r="109383" spans="11:11">
      <c r="K109383"/>
    </row>
    <row r="109384" spans="11:11">
      <c r="K109384"/>
    </row>
    <row r="109385" spans="11:11">
      <c r="K109385"/>
    </row>
    <row r="109386" spans="11:11">
      <c r="K109386"/>
    </row>
    <row r="109387" spans="11:11">
      <c r="K109387"/>
    </row>
    <row r="109388" spans="11:11">
      <c r="K109388"/>
    </row>
    <row r="109389" spans="11:11">
      <c r="K109389"/>
    </row>
    <row r="109390" spans="11:11">
      <c r="K109390"/>
    </row>
    <row r="109391" spans="11:11">
      <c r="K109391"/>
    </row>
    <row r="109392" spans="11:11">
      <c r="K109392"/>
    </row>
    <row r="109393" spans="11:11">
      <c r="K109393"/>
    </row>
    <row r="109394" spans="11:11">
      <c r="K109394"/>
    </row>
    <row r="109395" spans="11:11">
      <c r="K109395"/>
    </row>
    <row r="109396" spans="11:11">
      <c r="K109396"/>
    </row>
    <row r="109397" spans="11:11">
      <c r="K109397"/>
    </row>
    <row r="109398" spans="11:11">
      <c r="K109398"/>
    </row>
    <row r="109399" spans="11:11">
      <c r="K109399"/>
    </row>
    <row r="109400" spans="11:11">
      <c r="K109400"/>
    </row>
    <row r="109401" spans="11:11">
      <c r="K109401"/>
    </row>
    <row r="109402" spans="11:11">
      <c r="K109402"/>
    </row>
    <row r="109403" spans="11:11">
      <c r="K109403"/>
    </row>
    <row r="109404" spans="11:11">
      <c r="K109404"/>
    </row>
    <row r="109405" spans="11:11">
      <c r="K109405"/>
    </row>
    <row r="109406" spans="11:11">
      <c r="K109406"/>
    </row>
    <row r="109407" spans="11:11">
      <c r="K109407"/>
    </row>
    <row r="109408" spans="11:11">
      <c r="K109408"/>
    </row>
    <row r="109409" spans="11:11">
      <c r="K109409"/>
    </row>
    <row r="109410" spans="11:11">
      <c r="K109410"/>
    </row>
    <row r="109411" spans="11:11">
      <c r="K109411"/>
    </row>
    <row r="109412" spans="11:11">
      <c r="K109412"/>
    </row>
    <row r="109413" spans="11:11">
      <c r="K109413"/>
    </row>
    <row r="109414" spans="11:11">
      <c r="K109414"/>
    </row>
    <row r="109415" spans="11:11">
      <c r="K109415"/>
    </row>
    <row r="109416" spans="11:11">
      <c r="K109416"/>
    </row>
    <row r="109417" spans="11:11">
      <c r="K109417"/>
    </row>
    <row r="109418" spans="11:11">
      <c r="K109418"/>
    </row>
    <row r="109419" spans="11:11">
      <c r="K109419"/>
    </row>
    <row r="109420" spans="11:11">
      <c r="K109420"/>
    </row>
    <row r="109421" spans="11:11">
      <c r="K109421"/>
    </row>
    <row r="109422" spans="11:11">
      <c r="K109422"/>
    </row>
    <row r="109423" spans="11:11">
      <c r="K109423"/>
    </row>
    <row r="109424" spans="11:11">
      <c r="K109424"/>
    </row>
    <row r="109425" spans="11:11">
      <c r="K109425"/>
    </row>
    <row r="109426" spans="11:11">
      <c r="K109426"/>
    </row>
    <row r="109427" spans="11:11">
      <c r="K109427"/>
    </row>
    <row r="109428" spans="11:11">
      <c r="K109428"/>
    </row>
    <row r="109429" spans="11:11">
      <c r="K109429"/>
    </row>
    <row r="109430" spans="11:11">
      <c r="K109430"/>
    </row>
    <row r="109431" spans="11:11">
      <c r="K109431"/>
    </row>
    <row r="109432" spans="11:11">
      <c r="K109432"/>
    </row>
    <row r="109433" spans="11:11">
      <c r="K109433"/>
    </row>
    <row r="109434" spans="11:11">
      <c r="K109434"/>
    </row>
    <row r="109435" spans="11:11">
      <c r="K109435"/>
    </row>
    <row r="109436" spans="11:11">
      <c r="K109436"/>
    </row>
    <row r="109437" spans="11:11">
      <c r="K109437"/>
    </row>
    <row r="109438" spans="11:11">
      <c r="K109438"/>
    </row>
    <row r="109439" spans="11:11">
      <c r="K109439"/>
    </row>
    <row r="109440" spans="11:11">
      <c r="K109440"/>
    </row>
    <row r="109441" spans="11:11">
      <c r="K109441"/>
    </row>
    <row r="109442" spans="11:11">
      <c r="K109442"/>
    </row>
    <row r="109443" spans="11:11">
      <c r="K109443"/>
    </row>
    <row r="109444" spans="11:11">
      <c r="K109444"/>
    </row>
    <row r="109445" spans="11:11">
      <c r="K109445"/>
    </row>
    <row r="109446" spans="11:11">
      <c r="K109446"/>
    </row>
    <row r="109447" spans="11:11">
      <c r="K109447"/>
    </row>
    <row r="109448" spans="11:11">
      <c r="K109448"/>
    </row>
    <row r="109449" spans="11:11">
      <c r="K109449"/>
    </row>
    <row r="109450" spans="11:11">
      <c r="K109450"/>
    </row>
    <row r="109451" spans="11:11">
      <c r="K109451"/>
    </row>
    <row r="109452" spans="11:11">
      <c r="K109452"/>
    </row>
    <row r="109453" spans="11:11">
      <c r="K109453"/>
    </row>
    <row r="109454" spans="11:11">
      <c r="K109454"/>
    </row>
    <row r="109455" spans="11:11">
      <c r="K109455"/>
    </row>
    <row r="109456" spans="11:11">
      <c r="K109456"/>
    </row>
    <row r="109457" spans="11:11">
      <c r="K109457"/>
    </row>
    <row r="109458" spans="11:11">
      <c r="K109458"/>
    </row>
    <row r="109459" spans="11:11">
      <c r="K109459"/>
    </row>
    <row r="109460" spans="11:11">
      <c r="K109460"/>
    </row>
    <row r="109461" spans="11:11">
      <c r="K109461"/>
    </row>
    <row r="109462" spans="11:11">
      <c r="K109462"/>
    </row>
    <row r="109463" spans="11:11">
      <c r="K109463"/>
    </row>
    <row r="109464" spans="11:11">
      <c r="K109464"/>
    </row>
    <row r="109465" spans="11:11">
      <c r="K109465"/>
    </row>
    <row r="109466" spans="11:11">
      <c r="K109466"/>
    </row>
    <row r="109467" spans="11:11">
      <c r="K109467"/>
    </row>
    <row r="109468" spans="11:11">
      <c r="K109468"/>
    </row>
    <row r="109469" spans="11:11">
      <c r="K109469"/>
    </row>
    <row r="109470" spans="11:11">
      <c r="K109470"/>
    </row>
    <row r="109471" spans="11:11">
      <c r="K109471"/>
    </row>
    <row r="109472" spans="11:11">
      <c r="K109472"/>
    </row>
    <row r="109473" spans="11:11">
      <c r="K109473"/>
    </row>
    <row r="109474" spans="11:11">
      <c r="K109474"/>
    </row>
    <row r="109475" spans="11:11">
      <c r="K109475"/>
    </row>
    <row r="109476" spans="11:11">
      <c r="K109476"/>
    </row>
    <row r="109477" spans="11:11">
      <c r="K109477"/>
    </row>
    <row r="109478" spans="11:11">
      <c r="K109478"/>
    </row>
    <row r="109479" spans="11:11">
      <c r="K109479"/>
    </row>
    <row r="109480" spans="11:11">
      <c r="K109480"/>
    </row>
    <row r="109481" spans="11:11">
      <c r="K109481"/>
    </row>
    <row r="109482" spans="11:11">
      <c r="K109482"/>
    </row>
    <row r="109483" spans="11:11">
      <c r="K109483"/>
    </row>
    <row r="109484" spans="11:11">
      <c r="K109484"/>
    </row>
    <row r="109485" spans="11:11">
      <c r="K109485"/>
    </row>
    <row r="109486" spans="11:11">
      <c r="K109486"/>
    </row>
    <row r="109487" spans="11:11">
      <c r="K109487"/>
    </row>
    <row r="109488" spans="11:11">
      <c r="K109488"/>
    </row>
    <row r="109489" spans="11:11">
      <c r="K109489"/>
    </row>
    <row r="109490" spans="11:11">
      <c r="K109490"/>
    </row>
    <row r="109491" spans="11:11">
      <c r="K109491"/>
    </row>
    <row r="109492" spans="11:11">
      <c r="K109492"/>
    </row>
    <row r="109493" spans="11:11">
      <c r="K109493"/>
    </row>
    <row r="109494" spans="11:11">
      <c r="K109494"/>
    </row>
    <row r="109495" spans="11:11">
      <c r="K109495"/>
    </row>
    <row r="109496" spans="11:11">
      <c r="K109496"/>
    </row>
    <row r="109497" spans="11:11">
      <c r="K109497"/>
    </row>
    <row r="109498" spans="11:11">
      <c r="K109498"/>
    </row>
    <row r="109499" spans="11:11">
      <c r="K109499"/>
    </row>
    <row r="109500" spans="11:11">
      <c r="K109500"/>
    </row>
    <row r="109501" spans="11:11">
      <c r="K109501"/>
    </row>
    <row r="109502" spans="11:11">
      <c r="K109502"/>
    </row>
    <row r="109503" spans="11:11">
      <c r="K109503"/>
    </row>
    <row r="109504" spans="11:11">
      <c r="K109504"/>
    </row>
    <row r="109505" spans="11:11">
      <c r="K109505"/>
    </row>
    <row r="109506" spans="11:11">
      <c r="K109506"/>
    </row>
    <row r="109507" spans="11:11">
      <c r="K109507"/>
    </row>
    <row r="109508" spans="11:11">
      <c r="K109508"/>
    </row>
    <row r="109509" spans="11:11">
      <c r="K109509"/>
    </row>
    <row r="109510" spans="11:11">
      <c r="K109510"/>
    </row>
    <row r="109511" spans="11:11">
      <c r="K109511"/>
    </row>
    <row r="109512" spans="11:11">
      <c r="K109512"/>
    </row>
    <row r="109513" spans="11:11">
      <c r="K109513"/>
    </row>
    <row r="109514" spans="11:11">
      <c r="K109514"/>
    </row>
    <row r="109515" spans="11:11">
      <c r="K109515"/>
    </row>
    <row r="109516" spans="11:11">
      <c r="K109516"/>
    </row>
    <row r="109517" spans="11:11">
      <c r="K109517"/>
    </row>
    <row r="109518" spans="11:11">
      <c r="K109518"/>
    </row>
    <row r="109519" spans="11:11">
      <c r="K109519"/>
    </row>
    <row r="109520" spans="11:11">
      <c r="K109520"/>
    </row>
    <row r="109521" spans="11:11">
      <c r="K109521"/>
    </row>
    <row r="109522" spans="11:11">
      <c r="K109522"/>
    </row>
    <row r="109523" spans="11:11">
      <c r="K109523"/>
    </row>
    <row r="109524" spans="11:11">
      <c r="K109524"/>
    </row>
    <row r="109525" spans="11:11">
      <c r="K109525"/>
    </row>
    <row r="109526" spans="11:11">
      <c r="K109526"/>
    </row>
    <row r="109527" spans="11:11">
      <c r="K109527"/>
    </row>
    <row r="109528" spans="11:11">
      <c r="K109528"/>
    </row>
    <row r="109529" spans="11:11">
      <c r="K109529"/>
    </row>
    <row r="109530" spans="11:11">
      <c r="K109530"/>
    </row>
    <row r="109531" spans="11:11">
      <c r="K109531"/>
    </row>
    <row r="109532" spans="11:11">
      <c r="K109532"/>
    </row>
    <row r="109533" spans="11:11">
      <c r="K109533"/>
    </row>
    <row r="109534" spans="11:11">
      <c r="K109534"/>
    </row>
    <row r="109535" spans="11:11">
      <c r="K109535"/>
    </row>
    <row r="109536" spans="11:11">
      <c r="K109536"/>
    </row>
    <row r="109537" spans="11:11">
      <c r="K109537"/>
    </row>
    <row r="109538" spans="11:11">
      <c r="K109538"/>
    </row>
    <row r="109539" spans="11:11">
      <c r="K109539"/>
    </row>
    <row r="109540" spans="11:11">
      <c r="K109540"/>
    </row>
    <row r="109541" spans="11:11">
      <c r="K109541"/>
    </row>
    <row r="109542" spans="11:11">
      <c r="K109542"/>
    </row>
    <row r="109543" spans="11:11">
      <c r="K109543"/>
    </row>
    <row r="109544" spans="11:11">
      <c r="K109544"/>
    </row>
    <row r="109545" spans="11:11">
      <c r="K109545"/>
    </row>
    <row r="109546" spans="11:11">
      <c r="K109546"/>
    </row>
    <row r="109547" spans="11:11">
      <c r="K109547"/>
    </row>
    <row r="109548" spans="11:11">
      <c r="K109548"/>
    </row>
    <row r="109549" spans="11:11">
      <c r="K109549"/>
    </row>
    <row r="109550" spans="11:11">
      <c r="K109550"/>
    </row>
    <row r="109551" spans="11:11">
      <c r="K109551"/>
    </row>
    <row r="109552" spans="11:11">
      <c r="K109552"/>
    </row>
    <row r="109553" spans="11:11">
      <c r="K109553"/>
    </row>
    <row r="109554" spans="11:11">
      <c r="K109554"/>
    </row>
    <row r="109555" spans="11:11">
      <c r="K109555"/>
    </row>
    <row r="109556" spans="11:11">
      <c r="K109556"/>
    </row>
    <row r="109557" spans="11:11">
      <c r="K109557"/>
    </row>
    <row r="109558" spans="11:11">
      <c r="K109558"/>
    </row>
    <row r="109559" spans="11:11">
      <c r="K109559"/>
    </row>
    <row r="109560" spans="11:11">
      <c r="K109560"/>
    </row>
    <row r="109561" spans="11:11">
      <c r="K109561"/>
    </row>
    <row r="109562" spans="11:11">
      <c r="K109562"/>
    </row>
    <row r="109563" spans="11:11">
      <c r="K109563"/>
    </row>
    <row r="109564" spans="11:11">
      <c r="K109564"/>
    </row>
    <row r="109565" spans="11:11">
      <c r="K109565"/>
    </row>
    <row r="109566" spans="11:11">
      <c r="K109566"/>
    </row>
    <row r="109567" spans="11:11">
      <c r="K109567"/>
    </row>
    <row r="109568" spans="11:11">
      <c r="K109568"/>
    </row>
    <row r="109569" spans="11:11">
      <c r="K109569"/>
    </row>
    <row r="109570" spans="11:11">
      <c r="K109570"/>
    </row>
    <row r="109571" spans="11:11">
      <c r="K109571"/>
    </row>
    <row r="109572" spans="11:11">
      <c r="K109572"/>
    </row>
    <row r="109573" spans="11:11">
      <c r="K109573"/>
    </row>
    <row r="109574" spans="11:11">
      <c r="K109574"/>
    </row>
    <row r="109575" spans="11:11">
      <c r="K109575"/>
    </row>
    <row r="109576" spans="11:11">
      <c r="K109576"/>
    </row>
    <row r="109577" spans="11:11">
      <c r="K109577"/>
    </row>
    <row r="109578" spans="11:11">
      <c r="K109578"/>
    </row>
    <row r="109579" spans="11:11">
      <c r="K109579"/>
    </row>
    <row r="109580" spans="11:11">
      <c r="K109580"/>
    </row>
    <row r="109581" spans="11:11">
      <c r="K109581"/>
    </row>
    <row r="109582" spans="11:11">
      <c r="K109582"/>
    </row>
    <row r="109583" spans="11:11">
      <c r="K109583"/>
    </row>
    <row r="109584" spans="11:11">
      <c r="K109584"/>
    </row>
    <row r="109585" spans="11:11">
      <c r="K109585"/>
    </row>
    <row r="109586" spans="11:11">
      <c r="K109586"/>
    </row>
    <row r="109587" spans="11:11">
      <c r="K109587"/>
    </row>
    <row r="109588" spans="11:11">
      <c r="K109588"/>
    </row>
    <row r="109589" spans="11:11">
      <c r="K109589"/>
    </row>
    <row r="109590" spans="11:11">
      <c r="K109590"/>
    </row>
    <row r="109591" spans="11:11">
      <c r="K109591"/>
    </row>
    <row r="109592" spans="11:11">
      <c r="K109592"/>
    </row>
    <row r="109593" spans="11:11">
      <c r="K109593"/>
    </row>
    <row r="109594" spans="11:11">
      <c r="K109594"/>
    </row>
    <row r="109595" spans="11:11">
      <c r="K109595"/>
    </row>
    <row r="109596" spans="11:11">
      <c r="K109596"/>
    </row>
    <row r="109597" spans="11:11">
      <c r="K109597"/>
    </row>
    <row r="109598" spans="11:11">
      <c r="K109598"/>
    </row>
    <row r="109599" spans="11:11">
      <c r="K109599"/>
    </row>
    <row r="109600" spans="11:11">
      <c r="K109600"/>
    </row>
    <row r="109601" spans="11:11">
      <c r="K109601"/>
    </row>
    <row r="109602" spans="11:11">
      <c r="K109602"/>
    </row>
    <row r="109603" spans="11:11">
      <c r="K109603"/>
    </row>
    <row r="109604" spans="11:11">
      <c r="K109604"/>
    </row>
    <row r="109605" spans="11:11">
      <c r="K109605"/>
    </row>
    <row r="109606" spans="11:11">
      <c r="K109606"/>
    </row>
    <row r="109607" spans="11:11">
      <c r="K109607"/>
    </row>
    <row r="109608" spans="11:11">
      <c r="K109608"/>
    </row>
    <row r="109609" spans="11:11">
      <c r="K109609"/>
    </row>
    <row r="109610" spans="11:11">
      <c r="K109610"/>
    </row>
    <row r="109611" spans="11:11">
      <c r="K109611"/>
    </row>
    <row r="109612" spans="11:11">
      <c r="K109612"/>
    </row>
    <row r="109613" spans="11:11">
      <c r="K109613"/>
    </row>
    <row r="109614" spans="11:11">
      <c r="K109614"/>
    </row>
    <row r="109615" spans="11:11">
      <c r="K109615"/>
    </row>
    <row r="109616" spans="11:11">
      <c r="K109616"/>
    </row>
    <row r="109617" spans="11:11">
      <c r="K109617"/>
    </row>
    <row r="109618" spans="11:11">
      <c r="K109618"/>
    </row>
    <row r="109619" spans="11:11">
      <c r="K109619"/>
    </row>
    <row r="109620" spans="11:11">
      <c r="K109620"/>
    </row>
    <row r="109621" spans="11:11">
      <c r="K109621"/>
    </row>
    <row r="109622" spans="11:11">
      <c r="K109622"/>
    </row>
    <row r="109623" spans="11:11">
      <c r="K109623"/>
    </row>
    <row r="109624" spans="11:11">
      <c r="K109624"/>
    </row>
    <row r="109625" spans="11:11">
      <c r="K109625"/>
    </row>
    <row r="109626" spans="11:11">
      <c r="K109626"/>
    </row>
    <row r="109627" spans="11:11">
      <c r="K109627"/>
    </row>
    <row r="109628" spans="11:11">
      <c r="K109628"/>
    </row>
    <row r="109629" spans="11:11">
      <c r="K109629"/>
    </row>
    <row r="109630" spans="11:11">
      <c r="K109630"/>
    </row>
    <row r="109631" spans="11:11">
      <c r="K109631"/>
    </row>
    <row r="109632" spans="11:11">
      <c r="K109632"/>
    </row>
    <row r="109633" spans="11:11">
      <c r="K109633"/>
    </row>
    <row r="109634" spans="11:11">
      <c r="K109634"/>
    </row>
    <row r="109635" spans="11:11">
      <c r="K109635"/>
    </row>
    <row r="109636" spans="11:11">
      <c r="K109636"/>
    </row>
    <row r="109637" spans="11:11">
      <c r="K109637"/>
    </row>
    <row r="109638" spans="11:11">
      <c r="K109638"/>
    </row>
    <row r="109639" spans="11:11">
      <c r="K109639"/>
    </row>
    <row r="109640" spans="11:11">
      <c r="K109640"/>
    </row>
    <row r="109641" spans="11:11">
      <c r="K109641"/>
    </row>
    <row r="109642" spans="11:11">
      <c r="K109642"/>
    </row>
    <row r="109643" spans="11:11">
      <c r="K109643"/>
    </row>
    <row r="109644" spans="11:11">
      <c r="K109644"/>
    </row>
    <row r="109645" spans="11:11">
      <c r="K109645"/>
    </row>
    <row r="109646" spans="11:11">
      <c r="K109646"/>
    </row>
    <row r="109647" spans="11:11">
      <c r="K109647"/>
    </row>
    <row r="109648" spans="11:11">
      <c r="K109648"/>
    </row>
    <row r="109649" spans="11:11">
      <c r="K109649"/>
    </row>
    <row r="109650" spans="11:11">
      <c r="K109650"/>
    </row>
    <row r="109651" spans="11:11">
      <c r="K109651"/>
    </row>
    <row r="109652" spans="11:11">
      <c r="K109652"/>
    </row>
    <row r="109653" spans="11:11">
      <c r="K109653"/>
    </row>
    <row r="109654" spans="11:11">
      <c r="K109654"/>
    </row>
    <row r="109655" spans="11:11">
      <c r="K109655"/>
    </row>
    <row r="109656" spans="11:11">
      <c r="K109656"/>
    </row>
    <row r="109657" spans="11:11">
      <c r="K109657"/>
    </row>
    <row r="109658" spans="11:11">
      <c r="K109658"/>
    </row>
    <row r="109659" spans="11:11">
      <c r="K109659"/>
    </row>
    <row r="109660" spans="11:11">
      <c r="K109660"/>
    </row>
    <row r="109661" spans="11:11">
      <c r="K109661"/>
    </row>
    <row r="109662" spans="11:11">
      <c r="K109662"/>
    </row>
    <row r="109663" spans="11:11">
      <c r="K109663"/>
    </row>
    <row r="109664" spans="11:11">
      <c r="K109664"/>
    </row>
    <row r="109665" spans="11:11">
      <c r="K109665"/>
    </row>
    <row r="109666" spans="11:11">
      <c r="K109666"/>
    </row>
    <row r="109667" spans="11:11">
      <c r="K109667"/>
    </row>
    <row r="109668" spans="11:11">
      <c r="K109668"/>
    </row>
    <row r="109669" spans="11:11">
      <c r="K109669"/>
    </row>
    <row r="109670" spans="11:11">
      <c r="K109670"/>
    </row>
    <row r="109671" spans="11:11">
      <c r="K109671"/>
    </row>
    <row r="109672" spans="11:11">
      <c r="K109672"/>
    </row>
    <row r="109673" spans="11:11">
      <c r="K109673"/>
    </row>
    <row r="109674" spans="11:11">
      <c r="K109674"/>
    </row>
    <row r="109675" spans="11:11">
      <c r="K109675"/>
    </row>
    <row r="109676" spans="11:11">
      <c r="K109676"/>
    </row>
    <row r="109677" spans="11:11">
      <c r="K109677"/>
    </row>
    <row r="109678" spans="11:11">
      <c r="K109678"/>
    </row>
    <row r="109679" spans="11:11">
      <c r="K109679"/>
    </row>
    <row r="109680" spans="11:11">
      <c r="K109680"/>
    </row>
    <row r="109681" spans="11:11">
      <c r="K109681"/>
    </row>
    <row r="109682" spans="11:11">
      <c r="K109682"/>
    </row>
    <row r="109683" spans="11:11">
      <c r="K109683"/>
    </row>
    <row r="109684" spans="11:11">
      <c r="K109684"/>
    </row>
    <row r="109685" spans="11:11">
      <c r="K109685"/>
    </row>
    <row r="109686" spans="11:11">
      <c r="K109686"/>
    </row>
    <row r="109687" spans="11:11">
      <c r="K109687"/>
    </row>
    <row r="109688" spans="11:11">
      <c r="K109688"/>
    </row>
    <row r="109689" spans="11:11">
      <c r="K109689"/>
    </row>
    <row r="109690" spans="11:11">
      <c r="K109690"/>
    </row>
    <row r="109691" spans="11:11">
      <c r="K109691"/>
    </row>
    <row r="109692" spans="11:11">
      <c r="K109692"/>
    </row>
    <row r="109693" spans="11:11">
      <c r="K109693"/>
    </row>
    <row r="109694" spans="11:11">
      <c r="K109694"/>
    </row>
    <row r="109695" spans="11:11">
      <c r="K109695"/>
    </row>
    <row r="109696" spans="11:11">
      <c r="K109696"/>
    </row>
    <row r="109697" spans="11:11">
      <c r="K109697"/>
    </row>
    <row r="109698" spans="11:11">
      <c r="K109698"/>
    </row>
    <row r="109699" spans="11:11">
      <c r="K109699"/>
    </row>
    <row r="109700" spans="11:11">
      <c r="K109700"/>
    </row>
    <row r="109701" spans="11:11">
      <c r="K109701"/>
    </row>
    <row r="109702" spans="11:11">
      <c r="K109702"/>
    </row>
    <row r="109703" spans="11:11">
      <c r="K109703"/>
    </row>
    <row r="109704" spans="11:11">
      <c r="K109704"/>
    </row>
    <row r="109705" spans="11:11">
      <c r="K109705"/>
    </row>
    <row r="109706" spans="11:11">
      <c r="K109706"/>
    </row>
    <row r="109707" spans="11:11">
      <c r="K109707"/>
    </row>
    <row r="109708" spans="11:11">
      <c r="K109708"/>
    </row>
    <row r="109709" spans="11:11">
      <c r="K109709"/>
    </row>
    <row r="109710" spans="11:11">
      <c r="K109710"/>
    </row>
    <row r="109711" spans="11:11">
      <c r="K109711"/>
    </row>
    <row r="109712" spans="11:11">
      <c r="K109712"/>
    </row>
    <row r="109713" spans="11:11">
      <c r="K109713"/>
    </row>
    <row r="109714" spans="11:11">
      <c r="K109714"/>
    </row>
    <row r="109715" spans="11:11">
      <c r="K109715"/>
    </row>
    <row r="109716" spans="11:11">
      <c r="K109716"/>
    </row>
    <row r="109717" spans="11:11">
      <c r="K109717"/>
    </row>
    <row r="109718" spans="11:11">
      <c r="K109718"/>
    </row>
    <row r="109719" spans="11:11">
      <c r="K109719"/>
    </row>
    <row r="109720" spans="11:11">
      <c r="K109720"/>
    </row>
    <row r="109721" spans="11:11">
      <c r="K109721"/>
    </row>
    <row r="109722" spans="11:11">
      <c r="K109722"/>
    </row>
    <row r="109723" spans="11:11">
      <c r="K109723"/>
    </row>
    <row r="109724" spans="11:11">
      <c r="K109724"/>
    </row>
    <row r="109725" spans="11:11">
      <c r="K109725"/>
    </row>
    <row r="109726" spans="11:11">
      <c r="K109726"/>
    </row>
    <row r="109727" spans="11:11">
      <c r="K109727"/>
    </row>
    <row r="109728" spans="11:11">
      <c r="K109728"/>
    </row>
    <row r="109729" spans="11:11">
      <c r="K109729"/>
    </row>
    <row r="109730" spans="11:11">
      <c r="K109730"/>
    </row>
    <row r="109731" spans="11:11">
      <c r="K109731"/>
    </row>
    <row r="109732" spans="11:11">
      <c r="K109732"/>
    </row>
    <row r="109733" spans="11:11">
      <c r="K109733"/>
    </row>
    <row r="109734" spans="11:11">
      <c r="K109734"/>
    </row>
    <row r="109735" spans="11:11">
      <c r="K109735"/>
    </row>
    <row r="109736" spans="11:11">
      <c r="K109736"/>
    </row>
    <row r="109737" spans="11:11">
      <c r="K109737"/>
    </row>
    <row r="109738" spans="11:11">
      <c r="K109738"/>
    </row>
    <row r="109739" spans="11:11">
      <c r="K109739"/>
    </row>
    <row r="109740" spans="11:11">
      <c r="K109740"/>
    </row>
    <row r="109741" spans="11:11">
      <c r="K109741"/>
    </row>
    <row r="109742" spans="11:11">
      <c r="K109742"/>
    </row>
    <row r="109743" spans="11:11">
      <c r="K109743"/>
    </row>
    <row r="109744" spans="11:11">
      <c r="K109744"/>
    </row>
    <row r="109745" spans="11:11">
      <c r="K109745"/>
    </row>
    <row r="109746" spans="11:11">
      <c r="K109746"/>
    </row>
    <row r="109747" spans="11:11">
      <c r="K109747"/>
    </row>
    <row r="109748" spans="11:11">
      <c r="K109748"/>
    </row>
    <row r="109749" spans="11:11">
      <c r="K109749"/>
    </row>
    <row r="109750" spans="11:11">
      <c r="K109750"/>
    </row>
    <row r="109751" spans="11:11">
      <c r="K109751"/>
    </row>
    <row r="109752" spans="11:11">
      <c r="K109752"/>
    </row>
    <row r="109753" spans="11:11">
      <c r="K109753"/>
    </row>
    <row r="109754" spans="11:11">
      <c r="K109754"/>
    </row>
    <row r="109755" spans="11:11">
      <c r="K109755"/>
    </row>
    <row r="109756" spans="11:11">
      <c r="K109756"/>
    </row>
    <row r="109757" spans="11:11">
      <c r="K109757"/>
    </row>
    <row r="109758" spans="11:11">
      <c r="K109758"/>
    </row>
    <row r="109759" spans="11:11">
      <c r="K109759"/>
    </row>
    <row r="109760" spans="11:11">
      <c r="K109760"/>
    </row>
    <row r="109761" spans="11:11">
      <c r="K109761"/>
    </row>
    <row r="109762" spans="11:11">
      <c r="K109762"/>
    </row>
    <row r="109763" spans="11:11">
      <c r="K109763"/>
    </row>
    <row r="109764" spans="11:11">
      <c r="K109764"/>
    </row>
    <row r="109765" spans="11:11">
      <c r="K109765"/>
    </row>
    <row r="109766" spans="11:11">
      <c r="K109766"/>
    </row>
    <row r="109767" spans="11:11">
      <c r="K109767"/>
    </row>
    <row r="109768" spans="11:11">
      <c r="K109768"/>
    </row>
    <row r="109769" spans="11:11">
      <c r="K109769"/>
    </row>
    <row r="109770" spans="11:11">
      <c r="K109770"/>
    </row>
    <row r="109771" spans="11:11">
      <c r="K109771"/>
    </row>
    <row r="109772" spans="11:11">
      <c r="K109772"/>
    </row>
    <row r="109773" spans="11:11">
      <c r="K109773"/>
    </row>
    <row r="109774" spans="11:11">
      <c r="K109774"/>
    </row>
    <row r="109775" spans="11:11">
      <c r="K109775"/>
    </row>
    <row r="109776" spans="11:11">
      <c r="K109776"/>
    </row>
    <row r="109777" spans="11:11">
      <c r="K109777"/>
    </row>
    <row r="109778" spans="11:11">
      <c r="K109778"/>
    </row>
    <row r="109779" spans="11:11">
      <c r="K109779"/>
    </row>
    <row r="109780" spans="11:11">
      <c r="K109780"/>
    </row>
    <row r="109781" spans="11:11">
      <c r="K109781"/>
    </row>
    <row r="109782" spans="11:11">
      <c r="K109782"/>
    </row>
    <row r="109783" spans="11:11">
      <c r="K109783"/>
    </row>
    <row r="109784" spans="11:11">
      <c r="K109784"/>
    </row>
    <row r="109785" spans="11:11">
      <c r="K109785"/>
    </row>
    <row r="109786" spans="11:11">
      <c r="K109786"/>
    </row>
    <row r="109787" spans="11:11">
      <c r="K109787"/>
    </row>
    <row r="109788" spans="11:11">
      <c r="K109788"/>
    </row>
    <row r="109789" spans="11:11">
      <c r="K109789"/>
    </row>
    <row r="109790" spans="11:11">
      <c r="K109790"/>
    </row>
    <row r="109791" spans="11:11">
      <c r="K109791"/>
    </row>
    <row r="109792" spans="11:11">
      <c r="K109792"/>
    </row>
    <row r="109793" spans="11:11">
      <c r="K109793"/>
    </row>
    <row r="109794" spans="11:11">
      <c r="K109794"/>
    </row>
    <row r="109795" spans="11:11">
      <c r="K109795"/>
    </row>
    <row r="109796" spans="11:11">
      <c r="K109796"/>
    </row>
    <row r="109797" spans="11:11">
      <c r="K109797"/>
    </row>
    <row r="109798" spans="11:11">
      <c r="K109798"/>
    </row>
    <row r="109799" spans="11:11">
      <c r="K109799"/>
    </row>
    <row r="109800" spans="11:11">
      <c r="K109800"/>
    </row>
    <row r="109801" spans="11:11">
      <c r="K109801"/>
    </row>
    <row r="109802" spans="11:11">
      <c r="K109802"/>
    </row>
    <row r="109803" spans="11:11">
      <c r="K109803"/>
    </row>
    <row r="109804" spans="11:11">
      <c r="K109804"/>
    </row>
    <row r="109805" spans="11:11">
      <c r="K109805"/>
    </row>
    <row r="109806" spans="11:11">
      <c r="K109806"/>
    </row>
    <row r="109807" spans="11:11">
      <c r="K109807"/>
    </row>
    <row r="109808" spans="11:11">
      <c r="K109808"/>
    </row>
    <row r="109809" spans="11:11">
      <c r="K109809"/>
    </row>
    <row r="109810" spans="11:11">
      <c r="K109810"/>
    </row>
    <row r="109811" spans="11:11">
      <c r="K109811"/>
    </row>
    <row r="109812" spans="11:11">
      <c r="K109812"/>
    </row>
    <row r="109813" spans="11:11">
      <c r="K109813"/>
    </row>
    <row r="109814" spans="11:11">
      <c r="K109814"/>
    </row>
    <row r="109815" spans="11:11">
      <c r="K109815"/>
    </row>
    <row r="109816" spans="11:11">
      <c r="K109816"/>
    </row>
    <row r="109817" spans="11:11">
      <c r="K109817"/>
    </row>
    <row r="109818" spans="11:11">
      <c r="K109818"/>
    </row>
    <row r="109819" spans="11:11">
      <c r="K109819"/>
    </row>
    <row r="109820" spans="11:11">
      <c r="K109820"/>
    </row>
    <row r="109821" spans="11:11">
      <c r="K109821"/>
    </row>
    <row r="109822" spans="11:11">
      <c r="K109822"/>
    </row>
    <row r="109823" spans="11:11">
      <c r="K109823"/>
    </row>
    <row r="109824" spans="11:11">
      <c r="K109824"/>
    </row>
    <row r="109825" spans="11:11">
      <c r="K109825"/>
    </row>
    <row r="109826" spans="11:11">
      <c r="K109826"/>
    </row>
    <row r="109827" spans="11:11">
      <c r="K109827"/>
    </row>
    <row r="109828" spans="11:11">
      <c r="K109828"/>
    </row>
    <row r="109829" spans="11:11">
      <c r="K109829"/>
    </row>
    <row r="109830" spans="11:11">
      <c r="K109830"/>
    </row>
    <row r="109831" spans="11:11">
      <c r="K109831"/>
    </row>
    <row r="109832" spans="11:11">
      <c r="K109832"/>
    </row>
    <row r="109833" spans="11:11">
      <c r="K109833"/>
    </row>
    <row r="109834" spans="11:11">
      <c r="K109834"/>
    </row>
    <row r="109835" spans="11:11">
      <c r="K109835"/>
    </row>
    <row r="109836" spans="11:11">
      <c r="K109836"/>
    </row>
    <row r="109837" spans="11:11">
      <c r="K109837"/>
    </row>
    <row r="109838" spans="11:11">
      <c r="K109838"/>
    </row>
    <row r="109839" spans="11:11">
      <c r="K109839"/>
    </row>
    <row r="109840" spans="11:11">
      <c r="K109840"/>
    </row>
    <row r="109841" spans="11:11">
      <c r="K109841"/>
    </row>
    <row r="109842" spans="11:11">
      <c r="K109842"/>
    </row>
    <row r="109843" spans="11:11">
      <c r="K109843"/>
    </row>
    <row r="109844" spans="11:11">
      <c r="K109844"/>
    </row>
    <row r="109845" spans="11:11">
      <c r="K109845"/>
    </row>
    <row r="109846" spans="11:11">
      <c r="K109846"/>
    </row>
    <row r="109847" spans="11:11">
      <c r="K109847"/>
    </row>
    <row r="109848" spans="11:11">
      <c r="K109848"/>
    </row>
    <row r="109849" spans="11:11">
      <c r="K109849"/>
    </row>
    <row r="109850" spans="11:11">
      <c r="K109850"/>
    </row>
    <row r="109851" spans="11:11">
      <c r="K109851"/>
    </row>
    <row r="109852" spans="11:11">
      <c r="K109852"/>
    </row>
    <row r="109853" spans="11:11">
      <c r="K109853"/>
    </row>
    <row r="109854" spans="11:11">
      <c r="K109854"/>
    </row>
    <row r="109855" spans="11:11">
      <c r="K109855"/>
    </row>
    <row r="109856" spans="11:11">
      <c r="K109856"/>
    </row>
    <row r="109857" spans="11:11">
      <c r="K109857"/>
    </row>
    <row r="109858" spans="11:11">
      <c r="K109858"/>
    </row>
    <row r="109859" spans="11:11">
      <c r="K109859"/>
    </row>
    <row r="109860" spans="11:11">
      <c r="K109860"/>
    </row>
    <row r="109861" spans="11:11">
      <c r="K109861"/>
    </row>
    <row r="109862" spans="11:11">
      <c r="K109862"/>
    </row>
    <row r="109863" spans="11:11">
      <c r="K109863"/>
    </row>
    <row r="109864" spans="11:11">
      <c r="K109864"/>
    </row>
    <row r="109865" spans="11:11">
      <c r="K109865"/>
    </row>
    <row r="109866" spans="11:11">
      <c r="K109866"/>
    </row>
    <row r="109867" spans="11:11">
      <c r="K109867"/>
    </row>
    <row r="109868" spans="11:11">
      <c r="K109868"/>
    </row>
    <row r="109869" spans="11:11">
      <c r="K109869"/>
    </row>
    <row r="109870" spans="11:11">
      <c r="K109870"/>
    </row>
    <row r="109871" spans="11:11">
      <c r="K109871"/>
    </row>
    <row r="109872" spans="11:11">
      <c r="K109872"/>
    </row>
    <row r="109873" spans="11:11">
      <c r="K109873"/>
    </row>
    <row r="109874" spans="11:11">
      <c r="K109874"/>
    </row>
    <row r="109875" spans="11:11">
      <c r="K109875"/>
    </row>
    <row r="109876" spans="11:11">
      <c r="K109876"/>
    </row>
    <row r="109877" spans="11:11">
      <c r="K109877"/>
    </row>
    <row r="109878" spans="11:11">
      <c r="K109878"/>
    </row>
    <row r="109879" spans="11:11">
      <c r="K109879"/>
    </row>
    <row r="109880" spans="11:11">
      <c r="K109880"/>
    </row>
    <row r="109881" spans="11:11">
      <c r="K109881"/>
    </row>
    <row r="109882" spans="11:11">
      <c r="K109882"/>
    </row>
    <row r="109883" spans="11:11">
      <c r="K109883"/>
    </row>
    <row r="109884" spans="11:11">
      <c r="K109884"/>
    </row>
    <row r="109885" spans="11:11">
      <c r="K109885"/>
    </row>
    <row r="109886" spans="11:11">
      <c r="K109886"/>
    </row>
    <row r="109887" spans="11:11">
      <c r="K109887"/>
    </row>
    <row r="109888" spans="11:11">
      <c r="K109888"/>
    </row>
    <row r="109889" spans="11:11">
      <c r="K109889"/>
    </row>
    <row r="109890" spans="11:11">
      <c r="K109890"/>
    </row>
    <row r="109891" spans="11:11">
      <c r="K109891"/>
    </row>
    <row r="109892" spans="11:11">
      <c r="K109892"/>
    </row>
    <row r="109893" spans="11:11">
      <c r="K109893"/>
    </row>
    <row r="109894" spans="11:11">
      <c r="K109894"/>
    </row>
    <row r="109895" spans="11:11">
      <c r="K109895"/>
    </row>
    <row r="109896" spans="11:11">
      <c r="K109896"/>
    </row>
    <row r="109897" spans="11:11">
      <c r="K109897"/>
    </row>
    <row r="109898" spans="11:11">
      <c r="K109898"/>
    </row>
    <row r="109899" spans="11:11">
      <c r="K109899"/>
    </row>
    <row r="109900" spans="11:11">
      <c r="K109900"/>
    </row>
    <row r="109901" spans="11:11">
      <c r="K109901"/>
    </row>
    <row r="109902" spans="11:11">
      <c r="K109902"/>
    </row>
    <row r="109903" spans="11:11">
      <c r="K109903"/>
    </row>
    <row r="109904" spans="11:11">
      <c r="K109904"/>
    </row>
    <row r="109905" spans="11:11">
      <c r="K109905"/>
    </row>
    <row r="109906" spans="11:11">
      <c r="K109906"/>
    </row>
    <row r="109907" spans="11:11">
      <c r="K109907"/>
    </row>
    <row r="109908" spans="11:11">
      <c r="K109908"/>
    </row>
    <row r="109909" spans="11:11">
      <c r="K109909"/>
    </row>
    <row r="109910" spans="11:11">
      <c r="K109910"/>
    </row>
    <row r="109911" spans="11:11">
      <c r="K109911"/>
    </row>
    <row r="109912" spans="11:11">
      <c r="K109912"/>
    </row>
    <row r="109913" spans="11:11">
      <c r="K109913"/>
    </row>
    <row r="109914" spans="11:11">
      <c r="K109914"/>
    </row>
    <row r="109915" spans="11:11">
      <c r="K109915"/>
    </row>
    <row r="109916" spans="11:11">
      <c r="K109916"/>
    </row>
    <row r="109917" spans="11:11">
      <c r="K109917"/>
    </row>
    <row r="109918" spans="11:11">
      <c r="K109918"/>
    </row>
    <row r="109919" spans="11:11">
      <c r="K109919"/>
    </row>
    <row r="109920" spans="11:11">
      <c r="K109920"/>
    </row>
    <row r="109921" spans="11:11">
      <c r="K109921"/>
    </row>
    <row r="109922" spans="11:11">
      <c r="K109922"/>
    </row>
    <row r="109923" spans="11:11">
      <c r="K109923"/>
    </row>
    <row r="109924" spans="11:11">
      <c r="K109924"/>
    </row>
    <row r="109925" spans="11:11">
      <c r="K109925"/>
    </row>
    <row r="109926" spans="11:11">
      <c r="K109926"/>
    </row>
    <row r="109927" spans="11:11">
      <c r="K109927"/>
    </row>
    <row r="109928" spans="11:11">
      <c r="K109928"/>
    </row>
    <row r="109929" spans="11:11">
      <c r="K109929"/>
    </row>
    <row r="109930" spans="11:11">
      <c r="K109930"/>
    </row>
    <row r="109931" spans="11:11">
      <c r="K109931"/>
    </row>
    <row r="109932" spans="11:11">
      <c r="K109932"/>
    </row>
    <row r="109933" spans="11:11">
      <c r="K109933"/>
    </row>
    <row r="109934" spans="11:11">
      <c r="K109934"/>
    </row>
    <row r="109935" spans="11:11">
      <c r="K109935"/>
    </row>
    <row r="109936" spans="11:11">
      <c r="K109936"/>
    </row>
    <row r="109937" spans="11:11">
      <c r="K109937"/>
    </row>
    <row r="109938" spans="11:11">
      <c r="K109938"/>
    </row>
    <row r="109939" spans="11:11">
      <c r="K109939"/>
    </row>
    <row r="109940" spans="11:11">
      <c r="K109940"/>
    </row>
    <row r="109941" spans="11:11">
      <c r="K109941"/>
    </row>
    <row r="109942" spans="11:11">
      <c r="K109942"/>
    </row>
    <row r="109943" spans="11:11">
      <c r="K109943"/>
    </row>
    <row r="109944" spans="11:11">
      <c r="K109944"/>
    </row>
    <row r="109945" spans="11:11">
      <c r="K109945"/>
    </row>
    <row r="109946" spans="11:11">
      <c r="K109946"/>
    </row>
    <row r="109947" spans="11:11">
      <c r="K109947"/>
    </row>
    <row r="109948" spans="11:11">
      <c r="K109948"/>
    </row>
    <row r="109949" spans="11:11">
      <c r="K109949"/>
    </row>
    <row r="109950" spans="11:11">
      <c r="K109950"/>
    </row>
    <row r="109951" spans="11:11">
      <c r="K109951"/>
    </row>
    <row r="109952" spans="11:11">
      <c r="K109952"/>
    </row>
    <row r="109953" spans="11:11">
      <c r="K109953"/>
    </row>
    <row r="109954" spans="11:11">
      <c r="K109954"/>
    </row>
    <row r="109955" spans="11:11">
      <c r="K109955"/>
    </row>
    <row r="109956" spans="11:11">
      <c r="K109956"/>
    </row>
    <row r="109957" spans="11:11">
      <c r="K109957"/>
    </row>
    <row r="109958" spans="11:11">
      <c r="K109958"/>
    </row>
    <row r="109959" spans="11:11">
      <c r="K109959"/>
    </row>
    <row r="109960" spans="11:11">
      <c r="K109960"/>
    </row>
    <row r="109961" spans="11:11">
      <c r="K109961"/>
    </row>
    <row r="109962" spans="11:11">
      <c r="K109962"/>
    </row>
    <row r="109963" spans="11:11">
      <c r="K109963"/>
    </row>
    <row r="109964" spans="11:11">
      <c r="K109964"/>
    </row>
    <row r="109965" spans="11:11">
      <c r="K109965"/>
    </row>
    <row r="109966" spans="11:11">
      <c r="K109966"/>
    </row>
    <row r="109967" spans="11:11">
      <c r="K109967"/>
    </row>
    <row r="109968" spans="11:11">
      <c r="K109968"/>
    </row>
    <row r="109969" spans="11:11">
      <c r="K109969"/>
    </row>
    <row r="109970" spans="11:11">
      <c r="K109970"/>
    </row>
    <row r="109971" spans="11:11">
      <c r="K109971"/>
    </row>
    <row r="109972" spans="11:11">
      <c r="K109972"/>
    </row>
    <row r="109973" spans="11:11">
      <c r="K109973"/>
    </row>
    <row r="109974" spans="11:11">
      <c r="K109974"/>
    </row>
    <row r="109975" spans="11:11">
      <c r="K109975"/>
    </row>
    <row r="109976" spans="11:11">
      <c r="K109976"/>
    </row>
    <row r="109977" spans="11:11">
      <c r="K109977"/>
    </row>
    <row r="109978" spans="11:11">
      <c r="K109978"/>
    </row>
    <row r="109979" spans="11:11">
      <c r="K109979"/>
    </row>
    <row r="109980" spans="11:11">
      <c r="K109980"/>
    </row>
    <row r="109981" spans="11:11">
      <c r="K109981"/>
    </row>
    <row r="109982" spans="11:11">
      <c r="K109982"/>
    </row>
    <row r="109983" spans="11:11">
      <c r="K109983"/>
    </row>
    <row r="109984" spans="11:11">
      <c r="K109984"/>
    </row>
    <row r="109985" spans="11:11">
      <c r="K109985"/>
    </row>
    <row r="109986" spans="11:11">
      <c r="K109986"/>
    </row>
    <row r="109987" spans="11:11">
      <c r="K109987"/>
    </row>
    <row r="109988" spans="11:11">
      <c r="K109988"/>
    </row>
    <row r="109989" spans="11:11">
      <c r="K109989"/>
    </row>
    <row r="109990" spans="11:11">
      <c r="K109990"/>
    </row>
    <row r="109991" spans="11:11">
      <c r="K109991"/>
    </row>
    <row r="109992" spans="11:11">
      <c r="K109992"/>
    </row>
    <row r="109993" spans="11:11">
      <c r="K109993"/>
    </row>
    <row r="109994" spans="11:11">
      <c r="K109994"/>
    </row>
    <row r="109995" spans="11:11">
      <c r="K109995"/>
    </row>
    <row r="109996" spans="11:11">
      <c r="K109996"/>
    </row>
    <row r="109997" spans="11:11">
      <c r="K109997"/>
    </row>
    <row r="109998" spans="11:11">
      <c r="K109998"/>
    </row>
    <row r="109999" spans="11:11">
      <c r="K109999"/>
    </row>
    <row r="110000" spans="11:11">
      <c r="K110000"/>
    </row>
    <row r="110001" spans="11:11">
      <c r="K110001"/>
    </row>
    <row r="110002" spans="11:11">
      <c r="K110002"/>
    </row>
    <row r="110003" spans="11:11">
      <c r="K110003"/>
    </row>
    <row r="110004" spans="11:11">
      <c r="K110004"/>
    </row>
    <row r="110005" spans="11:11">
      <c r="K110005"/>
    </row>
    <row r="110006" spans="11:11">
      <c r="K110006"/>
    </row>
    <row r="110007" spans="11:11">
      <c r="K110007"/>
    </row>
    <row r="110008" spans="11:11">
      <c r="K110008"/>
    </row>
    <row r="110009" spans="11:11">
      <c r="K110009"/>
    </row>
    <row r="110010" spans="11:11">
      <c r="K110010"/>
    </row>
    <row r="110011" spans="11:11">
      <c r="K110011"/>
    </row>
    <row r="110012" spans="11:11">
      <c r="K110012"/>
    </row>
    <row r="110013" spans="11:11">
      <c r="K110013"/>
    </row>
    <row r="110014" spans="11:11">
      <c r="K110014"/>
    </row>
    <row r="110015" spans="11:11">
      <c r="K110015"/>
    </row>
    <row r="110016" spans="11:11">
      <c r="K110016"/>
    </row>
    <row r="110017" spans="11:11">
      <c r="K110017"/>
    </row>
    <row r="110018" spans="11:11">
      <c r="K110018"/>
    </row>
    <row r="110019" spans="11:11">
      <c r="K110019"/>
    </row>
    <row r="110020" spans="11:11">
      <c r="K110020"/>
    </row>
    <row r="110021" spans="11:11">
      <c r="K110021"/>
    </row>
    <row r="110022" spans="11:11">
      <c r="K110022"/>
    </row>
    <row r="110023" spans="11:11">
      <c r="K110023"/>
    </row>
    <row r="110024" spans="11:11">
      <c r="K110024"/>
    </row>
    <row r="110025" spans="11:11">
      <c r="K110025"/>
    </row>
    <row r="110026" spans="11:11">
      <c r="K110026"/>
    </row>
    <row r="110027" spans="11:11">
      <c r="K110027"/>
    </row>
    <row r="110028" spans="11:11">
      <c r="K110028"/>
    </row>
    <row r="110029" spans="11:11">
      <c r="K110029"/>
    </row>
    <row r="110030" spans="11:11">
      <c r="K110030"/>
    </row>
    <row r="110031" spans="11:11">
      <c r="K110031"/>
    </row>
    <row r="110032" spans="11:11">
      <c r="K110032"/>
    </row>
    <row r="110033" spans="11:11">
      <c r="K110033"/>
    </row>
    <row r="110034" spans="11:11">
      <c r="K110034"/>
    </row>
    <row r="110035" spans="11:11">
      <c r="K110035"/>
    </row>
    <row r="110036" spans="11:11">
      <c r="K110036"/>
    </row>
    <row r="110037" spans="11:11">
      <c r="K110037"/>
    </row>
    <row r="110038" spans="11:11">
      <c r="K110038"/>
    </row>
    <row r="110039" spans="11:11">
      <c r="K110039"/>
    </row>
    <row r="110040" spans="11:11">
      <c r="K110040"/>
    </row>
    <row r="110041" spans="11:11">
      <c r="K110041"/>
    </row>
    <row r="110042" spans="11:11">
      <c r="K110042"/>
    </row>
    <row r="110043" spans="11:11">
      <c r="K110043"/>
    </row>
    <row r="110044" spans="11:11">
      <c r="K110044"/>
    </row>
    <row r="110045" spans="11:11">
      <c r="K110045"/>
    </row>
    <row r="110046" spans="11:11">
      <c r="K110046"/>
    </row>
    <row r="110047" spans="11:11">
      <c r="K110047"/>
    </row>
    <row r="110048" spans="11:11">
      <c r="K110048"/>
    </row>
    <row r="110049" spans="11:11">
      <c r="K110049"/>
    </row>
    <row r="110050" spans="11:11">
      <c r="K110050"/>
    </row>
    <row r="110051" spans="11:11">
      <c r="K110051"/>
    </row>
    <row r="110052" spans="11:11">
      <c r="K110052"/>
    </row>
    <row r="110053" spans="11:11">
      <c r="K110053"/>
    </row>
    <row r="110054" spans="11:11">
      <c r="K110054"/>
    </row>
    <row r="110055" spans="11:11">
      <c r="K110055"/>
    </row>
    <row r="110056" spans="11:11">
      <c r="K110056"/>
    </row>
    <row r="110057" spans="11:11">
      <c r="K110057"/>
    </row>
    <row r="110058" spans="11:11">
      <c r="K110058"/>
    </row>
    <row r="110059" spans="11:11">
      <c r="K110059"/>
    </row>
    <row r="110060" spans="11:11">
      <c r="K110060"/>
    </row>
    <row r="110061" spans="11:11">
      <c r="K110061"/>
    </row>
    <row r="110062" spans="11:11">
      <c r="K110062"/>
    </row>
    <row r="110063" spans="11:11">
      <c r="K110063"/>
    </row>
    <row r="110064" spans="11:11">
      <c r="K110064"/>
    </row>
    <row r="110065" spans="11:11">
      <c r="K110065"/>
    </row>
    <row r="110066" spans="11:11">
      <c r="K110066"/>
    </row>
    <row r="110067" spans="11:11">
      <c r="K110067"/>
    </row>
    <row r="110068" spans="11:11">
      <c r="K110068"/>
    </row>
    <row r="110069" spans="11:11">
      <c r="K110069"/>
    </row>
    <row r="110070" spans="11:11">
      <c r="K110070"/>
    </row>
    <row r="110071" spans="11:11">
      <c r="K110071"/>
    </row>
    <row r="110072" spans="11:11">
      <c r="K110072"/>
    </row>
    <row r="110073" spans="11:11">
      <c r="K110073"/>
    </row>
    <row r="110074" spans="11:11">
      <c r="K110074"/>
    </row>
    <row r="110075" spans="11:11">
      <c r="K110075"/>
    </row>
    <row r="110076" spans="11:11">
      <c r="K110076"/>
    </row>
    <row r="110077" spans="11:11">
      <c r="K110077"/>
    </row>
    <row r="110078" spans="11:11">
      <c r="K110078"/>
    </row>
    <row r="110079" spans="11:11">
      <c r="K110079"/>
    </row>
    <row r="110080" spans="11:11">
      <c r="K110080"/>
    </row>
    <row r="110081" spans="11:11">
      <c r="K110081"/>
    </row>
    <row r="110082" spans="11:11">
      <c r="K110082"/>
    </row>
    <row r="110083" spans="11:11">
      <c r="K110083"/>
    </row>
    <row r="110084" spans="11:11">
      <c r="K110084"/>
    </row>
    <row r="110085" spans="11:11">
      <c r="K110085"/>
    </row>
    <row r="110086" spans="11:11">
      <c r="K110086"/>
    </row>
    <row r="110087" spans="11:11">
      <c r="K110087"/>
    </row>
    <row r="110088" spans="11:11">
      <c r="K110088"/>
    </row>
    <row r="110089" spans="11:11">
      <c r="K110089"/>
    </row>
    <row r="110090" spans="11:11">
      <c r="K110090"/>
    </row>
    <row r="110091" spans="11:11">
      <c r="K110091"/>
    </row>
    <row r="110092" spans="11:11">
      <c r="K110092"/>
    </row>
    <row r="110093" spans="11:11">
      <c r="K110093"/>
    </row>
    <row r="110094" spans="11:11">
      <c r="K110094"/>
    </row>
    <row r="110095" spans="11:11">
      <c r="K110095"/>
    </row>
    <row r="110096" spans="11:11">
      <c r="K110096"/>
    </row>
    <row r="110097" spans="11:11">
      <c r="K110097"/>
    </row>
    <row r="110098" spans="11:11">
      <c r="K110098"/>
    </row>
    <row r="110099" spans="11:11">
      <c r="K110099"/>
    </row>
    <row r="110100" spans="11:11">
      <c r="K110100"/>
    </row>
    <row r="110101" spans="11:11">
      <c r="K110101"/>
    </row>
    <row r="110102" spans="11:11">
      <c r="K110102"/>
    </row>
    <row r="110103" spans="11:11">
      <c r="K110103"/>
    </row>
    <row r="110104" spans="11:11">
      <c r="K110104"/>
    </row>
    <row r="110105" spans="11:11">
      <c r="K110105"/>
    </row>
    <row r="110106" spans="11:11">
      <c r="K110106"/>
    </row>
    <row r="110107" spans="11:11">
      <c r="K110107"/>
    </row>
    <row r="110108" spans="11:11">
      <c r="K110108"/>
    </row>
    <row r="110109" spans="11:11">
      <c r="K110109"/>
    </row>
    <row r="110110" spans="11:11">
      <c r="K110110"/>
    </row>
    <row r="110111" spans="11:11">
      <c r="K110111"/>
    </row>
    <row r="110112" spans="11:11">
      <c r="K110112"/>
    </row>
    <row r="110113" spans="11:11">
      <c r="K110113"/>
    </row>
    <row r="110114" spans="11:11">
      <c r="K110114"/>
    </row>
    <row r="110115" spans="11:11">
      <c r="K110115"/>
    </row>
    <row r="110116" spans="11:11">
      <c r="K110116"/>
    </row>
    <row r="110117" spans="11:11">
      <c r="K110117"/>
    </row>
    <row r="110118" spans="11:11">
      <c r="K110118"/>
    </row>
    <row r="110119" spans="11:11">
      <c r="K110119"/>
    </row>
    <row r="110120" spans="11:11">
      <c r="K110120"/>
    </row>
    <row r="110121" spans="11:11">
      <c r="K110121"/>
    </row>
    <row r="110122" spans="11:11">
      <c r="K110122"/>
    </row>
    <row r="110123" spans="11:11">
      <c r="K110123"/>
    </row>
    <row r="110124" spans="11:11">
      <c r="K110124"/>
    </row>
    <row r="110125" spans="11:11">
      <c r="K110125"/>
    </row>
    <row r="110126" spans="11:11">
      <c r="K110126"/>
    </row>
    <row r="110127" spans="11:11">
      <c r="K110127"/>
    </row>
    <row r="110128" spans="11:11">
      <c r="K110128"/>
    </row>
    <row r="110129" spans="11:11">
      <c r="K110129"/>
    </row>
    <row r="110130" spans="11:11">
      <c r="K110130"/>
    </row>
    <row r="110131" spans="11:11">
      <c r="K110131"/>
    </row>
    <row r="110132" spans="11:11">
      <c r="K110132"/>
    </row>
    <row r="110133" spans="11:11">
      <c r="K110133"/>
    </row>
    <row r="110134" spans="11:11">
      <c r="K110134"/>
    </row>
    <row r="110135" spans="11:11">
      <c r="K110135"/>
    </row>
    <row r="110136" spans="11:11">
      <c r="K110136"/>
    </row>
    <row r="110137" spans="11:11">
      <c r="K110137"/>
    </row>
    <row r="110138" spans="11:11">
      <c r="K110138"/>
    </row>
    <row r="110139" spans="11:11">
      <c r="K110139"/>
    </row>
    <row r="110140" spans="11:11">
      <c r="K110140"/>
    </row>
    <row r="110141" spans="11:11">
      <c r="K110141"/>
    </row>
    <row r="110142" spans="11:11">
      <c r="K110142"/>
    </row>
    <row r="110143" spans="11:11">
      <c r="K110143"/>
    </row>
    <row r="110144" spans="11:11">
      <c r="K110144"/>
    </row>
    <row r="110145" spans="11:11">
      <c r="K110145"/>
    </row>
    <row r="110146" spans="11:11">
      <c r="K110146"/>
    </row>
    <row r="110147" spans="11:11">
      <c r="K110147"/>
    </row>
    <row r="110148" spans="11:11">
      <c r="K110148"/>
    </row>
    <row r="110149" spans="11:11">
      <c r="K110149"/>
    </row>
    <row r="110150" spans="11:11">
      <c r="K110150"/>
    </row>
    <row r="110151" spans="11:11">
      <c r="K110151"/>
    </row>
    <row r="110152" spans="11:11">
      <c r="K110152"/>
    </row>
    <row r="110153" spans="11:11">
      <c r="K110153"/>
    </row>
    <row r="110154" spans="11:11">
      <c r="K110154"/>
    </row>
    <row r="110155" spans="11:11">
      <c r="K110155"/>
    </row>
    <row r="110156" spans="11:11">
      <c r="K110156"/>
    </row>
    <row r="110157" spans="11:11">
      <c r="K110157"/>
    </row>
    <row r="110158" spans="11:11">
      <c r="K110158"/>
    </row>
    <row r="110159" spans="11:11">
      <c r="K110159"/>
    </row>
    <row r="110160" spans="11:11">
      <c r="K110160"/>
    </row>
    <row r="110161" spans="11:11">
      <c r="K110161"/>
    </row>
    <row r="110162" spans="11:11">
      <c r="K110162"/>
    </row>
    <row r="110163" spans="11:11">
      <c r="K110163"/>
    </row>
    <row r="110164" spans="11:11">
      <c r="K110164"/>
    </row>
    <row r="110165" spans="11:11">
      <c r="K110165"/>
    </row>
    <row r="110166" spans="11:11">
      <c r="K110166"/>
    </row>
    <row r="110167" spans="11:11">
      <c r="K110167"/>
    </row>
    <row r="110168" spans="11:11">
      <c r="K110168"/>
    </row>
    <row r="110169" spans="11:11">
      <c r="K110169"/>
    </row>
    <row r="110170" spans="11:11">
      <c r="K110170"/>
    </row>
    <row r="110171" spans="11:11">
      <c r="K110171"/>
    </row>
    <row r="110172" spans="11:11">
      <c r="K110172"/>
    </row>
    <row r="110173" spans="11:11">
      <c r="K110173"/>
    </row>
    <row r="110174" spans="11:11">
      <c r="K110174"/>
    </row>
    <row r="110175" spans="11:11">
      <c r="K110175"/>
    </row>
    <row r="110176" spans="11:11">
      <c r="K110176"/>
    </row>
    <row r="110177" spans="11:11">
      <c r="K110177"/>
    </row>
    <row r="110178" spans="11:11">
      <c r="K110178"/>
    </row>
    <row r="110179" spans="11:11">
      <c r="K110179"/>
    </row>
    <row r="110180" spans="11:11">
      <c r="K110180"/>
    </row>
    <row r="110181" spans="11:11">
      <c r="K110181"/>
    </row>
    <row r="110182" spans="11:11">
      <c r="K110182"/>
    </row>
    <row r="110183" spans="11:11">
      <c r="K110183"/>
    </row>
    <row r="110184" spans="11:11">
      <c r="K110184"/>
    </row>
    <row r="110185" spans="11:11">
      <c r="K110185"/>
    </row>
    <row r="110186" spans="11:11">
      <c r="K110186"/>
    </row>
    <row r="110187" spans="11:11">
      <c r="K110187"/>
    </row>
    <row r="110188" spans="11:11">
      <c r="K110188"/>
    </row>
    <row r="110189" spans="11:11">
      <c r="K110189"/>
    </row>
    <row r="110190" spans="11:11">
      <c r="K110190"/>
    </row>
    <row r="110191" spans="11:11">
      <c r="K110191"/>
    </row>
    <row r="110192" spans="11:11">
      <c r="K110192"/>
    </row>
    <row r="110193" spans="11:11">
      <c r="K110193"/>
    </row>
    <row r="110194" spans="11:11">
      <c r="K110194"/>
    </row>
    <row r="110195" spans="11:11">
      <c r="K110195"/>
    </row>
    <row r="110196" spans="11:11">
      <c r="K110196"/>
    </row>
    <row r="110197" spans="11:11">
      <c r="K110197"/>
    </row>
    <row r="110198" spans="11:11">
      <c r="K110198"/>
    </row>
    <row r="110199" spans="11:11">
      <c r="K110199"/>
    </row>
    <row r="110200" spans="11:11">
      <c r="K110200"/>
    </row>
    <row r="110201" spans="11:11">
      <c r="K110201"/>
    </row>
    <row r="110202" spans="11:11">
      <c r="K110202"/>
    </row>
    <row r="110203" spans="11:11">
      <c r="K110203"/>
    </row>
    <row r="110204" spans="11:11">
      <c r="K110204"/>
    </row>
    <row r="110205" spans="11:11">
      <c r="K110205"/>
    </row>
    <row r="110206" spans="11:11">
      <c r="K110206"/>
    </row>
    <row r="110207" spans="11:11">
      <c r="K110207"/>
    </row>
    <row r="110208" spans="11:11">
      <c r="K110208"/>
    </row>
    <row r="110209" spans="11:11">
      <c r="K110209"/>
    </row>
    <row r="110210" spans="11:11">
      <c r="K110210"/>
    </row>
    <row r="110211" spans="11:11">
      <c r="K110211"/>
    </row>
    <row r="110212" spans="11:11">
      <c r="K110212"/>
    </row>
    <row r="110213" spans="11:11">
      <c r="K110213"/>
    </row>
    <row r="110214" spans="11:11">
      <c r="K110214"/>
    </row>
    <row r="110215" spans="11:11">
      <c r="K110215"/>
    </row>
    <row r="110216" spans="11:11">
      <c r="K110216"/>
    </row>
    <row r="110217" spans="11:11">
      <c r="K110217"/>
    </row>
    <row r="110218" spans="11:11">
      <c r="K110218"/>
    </row>
    <row r="110219" spans="11:11">
      <c r="K110219"/>
    </row>
    <row r="110220" spans="11:11">
      <c r="K110220"/>
    </row>
    <row r="110221" spans="11:11">
      <c r="K110221"/>
    </row>
    <row r="110222" spans="11:11">
      <c r="K110222"/>
    </row>
    <row r="110223" spans="11:11">
      <c r="K110223"/>
    </row>
    <row r="110224" spans="11:11">
      <c r="K110224"/>
    </row>
    <row r="110225" spans="11:11">
      <c r="K110225"/>
    </row>
    <row r="110226" spans="11:11">
      <c r="K110226"/>
    </row>
    <row r="110227" spans="11:11">
      <c r="K110227"/>
    </row>
    <row r="110228" spans="11:11">
      <c r="K110228"/>
    </row>
    <row r="110229" spans="11:11">
      <c r="K110229"/>
    </row>
    <row r="110230" spans="11:11">
      <c r="K110230"/>
    </row>
    <row r="110231" spans="11:11">
      <c r="K110231"/>
    </row>
    <row r="110232" spans="11:11">
      <c r="K110232"/>
    </row>
    <row r="110233" spans="11:11">
      <c r="K110233"/>
    </row>
    <row r="110234" spans="11:11">
      <c r="K110234"/>
    </row>
    <row r="110235" spans="11:11">
      <c r="K110235"/>
    </row>
    <row r="110236" spans="11:11">
      <c r="K110236"/>
    </row>
    <row r="110237" spans="11:11">
      <c r="K110237"/>
    </row>
    <row r="110238" spans="11:11">
      <c r="K110238"/>
    </row>
    <row r="110239" spans="11:11">
      <c r="K110239"/>
    </row>
    <row r="110240" spans="11:11">
      <c r="K110240"/>
    </row>
    <row r="110241" spans="11:11">
      <c r="K110241"/>
    </row>
    <row r="110242" spans="11:11">
      <c r="K110242"/>
    </row>
    <row r="110243" spans="11:11">
      <c r="K110243"/>
    </row>
    <row r="110244" spans="11:11">
      <c r="K110244"/>
    </row>
    <row r="110245" spans="11:11">
      <c r="K110245"/>
    </row>
    <row r="110246" spans="11:11">
      <c r="K110246"/>
    </row>
    <row r="110247" spans="11:11">
      <c r="K110247"/>
    </row>
    <row r="110248" spans="11:11">
      <c r="K110248"/>
    </row>
    <row r="110249" spans="11:11">
      <c r="K110249"/>
    </row>
    <row r="110250" spans="11:11">
      <c r="K110250"/>
    </row>
    <row r="110251" spans="11:11">
      <c r="K110251"/>
    </row>
    <row r="110252" spans="11:11">
      <c r="K110252"/>
    </row>
    <row r="110253" spans="11:11">
      <c r="K110253"/>
    </row>
    <row r="110254" spans="11:11">
      <c r="K110254"/>
    </row>
    <row r="110255" spans="11:11">
      <c r="K110255"/>
    </row>
    <row r="110256" spans="11:11">
      <c r="K110256"/>
    </row>
    <row r="110257" spans="11:11">
      <c r="K110257"/>
    </row>
    <row r="110258" spans="11:11">
      <c r="K110258"/>
    </row>
    <row r="110259" spans="11:11">
      <c r="K110259"/>
    </row>
    <row r="110260" spans="11:11">
      <c r="K110260"/>
    </row>
    <row r="110261" spans="11:11">
      <c r="K110261"/>
    </row>
    <row r="110262" spans="11:11">
      <c r="K110262"/>
    </row>
    <row r="110263" spans="11:11">
      <c r="K110263"/>
    </row>
    <row r="110264" spans="11:11">
      <c r="K110264"/>
    </row>
    <row r="110265" spans="11:11">
      <c r="K110265"/>
    </row>
    <row r="110266" spans="11:11">
      <c r="K110266"/>
    </row>
    <row r="110267" spans="11:11">
      <c r="K110267"/>
    </row>
    <row r="110268" spans="11:11">
      <c r="K110268"/>
    </row>
    <row r="110269" spans="11:11">
      <c r="K110269"/>
    </row>
    <row r="110270" spans="11:11">
      <c r="K110270"/>
    </row>
    <row r="110271" spans="11:11">
      <c r="K110271"/>
    </row>
    <row r="110272" spans="11:11">
      <c r="K110272"/>
    </row>
    <row r="110273" spans="11:11">
      <c r="K110273"/>
    </row>
    <row r="110274" spans="11:11">
      <c r="K110274"/>
    </row>
    <row r="110275" spans="11:11">
      <c r="K110275"/>
    </row>
    <row r="110276" spans="11:11">
      <c r="K110276"/>
    </row>
    <row r="110277" spans="11:11">
      <c r="K110277"/>
    </row>
    <row r="110278" spans="11:11">
      <c r="K110278"/>
    </row>
    <row r="110279" spans="11:11">
      <c r="K110279"/>
    </row>
    <row r="110280" spans="11:11">
      <c r="K110280"/>
    </row>
    <row r="110281" spans="11:11">
      <c r="K110281"/>
    </row>
    <row r="110282" spans="11:11">
      <c r="K110282"/>
    </row>
    <row r="110283" spans="11:11">
      <c r="K110283"/>
    </row>
    <row r="110284" spans="11:11">
      <c r="K110284"/>
    </row>
    <row r="110285" spans="11:11">
      <c r="K110285"/>
    </row>
    <row r="110286" spans="11:11">
      <c r="K110286"/>
    </row>
    <row r="110287" spans="11:11">
      <c r="K110287"/>
    </row>
    <row r="110288" spans="11:11">
      <c r="K110288"/>
    </row>
    <row r="110289" spans="11:11">
      <c r="K110289"/>
    </row>
    <row r="110290" spans="11:11">
      <c r="K110290"/>
    </row>
    <row r="110291" spans="11:11">
      <c r="K110291"/>
    </row>
    <row r="110292" spans="11:11">
      <c r="K110292"/>
    </row>
    <row r="110293" spans="11:11">
      <c r="K110293"/>
    </row>
    <row r="110294" spans="11:11">
      <c r="K110294"/>
    </row>
    <row r="110295" spans="11:11">
      <c r="K110295"/>
    </row>
    <row r="110296" spans="11:11">
      <c r="K110296"/>
    </row>
    <row r="110297" spans="11:11">
      <c r="K110297"/>
    </row>
    <row r="110298" spans="11:11">
      <c r="K110298"/>
    </row>
    <row r="110299" spans="11:11">
      <c r="K110299"/>
    </row>
    <row r="110300" spans="11:11">
      <c r="K110300"/>
    </row>
    <row r="110301" spans="11:11">
      <c r="K110301"/>
    </row>
    <row r="110302" spans="11:11">
      <c r="K110302"/>
    </row>
    <row r="110303" spans="11:11">
      <c r="K110303"/>
    </row>
    <row r="110304" spans="11:11">
      <c r="K110304"/>
    </row>
    <row r="110305" spans="11:11">
      <c r="K110305"/>
    </row>
    <row r="110306" spans="11:11">
      <c r="K110306"/>
    </row>
    <row r="110307" spans="11:11">
      <c r="K110307"/>
    </row>
    <row r="110308" spans="11:11">
      <c r="K110308"/>
    </row>
    <row r="110309" spans="11:11">
      <c r="K110309"/>
    </row>
    <row r="110310" spans="11:11">
      <c r="K110310"/>
    </row>
    <row r="110311" spans="11:11">
      <c r="K110311"/>
    </row>
    <row r="110312" spans="11:11">
      <c r="K110312"/>
    </row>
    <row r="110313" spans="11:11">
      <c r="K110313"/>
    </row>
    <row r="110314" spans="11:11">
      <c r="K110314"/>
    </row>
    <row r="110315" spans="11:11">
      <c r="K110315"/>
    </row>
    <row r="110316" spans="11:11">
      <c r="K110316"/>
    </row>
    <row r="110317" spans="11:11">
      <c r="K110317"/>
    </row>
    <row r="110318" spans="11:11">
      <c r="K110318"/>
    </row>
    <row r="110319" spans="11:11">
      <c r="K110319"/>
    </row>
    <row r="110320" spans="11:11">
      <c r="K110320"/>
    </row>
    <row r="110321" spans="11:11">
      <c r="K110321"/>
    </row>
    <row r="110322" spans="11:11">
      <c r="K110322"/>
    </row>
    <row r="110323" spans="11:11">
      <c r="K110323"/>
    </row>
    <row r="110324" spans="11:11">
      <c r="K110324"/>
    </row>
    <row r="110325" spans="11:11">
      <c r="K110325"/>
    </row>
    <row r="110326" spans="11:11">
      <c r="K110326"/>
    </row>
    <row r="110327" spans="11:11">
      <c r="K110327"/>
    </row>
    <row r="110328" spans="11:11">
      <c r="K110328"/>
    </row>
    <row r="110329" spans="11:11">
      <c r="K110329"/>
    </row>
    <row r="110330" spans="11:11">
      <c r="K110330"/>
    </row>
    <row r="110331" spans="11:11">
      <c r="K110331"/>
    </row>
    <row r="110332" spans="11:11">
      <c r="K110332"/>
    </row>
    <row r="110333" spans="11:11">
      <c r="K110333"/>
    </row>
    <row r="110334" spans="11:11">
      <c r="K110334"/>
    </row>
    <row r="110335" spans="11:11">
      <c r="K110335"/>
    </row>
    <row r="110336" spans="11:11">
      <c r="K110336"/>
    </row>
    <row r="110337" spans="11:11">
      <c r="K110337"/>
    </row>
    <row r="110338" spans="11:11">
      <c r="K110338"/>
    </row>
    <row r="110339" spans="11:11">
      <c r="K110339"/>
    </row>
    <row r="110340" spans="11:11">
      <c r="K110340"/>
    </row>
    <row r="110341" spans="11:11">
      <c r="K110341"/>
    </row>
    <row r="110342" spans="11:11">
      <c r="K110342"/>
    </row>
    <row r="110343" spans="11:11">
      <c r="K110343"/>
    </row>
    <row r="110344" spans="11:11">
      <c r="K110344"/>
    </row>
    <row r="110345" spans="11:11">
      <c r="K110345"/>
    </row>
    <row r="110346" spans="11:11">
      <c r="K110346"/>
    </row>
    <row r="110347" spans="11:11">
      <c r="K110347"/>
    </row>
    <row r="110348" spans="11:11">
      <c r="K110348"/>
    </row>
    <row r="110349" spans="11:11">
      <c r="K110349"/>
    </row>
    <row r="110350" spans="11:11">
      <c r="K110350"/>
    </row>
    <row r="110351" spans="11:11">
      <c r="K110351"/>
    </row>
    <row r="110352" spans="11:11">
      <c r="K110352"/>
    </row>
    <row r="110353" spans="11:11">
      <c r="K110353"/>
    </row>
    <row r="110354" spans="11:11">
      <c r="K110354"/>
    </row>
    <row r="110355" spans="11:11">
      <c r="K110355"/>
    </row>
    <row r="110356" spans="11:11">
      <c r="K110356"/>
    </row>
    <row r="110357" spans="11:11">
      <c r="K110357"/>
    </row>
    <row r="110358" spans="11:11">
      <c r="K110358"/>
    </row>
    <row r="110359" spans="11:11">
      <c r="K110359"/>
    </row>
    <row r="110360" spans="11:11">
      <c r="K110360"/>
    </row>
    <row r="110361" spans="11:11">
      <c r="K110361"/>
    </row>
    <row r="110362" spans="11:11">
      <c r="K110362"/>
    </row>
    <row r="110363" spans="11:11">
      <c r="K110363"/>
    </row>
    <row r="110364" spans="11:11">
      <c r="K110364"/>
    </row>
    <row r="110365" spans="11:11">
      <c r="K110365"/>
    </row>
    <row r="110366" spans="11:11">
      <c r="K110366"/>
    </row>
    <row r="110367" spans="11:11">
      <c r="K110367"/>
    </row>
    <row r="110368" spans="11:11">
      <c r="K110368"/>
    </row>
    <row r="110369" spans="11:11">
      <c r="K110369"/>
    </row>
    <row r="110370" spans="11:11">
      <c r="K110370"/>
    </row>
    <row r="110371" spans="11:11">
      <c r="K110371"/>
    </row>
    <row r="110372" spans="11:11">
      <c r="K110372"/>
    </row>
    <row r="110373" spans="11:11">
      <c r="K110373"/>
    </row>
    <row r="110374" spans="11:11">
      <c r="K110374"/>
    </row>
    <row r="110375" spans="11:11">
      <c r="K110375"/>
    </row>
    <row r="110376" spans="11:11">
      <c r="K110376"/>
    </row>
    <row r="110377" spans="11:11">
      <c r="K110377"/>
    </row>
    <row r="110378" spans="11:11">
      <c r="K110378"/>
    </row>
    <row r="110379" spans="11:11">
      <c r="K110379"/>
    </row>
    <row r="110380" spans="11:11">
      <c r="K110380"/>
    </row>
    <row r="110381" spans="11:11">
      <c r="K110381"/>
    </row>
    <row r="110382" spans="11:11">
      <c r="K110382"/>
    </row>
    <row r="110383" spans="11:11">
      <c r="K110383"/>
    </row>
    <row r="110384" spans="11:11">
      <c r="K110384"/>
    </row>
    <row r="110385" spans="11:11">
      <c r="K110385"/>
    </row>
    <row r="110386" spans="11:11">
      <c r="K110386"/>
    </row>
    <row r="110387" spans="11:11">
      <c r="K110387"/>
    </row>
    <row r="110388" spans="11:11">
      <c r="K110388"/>
    </row>
    <row r="110389" spans="11:11">
      <c r="K110389"/>
    </row>
    <row r="110390" spans="11:11">
      <c r="K110390"/>
    </row>
    <row r="110391" spans="11:11">
      <c r="K110391"/>
    </row>
    <row r="110392" spans="11:11">
      <c r="K110392"/>
    </row>
    <row r="110393" spans="11:11">
      <c r="K110393"/>
    </row>
    <row r="110394" spans="11:11">
      <c r="K110394"/>
    </row>
    <row r="110395" spans="11:11">
      <c r="K110395"/>
    </row>
    <row r="110396" spans="11:11">
      <c r="K110396"/>
    </row>
    <row r="110397" spans="11:11">
      <c r="K110397"/>
    </row>
    <row r="110398" spans="11:11">
      <c r="K110398"/>
    </row>
    <row r="110399" spans="11:11">
      <c r="K110399"/>
    </row>
    <row r="110400" spans="11:11">
      <c r="K110400"/>
    </row>
    <row r="110401" spans="11:11">
      <c r="K110401"/>
    </row>
    <row r="110402" spans="11:11">
      <c r="K110402"/>
    </row>
    <row r="110403" spans="11:11">
      <c r="K110403"/>
    </row>
    <row r="110404" spans="11:11">
      <c r="K110404"/>
    </row>
    <row r="110405" spans="11:11">
      <c r="K110405"/>
    </row>
    <row r="110406" spans="11:11">
      <c r="K110406"/>
    </row>
    <row r="110407" spans="11:11">
      <c r="K110407"/>
    </row>
    <row r="110408" spans="11:11">
      <c r="K110408"/>
    </row>
    <row r="110409" spans="11:11">
      <c r="K110409"/>
    </row>
    <row r="110410" spans="11:11">
      <c r="K110410"/>
    </row>
    <row r="110411" spans="11:11">
      <c r="K110411"/>
    </row>
    <row r="110412" spans="11:11">
      <c r="K110412"/>
    </row>
    <row r="110413" spans="11:11">
      <c r="K110413"/>
    </row>
    <row r="110414" spans="11:11">
      <c r="K110414"/>
    </row>
    <row r="110415" spans="11:11">
      <c r="K110415"/>
    </row>
    <row r="110416" spans="11:11">
      <c r="K110416"/>
    </row>
    <row r="110417" spans="11:11">
      <c r="K110417"/>
    </row>
    <row r="110418" spans="11:11">
      <c r="K110418"/>
    </row>
    <row r="110419" spans="11:11">
      <c r="K110419"/>
    </row>
    <row r="110420" spans="11:11">
      <c r="K110420"/>
    </row>
    <row r="110421" spans="11:11">
      <c r="K110421"/>
    </row>
    <row r="110422" spans="11:11">
      <c r="K110422"/>
    </row>
    <row r="110423" spans="11:11">
      <c r="K110423"/>
    </row>
    <row r="110424" spans="11:11">
      <c r="K110424"/>
    </row>
    <row r="110425" spans="11:11">
      <c r="K110425"/>
    </row>
    <row r="110426" spans="11:11">
      <c r="K110426"/>
    </row>
    <row r="110427" spans="11:11">
      <c r="K110427"/>
    </row>
    <row r="110428" spans="11:11">
      <c r="K110428"/>
    </row>
    <row r="110429" spans="11:11">
      <c r="K110429"/>
    </row>
    <row r="110430" spans="11:11">
      <c r="K110430"/>
    </row>
    <row r="110431" spans="11:11">
      <c r="K110431"/>
    </row>
    <row r="110432" spans="11:11">
      <c r="K110432"/>
    </row>
    <row r="110433" spans="11:11">
      <c r="K110433"/>
    </row>
    <row r="110434" spans="11:11">
      <c r="K110434"/>
    </row>
    <row r="110435" spans="11:11">
      <c r="K110435"/>
    </row>
    <row r="110436" spans="11:11">
      <c r="K110436"/>
    </row>
    <row r="110437" spans="11:11">
      <c r="K110437"/>
    </row>
    <row r="110438" spans="11:11">
      <c r="K110438"/>
    </row>
    <row r="110439" spans="11:11">
      <c r="K110439"/>
    </row>
    <row r="110440" spans="11:11">
      <c r="K110440"/>
    </row>
    <row r="110441" spans="11:11">
      <c r="K110441"/>
    </row>
    <row r="110442" spans="11:11">
      <c r="K110442"/>
    </row>
    <row r="110443" spans="11:11">
      <c r="K110443"/>
    </row>
    <row r="110444" spans="11:11">
      <c r="K110444"/>
    </row>
    <row r="110445" spans="11:11">
      <c r="K110445"/>
    </row>
    <row r="110446" spans="11:11">
      <c r="K110446"/>
    </row>
    <row r="110447" spans="11:11">
      <c r="K110447"/>
    </row>
    <row r="110448" spans="11:11">
      <c r="K110448"/>
    </row>
    <row r="110449" spans="11:11">
      <c r="K110449"/>
    </row>
    <row r="110450" spans="11:11">
      <c r="K110450"/>
    </row>
    <row r="110451" spans="11:11">
      <c r="K110451"/>
    </row>
    <row r="110452" spans="11:11">
      <c r="K110452"/>
    </row>
    <row r="110453" spans="11:11">
      <c r="K110453"/>
    </row>
    <row r="110454" spans="11:11">
      <c r="K110454"/>
    </row>
    <row r="110455" spans="11:11">
      <c r="K110455"/>
    </row>
    <row r="110456" spans="11:11">
      <c r="K110456"/>
    </row>
    <row r="110457" spans="11:11">
      <c r="K110457"/>
    </row>
    <row r="110458" spans="11:11">
      <c r="K110458"/>
    </row>
    <row r="110459" spans="11:11">
      <c r="K110459"/>
    </row>
    <row r="110460" spans="11:11">
      <c r="K110460"/>
    </row>
    <row r="110461" spans="11:11">
      <c r="K110461"/>
    </row>
    <row r="110462" spans="11:11">
      <c r="K110462"/>
    </row>
    <row r="110463" spans="11:11">
      <c r="K110463"/>
    </row>
    <row r="110464" spans="11:11">
      <c r="K110464"/>
    </row>
    <row r="110465" spans="11:11">
      <c r="K110465"/>
    </row>
    <row r="110466" spans="11:11">
      <c r="K110466"/>
    </row>
    <row r="110467" spans="11:11">
      <c r="K110467"/>
    </row>
    <row r="110468" spans="11:11">
      <c r="K110468"/>
    </row>
    <row r="110469" spans="11:11">
      <c r="K110469"/>
    </row>
    <row r="110470" spans="11:11">
      <c r="K110470"/>
    </row>
    <row r="110471" spans="11:11">
      <c r="K110471"/>
    </row>
    <row r="110472" spans="11:11">
      <c r="K110472"/>
    </row>
    <row r="110473" spans="11:11">
      <c r="K110473"/>
    </row>
    <row r="110474" spans="11:11">
      <c r="K110474"/>
    </row>
    <row r="110475" spans="11:11">
      <c r="K110475"/>
    </row>
    <row r="110476" spans="11:11">
      <c r="K110476"/>
    </row>
    <row r="110477" spans="11:11">
      <c r="K110477"/>
    </row>
    <row r="110478" spans="11:11">
      <c r="K110478"/>
    </row>
    <row r="110479" spans="11:11">
      <c r="K110479"/>
    </row>
    <row r="110480" spans="11:11">
      <c r="K110480"/>
    </row>
    <row r="110481" spans="11:11">
      <c r="K110481"/>
    </row>
    <row r="110482" spans="11:11">
      <c r="K110482"/>
    </row>
    <row r="110483" spans="11:11">
      <c r="K110483"/>
    </row>
    <row r="110484" spans="11:11">
      <c r="K110484"/>
    </row>
    <row r="110485" spans="11:11">
      <c r="K110485"/>
    </row>
    <row r="110486" spans="11:11">
      <c r="K110486"/>
    </row>
    <row r="110487" spans="11:11">
      <c r="K110487"/>
    </row>
    <row r="110488" spans="11:11">
      <c r="K110488"/>
    </row>
    <row r="110489" spans="11:11">
      <c r="K110489"/>
    </row>
    <row r="110490" spans="11:11">
      <c r="K110490"/>
    </row>
    <row r="110491" spans="11:11">
      <c r="K110491"/>
    </row>
    <row r="110492" spans="11:11">
      <c r="K110492"/>
    </row>
    <row r="110493" spans="11:11">
      <c r="K110493"/>
    </row>
    <row r="110494" spans="11:11">
      <c r="K110494"/>
    </row>
    <row r="110495" spans="11:11">
      <c r="K110495"/>
    </row>
    <row r="110496" spans="11:11">
      <c r="K110496"/>
    </row>
    <row r="110497" spans="11:11">
      <c r="K110497"/>
    </row>
    <row r="110498" spans="11:11">
      <c r="K110498"/>
    </row>
    <row r="110499" spans="11:11">
      <c r="K110499"/>
    </row>
    <row r="110500" spans="11:11">
      <c r="K110500"/>
    </row>
    <row r="110501" spans="11:11">
      <c r="K110501"/>
    </row>
    <row r="110502" spans="11:11">
      <c r="K110502"/>
    </row>
    <row r="110503" spans="11:11">
      <c r="K110503"/>
    </row>
    <row r="110504" spans="11:11">
      <c r="K110504"/>
    </row>
    <row r="110505" spans="11:11">
      <c r="K110505"/>
    </row>
    <row r="110506" spans="11:11">
      <c r="K110506"/>
    </row>
    <row r="110507" spans="11:11">
      <c r="K110507"/>
    </row>
    <row r="110508" spans="11:11">
      <c r="K110508"/>
    </row>
    <row r="110509" spans="11:11">
      <c r="K110509"/>
    </row>
    <row r="110510" spans="11:11">
      <c r="K110510"/>
    </row>
    <row r="110511" spans="11:11">
      <c r="K110511"/>
    </row>
    <row r="110512" spans="11:11">
      <c r="K110512"/>
    </row>
    <row r="110513" spans="11:11">
      <c r="K110513"/>
    </row>
    <row r="110514" spans="11:11">
      <c r="K110514"/>
    </row>
    <row r="110515" spans="11:11">
      <c r="K110515"/>
    </row>
    <row r="110516" spans="11:11">
      <c r="K110516"/>
    </row>
    <row r="110517" spans="11:11">
      <c r="K110517"/>
    </row>
    <row r="110518" spans="11:11">
      <c r="K110518"/>
    </row>
    <row r="110519" spans="11:11">
      <c r="K110519"/>
    </row>
    <row r="110520" spans="11:11">
      <c r="K110520"/>
    </row>
    <row r="110521" spans="11:11">
      <c r="K110521"/>
    </row>
    <row r="110522" spans="11:11">
      <c r="K110522"/>
    </row>
    <row r="110523" spans="11:11">
      <c r="K110523"/>
    </row>
    <row r="110524" spans="11:11">
      <c r="K110524"/>
    </row>
    <row r="110525" spans="11:11">
      <c r="K110525"/>
    </row>
    <row r="110526" spans="11:11">
      <c r="K110526"/>
    </row>
    <row r="110527" spans="11:11">
      <c r="K110527"/>
    </row>
    <row r="110528" spans="11:11">
      <c r="K110528"/>
    </row>
    <row r="110529" spans="11:11">
      <c r="K110529"/>
    </row>
    <row r="110530" spans="11:11">
      <c r="K110530"/>
    </row>
    <row r="110531" spans="11:11">
      <c r="K110531"/>
    </row>
    <row r="110532" spans="11:11">
      <c r="K110532"/>
    </row>
    <row r="110533" spans="11:11">
      <c r="K110533"/>
    </row>
    <row r="110534" spans="11:11">
      <c r="K110534"/>
    </row>
    <row r="110535" spans="11:11">
      <c r="K110535"/>
    </row>
    <row r="110536" spans="11:11">
      <c r="K110536"/>
    </row>
    <row r="110537" spans="11:11">
      <c r="K110537"/>
    </row>
    <row r="110538" spans="11:11">
      <c r="K110538"/>
    </row>
    <row r="110539" spans="11:11">
      <c r="K110539"/>
    </row>
    <row r="110540" spans="11:11">
      <c r="K110540"/>
    </row>
    <row r="110541" spans="11:11">
      <c r="K110541"/>
    </row>
    <row r="110542" spans="11:11">
      <c r="K110542"/>
    </row>
    <row r="110543" spans="11:11">
      <c r="K110543"/>
    </row>
    <row r="110544" spans="11:11">
      <c r="K110544"/>
    </row>
    <row r="110545" spans="11:11">
      <c r="K110545"/>
    </row>
    <row r="110546" spans="11:11">
      <c r="K110546"/>
    </row>
    <row r="110547" spans="11:11">
      <c r="K110547"/>
    </row>
    <row r="110548" spans="11:11">
      <c r="K110548"/>
    </row>
    <row r="110549" spans="11:11">
      <c r="K110549"/>
    </row>
    <row r="110550" spans="11:11">
      <c r="K110550"/>
    </row>
    <row r="110551" spans="11:11">
      <c r="K110551"/>
    </row>
    <row r="110552" spans="11:11">
      <c r="K110552"/>
    </row>
    <row r="110553" spans="11:11">
      <c r="K110553"/>
    </row>
    <row r="110554" spans="11:11">
      <c r="K110554"/>
    </row>
    <row r="110555" spans="11:11">
      <c r="K110555"/>
    </row>
    <row r="110556" spans="11:11">
      <c r="K110556"/>
    </row>
    <row r="110557" spans="11:11">
      <c r="K110557"/>
    </row>
    <row r="110558" spans="11:11">
      <c r="K110558"/>
    </row>
    <row r="110559" spans="11:11">
      <c r="K110559"/>
    </row>
    <row r="110560" spans="11:11">
      <c r="K110560"/>
    </row>
    <row r="110561" spans="11:11">
      <c r="K110561"/>
    </row>
    <row r="110562" spans="11:11">
      <c r="K110562"/>
    </row>
    <row r="110563" spans="11:11">
      <c r="K110563"/>
    </row>
    <row r="110564" spans="11:11">
      <c r="K110564"/>
    </row>
    <row r="110565" spans="11:11">
      <c r="K110565"/>
    </row>
    <row r="110566" spans="11:11">
      <c r="K110566"/>
    </row>
    <row r="110567" spans="11:11">
      <c r="K110567"/>
    </row>
    <row r="110568" spans="11:11">
      <c r="K110568"/>
    </row>
    <row r="110569" spans="11:11">
      <c r="K110569"/>
    </row>
    <row r="110570" spans="11:11">
      <c r="K110570"/>
    </row>
    <row r="110571" spans="11:11">
      <c r="K110571"/>
    </row>
    <row r="110572" spans="11:11">
      <c r="K110572"/>
    </row>
    <row r="110573" spans="11:11">
      <c r="K110573"/>
    </row>
    <row r="110574" spans="11:11">
      <c r="K110574"/>
    </row>
    <row r="110575" spans="11:11">
      <c r="K110575"/>
    </row>
    <row r="110576" spans="11:11">
      <c r="K110576"/>
    </row>
    <row r="110577" spans="11:11">
      <c r="K110577"/>
    </row>
    <row r="110578" spans="11:11">
      <c r="K110578"/>
    </row>
    <row r="110579" spans="11:11">
      <c r="K110579"/>
    </row>
    <row r="110580" spans="11:11">
      <c r="K110580"/>
    </row>
    <row r="110581" spans="11:11">
      <c r="K110581"/>
    </row>
    <row r="110582" spans="11:11">
      <c r="K110582"/>
    </row>
    <row r="110583" spans="11:11">
      <c r="K110583"/>
    </row>
    <row r="110584" spans="11:11">
      <c r="K110584"/>
    </row>
    <row r="110585" spans="11:11">
      <c r="K110585"/>
    </row>
    <row r="110586" spans="11:11">
      <c r="K110586"/>
    </row>
    <row r="110587" spans="11:11">
      <c r="K110587"/>
    </row>
    <row r="110588" spans="11:11">
      <c r="K110588"/>
    </row>
    <row r="110589" spans="11:11">
      <c r="K110589"/>
    </row>
    <row r="110590" spans="11:11">
      <c r="K110590"/>
    </row>
    <row r="110591" spans="11:11">
      <c r="K110591"/>
    </row>
    <row r="110592" spans="11:11">
      <c r="K110592"/>
    </row>
    <row r="110593" spans="11:11">
      <c r="K110593"/>
    </row>
    <row r="110594" spans="11:11">
      <c r="K110594"/>
    </row>
    <row r="110595" spans="11:11">
      <c r="K110595"/>
    </row>
    <row r="110596" spans="11:11">
      <c r="K110596"/>
    </row>
    <row r="110597" spans="11:11">
      <c r="K110597"/>
    </row>
    <row r="110598" spans="11:11">
      <c r="K110598"/>
    </row>
    <row r="110599" spans="11:11">
      <c r="K110599"/>
    </row>
    <row r="110600" spans="11:11">
      <c r="K110600"/>
    </row>
    <row r="110601" spans="11:11">
      <c r="K110601"/>
    </row>
    <row r="110602" spans="11:11">
      <c r="K110602"/>
    </row>
    <row r="110603" spans="11:11">
      <c r="K110603"/>
    </row>
    <row r="110604" spans="11:11">
      <c r="K110604"/>
    </row>
    <row r="110605" spans="11:11">
      <c r="K110605"/>
    </row>
    <row r="110606" spans="11:11">
      <c r="K110606"/>
    </row>
    <row r="110607" spans="11:11">
      <c r="K110607"/>
    </row>
    <row r="110608" spans="11:11">
      <c r="K110608"/>
    </row>
    <row r="110609" spans="11:11">
      <c r="K110609"/>
    </row>
    <row r="110610" spans="11:11">
      <c r="K110610"/>
    </row>
    <row r="110611" spans="11:11">
      <c r="K110611"/>
    </row>
    <row r="110612" spans="11:11">
      <c r="K110612"/>
    </row>
    <row r="110613" spans="11:11">
      <c r="K110613"/>
    </row>
    <row r="110614" spans="11:11">
      <c r="K110614"/>
    </row>
    <row r="110615" spans="11:11">
      <c r="K110615"/>
    </row>
    <row r="110616" spans="11:11">
      <c r="K110616"/>
    </row>
    <row r="110617" spans="11:11">
      <c r="K110617"/>
    </row>
    <row r="110618" spans="11:11">
      <c r="K110618"/>
    </row>
    <row r="110619" spans="11:11">
      <c r="K110619"/>
    </row>
    <row r="110620" spans="11:11">
      <c r="K110620"/>
    </row>
    <row r="110621" spans="11:11">
      <c r="K110621"/>
    </row>
    <row r="110622" spans="11:11">
      <c r="K110622"/>
    </row>
    <row r="110623" spans="11:11">
      <c r="K110623"/>
    </row>
    <row r="110624" spans="11:11">
      <c r="K110624"/>
    </row>
    <row r="110625" spans="11:11">
      <c r="K110625"/>
    </row>
    <row r="110626" spans="11:11">
      <c r="K110626"/>
    </row>
    <row r="110627" spans="11:11">
      <c r="K110627"/>
    </row>
    <row r="110628" spans="11:11">
      <c r="K110628"/>
    </row>
    <row r="110629" spans="11:11">
      <c r="K110629"/>
    </row>
    <row r="110630" spans="11:11">
      <c r="K110630"/>
    </row>
    <row r="110631" spans="11:11">
      <c r="K110631"/>
    </row>
    <row r="110632" spans="11:11">
      <c r="K110632"/>
    </row>
    <row r="110633" spans="11:11">
      <c r="K110633"/>
    </row>
    <row r="110634" spans="11:11">
      <c r="K110634"/>
    </row>
    <row r="110635" spans="11:11">
      <c r="K110635"/>
    </row>
    <row r="110636" spans="11:11">
      <c r="K110636"/>
    </row>
    <row r="110637" spans="11:11">
      <c r="K110637"/>
    </row>
    <row r="110638" spans="11:11">
      <c r="K110638"/>
    </row>
    <row r="110639" spans="11:11">
      <c r="K110639"/>
    </row>
    <row r="110640" spans="11:11">
      <c r="K110640"/>
    </row>
    <row r="110641" spans="11:11">
      <c r="K110641"/>
    </row>
    <row r="110642" spans="11:11">
      <c r="K110642"/>
    </row>
    <row r="110643" spans="11:11">
      <c r="K110643"/>
    </row>
    <row r="110644" spans="11:11">
      <c r="K110644"/>
    </row>
    <row r="110645" spans="11:11">
      <c r="K110645"/>
    </row>
    <row r="110646" spans="11:11">
      <c r="K110646"/>
    </row>
    <row r="110647" spans="11:11">
      <c r="K110647"/>
    </row>
    <row r="110648" spans="11:11">
      <c r="K110648"/>
    </row>
    <row r="110649" spans="11:11">
      <c r="K110649"/>
    </row>
    <row r="110650" spans="11:11">
      <c r="K110650"/>
    </row>
    <row r="110651" spans="11:11">
      <c r="K110651"/>
    </row>
    <row r="110652" spans="11:11">
      <c r="K110652"/>
    </row>
    <row r="110653" spans="11:11">
      <c r="K110653"/>
    </row>
    <row r="110654" spans="11:11">
      <c r="K110654"/>
    </row>
    <row r="110655" spans="11:11">
      <c r="K110655"/>
    </row>
    <row r="110656" spans="11:11">
      <c r="K110656"/>
    </row>
    <row r="110657" spans="11:11">
      <c r="K110657"/>
    </row>
    <row r="110658" spans="11:11">
      <c r="K110658"/>
    </row>
    <row r="110659" spans="11:11">
      <c r="K110659"/>
    </row>
    <row r="110660" spans="11:11">
      <c r="K110660"/>
    </row>
    <row r="110661" spans="11:11">
      <c r="K110661"/>
    </row>
    <row r="110662" spans="11:11">
      <c r="K110662"/>
    </row>
    <row r="110663" spans="11:11">
      <c r="K110663"/>
    </row>
    <row r="110664" spans="11:11">
      <c r="K110664"/>
    </row>
    <row r="110665" spans="11:11">
      <c r="K110665"/>
    </row>
    <row r="110666" spans="11:11">
      <c r="K110666"/>
    </row>
    <row r="110667" spans="11:11">
      <c r="K110667"/>
    </row>
    <row r="110668" spans="11:11">
      <c r="K110668"/>
    </row>
    <row r="110669" spans="11:11">
      <c r="K110669"/>
    </row>
    <row r="110670" spans="11:11">
      <c r="K110670"/>
    </row>
    <row r="110671" spans="11:11">
      <c r="K110671"/>
    </row>
    <row r="110672" spans="11:11">
      <c r="K110672"/>
    </row>
    <row r="110673" spans="11:11">
      <c r="K110673"/>
    </row>
    <row r="110674" spans="11:11">
      <c r="K110674"/>
    </row>
    <row r="110675" spans="11:11">
      <c r="K110675"/>
    </row>
    <row r="110676" spans="11:11">
      <c r="K110676"/>
    </row>
    <row r="110677" spans="11:11">
      <c r="K110677"/>
    </row>
    <row r="110678" spans="11:11">
      <c r="K110678"/>
    </row>
    <row r="110679" spans="11:11">
      <c r="K110679"/>
    </row>
    <row r="110680" spans="11:11">
      <c r="K110680"/>
    </row>
    <row r="110681" spans="11:11">
      <c r="K110681"/>
    </row>
    <row r="110682" spans="11:11">
      <c r="K110682"/>
    </row>
    <row r="110683" spans="11:11">
      <c r="K110683"/>
    </row>
    <row r="110684" spans="11:11">
      <c r="K110684"/>
    </row>
    <row r="110685" spans="11:11">
      <c r="K110685"/>
    </row>
    <row r="110686" spans="11:11">
      <c r="K110686"/>
    </row>
    <row r="110687" spans="11:11">
      <c r="K110687"/>
    </row>
    <row r="110688" spans="11:11">
      <c r="K110688"/>
    </row>
    <row r="110689" spans="11:11">
      <c r="K110689"/>
    </row>
    <row r="110690" spans="11:11">
      <c r="K110690"/>
    </row>
    <row r="110691" spans="11:11">
      <c r="K110691"/>
    </row>
    <row r="110692" spans="11:11">
      <c r="K110692"/>
    </row>
    <row r="110693" spans="11:11">
      <c r="K110693"/>
    </row>
    <row r="110694" spans="11:11">
      <c r="K110694"/>
    </row>
    <row r="110695" spans="11:11">
      <c r="K110695"/>
    </row>
    <row r="110696" spans="11:11">
      <c r="K110696"/>
    </row>
    <row r="110697" spans="11:11">
      <c r="K110697"/>
    </row>
    <row r="110698" spans="11:11">
      <c r="K110698"/>
    </row>
    <row r="110699" spans="11:11">
      <c r="K110699"/>
    </row>
    <row r="110700" spans="11:11">
      <c r="K110700"/>
    </row>
    <row r="110701" spans="11:11">
      <c r="K110701"/>
    </row>
    <row r="110702" spans="11:11">
      <c r="K110702"/>
    </row>
    <row r="110703" spans="11:11">
      <c r="K110703"/>
    </row>
    <row r="110704" spans="11:11">
      <c r="K110704"/>
    </row>
    <row r="110705" spans="11:11">
      <c r="K110705"/>
    </row>
    <row r="110706" spans="11:11">
      <c r="K110706"/>
    </row>
    <row r="110707" spans="11:11">
      <c r="K110707"/>
    </row>
    <row r="110708" spans="11:11">
      <c r="K110708"/>
    </row>
    <row r="110709" spans="11:11">
      <c r="K110709"/>
    </row>
    <row r="110710" spans="11:11">
      <c r="K110710"/>
    </row>
    <row r="110711" spans="11:11">
      <c r="K110711"/>
    </row>
    <row r="110712" spans="11:11">
      <c r="K110712"/>
    </row>
    <row r="110713" spans="11:11">
      <c r="K110713"/>
    </row>
    <row r="110714" spans="11:11">
      <c r="K110714"/>
    </row>
    <row r="110715" spans="11:11">
      <c r="K110715"/>
    </row>
    <row r="110716" spans="11:11">
      <c r="K110716"/>
    </row>
    <row r="110717" spans="11:11">
      <c r="K110717"/>
    </row>
    <row r="110718" spans="11:11">
      <c r="K110718"/>
    </row>
    <row r="110719" spans="11:11">
      <c r="K110719"/>
    </row>
    <row r="110720" spans="11:11">
      <c r="K110720"/>
    </row>
    <row r="110721" spans="11:11">
      <c r="K110721"/>
    </row>
    <row r="110722" spans="11:11">
      <c r="K110722"/>
    </row>
    <row r="110723" spans="11:11">
      <c r="K110723"/>
    </row>
    <row r="110724" spans="11:11">
      <c r="K110724"/>
    </row>
    <row r="110725" spans="11:11">
      <c r="K110725"/>
    </row>
    <row r="110726" spans="11:11">
      <c r="K110726"/>
    </row>
    <row r="110727" spans="11:11">
      <c r="K110727"/>
    </row>
    <row r="110728" spans="11:11">
      <c r="K110728"/>
    </row>
    <row r="110729" spans="11:11">
      <c r="K110729"/>
    </row>
    <row r="110730" spans="11:11">
      <c r="K110730"/>
    </row>
    <row r="110731" spans="11:11">
      <c r="K110731"/>
    </row>
    <row r="110732" spans="11:11">
      <c r="K110732"/>
    </row>
    <row r="110733" spans="11:11">
      <c r="K110733"/>
    </row>
    <row r="110734" spans="11:11">
      <c r="K110734"/>
    </row>
    <row r="110735" spans="11:11">
      <c r="K110735"/>
    </row>
    <row r="110736" spans="11:11">
      <c r="K110736"/>
    </row>
    <row r="110737" spans="11:11">
      <c r="K110737"/>
    </row>
    <row r="110738" spans="11:11">
      <c r="K110738"/>
    </row>
    <row r="110739" spans="11:11">
      <c r="K110739"/>
    </row>
    <row r="110740" spans="11:11">
      <c r="K110740"/>
    </row>
    <row r="110741" spans="11:11">
      <c r="K110741"/>
    </row>
    <row r="110742" spans="11:11">
      <c r="K110742"/>
    </row>
    <row r="110743" spans="11:11">
      <c r="K110743"/>
    </row>
    <row r="110744" spans="11:11">
      <c r="K110744"/>
    </row>
    <row r="110745" spans="11:11">
      <c r="K110745"/>
    </row>
    <row r="110746" spans="11:11">
      <c r="K110746"/>
    </row>
    <row r="110747" spans="11:11">
      <c r="K110747"/>
    </row>
    <row r="110748" spans="11:11">
      <c r="K110748"/>
    </row>
    <row r="110749" spans="11:11">
      <c r="K110749"/>
    </row>
    <row r="110750" spans="11:11">
      <c r="K110750"/>
    </row>
    <row r="110751" spans="11:11">
      <c r="K110751"/>
    </row>
    <row r="110752" spans="11:11">
      <c r="K110752"/>
    </row>
    <row r="110753" spans="11:11">
      <c r="K110753"/>
    </row>
    <row r="110754" spans="11:11">
      <c r="K110754"/>
    </row>
    <row r="110755" spans="11:11">
      <c r="K110755"/>
    </row>
    <row r="110756" spans="11:11">
      <c r="K110756"/>
    </row>
    <row r="110757" spans="11:11">
      <c r="K110757"/>
    </row>
    <row r="110758" spans="11:11">
      <c r="K110758"/>
    </row>
    <row r="110759" spans="11:11">
      <c r="K110759"/>
    </row>
    <row r="110760" spans="11:11">
      <c r="K110760"/>
    </row>
    <row r="110761" spans="11:11">
      <c r="K110761"/>
    </row>
    <row r="110762" spans="11:11">
      <c r="K110762"/>
    </row>
    <row r="110763" spans="11:11">
      <c r="K110763"/>
    </row>
    <row r="110764" spans="11:11">
      <c r="K110764"/>
    </row>
    <row r="110765" spans="11:11">
      <c r="K110765"/>
    </row>
    <row r="110766" spans="11:11">
      <c r="K110766"/>
    </row>
    <row r="110767" spans="11:11">
      <c r="K110767"/>
    </row>
    <row r="110768" spans="11:11">
      <c r="K110768"/>
    </row>
    <row r="110769" spans="11:11">
      <c r="K110769"/>
    </row>
    <row r="110770" spans="11:11">
      <c r="K110770"/>
    </row>
    <row r="110771" spans="11:11">
      <c r="K110771"/>
    </row>
    <row r="110772" spans="11:11">
      <c r="K110772"/>
    </row>
    <row r="110773" spans="11:11">
      <c r="K110773"/>
    </row>
    <row r="110774" spans="11:11">
      <c r="K110774"/>
    </row>
    <row r="110775" spans="11:11">
      <c r="K110775"/>
    </row>
    <row r="110776" spans="11:11">
      <c r="K110776"/>
    </row>
    <row r="110777" spans="11:11">
      <c r="K110777"/>
    </row>
    <row r="110778" spans="11:11">
      <c r="K110778"/>
    </row>
    <row r="110779" spans="11:11">
      <c r="K110779"/>
    </row>
    <row r="110780" spans="11:11">
      <c r="K110780"/>
    </row>
    <row r="110781" spans="11:11">
      <c r="K110781"/>
    </row>
    <row r="110782" spans="11:11">
      <c r="K110782"/>
    </row>
    <row r="110783" spans="11:11">
      <c r="K110783"/>
    </row>
    <row r="110784" spans="11:11">
      <c r="K110784"/>
    </row>
    <row r="110785" spans="11:11">
      <c r="K110785"/>
    </row>
    <row r="110786" spans="11:11">
      <c r="K110786"/>
    </row>
    <row r="110787" spans="11:11">
      <c r="K110787"/>
    </row>
    <row r="110788" spans="11:11">
      <c r="K110788"/>
    </row>
    <row r="110789" spans="11:11">
      <c r="K110789"/>
    </row>
    <row r="110790" spans="11:11">
      <c r="K110790"/>
    </row>
    <row r="110791" spans="11:11">
      <c r="K110791"/>
    </row>
    <row r="110792" spans="11:11">
      <c r="K110792"/>
    </row>
    <row r="110793" spans="11:11">
      <c r="K110793"/>
    </row>
    <row r="110794" spans="11:11">
      <c r="K110794"/>
    </row>
    <row r="110795" spans="11:11">
      <c r="K110795"/>
    </row>
    <row r="110796" spans="11:11">
      <c r="K110796"/>
    </row>
    <row r="110797" spans="11:11">
      <c r="K110797"/>
    </row>
    <row r="110798" spans="11:11">
      <c r="K110798"/>
    </row>
    <row r="110799" spans="11:11">
      <c r="K110799"/>
    </row>
    <row r="110800" spans="11:11">
      <c r="K110800"/>
    </row>
    <row r="110801" spans="11:11">
      <c r="K110801"/>
    </row>
    <row r="110802" spans="11:11">
      <c r="K110802"/>
    </row>
    <row r="110803" spans="11:11">
      <c r="K110803"/>
    </row>
    <row r="110804" spans="11:11">
      <c r="K110804"/>
    </row>
    <row r="110805" spans="11:11">
      <c r="K110805"/>
    </row>
    <row r="110806" spans="11:11">
      <c r="K110806"/>
    </row>
    <row r="110807" spans="11:11">
      <c r="K110807"/>
    </row>
    <row r="110808" spans="11:11">
      <c r="K110808"/>
    </row>
    <row r="110809" spans="11:11">
      <c r="K110809"/>
    </row>
    <row r="110810" spans="11:11">
      <c r="K110810"/>
    </row>
    <row r="110811" spans="11:11">
      <c r="K110811"/>
    </row>
    <row r="110812" spans="11:11">
      <c r="K110812"/>
    </row>
    <row r="110813" spans="11:11">
      <c r="K110813"/>
    </row>
    <row r="110814" spans="11:11">
      <c r="K110814"/>
    </row>
    <row r="110815" spans="11:11">
      <c r="K110815"/>
    </row>
    <row r="110816" spans="11:11">
      <c r="K110816"/>
    </row>
    <row r="110817" spans="11:11">
      <c r="K110817"/>
    </row>
    <row r="110818" spans="11:11">
      <c r="K110818"/>
    </row>
    <row r="110819" spans="11:11">
      <c r="K110819"/>
    </row>
    <row r="110820" spans="11:11">
      <c r="K110820"/>
    </row>
    <row r="110821" spans="11:11">
      <c r="K110821"/>
    </row>
    <row r="110822" spans="11:11">
      <c r="K110822"/>
    </row>
    <row r="110823" spans="11:11">
      <c r="K110823"/>
    </row>
    <row r="110824" spans="11:11">
      <c r="K110824"/>
    </row>
    <row r="110825" spans="11:11">
      <c r="K110825"/>
    </row>
    <row r="110826" spans="11:11">
      <c r="K110826"/>
    </row>
    <row r="110827" spans="11:11">
      <c r="K110827"/>
    </row>
    <row r="110828" spans="11:11">
      <c r="K110828"/>
    </row>
    <row r="110829" spans="11:11">
      <c r="K110829"/>
    </row>
    <row r="110830" spans="11:11">
      <c r="K110830"/>
    </row>
    <row r="110831" spans="11:11">
      <c r="K110831"/>
    </row>
    <row r="110832" spans="11:11">
      <c r="K110832"/>
    </row>
    <row r="110833" spans="11:11">
      <c r="K110833"/>
    </row>
    <row r="110834" spans="11:11">
      <c r="K110834"/>
    </row>
    <row r="110835" spans="11:11">
      <c r="K110835"/>
    </row>
    <row r="110836" spans="11:11">
      <c r="K110836"/>
    </row>
    <row r="110837" spans="11:11">
      <c r="K110837"/>
    </row>
    <row r="110838" spans="11:11">
      <c r="K110838"/>
    </row>
    <row r="110839" spans="11:11">
      <c r="K110839"/>
    </row>
    <row r="110840" spans="11:11">
      <c r="K110840"/>
    </row>
    <row r="110841" spans="11:11">
      <c r="K110841"/>
    </row>
    <row r="110842" spans="11:11">
      <c r="K110842"/>
    </row>
    <row r="110843" spans="11:11">
      <c r="K110843"/>
    </row>
    <row r="110844" spans="11:11">
      <c r="K110844"/>
    </row>
    <row r="110845" spans="11:11">
      <c r="K110845"/>
    </row>
    <row r="110846" spans="11:11">
      <c r="K110846"/>
    </row>
    <row r="110847" spans="11:11">
      <c r="K110847"/>
    </row>
    <row r="110848" spans="11:11">
      <c r="K110848"/>
    </row>
    <row r="110849" spans="11:11">
      <c r="K110849"/>
    </row>
    <row r="110850" spans="11:11">
      <c r="K110850"/>
    </row>
    <row r="110851" spans="11:11">
      <c r="K110851"/>
    </row>
    <row r="110852" spans="11:11">
      <c r="K110852"/>
    </row>
    <row r="110853" spans="11:11">
      <c r="K110853"/>
    </row>
    <row r="110854" spans="11:11">
      <c r="K110854"/>
    </row>
    <row r="110855" spans="11:11">
      <c r="K110855"/>
    </row>
    <row r="110856" spans="11:11">
      <c r="K110856"/>
    </row>
    <row r="110857" spans="11:11">
      <c r="K110857"/>
    </row>
    <row r="110858" spans="11:11">
      <c r="K110858"/>
    </row>
    <row r="110859" spans="11:11">
      <c r="K110859"/>
    </row>
    <row r="110860" spans="11:11">
      <c r="K110860"/>
    </row>
    <row r="110861" spans="11:11">
      <c r="K110861"/>
    </row>
    <row r="110862" spans="11:11">
      <c r="K110862"/>
    </row>
    <row r="110863" spans="11:11">
      <c r="K110863"/>
    </row>
    <row r="110864" spans="11:11">
      <c r="K110864"/>
    </row>
    <row r="110865" spans="11:11">
      <c r="K110865"/>
    </row>
    <row r="110866" spans="11:11">
      <c r="K110866"/>
    </row>
    <row r="110867" spans="11:11">
      <c r="K110867"/>
    </row>
    <row r="110868" spans="11:11">
      <c r="K110868"/>
    </row>
    <row r="110869" spans="11:11">
      <c r="K110869"/>
    </row>
    <row r="110870" spans="11:11">
      <c r="K110870"/>
    </row>
    <row r="110871" spans="11:11">
      <c r="K110871"/>
    </row>
    <row r="110872" spans="11:11">
      <c r="K110872"/>
    </row>
    <row r="110873" spans="11:11">
      <c r="K110873"/>
    </row>
    <row r="110874" spans="11:11">
      <c r="K110874"/>
    </row>
    <row r="110875" spans="11:11">
      <c r="K110875"/>
    </row>
    <row r="110876" spans="11:11">
      <c r="K110876"/>
    </row>
    <row r="110877" spans="11:11">
      <c r="K110877"/>
    </row>
    <row r="110878" spans="11:11">
      <c r="K110878"/>
    </row>
    <row r="110879" spans="11:11">
      <c r="K110879"/>
    </row>
    <row r="110880" spans="11:11">
      <c r="K110880"/>
    </row>
    <row r="110881" spans="11:11">
      <c r="K110881"/>
    </row>
    <row r="110882" spans="11:11">
      <c r="K110882"/>
    </row>
    <row r="110883" spans="11:11">
      <c r="K110883"/>
    </row>
    <row r="110884" spans="11:11">
      <c r="K110884"/>
    </row>
    <row r="110885" spans="11:11">
      <c r="K110885"/>
    </row>
    <row r="110886" spans="11:11">
      <c r="K110886"/>
    </row>
    <row r="110887" spans="11:11">
      <c r="K110887"/>
    </row>
    <row r="110888" spans="11:11">
      <c r="K110888"/>
    </row>
    <row r="110889" spans="11:11">
      <c r="K110889"/>
    </row>
    <row r="110890" spans="11:11">
      <c r="K110890"/>
    </row>
    <row r="110891" spans="11:11">
      <c r="K110891"/>
    </row>
    <row r="110892" spans="11:11">
      <c r="K110892"/>
    </row>
    <row r="110893" spans="11:11">
      <c r="K110893"/>
    </row>
    <row r="110894" spans="11:11">
      <c r="K110894"/>
    </row>
    <row r="110895" spans="11:11">
      <c r="K110895"/>
    </row>
    <row r="110896" spans="11:11">
      <c r="K110896"/>
    </row>
    <row r="110897" spans="11:11">
      <c r="K110897"/>
    </row>
    <row r="110898" spans="11:11">
      <c r="K110898"/>
    </row>
    <row r="110899" spans="11:11">
      <c r="K110899"/>
    </row>
    <row r="110900" spans="11:11">
      <c r="K110900"/>
    </row>
    <row r="110901" spans="11:11">
      <c r="K110901"/>
    </row>
    <row r="110902" spans="11:11">
      <c r="K110902"/>
    </row>
    <row r="110903" spans="11:11">
      <c r="K110903"/>
    </row>
    <row r="110904" spans="11:11">
      <c r="K110904"/>
    </row>
    <row r="110905" spans="11:11">
      <c r="K110905"/>
    </row>
    <row r="110906" spans="11:11">
      <c r="K110906"/>
    </row>
    <row r="110907" spans="11:11">
      <c r="K110907"/>
    </row>
    <row r="110908" spans="11:11">
      <c r="K110908"/>
    </row>
    <row r="110909" spans="11:11">
      <c r="K110909"/>
    </row>
    <row r="110910" spans="11:11">
      <c r="K110910"/>
    </row>
    <row r="110911" spans="11:11">
      <c r="K110911"/>
    </row>
    <row r="110912" spans="11:11">
      <c r="K110912"/>
    </row>
    <row r="110913" spans="11:11">
      <c r="K110913"/>
    </row>
    <row r="110914" spans="11:11">
      <c r="K110914"/>
    </row>
    <row r="110915" spans="11:11">
      <c r="K110915"/>
    </row>
    <row r="110916" spans="11:11">
      <c r="K110916"/>
    </row>
    <row r="110917" spans="11:11">
      <c r="K110917"/>
    </row>
    <row r="110918" spans="11:11">
      <c r="K110918"/>
    </row>
    <row r="110919" spans="11:11">
      <c r="K110919"/>
    </row>
    <row r="110920" spans="11:11">
      <c r="K110920"/>
    </row>
    <row r="110921" spans="11:11">
      <c r="K110921"/>
    </row>
    <row r="110922" spans="11:11">
      <c r="K110922"/>
    </row>
    <row r="110923" spans="11:11">
      <c r="K110923"/>
    </row>
    <row r="110924" spans="11:11">
      <c r="K110924"/>
    </row>
    <row r="110925" spans="11:11">
      <c r="K110925"/>
    </row>
    <row r="110926" spans="11:11">
      <c r="K110926"/>
    </row>
    <row r="110927" spans="11:11">
      <c r="K110927"/>
    </row>
    <row r="110928" spans="11:11">
      <c r="K110928"/>
    </row>
    <row r="110929" spans="11:11">
      <c r="K110929"/>
    </row>
    <row r="110930" spans="11:11">
      <c r="K110930"/>
    </row>
    <row r="110931" spans="11:11">
      <c r="K110931"/>
    </row>
    <row r="110932" spans="11:11">
      <c r="K110932"/>
    </row>
    <row r="110933" spans="11:11">
      <c r="K110933"/>
    </row>
    <row r="110934" spans="11:11">
      <c r="K110934"/>
    </row>
    <row r="110935" spans="11:11">
      <c r="K110935"/>
    </row>
    <row r="110936" spans="11:11">
      <c r="K110936"/>
    </row>
    <row r="110937" spans="11:11">
      <c r="K110937"/>
    </row>
    <row r="110938" spans="11:11">
      <c r="K110938"/>
    </row>
    <row r="110939" spans="11:11">
      <c r="K110939"/>
    </row>
    <row r="110940" spans="11:11">
      <c r="K110940"/>
    </row>
    <row r="110941" spans="11:11">
      <c r="K110941"/>
    </row>
    <row r="110942" spans="11:11">
      <c r="K110942"/>
    </row>
    <row r="110943" spans="11:11">
      <c r="K110943"/>
    </row>
    <row r="110944" spans="11:11">
      <c r="K110944"/>
    </row>
    <row r="110945" spans="11:11">
      <c r="K110945"/>
    </row>
    <row r="110946" spans="11:11">
      <c r="K110946"/>
    </row>
    <row r="110947" spans="11:11">
      <c r="K110947"/>
    </row>
    <row r="110948" spans="11:11">
      <c r="K110948"/>
    </row>
    <row r="110949" spans="11:11">
      <c r="K110949"/>
    </row>
    <row r="110950" spans="11:11">
      <c r="K110950"/>
    </row>
    <row r="110951" spans="11:11">
      <c r="K110951"/>
    </row>
    <row r="110952" spans="11:11">
      <c r="K110952"/>
    </row>
    <row r="110953" spans="11:11">
      <c r="K110953"/>
    </row>
    <row r="110954" spans="11:11">
      <c r="K110954"/>
    </row>
    <row r="110955" spans="11:11">
      <c r="K110955"/>
    </row>
    <row r="110956" spans="11:11">
      <c r="K110956"/>
    </row>
    <row r="110957" spans="11:11">
      <c r="K110957"/>
    </row>
    <row r="110958" spans="11:11">
      <c r="K110958"/>
    </row>
    <row r="110959" spans="11:11">
      <c r="K110959"/>
    </row>
    <row r="110960" spans="11:11">
      <c r="K110960"/>
    </row>
    <row r="110961" spans="11:11">
      <c r="K110961"/>
    </row>
    <row r="110962" spans="11:11">
      <c r="K110962"/>
    </row>
    <row r="110963" spans="11:11">
      <c r="K110963"/>
    </row>
    <row r="110964" spans="11:11">
      <c r="K110964"/>
    </row>
    <row r="110965" spans="11:11">
      <c r="K110965"/>
    </row>
    <row r="110966" spans="11:11">
      <c r="K110966"/>
    </row>
    <row r="110967" spans="11:11">
      <c r="K110967"/>
    </row>
    <row r="110968" spans="11:11">
      <c r="K110968"/>
    </row>
    <row r="110969" spans="11:11">
      <c r="K110969"/>
    </row>
    <row r="110970" spans="11:11">
      <c r="K110970"/>
    </row>
    <row r="110971" spans="11:11">
      <c r="K110971"/>
    </row>
    <row r="110972" spans="11:11">
      <c r="K110972"/>
    </row>
    <row r="110973" spans="11:11">
      <c r="K110973"/>
    </row>
    <row r="110974" spans="11:11">
      <c r="K110974"/>
    </row>
    <row r="110975" spans="11:11">
      <c r="K110975"/>
    </row>
    <row r="110976" spans="11:11">
      <c r="K110976"/>
    </row>
    <row r="110977" spans="11:11">
      <c r="K110977"/>
    </row>
    <row r="110978" spans="11:11">
      <c r="K110978"/>
    </row>
    <row r="110979" spans="11:11">
      <c r="K110979"/>
    </row>
    <row r="110980" spans="11:11">
      <c r="K110980"/>
    </row>
    <row r="110981" spans="11:11">
      <c r="K110981"/>
    </row>
    <row r="110982" spans="11:11">
      <c r="K110982"/>
    </row>
    <row r="110983" spans="11:11">
      <c r="K110983"/>
    </row>
    <row r="110984" spans="11:11">
      <c r="K110984"/>
    </row>
    <row r="110985" spans="11:11">
      <c r="K110985"/>
    </row>
    <row r="110986" spans="11:11">
      <c r="K110986"/>
    </row>
    <row r="110987" spans="11:11">
      <c r="K110987"/>
    </row>
    <row r="110988" spans="11:11">
      <c r="K110988"/>
    </row>
    <row r="110989" spans="11:11">
      <c r="K110989"/>
    </row>
    <row r="110990" spans="11:11">
      <c r="K110990"/>
    </row>
    <row r="110991" spans="11:11">
      <c r="K110991"/>
    </row>
    <row r="110992" spans="11:11">
      <c r="K110992"/>
    </row>
    <row r="110993" spans="11:11">
      <c r="K110993"/>
    </row>
    <row r="110994" spans="11:11">
      <c r="K110994"/>
    </row>
    <row r="110995" spans="11:11">
      <c r="K110995"/>
    </row>
    <row r="110996" spans="11:11">
      <c r="K110996"/>
    </row>
    <row r="110997" spans="11:11">
      <c r="K110997"/>
    </row>
    <row r="110998" spans="11:11">
      <c r="K110998"/>
    </row>
    <row r="110999" spans="11:11">
      <c r="K110999"/>
    </row>
    <row r="111000" spans="11:11">
      <c r="K111000"/>
    </row>
    <row r="111001" spans="11:11">
      <c r="K111001"/>
    </row>
    <row r="111002" spans="11:11">
      <c r="K111002"/>
    </row>
    <row r="111003" spans="11:11">
      <c r="K111003"/>
    </row>
    <row r="111004" spans="11:11">
      <c r="K111004"/>
    </row>
    <row r="111005" spans="11:11">
      <c r="K111005"/>
    </row>
    <row r="111006" spans="11:11">
      <c r="K111006"/>
    </row>
    <row r="111007" spans="11:11">
      <c r="K111007"/>
    </row>
    <row r="111008" spans="11:11">
      <c r="K111008"/>
    </row>
    <row r="111009" spans="11:11">
      <c r="K111009"/>
    </row>
    <row r="111010" spans="11:11">
      <c r="K111010"/>
    </row>
    <row r="111011" spans="11:11">
      <c r="K111011"/>
    </row>
    <row r="111012" spans="11:11">
      <c r="K111012"/>
    </row>
    <row r="111013" spans="11:11">
      <c r="K111013"/>
    </row>
    <row r="111014" spans="11:11">
      <c r="K111014"/>
    </row>
    <row r="111015" spans="11:11">
      <c r="K111015"/>
    </row>
    <row r="111016" spans="11:11">
      <c r="K111016"/>
    </row>
    <row r="111017" spans="11:11">
      <c r="K111017"/>
    </row>
    <row r="111018" spans="11:11">
      <c r="K111018"/>
    </row>
    <row r="111019" spans="11:11">
      <c r="K111019"/>
    </row>
    <row r="111020" spans="11:11">
      <c r="K111020"/>
    </row>
    <row r="111021" spans="11:11">
      <c r="K111021"/>
    </row>
    <row r="111022" spans="11:11">
      <c r="K111022"/>
    </row>
    <row r="111023" spans="11:11">
      <c r="K111023"/>
    </row>
    <row r="111024" spans="11:11">
      <c r="K111024"/>
    </row>
    <row r="111025" spans="11:11">
      <c r="K111025"/>
    </row>
    <row r="111026" spans="11:11">
      <c r="K111026"/>
    </row>
    <row r="111027" spans="11:11">
      <c r="K111027"/>
    </row>
    <row r="111028" spans="11:11">
      <c r="K111028"/>
    </row>
    <row r="111029" spans="11:11">
      <c r="K111029"/>
    </row>
    <row r="111030" spans="11:11">
      <c r="K111030"/>
    </row>
    <row r="111031" spans="11:11">
      <c r="K111031"/>
    </row>
    <row r="111032" spans="11:11">
      <c r="K111032"/>
    </row>
    <row r="111033" spans="11:11">
      <c r="K111033"/>
    </row>
    <row r="111034" spans="11:11">
      <c r="K111034"/>
    </row>
    <row r="111035" spans="11:11">
      <c r="K111035"/>
    </row>
    <row r="111036" spans="11:11">
      <c r="K111036"/>
    </row>
    <row r="111037" spans="11:11">
      <c r="K111037"/>
    </row>
    <row r="111038" spans="11:11">
      <c r="K111038"/>
    </row>
    <row r="111039" spans="11:11">
      <c r="K111039"/>
    </row>
    <row r="111040" spans="11:11">
      <c r="K111040"/>
    </row>
    <row r="111041" spans="11:11">
      <c r="K111041"/>
    </row>
    <row r="111042" spans="11:11">
      <c r="K111042"/>
    </row>
    <row r="111043" spans="11:11">
      <c r="K111043"/>
    </row>
    <row r="111044" spans="11:11">
      <c r="K111044"/>
    </row>
    <row r="111045" spans="11:11">
      <c r="K111045"/>
    </row>
    <row r="111046" spans="11:11">
      <c r="K111046"/>
    </row>
    <row r="111047" spans="11:11">
      <c r="K111047"/>
    </row>
    <row r="111048" spans="11:11">
      <c r="K111048"/>
    </row>
    <row r="111049" spans="11:11">
      <c r="K111049"/>
    </row>
    <row r="111050" spans="11:11">
      <c r="K111050"/>
    </row>
    <row r="111051" spans="11:11">
      <c r="K111051"/>
    </row>
    <row r="111052" spans="11:11">
      <c r="K111052"/>
    </row>
    <row r="111053" spans="11:11">
      <c r="K111053"/>
    </row>
    <row r="111054" spans="11:11">
      <c r="K111054"/>
    </row>
    <row r="111055" spans="11:11">
      <c r="K111055"/>
    </row>
    <row r="111056" spans="11:11">
      <c r="K111056"/>
    </row>
    <row r="111057" spans="11:11">
      <c r="K111057"/>
    </row>
    <row r="111058" spans="11:11">
      <c r="K111058"/>
    </row>
    <row r="111059" spans="11:11">
      <c r="K111059"/>
    </row>
    <row r="111060" spans="11:11">
      <c r="K111060"/>
    </row>
    <row r="111061" spans="11:11">
      <c r="K111061"/>
    </row>
    <row r="111062" spans="11:11">
      <c r="K111062"/>
    </row>
    <row r="111063" spans="11:11">
      <c r="K111063"/>
    </row>
    <row r="111064" spans="11:11">
      <c r="K111064"/>
    </row>
    <row r="111065" spans="11:11">
      <c r="K111065"/>
    </row>
    <row r="111066" spans="11:11">
      <c r="K111066"/>
    </row>
    <row r="111067" spans="11:11">
      <c r="K111067"/>
    </row>
    <row r="111068" spans="11:11">
      <c r="K111068"/>
    </row>
    <row r="111069" spans="11:11">
      <c r="K111069"/>
    </row>
    <row r="111070" spans="11:11">
      <c r="K111070"/>
    </row>
    <row r="111071" spans="11:11">
      <c r="K111071"/>
    </row>
    <row r="111072" spans="11:11">
      <c r="K111072"/>
    </row>
    <row r="111073" spans="11:11">
      <c r="K111073"/>
    </row>
    <row r="111074" spans="11:11">
      <c r="K111074"/>
    </row>
    <row r="111075" spans="11:11">
      <c r="K111075"/>
    </row>
    <row r="111076" spans="11:11">
      <c r="K111076"/>
    </row>
    <row r="111077" spans="11:11">
      <c r="K111077"/>
    </row>
    <row r="111078" spans="11:11">
      <c r="K111078"/>
    </row>
    <row r="111079" spans="11:11">
      <c r="K111079"/>
    </row>
    <row r="111080" spans="11:11">
      <c r="K111080"/>
    </row>
    <row r="111081" spans="11:11">
      <c r="K111081"/>
    </row>
    <row r="111082" spans="11:11">
      <c r="K111082"/>
    </row>
    <row r="111083" spans="11:11">
      <c r="K111083"/>
    </row>
    <row r="111084" spans="11:11">
      <c r="K111084"/>
    </row>
    <row r="111085" spans="11:11">
      <c r="K111085"/>
    </row>
    <row r="111086" spans="11:11">
      <c r="K111086"/>
    </row>
    <row r="111087" spans="11:11">
      <c r="K111087"/>
    </row>
    <row r="111088" spans="11:11">
      <c r="K111088"/>
    </row>
    <row r="111089" spans="11:11">
      <c r="K111089"/>
    </row>
    <row r="111090" spans="11:11">
      <c r="K111090"/>
    </row>
    <row r="111091" spans="11:11">
      <c r="K111091"/>
    </row>
    <row r="111092" spans="11:11">
      <c r="K111092"/>
    </row>
    <row r="111093" spans="11:11">
      <c r="K111093"/>
    </row>
    <row r="111094" spans="11:11">
      <c r="K111094"/>
    </row>
    <row r="111095" spans="11:11">
      <c r="K111095"/>
    </row>
    <row r="111096" spans="11:11">
      <c r="K111096"/>
    </row>
    <row r="111097" spans="11:11">
      <c r="K111097"/>
    </row>
    <row r="111098" spans="11:11">
      <c r="K111098"/>
    </row>
    <row r="111099" spans="11:11">
      <c r="K111099"/>
    </row>
    <row r="111100" spans="11:11">
      <c r="K111100"/>
    </row>
    <row r="111101" spans="11:11">
      <c r="K111101"/>
    </row>
    <row r="111102" spans="11:11">
      <c r="K111102"/>
    </row>
    <row r="111103" spans="11:11">
      <c r="K111103"/>
    </row>
    <row r="111104" spans="11:11">
      <c r="K111104"/>
    </row>
    <row r="111105" spans="11:11">
      <c r="K111105"/>
    </row>
    <row r="111106" spans="11:11">
      <c r="K111106"/>
    </row>
    <row r="111107" spans="11:11">
      <c r="K111107"/>
    </row>
    <row r="111108" spans="11:11">
      <c r="K111108"/>
    </row>
    <row r="111109" spans="11:11">
      <c r="K111109"/>
    </row>
    <row r="111110" spans="11:11">
      <c r="K111110"/>
    </row>
    <row r="111111" spans="11:11">
      <c r="K111111"/>
    </row>
    <row r="111112" spans="11:11">
      <c r="K111112"/>
    </row>
    <row r="111113" spans="11:11">
      <c r="K111113"/>
    </row>
    <row r="111114" spans="11:11">
      <c r="K111114"/>
    </row>
    <row r="111115" spans="11:11">
      <c r="K111115"/>
    </row>
    <row r="111116" spans="11:11">
      <c r="K111116"/>
    </row>
    <row r="111117" spans="11:11">
      <c r="K111117"/>
    </row>
    <row r="111118" spans="11:11">
      <c r="K111118"/>
    </row>
    <row r="111119" spans="11:11">
      <c r="K111119"/>
    </row>
    <row r="111120" spans="11:11">
      <c r="K111120"/>
    </row>
    <row r="111121" spans="11:11">
      <c r="K111121"/>
    </row>
    <row r="111122" spans="11:11">
      <c r="K111122"/>
    </row>
    <row r="111123" spans="11:11">
      <c r="K111123"/>
    </row>
    <row r="111124" spans="11:11">
      <c r="K111124"/>
    </row>
    <row r="111125" spans="11:11">
      <c r="K111125"/>
    </row>
    <row r="111126" spans="11:11">
      <c r="K111126"/>
    </row>
    <row r="111127" spans="11:11">
      <c r="K111127"/>
    </row>
    <row r="111128" spans="11:11">
      <c r="K111128"/>
    </row>
    <row r="111129" spans="11:11">
      <c r="K111129"/>
    </row>
    <row r="111130" spans="11:11">
      <c r="K111130"/>
    </row>
    <row r="111131" spans="11:11">
      <c r="K111131"/>
    </row>
    <row r="111132" spans="11:11">
      <c r="K111132"/>
    </row>
    <row r="111133" spans="11:11">
      <c r="K111133"/>
    </row>
    <row r="111134" spans="11:11">
      <c r="K111134"/>
    </row>
    <row r="111135" spans="11:11">
      <c r="K111135"/>
    </row>
    <row r="111136" spans="11:11">
      <c r="K111136"/>
    </row>
    <row r="111137" spans="11:11">
      <c r="K111137"/>
    </row>
    <row r="111138" spans="11:11">
      <c r="K111138"/>
    </row>
    <row r="111139" spans="11:11">
      <c r="K111139"/>
    </row>
    <row r="111140" spans="11:11">
      <c r="K111140"/>
    </row>
    <row r="111141" spans="11:11">
      <c r="K111141"/>
    </row>
    <row r="111142" spans="11:11">
      <c r="K111142"/>
    </row>
    <row r="111143" spans="11:11">
      <c r="K111143"/>
    </row>
    <row r="111144" spans="11:11">
      <c r="K111144"/>
    </row>
    <row r="111145" spans="11:11">
      <c r="K111145"/>
    </row>
    <row r="111146" spans="11:11">
      <c r="K111146"/>
    </row>
    <row r="111147" spans="11:11">
      <c r="K111147"/>
    </row>
    <row r="111148" spans="11:11">
      <c r="K111148"/>
    </row>
    <row r="111149" spans="11:11">
      <c r="K111149"/>
    </row>
    <row r="111150" spans="11:11">
      <c r="K111150"/>
    </row>
    <row r="111151" spans="11:11">
      <c r="K111151"/>
    </row>
    <row r="111152" spans="11:11">
      <c r="K111152"/>
    </row>
    <row r="111153" spans="11:11">
      <c r="K111153"/>
    </row>
    <row r="111154" spans="11:11">
      <c r="K111154"/>
    </row>
    <row r="111155" spans="11:11">
      <c r="K111155"/>
    </row>
    <row r="111156" spans="11:11">
      <c r="K111156"/>
    </row>
    <row r="111157" spans="11:11">
      <c r="K111157"/>
    </row>
    <row r="111158" spans="11:11">
      <c r="K111158"/>
    </row>
    <row r="111159" spans="11:11">
      <c r="K111159"/>
    </row>
    <row r="111160" spans="11:11">
      <c r="K111160"/>
    </row>
    <row r="111161" spans="11:11">
      <c r="K111161"/>
    </row>
    <row r="111162" spans="11:11">
      <c r="K111162"/>
    </row>
    <row r="111163" spans="11:11">
      <c r="K111163"/>
    </row>
    <row r="111164" spans="11:11">
      <c r="K111164"/>
    </row>
    <row r="111165" spans="11:11">
      <c r="K111165"/>
    </row>
    <row r="111166" spans="11:11">
      <c r="K111166"/>
    </row>
    <row r="111167" spans="11:11">
      <c r="K111167"/>
    </row>
    <row r="111168" spans="11:11">
      <c r="K111168"/>
    </row>
    <row r="111169" spans="11:11">
      <c r="K111169"/>
    </row>
    <row r="111170" spans="11:11">
      <c r="K111170"/>
    </row>
    <row r="111171" spans="11:11">
      <c r="K111171"/>
    </row>
    <row r="111172" spans="11:11">
      <c r="K111172"/>
    </row>
    <row r="111173" spans="11:11">
      <c r="K111173"/>
    </row>
    <row r="111174" spans="11:11">
      <c r="K111174"/>
    </row>
    <row r="111175" spans="11:11">
      <c r="K111175"/>
    </row>
    <row r="111176" spans="11:11">
      <c r="K111176"/>
    </row>
    <row r="111177" spans="11:11">
      <c r="K111177"/>
    </row>
    <row r="111178" spans="11:11">
      <c r="K111178"/>
    </row>
    <row r="111179" spans="11:11">
      <c r="K111179"/>
    </row>
    <row r="111180" spans="11:11">
      <c r="K111180"/>
    </row>
    <row r="111181" spans="11:11">
      <c r="K111181"/>
    </row>
    <row r="111182" spans="11:11">
      <c r="K111182"/>
    </row>
    <row r="111183" spans="11:11">
      <c r="K111183"/>
    </row>
    <row r="111184" spans="11:11">
      <c r="K111184"/>
    </row>
    <row r="111185" spans="11:11">
      <c r="K111185"/>
    </row>
    <row r="111186" spans="11:11">
      <c r="K111186"/>
    </row>
    <row r="111187" spans="11:11">
      <c r="K111187"/>
    </row>
    <row r="111188" spans="11:11">
      <c r="K111188"/>
    </row>
    <row r="111189" spans="11:11">
      <c r="K111189"/>
    </row>
    <row r="111190" spans="11:11">
      <c r="K111190"/>
    </row>
    <row r="111191" spans="11:11">
      <c r="K111191"/>
    </row>
    <row r="111192" spans="11:11">
      <c r="K111192"/>
    </row>
    <row r="111193" spans="11:11">
      <c r="K111193"/>
    </row>
    <row r="111194" spans="11:11">
      <c r="K111194"/>
    </row>
    <row r="111195" spans="11:11">
      <c r="K111195"/>
    </row>
    <row r="111196" spans="11:11">
      <c r="K111196"/>
    </row>
    <row r="111197" spans="11:11">
      <c r="K111197"/>
    </row>
    <row r="111198" spans="11:11">
      <c r="K111198"/>
    </row>
    <row r="111199" spans="11:11">
      <c r="K111199"/>
    </row>
    <row r="111200" spans="11:11">
      <c r="K111200"/>
    </row>
    <row r="111201" spans="11:11">
      <c r="K111201"/>
    </row>
    <row r="111202" spans="11:11">
      <c r="K111202"/>
    </row>
    <row r="111203" spans="11:11">
      <c r="K111203"/>
    </row>
    <row r="111204" spans="11:11">
      <c r="K111204"/>
    </row>
    <row r="111205" spans="11:11">
      <c r="K111205"/>
    </row>
    <row r="111206" spans="11:11">
      <c r="K111206"/>
    </row>
    <row r="111207" spans="11:11">
      <c r="K111207"/>
    </row>
    <row r="111208" spans="11:11">
      <c r="K111208"/>
    </row>
    <row r="111209" spans="11:11">
      <c r="K111209"/>
    </row>
    <row r="111210" spans="11:11">
      <c r="K111210"/>
    </row>
    <row r="111211" spans="11:11">
      <c r="K111211"/>
    </row>
    <row r="111212" spans="11:11">
      <c r="K111212"/>
    </row>
    <row r="111213" spans="11:11">
      <c r="K111213"/>
    </row>
    <row r="111214" spans="11:11">
      <c r="K111214"/>
    </row>
    <row r="111215" spans="11:11">
      <c r="K111215"/>
    </row>
    <row r="111216" spans="11:11">
      <c r="K111216"/>
    </row>
    <row r="111217" spans="11:11">
      <c r="K111217"/>
    </row>
    <row r="111218" spans="11:11">
      <c r="K111218"/>
    </row>
    <row r="111219" spans="11:11">
      <c r="K111219"/>
    </row>
    <row r="111220" spans="11:11">
      <c r="K111220"/>
    </row>
    <row r="111221" spans="11:11">
      <c r="K111221"/>
    </row>
    <row r="111222" spans="11:11">
      <c r="K111222"/>
    </row>
    <row r="111223" spans="11:11">
      <c r="K111223"/>
    </row>
    <row r="111224" spans="11:11">
      <c r="K111224"/>
    </row>
    <row r="111225" spans="11:11">
      <c r="K111225"/>
    </row>
    <row r="111226" spans="11:11">
      <c r="K111226"/>
    </row>
    <row r="111227" spans="11:11">
      <c r="K111227"/>
    </row>
    <row r="111228" spans="11:11">
      <c r="K111228"/>
    </row>
    <row r="111229" spans="11:11">
      <c r="K111229"/>
    </row>
    <row r="111230" spans="11:11">
      <c r="K111230"/>
    </row>
    <row r="111231" spans="11:11">
      <c r="K111231"/>
    </row>
    <row r="111232" spans="11:11">
      <c r="K111232"/>
    </row>
    <row r="111233" spans="11:11">
      <c r="K111233"/>
    </row>
    <row r="111234" spans="11:11">
      <c r="K111234"/>
    </row>
    <row r="111235" spans="11:11">
      <c r="K111235"/>
    </row>
    <row r="111236" spans="11:11">
      <c r="K111236"/>
    </row>
    <row r="111237" spans="11:11">
      <c r="K111237"/>
    </row>
    <row r="111238" spans="11:11">
      <c r="K111238"/>
    </row>
    <row r="111239" spans="11:11">
      <c r="K111239"/>
    </row>
    <row r="111240" spans="11:11">
      <c r="K111240"/>
    </row>
    <row r="111241" spans="11:11">
      <c r="K111241"/>
    </row>
    <row r="111242" spans="11:11">
      <c r="K111242"/>
    </row>
    <row r="111243" spans="11:11">
      <c r="K111243"/>
    </row>
    <row r="111244" spans="11:11">
      <c r="K111244"/>
    </row>
    <row r="111245" spans="11:11">
      <c r="K111245"/>
    </row>
    <row r="111246" spans="11:11">
      <c r="K111246"/>
    </row>
    <row r="111247" spans="11:11">
      <c r="K111247"/>
    </row>
    <row r="111248" spans="11:11">
      <c r="K111248"/>
    </row>
    <row r="111249" spans="11:11">
      <c r="K111249"/>
    </row>
    <row r="111250" spans="11:11">
      <c r="K111250"/>
    </row>
    <row r="111251" spans="11:11">
      <c r="K111251"/>
    </row>
    <row r="111252" spans="11:11">
      <c r="K111252"/>
    </row>
    <row r="111253" spans="11:11">
      <c r="K111253"/>
    </row>
    <row r="111254" spans="11:11">
      <c r="K111254"/>
    </row>
    <row r="111255" spans="11:11">
      <c r="K111255"/>
    </row>
    <row r="111256" spans="11:11">
      <c r="K111256"/>
    </row>
    <row r="111257" spans="11:11">
      <c r="K111257"/>
    </row>
    <row r="111258" spans="11:11">
      <c r="K111258"/>
    </row>
    <row r="111259" spans="11:11">
      <c r="K111259"/>
    </row>
    <row r="111260" spans="11:11">
      <c r="K111260"/>
    </row>
    <row r="111261" spans="11:11">
      <c r="K111261"/>
    </row>
    <row r="111262" spans="11:11">
      <c r="K111262"/>
    </row>
    <row r="111263" spans="11:11">
      <c r="K111263"/>
    </row>
    <row r="111264" spans="11:11">
      <c r="K111264"/>
    </row>
    <row r="111265" spans="11:11">
      <c r="K111265"/>
    </row>
    <row r="111266" spans="11:11">
      <c r="K111266"/>
    </row>
    <row r="111267" spans="11:11">
      <c r="K111267"/>
    </row>
    <row r="111268" spans="11:11">
      <c r="K111268"/>
    </row>
    <row r="111269" spans="11:11">
      <c r="K111269"/>
    </row>
    <row r="111270" spans="11:11">
      <c r="K111270"/>
    </row>
    <row r="111271" spans="11:11">
      <c r="K111271"/>
    </row>
    <row r="111272" spans="11:11">
      <c r="K111272"/>
    </row>
    <row r="111273" spans="11:11">
      <c r="K111273"/>
    </row>
    <row r="111274" spans="11:11">
      <c r="K111274"/>
    </row>
    <row r="111275" spans="11:11">
      <c r="K111275"/>
    </row>
    <row r="111276" spans="11:11">
      <c r="K111276"/>
    </row>
    <row r="111277" spans="11:11">
      <c r="K111277"/>
    </row>
    <row r="111278" spans="11:11">
      <c r="K111278"/>
    </row>
    <row r="111279" spans="11:11">
      <c r="K111279"/>
    </row>
    <row r="111280" spans="11:11">
      <c r="K111280"/>
    </row>
    <row r="111281" spans="11:11">
      <c r="K111281"/>
    </row>
    <row r="111282" spans="11:11">
      <c r="K111282"/>
    </row>
    <row r="111283" spans="11:11">
      <c r="K111283"/>
    </row>
    <row r="111284" spans="11:11">
      <c r="K111284"/>
    </row>
    <row r="111285" spans="11:11">
      <c r="K111285"/>
    </row>
    <row r="111286" spans="11:11">
      <c r="K111286"/>
    </row>
    <row r="111287" spans="11:11">
      <c r="K111287"/>
    </row>
    <row r="111288" spans="11:11">
      <c r="K111288"/>
    </row>
    <row r="111289" spans="11:11">
      <c r="K111289"/>
    </row>
    <row r="111290" spans="11:11">
      <c r="K111290"/>
    </row>
    <row r="111291" spans="11:11">
      <c r="K111291"/>
    </row>
    <row r="111292" spans="11:11">
      <c r="K111292"/>
    </row>
    <row r="111293" spans="11:11">
      <c r="K111293"/>
    </row>
    <row r="111294" spans="11:11">
      <c r="K111294"/>
    </row>
    <row r="111295" spans="11:11">
      <c r="K111295"/>
    </row>
    <row r="111296" spans="11:11">
      <c r="K111296"/>
    </row>
    <row r="111297" spans="11:11">
      <c r="K111297"/>
    </row>
    <row r="111298" spans="11:11">
      <c r="K111298"/>
    </row>
    <row r="111299" spans="11:11">
      <c r="K111299"/>
    </row>
    <row r="111300" spans="11:11">
      <c r="K111300"/>
    </row>
    <row r="111301" spans="11:11">
      <c r="K111301"/>
    </row>
    <row r="111302" spans="11:11">
      <c r="K111302"/>
    </row>
    <row r="111303" spans="11:11">
      <c r="K111303"/>
    </row>
    <row r="111304" spans="11:11">
      <c r="K111304"/>
    </row>
    <row r="111305" spans="11:11">
      <c r="K111305"/>
    </row>
    <row r="111306" spans="11:11">
      <c r="K111306"/>
    </row>
    <row r="111307" spans="11:11">
      <c r="K111307"/>
    </row>
    <row r="111308" spans="11:11">
      <c r="K111308"/>
    </row>
    <row r="111309" spans="11:11">
      <c r="K111309"/>
    </row>
    <row r="111310" spans="11:11">
      <c r="K111310"/>
    </row>
    <row r="111311" spans="11:11">
      <c r="K111311"/>
    </row>
    <row r="111312" spans="11:11">
      <c r="K111312"/>
    </row>
    <row r="111313" spans="11:11">
      <c r="K111313"/>
    </row>
    <row r="111314" spans="11:11">
      <c r="K111314"/>
    </row>
    <row r="111315" spans="11:11">
      <c r="K111315"/>
    </row>
    <row r="111316" spans="11:11">
      <c r="K111316"/>
    </row>
    <row r="111317" spans="11:11">
      <c r="K111317"/>
    </row>
    <row r="111318" spans="11:11">
      <c r="K111318"/>
    </row>
    <row r="111319" spans="11:11">
      <c r="K111319"/>
    </row>
    <row r="111320" spans="11:11">
      <c r="K111320"/>
    </row>
    <row r="111321" spans="11:11">
      <c r="K111321"/>
    </row>
    <row r="111322" spans="11:11">
      <c r="K111322"/>
    </row>
    <row r="111323" spans="11:11">
      <c r="K111323"/>
    </row>
    <row r="111324" spans="11:11">
      <c r="K111324"/>
    </row>
    <row r="111325" spans="11:11">
      <c r="K111325"/>
    </row>
    <row r="111326" spans="11:11">
      <c r="K111326"/>
    </row>
    <row r="111327" spans="11:11">
      <c r="K111327"/>
    </row>
    <row r="111328" spans="11:11">
      <c r="K111328"/>
    </row>
    <row r="111329" spans="11:11">
      <c r="K111329"/>
    </row>
    <row r="111330" spans="11:11">
      <c r="K111330"/>
    </row>
    <row r="111331" spans="11:11">
      <c r="K111331"/>
    </row>
    <row r="111332" spans="11:11">
      <c r="K111332"/>
    </row>
    <row r="111333" spans="11:11">
      <c r="K111333"/>
    </row>
    <row r="111334" spans="11:11">
      <c r="K111334"/>
    </row>
    <row r="111335" spans="11:11">
      <c r="K111335"/>
    </row>
    <row r="111336" spans="11:11">
      <c r="K111336"/>
    </row>
    <row r="111337" spans="11:11">
      <c r="K111337"/>
    </row>
    <row r="111338" spans="11:11">
      <c r="K111338"/>
    </row>
    <row r="111339" spans="11:11">
      <c r="K111339"/>
    </row>
    <row r="111340" spans="11:11">
      <c r="K111340"/>
    </row>
    <row r="111341" spans="11:11">
      <c r="K111341"/>
    </row>
    <row r="111342" spans="11:11">
      <c r="K111342"/>
    </row>
    <row r="111343" spans="11:11">
      <c r="K111343"/>
    </row>
    <row r="111344" spans="11:11">
      <c r="K111344"/>
    </row>
    <row r="111345" spans="11:11">
      <c r="K111345"/>
    </row>
    <row r="111346" spans="11:11">
      <c r="K111346"/>
    </row>
    <row r="111347" spans="11:11">
      <c r="K111347"/>
    </row>
    <row r="111348" spans="11:11">
      <c r="K111348"/>
    </row>
    <row r="111349" spans="11:11">
      <c r="K111349"/>
    </row>
    <row r="111350" spans="11:11">
      <c r="K111350"/>
    </row>
    <row r="111351" spans="11:11">
      <c r="K111351"/>
    </row>
    <row r="111352" spans="11:11">
      <c r="K111352"/>
    </row>
    <row r="111353" spans="11:11">
      <c r="K111353"/>
    </row>
    <row r="111354" spans="11:11">
      <c r="K111354"/>
    </row>
    <row r="111355" spans="11:11">
      <c r="K111355"/>
    </row>
    <row r="111356" spans="11:11">
      <c r="K111356"/>
    </row>
    <row r="111357" spans="11:11">
      <c r="K111357"/>
    </row>
    <row r="111358" spans="11:11">
      <c r="K111358"/>
    </row>
    <row r="111359" spans="11:11">
      <c r="K111359"/>
    </row>
    <row r="111360" spans="11:11">
      <c r="K111360"/>
    </row>
    <row r="111361" spans="11:11">
      <c r="K111361"/>
    </row>
    <row r="111362" spans="11:11">
      <c r="K111362"/>
    </row>
    <row r="111363" spans="11:11">
      <c r="K111363"/>
    </row>
    <row r="111364" spans="11:11">
      <c r="K111364"/>
    </row>
    <row r="111365" spans="11:11">
      <c r="K111365"/>
    </row>
    <row r="111366" spans="11:11">
      <c r="K111366"/>
    </row>
    <row r="111367" spans="11:11">
      <c r="K111367"/>
    </row>
    <row r="111368" spans="11:11">
      <c r="K111368"/>
    </row>
    <row r="111369" spans="11:11">
      <c r="K111369"/>
    </row>
    <row r="111370" spans="11:11">
      <c r="K111370"/>
    </row>
    <row r="111371" spans="11:11">
      <c r="K111371"/>
    </row>
    <row r="111372" spans="11:11">
      <c r="K111372"/>
    </row>
    <row r="111373" spans="11:11">
      <c r="K111373"/>
    </row>
    <row r="111374" spans="11:11">
      <c r="K111374"/>
    </row>
    <row r="111375" spans="11:11">
      <c r="K111375"/>
    </row>
    <row r="111376" spans="11:11">
      <c r="K111376"/>
    </row>
    <row r="111377" spans="11:11">
      <c r="K111377"/>
    </row>
    <row r="111378" spans="11:11">
      <c r="K111378"/>
    </row>
    <row r="111379" spans="11:11">
      <c r="K111379"/>
    </row>
    <row r="111380" spans="11:11">
      <c r="K111380"/>
    </row>
    <row r="111381" spans="11:11">
      <c r="K111381"/>
    </row>
    <row r="111382" spans="11:11">
      <c r="K111382"/>
    </row>
    <row r="111383" spans="11:11">
      <c r="K111383"/>
    </row>
    <row r="111384" spans="11:11">
      <c r="K111384"/>
    </row>
    <row r="111385" spans="11:11">
      <c r="K111385"/>
    </row>
    <row r="111386" spans="11:11">
      <c r="K111386"/>
    </row>
    <row r="111387" spans="11:11">
      <c r="K111387"/>
    </row>
    <row r="111388" spans="11:11">
      <c r="K111388"/>
    </row>
    <row r="111389" spans="11:11">
      <c r="K111389"/>
    </row>
    <row r="111390" spans="11:11">
      <c r="K111390"/>
    </row>
    <row r="111391" spans="11:11">
      <c r="K111391"/>
    </row>
    <row r="111392" spans="11:11">
      <c r="K111392"/>
    </row>
    <row r="111393" spans="11:11">
      <c r="K111393"/>
    </row>
    <row r="111394" spans="11:11">
      <c r="K111394"/>
    </row>
    <row r="111395" spans="11:11">
      <c r="K111395"/>
    </row>
    <row r="111396" spans="11:11">
      <c r="K111396"/>
    </row>
    <row r="111397" spans="11:11">
      <c r="K111397"/>
    </row>
    <row r="111398" spans="11:11">
      <c r="K111398"/>
    </row>
    <row r="111399" spans="11:11">
      <c r="K111399"/>
    </row>
    <row r="111400" spans="11:11">
      <c r="K111400"/>
    </row>
    <row r="111401" spans="11:11">
      <c r="K111401"/>
    </row>
    <row r="111402" spans="11:11">
      <c r="K111402"/>
    </row>
    <row r="111403" spans="11:11">
      <c r="K111403"/>
    </row>
    <row r="111404" spans="11:11">
      <c r="K111404"/>
    </row>
    <row r="111405" spans="11:11">
      <c r="K111405"/>
    </row>
    <row r="111406" spans="11:11">
      <c r="K111406"/>
    </row>
    <row r="111407" spans="11:11">
      <c r="K111407"/>
    </row>
    <row r="111408" spans="11:11">
      <c r="K111408"/>
    </row>
    <row r="111409" spans="11:11">
      <c r="K111409"/>
    </row>
    <row r="111410" spans="11:11">
      <c r="K111410"/>
    </row>
    <row r="111411" spans="11:11">
      <c r="K111411"/>
    </row>
    <row r="111412" spans="11:11">
      <c r="K111412"/>
    </row>
    <row r="111413" spans="11:11">
      <c r="K111413"/>
    </row>
    <row r="111414" spans="11:11">
      <c r="K111414"/>
    </row>
    <row r="111415" spans="11:11">
      <c r="K111415"/>
    </row>
    <row r="111416" spans="11:11">
      <c r="K111416"/>
    </row>
    <row r="111417" spans="11:11">
      <c r="K111417"/>
    </row>
    <row r="111418" spans="11:11">
      <c r="K111418"/>
    </row>
    <row r="111419" spans="11:11">
      <c r="K111419"/>
    </row>
    <row r="111420" spans="11:11">
      <c r="K111420"/>
    </row>
    <row r="111421" spans="11:11">
      <c r="K111421"/>
    </row>
    <row r="111422" spans="11:11">
      <c r="K111422"/>
    </row>
    <row r="111423" spans="11:11">
      <c r="K111423"/>
    </row>
    <row r="111424" spans="11:11">
      <c r="K111424"/>
    </row>
    <row r="111425" spans="11:11">
      <c r="K111425"/>
    </row>
    <row r="111426" spans="11:11">
      <c r="K111426"/>
    </row>
    <row r="111427" spans="11:11">
      <c r="K111427"/>
    </row>
    <row r="111428" spans="11:11">
      <c r="K111428"/>
    </row>
    <row r="111429" spans="11:11">
      <c r="K111429"/>
    </row>
    <row r="111430" spans="11:11">
      <c r="K111430"/>
    </row>
    <row r="111431" spans="11:11">
      <c r="K111431"/>
    </row>
    <row r="111432" spans="11:11">
      <c r="K111432"/>
    </row>
    <row r="111433" spans="11:11">
      <c r="K111433"/>
    </row>
    <row r="111434" spans="11:11">
      <c r="K111434"/>
    </row>
    <row r="111435" spans="11:11">
      <c r="K111435"/>
    </row>
    <row r="111436" spans="11:11">
      <c r="K111436"/>
    </row>
    <row r="111437" spans="11:11">
      <c r="K111437"/>
    </row>
    <row r="111438" spans="11:11">
      <c r="K111438"/>
    </row>
    <row r="111439" spans="11:11">
      <c r="K111439"/>
    </row>
    <row r="111440" spans="11:11">
      <c r="K111440"/>
    </row>
    <row r="111441" spans="11:11">
      <c r="K111441"/>
    </row>
    <row r="111442" spans="11:11">
      <c r="K111442"/>
    </row>
    <row r="111443" spans="11:11">
      <c r="K111443"/>
    </row>
    <row r="111444" spans="11:11">
      <c r="K111444"/>
    </row>
    <row r="111445" spans="11:11">
      <c r="K111445"/>
    </row>
    <row r="111446" spans="11:11">
      <c r="K111446"/>
    </row>
    <row r="111447" spans="11:11">
      <c r="K111447"/>
    </row>
    <row r="111448" spans="11:11">
      <c r="K111448"/>
    </row>
    <row r="111449" spans="11:11">
      <c r="K111449"/>
    </row>
    <row r="111450" spans="11:11">
      <c r="K111450"/>
    </row>
    <row r="111451" spans="11:11">
      <c r="K111451"/>
    </row>
    <row r="111452" spans="11:11">
      <c r="K111452"/>
    </row>
    <row r="111453" spans="11:11">
      <c r="K111453"/>
    </row>
    <row r="111454" spans="11:11">
      <c r="K111454"/>
    </row>
    <row r="111455" spans="11:11">
      <c r="K111455"/>
    </row>
    <row r="111456" spans="11:11">
      <c r="K111456"/>
    </row>
    <row r="111457" spans="11:11">
      <c r="K111457"/>
    </row>
    <row r="111458" spans="11:11">
      <c r="K111458"/>
    </row>
    <row r="111459" spans="11:11">
      <c r="K111459"/>
    </row>
    <row r="111460" spans="11:11">
      <c r="K111460"/>
    </row>
    <row r="111461" spans="11:11">
      <c r="K111461"/>
    </row>
    <row r="111462" spans="11:11">
      <c r="K111462"/>
    </row>
    <row r="111463" spans="11:11">
      <c r="K111463"/>
    </row>
    <row r="111464" spans="11:11">
      <c r="K111464"/>
    </row>
    <row r="111465" spans="11:11">
      <c r="K111465"/>
    </row>
    <row r="111466" spans="11:11">
      <c r="K111466"/>
    </row>
    <row r="111467" spans="11:11">
      <c r="K111467"/>
    </row>
    <row r="111468" spans="11:11">
      <c r="K111468"/>
    </row>
    <row r="111469" spans="11:11">
      <c r="K111469"/>
    </row>
    <row r="111470" spans="11:11">
      <c r="K111470"/>
    </row>
    <row r="111471" spans="11:11">
      <c r="K111471"/>
    </row>
    <row r="111472" spans="11:11">
      <c r="K111472"/>
    </row>
    <row r="111473" spans="11:11">
      <c r="K111473"/>
    </row>
    <row r="111474" spans="11:11">
      <c r="K111474"/>
    </row>
    <row r="111475" spans="11:11">
      <c r="K111475"/>
    </row>
    <row r="111476" spans="11:11">
      <c r="K111476"/>
    </row>
    <row r="111477" spans="11:11">
      <c r="K111477"/>
    </row>
    <row r="111478" spans="11:11">
      <c r="K111478"/>
    </row>
    <row r="111479" spans="11:11">
      <c r="K111479"/>
    </row>
    <row r="111480" spans="11:11">
      <c r="K111480"/>
    </row>
    <row r="111481" spans="11:11">
      <c r="K111481"/>
    </row>
    <row r="111482" spans="11:11">
      <c r="K111482"/>
    </row>
    <row r="111483" spans="11:11">
      <c r="K111483"/>
    </row>
    <row r="111484" spans="11:11">
      <c r="K111484"/>
    </row>
    <row r="111485" spans="11:11">
      <c r="K111485"/>
    </row>
    <row r="111486" spans="11:11">
      <c r="K111486"/>
    </row>
    <row r="111487" spans="11:11">
      <c r="K111487"/>
    </row>
    <row r="111488" spans="11:11">
      <c r="K111488"/>
    </row>
    <row r="111489" spans="11:11">
      <c r="K111489"/>
    </row>
    <row r="111490" spans="11:11">
      <c r="K111490"/>
    </row>
    <row r="111491" spans="11:11">
      <c r="K111491"/>
    </row>
    <row r="111492" spans="11:11">
      <c r="K111492"/>
    </row>
    <row r="111493" spans="11:11">
      <c r="K111493"/>
    </row>
    <row r="111494" spans="11:11">
      <c r="K111494"/>
    </row>
    <row r="111495" spans="11:11">
      <c r="K111495"/>
    </row>
    <row r="111496" spans="11:11">
      <c r="K111496"/>
    </row>
    <row r="111497" spans="11:11">
      <c r="K111497"/>
    </row>
    <row r="111498" spans="11:11">
      <c r="K111498"/>
    </row>
    <row r="111499" spans="11:11">
      <c r="K111499"/>
    </row>
    <row r="111500" spans="11:11">
      <c r="K111500"/>
    </row>
    <row r="111501" spans="11:11">
      <c r="K111501"/>
    </row>
    <row r="111502" spans="11:11">
      <c r="K111502"/>
    </row>
    <row r="111503" spans="11:11">
      <c r="K111503"/>
    </row>
    <row r="111504" spans="11:11">
      <c r="K111504"/>
    </row>
    <row r="111505" spans="11:11">
      <c r="K111505"/>
    </row>
    <row r="111506" spans="11:11">
      <c r="K111506"/>
    </row>
    <row r="111507" spans="11:11">
      <c r="K111507"/>
    </row>
    <row r="111508" spans="11:11">
      <c r="K111508"/>
    </row>
    <row r="111509" spans="11:11">
      <c r="K111509"/>
    </row>
    <row r="111510" spans="11:11">
      <c r="K111510"/>
    </row>
    <row r="111511" spans="11:11">
      <c r="K111511"/>
    </row>
    <row r="111512" spans="11:11">
      <c r="K111512"/>
    </row>
    <row r="111513" spans="11:11">
      <c r="K111513"/>
    </row>
    <row r="111514" spans="11:11">
      <c r="K111514"/>
    </row>
    <row r="111515" spans="11:11">
      <c r="K111515"/>
    </row>
    <row r="111516" spans="11:11">
      <c r="K111516"/>
    </row>
    <row r="111517" spans="11:11">
      <c r="K111517"/>
    </row>
    <row r="111518" spans="11:11">
      <c r="K111518"/>
    </row>
    <row r="111519" spans="11:11">
      <c r="K111519"/>
    </row>
    <row r="111520" spans="11:11">
      <c r="K111520"/>
    </row>
    <row r="111521" spans="11:11">
      <c r="K111521"/>
    </row>
    <row r="111522" spans="11:11">
      <c r="K111522"/>
    </row>
    <row r="111523" spans="11:11">
      <c r="K111523"/>
    </row>
    <row r="111524" spans="11:11">
      <c r="K111524"/>
    </row>
    <row r="111525" spans="11:11">
      <c r="K111525"/>
    </row>
    <row r="111526" spans="11:11">
      <c r="K111526"/>
    </row>
    <row r="111527" spans="11:11">
      <c r="K111527"/>
    </row>
    <row r="111528" spans="11:11">
      <c r="K111528"/>
    </row>
    <row r="111529" spans="11:11">
      <c r="K111529"/>
    </row>
    <row r="111530" spans="11:11">
      <c r="K111530"/>
    </row>
    <row r="111531" spans="11:11">
      <c r="K111531"/>
    </row>
    <row r="111532" spans="11:11">
      <c r="K111532"/>
    </row>
    <row r="111533" spans="11:11">
      <c r="K111533"/>
    </row>
    <row r="111534" spans="11:11">
      <c r="K111534"/>
    </row>
    <row r="111535" spans="11:11">
      <c r="K111535"/>
    </row>
    <row r="111536" spans="11:11">
      <c r="K111536"/>
    </row>
    <row r="111537" spans="11:11">
      <c r="K111537"/>
    </row>
    <row r="111538" spans="11:11">
      <c r="K111538"/>
    </row>
    <row r="111539" spans="11:11">
      <c r="K111539"/>
    </row>
    <row r="111540" spans="11:11">
      <c r="K111540"/>
    </row>
    <row r="111541" spans="11:11">
      <c r="K111541"/>
    </row>
    <row r="111542" spans="11:11">
      <c r="K111542"/>
    </row>
    <row r="111543" spans="11:11">
      <c r="K111543"/>
    </row>
    <row r="111544" spans="11:11">
      <c r="K111544"/>
    </row>
    <row r="111545" spans="11:11">
      <c r="K111545"/>
    </row>
    <row r="111546" spans="11:11">
      <c r="K111546"/>
    </row>
    <row r="111547" spans="11:11">
      <c r="K111547"/>
    </row>
    <row r="111548" spans="11:11">
      <c r="K111548"/>
    </row>
    <row r="111549" spans="11:11">
      <c r="K111549"/>
    </row>
    <row r="111550" spans="11:11">
      <c r="K111550"/>
    </row>
    <row r="111551" spans="11:11">
      <c r="K111551"/>
    </row>
    <row r="111552" spans="11:11">
      <c r="K111552"/>
    </row>
    <row r="111553" spans="11:11">
      <c r="K111553"/>
    </row>
    <row r="111554" spans="11:11">
      <c r="K111554"/>
    </row>
    <row r="111555" spans="11:11">
      <c r="K111555"/>
    </row>
    <row r="111556" spans="11:11">
      <c r="K111556"/>
    </row>
    <row r="111557" spans="11:11">
      <c r="K111557"/>
    </row>
    <row r="111558" spans="11:11">
      <c r="K111558"/>
    </row>
    <row r="111559" spans="11:11">
      <c r="K111559"/>
    </row>
    <row r="111560" spans="11:11">
      <c r="K111560"/>
    </row>
    <row r="111561" spans="11:11">
      <c r="K111561"/>
    </row>
    <row r="111562" spans="11:11">
      <c r="K111562"/>
    </row>
    <row r="111563" spans="11:11">
      <c r="K111563"/>
    </row>
    <row r="111564" spans="11:11">
      <c r="K111564"/>
    </row>
    <row r="111565" spans="11:11">
      <c r="K111565"/>
    </row>
    <row r="111566" spans="11:11">
      <c r="K111566"/>
    </row>
    <row r="111567" spans="11:11">
      <c r="K111567"/>
    </row>
    <row r="111568" spans="11:11">
      <c r="K111568"/>
    </row>
    <row r="111569" spans="11:11">
      <c r="K111569"/>
    </row>
    <row r="111570" spans="11:11">
      <c r="K111570"/>
    </row>
    <row r="111571" spans="11:11">
      <c r="K111571"/>
    </row>
    <row r="111572" spans="11:11">
      <c r="K111572"/>
    </row>
    <row r="111573" spans="11:11">
      <c r="K111573"/>
    </row>
    <row r="111574" spans="11:11">
      <c r="K111574"/>
    </row>
    <row r="111575" spans="11:11">
      <c r="K111575"/>
    </row>
    <row r="111576" spans="11:11">
      <c r="K111576"/>
    </row>
    <row r="111577" spans="11:11">
      <c r="K111577"/>
    </row>
    <row r="111578" spans="11:11">
      <c r="K111578"/>
    </row>
    <row r="111579" spans="11:11">
      <c r="K111579"/>
    </row>
    <row r="111580" spans="11:11">
      <c r="K111580"/>
    </row>
    <row r="111581" spans="11:11">
      <c r="K111581"/>
    </row>
    <row r="111582" spans="11:11">
      <c r="K111582"/>
    </row>
    <row r="111583" spans="11:11">
      <c r="K111583"/>
    </row>
    <row r="111584" spans="11:11">
      <c r="K111584"/>
    </row>
    <row r="111585" spans="11:11">
      <c r="K111585"/>
    </row>
    <row r="111586" spans="11:11">
      <c r="K111586"/>
    </row>
    <row r="111587" spans="11:11">
      <c r="K111587"/>
    </row>
    <row r="111588" spans="11:11">
      <c r="K111588"/>
    </row>
    <row r="111589" spans="11:11">
      <c r="K111589"/>
    </row>
    <row r="111590" spans="11:11">
      <c r="K111590"/>
    </row>
    <row r="111591" spans="11:11">
      <c r="K111591"/>
    </row>
    <row r="111592" spans="11:11">
      <c r="K111592"/>
    </row>
    <row r="111593" spans="11:11">
      <c r="K111593"/>
    </row>
    <row r="111594" spans="11:11">
      <c r="K111594"/>
    </row>
    <row r="111595" spans="11:11">
      <c r="K111595"/>
    </row>
    <row r="111596" spans="11:11">
      <c r="K111596"/>
    </row>
    <row r="111597" spans="11:11">
      <c r="K111597"/>
    </row>
    <row r="111598" spans="11:11">
      <c r="K111598"/>
    </row>
    <row r="111599" spans="11:11">
      <c r="K111599"/>
    </row>
    <row r="111600" spans="11:11">
      <c r="K111600"/>
    </row>
    <row r="111601" spans="11:11">
      <c r="K111601"/>
    </row>
    <row r="111602" spans="11:11">
      <c r="K111602"/>
    </row>
    <row r="111603" spans="11:11">
      <c r="K111603"/>
    </row>
    <row r="111604" spans="11:11">
      <c r="K111604"/>
    </row>
    <row r="111605" spans="11:11">
      <c r="K111605"/>
    </row>
    <row r="111606" spans="11:11">
      <c r="K111606"/>
    </row>
    <row r="111607" spans="11:11">
      <c r="K111607"/>
    </row>
    <row r="111608" spans="11:11">
      <c r="K111608"/>
    </row>
    <row r="111609" spans="11:11">
      <c r="K111609"/>
    </row>
    <row r="111610" spans="11:11">
      <c r="K111610"/>
    </row>
    <row r="111611" spans="11:11">
      <c r="K111611"/>
    </row>
    <row r="111612" spans="11:11">
      <c r="K111612"/>
    </row>
    <row r="111613" spans="11:11">
      <c r="K111613"/>
    </row>
    <row r="111614" spans="11:11">
      <c r="K111614"/>
    </row>
    <row r="111615" spans="11:11">
      <c r="K111615"/>
    </row>
    <row r="111616" spans="11:11">
      <c r="K111616"/>
    </row>
    <row r="111617" spans="11:11">
      <c r="K111617"/>
    </row>
    <row r="111618" spans="11:11">
      <c r="K111618"/>
    </row>
    <row r="111619" spans="11:11">
      <c r="K111619"/>
    </row>
    <row r="111620" spans="11:11">
      <c r="K111620"/>
    </row>
    <row r="111621" spans="11:11">
      <c r="K111621"/>
    </row>
    <row r="111622" spans="11:11">
      <c r="K111622"/>
    </row>
    <row r="111623" spans="11:11">
      <c r="K111623"/>
    </row>
    <row r="111624" spans="11:11">
      <c r="K111624"/>
    </row>
    <row r="111625" spans="11:11">
      <c r="K111625"/>
    </row>
    <row r="111626" spans="11:11">
      <c r="K111626"/>
    </row>
    <row r="111627" spans="11:11">
      <c r="K111627"/>
    </row>
    <row r="111628" spans="11:11">
      <c r="K111628"/>
    </row>
    <row r="111629" spans="11:11">
      <c r="K111629"/>
    </row>
    <row r="111630" spans="11:11">
      <c r="K111630"/>
    </row>
    <row r="111631" spans="11:11">
      <c r="K111631"/>
    </row>
    <row r="111632" spans="11:11">
      <c r="K111632"/>
    </row>
    <row r="111633" spans="11:11">
      <c r="K111633"/>
    </row>
    <row r="111634" spans="11:11">
      <c r="K111634"/>
    </row>
    <row r="111635" spans="11:11">
      <c r="K111635"/>
    </row>
    <row r="111636" spans="11:11">
      <c r="K111636"/>
    </row>
    <row r="111637" spans="11:11">
      <c r="K111637"/>
    </row>
    <row r="111638" spans="11:11">
      <c r="K111638"/>
    </row>
    <row r="111639" spans="11:11">
      <c r="K111639"/>
    </row>
    <row r="111640" spans="11:11">
      <c r="K111640"/>
    </row>
    <row r="111641" spans="11:11">
      <c r="K111641"/>
    </row>
    <row r="111642" spans="11:11">
      <c r="K111642"/>
    </row>
    <row r="111643" spans="11:11">
      <c r="K111643"/>
    </row>
    <row r="111644" spans="11:11">
      <c r="K111644"/>
    </row>
    <row r="111645" spans="11:11">
      <c r="K111645"/>
    </row>
    <row r="111646" spans="11:11">
      <c r="K111646"/>
    </row>
    <row r="111647" spans="11:11">
      <c r="K111647"/>
    </row>
    <row r="111648" spans="11:11">
      <c r="K111648"/>
    </row>
    <row r="111649" spans="11:11">
      <c r="K111649"/>
    </row>
    <row r="111650" spans="11:11">
      <c r="K111650"/>
    </row>
    <row r="111651" spans="11:11">
      <c r="K111651"/>
    </row>
    <row r="111652" spans="11:11">
      <c r="K111652"/>
    </row>
    <row r="111653" spans="11:11">
      <c r="K111653"/>
    </row>
    <row r="111654" spans="11:11">
      <c r="K111654"/>
    </row>
    <row r="111655" spans="11:11">
      <c r="K111655"/>
    </row>
    <row r="111656" spans="11:11">
      <c r="K111656"/>
    </row>
    <row r="111657" spans="11:11">
      <c r="K111657"/>
    </row>
    <row r="111658" spans="11:11">
      <c r="K111658"/>
    </row>
    <row r="111659" spans="11:11">
      <c r="K111659"/>
    </row>
    <row r="111660" spans="11:11">
      <c r="K111660"/>
    </row>
    <row r="111661" spans="11:11">
      <c r="K111661"/>
    </row>
    <row r="111662" spans="11:11">
      <c r="K111662"/>
    </row>
    <row r="111663" spans="11:11">
      <c r="K111663"/>
    </row>
    <row r="111664" spans="11:11">
      <c r="K111664"/>
    </row>
    <row r="111665" spans="11:11">
      <c r="K111665"/>
    </row>
    <row r="111666" spans="11:11">
      <c r="K111666"/>
    </row>
    <row r="111667" spans="11:11">
      <c r="K111667"/>
    </row>
    <row r="111668" spans="11:11">
      <c r="K111668"/>
    </row>
    <row r="111669" spans="11:11">
      <c r="K111669"/>
    </row>
    <row r="111670" spans="11:11">
      <c r="K111670"/>
    </row>
    <row r="111671" spans="11:11">
      <c r="K111671"/>
    </row>
    <row r="111672" spans="11:11">
      <c r="K111672"/>
    </row>
    <row r="111673" spans="11:11">
      <c r="K111673"/>
    </row>
    <row r="111674" spans="11:11">
      <c r="K111674"/>
    </row>
    <row r="111675" spans="11:11">
      <c r="K111675"/>
    </row>
    <row r="111676" spans="11:11">
      <c r="K111676"/>
    </row>
    <row r="111677" spans="11:11">
      <c r="K111677"/>
    </row>
    <row r="111678" spans="11:11">
      <c r="K111678"/>
    </row>
    <row r="111679" spans="11:11">
      <c r="K111679"/>
    </row>
    <row r="111680" spans="11:11">
      <c r="K111680"/>
    </row>
    <row r="111681" spans="11:11">
      <c r="K111681"/>
    </row>
    <row r="111682" spans="11:11">
      <c r="K111682"/>
    </row>
    <row r="111683" spans="11:11">
      <c r="K111683"/>
    </row>
    <row r="111684" spans="11:11">
      <c r="K111684"/>
    </row>
    <row r="111685" spans="11:11">
      <c r="K111685"/>
    </row>
    <row r="111686" spans="11:11">
      <c r="K111686"/>
    </row>
    <row r="111687" spans="11:11">
      <c r="K111687"/>
    </row>
    <row r="111688" spans="11:11">
      <c r="K111688"/>
    </row>
    <row r="111689" spans="11:11">
      <c r="K111689"/>
    </row>
    <row r="111690" spans="11:11">
      <c r="K111690"/>
    </row>
    <row r="111691" spans="11:11">
      <c r="K111691"/>
    </row>
    <row r="111692" spans="11:11">
      <c r="K111692"/>
    </row>
    <row r="111693" spans="11:11">
      <c r="K111693"/>
    </row>
    <row r="111694" spans="11:11">
      <c r="K111694"/>
    </row>
    <row r="111695" spans="11:11">
      <c r="K111695"/>
    </row>
    <row r="111696" spans="11:11">
      <c r="K111696"/>
    </row>
    <row r="111697" spans="11:11">
      <c r="K111697"/>
    </row>
    <row r="111698" spans="11:11">
      <c r="K111698"/>
    </row>
    <row r="111699" spans="11:11">
      <c r="K111699"/>
    </row>
    <row r="111700" spans="11:11">
      <c r="K111700"/>
    </row>
    <row r="111701" spans="11:11">
      <c r="K111701"/>
    </row>
    <row r="111702" spans="11:11">
      <c r="K111702"/>
    </row>
    <row r="111703" spans="11:11">
      <c r="K111703"/>
    </row>
    <row r="111704" spans="11:11">
      <c r="K111704"/>
    </row>
    <row r="111705" spans="11:11">
      <c r="K111705"/>
    </row>
    <row r="111706" spans="11:11">
      <c r="K111706"/>
    </row>
    <row r="111707" spans="11:11">
      <c r="K111707"/>
    </row>
    <row r="111708" spans="11:11">
      <c r="K111708"/>
    </row>
    <row r="111709" spans="11:11">
      <c r="K111709"/>
    </row>
    <row r="111710" spans="11:11">
      <c r="K111710"/>
    </row>
    <row r="111711" spans="11:11">
      <c r="K111711"/>
    </row>
    <row r="111712" spans="11:11">
      <c r="K111712"/>
    </row>
    <row r="111713" spans="11:11">
      <c r="K111713"/>
    </row>
    <row r="111714" spans="11:11">
      <c r="K111714"/>
    </row>
    <row r="111715" spans="11:11">
      <c r="K111715"/>
    </row>
    <row r="111716" spans="11:11">
      <c r="K111716"/>
    </row>
    <row r="111717" spans="11:11">
      <c r="K111717"/>
    </row>
    <row r="111718" spans="11:11">
      <c r="K111718"/>
    </row>
    <row r="111719" spans="11:11">
      <c r="K111719"/>
    </row>
    <row r="111720" spans="11:11">
      <c r="K111720"/>
    </row>
    <row r="111721" spans="11:11">
      <c r="K111721"/>
    </row>
    <row r="111722" spans="11:11">
      <c r="K111722"/>
    </row>
    <row r="111723" spans="11:11">
      <c r="K111723"/>
    </row>
    <row r="111724" spans="11:11">
      <c r="K111724"/>
    </row>
    <row r="111725" spans="11:11">
      <c r="K111725"/>
    </row>
    <row r="111726" spans="11:11">
      <c r="K111726"/>
    </row>
    <row r="111727" spans="11:11">
      <c r="K111727"/>
    </row>
    <row r="111728" spans="11:11">
      <c r="K111728"/>
    </row>
    <row r="111729" spans="11:11">
      <c r="K111729"/>
    </row>
    <row r="111730" spans="11:11">
      <c r="K111730"/>
    </row>
    <row r="111731" spans="11:11">
      <c r="K111731"/>
    </row>
    <row r="111732" spans="11:11">
      <c r="K111732"/>
    </row>
    <row r="111733" spans="11:11">
      <c r="K111733"/>
    </row>
    <row r="111734" spans="11:11">
      <c r="K111734"/>
    </row>
    <row r="111735" spans="11:11">
      <c r="K111735"/>
    </row>
    <row r="111736" spans="11:11">
      <c r="K111736"/>
    </row>
    <row r="111737" spans="11:11">
      <c r="K111737"/>
    </row>
    <row r="111738" spans="11:11">
      <c r="K111738"/>
    </row>
    <row r="111739" spans="11:11">
      <c r="K111739"/>
    </row>
    <row r="111740" spans="11:11">
      <c r="K111740"/>
    </row>
    <row r="111741" spans="11:11">
      <c r="K111741"/>
    </row>
    <row r="111742" spans="11:11">
      <c r="K111742"/>
    </row>
    <row r="111743" spans="11:11">
      <c r="K111743"/>
    </row>
    <row r="111744" spans="11:11">
      <c r="K111744"/>
    </row>
    <row r="111745" spans="11:11">
      <c r="K111745"/>
    </row>
    <row r="111746" spans="11:11">
      <c r="K111746"/>
    </row>
    <row r="111747" spans="11:11">
      <c r="K111747"/>
    </row>
    <row r="111748" spans="11:11">
      <c r="K111748"/>
    </row>
    <row r="111749" spans="11:11">
      <c r="K111749"/>
    </row>
    <row r="111750" spans="11:11">
      <c r="K111750"/>
    </row>
    <row r="111751" spans="11:11">
      <c r="K111751"/>
    </row>
    <row r="111752" spans="11:11">
      <c r="K111752"/>
    </row>
    <row r="111753" spans="11:11">
      <c r="K111753"/>
    </row>
    <row r="111754" spans="11:11">
      <c r="K111754"/>
    </row>
    <row r="111755" spans="11:11">
      <c r="K111755"/>
    </row>
    <row r="111756" spans="11:11">
      <c r="K111756"/>
    </row>
    <row r="111757" spans="11:11">
      <c r="K111757"/>
    </row>
    <row r="111758" spans="11:11">
      <c r="K111758"/>
    </row>
    <row r="111759" spans="11:11">
      <c r="K111759"/>
    </row>
    <row r="111760" spans="11:11">
      <c r="K111760"/>
    </row>
    <row r="111761" spans="11:11">
      <c r="K111761"/>
    </row>
    <row r="111762" spans="11:11">
      <c r="K111762"/>
    </row>
    <row r="111763" spans="11:11">
      <c r="K111763"/>
    </row>
    <row r="111764" spans="11:11">
      <c r="K111764"/>
    </row>
    <row r="111765" spans="11:11">
      <c r="K111765"/>
    </row>
    <row r="111766" spans="11:11">
      <c r="K111766"/>
    </row>
    <row r="111767" spans="11:11">
      <c r="K111767"/>
    </row>
    <row r="111768" spans="11:11">
      <c r="K111768"/>
    </row>
    <row r="111769" spans="11:11">
      <c r="K111769"/>
    </row>
    <row r="111770" spans="11:11">
      <c r="K111770"/>
    </row>
    <row r="111771" spans="11:11">
      <c r="K111771"/>
    </row>
    <row r="111772" spans="11:11">
      <c r="K111772"/>
    </row>
    <row r="111773" spans="11:11">
      <c r="K111773"/>
    </row>
    <row r="111774" spans="11:11">
      <c r="K111774"/>
    </row>
    <row r="111775" spans="11:11">
      <c r="K111775"/>
    </row>
    <row r="111776" spans="11:11">
      <c r="K111776"/>
    </row>
    <row r="111777" spans="11:11">
      <c r="K111777"/>
    </row>
    <row r="111778" spans="11:11">
      <c r="K111778"/>
    </row>
    <row r="111779" spans="11:11">
      <c r="K111779"/>
    </row>
    <row r="111780" spans="11:11">
      <c r="K111780"/>
    </row>
    <row r="111781" spans="11:11">
      <c r="K111781"/>
    </row>
    <row r="111782" spans="11:11">
      <c r="K111782"/>
    </row>
    <row r="111783" spans="11:11">
      <c r="K111783"/>
    </row>
    <row r="111784" spans="11:11">
      <c r="K111784"/>
    </row>
    <row r="111785" spans="11:11">
      <c r="K111785"/>
    </row>
    <row r="111786" spans="11:11">
      <c r="K111786"/>
    </row>
    <row r="111787" spans="11:11">
      <c r="K111787"/>
    </row>
    <row r="111788" spans="11:11">
      <c r="K111788"/>
    </row>
    <row r="111789" spans="11:11">
      <c r="K111789"/>
    </row>
    <row r="111790" spans="11:11">
      <c r="K111790"/>
    </row>
    <row r="111791" spans="11:11">
      <c r="K111791"/>
    </row>
    <row r="111792" spans="11:11">
      <c r="K111792"/>
    </row>
    <row r="111793" spans="11:11">
      <c r="K111793"/>
    </row>
    <row r="111794" spans="11:11">
      <c r="K111794"/>
    </row>
    <row r="111795" spans="11:11">
      <c r="K111795"/>
    </row>
    <row r="111796" spans="11:11">
      <c r="K111796"/>
    </row>
    <row r="111797" spans="11:11">
      <c r="K111797"/>
    </row>
    <row r="111798" spans="11:11">
      <c r="K111798"/>
    </row>
    <row r="111799" spans="11:11">
      <c r="K111799"/>
    </row>
    <row r="111800" spans="11:11">
      <c r="K111800"/>
    </row>
    <row r="111801" spans="11:11">
      <c r="K111801"/>
    </row>
    <row r="111802" spans="11:11">
      <c r="K111802"/>
    </row>
    <row r="111803" spans="11:11">
      <c r="K111803"/>
    </row>
    <row r="111804" spans="11:11">
      <c r="K111804"/>
    </row>
    <row r="111805" spans="11:11">
      <c r="K111805"/>
    </row>
    <row r="111806" spans="11:11">
      <c r="K111806"/>
    </row>
    <row r="111807" spans="11:11">
      <c r="K111807"/>
    </row>
    <row r="111808" spans="11:11">
      <c r="K111808"/>
    </row>
    <row r="111809" spans="11:11">
      <c r="K111809"/>
    </row>
    <row r="111810" spans="11:11">
      <c r="K111810"/>
    </row>
    <row r="111811" spans="11:11">
      <c r="K111811"/>
    </row>
    <row r="111812" spans="11:11">
      <c r="K111812"/>
    </row>
    <row r="111813" spans="11:11">
      <c r="K111813"/>
    </row>
    <row r="111814" spans="11:11">
      <c r="K111814"/>
    </row>
    <row r="111815" spans="11:11">
      <c r="K111815"/>
    </row>
    <row r="111816" spans="11:11">
      <c r="K111816"/>
    </row>
    <row r="111817" spans="11:11">
      <c r="K111817"/>
    </row>
    <row r="111818" spans="11:11">
      <c r="K111818"/>
    </row>
    <row r="111819" spans="11:11">
      <c r="K111819"/>
    </row>
    <row r="111820" spans="11:11">
      <c r="K111820"/>
    </row>
    <row r="111821" spans="11:11">
      <c r="K111821"/>
    </row>
    <row r="111822" spans="11:11">
      <c r="K111822"/>
    </row>
    <row r="111823" spans="11:11">
      <c r="K111823"/>
    </row>
    <row r="111824" spans="11:11">
      <c r="K111824"/>
    </row>
    <row r="111825" spans="11:11">
      <c r="K111825"/>
    </row>
    <row r="111826" spans="11:11">
      <c r="K111826"/>
    </row>
    <row r="111827" spans="11:11">
      <c r="K111827"/>
    </row>
    <row r="111828" spans="11:11">
      <c r="K111828"/>
    </row>
    <row r="111829" spans="11:11">
      <c r="K111829"/>
    </row>
    <row r="111830" spans="11:11">
      <c r="K111830"/>
    </row>
    <row r="111831" spans="11:11">
      <c r="K111831"/>
    </row>
    <row r="111832" spans="11:11">
      <c r="K111832"/>
    </row>
    <row r="111833" spans="11:11">
      <c r="K111833"/>
    </row>
    <row r="111834" spans="11:11">
      <c r="K111834"/>
    </row>
    <row r="111835" spans="11:11">
      <c r="K111835"/>
    </row>
    <row r="111836" spans="11:11">
      <c r="K111836"/>
    </row>
    <row r="111837" spans="11:11">
      <c r="K111837"/>
    </row>
    <row r="111838" spans="11:11">
      <c r="K111838"/>
    </row>
    <row r="111839" spans="11:11">
      <c r="K111839"/>
    </row>
    <row r="111840" spans="11:11">
      <c r="K111840"/>
    </row>
    <row r="111841" spans="11:11">
      <c r="K111841"/>
    </row>
    <row r="111842" spans="11:11">
      <c r="K111842"/>
    </row>
    <row r="111843" spans="11:11">
      <c r="K111843"/>
    </row>
    <row r="111844" spans="11:11">
      <c r="K111844"/>
    </row>
    <row r="111845" spans="11:11">
      <c r="K111845"/>
    </row>
    <row r="111846" spans="11:11">
      <c r="K111846"/>
    </row>
    <row r="111847" spans="11:11">
      <c r="K111847"/>
    </row>
    <row r="111848" spans="11:11">
      <c r="K111848"/>
    </row>
    <row r="111849" spans="11:11">
      <c r="K111849"/>
    </row>
    <row r="111850" spans="11:11">
      <c r="K111850"/>
    </row>
    <row r="111851" spans="11:11">
      <c r="K111851"/>
    </row>
    <row r="111852" spans="11:11">
      <c r="K111852"/>
    </row>
    <row r="111853" spans="11:11">
      <c r="K111853"/>
    </row>
    <row r="111854" spans="11:11">
      <c r="K111854"/>
    </row>
    <row r="111855" spans="11:11">
      <c r="K111855"/>
    </row>
    <row r="111856" spans="11:11">
      <c r="K111856"/>
    </row>
    <row r="111857" spans="11:11">
      <c r="K111857"/>
    </row>
    <row r="111858" spans="11:11">
      <c r="K111858"/>
    </row>
    <row r="111859" spans="11:11">
      <c r="K111859"/>
    </row>
    <row r="111860" spans="11:11">
      <c r="K111860"/>
    </row>
    <row r="111861" spans="11:11">
      <c r="K111861"/>
    </row>
    <row r="111862" spans="11:11">
      <c r="K111862"/>
    </row>
    <row r="111863" spans="11:11">
      <c r="K111863"/>
    </row>
    <row r="111864" spans="11:11">
      <c r="K111864"/>
    </row>
    <row r="111865" spans="11:11">
      <c r="K111865"/>
    </row>
    <row r="111866" spans="11:11">
      <c r="K111866"/>
    </row>
    <row r="111867" spans="11:11">
      <c r="K111867"/>
    </row>
    <row r="111868" spans="11:11">
      <c r="K111868"/>
    </row>
    <row r="111869" spans="11:11">
      <c r="K111869"/>
    </row>
    <row r="111870" spans="11:11">
      <c r="K111870"/>
    </row>
    <row r="111871" spans="11:11">
      <c r="K111871"/>
    </row>
    <row r="111872" spans="11:11">
      <c r="K111872"/>
    </row>
    <row r="111873" spans="11:11">
      <c r="K111873"/>
    </row>
    <row r="111874" spans="11:11">
      <c r="K111874"/>
    </row>
    <row r="111875" spans="11:11">
      <c r="K111875"/>
    </row>
    <row r="111876" spans="11:11">
      <c r="K111876"/>
    </row>
    <row r="111877" spans="11:11">
      <c r="K111877"/>
    </row>
    <row r="111878" spans="11:11">
      <c r="K111878"/>
    </row>
    <row r="111879" spans="11:11">
      <c r="K111879"/>
    </row>
    <row r="111880" spans="11:11">
      <c r="K111880"/>
    </row>
    <row r="111881" spans="11:11">
      <c r="K111881"/>
    </row>
    <row r="111882" spans="11:11">
      <c r="K111882"/>
    </row>
    <row r="111883" spans="11:11">
      <c r="K111883"/>
    </row>
    <row r="111884" spans="11:11">
      <c r="K111884"/>
    </row>
    <row r="111885" spans="11:11">
      <c r="K111885"/>
    </row>
    <row r="111886" spans="11:11">
      <c r="K111886"/>
    </row>
    <row r="111887" spans="11:11">
      <c r="K111887"/>
    </row>
    <row r="111888" spans="11:11">
      <c r="K111888"/>
    </row>
    <row r="111889" spans="11:11">
      <c r="K111889"/>
    </row>
    <row r="111890" spans="11:11">
      <c r="K111890"/>
    </row>
    <row r="111891" spans="11:11">
      <c r="K111891"/>
    </row>
    <row r="111892" spans="11:11">
      <c r="K111892"/>
    </row>
    <row r="111893" spans="11:11">
      <c r="K111893"/>
    </row>
    <row r="111894" spans="11:11">
      <c r="K111894"/>
    </row>
    <row r="111895" spans="11:11">
      <c r="K111895"/>
    </row>
    <row r="111896" spans="11:11">
      <c r="K111896"/>
    </row>
    <row r="111897" spans="11:11">
      <c r="K111897"/>
    </row>
    <row r="111898" spans="11:11">
      <c r="K111898"/>
    </row>
    <row r="111899" spans="11:11">
      <c r="K111899"/>
    </row>
    <row r="111900" spans="11:11">
      <c r="K111900"/>
    </row>
    <row r="111901" spans="11:11">
      <c r="K111901"/>
    </row>
    <row r="111902" spans="11:11">
      <c r="K111902"/>
    </row>
    <row r="111903" spans="11:11">
      <c r="K111903"/>
    </row>
    <row r="111904" spans="11:11">
      <c r="K111904"/>
    </row>
    <row r="111905" spans="11:11">
      <c r="K111905"/>
    </row>
    <row r="111906" spans="11:11">
      <c r="K111906"/>
    </row>
    <row r="111907" spans="11:11">
      <c r="K111907"/>
    </row>
    <row r="111908" spans="11:11">
      <c r="K111908"/>
    </row>
    <row r="111909" spans="11:11">
      <c r="K111909"/>
    </row>
    <row r="111910" spans="11:11">
      <c r="K111910"/>
    </row>
    <row r="111911" spans="11:11">
      <c r="K111911"/>
    </row>
    <row r="111912" spans="11:11">
      <c r="K111912"/>
    </row>
    <row r="111913" spans="11:11">
      <c r="K111913"/>
    </row>
    <row r="111914" spans="11:11">
      <c r="K111914"/>
    </row>
    <row r="111915" spans="11:11">
      <c r="K111915"/>
    </row>
    <row r="111916" spans="11:11">
      <c r="K111916"/>
    </row>
    <row r="111917" spans="11:11">
      <c r="K111917"/>
    </row>
    <row r="111918" spans="11:11">
      <c r="K111918"/>
    </row>
    <row r="111919" spans="11:11">
      <c r="K111919"/>
    </row>
    <row r="111920" spans="11:11">
      <c r="K111920"/>
    </row>
    <row r="111921" spans="11:11">
      <c r="K111921"/>
    </row>
    <row r="111922" spans="11:11">
      <c r="K111922"/>
    </row>
    <row r="111923" spans="11:11">
      <c r="K111923"/>
    </row>
    <row r="111924" spans="11:11">
      <c r="K111924"/>
    </row>
    <row r="111925" spans="11:11">
      <c r="K111925"/>
    </row>
    <row r="111926" spans="11:11">
      <c r="K111926"/>
    </row>
    <row r="111927" spans="11:11">
      <c r="K111927"/>
    </row>
    <row r="111928" spans="11:11">
      <c r="K111928"/>
    </row>
    <row r="111929" spans="11:11">
      <c r="K111929"/>
    </row>
    <row r="111930" spans="11:11">
      <c r="K111930"/>
    </row>
    <row r="111931" spans="11:11">
      <c r="K111931"/>
    </row>
    <row r="111932" spans="11:11">
      <c r="K111932"/>
    </row>
    <row r="111933" spans="11:11">
      <c r="K111933"/>
    </row>
    <row r="111934" spans="11:11">
      <c r="K111934"/>
    </row>
    <row r="111935" spans="11:11">
      <c r="K111935"/>
    </row>
    <row r="111936" spans="11:11">
      <c r="K111936"/>
    </row>
    <row r="111937" spans="11:11">
      <c r="K111937"/>
    </row>
    <row r="111938" spans="11:11">
      <c r="K111938"/>
    </row>
    <row r="111939" spans="11:11">
      <c r="K111939"/>
    </row>
    <row r="111940" spans="11:11">
      <c r="K111940"/>
    </row>
    <row r="111941" spans="11:11">
      <c r="K111941"/>
    </row>
    <row r="111942" spans="11:11">
      <c r="K111942"/>
    </row>
    <row r="111943" spans="11:11">
      <c r="K111943"/>
    </row>
    <row r="111944" spans="11:11">
      <c r="K111944"/>
    </row>
    <row r="111945" spans="11:11">
      <c r="K111945"/>
    </row>
    <row r="111946" spans="11:11">
      <c r="K111946"/>
    </row>
    <row r="111947" spans="11:11">
      <c r="K111947"/>
    </row>
    <row r="111948" spans="11:11">
      <c r="K111948"/>
    </row>
    <row r="111949" spans="11:11">
      <c r="K111949"/>
    </row>
    <row r="111950" spans="11:11">
      <c r="K111950"/>
    </row>
    <row r="111951" spans="11:11">
      <c r="K111951"/>
    </row>
    <row r="111952" spans="11:11">
      <c r="K111952"/>
    </row>
    <row r="111953" spans="11:11">
      <c r="K111953"/>
    </row>
    <row r="111954" spans="11:11">
      <c r="K111954"/>
    </row>
    <row r="111955" spans="11:11">
      <c r="K111955"/>
    </row>
    <row r="111956" spans="11:11">
      <c r="K111956"/>
    </row>
    <row r="111957" spans="11:11">
      <c r="K111957"/>
    </row>
    <row r="111958" spans="11:11">
      <c r="K111958"/>
    </row>
    <row r="111959" spans="11:11">
      <c r="K111959"/>
    </row>
    <row r="111960" spans="11:11">
      <c r="K111960"/>
    </row>
    <row r="111961" spans="11:11">
      <c r="K111961"/>
    </row>
    <row r="111962" spans="11:11">
      <c r="K111962"/>
    </row>
    <row r="111963" spans="11:11">
      <c r="K111963"/>
    </row>
    <row r="111964" spans="11:11">
      <c r="K111964"/>
    </row>
    <row r="111965" spans="11:11">
      <c r="K111965"/>
    </row>
    <row r="111966" spans="11:11">
      <c r="K111966"/>
    </row>
    <row r="111967" spans="11:11">
      <c r="K111967"/>
    </row>
    <row r="111968" spans="11:11">
      <c r="K111968"/>
    </row>
    <row r="111969" spans="11:11">
      <c r="K111969"/>
    </row>
    <row r="111970" spans="11:11">
      <c r="K111970"/>
    </row>
    <row r="111971" spans="11:11">
      <c r="K111971"/>
    </row>
    <row r="111972" spans="11:11">
      <c r="K111972"/>
    </row>
    <row r="111973" spans="11:11">
      <c r="K111973"/>
    </row>
    <row r="111974" spans="11:11">
      <c r="K111974"/>
    </row>
    <row r="111975" spans="11:11">
      <c r="K111975"/>
    </row>
    <row r="111976" spans="11:11">
      <c r="K111976"/>
    </row>
    <row r="111977" spans="11:11">
      <c r="K111977"/>
    </row>
    <row r="111978" spans="11:11">
      <c r="K111978"/>
    </row>
    <row r="111979" spans="11:11">
      <c r="K111979"/>
    </row>
    <row r="111980" spans="11:11">
      <c r="K111980"/>
    </row>
    <row r="111981" spans="11:11">
      <c r="K111981"/>
    </row>
    <row r="111982" spans="11:11">
      <c r="K111982"/>
    </row>
    <row r="111983" spans="11:11">
      <c r="K111983"/>
    </row>
    <row r="111984" spans="11:11">
      <c r="K111984"/>
    </row>
    <row r="111985" spans="11:11">
      <c r="K111985"/>
    </row>
    <row r="111986" spans="11:11">
      <c r="K111986"/>
    </row>
    <row r="111987" spans="11:11">
      <c r="K111987"/>
    </row>
    <row r="111988" spans="11:11">
      <c r="K111988"/>
    </row>
    <row r="111989" spans="11:11">
      <c r="K111989"/>
    </row>
    <row r="111990" spans="11:11">
      <c r="K111990"/>
    </row>
    <row r="111991" spans="11:11">
      <c r="K111991"/>
    </row>
    <row r="111992" spans="11:11">
      <c r="K111992"/>
    </row>
    <row r="111993" spans="11:11">
      <c r="K111993"/>
    </row>
    <row r="111994" spans="11:11">
      <c r="K111994"/>
    </row>
    <row r="111995" spans="11:11">
      <c r="K111995"/>
    </row>
    <row r="111996" spans="11:11">
      <c r="K111996"/>
    </row>
    <row r="111997" spans="11:11">
      <c r="K111997"/>
    </row>
    <row r="111998" spans="11:11">
      <c r="K111998"/>
    </row>
    <row r="111999" spans="11:11">
      <c r="K111999"/>
    </row>
    <row r="112000" spans="11:11">
      <c r="K112000"/>
    </row>
    <row r="112001" spans="11:11">
      <c r="K112001"/>
    </row>
    <row r="112002" spans="11:11">
      <c r="K112002"/>
    </row>
    <row r="112003" spans="11:11">
      <c r="K112003"/>
    </row>
    <row r="112004" spans="11:11">
      <c r="K112004"/>
    </row>
    <row r="112005" spans="11:11">
      <c r="K112005"/>
    </row>
    <row r="112006" spans="11:11">
      <c r="K112006"/>
    </row>
    <row r="112007" spans="11:11">
      <c r="K112007"/>
    </row>
    <row r="112008" spans="11:11">
      <c r="K112008"/>
    </row>
    <row r="112009" spans="11:11">
      <c r="K112009"/>
    </row>
    <row r="112010" spans="11:11">
      <c r="K112010"/>
    </row>
    <row r="112011" spans="11:11">
      <c r="K112011"/>
    </row>
    <row r="112012" spans="11:11">
      <c r="K112012"/>
    </row>
    <row r="112013" spans="11:11">
      <c r="K112013"/>
    </row>
    <row r="112014" spans="11:11">
      <c r="K112014"/>
    </row>
    <row r="112015" spans="11:11">
      <c r="K112015"/>
    </row>
    <row r="112016" spans="11:11">
      <c r="K112016"/>
    </row>
    <row r="112017" spans="11:11">
      <c r="K112017"/>
    </row>
    <row r="112018" spans="11:11">
      <c r="K112018"/>
    </row>
    <row r="112019" spans="11:11">
      <c r="K112019"/>
    </row>
    <row r="112020" spans="11:11">
      <c r="K112020"/>
    </row>
    <row r="112021" spans="11:11">
      <c r="K112021"/>
    </row>
    <row r="112022" spans="11:11">
      <c r="K112022"/>
    </row>
    <row r="112023" spans="11:11">
      <c r="K112023"/>
    </row>
    <row r="112024" spans="11:11">
      <c r="K112024"/>
    </row>
    <row r="112025" spans="11:11">
      <c r="K112025"/>
    </row>
    <row r="112026" spans="11:11">
      <c r="K112026"/>
    </row>
    <row r="112027" spans="11:11">
      <c r="K112027"/>
    </row>
    <row r="112028" spans="11:11">
      <c r="K112028"/>
    </row>
    <row r="112029" spans="11:11">
      <c r="K112029"/>
    </row>
    <row r="112030" spans="11:11">
      <c r="K112030"/>
    </row>
    <row r="112031" spans="11:11">
      <c r="K112031"/>
    </row>
    <row r="112032" spans="11:11">
      <c r="K112032"/>
    </row>
    <row r="112033" spans="11:11">
      <c r="K112033"/>
    </row>
    <row r="112034" spans="11:11">
      <c r="K112034"/>
    </row>
    <row r="112035" spans="11:11">
      <c r="K112035"/>
    </row>
    <row r="112036" spans="11:11">
      <c r="K112036"/>
    </row>
    <row r="112037" spans="11:11">
      <c r="K112037"/>
    </row>
    <row r="112038" spans="11:11">
      <c r="K112038"/>
    </row>
    <row r="112039" spans="11:11">
      <c r="K112039"/>
    </row>
    <row r="112040" spans="11:11">
      <c r="K112040"/>
    </row>
    <row r="112041" spans="11:11">
      <c r="K112041"/>
    </row>
    <row r="112042" spans="11:11">
      <c r="K112042"/>
    </row>
    <row r="112043" spans="11:11">
      <c r="K112043"/>
    </row>
    <row r="112044" spans="11:11">
      <c r="K112044"/>
    </row>
    <row r="112045" spans="11:11">
      <c r="K112045"/>
    </row>
    <row r="112046" spans="11:11">
      <c r="K112046"/>
    </row>
    <row r="112047" spans="11:11">
      <c r="K112047"/>
    </row>
    <row r="112048" spans="11:11">
      <c r="K112048"/>
    </row>
    <row r="112049" spans="11:11">
      <c r="K112049"/>
    </row>
    <row r="112050" spans="11:11">
      <c r="K112050"/>
    </row>
    <row r="112051" spans="11:11">
      <c r="K112051"/>
    </row>
    <row r="112052" spans="11:11">
      <c r="K112052"/>
    </row>
    <row r="112053" spans="11:11">
      <c r="K112053"/>
    </row>
    <row r="112054" spans="11:11">
      <c r="K112054"/>
    </row>
    <row r="112055" spans="11:11">
      <c r="K112055"/>
    </row>
    <row r="112056" spans="11:11">
      <c r="K112056"/>
    </row>
    <row r="112057" spans="11:11">
      <c r="K112057"/>
    </row>
    <row r="112058" spans="11:11">
      <c r="K112058"/>
    </row>
    <row r="112059" spans="11:11">
      <c r="K112059"/>
    </row>
    <row r="112060" spans="11:11">
      <c r="K112060"/>
    </row>
    <row r="112061" spans="11:11">
      <c r="K112061"/>
    </row>
    <row r="112062" spans="11:11">
      <c r="K112062"/>
    </row>
    <row r="112063" spans="11:11">
      <c r="K112063"/>
    </row>
    <row r="112064" spans="11:11">
      <c r="K112064"/>
    </row>
    <row r="112065" spans="11:11">
      <c r="K112065"/>
    </row>
    <row r="112066" spans="11:11">
      <c r="K112066"/>
    </row>
    <row r="112067" spans="11:11">
      <c r="K112067"/>
    </row>
    <row r="112068" spans="11:11">
      <c r="K112068"/>
    </row>
    <row r="112069" spans="11:11">
      <c r="K112069"/>
    </row>
    <row r="112070" spans="11:11">
      <c r="K112070"/>
    </row>
    <row r="112071" spans="11:11">
      <c r="K112071"/>
    </row>
    <row r="112072" spans="11:11">
      <c r="K112072"/>
    </row>
    <row r="112073" spans="11:11">
      <c r="K112073"/>
    </row>
    <row r="112074" spans="11:11">
      <c r="K112074"/>
    </row>
    <row r="112075" spans="11:11">
      <c r="K112075"/>
    </row>
    <row r="112076" spans="11:11">
      <c r="K112076"/>
    </row>
    <row r="112077" spans="11:11">
      <c r="K112077"/>
    </row>
    <row r="112078" spans="11:11">
      <c r="K112078"/>
    </row>
    <row r="112079" spans="11:11">
      <c r="K112079"/>
    </row>
    <row r="112080" spans="11:11">
      <c r="K112080"/>
    </row>
    <row r="112081" spans="11:11">
      <c r="K112081"/>
    </row>
    <row r="112082" spans="11:11">
      <c r="K112082"/>
    </row>
    <row r="112083" spans="11:11">
      <c r="K112083"/>
    </row>
    <row r="112084" spans="11:11">
      <c r="K112084"/>
    </row>
    <row r="112085" spans="11:11">
      <c r="K112085"/>
    </row>
    <row r="112086" spans="11:11">
      <c r="K112086"/>
    </row>
    <row r="112087" spans="11:11">
      <c r="K112087"/>
    </row>
    <row r="112088" spans="11:11">
      <c r="K112088"/>
    </row>
    <row r="112089" spans="11:11">
      <c r="K112089"/>
    </row>
    <row r="112090" spans="11:11">
      <c r="K112090"/>
    </row>
    <row r="112091" spans="11:11">
      <c r="K112091"/>
    </row>
    <row r="112092" spans="11:11">
      <c r="K112092"/>
    </row>
    <row r="112093" spans="11:11">
      <c r="K112093"/>
    </row>
    <row r="112094" spans="11:11">
      <c r="K112094"/>
    </row>
    <row r="112095" spans="11:11">
      <c r="K112095"/>
    </row>
    <row r="112096" spans="11:11">
      <c r="K112096"/>
    </row>
    <row r="112097" spans="11:11">
      <c r="K112097"/>
    </row>
    <row r="112098" spans="11:11">
      <c r="K112098"/>
    </row>
    <row r="112099" spans="11:11">
      <c r="K112099"/>
    </row>
    <row r="112100" spans="11:11">
      <c r="K112100"/>
    </row>
    <row r="112101" spans="11:11">
      <c r="K112101"/>
    </row>
    <row r="112102" spans="11:11">
      <c r="K112102"/>
    </row>
    <row r="112103" spans="11:11">
      <c r="K112103"/>
    </row>
    <row r="112104" spans="11:11">
      <c r="K112104"/>
    </row>
    <row r="112105" spans="11:11">
      <c r="K112105"/>
    </row>
    <row r="112106" spans="11:11">
      <c r="K112106"/>
    </row>
    <row r="112107" spans="11:11">
      <c r="K112107"/>
    </row>
    <row r="112108" spans="11:11">
      <c r="K112108"/>
    </row>
    <row r="112109" spans="11:11">
      <c r="K112109"/>
    </row>
    <row r="112110" spans="11:11">
      <c r="K112110"/>
    </row>
    <row r="112111" spans="11:11">
      <c r="K112111"/>
    </row>
    <row r="112112" spans="11:11">
      <c r="K112112"/>
    </row>
    <row r="112113" spans="11:11">
      <c r="K112113"/>
    </row>
    <row r="112114" spans="11:11">
      <c r="K112114"/>
    </row>
    <row r="112115" spans="11:11">
      <c r="K112115"/>
    </row>
    <row r="112116" spans="11:11">
      <c r="K112116"/>
    </row>
    <row r="112117" spans="11:11">
      <c r="K112117"/>
    </row>
    <row r="112118" spans="11:11">
      <c r="K112118"/>
    </row>
    <row r="112119" spans="11:11">
      <c r="K112119"/>
    </row>
    <row r="112120" spans="11:11">
      <c r="K112120"/>
    </row>
    <row r="112121" spans="11:11">
      <c r="K112121"/>
    </row>
    <row r="112122" spans="11:11">
      <c r="K112122"/>
    </row>
    <row r="112123" spans="11:11">
      <c r="K112123"/>
    </row>
    <row r="112124" spans="11:11">
      <c r="K112124"/>
    </row>
    <row r="112125" spans="11:11">
      <c r="K112125"/>
    </row>
    <row r="112126" spans="11:11">
      <c r="K112126"/>
    </row>
    <row r="112127" spans="11:11">
      <c r="K112127"/>
    </row>
    <row r="112128" spans="11:11">
      <c r="K112128"/>
    </row>
    <row r="112129" spans="11:11">
      <c r="K112129"/>
    </row>
    <row r="112130" spans="11:11">
      <c r="K112130"/>
    </row>
    <row r="112131" spans="11:11">
      <c r="K112131"/>
    </row>
    <row r="112132" spans="11:11">
      <c r="K112132"/>
    </row>
    <row r="112133" spans="11:11">
      <c r="K112133"/>
    </row>
    <row r="112134" spans="11:11">
      <c r="K112134"/>
    </row>
    <row r="112135" spans="11:11">
      <c r="K112135"/>
    </row>
    <row r="112136" spans="11:11">
      <c r="K112136"/>
    </row>
    <row r="112137" spans="11:11">
      <c r="K112137"/>
    </row>
    <row r="112138" spans="11:11">
      <c r="K112138"/>
    </row>
    <row r="112139" spans="11:11">
      <c r="K112139"/>
    </row>
    <row r="112140" spans="11:11">
      <c r="K112140"/>
    </row>
    <row r="112141" spans="11:11">
      <c r="K112141"/>
    </row>
    <row r="112142" spans="11:11">
      <c r="K112142"/>
    </row>
    <row r="112143" spans="11:11">
      <c r="K112143"/>
    </row>
    <row r="112144" spans="11:11">
      <c r="K112144"/>
    </row>
    <row r="112145" spans="11:11">
      <c r="K112145"/>
    </row>
    <row r="112146" spans="11:11">
      <c r="K112146"/>
    </row>
    <row r="112147" spans="11:11">
      <c r="K112147"/>
    </row>
    <row r="112148" spans="11:11">
      <c r="K112148"/>
    </row>
    <row r="112149" spans="11:11">
      <c r="K112149"/>
    </row>
    <row r="112150" spans="11:11">
      <c r="K112150"/>
    </row>
    <row r="112151" spans="11:11">
      <c r="K112151"/>
    </row>
    <row r="112152" spans="11:11">
      <c r="K112152"/>
    </row>
    <row r="112153" spans="11:11">
      <c r="K112153"/>
    </row>
    <row r="112154" spans="11:11">
      <c r="K112154"/>
    </row>
    <row r="112155" spans="11:11">
      <c r="K112155"/>
    </row>
    <row r="112156" spans="11:11">
      <c r="K112156"/>
    </row>
    <row r="112157" spans="11:11">
      <c r="K112157"/>
    </row>
    <row r="112158" spans="11:11">
      <c r="K112158"/>
    </row>
    <row r="112159" spans="11:11">
      <c r="K112159"/>
    </row>
    <row r="112160" spans="11:11">
      <c r="K112160"/>
    </row>
    <row r="112161" spans="11:11">
      <c r="K112161"/>
    </row>
    <row r="112162" spans="11:11">
      <c r="K112162"/>
    </row>
    <row r="112163" spans="11:11">
      <c r="K112163"/>
    </row>
    <row r="112164" spans="11:11">
      <c r="K112164"/>
    </row>
    <row r="112165" spans="11:11">
      <c r="K112165"/>
    </row>
    <row r="112166" spans="11:11">
      <c r="K112166"/>
    </row>
    <row r="112167" spans="11:11">
      <c r="K112167"/>
    </row>
    <row r="112168" spans="11:11">
      <c r="K112168"/>
    </row>
    <row r="112169" spans="11:11">
      <c r="K112169"/>
    </row>
    <row r="112170" spans="11:11">
      <c r="K112170"/>
    </row>
    <row r="112171" spans="11:11">
      <c r="K112171"/>
    </row>
    <row r="112172" spans="11:11">
      <c r="K112172"/>
    </row>
    <row r="112173" spans="11:11">
      <c r="K112173"/>
    </row>
    <row r="112174" spans="11:11">
      <c r="K112174"/>
    </row>
    <row r="112175" spans="11:11">
      <c r="K112175"/>
    </row>
    <row r="112176" spans="11:11">
      <c r="K112176"/>
    </row>
    <row r="112177" spans="11:11">
      <c r="K112177"/>
    </row>
    <row r="112178" spans="11:11">
      <c r="K112178"/>
    </row>
    <row r="112179" spans="11:11">
      <c r="K112179"/>
    </row>
    <row r="112180" spans="11:11">
      <c r="K112180"/>
    </row>
    <row r="112181" spans="11:11">
      <c r="K112181"/>
    </row>
    <row r="112182" spans="11:11">
      <c r="K112182"/>
    </row>
    <row r="112183" spans="11:11">
      <c r="K112183"/>
    </row>
    <row r="112184" spans="11:11">
      <c r="K112184"/>
    </row>
    <row r="112185" spans="11:11">
      <c r="K112185"/>
    </row>
    <row r="112186" spans="11:11">
      <c r="K112186"/>
    </row>
    <row r="112187" spans="11:11">
      <c r="K112187"/>
    </row>
    <row r="112188" spans="11:11">
      <c r="K112188"/>
    </row>
    <row r="112189" spans="11:11">
      <c r="K112189"/>
    </row>
    <row r="112190" spans="11:11">
      <c r="K112190"/>
    </row>
    <row r="112191" spans="11:11">
      <c r="K112191"/>
    </row>
    <row r="112192" spans="11:11">
      <c r="K112192"/>
    </row>
    <row r="112193" spans="11:11">
      <c r="K112193"/>
    </row>
    <row r="112194" spans="11:11">
      <c r="K112194"/>
    </row>
    <row r="112195" spans="11:11">
      <c r="K112195"/>
    </row>
    <row r="112196" spans="11:11">
      <c r="K112196"/>
    </row>
    <row r="112197" spans="11:11">
      <c r="K112197"/>
    </row>
    <row r="112198" spans="11:11">
      <c r="K112198"/>
    </row>
    <row r="112199" spans="11:11">
      <c r="K112199"/>
    </row>
    <row r="112200" spans="11:11">
      <c r="K112200"/>
    </row>
    <row r="112201" spans="11:11">
      <c r="K112201"/>
    </row>
    <row r="112202" spans="11:11">
      <c r="K112202"/>
    </row>
    <row r="112203" spans="11:11">
      <c r="K112203"/>
    </row>
    <row r="112204" spans="11:11">
      <c r="K112204"/>
    </row>
    <row r="112205" spans="11:11">
      <c r="K112205"/>
    </row>
    <row r="112206" spans="11:11">
      <c r="K112206"/>
    </row>
    <row r="112207" spans="11:11">
      <c r="K112207"/>
    </row>
    <row r="112208" spans="11:11">
      <c r="K112208"/>
    </row>
    <row r="112209" spans="11:11">
      <c r="K112209"/>
    </row>
    <row r="112210" spans="11:11">
      <c r="K112210"/>
    </row>
    <row r="112211" spans="11:11">
      <c r="K112211"/>
    </row>
    <row r="112212" spans="11:11">
      <c r="K112212"/>
    </row>
    <row r="112213" spans="11:11">
      <c r="K112213"/>
    </row>
    <row r="112214" spans="11:11">
      <c r="K112214"/>
    </row>
    <row r="112215" spans="11:11">
      <c r="K112215"/>
    </row>
    <row r="112216" spans="11:11">
      <c r="K112216"/>
    </row>
    <row r="112217" spans="11:11">
      <c r="K112217"/>
    </row>
    <row r="112218" spans="11:11">
      <c r="K112218"/>
    </row>
    <row r="112219" spans="11:11">
      <c r="K112219"/>
    </row>
    <row r="112220" spans="11:11">
      <c r="K112220"/>
    </row>
    <row r="112221" spans="11:11">
      <c r="K112221"/>
    </row>
    <row r="112222" spans="11:11">
      <c r="K112222"/>
    </row>
    <row r="112223" spans="11:11">
      <c r="K112223"/>
    </row>
    <row r="112224" spans="11:11">
      <c r="K112224"/>
    </row>
    <row r="112225" spans="11:11">
      <c r="K112225"/>
    </row>
    <row r="112226" spans="11:11">
      <c r="K112226"/>
    </row>
    <row r="112227" spans="11:11">
      <c r="K112227"/>
    </row>
    <row r="112228" spans="11:11">
      <c r="K112228"/>
    </row>
    <row r="112229" spans="11:11">
      <c r="K112229"/>
    </row>
    <row r="112230" spans="11:11">
      <c r="K112230"/>
    </row>
    <row r="112231" spans="11:11">
      <c r="K112231"/>
    </row>
    <row r="112232" spans="11:11">
      <c r="K112232"/>
    </row>
    <row r="112233" spans="11:11">
      <c r="K112233"/>
    </row>
    <row r="112234" spans="11:11">
      <c r="K112234"/>
    </row>
    <row r="112235" spans="11:11">
      <c r="K112235"/>
    </row>
    <row r="112236" spans="11:11">
      <c r="K112236"/>
    </row>
    <row r="112237" spans="11:11">
      <c r="K112237"/>
    </row>
    <row r="112238" spans="11:11">
      <c r="K112238"/>
    </row>
    <row r="112239" spans="11:11">
      <c r="K112239"/>
    </row>
    <row r="112240" spans="11:11">
      <c r="K112240"/>
    </row>
    <row r="112241" spans="11:11">
      <c r="K112241"/>
    </row>
    <row r="112242" spans="11:11">
      <c r="K112242"/>
    </row>
    <row r="112243" spans="11:11">
      <c r="K112243"/>
    </row>
    <row r="112244" spans="11:11">
      <c r="K112244"/>
    </row>
    <row r="112245" spans="11:11">
      <c r="K112245"/>
    </row>
    <row r="112246" spans="11:11">
      <c r="K112246"/>
    </row>
    <row r="112247" spans="11:11">
      <c r="K112247"/>
    </row>
    <row r="112248" spans="11:11">
      <c r="K112248"/>
    </row>
    <row r="112249" spans="11:11">
      <c r="K112249"/>
    </row>
    <row r="112250" spans="11:11">
      <c r="K112250"/>
    </row>
    <row r="112251" spans="11:11">
      <c r="K112251"/>
    </row>
    <row r="112252" spans="11:11">
      <c r="K112252"/>
    </row>
    <row r="112253" spans="11:11">
      <c r="K112253"/>
    </row>
    <row r="112254" spans="11:11">
      <c r="K112254"/>
    </row>
    <row r="112255" spans="11:11">
      <c r="K112255"/>
    </row>
    <row r="112256" spans="11:11">
      <c r="K112256"/>
    </row>
    <row r="112257" spans="11:11">
      <c r="K112257"/>
    </row>
    <row r="112258" spans="11:11">
      <c r="K112258"/>
    </row>
    <row r="112259" spans="11:11">
      <c r="K112259"/>
    </row>
    <row r="112260" spans="11:11">
      <c r="K112260"/>
    </row>
    <row r="112261" spans="11:11">
      <c r="K112261"/>
    </row>
    <row r="112262" spans="11:11">
      <c r="K112262"/>
    </row>
    <row r="112263" spans="11:11">
      <c r="K112263"/>
    </row>
    <row r="112264" spans="11:11">
      <c r="K112264"/>
    </row>
    <row r="112265" spans="11:11">
      <c r="K112265"/>
    </row>
    <row r="112266" spans="11:11">
      <c r="K112266"/>
    </row>
    <row r="112267" spans="11:11">
      <c r="K112267"/>
    </row>
    <row r="112268" spans="11:11">
      <c r="K112268"/>
    </row>
    <row r="112269" spans="11:11">
      <c r="K112269"/>
    </row>
    <row r="112270" spans="11:11">
      <c r="K112270"/>
    </row>
    <row r="112271" spans="11:11">
      <c r="K112271"/>
    </row>
    <row r="112272" spans="11:11">
      <c r="K112272"/>
    </row>
    <row r="112273" spans="11:11">
      <c r="K112273"/>
    </row>
    <row r="112274" spans="11:11">
      <c r="K112274"/>
    </row>
    <row r="112275" spans="11:11">
      <c r="K112275"/>
    </row>
    <row r="112276" spans="11:11">
      <c r="K112276"/>
    </row>
    <row r="112277" spans="11:11">
      <c r="K112277"/>
    </row>
    <row r="112278" spans="11:11">
      <c r="K112278"/>
    </row>
    <row r="112279" spans="11:11">
      <c r="K112279"/>
    </row>
    <row r="112280" spans="11:11">
      <c r="K112280"/>
    </row>
    <row r="112281" spans="11:11">
      <c r="K112281"/>
    </row>
    <row r="112282" spans="11:11">
      <c r="K112282"/>
    </row>
    <row r="112283" spans="11:11">
      <c r="K112283"/>
    </row>
    <row r="112284" spans="11:11">
      <c r="K112284"/>
    </row>
    <row r="112285" spans="11:11">
      <c r="K112285"/>
    </row>
    <row r="112286" spans="11:11">
      <c r="K112286"/>
    </row>
    <row r="112287" spans="11:11">
      <c r="K112287"/>
    </row>
    <row r="112288" spans="11:11">
      <c r="K112288"/>
    </row>
    <row r="112289" spans="11:11">
      <c r="K112289"/>
    </row>
    <row r="112290" spans="11:11">
      <c r="K112290"/>
    </row>
    <row r="112291" spans="11:11">
      <c r="K112291"/>
    </row>
    <row r="112292" spans="11:11">
      <c r="K112292"/>
    </row>
    <row r="112293" spans="11:11">
      <c r="K112293"/>
    </row>
    <row r="112294" spans="11:11">
      <c r="K112294"/>
    </row>
    <row r="112295" spans="11:11">
      <c r="K112295"/>
    </row>
    <row r="112296" spans="11:11">
      <c r="K112296"/>
    </row>
    <row r="112297" spans="11:11">
      <c r="K112297"/>
    </row>
    <row r="112298" spans="11:11">
      <c r="K112298"/>
    </row>
    <row r="112299" spans="11:11">
      <c r="K112299"/>
    </row>
    <row r="112300" spans="11:11">
      <c r="K112300"/>
    </row>
    <row r="112301" spans="11:11">
      <c r="K112301"/>
    </row>
    <row r="112302" spans="11:11">
      <c r="K112302"/>
    </row>
    <row r="112303" spans="11:11">
      <c r="K112303"/>
    </row>
    <row r="112304" spans="11:11">
      <c r="K112304"/>
    </row>
    <row r="112305" spans="11:11">
      <c r="K112305"/>
    </row>
    <row r="112306" spans="11:11">
      <c r="K112306"/>
    </row>
    <row r="112307" spans="11:11">
      <c r="K112307"/>
    </row>
    <row r="112308" spans="11:11">
      <c r="K112308"/>
    </row>
    <row r="112309" spans="11:11">
      <c r="K112309"/>
    </row>
    <row r="112310" spans="11:11">
      <c r="K112310"/>
    </row>
    <row r="112311" spans="11:11">
      <c r="K112311"/>
    </row>
    <row r="112312" spans="11:11">
      <c r="K112312"/>
    </row>
    <row r="112313" spans="11:11">
      <c r="K112313"/>
    </row>
    <row r="112314" spans="11:11">
      <c r="K112314"/>
    </row>
    <row r="112315" spans="11:11">
      <c r="K112315"/>
    </row>
    <row r="112316" spans="11:11">
      <c r="K112316"/>
    </row>
    <row r="112317" spans="11:11">
      <c r="K112317"/>
    </row>
    <row r="112318" spans="11:11">
      <c r="K112318"/>
    </row>
    <row r="112319" spans="11:11">
      <c r="K112319"/>
    </row>
    <row r="112320" spans="11:11">
      <c r="K112320"/>
    </row>
    <row r="112321" spans="11:11">
      <c r="K112321"/>
    </row>
    <row r="112322" spans="11:11">
      <c r="K112322"/>
    </row>
    <row r="112323" spans="11:11">
      <c r="K112323"/>
    </row>
    <row r="112324" spans="11:11">
      <c r="K112324"/>
    </row>
    <row r="112325" spans="11:11">
      <c r="K112325"/>
    </row>
    <row r="112326" spans="11:11">
      <c r="K112326"/>
    </row>
    <row r="112327" spans="11:11">
      <c r="K112327"/>
    </row>
    <row r="112328" spans="11:11">
      <c r="K112328"/>
    </row>
    <row r="112329" spans="11:11">
      <c r="K112329"/>
    </row>
    <row r="112330" spans="11:11">
      <c r="K112330"/>
    </row>
    <row r="112331" spans="11:11">
      <c r="K112331"/>
    </row>
    <row r="112332" spans="11:11">
      <c r="K112332"/>
    </row>
    <row r="112333" spans="11:11">
      <c r="K112333"/>
    </row>
    <row r="112334" spans="11:11">
      <c r="K112334"/>
    </row>
    <row r="112335" spans="11:11">
      <c r="K112335"/>
    </row>
    <row r="112336" spans="11:11">
      <c r="K112336"/>
    </row>
    <row r="112337" spans="11:11">
      <c r="K112337"/>
    </row>
    <row r="112338" spans="11:11">
      <c r="K112338"/>
    </row>
    <row r="112339" spans="11:11">
      <c r="K112339"/>
    </row>
    <row r="112340" spans="11:11">
      <c r="K112340"/>
    </row>
    <row r="112341" spans="11:11">
      <c r="K112341"/>
    </row>
    <row r="112342" spans="11:11">
      <c r="K112342"/>
    </row>
    <row r="112343" spans="11:11">
      <c r="K112343"/>
    </row>
    <row r="112344" spans="11:11">
      <c r="K112344"/>
    </row>
    <row r="112345" spans="11:11">
      <c r="K112345"/>
    </row>
    <row r="112346" spans="11:11">
      <c r="K112346"/>
    </row>
    <row r="112347" spans="11:11">
      <c r="K112347"/>
    </row>
    <row r="112348" spans="11:11">
      <c r="K112348"/>
    </row>
    <row r="112349" spans="11:11">
      <c r="K112349"/>
    </row>
    <row r="112350" spans="11:11">
      <c r="K112350"/>
    </row>
    <row r="112351" spans="11:11">
      <c r="K112351"/>
    </row>
    <row r="112352" spans="11:11">
      <c r="K112352"/>
    </row>
    <row r="112353" spans="11:11">
      <c r="K112353"/>
    </row>
    <row r="112354" spans="11:11">
      <c r="K112354"/>
    </row>
    <row r="112355" spans="11:11">
      <c r="K112355"/>
    </row>
    <row r="112356" spans="11:11">
      <c r="K112356"/>
    </row>
    <row r="112357" spans="11:11">
      <c r="K112357"/>
    </row>
    <row r="112358" spans="11:11">
      <c r="K112358"/>
    </row>
    <row r="112359" spans="11:11">
      <c r="K112359"/>
    </row>
    <row r="112360" spans="11:11">
      <c r="K112360"/>
    </row>
    <row r="112361" spans="11:11">
      <c r="K112361"/>
    </row>
    <row r="112362" spans="11:11">
      <c r="K112362"/>
    </row>
    <row r="112363" spans="11:11">
      <c r="K112363"/>
    </row>
    <row r="112364" spans="11:11">
      <c r="K112364"/>
    </row>
    <row r="112365" spans="11:11">
      <c r="K112365"/>
    </row>
    <row r="112366" spans="11:11">
      <c r="K112366"/>
    </row>
    <row r="112367" spans="11:11">
      <c r="K112367"/>
    </row>
    <row r="112368" spans="11:11">
      <c r="K112368"/>
    </row>
    <row r="112369" spans="11:11">
      <c r="K112369"/>
    </row>
    <row r="112370" spans="11:11">
      <c r="K112370"/>
    </row>
    <row r="112371" spans="11:11">
      <c r="K112371"/>
    </row>
    <row r="112372" spans="11:11">
      <c r="K112372"/>
    </row>
    <row r="112373" spans="11:11">
      <c r="K112373"/>
    </row>
    <row r="112374" spans="11:11">
      <c r="K112374"/>
    </row>
    <row r="112375" spans="11:11">
      <c r="K112375"/>
    </row>
    <row r="112376" spans="11:11">
      <c r="K112376"/>
    </row>
    <row r="112377" spans="11:11">
      <c r="K112377"/>
    </row>
    <row r="112378" spans="11:11">
      <c r="K112378"/>
    </row>
    <row r="112379" spans="11:11">
      <c r="K112379"/>
    </row>
    <row r="112380" spans="11:11">
      <c r="K112380"/>
    </row>
    <row r="112381" spans="11:11">
      <c r="K112381"/>
    </row>
    <row r="112382" spans="11:11">
      <c r="K112382"/>
    </row>
    <row r="112383" spans="11:11">
      <c r="K112383"/>
    </row>
    <row r="112384" spans="11:11">
      <c r="K112384"/>
    </row>
    <row r="112385" spans="11:11">
      <c r="K112385"/>
    </row>
    <row r="112386" spans="11:11">
      <c r="K112386"/>
    </row>
    <row r="112387" spans="11:11">
      <c r="K112387"/>
    </row>
    <row r="112388" spans="11:11">
      <c r="K112388"/>
    </row>
    <row r="112389" spans="11:11">
      <c r="K112389"/>
    </row>
    <row r="112390" spans="11:11">
      <c r="K112390"/>
    </row>
    <row r="112391" spans="11:11">
      <c r="K112391"/>
    </row>
    <row r="112392" spans="11:11">
      <c r="K112392"/>
    </row>
    <row r="112393" spans="11:11">
      <c r="K112393"/>
    </row>
    <row r="112394" spans="11:11">
      <c r="K112394"/>
    </row>
    <row r="112395" spans="11:11">
      <c r="K112395"/>
    </row>
    <row r="112396" spans="11:11">
      <c r="K112396"/>
    </row>
    <row r="112397" spans="11:11">
      <c r="K112397"/>
    </row>
    <row r="112398" spans="11:11">
      <c r="K112398"/>
    </row>
    <row r="112399" spans="11:11">
      <c r="K112399"/>
    </row>
    <row r="112400" spans="11:11">
      <c r="K112400"/>
    </row>
    <row r="112401" spans="11:11">
      <c r="K112401"/>
    </row>
    <row r="112402" spans="11:11">
      <c r="K112402"/>
    </row>
    <row r="112403" spans="11:11">
      <c r="K112403"/>
    </row>
    <row r="112404" spans="11:11">
      <c r="K112404"/>
    </row>
    <row r="112405" spans="11:11">
      <c r="K112405"/>
    </row>
    <row r="112406" spans="11:11">
      <c r="K112406"/>
    </row>
    <row r="112407" spans="11:11">
      <c r="K112407"/>
    </row>
    <row r="112408" spans="11:11">
      <c r="K112408"/>
    </row>
    <row r="112409" spans="11:11">
      <c r="K112409"/>
    </row>
    <row r="112410" spans="11:11">
      <c r="K112410"/>
    </row>
    <row r="112411" spans="11:11">
      <c r="K112411"/>
    </row>
    <row r="112412" spans="11:11">
      <c r="K112412"/>
    </row>
    <row r="112413" spans="11:11">
      <c r="K112413"/>
    </row>
    <row r="112414" spans="11:11">
      <c r="K112414"/>
    </row>
    <row r="112415" spans="11:11">
      <c r="K112415"/>
    </row>
    <row r="112416" spans="11:11">
      <c r="K112416"/>
    </row>
    <row r="112417" spans="11:11">
      <c r="K112417"/>
    </row>
    <row r="112418" spans="11:11">
      <c r="K112418"/>
    </row>
    <row r="112419" spans="11:11">
      <c r="K112419"/>
    </row>
    <row r="112420" spans="11:11">
      <c r="K112420"/>
    </row>
    <row r="112421" spans="11:11">
      <c r="K112421"/>
    </row>
    <row r="112422" spans="11:11">
      <c r="K112422"/>
    </row>
    <row r="112423" spans="11:11">
      <c r="K112423"/>
    </row>
    <row r="112424" spans="11:11">
      <c r="K112424"/>
    </row>
    <row r="112425" spans="11:11">
      <c r="K112425"/>
    </row>
    <row r="112426" spans="11:11">
      <c r="K112426"/>
    </row>
    <row r="112427" spans="11:11">
      <c r="K112427"/>
    </row>
    <row r="112428" spans="11:11">
      <c r="K112428"/>
    </row>
    <row r="112429" spans="11:11">
      <c r="K112429"/>
    </row>
    <row r="112430" spans="11:11">
      <c r="K112430"/>
    </row>
    <row r="112431" spans="11:11">
      <c r="K112431"/>
    </row>
    <row r="112432" spans="11:11">
      <c r="K112432"/>
    </row>
    <row r="112433" spans="11:11">
      <c r="K112433"/>
    </row>
    <row r="112434" spans="11:11">
      <c r="K112434"/>
    </row>
    <row r="112435" spans="11:11">
      <c r="K112435"/>
    </row>
    <row r="112436" spans="11:11">
      <c r="K112436"/>
    </row>
    <row r="112437" spans="11:11">
      <c r="K112437"/>
    </row>
    <row r="112438" spans="11:11">
      <c r="K112438"/>
    </row>
    <row r="112439" spans="11:11">
      <c r="K112439"/>
    </row>
    <row r="112440" spans="11:11">
      <c r="K112440"/>
    </row>
    <row r="112441" spans="11:11">
      <c r="K112441"/>
    </row>
    <row r="112442" spans="11:11">
      <c r="K112442"/>
    </row>
    <row r="112443" spans="11:11">
      <c r="K112443"/>
    </row>
    <row r="112444" spans="11:11">
      <c r="K112444"/>
    </row>
    <row r="112445" spans="11:11">
      <c r="K112445"/>
    </row>
    <row r="112446" spans="11:11">
      <c r="K112446"/>
    </row>
    <row r="112447" spans="11:11">
      <c r="K112447"/>
    </row>
    <row r="112448" spans="11:11">
      <c r="K112448"/>
    </row>
    <row r="112449" spans="11:11">
      <c r="K112449"/>
    </row>
    <row r="112450" spans="11:11">
      <c r="K112450"/>
    </row>
    <row r="112451" spans="11:11">
      <c r="K112451"/>
    </row>
    <row r="112452" spans="11:11">
      <c r="K112452"/>
    </row>
    <row r="112453" spans="11:11">
      <c r="K112453"/>
    </row>
    <row r="112454" spans="11:11">
      <c r="K112454"/>
    </row>
    <row r="112455" spans="11:11">
      <c r="K112455"/>
    </row>
    <row r="112456" spans="11:11">
      <c r="K112456"/>
    </row>
    <row r="112457" spans="11:11">
      <c r="K112457"/>
    </row>
    <row r="112458" spans="11:11">
      <c r="K112458"/>
    </row>
    <row r="112459" spans="11:11">
      <c r="K112459"/>
    </row>
    <row r="112460" spans="11:11">
      <c r="K112460"/>
    </row>
    <row r="112461" spans="11:11">
      <c r="K112461"/>
    </row>
    <row r="112462" spans="11:11">
      <c r="K112462"/>
    </row>
    <row r="112463" spans="11:11">
      <c r="K112463"/>
    </row>
    <row r="112464" spans="11:11">
      <c r="K112464"/>
    </row>
    <row r="112465" spans="11:11">
      <c r="K112465"/>
    </row>
    <row r="112466" spans="11:11">
      <c r="K112466"/>
    </row>
    <row r="112467" spans="11:11">
      <c r="K112467"/>
    </row>
    <row r="112468" spans="11:11">
      <c r="K112468"/>
    </row>
    <row r="112469" spans="11:11">
      <c r="K112469"/>
    </row>
    <row r="112470" spans="11:11">
      <c r="K112470"/>
    </row>
    <row r="112471" spans="11:11">
      <c r="K112471"/>
    </row>
    <row r="112472" spans="11:11">
      <c r="K112472"/>
    </row>
    <row r="112473" spans="11:11">
      <c r="K112473"/>
    </row>
    <row r="112474" spans="11:11">
      <c r="K112474"/>
    </row>
    <row r="112475" spans="11:11">
      <c r="K112475"/>
    </row>
    <row r="112476" spans="11:11">
      <c r="K112476"/>
    </row>
    <row r="112477" spans="11:11">
      <c r="K112477"/>
    </row>
    <row r="112478" spans="11:11">
      <c r="K112478"/>
    </row>
    <row r="112479" spans="11:11">
      <c r="K112479"/>
    </row>
    <row r="112480" spans="11:11">
      <c r="K112480"/>
    </row>
    <row r="112481" spans="11:11">
      <c r="K112481"/>
    </row>
    <row r="112482" spans="11:11">
      <c r="K112482"/>
    </row>
    <row r="112483" spans="11:11">
      <c r="K112483"/>
    </row>
    <row r="112484" spans="11:11">
      <c r="K112484"/>
    </row>
    <row r="112485" spans="11:11">
      <c r="K112485"/>
    </row>
    <row r="112486" spans="11:11">
      <c r="K112486"/>
    </row>
    <row r="112487" spans="11:11">
      <c r="K112487"/>
    </row>
    <row r="112488" spans="11:11">
      <c r="K112488"/>
    </row>
    <row r="112489" spans="11:11">
      <c r="K112489"/>
    </row>
    <row r="112490" spans="11:11">
      <c r="K112490"/>
    </row>
    <row r="112491" spans="11:11">
      <c r="K112491"/>
    </row>
    <row r="112492" spans="11:11">
      <c r="K112492"/>
    </row>
    <row r="112493" spans="11:11">
      <c r="K112493"/>
    </row>
    <row r="112494" spans="11:11">
      <c r="K112494"/>
    </row>
    <row r="112495" spans="11:11">
      <c r="K112495"/>
    </row>
    <row r="112496" spans="11:11">
      <c r="K112496"/>
    </row>
    <row r="112497" spans="11:11">
      <c r="K112497"/>
    </row>
    <row r="112498" spans="11:11">
      <c r="K112498"/>
    </row>
    <row r="112499" spans="11:11">
      <c r="K112499"/>
    </row>
    <row r="112500" spans="11:11">
      <c r="K112500"/>
    </row>
    <row r="112501" spans="11:11">
      <c r="K112501"/>
    </row>
    <row r="112502" spans="11:11">
      <c r="K112502"/>
    </row>
    <row r="112503" spans="11:11">
      <c r="K112503"/>
    </row>
    <row r="112504" spans="11:11">
      <c r="K112504"/>
    </row>
    <row r="112505" spans="11:11">
      <c r="K112505"/>
    </row>
    <row r="112506" spans="11:11">
      <c r="K112506"/>
    </row>
    <row r="112507" spans="11:11">
      <c r="K112507"/>
    </row>
    <row r="112508" spans="11:11">
      <c r="K112508"/>
    </row>
    <row r="112509" spans="11:11">
      <c r="K112509"/>
    </row>
    <row r="112510" spans="11:11">
      <c r="K112510"/>
    </row>
    <row r="112511" spans="11:11">
      <c r="K112511"/>
    </row>
    <row r="112512" spans="11:11">
      <c r="K112512"/>
    </row>
    <row r="112513" spans="11:11">
      <c r="K112513"/>
    </row>
    <row r="112514" spans="11:11">
      <c r="K112514"/>
    </row>
    <row r="112515" spans="11:11">
      <c r="K112515"/>
    </row>
    <row r="112516" spans="11:11">
      <c r="K112516"/>
    </row>
    <row r="112517" spans="11:11">
      <c r="K112517"/>
    </row>
    <row r="112518" spans="11:11">
      <c r="K112518"/>
    </row>
    <row r="112519" spans="11:11">
      <c r="K112519"/>
    </row>
    <row r="112520" spans="11:11">
      <c r="K112520"/>
    </row>
    <row r="112521" spans="11:11">
      <c r="K112521"/>
    </row>
    <row r="112522" spans="11:11">
      <c r="K112522"/>
    </row>
    <row r="112523" spans="11:11">
      <c r="K112523"/>
    </row>
    <row r="112524" spans="11:11">
      <c r="K112524"/>
    </row>
    <row r="112525" spans="11:11">
      <c r="K112525"/>
    </row>
    <row r="112526" spans="11:11">
      <c r="K112526"/>
    </row>
    <row r="112527" spans="11:11">
      <c r="K112527"/>
    </row>
    <row r="112528" spans="11:11">
      <c r="K112528"/>
    </row>
    <row r="112529" spans="11:11">
      <c r="K112529"/>
    </row>
    <row r="112530" spans="11:11">
      <c r="K112530"/>
    </row>
    <row r="112531" spans="11:11">
      <c r="K112531"/>
    </row>
    <row r="112532" spans="11:11">
      <c r="K112532"/>
    </row>
    <row r="112533" spans="11:11">
      <c r="K112533"/>
    </row>
    <row r="112534" spans="11:11">
      <c r="K112534"/>
    </row>
    <row r="112535" spans="11:11">
      <c r="K112535"/>
    </row>
    <row r="112536" spans="11:11">
      <c r="K112536"/>
    </row>
    <row r="112537" spans="11:11">
      <c r="K112537"/>
    </row>
    <row r="112538" spans="11:11">
      <c r="K112538"/>
    </row>
    <row r="112539" spans="11:11">
      <c r="K112539"/>
    </row>
    <row r="112540" spans="11:11">
      <c r="K112540"/>
    </row>
    <row r="112541" spans="11:11">
      <c r="K112541"/>
    </row>
    <row r="112542" spans="11:11">
      <c r="K112542"/>
    </row>
    <row r="112543" spans="11:11">
      <c r="K112543"/>
    </row>
    <row r="112544" spans="11:11">
      <c r="K112544"/>
    </row>
    <row r="112545" spans="11:11">
      <c r="K112545"/>
    </row>
    <row r="112546" spans="11:11">
      <c r="K112546"/>
    </row>
    <row r="112547" spans="11:11">
      <c r="K112547"/>
    </row>
    <row r="112548" spans="11:11">
      <c r="K112548"/>
    </row>
    <row r="112549" spans="11:11">
      <c r="K112549"/>
    </row>
    <row r="112550" spans="11:11">
      <c r="K112550"/>
    </row>
    <row r="112551" spans="11:11">
      <c r="K112551"/>
    </row>
    <row r="112552" spans="11:11">
      <c r="K112552"/>
    </row>
    <row r="112553" spans="11:11">
      <c r="K112553"/>
    </row>
    <row r="112554" spans="11:11">
      <c r="K112554"/>
    </row>
    <row r="112555" spans="11:11">
      <c r="K112555"/>
    </row>
    <row r="112556" spans="11:11">
      <c r="K112556"/>
    </row>
    <row r="112557" spans="11:11">
      <c r="K112557"/>
    </row>
    <row r="112558" spans="11:11">
      <c r="K112558"/>
    </row>
    <row r="112559" spans="11:11">
      <c r="K112559"/>
    </row>
    <row r="112560" spans="11:11">
      <c r="K112560"/>
    </row>
    <row r="112561" spans="11:11">
      <c r="K112561"/>
    </row>
    <row r="112562" spans="11:11">
      <c r="K112562"/>
    </row>
    <row r="112563" spans="11:11">
      <c r="K112563"/>
    </row>
    <row r="112564" spans="11:11">
      <c r="K112564"/>
    </row>
    <row r="112565" spans="11:11">
      <c r="K112565"/>
    </row>
    <row r="112566" spans="11:11">
      <c r="K112566"/>
    </row>
    <row r="112567" spans="11:11">
      <c r="K112567"/>
    </row>
    <row r="112568" spans="11:11">
      <c r="K112568"/>
    </row>
    <row r="112569" spans="11:11">
      <c r="K112569"/>
    </row>
    <row r="112570" spans="11:11">
      <c r="K112570"/>
    </row>
    <row r="112571" spans="11:11">
      <c r="K112571"/>
    </row>
    <row r="112572" spans="11:11">
      <c r="K112572"/>
    </row>
    <row r="112573" spans="11:11">
      <c r="K112573"/>
    </row>
    <row r="112574" spans="11:11">
      <c r="K112574"/>
    </row>
    <row r="112575" spans="11:11">
      <c r="K112575"/>
    </row>
    <row r="112576" spans="11:11">
      <c r="K112576"/>
    </row>
    <row r="112577" spans="11:11">
      <c r="K112577"/>
    </row>
    <row r="112578" spans="11:11">
      <c r="K112578"/>
    </row>
    <row r="112579" spans="11:11">
      <c r="K112579"/>
    </row>
    <row r="112580" spans="11:11">
      <c r="K112580"/>
    </row>
    <row r="112581" spans="11:11">
      <c r="K112581"/>
    </row>
    <row r="112582" spans="11:11">
      <c r="K112582"/>
    </row>
    <row r="112583" spans="11:11">
      <c r="K112583"/>
    </row>
    <row r="112584" spans="11:11">
      <c r="K112584"/>
    </row>
    <row r="112585" spans="11:11">
      <c r="K112585"/>
    </row>
    <row r="112586" spans="11:11">
      <c r="K112586"/>
    </row>
    <row r="112587" spans="11:11">
      <c r="K112587"/>
    </row>
    <row r="112588" spans="11:11">
      <c r="K112588"/>
    </row>
    <row r="112589" spans="11:11">
      <c r="K112589"/>
    </row>
    <row r="112590" spans="11:11">
      <c r="K112590"/>
    </row>
    <row r="112591" spans="11:11">
      <c r="K112591"/>
    </row>
    <row r="112592" spans="11:11">
      <c r="K112592"/>
    </row>
    <row r="112593" spans="11:11">
      <c r="K112593"/>
    </row>
    <row r="112594" spans="11:11">
      <c r="K112594"/>
    </row>
    <row r="112595" spans="11:11">
      <c r="K112595"/>
    </row>
    <row r="112596" spans="11:11">
      <c r="K112596"/>
    </row>
    <row r="112597" spans="11:11">
      <c r="K112597"/>
    </row>
    <row r="112598" spans="11:11">
      <c r="K112598"/>
    </row>
    <row r="112599" spans="11:11">
      <c r="K112599"/>
    </row>
    <row r="112600" spans="11:11">
      <c r="K112600"/>
    </row>
    <row r="112601" spans="11:11">
      <c r="K112601"/>
    </row>
    <row r="112602" spans="11:11">
      <c r="K112602"/>
    </row>
    <row r="112603" spans="11:11">
      <c r="K112603"/>
    </row>
    <row r="112604" spans="11:11">
      <c r="K112604"/>
    </row>
    <row r="112605" spans="11:11">
      <c r="K112605"/>
    </row>
    <row r="112606" spans="11:11">
      <c r="K112606"/>
    </row>
    <row r="112607" spans="11:11">
      <c r="K112607"/>
    </row>
    <row r="112608" spans="11:11">
      <c r="K112608"/>
    </row>
    <row r="112609" spans="11:11">
      <c r="K112609"/>
    </row>
    <row r="112610" spans="11:11">
      <c r="K112610"/>
    </row>
    <row r="112611" spans="11:11">
      <c r="K112611"/>
    </row>
    <row r="112612" spans="11:11">
      <c r="K112612"/>
    </row>
    <row r="112613" spans="11:11">
      <c r="K112613"/>
    </row>
    <row r="112614" spans="11:11">
      <c r="K112614"/>
    </row>
    <row r="112615" spans="11:11">
      <c r="K112615"/>
    </row>
    <row r="112616" spans="11:11">
      <c r="K112616"/>
    </row>
    <row r="112617" spans="11:11">
      <c r="K112617"/>
    </row>
    <row r="112618" spans="11:11">
      <c r="K112618"/>
    </row>
    <row r="112619" spans="11:11">
      <c r="K112619"/>
    </row>
    <row r="112620" spans="11:11">
      <c r="K112620"/>
    </row>
    <row r="112621" spans="11:11">
      <c r="K112621"/>
    </row>
    <row r="112622" spans="11:11">
      <c r="K112622"/>
    </row>
    <row r="112623" spans="11:11">
      <c r="K112623"/>
    </row>
    <row r="112624" spans="11:11">
      <c r="K112624"/>
    </row>
    <row r="112625" spans="11:11">
      <c r="K112625"/>
    </row>
    <row r="112626" spans="11:11">
      <c r="K112626"/>
    </row>
    <row r="112627" spans="11:11">
      <c r="K112627"/>
    </row>
    <row r="112628" spans="11:11">
      <c r="K112628"/>
    </row>
    <row r="112629" spans="11:11">
      <c r="K112629"/>
    </row>
    <row r="112630" spans="11:11">
      <c r="K112630"/>
    </row>
    <row r="112631" spans="11:11">
      <c r="K112631"/>
    </row>
    <row r="112632" spans="11:11">
      <c r="K112632"/>
    </row>
    <row r="112633" spans="11:11">
      <c r="K112633"/>
    </row>
    <row r="112634" spans="11:11">
      <c r="K112634"/>
    </row>
    <row r="112635" spans="11:11">
      <c r="K112635"/>
    </row>
    <row r="112636" spans="11:11">
      <c r="K112636"/>
    </row>
    <row r="112637" spans="11:11">
      <c r="K112637"/>
    </row>
    <row r="112638" spans="11:11">
      <c r="K112638"/>
    </row>
    <row r="112639" spans="11:11">
      <c r="K112639"/>
    </row>
    <row r="112640" spans="11:11">
      <c r="K112640"/>
    </row>
    <row r="112641" spans="11:11">
      <c r="K112641"/>
    </row>
    <row r="112642" spans="11:11">
      <c r="K112642"/>
    </row>
    <row r="112643" spans="11:11">
      <c r="K112643"/>
    </row>
    <row r="112644" spans="11:11">
      <c r="K112644"/>
    </row>
    <row r="112645" spans="11:11">
      <c r="K112645"/>
    </row>
    <row r="112646" spans="11:11">
      <c r="K112646"/>
    </row>
    <row r="112647" spans="11:11">
      <c r="K112647"/>
    </row>
    <row r="112648" spans="11:11">
      <c r="K112648"/>
    </row>
    <row r="112649" spans="11:11">
      <c r="K112649"/>
    </row>
    <row r="112650" spans="11:11">
      <c r="K112650"/>
    </row>
    <row r="112651" spans="11:11">
      <c r="K112651"/>
    </row>
    <row r="112652" spans="11:11">
      <c r="K112652"/>
    </row>
    <row r="112653" spans="11:11">
      <c r="K112653"/>
    </row>
    <row r="112654" spans="11:11">
      <c r="K112654"/>
    </row>
    <row r="112655" spans="11:11">
      <c r="K112655"/>
    </row>
    <row r="112656" spans="11:11">
      <c r="K112656"/>
    </row>
    <row r="112657" spans="11:11">
      <c r="K112657"/>
    </row>
    <row r="112658" spans="11:11">
      <c r="K112658"/>
    </row>
    <row r="112659" spans="11:11">
      <c r="K112659"/>
    </row>
    <row r="112660" spans="11:11">
      <c r="K112660"/>
    </row>
    <row r="112661" spans="11:11">
      <c r="K112661"/>
    </row>
    <row r="112662" spans="11:11">
      <c r="K112662"/>
    </row>
    <row r="112663" spans="11:11">
      <c r="K112663"/>
    </row>
    <row r="112664" spans="11:11">
      <c r="K112664"/>
    </row>
    <row r="112665" spans="11:11">
      <c r="K112665"/>
    </row>
    <row r="112666" spans="11:11">
      <c r="K112666"/>
    </row>
    <row r="112667" spans="11:11">
      <c r="K112667"/>
    </row>
    <row r="112668" spans="11:11">
      <c r="K112668"/>
    </row>
    <row r="112669" spans="11:11">
      <c r="K112669"/>
    </row>
    <row r="112670" spans="11:11">
      <c r="K112670"/>
    </row>
    <row r="112671" spans="11:11">
      <c r="K112671"/>
    </row>
    <row r="112672" spans="11:11">
      <c r="K112672"/>
    </row>
    <row r="112673" spans="11:11">
      <c r="K112673"/>
    </row>
    <row r="112674" spans="11:11">
      <c r="K112674"/>
    </row>
    <row r="112675" spans="11:11">
      <c r="K112675"/>
    </row>
    <row r="112676" spans="11:11">
      <c r="K112676"/>
    </row>
    <row r="112677" spans="11:11">
      <c r="K112677"/>
    </row>
    <row r="112678" spans="11:11">
      <c r="K112678"/>
    </row>
    <row r="112679" spans="11:11">
      <c r="K112679"/>
    </row>
    <row r="112680" spans="11:11">
      <c r="K112680"/>
    </row>
    <row r="112681" spans="11:11">
      <c r="K112681"/>
    </row>
    <row r="112682" spans="11:11">
      <c r="K112682"/>
    </row>
    <row r="112683" spans="11:11">
      <c r="K112683"/>
    </row>
    <row r="112684" spans="11:11">
      <c r="K112684"/>
    </row>
    <row r="112685" spans="11:11">
      <c r="K112685"/>
    </row>
    <row r="112686" spans="11:11">
      <c r="K112686"/>
    </row>
    <row r="112687" spans="11:11">
      <c r="K112687"/>
    </row>
    <row r="112688" spans="11:11">
      <c r="K112688"/>
    </row>
    <row r="112689" spans="11:11">
      <c r="K112689"/>
    </row>
    <row r="112690" spans="11:11">
      <c r="K112690"/>
    </row>
    <row r="112691" spans="11:11">
      <c r="K112691"/>
    </row>
    <row r="112692" spans="11:11">
      <c r="K112692"/>
    </row>
    <row r="112693" spans="11:11">
      <c r="K112693"/>
    </row>
    <row r="112694" spans="11:11">
      <c r="K112694"/>
    </row>
    <row r="112695" spans="11:11">
      <c r="K112695"/>
    </row>
    <row r="112696" spans="11:11">
      <c r="K112696"/>
    </row>
    <row r="112697" spans="11:11">
      <c r="K112697"/>
    </row>
    <row r="112698" spans="11:11">
      <c r="K112698"/>
    </row>
    <row r="112699" spans="11:11">
      <c r="K112699"/>
    </row>
    <row r="112700" spans="11:11">
      <c r="K112700"/>
    </row>
    <row r="112701" spans="11:11">
      <c r="K112701"/>
    </row>
    <row r="112702" spans="11:11">
      <c r="K112702"/>
    </row>
    <row r="112703" spans="11:11">
      <c r="K112703"/>
    </row>
    <row r="112704" spans="11:11">
      <c r="K112704"/>
    </row>
    <row r="112705" spans="11:11">
      <c r="K112705"/>
    </row>
    <row r="112706" spans="11:11">
      <c r="K112706"/>
    </row>
    <row r="112707" spans="11:11">
      <c r="K112707"/>
    </row>
    <row r="112708" spans="11:11">
      <c r="K112708"/>
    </row>
    <row r="112709" spans="11:11">
      <c r="K112709"/>
    </row>
    <row r="112710" spans="11:11">
      <c r="K112710"/>
    </row>
    <row r="112711" spans="11:11">
      <c r="K112711"/>
    </row>
    <row r="112712" spans="11:11">
      <c r="K112712"/>
    </row>
    <row r="112713" spans="11:11">
      <c r="K112713"/>
    </row>
    <row r="112714" spans="11:11">
      <c r="K112714"/>
    </row>
    <row r="112715" spans="11:11">
      <c r="K112715"/>
    </row>
    <row r="112716" spans="11:11">
      <c r="K112716"/>
    </row>
    <row r="112717" spans="11:11">
      <c r="K112717"/>
    </row>
    <row r="112718" spans="11:11">
      <c r="K112718"/>
    </row>
    <row r="112719" spans="11:11">
      <c r="K112719"/>
    </row>
    <row r="112720" spans="11:11">
      <c r="K112720"/>
    </row>
    <row r="112721" spans="11:11">
      <c r="K112721"/>
    </row>
    <row r="112722" spans="11:11">
      <c r="K112722"/>
    </row>
    <row r="112723" spans="11:11">
      <c r="K112723"/>
    </row>
    <row r="112724" spans="11:11">
      <c r="K112724"/>
    </row>
    <row r="112725" spans="11:11">
      <c r="K112725"/>
    </row>
    <row r="112726" spans="11:11">
      <c r="K112726"/>
    </row>
    <row r="112727" spans="11:11">
      <c r="K112727"/>
    </row>
    <row r="112728" spans="11:11">
      <c r="K112728"/>
    </row>
    <row r="112729" spans="11:11">
      <c r="K112729"/>
    </row>
    <row r="112730" spans="11:11">
      <c r="K112730"/>
    </row>
    <row r="112731" spans="11:11">
      <c r="K112731"/>
    </row>
    <row r="112732" spans="11:11">
      <c r="K112732"/>
    </row>
    <row r="112733" spans="11:11">
      <c r="K112733"/>
    </row>
    <row r="112734" spans="11:11">
      <c r="K112734"/>
    </row>
    <row r="112735" spans="11:11">
      <c r="K112735"/>
    </row>
    <row r="112736" spans="11:11">
      <c r="K112736"/>
    </row>
    <row r="112737" spans="11:11">
      <c r="K112737"/>
    </row>
    <row r="112738" spans="11:11">
      <c r="K112738"/>
    </row>
    <row r="112739" spans="11:11">
      <c r="K112739"/>
    </row>
    <row r="112740" spans="11:11">
      <c r="K112740"/>
    </row>
    <row r="112741" spans="11:11">
      <c r="K112741"/>
    </row>
    <row r="112742" spans="11:11">
      <c r="K112742"/>
    </row>
    <row r="112743" spans="11:11">
      <c r="K112743"/>
    </row>
    <row r="112744" spans="11:11">
      <c r="K112744"/>
    </row>
    <row r="112745" spans="11:11">
      <c r="K112745"/>
    </row>
    <row r="112746" spans="11:11">
      <c r="K112746"/>
    </row>
    <row r="112747" spans="11:11">
      <c r="K112747"/>
    </row>
    <row r="112748" spans="11:11">
      <c r="K112748"/>
    </row>
    <row r="112749" spans="11:11">
      <c r="K112749"/>
    </row>
    <row r="112750" spans="11:11">
      <c r="K112750"/>
    </row>
    <row r="112751" spans="11:11">
      <c r="K112751"/>
    </row>
    <row r="112752" spans="11:11">
      <c r="K112752"/>
    </row>
    <row r="112753" spans="11:11">
      <c r="K112753"/>
    </row>
    <row r="112754" spans="11:11">
      <c r="K112754"/>
    </row>
    <row r="112755" spans="11:11">
      <c r="K112755"/>
    </row>
    <row r="112756" spans="11:11">
      <c r="K112756"/>
    </row>
    <row r="112757" spans="11:11">
      <c r="K112757"/>
    </row>
    <row r="112758" spans="11:11">
      <c r="K112758"/>
    </row>
    <row r="112759" spans="11:11">
      <c r="K112759"/>
    </row>
    <row r="112760" spans="11:11">
      <c r="K112760"/>
    </row>
    <row r="112761" spans="11:11">
      <c r="K112761"/>
    </row>
    <row r="112762" spans="11:11">
      <c r="K112762"/>
    </row>
    <row r="112763" spans="11:11">
      <c r="K112763"/>
    </row>
    <row r="112764" spans="11:11">
      <c r="K112764"/>
    </row>
    <row r="112765" spans="11:11">
      <c r="K112765"/>
    </row>
    <row r="112766" spans="11:11">
      <c r="K112766"/>
    </row>
    <row r="112767" spans="11:11">
      <c r="K112767"/>
    </row>
    <row r="112768" spans="11:11">
      <c r="K112768"/>
    </row>
    <row r="112769" spans="11:11">
      <c r="K112769"/>
    </row>
    <row r="112770" spans="11:11">
      <c r="K112770"/>
    </row>
    <row r="112771" spans="11:11">
      <c r="K112771"/>
    </row>
    <row r="112772" spans="11:11">
      <c r="K112772"/>
    </row>
    <row r="112773" spans="11:11">
      <c r="K112773"/>
    </row>
    <row r="112774" spans="11:11">
      <c r="K112774"/>
    </row>
    <row r="112775" spans="11:11">
      <c r="K112775"/>
    </row>
    <row r="112776" spans="11:11">
      <c r="K112776"/>
    </row>
    <row r="112777" spans="11:11">
      <c r="K112777"/>
    </row>
    <row r="112778" spans="11:11">
      <c r="K112778"/>
    </row>
    <row r="112779" spans="11:11">
      <c r="K112779"/>
    </row>
    <row r="112780" spans="11:11">
      <c r="K112780"/>
    </row>
    <row r="112781" spans="11:11">
      <c r="K112781"/>
    </row>
    <row r="112782" spans="11:11">
      <c r="K112782"/>
    </row>
    <row r="112783" spans="11:11">
      <c r="K112783"/>
    </row>
    <row r="112784" spans="11:11">
      <c r="K112784"/>
    </row>
    <row r="112785" spans="11:11">
      <c r="K112785"/>
    </row>
    <row r="112786" spans="11:11">
      <c r="K112786"/>
    </row>
    <row r="112787" spans="11:11">
      <c r="K112787"/>
    </row>
    <row r="112788" spans="11:11">
      <c r="K112788"/>
    </row>
    <row r="112789" spans="11:11">
      <c r="K112789"/>
    </row>
    <row r="112790" spans="11:11">
      <c r="K112790"/>
    </row>
    <row r="112791" spans="11:11">
      <c r="K112791"/>
    </row>
    <row r="112792" spans="11:11">
      <c r="K112792"/>
    </row>
    <row r="112793" spans="11:11">
      <c r="K112793"/>
    </row>
    <row r="112794" spans="11:11">
      <c r="K112794"/>
    </row>
    <row r="112795" spans="11:11">
      <c r="K112795"/>
    </row>
    <row r="112796" spans="11:11">
      <c r="K112796"/>
    </row>
    <row r="112797" spans="11:11">
      <c r="K112797"/>
    </row>
    <row r="112798" spans="11:11">
      <c r="K112798"/>
    </row>
    <row r="112799" spans="11:11">
      <c r="K112799"/>
    </row>
    <row r="112800" spans="11:11">
      <c r="K112800"/>
    </row>
    <row r="112801" spans="11:11">
      <c r="K112801"/>
    </row>
    <row r="112802" spans="11:11">
      <c r="K112802"/>
    </row>
    <row r="112803" spans="11:11">
      <c r="K112803"/>
    </row>
    <row r="112804" spans="11:11">
      <c r="K112804"/>
    </row>
    <row r="112805" spans="11:11">
      <c r="K112805"/>
    </row>
    <row r="112806" spans="11:11">
      <c r="K112806"/>
    </row>
    <row r="112807" spans="11:11">
      <c r="K112807"/>
    </row>
    <row r="112808" spans="11:11">
      <c r="K112808"/>
    </row>
    <row r="112809" spans="11:11">
      <c r="K112809"/>
    </row>
    <row r="112810" spans="11:11">
      <c r="K112810"/>
    </row>
    <row r="112811" spans="11:11">
      <c r="K112811"/>
    </row>
    <row r="112812" spans="11:11">
      <c r="K112812"/>
    </row>
    <row r="112813" spans="11:11">
      <c r="K112813"/>
    </row>
    <row r="112814" spans="11:11">
      <c r="K112814"/>
    </row>
    <row r="112815" spans="11:11">
      <c r="K112815"/>
    </row>
    <row r="112816" spans="11:11">
      <c r="K112816"/>
    </row>
    <row r="112817" spans="11:11">
      <c r="K112817"/>
    </row>
    <row r="112818" spans="11:11">
      <c r="K112818"/>
    </row>
    <row r="112819" spans="11:11">
      <c r="K112819"/>
    </row>
    <row r="112820" spans="11:11">
      <c r="K112820"/>
    </row>
    <row r="112821" spans="11:11">
      <c r="K112821"/>
    </row>
    <row r="112822" spans="11:11">
      <c r="K112822"/>
    </row>
    <row r="112823" spans="11:11">
      <c r="K112823"/>
    </row>
    <row r="112824" spans="11:11">
      <c r="K112824"/>
    </row>
    <row r="112825" spans="11:11">
      <c r="K112825"/>
    </row>
    <row r="112826" spans="11:11">
      <c r="K112826"/>
    </row>
    <row r="112827" spans="11:11">
      <c r="K112827"/>
    </row>
    <row r="112828" spans="11:11">
      <c r="K112828"/>
    </row>
    <row r="112829" spans="11:11">
      <c r="K112829"/>
    </row>
    <row r="112830" spans="11:11">
      <c r="K112830"/>
    </row>
    <row r="112831" spans="11:11">
      <c r="K112831"/>
    </row>
    <row r="112832" spans="11:11">
      <c r="K112832"/>
    </row>
    <row r="112833" spans="11:11">
      <c r="K112833"/>
    </row>
    <row r="112834" spans="11:11">
      <c r="K112834"/>
    </row>
    <row r="112835" spans="11:11">
      <c r="K112835"/>
    </row>
    <row r="112836" spans="11:11">
      <c r="K112836"/>
    </row>
    <row r="112837" spans="11:11">
      <c r="K112837"/>
    </row>
    <row r="112838" spans="11:11">
      <c r="K112838"/>
    </row>
    <row r="112839" spans="11:11">
      <c r="K112839"/>
    </row>
    <row r="112840" spans="11:11">
      <c r="K112840"/>
    </row>
    <row r="112841" spans="11:11">
      <c r="K112841"/>
    </row>
    <row r="112842" spans="11:11">
      <c r="K112842"/>
    </row>
    <row r="112843" spans="11:11">
      <c r="K112843"/>
    </row>
    <row r="112844" spans="11:11">
      <c r="K112844"/>
    </row>
    <row r="112845" spans="11:11">
      <c r="K112845"/>
    </row>
    <row r="112846" spans="11:11">
      <c r="K112846"/>
    </row>
    <row r="112847" spans="11:11">
      <c r="K112847"/>
    </row>
    <row r="112848" spans="11:11">
      <c r="K112848"/>
    </row>
    <row r="112849" spans="11:11">
      <c r="K112849"/>
    </row>
    <row r="112850" spans="11:11">
      <c r="K112850"/>
    </row>
    <row r="112851" spans="11:11">
      <c r="K112851"/>
    </row>
    <row r="112852" spans="11:11">
      <c r="K112852"/>
    </row>
    <row r="112853" spans="11:11">
      <c r="K112853"/>
    </row>
    <row r="112854" spans="11:11">
      <c r="K112854"/>
    </row>
    <row r="112855" spans="11:11">
      <c r="K112855"/>
    </row>
    <row r="112856" spans="11:11">
      <c r="K112856"/>
    </row>
    <row r="112857" spans="11:11">
      <c r="K112857"/>
    </row>
    <row r="112858" spans="11:11">
      <c r="K112858"/>
    </row>
    <row r="112859" spans="11:11">
      <c r="K112859"/>
    </row>
    <row r="112860" spans="11:11">
      <c r="K112860"/>
    </row>
    <row r="112861" spans="11:11">
      <c r="K112861"/>
    </row>
    <row r="112862" spans="11:11">
      <c r="K112862"/>
    </row>
    <row r="112863" spans="11:11">
      <c r="K112863"/>
    </row>
    <row r="112864" spans="11:11">
      <c r="K112864"/>
    </row>
    <row r="112865" spans="11:11">
      <c r="K112865"/>
    </row>
    <row r="112866" spans="11:11">
      <c r="K112866"/>
    </row>
    <row r="112867" spans="11:11">
      <c r="K112867"/>
    </row>
    <row r="112868" spans="11:11">
      <c r="K112868"/>
    </row>
    <row r="112869" spans="11:11">
      <c r="K112869"/>
    </row>
    <row r="112870" spans="11:11">
      <c r="K112870"/>
    </row>
    <row r="112871" spans="11:11">
      <c r="K112871"/>
    </row>
    <row r="112872" spans="11:11">
      <c r="K112872"/>
    </row>
    <row r="112873" spans="11:11">
      <c r="K112873"/>
    </row>
    <row r="112874" spans="11:11">
      <c r="K112874"/>
    </row>
    <row r="112875" spans="11:11">
      <c r="K112875"/>
    </row>
    <row r="112876" spans="11:11">
      <c r="K112876"/>
    </row>
    <row r="112877" spans="11:11">
      <c r="K112877"/>
    </row>
    <row r="112878" spans="11:11">
      <c r="K112878"/>
    </row>
    <row r="112879" spans="11:11">
      <c r="K112879"/>
    </row>
    <row r="112880" spans="11:11">
      <c r="K112880"/>
    </row>
    <row r="112881" spans="11:11">
      <c r="K112881"/>
    </row>
    <row r="112882" spans="11:11">
      <c r="K112882"/>
    </row>
    <row r="112883" spans="11:11">
      <c r="K112883"/>
    </row>
    <row r="112884" spans="11:11">
      <c r="K112884"/>
    </row>
    <row r="112885" spans="11:11">
      <c r="K112885"/>
    </row>
    <row r="112886" spans="11:11">
      <c r="K112886"/>
    </row>
    <row r="112887" spans="11:11">
      <c r="K112887"/>
    </row>
    <row r="112888" spans="11:11">
      <c r="K112888"/>
    </row>
    <row r="112889" spans="11:11">
      <c r="K112889"/>
    </row>
    <row r="112890" spans="11:11">
      <c r="K112890"/>
    </row>
    <row r="112891" spans="11:11">
      <c r="K112891"/>
    </row>
    <row r="112892" spans="11:11">
      <c r="K112892"/>
    </row>
    <row r="112893" spans="11:11">
      <c r="K112893"/>
    </row>
    <row r="112894" spans="11:11">
      <c r="K112894"/>
    </row>
    <row r="112895" spans="11:11">
      <c r="K112895"/>
    </row>
    <row r="112896" spans="11:11">
      <c r="K112896"/>
    </row>
    <row r="112897" spans="11:11">
      <c r="K112897"/>
    </row>
    <row r="112898" spans="11:11">
      <c r="K112898"/>
    </row>
    <row r="112899" spans="11:11">
      <c r="K112899"/>
    </row>
    <row r="112900" spans="11:11">
      <c r="K112900"/>
    </row>
    <row r="112901" spans="11:11">
      <c r="K112901"/>
    </row>
    <row r="112902" spans="11:11">
      <c r="K112902"/>
    </row>
    <row r="112903" spans="11:11">
      <c r="K112903"/>
    </row>
    <row r="112904" spans="11:11">
      <c r="K112904"/>
    </row>
    <row r="112905" spans="11:11">
      <c r="K112905"/>
    </row>
    <row r="112906" spans="11:11">
      <c r="K112906"/>
    </row>
    <row r="112907" spans="11:11">
      <c r="K112907"/>
    </row>
    <row r="112908" spans="11:11">
      <c r="K112908"/>
    </row>
    <row r="112909" spans="11:11">
      <c r="K112909"/>
    </row>
    <row r="112910" spans="11:11">
      <c r="K112910"/>
    </row>
    <row r="112911" spans="11:11">
      <c r="K112911"/>
    </row>
    <row r="112912" spans="11:11">
      <c r="K112912"/>
    </row>
    <row r="112913" spans="11:11">
      <c r="K112913"/>
    </row>
    <row r="112914" spans="11:11">
      <c r="K112914"/>
    </row>
    <row r="112915" spans="11:11">
      <c r="K112915"/>
    </row>
    <row r="112916" spans="11:11">
      <c r="K112916"/>
    </row>
    <row r="112917" spans="11:11">
      <c r="K112917"/>
    </row>
    <row r="112918" spans="11:11">
      <c r="K112918"/>
    </row>
    <row r="112919" spans="11:11">
      <c r="K112919"/>
    </row>
    <row r="112920" spans="11:11">
      <c r="K112920"/>
    </row>
    <row r="112921" spans="11:11">
      <c r="K112921"/>
    </row>
    <row r="112922" spans="11:11">
      <c r="K112922"/>
    </row>
    <row r="112923" spans="11:11">
      <c r="K112923"/>
    </row>
    <row r="112924" spans="11:11">
      <c r="K112924"/>
    </row>
    <row r="112925" spans="11:11">
      <c r="K112925"/>
    </row>
    <row r="112926" spans="11:11">
      <c r="K112926"/>
    </row>
    <row r="112927" spans="11:11">
      <c r="K112927"/>
    </row>
    <row r="112928" spans="11:11">
      <c r="K112928"/>
    </row>
    <row r="112929" spans="11:11">
      <c r="K112929"/>
    </row>
    <row r="112930" spans="11:11">
      <c r="K112930"/>
    </row>
    <row r="112931" spans="11:11">
      <c r="K112931"/>
    </row>
    <row r="112932" spans="11:11">
      <c r="K112932"/>
    </row>
    <row r="112933" spans="11:11">
      <c r="K112933"/>
    </row>
    <row r="112934" spans="11:11">
      <c r="K112934"/>
    </row>
    <row r="112935" spans="11:11">
      <c r="K112935"/>
    </row>
    <row r="112936" spans="11:11">
      <c r="K112936"/>
    </row>
    <row r="112937" spans="11:11">
      <c r="K112937"/>
    </row>
    <row r="112938" spans="11:11">
      <c r="K112938"/>
    </row>
    <row r="112939" spans="11:11">
      <c r="K112939"/>
    </row>
    <row r="112940" spans="11:11">
      <c r="K112940"/>
    </row>
    <row r="112941" spans="11:11">
      <c r="K112941"/>
    </row>
    <row r="112942" spans="11:11">
      <c r="K112942"/>
    </row>
    <row r="112943" spans="11:11">
      <c r="K112943"/>
    </row>
    <row r="112944" spans="11:11">
      <c r="K112944"/>
    </row>
    <row r="112945" spans="11:11">
      <c r="K112945"/>
    </row>
    <row r="112946" spans="11:11">
      <c r="K112946"/>
    </row>
    <row r="112947" spans="11:11">
      <c r="K112947"/>
    </row>
    <row r="112948" spans="11:11">
      <c r="K112948"/>
    </row>
    <row r="112949" spans="11:11">
      <c r="K112949"/>
    </row>
    <row r="112950" spans="11:11">
      <c r="K112950"/>
    </row>
    <row r="112951" spans="11:11">
      <c r="K112951"/>
    </row>
    <row r="112952" spans="11:11">
      <c r="K112952"/>
    </row>
    <row r="112953" spans="11:11">
      <c r="K112953"/>
    </row>
    <row r="112954" spans="11:11">
      <c r="K112954"/>
    </row>
    <row r="112955" spans="11:11">
      <c r="K112955"/>
    </row>
    <row r="112956" spans="11:11">
      <c r="K112956"/>
    </row>
    <row r="112957" spans="11:11">
      <c r="K112957"/>
    </row>
    <row r="112958" spans="11:11">
      <c r="K112958"/>
    </row>
    <row r="112959" spans="11:11">
      <c r="K112959"/>
    </row>
    <row r="112960" spans="11:11">
      <c r="K112960"/>
    </row>
    <row r="112961" spans="11:11">
      <c r="K112961"/>
    </row>
    <row r="112962" spans="11:11">
      <c r="K112962"/>
    </row>
    <row r="112963" spans="11:11">
      <c r="K112963"/>
    </row>
    <row r="112964" spans="11:11">
      <c r="K112964"/>
    </row>
    <row r="112965" spans="11:11">
      <c r="K112965"/>
    </row>
    <row r="112966" spans="11:11">
      <c r="K112966"/>
    </row>
    <row r="112967" spans="11:11">
      <c r="K112967"/>
    </row>
    <row r="112968" spans="11:11">
      <c r="K112968"/>
    </row>
    <row r="112969" spans="11:11">
      <c r="K112969"/>
    </row>
    <row r="112970" spans="11:11">
      <c r="K112970"/>
    </row>
    <row r="112971" spans="11:11">
      <c r="K112971"/>
    </row>
    <row r="112972" spans="11:11">
      <c r="K112972"/>
    </row>
    <row r="112973" spans="11:11">
      <c r="K112973"/>
    </row>
    <row r="112974" spans="11:11">
      <c r="K112974"/>
    </row>
    <row r="112975" spans="11:11">
      <c r="K112975"/>
    </row>
    <row r="112976" spans="11:11">
      <c r="K112976"/>
    </row>
    <row r="112977" spans="11:11">
      <c r="K112977"/>
    </row>
    <row r="112978" spans="11:11">
      <c r="K112978"/>
    </row>
    <row r="112979" spans="11:11">
      <c r="K112979"/>
    </row>
    <row r="112980" spans="11:11">
      <c r="K112980"/>
    </row>
    <row r="112981" spans="11:11">
      <c r="K112981"/>
    </row>
    <row r="112982" spans="11:11">
      <c r="K112982"/>
    </row>
    <row r="112983" spans="11:11">
      <c r="K112983"/>
    </row>
    <row r="112984" spans="11:11">
      <c r="K112984"/>
    </row>
    <row r="112985" spans="11:11">
      <c r="K112985"/>
    </row>
    <row r="112986" spans="11:11">
      <c r="K112986"/>
    </row>
    <row r="112987" spans="11:11">
      <c r="K112987"/>
    </row>
    <row r="112988" spans="11:11">
      <c r="K112988"/>
    </row>
    <row r="112989" spans="11:11">
      <c r="K112989"/>
    </row>
    <row r="112990" spans="11:11">
      <c r="K112990"/>
    </row>
    <row r="112991" spans="11:11">
      <c r="K112991"/>
    </row>
    <row r="112992" spans="11:11">
      <c r="K112992"/>
    </row>
    <row r="112993" spans="11:11">
      <c r="K112993"/>
    </row>
    <row r="112994" spans="11:11">
      <c r="K112994"/>
    </row>
    <row r="112995" spans="11:11">
      <c r="K112995"/>
    </row>
    <row r="112996" spans="11:11">
      <c r="K112996"/>
    </row>
    <row r="112997" spans="11:11">
      <c r="K112997"/>
    </row>
    <row r="112998" spans="11:11">
      <c r="K112998"/>
    </row>
    <row r="112999" spans="11:11">
      <c r="K112999"/>
    </row>
    <row r="113000" spans="11:11">
      <c r="K113000"/>
    </row>
    <row r="113001" spans="11:11">
      <c r="K113001"/>
    </row>
    <row r="113002" spans="11:11">
      <c r="K113002"/>
    </row>
    <row r="113003" spans="11:11">
      <c r="K113003"/>
    </row>
    <row r="113004" spans="11:11">
      <c r="K113004"/>
    </row>
    <row r="113005" spans="11:11">
      <c r="K113005"/>
    </row>
    <row r="113006" spans="11:11">
      <c r="K113006"/>
    </row>
    <row r="113007" spans="11:11">
      <c r="K113007"/>
    </row>
    <row r="113008" spans="11:11">
      <c r="K113008"/>
    </row>
    <row r="113009" spans="11:11">
      <c r="K113009"/>
    </row>
    <row r="113010" spans="11:11">
      <c r="K113010"/>
    </row>
    <row r="113011" spans="11:11">
      <c r="K113011"/>
    </row>
    <row r="113012" spans="11:11">
      <c r="K113012"/>
    </row>
    <row r="113013" spans="11:11">
      <c r="K113013"/>
    </row>
    <row r="113014" spans="11:11">
      <c r="K113014"/>
    </row>
    <row r="113015" spans="11:11">
      <c r="K113015"/>
    </row>
    <row r="113016" spans="11:11">
      <c r="K113016"/>
    </row>
    <row r="113017" spans="11:11">
      <c r="K113017"/>
    </row>
    <row r="113018" spans="11:11">
      <c r="K113018"/>
    </row>
    <row r="113019" spans="11:11">
      <c r="K113019"/>
    </row>
    <row r="113020" spans="11:11">
      <c r="K113020"/>
    </row>
    <row r="113021" spans="11:11">
      <c r="K113021"/>
    </row>
    <row r="113022" spans="11:11">
      <c r="K113022"/>
    </row>
    <row r="113023" spans="11:11">
      <c r="K113023"/>
    </row>
    <row r="113024" spans="11:11">
      <c r="K113024"/>
    </row>
    <row r="113025" spans="11:11">
      <c r="K113025"/>
    </row>
    <row r="113026" spans="11:11">
      <c r="K113026"/>
    </row>
    <row r="113027" spans="11:11">
      <c r="K113027"/>
    </row>
    <row r="113028" spans="11:11">
      <c r="K113028"/>
    </row>
    <row r="113029" spans="11:11">
      <c r="K113029"/>
    </row>
    <row r="113030" spans="11:11">
      <c r="K113030"/>
    </row>
    <row r="113031" spans="11:11">
      <c r="K113031"/>
    </row>
    <row r="113032" spans="11:11">
      <c r="K113032"/>
    </row>
    <row r="113033" spans="11:11">
      <c r="K113033"/>
    </row>
    <row r="113034" spans="11:11">
      <c r="K113034"/>
    </row>
    <row r="113035" spans="11:11">
      <c r="K113035"/>
    </row>
    <row r="113036" spans="11:11">
      <c r="K113036"/>
    </row>
    <row r="113037" spans="11:11">
      <c r="K113037"/>
    </row>
    <row r="113038" spans="11:11">
      <c r="K113038"/>
    </row>
    <row r="113039" spans="11:11">
      <c r="K113039"/>
    </row>
    <row r="113040" spans="11:11">
      <c r="K113040"/>
    </row>
    <row r="113041" spans="11:11">
      <c r="K113041"/>
    </row>
    <row r="113042" spans="11:11">
      <c r="K113042"/>
    </row>
    <row r="113043" spans="11:11">
      <c r="K113043"/>
    </row>
    <row r="113044" spans="11:11">
      <c r="K113044"/>
    </row>
    <row r="113045" spans="11:11">
      <c r="K113045"/>
    </row>
    <row r="113046" spans="11:11">
      <c r="K113046"/>
    </row>
    <row r="113047" spans="11:11">
      <c r="K113047"/>
    </row>
    <row r="113048" spans="11:11">
      <c r="K113048"/>
    </row>
    <row r="113049" spans="11:11">
      <c r="K113049"/>
    </row>
    <row r="113050" spans="11:11">
      <c r="K113050"/>
    </row>
    <row r="113051" spans="11:11">
      <c r="K113051"/>
    </row>
    <row r="113052" spans="11:11">
      <c r="K113052"/>
    </row>
    <row r="113053" spans="11:11">
      <c r="K113053"/>
    </row>
    <row r="113054" spans="11:11">
      <c r="K113054"/>
    </row>
    <row r="113055" spans="11:11">
      <c r="K113055"/>
    </row>
    <row r="113056" spans="11:11">
      <c r="K113056"/>
    </row>
    <row r="113057" spans="11:11">
      <c r="K113057"/>
    </row>
    <row r="113058" spans="11:11">
      <c r="K113058"/>
    </row>
    <row r="113059" spans="11:11">
      <c r="K113059"/>
    </row>
    <row r="113060" spans="11:11">
      <c r="K113060"/>
    </row>
    <row r="113061" spans="11:11">
      <c r="K113061"/>
    </row>
    <row r="113062" spans="11:11">
      <c r="K113062"/>
    </row>
    <row r="113063" spans="11:11">
      <c r="K113063"/>
    </row>
    <row r="113064" spans="11:11">
      <c r="K113064"/>
    </row>
    <row r="113065" spans="11:11">
      <c r="K113065"/>
    </row>
    <row r="113066" spans="11:11">
      <c r="K113066"/>
    </row>
    <row r="113067" spans="11:11">
      <c r="K113067"/>
    </row>
    <row r="113068" spans="11:11">
      <c r="K113068"/>
    </row>
    <row r="113069" spans="11:11">
      <c r="K113069"/>
    </row>
    <row r="113070" spans="11:11">
      <c r="K113070"/>
    </row>
    <row r="113071" spans="11:11">
      <c r="K113071"/>
    </row>
    <row r="113072" spans="11:11">
      <c r="K113072"/>
    </row>
    <row r="113073" spans="11:11">
      <c r="K113073"/>
    </row>
    <row r="113074" spans="11:11">
      <c r="K113074"/>
    </row>
    <row r="113075" spans="11:11">
      <c r="K113075"/>
    </row>
    <row r="113076" spans="11:11">
      <c r="K113076"/>
    </row>
    <row r="113077" spans="11:11">
      <c r="K113077"/>
    </row>
    <row r="113078" spans="11:11">
      <c r="K113078"/>
    </row>
    <row r="113079" spans="11:11">
      <c r="K113079"/>
    </row>
    <row r="113080" spans="11:11">
      <c r="K113080"/>
    </row>
    <row r="113081" spans="11:11">
      <c r="K113081"/>
    </row>
    <row r="113082" spans="11:11">
      <c r="K113082"/>
    </row>
    <row r="113083" spans="11:11">
      <c r="K113083"/>
    </row>
    <row r="113084" spans="11:11">
      <c r="K113084"/>
    </row>
    <row r="113085" spans="11:11">
      <c r="K113085"/>
    </row>
    <row r="113086" spans="11:11">
      <c r="K113086"/>
    </row>
    <row r="113087" spans="11:11">
      <c r="K113087"/>
    </row>
    <row r="113088" spans="11:11">
      <c r="K113088"/>
    </row>
    <row r="113089" spans="11:11">
      <c r="K113089"/>
    </row>
    <row r="113090" spans="11:11">
      <c r="K113090"/>
    </row>
    <row r="113091" spans="11:11">
      <c r="K113091"/>
    </row>
    <row r="113092" spans="11:11">
      <c r="K113092"/>
    </row>
    <row r="113093" spans="11:11">
      <c r="K113093"/>
    </row>
    <row r="113094" spans="11:11">
      <c r="K113094"/>
    </row>
    <row r="113095" spans="11:11">
      <c r="K113095"/>
    </row>
    <row r="113096" spans="11:11">
      <c r="K113096"/>
    </row>
    <row r="113097" spans="11:11">
      <c r="K113097"/>
    </row>
    <row r="113098" spans="11:11">
      <c r="K113098"/>
    </row>
    <row r="113099" spans="11:11">
      <c r="K113099"/>
    </row>
    <row r="113100" spans="11:11">
      <c r="K113100"/>
    </row>
    <row r="113101" spans="11:11">
      <c r="K113101"/>
    </row>
    <row r="113102" spans="11:11">
      <c r="K113102"/>
    </row>
    <row r="113103" spans="11:11">
      <c r="K113103"/>
    </row>
    <row r="113104" spans="11:11">
      <c r="K113104"/>
    </row>
    <row r="113105" spans="11:11">
      <c r="K113105"/>
    </row>
    <row r="113106" spans="11:11">
      <c r="K113106"/>
    </row>
    <row r="113107" spans="11:11">
      <c r="K113107"/>
    </row>
    <row r="113108" spans="11:11">
      <c r="K113108"/>
    </row>
    <row r="113109" spans="11:11">
      <c r="K113109"/>
    </row>
    <row r="113110" spans="11:11">
      <c r="K113110"/>
    </row>
    <row r="113111" spans="11:11">
      <c r="K113111"/>
    </row>
    <row r="113112" spans="11:11">
      <c r="K113112"/>
    </row>
    <row r="113113" spans="11:11">
      <c r="K113113"/>
    </row>
    <row r="113114" spans="11:11">
      <c r="K113114"/>
    </row>
    <row r="113115" spans="11:11">
      <c r="K113115"/>
    </row>
    <row r="113116" spans="11:11">
      <c r="K113116"/>
    </row>
    <row r="113117" spans="11:11">
      <c r="K113117"/>
    </row>
    <row r="113118" spans="11:11">
      <c r="K113118"/>
    </row>
    <row r="113119" spans="11:11">
      <c r="K113119"/>
    </row>
    <row r="113120" spans="11:11">
      <c r="K113120"/>
    </row>
    <row r="113121" spans="11:11">
      <c r="K113121"/>
    </row>
    <row r="113122" spans="11:11">
      <c r="K113122"/>
    </row>
    <row r="113123" spans="11:11">
      <c r="K113123"/>
    </row>
    <row r="113124" spans="11:11">
      <c r="K113124"/>
    </row>
    <row r="113125" spans="11:11">
      <c r="K113125"/>
    </row>
    <row r="113126" spans="11:11">
      <c r="K113126"/>
    </row>
    <row r="113127" spans="11:11">
      <c r="K113127"/>
    </row>
    <row r="113128" spans="11:11">
      <c r="K113128"/>
    </row>
    <row r="113129" spans="11:11">
      <c r="K113129"/>
    </row>
    <row r="113130" spans="11:11">
      <c r="K113130"/>
    </row>
    <row r="113131" spans="11:11">
      <c r="K113131"/>
    </row>
    <row r="113132" spans="11:11">
      <c r="K113132"/>
    </row>
    <row r="113133" spans="11:11">
      <c r="K113133"/>
    </row>
    <row r="113134" spans="11:11">
      <c r="K113134"/>
    </row>
    <row r="113135" spans="11:11">
      <c r="K113135"/>
    </row>
    <row r="113136" spans="11:11">
      <c r="K113136"/>
    </row>
    <row r="113137" spans="11:11">
      <c r="K113137"/>
    </row>
    <row r="113138" spans="11:11">
      <c r="K113138"/>
    </row>
    <row r="113139" spans="11:11">
      <c r="K113139"/>
    </row>
    <row r="113140" spans="11:11">
      <c r="K113140"/>
    </row>
    <row r="113141" spans="11:11">
      <c r="K113141"/>
    </row>
    <row r="113142" spans="11:11">
      <c r="K113142"/>
    </row>
    <row r="113143" spans="11:11">
      <c r="K113143"/>
    </row>
    <row r="113144" spans="11:11">
      <c r="K113144"/>
    </row>
    <row r="113145" spans="11:11">
      <c r="K113145"/>
    </row>
    <row r="113146" spans="11:11">
      <c r="K113146"/>
    </row>
    <row r="113147" spans="11:11">
      <c r="K113147"/>
    </row>
    <row r="113148" spans="11:11">
      <c r="K113148"/>
    </row>
    <row r="113149" spans="11:11">
      <c r="K113149"/>
    </row>
    <row r="113150" spans="11:11">
      <c r="K113150"/>
    </row>
    <row r="113151" spans="11:11">
      <c r="K113151"/>
    </row>
    <row r="113152" spans="11:11">
      <c r="K113152"/>
    </row>
    <row r="113153" spans="11:11">
      <c r="K113153"/>
    </row>
    <row r="113154" spans="11:11">
      <c r="K113154"/>
    </row>
    <row r="113155" spans="11:11">
      <c r="K113155"/>
    </row>
    <row r="113156" spans="11:11">
      <c r="K113156"/>
    </row>
    <row r="113157" spans="11:11">
      <c r="K113157"/>
    </row>
    <row r="113158" spans="11:11">
      <c r="K113158"/>
    </row>
    <row r="113159" spans="11:11">
      <c r="K113159"/>
    </row>
    <row r="113160" spans="11:11">
      <c r="K113160"/>
    </row>
    <row r="113161" spans="11:11">
      <c r="K113161"/>
    </row>
    <row r="113162" spans="11:11">
      <c r="K113162"/>
    </row>
    <row r="113163" spans="11:11">
      <c r="K113163"/>
    </row>
    <row r="113164" spans="11:11">
      <c r="K113164"/>
    </row>
    <row r="113165" spans="11:11">
      <c r="K113165"/>
    </row>
    <row r="113166" spans="11:11">
      <c r="K113166"/>
    </row>
    <row r="113167" spans="11:11">
      <c r="K113167"/>
    </row>
    <row r="113168" spans="11:11">
      <c r="K113168"/>
    </row>
    <row r="113169" spans="11:11">
      <c r="K113169"/>
    </row>
    <row r="113170" spans="11:11">
      <c r="K113170"/>
    </row>
    <row r="113171" spans="11:11">
      <c r="K113171"/>
    </row>
    <row r="113172" spans="11:11">
      <c r="K113172"/>
    </row>
    <row r="113173" spans="11:11">
      <c r="K113173"/>
    </row>
    <row r="113174" spans="11:11">
      <c r="K113174"/>
    </row>
    <row r="113175" spans="11:11">
      <c r="K113175"/>
    </row>
    <row r="113176" spans="11:11">
      <c r="K113176"/>
    </row>
    <row r="113177" spans="11:11">
      <c r="K113177"/>
    </row>
    <row r="113178" spans="11:11">
      <c r="K113178"/>
    </row>
    <row r="113179" spans="11:11">
      <c r="K113179"/>
    </row>
    <row r="113180" spans="11:11">
      <c r="K113180"/>
    </row>
    <row r="113181" spans="11:11">
      <c r="K113181"/>
    </row>
    <row r="113182" spans="11:11">
      <c r="K113182"/>
    </row>
    <row r="113183" spans="11:11">
      <c r="K113183"/>
    </row>
    <row r="113184" spans="11:11">
      <c r="K113184"/>
    </row>
    <row r="113185" spans="11:11">
      <c r="K113185"/>
    </row>
    <row r="113186" spans="11:11">
      <c r="K113186"/>
    </row>
    <row r="113187" spans="11:11">
      <c r="K113187"/>
    </row>
    <row r="113188" spans="11:11">
      <c r="K113188"/>
    </row>
    <row r="113189" spans="11:11">
      <c r="K113189"/>
    </row>
    <row r="113190" spans="11:11">
      <c r="K113190"/>
    </row>
    <row r="113191" spans="11:11">
      <c r="K113191"/>
    </row>
    <row r="113192" spans="11:11">
      <c r="K113192"/>
    </row>
    <row r="113193" spans="11:11">
      <c r="K113193"/>
    </row>
    <row r="113194" spans="11:11">
      <c r="K113194"/>
    </row>
    <row r="113195" spans="11:11">
      <c r="K113195"/>
    </row>
    <row r="113196" spans="11:11">
      <c r="K113196"/>
    </row>
    <row r="113197" spans="11:11">
      <c r="K113197"/>
    </row>
    <row r="113198" spans="11:11">
      <c r="K113198"/>
    </row>
    <row r="113199" spans="11:11">
      <c r="K113199"/>
    </row>
    <row r="113200" spans="11:11">
      <c r="K113200"/>
    </row>
    <row r="113201" spans="11:11">
      <c r="K113201"/>
    </row>
    <row r="113202" spans="11:11">
      <c r="K113202"/>
    </row>
    <row r="113203" spans="11:11">
      <c r="K113203"/>
    </row>
    <row r="113204" spans="11:11">
      <c r="K113204"/>
    </row>
    <row r="113205" spans="11:11">
      <c r="K113205"/>
    </row>
    <row r="113206" spans="11:11">
      <c r="K113206"/>
    </row>
    <row r="113207" spans="11:11">
      <c r="K113207"/>
    </row>
    <row r="113208" spans="11:11">
      <c r="K113208"/>
    </row>
    <row r="113209" spans="11:11">
      <c r="K113209"/>
    </row>
    <row r="113210" spans="11:11">
      <c r="K113210"/>
    </row>
    <row r="113211" spans="11:11">
      <c r="K113211"/>
    </row>
    <row r="113212" spans="11:11">
      <c r="K113212"/>
    </row>
    <row r="113213" spans="11:11">
      <c r="K113213"/>
    </row>
    <row r="113214" spans="11:11">
      <c r="K113214"/>
    </row>
    <row r="113215" spans="11:11">
      <c r="K113215"/>
    </row>
    <row r="113216" spans="11:11">
      <c r="K113216"/>
    </row>
    <row r="113217" spans="11:11">
      <c r="K113217"/>
    </row>
    <row r="113218" spans="11:11">
      <c r="K113218"/>
    </row>
    <row r="113219" spans="11:11">
      <c r="K113219"/>
    </row>
    <row r="113220" spans="11:11">
      <c r="K113220"/>
    </row>
    <row r="113221" spans="11:11">
      <c r="K113221"/>
    </row>
    <row r="113222" spans="11:11">
      <c r="K113222"/>
    </row>
    <row r="113223" spans="11:11">
      <c r="K113223"/>
    </row>
    <row r="113224" spans="11:11">
      <c r="K113224"/>
    </row>
    <row r="113225" spans="11:11">
      <c r="K113225"/>
    </row>
    <row r="113226" spans="11:11">
      <c r="K113226"/>
    </row>
    <row r="113227" spans="11:11">
      <c r="K113227"/>
    </row>
    <row r="113228" spans="11:11">
      <c r="K113228"/>
    </row>
    <row r="113229" spans="11:11">
      <c r="K113229"/>
    </row>
    <row r="113230" spans="11:11">
      <c r="K113230"/>
    </row>
    <row r="113231" spans="11:11">
      <c r="K113231"/>
    </row>
    <row r="113232" spans="11:11">
      <c r="K113232"/>
    </row>
    <row r="113233" spans="11:11">
      <c r="K113233"/>
    </row>
    <row r="113234" spans="11:11">
      <c r="K113234"/>
    </row>
    <row r="113235" spans="11:11">
      <c r="K113235"/>
    </row>
    <row r="113236" spans="11:11">
      <c r="K113236"/>
    </row>
    <row r="113237" spans="11:11">
      <c r="K113237"/>
    </row>
    <row r="113238" spans="11:11">
      <c r="K113238"/>
    </row>
    <row r="113239" spans="11:11">
      <c r="K113239"/>
    </row>
    <row r="113240" spans="11:11">
      <c r="K113240"/>
    </row>
    <row r="113241" spans="11:11">
      <c r="K113241"/>
    </row>
    <row r="113242" spans="11:11">
      <c r="K113242"/>
    </row>
    <row r="113243" spans="11:11">
      <c r="K113243"/>
    </row>
    <row r="113244" spans="11:11">
      <c r="K113244"/>
    </row>
    <row r="113245" spans="11:11">
      <c r="K113245"/>
    </row>
    <row r="113246" spans="11:11">
      <c r="K113246"/>
    </row>
    <row r="113247" spans="11:11">
      <c r="K113247"/>
    </row>
    <row r="113248" spans="11:11">
      <c r="K113248"/>
    </row>
    <row r="113249" spans="11:11">
      <c r="K113249"/>
    </row>
    <row r="113250" spans="11:11">
      <c r="K113250"/>
    </row>
    <row r="113251" spans="11:11">
      <c r="K113251"/>
    </row>
    <row r="113252" spans="11:11">
      <c r="K113252"/>
    </row>
    <row r="113253" spans="11:11">
      <c r="K113253"/>
    </row>
    <row r="113254" spans="11:11">
      <c r="K113254"/>
    </row>
    <row r="113255" spans="11:11">
      <c r="K113255"/>
    </row>
    <row r="113256" spans="11:11">
      <c r="K113256"/>
    </row>
    <row r="113257" spans="11:11">
      <c r="K113257"/>
    </row>
    <row r="113258" spans="11:11">
      <c r="K113258"/>
    </row>
    <row r="113259" spans="11:11">
      <c r="K113259"/>
    </row>
    <row r="113260" spans="11:11">
      <c r="K113260"/>
    </row>
    <row r="113261" spans="11:11">
      <c r="K113261"/>
    </row>
    <row r="113262" spans="11:11">
      <c r="K113262"/>
    </row>
    <row r="113263" spans="11:11">
      <c r="K113263"/>
    </row>
    <row r="113264" spans="11:11">
      <c r="K113264"/>
    </row>
    <row r="113265" spans="11:11">
      <c r="K113265"/>
    </row>
    <row r="113266" spans="11:11">
      <c r="K113266"/>
    </row>
    <row r="113267" spans="11:11">
      <c r="K113267"/>
    </row>
    <row r="113268" spans="11:11">
      <c r="K113268"/>
    </row>
    <row r="113269" spans="11:11">
      <c r="K113269"/>
    </row>
    <row r="113270" spans="11:11">
      <c r="K113270"/>
    </row>
    <row r="113271" spans="11:11">
      <c r="K113271"/>
    </row>
    <row r="113272" spans="11:11">
      <c r="K113272"/>
    </row>
    <row r="113273" spans="11:11">
      <c r="K113273"/>
    </row>
    <row r="113274" spans="11:11">
      <c r="K113274"/>
    </row>
    <row r="113275" spans="11:11">
      <c r="K113275"/>
    </row>
    <row r="113276" spans="11:11">
      <c r="K113276"/>
    </row>
    <row r="113277" spans="11:11">
      <c r="K113277"/>
    </row>
    <row r="113278" spans="11:11">
      <c r="K113278"/>
    </row>
    <row r="113279" spans="11:11">
      <c r="K113279"/>
    </row>
    <row r="113280" spans="11:11">
      <c r="K113280"/>
    </row>
    <row r="113281" spans="11:11">
      <c r="K113281"/>
    </row>
    <row r="113282" spans="11:11">
      <c r="K113282"/>
    </row>
    <row r="113283" spans="11:11">
      <c r="K113283"/>
    </row>
    <row r="113284" spans="11:11">
      <c r="K113284"/>
    </row>
    <row r="113285" spans="11:11">
      <c r="K113285"/>
    </row>
    <row r="113286" spans="11:11">
      <c r="K113286"/>
    </row>
    <row r="113287" spans="11:11">
      <c r="K113287"/>
    </row>
    <row r="113288" spans="11:11">
      <c r="K113288"/>
    </row>
    <row r="113289" spans="11:11">
      <c r="K113289"/>
    </row>
    <row r="113290" spans="11:11">
      <c r="K113290"/>
    </row>
    <row r="113291" spans="11:11">
      <c r="K113291"/>
    </row>
    <row r="113292" spans="11:11">
      <c r="K113292"/>
    </row>
    <row r="113293" spans="11:11">
      <c r="K113293"/>
    </row>
    <row r="113294" spans="11:11">
      <c r="K113294"/>
    </row>
    <row r="113295" spans="11:11">
      <c r="K113295"/>
    </row>
    <row r="113296" spans="11:11">
      <c r="K113296"/>
    </row>
    <row r="113297" spans="11:11">
      <c r="K113297"/>
    </row>
    <row r="113298" spans="11:11">
      <c r="K113298"/>
    </row>
    <row r="113299" spans="11:11">
      <c r="K113299"/>
    </row>
    <row r="113300" spans="11:11">
      <c r="K113300"/>
    </row>
    <row r="113301" spans="11:11">
      <c r="K113301"/>
    </row>
    <row r="113302" spans="11:11">
      <c r="K113302"/>
    </row>
    <row r="113303" spans="11:11">
      <c r="K113303"/>
    </row>
    <row r="113304" spans="11:11">
      <c r="K113304"/>
    </row>
    <row r="113305" spans="11:11">
      <c r="K113305"/>
    </row>
    <row r="113306" spans="11:11">
      <c r="K113306"/>
    </row>
    <row r="113307" spans="11:11">
      <c r="K113307"/>
    </row>
    <row r="113308" spans="11:11">
      <c r="K113308"/>
    </row>
    <row r="113309" spans="11:11">
      <c r="K113309"/>
    </row>
    <row r="113310" spans="11:11">
      <c r="K113310"/>
    </row>
    <row r="113311" spans="11:11">
      <c r="K113311"/>
    </row>
    <row r="113312" spans="11:11">
      <c r="K113312"/>
    </row>
    <row r="113313" spans="11:11">
      <c r="K113313"/>
    </row>
    <row r="113314" spans="11:11">
      <c r="K113314"/>
    </row>
    <row r="113315" spans="11:11">
      <c r="K113315"/>
    </row>
    <row r="113316" spans="11:11">
      <c r="K113316"/>
    </row>
    <row r="113317" spans="11:11">
      <c r="K113317"/>
    </row>
    <row r="113318" spans="11:11">
      <c r="K113318"/>
    </row>
    <row r="113319" spans="11:11">
      <c r="K113319"/>
    </row>
    <row r="113320" spans="11:11">
      <c r="K113320"/>
    </row>
    <row r="113321" spans="11:11">
      <c r="K113321"/>
    </row>
    <row r="113322" spans="11:11">
      <c r="K113322"/>
    </row>
    <row r="113323" spans="11:11">
      <c r="K113323"/>
    </row>
    <row r="113324" spans="11:11">
      <c r="K113324"/>
    </row>
    <row r="113325" spans="11:11">
      <c r="K113325"/>
    </row>
    <row r="113326" spans="11:11">
      <c r="K113326"/>
    </row>
    <row r="113327" spans="11:11">
      <c r="K113327"/>
    </row>
    <row r="113328" spans="11:11">
      <c r="K113328"/>
    </row>
    <row r="113329" spans="11:11">
      <c r="K113329"/>
    </row>
    <row r="113330" spans="11:11">
      <c r="K113330"/>
    </row>
    <row r="113331" spans="11:11">
      <c r="K113331"/>
    </row>
    <row r="113332" spans="11:11">
      <c r="K113332"/>
    </row>
    <row r="113333" spans="11:11">
      <c r="K113333"/>
    </row>
    <row r="113334" spans="11:11">
      <c r="K113334"/>
    </row>
    <row r="113335" spans="11:11">
      <c r="K113335"/>
    </row>
    <row r="113336" spans="11:11">
      <c r="K113336"/>
    </row>
    <row r="113337" spans="11:11">
      <c r="K113337"/>
    </row>
    <row r="113338" spans="11:11">
      <c r="K113338"/>
    </row>
    <row r="113339" spans="11:11">
      <c r="K113339"/>
    </row>
    <row r="113340" spans="11:11">
      <c r="K113340"/>
    </row>
    <row r="113341" spans="11:11">
      <c r="K113341"/>
    </row>
    <row r="113342" spans="11:11">
      <c r="K113342"/>
    </row>
    <row r="113343" spans="11:11">
      <c r="K113343"/>
    </row>
    <row r="113344" spans="11:11">
      <c r="K113344"/>
    </row>
    <row r="113345" spans="11:11">
      <c r="K113345"/>
    </row>
    <row r="113346" spans="11:11">
      <c r="K113346"/>
    </row>
    <row r="113347" spans="11:11">
      <c r="K113347"/>
    </row>
    <row r="113348" spans="11:11">
      <c r="K113348"/>
    </row>
    <row r="113349" spans="11:11">
      <c r="K113349"/>
    </row>
    <row r="113350" spans="11:11">
      <c r="K113350"/>
    </row>
    <row r="113351" spans="11:11">
      <c r="K113351"/>
    </row>
    <row r="113352" spans="11:11">
      <c r="K113352"/>
    </row>
    <row r="113353" spans="11:11">
      <c r="K113353"/>
    </row>
    <row r="113354" spans="11:11">
      <c r="K113354"/>
    </row>
    <row r="113355" spans="11:11">
      <c r="K113355"/>
    </row>
    <row r="113356" spans="11:11">
      <c r="K113356"/>
    </row>
    <row r="113357" spans="11:11">
      <c r="K113357"/>
    </row>
    <row r="113358" spans="11:11">
      <c r="K113358"/>
    </row>
    <row r="113359" spans="11:11">
      <c r="K113359"/>
    </row>
    <row r="113360" spans="11:11">
      <c r="K113360"/>
    </row>
    <row r="113361" spans="11:11">
      <c r="K113361"/>
    </row>
    <row r="113362" spans="11:11">
      <c r="K113362"/>
    </row>
    <row r="113363" spans="11:11">
      <c r="K113363"/>
    </row>
    <row r="113364" spans="11:11">
      <c r="K113364"/>
    </row>
    <row r="113365" spans="11:11">
      <c r="K113365"/>
    </row>
    <row r="113366" spans="11:11">
      <c r="K113366"/>
    </row>
    <row r="113367" spans="11:11">
      <c r="K113367"/>
    </row>
    <row r="113368" spans="11:11">
      <c r="K113368"/>
    </row>
    <row r="113369" spans="11:11">
      <c r="K113369"/>
    </row>
    <row r="113370" spans="11:11">
      <c r="K113370"/>
    </row>
    <row r="113371" spans="11:11">
      <c r="K113371"/>
    </row>
    <row r="113372" spans="11:11">
      <c r="K113372"/>
    </row>
    <row r="113373" spans="11:11">
      <c r="K113373"/>
    </row>
    <row r="113374" spans="11:11">
      <c r="K113374"/>
    </row>
    <row r="113375" spans="11:11">
      <c r="K113375"/>
    </row>
    <row r="113376" spans="11:11">
      <c r="K113376"/>
    </row>
    <row r="113377" spans="11:11">
      <c r="K113377"/>
    </row>
    <row r="113378" spans="11:11">
      <c r="K113378"/>
    </row>
    <row r="113379" spans="11:11">
      <c r="K113379"/>
    </row>
    <row r="113380" spans="11:11">
      <c r="K113380"/>
    </row>
    <row r="113381" spans="11:11">
      <c r="K113381"/>
    </row>
    <row r="113382" spans="11:11">
      <c r="K113382"/>
    </row>
    <row r="113383" spans="11:11">
      <c r="K113383"/>
    </row>
    <row r="113384" spans="11:11">
      <c r="K113384"/>
    </row>
    <row r="113385" spans="11:11">
      <c r="K113385"/>
    </row>
    <row r="113386" spans="11:11">
      <c r="K113386"/>
    </row>
    <row r="113387" spans="11:11">
      <c r="K113387"/>
    </row>
    <row r="113388" spans="11:11">
      <c r="K113388"/>
    </row>
    <row r="113389" spans="11:11">
      <c r="K113389"/>
    </row>
    <row r="113390" spans="11:11">
      <c r="K113390"/>
    </row>
    <row r="113391" spans="11:11">
      <c r="K113391"/>
    </row>
    <row r="113392" spans="11:11">
      <c r="K113392"/>
    </row>
    <row r="113393" spans="11:11">
      <c r="K113393"/>
    </row>
    <row r="113394" spans="11:11">
      <c r="K113394"/>
    </row>
    <row r="113395" spans="11:11">
      <c r="K113395"/>
    </row>
    <row r="113396" spans="11:11">
      <c r="K113396"/>
    </row>
    <row r="113397" spans="11:11">
      <c r="K113397"/>
    </row>
    <row r="113398" spans="11:11">
      <c r="K113398"/>
    </row>
    <row r="113399" spans="11:11">
      <c r="K113399"/>
    </row>
    <row r="113400" spans="11:11">
      <c r="K113400"/>
    </row>
    <row r="113401" spans="11:11">
      <c r="K113401"/>
    </row>
    <row r="113402" spans="11:11">
      <c r="K113402"/>
    </row>
    <row r="113403" spans="11:11">
      <c r="K113403"/>
    </row>
    <row r="113404" spans="11:11">
      <c r="K113404"/>
    </row>
    <row r="113405" spans="11:11">
      <c r="K113405"/>
    </row>
    <row r="113406" spans="11:11">
      <c r="K113406"/>
    </row>
    <row r="113407" spans="11:11">
      <c r="K113407"/>
    </row>
    <row r="113408" spans="11:11">
      <c r="K113408"/>
    </row>
    <row r="113409" spans="11:11">
      <c r="K113409"/>
    </row>
    <row r="113410" spans="11:11">
      <c r="K113410"/>
    </row>
    <row r="113411" spans="11:11">
      <c r="K113411"/>
    </row>
    <row r="113412" spans="11:11">
      <c r="K113412"/>
    </row>
    <row r="113413" spans="11:11">
      <c r="K113413"/>
    </row>
    <row r="113414" spans="11:11">
      <c r="K113414"/>
    </row>
    <row r="113415" spans="11:11">
      <c r="K113415"/>
    </row>
    <row r="113416" spans="11:11">
      <c r="K113416"/>
    </row>
    <row r="113417" spans="11:11">
      <c r="K113417"/>
    </row>
    <row r="113418" spans="11:11">
      <c r="K113418"/>
    </row>
    <row r="113419" spans="11:11">
      <c r="K113419"/>
    </row>
    <row r="113420" spans="11:11">
      <c r="K113420"/>
    </row>
    <row r="113421" spans="11:11">
      <c r="K113421"/>
    </row>
    <row r="113422" spans="11:11">
      <c r="K113422"/>
    </row>
    <row r="113423" spans="11:11">
      <c r="K113423"/>
    </row>
    <row r="113424" spans="11:11">
      <c r="K113424"/>
    </row>
    <row r="113425" spans="11:11">
      <c r="K113425"/>
    </row>
    <row r="113426" spans="11:11">
      <c r="K113426"/>
    </row>
    <row r="113427" spans="11:11">
      <c r="K113427"/>
    </row>
    <row r="113428" spans="11:11">
      <c r="K113428"/>
    </row>
    <row r="113429" spans="11:11">
      <c r="K113429"/>
    </row>
    <row r="113430" spans="11:11">
      <c r="K113430"/>
    </row>
    <row r="113431" spans="11:11">
      <c r="K113431"/>
    </row>
    <row r="113432" spans="11:11">
      <c r="K113432"/>
    </row>
    <row r="113433" spans="11:11">
      <c r="K113433"/>
    </row>
    <row r="113434" spans="11:11">
      <c r="K113434"/>
    </row>
    <row r="113435" spans="11:11">
      <c r="K113435"/>
    </row>
    <row r="113436" spans="11:11">
      <c r="K113436"/>
    </row>
    <row r="113437" spans="11:11">
      <c r="K113437"/>
    </row>
    <row r="113438" spans="11:11">
      <c r="K113438"/>
    </row>
    <row r="113439" spans="11:11">
      <c r="K113439"/>
    </row>
    <row r="113440" spans="11:11">
      <c r="K113440"/>
    </row>
    <row r="113441" spans="11:11">
      <c r="K113441"/>
    </row>
    <row r="113442" spans="11:11">
      <c r="K113442"/>
    </row>
    <row r="113443" spans="11:11">
      <c r="K113443"/>
    </row>
    <row r="113444" spans="11:11">
      <c r="K113444"/>
    </row>
    <row r="113445" spans="11:11">
      <c r="K113445"/>
    </row>
    <row r="113446" spans="11:11">
      <c r="K113446"/>
    </row>
    <row r="113447" spans="11:11">
      <c r="K113447"/>
    </row>
    <row r="113448" spans="11:11">
      <c r="K113448"/>
    </row>
    <row r="113449" spans="11:11">
      <c r="K113449"/>
    </row>
    <row r="113450" spans="11:11">
      <c r="K113450"/>
    </row>
    <row r="113451" spans="11:11">
      <c r="K113451"/>
    </row>
    <row r="113452" spans="11:11">
      <c r="K113452"/>
    </row>
    <row r="113453" spans="11:11">
      <c r="K113453"/>
    </row>
    <row r="113454" spans="11:11">
      <c r="K113454"/>
    </row>
    <row r="113455" spans="11:11">
      <c r="K113455"/>
    </row>
    <row r="113456" spans="11:11">
      <c r="K113456"/>
    </row>
    <row r="113457" spans="11:11">
      <c r="K113457"/>
    </row>
    <row r="113458" spans="11:11">
      <c r="K113458"/>
    </row>
    <row r="113459" spans="11:11">
      <c r="K113459"/>
    </row>
    <row r="113460" spans="11:11">
      <c r="K113460"/>
    </row>
    <row r="113461" spans="11:11">
      <c r="K113461"/>
    </row>
    <row r="113462" spans="11:11">
      <c r="K113462"/>
    </row>
    <row r="113463" spans="11:11">
      <c r="K113463"/>
    </row>
    <row r="113464" spans="11:11">
      <c r="K113464"/>
    </row>
    <row r="113465" spans="11:11">
      <c r="K113465"/>
    </row>
    <row r="113466" spans="11:11">
      <c r="K113466"/>
    </row>
    <row r="113467" spans="11:11">
      <c r="K113467"/>
    </row>
    <row r="113468" spans="11:11">
      <c r="K113468"/>
    </row>
    <row r="113469" spans="11:11">
      <c r="K113469"/>
    </row>
    <row r="113470" spans="11:11">
      <c r="K113470"/>
    </row>
    <row r="113471" spans="11:11">
      <c r="K113471"/>
    </row>
    <row r="113472" spans="11:11">
      <c r="K113472"/>
    </row>
    <row r="113473" spans="11:11">
      <c r="K113473"/>
    </row>
    <row r="113474" spans="11:11">
      <c r="K113474"/>
    </row>
    <row r="113475" spans="11:11">
      <c r="K113475"/>
    </row>
    <row r="113476" spans="11:11">
      <c r="K113476"/>
    </row>
    <row r="113477" spans="11:11">
      <c r="K113477"/>
    </row>
    <row r="113478" spans="11:11">
      <c r="K113478"/>
    </row>
    <row r="113479" spans="11:11">
      <c r="K113479"/>
    </row>
    <row r="113480" spans="11:11">
      <c r="K113480"/>
    </row>
    <row r="113481" spans="11:11">
      <c r="K113481"/>
    </row>
    <row r="113482" spans="11:11">
      <c r="K113482"/>
    </row>
    <row r="113483" spans="11:11">
      <c r="K113483"/>
    </row>
    <row r="113484" spans="11:11">
      <c r="K113484"/>
    </row>
    <row r="113485" spans="11:11">
      <c r="K113485"/>
    </row>
    <row r="113486" spans="11:11">
      <c r="K113486"/>
    </row>
    <row r="113487" spans="11:11">
      <c r="K113487"/>
    </row>
    <row r="113488" spans="11:11">
      <c r="K113488"/>
    </row>
    <row r="113489" spans="11:11">
      <c r="K113489"/>
    </row>
    <row r="113490" spans="11:11">
      <c r="K113490"/>
    </row>
    <row r="113491" spans="11:11">
      <c r="K113491"/>
    </row>
    <row r="113492" spans="11:11">
      <c r="K113492"/>
    </row>
    <row r="113493" spans="11:11">
      <c r="K113493"/>
    </row>
    <row r="113494" spans="11:11">
      <c r="K113494"/>
    </row>
    <row r="113495" spans="11:11">
      <c r="K113495"/>
    </row>
    <row r="113496" spans="11:11">
      <c r="K113496"/>
    </row>
    <row r="113497" spans="11:11">
      <c r="K113497"/>
    </row>
    <row r="113498" spans="11:11">
      <c r="K113498"/>
    </row>
    <row r="113499" spans="11:11">
      <c r="K113499"/>
    </row>
    <row r="113500" spans="11:11">
      <c r="K113500"/>
    </row>
    <row r="113501" spans="11:11">
      <c r="K113501"/>
    </row>
    <row r="113502" spans="11:11">
      <c r="K113502"/>
    </row>
    <row r="113503" spans="11:11">
      <c r="K113503"/>
    </row>
    <row r="113504" spans="11:11">
      <c r="K113504"/>
    </row>
    <row r="113505" spans="11:11">
      <c r="K113505"/>
    </row>
    <row r="113506" spans="11:11">
      <c r="K113506"/>
    </row>
    <row r="113507" spans="11:11">
      <c r="K113507"/>
    </row>
    <row r="113508" spans="11:11">
      <c r="K113508"/>
    </row>
    <row r="113509" spans="11:11">
      <c r="K113509"/>
    </row>
    <row r="113510" spans="11:11">
      <c r="K113510"/>
    </row>
    <row r="113511" spans="11:11">
      <c r="K113511"/>
    </row>
    <row r="113512" spans="11:11">
      <c r="K113512"/>
    </row>
    <row r="113513" spans="11:11">
      <c r="K113513"/>
    </row>
    <row r="113514" spans="11:11">
      <c r="K113514"/>
    </row>
    <row r="113515" spans="11:11">
      <c r="K113515"/>
    </row>
    <row r="113516" spans="11:11">
      <c r="K113516"/>
    </row>
    <row r="113517" spans="11:11">
      <c r="K113517"/>
    </row>
    <row r="113518" spans="11:11">
      <c r="K113518"/>
    </row>
    <row r="113519" spans="11:11">
      <c r="K113519"/>
    </row>
    <row r="113520" spans="11:11">
      <c r="K113520"/>
    </row>
    <row r="113521" spans="11:11">
      <c r="K113521"/>
    </row>
    <row r="113522" spans="11:11">
      <c r="K113522"/>
    </row>
    <row r="113523" spans="11:11">
      <c r="K113523"/>
    </row>
    <row r="113524" spans="11:11">
      <c r="K113524"/>
    </row>
    <row r="113525" spans="11:11">
      <c r="K113525"/>
    </row>
    <row r="113526" spans="11:11">
      <c r="K113526"/>
    </row>
    <row r="113527" spans="11:11">
      <c r="K113527"/>
    </row>
    <row r="113528" spans="11:11">
      <c r="K113528"/>
    </row>
    <row r="113529" spans="11:11">
      <c r="K113529"/>
    </row>
    <row r="113530" spans="11:11">
      <c r="K113530"/>
    </row>
    <row r="113531" spans="11:11">
      <c r="K113531"/>
    </row>
    <row r="113532" spans="11:11">
      <c r="K113532"/>
    </row>
    <row r="113533" spans="11:11">
      <c r="K113533"/>
    </row>
    <row r="113534" spans="11:11">
      <c r="K113534"/>
    </row>
    <row r="113535" spans="11:11">
      <c r="K113535"/>
    </row>
    <row r="113536" spans="11:11">
      <c r="K113536"/>
    </row>
    <row r="113537" spans="11:11">
      <c r="K113537"/>
    </row>
    <row r="113538" spans="11:11">
      <c r="K113538"/>
    </row>
    <row r="113539" spans="11:11">
      <c r="K113539"/>
    </row>
    <row r="113540" spans="11:11">
      <c r="K113540"/>
    </row>
    <row r="113541" spans="11:11">
      <c r="K113541"/>
    </row>
    <row r="113542" spans="11:11">
      <c r="K113542"/>
    </row>
    <row r="113543" spans="11:11">
      <c r="K113543"/>
    </row>
    <row r="113544" spans="11:11">
      <c r="K113544"/>
    </row>
    <row r="113545" spans="11:11">
      <c r="K113545"/>
    </row>
    <row r="113546" spans="11:11">
      <c r="K113546"/>
    </row>
    <row r="113547" spans="11:11">
      <c r="K113547"/>
    </row>
    <row r="113548" spans="11:11">
      <c r="K113548"/>
    </row>
    <row r="113549" spans="11:11">
      <c r="K113549"/>
    </row>
    <row r="113550" spans="11:11">
      <c r="K113550"/>
    </row>
    <row r="113551" spans="11:11">
      <c r="K113551"/>
    </row>
    <row r="113552" spans="11:11">
      <c r="K113552"/>
    </row>
    <row r="113553" spans="11:11">
      <c r="K113553"/>
    </row>
    <row r="113554" spans="11:11">
      <c r="K113554"/>
    </row>
    <row r="113555" spans="11:11">
      <c r="K113555"/>
    </row>
    <row r="113556" spans="11:11">
      <c r="K113556"/>
    </row>
    <row r="113557" spans="11:11">
      <c r="K113557"/>
    </row>
    <row r="113558" spans="11:11">
      <c r="K113558"/>
    </row>
    <row r="113559" spans="11:11">
      <c r="K113559"/>
    </row>
    <row r="113560" spans="11:11">
      <c r="K113560"/>
    </row>
    <row r="113561" spans="11:11">
      <c r="K113561"/>
    </row>
    <row r="113562" spans="11:11">
      <c r="K113562"/>
    </row>
    <row r="113563" spans="11:11">
      <c r="K113563"/>
    </row>
    <row r="113564" spans="11:11">
      <c r="K113564"/>
    </row>
    <row r="113565" spans="11:11">
      <c r="K113565"/>
    </row>
    <row r="113566" spans="11:11">
      <c r="K113566"/>
    </row>
    <row r="113567" spans="11:11">
      <c r="K113567"/>
    </row>
    <row r="113568" spans="11:11">
      <c r="K113568"/>
    </row>
    <row r="113569" spans="11:11">
      <c r="K113569"/>
    </row>
    <row r="113570" spans="11:11">
      <c r="K113570"/>
    </row>
    <row r="113571" spans="11:11">
      <c r="K113571"/>
    </row>
    <row r="113572" spans="11:11">
      <c r="K113572"/>
    </row>
    <row r="113573" spans="11:11">
      <c r="K113573"/>
    </row>
    <row r="113574" spans="11:11">
      <c r="K113574"/>
    </row>
    <row r="113575" spans="11:11">
      <c r="K113575"/>
    </row>
    <row r="113576" spans="11:11">
      <c r="K113576"/>
    </row>
    <row r="113577" spans="11:11">
      <c r="K113577"/>
    </row>
    <row r="113578" spans="11:11">
      <c r="K113578"/>
    </row>
    <row r="113579" spans="11:11">
      <c r="K113579"/>
    </row>
    <row r="113580" spans="11:11">
      <c r="K113580"/>
    </row>
    <row r="113581" spans="11:11">
      <c r="K113581"/>
    </row>
    <row r="113582" spans="11:11">
      <c r="K113582"/>
    </row>
    <row r="113583" spans="11:11">
      <c r="K113583"/>
    </row>
    <row r="113584" spans="11:11">
      <c r="K113584"/>
    </row>
    <row r="113585" spans="11:11">
      <c r="K113585"/>
    </row>
    <row r="113586" spans="11:11">
      <c r="K113586"/>
    </row>
    <row r="113587" spans="11:11">
      <c r="K113587"/>
    </row>
    <row r="113588" spans="11:11">
      <c r="K113588"/>
    </row>
    <row r="113589" spans="11:11">
      <c r="K113589"/>
    </row>
    <row r="113590" spans="11:11">
      <c r="K113590"/>
    </row>
    <row r="113591" spans="11:11">
      <c r="K113591"/>
    </row>
    <row r="113592" spans="11:11">
      <c r="K113592"/>
    </row>
    <row r="113593" spans="11:11">
      <c r="K113593"/>
    </row>
    <row r="113594" spans="11:11">
      <c r="K113594"/>
    </row>
    <row r="113595" spans="11:11">
      <c r="K113595"/>
    </row>
    <row r="113596" spans="11:11">
      <c r="K113596"/>
    </row>
    <row r="113597" spans="11:11">
      <c r="K113597"/>
    </row>
    <row r="113598" spans="11:11">
      <c r="K113598"/>
    </row>
    <row r="113599" spans="11:11">
      <c r="K113599"/>
    </row>
    <row r="113600" spans="11:11">
      <c r="K113600"/>
    </row>
    <row r="113601" spans="11:11">
      <c r="K113601"/>
    </row>
    <row r="113602" spans="11:11">
      <c r="K113602"/>
    </row>
    <row r="113603" spans="11:11">
      <c r="K113603"/>
    </row>
    <row r="113604" spans="11:11">
      <c r="K113604"/>
    </row>
    <row r="113605" spans="11:11">
      <c r="K113605"/>
    </row>
    <row r="113606" spans="11:11">
      <c r="K113606"/>
    </row>
    <row r="113607" spans="11:11">
      <c r="K113607"/>
    </row>
    <row r="113608" spans="11:11">
      <c r="K113608"/>
    </row>
    <row r="113609" spans="11:11">
      <c r="K113609"/>
    </row>
    <row r="113610" spans="11:11">
      <c r="K113610"/>
    </row>
    <row r="113611" spans="11:11">
      <c r="K113611"/>
    </row>
    <row r="113612" spans="11:11">
      <c r="K113612"/>
    </row>
    <row r="113613" spans="11:11">
      <c r="K113613"/>
    </row>
    <row r="113614" spans="11:11">
      <c r="K113614"/>
    </row>
    <row r="113615" spans="11:11">
      <c r="K113615"/>
    </row>
    <row r="113616" spans="11:11">
      <c r="K113616"/>
    </row>
    <row r="113617" spans="11:11">
      <c r="K113617"/>
    </row>
    <row r="113618" spans="11:11">
      <c r="K113618"/>
    </row>
    <row r="113619" spans="11:11">
      <c r="K113619"/>
    </row>
    <row r="113620" spans="11:11">
      <c r="K113620"/>
    </row>
    <row r="113621" spans="11:11">
      <c r="K113621"/>
    </row>
    <row r="113622" spans="11:11">
      <c r="K113622"/>
    </row>
    <row r="113623" spans="11:11">
      <c r="K113623"/>
    </row>
    <row r="113624" spans="11:11">
      <c r="K113624"/>
    </row>
    <row r="113625" spans="11:11">
      <c r="K113625"/>
    </row>
    <row r="113626" spans="11:11">
      <c r="K113626"/>
    </row>
    <row r="113627" spans="11:11">
      <c r="K113627"/>
    </row>
    <row r="113628" spans="11:11">
      <c r="K113628"/>
    </row>
    <row r="113629" spans="11:11">
      <c r="K113629"/>
    </row>
    <row r="113630" spans="11:11">
      <c r="K113630"/>
    </row>
    <row r="113631" spans="11:11">
      <c r="K113631"/>
    </row>
    <row r="113632" spans="11:11">
      <c r="K113632"/>
    </row>
    <row r="113633" spans="11:11">
      <c r="K113633"/>
    </row>
    <row r="113634" spans="11:11">
      <c r="K113634"/>
    </row>
    <row r="113635" spans="11:11">
      <c r="K113635"/>
    </row>
    <row r="113636" spans="11:11">
      <c r="K113636"/>
    </row>
    <row r="113637" spans="11:11">
      <c r="K113637"/>
    </row>
    <row r="113638" spans="11:11">
      <c r="K113638"/>
    </row>
    <row r="113639" spans="11:11">
      <c r="K113639"/>
    </row>
    <row r="113640" spans="11:11">
      <c r="K113640"/>
    </row>
    <row r="113641" spans="11:11">
      <c r="K113641"/>
    </row>
    <row r="113642" spans="11:11">
      <c r="K113642"/>
    </row>
    <row r="113643" spans="11:11">
      <c r="K113643"/>
    </row>
    <row r="113644" spans="11:11">
      <c r="K113644"/>
    </row>
    <row r="113645" spans="11:11">
      <c r="K113645"/>
    </row>
    <row r="113646" spans="11:11">
      <c r="K113646"/>
    </row>
    <row r="113647" spans="11:11">
      <c r="K113647"/>
    </row>
    <row r="113648" spans="11:11">
      <c r="K113648"/>
    </row>
    <row r="113649" spans="11:11">
      <c r="K113649"/>
    </row>
    <row r="113650" spans="11:11">
      <c r="K113650"/>
    </row>
    <row r="113651" spans="11:11">
      <c r="K113651"/>
    </row>
    <row r="113652" spans="11:11">
      <c r="K113652"/>
    </row>
    <row r="113653" spans="11:11">
      <c r="K113653"/>
    </row>
    <row r="113654" spans="11:11">
      <c r="K113654"/>
    </row>
    <row r="113655" spans="11:11">
      <c r="K113655"/>
    </row>
    <row r="113656" spans="11:11">
      <c r="K113656"/>
    </row>
    <row r="113657" spans="11:11">
      <c r="K113657"/>
    </row>
    <row r="113658" spans="11:11">
      <c r="K113658"/>
    </row>
    <row r="113659" spans="11:11">
      <c r="K113659"/>
    </row>
    <row r="113660" spans="11:11">
      <c r="K113660"/>
    </row>
    <row r="113661" spans="11:11">
      <c r="K113661"/>
    </row>
    <row r="113662" spans="11:11">
      <c r="K113662"/>
    </row>
    <row r="113663" spans="11:11">
      <c r="K113663"/>
    </row>
    <row r="113664" spans="11:11">
      <c r="K113664"/>
    </row>
    <row r="113665" spans="11:11">
      <c r="K113665"/>
    </row>
    <row r="113666" spans="11:11">
      <c r="K113666"/>
    </row>
    <row r="113667" spans="11:11">
      <c r="K113667"/>
    </row>
    <row r="113668" spans="11:11">
      <c r="K113668"/>
    </row>
    <row r="113669" spans="11:11">
      <c r="K113669"/>
    </row>
    <row r="113670" spans="11:11">
      <c r="K113670"/>
    </row>
    <row r="113671" spans="11:11">
      <c r="K113671"/>
    </row>
    <row r="113672" spans="11:11">
      <c r="K113672"/>
    </row>
    <row r="113673" spans="11:11">
      <c r="K113673"/>
    </row>
    <row r="113674" spans="11:11">
      <c r="K113674"/>
    </row>
    <row r="113675" spans="11:11">
      <c r="K113675"/>
    </row>
    <row r="113676" spans="11:11">
      <c r="K113676"/>
    </row>
    <row r="113677" spans="11:11">
      <c r="K113677"/>
    </row>
    <row r="113678" spans="11:11">
      <c r="K113678"/>
    </row>
    <row r="113679" spans="11:11">
      <c r="K113679"/>
    </row>
    <row r="113680" spans="11:11">
      <c r="K113680"/>
    </row>
    <row r="113681" spans="11:11">
      <c r="K113681"/>
    </row>
    <row r="113682" spans="11:11">
      <c r="K113682"/>
    </row>
    <row r="113683" spans="11:11">
      <c r="K113683"/>
    </row>
    <row r="113684" spans="11:11">
      <c r="K113684"/>
    </row>
    <row r="113685" spans="11:11">
      <c r="K113685"/>
    </row>
    <row r="113686" spans="11:11">
      <c r="K113686"/>
    </row>
    <row r="113687" spans="11:11">
      <c r="K113687"/>
    </row>
    <row r="113688" spans="11:11">
      <c r="K113688"/>
    </row>
    <row r="113689" spans="11:11">
      <c r="K113689"/>
    </row>
    <row r="113690" spans="11:11">
      <c r="K113690"/>
    </row>
    <row r="113691" spans="11:11">
      <c r="K113691"/>
    </row>
    <row r="113692" spans="11:11">
      <c r="K113692"/>
    </row>
    <row r="113693" spans="11:11">
      <c r="K113693"/>
    </row>
    <row r="113694" spans="11:11">
      <c r="K113694"/>
    </row>
    <row r="113695" spans="11:11">
      <c r="K113695"/>
    </row>
    <row r="113696" spans="11:11">
      <c r="K113696"/>
    </row>
    <row r="113697" spans="11:11">
      <c r="K113697"/>
    </row>
    <row r="113698" spans="11:11">
      <c r="K113698"/>
    </row>
    <row r="113699" spans="11:11">
      <c r="K113699"/>
    </row>
    <row r="113700" spans="11:11">
      <c r="K113700"/>
    </row>
    <row r="113701" spans="11:11">
      <c r="K113701"/>
    </row>
    <row r="113702" spans="11:11">
      <c r="K113702"/>
    </row>
    <row r="113703" spans="11:11">
      <c r="K113703"/>
    </row>
    <row r="113704" spans="11:11">
      <c r="K113704"/>
    </row>
    <row r="113705" spans="11:11">
      <c r="K113705"/>
    </row>
    <row r="113706" spans="11:11">
      <c r="K113706"/>
    </row>
    <row r="113707" spans="11:11">
      <c r="K113707"/>
    </row>
    <row r="113708" spans="11:11">
      <c r="K113708"/>
    </row>
    <row r="113709" spans="11:11">
      <c r="K113709"/>
    </row>
    <row r="113710" spans="11:11">
      <c r="K113710"/>
    </row>
    <row r="113711" spans="11:11">
      <c r="K113711"/>
    </row>
    <row r="113712" spans="11:11">
      <c r="K113712"/>
    </row>
    <row r="113713" spans="11:11">
      <c r="K113713"/>
    </row>
    <row r="113714" spans="11:11">
      <c r="K113714"/>
    </row>
    <row r="113715" spans="11:11">
      <c r="K113715"/>
    </row>
    <row r="113716" spans="11:11">
      <c r="K113716"/>
    </row>
    <row r="113717" spans="11:11">
      <c r="K113717"/>
    </row>
    <row r="113718" spans="11:11">
      <c r="K113718"/>
    </row>
    <row r="113719" spans="11:11">
      <c r="K113719"/>
    </row>
    <row r="113720" spans="11:11">
      <c r="K113720"/>
    </row>
    <row r="113721" spans="11:11">
      <c r="K113721"/>
    </row>
    <row r="113722" spans="11:11">
      <c r="K113722"/>
    </row>
    <row r="113723" spans="11:11">
      <c r="K113723"/>
    </row>
    <row r="113724" spans="11:11">
      <c r="K113724"/>
    </row>
    <row r="113725" spans="11:11">
      <c r="K113725"/>
    </row>
    <row r="113726" spans="11:11">
      <c r="K113726"/>
    </row>
    <row r="113727" spans="11:11">
      <c r="K113727"/>
    </row>
    <row r="113728" spans="11:11">
      <c r="K113728"/>
    </row>
    <row r="113729" spans="11:11">
      <c r="K113729"/>
    </row>
    <row r="113730" spans="11:11">
      <c r="K113730"/>
    </row>
    <row r="113731" spans="11:11">
      <c r="K113731"/>
    </row>
    <row r="113732" spans="11:11">
      <c r="K113732"/>
    </row>
    <row r="113733" spans="11:11">
      <c r="K113733"/>
    </row>
    <row r="113734" spans="11:11">
      <c r="K113734"/>
    </row>
    <row r="113735" spans="11:11">
      <c r="K113735"/>
    </row>
    <row r="113736" spans="11:11">
      <c r="K113736"/>
    </row>
    <row r="113737" spans="11:11">
      <c r="K113737"/>
    </row>
    <row r="113738" spans="11:11">
      <c r="K113738"/>
    </row>
    <row r="113739" spans="11:11">
      <c r="K113739"/>
    </row>
    <row r="113740" spans="11:11">
      <c r="K113740"/>
    </row>
    <row r="113741" spans="11:11">
      <c r="K113741"/>
    </row>
    <row r="113742" spans="11:11">
      <c r="K113742"/>
    </row>
    <row r="113743" spans="11:11">
      <c r="K113743"/>
    </row>
    <row r="113744" spans="11:11">
      <c r="K113744"/>
    </row>
    <row r="113745" spans="11:11">
      <c r="K113745"/>
    </row>
    <row r="113746" spans="11:11">
      <c r="K113746"/>
    </row>
    <row r="113747" spans="11:11">
      <c r="K113747"/>
    </row>
    <row r="113748" spans="11:11">
      <c r="K113748"/>
    </row>
    <row r="113749" spans="11:11">
      <c r="K113749"/>
    </row>
    <row r="113750" spans="11:11">
      <c r="K113750"/>
    </row>
    <row r="113751" spans="11:11">
      <c r="K113751"/>
    </row>
    <row r="113752" spans="11:11">
      <c r="K113752"/>
    </row>
    <row r="113753" spans="11:11">
      <c r="K113753"/>
    </row>
    <row r="113754" spans="11:11">
      <c r="K113754"/>
    </row>
    <row r="113755" spans="11:11">
      <c r="K113755"/>
    </row>
    <row r="113756" spans="11:11">
      <c r="K113756"/>
    </row>
    <row r="113757" spans="11:11">
      <c r="K113757"/>
    </row>
    <row r="113758" spans="11:11">
      <c r="K113758"/>
    </row>
    <row r="113759" spans="11:11">
      <c r="K113759"/>
    </row>
    <row r="113760" spans="11:11">
      <c r="K113760"/>
    </row>
    <row r="113761" spans="11:11">
      <c r="K113761"/>
    </row>
    <row r="113762" spans="11:11">
      <c r="K113762"/>
    </row>
    <row r="113763" spans="11:11">
      <c r="K113763"/>
    </row>
    <row r="113764" spans="11:11">
      <c r="K113764"/>
    </row>
    <row r="113765" spans="11:11">
      <c r="K113765"/>
    </row>
    <row r="113766" spans="11:11">
      <c r="K113766"/>
    </row>
    <row r="113767" spans="11:11">
      <c r="K113767"/>
    </row>
    <row r="113768" spans="11:11">
      <c r="K113768"/>
    </row>
    <row r="113769" spans="11:11">
      <c r="K113769"/>
    </row>
    <row r="113770" spans="11:11">
      <c r="K113770"/>
    </row>
    <row r="113771" spans="11:11">
      <c r="K113771"/>
    </row>
    <row r="113772" spans="11:11">
      <c r="K113772"/>
    </row>
    <row r="113773" spans="11:11">
      <c r="K113773"/>
    </row>
    <row r="113774" spans="11:11">
      <c r="K113774"/>
    </row>
    <row r="113775" spans="11:11">
      <c r="K113775"/>
    </row>
    <row r="113776" spans="11:11">
      <c r="K113776"/>
    </row>
    <row r="113777" spans="11:11">
      <c r="K113777"/>
    </row>
    <row r="113778" spans="11:11">
      <c r="K113778"/>
    </row>
    <row r="113779" spans="11:11">
      <c r="K113779"/>
    </row>
    <row r="113780" spans="11:11">
      <c r="K113780"/>
    </row>
    <row r="113781" spans="11:11">
      <c r="K113781"/>
    </row>
    <row r="113782" spans="11:11">
      <c r="K113782"/>
    </row>
    <row r="113783" spans="11:11">
      <c r="K113783"/>
    </row>
    <row r="113784" spans="11:11">
      <c r="K113784"/>
    </row>
    <row r="113785" spans="11:11">
      <c r="K113785"/>
    </row>
    <row r="113786" spans="11:11">
      <c r="K113786"/>
    </row>
    <row r="113787" spans="11:11">
      <c r="K113787"/>
    </row>
    <row r="113788" spans="11:11">
      <c r="K113788"/>
    </row>
    <row r="113789" spans="11:11">
      <c r="K113789"/>
    </row>
    <row r="113790" spans="11:11">
      <c r="K113790"/>
    </row>
    <row r="113791" spans="11:11">
      <c r="K113791"/>
    </row>
    <row r="113792" spans="11:11">
      <c r="K113792"/>
    </row>
    <row r="113793" spans="11:11">
      <c r="K113793"/>
    </row>
    <row r="113794" spans="11:11">
      <c r="K113794"/>
    </row>
    <row r="113795" spans="11:11">
      <c r="K113795"/>
    </row>
    <row r="113796" spans="11:11">
      <c r="K113796"/>
    </row>
    <row r="113797" spans="11:11">
      <c r="K113797"/>
    </row>
    <row r="113798" spans="11:11">
      <c r="K113798"/>
    </row>
    <row r="113799" spans="11:11">
      <c r="K113799"/>
    </row>
    <row r="113800" spans="11:11">
      <c r="K113800"/>
    </row>
    <row r="113801" spans="11:11">
      <c r="K113801"/>
    </row>
    <row r="113802" spans="11:11">
      <c r="K113802"/>
    </row>
    <row r="113803" spans="11:11">
      <c r="K113803"/>
    </row>
    <row r="113804" spans="11:11">
      <c r="K113804"/>
    </row>
    <row r="113805" spans="11:11">
      <c r="K113805"/>
    </row>
    <row r="113806" spans="11:11">
      <c r="K113806"/>
    </row>
    <row r="113807" spans="11:11">
      <c r="K113807"/>
    </row>
    <row r="113808" spans="11:11">
      <c r="K113808"/>
    </row>
    <row r="113809" spans="11:11">
      <c r="K113809"/>
    </row>
    <row r="113810" spans="11:11">
      <c r="K113810"/>
    </row>
    <row r="113811" spans="11:11">
      <c r="K113811"/>
    </row>
    <row r="113812" spans="11:11">
      <c r="K113812"/>
    </row>
    <row r="113813" spans="11:11">
      <c r="K113813"/>
    </row>
    <row r="113814" spans="11:11">
      <c r="K113814"/>
    </row>
    <row r="113815" spans="11:11">
      <c r="K113815"/>
    </row>
    <row r="113816" spans="11:11">
      <c r="K113816"/>
    </row>
    <row r="113817" spans="11:11">
      <c r="K113817"/>
    </row>
    <row r="113818" spans="11:11">
      <c r="K113818"/>
    </row>
    <row r="113819" spans="11:11">
      <c r="K113819"/>
    </row>
    <row r="113820" spans="11:11">
      <c r="K113820"/>
    </row>
    <row r="113821" spans="11:11">
      <c r="K113821"/>
    </row>
    <row r="113822" spans="11:11">
      <c r="K113822"/>
    </row>
    <row r="113823" spans="11:11">
      <c r="K113823"/>
    </row>
    <row r="113824" spans="11:11">
      <c r="K113824"/>
    </row>
    <row r="113825" spans="11:11">
      <c r="K113825"/>
    </row>
    <row r="113826" spans="11:11">
      <c r="K113826"/>
    </row>
    <row r="113827" spans="11:11">
      <c r="K113827"/>
    </row>
    <row r="113828" spans="11:11">
      <c r="K113828"/>
    </row>
    <row r="113829" spans="11:11">
      <c r="K113829"/>
    </row>
    <row r="113830" spans="11:11">
      <c r="K113830"/>
    </row>
    <row r="113831" spans="11:11">
      <c r="K113831"/>
    </row>
    <row r="113832" spans="11:11">
      <c r="K113832"/>
    </row>
    <row r="113833" spans="11:11">
      <c r="K113833"/>
    </row>
    <row r="113834" spans="11:11">
      <c r="K113834"/>
    </row>
    <row r="113835" spans="11:11">
      <c r="K113835"/>
    </row>
    <row r="113836" spans="11:11">
      <c r="K113836"/>
    </row>
    <row r="113837" spans="11:11">
      <c r="K113837"/>
    </row>
    <row r="113838" spans="11:11">
      <c r="K113838"/>
    </row>
    <row r="113839" spans="11:11">
      <c r="K113839"/>
    </row>
    <row r="113840" spans="11:11">
      <c r="K113840"/>
    </row>
    <row r="113841" spans="11:11">
      <c r="K113841"/>
    </row>
    <row r="113842" spans="11:11">
      <c r="K113842"/>
    </row>
    <row r="113843" spans="11:11">
      <c r="K113843"/>
    </row>
    <row r="113844" spans="11:11">
      <c r="K113844"/>
    </row>
    <row r="113845" spans="11:11">
      <c r="K113845"/>
    </row>
    <row r="113846" spans="11:11">
      <c r="K113846"/>
    </row>
    <row r="113847" spans="11:11">
      <c r="K113847"/>
    </row>
    <row r="113848" spans="11:11">
      <c r="K113848"/>
    </row>
    <row r="113849" spans="11:11">
      <c r="K113849"/>
    </row>
    <row r="113850" spans="11:11">
      <c r="K113850"/>
    </row>
    <row r="113851" spans="11:11">
      <c r="K113851"/>
    </row>
    <row r="113852" spans="11:11">
      <c r="K113852"/>
    </row>
    <row r="113853" spans="11:11">
      <c r="K113853"/>
    </row>
    <row r="113854" spans="11:11">
      <c r="K113854"/>
    </row>
    <row r="113855" spans="11:11">
      <c r="K113855"/>
    </row>
    <row r="113856" spans="11:11">
      <c r="K113856"/>
    </row>
    <row r="113857" spans="11:11">
      <c r="K113857"/>
    </row>
    <row r="113858" spans="11:11">
      <c r="K113858"/>
    </row>
    <row r="113859" spans="11:11">
      <c r="K113859"/>
    </row>
    <row r="113860" spans="11:11">
      <c r="K113860"/>
    </row>
    <row r="113861" spans="11:11">
      <c r="K113861"/>
    </row>
    <row r="113862" spans="11:11">
      <c r="K113862"/>
    </row>
    <row r="113863" spans="11:11">
      <c r="K113863"/>
    </row>
    <row r="113864" spans="11:11">
      <c r="K113864"/>
    </row>
    <row r="113865" spans="11:11">
      <c r="K113865"/>
    </row>
    <row r="113866" spans="11:11">
      <c r="K113866"/>
    </row>
    <row r="113867" spans="11:11">
      <c r="K113867"/>
    </row>
    <row r="113868" spans="11:11">
      <c r="K113868"/>
    </row>
    <row r="113869" spans="11:11">
      <c r="K113869"/>
    </row>
    <row r="113870" spans="11:11">
      <c r="K113870"/>
    </row>
    <row r="113871" spans="11:11">
      <c r="K113871"/>
    </row>
    <row r="113872" spans="11:11">
      <c r="K113872"/>
    </row>
    <row r="113873" spans="11:11">
      <c r="K113873"/>
    </row>
    <row r="113874" spans="11:11">
      <c r="K113874"/>
    </row>
    <row r="113875" spans="11:11">
      <c r="K113875"/>
    </row>
    <row r="113876" spans="11:11">
      <c r="K113876"/>
    </row>
    <row r="113877" spans="11:11">
      <c r="K113877"/>
    </row>
    <row r="113878" spans="11:11">
      <c r="K113878"/>
    </row>
    <row r="113879" spans="11:11">
      <c r="K113879"/>
    </row>
    <row r="113880" spans="11:11">
      <c r="K113880"/>
    </row>
    <row r="113881" spans="11:11">
      <c r="K113881"/>
    </row>
    <row r="113882" spans="11:11">
      <c r="K113882"/>
    </row>
    <row r="113883" spans="11:11">
      <c r="K113883"/>
    </row>
    <row r="113884" spans="11:11">
      <c r="K113884"/>
    </row>
    <row r="113885" spans="11:11">
      <c r="K113885"/>
    </row>
    <row r="113886" spans="11:11">
      <c r="K113886"/>
    </row>
    <row r="113887" spans="11:11">
      <c r="K113887"/>
    </row>
    <row r="113888" spans="11:11">
      <c r="K113888"/>
    </row>
    <row r="113889" spans="11:11">
      <c r="K113889"/>
    </row>
    <row r="113890" spans="11:11">
      <c r="K113890"/>
    </row>
    <row r="113891" spans="11:11">
      <c r="K113891"/>
    </row>
    <row r="113892" spans="11:11">
      <c r="K113892"/>
    </row>
    <row r="113893" spans="11:11">
      <c r="K113893"/>
    </row>
    <row r="113894" spans="11:11">
      <c r="K113894"/>
    </row>
    <row r="113895" spans="11:11">
      <c r="K113895"/>
    </row>
    <row r="113896" spans="11:11">
      <c r="K113896"/>
    </row>
    <row r="113897" spans="11:11">
      <c r="K113897"/>
    </row>
    <row r="113898" spans="11:11">
      <c r="K113898"/>
    </row>
    <row r="113899" spans="11:11">
      <c r="K113899"/>
    </row>
    <row r="113900" spans="11:11">
      <c r="K113900"/>
    </row>
    <row r="113901" spans="11:11">
      <c r="K113901"/>
    </row>
    <row r="113902" spans="11:11">
      <c r="K113902"/>
    </row>
    <row r="113903" spans="11:11">
      <c r="K113903"/>
    </row>
    <row r="113904" spans="11:11">
      <c r="K113904"/>
    </row>
    <row r="113905" spans="11:11">
      <c r="K113905"/>
    </row>
    <row r="113906" spans="11:11">
      <c r="K113906"/>
    </row>
    <row r="113907" spans="11:11">
      <c r="K113907"/>
    </row>
    <row r="113908" spans="11:11">
      <c r="K113908"/>
    </row>
    <row r="113909" spans="11:11">
      <c r="K113909"/>
    </row>
    <row r="113910" spans="11:11">
      <c r="K113910"/>
    </row>
    <row r="113911" spans="11:11">
      <c r="K113911"/>
    </row>
    <row r="113912" spans="11:11">
      <c r="K113912"/>
    </row>
    <row r="113913" spans="11:11">
      <c r="K113913"/>
    </row>
    <row r="113914" spans="11:11">
      <c r="K113914"/>
    </row>
    <row r="113915" spans="11:11">
      <c r="K113915"/>
    </row>
    <row r="113916" spans="11:11">
      <c r="K113916"/>
    </row>
    <row r="113917" spans="11:11">
      <c r="K113917"/>
    </row>
    <row r="113918" spans="11:11">
      <c r="K113918"/>
    </row>
    <row r="113919" spans="11:11">
      <c r="K113919"/>
    </row>
    <row r="113920" spans="11:11">
      <c r="K113920"/>
    </row>
    <row r="113921" spans="11:11">
      <c r="K113921"/>
    </row>
    <row r="113922" spans="11:11">
      <c r="K113922"/>
    </row>
    <row r="113923" spans="11:11">
      <c r="K113923"/>
    </row>
    <row r="113924" spans="11:11">
      <c r="K113924"/>
    </row>
    <row r="113925" spans="11:11">
      <c r="K113925"/>
    </row>
    <row r="113926" spans="11:11">
      <c r="K113926"/>
    </row>
    <row r="113927" spans="11:11">
      <c r="K113927"/>
    </row>
    <row r="113928" spans="11:11">
      <c r="K113928"/>
    </row>
    <row r="113929" spans="11:11">
      <c r="K113929"/>
    </row>
    <row r="113930" spans="11:11">
      <c r="K113930"/>
    </row>
    <row r="113931" spans="11:11">
      <c r="K113931"/>
    </row>
    <row r="113932" spans="11:11">
      <c r="K113932"/>
    </row>
    <row r="113933" spans="11:11">
      <c r="K113933"/>
    </row>
    <row r="113934" spans="11:11">
      <c r="K113934"/>
    </row>
    <row r="113935" spans="11:11">
      <c r="K113935"/>
    </row>
    <row r="113936" spans="11:11">
      <c r="K113936"/>
    </row>
    <row r="113937" spans="11:11">
      <c r="K113937"/>
    </row>
    <row r="113938" spans="11:11">
      <c r="K113938"/>
    </row>
    <row r="113939" spans="11:11">
      <c r="K113939"/>
    </row>
    <row r="113940" spans="11:11">
      <c r="K113940"/>
    </row>
    <row r="113941" spans="11:11">
      <c r="K113941"/>
    </row>
    <row r="113942" spans="11:11">
      <c r="K113942"/>
    </row>
    <row r="113943" spans="11:11">
      <c r="K113943"/>
    </row>
    <row r="113944" spans="11:11">
      <c r="K113944"/>
    </row>
    <row r="113945" spans="11:11">
      <c r="K113945"/>
    </row>
    <row r="113946" spans="11:11">
      <c r="K113946"/>
    </row>
    <row r="113947" spans="11:11">
      <c r="K113947"/>
    </row>
    <row r="113948" spans="11:11">
      <c r="K113948"/>
    </row>
    <row r="113949" spans="11:11">
      <c r="K113949"/>
    </row>
    <row r="113950" spans="11:11">
      <c r="K113950"/>
    </row>
    <row r="113951" spans="11:11">
      <c r="K113951"/>
    </row>
    <row r="113952" spans="11:11">
      <c r="K113952"/>
    </row>
    <row r="113953" spans="11:11">
      <c r="K113953"/>
    </row>
    <row r="113954" spans="11:11">
      <c r="K113954"/>
    </row>
    <row r="113955" spans="11:11">
      <c r="K113955"/>
    </row>
    <row r="113956" spans="11:11">
      <c r="K113956"/>
    </row>
    <row r="113957" spans="11:11">
      <c r="K113957"/>
    </row>
    <row r="113958" spans="11:11">
      <c r="K113958"/>
    </row>
    <row r="113959" spans="11:11">
      <c r="K113959"/>
    </row>
    <row r="113960" spans="11:11">
      <c r="K113960"/>
    </row>
    <row r="113961" spans="11:11">
      <c r="K113961"/>
    </row>
    <row r="113962" spans="11:11">
      <c r="K113962"/>
    </row>
    <row r="113963" spans="11:11">
      <c r="K113963"/>
    </row>
    <row r="113964" spans="11:11">
      <c r="K113964"/>
    </row>
    <row r="113965" spans="11:11">
      <c r="K113965"/>
    </row>
    <row r="113966" spans="11:11">
      <c r="K113966"/>
    </row>
    <row r="113967" spans="11:11">
      <c r="K113967"/>
    </row>
    <row r="113968" spans="11:11">
      <c r="K113968"/>
    </row>
    <row r="113969" spans="11:11">
      <c r="K113969"/>
    </row>
    <row r="113970" spans="11:11">
      <c r="K113970"/>
    </row>
    <row r="113971" spans="11:11">
      <c r="K113971"/>
    </row>
    <row r="113972" spans="11:11">
      <c r="K113972"/>
    </row>
    <row r="113973" spans="11:11">
      <c r="K113973"/>
    </row>
    <row r="113974" spans="11:11">
      <c r="K113974"/>
    </row>
    <row r="113975" spans="11:11">
      <c r="K113975"/>
    </row>
    <row r="113976" spans="11:11">
      <c r="K113976"/>
    </row>
    <row r="113977" spans="11:11">
      <c r="K113977"/>
    </row>
    <row r="113978" spans="11:11">
      <c r="K113978"/>
    </row>
    <row r="113979" spans="11:11">
      <c r="K113979"/>
    </row>
    <row r="113980" spans="11:11">
      <c r="K113980"/>
    </row>
    <row r="113981" spans="11:11">
      <c r="K113981"/>
    </row>
    <row r="113982" spans="11:11">
      <c r="K113982"/>
    </row>
    <row r="113983" spans="11:11">
      <c r="K113983"/>
    </row>
    <row r="113984" spans="11:11">
      <c r="K113984"/>
    </row>
    <row r="113985" spans="11:11">
      <c r="K113985"/>
    </row>
    <row r="113986" spans="11:11">
      <c r="K113986"/>
    </row>
    <row r="113987" spans="11:11">
      <c r="K113987"/>
    </row>
    <row r="113988" spans="11:11">
      <c r="K113988"/>
    </row>
    <row r="113989" spans="11:11">
      <c r="K113989"/>
    </row>
    <row r="113990" spans="11:11">
      <c r="K113990"/>
    </row>
    <row r="113991" spans="11:11">
      <c r="K113991"/>
    </row>
    <row r="113992" spans="11:11">
      <c r="K113992"/>
    </row>
    <row r="113993" spans="11:11">
      <c r="K113993"/>
    </row>
    <row r="113994" spans="11:11">
      <c r="K113994"/>
    </row>
    <row r="113995" spans="11:11">
      <c r="K113995"/>
    </row>
    <row r="113996" spans="11:11">
      <c r="K113996"/>
    </row>
    <row r="113997" spans="11:11">
      <c r="K113997"/>
    </row>
    <row r="113998" spans="11:11">
      <c r="K113998"/>
    </row>
    <row r="113999" spans="11:11">
      <c r="K113999"/>
    </row>
    <row r="114000" spans="11:11">
      <c r="K114000"/>
    </row>
    <row r="114001" spans="11:11">
      <c r="K114001"/>
    </row>
    <row r="114002" spans="11:11">
      <c r="K114002"/>
    </row>
    <row r="114003" spans="11:11">
      <c r="K114003"/>
    </row>
    <row r="114004" spans="11:11">
      <c r="K114004"/>
    </row>
    <row r="114005" spans="11:11">
      <c r="K114005"/>
    </row>
    <row r="114006" spans="11:11">
      <c r="K114006"/>
    </row>
    <row r="114007" spans="11:11">
      <c r="K114007"/>
    </row>
    <row r="114008" spans="11:11">
      <c r="K114008"/>
    </row>
    <row r="114009" spans="11:11">
      <c r="K114009"/>
    </row>
    <row r="114010" spans="11:11">
      <c r="K114010"/>
    </row>
    <row r="114011" spans="11:11">
      <c r="K114011"/>
    </row>
    <row r="114012" spans="11:11">
      <c r="K114012"/>
    </row>
    <row r="114013" spans="11:11">
      <c r="K114013"/>
    </row>
    <row r="114014" spans="11:11">
      <c r="K114014"/>
    </row>
    <row r="114015" spans="11:11">
      <c r="K114015"/>
    </row>
    <row r="114016" spans="11:11">
      <c r="K114016"/>
    </row>
    <row r="114017" spans="11:11">
      <c r="K114017"/>
    </row>
    <row r="114018" spans="11:11">
      <c r="K114018"/>
    </row>
    <row r="114019" spans="11:11">
      <c r="K114019"/>
    </row>
    <row r="114020" spans="11:11">
      <c r="K114020"/>
    </row>
    <row r="114021" spans="11:11">
      <c r="K114021"/>
    </row>
    <row r="114022" spans="11:11">
      <c r="K114022"/>
    </row>
    <row r="114023" spans="11:11">
      <c r="K114023"/>
    </row>
    <row r="114024" spans="11:11">
      <c r="K114024"/>
    </row>
    <row r="114025" spans="11:11">
      <c r="K114025"/>
    </row>
    <row r="114026" spans="11:11">
      <c r="K114026"/>
    </row>
    <row r="114027" spans="11:11">
      <c r="K114027"/>
    </row>
    <row r="114028" spans="11:11">
      <c r="K114028"/>
    </row>
    <row r="114029" spans="11:11">
      <c r="K114029"/>
    </row>
    <row r="114030" spans="11:11">
      <c r="K114030"/>
    </row>
    <row r="114031" spans="11:11">
      <c r="K114031"/>
    </row>
    <row r="114032" spans="11:11">
      <c r="K114032"/>
    </row>
    <row r="114033" spans="11:11">
      <c r="K114033"/>
    </row>
    <row r="114034" spans="11:11">
      <c r="K114034"/>
    </row>
    <row r="114035" spans="11:11">
      <c r="K114035"/>
    </row>
    <row r="114036" spans="11:11">
      <c r="K114036"/>
    </row>
    <row r="114037" spans="11:11">
      <c r="K114037"/>
    </row>
    <row r="114038" spans="11:11">
      <c r="K114038"/>
    </row>
    <row r="114039" spans="11:11">
      <c r="K114039"/>
    </row>
    <row r="114040" spans="11:11">
      <c r="K114040"/>
    </row>
    <row r="114041" spans="11:11">
      <c r="K114041"/>
    </row>
    <row r="114042" spans="11:11">
      <c r="K114042"/>
    </row>
    <row r="114043" spans="11:11">
      <c r="K114043"/>
    </row>
    <row r="114044" spans="11:11">
      <c r="K114044"/>
    </row>
    <row r="114045" spans="11:11">
      <c r="K114045"/>
    </row>
    <row r="114046" spans="11:11">
      <c r="K114046"/>
    </row>
    <row r="114047" spans="11:11">
      <c r="K114047"/>
    </row>
    <row r="114048" spans="11:11">
      <c r="K114048"/>
    </row>
    <row r="114049" spans="11:11">
      <c r="K114049"/>
    </row>
    <row r="114050" spans="11:11">
      <c r="K114050"/>
    </row>
    <row r="114051" spans="11:11">
      <c r="K114051"/>
    </row>
    <row r="114052" spans="11:11">
      <c r="K114052"/>
    </row>
    <row r="114053" spans="11:11">
      <c r="K114053"/>
    </row>
    <row r="114054" spans="11:11">
      <c r="K114054"/>
    </row>
    <row r="114055" spans="11:11">
      <c r="K114055"/>
    </row>
    <row r="114056" spans="11:11">
      <c r="K114056"/>
    </row>
    <row r="114057" spans="11:11">
      <c r="K114057"/>
    </row>
    <row r="114058" spans="11:11">
      <c r="K114058"/>
    </row>
    <row r="114059" spans="11:11">
      <c r="K114059"/>
    </row>
    <row r="114060" spans="11:11">
      <c r="K114060"/>
    </row>
    <row r="114061" spans="11:11">
      <c r="K114061"/>
    </row>
    <row r="114062" spans="11:11">
      <c r="K114062"/>
    </row>
    <row r="114063" spans="11:11">
      <c r="K114063"/>
    </row>
    <row r="114064" spans="11:11">
      <c r="K114064"/>
    </row>
    <row r="114065" spans="11:11">
      <c r="K114065"/>
    </row>
    <row r="114066" spans="11:11">
      <c r="K114066"/>
    </row>
    <row r="114067" spans="11:11">
      <c r="K114067"/>
    </row>
    <row r="114068" spans="11:11">
      <c r="K114068"/>
    </row>
    <row r="114069" spans="11:11">
      <c r="K114069"/>
    </row>
    <row r="114070" spans="11:11">
      <c r="K114070"/>
    </row>
    <row r="114071" spans="11:11">
      <c r="K114071"/>
    </row>
    <row r="114072" spans="11:11">
      <c r="K114072"/>
    </row>
    <row r="114073" spans="11:11">
      <c r="K114073"/>
    </row>
    <row r="114074" spans="11:11">
      <c r="K114074"/>
    </row>
    <row r="114075" spans="11:11">
      <c r="K114075"/>
    </row>
    <row r="114076" spans="11:11">
      <c r="K114076"/>
    </row>
    <row r="114077" spans="11:11">
      <c r="K114077"/>
    </row>
    <row r="114078" spans="11:11">
      <c r="K114078"/>
    </row>
    <row r="114079" spans="11:11">
      <c r="K114079"/>
    </row>
    <row r="114080" spans="11:11">
      <c r="K114080"/>
    </row>
    <row r="114081" spans="11:11">
      <c r="K114081"/>
    </row>
    <row r="114082" spans="11:11">
      <c r="K114082"/>
    </row>
    <row r="114083" spans="11:11">
      <c r="K114083"/>
    </row>
    <row r="114084" spans="11:11">
      <c r="K114084"/>
    </row>
    <row r="114085" spans="11:11">
      <c r="K114085"/>
    </row>
    <row r="114086" spans="11:11">
      <c r="K114086"/>
    </row>
    <row r="114087" spans="11:11">
      <c r="K114087"/>
    </row>
    <row r="114088" spans="11:11">
      <c r="K114088"/>
    </row>
    <row r="114089" spans="11:11">
      <c r="K114089"/>
    </row>
    <row r="114090" spans="11:11">
      <c r="K114090"/>
    </row>
    <row r="114091" spans="11:11">
      <c r="K114091"/>
    </row>
    <row r="114092" spans="11:11">
      <c r="K114092"/>
    </row>
    <row r="114093" spans="11:11">
      <c r="K114093"/>
    </row>
    <row r="114094" spans="11:11">
      <c r="K114094"/>
    </row>
    <row r="114095" spans="11:11">
      <c r="K114095"/>
    </row>
    <row r="114096" spans="11:11">
      <c r="K114096"/>
    </row>
    <row r="114097" spans="11:11">
      <c r="K114097"/>
    </row>
    <row r="114098" spans="11:11">
      <c r="K114098"/>
    </row>
    <row r="114099" spans="11:11">
      <c r="K114099"/>
    </row>
    <row r="114100" spans="11:11">
      <c r="K114100"/>
    </row>
    <row r="114101" spans="11:11">
      <c r="K114101"/>
    </row>
    <row r="114102" spans="11:11">
      <c r="K114102"/>
    </row>
    <row r="114103" spans="11:11">
      <c r="K114103"/>
    </row>
    <row r="114104" spans="11:11">
      <c r="K114104"/>
    </row>
    <row r="114105" spans="11:11">
      <c r="K114105"/>
    </row>
    <row r="114106" spans="11:11">
      <c r="K114106"/>
    </row>
    <row r="114107" spans="11:11">
      <c r="K114107"/>
    </row>
    <row r="114108" spans="11:11">
      <c r="K114108"/>
    </row>
    <row r="114109" spans="11:11">
      <c r="K114109"/>
    </row>
    <row r="114110" spans="11:11">
      <c r="K114110"/>
    </row>
    <row r="114111" spans="11:11">
      <c r="K114111"/>
    </row>
    <row r="114112" spans="11:11">
      <c r="K114112"/>
    </row>
    <row r="114113" spans="11:11">
      <c r="K114113"/>
    </row>
    <row r="114114" spans="11:11">
      <c r="K114114"/>
    </row>
    <row r="114115" spans="11:11">
      <c r="K114115"/>
    </row>
    <row r="114116" spans="11:11">
      <c r="K114116"/>
    </row>
    <row r="114117" spans="11:11">
      <c r="K114117"/>
    </row>
    <row r="114118" spans="11:11">
      <c r="K114118"/>
    </row>
    <row r="114119" spans="11:11">
      <c r="K114119"/>
    </row>
    <row r="114120" spans="11:11">
      <c r="K114120"/>
    </row>
    <row r="114121" spans="11:11">
      <c r="K114121"/>
    </row>
    <row r="114122" spans="11:11">
      <c r="K114122"/>
    </row>
    <row r="114123" spans="11:11">
      <c r="K114123"/>
    </row>
    <row r="114124" spans="11:11">
      <c r="K114124"/>
    </row>
    <row r="114125" spans="11:11">
      <c r="K114125"/>
    </row>
    <row r="114126" spans="11:11">
      <c r="K114126"/>
    </row>
    <row r="114127" spans="11:11">
      <c r="K114127"/>
    </row>
    <row r="114128" spans="11:11">
      <c r="K114128"/>
    </row>
    <row r="114129" spans="11:11">
      <c r="K114129"/>
    </row>
    <row r="114130" spans="11:11">
      <c r="K114130"/>
    </row>
    <row r="114131" spans="11:11">
      <c r="K114131"/>
    </row>
    <row r="114132" spans="11:11">
      <c r="K114132"/>
    </row>
    <row r="114133" spans="11:11">
      <c r="K114133"/>
    </row>
    <row r="114134" spans="11:11">
      <c r="K114134"/>
    </row>
    <row r="114135" spans="11:11">
      <c r="K114135"/>
    </row>
    <row r="114136" spans="11:11">
      <c r="K114136"/>
    </row>
    <row r="114137" spans="11:11">
      <c r="K114137"/>
    </row>
    <row r="114138" spans="11:11">
      <c r="K114138"/>
    </row>
    <row r="114139" spans="11:11">
      <c r="K114139"/>
    </row>
    <row r="114140" spans="11:11">
      <c r="K114140"/>
    </row>
    <row r="114141" spans="11:11">
      <c r="K114141"/>
    </row>
    <row r="114142" spans="11:11">
      <c r="K114142"/>
    </row>
    <row r="114143" spans="11:11">
      <c r="K114143"/>
    </row>
    <row r="114144" spans="11:11">
      <c r="K114144"/>
    </row>
    <row r="114145" spans="11:11">
      <c r="K114145"/>
    </row>
    <row r="114146" spans="11:11">
      <c r="K114146"/>
    </row>
    <row r="114147" spans="11:11">
      <c r="K114147"/>
    </row>
    <row r="114148" spans="11:11">
      <c r="K114148"/>
    </row>
    <row r="114149" spans="11:11">
      <c r="K114149"/>
    </row>
    <row r="114150" spans="11:11">
      <c r="K114150"/>
    </row>
    <row r="114151" spans="11:11">
      <c r="K114151"/>
    </row>
    <row r="114152" spans="11:11">
      <c r="K114152"/>
    </row>
    <row r="114153" spans="11:11">
      <c r="K114153"/>
    </row>
    <row r="114154" spans="11:11">
      <c r="K114154"/>
    </row>
    <row r="114155" spans="11:11">
      <c r="K114155"/>
    </row>
    <row r="114156" spans="11:11">
      <c r="K114156"/>
    </row>
    <row r="114157" spans="11:11">
      <c r="K114157"/>
    </row>
    <row r="114158" spans="11:11">
      <c r="K114158"/>
    </row>
    <row r="114159" spans="11:11">
      <c r="K114159"/>
    </row>
    <row r="114160" spans="11:11">
      <c r="K114160"/>
    </row>
    <row r="114161" spans="11:11">
      <c r="K114161"/>
    </row>
    <row r="114162" spans="11:11">
      <c r="K114162"/>
    </row>
    <row r="114163" spans="11:11">
      <c r="K114163"/>
    </row>
    <row r="114164" spans="11:11">
      <c r="K114164"/>
    </row>
    <row r="114165" spans="11:11">
      <c r="K114165"/>
    </row>
    <row r="114166" spans="11:11">
      <c r="K114166"/>
    </row>
    <row r="114167" spans="11:11">
      <c r="K114167"/>
    </row>
    <row r="114168" spans="11:11">
      <c r="K114168"/>
    </row>
    <row r="114169" spans="11:11">
      <c r="K114169"/>
    </row>
    <row r="114170" spans="11:11">
      <c r="K114170"/>
    </row>
    <row r="114171" spans="11:11">
      <c r="K114171"/>
    </row>
    <row r="114172" spans="11:11">
      <c r="K114172"/>
    </row>
    <row r="114173" spans="11:11">
      <c r="K114173"/>
    </row>
    <row r="114174" spans="11:11">
      <c r="K114174"/>
    </row>
    <row r="114175" spans="11:11">
      <c r="K114175"/>
    </row>
    <row r="114176" spans="11:11">
      <c r="K114176"/>
    </row>
    <row r="114177" spans="11:11">
      <c r="K114177"/>
    </row>
    <row r="114178" spans="11:11">
      <c r="K114178"/>
    </row>
    <row r="114179" spans="11:11">
      <c r="K114179"/>
    </row>
    <row r="114180" spans="11:11">
      <c r="K114180"/>
    </row>
    <row r="114181" spans="11:11">
      <c r="K114181"/>
    </row>
    <row r="114182" spans="11:11">
      <c r="K114182"/>
    </row>
    <row r="114183" spans="11:11">
      <c r="K114183"/>
    </row>
    <row r="114184" spans="11:11">
      <c r="K114184"/>
    </row>
    <row r="114185" spans="11:11">
      <c r="K114185"/>
    </row>
    <row r="114186" spans="11:11">
      <c r="K114186"/>
    </row>
    <row r="114187" spans="11:11">
      <c r="K114187"/>
    </row>
    <row r="114188" spans="11:11">
      <c r="K114188"/>
    </row>
    <row r="114189" spans="11:11">
      <c r="K114189"/>
    </row>
    <row r="114190" spans="11:11">
      <c r="K114190"/>
    </row>
    <row r="114191" spans="11:11">
      <c r="K114191"/>
    </row>
    <row r="114192" spans="11:11">
      <c r="K114192"/>
    </row>
    <row r="114193" spans="11:11">
      <c r="K114193"/>
    </row>
    <row r="114194" spans="11:11">
      <c r="K114194"/>
    </row>
    <row r="114195" spans="11:11">
      <c r="K114195"/>
    </row>
    <row r="114196" spans="11:11">
      <c r="K114196"/>
    </row>
    <row r="114197" spans="11:11">
      <c r="K114197"/>
    </row>
    <row r="114198" spans="11:11">
      <c r="K114198"/>
    </row>
    <row r="114199" spans="11:11">
      <c r="K114199"/>
    </row>
    <row r="114200" spans="11:11">
      <c r="K114200"/>
    </row>
    <row r="114201" spans="11:11">
      <c r="K114201"/>
    </row>
    <row r="114202" spans="11:11">
      <c r="K114202"/>
    </row>
    <row r="114203" spans="11:11">
      <c r="K114203"/>
    </row>
    <row r="114204" spans="11:11">
      <c r="K114204"/>
    </row>
    <row r="114205" spans="11:11">
      <c r="K114205"/>
    </row>
    <row r="114206" spans="11:11">
      <c r="K114206"/>
    </row>
    <row r="114207" spans="11:11">
      <c r="K114207"/>
    </row>
    <row r="114208" spans="11:11">
      <c r="K114208"/>
    </row>
    <row r="114209" spans="11:11">
      <c r="K114209"/>
    </row>
    <row r="114210" spans="11:11">
      <c r="K114210"/>
    </row>
    <row r="114211" spans="11:11">
      <c r="K114211"/>
    </row>
    <row r="114212" spans="11:11">
      <c r="K114212"/>
    </row>
    <row r="114213" spans="11:11">
      <c r="K114213"/>
    </row>
    <row r="114214" spans="11:11">
      <c r="K114214"/>
    </row>
    <row r="114215" spans="11:11">
      <c r="K114215"/>
    </row>
    <row r="114216" spans="11:11">
      <c r="K114216"/>
    </row>
    <row r="114217" spans="11:11">
      <c r="K114217"/>
    </row>
    <row r="114218" spans="11:11">
      <c r="K114218"/>
    </row>
    <row r="114219" spans="11:11">
      <c r="K114219"/>
    </row>
    <row r="114220" spans="11:11">
      <c r="K114220"/>
    </row>
    <row r="114221" spans="11:11">
      <c r="K114221"/>
    </row>
    <row r="114222" spans="11:11">
      <c r="K114222"/>
    </row>
    <row r="114223" spans="11:11">
      <c r="K114223"/>
    </row>
    <row r="114224" spans="11:11">
      <c r="K114224"/>
    </row>
    <row r="114225" spans="11:11">
      <c r="K114225"/>
    </row>
    <row r="114226" spans="11:11">
      <c r="K114226"/>
    </row>
    <row r="114227" spans="11:11">
      <c r="K114227"/>
    </row>
    <row r="114228" spans="11:11">
      <c r="K114228"/>
    </row>
    <row r="114229" spans="11:11">
      <c r="K114229"/>
    </row>
    <row r="114230" spans="11:11">
      <c r="K114230"/>
    </row>
    <row r="114231" spans="11:11">
      <c r="K114231"/>
    </row>
    <row r="114232" spans="11:11">
      <c r="K114232"/>
    </row>
    <row r="114233" spans="11:11">
      <c r="K114233"/>
    </row>
    <row r="114234" spans="11:11">
      <c r="K114234"/>
    </row>
    <row r="114235" spans="11:11">
      <c r="K114235"/>
    </row>
    <row r="114236" spans="11:11">
      <c r="K114236"/>
    </row>
    <row r="114237" spans="11:11">
      <c r="K114237"/>
    </row>
    <row r="114238" spans="11:11">
      <c r="K114238"/>
    </row>
    <row r="114239" spans="11:11">
      <c r="K114239"/>
    </row>
    <row r="114240" spans="11:11">
      <c r="K114240"/>
    </row>
    <row r="114241" spans="11:11">
      <c r="K114241"/>
    </row>
    <row r="114242" spans="11:11">
      <c r="K114242"/>
    </row>
    <row r="114243" spans="11:11">
      <c r="K114243"/>
    </row>
    <row r="114244" spans="11:11">
      <c r="K114244"/>
    </row>
    <row r="114245" spans="11:11">
      <c r="K114245"/>
    </row>
    <row r="114246" spans="11:11">
      <c r="K114246"/>
    </row>
    <row r="114247" spans="11:11">
      <c r="K114247"/>
    </row>
    <row r="114248" spans="11:11">
      <c r="K114248"/>
    </row>
    <row r="114249" spans="11:11">
      <c r="K114249"/>
    </row>
    <row r="114250" spans="11:11">
      <c r="K114250"/>
    </row>
    <row r="114251" spans="11:11">
      <c r="K114251"/>
    </row>
    <row r="114252" spans="11:11">
      <c r="K114252"/>
    </row>
    <row r="114253" spans="11:11">
      <c r="K114253"/>
    </row>
    <row r="114254" spans="11:11">
      <c r="K114254"/>
    </row>
    <row r="114255" spans="11:11">
      <c r="K114255"/>
    </row>
    <row r="114256" spans="11:11">
      <c r="K114256"/>
    </row>
    <row r="114257" spans="11:11">
      <c r="K114257"/>
    </row>
    <row r="114258" spans="11:11">
      <c r="K114258"/>
    </row>
    <row r="114259" spans="11:11">
      <c r="K114259"/>
    </row>
    <row r="114260" spans="11:11">
      <c r="K114260"/>
    </row>
    <row r="114261" spans="11:11">
      <c r="K114261"/>
    </row>
    <row r="114262" spans="11:11">
      <c r="K114262"/>
    </row>
    <row r="114263" spans="11:11">
      <c r="K114263"/>
    </row>
    <row r="114264" spans="11:11">
      <c r="K114264"/>
    </row>
    <row r="114265" spans="11:11">
      <c r="K114265"/>
    </row>
    <row r="114266" spans="11:11">
      <c r="K114266"/>
    </row>
    <row r="114267" spans="11:11">
      <c r="K114267"/>
    </row>
    <row r="114268" spans="11:11">
      <c r="K114268"/>
    </row>
    <row r="114269" spans="11:11">
      <c r="K114269"/>
    </row>
    <row r="114270" spans="11:11">
      <c r="K114270"/>
    </row>
    <row r="114271" spans="11:11">
      <c r="K114271"/>
    </row>
    <row r="114272" spans="11:11">
      <c r="K114272"/>
    </row>
    <row r="114273" spans="11:11">
      <c r="K114273"/>
    </row>
    <row r="114274" spans="11:11">
      <c r="K114274"/>
    </row>
    <row r="114275" spans="11:11">
      <c r="K114275"/>
    </row>
    <row r="114276" spans="11:11">
      <c r="K114276"/>
    </row>
    <row r="114277" spans="11:11">
      <c r="K114277"/>
    </row>
    <row r="114278" spans="11:11">
      <c r="K114278"/>
    </row>
    <row r="114279" spans="11:11">
      <c r="K114279"/>
    </row>
    <row r="114280" spans="11:11">
      <c r="K114280"/>
    </row>
    <row r="114281" spans="11:11">
      <c r="K114281"/>
    </row>
    <row r="114282" spans="11:11">
      <c r="K114282"/>
    </row>
    <row r="114283" spans="11:11">
      <c r="K114283"/>
    </row>
    <row r="114284" spans="11:11">
      <c r="K114284"/>
    </row>
    <row r="114285" spans="11:11">
      <c r="K114285"/>
    </row>
    <row r="114286" spans="11:11">
      <c r="K114286"/>
    </row>
    <row r="114287" spans="11:11">
      <c r="K114287"/>
    </row>
    <row r="114288" spans="11:11">
      <c r="K114288"/>
    </row>
    <row r="114289" spans="11:11">
      <c r="K114289"/>
    </row>
    <row r="114290" spans="11:11">
      <c r="K114290"/>
    </row>
    <row r="114291" spans="11:11">
      <c r="K114291"/>
    </row>
    <row r="114292" spans="11:11">
      <c r="K114292"/>
    </row>
    <row r="114293" spans="11:11">
      <c r="K114293"/>
    </row>
    <row r="114294" spans="11:11">
      <c r="K114294"/>
    </row>
    <row r="114295" spans="11:11">
      <c r="K114295"/>
    </row>
    <row r="114296" spans="11:11">
      <c r="K114296"/>
    </row>
    <row r="114297" spans="11:11">
      <c r="K114297"/>
    </row>
    <row r="114298" spans="11:11">
      <c r="K114298"/>
    </row>
    <row r="114299" spans="11:11">
      <c r="K114299"/>
    </row>
    <row r="114300" spans="11:11">
      <c r="K114300"/>
    </row>
    <row r="114301" spans="11:11">
      <c r="K114301"/>
    </row>
    <row r="114302" spans="11:11">
      <c r="K114302"/>
    </row>
    <row r="114303" spans="11:11">
      <c r="K114303"/>
    </row>
    <row r="114304" spans="11:11">
      <c r="K114304"/>
    </row>
    <row r="114305" spans="11:11">
      <c r="K114305"/>
    </row>
    <row r="114306" spans="11:11">
      <c r="K114306"/>
    </row>
    <row r="114307" spans="11:11">
      <c r="K114307"/>
    </row>
    <row r="114308" spans="11:11">
      <c r="K114308"/>
    </row>
    <row r="114309" spans="11:11">
      <c r="K114309"/>
    </row>
    <row r="114310" spans="11:11">
      <c r="K114310"/>
    </row>
    <row r="114311" spans="11:11">
      <c r="K114311"/>
    </row>
    <row r="114312" spans="11:11">
      <c r="K114312"/>
    </row>
    <row r="114313" spans="11:11">
      <c r="K114313"/>
    </row>
    <row r="114314" spans="11:11">
      <c r="K114314"/>
    </row>
    <row r="114315" spans="11:11">
      <c r="K114315"/>
    </row>
    <row r="114316" spans="11:11">
      <c r="K114316"/>
    </row>
    <row r="114317" spans="11:11">
      <c r="K114317"/>
    </row>
    <row r="114318" spans="11:11">
      <c r="K114318"/>
    </row>
    <row r="114319" spans="11:11">
      <c r="K114319"/>
    </row>
    <row r="114320" spans="11:11">
      <c r="K114320"/>
    </row>
    <row r="114321" spans="11:11">
      <c r="K114321"/>
    </row>
    <row r="114322" spans="11:11">
      <c r="K114322"/>
    </row>
    <row r="114323" spans="11:11">
      <c r="K114323"/>
    </row>
    <row r="114324" spans="11:11">
      <c r="K114324"/>
    </row>
    <row r="114325" spans="11:11">
      <c r="K114325"/>
    </row>
    <row r="114326" spans="11:11">
      <c r="K114326"/>
    </row>
    <row r="114327" spans="11:11">
      <c r="K114327"/>
    </row>
    <row r="114328" spans="11:11">
      <c r="K114328"/>
    </row>
    <row r="114329" spans="11:11">
      <c r="K114329"/>
    </row>
    <row r="114330" spans="11:11">
      <c r="K114330"/>
    </row>
    <row r="114331" spans="11:11">
      <c r="K114331"/>
    </row>
    <row r="114332" spans="11:11">
      <c r="K114332"/>
    </row>
    <row r="114333" spans="11:11">
      <c r="K114333"/>
    </row>
    <row r="114334" spans="11:11">
      <c r="K114334"/>
    </row>
    <row r="114335" spans="11:11">
      <c r="K114335"/>
    </row>
    <row r="114336" spans="11:11">
      <c r="K114336"/>
    </row>
    <row r="114337" spans="11:11">
      <c r="K114337"/>
    </row>
    <row r="114338" spans="11:11">
      <c r="K114338"/>
    </row>
    <row r="114339" spans="11:11">
      <c r="K114339"/>
    </row>
    <row r="114340" spans="11:11">
      <c r="K114340"/>
    </row>
    <row r="114341" spans="11:11">
      <c r="K114341"/>
    </row>
    <row r="114342" spans="11:11">
      <c r="K114342"/>
    </row>
    <row r="114343" spans="11:11">
      <c r="K114343"/>
    </row>
    <row r="114344" spans="11:11">
      <c r="K114344"/>
    </row>
    <row r="114345" spans="11:11">
      <c r="K114345"/>
    </row>
    <row r="114346" spans="11:11">
      <c r="K114346"/>
    </row>
    <row r="114347" spans="11:11">
      <c r="K114347"/>
    </row>
    <row r="114348" spans="11:11">
      <c r="K114348"/>
    </row>
    <row r="114349" spans="11:11">
      <c r="K114349"/>
    </row>
    <row r="114350" spans="11:11">
      <c r="K114350"/>
    </row>
    <row r="114351" spans="11:11">
      <c r="K114351"/>
    </row>
    <row r="114352" spans="11:11">
      <c r="K114352"/>
    </row>
    <row r="114353" spans="11:11">
      <c r="K114353"/>
    </row>
    <row r="114354" spans="11:11">
      <c r="K114354"/>
    </row>
    <row r="114355" spans="11:11">
      <c r="K114355"/>
    </row>
    <row r="114356" spans="11:11">
      <c r="K114356"/>
    </row>
    <row r="114357" spans="11:11">
      <c r="K114357"/>
    </row>
    <row r="114358" spans="11:11">
      <c r="K114358"/>
    </row>
    <row r="114359" spans="11:11">
      <c r="K114359"/>
    </row>
    <row r="114360" spans="11:11">
      <c r="K114360"/>
    </row>
    <row r="114361" spans="11:11">
      <c r="K114361"/>
    </row>
    <row r="114362" spans="11:11">
      <c r="K114362"/>
    </row>
    <row r="114363" spans="11:11">
      <c r="K114363"/>
    </row>
    <row r="114364" spans="11:11">
      <c r="K114364"/>
    </row>
    <row r="114365" spans="11:11">
      <c r="K114365"/>
    </row>
    <row r="114366" spans="11:11">
      <c r="K114366"/>
    </row>
    <row r="114367" spans="11:11">
      <c r="K114367"/>
    </row>
    <row r="114368" spans="11:11">
      <c r="K114368"/>
    </row>
    <row r="114369" spans="11:11">
      <c r="K114369"/>
    </row>
    <row r="114370" spans="11:11">
      <c r="K114370"/>
    </row>
    <row r="114371" spans="11:11">
      <c r="K114371"/>
    </row>
    <row r="114372" spans="11:11">
      <c r="K114372"/>
    </row>
    <row r="114373" spans="11:11">
      <c r="K114373"/>
    </row>
    <row r="114374" spans="11:11">
      <c r="K114374"/>
    </row>
    <row r="114375" spans="11:11">
      <c r="K114375"/>
    </row>
    <row r="114376" spans="11:11">
      <c r="K114376"/>
    </row>
    <row r="114377" spans="11:11">
      <c r="K114377"/>
    </row>
    <row r="114378" spans="11:11">
      <c r="K114378"/>
    </row>
    <row r="114379" spans="11:11">
      <c r="K114379"/>
    </row>
    <row r="114380" spans="11:11">
      <c r="K114380"/>
    </row>
    <row r="114381" spans="11:11">
      <c r="K114381"/>
    </row>
    <row r="114382" spans="11:11">
      <c r="K114382"/>
    </row>
    <row r="114383" spans="11:11">
      <c r="K114383"/>
    </row>
    <row r="114384" spans="11:11">
      <c r="K114384"/>
    </row>
    <row r="114385" spans="11:11">
      <c r="K114385"/>
    </row>
    <row r="114386" spans="11:11">
      <c r="K114386"/>
    </row>
    <row r="114387" spans="11:11">
      <c r="K114387"/>
    </row>
    <row r="114388" spans="11:11">
      <c r="K114388"/>
    </row>
    <row r="114389" spans="11:11">
      <c r="K114389"/>
    </row>
    <row r="114390" spans="11:11">
      <c r="K114390"/>
    </row>
    <row r="114391" spans="11:11">
      <c r="K114391"/>
    </row>
    <row r="114392" spans="11:11">
      <c r="K114392"/>
    </row>
    <row r="114393" spans="11:11">
      <c r="K114393"/>
    </row>
    <row r="114394" spans="11:11">
      <c r="K114394"/>
    </row>
    <row r="114395" spans="11:11">
      <c r="K114395"/>
    </row>
    <row r="114396" spans="11:11">
      <c r="K114396"/>
    </row>
    <row r="114397" spans="11:11">
      <c r="K114397"/>
    </row>
    <row r="114398" spans="11:11">
      <c r="K114398"/>
    </row>
    <row r="114399" spans="11:11">
      <c r="K114399"/>
    </row>
    <row r="114400" spans="11:11">
      <c r="K114400"/>
    </row>
    <row r="114401" spans="11:11">
      <c r="K114401"/>
    </row>
    <row r="114402" spans="11:11">
      <c r="K114402"/>
    </row>
    <row r="114403" spans="11:11">
      <c r="K114403"/>
    </row>
    <row r="114404" spans="11:11">
      <c r="K114404"/>
    </row>
    <row r="114405" spans="11:11">
      <c r="K114405"/>
    </row>
    <row r="114406" spans="11:11">
      <c r="K114406"/>
    </row>
    <row r="114407" spans="11:11">
      <c r="K114407"/>
    </row>
    <row r="114408" spans="11:11">
      <c r="K114408"/>
    </row>
    <row r="114409" spans="11:11">
      <c r="K114409"/>
    </row>
    <row r="114410" spans="11:11">
      <c r="K114410"/>
    </row>
    <row r="114411" spans="11:11">
      <c r="K114411"/>
    </row>
    <row r="114412" spans="11:11">
      <c r="K114412"/>
    </row>
    <row r="114413" spans="11:11">
      <c r="K114413"/>
    </row>
    <row r="114414" spans="11:11">
      <c r="K114414"/>
    </row>
    <row r="114415" spans="11:11">
      <c r="K114415"/>
    </row>
    <row r="114416" spans="11:11">
      <c r="K114416"/>
    </row>
    <row r="114417" spans="11:11">
      <c r="K114417"/>
    </row>
    <row r="114418" spans="11:11">
      <c r="K114418"/>
    </row>
    <row r="114419" spans="11:11">
      <c r="K114419"/>
    </row>
    <row r="114420" spans="11:11">
      <c r="K114420"/>
    </row>
    <row r="114421" spans="11:11">
      <c r="K114421"/>
    </row>
    <row r="114422" spans="11:11">
      <c r="K114422"/>
    </row>
    <row r="114423" spans="11:11">
      <c r="K114423"/>
    </row>
    <row r="114424" spans="11:11">
      <c r="K114424"/>
    </row>
    <row r="114425" spans="11:11">
      <c r="K114425"/>
    </row>
    <row r="114426" spans="11:11">
      <c r="K114426"/>
    </row>
    <row r="114427" spans="11:11">
      <c r="K114427"/>
    </row>
    <row r="114428" spans="11:11">
      <c r="K114428"/>
    </row>
    <row r="114429" spans="11:11">
      <c r="K114429"/>
    </row>
    <row r="114430" spans="11:11">
      <c r="K114430"/>
    </row>
    <row r="114431" spans="11:11">
      <c r="K114431"/>
    </row>
    <row r="114432" spans="11:11">
      <c r="K114432"/>
    </row>
    <row r="114433" spans="11:11">
      <c r="K114433"/>
    </row>
    <row r="114434" spans="11:11">
      <c r="K114434"/>
    </row>
    <row r="114435" spans="11:11">
      <c r="K114435"/>
    </row>
    <row r="114436" spans="11:11">
      <c r="K114436"/>
    </row>
    <row r="114437" spans="11:11">
      <c r="K114437"/>
    </row>
    <row r="114438" spans="11:11">
      <c r="K114438"/>
    </row>
    <row r="114439" spans="11:11">
      <c r="K114439"/>
    </row>
    <row r="114440" spans="11:11">
      <c r="K114440"/>
    </row>
    <row r="114441" spans="11:11">
      <c r="K114441"/>
    </row>
    <row r="114442" spans="11:11">
      <c r="K114442"/>
    </row>
    <row r="114443" spans="11:11">
      <c r="K114443"/>
    </row>
    <row r="114444" spans="11:11">
      <c r="K114444"/>
    </row>
    <row r="114445" spans="11:11">
      <c r="K114445"/>
    </row>
    <row r="114446" spans="11:11">
      <c r="K114446"/>
    </row>
    <row r="114447" spans="11:11">
      <c r="K114447"/>
    </row>
    <row r="114448" spans="11:11">
      <c r="K114448"/>
    </row>
    <row r="114449" spans="11:11">
      <c r="K114449"/>
    </row>
    <row r="114450" spans="11:11">
      <c r="K114450"/>
    </row>
    <row r="114451" spans="11:11">
      <c r="K114451"/>
    </row>
    <row r="114452" spans="11:11">
      <c r="K114452"/>
    </row>
    <row r="114453" spans="11:11">
      <c r="K114453"/>
    </row>
    <row r="114454" spans="11:11">
      <c r="K114454"/>
    </row>
    <row r="114455" spans="11:11">
      <c r="K114455"/>
    </row>
    <row r="114456" spans="11:11">
      <c r="K114456"/>
    </row>
    <row r="114457" spans="11:11">
      <c r="K114457"/>
    </row>
    <row r="114458" spans="11:11">
      <c r="K114458"/>
    </row>
    <row r="114459" spans="11:11">
      <c r="K114459"/>
    </row>
    <row r="114460" spans="11:11">
      <c r="K114460"/>
    </row>
    <row r="114461" spans="11:11">
      <c r="K114461"/>
    </row>
    <row r="114462" spans="11:11">
      <c r="K114462"/>
    </row>
    <row r="114463" spans="11:11">
      <c r="K114463"/>
    </row>
    <row r="114464" spans="11:11">
      <c r="K114464"/>
    </row>
    <row r="114465" spans="11:11">
      <c r="K114465"/>
    </row>
    <row r="114466" spans="11:11">
      <c r="K114466"/>
    </row>
    <row r="114467" spans="11:11">
      <c r="K114467"/>
    </row>
    <row r="114468" spans="11:11">
      <c r="K114468"/>
    </row>
    <row r="114469" spans="11:11">
      <c r="K114469"/>
    </row>
    <row r="114470" spans="11:11">
      <c r="K114470"/>
    </row>
    <row r="114471" spans="11:11">
      <c r="K114471"/>
    </row>
    <row r="114472" spans="11:11">
      <c r="K114472"/>
    </row>
    <row r="114473" spans="11:11">
      <c r="K114473"/>
    </row>
    <row r="114474" spans="11:11">
      <c r="K114474"/>
    </row>
    <row r="114475" spans="11:11">
      <c r="K114475"/>
    </row>
    <row r="114476" spans="11:11">
      <c r="K114476"/>
    </row>
    <row r="114477" spans="11:11">
      <c r="K114477"/>
    </row>
    <row r="114478" spans="11:11">
      <c r="K114478"/>
    </row>
    <row r="114479" spans="11:11">
      <c r="K114479"/>
    </row>
    <row r="114480" spans="11:11">
      <c r="K114480"/>
    </row>
    <row r="114481" spans="11:11">
      <c r="K114481"/>
    </row>
    <row r="114482" spans="11:11">
      <c r="K114482"/>
    </row>
    <row r="114483" spans="11:11">
      <c r="K114483"/>
    </row>
    <row r="114484" spans="11:11">
      <c r="K114484"/>
    </row>
    <row r="114485" spans="11:11">
      <c r="K114485"/>
    </row>
    <row r="114486" spans="11:11">
      <c r="K114486"/>
    </row>
    <row r="114487" spans="11:11">
      <c r="K114487"/>
    </row>
    <row r="114488" spans="11:11">
      <c r="K114488"/>
    </row>
    <row r="114489" spans="11:11">
      <c r="K114489"/>
    </row>
    <row r="114490" spans="11:11">
      <c r="K114490"/>
    </row>
    <row r="114491" spans="11:11">
      <c r="K114491"/>
    </row>
    <row r="114492" spans="11:11">
      <c r="K114492"/>
    </row>
    <row r="114493" spans="11:11">
      <c r="K114493"/>
    </row>
    <row r="114494" spans="11:11">
      <c r="K114494"/>
    </row>
    <row r="114495" spans="11:11">
      <c r="K114495"/>
    </row>
    <row r="114496" spans="11:11">
      <c r="K114496"/>
    </row>
    <row r="114497" spans="11:11">
      <c r="K114497"/>
    </row>
    <row r="114498" spans="11:11">
      <c r="K114498"/>
    </row>
    <row r="114499" spans="11:11">
      <c r="K114499"/>
    </row>
    <row r="114500" spans="11:11">
      <c r="K114500"/>
    </row>
    <row r="114501" spans="11:11">
      <c r="K114501"/>
    </row>
    <row r="114502" spans="11:11">
      <c r="K114502"/>
    </row>
    <row r="114503" spans="11:11">
      <c r="K114503"/>
    </row>
    <row r="114504" spans="11:11">
      <c r="K114504"/>
    </row>
    <row r="114505" spans="11:11">
      <c r="K114505"/>
    </row>
    <row r="114506" spans="11:11">
      <c r="K114506"/>
    </row>
    <row r="114507" spans="11:11">
      <c r="K114507"/>
    </row>
    <row r="114508" spans="11:11">
      <c r="K114508"/>
    </row>
    <row r="114509" spans="11:11">
      <c r="K114509"/>
    </row>
    <row r="114510" spans="11:11">
      <c r="K114510"/>
    </row>
    <row r="114511" spans="11:11">
      <c r="K114511"/>
    </row>
    <row r="114512" spans="11:11">
      <c r="K114512"/>
    </row>
    <row r="114513" spans="11:11">
      <c r="K114513"/>
    </row>
    <row r="114514" spans="11:11">
      <c r="K114514"/>
    </row>
    <row r="114515" spans="11:11">
      <c r="K114515"/>
    </row>
    <row r="114516" spans="11:11">
      <c r="K114516"/>
    </row>
    <row r="114517" spans="11:11">
      <c r="K114517"/>
    </row>
    <row r="114518" spans="11:11">
      <c r="K114518"/>
    </row>
    <row r="114519" spans="11:11">
      <c r="K114519"/>
    </row>
    <row r="114520" spans="11:11">
      <c r="K114520"/>
    </row>
    <row r="114521" spans="11:11">
      <c r="K114521"/>
    </row>
    <row r="114522" spans="11:11">
      <c r="K114522"/>
    </row>
    <row r="114523" spans="11:11">
      <c r="K114523"/>
    </row>
    <row r="114524" spans="11:11">
      <c r="K114524"/>
    </row>
    <row r="114525" spans="11:11">
      <c r="K114525"/>
    </row>
    <row r="114526" spans="11:11">
      <c r="K114526"/>
    </row>
    <row r="114527" spans="11:11">
      <c r="K114527"/>
    </row>
    <row r="114528" spans="11:11">
      <c r="K114528"/>
    </row>
    <row r="114529" spans="11:11">
      <c r="K114529"/>
    </row>
    <row r="114530" spans="11:11">
      <c r="K114530"/>
    </row>
    <row r="114531" spans="11:11">
      <c r="K114531"/>
    </row>
    <row r="114532" spans="11:11">
      <c r="K114532"/>
    </row>
    <row r="114533" spans="11:11">
      <c r="K114533"/>
    </row>
    <row r="114534" spans="11:11">
      <c r="K114534"/>
    </row>
    <row r="114535" spans="11:11">
      <c r="K114535"/>
    </row>
    <row r="114536" spans="11:11">
      <c r="K114536"/>
    </row>
    <row r="114537" spans="11:11">
      <c r="K114537"/>
    </row>
    <row r="114538" spans="11:11">
      <c r="K114538"/>
    </row>
    <row r="114539" spans="11:11">
      <c r="K114539"/>
    </row>
    <row r="114540" spans="11:11">
      <c r="K114540"/>
    </row>
    <row r="114541" spans="11:11">
      <c r="K114541"/>
    </row>
    <row r="114542" spans="11:11">
      <c r="K114542"/>
    </row>
    <row r="114543" spans="11:11">
      <c r="K114543"/>
    </row>
    <row r="114544" spans="11:11">
      <c r="K114544"/>
    </row>
    <row r="114545" spans="11:11">
      <c r="K114545"/>
    </row>
    <row r="114546" spans="11:11">
      <c r="K114546"/>
    </row>
    <row r="114547" spans="11:11">
      <c r="K114547"/>
    </row>
    <row r="114548" spans="11:11">
      <c r="K114548"/>
    </row>
    <row r="114549" spans="11:11">
      <c r="K114549"/>
    </row>
    <row r="114550" spans="11:11">
      <c r="K114550"/>
    </row>
    <row r="114551" spans="11:11">
      <c r="K114551"/>
    </row>
    <row r="114552" spans="11:11">
      <c r="K114552"/>
    </row>
    <row r="114553" spans="11:11">
      <c r="K114553"/>
    </row>
    <row r="114554" spans="11:11">
      <c r="K114554"/>
    </row>
    <row r="114555" spans="11:11">
      <c r="K114555"/>
    </row>
    <row r="114556" spans="11:11">
      <c r="K114556"/>
    </row>
    <row r="114557" spans="11:11">
      <c r="K114557"/>
    </row>
    <row r="114558" spans="11:11">
      <c r="K114558"/>
    </row>
    <row r="114559" spans="11:11">
      <c r="K114559"/>
    </row>
    <row r="114560" spans="11:11">
      <c r="K114560"/>
    </row>
    <row r="114561" spans="11:11">
      <c r="K114561"/>
    </row>
    <row r="114562" spans="11:11">
      <c r="K114562"/>
    </row>
    <row r="114563" spans="11:11">
      <c r="K114563"/>
    </row>
    <row r="114564" spans="11:11">
      <c r="K114564"/>
    </row>
    <row r="114565" spans="11:11">
      <c r="K114565"/>
    </row>
    <row r="114566" spans="11:11">
      <c r="K114566"/>
    </row>
    <row r="114567" spans="11:11">
      <c r="K114567"/>
    </row>
    <row r="114568" spans="11:11">
      <c r="K114568"/>
    </row>
    <row r="114569" spans="11:11">
      <c r="K114569"/>
    </row>
    <row r="114570" spans="11:11">
      <c r="K114570"/>
    </row>
    <row r="114571" spans="11:11">
      <c r="K114571"/>
    </row>
    <row r="114572" spans="11:11">
      <c r="K114572"/>
    </row>
    <row r="114573" spans="11:11">
      <c r="K114573"/>
    </row>
    <row r="114574" spans="11:11">
      <c r="K114574"/>
    </row>
    <row r="114575" spans="11:11">
      <c r="K114575"/>
    </row>
    <row r="114576" spans="11:11">
      <c r="K114576"/>
    </row>
    <row r="114577" spans="11:11">
      <c r="K114577"/>
    </row>
    <row r="114578" spans="11:11">
      <c r="K114578"/>
    </row>
    <row r="114579" spans="11:11">
      <c r="K114579"/>
    </row>
    <row r="114580" spans="11:11">
      <c r="K114580"/>
    </row>
    <row r="114581" spans="11:11">
      <c r="K114581"/>
    </row>
    <row r="114582" spans="11:11">
      <c r="K114582"/>
    </row>
    <row r="114583" spans="11:11">
      <c r="K114583"/>
    </row>
    <row r="114584" spans="11:11">
      <c r="K114584"/>
    </row>
    <row r="114585" spans="11:11">
      <c r="K114585"/>
    </row>
    <row r="114586" spans="11:11">
      <c r="K114586"/>
    </row>
    <row r="114587" spans="11:11">
      <c r="K114587"/>
    </row>
    <row r="114588" spans="11:11">
      <c r="K114588"/>
    </row>
    <row r="114589" spans="11:11">
      <c r="K114589"/>
    </row>
    <row r="114590" spans="11:11">
      <c r="K114590"/>
    </row>
    <row r="114591" spans="11:11">
      <c r="K114591"/>
    </row>
    <row r="114592" spans="11:11">
      <c r="K114592"/>
    </row>
    <row r="114593" spans="11:11">
      <c r="K114593"/>
    </row>
    <row r="114594" spans="11:11">
      <c r="K114594"/>
    </row>
    <row r="114595" spans="11:11">
      <c r="K114595"/>
    </row>
    <row r="114596" spans="11:11">
      <c r="K114596"/>
    </row>
    <row r="114597" spans="11:11">
      <c r="K114597"/>
    </row>
    <row r="114598" spans="11:11">
      <c r="K114598"/>
    </row>
    <row r="114599" spans="11:11">
      <c r="K114599"/>
    </row>
    <row r="114600" spans="11:11">
      <c r="K114600"/>
    </row>
    <row r="114601" spans="11:11">
      <c r="K114601"/>
    </row>
    <row r="114602" spans="11:11">
      <c r="K114602"/>
    </row>
    <row r="114603" spans="11:11">
      <c r="K114603"/>
    </row>
    <row r="114604" spans="11:11">
      <c r="K114604"/>
    </row>
    <row r="114605" spans="11:11">
      <c r="K114605"/>
    </row>
    <row r="114606" spans="11:11">
      <c r="K114606"/>
    </row>
    <row r="114607" spans="11:11">
      <c r="K114607"/>
    </row>
    <row r="114608" spans="11:11">
      <c r="K114608"/>
    </row>
    <row r="114609" spans="11:11">
      <c r="K114609"/>
    </row>
    <row r="114610" spans="11:11">
      <c r="K114610"/>
    </row>
    <row r="114611" spans="11:11">
      <c r="K114611"/>
    </row>
    <row r="114612" spans="11:11">
      <c r="K114612"/>
    </row>
    <row r="114613" spans="11:11">
      <c r="K114613"/>
    </row>
    <row r="114614" spans="11:11">
      <c r="K114614"/>
    </row>
    <row r="114615" spans="11:11">
      <c r="K114615"/>
    </row>
    <row r="114616" spans="11:11">
      <c r="K114616"/>
    </row>
    <row r="114617" spans="11:11">
      <c r="K114617"/>
    </row>
    <row r="114618" spans="11:11">
      <c r="K114618"/>
    </row>
    <row r="114619" spans="11:11">
      <c r="K114619"/>
    </row>
    <row r="114620" spans="11:11">
      <c r="K114620"/>
    </row>
    <row r="114621" spans="11:11">
      <c r="K114621"/>
    </row>
    <row r="114622" spans="11:11">
      <c r="K114622"/>
    </row>
    <row r="114623" spans="11:11">
      <c r="K114623"/>
    </row>
    <row r="114624" spans="11:11">
      <c r="K114624"/>
    </row>
    <row r="114625" spans="11:11">
      <c r="K114625"/>
    </row>
    <row r="114626" spans="11:11">
      <c r="K114626"/>
    </row>
    <row r="114627" spans="11:11">
      <c r="K114627"/>
    </row>
    <row r="114628" spans="11:11">
      <c r="K114628"/>
    </row>
    <row r="114629" spans="11:11">
      <c r="K114629"/>
    </row>
    <row r="114630" spans="11:11">
      <c r="K114630"/>
    </row>
    <row r="114631" spans="11:11">
      <c r="K114631"/>
    </row>
    <row r="114632" spans="11:11">
      <c r="K114632"/>
    </row>
    <row r="114633" spans="11:11">
      <c r="K114633"/>
    </row>
    <row r="114634" spans="11:11">
      <c r="K114634"/>
    </row>
    <row r="114635" spans="11:11">
      <c r="K114635"/>
    </row>
    <row r="114636" spans="11:11">
      <c r="K114636"/>
    </row>
    <row r="114637" spans="11:11">
      <c r="K114637"/>
    </row>
    <row r="114638" spans="11:11">
      <c r="K114638"/>
    </row>
    <row r="114639" spans="11:11">
      <c r="K114639"/>
    </row>
    <row r="114640" spans="11:11">
      <c r="K114640"/>
    </row>
    <row r="114641" spans="11:11">
      <c r="K114641"/>
    </row>
    <row r="114642" spans="11:11">
      <c r="K114642"/>
    </row>
    <row r="114643" spans="11:11">
      <c r="K114643"/>
    </row>
    <row r="114644" spans="11:11">
      <c r="K114644"/>
    </row>
    <row r="114645" spans="11:11">
      <c r="K114645"/>
    </row>
    <row r="114646" spans="11:11">
      <c r="K114646"/>
    </row>
    <row r="114647" spans="11:11">
      <c r="K114647"/>
    </row>
    <row r="114648" spans="11:11">
      <c r="K114648"/>
    </row>
    <row r="114649" spans="11:11">
      <c r="K114649"/>
    </row>
    <row r="114650" spans="11:11">
      <c r="K114650"/>
    </row>
    <row r="114651" spans="11:11">
      <c r="K114651"/>
    </row>
    <row r="114652" spans="11:11">
      <c r="K114652"/>
    </row>
    <row r="114653" spans="11:11">
      <c r="K114653"/>
    </row>
    <row r="114654" spans="11:11">
      <c r="K114654"/>
    </row>
    <row r="114655" spans="11:11">
      <c r="K114655"/>
    </row>
    <row r="114656" spans="11:11">
      <c r="K114656"/>
    </row>
    <row r="114657" spans="11:11">
      <c r="K114657"/>
    </row>
    <row r="114658" spans="11:11">
      <c r="K114658"/>
    </row>
    <row r="114659" spans="11:11">
      <c r="K114659"/>
    </row>
    <row r="114660" spans="11:11">
      <c r="K114660"/>
    </row>
    <row r="114661" spans="11:11">
      <c r="K114661"/>
    </row>
    <row r="114662" spans="11:11">
      <c r="K114662"/>
    </row>
    <row r="114663" spans="11:11">
      <c r="K114663"/>
    </row>
    <row r="114664" spans="11:11">
      <c r="K114664"/>
    </row>
    <row r="114665" spans="11:11">
      <c r="K114665"/>
    </row>
    <row r="114666" spans="11:11">
      <c r="K114666"/>
    </row>
    <row r="114667" spans="11:11">
      <c r="K114667"/>
    </row>
    <row r="114668" spans="11:11">
      <c r="K114668"/>
    </row>
    <row r="114669" spans="11:11">
      <c r="K114669"/>
    </row>
    <row r="114670" spans="11:11">
      <c r="K114670"/>
    </row>
    <row r="114671" spans="11:11">
      <c r="K114671"/>
    </row>
    <row r="114672" spans="11:11">
      <c r="K114672"/>
    </row>
    <row r="114673" spans="11:11">
      <c r="K114673"/>
    </row>
    <row r="114674" spans="11:11">
      <c r="K114674"/>
    </row>
    <row r="114675" spans="11:11">
      <c r="K114675"/>
    </row>
    <row r="114676" spans="11:11">
      <c r="K114676"/>
    </row>
    <row r="114677" spans="11:11">
      <c r="K114677"/>
    </row>
    <row r="114678" spans="11:11">
      <c r="K114678"/>
    </row>
    <row r="114679" spans="11:11">
      <c r="K114679"/>
    </row>
    <row r="114680" spans="11:11">
      <c r="K114680"/>
    </row>
    <row r="114681" spans="11:11">
      <c r="K114681"/>
    </row>
    <row r="114682" spans="11:11">
      <c r="K114682"/>
    </row>
    <row r="114683" spans="11:11">
      <c r="K114683"/>
    </row>
    <row r="114684" spans="11:11">
      <c r="K114684"/>
    </row>
    <row r="114685" spans="11:11">
      <c r="K114685"/>
    </row>
    <row r="114686" spans="11:11">
      <c r="K114686"/>
    </row>
    <row r="114687" spans="11:11">
      <c r="K114687"/>
    </row>
    <row r="114688" spans="11:11">
      <c r="K114688"/>
    </row>
    <row r="114689" spans="11:11">
      <c r="K114689"/>
    </row>
    <row r="114690" spans="11:11">
      <c r="K114690"/>
    </row>
    <row r="114691" spans="11:11">
      <c r="K114691"/>
    </row>
    <row r="114692" spans="11:11">
      <c r="K114692"/>
    </row>
    <row r="114693" spans="11:11">
      <c r="K114693"/>
    </row>
    <row r="114694" spans="11:11">
      <c r="K114694"/>
    </row>
    <row r="114695" spans="11:11">
      <c r="K114695"/>
    </row>
    <row r="114696" spans="11:11">
      <c r="K114696"/>
    </row>
    <row r="114697" spans="11:11">
      <c r="K114697"/>
    </row>
    <row r="114698" spans="11:11">
      <c r="K114698"/>
    </row>
    <row r="114699" spans="11:11">
      <c r="K114699"/>
    </row>
    <row r="114700" spans="11:11">
      <c r="K114700"/>
    </row>
    <row r="114701" spans="11:11">
      <c r="K114701"/>
    </row>
    <row r="114702" spans="11:11">
      <c r="K114702"/>
    </row>
    <row r="114703" spans="11:11">
      <c r="K114703"/>
    </row>
    <row r="114704" spans="11:11">
      <c r="K114704"/>
    </row>
    <row r="114705" spans="11:11">
      <c r="K114705"/>
    </row>
    <row r="114706" spans="11:11">
      <c r="K114706"/>
    </row>
    <row r="114707" spans="11:11">
      <c r="K114707"/>
    </row>
    <row r="114708" spans="11:11">
      <c r="K114708"/>
    </row>
    <row r="114709" spans="11:11">
      <c r="K114709"/>
    </row>
    <row r="114710" spans="11:11">
      <c r="K114710"/>
    </row>
    <row r="114711" spans="11:11">
      <c r="K114711"/>
    </row>
    <row r="114712" spans="11:11">
      <c r="K114712"/>
    </row>
    <row r="114713" spans="11:11">
      <c r="K114713"/>
    </row>
    <row r="114714" spans="11:11">
      <c r="K114714"/>
    </row>
    <row r="114715" spans="11:11">
      <c r="K114715"/>
    </row>
    <row r="114716" spans="11:11">
      <c r="K114716"/>
    </row>
    <row r="114717" spans="11:11">
      <c r="K114717"/>
    </row>
    <row r="114718" spans="11:11">
      <c r="K114718"/>
    </row>
    <row r="114719" spans="11:11">
      <c r="K114719"/>
    </row>
    <row r="114720" spans="11:11">
      <c r="K114720"/>
    </row>
    <row r="114721" spans="11:11">
      <c r="K114721"/>
    </row>
    <row r="114722" spans="11:11">
      <c r="K114722"/>
    </row>
    <row r="114723" spans="11:11">
      <c r="K114723"/>
    </row>
    <row r="114724" spans="11:11">
      <c r="K114724"/>
    </row>
    <row r="114725" spans="11:11">
      <c r="K114725"/>
    </row>
    <row r="114726" spans="11:11">
      <c r="K114726"/>
    </row>
    <row r="114727" spans="11:11">
      <c r="K114727"/>
    </row>
    <row r="114728" spans="11:11">
      <c r="K114728"/>
    </row>
    <row r="114729" spans="11:11">
      <c r="K114729"/>
    </row>
    <row r="114730" spans="11:11">
      <c r="K114730"/>
    </row>
    <row r="114731" spans="11:11">
      <c r="K114731"/>
    </row>
    <row r="114732" spans="11:11">
      <c r="K114732"/>
    </row>
    <row r="114733" spans="11:11">
      <c r="K114733"/>
    </row>
    <row r="114734" spans="11:11">
      <c r="K114734"/>
    </row>
    <row r="114735" spans="11:11">
      <c r="K114735"/>
    </row>
    <row r="114736" spans="11:11">
      <c r="K114736"/>
    </row>
    <row r="114737" spans="11:11">
      <c r="K114737"/>
    </row>
    <row r="114738" spans="11:11">
      <c r="K114738"/>
    </row>
    <row r="114739" spans="11:11">
      <c r="K114739"/>
    </row>
    <row r="114740" spans="11:11">
      <c r="K114740"/>
    </row>
    <row r="114741" spans="11:11">
      <c r="K114741"/>
    </row>
    <row r="114742" spans="11:11">
      <c r="K114742"/>
    </row>
    <row r="114743" spans="11:11">
      <c r="K114743"/>
    </row>
    <row r="114744" spans="11:11">
      <c r="K114744"/>
    </row>
    <row r="114745" spans="11:11">
      <c r="K114745"/>
    </row>
    <row r="114746" spans="11:11">
      <c r="K114746"/>
    </row>
    <row r="114747" spans="11:11">
      <c r="K114747"/>
    </row>
    <row r="114748" spans="11:11">
      <c r="K114748"/>
    </row>
    <row r="114749" spans="11:11">
      <c r="K114749"/>
    </row>
    <row r="114750" spans="11:11">
      <c r="K114750"/>
    </row>
    <row r="114751" spans="11:11">
      <c r="K114751"/>
    </row>
    <row r="114752" spans="11:11">
      <c r="K114752"/>
    </row>
    <row r="114753" spans="11:11">
      <c r="K114753"/>
    </row>
    <row r="114754" spans="11:11">
      <c r="K114754"/>
    </row>
    <row r="114755" spans="11:11">
      <c r="K114755"/>
    </row>
    <row r="114756" spans="11:11">
      <c r="K114756"/>
    </row>
    <row r="114757" spans="11:11">
      <c r="K114757"/>
    </row>
    <row r="114758" spans="11:11">
      <c r="K114758"/>
    </row>
    <row r="114759" spans="11:11">
      <c r="K114759"/>
    </row>
    <row r="114760" spans="11:11">
      <c r="K114760"/>
    </row>
    <row r="114761" spans="11:11">
      <c r="K114761"/>
    </row>
    <row r="114762" spans="11:11">
      <c r="K114762"/>
    </row>
    <row r="114763" spans="11:11">
      <c r="K114763"/>
    </row>
    <row r="114764" spans="11:11">
      <c r="K114764"/>
    </row>
    <row r="114765" spans="11:11">
      <c r="K114765"/>
    </row>
    <row r="114766" spans="11:11">
      <c r="K114766"/>
    </row>
    <row r="114767" spans="11:11">
      <c r="K114767"/>
    </row>
    <row r="114768" spans="11:11">
      <c r="K114768"/>
    </row>
    <row r="114769" spans="11:11">
      <c r="K114769"/>
    </row>
    <row r="114770" spans="11:11">
      <c r="K114770"/>
    </row>
    <row r="114771" spans="11:11">
      <c r="K114771"/>
    </row>
    <row r="114772" spans="11:11">
      <c r="K114772"/>
    </row>
    <row r="114773" spans="11:11">
      <c r="K114773"/>
    </row>
    <row r="114774" spans="11:11">
      <c r="K114774"/>
    </row>
    <row r="114775" spans="11:11">
      <c r="K114775"/>
    </row>
    <row r="114776" spans="11:11">
      <c r="K114776"/>
    </row>
    <row r="114777" spans="11:11">
      <c r="K114777"/>
    </row>
    <row r="114778" spans="11:11">
      <c r="K114778"/>
    </row>
    <row r="114779" spans="11:11">
      <c r="K114779"/>
    </row>
    <row r="114780" spans="11:11">
      <c r="K114780"/>
    </row>
    <row r="114781" spans="11:11">
      <c r="K114781"/>
    </row>
    <row r="114782" spans="11:11">
      <c r="K114782"/>
    </row>
    <row r="114783" spans="11:11">
      <c r="K114783"/>
    </row>
    <row r="114784" spans="11:11">
      <c r="K114784"/>
    </row>
    <row r="114785" spans="11:11">
      <c r="K114785"/>
    </row>
    <row r="114786" spans="11:11">
      <c r="K114786"/>
    </row>
    <row r="114787" spans="11:11">
      <c r="K114787"/>
    </row>
    <row r="114788" spans="11:11">
      <c r="K114788"/>
    </row>
    <row r="114789" spans="11:11">
      <c r="K114789"/>
    </row>
    <row r="114790" spans="11:11">
      <c r="K114790"/>
    </row>
    <row r="114791" spans="11:11">
      <c r="K114791"/>
    </row>
    <row r="114792" spans="11:11">
      <c r="K114792"/>
    </row>
    <row r="114793" spans="11:11">
      <c r="K114793"/>
    </row>
    <row r="114794" spans="11:11">
      <c r="K114794"/>
    </row>
    <row r="114795" spans="11:11">
      <c r="K114795"/>
    </row>
    <row r="114796" spans="11:11">
      <c r="K114796"/>
    </row>
    <row r="114797" spans="11:11">
      <c r="K114797"/>
    </row>
    <row r="114798" spans="11:11">
      <c r="K114798"/>
    </row>
    <row r="114799" spans="11:11">
      <c r="K114799"/>
    </row>
    <row r="114800" spans="11:11">
      <c r="K114800"/>
    </row>
    <row r="114801" spans="11:11">
      <c r="K114801"/>
    </row>
    <row r="114802" spans="11:11">
      <c r="K114802"/>
    </row>
    <row r="114803" spans="11:11">
      <c r="K114803"/>
    </row>
    <row r="114804" spans="11:11">
      <c r="K114804"/>
    </row>
    <row r="114805" spans="11:11">
      <c r="K114805"/>
    </row>
    <row r="114806" spans="11:11">
      <c r="K114806"/>
    </row>
    <row r="114807" spans="11:11">
      <c r="K114807"/>
    </row>
    <row r="114808" spans="11:11">
      <c r="K114808"/>
    </row>
    <row r="114809" spans="11:11">
      <c r="K114809"/>
    </row>
    <row r="114810" spans="11:11">
      <c r="K114810"/>
    </row>
    <row r="114811" spans="11:11">
      <c r="K114811"/>
    </row>
    <row r="114812" spans="11:11">
      <c r="K114812"/>
    </row>
    <row r="114813" spans="11:11">
      <c r="K114813"/>
    </row>
    <row r="114814" spans="11:11">
      <c r="K114814"/>
    </row>
    <row r="114815" spans="11:11">
      <c r="K114815"/>
    </row>
    <row r="114816" spans="11:11">
      <c r="K114816"/>
    </row>
    <row r="114817" spans="11:11">
      <c r="K114817"/>
    </row>
    <row r="114818" spans="11:11">
      <c r="K114818"/>
    </row>
    <row r="114819" spans="11:11">
      <c r="K114819"/>
    </row>
    <row r="114820" spans="11:11">
      <c r="K114820"/>
    </row>
    <row r="114821" spans="11:11">
      <c r="K114821"/>
    </row>
    <row r="114822" spans="11:11">
      <c r="K114822"/>
    </row>
    <row r="114823" spans="11:11">
      <c r="K114823"/>
    </row>
    <row r="114824" spans="11:11">
      <c r="K114824"/>
    </row>
    <row r="114825" spans="11:11">
      <c r="K114825"/>
    </row>
    <row r="114826" spans="11:11">
      <c r="K114826"/>
    </row>
    <row r="114827" spans="11:11">
      <c r="K114827"/>
    </row>
    <row r="114828" spans="11:11">
      <c r="K114828"/>
    </row>
    <row r="114829" spans="11:11">
      <c r="K114829"/>
    </row>
    <row r="114830" spans="11:11">
      <c r="K114830"/>
    </row>
    <row r="114831" spans="11:11">
      <c r="K114831"/>
    </row>
    <row r="114832" spans="11:11">
      <c r="K114832"/>
    </row>
    <row r="114833" spans="11:11">
      <c r="K114833"/>
    </row>
    <row r="114834" spans="11:11">
      <c r="K114834"/>
    </row>
    <row r="114835" spans="11:11">
      <c r="K114835"/>
    </row>
    <row r="114836" spans="11:11">
      <c r="K114836"/>
    </row>
    <row r="114837" spans="11:11">
      <c r="K114837"/>
    </row>
    <row r="114838" spans="11:11">
      <c r="K114838"/>
    </row>
    <row r="114839" spans="11:11">
      <c r="K114839"/>
    </row>
    <row r="114840" spans="11:11">
      <c r="K114840"/>
    </row>
    <row r="114841" spans="11:11">
      <c r="K114841"/>
    </row>
    <row r="114842" spans="11:11">
      <c r="K114842"/>
    </row>
    <row r="114843" spans="11:11">
      <c r="K114843"/>
    </row>
    <row r="114844" spans="11:11">
      <c r="K114844"/>
    </row>
    <row r="114845" spans="11:11">
      <c r="K114845"/>
    </row>
    <row r="114846" spans="11:11">
      <c r="K114846"/>
    </row>
    <row r="114847" spans="11:11">
      <c r="K114847"/>
    </row>
    <row r="114848" spans="11:11">
      <c r="K114848"/>
    </row>
    <row r="114849" spans="11:11">
      <c r="K114849"/>
    </row>
    <row r="114850" spans="11:11">
      <c r="K114850"/>
    </row>
    <row r="114851" spans="11:11">
      <c r="K114851"/>
    </row>
    <row r="114852" spans="11:11">
      <c r="K114852"/>
    </row>
    <row r="114853" spans="11:11">
      <c r="K114853"/>
    </row>
    <row r="114854" spans="11:11">
      <c r="K114854"/>
    </row>
    <row r="114855" spans="11:11">
      <c r="K114855"/>
    </row>
    <row r="114856" spans="11:11">
      <c r="K114856"/>
    </row>
    <row r="114857" spans="11:11">
      <c r="K114857"/>
    </row>
    <row r="114858" spans="11:11">
      <c r="K114858"/>
    </row>
    <row r="114859" spans="11:11">
      <c r="K114859"/>
    </row>
    <row r="114860" spans="11:11">
      <c r="K114860"/>
    </row>
    <row r="114861" spans="11:11">
      <c r="K114861"/>
    </row>
    <row r="114862" spans="11:11">
      <c r="K114862"/>
    </row>
    <row r="114863" spans="11:11">
      <c r="K114863"/>
    </row>
    <row r="114864" spans="11:11">
      <c r="K114864"/>
    </row>
    <row r="114865" spans="11:11">
      <c r="K114865"/>
    </row>
    <row r="114866" spans="11:11">
      <c r="K114866"/>
    </row>
    <row r="114867" spans="11:11">
      <c r="K114867"/>
    </row>
    <row r="114868" spans="11:11">
      <c r="K114868"/>
    </row>
    <row r="114869" spans="11:11">
      <c r="K114869"/>
    </row>
    <row r="114870" spans="11:11">
      <c r="K114870"/>
    </row>
    <row r="114871" spans="11:11">
      <c r="K114871"/>
    </row>
    <row r="114872" spans="11:11">
      <c r="K114872"/>
    </row>
    <row r="114873" spans="11:11">
      <c r="K114873"/>
    </row>
    <row r="114874" spans="11:11">
      <c r="K114874"/>
    </row>
    <row r="114875" spans="11:11">
      <c r="K114875"/>
    </row>
    <row r="114876" spans="11:11">
      <c r="K114876"/>
    </row>
    <row r="114877" spans="11:11">
      <c r="K114877"/>
    </row>
    <row r="114878" spans="11:11">
      <c r="K114878"/>
    </row>
    <row r="114879" spans="11:11">
      <c r="K114879"/>
    </row>
    <row r="114880" spans="11:11">
      <c r="K114880"/>
    </row>
    <row r="114881" spans="11:11">
      <c r="K114881"/>
    </row>
    <row r="114882" spans="11:11">
      <c r="K114882"/>
    </row>
    <row r="114883" spans="11:11">
      <c r="K114883"/>
    </row>
    <row r="114884" spans="11:11">
      <c r="K114884"/>
    </row>
    <row r="114885" spans="11:11">
      <c r="K114885"/>
    </row>
    <row r="114886" spans="11:11">
      <c r="K114886"/>
    </row>
    <row r="114887" spans="11:11">
      <c r="K114887"/>
    </row>
    <row r="114888" spans="11:11">
      <c r="K114888"/>
    </row>
    <row r="114889" spans="11:11">
      <c r="K114889"/>
    </row>
    <row r="114890" spans="11:11">
      <c r="K114890"/>
    </row>
    <row r="114891" spans="11:11">
      <c r="K114891"/>
    </row>
    <row r="114892" spans="11:11">
      <c r="K114892"/>
    </row>
    <row r="114893" spans="11:11">
      <c r="K114893"/>
    </row>
    <row r="114894" spans="11:11">
      <c r="K114894"/>
    </row>
    <row r="114895" spans="11:11">
      <c r="K114895"/>
    </row>
    <row r="114896" spans="11:11">
      <c r="K114896"/>
    </row>
    <row r="114897" spans="11:11">
      <c r="K114897"/>
    </row>
    <row r="114898" spans="11:11">
      <c r="K114898"/>
    </row>
    <row r="114899" spans="11:11">
      <c r="K114899"/>
    </row>
    <row r="114900" spans="11:11">
      <c r="K114900"/>
    </row>
    <row r="114901" spans="11:11">
      <c r="K114901"/>
    </row>
    <row r="114902" spans="11:11">
      <c r="K114902"/>
    </row>
    <row r="114903" spans="11:11">
      <c r="K114903"/>
    </row>
    <row r="114904" spans="11:11">
      <c r="K114904"/>
    </row>
    <row r="114905" spans="11:11">
      <c r="K114905"/>
    </row>
    <row r="114906" spans="11:11">
      <c r="K114906"/>
    </row>
    <row r="114907" spans="11:11">
      <c r="K114907"/>
    </row>
    <row r="114908" spans="11:11">
      <c r="K114908"/>
    </row>
    <row r="114909" spans="11:11">
      <c r="K114909"/>
    </row>
    <row r="114910" spans="11:11">
      <c r="K114910"/>
    </row>
    <row r="114911" spans="11:11">
      <c r="K114911"/>
    </row>
    <row r="114912" spans="11:11">
      <c r="K114912"/>
    </row>
    <row r="114913" spans="11:11">
      <c r="K114913"/>
    </row>
    <row r="114914" spans="11:11">
      <c r="K114914"/>
    </row>
    <row r="114915" spans="11:11">
      <c r="K114915"/>
    </row>
    <row r="114916" spans="11:11">
      <c r="K114916"/>
    </row>
    <row r="114917" spans="11:11">
      <c r="K114917"/>
    </row>
    <row r="114918" spans="11:11">
      <c r="K114918"/>
    </row>
    <row r="114919" spans="11:11">
      <c r="K114919"/>
    </row>
    <row r="114920" spans="11:11">
      <c r="K114920"/>
    </row>
    <row r="114921" spans="11:11">
      <c r="K114921"/>
    </row>
    <row r="114922" spans="11:11">
      <c r="K114922"/>
    </row>
    <row r="114923" spans="11:11">
      <c r="K114923"/>
    </row>
    <row r="114924" spans="11:11">
      <c r="K114924"/>
    </row>
    <row r="114925" spans="11:11">
      <c r="K114925"/>
    </row>
    <row r="114926" spans="11:11">
      <c r="K114926"/>
    </row>
    <row r="114927" spans="11:11">
      <c r="K114927"/>
    </row>
    <row r="114928" spans="11:11">
      <c r="K114928"/>
    </row>
    <row r="114929" spans="11:11">
      <c r="K114929"/>
    </row>
    <row r="114930" spans="11:11">
      <c r="K114930"/>
    </row>
    <row r="114931" spans="11:11">
      <c r="K114931"/>
    </row>
    <row r="114932" spans="11:11">
      <c r="K114932"/>
    </row>
    <row r="114933" spans="11:11">
      <c r="K114933"/>
    </row>
    <row r="114934" spans="11:11">
      <c r="K114934"/>
    </row>
    <row r="114935" spans="11:11">
      <c r="K114935"/>
    </row>
    <row r="114936" spans="11:11">
      <c r="K114936"/>
    </row>
    <row r="114937" spans="11:11">
      <c r="K114937"/>
    </row>
    <row r="114938" spans="11:11">
      <c r="K114938"/>
    </row>
    <row r="114939" spans="11:11">
      <c r="K114939"/>
    </row>
    <row r="114940" spans="11:11">
      <c r="K114940"/>
    </row>
    <row r="114941" spans="11:11">
      <c r="K114941"/>
    </row>
    <row r="114942" spans="11:11">
      <c r="K114942"/>
    </row>
    <row r="114943" spans="11:11">
      <c r="K114943"/>
    </row>
    <row r="114944" spans="11:11">
      <c r="K114944"/>
    </row>
    <row r="114945" spans="11:11">
      <c r="K114945"/>
    </row>
    <row r="114946" spans="11:11">
      <c r="K114946"/>
    </row>
    <row r="114947" spans="11:11">
      <c r="K114947"/>
    </row>
    <row r="114948" spans="11:11">
      <c r="K114948"/>
    </row>
    <row r="114949" spans="11:11">
      <c r="K114949"/>
    </row>
    <row r="114950" spans="11:11">
      <c r="K114950"/>
    </row>
    <row r="114951" spans="11:11">
      <c r="K114951"/>
    </row>
    <row r="114952" spans="11:11">
      <c r="K114952"/>
    </row>
    <row r="114953" spans="11:11">
      <c r="K114953"/>
    </row>
    <row r="114954" spans="11:11">
      <c r="K114954"/>
    </row>
    <row r="114955" spans="11:11">
      <c r="K114955"/>
    </row>
    <row r="114956" spans="11:11">
      <c r="K114956"/>
    </row>
    <row r="114957" spans="11:11">
      <c r="K114957"/>
    </row>
    <row r="114958" spans="11:11">
      <c r="K114958"/>
    </row>
    <row r="114959" spans="11:11">
      <c r="K114959"/>
    </row>
    <row r="114960" spans="11:11">
      <c r="K114960"/>
    </row>
    <row r="114961" spans="11:11">
      <c r="K114961"/>
    </row>
    <row r="114962" spans="11:11">
      <c r="K114962"/>
    </row>
    <row r="114963" spans="11:11">
      <c r="K114963"/>
    </row>
    <row r="114964" spans="11:11">
      <c r="K114964"/>
    </row>
    <row r="114965" spans="11:11">
      <c r="K114965"/>
    </row>
    <row r="114966" spans="11:11">
      <c r="K114966"/>
    </row>
    <row r="114967" spans="11:11">
      <c r="K114967"/>
    </row>
    <row r="114968" spans="11:11">
      <c r="K114968"/>
    </row>
    <row r="114969" spans="11:11">
      <c r="K114969"/>
    </row>
    <row r="114970" spans="11:11">
      <c r="K114970"/>
    </row>
    <row r="114971" spans="11:11">
      <c r="K114971"/>
    </row>
    <row r="114972" spans="11:11">
      <c r="K114972"/>
    </row>
    <row r="114973" spans="11:11">
      <c r="K114973"/>
    </row>
    <row r="114974" spans="11:11">
      <c r="K114974"/>
    </row>
    <row r="114975" spans="11:11">
      <c r="K114975"/>
    </row>
    <row r="114976" spans="11:11">
      <c r="K114976"/>
    </row>
    <row r="114977" spans="11:11">
      <c r="K114977"/>
    </row>
    <row r="114978" spans="11:11">
      <c r="K114978"/>
    </row>
    <row r="114979" spans="11:11">
      <c r="K114979"/>
    </row>
    <row r="114980" spans="11:11">
      <c r="K114980"/>
    </row>
    <row r="114981" spans="11:11">
      <c r="K114981"/>
    </row>
    <row r="114982" spans="11:11">
      <c r="K114982"/>
    </row>
    <row r="114983" spans="11:11">
      <c r="K114983"/>
    </row>
    <row r="114984" spans="11:11">
      <c r="K114984"/>
    </row>
    <row r="114985" spans="11:11">
      <c r="K114985"/>
    </row>
    <row r="114986" spans="11:11">
      <c r="K114986"/>
    </row>
    <row r="114987" spans="11:11">
      <c r="K114987"/>
    </row>
    <row r="114988" spans="11:11">
      <c r="K114988"/>
    </row>
    <row r="114989" spans="11:11">
      <c r="K114989"/>
    </row>
    <row r="114990" spans="11:11">
      <c r="K114990"/>
    </row>
    <row r="114991" spans="11:11">
      <c r="K114991"/>
    </row>
    <row r="114992" spans="11:11">
      <c r="K114992"/>
    </row>
    <row r="114993" spans="11:11">
      <c r="K114993"/>
    </row>
    <row r="114994" spans="11:11">
      <c r="K114994"/>
    </row>
    <row r="114995" spans="11:11">
      <c r="K114995"/>
    </row>
    <row r="114996" spans="11:11">
      <c r="K114996"/>
    </row>
    <row r="114997" spans="11:11">
      <c r="K114997"/>
    </row>
    <row r="114998" spans="11:11">
      <c r="K114998"/>
    </row>
    <row r="114999" spans="11:11">
      <c r="K114999"/>
    </row>
    <row r="115000" spans="11:11">
      <c r="K115000"/>
    </row>
    <row r="115001" spans="11:11">
      <c r="K115001"/>
    </row>
    <row r="115002" spans="11:11">
      <c r="K115002"/>
    </row>
    <row r="115003" spans="11:11">
      <c r="K115003"/>
    </row>
    <row r="115004" spans="11:11">
      <c r="K115004"/>
    </row>
    <row r="115005" spans="11:11">
      <c r="K115005"/>
    </row>
    <row r="115006" spans="11:11">
      <c r="K115006"/>
    </row>
    <row r="115007" spans="11:11">
      <c r="K115007"/>
    </row>
    <row r="115008" spans="11:11">
      <c r="K115008"/>
    </row>
    <row r="115009" spans="11:11">
      <c r="K115009"/>
    </row>
    <row r="115010" spans="11:11">
      <c r="K115010"/>
    </row>
    <row r="115011" spans="11:11">
      <c r="K115011"/>
    </row>
    <row r="115012" spans="11:11">
      <c r="K115012"/>
    </row>
    <row r="115013" spans="11:11">
      <c r="K115013"/>
    </row>
    <row r="115014" spans="11:11">
      <c r="K115014"/>
    </row>
    <row r="115015" spans="11:11">
      <c r="K115015"/>
    </row>
    <row r="115016" spans="11:11">
      <c r="K115016"/>
    </row>
    <row r="115017" spans="11:11">
      <c r="K115017"/>
    </row>
    <row r="115018" spans="11:11">
      <c r="K115018"/>
    </row>
    <row r="115019" spans="11:11">
      <c r="K115019"/>
    </row>
    <row r="115020" spans="11:11">
      <c r="K115020"/>
    </row>
    <row r="115021" spans="11:11">
      <c r="K115021"/>
    </row>
    <row r="115022" spans="11:11">
      <c r="K115022"/>
    </row>
    <row r="115023" spans="11:11">
      <c r="K115023"/>
    </row>
    <row r="115024" spans="11:11">
      <c r="K115024"/>
    </row>
    <row r="115025" spans="11:11">
      <c r="K115025"/>
    </row>
    <row r="115026" spans="11:11">
      <c r="K115026"/>
    </row>
    <row r="115027" spans="11:11">
      <c r="K115027"/>
    </row>
    <row r="115028" spans="11:11">
      <c r="K115028"/>
    </row>
    <row r="115029" spans="11:11">
      <c r="K115029"/>
    </row>
    <row r="115030" spans="11:11">
      <c r="K115030"/>
    </row>
    <row r="115031" spans="11:11">
      <c r="K115031"/>
    </row>
    <row r="115032" spans="11:11">
      <c r="K115032"/>
    </row>
    <row r="115033" spans="11:11">
      <c r="K115033"/>
    </row>
    <row r="115034" spans="11:11">
      <c r="K115034"/>
    </row>
    <row r="115035" spans="11:11">
      <c r="K115035"/>
    </row>
    <row r="115036" spans="11:11">
      <c r="K115036"/>
    </row>
    <row r="115037" spans="11:11">
      <c r="K115037"/>
    </row>
    <row r="115038" spans="11:11">
      <c r="K115038"/>
    </row>
    <row r="115039" spans="11:11">
      <c r="K115039"/>
    </row>
    <row r="115040" spans="11:11">
      <c r="K115040"/>
    </row>
    <row r="115041" spans="11:11">
      <c r="K115041"/>
    </row>
    <row r="115042" spans="11:11">
      <c r="K115042"/>
    </row>
    <row r="115043" spans="11:11">
      <c r="K115043"/>
    </row>
    <row r="115044" spans="11:11">
      <c r="K115044"/>
    </row>
    <row r="115045" spans="11:11">
      <c r="K115045"/>
    </row>
    <row r="115046" spans="11:11">
      <c r="K115046"/>
    </row>
    <row r="115047" spans="11:11">
      <c r="K115047"/>
    </row>
    <row r="115048" spans="11:11">
      <c r="K115048"/>
    </row>
    <row r="115049" spans="11:11">
      <c r="K115049"/>
    </row>
    <row r="115050" spans="11:11">
      <c r="K115050"/>
    </row>
    <row r="115051" spans="11:11">
      <c r="K115051"/>
    </row>
    <row r="115052" spans="11:11">
      <c r="K115052"/>
    </row>
    <row r="115053" spans="11:11">
      <c r="K115053"/>
    </row>
    <row r="115054" spans="11:11">
      <c r="K115054"/>
    </row>
    <row r="115055" spans="11:11">
      <c r="K115055"/>
    </row>
    <row r="115056" spans="11:11">
      <c r="K115056"/>
    </row>
    <row r="115057" spans="11:11">
      <c r="K115057"/>
    </row>
    <row r="115058" spans="11:11">
      <c r="K115058"/>
    </row>
    <row r="115059" spans="11:11">
      <c r="K115059"/>
    </row>
    <row r="115060" spans="11:11">
      <c r="K115060"/>
    </row>
    <row r="115061" spans="11:11">
      <c r="K115061"/>
    </row>
    <row r="115062" spans="11:11">
      <c r="K115062"/>
    </row>
    <row r="115063" spans="11:11">
      <c r="K115063"/>
    </row>
    <row r="115064" spans="11:11">
      <c r="K115064"/>
    </row>
    <row r="115065" spans="11:11">
      <c r="K115065"/>
    </row>
    <row r="115066" spans="11:11">
      <c r="K115066"/>
    </row>
    <row r="115067" spans="11:11">
      <c r="K115067"/>
    </row>
    <row r="115068" spans="11:11">
      <c r="K115068"/>
    </row>
    <row r="115069" spans="11:11">
      <c r="K115069"/>
    </row>
    <row r="115070" spans="11:11">
      <c r="K115070"/>
    </row>
    <row r="115071" spans="11:11">
      <c r="K115071"/>
    </row>
    <row r="115072" spans="11:11">
      <c r="K115072"/>
    </row>
    <row r="115073" spans="11:11">
      <c r="K115073"/>
    </row>
    <row r="115074" spans="11:11">
      <c r="K115074"/>
    </row>
    <row r="115075" spans="11:11">
      <c r="K115075"/>
    </row>
    <row r="115076" spans="11:11">
      <c r="K115076"/>
    </row>
    <row r="115077" spans="11:11">
      <c r="K115077"/>
    </row>
    <row r="115078" spans="11:11">
      <c r="K115078"/>
    </row>
    <row r="115079" spans="11:11">
      <c r="K115079"/>
    </row>
    <row r="115080" spans="11:11">
      <c r="K115080"/>
    </row>
    <row r="115081" spans="11:11">
      <c r="K115081"/>
    </row>
    <row r="115082" spans="11:11">
      <c r="K115082"/>
    </row>
    <row r="115083" spans="11:11">
      <c r="K115083"/>
    </row>
    <row r="115084" spans="11:11">
      <c r="K115084"/>
    </row>
    <row r="115085" spans="11:11">
      <c r="K115085"/>
    </row>
    <row r="115086" spans="11:11">
      <c r="K115086"/>
    </row>
    <row r="115087" spans="11:11">
      <c r="K115087"/>
    </row>
    <row r="115088" spans="11:11">
      <c r="K115088"/>
    </row>
    <row r="115089" spans="11:11">
      <c r="K115089"/>
    </row>
    <row r="115090" spans="11:11">
      <c r="K115090"/>
    </row>
    <row r="115091" spans="11:11">
      <c r="K115091"/>
    </row>
    <row r="115092" spans="11:11">
      <c r="K115092"/>
    </row>
    <row r="115093" spans="11:11">
      <c r="K115093"/>
    </row>
    <row r="115094" spans="11:11">
      <c r="K115094"/>
    </row>
    <row r="115095" spans="11:11">
      <c r="K115095"/>
    </row>
    <row r="115096" spans="11:11">
      <c r="K115096"/>
    </row>
    <row r="115097" spans="11:11">
      <c r="K115097"/>
    </row>
    <row r="115098" spans="11:11">
      <c r="K115098"/>
    </row>
    <row r="115099" spans="11:11">
      <c r="K115099"/>
    </row>
    <row r="115100" spans="11:11">
      <c r="K115100"/>
    </row>
    <row r="115101" spans="11:11">
      <c r="K115101"/>
    </row>
    <row r="115102" spans="11:11">
      <c r="K115102"/>
    </row>
    <row r="115103" spans="11:11">
      <c r="K115103"/>
    </row>
    <row r="115104" spans="11:11">
      <c r="K115104"/>
    </row>
    <row r="115105" spans="11:11">
      <c r="K115105"/>
    </row>
    <row r="115106" spans="11:11">
      <c r="K115106"/>
    </row>
    <row r="115107" spans="11:11">
      <c r="K115107"/>
    </row>
    <row r="115108" spans="11:11">
      <c r="K115108"/>
    </row>
    <row r="115109" spans="11:11">
      <c r="K115109"/>
    </row>
    <row r="115110" spans="11:11">
      <c r="K115110"/>
    </row>
    <row r="115111" spans="11:11">
      <c r="K115111"/>
    </row>
    <row r="115112" spans="11:11">
      <c r="K115112"/>
    </row>
    <row r="115113" spans="11:11">
      <c r="K115113"/>
    </row>
    <row r="115114" spans="11:11">
      <c r="K115114"/>
    </row>
    <row r="115115" spans="11:11">
      <c r="K115115"/>
    </row>
    <row r="115116" spans="11:11">
      <c r="K115116"/>
    </row>
    <row r="115117" spans="11:11">
      <c r="K115117"/>
    </row>
    <row r="115118" spans="11:11">
      <c r="K115118"/>
    </row>
    <row r="115119" spans="11:11">
      <c r="K115119"/>
    </row>
    <row r="115120" spans="11:11">
      <c r="K115120"/>
    </row>
    <row r="115121" spans="11:11">
      <c r="K115121"/>
    </row>
    <row r="115122" spans="11:11">
      <c r="K115122"/>
    </row>
    <row r="115123" spans="11:11">
      <c r="K115123"/>
    </row>
    <row r="115124" spans="11:11">
      <c r="K115124"/>
    </row>
    <row r="115125" spans="11:11">
      <c r="K115125"/>
    </row>
    <row r="115126" spans="11:11">
      <c r="K115126"/>
    </row>
    <row r="115127" spans="11:11">
      <c r="K115127"/>
    </row>
    <row r="115128" spans="11:11">
      <c r="K115128"/>
    </row>
    <row r="115129" spans="11:11">
      <c r="K115129"/>
    </row>
    <row r="115130" spans="11:11">
      <c r="K115130"/>
    </row>
    <row r="115131" spans="11:11">
      <c r="K115131"/>
    </row>
    <row r="115132" spans="11:11">
      <c r="K115132"/>
    </row>
    <row r="115133" spans="11:11">
      <c r="K115133"/>
    </row>
    <row r="115134" spans="11:11">
      <c r="K115134"/>
    </row>
    <row r="115135" spans="11:11">
      <c r="K115135"/>
    </row>
    <row r="115136" spans="11:11">
      <c r="K115136"/>
    </row>
    <row r="115137" spans="11:11">
      <c r="K115137"/>
    </row>
    <row r="115138" spans="11:11">
      <c r="K115138"/>
    </row>
    <row r="115139" spans="11:11">
      <c r="K115139"/>
    </row>
    <row r="115140" spans="11:11">
      <c r="K115140"/>
    </row>
    <row r="115141" spans="11:11">
      <c r="K115141"/>
    </row>
    <row r="115142" spans="11:11">
      <c r="K115142"/>
    </row>
    <row r="115143" spans="11:11">
      <c r="K115143"/>
    </row>
    <row r="115144" spans="11:11">
      <c r="K115144"/>
    </row>
    <row r="115145" spans="11:11">
      <c r="K115145"/>
    </row>
    <row r="115146" spans="11:11">
      <c r="K115146"/>
    </row>
    <row r="115147" spans="11:11">
      <c r="K115147"/>
    </row>
    <row r="115148" spans="11:11">
      <c r="K115148"/>
    </row>
    <row r="115149" spans="11:11">
      <c r="K115149"/>
    </row>
    <row r="115150" spans="11:11">
      <c r="K115150"/>
    </row>
    <row r="115151" spans="11:11">
      <c r="K115151"/>
    </row>
    <row r="115152" spans="11:11">
      <c r="K115152"/>
    </row>
    <row r="115153" spans="11:11">
      <c r="K115153"/>
    </row>
    <row r="115154" spans="11:11">
      <c r="K115154"/>
    </row>
    <row r="115155" spans="11:11">
      <c r="K115155"/>
    </row>
    <row r="115156" spans="11:11">
      <c r="K115156"/>
    </row>
    <row r="115157" spans="11:11">
      <c r="K115157"/>
    </row>
    <row r="115158" spans="11:11">
      <c r="K115158"/>
    </row>
    <row r="115159" spans="11:11">
      <c r="K115159"/>
    </row>
    <row r="115160" spans="11:11">
      <c r="K115160"/>
    </row>
    <row r="115161" spans="11:11">
      <c r="K115161"/>
    </row>
    <row r="115162" spans="11:11">
      <c r="K115162"/>
    </row>
    <row r="115163" spans="11:11">
      <c r="K115163"/>
    </row>
    <row r="115164" spans="11:11">
      <c r="K115164"/>
    </row>
    <row r="115165" spans="11:11">
      <c r="K115165"/>
    </row>
    <row r="115166" spans="11:11">
      <c r="K115166"/>
    </row>
    <row r="115167" spans="11:11">
      <c r="K115167"/>
    </row>
    <row r="115168" spans="11:11">
      <c r="K115168"/>
    </row>
    <row r="115169" spans="11:11">
      <c r="K115169"/>
    </row>
    <row r="115170" spans="11:11">
      <c r="K115170"/>
    </row>
    <row r="115171" spans="11:11">
      <c r="K115171"/>
    </row>
    <row r="115172" spans="11:11">
      <c r="K115172"/>
    </row>
    <row r="115173" spans="11:11">
      <c r="K115173"/>
    </row>
    <row r="115174" spans="11:11">
      <c r="K115174"/>
    </row>
    <row r="115175" spans="11:11">
      <c r="K115175"/>
    </row>
    <row r="115176" spans="11:11">
      <c r="K115176"/>
    </row>
    <row r="115177" spans="11:11">
      <c r="K115177"/>
    </row>
    <row r="115178" spans="11:11">
      <c r="K115178"/>
    </row>
    <row r="115179" spans="11:11">
      <c r="K115179"/>
    </row>
    <row r="115180" spans="11:11">
      <c r="K115180"/>
    </row>
    <row r="115181" spans="11:11">
      <c r="K115181"/>
    </row>
    <row r="115182" spans="11:11">
      <c r="K115182"/>
    </row>
    <row r="115183" spans="11:11">
      <c r="K115183"/>
    </row>
    <row r="115184" spans="11:11">
      <c r="K115184"/>
    </row>
    <row r="115185" spans="11:11">
      <c r="K115185"/>
    </row>
    <row r="115186" spans="11:11">
      <c r="K115186"/>
    </row>
    <row r="115187" spans="11:11">
      <c r="K115187"/>
    </row>
    <row r="115188" spans="11:11">
      <c r="K115188"/>
    </row>
    <row r="115189" spans="11:11">
      <c r="K115189"/>
    </row>
    <row r="115190" spans="11:11">
      <c r="K115190"/>
    </row>
    <row r="115191" spans="11:11">
      <c r="K115191"/>
    </row>
    <row r="115192" spans="11:11">
      <c r="K115192"/>
    </row>
    <row r="115193" spans="11:11">
      <c r="K115193"/>
    </row>
    <row r="115194" spans="11:11">
      <c r="K115194"/>
    </row>
    <row r="115195" spans="11:11">
      <c r="K115195"/>
    </row>
    <row r="115196" spans="11:11">
      <c r="K115196"/>
    </row>
    <row r="115197" spans="11:11">
      <c r="K115197"/>
    </row>
    <row r="115198" spans="11:11">
      <c r="K115198"/>
    </row>
    <row r="115199" spans="11:11">
      <c r="K115199"/>
    </row>
    <row r="115200" spans="11:11">
      <c r="K115200"/>
    </row>
    <row r="115201" spans="11:11">
      <c r="K115201"/>
    </row>
    <row r="115202" spans="11:11">
      <c r="K115202"/>
    </row>
    <row r="115203" spans="11:11">
      <c r="K115203"/>
    </row>
    <row r="115204" spans="11:11">
      <c r="K115204"/>
    </row>
    <row r="115205" spans="11:11">
      <c r="K115205"/>
    </row>
    <row r="115206" spans="11:11">
      <c r="K115206"/>
    </row>
    <row r="115207" spans="11:11">
      <c r="K115207"/>
    </row>
    <row r="115208" spans="11:11">
      <c r="K115208"/>
    </row>
    <row r="115209" spans="11:11">
      <c r="K115209"/>
    </row>
    <row r="115210" spans="11:11">
      <c r="K115210"/>
    </row>
    <row r="115211" spans="11:11">
      <c r="K115211"/>
    </row>
    <row r="115212" spans="11:11">
      <c r="K115212"/>
    </row>
    <row r="115213" spans="11:11">
      <c r="K115213"/>
    </row>
    <row r="115214" spans="11:11">
      <c r="K115214"/>
    </row>
    <row r="115215" spans="11:11">
      <c r="K115215"/>
    </row>
    <row r="115216" spans="11:11">
      <c r="K115216"/>
    </row>
    <row r="115217" spans="11:11">
      <c r="K115217"/>
    </row>
    <row r="115218" spans="11:11">
      <c r="K115218"/>
    </row>
    <row r="115219" spans="11:11">
      <c r="K115219"/>
    </row>
    <row r="115220" spans="11:11">
      <c r="K115220"/>
    </row>
    <row r="115221" spans="11:11">
      <c r="K115221"/>
    </row>
    <row r="115222" spans="11:11">
      <c r="K115222"/>
    </row>
    <row r="115223" spans="11:11">
      <c r="K115223"/>
    </row>
    <row r="115224" spans="11:11">
      <c r="K115224"/>
    </row>
    <row r="115225" spans="11:11">
      <c r="K115225"/>
    </row>
    <row r="115226" spans="11:11">
      <c r="K115226"/>
    </row>
    <row r="115227" spans="11:11">
      <c r="K115227"/>
    </row>
    <row r="115228" spans="11:11">
      <c r="K115228"/>
    </row>
    <row r="115229" spans="11:11">
      <c r="K115229"/>
    </row>
    <row r="115230" spans="11:11">
      <c r="K115230"/>
    </row>
    <row r="115231" spans="11:11">
      <c r="K115231"/>
    </row>
    <row r="115232" spans="11:11">
      <c r="K115232"/>
    </row>
    <row r="115233" spans="11:11">
      <c r="K115233"/>
    </row>
    <row r="115234" spans="11:11">
      <c r="K115234"/>
    </row>
    <row r="115235" spans="11:11">
      <c r="K115235"/>
    </row>
    <row r="115236" spans="11:11">
      <c r="K115236"/>
    </row>
    <row r="115237" spans="11:11">
      <c r="K115237"/>
    </row>
    <row r="115238" spans="11:11">
      <c r="K115238"/>
    </row>
    <row r="115239" spans="11:11">
      <c r="K115239"/>
    </row>
    <row r="115240" spans="11:11">
      <c r="K115240"/>
    </row>
    <row r="115241" spans="11:11">
      <c r="K115241"/>
    </row>
    <row r="115242" spans="11:11">
      <c r="K115242"/>
    </row>
    <row r="115243" spans="11:11">
      <c r="K115243"/>
    </row>
    <row r="115244" spans="11:11">
      <c r="K115244"/>
    </row>
    <row r="115245" spans="11:11">
      <c r="K115245"/>
    </row>
    <row r="115246" spans="11:11">
      <c r="K115246"/>
    </row>
    <row r="115247" spans="11:11">
      <c r="K115247"/>
    </row>
    <row r="115248" spans="11:11">
      <c r="K115248"/>
    </row>
    <row r="115249" spans="11:11">
      <c r="K115249"/>
    </row>
    <row r="115250" spans="11:11">
      <c r="K115250"/>
    </row>
    <row r="115251" spans="11:11">
      <c r="K115251"/>
    </row>
    <row r="115252" spans="11:11">
      <c r="K115252"/>
    </row>
    <row r="115253" spans="11:11">
      <c r="K115253"/>
    </row>
    <row r="115254" spans="11:11">
      <c r="K115254"/>
    </row>
    <row r="115255" spans="11:11">
      <c r="K115255"/>
    </row>
    <row r="115256" spans="11:11">
      <c r="K115256"/>
    </row>
    <row r="115257" spans="11:11">
      <c r="K115257"/>
    </row>
    <row r="115258" spans="11:11">
      <c r="K115258"/>
    </row>
    <row r="115259" spans="11:11">
      <c r="K115259"/>
    </row>
    <row r="115260" spans="11:11">
      <c r="K115260"/>
    </row>
    <row r="115261" spans="11:11">
      <c r="K115261"/>
    </row>
    <row r="115262" spans="11:11">
      <c r="K115262"/>
    </row>
    <row r="115263" spans="11:11">
      <c r="K115263"/>
    </row>
    <row r="115264" spans="11:11">
      <c r="K115264"/>
    </row>
    <row r="115265" spans="11:11">
      <c r="K115265"/>
    </row>
    <row r="115266" spans="11:11">
      <c r="K115266"/>
    </row>
    <row r="115267" spans="11:11">
      <c r="K115267"/>
    </row>
    <row r="115268" spans="11:11">
      <c r="K115268"/>
    </row>
    <row r="115269" spans="11:11">
      <c r="K115269"/>
    </row>
    <row r="115270" spans="11:11">
      <c r="K115270"/>
    </row>
    <row r="115271" spans="11:11">
      <c r="K115271"/>
    </row>
    <row r="115272" spans="11:11">
      <c r="K115272"/>
    </row>
    <row r="115273" spans="11:11">
      <c r="K115273"/>
    </row>
    <row r="115274" spans="11:11">
      <c r="K115274"/>
    </row>
    <row r="115275" spans="11:11">
      <c r="K115275"/>
    </row>
    <row r="115276" spans="11:11">
      <c r="K115276"/>
    </row>
    <row r="115277" spans="11:11">
      <c r="K115277"/>
    </row>
    <row r="115278" spans="11:11">
      <c r="K115278"/>
    </row>
    <row r="115279" spans="11:11">
      <c r="K115279"/>
    </row>
    <row r="115280" spans="11:11">
      <c r="K115280"/>
    </row>
    <row r="115281" spans="11:11">
      <c r="K115281"/>
    </row>
    <row r="115282" spans="11:11">
      <c r="K115282"/>
    </row>
    <row r="115283" spans="11:11">
      <c r="K115283"/>
    </row>
    <row r="115284" spans="11:11">
      <c r="K115284"/>
    </row>
    <row r="115285" spans="11:11">
      <c r="K115285"/>
    </row>
    <row r="115286" spans="11:11">
      <c r="K115286"/>
    </row>
    <row r="115287" spans="11:11">
      <c r="K115287"/>
    </row>
    <row r="115288" spans="11:11">
      <c r="K115288"/>
    </row>
    <row r="115289" spans="11:11">
      <c r="K115289"/>
    </row>
    <row r="115290" spans="11:11">
      <c r="K115290"/>
    </row>
    <row r="115291" spans="11:11">
      <c r="K115291"/>
    </row>
    <row r="115292" spans="11:11">
      <c r="K115292"/>
    </row>
    <row r="115293" spans="11:11">
      <c r="K115293"/>
    </row>
    <row r="115294" spans="11:11">
      <c r="K115294"/>
    </row>
    <row r="115295" spans="11:11">
      <c r="K115295"/>
    </row>
    <row r="115296" spans="11:11">
      <c r="K115296"/>
    </row>
    <row r="115297" spans="11:11">
      <c r="K115297"/>
    </row>
    <row r="115298" spans="11:11">
      <c r="K115298"/>
    </row>
    <row r="115299" spans="11:11">
      <c r="K115299"/>
    </row>
    <row r="115300" spans="11:11">
      <c r="K115300"/>
    </row>
    <row r="115301" spans="11:11">
      <c r="K115301"/>
    </row>
    <row r="115302" spans="11:11">
      <c r="K115302"/>
    </row>
    <row r="115303" spans="11:11">
      <c r="K115303"/>
    </row>
    <row r="115304" spans="11:11">
      <c r="K115304"/>
    </row>
    <row r="115305" spans="11:11">
      <c r="K115305"/>
    </row>
    <row r="115306" spans="11:11">
      <c r="K115306"/>
    </row>
    <row r="115307" spans="11:11">
      <c r="K115307"/>
    </row>
    <row r="115308" spans="11:11">
      <c r="K115308"/>
    </row>
    <row r="115309" spans="11:11">
      <c r="K115309"/>
    </row>
    <row r="115310" spans="11:11">
      <c r="K115310"/>
    </row>
    <row r="115311" spans="11:11">
      <c r="K115311"/>
    </row>
    <row r="115312" spans="11:11">
      <c r="K115312"/>
    </row>
    <row r="115313" spans="11:11">
      <c r="K115313"/>
    </row>
    <row r="115314" spans="11:11">
      <c r="K115314"/>
    </row>
    <row r="115315" spans="11:11">
      <c r="K115315"/>
    </row>
    <row r="115316" spans="11:11">
      <c r="K115316"/>
    </row>
    <row r="115317" spans="11:11">
      <c r="K115317"/>
    </row>
    <row r="115318" spans="11:11">
      <c r="K115318"/>
    </row>
    <row r="115319" spans="11:11">
      <c r="K115319"/>
    </row>
    <row r="115320" spans="11:11">
      <c r="K115320"/>
    </row>
    <row r="115321" spans="11:11">
      <c r="K115321"/>
    </row>
    <row r="115322" spans="11:11">
      <c r="K115322"/>
    </row>
    <row r="115323" spans="11:11">
      <c r="K115323"/>
    </row>
    <row r="115324" spans="11:11">
      <c r="K115324"/>
    </row>
    <row r="115325" spans="11:11">
      <c r="K115325"/>
    </row>
    <row r="115326" spans="11:11">
      <c r="K115326"/>
    </row>
    <row r="115327" spans="11:11">
      <c r="K115327"/>
    </row>
    <row r="115328" spans="11:11">
      <c r="K115328"/>
    </row>
    <row r="115329" spans="11:11">
      <c r="K115329"/>
    </row>
    <row r="115330" spans="11:11">
      <c r="K115330"/>
    </row>
    <row r="115331" spans="11:11">
      <c r="K115331"/>
    </row>
    <row r="115332" spans="11:11">
      <c r="K115332"/>
    </row>
    <row r="115333" spans="11:11">
      <c r="K115333"/>
    </row>
    <row r="115334" spans="11:11">
      <c r="K115334"/>
    </row>
    <row r="115335" spans="11:11">
      <c r="K115335"/>
    </row>
    <row r="115336" spans="11:11">
      <c r="K115336"/>
    </row>
    <row r="115337" spans="11:11">
      <c r="K115337"/>
    </row>
    <row r="115338" spans="11:11">
      <c r="K115338"/>
    </row>
    <row r="115339" spans="11:11">
      <c r="K115339"/>
    </row>
    <row r="115340" spans="11:11">
      <c r="K115340"/>
    </row>
    <row r="115341" spans="11:11">
      <c r="K115341"/>
    </row>
    <row r="115342" spans="11:11">
      <c r="K115342"/>
    </row>
    <row r="115343" spans="11:11">
      <c r="K115343"/>
    </row>
    <row r="115344" spans="11:11">
      <c r="K115344"/>
    </row>
    <row r="115345" spans="11:11">
      <c r="K115345"/>
    </row>
    <row r="115346" spans="11:11">
      <c r="K115346"/>
    </row>
    <row r="115347" spans="11:11">
      <c r="K115347"/>
    </row>
    <row r="115348" spans="11:11">
      <c r="K115348"/>
    </row>
    <row r="115349" spans="11:11">
      <c r="K115349"/>
    </row>
    <row r="115350" spans="11:11">
      <c r="K115350"/>
    </row>
    <row r="115351" spans="11:11">
      <c r="K115351"/>
    </row>
    <row r="115352" spans="11:11">
      <c r="K115352"/>
    </row>
    <row r="115353" spans="11:11">
      <c r="K115353"/>
    </row>
    <row r="115354" spans="11:11">
      <c r="K115354"/>
    </row>
    <row r="115355" spans="11:11">
      <c r="K115355"/>
    </row>
    <row r="115356" spans="11:11">
      <c r="K115356"/>
    </row>
    <row r="115357" spans="11:11">
      <c r="K115357"/>
    </row>
    <row r="115358" spans="11:11">
      <c r="K115358"/>
    </row>
    <row r="115359" spans="11:11">
      <c r="K115359"/>
    </row>
    <row r="115360" spans="11:11">
      <c r="K115360"/>
    </row>
    <row r="115361" spans="11:11">
      <c r="K115361"/>
    </row>
    <row r="115362" spans="11:11">
      <c r="K115362"/>
    </row>
    <row r="115363" spans="11:11">
      <c r="K115363"/>
    </row>
    <row r="115364" spans="11:11">
      <c r="K115364"/>
    </row>
    <row r="115365" spans="11:11">
      <c r="K115365"/>
    </row>
    <row r="115366" spans="11:11">
      <c r="K115366"/>
    </row>
    <row r="115367" spans="11:11">
      <c r="K115367"/>
    </row>
    <row r="115368" spans="11:11">
      <c r="K115368"/>
    </row>
    <row r="115369" spans="11:11">
      <c r="K115369"/>
    </row>
    <row r="115370" spans="11:11">
      <c r="K115370"/>
    </row>
    <row r="115371" spans="11:11">
      <c r="K115371"/>
    </row>
    <row r="115372" spans="11:11">
      <c r="K115372"/>
    </row>
    <row r="115373" spans="11:11">
      <c r="K115373"/>
    </row>
    <row r="115374" spans="11:11">
      <c r="K115374"/>
    </row>
    <row r="115375" spans="11:11">
      <c r="K115375"/>
    </row>
    <row r="115376" spans="11:11">
      <c r="K115376"/>
    </row>
    <row r="115377" spans="11:11">
      <c r="K115377"/>
    </row>
    <row r="115378" spans="11:11">
      <c r="K115378"/>
    </row>
    <row r="115379" spans="11:11">
      <c r="K115379"/>
    </row>
    <row r="115380" spans="11:11">
      <c r="K115380"/>
    </row>
    <row r="115381" spans="11:11">
      <c r="K115381"/>
    </row>
    <row r="115382" spans="11:11">
      <c r="K115382"/>
    </row>
    <row r="115383" spans="11:11">
      <c r="K115383"/>
    </row>
    <row r="115384" spans="11:11">
      <c r="K115384"/>
    </row>
    <row r="115385" spans="11:11">
      <c r="K115385"/>
    </row>
    <row r="115386" spans="11:11">
      <c r="K115386"/>
    </row>
    <row r="115387" spans="11:11">
      <c r="K115387"/>
    </row>
    <row r="115388" spans="11:11">
      <c r="K115388"/>
    </row>
    <row r="115389" spans="11:11">
      <c r="K115389"/>
    </row>
    <row r="115390" spans="11:11">
      <c r="K115390"/>
    </row>
    <row r="115391" spans="11:11">
      <c r="K115391"/>
    </row>
    <row r="115392" spans="11:11">
      <c r="K115392"/>
    </row>
    <row r="115393" spans="11:11">
      <c r="K115393"/>
    </row>
    <row r="115394" spans="11:11">
      <c r="K115394"/>
    </row>
    <row r="115395" spans="11:11">
      <c r="K115395"/>
    </row>
    <row r="115396" spans="11:11">
      <c r="K115396"/>
    </row>
    <row r="115397" spans="11:11">
      <c r="K115397"/>
    </row>
    <row r="115398" spans="11:11">
      <c r="K115398"/>
    </row>
    <row r="115399" spans="11:11">
      <c r="K115399"/>
    </row>
    <row r="115400" spans="11:11">
      <c r="K115400"/>
    </row>
    <row r="115401" spans="11:11">
      <c r="K115401"/>
    </row>
    <row r="115402" spans="11:11">
      <c r="K115402"/>
    </row>
    <row r="115403" spans="11:11">
      <c r="K115403"/>
    </row>
    <row r="115404" spans="11:11">
      <c r="K115404"/>
    </row>
    <row r="115405" spans="11:11">
      <c r="K115405"/>
    </row>
    <row r="115406" spans="11:11">
      <c r="K115406"/>
    </row>
    <row r="115407" spans="11:11">
      <c r="K115407"/>
    </row>
    <row r="115408" spans="11:11">
      <c r="K115408"/>
    </row>
    <row r="115409" spans="11:11">
      <c r="K115409"/>
    </row>
    <row r="115410" spans="11:11">
      <c r="K115410"/>
    </row>
    <row r="115411" spans="11:11">
      <c r="K115411"/>
    </row>
    <row r="115412" spans="11:11">
      <c r="K115412"/>
    </row>
    <row r="115413" spans="11:11">
      <c r="K115413"/>
    </row>
    <row r="115414" spans="11:11">
      <c r="K115414"/>
    </row>
    <row r="115415" spans="11:11">
      <c r="K115415"/>
    </row>
    <row r="115416" spans="11:11">
      <c r="K115416"/>
    </row>
    <row r="115417" spans="11:11">
      <c r="K115417"/>
    </row>
    <row r="115418" spans="11:11">
      <c r="K115418"/>
    </row>
    <row r="115419" spans="11:11">
      <c r="K115419"/>
    </row>
    <row r="115420" spans="11:11">
      <c r="K115420"/>
    </row>
    <row r="115421" spans="11:11">
      <c r="K115421"/>
    </row>
    <row r="115422" spans="11:11">
      <c r="K115422"/>
    </row>
    <row r="115423" spans="11:11">
      <c r="K115423"/>
    </row>
    <row r="115424" spans="11:11">
      <c r="K115424"/>
    </row>
    <row r="115425" spans="11:11">
      <c r="K115425"/>
    </row>
    <row r="115426" spans="11:11">
      <c r="K115426"/>
    </row>
    <row r="115427" spans="11:11">
      <c r="K115427"/>
    </row>
    <row r="115428" spans="11:11">
      <c r="K115428"/>
    </row>
    <row r="115429" spans="11:11">
      <c r="K115429"/>
    </row>
    <row r="115430" spans="11:11">
      <c r="K115430"/>
    </row>
    <row r="115431" spans="11:11">
      <c r="K115431"/>
    </row>
    <row r="115432" spans="11:11">
      <c r="K115432"/>
    </row>
    <row r="115433" spans="11:11">
      <c r="K115433"/>
    </row>
    <row r="115434" spans="11:11">
      <c r="K115434"/>
    </row>
    <row r="115435" spans="11:11">
      <c r="K115435"/>
    </row>
    <row r="115436" spans="11:11">
      <c r="K115436"/>
    </row>
    <row r="115437" spans="11:11">
      <c r="K115437"/>
    </row>
    <row r="115438" spans="11:11">
      <c r="K115438"/>
    </row>
    <row r="115439" spans="11:11">
      <c r="K115439"/>
    </row>
    <row r="115440" spans="11:11">
      <c r="K115440"/>
    </row>
    <row r="115441" spans="11:11">
      <c r="K115441"/>
    </row>
    <row r="115442" spans="11:11">
      <c r="K115442"/>
    </row>
    <row r="115443" spans="11:11">
      <c r="K115443"/>
    </row>
    <row r="115444" spans="11:11">
      <c r="K115444"/>
    </row>
    <row r="115445" spans="11:11">
      <c r="K115445"/>
    </row>
    <row r="115446" spans="11:11">
      <c r="K115446"/>
    </row>
    <row r="115447" spans="11:11">
      <c r="K115447"/>
    </row>
    <row r="115448" spans="11:11">
      <c r="K115448"/>
    </row>
    <row r="115449" spans="11:11">
      <c r="K115449"/>
    </row>
    <row r="115450" spans="11:11">
      <c r="K115450"/>
    </row>
    <row r="115451" spans="11:11">
      <c r="K115451"/>
    </row>
    <row r="115452" spans="11:11">
      <c r="K115452"/>
    </row>
    <row r="115453" spans="11:11">
      <c r="K115453"/>
    </row>
    <row r="115454" spans="11:11">
      <c r="K115454"/>
    </row>
    <row r="115455" spans="11:11">
      <c r="K115455"/>
    </row>
    <row r="115456" spans="11:11">
      <c r="K115456"/>
    </row>
    <row r="115457" spans="11:11">
      <c r="K115457"/>
    </row>
    <row r="115458" spans="11:11">
      <c r="K115458"/>
    </row>
    <row r="115459" spans="11:11">
      <c r="K115459"/>
    </row>
    <row r="115460" spans="11:11">
      <c r="K115460"/>
    </row>
    <row r="115461" spans="11:11">
      <c r="K115461"/>
    </row>
    <row r="115462" spans="11:11">
      <c r="K115462"/>
    </row>
    <row r="115463" spans="11:11">
      <c r="K115463"/>
    </row>
    <row r="115464" spans="11:11">
      <c r="K115464"/>
    </row>
    <row r="115465" spans="11:11">
      <c r="K115465"/>
    </row>
    <row r="115466" spans="11:11">
      <c r="K115466"/>
    </row>
    <row r="115467" spans="11:11">
      <c r="K115467"/>
    </row>
    <row r="115468" spans="11:11">
      <c r="K115468"/>
    </row>
    <row r="115469" spans="11:11">
      <c r="K115469"/>
    </row>
    <row r="115470" spans="11:11">
      <c r="K115470"/>
    </row>
    <row r="115471" spans="11:11">
      <c r="K115471"/>
    </row>
    <row r="115472" spans="11:11">
      <c r="K115472"/>
    </row>
    <row r="115473" spans="11:11">
      <c r="K115473"/>
    </row>
    <row r="115474" spans="11:11">
      <c r="K115474"/>
    </row>
    <row r="115475" spans="11:11">
      <c r="K115475"/>
    </row>
    <row r="115476" spans="11:11">
      <c r="K115476"/>
    </row>
    <row r="115477" spans="11:11">
      <c r="K115477"/>
    </row>
    <row r="115478" spans="11:11">
      <c r="K115478"/>
    </row>
    <row r="115479" spans="11:11">
      <c r="K115479"/>
    </row>
    <row r="115480" spans="11:11">
      <c r="K115480"/>
    </row>
    <row r="115481" spans="11:11">
      <c r="K115481"/>
    </row>
    <row r="115482" spans="11:11">
      <c r="K115482"/>
    </row>
    <row r="115483" spans="11:11">
      <c r="K115483"/>
    </row>
    <row r="115484" spans="11:11">
      <c r="K115484"/>
    </row>
    <row r="115485" spans="11:11">
      <c r="K115485"/>
    </row>
    <row r="115486" spans="11:11">
      <c r="K115486"/>
    </row>
    <row r="115487" spans="11:11">
      <c r="K115487"/>
    </row>
    <row r="115488" spans="11:11">
      <c r="K115488"/>
    </row>
    <row r="115489" spans="11:11">
      <c r="K115489"/>
    </row>
    <row r="115490" spans="11:11">
      <c r="K115490"/>
    </row>
    <row r="115491" spans="11:11">
      <c r="K115491"/>
    </row>
    <row r="115492" spans="11:11">
      <c r="K115492"/>
    </row>
    <row r="115493" spans="11:11">
      <c r="K115493"/>
    </row>
    <row r="115494" spans="11:11">
      <c r="K115494"/>
    </row>
    <row r="115495" spans="11:11">
      <c r="K115495"/>
    </row>
    <row r="115496" spans="11:11">
      <c r="K115496"/>
    </row>
    <row r="115497" spans="11:11">
      <c r="K115497"/>
    </row>
    <row r="115498" spans="11:11">
      <c r="K115498"/>
    </row>
    <row r="115499" spans="11:11">
      <c r="K115499"/>
    </row>
    <row r="115500" spans="11:11">
      <c r="K115500"/>
    </row>
    <row r="115501" spans="11:11">
      <c r="K115501"/>
    </row>
    <row r="115502" spans="11:11">
      <c r="K115502"/>
    </row>
    <row r="115503" spans="11:11">
      <c r="K115503"/>
    </row>
    <row r="115504" spans="11:11">
      <c r="K115504"/>
    </row>
    <row r="115505" spans="11:11">
      <c r="K115505"/>
    </row>
    <row r="115506" spans="11:11">
      <c r="K115506"/>
    </row>
    <row r="115507" spans="11:11">
      <c r="K115507"/>
    </row>
    <row r="115508" spans="11:11">
      <c r="K115508"/>
    </row>
    <row r="115509" spans="11:11">
      <c r="K115509"/>
    </row>
    <row r="115510" spans="11:11">
      <c r="K115510"/>
    </row>
    <row r="115511" spans="11:11">
      <c r="K115511"/>
    </row>
    <row r="115512" spans="11:11">
      <c r="K115512"/>
    </row>
    <row r="115513" spans="11:11">
      <c r="K115513"/>
    </row>
    <row r="115514" spans="11:11">
      <c r="K115514"/>
    </row>
    <row r="115515" spans="11:11">
      <c r="K115515"/>
    </row>
    <row r="115516" spans="11:11">
      <c r="K115516"/>
    </row>
    <row r="115517" spans="11:11">
      <c r="K115517"/>
    </row>
    <row r="115518" spans="11:11">
      <c r="K115518"/>
    </row>
    <row r="115519" spans="11:11">
      <c r="K115519"/>
    </row>
    <row r="115520" spans="11:11">
      <c r="K115520"/>
    </row>
    <row r="115521" spans="11:11">
      <c r="K115521"/>
    </row>
    <row r="115522" spans="11:11">
      <c r="K115522"/>
    </row>
    <row r="115523" spans="11:11">
      <c r="K115523"/>
    </row>
    <row r="115524" spans="11:11">
      <c r="K115524"/>
    </row>
    <row r="115525" spans="11:11">
      <c r="K115525"/>
    </row>
    <row r="115526" spans="11:11">
      <c r="K115526"/>
    </row>
    <row r="115527" spans="11:11">
      <c r="K115527"/>
    </row>
    <row r="115528" spans="11:11">
      <c r="K115528"/>
    </row>
    <row r="115529" spans="11:11">
      <c r="K115529"/>
    </row>
    <row r="115530" spans="11:11">
      <c r="K115530"/>
    </row>
    <row r="115531" spans="11:11">
      <c r="K115531"/>
    </row>
    <row r="115532" spans="11:11">
      <c r="K115532"/>
    </row>
    <row r="115533" spans="11:11">
      <c r="K115533"/>
    </row>
    <row r="115534" spans="11:11">
      <c r="K115534"/>
    </row>
    <row r="115535" spans="11:11">
      <c r="K115535"/>
    </row>
    <row r="115536" spans="11:11">
      <c r="K115536"/>
    </row>
    <row r="115537" spans="11:11">
      <c r="K115537"/>
    </row>
    <row r="115538" spans="11:11">
      <c r="K115538"/>
    </row>
    <row r="115539" spans="11:11">
      <c r="K115539"/>
    </row>
    <row r="115540" spans="11:11">
      <c r="K115540"/>
    </row>
    <row r="115541" spans="11:11">
      <c r="K115541"/>
    </row>
    <row r="115542" spans="11:11">
      <c r="K115542"/>
    </row>
    <row r="115543" spans="11:11">
      <c r="K115543"/>
    </row>
    <row r="115544" spans="11:11">
      <c r="K115544"/>
    </row>
    <row r="115545" spans="11:11">
      <c r="K115545"/>
    </row>
    <row r="115546" spans="11:11">
      <c r="K115546"/>
    </row>
    <row r="115547" spans="11:11">
      <c r="K115547"/>
    </row>
    <row r="115548" spans="11:11">
      <c r="K115548"/>
    </row>
    <row r="115549" spans="11:11">
      <c r="K115549"/>
    </row>
    <row r="115550" spans="11:11">
      <c r="K115550"/>
    </row>
    <row r="115551" spans="11:11">
      <c r="K115551"/>
    </row>
    <row r="115552" spans="11:11">
      <c r="K115552"/>
    </row>
    <row r="115553" spans="11:11">
      <c r="K115553"/>
    </row>
    <row r="115554" spans="11:11">
      <c r="K115554"/>
    </row>
    <row r="115555" spans="11:11">
      <c r="K115555"/>
    </row>
    <row r="115556" spans="11:11">
      <c r="K115556"/>
    </row>
    <row r="115557" spans="11:11">
      <c r="K115557"/>
    </row>
    <row r="115558" spans="11:11">
      <c r="K115558"/>
    </row>
    <row r="115559" spans="11:11">
      <c r="K115559"/>
    </row>
    <row r="115560" spans="11:11">
      <c r="K115560"/>
    </row>
    <row r="115561" spans="11:11">
      <c r="K115561"/>
    </row>
    <row r="115562" spans="11:11">
      <c r="K115562"/>
    </row>
    <row r="115563" spans="11:11">
      <c r="K115563"/>
    </row>
    <row r="115564" spans="11:11">
      <c r="K115564"/>
    </row>
    <row r="115565" spans="11:11">
      <c r="K115565"/>
    </row>
    <row r="115566" spans="11:11">
      <c r="K115566"/>
    </row>
    <row r="115567" spans="11:11">
      <c r="K115567"/>
    </row>
    <row r="115568" spans="11:11">
      <c r="K115568"/>
    </row>
    <row r="115569" spans="11:11">
      <c r="K115569"/>
    </row>
    <row r="115570" spans="11:11">
      <c r="K115570"/>
    </row>
    <row r="115571" spans="11:11">
      <c r="K115571"/>
    </row>
    <row r="115572" spans="11:11">
      <c r="K115572"/>
    </row>
    <row r="115573" spans="11:11">
      <c r="K115573"/>
    </row>
    <row r="115574" spans="11:11">
      <c r="K115574"/>
    </row>
    <row r="115575" spans="11:11">
      <c r="K115575"/>
    </row>
    <row r="115576" spans="11:11">
      <c r="K115576"/>
    </row>
    <row r="115577" spans="11:11">
      <c r="K115577"/>
    </row>
    <row r="115578" spans="11:11">
      <c r="K115578"/>
    </row>
    <row r="115579" spans="11:11">
      <c r="K115579"/>
    </row>
    <row r="115580" spans="11:11">
      <c r="K115580"/>
    </row>
    <row r="115581" spans="11:11">
      <c r="K115581"/>
    </row>
    <row r="115582" spans="11:11">
      <c r="K115582"/>
    </row>
    <row r="115583" spans="11:11">
      <c r="K115583"/>
    </row>
    <row r="115584" spans="11:11">
      <c r="K115584"/>
    </row>
    <row r="115585" spans="11:11">
      <c r="K115585"/>
    </row>
    <row r="115586" spans="11:11">
      <c r="K115586"/>
    </row>
    <row r="115587" spans="11:11">
      <c r="K115587"/>
    </row>
    <row r="115588" spans="11:11">
      <c r="K115588"/>
    </row>
    <row r="115589" spans="11:11">
      <c r="K115589"/>
    </row>
    <row r="115590" spans="11:11">
      <c r="K115590"/>
    </row>
    <row r="115591" spans="11:11">
      <c r="K115591"/>
    </row>
    <row r="115592" spans="11:11">
      <c r="K115592"/>
    </row>
    <row r="115593" spans="11:11">
      <c r="K115593"/>
    </row>
    <row r="115594" spans="11:11">
      <c r="K115594"/>
    </row>
    <row r="115595" spans="11:11">
      <c r="K115595"/>
    </row>
    <row r="115596" spans="11:11">
      <c r="K115596"/>
    </row>
    <row r="115597" spans="11:11">
      <c r="K115597"/>
    </row>
    <row r="115598" spans="11:11">
      <c r="K115598"/>
    </row>
    <row r="115599" spans="11:11">
      <c r="K115599"/>
    </row>
    <row r="115600" spans="11:11">
      <c r="K115600"/>
    </row>
    <row r="115601" spans="11:11">
      <c r="K115601"/>
    </row>
    <row r="115602" spans="11:11">
      <c r="K115602"/>
    </row>
    <row r="115603" spans="11:11">
      <c r="K115603"/>
    </row>
    <row r="115604" spans="11:11">
      <c r="K115604"/>
    </row>
    <row r="115605" spans="11:11">
      <c r="K115605"/>
    </row>
    <row r="115606" spans="11:11">
      <c r="K115606"/>
    </row>
    <row r="115607" spans="11:11">
      <c r="K115607"/>
    </row>
    <row r="115608" spans="11:11">
      <c r="K115608"/>
    </row>
    <row r="115609" spans="11:11">
      <c r="K115609"/>
    </row>
    <row r="115610" spans="11:11">
      <c r="K115610"/>
    </row>
    <row r="115611" spans="11:11">
      <c r="K115611"/>
    </row>
    <row r="115612" spans="11:11">
      <c r="K115612"/>
    </row>
    <row r="115613" spans="11:11">
      <c r="K115613"/>
    </row>
    <row r="115614" spans="11:11">
      <c r="K115614"/>
    </row>
    <row r="115615" spans="11:11">
      <c r="K115615"/>
    </row>
    <row r="115616" spans="11:11">
      <c r="K115616"/>
    </row>
    <row r="115617" spans="11:11">
      <c r="K115617"/>
    </row>
    <row r="115618" spans="11:11">
      <c r="K115618"/>
    </row>
    <row r="115619" spans="11:11">
      <c r="K115619"/>
    </row>
    <row r="115620" spans="11:11">
      <c r="K115620"/>
    </row>
    <row r="115621" spans="11:11">
      <c r="K115621"/>
    </row>
    <row r="115622" spans="11:11">
      <c r="K115622"/>
    </row>
    <row r="115623" spans="11:11">
      <c r="K115623"/>
    </row>
    <row r="115624" spans="11:11">
      <c r="K115624"/>
    </row>
    <row r="115625" spans="11:11">
      <c r="K115625"/>
    </row>
    <row r="115626" spans="11:11">
      <c r="K115626"/>
    </row>
    <row r="115627" spans="11:11">
      <c r="K115627"/>
    </row>
    <row r="115628" spans="11:11">
      <c r="K115628"/>
    </row>
    <row r="115629" spans="11:11">
      <c r="K115629"/>
    </row>
    <row r="115630" spans="11:11">
      <c r="K115630"/>
    </row>
    <row r="115631" spans="11:11">
      <c r="K115631"/>
    </row>
    <row r="115632" spans="11:11">
      <c r="K115632"/>
    </row>
    <row r="115633" spans="11:11">
      <c r="K115633"/>
    </row>
    <row r="115634" spans="11:11">
      <c r="K115634"/>
    </row>
    <row r="115635" spans="11:11">
      <c r="K115635"/>
    </row>
    <row r="115636" spans="11:11">
      <c r="K115636"/>
    </row>
    <row r="115637" spans="11:11">
      <c r="K115637"/>
    </row>
    <row r="115638" spans="11:11">
      <c r="K115638"/>
    </row>
    <row r="115639" spans="11:11">
      <c r="K115639"/>
    </row>
    <row r="115640" spans="11:11">
      <c r="K115640"/>
    </row>
    <row r="115641" spans="11:11">
      <c r="K115641"/>
    </row>
    <row r="115642" spans="11:11">
      <c r="K115642"/>
    </row>
    <row r="115643" spans="11:11">
      <c r="K115643"/>
    </row>
    <row r="115644" spans="11:11">
      <c r="K115644"/>
    </row>
    <row r="115645" spans="11:11">
      <c r="K115645"/>
    </row>
    <row r="115646" spans="11:11">
      <c r="K115646"/>
    </row>
    <row r="115647" spans="11:11">
      <c r="K115647"/>
    </row>
    <row r="115648" spans="11:11">
      <c r="K115648"/>
    </row>
    <row r="115649" spans="11:11">
      <c r="K115649"/>
    </row>
    <row r="115650" spans="11:11">
      <c r="K115650"/>
    </row>
    <row r="115651" spans="11:11">
      <c r="K115651"/>
    </row>
    <row r="115652" spans="11:11">
      <c r="K115652"/>
    </row>
    <row r="115653" spans="11:11">
      <c r="K115653"/>
    </row>
    <row r="115654" spans="11:11">
      <c r="K115654"/>
    </row>
    <row r="115655" spans="11:11">
      <c r="K115655"/>
    </row>
    <row r="115656" spans="11:11">
      <c r="K115656"/>
    </row>
    <row r="115657" spans="11:11">
      <c r="K115657"/>
    </row>
    <row r="115658" spans="11:11">
      <c r="K115658"/>
    </row>
    <row r="115659" spans="11:11">
      <c r="K115659"/>
    </row>
    <row r="115660" spans="11:11">
      <c r="K115660"/>
    </row>
    <row r="115661" spans="11:11">
      <c r="K115661"/>
    </row>
    <row r="115662" spans="11:11">
      <c r="K115662"/>
    </row>
    <row r="115663" spans="11:11">
      <c r="K115663"/>
    </row>
    <row r="115664" spans="11:11">
      <c r="K115664"/>
    </row>
    <row r="115665" spans="11:11">
      <c r="K115665"/>
    </row>
    <row r="115666" spans="11:11">
      <c r="K115666"/>
    </row>
    <row r="115667" spans="11:11">
      <c r="K115667"/>
    </row>
    <row r="115668" spans="11:11">
      <c r="K115668"/>
    </row>
    <row r="115669" spans="11:11">
      <c r="K115669"/>
    </row>
    <row r="115670" spans="11:11">
      <c r="K115670"/>
    </row>
    <row r="115671" spans="11:11">
      <c r="K115671"/>
    </row>
    <row r="115672" spans="11:11">
      <c r="K115672"/>
    </row>
    <row r="115673" spans="11:11">
      <c r="K115673"/>
    </row>
    <row r="115674" spans="11:11">
      <c r="K115674"/>
    </row>
    <row r="115675" spans="11:11">
      <c r="K115675"/>
    </row>
    <row r="115676" spans="11:11">
      <c r="K115676"/>
    </row>
    <row r="115677" spans="11:11">
      <c r="K115677"/>
    </row>
    <row r="115678" spans="11:11">
      <c r="K115678"/>
    </row>
    <row r="115679" spans="11:11">
      <c r="K115679"/>
    </row>
    <row r="115680" spans="11:11">
      <c r="K115680"/>
    </row>
    <row r="115681" spans="11:11">
      <c r="K115681"/>
    </row>
    <row r="115682" spans="11:11">
      <c r="K115682"/>
    </row>
    <row r="115683" spans="11:11">
      <c r="K115683"/>
    </row>
    <row r="115684" spans="11:11">
      <c r="K115684"/>
    </row>
    <row r="115685" spans="11:11">
      <c r="K115685"/>
    </row>
    <row r="115686" spans="11:11">
      <c r="K115686"/>
    </row>
    <row r="115687" spans="11:11">
      <c r="K115687"/>
    </row>
    <row r="115688" spans="11:11">
      <c r="K115688"/>
    </row>
    <row r="115689" spans="11:11">
      <c r="K115689"/>
    </row>
    <row r="115690" spans="11:11">
      <c r="K115690"/>
    </row>
    <row r="115691" spans="11:11">
      <c r="K115691"/>
    </row>
    <row r="115692" spans="11:11">
      <c r="K115692"/>
    </row>
    <row r="115693" spans="11:11">
      <c r="K115693"/>
    </row>
    <row r="115694" spans="11:11">
      <c r="K115694"/>
    </row>
    <row r="115695" spans="11:11">
      <c r="K115695"/>
    </row>
    <row r="115696" spans="11:11">
      <c r="K115696"/>
    </row>
    <row r="115697" spans="11:11">
      <c r="K115697"/>
    </row>
    <row r="115698" spans="11:11">
      <c r="K115698"/>
    </row>
    <row r="115699" spans="11:11">
      <c r="K115699"/>
    </row>
    <row r="115700" spans="11:11">
      <c r="K115700"/>
    </row>
    <row r="115701" spans="11:11">
      <c r="K115701"/>
    </row>
    <row r="115702" spans="11:11">
      <c r="K115702"/>
    </row>
    <row r="115703" spans="11:11">
      <c r="K115703"/>
    </row>
    <row r="115704" spans="11:11">
      <c r="K115704"/>
    </row>
    <row r="115705" spans="11:11">
      <c r="K115705"/>
    </row>
    <row r="115706" spans="11:11">
      <c r="K115706"/>
    </row>
    <row r="115707" spans="11:11">
      <c r="K115707"/>
    </row>
    <row r="115708" spans="11:11">
      <c r="K115708"/>
    </row>
    <row r="115709" spans="11:11">
      <c r="K115709"/>
    </row>
    <row r="115710" spans="11:11">
      <c r="K115710"/>
    </row>
    <row r="115711" spans="11:11">
      <c r="K115711"/>
    </row>
    <row r="115712" spans="11:11">
      <c r="K115712"/>
    </row>
    <row r="115713" spans="11:11">
      <c r="K115713"/>
    </row>
    <row r="115714" spans="11:11">
      <c r="K115714"/>
    </row>
    <row r="115715" spans="11:11">
      <c r="K115715"/>
    </row>
    <row r="115716" spans="11:11">
      <c r="K115716"/>
    </row>
    <row r="115717" spans="11:11">
      <c r="K115717"/>
    </row>
    <row r="115718" spans="11:11">
      <c r="K115718"/>
    </row>
    <row r="115719" spans="11:11">
      <c r="K115719"/>
    </row>
    <row r="115720" spans="11:11">
      <c r="K115720"/>
    </row>
    <row r="115721" spans="11:11">
      <c r="K115721"/>
    </row>
    <row r="115722" spans="11:11">
      <c r="K115722"/>
    </row>
    <row r="115723" spans="11:11">
      <c r="K115723"/>
    </row>
    <row r="115724" spans="11:11">
      <c r="K115724"/>
    </row>
    <row r="115725" spans="11:11">
      <c r="K115725"/>
    </row>
    <row r="115726" spans="11:11">
      <c r="K115726"/>
    </row>
    <row r="115727" spans="11:11">
      <c r="K115727"/>
    </row>
    <row r="115728" spans="11:11">
      <c r="K115728"/>
    </row>
    <row r="115729" spans="11:11">
      <c r="K115729"/>
    </row>
    <row r="115730" spans="11:11">
      <c r="K115730"/>
    </row>
    <row r="115731" spans="11:11">
      <c r="K115731"/>
    </row>
    <row r="115732" spans="11:11">
      <c r="K115732"/>
    </row>
    <row r="115733" spans="11:11">
      <c r="K115733"/>
    </row>
    <row r="115734" spans="11:11">
      <c r="K115734"/>
    </row>
    <row r="115735" spans="11:11">
      <c r="K115735"/>
    </row>
    <row r="115736" spans="11:11">
      <c r="K115736"/>
    </row>
    <row r="115737" spans="11:11">
      <c r="K115737"/>
    </row>
    <row r="115738" spans="11:11">
      <c r="K115738"/>
    </row>
    <row r="115739" spans="11:11">
      <c r="K115739"/>
    </row>
    <row r="115740" spans="11:11">
      <c r="K115740"/>
    </row>
    <row r="115741" spans="11:11">
      <c r="K115741"/>
    </row>
    <row r="115742" spans="11:11">
      <c r="K115742"/>
    </row>
    <row r="115743" spans="11:11">
      <c r="K115743"/>
    </row>
    <row r="115744" spans="11:11">
      <c r="K115744"/>
    </row>
    <row r="115745" spans="11:11">
      <c r="K115745"/>
    </row>
    <row r="115746" spans="11:11">
      <c r="K115746"/>
    </row>
    <row r="115747" spans="11:11">
      <c r="K115747"/>
    </row>
    <row r="115748" spans="11:11">
      <c r="K115748"/>
    </row>
    <row r="115749" spans="11:11">
      <c r="K115749"/>
    </row>
    <row r="115750" spans="11:11">
      <c r="K115750"/>
    </row>
    <row r="115751" spans="11:11">
      <c r="K115751"/>
    </row>
    <row r="115752" spans="11:11">
      <c r="K115752"/>
    </row>
    <row r="115753" spans="11:11">
      <c r="K115753"/>
    </row>
    <row r="115754" spans="11:11">
      <c r="K115754"/>
    </row>
    <row r="115755" spans="11:11">
      <c r="K115755"/>
    </row>
    <row r="115756" spans="11:11">
      <c r="K115756"/>
    </row>
    <row r="115757" spans="11:11">
      <c r="K115757"/>
    </row>
    <row r="115758" spans="11:11">
      <c r="K115758"/>
    </row>
    <row r="115759" spans="11:11">
      <c r="K115759"/>
    </row>
    <row r="115760" spans="11:11">
      <c r="K115760"/>
    </row>
    <row r="115761" spans="11:11">
      <c r="K115761"/>
    </row>
    <row r="115762" spans="11:11">
      <c r="K115762"/>
    </row>
    <row r="115763" spans="11:11">
      <c r="K115763"/>
    </row>
    <row r="115764" spans="11:11">
      <c r="K115764"/>
    </row>
    <row r="115765" spans="11:11">
      <c r="K115765"/>
    </row>
    <row r="115766" spans="11:11">
      <c r="K115766"/>
    </row>
    <row r="115767" spans="11:11">
      <c r="K115767"/>
    </row>
    <row r="115768" spans="11:11">
      <c r="K115768"/>
    </row>
    <row r="115769" spans="11:11">
      <c r="K115769"/>
    </row>
    <row r="115770" spans="11:11">
      <c r="K115770"/>
    </row>
    <row r="115771" spans="11:11">
      <c r="K115771"/>
    </row>
    <row r="115772" spans="11:11">
      <c r="K115772"/>
    </row>
    <row r="115773" spans="11:11">
      <c r="K115773"/>
    </row>
    <row r="115774" spans="11:11">
      <c r="K115774"/>
    </row>
    <row r="115775" spans="11:11">
      <c r="K115775"/>
    </row>
    <row r="115776" spans="11:11">
      <c r="K115776"/>
    </row>
    <row r="115777" spans="11:11">
      <c r="K115777"/>
    </row>
    <row r="115778" spans="11:11">
      <c r="K115778"/>
    </row>
    <row r="115779" spans="11:11">
      <c r="K115779"/>
    </row>
    <row r="115780" spans="11:11">
      <c r="K115780"/>
    </row>
    <row r="115781" spans="11:11">
      <c r="K115781"/>
    </row>
    <row r="115782" spans="11:11">
      <c r="K115782"/>
    </row>
    <row r="115783" spans="11:11">
      <c r="K115783"/>
    </row>
    <row r="115784" spans="11:11">
      <c r="K115784"/>
    </row>
    <row r="115785" spans="11:11">
      <c r="K115785"/>
    </row>
    <row r="115786" spans="11:11">
      <c r="K115786"/>
    </row>
    <row r="115787" spans="11:11">
      <c r="K115787"/>
    </row>
    <row r="115788" spans="11:11">
      <c r="K115788"/>
    </row>
    <row r="115789" spans="11:11">
      <c r="K115789"/>
    </row>
    <row r="115790" spans="11:11">
      <c r="K115790"/>
    </row>
    <row r="115791" spans="11:11">
      <c r="K115791"/>
    </row>
    <row r="115792" spans="11:11">
      <c r="K115792"/>
    </row>
    <row r="115793" spans="11:11">
      <c r="K115793"/>
    </row>
    <row r="115794" spans="11:11">
      <c r="K115794"/>
    </row>
    <row r="115795" spans="11:11">
      <c r="K115795"/>
    </row>
    <row r="115796" spans="11:11">
      <c r="K115796"/>
    </row>
    <row r="115797" spans="11:11">
      <c r="K115797"/>
    </row>
    <row r="115798" spans="11:11">
      <c r="K115798"/>
    </row>
    <row r="115799" spans="11:11">
      <c r="K115799"/>
    </row>
    <row r="115800" spans="11:11">
      <c r="K115800"/>
    </row>
    <row r="115801" spans="11:11">
      <c r="K115801"/>
    </row>
    <row r="115802" spans="11:11">
      <c r="K115802"/>
    </row>
    <row r="115803" spans="11:11">
      <c r="K115803"/>
    </row>
    <row r="115804" spans="11:11">
      <c r="K115804"/>
    </row>
    <row r="115805" spans="11:11">
      <c r="K115805"/>
    </row>
    <row r="115806" spans="11:11">
      <c r="K115806"/>
    </row>
    <row r="115807" spans="11:11">
      <c r="K115807"/>
    </row>
    <row r="115808" spans="11:11">
      <c r="K115808"/>
    </row>
    <row r="115809" spans="11:11">
      <c r="K115809"/>
    </row>
    <row r="115810" spans="11:11">
      <c r="K115810"/>
    </row>
    <row r="115811" spans="11:11">
      <c r="K115811"/>
    </row>
    <row r="115812" spans="11:11">
      <c r="K115812"/>
    </row>
    <row r="115813" spans="11:11">
      <c r="K115813"/>
    </row>
    <row r="115814" spans="11:11">
      <c r="K115814"/>
    </row>
    <row r="115815" spans="11:11">
      <c r="K115815"/>
    </row>
    <row r="115816" spans="11:11">
      <c r="K115816"/>
    </row>
    <row r="115817" spans="11:11">
      <c r="K115817"/>
    </row>
    <row r="115818" spans="11:11">
      <c r="K115818"/>
    </row>
    <row r="115819" spans="11:11">
      <c r="K115819"/>
    </row>
    <row r="115820" spans="11:11">
      <c r="K115820"/>
    </row>
    <row r="115821" spans="11:11">
      <c r="K115821"/>
    </row>
    <row r="115822" spans="11:11">
      <c r="K115822"/>
    </row>
    <row r="115823" spans="11:11">
      <c r="K115823"/>
    </row>
    <row r="115824" spans="11:11">
      <c r="K115824"/>
    </row>
    <row r="115825" spans="11:11">
      <c r="K115825"/>
    </row>
    <row r="115826" spans="11:11">
      <c r="K115826"/>
    </row>
    <row r="115827" spans="11:11">
      <c r="K115827"/>
    </row>
    <row r="115828" spans="11:11">
      <c r="K115828"/>
    </row>
    <row r="115829" spans="11:11">
      <c r="K115829"/>
    </row>
    <row r="115830" spans="11:11">
      <c r="K115830"/>
    </row>
    <row r="115831" spans="11:11">
      <c r="K115831"/>
    </row>
    <row r="115832" spans="11:11">
      <c r="K115832"/>
    </row>
    <row r="115833" spans="11:11">
      <c r="K115833"/>
    </row>
    <row r="115834" spans="11:11">
      <c r="K115834"/>
    </row>
    <row r="115835" spans="11:11">
      <c r="K115835"/>
    </row>
    <row r="115836" spans="11:11">
      <c r="K115836"/>
    </row>
    <row r="115837" spans="11:11">
      <c r="K115837"/>
    </row>
    <row r="115838" spans="11:11">
      <c r="K115838"/>
    </row>
    <row r="115839" spans="11:11">
      <c r="K115839"/>
    </row>
    <row r="115840" spans="11:11">
      <c r="K115840"/>
    </row>
    <row r="115841" spans="11:11">
      <c r="K115841"/>
    </row>
    <row r="115842" spans="11:11">
      <c r="K115842"/>
    </row>
    <row r="115843" spans="11:11">
      <c r="K115843"/>
    </row>
    <row r="115844" spans="11:11">
      <c r="K115844"/>
    </row>
    <row r="115845" spans="11:11">
      <c r="K115845"/>
    </row>
    <row r="115846" spans="11:11">
      <c r="K115846"/>
    </row>
    <row r="115847" spans="11:11">
      <c r="K115847"/>
    </row>
    <row r="115848" spans="11:11">
      <c r="K115848"/>
    </row>
    <row r="115849" spans="11:11">
      <c r="K115849"/>
    </row>
    <row r="115850" spans="11:11">
      <c r="K115850"/>
    </row>
    <row r="115851" spans="11:11">
      <c r="K115851"/>
    </row>
    <row r="115852" spans="11:11">
      <c r="K115852"/>
    </row>
    <row r="115853" spans="11:11">
      <c r="K115853"/>
    </row>
    <row r="115854" spans="11:11">
      <c r="K115854"/>
    </row>
    <row r="115855" spans="11:11">
      <c r="K115855"/>
    </row>
    <row r="115856" spans="11:11">
      <c r="K115856"/>
    </row>
    <row r="115857" spans="11:11">
      <c r="K115857"/>
    </row>
    <row r="115858" spans="11:11">
      <c r="K115858"/>
    </row>
    <row r="115859" spans="11:11">
      <c r="K115859"/>
    </row>
    <row r="115860" spans="11:11">
      <c r="K115860"/>
    </row>
    <row r="115861" spans="11:11">
      <c r="K115861"/>
    </row>
    <row r="115862" spans="11:11">
      <c r="K115862"/>
    </row>
    <row r="115863" spans="11:11">
      <c r="K115863"/>
    </row>
    <row r="115864" spans="11:11">
      <c r="K115864"/>
    </row>
    <row r="115865" spans="11:11">
      <c r="K115865"/>
    </row>
    <row r="115866" spans="11:11">
      <c r="K115866"/>
    </row>
    <row r="115867" spans="11:11">
      <c r="K115867"/>
    </row>
    <row r="115868" spans="11:11">
      <c r="K115868"/>
    </row>
    <row r="115869" spans="11:11">
      <c r="K115869"/>
    </row>
    <row r="115870" spans="11:11">
      <c r="K115870"/>
    </row>
    <row r="115871" spans="11:11">
      <c r="K115871"/>
    </row>
    <row r="115872" spans="11:11">
      <c r="K115872"/>
    </row>
    <row r="115873" spans="11:11">
      <c r="K115873"/>
    </row>
    <row r="115874" spans="11:11">
      <c r="K115874"/>
    </row>
    <row r="115875" spans="11:11">
      <c r="K115875"/>
    </row>
    <row r="115876" spans="11:11">
      <c r="K115876"/>
    </row>
    <row r="115877" spans="11:11">
      <c r="K115877"/>
    </row>
    <row r="115878" spans="11:11">
      <c r="K115878"/>
    </row>
    <row r="115879" spans="11:11">
      <c r="K115879"/>
    </row>
    <row r="115880" spans="11:11">
      <c r="K115880"/>
    </row>
    <row r="115881" spans="11:11">
      <c r="K115881"/>
    </row>
    <row r="115882" spans="11:11">
      <c r="K115882"/>
    </row>
    <row r="115883" spans="11:11">
      <c r="K115883"/>
    </row>
    <row r="115884" spans="11:11">
      <c r="K115884"/>
    </row>
    <row r="115885" spans="11:11">
      <c r="K115885"/>
    </row>
    <row r="115886" spans="11:11">
      <c r="K115886"/>
    </row>
    <row r="115887" spans="11:11">
      <c r="K115887"/>
    </row>
    <row r="115888" spans="11:11">
      <c r="K115888"/>
    </row>
    <row r="115889" spans="11:11">
      <c r="K115889"/>
    </row>
    <row r="115890" spans="11:11">
      <c r="K115890"/>
    </row>
    <row r="115891" spans="11:11">
      <c r="K115891"/>
    </row>
    <row r="115892" spans="11:11">
      <c r="K115892"/>
    </row>
    <row r="115893" spans="11:11">
      <c r="K115893"/>
    </row>
    <row r="115894" spans="11:11">
      <c r="K115894"/>
    </row>
    <row r="115895" spans="11:11">
      <c r="K115895"/>
    </row>
    <row r="115896" spans="11:11">
      <c r="K115896"/>
    </row>
    <row r="115897" spans="11:11">
      <c r="K115897"/>
    </row>
    <row r="115898" spans="11:11">
      <c r="K115898"/>
    </row>
    <row r="115899" spans="11:11">
      <c r="K115899"/>
    </row>
    <row r="115900" spans="11:11">
      <c r="K115900"/>
    </row>
    <row r="115901" spans="11:11">
      <c r="K115901"/>
    </row>
    <row r="115902" spans="11:11">
      <c r="K115902"/>
    </row>
    <row r="115903" spans="11:11">
      <c r="K115903"/>
    </row>
    <row r="115904" spans="11:11">
      <c r="K115904"/>
    </row>
    <row r="115905" spans="11:11">
      <c r="K115905"/>
    </row>
    <row r="115906" spans="11:11">
      <c r="K115906"/>
    </row>
    <row r="115907" spans="11:11">
      <c r="K115907"/>
    </row>
    <row r="115908" spans="11:11">
      <c r="K115908"/>
    </row>
    <row r="115909" spans="11:11">
      <c r="K115909"/>
    </row>
    <row r="115910" spans="11:11">
      <c r="K115910"/>
    </row>
    <row r="115911" spans="11:11">
      <c r="K115911"/>
    </row>
    <row r="115912" spans="11:11">
      <c r="K115912"/>
    </row>
    <row r="115913" spans="11:11">
      <c r="K115913"/>
    </row>
    <row r="115914" spans="11:11">
      <c r="K115914"/>
    </row>
    <row r="115915" spans="11:11">
      <c r="K115915"/>
    </row>
    <row r="115916" spans="11:11">
      <c r="K115916"/>
    </row>
    <row r="115917" spans="11:11">
      <c r="K115917"/>
    </row>
    <row r="115918" spans="11:11">
      <c r="K115918"/>
    </row>
    <row r="115919" spans="11:11">
      <c r="K115919"/>
    </row>
    <row r="115920" spans="11:11">
      <c r="K115920"/>
    </row>
    <row r="115921" spans="11:11">
      <c r="K115921"/>
    </row>
    <row r="115922" spans="11:11">
      <c r="K115922"/>
    </row>
    <row r="115923" spans="11:11">
      <c r="K115923"/>
    </row>
    <row r="115924" spans="11:11">
      <c r="K115924"/>
    </row>
    <row r="115925" spans="11:11">
      <c r="K115925"/>
    </row>
    <row r="115926" spans="11:11">
      <c r="K115926"/>
    </row>
    <row r="115927" spans="11:11">
      <c r="K115927"/>
    </row>
    <row r="115928" spans="11:11">
      <c r="K115928"/>
    </row>
    <row r="115929" spans="11:11">
      <c r="K115929"/>
    </row>
    <row r="115930" spans="11:11">
      <c r="K115930"/>
    </row>
    <row r="115931" spans="11:11">
      <c r="K115931"/>
    </row>
    <row r="115932" spans="11:11">
      <c r="K115932"/>
    </row>
    <row r="115933" spans="11:11">
      <c r="K115933"/>
    </row>
    <row r="115934" spans="11:11">
      <c r="K115934"/>
    </row>
    <row r="115935" spans="11:11">
      <c r="K115935"/>
    </row>
    <row r="115936" spans="11:11">
      <c r="K115936"/>
    </row>
    <row r="115937" spans="11:11">
      <c r="K115937"/>
    </row>
    <row r="115938" spans="11:11">
      <c r="K115938"/>
    </row>
    <row r="115939" spans="11:11">
      <c r="K115939"/>
    </row>
    <row r="115940" spans="11:11">
      <c r="K115940"/>
    </row>
    <row r="115941" spans="11:11">
      <c r="K115941"/>
    </row>
    <row r="115942" spans="11:11">
      <c r="K115942"/>
    </row>
    <row r="115943" spans="11:11">
      <c r="K115943"/>
    </row>
    <row r="115944" spans="11:11">
      <c r="K115944"/>
    </row>
    <row r="115945" spans="11:11">
      <c r="K115945"/>
    </row>
    <row r="115946" spans="11:11">
      <c r="K115946"/>
    </row>
    <row r="115947" spans="11:11">
      <c r="K115947"/>
    </row>
    <row r="115948" spans="11:11">
      <c r="K115948"/>
    </row>
    <row r="115949" spans="11:11">
      <c r="K115949"/>
    </row>
    <row r="115950" spans="11:11">
      <c r="K115950"/>
    </row>
    <row r="115951" spans="11:11">
      <c r="K115951"/>
    </row>
    <row r="115952" spans="11:11">
      <c r="K115952"/>
    </row>
    <row r="115953" spans="11:11">
      <c r="K115953"/>
    </row>
    <row r="115954" spans="11:11">
      <c r="K115954"/>
    </row>
    <row r="115955" spans="11:11">
      <c r="K115955"/>
    </row>
    <row r="115956" spans="11:11">
      <c r="K115956"/>
    </row>
    <row r="115957" spans="11:11">
      <c r="K115957"/>
    </row>
    <row r="115958" spans="11:11">
      <c r="K115958"/>
    </row>
    <row r="115959" spans="11:11">
      <c r="K115959"/>
    </row>
    <row r="115960" spans="11:11">
      <c r="K115960"/>
    </row>
    <row r="115961" spans="11:11">
      <c r="K115961"/>
    </row>
    <row r="115962" spans="11:11">
      <c r="K115962"/>
    </row>
    <row r="115963" spans="11:11">
      <c r="K115963"/>
    </row>
    <row r="115964" spans="11:11">
      <c r="K115964"/>
    </row>
    <row r="115965" spans="11:11">
      <c r="K115965"/>
    </row>
    <row r="115966" spans="11:11">
      <c r="K115966"/>
    </row>
    <row r="115967" spans="11:11">
      <c r="K115967"/>
    </row>
    <row r="115968" spans="11:11">
      <c r="K115968"/>
    </row>
    <row r="115969" spans="11:11">
      <c r="K115969"/>
    </row>
    <row r="115970" spans="11:11">
      <c r="K115970"/>
    </row>
    <row r="115971" spans="11:11">
      <c r="K115971"/>
    </row>
    <row r="115972" spans="11:11">
      <c r="K115972"/>
    </row>
    <row r="115973" spans="11:11">
      <c r="K115973"/>
    </row>
    <row r="115974" spans="11:11">
      <c r="K115974"/>
    </row>
    <row r="115975" spans="11:11">
      <c r="K115975"/>
    </row>
    <row r="115976" spans="11:11">
      <c r="K115976"/>
    </row>
    <row r="115977" spans="11:11">
      <c r="K115977"/>
    </row>
    <row r="115978" spans="11:11">
      <c r="K115978"/>
    </row>
    <row r="115979" spans="11:11">
      <c r="K115979"/>
    </row>
    <row r="115980" spans="11:11">
      <c r="K115980"/>
    </row>
    <row r="115981" spans="11:11">
      <c r="K115981"/>
    </row>
    <row r="115982" spans="11:11">
      <c r="K115982"/>
    </row>
    <row r="115983" spans="11:11">
      <c r="K115983"/>
    </row>
    <row r="115984" spans="11:11">
      <c r="K115984"/>
    </row>
    <row r="115985" spans="11:11">
      <c r="K115985"/>
    </row>
    <row r="115986" spans="11:11">
      <c r="K115986"/>
    </row>
    <row r="115987" spans="11:11">
      <c r="K115987"/>
    </row>
    <row r="115988" spans="11:11">
      <c r="K115988"/>
    </row>
    <row r="115989" spans="11:11">
      <c r="K115989"/>
    </row>
    <row r="115990" spans="11:11">
      <c r="K115990"/>
    </row>
    <row r="115991" spans="11:11">
      <c r="K115991"/>
    </row>
    <row r="115992" spans="11:11">
      <c r="K115992"/>
    </row>
    <row r="115993" spans="11:11">
      <c r="K115993"/>
    </row>
    <row r="115994" spans="11:11">
      <c r="K115994"/>
    </row>
    <row r="115995" spans="11:11">
      <c r="K115995"/>
    </row>
    <row r="115996" spans="11:11">
      <c r="K115996"/>
    </row>
    <row r="115997" spans="11:11">
      <c r="K115997"/>
    </row>
    <row r="115998" spans="11:11">
      <c r="K115998"/>
    </row>
    <row r="115999" spans="11:11">
      <c r="K115999"/>
    </row>
    <row r="116000" spans="11:11">
      <c r="K116000"/>
    </row>
    <row r="116001" spans="11:11">
      <c r="K116001"/>
    </row>
    <row r="116002" spans="11:11">
      <c r="K116002"/>
    </row>
    <row r="116003" spans="11:11">
      <c r="K116003"/>
    </row>
    <row r="116004" spans="11:11">
      <c r="K116004"/>
    </row>
    <row r="116005" spans="11:11">
      <c r="K116005"/>
    </row>
    <row r="116006" spans="11:11">
      <c r="K116006"/>
    </row>
    <row r="116007" spans="11:11">
      <c r="K116007"/>
    </row>
    <row r="116008" spans="11:11">
      <c r="K116008"/>
    </row>
    <row r="116009" spans="11:11">
      <c r="K116009"/>
    </row>
    <row r="116010" spans="11:11">
      <c r="K116010"/>
    </row>
    <row r="116011" spans="11:11">
      <c r="K116011"/>
    </row>
    <row r="116012" spans="11:11">
      <c r="K116012"/>
    </row>
    <row r="116013" spans="11:11">
      <c r="K116013"/>
    </row>
    <row r="116014" spans="11:11">
      <c r="K116014"/>
    </row>
    <row r="116015" spans="11:11">
      <c r="K116015"/>
    </row>
    <row r="116016" spans="11:11">
      <c r="K116016"/>
    </row>
    <row r="116017" spans="11:11">
      <c r="K116017"/>
    </row>
    <row r="116018" spans="11:11">
      <c r="K116018"/>
    </row>
    <row r="116019" spans="11:11">
      <c r="K116019"/>
    </row>
    <row r="116020" spans="11:11">
      <c r="K116020"/>
    </row>
    <row r="116021" spans="11:11">
      <c r="K116021"/>
    </row>
    <row r="116022" spans="11:11">
      <c r="K116022"/>
    </row>
    <row r="116023" spans="11:11">
      <c r="K116023"/>
    </row>
    <row r="116024" spans="11:11">
      <c r="K116024"/>
    </row>
    <row r="116025" spans="11:11">
      <c r="K116025"/>
    </row>
    <row r="116026" spans="11:11">
      <c r="K116026"/>
    </row>
    <row r="116027" spans="11:11">
      <c r="K116027"/>
    </row>
    <row r="116028" spans="11:11">
      <c r="K116028"/>
    </row>
    <row r="116029" spans="11:11">
      <c r="K116029"/>
    </row>
    <row r="116030" spans="11:11">
      <c r="K116030"/>
    </row>
    <row r="116031" spans="11:11">
      <c r="K116031"/>
    </row>
    <row r="116032" spans="11:11">
      <c r="K116032"/>
    </row>
    <row r="116033" spans="11:11">
      <c r="K116033"/>
    </row>
    <row r="116034" spans="11:11">
      <c r="K116034"/>
    </row>
    <row r="116035" spans="11:11">
      <c r="K116035"/>
    </row>
    <row r="116036" spans="11:11">
      <c r="K116036"/>
    </row>
    <row r="116037" spans="11:11">
      <c r="K116037"/>
    </row>
    <row r="116038" spans="11:11">
      <c r="K116038"/>
    </row>
    <row r="116039" spans="11:11">
      <c r="K116039"/>
    </row>
    <row r="116040" spans="11:11">
      <c r="K116040"/>
    </row>
    <row r="116041" spans="11:11">
      <c r="K116041"/>
    </row>
    <row r="116042" spans="11:11">
      <c r="K116042"/>
    </row>
    <row r="116043" spans="11:11">
      <c r="K116043"/>
    </row>
    <row r="116044" spans="11:11">
      <c r="K116044"/>
    </row>
    <row r="116045" spans="11:11">
      <c r="K116045"/>
    </row>
    <row r="116046" spans="11:11">
      <c r="K116046"/>
    </row>
    <row r="116047" spans="11:11">
      <c r="K116047"/>
    </row>
    <row r="116048" spans="11:11">
      <c r="K116048"/>
    </row>
    <row r="116049" spans="11:11">
      <c r="K116049"/>
    </row>
    <row r="116050" spans="11:11">
      <c r="K116050"/>
    </row>
    <row r="116051" spans="11:11">
      <c r="K116051"/>
    </row>
    <row r="116052" spans="11:11">
      <c r="K116052"/>
    </row>
    <row r="116053" spans="11:11">
      <c r="K116053"/>
    </row>
    <row r="116054" spans="11:11">
      <c r="K116054"/>
    </row>
    <row r="116055" spans="11:11">
      <c r="K116055"/>
    </row>
    <row r="116056" spans="11:11">
      <c r="K116056"/>
    </row>
    <row r="116057" spans="11:11">
      <c r="K116057"/>
    </row>
    <row r="116058" spans="11:11">
      <c r="K116058"/>
    </row>
    <row r="116059" spans="11:11">
      <c r="K116059"/>
    </row>
    <row r="116060" spans="11:11">
      <c r="K116060"/>
    </row>
    <row r="116061" spans="11:11">
      <c r="K116061"/>
    </row>
    <row r="116062" spans="11:11">
      <c r="K116062"/>
    </row>
    <row r="116063" spans="11:11">
      <c r="K116063"/>
    </row>
    <row r="116064" spans="11:11">
      <c r="K116064"/>
    </row>
    <row r="116065" spans="11:11">
      <c r="K116065"/>
    </row>
    <row r="116066" spans="11:11">
      <c r="K116066"/>
    </row>
    <row r="116067" spans="11:11">
      <c r="K116067"/>
    </row>
    <row r="116068" spans="11:11">
      <c r="K116068"/>
    </row>
    <row r="116069" spans="11:11">
      <c r="K116069"/>
    </row>
    <row r="116070" spans="11:11">
      <c r="K116070"/>
    </row>
    <row r="116071" spans="11:11">
      <c r="K116071"/>
    </row>
    <row r="116072" spans="11:11">
      <c r="K116072"/>
    </row>
    <row r="116073" spans="11:11">
      <c r="K116073"/>
    </row>
    <row r="116074" spans="11:11">
      <c r="K116074"/>
    </row>
    <row r="116075" spans="11:11">
      <c r="K116075"/>
    </row>
    <row r="116076" spans="11:11">
      <c r="K116076"/>
    </row>
    <row r="116077" spans="11:11">
      <c r="K116077"/>
    </row>
    <row r="116078" spans="11:11">
      <c r="K116078"/>
    </row>
    <row r="116079" spans="11:11">
      <c r="K116079"/>
    </row>
    <row r="116080" spans="11:11">
      <c r="K116080"/>
    </row>
    <row r="116081" spans="11:11">
      <c r="K116081"/>
    </row>
    <row r="116082" spans="11:11">
      <c r="K116082"/>
    </row>
    <row r="116083" spans="11:11">
      <c r="K116083"/>
    </row>
    <row r="116084" spans="11:11">
      <c r="K116084"/>
    </row>
    <row r="116085" spans="11:11">
      <c r="K116085"/>
    </row>
    <row r="116086" spans="11:11">
      <c r="K116086"/>
    </row>
    <row r="116087" spans="11:11">
      <c r="K116087"/>
    </row>
    <row r="116088" spans="11:11">
      <c r="K116088"/>
    </row>
    <row r="116089" spans="11:11">
      <c r="K116089"/>
    </row>
    <row r="116090" spans="11:11">
      <c r="K116090"/>
    </row>
    <row r="116091" spans="11:11">
      <c r="K116091"/>
    </row>
    <row r="116092" spans="11:11">
      <c r="K116092"/>
    </row>
    <row r="116093" spans="11:11">
      <c r="K116093"/>
    </row>
    <row r="116094" spans="11:11">
      <c r="K116094"/>
    </row>
    <row r="116095" spans="11:11">
      <c r="K116095"/>
    </row>
    <row r="116096" spans="11:11">
      <c r="K116096"/>
    </row>
    <row r="116097" spans="11:11">
      <c r="K116097"/>
    </row>
    <row r="116098" spans="11:11">
      <c r="K116098"/>
    </row>
    <row r="116099" spans="11:11">
      <c r="K116099"/>
    </row>
    <row r="116100" spans="11:11">
      <c r="K116100"/>
    </row>
    <row r="116101" spans="11:11">
      <c r="K116101"/>
    </row>
    <row r="116102" spans="11:11">
      <c r="K116102"/>
    </row>
    <row r="116103" spans="11:11">
      <c r="K116103"/>
    </row>
    <row r="116104" spans="11:11">
      <c r="K116104"/>
    </row>
    <row r="116105" spans="11:11">
      <c r="K116105"/>
    </row>
    <row r="116106" spans="11:11">
      <c r="K116106"/>
    </row>
    <row r="116107" spans="11:11">
      <c r="K116107"/>
    </row>
    <row r="116108" spans="11:11">
      <c r="K116108"/>
    </row>
    <row r="116109" spans="11:11">
      <c r="K116109"/>
    </row>
    <row r="116110" spans="11:11">
      <c r="K116110"/>
    </row>
    <row r="116111" spans="11:11">
      <c r="K116111"/>
    </row>
    <row r="116112" spans="11:11">
      <c r="K116112"/>
    </row>
    <row r="116113" spans="11:11">
      <c r="K116113"/>
    </row>
    <row r="116114" spans="11:11">
      <c r="K116114"/>
    </row>
    <row r="116115" spans="11:11">
      <c r="K116115"/>
    </row>
    <row r="116116" spans="11:11">
      <c r="K116116"/>
    </row>
    <row r="116117" spans="11:11">
      <c r="K116117"/>
    </row>
    <row r="116118" spans="11:11">
      <c r="K116118"/>
    </row>
    <row r="116119" spans="11:11">
      <c r="K116119"/>
    </row>
    <row r="116120" spans="11:11">
      <c r="K116120"/>
    </row>
    <row r="116121" spans="11:11">
      <c r="K116121"/>
    </row>
    <row r="116122" spans="11:11">
      <c r="K116122"/>
    </row>
    <row r="116123" spans="11:11">
      <c r="K116123"/>
    </row>
    <row r="116124" spans="11:11">
      <c r="K116124"/>
    </row>
    <row r="116125" spans="11:11">
      <c r="K116125"/>
    </row>
    <row r="116126" spans="11:11">
      <c r="K116126"/>
    </row>
    <row r="116127" spans="11:11">
      <c r="K116127"/>
    </row>
    <row r="116128" spans="11:11">
      <c r="K116128"/>
    </row>
    <row r="116129" spans="11:11">
      <c r="K116129"/>
    </row>
    <row r="116130" spans="11:11">
      <c r="K116130"/>
    </row>
    <row r="116131" spans="11:11">
      <c r="K116131"/>
    </row>
    <row r="116132" spans="11:11">
      <c r="K116132"/>
    </row>
    <row r="116133" spans="11:11">
      <c r="K116133"/>
    </row>
    <row r="116134" spans="11:11">
      <c r="K116134"/>
    </row>
    <row r="116135" spans="11:11">
      <c r="K116135"/>
    </row>
    <row r="116136" spans="11:11">
      <c r="K116136"/>
    </row>
    <row r="116137" spans="11:11">
      <c r="K116137"/>
    </row>
    <row r="116138" spans="11:11">
      <c r="K116138"/>
    </row>
    <row r="116139" spans="11:11">
      <c r="K116139"/>
    </row>
    <row r="116140" spans="11:11">
      <c r="K116140"/>
    </row>
    <row r="116141" spans="11:11">
      <c r="K116141"/>
    </row>
    <row r="116142" spans="11:11">
      <c r="K116142"/>
    </row>
    <row r="116143" spans="11:11">
      <c r="K116143"/>
    </row>
    <row r="116144" spans="11:11">
      <c r="K116144"/>
    </row>
    <row r="116145" spans="11:11">
      <c r="K116145"/>
    </row>
    <row r="116146" spans="11:11">
      <c r="K116146"/>
    </row>
    <row r="116147" spans="11:11">
      <c r="K116147"/>
    </row>
    <row r="116148" spans="11:11">
      <c r="K116148"/>
    </row>
    <row r="116149" spans="11:11">
      <c r="K116149"/>
    </row>
    <row r="116150" spans="11:11">
      <c r="K116150"/>
    </row>
    <row r="116151" spans="11:11">
      <c r="K116151"/>
    </row>
    <row r="116152" spans="11:11">
      <c r="K116152"/>
    </row>
    <row r="116153" spans="11:11">
      <c r="K116153"/>
    </row>
    <row r="116154" spans="11:11">
      <c r="K116154"/>
    </row>
    <row r="116155" spans="11:11">
      <c r="K116155"/>
    </row>
    <row r="116156" spans="11:11">
      <c r="K116156"/>
    </row>
    <row r="116157" spans="11:11">
      <c r="K116157"/>
    </row>
    <row r="116158" spans="11:11">
      <c r="K116158"/>
    </row>
    <row r="116159" spans="11:11">
      <c r="K116159"/>
    </row>
    <row r="116160" spans="11:11">
      <c r="K116160"/>
    </row>
    <row r="116161" spans="11:11">
      <c r="K116161"/>
    </row>
    <row r="116162" spans="11:11">
      <c r="K116162"/>
    </row>
    <row r="116163" spans="11:11">
      <c r="K116163"/>
    </row>
    <row r="116164" spans="11:11">
      <c r="K116164"/>
    </row>
    <row r="116165" spans="11:11">
      <c r="K116165"/>
    </row>
    <row r="116166" spans="11:11">
      <c r="K116166"/>
    </row>
    <row r="116167" spans="11:11">
      <c r="K116167"/>
    </row>
    <row r="116168" spans="11:11">
      <c r="K116168"/>
    </row>
    <row r="116169" spans="11:11">
      <c r="K116169"/>
    </row>
    <row r="116170" spans="11:11">
      <c r="K116170"/>
    </row>
    <row r="116171" spans="11:11">
      <c r="K116171"/>
    </row>
    <row r="116172" spans="11:11">
      <c r="K116172"/>
    </row>
    <row r="116173" spans="11:11">
      <c r="K116173"/>
    </row>
    <row r="116174" spans="11:11">
      <c r="K116174"/>
    </row>
    <row r="116175" spans="11:11">
      <c r="K116175"/>
    </row>
    <row r="116176" spans="11:11">
      <c r="K116176"/>
    </row>
    <row r="116177" spans="11:11">
      <c r="K116177"/>
    </row>
    <row r="116178" spans="11:11">
      <c r="K116178"/>
    </row>
    <row r="116179" spans="11:11">
      <c r="K116179"/>
    </row>
    <row r="116180" spans="11:11">
      <c r="K116180"/>
    </row>
    <row r="116181" spans="11:11">
      <c r="K116181"/>
    </row>
    <row r="116182" spans="11:11">
      <c r="K116182"/>
    </row>
    <row r="116183" spans="11:11">
      <c r="K116183"/>
    </row>
    <row r="116184" spans="11:11">
      <c r="K116184"/>
    </row>
    <row r="116185" spans="11:11">
      <c r="K116185"/>
    </row>
    <row r="116186" spans="11:11">
      <c r="K116186"/>
    </row>
    <row r="116187" spans="11:11">
      <c r="K116187"/>
    </row>
    <row r="116188" spans="11:11">
      <c r="K116188"/>
    </row>
    <row r="116189" spans="11:11">
      <c r="K116189"/>
    </row>
    <row r="116190" spans="11:11">
      <c r="K116190"/>
    </row>
    <row r="116191" spans="11:11">
      <c r="K116191"/>
    </row>
    <row r="116192" spans="11:11">
      <c r="K116192"/>
    </row>
    <row r="116193" spans="11:11">
      <c r="K116193"/>
    </row>
    <row r="116194" spans="11:11">
      <c r="K116194"/>
    </row>
    <row r="116195" spans="11:11">
      <c r="K116195"/>
    </row>
    <row r="116196" spans="11:11">
      <c r="K116196"/>
    </row>
    <row r="116197" spans="11:11">
      <c r="K116197"/>
    </row>
    <row r="116198" spans="11:11">
      <c r="K116198"/>
    </row>
    <row r="116199" spans="11:11">
      <c r="K116199"/>
    </row>
    <row r="116200" spans="11:11">
      <c r="K116200"/>
    </row>
    <row r="116201" spans="11:11">
      <c r="K116201"/>
    </row>
    <row r="116202" spans="11:11">
      <c r="K116202"/>
    </row>
    <row r="116203" spans="11:11">
      <c r="K116203"/>
    </row>
    <row r="116204" spans="11:11">
      <c r="K116204"/>
    </row>
    <row r="116205" spans="11:11">
      <c r="K116205"/>
    </row>
    <row r="116206" spans="11:11">
      <c r="K116206"/>
    </row>
    <row r="116207" spans="11:11">
      <c r="K116207"/>
    </row>
    <row r="116208" spans="11:11">
      <c r="K116208"/>
    </row>
    <row r="116209" spans="11:11">
      <c r="K116209"/>
    </row>
    <row r="116210" spans="11:11">
      <c r="K116210"/>
    </row>
    <row r="116211" spans="11:11">
      <c r="K116211"/>
    </row>
    <row r="116212" spans="11:11">
      <c r="K116212"/>
    </row>
    <row r="116213" spans="11:11">
      <c r="K116213"/>
    </row>
    <row r="116214" spans="11:11">
      <c r="K116214"/>
    </row>
    <row r="116215" spans="11:11">
      <c r="K116215"/>
    </row>
    <row r="116216" spans="11:11">
      <c r="K116216"/>
    </row>
    <row r="116217" spans="11:11">
      <c r="K116217"/>
    </row>
    <row r="116218" spans="11:11">
      <c r="K116218"/>
    </row>
    <row r="116219" spans="11:11">
      <c r="K116219"/>
    </row>
    <row r="116220" spans="11:11">
      <c r="K116220"/>
    </row>
    <row r="116221" spans="11:11">
      <c r="K116221"/>
    </row>
    <row r="116222" spans="11:11">
      <c r="K116222"/>
    </row>
    <row r="116223" spans="11:11">
      <c r="K116223"/>
    </row>
    <row r="116224" spans="11:11">
      <c r="K116224"/>
    </row>
    <row r="116225" spans="11:11">
      <c r="K116225"/>
    </row>
    <row r="116226" spans="11:11">
      <c r="K116226"/>
    </row>
    <row r="116227" spans="11:11">
      <c r="K116227"/>
    </row>
    <row r="116228" spans="11:11">
      <c r="K116228"/>
    </row>
    <row r="116229" spans="11:11">
      <c r="K116229"/>
    </row>
    <row r="116230" spans="11:11">
      <c r="K116230"/>
    </row>
    <row r="116231" spans="11:11">
      <c r="K116231"/>
    </row>
    <row r="116232" spans="11:11">
      <c r="K116232"/>
    </row>
    <row r="116233" spans="11:11">
      <c r="K116233"/>
    </row>
    <row r="116234" spans="11:11">
      <c r="K116234"/>
    </row>
    <row r="116235" spans="11:11">
      <c r="K116235"/>
    </row>
    <row r="116236" spans="11:11">
      <c r="K116236"/>
    </row>
    <row r="116237" spans="11:11">
      <c r="K116237"/>
    </row>
    <row r="116238" spans="11:11">
      <c r="K116238"/>
    </row>
    <row r="116239" spans="11:11">
      <c r="K116239"/>
    </row>
    <row r="116240" spans="11:11">
      <c r="K116240"/>
    </row>
    <row r="116241" spans="11:11">
      <c r="K116241"/>
    </row>
    <row r="116242" spans="11:11">
      <c r="K116242"/>
    </row>
    <row r="116243" spans="11:11">
      <c r="K116243"/>
    </row>
    <row r="116244" spans="11:11">
      <c r="K116244"/>
    </row>
    <row r="116245" spans="11:11">
      <c r="K116245"/>
    </row>
    <row r="116246" spans="11:11">
      <c r="K116246"/>
    </row>
    <row r="116247" spans="11:11">
      <c r="K116247"/>
    </row>
    <row r="116248" spans="11:11">
      <c r="K116248"/>
    </row>
    <row r="116249" spans="11:11">
      <c r="K116249"/>
    </row>
    <row r="116250" spans="11:11">
      <c r="K116250"/>
    </row>
    <row r="116251" spans="11:11">
      <c r="K116251"/>
    </row>
    <row r="116252" spans="11:11">
      <c r="K116252"/>
    </row>
    <row r="116253" spans="11:11">
      <c r="K116253"/>
    </row>
    <row r="116254" spans="11:11">
      <c r="K116254"/>
    </row>
    <row r="116255" spans="11:11">
      <c r="K116255"/>
    </row>
    <row r="116256" spans="11:11">
      <c r="K116256"/>
    </row>
    <row r="116257" spans="11:11">
      <c r="K116257"/>
    </row>
    <row r="116258" spans="11:11">
      <c r="K116258"/>
    </row>
    <row r="116259" spans="11:11">
      <c r="K116259"/>
    </row>
    <row r="116260" spans="11:11">
      <c r="K116260"/>
    </row>
    <row r="116261" spans="11:11">
      <c r="K116261"/>
    </row>
    <row r="116262" spans="11:11">
      <c r="K116262"/>
    </row>
    <row r="116263" spans="11:11">
      <c r="K116263"/>
    </row>
    <row r="116264" spans="11:11">
      <c r="K116264"/>
    </row>
    <row r="116265" spans="11:11">
      <c r="K116265"/>
    </row>
    <row r="116266" spans="11:11">
      <c r="K116266"/>
    </row>
    <row r="116267" spans="11:11">
      <c r="K116267"/>
    </row>
    <row r="116268" spans="11:11">
      <c r="K116268"/>
    </row>
    <row r="116269" spans="11:11">
      <c r="K116269"/>
    </row>
    <row r="116270" spans="11:11">
      <c r="K116270"/>
    </row>
    <row r="116271" spans="11:11">
      <c r="K116271"/>
    </row>
    <row r="116272" spans="11:11">
      <c r="K116272"/>
    </row>
    <row r="116273" spans="11:11">
      <c r="K116273"/>
    </row>
    <row r="116274" spans="11:11">
      <c r="K116274"/>
    </row>
    <row r="116275" spans="11:11">
      <c r="K116275"/>
    </row>
    <row r="116276" spans="11:11">
      <c r="K116276"/>
    </row>
    <row r="116277" spans="11:11">
      <c r="K116277"/>
    </row>
    <row r="116278" spans="11:11">
      <c r="K116278"/>
    </row>
    <row r="116279" spans="11:11">
      <c r="K116279"/>
    </row>
    <row r="116280" spans="11:11">
      <c r="K116280"/>
    </row>
    <row r="116281" spans="11:11">
      <c r="K116281"/>
    </row>
    <row r="116282" spans="11:11">
      <c r="K116282"/>
    </row>
    <row r="116283" spans="11:11">
      <c r="K116283"/>
    </row>
    <row r="116284" spans="11:11">
      <c r="K116284"/>
    </row>
    <row r="116285" spans="11:11">
      <c r="K116285"/>
    </row>
    <row r="116286" spans="11:11">
      <c r="K116286"/>
    </row>
    <row r="116287" spans="11:11">
      <c r="K116287"/>
    </row>
    <row r="116288" spans="11:11">
      <c r="K116288"/>
    </row>
    <row r="116289" spans="11:11">
      <c r="K116289"/>
    </row>
    <row r="116290" spans="11:11">
      <c r="K116290"/>
    </row>
    <row r="116291" spans="11:11">
      <c r="K116291"/>
    </row>
    <row r="116292" spans="11:11">
      <c r="K116292"/>
    </row>
    <row r="116293" spans="11:11">
      <c r="K116293"/>
    </row>
    <row r="116294" spans="11:11">
      <c r="K116294"/>
    </row>
    <row r="116295" spans="11:11">
      <c r="K116295"/>
    </row>
    <row r="116296" spans="11:11">
      <c r="K116296"/>
    </row>
    <row r="116297" spans="11:11">
      <c r="K116297"/>
    </row>
    <row r="116298" spans="11:11">
      <c r="K116298"/>
    </row>
    <row r="116299" spans="11:11">
      <c r="K116299"/>
    </row>
    <row r="116300" spans="11:11">
      <c r="K116300"/>
    </row>
    <row r="116301" spans="11:11">
      <c r="K116301"/>
    </row>
    <row r="116302" spans="11:11">
      <c r="K116302"/>
    </row>
    <row r="116303" spans="11:11">
      <c r="K116303"/>
    </row>
    <row r="116304" spans="11:11">
      <c r="K116304"/>
    </row>
    <row r="116305" spans="11:11">
      <c r="K116305"/>
    </row>
    <row r="116306" spans="11:11">
      <c r="K116306"/>
    </row>
    <row r="116307" spans="11:11">
      <c r="K116307"/>
    </row>
    <row r="116308" spans="11:11">
      <c r="K116308"/>
    </row>
    <row r="116309" spans="11:11">
      <c r="K116309"/>
    </row>
    <row r="116310" spans="11:11">
      <c r="K116310"/>
    </row>
    <row r="116311" spans="11:11">
      <c r="K116311"/>
    </row>
    <row r="116312" spans="11:11">
      <c r="K116312"/>
    </row>
    <row r="116313" spans="11:11">
      <c r="K116313"/>
    </row>
    <row r="116314" spans="11:11">
      <c r="K116314"/>
    </row>
    <row r="116315" spans="11:11">
      <c r="K116315"/>
    </row>
    <row r="116316" spans="11:11">
      <c r="K116316"/>
    </row>
    <row r="116317" spans="11:11">
      <c r="K116317"/>
    </row>
    <row r="116318" spans="11:11">
      <c r="K116318"/>
    </row>
    <row r="116319" spans="11:11">
      <c r="K116319"/>
    </row>
    <row r="116320" spans="11:11">
      <c r="K116320"/>
    </row>
    <row r="116321" spans="11:11">
      <c r="K116321"/>
    </row>
    <row r="116322" spans="11:11">
      <c r="K116322"/>
    </row>
    <row r="116323" spans="11:11">
      <c r="K116323"/>
    </row>
    <row r="116324" spans="11:11">
      <c r="K116324"/>
    </row>
    <row r="116325" spans="11:11">
      <c r="K116325"/>
    </row>
    <row r="116326" spans="11:11">
      <c r="K116326"/>
    </row>
    <row r="116327" spans="11:11">
      <c r="K116327"/>
    </row>
    <row r="116328" spans="11:11">
      <c r="K116328"/>
    </row>
    <row r="116329" spans="11:11">
      <c r="K116329"/>
    </row>
    <row r="116330" spans="11:11">
      <c r="K116330"/>
    </row>
    <row r="116331" spans="11:11">
      <c r="K116331"/>
    </row>
    <row r="116332" spans="11:11">
      <c r="K116332"/>
    </row>
    <row r="116333" spans="11:11">
      <c r="K116333"/>
    </row>
    <row r="116334" spans="11:11">
      <c r="K116334"/>
    </row>
    <row r="116335" spans="11:11">
      <c r="K116335"/>
    </row>
    <row r="116336" spans="11:11">
      <c r="K116336"/>
    </row>
    <row r="116337" spans="11:11">
      <c r="K116337"/>
    </row>
    <row r="116338" spans="11:11">
      <c r="K116338"/>
    </row>
    <row r="116339" spans="11:11">
      <c r="K116339"/>
    </row>
    <row r="116340" spans="11:11">
      <c r="K116340"/>
    </row>
    <row r="116341" spans="11:11">
      <c r="K116341"/>
    </row>
    <row r="116342" spans="11:11">
      <c r="K116342"/>
    </row>
    <row r="116343" spans="11:11">
      <c r="K116343"/>
    </row>
    <row r="116344" spans="11:11">
      <c r="K116344"/>
    </row>
    <row r="116345" spans="11:11">
      <c r="K116345"/>
    </row>
    <row r="116346" spans="11:11">
      <c r="K116346"/>
    </row>
    <row r="116347" spans="11:11">
      <c r="K116347"/>
    </row>
    <row r="116348" spans="11:11">
      <c r="K116348"/>
    </row>
    <row r="116349" spans="11:11">
      <c r="K116349"/>
    </row>
    <row r="116350" spans="11:11">
      <c r="K116350"/>
    </row>
    <row r="116351" spans="11:11">
      <c r="K116351"/>
    </row>
    <row r="116352" spans="11:11">
      <c r="K116352"/>
    </row>
    <row r="116353" spans="11:11">
      <c r="K116353"/>
    </row>
    <row r="116354" spans="11:11">
      <c r="K116354"/>
    </row>
    <row r="116355" spans="11:11">
      <c r="K116355"/>
    </row>
    <row r="116356" spans="11:11">
      <c r="K116356"/>
    </row>
    <row r="116357" spans="11:11">
      <c r="K116357"/>
    </row>
    <row r="116358" spans="11:11">
      <c r="K116358"/>
    </row>
    <row r="116359" spans="11:11">
      <c r="K116359"/>
    </row>
    <row r="116360" spans="11:11">
      <c r="K116360"/>
    </row>
    <row r="116361" spans="11:11">
      <c r="K116361"/>
    </row>
    <row r="116362" spans="11:11">
      <c r="K116362"/>
    </row>
    <row r="116363" spans="11:11">
      <c r="K116363"/>
    </row>
    <row r="116364" spans="11:11">
      <c r="K116364"/>
    </row>
    <row r="116365" spans="11:11">
      <c r="K116365"/>
    </row>
    <row r="116366" spans="11:11">
      <c r="K116366"/>
    </row>
    <row r="116367" spans="11:11">
      <c r="K116367"/>
    </row>
    <row r="116368" spans="11:11">
      <c r="K116368"/>
    </row>
    <row r="116369" spans="11:11">
      <c r="K116369"/>
    </row>
    <row r="116370" spans="11:11">
      <c r="K116370"/>
    </row>
    <row r="116371" spans="11:11">
      <c r="K116371"/>
    </row>
    <row r="116372" spans="11:11">
      <c r="K116372"/>
    </row>
    <row r="116373" spans="11:11">
      <c r="K116373"/>
    </row>
    <row r="116374" spans="11:11">
      <c r="K116374"/>
    </row>
    <row r="116375" spans="11:11">
      <c r="K116375"/>
    </row>
    <row r="116376" spans="11:11">
      <c r="K116376"/>
    </row>
    <row r="116377" spans="11:11">
      <c r="K116377"/>
    </row>
    <row r="116378" spans="11:11">
      <c r="K116378"/>
    </row>
    <row r="116379" spans="11:11">
      <c r="K116379"/>
    </row>
    <row r="116380" spans="11:11">
      <c r="K116380"/>
    </row>
    <row r="116381" spans="11:11">
      <c r="K116381"/>
    </row>
    <row r="116382" spans="11:11">
      <c r="K116382"/>
    </row>
    <row r="116383" spans="11:11">
      <c r="K116383"/>
    </row>
    <row r="116384" spans="11:11">
      <c r="K116384"/>
    </row>
    <row r="116385" spans="11:11">
      <c r="K116385"/>
    </row>
    <row r="116386" spans="11:11">
      <c r="K116386"/>
    </row>
    <row r="116387" spans="11:11">
      <c r="K116387"/>
    </row>
    <row r="116388" spans="11:11">
      <c r="K116388"/>
    </row>
    <row r="116389" spans="11:11">
      <c r="K116389"/>
    </row>
    <row r="116390" spans="11:11">
      <c r="K116390"/>
    </row>
    <row r="116391" spans="11:11">
      <c r="K116391"/>
    </row>
    <row r="116392" spans="11:11">
      <c r="K116392"/>
    </row>
    <row r="116393" spans="11:11">
      <c r="K116393"/>
    </row>
    <row r="116394" spans="11:11">
      <c r="K116394"/>
    </row>
    <row r="116395" spans="11:11">
      <c r="K116395"/>
    </row>
    <row r="116396" spans="11:11">
      <c r="K116396"/>
    </row>
    <row r="116397" spans="11:11">
      <c r="K116397"/>
    </row>
    <row r="116398" spans="11:11">
      <c r="K116398"/>
    </row>
    <row r="116399" spans="11:11">
      <c r="K116399"/>
    </row>
    <row r="116400" spans="11:11">
      <c r="K116400"/>
    </row>
    <row r="116401" spans="11:11">
      <c r="K116401"/>
    </row>
    <row r="116402" spans="11:11">
      <c r="K116402"/>
    </row>
    <row r="116403" spans="11:11">
      <c r="K116403"/>
    </row>
    <row r="116404" spans="11:11">
      <c r="K116404"/>
    </row>
    <row r="116405" spans="11:11">
      <c r="K116405"/>
    </row>
    <row r="116406" spans="11:11">
      <c r="K116406"/>
    </row>
    <row r="116407" spans="11:11">
      <c r="K116407"/>
    </row>
    <row r="116408" spans="11:11">
      <c r="K116408"/>
    </row>
    <row r="116409" spans="11:11">
      <c r="K116409"/>
    </row>
    <row r="116410" spans="11:11">
      <c r="K116410"/>
    </row>
    <row r="116411" spans="11:11">
      <c r="K116411"/>
    </row>
    <row r="116412" spans="11:11">
      <c r="K116412"/>
    </row>
    <row r="116413" spans="11:11">
      <c r="K116413"/>
    </row>
    <row r="116414" spans="11:11">
      <c r="K116414"/>
    </row>
    <row r="116415" spans="11:11">
      <c r="K116415"/>
    </row>
    <row r="116416" spans="11:11">
      <c r="K116416"/>
    </row>
    <row r="116417" spans="11:11">
      <c r="K116417"/>
    </row>
    <row r="116418" spans="11:11">
      <c r="K116418"/>
    </row>
    <row r="116419" spans="11:11">
      <c r="K116419"/>
    </row>
    <row r="116420" spans="11:11">
      <c r="K116420"/>
    </row>
    <row r="116421" spans="11:11">
      <c r="K116421"/>
    </row>
    <row r="116422" spans="11:11">
      <c r="K116422"/>
    </row>
    <row r="116423" spans="11:11">
      <c r="K116423"/>
    </row>
    <row r="116424" spans="11:11">
      <c r="K116424"/>
    </row>
    <row r="116425" spans="11:11">
      <c r="K116425"/>
    </row>
    <row r="116426" spans="11:11">
      <c r="K116426"/>
    </row>
    <row r="116427" spans="11:11">
      <c r="K116427"/>
    </row>
    <row r="116428" spans="11:11">
      <c r="K116428"/>
    </row>
    <row r="116429" spans="11:11">
      <c r="K116429"/>
    </row>
    <row r="116430" spans="11:11">
      <c r="K116430"/>
    </row>
    <row r="116431" spans="11:11">
      <c r="K116431"/>
    </row>
    <row r="116432" spans="11:11">
      <c r="K116432"/>
    </row>
    <row r="116433" spans="11:11">
      <c r="K116433"/>
    </row>
    <row r="116434" spans="11:11">
      <c r="K116434"/>
    </row>
    <row r="116435" spans="11:11">
      <c r="K116435"/>
    </row>
    <row r="116436" spans="11:11">
      <c r="K116436"/>
    </row>
    <row r="116437" spans="11:11">
      <c r="K116437"/>
    </row>
    <row r="116438" spans="11:11">
      <c r="K116438"/>
    </row>
    <row r="116439" spans="11:11">
      <c r="K116439"/>
    </row>
    <row r="116440" spans="11:11">
      <c r="K116440"/>
    </row>
    <row r="116441" spans="11:11">
      <c r="K116441"/>
    </row>
    <row r="116442" spans="11:11">
      <c r="K116442"/>
    </row>
    <row r="116443" spans="11:11">
      <c r="K116443"/>
    </row>
    <row r="116444" spans="11:11">
      <c r="K116444"/>
    </row>
    <row r="116445" spans="11:11">
      <c r="K116445"/>
    </row>
    <row r="116446" spans="11:11">
      <c r="K116446"/>
    </row>
    <row r="116447" spans="11:11">
      <c r="K116447"/>
    </row>
    <row r="116448" spans="11:11">
      <c r="K116448"/>
    </row>
    <row r="116449" spans="11:11">
      <c r="K116449"/>
    </row>
    <row r="116450" spans="11:11">
      <c r="K116450"/>
    </row>
    <row r="116451" spans="11:11">
      <c r="K116451"/>
    </row>
    <row r="116452" spans="11:11">
      <c r="K116452"/>
    </row>
    <row r="116453" spans="11:11">
      <c r="K116453"/>
    </row>
    <row r="116454" spans="11:11">
      <c r="K116454"/>
    </row>
    <row r="116455" spans="11:11">
      <c r="K116455"/>
    </row>
    <row r="116456" spans="11:11">
      <c r="K116456"/>
    </row>
    <row r="116457" spans="11:11">
      <c r="K116457"/>
    </row>
    <row r="116458" spans="11:11">
      <c r="K116458"/>
    </row>
    <row r="116459" spans="11:11">
      <c r="K116459"/>
    </row>
    <row r="116460" spans="11:11">
      <c r="K116460"/>
    </row>
    <row r="116461" spans="11:11">
      <c r="K116461"/>
    </row>
    <row r="116462" spans="11:11">
      <c r="K116462"/>
    </row>
    <row r="116463" spans="11:11">
      <c r="K116463"/>
    </row>
    <row r="116464" spans="11:11">
      <c r="K116464"/>
    </row>
    <row r="116465" spans="11:11">
      <c r="K116465"/>
    </row>
    <row r="116466" spans="11:11">
      <c r="K116466"/>
    </row>
    <row r="116467" spans="11:11">
      <c r="K116467"/>
    </row>
    <row r="116468" spans="11:11">
      <c r="K116468"/>
    </row>
    <row r="116469" spans="11:11">
      <c r="K116469"/>
    </row>
    <row r="116470" spans="11:11">
      <c r="K116470"/>
    </row>
    <row r="116471" spans="11:11">
      <c r="K116471"/>
    </row>
    <row r="116472" spans="11:11">
      <c r="K116472"/>
    </row>
    <row r="116473" spans="11:11">
      <c r="K116473"/>
    </row>
    <row r="116474" spans="11:11">
      <c r="K116474"/>
    </row>
    <row r="116475" spans="11:11">
      <c r="K116475"/>
    </row>
    <row r="116476" spans="11:11">
      <c r="K116476"/>
    </row>
    <row r="116477" spans="11:11">
      <c r="K116477"/>
    </row>
    <row r="116478" spans="11:11">
      <c r="K116478"/>
    </row>
    <row r="116479" spans="11:11">
      <c r="K116479"/>
    </row>
    <row r="116480" spans="11:11">
      <c r="K116480"/>
    </row>
    <row r="116481" spans="11:11">
      <c r="K116481"/>
    </row>
    <row r="116482" spans="11:11">
      <c r="K116482"/>
    </row>
    <row r="116483" spans="11:11">
      <c r="K116483"/>
    </row>
    <row r="116484" spans="11:11">
      <c r="K116484"/>
    </row>
    <row r="116485" spans="11:11">
      <c r="K116485"/>
    </row>
    <row r="116486" spans="11:11">
      <c r="K116486"/>
    </row>
    <row r="116487" spans="11:11">
      <c r="K116487"/>
    </row>
    <row r="116488" spans="11:11">
      <c r="K116488"/>
    </row>
    <row r="116489" spans="11:11">
      <c r="K116489"/>
    </row>
    <row r="116490" spans="11:11">
      <c r="K116490"/>
    </row>
    <row r="116491" spans="11:11">
      <c r="K116491"/>
    </row>
    <row r="116492" spans="11:11">
      <c r="K116492"/>
    </row>
    <row r="116493" spans="11:11">
      <c r="K116493"/>
    </row>
    <row r="116494" spans="11:11">
      <c r="K116494"/>
    </row>
    <row r="116495" spans="11:11">
      <c r="K116495"/>
    </row>
    <row r="116496" spans="11:11">
      <c r="K116496"/>
    </row>
    <row r="116497" spans="11:11">
      <c r="K116497"/>
    </row>
    <row r="116498" spans="11:11">
      <c r="K116498"/>
    </row>
    <row r="116499" spans="11:11">
      <c r="K116499"/>
    </row>
    <row r="116500" spans="11:11">
      <c r="K116500"/>
    </row>
    <row r="116501" spans="11:11">
      <c r="K116501"/>
    </row>
    <row r="116502" spans="11:11">
      <c r="K116502"/>
    </row>
    <row r="116503" spans="11:11">
      <c r="K116503"/>
    </row>
    <row r="116504" spans="11:11">
      <c r="K116504"/>
    </row>
    <row r="116505" spans="11:11">
      <c r="K116505"/>
    </row>
    <row r="116506" spans="11:11">
      <c r="K116506"/>
    </row>
    <row r="116507" spans="11:11">
      <c r="K116507"/>
    </row>
    <row r="116508" spans="11:11">
      <c r="K116508"/>
    </row>
    <row r="116509" spans="11:11">
      <c r="K116509"/>
    </row>
    <row r="116510" spans="11:11">
      <c r="K116510"/>
    </row>
    <row r="116511" spans="11:11">
      <c r="K116511"/>
    </row>
    <row r="116512" spans="11:11">
      <c r="K116512"/>
    </row>
    <row r="116513" spans="11:11">
      <c r="K116513"/>
    </row>
    <row r="116514" spans="11:11">
      <c r="K116514"/>
    </row>
    <row r="116515" spans="11:11">
      <c r="K116515"/>
    </row>
    <row r="116516" spans="11:11">
      <c r="K116516"/>
    </row>
    <row r="116517" spans="11:11">
      <c r="K116517"/>
    </row>
    <row r="116518" spans="11:11">
      <c r="K116518"/>
    </row>
    <row r="116519" spans="11:11">
      <c r="K116519"/>
    </row>
    <row r="116520" spans="11:11">
      <c r="K116520"/>
    </row>
    <row r="116521" spans="11:11">
      <c r="K116521"/>
    </row>
    <row r="116522" spans="11:11">
      <c r="K116522"/>
    </row>
    <row r="116523" spans="11:11">
      <c r="K116523"/>
    </row>
    <row r="116524" spans="11:11">
      <c r="K116524"/>
    </row>
    <row r="116525" spans="11:11">
      <c r="K116525"/>
    </row>
    <row r="116526" spans="11:11">
      <c r="K116526"/>
    </row>
    <row r="116527" spans="11:11">
      <c r="K116527"/>
    </row>
    <row r="116528" spans="11:11">
      <c r="K116528"/>
    </row>
    <row r="116529" spans="11:11">
      <c r="K116529"/>
    </row>
    <row r="116530" spans="11:11">
      <c r="K116530"/>
    </row>
    <row r="116531" spans="11:11">
      <c r="K116531"/>
    </row>
    <row r="116532" spans="11:11">
      <c r="K116532"/>
    </row>
    <row r="116533" spans="11:11">
      <c r="K116533"/>
    </row>
    <row r="116534" spans="11:11">
      <c r="K116534"/>
    </row>
    <row r="116535" spans="11:11">
      <c r="K116535"/>
    </row>
    <row r="116536" spans="11:11">
      <c r="K116536"/>
    </row>
    <row r="116537" spans="11:11">
      <c r="K116537"/>
    </row>
    <row r="116538" spans="11:11">
      <c r="K116538"/>
    </row>
    <row r="116539" spans="11:11">
      <c r="K116539"/>
    </row>
    <row r="116540" spans="11:11">
      <c r="K116540"/>
    </row>
    <row r="116541" spans="11:11">
      <c r="K116541"/>
    </row>
    <row r="116542" spans="11:11">
      <c r="K116542"/>
    </row>
    <row r="116543" spans="11:11">
      <c r="K116543"/>
    </row>
    <row r="116544" spans="11:11">
      <c r="K116544"/>
    </row>
    <row r="116545" spans="11:11">
      <c r="K116545"/>
    </row>
    <row r="116546" spans="11:11">
      <c r="K116546"/>
    </row>
    <row r="116547" spans="11:11">
      <c r="K116547"/>
    </row>
    <row r="116548" spans="11:11">
      <c r="K116548"/>
    </row>
    <row r="116549" spans="11:11">
      <c r="K116549"/>
    </row>
    <row r="116550" spans="11:11">
      <c r="K116550"/>
    </row>
    <row r="116551" spans="11:11">
      <c r="K116551"/>
    </row>
    <row r="116552" spans="11:11">
      <c r="K116552"/>
    </row>
    <row r="116553" spans="11:11">
      <c r="K116553"/>
    </row>
    <row r="116554" spans="11:11">
      <c r="K116554"/>
    </row>
    <row r="116555" spans="11:11">
      <c r="K116555"/>
    </row>
    <row r="116556" spans="11:11">
      <c r="K116556"/>
    </row>
    <row r="116557" spans="11:11">
      <c r="K116557"/>
    </row>
    <row r="116558" spans="11:11">
      <c r="K116558"/>
    </row>
    <row r="116559" spans="11:11">
      <c r="K116559"/>
    </row>
    <row r="116560" spans="11:11">
      <c r="K116560"/>
    </row>
    <row r="116561" spans="11:11">
      <c r="K116561"/>
    </row>
    <row r="116562" spans="11:11">
      <c r="K116562"/>
    </row>
    <row r="116563" spans="11:11">
      <c r="K116563"/>
    </row>
    <row r="116564" spans="11:11">
      <c r="K116564"/>
    </row>
    <row r="116565" spans="11:11">
      <c r="K116565"/>
    </row>
    <row r="116566" spans="11:11">
      <c r="K116566"/>
    </row>
    <row r="116567" spans="11:11">
      <c r="K116567"/>
    </row>
    <row r="116568" spans="11:11">
      <c r="K116568"/>
    </row>
    <row r="116569" spans="11:11">
      <c r="K116569"/>
    </row>
    <row r="116570" spans="11:11">
      <c r="K116570"/>
    </row>
    <row r="116571" spans="11:11">
      <c r="K116571"/>
    </row>
    <row r="116572" spans="11:11">
      <c r="K116572"/>
    </row>
    <row r="116573" spans="11:11">
      <c r="K116573"/>
    </row>
    <row r="116574" spans="11:11">
      <c r="K116574"/>
    </row>
    <row r="116575" spans="11:11">
      <c r="K116575"/>
    </row>
    <row r="116576" spans="11:11">
      <c r="K116576"/>
    </row>
    <row r="116577" spans="11:11">
      <c r="K116577"/>
    </row>
    <row r="116578" spans="11:11">
      <c r="K116578"/>
    </row>
    <row r="116579" spans="11:11">
      <c r="K116579"/>
    </row>
    <row r="116580" spans="11:11">
      <c r="K116580"/>
    </row>
    <row r="116581" spans="11:11">
      <c r="K116581"/>
    </row>
    <row r="116582" spans="11:11">
      <c r="K116582"/>
    </row>
    <row r="116583" spans="11:11">
      <c r="K116583"/>
    </row>
    <row r="116584" spans="11:11">
      <c r="K116584"/>
    </row>
    <row r="116585" spans="11:11">
      <c r="K116585"/>
    </row>
    <row r="116586" spans="11:11">
      <c r="K116586"/>
    </row>
    <row r="116587" spans="11:11">
      <c r="K116587"/>
    </row>
    <row r="116588" spans="11:11">
      <c r="K116588"/>
    </row>
    <row r="116589" spans="11:11">
      <c r="K116589"/>
    </row>
    <row r="116590" spans="11:11">
      <c r="K116590"/>
    </row>
    <row r="116591" spans="11:11">
      <c r="K116591"/>
    </row>
    <row r="116592" spans="11:11">
      <c r="K116592"/>
    </row>
    <row r="116593" spans="11:11">
      <c r="K116593"/>
    </row>
    <row r="116594" spans="11:11">
      <c r="K116594"/>
    </row>
    <row r="116595" spans="11:11">
      <c r="K116595"/>
    </row>
    <row r="116596" spans="11:11">
      <c r="K116596"/>
    </row>
    <row r="116597" spans="11:11">
      <c r="K116597"/>
    </row>
    <row r="116598" spans="11:11">
      <c r="K116598"/>
    </row>
    <row r="116599" spans="11:11">
      <c r="K116599"/>
    </row>
    <row r="116600" spans="11:11">
      <c r="K116600"/>
    </row>
    <row r="116601" spans="11:11">
      <c r="K116601"/>
    </row>
    <row r="116602" spans="11:11">
      <c r="K116602"/>
    </row>
    <row r="116603" spans="11:11">
      <c r="K116603"/>
    </row>
    <row r="116604" spans="11:11">
      <c r="K116604"/>
    </row>
    <row r="116605" spans="11:11">
      <c r="K116605"/>
    </row>
    <row r="116606" spans="11:11">
      <c r="K116606"/>
    </row>
    <row r="116607" spans="11:11">
      <c r="K116607"/>
    </row>
    <row r="116608" spans="11:11">
      <c r="K116608"/>
    </row>
    <row r="116609" spans="11:11">
      <c r="K116609"/>
    </row>
    <row r="116610" spans="11:11">
      <c r="K116610"/>
    </row>
    <row r="116611" spans="11:11">
      <c r="K116611"/>
    </row>
    <row r="116612" spans="11:11">
      <c r="K116612"/>
    </row>
    <row r="116613" spans="11:11">
      <c r="K116613"/>
    </row>
    <row r="116614" spans="11:11">
      <c r="K116614"/>
    </row>
    <row r="116615" spans="11:11">
      <c r="K116615"/>
    </row>
    <row r="116616" spans="11:11">
      <c r="K116616"/>
    </row>
    <row r="116617" spans="11:11">
      <c r="K116617"/>
    </row>
    <row r="116618" spans="11:11">
      <c r="K116618"/>
    </row>
    <row r="116619" spans="11:11">
      <c r="K116619"/>
    </row>
    <row r="116620" spans="11:11">
      <c r="K116620"/>
    </row>
    <row r="116621" spans="11:11">
      <c r="K116621"/>
    </row>
    <row r="116622" spans="11:11">
      <c r="K116622"/>
    </row>
    <row r="116623" spans="11:11">
      <c r="K116623"/>
    </row>
    <row r="116624" spans="11:11">
      <c r="K116624"/>
    </row>
    <row r="116625" spans="11:11">
      <c r="K116625"/>
    </row>
    <row r="116626" spans="11:11">
      <c r="K116626"/>
    </row>
    <row r="116627" spans="11:11">
      <c r="K116627"/>
    </row>
    <row r="116628" spans="11:11">
      <c r="K116628"/>
    </row>
    <row r="116629" spans="11:11">
      <c r="K116629"/>
    </row>
    <row r="116630" spans="11:11">
      <c r="K116630"/>
    </row>
    <row r="116631" spans="11:11">
      <c r="K116631"/>
    </row>
    <row r="116632" spans="11:11">
      <c r="K116632"/>
    </row>
    <row r="116633" spans="11:11">
      <c r="K116633"/>
    </row>
    <row r="116634" spans="11:11">
      <c r="K116634"/>
    </row>
    <row r="116635" spans="11:11">
      <c r="K116635"/>
    </row>
    <row r="116636" spans="11:11">
      <c r="K116636"/>
    </row>
    <row r="116637" spans="11:11">
      <c r="K116637"/>
    </row>
    <row r="116638" spans="11:11">
      <c r="K116638"/>
    </row>
    <row r="116639" spans="11:11">
      <c r="K116639"/>
    </row>
    <row r="116640" spans="11:11">
      <c r="K116640"/>
    </row>
    <row r="116641" spans="11:11">
      <c r="K116641"/>
    </row>
    <row r="116642" spans="11:11">
      <c r="K116642"/>
    </row>
    <row r="116643" spans="11:11">
      <c r="K116643"/>
    </row>
    <row r="116644" spans="11:11">
      <c r="K116644"/>
    </row>
    <row r="116645" spans="11:11">
      <c r="K116645"/>
    </row>
    <row r="116646" spans="11:11">
      <c r="K116646"/>
    </row>
    <row r="116647" spans="11:11">
      <c r="K116647"/>
    </row>
    <row r="116648" spans="11:11">
      <c r="K116648"/>
    </row>
    <row r="116649" spans="11:11">
      <c r="K116649"/>
    </row>
    <row r="116650" spans="11:11">
      <c r="K116650"/>
    </row>
    <row r="116651" spans="11:11">
      <c r="K116651"/>
    </row>
    <row r="116652" spans="11:11">
      <c r="K116652"/>
    </row>
    <row r="116653" spans="11:11">
      <c r="K116653"/>
    </row>
    <row r="116654" spans="11:11">
      <c r="K116654"/>
    </row>
    <row r="116655" spans="11:11">
      <c r="K116655"/>
    </row>
    <row r="116656" spans="11:11">
      <c r="K116656"/>
    </row>
    <row r="116657" spans="11:11">
      <c r="K116657"/>
    </row>
    <row r="116658" spans="11:11">
      <c r="K116658"/>
    </row>
    <row r="116659" spans="11:11">
      <c r="K116659"/>
    </row>
    <row r="116660" spans="11:11">
      <c r="K116660"/>
    </row>
    <row r="116661" spans="11:11">
      <c r="K116661"/>
    </row>
    <row r="116662" spans="11:11">
      <c r="K116662"/>
    </row>
    <row r="116663" spans="11:11">
      <c r="K116663"/>
    </row>
    <row r="116664" spans="11:11">
      <c r="K116664"/>
    </row>
    <row r="116665" spans="11:11">
      <c r="K116665"/>
    </row>
    <row r="116666" spans="11:11">
      <c r="K116666"/>
    </row>
    <row r="116667" spans="11:11">
      <c r="K116667"/>
    </row>
    <row r="116668" spans="11:11">
      <c r="K116668"/>
    </row>
    <row r="116669" spans="11:11">
      <c r="K116669"/>
    </row>
    <row r="116670" spans="11:11">
      <c r="K116670"/>
    </row>
    <row r="116671" spans="11:11">
      <c r="K116671"/>
    </row>
    <row r="116672" spans="11:11">
      <c r="K116672"/>
    </row>
    <row r="116673" spans="11:11">
      <c r="K116673"/>
    </row>
    <row r="116674" spans="11:11">
      <c r="K116674"/>
    </row>
    <row r="116675" spans="11:11">
      <c r="K116675"/>
    </row>
    <row r="116676" spans="11:11">
      <c r="K116676"/>
    </row>
    <row r="116677" spans="11:11">
      <c r="K116677"/>
    </row>
    <row r="116678" spans="11:11">
      <c r="K116678"/>
    </row>
    <row r="116679" spans="11:11">
      <c r="K116679"/>
    </row>
    <row r="116680" spans="11:11">
      <c r="K116680"/>
    </row>
    <row r="116681" spans="11:11">
      <c r="K116681"/>
    </row>
    <row r="116682" spans="11:11">
      <c r="K116682"/>
    </row>
    <row r="116683" spans="11:11">
      <c r="K116683"/>
    </row>
    <row r="116684" spans="11:11">
      <c r="K116684"/>
    </row>
    <row r="116685" spans="11:11">
      <c r="K116685"/>
    </row>
    <row r="116686" spans="11:11">
      <c r="K116686"/>
    </row>
    <row r="116687" spans="11:11">
      <c r="K116687"/>
    </row>
    <row r="116688" spans="11:11">
      <c r="K116688"/>
    </row>
    <row r="116689" spans="11:11">
      <c r="K116689"/>
    </row>
    <row r="116690" spans="11:11">
      <c r="K116690"/>
    </row>
    <row r="116691" spans="11:11">
      <c r="K116691"/>
    </row>
    <row r="116692" spans="11:11">
      <c r="K116692"/>
    </row>
    <row r="116693" spans="11:11">
      <c r="K116693"/>
    </row>
    <row r="116694" spans="11:11">
      <c r="K116694"/>
    </row>
    <row r="116695" spans="11:11">
      <c r="K116695"/>
    </row>
    <row r="116696" spans="11:11">
      <c r="K116696"/>
    </row>
    <row r="116697" spans="11:11">
      <c r="K116697"/>
    </row>
    <row r="116698" spans="11:11">
      <c r="K116698"/>
    </row>
    <row r="116699" spans="11:11">
      <c r="K116699"/>
    </row>
    <row r="116700" spans="11:11">
      <c r="K116700"/>
    </row>
    <row r="116701" spans="11:11">
      <c r="K116701"/>
    </row>
    <row r="116702" spans="11:11">
      <c r="K116702"/>
    </row>
    <row r="116703" spans="11:11">
      <c r="K116703"/>
    </row>
    <row r="116704" spans="11:11">
      <c r="K116704"/>
    </row>
    <row r="116705" spans="11:11">
      <c r="K116705"/>
    </row>
    <row r="116706" spans="11:11">
      <c r="K116706"/>
    </row>
    <row r="116707" spans="11:11">
      <c r="K116707"/>
    </row>
    <row r="116708" spans="11:11">
      <c r="K116708"/>
    </row>
    <row r="116709" spans="11:11">
      <c r="K116709"/>
    </row>
    <row r="116710" spans="11:11">
      <c r="K116710"/>
    </row>
    <row r="116711" spans="11:11">
      <c r="K116711"/>
    </row>
    <row r="116712" spans="11:11">
      <c r="K116712"/>
    </row>
    <row r="116713" spans="11:11">
      <c r="K116713"/>
    </row>
    <row r="116714" spans="11:11">
      <c r="K116714"/>
    </row>
    <row r="116715" spans="11:11">
      <c r="K116715"/>
    </row>
    <row r="116716" spans="11:11">
      <c r="K116716"/>
    </row>
    <row r="116717" spans="11:11">
      <c r="K116717"/>
    </row>
    <row r="116718" spans="11:11">
      <c r="K116718"/>
    </row>
    <row r="116719" spans="11:11">
      <c r="K116719"/>
    </row>
    <row r="116720" spans="11:11">
      <c r="K116720"/>
    </row>
    <row r="116721" spans="11:11">
      <c r="K116721"/>
    </row>
    <row r="116722" spans="11:11">
      <c r="K116722"/>
    </row>
    <row r="116723" spans="11:11">
      <c r="K116723"/>
    </row>
    <row r="116724" spans="11:11">
      <c r="K116724"/>
    </row>
    <row r="116725" spans="11:11">
      <c r="K116725"/>
    </row>
    <row r="116726" spans="11:11">
      <c r="K116726"/>
    </row>
    <row r="116727" spans="11:11">
      <c r="K116727"/>
    </row>
    <row r="116728" spans="11:11">
      <c r="K116728"/>
    </row>
    <row r="116729" spans="11:11">
      <c r="K116729"/>
    </row>
    <row r="116730" spans="11:11">
      <c r="K116730"/>
    </row>
    <row r="116731" spans="11:11">
      <c r="K116731"/>
    </row>
    <row r="116732" spans="11:11">
      <c r="K116732"/>
    </row>
    <row r="116733" spans="11:11">
      <c r="K116733"/>
    </row>
    <row r="116734" spans="11:11">
      <c r="K116734"/>
    </row>
    <row r="116735" spans="11:11">
      <c r="K116735"/>
    </row>
    <row r="116736" spans="11:11">
      <c r="K116736"/>
    </row>
    <row r="116737" spans="11:11">
      <c r="K116737"/>
    </row>
    <row r="116738" spans="11:11">
      <c r="K116738"/>
    </row>
    <row r="116739" spans="11:11">
      <c r="K116739"/>
    </row>
    <row r="116740" spans="11:11">
      <c r="K116740"/>
    </row>
    <row r="116741" spans="11:11">
      <c r="K116741"/>
    </row>
    <row r="116742" spans="11:11">
      <c r="K116742"/>
    </row>
    <row r="116743" spans="11:11">
      <c r="K116743"/>
    </row>
    <row r="116744" spans="11:11">
      <c r="K116744"/>
    </row>
    <row r="116745" spans="11:11">
      <c r="K116745"/>
    </row>
    <row r="116746" spans="11:11">
      <c r="K116746"/>
    </row>
    <row r="116747" spans="11:11">
      <c r="K116747"/>
    </row>
    <row r="116748" spans="11:11">
      <c r="K116748"/>
    </row>
    <row r="116749" spans="11:11">
      <c r="K116749"/>
    </row>
    <row r="116750" spans="11:11">
      <c r="K116750"/>
    </row>
    <row r="116751" spans="11:11">
      <c r="K116751"/>
    </row>
    <row r="116752" spans="11:11">
      <c r="K116752"/>
    </row>
    <row r="116753" spans="11:11">
      <c r="K116753"/>
    </row>
    <row r="116754" spans="11:11">
      <c r="K116754"/>
    </row>
    <row r="116755" spans="11:11">
      <c r="K116755"/>
    </row>
    <row r="116756" spans="11:11">
      <c r="K116756"/>
    </row>
    <row r="116757" spans="11:11">
      <c r="K116757"/>
    </row>
    <row r="116758" spans="11:11">
      <c r="K116758"/>
    </row>
    <row r="116759" spans="11:11">
      <c r="K116759"/>
    </row>
    <row r="116760" spans="11:11">
      <c r="K116760"/>
    </row>
    <row r="116761" spans="11:11">
      <c r="K116761"/>
    </row>
    <row r="116762" spans="11:11">
      <c r="K116762"/>
    </row>
    <row r="116763" spans="11:11">
      <c r="K116763"/>
    </row>
    <row r="116764" spans="11:11">
      <c r="K116764"/>
    </row>
    <row r="116765" spans="11:11">
      <c r="K116765"/>
    </row>
    <row r="116766" spans="11:11">
      <c r="K116766"/>
    </row>
    <row r="116767" spans="11:11">
      <c r="K116767"/>
    </row>
    <row r="116768" spans="11:11">
      <c r="K116768"/>
    </row>
    <row r="116769" spans="11:11">
      <c r="K116769"/>
    </row>
    <row r="116770" spans="11:11">
      <c r="K116770"/>
    </row>
    <row r="116771" spans="11:11">
      <c r="K116771"/>
    </row>
    <row r="116772" spans="11:11">
      <c r="K116772"/>
    </row>
    <row r="116773" spans="11:11">
      <c r="K116773"/>
    </row>
    <row r="116774" spans="11:11">
      <c r="K116774"/>
    </row>
    <row r="116775" spans="11:11">
      <c r="K116775"/>
    </row>
    <row r="116776" spans="11:11">
      <c r="K116776"/>
    </row>
    <row r="116777" spans="11:11">
      <c r="K116777"/>
    </row>
    <row r="116778" spans="11:11">
      <c r="K116778"/>
    </row>
    <row r="116779" spans="11:11">
      <c r="K116779"/>
    </row>
    <row r="116780" spans="11:11">
      <c r="K116780"/>
    </row>
    <row r="116781" spans="11:11">
      <c r="K116781"/>
    </row>
    <row r="116782" spans="11:11">
      <c r="K116782"/>
    </row>
    <row r="116783" spans="11:11">
      <c r="K116783"/>
    </row>
    <row r="116784" spans="11:11">
      <c r="K116784"/>
    </row>
    <row r="116785" spans="11:11">
      <c r="K116785"/>
    </row>
    <row r="116786" spans="11:11">
      <c r="K116786"/>
    </row>
    <row r="116787" spans="11:11">
      <c r="K116787"/>
    </row>
    <row r="116788" spans="11:11">
      <c r="K116788"/>
    </row>
    <row r="116789" spans="11:11">
      <c r="K116789"/>
    </row>
    <row r="116790" spans="11:11">
      <c r="K116790"/>
    </row>
    <row r="116791" spans="11:11">
      <c r="K116791"/>
    </row>
    <row r="116792" spans="11:11">
      <c r="K116792"/>
    </row>
    <row r="116793" spans="11:11">
      <c r="K116793"/>
    </row>
    <row r="116794" spans="11:11">
      <c r="K116794"/>
    </row>
    <row r="116795" spans="11:11">
      <c r="K116795"/>
    </row>
    <row r="116796" spans="11:11">
      <c r="K116796"/>
    </row>
    <row r="116797" spans="11:11">
      <c r="K116797"/>
    </row>
    <row r="116798" spans="11:11">
      <c r="K116798"/>
    </row>
    <row r="116799" spans="11:11">
      <c r="K116799"/>
    </row>
    <row r="116800" spans="11:11">
      <c r="K116800"/>
    </row>
    <row r="116801" spans="11:11">
      <c r="K116801"/>
    </row>
    <row r="116802" spans="11:11">
      <c r="K116802"/>
    </row>
    <row r="116803" spans="11:11">
      <c r="K116803"/>
    </row>
    <row r="116804" spans="11:11">
      <c r="K116804"/>
    </row>
    <row r="116805" spans="11:11">
      <c r="K116805"/>
    </row>
    <row r="116806" spans="11:11">
      <c r="K116806"/>
    </row>
    <row r="116807" spans="11:11">
      <c r="K116807"/>
    </row>
    <row r="116808" spans="11:11">
      <c r="K116808"/>
    </row>
    <row r="116809" spans="11:11">
      <c r="K116809"/>
    </row>
    <row r="116810" spans="11:11">
      <c r="K116810"/>
    </row>
    <row r="116811" spans="11:11">
      <c r="K116811"/>
    </row>
    <row r="116812" spans="11:11">
      <c r="K116812"/>
    </row>
    <row r="116813" spans="11:11">
      <c r="K116813"/>
    </row>
    <row r="116814" spans="11:11">
      <c r="K116814"/>
    </row>
    <row r="116815" spans="11:11">
      <c r="K116815"/>
    </row>
    <row r="116816" spans="11:11">
      <c r="K116816"/>
    </row>
    <row r="116817" spans="11:11">
      <c r="K116817"/>
    </row>
    <row r="116818" spans="11:11">
      <c r="K116818"/>
    </row>
    <row r="116819" spans="11:11">
      <c r="K116819"/>
    </row>
    <row r="116820" spans="11:11">
      <c r="K116820"/>
    </row>
    <row r="116821" spans="11:11">
      <c r="K116821"/>
    </row>
    <row r="116822" spans="11:11">
      <c r="K116822"/>
    </row>
    <row r="116823" spans="11:11">
      <c r="K116823"/>
    </row>
    <row r="116824" spans="11:11">
      <c r="K116824"/>
    </row>
    <row r="116825" spans="11:11">
      <c r="K116825"/>
    </row>
    <row r="116826" spans="11:11">
      <c r="K116826"/>
    </row>
    <row r="116827" spans="11:11">
      <c r="K116827"/>
    </row>
    <row r="116828" spans="11:11">
      <c r="K116828"/>
    </row>
    <row r="116829" spans="11:11">
      <c r="K116829"/>
    </row>
    <row r="116830" spans="11:11">
      <c r="K116830"/>
    </row>
    <row r="116831" spans="11:11">
      <c r="K116831"/>
    </row>
    <row r="116832" spans="11:11">
      <c r="K116832"/>
    </row>
    <row r="116833" spans="11:11">
      <c r="K116833"/>
    </row>
    <row r="116834" spans="11:11">
      <c r="K116834"/>
    </row>
    <row r="116835" spans="11:11">
      <c r="K116835"/>
    </row>
    <row r="116836" spans="11:11">
      <c r="K116836"/>
    </row>
    <row r="116837" spans="11:11">
      <c r="K116837"/>
    </row>
    <row r="116838" spans="11:11">
      <c r="K116838"/>
    </row>
    <row r="116839" spans="11:11">
      <c r="K116839"/>
    </row>
    <row r="116840" spans="11:11">
      <c r="K116840"/>
    </row>
    <row r="116841" spans="11:11">
      <c r="K116841"/>
    </row>
    <row r="116842" spans="11:11">
      <c r="K116842"/>
    </row>
    <row r="116843" spans="11:11">
      <c r="K116843"/>
    </row>
    <row r="116844" spans="11:11">
      <c r="K116844"/>
    </row>
    <row r="116845" spans="11:11">
      <c r="K116845"/>
    </row>
    <row r="116846" spans="11:11">
      <c r="K116846"/>
    </row>
    <row r="116847" spans="11:11">
      <c r="K116847"/>
    </row>
    <row r="116848" spans="11:11">
      <c r="K116848"/>
    </row>
    <row r="116849" spans="11:11">
      <c r="K116849"/>
    </row>
    <row r="116850" spans="11:11">
      <c r="K116850"/>
    </row>
    <row r="116851" spans="11:11">
      <c r="K116851"/>
    </row>
    <row r="116852" spans="11:11">
      <c r="K116852"/>
    </row>
    <row r="116853" spans="11:11">
      <c r="K116853"/>
    </row>
    <row r="116854" spans="11:11">
      <c r="K116854"/>
    </row>
    <row r="116855" spans="11:11">
      <c r="K116855"/>
    </row>
    <row r="116856" spans="11:11">
      <c r="K116856"/>
    </row>
    <row r="116857" spans="11:11">
      <c r="K116857"/>
    </row>
    <row r="116858" spans="11:11">
      <c r="K116858"/>
    </row>
    <row r="116859" spans="11:11">
      <c r="K116859"/>
    </row>
    <row r="116860" spans="11:11">
      <c r="K116860"/>
    </row>
    <row r="116861" spans="11:11">
      <c r="K116861"/>
    </row>
    <row r="116862" spans="11:11">
      <c r="K116862"/>
    </row>
    <row r="116863" spans="11:11">
      <c r="K116863"/>
    </row>
    <row r="116864" spans="11:11">
      <c r="K116864"/>
    </row>
    <row r="116865" spans="11:11">
      <c r="K116865"/>
    </row>
    <row r="116866" spans="11:11">
      <c r="K116866"/>
    </row>
    <row r="116867" spans="11:11">
      <c r="K116867"/>
    </row>
    <row r="116868" spans="11:11">
      <c r="K116868"/>
    </row>
    <row r="116869" spans="11:11">
      <c r="K116869"/>
    </row>
    <row r="116870" spans="11:11">
      <c r="K116870"/>
    </row>
    <row r="116871" spans="11:11">
      <c r="K116871"/>
    </row>
    <row r="116872" spans="11:11">
      <c r="K116872"/>
    </row>
    <row r="116873" spans="11:11">
      <c r="K116873"/>
    </row>
    <row r="116874" spans="11:11">
      <c r="K116874"/>
    </row>
    <row r="116875" spans="11:11">
      <c r="K116875"/>
    </row>
    <row r="116876" spans="11:11">
      <c r="K116876"/>
    </row>
    <row r="116877" spans="11:11">
      <c r="K116877"/>
    </row>
    <row r="116878" spans="11:11">
      <c r="K116878"/>
    </row>
    <row r="116879" spans="11:11">
      <c r="K116879"/>
    </row>
    <row r="116880" spans="11:11">
      <c r="K116880"/>
    </row>
    <row r="116881" spans="11:11">
      <c r="K116881"/>
    </row>
    <row r="116882" spans="11:11">
      <c r="K116882"/>
    </row>
    <row r="116883" spans="11:11">
      <c r="K116883"/>
    </row>
    <row r="116884" spans="11:11">
      <c r="K116884"/>
    </row>
    <row r="116885" spans="11:11">
      <c r="K116885"/>
    </row>
    <row r="116886" spans="11:11">
      <c r="K116886"/>
    </row>
    <row r="116887" spans="11:11">
      <c r="K116887"/>
    </row>
    <row r="116888" spans="11:11">
      <c r="K116888"/>
    </row>
    <row r="116889" spans="11:11">
      <c r="K116889"/>
    </row>
    <row r="116890" spans="11:11">
      <c r="K116890"/>
    </row>
    <row r="116891" spans="11:11">
      <c r="K116891"/>
    </row>
    <row r="116892" spans="11:11">
      <c r="K116892"/>
    </row>
    <row r="116893" spans="11:11">
      <c r="K116893"/>
    </row>
    <row r="116894" spans="11:11">
      <c r="K116894"/>
    </row>
    <row r="116895" spans="11:11">
      <c r="K116895"/>
    </row>
    <row r="116896" spans="11:11">
      <c r="K116896"/>
    </row>
    <row r="116897" spans="11:11">
      <c r="K116897"/>
    </row>
    <row r="116898" spans="11:11">
      <c r="K116898"/>
    </row>
    <row r="116899" spans="11:11">
      <c r="K116899"/>
    </row>
    <row r="116900" spans="11:11">
      <c r="K116900"/>
    </row>
    <row r="116901" spans="11:11">
      <c r="K116901"/>
    </row>
    <row r="116902" spans="11:11">
      <c r="K116902"/>
    </row>
    <row r="116903" spans="11:11">
      <c r="K116903"/>
    </row>
    <row r="116904" spans="11:11">
      <c r="K116904"/>
    </row>
    <row r="116905" spans="11:11">
      <c r="K116905"/>
    </row>
    <row r="116906" spans="11:11">
      <c r="K116906"/>
    </row>
    <row r="116907" spans="11:11">
      <c r="K116907"/>
    </row>
    <row r="116908" spans="11:11">
      <c r="K116908"/>
    </row>
    <row r="116909" spans="11:11">
      <c r="K116909"/>
    </row>
    <row r="116910" spans="11:11">
      <c r="K116910"/>
    </row>
    <row r="116911" spans="11:11">
      <c r="K116911"/>
    </row>
    <row r="116912" spans="11:11">
      <c r="K116912"/>
    </row>
    <row r="116913" spans="11:11">
      <c r="K116913"/>
    </row>
    <row r="116914" spans="11:11">
      <c r="K116914"/>
    </row>
    <row r="116915" spans="11:11">
      <c r="K116915"/>
    </row>
    <row r="116916" spans="11:11">
      <c r="K116916"/>
    </row>
    <row r="116917" spans="11:11">
      <c r="K116917"/>
    </row>
    <row r="116918" spans="11:11">
      <c r="K116918"/>
    </row>
    <row r="116919" spans="11:11">
      <c r="K116919"/>
    </row>
    <row r="116920" spans="11:11">
      <c r="K116920"/>
    </row>
    <row r="116921" spans="11:11">
      <c r="K116921"/>
    </row>
    <row r="116922" spans="11:11">
      <c r="K116922"/>
    </row>
    <row r="116923" spans="11:11">
      <c r="K116923"/>
    </row>
    <row r="116924" spans="11:11">
      <c r="K116924"/>
    </row>
    <row r="116925" spans="11:11">
      <c r="K116925"/>
    </row>
    <row r="116926" spans="11:11">
      <c r="K116926"/>
    </row>
    <row r="116927" spans="11:11">
      <c r="K116927"/>
    </row>
    <row r="116928" spans="11:11">
      <c r="K116928"/>
    </row>
    <row r="116929" spans="11:11">
      <c r="K116929"/>
    </row>
    <row r="116930" spans="11:11">
      <c r="K116930"/>
    </row>
    <row r="116931" spans="11:11">
      <c r="K116931"/>
    </row>
    <row r="116932" spans="11:11">
      <c r="K116932"/>
    </row>
    <row r="116933" spans="11:11">
      <c r="K116933"/>
    </row>
    <row r="116934" spans="11:11">
      <c r="K116934"/>
    </row>
    <row r="116935" spans="11:11">
      <c r="K116935"/>
    </row>
    <row r="116936" spans="11:11">
      <c r="K116936"/>
    </row>
    <row r="116937" spans="11:11">
      <c r="K116937"/>
    </row>
    <row r="116938" spans="11:11">
      <c r="K116938"/>
    </row>
    <row r="116939" spans="11:11">
      <c r="K116939"/>
    </row>
    <row r="116940" spans="11:11">
      <c r="K116940"/>
    </row>
    <row r="116941" spans="11:11">
      <c r="K116941"/>
    </row>
    <row r="116942" spans="11:11">
      <c r="K116942"/>
    </row>
    <row r="116943" spans="11:11">
      <c r="K116943"/>
    </row>
    <row r="116944" spans="11:11">
      <c r="K116944"/>
    </row>
    <row r="116945" spans="11:11">
      <c r="K116945"/>
    </row>
    <row r="116946" spans="11:11">
      <c r="K116946"/>
    </row>
    <row r="116947" spans="11:11">
      <c r="K116947"/>
    </row>
    <row r="116948" spans="11:11">
      <c r="K116948"/>
    </row>
    <row r="116949" spans="11:11">
      <c r="K116949"/>
    </row>
    <row r="116950" spans="11:11">
      <c r="K116950"/>
    </row>
    <row r="116951" spans="11:11">
      <c r="K116951"/>
    </row>
    <row r="116952" spans="11:11">
      <c r="K116952"/>
    </row>
    <row r="116953" spans="11:11">
      <c r="K116953"/>
    </row>
    <row r="116954" spans="11:11">
      <c r="K116954"/>
    </row>
    <row r="116955" spans="11:11">
      <c r="K116955"/>
    </row>
    <row r="116956" spans="11:11">
      <c r="K116956"/>
    </row>
    <row r="116957" spans="11:11">
      <c r="K116957"/>
    </row>
    <row r="116958" spans="11:11">
      <c r="K116958"/>
    </row>
    <row r="116959" spans="11:11">
      <c r="K116959"/>
    </row>
    <row r="116960" spans="11:11">
      <c r="K116960"/>
    </row>
    <row r="116961" spans="11:11">
      <c r="K116961"/>
    </row>
    <row r="116962" spans="11:11">
      <c r="K116962"/>
    </row>
    <row r="116963" spans="11:11">
      <c r="K116963"/>
    </row>
    <row r="116964" spans="11:11">
      <c r="K116964"/>
    </row>
    <row r="116965" spans="11:11">
      <c r="K116965"/>
    </row>
    <row r="116966" spans="11:11">
      <c r="K116966"/>
    </row>
    <row r="116967" spans="11:11">
      <c r="K116967"/>
    </row>
    <row r="116968" spans="11:11">
      <c r="K116968"/>
    </row>
    <row r="116969" spans="11:11">
      <c r="K116969"/>
    </row>
    <row r="116970" spans="11:11">
      <c r="K116970"/>
    </row>
    <row r="116971" spans="11:11">
      <c r="K116971"/>
    </row>
    <row r="116972" spans="11:11">
      <c r="K116972"/>
    </row>
    <row r="116973" spans="11:11">
      <c r="K116973"/>
    </row>
    <row r="116974" spans="11:11">
      <c r="K116974"/>
    </row>
    <row r="116975" spans="11:11">
      <c r="K116975"/>
    </row>
    <row r="116976" spans="11:11">
      <c r="K116976"/>
    </row>
    <row r="116977" spans="11:11">
      <c r="K116977"/>
    </row>
    <row r="116978" spans="11:11">
      <c r="K116978"/>
    </row>
    <row r="116979" spans="11:11">
      <c r="K116979"/>
    </row>
    <row r="116980" spans="11:11">
      <c r="K116980"/>
    </row>
    <row r="116981" spans="11:11">
      <c r="K116981"/>
    </row>
    <row r="116982" spans="11:11">
      <c r="K116982"/>
    </row>
    <row r="116983" spans="11:11">
      <c r="K116983"/>
    </row>
    <row r="116984" spans="11:11">
      <c r="K116984"/>
    </row>
    <row r="116985" spans="11:11">
      <c r="K116985"/>
    </row>
    <row r="116986" spans="11:11">
      <c r="K116986"/>
    </row>
    <row r="116987" spans="11:11">
      <c r="K116987"/>
    </row>
    <row r="116988" spans="11:11">
      <c r="K116988"/>
    </row>
    <row r="116989" spans="11:11">
      <c r="K116989"/>
    </row>
    <row r="116990" spans="11:11">
      <c r="K116990"/>
    </row>
    <row r="116991" spans="11:11">
      <c r="K116991"/>
    </row>
    <row r="116992" spans="11:11">
      <c r="K116992"/>
    </row>
    <row r="116993" spans="11:11">
      <c r="K116993"/>
    </row>
    <row r="116994" spans="11:11">
      <c r="K116994"/>
    </row>
    <row r="116995" spans="11:11">
      <c r="K116995"/>
    </row>
    <row r="116996" spans="11:11">
      <c r="K116996"/>
    </row>
    <row r="116997" spans="11:11">
      <c r="K116997"/>
    </row>
    <row r="116998" spans="11:11">
      <c r="K116998"/>
    </row>
    <row r="116999" spans="11:11">
      <c r="K116999"/>
    </row>
    <row r="117000" spans="11:11">
      <c r="K117000"/>
    </row>
    <row r="117001" spans="11:11">
      <c r="K117001"/>
    </row>
    <row r="117002" spans="11:11">
      <c r="K117002"/>
    </row>
    <row r="117003" spans="11:11">
      <c r="K117003"/>
    </row>
    <row r="117004" spans="11:11">
      <c r="K117004"/>
    </row>
    <row r="117005" spans="11:11">
      <c r="K117005"/>
    </row>
    <row r="117006" spans="11:11">
      <c r="K117006"/>
    </row>
    <row r="117007" spans="11:11">
      <c r="K117007"/>
    </row>
    <row r="117008" spans="11:11">
      <c r="K117008"/>
    </row>
    <row r="117009" spans="11:11">
      <c r="K117009"/>
    </row>
    <row r="117010" spans="11:11">
      <c r="K117010"/>
    </row>
    <row r="117011" spans="11:11">
      <c r="K117011"/>
    </row>
    <row r="117012" spans="11:11">
      <c r="K117012"/>
    </row>
    <row r="117013" spans="11:11">
      <c r="K117013"/>
    </row>
    <row r="117014" spans="11:11">
      <c r="K117014"/>
    </row>
    <row r="117015" spans="11:11">
      <c r="K117015"/>
    </row>
    <row r="117016" spans="11:11">
      <c r="K117016"/>
    </row>
    <row r="117017" spans="11:11">
      <c r="K117017"/>
    </row>
    <row r="117018" spans="11:11">
      <c r="K117018"/>
    </row>
    <row r="117019" spans="11:11">
      <c r="K117019"/>
    </row>
    <row r="117020" spans="11:11">
      <c r="K117020"/>
    </row>
    <row r="117021" spans="11:11">
      <c r="K117021"/>
    </row>
    <row r="117022" spans="11:11">
      <c r="K117022"/>
    </row>
    <row r="117023" spans="11:11">
      <c r="K117023"/>
    </row>
    <row r="117024" spans="11:11">
      <c r="K117024"/>
    </row>
    <row r="117025" spans="11:11">
      <c r="K117025"/>
    </row>
    <row r="117026" spans="11:11">
      <c r="K117026"/>
    </row>
    <row r="117027" spans="11:11">
      <c r="K117027"/>
    </row>
    <row r="117028" spans="11:11">
      <c r="K117028"/>
    </row>
    <row r="117029" spans="11:11">
      <c r="K117029"/>
    </row>
    <row r="117030" spans="11:11">
      <c r="K117030"/>
    </row>
    <row r="117031" spans="11:11">
      <c r="K117031"/>
    </row>
    <row r="117032" spans="11:11">
      <c r="K117032"/>
    </row>
    <row r="117033" spans="11:11">
      <c r="K117033"/>
    </row>
    <row r="117034" spans="11:11">
      <c r="K117034"/>
    </row>
    <row r="117035" spans="11:11">
      <c r="K117035"/>
    </row>
    <row r="117036" spans="11:11">
      <c r="K117036"/>
    </row>
    <row r="117037" spans="11:11">
      <c r="K117037"/>
    </row>
    <row r="117038" spans="11:11">
      <c r="K117038"/>
    </row>
    <row r="117039" spans="11:11">
      <c r="K117039"/>
    </row>
    <row r="117040" spans="11:11">
      <c r="K117040"/>
    </row>
    <row r="117041" spans="11:11">
      <c r="K117041"/>
    </row>
    <row r="117042" spans="11:11">
      <c r="K117042"/>
    </row>
    <row r="117043" spans="11:11">
      <c r="K117043"/>
    </row>
    <row r="117044" spans="11:11">
      <c r="K117044"/>
    </row>
    <row r="117045" spans="11:11">
      <c r="K117045"/>
    </row>
    <row r="117046" spans="11:11">
      <c r="K117046"/>
    </row>
    <row r="117047" spans="11:11">
      <c r="K117047"/>
    </row>
    <row r="117048" spans="11:11">
      <c r="K117048"/>
    </row>
    <row r="117049" spans="11:11">
      <c r="K117049"/>
    </row>
    <row r="117050" spans="11:11">
      <c r="K117050"/>
    </row>
    <row r="117051" spans="11:11">
      <c r="K117051"/>
    </row>
    <row r="117052" spans="11:11">
      <c r="K117052"/>
    </row>
    <row r="117053" spans="11:11">
      <c r="K117053"/>
    </row>
    <row r="117054" spans="11:11">
      <c r="K117054"/>
    </row>
    <row r="117055" spans="11:11">
      <c r="K117055"/>
    </row>
    <row r="117056" spans="11:11">
      <c r="K117056"/>
    </row>
    <row r="117057" spans="11:11">
      <c r="K117057"/>
    </row>
    <row r="117058" spans="11:11">
      <c r="K117058"/>
    </row>
    <row r="117059" spans="11:11">
      <c r="K117059"/>
    </row>
    <row r="117060" spans="11:11">
      <c r="K117060"/>
    </row>
    <row r="117061" spans="11:11">
      <c r="K117061"/>
    </row>
    <row r="117062" spans="11:11">
      <c r="K117062"/>
    </row>
    <row r="117063" spans="11:11">
      <c r="K117063"/>
    </row>
    <row r="117064" spans="11:11">
      <c r="K117064"/>
    </row>
    <row r="117065" spans="11:11">
      <c r="K117065"/>
    </row>
    <row r="117066" spans="11:11">
      <c r="K117066"/>
    </row>
    <row r="117067" spans="11:11">
      <c r="K117067"/>
    </row>
    <row r="117068" spans="11:11">
      <c r="K117068"/>
    </row>
    <row r="117069" spans="11:11">
      <c r="K117069"/>
    </row>
    <row r="117070" spans="11:11">
      <c r="K117070"/>
    </row>
    <row r="117071" spans="11:11">
      <c r="K117071"/>
    </row>
    <row r="117072" spans="11:11">
      <c r="K117072"/>
    </row>
    <row r="117073" spans="11:11">
      <c r="K117073"/>
    </row>
    <row r="117074" spans="11:11">
      <c r="K117074"/>
    </row>
    <row r="117075" spans="11:11">
      <c r="K117075"/>
    </row>
    <row r="117076" spans="11:11">
      <c r="K117076"/>
    </row>
    <row r="117077" spans="11:11">
      <c r="K117077"/>
    </row>
    <row r="117078" spans="11:11">
      <c r="K117078"/>
    </row>
    <row r="117079" spans="11:11">
      <c r="K117079"/>
    </row>
    <row r="117080" spans="11:11">
      <c r="K117080"/>
    </row>
    <row r="117081" spans="11:11">
      <c r="K117081"/>
    </row>
    <row r="117082" spans="11:11">
      <c r="K117082"/>
    </row>
    <row r="117083" spans="11:11">
      <c r="K117083"/>
    </row>
    <row r="117084" spans="11:11">
      <c r="K117084"/>
    </row>
    <row r="117085" spans="11:11">
      <c r="K117085"/>
    </row>
    <row r="117086" spans="11:11">
      <c r="K117086"/>
    </row>
    <row r="117087" spans="11:11">
      <c r="K117087"/>
    </row>
    <row r="117088" spans="11:11">
      <c r="K117088"/>
    </row>
    <row r="117089" spans="11:11">
      <c r="K117089"/>
    </row>
    <row r="117090" spans="11:11">
      <c r="K117090"/>
    </row>
    <row r="117091" spans="11:11">
      <c r="K117091"/>
    </row>
    <row r="117092" spans="11:11">
      <c r="K117092"/>
    </row>
    <row r="117093" spans="11:11">
      <c r="K117093"/>
    </row>
    <row r="117094" spans="11:11">
      <c r="K117094"/>
    </row>
    <row r="117095" spans="11:11">
      <c r="K117095"/>
    </row>
    <row r="117096" spans="11:11">
      <c r="K117096"/>
    </row>
    <row r="117097" spans="11:11">
      <c r="K117097"/>
    </row>
    <row r="117098" spans="11:11">
      <c r="K117098"/>
    </row>
    <row r="117099" spans="11:11">
      <c r="K117099"/>
    </row>
    <row r="117100" spans="11:11">
      <c r="K117100"/>
    </row>
    <row r="117101" spans="11:11">
      <c r="K117101"/>
    </row>
    <row r="117102" spans="11:11">
      <c r="K117102"/>
    </row>
    <row r="117103" spans="11:11">
      <c r="K117103"/>
    </row>
    <row r="117104" spans="11:11">
      <c r="K117104"/>
    </row>
    <row r="117105" spans="11:11">
      <c r="K117105"/>
    </row>
    <row r="117106" spans="11:11">
      <c r="K117106"/>
    </row>
    <row r="117107" spans="11:11">
      <c r="K117107"/>
    </row>
    <row r="117108" spans="11:11">
      <c r="K117108"/>
    </row>
    <row r="117109" spans="11:11">
      <c r="K117109"/>
    </row>
    <row r="117110" spans="11:11">
      <c r="K117110"/>
    </row>
    <row r="117111" spans="11:11">
      <c r="K117111"/>
    </row>
    <row r="117112" spans="11:11">
      <c r="K117112"/>
    </row>
    <row r="117113" spans="11:11">
      <c r="K117113"/>
    </row>
    <row r="117114" spans="11:11">
      <c r="K117114"/>
    </row>
    <row r="117115" spans="11:11">
      <c r="K117115"/>
    </row>
    <row r="117116" spans="11:11">
      <c r="K117116"/>
    </row>
    <row r="117117" spans="11:11">
      <c r="K117117"/>
    </row>
    <row r="117118" spans="11:11">
      <c r="K117118"/>
    </row>
    <row r="117119" spans="11:11">
      <c r="K117119"/>
    </row>
    <row r="117120" spans="11:11">
      <c r="K117120"/>
    </row>
    <row r="117121" spans="11:11">
      <c r="K117121"/>
    </row>
    <row r="117122" spans="11:11">
      <c r="K117122"/>
    </row>
    <row r="117123" spans="11:11">
      <c r="K117123"/>
    </row>
    <row r="117124" spans="11:11">
      <c r="K117124"/>
    </row>
    <row r="117125" spans="11:11">
      <c r="K117125"/>
    </row>
    <row r="117126" spans="11:11">
      <c r="K117126"/>
    </row>
    <row r="117127" spans="11:11">
      <c r="K117127"/>
    </row>
    <row r="117128" spans="11:11">
      <c r="K117128"/>
    </row>
    <row r="117129" spans="11:11">
      <c r="K117129"/>
    </row>
    <row r="117130" spans="11:11">
      <c r="K117130"/>
    </row>
    <row r="117131" spans="11:11">
      <c r="K117131"/>
    </row>
    <row r="117132" spans="11:11">
      <c r="K117132"/>
    </row>
    <row r="117133" spans="11:11">
      <c r="K117133"/>
    </row>
    <row r="117134" spans="11:11">
      <c r="K117134"/>
    </row>
    <row r="117135" spans="11:11">
      <c r="K117135"/>
    </row>
    <row r="117136" spans="11:11">
      <c r="K117136"/>
    </row>
    <row r="117137" spans="11:11">
      <c r="K117137"/>
    </row>
    <row r="117138" spans="11:11">
      <c r="K117138"/>
    </row>
    <row r="117139" spans="11:11">
      <c r="K117139"/>
    </row>
    <row r="117140" spans="11:11">
      <c r="K117140"/>
    </row>
    <row r="117141" spans="11:11">
      <c r="K117141"/>
    </row>
    <row r="117142" spans="11:11">
      <c r="K117142"/>
    </row>
    <row r="117143" spans="11:11">
      <c r="K117143"/>
    </row>
    <row r="117144" spans="11:11">
      <c r="K117144"/>
    </row>
    <row r="117145" spans="11:11">
      <c r="K117145"/>
    </row>
    <row r="117146" spans="11:11">
      <c r="K117146"/>
    </row>
    <row r="117147" spans="11:11">
      <c r="K117147"/>
    </row>
    <row r="117148" spans="11:11">
      <c r="K117148"/>
    </row>
    <row r="117149" spans="11:11">
      <c r="K117149"/>
    </row>
    <row r="117150" spans="11:11">
      <c r="K117150"/>
    </row>
    <row r="117151" spans="11:11">
      <c r="K117151"/>
    </row>
    <row r="117152" spans="11:11">
      <c r="K117152"/>
    </row>
    <row r="117153" spans="11:11">
      <c r="K117153"/>
    </row>
    <row r="117154" spans="11:11">
      <c r="K117154"/>
    </row>
    <row r="117155" spans="11:11">
      <c r="K117155"/>
    </row>
    <row r="117156" spans="11:11">
      <c r="K117156"/>
    </row>
    <row r="117157" spans="11:11">
      <c r="K117157"/>
    </row>
    <row r="117158" spans="11:11">
      <c r="K117158"/>
    </row>
    <row r="117159" spans="11:11">
      <c r="K117159"/>
    </row>
    <row r="117160" spans="11:11">
      <c r="K117160"/>
    </row>
    <row r="117161" spans="11:11">
      <c r="K117161"/>
    </row>
    <row r="117162" spans="11:11">
      <c r="K117162"/>
    </row>
    <row r="117163" spans="11:11">
      <c r="K117163"/>
    </row>
    <row r="117164" spans="11:11">
      <c r="K117164"/>
    </row>
    <row r="117165" spans="11:11">
      <c r="K117165"/>
    </row>
    <row r="117166" spans="11:11">
      <c r="K117166"/>
    </row>
    <row r="117167" spans="11:11">
      <c r="K117167"/>
    </row>
    <row r="117168" spans="11:11">
      <c r="K117168"/>
    </row>
    <row r="117169" spans="11:11">
      <c r="K117169"/>
    </row>
    <row r="117170" spans="11:11">
      <c r="K117170"/>
    </row>
    <row r="117171" spans="11:11">
      <c r="K117171"/>
    </row>
    <row r="117172" spans="11:11">
      <c r="K117172"/>
    </row>
    <row r="117173" spans="11:11">
      <c r="K117173"/>
    </row>
    <row r="117174" spans="11:11">
      <c r="K117174"/>
    </row>
    <row r="117175" spans="11:11">
      <c r="K117175"/>
    </row>
    <row r="117176" spans="11:11">
      <c r="K117176"/>
    </row>
    <row r="117177" spans="11:11">
      <c r="K117177"/>
    </row>
    <row r="117178" spans="11:11">
      <c r="K117178"/>
    </row>
    <row r="117179" spans="11:11">
      <c r="K117179"/>
    </row>
    <row r="117180" spans="11:11">
      <c r="K117180"/>
    </row>
    <row r="117181" spans="11:11">
      <c r="K117181"/>
    </row>
    <row r="117182" spans="11:11">
      <c r="K117182"/>
    </row>
    <row r="117183" spans="11:11">
      <c r="K117183"/>
    </row>
    <row r="117184" spans="11:11">
      <c r="K117184"/>
    </row>
    <row r="117185" spans="11:11">
      <c r="K117185"/>
    </row>
    <row r="117186" spans="11:11">
      <c r="K117186"/>
    </row>
    <row r="117187" spans="11:11">
      <c r="K117187"/>
    </row>
    <row r="117188" spans="11:11">
      <c r="K117188"/>
    </row>
    <row r="117189" spans="11:11">
      <c r="K117189"/>
    </row>
    <row r="117190" spans="11:11">
      <c r="K117190"/>
    </row>
    <row r="117191" spans="11:11">
      <c r="K117191"/>
    </row>
    <row r="117192" spans="11:11">
      <c r="K117192"/>
    </row>
    <row r="117193" spans="11:11">
      <c r="K117193"/>
    </row>
    <row r="117194" spans="11:11">
      <c r="K117194"/>
    </row>
    <row r="117195" spans="11:11">
      <c r="K117195"/>
    </row>
    <row r="117196" spans="11:11">
      <c r="K117196"/>
    </row>
    <row r="117197" spans="11:11">
      <c r="K117197"/>
    </row>
    <row r="117198" spans="11:11">
      <c r="K117198"/>
    </row>
    <row r="117199" spans="11:11">
      <c r="K117199"/>
    </row>
    <row r="117200" spans="11:11">
      <c r="K117200"/>
    </row>
    <row r="117201" spans="11:11">
      <c r="K117201"/>
    </row>
    <row r="117202" spans="11:11">
      <c r="K117202"/>
    </row>
    <row r="117203" spans="11:11">
      <c r="K117203"/>
    </row>
    <row r="117204" spans="11:11">
      <c r="K117204"/>
    </row>
    <row r="117205" spans="11:11">
      <c r="K117205"/>
    </row>
    <row r="117206" spans="11:11">
      <c r="K117206"/>
    </row>
    <row r="117207" spans="11:11">
      <c r="K117207"/>
    </row>
    <row r="117208" spans="11:11">
      <c r="K117208"/>
    </row>
    <row r="117209" spans="11:11">
      <c r="K117209"/>
    </row>
    <row r="117210" spans="11:11">
      <c r="K117210"/>
    </row>
    <row r="117211" spans="11:11">
      <c r="K117211"/>
    </row>
    <row r="117212" spans="11:11">
      <c r="K117212"/>
    </row>
    <row r="117213" spans="11:11">
      <c r="K117213"/>
    </row>
    <row r="117214" spans="11:11">
      <c r="K117214"/>
    </row>
    <row r="117215" spans="11:11">
      <c r="K117215"/>
    </row>
    <row r="117216" spans="11:11">
      <c r="K117216"/>
    </row>
    <row r="117217" spans="11:11">
      <c r="K117217"/>
    </row>
    <row r="117218" spans="11:11">
      <c r="K117218"/>
    </row>
    <row r="117219" spans="11:11">
      <c r="K117219"/>
    </row>
    <row r="117220" spans="11:11">
      <c r="K117220"/>
    </row>
    <row r="117221" spans="11:11">
      <c r="K117221"/>
    </row>
    <row r="117222" spans="11:11">
      <c r="K117222"/>
    </row>
    <row r="117223" spans="11:11">
      <c r="K117223"/>
    </row>
    <row r="117224" spans="11:11">
      <c r="K117224"/>
    </row>
    <row r="117225" spans="11:11">
      <c r="K117225"/>
    </row>
    <row r="117226" spans="11:11">
      <c r="K117226"/>
    </row>
    <row r="117227" spans="11:11">
      <c r="K117227"/>
    </row>
    <row r="117228" spans="11:11">
      <c r="K117228"/>
    </row>
    <row r="117229" spans="11:11">
      <c r="K117229"/>
    </row>
    <row r="117230" spans="11:11">
      <c r="K117230"/>
    </row>
    <row r="117231" spans="11:11">
      <c r="K117231"/>
    </row>
    <row r="117232" spans="11:11">
      <c r="K117232"/>
    </row>
    <row r="117233" spans="11:11">
      <c r="K117233"/>
    </row>
    <row r="117234" spans="11:11">
      <c r="K117234"/>
    </row>
    <row r="117235" spans="11:11">
      <c r="K117235"/>
    </row>
    <row r="117236" spans="11:11">
      <c r="K117236"/>
    </row>
    <row r="117237" spans="11:11">
      <c r="K117237"/>
    </row>
    <row r="117238" spans="11:11">
      <c r="K117238"/>
    </row>
    <row r="117239" spans="11:11">
      <c r="K117239"/>
    </row>
    <row r="117240" spans="11:11">
      <c r="K117240"/>
    </row>
    <row r="117241" spans="11:11">
      <c r="K117241"/>
    </row>
    <row r="117242" spans="11:11">
      <c r="K117242"/>
    </row>
    <row r="117243" spans="11:11">
      <c r="K117243"/>
    </row>
    <row r="117244" spans="11:11">
      <c r="K117244"/>
    </row>
    <row r="117245" spans="11:11">
      <c r="K117245"/>
    </row>
    <row r="117246" spans="11:11">
      <c r="K117246"/>
    </row>
    <row r="117247" spans="11:11">
      <c r="K117247"/>
    </row>
    <row r="117248" spans="11:11">
      <c r="K117248"/>
    </row>
    <row r="117249" spans="11:11">
      <c r="K117249"/>
    </row>
    <row r="117250" spans="11:11">
      <c r="K117250"/>
    </row>
    <row r="117251" spans="11:11">
      <c r="K117251"/>
    </row>
    <row r="117252" spans="11:11">
      <c r="K117252"/>
    </row>
    <row r="117253" spans="11:11">
      <c r="K117253"/>
    </row>
    <row r="117254" spans="11:11">
      <c r="K117254"/>
    </row>
    <row r="117255" spans="11:11">
      <c r="K117255"/>
    </row>
    <row r="117256" spans="11:11">
      <c r="K117256"/>
    </row>
    <row r="117257" spans="11:11">
      <c r="K117257"/>
    </row>
    <row r="117258" spans="11:11">
      <c r="K117258"/>
    </row>
    <row r="117259" spans="11:11">
      <c r="K117259"/>
    </row>
    <row r="117260" spans="11:11">
      <c r="K117260"/>
    </row>
    <row r="117261" spans="11:11">
      <c r="K117261"/>
    </row>
    <row r="117262" spans="11:11">
      <c r="K117262"/>
    </row>
    <row r="117263" spans="11:11">
      <c r="K117263"/>
    </row>
    <row r="117264" spans="11:11">
      <c r="K117264"/>
    </row>
    <row r="117265" spans="11:11">
      <c r="K117265"/>
    </row>
    <row r="117266" spans="11:11">
      <c r="K117266"/>
    </row>
    <row r="117267" spans="11:11">
      <c r="K117267"/>
    </row>
    <row r="117268" spans="11:11">
      <c r="K117268"/>
    </row>
    <row r="117269" spans="11:11">
      <c r="K117269"/>
    </row>
    <row r="117270" spans="11:11">
      <c r="K117270"/>
    </row>
    <row r="117271" spans="11:11">
      <c r="K117271"/>
    </row>
    <row r="117272" spans="11:11">
      <c r="K117272"/>
    </row>
    <row r="117273" spans="11:11">
      <c r="K117273"/>
    </row>
    <row r="117274" spans="11:11">
      <c r="K117274"/>
    </row>
    <row r="117275" spans="11:11">
      <c r="K117275"/>
    </row>
    <row r="117276" spans="11:11">
      <c r="K117276"/>
    </row>
    <row r="117277" spans="11:11">
      <c r="K117277"/>
    </row>
    <row r="117278" spans="11:11">
      <c r="K117278"/>
    </row>
    <row r="117279" spans="11:11">
      <c r="K117279"/>
    </row>
    <row r="117280" spans="11:11">
      <c r="K117280"/>
    </row>
    <row r="117281" spans="11:11">
      <c r="K117281"/>
    </row>
    <row r="117282" spans="11:11">
      <c r="K117282"/>
    </row>
    <row r="117283" spans="11:11">
      <c r="K117283"/>
    </row>
    <row r="117284" spans="11:11">
      <c r="K117284"/>
    </row>
    <row r="117285" spans="11:11">
      <c r="K117285"/>
    </row>
    <row r="117286" spans="11:11">
      <c r="K117286"/>
    </row>
    <row r="117287" spans="11:11">
      <c r="K117287"/>
    </row>
    <row r="117288" spans="11:11">
      <c r="K117288"/>
    </row>
    <row r="117289" spans="11:11">
      <c r="K117289"/>
    </row>
    <row r="117290" spans="11:11">
      <c r="K117290"/>
    </row>
    <row r="117291" spans="11:11">
      <c r="K117291"/>
    </row>
    <row r="117292" spans="11:11">
      <c r="K117292"/>
    </row>
    <row r="117293" spans="11:11">
      <c r="K117293"/>
    </row>
    <row r="117294" spans="11:11">
      <c r="K117294"/>
    </row>
    <row r="117295" spans="11:11">
      <c r="K117295"/>
    </row>
    <row r="117296" spans="11:11">
      <c r="K117296"/>
    </row>
    <row r="117297" spans="11:11">
      <c r="K117297"/>
    </row>
    <row r="117298" spans="11:11">
      <c r="K117298"/>
    </row>
    <row r="117299" spans="11:11">
      <c r="K117299"/>
    </row>
    <row r="117300" spans="11:11">
      <c r="K117300"/>
    </row>
    <row r="117301" spans="11:11">
      <c r="K117301"/>
    </row>
    <row r="117302" spans="11:11">
      <c r="K117302"/>
    </row>
    <row r="117303" spans="11:11">
      <c r="K117303"/>
    </row>
    <row r="117304" spans="11:11">
      <c r="K117304"/>
    </row>
    <row r="117305" spans="11:11">
      <c r="K117305"/>
    </row>
    <row r="117306" spans="11:11">
      <c r="K117306"/>
    </row>
    <row r="117307" spans="11:11">
      <c r="K117307"/>
    </row>
    <row r="117308" spans="11:11">
      <c r="K117308"/>
    </row>
    <row r="117309" spans="11:11">
      <c r="K117309"/>
    </row>
    <row r="117310" spans="11:11">
      <c r="K117310"/>
    </row>
    <row r="117311" spans="11:11">
      <c r="K117311"/>
    </row>
    <row r="117312" spans="11:11">
      <c r="K117312"/>
    </row>
    <row r="117313" spans="11:11">
      <c r="K117313"/>
    </row>
    <row r="117314" spans="11:11">
      <c r="K117314"/>
    </row>
    <row r="117315" spans="11:11">
      <c r="K117315"/>
    </row>
    <row r="117316" spans="11:11">
      <c r="K117316"/>
    </row>
    <row r="117317" spans="11:11">
      <c r="K117317"/>
    </row>
    <row r="117318" spans="11:11">
      <c r="K117318"/>
    </row>
    <row r="117319" spans="11:11">
      <c r="K117319"/>
    </row>
    <row r="117320" spans="11:11">
      <c r="K117320"/>
    </row>
    <row r="117321" spans="11:11">
      <c r="K117321"/>
    </row>
    <row r="117322" spans="11:11">
      <c r="K117322"/>
    </row>
    <row r="117323" spans="11:11">
      <c r="K117323"/>
    </row>
    <row r="117324" spans="11:11">
      <c r="K117324"/>
    </row>
    <row r="117325" spans="11:11">
      <c r="K117325"/>
    </row>
    <row r="117326" spans="11:11">
      <c r="K117326"/>
    </row>
    <row r="117327" spans="11:11">
      <c r="K117327"/>
    </row>
    <row r="117328" spans="11:11">
      <c r="K117328"/>
    </row>
    <row r="117329" spans="11:11">
      <c r="K117329"/>
    </row>
    <row r="117330" spans="11:11">
      <c r="K117330"/>
    </row>
    <row r="117331" spans="11:11">
      <c r="K117331"/>
    </row>
    <row r="117332" spans="11:11">
      <c r="K117332"/>
    </row>
    <row r="117333" spans="11:11">
      <c r="K117333"/>
    </row>
    <row r="117334" spans="11:11">
      <c r="K117334"/>
    </row>
    <row r="117335" spans="11:11">
      <c r="K117335"/>
    </row>
    <row r="117336" spans="11:11">
      <c r="K117336"/>
    </row>
    <row r="117337" spans="11:11">
      <c r="K117337"/>
    </row>
    <row r="117338" spans="11:11">
      <c r="K117338"/>
    </row>
    <row r="117339" spans="11:11">
      <c r="K117339"/>
    </row>
    <row r="117340" spans="11:11">
      <c r="K117340"/>
    </row>
    <row r="117341" spans="11:11">
      <c r="K117341"/>
    </row>
    <row r="117342" spans="11:11">
      <c r="K117342"/>
    </row>
    <row r="117343" spans="11:11">
      <c r="K117343"/>
    </row>
    <row r="117344" spans="11:11">
      <c r="K117344"/>
    </row>
    <row r="117345" spans="11:11">
      <c r="K117345"/>
    </row>
    <row r="117346" spans="11:11">
      <c r="K117346"/>
    </row>
    <row r="117347" spans="11:11">
      <c r="K117347"/>
    </row>
    <row r="117348" spans="11:11">
      <c r="K117348"/>
    </row>
    <row r="117349" spans="11:11">
      <c r="K117349"/>
    </row>
    <row r="117350" spans="11:11">
      <c r="K117350"/>
    </row>
    <row r="117351" spans="11:11">
      <c r="K117351"/>
    </row>
    <row r="117352" spans="11:11">
      <c r="K117352"/>
    </row>
    <row r="117353" spans="11:11">
      <c r="K117353"/>
    </row>
    <row r="117354" spans="11:11">
      <c r="K117354"/>
    </row>
    <row r="117355" spans="11:11">
      <c r="K117355"/>
    </row>
    <row r="117356" spans="11:11">
      <c r="K117356"/>
    </row>
    <row r="117357" spans="11:11">
      <c r="K117357"/>
    </row>
    <row r="117358" spans="11:11">
      <c r="K117358"/>
    </row>
    <row r="117359" spans="11:11">
      <c r="K117359"/>
    </row>
    <row r="117360" spans="11:11">
      <c r="K117360"/>
    </row>
    <row r="117361" spans="11:11">
      <c r="K117361"/>
    </row>
    <row r="117362" spans="11:11">
      <c r="K117362"/>
    </row>
    <row r="117363" spans="11:11">
      <c r="K117363"/>
    </row>
    <row r="117364" spans="11:11">
      <c r="K117364"/>
    </row>
    <row r="117365" spans="11:11">
      <c r="K117365"/>
    </row>
    <row r="117366" spans="11:11">
      <c r="K117366"/>
    </row>
    <row r="117367" spans="11:11">
      <c r="K117367"/>
    </row>
    <row r="117368" spans="11:11">
      <c r="K117368"/>
    </row>
    <row r="117369" spans="11:11">
      <c r="K117369"/>
    </row>
    <row r="117370" spans="11:11">
      <c r="K117370"/>
    </row>
    <row r="117371" spans="11:11">
      <c r="K117371"/>
    </row>
    <row r="117372" spans="11:11">
      <c r="K117372"/>
    </row>
    <row r="117373" spans="11:11">
      <c r="K117373"/>
    </row>
    <row r="117374" spans="11:11">
      <c r="K117374"/>
    </row>
    <row r="117375" spans="11:11">
      <c r="K117375"/>
    </row>
    <row r="117376" spans="11:11">
      <c r="K117376"/>
    </row>
    <row r="117377" spans="11:11">
      <c r="K117377"/>
    </row>
    <row r="117378" spans="11:11">
      <c r="K117378"/>
    </row>
    <row r="117379" spans="11:11">
      <c r="K117379"/>
    </row>
    <row r="117380" spans="11:11">
      <c r="K117380"/>
    </row>
    <row r="117381" spans="11:11">
      <c r="K117381"/>
    </row>
    <row r="117382" spans="11:11">
      <c r="K117382"/>
    </row>
    <row r="117383" spans="11:11">
      <c r="K117383"/>
    </row>
    <row r="117384" spans="11:11">
      <c r="K117384"/>
    </row>
    <row r="117385" spans="11:11">
      <c r="K117385"/>
    </row>
    <row r="117386" spans="11:11">
      <c r="K117386"/>
    </row>
    <row r="117387" spans="11:11">
      <c r="K117387"/>
    </row>
    <row r="117388" spans="11:11">
      <c r="K117388"/>
    </row>
    <row r="117389" spans="11:11">
      <c r="K117389"/>
    </row>
    <row r="117390" spans="11:11">
      <c r="K117390"/>
    </row>
    <row r="117391" spans="11:11">
      <c r="K117391"/>
    </row>
    <row r="117392" spans="11:11">
      <c r="K117392"/>
    </row>
    <row r="117393" spans="11:11">
      <c r="K117393"/>
    </row>
    <row r="117394" spans="11:11">
      <c r="K117394"/>
    </row>
    <row r="117395" spans="11:11">
      <c r="K117395"/>
    </row>
    <row r="117396" spans="11:11">
      <c r="K117396"/>
    </row>
    <row r="117397" spans="11:11">
      <c r="K117397"/>
    </row>
    <row r="117398" spans="11:11">
      <c r="K117398"/>
    </row>
    <row r="117399" spans="11:11">
      <c r="K117399"/>
    </row>
    <row r="117400" spans="11:11">
      <c r="K117400"/>
    </row>
    <row r="117401" spans="11:11">
      <c r="K117401"/>
    </row>
    <row r="117402" spans="11:11">
      <c r="K117402"/>
    </row>
    <row r="117403" spans="11:11">
      <c r="K117403"/>
    </row>
    <row r="117404" spans="11:11">
      <c r="K117404"/>
    </row>
    <row r="117405" spans="11:11">
      <c r="K117405"/>
    </row>
    <row r="117406" spans="11:11">
      <c r="K117406"/>
    </row>
    <row r="117407" spans="11:11">
      <c r="K117407"/>
    </row>
    <row r="117408" spans="11:11">
      <c r="K117408"/>
    </row>
    <row r="117409" spans="11:11">
      <c r="K117409"/>
    </row>
    <row r="117410" spans="11:11">
      <c r="K117410"/>
    </row>
    <row r="117411" spans="11:11">
      <c r="K117411"/>
    </row>
    <row r="117412" spans="11:11">
      <c r="K117412"/>
    </row>
    <row r="117413" spans="11:11">
      <c r="K117413"/>
    </row>
    <row r="117414" spans="11:11">
      <c r="K117414"/>
    </row>
    <row r="117415" spans="11:11">
      <c r="K117415"/>
    </row>
    <row r="117416" spans="11:11">
      <c r="K117416"/>
    </row>
    <row r="117417" spans="11:11">
      <c r="K117417"/>
    </row>
    <row r="117418" spans="11:11">
      <c r="K117418"/>
    </row>
    <row r="117419" spans="11:11">
      <c r="K117419"/>
    </row>
    <row r="117420" spans="11:11">
      <c r="K117420"/>
    </row>
    <row r="117421" spans="11:11">
      <c r="K117421"/>
    </row>
    <row r="117422" spans="11:11">
      <c r="K117422"/>
    </row>
    <row r="117423" spans="11:11">
      <c r="K117423"/>
    </row>
    <row r="117424" spans="11:11">
      <c r="K117424"/>
    </row>
    <row r="117425" spans="11:11">
      <c r="K117425"/>
    </row>
    <row r="117426" spans="11:11">
      <c r="K117426"/>
    </row>
    <row r="117427" spans="11:11">
      <c r="K117427"/>
    </row>
    <row r="117428" spans="11:11">
      <c r="K117428"/>
    </row>
    <row r="117429" spans="11:11">
      <c r="K117429"/>
    </row>
    <row r="117430" spans="11:11">
      <c r="K117430"/>
    </row>
    <row r="117431" spans="11:11">
      <c r="K117431"/>
    </row>
    <row r="117432" spans="11:11">
      <c r="K117432"/>
    </row>
    <row r="117433" spans="11:11">
      <c r="K117433"/>
    </row>
    <row r="117434" spans="11:11">
      <c r="K117434"/>
    </row>
    <row r="117435" spans="11:11">
      <c r="K117435"/>
    </row>
    <row r="117436" spans="11:11">
      <c r="K117436"/>
    </row>
    <row r="117437" spans="11:11">
      <c r="K117437"/>
    </row>
    <row r="117438" spans="11:11">
      <c r="K117438"/>
    </row>
    <row r="117439" spans="11:11">
      <c r="K117439"/>
    </row>
    <row r="117440" spans="11:11">
      <c r="K117440"/>
    </row>
    <row r="117441" spans="11:11">
      <c r="K117441"/>
    </row>
    <row r="117442" spans="11:11">
      <c r="K117442"/>
    </row>
    <row r="117443" spans="11:11">
      <c r="K117443"/>
    </row>
    <row r="117444" spans="11:11">
      <c r="K117444"/>
    </row>
    <row r="117445" spans="11:11">
      <c r="K117445"/>
    </row>
    <row r="117446" spans="11:11">
      <c r="K117446"/>
    </row>
    <row r="117447" spans="11:11">
      <c r="K117447"/>
    </row>
    <row r="117448" spans="11:11">
      <c r="K117448"/>
    </row>
    <row r="117449" spans="11:11">
      <c r="K117449"/>
    </row>
    <row r="117450" spans="11:11">
      <c r="K117450"/>
    </row>
    <row r="117451" spans="11:11">
      <c r="K117451"/>
    </row>
    <row r="117452" spans="11:11">
      <c r="K117452"/>
    </row>
    <row r="117453" spans="11:11">
      <c r="K117453"/>
    </row>
    <row r="117454" spans="11:11">
      <c r="K117454"/>
    </row>
    <row r="117455" spans="11:11">
      <c r="K117455"/>
    </row>
    <row r="117456" spans="11:11">
      <c r="K117456"/>
    </row>
    <row r="117457" spans="11:11">
      <c r="K117457"/>
    </row>
    <row r="117458" spans="11:11">
      <c r="K117458"/>
    </row>
    <row r="117459" spans="11:11">
      <c r="K117459"/>
    </row>
    <row r="117460" spans="11:11">
      <c r="K117460"/>
    </row>
    <row r="117461" spans="11:11">
      <c r="K117461"/>
    </row>
    <row r="117462" spans="11:11">
      <c r="K117462"/>
    </row>
    <row r="117463" spans="11:11">
      <c r="K117463"/>
    </row>
    <row r="117464" spans="11:11">
      <c r="K117464"/>
    </row>
    <row r="117465" spans="11:11">
      <c r="K117465"/>
    </row>
    <row r="117466" spans="11:11">
      <c r="K117466"/>
    </row>
    <row r="117467" spans="11:11">
      <c r="K117467"/>
    </row>
    <row r="117468" spans="11:11">
      <c r="K117468"/>
    </row>
    <row r="117469" spans="11:11">
      <c r="K117469"/>
    </row>
    <row r="117470" spans="11:11">
      <c r="K117470"/>
    </row>
    <row r="117471" spans="11:11">
      <c r="K117471"/>
    </row>
    <row r="117472" spans="11:11">
      <c r="K117472"/>
    </row>
    <row r="117473" spans="11:11">
      <c r="K117473"/>
    </row>
    <row r="117474" spans="11:11">
      <c r="K117474"/>
    </row>
    <row r="117475" spans="11:11">
      <c r="K117475"/>
    </row>
    <row r="117476" spans="11:11">
      <c r="K117476"/>
    </row>
    <row r="117477" spans="11:11">
      <c r="K117477"/>
    </row>
    <row r="117478" spans="11:11">
      <c r="K117478"/>
    </row>
    <row r="117479" spans="11:11">
      <c r="K117479"/>
    </row>
    <row r="117480" spans="11:11">
      <c r="K117480"/>
    </row>
    <row r="117481" spans="11:11">
      <c r="K117481"/>
    </row>
    <row r="117482" spans="11:11">
      <c r="K117482"/>
    </row>
    <row r="117483" spans="11:11">
      <c r="K117483"/>
    </row>
    <row r="117484" spans="11:11">
      <c r="K117484"/>
    </row>
    <row r="117485" spans="11:11">
      <c r="K117485"/>
    </row>
    <row r="117486" spans="11:11">
      <c r="K117486"/>
    </row>
    <row r="117487" spans="11:11">
      <c r="K117487"/>
    </row>
    <row r="117488" spans="11:11">
      <c r="K117488"/>
    </row>
    <row r="117489" spans="11:11">
      <c r="K117489"/>
    </row>
    <row r="117490" spans="11:11">
      <c r="K117490"/>
    </row>
    <row r="117491" spans="11:11">
      <c r="K117491"/>
    </row>
    <row r="117492" spans="11:11">
      <c r="K117492"/>
    </row>
    <row r="117493" spans="11:11">
      <c r="K117493"/>
    </row>
    <row r="117494" spans="11:11">
      <c r="K117494"/>
    </row>
    <row r="117495" spans="11:11">
      <c r="K117495"/>
    </row>
    <row r="117496" spans="11:11">
      <c r="K117496"/>
    </row>
    <row r="117497" spans="11:11">
      <c r="K117497"/>
    </row>
    <row r="117498" spans="11:11">
      <c r="K117498"/>
    </row>
    <row r="117499" spans="11:11">
      <c r="K117499"/>
    </row>
    <row r="117500" spans="11:11">
      <c r="K117500"/>
    </row>
    <row r="117501" spans="11:11">
      <c r="K117501"/>
    </row>
    <row r="117502" spans="11:11">
      <c r="K117502"/>
    </row>
    <row r="117503" spans="11:11">
      <c r="K117503"/>
    </row>
    <row r="117504" spans="11:11">
      <c r="K117504"/>
    </row>
    <row r="117505" spans="11:11">
      <c r="K117505"/>
    </row>
    <row r="117506" spans="11:11">
      <c r="K117506"/>
    </row>
    <row r="117507" spans="11:11">
      <c r="K117507"/>
    </row>
    <row r="117508" spans="11:11">
      <c r="K117508"/>
    </row>
    <row r="117509" spans="11:11">
      <c r="K117509"/>
    </row>
    <row r="117510" spans="11:11">
      <c r="K117510"/>
    </row>
    <row r="117511" spans="11:11">
      <c r="K117511"/>
    </row>
    <row r="117512" spans="11:11">
      <c r="K117512"/>
    </row>
    <row r="117513" spans="11:11">
      <c r="K117513"/>
    </row>
    <row r="117514" spans="11:11">
      <c r="K117514"/>
    </row>
    <row r="117515" spans="11:11">
      <c r="K117515"/>
    </row>
    <row r="117516" spans="11:11">
      <c r="K117516"/>
    </row>
    <row r="117517" spans="11:11">
      <c r="K117517"/>
    </row>
    <row r="117518" spans="11:11">
      <c r="K117518"/>
    </row>
    <row r="117519" spans="11:11">
      <c r="K117519"/>
    </row>
    <row r="117520" spans="11:11">
      <c r="K117520"/>
    </row>
    <row r="117521" spans="11:11">
      <c r="K117521"/>
    </row>
    <row r="117522" spans="11:11">
      <c r="K117522"/>
    </row>
    <row r="117523" spans="11:11">
      <c r="K117523"/>
    </row>
    <row r="117524" spans="11:11">
      <c r="K117524"/>
    </row>
    <row r="117525" spans="11:11">
      <c r="K117525"/>
    </row>
    <row r="117526" spans="11:11">
      <c r="K117526"/>
    </row>
    <row r="117527" spans="11:11">
      <c r="K117527"/>
    </row>
    <row r="117528" spans="11:11">
      <c r="K117528"/>
    </row>
    <row r="117529" spans="11:11">
      <c r="K117529"/>
    </row>
    <row r="117530" spans="11:11">
      <c r="K117530"/>
    </row>
    <row r="117531" spans="11:11">
      <c r="K117531"/>
    </row>
    <row r="117532" spans="11:11">
      <c r="K117532"/>
    </row>
    <row r="117533" spans="11:11">
      <c r="K117533"/>
    </row>
    <row r="117534" spans="11:11">
      <c r="K117534"/>
    </row>
    <row r="117535" spans="11:11">
      <c r="K117535"/>
    </row>
    <row r="117536" spans="11:11">
      <c r="K117536"/>
    </row>
    <row r="117537" spans="11:11">
      <c r="K117537"/>
    </row>
    <row r="117538" spans="11:11">
      <c r="K117538"/>
    </row>
    <row r="117539" spans="11:11">
      <c r="K117539"/>
    </row>
    <row r="117540" spans="11:11">
      <c r="K117540"/>
    </row>
    <row r="117541" spans="11:11">
      <c r="K117541"/>
    </row>
    <row r="117542" spans="11:11">
      <c r="K117542"/>
    </row>
    <row r="117543" spans="11:11">
      <c r="K117543"/>
    </row>
    <row r="117544" spans="11:11">
      <c r="K117544"/>
    </row>
    <row r="117545" spans="11:11">
      <c r="K117545"/>
    </row>
    <row r="117546" spans="11:11">
      <c r="K117546"/>
    </row>
    <row r="117547" spans="11:11">
      <c r="K117547"/>
    </row>
    <row r="117548" spans="11:11">
      <c r="K117548"/>
    </row>
    <row r="117549" spans="11:11">
      <c r="K117549"/>
    </row>
    <row r="117550" spans="11:11">
      <c r="K117550"/>
    </row>
    <row r="117551" spans="11:11">
      <c r="K117551"/>
    </row>
    <row r="117552" spans="11:11">
      <c r="K117552"/>
    </row>
    <row r="117553" spans="11:11">
      <c r="K117553"/>
    </row>
    <row r="117554" spans="11:11">
      <c r="K117554"/>
    </row>
    <row r="117555" spans="11:11">
      <c r="K117555"/>
    </row>
    <row r="117556" spans="11:11">
      <c r="K117556"/>
    </row>
    <row r="117557" spans="11:11">
      <c r="K117557"/>
    </row>
    <row r="117558" spans="11:11">
      <c r="K117558"/>
    </row>
    <row r="117559" spans="11:11">
      <c r="K117559"/>
    </row>
    <row r="117560" spans="11:11">
      <c r="K117560"/>
    </row>
    <row r="117561" spans="11:11">
      <c r="K117561"/>
    </row>
    <row r="117562" spans="11:11">
      <c r="K117562"/>
    </row>
    <row r="117563" spans="11:11">
      <c r="K117563"/>
    </row>
    <row r="117564" spans="11:11">
      <c r="K117564"/>
    </row>
    <row r="117565" spans="11:11">
      <c r="K117565"/>
    </row>
    <row r="117566" spans="11:11">
      <c r="K117566"/>
    </row>
    <row r="117567" spans="11:11">
      <c r="K117567"/>
    </row>
    <row r="117568" spans="11:11">
      <c r="K117568"/>
    </row>
    <row r="117569" spans="11:11">
      <c r="K117569"/>
    </row>
    <row r="117570" spans="11:11">
      <c r="K117570"/>
    </row>
    <row r="117571" spans="11:11">
      <c r="K117571"/>
    </row>
    <row r="117572" spans="11:11">
      <c r="K117572"/>
    </row>
    <row r="117573" spans="11:11">
      <c r="K117573"/>
    </row>
    <row r="117574" spans="11:11">
      <c r="K117574"/>
    </row>
    <row r="117575" spans="11:11">
      <c r="K117575"/>
    </row>
    <row r="117576" spans="11:11">
      <c r="K117576"/>
    </row>
    <row r="117577" spans="11:11">
      <c r="K117577"/>
    </row>
    <row r="117578" spans="11:11">
      <c r="K117578"/>
    </row>
    <row r="117579" spans="11:11">
      <c r="K117579"/>
    </row>
    <row r="117580" spans="11:11">
      <c r="K117580"/>
    </row>
    <row r="117581" spans="11:11">
      <c r="K117581"/>
    </row>
    <row r="117582" spans="11:11">
      <c r="K117582"/>
    </row>
    <row r="117583" spans="11:11">
      <c r="K117583"/>
    </row>
    <row r="117584" spans="11:11">
      <c r="K117584"/>
    </row>
    <row r="117585" spans="11:11">
      <c r="K117585"/>
    </row>
    <row r="117586" spans="11:11">
      <c r="K117586"/>
    </row>
    <row r="117587" spans="11:11">
      <c r="K117587"/>
    </row>
    <row r="117588" spans="11:11">
      <c r="K117588"/>
    </row>
    <row r="117589" spans="11:11">
      <c r="K117589"/>
    </row>
    <row r="117590" spans="11:11">
      <c r="K117590"/>
    </row>
    <row r="117591" spans="11:11">
      <c r="K117591"/>
    </row>
    <row r="117592" spans="11:11">
      <c r="K117592"/>
    </row>
    <row r="117593" spans="11:11">
      <c r="K117593"/>
    </row>
    <row r="117594" spans="11:11">
      <c r="K117594"/>
    </row>
    <row r="117595" spans="11:11">
      <c r="K117595"/>
    </row>
    <row r="117596" spans="11:11">
      <c r="K117596"/>
    </row>
    <row r="117597" spans="11:11">
      <c r="K117597"/>
    </row>
    <row r="117598" spans="11:11">
      <c r="K117598"/>
    </row>
    <row r="117599" spans="11:11">
      <c r="K117599"/>
    </row>
    <row r="117600" spans="11:11">
      <c r="K117600"/>
    </row>
    <row r="117601" spans="11:11">
      <c r="K117601"/>
    </row>
    <row r="117602" spans="11:11">
      <c r="K117602"/>
    </row>
    <row r="117603" spans="11:11">
      <c r="K117603"/>
    </row>
    <row r="117604" spans="11:11">
      <c r="K117604"/>
    </row>
    <row r="117605" spans="11:11">
      <c r="K117605"/>
    </row>
    <row r="117606" spans="11:11">
      <c r="K117606"/>
    </row>
    <row r="117607" spans="11:11">
      <c r="K117607"/>
    </row>
    <row r="117608" spans="11:11">
      <c r="K117608"/>
    </row>
    <row r="117609" spans="11:11">
      <c r="K117609"/>
    </row>
    <row r="117610" spans="11:11">
      <c r="K117610"/>
    </row>
    <row r="117611" spans="11:11">
      <c r="K117611"/>
    </row>
    <row r="117612" spans="11:11">
      <c r="K117612"/>
    </row>
    <row r="117613" spans="11:11">
      <c r="K117613"/>
    </row>
    <row r="117614" spans="11:11">
      <c r="K117614"/>
    </row>
    <row r="117615" spans="11:11">
      <c r="K117615"/>
    </row>
    <row r="117616" spans="11:11">
      <c r="K117616"/>
    </row>
    <row r="117617" spans="11:11">
      <c r="K117617"/>
    </row>
    <row r="117618" spans="11:11">
      <c r="K117618"/>
    </row>
    <row r="117619" spans="11:11">
      <c r="K117619"/>
    </row>
    <row r="117620" spans="11:11">
      <c r="K117620"/>
    </row>
    <row r="117621" spans="11:11">
      <c r="K117621"/>
    </row>
    <row r="117622" spans="11:11">
      <c r="K117622"/>
    </row>
    <row r="117623" spans="11:11">
      <c r="K117623"/>
    </row>
    <row r="117624" spans="11:11">
      <c r="K117624"/>
    </row>
    <row r="117625" spans="11:11">
      <c r="K117625"/>
    </row>
    <row r="117626" spans="11:11">
      <c r="K117626"/>
    </row>
    <row r="117627" spans="11:11">
      <c r="K117627"/>
    </row>
    <row r="117628" spans="11:11">
      <c r="K117628"/>
    </row>
    <row r="117629" spans="11:11">
      <c r="K117629"/>
    </row>
    <row r="117630" spans="11:11">
      <c r="K117630"/>
    </row>
    <row r="117631" spans="11:11">
      <c r="K117631"/>
    </row>
    <row r="117632" spans="11:11">
      <c r="K117632"/>
    </row>
    <row r="117633" spans="11:11">
      <c r="K117633"/>
    </row>
    <row r="117634" spans="11:11">
      <c r="K117634"/>
    </row>
    <row r="117635" spans="11:11">
      <c r="K117635"/>
    </row>
    <row r="117636" spans="11:11">
      <c r="K117636"/>
    </row>
    <row r="117637" spans="11:11">
      <c r="K117637"/>
    </row>
    <row r="117638" spans="11:11">
      <c r="K117638"/>
    </row>
    <row r="117639" spans="11:11">
      <c r="K117639"/>
    </row>
    <row r="117640" spans="11:11">
      <c r="K117640"/>
    </row>
    <row r="117641" spans="11:11">
      <c r="K117641"/>
    </row>
    <row r="117642" spans="11:11">
      <c r="K117642"/>
    </row>
    <row r="117643" spans="11:11">
      <c r="K117643"/>
    </row>
    <row r="117644" spans="11:11">
      <c r="K117644"/>
    </row>
    <row r="117645" spans="11:11">
      <c r="K117645"/>
    </row>
    <row r="117646" spans="11:11">
      <c r="K117646"/>
    </row>
    <row r="117647" spans="11:11">
      <c r="K117647"/>
    </row>
    <row r="117648" spans="11:11">
      <c r="K117648"/>
    </row>
    <row r="117649" spans="11:11">
      <c r="K117649"/>
    </row>
    <row r="117650" spans="11:11">
      <c r="K117650"/>
    </row>
    <row r="117651" spans="11:11">
      <c r="K117651"/>
    </row>
    <row r="117652" spans="11:11">
      <c r="K117652"/>
    </row>
    <row r="117653" spans="11:11">
      <c r="K117653"/>
    </row>
    <row r="117654" spans="11:11">
      <c r="K117654"/>
    </row>
    <row r="117655" spans="11:11">
      <c r="K117655"/>
    </row>
    <row r="117656" spans="11:11">
      <c r="K117656"/>
    </row>
    <row r="117657" spans="11:11">
      <c r="K117657"/>
    </row>
    <row r="117658" spans="11:11">
      <c r="K117658"/>
    </row>
    <row r="117659" spans="11:11">
      <c r="K117659"/>
    </row>
    <row r="117660" spans="11:11">
      <c r="K117660"/>
    </row>
    <row r="117661" spans="11:11">
      <c r="K117661"/>
    </row>
    <row r="117662" spans="11:11">
      <c r="K117662"/>
    </row>
    <row r="117663" spans="11:11">
      <c r="K117663"/>
    </row>
    <row r="117664" spans="11:11">
      <c r="K117664"/>
    </row>
    <row r="117665" spans="11:11">
      <c r="K117665"/>
    </row>
    <row r="117666" spans="11:11">
      <c r="K117666"/>
    </row>
    <row r="117667" spans="11:11">
      <c r="K117667"/>
    </row>
    <row r="117668" spans="11:11">
      <c r="K117668"/>
    </row>
    <row r="117669" spans="11:11">
      <c r="K117669"/>
    </row>
    <row r="117670" spans="11:11">
      <c r="K117670"/>
    </row>
    <row r="117671" spans="11:11">
      <c r="K117671"/>
    </row>
    <row r="117672" spans="11:11">
      <c r="K117672"/>
    </row>
    <row r="117673" spans="11:11">
      <c r="K117673"/>
    </row>
    <row r="117674" spans="11:11">
      <c r="K117674"/>
    </row>
    <row r="117675" spans="11:11">
      <c r="K117675"/>
    </row>
    <row r="117676" spans="11:11">
      <c r="K117676"/>
    </row>
    <row r="117677" spans="11:11">
      <c r="K117677"/>
    </row>
    <row r="117678" spans="11:11">
      <c r="K117678"/>
    </row>
    <row r="117679" spans="11:11">
      <c r="K117679"/>
    </row>
    <row r="117680" spans="11:11">
      <c r="K117680"/>
    </row>
    <row r="117681" spans="11:11">
      <c r="K117681"/>
    </row>
    <row r="117682" spans="11:11">
      <c r="K117682"/>
    </row>
    <row r="117683" spans="11:11">
      <c r="K117683"/>
    </row>
    <row r="117684" spans="11:11">
      <c r="K117684"/>
    </row>
    <row r="117685" spans="11:11">
      <c r="K117685"/>
    </row>
    <row r="117686" spans="11:11">
      <c r="K117686"/>
    </row>
    <row r="117687" spans="11:11">
      <c r="K117687"/>
    </row>
    <row r="117688" spans="11:11">
      <c r="K117688"/>
    </row>
    <row r="117689" spans="11:11">
      <c r="K117689"/>
    </row>
    <row r="117690" spans="11:11">
      <c r="K117690"/>
    </row>
    <row r="117691" spans="11:11">
      <c r="K117691"/>
    </row>
    <row r="117692" spans="11:11">
      <c r="K117692"/>
    </row>
    <row r="117693" spans="11:11">
      <c r="K117693"/>
    </row>
    <row r="117694" spans="11:11">
      <c r="K117694"/>
    </row>
    <row r="117695" spans="11:11">
      <c r="K117695"/>
    </row>
    <row r="117696" spans="11:11">
      <c r="K117696"/>
    </row>
    <row r="117697" spans="11:11">
      <c r="K117697"/>
    </row>
    <row r="117698" spans="11:11">
      <c r="K117698"/>
    </row>
    <row r="117699" spans="11:11">
      <c r="K117699"/>
    </row>
    <row r="117700" spans="11:11">
      <c r="K117700"/>
    </row>
    <row r="117701" spans="11:11">
      <c r="K117701"/>
    </row>
    <row r="117702" spans="11:11">
      <c r="K117702"/>
    </row>
    <row r="117703" spans="11:11">
      <c r="K117703"/>
    </row>
    <row r="117704" spans="11:11">
      <c r="K117704"/>
    </row>
    <row r="117705" spans="11:11">
      <c r="K117705"/>
    </row>
    <row r="117706" spans="11:11">
      <c r="K117706"/>
    </row>
    <row r="117707" spans="11:11">
      <c r="K117707"/>
    </row>
    <row r="117708" spans="11:11">
      <c r="K117708"/>
    </row>
    <row r="117709" spans="11:11">
      <c r="K117709"/>
    </row>
    <row r="117710" spans="11:11">
      <c r="K117710"/>
    </row>
    <row r="117711" spans="11:11">
      <c r="K117711"/>
    </row>
    <row r="117712" spans="11:11">
      <c r="K117712"/>
    </row>
    <row r="117713" spans="11:11">
      <c r="K117713"/>
    </row>
    <row r="117714" spans="11:11">
      <c r="K117714"/>
    </row>
    <row r="117715" spans="11:11">
      <c r="K117715"/>
    </row>
    <row r="117716" spans="11:11">
      <c r="K117716"/>
    </row>
    <row r="117717" spans="11:11">
      <c r="K117717"/>
    </row>
    <row r="117718" spans="11:11">
      <c r="K117718"/>
    </row>
    <row r="117719" spans="11:11">
      <c r="K117719"/>
    </row>
    <row r="117720" spans="11:11">
      <c r="K117720"/>
    </row>
    <row r="117721" spans="11:11">
      <c r="K117721"/>
    </row>
    <row r="117722" spans="11:11">
      <c r="K117722"/>
    </row>
    <row r="117723" spans="11:11">
      <c r="K117723"/>
    </row>
    <row r="117724" spans="11:11">
      <c r="K117724"/>
    </row>
    <row r="117725" spans="11:11">
      <c r="K117725"/>
    </row>
    <row r="117726" spans="11:11">
      <c r="K117726"/>
    </row>
    <row r="117727" spans="11:11">
      <c r="K117727"/>
    </row>
    <row r="117728" spans="11:11">
      <c r="K117728"/>
    </row>
    <row r="117729" spans="11:11">
      <c r="K117729"/>
    </row>
    <row r="117730" spans="11:11">
      <c r="K117730"/>
    </row>
    <row r="117731" spans="11:11">
      <c r="K117731"/>
    </row>
    <row r="117732" spans="11:11">
      <c r="K117732"/>
    </row>
    <row r="117733" spans="11:11">
      <c r="K117733"/>
    </row>
    <row r="117734" spans="11:11">
      <c r="K117734"/>
    </row>
    <row r="117735" spans="11:11">
      <c r="K117735"/>
    </row>
    <row r="117736" spans="11:11">
      <c r="K117736"/>
    </row>
    <row r="117737" spans="11:11">
      <c r="K117737"/>
    </row>
    <row r="117738" spans="11:11">
      <c r="K117738"/>
    </row>
    <row r="117739" spans="11:11">
      <c r="K117739"/>
    </row>
    <row r="117740" spans="11:11">
      <c r="K117740"/>
    </row>
    <row r="117741" spans="11:11">
      <c r="K117741"/>
    </row>
    <row r="117742" spans="11:11">
      <c r="K117742"/>
    </row>
    <row r="117743" spans="11:11">
      <c r="K117743"/>
    </row>
    <row r="117744" spans="11:11">
      <c r="K117744"/>
    </row>
    <row r="117745" spans="11:11">
      <c r="K117745"/>
    </row>
    <row r="117746" spans="11:11">
      <c r="K117746"/>
    </row>
    <row r="117747" spans="11:11">
      <c r="K117747"/>
    </row>
    <row r="117748" spans="11:11">
      <c r="K117748"/>
    </row>
    <row r="117749" spans="11:11">
      <c r="K117749"/>
    </row>
    <row r="117750" spans="11:11">
      <c r="K117750"/>
    </row>
    <row r="117751" spans="11:11">
      <c r="K117751"/>
    </row>
    <row r="117752" spans="11:11">
      <c r="K117752"/>
    </row>
    <row r="117753" spans="11:11">
      <c r="K117753"/>
    </row>
    <row r="117754" spans="11:11">
      <c r="K117754"/>
    </row>
    <row r="117755" spans="11:11">
      <c r="K117755"/>
    </row>
    <row r="117756" spans="11:11">
      <c r="K117756"/>
    </row>
    <row r="117757" spans="11:11">
      <c r="K117757"/>
    </row>
    <row r="117758" spans="11:11">
      <c r="K117758"/>
    </row>
    <row r="117759" spans="11:11">
      <c r="K117759"/>
    </row>
    <row r="117760" spans="11:11">
      <c r="K117760"/>
    </row>
    <row r="117761" spans="11:11">
      <c r="K117761"/>
    </row>
    <row r="117762" spans="11:11">
      <c r="K117762"/>
    </row>
    <row r="117763" spans="11:11">
      <c r="K117763"/>
    </row>
    <row r="117764" spans="11:11">
      <c r="K117764"/>
    </row>
    <row r="117765" spans="11:11">
      <c r="K117765"/>
    </row>
    <row r="117766" spans="11:11">
      <c r="K117766"/>
    </row>
    <row r="117767" spans="11:11">
      <c r="K117767"/>
    </row>
    <row r="117768" spans="11:11">
      <c r="K117768"/>
    </row>
    <row r="117769" spans="11:11">
      <c r="K117769"/>
    </row>
    <row r="117770" spans="11:11">
      <c r="K117770"/>
    </row>
    <row r="117771" spans="11:11">
      <c r="K117771"/>
    </row>
    <row r="117772" spans="11:11">
      <c r="K117772"/>
    </row>
    <row r="117773" spans="11:11">
      <c r="K117773"/>
    </row>
    <row r="117774" spans="11:11">
      <c r="K117774"/>
    </row>
    <row r="117775" spans="11:11">
      <c r="K117775"/>
    </row>
    <row r="117776" spans="11:11">
      <c r="K117776"/>
    </row>
    <row r="117777" spans="11:11">
      <c r="K117777"/>
    </row>
    <row r="117778" spans="11:11">
      <c r="K117778"/>
    </row>
    <row r="117779" spans="11:11">
      <c r="K117779"/>
    </row>
    <row r="117780" spans="11:11">
      <c r="K117780"/>
    </row>
    <row r="117781" spans="11:11">
      <c r="K117781"/>
    </row>
    <row r="117782" spans="11:11">
      <c r="K117782"/>
    </row>
    <row r="117783" spans="11:11">
      <c r="K117783"/>
    </row>
    <row r="117784" spans="11:11">
      <c r="K117784"/>
    </row>
    <row r="117785" spans="11:11">
      <c r="K117785"/>
    </row>
    <row r="117786" spans="11:11">
      <c r="K117786"/>
    </row>
    <row r="117787" spans="11:11">
      <c r="K117787"/>
    </row>
    <row r="117788" spans="11:11">
      <c r="K117788"/>
    </row>
    <row r="117789" spans="11:11">
      <c r="K117789"/>
    </row>
    <row r="117790" spans="11:11">
      <c r="K117790"/>
    </row>
    <row r="117791" spans="11:11">
      <c r="K117791"/>
    </row>
    <row r="117792" spans="11:11">
      <c r="K117792"/>
    </row>
    <row r="117793" spans="11:11">
      <c r="K117793"/>
    </row>
    <row r="117794" spans="11:11">
      <c r="K117794"/>
    </row>
    <row r="117795" spans="11:11">
      <c r="K117795"/>
    </row>
    <row r="117796" spans="11:11">
      <c r="K117796"/>
    </row>
    <row r="117797" spans="11:11">
      <c r="K117797"/>
    </row>
    <row r="117798" spans="11:11">
      <c r="K117798"/>
    </row>
    <row r="117799" spans="11:11">
      <c r="K117799"/>
    </row>
    <row r="117800" spans="11:11">
      <c r="K117800"/>
    </row>
    <row r="117801" spans="11:11">
      <c r="K117801"/>
    </row>
    <row r="117802" spans="11:11">
      <c r="K117802"/>
    </row>
    <row r="117803" spans="11:11">
      <c r="K117803"/>
    </row>
    <row r="117804" spans="11:11">
      <c r="K117804"/>
    </row>
    <row r="117805" spans="11:11">
      <c r="K117805"/>
    </row>
    <row r="117806" spans="11:11">
      <c r="K117806"/>
    </row>
    <row r="117807" spans="11:11">
      <c r="K117807"/>
    </row>
    <row r="117808" spans="11:11">
      <c r="K117808"/>
    </row>
    <row r="117809" spans="11:11">
      <c r="K117809"/>
    </row>
    <row r="117810" spans="11:11">
      <c r="K117810"/>
    </row>
    <row r="117811" spans="11:11">
      <c r="K117811"/>
    </row>
    <row r="117812" spans="11:11">
      <c r="K117812"/>
    </row>
    <row r="117813" spans="11:11">
      <c r="K117813"/>
    </row>
    <row r="117814" spans="11:11">
      <c r="K117814"/>
    </row>
    <row r="117815" spans="11:11">
      <c r="K117815"/>
    </row>
    <row r="117816" spans="11:11">
      <c r="K117816"/>
    </row>
    <row r="117817" spans="11:11">
      <c r="K117817"/>
    </row>
    <row r="117818" spans="11:11">
      <c r="K117818"/>
    </row>
    <row r="117819" spans="11:11">
      <c r="K117819"/>
    </row>
    <row r="117820" spans="11:11">
      <c r="K117820"/>
    </row>
    <row r="117821" spans="11:11">
      <c r="K117821"/>
    </row>
    <row r="117822" spans="11:11">
      <c r="K117822"/>
    </row>
    <row r="117823" spans="11:11">
      <c r="K117823"/>
    </row>
    <row r="117824" spans="11:11">
      <c r="K117824"/>
    </row>
    <row r="117825" spans="11:11">
      <c r="K117825"/>
    </row>
    <row r="117826" spans="11:11">
      <c r="K117826"/>
    </row>
    <row r="117827" spans="11:11">
      <c r="K117827"/>
    </row>
    <row r="117828" spans="11:11">
      <c r="K117828"/>
    </row>
    <row r="117829" spans="11:11">
      <c r="K117829"/>
    </row>
    <row r="117830" spans="11:11">
      <c r="K117830"/>
    </row>
    <row r="117831" spans="11:11">
      <c r="K117831"/>
    </row>
    <row r="117832" spans="11:11">
      <c r="K117832"/>
    </row>
    <row r="117833" spans="11:11">
      <c r="K117833"/>
    </row>
    <row r="117834" spans="11:11">
      <c r="K117834"/>
    </row>
    <row r="117835" spans="11:11">
      <c r="K117835"/>
    </row>
    <row r="117836" spans="11:11">
      <c r="K117836"/>
    </row>
    <row r="117837" spans="11:11">
      <c r="K117837"/>
    </row>
    <row r="117838" spans="11:11">
      <c r="K117838"/>
    </row>
    <row r="117839" spans="11:11">
      <c r="K117839"/>
    </row>
    <row r="117840" spans="11:11">
      <c r="K117840"/>
    </row>
    <row r="117841" spans="11:11">
      <c r="K117841"/>
    </row>
    <row r="117842" spans="11:11">
      <c r="K117842"/>
    </row>
    <row r="117843" spans="11:11">
      <c r="K117843"/>
    </row>
    <row r="117844" spans="11:11">
      <c r="K117844"/>
    </row>
    <row r="117845" spans="11:11">
      <c r="K117845"/>
    </row>
    <row r="117846" spans="11:11">
      <c r="K117846"/>
    </row>
    <row r="117847" spans="11:11">
      <c r="K117847"/>
    </row>
    <row r="117848" spans="11:11">
      <c r="K117848"/>
    </row>
    <row r="117849" spans="11:11">
      <c r="K117849"/>
    </row>
    <row r="117850" spans="11:11">
      <c r="K117850"/>
    </row>
    <row r="117851" spans="11:11">
      <c r="K117851"/>
    </row>
    <row r="117852" spans="11:11">
      <c r="K117852"/>
    </row>
    <row r="117853" spans="11:11">
      <c r="K117853"/>
    </row>
    <row r="117854" spans="11:11">
      <c r="K117854"/>
    </row>
    <row r="117855" spans="11:11">
      <c r="K117855"/>
    </row>
    <row r="117856" spans="11:11">
      <c r="K117856"/>
    </row>
    <row r="117857" spans="11:11">
      <c r="K117857"/>
    </row>
    <row r="117858" spans="11:11">
      <c r="K117858"/>
    </row>
    <row r="117859" spans="11:11">
      <c r="K117859"/>
    </row>
    <row r="117860" spans="11:11">
      <c r="K117860"/>
    </row>
    <row r="117861" spans="11:11">
      <c r="K117861"/>
    </row>
    <row r="117862" spans="11:11">
      <c r="K117862"/>
    </row>
    <row r="117863" spans="11:11">
      <c r="K117863"/>
    </row>
    <row r="117864" spans="11:11">
      <c r="K117864"/>
    </row>
    <row r="117865" spans="11:11">
      <c r="K117865"/>
    </row>
    <row r="117866" spans="11:11">
      <c r="K117866"/>
    </row>
    <row r="117867" spans="11:11">
      <c r="K117867"/>
    </row>
    <row r="117868" spans="11:11">
      <c r="K117868"/>
    </row>
    <row r="117869" spans="11:11">
      <c r="K117869"/>
    </row>
    <row r="117870" spans="11:11">
      <c r="K117870"/>
    </row>
    <row r="117871" spans="11:11">
      <c r="K117871"/>
    </row>
    <row r="117872" spans="11:11">
      <c r="K117872"/>
    </row>
    <row r="117873" spans="11:11">
      <c r="K117873"/>
    </row>
    <row r="117874" spans="11:11">
      <c r="K117874"/>
    </row>
    <row r="117875" spans="11:11">
      <c r="K117875"/>
    </row>
    <row r="117876" spans="11:11">
      <c r="K117876"/>
    </row>
    <row r="117877" spans="11:11">
      <c r="K117877"/>
    </row>
    <row r="117878" spans="11:11">
      <c r="K117878"/>
    </row>
    <row r="117879" spans="11:11">
      <c r="K117879"/>
    </row>
    <row r="117880" spans="11:11">
      <c r="K117880"/>
    </row>
    <row r="117881" spans="11:11">
      <c r="K117881"/>
    </row>
    <row r="117882" spans="11:11">
      <c r="K117882"/>
    </row>
    <row r="117883" spans="11:11">
      <c r="K117883"/>
    </row>
    <row r="117884" spans="11:11">
      <c r="K117884"/>
    </row>
    <row r="117885" spans="11:11">
      <c r="K117885"/>
    </row>
    <row r="117886" spans="11:11">
      <c r="K117886"/>
    </row>
    <row r="117887" spans="11:11">
      <c r="K117887"/>
    </row>
    <row r="117888" spans="11:11">
      <c r="K117888"/>
    </row>
    <row r="117889" spans="11:11">
      <c r="K117889"/>
    </row>
    <row r="117890" spans="11:11">
      <c r="K117890"/>
    </row>
    <row r="117891" spans="11:11">
      <c r="K117891"/>
    </row>
    <row r="117892" spans="11:11">
      <c r="K117892"/>
    </row>
    <row r="117893" spans="11:11">
      <c r="K117893"/>
    </row>
    <row r="117894" spans="11:11">
      <c r="K117894"/>
    </row>
    <row r="117895" spans="11:11">
      <c r="K117895"/>
    </row>
    <row r="117896" spans="11:11">
      <c r="K117896"/>
    </row>
    <row r="117897" spans="11:11">
      <c r="K117897"/>
    </row>
    <row r="117898" spans="11:11">
      <c r="K117898"/>
    </row>
    <row r="117899" spans="11:11">
      <c r="K117899"/>
    </row>
    <row r="117900" spans="11:11">
      <c r="K117900"/>
    </row>
    <row r="117901" spans="11:11">
      <c r="K117901"/>
    </row>
    <row r="117902" spans="11:11">
      <c r="K117902"/>
    </row>
    <row r="117903" spans="11:11">
      <c r="K117903"/>
    </row>
    <row r="117904" spans="11:11">
      <c r="K117904"/>
    </row>
    <row r="117905" spans="11:11">
      <c r="K117905"/>
    </row>
    <row r="117906" spans="11:11">
      <c r="K117906"/>
    </row>
    <row r="117907" spans="11:11">
      <c r="K117907"/>
    </row>
    <row r="117908" spans="11:11">
      <c r="K117908"/>
    </row>
    <row r="117909" spans="11:11">
      <c r="K117909"/>
    </row>
    <row r="117910" spans="11:11">
      <c r="K117910"/>
    </row>
    <row r="117911" spans="11:11">
      <c r="K117911"/>
    </row>
    <row r="117912" spans="11:11">
      <c r="K117912"/>
    </row>
    <row r="117913" spans="11:11">
      <c r="K117913"/>
    </row>
    <row r="117914" spans="11:11">
      <c r="K117914"/>
    </row>
    <row r="117915" spans="11:11">
      <c r="K117915"/>
    </row>
    <row r="117916" spans="11:11">
      <c r="K117916"/>
    </row>
    <row r="117917" spans="11:11">
      <c r="K117917"/>
    </row>
    <row r="117918" spans="11:11">
      <c r="K117918"/>
    </row>
    <row r="117919" spans="11:11">
      <c r="K117919"/>
    </row>
    <row r="117920" spans="11:11">
      <c r="K117920"/>
    </row>
    <row r="117921" spans="11:11">
      <c r="K117921"/>
    </row>
    <row r="117922" spans="11:11">
      <c r="K117922"/>
    </row>
    <row r="117923" spans="11:11">
      <c r="K117923"/>
    </row>
    <row r="117924" spans="11:11">
      <c r="K117924"/>
    </row>
    <row r="117925" spans="11:11">
      <c r="K117925"/>
    </row>
    <row r="117926" spans="11:11">
      <c r="K117926"/>
    </row>
    <row r="117927" spans="11:11">
      <c r="K117927"/>
    </row>
    <row r="117928" spans="11:11">
      <c r="K117928"/>
    </row>
    <row r="117929" spans="11:11">
      <c r="K117929"/>
    </row>
    <row r="117930" spans="11:11">
      <c r="K117930"/>
    </row>
    <row r="117931" spans="11:11">
      <c r="K117931"/>
    </row>
    <row r="117932" spans="11:11">
      <c r="K117932"/>
    </row>
    <row r="117933" spans="11:11">
      <c r="K117933"/>
    </row>
    <row r="117934" spans="11:11">
      <c r="K117934"/>
    </row>
    <row r="117935" spans="11:11">
      <c r="K117935"/>
    </row>
    <row r="117936" spans="11:11">
      <c r="K117936"/>
    </row>
    <row r="117937" spans="11:11">
      <c r="K117937"/>
    </row>
    <row r="117938" spans="11:11">
      <c r="K117938"/>
    </row>
    <row r="117939" spans="11:11">
      <c r="K117939"/>
    </row>
    <row r="117940" spans="11:11">
      <c r="K117940"/>
    </row>
    <row r="117941" spans="11:11">
      <c r="K117941"/>
    </row>
    <row r="117942" spans="11:11">
      <c r="K117942"/>
    </row>
    <row r="117943" spans="11:11">
      <c r="K117943"/>
    </row>
    <row r="117944" spans="11:11">
      <c r="K117944"/>
    </row>
    <row r="117945" spans="11:11">
      <c r="K117945"/>
    </row>
    <row r="117946" spans="11:11">
      <c r="K117946"/>
    </row>
    <row r="117947" spans="11:11">
      <c r="K117947"/>
    </row>
    <row r="117948" spans="11:11">
      <c r="K117948"/>
    </row>
    <row r="117949" spans="11:11">
      <c r="K117949"/>
    </row>
    <row r="117950" spans="11:11">
      <c r="K117950"/>
    </row>
    <row r="117951" spans="11:11">
      <c r="K117951"/>
    </row>
    <row r="117952" spans="11:11">
      <c r="K117952"/>
    </row>
    <row r="117953" spans="11:11">
      <c r="K117953"/>
    </row>
    <row r="117954" spans="11:11">
      <c r="K117954"/>
    </row>
    <row r="117955" spans="11:11">
      <c r="K117955"/>
    </row>
    <row r="117956" spans="11:11">
      <c r="K117956"/>
    </row>
    <row r="117957" spans="11:11">
      <c r="K117957"/>
    </row>
    <row r="117958" spans="11:11">
      <c r="K117958"/>
    </row>
    <row r="117959" spans="11:11">
      <c r="K117959"/>
    </row>
    <row r="117960" spans="11:11">
      <c r="K117960"/>
    </row>
    <row r="117961" spans="11:11">
      <c r="K117961"/>
    </row>
    <row r="117962" spans="11:11">
      <c r="K117962"/>
    </row>
    <row r="117963" spans="11:11">
      <c r="K117963"/>
    </row>
    <row r="117964" spans="11:11">
      <c r="K117964"/>
    </row>
    <row r="117965" spans="11:11">
      <c r="K117965"/>
    </row>
    <row r="117966" spans="11:11">
      <c r="K117966"/>
    </row>
    <row r="117967" spans="11:11">
      <c r="K117967"/>
    </row>
    <row r="117968" spans="11:11">
      <c r="K117968"/>
    </row>
    <row r="117969" spans="11:11">
      <c r="K117969"/>
    </row>
    <row r="117970" spans="11:11">
      <c r="K117970"/>
    </row>
    <row r="117971" spans="11:11">
      <c r="K117971"/>
    </row>
    <row r="117972" spans="11:11">
      <c r="K117972"/>
    </row>
    <row r="117973" spans="11:11">
      <c r="K117973"/>
    </row>
    <row r="117974" spans="11:11">
      <c r="K117974"/>
    </row>
    <row r="117975" spans="11:11">
      <c r="K117975"/>
    </row>
    <row r="117976" spans="11:11">
      <c r="K117976"/>
    </row>
    <row r="117977" spans="11:11">
      <c r="K117977"/>
    </row>
    <row r="117978" spans="11:11">
      <c r="K117978"/>
    </row>
    <row r="117979" spans="11:11">
      <c r="K117979"/>
    </row>
    <row r="117980" spans="11:11">
      <c r="K117980"/>
    </row>
    <row r="117981" spans="11:11">
      <c r="K117981"/>
    </row>
    <row r="117982" spans="11:11">
      <c r="K117982"/>
    </row>
    <row r="117983" spans="11:11">
      <c r="K117983"/>
    </row>
    <row r="117984" spans="11:11">
      <c r="K117984"/>
    </row>
    <row r="117985" spans="11:11">
      <c r="K117985"/>
    </row>
    <row r="117986" spans="11:11">
      <c r="K117986"/>
    </row>
    <row r="117987" spans="11:11">
      <c r="K117987"/>
    </row>
    <row r="117988" spans="11:11">
      <c r="K117988"/>
    </row>
    <row r="117989" spans="11:11">
      <c r="K117989"/>
    </row>
    <row r="117990" spans="11:11">
      <c r="K117990"/>
    </row>
    <row r="117991" spans="11:11">
      <c r="K117991"/>
    </row>
    <row r="117992" spans="11:11">
      <c r="K117992"/>
    </row>
    <row r="117993" spans="11:11">
      <c r="K117993"/>
    </row>
    <row r="117994" spans="11:11">
      <c r="K117994"/>
    </row>
    <row r="117995" spans="11:11">
      <c r="K117995"/>
    </row>
    <row r="117996" spans="11:11">
      <c r="K117996"/>
    </row>
    <row r="117997" spans="11:11">
      <c r="K117997"/>
    </row>
    <row r="117998" spans="11:11">
      <c r="K117998"/>
    </row>
    <row r="117999" spans="11:11">
      <c r="K117999"/>
    </row>
    <row r="118000" spans="11:11">
      <c r="K118000"/>
    </row>
    <row r="118001" spans="11:11">
      <c r="K118001"/>
    </row>
    <row r="118002" spans="11:11">
      <c r="K118002"/>
    </row>
    <row r="118003" spans="11:11">
      <c r="K118003"/>
    </row>
    <row r="118004" spans="11:11">
      <c r="K118004"/>
    </row>
    <row r="118005" spans="11:11">
      <c r="K118005"/>
    </row>
    <row r="118006" spans="11:11">
      <c r="K118006"/>
    </row>
    <row r="118007" spans="11:11">
      <c r="K118007"/>
    </row>
    <row r="118008" spans="11:11">
      <c r="K118008"/>
    </row>
    <row r="118009" spans="11:11">
      <c r="K118009"/>
    </row>
    <row r="118010" spans="11:11">
      <c r="K118010"/>
    </row>
    <row r="118011" spans="11:11">
      <c r="K118011"/>
    </row>
    <row r="118012" spans="11:11">
      <c r="K118012"/>
    </row>
    <row r="118013" spans="11:11">
      <c r="K118013"/>
    </row>
    <row r="118014" spans="11:11">
      <c r="K118014"/>
    </row>
    <row r="118015" spans="11:11">
      <c r="K118015"/>
    </row>
    <row r="118016" spans="11:11">
      <c r="K118016"/>
    </row>
    <row r="118017" spans="11:11">
      <c r="K118017"/>
    </row>
    <row r="118018" spans="11:11">
      <c r="K118018"/>
    </row>
    <row r="118019" spans="11:11">
      <c r="K118019"/>
    </row>
    <row r="118020" spans="11:11">
      <c r="K118020"/>
    </row>
    <row r="118021" spans="11:11">
      <c r="K118021"/>
    </row>
    <row r="118022" spans="11:11">
      <c r="K118022"/>
    </row>
    <row r="118023" spans="11:11">
      <c r="K118023"/>
    </row>
    <row r="118024" spans="11:11">
      <c r="K118024"/>
    </row>
    <row r="118025" spans="11:11">
      <c r="K118025"/>
    </row>
    <row r="118026" spans="11:11">
      <c r="K118026"/>
    </row>
    <row r="118027" spans="11:11">
      <c r="K118027"/>
    </row>
    <row r="118028" spans="11:11">
      <c r="K118028"/>
    </row>
    <row r="118029" spans="11:11">
      <c r="K118029"/>
    </row>
    <row r="118030" spans="11:11">
      <c r="K118030"/>
    </row>
    <row r="118031" spans="11:11">
      <c r="K118031"/>
    </row>
    <row r="118032" spans="11:11">
      <c r="K118032"/>
    </row>
    <row r="118033" spans="11:11">
      <c r="K118033"/>
    </row>
    <row r="118034" spans="11:11">
      <c r="K118034"/>
    </row>
    <row r="118035" spans="11:11">
      <c r="K118035"/>
    </row>
    <row r="118036" spans="11:11">
      <c r="K118036"/>
    </row>
    <row r="118037" spans="11:11">
      <c r="K118037"/>
    </row>
    <row r="118038" spans="11:11">
      <c r="K118038"/>
    </row>
    <row r="118039" spans="11:11">
      <c r="K118039"/>
    </row>
    <row r="118040" spans="11:11">
      <c r="K118040"/>
    </row>
    <row r="118041" spans="11:11">
      <c r="K118041"/>
    </row>
    <row r="118042" spans="11:11">
      <c r="K118042"/>
    </row>
    <row r="118043" spans="11:11">
      <c r="K118043"/>
    </row>
    <row r="118044" spans="11:11">
      <c r="K118044"/>
    </row>
    <row r="118045" spans="11:11">
      <c r="K118045"/>
    </row>
    <row r="118046" spans="11:11">
      <c r="K118046"/>
    </row>
    <row r="118047" spans="11:11">
      <c r="K118047"/>
    </row>
    <row r="118048" spans="11:11">
      <c r="K118048"/>
    </row>
    <row r="118049" spans="11:11">
      <c r="K118049"/>
    </row>
    <row r="118050" spans="11:11">
      <c r="K118050"/>
    </row>
    <row r="118051" spans="11:11">
      <c r="K118051"/>
    </row>
    <row r="118052" spans="11:11">
      <c r="K118052"/>
    </row>
    <row r="118053" spans="11:11">
      <c r="K118053"/>
    </row>
    <row r="118054" spans="11:11">
      <c r="K118054"/>
    </row>
    <row r="118055" spans="11:11">
      <c r="K118055"/>
    </row>
    <row r="118056" spans="11:11">
      <c r="K118056"/>
    </row>
    <row r="118057" spans="11:11">
      <c r="K118057"/>
    </row>
    <row r="118058" spans="11:11">
      <c r="K118058"/>
    </row>
    <row r="118059" spans="11:11">
      <c r="K118059"/>
    </row>
    <row r="118060" spans="11:11">
      <c r="K118060"/>
    </row>
    <row r="118061" spans="11:11">
      <c r="K118061"/>
    </row>
    <row r="118062" spans="11:11">
      <c r="K118062"/>
    </row>
    <row r="118063" spans="11:11">
      <c r="K118063"/>
    </row>
    <row r="118064" spans="11:11">
      <c r="K118064"/>
    </row>
    <row r="118065" spans="11:11">
      <c r="K118065"/>
    </row>
    <row r="118066" spans="11:11">
      <c r="K118066"/>
    </row>
    <row r="118067" spans="11:11">
      <c r="K118067"/>
    </row>
    <row r="118068" spans="11:11">
      <c r="K118068"/>
    </row>
    <row r="118069" spans="11:11">
      <c r="K118069"/>
    </row>
    <row r="118070" spans="11:11">
      <c r="K118070"/>
    </row>
    <row r="118071" spans="11:11">
      <c r="K118071"/>
    </row>
    <row r="118072" spans="11:11">
      <c r="K118072"/>
    </row>
    <row r="118073" spans="11:11">
      <c r="K118073"/>
    </row>
    <row r="118074" spans="11:11">
      <c r="K118074"/>
    </row>
    <row r="118075" spans="11:11">
      <c r="K118075"/>
    </row>
    <row r="118076" spans="11:11">
      <c r="K118076"/>
    </row>
    <row r="118077" spans="11:11">
      <c r="K118077"/>
    </row>
    <row r="118078" spans="11:11">
      <c r="K118078"/>
    </row>
    <row r="118079" spans="11:11">
      <c r="K118079"/>
    </row>
    <row r="118080" spans="11:11">
      <c r="K118080"/>
    </row>
    <row r="118081" spans="11:11">
      <c r="K118081"/>
    </row>
    <row r="118082" spans="11:11">
      <c r="K118082"/>
    </row>
    <row r="118083" spans="11:11">
      <c r="K118083"/>
    </row>
    <row r="118084" spans="11:11">
      <c r="K118084"/>
    </row>
    <row r="118085" spans="11:11">
      <c r="K118085"/>
    </row>
    <row r="118086" spans="11:11">
      <c r="K118086"/>
    </row>
    <row r="118087" spans="11:11">
      <c r="K118087"/>
    </row>
    <row r="118088" spans="11:11">
      <c r="K118088"/>
    </row>
    <row r="118089" spans="11:11">
      <c r="K118089"/>
    </row>
    <row r="118090" spans="11:11">
      <c r="K118090"/>
    </row>
    <row r="118091" spans="11:11">
      <c r="K118091"/>
    </row>
    <row r="118092" spans="11:11">
      <c r="K118092"/>
    </row>
    <row r="118093" spans="11:11">
      <c r="K118093"/>
    </row>
    <row r="118094" spans="11:11">
      <c r="K118094"/>
    </row>
    <row r="118095" spans="11:11">
      <c r="K118095"/>
    </row>
    <row r="118096" spans="11:11">
      <c r="K118096"/>
    </row>
    <row r="118097" spans="11:11">
      <c r="K118097"/>
    </row>
    <row r="118098" spans="11:11">
      <c r="K118098"/>
    </row>
    <row r="118099" spans="11:11">
      <c r="K118099"/>
    </row>
    <row r="118100" spans="11:11">
      <c r="K118100"/>
    </row>
    <row r="118101" spans="11:11">
      <c r="K118101"/>
    </row>
    <row r="118102" spans="11:11">
      <c r="K118102"/>
    </row>
    <row r="118103" spans="11:11">
      <c r="K118103"/>
    </row>
    <row r="118104" spans="11:11">
      <c r="K118104"/>
    </row>
    <row r="118105" spans="11:11">
      <c r="K118105"/>
    </row>
    <row r="118106" spans="11:11">
      <c r="K118106"/>
    </row>
    <row r="118107" spans="11:11">
      <c r="K118107"/>
    </row>
    <row r="118108" spans="11:11">
      <c r="K118108"/>
    </row>
    <row r="118109" spans="11:11">
      <c r="K118109"/>
    </row>
    <row r="118110" spans="11:11">
      <c r="K118110"/>
    </row>
    <row r="118111" spans="11:11">
      <c r="K118111"/>
    </row>
    <row r="118112" spans="11:11">
      <c r="K118112"/>
    </row>
    <row r="118113" spans="11:11">
      <c r="K118113"/>
    </row>
    <row r="118114" spans="11:11">
      <c r="K118114"/>
    </row>
    <row r="118115" spans="11:11">
      <c r="K118115"/>
    </row>
    <row r="118116" spans="11:11">
      <c r="K118116"/>
    </row>
    <row r="118117" spans="11:11">
      <c r="K118117"/>
    </row>
    <row r="118118" spans="11:11">
      <c r="K118118"/>
    </row>
    <row r="118119" spans="11:11">
      <c r="K118119"/>
    </row>
    <row r="118120" spans="11:11">
      <c r="K118120"/>
    </row>
    <row r="118121" spans="11:11">
      <c r="K118121"/>
    </row>
    <row r="118122" spans="11:11">
      <c r="K118122"/>
    </row>
    <row r="118123" spans="11:11">
      <c r="K118123"/>
    </row>
    <row r="118124" spans="11:11">
      <c r="K118124"/>
    </row>
    <row r="118125" spans="11:11">
      <c r="K118125"/>
    </row>
    <row r="118126" spans="11:11">
      <c r="K118126"/>
    </row>
    <row r="118127" spans="11:11">
      <c r="K118127"/>
    </row>
    <row r="118128" spans="11:11">
      <c r="K118128"/>
    </row>
    <row r="118129" spans="11:11">
      <c r="K118129"/>
    </row>
    <row r="118130" spans="11:11">
      <c r="K118130"/>
    </row>
    <row r="118131" spans="11:11">
      <c r="K118131"/>
    </row>
    <row r="118132" spans="11:11">
      <c r="K118132"/>
    </row>
    <row r="118133" spans="11:11">
      <c r="K118133"/>
    </row>
    <row r="118134" spans="11:11">
      <c r="K118134"/>
    </row>
    <row r="118135" spans="11:11">
      <c r="K118135"/>
    </row>
    <row r="118136" spans="11:11">
      <c r="K118136"/>
    </row>
    <row r="118137" spans="11:11">
      <c r="K118137"/>
    </row>
    <row r="118138" spans="11:11">
      <c r="K118138"/>
    </row>
    <row r="118139" spans="11:11">
      <c r="K118139"/>
    </row>
    <row r="118140" spans="11:11">
      <c r="K118140"/>
    </row>
    <row r="118141" spans="11:11">
      <c r="K118141"/>
    </row>
    <row r="118142" spans="11:11">
      <c r="K118142"/>
    </row>
    <row r="118143" spans="11:11">
      <c r="K118143"/>
    </row>
    <row r="118144" spans="11:11">
      <c r="K118144"/>
    </row>
    <row r="118145" spans="11:11">
      <c r="K118145"/>
    </row>
    <row r="118146" spans="11:11">
      <c r="K118146"/>
    </row>
    <row r="118147" spans="11:11">
      <c r="K118147"/>
    </row>
    <row r="118148" spans="11:11">
      <c r="K118148"/>
    </row>
    <row r="118149" spans="11:11">
      <c r="K118149"/>
    </row>
    <row r="118150" spans="11:11">
      <c r="K118150"/>
    </row>
    <row r="118151" spans="11:11">
      <c r="K118151"/>
    </row>
    <row r="118152" spans="11:11">
      <c r="K118152"/>
    </row>
    <row r="118153" spans="11:11">
      <c r="K118153"/>
    </row>
    <row r="118154" spans="11:11">
      <c r="K118154"/>
    </row>
    <row r="118155" spans="11:11">
      <c r="K118155"/>
    </row>
    <row r="118156" spans="11:11">
      <c r="K118156"/>
    </row>
    <row r="118157" spans="11:11">
      <c r="K118157"/>
    </row>
    <row r="118158" spans="11:11">
      <c r="K118158"/>
    </row>
    <row r="118159" spans="11:11">
      <c r="K118159"/>
    </row>
    <row r="118160" spans="11:11">
      <c r="K118160"/>
    </row>
    <row r="118161" spans="11:11">
      <c r="K118161"/>
    </row>
    <row r="118162" spans="11:11">
      <c r="K118162"/>
    </row>
    <row r="118163" spans="11:11">
      <c r="K118163"/>
    </row>
    <row r="118164" spans="11:11">
      <c r="K118164"/>
    </row>
    <row r="118165" spans="11:11">
      <c r="K118165"/>
    </row>
    <row r="118166" spans="11:11">
      <c r="K118166"/>
    </row>
    <row r="118167" spans="11:11">
      <c r="K118167"/>
    </row>
    <row r="118168" spans="11:11">
      <c r="K118168"/>
    </row>
    <row r="118169" spans="11:11">
      <c r="K118169"/>
    </row>
    <row r="118170" spans="11:11">
      <c r="K118170"/>
    </row>
    <row r="118171" spans="11:11">
      <c r="K118171"/>
    </row>
    <row r="118172" spans="11:11">
      <c r="K118172"/>
    </row>
    <row r="118173" spans="11:11">
      <c r="K118173"/>
    </row>
    <row r="118174" spans="11:11">
      <c r="K118174"/>
    </row>
    <row r="118175" spans="11:11">
      <c r="K118175"/>
    </row>
    <row r="118176" spans="11:11">
      <c r="K118176"/>
    </row>
    <row r="118177" spans="11:11">
      <c r="K118177"/>
    </row>
    <row r="118178" spans="11:11">
      <c r="K118178"/>
    </row>
    <row r="118179" spans="11:11">
      <c r="K118179"/>
    </row>
    <row r="118180" spans="11:11">
      <c r="K118180"/>
    </row>
    <row r="118181" spans="11:11">
      <c r="K118181"/>
    </row>
    <row r="118182" spans="11:11">
      <c r="K118182"/>
    </row>
    <row r="118183" spans="11:11">
      <c r="K118183"/>
    </row>
    <row r="118184" spans="11:11">
      <c r="K118184"/>
    </row>
    <row r="118185" spans="11:11">
      <c r="K118185"/>
    </row>
    <row r="118186" spans="11:11">
      <c r="K118186"/>
    </row>
    <row r="118187" spans="11:11">
      <c r="K118187"/>
    </row>
    <row r="118188" spans="11:11">
      <c r="K118188"/>
    </row>
    <row r="118189" spans="11:11">
      <c r="K118189"/>
    </row>
    <row r="118190" spans="11:11">
      <c r="K118190"/>
    </row>
    <row r="118191" spans="11:11">
      <c r="K118191"/>
    </row>
    <row r="118192" spans="11:11">
      <c r="K118192"/>
    </row>
    <row r="118193" spans="11:11">
      <c r="K118193"/>
    </row>
    <row r="118194" spans="11:11">
      <c r="K118194"/>
    </row>
    <row r="118195" spans="11:11">
      <c r="K118195"/>
    </row>
    <row r="118196" spans="11:11">
      <c r="K118196"/>
    </row>
    <row r="118197" spans="11:11">
      <c r="K118197"/>
    </row>
    <row r="118198" spans="11:11">
      <c r="K118198"/>
    </row>
    <row r="118199" spans="11:11">
      <c r="K118199"/>
    </row>
    <row r="118200" spans="11:11">
      <c r="K118200"/>
    </row>
    <row r="118201" spans="11:11">
      <c r="K118201"/>
    </row>
    <row r="118202" spans="11:11">
      <c r="K118202"/>
    </row>
    <row r="118203" spans="11:11">
      <c r="K118203"/>
    </row>
    <row r="118204" spans="11:11">
      <c r="K118204"/>
    </row>
    <row r="118205" spans="11:11">
      <c r="K118205"/>
    </row>
    <row r="118206" spans="11:11">
      <c r="K118206"/>
    </row>
    <row r="118207" spans="11:11">
      <c r="K118207"/>
    </row>
    <row r="118208" spans="11:11">
      <c r="K118208"/>
    </row>
    <row r="118209" spans="11:11">
      <c r="K118209"/>
    </row>
    <row r="118210" spans="11:11">
      <c r="K118210"/>
    </row>
    <row r="118211" spans="11:11">
      <c r="K118211"/>
    </row>
    <row r="118212" spans="11:11">
      <c r="K118212"/>
    </row>
    <row r="118213" spans="11:11">
      <c r="K118213"/>
    </row>
    <row r="118214" spans="11:11">
      <c r="K118214"/>
    </row>
    <row r="118215" spans="11:11">
      <c r="K118215"/>
    </row>
    <row r="118216" spans="11:11">
      <c r="K118216"/>
    </row>
    <row r="118217" spans="11:11">
      <c r="K118217"/>
    </row>
    <row r="118218" spans="11:11">
      <c r="K118218"/>
    </row>
    <row r="118219" spans="11:11">
      <c r="K118219"/>
    </row>
    <row r="118220" spans="11:11">
      <c r="K118220"/>
    </row>
    <row r="118221" spans="11:11">
      <c r="K118221"/>
    </row>
    <row r="118222" spans="11:11">
      <c r="K118222"/>
    </row>
    <row r="118223" spans="11:11">
      <c r="K118223"/>
    </row>
    <row r="118224" spans="11:11">
      <c r="K118224"/>
    </row>
    <row r="118225" spans="11:11">
      <c r="K118225"/>
    </row>
    <row r="118226" spans="11:11">
      <c r="K118226"/>
    </row>
    <row r="118227" spans="11:11">
      <c r="K118227"/>
    </row>
    <row r="118228" spans="11:11">
      <c r="K118228"/>
    </row>
    <row r="118229" spans="11:11">
      <c r="K118229"/>
    </row>
    <row r="118230" spans="11:11">
      <c r="K118230"/>
    </row>
    <row r="118231" spans="11:11">
      <c r="K118231"/>
    </row>
    <row r="118232" spans="11:11">
      <c r="K118232"/>
    </row>
    <row r="118233" spans="11:11">
      <c r="K118233"/>
    </row>
    <row r="118234" spans="11:11">
      <c r="K118234"/>
    </row>
    <row r="118235" spans="11:11">
      <c r="K118235"/>
    </row>
    <row r="118236" spans="11:11">
      <c r="K118236"/>
    </row>
    <row r="118237" spans="11:11">
      <c r="K118237"/>
    </row>
    <row r="118238" spans="11:11">
      <c r="K118238"/>
    </row>
    <row r="118239" spans="11:11">
      <c r="K118239"/>
    </row>
    <row r="118240" spans="11:11">
      <c r="K118240"/>
    </row>
    <row r="118241" spans="11:11">
      <c r="K118241"/>
    </row>
    <row r="118242" spans="11:11">
      <c r="K118242"/>
    </row>
    <row r="118243" spans="11:11">
      <c r="K118243"/>
    </row>
    <row r="118244" spans="11:11">
      <c r="K118244"/>
    </row>
    <row r="118245" spans="11:11">
      <c r="K118245"/>
    </row>
    <row r="118246" spans="11:11">
      <c r="K118246"/>
    </row>
    <row r="118247" spans="11:11">
      <c r="K118247"/>
    </row>
    <row r="118248" spans="11:11">
      <c r="K118248"/>
    </row>
    <row r="118249" spans="11:11">
      <c r="K118249"/>
    </row>
    <row r="118250" spans="11:11">
      <c r="K118250"/>
    </row>
    <row r="118251" spans="11:11">
      <c r="K118251"/>
    </row>
    <row r="118252" spans="11:11">
      <c r="K118252"/>
    </row>
    <row r="118253" spans="11:11">
      <c r="K118253"/>
    </row>
    <row r="118254" spans="11:11">
      <c r="K118254"/>
    </row>
    <row r="118255" spans="11:11">
      <c r="K118255"/>
    </row>
    <row r="118256" spans="11:11">
      <c r="K118256"/>
    </row>
    <row r="118257" spans="11:11">
      <c r="K118257"/>
    </row>
    <row r="118258" spans="11:11">
      <c r="K118258"/>
    </row>
    <row r="118259" spans="11:11">
      <c r="K118259"/>
    </row>
    <row r="118260" spans="11:11">
      <c r="K118260"/>
    </row>
    <row r="118261" spans="11:11">
      <c r="K118261"/>
    </row>
    <row r="118262" spans="11:11">
      <c r="K118262"/>
    </row>
    <row r="118263" spans="11:11">
      <c r="K118263"/>
    </row>
    <row r="118264" spans="11:11">
      <c r="K118264"/>
    </row>
    <row r="118265" spans="11:11">
      <c r="K118265"/>
    </row>
    <row r="118266" spans="11:11">
      <c r="K118266"/>
    </row>
    <row r="118267" spans="11:11">
      <c r="K118267"/>
    </row>
    <row r="118268" spans="11:11">
      <c r="K118268"/>
    </row>
    <row r="118269" spans="11:11">
      <c r="K118269"/>
    </row>
    <row r="118270" spans="11:11">
      <c r="K118270"/>
    </row>
    <row r="118271" spans="11:11">
      <c r="K118271"/>
    </row>
    <row r="118272" spans="11:11">
      <c r="K118272"/>
    </row>
    <row r="118273" spans="11:11">
      <c r="K118273"/>
    </row>
    <row r="118274" spans="11:11">
      <c r="K118274"/>
    </row>
    <row r="118275" spans="11:11">
      <c r="K118275"/>
    </row>
    <row r="118276" spans="11:11">
      <c r="K118276"/>
    </row>
    <row r="118277" spans="11:11">
      <c r="K118277"/>
    </row>
    <row r="118278" spans="11:11">
      <c r="K118278"/>
    </row>
    <row r="118279" spans="11:11">
      <c r="K118279"/>
    </row>
    <row r="118280" spans="11:11">
      <c r="K118280"/>
    </row>
    <row r="118281" spans="11:11">
      <c r="K118281"/>
    </row>
    <row r="118282" spans="11:11">
      <c r="K118282"/>
    </row>
    <row r="118283" spans="11:11">
      <c r="K118283"/>
    </row>
    <row r="118284" spans="11:11">
      <c r="K118284"/>
    </row>
    <row r="118285" spans="11:11">
      <c r="K118285"/>
    </row>
    <row r="118286" spans="11:11">
      <c r="K118286"/>
    </row>
    <row r="118287" spans="11:11">
      <c r="K118287"/>
    </row>
    <row r="118288" spans="11:11">
      <c r="K118288"/>
    </row>
    <row r="118289" spans="11:11">
      <c r="K118289"/>
    </row>
    <row r="118290" spans="11:11">
      <c r="K118290"/>
    </row>
    <row r="118291" spans="11:11">
      <c r="K118291"/>
    </row>
    <row r="118292" spans="11:11">
      <c r="K118292"/>
    </row>
    <row r="118293" spans="11:11">
      <c r="K118293"/>
    </row>
    <row r="118294" spans="11:11">
      <c r="K118294"/>
    </row>
    <row r="118295" spans="11:11">
      <c r="K118295"/>
    </row>
    <row r="118296" spans="11:11">
      <c r="K118296"/>
    </row>
    <row r="118297" spans="11:11">
      <c r="K118297"/>
    </row>
    <row r="118298" spans="11:11">
      <c r="K118298"/>
    </row>
    <row r="118299" spans="11:11">
      <c r="K118299"/>
    </row>
    <row r="118300" spans="11:11">
      <c r="K118300"/>
    </row>
    <row r="118301" spans="11:11">
      <c r="K118301"/>
    </row>
    <row r="118302" spans="11:11">
      <c r="K118302"/>
    </row>
    <row r="118303" spans="11:11">
      <c r="K118303"/>
    </row>
    <row r="118304" spans="11:11">
      <c r="K118304"/>
    </row>
    <row r="118305" spans="11:11">
      <c r="K118305"/>
    </row>
    <row r="118306" spans="11:11">
      <c r="K118306"/>
    </row>
    <row r="118307" spans="11:11">
      <c r="K118307"/>
    </row>
    <row r="118308" spans="11:11">
      <c r="K118308"/>
    </row>
    <row r="118309" spans="11:11">
      <c r="K118309"/>
    </row>
    <row r="118310" spans="11:11">
      <c r="K118310"/>
    </row>
    <row r="118311" spans="11:11">
      <c r="K118311"/>
    </row>
    <row r="118312" spans="11:11">
      <c r="K118312"/>
    </row>
    <row r="118313" spans="11:11">
      <c r="K118313"/>
    </row>
    <row r="118314" spans="11:11">
      <c r="K118314"/>
    </row>
    <row r="118315" spans="11:11">
      <c r="K118315"/>
    </row>
    <row r="118316" spans="11:11">
      <c r="K118316"/>
    </row>
    <row r="118317" spans="11:11">
      <c r="K118317"/>
    </row>
    <row r="118318" spans="11:11">
      <c r="K118318"/>
    </row>
    <row r="118319" spans="11:11">
      <c r="K118319"/>
    </row>
    <row r="118320" spans="11:11">
      <c r="K118320"/>
    </row>
    <row r="118321" spans="11:11">
      <c r="K118321"/>
    </row>
    <row r="118322" spans="11:11">
      <c r="K118322"/>
    </row>
    <row r="118323" spans="11:11">
      <c r="K118323"/>
    </row>
    <row r="118324" spans="11:11">
      <c r="K118324"/>
    </row>
    <row r="118325" spans="11:11">
      <c r="K118325"/>
    </row>
    <row r="118326" spans="11:11">
      <c r="K118326"/>
    </row>
    <row r="118327" spans="11:11">
      <c r="K118327"/>
    </row>
    <row r="118328" spans="11:11">
      <c r="K118328"/>
    </row>
    <row r="118329" spans="11:11">
      <c r="K118329"/>
    </row>
    <row r="118330" spans="11:11">
      <c r="K118330"/>
    </row>
    <row r="118331" spans="11:11">
      <c r="K118331"/>
    </row>
    <row r="118332" spans="11:11">
      <c r="K118332"/>
    </row>
    <row r="118333" spans="11:11">
      <c r="K118333"/>
    </row>
    <row r="118334" spans="11:11">
      <c r="K118334"/>
    </row>
    <row r="118335" spans="11:11">
      <c r="K118335"/>
    </row>
    <row r="118336" spans="11:11">
      <c r="K118336"/>
    </row>
    <row r="118337" spans="11:11">
      <c r="K118337"/>
    </row>
    <row r="118338" spans="11:11">
      <c r="K118338"/>
    </row>
    <row r="118339" spans="11:11">
      <c r="K118339"/>
    </row>
    <row r="118340" spans="11:11">
      <c r="K118340"/>
    </row>
    <row r="118341" spans="11:11">
      <c r="K118341"/>
    </row>
    <row r="118342" spans="11:11">
      <c r="K118342"/>
    </row>
    <row r="118343" spans="11:11">
      <c r="K118343"/>
    </row>
    <row r="118344" spans="11:11">
      <c r="K118344"/>
    </row>
    <row r="118345" spans="11:11">
      <c r="K118345"/>
    </row>
    <row r="118346" spans="11:11">
      <c r="K118346"/>
    </row>
    <row r="118347" spans="11:11">
      <c r="K118347"/>
    </row>
    <row r="118348" spans="11:11">
      <c r="K118348"/>
    </row>
    <row r="118349" spans="11:11">
      <c r="K118349"/>
    </row>
    <row r="118350" spans="11:11">
      <c r="K118350"/>
    </row>
    <row r="118351" spans="11:11">
      <c r="K118351"/>
    </row>
    <row r="118352" spans="11:11">
      <c r="K118352"/>
    </row>
    <row r="118353" spans="11:11">
      <c r="K118353"/>
    </row>
    <row r="118354" spans="11:11">
      <c r="K118354"/>
    </row>
    <row r="118355" spans="11:11">
      <c r="K118355"/>
    </row>
    <row r="118356" spans="11:11">
      <c r="K118356"/>
    </row>
    <row r="118357" spans="11:11">
      <c r="K118357"/>
    </row>
    <row r="118358" spans="11:11">
      <c r="K118358"/>
    </row>
    <row r="118359" spans="11:11">
      <c r="K118359"/>
    </row>
    <row r="118360" spans="11:11">
      <c r="K118360"/>
    </row>
    <row r="118361" spans="11:11">
      <c r="K118361"/>
    </row>
    <row r="118362" spans="11:11">
      <c r="K118362"/>
    </row>
    <row r="118363" spans="11:11">
      <c r="K118363"/>
    </row>
    <row r="118364" spans="11:11">
      <c r="K118364"/>
    </row>
    <row r="118365" spans="11:11">
      <c r="K118365"/>
    </row>
    <row r="118366" spans="11:11">
      <c r="K118366"/>
    </row>
    <row r="118367" spans="11:11">
      <c r="K118367"/>
    </row>
    <row r="118368" spans="11:11">
      <c r="K118368"/>
    </row>
    <row r="118369" spans="11:11">
      <c r="K118369"/>
    </row>
    <row r="118370" spans="11:11">
      <c r="K118370"/>
    </row>
    <row r="118371" spans="11:11">
      <c r="K118371"/>
    </row>
    <row r="118372" spans="11:11">
      <c r="K118372"/>
    </row>
    <row r="118373" spans="11:11">
      <c r="K118373"/>
    </row>
    <row r="118374" spans="11:11">
      <c r="K118374"/>
    </row>
    <row r="118375" spans="11:11">
      <c r="K118375"/>
    </row>
    <row r="118376" spans="11:11">
      <c r="K118376"/>
    </row>
    <row r="118377" spans="11:11">
      <c r="K118377"/>
    </row>
    <row r="118378" spans="11:11">
      <c r="K118378"/>
    </row>
    <row r="118379" spans="11:11">
      <c r="K118379"/>
    </row>
    <row r="118380" spans="11:11">
      <c r="K118380"/>
    </row>
    <row r="118381" spans="11:11">
      <c r="K118381"/>
    </row>
    <row r="118382" spans="11:11">
      <c r="K118382"/>
    </row>
    <row r="118383" spans="11:11">
      <c r="K118383"/>
    </row>
    <row r="118384" spans="11:11">
      <c r="K118384"/>
    </row>
    <row r="118385" spans="11:11">
      <c r="K118385"/>
    </row>
    <row r="118386" spans="11:11">
      <c r="K118386"/>
    </row>
    <row r="118387" spans="11:11">
      <c r="K118387"/>
    </row>
    <row r="118388" spans="11:11">
      <c r="K118388"/>
    </row>
    <row r="118389" spans="11:11">
      <c r="K118389"/>
    </row>
    <row r="118390" spans="11:11">
      <c r="K118390"/>
    </row>
    <row r="118391" spans="11:11">
      <c r="K118391"/>
    </row>
    <row r="118392" spans="11:11">
      <c r="K118392"/>
    </row>
    <row r="118393" spans="11:11">
      <c r="K118393"/>
    </row>
    <row r="118394" spans="11:11">
      <c r="K118394"/>
    </row>
    <row r="118395" spans="11:11">
      <c r="K118395"/>
    </row>
    <row r="118396" spans="11:11">
      <c r="K118396"/>
    </row>
    <row r="118397" spans="11:11">
      <c r="K118397"/>
    </row>
    <row r="118398" spans="11:11">
      <c r="K118398"/>
    </row>
    <row r="118399" spans="11:11">
      <c r="K118399"/>
    </row>
    <row r="118400" spans="11:11">
      <c r="K118400"/>
    </row>
    <row r="118401" spans="11:11">
      <c r="K118401"/>
    </row>
    <row r="118402" spans="11:11">
      <c r="K118402"/>
    </row>
    <row r="118403" spans="11:11">
      <c r="K118403"/>
    </row>
    <row r="118404" spans="11:11">
      <c r="K118404"/>
    </row>
    <row r="118405" spans="11:11">
      <c r="K118405"/>
    </row>
    <row r="118406" spans="11:11">
      <c r="K118406"/>
    </row>
    <row r="118407" spans="11:11">
      <c r="K118407"/>
    </row>
    <row r="118408" spans="11:11">
      <c r="K118408"/>
    </row>
    <row r="118409" spans="11:11">
      <c r="K118409"/>
    </row>
    <row r="118410" spans="11:11">
      <c r="K118410"/>
    </row>
    <row r="118411" spans="11:11">
      <c r="K118411"/>
    </row>
    <row r="118412" spans="11:11">
      <c r="K118412"/>
    </row>
    <row r="118413" spans="11:11">
      <c r="K118413"/>
    </row>
    <row r="118414" spans="11:11">
      <c r="K118414"/>
    </row>
    <row r="118415" spans="11:11">
      <c r="K118415"/>
    </row>
    <row r="118416" spans="11:11">
      <c r="K118416"/>
    </row>
    <row r="118417" spans="11:11">
      <c r="K118417"/>
    </row>
    <row r="118418" spans="11:11">
      <c r="K118418"/>
    </row>
    <row r="118419" spans="11:11">
      <c r="K118419"/>
    </row>
    <row r="118420" spans="11:11">
      <c r="K118420"/>
    </row>
    <row r="118421" spans="11:11">
      <c r="K118421"/>
    </row>
    <row r="118422" spans="11:11">
      <c r="K118422"/>
    </row>
    <row r="118423" spans="11:11">
      <c r="K118423"/>
    </row>
    <row r="118424" spans="11:11">
      <c r="K118424"/>
    </row>
    <row r="118425" spans="11:11">
      <c r="K118425"/>
    </row>
    <row r="118426" spans="11:11">
      <c r="K118426"/>
    </row>
    <row r="118427" spans="11:11">
      <c r="K118427"/>
    </row>
    <row r="118428" spans="11:11">
      <c r="K118428"/>
    </row>
    <row r="118429" spans="11:11">
      <c r="K118429"/>
    </row>
    <row r="118430" spans="11:11">
      <c r="K118430"/>
    </row>
    <row r="118431" spans="11:11">
      <c r="K118431"/>
    </row>
    <row r="118432" spans="11:11">
      <c r="K118432"/>
    </row>
    <row r="118433" spans="11:11">
      <c r="K118433"/>
    </row>
    <row r="118434" spans="11:11">
      <c r="K118434"/>
    </row>
    <row r="118435" spans="11:11">
      <c r="K118435"/>
    </row>
    <row r="118436" spans="11:11">
      <c r="K118436"/>
    </row>
    <row r="118437" spans="11:11">
      <c r="K118437"/>
    </row>
    <row r="118438" spans="11:11">
      <c r="K118438"/>
    </row>
    <row r="118439" spans="11:11">
      <c r="K118439"/>
    </row>
    <row r="118440" spans="11:11">
      <c r="K118440"/>
    </row>
    <row r="118441" spans="11:11">
      <c r="K118441"/>
    </row>
    <row r="118442" spans="11:11">
      <c r="K118442"/>
    </row>
    <row r="118443" spans="11:11">
      <c r="K118443"/>
    </row>
    <row r="118444" spans="11:11">
      <c r="K118444"/>
    </row>
    <row r="118445" spans="11:11">
      <c r="K118445"/>
    </row>
    <row r="118446" spans="11:11">
      <c r="K118446"/>
    </row>
    <row r="118447" spans="11:11">
      <c r="K118447"/>
    </row>
    <row r="118448" spans="11:11">
      <c r="K118448"/>
    </row>
    <row r="118449" spans="11:11">
      <c r="K118449"/>
    </row>
    <row r="118450" spans="11:11">
      <c r="K118450"/>
    </row>
    <row r="118451" spans="11:11">
      <c r="K118451"/>
    </row>
    <row r="118452" spans="11:11">
      <c r="K118452"/>
    </row>
    <row r="118453" spans="11:11">
      <c r="K118453"/>
    </row>
    <row r="118454" spans="11:11">
      <c r="K118454"/>
    </row>
    <row r="118455" spans="11:11">
      <c r="K118455"/>
    </row>
    <row r="118456" spans="11:11">
      <c r="K118456"/>
    </row>
    <row r="118457" spans="11:11">
      <c r="K118457"/>
    </row>
    <row r="118458" spans="11:11">
      <c r="K118458"/>
    </row>
    <row r="118459" spans="11:11">
      <c r="K118459"/>
    </row>
    <row r="118460" spans="11:11">
      <c r="K118460"/>
    </row>
    <row r="118461" spans="11:11">
      <c r="K118461"/>
    </row>
    <row r="118462" spans="11:11">
      <c r="K118462"/>
    </row>
    <row r="118463" spans="11:11">
      <c r="K118463"/>
    </row>
    <row r="118464" spans="11:11">
      <c r="K118464"/>
    </row>
    <row r="118465" spans="11:11">
      <c r="K118465"/>
    </row>
    <row r="118466" spans="11:11">
      <c r="K118466"/>
    </row>
    <row r="118467" spans="11:11">
      <c r="K118467"/>
    </row>
    <row r="118468" spans="11:11">
      <c r="K118468"/>
    </row>
    <row r="118469" spans="11:11">
      <c r="K118469"/>
    </row>
    <row r="118470" spans="11:11">
      <c r="K118470"/>
    </row>
    <row r="118471" spans="11:11">
      <c r="K118471"/>
    </row>
    <row r="118472" spans="11:11">
      <c r="K118472"/>
    </row>
    <row r="118473" spans="11:11">
      <c r="K118473"/>
    </row>
    <row r="118474" spans="11:11">
      <c r="K118474"/>
    </row>
    <row r="118475" spans="11:11">
      <c r="K118475"/>
    </row>
    <row r="118476" spans="11:11">
      <c r="K118476"/>
    </row>
    <row r="118477" spans="11:11">
      <c r="K118477"/>
    </row>
    <row r="118478" spans="11:11">
      <c r="K118478"/>
    </row>
    <row r="118479" spans="11:11">
      <c r="K118479"/>
    </row>
    <row r="118480" spans="11:11">
      <c r="K118480"/>
    </row>
    <row r="118481" spans="11:11">
      <c r="K118481"/>
    </row>
    <row r="118482" spans="11:11">
      <c r="K118482"/>
    </row>
    <row r="118483" spans="11:11">
      <c r="K118483"/>
    </row>
    <row r="118484" spans="11:11">
      <c r="K118484"/>
    </row>
    <row r="118485" spans="11:11">
      <c r="K118485"/>
    </row>
    <row r="118486" spans="11:11">
      <c r="K118486"/>
    </row>
    <row r="118487" spans="11:11">
      <c r="K118487"/>
    </row>
    <row r="118488" spans="11:11">
      <c r="K118488"/>
    </row>
    <row r="118489" spans="11:11">
      <c r="K118489"/>
    </row>
    <row r="118490" spans="11:11">
      <c r="K118490"/>
    </row>
    <row r="118491" spans="11:11">
      <c r="K118491"/>
    </row>
    <row r="118492" spans="11:11">
      <c r="K118492"/>
    </row>
    <row r="118493" spans="11:11">
      <c r="K118493"/>
    </row>
    <row r="118494" spans="11:11">
      <c r="K118494"/>
    </row>
    <row r="118495" spans="11:11">
      <c r="K118495"/>
    </row>
    <row r="118496" spans="11:11">
      <c r="K118496"/>
    </row>
    <row r="118497" spans="11:11">
      <c r="K118497"/>
    </row>
    <row r="118498" spans="11:11">
      <c r="K118498"/>
    </row>
    <row r="118499" spans="11:11">
      <c r="K118499"/>
    </row>
    <row r="118500" spans="11:11">
      <c r="K118500"/>
    </row>
    <row r="118501" spans="11:11">
      <c r="K118501"/>
    </row>
    <row r="118502" spans="11:11">
      <c r="K118502"/>
    </row>
    <row r="118503" spans="11:11">
      <c r="K118503"/>
    </row>
    <row r="118504" spans="11:11">
      <c r="K118504"/>
    </row>
    <row r="118505" spans="11:11">
      <c r="K118505"/>
    </row>
    <row r="118506" spans="11:11">
      <c r="K118506"/>
    </row>
    <row r="118507" spans="11:11">
      <c r="K118507"/>
    </row>
    <row r="118508" spans="11:11">
      <c r="K118508"/>
    </row>
    <row r="118509" spans="11:11">
      <c r="K118509"/>
    </row>
    <row r="118510" spans="11:11">
      <c r="K118510"/>
    </row>
    <row r="118511" spans="11:11">
      <c r="K118511"/>
    </row>
    <row r="118512" spans="11:11">
      <c r="K118512"/>
    </row>
    <row r="118513" spans="11:11">
      <c r="K118513"/>
    </row>
    <row r="118514" spans="11:11">
      <c r="K118514"/>
    </row>
    <row r="118515" spans="11:11">
      <c r="K118515"/>
    </row>
    <row r="118516" spans="11:11">
      <c r="K118516"/>
    </row>
    <row r="118517" spans="11:11">
      <c r="K118517"/>
    </row>
    <row r="118518" spans="11:11">
      <c r="K118518"/>
    </row>
    <row r="118519" spans="11:11">
      <c r="K118519"/>
    </row>
    <row r="118520" spans="11:11">
      <c r="K118520"/>
    </row>
    <row r="118521" spans="11:11">
      <c r="K118521"/>
    </row>
    <row r="118522" spans="11:11">
      <c r="K118522"/>
    </row>
    <row r="118523" spans="11:11">
      <c r="K118523"/>
    </row>
    <row r="118524" spans="11:11">
      <c r="K118524"/>
    </row>
    <row r="118525" spans="11:11">
      <c r="K118525"/>
    </row>
    <row r="118526" spans="11:11">
      <c r="K118526"/>
    </row>
    <row r="118527" spans="11:11">
      <c r="K118527"/>
    </row>
    <row r="118528" spans="11:11">
      <c r="K118528"/>
    </row>
    <row r="118529" spans="11:11">
      <c r="K118529"/>
    </row>
    <row r="118530" spans="11:11">
      <c r="K118530"/>
    </row>
    <row r="118531" spans="11:11">
      <c r="K118531"/>
    </row>
    <row r="118532" spans="11:11">
      <c r="K118532"/>
    </row>
    <row r="118533" spans="11:11">
      <c r="K118533"/>
    </row>
    <row r="118534" spans="11:11">
      <c r="K118534"/>
    </row>
    <row r="118535" spans="11:11">
      <c r="K118535"/>
    </row>
    <row r="118536" spans="11:11">
      <c r="K118536"/>
    </row>
    <row r="118537" spans="11:11">
      <c r="K118537"/>
    </row>
    <row r="118538" spans="11:11">
      <c r="K118538"/>
    </row>
    <row r="118539" spans="11:11">
      <c r="K118539"/>
    </row>
    <row r="118540" spans="11:11">
      <c r="K118540"/>
    </row>
    <row r="118541" spans="11:11">
      <c r="K118541"/>
    </row>
    <row r="118542" spans="11:11">
      <c r="K118542"/>
    </row>
    <row r="118543" spans="11:11">
      <c r="K118543"/>
    </row>
    <row r="118544" spans="11:11">
      <c r="K118544"/>
    </row>
    <row r="118545" spans="11:11">
      <c r="K118545"/>
    </row>
    <row r="118546" spans="11:11">
      <c r="K118546"/>
    </row>
    <row r="118547" spans="11:11">
      <c r="K118547"/>
    </row>
    <row r="118548" spans="11:11">
      <c r="K118548"/>
    </row>
    <row r="118549" spans="11:11">
      <c r="K118549"/>
    </row>
    <row r="118550" spans="11:11">
      <c r="K118550"/>
    </row>
    <row r="118551" spans="11:11">
      <c r="K118551"/>
    </row>
    <row r="118552" spans="11:11">
      <c r="K118552"/>
    </row>
    <row r="118553" spans="11:11">
      <c r="K118553"/>
    </row>
    <row r="118554" spans="11:11">
      <c r="K118554"/>
    </row>
    <row r="118555" spans="11:11">
      <c r="K118555"/>
    </row>
    <row r="118556" spans="11:11">
      <c r="K118556"/>
    </row>
    <row r="118557" spans="11:11">
      <c r="K118557"/>
    </row>
    <row r="118558" spans="11:11">
      <c r="K118558"/>
    </row>
    <row r="118559" spans="11:11">
      <c r="K118559"/>
    </row>
    <row r="118560" spans="11:11">
      <c r="K118560"/>
    </row>
    <row r="118561" spans="11:11">
      <c r="K118561"/>
    </row>
    <row r="118562" spans="11:11">
      <c r="K118562"/>
    </row>
    <row r="118563" spans="11:11">
      <c r="K118563"/>
    </row>
    <row r="118564" spans="11:11">
      <c r="K118564"/>
    </row>
    <row r="118565" spans="11:11">
      <c r="K118565"/>
    </row>
    <row r="118566" spans="11:11">
      <c r="K118566"/>
    </row>
    <row r="118567" spans="11:11">
      <c r="K118567"/>
    </row>
    <row r="118568" spans="11:11">
      <c r="K118568"/>
    </row>
    <row r="118569" spans="11:11">
      <c r="K118569"/>
    </row>
    <row r="118570" spans="11:11">
      <c r="K118570"/>
    </row>
    <row r="118571" spans="11:11">
      <c r="K118571"/>
    </row>
    <row r="118572" spans="11:11">
      <c r="K118572"/>
    </row>
    <row r="118573" spans="11:11">
      <c r="K118573"/>
    </row>
    <row r="118574" spans="11:11">
      <c r="K118574"/>
    </row>
    <row r="118575" spans="11:11">
      <c r="K118575"/>
    </row>
    <row r="118576" spans="11:11">
      <c r="K118576"/>
    </row>
    <row r="118577" spans="11:11">
      <c r="K118577"/>
    </row>
    <row r="118578" spans="11:11">
      <c r="K118578"/>
    </row>
    <row r="118579" spans="11:11">
      <c r="K118579"/>
    </row>
    <row r="118580" spans="11:11">
      <c r="K118580"/>
    </row>
    <row r="118581" spans="11:11">
      <c r="K118581"/>
    </row>
    <row r="118582" spans="11:11">
      <c r="K118582"/>
    </row>
    <row r="118583" spans="11:11">
      <c r="K118583"/>
    </row>
    <row r="118584" spans="11:11">
      <c r="K118584"/>
    </row>
    <row r="118585" spans="11:11">
      <c r="K118585"/>
    </row>
    <row r="118586" spans="11:11">
      <c r="K118586"/>
    </row>
    <row r="118587" spans="11:11">
      <c r="K118587"/>
    </row>
    <row r="118588" spans="11:11">
      <c r="K118588"/>
    </row>
    <row r="118589" spans="11:11">
      <c r="K118589"/>
    </row>
    <row r="118590" spans="11:11">
      <c r="K118590"/>
    </row>
    <row r="118591" spans="11:11">
      <c r="K118591"/>
    </row>
    <row r="118592" spans="11:11">
      <c r="K118592"/>
    </row>
    <row r="118593" spans="11:11">
      <c r="K118593"/>
    </row>
    <row r="118594" spans="11:11">
      <c r="K118594"/>
    </row>
    <row r="118595" spans="11:11">
      <c r="K118595"/>
    </row>
    <row r="118596" spans="11:11">
      <c r="K118596"/>
    </row>
    <row r="118597" spans="11:11">
      <c r="K118597"/>
    </row>
    <row r="118598" spans="11:11">
      <c r="K118598"/>
    </row>
    <row r="118599" spans="11:11">
      <c r="K118599"/>
    </row>
    <row r="118600" spans="11:11">
      <c r="K118600"/>
    </row>
    <row r="118601" spans="11:11">
      <c r="K118601"/>
    </row>
    <row r="118602" spans="11:11">
      <c r="K118602"/>
    </row>
    <row r="118603" spans="11:11">
      <c r="K118603"/>
    </row>
    <row r="118604" spans="11:11">
      <c r="K118604"/>
    </row>
    <row r="118605" spans="11:11">
      <c r="K118605"/>
    </row>
    <row r="118606" spans="11:11">
      <c r="K118606"/>
    </row>
    <row r="118607" spans="11:11">
      <c r="K118607"/>
    </row>
    <row r="118608" spans="11:11">
      <c r="K118608"/>
    </row>
    <row r="118609" spans="11:11">
      <c r="K118609"/>
    </row>
    <row r="118610" spans="11:11">
      <c r="K118610"/>
    </row>
    <row r="118611" spans="11:11">
      <c r="K118611"/>
    </row>
    <row r="118612" spans="11:11">
      <c r="K118612"/>
    </row>
    <row r="118613" spans="11:11">
      <c r="K118613"/>
    </row>
    <row r="118614" spans="11:11">
      <c r="K118614"/>
    </row>
    <row r="118615" spans="11:11">
      <c r="K118615"/>
    </row>
    <row r="118616" spans="11:11">
      <c r="K118616"/>
    </row>
    <row r="118617" spans="11:11">
      <c r="K118617"/>
    </row>
    <row r="118618" spans="11:11">
      <c r="K118618"/>
    </row>
    <row r="118619" spans="11:11">
      <c r="K118619"/>
    </row>
    <row r="118620" spans="11:11">
      <c r="K118620"/>
    </row>
    <row r="118621" spans="11:11">
      <c r="K118621"/>
    </row>
    <row r="118622" spans="11:11">
      <c r="K118622"/>
    </row>
    <row r="118623" spans="11:11">
      <c r="K118623"/>
    </row>
    <row r="118624" spans="11:11">
      <c r="K118624"/>
    </row>
    <row r="118625" spans="11:11">
      <c r="K118625"/>
    </row>
    <row r="118626" spans="11:11">
      <c r="K118626"/>
    </row>
    <row r="118627" spans="11:11">
      <c r="K118627"/>
    </row>
    <row r="118628" spans="11:11">
      <c r="K118628"/>
    </row>
    <row r="118629" spans="11:11">
      <c r="K118629"/>
    </row>
    <row r="118630" spans="11:11">
      <c r="K118630"/>
    </row>
    <row r="118631" spans="11:11">
      <c r="K118631"/>
    </row>
    <row r="118632" spans="11:11">
      <c r="K118632"/>
    </row>
    <row r="118633" spans="11:11">
      <c r="K118633"/>
    </row>
    <row r="118634" spans="11:11">
      <c r="K118634"/>
    </row>
    <row r="118635" spans="11:11">
      <c r="K118635"/>
    </row>
    <row r="118636" spans="11:11">
      <c r="K118636"/>
    </row>
    <row r="118637" spans="11:11">
      <c r="K118637"/>
    </row>
    <row r="118638" spans="11:11">
      <c r="K118638"/>
    </row>
    <row r="118639" spans="11:11">
      <c r="K118639"/>
    </row>
    <row r="118640" spans="11:11">
      <c r="K118640"/>
    </row>
    <row r="118641" spans="11:11">
      <c r="K118641"/>
    </row>
    <row r="118642" spans="11:11">
      <c r="K118642"/>
    </row>
    <row r="118643" spans="11:11">
      <c r="K118643"/>
    </row>
    <row r="118644" spans="11:11">
      <c r="K118644"/>
    </row>
    <row r="118645" spans="11:11">
      <c r="K118645"/>
    </row>
    <row r="118646" spans="11:11">
      <c r="K118646"/>
    </row>
    <row r="118647" spans="11:11">
      <c r="K118647"/>
    </row>
    <row r="118648" spans="11:11">
      <c r="K118648"/>
    </row>
    <row r="118649" spans="11:11">
      <c r="K118649"/>
    </row>
    <row r="118650" spans="11:11">
      <c r="K118650"/>
    </row>
    <row r="118651" spans="11:11">
      <c r="K118651"/>
    </row>
    <row r="118652" spans="11:11">
      <c r="K118652"/>
    </row>
    <row r="118653" spans="11:11">
      <c r="K118653"/>
    </row>
    <row r="118654" spans="11:11">
      <c r="K118654"/>
    </row>
    <row r="118655" spans="11:11">
      <c r="K118655"/>
    </row>
    <row r="118656" spans="11:11">
      <c r="K118656"/>
    </row>
    <row r="118657" spans="11:11">
      <c r="K118657"/>
    </row>
    <row r="118658" spans="11:11">
      <c r="K118658"/>
    </row>
    <row r="118659" spans="11:11">
      <c r="K118659"/>
    </row>
    <row r="118660" spans="11:11">
      <c r="K118660"/>
    </row>
    <row r="118661" spans="11:11">
      <c r="K118661"/>
    </row>
    <row r="118662" spans="11:11">
      <c r="K118662"/>
    </row>
    <row r="118663" spans="11:11">
      <c r="K118663"/>
    </row>
    <row r="118664" spans="11:11">
      <c r="K118664"/>
    </row>
    <row r="118665" spans="11:11">
      <c r="K118665"/>
    </row>
    <row r="118666" spans="11:11">
      <c r="K118666"/>
    </row>
    <row r="118667" spans="11:11">
      <c r="K118667"/>
    </row>
    <row r="118668" spans="11:11">
      <c r="K118668"/>
    </row>
    <row r="118669" spans="11:11">
      <c r="K118669"/>
    </row>
    <row r="118670" spans="11:11">
      <c r="K118670"/>
    </row>
    <row r="118671" spans="11:11">
      <c r="K118671"/>
    </row>
    <row r="118672" spans="11:11">
      <c r="K118672"/>
    </row>
    <row r="118673" spans="11:11">
      <c r="K118673"/>
    </row>
    <row r="118674" spans="11:11">
      <c r="K118674"/>
    </row>
    <row r="118675" spans="11:11">
      <c r="K118675"/>
    </row>
    <row r="118676" spans="11:11">
      <c r="K118676"/>
    </row>
    <row r="118677" spans="11:11">
      <c r="K118677"/>
    </row>
    <row r="118678" spans="11:11">
      <c r="K118678"/>
    </row>
    <row r="118679" spans="11:11">
      <c r="K118679"/>
    </row>
    <row r="118680" spans="11:11">
      <c r="K118680"/>
    </row>
    <row r="118681" spans="11:11">
      <c r="K118681"/>
    </row>
    <row r="118682" spans="11:11">
      <c r="K118682"/>
    </row>
    <row r="118683" spans="11:11">
      <c r="K118683"/>
    </row>
    <row r="118684" spans="11:11">
      <c r="K118684"/>
    </row>
    <row r="118685" spans="11:11">
      <c r="K118685"/>
    </row>
    <row r="118686" spans="11:11">
      <c r="K118686"/>
    </row>
    <row r="118687" spans="11:11">
      <c r="K118687"/>
    </row>
    <row r="118688" spans="11:11">
      <c r="K118688"/>
    </row>
    <row r="118689" spans="11:11">
      <c r="K118689"/>
    </row>
    <row r="118690" spans="11:11">
      <c r="K118690"/>
    </row>
    <row r="118691" spans="11:11">
      <c r="K118691"/>
    </row>
    <row r="118692" spans="11:11">
      <c r="K118692"/>
    </row>
    <row r="118693" spans="11:11">
      <c r="K118693"/>
    </row>
    <row r="118694" spans="11:11">
      <c r="K118694"/>
    </row>
    <row r="118695" spans="11:11">
      <c r="K118695"/>
    </row>
    <row r="118696" spans="11:11">
      <c r="K118696"/>
    </row>
    <row r="118697" spans="11:11">
      <c r="K118697"/>
    </row>
    <row r="118698" spans="11:11">
      <c r="K118698"/>
    </row>
    <row r="118699" spans="11:11">
      <c r="K118699"/>
    </row>
    <row r="118700" spans="11:11">
      <c r="K118700"/>
    </row>
    <row r="118701" spans="11:11">
      <c r="K118701"/>
    </row>
    <row r="118702" spans="11:11">
      <c r="K118702"/>
    </row>
    <row r="118703" spans="11:11">
      <c r="K118703"/>
    </row>
    <row r="118704" spans="11:11">
      <c r="K118704"/>
    </row>
    <row r="118705" spans="11:11">
      <c r="K118705"/>
    </row>
    <row r="118706" spans="11:11">
      <c r="K118706"/>
    </row>
    <row r="118707" spans="11:11">
      <c r="K118707"/>
    </row>
    <row r="118708" spans="11:11">
      <c r="K118708"/>
    </row>
    <row r="118709" spans="11:11">
      <c r="K118709"/>
    </row>
    <row r="118710" spans="11:11">
      <c r="K118710"/>
    </row>
    <row r="118711" spans="11:11">
      <c r="K118711"/>
    </row>
    <row r="118712" spans="11:11">
      <c r="K118712"/>
    </row>
    <row r="118713" spans="11:11">
      <c r="K118713"/>
    </row>
    <row r="118714" spans="11:11">
      <c r="K118714"/>
    </row>
    <row r="118715" spans="11:11">
      <c r="K118715"/>
    </row>
    <row r="118716" spans="11:11">
      <c r="K118716"/>
    </row>
    <row r="118717" spans="11:11">
      <c r="K118717"/>
    </row>
    <row r="118718" spans="11:11">
      <c r="K118718"/>
    </row>
    <row r="118719" spans="11:11">
      <c r="K118719"/>
    </row>
    <row r="118720" spans="11:11">
      <c r="K118720"/>
    </row>
    <row r="118721" spans="11:11">
      <c r="K118721"/>
    </row>
    <row r="118722" spans="11:11">
      <c r="K118722"/>
    </row>
    <row r="118723" spans="11:11">
      <c r="K118723"/>
    </row>
    <row r="118724" spans="11:11">
      <c r="K118724"/>
    </row>
    <row r="118725" spans="11:11">
      <c r="K118725"/>
    </row>
    <row r="118726" spans="11:11">
      <c r="K118726"/>
    </row>
    <row r="118727" spans="11:11">
      <c r="K118727"/>
    </row>
    <row r="118728" spans="11:11">
      <c r="K118728"/>
    </row>
    <row r="118729" spans="11:11">
      <c r="K118729"/>
    </row>
    <row r="118730" spans="11:11">
      <c r="K118730"/>
    </row>
    <row r="118731" spans="11:11">
      <c r="K118731"/>
    </row>
    <row r="118732" spans="11:11">
      <c r="K118732"/>
    </row>
    <row r="118733" spans="11:11">
      <c r="K118733"/>
    </row>
    <row r="118734" spans="11:11">
      <c r="K118734"/>
    </row>
    <row r="118735" spans="11:11">
      <c r="K118735"/>
    </row>
    <row r="118736" spans="11:11">
      <c r="K118736"/>
    </row>
    <row r="118737" spans="11:11">
      <c r="K118737"/>
    </row>
    <row r="118738" spans="11:11">
      <c r="K118738"/>
    </row>
    <row r="118739" spans="11:11">
      <c r="K118739"/>
    </row>
    <row r="118740" spans="11:11">
      <c r="K118740"/>
    </row>
    <row r="118741" spans="11:11">
      <c r="K118741"/>
    </row>
    <row r="118742" spans="11:11">
      <c r="K118742"/>
    </row>
    <row r="118743" spans="11:11">
      <c r="K118743"/>
    </row>
    <row r="118744" spans="11:11">
      <c r="K118744"/>
    </row>
    <row r="118745" spans="11:11">
      <c r="K118745"/>
    </row>
    <row r="118746" spans="11:11">
      <c r="K118746"/>
    </row>
    <row r="118747" spans="11:11">
      <c r="K118747"/>
    </row>
    <row r="118748" spans="11:11">
      <c r="K118748"/>
    </row>
    <row r="118749" spans="11:11">
      <c r="K118749"/>
    </row>
    <row r="118750" spans="11:11">
      <c r="K118750"/>
    </row>
    <row r="118751" spans="11:11">
      <c r="K118751"/>
    </row>
    <row r="118752" spans="11:11">
      <c r="K118752"/>
    </row>
    <row r="118753" spans="11:11">
      <c r="K118753"/>
    </row>
    <row r="118754" spans="11:11">
      <c r="K118754"/>
    </row>
    <row r="118755" spans="11:11">
      <c r="K118755"/>
    </row>
    <row r="118756" spans="11:11">
      <c r="K118756"/>
    </row>
    <row r="118757" spans="11:11">
      <c r="K118757"/>
    </row>
    <row r="118758" spans="11:11">
      <c r="K118758"/>
    </row>
    <row r="118759" spans="11:11">
      <c r="K118759"/>
    </row>
    <row r="118760" spans="11:11">
      <c r="K118760"/>
    </row>
    <row r="118761" spans="11:11">
      <c r="K118761"/>
    </row>
    <row r="118762" spans="11:11">
      <c r="K118762"/>
    </row>
    <row r="118763" spans="11:11">
      <c r="K118763"/>
    </row>
    <row r="118764" spans="11:11">
      <c r="K118764"/>
    </row>
    <row r="118765" spans="11:11">
      <c r="K118765"/>
    </row>
    <row r="118766" spans="11:11">
      <c r="K118766"/>
    </row>
    <row r="118767" spans="11:11">
      <c r="K118767"/>
    </row>
    <row r="118768" spans="11:11">
      <c r="K118768"/>
    </row>
    <row r="118769" spans="11:11">
      <c r="K118769"/>
    </row>
    <row r="118770" spans="11:11">
      <c r="K118770"/>
    </row>
    <row r="118771" spans="11:11">
      <c r="K118771"/>
    </row>
    <row r="118772" spans="11:11">
      <c r="K118772"/>
    </row>
    <row r="118773" spans="11:11">
      <c r="K118773"/>
    </row>
    <row r="118774" spans="11:11">
      <c r="K118774"/>
    </row>
    <row r="118775" spans="11:11">
      <c r="K118775"/>
    </row>
    <row r="118776" spans="11:11">
      <c r="K118776"/>
    </row>
    <row r="118777" spans="11:11">
      <c r="K118777"/>
    </row>
    <row r="118778" spans="11:11">
      <c r="K118778"/>
    </row>
    <row r="118779" spans="11:11">
      <c r="K118779"/>
    </row>
    <row r="118780" spans="11:11">
      <c r="K118780"/>
    </row>
    <row r="118781" spans="11:11">
      <c r="K118781"/>
    </row>
    <row r="118782" spans="11:11">
      <c r="K118782"/>
    </row>
    <row r="118783" spans="11:11">
      <c r="K118783"/>
    </row>
    <row r="118784" spans="11:11">
      <c r="K118784"/>
    </row>
    <row r="118785" spans="11:11">
      <c r="K118785"/>
    </row>
    <row r="118786" spans="11:11">
      <c r="K118786"/>
    </row>
    <row r="118787" spans="11:11">
      <c r="K118787"/>
    </row>
    <row r="118788" spans="11:11">
      <c r="K118788"/>
    </row>
    <row r="118789" spans="11:11">
      <c r="K118789"/>
    </row>
    <row r="118790" spans="11:11">
      <c r="K118790"/>
    </row>
    <row r="118791" spans="11:11">
      <c r="K118791"/>
    </row>
    <row r="118792" spans="11:11">
      <c r="K118792"/>
    </row>
    <row r="118793" spans="11:11">
      <c r="K118793"/>
    </row>
    <row r="118794" spans="11:11">
      <c r="K118794"/>
    </row>
    <row r="118795" spans="11:11">
      <c r="K118795"/>
    </row>
    <row r="118796" spans="11:11">
      <c r="K118796"/>
    </row>
    <row r="118797" spans="11:11">
      <c r="K118797"/>
    </row>
    <row r="118798" spans="11:11">
      <c r="K118798"/>
    </row>
    <row r="118799" spans="11:11">
      <c r="K118799"/>
    </row>
    <row r="118800" spans="11:11">
      <c r="K118800"/>
    </row>
    <row r="118801" spans="11:11">
      <c r="K118801"/>
    </row>
    <row r="118802" spans="11:11">
      <c r="K118802"/>
    </row>
    <row r="118803" spans="11:11">
      <c r="K118803"/>
    </row>
    <row r="118804" spans="11:11">
      <c r="K118804"/>
    </row>
    <row r="118805" spans="11:11">
      <c r="K118805"/>
    </row>
    <row r="118806" spans="11:11">
      <c r="K118806"/>
    </row>
    <row r="118807" spans="11:11">
      <c r="K118807"/>
    </row>
    <row r="118808" spans="11:11">
      <c r="K118808"/>
    </row>
    <row r="118809" spans="11:11">
      <c r="K118809"/>
    </row>
    <row r="118810" spans="11:11">
      <c r="K118810"/>
    </row>
    <row r="118811" spans="11:11">
      <c r="K118811"/>
    </row>
    <row r="118812" spans="11:11">
      <c r="K118812"/>
    </row>
    <row r="118813" spans="11:11">
      <c r="K118813"/>
    </row>
    <row r="118814" spans="11:11">
      <c r="K118814"/>
    </row>
    <row r="118815" spans="11:11">
      <c r="K118815"/>
    </row>
    <row r="118816" spans="11:11">
      <c r="K118816"/>
    </row>
    <row r="118817" spans="11:11">
      <c r="K118817"/>
    </row>
    <row r="118818" spans="11:11">
      <c r="K118818"/>
    </row>
    <row r="118819" spans="11:11">
      <c r="K118819"/>
    </row>
    <row r="118820" spans="11:11">
      <c r="K118820"/>
    </row>
    <row r="118821" spans="11:11">
      <c r="K118821"/>
    </row>
    <row r="118822" spans="11:11">
      <c r="K118822"/>
    </row>
    <row r="118823" spans="11:11">
      <c r="K118823"/>
    </row>
    <row r="118824" spans="11:11">
      <c r="K118824"/>
    </row>
    <row r="118825" spans="11:11">
      <c r="K118825"/>
    </row>
    <row r="118826" spans="11:11">
      <c r="K118826"/>
    </row>
    <row r="118827" spans="11:11">
      <c r="K118827"/>
    </row>
    <row r="118828" spans="11:11">
      <c r="K118828"/>
    </row>
    <row r="118829" spans="11:11">
      <c r="K118829"/>
    </row>
    <row r="118830" spans="11:11">
      <c r="K118830"/>
    </row>
    <row r="118831" spans="11:11">
      <c r="K118831"/>
    </row>
    <row r="118832" spans="11:11">
      <c r="K118832"/>
    </row>
    <row r="118833" spans="11:11">
      <c r="K118833"/>
    </row>
    <row r="118834" spans="11:11">
      <c r="K118834"/>
    </row>
    <row r="118835" spans="11:11">
      <c r="K118835"/>
    </row>
    <row r="118836" spans="11:11">
      <c r="K118836"/>
    </row>
    <row r="118837" spans="11:11">
      <c r="K118837"/>
    </row>
    <row r="118838" spans="11:11">
      <c r="K118838"/>
    </row>
    <row r="118839" spans="11:11">
      <c r="K118839"/>
    </row>
    <row r="118840" spans="11:11">
      <c r="K118840"/>
    </row>
    <row r="118841" spans="11:11">
      <c r="K118841"/>
    </row>
    <row r="118842" spans="11:11">
      <c r="K118842"/>
    </row>
    <row r="118843" spans="11:11">
      <c r="K118843"/>
    </row>
    <row r="118844" spans="11:11">
      <c r="K118844"/>
    </row>
    <row r="118845" spans="11:11">
      <c r="K118845"/>
    </row>
    <row r="118846" spans="11:11">
      <c r="K118846"/>
    </row>
    <row r="118847" spans="11:11">
      <c r="K118847"/>
    </row>
    <row r="118848" spans="11:11">
      <c r="K118848"/>
    </row>
    <row r="118849" spans="11:11">
      <c r="K118849"/>
    </row>
    <row r="118850" spans="11:11">
      <c r="K118850"/>
    </row>
    <row r="118851" spans="11:11">
      <c r="K118851"/>
    </row>
    <row r="118852" spans="11:11">
      <c r="K118852"/>
    </row>
    <row r="118853" spans="11:11">
      <c r="K118853"/>
    </row>
    <row r="118854" spans="11:11">
      <c r="K118854"/>
    </row>
    <row r="118855" spans="11:11">
      <c r="K118855"/>
    </row>
    <row r="118856" spans="11:11">
      <c r="K118856"/>
    </row>
    <row r="118857" spans="11:11">
      <c r="K118857"/>
    </row>
    <row r="118858" spans="11:11">
      <c r="K118858"/>
    </row>
    <row r="118859" spans="11:11">
      <c r="K118859"/>
    </row>
    <row r="118860" spans="11:11">
      <c r="K118860"/>
    </row>
    <row r="118861" spans="11:11">
      <c r="K118861"/>
    </row>
    <row r="118862" spans="11:11">
      <c r="K118862"/>
    </row>
    <row r="118863" spans="11:11">
      <c r="K118863"/>
    </row>
    <row r="118864" spans="11:11">
      <c r="K118864"/>
    </row>
    <row r="118865" spans="11:11">
      <c r="K118865"/>
    </row>
    <row r="118866" spans="11:11">
      <c r="K118866"/>
    </row>
    <row r="118867" spans="11:11">
      <c r="K118867"/>
    </row>
    <row r="118868" spans="11:11">
      <c r="K118868"/>
    </row>
    <row r="118869" spans="11:11">
      <c r="K118869"/>
    </row>
    <row r="118870" spans="11:11">
      <c r="K118870"/>
    </row>
    <row r="118871" spans="11:11">
      <c r="K118871"/>
    </row>
    <row r="118872" spans="11:11">
      <c r="K118872"/>
    </row>
    <row r="118873" spans="11:11">
      <c r="K118873"/>
    </row>
    <row r="118874" spans="11:11">
      <c r="K118874"/>
    </row>
    <row r="118875" spans="11:11">
      <c r="K118875"/>
    </row>
    <row r="118876" spans="11:11">
      <c r="K118876"/>
    </row>
    <row r="118877" spans="11:11">
      <c r="K118877"/>
    </row>
    <row r="118878" spans="11:11">
      <c r="K118878"/>
    </row>
    <row r="118879" spans="11:11">
      <c r="K118879"/>
    </row>
    <row r="118880" spans="11:11">
      <c r="K118880"/>
    </row>
    <row r="118881" spans="11:11">
      <c r="K118881"/>
    </row>
    <row r="118882" spans="11:11">
      <c r="K118882"/>
    </row>
    <row r="118883" spans="11:11">
      <c r="K118883"/>
    </row>
    <row r="118884" spans="11:11">
      <c r="K118884"/>
    </row>
    <row r="118885" spans="11:11">
      <c r="K118885"/>
    </row>
    <row r="118886" spans="11:11">
      <c r="K118886"/>
    </row>
    <row r="118887" spans="11:11">
      <c r="K118887"/>
    </row>
    <row r="118888" spans="11:11">
      <c r="K118888"/>
    </row>
    <row r="118889" spans="11:11">
      <c r="K118889"/>
    </row>
    <row r="118890" spans="11:11">
      <c r="K118890"/>
    </row>
    <row r="118891" spans="11:11">
      <c r="K118891"/>
    </row>
    <row r="118892" spans="11:11">
      <c r="K118892"/>
    </row>
    <row r="118893" spans="11:11">
      <c r="K118893"/>
    </row>
    <row r="118894" spans="11:11">
      <c r="K118894"/>
    </row>
    <row r="118895" spans="11:11">
      <c r="K118895"/>
    </row>
    <row r="118896" spans="11:11">
      <c r="K118896"/>
    </row>
    <row r="118897" spans="11:11">
      <c r="K118897"/>
    </row>
    <row r="118898" spans="11:11">
      <c r="K118898"/>
    </row>
    <row r="118899" spans="11:11">
      <c r="K118899"/>
    </row>
    <row r="118900" spans="11:11">
      <c r="K118900"/>
    </row>
    <row r="118901" spans="11:11">
      <c r="K118901"/>
    </row>
    <row r="118902" spans="11:11">
      <c r="K118902"/>
    </row>
    <row r="118903" spans="11:11">
      <c r="K118903"/>
    </row>
    <row r="118904" spans="11:11">
      <c r="K118904"/>
    </row>
    <row r="118905" spans="11:11">
      <c r="K118905"/>
    </row>
    <row r="118906" spans="11:11">
      <c r="K118906"/>
    </row>
    <row r="118907" spans="11:11">
      <c r="K118907"/>
    </row>
    <row r="118908" spans="11:11">
      <c r="K118908"/>
    </row>
    <row r="118909" spans="11:11">
      <c r="K118909"/>
    </row>
    <row r="118910" spans="11:11">
      <c r="K118910"/>
    </row>
    <row r="118911" spans="11:11">
      <c r="K118911"/>
    </row>
    <row r="118912" spans="11:11">
      <c r="K118912"/>
    </row>
    <row r="118913" spans="11:11">
      <c r="K118913"/>
    </row>
    <row r="118914" spans="11:11">
      <c r="K118914"/>
    </row>
    <row r="118915" spans="11:11">
      <c r="K118915"/>
    </row>
    <row r="118916" spans="11:11">
      <c r="K118916"/>
    </row>
    <row r="118917" spans="11:11">
      <c r="K118917"/>
    </row>
    <row r="118918" spans="11:11">
      <c r="K118918"/>
    </row>
    <row r="118919" spans="11:11">
      <c r="K118919"/>
    </row>
    <row r="118920" spans="11:11">
      <c r="K118920"/>
    </row>
    <row r="118921" spans="11:11">
      <c r="K118921"/>
    </row>
    <row r="118922" spans="11:11">
      <c r="K118922"/>
    </row>
    <row r="118923" spans="11:11">
      <c r="K118923"/>
    </row>
    <row r="118924" spans="11:11">
      <c r="K118924"/>
    </row>
    <row r="118925" spans="11:11">
      <c r="K118925"/>
    </row>
    <row r="118926" spans="11:11">
      <c r="K118926"/>
    </row>
    <row r="118927" spans="11:11">
      <c r="K118927"/>
    </row>
    <row r="118928" spans="11:11">
      <c r="K118928"/>
    </row>
    <row r="118929" spans="11:11">
      <c r="K118929"/>
    </row>
    <row r="118930" spans="11:11">
      <c r="K118930"/>
    </row>
    <row r="118931" spans="11:11">
      <c r="K118931"/>
    </row>
    <row r="118932" spans="11:11">
      <c r="K118932"/>
    </row>
    <row r="118933" spans="11:11">
      <c r="K118933"/>
    </row>
    <row r="118934" spans="11:11">
      <c r="K118934"/>
    </row>
    <row r="118935" spans="11:11">
      <c r="K118935"/>
    </row>
    <row r="118936" spans="11:11">
      <c r="K118936"/>
    </row>
    <row r="118937" spans="11:11">
      <c r="K118937"/>
    </row>
    <row r="118938" spans="11:11">
      <c r="K118938"/>
    </row>
    <row r="118939" spans="11:11">
      <c r="K118939"/>
    </row>
    <row r="118940" spans="11:11">
      <c r="K118940"/>
    </row>
    <row r="118941" spans="11:11">
      <c r="K118941"/>
    </row>
    <row r="118942" spans="11:11">
      <c r="K118942"/>
    </row>
    <row r="118943" spans="11:11">
      <c r="K118943"/>
    </row>
    <row r="118944" spans="11:11">
      <c r="K118944"/>
    </row>
    <row r="118945" spans="11:11">
      <c r="K118945"/>
    </row>
    <row r="118946" spans="11:11">
      <c r="K118946"/>
    </row>
    <row r="118947" spans="11:11">
      <c r="K118947"/>
    </row>
    <row r="118948" spans="11:11">
      <c r="K118948"/>
    </row>
    <row r="118949" spans="11:11">
      <c r="K118949"/>
    </row>
    <row r="118950" spans="11:11">
      <c r="K118950"/>
    </row>
    <row r="118951" spans="11:11">
      <c r="K118951"/>
    </row>
    <row r="118952" spans="11:11">
      <c r="K118952"/>
    </row>
    <row r="118953" spans="11:11">
      <c r="K118953"/>
    </row>
    <row r="118954" spans="11:11">
      <c r="K118954"/>
    </row>
    <row r="118955" spans="11:11">
      <c r="K118955"/>
    </row>
    <row r="118956" spans="11:11">
      <c r="K118956"/>
    </row>
    <row r="118957" spans="11:11">
      <c r="K118957"/>
    </row>
    <row r="118958" spans="11:11">
      <c r="K118958"/>
    </row>
    <row r="118959" spans="11:11">
      <c r="K118959"/>
    </row>
    <row r="118960" spans="11:11">
      <c r="K118960"/>
    </row>
    <row r="118961" spans="11:11">
      <c r="K118961"/>
    </row>
    <row r="118962" spans="11:11">
      <c r="K118962"/>
    </row>
    <row r="118963" spans="11:11">
      <c r="K118963"/>
    </row>
    <row r="118964" spans="11:11">
      <c r="K118964"/>
    </row>
    <row r="118965" spans="11:11">
      <c r="K118965"/>
    </row>
    <row r="118966" spans="11:11">
      <c r="K118966"/>
    </row>
    <row r="118967" spans="11:11">
      <c r="K118967"/>
    </row>
    <row r="118968" spans="11:11">
      <c r="K118968"/>
    </row>
    <row r="118969" spans="11:11">
      <c r="K118969"/>
    </row>
    <row r="118970" spans="11:11">
      <c r="K118970"/>
    </row>
    <row r="118971" spans="11:11">
      <c r="K118971"/>
    </row>
    <row r="118972" spans="11:11">
      <c r="K118972"/>
    </row>
    <row r="118973" spans="11:11">
      <c r="K118973"/>
    </row>
    <row r="118974" spans="11:11">
      <c r="K118974"/>
    </row>
    <row r="118975" spans="11:11">
      <c r="K118975"/>
    </row>
    <row r="118976" spans="11:11">
      <c r="K118976"/>
    </row>
    <row r="118977" spans="11:11">
      <c r="K118977"/>
    </row>
    <row r="118978" spans="11:11">
      <c r="K118978"/>
    </row>
    <row r="118979" spans="11:11">
      <c r="K118979"/>
    </row>
    <row r="118980" spans="11:11">
      <c r="K118980"/>
    </row>
    <row r="118981" spans="11:11">
      <c r="K118981"/>
    </row>
    <row r="118982" spans="11:11">
      <c r="K118982"/>
    </row>
    <row r="118983" spans="11:11">
      <c r="K118983"/>
    </row>
    <row r="118984" spans="11:11">
      <c r="K118984"/>
    </row>
    <row r="118985" spans="11:11">
      <c r="K118985"/>
    </row>
    <row r="118986" spans="11:11">
      <c r="K118986"/>
    </row>
    <row r="118987" spans="11:11">
      <c r="K118987"/>
    </row>
    <row r="118988" spans="11:11">
      <c r="K118988"/>
    </row>
    <row r="118989" spans="11:11">
      <c r="K118989"/>
    </row>
    <row r="118990" spans="11:11">
      <c r="K118990"/>
    </row>
    <row r="118991" spans="11:11">
      <c r="K118991"/>
    </row>
    <row r="118992" spans="11:11">
      <c r="K118992"/>
    </row>
    <row r="118993" spans="11:11">
      <c r="K118993"/>
    </row>
    <row r="118994" spans="11:11">
      <c r="K118994"/>
    </row>
    <row r="118995" spans="11:11">
      <c r="K118995"/>
    </row>
    <row r="118996" spans="11:11">
      <c r="K118996"/>
    </row>
    <row r="118997" spans="11:11">
      <c r="K118997"/>
    </row>
    <row r="118998" spans="11:11">
      <c r="K118998"/>
    </row>
    <row r="118999" spans="11:11">
      <c r="K118999"/>
    </row>
    <row r="119000" spans="11:11">
      <c r="K119000"/>
    </row>
    <row r="119001" spans="11:11">
      <c r="K119001"/>
    </row>
    <row r="119002" spans="11:11">
      <c r="K119002"/>
    </row>
    <row r="119003" spans="11:11">
      <c r="K119003"/>
    </row>
    <row r="119004" spans="11:11">
      <c r="K119004"/>
    </row>
    <row r="119005" spans="11:11">
      <c r="K119005"/>
    </row>
    <row r="119006" spans="11:11">
      <c r="K119006"/>
    </row>
    <row r="119007" spans="11:11">
      <c r="K119007"/>
    </row>
    <row r="119008" spans="11:11">
      <c r="K119008"/>
    </row>
    <row r="119009" spans="11:11">
      <c r="K119009"/>
    </row>
    <row r="119010" spans="11:11">
      <c r="K119010"/>
    </row>
    <row r="119011" spans="11:11">
      <c r="K119011"/>
    </row>
    <row r="119012" spans="11:11">
      <c r="K119012"/>
    </row>
    <row r="119013" spans="11:11">
      <c r="K119013"/>
    </row>
    <row r="119014" spans="11:11">
      <c r="K119014"/>
    </row>
    <row r="119015" spans="11:11">
      <c r="K119015"/>
    </row>
    <row r="119016" spans="11:11">
      <c r="K119016"/>
    </row>
    <row r="119017" spans="11:11">
      <c r="K119017"/>
    </row>
    <row r="119018" spans="11:11">
      <c r="K119018"/>
    </row>
    <row r="119019" spans="11:11">
      <c r="K119019"/>
    </row>
    <row r="119020" spans="11:11">
      <c r="K119020"/>
    </row>
    <row r="119021" spans="11:11">
      <c r="K119021"/>
    </row>
    <row r="119022" spans="11:11">
      <c r="K119022"/>
    </row>
    <row r="119023" spans="11:11">
      <c r="K119023"/>
    </row>
    <row r="119024" spans="11:11">
      <c r="K119024"/>
    </row>
    <row r="119025" spans="11:11">
      <c r="K119025"/>
    </row>
    <row r="119026" spans="11:11">
      <c r="K119026"/>
    </row>
    <row r="119027" spans="11:11">
      <c r="K119027"/>
    </row>
    <row r="119028" spans="11:11">
      <c r="K119028"/>
    </row>
    <row r="119029" spans="11:11">
      <c r="K119029"/>
    </row>
    <row r="119030" spans="11:11">
      <c r="K119030"/>
    </row>
    <row r="119031" spans="11:11">
      <c r="K119031"/>
    </row>
    <row r="119032" spans="11:11">
      <c r="K119032"/>
    </row>
    <row r="119033" spans="11:11">
      <c r="K119033"/>
    </row>
    <row r="119034" spans="11:11">
      <c r="K119034"/>
    </row>
    <row r="119035" spans="11:11">
      <c r="K119035"/>
    </row>
    <row r="119036" spans="11:11">
      <c r="K119036"/>
    </row>
    <row r="119037" spans="11:11">
      <c r="K119037"/>
    </row>
    <row r="119038" spans="11:11">
      <c r="K119038"/>
    </row>
    <row r="119039" spans="11:11">
      <c r="K119039"/>
    </row>
    <row r="119040" spans="11:11">
      <c r="K119040"/>
    </row>
    <row r="119041" spans="11:11">
      <c r="K119041"/>
    </row>
    <row r="119042" spans="11:11">
      <c r="K119042"/>
    </row>
    <row r="119043" spans="11:11">
      <c r="K119043"/>
    </row>
    <row r="119044" spans="11:11">
      <c r="K119044"/>
    </row>
    <row r="119045" spans="11:11">
      <c r="K119045"/>
    </row>
    <row r="119046" spans="11:11">
      <c r="K119046"/>
    </row>
    <row r="119047" spans="11:11">
      <c r="K119047"/>
    </row>
    <row r="119048" spans="11:11">
      <c r="K119048"/>
    </row>
    <row r="119049" spans="11:11">
      <c r="K119049"/>
    </row>
    <row r="119050" spans="11:11">
      <c r="K119050"/>
    </row>
    <row r="119051" spans="11:11">
      <c r="K119051"/>
    </row>
    <row r="119052" spans="11:11">
      <c r="K119052"/>
    </row>
    <row r="119053" spans="11:11">
      <c r="K119053"/>
    </row>
    <row r="119054" spans="11:11">
      <c r="K119054"/>
    </row>
    <row r="119055" spans="11:11">
      <c r="K119055"/>
    </row>
    <row r="119056" spans="11:11">
      <c r="K119056"/>
    </row>
    <row r="119057" spans="11:11">
      <c r="K119057"/>
    </row>
    <row r="119058" spans="11:11">
      <c r="K119058"/>
    </row>
    <row r="119059" spans="11:11">
      <c r="K119059"/>
    </row>
    <row r="119060" spans="11:11">
      <c r="K119060"/>
    </row>
    <row r="119061" spans="11:11">
      <c r="K119061"/>
    </row>
    <row r="119062" spans="11:11">
      <c r="K119062"/>
    </row>
    <row r="119063" spans="11:11">
      <c r="K119063"/>
    </row>
    <row r="119064" spans="11:11">
      <c r="K119064"/>
    </row>
    <row r="119065" spans="11:11">
      <c r="K119065"/>
    </row>
    <row r="119066" spans="11:11">
      <c r="K119066"/>
    </row>
    <row r="119067" spans="11:11">
      <c r="K119067"/>
    </row>
    <row r="119068" spans="11:11">
      <c r="K119068"/>
    </row>
    <row r="119069" spans="11:11">
      <c r="K119069"/>
    </row>
    <row r="119070" spans="11:11">
      <c r="K119070"/>
    </row>
    <row r="119071" spans="11:11">
      <c r="K119071"/>
    </row>
    <row r="119072" spans="11:11">
      <c r="K119072"/>
    </row>
    <row r="119073" spans="11:11">
      <c r="K119073"/>
    </row>
    <row r="119074" spans="11:11">
      <c r="K119074"/>
    </row>
    <row r="119075" spans="11:11">
      <c r="K119075"/>
    </row>
    <row r="119076" spans="11:11">
      <c r="K119076"/>
    </row>
    <row r="119077" spans="11:11">
      <c r="K119077"/>
    </row>
    <row r="119078" spans="11:11">
      <c r="K119078"/>
    </row>
    <row r="119079" spans="11:11">
      <c r="K119079"/>
    </row>
    <row r="119080" spans="11:11">
      <c r="K119080"/>
    </row>
    <row r="119081" spans="11:11">
      <c r="K119081"/>
    </row>
    <row r="119082" spans="11:11">
      <c r="K119082"/>
    </row>
    <row r="119083" spans="11:11">
      <c r="K119083"/>
    </row>
    <row r="119084" spans="11:11">
      <c r="K119084"/>
    </row>
    <row r="119085" spans="11:11">
      <c r="K119085"/>
    </row>
    <row r="119086" spans="11:11">
      <c r="K119086"/>
    </row>
    <row r="119087" spans="11:11">
      <c r="K119087"/>
    </row>
    <row r="119088" spans="11:11">
      <c r="K119088"/>
    </row>
    <row r="119089" spans="11:11">
      <c r="K119089"/>
    </row>
    <row r="119090" spans="11:11">
      <c r="K119090"/>
    </row>
    <row r="119091" spans="11:11">
      <c r="K119091"/>
    </row>
    <row r="119092" spans="11:11">
      <c r="K119092"/>
    </row>
    <row r="119093" spans="11:11">
      <c r="K119093"/>
    </row>
    <row r="119094" spans="11:11">
      <c r="K119094"/>
    </row>
    <row r="119095" spans="11:11">
      <c r="K119095"/>
    </row>
    <row r="119096" spans="11:11">
      <c r="K119096"/>
    </row>
    <row r="119097" spans="11:11">
      <c r="K119097"/>
    </row>
    <row r="119098" spans="11:11">
      <c r="K119098"/>
    </row>
    <row r="119099" spans="11:11">
      <c r="K119099"/>
    </row>
    <row r="119100" spans="11:11">
      <c r="K119100"/>
    </row>
    <row r="119101" spans="11:11">
      <c r="K119101"/>
    </row>
    <row r="119102" spans="11:11">
      <c r="K119102"/>
    </row>
    <row r="119103" spans="11:11">
      <c r="K119103"/>
    </row>
    <row r="119104" spans="11:11">
      <c r="K119104"/>
    </row>
    <row r="119105" spans="11:11">
      <c r="K119105"/>
    </row>
    <row r="119106" spans="11:11">
      <c r="K119106"/>
    </row>
    <row r="119107" spans="11:11">
      <c r="K119107"/>
    </row>
    <row r="119108" spans="11:11">
      <c r="K119108"/>
    </row>
    <row r="119109" spans="11:11">
      <c r="K119109"/>
    </row>
    <row r="119110" spans="11:11">
      <c r="K119110"/>
    </row>
    <row r="119111" spans="11:11">
      <c r="K119111"/>
    </row>
    <row r="119112" spans="11:11">
      <c r="K119112"/>
    </row>
    <row r="119113" spans="11:11">
      <c r="K119113"/>
    </row>
    <row r="119114" spans="11:11">
      <c r="K119114"/>
    </row>
    <row r="119115" spans="11:11">
      <c r="K119115"/>
    </row>
    <row r="119116" spans="11:11">
      <c r="K119116"/>
    </row>
    <row r="119117" spans="11:11">
      <c r="K119117"/>
    </row>
    <row r="119118" spans="11:11">
      <c r="K119118"/>
    </row>
    <row r="119119" spans="11:11">
      <c r="K119119"/>
    </row>
    <row r="119120" spans="11:11">
      <c r="K119120"/>
    </row>
    <row r="119121" spans="11:11">
      <c r="K119121"/>
    </row>
    <row r="119122" spans="11:11">
      <c r="K119122"/>
    </row>
    <row r="119123" spans="11:11">
      <c r="K119123"/>
    </row>
    <row r="119124" spans="11:11">
      <c r="K119124"/>
    </row>
    <row r="119125" spans="11:11">
      <c r="K119125"/>
    </row>
    <row r="119126" spans="11:11">
      <c r="K119126"/>
    </row>
    <row r="119127" spans="11:11">
      <c r="K119127"/>
    </row>
    <row r="119128" spans="11:11">
      <c r="K119128"/>
    </row>
    <row r="119129" spans="11:11">
      <c r="K119129"/>
    </row>
    <row r="119130" spans="11:11">
      <c r="K119130"/>
    </row>
    <row r="119131" spans="11:11">
      <c r="K119131"/>
    </row>
    <row r="119132" spans="11:11">
      <c r="K119132"/>
    </row>
    <row r="119133" spans="11:11">
      <c r="K119133"/>
    </row>
    <row r="119134" spans="11:11">
      <c r="K119134"/>
    </row>
    <row r="119135" spans="11:11">
      <c r="K119135"/>
    </row>
    <row r="119136" spans="11:11">
      <c r="K119136"/>
    </row>
    <row r="119137" spans="11:11">
      <c r="K119137"/>
    </row>
    <row r="119138" spans="11:11">
      <c r="K119138"/>
    </row>
    <row r="119139" spans="11:11">
      <c r="K119139"/>
    </row>
    <row r="119140" spans="11:11">
      <c r="K119140"/>
    </row>
    <row r="119141" spans="11:11">
      <c r="K119141"/>
    </row>
    <row r="119142" spans="11:11">
      <c r="K119142"/>
    </row>
    <row r="119143" spans="11:11">
      <c r="K119143"/>
    </row>
    <row r="119144" spans="11:11">
      <c r="K119144"/>
    </row>
    <row r="119145" spans="11:11">
      <c r="K119145"/>
    </row>
    <row r="119146" spans="11:11">
      <c r="K119146"/>
    </row>
    <row r="119147" spans="11:11">
      <c r="K119147"/>
    </row>
    <row r="119148" spans="11:11">
      <c r="K119148"/>
    </row>
    <row r="119149" spans="11:11">
      <c r="K119149"/>
    </row>
    <row r="119150" spans="11:11">
      <c r="K119150"/>
    </row>
    <row r="119151" spans="11:11">
      <c r="K119151"/>
    </row>
    <row r="119152" spans="11:11">
      <c r="K119152"/>
    </row>
    <row r="119153" spans="11:11">
      <c r="K119153"/>
    </row>
    <row r="119154" spans="11:11">
      <c r="K119154"/>
    </row>
    <row r="119155" spans="11:11">
      <c r="K119155"/>
    </row>
    <row r="119156" spans="11:11">
      <c r="K119156"/>
    </row>
    <row r="119157" spans="11:11">
      <c r="K119157"/>
    </row>
    <row r="119158" spans="11:11">
      <c r="K119158"/>
    </row>
    <row r="119159" spans="11:11">
      <c r="K119159"/>
    </row>
    <row r="119160" spans="11:11">
      <c r="K119160"/>
    </row>
    <row r="119161" spans="11:11">
      <c r="K119161"/>
    </row>
    <row r="119162" spans="11:11">
      <c r="K119162"/>
    </row>
    <row r="119163" spans="11:11">
      <c r="K119163"/>
    </row>
    <row r="119164" spans="11:11">
      <c r="K119164"/>
    </row>
    <row r="119165" spans="11:11">
      <c r="K119165"/>
    </row>
    <row r="119166" spans="11:11">
      <c r="K119166"/>
    </row>
    <row r="119167" spans="11:11">
      <c r="K119167"/>
    </row>
    <row r="119168" spans="11:11">
      <c r="K119168"/>
    </row>
    <row r="119169" spans="11:11">
      <c r="K119169"/>
    </row>
    <row r="119170" spans="11:11">
      <c r="K119170"/>
    </row>
    <row r="119171" spans="11:11">
      <c r="K119171"/>
    </row>
    <row r="119172" spans="11:11">
      <c r="K119172"/>
    </row>
    <row r="119173" spans="11:11">
      <c r="K119173"/>
    </row>
    <row r="119174" spans="11:11">
      <c r="K119174"/>
    </row>
    <row r="119175" spans="11:11">
      <c r="K119175"/>
    </row>
    <row r="119176" spans="11:11">
      <c r="K119176"/>
    </row>
    <row r="119177" spans="11:11">
      <c r="K119177"/>
    </row>
    <row r="119178" spans="11:11">
      <c r="K119178"/>
    </row>
    <row r="119179" spans="11:11">
      <c r="K119179"/>
    </row>
    <row r="119180" spans="11:11">
      <c r="K119180"/>
    </row>
    <row r="119181" spans="11:11">
      <c r="K119181"/>
    </row>
    <row r="119182" spans="11:11">
      <c r="K119182"/>
    </row>
    <row r="119183" spans="11:11">
      <c r="K119183"/>
    </row>
    <row r="119184" spans="11:11">
      <c r="K119184"/>
    </row>
    <row r="119185" spans="11:11">
      <c r="K119185"/>
    </row>
    <row r="119186" spans="11:11">
      <c r="K119186"/>
    </row>
    <row r="119187" spans="11:11">
      <c r="K119187"/>
    </row>
    <row r="119188" spans="11:11">
      <c r="K119188"/>
    </row>
    <row r="119189" spans="11:11">
      <c r="K119189"/>
    </row>
    <row r="119190" spans="11:11">
      <c r="K119190"/>
    </row>
    <row r="119191" spans="11:11">
      <c r="K119191"/>
    </row>
    <row r="119192" spans="11:11">
      <c r="K119192"/>
    </row>
    <row r="119193" spans="11:11">
      <c r="K119193"/>
    </row>
    <row r="119194" spans="11:11">
      <c r="K119194"/>
    </row>
    <row r="119195" spans="11:11">
      <c r="K119195"/>
    </row>
    <row r="119196" spans="11:11">
      <c r="K119196"/>
    </row>
    <row r="119197" spans="11:11">
      <c r="K119197"/>
    </row>
    <row r="119198" spans="11:11">
      <c r="K119198"/>
    </row>
    <row r="119199" spans="11:11">
      <c r="K119199"/>
    </row>
    <row r="119200" spans="11:11">
      <c r="K119200"/>
    </row>
    <row r="119201" spans="11:11">
      <c r="K119201"/>
    </row>
    <row r="119202" spans="11:11">
      <c r="K119202"/>
    </row>
    <row r="119203" spans="11:11">
      <c r="K119203"/>
    </row>
    <row r="119204" spans="11:11">
      <c r="K119204"/>
    </row>
    <row r="119205" spans="11:11">
      <c r="K119205"/>
    </row>
    <row r="119206" spans="11:11">
      <c r="K119206"/>
    </row>
    <row r="119207" spans="11:11">
      <c r="K119207"/>
    </row>
    <row r="119208" spans="11:11">
      <c r="K119208"/>
    </row>
    <row r="119209" spans="11:11">
      <c r="K119209"/>
    </row>
    <row r="119210" spans="11:11">
      <c r="K119210"/>
    </row>
    <row r="119211" spans="11:11">
      <c r="K119211"/>
    </row>
    <row r="119212" spans="11:11">
      <c r="K119212"/>
    </row>
    <row r="119213" spans="11:11">
      <c r="K119213"/>
    </row>
    <row r="119214" spans="11:11">
      <c r="K119214"/>
    </row>
    <row r="119215" spans="11:11">
      <c r="K119215"/>
    </row>
    <row r="119216" spans="11:11">
      <c r="K119216"/>
    </row>
    <row r="119217" spans="11:11">
      <c r="K119217"/>
    </row>
    <row r="119218" spans="11:11">
      <c r="K119218"/>
    </row>
    <row r="119219" spans="11:11">
      <c r="K119219"/>
    </row>
    <row r="119220" spans="11:11">
      <c r="K119220"/>
    </row>
    <row r="119221" spans="11:11">
      <c r="K119221"/>
    </row>
    <row r="119222" spans="11:11">
      <c r="K119222"/>
    </row>
    <row r="119223" spans="11:11">
      <c r="K119223"/>
    </row>
    <row r="119224" spans="11:11">
      <c r="K119224"/>
    </row>
    <row r="119225" spans="11:11">
      <c r="K119225"/>
    </row>
    <row r="119226" spans="11:11">
      <c r="K119226"/>
    </row>
    <row r="119227" spans="11:11">
      <c r="K119227"/>
    </row>
    <row r="119228" spans="11:11">
      <c r="K119228"/>
    </row>
    <row r="119229" spans="11:11">
      <c r="K119229"/>
    </row>
    <row r="119230" spans="11:11">
      <c r="K119230"/>
    </row>
    <row r="119231" spans="11:11">
      <c r="K119231"/>
    </row>
    <row r="119232" spans="11:11">
      <c r="K119232"/>
    </row>
    <row r="119233" spans="11:11">
      <c r="K119233"/>
    </row>
    <row r="119234" spans="11:11">
      <c r="K119234"/>
    </row>
    <row r="119235" spans="11:11">
      <c r="K119235"/>
    </row>
    <row r="119236" spans="11:11">
      <c r="K119236"/>
    </row>
    <row r="119237" spans="11:11">
      <c r="K119237"/>
    </row>
    <row r="119238" spans="11:11">
      <c r="K119238"/>
    </row>
    <row r="119239" spans="11:11">
      <c r="K119239"/>
    </row>
    <row r="119240" spans="11:11">
      <c r="K119240"/>
    </row>
    <row r="119241" spans="11:11">
      <c r="K119241"/>
    </row>
    <row r="119242" spans="11:11">
      <c r="K119242"/>
    </row>
    <row r="119243" spans="11:11">
      <c r="K119243"/>
    </row>
    <row r="119244" spans="11:11">
      <c r="K119244"/>
    </row>
    <row r="119245" spans="11:11">
      <c r="K119245"/>
    </row>
    <row r="119246" spans="11:11">
      <c r="K119246"/>
    </row>
    <row r="119247" spans="11:11">
      <c r="K119247"/>
    </row>
    <row r="119248" spans="11:11">
      <c r="K119248"/>
    </row>
    <row r="119249" spans="11:11">
      <c r="K119249"/>
    </row>
    <row r="119250" spans="11:11">
      <c r="K119250"/>
    </row>
    <row r="119251" spans="11:11">
      <c r="K119251"/>
    </row>
    <row r="119252" spans="11:11">
      <c r="K119252"/>
    </row>
    <row r="119253" spans="11:11">
      <c r="K119253"/>
    </row>
    <row r="119254" spans="11:11">
      <c r="K119254"/>
    </row>
    <row r="119255" spans="11:11">
      <c r="K119255"/>
    </row>
    <row r="119256" spans="11:11">
      <c r="K119256"/>
    </row>
    <row r="119257" spans="11:11">
      <c r="K119257"/>
    </row>
    <row r="119258" spans="11:11">
      <c r="K119258"/>
    </row>
    <row r="119259" spans="11:11">
      <c r="K119259"/>
    </row>
    <row r="119260" spans="11:11">
      <c r="K119260"/>
    </row>
    <row r="119261" spans="11:11">
      <c r="K119261"/>
    </row>
    <row r="119262" spans="11:11">
      <c r="K119262"/>
    </row>
    <row r="119263" spans="11:11">
      <c r="K119263"/>
    </row>
    <row r="119264" spans="11:11">
      <c r="K119264"/>
    </row>
    <row r="119265" spans="11:11">
      <c r="K119265"/>
    </row>
    <row r="119266" spans="11:11">
      <c r="K119266"/>
    </row>
    <row r="119267" spans="11:11">
      <c r="K119267"/>
    </row>
    <row r="119268" spans="11:11">
      <c r="K119268"/>
    </row>
    <row r="119269" spans="11:11">
      <c r="K119269"/>
    </row>
    <row r="119270" spans="11:11">
      <c r="K119270"/>
    </row>
    <row r="119271" spans="11:11">
      <c r="K119271"/>
    </row>
    <row r="119272" spans="11:11">
      <c r="K119272"/>
    </row>
    <row r="119273" spans="11:11">
      <c r="K119273"/>
    </row>
    <row r="119274" spans="11:11">
      <c r="K119274"/>
    </row>
    <row r="119275" spans="11:11">
      <c r="K119275"/>
    </row>
    <row r="119276" spans="11:11">
      <c r="K119276"/>
    </row>
    <row r="119277" spans="11:11">
      <c r="K119277"/>
    </row>
    <row r="119278" spans="11:11">
      <c r="K119278"/>
    </row>
    <row r="119279" spans="11:11">
      <c r="K119279"/>
    </row>
    <row r="119280" spans="11:11">
      <c r="K119280"/>
    </row>
    <row r="119281" spans="11:11">
      <c r="K119281"/>
    </row>
    <row r="119282" spans="11:11">
      <c r="K119282"/>
    </row>
    <row r="119283" spans="11:11">
      <c r="K119283"/>
    </row>
    <row r="119284" spans="11:11">
      <c r="K119284"/>
    </row>
    <row r="119285" spans="11:11">
      <c r="K119285"/>
    </row>
    <row r="119286" spans="11:11">
      <c r="K119286"/>
    </row>
    <row r="119287" spans="11:11">
      <c r="K119287"/>
    </row>
    <row r="119288" spans="11:11">
      <c r="K119288"/>
    </row>
    <row r="119289" spans="11:11">
      <c r="K119289"/>
    </row>
    <row r="119290" spans="11:11">
      <c r="K119290"/>
    </row>
    <row r="119291" spans="11:11">
      <c r="K119291"/>
    </row>
    <row r="119292" spans="11:11">
      <c r="K119292"/>
    </row>
    <row r="119293" spans="11:11">
      <c r="K119293"/>
    </row>
    <row r="119294" spans="11:11">
      <c r="K119294"/>
    </row>
    <row r="119295" spans="11:11">
      <c r="K119295"/>
    </row>
    <row r="119296" spans="11:11">
      <c r="K119296"/>
    </row>
    <row r="119297" spans="11:11">
      <c r="K119297"/>
    </row>
    <row r="119298" spans="11:11">
      <c r="K119298"/>
    </row>
    <row r="119299" spans="11:11">
      <c r="K119299"/>
    </row>
    <row r="119300" spans="11:11">
      <c r="K119300"/>
    </row>
    <row r="119301" spans="11:11">
      <c r="K119301"/>
    </row>
    <row r="119302" spans="11:11">
      <c r="K119302"/>
    </row>
    <row r="119303" spans="11:11">
      <c r="K119303"/>
    </row>
    <row r="119304" spans="11:11">
      <c r="K119304"/>
    </row>
    <row r="119305" spans="11:11">
      <c r="K119305"/>
    </row>
    <row r="119306" spans="11:11">
      <c r="K119306"/>
    </row>
    <row r="119307" spans="11:11">
      <c r="K119307"/>
    </row>
    <row r="119308" spans="11:11">
      <c r="K119308"/>
    </row>
    <row r="119309" spans="11:11">
      <c r="K119309"/>
    </row>
    <row r="119310" spans="11:11">
      <c r="K119310"/>
    </row>
    <row r="119311" spans="11:11">
      <c r="K119311"/>
    </row>
    <row r="119312" spans="11:11">
      <c r="K119312"/>
    </row>
    <row r="119313" spans="11:11">
      <c r="K119313"/>
    </row>
    <row r="119314" spans="11:11">
      <c r="K119314"/>
    </row>
    <row r="119315" spans="11:11">
      <c r="K119315"/>
    </row>
    <row r="119316" spans="11:11">
      <c r="K119316"/>
    </row>
    <row r="119317" spans="11:11">
      <c r="K119317"/>
    </row>
    <row r="119318" spans="11:11">
      <c r="K119318"/>
    </row>
    <row r="119319" spans="11:11">
      <c r="K119319"/>
    </row>
    <row r="119320" spans="11:11">
      <c r="K119320"/>
    </row>
    <row r="119321" spans="11:11">
      <c r="K119321"/>
    </row>
    <row r="119322" spans="11:11">
      <c r="K119322"/>
    </row>
    <row r="119323" spans="11:11">
      <c r="K119323"/>
    </row>
    <row r="119324" spans="11:11">
      <c r="K119324"/>
    </row>
    <row r="119325" spans="11:11">
      <c r="K119325"/>
    </row>
    <row r="119326" spans="11:11">
      <c r="K119326"/>
    </row>
    <row r="119327" spans="11:11">
      <c r="K119327"/>
    </row>
    <row r="119328" spans="11:11">
      <c r="K119328"/>
    </row>
    <row r="119329" spans="11:11">
      <c r="K119329"/>
    </row>
    <row r="119330" spans="11:11">
      <c r="K119330"/>
    </row>
    <row r="119331" spans="11:11">
      <c r="K119331"/>
    </row>
    <row r="119332" spans="11:11">
      <c r="K119332"/>
    </row>
    <row r="119333" spans="11:11">
      <c r="K119333"/>
    </row>
    <row r="119334" spans="11:11">
      <c r="K119334"/>
    </row>
    <row r="119335" spans="11:11">
      <c r="K119335"/>
    </row>
    <row r="119336" spans="11:11">
      <c r="K119336"/>
    </row>
    <row r="119337" spans="11:11">
      <c r="K119337"/>
    </row>
    <row r="119338" spans="11:11">
      <c r="K119338"/>
    </row>
    <row r="119339" spans="11:11">
      <c r="K119339"/>
    </row>
    <row r="119340" spans="11:11">
      <c r="K119340"/>
    </row>
    <row r="119341" spans="11:11">
      <c r="K119341"/>
    </row>
    <row r="119342" spans="11:11">
      <c r="K119342"/>
    </row>
    <row r="119343" spans="11:11">
      <c r="K119343"/>
    </row>
    <row r="119344" spans="11:11">
      <c r="K119344"/>
    </row>
    <row r="119345" spans="11:11">
      <c r="K119345"/>
    </row>
    <row r="119346" spans="11:11">
      <c r="K119346"/>
    </row>
    <row r="119347" spans="11:11">
      <c r="K119347"/>
    </row>
    <row r="119348" spans="11:11">
      <c r="K119348"/>
    </row>
    <row r="119349" spans="11:11">
      <c r="K119349"/>
    </row>
    <row r="119350" spans="11:11">
      <c r="K119350"/>
    </row>
    <row r="119351" spans="11:11">
      <c r="K119351"/>
    </row>
    <row r="119352" spans="11:11">
      <c r="K119352"/>
    </row>
    <row r="119353" spans="11:11">
      <c r="K119353"/>
    </row>
    <row r="119354" spans="11:11">
      <c r="K119354"/>
    </row>
    <row r="119355" spans="11:11">
      <c r="K119355"/>
    </row>
    <row r="119356" spans="11:11">
      <c r="K119356"/>
    </row>
    <row r="119357" spans="11:11">
      <c r="K119357"/>
    </row>
    <row r="119358" spans="11:11">
      <c r="K119358"/>
    </row>
    <row r="119359" spans="11:11">
      <c r="K119359"/>
    </row>
    <row r="119360" spans="11:11">
      <c r="K119360"/>
    </row>
    <row r="119361" spans="11:11">
      <c r="K119361"/>
    </row>
    <row r="119362" spans="11:11">
      <c r="K119362"/>
    </row>
    <row r="119363" spans="11:11">
      <c r="K119363"/>
    </row>
    <row r="119364" spans="11:11">
      <c r="K119364"/>
    </row>
    <row r="119365" spans="11:11">
      <c r="K119365"/>
    </row>
    <row r="119366" spans="11:11">
      <c r="K119366"/>
    </row>
    <row r="119367" spans="11:11">
      <c r="K119367"/>
    </row>
    <row r="119368" spans="11:11">
      <c r="K119368"/>
    </row>
    <row r="119369" spans="11:11">
      <c r="K119369"/>
    </row>
    <row r="119370" spans="11:11">
      <c r="K119370"/>
    </row>
    <row r="119371" spans="11:11">
      <c r="K119371"/>
    </row>
    <row r="119372" spans="11:11">
      <c r="K119372"/>
    </row>
    <row r="119373" spans="11:11">
      <c r="K119373"/>
    </row>
    <row r="119374" spans="11:11">
      <c r="K119374"/>
    </row>
    <row r="119375" spans="11:11">
      <c r="K119375"/>
    </row>
    <row r="119376" spans="11:11">
      <c r="K119376"/>
    </row>
    <row r="119377" spans="11:11">
      <c r="K119377"/>
    </row>
    <row r="119378" spans="11:11">
      <c r="K119378"/>
    </row>
    <row r="119379" spans="11:11">
      <c r="K119379"/>
    </row>
    <row r="119380" spans="11:11">
      <c r="K119380"/>
    </row>
    <row r="119381" spans="11:11">
      <c r="K119381"/>
    </row>
    <row r="119382" spans="11:11">
      <c r="K119382"/>
    </row>
    <row r="119383" spans="11:11">
      <c r="K119383"/>
    </row>
    <row r="119384" spans="11:11">
      <c r="K119384"/>
    </row>
    <row r="119385" spans="11:11">
      <c r="K119385"/>
    </row>
    <row r="119386" spans="11:11">
      <c r="K119386"/>
    </row>
    <row r="119387" spans="11:11">
      <c r="K119387"/>
    </row>
    <row r="119388" spans="11:11">
      <c r="K119388"/>
    </row>
    <row r="119389" spans="11:11">
      <c r="K119389"/>
    </row>
    <row r="119390" spans="11:11">
      <c r="K119390"/>
    </row>
    <row r="119391" spans="11:11">
      <c r="K119391"/>
    </row>
    <row r="119392" spans="11:11">
      <c r="K119392"/>
    </row>
    <row r="119393" spans="11:11">
      <c r="K119393"/>
    </row>
    <row r="119394" spans="11:11">
      <c r="K119394"/>
    </row>
    <row r="119395" spans="11:11">
      <c r="K119395"/>
    </row>
    <row r="119396" spans="11:11">
      <c r="K119396"/>
    </row>
    <row r="119397" spans="11:11">
      <c r="K119397"/>
    </row>
    <row r="119398" spans="11:11">
      <c r="K119398"/>
    </row>
    <row r="119399" spans="11:11">
      <c r="K119399"/>
    </row>
    <row r="119400" spans="11:11">
      <c r="K119400"/>
    </row>
    <row r="119401" spans="11:11">
      <c r="K119401"/>
    </row>
    <row r="119402" spans="11:11">
      <c r="K119402"/>
    </row>
    <row r="119403" spans="11:11">
      <c r="K119403"/>
    </row>
    <row r="119404" spans="11:11">
      <c r="K119404"/>
    </row>
    <row r="119405" spans="11:11">
      <c r="K119405"/>
    </row>
    <row r="119406" spans="11:11">
      <c r="K119406"/>
    </row>
    <row r="119407" spans="11:11">
      <c r="K119407"/>
    </row>
    <row r="119408" spans="11:11">
      <c r="K119408"/>
    </row>
    <row r="119409" spans="11:11">
      <c r="K119409"/>
    </row>
    <row r="119410" spans="11:11">
      <c r="K119410"/>
    </row>
    <row r="119411" spans="11:11">
      <c r="K119411"/>
    </row>
    <row r="119412" spans="11:11">
      <c r="K119412"/>
    </row>
    <row r="119413" spans="11:11">
      <c r="K119413"/>
    </row>
    <row r="119414" spans="11:11">
      <c r="K119414"/>
    </row>
    <row r="119415" spans="11:11">
      <c r="K119415"/>
    </row>
    <row r="119416" spans="11:11">
      <c r="K119416"/>
    </row>
    <row r="119417" spans="11:11">
      <c r="K119417"/>
    </row>
    <row r="119418" spans="11:11">
      <c r="K119418"/>
    </row>
    <row r="119419" spans="11:11">
      <c r="K119419"/>
    </row>
    <row r="119420" spans="11:11">
      <c r="K119420"/>
    </row>
    <row r="119421" spans="11:11">
      <c r="K119421"/>
    </row>
    <row r="119422" spans="11:11">
      <c r="K119422"/>
    </row>
    <row r="119423" spans="11:11">
      <c r="K119423"/>
    </row>
    <row r="119424" spans="11:11">
      <c r="K119424"/>
    </row>
    <row r="119425" spans="11:11">
      <c r="K119425"/>
    </row>
    <row r="119426" spans="11:11">
      <c r="K119426"/>
    </row>
    <row r="119427" spans="11:11">
      <c r="K119427"/>
    </row>
    <row r="119428" spans="11:11">
      <c r="K119428"/>
    </row>
    <row r="119429" spans="11:11">
      <c r="K119429"/>
    </row>
    <row r="119430" spans="11:11">
      <c r="K119430"/>
    </row>
    <row r="119431" spans="11:11">
      <c r="K119431"/>
    </row>
    <row r="119432" spans="11:11">
      <c r="K119432"/>
    </row>
    <row r="119433" spans="11:11">
      <c r="K119433"/>
    </row>
    <row r="119434" spans="11:11">
      <c r="K119434"/>
    </row>
    <row r="119435" spans="11:11">
      <c r="K119435"/>
    </row>
    <row r="119436" spans="11:11">
      <c r="K119436"/>
    </row>
    <row r="119437" spans="11:11">
      <c r="K119437"/>
    </row>
    <row r="119438" spans="11:11">
      <c r="K119438"/>
    </row>
    <row r="119439" spans="11:11">
      <c r="K119439"/>
    </row>
    <row r="119440" spans="11:11">
      <c r="K119440"/>
    </row>
    <row r="119441" spans="11:11">
      <c r="K119441"/>
    </row>
    <row r="119442" spans="11:11">
      <c r="K119442"/>
    </row>
    <row r="119443" spans="11:11">
      <c r="K119443"/>
    </row>
    <row r="119444" spans="11:11">
      <c r="K119444"/>
    </row>
    <row r="119445" spans="11:11">
      <c r="K119445"/>
    </row>
    <row r="119446" spans="11:11">
      <c r="K119446"/>
    </row>
    <row r="119447" spans="11:11">
      <c r="K119447"/>
    </row>
    <row r="119448" spans="11:11">
      <c r="K119448"/>
    </row>
    <row r="119449" spans="11:11">
      <c r="K119449"/>
    </row>
    <row r="119450" spans="11:11">
      <c r="K119450"/>
    </row>
    <row r="119451" spans="11:11">
      <c r="K119451"/>
    </row>
    <row r="119452" spans="11:11">
      <c r="K119452"/>
    </row>
    <row r="119453" spans="11:11">
      <c r="K119453"/>
    </row>
    <row r="119454" spans="11:11">
      <c r="K119454"/>
    </row>
    <row r="119455" spans="11:11">
      <c r="K119455"/>
    </row>
    <row r="119456" spans="11:11">
      <c r="K119456"/>
    </row>
    <row r="119457" spans="11:11">
      <c r="K119457"/>
    </row>
    <row r="119458" spans="11:11">
      <c r="K119458"/>
    </row>
    <row r="119459" spans="11:11">
      <c r="K119459"/>
    </row>
    <row r="119460" spans="11:11">
      <c r="K119460"/>
    </row>
    <row r="119461" spans="11:11">
      <c r="K119461"/>
    </row>
    <row r="119462" spans="11:11">
      <c r="K119462"/>
    </row>
    <row r="119463" spans="11:11">
      <c r="K119463"/>
    </row>
    <row r="119464" spans="11:11">
      <c r="K119464"/>
    </row>
    <row r="119465" spans="11:11">
      <c r="K119465"/>
    </row>
    <row r="119466" spans="11:11">
      <c r="K119466"/>
    </row>
    <row r="119467" spans="11:11">
      <c r="K119467"/>
    </row>
    <row r="119468" spans="11:11">
      <c r="K119468"/>
    </row>
    <row r="119469" spans="11:11">
      <c r="K119469"/>
    </row>
    <row r="119470" spans="11:11">
      <c r="K119470"/>
    </row>
    <row r="119471" spans="11:11">
      <c r="K119471"/>
    </row>
    <row r="119472" spans="11:11">
      <c r="K119472"/>
    </row>
    <row r="119473" spans="11:11">
      <c r="K119473"/>
    </row>
    <row r="119474" spans="11:11">
      <c r="K119474"/>
    </row>
    <row r="119475" spans="11:11">
      <c r="K119475"/>
    </row>
    <row r="119476" spans="11:11">
      <c r="K119476"/>
    </row>
    <row r="119477" spans="11:11">
      <c r="K119477"/>
    </row>
    <row r="119478" spans="11:11">
      <c r="K119478"/>
    </row>
    <row r="119479" spans="11:11">
      <c r="K119479"/>
    </row>
    <row r="119480" spans="11:11">
      <c r="K119480"/>
    </row>
    <row r="119481" spans="11:11">
      <c r="K119481"/>
    </row>
    <row r="119482" spans="11:11">
      <c r="K119482"/>
    </row>
    <row r="119483" spans="11:11">
      <c r="K119483"/>
    </row>
    <row r="119484" spans="11:11">
      <c r="K119484"/>
    </row>
    <row r="119485" spans="11:11">
      <c r="K119485"/>
    </row>
    <row r="119486" spans="11:11">
      <c r="K119486"/>
    </row>
    <row r="119487" spans="11:11">
      <c r="K119487"/>
    </row>
    <row r="119488" spans="11:11">
      <c r="K119488"/>
    </row>
    <row r="119489" spans="11:11">
      <c r="K119489"/>
    </row>
    <row r="119490" spans="11:11">
      <c r="K119490"/>
    </row>
    <row r="119491" spans="11:11">
      <c r="K119491"/>
    </row>
    <row r="119492" spans="11:11">
      <c r="K119492"/>
    </row>
    <row r="119493" spans="11:11">
      <c r="K119493"/>
    </row>
    <row r="119494" spans="11:11">
      <c r="K119494"/>
    </row>
    <row r="119495" spans="11:11">
      <c r="K119495"/>
    </row>
    <row r="119496" spans="11:11">
      <c r="K119496"/>
    </row>
    <row r="119497" spans="11:11">
      <c r="K119497"/>
    </row>
    <row r="119498" spans="11:11">
      <c r="K119498"/>
    </row>
    <row r="119499" spans="11:11">
      <c r="K119499"/>
    </row>
    <row r="119500" spans="11:11">
      <c r="K119500"/>
    </row>
    <row r="119501" spans="11:11">
      <c r="K119501"/>
    </row>
    <row r="119502" spans="11:11">
      <c r="K119502"/>
    </row>
    <row r="119503" spans="11:11">
      <c r="K119503"/>
    </row>
    <row r="119504" spans="11:11">
      <c r="K119504"/>
    </row>
    <row r="119505" spans="11:11">
      <c r="K119505"/>
    </row>
    <row r="119506" spans="11:11">
      <c r="K119506"/>
    </row>
    <row r="119507" spans="11:11">
      <c r="K119507"/>
    </row>
    <row r="119508" spans="11:11">
      <c r="K119508"/>
    </row>
    <row r="119509" spans="11:11">
      <c r="K119509"/>
    </row>
    <row r="119510" spans="11:11">
      <c r="K119510"/>
    </row>
    <row r="119511" spans="11:11">
      <c r="K119511"/>
    </row>
    <row r="119512" spans="11:11">
      <c r="K119512"/>
    </row>
    <row r="119513" spans="11:11">
      <c r="K119513"/>
    </row>
    <row r="119514" spans="11:11">
      <c r="K119514"/>
    </row>
    <row r="119515" spans="11:11">
      <c r="K119515"/>
    </row>
    <row r="119516" spans="11:11">
      <c r="K119516"/>
    </row>
    <row r="119517" spans="11:11">
      <c r="K119517"/>
    </row>
    <row r="119518" spans="11:11">
      <c r="K119518"/>
    </row>
    <row r="119519" spans="11:11">
      <c r="K119519"/>
    </row>
    <row r="119520" spans="11:11">
      <c r="K119520"/>
    </row>
    <row r="119521" spans="11:11">
      <c r="K119521"/>
    </row>
    <row r="119522" spans="11:11">
      <c r="K119522"/>
    </row>
    <row r="119523" spans="11:11">
      <c r="K119523"/>
    </row>
    <row r="119524" spans="11:11">
      <c r="K119524"/>
    </row>
    <row r="119525" spans="11:11">
      <c r="K119525"/>
    </row>
    <row r="119526" spans="11:11">
      <c r="K119526"/>
    </row>
    <row r="119527" spans="11:11">
      <c r="K119527"/>
    </row>
    <row r="119528" spans="11:11">
      <c r="K119528"/>
    </row>
    <row r="119529" spans="11:11">
      <c r="K119529"/>
    </row>
    <row r="119530" spans="11:11">
      <c r="K119530"/>
    </row>
    <row r="119531" spans="11:11">
      <c r="K119531"/>
    </row>
    <row r="119532" spans="11:11">
      <c r="K119532"/>
    </row>
    <row r="119533" spans="11:11">
      <c r="K119533"/>
    </row>
    <row r="119534" spans="11:11">
      <c r="K119534"/>
    </row>
    <row r="119535" spans="11:11">
      <c r="K119535"/>
    </row>
    <row r="119536" spans="11:11">
      <c r="K119536"/>
    </row>
    <row r="119537" spans="11:11">
      <c r="K119537"/>
    </row>
    <row r="119538" spans="11:11">
      <c r="K119538"/>
    </row>
    <row r="119539" spans="11:11">
      <c r="K119539"/>
    </row>
    <row r="119540" spans="11:11">
      <c r="K119540"/>
    </row>
    <row r="119541" spans="11:11">
      <c r="K119541"/>
    </row>
    <row r="119542" spans="11:11">
      <c r="K119542"/>
    </row>
    <row r="119543" spans="11:11">
      <c r="K119543"/>
    </row>
    <row r="119544" spans="11:11">
      <c r="K119544"/>
    </row>
    <row r="119545" spans="11:11">
      <c r="K119545"/>
    </row>
    <row r="119546" spans="11:11">
      <c r="K119546"/>
    </row>
    <row r="119547" spans="11:11">
      <c r="K119547"/>
    </row>
    <row r="119548" spans="11:11">
      <c r="K119548"/>
    </row>
    <row r="119549" spans="11:11">
      <c r="K119549"/>
    </row>
    <row r="119550" spans="11:11">
      <c r="K119550"/>
    </row>
    <row r="119551" spans="11:11">
      <c r="K119551"/>
    </row>
    <row r="119552" spans="11:11">
      <c r="K119552"/>
    </row>
    <row r="119553" spans="11:11">
      <c r="K119553"/>
    </row>
    <row r="119554" spans="11:11">
      <c r="K119554"/>
    </row>
    <row r="119555" spans="11:11">
      <c r="K119555"/>
    </row>
    <row r="119556" spans="11:11">
      <c r="K119556"/>
    </row>
    <row r="119557" spans="11:11">
      <c r="K119557"/>
    </row>
    <row r="119558" spans="11:11">
      <c r="K119558"/>
    </row>
    <row r="119559" spans="11:11">
      <c r="K119559"/>
    </row>
    <row r="119560" spans="11:11">
      <c r="K119560"/>
    </row>
    <row r="119561" spans="11:11">
      <c r="K119561"/>
    </row>
    <row r="119562" spans="11:11">
      <c r="K119562"/>
    </row>
    <row r="119563" spans="11:11">
      <c r="K119563"/>
    </row>
    <row r="119564" spans="11:11">
      <c r="K119564"/>
    </row>
    <row r="119565" spans="11:11">
      <c r="K119565"/>
    </row>
    <row r="119566" spans="11:11">
      <c r="K119566"/>
    </row>
    <row r="119567" spans="11:11">
      <c r="K119567"/>
    </row>
    <row r="119568" spans="11:11">
      <c r="K119568"/>
    </row>
    <row r="119569" spans="11:11">
      <c r="K119569"/>
    </row>
    <row r="119570" spans="11:11">
      <c r="K119570"/>
    </row>
    <row r="119571" spans="11:11">
      <c r="K119571"/>
    </row>
    <row r="119572" spans="11:11">
      <c r="K119572"/>
    </row>
    <row r="119573" spans="11:11">
      <c r="K119573"/>
    </row>
    <row r="119574" spans="11:11">
      <c r="K119574"/>
    </row>
    <row r="119575" spans="11:11">
      <c r="K119575"/>
    </row>
    <row r="119576" spans="11:11">
      <c r="K119576"/>
    </row>
    <row r="119577" spans="11:11">
      <c r="K119577"/>
    </row>
    <row r="119578" spans="11:11">
      <c r="K119578"/>
    </row>
    <row r="119579" spans="11:11">
      <c r="K119579"/>
    </row>
    <row r="119580" spans="11:11">
      <c r="K119580"/>
    </row>
    <row r="119581" spans="11:11">
      <c r="K119581"/>
    </row>
    <row r="119582" spans="11:11">
      <c r="K119582"/>
    </row>
    <row r="119583" spans="11:11">
      <c r="K119583"/>
    </row>
    <row r="119584" spans="11:11">
      <c r="K119584"/>
    </row>
    <row r="119585" spans="11:11">
      <c r="K119585"/>
    </row>
    <row r="119586" spans="11:11">
      <c r="K119586"/>
    </row>
    <row r="119587" spans="11:11">
      <c r="K119587"/>
    </row>
    <row r="119588" spans="11:11">
      <c r="K119588"/>
    </row>
    <row r="119589" spans="11:11">
      <c r="K119589"/>
    </row>
    <row r="119590" spans="11:11">
      <c r="K119590"/>
    </row>
    <row r="119591" spans="11:11">
      <c r="K119591"/>
    </row>
    <row r="119592" spans="11:11">
      <c r="K119592"/>
    </row>
    <row r="119593" spans="11:11">
      <c r="K119593"/>
    </row>
    <row r="119594" spans="11:11">
      <c r="K119594"/>
    </row>
    <row r="119595" spans="11:11">
      <c r="K119595"/>
    </row>
    <row r="119596" spans="11:11">
      <c r="K119596"/>
    </row>
    <row r="119597" spans="11:11">
      <c r="K119597"/>
    </row>
    <row r="119598" spans="11:11">
      <c r="K119598"/>
    </row>
    <row r="119599" spans="11:11">
      <c r="K119599"/>
    </row>
    <row r="119600" spans="11:11">
      <c r="K119600"/>
    </row>
    <row r="119601" spans="11:11">
      <c r="K119601"/>
    </row>
    <row r="119602" spans="11:11">
      <c r="K119602"/>
    </row>
    <row r="119603" spans="11:11">
      <c r="K119603"/>
    </row>
    <row r="119604" spans="11:11">
      <c r="K119604"/>
    </row>
    <row r="119605" spans="11:11">
      <c r="K119605"/>
    </row>
    <row r="119606" spans="11:11">
      <c r="K119606"/>
    </row>
    <row r="119607" spans="11:11">
      <c r="K119607"/>
    </row>
    <row r="119608" spans="11:11">
      <c r="K119608"/>
    </row>
    <row r="119609" spans="11:11">
      <c r="K119609"/>
    </row>
    <row r="119610" spans="11:11">
      <c r="K119610"/>
    </row>
    <row r="119611" spans="11:11">
      <c r="K119611"/>
    </row>
    <row r="119612" spans="11:11">
      <c r="K119612"/>
    </row>
    <row r="119613" spans="11:11">
      <c r="K119613"/>
    </row>
    <row r="119614" spans="11:11">
      <c r="K119614"/>
    </row>
    <row r="119615" spans="11:11">
      <c r="K119615"/>
    </row>
    <row r="119616" spans="11:11">
      <c r="K119616"/>
    </row>
    <row r="119617" spans="11:11">
      <c r="K119617"/>
    </row>
    <row r="119618" spans="11:11">
      <c r="K119618"/>
    </row>
    <row r="119619" spans="11:11">
      <c r="K119619"/>
    </row>
    <row r="119620" spans="11:11">
      <c r="K119620"/>
    </row>
    <row r="119621" spans="11:11">
      <c r="K119621"/>
    </row>
    <row r="119622" spans="11:11">
      <c r="K119622"/>
    </row>
    <row r="119623" spans="11:11">
      <c r="K119623"/>
    </row>
    <row r="119624" spans="11:11">
      <c r="K119624"/>
    </row>
    <row r="119625" spans="11:11">
      <c r="K119625"/>
    </row>
    <row r="119626" spans="11:11">
      <c r="K119626"/>
    </row>
    <row r="119627" spans="11:11">
      <c r="K119627"/>
    </row>
    <row r="119628" spans="11:11">
      <c r="K119628"/>
    </row>
    <row r="119629" spans="11:11">
      <c r="K119629"/>
    </row>
    <row r="119630" spans="11:11">
      <c r="K119630"/>
    </row>
    <row r="119631" spans="11:11">
      <c r="K119631"/>
    </row>
    <row r="119632" spans="11:11">
      <c r="K119632"/>
    </row>
    <row r="119633" spans="11:11">
      <c r="K119633"/>
    </row>
    <row r="119634" spans="11:11">
      <c r="K119634"/>
    </row>
    <row r="119635" spans="11:11">
      <c r="K119635"/>
    </row>
    <row r="119636" spans="11:11">
      <c r="K119636"/>
    </row>
    <row r="119637" spans="11:11">
      <c r="K119637"/>
    </row>
    <row r="119638" spans="11:11">
      <c r="K119638"/>
    </row>
    <row r="119639" spans="11:11">
      <c r="K119639"/>
    </row>
    <row r="119640" spans="11:11">
      <c r="K119640"/>
    </row>
    <row r="119641" spans="11:11">
      <c r="K119641"/>
    </row>
    <row r="119642" spans="11:11">
      <c r="K119642"/>
    </row>
    <row r="119643" spans="11:11">
      <c r="K119643"/>
    </row>
    <row r="119644" spans="11:11">
      <c r="K119644"/>
    </row>
    <row r="119645" spans="11:11">
      <c r="K119645"/>
    </row>
    <row r="119646" spans="11:11">
      <c r="K119646"/>
    </row>
    <row r="119647" spans="11:11">
      <c r="K119647"/>
    </row>
    <row r="119648" spans="11:11">
      <c r="K119648"/>
    </row>
    <row r="119649" spans="11:11">
      <c r="K119649"/>
    </row>
    <row r="119650" spans="11:11">
      <c r="K119650"/>
    </row>
    <row r="119651" spans="11:11">
      <c r="K119651"/>
    </row>
    <row r="119652" spans="11:11">
      <c r="K119652"/>
    </row>
    <row r="119653" spans="11:11">
      <c r="K119653"/>
    </row>
    <row r="119654" spans="11:11">
      <c r="K119654"/>
    </row>
    <row r="119655" spans="11:11">
      <c r="K119655"/>
    </row>
    <row r="119656" spans="11:11">
      <c r="K119656"/>
    </row>
    <row r="119657" spans="11:11">
      <c r="K119657"/>
    </row>
    <row r="119658" spans="11:11">
      <c r="K119658"/>
    </row>
    <row r="119659" spans="11:11">
      <c r="K119659"/>
    </row>
    <row r="119660" spans="11:11">
      <c r="K119660"/>
    </row>
    <row r="119661" spans="11:11">
      <c r="K119661"/>
    </row>
    <row r="119662" spans="11:11">
      <c r="K119662"/>
    </row>
    <row r="119663" spans="11:11">
      <c r="K119663"/>
    </row>
    <row r="119664" spans="11:11">
      <c r="K119664"/>
    </row>
    <row r="119665" spans="11:11">
      <c r="K119665"/>
    </row>
    <row r="119666" spans="11:11">
      <c r="K119666"/>
    </row>
    <row r="119667" spans="11:11">
      <c r="K119667"/>
    </row>
    <row r="119668" spans="11:11">
      <c r="K119668"/>
    </row>
    <row r="119669" spans="11:11">
      <c r="K119669"/>
    </row>
    <row r="119670" spans="11:11">
      <c r="K119670"/>
    </row>
    <row r="119671" spans="11:11">
      <c r="K119671"/>
    </row>
    <row r="119672" spans="11:11">
      <c r="K119672"/>
    </row>
    <row r="119673" spans="11:11">
      <c r="K119673"/>
    </row>
    <row r="119674" spans="11:11">
      <c r="K119674"/>
    </row>
    <row r="119675" spans="11:11">
      <c r="K119675"/>
    </row>
    <row r="119676" spans="11:11">
      <c r="K119676"/>
    </row>
    <row r="119677" spans="11:11">
      <c r="K119677"/>
    </row>
    <row r="119678" spans="11:11">
      <c r="K119678"/>
    </row>
    <row r="119679" spans="11:11">
      <c r="K119679"/>
    </row>
    <row r="119680" spans="11:11">
      <c r="K119680"/>
    </row>
    <row r="119681" spans="11:11">
      <c r="K119681"/>
    </row>
    <row r="119682" spans="11:11">
      <c r="K119682"/>
    </row>
    <row r="119683" spans="11:11">
      <c r="K119683"/>
    </row>
    <row r="119684" spans="11:11">
      <c r="K119684"/>
    </row>
    <row r="119685" spans="11:11">
      <c r="K119685"/>
    </row>
    <row r="119686" spans="11:11">
      <c r="K119686"/>
    </row>
    <row r="119687" spans="11:11">
      <c r="K119687"/>
    </row>
    <row r="119688" spans="11:11">
      <c r="K119688"/>
    </row>
    <row r="119689" spans="11:11">
      <c r="K119689"/>
    </row>
    <row r="119690" spans="11:11">
      <c r="K119690"/>
    </row>
    <row r="119691" spans="11:11">
      <c r="K119691"/>
    </row>
    <row r="119692" spans="11:11">
      <c r="K119692"/>
    </row>
    <row r="119693" spans="11:11">
      <c r="K119693"/>
    </row>
    <row r="119694" spans="11:11">
      <c r="K119694"/>
    </row>
    <row r="119695" spans="11:11">
      <c r="K119695"/>
    </row>
    <row r="119696" spans="11:11">
      <c r="K119696"/>
    </row>
    <row r="119697" spans="11:11">
      <c r="K119697"/>
    </row>
    <row r="119698" spans="11:11">
      <c r="K119698"/>
    </row>
    <row r="119699" spans="11:11">
      <c r="K119699"/>
    </row>
    <row r="119700" spans="11:11">
      <c r="K119700"/>
    </row>
    <row r="119701" spans="11:11">
      <c r="K119701"/>
    </row>
    <row r="119702" spans="11:11">
      <c r="K119702"/>
    </row>
    <row r="119703" spans="11:11">
      <c r="K119703"/>
    </row>
    <row r="119704" spans="11:11">
      <c r="K119704"/>
    </row>
    <row r="119705" spans="11:11">
      <c r="K119705"/>
    </row>
    <row r="119706" spans="11:11">
      <c r="K119706"/>
    </row>
    <row r="119707" spans="11:11">
      <c r="K119707"/>
    </row>
    <row r="119708" spans="11:11">
      <c r="K119708"/>
    </row>
    <row r="119709" spans="11:11">
      <c r="K119709"/>
    </row>
    <row r="119710" spans="11:11">
      <c r="K119710"/>
    </row>
    <row r="119711" spans="11:11">
      <c r="K119711"/>
    </row>
    <row r="119712" spans="11:11">
      <c r="K119712"/>
    </row>
    <row r="119713" spans="11:11">
      <c r="K119713"/>
    </row>
    <row r="119714" spans="11:11">
      <c r="K119714"/>
    </row>
    <row r="119715" spans="11:11">
      <c r="K119715"/>
    </row>
    <row r="119716" spans="11:11">
      <c r="K119716"/>
    </row>
    <row r="119717" spans="11:11">
      <c r="K119717"/>
    </row>
    <row r="119718" spans="11:11">
      <c r="K119718"/>
    </row>
    <row r="119719" spans="11:11">
      <c r="K119719"/>
    </row>
    <row r="119720" spans="11:11">
      <c r="K119720"/>
    </row>
    <row r="119721" spans="11:11">
      <c r="K119721"/>
    </row>
    <row r="119722" spans="11:11">
      <c r="K119722"/>
    </row>
    <row r="119723" spans="11:11">
      <c r="K119723"/>
    </row>
    <row r="119724" spans="11:11">
      <c r="K119724"/>
    </row>
    <row r="119725" spans="11:11">
      <c r="K119725"/>
    </row>
    <row r="119726" spans="11:11">
      <c r="K119726"/>
    </row>
    <row r="119727" spans="11:11">
      <c r="K119727"/>
    </row>
    <row r="119728" spans="11:11">
      <c r="K119728"/>
    </row>
    <row r="119729" spans="11:11">
      <c r="K119729"/>
    </row>
    <row r="119730" spans="11:11">
      <c r="K119730"/>
    </row>
    <row r="119731" spans="11:11">
      <c r="K119731"/>
    </row>
    <row r="119732" spans="11:11">
      <c r="K119732"/>
    </row>
    <row r="119733" spans="11:11">
      <c r="K119733"/>
    </row>
    <row r="119734" spans="11:11">
      <c r="K119734"/>
    </row>
    <row r="119735" spans="11:11">
      <c r="K119735"/>
    </row>
    <row r="119736" spans="11:11">
      <c r="K119736"/>
    </row>
    <row r="119737" spans="11:11">
      <c r="K119737"/>
    </row>
    <row r="119738" spans="11:11">
      <c r="K119738"/>
    </row>
    <row r="119739" spans="11:11">
      <c r="K119739"/>
    </row>
    <row r="119740" spans="11:11">
      <c r="K119740"/>
    </row>
    <row r="119741" spans="11:11">
      <c r="K119741"/>
    </row>
    <row r="119742" spans="11:11">
      <c r="K119742"/>
    </row>
    <row r="119743" spans="11:11">
      <c r="K119743"/>
    </row>
    <row r="119744" spans="11:11">
      <c r="K119744"/>
    </row>
    <row r="119745" spans="11:11">
      <c r="K119745"/>
    </row>
    <row r="119746" spans="11:11">
      <c r="K119746"/>
    </row>
    <row r="119747" spans="11:11">
      <c r="K119747"/>
    </row>
    <row r="119748" spans="11:11">
      <c r="K119748"/>
    </row>
    <row r="119749" spans="11:11">
      <c r="K119749"/>
    </row>
    <row r="119750" spans="11:11">
      <c r="K119750"/>
    </row>
    <row r="119751" spans="11:11">
      <c r="K119751"/>
    </row>
    <row r="119752" spans="11:11">
      <c r="K119752"/>
    </row>
    <row r="119753" spans="11:11">
      <c r="K119753"/>
    </row>
    <row r="119754" spans="11:11">
      <c r="K119754"/>
    </row>
    <row r="119755" spans="11:11">
      <c r="K119755"/>
    </row>
    <row r="119756" spans="11:11">
      <c r="K119756"/>
    </row>
    <row r="119757" spans="11:11">
      <c r="K119757"/>
    </row>
    <row r="119758" spans="11:11">
      <c r="K119758"/>
    </row>
    <row r="119759" spans="11:11">
      <c r="K119759"/>
    </row>
    <row r="119760" spans="11:11">
      <c r="K119760"/>
    </row>
    <row r="119761" spans="11:11">
      <c r="K119761"/>
    </row>
    <row r="119762" spans="11:11">
      <c r="K119762"/>
    </row>
    <row r="119763" spans="11:11">
      <c r="K119763"/>
    </row>
    <row r="119764" spans="11:11">
      <c r="K119764"/>
    </row>
    <row r="119765" spans="11:11">
      <c r="K119765"/>
    </row>
    <row r="119766" spans="11:11">
      <c r="K119766"/>
    </row>
    <row r="119767" spans="11:11">
      <c r="K119767"/>
    </row>
    <row r="119768" spans="11:11">
      <c r="K119768"/>
    </row>
    <row r="119769" spans="11:11">
      <c r="K119769"/>
    </row>
    <row r="119770" spans="11:11">
      <c r="K119770"/>
    </row>
    <row r="119771" spans="11:11">
      <c r="K119771"/>
    </row>
    <row r="119772" spans="11:11">
      <c r="K119772"/>
    </row>
    <row r="119773" spans="11:11">
      <c r="K119773"/>
    </row>
    <row r="119774" spans="11:11">
      <c r="K119774"/>
    </row>
    <row r="119775" spans="11:11">
      <c r="K119775"/>
    </row>
    <row r="119776" spans="11:11">
      <c r="K119776"/>
    </row>
    <row r="119777" spans="11:11">
      <c r="K119777"/>
    </row>
    <row r="119778" spans="11:11">
      <c r="K119778"/>
    </row>
    <row r="119779" spans="11:11">
      <c r="K119779"/>
    </row>
    <row r="119780" spans="11:11">
      <c r="K119780"/>
    </row>
    <row r="119781" spans="11:11">
      <c r="K119781"/>
    </row>
    <row r="119782" spans="11:11">
      <c r="K119782"/>
    </row>
    <row r="119783" spans="11:11">
      <c r="K119783"/>
    </row>
    <row r="119784" spans="11:11">
      <c r="K119784"/>
    </row>
    <row r="119785" spans="11:11">
      <c r="K119785"/>
    </row>
    <row r="119786" spans="11:11">
      <c r="K119786"/>
    </row>
    <row r="119787" spans="11:11">
      <c r="K119787"/>
    </row>
    <row r="119788" spans="11:11">
      <c r="K119788"/>
    </row>
    <row r="119789" spans="11:11">
      <c r="K119789"/>
    </row>
    <row r="119790" spans="11:11">
      <c r="K119790"/>
    </row>
    <row r="119791" spans="11:11">
      <c r="K119791"/>
    </row>
    <row r="119792" spans="11:11">
      <c r="K119792"/>
    </row>
    <row r="119793" spans="11:11">
      <c r="K119793"/>
    </row>
    <row r="119794" spans="11:11">
      <c r="K119794"/>
    </row>
    <row r="119795" spans="11:11">
      <c r="K119795"/>
    </row>
    <row r="119796" spans="11:11">
      <c r="K119796"/>
    </row>
    <row r="119797" spans="11:11">
      <c r="K119797"/>
    </row>
    <row r="119798" spans="11:11">
      <c r="K119798"/>
    </row>
    <row r="119799" spans="11:11">
      <c r="K119799"/>
    </row>
    <row r="119800" spans="11:11">
      <c r="K119800"/>
    </row>
    <row r="119801" spans="11:11">
      <c r="K119801"/>
    </row>
    <row r="119802" spans="11:11">
      <c r="K119802"/>
    </row>
    <row r="119803" spans="11:11">
      <c r="K119803"/>
    </row>
    <row r="119804" spans="11:11">
      <c r="K119804"/>
    </row>
    <row r="119805" spans="11:11">
      <c r="K119805"/>
    </row>
    <row r="119806" spans="11:11">
      <c r="K119806"/>
    </row>
    <row r="119807" spans="11:11">
      <c r="K119807"/>
    </row>
    <row r="119808" spans="11:11">
      <c r="K119808"/>
    </row>
    <row r="119809" spans="11:11">
      <c r="K119809"/>
    </row>
    <row r="119810" spans="11:11">
      <c r="K119810"/>
    </row>
    <row r="119811" spans="11:11">
      <c r="K119811"/>
    </row>
    <row r="119812" spans="11:11">
      <c r="K119812"/>
    </row>
    <row r="119813" spans="11:11">
      <c r="K119813"/>
    </row>
    <row r="119814" spans="11:11">
      <c r="K119814"/>
    </row>
    <row r="119815" spans="11:11">
      <c r="K119815"/>
    </row>
    <row r="119816" spans="11:11">
      <c r="K119816"/>
    </row>
    <row r="119817" spans="11:11">
      <c r="K119817"/>
    </row>
    <row r="119818" spans="11:11">
      <c r="K119818"/>
    </row>
    <row r="119819" spans="11:11">
      <c r="K119819"/>
    </row>
    <row r="119820" spans="11:11">
      <c r="K119820"/>
    </row>
    <row r="119821" spans="11:11">
      <c r="K119821"/>
    </row>
    <row r="119822" spans="11:11">
      <c r="K119822"/>
    </row>
    <row r="119823" spans="11:11">
      <c r="K119823"/>
    </row>
    <row r="119824" spans="11:11">
      <c r="K119824"/>
    </row>
    <row r="119825" spans="11:11">
      <c r="K119825"/>
    </row>
    <row r="119826" spans="11:11">
      <c r="K119826"/>
    </row>
    <row r="119827" spans="11:11">
      <c r="K119827"/>
    </row>
    <row r="119828" spans="11:11">
      <c r="K119828"/>
    </row>
    <row r="119829" spans="11:11">
      <c r="K119829"/>
    </row>
    <row r="119830" spans="11:11">
      <c r="K119830"/>
    </row>
    <row r="119831" spans="11:11">
      <c r="K119831"/>
    </row>
    <row r="119832" spans="11:11">
      <c r="K119832"/>
    </row>
    <row r="119833" spans="11:11">
      <c r="K119833"/>
    </row>
    <row r="119834" spans="11:11">
      <c r="K119834"/>
    </row>
    <row r="119835" spans="11:11">
      <c r="K119835"/>
    </row>
    <row r="119836" spans="11:11">
      <c r="K119836"/>
    </row>
    <row r="119837" spans="11:11">
      <c r="K119837"/>
    </row>
    <row r="119838" spans="11:11">
      <c r="K119838"/>
    </row>
    <row r="119839" spans="11:11">
      <c r="K119839"/>
    </row>
    <row r="119840" spans="11:11">
      <c r="K119840"/>
    </row>
    <row r="119841" spans="11:11">
      <c r="K119841"/>
    </row>
    <row r="119842" spans="11:11">
      <c r="K119842"/>
    </row>
    <row r="119843" spans="11:11">
      <c r="K119843"/>
    </row>
    <row r="119844" spans="11:11">
      <c r="K119844"/>
    </row>
    <row r="119845" spans="11:11">
      <c r="K119845"/>
    </row>
    <row r="119846" spans="11:11">
      <c r="K119846"/>
    </row>
    <row r="119847" spans="11:11">
      <c r="K119847"/>
    </row>
    <row r="119848" spans="11:11">
      <c r="K119848"/>
    </row>
    <row r="119849" spans="11:11">
      <c r="K119849"/>
    </row>
    <row r="119850" spans="11:11">
      <c r="K119850"/>
    </row>
    <row r="119851" spans="11:11">
      <c r="K119851"/>
    </row>
    <row r="119852" spans="11:11">
      <c r="K119852"/>
    </row>
    <row r="119853" spans="11:11">
      <c r="K119853"/>
    </row>
    <row r="119854" spans="11:11">
      <c r="K119854"/>
    </row>
    <row r="119855" spans="11:11">
      <c r="K119855"/>
    </row>
    <row r="119856" spans="11:11">
      <c r="K119856"/>
    </row>
    <row r="119857" spans="11:11">
      <c r="K119857"/>
    </row>
    <row r="119858" spans="11:11">
      <c r="K119858"/>
    </row>
    <row r="119859" spans="11:11">
      <c r="K119859"/>
    </row>
    <row r="119860" spans="11:11">
      <c r="K119860"/>
    </row>
    <row r="119861" spans="11:11">
      <c r="K119861"/>
    </row>
    <row r="119862" spans="11:11">
      <c r="K119862"/>
    </row>
    <row r="119863" spans="11:11">
      <c r="K119863"/>
    </row>
    <row r="119864" spans="11:11">
      <c r="K119864"/>
    </row>
    <row r="119865" spans="11:11">
      <c r="K119865"/>
    </row>
    <row r="119866" spans="11:11">
      <c r="K119866"/>
    </row>
    <row r="119867" spans="11:11">
      <c r="K119867"/>
    </row>
    <row r="119868" spans="11:11">
      <c r="K119868"/>
    </row>
    <row r="119869" spans="11:11">
      <c r="K119869"/>
    </row>
    <row r="119870" spans="11:11">
      <c r="K119870"/>
    </row>
    <row r="119871" spans="11:11">
      <c r="K119871"/>
    </row>
    <row r="119872" spans="11:11">
      <c r="K119872"/>
    </row>
    <row r="119873" spans="11:11">
      <c r="K119873"/>
    </row>
    <row r="119874" spans="11:11">
      <c r="K119874"/>
    </row>
    <row r="119875" spans="11:11">
      <c r="K119875"/>
    </row>
    <row r="119876" spans="11:11">
      <c r="K119876"/>
    </row>
    <row r="119877" spans="11:11">
      <c r="K119877"/>
    </row>
    <row r="119878" spans="11:11">
      <c r="K119878"/>
    </row>
    <row r="119879" spans="11:11">
      <c r="K119879"/>
    </row>
    <row r="119880" spans="11:11">
      <c r="K119880"/>
    </row>
    <row r="119881" spans="11:11">
      <c r="K119881"/>
    </row>
    <row r="119882" spans="11:11">
      <c r="K119882"/>
    </row>
    <row r="119883" spans="11:11">
      <c r="K119883"/>
    </row>
    <row r="119884" spans="11:11">
      <c r="K119884"/>
    </row>
    <row r="119885" spans="11:11">
      <c r="K119885"/>
    </row>
    <row r="119886" spans="11:11">
      <c r="K119886"/>
    </row>
    <row r="119887" spans="11:11">
      <c r="K119887"/>
    </row>
    <row r="119888" spans="11:11">
      <c r="K119888"/>
    </row>
    <row r="119889" spans="11:11">
      <c r="K119889"/>
    </row>
    <row r="119890" spans="11:11">
      <c r="K119890"/>
    </row>
    <row r="119891" spans="11:11">
      <c r="K119891"/>
    </row>
    <row r="119892" spans="11:11">
      <c r="K119892"/>
    </row>
    <row r="119893" spans="11:11">
      <c r="K119893"/>
    </row>
    <row r="119894" spans="11:11">
      <c r="K119894"/>
    </row>
    <row r="119895" spans="11:11">
      <c r="K119895"/>
    </row>
    <row r="119896" spans="11:11">
      <c r="K119896"/>
    </row>
    <row r="119897" spans="11:11">
      <c r="K119897"/>
    </row>
    <row r="119898" spans="11:11">
      <c r="K119898"/>
    </row>
    <row r="119899" spans="11:11">
      <c r="K119899"/>
    </row>
    <row r="119900" spans="11:11">
      <c r="K119900"/>
    </row>
    <row r="119901" spans="11:11">
      <c r="K119901"/>
    </row>
    <row r="119902" spans="11:11">
      <c r="K119902"/>
    </row>
    <row r="119903" spans="11:11">
      <c r="K119903"/>
    </row>
    <row r="119904" spans="11:11">
      <c r="K119904"/>
    </row>
    <row r="119905" spans="11:11">
      <c r="K119905"/>
    </row>
    <row r="119906" spans="11:11">
      <c r="K119906"/>
    </row>
    <row r="119907" spans="11:11">
      <c r="K119907"/>
    </row>
    <row r="119908" spans="11:11">
      <c r="K119908"/>
    </row>
    <row r="119909" spans="11:11">
      <c r="K119909"/>
    </row>
    <row r="119910" spans="11:11">
      <c r="K119910"/>
    </row>
    <row r="119911" spans="11:11">
      <c r="K119911"/>
    </row>
    <row r="119912" spans="11:11">
      <c r="K119912"/>
    </row>
    <row r="119913" spans="11:11">
      <c r="K119913"/>
    </row>
    <row r="119914" spans="11:11">
      <c r="K119914"/>
    </row>
    <row r="119915" spans="11:11">
      <c r="K119915"/>
    </row>
    <row r="119916" spans="11:11">
      <c r="K119916"/>
    </row>
    <row r="119917" spans="11:11">
      <c r="K119917"/>
    </row>
    <row r="119918" spans="11:11">
      <c r="K119918"/>
    </row>
    <row r="119919" spans="11:11">
      <c r="K119919"/>
    </row>
    <row r="119920" spans="11:11">
      <c r="K119920"/>
    </row>
    <row r="119921" spans="11:11">
      <c r="K119921"/>
    </row>
    <row r="119922" spans="11:11">
      <c r="K119922"/>
    </row>
    <row r="119923" spans="11:11">
      <c r="K119923"/>
    </row>
    <row r="119924" spans="11:11">
      <c r="K119924"/>
    </row>
    <row r="119925" spans="11:11">
      <c r="K119925"/>
    </row>
    <row r="119926" spans="11:11">
      <c r="K119926"/>
    </row>
    <row r="119927" spans="11:11">
      <c r="K119927"/>
    </row>
    <row r="119928" spans="11:11">
      <c r="K119928"/>
    </row>
    <row r="119929" spans="11:11">
      <c r="K119929"/>
    </row>
    <row r="119930" spans="11:11">
      <c r="K119930"/>
    </row>
    <row r="119931" spans="11:11">
      <c r="K119931"/>
    </row>
    <row r="119932" spans="11:11">
      <c r="K119932"/>
    </row>
    <row r="119933" spans="11:11">
      <c r="K119933"/>
    </row>
    <row r="119934" spans="11:11">
      <c r="K119934"/>
    </row>
    <row r="119935" spans="11:11">
      <c r="K119935"/>
    </row>
    <row r="119936" spans="11:11">
      <c r="K119936"/>
    </row>
    <row r="119937" spans="11:11">
      <c r="K119937"/>
    </row>
    <row r="119938" spans="11:11">
      <c r="K119938"/>
    </row>
    <row r="119939" spans="11:11">
      <c r="K119939"/>
    </row>
    <row r="119940" spans="11:11">
      <c r="K119940"/>
    </row>
    <row r="119941" spans="11:11">
      <c r="K119941"/>
    </row>
    <row r="119942" spans="11:11">
      <c r="K119942"/>
    </row>
    <row r="119943" spans="11:11">
      <c r="K119943"/>
    </row>
    <row r="119944" spans="11:11">
      <c r="K119944"/>
    </row>
    <row r="119945" spans="11:11">
      <c r="K119945"/>
    </row>
    <row r="119946" spans="11:11">
      <c r="K119946"/>
    </row>
    <row r="119947" spans="11:11">
      <c r="K119947"/>
    </row>
    <row r="119948" spans="11:11">
      <c r="K119948"/>
    </row>
    <row r="119949" spans="11:11">
      <c r="K119949"/>
    </row>
    <row r="119950" spans="11:11">
      <c r="K119950"/>
    </row>
    <row r="119951" spans="11:11">
      <c r="K119951"/>
    </row>
    <row r="119952" spans="11:11">
      <c r="K119952"/>
    </row>
    <row r="119953" spans="11:11">
      <c r="K119953"/>
    </row>
    <row r="119954" spans="11:11">
      <c r="K119954"/>
    </row>
    <row r="119955" spans="11:11">
      <c r="K119955"/>
    </row>
    <row r="119956" spans="11:11">
      <c r="K119956"/>
    </row>
    <row r="119957" spans="11:11">
      <c r="K119957"/>
    </row>
    <row r="119958" spans="11:11">
      <c r="K119958"/>
    </row>
    <row r="119959" spans="11:11">
      <c r="K119959"/>
    </row>
    <row r="119960" spans="11:11">
      <c r="K119960"/>
    </row>
    <row r="119961" spans="11:11">
      <c r="K119961"/>
    </row>
    <row r="119962" spans="11:11">
      <c r="K119962"/>
    </row>
    <row r="119963" spans="11:11">
      <c r="K119963"/>
    </row>
    <row r="119964" spans="11:11">
      <c r="K119964"/>
    </row>
    <row r="119965" spans="11:11">
      <c r="K119965"/>
    </row>
    <row r="119966" spans="11:11">
      <c r="K119966"/>
    </row>
    <row r="119967" spans="11:11">
      <c r="K119967"/>
    </row>
    <row r="119968" spans="11:11">
      <c r="K119968"/>
    </row>
    <row r="119969" spans="11:11">
      <c r="K119969"/>
    </row>
    <row r="119970" spans="11:11">
      <c r="K119970"/>
    </row>
    <row r="119971" spans="11:11">
      <c r="K119971"/>
    </row>
    <row r="119972" spans="11:11">
      <c r="K119972"/>
    </row>
    <row r="119973" spans="11:11">
      <c r="K119973"/>
    </row>
    <row r="119974" spans="11:11">
      <c r="K119974"/>
    </row>
    <row r="119975" spans="11:11">
      <c r="K119975"/>
    </row>
    <row r="119976" spans="11:11">
      <c r="K119976"/>
    </row>
    <row r="119977" spans="11:11">
      <c r="K119977"/>
    </row>
    <row r="119978" spans="11:11">
      <c r="K119978"/>
    </row>
    <row r="119979" spans="11:11">
      <c r="K119979"/>
    </row>
    <row r="119980" spans="11:11">
      <c r="K119980"/>
    </row>
    <row r="119981" spans="11:11">
      <c r="K119981"/>
    </row>
    <row r="119982" spans="11:11">
      <c r="K119982"/>
    </row>
    <row r="119983" spans="11:11">
      <c r="K119983"/>
    </row>
    <row r="119984" spans="11:11">
      <c r="K119984"/>
    </row>
    <row r="119985" spans="11:11">
      <c r="K119985"/>
    </row>
    <row r="119986" spans="11:11">
      <c r="K119986"/>
    </row>
    <row r="119987" spans="11:11">
      <c r="K119987"/>
    </row>
    <row r="119988" spans="11:11">
      <c r="K119988"/>
    </row>
    <row r="119989" spans="11:11">
      <c r="K119989"/>
    </row>
    <row r="119990" spans="11:11">
      <c r="K119990"/>
    </row>
    <row r="119991" spans="11:11">
      <c r="K119991"/>
    </row>
    <row r="119992" spans="11:11">
      <c r="K119992"/>
    </row>
    <row r="119993" spans="11:11">
      <c r="K119993"/>
    </row>
    <row r="119994" spans="11:11">
      <c r="K119994"/>
    </row>
    <row r="119995" spans="11:11">
      <c r="K119995"/>
    </row>
    <row r="119996" spans="11:11">
      <c r="K119996"/>
    </row>
    <row r="119997" spans="11:11">
      <c r="K119997"/>
    </row>
    <row r="119998" spans="11:11">
      <c r="K119998"/>
    </row>
    <row r="119999" spans="11:11">
      <c r="K119999"/>
    </row>
    <row r="120000" spans="11:11">
      <c r="K120000"/>
    </row>
    <row r="120001" spans="11:11">
      <c r="K120001"/>
    </row>
    <row r="120002" spans="11:11">
      <c r="K120002"/>
    </row>
    <row r="120003" spans="11:11">
      <c r="K120003"/>
    </row>
    <row r="120004" spans="11:11">
      <c r="K120004"/>
    </row>
    <row r="120005" spans="11:11">
      <c r="K120005"/>
    </row>
    <row r="120006" spans="11:11">
      <c r="K120006"/>
    </row>
    <row r="120007" spans="11:11">
      <c r="K120007"/>
    </row>
    <row r="120008" spans="11:11">
      <c r="K120008"/>
    </row>
    <row r="120009" spans="11:11">
      <c r="K120009"/>
    </row>
    <row r="120010" spans="11:11">
      <c r="K120010"/>
    </row>
    <row r="120011" spans="11:11">
      <c r="K120011"/>
    </row>
    <row r="120012" spans="11:11">
      <c r="K120012"/>
    </row>
    <row r="120013" spans="11:11">
      <c r="K120013"/>
    </row>
    <row r="120014" spans="11:11">
      <c r="K120014"/>
    </row>
    <row r="120015" spans="11:11">
      <c r="K120015"/>
    </row>
    <row r="120016" spans="11:11">
      <c r="K120016"/>
    </row>
    <row r="120017" spans="11:11">
      <c r="K120017"/>
    </row>
    <row r="120018" spans="11:11">
      <c r="K120018"/>
    </row>
    <row r="120019" spans="11:11">
      <c r="K120019"/>
    </row>
    <row r="120020" spans="11:11">
      <c r="K120020"/>
    </row>
    <row r="120021" spans="11:11">
      <c r="K120021"/>
    </row>
    <row r="120022" spans="11:11">
      <c r="K120022"/>
    </row>
    <row r="120023" spans="11:11">
      <c r="K120023"/>
    </row>
    <row r="120024" spans="11:11">
      <c r="K120024"/>
    </row>
    <row r="120025" spans="11:11">
      <c r="K120025"/>
    </row>
    <row r="120026" spans="11:11">
      <c r="K120026"/>
    </row>
    <row r="120027" spans="11:11">
      <c r="K120027"/>
    </row>
    <row r="120028" spans="11:11">
      <c r="K120028"/>
    </row>
    <row r="120029" spans="11:11">
      <c r="K120029"/>
    </row>
    <row r="120030" spans="11:11">
      <c r="K120030"/>
    </row>
    <row r="120031" spans="11:11">
      <c r="K120031"/>
    </row>
    <row r="120032" spans="11:11">
      <c r="K120032"/>
    </row>
    <row r="120033" spans="11:11">
      <c r="K120033"/>
    </row>
    <row r="120034" spans="11:11">
      <c r="K120034"/>
    </row>
    <row r="120035" spans="11:11">
      <c r="K120035"/>
    </row>
    <row r="120036" spans="11:11">
      <c r="K120036"/>
    </row>
    <row r="120037" spans="11:11">
      <c r="K120037"/>
    </row>
    <row r="120038" spans="11:11">
      <c r="K120038"/>
    </row>
    <row r="120039" spans="11:11">
      <c r="K120039"/>
    </row>
    <row r="120040" spans="11:11">
      <c r="K120040"/>
    </row>
    <row r="120041" spans="11:11">
      <c r="K120041"/>
    </row>
    <row r="120042" spans="11:11">
      <c r="K120042"/>
    </row>
    <row r="120043" spans="11:11">
      <c r="K120043"/>
    </row>
    <row r="120044" spans="11:11">
      <c r="K120044"/>
    </row>
    <row r="120045" spans="11:11">
      <c r="K120045"/>
    </row>
    <row r="120046" spans="11:11">
      <c r="K120046"/>
    </row>
    <row r="120047" spans="11:11">
      <c r="K120047"/>
    </row>
    <row r="120048" spans="11:11">
      <c r="K120048"/>
    </row>
    <row r="120049" spans="11:11">
      <c r="K120049"/>
    </row>
    <row r="120050" spans="11:11">
      <c r="K120050"/>
    </row>
    <row r="120051" spans="11:11">
      <c r="K120051"/>
    </row>
    <row r="120052" spans="11:11">
      <c r="K120052"/>
    </row>
    <row r="120053" spans="11:11">
      <c r="K120053"/>
    </row>
    <row r="120054" spans="11:11">
      <c r="K120054"/>
    </row>
    <row r="120055" spans="11:11">
      <c r="K120055"/>
    </row>
    <row r="120056" spans="11:11">
      <c r="K120056"/>
    </row>
    <row r="120057" spans="11:11">
      <c r="K120057"/>
    </row>
    <row r="120058" spans="11:11">
      <c r="K120058"/>
    </row>
    <row r="120059" spans="11:11">
      <c r="K120059"/>
    </row>
    <row r="120060" spans="11:11">
      <c r="K120060"/>
    </row>
    <row r="120061" spans="11:11">
      <c r="K120061"/>
    </row>
    <row r="120062" spans="11:11">
      <c r="K120062"/>
    </row>
    <row r="120063" spans="11:11">
      <c r="K120063"/>
    </row>
    <row r="120064" spans="11:11">
      <c r="K120064"/>
    </row>
    <row r="120065" spans="11:11">
      <c r="K120065"/>
    </row>
    <row r="120066" spans="11:11">
      <c r="K120066"/>
    </row>
    <row r="120067" spans="11:11">
      <c r="K120067"/>
    </row>
    <row r="120068" spans="11:11">
      <c r="K120068"/>
    </row>
    <row r="120069" spans="11:11">
      <c r="K120069"/>
    </row>
    <row r="120070" spans="11:11">
      <c r="K120070"/>
    </row>
    <row r="120071" spans="11:11">
      <c r="K120071"/>
    </row>
    <row r="120072" spans="11:11">
      <c r="K120072"/>
    </row>
    <row r="120073" spans="11:11">
      <c r="K120073"/>
    </row>
    <row r="120074" spans="11:11">
      <c r="K120074"/>
    </row>
    <row r="120075" spans="11:11">
      <c r="K120075"/>
    </row>
    <row r="120076" spans="11:11">
      <c r="K120076"/>
    </row>
    <row r="120077" spans="11:11">
      <c r="K120077"/>
    </row>
    <row r="120078" spans="11:11">
      <c r="K120078"/>
    </row>
    <row r="120079" spans="11:11">
      <c r="K120079"/>
    </row>
    <row r="120080" spans="11:11">
      <c r="K120080"/>
    </row>
    <row r="120081" spans="11:11">
      <c r="K120081"/>
    </row>
    <row r="120082" spans="11:11">
      <c r="K120082"/>
    </row>
    <row r="120083" spans="11:11">
      <c r="K120083"/>
    </row>
    <row r="120084" spans="11:11">
      <c r="K120084"/>
    </row>
    <row r="120085" spans="11:11">
      <c r="K120085"/>
    </row>
    <row r="120086" spans="11:11">
      <c r="K120086"/>
    </row>
    <row r="120087" spans="11:11">
      <c r="K120087"/>
    </row>
    <row r="120088" spans="11:11">
      <c r="K120088"/>
    </row>
    <row r="120089" spans="11:11">
      <c r="K120089"/>
    </row>
    <row r="120090" spans="11:11">
      <c r="K120090"/>
    </row>
    <row r="120091" spans="11:11">
      <c r="K120091"/>
    </row>
    <row r="120092" spans="11:11">
      <c r="K120092"/>
    </row>
    <row r="120093" spans="11:11">
      <c r="K120093"/>
    </row>
    <row r="120094" spans="11:11">
      <c r="K120094"/>
    </row>
    <row r="120095" spans="11:11">
      <c r="K120095"/>
    </row>
    <row r="120096" spans="11:11">
      <c r="K120096"/>
    </row>
    <row r="120097" spans="11:11">
      <c r="K120097"/>
    </row>
    <row r="120098" spans="11:11">
      <c r="K120098"/>
    </row>
    <row r="120099" spans="11:11">
      <c r="K120099"/>
    </row>
    <row r="120100" spans="11:11">
      <c r="K120100"/>
    </row>
    <row r="120101" spans="11:11">
      <c r="K120101"/>
    </row>
    <row r="120102" spans="11:11">
      <c r="K120102"/>
    </row>
    <row r="120103" spans="11:11">
      <c r="K120103"/>
    </row>
    <row r="120104" spans="11:11">
      <c r="K120104"/>
    </row>
    <row r="120105" spans="11:11">
      <c r="K120105"/>
    </row>
    <row r="120106" spans="11:11">
      <c r="K120106"/>
    </row>
    <row r="120107" spans="11:11">
      <c r="K120107"/>
    </row>
    <row r="120108" spans="11:11">
      <c r="K120108"/>
    </row>
    <row r="120109" spans="11:11">
      <c r="K120109"/>
    </row>
    <row r="120110" spans="11:11">
      <c r="K120110"/>
    </row>
    <row r="120111" spans="11:11">
      <c r="K120111"/>
    </row>
    <row r="120112" spans="11:11">
      <c r="K120112"/>
    </row>
    <row r="120113" spans="11:11">
      <c r="K120113"/>
    </row>
    <row r="120114" spans="11:11">
      <c r="K120114"/>
    </row>
    <row r="120115" spans="11:11">
      <c r="K120115"/>
    </row>
    <row r="120116" spans="11:11">
      <c r="K120116"/>
    </row>
    <row r="120117" spans="11:11">
      <c r="K120117"/>
    </row>
    <row r="120118" spans="11:11">
      <c r="K120118"/>
    </row>
    <row r="120119" spans="11:11">
      <c r="K120119"/>
    </row>
    <row r="120120" spans="11:11">
      <c r="K120120"/>
    </row>
    <row r="120121" spans="11:11">
      <c r="K120121"/>
    </row>
    <row r="120122" spans="11:11">
      <c r="K120122"/>
    </row>
    <row r="120123" spans="11:11">
      <c r="K120123"/>
    </row>
    <row r="120124" spans="11:11">
      <c r="K120124"/>
    </row>
    <row r="120125" spans="11:11">
      <c r="K120125"/>
    </row>
    <row r="120126" spans="11:11">
      <c r="K120126"/>
    </row>
    <row r="120127" spans="11:11">
      <c r="K120127"/>
    </row>
    <row r="120128" spans="11:11">
      <c r="K120128"/>
    </row>
    <row r="120129" spans="11:11">
      <c r="K120129"/>
    </row>
    <row r="120130" spans="11:11">
      <c r="K120130"/>
    </row>
    <row r="120131" spans="11:11">
      <c r="K120131"/>
    </row>
    <row r="120132" spans="11:11">
      <c r="K120132"/>
    </row>
    <row r="120133" spans="11:11">
      <c r="K120133"/>
    </row>
    <row r="120134" spans="11:11">
      <c r="K120134"/>
    </row>
    <row r="120135" spans="11:11">
      <c r="K120135"/>
    </row>
    <row r="120136" spans="11:11">
      <c r="K120136"/>
    </row>
    <row r="120137" spans="11:11">
      <c r="K120137"/>
    </row>
    <row r="120138" spans="11:11">
      <c r="K120138"/>
    </row>
    <row r="120139" spans="11:11">
      <c r="K120139"/>
    </row>
    <row r="120140" spans="11:11">
      <c r="K120140"/>
    </row>
    <row r="120141" spans="11:11">
      <c r="K120141"/>
    </row>
    <row r="120142" spans="11:11">
      <c r="K120142"/>
    </row>
    <row r="120143" spans="11:11">
      <c r="K120143"/>
    </row>
    <row r="120144" spans="11:11">
      <c r="K120144"/>
    </row>
    <row r="120145" spans="11:11">
      <c r="K120145"/>
    </row>
    <row r="120146" spans="11:11">
      <c r="K120146"/>
    </row>
    <row r="120147" spans="11:11">
      <c r="K120147"/>
    </row>
    <row r="120148" spans="11:11">
      <c r="K120148"/>
    </row>
    <row r="120149" spans="11:11">
      <c r="K120149"/>
    </row>
    <row r="120150" spans="11:11">
      <c r="K120150"/>
    </row>
    <row r="120151" spans="11:11">
      <c r="K120151"/>
    </row>
    <row r="120152" spans="11:11">
      <c r="K120152"/>
    </row>
    <row r="120153" spans="11:11">
      <c r="K120153"/>
    </row>
    <row r="120154" spans="11:11">
      <c r="K120154"/>
    </row>
    <row r="120155" spans="11:11">
      <c r="K120155"/>
    </row>
    <row r="120156" spans="11:11">
      <c r="K120156"/>
    </row>
    <row r="120157" spans="11:11">
      <c r="K120157"/>
    </row>
    <row r="120158" spans="11:11">
      <c r="K120158"/>
    </row>
    <row r="120159" spans="11:11">
      <c r="K120159"/>
    </row>
    <row r="120160" spans="11:11">
      <c r="K120160"/>
    </row>
    <row r="120161" spans="11:11">
      <c r="K120161"/>
    </row>
    <row r="120162" spans="11:11">
      <c r="K120162"/>
    </row>
    <row r="120163" spans="11:11">
      <c r="K120163"/>
    </row>
    <row r="120164" spans="11:11">
      <c r="K120164"/>
    </row>
    <row r="120165" spans="11:11">
      <c r="K120165"/>
    </row>
    <row r="120166" spans="11:11">
      <c r="K120166"/>
    </row>
    <row r="120167" spans="11:11">
      <c r="K120167"/>
    </row>
    <row r="120168" spans="11:11">
      <c r="K120168"/>
    </row>
    <row r="120169" spans="11:11">
      <c r="K120169"/>
    </row>
    <row r="120170" spans="11:11">
      <c r="K120170"/>
    </row>
    <row r="120171" spans="11:11">
      <c r="K120171"/>
    </row>
    <row r="120172" spans="11:11">
      <c r="K120172"/>
    </row>
    <row r="120173" spans="11:11">
      <c r="K120173"/>
    </row>
    <row r="120174" spans="11:11">
      <c r="K120174"/>
    </row>
    <row r="120175" spans="11:11">
      <c r="K120175"/>
    </row>
    <row r="120176" spans="11:11">
      <c r="K120176"/>
    </row>
    <row r="120177" spans="11:11">
      <c r="K120177"/>
    </row>
    <row r="120178" spans="11:11">
      <c r="K120178"/>
    </row>
    <row r="120179" spans="11:11">
      <c r="K120179"/>
    </row>
    <row r="120180" spans="11:11">
      <c r="K120180"/>
    </row>
    <row r="120181" spans="11:11">
      <c r="K120181"/>
    </row>
    <row r="120182" spans="11:11">
      <c r="K120182"/>
    </row>
    <row r="120183" spans="11:11">
      <c r="K120183"/>
    </row>
    <row r="120184" spans="11:11">
      <c r="K120184"/>
    </row>
    <row r="120185" spans="11:11">
      <c r="K120185"/>
    </row>
    <row r="120186" spans="11:11">
      <c r="K120186"/>
    </row>
    <row r="120187" spans="11:11">
      <c r="K120187"/>
    </row>
    <row r="120188" spans="11:11">
      <c r="K120188"/>
    </row>
    <row r="120189" spans="11:11">
      <c r="K120189"/>
    </row>
    <row r="120190" spans="11:11">
      <c r="K120190"/>
    </row>
    <row r="120191" spans="11:11">
      <c r="K120191"/>
    </row>
    <row r="120192" spans="11:11">
      <c r="K120192"/>
    </row>
    <row r="120193" spans="11:11">
      <c r="K120193"/>
    </row>
    <row r="120194" spans="11:11">
      <c r="K120194"/>
    </row>
    <row r="120195" spans="11:11">
      <c r="K120195"/>
    </row>
    <row r="120196" spans="11:11">
      <c r="K120196"/>
    </row>
    <row r="120197" spans="11:11">
      <c r="K120197"/>
    </row>
    <row r="120198" spans="11:11">
      <c r="K120198"/>
    </row>
    <row r="120199" spans="11:11">
      <c r="K120199"/>
    </row>
    <row r="120200" spans="11:11">
      <c r="K120200"/>
    </row>
    <row r="120201" spans="11:11">
      <c r="K120201"/>
    </row>
    <row r="120202" spans="11:11">
      <c r="K120202"/>
    </row>
    <row r="120203" spans="11:11">
      <c r="K120203"/>
    </row>
    <row r="120204" spans="11:11">
      <c r="K120204"/>
    </row>
    <row r="120205" spans="11:11">
      <c r="K120205"/>
    </row>
    <row r="120206" spans="11:11">
      <c r="K120206"/>
    </row>
    <row r="120207" spans="11:11">
      <c r="K120207"/>
    </row>
    <row r="120208" spans="11:11">
      <c r="K120208"/>
    </row>
    <row r="120209" spans="11:11">
      <c r="K120209"/>
    </row>
    <row r="120210" spans="11:11">
      <c r="K120210"/>
    </row>
    <row r="120211" spans="11:11">
      <c r="K120211"/>
    </row>
    <row r="120212" spans="11:11">
      <c r="K120212"/>
    </row>
    <row r="120213" spans="11:11">
      <c r="K120213"/>
    </row>
    <row r="120214" spans="11:11">
      <c r="K120214"/>
    </row>
    <row r="120215" spans="11:11">
      <c r="K120215"/>
    </row>
    <row r="120216" spans="11:11">
      <c r="K120216"/>
    </row>
    <row r="120217" spans="11:11">
      <c r="K120217"/>
    </row>
    <row r="120218" spans="11:11">
      <c r="K120218"/>
    </row>
    <row r="120219" spans="11:11">
      <c r="K120219"/>
    </row>
    <row r="120220" spans="11:11">
      <c r="K120220"/>
    </row>
    <row r="120221" spans="11:11">
      <c r="K120221"/>
    </row>
    <row r="120222" spans="11:11">
      <c r="K120222"/>
    </row>
    <row r="120223" spans="11:11">
      <c r="K120223"/>
    </row>
    <row r="120224" spans="11:11">
      <c r="K120224"/>
    </row>
    <row r="120225" spans="11:11">
      <c r="K120225"/>
    </row>
    <row r="120226" spans="11:11">
      <c r="K120226"/>
    </row>
    <row r="120227" spans="11:11">
      <c r="K120227"/>
    </row>
    <row r="120228" spans="11:11">
      <c r="K120228"/>
    </row>
    <row r="120229" spans="11:11">
      <c r="K120229"/>
    </row>
    <row r="120230" spans="11:11">
      <c r="K120230"/>
    </row>
    <row r="120231" spans="11:11">
      <c r="K120231"/>
    </row>
    <row r="120232" spans="11:11">
      <c r="K120232"/>
    </row>
    <row r="120233" spans="11:11">
      <c r="K120233"/>
    </row>
    <row r="120234" spans="11:11">
      <c r="K120234"/>
    </row>
    <row r="120235" spans="11:11">
      <c r="K120235"/>
    </row>
    <row r="120236" spans="11:11">
      <c r="K120236"/>
    </row>
    <row r="120237" spans="11:11">
      <c r="K120237"/>
    </row>
    <row r="120238" spans="11:11">
      <c r="K120238"/>
    </row>
    <row r="120239" spans="11:11">
      <c r="K120239"/>
    </row>
    <row r="120240" spans="11:11">
      <c r="K120240"/>
    </row>
    <row r="120241" spans="11:11">
      <c r="K120241"/>
    </row>
    <row r="120242" spans="11:11">
      <c r="K120242"/>
    </row>
    <row r="120243" spans="11:11">
      <c r="K120243"/>
    </row>
    <row r="120244" spans="11:11">
      <c r="K120244"/>
    </row>
    <row r="120245" spans="11:11">
      <c r="K120245"/>
    </row>
    <row r="120246" spans="11:11">
      <c r="K120246"/>
    </row>
    <row r="120247" spans="11:11">
      <c r="K120247"/>
    </row>
    <row r="120248" spans="11:11">
      <c r="K120248"/>
    </row>
    <row r="120249" spans="11:11">
      <c r="K120249"/>
    </row>
    <row r="120250" spans="11:11">
      <c r="K120250"/>
    </row>
    <row r="120251" spans="11:11">
      <c r="K120251"/>
    </row>
    <row r="120252" spans="11:11">
      <c r="K120252"/>
    </row>
    <row r="120253" spans="11:11">
      <c r="K120253"/>
    </row>
    <row r="120254" spans="11:11">
      <c r="K120254"/>
    </row>
    <row r="120255" spans="11:11">
      <c r="K120255"/>
    </row>
    <row r="120256" spans="11:11">
      <c r="K120256"/>
    </row>
    <row r="120257" spans="11:11">
      <c r="K120257"/>
    </row>
    <row r="120258" spans="11:11">
      <c r="K120258"/>
    </row>
    <row r="120259" spans="11:11">
      <c r="K120259"/>
    </row>
    <row r="120260" spans="11:11">
      <c r="K120260"/>
    </row>
    <row r="120261" spans="11:11">
      <c r="K120261"/>
    </row>
    <row r="120262" spans="11:11">
      <c r="K120262"/>
    </row>
    <row r="120263" spans="11:11">
      <c r="K120263"/>
    </row>
    <row r="120264" spans="11:11">
      <c r="K120264"/>
    </row>
    <row r="120265" spans="11:11">
      <c r="K120265"/>
    </row>
    <row r="120266" spans="11:11">
      <c r="K120266"/>
    </row>
    <row r="120267" spans="11:11">
      <c r="K120267"/>
    </row>
    <row r="120268" spans="11:11">
      <c r="K120268"/>
    </row>
    <row r="120269" spans="11:11">
      <c r="K120269"/>
    </row>
    <row r="120270" spans="11:11">
      <c r="K120270"/>
    </row>
    <row r="120271" spans="11:11">
      <c r="K120271"/>
    </row>
    <row r="120272" spans="11:11">
      <c r="K120272"/>
    </row>
    <row r="120273" spans="11:11">
      <c r="K120273"/>
    </row>
    <row r="120274" spans="11:11">
      <c r="K120274"/>
    </row>
    <row r="120275" spans="11:11">
      <c r="K120275"/>
    </row>
    <row r="120276" spans="11:11">
      <c r="K120276"/>
    </row>
    <row r="120277" spans="11:11">
      <c r="K120277"/>
    </row>
    <row r="120278" spans="11:11">
      <c r="K120278"/>
    </row>
    <row r="120279" spans="11:11">
      <c r="K120279"/>
    </row>
    <row r="120280" spans="11:11">
      <c r="K120280"/>
    </row>
    <row r="120281" spans="11:11">
      <c r="K120281"/>
    </row>
    <row r="120282" spans="11:11">
      <c r="K120282"/>
    </row>
    <row r="120283" spans="11:11">
      <c r="K120283"/>
    </row>
    <row r="120284" spans="11:11">
      <c r="K120284"/>
    </row>
    <row r="120285" spans="11:11">
      <c r="K120285"/>
    </row>
    <row r="120286" spans="11:11">
      <c r="K120286"/>
    </row>
    <row r="120287" spans="11:11">
      <c r="K120287"/>
    </row>
    <row r="120288" spans="11:11">
      <c r="K120288"/>
    </row>
    <row r="120289" spans="11:11">
      <c r="K120289"/>
    </row>
    <row r="120290" spans="11:11">
      <c r="K120290"/>
    </row>
    <row r="120291" spans="11:11">
      <c r="K120291"/>
    </row>
    <row r="120292" spans="11:11">
      <c r="K120292"/>
    </row>
    <row r="120293" spans="11:11">
      <c r="K120293"/>
    </row>
    <row r="120294" spans="11:11">
      <c r="K120294"/>
    </row>
    <row r="120295" spans="11:11">
      <c r="K120295"/>
    </row>
    <row r="120296" spans="11:11">
      <c r="K120296"/>
    </row>
    <row r="120297" spans="11:11">
      <c r="K120297"/>
    </row>
    <row r="120298" spans="11:11">
      <c r="K120298"/>
    </row>
    <row r="120299" spans="11:11">
      <c r="K120299"/>
    </row>
    <row r="120300" spans="11:11">
      <c r="K120300"/>
    </row>
    <row r="120301" spans="11:11">
      <c r="K120301"/>
    </row>
    <row r="120302" spans="11:11">
      <c r="K120302"/>
    </row>
    <row r="120303" spans="11:11">
      <c r="K120303"/>
    </row>
    <row r="120304" spans="11:11">
      <c r="K120304"/>
    </row>
    <row r="120305" spans="11:11">
      <c r="K120305"/>
    </row>
    <row r="120306" spans="11:11">
      <c r="K120306"/>
    </row>
    <row r="120307" spans="11:11">
      <c r="K120307"/>
    </row>
    <row r="120308" spans="11:11">
      <c r="K120308"/>
    </row>
    <row r="120309" spans="11:11">
      <c r="K120309"/>
    </row>
    <row r="120310" spans="11:11">
      <c r="K120310"/>
    </row>
    <row r="120311" spans="11:11">
      <c r="K120311"/>
    </row>
    <row r="120312" spans="11:11">
      <c r="K120312"/>
    </row>
    <row r="120313" spans="11:11">
      <c r="K120313"/>
    </row>
    <row r="120314" spans="11:11">
      <c r="K120314"/>
    </row>
    <row r="120315" spans="11:11">
      <c r="K120315"/>
    </row>
    <row r="120316" spans="11:11">
      <c r="K120316"/>
    </row>
    <row r="120317" spans="11:11">
      <c r="K120317"/>
    </row>
    <row r="120318" spans="11:11">
      <c r="K120318"/>
    </row>
    <row r="120319" spans="11:11">
      <c r="K120319"/>
    </row>
    <row r="120320" spans="11:11">
      <c r="K120320"/>
    </row>
    <row r="120321" spans="11:11">
      <c r="K120321"/>
    </row>
    <row r="120322" spans="11:11">
      <c r="K120322"/>
    </row>
    <row r="120323" spans="11:11">
      <c r="K120323"/>
    </row>
    <row r="120324" spans="11:11">
      <c r="K120324"/>
    </row>
    <row r="120325" spans="11:11">
      <c r="K120325"/>
    </row>
    <row r="120326" spans="11:11">
      <c r="K120326"/>
    </row>
    <row r="120327" spans="11:11">
      <c r="K120327"/>
    </row>
    <row r="120328" spans="11:11">
      <c r="K120328"/>
    </row>
    <row r="120329" spans="11:11">
      <c r="K120329"/>
    </row>
    <row r="120330" spans="11:11">
      <c r="K120330"/>
    </row>
    <row r="120331" spans="11:11">
      <c r="K120331"/>
    </row>
    <row r="120332" spans="11:11">
      <c r="K120332"/>
    </row>
    <row r="120333" spans="11:11">
      <c r="K120333"/>
    </row>
    <row r="120334" spans="11:11">
      <c r="K120334"/>
    </row>
    <row r="120335" spans="11:11">
      <c r="K120335"/>
    </row>
    <row r="120336" spans="11:11">
      <c r="K120336"/>
    </row>
    <row r="120337" spans="11:11">
      <c r="K120337"/>
    </row>
    <row r="120338" spans="11:11">
      <c r="K120338"/>
    </row>
    <row r="120339" spans="11:11">
      <c r="K120339"/>
    </row>
    <row r="120340" spans="11:11">
      <c r="K120340"/>
    </row>
    <row r="120341" spans="11:11">
      <c r="K120341"/>
    </row>
    <row r="120342" spans="11:11">
      <c r="K120342"/>
    </row>
    <row r="120343" spans="11:11">
      <c r="K120343"/>
    </row>
    <row r="120344" spans="11:11">
      <c r="K120344"/>
    </row>
    <row r="120345" spans="11:11">
      <c r="K120345"/>
    </row>
    <row r="120346" spans="11:11">
      <c r="K120346"/>
    </row>
    <row r="120347" spans="11:11">
      <c r="K120347"/>
    </row>
    <row r="120348" spans="11:11">
      <c r="K120348"/>
    </row>
    <row r="120349" spans="11:11">
      <c r="K120349"/>
    </row>
    <row r="120350" spans="11:11">
      <c r="K120350"/>
    </row>
    <row r="120351" spans="11:11">
      <c r="K120351"/>
    </row>
    <row r="120352" spans="11:11">
      <c r="K120352"/>
    </row>
    <row r="120353" spans="11:11">
      <c r="K120353"/>
    </row>
    <row r="120354" spans="11:11">
      <c r="K120354"/>
    </row>
    <row r="120355" spans="11:11">
      <c r="K120355"/>
    </row>
    <row r="120356" spans="11:11">
      <c r="K120356"/>
    </row>
    <row r="120357" spans="11:11">
      <c r="K120357"/>
    </row>
    <row r="120358" spans="11:11">
      <c r="K120358"/>
    </row>
    <row r="120359" spans="11:11">
      <c r="K120359"/>
    </row>
    <row r="120360" spans="11:11">
      <c r="K120360"/>
    </row>
    <row r="120361" spans="11:11">
      <c r="K120361"/>
    </row>
    <row r="120362" spans="11:11">
      <c r="K120362"/>
    </row>
    <row r="120363" spans="11:11">
      <c r="K120363"/>
    </row>
    <row r="120364" spans="11:11">
      <c r="K120364"/>
    </row>
    <row r="120365" spans="11:11">
      <c r="K120365"/>
    </row>
    <row r="120366" spans="11:11">
      <c r="K120366"/>
    </row>
    <row r="120367" spans="11:11">
      <c r="K120367"/>
    </row>
    <row r="120368" spans="11:11">
      <c r="K120368"/>
    </row>
    <row r="120369" spans="11:11">
      <c r="K120369"/>
    </row>
    <row r="120370" spans="11:11">
      <c r="K120370"/>
    </row>
    <row r="120371" spans="11:11">
      <c r="K120371"/>
    </row>
    <row r="120372" spans="11:11">
      <c r="K120372"/>
    </row>
    <row r="120373" spans="11:11">
      <c r="K120373"/>
    </row>
    <row r="120374" spans="11:11">
      <c r="K120374"/>
    </row>
    <row r="120375" spans="11:11">
      <c r="K120375"/>
    </row>
    <row r="120376" spans="11:11">
      <c r="K120376"/>
    </row>
    <row r="120377" spans="11:11">
      <c r="K120377"/>
    </row>
    <row r="120378" spans="11:11">
      <c r="K120378"/>
    </row>
    <row r="120379" spans="11:11">
      <c r="K120379"/>
    </row>
    <row r="120380" spans="11:11">
      <c r="K120380"/>
    </row>
    <row r="120381" spans="11:11">
      <c r="K120381"/>
    </row>
    <row r="120382" spans="11:11">
      <c r="K120382"/>
    </row>
    <row r="120383" spans="11:11">
      <c r="K120383"/>
    </row>
    <row r="120384" spans="11:11">
      <c r="K120384"/>
    </row>
    <row r="120385" spans="11:11">
      <c r="K120385"/>
    </row>
    <row r="120386" spans="11:11">
      <c r="K120386"/>
    </row>
    <row r="120387" spans="11:11">
      <c r="K120387"/>
    </row>
    <row r="120388" spans="11:11">
      <c r="K120388"/>
    </row>
    <row r="120389" spans="11:11">
      <c r="K120389"/>
    </row>
    <row r="120390" spans="11:11">
      <c r="K120390"/>
    </row>
    <row r="120391" spans="11:11">
      <c r="K120391"/>
    </row>
    <row r="120392" spans="11:11">
      <c r="K120392"/>
    </row>
    <row r="120393" spans="11:11">
      <c r="K120393"/>
    </row>
    <row r="120394" spans="11:11">
      <c r="K120394"/>
    </row>
    <row r="120395" spans="11:11">
      <c r="K120395"/>
    </row>
    <row r="120396" spans="11:11">
      <c r="K120396"/>
    </row>
    <row r="120397" spans="11:11">
      <c r="K120397"/>
    </row>
    <row r="120398" spans="11:11">
      <c r="K120398"/>
    </row>
    <row r="120399" spans="11:11">
      <c r="K120399"/>
    </row>
    <row r="120400" spans="11:11">
      <c r="K120400"/>
    </row>
    <row r="120401" spans="11:11">
      <c r="K120401"/>
    </row>
    <row r="120402" spans="11:11">
      <c r="K120402"/>
    </row>
    <row r="120403" spans="11:11">
      <c r="K120403"/>
    </row>
    <row r="120404" spans="11:11">
      <c r="K120404"/>
    </row>
    <row r="120405" spans="11:11">
      <c r="K120405"/>
    </row>
    <row r="120406" spans="11:11">
      <c r="K120406"/>
    </row>
    <row r="120407" spans="11:11">
      <c r="K120407"/>
    </row>
    <row r="120408" spans="11:11">
      <c r="K120408"/>
    </row>
    <row r="120409" spans="11:11">
      <c r="K120409"/>
    </row>
    <row r="120410" spans="11:11">
      <c r="K120410"/>
    </row>
    <row r="120411" spans="11:11">
      <c r="K120411"/>
    </row>
    <row r="120412" spans="11:11">
      <c r="K120412"/>
    </row>
    <row r="120413" spans="11:11">
      <c r="K120413"/>
    </row>
    <row r="120414" spans="11:11">
      <c r="K120414"/>
    </row>
    <row r="120415" spans="11:11">
      <c r="K120415"/>
    </row>
    <row r="120416" spans="11:11">
      <c r="K120416"/>
    </row>
    <row r="120417" spans="11:11">
      <c r="K120417"/>
    </row>
    <row r="120418" spans="11:11">
      <c r="K120418"/>
    </row>
    <row r="120419" spans="11:11">
      <c r="K120419"/>
    </row>
    <row r="120420" spans="11:11">
      <c r="K120420"/>
    </row>
    <row r="120421" spans="11:11">
      <c r="K120421"/>
    </row>
    <row r="120422" spans="11:11">
      <c r="K120422"/>
    </row>
    <row r="120423" spans="11:11">
      <c r="K120423"/>
    </row>
    <row r="120424" spans="11:11">
      <c r="K120424"/>
    </row>
    <row r="120425" spans="11:11">
      <c r="K120425"/>
    </row>
    <row r="120426" spans="11:11">
      <c r="K120426"/>
    </row>
    <row r="120427" spans="11:11">
      <c r="K120427"/>
    </row>
    <row r="120428" spans="11:11">
      <c r="K120428"/>
    </row>
    <row r="120429" spans="11:11">
      <c r="K120429"/>
    </row>
    <row r="120430" spans="11:11">
      <c r="K120430"/>
    </row>
    <row r="120431" spans="11:11">
      <c r="K120431"/>
    </row>
    <row r="120432" spans="11:11">
      <c r="K120432"/>
    </row>
    <row r="120433" spans="11:11">
      <c r="K120433"/>
    </row>
    <row r="120434" spans="11:11">
      <c r="K120434"/>
    </row>
    <row r="120435" spans="11:11">
      <c r="K120435"/>
    </row>
    <row r="120436" spans="11:11">
      <c r="K120436"/>
    </row>
    <row r="120437" spans="11:11">
      <c r="K120437"/>
    </row>
    <row r="120438" spans="11:11">
      <c r="K120438"/>
    </row>
    <row r="120439" spans="11:11">
      <c r="K120439"/>
    </row>
    <row r="120440" spans="11:11">
      <c r="K120440"/>
    </row>
    <row r="120441" spans="11:11">
      <c r="K120441"/>
    </row>
    <row r="120442" spans="11:11">
      <c r="K120442"/>
    </row>
    <row r="120443" spans="11:11">
      <c r="K120443"/>
    </row>
    <row r="120444" spans="11:11">
      <c r="K120444"/>
    </row>
    <row r="120445" spans="11:11">
      <c r="K120445"/>
    </row>
    <row r="120446" spans="11:11">
      <c r="K120446"/>
    </row>
    <row r="120447" spans="11:11">
      <c r="K120447"/>
    </row>
    <row r="120448" spans="11:11">
      <c r="K120448"/>
    </row>
    <row r="120449" spans="11:11">
      <c r="K120449"/>
    </row>
    <row r="120450" spans="11:11">
      <c r="K120450"/>
    </row>
    <row r="120451" spans="11:11">
      <c r="K120451"/>
    </row>
    <row r="120452" spans="11:11">
      <c r="K120452"/>
    </row>
    <row r="120453" spans="11:11">
      <c r="K120453"/>
    </row>
    <row r="120454" spans="11:11">
      <c r="K120454"/>
    </row>
    <row r="120455" spans="11:11">
      <c r="K120455"/>
    </row>
    <row r="120456" spans="11:11">
      <c r="K120456"/>
    </row>
    <row r="120457" spans="11:11">
      <c r="K120457"/>
    </row>
    <row r="120458" spans="11:11">
      <c r="K120458"/>
    </row>
    <row r="120459" spans="11:11">
      <c r="K120459"/>
    </row>
    <row r="120460" spans="11:11">
      <c r="K120460"/>
    </row>
    <row r="120461" spans="11:11">
      <c r="K120461"/>
    </row>
    <row r="120462" spans="11:11">
      <c r="K120462"/>
    </row>
    <row r="120463" spans="11:11">
      <c r="K120463"/>
    </row>
    <row r="120464" spans="11:11">
      <c r="K120464"/>
    </row>
    <row r="120465" spans="11:11">
      <c r="K120465"/>
    </row>
    <row r="120466" spans="11:11">
      <c r="K120466"/>
    </row>
    <row r="120467" spans="11:11">
      <c r="K120467"/>
    </row>
    <row r="120468" spans="11:11">
      <c r="K120468"/>
    </row>
    <row r="120469" spans="11:11">
      <c r="K120469"/>
    </row>
    <row r="120470" spans="11:11">
      <c r="K120470"/>
    </row>
    <row r="120471" spans="11:11">
      <c r="K120471"/>
    </row>
    <row r="120472" spans="11:11">
      <c r="K120472"/>
    </row>
    <row r="120473" spans="11:11">
      <c r="K120473"/>
    </row>
    <row r="120474" spans="11:11">
      <c r="K120474"/>
    </row>
    <row r="120475" spans="11:11">
      <c r="K120475"/>
    </row>
    <row r="120476" spans="11:11">
      <c r="K120476"/>
    </row>
    <row r="120477" spans="11:11">
      <c r="K120477"/>
    </row>
    <row r="120478" spans="11:11">
      <c r="K120478"/>
    </row>
    <row r="120479" spans="11:11">
      <c r="K120479"/>
    </row>
    <row r="120480" spans="11:11">
      <c r="K120480"/>
    </row>
    <row r="120481" spans="11:11">
      <c r="K120481"/>
    </row>
    <row r="120482" spans="11:11">
      <c r="K120482"/>
    </row>
    <row r="120483" spans="11:11">
      <c r="K120483"/>
    </row>
    <row r="120484" spans="11:11">
      <c r="K120484"/>
    </row>
    <row r="120485" spans="11:11">
      <c r="K120485"/>
    </row>
    <row r="120486" spans="11:11">
      <c r="K120486"/>
    </row>
    <row r="120487" spans="11:11">
      <c r="K120487"/>
    </row>
    <row r="120488" spans="11:11">
      <c r="K120488"/>
    </row>
    <row r="120489" spans="11:11">
      <c r="K120489"/>
    </row>
    <row r="120490" spans="11:11">
      <c r="K120490"/>
    </row>
    <row r="120491" spans="11:11">
      <c r="K120491"/>
    </row>
    <row r="120492" spans="11:11">
      <c r="K120492"/>
    </row>
    <row r="120493" spans="11:11">
      <c r="K120493"/>
    </row>
    <row r="120494" spans="11:11">
      <c r="K120494"/>
    </row>
    <row r="120495" spans="11:11">
      <c r="K120495"/>
    </row>
    <row r="120496" spans="11:11">
      <c r="K120496"/>
    </row>
    <row r="120497" spans="11:11">
      <c r="K120497"/>
    </row>
    <row r="120498" spans="11:11">
      <c r="K120498"/>
    </row>
    <row r="120499" spans="11:11">
      <c r="K120499"/>
    </row>
    <row r="120500" spans="11:11">
      <c r="K120500"/>
    </row>
    <row r="120501" spans="11:11">
      <c r="K120501"/>
    </row>
    <row r="120502" spans="11:11">
      <c r="K120502"/>
    </row>
    <row r="120503" spans="11:11">
      <c r="K120503"/>
    </row>
    <row r="120504" spans="11:11">
      <c r="K120504"/>
    </row>
    <row r="120505" spans="11:11">
      <c r="K120505"/>
    </row>
    <row r="120506" spans="11:11">
      <c r="K120506"/>
    </row>
    <row r="120507" spans="11:11">
      <c r="K120507"/>
    </row>
    <row r="120508" spans="11:11">
      <c r="K120508"/>
    </row>
    <row r="120509" spans="11:11">
      <c r="K120509"/>
    </row>
    <row r="120510" spans="11:11">
      <c r="K120510"/>
    </row>
    <row r="120511" spans="11:11">
      <c r="K120511"/>
    </row>
    <row r="120512" spans="11:11">
      <c r="K120512"/>
    </row>
    <row r="120513" spans="11:11">
      <c r="K120513"/>
    </row>
    <row r="120514" spans="11:11">
      <c r="K120514"/>
    </row>
    <row r="120515" spans="11:11">
      <c r="K120515"/>
    </row>
    <row r="120516" spans="11:11">
      <c r="K120516"/>
    </row>
    <row r="120517" spans="11:11">
      <c r="K120517"/>
    </row>
    <row r="120518" spans="11:11">
      <c r="K120518"/>
    </row>
    <row r="120519" spans="11:11">
      <c r="K120519"/>
    </row>
    <row r="120520" spans="11:11">
      <c r="K120520"/>
    </row>
    <row r="120521" spans="11:11">
      <c r="K120521"/>
    </row>
    <row r="120522" spans="11:11">
      <c r="K120522"/>
    </row>
    <row r="120523" spans="11:11">
      <c r="K120523"/>
    </row>
    <row r="120524" spans="11:11">
      <c r="K120524"/>
    </row>
    <row r="120525" spans="11:11">
      <c r="K120525"/>
    </row>
    <row r="120526" spans="11:11">
      <c r="K120526"/>
    </row>
    <row r="120527" spans="11:11">
      <c r="K120527"/>
    </row>
    <row r="120528" spans="11:11">
      <c r="K120528"/>
    </row>
    <row r="120529" spans="11:11">
      <c r="K120529"/>
    </row>
    <row r="120530" spans="11:11">
      <c r="K120530"/>
    </row>
    <row r="120531" spans="11:11">
      <c r="K120531"/>
    </row>
    <row r="120532" spans="11:11">
      <c r="K120532"/>
    </row>
    <row r="120533" spans="11:11">
      <c r="K120533"/>
    </row>
    <row r="120534" spans="11:11">
      <c r="K120534"/>
    </row>
    <row r="120535" spans="11:11">
      <c r="K120535"/>
    </row>
    <row r="120536" spans="11:11">
      <c r="K120536"/>
    </row>
    <row r="120537" spans="11:11">
      <c r="K120537"/>
    </row>
    <row r="120538" spans="11:11">
      <c r="K120538"/>
    </row>
    <row r="120539" spans="11:11">
      <c r="K120539"/>
    </row>
    <row r="120540" spans="11:11">
      <c r="K120540"/>
    </row>
    <row r="120541" spans="11:11">
      <c r="K120541"/>
    </row>
    <row r="120542" spans="11:11">
      <c r="K120542"/>
    </row>
    <row r="120543" spans="11:11">
      <c r="K120543"/>
    </row>
    <row r="120544" spans="11:11">
      <c r="K120544"/>
    </row>
    <row r="120545" spans="11:11">
      <c r="K120545"/>
    </row>
    <row r="120546" spans="11:11">
      <c r="K120546"/>
    </row>
    <row r="120547" spans="11:11">
      <c r="K120547"/>
    </row>
    <row r="120548" spans="11:11">
      <c r="K120548"/>
    </row>
    <row r="120549" spans="11:11">
      <c r="K120549"/>
    </row>
    <row r="120550" spans="11:11">
      <c r="K120550"/>
    </row>
    <row r="120551" spans="11:11">
      <c r="K120551"/>
    </row>
    <row r="120552" spans="11:11">
      <c r="K120552"/>
    </row>
    <row r="120553" spans="11:11">
      <c r="K120553"/>
    </row>
    <row r="120554" spans="11:11">
      <c r="K120554"/>
    </row>
    <row r="120555" spans="11:11">
      <c r="K120555"/>
    </row>
    <row r="120556" spans="11:11">
      <c r="K120556"/>
    </row>
    <row r="120557" spans="11:11">
      <c r="K120557"/>
    </row>
    <row r="120558" spans="11:11">
      <c r="K120558"/>
    </row>
    <row r="120559" spans="11:11">
      <c r="K120559"/>
    </row>
    <row r="120560" spans="11:11">
      <c r="K120560"/>
    </row>
    <row r="120561" spans="11:11">
      <c r="K120561"/>
    </row>
    <row r="120562" spans="11:11">
      <c r="K120562"/>
    </row>
    <row r="120563" spans="11:11">
      <c r="K120563"/>
    </row>
    <row r="120564" spans="11:11">
      <c r="K120564"/>
    </row>
    <row r="120565" spans="11:11">
      <c r="K120565"/>
    </row>
    <row r="120566" spans="11:11">
      <c r="K120566"/>
    </row>
    <row r="120567" spans="11:11">
      <c r="K120567"/>
    </row>
    <row r="120568" spans="11:11">
      <c r="K120568"/>
    </row>
    <row r="120569" spans="11:11">
      <c r="K120569"/>
    </row>
    <row r="120570" spans="11:11">
      <c r="K120570"/>
    </row>
    <row r="120571" spans="11:11">
      <c r="K120571"/>
    </row>
    <row r="120572" spans="11:11">
      <c r="K120572"/>
    </row>
    <row r="120573" spans="11:11">
      <c r="K120573"/>
    </row>
    <row r="120574" spans="11:11">
      <c r="K120574"/>
    </row>
    <row r="120575" spans="11:11">
      <c r="K120575"/>
    </row>
    <row r="120576" spans="11:11">
      <c r="K120576"/>
    </row>
    <row r="120577" spans="11:11">
      <c r="K120577"/>
    </row>
    <row r="120578" spans="11:11">
      <c r="K120578"/>
    </row>
    <row r="120579" spans="11:11">
      <c r="K120579"/>
    </row>
    <row r="120580" spans="11:11">
      <c r="K120580"/>
    </row>
    <row r="120581" spans="11:11">
      <c r="K120581"/>
    </row>
    <row r="120582" spans="11:11">
      <c r="K120582"/>
    </row>
    <row r="120583" spans="11:11">
      <c r="K120583"/>
    </row>
    <row r="120584" spans="11:11">
      <c r="K120584"/>
    </row>
    <row r="120585" spans="11:11">
      <c r="K120585"/>
    </row>
    <row r="120586" spans="11:11">
      <c r="K120586"/>
    </row>
    <row r="120587" spans="11:11">
      <c r="K120587"/>
    </row>
    <row r="120588" spans="11:11">
      <c r="K120588"/>
    </row>
    <row r="120589" spans="11:11">
      <c r="K120589"/>
    </row>
    <row r="120590" spans="11:11">
      <c r="K120590"/>
    </row>
    <row r="120591" spans="11:11">
      <c r="K120591"/>
    </row>
    <row r="120592" spans="11:11">
      <c r="K120592"/>
    </row>
    <row r="120593" spans="11:11">
      <c r="K120593"/>
    </row>
    <row r="120594" spans="11:11">
      <c r="K120594"/>
    </row>
    <row r="120595" spans="11:11">
      <c r="K120595"/>
    </row>
    <row r="120596" spans="11:11">
      <c r="K120596"/>
    </row>
    <row r="120597" spans="11:11">
      <c r="K120597"/>
    </row>
    <row r="120598" spans="11:11">
      <c r="K120598"/>
    </row>
    <row r="120599" spans="11:11">
      <c r="K120599"/>
    </row>
    <row r="120600" spans="11:11">
      <c r="K120600"/>
    </row>
    <row r="120601" spans="11:11">
      <c r="K120601"/>
    </row>
    <row r="120602" spans="11:11">
      <c r="K120602"/>
    </row>
    <row r="120603" spans="11:11">
      <c r="K120603"/>
    </row>
    <row r="120604" spans="11:11">
      <c r="K120604"/>
    </row>
    <row r="120605" spans="11:11">
      <c r="K120605"/>
    </row>
    <row r="120606" spans="11:11">
      <c r="K120606"/>
    </row>
    <row r="120607" spans="11:11">
      <c r="K120607"/>
    </row>
    <row r="120608" spans="11:11">
      <c r="K120608"/>
    </row>
    <row r="120609" spans="11:11">
      <c r="K120609"/>
    </row>
    <row r="120610" spans="11:11">
      <c r="K120610"/>
    </row>
    <row r="120611" spans="11:11">
      <c r="K120611"/>
    </row>
    <row r="120612" spans="11:11">
      <c r="K120612"/>
    </row>
    <row r="120613" spans="11:11">
      <c r="K120613"/>
    </row>
    <row r="120614" spans="11:11">
      <c r="K120614"/>
    </row>
    <row r="120615" spans="11:11">
      <c r="K120615"/>
    </row>
    <row r="120616" spans="11:11">
      <c r="K120616"/>
    </row>
    <row r="120617" spans="11:11">
      <c r="K120617"/>
    </row>
    <row r="120618" spans="11:11">
      <c r="K120618"/>
    </row>
    <row r="120619" spans="11:11">
      <c r="K120619"/>
    </row>
    <row r="120620" spans="11:11">
      <c r="K120620"/>
    </row>
    <row r="120621" spans="11:11">
      <c r="K120621"/>
    </row>
    <row r="120622" spans="11:11">
      <c r="K120622"/>
    </row>
    <row r="120623" spans="11:11">
      <c r="K120623"/>
    </row>
    <row r="120624" spans="11:11">
      <c r="K120624"/>
    </row>
    <row r="120625" spans="11:11">
      <c r="K120625"/>
    </row>
    <row r="120626" spans="11:11">
      <c r="K120626"/>
    </row>
    <row r="120627" spans="11:11">
      <c r="K120627"/>
    </row>
    <row r="120628" spans="11:11">
      <c r="K120628"/>
    </row>
    <row r="120629" spans="11:11">
      <c r="K120629"/>
    </row>
    <row r="120630" spans="11:11">
      <c r="K120630"/>
    </row>
    <row r="120631" spans="11:11">
      <c r="K120631"/>
    </row>
    <row r="120632" spans="11:11">
      <c r="K120632"/>
    </row>
    <row r="120633" spans="11:11">
      <c r="K120633"/>
    </row>
    <row r="120634" spans="11:11">
      <c r="K120634"/>
    </row>
    <row r="120635" spans="11:11">
      <c r="K120635"/>
    </row>
    <row r="120636" spans="11:11">
      <c r="K120636"/>
    </row>
    <row r="120637" spans="11:11">
      <c r="K120637"/>
    </row>
    <row r="120638" spans="11:11">
      <c r="K120638"/>
    </row>
    <row r="120639" spans="11:11">
      <c r="K120639"/>
    </row>
    <row r="120640" spans="11:11">
      <c r="K120640"/>
    </row>
    <row r="120641" spans="11:11">
      <c r="K120641"/>
    </row>
    <row r="120642" spans="11:11">
      <c r="K120642"/>
    </row>
    <row r="120643" spans="11:11">
      <c r="K120643"/>
    </row>
    <row r="120644" spans="11:11">
      <c r="K120644"/>
    </row>
    <row r="120645" spans="11:11">
      <c r="K120645"/>
    </row>
    <row r="120646" spans="11:11">
      <c r="K120646"/>
    </row>
    <row r="120647" spans="11:11">
      <c r="K120647"/>
    </row>
    <row r="120648" spans="11:11">
      <c r="K120648"/>
    </row>
    <row r="120649" spans="11:11">
      <c r="K120649"/>
    </row>
    <row r="120650" spans="11:11">
      <c r="K120650"/>
    </row>
    <row r="120651" spans="11:11">
      <c r="K120651"/>
    </row>
    <row r="120652" spans="11:11">
      <c r="K120652"/>
    </row>
    <row r="120653" spans="11:11">
      <c r="K120653"/>
    </row>
    <row r="120654" spans="11:11">
      <c r="K120654"/>
    </row>
    <row r="120655" spans="11:11">
      <c r="K120655"/>
    </row>
    <row r="120656" spans="11:11">
      <c r="K120656"/>
    </row>
    <row r="120657" spans="11:11">
      <c r="K120657"/>
    </row>
    <row r="120658" spans="11:11">
      <c r="K120658"/>
    </row>
    <row r="120659" spans="11:11">
      <c r="K120659"/>
    </row>
    <row r="120660" spans="11:11">
      <c r="K120660"/>
    </row>
    <row r="120661" spans="11:11">
      <c r="K120661"/>
    </row>
    <row r="120662" spans="11:11">
      <c r="K120662"/>
    </row>
    <row r="120663" spans="11:11">
      <c r="K120663"/>
    </row>
    <row r="120664" spans="11:11">
      <c r="K120664"/>
    </row>
    <row r="120665" spans="11:11">
      <c r="K120665"/>
    </row>
    <row r="120666" spans="11:11">
      <c r="K120666"/>
    </row>
    <row r="120667" spans="11:11">
      <c r="K120667"/>
    </row>
    <row r="120668" spans="11:11">
      <c r="K120668"/>
    </row>
    <row r="120669" spans="11:11">
      <c r="K120669"/>
    </row>
    <row r="120670" spans="11:11">
      <c r="K120670"/>
    </row>
    <row r="120671" spans="11:11">
      <c r="K120671"/>
    </row>
    <row r="120672" spans="11:11">
      <c r="K120672"/>
    </row>
    <row r="120673" spans="11:11">
      <c r="K120673"/>
    </row>
    <row r="120674" spans="11:11">
      <c r="K120674"/>
    </row>
    <row r="120675" spans="11:11">
      <c r="K120675"/>
    </row>
    <row r="120676" spans="11:11">
      <c r="K120676"/>
    </row>
    <row r="120677" spans="11:11">
      <c r="K120677"/>
    </row>
    <row r="120678" spans="11:11">
      <c r="K120678"/>
    </row>
    <row r="120679" spans="11:11">
      <c r="K120679"/>
    </row>
    <row r="120680" spans="11:11">
      <c r="K120680"/>
    </row>
    <row r="120681" spans="11:11">
      <c r="K120681"/>
    </row>
    <row r="120682" spans="11:11">
      <c r="K120682"/>
    </row>
    <row r="120683" spans="11:11">
      <c r="K120683"/>
    </row>
    <row r="120684" spans="11:11">
      <c r="K120684"/>
    </row>
    <row r="120685" spans="11:11">
      <c r="K120685"/>
    </row>
    <row r="120686" spans="11:11">
      <c r="K120686"/>
    </row>
    <row r="120687" spans="11:11">
      <c r="K120687"/>
    </row>
    <row r="120688" spans="11:11">
      <c r="K120688"/>
    </row>
    <row r="120689" spans="11:11">
      <c r="K120689"/>
    </row>
    <row r="120690" spans="11:11">
      <c r="K120690"/>
    </row>
    <row r="120691" spans="11:11">
      <c r="K120691"/>
    </row>
    <row r="120692" spans="11:11">
      <c r="K120692"/>
    </row>
    <row r="120693" spans="11:11">
      <c r="K120693"/>
    </row>
    <row r="120694" spans="11:11">
      <c r="K120694"/>
    </row>
    <row r="120695" spans="11:11">
      <c r="K120695"/>
    </row>
    <row r="120696" spans="11:11">
      <c r="K120696"/>
    </row>
    <row r="120697" spans="11:11">
      <c r="K120697"/>
    </row>
    <row r="120698" spans="11:11">
      <c r="K120698"/>
    </row>
    <row r="120699" spans="11:11">
      <c r="K120699"/>
    </row>
    <row r="120700" spans="11:11">
      <c r="K120700"/>
    </row>
    <row r="120701" spans="11:11">
      <c r="K120701"/>
    </row>
    <row r="120702" spans="11:11">
      <c r="K120702"/>
    </row>
    <row r="120703" spans="11:11">
      <c r="K120703"/>
    </row>
    <row r="120704" spans="11:11">
      <c r="K120704"/>
    </row>
    <row r="120705" spans="11:11">
      <c r="K120705"/>
    </row>
    <row r="120706" spans="11:11">
      <c r="K120706"/>
    </row>
    <row r="120707" spans="11:11">
      <c r="K120707"/>
    </row>
    <row r="120708" spans="11:11">
      <c r="K120708"/>
    </row>
    <row r="120709" spans="11:11">
      <c r="K120709"/>
    </row>
    <row r="120710" spans="11:11">
      <c r="K120710"/>
    </row>
    <row r="120711" spans="11:11">
      <c r="K120711"/>
    </row>
    <row r="120712" spans="11:11">
      <c r="K120712"/>
    </row>
    <row r="120713" spans="11:11">
      <c r="K120713"/>
    </row>
    <row r="120714" spans="11:11">
      <c r="K120714"/>
    </row>
    <row r="120715" spans="11:11">
      <c r="K120715"/>
    </row>
    <row r="120716" spans="11:11">
      <c r="K120716"/>
    </row>
    <row r="120717" spans="11:11">
      <c r="K120717"/>
    </row>
    <row r="120718" spans="11:11">
      <c r="K120718"/>
    </row>
    <row r="120719" spans="11:11">
      <c r="K120719"/>
    </row>
    <row r="120720" spans="11:11">
      <c r="K120720"/>
    </row>
    <row r="120721" spans="11:11">
      <c r="K120721"/>
    </row>
    <row r="120722" spans="11:11">
      <c r="K120722"/>
    </row>
    <row r="120723" spans="11:11">
      <c r="K120723"/>
    </row>
    <row r="120724" spans="11:11">
      <c r="K120724"/>
    </row>
    <row r="120725" spans="11:11">
      <c r="K120725"/>
    </row>
    <row r="120726" spans="11:11">
      <c r="K120726"/>
    </row>
    <row r="120727" spans="11:11">
      <c r="K120727"/>
    </row>
    <row r="120728" spans="11:11">
      <c r="K120728"/>
    </row>
    <row r="120729" spans="11:11">
      <c r="K120729"/>
    </row>
    <row r="120730" spans="11:11">
      <c r="K120730"/>
    </row>
    <row r="120731" spans="11:11">
      <c r="K120731"/>
    </row>
    <row r="120732" spans="11:11">
      <c r="K120732"/>
    </row>
    <row r="120733" spans="11:11">
      <c r="K120733"/>
    </row>
    <row r="120734" spans="11:11">
      <c r="K120734"/>
    </row>
    <row r="120735" spans="11:11">
      <c r="K120735"/>
    </row>
    <row r="120736" spans="11:11">
      <c r="K120736"/>
    </row>
    <row r="120737" spans="11:11">
      <c r="K120737"/>
    </row>
    <row r="120738" spans="11:11">
      <c r="K120738"/>
    </row>
    <row r="120739" spans="11:11">
      <c r="K120739"/>
    </row>
    <row r="120740" spans="11:11">
      <c r="K120740"/>
    </row>
    <row r="120741" spans="11:11">
      <c r="K120741"/>
    </row>
    <row r="120742" spans="11:11">
      <c r="K120742"/>
    </row>
    <row r="120743" spans="11:11">
      <c r="K120743"/>
    </row>
    <row r="120744" spans="11:11">
      <c r="K120744"/>
    </row>
    <row r="120745" spans="11:11">
      <c r="K120745"/>
    </row>
    <row r="120746" spans="11:11">
      <c r="K120746"/>
    </row>
    <row r="120747" spans="11:11">
      <c r="K120747"/>
    </row>
    <row r="120748" spans="11:11">
      <c r="K120748"/>
    </row>
    <row r="120749" spans="11:11">
      <c r="K120749"/>
    </row>
    <row r="120750" spans="11:11">
      <c r="K120750"/>
    </row>
    <row r="120751" spans="11:11">
      <c r="K120751"/>
    </row>
    <row r="120752" spans="11:11">
      <c r="K120752"/>
    </row>
    <row r="120753" spans="11:11">
      <c r="K120753"/>
    </row>
    <row r="120754" spans="11:11">
      <c r="K120754"/>
    </row>
    <row r="120755" spans="11:11">
      <c r="K120755"/>
    </row>
    <row r="120756" spans="11:11">
      <c r="K120756"/>
    </row>
    <row r="120757" spans="11:11">
      <c r="K120757"/>
    </row>
    <row r="120758" spans="11:11">
      <c r="K120758"/>
    </row>
    <row r="120759" spans="11:11">
      <c r="K120759"/>
    </row>
    <row r="120760" spans="11:11">
      <c r="K120760"/>
    </row>
    <row r="120761" spans="11:11">
      <c r="K120761"/>
    </row>
    <row r="120762" spans="11:11">
      <c r="K120762"/>
    </row>
    <row r="120763" spans="11:11">
      <c r="K120763"/>
    </row>
    <row r="120764" spans="11:11">
      <c r="K120764"/>
    </row>
    <row r="120765" spans="11:11">
      <c r="K120765"/>
    </row>
    <row r="120766" spans="11:11">
      <c r="K120766"/>
    </row>
    <row r="120767" spans="11:11">
      <c r="K120767"/>
    </row>
    <row r="120768" spans="11:11">
      <c r="K120768"/>
    </row>
    <row r="120769" spans="11:11">
      <c r="K120769"/>
    </row>
    <row r="120770" spans="11:11">
      <c r="K120770"/>
    </row>
    <row r="120771" spans="11:11">
      <c r="K120771"/>
    </row>
    <row r="120772" spans="11:11">
      <c r="K120772"/>
    </row>
    <row r="120773" spans="11:11">
      <c r="K120773"/>
    </row>
    <row r="120774" spans="11:11">
      <c r="K120774"/>
    </row>
    <row r="120775" spans="11:11">
      <c r="K120775"/>
    </row>
    <row r="120776" spans="11:11">
      <c r="K120776"/>
    </row>
    <row r="120777" spans="11:11">
      <c r="K120777"/>
    </row>
    <row r="120778" spans="11:11">
      <c r="K120778"/>
    </row>
    <row r="120779" spans="11:11">
      <c r="K120779"/>
    </row>
    <row r="120780" spans="11:11">
      <c r="K120780"/>
    </row>
    <row r="120781" spans="11:11">
      <c r="K120781"/>
    </row>
    <row r="120782" spans="11:11">
      <c r="K120782"/>
    </row>
    <row r="120783" spans="11:11">
      <c r="K120783"/>
    </row>
    <row r="120784" spans="11:11">
      <c r="K120784"/>
    </row>
    <row r="120785" spans="11:11">
      <c r="K120785"/>
    </row>
    <row r="120786" spans="11:11">
      <c r="K120786"/>
    </row>
    <row r="120787" spans="11:11">
      <c r="K120787"/>
    </row>
    <row r="120788" spans="11:11">
      <c r="K120788"/>
    </row>
    <row r="120789" spans="11:11">
      <c r="K120789"/>
    </row>
    <row r="120790" spans="11:11">
      <c r="K120790"/>
    </row>
    <row r="120791" spans="11:11">
      <c r="K120791"/>
    </row>
    <row r="120792" spans="11:11">
      <c r="K120792"/>
    </row>
    <row r="120793" spans="11:11">
      <c r="K120793"/>
    </row>
    <row r="120794" spans="11:11">
      <c r="K120794"/>
    </row>
    <row r="120795" spans="11:11">
      <c r="K120795"/>
    </row>
    <row r="120796" spans="11:11">
      <c r="K120796"/>
    </row>
    <row r="120797" spans="11:11">
      <c r="K120797"/>
    </row>
    <row r="120798" spans="11:11">
      <c r="K120798"/>
    </row>
    <row r="120799" spans="11:11">
      <c r="K120799"/>
    </row>
    <row r="120800" spans="11:11">
      <c r="K120800"/>
    </row>
    <row r="120801" spans="11:11">
      <c r="K120801"/>
    </row>
    <row r="120802" spans="11:11">
      <c r="K120802"/>
    </row>
    <row r="120803" spans="11:11">
      <c r="K120803"/>
    </row>
    <row r="120804" spans="11:11">
      <c r="K120804"/>
    </row>
    <row r="120805" spans="11:11">
      <c r="K120805"/>
    </row>
    <row r="120806" spans="11:11">
      <c r="K120806"/>
    </row>
    <row r="120807" spans="11:11">
      <c r="K120807"/>
    </row>
    <row r="120808" spans="11:11">
      <c r="K120808"/>
    </row>
    <row r="120809" spans="11:11">
      <c r="K120809"/>
    </row>
    <row r="120810" spans="11:11">
      <c r="K120810"/>
    </row>
    <row r="120811" spans="11:11">
      <c r="K120811"/>
    </row>
    <row r="120812" spans="11:11">
      <c r="K120812"/>
    </row>
    <row r="120813" spans="11:11">
      <c r="K120813"/>
    </row>
    <row r="120814" spans="11:11">
      <c r="K120814"/>
    </row>
    <row r="120815" spans="11:11">
      <c r="K120815"/>
    </row>
    <row r="120816" spans="11:11">
      <c r="K120816"/>
    </row>
    <row r="120817" spans="11:11">
      <c r="K120817"/>
    </row>
    <row r="120818" spans="11:11">
      <c r="K120818"/>
    </row>
    <row r="120819" spans="11:11">
      <c r="K120819"/>
    </row>
    <row r="120820" spans="11:11">
      <c r="K120820"/>
    </row>
    <row r="120821" spans="11:11">
      <c r="K120821"/>
    </row>
    <row r="120822" spans="11:11">
      <c r="K120822"/>
    </row>
    <row r="120823" spans="11:11">
      <c r="K120823"/>
    </row>
    <row r="120824" spans="11:11">
      <c r="K120824"/>
    </row>
    <row r="120825" spans="11:11">
      <c r="K120825"/>
    </row>
    <row r="120826" spans="11:11">
      <c r="K120826"/>
    </row>
    <row r="120827" spans="11:11">
      <c r="K120827"/>
    </row>
    <row r="120828" spans="11:11">
      <c r="K120828"/>
    </row>
    <row r="120829" spans="11:11">
      <c r="K120829"/>
    </row>
    <row r="120830" spans="11:11">
      <c r="K120830"/>
    </row>
    <row r="120831" spans="11:11">
      <c r="K120831"/>
    </row>
    <row r="120832" spans="11:11">
      <c r="K120832"/>
    </row>
    <row r="120833" spans="11:11">
      <c r="K120833"/>
    </row>
    <row r="120834" spans="11:11">
      <c r="K120834"/>
    </row>
    <row r="120835" spans="11:11">
      <c r="K120835"/>
    </row>
    <row r="120836" spans="11:11">
      <c r="K120836"/>
    </row>
    <row r="120837" spans="11:11">
      <c r="K120837"/>
    </row>
    <row r="120838" spans="11:11">
      <c r="K120838"/>
    </row>
    <row r="120839" spans="11:11">
      <c r="K120839"/>
    </row>
    <row r="120840" spans="11:11">
      <c r="K120840"/>
    </row>
    <row r="120841" spans="11:11">
      <c r="K120841"/>
    </row>
    <row r="120842" spans="11:11">
      <c r="K120842"/>
    </row>
    <row r="120843" spans="11:11">
      <c r="K120843"/>
    </row>
    <row r="120844" spans="11:11">
      <c r="K120844"/>
    </row>
    <row r="120845" spans="11:11">
      <c r="K120845"/>
    </row>
    <row r="120846" spans="11:11">
      <c r="K120846"/>
    </row>
    <row r="120847" spans="11:11">
      <c r="K120847"/>
    </row>
    <row r="120848" spans="11:11">
      <c r="K120848"/>
    </row>
    <row r="120849" spans="11:11">
      <c r="K120849"/>
    </row>
    <row r="120850" spans="11:11">
      <c r="K120850"/>
    </row>
    <row r="120851" spans="11:11">
      <c r="K120851"/>
    </row>
    <row r="120852" spans="11:11">
      <c r="K120852"/>
    </row>
    <row r="120853" spans="11:11">
      <c r="K120853"/>
    </row>
    <row r="120854" spans="11:11">
      <c r="K120854"/>
    </row>
    <row r="120855" spans="11:11">
      <c r="K120855"/>
    </row>
    <row r="120856" spans="11:11">
      <c r="K120856"/>
    </row>
    <row r="120857" spans="11:11">
      <c r="K120857"/>
    </row>
    <row r="120858" spans="11:11">
      <c r="K120858"/>
    </row>
    <row r="120859" spans="11:11">
      <c r="K120859"/>
    </row>
    <row r="120860" spans="11:11">
      <c r="K120860"/>
    </row>
    <row r="120861" spans="11:11">
      <c r="K120861"/>
    </row>
    <row r="120862" spans="11:11">
      <c r="K120862"/>
    </row>
    <row r="120863" spans="11:11">
      <c r="K120863"/>
    </row>
    <row r="120864" spans="11:11">
      <c r="K120864"/>
    </row>
    <row r="120865" spans="11:11">
      <c r="K120865"/>
    </row>
    <row r="120866" spans="11:11">
      <c r="K120866"/>
    </row>
    <row r="120867" spans="11:11">
      <c r="K120867"/>
    </row>
    <row r="120868" spans="11:11">
      <c r="K120868"/>
    </row>
    <row r="120869" spans="11:11">
      <c r="K120869"/>
    </row>
    <row r="120870" spans="11:11">
      <c r="K120870"/>
    </row>
    <row r="120871" spans="11:11">
      <c r="K120871"/>
    </row>
    <row r="120872" spans="11:11">
      <c r="K120872"/>
    </row>
    <row r="120873" spans="11:11">
      <c r="K120873"/>
    </row>
    <row r="120874" spans="11:11">
      <c r="K120874"/>
    </row>
    <row r="120875" spans="11:11">
      <c r="K120875"/>
    </row>
    <row r="120876" spans="11:11">
      <c r="K120876"/>
    </row>
    <row r="120877" spans="11:11">
      <c r="K120877"/>
    </row>
    <row r="120878" spans="11:11">
      <c r="K120878"/>
    </row>
    <row r="120879" spans="11:11">
      <c r="K120879"/>
    </row>
    <row r="120880" spans="11:11">
      <c r="K120880"/>
    </row>
    <row r="120881" spans="11:11">
      <c r="K120881"/>
    </row>
    <row r="120882" spans="11:11">
      <c r="K120882"/>
    </row>
    <row r="120883" spans="11:11">
      <c r="K120883"/>
    </row>
    <row r="120884" spans="11:11">
      <c r="K120884"/>
    </row>
    <row r="120885" spans="11:11">
      <c r="K120885"/>
    </row>
    <row r="120886" spans="11:11">
      <c r="K120886"/>
    </row>
    <row r="120887" spans="11:11">
      <c r="K120887"/>
    </row>
    <row r="120888" spans="11:11">
      <c r="K120888"/>
    </row>
    <row r="120889" spans="11:11">
      <c r="K120889"/>
    </row>
    <row r="120890" spans="11:11">
      <c r="K120890"/>
    </row>
    <row r="120891" spans="11:11">
      <c r="K120891"/>
    </row>
    <row r="120892" spans="11:11">
      <c r="K120892"/>
    </row>
    <row r="120893" spans="11:11">
      <c r="K120893"/>
    </row>
    <row r="120894" spans="11:11">
      <c r="K120894"/>
    </row>
    <row r="120895" spans="11:11">
      <c r="K120895"/>
    </row>
    <row r="120896" spans="11:11">
      <c r="K120896"/>
    </row>
    <row r="120897" spans="11:11">
      <c r="K120897"/>
    </row>
    <row r="120898" spans="11:11">
      <c r="K120898"/>
    </row>
    <row r="120899" spans="11:11">
      <c r="K120899"/>
    </row>
    <row r="120900" spans="11:11">
      <c r="K120900"/>
    </row>
    <row r="120901" spans="11:11">
      <c r="K120901"/>
    </row>
    <row r="120902" spans="11:11">
      <c r="K120902"/>
    </row>
    <row r="120903" spans="11:11">
      <c r="K120903"/>
    </row>
    <row r="120904" spans="11:11">
      <c r="K120904"/>
    </row>
    <row r="120905" spans="11:11">
      <c r="K120905"/>
    </row>
    <row r="120906" spans="11:11">
      <c r="K120906"/>
    </row>
    <row r="120907" spans="11:11">
      <c r="K120907"/>
    </row>
    <row r="120908" spans="11:11">
      <c r="K120908"/>
    </row>
    <row r="120909" spans="11:11">
      <c r="K120909"/>
    </row>
    <row r="120910" spans="11:11">
      <c r="K120910"/>
    </row>
    <row r="120911" spans="11:11">
      <c r="K120911"/>
    </row>
    <row r="120912" spans="11:11">
      <c r="K120912"/>
    </row>
    <row r="120913" spans="11:11">
      <c r="K120913"/>
    </row>
    <row r="120914" spans="11:11">
      <c r="K120914"/>
    </row>
    <row r="120915" spans="11:11">
      <c r="K120915"/>
    </row>
    <row r="120916" spans="11:11">
      <c r="K120916"/>
    </row>
    <row r="120917" spans="11:11">
      <c r="K120917"/>
    </row>
    <row r="120918" spans="11:11">
      <c r="K120918"/>
    </row>
    <row r="120919" spans="11:11">
      <c r="K120919"/>
    </row>
    <row r="120920" spans="11:11">
      <c r="K120920"/>
    </row>
    <row r="120921" spans="11:11">
      <c r="K120921"/>
    </row>
    <row r="120922" spans="11:11">
      <c r="K120922"/>
    </row>
    <row r="120923" spans="11:11">
      <c r="K120923"/>
    </row>
    <row r="120924" spans="11:11">
      <c r="K120924"/>
    </row>
    <row r="120925" spans="11:11">
      <c r="K120925"/>
    </row>
    <row r="120926" spans="11:11">
      <c r="K120926"/>
    </row>
    <row r="120927" spans="11:11">
      <c r="K120927"/>
    </row>
    <row r="120928" spans="11:11">
      <c r="K120928"/>
    </row>
    <row r="120929" spans="11:11">
      <c r="K120929"/>
    </row>
    <row r="120930" spans="11:11">
      <c r="K120930"/>
    </row>
    <row r="120931" spans="11:11">
      <c r="K120931"/>
    </row>
    <row r="120932" spans="11:11">
      <c r="K120932"/>
    </row>
    <row r="120933" spans="11:11">
      <c r="K120933"/>
    </row>
    <row r="120934" spans="11:11">
      <c r="K120934"/>
    </row>
    <row r="120935" spans="11:11">
      <c r="K120935"/>
    </row>
    <row r="120936" spans="11:11">
      <c r="K120936"/>
    </row>
    <row r="120937" spans="11:11">
      <c r="K120937"/>
    </row>
    <row r="120938" spans="11:11">
      <c r="K120938"/>
    </row>
    <row r="120939" spans="11:11">
      <c r="K120939"/>
    </row>
    <row r="120940" spans="11:11">
      <c r="K120940"/>
    </row>
    <row r="120941" spans="11:11">
      <c r="K120941"/>
    </row>
    <row r="120942" spans="11:11">
      <c r="K120942"/>
    </row>
    <row r="120943" spans="11:11">
      <c r="K120943"/>
    </row>
    <row r="120944" spans="11:11">
      <c r="K120944"/>
    </row>
    <row r="120945" spans="11:11">
      <c r="K120945"/>
    </row>
    <row r="120946" spans="11:11">
      <c r="K120946"/>
    </row>
    <row r="120947" spans="11:11">
      <c r="K120947"/>
    </row>
    <row r="120948" spans="11:11">
      <c r="K120948"/>
    </row>
    <row r="120949" spans="11:11">
      <c r="K120949"/>
    </row>
    <row r="120950" spans="11:11">
      <c r="K120950"/>
    </row>
    <row r="120951" spans="11:11">
      <c r="K120951"/>
    </row>
    <row r="120952" spans="11:11">
      <c r="K120952"/>
    </row>
    <row r="120953" spans="11:11">
      <c r="K120953"/>
    </row>
    <row r="120954" spans="11:11">
      <c r="K120954"/>
    </row>
    <row r="120955" spans="11:11">
      <c r="K120955"/>
    </row>
    <row r="120956" spans="11:11">
      <c r="K120956"/>
    </row>
    <row r="120957" spans="11:11">
      <c r="K120957"/>
    </row>
    <row r="120958" spans="11:11">
      <c r="K120958"/>
    </row>
    <row r="120959" spans="11:11">
      <c r="K120959"/>
    </row>
    <row r="120960" spans="11:11">
      <c r="K120960"/>
    </row>
    <row r="120961" spans="11:11">
      <c r="K120961"/>
    </row>
    <row r="120962" spans="11:11">
      <c r="K120962"/>
    </row>
    <row r="120963" spans="11:11">
      <c r="K120963"/>
    </row>
    <row r="120964" spans="11:11">
      <c r="K120964"/>
    </row>
    <row r="120965" spans="11:11">
      <c r="K120965"/>
    </row>
    <row r="120966" spans="11:11">
      <c r="K120966"/>
    </row>
    <row r="120967" spans="11:11">
      <c r="K120967"/>
    </row>
    <row r="120968" spans="11:11">
      <c r="K120968"/>
    </row>
    <row r="120969" spans="11:11">
      <c r="K120969"/>
    </row>
    <row r="120970" spans="11:11">
      <c r="K120970"/>
    </row>
    <row r="120971" spans="11:11">
      <c r="K120971"/>
    </row>
    <row r="120972" spans="11:11">
      <c r="K120972"/>
    </row>
    <row r="120973" spans="11:11">
      <c r="K120973"/>
    </row>
    <row r="120974" spans="11:11">
      <c r="K120974"/>
    </row>
    <row r="120975" spans="11:11">
      <c r="K120975"/>
    </row>
    <row r="120976" spans="11:11">
      <c r="K120976"/>
    </row>
    <row r="120977" spans="11:11">
      <c r="K120977"/>
    </row>
    <row r="120978" spans="11:11">
      <c r="K120978"/>
    </row>
    <row r="120979" spans="11:11">
      <c r="K120979"/>
    </row>
    <row r="120980" spans="11:11">
      <c r="K120980"/>
    </row>
    <row r="120981" spans="11:11">
      <c r="K120981"/>
    </row>
    <row r="120982" spans="11:11">
      <c r="K120982"/>
    </row>
    <row r="120983" spans="11:11">
      <c r="K120983"/>
    </row>
    <row r="120984" spans="11:11">
      <c r="K120984"/>
    </row>
    <row r="120985" spans="11:11">
      <c r="K120985"/>
    </row>
    <row r="120986" spans="11:11">
      <c r="K120986"/>
    </row>
    <row r="120987" spans="11:11">
      <c r="K120987"/>
    </row>
    <row r="120988" spans="11:11">
      <c r="K120988"/>
    </row>
    <row r="120989" spans="11:11">
      <c r="K120989"/>
    </row>
    <row r="120990" spans="11:11">
      <c r="K120990"/>
    </row>
    <row r="120991" spans="11:11">
      <c r="K120991"/>
    </row>
    <row r="120992" spans="11:11">
      <c r="K120992"/>
    </row>
    <row r="120993" spans="11:11">
      <c r="K120993"/>
    </row>
    <row r="120994" spans="11:11">
      <c r="K120994"/>
    </row>
    <row r="120995" spans="11:11">
      <c r="K120995"/>
    </row>
    <row r="120996" spans="11:11">
      <c r="K120996"/>
    </row>
    <row r="120997" spans="11:11">
      <c r="K120997"/>
    </row>
    <row r="120998" spans="11:11">
      <c r="K120998"/>
    </row>
    <row r="120999" spans="11:11">
      <c r="K120999"/>
    </row>
    <row r="121000" spans="11:11">
      <c r="K121000"/>
    </row>
    <row r="121001" spans="11:11">
      <c r="K121001"/>
    </row>
    <row r="121002" spans="11:11">
      <c r="K121002"/>
    </row>
    <row r="121003" spans="11:11">
      <c r="K121003"/>
    </row>
    <row r="121004" spans="11:11">
      <c r="K121004"/>
    </row>
    <row r="121005" spans="11:11">
      <c r="K121005"/>
    </row>
    <row r="121006" spans="11:11">
      <c r="K121006"/>
    </row>
    <row r="121007" spans="11:11">
      <c r="K121007"/>
    </row>
    <row r="121008" spans="11:11">
      <c r="K121008"/>
    </row>
    <row r="121009" spans="11:11">
      <c r="K121009"/>
    </row>
    <row r="121010" spans="11:11">
      <c r="K121010"/>
    </row>
    <row r="121011" spans="11:11">
      <c r="K121011"/>
    </row>
    <row r="121012" spans="11:11">
      <c r="K121012"/>
    </row>
    <row r="121013" spans="11:11">
      <c r="K121013"/>
    </row>
    <row r="121014" spans="11:11">
      <c r="K121014"/>
    </row>
    <row r="121015" spans="11:11">
      <c r="K121015"/>
    </row>
    <row r="121016" spans="11:11">
      <c r="K121016"/>
    </row>
    <row r="121017" spans="11:11">
      <c r="K121017"/>
    </row>
    <row r="121018" spans="11:11">
      <c r="K121018"/>
    </row>
    <row r="121019" spans="11:11">
      <c r="K121019"/>
    </row>
    <row r="121020" spans="11:11">
      <c r="K121020"/>
    </row>
    <row r="121021" spans="11:11">
      <c r="K121021"/>
    </row>
    <row r="121022" spans="11:11">
      <c r="K121022"/>
    </row>
    <row r="121023" spans="11:11">
      <c r="K121023"/>
    </row>
    <row r="121024" spans="11:11">
      <c r="K121024"/>
    </row>
    <row r="121025" spans="11:11">
      <c r="K121025"/>
    </row>
    <row r="121026" spans="11:11">
      <c r="K121026"/>
    </row>
    <row r="121027" spans="11:11">
      <c r="K121027"/>
    </row>
    <row r="121028" spans="11:11">
      <c r="K121028"/>
    </row>
    <row r="121029" spans="11:11">
      <c r="K121029"/>
    </row>
    <row r="121030" spans="11:11">
      <c r="K121030"/>
    </row>
    <row r="121031" spans="11:11">
      <c r="K121031"/>
    </row>
    <row r="121032" spans="11:11">
      <c r="K121032"/>
    </row>
    <row r="121033" spans="11:11">
      <c r="K121033"/>
    </row>
    <row r="121034" spans="11:11">
      <c r="K121034"/>
    </row>
    <row r="121035" spans="11:11">
      <c r="K121035"/>
    </row>
    <row r="121036" spans="11:11">
      <c r="K121036"/>
    </row>
    <row r="121037" spans="11:11">
      <c r="K121037"/>
    </row>
    <row r="121038" spans="11:11">
      <c r="K121038"/>
    </row>
    <row r="121039" spans="11:11">
      <c r="K121039"/>
    </row>
    <row r="121040" spans="11:11">
      <c r="K121040"/>
    </row>
    <row r="121041" spans="11:11">
      <c r="K121041"/>
    </row>
    <row r="121042" spans="11:11">
      <c r="K121042"/>
    </row>
    <row r="121043" spans="11:11">
      <c r="K121043"/>
    </row>
    <row r="121044" spans="11:11">
      <c r="K121044"/>
    </row>
    <row r="121045" spans="11:11">
      <c r="K121045"/>
    </row>
    <row r="121046" spans="11:11">
      <c r="K121046"/>
    </row>
    <row r="121047" spans="11:11">
      <c r="K121047"/>
    </row>
    <row r="121048" spans="11:11">
      <c r="K121048"/>
    </row>
    <row r="121049" spans="11:11">
      <c r="K121049"/>
    </row>
    <row r="121050" spans="11:11">
      <c r="K121050"/>
    </row>
    <row r="121051" spans="11:11">
      <c r="K121051"/>
    </row>
    <row r="121052" spans="11:11">
      <c r="K121052"/>
    </row>
    <row r="121053" spans="11:11">
      <c r="K121053"/>
    </row>
    <row r="121054" spans="11:11">
      <c r="K121054"/>
    </row>
    <row r="121055" spans="11:11">
      <c r="K121055"/>
    </row>
    <row r="121056" spans="11:11">
      <c r="K121056"/>
    </row>
    <row r="121057" spans="11:11">
      <c r="K121057"/>
    </row>
    <row r="121058" spans="11:11">
      <c r="K121058"/>
    </row>
    <row r="121059" spans="11:11">
      <c r="K121059"/>
    </row>
    <row r="121060" spans="11:11">
      <c r="K121060"/>
    </row>
    <row r="121061" spans="11:11">
      <c r="K121061"/>
    </row>
    <row r="121062" spans="11:11">
      <c r="K121062"/>
    </row>
    <row r="121063" spans="11:11">
      <c r="K121063"/>
    </row>
    <row r="121064" spans="11:11">
      <c r="K121064"/>
    </row>
    <row r="121065" spans="11:11">
      <c r="K121065"/>
    </row>
    <row r="121066" spans="11:11">
      <c r="K121066"/>
    </row>
    <row r="121067" spans="11:11">
      <c r="K121067"/>
    </row>
    <row r="121068" spans="11:11">
      <c r="K121068"/>
    </row>
    <row r="121069" spans="11:11">
      <c r="K121069"/>
    </row>
    <row r="121070" spans="11:11">
      <c r="K121070"/>
    </row>
    <row r="121071" spans="11:11">
      <c r="K121071"/>
    </row>
    <row r="121072" spans="11:11">
      <c r="K121072"/>
    </row>
    <row r="121073" spans="11:11">
      <c r="K121073"/>
    </row>
    <row r="121074" spans="11:11">
      <c r="K121074"/>
    </row>
    <row r="121075" spans="11:11">
      <c r="K121075"/>
    </row>
    <row r="121076" spans="11:11">
      <c r="K121076"/>
    </row>
    <row r="121077" spans="11:11">
      <c r="K121077"/>
    </row>
    <row r="121078" spans="11:11">
      <c r="K121078"/>
    </row>
    <row r="121079" spans="11:11">
      <c r="K121079"/>
    </row>
    <row r="121080" spans="11:11">
      <c r="K121080"/>
    </row>
    <row r="121081" spans="11:11">
      <c r="K121081"/>
    </row>
    <row r="121082" spans="11:11">
      <c r="K121082"/>
    </row>
    <row r="121083" spans="11:11">
      <c r="K121083"/>
    </row>
    <row r="121084" spans="11:11">
      <c r="K121084"/>
    </row>
    <row r="121085" spans="11:11">
      <c r="K121085"/>
    </row>
    <row r="121086" spans="11:11">
      <c r="K121086"/>
    </row>
    <row r="121087" spans="11:11">
      <c r="K121087"/>
    </row>
    <row r="121088" spans="11:11">
      <c r="K121088"/>
    </row>
    <row r="121089" spans="11:11">
      <c r="K121089"/>
    </row>
    <row r="121090" spans="11:11">
      <c r="K121090"/>
    </row>
    <row r="121091" spans="11:11">
      <c r="K121091"/>
    </row>
    <row r="121092" spans="11:11">
      <c r="K121092"/>
    </row>
    <row r="121093" spans="11:11">
      <c r="K121093"/>
    </row>
    <row r="121094" spans="11:11">
      <c r="K121094"/>
    </row>
    <row r="121095" spans="11:11">
      <c r="K121095"/>
    </row>
    <row r="121096" spans="11:11">
      <c r="K121096"/>
    </row>
    <row r="121097" spans="11:11">
      <c r="K121097"/>
    </row>
    <row r="121098" spans="11:11">
      <c r="K121098"/>
    </row>
    <row r="121099" spans="11:11">
      <c r="K121099"/>
    </row>
    <row r="121100" spans="11:11">
      <c r="K121100"/>
    </row>
    <row r="121101" spans="11:11">
      <c r="K121101"/>
    </row>
    <row r="121102" spans="11:11">
      <c r="K121102"/>
    </row>
    <row r="121103" spans="11:11">
      <c r="K121103"/>
    </row>
    <row r="121104" spans="11:11">
      <c r="K121104"/>
    </row>
    <row r="121105" spans="11:11">
      <c r="K121105"/>
    </row>
    <row r="121106" spans="11:11">
      <c r="K121106"/>
    </row>
    <row r="121107" spans="11:11">
      <c r="K121107"/>
    </row>
    <row r="121108" spans="11:11">
      <c r="K121108"/>
    </row>
    <row r="121109" spans="11:11">
      <c r="K121109"/>
    </row>
    <row r="121110" spans="11:11">
      <c r="K121110"/>
    </row>
    <row r="121111" spans="11:11">
      <c r="K121111"/>
    </row>
    <row r="121112" spans="11:11">
      <c r="K121112"/>
    </row>
    <row r="121113" spans="11:11">
      <c r="K121113"/>
    </row>
    <row r="121114" spans="11:11">
      <c r="K121114"/>
    </row>
    <row r="121115" spans="11:11">
      <c r="K121115"/>
    </row>
    <row r="121116" spans="11:11">
      <c r="K121116"/>
    </row>
    <row r="121117" spans="11:11">
      <c r="K121117"/>
    </row>
    <row r="121118" spans="11:11">
      <c r="K121118"/>
    </row>
    <row r="121119" spans="11:11">
      <c r="K121119"/>
    </row>
    <row r="121120" spans="11:11">
      <c r="K121120"/>
    </row>
    <row r="121121" spans="11:11">
      <c r="K121121"/>
    </row>
    <row r="121122" spans="11:11">
      <c r="K121122"/>
    </row>
    <row r="121123" spans="11:11">
      <c r="K121123"/>
    </row>
    <row r="121124" spans="11:11">
      <c r="K121124"/>
    </row>
    <row r="121125" spans="11:11">
      <c r="K121125"/>
    </row>
    <row r="121126" spans="11:11">
      <c r="K121126"/>
    </row>
    <row r="121127" spans="11:11">
      <c r="K121127"/>
    </row>
    <row r="121128" spans="11:11">
      <c r="K121128"/>
    </row>
    <row r="121129" spans="11:11">
      <c r="K121129"/>
    </row>
    <row r="121130" spans="11:11">
      <c r="K121130"/>
    </row>
    <row r="121131" spans="11:11">
      <c r="K121131"/>
    </row>
    <row r="121132" spans="11:11">
      <c r="K121132"/>
    </row>
    <row r="121133" spans="11:11">
      <c r="K121133"/>
    </row>
    <row r="121134" spans="11:11">
      <c r="K121134"/>
    </row>
    <row r="121135" spans="11:11">
      <c r="K121135"/>
    </row>
    <row r="121136" spans="11:11">
      <c r="K121136"/>
    </row>
    <row r="121137" spans="11:11">
      <c r="K121137"/>
    </row>
    <row r="121138" spans="11:11">
      <c r="K121138"/>
    </row>
    <row r="121139" spans="11:11">
      <c r="K121139"/>
    </row>
    <row r="121140" spans="11:11">
      <c r="K121140"/>
    </row>
    <row r="121141" spans="11:11">
      <c r="K121141"/>
    </row>
    <row r="121142" spans="11:11">
      <c r="K121142"/>
    </row>
    <row r="121143" spans="11:11">
      <c r="K121143"/>
    </row>
    <row r="121144" spans="11:11">
      <c r="K121144"/>
    </row>
    <row r="121145" spans="11:11">
      <c r="K121145"/>
    </row>
    <row r="121146" spans="11:11">
      <c r="K121146"/>
    </row>
    <row r="121147" spans="11:11">
      <c r="K121147"/>
    </row>
    <row r="121148" spans="11:11">
      <c r="K121148"/>
    </row>
    <row r="121149" spans="11:11">
      <c r="K121149"/>
    </row>
    <row r="121150" spans="11:11">
      <c r="K121150"/>
    </row>
    <row r="121151" spans="11:11">
      <c r="K121151"/>
    </row>
    <row r="121152" spans="11:11">
      <c r="K121152"/>
    </row>
    <row r="121153" spans="11:11">
      <c r="K121153"/>
    </row>
    <row r="121154" spans="11:11">
      <c r="K121154"/>
    </row>
    <row r="121155" spans="11:11">
      <c r="K121155"/>
    </row>
    <row r="121156" spans="11:11">
      <c r="K121156"/>
    </row>
    <row r="121157" spans="11:11">
      <c r="K121157"/>
    </row>
    <row r="121158" spans="11:11">
      <c r="K121158"/>
    </row>
    <row r="121159" spans="11:11">
      <c r="K121159"/>
    </row>
    <row r="121160" spans="11:11">
      <c r="K121160"/>
    </row>
    <row r="121161" spans="11:11">
      <c r="K121161"/>
    </row>
    <row r="121162" spans="11:11">
      <c r="K121162"/>
    </row>
    <row r="121163" spans="11:11">
      <c r="K121163"/>
    </row>
    <row r="121164" spans="11:11">
      <c r="K121164"/>
    </row>
    <row r="121165" spans="11:11">
      <c r="K121165"/>
    </row>
    <row r="121166" spans="11:11">
      <c r="K121166"/>
    </row>
    <row r="121167" spans="11:11">
      <c r="K121167"/>
    </row>
    <row r="121168" spans="11:11">
      <c r="K121168"/>
    </row>
    <row r="121169" spans="11:11">
      <c r="K121169"/>
    </row>
    <row r="121170" spans="11:11">
      <c r="K121170"/>
    </row>
    <row r="121171" spans="11:11">
      <c r="K121171"/>
    </row>
    <row r="121172" spans="11:11">
      <c r="K121172"/>
    </row>
    <row r="121173" spans="11:11">
      <c r="K121173"/>
    </row>
    <row r="121174" spans="11:11">
      <c r="K121174"/>
    </row>
    <row r="121175" spans="11:11">
      <c r="K121175"/>
    </row>
    <row r="121176" spans="11:11">
      <c r="K121176"/>
    </row>
    <row r="121177" spans="11:11">
      <c r="K121177"/>
    </row>
    <row r="121178" spans="11:11">
      <c r="K121178"/>
    </row>
    <row r="121179" spans="11:11">
      <c r="K121179"/>
    </row>
    <row r="121180" spans="11:11">
      <c r="K121180"/>
    </row>
    <row r="121181" spans="11:11">
      <c r="K121181"/>
    </row>
    <row r="121182" spans="11:11">
      <c r="K121182"/>
    </row>
    <row r="121183" spans="11:11">
      <c r="K121183"/>
    </row>
    <row r="121184" spans="11:11">
      <c r="K121184"/>
    </row>
    <row r="121185" spans="11:11">
      <c r="K121185"/>
    </row>
    <row r="121186" spans="11:11">
      <c r="K121186"/>
    </row>
    <row r="121187" spans="11:11">
      <c r="K121187"/>
    </row>
    <row r="121188" spans="11:11">
      <c r="K121188"/>
    </row>
    <row r="121189" spans="11:11">
      <c r="K121189"/>
    </row>
    <row r="121190" spans="11:11">
      <c r="K121190"/>
    </row>
    <row r="121191" spans="11:11">
      <c r="K121191"/>
    </row>
    <row r="121192" spans="11:11">
      <c r="K121192"/>
    </row>
    <row r="121193" spans="11:11">
      <c r="K121193"/>
    </row>
    <row r="121194" spans="11:11">
      <c r="K121194"/>
    </row>
    <row r="121195" spans="11:11">
      <c r="K121195"/>
    </row>
    <row r="121196" spans="11:11">
      <c r="K121196"/>
    </row>
    <row r="121197" spans="11:11">
      <c r="K121197"/>
    </row>
    <row r="121198" spans="11:11">
      <c r="K121198"/>
    </row>
    <row r="121199" spans="11:11">
      <c r="K121199"/>
    </row>
    <row r="121200" spans="11:11">
      <c r="K121200"/>
    </row>
    <row r="121201" spans="11:11">
      <c r="K121201"/>
    </row>
    <row r="121202" spans="11:11">
      <c r="K121202"/>
    </row>
    <row r="121203" spans="11:11">
      <c r="K121203"/>
    </row>
    <row r="121204" spans="11:11">
      <c r="K121204"/>
    </row>
    <row r="121205" spans="11:11">
      <c r="K121205"/>
    </row>
    <row r="121206" spans="11:11">
      <c r="K121206"/>
    </row>
    <row r="121207" spans="11:11">
      <c r="K121207"/>
    </row>
    <row r="121208" spans="11:11">
      <c r="K121208"/>
    </row>
    <row r="121209" spans="11:11">
      <c r="K121209"/>
    </row>
    <row r="121210" spans="11:11">
      <c r="K121210"/>
    </row>
    <row r="121211" spans="11:11">
      <c r="K121211"/>
    </row>
    <row r="121212" spans="11:11">
      <c r="K121212"/>
    </row>
    <row r="121213" spans="11:11">
      <c r="K121213"/>
    </row>
    <row r="121214" spans="11:11">
      <c r="K121214"/>
    </row>
    <row r="121215" spans="11:11">
      <c r="K121215"/>
    </row>
    <row r="121216" spans="11:11">
      <c r="K121216"/>
    </row>
    <row r="121217" spans="11:11">
      <c r="K121217"/>
    </row>
    <row r="121218" spans="11:11">
      <c r="K121218"/>
    </row>
    <row r="121219" spans="11:11">
      <c r="K121219"/>
    </row>
    <row r="121220" spans="11:11">
      <c r="K121220"/>
    </row>
    <row r="121221" spans="11:11">
      <c r="K121221"/>
    </row>
    <row r="121222" spans="11:11">
      <c r="K121222"/>
    </row>
    <row r="121223" spans="11:11">
      <c r="K121223"/>
    </row>
    <row r="121224" spans="11:11">
      <c r="K121224"/>
    </row>
    <row r="121225" spans="11:11">
      <c r="K121225"/>
    </row>
    <row r="121226" spans="11:11">
      <c r="K121226"/>
    </row>
    <row r="121227" spans="11:11">
      <c r="K121227"/>
    </row>
    <row r="121228" spans="11:11">
      <c r="K121228"/>
    </row>
    <row r="121229" spans="11:11">
      <c r="K121229"/>
    </row>
    <row r="121230" spans="11:11">
      <c r="K121230"/>
    </row>
    <row r="121231" spans="11:11">
      <c r="K121231"/>
    </row>
    <row r="121232" spans="11:11">
      <c r="K121232"/>
    </row>
    <row r="121233" spans="11:11">
      <c r="K121233"/>
    </row>
    <row r="121234" spans="11:11">
      <c r="K121234"/>
    </row>
    <row r="121235" spans="11:11">
      <c r="K121235"/>
    </row>
    <row r="121236" spans="11:11">
      <c r="K121236"/>
    </row>
    <row r="121237" spans="11:11">
      <c r="K121237"/>
    </row>
    <row r="121238" spans="11:11">
      <c r="K121238"/>
    </row>
    <row r="121239" spans="11:11">
      <c r="K121239"/>
    </row>
    <row r="121240" spans="11:11">
      <c r="K121240"/>
    </row>
    <row r="121241" spans="11:11">
      <c r="K121241"/>
    </row>
    <row r="121242" spans="11:11">
      <c r="K121242"/>
    </row>
    <row r="121243" spans="11:11">
      <c r="K121243"/>
    </row>
    <row r="121244" spans="11:11">
      <c r="K121244"/>
    </row>
    <row r="121245" spans="11:11">
      <c r="K121245"/>
    </row>
    <row r="121246" spans="11:11">
      <c r="K121246"/>
    </row>
    <row r="121247" spans="11:11">
      <c r="K121247"/>
    </row>
    <row r="121248" spans="11:11">
      <c r="K121248"/>
    </row>
    <row r="121249" spans="11:11">
      <c r="K121249"/>
    </row>
    <row r="121250" spans="11:11">
      <c r="K121250"/>
    </row>
    <row r="121251" spans="11:11">
      <c r="K121251"/>
    </row>
    <row r="121252" spans="11:11">
      <c r="K121252"/>
    </row>
    <row r="121253" spans="11:11">
      <c r="K121253"/>
    </row>
    <row r="121254" spans="11:11">
      <c r="K121254"/>
    </row>
    <row r="121255" spans="11:11">
      <c r="K121255"/>
    </row>
    <row r="121256" spans="11:11">
      <c r="K121256"/>
    </row>
    <row r="121257" spans="11:11">
      <c r="K121257"/>
    </row>
    <row r="121258" spans="11:11">
      <c r="K121258"/>
    </row>
    <row r="121259" spans="11:11">
      <c r="K121259"/>
    </row>
    <row r="121260" spans="11:11">
      <c r="K121260"/>
    </row>
    <row r="121261" spans="11:11">
      <c r="K121261"/>
    </row>
    <row r="121262" spans="11:11">
      <c r="K121262"/>
    </row>
    <row r="121263" spans="11:11">
      <c r="K121263"/>
    </row>
    <row r="121264" spans="11:11">
      <c r="K121264"/>
    </row>
    <row r="121265" spans="11:11">
      <c r="K121265"/>
    </row>
    <row r="121266" spans="11:11">
      <c r="K121266"/>
    </row>
    <row r="121267" spans="11:11">
      <c r="K121267"/>
    </row>
    <row r="121268" spans="11:11">
      <c r="K121268"/>
    </row>
    <row r="121269" spans="11:11">
      <c r="K121269"/>
    </row>
    <row r="121270" spans="11:11">
      <c r="K121270"/>
    </row>
    <row r="121271" spans="11:11">
      <c r="K121271"/>
    </row>
    <row r="121272" spans="11:11">
      <c r="K121272"/>
    </row>
    <row r="121273" spans="11:11">
      <c r="K121273"/>
    </row>
    <row r="121274" spans="11:11">
      <c r="K121274"/>
    </row>
    <row r="121275" spans="11:11">
      <c r="K121275"/>
    </row>
    <row r="121276" spans="11:11">
      <c r="K121276"/>
    </row>
    <row r="121277" spans="11:11">
      <c r="K121277"/>
    </row>
    <row r="121278" spans="11:11">
      <c r="K121278"/>
    </row>
    <row r="121279" spans="11:11">
      <c r="K121279"/>
    </row>
    <row r="121280" spans="11:11">
      <c r="K121280"/>
    </row>
    <row r="121281" spans="11:11">
      <c r="K121281"/>
    </row>
    <row r="121282" spans="11:11">
      <c r="K121282"/>
    </row>
    <row r="121283" spans="11:11">
      <c r="K121283"/>
    </row>
    <row r="121284" spans="11:11">
      <c r="K121284"/>
    </row>
    <row r="121285" spans="11:11">
      <c r="K121285"/>
    </row>
    <row r="121286" spans="11:11">
      <c r="K121286"/>
    </row>
    <row r="121287" spans="11:11">
      <c r="K121287"/>
    </row>
    <row r="121288" spans="11:11">
      <c r="K121288"/>
    </row>
    <row r="121289" spans="11:11">
      <c r="K121289"/>
    </row>
    <row r="121290" spans="11:11">
      <c r="K121290"/>
    </row>
    <row r="121291" spans="11:11">
      <c r="K121291"/>
    </row>
    <row r="121292" spans="11:11">
      <c r="K121292"/>
    </row>
    <row r="121293" spans="11:11">
      <c r="K121293"/>
    </row>
    <row r="121294" spans="11:11">
      <c r="K121294"/>
    </row>
    <row r="121295" spans="11:11">
      <c r="K121295"/>
    </row>
    <row r="121296" spans="11:11">
      <c r="K121296"/>
    </row>
    <row r="121297" spans="11:11">
      <c r="K121297"/>
    </row>
    <row r="121298" spans="11:11">
      <c r="K121298"/>
    </row>
    <row r="121299" spans="11:11">
      <c r="K121299"/>
    </row>
    <row r="121300" spans="11:11">
      <c r="K121300"/>
    </row>
    <row r="121301" spans="11:11">
      <c r="K121301"/>
    </row>
    <row r="121302" spans="11:11">
      <c r="K121302"/>
    </row>
    <row r="121303" spans="11:11">
      <c r="K121303"/>
    </row>
    <row r="121304" spans="11:11">
      <c r="K121304"/>
    </row>
    <row r="121305" spans="11:11">
      <c r="K121305"/>
    </row>
    <row r="121306" spans="11:11">
      <c r="K121306"/>
    </row>
    <row r="121307" spans="11:11">
      <c r="K121307"/>
    </row>
    <row r="121308" spans="11:11">
      <c r="K121308"/>
    </row>
    <row r="121309" spans="11:11">
      <c r="K121309"/>
    </row>
    <row r="121310" spans="11:11">
      <c r="K121310"/>
    </row>
    <row r="121311" spans="11:11">
      <c r="K121311"/>
    </row>
    <row r="121312" spans="11:11">
      <c r="K121312"/>
    </row>
    <row r="121313" spans="11:11">
      <c r="K121313"/>
    </row>
    <row r="121314" spans="11:11">
      <c r="K121314"/>
    </row>
    <row r="121315" spans="11:11">
      <c r="K121315"/>
    </row>
    <row r="121316" spans="11:11">
      <c r="K121316"/>
    </row>
    <row r="121317" spans="11:11">
      <c r="K121317"/>
    </row>
    <row r="121318" spans="11:11">
      <c r="K121318"/>
    </row>
    <row r="121319" spans="11:11">
      <c r="K121319"/>
    </row>
    <row r="121320" spans="11:11">
      <c r="K121320"/>
    </row>
    <row r="121321" spans="11:11">
      <c r="K121321"/>
    </row>
    <row r="121322" spans="11:11">
      <c r="K121322"/>
    </row>
    <row r="121323" spans="11:11">
      <c r="K121323"/>
    </row>
    <row r="121324" spans="11:11">
      <c r="K121324"/>
    </row>
    <row r="121325" spans="11:11">
      <c r="K121325"/>
    </row>
    <row r="121326" spans="11:11">
      <c r="K121326"/>
    </row>
    <row r="121327" spans="11:11">
      <c r="K121327"/>
    </row>
    <row r="121328" spans="11:11">
      <c r="K121328"/>
    </row>
    <row r="121329" spans="11:11">
      <c r="K121329"/>
    </row>
    <row r="121330" spans="11:11">
      <c r="K121330"/>
    </row>
    <row r="121331" spans="11:11">
      <c r="K121331"/>
    </row>
    <row r="121332" spans="11:11">
      <c r="K121332"/>
    </row>
    <row r="121333" spans="11:11">
      <c r="K121333"/>
    </row>
    <row r="121334" spans="11:11">
      <c r="K121334"/>
    </row>
    <row r="121335" spans="11:11">
      <c r="K121335"/>
    </row>
    <row r="121336" spans="11:11">
      <c r="K121336"/>
    </row>
    <row r="121337" spans="11:11">
      <c r="K121337"/>
    </row>
    <row r="121338" spans="11:11">
      <c r="K121338"/>
    </row>
    <row r="121339" spans="11:11">
      <c r="K121339"/>
    </row>
    <row r="121340" spans="11:11">
      <c r="K121340"/>
    </row>
    <row r="121341" spans="11:11">
      <c r="K121341"/>
    </row>
    <row r="121342" spans="11:11">
      <c r="K121342"/>
    </row>
    <row r="121343" spans="11:11">
      <c r="K121343"/>
    </row>
    <row r="121344" spans="11:11">
      <c r="K121344"/>
    </row>
    <row r="121345" spans="11:11">
      <c r="K121345"/>
    </row>
    <row r="121346" spans="11:11">
      <c r="K121346"/>
    </row>
    <row r="121347" spans="11:11">
      <c r="K121347"/>
    </row>
    <row r="121348" spans="11:11">
      <c r="K121348"/>
    </row>
    <row r="121349" spans="11:11">
      <c r="K121349"/>
    </row>
    <row r="121350" spans="11:11">
      <c r="K121350"/>
    </row>
    <row r="121351" spans="11:11">
      <c r="K121351"/>
    </row>
    <row r="121352" spans="11:11">
      <c r="K121352"/>
    </row>
    <row r="121353" spans="11:11">
      <c r="K121353"/>
    </row>
    <row r="121354" spans="11:11">
      <c r="K121354"/>
    </row>
    <row r="121355" spans="11:11">
      <c r="K121355"/>
    </row>
    <row r="121356" spans="11:11">
      <c r="K121356"/>
    </row>
    <row r="121357" spans="11:11">
      <c r="K121357"/>
    </row>
    <row r="121358" spans="11:11">
      <c r="K121358"/>
    </row>
    <row r="121359" spans="11:11">
      <c r="K121359"/>
    </row>
    <row r="121360" spans="11:11">
      <c r="K121360"/>
    </row>
    <row r="121361" spans="11:11">
      <c r="K121361"/>
    </row>
    <row r="121362" spans="11:11">
      <c r="K121362"/>
    </row>
    <row r="121363" spans="11:11">
      <c r="K121363"/>
    </row>
    <row r="121364" spans="11:11">
      <c r="K121364"/>
    </row>
    <row r="121365" spans="11:11">
      <c r="K121365"/>
    </row>
    <row r="121366" spans="11:11">
      <c r="K121366"/>
    </row>
    <row r="121367" spans="11:11">
      <c r="K121367"/>
    </row>
    <row r="121368" spans="11:11">
      <c r="K121368"/>
    </row>
    <row r="121369" spans="11:11">
      <c r="K121369"/>
    </row>
    <row r="121370" spans="11:11">
      <c r="K121370"/>
    </row>
    <row r="121371" spans="11:11">
      <c r="K121371"/>
    </row>
    <row r="121372" spans="11:11">
      <c r="K121372"/>
    </row>
    <row r="121373" spans="11:11">
      <c r="K121373"/>
    </row>
    <row r="121374" spans="11:11">
      <c r="K121374"/>
    </row>
    <row r="121375" spans="11:11">
      <c r="K121375"/>
    </row>
    <row r="121376" spans="11:11">
      <c r="K121376"/>
    </row>
    <row r="121377" spans="11:11">
      <c r="K121377"/>
    </row>
    <row r="121378" spans="11:11">
      <c r="K121378"/>
    </row>
    <row r="121379" spans="11:11">
      <c r="K121379"/>
    </row>
    <row r="121380" spans="11:11">
      <c r="K121380"/>
    </row>
    <row r="121381" spans="11:11">
      <c r="K121381"/>
    </row>
    <row r="121382" spans="11:11">
      <c r="K121382"/>
    </row>
    <row r="121383" spans="11:11">
      <c r="K121383"/>
    </row>
    <row r="121384" spans="11:11">
      <c r="K121384"/>
    </row>
    <row r="121385" spans="11:11">
      <c r="K121385"/>
    </row>
    <row r="121386" spans="11:11">
      <c r="K121386"/>
    </row>
    <row r="121387" spans="11:11">
      <c r="K121387"/>
    </row>
    <row r="121388" spans="11:11">
      <c r="K121388"/>
    </row>
    <row r="121389" spans="11:11">
      <c r="K121389"/>
    </row>
    <row r="121390" spans="11:11">
      <c r="K121390"/>
    </row>
    <row r="121391" spans="11:11">
      <c r="K121391"/>
    </row>
    <row r="121392" spans="11:11">
      <c r="K121392"/>
    </row>
    <row r="121393" spans="11:11">
      <c r="K121393"/>
    </row>
    <row r="121394" spans="11:11">
      <c r="K121394"/>
    </row>
    <row r="121395" spans="11:11">
      <c r="K121395"/>
    </row>
    <row r="121396" spans="11:11">
      <c r="K121396"/>
    </row>
    <row r="121397" spans="11:11">
      <c r="K121397"/>
    </row>
    <row r="121398" spans="11:11">
      <c r="K121398"/>
    </row>
    <row r="121399" spans="11:11">
      <c r="K121399"/>
    </row>
    <row r="121400" spans="11:11">
      <c r="K121400"/>
    </row>
    <row r="121401" spans="11:11">
      <c r="K121401"/>
    </row>
    <row r="121402" spans="11:11">
      <c r="K121402"/>
    </row>
    <row r="121403" spans="11:11">
      <c r="K121403"/>
    </row>
    <row r="121404" spans="11:11">
      <c r="K121404"/>
    </row>
    <row r="121405" spans="11:11">
      <c r="K121405"/>
    </row>
    <row r="121406" spans="11:11">
      <c r="K121406"/>
    </row>
    <row r="121407" spans="11:11">
      <c r="K121407"/>
    </row>
    <row r="121408" spans="11:11">
      <c r="K121408"/>
    </row>
    <row r="121409" spans="11:11">
      <c r="K121409"/>
    </row>
    <row r="121410" spans="11:11">
      <c r="K121410"/>
    </row>
    <row r="121411" spans="11:11">
      <c r="K121411"/>
    </row>
    <row r="121412" spans="11:11">
      <c r="K121412"/>
    </row>
    <row r="121413" spans="11:11">
      <c r="K121413"/>
    </row>
    <row r="121414" spans="11:11">
      <c r="K121414"/>
    </row>
    <row r="121415" spans="11:11">
      <c r="K121415"/>
    </row>
    <row r="121416" spans="11:11">
      <c r="K121416"/>
    </row>
    <row r="121417" spans="11:11">
      <c r="K121417"/>
    </row>
    <row r="121418" spans="11:11">
      <c r="K121418"/>
    </row>
    <row r="121419" spans="11:11">
      <c r="K121419"/>
    </row>
    <row r="121420" spans="11:11">
      <c r="K121420"/>
    </row>
    <row r="121421" spans="11:11">
      <c r="K121421"/>
    </row>
    <row r="121422" spans="11:11">
      <c r="K121422"/>
    </row>
    <row r="121423" spans="11:11">
      <c r="K121423"/>
    </row>
    <row r="121424" spans="11:11">
      <c r="K121424"/>
    </row>
    <row r="121425" spans="11:11">
      <c r="K121425"/>
    </row>
    <row r="121426" spans="11:11">
      <c r="K121426"/>
    </row>
    <row r="121427" spans="11:11">
      <c r="K121427"/>
    </row>
    <row r="121428" spans="11:11">
      <c r="K121428"/>
    </row>
    <row r="121429" spans="11:11">
      <c r="K121429"/>
    </row>
    <row r="121430" spans="11:11">
      <c r="K121430"/>
    </row>
    <row r="121431" spans="11:11">
      <c r="K121431"/>
    </row>
    <row r="121432" spans="11:11">
      <c r="K121432"/>
    </row>
    <row r="121433" spans="11:11">
      <c r="K121433"/>
    </row>
    <row r="121434" spans="11:11">
      <c r="K121434"/>
    </row>
    <row r="121435" spans="11:11">
      <c r="K121435"/>
    </row>
    <row r="121436" spans="11:11">
      <c r="K121436"/>
    </row>
    <row r="121437" spans="11:11">
      <c r="K121437"/>
    </row>
    <row r="121438" spans="11:11">
      <c r="K121438"/>
    </row>
    <row r="121439" spans="11:11">
      <c r="K121439"/>
    </row>
    <row r="121440" spans="11:11">
      <c r="K121440"/>
    </row>
    <row r="121441" spans="11:11">
      <c r="K121441"/>
    </row>
    <row r="121442" spans="11:11">
      <c r="K121442"/>
    </row>
    <row r="121443" spans="11:11">
      <c r="K121443"/>
    </row>
    <row r="121444" spans="11:11">
      <c r="K121444"/>
    </row>
    <row r="121445" spans="11:11">
      <c r="K121445"/>
    </row>
    <row r="121446" spans="11:11">
      <c r="K121446"/>
    </row>
    <row r="121447" spans="11:11">
      <c r="K121447"/>
    </row>
    <row r="121448" spans="11:11">
      <c r="K121448"/>
    </row>
    <row r="121449" spans="11:11">
      <c r="K121449"/>
    </row>
    <row r="121450" spans="11:11">
      <c r="K121450"/>
    </row>
    <row r="121451" spans="11:11">
      <c r="K121451"/>
    </row>
    <row r="121452" spans="11:11">
      <c r="K121452"/>
    </row>
    <row r="121453" spans="11:11">
      <c r="K121453"/>
    </row>
    <row r="121454" spans="11:11">
      <c r="K121454"/>
    </row>
    <row r="121455" spans="11:11">
      <c r="K121455"/>
    </row>
    <row r="121456" spans="11:11">
      <c r="K121456"/>
    </row>
    <row r="121457" spans="11:11">
      <c r="K121457"/>
    </row>
    <row r="121458" spans="11:11">
      <c r="K121458"/>
    </row>
    <row r="121459" spans="11:11">
      <c r="K121459"/>
    </row>
    <row r="121460" spans="11:11">
      <c r="K121460"/>
    </row>
    <row r="121461" spans="11:11">
      <c r="K121461"/>
    </row>
    <row r="121462" spans="11:11">
      <c r="K121462"/>
    </row>
    <row r="121463" spans="11:11">
      <c r="K121463"/>
    </row>
    <row r="121464" spans="11:11">
      <c r="K121464"/>
    </row>
    <row r="121465" spans="11:11">
      <c r="K121465"/>
    </row>
    <row r="121466" spans="11:11">
      <c r="K121466"/>
    </row>
    <row r="121467" spans="11:11">
      <c r="K121467"/>
    </row>
    <row r="121468" spans="11:11">
      <c r="K121468"/>
    </row>
    <row r="121469" spans="11:11">
      <c r="K121469"/>
    </row>
    <row r="121470" spans="11:11">
      <c r="K121470"/>
    </row>
    <row r="121471" spans="11:11">
      <c r="K121471"/>
    </row>
    <row r="121472" spans="11:11">
      <c r="K121472"/>
    </row>
    <row r="121473" spans="11:11">
      <c r="K121473"/>
    </row>
    <row r="121474" spans="11:11">
      <c r="K121474"/>
    </row>
    <row r="121475" spans="11:11">
      <c r="K121475"/>
    </row>
    <row r="121476" spans="11:11">
      <c r="K121476"/>
    </row>
    <row r="121477" spans="11:11">
      <c r="K121477"/>
    </row>
    <row r="121478" spans="11:11">
      <c r="K121478"/>
    </row>
    <row r="121479" spans="11:11">
      <c r="K121479"/>
    </row>
    <row r="121480" spans="11:11">
      <c r="K121480"/>
    </row>
    <row r="121481" spans="11:11">
      <c r="K121481"/>
    </row>
    <row r="121482" spans="11:11">
      <c r="K121482"/>
    </row>
    <row r="121483" spans="11:11">
      <c r="K121483"/>
    </row>
    <row r="121484" spans="11:11">
      <c r="K121484"/>
    </row>
    <row r="121485" spans="11:11">
      <c r="K121485"/>
    </row>
    <row r="121486" spans="11:11">
      <c r="K121486"/>
    </row>
    <row r="121487" spans="11:11">
      <c r="K121487"/>
    </row>
    <row r="121488" spans="11:11">
      <c r="K121488"/>
    </row>
    <row r="121489" spans="11:11">
      <c r="K121489"/>
    </row>
    <row r="121490" spans="11:11">
      <c r="K121490"/>
    </row>
    <row r="121491" spans="11:11">
      <c r="K121491"/>
    </row>
    <row r="121492" spans="11:11">
      <c r="K121492"/>
    </row>
    <row r="121493" spans="11:11">
      <c r="K121493"/>
    </row>
    <row r="121494" spans="11:11">
      <c r="K121494"/>
    </row>
    <row r="121495" spans="11:11">
      <c r="K121495"/>
    </row>
    <row r="121496" spans="11:11">
      <c r="K121496"/>
    </row>
    <row r="121497" spans="11:11">
      <c r="K121497"/>
    </row>
    <row r="121498" spans="11:11">
      <c r="K121498"/>
    </row>
    <row r="121499" spans="11:11">
      <c r="K121499"/>
    </row>
    <row r="121500" spans="11:11">
      <c r="K121500"/>
    </row>
    <row r="121501" spans="11:11">
      <c r="K121501"/>
    </row>
    <row r="121502" spans="11:11">
      <c r="K121502"/>
    </row>
    <row r="121503" spans="11:11">
      <c r="K121503"/>
    </row>
    <row r="121504" spans="11:11">
      <c r="K121504"/>
    </row>
    <row r="121505" spans="11:11">
      <c r="K121505"/>
    </row>
    <row r="121506" spans="11:11">
      <c r="K121506"/>
    </row>
    <row r="121507" spans="11:11">
      <c r="K121507"/>
    </row>
    <row r="121508" spans="11:11">
      <c r="K121508"/>
    </row>
    <row r="121509" spans="11:11">
      <c r="K121509"/>
    </row>
    <row r="121510" spans="11:11">
      <c r="K121510"/>
    </row>
    <row r="121511" spans="11:11">
      <c r="K121511"/>
    </row>
    <row r="121512" spans="11:11">
      <c r="K121512"/>
    </row>
    <row r="121513" spans="11:11">
      <c r="K121513"/>
    </row>
    <row r="121514" spans="11:11">
      <c r="K121514"/>
    </row>
    <row r="121515" spans="11:11">
      <c r="K121515"/>
    </row>
    <row r="121516" spans="11:11">
      <c r="K121516"/>
    </row>
    <row r="121517" spans="11:11">
      <c r="K121517"/>
    </row>
    <row r="121518" spans="11:11">
      <c r="K121518"/>
    </row>
    <row r="121519" spans="11:11">
      <c r="K121519"/>
    </row>
    <row r="121520" spans="11:11">
      <c r="K121520"/>
    </row>
    <row r="121521" spans="11:11">
      <c r="K121521"/>
    </row>
    <row r="121522" spans="11:11">
      <c r="K121522"/>
    </row>
    <row r="121523" spans="11:11">
      <c r="K121523"/>
    </row>
    <row r="121524" spans="11:11">
      <c r="K121524"/>
    </row>
    <row r="121525" spans="11:11">
      <c r="K121525"/>
    </row>
    <row r="121526" spans="11:11">
      <c r="K121526"/>
    </row>
    <row r="121527" spans="11:11">
      <c r="K121527"/>
    </row>
    <row r="121528" spans="11:11">
      <c r="K121528"/>
    </row>
    <row r="121529" spans="11:11">
      <c r="K121529"/>
    </row>
    <row r="121530" spans="11:11">
      <c r="K121530"/>
    </row>
    <row r="121531" spans="11:11">
      <c r="K121531"/>
    </row>
    <row r="121532" spans="11:11">
      <c r="K121532"/>
    </row>
    <row r="121533" spans="11:11">
      <c r="K121533"/>
    </row>
    <row r="121534" spans="11:11">
      <c r="K121534"/>
    </row>
    <row r="121535" spans="11:11">
      <c r="K121535"/>
    </row>
    <row r="121536" spans="11:11">
      <c r="K121536"/>
    </row>
    <row r="121537" spans="11:11">
      <c r="K121537"/>
    </row>
    <row r="121538" spans="11:11">
      <c r="K121538"/>
    </row>
    <row r="121539" spans="11:11">
      <c r="K121539"/>
    </row>
    <row r="121540" spans="11:11">
      <c r="K121540"/>
    </row>
    <row r="121541" spans="11:11">
      <c r="K121541"/>
    </row>
    <row r="121542" spans="11:11">
      <c r="K121542"/>
    </row>
    <row r="121543" spans="11:11">
      <c r="K121543"/>
    </row>
    <row r="121544" spans="11:11">
      <c r="K121544"/>
    </row>
    <row r="121545" spans="11:11">
      <c r="K121545"/>
    </row>
    <row r="121546" spans="11:11">
      <c r="K121546"/>
    </row>
    <row r="121547" spans="11:11">
      <c r="K121547"/>
    </row>
    <row r="121548" spans="11:11">
      <c r="K121548"/>
    </row>
    <row r="121549" spans="11:11">
      <c r="K121549"/>
    </row>
    <row r="121550" spans="11:11">
      <c r="K121550"/>
    </row>
    <row r="121551" spans="11:11">
      <c r="K121551"/>
    </row>
    <row r="121552" spans="11:11">
      <c r="K121552"/>
    </row>
    <row r="121553" spans="11:11">
      <c r="K121553"/>
    </row>
    <row r="121554" spans="11:11">
      <c r="K121554"/>
    </row>
    <row r="121555" spans="11:11">
      <c r="K121555"/>
    </row>
    <row r="121556" spans="11:11">
      <c r="K121556"/>
    </row>
    <row r="121557" spans="11:11">
      <c r="K121557"/>
    </row>
    <row r="121558" spans="11:11">
      <c r="K121558"/>
    </row>
    <row r="121559" spans="11:11">
      <c r="K121559"/>
    </row>
    <row r="121560" spans="11:11">
      <c r="K121560"/>
    </row>
    <row r="121561" spans="11:11">
      <c r="K121561"/>
    </row>
    <row r="121562" spans="11:11">
      <c r="K121562"/>
    </row>
    <row r="121563" spans="11:11">
      <c r="K121563"/>
    </row>
    <row r="121564" spans="11:11">
      <c r="K121564"/>
    </row>
    <row r="121565" spans="11:11">
      <c r="K121565"/>
    </row>
    <row r="121566" spans="11:11">
      <c r="K121566"/>
    </row>
    <row r="121567" spans="11:11">
      <c r="K121567"/>
    </row>
    <row r="121568" spans="11:11">
      <c r="K121568"/>
    </row>
    <row r="121569" spans="11:11">
      <c r="K121569"/>
    </row>
    <row r="121570" spans="11:11">
      <c r="K121570"/>
    </row>
    <row r="121571" spans="11:11">
      <c r="K121571"/>
    </row>
    <row r="121572" spans="11:11">
      <c r="K121572"/>
    </row>
    <row r="121573" spans="11:11">
      <c r="K121573"/>
    </row>
    <row r="121574" spans="11:11">
      <c r="K121574"/>
    </row>
    <row r="121575" spans="11:11">
      <c r="K121575"/>
    </row>
    <row r="121576" spans="11:11">
      <c r="K121576"/>
    </row>
    <row r="121577" spans="11:11">
      <c r="K121577"/>
    </row>
    <row r="121578" spans="11:11">
      <c r="K121578"/>
    </row>
    <row r="121579" spans="11:11">
      <c r="K121579"/>
    </row>
    <row r="121580" spans="11:11">
      <c r="K121580"/>
    </row>
    <row r="121581" spans="11:11">
      <c r="K121581"/>
    </row>
    <row r="121582" spans="11:11">
      <c r="K121582"/>
    </row>
    <row r="121583" spans="11:11">
      <c r="K121583"/>
    </row>
    <row r="121584" spans="11:11">
      <c r="K121584"/>
    </row>
    <row r="121585" spans="11:11">
      <c r="K121585"/>
    </row>
    <row r="121586" spans="11:11">
      <c r="K121586"/>
    </row>
    <row r="121587" spans="11:11">
      <c r="K121587"/>
    </row>
    <row r="121588" spans="11:11">
      <c r="K121588"/>
    </row>
    <row r="121589" spans="11:11">
      <c r="K121589"/>
    </row>
    <row r="121590" spans="11:11">
      <c r="K121590"/>
    </row>
    <row r="121591" spans="11:11">
      <c r="K121591"/>
    </row>
    <row r="121592" spans="11:11">
      <c r="K121592"/>
    </row>
    <row r="121593" spans="11:11">
      <c r="K121593"/>
    </row>
    <row r="121594" spans="11:11">
      <c r="K121594"/>
    </row>
    <row r="121595" spans="11:11">
      <c r="K121595"/>
    </row>
    <row r="121596" spans="11:11">
      <c r="K121596"/>
    </row>
    <row r="121597" spans="11:11">
      <c r="K121597"/>
    </row>
    <row r="121598" spans="11:11">
      <c r="K121598"/>
    </row>
    <row r="121599" spans="11:11">
      <c r="K121599"/>
    </row>
    <row r="121600" spans="11:11">
      <c r="K121600"/>
    </row>
    <row r="121601" spans="11:11">
      <c r="K121601"/>
    </row>
    <row r="121602" spans="11:11">
      <c r="K121602"/>
    </row>
    <row r="121603" spans="11:11">
      <c r="K121603"/>
    </row>
    <row r="121604" spans="11:11">
      <c r="K121604"/>
    </row>
    <row r="121605" spans="11:11">
      <c r="K121605"/>
    </row>
    <row r="121606" spans="11:11">
      <c r="K121606"/>
    </row>
    <row r="121607" spans="11:11">
      <c r="K121607"/>
    </row>
    <row r="121608" spans="11:11">
      <c r="K121608"/>
    </row>
    <row r="121609" spans="11:11">
      <c r="K121609"/>
    </row>
    <row r="121610" spans="11:11">
      <c r="K121610"/>
    </row>
    <row r="121611" spans="11:11">
      <c r="K121611"/>
    </row>
    <row r="121612" spans="11:11">
      <c r="K121612"/>
    </row>
    <row r="121613" spans="11:11">
      <c r="K121613"/>
    </row>
    <row r="121614" spans="11:11">
      <c r="K121614"/>
    </row>
    <row r="121615" spans="11:11">
      <c r="K121615"/>
    </row>
    <row r="121616" spans="11:11">
      <c r="K121616"/>
    </row>
    <row r="121617" spans="11:11">
      <c r="K121617"/>
    </row>
    <row r="121618" spans="11:11">
      <c r="K121618"/>
    </row>
    <row r="121619" spans="11:11">
      <c r="K121619"/>
    </row>
    <row r="121620" spans="11:11">
      <c r="K121620"/>
    </row>
    <row r="121621" spans="11:11">
      <c r="K121621"/>
    </row>
    <row r="121622" spans="11:11">
      <c r="K121622"/>
    </row>
    <row r="121623" spans="11:11">
      <c r="K121623"/>
    </row>
    <row r="121624" spans="11:11">
      <c r="K121624"/>
    </row>
    <row r="121625" spans="11:11">
      <c r="K121625"/>
    </row>
    <row r="121626" spans="11:11">
      <c r="K121626"/>
    </row>
    <row r="121627" spans="11:11">
      <c r="K121627"/>
    </row>
    <row r="121628" spans="11:11">
      <c r="K121628"/>
    </row>
    <row r="121629" spans="11:11">
      <c r="K121629"/>
    </row>
    <row r="121630" spans="11:11">
      <c r="K121630"/>
    </row>
    <row r="121631" spans="11:11">
      <c r="K121631"/>
    </row>
    <row r="121632" spans="11:11">
      <c r="K121632"/>
    </row>
    <row r="121633" spans="11:11">
      <c r="K121633"/>
    </row>
    <row r="121634" spans="11:11">
      <c r="K121634"/>
    </row>
    <row r="121635" spans="11:11">
      <c r="K121635"/>
    </row>
    <row r="121636" spans="11:11">
      <c r="K121636"/>
    </row>
    <row r="121637" spans="11:11">
      <c r="K121637"/>
    </row>
    <row r="121638" spans="11:11">
      <c r="K121638"/>
    </row>
    <row r="121639" spans="11:11">
      <c r="K121639"/>
    </row>
    <row r="121640" spans="11:11">
      <c r="K121640"/>
    </row>
    <row r="121641" spans="11:11">
      <c r="K121641"/>
    </row>
    <row r="121642" spans="11:11">
      <c r="K121642"/>
    </row>
    <row r="121643" spans="11:11">
      <c r="K121643"/>
    </row>
    <row r="121644" spans="11:11">
      <c r="K121644"/>
    </row>
    <row r="121645" spans="11:11">
      <c r="K121645"/>
    </row>
    <row r="121646" spans="11:11">
      <c r="K121646"/>
    </row>
    <row r="121647" spans="11:11">
      <c r="K121647"/>
    </row>
    <row r="121648" spans="11:11">
      <c r="K121648"/>
    </row>
    <row r="121649" spans="11:11">
      <c r="K121649"/>
    </row>
    <row r="121650" spans="11:11">
      <c r="K121650"/>
    </row>
    <row r="121651" spans="11:11">
      <c r="K121651"/>
    </row>
    <row r="121652" spans="11:11">
      <c r="K121652"/>
    </row>
    <row r="121653" spans="11:11">
      <c r="K121653"/>
    </row>
    <row r="121654" spans="11:11">
      <c r="K121654"/>
    </row>
    <row r="121655" spans="11:11">
      <c r="K121655"/>
    </row>
    <row r="121656" spans="11:11">
      <c r="K121656"/>
    </row>
    <row r="121657" spans="11:11">
      <c r="K121657"/>
    </row>
    <row r="121658" spans="11:11">
      <c r="K121658"/>
    </row>
    <row r="121659" spans="11:11">
      <c r="K121659"/>
    </row>
    <row r="121660" spans="11:11">
      <c r="K121660"/>
    </row>
    <row r="121661" spans="11:11">
      <c r="K121661"/>
    </row>
    <row r="121662" spans="11:11">
      <c r="K121662"/>
    </row>
    <row r="121663" spans="11:11">
      <c r="K121663"/>
    </row>
    <row r="121664" spans="11:11">
      <c r="K121664"/>
    </row>
    <row r="121665" spans="11:11">
      <c r="K121665"/>
    </row>
    <row r="121666" spans="11:11">
      <c r="K121666"/>
    </row>
    <row r="121667" spans="11:11">
      <c r="K121667"/>
    </row>
    <row r="121668" spans="11:11">
      <c r="K121668"/>
    </row>
    <row r="121669" spans="11:11">
      <c r="K121669"/>
    </row>
    <row r="121670" spans="11:11">
      <c r="K121670"/>
    </row>
    <row r="121671" spans="11:11">
      <c r="K121671"/>
    </row>
    <row r="121672" spans="11:11">
      <c r="K121672"/>
    </row>
    <row r="121673" spans="11:11">
      <c r="K121673"/>
    </row>
    <row r="121674" spans="11:11">
      <c r="K121674"/>
    </row>
    <row r="121675" spans="11:11">
      <c r="K121675"/>
    </row>
    <row r="121676" spans="11:11">
      <c r="K121676"/>
    </row>
    <row r="121677" spans="11:11">
      <c r="K121677"/>
    </row>
    <row r="121678" spans="11:11">
      <c r="K121678"/>
    </row>
    <row r="121679" spans="11:11">
      <c r="K121679"/>
    </row>
    <row r="121680" spans="11:11">
      <c r="K121680"/>
    </row>
    <row r="121681" spans="11:11">
      <c r="K121681"/>
    </row>
    <row r="121682" spans="11:11">
      <c r="K121682"/>
    </row>
    <row r="121683" spans="11:11">
      <c r="K121683"/>
    </row>
    <row r="121684" spans="11:11">
      <c r="K121684"/>
    </row>
    <row r="121685" spans="11:11">
      <c r="K121685"/>
    </row>
    <row r="121686" spans="11:11">
      <c r="K121686"/>
    </row>
    <row r="121687" spans="11:11">
      <c r="K121687"/>
    </row>
    <row r="121688" spans="11:11">
      <c r="K121688"/>
    </row>
    <row r="121689" spans="11:11">
      <c r="K121689"/>
    </row>
    <row r="121690" spans="11:11">
      <c r="K121690"/>
    </row>
    <row r="121691" spans="11:11">
      <c r="K121691"/>
    </row>
    <row r="121692" spans="11:11">
      <c r="K121692"/>
    </row>
    <row r="121693" spans="11:11">
      <c r="K121693"/>
    </row>
    <row r="121694" spans="11:11">
      <c r="K121694"/>
    </row>
    <row r="121695" spans="11:11">
      <c r="K121695"/>
    </row>
    <row r="121696" spans="11:11">
      <c r="K121696"/>
    </row>
    <row r="121697" spans="11:11">
      <c r="K121697"/>
    </row>
    <row r="121698" spans="11:11">
      <c r="K121698"/>
    </row>
    <row r="121699" spans="11:11">
      <c r="K121699"/>
    </row>
    <row r="121700" spans="11:11">
      <c r="K121700"/>
    </row>
    <row r="121701" spans="11:11">
      <c r="K121701"/>
    </row>
    <row r="121702" spans="11:11">
      <c r="K121702"/>
    </row>
    <row r="121703" spans="11:11">
      <c r="K121703"/>
    </row>
    <row r="121704" spans="11:11">
      <c r="K121704"/>
    </row>
    <row r="121705" spans="11:11">
      <c r="K121705"/>
    </row>
    <row r="121706" spans="11:11">
      <c r="K121706"/>
    </row>
    <row r="121707" spans="11:11">
      <c r="K121707"/>
    </row>
    <row r="121708" spans="11:11">
      <c r="K121708"/>
    </row>
    <row r="121709" spans="11:11">
      <c r="K121709"/>
    </row>
    <row r="121710" spans="11:11">
      <c r="K121710"/>
    </row>
    <row r="121711" spans="11:11">
      <c r="K121711"/>
    </row>
    <row r="121712" spans="11:11">
      <c r="K121712"/>
    </row>
    <row r="121713" spans="11:11">
      <c r="K121713"/>
    </row>
    <row r="121714" spans="11:11">
      <c r="K121714"/>
    </row>
    <row r="121715" spans="11:11">
      <c r="K121715"/>
    </row>
    <row r="121716" spans="11:11">
      <c r="K121716"/>
    </row>
    <row r="121717" spans="11:11">
      <c r="K121717"/>
    </row>
    <row r="121718" spans="11:11">
      <c r="K121718"/>
    </row>
    <row r="121719" spans="11:11">
      <c r="K121719"/>
    </row>
    <row r="121720" spans="11:11">
      <c r="K121720"/>
    </row>
    <row r="121721" spans="11:11">
      <c r="K121721"/>
    </row>
    <row r="121722" spans="11:11">
      <c r="K121722"/>
    </row>
    <row r="121723" spans="11:11">
      <c r="K121723"/>
    </row>
    <row r="121724" spans="11:11">
      <c r="K121724"/>
    </row>
    <row r="121725" spans="11:11">
      <c r="K121725"/>
    </row>
    <row r="121726" spans="11:11">
      <c r="K121726"/>
    </row>
    <row r="121727" spans="11:11">
      <c r="K121727"/>
    </row>
    <row r="121728" spans="11:11">
      <c r="K121728"/>
    </row>
    <row r="121729" spans="11:11">
      <c r="K121729"/>
    </row>
    <row r="121730" spans="11:11">
      <c r="K121730"/>
    </row>
    <row r="121731" spans="11:11">
      <c r="K121731"/>
    </row>
    <row r="121732" spans="11:11">
      <c r="K121732"/>
    </row>
    <row r="121733" spans="11:11">
      <c r="K121733"/>
    </row>
    <row r="121734" spans="11:11">
      <c r="K121734"/>
    </row>
    <row r="121735" spans="11:11">
      <c r="K121735"/>
    </row>
    <row r="121736" spans="11:11">
      <c r="K121736"/>
    </row>
    <row r="121737" spans="11:11">
      <c r="K121737"/>
    </row>
    <row r="121738" spans="11:11">
      <c r="K121738"/>
    </row>
    <row r="121739" spans="11:11">
      <c r="K121739"/>
    </row>
    <row r="121740" spans="11:11">
      <c r="K121740"/>
    </row>
    <row r="121741" spans="11:11">
      <c r="K121741"/>
    </row>
    <row r="121742" spans="11:11">
      <c r="K121742"/>
    </row>
    <row r="121743" spans="11:11">
      <c r="K121743"/>
    </row>
    <row r="121744" spans="11:11">
      <c r="K121744"/>
    </row>
    <row r="121745" spans="11:11">
      <c r="K121745"/>
    </row>
    <row r="121746" spans="11:11">
      <c r="K121746"/>
    </row>
    <row r="121747" spans="11:11">
      <c r="K121747"/>
    </row>
    <row r="121748" spans="11:11">
      <c r="K121748"/>
    </row>
    <row r="121749" spans="11:11">
      <c r="K121749"/>
    </row>
    <row r="121750" spans="11:11">
      <c r="K121750"/>
    </row>
    <row r="121751" spans="11:11">
      <c r="K121751"/>
    </row>
    <row r="121752" spans="11:11">
      <c r="K121752"/>
    </row>
    <row r="121753" spans="11:11">
      <c r="K121753"/>
    </row>
    <row r="121754" spans="11:11">
      <c r="K121754"/>
    </row>
    <row r="121755" spans="11:11">
      <c r="K121755"/>
    </row>
    <row r="121756" spans="11:11">
      <c r="K121756"/>
    </row>
    <row r="121757" spans="11:11">
      <c r="K121757"/>
    </row>
    <row r="121758" spans="11:11">
      <c r="K121758"/>
    </row>
    <row r="121759" spans="11:11">
      <c r="K121759"/>
    </row>
    <row r="121760" spans="11:11">
      <c r="K121760"/>
    </row>
    <row r="121761" spans="11:11">
      <c r="K121761"/>
    </row>
    <row r="121762" spans="11:11">
      <c r="K121762"/>
    </row>
    <row r="121763" spans="11:11">
      <c r="K121763"/>
    </row>
    <row r="121764" spans="11:11">
      <c r="K121764"/>
    </row>
    <row r="121765" spans="11:11">
      <c r="K121765"/>
    </row>
    <row r="121766" spans="11:11">
      <c r="K121766"/>
    </row>
    <row r="121767" spans="11:11">
      <c r="K121767"/>
    </row>
    <row r="121768" spans="11:11">
      <c r="K121768"/>
    </row>
    <row r="121769" spans="11:11">
      <c r="K121769"/>
    </row>
    <row r="121770" spans="11:11">
      <c r="K121770"/>
    </row>
    <row r="121771" spans="11:11">
      <c r="K121771"/>
    </row>
    <row r="121772" spans="11:11">
      <c r="K121772"/>
    </row>
    <row r="121773" spans="11:11">
      <c r="K121773"/>
    </row>
    <row r="121774" spans="11:11">
      <c r="K121774"/>
    </row>
    <row r="121775" spans="11:11">
      <c r="K121775"/>
    </row>
    <row r="121776" spans="11:11">
      <c r="K121776"/>
    </row>
    <row r="121777" spans="11:11">
      <c r="K121777"/>
    </row>
    <row r="121778" spans="11:11">
      <c r="K121778"/>
    </row>
    <row r="121779" spans="11:11">
      <c r="K121779"/>
    </row>
    <row r="121780" spans="11:11">
      <c r="K121780"/>
    </row>
    <row r="121781" spans="11:11">
      <c r="K121781"/>
    </row>
    <row r="121782" spans="11:11">
      <c r="K121782"/>
    </row>
    <row r="121783" spans="11:11">
      <c r="K121783"/>
    </row>
    <row r="121784" spans="11:11">
      <c r="K121784"/>
    </row>
    <row r="121785" spans="11:11">
      <c r="K121785"/>
    </row>
    <row r="121786" spans="11:11">
      <c r="K121786"/>
    </row>
    <row r="121787" spans="11:11">
      <c r="K121787"/>
    </row>
    <row r="121788" spans="11:11">
      <c r="K121788"/>
    </row>
    <row r="121789" spans="11:11">
      <c r="K121789"/>
    </row>
    <row r="121790" spans="11:11">
      <c r="K121790"/>
    </row>
    <row r="121791" spans="11:11">
      <c r="K121791"/>
    </row>
    <row r="121792" spans="11:11">
      <c r="K121792"/>
    </row>
    <row r="121793" spans="11:11">
      <c r="K121793"/>
    </row>
    <row r="121794" spans="11:11">
      <c r="K121794"/>
    </row>
    <row r="121795" spans="11:11">
      <c r="K121795"/>
    </row>
    <row r="121796" spans="11:11">
      <c r="K121796"/>
    </row>
    <row r="121797" spans="11:11">
      <c r="K121797"/>
    </row>
    <row r="121798" spans="11:11">
      <c r="K121798"/>
    </row>
    <row r="121799" spans="11:11">
      <c r="K121799"/>
    </row>
    <row r="121800" spans="11:11">
      <c r="K121800"/>
    </row>
    <row r="121801" spans="11:11">
      <c r="K121801"/>
    </row>
    <row r="121802" spans="11:11">
      <c r="K121802"/>
    </row>
    <row r="121803" spans="11:11">
      <c r="K121803"/>
    </row>
    <row r="121804" spans="11:11">
      <c r="K121804"/>
    </row>
    <row r="121805" spans="11:11">
      <c r="K121805"/>
    </row>
    <row r="121806" spans="11:11">
      <c r="K121806"/>
    </row>
    <row r="121807" spans="11:11">
      <c r="K121807"/>
    </row>
    <row r="121808" spans="11:11">
      <c r="K121808"/>
    </row>
    <row r="121809" spans="11:11">
      <c r="K121809"/>
    </row>
    <row r="121810" spans="11:11">
      <c r="K121810"/>
    </row>
    <row r="121811" spans="11:11">
      <c r="K121811"/>
    </row>
    <row r="121812" spans="11:11">
      <c r="K121812"/>
    </row>
    <row r="121813" spans="11:11">
      <c r="K121813"/>
    </row>
    <row r="121814" spans="11:11">
      <c r="K121814"/>
    </row>
    <row r="121815" spans="11:11">
      <c r="K121815"/>
    </row>
    <row r="121816" spans="11:11">
      <c r="K121816"/>
    </row>
    <row r="121817" spans="11:11">
      <c r="K121817"/>
    </row>
    <row r="121818" spans="11:11">
      <c r="K121818"/>
    </row>
    <row r="121819" spans="11:11">
      <c r="K121819"/>
    </row>
    <row r="121820" spans="11:11">
      <c r="K121820"/>
    </row>
    <row r="121821" spans="11:11">
      <c r="K121821"/>
    </row>
    <row r="121822" spans="11:11">
      <c r="K121822"/>
    </row>
    <row r="121823" spans="11:11">
      <c r="K121823"/>
    </row>
    <row r="121824" spans="11:11">
      <c r="K121824"/>
    </row>
    <row r="121825" spans="11:11">
      <c r="K121825"/>
    </row>
    <row r="121826" spans="11:11">
      <c r="K121826"/>
    </row>
    <row r="121827" spans="11:11">
      <c r="K121827"/>
    </row>
    <row r="121828" spans="11:11">
      <c r="K121828"/>
    </row>
    <row r="121829" spans="11:11">
      <c r="K121829"/>
    </row>
    <row r="121830" spans="11:11">
      <c r="K121830"/>
    </row>
    <row r="121831" spans="11:11">
      <c r="K121831"/>
    </row>
    <row r="121832" spans="11:11">
      <c r="K121832"/>
    </row>
    <row r="121833" spans="11:11">
      <c r="K121833"/>
    </row>
    <row r="121834" spans="11:11">
      <c r="K121834"/>
    </row>
    <row r="121835" spans="11:11">
      <c r="K121835"/>
    </row>
    <row r="121836" spans="11:11">
      <c r="K121836"/>
    </row>
    <row r="121837" spans="11:11">
      <c r="K121837"/>
    </row>
    <row r="121838" spans="11:11">
      <c r="K121838"/>
    </row>
    <row r="121839" spans="11:11">
      <c r="K121839"/>
    </row>
    <row r="121840" spans="11:11">
      <c r="K121840"/>
    </row>
    <row r="121841" spans="11:11">
      <c r="K121841"/>
    </row>
    <row r="121842" spans="11:11">
      <c r="K121842"/>
    </row>
    <row r="121843" spans="11:11">
      <c r="K121843"/>
    </row>
    <row r="121844" spans="11:11">
      <c r="K121844"/>
    </row>
    <row r="121845" spans="11:11">
      <c r="K121845"/>
    </row>
    <row r="121846" spans="11:11">
      <c r="K121846"/>
    </row>
    <row r="121847" spans="11:11">
      <c r="K121847"/>
    </row>
    <row r="121848" spans="11:11">
      <c r="K121848"/>
    </row>
    <row r="121849" spans="11:11">
      <c r="K121849"/>
    </row>
    <row r="121850" spans="11:11">
      <c r="K121850"/>
    </row>
    <row r="121851" spans="11:11">
      <c r="K121851"/>
    </row>
    <row r="121852" spans="11:11">
      <c r="K121852"/>
    </row>
    <row r="121853" spans="11:11">
      <c r="K121853"/>
    </row>
    <row r="121854" spans="11:11">
      <c r="K121854"/>
    </row>
    <row r="121855" spans="11:11">
      <c r="K121855"/>
    </row>
    <row r="121856" spans="11:11">
      <c r="K121856"/>
    </row>
    <row r="121857" spans="11:11">
      <c r="K121857"/>
    </row>
    <row r="121858" spans="11:11">
      <c r="K121858"/>
    </row>
    <row r="121859" spans="11:11">
      <c r="K121859"/>
    </row>
    <row r="121860" spans="11:11">
      <c r="K121860"/>
    </row>
    <row r="121861" spans="11:11">
      <c r="K121861"/>
    </row>
    <row r="121862" spans="11:11">
      <c r="K121862"/>
    </row>
    <row r="121863" spans="11:11">
      <c r="K121863"/>
    </row>
    <row r="121864" spans="11:11">
      <c r="K121864"/>
    </row>
    <row r="121865" spans="11:11">
      <c r="K121865"/>
    </row>
    <row r="121866" spans="11:11">
      <c r="K121866"/>
    </row>
    <row r="121867" spans="11:11">
      <c r="K121867"/>
    </row>
    <row r="121868" spans="11:11">
      <c r="K121868"/>
    </row>
    <row r="121869" spans="11:11">
      <c r="K121869"/>
    </row>
    <row r="121870" spans="11:11">
      <c r="K121870"/>
    </row>
    <row r="121871" spans="11:11">
      <c r="K121871"/>
    </row>
    <row r="121872" spans="11:11">
      <c r="K121872"/>
    </row>
    <row r="121873" spans="11:11">
      <c r="K121873"/>
    </row>
    <row r="121874" spans="11:11">
      <c r="K121874"/>
    </row>
    <row r="121875" spans="11:11">
      <c r="K121875"/>
    </row>
    <row r="121876" spans="11:11">
      <c r="K121876"/>
    </row>
    <row r="121877" spans="11:11">
      <c r="K121877"/>
    </row>
    <row r="121878" spans="11:11">
      <c r="K121878"/>
    </row>
    <row r="121879" spans="11:11">
      <c r="K121879"/>
    </row>
    <row r="121880" spans="11:11">
      <c r="K121880"/>
    </row>
    <row r="121881" spans="11:11">
      <c r="K121881"/>
    </row>
    <row r="121882" spans="11:11">
      <c r="K121882"/>
    </row>
    <row r="121883" spans="11:11">
      <c r="K121883"/>
    </row>
    <row r="121884" spans="11:11">
      <c r="K121884"/>
    </row>
    <row r="121885" spans="11:11">
      <c r="K121885"/>
    </row>
    <row r="121886" spans="11:11">
      <c r="K121886"/>
    </row>
    <row r="121887" spans="11:11">
      <c r="K121887"/>
    </row>
    <row r="121888" spans="11:11">
      <c r="K121888"/>
    </row>
    <row r="121889" spans="11:11">
      <c r="K121889"/>
    </row>
    <row r="121890" spans="11:11">
      <c r="K121890"/>
    </row>
    <row r="121891" spans="11:11">
      <c r="K121891"/>
    </row>
    <row r="121892" spans="11:11">
      <c r="K121892"/>
    </row>
    <row r="121893" spans="11:11">
      <c r="K121893"/>
    </row>
    <row r="121894" spans="11:11">
      <c r="K121894"/>
    </row>
    <row r="121895" spans="11:11">
      <c r="K121895"/>
    </row>
    <row r="121896" spans="11:11">
      <c r="K121896"/>
    </row>
    <row r="121897" spans="11:11">
      <c r="K121897"/>
    </row>
    <row r="121898" spans="11:11">
      <c r="K121898"/>
    </row>
    <row r="121899" spans="11:11">
      <c r="K121899"/>
    </row>
    <row r="121900" spans="11:11">
      <c r="K121900"/>
    </row>
    <row r="121901" spans="11:11">
      <c r="K121901"/>
    </row>
    <row r="121902" spans="11:11">
      <c r="K121902"/>
    </row>
    <row r="121903" spans="11:11">
      <c r="K121903"/>
    </row>
    <row r="121904" spans="11:11">
      <c r="K121904"/>
    </row>
    <row r="121905" spans="11:11">
      <c r="K121905"/>
    </row>
    <row r="121906" spans="11:11">
      <c r="K121906"/>
    </row>
    <row r="121907" spans="11:11">
      <c r="K121907"/>
    </row>
    <row r="121908" spans="11:11">
      <c r="K121908"/>
    </row>
    <row r="121909" spans="11:11">
      <c r="K121909"/>
    </row>
    <row r="121910" spans="11:11">
      <c r="K121910"/>
    </row>
    <row r="121911" spans="11:11">
      <c r="K121911"/>
    </row>
    <row r="121912" spans="11:11">
      <c r="K121912"/>
    </row>
    <row r="121913" spans="11:11">
      <c r="K121913"/>
    </row>
    <row r="121914" spans="11:11">
      <c r="K121914"/>
    </row>
    <row r="121915" spans="11:11">
      <c r="K121915"/>
    </row>
    <row r="121916" spans="11:11">
      <c r="K121916"/>
    </row>
    <row r="121917" spans="11:11">
      <c r="K121917"/>
    </row>
    <row r="121918" spans="11:11">
      <c r="K121918"/>
    </row>
    <row r="121919" spans="11:11">
      <c r="K121919"/>
    </row>
    <row r="121920" spans="11:11">
      <c r="K121920"/>
    </row>
    <row r="121921" spans="11:11">
      <c r="K121921"/>
    </row>
    <row r="121922" spans="11:11">
      <c r="K121922"/>
    </row>
    <row r="121923" spans="11:11">
      <c r="K121923"/>
    </row>
    <row r="121924" spans="11:11">
      <c r="K121924"/>
    </row>
    <row r="121925" spans="11:11">
      <c r="K121925"/>
    </row>
    <row r="121926" spans="11:11">
      <c r="K121926"/>
    </row>
    <row r="121927" spans="11:11">
      <c r="K121927"/>
    </row>
    <row r="121928" spans="11:11">
      <c r="K121928"/>
    </row>
    <row r="121929" spans="11:11">
      <c r="K121929"/>
    </row>
    <row r="121930" spans="11:11">
      <c r="K121930"/>
    </row>
    <row r="121931" spans="11:11">
      <c r="K121931"/>
    </row>
    <row r="121932" spans="11:11">
      <c r="K121932"/>
    </row>
    <row r="121933" spans="11:11">
      <c r="K121933"/>
    </row>
    <row r="121934" spans="11:11">
      <c r="K121934"/>
    </row>
    <row r="121935" spans="11:11">
      <c r="K121935"/>
    </row>
    <row r="121936" spans="11:11">
      <c r="K121936"/>
    </row>
    <row r="121937" spans="11:11">
      <c r="K121937"/>
    </row>
    <row r="121938" spans="11:11">
      <c r="K121938"/>
    </row>
    <row r="121939" spans="11:11">
      <c r="K121939"/>
    </row>
    <row r="121940" spans="11:11">
      <c r="K121940"/>
    </row>
    <row r="121941" spans="11:11">
      <c r="K121941"/>
    </row>
    <row r="121942" spans="11:11">
      <c r="K121942"/>
    </row>
    <row r="121943" spans="11:11">
      <c r="K121943"/>
    </row>
    <row r="121944" spans="11:11">
      <c r="K121944"/>
    </row>
    <row r="121945" spans="11:11">
      <c r="K121945"/>
    </row>
    <row r="121946" spans="11:11">
      <c r="K121946"/>
    </row>
    <row r="121947" spans="11:11">
      <c r="K121947"/>
    </row>
    <row r="121948" spans="11:11">
      <c r="K121948"/>
    </row>
    <row r="121949" spans="11:11">
      <c r="K121949"/>
    </row>
    <row r="121950" spans="11:11">
      <c r="K121950"/>
    </row>
    <row r="121951" spans="11:11">
      <c r="K121951"/>
    </row>
    <row r="121952" spans="11:11">
      <c r="K121952"/>
    </row>
    <row r="121953" spans="11:11">
      <c r="K121953"/>
    </row>
    <row r="121954" spans="11:11">
      <c r="K121954"/>
    </row>
    <row r="121955" spans="11:11">
      <c r="K121955"/>
    </row>
    <row r="121956" spans="11:11">
      <c r="K121956"/>
    </row>
    <row r="121957" spans="11:11">
      <c r="K121957"/>
    </row>
    <row r="121958" spans="11:11">
      <c r="K121958"/>
    </row>
    <row r="121959" spans="11:11">
      <c r="K121959"/>
    </row>
    <row r="121960" spans="11:11">
      <c r="K121960"/>
    </row>
    <row r="121961" spans="11:11">
      <c r="K121961"/>
    </row>
    <row r="121962" spans="11:11">
      <c r="K121962"/>
    </row>
    <row r="121963" spans="11:11">
      <c r="K121963"/>
    </row>
    <row r="121964" spans="11:11">
      <c r="K121964"/>
    </row>
    <row r="121965" spans="11:11">
      <c r="K121965"/>
    </row>
    <row r="121966" spans="11:11">
      <c r="K121966"/>
    </row>
    <row r="121967" spans="11:11">
      <c r="K121967"/>
    </row>
    <row r="121968" spans="11:11">
      <c r="K121968"/>
    </row>
    <row r="121969" spans="11:11">
      <c r="K121969"/>
    </row>
    <row r="121970" spans="11:11">
      <c r="K121970"/>
    </row>
    <row r="121971" spans="11:11">
      <c r="K121971"/>
    </row>
    <row r="121972" spans="11:11">
      <c r="K121972"/>
    </row>
    <row r="121973" spans="11:11">
      <c r="K121973"/>
    </row>
    <row r="121974" spans="11:11">
      <c r="K121974"/>
    </row>
    <row r="121975" spans="11:11">
      <c r="K121975"/>
    </row>
    <row r="121976" spans="11:11">
      <c r="K121976"/>
    </row>
    <row r="121977" spans="11:11">
      <c r="K121977"/>
    </row>
    <row r="121978" spans="11:11">
      <c r="K121978"/>
    </row>
    <row r="121979" spans="11:11">
      <c r="K121979"/>
    </row>
    <row r="121980" spans="11:11">
      <c r="K121980"/>
    </row>
    <row r="121981" spans="11:11">
      <c r="K121981"/>
    </row>
    <row r="121982" spans="11:11">
      <c r="K121982"/>
    </row>
    <row r="121983" spans="11:11">
      <c r="K121983"/>
    </row>
    <row r="121984" spans="11:11">
      <c r="K121984"/>
    </row>
    <row r="121985" spans="11:11">
      <c r="K121985"/>
    </row>
    <row r="121986" spans="11:11">
      <c r="K121986"/>
    </row>
    <row r="121987" spans="11:11">
      <c r="K121987"/>
    </row>
    <row r="121988" spans="11:11">
      <c r="K121988"/>
    </row>
    <row r="121989" spans="11:11">
      <c r="K121989"/>
    </row>
    <row r="121990" spans="11:11">
      <c r="K121990"/>
    </row>
    <row r="121991" spans="11:11">
      <c r="K121991"/>
    </row>
    <row r="121992" spans="11:11">
      <c r="K121992"/>
    </row>
    <row r="121993" spans="11:11">
      <c r="K121993"/>
    </row>
    <row r="121994" spans="11:11">
      <c r="K121994"/>
    </row>
    <row r="121995" spans="11:11">
      <c r="K121995"/>
    </row>
    <row r="121996" spans="11:11">
      <c r="K121996"/>
    </row>
    <row r="121997" spans="11:11">
      <c r="K121997"/>
    </row>
    <row r="121998" spans="11:11">
      <c r="K121998"/>
    </row>
    <row r="121999" spans="11:11">
      <c r="K121999"/>
    </row>
    <row r="122000" spans="11:11">
      <c r="K122000"/>
    </row>
    <row r="122001" spans="11:11">
      <c r="K122001"/>
    </row>
    <row r="122002" spans="11:11">
      <c r="K122002"/>
    </row>
    <row r="122003" spans="11:11">
      <c r="K122003"/>
    </row>
    <row r="122004" spans="11:11">
      <c r="K122004"/>
    </row>
    <row r="122005" spans="11:11">
      <c r="K122005"/>
    </row>
    <row r="122006" spans="11:11">
      <c r="K122006"/>
    </row>
    <row r="122007" spans="11:11">
      <c r="K122007"/>
    </row>
    <row r="122008" spans="11:11">
      <c r="K122008"/>
    </row>
    <row r="122009" spans="11:11">
      <c r="K122009"/>
    </row>
    <row r="122010" spans="11:11">
      <c r="K122010"/>
    </row>
    <row r="122011" spans="11:11">
      <c r="K122011"/>
    </row>
    <row r="122012" spans="11:11">
      <c r="K122012"/>
    </row>
    <row r="122013" spans="11:11">
      <c r="K122013"/>
    </row>
    <row r="122014" spans="11:11">
      <c r="K122014"/>
    </row>
    <row r="122015" spans="11:11">
      <c r="K122015"/>
    </row>
    <row r="122016" spans="11:11">
      <c r="K122016"/>
    </row>
    <row r="122017" spans="11:11">
      <c r="K122017"/>
    </row>
    <row r="122018" spans="11:11">
      <c r="K122018"/>
    </row>
    <row r="122019" spans="11:11">
      <c r="K122019"/>
    </row>
    <row r="122020" spans="11:11">
      <c r="K122020"/>
    </row>
    <row r="122021" spans="11:11">
      <c r="K122021"/>
    </row>
    <row r="122022" spans="11:11">
      <c r="K122022"/>
    </row>
    <row r="122023" spans="11:11">
      <c r="K122023"/>
    </row>
    <row r="122024" spans="11:11">
      <c r="K122024"/>
    </row>
    <row r="122025" spans="11:11">
      <c r="K122025"/>
    </row>
    <row r="122026" spans="11:11">
      <c r="K122026"/>
    </row>
    <row r="122027" spans="11:11">
      <c r="K122027"/>
    </row>
    <row r="122028" spans="11:11">
      <c r="K122028"/>
    </row>
    <row r="122029" spans="11:11">
      <c r="K122029"/>
    </row>
    <row r="122030" spans="11:11">
      <c r="K122030"/>
    </row>
    <row r="122031" spans="11:11">
      <c r="K122031"/>
    </row>
    <row r="122032" spans="11:11">
      <c r="K122032"/>
    </row>
    <row r="122033" spans="11:11">
      <c r="K122033"/>
    </row>
    <row r="122034" spans="11:11">
      <c r="K122034"/>
    </row>
    <row r="122035" spans="11:11">
      <c r="K122035"/>
    </row>
    <row r="122036" spans="11:11">
      <c r="K122036"/>
    </row>
    <row r="122037" spans="11:11">
      <c r="K122037"/>
    </row>
    <row r="122038" spans="11:11">
      <c r="K122038"/>
    </row>
    <row r="122039" spans="11:11">
      <c r="K122039"/>
    </row>
    <row r="122040" spans="11:11">
      <c r="K122040"/>
    </row>
    <row r="122041" spans="11:11">
      <c r="K122041"/>
    </row>
    <row r="122042" spans="11:11">
      <c r="K122042"/>
    </row>
    <row r="122043" spans="11:11">
      <c r="K122043"/>
    </row>
    <row r="122044" spans="11:11">
      <c r="K122044"/>
    </row>
    <row r="122045" spans="11:11">
      <c r="K122045"/>
    </row>
    <row r="122046" spans="11:11">
      <c r="K122046"/>
    </row>
    <row r="122047" spans="11:11">
      <c r="K122047"/>
    </row>
    <row r="122048" spans="11:11">
      <c r="K122048"/>
    </row>
    <row r="122049" spans="11:11">
      <c r="K122049"/>
    </row>
    <row r="122050" spans="11:11">
      <c r="K122050"/>
    </row>
    <row r="122051" spans="11:11">
      <c r="K122051"/>
    </row>
    <row r="122052" spans="11:11">
      <c r="K122052"/>
    </row>
    <row r="122053" spans="11:11">
      <c r="K122053"/>
    </row>
    <row r="122054" spans="11:11">
      <c r="K122054"/>
    </row>
    <row r="122055" spans="11:11">
      <c r="K122055"/>
    </row>
    <row r="122056" spans="11:11">
      <c r="K122056"/>
    </row>
    <row r="122057" spans="11:11">
      <c r="K122057"/>
    </row>
    <row r="122058" spans="11:11">
      <c r="K122058"/>
    </row>
    <row r="122059" spans="11:11">
      <c r="K122059"/>
    </row>
    <row r="122060" spans="11:11">
      <c r="K122060"/>
    </row>
    <row r="122061" spans="11:11">
      <c r="K122061"/>
    </row>
    <row r="122062" spans="11:11">
      <c r="K122062"/>
    </row>
    <row r="122063" spans="11:11">
      <c r="K122063"/>
    </row>
    <row r="122064" spans="11:11">
      <c r="K122064"/>
    </row>
    <row r="122065" spans="11:11">
      <c r="K122065"/>
    </row>
    <row r="122066" spans="11:11">
      <c r="K122066"/>
    </row>
    <row r="122067" spans="11:11">
      <c r="K122067"/>
    </row>
    <row r="122068" spans="11:11">
      <c r="K122068"/>
    </row>
    <row r="122069" spans="11:11">
      <c r="K122069"/>
    </row>
    <row r="122070" spans="11:11">
      <c r="K122070"/>
    </row>
    <row r="122071" spans="11:11">
      <c r="K122071"/>
    </row>
    <row r="122072" spans="11:11">
      <c r="K122072"/>
    </row>
    <row r="122073" spans="11:11">
      <c r="K122073"/>
    </row>
    <row r="122074" spans="11:11">
      <c r="K122074"/>
    </row>
    <row r="122075" spans="11:11">
      <c r="K122075"/>
    </row>
    <row r="122076" spans="11:11">
      <c r="K122076"/>
    </row>
    <row r="122077" spans="11:11">
      <c r="K122077"/>
    </row>
    <row r="122078" spans="11:11">
      <c r="K122078"/>
    </row>
    <row r="122079" spans="11:11">
      <c r="K122079"/>
    </row>
    <row r="122080" spans="11:11">
      <c r="K122080"/>
    </row>
    <row r="122081" spans="11:11">
      <c r="K122081"/>
    </row>
    <row r="122082" spans="11:11">
      <c r="K122082"/>
    </row>
    <row r="122083" spans="11:11">
      <c r="K122083"/>
    </row>
    <row r="122084" spans="11:11">
      <c r="K122084"/>
    </row>
    <row r="122085" spans="11:11">
      <c r="K122085"/>
    </row>
    <row r="122086" spans="11:11">
      <c r="K122086"/>
    </row>
    <row r="122087" spans="11:11">
      <c r="K122087"/>
    </row>
    <row r="122088" spans="11:11">
      <c r="K122088"/>
    </row>
    <row r="122089" spans="11:11">
      <c r="K122089"/>
    </row>
    <row r="122090" spans="11:11">
      <c r="K122090"/>
    </row>
    <row r="122091" spans="11:11">
      <c r="K122091"/>
    </row>
    <row r="122092" spans="11:11">
      <c r="K122092"/>
    </row>
    <row r="122093" spans="11:11">
      <c r="K122093"/>
    </row>
    <row r="122094" spans="11:11">
      <c r="K122094"/>
    </row>
    <row r="122095" spans="11:11">
      <c r="K122095"/>
    </row>
    <row r="122096" spans="11:11">
      <c r="K122096"/>
    </row>
    <row r="122097" spans="11:11">
      <c r="K122097"/>
    </row>
    <row r="122098" spans="11:11">
      <c r="K122098"/>
    </row>
    <row r="122099" spans="11:11">
      <c r="K122099"/>
    </row>
    <row r="122100" spans="11:11">
      <c r="K122100"/>
    </row>
    <row r="122101" spans="11:11">
      <c r="K122101"/>
    </row>
    <row r="122102" spans="11:11">
      <c r="K122102"/>
    </row>
    <row r="122103" spans="11:11">
      <c r="K122103"/>
    </row>
    <row r="122104" spans="11:11">
      <c r="K122104"/>
    </row>
    <row r="122105" spans="11:11">
      <c r="K122105"/>
    </row>
    <row r="122106" spans="11:11">
      <c r="K122106"/>
    </row>
    <row r="122107" spans="11:11">
      <c r="K122107"/>
    </row>
    <row r="122108" spans="11:11">
      <c r="K122108"/>
    </row>
    <row r="122109" spans="11:11">
      <c r="K122109"/>
    </row>
    <row r="122110" spans="11:11">
      <c r="K122110"/>
    </row>
    <row r="122111" spans="11:11">
      <c r="K122111"/>
    </row>
    <row r="122112" spans="11:11">
      <c r="K122112"/>
    </row>
    <row r="122113" spans="11:11">
      <c r="K122113"/>
    </row>
    <row r="122114" spans="11:11">
      <c r="K122114"/>
    </row>
    <row r="122115" spans="11:11">
      <c r="K122115"/>
    </row>
    <row r="122116" spans="11:11">
      <c r="K122116"/>
    </row>
    <row r="122117" spans="11:11">
      <c r="K122117"/>
    </row>
    <row r="122118" spans="11:11">
      <c r="K122118"/>
    </row>
    <row r="122119" spans="11:11">
      <c r="K122119"/>
    </row>
    <row r="122120" spans="11:11">
      <c r="K122120"/>
    </row>
    <row r="122121" spans="11:11">
      <c r="K122121"/>
    </row>
    <row r="122122" spans="11:11">
      <c r="K122122"/>
    </row>
    <row r="122123" spans="11:11">
      <c r="K122123"/>
    </row>
    <row r="122124" spans="11:11">
      <c r="K122124"/>
    </row>
    <row r="122125" spans="11:11">
      <c r="K122125"/>
    </row>
    <row r="122126" spans="11:11">
      <c r="K122126"/>
    </row>
    <row r="122127" spans="11:11">
      <c r="K122127"/>
    </row>
    <row r="122128" spans="11:11">
      <c r="K122128"/>
    </row>
    <row r="122129" spans="11:11">
      <c r="K122129"/>
    </row>
    <row r="122130" spans="11:11">
      <c r="K122130"/>
    </row>
    <row r="122131" spans="11:11">
      <c r="K122131"/>
    </row>
    <row r="122132" spans="11:11">
      <c r="K122132"/>
    </row>
    <row r="122133" spans="11:11">
      <c r="K122133"/>
    </row>
    <row r="122134" spans="11:11">
      <c r="K122134"/>
    </row>
    <row r="122135" spans="11:11">
      <c r="K122135"/>
    </row>
    <row r="122136" spans="11:11">
      <c r="K122136"/>
    </row>
    <row r="122137" spans="11:11">
      <c r="K122137"/>
    </row>
    <row r="122138" spans="11:11">
      <c r="K122138"/>
    </row>
    <row r="122139" spans="11:11">
      <c r="K122139"/>
    </row>
    <row r="122140" spans="11:11">
      <c r="K122140"/>
    </row>
    <row r="122141" spans="11:11">
      <c r="K122141"/>
    </row>
    <row r="122142" spans="11:11">
      <c r="K122142"/>
    </row>
    <row r="122143" spans="11:11">
      <c r="K122143"/>
    </row>
    <row r="122144" spans="11:11">
      <c r="K122144"/>
    </row>
    <row r="122145" spans="11:11">
      <c r="K122145"/>
    </row>
    <row r="122146" spans="11:11">
      <c r="K122146"/>
    </row>
    <row r="122147" spans="11:11">
      <c r="K122147"/>
    </row>
    <row r="122148" spans="11:11">
      <c r="K122148"/>
    </row>
    <row r="122149" spans="11:11">
      <c r="K122149"/>
    </row>
    <row r="122150" spans="11:11">
      <c r="K122150"/>
    </row>
    <row r="122151" spans="11:11">
      <c r="K122151"/>
    </row>
    <row r="122152" spans="11:11">
      <c r="K122152"/>
    </row>
    <row r="122153" spans="11:11">
      <c r="K122153"/>
    </row>
    <row r="122154" spans="11:11">
      <c r="K122154"/>
    </row>
    <row r="122155" spans="11:11">
      <c r="K122155"/>
    </row>
    <row r="122156" spans="11:11">
      <c r="K122156"/>
    </row>
    <row r="122157" spans="11:11">
      <c r="K122157"/>
    </row>
    <row r="122158" spans="11:11">
      <c r="K122158"/>
    </row>
    <row r="122159" spans="11:11">
      <c r="K122159"/>
    </row>
    <row r="122160" spans="11:11">
      <c r="K122160"/>
    </row>
    <row r="122161" spans="11:11">
      <c r="K122161"/>
    </row>
    <row r="122162" spans="11:11">
      <c r="K122162"/>
    </row>
    <row r="122163" spans="11:11">
      <c r="K122163"/>
    </row>
    <row r="122164" spans="11:11">
      <c r="K122164"/>
    </row>
    <row r="122165" spans="11:11">
      <c r="K122165"/>
    </row>
    <row r="122166" spans="11:11">
      <c r="K122166"/>
    </row>
    <row r="122167" spans="11:11">
      <c r="K122167"/>
    </row>
    <row r="122168" spans="11:11">
      <c r="K122168"/>
    </row>
    <row r="122169" spans="11:11">
      <c r="K122169"/>
    </row>
    <row r="122170" spans="11:11">
      <c r="K122170"/>
    </row>
    <row r="122171" spans="11:11">
      <c r="K122171"/>
    </row>
    <row r="122172" spans="11:11">
      <c r="K122172"/>
    </row>
    <row r="122173" spans="11:11">
      <c r="K122173"/>
    </row>
    <row r="122174" spans="11:11">
      <c r="K122174"/>
    </row>
    <row r="122175" spans="11:11">
      <c r="K122175"/>
    </row>
    <row r="122176" spans="11:11">
      <c r="K122176"/>
    </row>
    <row r="122177" spans="11:11">
      <c r="K122177"/>
    </row>
    <row r="122178" spans="11:11">
      <c r="K122178"/>
    </row>
    <row r="122179" spans="11:11">
      <c r="K122179"/>
    </row>
    <row r="122180" spans="11:11">
      <c r="K122180"/>
    </row>
    <row r="122181" spans="11:11">
      <c r="K122181"/>
    </row>
    <row r="122182" spans="11:11">
      <c r="K122182"/>
    </row>
    <row r="122183" spans="11:11">
      <c r="K122183"/>
    </row>
    <row r="122184" spans="11:11">
      <c r="K122184"/>
    </row>
    <row r="122185" spans="11:11">
      <c r="K122185"/>
    </row>
    <row r="122186" spans="11:11">
      <c r="K122186"/>
    </row>
    <row r="122187" spans="11:11">
      <c r="K122187"/>
    </row>
    <row r="122188" spans="11:11">
      <c r="K122188"/>
    </row>
    <row r="122189" spans="11:11">
      <c r="K122189"/>
    </row>
    <row r="122190" spans="11:11">
      <c r="K122190"/>
    </row>
    <row r="122191" spans="11:11">
      <c r="K122191"/>
    </row>
    <row r="122192" spans="11:11">
      <c r="K122192"/>
    </row>
    <row r="122193" spans="11:11">
      <c r="K122193"/>
    </row>
    <row r="122194" spans="11:11">
      <c r="K122194"/>
    </row>
    <row r="122195" spans="11:11">
      <c r="K122195"/>
    </row>
    <row r="122196" spans="11:11">
      <c r="K122196"/>
    </row>
    <row r="122197" spans="11:11">
      <c r="K122197"/>
    </row>
    <row r="122198" spans="11:11">
      <c r="K122198"/>
    </row>
    <row r="122199" spans="11:11">
      <c r="K122199"/>
    </row>
    <row r="122200" spans="11:11">
      <c r="K122200"/>
    </row>
    <row r="122201" spans="11:11">
      <c r="K122201"/>
    </row>
    <row r="122202" spans="11:11">
      <c r="K122202"/>
    </row>
    <row r="122203" spans="11:11">
      <c r="K122203"/>
    </row>
    <row r="122204" spans="11:11">
      <c r="K122204"/>
    </row>
    <row r="122205" spans="11:11">
      <c r="K122205"/>
    </row>
    <row r="122206" spans="11:11">
      <c r="K122206"/>
    </row>
    <row r="122207" spans="11:11">
      <c r="K122207"/>
    </row>
    <row r="122208" spans="11:11">
      <c r="K122208"/>
    </row>
    <row r="122209" spans="11:11">
      <c r="K122209"/>
    </row>
    <row r="122210" spans="11:11">
      <c r="K122210"/>
    </row>
    <row r="122211" spans="11:11">
      <c r="K122211"/>
    </row>
    <row r="122212" spans="11:11">
      <c r="K122212"/>
    </row>
    <row r="122213" spans="11:11">
      <c r="K122213"/>
    </row>
    <row r="122214" spans="11:11">
      <c r="K122214"/>
    </row>
    <row r="122215" spans="11:11">
      <c r="K122215"/>
    </row>
    <row r="122216" spans="11:11">
      <c r="K122216"/>
    </row>
    <row r="122217" spans="11:11">
      <c r="K122217"/>
    </row>
    <row r="122218" spans="11:11">
      <c r="K122218"/>
    </row>
    <row r="122219" spans="11:11">
      <c r="K122219"/>
    </row>
    <row r="122220" spans="11:11">
      <c r="K122220"/>
    </row>
    <row r="122221" spans="11:11">
      <c r="K122221"/>
    </row>
    <row r="122222" spans="11:11">
      <c r="K122222"/>
    </row>
    <row r="122223" spans="11:11">
      <c r="K122223"/>
    </row>
    <row r="122224" spans="11:11">
      <c r="K122224"/>
    </row>
    <row r="122225" spans="11:11">
      <c r="K122225"/>
    </row>
    <row r="122226" spans="11:11">
      <c r="K122226"/>
    </row>
    <row r="122227" spans="11:11">
      <c r="K122227"/>
    </row>
    <row r="122228" spans="11:11">
      <c r="K122228"/>
    </row>
    <row r="122229" spans="11:11">
      <c r="K122229"/>
    </row>
    <row r="122230" spans="11:11">
      <c r="K122230"/>
    </row>
    <row r="122231" spans="11:11">
      <c r="K122231"/>
    </row>
    <row r="122232" spans="11:11">
      <c r="K122232"/>
    </row>
    <row r="122233" spans="11:11">
      <c r="K122233"/>
    </row>
    <row r="122234" spans="11:11">
      <c r="K122234"/>
    </row>
    <row r="122235" spans="11:11">
      <c r="K122235"/>
    </row>
    <row r="122236" spans="11:11">
      <c r="K122236"/>
    </row>
    <row r="122237" spans="11:11">
      <c r="K122237"/>
    </row>
    <row r="122238" spans="11:11">
      <c r="K122238"/>
    </row>
    <row r="122239" spans="11:11">
      <c r="K122239"/>
    </row>
    <row r="122240" spans="11:11">
      <c r="K122240"/>
    </row>
    <row r="122241" spans="11:11">
      <c r="K122241"/>
    </row>
    <row r="122242" spans="11:11">
      <c r="K122242"/>
    </row>
    <row r="122243" spans="11:11">
      <c r="K122243"/>
    </row>
    <row r="122244" spans="11:11">
      <c r="K122244"/>
    </row>
    <row r="122245" spans="11:11">
      <c r="K122245"/>
    </row>
    <row r="122246" spans="11:11">
      <c r="K122246"/>
    </row>
    <row r="122247" spans="11:11">
      <c r="K122247"/>
    </row>
    <row r="122248" spans="11:11">
      <c r="K122248"/>
    </row>
    <row r="122249" spans="11:11">
      <c r="K122249"/>
    </row>
    <row r="122250" spans="11:11">
      <c r="K122250"/>
    </row>
    <row r="122251" spans="11:11">
      <c r="K122251"/>
    </row>
    <row r="122252" spans="11:11">
      <c r="K122252"/>
    </row>
    <row r="122253" spans="11:11">
      <c r="K122253"/>
    </row>
    <row r="122254" spans="11:11">
      <c r="K122254"/>
    </row>
    <row r="122255" spans="11:11">
      <c r="K122255"/>
    </row>
    <row r="122256" spans="11:11">
      <c r="K122256"/>
    </row>
    <row r="122257" spans="11:11">
      <c r="K122257"/>
    </row>
    <row r="122258" spans="11:11">
      <c r="K122258"/>
    </row>
    <row r="122259" spans="11:11">
      <c r="K122259"/>
    </row>
    <row r="122260" spans="11:11">
      <c r="K122260"/>
    </row>
    <row r="122261" spans="11:11">
      <c r="K122261"/>
    </row>
    <row r="122262" spans="11:11">
      <c r="K122262"/>
    </row>
    <row r="122263" spans="11:11">
      <c r="K122263"/>
    </row>
    <row r="122264" spans="11:11">
      <c r="K122264"/>
    </row>
    <row r="122265" spans="11:11">
      <c r="K122265"/>
    </row>
    <row r="122266" spans="11:11">
      <c r="K122266"/>
    </row>
    <row r="122267" spans="11:11">
      <c r="K122267"/>
    </row>
    <row r="122268" spans="11:11">
      <c r="K122268"/>
    </row>
    <row r="122269" spans="11:11">
      <c r="K122269"/>
    </row>
    <row r="122270" spans="11:11">
      <c r="K122270"/>
    </row>
    <row r="122271" spans="11:11">
      <c r="K122271"/>
    </row>
    <row r="122272" spans="11:11">
      <c r="K122272"/>
    </row>
    <row r="122273" spans="11:11">
      <c r="K122273"/>
    </row>
    <row r="122274" spans="11:11">
      <c r="K122274"/>
    </row>
    <row r="122275" spans="11:11">
      <c r="K122275"/>
    </row>
    <row r="122276" spans="11:11">
      <c r="K122276"/>
    </row>
    <row r="122277" spans="11:11">
      <c r="K122277"/>
    </row>
    <row r="122278" spans="11:11">
      <c r="K122278"/>
    </row>
    <row r="122279" spans="11:11">
      <c r="K122279"/>
    </row>
    <row r="122280" spans="11:11">
      <c r="K122280"/>
    </row>
    <row r="122281" spans="11:11">
      <c r="K122281"/>
    </row>
    <row r="122282" spans="11:11">
      <c r="K122282"/>
    </row>
    <row r="122283" spans="11:11">
      <c r="K122283"/>
    </row>
    <row r="122284" spans="11:11">
      <c r="K122284"/>
    </row>
    <row r="122285" spans="11:11">
      <c r="K122285"/>
    </row>
    <row r="122286" spans="11:11">
      <c r="K122286"/>
    </row>
    <row r="122287" spans="11:11">
      <c r="K122287"/>
    </row>
    <row r="122288" spans="11:11">
      <c r="K122288"/>
    </row>
    <row r="122289" spans="11:11">
      <c r="K122289"/>
    </row>
    <row r="122290" spans="11:11">
      <c r="K122290"/>
    </row>
    <row r="122291" spans="11:11">
      <c r="K122291"/>
    </row>
    <row r="122292" spans="11:11">
      <c r="K122292"/>
    </row>
    <row r="122293" spans="11:11">
      <c r="K122293"/>
    </row>
    <row r="122294" spans="11:11">
      <c r="K122294"/>
    </row>
    <row r="122295" spans="11:11">
      <c r="K122295"/>
    </row>
    <row r="122296" spans="11:11">
      <c r="K122296"/>
    </row>
    <row r="122297" spans="11:11">
      <c r="K122297"/>
    </row>
    <row r="122298" spans="11:11">
      <c r="K122298"/>
    </row>
    <row r="122299" spans="11:11">
      <c r="K122299"/>
    </row>
    <row r="122300" spans="11:11">
      <c r="K122300"/>
    </row>
    <row r="122301" spans="11:11">
      <c r="K122301"/>
    </row>
    <row r="122302" spans="11:11">
      <c r="K122302"/>
    </row>
    <row r="122303" spans="11:11">
      <c r="K122303"/>
    </row>
    <row r="122304" spans="11:11">
      <c r="K122304"/>
    </row>
    <row r="122305" spans="11:11">
      <c r="K122305"/>
    </row>
    <row r="122306" spans="11:11">
      <c r="K122306"/>
    </row>
    <row r="122307" spans="11:11">
      <c r="K122307"/>
    </row>
    <row r="122308" spans="11:11">
      <c r="K122308"/>
    </row>
    <row r="122309" spans="11:11">
      <c r="K122309"/>
    </row>
    <row r="122310" spans="11:11">
      <c r="K122310"/>
    </row>
    <row r="122311" spans="11:11">
      <c r="K122311"/>
    </row>
    <row r="122312" spans="11:11">
      <c r="K122312"/>
    </row>
    <row r="122313" spans="11:11">
      <c r="K122313"/>
    </row>
    <row r="122314" spans="11:11">
      <c r="K122314"/>
    </row>
    <row r="122315" spans="11:11">
      <c r="K122315"/>
    </row>
    <row r="122316" spans="11:11">
      <c r="K122316"/>
    </row>
    <row r="122317" spans="11:11">
      <c r="K122317"/>
    </row>
    <row r="122318" spans="11:11">
      <c r="K122318"/>
    </row>
    <row r="122319" spans="11:11">
      <c r="K122319"/>
    </row>
    <row r="122320" spans="11:11">
      <c r="K122320"/>
    </row>
    <row r="122321" spans="11:11">
      <c r="K122321"/>
    </row>
    <row r="122322" spans="11:11">
      <c r="K122322"/>
    </row>
    <row r="122323" spans="11:11">
      <c r="K122323"/>
    </row>
    <row r="122324" spans="11:11">
      <c r="K122324"/>
    </row>
    <row r="122325" spans="11:11">
      <c r="K122325"/>
    </row>
    <row r="122326" spans="11:11">
      <c r="K122326"/>
    </row>
    <row r="122327" spans="11:11">
      <c r="K122327"/>
    </row>
    <row r="122328" spans="11:11">
      <c r="K122328"/>
    </row>
    <row r="122329" spans="11:11">
      <c r="K122329"/>
    </row>
    <row r="122330" spans="11:11">
      <c r="K122330"/>
    </row>
    <row r="122331" spans="11:11">
      <c r="K122331"/>
    </row>
    <row r="122332" spans="11:11">
      <c r="K122332"/>
    </row>
    <row r="122333" spans="11:11">
      <c r="K122333"/>
    </row>
    <row r="122334" spans="11:11">
      <c r="K122334"/>
    </row>
    <row r="122335" spans="11:11">
      <c r="K122335"/>
    </row>
    <row r="122336" spans="11:11">
      <c r="K122336"/>
    </row>
    <row r="122337" spans="11:11">
      <c r="K122337"/>
    </row>
    <row r="122338" spans="11:11">
      <c r="K122338"/>
    </row>
    <row r="122339" spans="11:11">
      <c r="K122339"/>
    </row>
    <row r="122340" spans="11:11">
      <c r="K122340"/>
    </row>
    <row r="122341" spans="11:11">
      <c r="K122341"/>
    </row>
    <row r="122342" spans="11:11">
      <c r="K122342"/>
    </row>
    <row r="122343" spans="11:11">
      <c r="K122343"/>
    </row>
    <row r="122344" spans="11:11">
      <c r="K122344"/>
    </row>
    <row r="122345" spans="11:11">
      <c r="K122345"/>
    </row>
    <row r="122346" spans="11:11">
      <c r="K122346"/>
    </row>
    <row r="122347" spans="11:11">
      <c r="K122347"/>
    </row>
    <row r="122348" spans="11:11">
      <c r="K122348"/>
    </row>
    <row r="122349" spans="11:11">
      <c r="K122349"/>
    </row>
    <row r="122350" spans="11:11">
      <c r="K122350"/>
    </row>
    <row r="122351" spans="11:11">
      <c r="K122351"/>
    </row>
    <row r="122352" spans="11:11">
      <c r="K122352"/>
    </row>
    <row r="122353" spans="11:11">
      <c r="K122353"/>
    </row>
    <row r="122354" spans="11:11">
      <c r="K122354"/>
    </row>
    <row r="122355" spans="11:11">
      <c r="K122355"/>
    </row>
    <row r="122356" spans="11:11">
      <c r="K122356"/>
    </row>
    <row r="122357" spans="11:11">
      <c r="K122357"/>
    </row>
    <row r="122358" spans="11:11">
      <c r="K122358"/>
    </row>
    <row r="122359" spans="11:11">
      <c r="K122359"/>
    </row>
    <row r="122360" spans="11:11">
      <c r="K122360"/>
    </row>
    <row r="122361" spans="11:11">
      <c r="K122361"/>
    </row>
    <row r="122362" spans="11:11">
      <c r="K122362"/>
    </row>
    <row r="122363" spans="11:11">
      <c r="K122363"/>
    </row>
    <row r="122364" spans="11:11">
      <c r="K122364"/>
    </row>
    <row r="122365" spans="11:11">
      <c r="K122365"/>
    </row>
    <row r="122366" spans="11:11">
      <c r="K122366"/>
    </row>
    <row r="122367" spans="11:11">
      <c r="K122367"/>
    </row>
    <row r="122368" spans="11:11">
      <c r="K122368"/>
    </row>
    <row r="122369" spans="11:11">
      <c r="K122369"/>
    </row>
    <row r="122370" spans="11:11">
      <c r="K122370"/>
    </row>
    <row r="122371" spans="11:11">
      <c r="K122371"/>
    </row>
    <row r="122372" spans="11:11">
      <c r="K122372"/>
    </row>
    <row r="122373" spans="11:11">
      <c r="K122373"/>
    </row>
    <row r="122374" spans="11:11">
      <c r="K122374"/>
    </row>
    <row r="122375" spans="11:11">
      <c r="K122375"/>
    </row>
    <row r="122376" spans="11:11">
      <c r="K122376"/>
    </row>
    <row r="122377" spans="11:11">
      <c r="K122377"/>
    </row>
    <row r="122378" spans="11:11">
      <c r="K122378"/>
    </row>
    <row r="122379" spans="11:11">
      <c r="K122379"/>
    </row>
    <row r="122380" spans="11:11">
      <c r="K122380"/>
    </row>
    <row r="122381" spans="11:11">
      <c r="K122381"/>
    </row>
    <row r="122382" spans="11:11">
      <c r="K122382"/>
    </row>
    <row r="122383" spans="11:11">
      <c r="K122383"/>
    </row>
    <row r="122384" spans="11:11">
      <c r="K122384"/>
    </row>
    <row r="122385" spans="11:11">
      <c r="K122385"/>
    </row>
    <row r="122386" spans="11:11">
      <c r="K122386"/>
    </row>
    <row r="122387" spans="11:11">
      <c r="K122387"/>
    </row>
    <row r="122388" spans="11:11">
      <c r="K122388"/>
    </row>
    <row r="122389" spans="11:11">
      <c r="K122389"/>
    </row>
    <row r="122390" spans="11:11">
      <c r="K122390"/>
    </row>
    <row r="122391" spans="11:11">
      <c r="K122391"/>
    </row>
    <row r="122392" spans="11:11">
      <c r="K122392"/>
    </row>
    <row r="122393" spans="11:11">
      <c r="K122393"/>
    </row>
    <row r="122394" spans="11:11">
      <c r="K122394"/>
    </row>
    <row r="122395" spans="11:11">
      <c r="K122395"/>
    </row>
    <row r="122396" spans="11:11">
      <c r="K122396"/>
    </row>
    <row r="122397" spans="11:11">
      <c r="K122397"/>
    </row>
    <row r="122398" spans="11:11">
      <c r="K122398"/>
    </row>
    <row r="122399" spans="11:11">
      <c r="K122399"/>
    </row>
    <row r="122400" spans="11:11">
      <c r="K122400"/>
    </row>
    <row r="122401" spans="11:11">
      <c r="K122401"/>
    </row>
    <row r="122402" spans="11:11">
      <c r="K122402"/>
    </row>
    <row r="122403" spans="11:11">
      <c r="K122403"/>
    </row>
    <row r="122404" spans="11:11">
      <c r="K122404"/>
    </row>
    <row r="122405" spans="11:11">
      <c r="K122405"/>
    </row>
    <row r="122406" spans="11:11">
      <c r="K122406"/>
    </row>
    <row r="122407" spans="11:11">
      <c r="K122407"/>
    </row>
    <row r="122408" spans="11:11">
      <c r="K122408"/>
    </row>
    <row r="122409" spans="11:11">
      <c r="K122409"/>
    </row>
    <row r="122410" spans="11:11">
      <c r="K122410"/>
    </row>
    <row r="122411" spans="11:11">
      <c r="K122411"/>
    </row>
    <row r="122412" spans="11:11">
      <c r="K122412"/>
    </row>
    <row r="122413" spans="11:11">
      <c r="K122413"/>
    </row>
    <row r="122414" spans="11:11">
      <c r="K122414"/>
    </row>
    <row r="122415" spans="11:11">
      <c r="K122415"/>
    </row>
    <row r="122416" spans="11:11">
      <c r="K122416"/>
    </row>
    <row r="122417" spans="11:11">
      <c r="K122417"/>
    </row>
    <row r="122418" spans="11:11">
      <c r="K122418"/>
    </row>
    <row r="122419" spans="11:11">
      <c r="K122419"/>
    </row>
    <row r="122420" spans="11:11">
      <c r="K122420"/>
    </row>
    <row r="122421" spans="11:11">
      <c r="K122421"/>
    </row>
    <row r="122422" spans="11:11">
      <c r="K122422"/>
    </row>
    <row r="122423" spans="11:11">
      <c r="K122423"/>
    </row>
    <row r="122424" spans="11:11">
      <c r="K122424"/>
    </row>
    <row r="122425" spans="11:11">
      <c r="K122425"/>
    </row>
    <row r="122426" spans="11:11">
      <c r="K122426"/>
    </row>
    <row r="122427" spans="11:11">
      <c r="K122427"/>
    </row>
    <row r="122428" spans="11:11">
      <c r="K122428"/>
    </row>
    <row r="122429" spans="11:11">
      <c r="K122429"/>
    </row>
    <row r="122430" spans="11:11">
      <c r="K122430"/>
    </row>
    <row r="122431" spans="11:11">
      <c r="K122431"/>
    </row>
    <row r="122432" spans="11:11">
      <c r="K122432"/>
    </row>
    <row r="122433" spans="11:11">
      <c r="K122433"/>
    </row>
    <row r="122434" spans="11:11">
      <c r="K122434"/>
    </row>
    <row r="122435" spans="11:11">
      <c r="K122435"/>
    </row>
    <row r="122436" spans="11:11">
      <c r="K122436"/>
    </row>
    <row r="122437" spans="11:11">
      <c r="K122437"/>
    </row>
    <row r="122438" spans="11:11">
      <c r="K122438"/>
    </row>
    <row r="122439" spans="11:11">
      <c r="K122439"/>
    </row>
    <row r="122440" spans="11:11">
      <c r="K122440"/>
    </row>
    <row r="122441" spans="11:11">
      <c r="K122441"/>
    </row>
    <row r="122442" spans="11:11">
      <c r="K122442"/>
    </row>
    <row r="122443" spans="11:11">
      <c r="K122443"/>
    </row>
    <row r="122444" spans="11:11">
      <c r="K122444"/>
    </row>
    <row r="122445" spans="11:11">
      <c r="K122445"/>
    </row>
    <row r="122446" spans="11:11">
      <c r="K122446"/>
    </row>
    <row r="122447" spans="11:11">
      <c r="K122447"/>
    </row>
    <row r="122448" spans="11:11">
      <c r="K122448"/>
    </row>
    <row r="122449" spans="11:11">
      <c r="K122449"/>
    </row>
    <row r="122450" spans="11:11">
      <c r="K122450"/>
    </row>
    <row r="122451" spans="11:11">
      <c r="K122451"/>
    </row>
    <row r="122452" spans="11:11">
      <c r="K122452"/>
    </row>
    <row r="122453" spans="11:11">
      <c r="K122453"/>
    </row>
    <row r="122454" spans="11:11">
      <c r="K122454"/>
    </row>
    <row r="122455" spans="11:11">
      <c r="K122455"/>
    </row>
    <row r="122456" spans="11:11">
      <c r="K122456"/>
    </row>
    <row r="122457" spans="11:11">
      <c r="K122457"/>
    </row>
    <row r="122458" spans="11:11">
      <c r="K122458"/>
    </row>
    <row r="122459" spans="11:11">
      <c r="K122459"/>
    </row>
    <row r="122460" spans="11:11">
      <c r="K122460"/>
    </row>
    <row r="122461" spans="11:11">
      <c r="K122461"/>
    </row>
    <row r="122462" spans="11:11">
      <c r="K122462"/>
    </row>
    <row r="122463" spans="11:11">
      <c r="K122463"/>
    </row>
    <row r="122464" spans="11:11">
      <c r="K122464"/>
    </row>
    <row r="122465" spans="11:11">
      <c r="K122465"/>
    </row>
    <row r="122466" spans="11:11">
      <c r="K122466"/>
    </row>
    <row r="122467" spans="11:11">
      <c r="K122467"/>
    </row>
    <row r="122468" spans="11:11">
      <c r="K122468"/>
    </row>
    <row r="122469" spans="11:11">
      <c r="K122469"/>
    </row>
    <row r="122470" spans="11:11">
      <c r="K122470"/>
    </row>
    <row r="122471" spans="11:11">
      <c r="K122471"/>
    </row>
    <row r="122472" spans="11:11">
      <c r="K122472"/>
    </row>
    <row r="122473" spans="11:11">
      <c r="K122473"/>
    </row>
    <row r="122474" spans="11:11">
      <c r="K122474"/>
    </row>
    <row r="122475" spans="11:11">
      <c r="K122475"/>
    </row>
    <row r="122476" spans="11:11">
      <c r="K122476"/>
    </row>
    <row r="122477" spans="11:11">
      <c r="K122477"/>
    </row>
    <row r="122478" spans="11:11">
      <c r="K122478"/>
    </row>
    <row r="122479" spans="11:11">
      <c r="K122479"/>
    </row>
    <row r="122480" spans="11:11">
      <c r="K122480"/>
    </row>
    <row r="122481" spans="11:11">
      <c r="K122481"/>
    </row>
    <row r="122482" spans="11:11">
      <c r="K122482"/>
    </row>
    <row r="122483" spans="11:11">
      <c r="K122483"/>
    </row>
    <row r="122484" spans="11:11">
      <c r="K122484"/>
    </row>
    <row r="122485" spans="11:11">
      <c r="K122485"/>
    </row>
    <row r="122486" spans="11:11">
      <c r="K122486"/>
    </row>
    <row r="122487" spans="11:11">
      <c r="K122487"/>
    </row>
    <row r="122488" spans="11:11">
      <c r="K122488"/>
    </row>
    <row r="122489" spans="11:11">
      <c r="K122489"/>
    </row>
    <row r="122490" spans="11:11">
      <c r="K122490"/>
    </row>
    <row r="122491" spans="11:11">
      <c r="K122491"/>
    </row>
    <row r="122492" spans="11:11">
      <c r="K122492"/>
    </row>
    <row r="122493" spans="11:11">
      <c r="K122493"/>
    </row>
    <row r="122494" spans="11:11">
      <c r="K122494"/>
    </row>
    <row r="122495" spans="11:11">
      <c r="K122495"/>
    </row>
    <row r="122496" spans="11:11">
      <c r="K122496"/>
    </row>
    <row r="122497" spans="11:11">
      <c r="K122497"/>
    </row>
    <row r="122498" spans="11:11">
      <c r="K122498"/>
    </row>
    <row r="122499" spans="11:11">
      <c r="K122499"/>
    </row>
    <row r="122500" spans="11:11">
      <c r="K122500"/>
    </row>
    <row r="122501" spans="11:11">
      <c r="K122501"/>
    </row>
    <row r="122502" spans="11:11">
      <c r="K122502"/>
    </row>
    <row r="122503" spans="11:11">
      <c r="K122503"/>
    </row>
    <row r="122504" spans="11:11">
      <c r="K122504"/>
    </row>
    <row r="122505" spans="11:11">
      <c r="K122505"/>
    </row>
    <row r="122506" spans="11:11">
      <c r="K122506"/>
    </row>
    <row r="122507" spans="11:11">
      <c r="K122507"/>
    </row>
    <row r="122508" spans="11:11">
      <c r="K122508"/>
    </row>
    <row r="122509" spans="11:11">
      <c r="K122509"/>
    </row>
    <row r="122510" spans="11:11">
      <c r="K122510"/>
    </row>
    <row r="122511" spans="11:11">
      <c r="K122511"/>
    </row>
    <row r="122512" spans="11:11">
      <c r="K122512"/>
    </row>
    <row r="122513" spans="11:11">
      <c r="K122513"/>
    </row>
    <row r="122514" spans="11:11">
      <c r="K122514"/>
    </row>
    <row r="122515" spans="11:11">
      <c r="K122515"/>
    </row>
    <row r="122516" spans="11:11">
      <c r="K122516"/>
    </row>
    <row r="122517" spans="11:11">
      <c r="K122517"/>
    </row>
    <row r="122518" spans="11:11">
      <c r="K122518"/>
    </row>
    <row r="122519" spans="11:11">
      <c r="K122519"/>
    </row>
    <row r="122520" spans="11:11">
      <c r="K122520"/>
    </row>
    <row r="122521" spans="11:11">
      <c r="K122521"/>
    </row>
    <row r="122522" spans="11:11">
      <c r="K122522"/>
    </row>
    <row r="122523" spans="11:11">
      <c r="K122523"/>
    </row>
    <row r="122524" spans="11:11">
      <c r="K122524"/>
    </row>
    <row r="122525" spans="11:11">
      <c r="K122525"/>
    </row>
    <row r="122526" spans="11:11">
      <c r="K122526"/>
    </row>
    <row r="122527" spans="11:11">
      <c r="K122527"/>
    </row>
    <row r="122528" spans="11:11">
      <c r="K122528"/>
    </row>
    <row r="122529" spans="11:11">
      <c r="K122529"/>
    </row>
    <row r="122530" spans="11:11">
      <c r="K122530"/>
    </row>
    <row r="122531" spans="11:11">
      <c r="K122531"/>
    </row>
    <row r="122532" spans="11:11">
      <c r="K122532"/>
    </row>
    <row r="122533" spans="11:11">
      <c r="K122533"/>
    </row>
    <row r="122534" spans="11:11">
      <c r="K122534"/>
    </row>
    <row r="122535" spans="11:11">
      <c r="K122535"/>
    </row>
    <row r="122536" spans="11:11">
      <c r="K122536"/>
    </row>
    <row r="122537" spans="11:11">
      <c r="K122537"/>
    </row>
    <row r="122538" spans="11:11">
      <c r="K122538"/>
    </row>
    <row r="122539" spans="11:11">
      <c r="K122539"/>
    </row>
    <row r="122540" spans="11:11">
      <c r="K122540"/>
    </row>
    <row r="122541" spans="11:11">
      <c r="K122541"/>
    </row>
    <row r="122542" spans="11:11">
      <c r="K122542"/>
    </row>
    <row r="122543" spans="11:11">
      <c r="K122543"/>
    </row>
    <row r="122544" spans="11:11">
      <c r="K122544"/>
    </row>
    <row r="122545" spans="11:11">
      <c r="K122545"/>
    </row>
    <row r="122546" spans="11:11">
      <c r="K122546"/>
    </row>
    <row r="122547" spans="11:11">
      <c r="K122547"/>
    </row>
    <row r="122548" spans="11:11">
      <c r="K122548"/>
    </row>
    <row r="122549" spans="11:11">
      <c r="K122549"/>
    </row>
    <row r="122550" spans="11:11">
      <c r="K122550"/>
    </row>
    <row r="122551" spans="11:11">
      <c r="K122551"/>
    </row>
    <row r="122552" spans="11:11">
      <c r="K122552"/>
    </row>
    <row r="122553" spans="11:11">
      <c r="K122553"/>
    </row>
    <row r="122554" spans="11:11">
      <c r="K122554"/>
    </row>
    <row r="122555" spans="11:11">
      <c r="K122555"/>
    </row>
    <row r="122556" spans="11:11">
      <c r="K122556"/>
    </row>
    <row r="122557" spans="11:11">
      <c r="K122557"/>
    </row>
    <row r="122558" spans="11:11">
      <c r="K122558"/>
    </row>
    <row r="122559" spans="11:11">
      <c r="K122559"/>
    </row>
    <row r="122560" spans="11:11">
      <c r="K122560"/>
    </row>
    <row r="122561" spans="11:11">
      <c r="K122561"/>
    </row>
    <row r="122562" spans="11:11">
      <c r="K122562"/>
    </row>
    <row r="122563" spans="11:11">
      <c r="K122563"/>
    </row>
    <row r="122564" spans="11:11">
      <c r="K122564"/>
    </row>
    <row r="122565" spans="11:11">
      <c r="K122565"/>
    </row>
    <row r="122566" spans="11:11">
      <c r="K122566"/>
    </row>
    <row r="122567" spans="11:11">
      <c r="K122567"/>
    </row>
    <row r="122568" spans="11:11">
      <c r="K122568"/>
    </row>
    <row r="122569" spans="11:11">
      <c r="K122569"/>
    </row>
    <row r="122570" spans="11:11">
      <c r="K122570"/>
    </row>
    <row r="122571" spans="11:11">
      <c r="K122571"/>
    </row>
    <row r="122572" spans="11:11">
      <c r="K122572"/>
    </row>
    <row r="122573" spans="11:11">
      <c r="K122573"/>
    </row>
    <row r="122574" spans="11:11">
      <c r="K122574"/>
    </row>
    <row r="122575" spans="11:11">
      <c r="K122575"/>
    </row>
    <row r="122576" spans="11:11">
      <c r="K122576"/>
    </row>
    <row r="122577" spans="11:11">
      <c r="K122577"/>
    </row>
    <row r="122578" spans="11:11">
      <c r="K122578"/>
    </row>
    <row r="122579" spans="11:11">
      <c r="K122579"/>
    </row>
    <row r="122580" spans="11:11">
      <c r="K122580"/>
    </row>
    <row r="122581" spans="11:11">
      <c r="K122581"/>
    </row>
    <row r="122582" spans="11:11">
      <c r="K122582"/>
    </row>
    <row r="122583" spans="11:11">
      <c r="K122583"/>
    </row>
    <row r="122584" spans="11:11">
      <c r="K122584"/>
    </row>
    <row r="122585" spans="11:11">
      <c r="K122585"/>
    </row>
    <row r="122586" spans="11:11">
      <c r="K122586"/>
    </row>
    <row r="122587" spans="11:11">
      <c r="K122587"/>
    </row>
    <row r="122588" spans="11:11">
      <c r="K122588"/>
    </row>
    <row r="122589" spans="11:11">
      <c r="K122589"/>
    </row>
    <row r="122590" spans="11:11">
      <c r="K122590"/>
    </row>
    <row r="122591" spans="11:11">
      <c r="K122591"/>
    </row>
    <row r="122592" spans="11:11">
      <c r="K122592"/>
    </row>
    <row r="122593" spans="11:11">
      <c r="K122593"/>
    </row>
    <row r="122594" spans="11:11">
      <c r="K122594"/>
    </row>
    <row r="122595" spans="11:11">
      <c r="K122595"/>
    </row>
    <row r="122596" spans="11:11">
      <c r="K122596"/>
    </row>
    <row r="122597" spans="11:11">
      <c r="K122597"/>
    </row>
    <row r="122598" spans="11:11">
      <c r="K122598"/>
    </row>
    <row r="122599" spans="11:11">
      <c r="K122599"/>
    </row>
    <row r="122600" spans="11:11">
      <c r="K122600"/>
    </row>
    <row r="122601" spans="11:11">
      <c r="K122601"/>
    </row>
    <row r="122602" spans="11:11">
      <c r="K122602"/>
    </row>
    <row r="122603" spans="11:11">
      <c r="K122603"/>
    </row>
    <row r="122604" spans="11:11">
      <c r="K122604"/>
    </row>
    <row r="122605" spans="11:11">
      <c r="K122605"/>
    </row>
    <row r="122606" spans="11:11">
      <c r="K122606"/>
    </row>
    <row r="122607" spans="11:11">
      <c r="K122607"/>
    </row>
    <row r="122608" spans="11:11">
      <c r="K122608"/>
    </row>
    <row r="122609" spans="11:11">
      <c r="K122609"/>
    </row>
    <row r="122610" spans="11:11">
      <c r="K122610"/>
    </row>
    <row r="122611" spans="11:11">
      <c r="K122611"/>
    </row>
    <row r="122612" spans="11:11">
      <c r="K122612"/>
    </row>
    <row r="122613" spans="11:11">
      <c r="K122613"/>
    </row>
    <row r="122614" spans="11:11">
      <c r="K122614"/>
    </row>
    <row r="122615" spans="11:11">
      <c r="K122615"/>
    </row>
    <row r="122616" spans="11:11">
      <c r="K122616"/>
    </row>
    <row r="122617" spans="11:11">
      <c r="K122617"/>
    </row>
    <row r="122618" spans="11:11">
      <c r="K122618"/>
    </row>
    <row r="122619" spans="11:11">
      <c r="K122619"/>
    </row>
    <row r="122620" spans="11:11">
      <c r="K122620"/>
    </row>
    <row r="122621" spans="11:11">
      <c r="K122621"/>
    </row>
    <row r="122622" spans="11:11">
      <c r="K122622"/>
    </row>
    <row r="122623" spans="11:11">
      <c r="K122623"/>
    </row>
    <row r="122624" spans="11:11">
      <c r="K122624"/>
    </row>
    <row r="122625" spans="11:11">
      <c r="K122625"/>
    </row>
    <row r="122626" spans="11:11">
      <c r="K122626"/>
    </row>
    <row r="122627" spans="11:11">
      <c r="K122627"/>
    </row>
    <row r="122628" spans="11:11">
      <c r="K122628"/>
    </row>
    <row r="122629" spans="11:11">
      <c r="K122629"/>
    </row>
    <row r="122630" spans="11:11">
      <c r="K122630"/>
    </row>
    <row r="122631" spans="11:11">
      <c r="K122631"/>
    </row>
    <row r="122632" spans="11:11">
      <c r="K122632"/>
    </row>
    <row r="122633" spans="11:11">
      <c r="K122633"/>
    </row>
    <row r="122634" spans="11:11">
      <c r="K122634"/>
    </row>
    <row r="122635" spans="11:11">
      <c r="K122635"/>
    </row>
    <row r="122636" spans="11:11">
      <c r="K122636"/>
    </row>
    <row r="122637" spans="11:11">
      <c r="K122637"/>
    </row>
    <row r="122638" spans="11:11">
      <c r="K122638"/>
    </row>
    <row r="122639" spans="11:11">
      <c r="K122639"/>
    </row>
    <row r="122640" spans="11:11">
      <c r="K122640"/>
    </row>
    <row r="122641" spans="11:11">
      <c r="K122641"/>
    </row>
    <row r="122642" spans="11:11">
      <c r="K122642"/>
    </row>
    <row r="122643" spans="11:11">
      <c r="K122643"/>
    </row>
    <row r="122644" spans="11:11">
      <c r="K122644"/>
    </row>
    <row r="122645" spans="11:11">
      <c r="K122645"/>
    </row>
    <row r="122646" spans="11:11">
      <c r="K122646"/>
    </row>
    <row r="122647" spans="11:11">
      <c r="K122647"/>
    </row>
    <row r="122648" spans="11:11">
      <c r="K122648"/>
    </row>
    <row r="122649" spans="11:11">
      <c r="K122649"/>
    </row>
    <row r="122650" spans="11:11">
      <c r="K122650"/>
    </row>
    <row r="122651" spans="11:11">
      <c r="K122651"/>
    </row>
    <row r="122652" spans="11:11">
      <c r="K122652"/>
    </row>
    <row r="122653" spans="11:11">
      <c r="K122653"/>
    </row>
    <row r="122654" spans="11:11">
      <c r="K122654"/>
    </row>
    <row r="122655" spans="11:11">
      <c r="K122655"/>
    </row>
    <row r="122656" spans="11:11">
      <c r="K122656"/>
    </row>
    <row r="122657" spans="11:11">
      <c r="K122657"/>
    </row>
    <row r="122658" spans="11:11">
      <c r="K122658"/>
    </row>
    <row r="122659" spans="11:11">
      <c r="K122659"/>
    </row>
    <row r="122660" spans="11:11">
      <c r="K122660"/>
    </row>
    <row r="122661" spans="11:11">
      <c r="K122661"/>
    </row>
    <row r="122662" spans="11:11">
      <c r="K122662"/>
    </row>
    <row r="122663" spans="11:11">
      <c r="K122663"/>
    </row>
    <row r="122664" spans="11:11">
      <c r="K122664"/>
    </row>
    <row r="122665" spans="11:11">
      <c r="K122665"/>
    </row>
    <row r="122666" spans="11:11">
      <c r="K122666"/>
    </row>
    <row r="122667" spans="11:11">
      <c r="K122667"/>
    </row>
    <row r="122668" spans="11:11">
      <c r="K122668"/>
    </row>
    <row r="122669" spans="11:11">
      <c r="K122669"/>
    </row>
    <row r="122670" spans="11:11">
      <c r="K122670"/>
    </row>
    <row r="122671" spans="11:11">
      <c r="K122671"/>
    </row>
    <row r="122672" spans="11:11">
      <c r="K122672"/>
    </row>
    <row r="122673" spans="11:11">
      <c r="K122673"/>
    </row>
    <row r="122674" spans="11:11">
      <c r="K122674"/>
    </row>
    <row r="122675" spans="11:11">
      <c r="K122675"/>
    </row>
    <row r="122676" spans="11:11">
      <c r="K122676"/>
    </row>
    <row r="122677" spans="11:11">
      <c r="K122677"/>
    </row>
    <row r="122678" spans="11:11">
      <c r="K122678"/>
    </row>
    <row r="122679" spans="11:11">
      <c r="K122679"/>
    </row>
    <row r="122680" spans="11:11">
      <c r="K122680"/>
    </row>
    <row r="122681" spans="11:11">
      <c r="K122681"/>
    </row>
    <row r="122682" spans="11:11">
      <c r="K122682"/>
    </row>
    <row r="122683" spans="11:11">
      <c r="K122683"/>
    </row>
    <row r="122684" spans="11:11">
      <c r="K122684"/>
    </row>
    <row r="122685" spans="11:11">
      <c r="K122685"/>
    </row>
    <row r="122686" spans="11:11">
      <c r="K122686"/>
    </row>
    <row r="122687" spans="11:11">
      <c r="K122687"/>
    </row>
    <row r="122688" spans="11:11">
      <c r="K122688"/>
    </row>
    <row r="122689" spans="11:11">
      <c r="K122689"/>
    </row>
    <row r="122690" spans="11:11">
      <c r="K122690"/>
    </row>
    <row r="122691" spans="11:11">
      <c r="K122691"/>
    </row>
    <row r="122692" spans="11:11">
      <c r="K122692"/>
    </row>
    <row r="122693" spans="11:11">
      <c r="K122693"/>
    </row>
    <row r="122694" spans="11:11">
      <c r="K122694"/>
    </row>
    <row r="122695" spans="11:11">
      <c r="K122695"/>
    </row>
    <row r="122696" spans="11:11">
      <c r="K122696"/>
    </row>
    <row r="122697" spans="11:11">
      <c r="K122697"/>
    </row>
    <row r="122698" spans="11:11">
      <c r="K122698"/>
    </row>
    <row r="122699" spans="11:11">
      <c r="K122699"/>
    </row>
    <row r="122700" spans="11:11">
      <c r="K122700"/>
    </row>
    <row r="122701" spans="11:11">
      <c r="K122701"/>
    </row>
    <row r="122702" spans="11:11">
      <c r="K122702"/>
    </row>
    <row r="122703" spans="11:11">
      <c r="K122703"/>
    </row>
    <row r="122704" spans="11:11">
      <c r="K122704"/>
    </row>
    <row r="122705" spans="11:11">
      <c r="K122705"/>
    </row>
    <row r="122706" spans="11:11">
      <c r="K122706"/>
    </row>
    <row r="122707" spans="11:11">
      <c r="K122707"/>
    </row>
    <row r="122708" spans="11:11">
      <c r="K122708"/>
    </row>
    <row r="122709" spans="11:11">
      <c r="K122709"/>
    </row>
    <row r="122710" spans="11:11">
      <c r="K122710"/>
    </row>
    <row r="122711" spans="11:11">
      <c r="K122711"/>
    </row>
    <row r="122712" spans="11:11">
      <c r="K122712"/>
    </row>
    <row r="122713" spans="11:11">
      <c r="K122713"/>
    </row>
    <row r="122714" spans="11:11">
      <c r="K122714"/>
    </row>
    <row r="122715" spans="11:11">
      <c r="K122715"/>
    </row>
    <row r="122716" spans="11:11">
      <c r="K122716"/>
    </row>
    <row r="122717" spans="11:11">
      <c r="K122717"/>
    </row>
    <row r="122718" spans="11:11">
      <c r="K122718"/>
    </row>
    <row r="122719" spans="11:11">
      <c r="K122719"/>
    </row>
    <row r="122720" spans="11:11">
      <c r="K122720"/>
    </row>
    <row r="122721" spans="11:11">
      <c r="K122721"/>
    </row>
    <row r="122722" spans="11:11">
      <c r="K122722"/>
    </row>
    <row r="122723" spans="11:11">
      <c r="K122723"/>
    </row>
    <row r="122724" spans="11:11">
      <c r="K122724"/>
    </row>
    <row r="122725" spans="11:11">
      <c r="K122725"/>
    </row>
    <row r="122726" spans="11:11">
      <c r="K122726"/>
    </row>
    <row r="122727" spans="11:11">
      <c r="K122727"/>
    </row>
    <row r="122728" spans="11:11">
      <c r="K122728"/>
    </row>
    <row r="122729" spans="11:11">
      <c r="K122729"/>
    </row>
    <row r="122730" spans="11:11">
      <c r="K122730"/>
    </row>
    <row r="122731" spans="11:11">
      <c r="K122731"/>
    </row>
    <row r="122732" spans="11:11">
      <c r="K122732"/>
    </row>
    <row r="122733" spans="11:11">
      <c r="K122733"/>
    </row>
    <row r="122734" spans="11:11">
      <c r="K122734"/>
    </row>
    <row r="122735" spans="11:11">
      <c r="K122735"/>
    </row>
    <row r="122736" spans="11:11">
      <c r="K122736"/>
    </row>
    <row r="122737" spans="11:11">
      <c r="K122737"/>
    </row>
    <row r="122738" spans="11:11">
      <c r="K122738"/>
    </row>
    <row r="122739" spans="11:11">
      <c r="K122739"/>
    </row>
    <row r="122740" spans="11:11">
      <c r="K122740"/>
    </row>
    <row r="122741" spans="11:11">
      <c r="K122741"/>
    </row>
    <row r="122742" spans="11:11">
      <c r="K122742"/>
    </row>
    <row r="122743" spans="11:11">
      <c r="K122743"/>
    </row>
    <row r="122744" spans="11:11">
      <c r="K122744"/>
    </row>
    <row r="122745" spans="11:11">
      <c r="K122745"/>
    </row>
    <row r="122746" spans="11:11">
      <c r="K122746"/>
    </row>
    <row r="122747" spans="11:11">
      <c r="K122747"/>
    </row>
    <row r="122748" spans="11:11">
      <c r="K122748"/>
    </row>
    <row r="122749" spans="11:11">
      <c r="K122749"/>
    </row>
    <row r="122750" spans="11:11">
      <c r="K122750"/>
    </row>
    <row r="122751" spans="11:11">
      <c r="K122751"/>
    </row>
    <row r="122752" spans="11:11">
      <c r="K122752"/>
    </row>
    <row r="122753" spans="11:11">
      <c r="K122753"/>
    </row>
    <row r="122754" spans="11:11">
      <c r="K122754"/>
    </row>
    <row r="122755" spans="11:11">
      <c r="K122755"/>
    </row>
    <row r="122756" spans="11:11">
      <c r="K122756"/>
    </row>
    <row r="122757" spans="11:11">
      <c r="K122757"/>
    </row>
    <row r="122758" spans="11:11">
      <c r="K122758"/>
    </row>
    <row r="122759" spans="11:11">
      <c r="K122759"/>
    </row>
    <row r="122760" spans="11:11">
      <c r="K122760"/>
    </row>
    <row r="122761" spans="11:11">
      <c r="K122761"/>
    </row>
    <row r="122762" spans="11:11">
      <c r="K122762"/>
    </row>
    <row r="122763" spans="11:11">
      <c r="K122763"/>
    </row>
    <row r="122764" spans="11:11">
      <c r="K122764"/>
    </row>
    <row r="122765" spans="11:11">
      <c r="K122765"/>
    </row>
    <row r="122766" spans="11:11">
      <c r="K122766"/>
    </row>
    <row r="122767" spans="11:11">
      <c r="K122767"/>
    </row>
    <row r="122768" spans="11:11">
      <c r="K122768"/>
    </row>
    <row r="122769" spans="11:11">
      <c r="K122769"/>
    </row>
    <row r="122770" spans="11:11">
      <c r="K122770"/>
    </row>
    <row r="122771" spans="11:11">
      <c r="K122771"/>
    </row>
    <row r="122772" spans="11:11">
      <c r="K122772"/>
    </row>
    <row r="122773" spans="11:11">
      <c r="K122773"/>
    </row>
    <row r="122774" spans="11:11">
      <c r="K122774"/>
    </row>
    <row r="122775" spans="11:11">
      <c r="K122775"/>
    </row>
    <row r="122776" spans="11:11">
      <c r="K122776"/>
    </row>
    <row r="122777" spans="11:11">
      <c r="K122777"/>
    </row>
    <row r="122778" spans="11:11">
      <c r="K122778"/>
    </row>
    <row r="122779" spans="11:11">
      <c r="K122779"/>
    </row>
    <row r="122780" spans="11:11">
      <c r="K122780"/>
    </row>
    <row r="122781" spans="11:11">
      <c r="K122781"/>
    </row>
    <row r="122782" spans="11:11">
      <c r="K122782"/>
    </row>
    <row r="122783" spans="11:11">
      <c r="K122783"/>
    </row>
    <row r="122784" spans="11:11">
      <c r="K122784"/>
    </row>
    <row r="122785" spans="11:11">
      <c r="K122785"/>
    </row>
    <row r="122786" spans="11:11">
      <c r="K122786"/>
    </row>
    <row r="122787" spans="11:11">
      <c r="K122787"/>
    </row>
    <row r="122788" spans="11:11">
      <c r="K122788"/>
    </row>
    <row r="122789" spans="11:11">
      <c r="K122789"/>
    </row>
    <row r="122790" spans="11:11">
      <c r="K122790"/>
    </row>
    <row r="122791" spans="11:11">
      <c r="K122791"/>
    </row>
    <row r="122792" spans="11:11">
      <c r="K122792"/>
    </row>
    <row r="122793" spans="11:11">
      <c r="K122793"/>
    </row>
    <row r="122794" spans="11:11">
      <c r="K122794"/>
    </row>
    <row r="122795" spans="11:11">
      <c r="K122795"/>
    </row>
    <row r="122796" spans="11:11">
      <c r="K122796"/>
    </row>
    <row r="122797" spans="11:11">
      <c r="K122797"/>
    </row>
    <row r="122798" spans="11:11">
      <c r="K122798"/>
    </row>
    <row r="122799" spans="11:11">
      <c r="K122799"/>
    </row>
    <row r="122800" spans="11:11">
      <c r="K122800"/>
    </row>
    <row r="122801" spans="11:11">
      <c r="K122801"/>
    </row>
    <row r="122802" spans="11:11">
      <c r="K122802"/>
    </row>
    <row r="122803" spans="11:11">
      <c r="K122803"/>
    </row>
    <row r="122804" spans="11:11">
      <c r="K122804"/>
    </row>
    <row r="122805" spans="11:11">
      <c r="K122805"/>
    </row>
    <row r="122806" spans="11:11">
      <c r="K122806"/>
    </row>
    <row r="122807" spans="11:11">
      <c r="K122807"/>
    </row>
    <row r="122808" spans="11:11">
      <c r="K122808"/>
    </row>
    <row r="122809" spans="11:11">
      <c r="K122809"/>
    </row>
    <row r="122810" spans="11:11">
      <c r="K122810"/>
    </row>
    <row r="122811" spans="11:11">
      <c r="K122811"/>
    </row>
    <row r="122812" spans="11:11">
      <c r="K122812"/>
    </row>
    <row r="122813" spans="11:11">
      <c r="K122813"/>
    </row>
    <row r="122814" spans="11:11">
      <c r="K122814"/>
    </row>
    <row r="122815" spans="11:11">
      <c r="K122815"/>
    </row>
    <row r="122816" spans="11:11">
      <c r="K122816"/>
    </row>
    <row r="122817" spans="11:11">
      <c r="K122817"/>
    </row>
    <row r="122818" spans="11:11">
      <c r="K122818"/>
    </row>
    <row r="122819" spans="11:11">
      <c r="K122819"/>
    </row>
    <row r="122820" spans="11:11">
      <c r="K122820"/>
    </row>
    <row r="122821" spans="11:11">
      <c r="K122821"/>
    </row>
    <row r="122822" spans="11:11">
      <c r="K122822"/>
    </row>
    <row r="122823" spans="11:11">
      <c r="K122823"/>
    </row>
    <row r="122824" spans="11:11">
      <c r="K122824"/>
    </row>
    <row r="122825" spans="11:11">
      <c r="K122825"/>
    </row>
    <row r="122826" spans="11:11">
      <c r="K122826"/>
    </row>
    <row r="122827" spans="11:11">
      <c r="K122827"/>
    </row>
    <row r="122828" spans="11:11">
      <c r="K122828"/>
    </row>
    <row r="122829" spans="11:11">
      <c r="K122829"/>
    </row>
    <row r="122830" spans="11:11">
      <c r="K122830"/>
    </row>
    <row r="122831" spans="11:11">
      <c r="K122831"/>
    </row>
    <row r="122832" spans="11:11">
      <c r="K122832"/>
    </row>
    <row r="122833" spans="11:11">
      <c r="K122833"/>
    </row>
    <row r="122834" spans="11:11">
      <c r="K122834"/>
    </row>
    <row r="122835" spans="11:11">
      <c r="K122835"/>
    </row>
    <row r="122836" spans="11:11">
      <c r="K122836"/>
    </row>
    <row r="122837" spans="11:11">
      <c r="K122837"/>
    </row>
    <row r="122838" spans="11:11">
      <c r="K122838"/>
    </row>
    <row r="122839" spans="11:11">
      <c r="K122839"/>
    </row>
    <row r="122840" spans="11:11">
      <c r="K122840"/>
    </row>
    <row r="122841" spans="11:11">
      <c r="K122841"/>
    </row>
    <row r="122842" spans="11:11">
      <c r="K122842"/>
    </row>
    <row r="122843" spans="11:11">
      <c r="K122843"/>
    </row>
    <row r="122844" spans="11:11">
      <c r="K122844"/>
    </row>
    <row r="122845" spans="11:11">
      <c r="K122845"/>
    </row>
    <row r="122846" spans="11:11">
      <c r="K122846"/>
    </row>
    <row r="122847" spans="11:11">
      <c r="K122847"/>
    </row>
    <row r="122848" spans="11:11">
      <c r="K122848"/>
    </row>
    <row r="122849" spans="11:11">
      <c r="K122849"/>
    </row>
    <row r="122850" spans="11:11">
      <c r="K122850"/>
    </row>
    <row r="122851" spans="11:11">
      <c r="K122851"/>
    </row>
    <row r="122852" spans="11:11">
      <c r="K122852"/>
    </row>
    <row r="122853" spans="11:11">
      <c r="K122853"/>
    </row>
    <row r="122854" spans="11:11">
      <c r="K122854"/>
    </row>
    <row r="122855" spans="11:11">
      <c r="K122855"/>
    </row>
    <row r="122856" spans="11:11">
      <c r="K122856"/>
    </row>
    <row r="122857" spans="11:11">
      <c r="K122857"/>
    </row>
    <row r="122858" spans="11:11">
      <c r="K122858"/>
    </row>
    <row r="122859" spans="11:11">
      <c r="K122859"/>
    </row>
    <row r="122860" spans="11:11">
      <c r="K122860"/>
    </row>
    <row r="122861" spans="11:11">
      <c r="K122861"/>
    </row>
    <row r="122862" spans="11:11">
      <c r="K122862"/>
    </row>
    <row r="122863" spans="11:11">
      <c r="K122863"/>
    </row>
    <row r="122864" spans="11:11">
      <c r="K122864"/>
    </row>
    <row r="122865" spans="11:11">
      <c r="K122865"/>
    </row>
    <row r="122866" spans="11:11">
      <c r="K122866"/>
    </row>
    <row r="122867" spans="11:11">
      <c r="K122867"/>
    </row>
    <row r="122868" spans="11:11">
      <c r="K122868"/>
    </row>
    <row r="122869" spans="11:11">
      <c r="K122869"/>
    </row>
    <row r="122870" spans="11:11">
      <c r="K122870"/>
    </row>
    <row r="122871" spans="11:11">
      <c r="K122871"/>
    </row>
    <row r="122872" spans="11:11">
      <c r="K122872"/>
    </row>
    <row r="122873" spans="11:11">
      <c r="K122873"/>
    </row>
    <row r="122874" spans="11:11">
      <c r="K122874"/>
    </row>
    <row r="122875" spans="11:11">
      <c r="K122875"/>
    </row>
    <row r="122876" spans="11:11">
      <c r="K122876"/>
    </row>
    <row r="122877" spans="11:11">
      <c r="K122877"/>
    </row>
    <row r="122878" spans="11:11">
      <c r="K122878"/>
    </row>
    <row r="122879" spans="11:11">
      <c r="K122879"/>
    </row>
    <row r="122880" spans="11:11">
      <c r="K122880"/>
    </row>
    <row r="122881" spans="11:11">
      <c r="K122881"/>
    </row>
    <row r="122882" spans="11:11">
      <c r="K122882"/>
    </row>
    <row r="122883" spans="11:11">
      <c r="K122883"/>
    </row>
    <row r="122884" spans="11:11">
      <c r="K122884"/>
    </row>
    <row r="122885" spans="11:11">
      <c r="K122885"/>
    </row>
    <row r="122886" spans="11:11">
      <c r="K122886"/>
    </row>
    <row r="122887" spans="11:11">
      <c r="K122887"/>
    </row>
    <row r="122888" spans="11:11">
      <c r="K122888"/>
    </row>
    <row r="122889" spans="11:11">
      <c r="K122889"/>
    </row>
    <row r="122890" spans="11:11">
      <c r="K122890"/>
    </row>
    <row r="122891" spans="11:11">
      <c r="K122891"/>
    </row>
    <row r="122892" spans="11:11">
      <c r="K122892"/>
    </row>
    <row r="122893" spans="11:11">
      <c r="K122893"/>
    </row>
    <row r="122894" spans="11:11">
      <c r="K122894"/>
    </row>
    <row r="122895" spans="11:11">
      <c r="K122895"/>
    </row>
    <row r="122896" spans="11:11">
      <c r="K122896"/>
    </row>
    <row r="122897" spans="11:11">
      <c r="K122897"/>
    </row>
    <row r="122898" spans="11:11">
      <c r="K122898"/>
    </row>
    <row r="122899" spans="11:11">
      <c r="K122899"/>
    </row>
    <row r="122900" spans="11:11">
      <c r="K122900"/>
    </row>
    <row r="122901" spans="11:11">
      <c r="K122901"/>
    </row>
    <row r="122902" spans="11:11">
      <c r="K122902"/>
    </row>
    <row r="122903" spans="11:11">
      <c r="K122903"/>
    </row>
    <row r="122904" spans="11:11">
      <c r="K122904"/>
    </row>
    <row r="122905" spans="11:11">
      <c r="K122905"/>
    </row>
    <row r="122906" spans="11:11">
      <c r="K122906"/>
    </row>
    <row r="122907" spans="11:11">
      <c r="K122907"/>
    </row>
    <row r="122908" spans="11:11">
      <c r="K122908"/>
    </row>
    <row r="122909" spans="11:11">
      <c r="K122909"/>
    </row>
    <row r="122910" spans="11:11">
      <c r="K122910"/>
    </row>
    <row r="122911" spans="11:11">
      <c r="K122911"/>
    </row>
    <row r="122912" spans="11:11">
      <c r="K122912"/>
    </row>
    <row r="122913" spans="11:11">
      <c r="K122913"/>
    </row>
    <row r="122914" spans="11:11">
      <c r="K122914"/>
    </row>
    <row r="122915" spans="11:11">
      <c r="K122915"/>
    </row>
    <row r="122916" spans="11:11">
      <c r="K122916"/>
    </row>
    <row r="122917" spans="11:11">
      <c r="K122917"/>
    </row>
    <row r="122918" spans="11:11">
      <c r="K122918"/>
    </row>
    <row r="122919" spans="11:11">
      <c r="K122919"/>
    </row>
    <row r="122920" spans="11:11">
      <c r="K122920"/>
    </row>
    <row r="122921" spans="11:11">
      <c r="K122921"/>
    </row>
    <row r="122922" spans="11:11">
      <c r="K122922"/>
    </row>
    <row r="122923" spans="11:11">
      <c r="K122923"/>
    </row>
    <row r="122924" spans="11:11">
      <c r="K122924"/>
    </row>
    <row r="122925" spans="11:11">
      <c r="K122925"/>
    </row>
    <row r="122926" spans="11:11">
      <c r="K122926"/>
    </row>
    <row r="122927" spans="11:11">
      <c r="K122927"/>
    </row>
    <row r="122928" spans="11:11">
      <c r="K122928"/>
    </row>
    <row r="122929" spans="11:11">
      <c r="K122929"/>
    </row>
    <row r="122930" spans="11:11">
      <c r="K122930"/>
    </row>
    <row r="122931" spans="11:11">
      <c r="K122931"/>
    </row>
    <row r="122932" spans="11:11">
      <c r="K122932"/>
    </row>
    <row r="122933" spans="11:11">
      <c r="K122933"/>
    </row>
    <row r="122934" spans="11:11">
      <c r="K122934"/>
    </row>
    <row r="122935" spans="11:11">
      <c r="K122935"/>
    </row>
    <row r="122936" spans="11:11">
      <c r="K122936"/>
    </row>
    <row r="122937" spans="11:11">
      <c r="K122937"/>
    </row>
    <row r="122938" spans="11:11">
      <c r="K122938"/>
    </row>
    <row r="122939" spans="11:11">
      <c r="K122939"/>
    </row>
    <row r="122940" spans="11:11">
      <c r="K122940"/>
    </row>
    <row r="122941" spans="11:11">
      <c r="K122941"/>
    </row>
    <row r="122942" spans="11:11">
      <c r="K122942"/>
    </row>
    <row r="122943" spans="11:11">
      <c r="K122943"/>
    </row>
    <row r="122944" spans="11:11">
      <c r="K122944"/>
    </row>
    <row r="122945" spans="11:11">
      <c r="K122945"/>
    </row>
    <row r="122946" spans="11:11">
      <c r="K122946"/>
    </row>
    <row r="122947" spans="11:11">
      <c r="K122947"/>
    </row>
    <row r="122948" spans="11:11">
      <c r="K122948"/>
    </row>
    <row r="122949" spans="11:11">
      <c r="K122949"/>
    </row>
    <row r="122950" spans="11:11">
      <c r="K122950"/>
    </row>
    <row r="122951" spans="11:11">
      <c r="K122951"/>
    </row>
    <row r="122952" spans="11:11">
      <c r="K122952"/>
    </row>
    <row r="122953" spans="11:11">
      <c r="K122953"/>
    </row>
    <row r="122954" spans="11:11">
      <c r="K122954"/>
    </row>
    <row r="122955" spans="11:11">
      <c r="K122955"/>
    </row>
    <row r="122956" spans="11:11">
      <c r="K122956"/>
    </row>
    <row r="122957" spans="11:11">
      <c r="K122957"/>
    </row>
    <row r="122958" spans="11:11">
      <c r="K122958"/>
    </row>
    <row r="122959" spans="11:11">
      <c r="K122959"/>
    </row>
    <row r="122960" spans="11:11">
      <c r="K122960"/>
    </row>
    <row r="122961" spans="11:11">
      <c r="K122961"/>
    </row>
    <row r="122962" spans="11:11">
      <c r="K122962"/>
    </row>
    <row r="122963" spans="11:11">
      <c r="K122963"/>
    </row>
    <row r="122964" spans="11:11">
      <c r="K122964"/>
    </row>
    <row r="122965" spans="11:11">
      <c r="K122965"/>
    </row>
    <row r="122966" spans="11:11">
      <c r="K122966"/>
    </row>
    <row r="122967" spans="11:11">
      <c r="K122967"/>
    </row>
    <row r="122968" spans="11:11">
      <c r="K122968"/>
    </row>
    <row r="122969" spans="11:11">
      <c r="K122969"/>
    </row>
    <row r="122970" spans="11:11">
      <c r="K122970"/>
    </row>
    <row r="122971" spans="11:11">
      <c r="K122971"/>
    </row>
    <row r="122972" spans="11:11">
      <c r="K122972"/>
    </row>
    <row r="122973" spans="11:11">
      <c r="K122973"/>
    </row>
    <row r="122974" spans="11:11">
      <c r="K122974"/>
    </row>
    <row r="122975" spans="11:11">
      <c r="K122975"/>
    </row>
    <row r="122976" spans="11:11">
      <c r="K122976"/>
    </row>
    <row r="122977" spans="11:11">
      <c r="K122977"/>
    </row>
    <row r="122978" spans="11:11">
      <c r="K122978"/>
    </row>
    <row r="122979" spans="11:11">
      <c r="K122979"/>
    </row>
    <row r="122980" spans="11:11">
      <c r="K122980"/>
    </row>
    <row r="122981" spans="11:11">
      <c r="K122981"/>
    </row>
    <row r="122982" spans="11:11">
      <c r="K122982"/>
    </row>
    <row r="122983" spans="11:11">
      <c r="K122983"/>
    </row>
    <row r="122984" spans="11:11">
      <c r="K122984"/>
    </row>
    <row r="122985" spans="11:11">
      <c r="K122985"/>
    </row>
    <row r="122986" spans="11:11">
      <c r="K122986"/>
    </row>
    <row r="122987" spans="11:11">
      <c r="K122987"/>
    </row>
    <row r="122988" spans="11:11">
      <c r="K122988"/>
    </row>
    <row r="122989" spans="11:11">
      <c r="K122989"/>
    </row>
    <row r="122990" spans="11:11">
      <c r="K122990"/>
    </row>
    <row r="122991" spans="11:11">
      <c r="K122991"/>
    </row>
    <row r="122992" spans="11:11">
      <c r="K122992"/>
    </row>
    <row r="122993" spans="11:11">
      <c r="K122993"/>
    </row>
    <row r="122994" spans="11:11">
      <c r="K122994"/>
    </row>
    <row r="122995" spans="11:11">
      <c r="K122995"/>
    </row>
    <row r="122996" spans="11:11">
      <c r="K122996"/>
    </row>
    <row r="122997" spans="11:11">
      <c r="K122997"/>
    </row>
    <row r="122998" spans="11:11">
      <c r="K122998"/>
    </row>
    <row r="122999" spans="11:11">
      <c r="K122999"/>
    </row>
    <row r="123000" spans="11:11">
      <c r="K123000"/>
    </row>
    <row r="123001" spans="11:11">
      <c r="K123001"/>
    </row>
    <row r="123002" spans="11:11">
      <c r="K123002"/>
    </row>
    <row r="123003" spans="11:11">
      <c r="K123003"/>
    </row>
    <row r="123004" spans="11:11">
      <c r="K123004"/>
    </row>
    <row r="123005" spans="11:11">
      <c r="K123005"/>
    </row>
    <row r="123006" spans="11:11">
      <c r="K123006"/>
    </row>
    <row r="123007" spans="11:11">
      <c r="K123007"/>
    </row>
    <row r="123008" spans="11:11">
      <c r="K123008"/>
    </row>
    <row r="123009" spans="11:11">
      <c r="K123009"/>
    </row>
    <row r="123010" spans="11:11">
      <c r="K123010"/>
    </row>
    <row r="123011" spans="11:11">
      <c r="K123011"/>
    </row>
    <row r="123012" spans="11:11">
      <c r="K123012"/>
    </row>
    <row r="123013" spans="11:11">
      <c r="K123013"/>
    </row>
    <row r="123014" spans="11:11">
      <c r="K123014"/>
    </row>
    <row r="123015" spans="11:11">
      <c r="K123015"/>
    </row>
    <row r="123016" spans="11:11">
      <c r="K123016"/>
    </row>
    <row r="123017" spans="11:11">
      <c r="K123017"/>
    </row>
    <row r="123018" spans="11:11">
      <c r="K123018"/>
    </row>
    <row r="123019" spans="11:11">
      <c r="K123019"/>
    </row>
    <row r="123020" spans="11:11">
      <c r="K123020"/>
    </row>
    <row r="123021" spans="11:11">
      <c r="K123021"/>
    </row>
    <row r="123022" spans="11:11">
      <c r="K123022"/>
    </row>
    <row r="123023" spans="11:11">
      <c r="K123023"/>
    </row>
    <row r="123024" spans="11:11">
      <c r="K123024"/>
    </row>
    <row r="123025" spans="11:11">
      <c r="K123025"/>
    </row>
    <row r="123026" spans="11:11">
      <c r="K123026"/>
    </row>
    <row r="123027" spans="11:11">
      <c r="K123027"/>
    </row>
    <row r="123028" spans="11:11">
      <c r="K123028"/>
    </row>
    <row r="123029" spans="11:11">
      <c r="K123029"/>
    </row>
    <row r="123030" spans="11:11">
      <c r="K123030"/>
    </row>
    <row r="123031" spans="11:11">
      <c r="K123031"/>
    </row>
    <row r="123032" spans="11:11">
      <c r="K123032"/>
    </row>
    <row r="123033" spans="11:11">
      <c r="K123033"/>
    </row>
    <row r="123034" spans="11:11">
      <c r="K123034"/>
    </row>
    <row r="123035" spans="11:11">
      <c r="K123035"/>
    </row>
    <row r="123036" spans="11:11">
      <c r="K123036"/>
    </row>
    <row r="123037" spans="11:11">
      <c r="K123037"/>
    </row>
    <row r="123038" spans="11:11">
      <c r="K123038"/>
    </row>
    <row r="123039" spans="11:11">
      <c r="K123039"/>
    </row>
    <row r="123040" spans="11:11">
      <c r="K123040"/>
    </row>
    <row r="123041" spans="11:11">
      <c r="K123041"/>
    </row>
    <row r="123042" spans="11:11">
      <c r="K123042"/>
    </row>
    <row r="123043" spans="11:11">
      <c r="K123043"/>
    </row>
    <row r="123044" spans="11:11">
      <c r="K123044"/>
    </row>
    <row r="123045" spans="11:11">
      <c r="K123045"/>
    </row>
    <row r="123046" spans="11:11">
      <c r="K123046"/>
    </row>
    <row r="123047" spans="11:11">
      <c r="K123047"/>
    </row>
    <row r="123048" spans="11:11">
      <c r="K123048"/>
    </row>
    <row r="123049" spans="11:11">
      <c r="K123049"/>
    </row>
    <row r="123050" spans="11:11">
      <c r="K123050"/>
    </row>
    <row r="123051" spans="11:11">
      <c r="K123051"/>
    </row>
    <row r="123052" spans="11:11">
      <c r="K123052"/>
    </row>
    <row r="123053" spans="11:11">
      <c r="K123053"/>
    </row>
    <row r="123054" spans="11:11">
      <c r="K123054"/>
    </row>
    <row r="123055" spans="11:11">
      <c r="K123055"/>
    </row>
    <row r="123056" spans="11:11">
      <c r="K123056"/>
    </row>
    <row r="123057" spans="11:11">
      <c r="K123057"/>
    </row>
    <row r="123058" spans="11:11">
      <c r="K123058"/>
    </row>
    <row r="123059" spans="11:11">
      <c r="K123059"/>
    </row>
    <row r="123060" spans="11:11">
      <c r="K123060"/>
    </row>
    <row r="123061" spans="11:11">
      <c r="K123061"/>
    </row>
    <row r="123062" spans="11:11">
      <c r="K123062"/>
    </row>
    <row r="123063" spans="11:11">
      <c r="K123063"/>
    </row>
    <row r="123064" spans="11:11">
      <c r="K123064"/>
    </row>
    <row r="123065" spans="11:11">
      <c r="K123065"/>
    </row>
    <row r="123066" spans="11:11">
      <c r="K123066"/>
    </row>
    <row r="123067" spans="11:11">
      <c r="K123067"/>
    </row>
    <row r="123068" spans="11:11">
      <c r="K123068"/>
    </row>
    <row r="123069" spans="11:11">
      <c r="K123069"/>
    </row>
    <row r="123070" spans="11:11">
      <c r="K123070"/>
    </row>
    <row r="123071" spans="11:11">
      <c r="K123071"/>
    </row>
    <row r="123072" spans="11:11">
      <c r="K123072"/>
    </row>
    <row r="123073" spans="11:11">
      <c r="K123073"/>
    </row>
    <row r="123074" spans="11:11">
      <c r="K123074"/>
    </row>
    <row r="123075" spans="11:11">
      <c r="K123075"/>
    </row>
    <row r="123076" spans="11:11">
      <c r="K123076"/>
    </row>
    <row r="123077" spans="11:11">
      <c r="K123077"/>
    </row>
    <row r="123078" spans="11:11">
      <c r="K123078"/>
    </row>
    <row r="123079" spans="11:11">
      <c r="K123079"/>
    </row>
    <row r="123080" spans="11:11">
      <c r="K123080"/>
    </row>
    <row r="123081" spans="11:11">
      <c r="K123081"/>
    </row>
    <row r="123082" spans="11:11">
      <c r="K123082"/>
    </row>
    <row r="123083" spans="11:11">
      <c r="K123083"/>
    </row>
    <row r="123084" spans="11:11">
      <c r="K123084"/>
    </row>
    <row r="123085" spans="11:11">
      <c r="K123085"/>
    </row>
    <row r="123086" spans="11:11">
      <c r="K123086"/>
    </row>
    <row r="123087" spans="11:11">
      <c r="K123087"/>
    </row>
    <row r="123088" spans="11:11">
      <c r="K123088"/>
    </row>
    <row r="123089" spans="11:11">
      <c r="K123089"/>
    </row>
    <row r="123090" spans="11:11">
      <c r="K123090"/>
    </row>
    <row r="123091" spans="11:11">
      <c r="K123091"/>
    </row>
    <row r="123092" spans="11:11">
      <c r="K123092"/>
    </row>
    <row r="123093" spans="11:11">
      <c r="K123093"/>
    </row>
    <row r="123094" spans="11:11">
      <c r="K123094"/>
    </row>
    <row r="123095" spans="11:11">
      <c r="K123095"/>
    </row>
    <row r="123096" spans="11:11">
      <c r="K123096"/>
    </row>
    <row r="123097" spans="11:11">
      <c r="K123097"/>
    </row>
    <row r="123098" spans="11:11">
      <c r="K123098"/>
    </row>
    <row r="123099" spans="11:11">
      <c r="K123099"/>
    </row>
    <row r="123100" spans="11:11">
      <c r="K123100"/>
    </row>
    <row r="123101" spans="11:11">
      <c r="K123101"/>
    </row>
    <row r="123102" spans="11:11">
      <c r="K123102"/>
    </row>
    <row r="123103" spans="11:11">
      <c r="K123103"/>
    </row>
    <row r="123104" spans="11:11">
      <c r="K123104"/>
    </row>
    <row r="123105" spans="11:11">
      <c r="K123105"/>
    </row>
    <row r="123106" spans="11:11">
      <c r="K123106"/>
    </row>
    <row r="123107" spans="11:11">
      <c r="K123107"/>
    </row>
    <row r="123108" spans="11:11">
      <c r="K123108"/>
    </row>
    <row r="123109" spans="11:11">
      <c r="K123109"/>
    </row>
    <row r="123110" spans="11:11">
      <c r="K123110"/>
    </row>
    <row r="123111" spans="11:11">
      <c r="K123111"/>
    </row>
    <row r="123112" spans="11:11">
      <c r="K123112"/>
    </row>
    <row r="123113" spans="11:11">
      <c r="K123113"/>
    </row>
    <row r="123114" spans="11:11">
      <c r="K123114"/>
    </row>
    <row r="123115" spans="11:11">
      <c r="K123115"/>
    </row>
    <row r="123116" spans="11:11">
      <c r="K123116"/>
    </row>
    <row r="123117" spans="11:11">
      <c r="K123117"/>
    </row>
    <row r="123118" spans="11:11">
      <c r="K123118"/>
    </row>
    <row r="123119" spans="11:11">
      <c r="K123119"/>
    </row>
    <row r="123120" spans="11:11">
      <c r="K123120"/>
    </row>
    <row r="123121" spans="11:11">
      <c r="K123121"/>
    </row>
    <row r="123122" spans="11:11">
      <c r="K123122"/>
    </row>
    <row r="123123" spans="11:11">
      <c r="K123123"/>
    </row>
    <row r="123124" spans="11:11">
      <c r="K123124"/>
    </row>
    <row r="123125" spans="11:11">
      <c r="K123125"/>
    </row>
    <row r="123126" spans="11:11">
      <c r="K123126"/>
    </row>
    <row r="123127" spans="11:11">
      <c r="K123127"/>
    </row>
    <row r="123128" spans="11:11">
      <c r="K123128"/>
    </row>
    <row r="123129" spans="11:11">
      <c r="K123129"/>
    </row>
    <row r="123130" spans="11:11">
      <c r="K123130"/>
    </row>
    <row r="123131" spans="11:11">
      <c r="K123131"/>
    </row>
    <row r="123132" spans="11:11">
      <c r="K123132"/>
    </row>
    <row r="123133" spans="11:11">
      <c r="K123133"/>
    </row>
    <row r="123134" spans="11:11">
      <c r="K123134"/>
    </row>
    <row r="123135" spans="11:11">
      <c r="K123135"/>
    </row>
    <row r="123136" spans="11:11">
      <c r="K123136"/>
    </row>
    <row r="123137" spans="11:11">
      <c r="K123137"/>
    </row>
    <row r="123138" spans="11:11">
      <c r="K123138"/>
    </row>
    <row r="123139" spans="11:11">
      <c r="K123139"/>
    </row>
    <row r="123140" spans="11:11">
      <c r="K123140"/>
    </row>
    <row r="123141" spans="11:11">
      <c r="K123141"/>
    </row>
    <row r="123142" spans="11:11">
      <c r="K123142"/>
    </row>
    <row r="123143" spans="11:11">
      <c r="K123143"/>
    </row>
    <row r="123144" spans="11:11">
      <c r="K123144"/>
    </row>
    <row r="123145" spans="11:11">
      <c r="K123145"/>
    </row>
    <row r="123146" spans="11:11">
      <c r="K123146"/>
    </row>
    <row r="123147" spans="11:11">
      <c r="K123147"/>
    </row>
    <row r="123148" spans="11:11">
      <c r="K123148"/>
    </row>
    <row r="123149" spans="11:11">
      <c r="K123149"/>
    </row>
    <row r="123150" spans="11:11">
      <c r="K123150"/>
    </row>
    <row r="123151" spans="11:11">
      <c r="K123151"/>
    </row>
    <row r="123152" spans="11:11">
      <c r="K123152"/>
    </row>
    <row r="123153" spans="11:11">
      <c r="K123153"/>
    </row>
    <row r="123154" spans="11:11">
      <c r="K123154"/>
    </row>
    <row r="123155" spans="11:11">
      <c r="K123155"/>
    </row>
    <row r="123156" spans="11:11">
      <c r="K123156"/>
    </row>
    <row r="123157" spans="11:11">
      <c r="K123157"/>
    </row>
    <row r="123158" spans="11:11">
      <c r="K123158"/>
    </row>
    <row r="123159" spans="11:11">
      <c r="K123159"/>
    </row>
    <row r="123160" spans="11:11">
      <c r="K123160"/>
    </row>
    <row r="123161" spans="11:11">
      <c r="K123161"/>
    </row>
    <row r="123162" spans="11:11">
      <c r="K123162"/>
    </row>
    <row r="123163" spans="11:11">
      <c r="K123163"/>
    </row>
    <row r="123164" spans="11:11">
      <c r="K123164"/>
    </row>
    <row r="123165" spans="11:11">
      <c r="K123165"/>
    </row>
    <row r="123166" spans="11:11">
      <c r="K123166"/>
    </row>
    <row r="123167" spans="11:11">
      <c r="K123167"/>
    </row>
    <row r="123168" spans="11:11">
      <c r="K123168"/>
    </row>
    <row r="123169" spans="11:11">
      <c r="K123169"/>
    </row>
    <row r="123170" spans="11:11">
      <c r="K123170"/>
    </row>
    <row r="123171" spans="11:11">
      <c r="K123171"/>
    </row>
    <row r="123172" spans="11:11">
      <c r="K123172"/>
    </row>
    <row r="123173" spans="11:11">
      <c r="K123173"/>
    </row>
    <row r="123174" spans="11:11">
      <c r="K123174"/>
    </row>
    <row r="123175" spans="11:11">
      <c r="K123175"/>
    </row>
    <row r="123176" spans="11:11">
      <c r="K123176"/>
    </row>
    <row r="123177" spans="11:11">
      <c r="K123177"/>
    </row>
    <row r="123178" spans="11:11">
      <c r="K123178"/>
    </row>
    <row r="123179" spans="11:11">
      <c r="K123179"/>
    </row>
    <row r="123180" spans="11:11">
      <c r="K123180"/>
    </row>
    <row r="123181" spans="11:11">
      <c r="K123181"/>
    </row>
    <row r="123182" spans="11:11">
      <c r="K123182"/>
    </row>
    <row r="123183" spans="11:11">
      <c r="K123183"/>
    </row>
    <row r="123184" spans="11:11">
      <c r="K123184"/>
    </row>
    <row r="123185" spans="11:11">
      <c r="K123185"/>
    </row>
    <row r="123186" spans="11:11">
      <c r="K123186"/>
    </row>
    <row r="123187" spans="11:11">
      <c r="K123187"/>
    </row>
    <row r="123188" spans="11:11">
      <c r="K123188"/>
    </row>
    <row r="123189" spans="11:11">
      <c r="K123189"/>
    </row>
    <row r="123190" spans="11:11">
      <c r="K123190"/>
    </row>
    <row r="123191" spans="11:11">
      <c r="K123191"/>
    </row>
    <row r="123192" spans="11:11">
      <c r="K123192"/>
    </row>
    <row r="123193" spans="11:11">
      <c r="K123193"/>
    </row>
    <row r="123194" spans="11:11">
      <c r="K123194"/>
    </row>
    <row r="123195" spans="11:11">
      <c r="K123195"/>
    </row>
    <row r="123196" spans="11:11">
      <c r="K123196"/>
    </row>
    <row r="123197" spans="11:11">
      <c r="K123197"/>
    </row>
    <row r="123198" spans="11:11">
      <c r="K123198"/>
    </row>
    <row r="123199" spans="11:11">
      <c r="K123199"/>
    </row>
    <row r="123200" spans="11:11">
      <c r="K123200"/>
    </row>
    <row r="123201" spans="11:11">
      <c r="K123201"/>
    </row>
    <row r="123202" spans="11:11">
      <c r="K123202"/>
    </row>
    <row r="123203" spans="11:11">
      <c r="K123203"/>
    </row>
    <row r="123204" spans="11:11">
      <c r="K123204"/>
    </row>
    <row r="123205" spans="11:11">
      <c r="K123205"/>
    </row>
    <row r="123206" spans="11:11">
      <c r="K123206"/>
    </row>
    <row r="123207" spans="11:11">
      <c r="K123207"/>
    </row>
    <row r="123208" spans="11:11">
      <c r="K123208"/>
    </row>
    <row r="123209" spans="11:11">
      <c r="K123209"/>
    </row>
    <row r="123210" spans="11:11">
      <c r="K123210"/>
    </row>
    <row r="123211" spans="11:11">
      <c r="K123211"/>
    </row>
    <row r="123212" spans="11:11">
      <c r="K123212"/>
    </row>
    <row r="123213" spans="11:11">
      <c r="K123213"/>
    </row>
    <row r="123214" spans="11:11">
      <c r="K123214"/>
    </row>
    <row r="123215" spans="11:11">
      <c r="K123215"/>
    </row>
    <row r="123216" spans="11:11">
      <c r="K123216"/>
    </row>
    <row r="123217" spans="11:11">
      <c r="K123217"/>
    </row>
    <row r="123218" spans="11:11">
      <c r="K123218"/>
    </row>
    <row r="123219" spans="11:11">
      <c r="K123219"/>
    </row>
    <row r="123220" spans="11:11">
      <c r="K123220"/>
    </row>
    <row r="123221" spans="11:11">
      <c r="K123221"/>
    </row>
    <row r="123222" spans="11:11">
      <c r="K123222"/>
    </row>
    <row r="123223" spans="11:11">
      <c r="K123223"/>
    </row>
    <row r="123224" spans="11:11">
      <c r="K123224"/>
    </row>
    <row r="123225" spans="11:11">
      <c r="K123225"/>
    </row>
    <row r="123226" spans="11:11">
      <c r="K123226"/>
    </row>
    <row r="123227" spans="11:11">
      <c r="K123227"/>
    </row>
    <row r="123228" spans="11:11">
      <c r="K123228"/>
    </row>
    <row r="123229" spans="11:11">
      <c r="K123229"/>
    </row>
    <row r="123230" spans="11:11">
      <c r="K123230"/>
    </row>
    <row r="123231" spans="11:11">
      <c r="K123231"/>
    </row>
    <row r="123232" spans="11:11">
      <c r="K123232"/>
    </row>
    <row r="123233" spans="11:11">
      <c r="K123233"/>
    </row>
    <row r="123234" spans="11:11">
      <c r="K123234"/>
    </row>
    <row r="123235" spans="11:11">
      <c r="K123235"/>
    </row>
    <row r="123236" spans="11:11">
      <c r="K123236"/>
    </row>
    <row r="123237" spans="11:11">
      <c r="K123237"/>
    </row>
    <row r="123238" spans="11:11">
      <c r="K123238"/>
    </row>
    <row r="123239" spans="11:11">
      <c r="K123239"/>
    </row>
    <row r="123240" spans="11:11">
      <c r="K123240"/>
    </row>
    <row r="123241" spans="11:11">
      <c r="K123241"/>
    </row>
    <row r="123242" spans="11:11">
      <c r="K123242"/>
    </row>
    <row r="123243" spans="11:11">
      <c r="K123243"/>
    </row>
    <row r="123244" spans="11:11">
      <c r="K123244"/>
    </row>
    <row r="123245" spans="11:11">
      <c r="K123245"/>
    </row>
    <row r="123246" spans="11:11">
      <c r="K123246"/>
    </row>
    <row r="123247" spans="11:11">
      <c r="K123247"/>
    </row>
    <row r="123248" spans="11:11">
      <c r="K123248"/>
    </row>
    <row r="123249" spans="11:11">
      <c r="K123249"/>
    </row>
    <row r="123250" spans="11:11">
      <c r="K123250"/>
    </row>
    <row r="123251" spans="11:11">
      <c r="K123251"/>
    </row>
    <row r="123252" spans="11:11">
      <c r="K123252"/>
    </row>
    <row r="123253" spans="11:11">
      <c r="K123253"/>
    </row>
    <row r="123254" spans="11:11">
      <c r="K123254"/>
    </row>
    <row r="123255" spans="11:11">
      <c r="K123255"/>
    </row>
    <row r="123256" spans="11:11">
      <c r="K123256"/>
    </row>
    <row r="123257" spans="11:11">
      <c r="K123257"/>
    </row>
    <row r="123258" spans="11:11">
      <c r="K123258"/>
    </row>
    <row r="123259" spans="11:11">
      <c r="K123259"/>
    </row>
    <row r="123260" spans="11:11">
      <c r="K123260"/>
    </row>
    <row r="123261" spans="11:11">
      <c r="K123261"/>
    </row>
    <row r="123262" spans="11:11">
      <c r="K123262"/>
    </row>
    <row r="123263" spans="11:11">
      <c r="K123263"/>
    </row>
    <row r="123264" spans="11:11">
      <c r="K123264"/>
    </row>
    <row r="123265" spans="11:11">
      <c r="K123265"/>
    </row>
    <row r="123266" spans="11:11">
      <c r="K123266"/>
    </row>
    <row r="123267" spans="11:11">
      <c r="K123267"/>
    </row>
    <row r="123268" spans="11:11">
      <c r="K123268"/>
    </row>
    <row r="123269" spans="11:11">
      <c r="K123269"/>
    </row>
    <row r="123270" spans="11:11">
      <c r="K123270"/>
    </row>
    <row r="123271" spans="11:11">
      <c r="K123271"/>
    </row>
    <row r="123272" spans="11:11">
      <c r="K123272"/>
    </row>
    <row r="123273" spans="11:11">
      <c r="K123273"/>
    </row>
    <row r="123274" spans="11:11">
      <c r="K123274"/>
    </row>
    <row r="123275" spans="11:11">
      <c r="K123275"/>
    </row>
    <row r="123276" spans="11:11">
      <c r="K123276"/>
    </row>
    <row r="123277" spans="11:11">
      <c r="K123277"/>
    </row>
    <row r="123278" spans="11:11">
      <c r="K123278"/>
    </row>
    <row r="123279" spans="11:11">
      <c r="K123279"/>
    </row>
    <row r="123280" spans="11:11">
      <c r="K123280"/>
    </row>
    <row r="123281" spans="11:11">
      <c r="K123281"/>
    </row>
    <row r="123282" spans="11:11">
      <c r="K123282"/>
    </row>
    <row r="123283" spans="11:11">
      <c r="K123283"/>
    </row>
    <row r="123284" spans="11:11">
      <c r="K123284"/>
    </row>
    <row r="123285" spans="11:11">
      <c r="K123285"/>
    </row>
    <row r="123286" spans="11:11">
      <c r="K123286"/>
    </row>
    <row r="123287" spans="11:11">
      <c r="K123287"/>
    </row>
    <row r="123288" spans="11:11">
      <c r="K123288"/>
    </row>
    <row r="123289" spans="11:11">
      <c r="K123289"/>
    </row>
    <row r="123290" spans="11:11">
      <c r="K123290"/>
    </row>
    <row r="123291" spans="11:11">
      <c r="K123291"/>
    </row>
    <row r="123292" spans="11:11">
      <c r="K123292"/>
    </row>
    <row r="123293" spans="11:11">
      <c r="K123293"/>
    </row>
    <row r="123294" spans="11:11">
      <c r="K123294"/>
    </row>
    <row r="123295" spans="11:11">
      <c r="K123295"/>
    </row>
    <row r="123296" spans="11:11">
      <c r="K123296"/>
    </row>
    <row r="123297" spans="11:11">
      <c r="K123297"/>
    </row>
    <row r="123298" spans="11:11">
      <c r="K123298"/>
    </row>
    <row r="123299" spans="11:11">
      <c r="K123299"/>
    </row>
    <row r="123300" spans="11:11">
      <c r="K123300"/>
    </row>
    <row r="123301" spans="11:11">
      <c r="K123301"/>
    </row>
    <row r="123302" spans="11:11">
      <c r="K123302"/>
    </row>
    <row r="123303" spans="11:11">
      <c r="K123303"/>
    </row>
    <row r="123304" spans="11:11">
      <c r="K123304"/>
    </row>
    <row r="123305" spans="11:11">
      <c r="K123305"/>
    </row>
    <row r="123306" spans="11:11">
      <c r="K123306"/>
    </row>
    <row r="123307" spans="11:11">
      <c r="K123307"/>
    </row>
    <row r="123308" spans="11:11">
      <c r="K123308"/>
    </row>
    <row r="123309" spans="11:11">
      <c r="K123309"/>
    </row>
    <row r="123310" spans="11:11">
      <c r="K123310"/>
    </row>
    <row r="123311" spans="11:11">
      <c r="K123311"/>
    </row>
    <row r="123312" spans="11:11">
      <c r="K123312"/>
    </row>
    <row r="123313" spans="11:11">
      <c r="K123313"/>
    </row>
    <row r="123314" spans="11:11">
      <c r="K123314"/>
    </row>
    <row r="123315" spans="11:11">
      <c r="K123315"/>
    </row>
    <row r="123316" spans="11:11">
      <c r="K123316"/>
    </row>
    <row r="123317" spans="11:11">
      <c r="K123317"/>
    </row>
    <row r="123318" spans="11:11">
      <c r="K123318"/>
    </row>
    <row r="123319" spans="11:11">
      <c r="K123319"/>
    </row>
    <row r="123320" spans="11:11">
      <c r="K123320"/>
    </row>
    <row r="123321" spans="11:11">
      <c r="K123321"/>
    </row>
    <row r="123322" spans="11:11">
      <c r="K123322"/>
    </row>
    <row r="123323" spans="11:11">
      <c r="K123323"/>
    </row>
    <row r="123324" spans="11:11">
      <c r="K123324"/>
    </row>
    <row r="123325" spans="11:11">
      <c r="K123325"/>
    </row>
    <row r="123326" spans="11:11">
      <c r="K123326"/>
    </row>
    <row r="123327" spans="11:11">
      <c r="K123327"/>
    </row>
    <row r="123328" spans="11:11">
      <c r="K123328"/>
    </row>
    <row r="123329" spans="11:11">
      <c r="K123329"/>
    </row>
    <row r="123330" spans="11:11">
      <c r="K123330"/>
    </row>
    <row r="123331" spans="11:11">
      <c r="K123331"/>
    </row>
    <row r="123332" spans="11:11">
      <c r="K123332"/>
    </row>
    <row r="123333" spans="11:11">
      <c r="K123333"/>
    </row>
    <row r="123334" spans="11:11">
      <c r="K123334"/>
    </row>
    <row r="123335" spans="11:11">
      <c r="K123335"/>
    </row>
    <row r="123336" spans="11:11">
      <c r="K123336"/>
    </row>
    <row r="123337" spans="11:11">
      <c r="K123337"/>
    </row>
    <row r="123338" spans="11:11">
      <c r="K123338"/>
    </row>
    <row r="123339" spans="11:11">
      <c r="K123339"/>
    </row>
    <row r="123340" spans="11:11">
      <c r="K123340"/>
    </row>
    <row r="123341" spans="11:11">
      <c r="K123341"/>
    </row>
    <row r="123342" spans="11:11">
      <c r="K123342"/>
    </row>
    <row r="123343" spans="11:11">
      <c r="K123343"/>
    </row>
    <row r="123344" spans="11:11">
      <c r="K123344"/>
    </row>
    <row r="123345" spans="11:11">
      <c r="K123345"/>
    </row>
    <row r="123346" spans="11:11">
      <c r="K123346"/>
    </row>
    <row r="123347" spans="11:11">
      <c r="K123347"/>
    </row>
    <row r="123348" spans="11:11">
      <c r="K123348"/>
    </row>
    <row r="123349" spans="11:11">
      <c r="K123349"/>
    </row>
    <row r="123350" spans="11:11">
      <c r="K123350"/>
    </row>
    <row r="123351" spans="11:11">
      <c r="K123351"/>
    </row>
    <row r="123352" spans="11:11">
      <c r="K123352"/>
    </row>
    <row r="123353" spans="11:11">
      <c r="K123353"/>
    </row>
    <row r="123354" spans="11:11">
      <c r="K123354"/>
    </row>
    <row r="123355" spans="11:11">
      <c r="K123355"/>
    </row>
    <row r="123356" spans="11:11">
      <c r="K123356"/>
    </row>
    <row r="123357" spans="11:11">
      <c r="K123357"/>
    </row>
    <row r="123358" spans="11:11">
      <c r="K123358"/>
    </row>
    <row r="123359" spans="11:11">
      <c r="K123359"/>
    </row>
    <row r="123360" spans="11:11">
      <c r="K123360"/>
    </row>
    <row r="123361" spans="11:11">
      <c r="K123361"/>
    </row>
    <row r="123362" spans="11:11">
      <c r="K123362"/>
    </row>
    <row r="123363" spans="11:11">
      <c r="K123363"/>
    </row>
    <row r="123364" spans="11:11">
      <c r="K123364"/>
    </row>
    <row r="123365" spans="11:11">
      <c r="K123365"/>
    </row>
    <row r="123366" spans="11:11">
      <c r="K123366"/>
    </row>
    <row r="123367" spans="11:11">
      <c r="K123367"/>
    </row>
    <row r="123368" spans="11:11">
      <c r="K123368"/>
    </row>
    <row r="123369" spans="11:11">
      <c r="K123369"/>
    </row>
    <row r="123370" spans="11:11">
      <c r="K123370"/>
    </row>
    <row r="123371" spans="11:11">
      <c r="K123371"/>
    </row>
    <row r="123372" spans="11:11">
      <c r="K123372"/>
    </row>
    <row r="123373" spans="11:11">
      <c r="K123373"/>
    </row>
    <row r="123374" spans="11:11">
      <c r="K123374"/>
    </row>
    <row r="123375" spans="11:11">
      <c r="K123375"/>
    </row>
    <row r="123376" spans="11:11">
      <c r="K123376"/>
    </row>
    <row r="123377" spans="11:11">
      <c r="K123377"/>
    </row>
    <row r="123378" spans="11:11">
      <c r="K123378"/>
    </row>
    <row r="123379" spans="11:11">
      <c r="K123379"/>
    </row>
    <row r="123380" spans="11:11">
      <c r="K123380"/>
    </row>
    <row r="123381" spans="11:11">
      <c r="K123381"/>
    </row>
    <row r="123382" spans="11:11">
      <c r="K123382"/>
    </row>
    <row r="123383" spans="11:11">
      <c r="K123383"/>
    </row>
    <row r="123384" spans="11:11">
      <c r="K123384"/>
    </row>
    <row r="123385" spans="11:11">
      <c r="K123385"/>
    </row>
    <row r="123386" spans="11:11">
      <c r="K123386"/>
    </row>
    <row r="123387" spans="11:11">
      <c r="K123387"/>
    </row>
    <row r="123388" spans="11:11">
      <c r="K123388"/>
    </row>
    <row r="123389" spans="11:11">
      <c r="K123389"/>
    </row>
    <row r="123390" spans="11:11">
      <c r="K123390"/>
    </row>
    <row r="123391" spans="11:11">
      <c r="K123391"/>
    </row>
    <row r="123392" spans="11:11">
      <c r="K123392"/>
    </row>
    <row r="123393" spans="11:11">
      <c r="K123393"/>
    </row>
    <row r="123394" spans="11:11">
      <c r="K123394"/>
    </row>
    <row r="123395" spans="11:11">
      <c r="K123395"/>
    </row>
    <row r="123396" spans="11:11">
      <c r="K123396"/>
    </row>
    <row r="123397" spans="11:11">
      <c r="K123397"/>
    </row>
    <row r="123398" spans="11:11">
      <c r="K123398"/>
    </row>
    <row r="123399" spans="11:11">
      <c r="K123399"/>
    </row>
    <row r="123400" spans="11:11">
      <c r="K123400"/>
    </row>
    <row r="123401" spans="11:11">
      <c r="K123401"/>
    </row>
    <row r="123402" spans="11:11">
      <c r="K123402"/>
    </row>
    <row r="123403" spans="11:11">
      <c r="K123403"/>
    </row>
    <row r="123404" spans="11:11">
      <c r="K123404"/>
    </row>
    <row r="123405" spans="11:11">
      <c r="K123405"/>
    </row>
    <row r="123406" spans="11:11">
      <c r="K123406"/>
    </row>
    <row r="123407" spans="11:11">
      <c r="K123407"/>
    </row>
    <row r="123408" spans="11:11">
      <c r="K123408"/>
    </row>
    <row r="123409" spans="11:11">
      <c r="K123409"/>
    </row>
    <row r="123410" spans="11:11">
      <c r="K123410"/>
    </row>
    <row r="123411" spans="11:11">
      <c r="K123411"/>
    </row>
    <row r="123412" spans="11:11">
      <c r="K123412"/>
    </row>
    <row r="123413" spans="11:11">
      <c r="K123413"/>
    </row>
    <row r="123414" spans="11:11">
      <c r="K123414"/>
    </row>
    <row r="123415" spans="11:11">
      <c r="K123415"/>
    </row>
    <row r="123416" spans="11:11">
      <c r="K123416"/>
    </row>
    <row r="123417" spans="11:11">
      <c r="K123417"/>
    </row>
    <row r="123418" spans="11:11">
      <c r="K123418"/>
    </row>
    <row r="123419" spans="11:11">
      <c r="K123419"/>
    </row>
    <row r="123420" spans="11:11">
      <c r="K123420"/>
    </row>
    <row r="123421" spans="11:11">
      <c r="K123421"/>
    </row>
    <row r="123422" spans="11:11">
      <c r="K123422"/>
    </row>
    <row r="123423" spans="11:11">
      <c r="K123423"/>
    </row>
    <row r="123424" spans="11:11">
      <c r="K123424"/>
    </row>
    <row r="123425" spans="11:11">
      <c r="K123425"/>
    </row>
    <row r="123426" spans="11:11">
      <c r="K123426"/>
    </row>
    <row r="123427" spans="11:11">
      <c r="K123427"/>
    </row>
    <row r="123428" spans="11:11">
      <c r="K123428"/>
    </row>
    <row r="123429" spans="11:11">
      <c r="K123429"/>
    </row>
    <row r="123430" spans="11:11">
      <c r="K123430"/>
    </row>
    <row r="123431" spans="11:11">
      <c r="K123431"/>
    </row>
    <row r="123432" spans="11:11">
      <c r="K123432"/>
    </row>
    <row r="123433" spans="11:11">
      <c r="K123433"/>
    </row>
    <row r="123434" spans="11:11">
      <c r="K123434"/>
    </row>
    <row r="123435" spans="11:11">
      <c r="K123435"/>
    </row>
    <row r="123436" spans="11:11">
      <c r="K123436"/>
    </row>
    <row r="123437" spans="11:11">
      <c r="K123437"/>
    </row>
    <row r="123438" spans="11:11">
      <c r="K123438"/>
    </row>
    <row r="123439" spans="11:11">
      <c r="K123439"/>
    </row>
    <row r="123440" spans="11:11">
      <c r="K123440"/>
    </row>
    <row r="123441" spans="11:11">
      <c r="K123441"/>
    </row>
    <row r="123442" spans="11:11">
      <c r="K123442"/>
    </row>
    <row r="123443" spans="11:11">
      <c r="K123443"/>
    </row>
    <row r="123444" spans="11:11">
      <c r="K123444"/>
    </row>
    <row r="123445" spans="11:11">
      <c r="K123445"/>
    </row>
    <row r="123446" spans="11:11">
      <c r="K123446"/>
    </row>
    <row r="123447" spans="11:11">
      <c r="K123447"/>
    </row>
    <row r="123448" spans="11:11">
      <c r="K123448"/>
    </row>
    <row r="123449" spans="11:11">
      <c r="K123449"/>
    </row>
    <row r="123450" spans="11:11">
      <c r="K123450"/>
    </row>
    <row r="123451" spans="11:11">
      <c r="K123451"/>
    </row>
    <row r="123452" spans="11:11">
      <c r="K123452"/>
    </row>
    <row r="123453" spans="11:11">
      <c r="K123453"/>
    </row>
    <row r="123454" spans="11:11">
      <c r="K123454"/>
    </row>
    <row r="123455" spans="11:11">
      <c r="K123455"/>
    </row>
    <row r="123456" spans="11:11">
      <c r="K123456"/>
    </row>
    <row r="123457" spans="11:11">
      <c r="K123457"/>
    </row>
    <row r="123458" spans="11:11">
      <c r="K123458"/>
    </row>
    <row r="123459" spans="11:11">
      <c r="K123459"/>
    </row>
    <row r="123460" spans="11:11">
      <c r="K123460"/>
    </row>
    <row r="123461" spans="11:11">
      <c r="K123461"/>
    </row>
    <row r="123462" spans="11:11">
      <c r="K123462"/>
    </row>
    <row r="123463" spans="11:11">
      <c r="K123463"/>
    </row>
    <row r="123464" spans="11:11">
      <c r="K123464"/>
    </row>
    <row r="123465" spans="11:11">
      <c r="K123465"/>
    </row>
    <row r="123466" spans="11:11">
      <c r="K123466"/>
    </row>
    <row r="123467" spans="11:11">
      <c r="K123467"/>
    </row>
    <row r="123468" spans="11:11">
      <c r="K123468"/>
    </row>
    <row r="123469" spans="11:11">
      <c r="K123469"/>
    </row>
    <row r="123470" spans="11:11">
      <c r="K123470"/>
    </row>
    <row r="123471" spans="11:11">
      <c r="K123471"/>
    </row>
    <row r="123472" spans="11:11">
      <c r="K123472"/>
    </row>
    <row r="123473" spans="11:11">
      <c r="K123473"/>
    </row>
    <row r="123474" spans="11:11">
      <c r="K123474"/>
    </row>
    <row r="123475" spans="11:11">
      <c r="K123475"/>
    </row>
    <row r="123476" spans="11:11">
      <c r="K123476"/>
    </row>
    <row r="123477" spans="11:11">
      <c r="K123477"/>
    </row>
    <row r="123478" spans="11:11">
      <c r="K123478"/>
    </row>
    <row r="123479" spans="11:11">
      <c r="K123479"/>
    </row>
    <row r="123480" spans="11:11">
      <c r="K123480"/>
    </row>
    <row r="123481" spans="11:11">
      <c r="K123481"/>
    </row>
    <row r="123482" spans="11:11">
      <c r="K123482"/>
    </row>
    <row r="123483" spans="11:11">
      <c r="K123483"/>
    </row>
    <row r="123484" spans="11:11">
      <c r="K123484"/>
    </row>
    <row r="123485" spans="11:11">
      <c r="K123485"/>
    </row>
    <row r="123486" spans="11:11">
      <c r="K123486"/>
    </row>
    <row r="123487" spans="11:11">
      <c r="K123487"/>
    </row>
    <row r="123488" spans="11:11">
      <c r="K123488"/>
    </row>
    <row r="123489" spans="11:11">
      <c r="K123489"/>
    </row>
    <row r="123490" spans="11:11">
      <c r="K123490"/>
    </row>
    <row r="123491" spans="11:11">
      <c r="K123491"/>
    </row>
    <row r="123492" spans="11:11">
      <c r="K123492"/>
    </row>
    <row r="123493" spans="11:11">
      <c r="K123493"/>
    </row>
    <row r="123494" spans="11:11">
      <c r="K123494"/>
    </row>
    <row r="123495" spans="11:11">
      <c r="K123495"/>
    </row>
    <row r="123496" spans="11:11">
      <c r="K123496"/>
    </row>
    <row r="123497" spans="11:11">
      <c r="K123497"/>
    </row>
    <row r="123498" spans="11:11">
      <c r="K123498"/>
    </row>
    <row r="123499" spans="11:11">
      <c r="K123499"/>
    </row>
    <row r="123500" spans="11:11">
      <c r="K123500"/>
    </row>
    <row r="123501" spans="11:11">
      <c r="K123501"/>
    </row>
    <row r="123502" spans="11:11">
      <c r="K123502"/>
    </row>
    <row r="123503" spans="11:11">
      <c r="K123503"/>
    </row>
    <row r="123504" spans="11:11">
      <c r="K123504"/>
    </row>
    <row r="123505" spans="11:11">
      <c r="K123505"/>
    </row>
    <row r="123506" spans="11:11">
      <c r="K123506"/>
    </row>
    <row r="123507" spans="11:11">
      <c r="K123507"/>
    </row>
    <row r="123508" spans="11:11">
      <c r="K123508"/>
    </row>
    <row r="123509" spans="11:11">
      <c r="K123509"/>
    </row>
    <row r="123510" spans="11:11">
      <c r="K123510"/>
    </row>
    <row r="123511" spans="11:11">
      <c r="K123511"/>
    </row>
    <row r="123512" spans="11:11">
      <c r="K123512"/>
    </row>
    <row r="123513" spans="11:11">
      <c r="K123513"/>
    </row>
    <row r="123514" spans="11:11">
      <c r="K123514"/>
    </row>
    <row r="123515" spans="11:11">
      <c r="K123515"/>
    </row>
    <row r="123516" spans="11:11">
      <c r="K123516"/>
    </row>
    <row r="123517" spans="11:11">
      <c r="K123517"/>
    </row>
    <row r="123518" spans="11:11">
      <c r="K123518"/>
    </row>
    <row r="123519" spans="11:11">
      <c r="K123519"/>
    </row>
    <row r="123520" spans="11:11">
      <c r="K123520"/>
    </row>
    <row r="123521" spans="11:11">
      <c r="K123521"/>
    </row>
    <row r="123522" spans="11:11">
      <c r="K123522"/>
    </row>
    <row r="123523" spans="11:11">
      <c r="K123523"/>
    </row>
    <row r="123524" spans="11:11">
      <c r="K123524"/>
    </row>
    <row r="123525" spans="11:11">
      <c r="K123525"/>
    </row>
    <row r="123526" spans="11:11">
      <c r="K123526"/>
    </row>
    <row r="123527" spans="11:11">
      <c r="K123527"/>
    </row>
    <row r="123528" spans="11:11">
      <c r="K123528"/>
    </row>
    <row r="123529" spans="11:11">
      <c r="K123529"/>
    </row>
    <row r="123530" spans="11:11">
      <c r="K123530"/>
    </row>
    <row r="123531" spans="11:11">
      <c r="K123531"/>
    </row>
    <row r="123532" spans="11:11">
      <c r="K123532"/>
    </row>
    <row r="123533" spans="11:11">
      <c r="K123533"/>
    </row>
    <row r="123534" spans="11:11">
      <c r="K123534"/>
    </row>
    <row r="123535" spans="11:11">
      <c r="K123535"/>
    </row>
    <row r="123536" spans="11:11">
      <c r="K123536"/>
    </row>
    <row r="123537" spans="11:11">
      <c r="K123537"/>
    </row>
    <row r="123538" spans="11:11">
      <c r="K123538"/>
    </row>
    <row r="123539" spans="11:11">
      <c r="K123539"/>
    </row>
    <row r="123540" spans="11:11">
      <c r="K123540"/>
    </row>
    <row r="123541" spans="11:11">
      <c r="K123541"/>
    </row>
    <row r="123542" spans="11:11">
      <c r="K123542"/>
    </row>
    <row r="123543" spans="11:11">
      <c r="K123543"/>
    </row>
    <row r="123544" spans="11:11">
      <c r="K123544"/>
    </row>
    <row r="123545" spans="11:11">
      <c r="K123545"/>
    </row>
    <row r="123546" spans="11:11">
      <c r="K123546"/>
    </row>
    <row r="123547" spans="11:11">
      <c r="K123547"/>
    </row>
    <row r="123548" spans="11:11">
      <c r="K123548"/>
    </row>
    <row r="123549" spans="11:11">
      <c r="K123549"/>
    </row>
    <row r="123550" spans="11:11">
      <c r="K123550"/>
    </row>
    <row r="123551" spans="11:11">
      <c r="K123551"/>
    </row>
    <row r="123552" spans="11:11">
      <c r="K123552"/>
    </row>
    <row r="123553" spans="11:11">
      <c r="K123553"/>
    </row>
    <row r="123554" spans="11:11">
      <c r="K123554"/>
    </row>
    <row r="123555" spans="11:11">
      <c r="K123555"/>
    </row>
    <row r="123556" spans="11:11">
      <c r="K123556"/>
    </row>
    <row r="123557" spans="11:11">
      <c r="K123557"/>
    </row>
    <row r="123558" spans="11:11">
      <c r="K123558"/>
    </row>
    <row r="123559" spans="11:11">
      <c r="K123559"/>
    </row>
    <row r="123560" spans="11:11">
      <c r="K123560"/>
    </row>
    <row r="123561" spans="11:11">
      <c r="K123561"/>
    </row>
    <row r="123562" spans="11:11">
      <c r="K123562"/>
    </row>
    <row r="123563" spans="11:11">
      <c r="K123563"/>
    </row>
    <row r="123564" spans="11:11">
      <c r="K123564"/>
    </row>
    <row r="123565" spans="11:11">
      <c r="K123565"/>
    </row>
    <row r="123566" spans="11:11">
      <c r="K123566"/>
    </row>
    <row r="123567" spans="11:11">
      <c r="K123567"/>
    </row>
    <row r="123568" spans="11:11">
      <c r="K123568"/>
    </row>
    <row r="123569" spans="11:11">
      <c r="K123569"/>
    </row>
    <row r="123570" spans="11:11">
      <c r="K123570"/>
    </row>
    <row r="123571" spans="11:11">
      <c r="K123571"/>
    </row>
    <row r="123572" spans="11:11">
      <c r="K123572"/>
    </row>
    <row r="123573" spans="11:11">
      <c r="K123573"/>
    </row>
    <row r="123574" spans="11:11">
      <c r="K123574"/>
    </row>
    <row r="123575" spans="11:11">
      <c r="K123575"/>
    </row>
    <row r="123576" spans="11:11">
      <c r="K123576"/>
    </row>
    <row r="123577" spans="11:11">
      <c r="K123577"/>
    </row>
    <row r="123578" spans="11:11">
      <c r="K123578"/>
    </row>
    <row r="123579" spans="11:11">
      <c r="K123579"/>
    </row>
    <row r="123580" spans="11:11">
      <c r="K123580"/>
    </row>
    <row r="123581" spans="11:11">
      <c r="K123581"/>
    </row>
    <row r="123582" spans="11:11">
      <c r="K123582"/>
    </row>
    <row r="123583" spans="11:11">
      <c r="K123583"/>
    </row>
    <row r="123584" spans="11:11">
      <c r="K123584"/>
    </row>
    <row r="123585" spans="11:11">
      <c r="K123585"/>
    </row>
    <row r="123586" spans="11:11">
      <c r="K123586"/>
    </row>
    <row r="123587" spans="11:11">
      <c r="K123587"/>
    </row>
    <row r="123588" spans="11:11">
      <c r="K123588"/>
    </row>
    <row r="123589" spans="11:11">
      <c r="K123589"/>
    </row>
    <row r="123590" spans="11:11">
      <c r="K123590"/>
    </row>
    <row r="123591" spans="11:11">
      <c r="K123591"/>
    </row>
    <row r="123592" spans="11:11">
      <c r="K123592"/>
    </row>
    <row r="123593" spans="11:11">
      <c r="K123593"/>
    </row>
    <row r="123594" spans="11:11">
      <c r="K123594"/>
    </row>
    <row r="123595" spans="11:11">
      <c r="K123595"/>
    </row>
    <row r="123596" spans="11:11">
      <c r="K123596"/>
    </row>
    <row r="123597" spans="11:11">
      <c r="K123597"/>
    </row>
    <row r="123598" spans="11:11">
      <c r="K123598"/>
    </row>
    <row r="123599" spans="11:11">
      <c r="K123599"/>
    </row>
    <row r="123600" spans="11:11">
      <c r="K123600"/>
    </row>
    <row r="123601" spans="11:11">
      <c r="K123601"/>
    </row>
    <row r="123602" spans="11:11">
      <c r="K123602"/>
    </row>
    <row r="123603" spans="11:11">
      <c r="K123603"/>
    </row>
    <row r="123604" spans="11:11">
      <c r="K123604"/>
    </row>
    <row r="123605" spans="11:11">
      <c r="K123605"/>
    </row>
    <row r="123606" spans="11:11">
      <c r="K123606"/>
    </row>
    <row r="123607" spans="11:11">
      <c r="K123607"/>
    </row>
    <row r="123608" spans="11:11">
      <c r="K123608"/>
    </row>
    <row r="123609" spans="11:11">
      <c r="K123609"/>
    </row>
    <row r="123610" spans="11:11">
      <c r="K123610"/>
    </row>
    <row r="123611" spans="11:11">
      <c r="K123611"/>
    </row>
    <row r="123612" spans="11:11">
      <c r="K123612"/>
    </row>
    <row r="123613" spans="11:11">
      <c r="K123613"/>
    </row>
    <row r="123614" spans="11:11">
      <c r="K123614"/>
    </row>
    <row r="123615" spans="11:11">
      <c r="K123615"/>
    </row>
    <row r="123616" spans="11:11">
      <c r="K123616"/>
    </row>
    <row r="123617" spans="11:11">
      <c r="K123617"/>
    </row>
    <row r="123618" spans="11:11">
      <c r="K123618"/>
    </row>
    <row r="123619" spans="11:11">
      <c r="K123619"/>
    </row>
    <row r="123620" spans="11:11">
      <c r="K123620"/>
    </row>
    <row r="123621" spans="11:11">
      <c r="K123621"/>
    </row>
    <row r="123622" spans="11:11">
      <c r="K123622"/>
    </row>
    <row r="123623" spans="11:11">
      <c r="K123623"/>
    </row>
    <row r="123624" spans="11:11">
      <c r="K123624"/>
    </row>
    <row r="123625" spans="11:11">
      <c r="K123625"/>
    </row>
    <row r="123626" spans="11:11">
      <c r="K123626"/>
    </row>
    <row r="123627" spans="11:11">
      <c r="K123627"/>
    </row>
    <row r="123628" spans="11:11">
      <c r="K123628"/>
    </row>
    <row r="123629" spans="11:11">
      <c r="K123629"/>
    </row>
    <row r="123630" spans="11:11">
      <c r="K123630"/>
    </row>
    <row r="123631" spans="11:11">
      <c r="K123631"/>
    </row>
    <row r="123632" spans="11:11">
      <c r="K123632"/>
    </row>
    <row r="123633" spans="11:11">
      <c r="K123633"/>
    </row>
    <row r="123634" spans="11:11">
      <c r="K123634"/>
    </row>
    <row r="123635" spans="11:11">
      <c r="K123635"/>
    </row>
    <row r="123636" spans="11:11">
      <c r="K123636"/>
    </row>
    <row r="123637" spans="11:11">
      <c r="K123637"/>
    </row>
    <row r="123638" spans="11:11">
      <c r="K123638"/>
    </row>
    <row r="123639" spans="11:11">
      <c r="K123639"/>
    </row>
    <row r="123640" spans="11:11">
      <c r="K123640"/>
    </row>
    <row r="123641" spans="11:11">
      <c r="K123641"/>
    </row>
    <row r="123642" spans="11:11">
      <c r="K123642"/>
    </row>
    <row r="123643" spans="11:11">
      <c r="K123643"/>
    </row>
    <row r="123644" spans="11:11">
      <c r="K123644"/>
    </row>
    <row r="123645" spans="11:11">
      <c r="K123645"/>
    </row>
    <row r="123646" spans="11:11">
      <c r="K123646"/>
    </row>
    <row r="123647" spans="11:11">
      <c r="K123647"/>
    </row>
    <row r="123648" spans="11:11">
      <c r="K123648"/>
    </row>
    <row r="123649" spans="11:11">
      <c r="K123649"/>
    </row>
    <row r="123650" spans="11:11">
      <c r="K123650"/>
    </row>
    <row r="123651" spans="11:11">
      <c r="K123651"/>
    </row>
    <row r="123652" spans="11:11">
      <c r="K123652"/>
    </row>
    <row r="123653" spans="11:11">
      <c r="K123653"/>
    </row>
    <row r="123654" spans="11:11">
      <c r="K123654"/>
    </row>
    <row r="123655" spans="11:11">
      <c r="K123655"/>
    </row>
    <row r="123656" spans="11:11">
      <c r="K123656"/>
    </row>
    <row r="123657" spans="11:11">
      <c r="K123657"/>
    </row>
    <row r="123658" spans="11:11">
      <c r="K123658"/>
    </row>
    <row r="123659" spans="11:11">
      <c r="K123659"/>
    </row>
    <row r="123660" spans="11:11">
      <c r="K123660"/>
    </row>
    <row r="123661" spans="11:11">
      <c r="K123661"/>
    </row>
    <row r="123662" spans="11:11">
      <c r="K123662"/>
    </row>
    <row r="123663" spans="11:11">
      <c r="K123663"/>
    </row>
    <row r="123664" spans="11:11">
      <c r="K123664"/>
    </row>
    <row r="123665" spans="11:11">
      <c r="K123665"/>
    </row>
    <row r="123666" spans="11:11">
      <c r="K123666"/>
    </row>
    <row r="123667" spans="11:11">
      <c r="K123667"/>
    </row>
    <row r="123668" spans="11:11">
      <c r="K123668"/>
    </row>
    <row r="123669" spans="11:11">
      <c r="K123669"/>
    </row>
    <row r="123670" spans="11:11">
      <c r="K123670"/>
    </row>
    <row r="123671" spans="11:11">
      <c r="K123671"/>
    </row>
    <row r="123672" spans="11:11">
      <c r="K123672"/>
    </row>
    <row r="123673" spans="11:11">
      <c r="K123673"/>
    </row>
    <row r="123674" spans="11:11">
      <c r="K123674"/>
    </row>
    <row r="123675" spans="11:11">
      <c r="K123675"/>
    </row>
    <row r="123676" spans="11:11">
      <c r="K123676"/>
    </row>
    <row r="123677" spans="11:11">
      <c r="K123677"/>
    </row>
    <row r="123678" spans="11:11">
      <c r="K123678"/>
    </row>
    <row r="123679" spans="11:11">
      <c r="K123679"/>
    </row>
    <row r="123680" spans="11:11">
      <c r="K123680"/>
    </row>
    <row r="123681" spans="11:11">
      <c r="K123681"/>
    </row>
    <row r="123682" spans="11:11">
      <c r="K123682"/>
    </row>
    <row r="123683" spans="11:11">
      <c r="K123683"/>
    </row>
    <row r="123684" spans="11:11">
      <c r="K123684"/>
    </row>
    <row r="123685" spans="11:11">
      <c r="K123685"/>
    </row>
    <row r="123686" spans="11:11">
      <c r="K123686"/>
    </row>
    <row r="123687" spans="11:11">
      <c r="K123687"/>
    </row>
    <row r="123688" spans="11:11">
      <c r="K123688"/>
    </row>
    <row r="123689" spans="11:11">
      <c r="K123689"/>
    </row>
    <row r="123690" spans="11:11">
      <c r="K123690"/>
    </row>
    <row r="123691" spans="11:11">
      <c r="K123691"/>
    </row>
    <row r="123692" spans="11:11">
      <c r="K123692"/>
    </row>
    <row r="123693" spans="11:11">
      <c r="K123693"/>
    </row>
    <row r="123694" spans="11:11">
      <c r="K123694"/>
    </row>
    <row r="123695" spans="11:11">
      <c r="K123695"/>
    </row>
    <row r="123696" spans="11:11">
      <c r="K123696"/>
    </row>
    <row r="123697" spans="11:11">
      <c r="K123697"/>
    </row>
    <row r="123698" spans="11:11">
      <c r="K123698"/>
    </row>
    <row r="123699" spans="11:11">
      <c r="K123699"/>
    </row>
    <row r="123700" spans="11:11">
      <c r="K123700"/>
    </row>
    <row r="123701" spans="11:11">
      <c r="K123701"/>
    </row>
    <row r="123702" spans="11:11">
      <c r="K123702"/>
    </row>
    <row r="123703" spans="11:11">
      <c r="K123703"/>
    </row>
    <row r="123704" spans="11:11">
      <c r="K123704"/>
    </row>
    <row r="123705" spans="11:11">
      <c r="K123705"/>
    </row>
    <row r="123706" spans="11:11">
      <c r="K123706"/>
    </row>
    <row r="123707" spans="11:11">
      <c r="K123707"/>
    </row>
    <row r="123708" spans="11:11">
      <c r="K123708"/>
    </row>
    <row r="123709" spans="11:11">
      <c r="K123709"/>
    </row>
    <row r="123710" spans="11:11">
      <c r="K123710"/>
    </row>
    <row r="123711" spans="11:11">
      <c r="K123711"/>
    </row>
    <row r="123712" spans="11:11">
      <c r="K123712"/>
    </row>
    <row r="123713" spans="11:11">
      <c r="K123713"/>
    </row>
    <row r="123714" spans="11:11">
      <c r="K123714"/>
    </row>
    <row r="123715" spans="11:11">
      <c r="K123715"/>
    </row>
    <row r="123716" spans="11:11">
      <c r="K123716"/>
    </row>
    <row r="123717" spans="11:11">
      <c r="K123717"/>
    </row>
    <row r="123718" spans="11:11">
      <c r="K123718"/>
    </row>
    <row r="123719" spans="11:11">
      <c r="K123719"/>
    </row>
    <row r="123720" spans="11:11">
      <c r="K123720"/>
    </row>
    <row r="123721" spans="11:11">
      <c r="K123721"/>
    </row>
    <row r="123722" spans="11:11">
      <c r="K123722"/>
    </row>
    <row r="123723" spans="11:11">
      <c r="K123723"/>
    </row>
    <row r="123724" spans="11:11">
      <c r="K123724"/>
    </row>
    <row r="123725" spans="11:11">
      <c r="K123725"/>
    </row>
    <row r="123726" spans="11:11">
      <c r="K123726"/>
    </row>
    <row r="123727" spans="11:11">
      <c r="K123727"/>
    </row>
    <row r="123728" spans="11:11">
      <c r="K123728"/>
    </row>
    <row r="123729" spans="11:11">
      <c r="K123729"/>
    </row>
    <row r="123730" spans="11:11">
      <c r="K123730"/>
    </row>
    <row r="123731" spans="11:11">
      <c r="K123731"/>
    </row>
    <row r="123732" spans="11:11">
      <c r="K123732"/>
    </row>
    <row r="123733" spans="11:11">
      <c r="K123733"/>
    </row>
    <row r="123734" spans="11:11">
      <c r="K123734"/>
    </row>
    <row r="123735" spans="11:11">
      <c r="K123735"/>
    </row>
    <row r="123736" spans="11:11">
      <c r="K123736"/>
    </row>
    <row r="123737" spans="11:11">
      <c r="K123737"/>
    </row>
    <row r="123738" spans="11:11">
      <c r="K123738"/>
    </row>
    <row r="123739" spans="11:11">
      <c r="K123739"/>
    </row>
    <row r="123740" spans="11:11">
      <c r="K123740"/>
    </row>
    <row r="123741" spans="11:11">
      <c r="K123741"/>
    </row>
    <row r="123742" spans="11:11">
      <c r="K123742"/>
    </row>
    <row r="123743" spans="11:11">
      <c r="K123743"/>
    </row>
    <row r="123744" spans="11:11">
      <c r="K123744"/>
    </row>
    <row r="123745" spans="11:11">
      <c r="K123745"/>
    </row>
    <row r="123746" spans="11:11">
      <c r="K123746"/>
    </row>
    <row r="123747" spans="11:11">
      <c r="K123747"/>
    </row>
    <row r="123748" spans="11:11">
      <c r="K123748"/>
    </row>
    <row r="123749" spans="11:11">
      <c r="K123749"/>
    </row>
    <row r="123750" spans="11:11">
      <c r="K123750"/>
    </row>
    <row r="123751" spans="11:11">
      <c r="K123751"/>
    </row>
    <row r="123752" spans="11:11">
      <c r="K123752"/>
    </row>
    <row r="123753" spans="11:11">
      <c r="K123753"/>
    </row>
    <row r="123754" spans="11:11">
      <c r="K123754"/>
    </row>
    <row r="123755" spans="11:11">
      <c r="K123755"/>
    </row>
    <row r="123756" spans="11:11">
      <c r="K123756"/>
    </row>
    <row r="123757" spans="11:11">
      <c r="K123757"/>
    </row>
    <row r="123758" spans="11:11">
      <c r="K123758"/>
    </row>
    <row r="123759" spans="11:11">
      <c r="K123759"/>
    </row>
    <row r="123760" spans="11:11">
      <c r="K123760"/>
    </row>
    <row r="123761" spans="11:11">
      <c r="K123761"/>
    </row>
    <row r="123762" spans="11:11">
      <c r="K123762"/>
    </row>
    <row r="123763" spans="11:11">
      <c r="K123763"/>
    </row>
    <row r="123764" spans="11:11">
      <c r="K123764"/>
    </row>
    <row r="123765" spans="11:11">
      <c r="K123765"/>
    </row>
    <row r="123766" spans="11:11">
      <c r="K123766"/>
    </row>
    <row r="123767" spans="11:11">
      <c r="K123767"/>
    </row>
    <row r="123768" spans="11:11">
      <c r="K123768"/>
    </row>
    <row r="123769" spans="11:11">
      <c r="K123769"/>
    </row>
    <row r="123770" spans="11:11">
      <c r="K123770"/>
    </row>
    <row r="123771" spans="11:11">
      <c r="K123771"/>
    </row>
    <row r="123772" spans="11:11">
      <c r="K123772"/>
    </row>
    <row r="123773" spans="11:11">
      <c r="K123773"/>
    </row>
    <row r="123774" spans="11:11">
      <c r="K123774"/>
    </row>
    <row r="123775" spans="11:11">
      <c r="K123775"/>
    </row>
    <row r="123776" spans="11:11">
      <c r="K123776"/>
    </row>
    <row r="123777" spans="11:11">
      <c r="K123777"/>
    </row>
    <row r="123778" spans="11:11">
      <c r="K123778"/>
    </row>
    <row r="123779" spans="11:11">
      <c r="K123779"/>
    </row>
    <row r="123780" spans="11:11">
      <c r="K123780"/>
    </row>
    <row r="123781" spans="11:11">
      <c r="K123781"/>
    </row>
    <row r="123782" spans="11:11">
      <c r="K123782"/>
    </row>
    <row r="123783" spans="11:11">
      <c r="K123783"/>
    </row>
    <row r="123784" spans="11:11">
      <c r="K123784"/>
    </row>
    <row r="123785" spans="11:11">
      <c r="K123785"/>
    </row>
    <row r="123786" spans="11:11">
      <c r="K123786"/>
    </row>
    <row r="123787" spans="11:11">
      <c r="K123787"/>
    </row>
    <row r="123788" spans="11:11">
      <c r="K123788"/>
    </row>
    <row r="123789" spans="11:11">
      <c r="K123789"/>
    </row>
    <row r="123790" spans="11:11">
      <c r="K123790"/>
    </row>
    <row r="123791" spans="11:11">
      <c r="K123791"/>
    </row>
    <row r="123792" spans="11:11">
      <c r="K123792"/>
    </row>
    <row r="123793" spans="11:11">
      <c r="K123793"/>
    </row>
    <row r="123794" spans="11:11">
      <c r="K123794"/>
    </row>
    <row r="123795" spans="11:11">
      <c r="K123795"/>
    </row>
    <row r="123796" spans="11:11">
      <c r="K123796"/>
    </row>
    <row r="123797" spans="11:11">
      <c r="K123797"/>
    </row>
    <row r="123798" spans="11:11">
      <c r="K123798"/>
    </row>
    <row r="123799" spans="11:11">
      <c r="K123799"/>
    </row>
    <row r="123800" spans="11:11">
      <c r="K123800"/>
    </row>
    <row r="123801" spans="11:11">
      <c r="K123801"/>
    </row>
    <row r="123802" spans="11:11">
      <c r="K123802"/>
    </row>
    <row r="123803" spans="11:11">
      <c r="K123803"/>
    </row>
    <row r="123804" spans="11:11">
      <c r="K123804"/>
    </row>
    <row r="123805" spans="11:11">
      <c r="K123805"/>
    </row>
    <row r="123806" spans="11:11">
      <c r="K123806"/>
    </row>
    <row r="123807" spans="11:11">
      <c r="K123807"/>
    </row>
    <row r="123808" spans="11:11">
      <c r="K123808"/>
    </row>
    <row r="123809" spans="11:11">
      <c r="K123809"/>
    </row>
    <row r="123810" spans="11:11">
      <c r="K123810"/>
    </row>
    <row r="123811" spans="11:11">
      <c r="K123811"/>
    </row>
    <row r="123812" spans="11:11">
      <c r="K123812"/>
    </row>
    <row r="123813" spans="11:11">
      <c r="K123813"/>
    </row>
    <row r="123814" spans="11:11">
      <c r="K123814"/>
    </row>
    <row r="123815" spans="11:11">
      <c r="K123815"/>
    </row>
    <row r="123816" spans="11:11">
      <c r="K123816"/>
    </row>
    <row r="123817" spans="11:11">
      <c r="K123817"/>
    </row>
    <row r="123818" spans="11:11">
      <c r="K123818"/>
    </row>
    <row r="123819" spans="11:11">
      <c r="K123819"/>
    </row>
    <row r="123820" spans="11:11">
      <c r="K123820"/>
    </row>
    <row r="123821" spans="11:11">
      <c r="K123821"/>
    </row>
    <row r="123822" spans="11:11">
      <c r="K123822"/>
    </row>
    <row r="123823" spans="11:11">
      <c r="K123823"/>
    </row>
    <row r="123824" spans="11:11">
      <c r="K123824"/>
    </row>
    <row r="123825" spans="11:11">
      <c r="K123825"/>
    </row>
    <row r="123826" spans="11:11">
      <c r="K123826"/>
    </row>
    <row r="123827" spans="11:11">
      <c r="K123827"/>
    </row>
    <row r="123828" spans="11:11">
      <c r="K123828"/>
    </row>
    <row r="123829" spans="11:11">
      <c r="K123829"/>
    </row>
    <row r="123830" spans="11:11">
      <c r="K123830"/>
    </row>
    <row r="123831" spans="11:11">
      <c r="K123831"/>
    </row>
    <row r="123832" spans="11:11">
      <c r="K123832"/>
    </row>
    <row r="123833" spans="11:11">
      <c r="K123833"/>
    </row>
    <row r="123834" spans="11:11">
      <c r="K123834"/>
    </row>
    <row r="123835" spans="11:11">
      <c r="K123835"/>
    </row>
    <row r="123836" spans="11:11">
      <c r="K123836"/>
    </row>
    <row r="123837" spans="11:11">
      <c r="K123837"/>
    </row>
    <row r="123838" spans="11:11">
      <c r="K123838"/>
    </row>
    <row r="123839" spans="11:11">
      <c r="K123839"/>
    </row>
    <row r="123840" spans="11:11">
      <c r="K123840"/>
    </row>
    <row r="123841" spans="11:11">
      <c r="K123841"/>
    </row>
    <row r="123842" spans="11:11">
      <c r="K123842"/>
    </row>
    <row r="123843" spans="11:11">
      <c r="K123843"/>
    </row>
    <row r="123844" spans="11:11">
      <c r="K123844"/>
    </row>
    <row r="123845" spans="11:11">
      <c r="K123845"/>
    </row>
    <row r="123846" spans="11:11">
      <c r="K123846"/>
    </row>
    <row r="123847" spans="11:11">
      <c r="K123847"/>
    </row>
    <row r="123848" spans="11:11">
      <c r="K123848"/>
    </row>
    <row r="123849" spans="11:11">
      <c r="K123849"/>
    </row>
    <row r="123850" spans="11:11">
      <c r="K123850"/>
    </row>
    <row r="123851" spans="11:11">
      <c r="K123851"/>
    </row>
    <row r="123852" spans="11:11">
      <c r="K123852"/>
    </row>
    <row r="123853" spans="11:11">
      <c r="K123853"/>
    </row>
    <row r="123854" spans="11:11">
      <c r="K123854"/>
    </row>
    <row r="123855" spans="11:11">
      <c r="K123855"/>
    </row>
    <row r="123856" spans="11:11">
      <c r="K123856"/>
    </row>
    <row r="123857" spans="11:11">
      <c r="K123857"/>
    </row>
    <row r="123858" spans="11:11">
      <c r="K123858"/>
    </row>
    <row r="123859" spans="11:11">
      <c r="K123859"/>
    </row>
    <row r="123860" spans="11:11">
      <c r="K123860"/>
    </row>
    <row r="123861" spans="11:11">
      <c r="K123861"/>
    </row>
    <row r="123862" spans="11:11">
      <c r="K123862"/>
    </row>
    <row r="123863" spans="11:11">
      <c r="K123863"/>
    </row>
    <row r="123864" spans="11:11">
      <c r="K123864"/>
    </row>
    <row r="123865" spans="11:11">
      <c r="K123865"/>
    </row>
    <row r="123866" spans="11:11">
      <c r="K123866"/>
    </row>
    <row r="123867" spans="11:11">
      <c r="K123867"/>
    </row>
    <row r="123868" spans="11:11">
      <c r="K123868"/>
    </row>
    <row r="123869" spans="11:11">
      <c r="K123869"/>
    </row>
    <row r="123870" spans="11:11">
      <c r="K123870"/>
    </row>
    <row r="123871" spans="11:11">
      <c r="K123871"/>
    </row>
    <row r="123872" spans="11:11">
      <c r="K123872"/>
    </row>
    <row r="123873" spans="11:11">
      <c r="K123873"/>
    </row>
    <row r="123874" spans="11:11">
      <c r="K123874"/>
    </row>
    <row r="123875" spans="11:11">
      <c r="K123875"/>
    </row>
    <row r="123876" spans="11:11">
      <c r="K123876"/>
    </row>
    <row r="123877" spans="11:11">
      <c r="K123877"/>
    </row>
    <row r="123878" spans="11:11">
      <c r="K123878"/>
    </row>
    <row r="123879" spans="11:11">
      <c r="K123879"/>
    </row>
    <row r="123880" spans="11:11">
      <c r="K123880"/>
    </row>
    <row r="123881" spans="11:11">
      <c r="K123881"/>
    </row>
    <row r="123882" spans="11:11">
      <c r="K123882"/>
    </row>
    <row r="123883" spans="11:11">
      <c r="K123883"/>
    </row>
    <row r="123884" spans="11:11">
      <c r="K123884"/>
    </row>
    <row r="123885" spans="11:11">
      <c r="K123885"/>
    </row>
    <row r="123886" spans="11:11">
      <c r="K123886"/>
    </row>
    <row r="123887" spans="11:11">
      <c r="K123887"/>
    </row>
    <row r="123888" spans="11:11">
      <c r="K123888"/>
    </row>
    <row r="123889" spans="11:11">
      <c r="K123889"/>
    </row>
    <row r="123890" spans="11:11">
      <c r="K123890"/>
    </row>
    <row r="123891" spans="11:11">
      <c r="K123891"/>
    </row>
    <row r="123892" spans="11:11">
      <c r="K123892"/>
    </row>
    <row r="123893" spans="11:11">
      <c r="K123893"/>
    </row>
    <row r="123894" spans="11:11">
      <c r="K123894"/>
    </row>
    <row r="123895" spans="11:11">
      <c r="K123895"/>
    </row>
    <row r="123896" spans="11:11">
      <c r="K123896"/>
    </row>
    <row r="123897" spans="11:11">
      <c r="K123897"/>
    </row>
    <row r="123898" spans="11:11">
      <c r="K123898"/>
    </row>
    <row r="123899" spans="11:11">
      <c r="K123899"/>
    </row>
    <row r="123900" spans="11:11">
      <c r="K123900"/>
    </row>
    <row r="123901" spans="11:11">
      <c r="K123901"/>
    </row>
    <row r="123902" spans="11:11">
      <c r="K123902"/>
    </row>
    <row r="123903" spans="11:11">
      <c r="K123903"/>
    </row>
    <row r="123904" spans="11:11">
      <c r="K123904"/>
    </row>
    <row r="123905" spans="11:11">
      <c r="K123905"/>
    </row>
    <row r="123906" spans="11:11">
      <c r="K123906"/>
    </row>
    <row r="123907" spans="11:11">
      <c r="K123907"/>
    </row>
    <row r="123908" spans="11:11">
      <c r="K123908"/>
    </row>
    <row r="123909" spans="11:11">
      <c r="K123909"/>
    </row>
    <row r="123910" spans="11:11">
      <c r="K123910"/>
    </row>
    <row r="123911" spans="11:11">
      <c r="K123911"/>
    </row>
    <row r="123912" spans="11:11">
      <c r="K123912"/>
    </row>
    <row r="123913" spans="11:11">
      <c r="K123913"/>
    </row>
    <row r="123914" spans="11:11">
      <c r="K123914"/>
    </row>
    <row r="123915" spans="11:11">
      <c r="K123915"/>
    </row>
    <row r="123916" spans="11:11">
      <c r="K123916"/>
    </row>
    <row r="123917" spans="11:11">
      <c r="K123917"/>
    </row>
    <row r="123918" spans="11:11">
      <c r="K123918"/>
    </row>
    <row r="123919" spans="11:11">
      <c r="K123919"/>
    </row>
    <row r="123920" spans="11:11">
      <c r="K123920"/>
    </row>
    <row r="123921" spans="11:11">
      <c r="K123921"/>
    </row>
    <row r="123922" spans="11:11">
      <c r="K123922"/>
    </row>
    <row r="123923" spans="11:11">
      <c r="K123923"/>
    </row>
    <row r="123924" spans="11:11">
      <c r="K123924"/>
    </row>
    <row r="123925" spans="11:11">
      <c r="K123925"/>
    </row>
    <row r="123926" spans="11:11">
      <c r="K123926"/>
    </row>
    <row r="123927" spans="11:11">
      <c r="K123927"/>
    </row>
    <row r="123928" spans="11:11">
      <c r="K123928"/>
    </row>
    <row r="123929" spans="11:11">
      <c r="K123929"/>
    </row>
    <row r="123930" spans="11:11">
      <c r="K123930"/>
    </row>
    <row r="123931" spans="11:11">
      <c r="K123931"/>
    </row>
    <row r="123932" spans="11:11">
      <c r="K123932"/>
    </row>
    <row r="123933" spans="11:11">
      <c r="K123933"/>
    </row>
    <row r="123934" spans="11:11">
      <c r="K123934"/>
    </row>
    <row r="123935" spans="11:11">
      <c r="K123935"/>
    </row>
    <row r="123936" spans="11:11">
      <c r="K123936"/>
    </row>
    <row r="123937" spans="11:11">
      <c r="K123937"/>
    </row>
    <row r="123938" spans="11:11">
      <c r="K123938"/>
    </row>
    <row r="123939" spans="11:11">
      <c r="K123939"/>
    </row>
    <row r="123940" spans="11:11">
      <c r="K123940"/>
    </row>
    <row r="123941" spans="11:11">
      <c r="K123941"/>
    </row>
    <row r="123942" spans="11:11">
      <c r="K123942"/>
    </row>
    <row r="123943" spans="11:11">
      <c r="K123943"/>
    </row>
    <row r="123944" spans="11:11">
      <c r="K123944"/>
    </row>
    <row r="123945" spans="11:11">
      <c r="K123945"/>
    </row>
    <row r="123946" spans="11:11">
      <c r="K123946"/>
    </row>
    <row r="123947" spans="11:11">
      <c r="K123947"/>
    </row>
    <row r="123948" spans="11:11">
      <c r="K123948"/>
    </row>
    <row r="123949" spans="11:11">
      <c r="K123949"/>
    </row>
    <row r="123950" spans="11:11">
      <c r="K123950"/>
    </row>
    <row r="123951" spans="11:11">
      <c r="K123951"/>
    </row>
    <row r="123952" spans="11:11">
      <c r="K123952"/>
    </row>
    <row r="123953" spans="11:11">
      <c r="K123953"/>
    </row>
    <row r="123954" spans="11:11">
      <c r="K123954"/>
    </row>
    <row r="123955" spans="11:11">
      <c r="K123955"/>
    </row>
    <row r="123956" spans="11:11">
      <c r="K123956"/>
    </row>
    <row r="123957" spans="11:11">
      <c r="K123957"/>
    </row>
    <row r="123958" spans="11:11">
      <c r="K123958"/>
    </row>
    <row r="123959" spans="11:11">
      <c r="K123959"/>
    </row>
    <row r="123960" spans="11:11">
      <c r="K123960"/>
    </row>
    <row r="123961" spans="11:11">
      <c r="K123961"/>
    </row>
    <row r="123962" spans="11:11">
      <c r="K123962"/>
    </row>
    <row r="123963" spans="11:11">
      <c r="K123963"/>
    </row>
    <row r="123964" spans="11:11">
      <c r="K123964"/>
    </row>
    <row r="123965" spans="11:11">
      <c r="K123965"/>
    </row>
    <row r="123966" spans="11:11">
      <c r="K123966"/>
    </row>
    <row r="123967" spans="11:11">
      <c r="K123967"/>
    </row>
    <row r="123968" spans="11:11">
      <c r="K123968"/>
    </row>
    <row r="123969" spans="11:11">
      <c r="K123969"/>
    </row>
    <row r="123970" spans="11:11">
      <c r="K123970"/>
    </row>
    <row r="123971" spans="11:11">
      <c r="K123971"/>
    </row>
    <row r="123972" spans="11:11">
      <c r="K123972"/>
    </row>
    <row r="123973" spans="11:11">
      <c r="K123973"/>
    </row>
    <row r="123974" spans="11:11">
      <c r="K123974"/>
    </row>
    <row r="123975" spans="11:11">
      <c r="K123975"/>
    </row>
    <row r="123976" spans="11:11">
      <c r="K123976"/>
    </row>
    <row r="123977" spans="11:11">
      <c r="K123977"/>
    </row>
    <row r="123978" spans="11:11">
      <c r="K123978"/>
    </row>
    <row r="123979" spans="11:11">
      <c r="K123979"/>
    </row>
    <row r="123980" spans="11:11">
      <c r="K123980"/>
    </row>
    <row r="123981" spans="11:11">
      <c r="K123981"/>
    </row>
    <row r="123982" spans="11:11">
      <c r="K123982"/>
    </row>
    <row r="123983" spans="11:11">
      <c r="K123983"/>
    </row>
    <row r="123984" spans="11:11">
      <c r="K123984"/>
    </row>
    <row r="123985" spans="11:11">
      <c r="K123985"/>
    </row>
    <row r="123986" spans="11:11">
      <c r="K123986"/>
    </row>
    <row r="123987" spans="11:11">
      <c r="K123987"/>
    </row>
    <row r="123988" spans="11:11">
      <c r="K123988"/>
    </row>
    <row r="123989" spans="11:11">
      <c r="K123989"/>
    </row>
    <row r="123990" spans="11:11">
      <c r="K123990"/>
    </row>
    <row r="123991" spans="11:11">
      <c r="K123991"/>
    </row>
    <row r="123992" spans="11:11">
      <c r="K123992"/>
    </row>
    <row r="123993" spans="11:11">
      <c r="K123993"/>
    </row>
    <row r="123994" spans="11:11">
      <c r="K123994"/>
    </row>
    <row r="123995" spans="11:11">
      <c r="K123995"/>
    </row>
    <row r="123996" spans="11:11">
      <c r="K123996"/>
    </row>
    <row r="123997" spans="11:11">
      <c r="K123997"/>
    </row>
    <row r="123998" spans="11:11">
      <c r="K123998"/>
    </row>
    <row r="123999" spans="11:11">
      <c r="K123999"/>
    </row>
    <row r="124000" spans="11:11">
      <c r="K124000"/>
    </row>
    <row r="124001" spans="11:11">
      <c r="K124001"/>
    </row>
    <row r="124002" spans="11:11">
      <c r="K124002"/>
    </row>
    <row r="124003" spans="11:11">
      <c r="K124003"/>
    </row>
    <row r="124004" spans="11:11">
      <c r="K124004"/>
    </row>
    <row r="124005" spans="11:11">
      <c r="K124005"/>
    </row>
    <row r="124006" spans="11:11">
      <c r="K124006"/>
    </row>
    <row r="124007" spans="11:11">
      <c r="K124007"/>
    </row>
    <row r="124008" spans="11:11">
      <c r="K124008"/>
    </row>
    <row r="124009" spans="11:11">
      <c r="K124009"/>
    </row>
    <row r="124010" spans="11:11">
      <c r="K124010"/>
    </row>
    <row r="124011" spans="11:11">
      <c r="K124011"/>
    </row>
    <row r="124012" spans="11:11">
      <c r="K124012"/>
    </row>
    <row r="124013" spans="11:11">
      <c r="K124013"/>
    </row>
    <row r="124014" spans="11:11">
      <c r="K124014"/>
    </row>
    <row r="124015" spans="11:11">
      <c r="K124015"/>
    </row>
    <row r="124016" spans="11:11">
      <c r="K124016"/>
    </row>
    <row r="124017" spans="11:11">
      <c r="K124017"/>
    </row>
    <row r="124018" spans="11:11">
      <c r="K124018"/>
    </row>
    <row r="124019" spans="11:11">
      <c r="K124019"/>
    </row>
    <row r="124020" spans="11:11">
      <c r="K124020"/>
    </row>
    <row r="124021" spans="11:11">
      <c r="K124021"/>
    </row>
    <row r="124022" spans="11:11">
      <c r="K124022"/>
    </row>
    <row r="124023" spans="11:11">
      <c r="K124023"/>
    </row>
    <row r="124024" spans="11:11">
      <c r="K124024"/>
    </row>
    <row r="124025" spans="11:11">
      <c r="K124025"/>
    </row>
    <row r="124026" spans="11:11">
      <c r="K124026"/>
    </row>
    <row r="124027" spans="11:11">
      <c r="K124027"/>
    </row>
    <row r="124028" spans="11:11">
      <c r="K124028"/>
    </row>
    <row r="124029" spans="11:11">
      <c r="K124029"/>
    </row>
    <row r="124030" spans="11:11">
      <c r="K124030"/>
    </row>
    <row r="124031" spans="11:11">
      <c r="K124031"/>
    </row>
    <row r="124032" spans="11:11">
      <c r="K124032"/>
    </row>
    <row r="124033" spans="11:11">
      <c r="K124033"/>
    </row>
    <row r="124034" spans="11:11">
      <c r="K124034"/>
    </row>
    <row r="124035" spans="11:11">
      <c r="K124035"/>
    </row>
    <row r="124036" spans="11:11">
      <c r="K124036"/>
    </row>
    <row r="124037" spans="11:11">
      <c r="K124037"/>
    </row>
    <row r="124038" spans="11:11">
      <c r="K124038"/>
    </row>
    <row r="124039" spans="11:11">
      <c r="K124039"/>
    </row>
    <row r="124040" spans="11:11">
      <c r="K124040"/>
    </row>
    <row r="124041" spans="11:11">
      <c r="K124041"/>
    </row>
    <row r="124042" spans="11:11">
      <c r="K124042"/>
    </row>
    <row r="124043" spans="11:11">
      <c r="K124043"/>
    </row>
    <row r="124044" spans="11:11">
      <c r="K124044"/>
    </row>
    <row r="124045" spans="11:11">
      <c r="K124045"/>
    </row>
    <row r="124046" spans="11:11">
      <c r="K124046"/>
    </row>
    <row r="124047" spans="11:11">
      <c r="K124047"/>
    </row>
    <row r="124048" spans="11:11">
      <c r="K124048"/>
    </row>
    <row r="124049" spans="11:11">
      <c r="K124049"/>
    </row>
    <row r="124050" spans="11:11">
      <c r="K124050"/>
    </row>
    <row r="124051" spans="11:11">
      <c r="K124051"/>
    </row>
    <row r="124052" spans="11:11">
      <c r="K124052"/>
    </row>
    <row r="124053" spans="11:11">
      <c r="K124053"/>
    </row>
    <row r="124054" spans="11:11">
      <c r="K124054"/>
    </row>
    <row r="124055" spans="11:11">
      <c r="K124055"/>
    </row>
    <row r="124056" spans="11:11">
      <c r="K124056"/>
    </row>
    <row r="124057" spans="11:11">
      <c r="K124057"/>
    </row>
    <row r="124058" spans="11:11">
      <c r="K124058"/>
    </row>
    <row r="124059" spans="11:11">
      <c r="K124059"/>
    </row>
    <row r="124060" spans="11:11">
      <c r="K124060"/>
    </row>
    <row r="124061" spans="11:11">
      <c r="K124061"/>
    </row>
    <row r="124062" spans="11:11">
      <c r="K124062"/>
    </row>
    <row r="124063" spans="11:11">
      <c r="K124063"/>
    </row>
    <row r="124064" spans="11:11">
      <c r="K124064"/>
    </row>
    <row r="124065" spans="11:11">
      <c r="K124065"/>
    </row>
    <row r="124066" spans="11:11">
      <c r="K124066"/>
    </row>
    <row r="124067" spans="11:11">
      <c r="K124067"/>
    </row>
    <row r="124068" spans="11:11">
      <c r="K124068"/>
    </row>
    <row r="124069" spans="11:11">
      <c r="K124069"/>
    </row>
    <row r="124070" spans="11:11">
      <c r="K124070"/>
    </row>
    <row r="124071" spans="11:11">
      <c r="K124071"/>
    </row>
    <row r="124072" spans="11:11">
      <c r="K124072"/>
    </row>
    <row r="124073" spans="11:11">
      <c r="K124073"/>
    </row>
    <row r="124074" spans="11:11">
      <c r="K124074"/>
    </row>
    <row r="124075" spans="11:11">
      <c r="K124075"/>
    </row>
    <row r="124076" spans="11:11">
      <c r="K124076"/>
    </row>
    <row r="124077" spans="11:11">
      <c r="K124077"/>
    </row>
    <row r="124078" spans="11:11">
      <c r="K124078"/>
    </row>
    <row r="124079" spans="11:11">
      <c r="K124079"/>
    </row>
    <row r="124080" spans="11:11">
      <c r="K124080"/>
    </row>
    <row r="124081" spans="11:11">
      <c r="K124081"/>
    </row>
    <row r="124082" spans="11:11">
      <c r="K124082"/>
    </row>
    <row r="124083" spans="11:11">
      <c r="K124083"/>
    </row>
    <row r="124084" spans="11:11">
      <c r="K124084"/>
    </row>
    <row r="124085" spans="11:11">
      <c r="K124085"/>
    </row>
    <row r="124086" spans="11:11">
      <c r="K124086"/>
    </row>
    <row r="124087" spans="11:11">
      <c r="K124087"/>
    </row>
    <row r="124088" spans="11:11">
      <c r="K124088"/>
    </row>
    <row r="124089" spans="11:11">
      <c r="K124089"/>
    </row>
    <row r="124090" spans="11:11">
      <c r="K124090"/>
    </row>
    <row r="124091" spans="11:11">
      <c r="K124091"/>
    </row>
    <row r="124092" spans="11:11">
      <c r="K124092"/>
    </row>
    <row r="124093" spans="11:11">
      <c r="K124093"/>
    </row>
    <row r="124094" spans="11:11">
      <c r="K124094"/>
    </row>
    <row r="124095" spans="11:11">
      <c r="K124095"/>
    </row>
    <row r="124096" spans="11:11">
      <c r="K124096"/>
    </row>
    <row r="124097" spans="11:11">
      <c r="K124097"/>
    </row>
    <row r="124098" spans="11:11">
      <c r="K124098"/>
    </row>
    <row r="124099" spans="11:11">
      <c r="K124099"/>
    </row>
    <row r="124100" spans="11:11">
      <c r="K124100"/>
    </row>
    <row r="124101" spans="11:11">
      <c r="K124101"/>
    </row>
    <row r="124102" spans="11:11">
      <c r="K124102"/>
    </row>
    <row r="124103" spans="11:11">
      <c r="K124103"/>
    </row>
    <row r="124104" spans="11:11">
      <c r="K124104"/>
    </row>
    <row r="124105" spans="11:11">
      <c r="K124105"/>
    </row>
    <row r="124106" spans="11:11">
      <c r="K124106"/>
    </row>
    <row r="124107" spans="11:11">
      <c r="K124107"/>
    </row>
    <row r="124108" spans="11:11">
      <c r="K124108"/>
    </row>
    <row r="124109" spans="11:11">
      <c r="K124109"/>
    </row>
    <row r="124110" spans="11:11">
      <c r="K124110"/>
    </row>
    <row r="124111" spans="11:11">
      <c r="K124111"/>
    </row>
    <row r="124112" spans="11:11">
      <c r="K124112"/>
    </row>
    <row r="124113" spans="11:11">
      <c r="K124113"/>
    </row>
    <row r="124114" spans="11:11">
      <c r="K124114"/>
    </row>
    <row r="124115" spans="11:11">
      <c r="K124115"/>
    </row>
    <row r="124116" spans="11:11">
      <c r="K124116"/>
    </row>
    <row r="124117" spans="11:11">
      <c r="K124117"/>
    </row>
    <row r="124118" spans="11:11">
      <c r="K124118"/>
    </row>
    <row r="124119" spans="11:11">
      <c r="K124119"/>
    </row>
    <row r="124120" spans="11:11">
      <c r="K124120"/>
    </row>
    <row r="124121" spans="11:11">
      <c r="K124121"/>
    </row>
    <row r="124122" spans="11:11">
      <c r="K124122"/>
    </row>
    <row r="124123" spans="11:11">
      <c r="K124123"/>
    </row>
    <row r="124124" spans="11:11">
      <c r="K124124"/>
    </row>
    <row r="124125" spans="11:11">
      <c r="K124125"/>
    </row>
    <row r="124126" spans="11:11">
      <c r="K124126"/>
    </row>
    <row r="124127" spans="11:11">
      <c r="K124127"/>
    </row>
    <row r="124128" spans="11:11">
      <c r="K124128"/>
    </row>
    <row r="124129" spans="11:11">
      <c r="K124129"/>
    </row>
    <row r="124130" spans="11:11">
      <c r="K124130"/>
    </row>
    <row r="124131" spans="11:11">
      <c r="K124131"/>
    </row>
    <row r="124132" spans="11:11">
      <c r="K124132"/>
    </row>
    <row r="124133" spans="11:11">
      <c r="K124133"/>
    </row>
    <row r="124134" spans="11:11">
      <c r="K124134"/>
    </row>
    <row r="124135" spans="11:11">
      <c r="K124135"/>
    </row>
    <row r="124136" spans="11:11">
      <c r="K124136"/>
    </row>
    <row r="124137" spans="11:11">
      <c r="K124137"/>
    </row>
    <row r="124138" spans="11:11">
      <c r="K124138"/>
    </row>
    <row r="124139" spans="11:11">
      <c r="K124139"/>
    </row>
    <row r="124140" spans="11:11">
      <c r="K124140"/>
    </row>
    <row r="124141" spans="11:11">
      <c r="K124141"/>
    </row>
    <row r="124142" spans="11:11">
      <c r="K124142"/>
    </row>
    <row r="124143" spans="11:11">
      <c r="K124143"/>
    </row>
    <row r="124144" spans="11:11">
      <c r="K124144"/>
    </row>
    <row r="124145" spans="11:11">
      <c r="K124145"/>
    </row>
    <row r="124146" spans="11:11">
      <c r="K124146"/>
    </row>
    <row r="124147" spans="11:11">
      <c r="K124147"/>
    </row>
    <row r="124148" spans="11:11">
      <c r="K124148"/>
    </row>
    <row r="124149" spans="11:11">
      <c r="K124149"/>
    </row>
    <row r="124150" spans="11:11">
      <c r="K124150"/>
    </row>
    <row r="124151" spans="11:11">
      <c r="K124151"/>
    </row>
    <row r="124152" spans="11:11">
      <c r="K124152"/>
    </row>
    <row r="124153" spans="11:11">
      <c r="K124153"/>
    </row>
    <row r="124154" spans="11:11">
      <c r="K124154"/>
    </row>
    <row r="124155" spans="11:11">
      <c r="K124155"/>
    </row>
    <row r="124156" spans="11:11">
      <c r="K124156"/>
    </row>
    <row r="124157" spans="11:11">
      <c r="K124157"/>
    </row>
    <row r="124158" spans="11:11">
      <c r="K124158"/>
    </row>
    <row r="124159" spans="11:11">
      <c r="K124159"/>
    </row>
    <row r="124160" spans="11:11">
      <c r="K124160"/>
    </row>
    <row r="124161" spans="11:11">
      <c r="K124161"/>
    </row>
    <row r="124162" spans="11:11">
      <c r="K124162"/>
    </row>
    <row r="124163" spans="11:11">
      <c r="K124163"/>
    </row>
    <row r="124164" spans="11:11">
      <c r="K124164"/>
    </row>
    <row r="124165" spans="11:11">
      <c r="K124165"/>
    </row>
    <row r="124166" spans="11:11">
      <c r="K124166"/>
    </row>
    <row r="124167" spans="11:11">
      <c r="K124167"/>
    </row>
    <row r="124168" spans="11:11">
      <c r="K124168"/>
    </row>
    <row r="124169" spans="11:11">
      <c r="K124169"/>
    </row>
    <row r="124170" spans="11:11">
      <c r="K124170"/>
    </row>
    <row r="124171" spans="11:11">
      <c r="K124171"/>
    </row>
    <row r="124172" spans="11:11">
      <c r="K124172"/>
    </row>
    <row r="124173" spans="11:11">
      <c r="K124173"/>
    </row>
    <row r="124174" spans="11:11">
      <c r="K124174"/>
    </row>
    <row r="124175" spans="11:11">
      <c r="K124175"/>
    </row>
    <row r="124176" spans="11:11">
      <c r="K124176"/>
    </row>
    <row r="124177" spans="11:11">
      <c r="K124177"/>
    </row>
    <row r="124178" spans="11:11">
      <c r="K124178"/>
    </row>
    <row r="124179" spans="11:11">
      <c r="K124179"/>
    </row>
    <row r="124180" spans="11:11">
      <c r="K124180"/>
    </row>
    <row r="124181" spans="11:11">
      <c r="K124181"/>
    </row>
    <row r="124182" spans="11:11">
      <c r="K124182"/>
    </row>
    <row r="124183" spans="11:11">
      <c r="K124183"/>
    </row>
    <row r="124184" spans="11:11">
      <c r="K124184"/>
    </row>
    <row r="124185" spans="11:11">
      <c r="K124185"/>
    </row>
    <row r="124186" spans="11:11">
      <c r="K124186"/>
    </row>
    <row r="124187" spans="11:11">
      <c r="K124187"/>
    </row>
    <row r="124188" spans="11:11">
      <c r="K124188"/>
    </row>
    <row r="124189" spans="11:11">
      <c r="K124189"/>
    </row>
    <row r="124190" spans="11:11">
      <c r="K124190"/>
    </row>
    <row r="124191" spans="11:11">
      <c r="K124191"/>
    </row>
    <row r="124192" spans="11:11">
      <c r="K124192"/>
    </row>
    <row r="124193" spans="11:11">
      <c r="K124193"/>
    </row>
    <row r="124194" spans="11:11">
      <c r="K124194"/>
    </row>
    <row r="124195" spans="11:11">
      <c r="K124195"/>
    </row>
    <row r="124196" spans="11:11">
      <c r="K124196"/>
    </row>
    <row r="124197" spans="11:11">
      <c r="K124197"/>
    </row>
    <row r="124198" spans="11:11">
      <c r="K124198"/>
    </row>
    <row r="124199" spans="11:11">
      <c r="K124199"/>
    </row>
    <row r="124200" spans="11:11">
      <c r="K124200"/>
    </row>
    <row r="124201" spans="11:11">
      <c r="K124201"/>
    </row>
    <row r="124202" spans="11:11">
      <c r="K124202"/>
    </row>
    <row r="124203" spans="11:11">
      <c r="K124203"/>
    </row>
    <row r="124204" spans="11:11">
      <c r="K124204"/>
    </row>
    <row r="124205" spans="11:11">
      <c r="K124205"/>
    </row>
    <row r="124206" spans="11:11">
      <c r="K124206"/>
    </row>
    <row r="124207" spans="11:11">
      <c r="K124207"/>
    </row>
    <row r="124208" spans="11:11">
      <c r="K124208"/>
    </row>
    <row r="124209" spans="11:11">
      <c r="K124209"/>
    </row>
    <row r="124210" spans="11:11">
      <c r="K124210"/>
    </row>
    <row r="124211" spans="11:11">
      <c r="K124211"/>
    </row>
    <row r="124212" spans="11:11">
      <c r="K124212"/>
    </row>
    <row r="124213" spans="11:11">
      <c r="K124213"/>
    </row>
    <row r="124214" spans="11:11">
      <c r="K124214"/>
    </row>
    <row r="124215" spans="11:11">
      <c r="K124215"/>
    </row>
    <row r="124216" spans="11:11">
      <c r="K124216"/>
    </row>
    <row r="124217" spans="11:11">
      <c r="K124217"/>
    </row>
    <row r="124218" spans="11:11">
      <c r="K124218"/>
    </row>
    <row r="124219" spans="11:11">
      <c r="K124219"/>
    </row>
    <row r="124220" spans="11:11">
      <c r="K124220"/>
    </row>
    <row r="124221" spans="11:11">
      <c r="K124221"/>
    </row>
    <row r="124222" spans="11:11">
      <c r="K124222"/>
    </row>
    <row r="124223" spans="11:11">
      <c r="K124223"/>
    </row>
    <row r="124224" spans="11:11">
      <c r="K124224"/>
    </row>
    <row r="124225" spans="11:11">
      <c r="K124225"/>
    </row>
    <row r="124226" spans="11:11">
      <c r="K124226"/>
    </row>
    <row r="124227" spans="11:11">
      <c r="K124227"/>
    </row>
    <row r="124228" spans="11:11">
      <c r="K124228"/>
    </row>
    <row r="124229" spans="11:11">
      <c r="K124229"/>
    </row>
    <row r="124230" spans="11:11">
      <c r="K124230"/>
    </row>
    <row r="124231" spans="11:11">
      <c r="K124231"/>
    </row>
    <row r="124232" spans="11:11">
      <c r="K124232"/>
    </row>
    <row r="124233" spans="11:11">
      <c r="K124233"/>
    </row>
    <row r="124234" spans="11:11">
      <c r="K124234"/>
    </row>
    <row r="124235" spans="11:11">
      <c r="K124235"/>
    </row>
    <row r="124236" spans="11:11">
      <c r="K124236"/>
    </row>
    <row r="124237" spans="11:11">
      <c r="K124237"/>
    </row>
    <row r="124238" spans="11:11">
      <c r="K124238"/>
    </row>
    <row r="124239" spans="11:11">
      <c r="K124239"/>
    </row>
    <row r="124240" spans="11:11">
      <c r="K124240"/>
    </row>
    <row r="124241" spans="11:11">
      <c r="K124241"/>
    </row>
    <row r="124242" spans="11:11">
      <c r="K124242"/>
    </row>
    <row r="124243" spans="11:11">
      <c r="K124243"/>
    </row>
    <row r="124244" spans="11:11">
      <c r="K124244"/>
    </row>
    <row r="124245" spans="11:11">
      <c r="K124245"/>
    </row>
    <row r="124246" spans="11:11">
      <c r="K124246"/>
    </row>
    <row r="124247" spans="11:11">
      <c r="K124247"/>
    </row>
    <row r="124248" spans="11:11">
      <c r="K124248"/>
    </row>
    <row r="124249" spans="11:11">
      <c r="K124249"/>
    </row>
    <row r="124250" spans="11:11">
      <c r="K124250"/>
    </row>
    <row r="124251" spans="11:11">
      <c r="K124251"/>
    </row>
    <row r="124252" spans="11:11">
      <c r="K124252"/>
    </row>
    <row r="124253" spans="11:11">
      <c r="K124253"/>
    </row>
    <row r="124254" spans="11:11">
      <c r="K124254"/>
    </row>
    <row r="124255" spans="11:11">
      <c r="K124255"/>
    </row>
    <row r="124256" spans="11:11">
      <c r="K124256"/>
    </row>
    <row r="124257" spans="11:11">
      <c r="K124257"/>
    </row>
    <row r="124258" spans="11:11">
      <c r="K124258"/>
    </row>
    <row r="124259" spans="11:11">
      <c r="K124259"/>
    </row>
    <row r="124260" spans="11:11">
      <c r="K124260"/>
    </row>
    <row r="124261" spans="11:11">
      <c r="K124261"/>
    </row>
    <row r="124262" spans="11:11">
      <c r="K124262"/>
    </row>
    <row r="124263" spans="11:11">
      <c r="K124263"/>
    </row>
    <row r="124264" spans="11:11">
      <c r="K124264"/>
    </row>
    <row r="124265" spans="11:11">
      <c r="K124265"/>
    </row>
    <row r="124266" spans="11:11">
      <c r="K124266"/>
    </row>
    <row r="124267" spans="11:11">
      <c r="K124267"/>
    </row>
    <row r="124268" spans="11:11">
      <c r="K124268"/>
    </row>
    <row r="124269" spans="11:11">
      <c r="K124269"/>
    </row>
    <row r="124270" spans="11:11">
      <c r="K124270"/>
    </row>
    <row r="124271" spans="11:11">
      <c r="K124271"/>
    </row>
    <row r="124272" spans="11:11">
      <c r="K124272"/>
    </row>
    <row r="124273" spans="11:11">
      <c r="K124273"/>
    </row>
    <row r="124274" spans="11:11">
      <c r="K124274"/>
    </row>
    <row r="124275" spans="11:11">
      <c r="K124275"/>
    </row>
    <row r="124276" spans="11:11">
      <c r="K124276"/>
    </row>
    <row r="124277" spans="11:11">
      <c r="K124277"/>
    </row>
    <row r="124278" spans="11:11">
      <c r="K124278"/>
    </row>
    <row r="124279" spans="11:11">
      <c r="K124279"/>
    </row>
    <row r="124280" spans="11:11">
      <c r="K124280"/>
    </row>
    <row r="124281" spans="11:11">
      <c r="K124281"/>
    </row>
    <row r="124282" spans="11:11">
      <c r="K124282"/>
    </row>
    <row r="124283" spans="11:11">
      <c r="K124283"/>
    </row>
    <row r="124284" spans="11:11">
      <c r="K124284"/>
    </row>
    <row r="124285" spans="11:11">
      <c r="K124285"/>
    </row>
    <row r="124286" spans="11:11">
      <c r="K124286"/>
    </row>
    <row r="124287" spans="11:11">
      <c r="K124287"/>
    </row>
    <row r="124288" spans="11:11">
      <c r="K124288"/>
    </row>
    <row r="124289" spans="11:11">
      <c r="K124289"/>
    </row>
    <row r="124290" spans="11:11">
      <c r="K124290"/>
    </row>
    <row r="124291" spans="11:11">
      <c r="K124291"/>
    </row>
    <row r="124292" spans="11:11">
      <c r="K124292"/>
    </row>
    <row r="124293" spans="11:11">
      <c r="K124293"/>
    </row>
    <row r="124294" spans="11:11">
      <c r="K124294"/>
    </row>
    <row r="124295" spans="11:11">
      <c r="K124295"/>
    </row>
    <row r="124296" spans="11:11">
      <c r="K124296"/>
    </row>
    <row r="124297" spans="11:11">
      <c r="K124297"/>
    </row>
    <row r="124298" spans="11:11">
      <c r="K124298"/>
    </row>
    <row r="124299" spans="11:11">
      <c r="K124299"/>
    </row>
    <row r="124300" spans="11:11">
      <c r="K124300"/>
    </row>
    <row r="124301" spans="11:11">
      <c r="K124301"/>
    </row>
    <row r="124302" spans="11:11">
      <c r="K124302"/>
    </row>
    <row r="124303" spans="11:11">
      <c r="K124303"/>
    </row>
    <row r="124304" spans="11:11">
      <c r="K124304"/>
    </row>
    <row r="124305" spans="11:11">
      <c r="K124305"/>
    </row>
    <row r="124306" spans="11:11">
      <c r="K124306"/>
    </row>
    <row r="124307" spans="11:11">
      <c r="K124307"/>
    </row>
    <row r="124308" spans="11:11">
      <c r="K124308"/>
    </row>
    <row r="124309" spans="11:11">
      <c r="K124309"/>
    </row>
    <row r="124310" spans="11:11">
      <c r="K124310"/>
    </row>
    <row r="124311" spans="11:11">
      <c r="K124311"/>
    </row>
    <row r="124312" spans="11:11">
      <c r="K124312"/>
    </row>
    <row r="124313" spans="11:11">
      <c r="K124313"/>
    </row>
    <row r="124314" spans="11:11">
      <c r="K124314"/>
    </row>
    <row r="124315" spans="11:11">
      <c r="K124315"/>
    </row>
    <row r="124316" spans="11:11">
      <c r="K124316"/>
    </row>
    <row r="124317" spans="11:11">
      <c r="K124317"/>
    </row>
    <row r="124318" spans="11:11">
      <c r="K124318"/>
    </row>
    <row r="124319" spans="11:11">
      <c r="K124319"/>
    </row>
    <row r="124320" spans="11:11">
      <c r="K124320"/>
    </row>
    <row r="124321" spans="11:11">
      <c r="K124321"/>
    </row>
    <row r="124322" spans="11:11">
      <c r="K124322"/>
    </row>
    <row r="124323" spans="11:11">
      <c r="K124323"/>
    </row>
    <row r="124324" spans="11:11">
      <c r="K124324"/>
    </row>
    <row r="124325" spans="11:11">
      <c r="K124325"/>
    </row>
    <row r="124326" spans="11:11">
      <c r="K124326"/>
    </row>
    <row r="124327" spans="11:11">
      <c r="K124327"/>
    </row>
    <row r="124328" spans="11:11">
      <c r="K124328"/>
    </row>
    <row r="124329" spans="11:11">
      <c r="K124329"/>
    </row>
    <row r="124330" spans="11:11">
      <c r="K124330"/>
    </row>
    <row r="124331" spans="11:11">
      <c r="K124331"/>
    </row>
    <row r="124332" spans="11:11">
      <c r="K124332"/>
    </row>
    <row r="124333" spans="11:11">
      <c r="K124333"/>
    </row>
    <row r="124334" spans="11:11">
      <c r="K124334"/>
    </row>
    <row r="124335" spans="11:11">
      <c r="K124335"/>
    </row>
    <row r="124336" spans="11:11">
      <c r="K124336"/>
    </row>
    <row r="124337" spans="11:11">
      <c r="K124337"/>
    </row>
    <row r="124338" spans="11:11">
      <c r="K124338"/>
    </row>
    <row r="124339" spans="11:11">
      <c r="K124339"/>
    </row>
    <row r="124340" spans="11:11">
      <c r="K124340"/>
    </row>
    <row r="124341" spans="11:11">
      <c r="K124341"/>
    </row>
    <row r="124342" spans="11:11">
      <c r="K124342"/>
    </row>
    <row r="124343" spans="11:11">
      <c r="K124343"/>
    </row>
    <row r="124344" spans="11:11">
      <c r="K124344"/>
    </row>
    <row r="124345" spans="11:11">
      <c r="K124345"/>
    </row>
    <row r="124346" spans="11:11">
      <c r="K124346"/>
    </row>
    <row r="124347" spans="11:11">
      <c r="K124347"/>
    </row>
    <row r="124348" spans="11:11">
      <c r="K124348"/>
    </row>
    <row r="124349" spans="11:11">
      <c r="K124349"/>
    </row>
    <row r="124350" spans="11:11">
      <c r="K124350"/>
    </row>
    <row r="124351" spans="11:11">
      <c r="K124351"/>
    </row>
    <row r="124352" spans="11:11">
      <c r="K124352"/>
    </row>
    <row r="124353" spans="11:11">
      <c r="K124353"/>
    </row>
    <row r="124354" spans="11:11">
      <c r="K124354"/>
    </row>
    <row r="124355" spans="11:11">
      <c r="K124355"/>
    </row>
    <row r="124356" spans="11:11">
      <c r="K124356"/>
    </row>
    <row r="124357" spans="11:11">
      <c r="K124357"/>
    </row>
    <row r="124358" spans="11:11">
      <c r="K124358"/>
    </row>
    <row r="124359" spans="11:11">
      <c r="K124359"/>
    </row>
    <row r="124360" spans="11:11">
      <c r="K124360"/>
    </row>
    <row r="124361" spans="11:11">
      <c r="K124361"/>
    </row>
    <row r="124362" spans="11:11">
      <c r="K124362"/>
    </row>
    <row r="124363" spans="11:11">
      <c r="K124363"/>
    </row>
    <row r="124364" spans="11:11">
      <c r="K124364"/>
    </row>
    <row r="124365" spans="11:11">
      <c r="K124365"/>
    </row>
    <row r="124366" spans="11:11">
      <c r="K124366"/>
    </row>
    <row r="124367" spans="11:11">
      <c r="K124367"/>
    </row>
    <row r="124368" spans="11:11">
      <c r="K124368"/>
    </row>
    <row r="124369" spans="11:11">
      <c r="K124369"/>
    </row>
    <row r="124370" spans="11:11">
      <c r="K124370"/>
    </row>
    <row r="124371" spans="11:11">
      <c r="K124371"/>
    </row>
    <row r="124372" spans="11:11">
      <c r="K124372"/>
    </row>
    <row r="124373" spans="11:11">
      <c r="K124373"/>
    </row>
    <row r="124374" spans="11:11">
      <c r="K124374"/>
    </row>
    <row r="124375" spans="11:11">
      <c r="K124375"/>
    </row>
    <row r="124376" spans="11:11">
      <c r="K124376"/>
    </row>
    <row r="124377" spans="11:11">
      <c r="K124377"/>
    </row>
    <row r="124378" spans="11:11">
      <c r="K124378"/>
    </row>
    <row r="124379" spans="11:11">
      <c r="K124379"/>
    </row>
    <row r="124380" spans="11:11">
      <c r="K124380"/>
    </row>
    <row r="124381" spans="11:11">
      <c r="K124381"/>
    </row>
    <row r="124382" spans="11:11">
      <c r="K124382"/>
    </row>
    <row r="124383" spans="11:11">
      <c r="K124383"/>
    </row>
    <row r="124384" spans="11:11">
      <c r="K124384"/>
    </row>
    <row r="124385" spans="11:11">
      <c r="K124385"/>
    </row>
    <row r="124386" spans="11:11">
      <c r="K124386"/>
    </row>
    <row r="124387" spans="11:11">
      <c r="K124387"/>
    </row>
    <row r="124388" spans="11:11">
      <c r="K124388"/>
    </row>
    <row r="124389" spans="11:11">
      <c r="K124389"/>
    </row>
    <row r="124390" spans="11:11">
      <c r="K124390"/>
    </row>
    <row r="124391" spans="11:11">
      <c r="K124391"/>
    </row>
    <row r="124392" spans="11:11">
      <c r="K124392"/>
    </row>
    <row r="124393" spans="11:11">
      <c r="K124393"/>
    </row>
    <row r="124394" spans="11:11">
      <c r="K124394"/>
    </row>
    <row r="124395" spans="11:11">
      <c r="K124395"/>
    </row>
    <row r="124396" spans="11:11">
      <c r="K124396"/>
    </row>
    <row r="124397" spans="11:11">
      <c r="K124397"/>
    </row>
    <row r="124398" spans="11:11">
      <c r="K124398"/>
    </row>
    <row r="124399" spans="11:11">
      <c r="K124399"/>
    </row>
    <row r="124400" spans="11:11">
      <c r="K124400"/>
    </row>
    <row r="124401" spans="11:11">
      <c r="K124401"/>
    </row>
    <row r="124402" spans="11:11">
      <c r="K124402"/>
    </row>
    <row r="124403" spans="11:11">
      <c r="K124403"/>
    </row>
    <row r="124404" spans="11:11">
      <c r="K124404"/>
    </row>
    <row r="124405" spans="11:11">
      <c r="K124405"/>
    </row>
    <row r="124406" spans="11:11">
      <c r="K124406"/>
    </row>
    <row r="124407" spans="11:11">
      <c r="K124407"/>
    </row>
    <row r="124408" spans="11:11">
      <c r="K124408"/>
    </row>
    <row r="124409" spans="11:11">
      <c r="K124409"/>
    </row>
    <row r="124410" spans="11:11">
      <c r="K124410"/>
    </row>
    <row r="124411" spans="11:11">
      <c r="K124411"/>
    </row>
    <row r="124412" spans="11:11">
      <c r="K124412"/>
    </row>
    <row r="124413" spans="11:11">
      <c r="K124413"/>
    </row>
    <row r="124414" spans="11:11">
      <c r="K124414"/>
    </row>
    <row r="124415" spans="11:11">
      <c r="K124415"/>
    </row>
    <row r="124416" spans="11:11">
      <c r="K124416"/>
    </row>
    <row r="124417" spans="11:11">
      <c r="K124417"/>
    </row>
    <row r="124418" spans="11:11">
      <c r="K124418"/>
    </row>
    <row r="124419" spans="11:11">
      <c r="K124419"/>
    </row>
    <row r="124420" spans="11:11">
      <c r="K124420"/>
    </row>
    <row r="124421" spans="11:11">
      <c r="K124421"/>
    </row>
    <row r="124422" spans="11:11">
      <c r="K124422"/>
    </row>
    <row r="124423" spans="11:11">
      <c r="K124423"/>
    </row>
    <row r="124424" spans="11:11">
      <c r="K124424"/>
    </row>
    <row r="124425" spans="11:11">
      <c r="K124425"/>
    </row>
    <row r="124426" spans="11:11">
      <c r="K124426"/>
    </row>
    <row r="124427" spans="11:11">
      <c r="K124427"/>
    </row>
    <row r="124428" spans="11:11">
      <c r="K124428"/>
    </row>
    <row r="124429" spans="11:11">
      <c r="K124429"/>
    </row>
    <row r="124430" spans="11:11">
      <c r="K124430"/>
    </row>
    <row r="124431" spans="11:11">
      <c r="K124431"/>
    </row>
    <row r="124432" spans="11:11">
      <c r="K124432"/>
    </row>
    <row r="124433" spans="11:11">
      <c r="K124433"/>
    </row>
    <row r="124434" spans="11:11">
      <c r="K124434"/>
    </row>
    <row r="124435" spans="11:11">
      <c r="K124435"/>
    </row>
    <row r="124436" spans="11:11">
      <c r="K124436"/>
    </row>
    <row r="124437" spans="11:11">
      <c r="K124437"/>
    </row>
    <row r="124438" spans="11:11">
      <c r="K124438"/>
    </row>
    <row r="124439" spans="11:11">
      <c r="K124439"/>
    </row>
    <row r="124440" spans="11:11">
      <c r="K124440"/>
    </row>
    <row r="124441" spans="11:11">
      <c r="K124441"/>
    </row>
    <row r="124442" spans="11:11">
      <c r="K124442"/>
    </row>
    <row r="124443" spans="11:11">
      <c r="K124443"/>
    </row>
    <row r="124444" spans="11:11">
      <c r="K124444"/>
    </row>
    <row r="124445" spans="11:11">
      <c r="K124445"/>
    </row>
    <row r="124446" spans="11:11">
      <c r="K124446"/>
    </row>
    <row r="124447" spans="11:11">
      <c r="K124447"/>
    </row>
    <row r="124448" spans="11:11">
      <c r="K124448"/>
    </row>
    <row r="124449" spans="11:11">
      <c r="K124449"/>
    </row>
    <row r="124450" spans="11:11">
      <c r="K124450"/>
    </row>
    <row r="124451" spans="11:11">
      <c r="K124451"/>
    </row>
    <row r="124452" spans="11:11">
      <c r="K124452"/>
    </row>
    <row r="124453" spans="11:11">
      <c r="K124453"/>
    </row>
    <row r="124454" spans="11:11">
      <c r="K124454"/>
    </row>
    <row r="124455" spans="11:11">
      <c r="K124455"/>
    </row>
    <row r="124456" spans="11:11">
      <c r="K124456"/>
    </row>
    <row r="124457" spans="11:11">
      <c r="K124457"/>
    </row>
    <row r="124458" spans="11:11">
      <c r="K124458"/>
    </row>
    <row r="124459" spans="11:11">
      <c r="K124459"/>
    </row>
    <row r="124460" spans="11:11">
      <c r="K124460"/>
    </row>
    <row r="124461" spans="11:11">
      <c r="K124461"/>
    </row>
    <row r="124462" spans="11:11">
      <c r="K124462"/>
    </row>
    <row r="124463" spans="11:11">
      <c r="K124463"/>
    </row>
    <row r="124464" spans="11:11">
      <c r="K124464"/>
    </row>
    <row r="124465" spans="11:11">
      <c r="K124465"/>
    </row>
    <row r="124466" spans="11:11">
      <c r="K124466"/>
    </row>
    <row r="124467" spans="11:11">
      <c r="K124467"/>
    </row>
    <row r="124468" spans="11:11">
      <c r="K124468"/>
    </row>
    <row r="124469" spans="11:11">
      <c r="K124469"/>
    </row>
    <row r="124470" spans="11:11">
      <c r="K124470"/>
    </row>
    <row r="124471" spans="11:11">
      <c r="K124471"/>
    </row>
    <row r="124472" spans="11:11">
      <c r="K124472"/>
    </row>
    <row r="124473" spans="11:11">
      <c r="K124473"/>
    </row>
    <row r="124474" spans="11:11">
      <c r="K124474"/>
    </row>
    <row r="124475" spans="11:11">
      <c r="K124475"/>
    </row>
    <row r="124476" spans="11:11">
      <c r="K124476"/>
    </row>
    <row r="124477" spans="11:11">
      <c r="K124477"/>
    </row>
    <row r="124478" spans="11:11">
      <c r="K124478"/>
    </row>
    <row r="124479" spans="11:11">
      <c r="K124479"/>
    </row>
    <row r="124480" spans="11:11">
      <c r="K124480"/>
    </row>
    <row r="124481" spans="11:11">
      <c r="K124481"/>
    </row>
    <row r="124482" spans="11:11">
      <c r="K124482"/>
    </row>
    <row r="124483" spans="11:11">
      <c r="K124483"/>
    </row>
    <row r="124484" spans="11:11">
      <c r="K124484"/>
    </row>
    <row r="124485" spans="11:11">
      <c r="K124485"/>
    </row>
    <row r="124486" spans="11:11">
      <c r="K124486"/>
    </row>
    <row r="124487" spans="11:11">
      <c r="K124487"/>
    </row>
    <row r="124488" spans="11:11">
      <c r="K124488"/>
    </row>
    <row r="124489" spans="11:11">
      <c r="K124489"/>
    </row>
    <row r="124490" spans="11:11">
      <c r="K124490"/>
    </row>
    <row r="124491" spans="11:11">
      <c r="K124491"/>
    </row>
    <row r="124492" spans="11:11">
      <c r="K124492"/>
    </row>
    <row r="124493" spans="11:11">
      <c r="K124493"/>
    </row>
    <row r="124494" spans="11:11">
      <c r="K124494"/>
    </row>
    <row r="124495" spans="11:11">
      <c r="K124495"/>
    </row>
    <row r="124496" spans="11:11">
      <c r="K124496"/>
    </row>
    <row r="124497" spans="11:11">
      <c r="K124497"/>
    </row>
    <row r="124498" spans="11:11">
      <c r="K124498"/>
    </row>
    <row r="124499" spans="11:11">
      <c r="K124499"/>
    </row>
    <row r="124500" spans="11:11">
      <c r="K124500"/>
    </row>
    <row r="124501" spans="11:11">
      <c r="K124501"/>
    </row>
    <row r="124502" spans="11:11">
      <c r="K124502"/>
    </row>
    <row r="124503" spans="11:11">
      <c r="K124503"/>
    </row>
    <row r="124504" spans="11:11">
      <c r="K124504"/>
    </row>
    <row r="124505" spans="11:11">
      <c r="K124505"/>
    </row>
    <row r="124506" spans="11:11">
      <c r="K124506"/>
    </row>
    <row r="124507" spans="11:11">
      <c r="K124507"/>
    </row>
    <row r="124508" spans="11:11">
      <c r="K124508"/>
    </row>
    <row r="124509" spans="11:11">
      <c r="K124509"/>
    </row>
    <row r="124510" spans="11:11">
      <c r="K124510"/>
    </row>
    <row r="124511" spans="11:11">
      <c r="K124511"/>
    </row>
    <row r="124512" spans="11:11">
      <c r="K124512"/>
    </row>
    <row r="124513" spans="11:11">
      <c r="K124513"/>
    </row>
    <row r="124514" spans="11:11">
      <c r="K124514"/>
    </row>
    <row r="124515" spans="11:11">
      <c r="K124515"/>
    </row>
    <row r="124516" spans="11:11">
      <c r="K124516"/>
    </row>
    <row r="124517" spans="11:11">
      <c r="K124517"/>
    </row>
    <row r="124518" spans="11:11">
      <c r="K124518"/>
    </row>
    <row r="124519" spans="11:11">
      <c r="K124519"/>
    </row>
    <row r="124520" spans="11:11">
      <c r="K124520"/>
    </row>
    <row r="124521" spans="11:11">
      <c r="K124521"/>
    </row>
    <row r="124522" spans="11:11">
      <c r="K124522"/>
    </row>
    <row r="124523" spans="11:11">
      <c r="K124523"/>
    </row>
    <row r="124524" spans="11:11">
      <c r="K124524"/>
    </row>
    <row r="124525" spans="11:11">
      <c r="K124525"/>
    </row>
    <row r="124526" spans="11:11">
      <c r="K124526"/>
    </row>
    <row r="124527" spans="11:11">
      <c r="K124527"/>
    </row>
    <row r="124528" spans="11:11">
      <c r="K124528"/>
    </row>
    <row r="124529" spans="11:11">
      <c r="K124529"/>
    </row>
    <row r="124530" spans="11:11">
      <c r="K124530"/>
    </row>
    <row r="124531" spans="11:11">
      <c r="K124531"/>
    </row>
    <row r="124532" spans="11:11">
      <c r="K124532"/>
    </row>
    <row r="124533" spans="11:11">
      <c r="K124533"/>
    </row>
    <row r="124534" spans="11:11">
      <c r="K124534"/>
    </row>
    <row r="124535" spans="11:11">
      <c r="K124535"/>
    </row>
    <row r="124536" spans="11:11">
      <c r="K124536"/>
    </row>
    <row r="124537" spans="11:11">
      <c r="K124537"/>
    </row>
    <row r="124538" spans="11:11">
      <c r="K124538"/>
    </row>
    <row r="124539" spans="11:11">
      <c r="K124539"/>
    </row>
    <row r="124540" spans="11:11">
      <c r="K124540"/>
    </row>
    <row r="124541" spans="11:11">
      <c r="K124541"/>
    </row>
    <row r="124542" spans="11:11">
      <c r="K124542"/>
    </row>
    <row r="124543" spans="11:11">
      <c r="K124543"/>
    </row>
    <row r="124544" spans="11:11">
      <c r="K124544"/>
    </row>
    <row r="124545" spans="11:11">
      <c r="K124545"/>
    </row>
    <row r="124546" spans="11:11">
      <c r="K124546"/>
    </row>
    <row r="124547" spans="11:11">
      <c r="K124547"/>
    </row>
    <row r="124548" spans="11:11">
      <c r="K124548"/>
    </row>
    <row r="124549" spans="11:11">
      <c r="K124549"/>
    </row>
    <row r="124550" spans="11:11">
      <c r="K124550"/>
    </row>
    <row r="124551" spans="11:11">
      <c r="K124551"/>
    </row>
    <row r="124552" spans="11:11">
      <c r="K124552"/>
    </row>
    <row r="124553" spans="11:11">
      <c r="K124553"/>
    </row>
    <row r="124554" spans="11:11">
      <c r="K124554"/>
    </row>
    <row r="124555" spans="11:11">
      <c r="K124555"/>
    </row>
    <row r="124556" spans="11:11">
      <c r="K124556"/>
    </row>
    <row r="124557" spans="11:11">
      <c r="K124557"/>
    </row>
    <row r="124558" spans="11:11">
      <c r="K124558"/>
    </row>
    <row r="124559" spans="11:11">
      <c r="K124559"/>
    </row>
    <row r="124560" spans="11:11">
      <c r="K124560"/>
    </row>
    <row r="124561" spans="11:11">
      <c r="K124561"/>
    </row>
    <row r="124562" spans="11:11">
      <c r="K124562"/>
    </row>
    <row r="124563" spans="11:11">
      <c r="K124563"/>
    </row>
    <row r="124564" spans="11:11">
      <c r="K124564"/>
    </row>
    <row r="124565" spans="11:11">
      <c r="K124565"/>
    </row>
    <row r="124566" spans="11:11">
      <c r="K124566"/>
    </row>
    <row r="124567" spans="11:11">
      <c r="K124567"/>
    </row>
    <row r="124568" spans="11:11">
      <c r="K124568"/>
    </row>
    <row r="124569" spans="11:11">
      <c r="K124569"/>
    </row>
    <row r="124570" spans="11:11">
      <c r="K124570"/>
    </row>
    <row r="124571" spans="11:11">
      <c r="K124571"/>
    </row>
    <row r="124572" spans="11:11">
      <c r="K124572"/>
    </row>
    <row r="124573" spans="11:11">
      <c r="K124573"/>
    </row>
    <row r="124574" spans="11:11">
      <c r="K124574"/>
    </row>
    <row r="124575" spans="11:11">
      <c r="K124575"/>
    </row>
    <row r="124576" spans="11:11">
      <c r="K124576"/>
    </row>
    <row r="124577" spans="11:11">
      <c r="K124577"/>
    </row>
    <row r="124578" spans="11:11">
      <c r="K124578"/>
    </row>
    <row r="124579" spans="11:11">
      <c r="K124579"/>
    </row>
    <row r="124580" spans="11:11">
      <c r="K124580"/>
    </row>
    <row r="124581" spans="11:11">
      <c r="K124581"/>
    </row>
    <row r="124582" spans="11:11">
      <c r="K124582"/>
    </row>
    <row r="124583" spans="11:11">
      <c r="K124583"/>
    </row>
    <row r="124584" spans="11:11">
      <c r="K124584"/>
    </row>
    <row r="124585" spans="11:11">
      <c r="K124585"/>
    </row>
    <row r="124586" spans="11:11">
      <c r="K124586"/>
    </row>
    <row r="124587" spans="11:11">
      <c r="K124587"/>
    </row>
    <row r="124588" spans="11:11">
      <c r="K124588"/>
    </row>
    <row r="124589" spans="11:11">
      <c r="K124589"/>
    </row>
    <row r="124590" spans="11:11">
      <c r="K124590"/>
    </row>
    <row r="124591" spans="11:11">
      <c r="K124591"/>
    </row>
    <row r="124592" spans="11:11">
      <c r="K124592"/>
    </row>
    <row r="124593" spans="11:11">
      <c r="K124593"/>
    </row>
    <row r="124594" spans="11:11">
      <c r="K124594"/>
    </row>
    <row r="124595" spans="11:11">
      <c r="K124595"/>
    </row>
    <row r="124596" spans="11:11">
      <c r="K124596"/>
    </row>
    <row r="124597" spans="11:11">
      <c r="K124597"/>
    </row>
    <row r="124598" spans="11:11">
      <c r="K124598"/>
    </row>
    <row r="124599" spans="11:11">
      <c r="K124599"/>
    </row>
    <row r="124600" spans="11:11">
      <c r="K124600"/>
    </row>
    <row r="124601" spans="11:11">
      <c r="K124601"/>
    </row>
    <row r="124602" spans="11:11">
      <c r="K124602"/>
    </row>
    <row r="124603" spans="11:11">
      <c r="K124603"/>
    </row>
    <row r="124604" spans="11:11">
      <c r="K124604"/>
    </row>
    <row r="124605" spans="11:11">
      <c r="K124605"/>
    </row>
    <row r="124606" spans="11:11">
      <c r="K124606"/>
    </row>
    <row r="124607" spans="11:11">
      <c r="K124607"/>
    </row>
    <row r="124608" spans="11:11">
      <c r="K124608"/>
    </row>
    <row r="124609" spans="11:11">
      <c r="K124609"/>
    </row>
    <row r="124610" spans="11:11">
      <c r="K124610"/>
    </row>
    <row r="124611" spans="11:11">
      <c r="K124611"/>
    </row>
    <row r="124612" spans="11:11">
      <c r="K124612"/>
    </row>
    <row r="124613" spans="11:11">
      <c r="K124613"/>
    </row>
    <row r="124614" spans="11:11">
      <c r="K124614"/>
    </row>
    <row r="124615" spans="11:11">
      <c r="K124615"/>
    </row>
    <row r="124616" spans="11:11">
      <c r="K124616"/>
    </row>
    <row r="124617" spans="11:11">
      <c r="K124617"/>
    </row>
    <row r="124618" spans="11:11">
      <c r="K124618"/>
    </row>
    <row r="124619" spans="11:11">
      <c r="K124619"/>
    </row>
    <row r="124620" spans="11:11">
      <c r="K124620"/>
    </row>
    <row r="124621" spans="11:11">
      <c r="K124621"/>
    </row>
    <row r="124622" spans="11:11">
      <c r="K124622"/>
    </row>
    <row r="124623" spans="11:11">
      <c r="K124623"/>
    </row>
    <row r="124624" spans="11:11">
      <c r="K124624"/>
    </row>
    <row r="124625" spans="11:11">
      <c r="K124625"/>
    </row>
    <row r="124626" spans="11:11">
      <c r="K124626"/>
    </row>
    <row r="124627" spans="11:11">
      <c r="K124627"/>
    </row>
    <row r="124628" spans="11:11">
      <c r="K124628"/>
    </row>
    <row r="124629" spans="11:11">
      <c r="K124629"/>
    </row>
    <row r="124630" spans="11:11">
      <c r="K124630"/>
    </row>
    <row r="124631" spans="11:11">
      <c r="K124631"/>
    </row>
    <row r="124632" spans="11:11">
      <c r="K124632"/>
    </row>
    <row r="124633" spans="11:11">
      <c r="K124633"/>
    </row>
    <row r="124634" spans="11:11">
      <c r="K124634"/>
    </row>
    <row r="124635" spans="11:11">
      <c r="K124635"/>
    </row>
    <row r="124636" spans="11:11">
      <c r="K124636"/>
    </row>
    <row r="124637" spans="11:11">
      <c r="K124637"/>
    </row>
    <row r="124638" spans="11:11">
      <c r="K124638"/>
    </row>
    <row r="124639" spans="11:11">
      <c r="K124639"/>
    </row>
    <row r="124640" spans="11:11">
      <c r="K124640"/>
    </row>
    <row r="124641" spans="11:11">
      <c r="K124641"/>
    </row>
    <row r="124642" spans="11:11">
      <c r="K124642"/>
    </row>
    <row r="124643" spans="11:11">
      <c r="K124643"/>
    </row>
    <row r="124644" spans="11:11">
      <c r="K124644"/>
    </row>
    <row r="124645" spans="11:11">
      <c r="K124645"/>
    </row>
    <row r="124646" spans="11:11">
      <c r="K124646"/>
    </row>
    <row r="124647" spans="11:11">
      <c r="K124647"/>
    </row>
    <row r="124648" spans="11:11">
      <c r="K124648"/>
    </row>
    <row r="124649" spans="11:11">
      <c r="K124649"/>
    </row>
    <row r="124650" spans="11:11">
      <c r="K124650"/>
    </row>
    <row r="124651" spans="11:11">
      <c r="K124651"/>
    </row>
    <row r="124652" spans="11:11">
      <c r="K124652"/>
    </row>
    <row r="124653" spans="11:11">
      <c r="K124653"/>
    </row>
    <row r="124654" spans="11:11">
      <c r="K124654"/>
    </row>
    <row r="124655" spans="11:11">
      <c r="K124655"/>
    </row>
    <row r="124656" spans="11:11">
      <c r="K124656"/>
    </row>
    <row r="124657" spans="11:11">
      <c r="K124657"/>
    </row>
    <row r="124658" spans="11:11">
      <c r="K124658"/>
    </row>
    <row r="124659" spans="11:11">
      <c r="K124659"/>
    </row>
    <row r="124660" spans="11:11">
      <c r="K124660"/>
    </row>
    <row r="124661" spans="11:11">
      <c r="K124661"/>
    </row>
    <row r="124662" spans="11:11">
      <c r="K124662"/>
    </row>
    <row r="124663" spans="11:11">
      <c r="K124663"/>
    </row>
    <row r="124664" spans="11:11">
      <c r="K124664"/>
    </row>
    <row r="124665" spans="11:11">
      <c r="K124665"/>
    </row>
    <row r="124666" spans="11:11">
      <c r="K124666"/>
    </row>
    <row r="124667" spans="11:11">
      <c r="K124667"/>
    </row>
    <row r="124668" spans="11:11">
      <c r="K124668"/>
    </row>
    <row r="124669" spans="11:11">
      <c r="K124669"/>
    </row>
    <row r="124670" spans="11:11">
      <c r="K124670"/>
    </row>
    <row r="124671" spans="11:11">
      <c r="K124671"/>
    </row>
    <row r="124672" spans="11:11">
      <c r="K124672"/>
    </row>
    <row r="124673" spans="11:11">
      <c r="K124673"/>
    </row>
    <row r="124674" spans="11:11">
      <c r="K124674"/>
    </row>
    <row r="124675" spans="11:11">
      <c r="K124675"/>
    </row>
    <row r="124676" spans="11:11">
      <c r="K124676"/>
    </row>
    <row r="124677" spans="11:11">
      <c r="K124677"/>
    </row>
    <row r="124678" spans="11:11">
      <c r="K124678"/>
    </row>
    <row r="124679" spans="11:11">
      <c r="K124679"/>
    </row>
    <row r="124680" spans="11:11">
      <c r="K124680"/>
    </row>
    <row r="124681" spans="11:11">
      <c r="K124681"/>
    </row>
    <row r="124682" spans="11:11">
      <c r="K124682"/>
    </row>
    <row r="124683" spans="11:11">
      <c r="K124683"/>
    </row>
    <row r="124684" spans="11:11">
      <c r="K124684"/>
    </row>
    <row r="124685" spans="11:11">
      <c r="K124685"/>
    </row>
    <row r="124686" spans="11:11">
      <c r="K124686"/>
    </row>
    <row r="124687" spans="11:11">
      <c r="K124687"/>
    </row>
    <row r="124688" spans="11:11">
      <c r="K124688"/>
    </row>
    <row r="124689" spans="11:11">
      <c r="K124689"/>
    </row>
    <row r="124690" spans="11:11">
      <c r="K124690"/>
    </row>
    <row r="124691" spans="11:11">
      <c r="K124691"/>
    </row>
    <row r="124692" spans="11:11">
      <c r="K124692"/>
    </row>
    <row r="124693" spans="11:11">
      <c r="K124693"/>
    </row>
    <row r="124694" spans="11:11">
      <c r="K124694"/>
    </row>
    <row r="124695" spans="11:11">
      <c r="K124695"/>
    </row>
    <row r="124696" spans="11:11">
      <c r="K124696"/>
    </row>
    <row r="124697" spans="11:11">
      <c r="K124697"/>
    </row>
    <row r="124698" spans="11:11">
      <c r="K124698"/>
    </row>
    <row r="124699" spans="11:11">
      <c r="K124699"/>
    </row>
    <row r="124700" spans="11:11">
      <c r="K124700"/>
    </row>
    <row r="124701" spans="11:11">
      <c r="K124701"/>
    </row>
    <row r="124702" spans="11:11">
      <c r="K124702"/>
    </row>
    <row r="124703" spans="11:11">
      <c r="K124703"/>
    </row>
    <row r="124704" spans="11:11">
      <c r="K124704"/>
    </row>
    <row r="124705" spans="11:11">
      <c r="K124705"/>
    </row>
    <row r="124706" spans="11:11">
      <c r="K124706"/>
    </row>
    <row r="124707" spans="11:11">
      <c r="K124707"/>
    </row>
    <row r="124708" spans="11:11">
      <c r="K124708"/>
    </row>
    <row r="124709" spans="11:11">
      <c r="K124709"/>
    </row>
    <row r="124710" spans="11:11">
      <c r="K124710"/>
    </row>
    <row r="124711" spans="11:11">
      <c r="K124711"/>
    </row>
    <row r="124712" spans="11:11">
      <c r="K124712"/>
    </row>
    <row r="124713" spans="11:11">
      <c r="K124713"/>
    </row>
    <row r="124714" spans="11:11">
      <c r="K124714"/>
    </row>
    <row r="124715" spans="11:11">
      <c r="K124715"/>
    </row>
    <row r="124716" spans="11:11">
      <c r="K124716"/>
    </row>
    <row r="124717" spans="11:11">
      <c r="K124717"/>
    </row>
    <row r="124718" spans="11:11">
      <c r="K124718"/>
    </row>
    <row r="124719" spans="11:11">
      <c r="K124719"/>
    </row>
    <row r="124720" spans="11:11">
      <c r="K124720"/>
    </row>
    <row r="124721" spans="11:11">
      <c r="K124721"/>
    </row>
    <row r="124722" spans="11:11">
      <c r="K124722"/>
    </row>
    <row r="124723" spans="11:11">
      <c r="K124723"/>
    </row>
    <row r="124724" spans="11:11">
      <c r="K124724"/>
    </row>
    <row r="124725" spans="11:11">
      <c r="K124725"/>
    </row>
    <row r="124726" spans="11:11">
      <c r="K124726"/>
    </row>
    <row r="124727" spans="11:11">
      <c r="K124727"/>
    </row>
    <row r="124728" spans="11:11">
      <c r="K124728"/>
    </row>
    <row r="124729" spans="11:11">
      <c r="K124729"/>
    </row>
    <row r="124730" spans="11:11">
      <c r="K124730"/>
    </row>
    <row r="124731" spans="11:11">
      <c r="K124731"/>
    </row>
    <row r="124732" spans="11:11">
      <c r="K124732"/>
    </row>
    <row r="124733" spans="11:11">
      <c r="K124733"/>
    </row>
    <row r="124734" spans="11:11">
      <c r="K124734"/>
    </row>
    <row r="124735" spans="11:11">
      <c r="K124735"/>
    </row>
    <row r="124736" spans="11:11">
      <c r="K124736"/>
    </row>
    <row r="124737" spans="11:11">
      <c r="K124737"/>
    </row>
    <row r="124738" spans="11:11">
      <c r="K124738"/>
    </row>
    <row r="124739" spans="11:11">
      <c r="K124739"/>
    </row>
    <row r="124740" spans="11:11">
      <c r="K124740"/>
    </row>
    <row r="124741" spans="11:11">
      <c r="K124741"/>
    </row>
    <row r="124742" spans="11:11">
      <c r="K124742"/>
    </row>
    <row r="124743" spans="11:11">
      <c r="K124743"/>
    </row>
    <row r="124744" spans="11:11">
      <c r="K124744"/>
    </row>
    <row r="124745" spans="11:11">
      <c r="K124745"/>
    </row>
    <row r="124746" spans="11:11">
      <c r="K124746"/>
    </row>
    <row r="124747" spans="11:11">
      <c r="K124747"/>
    </row>
    <row r="124748" spans="11:11">
      <c r="K124748"/>
    </row>
    <row r="124749" spans="11:11">
      <c r="K124749"/>
    </row>
    <row r="124750" spans="11:11">
      <c r="K124750"/>
    </row>
    <row r="124751" spans="11:11">
      <c r="K124751"/>
    </row>
    <row r="124752" spans="11:11">
      <c r="K124752"/>
    </row>
    <row r="124753" spans="11:11">
      <c r="K124753"/>
    </row>
    <row r="124754" spans="11:11">
      <c r="K124754"/>
    </row>
    <row r="124755" spans="11:11">
      <c r="K124755"/>
    </row>
    <row r="124756" spans="11:11">
      <c r="K124756"/>
    </row>
    <row r="124757" spans="11:11">
      <c r="K124757"/>
    </row>
    <row r="124758" spans="11:11">
      <c r="K124758"/>
    </row>
    <row r="124759" spans="11:11">
      <c r="K124759"/>
    </row>
    <row r="124760" spans="11:11">
      <c r="K124760"/>
    </row>
    <row r="124761" spans="11:11">
      <c r="K124761"/>
    </row>
    <row r="124762" spans="11:11">
      <c r="K124762"/>
    </row>
    <row r="124763" spans="11:11">
      <c r="K124763"/>
    </row>
    <row r="124764" spans="11:11">
      <c r="K124764"/>
    </row>
    <row r="124765" spans="11:11">
      <c r="K124765"/>
    </row>
    <row r="124766" spans="11:11">
      <c r="K124766"/>
    </row>
    <row r="124767" spans="11:11">
      <c r="K124767"/>
    </row>
    <row r="124768" spans="11:11">
      <c r="K124768"/>
    </row>
    <row r="124769" spans="11:11">
      <c r="K124769"/>
    </row>
    <row r="124770" spans="11:11">
      <c r="K124770"/>
    </row>
    <row r="124771" spans="11:11">
      <c r="K124771"/>
    </row>
    <row r="124772" spans="11:11">
      <c r="K124772"/>
    </row>
    <row r="124773" spans="11:11">
      <c r="K124773"/>
    </row>
    <row r="124774" spans="11:11">
      <c r="K124774"/>
    </row>
    <row r="124775" spans="11:11">
      <c r="K124775"/>
    </row>
    <row r="124776" spans="11:11">
      <c r="K124776"/>
    </row>
    <row r="124777" spans="11:11">
      <c r="K124777"/>
    </row>
    <row r="124778" spans="11:11">
      <c r="K124778"/>
    </row>
    <row r="124779" spans="11:11">
      <c r="K124779"/>
    </row>
    <row r="124780" spans="11:11">
      <c r="K124780"/>
    </row>
    <row r="124781" spans="11:11">
      <c r="K124781"/>
    </row>
    <row r="124782" spans="11:11">
      <c r="K124782"/>
    </row>
    <row r="124783" spans="11:11">
      <c r="K124783"/>
    </row>
    <row r="124784" spans="11:11">
      <c r="K124784"/>
    </row>
    <row r="124785" spans="11:11">
      <c r="K124785"/>
    </row>
    <row r="124786" spans="11:11">
      <c r="K124786"/>
    </row>
    <row r="124787" spans="11:11">
      <c r="K124787"/>
    </row>
    <row r="124788" spans="11:11">
      <c r="K124788"/>
    </row>
    <row r="124789" spans="11:11">
      <c r="K124789"/>
    </row>
    <row r="124790" spans="11:11">
      <c r="K124790"/>
    </row>
    <row r="124791" spans="11:11">
      <c r="K124791"/>
    </row>
    <row r="124792" spans="11:11">
      <c r="K124792"/>
    </row>
    <row r="124793" spans="11:11">
      <c r="K124793"/>
    </row>
    <row r="124794" spans="11:11">
      <c r="K124794"/>
    </row>
    <row r="124795" spans="11:11">
      <c r="K124795"/>
    </row>
    <row r="124796" spans="11:11">
      <c r="K124796"/>
    </row>
    <row r="124797" spans="11:11">
      <c r="K124797"/>
    </row>
    <row r="124798" spans="11:11">
      <c r="K124798"/>
    </row>
    <row r="124799" spans="11:11">
      <c r="K124799"/>
    </row>
    <row r="124800" spans="11:11">
      <c r="K124800"/>
    </row>
    <row r="124801" spans="11:11">
      <c r="K124801"/>
    </row>
    <row r="124802" spans="11:11">
      <c r="K124802"/>
    </row>
    <row r="124803" spans="11:11">
      <c r="K124803"/>
    </row>
    <row r="124804" spans="11:11">
      <c r="K124804"/>
    </row>
    <row r="124805" spans="11:11">
      <c r="K124805"/>
    </row>
    <row r="124806" spans="11:11">
      <c r="K124806"/>
    </row>
    <row r="124807" spans="11:11">
      <c r="K124807"/>
    </row>
    <row r="124808" spans="11:11">
      <c r="K124808"/>
    </row>
    <row r="124809" spans="11:11">
      <c r="K124809"/>
    </row>
    <row r="124810" spans="11:11">
      <c r="K124810"/>
    </row>
    <row r="124811" spans="11:11">
      <c r="K124811"/>
    </row>
    <row r="124812" spans="11:11">
      <c r="K124812"/>
    </row>
    <row r="124813" spans="11:11">
      <c r="K124813"/>
    </row>
    <row r="124814" spans="11:11">
      <c r="K124814"/>
    </row>
    <row r="124815" spans="11:11">
      <c r="K124815"/>
    </row>
    <row r="124816" spans="11:11">
      <c r="K124816"/>
    </row>
    <row r="124817" spans="11:11">
      <c r="K124817"/>
    </row>
    <row r="124818" spans="11:11">
      <c r="K124818"/>
    </row>
    <row r="124819" spans="11:11">
      <c r="K124819"/>
    </row>
    <row r="124820" spans="11:11">
      <c r="K124820"/>
    </row>
    <row r="124821" spans="11:11">
      <c r="K124821"/>
    </row>
    <row r="124822" spans="11:11">
      <c r="K124822"/>
    </row>
    <row r="124823" spans="11:11">
      <c r="K124823"/>
    </row>
    <row r="124824" spans="11:11">
      <c r="K124824"/>
    </row>
    <row r="124825" spans="11:11">
      <c r="K124825"/>
    </row>
    <row r="124826" spans="11:11">
      <c r="K124826"/>
    </row>
    <row r="124827" spans="11:11">
      <c r="K124827"/>
    </row>
    <row r="124828" spans="11:11">
      <c r="K124828"/>
    </row>
    <row r="124829" spans="11:11">
      <c r="K124829"/>
    </row>
    <row r="124830" spans="11:11">
      <c r="K124830"/>
    </row>
    <row r="124831" spans="11:11">
      <c r="K124831"/>
    </row>
    <row r="124832" spans="11:11">
      <c r="K124832"/>
    </row>
    <row r="124833" spans="11:11">
      <c r="K124833"/>
    </row>
    <row r="124834" spans="11:11">
      <c r="K124834"/>
    </row>
    <row r="124835" spans="11:11">
      <c r="K124835"/>
    </row>
    <row r="124836" spans="11:11">
      <c r="K124836"/>
    </row>
    <row r="124837" spans="11:11">
      <c r="K124837"/>
    </row>
    <row r="124838" spans="11:11">
      <c r="K124838"/>
    </row>
    <row r="124839" spans="11:11">
      <c r="K124839"/>
    </row>
    <row r="124840" spans="11:11">
      <c r="K124840"/>
    </row>
    <row r="124841" spans="11:11">
      <c r="K124841"/>
    </row>
    <row r="124842" spans="11:11">
      <c r="K124842"/>
    </row>
    <row r="124843" spans="11:11">
      <c r="K124843"/>
    </row>
    <row r="124844" spans="11:11">
      <c r="K124844"/>
    </row>
    <row r="124845" spans="11:11">
      <c r="K124845"/>
    </row>
    <row r="124846" spans="11:11">
      <c r="K124846"/>
    </row>
    <row r="124847" spans="11:11">
      <c r="K124847"/>
    </row>
    <row r="124848" spans="11:11">
      <c r="K124848"/>
    </row>
    <row r="124849" spans="11:11">
      <c r="K124849"/>
    </row>
    <row r="124850" spans="11:11">
      <c r="K124850"/>
    </row>
    <row r="124851" spans="11:11">
      <c r="K124851"/>
    </row>
    <row r="124852" spans="11:11">
      <c r="K124852"/>
    </row>
    <row r="124853" spans="11:11">
      <c r="K124853"/>
    </row>
    <row r="124854" spans="11:11">
      <c r="K124854"/>
    </row>
    <row r="124855" spans="11:11">
      <c r="K124855"/>
    </row>
    <row r="124856" spans="11:11">
      <c r="K124856"/>
    </row>
    <row r="124857" spans="11:11">
      <c r="K124857"/>
    </row>
    <row r="124858" spans="11:11">
      <c r="K124858"/>
    </row>
    <row r="124859" spans="11:11">
      <c r="K124859"/>
    </row>
    <row r="124860" spans="11:11">
      <c r="K124860"/>
    </row>
    <row r="124861" spans="11:11">
      <c r="K124861"/>
    </row>
    <row r="124862" spans="11:11">
      <c r="K124862"/>
    </row>
    <row r="124863" spans="11:11">
      <c r="K124863"/>
    </row>
    <row r="124864" spans="11:11">
      <c r="K124864"/>
    </row>
    <row r="124865" spans="11:11">
      <c r="K124865"/>
    </row>
    <row r="124866" spans="11:11">
      <c r="K124866"/>
    </row>
    <row r="124867" spans="11:11">
      <c r="K124867"/>
    </row>
    <row r="124868" spans="11:11">
      <c r="K124868"/>
    </row>
    <row r="124869" spans="11:11">
      <c r="K124869"/>
    </row>
    <row r="124870" spans="11:11">
      <c r="K124870"/>
    </row>
    <row r="124871" spans="11:11">
      <c r="K124871"/>
    </row>
    <row r="124872" spans="11:11">
      <c r="K124872"/>
    </row>
    <row r="124873" spans="11:11">
      <c r="K124873"/>
    </row>
    <row r="124874" spans="11:11">
      <c r="K124874"/>
    </row>
    <row r="124875" spans="11:11">
      <c r="K124875"/>
    </row>
    <row r="124876" spans="11:11">
      <c r="K124876"/>
    </row>
    <row r="124877" spans="11:11">
      <c r="K124877"/>
    </row>
    <row r="124878" spans="11:11">
      <c r="K124878"/>
    </row>
    <row r="124879" spans="11:11">
      <c r="K124879"/>
    </row>
    <row r="124880" spans="11:11">
      <c r="K124880"/>
    </row>
    <row r="124881" spans="11:11">
      <c r="K124881"/>
    </row>
    <row r="124882" spans="11:11">
      <c r="K124882"/>
    </row>
    <row r="124883" spans="11:11">
      <c r="K124883"/>
    </row>
    <row r="124884" spans="11:11">
      <c r="K124884"/>
    </row>
    <row r="124885" spans="11:11">
      <c r="K124885"/>
    </row>
    <row r="124886" spans="11:11">
      <c r="K124886"/>
    </row>
    <row r="124887" spans="11:11">
      <c r="K124887"/>
    </row>
    <row r="124888" spans="11:11">
      <c r="K124888"/>
    </row>
    <row r="124889" spans="11:11">
      <c r="K124889"/>
    </row>
    <row r="124890" spans="11:11">
      <c r="K124890"/>
    </row>
    <row r="124891" spans="11:11">
      <c r="K124891"/>
    </row>
    <row r="124892" spans="11:11">
      <c r="K124892"/>
    </row>
    <row r="124893" spans="11:11">
      <c r="K124893"/>
    </row>
    <row r="124894" spans="11:11">
      <c r="K124894"/>
    </row>
    <row r="124895" spans="11:11">
      <c r="K124895"/>
    </row>
    <row r="124896" spans="11:11">
      <c r="K124896"/>
    </row>
    <row r="124897" spans="11:11">
      <c r="K124897"/>
    </row>
    <row r="124898" spans="11:11">
      <c r="K124898"/>
    </row>
    <row r="124899" spans="11:11">
      <c r="K124899"/>
    </row>
    <row r="124900" spans="11:11">
      <c r="K124900"/>
    </row>
    <row r="124901" spans="11:11">
      <c r="K124901"/>
    </row>
    <row r="124902" spans="11:11">
      <c r="K124902"/>
    </row>
    <row r="124903" spans="11:11">
      <c r="K124903"/>
    </row>
    <row r="124904" spans="11:11">
      <c r="K124904"/>
    </row>
    <row r="124905" spans="11:11">
      <c r="K124905"/>
    </row>
    <row r="124906" spans="11:11">
      <c r="K124906"/>
    </row>
    <row r="124907" spans="11:11">
      <c r="K124907"/>
    </row>
    <row r="124908" spans="11:11">
      <c r="K124908"/>
    </row>
    <row r="124909" spans="11:11">
      <c r="K124909"/>
    </row>
    <row r="124910" spans="11:11">
      <c r="K124910"/>
    </row>
    <row r="124911" spans="11:11">
      <c r="K124911"/>
    </row>
    <row r="124912" spans="11:11">
      <c r="K124912"/>
    </row>
    <row r="124913" spans="11:11">
      <c r="K124913"/>
    </row>
    <row r="124914" spans="11:11">
      <c r="K124914"/>
    </row>
    <row r="124915" spans="11:11">
      <c r="K124915"/>
    </row>
    <row r="124916" spans="11:11">
      <c r="K124916"/>
    </row>
    <row r="124917" spans="11:11">
      <c r="K124917"/>
    </row>
    <row r="124918" spans="11:11">
      <c r="K124918"/>
    </row>
    <row r="124919" spans="11:11">
      <c r="K124919"/>
    </row>
    <row r="124920" spans="11:11">
      <c r="K124920"/>
    </row>
    <row r="124921" spans="11:11">
      <c r="K124921"/>
    </row>
    <row r="124922" spans="11:11">
      <c r="K124922"/>
    </row>
    <row r="124923" spans="11:11">
      <c r="K124923"/>
    </row>
    <row r="124924" spans="11:11">
      <c r="K124924"/>
    </row>
    <row r="124925" spans="11:11">
      <c r="K124925"/>
    </row>
    <row r="124926" spans="11:11">
      <c r="K124926"/>
    </row>
    <row r="124927" spans="11:11">
      <c r="K124927"/>
    </row>
    <row r="124928" spans="11:11">
      <c r="K124928"/>
    </row>
    <row r="124929" spans="11:11">
      <c r="K124929"/>
    </row>
    <row r="124930" spans="11:11">
      <c r="K124930"/>
    </row>
    <row r="124931" spans="11:11">
      <c r="K124931"/>
    </row>
    <row r="124932" spans="11:11">
      <c r="K124932"/>
    </row>
    <row r="124933" spans="11:11">
      <c r="K124933"/>
    </row>
    <row r="124934" spans="11:11">
      <c r="K124934"/>
    </row>
    <row r="124935" spans="11:11">
      <c r="K124935"/>
    </row>
    <row r="124936" spans="11:11">
      <c r="K124936"/>
    </row>
    <row r="124937" spans="11:11">
      <c r="K124937"/>
    </row>
    <row r="124938" spans="11:11">
      <c r="K124938"/>
    </row>
    <row r="124939" spans="11:11">
      <c r="K124939"/>
    </row>
    <row r="124940" spans="11:11">
      <c r="K124940"/>
    </row>
    <row r="124941" spans="11:11">
      <c r="K124941"/>
    </row>
    <row r="124942" spans="11:11">
      <c r="K124942"/>
    </row>
    <row r="124943" spans="11:11">
      <c r="K124943"/>
    </row>
    <row r="124944" spans="11:11">
      <c r="K124944"/>
    </row>
    <row r="124945" spans="11:11">
      <c r="K124945"/>
    </row>
    <row r="124946" spans="11:11">
      <c r="K124946"/>
    </row>
    <row r="124947" spans="11:11">
      <c r="K124947"/>
    </row>
    <row r="124948" spans="11:11">
      <c r="K124948"/>
    </row>
    <row r="124949" spans="11:11">
      <c r="K124949"/>
    </row>
    <row r="124950" spans="11:11">
      <c r="K124950"/>
    </row>
    <row r="124951" spans="11:11">
      <c r="K124951"/>
    </row>
    <row r="124952" spans="11:11">
      <c r="K124952"/>
    </row>
    <row r="124953" spans="11:11">
      <c r="K124953"/>
    </row>
    <row r="124954" spans="11:11">
      <c r="K124954"/>
    </row>
    <row r="124955" spans="11:11">
      <c r="K124955"/>
    </row>
    <row r="124956" spans="11:11">
      <c r="K124956"/>
    </row>
    <row r="124957" spans="11:11">
      <c r="K124957"/>
    </row>
    <row r="124958" spans="11:11">
      <c r="K124958"/>
    </row>
    <row r="124959" spans="11:11">
      <c r="K124959"/>
    </row>
    <row r="124960" spans="11:11">
      <c r="K124960"/>
    </row>
    <row r="124961" spans="11:11">
      <c r="K124961"/>
    </row>
    <row r="124962" spans="11:11">
      <c r="K124962"/>
    </row>
    <row r="124963" spans="11:11">
      <c r="K124963"/>
    </row>
    <row r="124964" spans="11:11">
      <c r="K124964"/>
    </row>
    <row r="124965" spans="11:11">
      <c r="K124965"/>
    </row>
    <row r="124966" spans="11:11">
      <c r="K124966"/>
    </row>
    <row r="124967" spans="11:11">
      <c r="K124967"/>
    </row>
    <row r="124968" spans="11:11">
      <c r="K124968"/>
    </row>
    <row r="124969" spans="11:11">
      <c r="K124969"/>
    </row>
    <row r="124970" spans="11:11">
      <c r="K124970"/>
    </row>
    <row r="124971" spans="11:11">
      <c r="K124971"/>
    </row>
    <row r="124972" spans="11:11">
      <c r="K124972"/>
    </row>
    <row r="124973" spans="11:11">
      <c r="K124973"/>
    </row>
    <row r="124974" spans="11:11">
      <c r="K124974"/>
    </row>
    <row r="124975" spans="11:11">
      <c r="K124975"/>
    </row>
    <row r="124976" spans="11:11">
      <c r="K124976"/>
    </row>
    <row r="124977" spans="11:11">
      <c r="K124977"/>
    </row>
    <row r="124978" spans="11:11">
      <c r="K124978"/>
    </row>
    <row r="124979" spans="11:11">
      <c r="K124979"/>
    </row>
    <row r="124980" spans="11:11">
      <c r="K124980"/>
    </row>
    <row r="124981" spans="11:11">
      <c r="K124981"/>
    </row>
    <row r="124982" spans="11:11">
      <c r="K124982"/>
    </row>
    <row r="124983" spans="11:11">
      <c r="K124983"/>
    </row>
    <row r="124984" spans="11:11">
      <c r="K124984"/>
    </row>
    <row r="124985" spans="11:11">
      <c r="K124985"/>
    </row>
    <row r="124986" spans="11:11">
      <c r="K124986"/>
    </row>
    <row r="124987" spans="11:11">
      <c r="K124987"/>
    </row>
    <row r="124988" spans="11:11">
      <c r="K124988"/>
    </row>
    <row r="124989" spans="11:11">
      <c r="K124989"/>
    </row>
    <row r="124990" spans="11:11">
      <c r="K124990"/>
    </row>
    <row r="124991" spans="11:11">
      <c r="K124991"/>
    </row>
    <row r="124992" spans="11:11">
      <c r="K124992"/>
    </row>
    <row r="124993" spans="11:11">
      <c r="K124993"/>
    </row>
    <row r="124994" spans="11:11">
      <c r="K124994"/>
    </row>
    <row r="124995" spans="11:11">
      <c r="K124995"/>
    </row>
    <row r="124996" spans="11:11">
      <c r="K124996"/>
    </row>
    <row r="124997" spans="11:11">
      <c r="K124997"/>
    </row>
    <row r="124998" spans="11:11">
      <c r="K124998"/>
    </row>
    <row r="124999" spans="11:11">
      <c r="K124999"/>
    </row>
    <row r="125000" spans="11:11">
      <c r="K125000"/>
    </row>
    <row r="125001" spans="11:11">
      <c r="K125001"/>
    </row>
    <row r="125002" spans="11:11">
      <c r="K125002"/>
    </row>
    <row r="125003" spans="11:11">
      <c r="K125003"/>
    </row>
    <row r="125004" spans="11:11">
      <c r="K125004"/>
    </row>
    <row r="125005" spans="11:11">
      <c r="K125005"/>
    </row>
    <row r="125006" spans="11:11">
      <c r="K125006"/>
    </row>
    <row r="125007" spans="11:11">
      <c r="K125007"/>
    </row>
    <row r="125008" spans="11:11">
      <c r="K125008"/>
    </row>
    <row r="125009" spans="11:11">
      <c r="K125009"/>
    </row>
    <row r="125010" spans="11:11">
      <c r="K125010"/>
    </row>
    <row r="125011" spans="11:11">
      <c r="K125011"/>
    </row>
    <row r="125012" spans="11:11">
      <c r="K125012"/>
    </row>
    <row r="125013" spans="11:11">
      <c r="K125013"/>
    </row>
    <row r="125014" spans="11:11">
      <c r="K125014"/>
    </row>
    <row r="125015" spans="11:11">
      <c r="K125015"/>
    </row>
    <row r="125016" spans="11:11">
      <c r="K125016"/>
    </row>
    <row r="125017" spans="11:11">
      <c r="K125017"/>
    </row>
    <row r="125018" spans="11:11">
      <c r="K125018"/>
    </row>
    <row r="125019" spans="11:11">
      <c r="K125019"/>
    </row>
    <row r="125020" spans="11:11">
      <c r="K125020"/>
    </row>
    <row r="125021" spans="11:11">
      <c r="K125021"/>
    </row>
    <row r="125022" spans="11:11">
      <c r="K125022"/>
    </row>
    <row r="125023" spans="11:11">
      <c r="K125023"/>
    </row>
    <row r="125024" spans="11:11">
      <c r="K125024"/>
    </row>
    <row r="125025" spans="11:11">
      <c r="K125025"/>
    </row>
    <row r="125026" spans="11:11">
      <c r="K125026"/>
    </row>
    <row r="125027" spans="11:11">
      <c r="K125027"/>
    </row>
    <row r="125028" spans="11:11">
      <c r="K125028"/>
    </row>
    <row r="125029" spans="11:11">
      <c r="K125029"/>
    </row>
    <row r="125030" spans="11:11">
      <c r="K125030"/>
    </row>
    <row r="125031" spans="11:11">
      <c r="K125031"/>
    </row>
    <row r="125032" spans="11:11">
      <c r="K125032"/>
    </row>
    <row r="125033" spans="11:11">
      <c r="K125033"/>
    </row>
    <row r="125034" spans="11:11">
      <c r="K125034"/>
    </row>
    <row r="125035" spans="11:11">
      <c r="K125035"/>
    </row>
    <row r="125036" spans="11:11">
      <c r="K125036"/>
    </row>
    <row r="125037" spans="11:11">
      <c r="K125037"/>
    </row>
    <row r="125038" spans="11:11">
      <c r="K125038"/>
    </row>
    <row r="125039" spans="11:11">
      <c r="K125039"/>
    </row>
    <row r="125040" spans="11:11">
      <c r="K125040"/>
    </row>
    <row r="125041" spans="11:11">
      <c r="K125041"/>
    </row>
    <row r="125042" spans="11:11">
      <c r="K125042"/>
    </row>
    <row r="125043" spans="11:11">
      <c r="K125043"/>
    </row>
    <row r="125044" spans="11:11">
      <c r="K125044"/>
    </row>
    <row r="125045" spans="11:11">
      <c r="K125045"/>
    </row>
    <row r="125046" spans="11:11">
      <c r="K125046"/>
    </row>
    <row r="125047" spans="11:11">
      <c r="K125047"/>
    </row>
    <row r="125048" spans="11:11">
      <c r="K125048"/>
    </row>
    <row r="125049" spans="11:11">
      <c r="K125049"/>
    </row>
    <row r="125050" spans="11:11">
      <c r="K125050"/>
    </row>
    <row r="125051" spans="11:11">
      <c r="K125051"/>
    </row>
    <row r="125052" spans="11:11">
      <c r="K125052"/>
    </row>
    <row r="125053" spans="11:11">
      <c r="K125053"/>
    </row>
    <row r="125054" spans="11:11">
      <c r="K125054"/>
    </row>
    <row r="125055" spans="11:11">
      <c r="K125055"/>
    </row>
    <row r="125056" spans="11:11">
      <c r="K125056"/>
    </row>
    <row r="125057" spans="11:11">
      <c r="K125057"/>
    </row>
    <row r="125058" spans="11:11">
      <c r="K125058"/>
    </row>
    <row r="125059" spans="11:11">
      <c r="K125059"/>
    </row>
    <row r="125060" spans="11:11">
      <c r="K125060"/>
    </row>
    <row r="125061" spans="11:11">
      <c r="K125061"/>
    </row>
    <row r="125062" spans="11:11">
      <c r="K125062"/>
    </row>
    <row r="125063" spans="11:11">
      <c r="K125063"/>
    </row>
    <row r="125064" spans="11:11">
      <c r="K125064"/>
    </row>
    <row r="125065" spans="11:11">
      <c r="K125065"/>
    </row>
    <row r="125066" spans="11:11">
      <c r="K125066"/>
    </row>
    <row r="125067" spans="11:11">
      <c r="K125067"/>
    </row>
    <row r="125068" spans="11:11">
      <c r="K125068"/>
    </row>
    <row r="125069" spans="11:11">
      <c r="K125069"/>
    </row>
    <row r="125070" spans="11:11">
      <c r="K125070"/>
    </row>
    <row r="125071" spans="11:11">
      <c r="K125071"/>
    </row>
    <row r="125072" spans="11:11">
      <c r="K125072"/>
    </row>
    <row r="125073" spans="11:11">
      <c r="K125073"/>
    </row>
    <row r="125074" spans="11:11">
      <c r="K125074"/>
    </row>
    <row r="125075" spans="11:11">
      <c r="K125075"/>
    </row>
    <row r="125076" spans="11:11">
      <c r="K125076"/>
    </row>
    <row r="125077" spans="11:11">
      <c r="K125077"/>
    </row>
    <row r="125078" spans="11:11">
      <c r="K125078"/>
    </row>
    <row r="125079" spans="11:11">
      <c r="K125079"/>
    </row>
    <row r="125080" spans="11:11">
      <c r="K125080"/>
    </row>
    <row r="125081" spans="11:11">
      <c r="K125081"/>
    </row>
    <row r="125082" spans="11:11">
      <c r="K125082"/>
    </row>
    <row r="125083" spans="11:11">
      <c r="K125083"/>
    </row>
    <row r="125084" spans="11:11">
      <c r="K125084"/>
    </row>
    <row r="125085" spans="11:11">
      <c r="K125085"/>
    </row>
    <row r="125086" spans="11:11">
      <c r="K125086"/>
    </row>
    <row r="125087" spans="11:11">
      <c r="K125087"/>
    </row>
    <row r="125088" spans="11:11">
      <c r="K125088"/>
    </row>
    <row r="125089" spans="11:11">
      <c r="K125089"/>
    </row>
    <row r="125090" spans="11:11">
      <c r="K125090"/>
    </row>
    <row r="125091" spans="11:11">
      <c r="K125091"/>
    </row>
    <row r="125092" spans="11:11">
      <c r="K125092"/>
    </row>
    <row r="125093" spans="11:11">
      <c r="K125093"/>
    </row>
    <row r="125094" spans="11:11">
      <c r="K125094"/>
    </row>
    <row r="125095" spans="11:11">
      <c r="K125095"/>
    </row>
    <row r="125096" spans="11:11">
      <c r="K125096"/>
    </row>
    <row r="125097" spans="11:11">
      <c r="K125097"/>
    </row>
    <row r="125098" spans="11:11">
      <c r="K125098"/>
    </row>
    <row r="125099" spans="11:11">
      <c r="K125099"/>
    </row>
    <row r="125100" spans="11:11">
      <c r="K125100"/>
    </row>
    <row r="125101" spans="11:11">
      <c r="K125101"/>
    </row>
    <row r="125102" spans="11:11">
      <c r="K125102"/>
    </row>
    <row r="125103" spans="11:11">
      <c r="K125103"/>
    </row>
    <row r="125104" spans="11:11">
      <c r="K125104"/>
    </row>
    <row r="125105" spans="11:11">
      <c r="K125105"/>
    </row>
    <row r="125106" spans="11:11">
      <c r="K125106"/>
    </row>
    <row r="125107" spans="11:11">
      <c r="K125107"/>
    </row>
    <row r="125108" spans="11:11">
      <c r="K125108"/>
    </row>
    <row r="125109" spans="11:11">
      <c r="K125109"/>
    </row>
    <row r="125110" spans="11:11">
      <c r="K125110"/>
    </row>
    <row r="125111" spans="11:11">
      <c r="K125111"/>
    </row>
    <row r="125112" spans="11:11">
      <c r="K125112"/>
    </row>
    <row r="125113" spans="11:11">
      <c r="K125113"/>
    </row>
    <row r="125114" spans="11:11">
      <c r="K125114"/>
    </row>
    <row r="125115" spans="11:11">
      <c r="K125115"/>
    </row>
    <row r="125116" spans="11:11">
      <c r="K125116"/>
    </row>
    <row r="125117" spans="11:11">
      <c r="K125117"/>
    </row>
    <row r="125118" spans="11:11">
      <c r="K125118"/>
    </row>
    <row r="125119" spans="11:11">
      <c r="K125119"/>
    </row>
    <row r="125120" spans="11:11">
      <c r="K125120"/>
    </row>
    <row r="125121" spans="11:11">
      <c r="K125121"/>
    </row>
    <row r="125122" spans="11:11">
      <c r="K125122"/>
    </row>
    <row r="125123" spans="11:11">
      <c r="K125123"/>
    </row>
    <row r="125124" spans="11:11">
      <c r="K125124"/>
    </row>
    <row r="125125" spans="11:11">
      <c r="K125125"/>
    </row>
    <row r="125126" spans="11:11">
      <c r="K125126"/>
    </row>
    <row r="125127" spans="11:11">
      <c r="K125127"/>
    </row>
    <row r="125128" spans="11:11">
      <c r="K125128"/>
    </row>
    <row r="125129" spans="11:11">
      <c r="K125129"/>
    </row>
    <row r="125130" spans="11:11">
      <c r="K125130"/>
    </row>
    <row r="125131" spans="11:11">
      <c r="K125131"/>
    </row>
    <row r="125132" spans="11:11">
      <c r="K125132"/>
    </row>
    <row r="125133" spans="11:11">
      <c r="K125133"/>
    </row>
    <row r="125134" spans="11:11">
      <c r="K125134"/>
    </row>
    <row r="125135" spans="11:11">
      <c r="K125135"/>
    </row>
    <row r="125136" spans="11:11">
      <c r="K125136"/>
    </row>
    <row r="125137" spans="11:11">
      <c r="K125137"/>
    </row>
    <row r="125138" spans="11:11">
      <c r="K125138"/>
    </row>
    <row r="125139" spans="11:11">
      <c r="K125139"/>
    </row>
    <row r="125140" spans="11:11">
      <c r="K125140"/>
    </row>
    <row r="125141" spans="11:11">
      <c r="K125141"/>
    </row>
    <row r="125142" spans="11:11">
      <c r="K125142"/>
    </row>
    <row r="125143" spans="11:11">
      <c r="K125143"/>
    </row>
    <row r="125144" spans="11:11">
      <c r="K125144"/>
    </row>
    <row r="125145" spans="11:11">
      <c r="K125145"/>
    </row>
    <row r="125146" spans="11:11">
      <c r="K125146"/>
    </row>
    <row r="125147" spans="11:11">
      <c r="K125147"/>
    </row>
    <row r="125148" spans="11:11">
      <c r="K125148"/>
    </row>
    <row r="125149" spans="11:11">
      <c r="K125149"/>
    </row>
    <row r="125150" spans="11:11">
      <c r="K125150"/>
    </row>
    <row r="125151" spans="11:11">
      <c r="K125151"/>
    </row>
    <row r="125152" spans="11:11">
      <c r="K125152"/>
    </row>
    <row r="125153" spans="11:11">
      <c r="K125153"/>
    </row>
    <row r="125154" spans="11:11">
      <c r="K125154"/>
    </row>
    <row r="125155" spans="11:11">
      <c r="K125155"/>
    </row>
    <row r="125156" spans="11:11">
      <c r="K125156"/>
    </row>
    <row r="125157" spans="11:11">
      <c r="K125157"/>
    </row>
    <row r="125158" spans="11:11">
      <c r="K125158"/>
    </row>
    <row r="125159" spans="11:11">
      <c r="K125159"/>
    </row>
    <row r="125160" spans="11:11">
      <c r="K125160"/>
    </row>
    <row r="125161" spans="11:11">
      <c r="K125161"/>
    </row>
    <row r="125162" spans="11:11">
      <c r="K125162"/>
    </row>
    <row r="125163" spans="11:11">
      <c r="K125163"/>
    </row>
    <row r="125164" spans="11:11">
      <c r="K125164"/>
    </row>
    <row r="125165" spans="11:11">
      <c r="K125165"/>
    </row>
    <row r="125166" spans="11:11">
      <c r="K125166"/>
    </row>
    <row r="125167" spans="11:11">
      <c r="K125167"/>
    </row>
    <row r="125168" spans="11:11">
      <c r="K125168"/>
    </row>
    <row r="125169" spans="11:11">
      <c r="K125169"/>
    </row>
    <row r="125170" spans="11:11">
      <c r="K125170"/>
    </row>
    <row r="125171" spans="11:11">
      <c r="K125171"/>
    </row>
    <row r="125172" spans="11:11">
      <c r="K125172"/>
    </row>
    <row r="125173" spans="11:11">
      <c r="K125173"/>
    </row>
    <row r="125174" spans="11:11">
      <c r="K125174"/>
    </row>
    <row r="125175" spans="11:11">
      <c r="K125175"/>
    </row>
    <row r="125176" spans="11:11">
      <c r="K125176"/>
    </row>
    <row r="125177" spans="11:11">
      <c r="K125177"/>
    </row>
    <row r="125178" spans="11:11">
      <c r="K125178"/>
    </row>
    <row r="125179" spans="11:11">
      <c r="K125179"/>
    </row>
    <row r="125180" spans="11:11">
      <c r="K125180"/>
    </row>
    <row r="125181" spans="11:11">
      <c r="K125181"/>
    </row>
    <row r="125182" spans="11:11">
      <c r="K125182"/>
    </row>
    <row r="125183" spans="11:11">
      <c r="K125183"/>
    </row>
    <row r="125184" spans="11:11">
      <c r="K125184"/>
    </row>
    <row r="125185" spans="11:11">
      <c r="K125185"/>
    </row>
    <row r="125186" spans="11:11">
      <c r="K125186"/>
    </row>
    <row r="125187" spans="11:11">
      <c r="K125187"/>
    </row>
    <row r="125188" spans="11:11">
      <c r="K125188"/>
    </row>
    <row r="125189" spans="11:11">
      <c r="K125189"/>
    </row>
    <row r="125190" spans="11:11">
      <c r="K125190"/>
    </row>
    <row r="125191" spans="11:11">
      <c r="K125191"/>
    </row>
    <row r="125192" spans="11:11">
      <c r="K125192"/>
    </row>
    <row r="125193" spans="11:11">
      <c r="K125193"/>
    </row>
    <row r="125194" spans="11:11">
      <c r="K125194"/>
    </row>
    <row r="125195" spans="11:11">
      <c r="K125195"/>
    </row>
    <row r="125196" spans="11:11">
      <c r="K125196"/>
    </row>
    <row r="125197" spans="11:11">
      <c r="K125197"/>
    </row>
    <row r="125198" spans="11:11">
      <c r="K125198"/>
    </row>
    <row r="125199" spans="11:11">
      <c r="K125199"/>
    </row>
    <row r="125200" spans="11:11">
      <c r="K125200"/>
    </row>
    <row r="125201" spans="11:11">
      <c r="K125201"/>
    </row>
    <row r="125202" spans="11:11">
      <c r="K125202"/>
    </row>
    <row r="125203" spans="11:11">
      <c r="K125203"/>
    </row>
    <row r="125204" spans="11:11">
      <c r="K125204"/>
    </row>
    <row r="125205" spans="11:11">
      <c r="K125205"/>
    </row>
    <row r="125206" spans="11:11">
      <c r="K125206"/>
    </row>
    <row r="125207" spans="11:11">
      <c r="K125207"/>
    </row>
    <row r="125208" spans="11:11">
      <c r="K125208"/>
    </row>
    <row r="125209" spans="11:11">
      <c r="K125209"/>
    </row>
    <row r="125210" spans="11:11">
      <c r="K125210"/>
    </row>
    <row r="125211" spans="11:11">
      <c r="K125211"/>
    </row>
    <row r="125212" spans="11:11">
      <c r="K125212"/>
    </row>
    <row r="125213" spans="11:11">
      <c r="K125213"/>
    </row>
    <row r="125214" spans="11:11">
      <c r="K125214"/>
    </row>
    <row r="125215" spans="11:11">
      <c r="K125215"/>
    </row>
    <row r="125216" spans="11:11">
      <c r="K125216"/>
    </row>
    <row r="125217" spans="11:11">
      <c r="K125217"/>
    </row>
    <row r="125218" spans="11:11">
      <c r="K125218"/>
    </row>
    <row r="125219" spans="11:11">
      <c r="K125219"/>
    </row>
    <row r="125220" spans="11:11">
      <c r="K125220"/>
    </row>
    <row r="125221" spans="11:11">
      <c r="K125221"/>
    </row>
    <row r="125222" spans="11:11">
      <c r="K125222"/>
    </row>
    <row r="125223" spans="11:11">
      <c r="K125223"/>
    </row>
    <row r="125224" spans="11:11">
      <c r="K125224"/>
    </row>
    <row r="125225" spans="11:11">
      <c r="K125225"/>
    </row>
    <row r="125226" spans="11:11">
      <c r="K125226"/>
    </row>
    <row r="125227" spans="11:11">
      <c r="K125227"/>
    </row>
    <row r="125228" spans="11:11">
      <c r="K125228"/>
    </row>
    <row r="125229" spans="11:11">
      <c r="K125229"/>
    </row>
    <row r="125230" spans="11:11">
      <c r="K125230"/>
    </row>
    <row r="125231" spans="11:11">
      <c r="K125231"/>
    </row>
    <row r="125232" spans="11:11">
      <c r="K125232"/>
    </row>
    <row r="125233" spans="11:11">
      <c r="K125233"/>
    </row>
    <row r="125234" spans="11:11">
      <c r="K125234"/>
    </row>
    <row r="125235" spans="11:11">
      <c r="K125235"/>
    </row>
    <row r="125236" spans="11:11">
      <c r="K125236"/>
    </row>
    <row r="125237" spans="11:11">
      <c r="K125237"/>
    </row>
    <row r="125238" spans="11:11">
      <c r="K125238"/>
    </row>
    <row r="125239" spans="11:11">
      <c r="K125239"/>
    </row>
    <row r="125240" spans="11:11">
      <c r="K125240"/>
    </row>
    <row r="125241" spans="11:11">
      <c r="K125241"/>
    </row>
    <row r="125242" spans="11:11">
      <c r="K125242"/>
    </row>
    <row r="125243" spans="11:11">
      <c r="K125243"/>
    </row>
    <row r="125244" spans="11:11">
      <c r="K125244"/>
    </row>
    <row r="125245" spans="11:11">
      <c r="K125245"/>
    </row>
    <row r="125246" spans="11:11">
      <c r="K125246"/>
    </row>
    <row r="125247" spans="11:11">
      <c r="K125247"/>
    </row>
    <row r="125248" spans="11:11">
      <c r="K125248"/>
    </row>
    <row r="125249" spans="11:11">
      <c r="K125249"/>
    </row>
    <row r="125250" spans="11:11">
      <c r="K125250"/>
    </row>
    <row r="125251" spans="11:11">
      <c r="K125251"/>
    </row>
    <row r="125252" spans="11:11">
      <c r="K125252"/>
    </row>
    <row r="125253" spans="11:11">
      <c r="K125253"/>
    </row>
    <row r="125254" spans="11:11">
      <c r="K125254"/>
    </row>
    <row r="125255" spans="11:11">
      <c r="K125255"/>
    </row>
    <row r="125256" spans="11:11">
      <c r="K125256"/>
    </row>
    <row r="125257" spans="11:11">
      <c r="K125257"/>
    </row>
    <row r="125258" spans="11:11">
      <c r="K125258"/>
    </row>
    <row r="125259" spans="11:11">
      <c r="K125259"/>
    </row>
    <row r="125260" spans="11:11">
      <c r="K125260"/>
    </row>
    <row r="125261" spans="11:11">
      <c r="K125261"/>
    </row>
    <row r="125262" spans="11:11">
      <c r="K125262"/>
    </row>
    <row r="125263" spans="11:11">
      <c r="K125263"/>
    </row>
    <row r="125264" spans="11:11">
      <c r="K125264"/>
    </row>
    <row r="125265" spans="11:11">
      <c r="K125265"/>
    </row>
    <row r="125266" spans="11:11">
      <c r="K125266"/>
    </row>
    <row r="125267" spans="11:11">
      <c r="K125267"/>
    </row>
    <row r="125268" spans="11:11">
      <c r="K125268"/>
    </row>
    <row r="125269" spans="11:11">
      <c r="K125269"/>
    </row>
    <row r="125270" spans="11:11">
      <c r="K125270"/>
    </row>
    <row r="125271" spans="11:11">
      <c r="K125271"/>
    </row>
    <row r="125272" spans="11:11">
      <c r="K125272"/>
    </row>
    <row r="125273" spans="11:11">
      <c r="K125273"/>
    </row>
    <row r="125274" spans="11:11">
      <c r="K125274"/>
    </row>
    <row r="125275" spans="11:11">
      <c r="K125275"/>
    </row>
    <row r="125276" spans="11:11">
      <c r="K125276"/>
    </row>
    <row r="125277" spans="11:11">
      <c r="K125277"/>
    </row>
    <row r="125278" spans="11:11">
      <c r="K125278"/>
    </row>
    <row r="125279" spans="11:11">
      <c r="K125279"/>
    </row>
    <row r="125280" spans="11:11">
      <c r="K125280"/>
    </row>
    <row r="125281" spans="11:11">
      <c r="K125281"/>
    </row>
    <row r="125282" spans="11:11">
      <c r="K125282"/>
    </row>
    <row r="125283" spans="11:11">
      <c r="K125283"/>
    </row>
    <row r="125284" spans="11:11">
      <c r="K125284"/>
    </row>
    <row r="125285" spans="11:11">
      <c r="K125285"/>
    </row>
    <row r="125286" spans="11:11">
      <c r="K125286"/>
    </row>
    <row r="125287" spans="11:11">
      <c r="K125287"/>
    </row>
    <row r="125288" spans="11:11">
      <c r="K125288"/>
    </row>
    <row r="125289" spans="11:11">
      <c r="K125289"/>
    </row>
    <row r="125290" spans="11:11">
      <c r="K125290"/>
    </row>
    <row r="125291" spans="11:11">
      <c r="K125291"/>
    </row>
    <row r="125292" spans="11:11">
      <c r="K125292"/>
    </row>
    <row r="125293" spans="11:11">
      <c r="K125293"/>
    </row>
    <row r="125294" spans="11:11">
      <c r="K125294"/>
    </row>
    <row r="125295" spans="11:11">
      <c r="K125295"/>
    </row>
    <row r="125296" spans="11:11">
      <c r="K125296"/>
    </row>
    <row r="125297" spans="11:11">
      <c r="K125297"/>
    </row>
    <row r="125298" spans="11:11">
      <c r="K125298"/>
    </row>
    <row r="125299" spans="11:11">
      <c r="K125299"/>
    </row>
    <row r="125300" spans="11:11">
      <c r="K125300"/>
    </row>
    <row r="125301" spans="11:11">
      <c r="K125301"/>
    </row>
    <row r="125302" spans="11:11">
      <c r="K125302"/>
    </row>
    <row r="125303" spans="11:11">
      <c r="K125303"/>
    </row>
    <row r="125304" spans="11:11">
      <c r="K125304"/>
    </row>
    <row r="125305" spans="11:11">
      <c r="K125305"/>
    </row>
    <row r="125306" spans="11:11">
      <c r="K125306"/>
    </row>
    <row r="125307" spans="11:11">
      <c r="K125307"/>
    </row>
    <row r="125308" spans="11:11">
      <c r="K125308"/>
    </row>
    <row r="125309" spans="11:11">
      <c r="K125309"/>
    </row>
    <row r="125310" spans="11:11">
      <c r="K125310"/>
    </row>
    <row r="125311" spans="11:11">
      <c r="K125311"/>
    </row>
    <row r="125312" spans="11:11">
      <c r="K125312"/>
    </row>
    <row r="125313" spans="11:11">
      <c r="K125313"/>
    </row>
    <row r="125314" spans="11:11">
      <c r="K125314"/>
    </row>
    <row r="125315" spans="11:11">
      <c r="K125315"/>
    </row>
    <row r="125316" spans="11:11">
      <c r="K125316"/>
    </row>
    <row r="125317" spans="11:11">
      <c r="K125317"/>
    </row>
    <row r="125318" spans="11:11">
      <c r="K125318"/>
    </row>
    <row r="125319" spans="11:11">
      <c r="K125319"/>
    </row>
    <row r="125320" spans="11:11">
      <c r="K125320"/>
    </row>
    <row r="125321" spans="11:11">
      <c r="K125321"/>
    </row>
    <row r="125322" spans="11:11">
      <c r="K125322"/>
    </row>
    <row r="125323" spans="11:11">
      <c r="K125323"/>
    </row>
    <row r="125324" spans="11:11">
      <c r="K125324"/>
    </row>
    <row r="125325" spans="11:11">
      <c r="K125325"/>
    </row>
    <row r="125326" spans="11:11">
      <c r="K125326"/>
    </row>
    <row r="125327" spans="11:11">
      <c r="K125327"/>
    </row>
    <row r="125328" spans="11:11">
      <c r="K125328"/>
    </row>
    <row r="125329" spans="11:11">
      <c r="K125329"/>
    </row>
    <row r="125330" spans="11:11">
      <c r="K125330"/>
    </row>
    <row r="125331" spans="11:11">
      <c r="K125331"/>
    </row>
    <row r="125332" spans="11:11">
      <c r="K125332"/>
    </row>
    <row r="125333" spans="11:11">
      <c r="K125333"/>
    </row>
    <row r="125334" spans="11:11">
      <c r="K125334"/>
    </row>
    <row r="125335" spans="11:11">
      <c r="K125335"/>
    </row>
    <row r="125336" spans="11:11">
      <c r="K125336"/>
    </row>
    <row r="125337" spans="11:11">
      <c r="K125337"/>
    </row>
    <row r="125338" spans="11:11">
      <c r="K125338"/>
    </row>
    <row r="125339" spans="11:11">
      <c r="K125339"/>
    </row>
    <row r="125340" spans="11:11">
      <c r="K125340"/>
    </row>
    <row r="125341" spans="11:11">
      <c r="K125341"/>
    </row>
    <row r="125342" spans="11:11">
      <c r="K125342"/>
    </row>
    <row r="125343" spans="11:11">
      <c r="K125343"/>
    </row>
    <row r="125344" spans="11:11">
      <c r="K125344"/>
    </row>
    <row r="125345" spans="11:11">
      <c r="K125345"/>
    </row>
    <row r="125346" spans="11:11">
      <c r="K125346"/>
    </row>
    <row r="125347" spans="11:11">
      <c r="K125347"/>
    </row>
    <row r="125348" spans="11:11">
      <c r="K125348"/>
    </row>
    <row r="125349" spans="11:11">
      <c r="K125349"/>
    </row>
    <row r="125350" spans="11:11">
      <c r="K125350"/>
    </row>
    <row r="125351" spans="11:11">
      <c r="K125351"/>
    </row>
    <row r="125352" spans="11:11">
      <c r="K125352"/>
    </row>
    <row r="125353" spans="11:11">
      <c r="K125353"/>
    </row>
    <row r="125354" spans="11:11">
      <c r="K125354"/>
    </row>
    <row r="125355" spans="11:11">
      <c r="K125355"/>
    </row>
    <row r="125356" spans="11:11">
      <c r="K125356"/>
    </row>
    <row r="125357" spans="11:11">
      <c r="K125357"/>
    </row>
    <row r="125358" spans="11:11">
      <c r="K125358"/>
    </row>
    <row r="125359" spans="11:11">
      <c r="K125359"/>
    </row>
    <row r="125360" spans="11:11">
      <c r="K125360"/>
    </row>
    <row r="125361" spans="11:11">
      <c r="K125361"/>
    </row>
    <row r="125362" spans="11:11">
      <c r="K125362"/>
    </row>
    <row r="125363" spans="11:11">
      <c r="K125363"/>
    </row>
    <row r="125364" spans="11:11">
      <c r="K125364"/>
    </row>
    <row r="125365" spans="11:11">
      <c r="K125365"/>
    </row>
    <row r="125366" spans="11:11">
      <c r="K125366"/>
    </row>
    <row r="125367" spans="11:11">
      <c r="K125367"/>
    </row>
    <row r="125368" spans="11:11">
      <c r="K125368"/>
    </row>
    <row r="125369" spans="11:11">
      <c r="K125369"/>
    </row>
    <row r="125370" spans="11:11">
      <c r="K125370"/>
    </row>
    <row r="125371" spans="11:11">
      <c r="K125371"/>
    </row>
    <row r="125372" spans="11:11">
      <c r="K125372"/>
    </row>
    <row r="125373" spans="11:11">
      <c r="K125373"/>
    </row>
    <row r="125374" spans="11:11">
      <c r="K125374"/>
    </row>
    <row r="125375" spans="11:11">
      <c r="K125375"/>
    </row>
    <row r="125376" spans="11:11">
      <c r="K125376"/>
    </row>
    <row r="125377" spans="11:11">
      <c r="K125377"/>
    </row>
    <row r="125378" spans="11:11">
      <c r="K125378"/>
    </row>
    <row r="125379" spans="11:11">
      <c r="K125379"/>
    </row>
    <row r="125380" spans="11:11">
      <c r="K125380"/>
    </row>
    <row r="125381" spans="11:11">
      <c r="K125381"/>
    </row>
    <row r="125382" spans="11:11">
      <c r="K125382"/>
    </row>
    <row r="125383" spans="11:11">
      <c r="K125383"/>
    </row>
    <row r="125384" spans="11:11">
      <c r="K125384"/>
    </row>
    <row r="125385" spans="11:11">
      <c r="K125385"/>
    </row>
    <row r="125386" spans="11:11">
      <c r="K125386"/>
    </row>
    <row r="125387" spans="11:11">
      <c r="K125387"/>
    </row>
    <row r="125388" spans="11:11">
      <c r="K125388"/>
    </row>
    <row r="125389" spans="11:11">
      <c r="K125389"/>
    </row>
    <row r="125390" spans="11:11">
      <c r="K125390"/>
    </row>
    <row r="125391" spans="11:11">
      <c r="K125391"/>
    </row>
    <row r="125392" spans="11:11">
      <c r="K125392"/>
    </row>
    <row r="125393" spans="11:11">
      <c r="K125393"/>
    </row>
    <row r="125394" spans="11:11">
      <c r="K125394"/>
    </row>
    <row r="125395" spans="11:11">
      <c r="K125395"/>
    </row>
    <row r="125396" spans="11:11">
      <c r="K125396"/>
    </row>
    <row r="125397" spans="11:11">
      <c r="K125397"/>
    </row>
    <row r="125398" spans="11:11">
      <c r="K125398"/>
    </row>
    <row r="125399" spans="11:11">
      <c r="K125399"/>
    </row>
    <row r="125400" spans="11:11">
      <c r="K125400"/>
    </row>
    <row r="125401" spans="11:11">
      <c r="K125401"/>
    </row>
    <row r="125402" spans="11:11">
      <c r="K125402"/>
    </row>
    <row r="125403" spans="11:11">
      <c r="K125403"/>
    </row>
    <row r="125404" spans="11:11">
      <c r="K125404"/>
    </row>
    <row r="125405" spans="11:11">
      <c r="K125405"/>
    </row>
    <row r="125406" spans="11:11">
      <c r="K125406"/>
    </row>
    <row r="125407" spans="11:11">
      <c r="K125407"/>
    </row>
    <row r="125408" spans="11:11">
      <c r="K125408"/>
    </row>
    <row r="125409" spans="11:11">
      <c r="K125409"/>
    </row>
    <row r="125410" spans="11:11">
      <c r="K125410"/>
    </row>
    <row r="125411" spans="11:11">
      <c r="K125411"/>
    </row>
    <row r="125412" spans="11:11">
      <c r="K125412"/>
    </row>
    <row r="125413" spans="11:11">
      <c r="K125413"/>
    </row>
    <row r="125414" spans="11:11">
      <c r="K125414"/>
    </row>
    <row r="125415" spans="11:11">
      <c r="K125415"/>
    </row>
    <row r="125416" spans="11:11">
      <c r="K125416"/>
    </row>
    <row r="125417" spans="11:11">
      <c r="K125417"/>
    </row>
    <row r="125418" spans="11:11">
      <c r="K125418"/>
    </row>
    <row r="125419" spans="11:11">
      <c r="K125419"/>
    </row>
    <row r="125420" spans="11:11">
      <c r="K125420"/>
    </row>
    <row r="125421" spans="11:11">
      <c r="K125421"/>
    </row>
    <row r="125422" spans="11:11">
      <c r="K125422"/>
    </row>
    <row r="125423" spans="11:11">
      <c r="K125423"/>
    </row>
    <row r="125424" spans="11:11">
      <c r="K125424"/>
    </row>
    <row r="125425" spans="11:11">
      <c r="K125425"/>
    </row>
    <row r="125426" spans="11:11">
      <c r="K125426"/>
    </row>
    <row r="125427" spans="11:11">
      <c r="K125427"/>
    </row>
    <row r="125428" spans="11:11">
      <c r="K125428"/>
    </row>
    <row r="125429" spans="11:11">
      <c r="K125429"/>
    </row>
    <row r="125430" spans="11:11">
      <c r="K125430"/>
    </row>
    <row r="125431" spans="11:11">
      <c r="K125431"/>
    </row>
    <row r="125432" spans="11:11">
      <c r="K125432"/>
    </row>
    <row r="125433" spans="11:11">
      <c r="K125433"/>
    </row>
    <row r="125434" spans="11:11">
      <c r="K125434"/>
    </row>
    <row r="125435" spans="11:11">
      <c r="K125435"/>
    </row>
    <row r="125436" spans="11:11">
      <c r="K125436"/>
    </row>
    <row r="125437" spans="11:11">
      <c r="K125437"/>
    </row>
    <row r="125438" spans="11:11">
      <c r="K125438"/>
    </row>
    <row r="125439" spans="11:11">
      <c r="K125439"/>
    </row>
    <row r="125440" spans="11:11">
      <c r="K125440"/>
    </row>
    <row r="125441" spans="11:11">
      <c r="K125441"/>
    </row>
    <row r="125442" spans="11:11">
      <c r="K125442"/>
    </row>
    <row r="125443" spans="11:11">
      <c r="K125443"/>
    </row>
    <row r="125444" spans="11:11">
      <c r="K125444"/>
    </row>
    <row r="125445" spans="11:11">
      <c r="K125445"/>
    </row>
    <row r="125446" spans="11:11">
      <c r="K125446"/>
    </row>
    <row r="125447" spans="11:11">
      <c r="K125447"/>
    </row>
    <row r="125448" spans="11:11">
      <c r="K125448"/>
    </row>
    <row r="125449" spans="11:11">
      <c r="K125449"/>
    </row>
    <row r="125450" spans="11:11">
      <c r="K125450"/>
    </row>
    <row r="125451" spans="11:11">
      <c r="K125451"/>
    </row>
    <row r="125452" spans="11:11">
      <c r="K125452"/>
    </row>
    <row r="125453" spans="11:11">
      <c r="K125453"/>
    </row>
    <row r="125454" spans="11:11">
      <c r="K125454"/>
    </row>
    <row r="125455" spans="11:11">
      <c r="K125455"/>
    </row>
    <row r="125456" spans="11:11">
      <c r="K125456"/>
    </row>
    <row r="125457" spans="11:11">
      <c r="K125457"/>
    </row>
    <row r="125458" spans="11:11">
      <c r="K125458"/>
    </row>
    <row r="125459" spans="11:11">
      <c r="K125459"/>
    </row>
    <row r="125460" spans="11:11">
      <c r="K125460"/>
    </row>
    <row r="125461" spans="11:11">
      <c r="K125461"/>
    </row>
    <row r="125462" spans="11:11">
      <c r="K125462"/>
    </row>
    <row r="125463" spans="11:11">
      <c r="K125463"/>
    </row>
    <row r="125464" spans="11:11">
      <c r="K125464"/>
    </row>
    <row r="125465" spans="11:11">
      <c r="K125465"/>
    </row>
    <row r="125466" spans="11:11">
      <c r="K125466"/>
    </row>
    <row r="125467" spans="11:11">
      <c r="K125467"/>
    </row>
    <row r="125468" spans="11:11">
      <c r="K125468"/>
    </row>
    <row r="125469" spans="11:11">
      <c r="K125469"/>
    </row>
    <row r="125470" spans="11:11">
      <c r="K125470"/>
    </row>
    <row r="125471" spans="11:11">
      <c r="K125471"/>
    </row>
    <row r="125472" spans="11:11">
      <c r="K125472"/>
    </row>
    <row r="125473" spans="11:11">
      <c r="K125473"/>
    </row>
    <row r="125474" spans="11:11">
      <c r="K125474"/>
    </row>
    <row r="125475" spans="11:11">
      <c r="K125475"/>
    </row>
    <row r="125476" spans="11:11">
      <c r="K125476"/>
    </row>
    <row r="125477" spans="11:11">
      <c r="K125477"/>
    </row>
    <row r="125478" spans="11:11">
      <c r="K125478"/>
    </row>
    <row r="125479" spans="11:11">
      <c r="K125479"/>
    </row>
    <row r="125480" spans="11:11">
      <c r="K125480"/>
    </row>
    <row r="125481" spans="11:11">
      <c r="K125481"/>
    </row>
    <row r="125482" spans="11:11">
      <c r="K125482"/>
    </row>
    <row r="125483" spans="11:11">
      <c r="K125483"/>
    </row>
    <row r="125484" spans="11:11">
      <c r="K125484"/>
    </row>
    <row r="125485" spans="11:11">
      <c r="K125485"/>
    </row>
    <row r="125486" spans="11:11">
      <c r="K125486"/>
    </row>
    <row r="125487" spans="11:11">
      <c r="K125487"/>
    </row>
    <row r="125488" spans="11:11">
      <c r="K125488"/>
    </row>
    <row r="125489" spans="11:11">
      <c r="K125489"/>
    </row>
    <row r="125490" spans="11:11">
      <c r="K125490"/>
    </row>
    <row r="125491" spans="11:11">
      <c r="K125491"/>
    </row>
    <row r="125492" spans="11:11">
      <c r="K125492"/>
    </row>
    <row r="125493" spans="11:11">
      <c r="K125493"/>
    </row>
    <row r="125494" spans="11:11">
      <c r="K125494"/>
    </row>
    <row r="125495" spans="11:11">
      <c r="K125495"/>
    </row>
    <row r="125496" spans="11:11">
      <c r="K125496"/>
    </row>
    <row r="125497" spans="11:11">
      <c r="K125497"/>
    </row>
    <row r="125498" spans="11:11">
      <c r="K125498"/>
    </row>
    <row r="125499" spans="11:11">
      <c r="K125499"/>
    </row>
    <row r="125500" spans="11:11">
      <c r="K125500"/>
    </row>
    <row r="125501" spans="11:11">
      <c r="K125501"/>
    </row>
    <row r="125502" spans="11:11">
      <c r="K125502"/>
    </row>
    <row r="125503" spans="11:11">
      <c r="K125503"/>
    </row>
    <row r="125504" spans="11:11">
      <c r="K125504"/>
    </row>
    <row r="125505" spans="11:11">
      <c r="K125505"/>
    </row>
    <row r="125506" spans="11:11">
      <c r="K125506"/>
    </row>
    <row r="125507" spans="11:11">
      <c r="K125507"/>
    </row>
    <row r="125508" spans="11:11">
      <c r="K125508"/>
    </row>
    <row r="125509" spans="11:11">
      <c r="K125509"/>
    </row>
    <row r="125510" spans="11:11">
      <c r="K125510"/>
    </row>
    <row r="125511" spans="11:11">
      <c r="K125511"/>
    </row>
    <row r="125512" spans="11:11">
      <c r="K125512"/>
    </row>
    <row r="125513" spans="11:11">
      <c r="K125513"/>
    </row>
    <row r="125514" spans="11:11">
      <c r="K125514"/>
    </row>
    <row r="125515" spans="11:11">
      <c r="K125515"/>
    </row>
    <row r="125516" spans="11:11">
      <c r="K125516"/>
    </row>
    <row r="125517" spans="11:11">
      <c r="K125517"/>
    </row>
    <row r="125518" spans="11:11">
      <c r="K125518"/>
    </row>
    <row r="125519" spans="11:11">
      <c r="K125519"/>
    </row>
    <row r="125520" spans="11:11">
      <c r="K125520"/>
    </row>
    <row r="125521" spans="11:11">
      <c r="K125521"/>
    </row>
    <row r="125522" spans="11:11">
      <c r="K125522"/>
    </row>
    <row r="125523" spans="11:11">
      <c r="K125523"/>
    </row>
    <row r="125524" spans="11:11">
      <c r="K125524"/>
    </row>
    <row r="125525" spans="11:11">
      <c r="K125525"/>
    </row>
    <row r="125526" spans="11:11">
      <c r="K125526"/>
    </row>
    <row r="125527" spans="11:11">
      <c r="K125527"/>
    </row>
    <row r="125528" spans="11:11">
      <c r="K125528"/>
    </row>
    <row r="125529" spans="11:11">
      <c r="K125529"/>
    </row>
    <row r="125530" spans="11:11">
      <c r="K125530"/>
    </row>
    <row r="125531" spans="11:11">
      <c r="K125531"/>
    </row>
    <row r="125532" spans="11:11">
      <c r="K125532"/>
    </row>
    <row r="125533" spans="11:11">
      <c r="K125533"/>
    </row>
    <row r="125534" spans="11:11">
      <c r="K125534"/>
    </row>
    <row r="125535" spans="11:11">
      <c r="K125535"/>
    </row>
    <row r="125536" spans="11:11">
      <c r="K125536"/>
    </row>
    <row r="125537" spans="11:11">
      <c r="K125537"/>
    </row>
    <row r="125538" spans="11:11">
      <c r="K125538"/>
    </row>
    <row r="125539" spans="11:11">
      <c r="K125539"/>
    </row>
    <row r="125540" spans="11:11">
      <c r="K125540"/>
    </row>
    <row r="125541" spans="11:11">
      <c r="K125541"/>
    </row>
    <row r="125542" spans="11:11">
      <c r="K125542"/>
    </row>
    <row r="125543" spans="11:11">
      <c r="K125543"/>
    </row>
    <row r="125544" spans="11:11">
      <c r="K125544"/>
    </row>
    <row r="125545" spans="11:11">
      <c r="K125545"/>
    </row>
    <row r="125546" spans="11:11">
      <c r="K125546"/>
    </row>
    <row r="125547" spans="11:11">
      <c r="K125547"/>
    </row>
    <row r="125548" spans="11:11">
      <c r="K125548"/>
    </row>
    <row r="125549" spans="11:11">
      <c r="K125549"/>
    </row>
    <row r="125550" spans="11:11">
      <c r="K125550"/>
    </row>
    <row r="125551" spans="11:11">
      <c r="K125551"/>
    </row>
    <row r="125552" spans="11:11">
      <c r="K125552"/>
    </row>
    <row r="125553" spans="11:11">
      <c r="K125553"/>
    </row>
    <row r="125554" spans="11:11">
      <c r="K125554"/>
    </row>
    <row r="125555" spans="11:11">
      <c r="K125555"/>
    </row>
    <row r="125556" spans="11:11">
      <c r="K125556"/>
    </row>
    <row r="125557" spans="11:11">
      <c r="K125557"/>
    </row>
    <row r="125558" spans="11:11">
      <c r="K125558"/>
    </row>
    <row r="125559" spans="11:11">
      <c r="K125559"/>
    </row>
    <row r="125560" spans="11:11">
      <c r="K125560"/>
    </row>
    <row r="125561" spans="11:11">
      <c r="K125561"/>
    </row>
    <row r="125562" spans="11:11">
      <c r="K125562"/>
    </row>
    <row r="125563" spans="11:11">
      <c r="K125563"/>
    </row>
    <row r="125564" spans="11:11">
      <c r="K125564"/>
    </row>
    <row r="125565" spans="11:11">
      <c r="K125565"/>
    </row>
    <row r="125566" spans="11:11">
      <c r="K125566"/>
    </row>
    <row r="125567" spans="11:11">
      <c r="K125567"/>
    </row>
    <row r="125568" spans="11:11">
      <c r="K125568"/>
    </row>
    <row r="125569" spans="11:11">
      <c r="K125569"/>
    </row>
    <row r="125570" spans="11:11">
      <c r="K125570"/>
    </row>
    <row r="125571" spans="11:11">
      <c r="K125571"/>
    </row>
    <row r="125572" spans="11:11">
      <c r="K125572"/>
    </row>
    <row r="125573" spans="11:11">
      <c r="K125573"/>
    </row>
    <row r="125574" spans="11:11">
      <c r="K125574"/>
    </row>
    <row r="125575" spans="11:11">
      <c r="K125575"/>
    </row>
    <row r="125576" spans="11:11">
      <c r="K125576"/>
    </row>
    <row r="125577" spans="11:11">
      <c r="K125577"/>
    </row>
    <row r="125578" spans="11:11">
      <c r="K125578"/>
    </row>
    <row r="125579" spans="11:11">
      <c r="K125579"/>
    </row>
    <row r="125580" spans="11:11">
      <c r="K125580"/>
    </row>
    <row r="125581" spans="11:11">
      <c r="K125581"/>
    </row>
    <row r="125582" spans="11:11">
      <c r="K125582"/>
    </row>
    <row r="125583" spans="11:11">
      <c r="K125583"/>
    </row>
    <row r="125584" spans="11:11">
      <c r="K125584"/>
    </row>
    <row r="125585" spans="11:11">
      <c r="K125585"/>
    </row>
    <row r="125586" spans="11:11">
      <c r="K125586"/>
    </row>
    <row r="125587" spans="11:11">
      <c r="K125587"/>
    </row>
    <row r="125588" spans="11:11">
      <c r="K125588"/>
    </row>
    <row r="125589" spans="11:11">
      <c r="K125589"/>
    </row>
    <row r="125590" spans="11:11">
      <c r="K125590"/>
    </row>
    <row r="125591" spans="11:11">
      <c r="K125591"/>
    </row>
    <row r="125592" spans="11:11">
      <c r="K125592"/>
    </row>
    <row r="125593" spans="11:11">
      <c r="K125593"/>
    </row>
    <row r="125594" spans="11:11">
      <c r="K125594"/>
    </row>
    <row r="125595" spans="11:11">
      <c r="K125595"/>
    </row>
    <row r="125596" spans="11:11">
      <c r="K125596"/>
    </row>
    <row r="125597" spans="11:11">
      <c r="K125597"/>
    </row>
    <row r="125598" spans="11:11">
      <c r="K125598"/>
    </row>
    <row r="125599" spans="11:11">
      <c r="K125599"/>
    </row>
    <row r="125600" spans="11:11">
      <c r="K125600"/>
    </row>
    <row r="125601" spans="11:11">
      <c r="K125601"/>
    </row>
    <row r="125602" spans="11:11">
      <c r="K125602"/>
    </row>
    <row r="125603" spans="11:11">
      <c r="K125603"/>
    </row>
    <row r="125604" spans="11:11">
      <c r="K125604"/>
    </row>
    <row r="125605" spans="11:11">
      <c r="K125605"/>
    </row>
    <row r="125606" spans="11:11">
      <c r="K125606"/>
    </row>
    <row r="125607" spans="11:11">
      <c r="K125607"/>
    </row>
    <row r="125608" spans="11:11">
      <c r="K125608"/>
    </row>
    <row r="125609" spans="11:11">
      <c r="K125609"/>
    </row>
    <row r="125610" spans="11:11">
      <c r="K125610"/>
    </row>
    <row r="125611" spans="11:11">
      <c r="K125611"/>
    </row>
    <row r="125612" spans="11:11">
      <c r="K125612"/>
    </row>
    <row r="125613" spans="11:11">
      <c r="K125613"/>
    </row>
    <row r="125614" spans="11:11">
      <c r="K125614"/>
    </row>
    <row r="125615" spans="11:11">
      <c r="K125615"/>
    </row>
    <row r="125616" spans="11:11">
      <c r="K125616"/>
    </row>
    <row r="125617" spans="11:11">
      <c r="K125617"/>
    </row>
    <row r="125618" spans="11:11">
      <c r="K125618"/>
    </row>
    <row r="125619" spans="11:11">
      <c r="K125619"/>
    </row>
    <row r="125620" spans="11:11">
      <c r="K125620"/>
    </row>
    <row r="125621" spans="11:11">
      <c r="K125621"/>
    </row>
    <row r="125622" spans="11:11">
      <c r="K125622"/>
    </row>
    <row r="125623" spans="11:11">
      <c r="K125623"/>
    </row>
    <row r="125624" spans="11:11">
      <c r="K125624"/>
    </row>
    <row r="125625" spans="11:11">
      <c r="K125625"/>
    </row>
    <row r="125626" spans="11:11">
      <c r="K125626"/>
    </row>
    <row r="125627" spans="11:11">
      <c r="K125627"/>
    </row>
    <row r="125628" spans="11:11">
      <c r="K125628"/>
    </row>
    <row r="125629" spans="11:11">
      <c r="K125629"/>
    </row>
    <row r="125630" spans="11:11">
      <c r="K125630"/>
    </row>
    <row r="125631" spans="11:11">
      <c r="K125631"/>
    </row>
    <row r="125632" spans="11:11">
      <c r="K125632"/>
    </row>
    <row r="125633" spans="11:11">
      <c r="K125633"/>
    </row>
    <row r="125634" spans="11:11">
      <c r="K125634"/>
    </row>
    <row r="125635" spans="11:11">
      <c r="K125635"/>
    </row>
    <row r="125636" spans="11:11">
      <c r="K125636"/>
    </row>
    <row r="125637" spans="11:11">
      <c r="K125637"/>
    </row>
    <row r="125638" spans="11:11">
      <c r="K125638"/>
    </row>
    <row r="125639" spans="11:11">
      <c r="K125639"/>
    </row>
    <row r="125640" spans="11:11">
      <c r="K125640"/>
    </row>
    <row r="125641" spans="11:11">
      <c r="K125641"/>
    </row>
    <row r="125642" spans="11:11">
      <c r="K125642"/>
    </row>
    <row r="125643" spans="11:11">
      <c r="K125643"/>
    </row>
    <row r="125644" spans="11:11">
      <c r="K125644"/>
    </row>
    <row r="125645" spans="11:11">
      <c r="K125645"/>
    </row>
    <row r="125646" spans="11:11">
      <c r="K125646"/>
    </row>
    <row r="125647" spans="11:11">
      <c r="K125647"/>
    </row>
    <row r="125648" spans="11:11">
      <c r="K125648"/>
    </row>
    <row r="125649" spans="11:11">
      <c r="K125649"/>
    </row>
    <row r="125650" spans="11:11">
      <c r="K125650"/>
    </row>
    <row r="125651" spans="11:11">
      <c r="K125651"/>
    </row>
    <row r="125652" spans="11:11">
      <c r="K125652"/>
    </row>
    <row r="125653" spans="11:11">
      <c r="K125653"/>
    </row>
    <row r="125654" spans="11:11">
      <c r="K125654"/>
    </row>
    <row r="125655" spans="11:11">
      <c r="K125655"/>
    </row>
    <row r="125656" spans="11:11">
      <c r="K125656"/>
    </row>
    <row r="125657" spans="11:11">
      <c r="K125657"/>
    </row>
    <row r="125658" spans="11:11">
      <c r="K125658"/>
    </row>
    <row r="125659" spans="11:11">
      <c r="K125659"/>
    </row>
    <row r="125660" spans="11:11">
      <c r="K125660"/>
    </row>
    <row r="125661" spans="11:11">
      <c r="K125661"/>
    </row>
    <row r="125662" spans="11:11">
      <c r="K125662"/>
    </row>
    <row r="125663" spans="11:11">
      <c r="K125663"/>
    </row>
    <row r="125664" spans="11:11">
      <c r="K125664"/>
    </row>
    <row r="125665" spans="11:11">
      <c r="K125665"/>
    </row>
    <row r="125666" spans="11:11">
      <c r="K125666"/>
    </row>
    <row r="125667" spans="11:11">
      <c r="K125667"/>
    </row>
    <row r="125668" spans="11:11">
      <c r="K125668"/>
    </row>
    <row r="125669" spans="11:11">
      <c r="K125669"/>
    </row>
    <row r="125670" spans="11:11">
      <c r="K125670"/>
    </row>
    <row r="125671" spans="11:11">
      <c r="K125671"/>
    </row>
    <row r="125672" spans="11:11">
      <c r="K125672"/>
    </row>
    <row r="125673" spans="11:11">
      <c r="K125673"/>
    </row>
    <row r="125674" spans="11:11">
      <c r="K125674"/>
    </row>
    <row r="125675" spans="11:11">
      <c r="K125675"/>
    </row>
    <row r="125676" spans="11:11">
      <c r="K125676"/>
    </row>
    <row r="125677" spans="11:11">
      <c r="K125677"/>
    </row>
    <row r="125678" spans="11:11">
      <c r="K125678"/>
    </row>
    <row r="125679" spans="11:11">
      <c r="K125679"/>
    </row>
    <row r="125680" spans="11:11">
      <c r="K125680"/>
    </row>
    <row r="125681" spans="11:11">
      <c r="K125681"/>
    </row>
    <row r="125682" spans="11:11">
      <c r="K125682"/>
    </row>
    <row r="125683" spans="11:11">
      <c r="K125683"/>
    </row>
    <row r="125684" spans="11:11">
      <c r="K125684"/>
    </row>
    <row r="125685" spans="11:11">
      <c r="K125685"/>
    </row>
    <row r="125686" spans="11:11">
      <c r="K125686"/>
    </row>
    <row r="125687" spans="11:11">
      <c r="K125687"/>
    </row>
    <row r="125688" spans="11:11">
      <c r="K125688"/>
    </row>
    <row r="125689" spans="11:11">
      <c r="K125689"/>
    </row>
    <row r="125690" spans="11:11">
      <c r="K125690"/>
    </row>
    <row r="125691" spans="11:11">
      <c r="K125691"/>
    </row>
    <row r="125692" spans="11:11">
      <c r="K125692"/>
    </row>
    <row r="125693" spans="11:11">
      <c r="K125693"/>
    </row>
    <row r="125694" spans="11:11">
      <c r="K125694"/>
    </row>
    <row r="125695" spans="11:11">
      <c r="K125695"/>
    </row>
    <row r="125696" spans="11:11">
      <c r="K125696"/>
    </row>
    <row r="125697" spans="11:11">
      <c r="K125697"/>
    </row>
    <row r="125698" spans="11:11">
      <c r="K125698"/>
    </row>
    <row r="125699" spans="11:11">
      <c r="K125699"/>
    </row>
    <row r="125700" spans="11:11">
      <c r="K125700"/>
    </row>
    <row r="125701" spans="11:11">
      <c r="K125701"/>
    </row>
    <row r="125702" spans="11:11">
      <c r="K125702"/>
    </row>
    <row r="125703" spans="11:11">
      <c r="K125703"/>
    </row>
    <row r="125704" spans="11:11">
      <c r="K125704"/>
    </row>
    <row r="125705" spans="11:11">
      <c r="K125705"/>
    </row>
    <row r="125706" spans="11:11">
      <c r="K125706"/>
    </row>
    <row r="125707" spans="11:11">
      <c r="K125707"/>
    </row>
    <row r="125708" spans="11:11">
      <c r="K125708"/>
    </row>
    <row r="125709" spans="11:11">
      <c r="K125709"/>
    </row>
    <row r="125710" spans="11:11">
      <c r="K125710"/>
    </row>
    <row r="125711" spans="11:11">
      <c r="K125711"/>
    </row>
    <row r="125712" spans="11:11">
      <c r="K125712"/>
    </row>
    <row r="125713" spans="11:11">
      <c r="K125713"/>
    </row>
    <row r="125714" spans="11:11">
      <c r="K125714"/>
    </row>
    <row r="125715" spans="11:11">
      <c r="K125715"/>
    </row>
    <row r="125716" spans="11:11">
      <c r="K125716"/>
    </row>
    <row r="125717" spans="11:11">
      <c r="K125717"/>
    </row>
    <row r="125718" spans="11:11">
      <c r="K125718"/>
    </row>
    <row r="125719" spans="11:11">
      <c r="K125719"/>
    </row>
    <row r="125720" spans="11:11">
      <c r="K125720"/>
    </row>
    <row r="125721" spans="11:11">
      <c r="K125721"/>
    </row>
    <row r="125722" spans="11:11">
      <c r="K125722"/>
    </row>
    <row r="125723" spans="11:11">
      <c r="K125723"/>
    </row>
    <row r="125724" spans="11:11">
      <c r="K125724"/>
    </row>
    <row r="125725" spans="11:11">
      <c r="K125725"/>
    </row>
    <row r="125726" spans="11:11">
      <c r="K125726"/>
    </row>
    <row r="125727" spans="11:11">
      <c r="K125727"/>
    </row>
    <row r="125728" spans="11:11">
      <c r="K125728"/>
    </row>
    <row r="125729" spans="11:11">
      <c r="K125729"/>
    </row>
    <row r="125730" spans="11:11">
      <c r="K125730"/>
    </row>
    <row r="125731" spans="11:11">
      <c r="K125731"/>
    </row>
    <row r="125732" spans="11:11">
      <c r="K125732"/>
    </row>
    <row r="125733" spans="11:11">
      <c r="K125733"/>
    </row>
    <row r="125734" spans="11:11">
      <c r="K125734"/>
    </row>
    <row r="125735" spans="11:11">
      <c r="K125735"/>
    </row>
    <row r="125736" spans="11:11">
      <c r="K125736"/>
    </row>
    <row r="125737" spans="11:11">
      <c r="K125737"/>
    </row>
    <row r="125738" spans="11:11">
      <c r="K125738"/>
    </row>
    <row r="125739" spans="11:11">
      <c r="K125739"/>
    </row>
    <row r="125740" spans="11:11">
      <c r="K125740"/>
    </row>
    <row r="125741" spans="11:11">
      <c r="K125741"/>
    </row>
    <row r="125742" spans="11:11">
      <c r="K125742"/>
    </row>
    <row r="125743" spans="11:11">
      <c r="K125743"/>
    </row>
    <row r="125744" spans="11:11">
      <c r="K125744"/>
    </row>
    <row r="125745" spans="11:11">
      <c r="K125745"/>
    </row>
    <row r="125746" spans="11:11">
      <c r="K125746"/>
    </row>
    <row r="125747" spans="11:11">
      <c r="K125747"/>
    </row>
    <row r="125748" spans="11:11">
      <c r="K125748"/>
    </row>
    <row r="125749" spans="11:11">
      <c r="K125749"/>
    </row>
    <row r="125750" spans="11:11">
      <c r="K125750"/>
    </row>
    <row r="125751" spans="11:11">
      <c r="K125751"/>
    </row>
    <row r="125752" spans="11:11">
      <c r="K125752"/>
    </row>
    <row r="125753" spans="11:11">
      <c r="K125753"/>
    </row>
    <row r="125754" spans="11:11">
      <c r="K125754"/>
    </row>
    <row r="125755" spans="11:11">
      <c r="K125755"/>
    </row>
    <row r="125756" spans="11:11">
      <c r="K125756"/>
    </row>
    <row r="125757" spans="11:11">
      <c r="K125757"/>
    </row>
    <row r="125758" spans="11:11">
      <c r="K125758"/>
    </row>
    <row r="125759" spans="11:11">
      <c r="K125759"/>
    </row>
    <row r="125760" spans="11:11">
      <c r="K125760"/>
    </row>
    <row r="125761" spans="11:11">
      <c r="K125761"/>
    </row>
    <row r="125762" spans="11:11">
      <c r="K125762"/>
    </row>
    <row r="125763" spans="11:11">
      <c r="K125763"/>
    </row>
    <row r="125764" spans="11:11">
      <c r="K125764"/>
    </row>
    <row r="125765" spans="11:11">
      <c r="K125765"/>
    </row>
    <row r="125766" spans="11:11">
      <c r="K125766"/>
    </row>
    <row r="125767" spans="11:11">
      <c r="K125767"/>
    </row>
    <row r="125768" spans="11:11">
      <c r="K125768"/>
    </row>
    <row r="125769" spans="11:11">
      <c r="K125769"/>
    </row>
    <row r="125770" spans="11:11">
      <c r="K125770"/>
    </row>
    <row r="125771" spans="11:11">
      <c r="K125771"/>
    </row>
    <row r="125772" spans="11:11">
      <c r="K125772"/>
    </row>
    <row r="125773" spans="11:11">
      <c r="K125773"/>
    </row>
    <row r="125774" spans="11:11">
      <c r="K125774"/>
    </row>
    <row r="125775" spans="11:11">
      <c r="K125775"/>
    </row>
    <row r="125776" spans="11:11">
      <c r="K125776"/>
    </row>
    <row r="125777" spans="11:11">
      <c r="K125777"/>
    </row>
    <row r="125778" spans="11:11">
      <c r="K125778"/>
    </row>
    <row r="125779" spans="11:11">
      <c r="K125779"/>
    </row>
    <row r="125780" spans="11:11">
      <c r="K125780"/>
    </row>
    <row r="125781" spans="11:11">
      <c r="K125781"/>
    </row>
    <row r="125782" spans="11:11">
      <c r="K125782"/>
    </row>
    <row r="125783" spans="11:11">
      <c r="K125783"/>
    </row>
    <row r="125784" spans="11:11">
      <c r="K125784"/>
    </row>
    <row r="125785" spans="11:11">
      <c r="K125785"/>
    </row>
    <row r="125786" spans="11:11">
      <c r="K125786"/>
    </row>
    <row r="125787" spans="11:11">
      <c r="K125787"/>
    </row>
    <row r="125788" spans="11:11">
      <c r="K125788"/>
    </row>
    <row r="125789" spans="11:11">
      <c r="K125789"/>
    </row>
    <row r="125790" spans="11:11">
      <c r="K125790"/>
    </row>
    <row r="125791" spans="11:11">
      <c r="K125791"/>
    </row>
    <row r="125792" spans="11:11">
      <c r="K125792"/>
    </row>
    <row r="125793" spans="11:11">
      <c r="K125793"/>
    </row>
    <row r="125794" spans="11:11">
      <c r="K125794"/>
    </row>
    <row r="125795" spans="11:11">
      <c r="K125795"/>
    </row>
    <row r="125796" spans="11:11">
      <c r="K125796"/>
    </row>
    <row r="125797" spans="11:11">
      <c r="K125797"/>
    </row>
    <row r="125798" spans="11:11">
      <c r="K125798"/>
    </row>
    <row r="125799" spans="11:11">
      <c r="K125799"/>
    </row>
    <row r="125800" spans="11:11">
      <c r="K125800"/>
    </row>
    <row r="125801" spans="11:11">
      <c r="K125801"/>
    </row>
    <row r="125802" spans="11:11">
      <c r="K125802"/>
    </row>
    <row r="125803" spans="11:11">
      <c r="K125803"/>
    </row>
    <row r="125804" spans="11:11">
      <c r="K125804"/>
    </row>
    <row r="125805" spans="11:11">
      <c r="K125805"/>
    </row>
    <row r="125806" spans="11:11">
      <c r="K125806"/>
    </row>
    <row r="125807" spans="11:11">
      <c r="K125807"/>
    </row>
    <row r="125808" spans="11:11">
      <c r="K125808"/>
    </row>
    <row r="125809" spans="11:11">
      <c r="K125809"/>
    </row>
    <row r="125810" spans="11:11">
      <c r="K125810"/>
    </row>
    <row r="125811" spans="11:11">
      <c r="K125811"/>
    </row>
    <row r="125812" spans="11:11">
      <c r="K125812"/>
    </row>
    <row r="125813" spans="11:11">
      <c r="K125813"/>
    </row>
    <row r="125814" spans="11:11">
      <c r="K125814"/>
    </row>
    <row r="125815" spans="11:11">
      <c r="K125815"/>
    </row>
    <row r="125816" spans="11:11">
      <c r="K125816"/>
    </row>
    <row r="125817" spans="11:11">
      <c r="K125817"/>
    </row>
    <row r="125818" spans="11:11">
      <c r="K125818"/>
    </row>
    <row r="125819" spans="11:11">
      <c r="K125819"/>
    </row>
    <row r="125820" spans="11:11">
      <c r="K125820"/>
    </row>
    <row r="125821" spans="11:11">
      <c r="K125821"/>
    </row>
    <row r="125822" spans="11:11">
      <c r="K125822"/>
    </row>
    <row r="125823" spans="11:11">
      <c r="K125823"/>
    </row>
    <row r="125824" spans="11:11">
      <c r="K125824"/>
    </row>
    <row r="125825" spans="11:11">
      <c r="K125825"/>
    </row>
    <row r="125826" spans="11:11">
      <c r="K125826"/>
    </row>
    <row r="125827" spans="11:11">
      <c r="K125827"/>
    </row>
    <row r="125828" spans="11:11">
      <c r="K125828"/>
    </row>
    <row r="125829" spans="11:11">
      <c r="K125829"/>
    </row>
    <row r="125830" spans="11:11">
      <c r="K125830"/>
    </row>
    <row r="125831" spans="11:11">
      <c r="K125831"/>
    </row>
    <row r="125832" spans="11:11">
      <c r="K125832"/>
    </row>
    <row r="125833" spans="11:11">
      <c r="K125833"/>
    </row>
    <row r="125834" spans="11:11">
      <c r="K125834"/>
    </row>
    <row r="125835" spans="11:11">
      <c r="K125835"/>
    </row>
    <row r="125836" spans="11:11">
      <c r="K125836"/>
    </row>
    <row r="125837" spans="11:11">
      <c r="K125837"/>
    </row>
    <row r="125838" spans="11:11">
      <c r="K125838"/>
    </row>
    <row r="125839" spans="11:11">
      <c r="K125839"/>
    </row>
    <row r="125840" spans="11:11">
      <c r="K125840"/>
    </row>
    <row r="125841" spans="11:11">
      <c r="K125841"/>
    </row>
    <row r="125842" spans="11:11">
      <c r="K125842"/>
    </row>
    <row r="125843" spans="11:11">
      <c r="K125843"/>
    </row>
    <row r="125844" spans="11:11">
      <c r="K125844"/>
    </row>
    <row r="125845" spans="11:11">
      <c r="K125845"/>
    </row>
    <row r="125846" spans="11:11">
      <c r="K125846"/>
    </row>
    <row r="125847" spans="11:11">
      <c r="K125847"/>
    </row>
    <row r="125848" spans="11:11">
      <c r="K125848"/>
    </row>
    <row r="125849" spans="11:11">
      <c r="K125849"/>
    </row>
    <row r="125850" spans="11:11">
      <c r="K125850"/>
    </row>
    <row r="125851" spans="11:11">
      <c r="K125851"/>
    </row>
    <row r="125852" spans="11:11">
      <c r="K125852"/>
    </row>
    <row r="125853" spans="11:11">
      <c r="K125853"/>
    </row>
    <row r="125854" spans="11:11">
      <c r="K125854"/>
    </row>
    <row r="125855" spans="11:11">
      <c r="K125855"/>
    </row>
    <row r="125856" spans="11:11">
      <c r="K125856"/>
    </row>
    <row r="125857" spans="11:11">
      <c r="K125857"/>
    </row>
    <row r="125858" spans="11:11">
      <c r="K125858"/>
    </row>
    <row r="125859" spans="11:11">
      <c r="K125859"/>
    </row>
    <row r="125860" spans="11:11">
      <c r="K125860"/>
    </row>
    <row r="125861" spans="11:11">
      <c r="K125861"/>
    </row>
    <row r="125862" spans="11:11">
      <c r="K125862"/>
    </row>
    <row r="125863" spans="11:11">
      <c r="K125863"/>
    </row>
    <row r="125864" spans="11:11">
      <c r="K125864"/>
    </row>
    <row r="125865" spans="11:11">
      <c r="K125865"/>
    </row>
    <row r="125866" spans="11:11">
      <c r="K125866"/>
    </row>
    <row r="125867" spans="11:11">
      <c r="K125867"/>
    </row>
    <row r="125868" spans="11:11">
      <c r="K125868"/>
    </row>
    <row r="125869" spans="11:11">
      <c r="K125869"/>
    </row>
    <row r="125870" spans="11:11">
      <c r="K125870"/>
    </row>
    <row r="125871" spans="11:11">
      <c r="K125871"/>
    </row>
    <row r="125872" spans="11:11">
      <c r="K125872"/>
    </row>
    <row r="125873" spans="11:11">
      <c r="K125873"/>
    </row>
    <row r="125874" spans="11:11">
      <c r="K125874"/>
    </row>
    <row r="125875" spans="11:11">
      <c r="K125875"/>
    </row>
    <row r="125876" spans="11:11">
      <c r="K125876"/>
    </row>
    <row r="125877" spans="11:11">
      <c r="K125877"/>
    </row>
    <row r="125878" spans="11:11">
      <c r="K125878"/>
    </row>
    <row r="125879" spans="11:11">
      <c r="K125879"/>
    </row>
    <row r="125880" spans="11:11">
      <c r="K125880"/>
    </row>
    <row r="125881" spans="11:11">
      <c r="K125881"/>
    </row>
    <row r="125882" spans="11:11">
      <c r="K125882"/>
    </row>
    <row r="125883" spans="11:11">
      <c r="K125883"/>
    </row>
    <row r="125884" spans="11:11">
      <c r="K125884"/>
    </row>
    <row r="125885" spans="11:11">
      <c r="K125885"/>
    </row>
    <row r="125886" spans="11:11">
      <c r="K125886"/>
    </row>
    <row r="125887" spans="11:11">
      <c r="K125887"/>
    </row>
    <row r="125888" spans="11:11">
      <c r="K125888"/>
    </row>
    <row r="125889" spans="11:11">
      <c r="K125889"/>
    </row>
    <row r="125890" spans="11:11">
      <c r="K125890"/>
    </row>
    <row r="125891" spans="11:11">
      <c r="K125891"/>
    </row>
    <row r="125892" spans="11:11">
      <c r="K125892"/>
    </row>
    <row r="125893" spans="11:11">
      <c r="K125893"/>
    </row>
    <row r="125894" spans="11:11">
      <c r="K125894"/>
    </row>
    <row r="125895" spans="11:11">
      <c r="K125895"/>
    </row>
    <row r="125896" spans="11:11">
      <c r="K125896"/>
    </row>
    <row r="125897" spans="11:11">
      <c r="K125897"/>
    </row>
    <row r="125898" spans="11:11">
      <c r="K125898"/>
    </row>
    <row r="125899" spans="11:11">
      <c r="K125899"/>
    </row>
    <row r="125900" spans="11:11">
      <c r="K125900"/>
    </row>
    <row r="125901" spans="11:11">
      <c r="K125901"/>
    </row>
    <row r="125902" spans="11:11">
      <c r="K125902"/>
    </row>
    <row r="125903" spans="11:11">
      <c r="K125903"/>
    </row>
    <row r="125904" spans="11:11">
      <c r="K125904"/>
    </row>
    <row r="125905" spans="11:11">
      <c r="K125905"/>
    </row>
    <row r="125906" spans="11:11">
      <c r="K125906"/>
    </row>
    <row r="125907" spans="11:11">
      <c r="K125907"/>
    </row>
    <row r="125908" spans="11:11">
      <c r="K125908"/>
    </row>
    <row r="125909" spans="11:11">
      <c r="K125909"/>
    </row>
    <row r="125910" spans="11:11">
      <c r="K125910"/>
    </row>
    <row r="125911" spans="11:11">
      <c r="K125911"/>
    </row>
    <row r="125912" spans="11:11">
      <c r="K125912"/>
    </row>
    <row r="125913" spans="11:11">
      <c r="K125913"/>
    </row>
    <row r="125914" spans="11:11">
      <c r="K125914"/>
    </row>
    <row r="125915" spans="11:11">
      <c r="K125915"/>
    </row>
    <row r="125916" spans="11:11">
      <c r="K125916"/>
    </row>
    <row r="125917" spans="11:11">
      <c r="K125917"/>
    </row>
    <row r="125918" spans="11:11">
      <c r="K125918"/>
    </row>
    <row r="125919" spans="11:11">
      <c r="K125919"/>
    </row>
    <row r="125920" spans="11:11">
      <c r="K125920"/>
    </row>
    <row r="125921" spans="11:11">
      <c r="K125921"/>
    </row>
    <row r="125922" spans="11:11">
      <c r="K125922"/>
    </row>
    <row r="125923" spans="11:11">
      <c r="K125923"/>
    </row>
    <row r="125924" spans="11:11">
      <c r="K125924"/>
    </row>
    <row r="125925" spans="11:11">
      <c r="K125925"/>
    </row>
    <row r="125926" spans="11:11">
      <c r="K125926"/>
    </row>
    <row r="125927" spans="11:11">
      <c r="K125927"/>
    </row>
    <row r="125928" spans="11:11">
      <c r="K125928"/>
    </row>
    <row r="125929" spans="11:11">
      <c r="K125929"/>
    </row>
    <row r="125930" spans="11:11">
      <c r="K125930"/>
    </row>
    <row r="125931" spans="11:11">
      <c r="K125931"/>
    </row>
    <row r="125932" spans="11:11">
      <c r="K125932"/>
    </row>
    <row r="125933" spans="11:11">
      <c r="K125933"/>
    </row>
    <row r="125934" spans="11:11">
      <c r="K125934"/>
    </row>
    <row r="125935" spans="11:11">
      <c r="K125935"/>
    </row>
    <row r="125936" spans="11:11">
      <c r="K125936"/>
    </row>
    <row r="125937" spans="11:11">
      <c r="K125937"/>
    </row>
    <row r="125938" spans="11:11">
      <c r="K125938"/>
    </row>
    <row r="125939" spans="11:11">
      <c r="K125939"/>
    </row>
    <row r="125940" spans="11:11">
      <c r="K125940"/>
    </row>
    <row r="125941" spans="11:11">
      <c r="K125941"/>
    </row>
    <row r="125942" spans="11:11">
      <c r="K125942"/>
    </row>
    <row r="125943" spans="11:11">
      <c r="K125943"/>
    </row>
    <row r="125944" spans="11:11">
      <c r="K125944"/>
    </row>
    <row r="125945" spans="11:11">
      <c r="K125945"/>
    </row>
    <row r="125946" spans="11:11">
      <c r="K125946"/>
    </row>
    <row r="125947" spans="11:11">
      <c r="K125947"/>
    </row>
    <row r="125948" spans="11:11">
      <c r="K125948"/>
    </row>
    <row r="125949" spans="11:11">
      <c r="K125949"/>
    </row>
    <row r="125950" spans="11:11">
      <c r="K125950"/>
    </row>
    <row r="125951" spans="11:11">
      <c r="K125951"/>
    </row>
    <row r="125952" spans="11:11">
      <c r="K125952"/>
    </row>
    <row r="125953" spans="11:11">
      <c r="K125953"/>
    </row>
    <row r="125954" spans="11:11">
      <c r="K125954"/>
    </row>
    <row r="125955" spans="11:11">
      <c r="K125955"/>
    </row>
    <row r="125956" spans="11:11">
      <c r="K125956"/>
    </row>
    <row r="125957" spans="11:11">
      <c r="K125957"/>
    </row>
    <row r="125958" spans="11:11">
      <c r="K125958"/>
    </row>
    <row r="125959" spans="11:11">
      <c r="K125959"/>
    </row>
    <row r="125960" spans="11:11">
      <c r="K125960"/>
    </row>
    <row r="125961" spans="11:11">
      <c r="K125961"/>
    </row>
    <row r="125962" spans="11:11">
      <c r="K125962"/>
    </row>
    <row r="125963" spans="11:11">
      <c r="K125963"/>
    </row>
    <row r="125964" spans="11:11">
      <c r="K125964"/>
    </row>
    <row r="125965" spans="11:11">
      <c r="K125965"/>
    </row>
    <row r="125966" spans="11:11">
      <c r="K125966"/>
    </row>
    <row r="125967" spans="11:11">
      <c r="K125967"/>
    </row>
    <row r="125968" spans="11:11">
      <c r="K125968"/>
    </row>
    <row r="125969" spans="11:11">
      <c r="K125969"/>
    </row>
    <row r="125970" spans="11:11">
      <c r="K125970"/>
    </row>
    <row r="125971" spans="11:11">
      <c r="K125971"/>
    </row>
    <row r="125972" spans="11:11">
      <c r="K125972"/>
    </row>
    <row r="125973" spans="11:11">
      <c r="K125973"/>
    </row>
    <row r="125974" spans="11:11">
      <c r="K125974"/>
    </row>
    <row r="125975" spans="11:11">
      <c r="K125975"/>
    </row>
    <row r="125976" spans="11:11">
      <c r="K125976"/>
    </row>
    <row r="125977" spans="11:11">
      <c r="K125977"/>
    </row>
    <row r="125978" spans="11:11">
      <c r="K125978"/>
    </row>
    <row r="125979" spans="11:11">
      <c r="K125979"/>
    </row>
    <row r="125980" spans="11:11">
      <c r="K125980"/>
    </row>
    <row r="125981" spans="11:11">
      <c r="K125981"/>
    </row>
    <row r="125982" spans="11:11">
      <c r="K125982"/>
    </row>
    <row r="125983" spans="11:11">
      <c r="K125983"/>
    </row>
    <row r="125984" spans="11:11">
      <c r="K125984"/>
    </row>
    <row r="125985" spans="11:11">
      <c r="K125985"/>
    </row>
    <row r="125986" spans="11:11">
      <c r="K125986"/>
    </row>
    <row r="125987" spans="11:11">
      <c r="K125987"/>
    </row>
    <row r="125988" spans="11:11">
      <c r="K125988"/>
    </row>
    <row r="125989" spans="11:11">
      <c r="K125989"/>
    </row>
    <row r="125990" spans="11:11">
      <c r="K125990"/>
    </row>
    <row r="125991" spans="11:11">
      <c r="K125991"/>
    </row>
    <row r="125992" spans="11:11">
      <c r="K125992"/>
    </row>
    <row r="125993" spans="11:11">
      <c r="K125993"/>
    </row>
    <row r="125994" spans="11:11">
      <c r="K125994"/>
    </row>
    <row r="125995" spans="11:11">
      <c r="K125995"/>
    </row>
    <row r="125996" spans="11:11">
      <c r="K125996"/>
    </row>
    <row r="125997" spans="11:11">
      <c r="K125997"/>
    </row>
    <row r="125998" spans="11:11">
      <c r="K125998"/>
    </row>
    <row r="125999" spans="11:11">
      <c r="K125999"/>
    </row>
    <row r="126000" spans="11:11">
      <c r="K126000"/>
    </row>
    <row r="126001" spans="11:11">
      <c r="K126001"/>
    </row>
    <row r="126002" spans="11:11">
      <c r="K126002"/>
    </row>
    <row r="126003" spans="11:11">
      <c r="K126003"/>
    </row>
    <row r="126004" spans="11:11">
      <c r="K126004"/>
    </row>
    <row r="126005" spans="11:11">
      <c r="K126005"/>
    </row>
    <row r="126006" spans="11:11">
      <c r="K126006"/>
    </row>
    <row r="126007" spans="11:11">
      <c r="K126007"/>
    </row>
    <row r="126008" spans="11:11">
      <c r="K126008"/>
    </row>
    <row r="126009" spans="11:11">
      <c r="K126009"/>
    </row>
    <row r="126010" spans="11:11">
      <c r="K126010"/>
    </row>
    <row r="126011" spans="11:11">
      <c r="K126011"/>
    </row>
    <row r="126012" spans="11:11">
      <c r="K126012"/>
    </row>
    <row r="126013" spans="11:11">
      <c r="K126013"/>
    </row>
    <row r="126014" spans="11:11">
      <c r="K126014"/>
    </row>
    <row r="126015" spans="11:11">
      <c r="K126015"/>
    </row>
    <row r="126016" spans="11:11">
      <c r="K126016"/>
    </row>
    <row r="126017" spans="11:11">
      <c r="K126017"/>
    </row>
    <row r="126018" spans="11:11">
      <c r="K126018"/>
    </row>
    <row r="126019" spans="11:11">
      <c r="K126019"/>
    </row>
    <row r="126020" spans="11:11">
      <c r="K126020"/>
    </row>
    <row r="126021" spans="11:11">
      <c r="K126021"/>
    </row>
    <row r="126022" spans="11:11">
      <c r="K126022"/>
    </row>
    <row r="126023" spans="11:11">
      <c r="K126023"/>
    </row>
    <row r="126024" spans="11:11">
      <c r="K126024"/>
    </row>
    <row r="126025" spans="11:11">
      <c r="K126025"/>
    </row>
    <row r="126026" spans="11:11">
      <c r="K126026"/>
    </row>
    <row r="126027" spans="11:11">
      <c r="K126027"/>
    </row>
    <row r="126028" spans="11:11">
      <c r="K126028"/>
    </row>
    <row r="126029" spans="11:11">
      <c r="K126029"/>
    </row>
    <row r="126030" spans="11:11">
      <c r="K126030"/>
    </row>
    <row r="126031" spans="11:11">
      <c r="K126031"/>
    </row>
    <row r="126032" spans="11:11">
      <c r="K126032"/>
    </row>
    <row r="126033" spans="11:11">
      <c r="K126033"/>
    </row>
    <row r="126034" spans="11:11">
      <c r="K126034"/>
    </row>
    <row r="126035" spans="11:11">
      <c r="K126035"/>
    </row>
    <row r="126036" spans="11:11">
      <c r="K126036"/>
    </row>
    <row r="126037" spans="11:11">
      <c r="K126037"/>
    </row>
    <row r="126038" spans="11:11">
      <c r="K126038"/>
    </row>
    <row r="126039" spans="11:11">
      <c r="K126039"/>
    </row>
    <row r="126040" spans="11:11">
      <c r="K126040"/>
    </row>
    <row r="126041" spans="11:11">
      <c r="K126041"/>
    </row>
    <row r="126042" spans="11:11">
      <c r="K126042"/>
    </row>
    <row r="126043" spans="11:11">
      <c r="K126043"/>
    </row>
    <row r="126044" spans="11:11">
      <c r="K126044"/>
    </row>
    <row r="126045" spans="11:11">
      <c r="K126045"/>
    </row>
    <row r="126046" spans="11:11">
      <c r="K126046"/>
    </row>
    <row r="126047" spans="11:11">
      <c r="K126047"/>
    </row>
    <row r="126048" spans="11:11">
      <c r="K126048"/>
    </row>
    <row r="126049" spans="11:11">
      <c r="K126049"/>
    </row>
    <row r="126050" spans="11:11">
      <c r="K126050"/>
    </row>
    <row r="126051" spans="11:11">
      <c r="K126051"/>
    </row>
    <row r="126052" spans="11:11">
      <c r="K126052"/>
    </row>
    <row r="126053" spans="11:11">
      <c r="K126053"/>
    </row>
    <row r="126054" spans="11:11">
      <c r="K126054"/>
    </row>
    <row r="126055" spans="11:11">
      <c r="K126055"/>
    </row>
    <row r="126056" spans="11:11">
      <c r="K126056"/>
    </row>
    <row r="126057" spans="11:11">
      <c r="K126057"/>
    </row>
    <row r="126058" spans="11:11">
      <c r="K126058"/>
    </row>
    <row r="126059" spans="11:11">
      <c r="K126059"/>
    </row>
    <row r="126060" spans="11:11">
      <c r="K126060"/>
    </row>
    <row r="126061" spans="11:11">
      <c r="K126061"/>
    </row>
    <row r="126062" spans="11:11">
      <c r="K126062"/>
    </row>
    <row r="126063" spans="11:11">
      <c r="K126063"/>
    </row>
    <row r="126064" spans="11:11">
      <c r="K126064"/>
    </row>
    <row r="126065" spans="11:11">
      <c r="K126065"/>
    </row>
    <row r="126066" spans="11:11">
      <c r="K126066"/>
    </row>
    <row r="126067" spans="11:11">
      <c r="K126067"/>
    </row>
    <row r="126068" spans="11:11">
      <c r="K126068"/>
    </row>
    <row r="126069" spans="11:11">
      <c r="K126069"/>
    </row>
    <row r="126070" spans="11:11">
      <c r="K126070"/>
    </row>
    <row r="126071" spans="11:11">
      <c r="K126071"/>
    </row>
    <row r="126072" spans="11:11">
      <c r="K126072"/>
    </row>
    <row r="126073" spans="11:11">
      <c r="K126073"/>
    </row>
    <row r="126074" spans="11:11">
      <c r="K126074"/>
    </row>
    <row r="126075" spans="11:11">
      <c r="K126075"/>
    </row>
    <row r="126076" spans="11:11">
      <c r="K126076"/>
    </row>
    <row r="126077" spans="11:11">
      <c r="K126077"/>
    </row>
    <row r="126078" spans="11:11">
      <c r="K126078"/>
    </row>
    <row r="126079" spans="11:11">
      <c r="K126079"/>
    </row>
    <row r="126080" spans="11:11">
      <c r="K126080"/>
    </row>
    <row r="126081" spans="11:11">
      <c r="K126081"/>
    </row>
    <row r="126082" spans="11:11">
      <c r="K126082"/>
    </row>
    <row r="126083" spans="11:11">
      <c r="K126083"/>
    </row>
    <row r="126084" spans="11:11">
      <c r="K126084"/>
    </row>
    <row r="126085" spans="11:11">
      <c r="K126085"/>
    </row>
    <row r="126086" spans="11:11">
      <c r="K126086"/>
    </row>
    <row r="126087" spans="11:11">
      <c r="K126087"/>
    </row>
    <row r="126088" spans="11:11">
      <c r="K126088"/>
    </row>
    <row r="126089" spans="11:11">
      <c r="K126089"/>
    </row>
    <row r="126090" spans="11:11">
      <c r="K126090"/>
    </row>
    <row r="126091" spans="11:11">
      <c r="K126091"/>
    </row>
    <row r="126092" spans="11:11">
      <c r="K126092"/>
    </row>
    <row r="126093" spans="11:11">
      <c r="K126093"/>
    </row>
    <row r="126094" spans="11:11">
      <c r="K126094"/>
    </row>
    <row r="126095" spans="11:11">
      <c r="K126095"/>
    </row>
    <row r="126096" spans="11:11">
      <c r="K126096"/>
    </row>
    <row r="126097" spans="11:11">
      <c r="K126097"/>
    </row>
    <row r="126098" spans="11:11">
      <c r="K126098"/>
    </row>
    <row r="126099" spans="11:11">
      <c r="K126099"/>
    </row>
    <row r="126100" spans="11:11">
      <c r="K126100"/>
    </row>
    <row r="126101" spans="11:11">
      <c r="K126101"/>
    </row>
    <row r="126102" spans="11:11">
      <c r="K126102"/>
    </row>
    <row r="126103" spans="11:11">
      <c r="K126103"/>
    </row>
    <row r="126104" spans="11:11">
      <c r="K126104"/>
    </row>
    <row r="126105" spans="11:11">
      <c r="K126105"/>
    </row>
    <row r="126106" spans="11:11">
      <c r="K126106"/>
    </row>
    <row r="126107" spans="11:11">
      <c r="K126107"/>
    </row>
    <row r="126108" spans="11:11">
      <c r="K126108"/>
    </row>
    <row r="126109" spans="11:11">
      <c r="K126109"/>
    </row>
    <row r="126110" spans="11:11">
      <c r="K126110"/>
    </row>
    <row r="126111" spans="11:11">
      <c r="K126111"/>
    </row>
    <row r="126112" spans="11:11">
      <c r="K126112"/>
    </row>
    <row r="126113" spans="11:11">
      <c r="K126113"/>
    </row>
    <row r="126114" spans="11:11">
      <c r="K126114"/>
    </row>
    <row r="126115" spans="11:11">
      <c r="K126115"/>
    </row>
    <row r="126116" spans="11:11">
      <c r="K126116"/>
    </row>
    <row r="126117" spans="11:11">
      <c r="K126117"/>
    </row>
    <row r="126118" spans="11:11">
      <c r="K126118"/>
    </row>
    <row r="126119" spans="11:11">
      <c r="K126119"/>
    </row>
    <row r="126120" spans="11:11">
      <c r="K126120"/>
    </row>
    <row r="126121" spans="11:11">
      <c r="K126121"/>
    </row>
    <row r="126122" spans="11:11">
      <c r="K126122"/>
    </row>
    <row r="126123" spans="11:11">
      <c r="K126123"/>
    </row>
    <row r="126124" spans="11:11">
      <c r="K126124"/>
    </row>
    <row r="126125" spans="11:11">
      <c r="K126125"/>
    </row>
    <row r="126126" spans="11:11">
      <c r="K126126"/>
    </row>
    <row r="126127" spans="11:11">
      <c r="K126127"/>
    </row>
    <row r="126128" spans="11:11">
      <c r="K126128"/>
    </row>
    <row r="126129" spans="11:11">
      <c r="K126129"/>
    </row>
    <row r="126130" spans="11:11">
      <c r="K126130"/>
    </row>
    <row r="126131" spans="11:11">
      <c r="K126131"/>
    </row>
    <row r="126132" spans="11:11">
      <c r="K126132"/>
    </row>
    <row r="126133" spans="11:11">
      <c r="K126133"/>
    </row>
    <row r="126134" spans="11:11">
      <c r="K126134"/>
    </row>
    <row r="126135" spans="11:11">
      <c r="K126135"/>
    </row>
    <row r="126136" spans="11:11">
      <c r="K126136"/>
    </row>
    <row r="126137" spans="11:11">
      <c r="K126137"/>
    </row>
    <row r="126138" spans="11:11">
      <c r="K126138"/>
    </row>
    <row r="126139" spans="11:11">
      <c r="K126139"/>
    </row>
    <row r="126140" spans="11:11">
      <c r="K126140"/>
    </row>
    <row r="126141" spans="11:11">
      <c r="K126141"/>
    </row>
    <row r="126142" spans="11:11">
      <c r="K126142"/>
    </row>
    <row r="126143" spans="11:11">
      <c r="K126143"/>
    </row>
    <row r="126144" spans="11:11">
      <c r="K126144"/>
    </row>
    <row r="126145" spans="11:11">
      <c r="K126145"/>
    </row>
    <row r="126146" spans="11:11">
      <c r="K126146"/>
    </row>
    <row r="126147" spans="11:11">
      <c r="K126147"/>
    </row>
    <row r="126148" spans="11:11">
      <c r="K126148"/>
    </row>
    <row r="126149" spans="11:11">
      <c r="K126149"/>
    </row>
    <row r="126150" spans="11:11">
      <c r="K126150"/>
    </row>
    <row r="126151" spans="11:11">
      <c r="K126151"/>
    </row>
    <row r="126152" spans="11:11">
      <c r="K126152"/>
    </row>
    <row r="126153" spans="11:11">
      <c r="K126153"/>
    </row>
    <row r="126154" spans="11:11">
      <c r="K126154"/>
    </row>
    <row r="126155" spans="11:11">
      <c r="K126155"/>
    </row>
    <row r="126156" spans="11:11">
      <c r="K126156"/>
    </row>
    <row r="126157" spans="11:11">
      <c r="K126157"/>
    </row>
    <row r="126158" spans="11:11">
      <c r="K126158"/>
    </row>
    <row r="126159" spans="11:11">
      <c r="K126159"/>
    </row>
    <row r="126160" spans="11:11">
      <c r="K126160"/>
    </row>
    <row r="126161" spans="11:11">
      <c r="K126161"/>
    </row>
    <row r="126162" spans="11:11">
      <c r="K126162"/>
    </row>
    <row r="126163" spans="11:11">
      <c r="K126163"/>
    </row>
    <row r="126164" spans="11:11">
      <c r="K126164"/>
    </row>
    <row r="126165" spans="11:11">
      <c r="K126165"/>
    </row>
    <row r="126166" spans="11:11">
      <c r="K126166"/>
    </row>
    <row r="126167" spans="11:11">
      <c r="K126167"/>
    </row>
    <row r="126168" spans="11:11">
      <c r="K126168"/>
    </row>
    <row r="126169" spans="11:11">
      <c r="K126169"/>
    </row>
    <row r="126170" spans="11:11">
      <c r="K126170"/>
    </row>
    <row r="126171" spans="11:11">
      <c r="K126171"/>
    </row>
    <row r="126172" spans="11:11">
      <c r="K126172"/>
    </row>
    <row r="126173" spans="11:11">
      <c r="K126173"/>
    </row>
    <row r="126174" spans="11:11">
      <c r="K126174"/>
    </row>
    <row r="126175" spans="11:11">
      <c r="K126175"/>
    </row>
    <row r="126176" spans="11:11">
      <c r="K126176"/>
    </row>
    <row r="126177" spans="11:11">
      <c r="K126177"/>
    </row>
    <row r="126178" spans="11:11">
      <c r="K126178"/>
    </row>
    <row r="126179" spans="11:11">
      <c r="K126179"/>
    </row>
    <row r="126180" spans="11:11">
      <c r="K126180"/>
    </row>
    <row r="126181" spans="11:11">
      <c r="K126181"/>
    </row>
    <row r="126182" spans="11:11">
      <c r="K126182"/>
    </row>
    <row r="126183" spans="11:11">
      <c r="K126183"/>
    </row>
    <row r="126184" spans="11:11">
      <c r="K126184"/>
    </row>
    <row r="126185" spans="11:11">
      <c r="K126185"/>
    </row>
    <row r="126186" spans="11:11">
      <c r="K126186"/>
    </row>
    <row r="126187" spans="11:11">
      <c r="K126187"/>
    </row>
    <row r="126188" spans="11:11">
      <c r="K126188"/>
    </row>
    <row r="126189" spans="11:11">
      <c r="K126189"/>
    </row>
    <row r="126190" spans="11:11">
      <c r="K126190"/>
    </row>
    <row r="126191" spans="11:11">
      <c r="K126191"/>
    </row>
    <row r="126192" spans="11:11">
      <c r="K126192"/>
    </row>
    <row r="126193" spans="11:11">
      <c r="K126193"/>
    </row>
    <row r="126194" spans="11:11">
      <c r="K126194"/>
    </row>
    <row r="126195" spans="11:11">
      <c r="K126195"/>
    </row>
    <row r="126196" spans="11:11">
      <c r="K126196"/>
    </row>
    <row r="126197" spans="11:11">
      <c r="K126197"/>
    </row>
    <row r="126198" spans="11:11">
      <c r="K126198"/>
    </row>
    <row r="126199" spans="11:11">
      <c r="K126199"/>
    </row>
    <row r="126200" spans="11:11">
      <c r="K126200"/>
    </row>
    <row r="126201" spans="11:11">
      <c r="K126201"/>
    </row>
    <row r="126202" spans="11:11">
      <c r="K126202"/>
    </row>
    <row r="126203" spans="11:11">
      <c r="K126203"/>
    </row>
    <row r="126204" spans="11:11">
      <c r="K126204"/>
    </row>
    <row r="126205" spans="11:11">
      <c r="K126205"/>
    </row>
    <row r="126206" spans="11:11">
      <c r="K126206"/>
    </row>
    <row r="126207" spans="11:11">
      <c r="K126207"/>
    </row>
    <row r="126208" spans="11:11">
      <c r="K126208"/>
    </row>
    <row r="126209" spans="11:11">
      <c r="K126209"/>
    </row>
    <row r="126210" spans="11:11">
      <c r="K126210"/>
    </row>
    <row r="126211" spans="11:11">
      <c r="K126211"/>
    </row>
    <row r="126212" spans="11:11">
      <c r="K126212"/>
    </row>
    <row r="126213" spans="11:11">
      <c r="K126213"/>
    </row>
    <row r="126214" spans="11:11">
      <c r="K126214"/>
    </row>
    <row r="126215" spans="11:11">
      <c r="K126215"/>
    </row>
    <row r="126216" spans="11:11">
      <c r="K126216"/>
    </row>
    <row r="126217" spans="11:11">
      <c r="K126217"/>
    </row>
    <row r="126218" spans="11:11">
      <c r="K126218"/>
    </row>
    <row r="126219" spans="11:11">
      <c r="K126219"/>
    </row>
    <row r="126220" spans="11:11">
      <c r="K126220"/>
    </row>
    <row r="126221" spans="11:11">
      <c r="K126221"/>
    </row>
    <row r="126222" spans="11:11">
      <c r="K126222"/>
    </row>
    <row r="126223" spans="11:11">
      <c r="K126223"/>
    </row>
    <row r="126224" spans="11:11">
      <c r="K126224"/>
    </row>
    <row r="126225" spans="11:11">
      <c r="K126225"/>
    </row>
    <row r="126226" spans="11:11">
      <c r="K126226"/>
    </row>
    <row r="126227" spans="11:11">
      <c r="K126227"/>
    </row>
    <row r="126228" spans="11:11">
      <c r="K126228"/>
    </row>
    <row r="126229" spans="11:11">
      <c r="K126229"/>
    </row>
    <row r="126230" spans="11:11">
      <c r="K126230"/>
    </row>
    <row r="126231" spans="11:11">
      <c r="K126231"/>
    </row>
    <row r="126232" spans="11:11">
      <c r="K126232"/>
    </row>
    <row r="126233" spans="11:11">
      <c r="K126233"/>
    </row>
    <row r="126234" spans="11:11">
      <c r="K126234"/>
    </row>
    <row r="126235" spans="11:11">
      <c r="K126235"/>
    </row>
    <row r="126236" spans="11:11">
      <c r="K126236"/>
    </row>
    <row r="126237" spans="11:11">
      <c r="K126237"/>
    </row>
    <row r="126238" spans="11:11">
      <c r="K126238"/>
    </row>
    <row r="126239" spans="11:11">
      <c r="K126239"/>
    </row>
    <row r="126240" spans="11:11">
      <c r="K126240"/>
    </row>
    <row r="126241" spans="11:11">
      <c r="K126241"/>
    </row>
    <row r="126242" spans="11:11">
      <c r="K126242"/>
    </row>
    <row r="126243" spans="11:11">
      <c r="K126243"/>
    </row>
    <row r="126244" spans="11:11">
      <c r="K126244"/>
    </row>
    <row r="126245" spans="11:11">
      <c r="K126245"/>
    </row>
    <row r="126246" spans="11:11">
      <c r="K126246"/>
    </row>
    <row r="126247" spans="11:11">
      <c r="K126247"/>
    </row>
    <row r="126248" spans="11:11">
      <c r="K126248"/>
    </row>
    <row r="126249" spans="11:11">
      <c r="K126249"/>
    </row>
    <row r="126250" spans="11:11">
      <c r="K126250"/>
    </row>
    <row r="126251" spans="11:11">
      <c r="K126251"/>
    </row>
    <row r="126252" spans="11:11">
      <c r="K126252"/>
    </row>
    <row r="126253" spans="11:11">
      <c r="K126253"/>
    </row>
    <row r="126254" spans="11:11">
      <c r="K126254"/>
    </row>
    <row r="126255" spans="11:11">
      <c r="K126255"/>
    </row>
    <row r="126256" spans="11:11">
      <c r="K126256"/>
    </row>
    <row r="126257" spans="11:11">
      <c r="K126257"/>
    </row>
    <row r="126258" spans="11:11">
      <c r="K126258"/>
    </row>
    <row r="126259" spans="11:11">
      <c r="K126259"/>
    </row>
    <row r="126260" spans="11:11">
      <c r="K126260"/>
    </row>
    <row r="126261" spans="11:11">
      <c r="K126261"/>
    </row>
    <row r="126262" spans="11:11">
      <c r="K126262"/>
    </row>
    <row r="126263" spans="11:11">
      <c r="K126263"/>
    </row>
    <row r="126264" spans="11:11">
      <c r="K126264"/>
    </row>
    <row r="126265" spans="11:11">
      <c r="K126265"/>
    </row>
    <row r="126266" spans="11:11">
      <c r="K126266"/>
    </row>
    <row r="126267" spans="11:11">
      <c r="K126267"/>
    </row>
    <row r="126268" spans="11:11">
      <c r="K126268"/>
    </row>
    <row r="126269" spans="11:11">
      <c r="K126269"/>
    </row>
    <row r="126270" spans="11:11">
      <c r="K126270"/>
    </row>
    <row r="126271" spans="11:11">
      <c r="K126271"/>
    </row>
    <row r="126272" spans="11:11">
      <c r="K126272"/>
    </row>
    <row r="126273" spans="11:11">
      <c r="K126273"/>
    </row>
    <row r="126274" spans="11:11">
      <c r="K126274"/>
    </row>
    <row r="126275" spans="11:11">
      <c r="K126275"/>
    </row>
    <row r="126276" spans="11:11">
      <c r="K126276"/>
    </row>
    <row r="126277" spans="11:11">
      <c r="K126277"/>
    </row>
    <row r="126278" spans="11:11">
      <c r="K126278"/>
    </row>
    <row r="126279" spans="11:11">
      <c r="K126279"/>
    </row>
    <row r="126280" spans="11:11">
      <c r="K126280"/>
    </row>
    <row r="126281" spans="11:11">
      <c r="K126281"/>
    </row>
    <row r="126282" spans="11:11">
      <c r="K126282"/>
    </row>
    <row r="126283" spans="11:11">
      <c r="K126283"/>
    </row>
    <row r="126284" spans="11:11">
      <c r="K126284"/>
    </row>
    <row r="126285" spans="11:11">
      <c r="K126285"/>
    </row>
    <row r="126286" spans="11:11">
      <c r="K126286"/>
    </row>
    <row r="126287" spans="11:11">
      <c r="K126287"/>
    </row>
    <row r="126288" spans="11:11">
      <c r="K126288"/>
    </row>
    <row r="126289" spans="11:11">
      <c r="K126289"/>
    </row>
    <row r="126290" spans="11:11">
      <c r="K126290"/>
    </row>
    <row r="126291" spans="11:11">
      <c r="K126291"/>
    </row>
    <row r="126292" spans="11:11">
      <c r="K126292"/>
    </row>
    <row r="126293" spans="11:11">
      <c r="K126293"/>
    </row>
    <row r="126294" spans="11:11">
      <c r="K126294"/>
    </row>
    <row r="126295" spans="11:11">
      <c r="K126295"/>
    </row>
    <row r="126296" spans="11:11">
      <c r="K126296"/>
    </row>
    <row r="126297" spans="11:11">
      <c r="K126297"/>
    </row>
    <row r="126298" spans="11:11">
      <c r="K126298"/>
    </row>
    <row r="126299" spans="11:11">
      <c r="K126299"/>
    </row>
    <row r="126300" spans="11:11">
      <c r="K126300"/>
    </row>
    <row r="126301" spans="11:11">
      <c r="K126301"/>
    </row>
    <row r="126302" spans="11:11">
      <c r="K126302"/>
    </row>
    <row r="126303" spans="11:11">
      <c r="K126303"/>
    </row>
    <row r="126304" spans="11:11">
      <c r="K126304"/>
    </row>
    <row r="126305" spans="11:11">
      <c r="K126305"/>
    </row>
    <row r="126306" spans="11:11">
      <c r="K126306"/>
    </row>
    <row r="126307" spans="11:11">
      <c r="K126307"/>
    </row>
    <row r="126308" spans="11:11">
      <c r="K126308"/>
    </row>
    <row r="126309" spans="11:11">
      <c r="K126309"/>
    </row>
    <row r="126310" spans="11:11">
      <c r="K126310"/>
    </row>
    <row r="126311" spans="11:11">
      <c r="K126311"/>
    </row>
    <row r="126312" spans="11:11">
      <c r="K126312"/>
    </row>
    <row r="126313" spans="11:11">
      <c r="K126313"/>
    </row>
    <row r="126314" spans="11:11">
      <c r="K126314"/>
    </row>
    <row r="126315" spans="11:11">
      <c r="K126315"/>
    </row>
    <row r="126316" spans="11:11">
      <c r="K126316"/>
    </row>
    <row r="126317" spans="11:11">
      <c r="K126317"/>
    </row>
    <row r="126318" spans="11:11">
      <c r="K126318"/>
    </row>
    <row r="126319" spans="11:11">
      <c r="K126319"/>
    </row>
    <row r="126320" spans="11:11">
      <c r="K126320"/>
    </row>
    <row r="126321" spans="11:11">
      <c r="K126321"/>
    </row>
    <row r="126322" spans="11:11">
      <c r="K126322"/>
    </row>
    <row r="126323" spans="11:11">
      <c r="K126323"/>
    </row>
    <row r="126324" spans="11:11">
      <c r="K126324"/>
    </row>
    <row r="126325" spans="11:11">
      <c r="K126325"/>
    </row>
    <row r="126326" spans="11:11">
      <c r="K126326"/>
    </row>
    <row r="126327" spans="11:11">
      <c r="K126327"/>
    </row>
    <row r="126328" spans="11:11">
      <c r="K126328"/>
    </row>
    <row r="126329" spans="11:11">
      <c r="K126329"/>
    </row>
    <row r="126330" spans="11:11">
      <c r="K126330"/>
    </row>
    <row r="126331" spans="11:11">
      <c r="K126331"/>
    </row>
    <row r="126332" spans="11:11">
      <c r="K126332"/>
    </row>
    <row r="126333" spans="11:11">
      <c r="K126333"/>
    </row>
    <row r="126334" spans="11:11">
      <c r="K126334"/>
    </row>
    <row r="126335" spans="11:11">
      <c r="K126335"/>
    </row>
    <row r="126336" spans="11:11">
      <c r="K126336"/>
    </row>
    <row r="126337" spans="11:11">
      <c r="K126337"/>
    </row>
    <row r="126338" spans="11:11">
      <c r="K126338"/>
    </row>
    <row r="126339" spans="11:11">
      <c r="K126339"/>
    </row>
    <row r="126340" spans="11:11">
      <c r="K126340"/>
    </row>
    <row r="126341" spans="11:11">
      <c r="K126341"/>
    </row>
    <row r="126342" spans="11:11">
      <c r="K126342"/>
    </row>
    <row r="126343" spans="11:11">
      <c r="K126343"/>
    </row>
    <row r="126344" spans="11:11">
      <c r="K126344"/>
    </row>
    <row r="126345" spans="11:11">
      <c r="K126345"/>
    </row>
    <row r="126346" spans="11:11">
      <c r="K126346"/>
    </row>
    <row r="126347" spans="11:11">
      <c r="K126347"/>
    </row>
    <row r="126348" spans="11:11">
      <c r="K126348"/>
    </row>
    <row r="126349" spans="11:11">
      <c r="K126349"/>
    </row>
    <row r="126350" spans="11:11">
      <c r="K126350"/>
    </row>
    <row r="126351" spans="11:11">
      <c r="K126351"/>
    </row>
    <row r="126352" spans="11:11">
      <c r="K126352"/>
    </row>
    <row r="126353" spans="11:11">
      <c r="K126353"/>
    </row>
    <row r="126354" spans="11:11">
      <c r="K126354"/>
    </row>
    <row r="126355" spans="11:11">
      <c r="K126355"/>
    </row>
    <row r="126356" spans="11:11">
      <c r="K126356"/>
    </row>
    <row r="126357" spans="11:11">
      <c r="K126357"/>
    </row>
    <row r="126358" spans="11:11">
      <c r="K126358"/>
    </row>
    <row r="126359" spans="11:11">
      <c r="K126359"/>
    </row>
    <row r="126360" spans="11:11">
      <c r="K126360"/>
    </row>
    <row r="126361" spans="11:11">
      <c r="K126361"/>
    </row>
    <row r="126362" spans="11:11">
      <c r="K126362"/>
    </row>
    <row r="126363" spans="11:11">
      <c r="K126363"/>
    </row>
    <row r="126364" spans="11:11">
      <c r="K126364"/>
    </row>
    <row r="126365" spans="11:11">
      <c r="K126365"/>
    </row>
    <row r="126366" spans="11:11">
      <c r="K126366"/>
    </row>
    <row r="126367" spans="11:11">
      <c r="K126367"/>
    </row>
    <row r="126368" spans="11:11">
      <c r="K126368"/>
    </row>
    <row r="126369" spans="11:11">
      <c r="K126369"/>
    </row>
    <row r="126370" spans="11:11">
      <c r="K126370"/>
    </row>
    <row r="126371" spans="11:11">
      <c r="K126371"/>
    </row>
    <row r="126372" spans="11:11">
      <c r="K126372"/>
    </row>
    <row r="126373" spans="11:11">
      <c r="K126373"/>
    </row>
    <row r="126374" spans="11:11">
      <c r="K126374"/>
    </row>
    <row r="126375" spans="11:11">
      <c r="K126375"/>
    </row>
    <row r="126376" spans="11:11">
      <c r="K126376"/>
    </row>
    <row r="126377" spans="11:11">
      <c r="K126377"/>
    </row>
    <row r="126378" spans="11:11">
      <c r="K126378"/>
    </row>
    <row r="126379" spans="11:11">
      <c r="K126379"/>
    </row>
    <row r="126380" spans="11:11">
      <c r="K126380"/>
    </row>
    <row r="126381" spans="11:11">
      <c r="K126381"/>
    </row>
    <row r="126382" spans="11:11">
      <c r="K126382"/>
    </row>
    <row r="126383" spans="11:11">
      <c r="K126383"/>
    </row>
    <row r="126384" spans="11:11">
      <c r="K126384"/>
    </row>
    <row r="126385" spans="11:11">
      <c r="K126385"/>
    </row>
    <row r="126386" spans="11:11">
      <c r="K126386"/>
    </row>
    <row r="126387" spans="11:11">
      <c r="K126387"/>
    </row>
    <row r="126388" spans="11:11">
      <c r="K126388"/>
    </row>
    <row r="126389" spans="11:11">
      <c r="K126389"/>
    </row>
    <row r="126390" spans="11:11">
      <c r="K126390"/>
    </row>
    <row r="126391" spans="11:11">
      <c r="K126391"/>
    </row>
    <row r="126392" spans="11:11">
      <c r="K126392"/>
    </row>
    <row r="126393" spans="11:11">
      <c r="K126393"/>
    </row>
    <row r="126394" spans="11:11">
      <c r="K126394"/>
    </row>
    <row r="126395" spans="11:11">
      <c r="K126395"/>
    </row>
    <row r="126396" spans="11:11">
      <c r="K126396"/>
    </row>
    <row r="126397" spans="11:11">
      <c r="K126397"/>
    </row>
    <row r="126398" spans="11:11">
      <c r="K126398"/>
    </row>
    <row r="126399" spans="11:11">
      <c r="K126399"/>
    </row>
    <row r="126400" spans="11:11">
      <c r="K126400"/>
    </row>
    <row r="126401" spans="11:11">
      <c r="K126401"/>
    </row>
    <row r="126402" spans="11:11">
      <c r="K126402"/>
    </row>
    <row r="126403" spans="11:11">
      <c r="K126403"/>
    </row>
    <row r="126404" spans="11:11">
      <c r="K126404"/>
    </row>
    <row r="126405" spans="11:11">
      <c r="K126405"/>
    </row>
    <row r="126406" spans="11:11">
      <c r="K126406"/>
    </row>
    <row r="126407" spans="11:11">
      <c r="K126407"/>
    </row>
    <row r="126408" spans="11:11">
      <c r="K126408"/>
    </row>
    <row r="126409" spans="11:11">
      <c r="K126409"/>
    </row>
    <row r="126410" spans="11:11">
      <c r="K126410"/>
    </row>
    <row r="126411" spans="11:11">
      <c r="K126411"/>
    </row>
    <row r="126412" spans="11:11">
      <c r="K126412"/>
    </row>
    <row r="126413" spans="11:11">
      <c r="K126413"/>
    </row>
    <row r="126414" spans="11:11">
      <c r="K126414"/>
    </row>
    <row r="126415" spans="11:11">
      <c r="K126415"/>
    </row>
    <row r="126416" spans="11:11">
      <c r="K126416"/>
    </row>
    <row r="126417" spans="11:11">
      <c r="K126417"/>
    </row>
    <row r="126418" spans="11:11">
      <c r="K126418"/>
    </row>
    <row r="126419" spans="11:11">
      <c r="K126419"/>
    </row>
    <row r="126420" spans="11:11">
      <c r="K126420"/>
    </row>
    <row r="126421" spans="11:11">
      <c r="K126421"/>
    </row>
    <row r="126422" spans="11:11">
      <c r="K126422"/>
    </row>
    <row r="126423" spans="11:11">
      <c r="K126423"/>
    </row>
    <row r="126424" spans="11:11">
      <c r="K126424"/>
    </row>
    <row r="126425" spans="11:11">
      <c r="K126425"/>
    </row>
    <row r="126426" spans="11:11">
      <c r="K126426"/>
    </row>
    <row r="126427" spans="11:11">
      <c r="K126427"/>
    </row>
    <row r="126428" spans="11:11">
      <c r="K126428"/>
    </row>
    <row r="126429" spans="11:11">
      <c r="K126429"/>
    </row>
    <row r="126430" spans="11:11">
      <c r="K126430"/>
    </row>
    <row r="126431" spans="11:11">
      <c r="K126431"/>
    </row>
    <row r="126432" spans="11:11">
      <c r="K126432"/>
    </row>
    <row r="126433" spans="11:11">
      <c r="K126433"/>
    </row>
    <row r="126434" spans="11:11">
      <c r="K126434"/>
    </row>
    <row r="126435" spans="11:11">
      <c r="K126435"/>
    </row>
    <row r="126436" spans="11:11">
      <c r="K126436"/>
    </row>
    <row r="126437" spans="11:11">
      <c r="K126437"/>
    </row>
    <row r="126438" spans="11:11">
      <c r="K126438"/>
    </row>
    <row r="126439" spans="11:11">
      <c r="K126439"/>
    </row>
    <row r="126440" spans="11:11">
      <c r="K126440"/>
    </row>
    <row r="126441" spans="11:11">
      <c r="K126441"/>
    </row>
    <row r="126442" spans="11:11">
      <c r="K126442"/>
    </row>
    <row r="126443" spans="11:11">
      <c r="K126443"/>
    </row>
    <row r="126444" spans="11:11">
      <c r="K126444"/>
    </row>
    <row r="126445" spans="11:11">
      <c r="K126445"/>
    </row>
    <row r="126446" spans="11:11">
      <c r="K126446"/>
    </row>
    <row r="126447" spans="11:11">
      <c r="K126447"/>
    </row>
    <row r="126448" spans="11:11">
      <c r="K126448"/>
    </row>
    <row r="126449" spans="11:11">
      <c r="K126449"/>
    </row>
    <row r="126450" spans="11:11">
      <c r="K126450"/>
    </row>
    <row r="126451" spans="11:11">
      <c r="K126451"/>
    </row>
    <row r="126452" spans="11:11">
      <c r="K126452"/>
    </row>
    <row r="126453" spans="11:11">
      <c r="K126453"/>
    </row>
    <row r="126454" spans="11:11">
      <c r="K126454"/>
    </row>
    <row r="126455" spans="11:11">
      <c r="K126455"/>
    </row>
    <row r="126456" spans="11:11">
      <c r="K126456"/>
    </row>
    <row r="126457" spans="11:11">
      <c r="K126457"/>
    </row>
    <row r="126458" spans="11:11">
      <c r="K126458"/>
    </row>
    <row r="126459" spans="11:11">
      <c r="K126459"/>
    </row>
    <row r="126460" spans="11:11">
      <c r="K126460"/>
    </row>
    <row r="126461" spans="11:11">
      <c r="K126461"/>
    </row>
    <row r="126462" spans="11:11">
      <c r="K126462"/>
    </row>
    <row r="126463" spans="11:11">
      <c r="K126463"/>
    </row>
    <row r="126464" spans="11:11">
      <c r="K126464"/>
    </row>
    <row r="126465" spans="11:11">
      <c r="K126465"/>
    </row>
    <row r="126466" spans="11:11">
      <c r="K126466"/>
    </row>
    <row r="126467" spans="11:11">
      <c r="K126467"/>
    </row>
    <row r="126468" spans="11:11">
      <c r="K126468"/>
    </row>
    <row r="126469" spans="11:11">
      <c r="K126469"/>
    </row>
    <row r="126470" spans="11:11">
      <c r="K126470"/>
    </row>
    <row r="126471" spans="11:11">
      <c r="K126471"/>
    </row>
    <row r="126472" spans="11:11">
      <c r="K126472"/>
    </row>
    <row r="126473" spans="11:11">
      <c r="K126473"/>
    </row>
    <row r="126474" spans="11:11">
      <c r="K126474"/>
    </row>
    <row r="126475" spans="11:11">
      <c r="K126475"/>
    </row>
    <row r="126476" spans="11:11">
      <c r="K126476"/>
    </row>
    <row r="126477" spans="11:11">
      <c r="K126477"/>
    </row>
    <row r="126478" spans="11:11">
      <c r="K126478"/>
    </row>
    <row r="126479" spans="11:11">
      <c r="K126479"/>
    </row>
    <row r="126480" spans="11:11">
      <c r="K126480"/>
    </row>
    <row r="126481" spans="11:11">
      <c r="K126481"/>
    </row>
    <row r="126482" spans="11:11">
      <c r="K126482"/>
    </row>
    <row r="126483" spans="11:11">
      <c r="K126483"/>
    </row>
    <row r="126484" spans="11:11">
      <c r="K126484"/>
    </row>
    <row r="126485" spans="11:11">
      <c r="K126485"/>
    </row>
    <row r="126486" spans="11:11">
      <c r="K126486"/>
    </row>
    <row r="126487" spans="11:11">
      <c r="K126487"/>
    </row>
    <row r="126488" spans="11:11">
      <c r="K126488"/>
    </row>
    <row r="126489" spans="11:11">
      <c r="K126489"/>
    </row>
    <row r="126490" spans="11:11">
      <c r="K126490"/>
    </row>
    <row r="126491" spans="11:11">
      <c r="K126491"/>
    </row>
    <row r="126492" spans="11:11">
      <c r="K126492"/>
    </row>
    <row r="126493" spans="11:11">
      <c r="K126493"/>
    </row>
    <row r="126494" spans="11:11">
      <c r="K126494"/>
    </row>
    <row r="126495" spans="11:11">
      <c r="K126495"/>
    </row>
    <row r="126496" spans="11:11">
      <c r="K126496"/>
    </row>
    <row r="126497" spans="11:11">
      <c r="K126497"/>
    </row>
    <row r="126498" spans="11:11">
      <c r="K126498"/>
    </row>
    <row r="126499" spans="11:11">
      <c r="K126499"/>
    </row>
    <row r="126500" spans="11:11">
      <c r="K126500"/>
    </row>
    <row r="126501" spans="11:11">
      <c r="K126501"/>
    </row>
    <row r="126502" spans="11:11">
      <c r="K126502"/>
    </row>
    <row r="126503" spans="11:11">
      <c r="K126503"/>
    </row>
    <row r="126504" spans="11:11">
      <c r="K126504"/>
    </row>
    <row r="126505" spans="11:11">
      <c r="K126505"/>
    </row>
    <row r="126506" spans="11:11">
      <c r="K126506"/>
    </row>
    <row r="126507" spans="11:11">
      <c r="K126507"/>
    </row>
    <row r="126508" spans="11:11">
      <c r="K126508"/>
    </row>
    <row r="126509" spans="11:11">
      <c r="K126509"/>
    </row>
    <row r="126510" spans="11:11">
      <c r="K126510"/>
    </row>
    <row r="126511" spans="11:11">
      <c r="K126511"/>
    </row>
    <row r="126512" spans="11:11">
      <c r="K126512"/>
    </row>
    <row r="126513" spans="11:11">
      <c r="K126513"/>
    </row>
    <row r="126514" spans="11:11">
      <c r="K126514"/>
    </row>
    <row r="126515" spans="11:11">
      <c r="K126515"/>
    </row>
    <row r="126516" spans="11:11">
      <c r="K126516"/>
    </row>
    <row r="126517" spans="11:11">
      <c r="K126517"/>
    </row>
    <row r="126518" spans="11:11">
      <c r="K126518"/>
    </row>
    <row r="126519" spans="11:11">
      <c r="K126519"/>
    </row>
    <row r="126520" spans="11:11">
      <c r="K126520"/>
    </row>
    <row r="126521" spans="11:11">
      <c r="K126521"/>
    </row>
    <row r="126522" spans="11:11">
      <c r="K126522"/>
    </row>
    <row r="126523" spans="11:11">
      <c r="K126523"/>
    </row>
    <row r="126524" spans="11:11">
      <c r="K126524"/>
    </row>
    <row r="126525" spans="11:11">
      <c r="K126525"/>
    </row>
    <row r="126526" spans="11:11">
      <c r="K126526"/>
    </row>
    <row r="126527" spans="11:11">
      <c r="K126527"/>
    </row>
    <row r="126528" spans="11:11">
      <c r="K126528"/>
    </row>
    <row r="126529" spans="11:11">
      <c r="K126529"/>
    </row>
    <row r="126530" spans="11:11">
      <c r="K126530"/>
    </row>
    <row r="126531" spans="11:11">
      <c r="K126531"/>
    </row>
    <row r="126532" spans="11:11">
      <c r="K126532"/>
    </row>
    <row r="126533" spans="11:11">
      <c r="K126533"/>
    </row>
    <row r="126534" spans="11:11">
      <c r="K126534"/>
    </row>
    <row r="126535" spans="11:11">
      <c r="K126535"/>
    </row>
    <row r="126536" spans="11:11">
      <c r="K126536"/>
    </row>
    <row r="126537" spans="11:11">
      <c r="K126537"/>
    </row>
    <row r="126538" spans="11:11">
      <c r="K126538"/>
    </row>
    <row r="126539" spans="11:11">
      <c r="K126539"/>
    </row>
    <row r="126540" spans="11:11">
      <c r="K126540"/>
    </row>
    <row r="126541" spans="11:11">
      <c r="K126541"/>
    </row>
    <row r="126542" spans="11:11">
      <c r="K126542"/>
    </row>
    <row r="126543" spans="11:11">
      <c r="K126543"/>
    </row>
    <row r="126544" spans="11:11">
      <c r="K126544"/>
    </row>
    <row r="126545" spans="11:11">
      <c r="K126545"/>
    </row>
    <row r="126546" spans="11:11">
      <c r="K126546"/>
    </row>
    <row r="126547" spans="11:11">
      <c r="K126547"/>
    </row>
    <row r="126548" spans="11:11">
      <c r="K126548"/>
    </row>
    <row r="126549" spans="11:11">
      <c r="K126549"/>
    </row>
    <row r="126550" spans="11:11">
      <c r="K126550"/>
    </row>
    <row r="126551" spans="11:11">
      <c r="K126551"/>
    </row>
    <row r="126552" spans="11:11">
      <c r="K126552"/>
    </row>
    <row r="126553" spans="11:11">
      <c r="K126553"/>
    </row>
    <row r="126554" spans="11:11">
      <c r="K126554"/>
    </row>
    <row r="126555" spans="11:11">
      <c r="K126555"/>
    </row>
    <row r="126556" spans="11:11">
      <c r="K126556"/>
    </row>
    <row r="126557" spans="11:11">
      <c r="K126557"/>
    </row>
    <row r="126558" spans="11:11">
      <c r="K126558"/>
    </row>
    <row r="126559" spans="11:11">
      <c r="K126559"/>
    </row>
    <row r="126560" spans="11:11">
      <c r="K126560"/>
    </row>
    <row r="126561" spans="11:11">
      <c r="K126561"/>
    </row>
    <row r="126562" spans="11:11">
      <c r="K126562"/>
    </row>
    <row r="126563" spans="11:11">
      <c r="K126563"/>
    </row>
    <row r="126564" spans="11:11">
      <c r="K126564"/>
    </row>
    <row r="126565" spans="11:11">
      <c r="K126565"/>
    </row>
    <row r="126566" spans="11:11">
      <c r="K126566"/>
    </row>
    <row r="126567" spans="11:11">
      <c r="K126567"/>
    </row>
    <row r="126568" spans="11:11">
      <c r="K126568"/>
    </row>
    <row r="126569" spans="11:11">
      <c r="K126569"/>
    </row>
    <row r="126570" spans="11:11">
      <c r="K126570"/>
    </row>
    <row r="126571" spans="11:11">
      <c r="K126571"/>
    </row>
    <row r="126572" spans="11:11">
      <c r="K126572"/>
    </row>
    <row r="126573" spans="11:11">
      <c r="K126573"/>
    </row>
    <row r="126574" spans="11:11">
      <c r="K126574"/>
    </row>
    <row r="126575" spans="11:11">
      <c r="K126575"/>
    </row>
    <row r="126576" spans="11:11">
      <c r="K126576"/>
    </row>
    <row r="126577" spans="11:11">
      <c r="K126577"/>
    </row>
    <row r="126578" spans="11:11">
      <c r="K126578"/>
    </row>
    <row r="126579" spans="11:11">
      <c r="K126579"/>
    </row>
    <row r="126580" spans="11:11">
      <c r="K126580"/>
    </row>
    <row r="126581" spans="11:11">
      <c r="K126581"/>
    </row>
    <row r="126582" spans="11:11">
      <c r="K126582"/>
    </row>
    <row r="126583" spans="11:11">
      <c r="K126583"/>
    </row>
    <row r="126584" spans="11:11">
      <c r="K126584"/>
    </row>
    <row r="126585" spans="11:11">
      <c r="K126585"/>
    </row>
    <row r="126586" spans="11:11">
      <c r="K126586"/>
    </row>
    <row r="126587" spans="11:11">
      <c r="K126587"/>
    </row>
    <row r="126588" spans="11:11">
      <c r="K126588"/>
    </row>
    <row r="126589" spans="11:11">
      <c r="K126589"/>
    </row>
    <row r="126590" spans="11:11">
      <c r="K126590"/>
    </row>
    <row r="126591" spans="11:11">
      <c r="K126591"/>
    </row>
    <row r="126592" spans="11:11">
      <c r="K126592"/>
    </row>
    <row r="126593" spans="11:11">
      <c r="K126593"/>
    </row>
    <row r="126594" spans="11:11">
      <c r="K126594"/>
    </row>
    <row r="126595" spans="11:11">
      <c r="K126595"/>
    </row>
    <row r="126596" spans="11:11">
      <c r="K126596"/>
    </row>
    <row r="126597" spans="11:11">
      <c r="K126597"/>
    </row>
    <row r="126598" spans="11:11">
      <c r="K126598"/>
    </row>
    <row r="126599" spans="11:11">
      <c r="K126599"/>
    </row>
    <row r="126600" spans="11:11">
      <c r="K126600"/>
    </row>
    <row r="126601" spans="11:11">
      <c r="K126601"/>
    </row>
    <row r="126602" spans="11:11">
      <c r="K126602"/>
    </row>
    <row r="126603" spans="11:11">
      <c r="K126603"/>
    </row>
    <row r="126604" spans="11:11">
      <c r="K126604"/>
    </row>
    <row r="126605" spans="11:11">
      <c r="K126605"/>
    </row>
    <row r="126606" spans="11:11">
      <c r="K126606"/>
    </row>
    <row r="126607" spans="11:11">
      <c r="K126607"/>
    </row>
    <row r="126608" spans="11:11">
      <c r="K126608"/>
    </row>
    <row r="126609" spans="11:11">
      <c r="K126609"/>
    </row>
    <row r="126610" spans="11:11">
      <c r="K126610"/>
    </row>
    <row r="126611" spans="11:11">
      <c r="K126611"/>
    </row>
    <row r="126612" spans="11:11">
      <c r="K126612"/>
    </row>
    <row r="126613" spans="11:11">
      <c r="K126613"/>
    </row>
    <row r="126614" spans="11:11">
      <c r="K126614"/>
    </row>
    <row r="126615" spans="11:11">
      <c r="K126615"/>
    </row>
    <row r="126616" spans="11:11">
      <c r="K126616"/>
    </row>
    <row r="126617" spans="11:11">
      <c r="K126617"/>
    </row>
    <row r="126618" spans="11:11">
      <c r="K126618"/>
    </row>
    <row r="126619" spans="11:11">
      <c r="K126619"/>
    </row>
    <row r="126620" spans="11:11">
      <c r="K126620"/>
    </row>
    <row r="126621" spans="11:11">
      <c r="K126621"/>
    </row>
    <row r="126622" spans="11:11">
      <c r="K126622"/>
    </row>
    <row r="126623" spans="11:11">
      <c r="K126623"/>
    </row>
    <row r="126624" spans="11:11">
      <c r="K126624"/>
    </row>
    <row r="126625" spans="11:11">
      <c r="K126625"/>
    </row>
    <row r="126626" spans="11:11">
      <c r="K126626"/>
    </row>
    <row r="126627" spans="11:11">
      <c r="K126627"/>
    </row>
    <row r="126628" spans="11:11">
      <c r="K126628"/>
    </row>
    <row r="126629" spans="11:11">
      <c r="K126629"/>
    </row>
    <row r="126630" spans="11:11">
      <c r="K126630"/>
    </row>
    <row r="126631" spans="11:11">
      <c r="K126631"/>
    </row>
    <row r="126632" spans="11:11">
      <c r="K126632"/>
    </row>
    <row r="126633" spans="11:11">
      <c r="K126633"/>
    </row>
    <row r="126634" spans="11:11">
      <c r="K126634"/>
    </row>
    <row r="126635" spans="11:11">
      <c r="K126635"/>
    </row>
    <row r="126636" spans="11:11">
      <c r="K126636"/>
    </row>
    <row r="126637" spans="11:11">
      <c r="K126637"/>
    </row>
    <row r="126638" spans="11:11">
      <c r="K126638"/>
    </row>
    <row r="126639" spans="11:11">
      <c r="K126639"/>
    </row>
    <row r="126640" spans="11:11">
      <c r="K126640"/>
    </row>
    <row r="126641" spans="11:11">
      <c r="K126641"/>
    </row>
    <row r="126642" spans="11:11">
      <c r="K126642"/>
    </row>
    <row r="126643" spans="11:11">
      <c r="K126643"/>
    </row>
    <row r="126644" spans="11:11">
      <c r="K126644"/>
    </row>
    <row r="126645" spans="11:11">
      <c r="K126645"/>
    </row>
    <row r="126646" spans="11:11">
      <c r="K126646"/>
    </row>
    <row r="126647" spans="11:11">
      <c r="K126647"/>
    </row>
    <row r="126648" spans="11:11">
      <c r="K126648"/>
    </row>
    <row r="126649" spans="11:11">
      <c r="K126649"/>
    </row>
    <row r="126650" spans="11:11">
      <c r="K126650"/>
    </row>
    <row r="126651" spans="11:11">
      <c r="K126651"/>
    </row>
    <row r="126652" spans="11:11">
      <c r="K126652"/>
    </row>
    <row r="126653" spans="11:11">
      <c r="K126653"/>
    </row>
    <row r="126654" spans="11:11">
      <c r="K126654"/>
    </row>
    <row r="126655" spans="11:11">
      <c r="K126655"/>
    </row>
    <row r="126656" spans="11:11">
      <c r="K126656"/>
    </row>
    <row r="126657" spans="11:11">
      <c r="K126657"/>
    </row>
    <row r="126658" spans="11:11">
      <c r="K126658"/>
    </row>
    <row r="126659" spans="11:11">
      <c r="K126659"/>
    </row>
    <row r="126660" spans="11:11">
      <c r="K126660"/>
    </row>
    <row r="126661" spans="11:11">
      <c r="K126661"/>
    </row>
    <row r="126662" spans="11:11">
      <c r="K126662"/>
    </row>
    <row r="126663" spans="11:11">
      <c r="K126663"/>
    </row>
    <row r="126664" spans="11:11">
      <c r="K126664"/>
    </row>
    <row r="126665" spans="11:11">
      <c r="K126665"/>
    </row>
    <row r="126666" spans="11:11">
      <c r="K126666"/>
    </row>
    <row r="126667" spans="11:11">
      <c r="K126667"/>
    </row>
    <row r="126668" spans="11:11">
      <c r="K126668"/>
    </row>
    <row r="126669" spans="11:11">
      <c r="K126669"/>
    </row>
    <row r="126670" spans="11:11">
      <c r="K126670"/>
    </row>
    <row r="126671" spans="11:11">
      <c r="K126671"/>
    </row>
    <row r="126672" spans="11:11">
      <c r="K126672"/>
    </row>
    <row r="126673" spans="11:11">
      <c r="K126673"/>
    </row>
    <row r="126674" spans="11:11">
      <c r="K126674"/>
    </row>
    <row r="126675" spans="11:11">
      <c r="K126675"/>
    </row>
    <row r="126676" spans="11:11">
      <c r="K126676"/>
    </row>
    <row r="126677" spans="11:11">
      <c r="K126677"/>
    </row>
    <row r="126678" spans="11:11">
      <c r="K126678"/>
    </row>
    <row r="126679" spans="11:11">
      <c r="K126679"/>
    </row>
    <row r="126680" spans="11:11">
      <c r="K126680"/>
    </row>
    <row r="126681" spans="11:11">
      <c r="K126681"/>
    </row>
    <row r="126682" spans="11:11">
      <c r="K126682"/>
    </row>
    <row r="126683" spans="11:11">
      <c r="K126683"/>
    </row>
    <row r="126684" spans="11:11">
      <c r="K126684"/>
    </row>
    <row r="126685" spans="11:11">
      <c r="K126685"/>
    </row>
    <row r="126686" spans="11:11">
      <c r="K126686"/>
    </row>
    <row r="126687" spans="11:11">
      <c r="K126687"/>
    </row>
    <row r="126688" spans="11:11">
      <c r="K126688"/>
    </row>
    <row r="126689" spans="11:11">
      <c r="K126689"/>
    </row>
    <row r="126690" spans="11:11">
      <c r="K126690"/>
    </row>
    <row r="126691" spans="11:11">
      <c r="K126691"/>
    </row>
    <row r="126692" spans="11:11">
      <c r="K126692"/>
    </row>
    <row r="126693" spans="11:11">
      <c r="K126693"/>
    </row>
    <row r="126694" spans="11:11">
      <c r="K126694"/>
    </row>
    <row r="126695" spans="11:11">
      <c r="K126695"/>
    </row>
    <row r="126696" spans="11:11">
      <c r="K126696"/>
    </row>
    <row r="126697" spans="11:11">
      <c r="K126697"/>
    </row>
    <row r="126698" spans="11:11">
      <c r="K126698"/>
    </row>
    <row r="126699" spans="11:11">
      <c r="K126699"/>
    </row>
    <row r="126700" spans="11:11">
      <c r="K126700"/>
    </row>
    <row r="126701" spans="11:11">
      <c r="K126701"/>
    </row>
    <row r="126702" spans="11:11">
      <c r="K126702"/>
    </row>
    <row r="126703" spans="11:11">
      <c r="K126703"/>
    </row>
    <row r="126704" spans="11:11">
      <c r="K126704"/>
    </row>
    <row r="126705" spans="11:11">
      <c r="K126705"/>
    </row>
    <row r="126706" spans="11:11">
      <c r="K126706"/>
    </row>
    <row r="126707" spans="11:11">
      <c r="K126707"/>
    </row>
    <row r="126708" spans="11:11">
      <c r="K126708"/>
    </row>
    <row r="126709" spans="11:11">
      <c r="K126709"/>
    </row>
    <row r="126710" spans="11:11">
      <c r="K126710"/>
    </row>
    <row r="126711" spans="11:11">
      <c r="K126711"/>
    </row>
    <row r="126712" spans="11:11">
      <c r="K126712"/>
    </row>
    <row r="126713" spans="11:11">
      <c r="K126713"/>
    </row>
    <row r="126714" spans="11:11">
      <c r="K126714"/>
    </row>
    <row r="126715" spans="11:11">
      <c r="K126715"/>
    </row>
    <row r="126716" spans="11:11">
      <c r="K126716"/>
    </row>
    <row r="126717" spans="11:11">
      <c r="K126717"/>
    </row>
    <row r="126718" spans="11:11">
      <c r="K126718"/>
    </row>
    <row r="126719" spans="11:11">
      <c r="K126719"/>
    </row>
    <row r="126720" spans="11:11">
      <c r="K126720"/>
    </row>
    <row r="126721" spans="11:11">
      <c r="K126721"/>
    </row>
    <row r="126722" spans="11:11">
      <c r="K126722"/>
    </row>
    <row r="126723" spans="11:11">
      <c r="K126723"/>
    </row>
    <row r="126724" spans="11:11">
      <c r="K126724"/>
    </row>
    <row r="126725" spans="11:11">
      <c r="K126725"/>
    </row>
    <row r="126726" spans="11:11">
      <c r="K126726"/>
    </row>
    <row r="126727" spans="11:11">
      <c r="K126727"/>
    </row>
    <row r="126728" spans="11:11">
      <c r="K126728"/>
    </row>
    <row r="126729" spans="11:11">
      <c r="K126729"/>
    </row>
    <row r="126730" spans="11:11">
      <c r="K126730"/>
    </row>
    <row r="126731" spans="11:11">
      <c r="K126731"/>
    </row>
    <row r="126732" spans="11:11">
      <c r="K126732"/>
    </row>
    <row r="126733" spans="11:11">
      <c r="K126733"/>
    </row>
    <row r="126734" spans="11:11">
      <c r="K126734"/>
    </row>
    <row r="126735" spans="11:11">
      <c r="K126735"/>
    </row>
    <row r="126736" spans="11:11">
      <c r="K126736"/>
    </row>
    <row r="126737" spans="11:11">
      <c r="K126737"/>
    </row>
    <row r="126738" spans="11:11">
      <c r="K126738"/>
    </row>
    <row r="126739" spans="11:11">
      <c r="K126739"/>
    </row>
    <row r="126740" spans="11:11">
      <c r="K126740"/>
    </row>
    <row r="126741" spans="11:11">
      <c r="K126741"/>
    </row>
    <row r="126742" spans="11:11">
      <c r="K126742"/>
    </row>
    <row r="126743" spans="11:11">
      <c r="K126743"/>
    </row>
    <row r="126744" spans="11:11">
      <c r="K126744"/>
    </row>
    <row r="126745" spans="11:11">
      <c r="K126745"/>
    </row>
    <row r="126746" spans="11:11">
      <c r="K126746"/>
    </row>
    <row r="126747" spans="11:11">
      <c r="K126747"/>
    </row>
    <row r="126748" spans="11:11">
      <c r="K126748"/>
    </row>
    <row r="126749" spans="11:11">
      <c r="K126749"/>
    </row>
    <row r="126750" spans="11:11">
      <c r="K126750"/>
    </row>
    <row r="126751" spans="11:11">
      <c r="K126751"/>
    </row>
    <row r="126752" spans="11:11">
      <c r="K126752"/>
    </row>
    <row r="126753" spans="11:11">
      <c r="K126753"/>
    </row>
    <row r="126754" spans="11:11">
      <c r="K126754"/>
    </row>
    <row r="126755" spans="11:11">
      <c r="K126755"/>
    </row>
    <row r="126756" spans="11:11">
      <c r="K126756"/>
    </row>
    <row r="126757" spans="11:11">
      <c r="K126757"/>
    </row>
    <row r="126758" spans="11:11">
      <c r="K126758"/>
    </row>
    <row r="126759" spans="11:11">
      <c r="K126759"/>
    </row>
    <row r="126760" spans="11:11">
      <c r="K126760"/>
    </row>
    <row r="126761" spans="11:11">
      <c r="K126761"/>
    </row>
    <row r="126762" spans="11:11">
      <c r="K126762"/>
    </row>
    <row r="126763" spans="11:11">
      <c r="K126763"/>
    </row>
    <row r="126764" spans="11:11">
      <c r="K126764"/>
    </row>
    <row r="126765" spans="11:11">
      <c r="K126765"/>
    </row>
    <row r="126766" spans="11:11">
      <c r="K126766"/>
    </row>
    <row r="126767" spans="11:11">
      <c r="K126767"/>
    </row>
    <row r="126768" spans="11:11">
      <c r="K126768"/>
    </row>
    <row r="126769" spans="11:11">
      <c r="K126769"/>
    </row>
    <row r="126770" spans="11:11">
      <c r="K126770"/>
    </row>
    <row r="126771" spans="11:11">
      <c r="K126771"/>
    </row>
    <row r="126772" spans="11:11">
      <c r="K126772"/>
    </row>
    <row r="126773" spans="11:11">
      <c r="K126773"/>
    </row>
    <row r="126774" spans="11:11">
      <c r="K126774"/>
    </row>
    <row r="126775" spans="11:11">
      <c r="K126775"/>
    </row>
    <row r="126776" spans="11:11">
      <c r="K126776"/>
    </row>
    <row r="126777" spans="11:11">
      <c r="K126777"/>
    </row>
    <row r="126778" spans="11:11">
      <c r="K126778"/>
    </row>
    <row r="126779" spans="11:11">
      <c r="K126779"/>
    </row>
    <row r="126780" spans="11:11">
      <c r="K126780"/>
    </row>
    <row r="126781" spans="11:11">
      <c r="K126781"/>
    </row>
    <row r="126782" spans="11:11">
      <c r="K126782"/>
    </row>
    <row r="126783" spans="11:11">
      <c r="K126783"/>
    </row>
    <row r="126784" spans="11:11">
      <c r="K126784"/>
    </row>
    <row r="126785" spans="11:11">
      <c r="K126785"/>
    </row>
    <row r="126786" spans="11:11">
      <c r="K126786"/>
    </row>
    <row r="126787" spans="11:11">
      <c r="K126787"/>
    </row>
    <row r="126788" spans="11:11">
      <c r="K126788"/>
    </row>
    <row r="126789" spans="11:11">
      <c r="K126789"/>
    </row>
    <row r="126790" spans="11:11">
      <c r="K126790"/>
    </row>
    <row r="126791" spans="11:11">
      <c r="K126791"/>
    </row>
    <row r="126792" spans="11:11">
      <c r="K126792"/>
    </row>
    <row r="126793" spans="11:11">
      <c r="K126793"/>
    </row>
    <row r="126794" spans="11:11">
      <c r="K126794"/>
    </row>
    <row r="126795" spans="11:11">
      <c r="K126795"/>
    </row>
    <row r="126796" spans="11:11">
      <c r="K126796"/>
    </row>
    <row r="126797" spans="11:11">
      <c r="K126797"/>
    </row>
    <row r="126798" spans="11:11">
      <c r="K126798"/>
    </row>
    <row r="126799" spans="11:11">
      <c r="K126799"/>
    </row>
    <row r="126800" spans="11:11">
      <c r="K126800"/>
    </row>
    <row r="126801" spans="11:11">
      <c r="K126801"/>
    </row>
    <row r="126802" spans="11:11">
      <c r="K126802"/>
    </row>
    <row r="126803" spans="11:11">
      <c r="K126803"/>
    </row>
    <row r="126804" spans="11:11">
      <c r="K126804"/>
    </row>
    <row r="126805" spans="11:11">
      <c r="K126805"/>
    </row>
    <row r="126806" spans="11:11">
      <c r="K126806"/>
    </row>
    <row r="126807" spans="11:11">
      <c r="K126807"/>
    </row>
    <row r="126808" spans="11:11">
      <c r="K126808"/>
    </row>
    <row r="126809" spans="11:11">
      <c r="K126809"/>
    </row>
    <row r="126810" spans="11:11">
      <c r="K126810"/>
    </row>
    <row r="126811" spans="11:11">
      <c r="K126811"/>
    </row>
    <row r="126812" spans="11:11">
      <c r="K126812"/>
    </row>
    <row r="126813" spans="11:11">
      <c r="K126813"/>
    </row>
    <row r="126814" spans="11:11">
      <c r="K126814"/>
    </row>
    <row r="126815" spans="11:11">
      <c r="K126815"/>
    </row>
    <row r="126816" spans="11:11">
      <c r="K126816"/>
    </row>
    <row r="126817" spans="11:11">
      <c r="K126817"/>
    </row>
    <row r="126818" spans="11:11">
      <c r="K126818"/>
    </row>
    <row r="126819" spans="11:11">
      <c r="K126819"/>
    </row>
    <row r="126820" spans="11:11">
      <c r="K126820"/>
    </row>
    <row r="126821" spans="11:11">
      <c r="K126821"/>
    </row>
    <row r="126822" spans="11:11">
      <c r="K126822"/>
    </row>
    <row r="126823" spans="11:11">
      <c r="K126823"/>
    </row>
    <row r="126824" spans="11:11">
      <c r="K126824"/>
    </row>
    <row r="126825" spans="11:11">
      <c r="K126825"/>
    </row>
    <row r="126826" spans="11:11">
      <c r="K126826"/>
    </row>
    <row r="126827" spans="11:11">
      <c r="K126827"/>
    </row>
    <row r="126828" spans="11:11">
      <c r="K126828"/>
    </row>
    <row r="126829" spans="11:11">
      <c r="K126829"/>
    </row>
    <row r="126830" spans="11:11">
      <c r="K126830"/>
    </row>
    <row r="126831" spans="11:11">
      <c r="K126831"/>
    </row>
    <row r="126832" spans="11:11">
      <c r="K126832"/>
    </row>
    <row r="126833" spans="11:11">
      <c r="K126833"/>
    </row>
    <row r="126834" spans="11:11">
      <c r="K126834"/>
    </row>
    <row r="126835" spans="11:11">
      <c r="K126835"/>
    </row>
    <row r="126836" spans="11:11">
      <c r="K126836"/>
    </row>
    <row r="126837" spans="11:11">
      <c r="K126837"/>
    </row>
    <row r="126838" spans="11:11">
      <c r="K126838"/>
    </row>
    <row r="126839" spans="11:11">
      <c r="K126839"/>
    </row>
    <row r="126840" spans="11:11">
      <c r="K126840"/>
    </row>
    <row r="126841" spans="11:11">
      <c r="K126841"/>
    </row>
    <row r="126842" spans="11:11">
      <c r="K126842"/>
    </row>
    <row r="126843" spans="11:11">
      <c r="K126843"/>
    </row>
    <row r="126844" spans="11:11">
      <c r="K126844"/>
    </row>
    <row r="126845" spans="11:11">
      <c r="K126845"/>
    </row>
    <row r="126846" spans="11:11">
      <c r="K126846"/>
    </row>
    <row r="126847" spans="11:11">
      <c r="K126847"/>
    </row>
    <row r="126848" spans="11:11">
      <c r="K126848"/>
    </row>
    <row r="126849" spans="11:11">
      <c r="K126849"/>
    </row>
    <row r="126850" spans="11:11">
      <c r="K126850"/>
    </row>
    <row r="126851" spans="11:11">
      <c r="K126851"/>
    </row>
    <row r="126852" spans="11:11">
      <c r="K126852"/>
    </row>
    <row r="126853" spans="11:11">
      <c r="K126853"/>
    </row>
    <row r="126854" spans="11:11">
      <c r="K126854"/>
    </row>
    <row r="126855" spans="11:11">
      <c r="K126855"/>
    </row>
    <row r="126856" spans="11:11">
      <c r="K126856"/>
    </row>
    <row r="126857" spans="11:11">
      <c r="K126857"/>
    </row>
    <row r="126858" spans="11:11">
      <c r="K126858"/>
    </row>
    <row r="126859" spans="11:11">
      <c r="K126859"/>
    </row>
    <row r="126860" spans="11:11">
      <c r="K126860"/>
    </row>
    <row r="126861" spans="11:11">
      <c r="K126861"/>
    </row>
    <row r="126862" spans="11:11">
      <c r="K126862"/>
    </row>
    <row r="126863" spans="11:11">
      <c r="K126863"/>
    </row>
    <row r="126864" spans="11:11">
      <c r="K126864"/>
    </row>
    <row r="126865" spans="11:11">
      <c r="K126865"/>
    </row>
    <row r="126866" spans="11:11">
      <c r="K126866"/>
    </row>
    <row r="126867" spans="11:11">
      <c r="K126867"/>
    </row>
    <row r="126868" spans="11:11">
      <c r="K126868"/>
    </row>
    <row r="126869" spans="11:11">
      <c r="K126869"/>
    </row>
    <row r="126870" spans="11:11">
      <c r="K126870"/>
    </row>
    <row r="126871" spans="11:11">
      <c r="K126871"/>
    </row>
    <row r="126872" spans="11:11">
      <c r="K126872"/>
    </row>
    <row r="126873" spans="11:11">
      <c r="K126873"/>
    </row>
    <row r="126874" spans="11:11">
      <c r="K126874"/>
    </row>
    <row r="126875" spans="11:11">
      <c r="K126875"/>
    </row>
    <row r="126876" spans="11:11">
      <c r="K126876"/>
    </row>
    <row r="126877" spans="11:11">
      <c r="K126877"/>
    </row>
    <row r="126878" spans="11:11">
      <c r="K126878"/>
    </row>
    <row r="126879" spans="11:11">
      <c r="K126879"/>
    </row>
    <row r="126880" spans="11:11">
      <c r="K126880"/>
    </row>
    <row r="126881" spans="11:11">
      <c r="K126881"/>
    </row>
    <row r="126882" spans="11:11">
      <c r="K126882"/>
    </row>
    <row r="126883" spans="11:11">
      <c r="K126883"/>
    </row>
    <row r="126884" spans="11:11">
      <c r="K126884"/>
    </row>
    <row r="126885" spans="11:11">
      <c r="K126885"/>
    </row>
    <row r="126886" spans="11:11">
      <c r="K126886"/>
    </row>
    <row r="126887" spans="11:11">
      <c r="K126887"/>
    </row>
    <row r="126888" spans="11:11">
      <c r="K126888"/>
    </row>
    <row r="126889" spans="11:11">
      <c r="K126889"/>
    </row>
    <row r="126890" spans="11:11">
      <c r="K126890"/>
    </row>
    <row r="126891" spans="11:11">
      <c r="K126891"/>
    </row>
    <row r="126892" spans="11:11">
      <c r="K126892"/>
    </row>
    <row r="126893" spans="11:11">
      <c r="K126893"/>
    </row>
    <row r="126894" spans="11:11">
      <c r="K126894"/>
    </row>
    <row r="126895" spans="11:11">
      <c r="K126895"/>
    </row>
    <row r="126896" spans="11:11">
      <c r="K126896"/>
    </row>
    <row r="126897" spans="11:11">
      <c r="K126897"/>
    </row>
    <row r="126898" spans="11:11">
      <c r="K126898"/>
    </row>
    <row r="126899" spans="11:11">
      <c r="K126899"/>
    </row>
    <row r="126900" spans="11:11">
      <c r="K126900"/>
    </row>
    <row r="126901" spans="11:11">
      <c r="K126901"/>
    </row>
    <row r="126902" spans="11:11">
      <c r="K126902"/>
    </row>
    <row r="126903" spans="11:11">
      <c r="K126903"/>
    </row>
    <row r="126904" spans="11:11">
      <c r="K126904"/>
    </row>
    <row r="126905" spans="11:11">
      <c r="K126905"/>
    </row>
    <row r="126906" spans="11:11">
      <c r="K126906"/>
    </row>
    <row r="126907" spans="11:11">
      <c r="K126907"/>
    </row>
    <row r="126908" spans="11:11">
      <c r="K126908"/>
    </row>
    <row r="126909" spans="11:11">
      <c r="K126909"/>
    </row>
    <row r="126910" spans="11:11">
      <c r="K126910"/>
    </row>
    <row r="126911" spans="11:11">
      <c r="K126911"/>
    </row>
    <row r="126912" spans="11:11">
      <c r="K126912"/>
    </row>
    <row r="126913" spans="11:11">
      <c r="K126913"/>
    </row>
    <row r="126914" spans="11:11">
      <c r="K126914"/>
    </row>
    <row r="126915" spans="11:11">
      <c r="K126915"/>
    </row>
    <row r="126916" spans="11:11">
      <c r="K126916"/>
    </row>
    <row r="126917" spans="11:11">
      <c r="K126917"/>
    </row>
    <row r="126918" spans="11:11">
      <c r="K126918"/>
    </row>
    <row r="126919" spans="11:11">
      <c r="K126919"/>
    </row>
    <row r="126920" spans="11:11">
      <c r="K126920"/>
    </row>
    <row r="126921" spans="11:11">
      <c r="K126921"/>
    </row>
    <row r="126922" spans="11:11">
      <c r="K126922"/>
    </row>
    <row r="126923" spans="11:11">
      <c r="K126923"/>
    </row>
    <row r="126924" spans="11:11">
      <c r="K126924"/>
    </row>
    <row r="126925" spans="11:11">
      <c r="K126925"/>
    </row>
    <row r="126926" spans="11:11">
      <c r="K126926"/>
    </row>
    <row r="126927" spans="11:11">
      <c r="K126927"/>
    </row>
    <row r="126928" spans="11:11">
      <c r="K126928"/>
    </row>
    <row r="126929" spans="11:11">
      <c r="K126929"/>
    </row>
    <row r="126930" spans="11:11">
      <c r="K126930"/>
    </row>
    <row r="126931" spans="11:11">
      <c r="K126931"/>
    </row>
    <row r="126932" spans="11:11">
      <c r="K126932"/>
    </row>
    <row r="126933" spans="11:11">
      <c r="K126933"/>
    </row>
    <row r="126934" spans="11:11">
      <c r="K126934"/>
    </row>
    <row r="126935" spans="11:11">
      <c r="K126935"/>
    </row>
    <row r="126936" spans="11:11">
      <c r="K126936"/>
    </row>
    <row r="126937" spans="11:11">
      <c r="K126937"/>
    </row>
    <row r="126938" spans="11:11">
      <c r="K126938"/>
    </row>
    <row r="126939" spans="11:11">
      <c r="K126939"/>
    </row>
    <row r="126940" spans="11:11">
      <c r="K126940"/>
    </row>
    <row r="126941" spans="11:11">
      <c r="K126941"/>
    </row>
    <row r="126942" spans="11:11">
      <c r="K126942"/>
    </row>
    <row r="126943" spans="11:11">
      <c r="K126943"/>
    </row>
    <row r="126944" spans="11:11">
      <c r="K126944"/>
    </row>
    <row r="126945" spans="11:11">
      <c r="K126945"/>
    </row>
    <row r="126946" spans="11:11">
      <c r="K126946"/>
    </row>
    <row r="126947" spans="11:11">
      <c r="K126947"/>
    </row>
    <row r="126948" spans="11:11">
      <c r="K126948"/>
    </row>
    <row r="126949" spans="11:11">
      <c r="K126949"/>
    </row>
    <row r="126950" spans="11:11">
      <c r="K126950"/>
    </row>
    <row r="126951" spans="11:11">
      <c r="K126951"/>
    </row>
    <row r="126952" spans="11:11">
      <c r="K126952"/>
    </row>
    <row r="126953" spans="11:11">
      <c r="K126953"/>
    </row>
    <row r="126954" spans="11:11">
      <c r="K126954"/>
    </row>
    <row r="126955" spans="11:11">
      <c r="K126955"/>
    </row>
    <row r="126956" spans="11:11">
      <c r="K126956"/>
    </row>
    <row r="126957" spans="11:11">
      <c r="K126957"/>
    </row>
    <row r="126958" spans="11:11">
      <c r="K126958"/>
    </row>
    <row r="126959" spans="11:11">
      <c r="K126959"/>
    </row>
    <row r="126960" spans="11:11">
      <c r="K126960"/>
    </row>
    <row r="126961" spans="11:11">
      <c r="K126961"/>
    </row>
    <row r="126962" spans="11:11">
      <c r="K126962"/>
    </row>
    <row r="126963" spans="11:11">
      <c r="K126963"/>
    </row>
    <row r="126964" spans="11:11">
      <c r="K126964"/>
    </row>
    <row r="126965" spans="11:11">
      <c r="K126965"/>
    </row>
    <row r="126966" spans="11:11">
      <c r="K126966"/>
    </row>
    <row r="126967" spans="11:11">
      <c r="K126967"/>
    </row>
    <row r="126968" spans="11:11">
      <c r="K126968"/>
    </row>
    <row r="126969" spans="11:11">
      <c r="K126969"/>
    </row>
    <row r="126970" spans="11:11">
      <c r="K126970"/>
    </row>
    <row r="126971" spans="11:11">
      <c r="K126971"/>
    </row>
    <row r="126972" spans="11:11">
      <c r="K126972"/>
    </row>
    <row r="126973" spans="11:11">
      <c r="K126973"/>
    </row>
    <row r="126974" spans="11:11">
      <c r="K126974"/>
    </row>
    <row r="126975" spans="11:11">
      <c r="K126975"/>
    </row>
    <row r="126976" spans="11:11">
      <c r="K126976"/>
    </row>
    <row r="126977" spans="11:11">
      <c r="K126977"/>
    </row>
    <row r="126978" spans="11:11">
      <c r="K126978"/>
    </row>
    <row r="126979" spans="11:11">
      <c r="K126979"/>
    </row>
    <row r="126980" spans="11:11">
      <c r="K126980"/>
    </row>
    <row r="126981" spans="11:11">
      <c r="K126981"/>
    </row>
    <row r="126982" spans="11:11">
      <c r="K126982"/>
    </row>
    <row r="126983" spans="11:11">
      <c r="K126983"/>
    </row>
    <row r="126984" spans="11:11">
      <c r="K126984"/>
    </row>
    <row r="126985" spans="11:11">
      <c r="K126985"/>
    </row>
    <row r="126986" spans="11:11">
      <c r="K126986"/>
    </row>
    <row r="126987" spans="11:11">
      <c r="K126987"/>
    </row>
    <row r="126988" spans="11:11">
      <c r="K126988"/>
    </row>
    <row r="126989" spans="11:11">
      <c r="K126989"/>
    </row>
    <row r="126990" spans="11:11">
      <c r="K126990"/>
    </row>
    <row r="126991" spans="11:11">
      <c r="K126991"/>
    </row>
    <row r="126992" spans="11:11">
      <c r="K126992"/>
    </row>
    <row r="126993" spans="11:11">
      <c r="K126993"/>
    </row>
    <row r="126994" spans="11:11">
      <c r="K126994"/>
    </row>
    <row r="126995" spans="11:11">
      <c r="K126995"/>
    </row>
    <row r="126996" spans="11:11">
      <c r="K126996"/>
    </row>
    <row r="126997" spans="11:11">
      <c r="K126997"/>
    </row>
    <row r="126998" spans="11:11">
      <c r="K126998"/>
    </row>
    <row r="126999" spans="11:11">
      <c r="K126999"/>
    </row>
    <row r="127000" spans="11:11">
      <c r="K127000"/>
    </row>
    <row r="127001" spans="11:11">
      <c r="K127001"/>
    </row>
    <row r="127002" spans="11:11">
      <c r="K127002"/>
    </row>
    <row r="127003" spans="11:11">
      <c r="K127003"/>
    </row>
    <row r="127004" spans="11:11">
      <c r="K127004"/>
    </row>
    <row r="127005" spans="11:11">
      <c r="K127005"/>
    </row>
    <row r="127006" spans="11:11">
      <c r="K127006"/>
    </row>
    <row r="127007" spans="11:11">
      <c r="K127007"/>
    </row>
    <row r="127008" spans="11:11">
      <c r="K127008"/>
    </row>
    <row r="127009" spans="11:11">
      <c r="K127009"/>
    </row>
    <row r="127010" spans="11:11">
      <c r="K127010"/>
    </row>
    <row r="127011" spans="11:11">
      <c r="K127011"/>
    </row>
    <row r="127012" spans="11:11">
      <c r="K127012"/>
    </row>
    <row r="127013" spans="11:11">
      <c r="K127013"/>
    </row>
    <row r="127014" spans="11:11">
      <c r="K127014"/>
    </row>
    <row r="127015" spans="11:11">
      <c r="K127015"/>
    </row>
    <row r="127016" spans="11:11">
      <c r="K127016"/>
    </row>
    <row r="127017" spans="11:11">
      <c r="K127017"/>
    </row>
    <row r="127018" spans="11:11">
      <c r="K127018"/>
    </row>
    <row r="127019" spans="11:11">
      <c r="K127019"/>
    </row>
    <row r="127020" spans="11:11">
      <c r="K127020"/>
    </row>
    <row r="127021" spans="11:11">
      <c r="K127021"/>
    </row>
    <row r="127022" spans="11:11">
      <c r="K127022"/>
    </row>
    <row r="127023" spans="11:11">
      <c r="K127023"/>
    </row>
    <row r="127024" spans="11:11">
      <c r="K127024"/>
    </row>
    <row r="127025" spans="11:11">
      <c r="K127025"/>
    </row>
    <row r="127026" spans="11:11">
      <c r="K127026"/>
    </row>
    <row r="127027" spans="11:11">
      <c r="K127027"/>
    </row>
    <row r="127028" spans="11:11">
      <c r="K127028"/>
    </row>
    <row r="127029" spans="11:11">
      <c r="K127029"/>
    </row>
    <row r="127030" spans="11:11">
      <c r="K127030"/>
    </row>
    <row r="127031" spans="11:11">
      <c r="K127031"/>
    </row>
    <row r="127032" spans="11:11">
      <c r="K127032"/>
    </row>
    <row r="127033" spans="11:11">
      <c r="K127033"/>
    </row>
    <row r="127034" spans="11:11">
      <c r="K127034"/>
    </row>
    <row r="127035" spans="11:11">
      <c r="K127035"/>
    </row>
    <row r="127036" spans="11:11">
      <c r="K127036"/>
    </row>
    <row r="127037" spans="11:11">
      <c r="K127037"/>
    </row>
    <row r="127038" spans="11:11">
      <c r="K127038"/>
    </row>
    <row r="127039" spans="11:11">
      <c r="K127039"/>
    </row>
    <row r="127040" spans="11:11">
      <c r="K127040"/>
    </row>
    <row r="127041" spans="11:11">
      <c r="K127041"/>
    </row>
    <row r="127042" spans="11:11">
      <c r="K127042"/>
    </row>
    <row r="127043" spans="11:11">
      <c r="K127043"/>
    </row>
    <row r="127044" spans="11:11">
      <c r="K127044"/>
    </row>
    <row r="127045" spans="11:11">
      <c r="K127045"/>
    </row>
    <row r="127046" spans="11:11">
      <c r="K127046"/>
    </row>
    <row r="127047" spans="11:11">
      <c r="K127047"/>
    </row>
    <row r="127048" spans="11:11">
      <c r="K127048"/>
    </row>
    <row r="127049" spans="11:11">
      <c r="K127049"/>
    </row>
    <row r="127050" spans="11:11">
      <c r="K127050"/>
    </row>
    <row r="127051" spans="11:11">
      <c r="K127051"/>
    </row>
    <row r="127052" spans="11:11">
      <c r="K127052"/>
    </row>
    <row r="127053" spans="11:11">
      <c r="K127053"/>
    </row>
    <row r="127054" spans="11:11">
      <c r="K127054"/>
    </row>
    <row r="127055" spans="11:11">
      <c r="K127055"/>
    </row>
    <row r="127056" spans="11:11">
      <c r="K127056"/>
    </row>
    <row r="127057" spans="11:11">
      <c r="K127057"/>
    </row>
    <row r="127058" spans="11:11">
      <c r="K127058"/>
    </row>
    <row r="127059" spans="11:11">
      <c r="K127059"/>
    </row>
    <row r="127060" spans="11:11">
      <c r="K127060"/>
    </row>
    <row r="127061" spans="11:11">
      <c r="K127061"/>
    </row>
    <row r="127062" spans="11:11">
      <c r="K127062"/>
    </row>
    <row r="127063" spans="11:11">
      <c r="K127063"/>
    </row>
    <row r="127064" spans="11:11">
      <c r="K127064"/>
    </row>
    <row r="127065" spans="11:11">
      <c r="K127065"/>
    </row>
    <row r="127066" spans="11:11">
      <c r="K127066"/>
    </row>
    <row r="127067" spans="11:11">
      <c r="K127067"/>
    </row>
    <row r="127068" spans="11:11">
      <c r="K127068"/>
    </row>
    <row r="127069" spans="11:11">
      <c r="K127069"/>
    </row>
    <row r="127070" spans="11:11">
      <c r="K127070"/>
    </row>
    <row r="127071" spans="11:11">
      <c r="K127071"/>
    </row>
    <row r="127072" spans="11:11">
      <c r="K127072"/>
    </row>
    <row r="127073" spans="11:11">
      <c r="K127073"/>
    </row>
    <row r="127074" spans="11:11">
      <c r="K127074"/>
    </row>
    <row r="127075" spans="11:11">
      <c r="K127075"/>
    </row>
    <row r="127076" spans="11:11">
      <c r="K127076"/>
    </row>
    <row r="127077" spans="11:11">
      <c r="K127077"/>
    </row>
    <row r="127078" spans="11:11">
      <c r="K127078"/>
    </row>
    <row r="127079" spans="11:11">
      <c r="K127079"/>
    </row>
    <row r="127080" spans="11:11">
      <c r="K127080"/>
    </row>
    <row r="127081" spans="11:11">
      <c r="K127081"/>
    </row>
    <row r="127082" spans="11:11">
      <c r="K127082"/>
    </row>
    <row r="127083" spans="11:11">
      <c r="K127083"/>
    </row>
    <row r="127084" spans="11:11">
      <c r="K127084"/>
    </row>
    <row r="127085" spans="11:11">
      <c r="K127085"/>
    </row>
    <row r="127086" spans="11:11">
      <c r="K127086"/>
    </row>
    <row r="127087" spans="11:11">
      <c r="K127087"/>
    </row>
    <row r="127088" spans="11:11">
      <c r="K127088"/>
    </row>
    <row r="127089" spans="11:11">
      <c r="K127089"/>
    </row>
    <row r="127090" spans="11:11">
      <c r="K127090"/>
    </row>
    <row r="127091" spans="11:11">
      <c r="K127091"/>
    </row>
    <row r="127092" spans="11:11">
      <c r="K127092"/>
    </row>
    <row r="127093" spans="11:11">
      <c r="K127093"/>
    </row>
    <row r="127094" spans="11:11">
      <c r="K127094"/>
    </row>
    <row r="127095" spans="11:11">
      <c r="K127095"/>
    </row>
    <row r="127096" spans="11:11">
      <c r="K127096"/>
    </row>
    <row r="127097" spans="11:11">
      <c r="K127097"/>
    </row>
    <row r="127098" spans="11:11">
      <c r="K127098"/>
    </row>
    <row r="127099" spans="11:11">
      <c r="K127099"/>
    </row>
    <row r="127100" spans="11:11">
      <c r="K127100"/>
    </row>
    <row r="127101" spans="11:11">
      <c r="K127101"/>
    </row>
    <row r="127102" spans="11:11">
      <c r="K127102"/>
    </row>
    <row r="127103" spans="11:11">
      <c r="K127103"/>
    </row>
    <row r="127104" spans="11:11">
      <c r="K127104"/>
    </row>
    <row r="127105" spans="11:11">
      <c r="K127105"/>
    </row>
    <row r="127106" spans="11:11">
      <c r="K127106"/>
    </row>
    <row r="127107" spans="11:11">
      <c r="K127107"/>
    </row>
    <row r="127108" spans="11:11">
      <c r="K127108"/>
    </row>
    <row r="127109" spans="11:11">
      <c r="K127109"/>
    </row>
    <row r="127110" spans="11:11">
      <c r="K127110"/>
    </row>
    <row r="127111" spans="11:11">
      <c r="K127111"/>
    </row>
    <row r="127112" spans="11:11">
      <c r="K127112"/>
    </row>
    <row r="127113" spans="11:11">
      <c r="K127113"/>
    </row>
    <row r="127114" spans="11:11">
      <c r="K127114"/>
    </row>
    <row r="127115" spans="11:11">
      <c r="K127115"/>
    </row>
    <row r="127116" spans="11:11">
      <c r="K127116"/>
    </row>
    <row r="127117" spans="11:11">
      <c r="K127117"/>
    </row>
    <row r="127118" spans="11:11">
      <c r="K127118"/>
    </row>
    <row r="127119" spans="11:11">
      <c r="K127119"/>
    </row>
    <row r="127120" spans="11:11">
      <c r="K127120"/>
    </row>
    <row r="127121" spans="11:11">
      <c r="K127121"/>
    </row>
    <row r="127122" spans="11:11">
      <c r="K127122"/>
    </row>
    <row r="127123" spans="11:11">
      <c r="K127123"/>
    </row>
    <row r="127124" spans="11:11">
      <c r="K127124"/>
    </row>
    <row r="127125" spans="11:11">
      <c r="K127125"/>
    </row>
    <row r="127126" spans="11:11">
      <c r="K127126"/>
    </row>
    <row r="127127" spans="11:11">
      <c r="K127127"/>
    </row>
    <row r="127128" spans="11:11">
      <c r="K127128"/>
    </row>
    <row r="127129" spans="11:11">
      <c r="K127129"/>
    </row>
    <row r="127130" spans="11:11">
      <c r="K127130"/>
    </row>
    <row r="127131" spans="11:11">
      <c r="K127131"/>
    </row>
    <row r="127132" spans="11:11">
      <c r="K127132"/>
    </row>
    <row r="127133" spans="11:11">
      <c r="K127133"/>
    </row>
    <row r="127134" spans="11:11">
      <c r="K127134"/>
    </row>
    <row r="127135" spans="11:11">
      <c r="K127135"/>
    </row>
    <row r="127136" spans="11:11">
      <c r="K127136"/>
    </row>
    <row r="127137" spans="11:11">
      <c r="K127137"/>
    </row>
    <row r="127138" spans="11:11">
      <c r="K127138"/>
    </row>
    <row r="127139" spans="11:11">
      <c r="K127139"/>
    </row>
    <row r="127140" spans="11:11">
      <c r="K127140"/>
    </row>
    <row r="127141" spans="11:11">
      <c r="K127141"/>
    </row>
    <row r="127142" spans="11:11">
      <c r="K127142"/>
    </row>
    <row r="127143" spans="11:11">
      <c r="K127143"/>
    </row>
    <row r="127144" spans="11:11">
      <c r="K127144"/>
    </row>
    <row r="127145" spans="11:11">
      <c r="K127145"/>
    </row>
    <row r="127146" spans="11:11">
      <c r="K127146"/>
    </row>
    <row r="127147" spans="11:11">
      <c r="K127147"/>
    </row>
    <row r="127148" spans="11:11">
      <c r="K127148"/>
    </row>
    <row r="127149" spans="11:11">
      <c r="K127149"/>
    </row>
    <row r="127150" spans="11:11">
      <c r="K127150"/>
    </row>
    <row r="127151" spans="11:11">
      <c r="K127151"/>
    </row>
    <row r="127152" spans="11:11">
      <c r="K127152"/>
    </row>
    <row r="127153" spans="11:11">
      <c r="K127153"/>
    </row>
    <row r="127154" spans="11:11">
      <c r="K127154"/>
    </row>
    <row r="127155" spans="11:11">
      <c r="K127155"/>
    </row>
    <row r="127156" spans="11:11">
      <c r="K127156"/>
    </row>
    <row r="127157" spans="11:11">
      <c r="K127157"/>
    </row>
    <row r="127158" spans="11:11">
      <c r="K127158"/>
    </row>
    <row r="127159" spans="11:11">
      <c r="K127159"/>
    </row>
    <row r="127160" spans="11:11">
      <c r="K127160"/>
    </row>
    <row r="127161" spans="11:11">
      <c r="K127161"/>
    </row>
    <row r="127162" spans="11:11">
      <c r="K127162"/>
    </row>
    <row r="127163" spans="11:11">
      <c r="K127163"/>
    </row>
    <row r="127164" spans="11:11">
      <c r="K127164"/>
    </row>
    <row r="127165" spans="11:11">
      <c r="K127165"/>
    </row>
    <row r="127166" spans="11:11">
      <c r="K127166"/>
    </row>
    <row r="127167" spans="11:11">
      <c r="K127167"/>
    </row>
    <row r="127168" spans="11:11">
      <c r="K127168"/>
    </row>
    <row r="127169" spans="11:11">
      <c r="K127169"/>
    </row>
    <row r="127170" spans="11:11">
      <c r="K127170"/>
    </row>
    <row r="127171" spans="11:11">
      <c r="K127171"/>
    </row>
    <row r="127172" spans="11:11">
      <c r="K127172"/>
    </row>
    <row r="127173" spans="11:11">
      <c r="K127173"/>
    </row>
    <row r="127174" spans="11:11">
      <c r="K127174"/>
    </row>
    <row r="127175" spans="11:11">
      <c r="K127175"/>
    </row>
    <row r="127176" spans="11:11">
      <c r="K127176"/>
    </row>
    <row r="127177" spans="11:11">
      <c r="K127177"/>
    </row>
    <row r="127178" spans="11:11">
      <c r="K127178"/>
    </row>
    <row r="127179" spans="11:11">
      <c r="K127179"/>
    </row>
    <row r="127180" spans="11:11">
      <c r="K127180"/>
    </row>
    <row r="127181" spans="11:11">
      <c r="K127181"/>
    </row>
    <row r="127182" spans="11:11">
      <c r="K127182"/>
    </row>
    <row r="127183" spans="11:11">
      <c r="K127183"/>
    </row>
    <row r="127184" spans="11:11">
      <c r="K127184"/>
    </row>
    <row r="127185" spans="11:11">
      <c r="K127185"/>
    </row>
    <row r="127186" spans="11:11">
      <c r="K127186"/>
    </row>
    <row r="127187" spans="11:11">
      <c r="K127187"/>
    </row>
    <row r="127188" spans="11:11">
      <c r="K127188"/>
    </row>
    <row r="127189" spans="11:11">
      <c r="K127189"/>
    </row>
    <row r="127190" spans="11:11">
      <c r="K127190"/>
    </row>
    <row r="127191" spans="11:11">
      <c r="K127191"/>
    </row>
    <row r="127192" spans="11:11">
      <c r="K127192"/>
    </row>
    <row r="127193" spans="11:11">
      <c r="K127193"/>
    </row>
    <row r="127194" spans="11:11">
      <c r="K127194"/>
    </row>
    <row r="127195" spans="11:11">
      <c r="K127195"/>
    </row>
    <row r="127196" spans="11:11">
      <c r="K127196"/>
    </row>
    <row r="127197" spans="11:11">
      <c r="K127197"/>
    </row>
    <row r="127198" spans="11:11">
      <c r="K127198"/>
    </row>
    <row r="127199" spans="11:11">
      <c r="K127199"/>
    </row>
    <row r="127200" spans="11:11">
      <c r="K127200"/>
    </row>
    <row r="127201" spans="11:11">
      <c r="K127201"/>
    </row>
    <row r="127202" spans="11:11">
      <c r="K127202"/>
    </row>
    <row r="127203" spans="11:11">
      <c r="K127203"/>
    </row>
    <row r="127204" spans="11:11">
      <c r="K127204"/>
    </row>
    <row r="127205" spans="11:11">
      <c r="K127205"/>
    </row>
    <row r="127206" spans="11:11">
      <c r="K127206"/>
    </row>
    <row r="127207" spans="11:11">
      <c r="K127207"/>
    </row>
    <row r="127208" spans="11:11">
      <c r="K127208"/>
    </row>
    <row r="127209" spans="11:11">
      <c r="K127209"/>
    </row>
    <row r="127210" spans="11:11">
      <c r="K127210"/>
    </row>
    <row r="127211" spans="11:11">
      <c r="K127211"/>
    </row>
    <row r="127212" spans="11:11">
      <c r="K127212"/>
    </row>
    <row r="127213" spans="11:11">
      <c r="K127213"/>
    </row>
    <row r="127214" spans="11:11">
      <c r="K127214"/>
    </row>
    <row r="127215" spans="11:11">
      <c r="K127215"/>
    </row>
    <row r="127216" spans="11:11">
      <c r="K127216"/>
    </row>
    <row r="127217" spans="11:11">
      <c r="K127217"/>
    </row>
    <row r="127218" spans="11:11">
      <c r="K127218"/>
    </row>
    <row r="127219" spans="11:11">
      <c r="K127219"/>
    </row>
    <row r="127220" spans="11:11">
      <c r="K127220"/>
    </row>
    <row r="127221" spans="11:11">
      <c r="K127221"/>
    </row>
    <row r="127222" spans="11:11">
      <c r="K127222"/>
    </row>
    <row r="127223" spans="11:11">
      <c r="K127223"/>
    </row>
    <row r="127224" spans="11:11">
      <c r="K127224"/>
    </row>
    <row r="127225" spans="11:11">
      <c r="K127225"/>
    </row>
    <row r="127226" spans="11:11">
      <c r="K127226"/>
    </row>
    <row r="127227" spans="11:11">
      <c r="K127227"/>
    </row>
    <row r="127228" spans="11:11">
      <c r="K127228"/>
    </row>
    <row r="127229" spans="11:11">
      <c r="K127229"/>
    </row>
    <row r="127230" spans="11:11">
      <c r="K127230"/>
    </row>
    <row r="127231" spans="11:11">
      <c r="K127231"/>
    </row>
    <row r="127232" spans="11:11">
      <c r="K127232"/>
    </row>
    <row r="127233" spans="11:11">
      <c r="K127233"/>
    </row>
    <row r="127234" spans="11:11">
      <c r="K127234"/>
    </row>
    <row r="127235" spans="11:11">
      <c r="K127235"/>
    </row>
    <row r="127236" spans="11:11">
      <c r="K127236"/>
    </row>
    <row r="127237" spans="11:11">
      <c r="K127237"/>
    </row>
    <row r="127238" spans="11:11">
      <c r="K127238"/>
    </row>
    <row r="127239" spans="11:11">
      <c r="K127239"/>
    </row>
    <row r="127240" spans="11:11">
      <c r="K127240"/>
    </row>
    <row r="127241" spans="11:11">
      <c r="K127241"/>
    </row>
    <row r="127242" spans="11:11">
      <c r="K127242"/>
    </row>
    <row r="127243" spans="11:11">
      <c r="K127243"/>
    </row>
    <row r="127244" spans="11:11">
      <c r="K127244"/>
    </row>
    <row r="127245" spans="11:11">
      <c r="K127245"/>
    </row>
    <row r="127246" spans="11:11">
      <c r="K127246"/>
    </row>
    <row r="127247" spans="11:11">
      <c r="K127247"/>
    </row>
    <row r="127248" spans="11:11">
      <c r="K127248"/>
    </row>
    <row r="127249" spans="11:11">
      <c r="K127249"/>
    </row>
    <row r="127250" spans="11:11">
      <c r="K127250"/>
    </row>
    <row r="127251" spans="11:11">
      <c r="K127251"/>
    </row>
    <row r="127252" spans="11:11">
      <c r="K127252"/>
    </row>
    <row r="127253" spans="11:11">
      <c r="K127253"/>
    </row>
    <row r="127254" spans="11:11">
      <c r="K127254"/>
    </row>
    <row r="127255" spans="11:11">
      <c r="K127255"/>
    </row>
    <row r="127256" spans="11:11">
      <c r="K127256"/>
    </row>
    <row r="127257" spans="11:11">
      <c r="K127257"/>
    </row>
    <row r="127258" spans="11:11">
      <c r="K127258"/>
    </row>
    <row r="127259" spans="11:11">
      <c r="K127259"/>
    </row>
    <row r="127260" spans="11:11">
      <c r="K127260"/>
    </row>
    <row r="127261" spans="11:11">
      <c r="K127261"/>
    </row>
    <row r="127262" spans="11:11">
      <c r="K127262"/>
    </row>
    <row r="127263" spans="11:11">
      <c r="K127263"/>
    </row>
    <row r="127264" spans="11:11">
      <c r="K127264"/>
    </row>
    <row r="127265" spans="11:11">
      <c r="K127265"/>
    </row>
    <row r="127266" spans="11:11">
      <c r="K127266"/>
    </row>
    <row r="127267" spans="11:11">
      <c r="K127267"/>
    </row>
    <row r="127268" spans="11:11">
      <c r="K127268"/>
    </row>
    <row r="127269" spans="11:11">
      <c r="K127269"/>
    </row>
    <row r="127270" spans="11:11">
      <c r="K127270"/>
    </row>
    <row r="127271" spans="11:11">
      <c r="K127271"/>
    </row>
    <row r="127272" spans="11:11">
      <c r="K127272"/>
    </row>
    <row r="127273" spans="11:11">
      <c r="K127273"/>
    </row>
    <row r="127274" spans="11:11">
      <c r="K127274"/>
    </row>
    <row r="127275" spans="11:11">
      <c r="K127275"/>
    </row>
    <row r="127276" spans="11:11">
      <c r="K127276"/>
    </row>
    <row r="127277" spans="11:11">
      <c r="K127277"/>
    </row>
    <row r="127278" spans="11:11">
      <c r="K127278"/>
    </row>
    <row r="127279" spans="11:11">
      <c r="K127279"/>
    </row>
    <row r="127280" spans="11:11">
      <c r="K127280"/>
    </row>
    <row r="127281" spans="11:11">
      <c r="K127281"/>
    </row>
    <row r="127282" spans="11:11">
      <c r="K127282"/>
    </row>
    <row r="127283" spans="11:11">
      <c r="K127283"/>
    </row>
    <row r="127284" spans="11:11">
      <c r="K127284"/>
    </row>
    <row r="127285" spans="11:11">
      <c r="K127285"/>
    </row>
    <row r="127286" spans="11:11">
      <c r="K127286"/>
    </row>
    <row r="127287" spans="11:11">
      <c r="K127287"/>
    </row>
    <row r="127288" spans="11:11">
      <c r="K127288"/>
    </row>
    <row r="127289" spans="11:11">
      <c r="K127289"/>
    </row>
    <row r="127290" spans="11:11">
      <c r="K127290"/>
    </row>
    <row r="127291" spans="11:11">
      <c r="K127291"/>
    </row>
    <row r="127292" spans="11:11">
      <c r="K127292"/>
    </row>
    <row r="127293" spans="11:11">
      <c r="K127293"/>
    </row>
    <row r="127294" spans="11:11">
      <c r="K127294"/>
    </row>
    <row r="127295" spans="11:11">
      <c r="K127295"/>
    </row>
    <row r="127296" spans="11:11">
      <c r="K127296"/>
    </row>
    <row r="127297" spans="11:11">
      <c r="K127297"/>
    </row>
    <row r="127298" spans="11:11">
      <c r="K127298"/>
    </row>
    <row r="127299" spans="11:11">
      <c r="K127299"/>
    </row>
    <row r="127300" spans="11:11">
      <c r="K127300"/>
    </row>
    <row r="127301" spans="11:11">
      <c r="K127301"/>
    </row>
    <row r="127302" spans="11:11">
      <c r="K127302"/>
    </row>
    <row r="127303" spans="11:11">
      <c r="K127303"/>
    </row>
    <row r="127304" spans="11:11">
      <c r="K127304"/>
    </row>
    <row r="127305" spans="11:11">
      <c r="K127305"/>
    </row>
    <row r="127306" spans="11:11">
      <c r="K127306"/>
    </row>
    <row r="127307" spans="11:11">
      <c r="K127307"/>
    </row>
    <row r="127308" spans="11:11">
      <c r="K127308"/>
    </row>
    <row r="127309" spans="11:11">
      <c r="K127309"/>
    </row>
    <row r="127310" spans="11:11">
      <c r="K127310"/>
    </row>
    <row r="127311" spans="11:11">
      <c r="K127311"/>
    </row>
    <row r="127312" spans="11:11">
      <c r="K127312"/>
    </row>
    <row r="127313" spans="11:11">
      <c r="K127313"/>
    </row>
    <row r="127314" spans="11:11">
      <c r="K127314"/>
    </row>
    <row r="127315" spans="11:11">
      <c r="K127315"/>
    </row>
    <row r="127316" spans="11:11">
      <c r="K127316"/>
    </row>
    <row r="127317" spans="11:11">
      <c r="K127317"/>
    </row>
    <row r="127318" spans="11:11">
      <c r="K127318"/>
    </row>
    <row r="127319" spans="11:11">
      <c r="K127319"/>
    </row>
    <row r="127320" spans="11:11">
      <c r="K127320"/>
    </row>
    <row r="127321" spans="11:11">
      <c r="K127321"/>
    </row>
    <row r="127322" spans="11:11">
      <c r="K127322"/>
    </row>
    <row r="127323" spans="11:11">
      <c r="K127323"/>
    </row>
    <row r="127324" spans="11:11">
      <c r="K127324"/>
    </row>
    <row r="127325" spans="11:11">
      <c r="K127325"/>
    </row>
    <row r="127326" spans="11:11">
      <c r="K127326"/>
    </row>
    <row r="127327" spans="11:11">
      <c r="K127327"/>
    </row>
    <row r="127328" spans="11:11">
      <c r="K127328"/>
    </row>
    <row r="127329" spans="11:11">
      <c r="K127329"/>
    </row>
    <row r="127330" spans="11:11">
      <c r="K127330"/>
    </row>
    <row r="127331" spans="11:11">
      <c r="K127331"/>
    </row>
    <row r="127332" spans="11:11">
      <c r="K127332"/>
    </row>
    <row r="127333" spans="11:11">
      <c r="K127333"/>
    </row>
    <row r="127334" spans="11:11">
      <c r="K127334"/>
    </row>
    <row r="127335" spans="11:11">
      <c r="K127335"/>
    </row>
    <row r="127336" spans="11:11">
      <c r="K127336"/>
    </row>
    <row r="127337" spans="11:11">
      <c r="K127337"/>
    </row>
    <row r="127338" spans="11:11">
      <c r="K127338"/>
    </row>
    <row r="127339" spans="11:11">
      <c r="K127339"/>
    </row>
    <row r="127340" spans="11:11">
      <c r="K127340"/>
    </row>
    <row r="127341" spans="11:11">
      <c r="K127341"/>
    </row>
    <row r="127342" spans="11:11">
      <c r="K127342"/>
    </row>
    <row r="127343" spans="11:11">
      <c r="K127343"/>
    </row>
    <row r="127344" spans="11:11">
      <c r="K127344"/>
    </row>
    <row r="127345" spans="11:11">
      <c r="K127345"/>
    </row>
    <row r="127346" spans="11:11">
      <c r="K127346"/>
    </row>
    <row r="127347" spans="11:11">
      <c r="K127347"/>
    </row>
    <row r="127348" spans="11:11">
      <c r="K127348"/>
    </row>
    <row r="127349" spans="11:11">
      <c r="K127349"/>
    </row>
    <row r="127350" spans="11:11">
      <c r="K127350"/>
    </row>
    <row r="127351" spans="11:11">
      <c r="K127351"/>
    </row>
    <row r="127352" spans="11:11">
      <c r="K127352"/>
    </row>
    <row r="127353" spans="11:11">
      <c r="K127353"/>
    </row>
    <row r="127354" spans="11:11">
      <c r="K127354"/>
    </row>
    <row r="127355" spans="11:11">
      <c r="K127355"/>
    </row>
    <row r="127356" spans="11:11">
      <c r="K127356"/>
    </row>
    <row r="127357" spans="11:11">
      <c r="K127357"/>
    </row>
    <row r="127358" spans="11:11">
      <c r="K127358"/>
    </row>
    <row r="127359" spans="11:11">
      <c r="K127359"/>
    </row>
    <row r="127360" spans="11:11">
      <c r="K127360"/>
    </row>
    <row r="127361" spans="11:11">
      <c r="K127361"/>
    </row>
    <row r="127362" spans="11:11">
      <c r="K127362"/>
    </row>
    <row r="127363" spans="11:11">
      <c r="K127363"/>
    </row>
    <row r="127364" spans="11:11">
      <c r="K127364"/>
    </row>
    <row r="127365" spans="11:11">
      <c r="K127365"/>
    </row>
    <row r="127366" spans="11:11">
      <c r="K127366"/>
    </row>
    <row r="127367" spans="11:11">
      <c r="K127367"/>
    </row>
    <row r="127368" spans="11:11">
      <c r="K127368"/>
    </row>
    <row r="127369" spans="11:11">
      <c r="K127369"/>
    </row>
    <row r="127370" spans="11:11">
      <c r="K127370"/>
    </row>
    <row r="127371" spans="11:11">
      <c r="K127371"/>
    </row>
    <row r="127372" spans="11:11">
      <c r="K127372"/>
    </row>
    <row r="127373" spans="11:11">
      <c r="K127373"/>
    </row>
    <row r="127374" spans="11:11">
      <c r="K127374"/>
    </row>
    <row r="127375" spans="11:11">
      <c r="K127375"/>
    </row>
    <row r="127376" spans="11:11">
      <c r="K127376"/>
    </row>
    <row r="127377" spans="11:11">
      <c r="K127377"/>
    </row>
    <row r="127378" spans="11:11">
      <c r="K127378"/>
    </row>
    <row r="127379" spans="11:11">
      <c r="K127379"/>
    </row>
    <row r="127380" spans="11:11">
      <c r="K127380"/>
    </row>
    <row r="127381" spans="11:11">
      <c r="K127381"/>
    </row>
    <row r="127382" spans="11:11">
      <c r="K127382"/>
    </row>
    <row r="127383" spans="11:11">
      <c r="K127383"/>
    </row>
    <row r="127384" spans="11:11">
      <c r="K127384"/>
    </row>
    <row r="127385" spans="11:11">
      <c r="K127385"/>
    </row>
    <row r="127386" spans="11:11">
      <c r="K127386"/>
    </row>
    <row r="127387" spans="11:11">
      <c r="K127387"/>
    </row>
    <row r="127388" spans="11:11">
      <c r="K127388"/>
    </row>
    <row r="127389" spans="11:11">
      <c r="K127389"/>
    </row>
    <row r="127390" spans="11:11">
      <c r="K127390"/>
    </row>
    <row r="127391" spans="11:11">
      <c r="K127391"/>
    </row>
    <row r="127392" spans="11:11">
      <c r="K127392"/>
    </row>
    <row r="127393" spans="11:11">
      <c r="K127393"/>
    </row>
    <row r="127394" spans="11:11">
      <c r="K127394"/>
    </row>
    <row r="127395" spans="11:11">
      <c r="K127395"/>
    </row>
    <row r="127396" spans="11:11">
      <c r="K127396"/>
    </row>
    <row r="127397" spans="11:11">
      <c r="K127397"/>
    </row>
    <row r="127398" spans="11:11">
      <c r="K127398"/>
    </row>
    <row r="127399" spans="11:11">
      <c r="K127399"/>
    </row>
    <row r="127400" spans="11:11">
      <c r="K127400"/>
    </row>
    <row r="127401" spans="11:11">
      <c r="K127401"/>
    </row>
    <row r="127402" spans="11:11">
      <c r="K127402"/>
    </row>
    <row r="127403" spans="11:11">
      <c r="K127403"/>
    </row>
    <row r="127404" spans="11:11">
      <c r="K127404"/>
    </row>
    <row r="127405" spans="11:11">
      <c r="K127405"/>
    </row>
    <row r="127406" spans="11:11">
      <c r="K127406"/>
    </row>
    <row r="127407" spans="11:11">
      <c r="K127407"/>
    </row>
    <row r="127408" spans="11:11">
      <c r="K127408"/>
    </row>
    <row r="127409" spans="11:11">
      <c r="K127409"/>
    </row>
    <row r="127410" spans="11:11">
      <c r="K127410"/>
    </row>
    <row r="127411" spans="11:11">
      <c r="K127411"/>
    </row>
    <row r="127412" spans="11:11">
      <c r="K127412"/>
    </row>
    <row r="127413" spans="11:11">
      <c r="K127413"/>
    </row>
    <row r="127414" spans="11:11">
      <c r="K127414"/>
    </row>
    <row r="127415" spans="11:11">
      <c r="K127415"/>
    </row>
    <row r="127416" spans="11:11">
      <c r="K127416"/>
    </row>
    <row r="127417" spans="11:11">
      <c r="K127417"/>
    </row>
    <row r="127418" spans="11:11">
      <c r="K127418"/>
    </row>
    <row r="127419" spans="11:11">
      <c r="K127419"/>
    </row>
    <row r="127420" spans="11:11">
      <c r="K127420"/>
    </row>
    <row r="127421" spans="11:11">
      <c r="K127421"/>
    </row>
    <row r="127422" spans="11:11">
      <c r="K127422"/>
    </row>
    <row r="127423" spans="11:11">
      <c r="K127423"/>
    </row>
    <row r="127424" spans="11:11">
      <c r="K127424"/>
    </row>
    <row r="127425" spans="11:11">
      <c r="K127425"/>
    </row>
    <row r="127426" spans="11:11">
      <c r="K127426"/>
    </row>
    <row r="127427" spans="11:11">
      <c r="K127427"/>
    </row>
    <row r="127428" spans="11:11">
      <c r="K127428"/>
    </row>
    <row r="127429" spans="11:11">
      <c r="K127429"/>
    </row>
    <row r="127430" spans="11:11">
      <c r="K127430"/>
    </row>
    <row r="127431" spans="11:11">
      <c r="K127431"/>
    </row>
    <row r="127432" spans="11:11">
      <c r="K127432"/>
    </row>
    <row r="127433" spans="11:11">
      <c r="K127433"/>
    </row>
    <row r="127434" spans="11:11">
      <c r="K127434"/>
    </row>
    <row r="127435" spans="11:11">
      <c r="K127435"/>
    </row>
    <row r="127436" spans="11:11">
      <c r="K127436"/>
    </row>
    <row r="127437" spans="11:11">
      <c r="K127437"/>
    </row>
    <row r="127438" spans="11:11">
      <c r="K127438"/>
    </row>
    <row r="127439" spans="11:11">
      <c r="K127439"/>
    </row>
    <row r="127440" spans="11:11">
      <c r="K127440"/>
    </row>
    <row r="127441" spans="11:11">
      <c r="K127441"/>
    </row>
    <row r="127442" spans="11:11">
      <c r="K127442"/>
    </row>
    <row r="127443" spans="11:11">
      <c r="K127443"/>
    </row>
    <row r="127444" spans="11:11">
      <c r="K127444"/>
    </row>
    <row r="127445" spans="11:11">
      <c r="K127445"/>
    </row>
    <row r="127446" spans="11:11">
      <c r="K127446"/>
    </row>
    <row r="127447" spans="11:11">
      <c r="K127447"/>
    </row>
    <row r="127448" spans="11:11">
      <c r="K127448"/>
    </row>
    <row r="127449" spans="11:11">
      <c r="K127449"/>
    </row>
    <row r="127450" spans="11:11">
      <c r="K127450"/>
    </row>
    <row r="127451" spans="11:11">
      <c r="K127451"/>
    </row>
    <row r="127452" spans="11:11">
      <c r="K127452"/>
    </row>
    <row r="127453" spans="11:11">
      <c r="K127453"/>
    </row>
    <row r="127454" spans="11:11">
      <c r="K127454"/>
    </row>
    <row r="127455" spans="11:11">
      <c r="K127455"/>
    </row>
    <row r="127456" spans="11:11">
      <c r="K127456"/>
    </row>
    <row r="127457" spans="11:11">
      <c r="K127457"/>
    </row>
    <row r="127458" spans="11:11">
      <c r="K127458"/>
    </row>
    <row r="127459" spans="11:11">
      <c r="K127459"/>
    </row>
    <row r="127460" spans="11:11">
      <c r="K127460"/>
    </row>
    <row r="127461" spans="11:11">
      <c r="K127461"/>
    </row>
    <row r="127462" spans="11:11">
      <c r="K127462"/>
    </row>
    <row r="127463" spans="11:11">
      <c r="K127463"/>
    </row>
    <row r="127464" spans="11:11">
      <c r="K127464"/>
    </row>
    <row r="127465" spans="11:11">
      <c r="K127465"/>
    </row>
    <row r="127466" spans="11:11">
      <c r="K127466"/>
    </row>
    <row r="127467" spans="11:11">
      <c r="K127467"/>
    </row>
    <row r="127468" spans="11:11">
      <c r="K127468"/>
    </row>
    <row r="127469" spans="11:11">
      <c r="K127469"/>
    </row>
    <row r="127470" spans="11:11">
      <c r="K127470"/>
    </row>
    <row r="127471" spans="11:11">
      <c r="K127471"/>
    </row>
    <row r="127472" spans="11:11">
      <c r="K127472"/>
    </row>
    <row r="127473" spans="11:11">
      <c r="K127473"/>
    </row>
    <row r="127474" spans="11:11">
      <c r="K127474"/>
    </row>
    <row r="127475" spans="11:11">
      <c r="K127475"/>
    </row>
    <row r="127476" spans="11:11">
      <c r="K127476"/>
    </row>
    <row r="127477" spans="11:11">
      <c r="K127477"/>
    </row>
    <row r="127478" spans="11:11">
      <c r="K127478"/>
    </row>
    <row r="127479" spans="11:11">
      <c r="K127479"/>
    </row>
    <row r="127480" spans="11:11">
      <c r="K127480"/>
    </row>
    <row r="127481" spans="11:11">
      <c r="K127481"/>
    </row>
    <row r="127482" spans="11:11">
      <c r="K127482"/>
    </row>
    <row r="127483" spans="11:11">
      <c r="K127483"/>
    </row>
    <row r="127484" spans="11:11">
      <c r="K127484"/>
    </row>
    <row r="127485" spans="11:11">
      <c r="K127485"/>
    </row>
    <row r="127486" spans="11:11">
      <c r="K127486"/>
    </row>
    <row r="127487" spans="11:11">
      <c r="K127487"/>
    </row>
    <row r="127488" spans="11:11">
      <c r="K127488"/>
    </row>
    <row r="127489" spans="11:11">
      <c r="K127489"/>
    </row>
    <row r="127490" spans="11:11">
      <c r="K127490"/>
    </row>
    <row r="127491" spans="11:11">
      <c r="K127491"/>
    </row>
    <row r="127492" spans="11:11">
      <c r="K127492"/>
    </row>
    <row r="127493" spans="11:11">
      <c r="K127493"/>
    </row>
    <row r="127494" spans="11:11">
      <c r="K127494"/>
    </row>
    <row r="127495" spans="11:11">
      <c r="K127495"/>
    </row>
    <row r="127496" spans="11:11">
      <c r="K127496"/>
    </row>
    <row r="127497" spans="11:11">
      <c r="K127497"/>
    </row>
    <row r="127498" spans="11:11">
      <c r="K127498"/>
    </row>
    <row r="127499" spans="11:11">
      <c r="K127499"/>
    </row>
    <row r="127500" spans="11:11">
      <c r="K127500"/>
    </row>
    <row r="127501" spans="11:11">
      <c r="K127501"/>
    </row>
    <row r="127502" spans="11:11">
      <c r="K127502"/>
    </row>
    <row r="127503" spans="11:11">
      <c r="K127503"/>
    </row>
    <row r="127504" spans="11:11">
      <c r="K127504"/>
    </row>
    <row r="127505" spans="11:11">
      <c r="K127505"/>
    </row>
    <row r="127506" spans="11:11">
      <c r="K127506"/>
    </row>
    <row r="127507" spans="11:11">
      <c r="K127507"/>
    </row>
    <row r="127508" spans="11:11">
      <c r="K127508"/>
    </row>
    <row r="127509" spans="11:11">
      <c r="K127509"/>
    </row>
    <row r="127510" spans="11:11">
      <c r="K127510"/>
    </row>
    <row r="127511" spans="11:11">
      <c r="K127511"/>
    </row>
    <row r="127512" spans="11:11">
      <c r="K127512"/>
    </row>
    <row r="127513" spans="11:11">
      <c r="K127513"/>
    </row>
    <row r="127514" spans="11:11">
      <c r="K127514"/>
    </row>
    <row r="127515" spans="11:11">
      <c r="K127515"/>
    </row>
    <row r="127516" spans="11:11">
      <c r="K127516"/>
    </row>
    <row r="127517" spans="11:11">
      <c r="K127517"/>
    </row>
    <row r="127518" spans="11:11">
      <c r="K127518"/>
    </row>
    <row r="127519" spans="11:11">
      <c r="K127519"/>
    </row>
    <row r="127520" spans="11:11">
      <c r="K127520"/>
    </row>
    <row r="127521" spans="11:11">
      <c r="K127521"/>
    </row>
    <row r="127522" spans="11:11">
      <c r="K127522"/>
    </row>
    <row r="127523" spans="11:11">
      <c r="K127523"/>
    </row>
    <row r="127524" spans="11:11">
      <c r="K127524"/>
    </row>
    <row r="127525" spans="11:11">
      <c r="K127525"/>
    </row>
    <row r="127526" spans="11:11">
      <c r="K127526"/>
    </row>
    <row r="127527" spans="11:11">
      <c r="K127527"/>
    </row>
    <row r="127528" spans="11:11">
      <c r="K127528"/>
    </row>
    <row r="127529" spans="11:11">
      <c r="K127529"/>
    </row>
    <row r="127530" spans="11:11">
      <c r="K127530"/>
    </row>
    <row r="127531" spans="11:11">
      <c r="K127531"/>
    </row>
    <row r="127532" spans="11:11">
      <c r="K127532"/>
    </row>
    <row r="127533" spans="11:11">
      <c r="K127533"/>
    </row>
    <row r="127534" spans="11:11">
      <c r="K127534"/>
    </row>
    <row r="127535" spans="11:11">
      <c r="K127535"/>
    </row>
    <row r="127536" spans="11:11">
      <c r="K127536"/>
    </row>
    <row r="127537" spans="11:11">
      <c r="K127537"/>
    </row>
    <row r="127538" spans="11:11">
      <c r="K127538"/>
    </row>
    <row r="127539" spans="11:11">
      <c r="K127539"/>
    </row>
    <row r="127540" spans="11:11">
      <c r="K127540"/>
    </row>
    <row r="127541" spans="11:11">
      <c r="K127541"/>
    </row>
    <row r="127542" spans="11:11">
      <c r="K127542"/>
    </row>
    <row r="127543" spans="11:11">
      <c r="K127543"/>
    </row>
    <row r="127544" spans="11:11">
      <c r="K127544"/>
    </row>
    <row r="127545" spans="11:11">
      <c r="K127545"/>
    </row>
    <row r="127546" spans="11:11">
      <c r="K127546"/>
    </row>
    <row r="127547" spans="11:11">
      <c r="K127547"/>
    </row>
    <row r="127548" spans="11:11">
      <c r="K127548"/>
    </row>
    <row r="127549" spans="11:11">
      <c r="K127549"/>
    </row>
    <row r="127550" spans="11:11">
      <c r="K127550"/>
    </row>
    <row r="127551" spans="11:11">
      <c r="K127551"/>
    </row>
    <row r="127552" spans="11:11">
      <c r="K127552"/>
    </row>
    <row r="127553" spans="11:11">
      <c r="K127553"/>
    </row>
    <row r="127554" spans="11:11">
      <c r="K127554"/>
    </row>
    <row r="127555" spans="11:11">
      <c r="K127555"/>
    </row>
    <row r="127556" spans="11:11">
      <c r="K127556"/>
    </row>
    <row r="127557" spans="11:11">
      <c r="K127557"/>
    </row>
    <row r="127558" spans="11:11">
      <c r="K127558"/>
    </row>
    <row r="127559" spans="11:11">
      <c r="K127559"/>
    </row>
    <row r="127560" spans="11:11">
      <c r="K127560"/>
    </row>
    <row r="127561" spans="11:11">
      <c r="K127561"/>
    </row>
    <row r="127562" spans="11:11">
      <c r="K127562"/>
    </row>
    <row r="127563" spans="11:11">
      <c r="K127563"/>
    </row>
    <row r="127564" spans="11:11">
      <c r="K127564"/>
    </row>
    <row r="127565" spans="11:11">
      <c r="K127565"/>
    </row>
    <row r="127566" spans="11:11">
      <c r="K127566"/>
    </row>
    <row r="127567" spans="11:11">
      <c r="K127567"/>
    </row>
    <row r="127568" spans="11:11">
      <c r="K127568"/>
    </row>
    <row r="127569" spans="11:11">
      <c r="K127569"/>
    </row>
    <row r="127570" spans="11:11">
      <c r="K127570"/>
    </row>
    <row r="127571" spans="11:11">
      <c r="K127571"/>
    </row>
    <row r="127572" spans="11:11">
      <c r="K127572"/>
    </row>
    <row r="127573" spans="11:11">
      <c r="K127573"/>
    </row>
    <row r="127574" spans="11:11">
      <c r="K127574"/>
    </row>
    <row r="127575" spans="11:11">
      <c r="K127575"/>
    </row>
    <row r="127576" spans="11:11">
      <c r="K127576"/>
    </row>
    <row r="127577" spans="11:11">
      <c r="K127577"/>
    </row>
    <row r="127578" spans="11:11">
      <c r="K127578"/>
    </row>
    <row r="127579" spans="11:11">
      <c r="K127579"/>
    </row>
    <row r="127580" spans="11:11">
      <c r="K127580"/>
    </row>
    <row r="127581" spans="11:11">
      <c r="K127581"/>
    </row>
    <row r="127582" spans="11:11">
      <c r="K127582"/>
    </row>
    <row r="127583" spans="11:11">
      <c r="K127583"/>
    </row>
    <row r="127584" spans="11:11">
      <c r="K127584"/>
    </row>
    <row r="127585" spans="11:11">
      <c r="K127585"/>
    </row>
    <row r="127586" spans="11:11">
      <c r="K127586"/>
    </row>
    <row r="127587" spans="11:11">
      <c r="K127587"/>
    </row>
    <row r="127588" spans="11:11">
      <c r="K127588"/>
    </row>
    <row r="127589" spans="11:11">
      <c r="K127589"/>
    </row>
    <row r="127590" spans="11:11">
      <c r="K127590"/>
    </row>
    <row r="127591" spans="11:11">
      <c r="K127591"/>
    </row>
    <row r="127592" spans="11:11">
      <c r="K127592"/>
    </row>
    <row r="127593" spans="11:11">
      <c r="K127593"/>
    </row>
    <row r="127594" spans="11:11">
      <c r="K127594"/>
    </row>
    <row r="127595" spans="11:11">
      <c r="K127595"/>
    </row>
    <row r="127596" spans="11:11">
      <c r="K127596"/>
    </row>
    <row r="127597" spans="11:11">
      <c r="K127597"/>
    </row>
    <row r="127598" spans="11:11">
      <c r="K127598"/>
    </row>
    <row r="127599" spans="11:11">
      <c r="K127599"/>
    </row>
    <row r="127600" spans="11:11">
      <c r="K127600"/>
    </row>
    <row r="127601" spans="11:11">
      <c r="K127601"/>
    </row>
    <row r="127602" spans="11:11">
      <c r="K127602"/>
    </row>
    <row r="127603" spans="11:11">
      <c r="K127603"/>
    </row>
    <row r="127604" spans="11:11">
      <c r="K127604"/>
    </row>
    <row r="127605" spans="11:11">
      <c r="K127605"/>
    </row>
    <row r="127606" spans="11:11">
      <c r="K127606"/>
    </row>
    <row r="127607" spans="11:11">
      <c r="K127607"/>
    </row>
    <row r="127608" spans="11:11">
      <c r="K127608"/>
    </row>
    <row r="127609" spans="11:11">
      <c r="K127609"/>
    </row>
    <row r="127610" spans="11:11">
      <c r="K127610"/>
    </row>
    <row r="127611" spans="11:11">
      <c r="K127611"/>
    </row>
    <row r="127612" spans="11:11">
      <c r="K127612"/>
    </row>
    <row r="127613" spans="11:11">
      <c r="K127613"/>
    </row>
    <row r="127614" spans="11:11">
      <c r="K127614"/>
    </row>
    <row r="127615" spans="11:11">
      <c r="K127615"/>
    </row>
    <row r="127616" spans="11:11">
      <c r="K127616"/>
    </row>
    <row r="127617" spans="11:11">
      <c r="K127617"/>
    </row>
    <row r="127618" spans="11:11">
      <c r="K127618"/>
    </row>
    <row r="127619" spans="11:11">
      <c r="K127619"/>
    </row>
    <row r="127620" spans="11:11">
      <c r="K127620"/>
    </row>
    <row r="127621" spans="11:11">
      <c r="K127621"/>
    </row>
    <row r="127622" spans="11:11">
      <c r="K127622"/>
    </row>
    <row r="127623" spans="11:11">
      <c r="K127623"/>
    </row>
    <row r="127624" spans="11:11">
      <c r="K127624"/>
    </row>
    <row r="127625" spans="11:11">
      <c r="K127625"/>
    </row>
    <row r="127626" spans="11:11">
      <c r="K127626"/>
    </row>
    <row r="127627" spans="11:11">
      <c r="K127627"/>
    </row>
    <row r="127628" spans="11:11">
      <c r="K127628"/>
    </row>
    <row r="127629" spans="11:11">
      <c r="K127629"/>
    </row>
    <row r="127630" spans="11:11">
      <c r="K127630"/>
    </row>
    <row r="127631" spans="11:11">
      <c r="K127631"/>
    </row>
    <row r="127632" spans="11:11">
      <c r="K127632"/>
    </row>
    <row r="127633" spans="11:11">
      <c r="K127633"/>
    </row>
    <row r="127634" spans="11:11">
      <c r="K127634"/>
    </row>
    <row r="127635" spans="11:11">
      <c r="K127635"/>
    </row>
    <row r="127636" spans="11:11">
      <c r="K127636"/>
    </row>
    <row r="127637" spans="11:11">
      <c r="K127637"/>
    </row>
    <row r="127638" spans="11:11">
      <c r="K127638"/>
    </row>
    <row r="127639" spans="11:11">
      <c r="K127639"/>
    </row>
    <row r="127640" spans="11:11">
      <c r="K127640"/>
    </row>
    <row r="127641" spans="11:11">
      <c r="K127641"/>
    </row>
    <row r="127642" spans="11:11">
      <c r="K127642"/>
    </row>
    <row r="127643" spans="11:11">
      <c r="K127643"/>
    </row>
    <row r="127644" spans="11:11">
      <c r="K127644"/>
    </row>
    <row r="127645" spans="11:11">
      <c r="K127645"/>
    </row>
    <row r="127646" spans="11:11">
      <c r="K127646"/>
    </row>
    <row r="127647" spans="11:11">
      <c r="K127647"/>
    </row>
    <row r="127648" spans="11:11">
      <c r="K127648"/>
    </row>
    <row r="127649" spans="11:11">
      <c r="K127649"/>
    </row>
    <row r="127650" spans="11:11">
      <c r="K127650"/>
    </row>
    <row r="127651" spans="11:11">
      <c r="K127651"/>
    </row>
    <row r="127652" spans="11:11">
      <c r="K127652"/>
    </row>
    <row r="127653" spans="11:11">
      <c r="K127653"/>
    </row>
    <row r="127654" spans="11:11">
      <c r="K127654"/>
    </row>
    <row r="127655" spans="11:11">
      <c r="K127655"/>
    </row>
    <row r="127656" spans="11:11">
      <c r="K127656"/>
    </row>
    <row r="127657" spans="11:11">
      <c r="K127657"/>
    </row>
    <row r="127658" spans="11:11">
      <c r="K127658"/>
    </row>
    <row r="127659" spans="11:11">
      <c r="K127659"/>
    </row>
    <row r="127660" spans="11:11">
      <c r="K127660"/>
    </row>
    <row r="127661" spans="11:11">
      <c r="K127661"/>
    </row>
    <row r="127662" spans="11:11">
      <c r="K127662"/>
    </row>
    <row r="127663" spans="11:11">
      <c r="K127663"/>
    </row>
    <row r="127664" spans="11:11">
      <c r="K127664"/>
    </row>
    <row r="127665" spans="11:11">
      <c r="K127665"/>
    </row>
    <row r="127666" spans="11:11">
      <c r="K127666"/>
    </row>
    <row r="127667" spans="11:11">
      <c r="K127667"/>
    </row>
    <row r="127668" spans="11:11">
      <c r="K127668"/>
    </row>
    <row r="127669" spans="11:11">
      <c r="K127669"/>
    </row>
    <row r="127670" spans="11:11">
      <c r="K127670"/>
    </row>
    <row r="127671" spans="11:11">
      <c r="K127671"/>
    </row>
    <row r="127672" spans="11:11">
      <c r="K127672"/>
    </row>
    <row r="127673" spans="11:11">
      <c r="K127673"/>
    </row>
    <row r="127674" spans="11:11">
      <c r="K127674"/>
    </row>
    <row r="127675" spans="11:11">
      <c r="K127675"/>
    </row>
    <row r="127676" spans="11:11">
      <c r="K127676"/>
    </row>
    <row r="127677" spans="11:11">
      <c r="K127677"/>
    </row>
    <row r="127678" spans="11:11">
      <c r="K127678"/>
    </row>
    <row r="127679" spans="11:11">
      <c r="K127679"/>
    </row>
    <row r="127680" spans="11:11">
      <c r="K127680"/>
    </row>
    <row r="127681" spans="11:11">
      <c r="K127681"/>
    </row>
    <row r="127682" spans="11:11">
      <c r="K127682"/>
    </row>
    <row r="127683" spans="11:11">
      <c r="K127683"/>
    </row>
    <row r="127684" spans="11:11">
      <c r="K127684"/>
    </row>
    <row r="127685" spans="11:11">
      <c r="K127685"/>
    </row>
    <row r="127686" spans="11:11">
      <c r="K127686"/>
    </row>
    <row r="127687" spans="11:11">
      <c r="K127687"/>
    </row>
    <row r="127688" spans="11:11">
      <c r="K127688"/>
    </row>
    <row r="127689" spans="11:11">
      <c r="K127689"/>
    </row>
    <row r="127690" spans="11:11">
      <c r="K127690"/>
    </row>
    <row r="127691" spans="11:11">
      <c r="K127691"/>
    </row>
    <row r="127692" spans="11:11">
      <c r="K127692"/>
    </row>
    <row r="127693" spans="11:11">
      <c r="K127693"/>
    </row>
    <row r="127694" spans="11:11">
      <c r="K127694"/>
    </row>
    <row r="127695" spans="11:11">
      <c r="K127695"/>
    </row>
    <row r="127696" spans="11:11">
      <c r="K127696"/>
    </row>
    <row r="127697" spans="11:11">
      <c r="K127697"/>
    </row>
    <row r="127698" spans="11:11">
      <c r="K127698"/>
    </row>
    <row r="127699" spans="11:11">
      <c r="K127699"/>
    </row>
    <row r="127700" spans="11:11">
      <c r="K127700"/>
    </row>
    <row r="127701" spans="11:11">
      <c r="K127701"/>
    </row>
    <row r="127702" spans="11:11">
      <c r="K127702"/>
    </row>
    <row r="127703" spans="11:11">
      <c r="K127703"/>
    </row>
    <row r="127704" spans="11:11">
      <c r="K127704"/>
    </row>
    <row r="127705" spans="11:11">
      <c r="K127705"/>
    </row>
    <row r="127706" spans="11:11">
      <c r="K127706"/>
    </row>
    <row r="127707" spans="11:11">
      <c r="K127707"/>
    </row>
    <row r="127708" spans="11:11">
      <c r="K127708"/>
    </row>
    <row r="127709" spans="11:11">
      <c r="K127709"/>
    </row>
    <row r="127710" spans="11:11">
      <c r="K127710"/>
    </row>
    <row r="127711" spans="11:11">
      <c r="K127711"/>
    </row>
    <row r="127712" spans="11:11">
      <c r="K127712"/>
    </row>
    <row r="127713" spans="11:11">
      <c r="K127713"/>
    </row>
    <row r="127714" spans="11:11">
      <c r="K127714"/>
    </row>
    <row r="127715" spans="11:11">
      <c r="K127715"/>
    </row>
    <row r="127716" spans="11:11">
      <c r="K127716"/>
    </row>
    <row r="127717" spans="11:11">
      <c r="K127717"/>
    </row>
    <row r="127718" spans="11:11">
      <c r="K127718"/>
    </row>
    <row r="127719" spans="11:11">
      <c r="K127719"/>
    </row>
    <row r="127720" spans="11:11">
      <c r="K127720"/>
    </row>
    <row r="127721" spans="11:11">
      <c r="K127721"/>
    </row>
    <row r="127722" spans="11:11">
      <c r="K127722"/>
    </row>
    <row r="127723" spans="11:11">
      <c r="K127723"/>
    </row>
    <row r="127724" spans="11:11">
      <c r="K127724"/>
    </row>
    <row r="127725" spans="11:11">
      <c r="K127725"/>
    </row>
    <row r="127726" spans="11:11">
      <c r="K127726"/>
    </row>
    <row r="127727" spans="11:11">
      <c r="K127727"/>
    </row>
    <row r="127728" spans="11:11">
      <c r="K127728"/>
    </row>
    <row r="127729" spans="11:11">
      <c r="K127729"/>
    </row>
    <row r="127730" spans="11:11">
      <c r="K127730"/>
    </row>
    <row r="127731" spans="11:11">
      <c r="K127731"/>
    </row>
    <row r="127732" spans="11:11">
      <c r="K127732"/>
    </row>
    <row r="127733" spans="11:11">
      <c r="K127733"/>
    </row>
    <row r="127734" spans="11:11">
      <c r="K127734"/>
    </row>
    <row r="127735" spans="11:11">
      <c r="K127735"/>
    </row>
    <row r="127736" spans="11:11">
      <c r="K127736"/>
    </row>
    <row r="127737" spans="11:11">
      <c r="K127737"/>
    </row>
    <row r="127738" spans="11:11">
      <c r="K127738"/>
    </row>
    <row r="127739" spans="11:11">
      <c r="K127739"/>
    </row>
    <row r="127740" spans="11:11">
      <c r="K127740"/>
    </row>
    <row r="127741" spans="11:11">
      <c r="K127741"/>
    </row>
    <row r="127742" spans="11:11">
      <c r="K127742"/>
    </row>
    <row r="127743" spans="11:11">
      <c r="K127743"/>
    </row>
    <row r="127744" spans="11:11">
      <c r="K127744"/>
    </row>
    <row r="127745" spans="11:11">
      <c r="K127745"/>
    </row>
    <row r="127746" spans="11:11">
      <c r="K127746"/>
    </row>
    <row r="127747" spans="11:11">
      <c r="K127747"/>
    </row>
    <row r="127748" spans="11:11">
      <c r="K127748"/>
    </row>
    <row r="127749" spans="11:11">
      <c r="K127749"/>
    </row>
    <row r="127750" spans="11:11">
      <c r="K127750"/>
    </row>
    <row r="127751" spans="11:11">
      <c r="K127751"/>
    </row>
    <row r="127752" spans="11:11">
      <c r="K127752"/>
    </row>
    <row r="127753" spans="11:11">
      <c r="K127753"/>
    </row>
    <row r="127754" spans="11:11">
      <c r="K127754"/>
    </row>
    <row r="127755" spans="11:11">
      <c r="K127755"/>
    </row>
    <row r="127756" spans="11:11">
      <c r="K127756"/>
    </row>
    <row r="127757" spans="11:11">
      <c r="K127757"/>
    </row>
    <row r="127758" spans="11:11">
      <c r="K127758"/>
    </row>
    <row r="127759" spans="11:11">
      <c r="K127759"/>
    </row>
    <row r="127760" spans="11:11">
      <c r="K127760"/>
    </row>
    <row r="127761" spans="11:11">
      <c r="K127761"/>
    </row>
    <row r="127762" spans="11:11">
      <c r="K127762"/>
    </row>
    <row r="127763" spans="11:11">
      <c r="K127763"/>
    </row>
    <row r="127764" spans="11:11">
      <c r="K127764"/>
    </row>
    <row r="127765" spans="11:11">
      <c r="K127765"/>
    </row>
    <row r="127766" spans="11:11">
      <c r="K127766"/>
    </row>
    <row r="127767" spans="11:11">
      <c r="K127767"/>
    </row>
    <row r="127768" spans="11:11">
      <c r="K127768"/>
    </row>
    <row r="127769" spans="11:11">
      <c r="K127769"/>
    </row>
    <row r="127770" spans="11:11">
      <c r="K127770"/>
    </row>
    <row r="127771" spans="11:11">
      <c r="K127771"/>
    </row>
    <row r="127772" spans="11:11">
      <c r="K127772"/>
    </row>
    <row r="127773" spans="11:11">
      <c r="K127773"/>
    </row>
    <row r="127774" spans="11:11">
      <c r="K127774"/>
    </row>
    <row r="127775" spans="11:11">
      <c r="K127775"/>
    </row>
    <row r="127776" spans="11:11">
      <c r="K127776"/>
    </row>
    <row r="127777" spans="11:11">
      <c r="K127777"/>
    </row>
    <row r="127778" spans="11:11">
      <c r="K127778"/>
    </row>
    <row r="127779" spans="11:11">
      <c r="K127779"/>
    </row>
    <row r="127780" spans="11:11">
      <c r="K127780"/>
    </row>
    <row r="127781" spans="11:11">
      <c r="K127781"/>
    </row>
    <row r="127782" spans="11:11">
      <c r="K127782"/>
    </row>
    <row r="127783" spans="11:11">
      <c r="K127783"/>
    </row>
    <row r="127784" spans="11:11">
      <c r="K127784"/>
    </row>
    <row r="127785" spans="11:11">
      <c r="K127785"/>
    </row>
    <row r="127786" spans="11:11">
      <c r="K127786"/>
    </row>
    <row r="127787" spans="11:11">
      <c r="K127787"/>
    </row>
    <row r="127788" spans="11:11">
      <c r="K127788"/>
    </row>
    <row r="127789" spans="11:11">
      <c r="K127789"/>
    </row>
    <row r="127790" spans="11:11">
      <c r="K127790"/>
    </row>
    <row r="127791" spans="11:11">
      <c r="K127791"/>
    </row>
    <row r="127792" spans="11:11">
      <c r="K127792"/>
    </row>
    <row r="127793" spans="11:11">
      <c r="K127793"/>
    </row>
    <row r="127794" spans="11:11">
      <c r="K127794"/>
    </row>
    <row r="127795" spans="11:11">
      <c r="K127795"/>
    </row>
    <row r="127796" spans="11:11">
      <c r="K127796"/>
    </row>
    <row r="127797" spans="11:11">
      <c r="K127797"/>
    </row>
    <row r="127798" spans="11:11">
      <c r="K127798"/>
    </row>
    <row r="127799" spans="11:11">
      <c r="K127799"/>
    </row>
    <row r="127800" spans="11:11">
      <c r="K127800"/>
    </row>
    <row r="127801" spans="11:11">
      <c r="K127801"/>
    </row>
    <row r="127802" spans="11:11">
      <c r="K127802"/>
    </row>
    <row r="127803" spans="11:11">
      <c r="K127803"/>
    </row>
    <row r="127804" spans="11:11">
      <c r="K127804"/>
    </row>
    <row r="127805" spans="11:11">
      <c r="K127805"/>
    </row>
    <row r="127806" spans="11:11">
      <c r="K127806"/>
    </row>
    <row r="127807" spans="11:11">
      <c r="K127807"/>
    </row>
    <row r="127808" spans="11:11">
      <c r="K127808"/>
    </row>
    <row r="127809" spans="11:11">
      <c r="K127809"/>
    </row>
    <row r="127810" spans="11:11">
      <c r="K127810"/>
    </row>
    <row r="127811" spans="11:11">
      <c r="K127811"/>
    </row>
    <row r="127812" spans="11:11">
      <c r="K127812"/>
    </row>
    <row r="127813" spans="11:11">
      <c r="K127813"/>
    </row>
    <row r="127814" spans="11:11">
      <c r="K127814"/>
    </row>
    <row r="127815" spans="11:11">
      <c r="K127815"/>
    </row>
    <row r="127816" spans="11:11">
      <c r="K127816"/>
    </row>
    <row r="127817" spans="11:11">
      <c r="K127817"/>
    </row>
    <row r="127818" spans="11:11">
      <c r="K127818"/>
    </row>
    <row r="127819" spans="11:11">
      <c r="K127819"/>
    </row>
    <row r="127820" spans="11:11">
      <c r="K127820"/>
    </row>
    <row r="127821" spans="11:11">
      <c r="K127821"/>
    </row>
    <row r="127822" spans="11:11">
      <c r="K127822"/>
    </row>
    <row r="127823" spans="11:11">
      <c r="K127823"/>
    </row>
    <row r="127824" spans="11:11">
      <c r="K127824"/>
    </row>
    <row r="127825" spans="11:11">
      <c r="K127825"/>
    </row>
    <row r="127826" spans="11:11">
      <c r="K127826"/>
    </row>
    <row r="127827" spans="11:11">
      <c r="K127827"/>
    </row>
    <row r="127828" spans="11:11">
      <c r="K127828"/>
    </row>
    <row r="127829" spans="11:11">
      <c r="K127829"/>
    </row>
    <row r="127830" spans="11:11">
      <c r="K127830"/>
    </row>
    <row r="127831" spans="11:11">
      <c r="K127831"/>
    </row>
    <row r="127832" spans="11:11">
      <c r="K127832"/>
    </row>
    <row r="127833" spans="11:11">
      <c r="K127833"/>
    </row>
    <row r="127834" spans="11:11">
      <c r="K127834"/>
    </row>
    <row r="127835" spans="11:11">
      <c r="K127835"/>
    </row>
    <row r="127836" spans="11:11">
      <c r="K127836"/>
    </row>
    <row r="127837" spans="11:11">
      <c r="K127837"/>
    </row>
    <row r="127838" spans="11:11">
      <c r="K127838"/>
    </row>
    <row r="127839" spans="11:11">
      <c r="K127839"/>
    </row>
    <row r="127840" spans="11:11">
      <c r="K127840"/>
    </row>
    <row r="127841" spans="11:11">
      <c r="K127841"/>
    </row>
    <row r="127842" spans="11:11">
      <c r="K127842"/>
    </row>
    <row r="127843" spans="11:11">
      <c r="K127843"/>
    </row>
    <row r="127844" spans="11:11">
      <c r="K127844"/>
    </row>
    <row r="127845" spans="11:11">
      <c r="K127845"/>
    </row>
    <row r="127846" spans="11:11">
      <c r="K127846"/>
    </row>
    <row r="127847" spans="11:11">
      <c r="K127847"/>
    </row>
    <row r="127848" spans="11:11">
      <c r="K127848"/>
    </row>
    <row r="127849" spans="11:11">
      <c r="K127849"/>
    </row>
    <row r="127850" spans="11:11">
      <c r="K127850"/>
    </row>
    <row r="127851" spans="11:11">
      <c r="K127851"/>
    </row>
    <row r="127852" spans="11:11">
      <c r="K127852"/>
    </row>
    <row r="127853" spans="11:11">
      <c r="K127853"/>
    </row>
    <row r="127854" spans="11:11">
      <c r="K127854"/>
    </row>
    <row r="127855" spans="11:11">
      <c r="K127855"/>
    </row>
    <row r="127856" spans="11:11">
      <c r="K127856"/>
    </row>
    <row r="127857" spans="11:11">
      <c r="K127857"/>
    </row>
    <row r="127858" spans="11:11">
      <c r="K127858"/>
    </row>
    <row r="127859" spans="11:11">
      <c r="K127859"/>
    </row>
    <row r="127860" spans="11:11">
      <c r="K127860"/>
    </row>
    <row r="127861" spans="11:11">
      <c r="K127861"/>
    </row>
    <row r="127862" spans="11:11">
      <c r="K127862"/>
    </row>
    <row r="127863" spans="11:11">
      <c r="K127863"/>
    </row>
    <row r="127864" spans="11:11">
      <c r="K127864"/>
    </row>
    <row r="127865" spans="11:11">
      <c r="K127865"/>
    </row>
    <row r="127866" spans="11:11">
      <c r="K127866"/>
    </row>
    <row r="127867" spans="11:11">
      <c r="K127867"/>
    </row>
    <row r="127868" spans="11:11">
      <c r="K127868"/>
    </row>
    <row r="127869" spans="11:11">
      <c r="K127869"/>
    </row>
    <row r="127870" spans="11:11">
      <c r="K127870"/>
    </row>
    <row r="127871" spans="11:11">
      <c r="K127871"/>
    </row>
    <row r="127872" spans="11:11">
      <c r="K127872"/>
    </row>
    <row r="127873" spans="11:11">
      <c r="K127873"/>
    </row>
    <row r="127874" spans="11:11">
      <c r="K127874"/>
    </row>
    <row r="127875" spans="11:11">
      <c r="K127875"/>
    </row>
    <row r="127876" spans="11:11">
      <c r="K127876"/>
    </row>
    <row r="127877" spans="11:11">
      <c r="K127877"/>
    </row>
    <row r="127878" spans="11:11">
      <c r="K127878"/>
    </row>
    <row r="127879" spans="11:11">
      <c r="K127879"/>
    </row>
    <row r="127880" spans="11:11">
      <c r="K127880"/>
    </row>
    <row r="127881" spans="11:11">
      <c r="K127881"/>
    </row>
    <row r="127882" spans="11:11">
      <c r="K127882"/>
    </row>
    <row r="127883" spans="11:11">
      <c r="K127883"/>
    </row>
    <row r="127884" spans="11:11">
      <c r="K127884"/>
    </row>
    <row r="127885" spans="11:11">
      <c r="K127885"/>
    </row>
    <row r="127886" spans="11:11">
      <c r="K127886"/>
    </row>
    <row r="127887" spans="11:11">
      <c r="K127887"/>
    </row>
    <row r="127888" spans="11:11">
      <c r="K127888"/>
    </row>
    <row r="127889" spans="11:11">
      <c r="K127889"/>
    </row>
    <row r="127890" spans="11:11">
      <c r="K127890"/>
    </row>
    <row r="127891" spans="11:11">
      <c r="K127891"/>
    </row>
    <row r="127892" spans="11:11">
      <c r="K127892"/>
    </row>
    <row r="127893" spans="11:11">
      <c r="K127893"/>
    </row>
    <row r="127894" spans="11:11">
      <c r="K127894"/>
    </row>
    <row r="127895" spans="11:11">
      <c r="K127895"/>
    </row>
    <row r="127896" spans="11:11">
      <c r="K127896"/>
    </row>
    <row r="127897" spans="11:11">
      <c r="K127897"/>
    </row>
    <row r="127898" spans="11:11">
      <c r="K127898"/>
    </row>
    <row r="127899" spans="11:11">
      <c r="K127899"/>
    </row>
    <row r="127900" spans="11:11">
      <c r="K127900"/>
    </row>
    <row r="127901" spans="11:11">
      <c r="K127901"/>
    </row>
    <row r="127902" spans="11:11">
      <c r="K127902"/>
    </row>
    <row r="127903" spans="11:11">
      <c r="K127903"/>
    </row>
    <row r="127904" spans="11:11">
      <c r="K127904"/>
    </row>
    <row r="127905" spans="11:11">
      <c r="K127905"/>
    </row>
    <row r="127906" spans="11:11">
      <c r="K127906"/>
    </row>
    <row r="127907" spans="11:11">
      <c r="K127907"/>
    </row>
    <row r="127908" spans="11:11">
      <c r="K127908"/>
    </row>
    <row r="127909" spans="11:11">
      <c r="K127909"/>
    </row>
    <row r="127910" spans="11:11">
      <c r="K127910"/>
    </row>
    <row r="127911" spans="11:11">
      <c r="K127911"/>
    </row>
    <row r="127912" spans="11:11">
      <c r="K127912"/>
    </row>
    <row r="127913" spans="11:11">
      <c r="K127913"/>
    </row>
    <row r="127914" spans="11:11">
      <c r="K127914"/>
    </row>
    <row r="127915" spans="11:11">
      <c r="K127915"/>
    </row>
    <row r="127916" spans="11:11">
      <c r="K127916"/>
    </row>
    <row r="127917" spans="11:11">
      <c r="K127917"/>
    </row>
    <row r="127918" spans="11:11">
      <c r="K127918"/>
    </row>
    <row r="127919" spans="11:11">
      <c r="K127919"/>
    </row>
    <row r="127920" spans="11:11">
      <c r="K127920"/>
    </row>
    <row r="127921" spans="11:11">
      <c r="K127921"/>
    </row>
    <row r="127922" spans="11:11">
      <c r="K127922"/>
    </row>
    <row r="127923" spans="11:11">
      <c r="K127923"/>
    </row>
    <row r="127924" spans="11:11">
      <c r="K127924"/>
    </row>
    <row r="127925" spans="11:11">
      <c r="K127925"/>
    </row>
    <row r="127926" spans="11:11">
      <c r="K127926"/>
    </row>
    <row r="127927" spans="11:11">
      <c r="K127927"/>
    </row>
    <row r="127928" spans="11:11">
      <c r="K127928"/>
    </row>
    <row r="127929" spans="11:11">
      <c r="K127929"/>
    </row>
    <row r="127930" spans="11:11">
      <c r="K127930"/>
    </row>
    <row r="127931" spans="11:11">
      <c r="K127931"/>
    </row>
    <row r="127932" spans="11:11">
      <c r="K127932"/>
    </row>
    <row r="127933" spans="11:11">
      <c r="K127933"/>
    </row>
    <row r="127934" spans="11:11">
      <c r="K127934"/>
    </row>
    <row r="127935" spans="11:11">
      <c r="K127935"/>
    </row>
    <row r="127936" spans="11:11">
      <c r="K127936"/>
    </row>
    <row r="127937" spans="11:11">
      <c r="K127937"/>
    </row>
    <row r="127938" spans="11:11">
      <c r="K127938"/>
    </row>
    <row r="127939" spans="11:11">
      <c r="K127939"/>
    </row>
    <row r="127940" spans="11:11">
      <c r="K127940"/>
    </row>
    <row r="127941" spans="11:11">
      <c r="K127941"/>
    </row>
    <row r="127942" spans="11:11">
      <c r="K127942"/>
    </row>
    <row r="127943" spans="11:11">
      <c r="K127943"/>
    </row>
    <row r="127944" spans="11:11">
      <c r="K127944"/>
    </row>
    <row r="127945" spans="11:11">
      <c r="K127945"/>
    </row>
    <row r="127946" spans="11:11">
      <c r="K127946"/>
    </row>
    <row r="127947" spans="11:11">
      <c r="K127947"/>
    </row>
    <row r="127948" spans="11:11">
      <c r="K127948"/>
    </row>
    <row r="127949" spans="11:11">
      <c r="K127949"/>
    </row>
    <row r="127950" spans="11:11">
      <c r="K127950"/>
    </row>
    <row r="127951" spans="11:11">
      <c r="K127951"/>
    </row>
    <row r="127952" spans="11:11">
      <c r="K127952"/>
    </row>
    <row r="127953" spans="11:11">
      <c r="K127953"/>
    </row>
    <row r="127954" spans="11:11">
      <c r="K127954"/>
    </row>
    <row r="127955" spans="11:11">
      <c r="K127955"/>
    </row>
    <row r="127956" spans="11:11">
      <c r="K127956"/>
    </row>
    <row r="127957" spans="11:11">
      <c r="K127957"/>
    </row>
    <row r="127958" spans="11:11">
      <c r="K127958"/>
    </row>
    <row r="127959" spans="11:11">
      <c r="K127959"/>
    </row>
    <row r="127960" spans="11:11">
      <c r="K127960"/>
    </row>
    <row r="127961" spans="11:11">
      <c r="K127961"/>
    </row>
    <row r="127962" spans="11:11">
      <c r="K127962"/>
    </row>
    <row r="127963" spans="11:11">
      <c r="K127963"/>
    </row>
    <row r="127964" spans="11:11">
      <c r="K127964"/>
    </row>
    <row r="127965" spans="11:11">
      <c r="K127965"/>
    </row>
    <row r="127966" spans="11:11">
      <c r="K127966"/>
    </row>
    <row r="127967" spans="11:11">
      <c r="K127967"/>
    </row>
    <row r="127968" spans="11:11">
      <c r="K127968"/>
    </row>
    <row r="127969" spans="11:11">
      <c r="K127969"/>
    </row>
    <row r="127970" spans="11:11">
      <c r="K127970"/>
    </row>
    <row r="127971" spans="11:11">
      <c r="K127971"/>
    </row>
    <row r="127972" spans="11:11">
      <c r="K127972"/>
    </row>
    <row r="127973" spans="11:11">
      <c r="K127973"/>
    </row>
    <row r="127974" spans="11:11">
      <c r="K127974"/>
    </row>
    <row r="127975" spans="11:11">
      <c r="K127975"/>
    </row>
    <row r="127976" spans="11:11">
      <c r="K127976"/>
    </row>
    <row r="127977" spans="11:11">
      <c r="K127977"/>
    </row>
    <row r="127978" spans="11:11">
      <c r="K127978"/>
    </row>
    <row r="127979" spans="11:11">
      <c r="K127979"/>
    </row>
    <row r="127980" spans="11:11">
      <c r="K127980"/>
    </row>
    <row r="127981" spans="11:11">
      <c r="K127981"/>
    </row>
    <row r="127982" spans="11:11">
      <c r="K127982"/>
    </row>
    <row r="127983" spans="11:11">
      <c r="K127983"/>
    </row>
    <row r="127984" spans="11:11">
      <c r="K127984"/>
    </row>
    <row r="127985" spans="11:11">
      <c r="K127985"/>
    </row>
    <row r="127986" spans="11:11">
      <c r="K127986"/>
    </row>
    <row r="127987" spans="11:11">
      <c r="K127987"/>
    </row>
    <row r="127988" spans="11:11">
      <c r="K127988"/>
    </row>
    <row r="127989" spans="11:11">
      <c r="K127989"/>
    </row>
    <row r="127990" spans="11:11">
      <c r="K127990"/>
    </row>
    <row r="127991" spans="11:11">
      <c r="K127991"/>
    </row>
    <row r="127992" spans="11:11">
      <c r="K127992"/>
    </row>
    <row r="127993" spans="11:11">
      <c r="K127993"/>
    </row>
    <row r="127994" spans="11:11">
      <c r="K127994"/>
    </row>
    <row r="127995" spans="11:11">
      <c r="K127995"/>
    </row>
    <row r="127996" spans="11:11">
      <c r="K127996"/>
    </row>
    <row r="127997" spans="11:11">
      <c r="K127997"/>
    </row>
    <row r="127998" spans="11:11">
      <c r="K127998"/>
    </row>
    <row r="127999" spans="11:11">
      <c r="K127999"/>
    </row>
    <row r="128000" spans="11:11">
      <c r="K128000"/>
    </row>
    <row r="128001" spans="11:11">
      <c r="K128001"/>
    </row>
    <row r="128002" spans="11:11">
      <c r="K128002"/>
    </row>
    <row r="128003" spans="11:11">
      <c r="K128003"/>
    </row>
    <row r="128004" spans="11:11">
      <c r="K128004"/>
    </row>
    <row r="128005" spans="11:11">
      <c r="K128005"/>
    </row>
    <row r="128006" spans="11:11">
      <c r="K128006"/>
    </row>
    <row r="128007" spans="11:11">
      <c r="K128007"/>
    </row>
    <row r="128008" spans="11:11">
      <c r="K128008"/>
    </row>
    <row r="128009" spans="11:11">
      <c r="K128009"/>
    </row>
    <row r="128010" spans="11:11">
      <c r="K128010"/>
    </row>
    <row r="128011" spans="11:11">
      <c r="K128011"/>
    </row>
    <row r="128012" spans="11:11">
      <c r="K128012"/>
    </row>
    <row r="128013" spans="11:11">
      <c r="K128013"/>
    </row>
    <row r="128014" spans="11:11">
      <c r="K128014"/>
    </row>
    <row r="128015" spans="11:11">
      <c r="K128015"/>
    </row>
    <row r="128016" spans="11:11">
      <c r="K128016"/>
    </row>
    <row r="128017" spans="11:11">
      <c r="K128017"/>
    </row>
    <row r="128018" spans="11:11">
      <c r="K128018"/>
    </row>
    <row r="128019" spans="11:11">
      <c r="K128019"/>
    </row>
    <row r="128020" spans="11:11">
      <c r="K128020"/>
    </row>
    <row r="128021" spans="11:11">
      <c r="K128021"/>
    </row>
    <row r="128022" spans="11:11">
      <c r="K128022"/>
    </row>
    <row r="128023" spans="11:11">
      <c r="K128023"/>
    </row>
    <row r="128024" spans="11:11">
      <c r="K128024"/>
    </row>
    <row r="128025" spans="11:11">
      <c r="K128025"/>
    </row>
    <row r="128026" spans="11:11">
      <c r="K128026"/>
    </row>
    <row r="128027" spans="11:11">
      <c r="K128027"/>
    </row>
    <row r="128028" spans="11:11">
      <c r="K128028"/>
    </row>
    <row r="128029" spans="11:11">
      <c r="K128029"/>
    </row>
    <row r="128030" spans="11:11">
      <c r="K128030"/>
    </row>
    <row r="128031" spans="11:11">
      <c r="K128031"/>
    </row>
    <row r="128032" spans="11:11">
      <c r="K128032"/>
    </row>
    <row r="128033" spans="11:11">
      <c r="K128033"/>
    </row>
    <row r="128034" spans="11:11">
      <c r="K128034"/>
    </row>
    <row r="128035" spans="11:11">
      <c r="K128035"/>
    </row>
    <row r="128036" spans="11:11">
      <c r="K128036"/>
    </row>
    <row r="128037" spans="11:11">
      <c r="K128037"/>
    </row>
    <row r="128038" spans="11:11">
      <c r="K128038"/>
    </row>
    <row r="128039" spans="11:11">
      <c r="K128039"/>
    </row>
    <row r="128040" spans="11:11">
      <c r="K128040"/>
    </row>
    <row r="128041" spans="11:11">
      <c r="K128041"/>
    </row>
    <row r="128042" spans="11:11">
      <c r="K128042"/>
    </row>
    <row r="128043" spans="11:11">
      <c r="K128043"/>
    </row>
    <row r="128044" spans="11:11">
      <c r="K128044"/>
    </row>
    <row r="128045" spans="11:11">
      <c r="K128045"/>
    </row>
    <row r="128046" spans="11:11">
      <c r="K128046"/>
    </row>
    <row r="128047" spans="11:11">
      <c r="K128047"/>
    </row>
    <row r="128048" spans="11:11">
      <c r="K128048"/>
    </row>
    <row r="128049" spans="11:11">
      <c r="K128049"/>
    </row>
    <row r="128050" spans="11:11">
      <c r="K128050"/>
    </row>
    <row r="128051" spans="11:11">
      <c r="K128051"/>
    </row>
    <row r="128052" spans="11:11">
      <c r="K128052"/>
    </row>
    <row r="128053" spans="11:11">
      <c r="K128053"/>
    </row>
    <row r="128054" spans="11:11">
      <c r="K128054"/>
    </row>
    <row r="128055" spans="11:11">
      <c r="K128055"/>
    </row>
    <row r="128056" spans="11:11">
      <c r="K128056"/>
    </row>
    <row r="128057" spans="11:11">
      <c r="K128057"/>
    </row>
    <row r="128058" spans="11:11">
      <c r="K128058"/>
    </row>
    <row r="128059" spans="11:11">
      <c r="K128059"/>
    </row>
    <row r="128060" spans="11:11">
      <c r="K128060"/>
    </row>
    <row r="128061" spans="11:11">
      <c r="K128061"/>
    </row>
    <row r="128062" spans="11:11">
      <c r="K128062"/>
    </row>
    <row r="128063" spans="11:11">
      <c r="K128063"/>
    </row>
    <row r="128064" spans="11:11">
      <c r="K128064"/>
    </row>
    <row r="128065" spans="11:11">
      <c r="K128065"/>
    </row>
    <row r="128066" spans="11:11">
      <c r="K128066"/>
    </row>
    <row r="128067" spans="11:11">
      <c r="K128067"/>
    </row>
    <row r="128068" spans="11:11">
      <c r="K128068"/>
    </row>
    <row r="128069" spans="11:11">
      <c r="K128069"/>
    </row>
    <row r="128070" spans="11:11">
      <c r="K128070"/>
    </row>
    <row r="128071" spans="11:11">
      <c r="K128071"/>
    </row>
    <row r="128072" spans="11:11">
      <c r="K128072"/>
    </row>
    <row r="128073" spans="11:11">
      <c r="K128073"/>
    </row>
    <row r="128074" spans="11:11">
      <c r="K128074"/>
    </row>
    <row r="128075" spans="11:11">
      <c r="K128075"/>
    </row>
    <row r="128076" spans="11:11">
      <c r="K128076"/>
    </row>
    <row r="128077" spans="11:11">
      <c r="K128077"/>
    </row>
    <row r="128078" spans="11:11">
      <c r="K128078"/>
    </row>
    <row r="128079" spans="11:11">
      <c r="K128079"/>
    </row>
    <row r="128080" spans="11:11">
      <c r="K128080"/>
    </row>
    <row r="128081" spans="11:11">
      <c r="K128081"/>
    </row>
    <row r="128082" spans="11:11">
      <c r="K128082"/>
    </row>
    <row r="128083" spans="11:11">
      <c r="K128083"/>
    </row>
    <row r="128084" spans="11:11">
      <c r="K128084"/>
    </row>
    <row r="128085" spans="11:11">
      <c r="K128085"/>
    </row>
    <row r="128086" spans="11:11">
      <c r="K128086"/>
    </row>
    <row r="128087" spans="11:11">
      <c r="K128087"/>
    </row>
    <row r="128088" spans="11:11">
      <c r="K128088"/>
    </row>
    <row r="128089" spans="11:11">
      <c r="K128089"/>
    </row>
    <row r="128090" spans="11:11">
      <c r="K128090"/>
    </row>
    <row r="128091" spans="11:11">
      <c r="K128091"/>
    </row>
    <row r="128092" spans="11:11">
      <c r="K128092"/>
    </row>
    <row r="128093" spans="11:11">
      <c r="K128093"/>
    </row>
    <row r="128094" spans="11:11">
      <c r="K128094"/>
    </row>
    <row r="128095" spans="11:11">
      <c r="K128095"/>
    </row>
    <row r="128096" spans="11:11">
      <c r="K128096"/>
    </row>
    <row r="128097" spans="11:11">
      <c r="K128097"/>
    </row>
    <row r="128098" spans="11:11">
      <c r="K128098"/>
    </row>
    <row r="128099" spans="11:11">
      <c r="K128099"/>
    </row>
    <row r="128100" spans="11:11">
      <c r="K128100"/>
    </row>
    <row r="128101" spans="11:11">
      <c r="K128101"/>
    </row>
    <row r="128102" spans="11:11">
      <c r="K128102"/>
    </row>
    <row r="128103" spans="11:11">
      <c r="K128103"/>
    </row>
    <row r="128104" spans="11:11">
      <c r="K128104"/>
    </row>
    <row r="128105" spans="11:11">
      <c r="K128105"/>
    </row>
    <row r="128106" spans="11:11">
      <c r="K128106"/>
    </row>
    <row r="128107" spans="11:11">
      <c r="K128107"/>
    </row>
    <row r="128108" spans="11:11">
      <c r="K128108"/>
    </row>
    <row r="128109" spans="11:11">
      <c r="K128109"/>
    </row>
    <row r="128110" spans="11:11">
      <c r="K128110"/>
    </row>
    <row r="128111" spans="11:11">
      <c r="K128111"/>
    </row>
    <row r="128112" spans="11:11">
      <c r="K128112"/>
    </row>
    <row r="128113" spans="11:11">
      <c r="K128113"/>
    </row>
    <row r="128114" spans="11:11">
      <c r="K128114"/>
    </row>
    <row r="128115" spans="11:11">
      <c r="K128115"/>
    </row>
    <row r="128116" spans="11:11">
      <c r="K128116"/>
    </row>
    <row r="128117" spans="11:11">
      <c r="K128117"/>
    </row>
    <row r="128118" spans="11:11">
      <c r="K128118"/>
    </row>
    <row r="128119" spans="11:11">
      <c r="K128119"/>
    </row>
    <row r="128120" spans="11:11">
      <c r="K128120"/>
    </row>
    <row r="128121" spans="11:11">
      <c r="K128121"/>
    </row>
    <row r="128122" spans="11:11">
      <c r="K128122"/>
    </row>
    <row r="128123" spans="11:11">
      <c r="K128123"/>
    </row>
    <row r="128124" spans="11:11">
      <c r="K128124"/>
    </row>
    <row r="128125" spans="11:11">
      <c r="K128125"/>
    </row>
    <row r="128126" spans="11:11">
      <c r="K128126"/>
    </row>
    <row r="128127" spans="11:11">
      <c r="K128127"/>
    </row>
    <row r="128128" spans="11:11">
      <c r="K128128"/>
    </row>
    <row r="128129" spans="11:11">
      <c r="K128129"/>
    </row>
    <row r="128130" spans="11:11">
      <c r="K128130"/>
    </row>
    <row r="128131" spans="11:11">
      <c r="K128131"/>
    </row>
    <row r="128132" spans="11:11">
      <c r="K128132"/>
    </row>
    <row r="128133" spans="11:11">
      <c r="K128133"/>
    </row>
    <row r="128134" spans="11:11">
      <c r="K128134"/>
    </row>
    <row r="128135" spans="11:11">
      <c r="K128135"/>
    </row>
    <row r="128136" spans="11:11">
      <c r="K128136"/>
    </row>
    <row r="128137" spans="11:11">
      <c r="K128137"/>
    </row>
    <row r="128138" spans="11:11">
      <c r="K128138"/>
    </row>
    <row r="128139" spans="11:11">
      <c r="K128139"/>
    </row>
    <row r="128140" spans="11:11">
      <c r="K128140"/>
    </row>
    <row r="128141" spans="11:11">
      <c r="K128141"/>
    </row>
    <row r="128142" spans="11:11">
      <c r="K128142"/>
    </row>
    <row r="128143" spans="11:11">
      <c r="K128143"/>
    </row>
    <row r="128144" spans="11:11">
      <c r="K128144"/>
    </row>
    <row r="128145" spans="11:11">
      <c r="K128145"/>
    </row>
    <row r="128146" spans="11:11">
      <c r="K128146"/>
    </row>
    <row r="128147" spans="11:11">
      <c r="K128147"/>
    </row>
    <row r="128148" spans="11:11">
      <c r="K128148"/>
    </row>
    <row r="128149" spans="11:11">
      <c r="K128149"/>
    </row>
    <row r="128150" spans="11:11">
      <c r="K128150"/>
    </row>
    <row r="128151" spans="11:11">
      <c r="K128151"/>
    </row>
    <row r="128152" spans="11:11">
      <c r="K128152"/>
    </row>
    <row r="128153" spans="11:11">
      <c r="K128153"/>
    </row>
    <row r="128154" spans="11:11">
      <c r="K128154"/>
    </row>
    <row r="128155" spans="11:11">
      <c r="K128155"/>
    </row>
    <row r="128156" spans="11:11">
      <c r="K128156"/>
    </row>
    <row r="128157" spans="11:11">
      <c r="K128157"/>
    </row>
    <row r="128158" spans="11:11">
      <c r="K128158"/>
    </row>
    <row r="128159" spans="11:11">
      <c r="K128159"/>
    </row>
    <row r="128160" spans="11:11">
      <c r="K128160"/>
    </row>
    <row r="128161" spans="11:11">
      <c r="K128161"/>
    </row>
    <row r="128162" spans="11:11">
      <c r="K128162"/>
    </row>
    <row r="128163" spans="11:11">
      <c r="K128163"/>
    </row>
    <row r="128164" spans="11:11">
      <c r="K128164"/>
    </row>
    <row r="128165" spans="11:11">
      <c r="K128165"/>
    </row>
    <row r="128166" spans="11:11">
      <c r="K128166"/>
    </row>
    <row r="128167" spans="11:11">
      <c r="K128167"/>
    </row>
    <row r="128168" spans="11:11">
      <c r="K128168"/>
    </row>
    <row r="128169" spans="11:11">
      <c r="K128169"/>
    </row>
    <row r="128170" spans="11:11">
      <c r="K128170"/>
    </row>
    <row r="128171" spans="11:11">
      <c r="K128171"/>
    </row>
    <row r="128172" spans="11:11">
      <c r="K128172"/>
    </row>
    <row r="128173" spans="11:11">
      <c r="K128173"/>
    </row>
    <row r="128174" spans="11:11">
      <c r="K128174"/>
    </row>
    <row r="128175" spans="11:11">
      <c r="K128175"/>
    </row>
    <row r="128176" spans="11:11">
      <c r="K128176"/>
    </row>
    <row r="128177" spans="11:11">
      <c r="K128177"/>
    </row>
    <row r="128178" spans="11:11">
      <c r="K128178"/>
    </row>
    <row r="128179" spans="11:11">
      <c r="K128179"/>
    </row>
    <row r="128180" spans="11:11">
      <c r="K128180"/>
    </row>
    <row r="128181" spans="11:11">
      <c r="K128181"/>
    </row>
    <row r="128182" spans="11:11">
      <c r="K128182"/>
    </row>
    <row r="128183" spans="11:11">
      <c r="K128183"/>
    </row>
    <row r="128184" spans="11:11">
      <c r="K128184"/>
    </row>
    <row r="128185" spans="11:11">
      <c r="K128185"/>
    </row>
    <row r="128186" spans="11:11">
      <c r="K128186"/>
    </row>
    <row r="128187" spans="11:11">
      <c r="K128187"/>
    </row>
    <row r="128188" spans="11:11">
      <c r="K128188"/>
    </row>
    <row r="128189" spans="11:11">
      <c r="K128189"/>
    </row>
    <row r="128190" spans="11:11">
      <c r="K128190"/>
    </row>
    <row r="128191" spans="11:11">
      <c r="K128191"/>
    </row>
    <row r="128192" spans="11:11">
      <c r="K128192"/>
    </row>
    <row r="128193" spans="11:11">
      <c r="K128193"/>
    </row>
    <row r="128194" spans="11:11">
      <c r="K128194"/>
    </row>
    <row r="128195" spans="11:11">
      <c r="K128195"/>
    </row>
    <row r="128196" spans="11:11">
      <c r="K128196"/>
    </row>
    <row r="128197" spans="11:11">
      <c r="K128197"/>
    </row>
    <row r="128198" spans="11:11">
      <c r="K128198"/>
    </row>
    <row r="128199" spans="11:11">
      <c r="K128199"/>
    </row>
    <row r="128200" spans="11:11">
      <c r="K128200"/>
    </row>
    <row r="128201" spans="11:11">
      <c r="K128201"/>
    </row>
    <row r="128202" spans="11:11">
      <c r="K128202"/>
    </row>
    <row r="128203" spans="11:11">
      <c r="K128203"/>
    </row>
    <row r="128204" spans="11:11">
      <c r="K128204"/>
    </row>
    <row r="128205" spans="11:11">
      <c r="K128205"/>
    </row>
    <row r="128206" spans="11:11">
      <c r="K128206"/>
    </row>
    <row r="128207" spans="11:11">
      <c r="K128207"/>
    </row>
    <row r="128208" spans="11:11">
      <c r="K128208"/>
    </row>
    <row r="128209" spans="11:11">
      <c r="K128209"/>
    </row>
    <row r="128210" spans="11:11">
      <c r="K128210"/>
    </row>
    <row r="128211" spans="11:11">
      <c r="K128211"/>
    </row>
    <row r="128212" spans="11:11">
      <c r="K128212"/>
    </row>
    <row r="128213" spans="11:11">
      <c r="K128213"/>
    </row>
    <row r="128214" spans="11:11">
      <c r="K128214"/>
    </row>
    <row r="128215" spans="11:11">
      <c r="K128215"/>
    </row>
    <row r="128216" spans="11:11">
      <c r="K128216"/>
    </row>
    <row r="128217" spans="11:11">
      <c r="K128217"/>
    </row>
    <row r="128218" spans="11:11">
      <c r="K128218"/>
    </row>
    <row r="128219" spans="11:11">
      <c r="K128219"/>
    </row>
    <row r="128220" spans="11:11">
      <c r="K128220"/>
    </row>
    <row r="128221" spans="11:11">
      <c r="K128221"/>
    </row>
    <row r="128222" spans="11:11">
      <c r="K128222"/>
    </row>
    <row r="128223" spans="11:11">
      <c r="K128223"/>
    </row>
    <row r="128224" spans="11:11">
      <c r="K128224"/>
    </row>
    <row r="128225" spans="11:11">
      <c r="K128225"/>
    </row>
    <row r="128226" spans="11:11">
      <c r="K128226"/>
    </row>
    <row r="128227" spans="11:11">
      <c r="K128227"/>
    </row>
    <row r="128228" spans="11:11">
      <c r="K128228"/>
    </row>
    <row r="128229" spans="11:11">
      <c r="K128229"/>
    </row>
    <row r="128230" spans="11:11">
      <c r="K128230"/>
    </row>
    <row r="128231" spans="11:11">
      <c r="K128231"/>
    </row>
    <row r="128232" spans="11:11">
      <c r="K128232"/>
    </row>
    <row r="128233" spans="11:11">
      <c r="K128233"/>
    </row>
    <row r="128234" spans="11:11">
      <c r="K128234"/>
    </row>
    <row r="128235" spans="11:11">
      <c r="K128235"/>
    </row>
    <row r="128236" spans="11:11">
      <c r="K128236"/>
    </row>
    <row r="128237" spans="11:11">
      <c r="K128237"/>
    </row>
    <row r="128238" spans="11:11">
      <c r="K128238"/>
    </row>
    <row r="128239" spans="11:11">
      <c r="K128239"/>
    </row>
    <row r="128240" spans="11:11">
      <c r="K128240"/>
    </row>
    <row r="128241" spans="11:11">
      <c r="K128241"/>
    </row>
    <row r="128242" spans="11:11">
      <c r="K128242"/>
    </row>
    <row r="128243" spans="11:11">
      <c r="K128243"/>
    </row>
    <row r="128244" spans="11:11">
      <c r="K128244"/>
    </row>
    <row r="128245" spans="11:11">
      <c r="K128245"/>
    </row>
    <row r="128246" spans="11:11">
      <c r="K128246"/>
    </row>
    <row r="128247" spans="11:11">
      <c r="K128247"/>
    </row>
    <row r="128248" spans="11:11">
      <c r="K128248"/>
    </row>
    <row r="128249" spans="11:11">
      <c r="K128249"/>
    </row>
    <row r="128250" spans="11:11">
      <c r="K128250"/>
    </row>
    <row r="128251" spans="11:11">
      <c r="K128251"/>
    </row>
    <row r="128252" spans="11:11">
      <c r="K128252"/>
    </row>
    <row r="128253" spans="11:11">
      <c r="K128253"/>
    </row>
    <row r="128254" spans="11:11">
      <c r="K128254"/>
    </row>
    <row r="128255" spans="11:11">
      <c r="K128255"/>
    </row>
    <row r="128256" spans="11:11">
      <c r="K128256"/>
    </row>
    <row r="128257" spans="11:11">
      <c r="K128257"/>
    </row>
    <row r="128258" spans="11:11">
      <c r="K128258"/>
    </row>
    <row r="128259" spans="11:11">
      <c r="K128259"/>
    </row>
    <row r="128260" spans="11:11">
      <c r="K128260"/>
    </row>
    <row r="128261" spans="11:11">
      <c r="K128261"/>
    </row>
    <row r="128262" spans="11:11">
      <c r="K128262"/>
    </row>
    <row r="128263" spans="11:11">
      <c r="K128263"/>
    </row>
    <row r="128264" spans="11:11">
      <c r="K128264"/>
    </row>
    <row r="128265" spans="11:11">
      <c r="K128265"/>
    </row>
    <row r="128266" spans="11:11">
      <c r="K128266"/>
    </row>
    <row r="128267" spans="11:11">
      <c r="K128267"/>
    </row>
    <row r="128268" spans="11:11">
      <c r="K128268"/>
    </row>
    <row r="128269" spans="11:11">
      <c r="K128269"/>
    </row>
    <row r="128270" spans="11:11">
      <c r="K128270"/>
    </row>
    <row r="128271" spans="11:11">
      <c r="K128271"/>
    </row>
    <row r="128272" spans="11:11">
      <c r="K128272"/>
    </row>
    <row r="128273" spans="11:11">
      <c r="K128273"/>
    </row>
    <row r="128274" spans="11:11">
      <c r="K128274"/>
    </row>
    <row r="128275" spans="11:11">
      <c r="K128275"/>
    </row>
    <row r="128276" spans="11:11">
      <c r="K128276"/>
    </row>
    <row r="128277" spans="11:11">
      <c r="K128277"/>
    </row>
    <row r="128278" spans="11:11">
      <c r="K128278"/>
    </row>
    <row r="128279" spans="11:11">
      <c r="K128279"/>
    </row>
    <row r="128280" spans="11:11">
      <c r="K128280"/>
    </row>
    <row r="128281" spans="11:11">
      <c r="K128281"/>
    </row>
    <row r="128282" spans="11:11">
      <c r="K128282"/>
    </row>
    <row r="128283" spans="11:11">
      <c r="K128283"/>
    </row>
    <row r="128284" spans="11:11">
      <c r="K128284"/>
    </row>
    <row r="128285" spans="11:11">
      <c r="K128285"/>
    </row>
    <row r="128286" spans="11:11">
      <c r="K128286"/>
    </row>
    <row r="128287" spans="11:11">
      <c r="K128287"/>
    </row>
    <row r="128288" spans="11:11">
      <c r="K128288"/>
    </row>
    <row r="128289" spans="11:11">
      <c r="K128289"/>
    </row>
    <row r="128290" spans="11:11">
      <c r="K128290"/>
    </row>
    <row r="128291" spans="11:11">
      <c r="K128291"/>
    </row>
    <row r="128292" spans="11:11">
      <c r="K128292"/>
    </row>
    <row r="128293" spans="11:11">
      <c r="K128293"/>
    </row>
    <row r="128294" spans="11:11">
      <c r="K128294"/>
    </row>
    <row r="128295" spans="11:11">
      <c r="K128295"/>
    </row>
    <row r="128296" spans="11:11">
      <c r="K128296"/>
    </row>
    <row r="128297" spans="11:11">
      <c r="K128297"/>
    </row>
    <row r="128298" spans="11:11">
      <c r="K128298"/>
    </row>
    <row r="128299" spans="11:11">
      <c r="K128299"/>
    </row>
    <row r="128300" spans="11:11">
      <c r="K128300"/>
    </row>
    <row r="128301" spans="11:11">
      <c r="K128301"/>
    </row>
    <row r="128302" spans="11:11">
      <c r="K128302"/>
    </row>
    <row r="128303" spans="11:11">
      <c r="K128303"/>
    </row>
    <row r="128304" spans="11:11">
      <c r="K128304"/>
    </row>
    <row r="128305" spans="11:11">
      <c r="K128305"/>
    </row>
    <row r="128306" spans="11:11">
      <c r="K128306"/>
    </row>
    <row r="128307" spans="11:11">
      <c r="K128307"/>
    </row>
    <row r="128308" spans="11:11">
      <c r="K128308"/>
    </row>
    <row r="128309" spans="11:11">
      <c r="K128309"/>
    </row>
    <row r="128310" spans="11:11">
      <c r="K128310"/>
    </row>
    <row r="128311" spans="11:11">
      <c r="K128311"/>
    </row>
    <row r="128312" spans="11:11">
      <c r="K128312"/>
    </row>
    <row r="128313" spans="11:11">
      <c r="K128313"/>
    </row>
    <row r="128314" spans="11:11">
      <c r="K128314"/>
    </row>
    <row r="128315" spans="11:11">
      <c r="K128315"/>
    </row>
    <row r="128316" spans="11:11">
      <c r="K128316"/>
    </row>
    <row r="128317" spans="11:11">
      <c r="K128317"/>
    </row>
    <row r="128318" spans="11:11">
      <c r="K128318"/>
    </row>
    <row r="128319" spans="11:11">
      <c r="K128319"/>
    </row>
    <row r="128320" spans="11:11">
      <c r="K128320"/>
    </row>
    <row r="128321" spans="11:11">
      <c r="K128321"/>
    </row>
    <row r="128322" spans="11:11">
      <c r="K128322"/>
    </row>
    <row r="128323" spans="11:11">
      <c r="K128323"/>
    </row>
    <row r="128324" spans="11:11">
      <c r="K128324"/>
    </row>
    <row r="128325" spans="11:11">
      <c r="K128325"/>
    </row>
    <row r="128326" spans="11:11">
      <c r="K128326"/>
    </row>
    <row r="128327" spans="11:11">
      <c r="K128327"/>
    </row>
    <row r="128328" spans="11:11">
      <c r="K128328"/>
    </row>
    <row r="128329" spans="11:11">
      <c r="K128329"/>
    </row>
    <row r="128330" spans="11:11">
      <c r="K128330"/>
    </row>
    <row r="128331" spans="11:11">
      <c r="K128331"/>
    </row>
    <row r="128332" spans="11:11">
      <c r="K128332"/>
    </row>
    <row r="128333" spans="11:11">
      <c r="K128333"/>
    </row>
    <row r="128334" spans="11:11">
      <c r="K128334"/>
    </row>
    <row r="128335" spans="11:11">
      <c r="K128335"/>
    </row>
    <row r="128336" spans="11:11">
      <c r="K128336"/>
    </row>
    <row r="128337" spans="11:11">
      <c r="K128337"/>
    </row>
    <row r="128338" spans="11:11">
      <c r="K128338"/>
    </row>
    <row r="128339" spans="11:11">
      <c r="K128339"/>
    </row>
    <row r="128340" spans="11:11">
      <c r="K128340"/>
    </row>
    <row r="128341" spans="11:11">
      <c r="K128341"/>
    </row>
    <row r="128342" spans="11:11">
      <c r="K128342"/>
    </row>
    <row r="128343" spans="11:11">
      <c r="K128343"/>
    </row>
    <row r="128344" spans="11:11">
      <c r="K128344"/>
    </row>
    <row r="128345" spans="11:11">
      <c r="K128345"/>
    </row>
    <row r="128346" spans="11:11">
      <c r="K128346"/>
    </row>
    <row r="128347" spans="11:11">
      <c r="K128347"/>
    </row>
    <row r="128348" spans="11:11">
      <c r="K128348"/>
    </row>
    <row r="128349" spans="11:11">
      <c r="K128349"/>
    </row>
    <row r="128350" spans="11:11">
      <c r="K128350"/>
    </row>
    <row r="128351" spans="11:11">
      <c r="K128351"/>
    </row>
    <row r="128352" spans="11:11">
      <c r="K128352"/>
    </row>
    <row r="128353" spans="11:11">
      <c r="K128353"/>
    </row>
    <row r="128354" spans="11:11">
      <c r="K128354"/>
    </row>
    <row r="128355" spans="11:11">
      <c r="K128355"/>
    </row>
    <row r="128356" spans="11:11">
      <c r="K128356"/>
    </row>
    <row r="128357" spans="11:11">
      <c r="K128357"/>
    </row>
    <row r="128358" spans="11:11">
      <c r="K128358"/>
    </row>
    <row r="128359" spans="11:11">
      <c r="K128359"/>
    </row>
    <row r="128360" spans="11:11">
      <c r="K128360"/>
    </row>
    <row r="128361" spans="11:11">
      <c r="K128361"/>
    </row>
    <row r="128362" spans="11:11">
      <c r="K128362"/>
    </row>
    <row r="128363" spans="11:11">
      <c r="K128363"/>
    </row>
    <row r="128364" spans="11:11">
      <c r="K128364"/>
    </row>
    <row r="128365" spans="11:11">
      <c r="K128365"/>
    </row>
    <row r="128366" spans="11:11">
      <c r="K128366"/>
    </row>
    <row r="128367" spans="11:11">
      <c r="K128367"/>
    </row>
    <row r="128368" spans="11:11">
      <c r="K128368"/>
    </row>
    <row r="128369" spans="11:11">
      <c r="K128369"/>
    </row>
    <row r="128370" spans="11:11">
      <c r="K128370"/>
    </row>
    <row r="128371" spans="11:11">
      <c r="K128371"/>
    </row>
    <row r="128372" spans="11:11">
      <c r="K128372"/>
    </row>
    <row r="128373" spans="11:11">
      <c r="K128373"/>
    </row>
    <row r="128374" spans="11:11">
      <c r="K128374"/>
    </row>
    <row r="128375" spans="11:11">
      <c r="K128375"/>
    </row>
    <row r="128376" spans="11:11">
      <c r="K128376"/>
    </row>
    <row r="128377" spans="11:11">
      <c r="K128377"/>
    </row>
    <row r="128378" spans="11:11">
      <c r="K128378"/>
    </row>
    <row r="128379" spans="11:11">
      <c r="K128379"/>
    </row>
    <row r="128380" spans="11:11">
      <c r="K128380"/>
    </row>
    <row r="128381" spans="11:11">
      <c r="K128381"/>
    </row>
    <row r="128382" spans="11:11">
      <c r="K128382"/>
    </row>
    <row r="128383" spans="11:11">
      <c r="K128383"/>
    </row>
    <row r="128384" spans="11:11">
      <c r="K128384"/>
    </row>
    <row r="128385" spans="11:11">
      <c r="K128385"/>
    </row>
    <row r="128386" spans="11:11">
      <c r="K128386"/>
    </row>
    <row r="128387" spans="11:11">
      <c r="K128387"/>
    </row>
    <row r="128388" spans="11:11">
      <c r="K128388"/>
    </row>
    <row r="128389" spans="11:11">
      <c r="K128389"/>
    </row>
    <row r="128390" spans="11:11">
      <c r="K128390"/>
    </row>
    <row r="128391" spans="11:11">
      <c r="K128391"/>
    </row>
    <row r="128392" spans="11:11">
      <c r="K128392"/>
    </row>
    <row r="128393" spans="11:11">
      <c r="K128393"/>
    </row>
    <row r="128394" spans="11:11">
      <c r="K128394"/>
    </row>
    <row r="128395" spans="11:11">
      <c r="K128395"/>
    </row>
    <row r="128396" spans="11:11">
      <c r="K128396"/>
    </row>
    <row r="128397" spans="11:11">
      <c r="K128397"/>
    </row>
    <row r="128398" spans="11:11">
      <c r="K128398"/>
    </row>
    <row r="128399" spans="11:11">
      <c r="K128399"/>
    </row>
    <row r="128400" spans="11:11">
      <c r="K128400"/>
    </row>
    <row r="128401" spans="11:11">
      <c r="K128401"/>
    </row>
    <row r="128402" spans="11:11">
      <c r="K128402"/>
    </row>
    <row r="128403" spans="11:11">
      <c r="K128403"/>
    </row>
    <row r="128404" spans="11:11">
      <c r="K128404"/>
    </row>
    <row r="128405" spans="11:11">
      <c r="K128405"/>
    </row>
    <row r="128406" spans="11:11">
      <c r="K128406"/>
    </row>
    <row r="128407" spans="11:11">
      <c r="K128407"/>
    </row>
    <row r="128408" spans="11:11">
      <c r="K128408"/>
    </row>
    <row r="128409" spans="11:11">
      <c r="K128409"/>
    </row>
    <row r="128410" spans="11:11">
      <c r="K128410"/>
    </row>
    <row r="128411" spans="11:11">
      <c r="K128411"/>
    </row>
    <row r="128412" spans="11:11">
      <c r="K128412"/>
    </row>
    <row r="128413" spans="11:11">
      <c r="K128413"/>
    </row>
    <row r="128414" spans="11:11">
      <c r="K128414"/>
    </row>
    <row r="128415" spans="11:11">
      <c r="K128415"/>
    </row>
    <row r="128416" spans="11:11">
      <c r="K128416"/>
    </row>
    <row r="128417" spans="11:11">
      <c r="K128417"/>
    </row>
    <row r="128418" spans="11:11">
      <c r="K128418"/>
    </row>
    <row r="128419" spans="11:11">
      <c r="K128419"/>
    </row>
    <row r="128420" spans="11:11">
      <c r="K128420"/>
    </row>
    <row r="128421" spans="11:11">
      <c r="K128421"/>
    </row>
    <row r="128422" spans="11:11">
      <c r="K128422"/>
    </row>
    <row r="128423" spans="11:11">
      <c r="K128423"/>
    </row>
    <row r="128424" spans="11:11">
      <c r="K128424"/>
    </row>
    <row r="128425" spans="11:11">
      <c r="K128425"/>
    </row>
    <row r="128426" spans="11:11">
      <c r="K128426"/>
    </row>
    <row r="128427" spans="11:11">
      <c r="K128427"/>
    </row>
    <row r="128428" spans="11:11">
      <c r="K128428"/>
    </row>
    <row r="128429" spans="11:11">
      <c r="K128429"/>
    </row>
    <row r="128430" spans="11:11">
      <c r="K128430"/>
    </row>
    <row r="128431" spans="11:11">
      <c r="K128431"/>
    </row>
    <row r="128432" spans="11:11">
      <c r="K128432"/>
    </row>
    <row r="128433" spans="11:11">
      <c r="K128433"/>
    </row>
    <row r="128434" spans="11:11">
      <c r="K128434"/>
    </row>
    <row r="128435" spans="11:11">
      <c r="K128435"/>
    </row>
    <row r="128436" spans="11:11">
      <c r="K128436"/>
    </row>
    <row r="128437" spans="11:11">
      <c r="K128437"/>
    </row>
    <row r="128438" spans="11:11">
      <c r="K128438"/>
    </row>
    <row r="128439" spans="11:11">
      <c r="K128439"/>
    </row>
    <row r="128440" spans="11:11">
      <c r="K128440"/>
    </row>
    <row r="128441" spans="11:11">
      <c r="K128441"/>
    </row>
    <row r="128442" spans="11:11">
      <c r="K128442"/>
    </row>
    <row r="128443" spans="11:11">
      <c r="K128443"/>
    </row>
    <row r="128444" spans="11:11">
      <c r="K128444"/>
    </row>
    <row r="128445" spans="11:11">
      <c r="K128445"/>
    </row>
    <row r="128446" spans="11:11">
      <c r="K128446"/>
    </row>
    <row r="128447" spans="11:11">
      <c r="K128447"/>
    </row>
    <row r="128448" spans="11:11">
      <c r="K128448"/>
    </row>
    <row r="128449" spans="11:11">
      <c r="K128449"/>
    </row>
    <row r="128450" spans="11:11">
      <c r="K128450"/>
    </row>
    <row r="128451" spans="11:11">
      <c r="K128451"/>
    </row>
    <row r="128452" spans="11:11">
      <c r="K128452"/>
    </row>
    <row r="128453" spans="11:11">
      <c r="K128453"/>
    </row>
    <row r="128454" spans="11:11">
      <c r="K128454"/>
    </row>
    <row r="128455" spans="11:11">
      <c r="K128455"/>
    </row>
    <row r="128456" spans="11:11">
      <c r="K128456"/>
    </row>
    <row r="128457" spans="11:11">
      <c r="K128457"/>
    </row>
    <row r="128458" spans="11:11">
      <c r="K128458"/>
    </row>
    <row r="128459" spans="11:11">
      <c r="K128459"/>
    </row>
    <row r="128460" spans="11:11">
      <c r="K128460"/>
    </row>
    <row r="128461" spans="11:11">
      <c r="K128461"/>
    </row>
    <row r="128462" spans="11:11">
      <c r="K128462"/>
    </row>
    <row r="128463" spans="11:11">
      <c r="K128463"/>
    </row>
    <row r="128464" spans="11:11">
      <c r="K128464"/>
    </row>
    <row r="128465" spans="11:11">
      <c r="K128465"/>
    </row>
    <row r="128466" spans="11:11">
      <c r="K128466"/>
    </row>
    <row r="128467" spans="11:11">
      <c r="K128467"/>
    </row>
    <row r="128468" spans="11:11">
      <c r="K128468"/>
    </row>
    <row r="128469" spans="11:11">
      <c r="K128469"/>
    </row>
    <row r="128470" spans="11:11">
      <c r="K128470"/>
    </row>
    <row r="128471" spans="11:11">
      <c r="K128471"/>
    </row>
    <row r="128472" spans="11:11">
      <c r="K128472"/>
    </row>
    <row r="128473" spans="11:11">
      <c r="K128473"/>
    </row>
    <row r="128474" spans="11:11">
      <c r="K128474"/>
    </row>
    <row r="128475" spans="11:11">
      <c r="K128475"/>
    </row>
    <row r="128476" spans="11:11">
      <c r="K128476"/>
    </row>
    <row r="128477" spans="11:11">
      <c r="K128477"/>
    </row>
    <row r="128478" spans="11:11">
      <c r="K128478"/>
    </row>
    <row r="128479" spans="11:11">
      <c r="K128479"/>
    </row>
    <row r="128480" spans="11:11">
      <c r="K128480"/>
    </row>
    <row r="128481" spans="11:11">
      <c r="K128481"/>
    </row>
    <row r="128482" spans="11:11">
      <c r="K128482"/>
    </row>
    <row r="128483" spans="11:11">
      <c r="K128483"/>
    </row>
    <row r="128484" spans="11:11">
      <c r="K128484"/>
    </row>
    <row r="128485" spans="11:11">
      <c r="K128485"/>
    </row>
    <row r="128486" spans="11:11">
      <c r="K128486"/>
    </row>
    <row r="128487" spans="11:11">
      <c r="K128487"/>
    </row>
    <row r="128488" spans="11:11">
      <c r="K128488"/>
    </row>
    <row r="128489" spans="11:11">
      <c r="K128489"/>
    </row>
    <row r="128490" spans="11:11">
      <c r="K128490"/>
    </row>
    <row r="128491" spans="11:11">
      <c r="K128491"/>
    </row>
    <row r="128492" spans="11:11">
      <c r="K128492"/>
    </row>
    <row r="128493" spans="11:11">
      <c r="K128493"/>
    </row>
    <row r="128494" spans="11:11">
      <c r="K128494"/>
    </row>
    <row r="128495" spans="11:11">
      <c r="K128495"/>
    </row>
    <row r="128496" spans="11:11">
      <c r="K128496"/>
    </row>
    <row r="128497" spans="11:11">
      <c r="K128497"/>
    </row>
    <row r="128498" spans="11:11">
      <c r="K128498"/>
    </row>
    <row r="128499" spans="11:11">
      <c r="K128499"/>
    </row>
    <row r="128500" spans="11:11">
      <c r="K128500"/>
    </row>
    <row r="128501" spans="11:11">
      <c r="K128501"/>
    </row>
    <row r="128502" spans="11:11">
      <c r="K128502"/>
    </row>
    <row r="128503" spans="11:11">
      <c r="K128503"/>
    </row>
    <row r="128504" spans="11:11">
      <c r="K128504"/>
    </row>
    <row r="128505" spans="11:11">
      <c r="K128505"/>
    </row>
    <row r="128506" spans="11:11">
      <c r="K128506"/>
    </row>
    <row r="128507" spans="11:11">
      <c r="K128507"/>
    </row>
    <row r="128508" spans="11:11">
      <c r="K128508"/>
    </row>
    <row r="128509" spans="11:11">
      <c r="K128509"/>
    </row>
    <row r="128510" spans="11:11">
      <c r="K128510"/>
    </row>
    <row r="128511" spans="11:11">
      <c r="K128511"/>
    </row>
    <row r="128512" spans="11:11">
      <c r="K128512"/>
    </row>
    <row r="128513" spans="11:11">
      <c r="K128513"/>
    </row>
    <row r="128514" spans="11:11">
      <c r="K128514"/>
    </row>
    <row r="128515" spans="11:11">
      <c r="K128515"/>
    </row>
    <row r="128516" spans="11:11">
      <c r="K128516"/>
    </row>
    <row r="128517" spans="11:11">
      <c r="K128517"/>
    </row>
    <row r="128518" spans="11:11">
      <c r="K128518"/>
    </row>
    <row r="128519" spans="11:11">
      <c r="K128519"/>
    </row>
    <row r="128520" spans="11:11">
      <c r="K128520"/>
    </row>
    <row r="128521" spans="11:11">
      <c r="K128521"/>
    </row>
    <row r="128522" spans="11:11">
      <c r="K128522"/>
    </row>
    <row r="128523" spans="11:11">
      <c r="K128523"/>
    </row>
    <row r="128524" spans="11:11">
      <c r="K128524"/>
    </row>
    <row r="128525" spans="11:11">
      <c r="K128525"/>
    </row>
    <row r="128526" spans="11:11">
      <c r="K128526"/>
    </row>
    <row r="128527" spans="11:11">
      <c r="K128527"/>
    </row>
    <row r="128528" spans="11:11">
      <c r="K128528"/>
    </row>
    <row r="128529" spans="11:11">
      <c r="K128529"/>
    </row>
    <row r="128530" spans="11:11">
      <c r="K128530"/>
    </row>
    <row r="128531" spans="11:11">
      <c r="K128531"/>
    </row>
    <row r="128532" spans="11:11">
      <c r="K128532"/>
    </row>
    <row r="128533" spans="11:11">
      <c r="K128533"/>
    </row>
    <row r="128534" spans="11:11">
      <c r="K128534"/>
    </row>
    <row r="128535" spans="11:11">
      <c r="K128535"/>
    </row>
    <row r="128536" spans="11:11">
      <c r="K128536"/>
    </row>
    <row r="128537" spans="11:11">
      <c r="K128537"/>
    </row>
    <row r="128538" spans="11:11">
      <c r="K128538"/>
    </row>
    <row r="128539" spans="11:11">
      <c r="K128539"/>
    </row>
    <row r="128540" spans="11:11">
      <c r="K128540"/>
    </row>
    <row r="128541" spans="11:11">
      <c r="K128541"/>
    </row>
    <row r="128542" spans="11:11">
      <c r="K128542"/>
    </row>
    <row r="128543" spans="11:11">
      <c r="K128543"/>
    </row>
    <row r="128544" spans="11:11">
      <c r="K128544"/>
    </row>
    <row r="128545" spans="11:11">
      <c r="K128545"/>
    </row>
    <row r="128546" spans="11:11">
      <c r="K128546"/>
    </row>
    <row r="128547" spans="11:11">
      <c r="K128547"/>
    </row>
    <row r="128548" spans="11:11">
      <c r="K128548"/>
    </row>
    <row r="128549" spans="11:11">
      <c r="K128549"/>
    </row>
    <row r="128550" spans="11:11">
      <c r="K128550"/>
    </row>
    <row r="128551" spans="11:11">
      <c r="K128551"/>
    </row>
    <row r="128552" spans="11:11">
      <c r="K128552"/>
    </row>
    <row r="128553" spans="11:11">
      <c r="K128553"/>
    </row>
    <row r="128554" spans="11:11">
      <c r="K128554"/>
    </row>
    <row r="128555" spans="11:11">
      <c r="K128555"/>
    </row>
    <row r="128556" spans="11:11">
      <c r="K128556"/>
    </row>
    <row r="128557" spans="11:11">
      <c r="K128557"/>
    </row>
    <row r="128558" spans="11:11">
      <c r="K128558"/>
    </row>
    <row r="128559" spans="11:11">
      <c r="K128559"/>
    </row>
    <row r="128560" spans="11:11">
      <c r="K128560"/>
    </row>
    <row r="128561" spans="11:11">
      <c r="K128561"/>
    </row>
    <row r="128562" spans="11:11">
      <c r="K128562"/>
    </row>
    <row r="128563" spans="11:11">
      <c r="K128563"/>
    </row>
    <row r="128564" spans="11:11">
      <c r="K128564"/>
    </row>
    <row r="128565" spans="11:11">
      <c r="K128565"/>
    </row>
    <row r="128566" spans="11:11">
      <c r="K128566"/>
    </row>
    <row r="128567" spans="11:11">
      <c r="K128567"/>
    </row>
    <row r="128568" spans="11:11">
      <c r="K128568"/>
    </row>
    <row r="128569" spans="11:11">
      <c r="K128569"/>
    </row>
    <row r="128570" spans="11:11">
      <c r="K128570"/>
    </row>
    <row r="128571" spans="11:11">
      <c r="K128571"/>
    </row>
    <row r="128572" spans="11:11">
      <c r="K128572"/>
    </row>
    <row r="128573" spans="11:11">
      <c r="K128573"/>
    </row>
    <row r="128574" spans="11:11">
      <c r="K128574"/>
    </row>
    <row r="128575" spans="11:11">
      <c r="K128575"/>
    </row>
    <row r="128576" spans="11:11">
      <c r="K128576"/>
    </row>
    <row r="128577" spans="11:11">
      <c r="K128577"/>
    </row>
    <row r="128578" spans="11:11">
      <c r="K128578"/>
    </row>
    <row r="128579" spans="11:11">
      <c r="K128579"/>
    </row>
    <row r="128580" spans="11:11">
      <c r="K128580"/>
    </row>
    <row r="128581" spans="11:11">
      <c r="K128581"/>
    </row>
    <row r="128582" spans="11:11">
      <c r="K128582"/>
    </row>
    <row r="128583" spans="11:11">
      <c r="K128583"/>
    </row>
    <row r="128584" spans="11:11">
      <c r="K128584"/>
    </row>
    <row r="128585" spans="11:11">
      <c r="K128585"/>
    </row>
    <row r="128586" spans="11:11">
      <c r="K128586"/>
    </row>
    <row r="128587" spans="11:11">
      <c r="K128587"/>
    </row>
    <row r="128588" spans="11:11">
      <c r="K128588"/>
    </row>
    <row r="128589" spans="11:11">
      <c r="K128589"/>
    </row>
    <row r="128590" spans="11:11">
      <c r="K128590"/>
    </row>
    <row r="128591" spans="11:11">
      <c r="K128591"/>
    </row>
    <row r="128592" spans="11:11">
      <c r="K128592"/>
    </row>
    <row r="128593" spans="11:11">
      <c r="K128593"/>
    </row>
    <row r="128594" spans="11:11">
      <c r="K128594"/>
    </row>
    <row r="128595" spans="11:11">
      <c r="K128595"/>
    </row>
    <row r="128596" spans="11:11">
      <c r="K128596"/>
    </row>
    <row r="128597" spans="11:11">
      <c r="K128597"/>
    </row>
    <row r="128598" spans="11:11">
      <c r="K128598"/>
    </row>
    <row r="128599" spans="11:11">
      <c r="K128599"/>
    </row>
    <row r="128600" spans="11:11">
      <c r="K128600"/>
    </row>
    <row r="128601" spans="11:11">
      <c r="K128601"/>
    </row>
    <row r="128602" spans="11:11">
      <c r="K128602"/>
    </row>
    <row r="128603" spans="11:11">
      <c r="K128603"/>
    </row>
    <row r="128604" spans="11:11">
      <c r="K128604"/>
    </row>
    <row r="128605" spans="11:11">
      <c r="K128605"/>
    </row>
    <row r="128606" spans="11:11">
      <c r="K128606"/>
    </row>
    <row r="128607" spans="11:11">
      <c r="K128607"/>
    </row>
    <row r="128608" spans="11:11">
      <c r="K128608"/>
    </row>
    <row r="128609" spans="11:11">
      <c r="K128609"/>
    </row>
    <row r="128610" spans="11:11">
      <c r="K128610"/>
    </row>
    <row r="128611" spans="11:11">
      <c r="K128611"/>
    </row>
    <row r="128612" spans="11:11">
      <c r="K128612"/>
    </row>
    <row r="128613" spans="11:11">
      <c r="K128613"/>
    </row>
    <row r="128614" spans="11:11">
      <c r="K128614"/>
    </row>
    <row r="128615" spans="11:11">
      <c r="K128615"/>
    </row>
    <row r="128616" spans="11:11">
      <c r="K128616"/>
    </row>
    <row r="128617" spans="11:11">
      <c r="K128617"/>
    </row>
    <row r="128618" spans="11:11">
      <c r="K128618"/>
    </row>
    <row r="128619" spans="11:11">
      <c r="K128619"/>
    </row>
    <row r="128620" spans="11:11">
      <c r="K128620"/>
    </row>
    <row r="128621" spans="11:11">
      <c r="K128621"/>
    </row>
    <row r="128622" spans="11:11">
      <c r="K128622"/>
    </row>
    <row r="128623" spans="11:11">
      <c r="K128623"/>
    </row>
    <row r="128624" spans="11:11">
      <c r="K128624"/>
    </row>
    <row r="128625" spans="11:11">
      <c r="K128625"/>
    </row>
    <row r="128626" spans="11:11">
      <c r="K128626"/>
    </row>
    <row r="128627" spans="11:11">
      <c r="K128627"/>
    </row>
    <row r="128628" spans="11:11">
      <c r="K128628"/>
    </row>
    <row r="128629" spans="11:11">
      <c r="K128629"/>
    </row>
    <row r="128630" spans="11:11">
      <c r="K128630"/>
    </row>
    <row r="128631" spans="11:11">
      <c r="K128631"/>
    </row>
    <row r="128632" spans="11:11">
      <c r="K128632"/>
    </row>
    <row r="128633" spans="11:11">
      <c r="K128633"/>
    </row>
    <row r="128634" spans="11:11">
      <c r="K128634"/>
    </row>
    <row r="128635" spans="11:11">
      <c r="K128635"/>
    </row>
    <row r="128636" spans="11:11">
      <c r="K128636"/>
    </row>
    <row r="128637" spans="11:11">
      <c r="K128637"/>
    </row>
    <row r="128638" spans="11:11">
      <c r="K128638"/>
    </row>
    <row r="128639" spans="11:11">
      <c r="K128639"/>
    </row>
    <row r="128640" spans="11:11">
      <c r="K128640"/>
    </row>
    <row r="128641" spans="11:11">
      <c r="K128641"/>
    </row>
    <row r="128642" spans="11:11">
      <c r="K128642"/>
    </row>
    <row r="128643" spans="11:11">
      <c r="K128643"/>
    </row>
    <row r="128644" spans="11:11">
      <c r="K128644"/>
    </row>
    <row r="128645" spans="11:11">
      <c r="K128645"/>
    </row>
    <row r="128646" spans="11:11">
      <c r="K128646"/>
    </row>
    <row r="128647" spans="11:11">
      <c r="K128647"/>
    </row>
    <row r="128648" spans="11:11">
      <c r="K128648"/>
    </row>
    <row r="128649" spans="11:11">
      <c r="K128649"/>
    </row>
    <row r="128650" spans="11:11">
      <c r="K128650"/>
    </row>
    <row r="128651" spans="11:11">
      <c r="K128651"/>
    </row>
    <row r="128652" spans="11:11">
      <c r="K128652"/>
    </row>
    <row r="128653" spans="11:11">
      <c r="K128653"/>
    </row>
    <row r="128654" spans="11:11">
      <c r="K128654"/>
    </row>
    <row r="128655" spans="11:11">
      <c r="K128655"/>
    </row>
    <row r="128656" spans="11:11">
      <c r="K128656"/>
    </row>
    <row r="128657" spans="11:11">
      <c r="K128657"/>
    </row>
    <row r="128658" spans="11:11">
      <c r="K128658"/>
    </row>
    <row r="128659" spans="11:11">
      <c r="K128659"/>
    </row>
    <row r="128660" spans="11:11">
      <c r="K128660"/>
    </row>
    <row r="128661" spans="11:11">
      <c r="K128661"/>
    </row>
    <row r="128662" spans="11:11">
      <c r="K128662"/>
    </row>
    <row r="128663" spans="11:11">
      <c r="K128663"/>
    </row>
    <row r="128664" spans="11:11">
      <c r="K128664"/>
    </row>
    <row r="128665" spans="11:11">
      <c r="K128665"/>
    </row>
    <row r="128666" spans="11:11">
      <c r="K128666"/>
    </row>
    <row r="128667" spans="11:11">
      <c r="K128667"/>
    </row>
    <row r="128668" spans="11:11">
      <c r="K128668"/>
    </row>
    <row r="128669" spans="11:11">
      <c r="K128669"/>
    </row>
    <row r="128670" spans="11:11">
      <c r="K128670"/>
    </row>
    <row r="128671" spans="11:11">
      <c r="K128671"/>
    </row>
    <row r="128672" spans="11:11">
      <c r="K128672"/>
    </row>
    <row r="128673" spans="11:11">
      <c r="K128673"/>
    </row>
    <row r="128674" spans="11:11">
      <c r="K128674"/>
    </row>
    <row r="128675" spans="11:11">
      <c r="K128675"/>
    </row>
    <row r="128676" spans="11:11">
      <c r="K128676"/>
    </row>
    <row r="128677" spans="11:11">
      <c r="K128677"/>
    </row>
    <row r="128678" spans="11:11">
      <c r="K128678"/>
    </row>
    <row r="128679" spans="11:11">
      <c r="K128679"/>
    </row>
    <row r="128680" spans="11:11">
      <c r="K128680"/>
    </row>
    <row r="128681" spans="11:11">
      <c r="K128681"/>
    </row>
    <row r="128682" spans="11:11">
      <c r="K128682"/>
    </row>
    <row r="128683" spans="11:11">
      <c r="K128683"/>
    </row>
    <row r="128684" spans="11:11">
      <c r="K128684"/>
    </row>
    <row r="128685" spans="11:11">
      <c r="K128685"/>
    </row>
    <row r="128686" spans="11:11">
      <c r="K128686"/>
    </row>
    <row r="128687" spans="11:11">
      <c r="K128687"/>
    </row>
    <row r="128688" spans="11:11">
      <c r="K128688"/>
    </row>
    <row r="128689" spans="11:11">
      <c r="K128689"/>
    </row>
    <row r="128690" spans="11:11">
      <c r="K128690"/>
    </row>
    <row r="128691" spans="11:11">
      <c r="K128691"/>
    </row>
    <row r="128692" spans="11:11">
      <c r="K128692"/>
    </row>
    <row r="128693" spans="11:11">
      <c r="K128693"/>
    </row>
    <row r="128694" spans="11:11">
      <c r="K128694"/>
    </row>
    <row r="128695" spans="11:11">
      <c r="K128695"/>
    </row>
    <row r="128696" spans="11:11">
      <c r="K128696"/>
    </row>
    <row r="128697" spans="11:11">
      <c r="K128697"/>
    </row>
    <row r="128698" spans="11:11">
      <c r="K128698"/>
    </row>
    <row r="128699" spans="11:11">
      <c r="K128699"/>
    </row>
    <row r="128700" spans="11:11">
      <c r="K128700"/>
    </row>
    <row r="128701" spans="11:11">
      <c r="K128701"/>
    </row>
    <row r="128702" spans="11:11">
      <c r="K128702"/>
    </row>
    <row r="128703" spans="11:11">
      <c r="K128703"/>
    </row>
    <row r="128704" spans="11:11">
      <c r="K128704"/>
    </row>
    <row r="128705" spans="11:11">
      <c r="K128705"/>
    </row>
    <row r="128706" spans="11:11">
      <c r="K128706"/>
    </row>
    <row r="128707" spans="11:11">
      <c r="K128707"/>
    </row>
    <row r="128708" spans="11:11">
      <c r="K128708"/>
    </row>
    <row r="128709" spans="11:11">
      <c r="K128709"/>
    </row>
    <row r="128710" spans="11:11">
      <c r="K128710"/>
    </row>
    <row r="128711" spans="11:11">
      <c r="K128711"/>
    </row>
    <row r="128712" spans="11:11">
      <c r="K128712"/>
    </row>
    <row r="128713" spans="11:11">
      <c r="K128713"/>
    </row>
    <row r="128714" spans="11:11">
      <c r="K128714"/>
    </row>
    <row r="128715" spans="11:11">
      <c r="K128715"/>
    </row>
    <row r="128716" spans="11:11">
      <c r="K128716"/>
    </row>
    <row r="128717" spans="11:11">
      <c r="K128717"/>
    </row>
    <row r="128718" spans="11:11">
      <c r="K128718"/>
    </row>
    <row r="128719" spans="11:11">
      <c r="K128719"/>
    </row>
    <row r="128720" spans="11:11">
      <c r="K128720"/>
    </row>
    <row r="128721" spans="11:11">
      <c r="K128721"/>
    </row>
    <row r="128722" spans="11:11">
      <c r="K128722"/>
    </row>
    <row r="128723" spans="11:11">
      <c r="K128723"/>
    </row>
    <row r="128724" spans="11:11">
      <c r="K128724"/>
    </row>
    <row r="128725" spans="11:11">
      <c r="K128725"/>
    </row>
    <row r="128726" spans="11:11">
      <c r="K128726"/>
    </row>
    <row r="128727" spans="11:11">
      <c r="K128727"/>
    </row>
    <row r="128728" spans="11:11">
      <c r="K128728"/>
    </row>
    <row r="128729" spans="11:11">
      <c r="K128729"/>
    </row>
    <row r="128730" spans="11:11">
      <c r="K128730"/>
    </row>
    <row r="128731" spans="11:11">
      <c r="K128731"/>
    </row>
    <row r="128732" spans="11:11">
      <c r="K128732"/>
    </row>
    <row r="128733" spans="11:11">
      <c r="K128733"/>
    </row>
    <row r="128734" spans="11:11">
      <c r="K128734"/>
    </row>
    <row r="128735" spans="11:11">
      <c r="K128735"/>
    </row>
    <row r="128736" spans="11:11">
      <c r="K128736"/>
    </row>
    <row r="128737" spans="11:11">
      <c r="K128737"/>
    </row>
    <row r="128738" spans="11:11">
      <c r="K128738"/>
    </row>
    <row r="128739" spans="11:11">
      <c r="K128739"/>
    </row>
    <row r="128740" spans="11:11">
      <c r="K128740"/>
    </row>
    <row r="128741" spans="11:11">
      <c r="K128741"/>
    </row>
    <row r="128742" spans="11:11">
      <c r="K128742"/>
    </row>
    <row r="128743" spans="11:11">
      <c r="K128743"/>
    </row>
    <row r="128744" spans="11:11">
      <c r="K128744"/>
    </row>
    <row r="128745" spans="11:11">
      <c r="K128745"/>
    </row>
    <row r="128746" spans="11:11">
      <c r="K128746"/>
    </row>
    <row r="128747" spans="11:11">
      <c r="K128747"/>
    </row>
    <row r="128748" spans="11:11">
      <c r="K128748"/>
    </row>
    <row r="128749" spans="11:11">
      <c r="K128749"/>
    </row>
    <row r="128750" spans="11:11">
      <c r="K128750"/>
    </row>
    <row r="128751" spans="11:11">
      <c r="K128751"/>
    </row>
    <row r="128752" spans="11:11">
      <c r="K128752"/>
    </row>
    <row r="128753" spans="11:11">
      <c r="K128753"/>
    </row>
    <row r="128754" spans="11:11">
      <c r="K128754"/>
    </row>
    <row r="128755" spans="11:11">
      <c r="K128755"/>
    </row>
    <row r="128756" spans="11:11">
      <c r="K128756"/>
    </row>
    <row r="128757" spans="11:11">
      <c r="K128757"/>
    </row>
    <row r="128758" spans="11:11">
      <c r="K128758"/>
    </row>
    <row r="128759" spans="11:11">
      <c r="K128759"/>
    </row>
    <row r="128760" spans="11:11">
      <c r="K128760"/>
    </row>
    <row r="128761" spans="11:11">
      <c r="K128761"/>
    </row>
    <row r="128762" spans="11:11">
      <c r="K128762"/>
    </row>
    <row r="128763" spans="11:11">
      <c r="K128763"/>
    </row>
    <row r="128764" spans="11:11">
      <c r="K128764"/>
    </row>
    <row r="128765" spans="11:11">
      <c r="K128765"/>
    </row>
    <row r="128766" spans="11:11">
      <c r="K128766"/>
    </row>
    <row r="128767" spans="11:11">
      <c r="K128767"/>
    </row>
    <row r="128768" spans="11:11">
      <c r="K128768"/>
    </row>
    <row r="128769" spans="11:11">
      <c r="K128769"/>
    </row>
    <row r="128770" spans="11:11">
      <c r="K128770"/>
    </row>
    <row r="128771" spans="11:11">
      <c r="K128771"/>
    </row>
    <row r="128772" spans="11:11">
      <c r="K128772"/>
    </row>
    <row r="128773" spans="11:11">
      <c r="K128773"/>
    </row>
    <row r="128774" spans="11:11">
      <c r="K128774"/>
    </row>
    <row r="128775" spans="11:11">
      <c r="K128775"/>
    </row>
    <row r="128776" spans="11:11">
      <c r="K128776"/>
    </row>
    <row r="128777" spans="11:11">
      <c r="K128777"/>
    </row>
    <row r="128778" spans="11:11">
      <c r="K128778"/>
    </row>
    <row r="128779" spans="11:11">
      <c r="K128779"/>
    </row>
    <row r="128780" spans="11:11">
      <c r="K128780"/>
    </row>
    <row r="128781" spans="11:11">
      <c r="K128781"/>
    </row>
    <row r="128782" spans="11:11">
      <c r="K128782"/>
    </row>
    <row r="128783" spans="11:11">
      <c r="K128783"/>
    </row>
    <row r="128784" spans="11:11">
      <c r="K128784"/>
    </row>
    <row r="128785" spans="11:11">
      <c r="K128785"/>
    </row>
    <row r="128786" spans="11:11">
      <c r="K128786"/>
    </row>
    <row r="128787" spans="11:11">
      <c r="K128787"/>
    </row>
    <row r="128788" spans="11:11">
      <c r="K128788"/>
    </row>
    <row r="128789" spans="11:11">
      <c r="K128789"/>
    </row>
    <row r="128790" spans="11:11">
      <c r="K128790"/>
    </row>
    <row r="128791" spans="11:11">
      <c r="K128791"/>
    </row>
    <row r="128792" spans="11:11">
      <c r="K128792"/>
    </row>
    <row r="128793" spans="11:11">
      <c r="K128793"/>
    </row>
    <row r="128794" spans="11:11">
      <c r="K128794"/>
    </row>
    <row r="128795" spans="11:11">
      <c r="K128795"/>
    </row>
    <row r="128796" spans="11:11">
      <c r="K128796"/>
    </row>
    <row r="128797" spans="11:11">
      <c r="K128797"/>
    </row>
    <row r="128798" spans="11:11">
      <c r="K128798"/>
    </row>
    <row r="128799" spans="11:11">
      <c r="K128799"/>
    </row>
    <row r="128800" spans="11:11">
      <c r="K128800"/>
    </row>
    <row r="128801" spans="11:11">
      <c r="K128801"/>
    </row>
    <row r="128802" spans="11:11">
      <c r="K128802"/>
    </row>
    <row r="128803" spans="11:11">
      <c r="K128803"/>
    </row>
    <row r="128804" spans="11:11">
      <c r="K128804"/>
    </row>
    <row r="128805" spans="11:11">
      <c r="K128805"/>
    </row>
    <row r="128806" spans="11:11">
      <c r="K128806"/>
    </row>
    <row r="128807" spans="11:11">
      <c r="K128807"/>
    </row>
    <row r="128808" spans="11:11">
      <c r="K128808"/>
    </row>
    <row r="128809" spans="11:11">
      <c r="K128809"/>
    </row>
    <row r="128810" spans="11:11">
      <c r="K128810"/>
    </row>
    <row r="128811" spans="11:11">
      <c r="K128811"/>
    </row>
    <row r="128812" spans="11:11">
      <c r="K128812"/>
    </row>
    <row r="128813" spans="11:11">
      <c r="K128813"/>
    </row>
    <row r="128814" spans="11:11">
      <c r="K128814"/>
    </row>
    <row r="128815" spans="11:11">
      <c r="K128815"/>
    </row>
    <row r="128816" spans="11:11">
      <c r="K128816"/>
    </row>
    <row r="128817" spans="11:11">
      <c r="K128817"/>
    </row>
    <row r="128818" spans="11:11">
      <c r="K128818"/>
    </row>
    <row r="128819" spans="11:11">
      <c r="K128819"/>
    </row>
    <row r="128820" spans="11:11">
      <c r="K128820"/>
    </row>
    <row r="128821" spans="11:11">
      <c r="K128821"/>
    </row>
    <row r="128822" spans="11:11">
      <c r="K128822"/>
    </row>
    <row r="128823" spans="11:11">
      <c r="K128823"/>
    </row>
    <row r="128824" spans="11:11">
      <c r="K128824"/>
    </row>
    <row r="128825" spans="11:11">
      <c r="K128825"/>
    </row>
    <row r="128826" spans="11:11">
      <c r="K128826"/>
    </row>
    <row r="128827" spans="11:11">
      <c r="K128827"/>
    </row>
    <row r="128828" spans="11:11">
      <c r="K128828"/>
    </row>
    <row r="128829" spans="11:11">
      <c r="K128829"/>
    </row>
    <row r="128830" spans="11:11">
      <c r="K128830"/>
    </row>
    <row r="128831" spans="11:11">
      <c r="K128831"/>
    </row>
    <row r="128832" spans="11:11">
      <c r="K128832"/>
    </row>
    <row r="128833" spans="11:11">
      <c r="K128833"/>
    </row>
    <row r="128834" spans="11:11">
      <c r="K128834"/>
    </row>
    <row r="128835" spans="11:11">
      <c r="K128835"/>
    </row>
    <row r="128836" spans="11:11">
      <c r="K128836"/>
    </row>
    <row r="128837" spans="11:11">
      <c r="K128837"/>
    </row>
    <row r="128838" spans="11:11">
      <c r="K128838"/>
    </row>
    <row r="128839" spans="11:11">
      <c r="K128839"/>
    </row>
    <row r="128840" spans="11:11">
      <c r="K128840"/>
    </row>
    <row r="128841" spans="11:11">
      <c r="K128841"/>
    </row>
    <row r="128842" spans="11:11">
      <c r="K128842"/>
    </row>
    <row r="128843" spans="11:11">
      <c r="K128843"/>
    </row>
    <row r="128844" spans="11:11">
      <c r="K128844"/>
    </row>
    <row r="128845" spans="11:11">
      <c r="K128845"/>
    </row>
    <row r="128846" spans="11:11">
      <c r="K128846"/>
    </row>
    <row r="128847" spans="11:11">
      <c r="K128847"/>
    </row>
    <row r="128848" spans="11:11">
      <c r="K128848"/>
    </row>
    <row r="128849" spans="11:11">
      <c r="K128849"/>
    </row>
    <row r="128850" spans="11:11">
      <c r="K128850"/>
    </row>
    <row r="128851" spans="11:11">
      <c r="K128851"/>
    </row>
    <row r="128852" spans="11:11">
      <c r="K128852"/>
    </row>
    <row r="128853" spans="11:11">
      <c r="K128853"/>
    </row>
    <row r="128854" spans="11:11">
      <c r="K128854"/>
    </row>
    <row r="128855" spans="11:11">
      <c r="K128855"/>
    </row>
    <row r="128856" spans="11:11">
      <c r="K128856"/>
    </row>
    <row r="128857" spans="11:11">
      <c r="K128857"/>
    </row>
    <row r="128858" spans="11:11">
      <c r="K128858"/>
    </row>
    <row r="128859" spans="11:11">
      <c r="K128859"/>
    </row>
    <row r="128860" spans="11:11">
      <c r="K128860"/>
    </row>
    <row r="128861" spans="11:11">
      <c r="K128861"/>
    </row>
    <row r="128862" spans="11:11">
      <c r="K128862"/>
    </row>
    <row r="128863" spans="11:11">
      <c r="K128863"/>
    </row>
    <row r="128864" spans="11:11">
      <c r="K128864"/>
    </row>
    <row r="128865" spans="11:11">
      <c r="K128865"/>
    </row>
    <row r="128866" spans="11:11">
      <c r="K128866"/>
    </row>
    <row r="128867" spans="11:11">
      <c r="K128867"/>
    </row>
    <row r="128868" spans="11:11">
      <c r="K128868"/>
    </row>
    <row r="128869" spans="11:11">
      <c r="K128869"/>
    </row>
    <row r="128870" spans="11:11">
      <c r="K128870"/>
    </row>
    <row r="128871" spans="11:11">
      <c r="K128871"/>
    </row>
    <row r="128872" spans="11:11">
      <c r="K128872"/>
    </row>
    <row r="128873" spans="11:11">
      <c r="K128873"/>
    </row>
    <row r="128874" spans="11:11">
      <c r="K128874"/>
    </row>
    <row r="128875" spans="11:11">
      <c r="K128875"/>
    </row>
    <row r="128876" spans="11:11">
      <c r="K128876"/>
    </row>
    <row r="128877" spans="11:11">
      <c r="K128877"/>
    </row>
    <row r="128878" spans="11:11">
      <c r="K128878"/>
    </row>
    <row r="128879" spans="11:11">
      <c r="K128879"/>
    </row>
    <row r="128880" spans="11:11">
      <c r="K128880"/>
    </row>
    <row r="128881" spans="11:11">
      <c r="K128881"/>
    </row>
    <row r="128882" spans="11:11">
      <c r="K128882"/>
    </row>
    <row r="128883" spans="11:11">
      <c r="K128883"/>
    </row>
    <row r="128884" spans="11:11">
      <c r="K128884"/>
    </row>
    <row r="128885" spans="11:11">
      <c r="K128885"/>
    </row>
    <row r="128886" spans="11:11">
      <c r="K128886"/>
    </row>
    <row r="128887" spans="11:11">
      <c r="K128887"/>
    </row>
    <row r="128888" spans="11:11">
      <c r="K128888"/>
    </row>
    <row r="128889" spans="11:11">
      <c r="K128889"/>
    </row>
    <row r="128890" spans="11:11">
      <c r="K128890"/>
    </row>
    <row r="128891" spans="11:11">
      <c r="K128891"/>
    </row>
    <row r="128892" spans="11:11">
      <c r="K128892"/>
    </row>
    <row r="128893" spans="11:11">
      <c r="K128893"/>
    </row>
    <row r="128894" spans="11:11">
      <c r="K128894"/>
    </row>
    <row r="128895" spans="11:11">
      <c r="K128895"/>
    </row>
    <row r="128896" spans="11:11">
      <c r="K128896"/>
    </row>
    <row r="128897" spans="11:11">
      <c r="K128897"/>
    </row>
    <row r="128898" spans="11:11">
      <c r="K128898"/>
    </row>
    <row r="128899" spans="11:11">
      <c r="K128899"/>
    </row>
    <row r="128900" spans="11:11">
      <c r="K128900"/>
    </row>
    <row r="128901" spans="11:11">
      <c r="K128901"/>
    </row>
    <row r="128902" spans="11:11">
      <c r="K128902"/>
    </row>
    <row r="128903" spans="11:11">
      <c r="K128903"/>
    </row>
    <row r="128904" spans="11:11">
      <c r="K128904"/>
    </row>
    <row r="128905" spans="11:11">
      <c r="K128905"/>
    </row>
    <row r="128906" spans="11:11">
      <c r="K128906"/>
    </row>
    <row r="128907" spans="11:11">
      <c r="K128907"/>
    </row>
    <row r="128908" spans="11:11">
      <c r="K128908"/>
    </row>
    <row r="128909" spans="11:11">
      <c r="K128909"/>
    </row>
    <row r="128910" spans="11:11">
      <c r="K128910"/>
    </row>
    <row r="128911" spans="11:11">
      <c r="K128911"/>
    </row>
    <row r="128912" spans="11:11">
      <c r="K128912"/>
    </row>
    <row r="128913" spans="11:11">
      <c r="K128913"/>
    </row>
    <row r="128914" spans="11:11">
      <c r="K128914"/>
    </row>
    <row r="128915" spans="11:11">
      <c r="K128915"/>
    </row>
    <row r="128916" spans="11:11">
      <c r="K128916"/>
    </row>
    <row r="128917" spans="11:11">
      <c r="K128917"/>
    </row>
    <row r="128918" spans="11:11">
      <c r="K128918"/>
    </row>
    <row r="128919" spans="11:11">
      <c r="K128919"/>
    </row>
    <row r="128920" spans="11:11">
      <c r="K128920"/>
    </row>
    <row r="128921" spans="11:11">
      <c r="K128921"/>
    </row>
    <row r="128922" spans="11:11">
      <c r="K128922"/>
    </row>
    <row r="128923" spans="11:11">
      <c r="K128923"/>
    </row>
    <row r="128924" spans="11:11">
      <c r="K128924"/>
    </row>
    <row r="128925" spans="11:11">
      <c r="K128925"/>
    </row>
    <row r="128926" spans="11:11">
      <c r="K128926"/>
    </row>
    <row r="128927" spans="11:11">
      <c r="K128927"/>
    </row>
    <row r="128928" spans="11:11">
      <c r="K128928"/>
    </row>
    <row r="128929" spans="11:11">
      <c r="K128929"/>
    </row>
    <row r="128930" spans="11:11">
      <c r="K128930"/>
    </row>
    <row r="128931" spans="11:11">
      <c r="K128931"/>
    </row>
    <row r="128932" spans="11:11">
      <c r="K128932"/>
    </row>
    <row r="128933" spans="11:11">
      <c r="K128933"/>
    </row>
    <row r="128934" spans="11:11">
      <c r="K128934"/>
    </row>
    <row r="128935" spans="11:11">
      <c r="K128935"/>
    </row>
    <row r="128936" spans="11:11">
      <c r="K128936"/>
    </row>
    <row r="128937" spans="11:11">
      <c r="K128937"/>
    </row>
    <row r="128938" spans="11:11">
      <c r="K128938"/>
    </row>
    <row r="128939" spans="11:11">
      <c r="K128939"/>
    </row>
    <row r="128940" spans="11:11">
      <c r="K128940"/>
    </row>
    <row r="128941" spans="11:11">
      <c r="K128941"/>
    </row>
    <row r="128942" spans="11:11">
      <c r="K128942"/>
    </row>
    <row r="128943" spans="11:11">
      <c r="K128943"/>
    </row>
    <row r="128944" spans="11:11">
      <c r="K128944"/>
    </row>
    <row r="128945" spans="11:11">
      <c r="K128945"/>
    </row>
    <row r="128946" spans="11:11">
      <c r="K128946"/>
    </row>
    <row r="128947" spans="11:11">
      <c r="K128947"/>
    </row>
    <row r="128948" spans="11:11">
      <c r="K128948"/>
    </row>
    <row r="128949" spans="11:11">
      <c r="K128949"/>
    </row>
    <row r="128950" spans="11:11">
      <c r="K128950"/>
    </row>
    <row r="128951" spans="11:11">
      <c r="K128951"/>
    </row>
    <row r="128952" spans="11:11">
      <c r="K128952"/>
    </row>
    <row r="128953" spans="11:11">
      <c r="K128953"/>
    </row>
    <row r="128954" spans="11:11">
      <c r="K128954"/>
    </row>
    <row r="128955" spans="11:11">
      <c r="K128955"/>
    </row>
    <row r="128956" spans="11:11">
      <c r="K128956"/>
    </row>
    <row r="128957" spans="11:11">
      <c r="K128957"/>
    </row>
    <row r="128958" spans="11:11">
      <c r="K128958"/>
    </row>
    <row r="128959" spans="11:11">
      <c r="K128959"/>
    </row>
    <row r="128960" spans="11:11">
      <c r="K128960"/>
    </row>
    <row r="128961" spans="11:11">
      <c r="K128961"/>
    </row>
    <row r="128962" spans="11:11">
      <c r="K128962"/>
    </row>
    <row r="128963" spans="11:11">
      <c r="K128963"/>
    </row>
    <row r="128964" spans="11:11">
      <c r="K128964"/>
    </row>
    <row r="128965" spans="11:11">
      <c r="K128965"/>
    </row>
    <row r="128966" spans="11:11">
      <c r="K128966"/>
    </row>
    <row r="128967" spans="11:11">
      <c r="K128967"/>
    </row>
    <row r="128968" spans="11:11">
      <c r="K128968"/>
    </row>
    <row r="128969" spans="11:11">
      <c r="K128969"/>
    </row>
    <row r="128970" spans="11:11">
      <c r="K128970"/>
    </row>
    <row r="128971" spans="11:11">
      <c r="K128971"/>
    </row>
    <row r="128972" spans="11:11">
      <c r="K128972"/>
    </row>
    <row r="128973" spans="11:11">
      <c r="K128973"/>
    </row>
    <row r="128974" spans="11:11">
      <c r="K128974"/>
    </row>
    <row r="128975" spans="11:11">
      <c r="K128975"/>
    </row>
    <row r="128976" spans="11:11">
      <c r="K128976"/>
    </row>
    <row r="128977" spans="11:11">
      <c r="K128977"/>
    </row>
    <row r="128978" spans="11:11">
      <c r="K128978"/>
    </row>
    <row r="128979" spans="11:11">
      <c r="K128979"/>
    </row>
    <row r="128980" spans="11:11">
      <c r="K128980"/>
    </row>
    <row r="128981" spans="11:11">
      <c r="K128981"/>
    </row>
    <row r="128982" spans="11:11">
      <c r="K128982"/>
    </row>
    <row r="128983" spans="11:11">
      <c r="K128983"/>
    </row>
    <row r="128984" spans="11:11">
      <c r="K128984"/>
    </row>
    <row r="128985" spans="11:11">
      <c r="K128985"/>
    </row>
    <row r="128986" spans="11:11">
      <c r="K128986"/>
    </row>
    <row r="128987" spans="11:11">
      <c r="K128987"/>
    </row>
    <row r="128988" spans="11:11">
      <c r="K128988"/>
    </row>
    <row r="128989" spans="11:11">
      <c r="K128989"/>
    </row>
    <row r="128990" spans="11:11">
      <c r="K128990"/>
    </row>
    <row r="128991" spans="11:11">
      <c r="K128991"/>
    </row>
    <row r="128992" spans="11:11">
      <c r="K128992"/>
    </row>
    <row r="128993" spans="11:11">
      <c r="K128993"/>
    </row>
    <row r="128994" spans="11:11">
      <c r="K128994"/>
    </row>
    <row r="128995" spans="11:11">
      <c r="K128995"/>
    </row>
    <row r="128996" spans="11:11">
      <c r="K128996"/>
    </row>
    <row r="128997" spans="11:11">
      <c r="K128997"/>
    </row>
    <row r="128998" spans="11:11">
      <c r="K128998"/>
    </row>
    <row r="128999" spans="11:11">
      <c r="K128999"/>
    </row>
    <row r="129000" spans="11:11">
      <c r="K129000"/>
    </row>
    <row r="129001" spans="11:11">
      <c r="K129001"/>
    </row>
    <row r="129002" spans="11:11">
      <c r="K129002"/>
    </row>
    <row r="129003" spans="11:11">
      <c r="K129003"/>
    </row>
    <row r="129004" spans="11:11">
      <c r="K129004"/>
    </row>
    <row r="129005" spans="11:11">
      <c r="K129005"/>
    </row>
    <row r="129006" spans="11:11">
      <c r="K129006"/>
    </row>
    <row r="129007" spans="11:11">
      <c r="K129007"/>
    </row>
    <row r="129008" spans="11:11">
      <c r="K129008"/>
    </row>
    <row r="129009" spans="11:11">
      <c r="K129009"/>
    </row>
    <row r="129010" spans="11:11">
      <c r="K129010"/>
    </row>
    <row r="129011" spans="11:11">
      <c r="K129011"/>
    </row>
    <row r="129012" spans="11:11">
      <c r="K129012"/>
    </row>
    <row r="129013" spans="11:11">
      <c r="K129013"/>
    </row>
    <row r="129014" spans="11:11">
      <c r="K129014"/>
    </row>
    <row r="129015" spans="11:11">
      <c r="K129015"/>
    </row>
    <row r="129016" spans="11:11">
      <c r="K129016"/>
    </row>
    <row r="129017" spans="11:11">
      <c r="K129017"/>
    </row>
    <row r="129018" spans="11:11">
      <c r="K129018"/>
    </row>
    <row r="129019" spans="11:11">
      <c r="K129019"/>
    </row>
    <row r="129020" spans="11:11">
      <c r="K129020"/>
    </row>
    <row r="129021" spans="11:11">
      <c r="K129021"/>
    </row>
    <row r="129022" spans="11:11">
      <c r="K129022"/>
    </row>
    <row r="129023" spans="11:11">
      <c r="K129023"/>
    </row>
    <row r="129024" spans="11:11">
      <c r="K129024"/>
    </row>
    <row r="129025" spans="11:11">
      <c r="K129025"/>
    </row>
    <row r="129026" spans="11:11">
      <c r="K129026"/>
    </row>
    <row r="129027" spans="11:11">
      <c r="K129027"/>
    </row>
    <row r="129028" spans="11:11">
      <c r="K129028"/>
    </row>
    <row r="129029" spans="11:11">
      <c r="K129029"/>
    </row>
    <row r="129030" spans="11:11">
      <c r="K129030"/>
    </row>
    <row r="129031" spans="11:11">
      <c r="K129031"/>
    </row>
    <row r="129032" spans="11:11">
      <c r="K129032"/>
    </row>
    <row r="129033" spans="11:11">
      <c r="K129033"/>
    </row>
    <row r="129034" spans="11:11">
      <c r="K129034"/>
    </row>
    <row r="129035" spans="11:11">
      <c r="K129035"/>
    </row>
    <row r="129036" spans="11:11">
      <c r="K129036"/>
    </row>
    <row r="129037" spans="11:11">
      <c r="K129037"/>
    </row>
    <row r="129038" spans="11:11">
      <c r="K129038"/>
    </row>
    <row r="129039" spans="11:11">
      <c r="K129039"/>
    </row>
    <row r="129040" spans="11:11">
      <c r="K129040"/>
    </row>
    <row r="129041" spans="11:11">
      <c r="K129041"/>
    </row>
    <row r="129042" spans="11:11">
      <c r="K129042"/>
    </row>
    <row r="129043" spans="11:11">
      <c r="K129043"/>
    </row>
    <row r="129044" spans="11:11">
      <c r="K129044"/>
    </row>
    <row r="129045" spans="11:11">
      <c r="K129045"/>
    </row>
    <row r="129046" spans="11:11">
      <c r="K129046"/>
    </row>
    <row r="129047" spans="11:11">
      <c r="K129047"/>
    </row>
    <row r="129048" spans="11:11">
      <c r="K129048"/>
    </row>
    <row r="129049" spans="11:11">
      <c r="K129049"/>
    </row>
    <row r="129050" spans="11:11">
      <c r="K129050"/>
    </row>
    <row r="129051" spans="11:11">
      <c r="K129051"/>
    </row>
    <row r="129052" spans="11:11">
      <c r="K129052"/>
    </row>
    <row r="129053" spans="11:11">
      <c r="K129053"/>
    </row>
    <row r="129054" spans="11:11">
      <c r="K129054"/>
    </row>
    <row r="129055" spans="11:11">
      <c r="K129055"/>
    </row>
    <row r="129056" spans="11:11">
      <c r="K129056"/>
    </row>
    <row r="129057" spans="11:11">
      <c r="K129057"/>
    </row>
    <row r="129058" spans="11:11">
      <c r="K129058"/>
    </row>
    <row r="129059" spans="11:11">
      <c r="K129059"/>
    </row>
    <row r="129060" spans="11:11">
      <c r="K129060"/>
    </row>
    <row r="129061" spans="11:11">
      <c r="K129061"/>
    </row>
    <row r="129062" spans="11:11">
      <c r="K129062"/>
    </row>
    <row r="129063" spans="11:11">
      <c r="K129063"/>
    </row>
    <row r="129064" spans="11:11">
      <c r="K129064"/>
    </row>
    <row r="129065" spans="11:11">
      <c r="K129065"/>
    </row>
    <row r="129066" spans="11:11">
      <c r="K129066"/>
    </row>
    <row r="129067" spans="11:11">
      <c r="K129067"/>
    </row>
    <row r="129068" spans="11:11">
      <c r="K129068"/>
    </row>
    <row r="129069" spans="11:11">
      <c r="K129069"/>
    </row>
    <row r="129070" spans="11:11">
      <c r="K129070"/>
    </row>
    <row r="129071" spans="11:11">
      <c r="K129071"/>
    </row>
    <row r="129072" spans="11:11">
      <c r="K129072"/>
    </row>
    <row r="129073" spans="11:11">
      <c r="K129073"/>
    </row>
    <row r="129074" spans="11:11">
      <c r="K129074"/>
    </row>
    <row r="129075" spans="11:11">
      <c r="K129075"/>
    </row>
    <row r="129076" spans="11:11">
      <c r="K129076"/>
    </row>
    <row r="129077" spans="11:11">
      <c r="K129077"/>
    </row>
    <row r="129078" spans="11:11">
      <c r="K129078"/>
    </row>
    <row r="129079" spans="11:11">
      <c r="K129079"/>
    </row>
    <row r="129080" spans="11:11">
      <c r="K129080"/>
    </row>
    <row r="129081" spans="11:11">
      <c r="K129081"/>
    </row>
    <row r="129082" spans="11:11">
      <c r="K129082"/>
    </row>
    <row r="129083" spans="11:11">
      <c r="K129083"/>
    </row>
    <row r="129084" spans="11:11">
      <c r="K129084"/>
    </row>
    <row r="129085" spans="11:11">
      <c r="K129085"/>
    </row>
    <row r="129086" spans="11:11">
      <c r="K129086"/>
    </row>
    <row r="129087" spans="11:11">
      <c r="K129087"/>
    </row>
    <row r="129088" spans="11:11">
      <c r="K129088"/>
    </row>
    <row r="129089" spans="11:11">
      <c r="K129089"/>
    </row>
    <row r="129090" spans="11:11">
      <c r="K129090"/>
    </row>
    <row r="129091" spans="11:11">
      <c r="K129091"/>
    </row>
    <row r="129092" spans="11:11">
      <c r="K129092"/>
    </row>
    <row r="129093" spans="11:11">
      <c r="K129093"/>
    </row>
    <row r="129094" spans="11:11">
      <c r="K129094"/>
    </row>
    <row r="129095" spans="11:11">
      <c r="K129095"/>
    </row>
    <row r="129096" spans="11:11">
      <c r="K129096"/>
    </row>
    <row r="129097" spans="11:11">
      <c r="K129097"/>
    </row>
    <row r="129098" spans="11:11">
      <c r="K129098"/>
    </row>
    <row r="129099" spans="11:11">
      <c r="K129099"/>
    </row>
    <row r="129100" spans="11:11">
      <c r="K129100"/>
    </row>
    <row r="129101" spans="11:11">
      <c r="K129101"/>
    </row>
    <row r="129102" spans="11:11">
      <c r="K129102"/>
    </row>
    <row r="129103" spans="11:11">
      <c r="K129103"/>
    </row>
    <row r="129104" spans="11:11">
      <c r="K129104"/>
    </row>
    <row r="129105" spans="11:11">
      <c r="K129105"/>
    </row>
    <row r="129106" spans="11:11">
      <c r="K129106"/>
    </row>
    <row r="129107" spans="11:11">
      <c r="K129107"/>
    </row>
    <row r="129108" spans="11:11">
      <c r="K129108"/>
    </row>
    <row r="129109" spans="11:11">
      <c r="K129109"/>
    </row>
    <row r="129110" spans="11:11">
      <c r="K129110"/>
    </row>
    <row r="129111" spans="11:11">
      <c r="K129111"/>
    </row>
    <row r="129112" spans="11:11">
      <c r="K129112"/>
    </row>
    <row r="129113" spans="11:11">
      <c r="K129113"/>
    </row>
    <row r="129114" spans="11:11">
      <c r="K129114"/>
    </row>
    <row r="129115" spans="11:11">
      <c r="K129115"/>
    </row>
    <row r="129116" spans="11:11">
      <c r="K129116"/>
    </row>
    <row r="129117" spans="11:11">
      <c r="K129117"/>
    </row>
    <row r="129118" spans="11:11">
      <c r="K129118"/>
    </row>
    <row r="129119" spans="11:11">
      <c r="K129119"/>
    </row>
    <row r="129120" spans="11:11">
      <c r="K129120"/>
    </row>
    <row r="129121" spans="11:11">
      <c r="K129121"/>
    </row>
    <row r="129122" spans="11:11">
      <c r="K129122"/>
    </row>
    <row r="129123" spans="11:11">
      <c r="K129123"/>
    </row>
    <row r="129124" spans="11:11">
      <c r="K129124"/>
    </row>
    <row r="129125" spans="11:11">
      <c r="K129125"/>
    </row>
    <row r="129126" spans="11:11">
      <c r="K129126"/>
    </row>
    <row r="129127" spans="11:11">
      <c r="K129127"/>
    </row>
    <row r="129128" spans="11:11">
      <c r="K129128"/>
    </row>
    <row r="129129" spans="11:11">
      <c r="K129129"/>
    </row>
    <row r="129130" spans="11:11">
      <c r="K129130"/>
    </row>
    <row r="129131" spans="11:11">
      <c r="K129131"/>
    </row>
    <row r="129132" spans="11:11">
      <c r="K129132"/>
    </row>
    <row r="129133" spans="11:11">
      <c r="K129133"/>
    </row>
    <row r="129134" spans="11:11">
      <c r="K129134"/>
    </row>
    <row r="129135" spans="11:11">
      <c r="K129135"/>
    </row>
    <row r="129136" spans="11:11">
      <c r="K129136"/>
    </row>
    <row r="129137" spans="11:11">
      <c r="K129137"/>
    </row>
    <row r="129138" spans="11:11">
      <c r="K129138"/>
    </row>
    <row r="129139" spans="11:11">
      <c r="K129139"/>
    </row>
    <row r="129140" spans="11:11">
      <c r="K129140"/>
    </row>
    <row r="129141" spans="11:11">
      <c r="K129141"/>
    </row>
    <row r="129142" spans="11:11">
      <c r="K129142"/>
    </row>
    <row r="129143" spans="11:11">
      <c r="K129143"/>
    </row>
    <row r="129144" spans="11:11">
      <c r="K129144"/>
    </row>
    <row r="129145" spans="11:11">
      <c r="K129145"/>
    </row>
    <row r="129146" spans="11:11">
      <c r="K129146"/>
    </row>
    <row r="129147" spans="11:11">
      <c r="K129147"/>
    </row>
    <row r="129148" spans="11:11">
      <c r="K129148"/>
    </row>
    <row r="129149" spans="11:11">
      <c r="K129149"/>
    </row>
    <row r="129150" spans="11:11">
      <c r="K129150"/>
    </row>
    <row r="129151" spans="11:11">
      <c r="K129151"/>
    </row>
    <row r="129152" spans="11:11">
      <c r="K129152"/>
    </row>
    <row r="129153" spans="11:11">
      <c r="K129153"/>
    </row>
    <row r="129154" spans="11:11">
      <c r="K129154"/>
    </row>
    <row r="129155" spans="11:11">
      <c r="K129155"/>
    </row>
    <row r="129156" spans="11:11">
      <c r="K129156"/>
    </row>
    <row r="129157" spans="11:11">
      <c r="K129157"/>
    </row>
    <row r="129158" spans="11:11">
      <c r="K129158"/>
    </row>
    <row r="129159" spans="11:11">
      <c r="K129159"/>
    </row>
    <row r="129160" spans="11:11">
      <c r="K129160"/>
    </row>
    <row r="129161" spans="11:11">
      <c r="K129161"/>
    </row>
    <row r="129162" spans="11:11">
      <c r="K129162"/>
    </row>
    <row r="129163" spans="11:11">
      <c r="K129163"/>
    </row>
    <row r="129164" spans="11:11">
      <c r="K129164"/>
    </row>
    <row r="129165" spans="11:11">
      <c r="K129165"/>
    </row>
    <row r="129166" spans="11:11">
      <c r="K129166"/>
    </row>
    <row r="129167" spans="11:11">
      <c r="K129167"/>
    </row>
    <row r="129168" spans="11:11">
      <c r="K129168"/>
    </row>
    <row r="129169" spans="11:11">
      <c r="K129169"/>
    </row>
    <row r="129170" spans="11:11">
      <c r="K129170"/>
    </row>
    <row r="129171" spans="11:11">
      <c r="K129171"/>
    </row>
    <row r="129172" spans="11:11">
      <c r="K129172"/>
    </row>
    <row r="129173" spans="11:11">
      <c r="K129173"/>
    </row>
    <row r="129174" spans="11:11">
      <c r="K129174"/>
    </row>
    <row r="129175" spans="11:11">
      <c r="K129175"/>
    </row>
    <row r="129176" spans="11:11">
      <c r="K129176"/>
    </row>
    <row r="129177" spans="11:11">
      <c r="K129177"/>
    </row>
    <row r="129178" spans="11:11">
      <c r="K129178"/>
    </row>
    <row r="129179" spans="11:11">
      <c r="K129179"/>
    </row>
    <row r="129180" spans="11:11">
      <c r="K129180"/>
    </row>
    <row r="129181" spans="11:11">
      <c r="K129181"/>
    </row>
    <row r="129182" spans="11:11">
      <c r="K129182"/>
    </row>
    <row r="129183" spans="11:11">
      <c r="K129183"/>
    </row>
    <row r="129184" spans="11:11">
      <c r="K129184"/>
    </row>
    <row r="129185" spans="11:11">
      <c r="K129185"/>
    </row>
    <row r="129186" spans="11:11">
      <c r="K129186"/>
    </row>
    <row r="129187" spans="11:11">
      <c r="K129187"/>
    </row>
    <row r="129188" spans="11:11">
      <c r="K129188"/>
    </row>
    <row r="129189" spans="11:11">
      <c r="K129189"/>
    </row>
    <row r="129190" spans="11:11">
      <c r="K129190"/>
    </row>
    <row r="129191" spans="11:11">
      <c r="K129191"/>
    </row>
    <row r="129192" spans="11:11">
      <c r="K129192"/>
    </row>
    <row r="129193" spans="11:11">
      <c r="K129193"/>
    </row>
    <row r="129194" spans="11:11">
      <c r="K129194"/>
    </row>
    <row r="129195" spans="11:11">
      <c r="K129195"/>
    </row>
    <row r="129196" spans="11:11">
      <c r="K129196"/>
    </row>
    <row r="129197" spans="11:11">
      <c r="K129197"/>
    </row>
    <row r="129198" spans="11:11">
      <c r="K129198"/>
    </row>
    <row r="129199" spans="11:11">
      <c r="K129199"/>
    </row>
    <row r="129200" spans="11:11">
      <c r="K129200"/>
    </row>
    <row r="129201" spans="11:11">
      <c r="K129201"/>
    </row>
    <row r="129202" spans="11:11">
      <c r="K129202"/>
    </row>
    <row r="129203" spans="11:11">
      <c r="K129203"/>
    </row>
    <row r="129204" spans="11:11">
      <c r="K129204"/>
    </row>
    <row r="129205" spans="11:11">
      <c r="K129205"/>
    </row>
    <row r="129206" spans="11:11">
      <c r="K129206"/>
    </row>
    <row r="129207" spans="11:11">
      <c r="K129207"/>
    </row>
    <row r="129208" spans="11:11">
      <c r="K129208"/>
    </row>
    <row r="129209" spans="11:11">
      <c r="K129209"/>
    </row>
    <row r="129210" spans="11:11">
      <c r="K129210"/>
    </row>
    <row r="129211" spans="11:11">
      <c r="K129211"/>
    </row>
    <row r="129212" spans="11:11">
      <c r="K129212"/>
    </row>
    <row r="129213" spans="11:11">
      <c r="K129213"/>
    </row>
    <row r="129214" spans="11:11">
      <c r="K129214"/>
    </row>
    <row r="129215" spans="11:11">
      <c r="K129215"/>
    </row>
    <row r="129216" spans="11:11">
      <c r="K129216"/>
    </row>
    <row r="129217" spans="11:11">
      <c r="K129217"/>
    </row>
    <row r="129218" spans="11:11">
      <c r="K129218"/>
    </row>
    <row r="129219" spans="11:11">
      <c r="K129219"/>
    </row>
    <row r="129220" spans="11:11">
      <c r="K129220"/>
    </row>
    <row r="129221" spans="11:11">
      <c r="K129221"/>
    </row>
    <row r="129222" spans="11:11">
      <c r="K129222"/>
    </row>
    <row r="129223" spans="11:11">
      <c r="K129223"/>
    </row>
    <row r="129224" spans="11:11">
      <c r="K129224"/>
    </row>
    <row r="129225" spans="11:11">
      <c r="K129225"/>
    </row>
    <row r="129226" spans="11:11">
      <c r="K129226"/>
    </row>
    <row r="129227" spans="11:11">
      <c r="K129227"/>
    </row>
    <row r="129228" spans="11:11">
      <c r="K129228"/>
    </row>
    <row r="129229" spans="11:11">
      <c r="K129229"/>
    </row>
    <row r="129230" spans="11:11">
      <c r="K129230"/>
    </row>
    <row r="129231" spans="11:11">
      <c r="K129231"/>
    </row>
    <row r="129232" spans="11:11">
      <c r="K129232"/>
    </row>
    <row r="129233" spans="11:11">
      <c r="K129233"/>
    </row>
    <row r="129234" spans="11:11">
      <c r="K129234"/>
    </row>
    <row r="129235" spans="11:11">
      <c r="K129235"/>
    </row>
    <row r="129236" spans="11:11">
      <c r="K129236"/>
    </row>
    <row r="129237" spans="11:11">
      <c r="K129237"/>
    </row>
    <row r="129238" spans="11:11">
      <c r="K129238"/>
    </row>
    <row r="129239" spans="11:11">
      <c r="K129239"/>
    </row>
    <row r="129240" spans="11:11">
      <c r="K129240"/>
    </row>
    <row r="129241" spans="11:11">
      <c r="K129241"/>
    </row>
    <row r="129242" spans="11:11">
      <c r="K129242"/>
    </row>
    <row r="129243" spans="11:11">
      <c r="K129243"/>
    </row>
    <row r="129244" spans="11:11">
      <c r="K129244"/>
    </row>
    <row r="129245" spans="11:11">
      <c r="K129245"/>
    </row>
    <row r="129246" spans="11:11">
      <c r="K129246"/>
    </row>
    <row r="129247" spans="11:11">
      <c r="K129247"/>
    </row>
    <row r="129248" spans="11:11">
      <c r="K129248"/>
    </row>
    <row r="129249" spans="11:11">
      <c r="K129249"/>
    </row>
    <row r="129250" spans="11:11">
      <c r="K129250"/>
    </row>
    <row r="129251" spans="11:11">
      <c r="K129251"/>
    </row>
    <row r="129252" spans="11:11">
      <c r="K129252"/>
    </row>
    <row r="129253" spans="11:11">
      <c r="K129253"/>
    </row>
    <row r="129254" spans="11:11">
      <c r="K129254"/>
    </row>
    <row r="129255" spans="11:11">
      <c r="K129255"/>
    </row>
    <row r="129256" spans="11:11">
      <c r="K129256"/>
    </row>
    <row r="129257" spans="11:11">
      <c r="K129257"/>
    </row>
    <row r="129258" spans="11:11">
      <c r="K129258"/>
    </row>
    <row r="129259" spans="11:11">
      <c r="K129259"/>
    </row>
    <row r="129260" spans="11:11">
      <c r="K129260"/>
    </row>
    <row r="129261" spans="11:11">
      <c r="K129261"/>
    </row>
    <row r="129262" spans="11:11">
      <c r="K129262"/>
    </row>
    <row r="129263" spans="11:11">
      <c r="K129263"/>
    </row>
    <row r="129264" spans="11:11">
      <c r="K129264"/>
    </row>
    <row r="129265" spans="11:11">
      <c r="K129265"/>
    </row>
    <row r="129266" spans="11:11">
      <c r="K129266"/>
    </row>
    <row r="129267" spans="11:11">
      <c r="K129267"/>
    </row>
    <row r="129268" spans="11:11">
      <c r="K129268"/>
    </row>
    <row r="129269" spans="11:11">
      <c r="K129269"/>
    </row>
    <row r="129270" spans="11:11">
      <c r="K129270"/>
    </row>
    <row r="129271" spans="11:11">
      <c r="K129271"/>
    </row>
    <row r="129272" spans="11:11">
      <c r="K129272"/>
    </row>
    <row r="129273" spans="11:11">
      <c r="K129273"/>
    </row>
    <row r="129274" spans="11:11">
      <c r="K129274"/>
    </row>
    <row r="129275" spans="11:11">
      <c r="K129275"/>
    </row>
    <row r="129276" spans="11:11">
      <c r="K129276"/>
    </row>
    <row r="129277" spans="11:11">
      <c r="K129277"/>
    </row>
    <row r="129278" spans="11:11">
      <c r="K129278"/>
    </row>
    <row r="129279" spans="11:11">
      <c r="K129279"/>
    </row>
    <row r="129280" spans="11:11">
      <c r="K129280"/>
    </row>
    <row r="129281" spans="11:11">
      <c r="K129281"/>
    </row>
    <row r="129282" spans="11:11">
      <c r="K129282"/>
    </row>
    <row r="129283" spans="11:11">
      <c r="K129283"/>
    </row>
    <row r="129284" spans="11:11">
      <c r="K129284"/>
    </row>
    <row r="129285" spans="11:11">
      <c r="K129285"/>
    </row>
    <row r="129286" spans="11:11">
      <c r="K129286"/>
    </row>
    <row r="129287" spans="11:11">
      <c r="K129287"/>
    </row>
    <row r="129288" spans="11:11">
      <c r="K129288"/>
    </row>
    <row r="129289" spans="11:11">
      <c r="K129289"/>
    </row>
    <row r="129290" spans="11:11">
      <c r="K129290"/>
    </row>
    <row r="129291" spans="11:11">
      <c r="K129291"/>
    </row>
    <row r="129292" spans="11:11">
      <c r="K129292"/>
    </row>
    <row r="129293" spans="11:11">
      <c r="K129293"/>
    </row>
    <row r="129294" spans="11:11">
      <c r="K129294"/>
    </row>
    <row r="129295" spans="11:11">
      <c r="K129295"/>
    </row>
    <row r="129296" spans="11:11">
      <c r="K129296"/>
    </row>
    <row r="129297" spans="11:11">
      <c r="K129297"/>
    </row>
    <row r="129298" spans="11:11">
      <c r="K129298"/>
    </row>
    <row r="129299" spans="11:11">
      <c r="K129299"/>
    </row>
    <row r="129300" spans="11:11">
      <c r="K129300"/>
    </row>
    <row r="129301" spans="11:11">
      <c r="K129301"/>
    </row>
    <row r="129302" spans="11:11">
      <c r="K129302"/>
    </row>
    <row r="129303" spans="11:11">
      <c r="K129303"/>
    </row>
    <row r="129304" spans="11:11">
      <c r="K129304"/>
    </row>
    <row r="129305" spans="11:11">
      <c r="K129305"/>
    </row>
    <row r="129306" spans="11:11">
      <c r="K129306"/>
    </row>
    <row r="129307" spans="11:11">
      <c r="K129307"/>
    </row>
    <row r="129308" spans="11:11">
      <c r="K129308"/>
    </row>
    <row r="129309" spans="11:11">
      <c r="K129309"/>
    </row>
    <row r="129310" spans="11:11">
      <c r="K129310"/>
    </row>
    <row r="129311" spans="11:11">
      <c r="K129311"/>
    </row>
    <row r="129312" spans="11:11">
      <c r="K129312"/>
    </row>
    <row r="129313" spans="11:11">
      <c r="K129313"/>
    </row>
    <row r="129314" spans="11:11">
      <c r="K129314"/>
    </row>
    <row r="129315" spans="11:11">
      <c r="K129315"/>
    </row>
    <row r="129316" spans="11:11">
      <c r="K129316"/>
    </row>
    <row r="129317" spans="11:11">
      <c r="K129317"/>
    </row>
    <row r="129318" spans="11:11">
      <c r="K129318"/>
    </row>
    <row r="129319" spans="11:11">
      <c r="K129319"/>
    </row>
    <row r="129320" spans="11:11">
      <c r="K129320"/>
    </row>
    <row r="129321" spans="11:11">
      <c r="K129321"/>
    </row>
    <row r="129322" spans="11:11">
      <c r="K129322"/>
    </row>
    <row r="129323" spans="11:11">
      <c r="K129323"/>
    </row>
    <row r="129324" spans="11:11">
      <c r="K129324"/>
    </row>
    <row r="129325" spans="11:11">
      <c r="K129325"/>
    </row>
    <row r="129326" spans="11:11">
      <c r="K129326"/>
    </row>
    <row r="129327" spans="11:11">
      <c r="K129327"/>
    </row>
    <row r="129328" spans="11:11">
      <c r="K129328"/>
    </row>
    <row r="129329" spans="11:11">
      <c r="K129329"/>
    </row>
    <row r="129330" spans="11:11">
      <c r="K129330"/>
    </row>
    <row r="129331" spans="11:11">
      <c r="K129331"/>
    </row>
    <row r="129332" spans="11:11">
      <c r="K129332"/>
    </row>
    <row r="129333" spans="11:11">
      <c r="K129333"/>
    </row>
    <row r="129334" spans="11:11">
      <c r="K129334"/>
    </row>
    <row r="129335" spans="11:11">
      <c r="K129335"/>
    </row>
    <row r="129336" spans="11:11">
      <c r="K129336"/>
    </row>
    <row r="129337" spans="11:11">
      <c r="K129337"/>
    </row>
    <row r="129338" spans="11:11">
      <c r="K129338"/>
    </row>
    <row r="129339" spans="11:11">
      <c r="K129339"/>
    </row>
    <row r="129340" spans="11:11">
      <c r="K129340"/>
    </row>
    <row r="129341" spans="11:11">
      <c r="K129341"/>
    </row>
    <row r="129342" spans="11:11">
      <c r="K129342"/>
    </row>
    <row r="129343" spans="11:11">
      <c r="K129343"/>
    </row>
    <row r="129344" spans="11:11">
      <c r="K129344"/>
    </row>
    <row r="129345" spans="11:11">
      <c r="K129345"/>
    </row>
    <row r="129346" spans="11:11">
      <c r="K129346"/>
    </row>
    <row r="129347" spans="11:11">
      <c r="K129347"/>
    </row>
    <row r="129348" spans="11:11">
      <c r="K129348"/>
    </row>
    <row r="129349" spans="11:11">
      <c r="K129349"/>
    </row>
    <row r="129350" spans="11:11">
      <c r="K129350"/>
    </row>
    <row r="129351" spans="11:11">
      <c r="K129351"/>
    </row>
    <row r="129352" spans="11:11">
      <c r="K129352"/>
    </row>
    <row r="129353" spans="11:11">
      <c r="K129353"/>
    </row>
    <row r="129354" spans="11:11">
      <c r="K129354"/>
    </row>
    <row r="129355" spans="11:11">
      <c r="K129355"/>
    </row>
    <row r="129356" spans="11:11">
      <c r="K129356"/>
    </row>
    <row r="129357" spans="11:11">
      <c r="K129357"/>
    </row>
    <row r="129358" spans="11:11">
      <c r="K129358"/>
    </row>
    <row r="129359" spans="11:11">
      <c r="K129359"/>
    </row>
    <row r="129360" spans="11:11">
      <c r="K129360"/>
    </row>
    <row r="129361" spans="11:11">
      <c r="K129361"/>
    </row>
    <row r="129362" spans="11:11">
      <c r="K129362"/>
    </row>
    <row r="129363" spans="11:11">
      <c r="K129363"/>
    </row>
    <row r="129364" spans="11:11">
      <c r="K129364"/>
    </row>
    <row r="129365" spans="11:11">
      <c r="K129365"/>
    </row>
    <row r="129366" spans="11:11">
      <c r="K129366"/>
    </row>
    <row r="129367" spans="11:11">
      <c r="K129367"/>
    </row>
    <row r="129368" spans="11:11">
      <c r="K129368"/>
    </row>
    <row r="129369" spans="11:11">
      <c r="K129369"/>
    </row>
    <row r="129370" spans="11:11">
      <c r="K129370"/>
    </row>
    <row r="129371" spans="11:11">
      <c r="K129371"/>
    </row>
    <row r="129372" spans="11:11">
      <c r="K129372"/>
    </row>
    <row r="129373" spans="11:11">
      <c r="K129373"/>
    </row>
    <row r="129374" spans="11:11">
      <c r="K129374"/>
    </row>
    <row r="129375" spans="11:11">
      <c r="K129375"/>
    </row>
    <row r="129376" spans="11:11">
      <c r="K129376"/>
    </row>
    <row r="129377" spans="11:11">
      <c r="K129377"/>
    </row>
    <row r="129378" spans="11:11">
      <c r="K129378"/>
    </row>
    <row r="129379" spans="11:11">
      <c r="K129379"/>
    </row>
    <row r="129380" spans="11:11">
      <c r="K129380"/>
    </row>
    <row r="129381" spans="11:11">
      <c r="K129381"/>
    </row>
    <row r="129382" spans="11:11">
      <c r="K129382"/>
    </row>
    <row r="129383" spans="11:11">
      <c r="K129383"/>
    </row>
    <row r="129384" spans="11:11">
      <c r="K129384"/>
    </row>
    <row r="129385" spans="11:11">
      <c r="K129385"/>
    </row>
    <row r="129386" spans="11:11">
      <c r="K129386"/>
    </row>
    <row r="129387" spans="11:11">
      <c r="K129387"/>
    </row>
    <row r="129388" spans="11:11">
      <c r="K129388"/>
    </row>
    <row r="129389" spans="11:11">
      <c r="K129389"/>
    </row>
    <row r="129390" spans="11:11">
      <c r="K129390"/>
    </row>
    <row r="129391" spans="11:11">
      <c r="K129391"/>
    </row>
    <row r="129392" spans="11:11">
      <c r="K129392"/>
    </row>
    <row r="129393" spans="11:11">
      <c r="K129393"/>
    </row>
    <row r="129394" spans="11:11">
      <c r="K129394"/>
    </row>
    <row r="129395" spans="11:11">
      <c r="K129395"/>
    </row>
    <row r="129396" spans="11:11">
      <c r="K129396"/>
    </row>
    <row r="129397" spans="11:11">
      <c r="K129397"/>
    </row>
    <row r="129398" spans="11:11">
      <c r="K129398"/>
    </row>
    <row r="129399" spans="11:11">
      <c r="K129399"/>
    </row>
    <row r="129400" spans="11:11">
      <c r="K129400"/>
    </row>
    <row r="129401" spans="11:11">
      <c r="K129401"/>
    </row>
    <row r="129402" spans="11:11">
      <c r="K129402"/>
    </row>
    <row r="129403" spans="11:11">
      <c r="K129403"/>
    </row>
    <row r="129404" spans="11:11">
      <c r="K129404"/>
    </row>
    <row r="129405" spans="11:11">
      <c r="K129405"/>
    </row>
    <row r="129406" spans="11:11">
      <c r="K129406"/>
    </row>
    <row r="129407" spans="11:11">
      <c r="K129407"/>
    </row>
    <row r="129408" spans="11:11">
      <c r="K129408"/>
    </row>
    <row r="129409" spans="11:11">
      <c r="K129409"/>
    </row>
    <row r="129410" spans="11:11">
      <c r="K129410"/>
    </row>
    <row r="129411" spans="11:11">
      <c r="K129411"/>
    </row>
    <row r="129412" spans="11:11">
      <c r="K129412"/>
    </row>
    <row r="129413" spans="11:11">
      <c r="K129413"/>
    </row>
    <row r="129414" spans="11:11">
      <c r="K129414"/>
    </row>
    <row r="129415" spans="11:11">
      <c r="K129415"/>
    </row>
    <row r="129416" spans="11:11">
      <c r="K129416"/>
    </row>
    <row r="129417" spans="11:11">
      <c r="K129417"/>
    </row>
    <row r="129418" spans="11:11">
      <c r="K129418"/>
    </row>
    <row r="129419" spans="11:11">
      <c r="K129419"/>
    </row>
    <row r="129420" spans="11:11">
      <c r="K129420"/>
    </row>
    <row r="129421" spans="11:11">
      <c r="K129421"/>
    </row>
    <row r="129422" spans="11:11">
      <c r="K129422"/>
    </row>
    <row r="129423" spans="11:11">
      <c r="K129423"/>
    </row>
    <row r="129424" spans="11:11">
      <c r="K129424"/>
    </row>
    <row r="129425" spans="11:11">
      <c r="K129425"/>
    </row>
    <row r="129426" spans="11:11">
      <c r="K129426"/>
    </row>
    <row r="129427" spans="11:11">
      <c r="K129427"/>
    </row>
    <row r="129428" spans="11:11">
      <c r="K129428"/>
    </row>
    <row r="129429" spans="11:11">
      <c r="K129429"/>
    </row>
    <row r="129430" spans="11:11">
      <c r="K129430"/>
    </row>
    <row r="129431" spans="11:11">
      <c r="K129431"/>
    </row>
    <row r="129432" spans="11:11">
      <c r="K129432"/>
    </row>
    <row r="129433" spans="11:11">
      <c r="K129433"/>
    </row>
    <row r="129434" spans="11:11">
      <c r="K129434"/>
    </row>
    <row r="129435" spans="11:11">
      <c r="K129435"/>
    </row>
    <row r="129436" spans="11:11">
      <c r="K129436"/>
    </row>
    <row r="129437" spans="11:11">
      <c r="K129437"/>
    </row>
    <row r="129438" spans="11:11">
      <c r="K129438"/>
    </row>
    <row r="129439" spans="11:11">
      <c r="K129439"/>
    </row>
    <row r="129440" spans="11:11">
      <c r="K129440"/>
    </row>
    <row r="129441" spans="11:11">
      <c r="K129441"/>
    </row>
    <row r="129442" spans="11:11">
      <c r="K129442"/>
    </row>
    <row r="129443" spans="11:11">
      <c r="K129443"/>
    </row>
    <row r="129444" spans="11:11">
      <c r="K129444"/>
    </row>
    <row r="129445" spans="11:11">
      <c r="K129445"/>
    </row>
    <row r="129446" spans="11:11">
      <c r="K129446"/>
    </row>
    <row r="129447" spans="11:11">
      <c r="K129447"/>
    </row>
    <row r="129448" spans="11:11">
      <c r="K129448"/>
    </row>
    <row r="129449" spans="11:11">
      <c r="K129449"/>
    </row>
    <row r="129450" spans="11:11">
      <c r="K129450"/>
    </row>
    <row r="129451" spans="11:11">
      <c r="K129451"/>
    </row>
    <row r="129452" spans="11:11">
      <c r="K129452"/>
    </row>
    <row r="129453" spans="11:11">
      <c r="K129453"/>
    </row>
    <row r="129454" spans="11:11">
      <c r="K129454"/>
    </row>
    <row r="129455" spans="11:11">
      <c r="K129455"/>
    </row>
    <row r="129456" spans="11:11">
      <c r="K129456"/>
    </row>
    <row r="129457" spans="11:11">
      <c r="K129457"/>
    </row>
    <row r="129458" spans="11:11">
      <c r="K129458"/>
    </row>
    <row r="129459" spans="11:11">
      <c r="K129459"/>
    </row>
    <row r="129460" spans="11:11">
      <c r="K129460"/>
    </row>
    <row r="129461" spans="11:11">
      <c r="K129461"/>
    </row>
    <row r="129462" spans="11:11">
      <c r="K129462"/>
    </row>
    <row r="129463" spans="11:11">
      <c r="K129463"/>
    </row>
    <row r="129464" spans="11:11">
      <c r="K129464"/>
    </row>
    <row r="129465" spans="11:11">
      <c r="K129465"/>
    </row>
    <row r="129466" spans="11:11">
      <c r="K129466"/>
    </row>
    <row r="129467" spans="11:11">
      <c r="K129467"/>
    </row>
    <row r="129468" spans="11:11">
      <c r="K129468"/>
    </row>
    <row r="129469" spans="11:11">
      <c r="K129469"/>
    </row>
    <row r="129470" spans="11:11">
      <c r="K129470"/>
    </row>
    <row r="129471" spans="11:11">
      <c r="K129471"/>
    </row>
    <row r="129472" spans="11:11">
      <c r="K129472"/>
    </row>
    <row r="129473" spans="11:11">
      <c r="K129473"/>
    </row>
    <row r="129474" spans="11:11">
      <c r="K129474"/>
    </row>
    <row r="129475" spans="11:11">
      <c r="K129475"/>
    </row>
    <row r="129476" spans="11:11">
      <c r="K129476"/>
    </row>
    <row r="129477" spans="11:11">
      <c r="K129477"/>
    </row>
    <row r="129478" spans="11:11">
      <c r="K129478"/>
    </row>
    <row r="129479" spans="11:11">
      <c r="K129479"/>
    </row>
    <row r="129480" spans="11:11">
      <c r="K129480"/>
    </row>
    <row r="129481" spans="11:11">
      <c r="K129481"/>
    </row>
    <row r="129482" spans="11:11">
      <c r="K129482"/>
    </row>
    <row r="129483" spans="11:11">
      <c r="K129483"/>
    </row>
    <row r="129484" spans="11:11">
      <c r="K129484"/>
    </row>
    <row r="129485" spans="11:11">
      <c r="K129485"/>
    </row>
    <row r="129486" spans="11:11">
      <c r="K129486"/>
    </row>
    <row r="129487" spans="11:11">
      <c r="K129487"/>
    </row>
    <row r="129488" spans="11:11">
      <c r="K129488"/>
    </row>
    <row r="129489" spans="11:11">
      <c r="K129489"/>
    </row>
    <row r="129490" spans="11:11">
      <c r="K129490"/>
    </row>
    <row r="129491" spans="11:11">
      <c r="K129491"/>
    </row>
    <row r="129492" spans="11:11">
      <c r="K129492"/>
    </row>
    <row r="129493" spans="11:11">
      <c r="K129493"/>
    </row>
    <row r="129494" spans="11:11">
      <c r="K129494"/>
    </row>
    <row r="129495" spans="11:11">
      <c r="K129495"/>
    </row>
    <row r="129496" spans="11:11">
      <c r="K129496"/>
    </row>
    <row r="129497" spans="11:11">
      <c r="K129497"/>
    </row>
    <row r="129498" spans="11:11">
      <c r="K129498"/>
    </row>
    <row r="129499" spans="11:11">
      <c r="K129499"/>
    </row>
    <row r="129500" spans="11:11">
      <c r="K129500"/>
    </row>
    <row r="129501" spans="11:11">
      <c r="K129501"/>
    </row>
    <row r="129502" spans="11:11">
      <c r="K129502"/>
    </row>
    <row r="129503" spans="11:11">
      <c r="K129503"/>
    </row>
    <row r="129504" spans="11:11">
      <c r="K129504"/>
    </row>
    <row r="129505" spans="11:11">
      <c r="K129505"/>
    </row>
    <row r="129506" spans="11:11">
      <c r="K129506"/>
    </row>
    <row r="129507" spans="11:11">
      <c r="K129507"/>
    </row>
    <row r="129508" spans="11:11">
      <c r="K129508"/>
    </row>
    <row r="129509" spans="11:11">
      <c r="K129509"/>
    </row>
    <row r="129510" spans="11:11">
      <c r="K129510"/>
    </row>
    <row r="129511" spans="11:11">
      <c r="K129511"/>
    </row>
    <row r="129512" spans="11:11">
      <c r="K129512"/>
    </row>
    <row r="129513" spans="11:11">
      <c r="K129513"/>
    </row>
    <row r="129514" spans="11:11">
      <c r="K129514"/>
    </row>
    <row r="129515" spans="11:11">
      <c r="K129515"/>
    </row>
    <row r="129516" spans="11:11">
      <c r="K129516"/>
    </row>
    <row r="129517" spans="11:11">
      <c r="K129517"/>
    </row>
    <row r="129518" spans="11:11">
      <c r="K129518"/>
    </row>
    <row r="129519" spans="11:11">
      <c r="K129519"/>
    </row>
    <row r="129520" spans="11:11">
      <c r="K129520"/>
    </row>
    <row r="129521" spans="11:11">
      <c r="K129521"/>
    </row>
    <row r="129522" spans="11:11">
      <c r="K129522"/>
    </row>
    <row r="129523" spans="11:11">
      <c r="K129523"/>
    </row>
    <row r="129524" spans="11:11">
      <c r="K129524"/>
    </row>
    <row r="129525" spans="11:11">
      <c r="K129525"/>
    </row>
    <row r="129526" spans="11:11">
      <c r="K129526"/>
    </row>
    <row r="129527" spans="11:11">
      <c r="K129527"/>
    </row>
    <row r="129528" spans="11:11">
      <c r="K129528"/>
    </row>
    <row r="129529" spans="11:11">
      <c r="K129529"/>
    </row>
    <row r="129530" spans="11:11">
      <c r="K129530"/>
    </row>
    <row r="129531" spans="11:11">
      <c r="K129531"/>
    </row>
    <row r="129532" spans="11:11">
      <c r="K129532"/>
    </row>
    <row r="129533" spans="11:11">
      <c r="K129533"/>
    </row>
    <row r="129534" spans="11:11">
      <c r="K129534"/>
    </row>
    <row r="129535" spans="11:11">
      <c r="K129535"/>
    </row>
    <row r="129536" spans="11:11">
      <c r="K129536"/>
    </row>
    <row r="129537" spans="11:11">
      <c r="K129537"/>
    </row>
    <row r="129538" spans="11:11">
      <c r="K129538"/>
    </row>
    <row r="129539" spans="11:11">
      <c r="K129539"/>
    </row>
    <row r="129540" spans="11:11">
      <c r="K129540"/>
    </row>
    <row r="129541" spans="11:11">
      <c r="K129541"/>
    </row>
    <row r="129542" spans="11:11">
      <c r="K129542"/>
    </row>
    <row r="129543" spans="11:11">
      <c r="K129543"/>
    </row>
    <row r="129544" spans="11:11">
      <c r="K129544"/>
    </row>
    <row r="129545" spans="11:11">
      <c r="K129545"/>
    </row>
    <row r="129546" spans="11:11">
      <c r="K129546"/>
    </row>
    <row r="129547" spans="11:11">
      <c r="K129547"/>
    </row>
    <row r="129548" spans="11:11">
      <c r="K129548"/>
    </row>
    <row r="129549" spans="11:11">
      <c r="K129549"/>
    </row>
    <row r="129550" spans="11:11">
      <c r="K129550"/>
    </row>
    <row r="129551" spans="11:11">
      <c r="K129551"/>
    </row>
    <row r="129552" spans="11:11">
      <c r="K129552"/>
    </row>
    <row r="129553" spans="11:11">
      <c r="K129553"/>
    </row>
    <row r="129554" spans="11:11">
      <c r="K129554"/>
    </row>
    <row r="129555" spans="11:11">
      <c r="K129555"/>
    </row>
    <row r="129556" spans="11:11">
      <c r="K129556"/>
    </row>
    <row r="129557" spans="11:11">
      <c r="K129557"/>
    </row>
    <row r="129558" spans="11:11">
      <c r="K129558"/>
    </row>
    <row r="129559" spans="11:11">
      <c r="K129559"/>
    </row>
    <row r="129560" spans="11:11">
      <c r="K129560"/>
    </row>
    <row r="129561" spans="11:11">
      <c r="K129561"/>
    </row>
    <row r="129562" spans="11:11">
      <c r="K129562"/>
    </row>
    <row r="129563" spans="11:11">
      <c r="K129563"/>
    </row>
    <row r="129564" spans="11:11">
      <c r="K129564"/>
    </row>
    <row r="129565" spans="11:11">
      <c r="K129565"/>
    </row>
    <row r="129566" spans="11:11">
      <c r="K129566"/>
    </row>
    <row r="129567" spans="11:11">
      <c r="K129567"/>
    </row>
    <row r="129568" spans="11:11">
      <c r="K129568"/>
    </row>
    <row r="129569" spans="11:11">
      <c r="K129569"/>
    </row>
    <row r="129570" spans="11:11">
      <c r="K129570"/>
    </row>
    <row r="129571" spans="11:11">
      <c r="K129571"/>
    </row>
    <row r="129572" spans="11:11">
      <c r="K129572"/>
    </row>
    <row r="129573" spans="11:11">
      <c r="K129573"/>
    </row>
    <row r="129574" spans="11:11">
      <c r="K129574"/>
    </row>
    <row r="129575" spans="11:11">
      <c r="K129575"/>
    </row>
    <row r="129576" spans="11:11">
      <c r="K129576"/>
    </row>
    <row r="129577" spans="11:11">
      <c r="K129577"/>
    </row>
    <row r="129578" spans="11:11">
      <c r="K129578"/>
    </row>
    <row r="129579" spans="11:11">
      <c r="K129579"/>
    </row>
    <row r="129580" spans="11:11">
      <c r="K129580"/>
    </row>
    <row r="129581" spans="11:11">
      <c r="K129581"/>
    </row>
    <row r="129582" spans="11:11">
      <c r="K129582"/>
    </row>
    <row r="129583" spans="11:11">
      <c r="K129583"/>
    </row>
    <row r="129584" spans="11:11">
      <c r="K129584"/>
    </row>
    <row r="129585" spans="11:11">
      <c r="K129585"/>
    </row>
    <row r="129586" spans="11:11">
      <c r="K129586"/>
    </row>
    <row r="129587" spans="11:11">
      <c r="K129587"/>
    </row>
    <row r="129588" spans="11:11">
      <c r="K129588"/>
    </row>
    <row r="129589" spans="11:11">
      <c r="K129589"/>
    </row>
    <row r="129590" spans="11:11">
      <c r="K129590"/>
    </row>
    <row r="129591" spans="11:11">
      <c r="K129591"/>
    </row>
    <row r="129592" spans="11:11">
      <c r="K129592"/>
    </row>
    <row r="129593" spans="11:11">
      <c r="K129593"/>
    </row>
    <row r="129594" spans="11:11">
      <c r="K129594"/>
    </row>
    <row r="129595" spans="11:11">
      <c r="K129595"/>
    </row>
    <row r="129596" spans="11:11">
      <c r="K129596"/>
    </row>
    <row r="129597" spans="11:11">
      <c r="K129597"/>
    </row>
    <row r="129598" spans="11:11">
      <c r="K129598"/>
    </row>
    <row r="129599" spans="11:11">
      <c r="K129599"/>
    </row>
    <row r="129600" spans="11:11">
      <c r="K129600"/>
    </row>
    <row r="129601" spans="11:11">
      <c r="K129601"/>
    </row>
    <row r="129602" spans="11:11">
      <c r="K129602"/>
    </row>
    <row r="129603" spans="11:11">
      <c r="K129603"/>
    </row>
    <row r="129604" spans="11:11">
      <c r="K129604"/>
    </row>
    <row r="129605" spans="11:11">
      <c r="K129605"/>
    </row>
    <row r="129606" spans="11:11">
      <c r="K129606"/>
    </row>
    <row r="129607" spans="11:11">
      <c r="K129607"/>
    </row>
    <row r="129608" spans="11:11">
      <c r="K129608"/>
    </row>
    <row r="129609" spans="11:11">
      <c r="K129609"/>
    </row>
    <row r="129610" spans="11:11">
      <c r="K129610"/>
    </row>
    <row r="129611" spans="11:11">
      <c r="K129611"/>
    </row>
    <row r="129612" spans="11:11">
      <c r="K129612"/>
    </row>
    <row r="129613" spans="11:11">
      <c r="K129613"/>
    </row>
    <row r="129614" spans="11:11">
      <c r="K129614"/>
    </row>
    <row r="129615" spans="11:11">
      <c r="K129615"/>
    </row>
    <row r="129616" spans="11:11">
      <c r="K129616"/>
    </row>
    <row r="129617" spans="11:11">
      <c r="K129617"/>
    </row>
    <row r="129618" spans="11:11">
      <c r="K129618"/>
    </row>
    <row r="129619" spans="11:11">
      <c r="K129619"/>
    </row>
    <row r="129620" spans="11:11">
      <c r="K129620"/>
    </row>
    <row r="129621" spans="11:11">
      <c r="K129621"/>
    </row>
    <row r="129622" spans="11:11">
      <c r="K129622"/>
    </row>
    <row r="129623" spans="11:11">
      <c r="K129623"/>
    </row>
    <row r="129624" spans="11:11">
      <c r="K129624"/>
    </row>
    <row r="129625" spans="11:11">
      <c r="K129625"/>
    </row>
    <row r="129626" spans="11:11">
      <c r="K129626"/>
    </row>
    <row r="129627" spans="11:11">
      <c r="K129627"/>
    </row>
    <row r="129628" spans="11:11">
      <c r="K129628"/>
    </row>
    <row r="129629" spans="11:11">
      <c r="K129629"/>
    </row>
    <row r="129630" spans="11:11">
      <c r="K129630"/>
    </row>
    <row r="129631" spans="11:11">
      <c r="K129631"/>
    </row>
    <row r="129632" spans="11:11">
      <c r="K129632"/>
    </row>
    <row r="129633" spans="11:11">
      <c r="K129633"/>
    </row>
    <row r="129634" spans="11:11">
      <c r="K129634"/>
    </row>
    <row r="129635" spans="11:11">
      <c r="K129635"/>
    </row>
    <row r="129636" spans="11:11">
      <c r="K129636"/>
    </row>
    <row r="129637" spans="11:11">
      <c r="K129637"/>
    </row>
    <row r="129638" spans="11:11">
      <c r="K129638"/>
    </row>
    <row r="129639" spans="11:11">
      <c r="K129639"/>
    </row>
    <row r="129640" spans="11:11">
      <c r="K129640"/>
    </row>
    <row r="129641" spans="11:11">
      <c r="K129641"/>
    </row>
    <row r="129642" spans="11:11">
      <c r="K129642"/>
    </row>
    <row r="129643" spans="11:11">
      <c r="K129643"/>
    </row>
    <row r="129644" spans="11:11">
      <c r="K129644"/>
    </row>
    <row r="129645" spans="11:11">
      <c r="K129645"/>
    </row>
    <row r="129646" spans="11:11">
      <c r="K129646"/>
    </row>
    <row r="129647" spans="11:11">
      <c r="K129647"/>
    </row>
    <row r="129648" spans="11:11">
      <c r="K129648"/>
    </row>
    <row r="129649" spans="11:11">
      <c r="K129649"/>
    </row>
    <row r="129650" spans="11:11">
      <c r="K129650"/>
    </row>
    <row r="129651" spans="11:11">
      <c r="K129651"/>
    </row>
    <row r="129652" spans="11:11">
      <c r="K129652"/>
    </row>
    <row r="129653" spans="11:11">
      <c r="K129653"/>
    </row>
    <row r="129654" spans="11:11">
      <c r="K129654"/>
    </row>
    <row r="129655" spans="11:11">
      <c r="K129655"/>
    </row>
    <row r="129656" spans="11:11">
      <c r="K129656"/>
    </row>
    <row r="129657" spans="11:11">
      <c r="K129657"/>
    </row>
    <row r="129658" spans="11:11">
      <c r="K129658"/>
    </row>
    <row r="129659" spans="11:11">
      <c r="K129659"/>
    </row>
    <row r="129660" spans="11:11">
      <c r="K129660"/>
    </row>
    <row r="129661" spans="11:11">
      <c r="K129661"/>
    </row>
    <row r="129662" spans="11:11">
      <c r="K129662"/>
    </row>
    <row r="129663" spans="11:11">
      <c r="K129663"/>
    </row>
    <row r="129664" spans="11:11">
      <c r="K129664"/>
    </row>
    <row r="129665" spans="11:11">
      <c r="K129665"/>
    </row>
    <row r="129666" spans="11:11">
      <c r="K129666"/>
    </row>
    <row r="129667" spans="11:11">
      <c r="K129667"/>
    </row>
    <row r="129668" spans="11:11">
      <c r="K129668"/>
    </row>
    <row r="129669" spans="11:11">
      <c r="K129669"/>
    </row>
    <row r="129670" spans="11:11">
      <c r="K129670"/>
    </row>
    <row r="129671" spans="11:11">
      <c r="K129671"/>
    </row>
    <row r="129672" spans="11:11">
      <c r="K129672"/>
    </row>
    <row r="129673" spans="11:11">
      <c r="K129673"/>
    </row>
    <row r="129674" spans="11:11">
      <c r="K129674"/>
    </row>
    <row r="129675" spans="11:11">
      <c r="K129675"/>
    </row>
    <row r="129676" spans="11:11">
      <c r="K129676"/>
    </row>
    <row r="129677" spans="11:11">
      <c r="K129677"/>
    </row>
    <row r="129678" spans="11:11">
      <c r="K129678"/>
    </row>
    <row r="129679" spans="11:11">
      <c r="K129679"/>
    </row>
    <row r="129680" spans="11:11">
      <c r="K129680"/>
    </row>
    <row r="129681" spans="11:11">
      <c r="K129681"/>
    </row>
    <row r="129682" spans="11:11">
      <c r="K129682"/>
    </row>
    <row r="129683" spans="11:11">
      <c r="K129683"/>
    </row>
    <row r="129684" spans="11:11">
      <c r="K129684"/>
    </row>
    <row r="129685" spans="11:11">
      <c r="K129685"/>
    </row>
    <row r="129686" spans="11:11">
      <c r="K129686"/>
    </row>
    <row r="129687" spans="11:11">
      <c r="K129687"/>
    </row>
    <row r="129688" spans="11:11">
      <c r="K129688"/>
    </row>
    <row r="129689" spans="11:11">
      <c r="K129689"/>
    </row>
    <row r="129690" spans="11:11">
      <c r="K129690"/>
    </row>
    <row r="129691" spans="11:11">
      <c r="K129691"/>
    </row>
    <row r="129692" spans="11:11">
      <c r="K129692"/>
    </row>
    <row r="129693" spans="11:11">
      <c r="K129693"/>
    </row>
    <row r="129694" spans="11:11">
      <c r="K129694"/>
    </row>
    <row r="129695" spans="11:11">
      <c r="K129695"/>
    </row>
    <row r="129696" spans="11:11">
      <c r="K129696"/>
    </row>
    <row r="129697" spans="11:11">
      <c r="K129697"/>
    </row>
    <row r="129698" spans="11:11">
      <c r="K129698"/>
    </row>
    <row r="129699" spans="11:11">
      <c r="K129699"/>
    </row>
    <row r="129700" spans="11:11">
      <c r="K129700"/>
    </row>
    <row r="129701" spans="11:11">
      <c r="K129701"/>
    </row>
    <row r="129702" spans="11:11">
      <c r="K129702"/>
    </row>
    <row r="129703" spans="11:11">
      <c r="K129703"/>
    </row>
    <row r="129704" spans="11:11">
      <c r="K129704"/>
    </row>
    <row r="129705" spans="11:11">
      <c r="K129705"/>
    </row>
    <row r="129706" spans="11:11">
      <c r="K129706"/>
    </row>
    <row r="129707" spans="11:11">
      <c r="K129707"/>
    </row>
    <row r="129708" spans="11:11">
      <c r="K129708"/>
    </row>
    <row r="129709" spans="11:11">
      <c r="K129709"/>
    </row>
    <row r="129710" spans="11:11">
      <c r="K129710"/>
    </row>
    <row r="129711" spans="11:11">
      <c r="K129711"/>
    </row>
    <row r="129712" spans="11:11">
      <c r="K129712"/>
    </row>
    <row r="129713" spans="11:11">
      <c r="K129713"/>
    </row>
    <row r="129714" spans="11:11">
      <c r="K129714"/>
    </row>
    <row r="129715" spans="11:11">
      <c r="K129715"/>
    </row>
    <row r="129716" spans="11:11">
      <c r="K129716"/>
    </row>
    <row r="129717" spans="11:11">
      <c r="K129717"/>
    </row>
    <row r="129718" spans="11:11">
      <c r="K129718"/>
    </row>
    <row r="129719" spans="11:11">
      <c r="K129719"/>
    </row>
    <row r="129720" spans="11:11">
      <c r="K129720"/>
    </row>
    <row r="129721" spans="11:11">
      <c r="K129721"/>
    </row>
    <row r="129722" spans="11:11">
      <c r="K129722"/>
    </row>
    <row r="129723" spans="11:11">
      <c r="K129723"/>
    </row>
    <row r="129724" spans="11:11">
      <c r="K129724"/>
    </row>
    <row r="129725" spans="11:11">
      <c r="K129725"/>
    </row>
    <row r="129726" spans="11:11">
      <c r="K129726"/>
    </row>
    <row r="129727" spans="11:11">
      <c r="K129727"/>
    </row>
    <row r="129728" spans="11:11">
      <c r="K129728"/>
    </row>
    <row r="129729" spans="11:11">
      <c r="K129729"/>
    </row>
    <row r="129730" spans="11:11">
      <c r="K129730"/>
    </row>
    <row r="129731" spans="11:11">
      <c r="K129731"/>
    </row>
    <row r="129732" spans="11:11">
      <c r="K129732"/>
    </row>
    <row r="129733" spans="11:11">
      <c r="K129733"/>
    </row>
    <row r="129734" spans="11:11">
      <c r="K129734"/>
    </row>
    <row r="129735" spans="11:11">
      <c r="K129735"/>
    </row>
    <row r="129736" spans="11:11">
      <c r="K129736"/>
    </row>
    <row r="129737" spans="11:11">
      <c r="K129737"/>
    </row>
    <row r="129738" spans="11:11">
      <c r="K129738"/>
    </row>
    <row r="129739" spans="11:11">
      <c r="K129739"/>
    </row>
    <row r="129740" spans="11:11">
      <c r="K129740"/>
    </row>
    <row r="129741" spans="11:11">
      <c r="K129741"/>
    </row>
    <row r="129742" spans="11:11">
      <c r="K129742"/>
    </row>
    <row r="129743" spans="11:11">
      <c r="K129743"/>
    </row>
    <row r="129744" spans="11:11">
      <c r="K129744"/>
    </row>
    <row r="129745" spans="11:11">
      <c r="K129745"/>
    </row>
    <row r="129746" spans="11:11">
      <c r="K129746"/>
    </row>
    <row r="129747" spans="11:11">
      <c r="K129747"/>
    </row>
    <row r="129748" spans="11:11">
      <c r="K129748"/>
    </row>
    <row r="129749" spans="11:11">
      <c r="K129749"/>
    </row>
    <row r="129750" spans="11:11">
      <c r="K129750"/>
    </row>
    <row r="129751" spans="11:11">
      <c r="K129751"/>
    </row>
    <row r="129752" spans="11:11">
      <c r="K129752"/>
    </row>
    <row r="129753" spans="11:11">
      <c r="K129753"/>
    </row>
    <row r="129754" spans="11:11">
      <c r="K129754"/>
    </row>
    <row r="129755" spans="11:11">
      <c r="K129755"/>
    </row>
    <row r="129756" spans="11:11">
      <c r="K129756"/>
    </row>
    <row r="129757" spans="11:11">
      <c r="K129757"/>
    </row>
    <row r="129758" spans="11:11">
      <c r="K129758"/>
    </row>
    <row r="129759" spans="11:11">
      <c r="K129759"/>
    </row>
    <row r="129760" spans="11:11">
      <c r="K129760"/>
    </row>
    <row r="129761" spans="11:11">
      <c r="K129761"/>
    </row>
    <row r="129762" spans="11:11">
      <c r="K129762"/>
    </row>
    <row r="129763" spans="11:11">
      <c r="K129763"/>
    </row>
    <row r="129764" spans="11:11">
      <c r="K129764"/>
    </row>
    <row r="129765" spans="11:11">
      <c r="K129765"/>
    </row>
    <row r="129766" spans="11:11">
      <c r="K129766"/>
    </row>
    <row r="129767" spans="11:11">
      <c r="K129767"/>
    </row>
    <row r="129768" spans="11:11">
      <c r="K129768"/>
    </row>
    <row r="129769" spans="11:11">
      <c r="K129769"/>
    </row>
    <row r="129770" spans="11:11">
      <c r="K129770"/>
    </row>
    <row r="129771" spans="11:11">
      <c r="K129771"/>
    </row>
    <row r="129772" spans="11:11">
      <c r="K129772"/>
    </row>
    <row r="129773" spans="11:11">
      <c r="K129773"/>
    </row>
    <row r="129774" spans="11:11">
      <c r="K129774"/>
    </row>
    <row r="129775" spans="11:11">
      <c r="K129775"/>
    </row>
    <row r="129776" spans="11:11">
      <c r="K129776"/>
    </row>
    <row r="129777" spans="11:11">
      <c r="K129777"/>
    </row>
    <row r="129778" spans="11:11">
      <c r="K129778"/>
    </row>
    <row r="129779" spans="11:11">
      <c r="K129779"/>
    </row>
    <row r="129780" spans="11:11">
      <c r="K129780"/>
    </row>
    <row r="129781" spans="11:11">
      <c r="K129781"/>
    </row>
    <row r="129782" spans="11:11">
      <c r="K129782"/>
    </row>
    <row r="129783" spans="11:11">
      <c r="K129783"/>
    </row>
    <row r="129784" spans="11:11">
      <c r="K129784"/>
    </row>
    <row r="129785" spans="11:11">
      <c r="K129785"/>
    </row>
    <row r="129786" spans="11:11">
      <c r="K129786"/>
    </row>
    <row r="129787" spans="11:11">
      <c r="K129787"/>
    </row>
    <row r="129788" spans="11:11">
      <c r="K129788"/>
    </row>
    <row r="129789" spans="11:11">
      <c r="K129789"/>
    </row>
    <row r="129790" spans="11:11">
      <c r="K129790"/>
    </row>
    <row r="129791" spans="11:11">
      <c r="K129791"/>
    </row>
    <row r="129792" spans="11:11">
      <c r="K129792"/>
    </row>
    <row r="129793" spans="11:11">
      <c r="K129793"/>
    </row>
    <row r="129794" spans="11:11">
      <c r="K129794"/>
    </row>
    <row r="129795" spans="11:11">
      <c r="K129795"/>
    </row>
    <row r="129796" spans="11:11">
      <c r="K129796"/>
    </row>
    <row r="129797" spans="11:11">
      <c r="K129797"/>
    </row>
    <row r="129798" spans="11:11">
      <c r="K129798"/>
    </row>
    <row r="129799" spans="11:11">
      <c r="K129799"/>
    </row>
    <row r="129800" spans="11:11">
      <c r="K129800"/>
    </row>
    <row r="129801" spans="11:11">
      <c r="K129801"/>
    </row>
    <row r="129802" spans="11:11">
      <c r="K129802"/>
    </row>
    <row r="129803" spans="11:11">
      <c r="K129803"/>
    </row>
    <row r="129804" spans="11:11">
      <c r="K129804"/>
    </row>
    <row r="129805" spans="11:11">
      <c r="K129805"/>
    </row>
    <row r="129806" spans="11:11">
      <c r="K129806"/>
    </row>
    <row r="129807" spans="11:11">
      <c r="K129807"/>
    </row>
    <row r="129808" spans="11:11">
      <c r="K129808"/>
    </row>
    <row r="129809" spans="11:11">
      <c r="K129809"/>
    </row>
    <row r="129810" spans="11:11">
      <c r="K129810"/>
    </row>
    <row r="129811" spans="11:11">
      <c r="K129811"/>
    </row>
    <row r="129812" spans="11:11">
      <c r="K129812"/>
    </row>
    <row r="129813" spans="11:11">
      <c r="K129813"/>
    </row>
    <row r="129814" spans="11:11">
      <c r="K129814"/>
    </row>
    <row r="129815" spans="11:11">
      <c r="K129815"/>
    </row>
    <row r="129816" spans="11:11">
      <c r="K129816"/>
    </row>
    <row r="129817" spans="11:11">
      <c r="K129817"/>
    </row>
    <row r="129818" spans="11:11">
      <c r="K129818"/>
    </row>
    <row r="129819" spans="11:11">
      <c r="K129819"/>
    </row>
    <row r="129820" spans="11:11">
      <c r="K129820"/>
    </row>
    <row r="129821" spans="11:11">
      <c r="K129821"/>
    </row>
    <row r="129822" spans="11:11">
      <c r="K129822"/>
    </row>
    <row r="129823" spans="11:11">
      <c r="K129823"/>
    </row>
    <row r="129824" spans="11:11">
      <c r="K129824"/>
    </row>
    <row r="129825" spans="11:11">
      <c r="K129825"/>
    </row>
    <row r="129826" spans="11:11">
      <c r="K129826"/>
    </row>
    <row r="129827" spans="11:11">
      <c r="K129827"/>
    </row>
    <row r="129828" spans="11:11">
      <c r="K129828"/>
    </row>
    <row r="129829" spans="11:11">
      <c r="K129829"/>
    </row>
    <row r="129830" spans="11:11">
      <c r="K129830"/>
    </row>
    <row r="129831" spans="11:11">
      <c r="K129831"/>
    </row>
    <row r="129832" spans="11:11">
      <c r="K129832"/>
    </row>
    <row r="129833" spans="11:11">
      <c r="K129833"/>
    </row>
    <row r="129834" spans="11:11">
      <c r="K129834"/>
    </row>
    <row r="129835" spans="11:11">
      <c r="K129835"/>
    </row>
    <row r="129836" spans="11:11">
      <c r="K129836"/>
    </row>
    <row r="129837" spans="11:11">
      <c r="K129837"/>
    </row>
    <row r="129838" spans="11:11">
      <c r="K129838"/>
    </row>
    <row r="129839" spans="11:11">
      <c r="K129839"/>
    </row>
    <row r="129840" spans="11:11">
      <c r="K129840"/>
    </row>
    <row r="129841" spans="11:11">
      <c r="K129841"/>
    </row>
    <row r="129842" spans="11:11">
      <c r="K129842"/>
    </row>
    <row r="129843" spans="11:11">
      <c r="K129843"/>
    </row>
    <row r="129844" spans="11:11">
      <c r="K129844"/>
    </row>
    <row r="129845" spans="11:11">
      <c r="K129845"/>
    </row>
    <row r="129846" spans="11:11">
      <c r="K129846"/>
    </row>
    <row r="129847" spans="11:11">
      <c r="K129847"/>
    </row>
    <row r="129848" spans="11:11">
      <c r="K129848"/>
    </row>
    <row r="129849" spans="11:11">
      <c r="K129849"/>
    </row>
    <row r="129850" spans="11:11">
      <c r="K129850"/>
    </row>
    <row r="129851" spans="11:11">
      <c r="K129851"/>
    </row>
    <row r="129852" spans="11:11">
      <c r="K129852"/>
    </row>
    <row r="129853" spans="11:11">
      <c r="K129853"/>
    </row>
    <row r="129854" spans="11:11">
      <c r="K129854"/>
    </row>
    <row r="129855" spans="11:11">
      <c r="K129855"/>
    </row>
    <row r="129856" spans="11:11">
      <c r="K129856"/>
    </row>
    <row r="129857" spans="11:11">
      <c r="K129857"/>
    </row>
    <row r="129858" spans="11:11">
      <c r="K129858"/>
    </row>
    <row r="129859" spans="11:11">
      <c r="K129859"/>
    </row>
    <row r="129860" spans="11:11">
      <c r="K129860"/>
    </row>
    <row r="129861" spans="11:11">
      <c r="K129861"/>
    </row>
    <row r="129862" spans="11:11">
      <c r="K129862"/>
    </row>
    <row r="129863" spans="11:11">
      <c r="K129863"/>
    </row>
    <row r="129864" spans="11:11">
      <c r="K129864"/>
    </row>
    <row r="129865" spans="11:11">
      <c r="K129865"/>
    </row>
    <row r="129866" spans="11:11">
      <c r="K129866"/>
    </row>
    <row r="129867" spans="11:11">
      <c r="K129867"/>
    </row>
    <row r="129868" spans="11:11">
      <c r="K129868"/>
    </row>
    <row r="129869" spans="11:11">
      <c r="K129869"/>
    </row>
    <row r="129870" spans="11:11">
      <c r="K129870"/>
    </row>
    <row r="129871" spans="11:11">
      <c r="K129871"/>
    </row>
    <row r="129872" spans="11:11">
      <c r="K129872"/>
    </row>
    <row r="129873" spans="11:11">
      <c r="K129873"/>
    </row>
    <row r="129874" spans="11:11">
      <c r="K129874"/>
    </row>
    <row r="129875" spans="11:11">
      <c r="K129875"/>
    </row>
    <row r="129876" spans="11:11">
      <c r="K129876"/>
    </row>
    <row r="129877" spans="11:11">
      <c r="K129877"/>
    </row>
    <row r="129878" spans="11:11">
      <c r="K129878"/>
    </row>
    <row r="129879" spans="11:11">
      <c r="K129879"/>
    </row>
    <row r="129880" spans="11:11">
      <c r="K129880"/>
    </row>
    <row r="129881" spans="11:11">
      <c r="K129881"/>
    </row>
    <row r="129882" spans="11:11">
      <c r="K129882"/>
    </row>
    <row r="129883" spans="11:11">
      <c r="K129883"/>
    </row>
    <row r="129884" spans="11:11">
      <c r="K129884"/>
    </row>
    <row r="129885" spans="11:11">
      <c r="K129885"/>
    </row>
    <row r="129886" spans="11:11">
      <c r="K129886"/>
    </row>
    <row r="129887" spans="11:11">
      <c r="K129887"/>
    </row>
    <row r="129888" spans="11:11">
      <c r="K129888"/>
    </row>
    <row r="129889" spans="11:11">
      <c r="K129889"/>
    </row>
    <row r="129890" spans="11:11">
      <c r="K129890"/>
    </row>
    <row r="129891" spans="11:11">
      <c r="K129891"/>
    </row>
    <row r="129892" spans="11:11">
      <c r="K129892"/>
    </row>
    <row r="129893" spans="11:11">
      <c r="K129893"/>
    </row>
    <row r="129894" spans="11:11">
      <c r="K129894"/>
    </row>
    <row r="129895" spans="11:11">
      <c r="K129895"/>
    </row>
    <row r="129896" spans="11:11">
      <c r="K129896"/>
    </row>
    <row r="129897" spans="11:11">
      <c r="K129897"/>
    </row>
    <row r="129898" spans="11:11">
      <c r="K129898"/>
    </row>
    <row r="129899" spans="11:11">
      <c r="K129899"/>
    </row>
    <row r="129900" spans="11:11">
      <c r="K129900"/>
    </row>
    <row r="129901" spans="11:11">
      <c r="K129901"/>
    </row>
    <row r="129902" spans="11:11">
      <c r="K129902"/>
    </row>
    <row r="129903" spans="11:11">
      <c r="K129903"/>
    </row>
    <row r="129904" spans="11:11">
      <c r="K129904"/>
    </row>
    <row r="129905" spans="11:11">
      <c r="K129905"/>
    </row>
    <row r="129906" spans="11:11">
      <c r="K129906"/>
    </row>
    <row r="129907" spans="11:11">
      <c r="K129907"/>
    </row>
    <row r="129908" spans="11:11">
      <c r="K129908"/>
    </row>
    <row r="129909" spans="11:11">
      <c r="K129909"/>
    </row>
    <row r="129910" spans="11:11">
      <c r="K129910"/>
    </row>
    <row r="129911" spans="11:11">
      <c r="K129911"/>
    </row>
    <row r="129912" spans="11:11">
      <c r="K129912"/>
    </row>
    <row r="129913" spans="11:11">
      <c r="K129913"/>
    </row>
    <row r="129914" spans="11:11">
      <c r="K129914"/>
    </row>
    <row r="129915" spans="11:11">
      <c r="K129915"/>
    </row>
    <row r="129916" spans="11:11">
      <c r="K129916"/>
    </row>
    <row r="129917" spans="11:11">
      <c r="K129917"/>
    </row>
    <row r="129918" spans="11:11">
      <c r="K129918"/>
    </row>
    <row r="129919" spans="11:11">
      <c r="K129919"/>
    </row>
    <row r="129920" spans="11:11">
      <c r="K129920"/>
    </row>
    <row r="129921" spans="11:11">
      <c r="K129921"/>
    </row>
    <row r="129922" spans="11:11">
      <c r="K129922"/>
    </row>
    <row r="129923" spans="11:11">
      <c r="K129923"/>
    </row>
    <row r="129924" spans="11:11">
      <c r="K129924"/>
    </row>
    <row r="129925" spans="11:11">
      <c r="K129925"/>
    </row>
    <row r="129926" spans="11:11">
      <c r="K129926"/>
    </row>
    <row r="129927" spans="11:11">
      <c r="K129927"/>
    </row>
    <row r="129928" spans="11:11">
      <c r="K129928"/>
    </row>
    <row r="129929" spans="11:11">
      <c r="K129929"/>
    </row>
    <row r="129930" spans="11:11">
      <c r="K129930"/>
    </row>
    <row r="129931" spans="11:11">
      <c r="K129931"/>
    </row>
    <row r="129932" spans="11:11">
      <c r="K129932"/>
    </row>
    <row r="129933" spans="11:11">
      <c r="K129933"/>
    </row>
    <row r="129934" spans="11:11">
      <c r="K129934"/>
    </row>
    <row r="129935" spans="11:11">
      <c r="K129935"/>
    </row>
    <row r="129936" spans="11:11">
      <c r="K129936"/>
    </row>
    <row r="129937" spans="11:11">
      <c r="K129937"/>
    </row>
    <row r="129938" spans="11:11">
      <c r="K129938"/>
    </row>
    <row r="129939" spans="11:11">
      <c r="K129939"/>
    </row>
    <row r="129940" spans="11:11">
      <c r="K129940"/>
    </row>
    <row r="129941" spans="11:11">
      <c r="K129941"/>
    </row>
    <row r="129942" spans="11:11">
      <c r="K129942"/>
    </row>
    <row r="129943" spans="11:11">
      <c r="K129943"/>
    </row>
    <row r="129944" spans="11:11">
      <c r="K129944"/>
    </row>
    <row r="129945" spans="11:11">
      <c r="K129945"/>
    </row>
    <row r="129946" spans="11:11">
      <c r="K129946"/>
    </row>
    <row r="129947" spans="11:11">
      <c r="K129947"/>
    </row>
    <row r="129948" spans="11:11">
      <c r="K129948"/>
    </row>
    <row r="129949" spans="11:11">
      <c r="K129949"/>
    </row>
    <row r="129950" spans="11:11">
      <c r="K129950"/>
    </row>
    <row r="129951" spans="11:11">
      <c r="K129951"/>
    </row>
    <row r="129952" spans="11:11">
      <c r="K129952"/>
    </row>
    <row r="129953" spans="11:11">
      <c r="K129953"/>
    </row>
    <row r="129954" spans="11:11">
      <c r="K129954"/>
    </row>
    <row r="129955" spans="11:11">
      <c r="K129955"/>
    </row>
    <row r="129956" spans="11:11">
      <c r="K129956"/>
    </row>
    <row r="129957" spans="11:11">
      <c r="K129957"/>
    </row>
    <row r="129958" spans="11:11">
      <c r="K129958"/>
    </row>
    <row r="129959" spans="11:11">
      <c r="K129959"/>
    </row>
    <row r="129960" spans="11:11">
      <c r="K129960"/>
    </row>
    <row r="129961" spans="11:11">
      <c r="K129961"/>
    </row>
    <row r="129962" spans="11:11">
      <c r="K129962"/>
    </row>
    <row r="129963" spans="11:11">
      <c r="K129963"/>
    </row>
    <row r="129964" spans="11:11">
      <c r="K129964"/>
    </row>
    <row r="129965" spans="11:11">
      <c r="K129965"/>
    </row>
    <row r="129966" spans="11:11">
      <c r="K129966"/>
    </row>
    <row r="129967" spans="11:11">
      <c r="K129967"/>
    </row>
    <row r="129968" spans="11:11">
      <c r="K129968"/>
    </row>
    <row r="129969" spans="11:11">
      <c r="K129969"/>
    </row>
    <row r="129970" spans="11:11">
      <c r="K129970"/>
    </row>
    <row r="129971" spans="11:11">
      <c r="K129971"/>
    </row>
    <row r="129972" spans="11:11">
      <c r="K129972"/>
    </row>
    <row r="129973" spans="11:11">
      <c r="K129973"/>
    </row>
    <row r="129974" spans="11:11">
      <c r="K129974"/>
    </row>
    <row r="129975" spans="11:11">
      <c r="K129975"/>
    </row>
    <row r="129976" spans="11:11">
      <c r="K129976"/>
    </row>
    <row r="129977" spans="11:11">
      <c r="K129977"/>
    </row>
    <row r="129978" spans="11:11">
      <c r="K129978"/>
    </row>
    <row r="129979" spans="11:11">
      <c r="K129979"/>
    </row>
    <row r="129980" spans="11:11">
      <c r="K129980"/>
    </row>
    <row r="129981" spans="11:11">
      <c r="K129981"/>
    </row>
    <row r="129982" spans="11:11">
      <c r="K129982"/>
    </row>
    <row r="129983" spans="11:11">
      <c r="K129983"/>
    </row>
    <row r="129984" spans="11:11">
      <c r="K129984"/>
    </row>
    <row r="129985" spans="11:11">
      <c r="K129985"/>
    </row>
    <row r="129986" spans="11:11">
      <c r="K129986"/>
    </row>
    <row r="129987" spans="11:11">
      <c r="K129987"/>
    </row>
    <row r="129988" spans="11:11">
      <c r="K129988"/>
    </row>
    <row r="129989" spans="11:11">
      <c r="K129989"/>
    </row>
    <row r="129990" spans="11:11">
      <c r="K129990"/>
    </row>
    <row r="129991" spans="11:11">
      <c r="K129991"/>
    </row>
    <row r="129992" spans="11:11">
      <c r="K129992"/>
    </row>
    <row r="129993" spans="11:11">
      <c r="K129993"/>
    </row>
    <row r="129994" spans="11:11">
      <c r="K129994"/>
    </row>
    <row r="129995" spans="11:11">
      <c r="K129995"/>
    </row>
    <row r="129996" spans="11:11">
      <c r="K129996"/>
    </row>
    <row r="129997" spans="11:11">
      <c r="K129997"/>
    </row>
    <row r="129998" spans="11:11">
      <c r="K129998"/>
    </row>
    <row r="129999" spans="11:11">
      <c r="K129999"/>
    </row>
    <row r="130000" spans="11:11">
      <c r="K130000"/>
    </row>
    <row r="130001" spans="11:11">
      <c r="K130001"/>
    </row>
    <row r="130002" spans="11:11">
      <c r="K130002"/>
    </row>
    <row r="130003" spans="11:11">
      <c r="K130003"/>
    </row>
    <row r="130004" spans="11:11">
      <c r="K130004"/>
    </row>
    <row r="130005" spans="11:11">
      <c r="K130005"/>
    </row>
    <row r="130006" spans="11:11">
      <c r="K130006"/>
    </row>
    <row r="130007" spans="11:11">
      <c r="K130007"/>
    </row>
    <row r="130008" spans="11:11">
      <c r="K130008"/>
    </row>
    <row r="130009" spans="11:11">
      <c r="K130009"/>
    </row>
    <row r="130010" spans="11:11">
      <c r="K130010"/>
    </row>
    <row r="130011" spans="11:11">
      <c r="K130011"/>
    </row>
    <row r="130012" spans="11:11">
      <c r="K130012"/>
    </row>
    <row r="130013" spans="11:11">
      <c r="K130013"/>
    </row>
    <row r="130014" spans="11:11">
      <c r="K130014"/>
    </row>
    <row r="130015" spans="11:11">
      <c r="K130015"/>
    </row>
    <row r="130016" spans="11:11">
      <c r="K130016"/>
    </row>
    <row r="130017" spans="11:11">
      <c r="K130017"/>
    </row>
    <row r="130018" spans="11:11">
      <c r="K130018"/>
    </row>
    <row r="130019" spans="11:11">
      <c r="K130019"/>
    </row>
    <row r="130020" spans="11:11">
      <c r="K130020"/>
    </row>
    <row r="130021" spans="11:11">
      <c r="K130021"/>
    </row>
    <row r="130022" spans="11:11">
      <c r="K130022"/>
    </row>
    <row r="130023" spans="11:11">
      <c r="K130023"/>
    </row>
    <row r="130024" spans="11:11">
      <c r="K130024"/>
    </row>
    <row r="130025" spans="11:11">
      <c r="K130025"/>
    </row>
    <row r="130026" spans="11:11">
      <c r="K130026"/>
    </row>
    <row r="130027" spans="11:11">
      <c r="K130027"/>
    </row>
    <row r="130028" spans="11:11">
      <c r="K130028"/>
    </row>
    <row r="130029" spans="11:11">
      <c r="K130029"/>
    </row>
    <row r="130030" spans="11:11">
      <c r="K130030"/>
    </row>
    <row r="130031" spans="11:11">
      <c r="K130031"/>
    </row>
    <row r="130032" spans="11:11">
      <c r="K130032"/>
    </row>
    <row r="130033" spans="11:11">
      <c r="K130033"/>
    </row>
    <row r="130034" spans="11:11">
      <c r="K130034"/>
    </row>
    <row r="130035" spans="11:11">
      <c r="K130035"/>
    </row>
    <row r="130036" spans="11:11">
      <c r="K130036"/>
    </row>
    <row r="130037" spans="11:11">
      <c r="K130037"/>
    </row>
    <row r="130038" spans="11:11">
      <c r="K130038"/>
    </row>
    <row r="130039" spans="11:11">
      <c r="K130039"/>
    </row>
    <row r="130040" spans="11:11">
      <c r="K130040"/>
    </row>
    <row r="130041" spans="11:11">
      <c r="K130041"/>
    </row>
    <row r="130042" spans="11:11">
      <c r="K130042"/>
    </row>
    <row r="130043" spans="11:11">
      <c r="K130043"/>
    </row>
    <row r="130044" spans="11:11">
      <c r="K130044"/>
    </row>
    <row r="130045" spans="11:11">
      <c r="K130045"/>
    </row>
    <row r="130046" spans="11:11">
      <c r="K130046"/>
    </row>
    <row r="130047" spans="11:11">
      <c r="K130047"/>
    </row>
    <row r="130048" spans="11:11">
      <c r="K130048"/>
    </row>
    <row r="130049" spans="11:11">
      <c r="K130049"/>
    </row>
    <row r="130050" spans="11:11">
      <c r="K130050"/>
    </row>
    <row r="130051" spans="11:11">
      <c r="K130051"/>
    </row>
    <row r="130052" spans="11:11">
      <c r="K130052"/>
    </row>
    <row r="130053" spans="11:11">
      <c r="K130053"/>
    </row>
    <row r="130054" spans="11:11">
      <c r="K130054"/>
    </row>
    <row r="130055" spans="11:11">
      <c r="K130055"/>
    </row>
    <row r="130056" spans="11:11">
      <c r="K130056"/>
    </row>
    <row r="130057" spans="11:11">
      <c r="K130057"/>
    </row>
    <row r="130058" spans="11:11">
      <c r="K130058"/>
    </row>
    <row r="130059" spans="11:11">
      <c r="K130059"/>
    </row>
    <row r="130060" spans="11:11">
      <c r="K130060"/>
    </row>
    <row r="130061" spans="11:11">
      <c r="K130061"/>
    </row>
    <row r="130062" spans="11:11">
      <c r="K130062"/>
    </row>
    <row r="130063" spans="11:11">
      <c r="K130063"/>
    </row>
    <row r="130064" spans="11:11">
      <c r="K130064"/>
    </row>
    <row r="130065" spans="11:11">
      <c r="K130065"/>
    </row>
    <row r="130066" spans="11:11">
      <c r="K130066"/>
    </row>
    <row r="130067" spans="11:11">
      <c r="K130067"/>
    </row>
    <row r="130068" spans="11:11">
      <c r="K130068"/>
    </row>
    <row r="130069" spans="11:11">
      <c r="K130069"/>
    </row>
    <row r="130070" spans="11:11">
      <c r="K130070"/>
    </row>
    <row r="130071" spans="11:11">
      <c r="K130071"/>
    </row>
    <row r="130072" spans="11:11">
      <c r="K130072"/>
    </row>
    <row r="130073" spans="11:11">
      <c r="K130073"/>
    </row>
    <row r="130074" spans="11:11">
      <c r="K130074"/>
    </row>
    <row r="130075" spans="11:11">
      <c r="K130075"/>
    </row>
    <row r="130076" spans="11:11">
      <c r="K130076"/>
    </row>
    <row r="130077" spans="11:11">
      <c r="K130077"/>
    </row>
    <row r="130078" spans="11:11">
      <c r="K130078"/>
    </row>
    <row r="130079" spans="11:11">
      <c r="K130079"/>
    </row>
    <row r="130080" spans="11:11">
      <c r="K130080"/>
    </row>
    <row r="130081" spans="11:11">
      <c r="K130081"/>
    </row>
    <row r="130082" spans="11:11">
      <c r="K130082"/>
    </row>
    <row r="130083" spans="11:11">
      <c r="K130083"/>
    </row>
    <row r="130084" spans="11:11">
      <c r="K130084"/>
    </row>
    <row r="130085" spans="11:11">
      <c r="K130085"/>
    </row>
    <row r="130086" spans="11:11">
      <c r="K130086"/>
    </row>
    <row r="130087" spans="11:11">
      <c r="K130087"/>
    </row>
    <row r="130088" spans="11:11">
      <c r="K130088"/>
    </row>
    <row r="130089" spans="11:11">
      <c r="K130089"/>
    </row>
    <row r="130090" spans="11:11">
      <c r="K130090"/>
    </row>
    <row r="130091" spans="11:11">
      <c r="K130091"/>
    </row>
    <row r="130092" spans="11:11">
      <c r="K130092"/>
    </row>
    <row r="130093" spans="11:11">
      <c r="K130093"/>
    </row>
    <row r="130094" spans="11:11">
      <c r="K130094"/>
    </row>
    <row r="130095" spans="11:11">
      <c r="K130095"/>
    </row>
    <row r="130096" spans="11:11">
      <c r="K130096"/>
    </row>
    <row r="130097" spans="11:11">
      <c r="K130097"/>
    </row>
    <row r="130098" spans="11:11">
      <c r="K130098"/>
    </row>
    <row r="130099" spans="11:11">
      <c r="K130099"/>
    </row>
    <row r="130100" spans="11:11">
      <c r="K130100"/>
    </row>
    <row r="130101" spans="11:11">
      <c r="K130101"/>
    </row>
    <row r="130102" spans="11:11">
      <c r="K130102"/>
    </row>
    <row r="130103" spans="11:11">
      <c r="K130103"/>
    </row>
    <row r="130104" spans="11:11">
      <c r="K130104"/>
    </row>
    <row r="130105" spans="11:11">
      <c r="K130105"/>
    </row>
    <row r="130106" spans="11:11">
      <c r="K130106"/>
    </row>
    <row r="130107" spans="11:11">
      <c r="K130107"/>
    </row>
    <row r="130108" spans="11:11">
      <c r="K130108"/>
    </row>
    <row r="130109" spans="11:11">
      <c r="K130109"/>
    </row>
    <row r="130110" spans="11:11">
      <c r="K130110"/>
    </row>
    <row r="130111" spans="11:11">
      <c r="K130111"/>
    </row>
    <row r="130112" spans="11:11">
      <c r="K130112"/>
    </row>
    <row r="130113" spans="11:11">
      <c r="K130113"/>
    </row>
    <row r="130114" spans="11:11">
      <c r="K130114"/>
    </row>
    <row r="130115" spans="11:11">
      <c r="K130115"/>
    </row>
    <row r="130116" spans="11:11">
      <c r="K130116"/>
    </row>
    <row r="130117" spans="11:11">
      <c r="K130117"/>
    </row>
    <row r="130118" spans="11:11">
      <c r="K130118"/>
    </row>
    <row r="130119" spans="11:11">
      <c r="K130119"/>
    </row>
    <row r="130120" spans="11:11">
      <c r="K130120"/>
    </row>
    <row r="130121" spans="11:11">
      <c r="K130121"/>
    </row>
    <row r="130122" spans="11:11">
      <c r="K130122"/>
    </row>
    <row r="130123" spans="11:11">
      <c r="K130123"/>
    </row>
    <row r="130124" spans="11:11">
      <c r="K130124"/>
    </row>
    <row r="130125" spans="11:11">
      <c r="K130125"/>
    </row>
    <row r="130126" spans="11:11">
      <c r="K130126"/>
    </row>
    <row r="130127" spans="11:11">
      <c r="K130127"/>
    </row>
    <row r="130128" spans="11:11">
      <c r="K130128"/>
    </row>
    <row r="130129" spans="11:11">
      <c r="K130129"/>
    </row>
    <row r="130130" spans="11:11">
      <c r="K130130"/>
    </row>
    <row r="130131" spans="11:11">
      <c r="K130131"/>
    </row>
    <row r="130132" spans="11:11">
      <c r="K130132"/>
    </row>
    <row r="130133" spans="11:11">
      <c r="K130133"/>
    </row>
    <row r="130134" spans="11:11">
      <c r="K130134"/>
    </row>
    <row r="130135" spans="11:11">
      <c r="K130135"/>
    </row>
    <row r="130136" spans="11:11">
      <c r="K130136"/>
    </row>
    <row r="130137" spans="11:11">
      <c r="K130137"/>
    </row>
    <row r="130138" spans="11:11">
      <c r="K130138"/>
    </row>
    <row r="130139" spans="11:11">
      <c r="K130139"/>
    </row>
    <row r="130140" spans="11:11">
      <c r="K130140"/>
    </row>
    <row r="130141" spans="11:11">
      <c r="K130141"/>
    </row>
    <row r="130142" spans="11:11">
      <c r="K130142"/>
    </row>
    <row r="130143" spans="11:11">
      <c r="K130143"/>
    </row>
    <row r="130144" spans="11:11">
      <c r="K130144"/>
    </row>
    <row r="130145" spans="11:11">
      <c r="K130145"/>
    </row>
    <row r="130146" spans="11:11">
      <c r="K130146"/>
    </row>
    <row r="130147" spans="11:11">
      <c r="K130147"/>
    </row>
    <row r="130148" spans="11:11">
      <c r="K130148"/>
    </row>
    <row r="130149" spans="11:11">
      <c r="K130149"/>
    </row>
    <row r="130150" spans="11:11">
      <c r="K130150"/>
    </row>
    <row r="130151" spans="11:11">
      <c r="K130151"/>
    </row>
    <row r="130152" spans="11:11">
      <c r="K130152"/>
    </row>
    <row r="130153" spans="11:11">
      <c r="K130153"/>
    </row>
    <row r="130154" spans="11:11">
      <c r="K130154"/>
    </row>
    <row r="130155" spans="11:11">
      <c r="K130155"/>
    </row>
    <row r="130156" spans="11:11">
      <c r="K130156"/>
    </row>
    <row r="130157" spans="11:11">
      <c r="K130157"/>
    </row>
    <row r="130158" spans="11:11">
      <c r="K130158"/>
    </row>
    <row r="130159" spans="11:11">
      <c r="K130159"/>
    </row>
    <row r="130160" spans="11:11">
      <c r="K130160"/>
    </row>
    <row r="130161" spans="11:11">
      <c r="K130161"/>
    </row>
    <row r="130162" spans="11:11">
      <c r="K130162"/>
    </row>
    <row r="130163" spans="11:11">
      <c r="K130163"/>
    </row>
    <row r="130164" spans="11:11">
      <c r="K130164"/>
    </row>
    <row r="130165" spans="11:11">
      <c r="K130165"/>
    </row>
    <row r="130166" spans="11:11">
      <c r="K130166"/>
    </row>
    <row r="130167" spans="11:11">
      <c r="K130167"/>
    </row>
    <row r="130168" spans="11:11">
      <c r="K130168"/>
    </row>
    <row r="130169" spans="11:11">
      <c r="K130169"/>
    </row>
    <row r="130170" spans="11:11">
      <c r="K130170"/>
    </row>
    <row r="130171" spans="11:11">
      <c r="K130171"/>
    </row>
    <row r="130172" spans="11:11">
      <c r="K130172"/>
    </row>
    <row r="130173" spans="11:11">
      <c r="K130173"/>
    </row>
    <row r="130174" spans="11:11">
      <c r="K130174"/>
    </row>
    <row r="130175" spans="11:11">
      <c r="K130175"/>
    </row>
    <row r="130176" spans="11:11">
      <c r="K130176"/>
    </row>
    <row r="130177" spans="11:11">
      <c r="K130177"/>
    </row>
    <row r="130178" spans="11:11">
      <c r="K130178"/>
    </row>
    <row r="130179" spans="11:11">
      <c r="K130179"/>
    </row>
    <row r="130180" spans="11:11">
      <c r="K130180"/>
    </row>
    <row r="130181" spans="11:11">
      <c r="K130181"/>
    </row>
    <row r="130182" spans="11:11">
      <c r="K130182"/>
    </row>
    <row r="130183" spans="11:11">
      <c r="K130183"/>
    </row>
    <row r="130184" spans="11:11">
      <c r="K130184"/>
    </row>
    <row r="130185" spans="11:11">
      <c r="K130185"/>
    </row>
    <row r="130186" spans="11:11">
      <c r="K130186"/>
    </row>
    <row r="130187" spans="11:11">
      <c r="K130187"/>
    </row>
    <row r="130188" spans="11:11">
      <c r="K130188"/>
    </row>
    <row r="130189" spans="11:11">
      <c r="K130189"/>
    </row>
    <row r="130190" spans="11:11">
      <c r="K130190"/>
    </row>
    <row r="130191" spans="11:11">
      <c r="K130191"/>
    </row>
    <row r="130192" spans="11:11">
      <c r="K130192"/>
    </row>
    <row r="130193" spans="11:11">
      <c r="K130193"/>
    </row>
    <row r="130194" spans="11:11">
      <c r="K130194"/>
    </row>
    <row r="130195" spans="11:11">
      <c r="K130195"/>
    </row>
    <row r="130196" spans="11:11">
      <c r="K130196"/>
    </row>
    <row r="130197" spans="11:11">
      <c r="K130197"/>
    </row>
    <row r="130198" spans="11:11">
      <c r="K130198"/>
    </row>
    <row r="130199" spans="11:11">
      <c r="K130199"/>
    </row>
    <row r="130200" spans="11:11">
      <c r="K130200"/>
    </row>
    <row r="130201" spans="11:11">
      <c r="K130201"/>
    </row>
    <row r="130202" spans="11:11">
      <c r="K130202"/>
    </row>
    <row r="130203" spans="11:11">
      <c r="K130203"/>
    </row>
    <row r="130204" spans="11:11">
      <c r="K130204"/>
    </row>
    <row r="130205" spans="11:11">
      <c r="K130205"/>
    </row>
    <row r="130206" spans="11:11">
      <c r="K130206"/>
    </row>
    <row r="130207" spans="11:11">
      <c r="K130207"/>
    </row>
    <row r="130208" spans="11:11">
      <c r="K130208"/>
    </row>
    <row r="130209" spans="11:11">
      <c r="K130209"/>
    </row>
    <row r="130210" spans="11:11">
      <c r="K130210"/>
    </row>
    <row r="130211" spans="11:11">
      <c r="K130211"/>
    </row>
    <row r="130212" spans="11:11">
      <c r="K130212"/>
    </row>
    <row r="130213" spans="11:11">
      <c r="K130213"/>
    </row>
    <row r="130214" spans="11:11">
      <c r="K130214"/>
    </row>
    <row r="130215" spans="11:11">
      <c r="K130215"/>
    </row>
    <row r="130216" spans="11:11">
      <c r="K130216"/>
    </row>
    <row r="130217" spans="11:11">
      <c r="K130217"/>
    </row>
    <row r="130218" spans="11:11">
      <c r="K130218"/>
    </row>
    <row r="130219" spans="11:11">
      <c r="K130219"/>
    </row>
    <row r="130220" spans="11:11">
      <c r="K130220"/>
    </row>
    <row r="130221" spans="11:11">
      <c r="K130221"/>
    </row>
    <row r="130222" spans="11:11">
      <c r="K130222"/>
    </row>
    <row r="130223" spans="11:11">
      <c r="K130223"/>
    </row>
    <row r="130224" spans="11:11">
      <c r="K130224"/>
    </row>
    <row r="130225" spans="11:11">
      <c r="K130225"/>
    </row>
    <row r="130226" spans="11:11">
      <c r="K130226"/>
    </row>
    <row r="130227" spans="11:11">
      <c r="K130227"/>
    </row>
    <row r="130228" spans="11:11">
      <c r="K130228"/>
    </row>
    <row r="130229" spans="11:11">
      <c r="K130229"/>
    </row>
    <row r="130230" spans="11:11">
      <c r="K130230"/>
    </row>
    <row r="130231" spans="11:11">
      <c r="K130231"/>
    </row>
    <row r="130232" spans="11:11">
      <c r="K130232"/>
    </row>
    <row r="130233" spans="11:11">
      <c r="K130233"/>
    </row>
    <row r="130234" spans="11:11">
      <c r="K130234"/>
    </row>
    <row r="130235" spans="11:11">
      <c r="K130235"/>
    </row>
    <row r="130236" spans="11:11">
      <c r="K130236"/>
    </row>
    <row r="130237" spans="11:11">
      <c r="K130237"/>
    </row>
    <row r="130238" spans="11:11">
      <c r="K130238"/>
    </row>
    <row r="130239" spans="11:11">
      <c r="K130239"/>
    </row>
    <row r="130240" spans="11:11">
      <c r="K130240"/>
    </row>
    <row r="130241" spans="11:11">
      <c r="K130241"/>
    </row>
    <row r="130242" spans="11:11">
      <c r="K130242"/>
    </row>
    <row r="130243" spans="11:11">
      <c r="K130243"/>
    </row>
    <row r="130244" spans="11:11">
      <c r="K130244"/>
    </row>
    <row r="130245" spans="11:11">
      <c r="K130245"/>
    </row>
    <row r="130246" spans="11:11">
      <c r="K130246"/>
    </row>
    <row r="130247" spans="11:11">
      <c r="K130247"/>
    </row>
    <row r="130248" spans="11:11">
      <c r="K130248"/>
    </row>
    <row r="130249" spans="11:11">
      <c r="K130249"/>
    </row>
    <row r="130250" spans="11:11">
      <c r="K130250"/>
    </row>
    <row r="130251" spans="11:11">
      <c r="K130251"/>
    </row>
    <row r="130252" spans="11:11">
      <c r="K130252"/>
    </row>
    <row r="130253" spans="11:11">
      <c r="K130253"/>
    </row>
    <row r="130254" spans="11:11">
      <c r="K130254"/>
    </row>
    <row r="130255" spans="11:11">
      <c r="K130255"/>
    </row>
    <row r="130256" spans="11:11">
      <c r="K130256"/>
    </row>
    <row r="130257" spans="11:11">
      <c r="K130257"/>
    </row>
    <row r="130258" spans="11:11">
      <c r="K130258"/>
    </row>
    <row r="130259" spans="11:11">
      <c r="K130259"/>
    </row>
    <row r="130260" spans="11:11">
      <c r="K130260"/>
    </row>
    <row r="130261" spans="11:11">
      <c r="K130261"/>
    </row>
    <row r="130262" spans="11:11">
      <c r="K130262"/>
    </row>
    <row r="130263" spans="11:11">
      <c r="K130263"/>
    </row>
    <row r="130264" spans="11:11">
      <c r="K130264"/>
    </row>
    <row r="130265" spans="11:11">
      <c r="K130265"/>
    </row>
    <row r="130266" spans="11:11">
      <c r="K130266"/>
    </row>
    <row r="130267" spans="11:11">
      <c r="K130267"/>
    </row>
    <row r="130268" spans="11:11">
      <c r="K130268"/>
    </row>
    <row r="130269" spans="11:11">
      <c r="K130269"/>
    </row>
    <row r="130270" spans="11:11">
      <c r="K130270"/>
    </row>
    <row r="130271" spans="11:11">
      <c r="K130271"/>
    </row>
    <row r="130272" spans="11:11">
      <c r="K130272"/>
    </row>
    <row r="130273" spans="11:11">
      <c r="K130273"/>
    </row>
    <row r="130274" spans="11:11">
      <c r="K130274"/>
    </row>
    <row r="130275" spans="11:11">
      <c r="K130275"/>
    </row>
    <row r="130276" spans="11:11">
      <c r="K130276"/>
    </row>
    <row r="130277" spans="11:11">
      <c r="K130277"/>
    </row>
    <row r="130278" spans="11:11">
      <c r="K130278"/>
    </row>
    <row r="130279" spans="11:11">
      <c r="K130279"/>
    </row>
    <row r="130280" spans="11:11">
      <c r="K130280"/>
    </row>
    <row r="130281" spans="11:11">
      <c r="K130281"/>
    </row>
    <row r="130282" spans="11:11">
      <c r="K130282"/>
    </row>
    <row r="130283" spans="11:11">
      <c r="K130283"/>
    </row>
    <row r="130284" spans="11:11">
      <c r="K130284"/>
    </row>
    <row r="130285" spans="11:11">
      <c r="K130285"/>
    </row>
    <row r="130286" spans="11:11">
      <c r="K130286"/>
    </row>
    <row r="130287" spans="11:11">
      <c r="K130287"/>
    </row>
    <row r="130288" spans="11:11">
      <c r="K130288"/>
    </row>
    <row r="130289" spans="11:11">
      <c r="K130289"/>
    </row>
    <row r="130290" spans="11:11">
      <c r="K130290"/>
    </row>
    <row r="130291" spans="11:11">
      <c r="K130291"/>
    </row>
    <row r="130292" spans="11:11">
      <c r="K130292"/>
    </row>
    <row r="130293" spans="11:11">
      <c r="K130293"/>
    </row>
    <row r="130294" spans="11:11">
      <c r="K130294"/>
    </row>
    <row r="130295" spans="11:11">
      <c r="K130295"/>
    </row>
    <row r="130296" spans="11:11">
      <c r="K130296"/>
    </row>
    <row r="130297" spans="11:11">
      <c r="K130297"/>
    </row>
    <row r="130298" spans="11:11">
      <c r="K130298"/>
    </row>
    <row r="130299" spans="11:11">
      <c r="K130299"/>
    </row>
    <row r="130300" spans="11:11">
      <c r="K130300"/>
    </row>
    <row r="130301" spans="11:11">
      <c r="K130301"/>
    </row>
    <row r="130302" spans="11:11">
      <c r="K130302"/>
    </row>
    <row r="130303" spans="11:11">
      <c r="K130303"/>
    </row>
    <row r="130304" spans="11:11">
      <c r="K130304"/>
    </row>
    <row r="130305" spans="11:11">
      <c r="K130305"/>
    </row>
    <row r="130306" spans="11:11">
      <c r="K130306"/>
    </row>
    <row r="130307" spans="11:11">
      <c r="K130307"/>
    </row>
    <row r="130308" spans="11:11">
      <c r="K130308"/>
    </row>
    <row r="130309" spans="11:11">
      <c r="K130309"/>
    </row>
    <row r="130310" spans="11:11">
      <c r="K130310"/>
    </row>
    <row r="130311" spans="11:11">
      <c r="K130311"/>
    </row>
    <row r="130312" spans="11:11">
      <c r="K130312"/>
    </row>
    <row r="130313" spans="11:11">
      <c r="K130313"/>
    </row>
    <row r="130314" spans="11:11">
      <c r="K130314"/>
    </row>
    <row r="130315" spans="11:11">
      <c r="K130315"/>
    </row>
    <row r="130316" spans="11:11">
      <c r="K130316"/>
    </row>
    <row r="130317" spans="11:11">
      <c r="K130317"/>
    </row>
    <row r="130318" spans="11:11">
      <c r="K130318"/>
    </row>
    <row r="130319" spans="11:11">
      <c r="K130319"/>
    </row>
    <row r="130320" spans="11:11">
      <c r="K130320"/>
    </row>
    <row r="130321" spans="11:11">
      <c r="K130321"/>
    </row>
    <row r="130322" spans="11:11">
      <c r="K130322"/>
    </row>
    <row r="130323" spans="11:11">
      <c r="K130323"/>
    </row>
    <row r="130324" spans="11:11">
      <c r="K130324"/>
    </row>
    <row r="130325" spans="11:11">
      <c r="K130325"/>
    </row>
    <row r="130326" spans="11:11">
      <c r="K130326"/>
    </row>
    <row r="130327" spans="11:11">
      <c r="K130327"/>
    </row>
    <row r="130328" spans="11:11">
      <c r="K130328"/>
    </row>
    <row r="130329" spans="11:11">
      <c r="K130329"/>
    </row>
    <row r="130330" spans="11:11">
      <c r="K130330"/>
    </row>
    <row r="130331" spans="11:11">
      <c r="K130331"/>
    </row>
    <row r="130332" spans="11:11">
      <c r="K130332"/>
    </row>
    <row r="130333" spans="11:11">
      <c r="K130333"/>
    </row>
    <row r="130334" spans="11:11">
      <c r="K130334"/>
    </row>
    <row r="130335" spans="11:11">
      <c r="K130335"/>
    </row>
    <row r="130336" spans="11:11">
      <c r="K130336"/>
    </row>
    <row r="130337" spans="11:11">
      <c r="K130337"/>
    </row>
    <row r="130338" spans="11:11">
      <c r="K130338"/>
    </row>
    <row r="130339" spans="11:11">
      <c r="K130339"/>
    </row>
    <row r="130340" spans="11:11">
      <c r="K130340"/>
    </row>
    <row r="130341" spans="11:11">
      <c r="K130341"/>
    </row>
    <row r="130342" spans="11:11">
      <c r="K130342"/>
    </row>
    <row r="130343" spans="11:11">
      <c r="K130343"/>
    </row>
    <row r="130344" spans="11:11">
      <c r="K130344"/>
    </row>
    <row r="130345" spans="11:11">
      <c r="K130345"/>
    </row>
    <row r="130346" spans="11:11">
      <c r="K130346"/>
    </row>
    <row r="130347" spans="11:11">
      <c r="K130347"/>
    </row>
    <row r="130348" spans="11:11">
      <c r="K130348"/>
    </row>
    <row r="130349" spans="11:11">
      <c r="K130349"/>
    </row>
    <row r="130350" spans="11:11">
      <c r="K130350"/>
    </row>
    <row r="130351" spans="11:11">
      <c r="K130351"/>
    </row>
    <row r="130352" spans="11:11">
      <c r="K130352"/>
    </row>
    <row r="130353" spans="11:11">
      <c r="K130353"/>
    </row>
    <row r="130354" spans="11:11">
      <c r="K130354"/>
    </row>
    <row r="130355" spans="11:11">
      <c r="K130355"/>
    </row>
    <row r="130356" spans="11:11">
      <c r="K130356"/>
    </row>
    <row r="130357" spans="11:11">
      <c r="K130357"/>
    </row>
    <row r="130358" spans="11:11">
      <c r="K130358"/>
    </row>
    <row r="130359" spans="11:11">
      <c r="K130359"/>
    </row>
    <row r="130360" spans="11:11">
      <c r="K130360"/>
    </row>
    <row r="130361" spans="11:11">
      <c r="K130361"/>
    </row>
    <row r="130362" spans="11:11">
      <c r="K130362"/>
    </row>
    <row r="130363" spans="11:11">
      <c r="K130363"/>
    </row>
    <row r="130364" spans="11:11">
      <c r="K130364"/>
    </row>
    <row r="130365" spans="11:11">
      <c r="K130365"/>
    </row>
    <row r="130366" spans="11:11">
      <c r="K130366"/>
    </row>
    <row r="130367" spans="11:11">
      <c r="K130367"/>
    </row>
    <row r="130368" spans="11:11">
      <c r="K130368"/>
    </row>
    <row r="130369" spans="11:11">
      <c r="K130369"/>
    </row>
    <row r="130370" spans="11:11">
      <c r="K130370"/>
    </row>
    <row r="130371" spans="11:11">
      <c r="K130371"/>
    </row>
    <row r="130372" spans="11:11">
      <c r="K130372"/>
    </row>
    <row r="130373" spans="11:11">
      <c r="K130373"/>
    </row>
    <row r="130374" spans="11:11">
      <c r="K130374"/>
    </row>
    <row r="130375" spans="11:11">
      <c r="K130375"/>
    </row>
    <row r="130376" spans="11:11">
      <c r="K130376"/>
    </row>
    <row r="130377" spans="11:11">
      <c r="K130377"/>
    </row>
    <row r="130378" spans="11:11">
      <c r="K130378"/>
    </row>
    <row r="130379" spans="11:11">
      <c r="K130379"/>
    </row>
    <row r="130380" spans="11:11">
      <c r="K130380"/>
    </row>
    <row r="130381" spans="11:11">
      <c r="K130381"/>
    </row>
    <row r="130382" spans="11:11">
      <c r="K130382"/>
    </row>
    <row r="130383" spans="11:11">
      <c r="K130383"/>
    </row>
    <row r="130384" spans="11:11">
      <c r="K130384"/>
    </row>
    <row r="130385" spans="11:11">
      <c r="K130385"/>
    </row>
    <row r="130386" spans="11:11">
      <c r="K130386"/>
    </row>
    <row r="130387" spans="11:11">
      <c r="K130387"/>
    </row>
    <row r="130388" spans="11:11">
      <c r="K130388"/>
    </row>
    <row r="130389" spans="11:11">
      <c r="K130389"/>
    </row>
    <row r="130390" spans="11:11">
      <c r="K130390"/>
    </row>
    <row r="130391" spans="11:11">
      <c r="K130391"/>
    </row>
    <row r="130392" spans="11:11">
      <c r="K130392"/>
    </row>
    <row r="130393" spans="11:11">
      <c r="K130393"/>
    </row>
    <row r="130394" spans="11:11">
      <c r="K130394"/>
    </row>
    <row r="130395" spans="11:11">
      <c r="K130395"/>
    </row>
    <row r="130396" spans="11:11">
      <c r="K130396"/>
    </row>
    <row r="130397" spans="11:11">
      <c r="K130397"/>
    </row>
    <row r="130398" spans="11:11">
      <c r="K130398"/>
    </row>
    <row r="130399" spans="11:11">
      <c r="K130399"/>
    </row>
    <row r="130400" spans="11:11">
      <c r="K130400"/>
    </row>
    <row r="130401" spans="11:11">
      <c r="K130401"/>
    </row>
    <row r="130402" spans="11:11">
      <c r="K130402"/>
    </row>
    <row r="130403" spans="11:11">
      <c r="K130403"/>
    </row>
    <row r="130404" spans="11:11">
      <c r="K130404"/>
    </row>
    <row r="130405" spans="11:11">
      <c r="K130405"/>
    </row>
    <row r="130406" spans="11:11">
      <c r="K130406"/>
    </row>
    <row r="130407" spans="11:11">
      <c r="K130407"/>
    </row>
    <row r="130408" spans="11:11">
      <c r="K130408"/>
    </row>
    <row r="130409" spans="11:11">
      <c r="K130409"/>
    </row>
    <row r="130410" spans="11:11">
      <c r="K130410"/>
    </row>
    <row r="130411" spans="11:11">
      <c r="K130411"/>
    </row>
    <row r="130412" spans="11:11">
      <c r="K130412"/>
    </row>
    <row r="130413" spans="11:11">
      <c r="K130413"/>
    </row>
    <row r="130414" spans="11:11">
      <c r="K130414"/>
    </row>
    <row r="130415" spans="11:11">
      <c r="K130415"/>
    </row>
    <row r="130416" spans="11:11">
      <c r="K130416"/>
    </row>
    <row r="130417" spans="11:11">
      <c r="K130417"/>
    </row>
    <row r="130418" spans="11:11">
      <c r="K130418"/>
    </row>
    <row r="130419" spans="11:11">
      <c r="K130419"/>
    </row>
    <row r="130420" spans="11:11">
      <c r="K130420"/>
    </row>
    <row r="130421" spans="11:11">
      <c r="K130421"/>
    </row>
    <row r="130422" spans="11:11">
      <c r="K130422"/>
    </row>
    <row r="130423" spans="11:11">
      <c r="K130423"/>
    </row>
    <row r="130424" spans="11:11">
      <c r="K130424"/>
    </row>
    <row r="130425" spans="11:11">
      <c r="K130425"/>
    </row>
    <row r="130426" spans="11:11">
      <c r="K130426"/>
    </row>
    <row r="130427" spans="11:11">
      <c r="K130427"/>
    </row>
    <row r="130428" spans="11:11">
      <c r="K130428"/>
    </row>
    <row r="130429" spans="11:11">
      <c r="K130429"/>
    </row>
    <row r="130430" spans="11:11">
      <c r="K130430"/>
    </row>
    <row r="130431" spans="11:11">
      <c r="K130431"/>
    </row>
    <row r="130432" spans="11:11">
      <c r="K130432"/>
    </row>
    <row r="130433" spans="11:11">
      <c r="K130433"/>
    </row>
    <row r="130434" spans="11:11">
      <c r="K130434"/>
    </row>
    <row r="130435" spans="11:11">
      <c r="K130435"/>
    </row>
    <row r="130436" spans="11:11">
      <c r="K130436"/>
    </row>
    <row r="130437" spans="11:11">
      <c r="K130437"/>
    </row>
    <row r="130438" spans="11:11">
      <c r="K130438"/>
    </row>
    <row r="130439" spans="11:11">
      <c r="K130439"/>
    </row>
    <row r="130440" spans="11:11">
      <c r="K130440"/>
    </row>
    <row r="130441" spans="11:11">
      <c r="K130441"/>
    </row>
    <row r="130442" spans="11:11">
      <c r="K130442"/>
    </row>
    <row r="130443" spans="11:11">
      <c r="K130443"/>
    </row>
    <row r="130444" spans="11:11">
      <c r="K130444"/>
    </row>
    <row r="130445" spans="11:11">
      <c r="K130445"/>
    </row>
    <row r="130446" spans="11:11">
      <c r="K130446"/>
    </row>
    <row r="130447" spans="11:11">
      <c r="K130447"/>
    </row>
    <row r="130448" spans="11:11">
      <c r="K130448"/>
    </row>
    <row r="130449" spans="11:11">
      <c r="K130449"/>
    </row>
    <row r="130450" spans="11:11">
      <c r="K130450"/>
    </row>
    <row r="130451" spans="11:11">
      <c r="K130451"/>
    </row>
    <row r="130452" spans="11:11">
      <c r="K130452"/>
    </row>
    <row r="130453" spans="11:11">
      <c r="K130453"/>
    </row>
    <row r="130454" spans="11:11">
      <c r="K130454"/>
    </row>
    <row r="130455" spans="11:11">
      <c r="K130455"/>
    </row>
    <row r="130456" spans="11:11">
      <c r="K130456"/>
    </row>
    <row r="130457" spans="11:11">
      <c r="K130457"/>
    </row>
    <row r="130458" spans="11:11">
      <c r="K130458"/>
    </row>
    <row r="130459" spans="11:11">
      <c r="K130459"/>
    </row>
    <row r="130460" spans="11:11">
      <c r="K130460"/>
    </row>
    <row r="130461" spans="11:11">
      <c r="K130461"/>
    </row>
    <row r="130462" spans="11:11">
      <c r="K130462"/>
    </row>
    <row r="130463" spans="11:11">
      <c r="K130463"/>
    </row>
    <row r="130464" spans="11:11">
      <c r="K130464"/>
    </row>
    <row r="130465" spans="11:11">
      <c r="K130465"/>
    </row>
    <row r="130466" spans="11:11">
      <c r="K130466"/>
    </row>
    <row r="130467" spans="11:11">
      <c r="K130467"/>
    </row>
    <row r="130468" spans="11:11">
      <c r="K130468"/>
    </row>
    <row r="130469" spans="11:11">
      <c r="K130469"/>
    </row>
    <row r="130470" spans="11:11">
      <c r="K130470"/>
    </row>
    <row r="130471" spans="11:11">
      <c r="K130471"/>
    </row>
    <row r="130472" spans="11:11">
      <c r="K130472"/>
    </row>
    <row r="130473" spans="11:11">
      <c r="K130473"/>
    </row>
    <row r="130474" spans="11:11">
      <c r="K130474"/>
    </row>
    <row r="130475" spans="11:11">
      <c r="K130475"/>
    </row>
    <row r="130476" spans="11:11">
      <c r="K130476"/>
    </row>
    <row r="130477" spans="11:11">
      <c r="K130477"/>
    </row>
    <row r="130478" spans="11:11">
      <c r="K130478"/>
    </row>
    <row r="130479" spans="11:11">
      <c r="K130479"/>
    </row>
    <row r="130480" spans="11:11">
      <c r="K130480"/>
    </row>
    <row r="130481" spans="11:11">
      <c r="K130481"/>
    </row>
    <row r="130482" spans="11:11">
      <c r="K130482"/>
    </row>
    <row r="130483" spans="11:11">
      <c r="K130483"/>
    </row>
    <row r="130484" spans="11:11">
      <c r="K130484"/>
    </row>
    <row r="130485" spans="11:11">
      <c r="K130485"/>
    </row>
    <row r="130486" spans="11:11">
      <c r="K130486"/>
    </row>
    <row r="130487" spans="11:11">
      <c r="K130487"/>
    </row>
    <row r="130488" spans="11:11">
      <c r="K130488"/>
    </row>
    <row r="130489" spans="11:11">
      <c r="K130489"/>
    </row>
    <row r="130490" spans="11:11">
      <c r="K130490"/>
    </row>
    <row r="130491" spans="11:11">
      <c r="K130491"/>
    </row>
    <row r="130492" spans="11:11">
      <c r="K130492"/>
    </row>
    <row r="130493" spans="11:11">
      <c r="K130493"/>
    </row>
    <row r="130494" spans="11:11">
      <c r="K130494"/>
    </row>
    <row r="130495" spans="11:11">
      <c r="K130495"/>
    </row>
    <row r="130496" spans="11:11">
      <c r="K130496"/>
    </row>
    <row r="130497" spans="11:11">
      <c r="K130497"/>
    </row>
    <row r="130498" spans="11:11">
      <c r="K130498"/>
    </row>
    <row r="130499" spans="11:11">
      <c r="K130499"/>
    </row>
    <row r="130500" spans="11:11">
      <c r="K130500"/>
    </row>
    <row r="130501" spans="11:11">
      <c r="K130501"/>
    </row>
    <row r="130502" spans="11:11">
      <c r="K130502"/>
    </row>
    <row r="130503" spans="11:11">
      <c r="K130503"/>
    </row>
    <row r="130504" spans="11:11">
      <c r="K130504"/>
    </row>
    <row r="130505" spans="11:11">
      <c r="K130505"/>
    </row>
    <row r="130506" spans="11:11">
      <c r="K130506"/>
    </row>
    <row r="130507" spans="11:11">
      <c r="K130507"/>
    </row>
    <row r="130508" spans="11:11">
      <c r="K130508"/>
    </row>
    <row r="130509" spans="11:11">
      <c r="K130509"/>
    </row>
    <row r="130510" spans="11:11">
      <c r="K130510"/>
    </row>
    <row r="130511" spans="11:11">
      <c r="K130511"/>
    </row>
    <row r="130512" spans="11:11">
      <c r="K130512"/>
    </row>
    <row r="130513" spans="11:11">
      <c r="K130513"/>
    </row>
    <row r="130514" spans="11:11">
      <c r="K130514"/>
    </row>
    <row r="130515" spans="11:11">
      <c r="K130515"/>
    </row>
    <row r="130516" spans="11:11">
      <c r="K130516"/>
    </row>
    <row r="130517" spans="11:11">
      <c r="K130517"/>
    </row>
    <row r="130518" spans="11:11">
      <c r="K130518"/>
    </row>
    <row r="130519" spans="11:11">
      <c r="K130519"/>
    </row>
    <row r="130520" spans="11:11">
      <c r="K130520"/>
    </row>
    <row r="130521" spans="11:11">
      <c r="K130521"/>
    </row>
    <row r="130522" spans="11:11">
      <c r="K130522"/>
    </row>
    <row r="130523" spans="11:11">
      <c r="K130523"/>
    </row>
    <row r="130524" spans="11:11">
      <c r="K130524"/>
    </row>
    <row r="130525" spans="11:11">
      <c r="K130525"/>
    </row>
    <row r="130526" spans="11:11">
      <c r="K130526"/>
    </row>
    <row r="130527" spans="11:11">
      <c r="K130527"/>
    </row>
    <row r="130528" spans="11:11">
      <c r="K130528"/>
    </row>
    <row r="130529" spans="11:11">
      <c r="K130529"/>
    </row>
    <row r="130530" spans="11:11">
      <c r="K130530"/>
    </row>
    <row r="130531" spans="11:11">
      <c r="K130531"/>
    </row>
    <row r="130532" spans="11:11">
      <c r="K130532"/>
    </row>
    <row r="130533" spans="11:11">
      <c r="K130533"/>
    </row>
    <row r="130534" spans="11:11">
      <c r="K130534"/>
    </row>
    <row r="130535" spans="11:11">
      <c r="K130535"/>
    </row>
    <row r="130536" spans="11:11">
      <c r="K130536"/>
    </row>
    <row r="130537" spans="11:11">
      <c r="K130537"/>
    </row>
    <row r="130538" spans="11:11">
      <c r="K130538"/>
    </row>
    <row r="130539" spans="11:11">
      <c r="K130539"/>
    </row>
    <row r="130540" spans="11:11">
      <c r="K130540"/>
    </row>
    <row r="130541" spans="11:11">
      <c r="K130541"/>
    </row>
    <row r="130542" spans="11:11">
      <c r="K130542"/>
    </row>
    <row r="130543" spans="11:11">
      <c r="K130543"/>
    </row>
    <row r="130544" spans="11:11">
      <c r="K130544"/>
    </row>
    <row r="130545" spans="11:11">
      <c r="K130545"/>
    </row>
    <row r="130546" spans="11:11">
      <c r="K130546"/>
    </row>
    <row r="130547" spans="11:11">
      <c r="K130547"/>
    </row>
    <row r="130548" spans="11:11">
      <c r="K130548"/>
    </row>
    <row r="130549" spans="11:11">
      <c r="K130549"/>
    </row>
    <row r="130550" spans="11:11">
      <c r="K130550"/>
    </row>
    <row r="130551" spans="11:11">
      <c r="K130551"/>
    </row>
    <row r="130552" spans="11:11">
      <c r="K130552"/>
    </row>
    <row r="130553" spans="11:11">
      <c r="K130553"/>
    </row>
    <row r="130554" spans="11:11">
      <c r="K130554"/>
    </row>
    <row r="130555" spans="11:11">
      <c r="K130555"/>
    </row>
    <row r="130556" spans="11:11">
      <c r="K130556"/>
    </row>
    <row r="130557" spans="11:11">
      <c r="K130557"/>
    </row>
    <row r="130558" spans="11:11">
      <c r="K130558"/>
    </row>
    <row r="130559" spans="11:11">
      <c r="K130559"/>
    </row>
    <row r="130560" spans="11:11">
      <c r="K130560"/>
    </row>
    <row r="130561" spans="11:11">
      <c r="K130561"/>
    </row>
    <row r="130562" spans="11:11">
      <c r="K130562"/>
    </row>
    <row r="130563" spans="11:11">
      <c r="K130563"/>
    </row>
    <row r="130564" spans="11:11">
      <c r="K130564"/>
    </row>
    <row r="130565" spans="11:11">
      <c r="K130565"/>
    </row>
    <row r="130566" spans="11:11">
      <c r="K130566"/>
    </row>
    <row r="130567" spans="11:11">
      <c r="K130567"/>
    </row>
    <row r="130568" spans="11:11">
      <c r="K130568"/>
    </row>
    <row r="130569" spans="11:11">
      <c r="K130569"/>
    </row>
    <row r="130570" spans="11:11">
      <c r="K130570"/>
    </row>
    <row r="130571" spans="11:11">
      <c r="K130571"/>
    </row>
    <row r="130572" spans="11:11">
      <c r="K130572"/>
    </row>
    <row r="130573" spans="11:11">
      <c r="K130573"/>
    </row>
    <row r="130574" spans="11:11">
      <c r="K130574"/>
    </row>
    <row r="130575" spans="11:11">
      <c r="K130575"/>
    </row>
    <row r="130576" spans="11:11">
      <c r="K130576"/>
    </row>
    <row r="130577" spans="11:11">
      <c r="K130577"/>
    </row>
    <row r="130578" spans="11:11">
      <c r="K130578"/>
    </row>
    <row r="130579" spans="11:11">
      <c r="K130579"/>
    </row>
    <row r="130580" spans="11:11">
      <c r="K130580"/>
    </row>
    <row r="130581" spans="11:11">
      <c r="K130581"/>
    </row>
    <row r="130582" spans="11:11">
      <c r="K130582"/>
    </row>
    <row r="130583" spans="11:11">
      <c r="K130583"/>
    </row>
    <row r="130584" spans="11:11">
      <c r="K130584"/>
    </row>
    <row r="130585" spans="11:11">
      <c r="K130585"/>
    </row>
    <row r="130586" spans="11:11">
      <c r="K130586"/>
    </row>
    <row r="130587" spans="11:11">
      <c r="K130587"/>
    </row>
    <row r="130588" spans="11:11">
      <c r="K130588"/>
    </row>
    <row r="130589" spans="11:11">
      <c r="K130589"/>
    </row>
    <row r="130590" spans="11:11">
      <c r="K130590"/>
    </row>
    <row r="130591" spans="11:11">
      <c r="K130591"/>
    </row>
    <row r="130592" spans="11:11">
      <c r="K130592"/>
    </row>
    <row r="130593" spans="11:11">
      <c r="K130593"/>
    </row>
    <row r="130594" spans="11:11">
      <c r="K130594"/>
    </row>
    <row r="130595" spans="11:11">
      <c r="K130595"/>
    </row>
    <row r="130596" spans="11:11">
      <c r="K130596"/>
    </row>
    <row r="130597" spans="11:11">
      <c r="K130597"/>
    </row>
    <row r="130598" spans="11:11">
      <c r="K130598"/>
    </row>
    <row r="130599" spans="11:11">
      <c r="K130599"/>
    </row>
    <row r="130600" spans="11:11">
      <c r="K130600"/>
    </row>
    <row r="130601" spans="11:11">
      <c r="K130601"/>
    </row>
    <row r="130602" spans="11:11">
      <c r="K130602"/>
    </row>
    <row r="130603" spans="11:11">
      <c r="K130603"/>
    </row>
    <row r="130604" spans="11:11">
      <c r="K130604"/>
    </row>
    <row r="130605" spans="11:11">
      <c r="K130605"/>
    </row>
    <row r="130606" spans="11:11">
      <c r="K130606"/>
    </row>
    <row r="130607" spans="11:11">
      <c r="K130607"/>
    </row>
    <row r="130608" spans="11:11">
      <c r="K130608"/>
    </row>
    <row r="130609" spans="11:11">
      <c r="K130609"/>
    </row>
    <row r="130610" spans="11:11">
      <c r="K130610"/>
    </row>
    <row r="130611" spans="11:11">
      <c r="K130611"/>
    </row>
    <row r="130612" spans="11:11">
      <c r="K130612"/>
    </row>
    <row r="130613" spans="11:11">
      <c r="K130613"/>
    </row>
    <row r="130614" spans="11:11">
      <c r="K130614"/>
    </row>
    <row r="130615" spans="11:11">
      <c r="K130615"/>
    </row>
    <row r="130616" spans="11:11">
      <c r="K130616"/>
    </row>
    <row r="130617" spans="11:11">
      <c r="K130617"/>
    </row>
    <row r="130618" spans="11:11">
      <c r="K130618"/>
    </row>
    <row r="130619" spans="11:11">
      <c r="K130619"/>
    </row>
    <row r="130620" spans="11:11">
      <c r="K130620"/>
    </row>
    <row r="130621" spans="11:11">
      <c r="K130621"/>
    </row>
    <row r="130622" spans="11:11">
      <c r="K130622"/>
    </row>
    <row r="130623" spans="11:11">
      <c r="K130623"/>
    </row>
    <row r="130624" spans="11:11">
      <c r="K130624"/>
    </row>
    <row r="130625" spans="11:11">
      <c r="K130625"/>
    </row>
    <row r="130626" spans="11:11">
      <c r="K130626"/>
    </row>
    <row r="130627" spans="11:11">
      <c r="K130627"/>
    </row>
    <row r="130628" spans="11:11">
      <c r="K130628"/>
    </row>
    <row r="130629" spans="11:11">
      <c r="K130629"/>
    </row>
    <row r="130630" spans="11:11">
      <c r="K130630"/>
    </row>
    <row r="130631" spans="11:11">
      <c r="K130631"/>
    </row>
    <row r="130632" spans="11:11">
      <c r="K130632"/>
    </row>
    <row r="130633" spans="11:11">
      <c r="K130633"/>
    </row>
    <row r="130634" spans="11:11">
      <c r="K130634"/>
    </row>
    <row r="130635" spans="11:11">
      <c r="K130635"/>
    </row>
    <row r="130636" spans="11:11">
      <c r="K130636"/>
    </row>
    <row r="130637" spans="11:11">
      <c r="K130637"/>
    </row>
    <row r="130638" spans="11:11">
      <c r="K130638"/>
    </row>
    <row r="130639" spans="11:11">
      <c r="K130639"/>
    </row>
    <row r="130640" spans="11:11">
      <c r="K130640"/>
    </row>
    <row r="130641" spans="11:11">
      <c r="K130641"/>
    </row>
    <row r="130642" spans="11:11">
      <c r="K130642"/>
    </row>
    <row r="130643" spans="11:11">
      <c r="K130643"/>
    </row>
    <row r="130644" spans="11:11">
      <c r="K130644"/>
    </row>
    <row r="130645" spans="11:11">
      <c r="K130645"/>
    </row>
    <row r="130646" spans="11:11">
      <c r="K130646"/>
    </row>
    <row r="130647" spans="11:11">
      <c r="K130647"/>
    </row>
    <row r="130648" spans="11:11">
      <c r="K130648"/>
    </row>
    <row r="130649" spans="11:11">
      <c r="K130649"/>
    </row>
    <row r="130650" spans="11:11">
      <c r="K130650"/>
    </row>
    <row r="130651" spans="11:11">
      <c r="K130651"/>
    </row>
    <row r="130652" spans="11:11">
      <c r="K130652"/>
    </row>
    <row r="130653" spans="11:11">
      <c r="K130653"/>
    </row>
    <row r="130654" spans="11:11">
      <c r="K130654"/>
    </row>
    <row r="130655" spans="11:11">
      <c r="K130655"/>
    </row>
    <row r="130656" spans="11:11">
      <c r="K130656"/>
    </row>
    <row r="130657" spans="11:11">
      <c r="K130657"/>
    </row>
    <row r="130658" spans="11:11">
      <c r="K130658"/>
    </row>
    <row r="130659" spans="11:11">
      <c r="K130659"/>
    </row>
    <row r="130660" spans="11:11">
      <c r="K130660"/>
    </row>
    <row r="130661" spans="11:11">
      <c r="K130661"/>
    </row>
    <row r="130662" spans="11:11">
      <c r="K130662"/>
    </row>
    <row r="130663" spans="11:11">
      <c r="K130663"/>
    </row>
    <row r="130664" spans="11:11">
      <c r="K130664"/>
    </row>
    <row r="130665" spans="11:11">
      <c r="K130665"/>
    </row>
    <row r="130666" spans="11:11">
      <c r="K130666"/>
    </row>
    <row r="130667" spans="11:11">
      <c r="K130667"/>
    </row>
    <row r="130668" spans="11:11">
      <c r="K130668"/>
    </row>
    <row r="130669" spans="11:11">
      <c r="K130669"/>
    </row>
    <row r="130670" spans="11:11">
      <c r="K130670"/>
    </row>
    <row r="130671" spans="11:11">
      <c r="K130671"/>
    </row>
    <row r="130672" spans="11:11">
      <c r="K130672"/>
    </row>
    <row r="130673" spans="11:11">
      <c r="K130673"/>
    </row>
    <row r="130674" spans="11:11">
      <c r="K130674"/>
    </row>
    <row r="130675" spans="11:11">
      <c r="K130675"/>
    </row>
    <row r="130676" spans="11:11">
      <c r="K130676"/>
    </row>
    <row r="130677" spans="11:11">
      <c r="K130677"/>
    </row>
    <row r="130678" spans="11:11">
      <c r="K130678"/>
    </row>
    <row r="130679" spans="11:11">
      <c r="K130679"/>
    </row>
    <row r="130680" spans="11:11">
      <c r="K130680"/>
    </row>
    <row r="130681" spans="11:11">
      <c r="K130681"/>
    </row>
    <row r="130682" spans="11:11">
      <c r="K130682"/>
    </row>
    <row r="130683" spans="11:11">
      <c r="K130683"/>
    </row>
    <row r="130684" spans="11:11">
      <c r="K130684"/>
    </row>
    <row r="130685" spans="11:11">
      <c r="K130685"/>
    </row>
    <row r="130686" spans="11:11">
      <c r="K130686"/>
    </row>
    <row r="130687" spans="11:11">
      <c r="K130687"/>
    </row>
    <row r="130688" spans="11:11">
      <c r="K130688"/>
    </row>
    <row r="130689" spans="11:11">
      <c r="K130689"/>
    </row>
    <row r="130690" spans="11:11">
      <c r="K130690"/>
    </row>
    <row r="130691" spans="11:11">
      <c r="K130691"/>
    </row>
    <row r="130692" spans="11:11">
      <c r="K130692"/>
    </row>
    <row r="130693" spans="11:11">
      <c r="K130693"/>
    </row>
    <row r="130694" spans="11:11">
      <c r="K130694"/>
    </row>
    <row r="130695" spans="11:11">
      <c r="K130695"/>
    </row>
    <row r="130696" spans="11:11">
      <c r="K130696"/>
    </row>
    <row r="130697" spans="11:11">
      <c r="K130697"/>
    </row>
    <row r="130698" spans="11:11">
      <c r="K130698"/>
    </row>
    <row r="130699" spans="11:11">
      <c r="K130699"/>
    </row>
    <row r="130700" spans="11:11">
      <c r="K130700"/>
    </row>
    <row r="130701" spans="11:11">
      <c r="K130701"/>
    </row>
    <row r="130702" spans="11:11">
      <c r="K130702"/>
    </row>
    <row r="130703" spans="11:11">
      <c r="K130703"/>
    </row>
    <row r="130704" spans="11:11">
      <c r="K130704"/>
    </row>
    <row r="130705" spans="11:11">
      <c r="K130705"/>
    </row>
    <row r="130706" spans="11:11">
      <c r="K130706"/>
    </row>
    <row r="130707" spans="11:11">
      <c r="K130707"/>
    </row>
    <row r="130708" spans="11:11">
      <c r="K130708"/>
    </row>
    <row r="130709" spans="11:11">
      <c r="K130709"/>
    </row>
    <row r="130710" spans="11:11">
      <c r="K130710"/>
    </row>
    <row r="130711" spans="11:11">
      <c r="K130711"/>
    </row>
    <row r="130712" spans="11:11">
      <c r="K130712"/>
    </row>
    <row r="130713" spans="11:11">
      <c r="K130713"/>
    </row>
    <row r="130714" spans="11:11">
      <c r="K130714"/>
    </row>
    <row r="130715" spans="11:11">
      <c r="K130715"/>
    </row>
    <row r="130716" spans="11:11">
      <c r="K130716"/>
    </row>
    <row r="130717" spans="11:11">
      <c r="K130717"/>
    </row>
    <row r="130718" spans="11:11">
      <c r="K130718"/>
    </row>
    <row r="130719" spans="11:11">
      <c r="K130719"/>
    </row>
    <row r="130720" spans="11:11">
      <c r="K130720"/>
    </row>
    <row r="130721" spans="11:11">
      <c r="K130721"/>
    </row>
    <row r="130722" spans="11:11">
      <c r="K130722"/>
    </row>
    <row r="130723" spans="11:11">
      <c r="K130723"/>
    </row>
    <row r="130724" spans="11:11">
      <c r="K130724"/>
    </row>
    <row r="130725" spans="11:11">
      <c r="K130725"/>
    </row>
    <row r="130726" spans="11:11">
      <c r="K130726"/>
    </row>
    <row r="130727" spans="11:11">
      <c r="K130727"/>
    </row>
    <row r="130728" spans="11:11">
      <c r="K130728"/>
    </row>
    <row r="130729" spans="11:11">
      <c r="K130729"/>
    </row>
    <row r="130730" spans="11:11">
      <c r="K130730"/>
    </row>
    <row r="130731" spans="11:11">
      <c r="K130731"/>
    </row>
    <row r="130732" spans="11:11">
      <c r="K130732"/>
    </row>
    <row r="130733" spans="11:11">
      <c r="K130733"/>
    </row>
    <row r="130734" spans="11:11">
      <c r="K130734"/>
    </row>
    <row r="130735" spans="11:11">
      <c r="K130735"/>
    </row>
    <row r="130736" spans="11:11">
      <c r="K130736"/>
    </row>
    <row r="130737" spans="11:11">
      <c r="K130737"/>
    </row>
    <row r="130738" spans="11:11">
      <c r="K130738"/>
    </row>
    <row r="130739" spans="11:11">
      <c r="K130739"/>
    </row>
    <row r="130740" spans="11:11">
      <c r="K130740"/>
    </row>
    <row r="130741" spans="11:11">
      <c r="K130741"/>
    </row>
    <row r="130742" spans="11:11">
      <c r="K130742"/>
    </row>
    <row r="130743" spans="11:11">
      <c r="K130743"/>
    </row>
    <row r="130744" spans="11:11">
      <c r="K130744"/>
    </row>
    <row r="130745" spans="11:11">
      <c r="K130745"/>
    </row>
    <row r="130746" spans="11:11">
      <c r="K130746"/>
    </row>
    <row r="130747" spans="11:11">
      <c r="K130747"/>
    </row>
    <row r="130748" spans="11:11">
      <c r="K130748"/>
    </row>
    <row r="130749" spans="11:11">
      <c r="K130749"/>
    </row>
    <row r="130750" spans="11:11">
      <c r="K130750"/>
    </row>
    <row r="130751" spans="11:11">
      <c r="K130751"/>
    </row>
    <row r="130752" spans="11:11">
      <c r="K130752"/>
    </row>
    <row r="130753" spans="11:11">
      <c r="K130753"/>
    </row>
    <row r="130754" spans="11:11">
      <c r="K130754"/>
    </row>
    <row r="130755" spans="11:11">
      <c r="K130755"/>
    </row>
    <row r="130756" spans="11:11">
      <c r="K130756"/>
    </row>
    <row r="130757" spans="11:11">
      <c r="K130757"/>
    </row>
    <row r="130758" spans="11:11">
      <c r="K130758"/>
    </row>
    <row r="130759" spans="11:11">
      <c r="K130759"/>
    </row>
    <row r="130760" spans="11:11">
      <c r="K130760"/>
    </row>
    <row r="130761" spans="11:11">
      <c r="K130761"/>
    </row>
    <row r="130762" spans="11:11">
      <c r="K130762"/>
    </row>
    <row r="130763" spans="11:11">
      <c r="K130763"/>
    </row>
    <row r="130764" spans="11:11">
      <c r="K130764"/>
    </row>
    <row r="130765" spans="11:11">
      <c r="K130765"/>
    </row>
    <row r="130766" spans="11:11">
      <c r="K130766"/>
    </row>
    <row r="130767" spans="11:11">
      <c r="K130767"/>
    </row>
    <row r="130768" spans="11:11">
      <c r="K130768"/>
    </row>
    <row r="130769" spans="11:11">
      <c r="K130769"/>
    </row>
    <row r="130770" spans="11:11">
      <c r="K130770"/>
    </row>
    <row r="130771" spans="11:11">
      <c r="K130771"/>
    </row>
    <row r="130772" spans="11:11">
      <c r="K130772"/>
    </row>
    <row r="130773" spans="11:11">
      <c r="K130773"/>
    </row>
    <row r="130774" spans="11:11">
      <c r="K130774"/>
    </row>
    <row r="130775" spans="11:11">
      <c r="K130775"/>
    </row>
    <row r="130776" spans="11:11">
      <c r="K130776"/>
    </row>
    <row r="130777" spans="11:11">
      <c r="K130777"/>
    </row>
    <row r="130778" spans="11:11">
      <c r="K130778"/>
    </row>
    <row r="130779" spans="11:11">
      <c r="K130779"/>
    </row>
    <row r="130780" spans="11:11">
      <c r="K130780"/>
    </row>
    <row r="130781" spans="11:11">
      <c r="K130781"/>
    </row>
    <row r="130782" spans="11:11">
      <c r="K130782"/>
    </row>
    <row r="130783" spans="11:11">
      <c r="K130783"/>
    </row>
    <row r="130784" spans="11:11">
      <c r="K130784"/>
    </row>
    <row r="130785" spans="11:11">
      <c r="K130785"/>
    </row>
    <row r="130786" spans="11:11">
      <c r="K130786"/>
    </row>
    <row r="130787" spans="11:11">
      <c r="K130787"/>
    </row>
    <row r="130788" spans="11:11">
      <c r="K130788"/>
    </row>
    <row r="130789" spans="11:11">
      <c r="K130789"/>
    </row>
    <row r="130790" spans="11:11">
      <c r="K130790"/>
    </row>
    <row r="130791" spans="11:11">
      <c r="K130791"/>
    </row>
    <row r="130792" spans="11:11">
      <c r="K130792"/>
    </row>
    <row r="130793" spans="11:11">
      <c r="K130793"/>
    </row>
    <row r="130794" spans="11:11">
      <c r="K130794"/>
    </row>
    <row r="130795" spans="11:11">
      <c r="K130795"/>
    </row>
    <row r="130796" spans="11:11">
      <c r="K130796"/>
    </row>
    <row r="130797" spans="11:11">
      <c r="K130797"/>
    </row>
    <row r="130798" spans="11:11">
      <c r="K130798"/>
    </row>
    <row r="130799" spans="11:11">
      <c r="K130799"/>
    </row>
    <row r="130800" spans="11:11">
      <c r="K130800"/>
    </row>
    <row r="130801" spans="11:11">
      <c r="K130801"/>
    </row>
    <row r="130802" spans="11:11">
      <c r="K130802"/>
    </row>
    <row r="130803" spans="11:11">
      <c r="K130803"/>
    </row>
    <row r="130804" spans="11:11">
      <c r="K130804"/>
    </row>
    <row r="130805" spans="11:11">
      <c r="K130805"/>
    </row>
    <row r="130806" spans="11:11">
      <c r="K130806"/>
    </row>
    <row r="130807" spans="11:11">
      <c r="K130807"/>
    </row>
    <row r="130808" spans="11:11">
      <c r="K130808"/>
    </row>
    <row r="130809" spans="11:11">
      <c r="K130809"/>
    </row>
    <row r="130810" spans="11:11">
      <c r="K130810"/>
    </row>
    <row r="130811" spans="11:11">
      <c r="K130811"/>
    </row>
    <row r="130812" spans="11:11">
      <c r="K130812"/>
    </row>
    <row r="130813" spans="11:11">
      <c r="K130813"/>
    </row>
    <row r="130814" spans="11:11">
      <c r="K130814"/>
    </row>
    <row r="130815" spans="11:11">
      <c r="K130815"/>
    </row>
    <row r="130816" spans="11:11">
      <c r="K130816"/>
    </row>
    <row r="130817" spans="11:11">
      <c r="K130817"/>
    </row>
    <row r="130818" spans="11:11">
      <c r="K130818"/>
    </row>
    <row r="130819" spans="11:11">
      <c r="K130819"/>
    </row>
    <row r="130820" spans="11:11">
      <c r="K130820"/>
    </row>
    <row r="130821" spans="11:11">
      <c r="K130821"/>
    </row>
    <row r="130822" spans="11:11">
      <c r="K130822"/>
    </row>
    <row r="130823" spans="11:11">
      <c r="K130823"/>
    </row>
    <row r="130824" spans="11:11">
      <c r="K130824"/>
    </row>
    <row r="130825" spans="11:11">
      <c r="K130825"/>
    </row>
    <row r="130826" spans="11:11">
      <c r="K130826"/>
    </row>
    <row r="130827" spans="11:11">
      <c r="K130827"/>
    </row>
    <row r="130828" spans="11:11">
      <c r="K130828"/>
    </row>
    <row r="130829" spans="11:11">
      <c r="K130829"/>
    </row>
    <row r="130830" spans="11:11">
      <c r="K130830"/>
    </row>
    <row r="130831" spans="11:11">
      <c r="K130831"/>
    </row>
    <row r="130832" spans="11:11">
      <c r="K130832"/>
    </row>
    <row r="130833" spans="11:11">
      <c r="K130833"/>
    </row>
    <row r="130834" spans="11:11">
      <c r="K130834"/>
    </row>
    <row r="130835" spans="11:11">
      <c r="K130835"/>
    </row>
    <row r="130836" spans="11:11">
      <c r="K130836"/>
    </row>
    <row r="130837" spans="11:11">
      <c r="K130837"/>
    </row>
    <row r="130838" spans="11:11">
      <c r="K130838"/>
    </row>
    <row r="130839" spans="11:11">
      <c r="K130839"/>
    </row>
    <row r="130840" spans="11:11">
      <c r="K130840"/>
    </row>
    <row r="130841" spans="11:11">
      <c r="K130841"/>
    </row>
    <row r="130842" spans="11:11">
      <c r="K130842"/>
    </row>
    <row r="130843" spans="11:11">
      <c r="K130843"/>
    </row>
    <row r="130844" spans="11:11">
      <c r="K130844"/>
    </row>
    <row r="130845" spans="11:11">
      <c r="K130845"/>
    </row>
    <row r="130846" spans="11:11">
      <c r="K130846"/>
    </row>
    <row r="130847" spans="11:11">
      <c r="K130847"/>
    </row>
    <row r="130848" spans="11:11">
      <c r="K130848"/>
    </row>
    <row r="130849" spans="11:11">
      <c r="K130849"/>
    </row>
    <row r="130850" spans="11:11">
      <c r="K130850"/>
    </row>
    <row r="130851" spans="11:11">
      <c r="K130851"/>
    </row>
    <row r="130852" spans="11:11">
      <c r="K130852"/>
    </row>
    <row r="130853" spans="11:11">
      <c r="K130853"/>
    </row>
    <row r="130854" spans="11:11">
      <c r="K130854"/>
    </row>
    <row r="130855" spans="11:11">
      <c r="K130855"/>
    </row>
    <row r="130856" spans="11:11">
      <c r="K130856"/>
    </row>
    <row r="130857" spans="11:11">
      <c r="K130857"/>
    </row>
    <row r="130858" spans="11:11">
      <c r="K130858"/>
    </row>
    <row r="130859" spans="11:11">
      <c r="K130859"/>
    </row>
    <row r="130860" spans="11:11">
      <c r="K130860"/>
    </row>
    <row r="130861" spans="11:11">
      <c r="K130861"/>
    </row>
    <row r="130862" spans="11:11">
      <c r="K130862"/>
    </row>
    <row r="130863" spans="11:11">
      <c r="K130863"/>
    </row>
    <row r="130864" spans="11:11">
      <c r="K130864"/>
    </row>
    <row r="130865" spans="11:11">
      <c r="K130865"/>
    </row>
    <row r="130866" spans="11:11">
      <c r="K130866"/>
    </row>
    <row r="130867" spans="11:11">
      <c r="K130867"/>
    </row>
    <row r="130868" spans="11:11">
      <c r="K130868"/>
    </row>
    <row r="130869" spans="11:11">
      <c r="K130869"/>
    </row>
    <row r="130870" spans="11:11">
      <c r="K130870"/>
    </row>
    <row r="130871" spans="11:11">
      <c r="K130871"/>
    </row>
    <row r="130872" spans="11:11">
      <c r="K130872"/>
    </row>
    <row r="130873" spans="11:11">
      <c r="K130873"/>
    </row>
    <row r="130874" spans="11:11">
      <c r="K130874"/>
    </row>
    <row r="130875" spans="11:11">
      <c r="K130875"/>
    </row>
    <row r="130876" spans="11:11">
      <c r="K130876"/>
    </row>
    <row r="130877" spans="11:11">
      <c r="K130877"/>
    </row>
    <row r="130878" spans="11:11">
      <c r="K130878"/>
    </row>
    <row r="130879" spans="11:11">
      <c r="K130879"/>
    </row>
    <row r="130880" spans="11:11">
      <c r="K130880"/>
    </row>
    <row r="130881" spans="11:11">
      <c r="K130881"/>
    </row>
    <row r="130882" spans="11:11">
      <c r="K130882"/>
    </row>
    <row r="130883" spans="11:11">
      <c r="K130883"/>
    </row>
    <row r="130884" spans="11:11">
      <c r="K130884"/>
    </row>
    <row r="130885" spans="11:11">
      <c r="K130885"/>
    </row>
    <row r="130886" spans="11:11">
      <c r="K130886"/>
    </row>
    <row r="130887" spans="11:11">
      <c r="K130887"/>
    </row>
    <row r="130888" spans="11:11">
      <c r="K130888"/>
    </row>
    <row r="130889" spans="11:11">
      <c r="K130889"/>
    </row>
    <row r="130890" spans="11:11">
      <c r="K130890"/>
    </row>
    <row r="130891" spans="11:11">
      <c r="K130891"/>
    </row>
    <row r="130892" spans="11:11">
      <c r="K130892"/>
    </row>
    <row r="130893" spans="11:11">
      <c r="K130893"/>
    </row>
    <row r="130894" spans="11:11">
      <c r="K130894"/>
    </row>
    <row r="130895" spans="11:11">
      <c r="K130895"/>
    </row>
    <row r="130896" spans="11:11">
      <c r="K130896"/>
    </row>
    <row r="130897" spans="11:11">
      <c r="K130897"/>
    </row>
    <row r="130898" spans="11:11">
      <c r="K130898"/>
    </row>
    <row r="130899" spans="11:11">
      <c r="K130899"/>
    </row>
    <row r="130900" spans="11:11">
      <c r="K130900"/>
    </row>
    <row r="130901" spans="11:11">
      <c r="K130901"/>
    </row>
    <row r="130902" spans="11:11">
      <c r="K130902"/>
    </row>
    <row r="130903" spans="11:11">
      <c r="K130903"/>
    </row>
    <row r="130904" spans="11:11">
      <c r="K130904"/>
    </row>
    <row r="130905" spans="11:11">
      <c r="K130905"/>
    </row>
    <row r="130906" spans="11:11">
      <c r="K130906"/>
    </row>
    <row r="130907" spans="11:11">
      <c r="K130907"/>
    </row>
    <row r="130908" spans="11:11">
      <c r="K130908"/>
    </row>
    <row r="130909" spans="11:11">
      <c r="K130909"/>
    </row>
    <row r="130910" spans="11:11">
      <c r="K130910"/>
    </row>
    <row r="130911" spans="11:11">
      <c r="K130911"/>
    </row>
    <row r="130912" spans="11:11">
      <c r="K130912"/>
    </row>
    <row r="130913" spans="11:11">
      <c r="K130913"/>
    </row>
    <row r="130914" spans="11:11">
      <c r="K130914"/>
    </row>
    <row r="130915" spans="11:11">
      <c r="K130915"/>
    </row>
    <row r="130916" spans="11:11">
      <c r="K130916"/>
    </row>
    <row r="130917" spans="11:11">
      <c r="K130917"/>
    </row>
    <row r="130918" spans="11:11">
      <c r="K130918"/>
    </row>
    <row r="130919" spans="11:11">
      <c r="K130919"/>
    </row>
    <row r="130920" spans="11:11">
      <c r="K130920"/>
    </row>
    <row r="130921" spans="11:11">
      <c r="K130921"/>
    </row>
    <row r="130922" spans="11:11">
      <c r="K130922"/>
    </row>
    <row r="130923" spans="11:11">
      <c r="K130923"/>
    </row>
    <row r="130924" spans="11:11">
      <c r="K130924"/>
    </row>
    <row r="130925" spans="11:11">
      <c r="K130925"/>
    </row>
    <row r="130926" spans="11:11">
      <c r="K130926"/>
    </row>
    <row r="130927" spans="11:11">
      <c r="K130927"/>
    </row>
    <row r="130928" spans="11:11">
      <c r="K130928"/>
    </row>
    <row r="130929" spans="11:11">
      <c r="K130929"/>
    </row>
    <row r="130930" spans="11:11">
      <c r="K130930"/>
    </row>
    <row r="130931" spans="11:11">
      <c r="K130931"/>
    </row>
    <row r="130932" spans="11:11">
      <c r="K130932"/>
    </row>
    <row r="130933" spans="11:11">
      <c r="K130933"/>
    </row>
    <row r="130934" spans="11:11">
      <c r="K130934"/>
    </row>
    <row r="130935" spans="11:11">
      <c r="K130935"/>
    </row>
    <row r="130936" spans="11:11">
      <c r="K130936"/>
    </row>
    <row r="130937" spans="11:11">
      <c r="K130937"/>
    </row>
    <row r="130938" spans="11:11">
      <c r="K130938"/>
    </row>
    <row r="130939" spans="11:11">
      <c r="K130939"/>
    </row>
    <row r="130940" spans="11:11">
      <c r="K130940"/>
    </row>
    <row r="130941" spans="11:11">
      <c r="K130941"/>
    </row>
    <row r="130942" spans="11:11">
      <c r="K130942"/>
    </row>
    <row r="130943" spans="11:11">
      <c r="K130943"/>
    </row>
    <row r="130944" spans="11:11">
      <c r="K130944"/>
    </row>
    <row r="130945" spans="11:11">
      <c r="K130945"/>
    </row>
    <row r="130946" spans="11:11">
      <c r="K130946"/>
    </row>
    <row r="130947" spans="11:11">
      <c r="K130947"/>
    </row>
    <row r="130948" spans="11:11">
      <c r="K130948"/>
    </row>
    <row r="130949" spans="11:11">
      <c r="K130949"/>
    </row>
    <row r="130950" spans="11:11">
      <c r="K130950"/>
    </row>
    <row r="130951" spans="11:11">
      <c r="K130951"/>
    </row>
    <row r="130952" spans="11:11">
      <c r="K130952"/>
    </row>
    <row r="130953" spans="11:11">
      <c r="K130953"/>
    </row>
    <row r="130954" spans="11:11">
      <c r="K130954"/>
    </row>
    <row r="130955" spans="11:11">
      <c r="K130955"/>
    </row>
    <row r="130956" spans="11:11">
      <c r="K130956"/>
    </row>
    <row r="130957" spans="11:11">
      <c r="K130957"/>
    </row>
    <row r="130958" spans="11:11">
      <c r="K130958"/>
    </row>
    <row r="130959" spans="11:11">
      <c r="K130959"/>
    </row>
    <row r="130960" spans="11:11">
      <c r="K130960"/>
    </row>
    <row r="130961" spans="11:11">
      <c r="K130961"/>
    </row>
    <row r="130962" spans="11:11">
      <c r="K130962"/>
    </row>
    <row r="130963" spans="11:11">
      <c r="K130963"/>
    </row>
    <row r="130964" spans="11:11">
      <c r="K130964"/>
    </row>
    <row r="130965" spans="11:11">
      <c r="K130965"/>
    </row>
    <row r="130966" spans="11:11">
      <c r="K130966"/>
    </row>
    <row r="130967" spans="11:11">
      <c r="K130967"/>
    </row>
    <row r="130968" spans="11:11">
      <c r="K130968"/>
    </row>
    <row r="130969" spans="11:11">
      <c r="K130969"/>
    </row>
    <row r="130970" spans="11:11">
      <c r="K130970"/>
    </row>
    <row r="130971" spans="11:11">
      <c r="K130971"/>
    </row>
    <row r="130972" spans="11:11">
      <c r="K130972"/>
    </row>
    <row r="130973" spans="11:11">
      <c r="K130973"/>
    </row>
    <row r="130974" spans="11:11">
      <c r="K130974"/>
    </row>
    <row r="130975" spans="11:11">
      <c r="K130975"/>
    </row>
    <row r="130976" spans="11:11">
      <c r="K130976"/>
    </row>
    <row r="130977" spans="11:11">
      <c r="K130977"/>
    </row>
    <row r="130978" spans="11:11">
      <c r="K130978"/>
    </row>
    <row r="130979" spans="11:11">
      <c r="K130979"/>
    </row>
    <row r="130980" spans="11:11">
      <c r="K130980"/>
    </row>
    <row r="130981" spans="11:11">
      <c r="K130981"/>
    </row>
    <row r="130982" spans="11:11">
      <c r="K130982"/>
    </row>
    <row r="130983" spans="11:11">
      <c r="K130983"/>
    </row>
    <row r="130984" spans="11:11">
      <c r="K130984"/>
    </row>
    <row r="130985" spans="11:11">
      <c r="K130985"/>
    </row>
    <row r="130986" spans="11:11">
      <c r="K130986"/>
    </row>
    <row r="130987" spans="11:11">
      <c r="K130987"/>
    </row>
    <row r="130988" spans="11:11">
      <c r="K130988"/>
    </row>
    <row r="130989" spans="11:11">
      <c r="K130989"/>
    </row>
    <row r="130990" spans="11:11">
      <c r="K130990"/>
    </row>
    <row r="130991" spans="11:11">
      <c r="K130991"/>
    </row>
    <row r="130992" spans="11:11">
      <c r="K130992"/>
    </row>
    <row r="130993" spans="11:11">
      <c r="K130993"/>
    </row>
    <row r="130994" spans="11:11">
      <c r="K130994"/>
    </row>
    <row r="130995" spans="11:11">
      <c r="K130995"/>
    </row>
    <row r="130996" spans="11:11">
      <c r="K130996"/>
    </row>
    <row r="130997" spans="11:11">
      <c r="K130997"/>
    </row>
    <row r="130998" spans="11:11">
      <c r="K130998"/>
    </row>
    <row r="130999" spans="11:11">
      <c r="K130999"/>
    </row>
    <row r="131000" spans="11:11">
      <c r="K131000"/>
    </row>
    <row r="131001" spans="11:11">
      <c r="K131001"/>
    </row>
    <row r="131002" spans="11:11">
      <c r="K131002"/>
    </row>
    <row r="131003" spans="11:11">
      <c r="K131003"/>
    </row>
    <row r="131004" spans="11:11">
      <c r="K131004"/>
    </row>
    <row r="131005" spans="11:11">
      <c r="K131005"/>
    </row>
    <row r="131006" spans="11:11">
      <c r="K131006"/>
    </row>
    <row r="131007" spans="11:11">
      <c r="K131007"/>
    </row>
    <row r="131008" spans="11:11">
      <c r="K131008"/>
    </row>
    <row r="131009" spans="11:11">
      <c r="K131009"/>
    </row>
    <row r="131010" spans="11:11">
      <c r="K131010"/>
    </row>
    <row r="131011" spans="11:11">
      <c r="K131011"/>
    </row>
    <row r="131012" spans="11:11">
      <c r="K131012"/>
    </row>
    <row r="131013" spans="11:11">
      <c r="K131013"/>
    </row>
    <row r="131014" spans="11:11">
      <c r="K131014"/>
    </row>
    <row r="131015" spans="11:11">
      <c r="K131015"/>
    </row>
    <row r="131016" spans="11:11">
      <c r="K131016"/>
    </row>
    <row r="131017" spans="11:11">
      <c r="K131017"/>
    </row>
    <row r="131018" spans="11:11">
      <c r="K131018"/>
    </row>
    <row r="131019" spans="11:11">
      <c r="K131019"/>
    </row>
    <row r="131020" spans="11:11">
      <c r="K131020"/>
    </row>
    <row r="131021" spans="11:11">
      <c r="K131021"/>
    </row>
    <row r="131022" spans="11:11">
      <c r="K131022"/>
    </row>
    <row r="131023" spans="11:11">
      <c r="K131023"/>
    </row>
    <row r="131024" spans="11:11">
      <c r="K131024"/>
    </row>
    <row r="131025" spans="11:11">
      <c r="K131025"/>
    </row>
    <row r="131026" spans="11:11">
      <c r="K131026"/>
    </row>
    <row r="131027" spans="11:11">
      <c r="K131027"/>
    </row>
    <row r="131028" spans="11:11">
      <c r="K131028"/>
    </row>
    <row r="131029" spans="11:11">
      <c r="K131029"/>
    </row>
    <row r="131030" spans="11:11">
      <c r="K131030"/>
    </row>
    <row r="131031" spans="11:11">
      <c r="K131031"/>
    </row>
    <row r="131032" spans="11:11">
      <c r="K131032"/>
    </row>
    <row r="131033" spans="11:11">
      <c r="K131033"/>
    </row>
    <row r="131034" spans="11:11">
      <c r="K131034"/>
    </row>
    <row r="131035" spans="11:11">
      <c r="K131035"/>
    </row>
    <row r="131036" spans="11:11">
      <c r="K131036"/>
    </row>
    <row r="131037" spans="11:11">
      <c r="K131037"/>
    </row>
    <row r="131038" spans="11:11">
      <c r="K131038"/>
    </row>
    <row r="131039" spans="11:11">
      <c r="K131039"/>
    </row>
    <row r="131040" spans="11:11">
      <c r="K131040"/>
    </row>
    <row r="131041" spans="11:11">
      <c r="K131041"/>
    </row>
    <row r="131042" spans="11:11">
      <c r="K131042"/>
    </row>
    <row r="131043" spans="11:11">
      <c r="K131043"/>
    </row>
    <row r="131044" spans="11:11">
      <c r="K131044"/>
    </row>
    <row r="131045" spans="11:11">
      <c r="K131045"/>
    </row>
    <row r="131046" spans="11:11">
      <c r="K131046"/>
    </row>
    <row r="131047" spans="11:11">
      <c r="K131047"/>
    </row>
    <row r="131048" spans="11:11">
      <c r="K131048"/>
    </row>
    <row r="131049" spans="11:11">
      <c r="K131049"/>
    </row>
    <row r="131050" spans="11:11">
      <c r="K131050"/>
    </row>
    <row r="131051" spans="11:11">
      <c r="K131051"/>
    </row>
    <row r="131052" spans="11:11">
      <c r="K131052"/>
    </row>
    <row r="131053" spans="11:11">
      <c r="K131053"/>
    </row>
    <row r="131054" spans="11:11">
      <c r="K131054"/>
    </row>
    <row r="131055" spans="11:11">
      <c r="K131055"/>
    </row>
    <row r="131056" spans="11:11">
      <c r="K131056"/>
    </row>
    <row r="131057" spans="11:11">
      <c r="K131057"/>
    </row>
    <row r="131058" spans="11:11">
      <c r="K131058"/>
    </row>
    <row r="131059" spans="11:11">
      <c r="K131059"/>
    </row>
    <row r="131060" spans="11:11">
      <c r="K131060"/>
    </row>
    <row r="131061" spans="11:11">
      <c r="K131061"/>
    </row>
    <row r="131062" spans="11:11">
      <c r="K131062"/>
    </row>
    <row r="131063" spans="11:11">
      <c r="K131063"/>
    </row>
    <row r="131064" spans="11:11">
      <c r="K131064"/>
    </row>
    <row r="131065" spans="11:11">
      <c r="K131065"/>
    </row>
    <row r="131066" spans="11:11">
      <c r="K131066"/>
    </row>
    <row r="131067" spans="11:11">
      <c r="K131067"/>
    </row>
    <row r="131068" spans="11:11">
      <c r="K131068"/>
    </row>
    <row r="131069" spans="11:11">
      <c r="K131069"/>
    </row>
    <row r="131070" spans="11:11">
      <c r="K131070"/>
    </row>
    <row r="131071" spans="11:11">
      <c r="K131071"/>
    </row>
    <row r="131072" spans="11:11">
      <c r="K131072"/>
    </row>
    <row r="131073" spans="11:11">
      <c r="K131073"/>
    </row>
    <row r="131074" spans="11:11">
      <c r="K131074"/>
    </row>
    <row r="131075" spans="11:11">
      <c r="K131075"/>
    </row>
    <row r="131076" spans="11:11">
      <c r="K131076"/>
    </row>
    <row r="131077" spans="11:11">
      <c r="K131077"/>
    </row>
    <row r="131078" spans="11:11">
      <c r="K131078"/>
    </row>
    <row r="131079" spans="11:11">
      <c r="K131079"/>
    </row>
    <row r="131080" spans="11:11">
      <c r="K131080"/>
    </row>
    <row r="131081" spans="11:11">
      <c r="K131081"/>
    </row>
    <row r="131082" spans="11:11">
      <c r="K131082"/>
    </row>
    <row r="131083" spans="11:11">
      <c r="K131083"/>
    </row>
    <row r="131084" spans="11:11">
      <c r="K131084"/>
    </row>
    <row r="131085" spans="11:11">
      <c r="K131085"/>
    </row>
    <row r="131086" spans="11:11">
      <c r="K131086"/>
    </row>
    <row r="131087" spans="11:11">
      <c r="K131087"/>
    </row>
    <row r="131088" spans="11:11">
      <c r="K131088"/>
    </row>
    <row r="131089" spans="11:11">
      <c r="K131089"/>
    </row>
    <row r="131090" spans="11:11">
      <c r="K131090"/>
    </row>
    <row r="131091" spans="11:11">
      <c r="K131091"/>
    </row>
    <row r="131092" spans="11:11">
      <c r="K131092"/>
    </row>
    <row r="131093" spans="11:11">
      <c r="K131093"/>
    </row>
    <row r="131094" spans="11:11">
      <c r="K131094"/>
    </row>
    <row r="131095" spans="11:11">
      <c r="K131095"/>
    </row>
    <row r="131096" spans="11:11">
      <c r="K131096"/>
    </row>
    <row r="131097" spans="11:11">
      <c r="K131097"/>
    </row>
    <row r="131098" spans="11:11">
      <c r="K131098"/>
    </row>
    <row r="131099" spans="11:11">
      <c r="K131099"/>
    </row>
    <row r="131100" spans="11:11">
      <c r="K131100"/>
    </row>
    <row r="131101" spans="11:11">
      <c r="K131101"/>
    </row>
    <row r="131102" spans="11:11">
      <c r="K131102"/>
    </row>
    <row r="131103" spans="11:11">
      <c r="K131103"/>
    </row>
    <row r="131104" spans="11:11">
      <c r="K131104"/>
    </row>
    <row r="131105" spans="11:11">
      <c r="K131105"/>
    </row>
    <row r="131106" spans="11:11">
      <c r="K131106"/>
    </row>
    <row r="131107" spans="11:11">
      <c r="K131107"/>
    </row>
    <row r="131108" spans="11:11">
      <c r="K131108"/>
    </row>
    <row r="131109" spans="11:11">
      <c r="K131109"/>
    </row>
    <row r="131110" spans="11:11">
      <c r="K131110"/>
    </row>
    <row r="131111" spans="11:11">
      <c r="K131111"/>
    </row>
    <row r="131112" spans="11:11">
      <c r="K131112"/>
    </row>
    <row r="131113" spans="11:11">
      <c r="K131113"/>
    </row>
    <row r="131114" spans="11:11">
      <c r="K131114"/>
    </row>
    <row r="131115" spans="11:11">
      <c r="K131115"/>
    </row>
    <row r="131116" spans="11:11">
      <c r="K131116"/>
    </row>
    <row r="131117" spans="11:11">
      <c r="K131117"/>
    </row>
    <row r="131118" spans="11:11">
      <c r="K131118"/>
    </row>
    <row r="131119" spans="11:11">
      <c r="K131119"/>
    </row>
    <row r="131120" spans="11:11">
      <c r="K131120"/>
    </row>
    <row r="131121" spans="11:11">
      <c r="K131121"/>
    </row>
    <row r="131122" spans="11:11">
      <c r="K131122"/>
    </row>
    <row r="131123" spans="11:11">
      <c r="K131123"/>
    </row>
    <row r="131124" spans="11:11">
      <c r="K131124"/>
    </row>
    <row r="131125" spans="11:11">
      <c r="K131125"/>
    </row>
    <row r="131126" spans="11:11">
      <c r="K131126"/>
    </row>
    <row r="131127" spans="11:11">
      <c r="K131127"/>
    </row>
    <row r="131128" spans="11:11">
      <c r="K131128"/>
    </row>
    <row r="131129" spans="11:11">
      <c r="K131129"/>
    </row>
    <row r="131130" spans="11:11">
      <c r="K131130"/>
    </row>
    <row r="131131" spans="11:11">
      <c r="K131131"/>
    </row>
    <row r="131132" spans="11:11">
      <c r="K131132"/>
    </row>
    <row r="131133" spans="11:11">
      <c r="K131133"/>
    </row>
    <row r="131134" spans="11:11">
      <c r="K131134"/>
    </row>
    <row r="131135" spans="11:11">
      <c r="K131135"/>
    </row>
    <row r="131136" spans="11:11">
      <c r="K131136"/>
    </row>
    <row r="131137" spans="11:11">
      <c r="K131137"/>
    </row>
    <row r="131138" spans="11:11">
      <c r="K131138"/>
    </row>
    <row r="131139" spans="11:11">
      <c r="K131139"/>
    </row>
    <row r="131140" spans="11:11">
      <c r="K131140"/>
    </row>
    <row r="131141" spans="11:11">
      <c r="K131141"/>
    </row>
    <row r="131142" spans="11:11">
      <c r="K131142"/>
    </row>
    <row r="131143" spans="11:11">
      <c r="K131143"/>
    </row>
    <row r="131144" spans="11:11">
      <c r="K131144"/>
    </row>
    <row r="131145" spans="11:11">
      <c r="K131145"/>
    </row>
    <row r="131146" spans="11:11">
      <c r="K131146"/>
    </row>
    <row r="131147" spans="11:11">
      <c r="K131147"/>
    </row>
    <row r="131148" spans="11:11">
      <c r="K131148"/>
    </row>
    <row r="131149" spans="11:11">
      <c r="K131149"/>
    </row>
    <row r="131150" spans="11:11">
      <c r="K131150"/>
    </row>
    <row r="131151" spans="11:11">
      <c r="K131151"/>
    </row>
    <row r="131152" spans="11:11">
      <c r="K131152"/>
    </row>
    <row r="131153" spans="11:11">
      <c r="K131153"/>
    </row>
    <row r="131154" spans="11:11">
      <c r="K131154"/>
    </row>
    <row r="131155" spans="11:11">
      <c r="K131155"/>
    </row>
    <row r="131156" spans="11:11">
      <c r="K131156"/>
    </row>
    <row r="131157" spans="11:11">
      <c r="K131157"/>
    </row>
    <row r="131158" spans="11:11">
      <c r="K131158"/>
    </row>
    <row r="131159" spans="11:11">
      <c r="K131159"/>
    </row>
    <row r="131160" spans="11:11">
      <c r="K131160"/>
    </row>
    <row r="131161" spans="11:11">
      <c r="K131161"/>
    </row>
    <row r="131162" spans="11:11">
      <c r="K131162"/>
    </row>
    <row r="131163" spans="11:11">
      <c r="K131163"/>
    </row>
    <row r="131164" spans="11:11">
      <c r="K131164"/>
    </row>
    <row r="131165" spans="11:11">
      <c r="K131165"/>
    </row>
    <row r="131166" spans="11:11">
      <c r="K131166"/>
    </row>
    <row r="131167" spans="11:11">
      <c r="K131167"/>
    </row>
    <row r="131168" spans="11:11">
      <c r="K131168"/>
    </row>
    <row r="131169" spans="11:11">
      <c r="K131169"/>
    </row>
    <row r="131170" spans="11:11">
      <c r="K131170"/>
    </row>
    <row r="131171" spans="11:11">
      <c r="K131171"/>
    </row>
    <row r="131172" spans="11:11">
      <c r="K131172"/>
    </row>
    <row r="131173" spans="11:11">
      <c r="K131173"/>
    </row>
    <row r="131174" spans="11:11">
      <c r="K131174"/>
    </row>
    <row r="131175" spans="11:11">
      <c r="K131175"/>
    </row>
    <row r="131176" spans="11:11">
      <c r="K131176"/>
    </row>
    <row r="131177" spans="11:11">
      <c r="K131177"/>
    </row>
    <row r="131178" spans="11:11">
      <c r="K131178"/>
    </row>
    <row r="131179" spans="11:11">
      <c r="K131179"/>
    </row>
    <row r="131180" spans="11:11">
      <c r="K131180"/>
    </row>
    <row r="131181" spans="11:11">
      <c r="K131181"/>
    </row>
    <row r="131182" spans="11:11">
      <c r="K131182"/>
    </row>
    <row r="131183" spans="11:11">
      <c r="K131183"/>
    </row>
    <row r="131184" spans="11:11">
      <c r="K131184"/>
    </row>
    <row r="131185" spans="11:11">
      <c r="K131185"/>
    </row>
    <row r="131186" spans="11:11">
      <c r="K131186"/>
    </row>
    <row r="131187" spans="11:11">
      <c r="K131187"/>
    </row>
    <row r="131188" spans="11:11">
      <c r="K131188"/>
    </row>
    <row r="131189" spans="11:11">
      <c r="K131189"/>
    </row>
    <row r="131190" spans="11:11">
      <c r="K131190"/>
    </row>
    <row r="131191" spans="11:11">
      <c r="K131191"/>
    </row>
    <row r="131192" spans="11:11">
      <c r="K131192"/>
    </row>
    <row r="131193" spans="11:11">
      <c r="K131193"/>
    </row>
    <row r="131194" spans="11:11">
      <c r="K131194"/>
    </row>
    <row r="131195" spans="11:11">
      <c r="K131195"/>
    </row>
    <row r="131196" spans="11:11">
      <c r="K131196"/>
    </row>
    <row r="131197" spans="11:11">
      <c r="K131197"/>
    </row>
    <row r="131198" spans="11:11">
      <c r="K131198"/>
    </row>
    <row r="131199" spans="11:11">
      <c r="K131199"/>
    </row>
    <row r="131200" spans="11:11">
      <c r="K131200"/>
    </row>
    <row r="131201" spans="11:11">
      <c r="K131201"/>
    </row>
    <row r="131202" spans="11:11">
      <c r="K131202"/>
    </row>
    <row r="131203" spans="11:11">
      <c r="K131203"/>
    </row>
    <row r="131204" spans="11:11">
      <c r="K131204"/>
    </row>
    <row r="131205" spans="11:11">
      <c r="K131205"/>
    </row>
    <row r="131206" spans="11:11">
      <c r="K131206"/>
    </row>
    <row r="131207" spans="11:11">
      <c r="K131207"/>
    </row>
    <row r="131208" spans="11:11">
      <c r="K131208"/>
    </row>
    <row r="131209" spans="11:11">
      <c r="K131209"/>
    </row>
    <row r="131210" spans="11:11">
      <c r="K131210"/>
    </row>
    <row r="131211" spans="11:11">
      <c r="K131211"/>
    </row>
    <row r="131212" spans="11:11">
      <c r="K131212"/>
    </row>
    <row r="131213" spans="11:11">
      <c r="K131213"/>
    </row>
    <row r="131214" spans="11:11">
      <c r="K131214"/>
    </row>
    <row r="131215" spans="11:11">
      <c r="K131215"/>
    </row>
    <row r="131216" spans="11:11">
      <c r="K131216"/>
    </row>
    <row r="131217" spans="11:11">
      <c r="K131217"/>
    </row>
    <row r="131218" spans="11:11">
      <c r="K131218"/>
    </row>
    <row r="131219" spans="11:11">
      <c r="K131219"/>
    </row>
    <row r="131220" spans="11:11">
      <c r="K131220"/>
    </row>
    <row r="131221" spans="11:11">
      <c r="K131221"/>
    </row>
    <row r="131222" spans="11:11">
      <c r="K131222"/>
    </row>
    <row r="131223" spans="11:11">
      <c r="K131223"/>
    </row>
    <row r="131224" spans="11:11">
      <c r="K131224"/>
    </row>
    <row r="131225" spans="11:11">
      <c r="K131225"/>
    </row>
    <row r="131226" spans="11:11">
      <c r="K131226"/>
    </row>
    <row r="131227" spans="11:11">
      <c r="K131227"/>
    </row>
    <row r="131228" spans="11:11">
      <c r="K131228"/>
    </row>
    <row r="131229" spans="11:11">
      <c r="K131229"/>
    </row>
    <row r="131230" spans="11:11">
      <c r="K131230"/>
    </row>
    <row r="131231" spans="11:11">
      <c r="K131231"/>
    </row>
    <row r="131232" spans="11:11">
      <c r="K131232"/>
    </row>
    <row r="131233" spans="11:11">
      <c r="K131233"/>
    </row>
    <row r="131234" spans="11:11">
      <c r="K131234"/>
    </row>
    <row r="131235" spans="11:11">
      <c r="K131235"/>
    </row>
    <row r="131236" spans="11:11">
      <c r="K131236"/>
    </row>
    <row r="131237" spans="11:11">
      <c r="K131237"/>
    </row>
    <row r="131238" spans="11:11">
      <c r="K131238"/>
    </row>
    <row r="131239" spans="11:11">
      <c r="K131239"/>
    </row>
    <row r="131240" spans="11:11">
      <c r="K131240"/>
    </row>
    <row r="131241" spans="11:11">
      <c r="K131241"/>
    </row>
    <row r="131242" spans="11:11">
      <c r="K131242"/>
    </row>
    <row r="131243" spans="11:11">
      <c r="K131243"/>
    </row>
    <row r="131244" spans="11:11">
      <c r="K131244"/>
    </row>
    <row r="131245" spans="11:11">
      <c r="K131245"/>
    </row>
    <row r="131246" spans="11:11">
      <c r="K131246"/>
    </row>
    <row r="131247" spans="11:11">
      <c r="K131247"/>
    </row>
    <row r="131248" spans="11:11">
      <c r="K131248"/>
    </row>
    <row r="131249" spans="11:11">
      <c r="K131249"/>
    </row>
    <row r="131250" spans="11:11">
      <c r="K131250"/>
    </row>
    <row r="131251" spans="11:11">
      <c r="K131251"/>
    </row>
    <row r="131252" spans="11:11">
      <c r="K131252"/>
    </row>
    <row r="131253" spans="11:11">
      <c r="K131253"/>
    </row>
    <row r="131254" spans="11:11">
      <c r="K131254"/>
    </row>
    <row r="131255" spans="11:11">
      <c r="K131255"/>
    </row>
    <row r="131256" spans="11:11">
      <c r="K131256"/>
    </row>
    <row r="131257" spans="11:11">
      <c r="K131257"/>
    </row>
    <row r="131258" spans="11:11">
      <c r="K131258"/>
    </row>
    <row r="131259" spans="11:11">
      <c r="K131259"/>
    </row>
    <row r="131260" spans="11:11">
      <c r="K131260"/>
    </row>
    <row r="131261" spans="11:11">
      <c r="K131261"/>
    </row>
    <row r="131262" spans="11:11">
      <c r="K131262"/>
    </row>
    <row r="131263" spans="11:11">
      <c r="K131263"/>
    </row>
    <row r="131264" spans="11:11">
      <c r="K131264"/>
    </row>
    <row r="131265" spans="11:11">
      <c r="K131265"/>
    </row>
    <row r="131266" spans="11:11">
      <c r="K131266"/>
    </row>
    <row r="131267" spans="11:11">
      <c r="K131267"/>
    </row>
    <row r="131268" spans="11:11">
      <c r="K131268"/>
    </row>
    <row r="131269" spans="11:11">
      <c r="K131269"/>
    </row>
    <row r="131270" spans="11:11">
      <c r="K131270"/>
    </row>
    <row r="131271" spans="11:11">
      <c r="K131271"/>
    </row>
    <row r="131272" spans="11:11">
      <c r="K131272"/>
    </row>
    <row r="131273" spans="11:11">
      <c r="K131273"/>
    </row>
    <row r="131274" spans="11:11">
      <c r="K131274"/>
    </row>
    <row r="131275" spans="11:11">
      <c r="K131275"/>
    </row>
    <row r="131276" spans="11:11">
      <c r="K131276"/>
    </row>
    <row r="131277" spans="11:11">
      <c r="K131277"/>
    </row>
    <row r="131278" spans="11:11">
      <c r="K131278"/>
    </row>
    <row r="131279" spans="11:11">
      <c r="K131279"/>
    </row>
    <row r="131280" spans="11:11">
      <c r="K131280"/>
    </row>
    <row r="131281" spans="11:11">
      <c r="K131281"/>
    </row>
    <row r="131282" spans="11:11">
      <c r="K131282"/>
    </row>
    <row r="131283" spans="11:11">
      <c r="K131283"/>
    </row>
    <row r="131284" spans="11:11">
      <c r="K131284"/>
    </row>
    <row r="131285" spans="11:11">
      <c r="K131285"/>
    </row>
    <row r="131286" spans="11:11">
      <c r="K131286"/>
    </row>
    <row r="131287" spans="11:11">
      <c r="K131287"/>
    </row>
    <row r="131288" spans="11:11">
      <c r="K131288"/>
    </row>
    <row r="131289" spans="11:11">
      <c r="K131289"/>
    </row>
    <row r="131290" spans="11:11">
      <c r="K131290"/>
    </row>
    <row r="131291" spans="11:11">
      <c r="K131291"/>
    </row>
    <row r="131292" spans="11:11">
      <c r="K131292"/>
    </row>
    <row r="131293" spans="11:11">
      <c r="K131293"/>
    </row>
    <row r="131294" spans="11:11">
      <c r="K131294"/>
    </row>
    <row r="131295" spans="11:11">
      <c r="K131295"/>
    </row>
    <row r="131296" spans="11:11">
      <c r="K131296"/>
    </row>
    <row r="131297" spans="11:11">
      <c r="K131297"/>
    </row>
    <row r="131298" spans="11:11">
      <c r="K131298"/>
    </row>
    <row r="131299" spans="11:11">
      <c r="K131299"/>
    </row>
    <row r="131300" spans="11:11">
      <c r="K131300"/>
    </row>
    <row r="131301" spans="11:11">
      <c r="K131301"/>
    </row>
    <row r="131302" spans="11:11">
      <c r="K131302"/>
    </row>
    <row r="131303" spans="11:11">
      <c r="K131303"/>
    </row>
    <row r="131304" spans="11:11">
      <c r="K131304"/>
    </row>
    <row r="131305" spans="11:11">
      <c r="K131305"/>
    </row>
    <row r="131306" spans="11:11">
      <c r="K131306"/>
    </row>
    <row r="131307" spans="11:11">
      <c r="K131307"/>
    </row>
    <row r="131308" spans="11:11">
      <c r="K131308"/>
    </row>
    <row r="131309" spans="11:11">
      <c r="K131309"/>
    </row>
    <row r="131310" spans="11:11">
      <c r="K131310"/>
    </row>
    <row r="131311" spans="11:11">
      <c r="K131311"/>
    </row>
    <row r="131312" spans="11:11">
      <c r="K131312"/>
    </row>
    <row r="131313" spans="11:11">
      <c r="K131313"/>
    </row>
    <row r="131314" spans="11:11">
      <c r="K131314"/>
    </row>
    <row r="131315" spans="11:11">
      <c r="K131315"/>
    </row>
    <row r="131316" spans="11:11">
      <c r="K131316"/>
    </row>
    <row r="131317" spans="11:11">
      <c r="K131317"/>
    </row>
    <row r="131318" spans="11:11">
      <c r="K131318"/>
    </row>
    <row r="131319" spans="11:11">
      <c r="K131319"/>
    </row>
    <row r="131320" spans="11:11">
      <c r="K131320"/>
    </row>
    <row r="131321" spans="11:11">
      <c r="K131321"/>
    </row>
    <row r="131322" spans="11:11">
      <c r="K131322"/>
    </row>
    <row r="131323" spans="11:11">
      <c r="K131323"/>
    </row>
    <row r="131324" spans="11:11">
      <c r="K131324"/>
    </row>
    <row r="131325" spans="11:11">
      <c r="K131325"/>
    </row>
    <row r="131326" spans="11:11">
      <c r="K131326"/>
    </row>
    <row r="131327" spans="11:11">
      <c r="K131327"/>
    </row>
    <row r="131328" spans="11:11">
      <c r="K131328"/>
    </row>
    <row r="131329" spans="11:11">
      <c r="K131329"/>
    </row>
    <row r="131330" spans="11:11">
      <c r="K131330"/>
    </row>
    <row r="131331" spans="11:11">
      <c r="K131331"/>
    </row>
    <row r="131332" spans="11:11">
      <c r="K131332"/>
    </row>
    <row r="131333" spans="11:11">
      <c r="K131333"/>
    </row>
    <row r="131334" spans="11:11">
      <c r="K131334"/>
    </row>
    <row r="131335" spans="11:11">
      <c r="K131335"/>
    </row>
    <row r="131336" spans="11:11">
      <c r="K131336"/>
    </row>
    <row r="131337" spans="11:11">
      <c r="K131337"/>
    </row>
    <row r="131338" spans="11:11">
      <c r="K131338"/>
    </row>
    <row r="131339" spans="11:11">
      <c r="K131339"/>
    </row>
    <row r="131340" spans="11:11">
      <c r="K131340"/>
    </row>
    <row r="131341" spans="11:11">
      <c r="K131341"/>
    </row>
    <row r="131342" spans="11:11">
      <c r="K131342"/>
    </row>
    <row r="131343" spans="11:11">
      <c r="K131343"/>
    </row>
    <row r="131344" spans="11:11">
      <c r="K131344"/>
    </row>
    <row r="131345" spans="11:11">
      <c r="K131345"/>
    </row>
    <row r="131346" spans="11:11">
      <c r="K131346"/>
    </row>
    <row r="131347" spans="11:11">
      <c r="K131347"/>
    </row>
    <row r="131348" spans="11:11">
      <c r="K131348"/>
    </row>
    <row r="131349" spans="11:11">
      <c r="K131349"/>
    </row>
    <row r="131350" spans="11:11">
      <c r="K131350"/>
    </row>
    <row r="131351" spans="11:11">
      <c r="K131351"/>
    </row>
    <row r="131352" spans="11:11">
      <c r="K131352"/>
    </row>
    <row r="131353" spans="11:11">
      <c r="K131353"/>
    </row>
    <row r="131354" spans="11:11">
      <c r="K131354"/>
    </row>
    <row r="131355" spans="11:11">
      <c r="K131355"/>
    </row>
    <row r="131356" spans="11:11">
      <c r="K131356"/>
    </row>
    <row r="131357" spans="11:11">
      <c r="K131357"/>
    </row>
    <row r="131358" spans="11:11">
      <c r="K131358"/>
    </row>
    <row r="131359" spans="11:11">
      <c r="K131359"/>
    </row>
    <row r="131360" spans="11:11">
      <c r="K131360"/>
    </row>
    <row r="131361" spans="11:11">
      <c r="K131361"/>
    </row>
    <row r="131362" spans="11:11">
      <c r="K131362"/>
    </row>
    <row r="131363" spans="11:11">
      <c r="K131363"/>
    </row>
    <row r="131364" spans="11:11">
      <c r="K131364"/>
    </row>
    <row r="131365" spans="11:11">
      <c r="K131365"/>
    </row>
    <row r="131366" spans="11:11">
      <c r="K131366"/>
    </row>
    <row r="131367" spans="11:11">
      <c r="K131367"/>
    </row>
    <row r="131368" spans="11:11">
      <c r="K131368"/>
    </row>
    <row r="131369" spans="11:11">
      <c r="K131369"/>
    </row>
    <row r="131370" spans="11:11">
      <c r="K131370"/>
    </row>
    <row r="131371" spans="11:11">
      <c r="K131371"/>
    </row>
    <row r="131372" spans="11:11">
      <c r="K131372"/>
    </row>
    <row r="131373" spans="11:11">
      <c r="K131373"/>
    </row>
    <row r="131374" spans="11:11">
      <c r="K131374"/>
    </row>
    <row r="131375" spans="11:11">
      <c r="K131375"/>
    </row>
    <row r="131376" spans="11:11">
      <c r="K131376"/>
    </row>
    <row r="131377" spans="11:11">
      <c r="K131377"/>
    </row>
    <row r="131378" spans="11:11">
      <c r="K131378"/>
    </row>
    <row r="131379" spans="11:11">
      <c r="K131379"/>
    </row>
    <row r="131380" spans="11:11">
      <c r="K131380"/>
    </row>
    <row r="131381" spans="11:11">
      <c r="K131381"/>
    </row>
    <row r="131382" spans="11:11">
      <c r="K131382"/>
    </row>
    <row r="131383" spans="11:11">
      <c r="K131383"/>
    </row>
    <row r="131384" spans="11:11">
      <c r="K131384"/>
    </row>
    <row r="131385" spans="11:11">
      <c r="K131385"/>
    </row>
    <row r="131386" spans="11:11">
      <c r="K131386"/>
    </row>
    <row r="131387" spans="11:11">
      <c r="K131387"/>
    </row>
    <row r="131388" spans="11:11">
      <c r="K131388"/>
    </row>
    <row r="131389" spans="11:11">
      <c r="K131389"/>
    </row>
    <row r="131390" spans="11:11">
      <c r="K131390"/>
    </row>
    <row r="131391" spans="11:11">
      <c r="K131391"/>
    </row>
    <row r="131392" spans="11:11">
      <c r="K131392"/>
    </row>
    <row r="131393" spans="11:11">
      <c r="K131393"/>
    </row>
    <row r="131394" spans="11:11">
      <c r="K131394"/>
    </row>
    <row r="131395" spans="11:11">
      <c r="K131395"/>
    </row>
    <row r="131396" spans="11:11">
      <c r="K131396"/>
    </row>
    <row r="131397" spans="11:11">
      <c r="K131397"/>
    </row>
    <row r="131398" spans="11:11">
      <c r="K131398"/>
    </row>
    <row r="131399" spans="11:11">
      <c r="K131399"/>
    </row>
    <row r="131400" spans="11:11">
      <c r="K131400"/>
    </row>
    <row r="131401" spans="11:11">
      <c r="K131401"/>
    </row>
    <row r="131402" spans="11:11">
      <c r="K131402"/>
    </row>
    <row r="131403" spans="11:11">
      <c r="K131403"/>
    </row>
    <row r="131404" spans="11:11">
      <c r="K131404"/>
    </row>
    <row r="131405" spans="11:11">
      <c r="K131405"/>
    </row>
    <row r="131406" spans="11:11">
      <c r="K131406"/>
    </row>
    <row r="131407" spans="11:11">
      <c r="K131407"/>
    </row>
    <row r="131408" spans="11:11">
      <c r="K131408"/>
    </row>
    <row r="131409" spans="11:11">
      <c r="K131409"/>
    </row>
    <row r="131410" spans="11:11">
      <c r="K131410"/>
    </row>
    <row r="131411" spans="11:11">
      <c r="K131411"/>
    </row>
    <row r="131412" spans="11:11">
      <c r="K131412"/>
    </row>
    <row r="131413" spans="11:11">
      <c r="K131413"/>
    </row>
    <row r="131414" spans="11:11">
      <c r="K131414"/>
    </row>
    <row r="131415" spans="11:11">
      <c r="K131415"/>
    </row>
    <row r="131416" spans="11:11">
      <c r="K131416"/>
    </row>
    <row r="131417" spans="11:11">
      <c r="K131417"/>
    </row>
    <row r="131418" spans="11:11">
      <c r="K131418"/>
    </row>
    <row r="131419" spans="11:11">
      <c r="K131419"/>
    </row>
    <row r="131420" spans="11:11">
      <c r="K131420"/>
    </row>
    <row r="131421" spans="11:11">
      <c r="K131421"/>
    </row>
    <row r="131422" spans="11:11">
      <c r="K131422"/>
    </row>
    <row r="131423" spans="11:11">
      <c r="K131423"/>
    </row>
    <row r="131424" spans="11:11">
      <c r="K131424"/>
    </row>
    <row r="131425" spans="11:11">
      <c r="K131425"/>
    </row>
    <row r="131426" spans="11:11">
      <c r="K131426"/>
    </row>
    <row r="131427" spans="11:11">
      <c r="K131427"/>
    </row>
    <row r="131428" spans="11:11">
      <c r="K131428"/>
    </row>
    <row r="131429" spans="11:11">
      <c r="K131429"/>
    </row>
    <row r="131430" spans="11:11">
      <c r="K131430"/>
    </row>
    <row r="131431" spans="11:11">
      <c r="K131431"/>
    </row>
    <row r="131432" spans="11:11">
      <c r="K131432"/>
    </row>
    <row r="131433" spans="11:11">
      <c r="K131433"/>
    </row>
    <row r="131434" spans="11:11">
      <c r="K131434"/>
    </row>
    <row r="131435" spans="11:11">
      <c r="K131435"/>
    </row>
    <row r="131436" spans="11:11">
      <c r="K131436"/>
    </row>
    <row r="131437" spans="11:11">
      <c r="K131437"/>
    </row>
    <row r="131438" spans="11:11">
      <c r="K131438"/>
    </row>
    <row r="131439" spans="11:11">
      <c r="K131439"/>
    </row>
    <row r="131440" spans="11:11">
      <c r="K131440"/>
    </row>
    <row r="131441" spans="11:11">
      <c r="K131441"/>
    </row>
    <row r="131442" spans="11:11">
      <c r="K131442"/>
    </row>
    <row r="131443" spans="11:11">
      <c r="K131443"/>
    </row>
    <row r="131444" spans="11:11">
      <c r="K131444"/>
    </row>
    <row r="131445" spans="11:11">
      <c r="K131445"/>
    </row>
    <row r="131446" spans="11:11">
      <c r="K131446"/>
    </row>
    <row r="131447" spans="11:11">
      <c r="K131447"/>
    </row>
    <row r="131448" spans="11:11">
      <c r="K131448"/>
    </row>
    <row r="131449" spans="11:11">
      <c r="K131449"/>
    </row>
    <row r="131450" spans="11:11">
      <c r="K131450"/>
    </row>
    <row r="131451" spans="11:11">
      <c r="K131451"/>
    </row>
    <row r="131452" spans="11:11">
      <c r="K131452"/>
    </row>
    <row r="131453" spans="11:11">
      <c r="K131453"/>
    </row>
    <row r="131454" spans="11:11">
      <c r="K131454"/>
    </row>
    <row r="131455" spans="11:11">
      <c r="K131455"/>
    </row>
    <row r="131456" spans="11:11">
      <c r="K131456"/>
    </row>
    <row r="131457" spans="11:11">
      <c r="K131457"/>
    </row>
    <row r="131458" spans="11:11">
      <c r="K131458"/>
    </row>
    <row r="131459" spans="11:11">
      <c r="K131459"/>
    </row>
    <row r="131460" spans="11:11">
      <c r="K131460"/>
    </row>
    <row r="131461" spans="11:11">
      <c r="K131461"/>
    </row>
    <row r="131462" spans="11:11">
      <c r="K131462"/>
    </row>
    <row r="131463" spans="11:11">
      <c r="K131463"/>
    </row>
    <row r="131464" spans="11:11">
      <c r="K131464"/>
    </row>
    <row r="131465" spans="11:11">
      <c r="K131465"/>
    </row>
    <row r="131466" spans="11:11">
      <c r="K131466"/>
    </row>
    <row r="131467" spans="11:11">
      <c r="K131467"/>
    </row>
    <row r="131468" spans="11:11">
      <c r="K131468"/>
    </row>
    <row r="131469" spans="11:11">
      <c r="K131469"/>
    </row>
    <row r="131470" spans="11:11">
      <c r="K131470"/>
    </row>
    <row r="131471" spans="11:11">
      <c r="K131471"/>
    </row>
    <row r="131472" spans="11:11">
      <c r="K131472"/>
    </row>
    <row r="131473" spans="11:11">
      <c r="K131473"/>
    </row>
    <row r="131474" spans="11:11">
      <c r="K131474"/>
    </row>
    <row r="131475" spans="11:11">
      <c r="K131475"/>
    </row>
    <row r="131476" spans="11:11">
      <c r="K131476"/>
    </row>
    <row r="131477" spans="11:11">
      <c r="K131477"/>
    </row>
    <row r="131478" spans="11:11">
      <c r="K131478"/>
    </row>
    <row r="131479" spans="11:11">
      <c r="K131479"/>
    </row>
    <row r="131480" spans="11:11">
      <c r="K131480"/>
    </row>
    <row r="131481" spans="11:11">
      <c r="K131481"/>
    </row>
    <row r="131482" spans="11:11">
      <c r="K131482"/>
    </row>
    <row r="131483" spans="11:11">
      <c r="K131483"/>
    </row>
    <row r="131484" spans="11:11">
      <c r="K131484"/>
    </row>
    <row r="131485" spans="11:11">
      <c r="K131485"/>
    </row>
    <row r="131486" spans="11:11">
      <c r="K131486"/>
    </row>
    <row r="131487" spans="11:11">
      <c r="K131487"/>
    </row>
    <row r="131488" spans="11:11">
      <c r="K131488"/>
    </row>
    <row r="131489" spans="11:11">
      <c r="K131489"/>
    </row>
    <row r="131490" spans="11:11">
      <c r="K131490"/>
    </row>
    <row r="131491" spans="11:11">
      <c r="K131491"/>
    </row>
    <row r="131492" spans="11:11">
      <c r="K131492"/>
    </row>
    <row r="131493" spans="11:11">
      <c r="K131493"/>
    </row>
    <row r="131494" spans="11:11">
      <c r="K131494"/>
    </row>
    <row r="131495" spans="11:11">
      <c r="K131495"/>
    </row>
    <row r="131496" spans="11:11">
      <c r="K131496"/>
    </row>
    <row r="131497" spans="11:11">
      <c r="K131497"/>
    </row>
    <row r="131498" spans="11:11">
      <c r="K131498"/>
    </row>
    <row r="131499" spans="11:11">
      <c r="K131499"/>
    </row>
    <row r="131500" spans="11:11">
      <c r="K131500"/>
    </row>
    <row r="131501" spans="11:11">
      <c r="K131501"/>
    </row>
    <row r="131502" spans="11:11">
      <c r="K131502"/>
    </row>
    <row r="131503" spans="11:11">
      <c r="K131503"/>
    </row>
    <row r="131504" spans="11:11">
      <c r="K131504"/>
    </row>
    <row r="131505" spans="11:11">
      <c r="K131505"/>
    </row>
    <row r="131506" spans="11:11">
      <c r="K131506"/>
    </row>
    <row r="131507" spans="11:11">
      <c r="K131507"/>
    </row>
    <row r="131508" spans="11:11">
      <c r="K131508"/>
    </row>
    <row r="131509" spans="11:11">
      <c r="K131509"/>
    </row>
    <row r="131510" spans="11:11">
      <c r="K131510"/>
    </row>
    <row r="131511" spans="11:11">
      <c r="K131511"/>
    </row>
    <row r="131512" spans="11:11">
      <c r="K131512"/>
    </row>
    <row r="131513" spans="11:11">
      <c r="K131513"/>
    </row>
    <row r="131514" spans="11:11">
      <c r="K131514"/>
    </row>
    <row r="131515" spans="11:11">
      <c r="K131515"/>
    </row>
    <row r="131516" spans="11:11">
      <c r="K131516"/>
    </row>
    <row r="131517" spans="11:11">
      <c r="K131517"/>
    </row>
    <row r="131518" spans="11:11">
      <c r="K131518"/>
    </row>
    <row r="131519" spans="11:11">
      <c r="K131519"/>
    </row>
    <row r="131520" spans="11:11">
      <c r="K131520"/>
    </row>
    <row r="131521" spans="11:11">
      <c r="K131521"/>
    </row>
    <row r="131522" spans="11:11">
      <c r="K131522"/>
    </row>
    <row r="131523" spans="11:11">
      <c r="K131523"/>
    </row>
    <row r="131524" spans="11:11">
      <c r="K131524"/>
    </row>
    <row r="131525" spans="11:11">
      <c r="K131525"/>
    </row>
    <row r="131526" spans="11:11">
      <c r="K131526"/>
    </row>
    <row r="131527" spans="11:11">
      <c r="K131527"/>
    </row>
    <row r="131528" spans="11:11">
      <c r="K131528"/>
    </row>
    <row r="131529" spans="11:11">
      <c r="K131529"/>
    </row>
    <row r="131530" spans="11:11">
      <c r="K131530"/>
    </row>
    <row r="131531" spans="11:11">
      <c r="K131531"/>
    </row>
    <row r="131532" spans="11:11">
      <c r="K131532"/>
    </row>
    <row r="131533" spans="11:11">
      <c r="K131533"/>
    </row>
    <row r="131534" spans="11:11">
      <c r="K131534"/>
    </row>
    <row r="131535" spans="11:11">
      <c r="K131535"/>
    </row>
    <row r="131536" spans="11:11">
      <c r="K131536"/>
    </row>
    <row r="131537" spans="11:11">
      <c r="K131537"/>
    </row>
    <row r="131538" spans="11:11">
      <c r="K131538"/>
    </row>
    <row r="131539" spans="11:11">
      <c r="K131539"/>
    </row>
    <row r="131540" spans="11:11">
      <c r="K131540"/>
    </row>
    <row r="131541" spans="11:11">
      <c r="K131541"/>
    </row>
    <row r="131542" spans="11:11">
      <c r="K131542"/>
    </row>
    <row r="131543" spans="11:11">
      <c r="K131543"/>
    </row>
    <row r="131544" spans="11:11">
      <c r="K131544"/>
    </row>
    <row r="131545" spans="11:11">
      <c r="K131545"/>
    </row>
    <row r="131546" spans="11:11">
      <c r="K131546"/>
    </row>
    <row r="131547" spans="11:11">
      <c r="K131547"/>
    </row>
    <row r="131548" spans="11:11">
      <c r="K131548"/>
    </row>
    <row r="131549" spans="11:11">
      <c r="K131549"/>
    </row>
    <row r="131550" spans="11:11">
      <c r="K131550"/>
    </row>
    <row r="131551" spans="11:11">
      <c r="K131551"/>
    </row>
    <row r="131552" spans="11:11">
      <c r="K131552"/>
    </row>
    <row r="131553" spans="11:11">
      <c r="K131553"/>
    </row>
    <row r="131554" spans="11:11">
      <c r="K131554"/>
    </row>
    <row r="131555" spans="11:11">
      <c r="K131555"/>
    </row>
    <row r="131556" spans="11:11">
      <c r="K131556"/>
    </row>
    <row r="131557" spans="11:11">
      <c r="K131557"/>
    </row>
    <row r="131558" spans="11:11">
      <c r="K131558"/>
    </row>
    <row r="131559" spans="11:11">
      <c r="K131559"/>
    </row>
    <row r="131560" spans="11:11">
      <c r="K131560"/>
    </row>
    <row r="131561" spans="11:11">
      <c r="K131561"/>
    </row>
    <row r="131562" spans="11:11">
      <c r="K131562"/>
    </row>
    <row r="131563" spans="11:11">
      <c r="K131563"/>
    </row>
    <row r="131564" spans="11:11">
      <c r="K131564"/>
    </row>
    <row r="131565" spans="11:11">
      <c r="K131565"/>
    </row>
    <row r="131566" spans="11:11">
      <c r="K131566"/>
    </row>
    <row r="131567" spans="11:11">
      <c r="K131567"/>
    </row>
    <row r="131568" spans="11:11">
      <c r="K131568"/>
    </row>
    <row r="131569" spans="11:11">
      <c r="K131569"/>
    </row>
    <row r="131570" spans="11:11">
      <c r="K131570"/>
    </row>
    <row r="131571" spans="11:11">
      <c r="K131571"/>
    </row>
    <row r="131572" spans="11:11">
      <c r="K131572"/>
    </row>
    <row r="131573" spans="11:11">
      <c r="K131573"/>
    </row>
    <row r="131574" spans="11:11">
      <c r="K131574"/>
    </row>
    <row r="131575" spans="11:11">
      <c r="K131575"/>
    </row>
    <row r="131576" spans="11:11">
      <c r="K131576"/>
    </row>
    <row r="131577" spans="11:11">
      <c r="K131577"/>
    </row>
    <row r="131578" spans="11:11">
      <c r="K131578"/>
    </row>
    <row r="131579" spans="11:11">
      <c r="K131579"/>
    </row>
    <row r="131580" spans="11:11">
      <c r="K131580"/>
    </row>
    <row r="131581" spans="11:11">
      <c r="K131581"/>
    </row>
    <row r="131582" spans="11:11">
      <c r="K131582"/>
    </row>
    <row r="131583" spans="11:11">
      <c r="K131583"/>
    </row>
    <row r="131584" spans="11:11">
      <c r="K131584"/>
    </row>
    <row r="131585" spans="11:11">
      <c r="K131585"/>
    </row>
    <row r="131586" spans="11:11">
      <c r="K131586"/>
    </row>
    <row r="131587" spans="11:11">
      <c r="K131587"/>
    </row>
    <row r="131588" spans="11:11">
      <c r="K131588"/>
    </row>
    <row r="131589" spans="11:11">
      <c r="K131589"/>
    </row>
    <row r="131590" spans="11:11">
      <c r="K131590"/>
    </row>
    <row r="131591" spans="11:11">
      <c r="K131591"/>
    </row>
    <row r="131592" spans="11:11">
      <c r="K131592"/>
    </row>
    <row r="131593" spans="11:11">
      <c r="K131593"/>
    </row>
    <row r="131594" spans="11:11">
      <c r="K131594"/>
    </row>
    <row r="131595" spans="11:11">
      <c r="K131595"/>
    </row>
    <row r="131596" spans="11:11">
      <c r="K131596"/>
    </row>
    <row r="131597" spans="11:11">
      <c r="K131597"/>
    </row>
    <row r="131598" spans="11:11">
      <c r="K131598"/>
    </row>
    <row r="131599" spans="11:11">
      <c r="K131599"/>
    </row>
    <row r="131600" spans="11:11">
      <c r="K131600"/>
    </row>
    <row r="131601" spans="11:11">
      <c r="K131601"/>
    </row>
    <row r="131602" spans="11:11">
      <c r="K131602"/>
    </row>
    <row r="131603" spans="11:11">
      <c r="K131603"/>
    </row>
    <row r="131604" spans="11:11">
      <c r="K131604"/>
    </row>
    <row r="131605" spans="11:11">
      <c r="K131605"/>
    </row>
    <row r="131606" spans="11:11">
      <c r="K131606"/>
    </row>
    <row r="131607" spans="11:11">
      <c r="K131607"/>
    </row>
    <row r="131608" spans="11:11">
      <c r="K131608"/>
    </row>
    <row r="131609" spans="11:11">
      <c r="K131609"/>
    </row>
    <row r="131610" spans="11:11">
      <c r="K131610"/>
    </row>
    <row r="131611" spans="11:11">
      <c r="K131611"/>
    </row>
    <row r="131612" spans="11:11">
      <c r="K131612"/>
    </row>
    <row r="131613" spans="11:11">
      <c r="K131613"/>
    </row>
    <row r="131614" spans="11:11">
      <c r="K131614"/>
    </row>
    <row r="131615" spans="11:11">
      <c r="K131615"/>
    </row>
    <row r="131616" spans="11:11">
      <c r="K131616"/>
    </row>
    <row r="131617" spans="11:11">
      <c r="K131617"/>
    </row>
    <row r="131618" spans="11:11">
      <c r="K131618"/>
    </row>
    <row r="131619" spans="11:11">
      <c r="K131619"/>
    </row>
    <row r="131620" spans="11:11">
      <c r="K131620"/>
    </row>
    <row r="131621" spans="11:11">
      <c r="K131621"/>
    </row>
    <row r="131622" spans="11:11">
      <c r="K131622"/>
    </row>
    <row r="131623" spans="11:11">
      <c r="K131623"/>
    </row>
    <row r="131624" spans="11:11">
      <c r="K131624"/>
    </row>
    <row r="131625" spans="11:11">
      <c r="K131625"/>
    </row>
    <row r="131626" spans="11:11">
      <c r="K131626"/>
    </row>
    <row r="131627" spans="11:11">
      <c r="K131627"/>
    </row>
    <row r="131628" spans="11:11">
      <c r="K131628"/>
    </row>
    <row r="131629" spans="11:11">
      <c r="K131629"/>
    </row>
    <row r="131630" spans="11:11">
      <c r="K131630"/>
    </row>
    <row r="131631" spans="11:11">
      <c r="K131631"/>
    </row>
    <row r="131632" spans="11:11">
      <c r="K131632"/>
    </row>
    <row r="131633" spans="11:11">
      <c r="K131633"/>
    </row>
    <row r="131634" spans="11:11">
      <c r="K131634"/>
    </row>
    <row r="131635" spans="11:11">
      <c r="K131635"/>
    </row>
    <row r="131636" spans="11:11">
      <c r="K131636"/>
    </row>
    <row r="131637" spans="11:11">
      <c r="K131637"/>
    </row>
    <row r="131638" spans="11:11">
      <c r="K131638"/>
    </row>
    <row r="131639" spans="11:11">
      <c r="K131639"/>
    </row>
    <row r="131640" spans="11:11">
      <c r="K131640"/>
    </row>
    <row r="131641" spans="11:11">
      <c r="K131641"/>
    </row>
    <row r="131642" spans="11:11">
      <c r="K131642"/>
    </row>
    <row r="131643" spans="11:11">
      <c r="K131643"/>
    </row>
    <row r="131644" spans="11:11">
      <c r="K131644"/>
    </row>
    <row r="131645" spans="11:11">
      <c r="K131645"/>
    </row>
    <row r="131646" spans="11:11">
      <c r="K131646"/>
    </row>
    <row r="131647" spans="11:11">
      <c r="K131647"/>
    </row>
    <row r="131648" spans="11:11">
      <c r="K131648"/>
    </row>
    <row r="131649" spans="11:11">
      <c r="K131649"/>
    </row>
    <row r="131650" spans="11:11">
      <c r="K131650"/>
    </row>
    <row r="131651" spans="11:11">
      <c r="K131651"/>
    </row>
    <row r="131652" spans="11:11">
      <c r="K131652"/>
    </row>
    <row r="131653" spans="11:11">
      <c r="K131653"/>
    </row>
    <row r="131654" spans="11:11">
      <c r="K131654"/>
    </row>
    <row r="131655" spans="11:11">
      <c r="K131655"/>
    </row>
    <row r="131656" spans="11:11">
      <c r="K131656"/>
    </row>
    <row r="131657" spans="11:11">
      <c r="K131657"/>
    </row>
    <row r="131658" spans="11:11">
      <c r="K131658"/>
    </row>
    <row r="131659" spans="11:11">
      <c r="K131659"/>
    </row>
    <row r="131660" spans="11:11">
      <c r="K131660"/>
    </row>
    <row r="131661" spans="11:11">
      <c r="K131661"/>
    </row>
    <row r="131662" spans="11:11">
      <c r="K131662"/>
    </row>
    <row r="131663" spans="11:11">
      <c r="K131663"/>
    </row>
    <row r="131664" spans="11:11">
      <c r="K131664"/>
    </row>
    <row r="131665" spans="11:11">
      <c r="K131665"/>
    </row>
    <row r="131666" spans="11:11">
      <c r="K131666"/>
    </row>
    <row r="131667" spans="11:11">
      <c r="K131667"/>
    </row>
    <row r="131668" spans="11:11">
      <c r="K131668"/>
    </row>
    <row r="131669" spans="11:11">
      <c r="K131669"/>
    </row>
    <row r="131670" spans="11:11">
      <c r="K131670"/>
    </row>
    <row r="131671" spans="11:11">
      <c r="K131671"/>
    </row>
    <row r="131672" spans="11:11">
      <c r="K131672"/>
    </row>
    <row r="131673" spans="11:11">
      <c r="K131673"/>
    </row>
    <row r="131674" spans="11:11">
      <c r="K131674"/>
    </row>
    <row r="131675" spans="11:11">
      <c r="K131675"/>
    </row>
    <row r="131676" spans="11:11">
      <c r="K131676"/>
    </row>
    <row r="131677" spans="11:11">
      <c r="K131677"/>
    </row>
    <row r="131678" spans="11:11">
      <c r="K131678"/>
    </row>
    <row r="131679" spans="11:11">
      <c r="K131679"/>
    </row>
    <row r="131680" spans="11:11">
      <c r="K131680"/>
    </row>
    <row r="131681" spans="11:11">
      <c r="K131681"/>
    </row>
    <row r="131682" spans="11:11">
      <c r="K131682"/>
    </row>
    <row r="131683" spans="11:11">
      <c r="K131683"/>
    </row>
    <row r="131684" spans="11:11">
      <c r="K131684"/>
    </row>
    <row r="131685" spans="11:11">
      <c r="K131685"/>
    </row>
    <row r="131686" spans="11:11">
      <c r="K131686"/>
    </row>
    <row r="131687" spans="11:11">
      <c r="K131687"/>
    </row>
    <row r="131688" spans="11:11">
      <c r="K131688"/>
    </row>
    <row r="131689" spans="11:11">
      <c r="K131689"/>
    </row>
    <row r="131690" spans="11:11">
      <c r="K131690"/>
    </row>
    <row r="131691" spans="11:11">
      <c r="K131691"/>
    </row>
    <row r="131692" spans="11:11">
      <c r="K131692"/>
    </row>
    <row r="131693" spans="11:11">
      <c r="K131693"/>
    </row>
    <row r="131694" spans="11:11">
      <c r="K131694"/>
    </row>
    <row r="131695" spans="11:11">
      <c r="K131695"/>
    </row>
    <row r="131696" spans="11:11">
      <c r="K131696"/>
    </row>
    <row r="131697" spans="11:11">
      <c r="K131697"/>
    </row>
    <row r="131698" spans="11:11">
      <c r="K131698"/>
    </row>
    <row r="131699" spans="11:11">
      <c r="K131699"/>
    </row>
    <row r="131700" spans="11:11">
      <c r="K131700"/>
    </row>
    <row r="131701" spans="11:11">
      <c r="K131701"/>
    </row>
    <row r="131702" spans="11:11">
      <c r="K131702"/>
    </row>
    <row r="131703" spans="11:11">
      <c r="K131703"/>
    </row>
    <row r="131704" spans="11:11">
      <c r="K131704"/>
    </row>
    <row r="131705" spans="11:11">
      <c r="K131705"/>
    </row>
    <row r="131706" spans="11:11">
      <c r="K131706"/>
    </row>
    <row r="131707" spans="11:11">
      <c r="K131707"/>
    </row>
    <row r="131708" spans="11:11">
      <c r="K131708"/>
    </row>
    <row r="131709" spans="11:11">
      <c r="K131709"/>
    </row>
    <row r="131710" spans="11:11">
      <c r="K131710"/>
    </row>
    <row r="131711" spans="11:11">
      <c r="K131711"/>
    </row>
    <row r="131712" spans="11:11">
      <c r="K131712"/>
    </row>
    <row r="131713" spans="11:11">
      <c r="K131713"/>
    </row>
    <row r="131714" spans="11:11">
      <c r="K131714"/>
    </row>
    <row r="131715" spans="11:11">
      <c r="K131715"/>
    </row>
    <row r="131716" spans="11:11">
      <c r="K131716"/>
    </row>
    <row r="131717" spans="11:11">
      <c r="K131717"/>
    </row>
    <row r="131718" spans="11:11">
      <c r="K131718"/>
    </row>
    <row r="131719" spans="11:11">
      <c r="K131719"/>
    </row>
    <row r="131720" spans="11:11">
      <c r="K131720"/>
    </row>
    <row r="131721" spans="11:11">
      <c r="K131721"/>
    </row>
    <row r="131722" spans="11:11">
      <c r="K131722"/>
    </row>
    <row r="131723" spans="11:11">
      <c r="K131723"/>
    </row>
    <row r="131724" spans="11:11">
      <c r="K131724"/>
    </row>
    <row r="131725" spans="11:11">
      <c r="K131725"/>
    </row>
    <row r="131726" spans="11:11">
      <c r="K131726"/>
    </row>
    <row r="131727" spans="11:11">
      <c r="K131727"/>
    </row>
    <row r="131728" spans="11:11">
      <c r="K131728"/>
    </row>
    <row r="131729" spans="11:11">
      <c r="K131729"/>
    </row>
    <row r="131730" spans="11:11">
      <c r="K131730"/>
    </row>
    <row r="131731" spans="11:11">
      <c r="K131731"/>
    </row>
    <row r="131732" spans="11:11">
      <c r="K131732"/>
    </row>
    <row r="131733" spans="11:11">
      <c r="K131733"/>
    </row>
    <row r="131734" spans="11:11">
      <c r="K131734"/>
    </row>
    <row r="131735" spans="11:11">
      <c r="K131735"/>
    </row>
    <row r="131736" spans="11:11">
      <c r="K131736"/>
    </row>
    <row r="131737" spans="11:11">
      <c r="K131737"/>
    </row>
    <row r="131738" spans="11:11">
      <c r="K131738"/>
    </row>
    <row r="131739" spans="11:11">
      <c r="K131739"/>
    </row>
    <row r="131740" spans="11:11">
      <c r="K131740"/>
    </row>
    <row r="131741" spans="11:11">
      <c r="K131741"/>
    </row>
    <row r="131742" spans="11:11">
      <c r="K131742"/>
    </row>
    <row r="131743" spans="11:11">
      <c r="K131743"/>
    </row>
    <row r="131744" spans="11:11">
      <c r="K131744"/>
    </row>
    <row r="131745" spans="11:11">
      <c r="K131745"/>
    </row>
    <row r="131746" spans="11:11">
      <c r="K131746"/>
    </row>
    <row r="131747" spans="11:11">
      <c r="K131747"/>
    </row>
    <row r="131748" spans="11:11">
      <c r="K131748"/>
    </row>
    <row r="131749" spans="11:11">
      <c r="K131749"/>
    </row>
    <row r="131750" spans="11:11">
      <c r="K131750"/>
    </row>
    <row r="131751" spans="11:11">
      <c r="K131751"/>
    </row>
    <row r="131752" spans="11:11">
      <c r="K131752"/>
    </row>
    <row r="131753" spans="11:11">
      <c r="K131753"/>
    </row>
    <row r="131754" spans="11:11">
      <c r="K131754"/>
    </row>
    <row r="131755" spans="11:11">
      <c r="K131755"/>
    </row>
    <row r="131756" spans="11:11">
      <c r="K131756"/>
    </row>
    <row r="131757" spans="11:11">
      <c r="K131757"/>
    </row>
    <row r="131758" spans="11:11">
      <c r="K131758"/>
    </row>
    <row r="131759" spans="11:11">
      <c r="K131759"/>
    </row>
    <row r="131760" spans="11:11">
      <c r="K131760"/>
    </row>
    <row r="131761" spans="11:11">
      <c r="K131761"/>
    </row>
    <row r="131762" spans="11:11">
      <c r="K131762"/>
    </row>
    <row r="131763" spans="11:11">
      <c r="K131763"/>
    </row>
    <row r="131764" spans="11:11">
      <c r="K131764"/>
    </row>
    <row r="131765" spans="11:11">
      <c r="K131765"/>
    </row>
    <row r="131766" spans="11:11">
      <c r="K131766"/>
    </row>
    <row r="131767" spans="11:11">
      <c r="K131767"/>
    </row>
    <row r="131768" spans="11:11">
      <c r="K131768"/>
    </row>
    <row r="131769" spans="11:11">
      <c r="K131769"/>
    </row>
    <row r="131770" spans="11:11">
      <c r="K131770"/>
    </row>
    <row r="131771" spans="11:11">
      <c r="K131771"/>
    </row>
    <row r="131772" spans="11:11">
      <c r="K131772"/>
    </row>
    <row r="131773" spans="11:11">
      <c r="K131773"/>
    </row>
    <row r="131774" spans="11:11">
      <c r="K131774"/>
    </row>
    <row r="131775" spans="11:11">
      <c r="K131775"/>
    </row>
    <row r="131776" spans="11:11">
      <c r="K131776"/>
    </row>
    <row r="131777" spans="11:11">
      <c r="K131777"/>
    </row>
    <row r="131778" spans="11:11">
      <c r="K131778"/>
    </row>
    <row r="131779" spans="11:11">
      <c r="K131779"/>
    </row>
    <row r="131780" spans="11:11">
      <c r="K131780"/>
    </row>
    <row r="131781" spans="11:11">
      <c r="K131781"/>
    </row>
    <row r="131782" spans="11:11">
      <c r="K131782"/>
    </row>
    <row r="131783" spans="11:11">
      <c r="K131783"/>
    </row>
    <row r="131784" spans="11:11">
      <c r="K131784"/>
    </row>
    <row r="131785" spans="11:11">
      <c r="K131785"/>
    </row>
    <row r="131786" spans="11:11">
      <c r="K131786"/>
    </row>
    <row r="131787" spans="11:11">
      <c r="K131787"/>
    </row>
    <row r="131788" spans="11:11">
      <c r="K131788"/>
    </row>
    <row r="131789" spans="11:11">
      <c r="K131789"/>
    </row>
    <row r="131790" spans="11:11">
      <c r="K131790"/>
    </row>
    <row r="131791" spans="11:11">
      <c r="K131791"/>
    </row>
    <row r="131792" spans="11:11">
      <c r="K131792"/>
    </row>
    <row r="131793" spans="11:11">
      <c r="K131793"/>
    </row>
    <row r="131794" spans="11:11">
      <c r="K131794"/>
    </row>
    <row r="131795" spans="11:11">
      <c r="K131795"/>
    </row>
    <row r="131796" spans="11:11">
      <c r="K131796"/>
    </row>
    <row r="131797" spans="11:11">
      <c r="K131797"/>
    </row>
    <row r="131798" spans="11:11">
      <c r="K131798"/>
    </row>
    <row r="131799" spans="11:11">
      <c r="K131799"/>
    </row>
    <row r="131800" spans="11:11">
      <c r="K131800"/>
    </row>
    <row r="131801" spans="11:11">
      <c r="K131801"/>
    </row>
    <row r="131802" spans="11:11">
      <c r="K131802"/>
    </row>
    <row r="131803" spans="11:11">
      <c r="K131803"/>
    </row>
    <row r="131804" spans="11:11">
      <c r="K131804"/>
    </row>
    <row r="131805" spans="11:11">
      <c r="K131805"/>
    </row>
    <row r="131806" spans="11:11">
      <c r="K131806"/>
    </row>
    <row r="131807" spans="11:11">
      <c r="K131807"/>
    </row>
    <row r="131808" spans="11:11">
      <c r="K131808"/>
    </row>
    <row r="131809" spans="11:11">
      <c r="K131809"/>
    </row>
    <row r="131810" spans="11:11">
      <c r="K131810"/>
    </row>
    <row r="131811" spans="11:11">
      <c r="K131811"/>
    </row>
    <row r="131812" spans="11:11">
      <c r="K131812"/>
    </row>
    <row r="131813" spans="11:11">
      <c r="K131813"/>
    </row>
    <row r="131814" spans="11:11">
      <c r="K131814"/>
    </row>
    <row r="131815" spans="11:11">
      <c r="K131815"/>
    </row>
    <row r="131816" spans="11:11">
      <c r="K131816"/>
    </row>
    <row r="131817" spans="11:11">
      <c r="K131817"/>
    </row>
    <row r="131818" spans="11:11">
      <c r="K131818"/>
    </row>
    <row r="131819" spans="11:11">
      <c r="K131819"/>
    </row>
    <row r="131820" spans="11:11">
      <c r="K131820"/>
    </row>
    <row r="131821" spans="11:11">
      <c r="K131821"/>
    </row>
    <row r="131822" spans="11:11">
      <c r="K131822"/>
    </row>
    <row r="131823" spans="11:11">
      <c r="K131823"/>
    </row>
    <row r="131824" spans="11:11">
      <c r="K131824"/>
    </row>
    <row r="131825" spans="11:11">
      <c r="K131825"/>
    </row>
    <row r="131826" spans="11:11">
      <c r="K131826"/>
    </row>
    <row r="131827" spans="11:11">
      <c r="K131827"/>
    </row>
    <row r="131828" spans="11:11">
      <c r="K131828"/>
    </row>
    <row r="131829" spans="11:11">
      <c r="K131829"/>
    </row>
    <row r="131830" spans="11:11">
      <c r="K131830"/>
    </row>
    <row r="131831" spans="11:11">
      <c r="K131831"/>
    </row>
    <row r="131832" spans="11:11">
      <c r="K131832"/>
    </row>
    <row r="131833" spans="11:11">
      <c r="K131833"/>
    </row>
    <row r="131834" spans="11:11">
      <c r="K131834"/>
    </row>
    <row r="131835" spans="11:11">
      <c r="K131835"/>
    </row>
    <row r="131836" spans="11:11">
      <c r="K131836"/>
    </row>
    <row r="131837" spans="11:11">
      <c r="K131837"/>
    </row>
    <row r="131838" spans="11:11">
      <c r="K131838"/>
    </row>
    <row r="131839" spans="11:11">
      <c r="K131839"/>
    </row>
    <row r="131840" spans="11:11">
      <c r="K131840"/>
    </row>
    <row r="131841" spans="11:11">
      <c r="K131841"/>
    </row>
    <row r="131842" spans="11:11">
      <c r="K131842"/>
    </row>
    <row r="131843" spans="11:11">
      <c r="K131843"/>
    </row>
    <row r="131844" spans="11:11">
      <c r="K131844"/>
    </row>
    <row r="131845" spans="11:11">
      <c r="K131845"/>
    </row>
    <row r="131846" spans="11:11">
      <c r="K131846"/>
    </row>
    <row r="131847" spans="11:11">
      <c r="K131847"/>
    </row>
    <row r="131848" spans="11:11">
      <c r="K131848"/>
    </row>
    <row r="131849" spans="11:11">
      <c r="K131849"/>
    </row>
    <row r="131850" spans="11:11">
      <c r="K131850"/>
    </row>
    <row r="131851" spans="11:11">
      <c r="K131851"/>
    </row>
    <row r="131852" spans="11:11">
      <c r="K131852"/>
    </row>
    <row r="131853" spans="11:11">
      <c r="K131853"/>
    </row>
    <row r="131854" spans="11:11">
      <c r="K131854"/>
    </row>
    <row r="131855" spans="11:11">
      <c r="K131855"/>
    </row>
    <row r="131856" spans="11:11">
      <c r="K131856"/>
    </row>
    <row r="131857" spans="11:11">
      <c r="K131857"/>
    </row>
    <row r="131858" spans="11:11">
      <c r="K131858"/>
    </row>
    <row r="131859" spans="11:11">
      <c r="K131859"/>
    </row>
    <row r="131860" spans="11:11">
      <c r="K131860"/>
    </row>
    <row r="131861" spans="11:11">
      <c r="K131861"/>
    </row>
    <row r="131862" spans="11:11">
      <c r="K131862"/>
    </row>
    <row r="131863" spans="11:11">
      <c r="K131863"/>
    </row>
    <row r="131864" spans="11:11">
      <c r="K131864"/>
    </row>
    <row r="131865" spans="11:11">
      <c r="K131865"/>
    </row>
    <row r="131866" spans="11:11">
      <c r="K131866"/>
    </row>
    <row r="131867" spans="11:11">
      <c r="K131867"/>
    </row>
    <row r="131868" spans="11:11">
      <c r="K131868"/>
    </row>
    <row r="131869" spans="11:11">
      <c r="K131869"/>
    </row>
    <row r="131870" spans="11:11">
      <c r="K131870"/>
    </row>
    <row r="131871" spans="11:11">
      <c r="K131871"/>
    </row>
    <row r="131872" spans="11:11">
      <c r="K131872"/>
    </row>
    <row r="131873" spans="11:11">
      <c r="K131873"/>
    </row>
    <row r="131874" spans="11:11">
      <c r="K131874"/>
    </row>
    <row r="131875" spans="11:11">
      <c r="K131875"/>
    </row>
    <row r="131876" spans="11:11">
      <c r="K131876"/>
    </row>
    <row r="131877" spans="11:11">
      <c r="K131877"/>
    </row>
    <row r="131878" spans="11:11">
      <c r="K131878"/>
    </row>
    <row r="131879" spans="11:11">
      <c r="K131879"/>
    </row>
    <row r="131880" spans="11:11">
      <c r="K131880"/>
    </row>
    <row r="131881" spans="11:11">
      <c r="K131881"/>
    </row>
    <row r="131882" spans="11:11">
      <c r="K131882"/>
    </row>
    <row r="131883" spans="11:11">
      <c r="K131883"/>
    </row>
    <row r="131884" spans="11:11">
      <c r="K131884"/>
    </row>
    <row r="131885" spans="11:11">
      <c r="K131885"/>
    </row>
    <row r="131886" spans="11:11">
      <c r="K131886"/>
    </row>
    <row r="131887" spans="11:11">
      <c r="K131887"/>
    </row>
    <row r="131888" spans="11:11">
      <c r="K131888"/>
    </row>
    <row r="131889" spans="11:11">
      <c r="K131889"/>
    </row>
    <row r="131890" spans="11:11">
      <c r="K131890"/>
    </row>
    <row r="131891" spans="11:11">
      <c r="K131891"/>
    </row>
    <row r="131892" spans="11:11">
      <c r="K131892"/>
    </row>
    <row r="131893" spans="11:11">
      <c r="K131893"/>
    </row>
    <row r="131894" spans="11:11">
      <c r="K131894"/>
    </row>
    <row r="131895" spans="11:11">
      <c r="K131895"/>
    </row>
    <row r="131896" spans="11:11">
      <c r="K131896"/>
    </row>
    <row r="131897" spans="11:11">
      <c r="K131897"/>
    </row>
    <row r="131898" spans="11:11">
      <c r="K131898"/>
    </row>
    <row r="131899" spans="11:11">
      <c r="K131899"/>
    </row>
    <row r="131900" spans="11:11">
      <c r="K131900"/>
    </row>
    <row r="131901" spans="11:11">
      <c r="K131901"/>
    </row>
    <row r="131902" spans="11:11">
      <c r="K131902"/>
    </row>
    <row r="131903" spans="11:11">
      <c r="K131903"/>
    </row>
    <row r="131904" spans="11:11">
      <c r="K131904"/>
    </row>
    <row r="131905" spans="11:11">
      <c r="K131905"/>
    </row>
    <row r="131906" spans="11:11">
      <c r="K131906"/>
    </row>
    <row r="131907" spans="11:11">
      <c r="K131907"/>
    </row>
    <row r="131908" spans="11:11">
      <c r="K131908"/>
    </row>
    <row r="131909" spans="11:11">
      <c r="K131909"/>
    </row>
    <row r="131910" spans="11:11">
      <c r="K131910"/>
    </row>
    <row r="131911" spans="11:11">
      <c r="K131911"/>
    </row>
    <row r="131912" spans="11:11">
      <c r="K131912"/>
    </row>
    <row r="131913" spans="11:11">
      <c r="K131913"/>
    </row>
    <row r="131914" spans="11:11">
      <c r="K131914"/>
    </row>
    <row r="131915" spans="11:11">
      <c r="K131915"/>
    </row>
    <row r="131916" spans="11:11">
      <c r="K131916"/>
    </row>
    <row r="131917" spans="11:11">
      <c r="K131917"/>
    </row>
    <row r="131918" spans="11:11">
      <c r="K131918"/>
    </row>
    <row r="131919" spans="11:11">
      <c r="K131919"/>
    </row>
    <row r="131920" spans="11:11">
      <c r="K131920"/>
    </row>
    <row r="131921" spans="11:11">
      <c r="K131921"/>
    </row>
    <row r="131922" spans="11:11">
      <c r="K131922"/>
    </row>
    <row r="131923" spans="11:11">
      <c r="K131923"/>
    </row>
    <row r="131924" spans="11:11">
      <c r="K131924"/>
    </row>
    <row r="131925" spans="11:11">
      <c r="K131925"/>
    </row>
    <row r="131926" spans="11:11">
      <c r="K131926"/>
    </row>
    <row r="131927" spans="11:11">
      <c r="K131927"/>
    </row>
    <row r="131928" spans="11:11">
      <c r="K131928"/>
    </row>
    <row r="131929" spans="11:11">
      <c r="K131929"/>
    </row>
    <row r="131930" spans="11:11">
      <c r="K131930"/>
    </row>
    <row r="131931" spans="11:11">
      <c r="K131931"/>
    </row>
    <row r="131932" spans="11:11">
      <c r="K131932"/>
    </row>
    <row r="131933" spans="11:11">
      <c r="K131933"/>
    </row>
    <row r="131934" spans="11:11">
      <c r="K131934"/>
    </row>
    <row r="131935" spans="11:11">
      <c r="K131935"/>
    </row>
    <row r="131936" spans="11:11">
      <c r="K131936"/>
    </row>
    <row r="131937" spans="11:11">
      <c r="K131937"/>
    </row>
    <row r="131938" spans="11:11">
      <c r="K131938"/>
    </row>
    <row r="131939" spans="11:11">
      <c r="K131939"/>
    </row>
    <row r="131940" spans="11:11">
      <c r="K131940"/>
    </row>
    <row r="131941" spans="11:11">
      <c r="K131941"/>
    </row>
    <row r="131942" spans="11:11">
      <c r="K131942"/>
    </row>
    <row r="131943" spans="11:11">
      <c r="K131943"/>
    </row>
    <row r="131944" spans="11:11">
      <c r="K131944"/>
    </row>
    <row r="131945" spans="11:11">
      <c r="K131945"/>
    </row>
    <row r="131946" spans="11:11">
      <c r="K131946"/>
    </row>
    <row r="131947" spans="11:11">
      <c r="K131947"/>
    </row>
    <row r="131948" spans="11:11">
      <c r="K131948"/>
    </row>
    <row r="131949" spans="11:11">
      <c r="K131949"/>
    </row>
    <row r="131950" spans="11:11">
      <c r="K131950"/>
    </row>
    <row r="131951" spans="11:11">
      <c r="K131951"/>
    </row>
    <row r="131952" spans="11:11">
      <c r="K131952"/>
    </row>
    <row r="131953" spans="11:11">
      <c r="K131953"/>
    </row>
    <row r="131954" spans="11:11">
      <c r="K131954"/>
    </row>
    <row r="131955" spans="11:11">
      <c r="K131955"/>
    </row>
    <row r="131956" spans="11:11">
      <c r="K131956"/>
    </row>
    <row r="131957" spans="11:11">
      <c r="K131957"/>
    </row>
    <row r="131958" spans="11:11">
      <c r="K131958"/>
    </row>
    <row r="131959" spans="11:11">
      <c r="K131959"/>
    </row>
    <row r="131960" spans="11:11">
      <c r="K131960"/>
    </row>
    <row r="131961" spans="11:11">
      <c r="K131961"/>
    </row>
    <row r="131962" spans="11:11">
      <c r="K131962"/>
    </row>
    <row r="131963" spans="11:11">
      <c r="K131963"/>
    </row>
    <row r="131964" spans="11:11">
      <c r="K131964"/>
    </row>
    <row r="131965" spans="11:11">
      <c r="K131965"/>
    </row>
    <row r="131966" spans="11:11">
      <c r="K131966"/>
    </row>
    <row r="131967" spans="11:11">
      <c r="K131967"/>
    </row>
    <row r="131968" spans="11:11">
      <c r="K131968"/>
    </row>
    <row r="131969" spans="11:11">
      <c r="K131969"/>
    </row>
    <row r="131970" spans="11:11">
      <c r="K131970"/>
    </row>
    <row r="131971" spans="11:11">
      <c r="K131971"/>
    </row>
    <row r="131972" spans="11:11">
      <c r="K131972"/>
    </row>
    <row r="131973" spans="11:11">
      <c r="K131973"/>
    </row>
    <row r="131974" spans="11:11">
      <c r="K131974"/>
    </row>
    <row r="131975" spans="11:11">
      <c r="K131975"/>
    </row>
    <row r="131976" spans="11:11">
      <c r="K131976"/>
    </row>
    <row r="131977" spans="11:11">
      <c r="K131977"/>
    </row>
    <row r="131978" spans="11:11">
      <c r="K131978"/>
    </row>
    <row r="131979" spans="11:11">
      <c r="K131979"/>
    </row>
    <row r="131980" spans="11:11">
      <c r="K131980"/>
    </row>
    <row r="131981" spans="11:11">
      <c r="K131981"/>
    </row>
    <row r="131982" spans="11:11">
      <c r="K131982"/>
    </row>
    <row r="131983" spans="11:11">
      <c r="K131983"/>
    </row>
    <row r="131984" spans="11:11">
      <c r="K131984"/>
    </row>
    <row r="131985" spans="11:11">
      <c r="K131985"/>
    </row>
    <row r="131986" spans="11:11">
      <c r="K131986"/>
    </row>
    <row r="131987" spans="11:11">
      <c r="K131987"/>
    </row>
    <row r="131988" spans="11:11">
      <c r="K131988"/>
    </row>
    <row r="131989" spans="11:11">
      <c r="K131989"/>
    </row>
    <row r="131990" spans="11:11">
      <c r="K131990"/>
    </row>
    <row r="131991" spans="11:11">
      <c r="K131991"/>
    </row>
    <row r="131992" spans="11:11">
      <c r="K131992"/>
    </row>
    <row r="131993" spans="11:11">
      <c r="K131993"/>
    </row>
    <row r="131994" spans="11:11">
      <c r="K131994"/>
    </row>
    <row r="131995" spans="11:11">
      <c r="K131995"/>
    </row>
    <row r="131996" spans="11:11">
      <c r="K131996"/>
    </row>
    <row r="131997" spans="11:11">
      <c r="K131997"/>
    </row>
    <row r="131998" spans="11:11">
      <c r="K131998"/>
    </row>
    <row r="131999" spans="11:11">
      <c r="K131999"/>
    </row>
    <row r="132000" spans="11:11">
      <c r="K132000"/>
    </row>
    <row r="132001" spans="11:11">
      <c r="K132001"/>
    </row>
    <row r="132002" spans="11:11">
      <c r="K132002"/>
    </row>
    <row r="132003" spans="11:11">
      <c r="K132003"/>
    </row>
    <row r="132004" spans="11:11">
      <c r="K132004"/>
    </row>
    <row r="132005" spans="11:11">
      <c r="K132005"/>
    </row>
    <row r="132006" spans="11:11">
      <c r="K132006"/>
    </row>
    <row r="132007" spans="11:11">
      <c r="K132007"/>
    </row>
    <row r="132008" spans="11:11">
      <c r="K132008"/>
    </row>
    <row r="132009" spans="11:11">
      <c r="K132009"/>
    </row>
    <row r="132010" spans="11:11">
      <c r="K132010"/>
    </row>
    <row r="132011" spans="11:11">
      <c r="K132011"/>
    </row>
    <row r="132012" spans="11:11">
      <c r="K132012"/>
    </row>
    <row r="132013" spans="11:11">
      <c r="K132013"/>
    </row>
    <row r="132014" spans="11:11">
      <c r="K132014"/>
    </row>
    <row r="132015" spans="11:11">
      <c r="K132015"/>
    </row>
    <row r="132016" spans="11:11">
      <c r="K132016"/>
    </row>
    <row r="132017" spans="11:11">
      <c r="K132017"/>
    </row>
    <row r="132018" spans="11:11">
      <c r="K132018"/>
    </row>
    <row r="132019" spans="11:11">
      <c r="K132019"/>
    </row>
    <row r="132020" spans="11:11">
      <c r="K132020"/>
    </row>
    <row r="132021" spans="11:11">
      <c r="K132021"/>
    </row>
    <row r="132022" spans="11:11">
      <c r="K132022"/>
    </row>
    <row r="132023" spans="11:11">
      <c r="K132023"/>
    </row>
    <row r="132024" spans="11:11">
      <c r="K132024"/>
    </row>
    <row r="132025" spans="11:11">
      <c r="K132025"/>
    </row>
    <row r="132026" spans="11:11">
      <c r="K132026"/>
    </row>
    <row r="132027" spans="11:11">
      <c r="K132027"/>
    </row>
    <row r="132028" spans="11:11">
      <c r="K132028"/>
    </row>
    <row r="132029" spans="11:11">
      <c r="K132029"/>
    </row>
    <row r="132030" spans="11:11">
      <c r="K132030"/>
    </row>
    <row r="132031" spans="11:11">
      <c r="K132031"/>
    </row>
    <row r="132032" spans="11:11">
      <c r="K132032"/>
    </row>
    <row r="132033" spans="11:11">
      <c r="K132033"/>
    </row>
    <row r="132034" spans="11:11">
      <c r="K132034"/>
    </row>
    <row r="132035" spans="11:11">
      <c r="K132035"/>
    </row>
    <row r="132036" spans="11:11">
      <c r="K132036"/>
    </row>
    <row r="132037" spans="11:11">
      <c r="K132037"/>
    </row>
    <row r="132038" spans="11:11">
      <c r="K132038"/>
    </row>
    <row r="132039" spans="11:11">
      <c r="K132039"/>
    </row>
    <row r="132040" spans="11:11">
      <c r="K132040"/>
    </row>
    <row r="132041" spans="11:11">
      <c r="K132041"/>
    </row>
    <row r="132042" spans="11:11">
      <c r="K132042"/>
    </row>
    <row r="132043" spans="11:11">
      <c r="K132043"/>
    </row>
    <row r="132044" spans="11:11">
      <c r="K132044"/>
    </row>
    <row r="132045" spans="11:11">
      <c r="K132045"/>
    </row>
    <row r="132046" spans="11:11">
      <c r="K132046"/>
    </row>
    <row r="132047" spans="11:11">
      <c r="K132047"/>
    </row>
    <row r="132048" spans="11:11">
      <c r="K132048"/>
    </row>
    <row r="132049" spans="11:11">
      <c r="K132049"/>
    </row>
    <row r="132050" spans="11:11">
      <c r="K132050"/>
    </row>
    <row r="132051" spans="11:11">
      <c r="K132051"/>
    </row>
    <row r="132052" spans="11:11">
      <c r="K132052"/>
    </row>
    <row r="132053" spans="11:11">
      <c r="K132053"/>
    </row>
    <row r="132054" spans="11:11">
      <c r="K132054"/>
    </row>
    <row r="132055" spans="11:11">
      <c r="K132055"/>
    </row>
    <row r="132056" spans="11:11">
      <c r="K132056"/>
    </row>
    <row r="132057" spans="11:11">
      <c r="K132057"/>
    </row>
    <row r="132058" spans="11:11">
      <c r="K132058"/>
    </row>
    <row r="132059" spans="11:11">
      <c r="K132059"/>
    </row>
    <row r="132060" spans="11:11">
      <c r="K132060"/>
    </row>
    <row r="132061" spans="11:11">
      <c r="K132061"/>
    </row>
    <row r="132062" spans="11:11">
      <c r="K132062"/>
    </row>
    <row r="132063" spans="11:11">
      <c r="K132063"/>
    </row>
    <row r="132064" spans="11:11">
      <c r="K132064"/>
    </row>
    <row r="132065" spans="11:11">
      <c r="K132065"/>
    </row>
    <row r="132066" spans="11:11">
      <c r="K132066"/>
    </row>
    <row r="132067" spans="11:11">
      <c r="K132067"/>
    </row>
    <row r="132068" spans="11:11">
      <c r="K132068"/>
    </row>
    <row r="132069" spans="11:11">
      <c r="K132069"/>
    </row>
    <row r="132070" spans="11:11">
      <c r="K132070"/>
    </row>
    <row r="132071" spans="11:11">
      <c r="K132071"/>
    </row>
    <row r="132072" spans="11:11">
      <c r="K132072"/>
    </row>
    <row r="132073" spans="11:11">
      <c r="K132073"/>
    </row>
    <row r="132074" spans="11:11">
      <c r="K132074"/>
    </row>
    <row r="132075" spans="11:11">
      <c r="K132075"/>
    </row>
    <row r="132076" spans="11:11">
      <c r="K132076"/>
    </row>
    <row r="132077" spans="11:11">
      <c r="K132077"/>
    </row>
    <row r="132078" spans="11:11">
      <c r="K132078"/>
    </row>
    <row r="132079" spans="11:11">
      <c r="K132079"/>
    </row>
    <row r="132080" spans="11:11">
      <c r="K132080"/>
    </row>
    <row r="132081" spans="11:11">
      <c r="K132081"/>
    </row>
    <row r="132082" spans="11:11">
      <c r="K132082"/>
    </row>
    <row r="132083" spans="11:11">
      <c r="K132083"/>
    </row>
    <row r="132084" spans="11:11">
      <c r="K132084"/>
    </row>
    <row r="132085" spans="11:11">
      <c r="K132085"/>
    </row>
    <row r="132086" spans="11:11">
      <c r="K132086"/>
    </row>
    <row r="132087" spans="11:11">
      <c r="K132087"/>
    </row>
    <row r="132088" spans="11:11">
      <c r="K132088"/>
    </row>
    <row r="132089" spans="11:11">
      <c r="K132089"/>
    </row>
    <row r="132090" spans="11:11">
      <c r="K132090"/>
    </row>
    <row r="132091" spans="11:11">
      <c r="K132091"/>
    </row>
    <row r="132092" spans="11:11">
      <c r="K132092"/>
    </row>
    <row r="132093" spans="11:11">
      <c r="K132093"/>
    </row>
    <row r="132094" spans="11:11">
      <c r="K132094"/>
    </row>
    <row r="132095" spans="11:11">
      <c r="K132095"/>
    </row>
    <row r="132096" spans="11:11">
      <c r="K132096"/>
    </row>
    <row r="132097" spans="11:11">
      <c r="K132097"/>
    </row>
    <row r="132098" spans="11:11">
      <c r="K132098"/>
    </row>
    <row r="132099" spans="11:11">
      <c r="K132099"/>
    </row>
    <row r="132100" spans="11:11">
      <c r="K132100"/>
    </row>
    <row r="132101" spans="11:11">
      <c r="K132101"/>
    </row>
    <row r="132102" spans="11:11">
      <c r="K132102"/>
    </row>
    <row r="132103" spans="11:11">
      <c r="K132103"/>
    </row>
    <row r="132104" spans="11:11">
      <c r="K132104"/>
    </row>
    <row r="132105" spans="11:11">
      <c r="K132105"/>
    </row>
    <row r="132106" spans="11:11">
      <c r="K132106"/>
    </row>
    <row r="132107" spans="11:11">
      <c r="K132107"/>
    </row>
    <row r="132108" spans="11:11">
      <c r="K132108"/>
    </row>
    <row r="132109" spans="11:11">
      <c r="K132109"/>
    </row>
    <row r="132110" spans="11:11">
      <c r="K132110"/>
    </row>
    <row r="132111" spans="11:11">
      <c r="K132111"/>
    </row>
    <row r="132112" spans="11:11">
      <c r="K132112"/>
    </row>
    <row r="132113" spans="11:11">
      <c r="K132113"/>
    </row>
    <row r="132114" spans="11:11">
      <c r="K132114"/>
    </row>
    <row r="132115" spans="11:11">
      <c r="K132115"/>
    </row>
    <row r="132116" spans="11:11">
      <c r="K132116"/>
    </row>
    <row r="132117" spans="11:11">
      <c r="K132117"/>
    </row>
    <row r="132118" spans="11:11">
      <c r="K132118"/>
    </row>
    <row r="132119" spans="11:11">
      <c r="K132119"/>
    </row>
    <row r="132120" spans="11:11">
      <c r="K132120"/>
    </row>
    <row r="132121" spans="11:11">
      <c r="K132121"/>
    </row>
    <row r="132122" spans="11:11">
      <c r="K132122"/>
    </row>
    <row r="132123" spans="11:11">
      <c r="K132123"/>
    </row>
    <row r="132124" spans="11:11">
      <c r="K132124"/>
    </row>
    <row r="132125" spans="11:11">
      <c r="K132125"/>
    </row>
    <row r="132126" spans="11:11">
      <c r="K132126"/>
    </row>
    <row r="132127" spans="11:11">
      <c r="K132127"/>
    </row>
    <row r="132128" spans="11:11">
      <c r="K132128"/>
    </row>
    <row r="132129" spans="11:11">
      <c r="K132129"/>
    </row>
    <row r="132130" spans="11:11">
      <c r="K132130"/>
    </row>
    <row r="132131" spans="11:11">
      <c r="K132131"/>
    </row>
    <row r="132132" spans="11:11">
      <c r="K132132"/>
    </row>
    <row r="132133" spans="11:11">
      <c r="K132133"/>
    </row>
    <row r="132134" spans="11:11">
      <c r="K132134"/>
    </row>
    <row r="132135" spans="11:11">
      <c r="K132135"/>
    </row>
    <row r="132136" spans="11:11">
      <c r="K132136"/>
    </row>
    <row r="132137" spans="11:11">
      <c r="K132137"/>
    </row>
    <row r="132138" spans="11:11">
      <c r="K132138"/>
    </row>
    <row r="132139" spans="11:11">
      <c r="K132139"/>
    </row>
    <row r="132140" spans="11:11">
      <c r="K132140"/>
    </row>
    <row r="132141" spans="11:11">
      <c r="K132141"/>
    </row>
    <row r="132142" spans="11:11">
      <c r="K132142"/>
    </row>
    <row r="132143" spans="11:11">
      <c r="K132143"/>
    </row>
    <row r="132144" spans="11:11">
      <c r="K132144"/>
    </row>
    <row r="132145" spans="11:11">
      <c r="K132145"/>
    </row>
    <row r="132146" spans="11:11">
      <c r="K132146"/>
    </row>
    <row r="132147" spans="11:11">
      <c r="K132147"/>
    </row>
    <row r="132148" spans="11:11">
      <c r="K132148"/>
    </row>
    <row r="132149" spans="11:11">
      <c r="K132149"/>
    </row>
    <row r="132150" spans="11:11">
      <c r="K132150"/>
    </row>
    <row r="132151" spans="11:11">
      <c r="K132151"/>
    </row>
    <row r="132152" spans="11:11">
      <c r="K132152"/>
    </row>
    <row r="132153" spans="11:11">
      <c r="K132153"/>
    </row>
    <row r="132154" spans="11:11">
      <c r="K132154"/>
    </row>
    <row r="132155" spans="11:11">
      <c r="K132155"/>
    </row>
    <row r="132156" spans="11:11">
      <c r="K132156"/>
    </row>
    <row r="132157" spans="11:11">
      <c r="K132157"/>
    </row>
    <row r="132158" spans="11:11">
      <c r="K132158"/>
    </row>
    <row r="132159" spans="11:11">
      <c r="K132159"/>
    </row>
    <row r="132160" spans="11:11">
      <c r="K132160"/>
    </row>
    <row r="132161" spans="11:11">
      <c r="K132161"/>
    </row>
    <row r="132162" spans="11:11">
      <c r="K132162"/>
    </row>
    <row r="132163" spans="11:11">
      <c r="K132163"/>
    </row>
    <row r="132164" spans="11:11">
      <c r="K132164"/>
    </row>
    <row r="132165" spans="11:11">
      <c r="K132165"/>
    </row>
    <row r="132166" spans="11:11">
      <c r="K132166"/>
    </row>
    <row r="132167" spans="11:11">
      <c r="K132167"/>
    </row>
    <row r="132168" spans="11:11">
      <c r="K132168"/>
    </row>
    <row r="132169" spans="11:11">
      <c r="K132169"/>
    </row>
    <row r="132170" spans="11:11">
      <c r="K132170"/>
    </row>
    <row r="132171" spans="11:11">
      <c r="K132171"/>
    </row>
    <row r="132172" spans="11:11">
      <c r="K132172"/>
    </row>
    <row r="132173" spans="11:11">
      <c r="K132173"/>
    </row>
    <row r="132174" spans="11:11">
      <c r="K132174"/>
    </row>
    <row r="132175" spans="11:11">
      <c r="K132175"/>
    </row>
    <row r="132176" spans="11:11">
      <c r="K132176"/>
    </row>
    <row r="132177" spans="11:11">
      <c r="K132177"/>
    </row>
    <row r="132178" spans="11:11">
      <c r="K132178"/>
    </row>
    <row r="132179" spans="11:11">
      <c r="K132179"/>
    </row>
    <row r="132180" spans="11:11">
      <c r="K132180"/>
    </row>
    <row r="132181" spans="11:11">
      <c r="K132181"/>
    </row>
    <row r="132182" spans="11:11">
      <c r="K132182"/>
    </row>
    <row r="132183" spans="11:11">
      <c r="K132183"/>
    </row>
    <row r="132184" spans="11:11">
      <c r="K132184"/>
    </row>
    <row r="132185" spans="11:11">
      <c r="K132185"/>
    </row>
    <row r="132186" spans="11:11">
      <c r="K132186"/>
    </row>
    <row r="132187" spans="11:11">
      <c r="K132187"/>
    </row>
    <row r="132188" spans="11:11">
      <c r="K132188"/>
    </row>
    <row r="132189" spans="11:11">
      <c r="K132189"/>
    </row>
    <row r="132190" spans="11:11">
      <c r="K132190"/>
    </row>
    <row r="132191" spans="11:11">
      <c r="K132191"/>
    </row>
    <row r="132192" spans="11:11">
      <c r="K132192"/>
    </row>
    <row r="132193" spans="11:11">
      <c r="K132193"/>
    </row>
    <row r="132194" spans="11:11">
      <c r="K132194"/>
    </row>
    <row r="132195" spans="11:11">
      <c r="K132195"/>
    </row>
    <row r="132196" spans="11:11">
      <c r="K132196"/>
    </row>
    <row r="132197" spans="11:11">
      <c r="K132197"/>
    </row>
    <row r="132198" spans="11:11">
      <c r="K132198"/>
    </row>
    <row r="132199" spans="11:11">
      <c r="K132199"/>
    </row>
    <row r="132200" spans="11:11">
      <c r="K132200"/>
    </row>
    <row r="132201" spans="11:11">
      <c r="K132201"/>
    </row>
    <row r="132202" spans="11:11">
      <c r="K132202"/>
    </row>
    <row r="132203" spans="11:11">
      <c r="K132203"/>
    </row>
    <row r="132204" spans="11:11">
      <c r="K132204"/>
    </row>
    <row r="132205" spans="11:11">
      <c r="K132205"/>
    </row>
    <row r="132206" spans="11:11">
      <c r="K132206"/>
    </row>
    <row r="132207" spans="11:11">
      <c r="K132207"/>
    </row>
    <row r="132208" spans="11:11">
      <c r="K132208"/>
    </row>
    <row r="132209" spans="11:11">
      <c r="K132209"/>
    </row>
    <row r="132210" spans="11:11">
      <c r="K132210"/>
    </row>
    <row r="132211" spans="11:11">
      <c r="K132211"/>
    </row>
    <row r="132212" spans="11:11">
      <c r="K132212"/>
    </row>
    <row r="132213" spans="11:11">
      <c r="K132213"/>
    </row>
    <row r="132214" spans="11:11">
      <c r="K132214"/>
    </row>
    <row r="132215" spans="11:11">
      <c r="K132215"/>
    </row>
    <row r="132216" spans="11:11">
      <c r="K132216"/>
    </row>
    <row r="132217" spans="11:11">
      <c r="K132217"/>
    </row>
    <row r="132218" spans="11:11">
      <c r="K132218"/>
    </row>
    <row r="132219" spans="11:11">
      <c r="K132219"/>
    </row>
    <row r="132220" spans="11:11">
      <c r="K132220"/>
    </row>
    <row r="132221" spans="11:11">
      <c r="K132221"/>
    </row>
    <row r="132222" spans="11:11">
      <c r="K132222"/>
    </row>
    <row r="132223" spans="11:11">
      <c r="K132223"/>
    </row>
    <row r="132224" spans="11:11">
      <c r="K132224"/>
    </row>
    <row r="132225" spans="11:11">
      <c r="K132225"/>
    </row>
    <row r="132226" spans="11:11">
      <c r="K132226"/>
    </row>
    <row r="132227" spans="11:11">
      <c r="K132227"/>
    </row>
    <row r="132228" spans="11:11">
      <c r="K132228"/>
    </row>
    <row r="132229" spans="11:11">
      <c r="K132229"/>
    </row>
    <row r="132230" spans="11:11">
      <c r="K132230"/>
    </row>
    <row r="132231" spans="11:11">
      <c r="K132231"/>
    </row>
    <row r="132232" spans="11:11">
      <c r="K132232"/>
    </row>
    <row r="132233" spans="11:11">
      <c r="K132233"/>
    </row>
    <row r="132234" spans="11:11">
      <c r="K132234"/>
    </row>
    <row r="132235" spans="11:11">
      <c r="K132235"/>
    </row>
    <row r="132236" spans="11:11">
      <c r="K132236"/>
    </row>
    <row r="132237" spans="11:11">
      <c r="K132237"/>
    </row>
    <row r="132238" spans="11:11">
      <c r="K132238"/>
    </row>
    <row r="132239" spans="11:11">
      <c r="K132239"/>
    </row>
    <row r="132240" spans="11:11">
      <c r="K132240"/>
    </row>
    <row r="132241" spans="11:11">
      <c r="K132241"/>
    </row>
    <row r="132242" spans="11:11">
      <c r="K132242"/>
    </row>
    <row r="132243" spans="11:11">
      <c r="K132243"/>
    </row>
    <row r="132244" spans="11:11">
      <c r="K132244"/>
    </row>
    <row r="132245" spans="11:11">
      <c r="K132245"/>
    </row>
    <row r="132246" spans="11:11">
      <c r="K132246"/>
    </row>
    <row r="132247" spans="11:11">
      <c r="K132247"/>
    </row>
    <row r="132248" spans="11:11">
      <c r="K132248"/>
    </row>
    <row r="132249" spans="11:11">
      <c r="K132249"/>
    </row>
    <row r="132250" spans="11:11">
      <c r="K132250"/>
    </row>
    <row r="132251" spans="11:11">
      <c r="K132251"/>
    </row>
    <row r="132252" spans="11:11">
      <c r="K132252"/>
    </row>
    <row r="132253" spans="11:11">
      <c r="K132253"/>
    </row>
    <row r="132254" spans="11:11">
      <c r="K132254"/>
    </row>
    <row r="132255" spans="11:11">
      <c r="K132255"/>
    </row>
    <row r="132256" spans="11:11">
      <c r="K132256"/>
    </row>
    <row r="132257" spans="11:11">
      <c r="K132257"/>
    </row>
    <row r="132258" spans="11:11">
      <c r="K132258"/>
    </row>
    <row r="132259" spans="11:11">
      <c r="K132259"/>
    </row>
    <row r="132260" spans="11:11">
      <c r="K132260"/>
    </row>
    <row r="132261" spans="11:11">
      <c r="K132261"/>
    </row>
    <row r="132262" spans="11:11">
      <c r="K132262"/>
    </row>
    <row r="132263" spans="11:11">
      <c r="K132263"/>
    </row>
    <row r="132264" spans="11:11">
      <c r="K132264"/>
    </row>
    <row r="132265" spans="11:11">
      <c r="K132265"/>
    </row>
    <row r="132266" spans="11:11">
      <c r="K132266"/>
    </row>
    <row r="132267" spans="11:11">
      <c r="K132267"/>
    </row>
    <row r="132268" spans="11:11">
      <c r="K132268"/>
    </row>
    <row r="132269" spans="11:11">
      <c r="K132269"/>
    </row>
    <row r="132270" spans="11:11">
      <c r="K132270"/>
    </row>
    <row r="132271" spans="11:11">
      <c r="K132271"/>
    </row>
    <row r="132272" spans="11:11">
      <c r="K132272"/>
    </row>
    <row r="132273" spans="11:11">
      <c r="K132273"/>
    </row>
    <row r="132274" spans="11:11">
      <c r="K132274"/>
    </row>
    <row r="132275" spans="11:11">
      <c r="K132275"/>
    </row>
    <row r="132276" spans="11:11">
      <c r="K132276"/>
    </row>
    <row r="132277" spans="11:11">
      <c r="K132277"/>
    </row>
    <row r="132278" spans="11:11">
      <c r="K132278"/>
    </row>
    <row r="132279" spans="11:11">
      <c r="K132279"/>
    </row>
    <row r="132280" spans="11:11">
      <c r="K132280"/>
    </row>
    <row r="132281" spans="11:11">
      <c r="K132281"/>
    </row>
    <row r="132282" spans="11:11">
      <c r="K132282"/>
    </row>
    <row r="132283" spans="11:11">
      <c r="K132283"/>
    </row>
    <row r="132284" spans="11:11">
      <c r="K132284"/>
    </row>
    <row r="132285" spans="11:11">
      <c r="K132285"/>
    </row>
    <row r="132286" spans="11:11">
      <c r="K132286"/>
    </row>
    <row r="132287" spans="11:11">
      <c r="K132287"/>
    </row>
    <row r="132288" spans="11:11">
      <c r="K132288"/>
    </row>
    <row r="132289" spans="11:11">
      <c r="K132289"/>
    </row>
    <row r="132290" spans="11:11">
      <c r="K132290"/>
    </row>
    <row r="132291" spans="11:11">
      <c r="K132291"/>
    </row>
    <row r="132292" spans="11:11">
      <c r="K132292"/>
    </row>
    <row r="132293" spans="11:11">
      <c r="K132293"/>
    </row>
    <row r="132294" spans="11:11">
      <c r="K132294"/>
    </row>
    <row r="132295" spans="11:11">
      <c r="K132295"/>
    </row>
    <row r="132296" spans="11:11">
      <c r="K132296"/>
    </row>
    <row r="132297" spans="11:11">
      <c r="K132297"/>
    </row>
    <row r="132298" spans="11:11">
      <c r="K132298"/>
    </row>
    <row r="132299" spans="11:11">
      <c r="K132299"/>
    </row>
    <row r="132300" spans="11:11">
      <c r="K132300"/>
    </row>
    <row r="132301" spans="11:11">
      <c r="K132301"/>
    </row>
    <row r="132302" spans="11:11">
      <c r="K132302"/>
    </row>
    <row r="132303" spans="11:11">
      <c r="K132303"/>
    </row>
    <row r="132304" spans="11:11">
      <c r="K132304"/>
    </row>
    <row r="132305" spans="11:11">
      <c r="K132305"/>
    </row>
    <row r="132306" spans="11:11">
      <c r="K132306"/>
    </row>
    <row r="132307" spans="11:11">
      <c r="K132307"/>
    </row>
    <row r="132308" spans="11:11">
      <c r="K132308"/>
    </row>
    <row r="132309" spans="11:11">
      <c r="K132309"/>
    </row>
    <row r="132310" spans="11:11">
      <c r="K132310"/>
    </row>
    <row r="132311" spans="11:11">
      <c r="K132311"/>
    </row>
    <row r="132312" spans="11:11">
      <c r="K132312"/>
    </row>
    <row r="132313" spans="11:11">
      <c r="K132313"/>
    </row>
    <row r="132314" spans="11:11">
      <c r="K132314"/>
    </row>
    <row r="132315" spans="11:11">
      <c r="K132315"/>
    </row>
    <row r="132316" spans="11:11">
      <c r="K132316"/>
    </row>
    <row r="132317" spans="11:11">
      <c r="K132317"/>
    </row>
    <row r="132318" spans="11:11">
      <c r="K132318"/>
    </row>
    <row r="132319" spans="11:11">
      <c r="K132319"/>
    </row>
    <row r="132320" spans="11:11">
      <c r="K132320"/>
    </row>
    <row r="132321" spans="11:11">
      <c r="K132321"/>
    </row>
    <row r="132322" spans="11:11">
      <c r="K132322"/>
    </row>
    <row r="132323" spans="11:11">
      <c r="K132323"/>
    </row>
    <row r="132324" spans="11:11">
      <c r="K132324"/>
    </row>
    <row r="132325" spans="11:11">
      <c r="K132325"/>
    </row>
    <row r="132326" spans="11:11">
      <c r="K132326"/>
    </row>
    <row r="132327" spans="11:11">
      <c r="K132327"/>
    </row>
    <row r="132328" spans="11:11">
      <c r="K132328"/>
    </row>
    <row r="132329" spans="11:11">
      <c r="K132329"/>
    </row>
    <row r="132330" spans="11:11">
      <c r="K132330"/>
    </row>
    <row r="132331" spans="11:11">
      <c r="K132331"/>
    </row>
    <row r="132332" spans="11:11">
      <c r="K132332"/>
    </row>
    <row r="132333" spans="11:11">
      <c r="K132333"/>
    </row>
    <row r="132334" spans="11:11">
      <c r="K132334"/>
    </row>
    <row r="132335" spans="11:11">
      <c r="K132335"/>
    </row>
    <row r="132336" spans="11:11">
      <c r="K132336"/>
    </row>
    <row r="132337" spans="11:11">
      <c r="K132337"/>
    </row>
    <row r="132338" spans="11:11">
      <c r="K132338"/>
    </row>
    <row r="132339" spans="11:11">
      <c r="K132339"/>
    </row>
    <row r="132340" spans="11:11">
      <c r="K132340"/>
    </row>
    <row r="132341" spans="11:11">
      <c r="K132341"/>
    </row>
    <row r="132342" spans="11:11">
      <c r="K132342"/>
    </row>
    <row r="132343" spans="11:11">
      <c r="K132343"/>
    </row>
    <row r="132344" spans="11:11">
      <c r="K132344"/>
    </row>
    <row r="132345" spans="11:11">
      <c r="K132345"/>
    </row>
    <row r="132346" spans="11:11">
      <c r="K132346"/>
    </row>
    <row r="132347" spans="11:11">
      <c r="K132347"/>
    </row>
    <row r="132348" spans="11:11">
      <c r="K132348"/>
    </row>
    <row r="132349" spans="11:11">
      <c r="K132349"/>
    </row>
    <row r="132350" spans="11:11">
      <c r="K132350"/>
    </row>
    <row r="132351" spans="11:11">
      <c r="K132351"/>
    </row>
    <row r="132352" spans="11:11">
      <c r="K132352"/>
    </row>
    <row r="132353" spans="11:11">
      <c r="K132353"/>
    </row>
    <row r="132354" spans="11:11">
      <c r="K132354"/>
    </row>
    <row r="132355" spans="11:11">
      <c r="K132355"/>
    </row>
    <row r="132356" spans="11:11">
      <c r="K132356"/>
    </row>
    <row r="132357" spans="11:11">
      <c r="K132357"/>
    </row>
    <row r="132358" spans="11:11">
      <c r="K132358"/>
    </row>
    <row r="132359" spans="11:11">
      <c r="K132359"/>
    </row>
    <row r="132360" spans="11:11">
      <c r="K132360"/>
    </row>
    <row r="132361" spans="11:11">
      <c r="K132361"/>
    </row>
    <row r="132362" spans="11:11">
      <c r="K132362"/>
    </row>
    <row r="132363" spans="11:11">
      <c r="K132363"/>
    </row>
    <row r="132364" spans="11:11">
      <c r="K132364"/>
    </row>
    <row r="132365" spans="11:11">
      <c r="K132365"/>
    </row>
    <row r="132366" spans="11:11">
      <c r="K132366"/>
    </row>
    <row r="132367" spans="11:11">
      <c r="K132367"/>
    </row>
    <row r="132368" spans="11:11">
      <c r="K132368"/>
    </row>
    <row r="132369" spans="11:11">
      <c r="K132369"/>
    </row>
    <row r="132370" spans="11:11">
      <c r="K132370"/>
    </row>
    <row r="132371" spans="11:11">
      <c r="K132371"/>
    </row>
    <row r="132372" spans="11:11">
      <c r="K132372"/>
    </row>
    <row r="132373" spans="11:11">
      <c r="K132373"/>
    </row>
    <row r="132374" spans="11:11">
      <c r="K132374"/>
    </row>
    <row r="132375" spans="11:11">
      <c r="K132375"/>
    </row>
    <row r="132376" spans="11:11">
      <c r="K132376"/>
    </row>
    <row r="132377" spans="11:11">
      <c r="K132377"/>
    </row>
    <row r="132378" spans="11:11">
      <c r="K132378"/>
    </row>
    <row r="132379" spans="11:11">
      <c r="K132379"/>
    </row>
    <row r="132380" spans="11:11">
      <c r="K132380"/>
    </row>
    <row r="132381" spans="11:11">
      <c r="K132381"/>
    </row>
    <row r="132382" spans="11:11">
      <c r="K132382"/>
    </row>
    <row r="132383" spans="11:11">
      <c r="K132383"/>
    </row>
    <row r="132384" spans="11:11">
      <c r="K132384"/>
    </row>
    <row r="132385" spans="11:11">
      <c r="K132385"/>
    </row>
    <row r="132386" spans="11:11">
      <c r="K132386"/>
    </row>
    <row r="132387" spans="11:11">
      <c r="K132387"/>
    </row>
    <row r="132388" spans="11:11">
      <c r="K132388"/>
    </row>
    <row r="132389" spans="11:11">
      <c r="K132389"/>
    </row>
    <row r="132390" spans="11:11">
      <c r="K132390"/>
    </row>
    <row r="132391" spans="11:11">
      <c r="K132391"/>
    </row>
    <row r="132392" spans="11:11">
      <c r="K132392"/>
    </row>
    <row r="132393" spans="11:11">
      <c r="K132393"/>
    </row>
    <row r="132394" spans="11:11">
      <c r="K132394"/>
    </row>
    <row r="132395" spans="11:11">
      <c r="K132395"/>
    </row>
    <row r="132396" spans="11:11">
      <c r="K132396"/>
    </row>
    <row r="132397" spans="11:11">
      <c r="K132397"/>
    </row>
    <row r="132398" spans="11:11">
      <c r="K132398"/>
    </row>
    <row r="132399" spans="11:11">
      <c r="K132399"/>
    </row>
    <row r="132400" spans="11:11">
      <c r="K132400"/>
    </row>
    <row r="132401" spans="11:11">
      <c r="K132401"/>
    </row>
    <row r="132402" spans="11:11">
      <c r="K132402"/>
    </row>
    <row r="132403" spans="11:11">
      <c r="K132403"/>
    </row>
    <row r="132404" spans="11:11">
      <c r="K132404"/>
    </row>
    <row r="132405" spans="11:11">
      <c r="K132405"/>
    </row>
    <row r="132406" spans="11:11">
      <c r="K132406"/>
    </row>
    <row r="132407" spans="11:11">
      <c r="K132407"/>
    </row>
    <row r="132408" spans="11:11">
      <c r="K132408"/>
    </row>
    <row r="132409" spans="11:11">
      <c r="K132409"/>
    </row>
    <row r="132410" spans="11:11">
      <c r="K132410"/>
    </row>
    <row r="132411" spans="11:11">
      <c r="K132411"/>
    </row>
    <row r="132412" spans="11:11">
      <c r="K132412"/>
    </row>
    <row r="132413" spans="11:11">
      <c r="K132413"/>
    </row>
    <row r="132414" spans="11:11">
      <c r="K132414"/>
    </row>
    <row r="132415" spans="11:11">
      <c r="K132415"/>
    </row>
    <row r="132416" spans="11:11">
      <c r="K132416"/>
    </row>
    <row r="132417" spans="11:11">
      <c r="K132417"/>
    </row>
    <row r="132418" spans="11:11">
      <c r="K132418"/>
    </row>
    <row r="132419" spans="11:11">
      <c r="K132419"/>
    </row>
    <row r="132420" spans="11:11">
      <c r="K132420"/>
    </row>
    <row r="132421" spans="11:11">
      <c r="K132421"/>
    </row>
    <row r="132422" spans="11:11">
      <c r="K132422"/>
    </row>
    <row r="132423" spans="11:11">
      <c r="K132423"/>
    </row>
    <row r="132424" spans="11:11">
      <c r="K132424"/>
    </row>
    <row r="132425" spans="11:11">
      <c r="K132425"/>
    </row>
    <row r="132426" spans="11:11">
      <c r="K132426"/>
    </row>
    <row r="132427" spans="11:11">
      <c r="K132427"/>
    </row>
    <row r="132428" spans="11:11">
      <c r="K132428"/>
    </row>
    <row r="132429" spans="11:11">
      <c r="K132429"/>
    </row>
    <row r="132430" spans="11:11">
      <c r="K132430"/>
    </row>
    <row r="132431" spans="11:11">
      <c r="K132431"/>
    </row>
    <row r="132432" spans="11:11">
      <c r="K132432"/>
    </row>
    <row r="132433" spans="11:11">
      <c r="K132433"/>
    </row>
    <row r="132434" spans="11:11">
      <c r="K132434"/>
    </row>
    <row r="132435" spans="11:11">
      <c r="K132435"/>
    </row>
    <row r="132436" spans="11:11">
      <c r="K132436"/>
    </row>
    <row r="132437" spans="11:11">
      <c r="K132437"/>
    </row>
    <row r="132438" spans="11:11">
      <c r="K132438"/>
    </row>
    <row r="132439" spans="11:11">
      <c r="K132439"/>
    </row>
    <row r="132440" spans="11:11">
      <c r="K132440"/>
    </row>
    <row r="132441" spans="11:11">
      <c r="K132441"/>
    </row>
    <row r="132442" spans="11:11">
      <c r="K132442"/>
    </row>
    <row r="132443" spans="11:11">
      <c r="K132443"/>
    </row>
    <row r="132444" spans="11:11">
      <c r="K132444"/>
    </row>
    <row r="132445" spans="11:11">
      <c r="K132445"/>
    </row>
    <row r="132446" spans="11:11">
      <c r="K132446"/>
    </row>
    <row r="132447" spans="11:11">
      <c r="K132447"/>
    </row>
    <row r="132448" spans="11:11">
      <c r="K132448"/>
    </row>
    <row r="132449" spans="11:11">
      <c r="K132449"/>
    </row>
    <row r="132450" spans="11:11">
      <c r="K132450"/>
    </row>
    <row r="132451" spans="11:11">
      <c r="K132451"/>
    </row>
    <row r="132452" spans="11:11">
      <c r="K132452"/>
    </row>
    <row r="132453" spans="11:11">
      <c r="K132453"/>
    </row>
    <row r="132454" spans="11:11">
      <c r="K132454"/>
    </row>
    <row r="132455" spans="11:11">
      <c r="K132455"/>
    </row>
    <row r="132456" spans="11:11">
      <c r="K132456"/>
    </row>
    <row r="132457" spans="11:11">
      <c r="K132457"/>
    </row>
    <row r="132458" spans="11:11">
      <c r="K132458"/>
    </row>
    <row r="132459" spans="11:11">
      <c r="K132459"/>
    </row>
    <row r="132460" spans="11:11">
      <c r="K132460"/>
    </row>
    <row r="132461" spans="11:11">
      <c r="K132461"/>
    </row>
    <row r="132462" spans="11:11">
      <c r="K132462"/>
    </row>
    <row r="132463" spans="11:11">
      <c r="K132463"/>
    </row>
    <row r="132464" spans="11:11">
      <c r="K132464"/>
    </row>
    <row r="132465" spans="11:11">
      <c r="K132465"/>
    </row>
    <row r="132466" spans="11:11">
      <c r="K132466"/>
    </row>
    <row r="132467" spans="11:11">
      <c r="K132467"/>
    </row>
    <row r="132468" spans="11:11">
      <c r="K132468"/>
    </row>
    <row r="132469" spans="11:11">
      <c r="K132469"/>
    </row>
    <row r="132470" spans="11:11">
      <c r="K132470"/>
    </row>
    <row r="132471" spans="11:11">
      <c r="K132471"/>
    </row>
    <row r="132472" spans="11:11">
      <c r="K132472"/>
    </row>
    <row r="132473" spans="11:11">
      <c r="K132473"/>
    </row>
    <row r="132474" spans="11:11">
      <c r="K132474"/>
    </row>
    <row r="132475" spans="11:11">
      <c r="K132475"/>
    </row>
    <row r="132476" spans="11:11">
      <c r="K132476"/>
    </row>
    <row r="132477" spans="11:11">
      <c r="K132477"/>
    </row>
    <row r="132478" spans="11:11">
      <c r="K132478"/>
    </row>
    <row r="132479" spans="11:11">
      <c r="K132479"/>
    </row>
    <row r="132480" spans="11:11">
      <c r="K132480"/>
    </row>
    <row r="132481" spans="11:11">
      <c r="K132481"/>
    </row>
    <row r="132482" spans="11:11">
      <c r="K132482"/>
    </row>
    <row r="132483" spans="11:11">
      <c r="K132483"/>
    </row>
    <row r="132484" spans="11:11">
      <c r="K132484"/>
    </row>
    <row r="132485" spans="11:11">
      <c r="K132485"/>
    </row>
    <row r="132486" spans="11:11">
      <c r="K132486"/>
    </row>
    <row r="132487" spans="11:11">
      <c r="K132487"/>
    </row>
    <row r="132488" spans="11:11">
      <c r="K132488"/>
    </row>
    <row r="132489" spans="11:11">
      <c r="K132489"/>
    </row>
    <row r="132490" spans="11:11">
      <c r="K132490"/>
    </row>
    <row r="132491" spans="11:11">
      <c r="K132491"/>
    </row>
    <row r="132492" spans="11:11">
      <c r="K132492"/>
    </row>
    <row r="132493" spans="11:11">
      <c r="K132493"/>
    </row>
    <row r="132494" spans="11:11">
      <c r="K132494"/>
    </row>
    <row r="132495" spans="11:11">
      <c r="K132495"/>
    </row>
    <row r="132496" spans="11:11">
      <c r="K132496"/>
    </row>
    <row r="132497" spans="11:11">
      <c r="K132497"/>
    </row>
    <row r="132498" spans="11:11">
      <c r="K132498"/>
    </row>
    <row r="132499" spans="11:11">
      <c r="K132499"/>
    </row>
    <row r="132500" spans="11:11">
      <c r="K132500"/>
    </row>
    <row r="132501" spans="11:11">
      <c r="K132501"/>
    </row>
    <row r="132502" spans="11:11">
      <c r="K132502"/>
    </row>
    <row r="132503" spans="11:11">
      <c r="K132503"/>
    </row>
    <row r="132504" spans="11:11">
      <c r="K132504"/>
    </row>
    <row r="132505" spans="11:11">
      <c r="K132505"/>
    </row>
    <row r="132506" spans="11:11">
      <c r="K132506"/>
    </row>
    <row r="132507" spans="11:11">
      <c r="K132507"/>
    </row>
    <row r="132508" spans="11:11">
      <c r="K132508"/>
    </row>
    <row r="132509" spans="11:11">
      <c r="K132509"/>
    </row>
    <row r="132510" spans="11:11">
      <c r="K132510"/>
    </row>
    <row r="132511" spans="11:11">
      <c r="K132511"/>
    </row>
    <row r="132512" spans="11:11">
      <c r="K132512"/>
    </row>
    <row r="132513" spans="11:11">
      <c r="K132513"/>
    </row>
    <row r="132514" spans="11:11">
      <c r="K132514"/>
    </row>
    <row r="132515" spans="11:11">
      <c r="K132515"/>
    </row>
    <row r="132516" spans="11:11">
      <c r="K132516"/>
    </row>
    <row r="132517" spans="11:11">
      <c r="K132517"/>
    </row>
    <row r="132518" spans="11:11">
      <c r="K132518"/>
    </row>
    <row r="132519" spans="11:11">
      <c r="K132519"/>
    </row>
    <row r="132520" spans="11:11">
      <c r="K132520"/>
    </row>
    <row r="132521" spans="11:11">
      <c r="K132521"/>
    </row>
    <row r="132522" spans="11:11">
      <c r="K132522"/>
    </row>
    <row r="132523" spans="11:11">
      <c r="K132523"/>
    </row>
    <row r="132524" spans="11:11">
      <c r="K132524"/>
    </row>
    <row r="132525" spans="11:11">
      <c r="K132525"/>
    </row>
    <row r="132526" spans="11:11">
      <c r="K132526"/>
    </row>
    <row r="132527" spans="11:11">
      <c r="K132527"/>
    </row>
    <row r="132528" spans="11:11">
      <c r="K132528"/>
    </row>
    <row r="132529" spans="11:11">
      <c r="K132529"/>
    </row>
    <row r="132530" spans="11:11">
      <c r="K132530"/>
    </row>
    <row r="132531" spans="11:11">
      <c r="K132531"/>
    </row>
    <row r="132532" spans="11:11">
      <c r="K132532"/>
    </row>
    <row r="132533" spans="11:11">
      <c r="K132533"/>
    </row>
    <row r="132534" spans="11:11">
      <c r="K132534"/>
    </row>
    <row r="132535" spans="11:11">
      <c r="K132535"/>
    </row>
    <row r="132536" spans="11:11">
      <c r="K132536"/>
    </row>
    <row r="132537" spans="11:11">
      <c r="K132537"/>
    </row>
    <row r="132538" spans="11:11">
      <c r="K132538"/>
    </row>
    <row r="132539" spans="11:11">
      <c r="K132539"/>
    </row>
    <row r="132540" spans="11:11">
      <c r="K132540"/>
    </row>
    <row r="132541" spans="11:11">
      <c r="K132541"/>
    </row>
    <row r="132542" spans="11:11">
      <c r="K132542"/>
    </row>
    <row r="132543" spans="11:11">
      <c r="K132543"/>
    </row>
    <row r="132544" spans="11:11">
      <c r="K132544"/>
    </row>
    <row r="132545" spans="11:11">
      <c r="K132545"/>
    </row>
    <row r="132546" spans="11:11">
      <c r="K132546"/>
    </row>
    <row r="132547" spans="11:11">
      <c r="K132547"/>
    </row>
    <row r="132548" spans="11:11">
      <c r="K132548"/>
    </row>
    <row r="132549" spans="11:11">
      <c r="K132549"/>
    </row>
    <row r="132550" spans="11:11">
      <c r="K132550"/>
    </row>
    <row r="132551" spans="11:11">
      <c r="K132551"/>
    </row>
    <row r="132552" spans="11:11">
      <c r="K132552"/>
    </row>
    <row r="132553" spans="11:11">
      <c r="K132553"/>
    </row>
    <row r="132554" spans="11:11">
      <c r="K132554"/>
    </row>
    <row r="132555" spans="11:11">
      <c r="K132555"/>
    </row>
    <row r="132556" spans="11:11">
      <c r="K132556"/>
    </row>
    <row r="132557" spans="11:11">
      <c r="K132557"/>
    </row>
    <row r="132558" spans="11:11">
      <c r="K132558"/>
    </row>
    <row r="132559" spans="11:11">
      <c r="K132559"/>
    </row>
    <row r="132560" spans="11:11">
      <c r="K132560"/>
    </row>
    <row r="132561" spans="11:11">
      <c r="K132561"/>
    </row>
    <row r="132562" spans="11:11">
      <c r="K132562"/>
    </row>
    <row r="132563" spans="11:11">
      <c r="K132563"/>
    </row>
    <row r="132564" spans="11:11">
      <c r="K132564"/>
    </row>
    <row r="132565" spans="11:11">
      <c r="K132565"/>
    </row>
    <row r="132566" spans="11:11">
      <c r="K132566"/>
    </row>
    <row r="132567" spans="11:11">
      <c r="K132567"/>
    </row>
    <row r="132568" spans="11:11">
      <c r="K132568"/>
    </row>
    <row r="132569" spans="11:11">
      <c r="K132569"/>
    </row>
    <row r="132570" spans="11:11">
      <c r="K132570"/>
    </row>
    <row r="132571" spans="11:11">
      <c r="K132571"/>
    </row>
    <row r="132572" spans="11:11">
      <c r="K132572"/>
    </row>
    <row r="132573" spans="11:11">
      <c r="K132573"/>
    </row>
    <row r="132574" spans="11:11">
      <c r="K132574"/>
    </row>
    <row r="132575" spans="11:11">
      <c r="K132575"/>
    </row>
    <row r="132576" spans="11:11">
      <c r="K132576"/>
    </row>
    <row r="132577" spans="11:11">
      <c r="K132577"/>
    </row>
    <row r="132578" spans="11:11">
      <c r="K132578"/>
    </row>
    <row r="132579" spans="11:11">
      <c r="K132579"/>
    </row>
    <row r="132580" spans="11:11">
      <c r="K132580"/>
    </row>
    <row r="132581" spans="11:11">
      <c r="K132581"/>
    </row>
    <row r="132582" spans="11:11">
      <c r="K132582"/>
    </row>
    <row r="132583" spans="11:11">
      <c r="K132583"/>
    </row>
    <row r="132584" spans="11:11">
      <c r="K132584"/>
    </row>
    <row r="132585" spans="11:11">
      <c r="K132585"/>
    </row>
    <row r="132586" spans="11:11">
      <c r="K132586"/>
    </row>
    <row r="132587" spans="11:11">
      <c r="K132587"/>
    </row>
    <row r="132588" spans="11:11">
      <c r="K132588"/>
    </row>
    <row r="132589" spans="11:11">
      <c r="K132589"/>
    </row>
    <row r="132590" spans="11:11">
      <c r="K132590"/>
    </row>
    <row r="132591" spans="11:11">
      <c r="K132591"/>
    </row>
    <row r="132592" spans="11:11">
      <c r="K132592"/>
    </row>
    <row r="132593" spans="11:11">
      <c r="K132593"/>
    </row>
    <row r="132594" spans="11:11">
      <c r="K132594"/>
    </row>
    <row r="132595" spans="11:11">
      <c r="K132595"/>
    </row>
    <row r="132596" spans="11:11">
      <c r="K132596"/>
    </row>
    <row r="132597" spans="11:11">
      <c r="K132597"/>
    </row>
    <row r="132598" spans="11:11">
      <c r="K132598"/>
    </row>
    <row r="132599" spans="11:11">
      <c r="K132599"/>
    </row>
    <row r="132600" spans="11:11">
      <c r="K132600"/>
    </row>
    <row r="132601" spans="11:11">
      <c r="K132601"/>
    </row>
    <row r="132602" spans="11:11">
      <c r="K132602"/>
    </row>
    <row r="132603" spans="11:11">
      <c r="K132603"/>
    </row>
    <row r="132604" spans="11:11">
      <c r="K132604"/>
    </row>
    <row r="132605" spans="11:11">
      <c r="K132605"/>
    </row>
    <row r="132606" spans="11:11">
      <c r="K132606"/>
    </row>
    <row r="132607" spans="11:11">
      <c r="K132607"/>
    </row>
    <row r="132608" spans="11:11">
      <c r="K132608"/>
    </row>
    <row r="132609" spans="11:11">
      <c r="K132609"/>
    </row>
    <row r="132610" spans="11:11">
      <c r="K132610"/>
    </row>
    <row r="132611" spans="11:11">
      <c r="K132611"/>
    </row>
    <row r="132612" spans="11:11">
      <c r="K132612"/>
    </row>
    <row r="132613" spans="11:11">
      <c r="K132613"/>
    </row>
    <row r="132614" spans="11:11">
      <c r="K132614"/>
    </row>
    <row r="132615" spans="11:11">
      <c r="K132615"/>
    </row>
    <row r="132616" spans="11:11">
      <c r="K132616"/>
    </row>
    <row r="132617" spans="11:11">
      <c r="K132617"/>
    </row>
    <row r="132618" spans="11:11">
      <c r="K132618"/>
    </row>
    <row r="132619" spans="11:11">
      <c r="K132619"/>
    </row>
    <row r="132620" spans="11:11">
      <c r="K132620"/>
    </row>
    <row r="132621" spans="11:11">
      <c r="K132621"/>
    </row>
    <row r="132622" spans="11:11">
      <c r="K132622"/>
    </row>
    <row r="132623" spans="11:11">
      <c r="K132623"/>
    </row>
    <row r="132624" spans="11:11">
      <c r="K132624"/>
    </row>
    <row r="132625" spans="11:11">
      <c r="K132625"/>
    </row>
    <row r="132626" spans="11:11">
      <c r="K132626"/>
    </row>
    <row r="132627" spans="11:11">
      <c r="K132627"/>
    </row>
    <row r="132628" spans="11:11">
      <c r="K132628"/>
    </row>
    <row r="132629" spans="11:11">
      <c r="K132629"/>
    </row>
    <row r="132630" spans="11:11">
      <c r="K132630"/>
    </row>
    <row r="132631" spans="11:11">
      <c r="K132631"/>
    </row>
    <row r="132632" spans="11:11">
      <c r="K132632"/>
    </row>
    <row r="132633" spans="11:11">
      <c r="K132633"/>
    </row>
    <row r="132634" spans="11:11">
      <c r="K132634"/>
    </row>
    <row r="132635" spans="11:11">
      <c r="K132635"/>
    </row>
    <row r="132636" spans="11:11">
      <c r="K132636"/>
    </row>
    <row r="132637" spans="11:11">
      <c r="K132637"/>
    </row>
    <row r="132638" spans="11:11">
      <c r="K132638"/>
    </row>
    <row r="132639" spans="11:11">
      <c r="K132639"/>
    </row>
    <row r="132640" spans="11:11">
      <c r="K132640"/>
    </row>
    <row r="132641" spans="11:11">
      <c r="K132641"/>
    </row>
    <row r="132642" spans="11:11">
      <c r="K132642"/>
    </row>
    <row r="132643" spans="11:11">
      <c r="K132643"/>
    </row>
    <row r="132644" spans="11:11">
      <c r="K132644"/>
    </row>
    <row r="132645" spans="11:11">
      <c r="K132645"/>
    </row>
    <row r="132646" spans="11:11">
      <c r="K132646"/>
    </row>
    <row r="132647" spans="11:11">
      <c r="K132647"/>
    </row>
    <row r="132648" spans="11:11">
      <c r="K132648"/>
    </row>
    <row r="132649" spans="11:11">
      <c r="K132649"/>
    </row>
    <row r="132650" spans="11:11">
      <c r="K132650"/>
    </row>
    <row r="132651" spans="11:11">
      <c r="K132651"/>
    </row>
    <row r="132652" spans="11:11">
      <c r="K132652"/>
    </row>
    <row r="132653" spans="11:11">
      <c r="K132653"/>
    </row>
    <row r="132654" spans="11:11">
      <c r="K132654"/>
    </row>
    <row r="132655" spans="11:11">
      <c r="K132655"/>
    </row>
    <row r="132656" spans="11:11">
      <c r="K132656"/>
    </row>
    <row r="132657" spans="11:11">
      <c r="K132657"/>
    </row>
    <row r="132658" spans="11:11">
      <c r="K132658"/>
    </row>
    <row r="132659" spans="11:11">
      <c r="K132659"/>
    </row>
    <row r="132660" spans="11:11">
      <c r="K132660"/>
    </row>
    <row r="132661" spans="11:11">
      <c r="K132661"/>
    </row>
    <row r="132662" spans="11:11">
      <c r="K132662"/>
    </row>
    <row r="132663" spans="11:11">
      <c r="K132663"/>
    </row>
    <row r="132664" spans="11:11">
      <c r="K132664"/>
    </row>
    <row r="132665" spans="11:11">
      <c r="K132665"/>
    </row>
    <row r="132666" spans="11:11">
      <c r="K132666"/>
    </row>
    <row r="132667" spans="11:11">
      <c r="K132667"/>
    </row>
    <row r="132668" spans="11:11">
      <c r="K132668"/>
    </row>
    <row r="132669" spans="11:11">
      <c r="K132669"/>
    </row>
    <row r="132670" spans="11:11">
      <c r="K132670"/>
    </row>
    <row r="132671" spans="11:11">
      <c r="K132671"/>
    </row>
    <row r="132672" spans="11:11">
      <c r="K132672"/>
    </row>
    <row r="132673" spans="11:11">
      <c r="K132673"/>
    </row>
    <row r="132674" spans="11:11">
      <c r="K132674"/>
    </row>
    <row r="132675" spans="11:11">
      <c r="K132675"/>
    </row>
    <row r="132676" spans="11:11">
      <c r="K132676"/>
    </row>
    <row r="132677" spans="11:11">
      <c r="K132677"/>
    </row>
    <row r="132678" spans="11:11">
      <c r="K132678"/>
    </row>
    <row r="132679" spans="11:11">
      <c r="K132679"/>
    </row>
    <row r="132680" spans="11:11">
      <c r="K132680"/>
    </row>
    <row r="132681" spans="11:11">
      <c r="K132681"/>
    </row>
    <row r="132682" spans="11:11">
      <c r="K132682"/>
    </row>
    <row r="132683" spans="11:11">
      <c r="K132683"/>
    </row>
    <row r="132684" spans="11:11">
      <c r="K132684"/>
    </row>
    <row r="132685" spans="11:11">
      <c r="K132685"/>
    </row>
    <row r="132686" spans="11:11">
      <c r="K132686"/>
    </row>
    <row r="132687" spans="11:11">
      <c r="K132687"/>
    </row>
    <row r="132688" spans="11:11">
      <c r="K132688"/>
    </row>
    <row r="132689" spans="11:11">
      <c r="K132689"/>
    </row>
    <row r="132690" spans="11:11">
      <c r="K132690"/>
    </row>
    <row r="132691" spans="11:11">
      <c r="K132691"/>
    </row>
    <row r="132692" spans="11:11">
      <c r="K132692"/>
    </row>
    <row r="132693" spans="11:11">
      <c r="K132693"/>
    </row>
    <row r="132694" spans="11:11">
      <c r="K132694"/>
    </row>
    <row r="132695" spans="11:11">
      <c r="K132695"/>
    </row>
    <row r="132696" spans="11:11">
      <c r="K132696"/>
    </row>
    <row r="132697" spans="11:11">
      <c r="K132697"/>
    </row>
    <row r="132698" spans="11:11">
      <c r="K132698"/>
    </row>
    <row r="132699" spans="11:11">
      <c r="K132699"/>
    </row>
    <row r="132700" spans="11:11">
      <c r="K132700"/>
    </row>
    <row r="132701" spans="11:11">
      <c r="K132701"/>
    </row>
    <row r="132702" spans="11:11">
      <c r="K132702"/>
    </row>
    <row r="132703" spans="11:11">
      <c r="K132703"/>
    </row>
    <row r="132704" spans="11:11">
      <c r="K132704"/>
    </row>
    <row r="132705" spans="11:11">
      <c r="K132705"/>
    </row>
    <row r="132706" spans="11:11">
      <c r="K132706"/>
    </row>
    <row r="132707" spans="11:11">
      <c r="K132707"/>
    </row>
    <row r="132708" spans="11:11">
      <c r="K132708"/>
    </row>
    <row r="132709" spans="11:11">
      <c r="K132709"/>
    </row>
    <row r="132710" spans="11:11">
      <c r="K132710"/>
    </row>
    <row r="132711" spans="11:11">
      <c r="K132711"/>
    </row>
    <row r="132712" spans="11:11">
      <c r="K132712"/>
    </row>
    <row r="132713" spans="11:11">
      <c r="K132713"/>
    </row>
    <row r="132714" spans="11:11">
      <c r="K132714"/>
    </row>
    <row r="132715" spans="11:11">
      <c r="K132715"/>
    </row>
    <row r="132716" spans="11:11">
      <c r="K132716"/>
    </row>
    <row r="132717" spans="11:11">
      <c r="K132717"/>
    </row>
    <row r="132718" spans="11:11">
      <c r="K132718"/>
    </row>
    <row r="132719" spans="11:11">
      <c r="K132719"/>
    </row>
    <row r="132720" spans="11:11">
      <c r="K132720"/>
    </row>
    <row r="132721" spans="11:11">
      <c r="K132721"/>
    </row>
    <row r="132722" spans="11:11">
      <c r="K132722"/>
    </row>
    <row r="132723" spans="11:11">
      <c r="K132723"/>
    </row>
    <row r="132724" spans="11:11">
      <c r="K132724"/>
    </row>
    <row r="132725" spans="11:11">
      <c r="K132725"/>
    </row>
    <row r="132726" spans="11:11">
      <c r="K132726"/>
    </row>
    <row r="132727" spans="11:11">
      <c r="K132727"/>
    </row>
    <row r="132728" spans="11:11">
      <c r="K132728"/>
    </row>
    <row r="132729" spans="11:11">
      <c r="K132729"/>
    </row>
    <row r="132730" spans="11:11">
      <c r="K132730"/>
    </row>
    <row r="132731" spans="11:11">
      <c r="K132731"/>
    </row>
    <row r="132732" spans="11:11">
      <c r="K132732"/>
    </row>
    <row r="132733" spans="11:11">
      <c r="K132733"/>
    </row>
    <row r="132734" spans="11:11">
      <c r="K132734"/>
    </row>
    <row r="132735" spans="11:11">
      <c r="K132735"/>
    </row>
    <row r="132736" spans="11:11">
      <c r="K132736"/>
    </row>
    <row r="132737" spans="11:11">
      <c r="K132737"/>
    </row>
    <row r="132738" spans="11:11">
      <c r="K132738"/>
    </row>
    <row r="132739" spans="11:11">
      <c r="K132739"/>
    </row>
    <row r="132740" spans="11:11">
      <c r="K132740"/>
    </row>
    <row r="132741" spans="11:11">
      <c r="K132741"/>
    </row>
    <row r="132742" spans="11:11">
      <c r="K132742"/>
    </row>
    <row r="132743" spans="11:11">
      <c r="K132743"/>
    </row>
    <row r="132744" spans="11:11">
      <c r="K132744"/>
    </row>
    <row r="132745" spans="11:11">
      <c r="K132745"/>
    </row>
    <row r="132746" spans="11:11">
      <c r="K132746"/>
    </row>
    <row r="132747" spans="11:11">
      <c r="K132747"/>
    </row>
    <row r="132748" spans="11:11">
      <c r="K132748"/>
    </row>
    <row r="132749" spans="11:11">
      <c r="K132749"/>
    </row>
    <row r="132750" spans="11:11">
      <c r="K132750"/>
    </row>
    <row r="132751" spans="11:11">
      <c r="K132751"/>
    </row>
    <row r="132752" spans="11:11">
      <c r="K132752"/>
    </row>
    <row r="132753" spans="11:11">
      <c r="K132753"/>
    </row>
    <row r="132754" spans="11:11">
      <c r="K132754"/>
    </row>
    <row r="132755" spans="11:11">
      <c r="K132755"/>
    </row>
    <row r="132756" spans="11:11">
      <c r="K132756"/>
    </row>
    <row r="132757" spans="11:11">
      <c r="K132757"/>
    </row>
    <row r="132758" spans="11:11">
      <c r="K132758"/>
    </row>
    <row r="132759" spans="11:11">
      <c r="K132759"/>
    </row>
    <row r="132760" spans="11:11">
      <c r="K132760"/>
    </row>
    <row r="132761" spans="11:11">
      <c r="K132761"/>
    </row>
    <row r="132762" spans="11:11">
      <c r="K132762"/>
    </row>
    <row r="132763" spans="11:11">
      <c r="K132763"/>
    </row>
    <row r="132764" spans="11:11">
      <c r="K132764"/>
    </row>
    <row r="132765" spans="11:11">
      <c r="K132765"/>
    </row>
    <row r="132766" spans="11:11">
      <c r="K132766"/>
    </row>
    <row r="132767" spans="11:11">
      <c r="K132767"/>
    </row>
    <row r="132768" spans="11:11">
      <c r="K132768"/>
    </row>
    <row r="132769" spans="11:11">
      <c r="K132769"/>
    </row>
    <row r="132770" spans="11:11">
      <c r="K132770"/>
    </row>
    <row r="132771" spans="11:11">
      <c r="K132771"/>
    </row>
    <row r="132772" spans="11:11">
      <c r="K132772"/>
    </row>
    <row r="132773" spans="11:11">
      <c r="K132773"/>
    </row>
    <row r="132774" spans="11:11">
      <c r="K132774"/>
    </row>
    <row r="132775" spans="11:11">
      <c r="K132775"/>
    </row>
    <row r="132776" spans="11:11">
      <c r="K132776"/>
    </row>
    <row r="132777" spans="11:11">
      <c r="K132777"/>
    </row>
    <row r="132778" spans="11:11">
      <c r="K132778"/>
    </row>
    <row r="132779" spans="11:11">
      <c r="K132779"/>
    </row>
    <row r="132780" spans="11:11">
      <c r="K132780"/>
    </row>
    <row r="132781" spans="11:11">
      <c r="K132781"/>
    </row>
    <row r="132782" spans="11:11">
      <c r="K132782"/>
    </row>
    <row r="132783" spans="11:11">
      <c r="K132783"/>
    </row>
    <row r="132784" spans="11:11">
      <c r="K132784"/>
    </row>
    <row r="132785" spans="11:11">
      <c r="K132785"/>
    </row>
    <row r="132786" spans="11:11">
      <c r="K132786"/>
    </row>
    <row r="132787" spans="11:11">
      <c r="K132787"/>
    </row>
    <row r="132788" spans="11:11">
      <c r="K132788"/>
    </row>
    <row r="132789" spans="11:11">
      <c r="K132789"/>
    </row>
    <row r="132790" spans="11:11">
      <c r="K132790"/>
    </row>
    <row r="132791" spans="11:11">
      <c r="K132791"/>
    </row>
    <row r="132792" spans="11:11">
      <c r="K132792"/>
    </row>
    <row r="132793" spans="11:11">
      <c r="K132793"/>
    </row>
    <row r="132794" spans="11:11">
      <c r="K132794"/>
    </row>
    <row r="132795" spans="11:11">
      <c r="K132795"/>
    </row>
    <row r="132796" spans="11:11">
      <c r="K132796"/>
    </row>
    <row r="132797" spans="11:11">
      <c r="K132797"/>
    </row>
    <row r="132798" spans="11:11">
      <c r="K132798"/>
    </row>
    <row r="132799" spans="11:11">
      <c r="K132799"/>
    </row>
    <row r="132800" spans="11:11">
      <c r="K132800"/>
    </row>
    <row r="132801" spans="11:11">
      <c r="K132801"/>
    </row>
    <row r="132802" spans="11:11">
      <c r="K132802"/>
    </row>
    <row r="132803" spans="11:11">
      <c r="K132803"/>
    </row>
    <row r="132804" spans="11:11">
      <c r="K132804"/>
    </row>
    <row r="132805" spans="11:11">
      <c r="K132805"/>
    </row>
    <row r="132806" spans="11:11">
      <c r="K132806"/>
    </row>
    <row r="132807" spans="11:11">
      <c r="K132807"/>
    </row>
    <row r="132808" spans="11:11">
      <c r="K132808"/>
    </row>
    <row r="132809" spans="11:11">
      <c r="K132809"/>
    </row>
    <row r="132810" spans="11:11">
      <c r="K132810"/>
    </row>
    <row r="132811" spans="11:11">
      <c r="K132811"/>
    </row>
    <row r="132812" spans="11:11">
      <c r="K132812"/>
    </row>
    <row r="132813" spans="11:11">
      <c r="K132813"/>
    </row>
    <row r="132814" spans="11:11">
      <c r="K132814"/>
    </row>
    <row r="132815" spans="11:11">
      <c r="K132815"/>
    </row>
    <row r="132816" spans="11:11">
      <c r="K132816"/>
    </row>
    <row r="132817" spans="11:11">
      <c r="K132817"/>
    </row>
    <row r="132818" spans="11:11">
      <c r="K132818"/>
    </row>
    <row r="132819" spans="11:11">
      <c r="K132819"/>
    </row>
    <row r="132820" spans="11:11">
      <c r="K132820"/>
    </row>
    <row r="132821" spans="11:11">
      <c r="K132821"/>
    </row>
    <row r="132822" spans="11:11">
      <c r="K132822"/>
    </row>
    <row r="132823" spans="11:11">
      <c r="K132823"/>
    </row>
    <row r="132824" spans="11:11">
      <c r="K132824"/>
    </row>
    <row r="132825" spans="11:11">
      <c r="K132825"/>
    </row>
    <row r="132826" spans="11:11">
      <c r="K132826"/>
    </row>
    <row r="132827" spans="11:11">
      <c r="K132827"/>
    </row>
    <row r="132828" spans="11:11">
      <c r="K132828"/>
    </row>
    <row r="132829" spans="11:11">
      <c r="K132829"/>
    </row>
    <row r="132830" spans="11:11">
      <c r="K132830"/>
    </row>
    <row r="132831" spans="11:11">
      <c r="K132831"/>
    </row>
    <row r="132832" spans="11:11">
      <c r="K132832"/>
    </row>
    <row r="132833" spans="11:11">
      <c r="K132833"/>
    </row>
    <row r="132834" spans="11:11">
      <c r="K132834"/>
    </row>
    <row r="132835" spans="11:11">
      <c r="K132835"/>
    </row>
    <row r="132836" spans="11:11">
      <c r="K132836"/>
    </row>
    <row r="132837" spans="11:11">
      <c r="K132837"/>
    </row>
    <row r="132838" spans="11:11">
      <c r="K132838"/>
    </row>
    <row r="132839" spans="11:11">
      <c r="K132839"/>
    </row>
    <row r="132840" spans="11:11">
      <c r="K132840"/>
    </row>
    <row r="132841" spans="11:11">
      <c r="K132841"/>
    </row>
    <row r="132842" spans="11:11">
      <c r="K132842"/>
    </row>
    <row r="132843" spans="11:11">
      <c r="K132843"/>
    </row>
    <row r="132844" spans="11:11">
      <c r="K132844"/>
    </row>
    <row r="132845" spans="11:11">
      <c r="K132845"/>
    </row>
    <row r="132846" spans="11:11">
      <c r="K132846"/>
    </row>
    <row r="132847" spans="11:11">
      <c r="K132847"/>
    </row>
    <row r="132848" spans="11:11">
      <c r="K132848"/>
    </row>
    <row r="132849" spans="11:11">
      <c r="K132849"/>
    </row>
    <row r="132850" spans="11:11">
      <c r="K132850"/>
    </row>
    <row r="132851" spans="11:11">
      <c r="K132851"/>
    </row>
    <row r="132852" spans="11:11">
      <c r="K132852"/>
    </row>
    <row r="132853" spans="11:11">
      <c r="K132853"/>
    </row>
    <row r="132854" spans="11:11">
      <c r="K132854"/>
    </row>
    <row r="132855" spans="11:11">
      <c r="K132855"/>
    </row>
    <row r="132856" spans="11:11">
      <c r="K132856"/>
    </row>
    <row r="132857" spans="11:11">
      <c r="K132857"/>
    </row>
    <row r="132858" spans="11:11">
      <c r="K132858"/>
    </row>
    <row r="132859" spans="11:11">
      <c r="K132859"/>
    </row>
    <row r="132860" spans="11:11">
      <c r="K132860"/>
    </row>
    <row r="132861" spans="11:11">
      <c r="K132861"/>
    </row>
    <row r="132862" spans="11:11">
      <c r="K132862"/>
    </row>
    <row r="132863" spans="11:11">
      <c r="K132863"/>
    </row>
    <row r="132864" spans="11:11">
      <c r="K132864"/>
    </row>
    <row r="132865" spans="11:11">
      <c r="K132865"/>
    </row>
    <row r="132866" spans="11:11">
      <c r="K132866"/>
    </row>
    <row r="132867" spans="11:11">
      <c r="K132867"/>
    </row>
    <row r="132868" spans="11:11">
      <c r="K132868"/>
    </row>
    <row r="132869" spans="11:11">
      <c r="K132869"/>
    </row>
    <row r="132870" spans="11:11">
      <c r="K132870"/>
    </row>
    <row r="132871" spans="11:11">
      <c r="K132871"/>
    </row>
    <row r="132872" spans="11:11">
      <c r="K132872"/>
    </row>
    <row r="132873" spans="11:11">
      <c r="K132873"/>
    </row>
    <row r="132874" spans="11:11">
      <c r="K132874"/>
    </row>
    <row r="132875" spans="11:11">
      <c r="K132875"/>
    </row>
    <row r="132876" spans="11:11">
      <c r="K132876"/>
    </row>
    <row r="132877" spans="11:11">
      <c r="K132877"/>
    </row>
    <row r="132878" spans="11:11">
      <c r="K132878"/>
    </row>
    <row r="132879" spans="11:11">
      <c r="K132879"/>
    </row>
    <row r="132880" spans="11:11">
      <c r="K132880"/>
    </row>
    <row r="132881" spans="11:11">
      <c r="K132881"/>
    </row>
    <row r="132882" spans="11:11">
      <c r="K132882"/>
    </row>
    <row r="132883" spans="11:11">
      <c r="K132883"/>
    </row>
    <row r="132884" spans="11:11">
      <c r="K132884"/>
    </row>
    <row r="132885" spans="11:11">
      <c r="K132885"/>
    </row>
    <row r="132886" spans="11:11">
      <c r="K132886"/>
    </row>
    <row r="132887" spans="11:11">
      <c r="K132887"/>
    </row>
    <row r="132888" spans="11:11">
      <c r="K132888"/>
    </row>
    <row r="132889" spans="11:11">
      <c r="K132889"/>
    </row>
    <row r="132890" spans="11:11">
      <c r="K132890"/>
    </row>
    <row r="132891" spans="11:11">
      <c r="K132891"/>
    </row>
    <row r="132892" spans="11:11">
      <c r="K132892"/>
    </row>
    <row r="132893" spans="11:11">
      <c r="K132893"/>
    </row>
    <row r="132894" spans="11:11">
      <c r="K132894"/>
    </row>
    <row r="132895" spans="11:11">
      <c r="K132895"/>
    </row>
    <row r="132896" spans="11:11">
      <c r="K132896"/>
    </row>
    <row r="132897" spans="11:11">
      <c r="K132897"/>
    </row>
    <row r="132898" spans="11:11">
      <c r="K132898"/>
    </row>
    <row r="132899" spans="11:11">
      <c r="K132899"/>
    </row>
    <row r="132900" spans="11:11">
      <c r="K132900"/>
    </row>
    <row r="132901" spans="11:11">
      <c r="K132901"/>
    </row>
    <row r="132902" spans="11:11">
      <c r="K132902"/>
    </row>
    <row r="132903" spans="11:11">
      <c r="K132903"/>
    </row>
    <row r="132904" spans="11:11">
      <c r="K132904"/>
    </row>
    <row r="132905" spans="11:11">
      <c r="K132905"/>
    </row>
    <row r="132906" spans="11:11">
      <c r="K132906"/>
    </row>
    <row r="132907" spans="11:11">
      <c r="K132907"/>
    </row>
    <row r="132908" spans="11:11">
      <c r="K132908"/>
    </row>
    <row r="132909" spans="11:11">
      <c r="K132909"/>
    </row>
    <row r="132910" spans="11:11">
      <c r="K132910"/>
    </row>
    <row r="132911" spans="11:11">
      <c r="K132911"/>
    </row>
    <row r="132912" spans="11:11">
      <c r="K132912"/>
    </row>
    <row r="132913" spans="11:11">
      <c r="K132913"/>
    </row>
    <row r="132914" spans="11:11">
      <c r="K132914"/>
    </row>
    <row r="132915" spans="11:11">
      <c r="K132915"/>
    </row>
    <row r="132916" spans="11:11">
      <c r="K132916"/>
    </row>
    <row r="132917" spans="11:11">
      <c r="K132917"/>
    </row>
    <row r="132918" spans="11:11">
      <c r="K132918"/>
    </row>
    <row r="132919" spans="11:11">
      <c r="K132919"/>
    </row>
    <row r="132920" spans="11:11">
      <c r="K132920"/>
    </row>
    <row r="132921" spans="11:11">
      <c r="K132921"/>
    </row>
    <row r="132922" spans="11:11">
      <c r="K132922"/>
    </row>
    <row r="132923" spans="11:11">
      <c r="K132923"/>
    </row>
    <row r="132924" spans="11:11">
      <c r="K132924"/>
    </row>
    <row r="132925" spans="11:11">
      <c r="K132925"/>
    </row>
    <row r="132926" spans="11:11">
      <c r="K132926"/>
    </row>
    <row r="132927" spans="11:11">
      <c r="K132927"/>
    </row>
    <row r="132928" spans="11:11">
      <c r="K132928"/>
    </row>
    <row r="132929" spans="11:11">
      <c r="K132929"/>
    </row>
    <row r="132930" spans="11:11">
      <c r="K132930"/>
    </row>
    <row r="132931" spans="11:11">
      <c r="K132931"/>
    </row>
    <row r="132932" spans="11:11">
      <c r="K132932"/>
    </row>
    <row r="132933" spans="11:11">
      <c r="K132933"/>
    </row>
    <row r="132934" spans="11:11">
      <c r="K132934"/>
    </row>
    <row r="132935" spans="11:11">
      <c r="K132935"/>
    </row>
    <row r="132936" spans="11:11">
      <c r="K132936"/>
    </row>
    <row r="132937" spans="11:11">
      <c r="K132937"/>
    </row>
    <row r="132938" spans="11:11">
      <c r="K132938"/>
    </row>
    <row r="132939" spans="11:11">
      <c r="K132939"/>
    </row>
    <row r="132940" spans="11:11">
      <c r="K132940"/>
    </row>
    <row r="132941" spans="11:11">
      <c r="K132941"/>
    </row>
    <row r="132942" spans="11:11">
      <c r="K132942"/>
    </row>
    <row r="132943" spans="11:11">
      <c r="K132943"/>
    </row>
    <row r="132944" spans="11:11">
      <c r="K132944"/>
    </row>
    <row r="132945" spans="11:11">
      <c r="K132945"/>
    </row>
    <row r="132946" spans="11:11">
      <c r="K132946"/>
    </row>
    <row r="132947" spans="11:11">
      <c r="K132947"/>
    </row>
    <row r="132948" spans="11:11">
      <c r="K132948"/>
    </row>
    <row r="132949" spans="11:11">
      <c r="K132949"/>
    </row>
    <row r="132950" spans="11:11">
      <c r="K132950"/>
    </row>
    <row r="132951" spans="11:11">
      <c r="K132951"/>
    </row>
    <row r="132952" spans="11:11">
      <c r="K132952"/>
    </row>
    <row r="132953" spans="11:11">
      <c r="K132953"/>
    </row>
    <row r="132954" spans="11:11">
      <c r="K132954"/>
    </row>
    <row r="132955" spans="11:11">
      <c r="K132955"/>
    </row>
    <row r="132956" spans="11:11">
      <c r="K132956"/>
    </row>
    <row r="132957" spans="11:11">
      <c r="K132957"/>
    </row>
    <row r="132958" spans="11:11">
      <c r="K132958"/>
    </row>
    <row r="132959" spans="11:11">
      <c r="K132959"/>
    </row>
    <row r="132960" spans="11:11">
      <c r="K132960"/>
    </row>
    <row r="132961" spans="11:11">
      <c r="K132961"/>
    </row>
    <row r="132962" spans="11:11">
      <c r="K132962"/>
    </row>
    <row r="132963" spans="11:11">
      <c r="K132963"/>
    </row>
    <row r="132964" spans="11:11">
      <c r="K132964"/>
    </row>
    <row r="132965" spans="11:11">
      <c r="K132965"/>
    </row>
    <row r="132966" spans="11:11">
      <c r="K132966"/>
    </row>
    <row r="132967" spans="11:11">
      <c r="K132967"/>
    </row>
    <row r="132968" spans="11:11">
      <c r="K132968"/>
    </row>
    <row r="132969" spans="11:11">
      <c r="K132969"/>
    </row>
    <row r="132970" spans="11:11">
      <c r="K132970"/>
    </row>
    <row r="132971" spans="11:11">
      <c r="K132971"/>
    </row>
    <row r="132972" spans="11:11">
      <c r="K132972"/>
    </row>
    <row r="132973" spans="11:11">
      <c r="K132973"/>
    </row>
    <row r="132974" spans="11:11">
      <c r="K132974"/>
    </row>
    <row r="132975" spans="11:11">
      <c r="K132975"/>
    </row>
    <row r="132976" spans="11:11">
      <c r="K132976"/>
    </row>
    <row r="132977" spans="11:11">
      <c r="K132977"/>
    </row>
    <row r="132978" spans="11:11">
      <c r="K132978"/>
    </row>
    <row r="132979" spans="11:11">
      <c r="K132979"/>
    </row>
    <row r="132980" spans="11:11">
      <c r="K132980"/>
    </row>
    <row r="132981" spans="11:11">
      <c r="K132981"/>
    </row>
    <row r="132982" spans="11:11">
      <c r="K132982"/>
    </row>
    <row r="132983" spans="11:11">
      <c r="K132983"/>
    </row>
    <row r="132984" spans="11:11">
      <c r="K132984"/>
    </row>
    <row r="132985" spans="11:11">
      <c r="K132985"/>
    </row>
    <row r="132986" spans="11:11">
      <c r="K132986"/>
    </row>
    <row r="132987" spans="11:11">
      <c r="K132987"/>
    </row>
    <row r="132988" spans="11:11">
      <c r="K132988"/>
    </row>
    <row r="132989" spans="11:11">
      <c r="K132989"/>
    </row>
    <row r="132990" spans="11:11">
      <c r="K132990"/>
    </row>
    <row r="132991" spans="11:11">
      <c r="K132991"/>
    </row>
    <row r="132992" spans="11:11">
      <c r="K132992"/>
    </row>
    <row r="132993" spans="11:11">
      <c r="K132993"/>
    </row>
    <row r="132994" spans="11:11">
      <c r="K132994"/>
    </row>
    <row r="132995" spans="11:11">
      <c r="K132995"/>
    </row>
    <row r="132996" spans="11:11">
      <c r="K132996"/>
    </row>
    <row r="132997" spans="11:11">
      <c r="K132997"/>
    </row>
    <row r="132998" spans="11:11">
      <c r="K132998"/>
    </row>
    <row r="132999" spans="11:11">
      <c r="K132999"/>
    </row>
    <row r="133000" spans="11:11">
      <c r="K133000"/>
    </row>
    <row r="133001" spans="11:11">
      <c r="K133001"/>
    </row>
    <row r="133002" spans="11:11">
      <c r="K133002"/>
    </row>
    <row r="133003" spans="11:11">
      <c r="K133003"/>
    </row>
    <row r="133004" spans="11:11">
      <c r="K133004"/>
    </row>
    <row r="133005" spans="11:11">
      <c r="K133005"/>
    </row>
    <row r="133006" spans="11:11">
      <c r="K133006"/>
    </row>
    <row r="133007" spans="11:11">
      <c r="K133007"/>
    </row>
    <row r="133008" spans="11:11">
      <c r="K133008"/>
    </row>
    <row r="133009" spans="11:11">
      <c r="K133009"/>
    </row>
    <row r="133010" spans="11:11">
      <c r="K133010"/>
    </row>
    <row r="133011" spans="11:11">
      <c r="K133011"/>
    </row>
    <row r="133012" spans="11:11">
      <c r="K133012"/>
    </row>
    <row r="133013" spans="11:11">
      <c r="K133013"/>
    </row>
    <row r="133014" spans="11:11">
      <c r="K133014"/>
    </row>
    <row r="133015" spans="11:11">
      <c r="K133015"/>
    </row>
    <row r="133016" spans="11:11">
      <c r="K133016"/>
    </row>
    <row r="133017" spans="11:11">
      <c r="K133017"/>
    </row>
    <row r="133018" spans="11:11">
      <c r="K133018"/>
    </row>
    <row r="133019" spans="11:11">
      <c r="K133019"/>
    </row>
    <row r="133020" spans="11:11">
      <c r="K133020"/>
    </row>
    <row r="133021" spans="11:11">
      <c r="K133021"/>
    </row>
    <row r="133022" spans="11:11">
      <c r="K133022"/>
    </row>
    <row r="133023" spans="11:11">
      <c r="K133023"/>
    </row>
    <row r="133024" spans="11:11">
      <c r="K133024"/>
    </row>
    <row r="133025" spans="11:11">
      <c r="K133025"/>
    </row>
    <row r="133026" spans="11:11">
      <c r="K133026"/>
    </row>
    <row r="133027" spans="11:11">
      <c r="K133027"/>
    </row>
    <row r="133028" spans="11:11">
      <c r="K133028"/>
    </row>
    <row r="133029" spans="11:11">
      <c r="K133029"/>
    </row>
    <row r="133030" spans="11:11">
      <c r="K133030"/>
    </row>
    <row r="133031" spans="11:11">
      <c r="K133031"/>
    </row>
    <row r="133032" spans="11:11">
      <c r="K133032"/>
    </row>
    <row r="133033" spans="11:11">
      <c r="K133033"/>
    </row>
    <row r="133034" spans="11:11">
      <c r="K133034"/>
    </row>
    <row r="133035" spans="11:11">
      <c r="K133035"/>
    </row>
    <row r="133036" spans="11:11">
      <c r="K133036"/>
    </row>
    <row r="133037" spans="11:11">
      <c r="K133037"/>
    </row>
    <row r="133038" spans="11:11">
      <c r="K133038"/>
    </row>
    <row r="133039" spans="11:11">
      <c r="K133039"/>
    </row>
    <row r="133040" spans="11:11">
      <c r="K133040"/>
    </row>
    <row r="133041" spans="11:11">
      <c r="K133041"/>
    </row>
    <row r="133042" spans="11:11">
      <c r="K133042"/>
    </row>
    <row r="133043" spans="11:11">
      <c r="K133043"/>
    </row>
    <row r="133044" spans="11:11">
      <c r="K133044"/>
    </row>
    <row r="133045" spans="11:11">
      <c r="K133045"/>
    </row>
    <row r="133046" spans="11:11">
      <c r="K133046"/>
    </row>
    <row r="133047" spans="11:11">
      <c r="K133047"/>
    </row>
    <row r="133048" spans="11:11">
      <c r="K133048"/>
    </row>
    <row r="133049" spans="11:11">
      <c r="K133049"/>
    </row>
    <row r="133050" spans="11:11">
      <c r="K133050"/>
    </row>
    <row r="133051" spans="11:11">
      <c r="K133051"/>
    </row>
    <row r="133052" spans="11:11">
      <c r="K133052"/>
    </row>
    <row r="133053" spans="11:11">
      <c r="K133053"/>
    </row>
    <row r="133054" spans="11:11">
      <c r="K133054"/>
    </row>
    <row r="133055" spans="11:11">
      <c r="K133055"/>
    </row>
    <row r="133056" spans="11:11">
      <c r="K133056"/>
    </row>
    <row r="133057" spans="11:11">
      <c r="K133057"/>
    </row>
    <row r="133058" spans="11:11">
      <c r="K133058"/>
    </row>
    <row r="133059" spans="11:11">
      <c r="K133059"/>
    </row>
    <row r="133060" spans="11:11">
      <c r="K133060"/>
    </row>
    <row r="133061" spans="11:11">
      <c r="K133061"/>
    </row>
    <row r="133062" spans="11:11">
      <c r="K133062"/>
    </row>
    <row r="133063" spans="11:11">
      <c r="K133063"/>
    </row>
    <row r="133064" spans="11:11">
      <c r="K133064"/>
    </row>
    <row r="133065" spans="11:11">
      <c r="K133065"/>
    </row>
    <row r="133066" spans="11:11">
      <c r="K133066"/>
    </row>
    <row r="133067" spans="11:11">
      <c r="K133067"/>
    </row>
    <row r="133068" spans="11:11">
      <c r="K133068"/>
    </row>
    <row r="133069" spans="11:11">
      <c r="K133069"/>
    </row>
    <row r="133070" spans="11:11">
      <c r="K133070"/>
    </row>
    <row r="133071" spans="11:11">
      <c r="K133071"/>
    </row>
    <row r="133072" spans="11:11">
      <c r="K133072"/>
    </row>
    <row r="133073" spans="11:11">
      <c r="K133073"/>
    </row>
    <row r="133074" spans="11:11">
      <c r="K133074"/>
    </row>
    <row r="133075" spans="11:11">
      <c r="K133075"/>
    </row>
    <row r="133076" spans="11:11">
      <c r="K133076"/>
    </row>
    <row r="133077" spans="11:11">
      <c r="K133077"/>
    </row>
    <row r="133078" spans="11:11">
      <c r="K133078"/>
    </row>
    <row r="133079" spans="11:11">
      <c r="K133079"/>
    </row>
    <row r="133080" spans="11:11">
      <c r="K133080"/>
    </row>
    <row r="133081" spans="11:11">
      <c r="K133081"/>
    </row>
    <row r="133082" spans="11:11">
      <c r="K133082"/>
    </row>
    <row r="133083" spans="11:11">
      <c r="K133083"/>
    </row>
    <row r="133084" spans="11:11">
      <c r="K133084"/>
    </row>
    <row r="133085" spans="11:11">
      <c r="K133085"/>
    </row>
    <row r="133086" spans="11:11">
      <c r="K133086"/>
    </row>
    <row r="133087" spans="11:11">
      <c r="K133087"/>
    </row>
    <row r="133088" spans="11:11">
      <c r="K133088"/>
    </row>
    <row r="133089" spans="11:11">
      <c r="K133089"/>
    </row>
    <row r="133090" spans="11:11">
      <c r="K133090"/>
    </row>
    <row r="133091" spans="11:11">
      <c r="K133091"/>
    </row>
    <row r="133092" spans="11:11">
      <c r="K133092"/>
    </row>
    <row r="133093" spans="11:11">
      <c r="K133093"/>
    </row>
    <row r="133094" spans="11:11">
      <c r="K133094"/>
    </row>
    <row r="133095" spans="11:11">
      <c r="K133095"/>
    </row>
    <row r="133096" spans="11:11">
      <c r="K133096"/>
    </row>
    <row r="133097" spans="11:11">
      <c r="K133097"/>
    </row>
    <row r="133098" spans="11:11">
      <c r="K133098"/>
    </row>
    <row r="133099" spans="11:11">
      <c r="K133099"/>
    </row>
    <row r="133100" spans="11:11">
      <c r="K133100"/>
    </row>
    <row r="133101" spans="11:11">
      <c r="K133101"/>
    </row>
    <row r="133102" spans="11:11">
      <c r="K133102"/>
    </row>
    <row r="133103" spans="11:11">
      <c r="K133103"/>
    </row>
    <row r="133104" spans="11:11">
      <c r="K133104"/>
    </row>
    <row r="133105" spans="11:11">
      <c r="K133105"/>
    </row>
    <row r="133106" spans="11:11">
      <c r="K133106"/>
    </row>
    <row r="133107" spans="11:11">
      <c r="K133107"/>
    </row>
    <row r="133108" spans="11:11">
      <c r="K133108"/>
    </row>
    <row r="133109" spans="11:11">
      <c r="K133109"/>
    </row>
    <row r="133110" spans="11:11">
      <c r="K133110"/>
    </row>
    <row r="133111" spans="11:11">
      <c r="K133111"/>
    </row>
    <row r="133112" spans="11:11">
      <c r="K133112"/>
    </row>
    <row r="133113" spans="11:11">
      <c r="K133113"/>
    </row>
    <row r="133114" spans="11:11">
      <c r="K133114"/>
    </row>
    <row r="133115" spans="11:11">
      <c r="K133115"/>
    </row>
    <row r="133116" spans="11:11">
      <c r="K133116"/>
    </row>
    <row r="133117" spans="11:11">
      <c r="K133117"/>
    </row>
    <row r="133118" spans="11:11">
      <c r="K133118"/>
    </row>
    <row r="133119" spans="11:11">
      <c r="K133119"/>
    </row>
    <row r="133120" spans="11:11">
      <c r="K133120"/>
    </row>
    <row r="133121" spans="11:11">
      <c r="K133121"/>
    </row>
    <row r="133122" spans="11:11">
      <c r="K133122"/>
    </row>
    <row r="133123" spans="11:11">
      <c r="K133123"/>
    </row>
    <row r="133124" spans="11:11">
      <c r="K133124"/>
    </row>
    <row r="133125" spans="11:11">
      <c r="K133125"/>
    </row>
    <row r="133126" spans="11:11">
      <c r="K133126"/>
    </row>
    <row r="133127" spans="11:11">
      <c r="K133127"/>
    </row>
    <row r="133128" spans="11:11">
      <c r="K133128"/>
    </row>
    <row r="133129" spans="11:11">
      <c r="K133129"/>
    </row>
    <row r="133130" spans="11:11">
      <c r="K133130"/>
    </row>
    <row r="133131" spans="11:11">
      <c r="K133131"/>
    </row>
    <row r="133132" spans="11:11">
      <c r="K133132"/>
    </row>
    <row r="133133" spans="11:11">
      <c r="K133133"/>
    </row>
    <row r="133134" spans="11:11">
      <c r="K133134"/>
    </row>
    <row r="133135" spans="11:11">
      <c r="K133135"/>
    </row>
    <row r="133136" spans="11:11">
      <c r="K133136"/>
    </row>
    <row r="133137" spans="11:11">
      <c r="K133137"/>
    </row>
    <row r="133138" spans="11:11">
      <c r="K133138"/>
    </row>
    <row r="133139" spans="11:11">
      <c r="K133139"/>
    </row>
    <row r="133140" spans="11:11">
      <c r="K133140"/>
    </row>
    <row r="133141" spans="11:11">
      <c r="K133141"/>
    </row>
    <row r="133142" spans="11:11">
      <c r="K133142"/>
    </row>
    <row r="133143" spans="11:11">
      <c r="K133143"/>
    </row>
    <row r="133144" spans="11:11">
      <c r="K133144"/>
    </row>
    <row r="133145" spans="11:11">
      <c r="K133145"/>
    </row>
    <row r="133146" spans="11:11">
      <c r="K133146"/>
    </row>
    <row r="133147" spans="11:11">
      <c r="K133147"/>
    </row>
    <row r="133148" spans="11:11">
      <c r="K133148"/>
    </row>
    <row r="133149" spans="11:11">
      <c r="K133149"/>
    </row>
    <row r="133150" spans="11:11">
      <c r="K133150"/>
    </row>
    <row r="133151" spans="11:11">
      <c r="K133151"/>
    </row>
    <row r="133152" spans="11:11">
      <c r="K133152"/>
    </row>
    <row r="133153" spans="11:11">
      <c r="K133153"/>
    </row>
    <row r="133154" spans="11:11">
      <c r="K133154"/>
    </row>
    <row r="133155" spans="11:11">
      <c r="K133155"/>
    </row>
    <row r="133156" spans="11:11">
      <c r="K133156"/>
    </row>
    <row r="133157" spans="11:11">
      <c r="K133157"/>
    </row>
    <row r="133158" spans="11:11">
      <c r="K133158"/>
    </row>
    <row r="133159" spans="11:11">
      <c r="K133159"/>
    </row>
    <row r="133160" spans="11:11">
      <c r="K133160"/>
    </row>
    <row r="133161" spans="11:11">
      <c r="K133161"/>
    </row>
    <row r="133162" spans="11:11">
      <c r="K133162"/>
    </row>
    <row r="133163" spans="11:11">
      <c r="K133163"/>
    </row>
    <row r="133164" spans="11:11">
      <c r="K133164"/>
    </row>
    <row r="133165" spans="11:11">
      <c r="K133165"/>
    </row>
    <row r="133166" spans="11:11">
      <c r="K133166"/>
    </row>
    <row r="133167" spans="11:11">
      <c r="K133167"/>
    </row>
    <row r="133168" spans="11:11">
      <c r="K133168"/>
    </row>
    <row r="133169" spans="11:11">
      <c r="K133169"/>
    </row>
    <row r="133170" spans="11:11">
      <c r="K133170"/>
    </row>
    <row r="133171" spans="11:11">
      <c r="K133171"/>
    </row>
    <row r="133172" spans="11:11">
      <c r="K133172"/>
    </row>
    <row r="133173" spans="11:11">
      <c r="K133173"/>
    </row>
    <row r="133174" spans="11:11">
      <c r="K133174"/>
    </row>
    <row r="133175" spans="11:11">
      <c r="K133175"/>
    </row>
    <row r="133176" spans="11:11">
      <c r="K133176"/>
    </row>
    <row r="133177" spans="11:11">
      <c r="K133177"/>
    </row>
    <row r="133178" spans="11:11">
      <c r="K133178"/>
    </row>
    <row r="133179" spans="11:11">
      <c r="K133179"/>
    </row>
    <row r="133180" spans="11:11">
      <c r="K133180"/>
    </row>
    <row r="133181" spans="11:11">
      <c r="K133181"/>
    </row>
    <row r="133182" spans="11:11">
      <c r="K133182"/>
    </row>
    <row r="133183" spans="11:11">
      <c r="K133183"/>
    </row>
    <row r="133184" spans="11:11">
      <c r="K133184"/>
    </row>
    <row r="133185" spans="11:11">
      <c r="K133185"/>
    </row>
    <row r="133186" spans="11:11">
      <c r="K133186"/>
    </row>
    <row r="133187" spans="11:11">
      <c r="K133187"/>
    </row>
    <row r="133188" spans="11:11">
      <c r="K133188"/>
    </row>
    <row r="133189" spans="11:11">
      <c r="K133189"/>
    </row>
    <row r="133190" spans="11:11">
      <c r="K133190"/>
    </row>
    <row r="133191" spans="11:11">
      <c r="K133191"/>
    </row>
    <row r="133192" spans="11:11">
      <c r="K133192"/>
    </row>
    <row r="133193" spans="11:11">
      <c r="K133193"/>
    </row>
    <row r="133194" spans="11:11">
      <c r="K133194"/>
    </row>
    <row r="133195" spans="11:11">
      <c r="K133195"/>
    </row>
    <row r="133196" spans="11:11">
      <c r="K133196"/>
    </row>
    <row r="133197" spans="11:11">
      <c r="K133197"/>
    </row>
    <row r="133198" spans="11:11">
      <c r="K133198"/>
    </row>
    <row r="133199" spans="11:11">
      <c r="K133199"/>
    </row>
    <row r="133200" spans="11:11">
      <c r="K133200"/>
    </row>
    <row r="133201" spans="11:11">
      <c r="K133201"/>
    </row>
    <row r="133202" spans="11:11">
      <c r="K133202"/>
    </row>
    <row r="133203" spans="11:11">
      <c r="K133203"/>
    </row>
    <row r="133204" spans="11:11">
      <c r="K133204"/>
    </row>
    <row r="133205" spans="11:11">
      <c r="K133205"/>
    </row>
    <row r="133206" spans="11:11">
      <c r="K133206"/>
    </row>
    <row r="133207" spans="11:11">
      <c r="K133207"/>
    </row>
    <row r="133208" spans="11:11">
      <c r="K133208"/>
    </row>
    <row r="133209" spans="11:11">
      <c r="K133209"/>
    </row>
    <row r="133210" spans="11:11">
      <c r="K133210"/>
    </row>
    <row r="133211" spans="11:11">
      <c r="K133211"/>
    </row>
    <row r="133212" spans="11:11">
      <c r="K133212"/>
    </row>
    <row r="133213" spans="11:11">
      <c r="K133213"/>
    </row>
    <row r="133214" spans="11:11">
      <c r="K133214"/>
    </row>
    <row r="133215" spans="11:11">
      <c r="K133215"/>
    </row>
    <row r="133216" spans="11:11">
      <c r="K133216"/>
    </row>
    <row r="133217" spans="11:11">
      <c r="K133217"/>
    </row>
    <row r="133218" spans="11:11">
      <c r="K133218"/>
    </row>
    <row r="133219" spans="11:11">
      <c r="K133219"/>
    </row>
    <row r="133220" spans="11:11">
      <c r="K133220"/>
    </row>
    <row r="133221" spans="11:11">
      <c r="K133221"/>
    </row>
    <row r="133222" spans="11:11">
      <c r="K133222"/>
    </row>
    <row r="133223" spans="11:11">
      <c r="K133223"/>
    </row>
    <row r="133224" spans="11:11">
      <c r="K133224"/>
    </row>
    <row r="133225" spans="11:11">
      <c r="K133225"/>
    </row>
    <row r="133226" spans="11:11">
      <c r="K133226"/>
    </row>
    <row r="133227" spans="11:11">
      <c r="K133227"/>
    </row>
    <row r="133228" spans="11:11">
      <c r="K133228"/>
    </row>
    <row r="133229" spans="11:11">
      <c r="K133229"/>
    </row>
    <row r="133230" spans="11:11">
      <c r="K133230"/>
    </row>
    <row r="133231" spans="11:11">
      <c r="K133231"/>
    </row>
    <row r="133232" spans="11:11">
      <c r="K133232"/>
    </row>
    <row r="133233" spans="11:11">
      <c r="K133233"/>
    </row>
    <row r="133234" spans="11:11">
      <c r="K133234"/>
    </row>
    <row r="133235" spans="11:11">
      <c r="K133235"/>
    </row>
    <row r="133236" spans="11:11">
      <c r="K133236"/>
    </row>
    <row r="133237" spans="11:11">
      <c r="K133237"/>
    </row>
    <row r="133238" spans="11:11">
      <c r="K133238"/>
    </row>
    <row r="133239" spans="11:11">
      <c r="K133239"/>
    </row>
    <row r="133240" spans="11:11">
      <c r="K133240"/>
    </row>
    <row r="133241" spans="11:11">
      <c r="K133241"/>
    </row>
    <row r="133242" spans="11:11">
      <c r="K133242"/>
    </row>
    <row r="133243" spans="11:11">
      <c r="K133243"/>
    </row>
    <row r="133244" spans="11:11">
      <c r="K133244"/>
    </row>
    <row r="133245" spans="11:11">
      <c r="K133245"/>
    </row>
    <row r="133246" spans="11:11">
      <c r="K133246"/>
    </row>
    <row r="133247" spans="11:11">
      <c r="K133247"/>
    </row>
    <row r="133248" spans="11:11">
      <c r="K133248"/>
    </row>
    <row r="133249" spans="11:11">
      <c r="K133249"/>
    </row>
    <row r="133250" spans="11:11">
      <c r="K133250"/>
    </row>
    <row r="133251" spans="11:11">
      <c r="K133251"/>
    </row>
    <row r="133252" spans="11:11">
      <c r="K133252"/>
    </row>
    <row r="133253" spans="11:11">
      <c r="K133253"/>
    </row>
    <row r="133254" spans="11:11">
      <c r="K133254"/>
    </row>
    <row r="133255" spans="11:11">
      <c r="K133255"/>
    </row>
    <row r="133256" spans="11:11">
      <c r="K133256"/>
    </row>
    <row r="133257" spans="11:11">
      <c r="K133257"/>
    </row>
    <row r="133258" spans="11:11">
      <c r="K133258"/>
    </row>
    <row r="133259" spans="11:11">
      <c r="K133259"/>
    </row>
    <row r="133260" spans="11:11">
      <c r="K133260"/>
    </row>
    <row r="133261" spans="11:11">
      <c r="K133261"/>
    </row>
    <row r="133262" spans="11:11">
      <c r="K133262"/>
    </row>
    <row r="133263" spans="11:11">
      <c r="K133263"/>
    </row>
    <row r="133264" spans="11:11">
      <c r="K133264"/>
    </row>
    <row r="133265" spans="11:11">
      <c r="K133265"/>
    </row>
    <row r="133266" spans="11:11">
      <c r="K133266"/>
    </row>
    <row r="133267" spans="11:11">
      <c r="K133267"/>
    </row>
    <row r="133268" spans="11:11">
      <c r="K133268"/>
    </row>
    <row r="133269" spans="11:11">
      <c r="K133269"/>
    </row>
    <row r="133270" spans="11:11">
      <c r="K133270"/>
    </row>
    <row r="133271" spans="11:11">
      <c r="K133271"/>
    </row>
    <row r="133272" spans="11:11">
      <c r="K133272"/>
    </row>
    <row r="133273" spans="11:11">
      <c r="K133273"/>
    </row>
    <row r="133274" spans="11:11">
      <c r="K133274"/>
    </row>
    <row r="133275" spans="11:11">
      <c r="K133275"/>
    </row>
    <row r="133276" spans="11:11">
      <c r="K133276"/>
    </row>
    <row r="133277" spans="11:11">
      <c r="K133277"/>
    </row>
    <row r="133278" spans="11:11">
      <c r="K133278"/>
    </row>
    <row r="133279" spans="11:11">
      <c r="K133279"/>
    </row>
    <row r="133280" spans="11:11">
      <c r="K133280"/>
    </row>
    <row r="133281" spans="11:11">
      <c r="K133281"/>
    </row>
    <row r="133282" spans="11:11">
      <c r="K133282"/>
    </row>
    <row r="133283" spans="11:11">
      <c r="K133283"/>
    </row>
    <row r="133284" spans="11:11">
      <c r="K133284"/>
    </row>
    <row r="133285" spans="11:11">
      <c r="K133285"/>
    </row>
    <row r="133286" spans="11:11">
      <c r="K133286"/>
    </row>
    <row r="133287" spans="11:11">
      <c r="K133287"/>
    </row>
    <row r="133288" spans="11:11">
      <c r="K133288"/>
    </row>
    <row r="133289" spans="11:11">
      <c r="K133289"/>
    </row>
    <row r="133290" spans="11:11">
      <c r="K133290"/>
    </row>
    <row r="133291" spans="11:11">
      <c r="K133291"/>
    </row>
    <row r="133292" spans="11:11">
      <c r="K133292"/>
    </row>
    <row r="133293" spans="11:11">
      <c r="K133293"/>
    </row>
    <row r="133294" spans="11:11">
      <c r="K133294"/>
    </row>
    <row r="133295" spans="11:11">
      <c r="K133295"/>
    </row>
    <row r="133296" spans="11:11">
      <c r="K133296"/>
    </row>
    <row r="133297" spans="11:11">
      <c r="K133297"/>
    </row>
    <row r="133298" spans="11:11">
      <c r="K133298"/>
    </row>
    <row r="133299" spans="11:11">
      <c r="K133299"/>
    </row>
    <row r="133300" spans="11:11">
      <c r="K133300"/>
    </row>
    <row r="133301" spans="11:11">
      <c r="K133301"/>
    </row>
    <row r="133302" spans="11:11">
      <c r="K133302"/>
    </row>
    <row r="133303" spans="11:11">
      <c r="K133303"/>
    </row>
    <row r="133304" spans="11:11">
      <c r="K133304"/>
    </row>
    <row r="133305" spans="11:11">
      <c r="K133305"/>
    </row>
    <row r="133306" spans="11:11">
      <c r="K133306"/>
    </row>
    <row r="133307" spans="11:11">
      <c r="K133307"/>
    </row>
    <row r="133308" spans="11:11">
      <c r="K133308"/>
    </row>
    <row r="133309" spans="11:11">
      <c r="K133309"/>
    </row>
    <row r="133310" spans="11:11">
      <c r="K133310"/>
    </row>
    <row r="133311" spans="11:11">
      <c r="K133311"/>
    </row>
    <row r="133312" spans="11:11">
      <c r="K133312"/>
    </row>
    <row r="133313" spans="11:11">
      <c r="K133313"/>
    </row>
    <row r="133314" spans="11:11">
      <c r="K133314"/>
    </row>
    <row r="133315" spans="11:11">
      <c r="K133315"/>
    </row>
    <row r="133316" spans="11:11">
      <c r="K133316"/>
    </row>
    <row r="133317" spans="11:11">
      <c r="K133317"/>
    </row>
    <row r="133318" spans="11:11">
      <c r="K133318"/>
    </row>
    <row r="133319" spans="11:11">
      <c r="K133319"/>
    </row>
    <row r="133320" spans="11:11">
      <c r="K133320"/>
    </row>
    <row r="133321" spans="11:11">
      <c r="K133321"/>
    </row>
    <row r="133322" spans="11:11">
      <c r="K133322"/>
    </row>
    <row r="133323" spans="11:11">
      <c r="K133323"/>
    </row>
    <row r="133324" spans="11:11">
      <c r="K133324"/>
    </row>
    <row r="133325" spans="11:11">
      <c r="K133325"/>
    </row>
    <row r="133326" spans="11:11">
      <c r="K133326"/>
    </row>
    <row r="133327" spans="11:11">
      <c r="K133327"/>
    </row>
    <row r="133328" spans="11:11">
      <c r="K133328"/>
    </row>
    <row r="133329" spans="11:11">
      <c r="K133329"/>
    </row>
    <row r="133330" spans="11:11">
      <c r="K133330"/>
    </row>
    <row r="133331" spans="11:11">
      <c r="K133331"/>
    </row>
    <row r="133332" spans="11:11">
      <c r="K133332"/>
    </row>
    <row r="133333" spans="11:11">
      <c r="K133333"/>
    </row>
    <row r="133334" spans="11:11">
      <c r="K133334"/>
    </row>
    <row r="133335" spans="11:11">
      <c r="K133335"/>
    </row>
    <row r="133336" spans="11:11">
      <c r="K133336"/>
    </row>
    <row r="133337" spans="11:11">
      <c r="K133337"/>
    </row>
    <row r="133338" spans="11:11">
      <c r="K133338"/>
    </row>
    <row r="133339" spans="11:11">
      <c r="K133339"/>
    </row>
    <row r="133340" spans="11:11">
      <c r="K133340"/>
    </row>
    <row r="133341" spans="11:11">
      <c r="K133341"/>
    </row>
    <row r="133342" spans="11:11">
      <c r="K133342"/>
    </row>
    <row r="133343" spans="11:11">
      <c r="K133343"/>
    </row>
    <row r="133344" spans="11:11">
      <c r="K133344"/>
    </row>
    <row r="133345" spans="11:11">
      <c r="K133345"/>
    </row>
    <row r="133346" spans="11:11">
      <c r="K133346"/>
    </row>
    <row r="133347" spans="11:11">
      <c r="K133347"/>
    </row>
    <row r="133348" spans="11:11">
      <c r="K133348"/>
    </row>
    <row r="133349" spans="11:11">
      <c r="K133349"/>
    </row>
    <row r="133350" spans="11:11">
      <c r="K133350"/>
    </row>
    <row r="133351" spans="11:11">
      <c r="K133351"/>
    </row>
    <row r="133352" spans="11:11">
      <c r="K133352"/>
    </row>
    <row r="133353" spans="11:11">
      <c r="K133353"/>
    </row>
    <row r="133354" spans="11:11">
      <c r="K133354"/>
    </row>
    <row r="133355" spans="11:11">
      <c r="K133355"/>
    </row>
    <row r="133356" spans="11:11">
      <c r="K133356"/>
    </row>
    <row r="133357" spans="11:11">
      <c r="K133357"/>
    </row>
    <row r="133358" spans="11:11">
      <c r="K133358"/>
    </row>
    <row r="133359" spans="11:11">
      <c r="K133359"/>
    </row>
    <row r="133360" spans="11:11">
      <c r="K133360"/>
    </row>
    <row r="133361" spans="11:11">
      <c r="K133361"/>
    </row>
    <row r="133362" spans="11:11">
      <c r="K133362"/>
    </row>
    <row r="133363" spans="11:11">
      <c r="K133363"/>
    </row>
    <row r="133364" spans="11:11">
      <c r="K133364"/>
    </row>
    <row r="133365" spans="11:11">
      <c r="K133365"/>
    </row>
    <row r="133366" spans="11:11">
      <c r="K133366"/>
    </row>
    <row r="133367" spans="11:11">
      <c r="K133367"/>
    </row>
    <row r="133368" spans="11:11">
      <c r="K133368"/>
    </row>
    <row r="133369" spans="11:11">
      <c r="K133369"/>
    </row>
    <row r="133370" spans="11:11">
      <c r="K133370"/>
    </row>
    <row r="133371" spans="11:11">
      <c r="K133371"/>
    </row>
    <row r="133372" spans="11:11">
      <c r="K133372"/>
    </row>
    <row r="133373" spans="11:11">
      <c r="K133373"/>
    </row>
    <row r="133374" spans="11:11">
      <c r="K133374"/>
    </row>
    <row r="133375" spans="11:11">
      <c r="K133375"/>
    </row>
    <row r="133376" spans="11:11">
      <c r="K133376"/>
    </row>
    <row r="133377" spans="11:11">
      <c r="K133377"/>
    </row>
    <row r="133378" spans="11:11">
      <c r="K133378"/>
    </row>
    <row r="133379" spans="11:11">
      <c r="K133379"/>
    </row>
    <row r="133380" spans="11:11">
      <c r="K133380"/>
    </row>
    <row r="133381" spans="11:11">
      <c r="K133381"/>
    </row>
    <row r="133382" spans="11:11">
      <c r="K133382"/>
    </row>
    <row r="133383" spans="11:11">
      <c r="K133383"/>
    </row>
    <row r="133384" spans="11:11">
      <c r="K133384"/>
    </row>
    <row r="133385" spans="11:11">
      <c r="K133385"/>
    </row>
    <row r="133386" spans="11:11">
      <c r="K133386"/>
    </row>
    <row r="133387" spans="11:11">
      <c r="K133387"/>
    </row>
    <row r="133388" spans="11:11">
      <c r="K133388"/>
    </row>
    <row r="133389" spans="11:11">
      <c r="K133389"/>
    </row>
    <row r="133390" spans="11:11">
      <c r="K133390"/>
    </row>
    <row r="133391" spans="11:11">
      <c r="K133391"/>
    </row>
    <row r="133392" spans="11:11">
      <c r="K133392"/>
    </row>
    <row r="133393" spans="11:11">
      <c r="K133393"/>
    </row>
    <row r="133394" spans="11:11">
      <c r="K133394"/>
    </row>
    <row r="133395" spans="11:11">
      <c r="K133395"/>
    </row>
    <row r="133396" spans="11:11">
      <c r="K133396"/>
    </row>
    <row r="133397" spans="11:11">
      <c r="K133397"/>
    </row>
    <row r="133398" spans="11:11">
      <c r="K133398"/>
    </row>
    <row r="133399" spans="11:11">
      <c r="K133399"/>
    </row>
    <row r="133400" spans="11:11">
      <c r="K133400"/>
    </row>
    <row r="133401" spans="11:11">
      <c r="K133401"/>
    </row>
    <row r="133402" spans="11:11">
      <c r="K133402"/>
    </row>
    <row r="133403" spans="11:11">
      <c r="K133403"/>
    </row>
    <row r="133404" spans="11:11">
      <c r="K133404"/>
    </row>
    <row r="133405" spans="11:11">
      <c r="K133405"/>
    </row>
    <row r="133406" spans="11:11">
      <c r="K133406"/>
    </row>
    <row r="133407" spans="11:11">
      <c r="K133407"/>
    </row>
    <row r="133408" spans="11:11">
      <c r="K133408"/>
    </row>
    <row r="133409" spans="11:11">
      <c r="K133409"/>
    </row>
    <row r="133410" spans="11:11">
      <c r="K133410"/>
    </row>
    <row r="133411" spans="11:11">
      <c r="K133411"/>
    </row>
    <row r="133412" spans="11:11">
      <c r="K133412"/>
    </row>
    <row r="133413" spans="11:11">
      <c r="K133413"/>
    </row>
    <row r="133414" spans="11:11">
      <c r="K133414"/>
    </row>
    <row r="133415" spans="11:11">
      <c r="K133415"/>
    </row>
    <row r="133416" spans="11:11">
      <c r="K133416"/>
    </row>
    <row r="133417" spans="11:11">
      <c r="K133417"/>
    </row>
    <row r="133418" spans="11:11">
      <c r="K133418"/>
    </row>
    <row r="133419" spans="11:11">
      <c r="K133419"/>
    </row>
    <row r="133420" spans="11:11">
      <c r="K133420"/>
    </row>
    <row r="133421" spans="11:11">
      <c r="K133421"/>
    </row>
    <row r="133422" spans="11:11">
      <c r="K133422"/>
    </row>
    <row r="133423" spans="11:11">
      <c r="K133423"/>
    </row>
    <row r="133424" spans="11:11">
      <c r="K133424"/>
    </row>
    <row r="133425" spans="11:11">
      <c r="K133425"/>
    </row>
    <row r="133426" spans="11:11">
      <c r="K133426"/>
    </row>
    <row r="133427" spans="11:11">
      <c r="K133427"/>
    </row>
    <row r="133428" spans="11:11">
      <c r="K133428"/>
    </row>
    <row r="133429" spans="11:11">
      <c r="K133429"/>
    </row>
    <row r="133430" spans="11:11">
      <c r="K133430"/>
    </row>
    <row r="133431" spans="11:11">
      <c r="K133431"/>
    </row>
    <row r="133432" spans="11:11">
      <c r="K133432"/>
    </row>
    <row r="133433" spans="11:11">
      <c r="K133433"/>
    </row>
    <row r="133434" spans="11:11">
      <c r="K133434"/>
    </row>
    <row r="133435" spans="11:11">
      <c r="K133435"/>
    </row>
    <row r="133436" spans="11:11">
      <c r="K133436"/>
    </row>
    <row r="133437" spans="11:11">
      <c r="K133437"/>
    </row>
    <row r="133438" spans="11:11">
      <c r="K133438"/>
    </row>
    <row r="133439" spans="11:11">
      <c r="K133439"/>
    </row>
    <row r="133440" spans="11:11">
      <c r="K133440"/>
    </row>
    <row r="133441" spans="11:11">
      <c r="K133441"/>
    </row>
    <row r="133442" spans="11:11">
      <c r="K133442"/>
    </row>
    <row r="133443" spans="11:11">
      <c r="K133443"/>
    </row>
    <row r="133444" spans="11:11">
      <c r="K133444"/>
    </row>
    <row r="133445" spans="11:11">
      <c r="K133445"/>
    </row>
    <row r="133446" spans="11:11">
      <c r="K133446"/>
    </row>
    <row r="133447" spans="11:11">
      <c r="K133447"/>
    </row>
    <row r="133448" spans="11:11">
      <c r="K133448"/>
    </row>
    <row r="133449" spans="11:11">
      <c r="K133449"/>
    </row>
    <row r="133450" spans="11:11">
      <c r="K133450"/>
    </row>
    <row r="133451" spans="11:11">
      <c r="K133451"/>
    </row>
    <row r="133452" spans="11:11">
      <c r="K133452"/>
    </row>
    <row r="133453" spans="11:11">
      <c r="K133453"/>
    </row>
    <row r="133454" spans="11:11">
      <c r="K133454"/>
    </row>
    <row r="133455" spans="11:11">
      <c r="K133455"/>
    </row>
    <row r="133456" spans="11:11">
      <c r="K133456"/>
    </row>
    <row r="133457" spans="11:11">
      <c r="K133457"/>
    </row>
    <row r="133458" spans="11:11">
      <c r="K133458"/>
    </row>
    <row r="133459" spans="11:11">
      <c r="K133459"/>
    </row>
    <row r="133460" spans="11:11">
      <c r="K133460"/>
    </row>
    <row r="133461" spans="11:11">
      <c r="K133461"/>
    </row>
    <row r="133462" spans="11:11">
      <c r="K133462"/>
    </row>
    <row r="133463" spans="11:11">
      <c r="K133463"/>
    </row>
    <row r="133464" spans="11:11">
      <c r="K133464"/>
    </row>
    <row r="133465" spans="11:11">
      <c r="K133465"/>
    </row>
    <row r="133466" spans="11:11">
      <c r="K133466"/>
    </row>
    <row r="133467" spans="11:11">
      <c r="K133467"/>
    </row>
    <row r="133468" spans="11:11">
      <c r="K133468"/>
    </row>
    <row r="133469" spans="11:11">
      <c r="K133469"/>
    </row>
    <row r="133470" spans="11:11">
      <c r="K133470"/>
    </row>
    <row r="133471" spans="11:11">
      <c r="K133471"/>
    </row>
    <row r="133472" spans="11:11">
      <c r="K133472"/>
    </row>
    <row r="133473" spans="11:11">
      <c r="K133473"/>
    </row>
    <row r="133474" spans="11:11">
      <c r="K133474"/>
    </row>
    <row r="133475" spans="11:11">
      <c r="K133475"/>
    </row>
    <row r="133476" spans="11:11">
      <c r="K133476"/>
    </row>
    <row r="133477" spans="11:11">
      <c r="K133477"/>
    </row>
    <row r="133478" spans="11:11">
      <c r="K133478"/>
    </row>
    <row r="133479" spans="11:11">
      <c r="K133479"/>
    </row>
    <row r="133480" spans="11:11">
      <c r="K133480"/>
    </row>
    <row r="133481" spans="11:11">
      <c r="K133481"/>
    </row>
    <row r="133482" spans="11:11">
      <c r="K133482"/>
    </row>
    <row r="133483" spans="11:11">
      <c r="K133483"/>
    </row>
    <row r="133484" spans="11:11">
      <c r="K133484"/>
    </row>
    <row r="133485" spans="11:11">
      <c r="K133485"/>
    </row>
    <row r="133486" spans="11:11">
      <c r="K133486"/>
    </row>
    <row r="133487" spans="11:11">
      <c r="K133487"/>
    </row>
    <row r="133488" spans="11:11">
      <c r="K133488"/>
    </row>
    <row r="133489" spans="11:11">
      <c r="K133489"/>
    </row>
    <row r="133490" spans="11:11">
      <c r="K133490"/>
    </row>
    <row r="133491" spans="11:11">
      <c r="K133491"/>
    </row>
    <row r="133492" spans="11:11">
      <c r="K133492"/>
    </row>
    <row r="133493" spans="11:11">
      <c r="K133493"/>
    </row>
    <row r="133494" spans="11:11">
      <c r="K133494"/>
    </row>
    <row r="133495" spans="11:11">
      <c r="K133495"/>
    </row>
    <row r="133496" spans="11:11">
      <c r="K133496"/>
    </row>
    <row r="133497" spans="11:11">
      <c r="K133497"/>
    </row>
    <row r="133498" spans="11:11">
      <c r="K133498"/>
    </row>
    <row r="133499" spans="11:11">
      <c r="K133499"/>
    </row>
    <row r="133500" spans="11:11">
      <c r="K133500"/>
    </row>
    <row r="133501" spans="11:11">
      <c r="K133501"/>
    </row>
    <row r="133502" spans="11:11">
      <c r="K133502"/>
    </row>
    <row r="133503" spans="11:11">
      <c r="K133503"/>
    </row>
    <row r="133504" spans="11:11">
      <c r="K133504"/>
    </row>
    <row r="133505" spans="11:11">
      <c r="K133505"/>
    </row>
    <row r="133506" spans="11:11">
      <c r="K133506"/>
    </row>
    <row r="133507" spans="11:11">
      <c r="K133507"/>
    </row>
    <row r="133508" spans="11:11">
      <c r="K133508"/>
    </row>
    <row r="133509" spans="11:11">
      <c r="K133509"/>
    </row>
    <row r="133510" spans="11:11">
      <c r="K133510"/>
    </row>
    <row r="133511" spans="11:11">
      <c r="K133511"/>
    </row>
    <row r="133512" spans="11:11">
      <c r="K133512"/>
    </row>
    <row r="133513" spans="11:11">
      <c r="K133513"/>
    </row>
    <row r="133514" spans="11:11">
      <c r="K133514"/>
    </row>
    <row r="133515" spans="11:11">
      <c r="K133515"/>
    </row>
    <row r="133516" spans="11:11">
      <c r="K133516"/>
    </row>
    <row r="133517" spans="11:11">
      <c r="K133517"/>
    </row>
    <row r="133518" spans="11:11">
      <c r="K133518"/>
    </row>
    <row r="133519" spans="11:11">
      <c r="K133519"/>
    </row>
    <row r="133520" spans="11:11">
      <c r="K133520"/>
    </row>
    <row r="133521" spans="11:11">
      <c r="K133521"/>
    </row>
    <row r="133522" spans="11:11">
      <c r="K133522"/>
    </row>
    <row r="133523" spans="11:11">
      <c r="K133523"/>
    </row>
    <row r="133524" spans="11:11">
      <c r="K133524"/>
    </row>
    <row r="133525" spans="11:11">
      <c r="K133525"/>
    </row>
    <row r="133526" spans="11:11">
      <c r="K133526"/>
    </row>
    <row r="133527" spans="11:11">
      <c r="K133527"/>
    </row>
    <row r="133528" spans="11:11">
      <c r="K133528"/>
    </row>
    <row r="133529" spans="11:11">
      <c r="K133529"/>
    </row>
    <row r="133530" spans="11:11">
      <c r="K133530"/>
    </row>
    <row r="133531" spans="11:11">
      <c r="K133531"/>
    </row>
    <row r="133532" spans="11:11">
      <c r="K133532"/>
    </row>
    <row r="133533" spans="11:11">
      <c r="K133533"/>
    </row>
    <row r="133534" spans="11:11">
      <c r="K133534"/>
    </row>
    <row r="133535" spans="11:11">
      <c r="K133535"/>
    </row>
    <row r="133536" spans="11:11">
      <c r="K133536"/>
    </row>
    <row r="133537" spans="11:11">
      <c r="K133537"/>
    </row>
    <row r="133538" spans="11:11">
      <c r="K133538"/>
    </row>
    <row r="133539" spans="11:11">
      <c r="K133539"/>
    </row>
    <row r="133540" spans="11:11">
      <c r="K133540"/>
    </row>
    <row r="133541" spans="11:11">
      <c r="K133541"/>
    </row>
    <row r="133542" spans="11:11">
      <c r="K133542"/>
    </row>
    <row r="133543" spans="11:11">
      <c r="K133543"/>
    </row>
    <row r="133544" spans="11:11">
      <c r="K133544"/>
    </row>
    <row r="133545" spans="11:11">
      <c r="K133545"/>
    </row>
    <row r="133546" spans="11:11">
      <c r="K133546"/>
    </row>
    <row r="133547" spans="11:11">
      <c r="K133547"/>
    </row>
    <row r="133548" spans="11:11">
      <c r="K133548"/>
    </row>
    <row r="133549" spans="11:11">
      <c r="K133549"/>
    </row>
    <row r="133550" spans="11:11">
      <c r="K133550"/>
    </row>
    <row r="133551" spans="11:11">
      <c r="K133551"/>
    </row>
    <row r="133552" spans="11:11">
      <c r="K133552"/>
    </row>
    <row r="133553" spans="11:11">
      <c r="K133553"/>
    </row>
    <row r="133554" spans="11:11">
      <c r="K133554"/>
    </row>
    <row r="133555" spans="11:11">
      <c r="K133555"/>
    </row>
    <row r="133556" spans="11:11">
      <c r="K133556"/>
    </row>
    <row r="133557" spans="11:11">
      <c r="K133557"/>
    </row>
    <row r="133558" spans="11:11">
      <c r="K133558"/>
    </row>
    <row r="133559" spans="11:11">
      <c r="K133559"/>
    </row>
    <row r="133560" spans="11:11">
      <c r="K133560"/>
    </row>
    <row r="133561" spans="11:11">
      <c r="K133561"/>
    </row>
    <row r="133562" spans="11:11">
      <c r="K133562"/>
    </row>
    <row r="133563" spans="11:11">
      <c r="K133563"/>
    </row>
    <row r="133564" spans="11:11">
      <c r="K133564"/>
    </row>
    <row r="133565" spans="11:11">
      <c r="K133565"/>
    </row>
    <row r="133566" spans="11:11">
      <c r="K133566"/>
    </row>
    <row r="133567" spans="11:11">
      <c r="K133567"/>
    </row>
    <row r="133568" spans="11:11">
      <c r="K133568"/>
    </row>
    <row r="133569" spans="11:11">
      <c r="K133569"/>
    </row>
    <row r="133570" spans="11:11">
      <c r="K133570"/>
    </row>
    <row r="133571" spans="11:11">
      <c r="K133571"/>
    </row>
    <row r="133572" spans="11:11">
      <c r="K133572"/>
    </row>
    <row r="133573" spans="11:11">
      <c r="K133573"/>
    </row>
    <row r="133574" spans="11:11">
      <c r="K133574"/>
    </row>
    <row r="133575" spans="11:11">
      <c r="K133575"/>
    </row>
    <row r="133576" spans="11:11">
      <c r="K133576"/>
    </row>
    <row r="133577" spans="11:11">
      <c r="K133577"/>
    </row>
    <row r="133578" spans="11:11">
      <c r="K133578"/>
    </row>
    <row r="133579" spans="11:11">
      <c r="K133579"/>
    </row>
    <row r="133580" spans="11:11">
      <c r="K133580"/>
    </row>
    <row r="133581" spans="11:11">
      <c r="K133581"/>
    </row>
    <row r="133582" spans="11:11">
      <c r="K133582"/>
    </row>
    <row r="133583" spans="11:11">
      <c r="K133583"/>
    </row>
    <row r="133584" spans="11:11">
      <c r="K133584"/>
    </row>
    <row r="133585" spans="11:11">
      <c r="K133585"/>
    </row>
    <row r="133586" spans="11:11">
      <c r="K133586"/>
    </row>
    <row r="133587" spans="11:11">
      <c r="K133587"/>
    </row>
    <row r="133588" spans="11:11">
      <c r="K133588"/>
    </row>
    <row r="133589" spans="11:11">
      <c r="K133589"/>
    </row>
    <row r="133590" spans="11:11">
      <c r="K133590"/>
    </row>
    <row r="133591" spans="11:11">
      <c r="K133591"/>
    </row>
    <row r="133592" spans="11:11">
      <c r="K133592"/>
    </row>
    <row r="133593" spans="11:11">
      <c r="K133593"/>
    </row>
    <row r="133594" spans="11:11">
      <c r="K133594"/>
    </row>
    <row r="133595" spans="11:11">
      <c r="K133595"/>
    </row>
    <row r="133596" spans="11:11">
      <c r="K133596"/>
    </row>
    <row r="133597" spans="11:11">
      <c r="K133597"/>
    </row>
    <row r="133598" spans="11:11">
      <c r="K133598"/>
    </row>
    <row r="133599" spans="11:11">
      <c r="K133599"/>
    </row>
    <row r="133600" spans="11:11">
      <c r="K133600"/>
    </row>
    <row r="133601" spans="11:11">
      <c r="K133601"/>
    </row>
    <row r="133602" spans="11:11">
      <c r="K133602"/>
    </row>
    <row r="133603" spans="11:11">
      <c r="K133603"/>
    </row>
    <row r="133604" spans="11:11">
      <c r="K133604"/>
    </row>
    <row r="133605" spans="11:11">
      <c r="K133605"/>
    </row>
    <row r="133606" spans="11:11">
      <c r="K133606"/>
    </row>
    <row r="133607" spans="11:11">
      <c r="K133607"/>
    </row>
    <row r="133608" spans="11:11">
      <c r="K133608"/>
    </row>
    <row r="133609" spans="11:11">
      <c r="K133609"/>
    </row>
    <row r="133610" spans="11:11">
      <c r="K133610"/>
    </row>
    <row r="133611" spans="11:11">
      <c r="K133611"/>
    </row>
    <row r="133612" spans="11:11">
      <c r="K133612"/>
    </row>
    <row r="133613" spans="11:11">
      <c r="K133613"/>
    </row>
    <row r="133614" spans="11:11">
      <c r="K133614"/>
    </row>
    <row r="133615" spans="11:11">
      <c r="K133615"/>
    </row>
    <row r="133616" spans="11:11">
      <c r="K133616"/>
    </row>
    <row r="133617" spans="11:11">
      <c r="K133617"/>
    </row>
    <row r="133618" spans="11:11">
      <c r="K133618"/>
    </row>
    <row r="133619" spans="11:11">
      <c r="K133619"/>
    </row>
    <row r="133620" spans="11:11">
      <c r="K133620"/>
    </row>
    <row r="133621" spans="11:11">
      <c r="K133621"/>
    </row>
    <row r="133622" spans="11:11">
      <c r="K133622"/>
    </row>
    <row r="133623" spans="11:11">
      <c r="K133623"/>
    </row>
    <row r="133624" spans="11:11">
      <c r="K133624"/>
    </row>
    <row r="133625" spans="11:11">
      <c r="K133625"/>
    </row>
    <row r="133626" spans="11:11">
      <c r="K133626"/>
    </row>
    <row r="133627" spans="11:11">
      <c r="K133627"/>
    </row>
    <row r="133628" spans="11:11">
      <c r="K133628"/>
    </row>
    <row r="133629" spans="11:11">
      <c r="K133629"/>
    </row>
    <row r="133630" spans="11:11">
      <c r="K133630"/>
    </row>
    <row r="133631" spans="11:11">
      <c r="K133631"/>
    </row>
    <row r="133632" spans="11:11">
      <c r="K133632"/>
    </row>
    <row r="133633" spans="11:11">
      <c r="K133633"/>
    </row>
    <row r="133634" spans="11:11">
      <c r="K133634"/>
    </row>
    <row r="133635" spans="11:11">
      <c r="K133635"/>
    </row>
    <row r="133636" spans="11:11">
      <c r="K133636"/>
    </row>
    <row r="133637" spans="11:11">
      <c r="K133637"/>
    </row>
    <row r="133638" spans="11:11">
      <c r="K133638"/>
    </row>
    <row r="133639" spans="11:11">
      <c r="K133639"/>
    </row>
    <row r="133640" spans="11:11">
      <c r="K133640"/>
    </row>
    <row r="133641" spans="11:11">
      <c r="K133641"/>
    </row>
    <row r="133642" spans="11:11">
      <c r="K133642"/>
    </row>
    <row r="133643" spans="11:11">
      <c r="K133643"/>
    </row>
    <row r="133644" spans="11:11">
      <c r="K133644"/>
    </row>
    <row r="133645" spans="11:11">
      <c r="K133645"/>
    </row>
    <row r="133646" spans="11:11">
      <c r="K133646"/>
    </row>
    <row r="133647" spans="11:11">
      <c r="K133647"/>
    </row>
    <row r="133648" spans="11:11">
      <c r="K133648"/>
    </row>
    <row r="133649" spans="11:11">
      <c r="K133649"/>
    </row>
    <row r="133650" spans="11:11">
      <c r="K133650"/>
    </row>
    <row r="133651" spans="11:11">
      <c r="K133651"/>
    </row>
    <row r="133652" spans="11:11">
      <c r="K133652"/>
    </row>
    <row r="133653" spans="11:11">
      <c r="K133653"/>
    </row>
    <row r="133654" spans="11:11">
      <c r="K133654"/>
    </row>
    <row r="133655" spans="11:11">
      <c r="K133655"/>
    </row>
    <row r="133656" spans="11:11">
      <c r="K133656"/>
    </row>
    <row r="133657" spans="11:11">
      <c r="K133657"/>
    </row>
    <row r="133658" spans="11:11">
      <c r="K133658"/>
    </row>
    <row r="133659" spans="11:11">
      <c r="K133659"/>
    </row>
    <row r="133660" spans="11:11">
      <c r="K133660"/>
    </row>
    <row r="133661" spans="11:11">
      <c r="K133661"/>
    </row>
    <row r="133662" spans="11:11">
      <c r="K133662"/>
    </row>
    <row r="133663" spans="11:11">
      <c r="K133663"/>
    </row>
    <row r="133664" spans="11:11">
      <c r="K133664"/>
    </row>
    <row r="133665" spans="11:11">
      <c r="K133665"/>
    </row>
    <row r="133666" spans="11:11">
      <c r="K133666"/>
    </row>
    <row r="133667" spans="11:11">
      <c r="K133667"/>
    </row>
    <row r="133668" spans="11:11">
      <c r="K133668"/>
    </row>
    <row r="133669" spans="11:11">
      <c r="K133669"/>
    </row>
    <row r="133670" spans="11:11">
      <c r="K133670"/>
    </row>
    <row r="133671" spans="11:11">
      <c r="K133671"/>
    </row>
    <row r="133672" spans="11:11">
      <c r="K133672"/>
    </row>
    <row r="133673" spans="11:11">
      <c r="K133673"/>
    </row>
    <row r="133674" spans="11:11">
      <c r="K133674"/>
    </row>
    <row r="133675" spans="11:11">
      <c r="K133675"/>
    </row>
    <row r="133676" spans="11:11">
      <c r="K133676"/>
    </row>
    <row r="133677" spans="11:11">
      <c r="K133677"/>
    </row>
    <row r="133678" spans="11:11">
      <c r="K133678"/>
    </row>
    <row r="133679" spans="11:11">
      <c r="K133679"/>
    </row>
    <row r="133680" spans="11:11">
      <c r="K133680"/>
    </row>
    <row r="133681" spans="11:11">
      <c r="K133681"/>
    </row>
    <row r="133682" spans="11:11">
      <c r="K133682"/>
    </row>
    <row r="133683" spans="11:11">
      <c r="K133683"/>
    </row>
    <row r="133684" spans="11:11">
      <c r="K133684"/>
    </row>
    <row r="133685" spans="11:11">
      <c r="K133685"/>
    </row>
    <row r="133686" spans="11:11">
      <c r="K133686"/>
    </row>
    <row r="133687" spans="11:11">
      <c r="K133687"/>
    </row>
    <row r="133688" spans="11:11">
      <c r="K133688"/>
    </row>
    <row r="133689" spans="11:11">
      <c r="K133689"/>
    </row>
    <row r="133690" spans="11:11">
      <c r="K133690"/>
    </row>
    <row r="133691" spans="11:11">
      <c r="K133691"/>
    </row>
    <row r="133692" spans="11:11">
      <c r="K133692"/>
    </row>
    <row r="133693" spans="11:11">
      <c r="K133693"/>
    </row>
    <row r="133694" spans="11:11">
      <c r="K133694"/>
    </row>
    <row r="133695" spans="11:11">
      <c r="K133695"/>
    </row>
    <row r="133696" spans="11:11">
      <c r="K133696"/>
    </row>
    <row r="133697" spans="11:11">
      <c r="K133697"/>
    </row>
    <row r="133698" spans="11:11">
      <c r="K133698"/>
    </row>
    <row r="133699" spans="11:11">
      <c r="K133699"/>
    </row>
    <row r="133700" spans="11:11">
      <c r="K133700"/>
    </row>
    <row r="133701" spans="11:11">
      <c r="K133701"/>
    </row>
    <row r="133702" spans="11:11">
      <c r="K133702"/>
    </row>
    <row r="133703" spans="11:11">
      <c r="K133703"/>
    </row>
    <row r="133704" spans="11:11">
      <c r="K133704"/>
    </row>
    <row r="133705" spans="11:11">
      <c r="K133705"/>
    </row>
    <row r="133706" spans="11:11">
      <c r="K133706"/>
    </row>
    <row r="133707" spans="11:11">
      <c r="K133707"/>
    </row>
    <row r="133708" spans="11:11">
      <c r="K133708"/>
    </row>
    <row r="133709" spans="11:11">
      <c r="K133709"/>
    </row>
    <row r="133710" spans="11:11">
      <c r="K133710"/>
    </row>
    <row r="133711" spans="11:11">
      <c r="K133711"/>
    </row>
    <row r="133712" spans="11:11">
      <c r="K133712"/>
    </row>
    <row r="133713" spans="11:11">
      <c r="K133713"/>
    </row>
    <row r="133714" spans="11:11">
      <c r="K133714"/>
    </row>
    <row r="133715" spans="11:11">
      <c r="K133715"/>
    </row>
    <row r="133716" spans="11:11">
      <c r="K133716"/>
    </row>
    <row r="133717" spans="11:11">
      <c r="K133717"/>
    </row>
    <row r="133718" spans="11:11">
      <c r="K133718"/>
    </row>
    <row r="133719" spans="11:11">
      <c r="K133719"/>
    </row>
    <row r="133720" spans="11:11">
      <c r="K133720"/>
    </row>
    <row r="133721" spans="11:11">
      <c r="K133721"/>
    </row>
    <row r="133722" spans="11:11">
      <c r="K133722"/>
    </row>
    <row r="133723" spans="11:11">
      <c r="K133723"/>
    </row>
    <row r="133724" spans="11:11">
      <c r="K133724"/>
    </row>
    <row r="133725" spans="11:11">
      <c r="K133725"/>
    </row>
    <row r="133726" spans="11:11">
      <c r="K133726"/>
    </row>
    <row r="133727" spans="11:11">
      <c r="K133727"/>
    </row>
    <row r="133728" spans="11:11">
      <c r="K133728"/>
    </row>
    <row r="133729" spans="11:11">
      <c r="K133729"/>
    </row>
    <row r="133730" spans="11:11">
      <c r="K133730"/>
    </row>
    <row r="133731" spans="11:11">
      <c r="K133731"/>
    </row>
    <row r="133732" spans="11:11">
      <c r="K133732"/>
    </row>
    <row r="133733" spans="11:11">
      <c r="K133733"/>
    </row>
    <row r="133734" spans="11:11">
      <c r="K133734"/>
    </row>
    <row r="133735" spans="11:11">
      <c r="K133735"/>
    </row>
    <row r="133736" spans="11:11">
      <c r="K133736"/>
    </row>
    <row r="133737" spans="11:11">
      <c r="K133737"/>
    </row>
    <row r="133738" spans="11:11">
      <c r="K133738"/>
    </row>
    <row r="133739" spans="11:11">
      <c r="K133739"/>
    </row>
    <row r="133740" spans="11:11">
      <c r="K133740"/>
    </row>
    <row r="133741" spans="11:11">
      <c r="K133741"/>
    </row>
    <row r="133742" spans="11:11">
      <c r="K133742"/>
    </row>
    <row r="133743" spans="11:11">
      <c r="K133743"/>
    </row>
    <row r="133744" spans="11:11">
      <c r="K133744"/>
    </row>
    <row r="133745" spans="11:11">
      <c r="K133745"/>
    </row>
    <row r="133746" spans="11:11">
      <c r="K133746"/>
    </row>
    <row r="133747" spans="11:11">
      <c r="K133747"/>
    </row>
    <row r="133748" spans="11:11">
      <c r="K133748"/>
    </row>
    <row r="133749" spans="11:11">
      <c r="K133749"/>
    </row>
    <row r="133750" spans="11:11">
      <c r="K133750"/>
    </row>
    <row r="133751" spans="11:11">
      <c r="K133751"/>
    </row>
    <row r="133752" spans="11:11">
      <c r="K133752"/>
    </row>
    <row r="133753" spans="11:11">
      <c r="K133753"/>
    </row>
    <row r="133754" spans="11:11">
      <c r="K133754"/>
    </row>
    <row r="133755" spans="11:11">
      <c r="K133755"/>
    </row>
    <row r="133756" spans="11:11">
      <c r="K133756"/>
    </row>
    <row r="133757" spans="11:11">
      <c r="K133757"/>
    </row>
    <row r="133758" spans="11:11">
      <c r="K133758"/>
    </row>
    <row r="133759" spans="11:11">
      <c r="K133759"/>
    </row>
    <row r="133760" spans="11:11">
      <c r="K133760"/>
    </row>
    <row r="133761" spans="11:11">
      <c r="K133761"/>
    </row>
    <row r="133762" spans="11:11">
      <c r="K133762"/>
    </row>
    <row r="133763" spans="11:11">
      <c r="K133763"/>
    </row>
    <row r="133764" spans="11:11">
      <c r="K133764"/>
    </row>
    <row r="133765" spans="11:11">
      <c r="K133765"/>
    </row>
    <row r="133766" spans="11:11">
      <c r="K133766"/>
    </row>
    <row r="133767" spans="11:11">
      <c r="K133767"/>
    </row>
    <row r="133768" spans="11:11">
      <c r="K133768"/>
    </row>
    <row r="133769" spans="11:11">
      <c r="K133769"/>
    </row>
    <row r="133770" spans="11:11">
      <c r="K133770"/>
    </row>
    <row r="133771" spans="11:11">
      <c r="K133771"/>
    </row>
    <row r="133772" spans="11:11">
      <c r="K133772"/>
    </row>
    <row r="133773" spans="11:11">
      <c r="K133773"/>
    </row>
    <row r="133774" spans="11:11">
      <c r="K133774"/>
    </row>
    <row r="133775" spans="11:11">
      <c r="K133775"/>
    </row>
    <row r="133776" spans="11:11">
      <c r="K133776"/>
    </row>
    <row r="133777" spans="11:11">
      <c r="K133777"/>
    </row>
    <row r="133778" spans="11:11">
      <c r="K133778"/>
    </row>
    <row r="133779" spans="11:11">
      <c r="K133779"/>
    </row>
    <row r="133780" spans="11:11">
      <c r="K133780"/>
    </row>
    <row r="133781" spans="11:11">
      <c r="K133781"/>
    </row>
    <row r="133782" spans="11:11">
      <c r="K133782"/>
    </row>
    <row r="133783" spans="11:11">
      <c r="K133783"/>
    </row>
    <row r="133784" spans="11:11">
      <c r="K133784"/>
    </row>
    <row r="133785" spans="11:11">
      <c r="K133785"/>
    </row>
    <row r="133786" spans="11:11">
      <c r="K133786"/>
    </row>
    <row r="133787" spans="11:11">
      <c r="K133787"/>
    </row>
    <row r="133788" spans="11:11">
      <c r="K133788"/>
    </row>
    <row r="133789" spans="11:11">
      <c r="K133789"/>
    </row>
    <row r="133790" spans="11:11">
      <c r="K133790"/>
    </row>
    <row r="133791" spans="11:11">
      <c r="K133791"/>
    </row>
    <row r="133792" spans="11:11">
      <c r="K133792"/>
    </row>
    <row r="133793" spans="11:11">
      <c r="K133793"/>
    </row>
    <row r="133794" spans="11:11">
      <c r="K133794"/>
    </row>
    <row r="133795" spans="11:11">
      <c r="K133795"/>
    </row>
    <row r="133796" spans="11:11">
      <c r="K133796"/>
    </row>
    <row r="133797" spans="11:11">
      <c r="K133797"/>
    </row>
    <row r="133798" spans="11:11">
      <c r="K133798"/>
    </row>
    <row r="133799" spans="11:11">
      <c r="K133799"/>
    </row>
    <row r="133800" spans="11:11">
      <c r="K133800"/>
    </row>
    <row r="133801" spans="11:11">
      <c r="K133801"/>
    </row>
    <row r="133802" spans="11:11">
      <c r="K133802"/>
    </row>
    <row r="133803" spans="11:11">
      <c r="K133803"/>
    </row>
    <row r="133804" spans="11:11">
      <c r="K133804"/>
    </row>
    <row r="133805" spans="11:11">
      <c r="K133805"/>
    </row>
    <row r="133806" spans="11:11">
      <c r="K133806"/>
    </row>
    <row r="133807" spans="11:11">
      <c r="K133807"/>
    </row>
    <row r="133808" spans="11:11">
      <c r="K133808"/>
    </row>
    <row r="133809" spans="11:11">
      <c r="K133809"/>
    </row>
    <row r="133810" spans="11:11">
      <c r="K133810"/>
    </row>
    <row r="133811" spans="11:11">
      <c r="K133811"/>
    </row>
    <row r="133812" spans="11:11">
      <c r="K133812"/>
    </row>
    <row r="133813" spans="11:11">
      <c r="K133813"/>
    </row>
    <row r="133814" spans="11:11">
      <c r="K133814"/>
    </row>
    <row r="133815" spans="11:11">
      <c r="K133815"/>
    </row>
    <row r="133816" spans="11:11">
      <c r="K133816"/>
    </row>
    <row r="133817" spans="11:11">
      <c r="K133817"/>
    </row>
    <row r="133818" spans="11:11">
      <c r="K133818"/>
    </row>
    <row r="133819" spans="11:11">
      <c r="K133819"/>
    </row>
    <row r="133820" spans="11:11">
      <c r="K133820"/>
    </row>
    <row r="133821" spans="11:11">
      <c r="K133821"/>
    </row>
    <row r="133822" spans="11:11">
      <c r="K133822"/>
    </row>
    <row r="133823" spans="11:11">
      <c r="K133823"/>
    </row>
    <row r="133824" spans="11:11">
      <c r="K133824"/>
    </row>
    <row r="133825" spans="11:11">
      <c r="K133825"/>
    </row>
    <row r="133826" spans="11:11">
      <c r="K133826"/>
    </row>
    <row r="133827" spans="11:11">
      <c r="K133827"/>
    </row>
    <row r="133828" spans="11:11">
      <c r="K133828"/>
    </row>
    <row r="133829" spans="11:11">
      <c r="K133829"/>
    </row>
    <row r="133830" spans="11:11">
      <c r="K133830"/>
    </row>
    <row r="133831" spans="11:11">
      <c r="K133831"/>
    </row>
    <row r="133832" spans="11:11">
      <c r="K133832"/>
    </row>
    <row r="133833" spans="11:11">
      <c r="K133833"/>
    </row>
    <row r="133834" spans="11:11">
      <c r="K133834"/>
    </row>
    <row r="133835" spans="11:11">
      <c r="K133835"/>
    </row>
    <row r="133836" spans="11:11">
      <c r="K133836"/>
    </row>
    <row r="133837" spans="11:11">
      <c r="K133837"/>
    </row>
    <row r="133838" spans="11:11">
      <c r="K133838"/>
    </row>
    <row r="133839" spans="11:11">
      <c r="K133839"/>
    </row>
    <row r="133840" spans="11:11">
      <c r="K133840"/>
    </row>
    <row r="133841" spans="11:11">
      <c r="K133841"/>
    </row>
    <row r="133842" spans="11:11">
      <c r="K133842"/>
    </row>
    <row r="133843" spans="11:11">
      <c r="K133843"/>
    </row>
    <row r="133844" spans="11:11">
      <c r="K133844"/>
    </row>
    <row r="133845" spans="11:11">
      <c r="K133845"/>
    </row>
    <row r="133846" spans="11:11">
      <c r="K133846"/>
    </row>
    <row r="133847" spans="11:11">
      <c r="K133847"/>
    </row>
    <row r="133848" spans="11:11">
      <c r="K133848"/>
    </row>
    <row r="133849" spans="11:11">
      <c r="K133849"/>
    </row>
    <row r="133850" spans="11:11">
      <c r="K133850"/>
    </row>
    <row r="133851" spans="11:11">
      <c r="K133851"/>
    </row>
    <row r="133852" spans="11:11">
      <c r="K133852"/>
    </row>
    <row r="133853" spans="11:11">
      <c r="K133853"/>
    </row>
    <row r="133854" spans="11:11">
      <c r="K133854"/>
    </row>
    <row r="133855" spans="11:11">
      <c r="K133855"/>
    </row>
    <row r="133856" spans="11:11">
      <c r="K133856"/>
    </row>
    <row r="133857" spans="11:11">
      <c r="K133857"/>
    </row>
    <row r="133858" spans="11:11">
      <c r="K133858"/>
    </row>
    <row r="133859" spans="11:11">
      <c r="K133859"/>
    </row>
    <row r="133860" spans="11:11">
      <c r="K133860"/>
    </row>
    <row r="133861" spans="11:11">
      <c r="K133861"/>
    </row>
    <row r="133862" spans="11:11">
      <c r="K133862"/>
    </row>
    <row r="133863" spans="11:11">
      <c r="K133863"/>
    </row>
    <row r="133864" spans="11:11">
      <c r="K133864"/>
    </row>
    <row r="133865" spans="11:11">
      <c r="K133865"/>
    </row>
    <row r="133866" spans="11:11">
      <c r="K133866"/>
    </row>
    <row r="133867" spans="11:11">
      <c r="K133867"/>
    </row>
    <row r="133868" spans="11:11">
      <c r="K133868"/>
    </row>
    <row r="133869" spans="11:11">
      <c r="K133869"/>
    </row>
    <row r="133870" spans="11:11">
      <c r="K133870"/>
    </row>
    <row r="133871" spans="11:11">
      <c r="K133871"/>
    </row>
    <row r="133872" spans="11:11">
      <c r="K133872"/>
    </row>
    <row r="133873" spans="11:11">
      <c r="K133873"/>
    </row>
    <row r="133874" spans="11:11">
      <c r="K133874"/>
    </row>
    <row r="133875" spans="11:11">
      <c r="K133875"/>
    </row>
    <row r="133876" spans="11:11">
      <c r="K133876"/>
    </row>
    <row r="133877" spans="11:11">
      <c r="K133877"/>
    </row>
    <row r="133878" spans="11:11">
      <c r="K133878"/>
    </row>
    <row r="133879" spans="11:11">
      <c r="K133879"/>
    </row>
    <row r="133880" spans="11:11">
      <c r="K133880"/>
    </row>
    <row r="133881" spans="11:11">
      <c r="K133881"/>
    </row>
    <row r="133882" spans="11:11">
      <c r="K133882"/>
    </row>
    <row r="133883" spans="11:11">
      <c r="K133883"/>
    </row>
    <row r="133884" spans="11:11">
      <c r="K133884"/>
    </row>
    <row r="133885" spans="11:11">
      <c r="K133885"/>
    </row>
    <row r="133886" spans="11:11">
      <c r="K133886"/>
    </row>
    <row r="133887" spans="11:11">
      <c r="K133887"/>
    </row>
    <row r="133888" spans="11:11">
      <c r="K133888"/>
    </row>
    <row r="133889" spans="11:11">
      <c r="K133889"/>
    </row>
    <row r="133890" spans="11:11">
      <c r="K133890"/>
    </row>
    <row r="133891" spans="11:11">
      <c r="K133891"/>
    </row>
    <row r="133892" spans="11:11">
      <c r="K133892"/>
    </row>
    <row r="133893" spans="11:11">
      <c r="K133893"/>
    </row>
    <row r="133894" spans="11:11">
      <c r="K133894"/>
    </row>
    <row r="133895" spans="11:11">
      <c r="K133895"/>
    </row>
    <row r="133896" spans="11:11">
      <c r="K133896"/>
    </row>
    <row r="133897" spans="11:11">
      <c r="K133897"/>
    </row>
    <row r="133898" spans="11:11">
      <c r="K133898"/>
    </row>
    <row r="133899" spans="11:11">
      <c r="K133899"/>
    </row>
    <row r="133900" spans="11:11">
      <c r="K133900"/>
    </row>
    <row r="133901" spans="11:11">
      <c r="K133901"/>
    </row>
    <row r="133902" spans="11:11">
      <c r="K133902"/>
    </row>
    <row r="133903" spans="11:11">
      <c r="K133903"/>
    </row>
    <row r="133904" spans="11:11">
      <c r="K133904"/>
    </row>
    <row r="133905" spans="11:11">
      <c r="K133905"/>
    </row>
    <row r="133906" spans="11:11">
      <c r="K133906"/>
    </row>
    <row r="133907" spans="11:11">
      <c r="K133907"/>
    </row>
    <row r="133908" spans="11:11">
      <c r="K133908"/>
    </row>
    <row r="133909" spans="11:11">
      <c r="K133909"/>
    </row>
    <row r="133910" spans="11:11">
      <c r="K133910"/>
    </row>
    <row r="133911" spans="11:11">
      <c r="K133911"/>
    </row>
    <row r="133912" spans="11:11">
      <c r="K133912"/>
    </row>
    <row r="133913" spans="11:11">
      <c r="K133913"/>
    </row>
    <row r="133914" spans="11:11">
      <c r="K133914"/>
    </row>
    <row r="133915" spans="11:11">
      <c r="K133915"/>
    </row>
    <row r="133916" spans="11:11">
      <c r="K133916"/>
    </row>
    <row r="133917" spans="11:11">
      <c r="K133917"/>
    </row>
    <row r="133918" spans="11:11">
      <c r="K133918"/>
    </row>
    <row r="133919" spans="11:11">
      <c r="K133919"/>
    </row>
    <row r="133920" spans="11:11">
      <c r="K133920"/>
    </row>
    <row r="133921" spans="11:11">
      <c r="K133921"/>
    </row>
    <row r="133922" spans="11:11">
      <c r="K133922"/>
    </row>
    <row r="133923" spans="11:11">
      <c r="K133923"/>
    </row>
    <row r="133924" spans="11:11">
      <c r="K133924"/>
    </row>
    <row r="133925" spans="11:11">
      <c r="K133925"/>
    </row>
    <row r="133926" spans="11:11">
      <c r="K133926"/>
    </row>
    <row r="133927" spans="11:11">
      <c r="K133927"/>
    </row>
    <row r="133928" spans="11:11">
      <c r="K133928"/>
    </row>
    <row r="133929" spans="11:11">
      <c r="K133929"/>
    </row>
    <row r="133930" spans="11:11">
      <c r="K133930"/>
    </row>
    <row r="133931" spans="11:11">
      <c r="K133931"/>
    </row>
    <row r="133932" spans="11:11">
      <c r="K133932"/>
    </row>
    <row r="133933" spans="11:11">
      <c r="K133933"/>
    </row>
    <row r="133934" spans="11:11">
      <c r="K133934"/>
    </row>
    <row r="133935" spans="11:11">
      <c r="K133935"/>
    </row>
    <row r="133936" spans="11:11">
      <c r="K133936"/>
    </row>
    <row r="133937" spans="11:11">
      <c r="K133937"/>
    </row>
    <row r="133938" spans="11:11">
      <c r="K133938"/>
    </row>
    <row r="133939" spans="11:11">
      <c r="K133939"/>
    </row>
    <row r="133940" spans="11:11">
      <c r="K133940"/>
    </row>
    <row r="133941" spans="11:11">
      <c r="K133941"/>
    </row>
    <row r="133942" spans="11:11">
      <c r="K133942"/>
    </row>
    <row r="133943" spans="11:11">
      <c r="K133943"/>
    </row>
    <row r="133944" spans="11:11">
      <c r="K133944"/>
    </row>
    <row r="133945" spans="11:11">
      <c r="K133945"/>
    </row>
    <row r="133946" spans="11:11">
      <c r="K133946"/>
    </row>
    <row r="133947" spans="11:11">
      <c r="K133947"/>
    </row>
    <row r="133948" spans="11:11">
      <c r="K133948"/>
    </row>
    <row r="133949" spans="11:11">
      <c r="K133949"/>
    </row>
    <row r="133950" spans="11:11">
      <c r="K133950"/>
    </row>
    <row r="133951" spans="11:11">
      <c r="K133951"/>
    </row>
    <row r="133952" spans="11:11">
      <c r="K133952"/>
    </row>
    <row r="133953" spans="11:11">
      <c r="K133953"/>
    </row>
    <row r="133954" spans="11:11">
      <c r="K133954"/>
    </row>
    <row r="133955" spans="11:11">
      <c r="K133955"/>
    </row>
    <row r="133956" spans="11:11">
      <c r="K133956"/>
    </row>
    <row r="133957" spans="11:11">
      <c r="K133957"/>
    </row>
    <row r="133958" spans="11:11">
      <c r="K133958"/>
    </row>
    <row r="133959" spans="11:11">
      <c r="K133959"/>
    </row>
    <row r="133960" spans="11:11">
      <c r="K133960"/>
    </row>
    <row r="133961" spans="11:11">
      <c r="K133961"/>
    </row>
    <row r="133962" spans="11:11">
      <c r="K133962"/>
    </row>
    <row r="133963" spans="11:11">
      <c r="K133963"/>
    </row>
    <row r="133964" spans="11:11">
      <c r="K133964"/>
    </row>
    <row r="133965" spans="11:11">
      <c r="K133965"/>
    </row>
    <row r="133966" spans="11:11">
      <c r="K133966"/>
    </row>
    <row r="133967" spans="11:11">
      <c r="K133967"/>
    </row>
    <row r="133968" spans="11:11">
      <c r="K133968"/>
    </row>
    <row r="133969" spans="11:11">
      <c r="K133969"/>
    </row>
    <row r="133970" spans="11:11">
      <c r="K133970"/>
    </row>
    <row r="133971" spans="11:11">
      <c r="K133971"/>
    </row>
    <row r="133972" spans="11:11">
      <c r="K133972"/>
    </row>
    <row r="133973" spans="11:11">
      <c r="K133973"/>
    </row>
    <row r="133974" spans="11:11">
      <c r="K133974"/>
    </row>
    <row r="133975" spans="11:11">
      <c r="K133975"/>
    </row>
    <row r="133976" spans="11:11">
      <c r="K133976"/>
    </row>
    <row r="133977" spans="11:11">
      <c r="K133977"/>
    </row>
    <row r="133978" spans="11:11">
      <c r="K133978"/>
    </row>
    <row r="133979" spans="11:11">
      <c r="K133979"/>
    </row>
    <row r="133980" spans="11:11">
      <c r="K133980"/>
    </row>
    <row r="133981" spans="11:11">
      <c r="K133981"/>
    </row>
    <row r="133982" spans="11:11">
      <c r="K133982"/>
    </row>
    <row r="133983" spans="11:11">
      <c r="K133983"/>
    </row>
    <row r="133984" spans="11:11">
      <c r="K133984"/>
    </row>
    <row r="133985" spans="11:11">
      <c r="K133985"/>
    </row>
    <row r="133986" spans="11:11">
      <c r="K133986"/>
    </row>
    <row r="133987" spans="11:11">
      <c r="K133987"/>
    </row>
    <row r="133988" spans="11:11">
      <c r="K133988"/>
    </row>
    <row r="133989" spans="11:11">
      <c r="K133989"/>
    </row>
    <row r="133990" spans="11:11">
      <c r="K133990"/>
    </row>
    <row r="133991" spans="11:11">
      <c r="K133991"/>
    </row>
    <row r="133992" spans="11:11">
      <c r="K133992"/>
    </row>
    <row r="133993" spans="11:11">
      <c r="K133993"/>
    </row>
    <row r="133994" spans="11:11">
      <c r="K133994"/>
    </row>
    <row r="133995" spans="11:11">
      <c r="K133995"/>
    </row>
    <row r="133996" spans="11:11">
      <c r="K133996"/>
    </row>
    <row r="133997" spans="11:11">
      <c r="K133997"/>
    </row>
    <row r="133998" spans="11:11">
      <c r="K133998"/>
    </row>
    <row r="133999" spans="11:11">
      <c r="K133999"/>
    </row>
    <row r="134000" spans="11:11">
      <c r="K134000"/>
    </row>
    <row r="134001" spans="11:11">
      <c r="K134001"/>
    </row>
    <row r="134002" spans="11:11">
      <c r="K134002"/>
    </row>
    <row r="134003" spans="11:11">
      <c r="K134003"/>
    </row>
    <row r="134004" spans="11:11">
      <c r="K134004"/>
    </row>
    <row r="134005" spans="11:11">
      <c r="K134005"/>
    </row>
    <row r="134006" spans="11:11">
      <c r="K134006"/>
    </row>
    <row r="134007" spans="11:11">
      <c r="K134007"/>
    </row>
    <row r="134008" spans="11:11">
      <c r="K134008"/>
    </row>
    <row r="134009" spans="11:11">
      <c r="K134009"/>
    </row>
    <row r="134010" spans="11:11">
      <c r="K134010"/>
    </row>
    <row r="134011" spans="11:11">
      <c r="K134011"/>
    </row>
    <row r="134012" spans="11:11">
      <c r="K134012"/>
    </row>
    <row r="134013" spans="11:11">
      <c r="K134013"/>
    </row>
    <row r="134014" spans="11:11">
      <c r="K134014"/>
    </row>
    <row r="134015" spans="11:11">
      <c r="K134015"/>
    </row>
    <row r="134016" spans="11:11">
      <c r="K134016"/>
    </row>
    <row r="134017" spans="11:11">
      <c r="K134017"/>
    </row>
    <row r="134018" spans="11:11">
      <c r="K134018"/>
    </row>
    <row r="134019" spans="11:11">
      <c r="K134019"/>
    </row>
    <row r="134020" spans="11:11">
      <c r="K134020"/>
    </row>
    <row r="134021" spans="11:11">
      <c r="K134021"/>
    </row>
    <row r="134022" spans="11:11">
      <c r="K134022"/>
    </row>
    <row r="134023" spans="11:11">
      <c r="K134023"/>
    </row>
    <row r="134024" spans="11:11">
      <c r="K134024"/>
    </row>
    <row r="134025" spans="11:11">
      <c r="K134025"/>
    </row>
    <row r="134026" spans="11:11">
      <c r="K134026"/>
    </row>
    <row r="134027" spans="11:11">
      <c r="K134027"/>
    </row>
    <row r="134028" spans="11:11">
      <c r="K134028"/>
    </row>
    <row r="134029" spans="11:11">
      <c r="K134029"/>
    </row>
    <row r="134030" spans="11:11">
      <c r="K134030"/>
    </row>
    <row r="134031" spans="11:11">
      <c r="K134031"/>
    </row>
    <row r="134032" spans="11:11">
      <c r="K134032"/>
    </row>
    <row r="134033" spans="11:11">
      <c r="K134033"/>
    </row>
    <row r="134034" spans="11:11">
      <c r="K134034"/>
    </row>
    <row r="134035" spans="11:11">
      <c r="K134035"/>
    </row>
    <row r="134036" spans="11:11">
      <c r="K134036"/>
    </row>
    <row r="134037" spans="11:11">
      <c r="K134037"/>
    </row>
    <row r="134038" spans="11:11">
      <c r="K134038"/>
    </row>
    <row r="134039" spans="11:11">
      <c r="K134039"/>
    </row>
    <row r="134040" spans="11:11">
      <c r="K134040"/>
    </row>
    <row r="134041" spans="11:11">
      <c r="K134041"/>
    </row>
    <row r="134042" spans="11:11">
      <c r="K134042"/>
    </row>
    <row r="134043" spans="11:11">
      <c r="K134043"/>
    </row>
    <row r="134044" spans="11:11">
      <c r="K134044"/>
    </row>
    <row r="134045" spans="11:11">
      <c r="K134045"/>
    </row>
    <row r="134046" spans="11:11">
      <c r="K134046"/>
    </row>
    <row r="134047" spans="11:11">
      <c r="K134047"/>
    </row>
    <row r="134048" spans="11:11">
      <c r="K134048"/>
    </row>
    <row r="134049" spans="11:11">
      <c r="K134049"/>
    </row>
    <row r="134050" spans="11:11">
      <c r="K134050"/>
    </row>
    <row r="134051" spans="11:11">
      <c r="K134051"/>
    </row>
    <row r="134052" spans="11:11">
      <c r="K134052"/>
    </row>
    <row r="134053" spans="11:11">
      <c r="K134053"/>
    </row>
    <row r="134054" spans="11:11">
      <c r="K134054"/>
    </row>
    <row r="134055" spans="11:11">
      <c r="K134055"/>
    </row>
    <row r="134056" spans="11:11">
      <c r="K134056"/>
    </row>
    <row r="134057" spans="11:11">
      <c r="K134057"/>
    </row>
    <row r="134058" spans="11:11">
      <c r="K134058"/>
    </row>
    <row r="134059" spans="11:11">
      <c r="K134059"/>
    </row>
    <row r="134060" spans="11:11">
      <c r="K134060"/>
    </row>
    <row r="134061" spans="11:11">
      <c r="K134061"/>
    </row>
    <row r="134062" spans="11:11">
      <c r="K134062"/>
    </row>
    <row r="134063" spans="11:11">
      <c r="K134063"/>
    </row>
    <row r="134064" spans="11:11">
      <c r="K134064"/>
    </row>
    <row r="134065" spans="11:11">
      <c r="K134065"/>
    </row>
    <row r="134066" spans="11:11">
      <c r="K134066"/>
    </row>
    <row r="134067" spans="11:11">
      <c r="K134067"/>
    </row>
    <row r="134068" spans="11:11">
      <c r="K134068"/>
    </row>
    <row r="134069" spans="11:11">
      <c r="K134069"/>
    </row>
    <row r="134070" spans="11:11">
      <c r="K134070"/>
    </row>
    <row r="134071" spans="11:11">
      <c r="K134071"/>
    </row>
    <row r="134072" spans="11:11">
      <c r="K134072"/>
    </row>
    <row r="134073" spans="11:11">
      <c r="K134073"/>
    </row>
    <row r="134074" spans="11:11">
      <c r="K134074"/>
    </row>
    <row r="134075" spans="11:11">
      <c r="K134075"/>
    </row>
    <row r="134076" spans="11:11">
      <c r="K134076"/>
    </row>
    <row r="134077" spans="11:11">
      <c r="K134077"/>
    </row>
    <row r="134078" spans="11:11">
      <c r="K134078"/>
    </row>
    <row r="134079" spans="11:11">
      <c r="K134079"/>
    </row>
    <row r="134080" spans="11:11">
      <c r="K134080"/>
    </row>
    <row r="134081" spans="11:11">
      <c r="K134081"/>
    </row>
    <row r="134082" spans="11:11">
      <c r="K134082"/>
    </row>
    <row r="134083" spans="11:11">
      <c r="K134083"/>
    </row>
    <row r="134084" spans="11:11">
      <c r="K134084"/>
    </row>
    <row r="134085" spans="11:11">
      <c r="K134085"/>
    </row>
    <row r="134086" spans="11:11">
      <c r="K134086"/>
    </row>
    <row r="134087" spans="11:11">
      <c r="K134087"/>
    </row>
    <row r="134088" spans="11:11">
      <c r="K134088"/>
    </row>
    <row r="134089" spans="11:11">
      <c r="K134089"/>
    </row>
    <row r="134090" spans="11:11">
      <c r="K134090"/>
    </row>
    <row r="134091" spans="11:11">
      <c r="K134091"/>
    </row>
    <row r="134092" spans="11:11">
      <c r="K134092"/>
    </row>
    <row r="134093" spans="11:11">
      <c r="K134093"/>
    </row>
    <row r="134094" spans="11:11">
      <c r="K134094"/>
    </row>
    <row r="134095" spans="11:11">
      <c r="K134095"/>
    </row>
    <row r="134096" spans="11:11">
      <c r="K134096"/>
    </row>
    <row r="134097" spans="11:11">
      <c r="K134097"/>
    </row>
    <row r="134098" spans="11:11">
      <c r="K134098"/>
    </row>
    <row r="134099" spans="11:11">
      <c r="K134099"/>
    </row>
    <row r="134100" spans="11:11">
      <c r="K134100"/>
    </row>
    <row r="134101" spans="11:11">
      <c r="K134101"/>
    </row>
    <row r="134102" spans="11:11">
      <c r="K134102"/>
    </row>
    <row r="134103" spans="11:11">
      <c r="K134103"/>
    </row>
    <row r="134104" spans="11:11">
      <c r="K134104"/>
    </row>
    <row r="134105" spans="11:11">
      <c r="K134105"/>
    </row>
    <row r="134106" spans="11:11">
      <c r="K134106"/>
    </row>
    <row r="134107" spans="11:11">
      <c r="K134107"/>
    </row>
    <row r="134108" spans="11:11">
      <c r="K134108"/>
    </row>
    <row r="134109" spans="11:11">
      <c r="K134109"/>
    </row>
    <row r="134110" spans="11:11">
      <c r="K134110"/>
    </row>
    <row r="134111" spans="11:11">
      <c r="K134111"/>
    </row>
    <row r="134112" spans="11:11">
      <c r="K134112"/>
    </row>
    <row r="134113" spans="11:11">
      <c r="K134113"/>
    </row>
    <row r="134114" spans="11:11">
      <c r="K134114"/>
    </row>
    <row r="134115" spans="11:11">
      <c r="K134115"/>
    </row>
    <row r="134116" spans="11:11">
      <c r="K134116"/>
    </row>
    <row r="134117" spans="11:11">
      <c r="K134117"/>
    </row>
    <row r="134118" spans="11:11">
      <c r="K134118"/>
    </row>
    <row r="134119" spans="11:11">
      <c r="K134119"/>
    </row>
    <row r="134120" spans="11:11">
      <c r="K134120"/>
    </row>
    <row r="134121" spans="11:11">
      <c r="K134121"/>
    </row>
    <row r="134122" spans="11:11">
      <c r="K134122"/>
    </row>
    <row r="134123" spans="11:11">
      <c r="K134123"/>
    </row>
    <row r="134124" spans="11:11">
      <c r="K134124"/>
    </row>
    <row r="134125" spans="11:11">
      <c r="K134125"/>
    </row>
    <row r="134126" spans="11:11">
      <c r="K134126"/>
    </row>
    <row r="134127" spans="11:11">
      <c r="K134127"/>
    </row>
    <row r="134128" spans="11:11">
      <c r="K134128"/>
    </row>
    <row r="134129" spans="11:11">
      <c r="K134129"/>
    </row>
    <row r="134130" spans="11:11">
      <c r="K134130"/>
    </row>
    <row r="134131" spans="11:11">
      <c r="K134131"/>
    </row>
    <row r="134132" spans="11:11">
      <c r="K134132"/>
    </row>
    <row r="134133" spans="11:11">
      <c r="K134133"/>
    </row>
    <row r="134134" spans="11:11">
      <c r="K134134"/>
    </row>
    <row r="134135" spans="11:11">
      <c r="K134135"/>
    </row>
    <row r="134136" spans="11:11">
      <c r="K134136"/>
    </row>
    <row r="134137" spans="11:11">
      <c r="K134137"/>
    </row>
    <row r="134138" spans="11:11">
      <c r="K134138"/>
    </row>
    <row r="134139" spans="11:11">
      <c r="K134139"/>
    </row>
    <row r="134140" spans="11:11">
      <c r="K134140"/>
    </row>
    <row r="134141" spans="11:11">
      <c r="K134141"/>
    </row>
    <row r="134142" spans="11:11">
      <c r="K134142"/>
    </row>
    <row r="134143" spans="11:11">
      <c r="K134143"/>
    </row>
    <row r="134144" spans="11:11">
      <c r="K134144"/>
    </row>
    <row r="134145" spans="11:11">
      <c r="K134145"/>
    </row>
    <row r="134146" spans="11:11">
      <c r="K134146"/>
    </row>
    <row r="134147" spans="11:11">
      <c r="K134147"/>
    </row>
    <row r="134148" spans="11:11">
      <c r="K134148"/>
    </row>
    <row r="134149" spans="11:11">
      <c r="K134149"/>
    </row>
    <row r="134150" spans="11:11">
      <c r="K134150"/>
    </row>
    <row r="134151" spans="11:11">
      <c r="K134151"/>
    </row>
    <row r="134152" spans="11:11">
      <c r="K134152"/>
    </row>
    <row r="134153" spans="11:11">
      <c r="K134153"/>
    </row>
    <row r="134154" spans="11:11">
      <c r="K134154"/>
    </row>
    <row r="134155" spans="11:11">
      <c r="K134155"/>
    </row>
    <row r="134156" spans="11:11">
      <c r="K134156"/>
    </row>
    <row r="134157" spans="11:11">
      <c r="K134157"/>
    </row>
    <row r="134158" spans="11:11">
      <c r="K134158"/>
    </row>
    <row r="134159" spans="11:11">
      <c r="K134159"/>
    </row>
    <row r="134160" spans="11:11">
      <c r="K134160"/>
    </row>
    <row r="134161" spans="11:11">
      <c r="K134161"/>
    </row>
    <row r="134162" spans="11:11">
      <c r="K134162"/>
    </row>
    <row r="134163" spans="11:11">
      <c r="K134163"/>
    </row>
    <row r="134164" spans="11:11">
      <c r="K134164"/>
    </row>
    <row r="134165" spans="11:11">
      <c r="K134165"/>
    </row>
    <row r="134166" spans="11:11">
      <c r="K134166"/>
    </row>
    <row r="134167" spans="11:11">
      <c r="K134167"/>
    </row>
    <row r="134168" spans="11:11">
      <c r="K134168"/>
    </row>
    <row r="134169" spans="11:11">
      <c r="K134169"/>
    </row>
    <row r="134170" spans="11:11">
      <c r="K134170"/>
    </row>
    <row r="134171" spans="11:11">
      <c r="K134171"/>
    </row>
    <row r="134172" spans="11:11">
      <c r="K134172"/>
    </row>
    <row r="134173" spans="11:11">
      <c r="K134173"/>
    </row>
    <row r="134174" spans="11:11">
      <c r="K134174"/>
    </row>
    <row r="134175" spans="11:11">
      <c r="K134175"/>
    </row>
    <row r="134176" spans="11:11">
      <c r="K134176"/>
    </row>
    <row r="134177" spans="11:11">
      <c r="K134177"/>
    </row>
    <row r="134178" spans="11:11">
      <c r="K134178"/>
    </row>
    <row r="134179" spans="11:11">
      <c r="K134179"/>
    </row>
    <row r="134180" spans="11:11">
      <c r="K134180"/>
    </row>
    <row r="134181" spans="11:11">
      <c r="K134181"/>
    </row>
    <row r="134182" spans="11:11">
      <c r="K134182"/>
    </row>
    <row r="134183" spans="11:11">
      <c r="K134183"/>
    </row>
    <row r="134184" spans="11:11">
      <c r="K134184"/>
    </row>
    <row r="134185" spans="11:11">
      <c r="K134185"/>
    </row>
    <row r="134186" spans="11:11">
      <c r="K134186"/>
    </row>
    <row r="134187" spans="11:11">
      <c r="K134187"/>
    </row>
    <row r="134188" spans="11:11">
      <c r="K134188"/>
    </row>
    <row r="134189" spans="11:11">
      <c r="K134189"/>
    </row>
    <row r="134190" spans="11:11">
      <c r="K134190"/>
    </row>
    <row r="134191" spans="11:11">
      <c r="K134191"/>
    </row>
    <row r="134192" spans="11:11">
      <c r="K134192"/>
    </row>
    <row r="134193" spans="11:11">
      <c r="K134193"/>
    </row>
    <row r="134194" spans="11:11">
      <c r="K134194"/>
    </row>
    <row r="134195" spans="11:11">
      <c r="K134195"/>
    </row>
    <row r="134196" spans="11:11">
      <c r="K134196"/>
    </row>
    <row r="134197" spans="11:11">
      <c r="K134197"/>
    </row>
    <row r="134198" spans="11:11">
      <c r="K134198"/>
    </row>
    <row r="134199" spans="11:11">
      <c r="K134199"/>
    </row>
    <row r="134200" spans="11:11">
      <c r="K134200"/>
    </row>
    <row r="134201" spans="11:11">
      <c r="K134201"/>
    </row>
    <row r="134202" spans="11:11">
      <c r="K134202"/>
    </row>
    <row r="134203" spans="11:11">
      <c r="K134203"/>
    </row>
    <row r="134204" spans="11:11">
      <c r="K134204"/>
    </row>
    <row r="134205" spans="11:11">
      <c r="K134205"/>
    </row>
    <row r="134206" spans="11:11">
      <c r="K134206"/>
    </row>
    <row r="134207" spans="11:11">
      <c r="K134207"/>
    </row>
    <row r="134208" spans="11:11">
      <c r="K134208"/>
    </row>
    <row r="134209" spans="11:11">
      <c r="K134209"/>
    </row>
    <row r="134210" spans="11:11">
      <c r="K134210"/>
    </row>
    <row r="134211" spans="11:11">
      <c r="K134211"/>
    </row>
    <row r="134212" spans="11:11">
      <c r="K134212"/>
    </row>
    <row r="134213" spans="11:11">
      <c r="K134213"/>
    </row>
    <row r="134214" spans="11:11">
      <c r="K134214"/>
    </row>
    <row r="134215" spans="11:11">
      <c r="K134215"/>
    </row>
    <row r="134216" spans="11:11">
      <c r="K134216"/>
    </row>
    <row r="134217" spans="11:11">
      <c r="K134217"/>
    </row>
    <row r="134218" spans="11:11">
      <c r="K134218"/>
    </row>
    <row r="134219" spans="11:11">
      <c r="K134219"/>
    </row>
    <row r="134220" spans="11:11">
      <c r="K134220"/>
    </row>
    <row r="134221" spans="11:11">
      <c r="K134221"/>
    </row>
    <row r="134222" spans="11:11">
      <c r="K134222"/>
    </row>
    <row r="134223" spans="11:11">
      <c r="K134223"/>
    </row>
    <row r="134224" spans="11:11">
      <c r="K134224"/>
    </row>
    <row r="134225" spans="11:11">
      <c r="K134225"/>
    </row>
    <row r="134226" spans="11:11">
      <c r="K134226"/>
    </row>
    <row r="134227" spans="11:11">
      <c r="K134227"/>
    </row>
    <row r="134228" spans="11:11">
      <c r="K134228"/>
    </row>
    <row r="134229" spans="11:11">
      <c r="K134229"/>
    </row>
    <row r="134230" spans="11:11">
      <c r="K134230"/>
    </row>
    <row r="134231" spans="11:11">
      <c r="K134231"/>
    </row>
    <row r="134232" spans="11:11">
      <c r="K134232"/>
    </row>
    <row r="134233" spans="11:11">
      <c r="K134233"/>
    </row>
    <row r="134234" spans="11:11">
      <c r="K134234"/>
    </row>
    <row r="134235" spans="11:11">
      <c r="K134235"/>
    </row>
    <row r="134236" spans="11:11">
      <c r="K134236"/>
    </row>
    <row r="134237" spans="11:11">
      <c r="K134237"/>
    </row>
    <row r="134238" spans="11:11">
      <c r="K134238"/>
    </row>
    <row r="134239" spans="11:11">
      <c r="K134239"/>
    </row>
    <row r="134240" spans="11:11">
      <c r="K134240"/>
    </row>
    <row r="134241" spans="11:11">
      <c r="K134241"/>
    </row>
    <row r="134242" spans="11:11">
      <c r="K134242"/>
    </row>
    <row r="134243" spans="11:11">
      <c r="K134243"/>
    </row>
    <row r="134244" spans="11:11">
      <c r="K134244"/>
    </row>
    <row r="134245" spans="11:11">
      <c r="K134245"/>
    </row>
    <row r="134246" spans="11:11">
      <c r="K134246"/>
    </row>
    <row r="134247" spans="11:11">
      <c r="K134247"/>
    </row>
    <row r="134248" spans="11:11">
      <c r="K134248"/>
    </row>
    <row r="134249" spans="11:11">
      <c r="K134249"/>
    </row>
    <row r="134250" spans="11:11">
      <c r="K134250"/>
    </row>
    <row r="134251" spans="11:11">
      <c r="K134251"/>
    </row>
    <row r="134252" spans="11:11">
      <c r="K134252"/>
    </row>
    <row r="134253" spans="11:11">
      <c r="K134253"/>
    </row>
    <row r="134254" spans="11:11">
      <c r="K134254"/>
    </row>
    <row r="134255" spans="11:11">
      <c r="K134255"/>
    </row>
    <row r="134256" spans="11:11">
      <c r="K134256"/>
    </row>
    <row r="134257" spans="11:11">
      <c r="K134257"/>
    </row>
    <row r="134258" spans="11:11">
      <c r="K134258"/>
    </row>
    <row r="134259" spans="11:11">
      <c r="K134259"/>
    </row>
    <row r="134260" spans="11:11">
      <c r="K134260"/>
    </row>
    <row r="134261" spans="11:11">
      <c r="K134261"/>
    </row>
    <row r="134262" spans="11:11">
      <c r="K134262"/>
    </row>
    <row r="134263" spans="11:11">
      <c r="K134263"/>
    </row>
    <row r="134264" spans="11:11">
      <c r="K134264"/>
    </row>
    <row r="134265" spans="11:11">
      <c r="K134265"/>
    </row>
    <row r="134266" spans="11:11">
      <c r="K134266"/>
    </row>
    <row r="134267" spans="11:11">
      <c r="K134267"/>
    </row>
    <row r="134268" spans="11:11">
      <c r="K134268"/>
    </row>
    <row r="134269" spans="11:11">
      <c r="K134269"/>
    </row>
    <row r="134270" spans="11:11">
      <c r="K134270"/>
    </row>
    <row r="134271" spans="11:11">
      <c r="K134271"/>
    </row>
    <row r="134272" spans="11:11">
      <c r="K134272"/>
    </row>
    <row r="134273" spans="11:11">
      <c r="K134273"/>
    </row>
    <row r="134274" spans="11:11">
      <c r="K134274"/>
    </row>
    <row r="134275" spans="11:11">
      <c r="K134275"/>
    </row>
    <row r="134276" spans="11:11">
      <c r="K134276"/>
    </row>
    <row r="134277" spans="11:11">
      <c r="K134277"/>
    </row>
    <row r="134278" spans="11:11">
      <c r="K134278"/>
    </row>
    <row r="134279" spans="11:11">
      <c r="K134279"/>
    </row>
    <row r="134280" spans="11:11">
      <c r="K134280"/>
    </row>
    <row r="134281" spans="11:11">
      <c r="K134281"/>
    </row>
    <row r="134282" spans="11:11">
      <c r="K134282"/>
    </row>
    <row r="134283" spans="11:11">
      <c r="K134283"/>
    </row>
    <row r="134284" spans="11:11">
      <c r="K134284"/>
    </row>
    <row r="134285" spans="11:11">
      <c r="K134285"/>
    </row>
    <row r="134286" spans="11:11">
      <c r="K134286"/>
    </row>
    <row r="134287" spans="11:11">
      <c r="K134287"/>
    </row>
    <row r="134288" spans="11:11">
      <c r="K134288"/>
    </row>
    <row r="134289" spans="11:11">
      <c r="K134289"/>
    </row>
    <row r="134290" spans="11:11">
      <c r="K134290"/>
    </row>
    <row r="134291" spans="11:11">
      <c r="K134291"/>
    </row>
    <row r="134292" spans="11:11">
      <c r="K134292"/>
    </row>
    <row r="134293" spans="11:11">
      <c r="K134293"/>
    </row>
    <row r="134294" spans="11:11">
      <c r="K134294"/>
    </row>
    <row r="134295" spans="11:11">
      <c r="K134295"/>
    </row>
    <row r="134296" spans="11:11">
      <c r="K134296"/>
    </row>
    <row r="134297" spans="11:11">
      <c r="K134297"/>
    </row>
    <row r="134298" spans="11:11">
      <c r="K134298"/>
    </row>
    <row r="134299" spans="11:11">
      <c r="K134299"/>
    </row>
    <row r="134300" spans="11:11">
      <c r="K134300"/>
    </row>
    <row r="134301" spans="11:11">
      <c r="K134301"/>
    </row>
    <row r="134302" spans="11:11">
      <c r="K134302"/>
    </row>
    <row r="134303" spans="11:11">
      <c r="K134303"/>
    </row>
    <row r="134304" spans="11:11">
      <c r="K134304"/>
    </row>
    <row r="134305" spans="11:11">
      <c r="K134305"/>
    </row>
    <row r="134306" spans="11:11">
      <c r="K134306"/>
    </row>
    <row r="134307" spans="11:11">
      <c r="K134307"/>
    </row>
    <row r="134308" spans="11:11">
      <c r="K134308"/>
    </row>
    <row r="134309" spans="11:11">
      <c r="K134309"/>
    </row>
    <row r="134310" spans="11:11">
      <c r="K134310"/>
    </row>
    <row r="134311" spans="11:11">
      <c r="K134311"/>
    </row>
    <row r="134312" spans="11:11">
      <c r="K134312"/>
    </row>
    <row r="134313" spans="11:11">
      <c r="K134313"/>
    </row>
    <row r="134314" spans="11:11">
      <c r="K134314"/>
    </row>
    <row r="134315" spans="11:11">
      <c r="K134315"/>
    </row>
    <row r="134316" spans="11:11">
      <c r="K134316"/>
    </row>
    <row r="134317" spans="11:11">
      <c r="K134317"/>
    </row>
    <row r="134318" spans="11:11">
      <c r="K134318"/>
    </row>
    <row r="134319" spans="11:11">
      <c r="K134319"/>
    </row>
    <row r="134320" spans="11:11">
      <c r="K134320"/>
    </row>
    <row r="134321" spans="11:11">
      <c r="K134321"/>
    </row>
    <row r="134322" spans="11:11">
      <c r="K134322"/>
    </row>
    <row r="134323" spans="11:11">
      <c r="K134323"/>
    </row>
    <row r="134324" spans="11:11">
      <c r="K134324"/>
    </row>
    <row r="134325" spans="11:11">
      <c r="K134325"/>
    </row>
    <row r="134326" spans="11:11">
      <c r="K134326"/>
    </row>
    <row r="134327" spans="11:11">
      <c r="K134327"/>
    </row>
    <row r="134328" spans="11:11">
      <c r="K134328"/>
    </row>
    <row r="134329" spans="11:11">
      <c r="K134329"/>
    </row>
    <row r="134330" spans="11:11">
      <c r="K134330"/>
    </row>
    <row r="134331" spans="11:11">
      <c r="K134331"/>
    </row>
    <row r="134332" spans="11:11">
      <c r="K134332"/>
    </row>
    <row r="134333" spans="11:11">
      <c r="K134333"/>
    </row>
    <row r="134334" spans="11:11">
      <c r="K134334"/>
    </row>
    <row r="134335" spans="11:11">
      <c r="K134335"/>
    </row>
    <row r="134336" spans="11:11">
      <c r="K134336"/>
    </row>
    <row r="134337" spans="11:11">
      <c r="K134337"/>
    </row>
    <row r="134338" spans="11:11">
      <c r="K134338"/>
    </row>
    <row r="134339" spans="11:11">
      <c r="K134339"/>
    </row>
    <row r="134340" spans="11:11">
      <c r="K134340"/>
    </row>
    <row r="134341" spans="11:11">
      <c r="K134341"/>
    </row>
    <row r="134342" spans="11:11">
      <c r="K134342"/>
    </row>
    <row r="134343" spans="11:11">
      <c r="K134343"/>
    </row>
    <row r="134344" spans="11:11">
      <c r="K134344"/>
    </row>
    <row r="134345" spans="11:11">
      <c r="K134345"/>
    </row>
    <row r="134346" spans="11:11">
      <c r="K134346"/>
    </row>
    <row r="134347" spans="11:11">
      <c r="K134347"/>
    </row>
    <row r="134348" spans="11:11">
      <c r="K134348"/>
    </row>
    <row r="134349" spans="11:11">
      <c r="K134349"/>
    </row>
    <row r="134350" spans="11:11">
      <c r="K134350"/>
    </row>
    <row r="134351" spans="11:11">
      <c r="K134351"/>
    </row>
    <row r="134352" spans="11:11">
      <c r="K134352"/>
    </row>
    <row r="134353" spans="11:11">
      <c r="K134353"/>
    </row>
    <row r="134354" spans="11:11">
      <c r="K134354"/>
    </row>
    <row r="134355" spans="11:11">
      <c r="K134355"/>
    </row>
    <row r="134356" spans="11:11">
      <c r="K134356"/>
    </row>
    <row r="134357" spans="11:11">
      <c r="K134357"/>
    </row>
    <row r="134358" spans="11:11">
      <c r="K134358"/>
    </row>
    <row r="134359" spans="11:11">
      <c r="K134359"/>
    </row>
    <row r="134360" spans="11:11">
      <c r="K134360"/>
    </row>
    <row r="134361" spans="11:11">
      <c r="K134361"/>
    </row>
    <row r="134362" spans="11:11">
      <c r="K134362"/>
    </row>
    <row r="134363" spans="11:11">
      <c r="K134363"/>
    </row>
    <row r="134364" spans="11:11">
      <c r="K134364"/>
    </row>
    <row r="134365" spans="11:11">
      <c r="K134365"/>
    </row>
    <row r="134366" spans="11:11">
      <c r="K134366"/>
    </row>
    <row r="134367" spans="11:11">
      <c r="K134367"/>
    </row>
    <row r="134368" spans="11:11">
      <c r="K134368"/>
    </row>
    <row r="134369" spans="11:11">
      <c r="K134369"/>
    </row>
    <row r="134370" spans="11:11">
      <c r="K134370"/>
    </row>
    <row r="134371" spans="11:11">
      <c r="K134371"/>
    </row>
    <row r="134372" spans="11:11">
      <c r="K134372"/>
    </row>
    <row r="134373" spans="11:11">
      <c r="K134373"/>
    </row>
    <row r="134374" spans="11:11">
      <c r="K134374"/>
    </row>
    <row r="134375" spans="11:11">
      <c r="K134375"/>
    </row>
    <row r="134376" spans="11:11">
      <c r="K134376"/>
    </row>
    <row r="134377" spans="11:11">
      <c r="K134377"/>
    </row>
    <row r="134378" spans="11:11">
      <c r="K134378"/>
    </row>
    <row r="134379" spans="11:11">
      <c r="K134379"/>
    </row>
    <row r="134380" spans="11:11">
      <c r="K134380"/>
    </row>
    <row r="134381" spans="11:11">
      <c r="K134381"/>
    </row>
    <row r="134382" spans="11:11">
      <c r="K134382"/>
    </row>
    <row r="134383" spans="11:11">
      <c r="K134383"/>
    </row>
    <row r="134384" spans="11:11">
      <c r="K134384"/>
    </row>
    <row r="134385" spans="11:11">
      <c r="K134385"/>
    </row>
    <row r="134386" spans="11:11">
      <c r="K134386"/>
    </row>
    <row r="134387" spans="11:11">
      <c r="K134387"/>
    </row>
    <row r="134388" spans="11:11">
      <c r="K134388"/>
    </row>
    <row r="134389" spans="11:11">
      <c r="K134389"/>
    </row>
    <row r="134390" spans="11:11">
      <c r="K134390"/>
    </row>
    <row r="134391" spans="11:11">
      <c r="K134391"/>
    </row>
    <row r="134392" spans="11:11">
      <c r="K134392"/>
    </row>
    <row r="134393" spans="11:11">
      <c r="K134393"/>
    </row>
    <row r="134394" spans="11:11">
      <c r="K134394"/>
    </row>
    <row r="134395" spans="11:11">
      <c r="K134395"/>
    </row>
    <row r="134396" spans="11:11">
      <c r="K134396"/>
    </row>
    <row r="134397" spans="11:11">
      <c r="K134397"/>
    </row>
    <row r="134398" spans="11:11">
      <c r="K134398"/>
    </row>
    <row r="134399" spans="11:11">
      <c r="K134399"/>
    </row>
    <row r="134400" spans="11:11">
      <c r="K134400"/>
    </row>
    <row r="134401" spans="11:11">
      <c r="K134401"/>
    </row>
    <row r="134402" spans="11:11">
      <c r="K134402"/>
    </row>
    <row r="134403" spans="11:11">
      <c r="K134403"/>
    </row>
    <row r="134404" spans="11:11">
      <c r="K134404"/>
    </row>
    <row r="134405" spans="11:11">
      <c r="K134405"/>
    </row>
    <row r="134406" spans="11:11">
      <c r="K134406"/>
    </row>
    <row r="134407" spans="11:11">
      <c r="K134407"/>
    </row>
    <row r="134408" spans="11:11">
      <c r="K134408"/>
    </row>
    <row r="134409" spans="11:11">
      <c r="K134409"/>
    </row>
    <row r="134410" spans="11:11">
      <c r="K134410"/>
    </row>
    <row r="134411" spans="11:11">
      <c r="K134411"/>
    </row>
    <row r="134412" spans="11:11">
      <c r="K134412"/>
    </row>
    <row r="134413" spans="11:11">
      <c r="K134413"/>
    </row>
    <row r="134414" spans="11:11">
      <c r="K134414"/>
    </row>
    <row r="134415" spans="11:11">
      <c r="K134415"/>
    </row>
    <row r="134416" spans="11:11">
      <c r="K134416"/>
    </row>
    <row r="134417" spans="11:11">
      <c r="K134417"/>
    </row>
    <row r="134418" spans="11:11">
      <c r="K134418"/>
    </row>
    <row r="134419" spans="11:11">
      <c r="K134419"/>
    </row>
    <row r="134420" spans="11:11">
      <c r="K134420"/>
    </row>
    <row r="134421" spans="11:11">
      <c r="K134421"/>
    </row>
    <row r="134422" spans="11:11">
      <c r="K134422"/>
    </row>
    <row r="134423" spans="11:11">
      <c r="K134423"/>
    </row>
    <row r="134424" spans="11:11">
      <c r="K134424"/>
    </row>
    <row r="134425" spans="11:11">
      <c r="K134425"/>
    </row>
    <row r="134426" spans="11:11">
      <c r="K134426"/>
    </row>
    <row r="134427" spans="11:11">
      <c r="K134427"/>
    </row>
    <row r="134428" spans="11:11">
      <c r="K134428"/>
    </row>
    <row r="134429" spans="11:11">
      <c r="K134429"/>
    </row>
    <row r="134430" spans="11:11">
      <c r="K134430"/>
    </row>
    <row r="134431" spans="11:11">
      <c r="K134431"/>
    </row>
    <row r="134432" spans="11:11">
      <c r="K134432"/>
    </row>
    <row r="134433" spans="11:11">
      <c r="K134433"/>
    </row>
    <row r="134434" spans="11:11">
      <c r="K134434"/>
    </row>
    <row r="134435" spans="11:11">
      <c r="K134435"/>
    </row>
    <row r="134436" spans="11:11">
      <c r="K134436"/>
    </row>
    <row r="134437" spans="11:11">
      <c r="K134437"/>
    </row>
    <row r="134438" spans="11:11">
      <c r="K134438"/>
    </row>
    <row r="134439" spans="11:11">
      <c r="K134439"/>
    </row>
    <row r="134440" spans="11:11">
      <c r="K134440"/>
    </row>
    <row r="134441" spans="11:11">
      <c r="K134441"/>
    </row>
    <row r="134442" spans="11:11">
      <c r="K134442"/>
    </row>
    <row r="134443" spans="11:11">
      <c r="K134443"/>
    </row>
    <row r="134444" spans="11:11">
      <c r="K134444"/>
    </row>
    <row r="134445" spans="11:11">
      <c r="K134445"/>
    </row>
    <row r="134446" spans="11:11">
      <c r="K134446"/>
    </row>
    <row r="134447" spans="11:11">
      <c r="K134447"/>
    </row>
    <row r="134448" spans="11:11">
      <c r="K134448"/>
    </row>
    <row r="134449" spans="11:11">
      <c r="K134449"/>
    </row>
    <row r="134450" spans="11:11">
      <c r="K134450"/>
    </row>
    <row r="134451" spans="11:11">
      <c r="K134451"/>
    </row>
    <row r="134452" spans="11:11">
      <c r="K134452"/>
    </row>
    <row r="134453" spans="11:11">
      <c r="K134453"/>
    </row>
    <row r="134454" spans="11:11">
      <c r="K134454"/>
    </row>
    <row r="134455" spans="11:11">
      <c r="K134455"/>
    </row>
    <row r="134456" spans="11:11">
      <c r="K134456"/>
    </row>
    <row r="134457" spans="11:11">
      <c r="K134457"/>
    </row>
    <row r="134458" spans="11:11">
      <c r="K134458"/>
    </row>
    <row r="134459" spans="11:11">
      <c r="K134459"/>
    </row>
    <row r="134460" spans="11:11">
      <c r="K134460"/>
    </row>
    <row r="134461" spans="11:11">
      <c r="K134461"/>
    </row>
    <row r="134462" spans="11:11">
      <c r="K134462"/>
    </row>
    <row r="134463" spans="11:11">
      <c r="K134463"/>
    </row>
    <row r="134464" spans="11:11">
      <c r="K134464"/>
    </row>
    <row r="134465" spans="11:11">
      <c r="K134465"/>
    </row>
    <row r="134466" spans="11:11">
      <c r="K134466"/>
    </row>
    <row r="134467" spans="11:11">
      <c r="K134467"/>
    </row>
    <row r="134468" spans="11:11">
      <c r="K134468"/>
    </row>
    <row r="134469" spans="11:11">
      <c r="K134469"/>
    </row>
    <row r="134470" spans="11:11">
      <c r="K134470"/>
    </row>
    <row r="134471" spans="11:11">
      <c r="K134471"/>
    </row>
    <row r="134472" spans="11:11">
      <c r="K134472"/>
    </row>
    <row r="134473" spans="11:11">
      <c r="K134473"/>
    </row>
    <row r="134474" spans="11:11">
      <c r="K134474"/>
    </row>
    <row r="134475" spans="11:11">
      <c r="K134475"/>
    </row>
    <row r="134476" spans="11:11">
      <c r="K134476"/>
    </row>
    <row r="134477" spans="11:11">
      <c r="K134477"/>
    </row>
    <row r="134478" spans="11:11">
      <c r="K134478"/>
    </row>
    <row r="134479" spans="11:11">
      <c r="K134479"/>
    </row>
    <row r="134480" spans="11:11">
      <c r="K134480"/>
    </row>
    <row r="134481" spans="11:11">
      <c r="K134481"/>
    </row>
    <row r="134482" spans="11:11">
      <c r="K134482"/>
    </row>
    <row r="134483" spans="11:11">
      <c r="K134483"/>
    </row>
    <row r="134484" spans="11:11">
      <c r="K134484"/>
    </row>
    <row r="134485" spans="11:11">
      <c r="K134485"/>
    </row>
    <row r="134486" spans="11:11">
      <c r="K134486"/>
    </row>
    <row r="134487" spans="11:11">
      <c r="K134487"/>
    </row>
    <row r="134488" spans="11:11">
      <c r="K134488"/>
    </row>
    <row r="134489" spans="11:11">
      <c r="K134489"/>
    </row>
    <row r="134490" spans="11:11">
      <c r="K134490"/>
    </row>
    <row r="134491" spans="11:11">
      <c r="K134491"/>
    </row>
    <row r="134492" spans="11:11">
      <c r="K134492"/>
    </row>
    <row r="134493" spans="11:11">
      <c r="K134493"/>
    </row>
    <row r="134494" spans="11:11">
      <c r="K134494"/>
    </row>
    <row r="134495" spans="11:11">
      <c r="K134495"/>
    </row>
    <row r="134496" spans="11:11">
      <c r="K134496"/>
    </row>
    <row r="134497" spans="11:11">
      <c r="K134497"/>
    </row>
    <row r="134498" spans="11:11">
      <c r="K134498"/>
    </row>
    <row r="134499" spans="11:11">
      <c r="K134499"/>
    </row>
    <row r="134500" spans="11:11">
      <c r="K134500"/>
    </row>
    <row r="134501" spans="11:11">
      <c r="K134501"/>
    </row>
    <row r="134502" spans="11:11">
      <c r="K134502"/>
    </row>
    <row r="134503" spans="11:11">
      <c r="K134503"/>
    </row>
    <row r="134504" spans="11:11">
      <c r="K134504"/>
    </row>
    <row r="134505" spans="11:11">
      <c r="K134505"/>
    </row>
    <row r="134506" spans="11:11">
      <c r="K134506"/>
    </row>
    <row r="134507" spans="11:11">
      <c r="K134507"/>
    </row>
    <row r="134508" spans="11:11">
      <c r="K134508"/>
    </row>
    <row r="134509" spans="11:11">
      <c r="K134509"/>
    </row>
    <row r="134510" spans="11:11">
      <c r="K134510"/>
    </row>
    <row r="134511" spans="11:11">
      <c r="K134511"/>
    </row>
    <row r="134512" spans="11:11">
      <c r="K134512"/>
    </row>
    <row r="134513" spans="11:11">
      <c r="K134513"/>
    </row>
    <row r="134514" spans="11:11">
      <c r="K134514"/>
    </row>
    <row r="134515" spans="11:11">
      <c r="K134515"/>
    </row>
    <row r="134516" spans="11:11">
      <c r="K134516"/>
    </row>
    <row r="134517" spans="11:11">
      <c r="K134517"/>
    </row>
    <row r="134518" spans="11:11">
      <c r="K134518"/>
    </row>
    <row r="134519" spans="11:11">
      <c r="K134519"/>
    </row>
    <row r="134520" spans="11:11">
      <c r="K134520"/>
    </row>
    <row r="134521" spans="11:11">
      <c r="K134521"/>
    </row>
    <row r="134522" spans="11:11">
      <c r="K134522"/>
    </row>
    <row r="134523" spans="11:11">
      <c r="K134523"/>
    </row>
    <row r="134524" spans="11:11">
      <c r="K134524"/>
    </row>
    <row r="134525" spans="11:11">
      <c r="K134525"/>
    </row>
    <row r="134526" spans="11:11">
      <c r="K134526"/>
    </row>
    <row r="134527" spans="11:11">
      <c r="K134527"/>
    </row>
    <row r="134528" spans="11:11">
      <c r="K134528"/>
    </row>
    <row r="134529" spans="11:11">
      <c r="K134529"/>
    </row>
    <row r="134530" spans="11:11">
      <c r="K134530"/>
    </row>
    <row r="134531" spans="11:11">
      <c r="K134531"/>
    </row>
    <row r="134532" spans="11:11">
      <c r="K134532"/>
    </row>
    <row r="134533" spans="11:11">
      <c r="K134533"/>
    </row>
    <row r="134534" spans="11:11">
      <c r="K134534"/>
    </row>
    <row r="134535" spans="11:11">
      <c r="K134535"/>
    </row>
    <row r="134536" spans="11:11">
      <c r="K134536"/>
    </row>
    <row r="134537" spans="11:11">
      <c r="K134537"/>
    </row>
    <row r="134538" spans="11:11">
      <c r="K134538"/>
    </row>
    <row r="134539" spans="11:11">
      <c r="K134539"/>
    </row>
    <row r="134540" spans="11:11">
      <c r="K134540"/>
    </row>
    <row r="134541" spans="11:11">
      <c r="K134541"/>
    </row>
    <row r="134542" spans="11:11">
      <c r="K134542"/>
    </row>
    <row r="134543" spans="11:11">
      <c r="K134543"/>
    </row>
    <row r="134544" spans="11:11">
      <c r="K134544"/>
    </row>
    <row r="134545" spans="11:11">
      <c r="K134545"/>
    </row>
    <row r="134546" spans="11:11">
      <c r="K134546"/>
    </row>
    <row r="134547" spans="11:11">
      <c r="K134547"/>
    </row>
    <row r="134548" spans="11:11">
      <c r="K134548"/>
    </row>
    <row r="134549" spans="11:11">
      <c r="K134549"/>
    </row>
    <row r="134550" spans="11:11">
      <c r="K134550"/>
    </row>
    <row r="134551" spans="11:11">
      <c r="K134551"/>
    </row>
    <row r="134552" spans="11:11">
      <c r="K134552"/>
    </row>
    <row r="134553" spans="11:11">
      <c r="K134553"/>
    </row>
    <row r="134554" spans="11:11">
      <c r="K134554"/>
    </row>
    <row r="134555" spans="11:11">
      <c r="K134555"/>
    </row>
    <row r="134556" spans="11:11">
      <c r="K134556"/>
    </row>
    <row r="134557" spans="11:11">
      <c r="K134557"/>
    </row>
    <row r="134558" spans="11:11">
      <c r="K134558"/>
    </row>
    <row r="134559" spans="11:11">
      <c r="K134559"/>
    </row>
    <row r="134560" spans="11:11">
      <c r="K134560"/>
    </row>
    <row r="134561" spans="11:11">
      <c r="K134561"/>
    </row>
    <row r="134562" spans="11:11">
      <c r="K134562"/>
    </row>
    <row r="134563" spans="11:11">
      <c r="K134563"/>
    </row>
    <row r="134564" spans="11:11">
      <c r="K134564"/>
    </row>
    <row r="134565" spans="11:11">
      <c r="K134565"/>
    </row>
    <row r="134566" spans="11:11">
      <c r="K134566"/>
    </row>
    <row r="134567" spans="11:11">
      <c r="K134567"/>
    </row>
    <row r="134568" spans="11:11">
      <c r="K134568"/>
    </row>
    <row r="134569" spans="11:11">
      <c r="K134569"/>
    </row>
    <row r="134570" spans="11:11">
      <c r="K134570"/>
    </row>
    <row r="134571" spans="11:11">
      <c r="K134571"/>
    </row>
    <row r="134572" spans="11:11">
      <c r="K134572"/>
    </row>
    <row r="134573" spans="11:11">
      <c r="K134573"/>
    </row>
    <row r="134574" spans="11:11">
      <c r="K134574"/>
    </row>
    <row r="134575" spans="11:11">
      <c r="K134575"/>
    </row>
    <row r="134576" spans="11:11">
      <c r="K134576"/>
    </row>
    <row r="134577" spans="11:11">
      <c r="K134577"/>
    </row>
    <row r="134578" spans="11:11">
      <c r="K134578"/>
    </row>
    <row r="134579" spans="11:11">
      <c r="K134579"/>
    </row>
    <row r="134580" spans="11:11">
      <c r="K134580"/>
    </row>
    <row r="134581" spans="11:11">
      <c r="K134581"/>
    </row>
    <row r="134582" spans="11:11">
      <c r="K134582"/>
    </row>
    <row r="134583" spans="11:11">
      <c r="K134583"/>
    </row>
    <row r="134584" spans="11:11">
      <c r="K134584"/>
    </row>
    <row r="134585" spans="11:11">
      <c r="K134585"/>
    </row>
    <row r="134586" spans="11:11">
      <c r="K134586"/>
    </row>
    <row r="134587" spans="11:11">
      <c r="K134587"/>
    </row>
    <row r="134588" spans="11:11">
      <c r="K134588"/>
    </row>
    <row r="134589" spans="11:11">
      <c r="K134589"/>
    </row>
    <row r="134590" spans="11:11">
      <c r="K134590"/>
    </row>
    <row r="134591" spans="11:11">
      <c r="K134591"/>
    </row>
    <row r="134592" spans="11:11">
      <c r="K134592"/>
    </row>
    <row r="134593" spans="11:11">
      <c r="K134593"/>
    </row>
    <row r="134594" spans="11:11">
      <c r="K134594"/>
    </row>
    <row r="134595" spans="11:11">
      <c r="K134595"/>
    </row>
    <row r="134596" spans="11:11">
      <c r="K134596"/>
    </row>
    <row r="134597" spans="11:11">
      <c r="K134597"/>
    </row>
    <row r="134598" spans="11:11">
      <c r="K134598"/>
    </row>
    <row r="134599" spans="11:11">
      <c r="K134599"/>
    </row>
    <row r="134600" spans="11:11">
      <c r="K134600"/>
    </row>
    <row r="134601" spans="11:11">
      <c r="K134601"/>
    </row>
    <row r="134602" spans="11:11">
      <c r="K134602"/>
    </row>
    <row r="134603" spans="11:11">
      <c r="K134603"/>
    </row>
    <row r="134604" spans="11:11">
      <c r="K134604"/>
    </row>
    <row r="134605" spans="11:11">
      <c r="K134605"/>
    </row>
    <row r="134606" spans="11:11">
      <c r="K134606"/>
    </row>
    <row r="134607" spans="11:11">
      <c r="K134607"/>
    </row>
    <row r="134608" spans="11:11">
      <c r="K134608"/>
    </row>
    <row r="134609" spans="11:11">
      <c r="K134609"/>
    </row>
    <row r="134610" spans="11:11">
      <c r="K134610"/>
    </row>
    <row r="134611" spans="11:11">
      <c r="K134611"/>
    </row>
    <row r="134612" spans="11:11">
      <c r="K134612"/>
    </row>
    <row r="134613" spans="11:11">
      <c r="K134613"/>
    </row>
    <row r="134614" spans="11:11">
      <c r="K134614"/>
    </row>
    <row r="134615" spans="11:11">
      <c r="K134615"/>
    </row>
    <row r="134616" spans="11:11">
      <c r="K134616"/>
    </row>
    <row r="134617" spans="11:11">
      <c r="K134617"/>
    </row>
    <row r="134618" spans="11:11">
      <c r="K134618"/>
    </row>
    <row r="134619" spans="11:11">
      <c r="K134619"/>
    </row>
    <row r="134620" spans="11:11">
      <c r="K134620"/>
    </row>
    <row r="134621" spans="11:11">
      <c r="K134621"/>
    </row>
    <row r="134622" spans="11:11">
      <c r="K134622"/>
    </row>
    <row r="134623" spans="11:11">
      <c r="K134623"/>
    </row>
    <row r="134624" spans="11:11">
      <c r="K134624"/>
    </row>
    <row r="134625" spans="11:11">
      <c r="K134625"/>
    </row>
    <row r="134626" spans="11:11">
      <c r="K134626"/>
    </row>
    <row r="134627" spans="11:11">
      <c r="K134627"/>
    </row>
    <row r="134628" spans="11:11">
      <c r="K134628"/>
    </row>
    <row r="134629" spans="11:11">
      <c r="K134629"/>
    </row>
    <row r="134630" spans="11:11">
      <c r="K134630"/>
    </row>
    <row r="134631" spans="11:11">
      <c r="K134631"/>
    </row>
    <row r="134632" spans="11:11">
      <c r="K134632"/>
    </row>
    <row r="134633" spans="11:11">
      <c r="K134633"/>
    </row>
    <row r="134634" spans="11:11">
      <c r="K134634"/>
    </row>
    <row r="134635" spans="11:11">
      <c r="K134635"/>
    </row>
    <row r="134636" spans="11:11">
      <c r="K134636"/>
    </row>
    <row r="134637" spans="11:11">
      <c r="K134637"/>
    </row>
    <row r="134638" spans="11:11">
      <c r="K134638"/>
    </row>
    <row r="134639" spans="11:11">
      <c r="K134639"/>
    </row>
    <row r="134640" spans="11:11">
      <c r="K134640"/>
    </row>
    <row r="134641" spans="11:11">
      <c r="K134641"/>
    </row>
    <row r="134642" spans="11:11">
      <c r="K134642"/>
    </row>
    <row r="134643" spans="11:11">
      <c r="K134643"/>
    </row>
    <row r="134644" spans="11:11">
      <c r="K134644"/>
    </row>
    <row r="134645" spans="11:11">
      <c r="K134645"/>
    </row>
    <row r="134646" spans="11:11">
      <c r="K134646"/>
    </row>
    <row r="134647" spans="11:11">
      <c r="K134647"/>
    </row>
    <row r="134648" spans="11:11">
      <c r="K134648"/>
    </row>
    <row r="134649" spans="11:11">
      <c r="K134649"/>
    </row>
    <row r="134650" spans="11:11">
      <c r="K134650"/>
    </row>
    <row r="134651" spans="11:11">
      <c r="K134651"/>
    </row>
    <row r="134652" spans="11:11">
      <c r="K134652"/>
    </row>
    <row r="134653" spans="11:11">
      <c r="K134653"/>
    </row>
    <row r="134654" spans="11:11">
      <c r="K134654"/>
    </row>
    <row r="134655" spans="11:11">
      <c r="K134655"/>
    </row>
    <row r="134656" spans="11:11">
      <c r="K134656"/>
    </row>
    <row r="134657" spans="11:11">
      <c r="K134657"/>
    </row>
    <row r="134658" spans="11:11">
      <c r="K134658"/>
    </row>
    <row r="134659" spans="11:11">
      <c r="K134659"/>
    </row>
    <row r="134660" spans="11:11">
      <c r="K134660"/>
    </row>
    <row r="134661" spans="11:11">
      <c r="K134661"/>
    </row>
    <row r="134662" spans="11:11">
      <c r="K134662"/>
    </row>
    <row r="134663" spans="11:11">
      <c r="K134663"/>
    </row>
    <row r="134664" spans="11:11">
      <c r="K134664"/>
    </row>
    <row r="134665" spans="11:11">
      <c r="K134665"/>
    </row>
    <row r="134666" spans="11:11">
      <c r="K134666"/>
    </row>
    <row r="134667" spans="11:11">
      <c r="K134667"/>
    </row>
    <row r="134668" spans="11:11">
      <c r="K134668"/>
    </row>
    <row r="134669" spans="11:11">
      <c r="K134669"/>
    </row>
    <row r="134670" spans="11:11">
      <c r="K134670"/>
    </row>
    <row r="134671" spans="11:11">
      <c r="K134671"/>
    </row>
    <row r="134672" spans="11:11">
      <c r="K134672"/>
    </row>
    <row r="134673" spans="11:11">
      <c r="K134673"/>
    </row>
    <row r="134674" spans="11:11">
      <c r="K134674"/>
    </row>
    <row r="134675" spans="11:11">
      <c r="K134675"/>
    </row>
    <row r="134676" spans="11:11">
      <c r="K134676"/>
    </row>
    <row r="134677" spans="11:11">
      <c r="K134677"/>
    </row>
    <row r="134678" spans="11:11">
      <c r="K134678"/>
    </row>
    <row r="134679" spans="11:11">
      <c r="K134679"/>
    </row>
    <row r="134680" spans="11:11">
      <c r="K134680"/>
    </row>
    <row r="134681" spans="11:11">
      <c r="K134681"/>
    </row>
    <row r="134682" spans="11:11">
      <c r="K134682"/>
    </row>
    <row r="134683" spans="11:11">
      <c r="K134683"/>
    </row>
    <row r="134684" spans="11:11">
      <c r="K134684"/>
    </row>
    <row r="134685" spans="11:11">
      <c r="K134685"/>
    </row>
    <row r="134686" spans="11:11">
      <c r="K134686"/>
    </row>
    <row r="134687" spans="11:11">
      <c r="K134687"/>
    </row>
    <row r="134688" spans="11:11">
      <c r="K134688"/>
    </row>
    <row r="134689" spans="11:11">
      <c r="K134689"/>
    </row>
    <row r="134690" spans="11:11">
      <c r="K134690"/>
    </row>
    <row r="134691" spans="11:11">
      <c r="K134691"/>
    </row>
    <row r="134692" spans="11:11">
      <c r="K134692"/>
    </row>
    <row r="134693" spans="11:11">
      <c r="K134693"/>
    </row>
    <row r="134694" spans="11:11">
      <c r="K134694"/>
    </row>
    <row r="134695" spans="11:11">
      <c r="K134695"/>
    </row>
    <row r="134696" spans="11:11">
      <c r="K134696"/>
    </row>
    <row r="134697" spans="11:11">
      <c r="K134697"/>
    </row>
    <row r="134698" spans="11:11">
      <c r="K134698"/>
    </row>
    <row r="134699" spans="11:11">
      <c r="K134699"/>
    </row>
    <row r="134700" spans="11:11">
      <c r="K134700"/>
    </row>
    <row r="134701" spans="11:11">
      <c r="K134701"/>
    </row>
    <row r="134702" spans="11:11">
      <c r="K134702"/>
    </row>
    <row r="134703" spans="11:11">
      <c r="K134703"/>
    </row>
    <row r="134704" spans="11:11">
      <c r="K134704"/>
    </row>
    <row r="134705" spans="11:11">
      <c r="K134705"/>
    </row>
    <row r="134706" spans="11:11">
      <c r="K134706"/>
    </row>
    <row r="134707" spans="11:11">
      <c r="K134707"/>
    </row>
    <row r="134708" spans="11:11">
      <c r="K134708"/>
    </row>
    <row r="134709" spans="11:11">
      <c r="K134709"/>
    </row>
    <row r="134710" spans="11:11">
      <c r="K134710"/>
    </row>
    <row r="134711" spans="11:11">
      <c r="K134711"/>
    </row>
    <row r="134712" spans="11:11">
      <c r="K134712"/>
    </row>
    <row r="134713" spans="11:11">
      <c r="K134713"/>
    </row>
    <row r="134714" spans="11:11">
      <c r="K134714"/>
    </row>
    <row r="134715" spans="11:11">
      <c r="K134715"/>
    </row>
    <row r="134716" spans="11:11">
      <c r="K134716"/>
    </row>
    <row r="134717" spans="11:11">
      <c r="K134717"/>
    </row>
    <row r="134718" spans="11:11">
      <c r="K134718"/>
    </row>
    <row r="134719" spans="11:11">
      <c r="K134719"/>
    </row>
    <row r="134720" spans="11:11">
      <c r="K134720"/>
    </row>
    <row r="134721" spans="11:11">
      <c r="K134721"/>
    </row>
    <row r="134722" spans="11:11">
      <c r="K134722"/>
    </row>
    <row r="134723" spans="11:11">
      <c r="K134723"/>
    </row>
    <row r="134724" spans="11:11">
      <c r="K134724"/>
    </row>
    <row r="134725" spans="11:11">
      <c r="K134725"/>
    </row>
    <row r="134726" spans="11:11">
      <c r="K134726"/>
    </row>
    <row r="134727" spans="11:11">
      <c r="K134727"/>
    </row>
    <row r="134728" spans="11:11">
      <c r="K134728"/>
    </row>
    <row r="134729" spans="11:11">
      <c r="K134729"/>
    </row>
    <row r="134730" spans="11:11">
      <c r="K134730"/>
    </row>
    <row r="134731" spans="11:11">
      <c r="K134731"/>
    </row>
    <row r="134732" spans="11:11">
      <c r="K134732"/>
    </row>
    <row r="134733" spans="11:11">
      <c r="K134733"/>
    </row>
    <row r="134734" spans="11:11">
      <c r="K134734"/>
    </row>
    <row r="134735" spans="11:11">
      <c r="K134735"/>
    </row>
    <row r="134736" spans="11:11">
      <c r="K134736"/>
    </row>
    <row r="134737" spans="11:11">
      <c r="K134737"/>
    </row>
    <row r="134738" spans="11:11">
      <c r="K134738"/>
    </row>
    <row r="134739" spans="11:11">
      <c r="K134739"/>
    </row>
    <row r="134740" spans="11:11">
      <c r="K134740"/>
    </row>
    <row r="134741" spans="11:11">
      <c r="K134741"/>
    </row>
    <row r="134742" spans="11:11">
      <c r="K134742"/>
    </row>
    <row r="134743" spans="11:11">
      <c r="K134743"/>
    </row>
    <row r="134744" spans="11:11">
      <c r="K134744"/>
    </row>
    <row r="134745" spans="11:11">
      <c r="K134745"/>
    </row>
    <row r="134746" spans="11:11">
      <c r="K134746"/>
    </row>
    <row r="134747" spans="11:11">
      <c r="K134747"/>
    </row>
    <row r="134748" spans="11:11">
      <c r="K134748"/>
    </row>
    <row r="134749" spans="11:11">
      <c r="K134749"/>
    </row>
    <row r="134750" spans="11:11">
      <c r="K134750"/>
    </row>
    <row r="134751" spans="11:11">
      <c r="K134751"/>
    </row>
    <row r="134752" spans="11:11">
      <c r="K134752"/>
    </row>
    <row r="134753" spans="11:11">
      <c r="K134753"/>
    </row>
    <row r="134754" spans="11:11">
      <c r="K134754"/>
    </row>
    <row r="134755" spans="11:11">
      <c r="K134755"/>
    </row>
    <row r="134756" spans="11:11">
      <c r="K134756"/>
    </row>
    <row r="134757" spans="11:11">
      <c r="K134757"/>
    </row>
    <row r="134758" spans="11:11">
      <c r="K134758"/>
    </row>
    <row r="134759" spans="11:11">
      <c r="K134759"/>
    </row>
    <row r="134760" spans="11:11">
      <c r="K134760"/>
    </row>
    <row r="134761" spans="11:11">
      <c r="K134761"/>
    </row>
    <row r="134762" spans="11:11">
      <c r="K134762"/>
    </row>
    <row r="134763" spans="11:11">
      <c r="K134763"/>
    </row>
    <row r="134764" spans="11:11">
      <c r="K134764"/>
    </row>
    <row r="134765" spans="11:11">
      <c r="K134765"/>
    </row>
    <row r="134766" spans="11:11">
      <c r="K134766"/>
    </row>
    <row r="134767" spans="11:11">
      <c r="K134767"/>
    </row>
    <row r="134768" spans="11:11">
      <c r="K134768"/>
    </row>
    <row r="134769" spans="11:11">
      <c r="K134769"/>
    </row>
    <row r="134770" spans="11:11">
      <c r="K134770"/>
    </row>
    <row r="134771" spans="11:11">
      <c r="K134771"/>
    </row>
    <row r="134772" spans="11:11">
      <c r="K134772"/>
    </row>
    <row r="134773" spans="11:11">
      <c r="K134773"/>
    </row>
    <row r="134774" spans="11:11">
      <c r="K134774"/>
    </row>
    <row r="134775" spans="11:11">
      <c r="K134775"/>
    </row>
    <row r="134776" spans="11:11">
      <c r="K134776"/>
    </row>
    <row r="134777" spans="11:11">
      <c r="K134777"/>
    </row>
    <row r="134778" spans="11:11">
      <c r="K134778"/>
    </row>
    <row r="134779" spans="11:11">
      <c r="K134779"/>
    </row>
    <row r="134780" spans="11:11">
      <c r="K134780"/>
    </row>
    <row r="134781" spans="11:11">
      <c r="K134781"/>
    </row>
    <row r="134782" spans="11:11">
      <c r="K134782"/>
    </row>
    <row r="134783" spans="11:11">
      <c r="K134783"/>
    </row>
    <row r="134784" spans="11:11">
      <c r="K134784"/>
    </row>
    <row r="134785" spans="11:11">
      <c r="K134785"/>
    </row>
    <row r="134786" spans="11:11">
      <c r="K134786"/>
    </row>
    <row r="134787" spans="11:11">
      <c r="K134787"/>
    </row>
    <row r="134788" spans="11:11">
      <c r="K134788"/>
    </row>
    <row r="134789" spans="11:11">
      <c r="K134789"/>
    </row>
    <row r="134790" spans="11:11">
      <c r="K134790"/>
    </row>
    <row r="134791" spans="11:11">
      <c r="K134791"/>
    </row>
    <row r="134792" spans="11:11">
      <c r="K134792"/>
    </row>
    <row r="134793" spans="11:11">
      <c r="K134793"/>
    </row>
    <row r="134794" spans="11:11">
      <c r="K134794"/>
    </row>
    <row r="134795" spans="11:11">
      <c r="K134795"/>
    </row>
    <row r="134796" spans="11:11">
      <c r="K134796"/>
    </row>
    <row r="134797" spans="11:11">
      <c r="K134797"/>
    </row>
    <row r="134798" spans="11:11">
      <c r="K134798"/>
    </row>
    <row r="134799" spans="11:11">
      <c r="K134799"/>
    </row>
    <row r="134800" spans="11:11">
      <c r="K134800"/>
    </row>
    <row r="134801" spans="11:11">
      <c r="K134801"/>
    </row>
    <row r="134802" spans="11:11">
      <c r="K134802"/>
    </row>
    <row r="134803" spans="11:11">
      <c r="K134803"/>
    </row>
    <row r="134804" spans="11:11">
      <c r="K134804"/>
    </row>
    <row r="134805" spans="11:11">
      <c r="K134805"/>
    </row>
    <row r="134806" spans="11:11">
      <c r="K134806"/>
    </row>
    <row r="134807" spans="11:11">
      <c r="K134807"/>
    </row>
    <row r="134808" spans="11:11">
      <c r="K134808"/>
    </row>
    <row r="134809" spans="11:11">
      <c r="K134809"/>
    </row>
    <row r="134810" spans="11:11">
      <c r="K134810"/>
    </row>
    <row r="134811" spans="11:11">
      <c r="K134811"/>
    </row>
    <row r="134812" spans="11:11">
      <c r="K134812"/>
    </row>
    <row r="134813" spans="11:11">
      <c r="K134813"/>
    </row>
    <row r="134814" spans="11:11">
      <c r="K134814"/>
    </row>
    <row r="134815" spans="11:11">
      <c r="K134815"/>
    </row>
    <row r="134816" spans="11:11">
      <c r="K134816"/>
    </row>
    <row r="134817" spans="11:11">
      <c r="K134817"/>
    </row>
    <row r="134818" spans="11:11">
      <c r="K134818"/>
    </row>
    <row r="134819" spans="11:11">
      <c r="K134819"/>
    </row>
    <row r="134820" spans="11:11">
      <c r="K134820"/>
    </row>
    <row r="134821" spans="11:11">
      <c r="K134821"/>
    </row>
    <row r="134822" spans="11:11">
      <c r="K134822"/>
    </row>
    <row r="134823" spans="11:11">
      <c r="K134823"/>
    </row>
    <row r="134824" spans="11:11">
      <c r="K134824"/>
    </row>
    <row r="134825" spans="11:11">
      <c r="K134825"/>
    </row>
    <row r="134826" spans="11:11">
      <c r="K134826"/>
    </row>
    <row r="134827" spans="11:11">
      <c r="K134827"/>
    </row>
    <row r="134828" spans="11:11">
      <c r="K134828"/>
    </row>
    <row r="134829" spans="11:11">
      <c r="K134829"/>
    </row>
    <row r="134830" spans="11:11">
      <c r="K134830"/>
    </row>
    <row r="134831" spans="11:11">
      <c r="K134831"/>
    </row>
    <row r="134832" spans="11:11">
      <c r="K134832"/>
    </row>
    <row r="134833" spans="11:11">
      <c r="K134833"/>
    </row>
    <row r="134834" spans="11:11">
      <c r="K134834"/>
    </row>
    <row r="134835" spans="11:11">
      <c r="K134835"/>
    </row>
    <row r="134836" spans="11:11">
      <c r="K134836"/>
    </row>
    <row r="134837" spans="11:11">
      <c r="K134837"/>
    </row>
    <row r="134838" spans="11:11">
      <c r="K134838"/>
    </row>
    <row r="134839" spans="11:11">
      <c r="K134839"/>
    </row>
    <row r="134840" spans="11:11">
      <c r="K134840"/>
    </row>
    <row r="134841" spans="11:11">
      <c r="K134841"/>
    </row>
    <row r="134842" spans="11:11">
      <c r="K134842"/>
    </row>
    <row r="134843" spans="11:11">
      <c r="K134843"/>
    </row>
    <row r="134844" spans="11:11">
      <c r="K134844"/>
    </row>
    <row r="134845" spans="11:11">
      <c r="K134845"/>
    </row>
    <row r="134846" spans="11:11">
      <c r="K134846"/>
    </row>
    <row r="134847" spans="11:11">
      <c r="K134847"/>
    </row>
    <row r="134848" spans="11:11">
      <c r="K134848"/>
    </row>
    <row r="134849" spans="11:11">
      <c r="K134849"/>
    </row>
    <row r="134850" spans="11:11">
      <c r="K134850"/>
    </row>
    <row r="134851" spans="11:11">
      <c r="K134851"/>
    </row>
    <row r="134852" spans="11:11">
      <c r="K134852"/>
    </row>
    <row r="134853" spans="11:11">
      <c r="K134853"/>
    </row>
    <row r="134854" spans="11:11">
      <c r="K134854"/>
    </row>
    <row r="134855" spans="11:11">
      <c r="K134855"/>
    </row>
    <row r="134856" spans="11:11">
      <c r="K134856"/>
    </row>
    <row r="134857" spans="11:11">
      <c r="K134857"/>
    </row>
    <row r="134858" spans="11:11">
      <c r="K134858"/>
    </row>
    <row r="134859" spans="11:11">
      <c r="K134859"/>
    </row>
    <row r="134860" spans="11:11">
      <c r="K134860"/>
    </row>
    <row r="134861" spans="11:11">
      <c r="K134861"/>
    </row>
    <row r="134862" spans="11:11">
      <c r="K134862"/>
    </row>
    <row r="134863" spans="11:11">
      <c r="K134863"/>
    </row>
    <row r="134864" spans="11:11">
      <c r="K134864"/>
    </row>
    <row r="134865" spans="11:11">
      <c r="K134865"/>
    </row>
    <row r="134866" spans="11:11">
      <c r="K134866"/>
    </row>
    <row r="134867" spans="11:11">
      <c r="K134867"/>
    </row>
    <row r="134868" spans="11:11">
      <c r="K134868"/>
    </row>
    <row r="134869" spans="11:11">
      <c r="K134869"/>
    </row>
    <row r="134870" spans="11:11">
      <c r="K134870"/>
    </row>
    <row r="134871" spans="11:11">
      <c r="K134871"/>
    </row>
    <row r="134872" spans="11:11">
      <c r="K134872"/>
    </row>
    <row r="134873" spans="11:11">
      <c r="K134873"/>
    </row>
    <row r="134874" spans="11:11">
      <c r="K134874"/>
    </row>
    <row r="134875" spans="11:11">
      <c r="K134875"/>
    </row>
    <row r="134876" spans="11:11">
      <c r="K134876"/>
    </row>
    <row r="134877" spans="11:11">
      <c r="K134877"/>
    </row>
    <row r="134878" spans="11:11">
      <c r="K134878"/>
    </row>
    <row r="134879" spans="11:11">
      <c r="K134879"/>
    </row>
    <row r="134880" spans="11:11">
      <c r="K134880"/>
    </row>
    <row r="134881" spans="11:11">
      <c r="K134881"/>
    </row>
    <row r="134882" spans="11:11">
      <c r="K134882"/>
    </row>
    <row r="134883" spans="11:11">
      <c r="K134883"/>
    </row>
    <row r="134884" spans="11:11">
      <c r="K134884"/>
    </row>
    <row r="134885" spans="11:11">
      <c r="K134885"/>
    </row>
    <row r="134886" spans="11:11">
      <c r="K134886"/>
    </row>
    <row r="134887" spans="11:11">
      <c r="K134887"/>
    </row>
    <row r="134888" spans="11:11">
      <c r="K134888"/>
    </row>
    <row r="134889" spans="11:11">
      <c r="K134889"/>
    </row>
    <row r="134890" spans="11:11">
      <c r="K134890"/>
    </row>
    <row r="134891" spans="11:11">
      <c r="K134891"/>
    </row>
    <row r="134892" spans="11:11">
      <c r="K134892"/>
    </row>
    <row r="134893" spans="11:11">
      <c r="K134893"/>
    </row>
    <row r="134894" spans="11:11">
      <c r="K134894"/>
    </row>
    <row r="134895" spans="11:11">
      <c r="K134895"/>
    </row>
    <row r="134896" spans="11:11">
      <c r="K134896"/>
    </row>
    <row r="134897" spans="11:11">
      <c r="K134897"/>
    </row>
    <row r="134898" spans="11:11">
      <c r="K134898"/>
    </row>
    <row r="134899" spans="11:11">
      <c r="K134899"/>
    </row>
    <row r="134900" spans="11:11">
      <c r="K134900"/>
    </row>
    <row r="134901" spans="11:11">
      <c r="K134901"/>
    </row>
    <row r="134902" spans="11:11">
      <c r="K134902"/>
    </row>
    <row r="134903" spans="11:11">
      <c r="K134903"/>
    </row>
    <row r="134904" spans="11:11">
      <c r="K134904"/>
    </row>
    <row r="134905" spans="11:11">
      <c r="K134905"/>
    </row>
    <row r="134906" spans="11:11">
      <c r="K134906"/>
    </row>
    <row r="134907" spans="11:11">
      <c r="K134907"/>
    </row>
    <row r="134908" spans="11:11">
      <c r="K134908"/>
    </row>
    <row r="134909" spans="11:11">
      <c r="K134909"/>
    </row>
    <row r="134910" spans="11:11">
      <c r="K134910"/>
    </row>
    <row r="134911" spans="11:11">
      <c r="K134911"/>
    </row>
    <row r="134912" spans="11:11">
      <c r="K134912"/>
    </row>
    <row r="134913" spans="11:11">
      <c r="K134913"/>
    </row>
    <row r="134914" spans="11:11">
      <c r="K134914"/>
    </row>
    <row r="134915" spans="11:11">
      <c r="K134915"/>
    </row>
    <row r="134916" spans="11:11">
      <c r="K134916"/>
    </row>
    <row r="134917" spans="11:11">
      <c r="K134917"/>
    </row>
    <row r="134918" spans="11:11">
      <c r="K134918"/>
    </row>
    <row r="134919" spans="11:11">
      <c r="K134919"/>
    </row>
    <row r="134920" spans="11:11">
      <c r="K134920"/>
    </row>
    <row r="134921" spans="11:11">
      <c r="K134921"/>
    </row>
    <row r="134922" spans="11:11">
      <c r="K134922"/>
    </row>
    <row r="134923" spans="11:11">
      <c r="K134923"/>
    </row>
    <row r="134924" spans="11:11">
      <c r="K134924"/>
    </row>
    <row r="134925" spans="11:11">
      <c r="K134925"/>
    </row>
    <row r="134926" spans="11:11">
      <c r="K134926"/>
    </row>
    <row r="134927" spans="11:11">
      <c r="K134927"/>
    </row>
    <row r="134928" spans="11:11">
      <c r="K134928"/>
    </row>
    <row r="134929" spans="11:11">
      <c r="K134929"/>
    </row>
    <row r="134930" spans="11:11">
      <c r="K134930"/>
    </row>
    <row r="134931" spans="11:11">
      <c r="K134931"/>
    </row>
    <row r="134932" spans="11:11">
      <c r="K134932"/>
    </row>
    <row r="134933" spans="11:11">
      <c r="K134933"/>
    </row>
    <row r="134934" spans="11:11">
      <c r="K134934"/>
    </row>
    <row r="134935" spans="11:11">
      <c r="K134935"/>
    </row>
    <row r="134936" spans="11:11">
      <c r="K134936"/>
    </row>
    <row r="134937" spans="11:11">
      <c r="K134937"/>
    </row>
    <row r="134938" spans="11:11">
      <c r="K134938"/>
    </row>
    <row r="134939" spans="11:11">
      <c r="K134939"/>
    </row>
    <row r="134940" spans="11:11">
      <c r="K134940"/>
    </row>
    <row r="134941" spans="11:11">
      <c r="K134941"/>
    </row>
    <row r="134942" spans="11:11">
      <c r="K134942"/>
    </row>
    <row r="134943" spans="11:11">
      <c r="K134943"/>
    </row>
    <row r="134944" spans="11:11">
      <c r="K134944"/>
    </row>
    <row r="134945" spans="11:11">
      <c r="K134945"/>
    </row>
    <row r="134946" spans="11:11">
      <c r="K134946"/>
    </row>
    <row r="134947" spans="11:11">
      <c r="K134947"/>
    </row>
    <row r="134948" spans="11:11">
      <c r="K134948"/>
    </row>
    <row r="134949" spans="11:11">
      <c r="K134949"/>
    </row>
    <row r="134950" spans="11:11">
      <c r="K134950"/>
    </row>
    <row r="134951" spans="11:11">
      <c r="K134951"/>
    </row>
    <row r="134952" spans="11:11">
      <c r="K134952"/>
    </row>
    <row r="134953" spans="11:11">
      <c r="K134953"/>
    </row>
    <row r="134954" spans="11:11">
      <c r="K134954"/>
    </row>
    <row r="134955" spans="11:11">
      <c r="K134955"/>
    </row>
    <row r="134956" spans="11:11">
      <c r="K134956"/>
    </row>
    <row r="134957" spans="11:11">
      <c r="K134957"/>
    </row>
    <row r="134958" spans="11:11">
      <c r="K134958"/>
    </row>
    <row r="134959" spans="11:11">
      <c r="K134959"/>
    </row>
    <row r="134960" spans="11:11">
      <c r="K134960"/>
    </row>
    <row r="134961" spans="11:11">
      <c r="K134961"/>
    </row>
    <row r="134962" spans="11:11">
      <c r="K134962"/>
    </row>
    <row r="134963" spans="11:11">
      <c r="K134963"/>
    </row>
    <row r="134964" spans="11:11">
      <c r="K134964"/>
    </row>
    <row r="134965" spans="11:11">
      <c r="K134965"/>
    </row>
    <row r="134966" spans="11:11">
      <c r="K134966"/>
    </row>
    <row r="134967" spans="11:11">
      <c r="K134967"/>
    </row>
    <row r="134968" spans="11:11">
      <c r="K134968"/>
    </row>
    <row r="134969" spans="11:11">
      <c r="K134969"/>
    </row>
    <row r="134970" spans="11:11">
      <c r="K134970"/>
    </row>
    <row r="134971" spans="11:11">
      <c r="K134971"/>
    </row>
    <row r="134972" spans="11:11">
      <c r="K134972"/>
    </row>
    <row r="134973" spans="11:11">
      <c r="K134973"/>
    </row>
    <row r="134974" spans="11:11">
      <c r="K134974"/>
    </row>
    <row r="134975" spans="11:11">
      <c r="K134975"/>
    </row>
    <row r="134976" spans="11:11">
      <c r="K134976"/>
    </row>
    <row r="134977" spans="11:11">
      <c r="K134977"/>
    </row>
    <row r="134978" spans="11:11">
      <c r="K134978"/>
    </row>
    <row r="134979" spans="11:11">
      <c r="K134979"/>
    </row>
    <row r="134980" spans="11:11">
      <c r="K134980"/>
    </row>
    <row r="134981" spans="11:11">
      <c r="K134981"/>
    </row>
    <row r="134982" spans="11:11">
      <c r="K134982"/>
    </row>
    <row r="134983" spans="11:11">
      <c r="K134983"/>
    </row>
    <row r="134984" spans="11:11">
      <c r="K134984"/>
    </row>
    <row r="134985" spans="11:11">
      <c r="K134985"/>
    </row>
    <row r="134986" spans="11:11">
      <c r="K134986"/>
    </row>
    <row r="134987" spans="11:11">
      <c r="K134987"/>
    </row>
    <row r="134988" spans="11:11">
      <c r="K134988"/>
    </row>
    <row r="134989" spans="11:11">
      <c r="K134989"/>
    </row>
    <row r="134990" spans="11:11">
      <c r="K134990"/>
    </row>
    <row r="134991" spans="11:11">
      <c r="K134991"/>
    </row>
    <row r="134992" spans="11:11">
      <c r="K134992"/>
    </row>
    <row r="134993" spans="11:11">
      <c r="K134993"/>
    </row>
    <row r="134994" spans="11:11">
      <c r="K134994"/>
    </row>
    <row r="134995" spans="11:11">
      <c r="K134995"/>
    </row>
    <row r="134996" spans="11:11">
      <c r="K134996"/>
    </row>
    <row r="134997" spans="11:11">
      <c r="K134997"/>
    </row>
    <row r="134998" spans="11:11">
      <c r="K134998"/>
    </row>
    <row r="134999" spans="11:11">
      <c r="K134999"/>
    </row>
    <row r="135000" spans="11:11">
      <c r="K135000"/>
    </row>
    <row r="135001" spans="11:11">
      <c r="K135001"/>
    </row>
    <row r="135002" spans="11:11">
      <c r="K135002"/>
    </row>
    <row r="135003" spans="11:11">
      <c r="K135003"/>
    </row>
    <row r="135004" spans="11:11">
      <c r="K135004"/>
    </row>
    <row r="135005" spans="11:11">
      <c r="K135005"/>
    </row>
    <row r="135006" spans="11:11">
      <c r="K135006"/>
    </row>
    <row r="135007" spans="11:11">
      <c r="K135007"/>
    </row>
    <row r="135008" spans="11:11">
      <c r="K135008"/>
    </row>
    <row r="135009" spans="11:11">
      <c r="K135009"/>
    </row>
    <row r="135010" spans="11:11">
      <c r="K135010"/>
    </row>
    <row r="135011" spans="11:11">
      <c r="K135011"/>
    </row>
    <row r="135012" spans="11:11">
      <c r="K135012"/>
    </row>
    <row r="135013" spans="11:11">
      <c r="K135013"/>
    </row>
    <row r="135014" spans="11:11">
      <c r="K135014"/>
    </row>
    <row r="135015" spans="11:11">
      <c r="K135015"/>
    </row>
    <row r="135016" spans="11:11">
      <c r="K135016"/>
    </row>
    <row r="135017" spans="11:11">
      <c r="K135017"/>
    </row>
    <row r="135018" spans="11:11">
      <c r="K135018"/>
    </row>
    <row r="135019" spans="11:11">
      <c r="K135019"/>
    </row>
    <row r="135020" spans="11:11">
      <c r="K135020"/>
    </row>
    <row r="135021" spans="11:11">
      <c r="K135021"/>
    </row>
    <row r="135022" spans="11:11">
      <c r="K135022"/>
    </row>
    <row r="135023" spans="11:11">
      <c r="K135023"/>
    </row>
    <row r="135024" spans="11:11">
      <c r="K135024"/>
    </row>
    <row r="135025" spans="11:11">
      <c r="K135025"/>
    </row>
    <row r="135026" spans="11:11">
      <c r="K135026"/>
    </row>
    <row r="135027" spans="11:11">
      <c r="K135027"/>
    </row>
    <row r="135028" spans="11:11">
      <c r="K135028"/>
    </row>
    <row r="135029" spans="11:11">
      <c r="K135029"/>
    </row>
    <row r="135030" spans="11:11">
      <c r="K135030"/>
    </row>
    <row r="135031" spans="11:11">
      <c r="K135031"/>
    </row>
    <row r="135032" spans="11:11">
      <c r="K135032"/>
    </row>
    <row r="135033" spans="11:11">
      <c r="K135033"/>
    </row>
    <row r="135034" spans="11:11">
      <c r="K135034"/>
    </row>
    <row r="135035" spans="11:11">
      <c r="K135035"/>
    </row>
    <row r="135036" spans="11:11">
      <c r="K135036"/>
    </row>
    <row r="135037" spans="11:11">
      <c r="K135037"/>
    </row>
    <row r="135038" spans="11:11">
      <c r="K135038"/>
    </row>
    <row r="135039" spans="11:11">
      <c r="K135039"/>
    </row>
    <row r="135040" spans="11:11">
      <c r="K135040"/>
    </row>
    <row r="135041" spans="11:11">
      <c r="K135041"/>
    </row>
    <row r="135042" spans="11:11">
      <c r="K135042"/>
    </row>
    <row r="135043" spans="11:11">
      <c r="K135043"/>
    </row>
    <row r="135044" spans="11:11">
      <c r="K135044"/>
    </row>
    <row r="135045" spans="11:11">
      <c r="K135045"/>
    </row>
    <row r="135046" spans="11:11">
      <c r="K135046"/>
    </row>
    <row r="135047" spans="11:11">
      <c r="K135047"/>
    </row>
    <row r="135048" spans="11:11">
      <c r="K135048"/>
    </row>
    <row r="135049" spans="11:11">
      <c r="K135049"/>
    </row>
    <row r="135050" spans="11:11">
      <c r="K135050"/>
    </row>
    <row r="135051" spans="11:11">
      <c r="K135051"/>
    </row>
    <row r="135052" spans="11:11">
      <c r="K135052"/>
    </row>
    <row r="135053" spans="11:11">
      <c r="K135053"/>
    </row>
    <row r="135054" spans="11:11">
      <c r="K135054"/>
    </row>
    <row r="135055" spans="11:11">
      <c r="K135055"/>
    </row>
    <row r="135056" spans="11:11">
      <c r="K135056"/>
    </row>
    <row r="135057" spans="11:11">
      <c r="K135057"/>
    </row>
    <row r="135058" spans="11:11">
      <c r="K135058"/>
    </row>
    <row r="135059" spans="11:11">
      <c r="K135059"/>
    </row>
    <row r="135060" spans="11:11">
      <c r="K135060"/>
    </row>
    <row r="135061" spans="11:11">
      <c r="K135061"/>
    </row>
    <row r="135062" spans="11:11">
      <c r="K135062"/>
    </row>
    <row r="135063" spans="11:11">
      <c r="K135063"/>
    </row>
    <row r="135064" spans="11:11">
      <c r="K135064"/>
    </row>
    <row r="135065" spans="11:11">
      <c r="K135065"/>
    </row>
    <row r="135066" spans="11:11">
      <c r="K135066"/>
    </row>
    <row r="135067" spans="11:11">
      <c r="K135067"/>
    </row>
    <row r="135068" spans="11:11">
      <c r="K135068"/>
    </row>
    <row r="135069" spans="11:11">
      <c r="K135069"/>
    </row>
    <row r="135070" spans="11:11">
      <c r="K135070"/>
    </row>
    <row r="135071" spans="11:11">
      <c r="K135071"/>
    </row>
    <row r="135072" spans="11:11">
      <c r="K135072"/>
    </row>
    <row r="135073" spans="11:11">
      <c r="K135073"/>
    </row>
    <row r="135074" spans="11:11">
      <c r="K135074"/>
    </row>
    <row r="135075" spans="11:11">
      <c r="K135075"/>
    </row>
    <row r="135076" spans="11:11">
      <c r="K135076"/>
    </row>
    <row r="135077" spans="11:11">
      <c r="K135077"/>
    </row>
    <row r="135078" spans="11:11">
      <c r="K135078"/>
    </row>
    <row r="135079" spans="11:11">
      <c r="K135079"/>
    </row>
    <row r="135080" spans="11:11">
      <c r="K135080"/>
    </row>
    <row r="135081" spans="11:11">
      <c r="K135081"/>
    </row>
    <row r="135082" spans="11:11">
      <c r="K135082"/>
    </row>
    <row r="135083" spans="11:11">
      <c r="K135083"/>
    </row>
    <row r="135084" spans="11:11">
      <c r="K135084"/>
    </row>
    <row r="135085" spans="11:11">
      <c r="K135085"/>
    </row>
    <row r="135086" spans="11:11">
      <c r="K135086"/>
    </row>
    <row r="135087" spans="11:11">
      <c r="K135087"/>
    </row>
    <row r="135088" spans="11:11">
      <c r="K135088"/>
    </row>
    <row r="135089" spans="11:11">
      <c r="K135089"/>
    </row>
    <row r="135090" spans="11:11">
      <c r="K135090"/>
    </row>
    <row r="135091" spans="11:11">
      <c r="K135091"/>
    </row>
    <row r="135092" spans="11:11">
      <c r="K135092"/>
    </row>
    <row r="135093" spans="11:11">
      <c r="K135093"/>
    </row>
    <row r="135094" spans="11:11">
      <c r="K135094"/>
    </row>
    <row r="135095" spans="11:11">
      <c r="K135095"/>
    </row>
    <row r="135096" spans="11:11">
      <c r="K135096"/>
    </row>
    <row r="135097" spans="11:11">
      <c r="K135097"/>
    </row>
    <row r="135098" spans="11:11">
      <c r="K135098"/>
    </row>
    <row r="135099" spans="11:11">
      <c r="K135099"/>
    </row>
    <row r="135100" spans="11:11">
      <c r="K135100"/>
    </row>
    <row r="135101" spans="11:11">
      <c r="K135101"/>
    </row>
    <row r="135102" spans="11:11">
      <c r="K135102"/>
    </row>
    <row r="135103" spans="11:11">
      <c r="K135103"/>
    </row>
    <row r="135104" spans="11:11">
      <c r="K135104"/>
    </row>
    <row r="135105" spans="11:11">
      <c r="K135105"/>
    </row>
    <row r="135106" spans="11:11">
      <c r="K135106"/>
    </row>
    <row r="135107" spans="11:11">
      <c r="K135107"/>
    </row>
    <row r="135108" spans="11:11">
      <c r="K135108"/>
    </row>
    <row r="135109" spans="11:11">
      <c r="K135109"/>
    </row>
    <row r="135110" spans="11:11">
      <c r="K135110"/>
    </row>
    <row r="135111" spans="11:11">
      <c r="K135111"/>
    </row>
    <row r="135112" spans="11:11">
      <c r="K135112"/>
    </row>
    <row r="135113" spans="11:11">
      <c r="K135113"/>
    </row>
    <row r="135114" spans="11:11">
      <c r="K135114"/>
    </row>
    <row r="135115" spans="11:11">
      <c r="K135115"/>
    </row>
    <row r="135116" spans="11:11">
      <c r="K135116"/>
    </row>
    <row r="135117" spans="11:11">
      <c r="K135117"/>
    </row>
    <row r="135118" spans="11:11">
      <c r="K135118"/>
    </row>
    <row r="135119" spans="11:11">
      <c r="K135119"/>
    </row>
    <row r="135120" spans="11:11">
      <c r="K135120"/>
    </row>
    <row r="135121" spans="11:11">
      <c r="K135121"/>
    </row>
    <row r="135122" spans="11:11">
      <c r="K135122"/>
    </row>
    <row r="135123" spans="11:11">
      <c r="K135123"/>
    </row>
    <row r="135124" spans="11:11">
      <c r="K135124"/>
    </row>
    <row r="135125" spans="11:11">
      <c r="K135125"/>
    </row>
    <row r="135126" spans="11:11">
      <c r="K135126"/>
    </row>
    <row r="135127" spans="11:11">
      <c r="K135127"/>
    </row>
    <row r="135128" spans="11:11">
      <c r="K135128"/>
    </row>
    <row r="135129" spans="11:11">
      <c r="K135129"/>
    </row>
    <row r="135130" spans="11:11">
      <c r="K135130"/>
    </row>
    <row r="135131" spans="11:11">
      <c r="K135131"/>
    </row>
    <row r="135132" spans="11:11">
      <c r="K135132"/>
    </row>
    <row r="135133" spans="11:11">
      <c r="K135133"/>
    </row>
    <row r="135134" spans="11:11">
      <c r="K135134"/>
    </row>
    <row r="135135" spans="11:11">
      <c r="K135135"/>
    </row>
    <row r="135136" spans="11:11">
      <c r="K135136"/>
    </row>
    <row r="135137" spans="11:11">
      <c r="K135137"/>
    </row>
    <row r="135138" spans="11:11">
      <c r="K135138"/>
    </row>
    <row r="135139" spans="11:11">
      <c r="K135139"/>
    </row>
    <row r="135140" spans="11:11">
      <c r="K135140"/>
    </row>
    <row r="135141" spans="11:11">
      <c r="K135141"/>
    </row>
    <row r="135142" spans="11:11">
      <c r="K135142"/>
    </row>
    <row r="135143" spans="11:11">
      <c r="K135143"/>
    </row>
    <row r="135144" spans="11:11">
      <c r="K135144"/>
    </row>
    <row r="135145" spans="11:11">
      <c r="K135145"/>
    </row>
    <row r="135146" spans="11:11">
      <c r="K135146"/>
    </row>
    <row r="135147" spans="11:11">
      <c r="K135147"/>
    </row>
    <row r="135148" spans="11:11">
      <c r="K135148"/>
    </row>
    <row r="135149" spans="11:11">
      <c r="K135149"/>
    </row>
    <row r="135150" spans="11:11">
      <c r="K135150"/>
    </row>
    <row r="135151" spans="11:11">
      <c r="K135151"/>
    </row>
    <row r="135152" spans="11:11">
      <c r="K135152"/>
    </row>
    <row r="135153" spans="11:11">
      <c r="K135153"/>
    </row>
    <row r="135154" spans="11:11">
      <c r="K135154"/>
    </row>
    <row r="135155" spans="11:11">
      <c r="K135155"/>
    </row>
    <row r="135156" spans="11:11">
      <c r="K135156"/>
    </row>
    <row r="135157" spans="11:11">
      <c r="K135157"/>
    </row>
    <row r="135158" spans="11:11">
      <c r="K135158"/>
    </row>
    <row r="135159" spans="11:11">
      <c r="K135159"/>
    </row>
    <row r="135160" spans="11:11">
      <c r="K135160"/>
    </row>
    <row r="135161" spans="11:11">
      <c r="K135161"/>
    </row>
    <row r="135162" spans="11:11">
      <c r="K135162"/>
    </row>
    <row r="135163" spans="11:11">
      <c r="K135163"/>
    </row>
    <row r="135164" spans="11:11">
      <c r="K135164"/>
    </row>
    <row r="135165" spans="11:11">
      <c r="K135165"/>
    </row>
    <row r="135166" spans="11:11">
      <c r="K135166"/>
    </row>
    <row r="135167" spans="11:11">
      <c r="K135167"/>
    </row>
    <row r="135168" spans="11:11">
      <c r="K135168"/>
    </row>
    <row r="135169" spans="11:11">
      <c r="K135169"/>
    </row>
    <row r="135170" spans="11:11">
      <c r="K135170"/>
    </row>
    <row r="135171" spans="11:11">
      <c r="K135171"/>
    </row>
    <row r="135172" spans="11:11">
      <c r="K135172"/>
    </row>
    <row r="135173" spans="11:11">
      <c r="K135173"/>
    </row>
    <row r="135174" spans="11:11">
      <c r="K135174"/>
    </row>
    <row r="135175" spans="11:11">
      <c r="K135175"/>
    </row>
    <row r="135176" spans="11:11">
      <c r="K135176"/>
    </row>
    <row r="135177" spans="11:11">
      <c r="K135177"/>
    </row>
    <row r="135178" spans="11:11">
      <c r="K135178"/>
    </row>
    <row r="135179" spans="11:11">
      <c r="K135179"/>
    </row>
    <row r="135180" spans="11:11">
      <c r="K135180"/>
    </row>
    <row r="135181" spans="11:11">
      <c r="K135181"/>
    </row>
    <row r="135182" spans="11:11">
      <c r="K135182"/>
    </row>
    <row r="135183" spans="11:11">
      <c r="K135183"/>
    </row>
    <row r="135184" spans="11:11">
      <c r="K135184"/>
    </row>
    <row r="135185" spans="11:11">
      <c r="K135185"/>
    </row>
    <row r="135186" spans="11:11">
      <c r="K135186"/>
    </row>
    <row r="135187" spans="11:11">
      <c r="K135187"/>
    </row>
    <row r="135188" spans="11:11">
      <c r="K135188"/>
    </row>
    <row r="135189" spans="11:11">
      <c r="K135189"/>
    </row>
    <row r="135190" spans="11:11">
      <c r="K135190"/>
    </row>
    <row r="135191" spans="11:11">
      <c r="K135191"/>
    </row>
    <row r="135192" spans="11:11">
      <c r="K135192"/>
    </row>
    <row r="135193" spans="11:11">
      <c r="K135193"/>
    </row>
    <row r="135194" spans="11:11">
      <c r="K135194"/>
    </row>
    <row r="135195" spans="11:11">
      <c r="K135195"/>
    </row>
    <row r="135196" spans="11:11">
      <c r="K135196"/>
    </row>
    <row r="135197" spans="11:11">
      <c r="K135197"/>
    </row>
    <row r="135198" spans="11:11">
      <c r="K135198"/>
    </row>
    <row r="135199" spans="11:11">
      <c r="K135199"/>
    </row>
    <row r="135200" spans="11:11">
      <c r="K135200"/>
    </row>
    <row r="135201" spans="11:11">
      <c r="K135201"/>
    </row>
    <row r="135202" spans="11:11">
      <c r="K135202"/>
    </row>
    <row r="135203" spans="11:11">
      <c r="K135203"/>
    </row>
    <row r="135204" spans="11:11">
      <c r="K135204"/>
    </row>
    <row r="135205" spans="11:11">
      <c r="K135205"/>
    </row>
    <row r="135206" spans="11:11">
      <c r="K135206"/>
    </row>
    <row r="135207" spans="11:11">
      <c r="K135207"/>
    </row>
    <row r="135208" spans="11:11">
      <c r="K135208"/>
    </row>
    <row r="135209" spans="11:11">
      <c r="K135209"/>
    </row>
    <row r="135210" spans="11:11">
      <c r="K135210"/>
    </row>
    <row r="135211" spans="11:11">
      <c r="K135211"/>
    </row>
    <row r="135212" spans="11:11">
      <c r="K135212"/>
    </row>
    <row r="135213" spans="11:11">
      <c r="K135213"/>
    </row>
    <row r="135214" spans="11:11">
      <c r="K135214"/>
    </row>
    <row r="135215" spans="11:11">
      <c r="K135215"/>
    </row>
    <row r="135216" spans="11:11">
      <c r="K135216"/>
    </row>
    <row r="135217" spans="11:11">
      <c r="K135217"/>
    </row>
    <row r="135218" spans="11:11">
      <c r="K135218"/>
    </row>
    <row r="135219" spans="11:11">
      <c r="K135219"/>
    </row>
    <row r="135220" spans="11:11">
      <c r="K135220"/>
    </row>
    <row r="135221" spans="11:11">
      <c r="K135221"/>
    </row>
    <row r="135222" spans="11:11">
      <c r="K135222"/>
    </row>
    <row r="135223" spans="11:11">
      <c r="K135223"/>
    </row>
    <row r="135224" spans="11:11">
      <c r="K135224"/>
    </row>
    <row r="135225" spans="11:11">
      <c r="K135225"/>
    </row>
    <row r="135226" spans="11:11">
      <c r="K135226"/>
    </row>
    <row r="135227" spans="11:11">
      <c r="K135227"/>
    </row>
    <row r="135228" spans="11:11">
      <c r="K135228"/>
    </row>
    <row r="135229" spans="11:11">
      <c r="K135229"/>
    </row>
    <row r="135230" spans="11:11">
      <c r="K135230"/>
    </row>
    <row r="135231" spans="11:11">
      <c r="K135231"/>
    </row>
    <row r="135232" spans="11:11">
      <c r="K135232"/>
    </row>
    <row r="135233" spans="11:11">
      <c r="K135233"/>
    </row>
    <row r="135234" spans="11:11">
      <c r="K135234"/>
    </row>
    <row r="135235" spans="11:11">
      <c r="K135235"/>
    </row>
    <row r="135236" spans="11:11">
      <c r="K135236"/>
    </row>
    <row r="135237" spans="11:11">
      <c r="K135237"/>
    </row>
    <row r="135238" spans="11:11">
      <c r="K135238"/>
    </row>
    <row r="135239" spans="11:11">
      <c r="K135239"/>
    </row>
    <row r="135240" spans="11:11">
      <c r="K135240"/>
    </row>
    <row r="135241" spans="11:11">
      <c r="K135241"/>
    </row>
    <row r="135242" spans="11:11">
      <c r="K135242"/>
    </row>
    <row r="135243" spans="11:11">
      <c r="K135243"/>
    </row>
    <row r="135244" spans="11:11">
      <c r="K135244"/>
    </row>
    <row r="135245" spans="11:11">
      <c r="K135245"/>
    </row>
    <row r="135246" spans="11:11">
      <c r="K135246"/>
    </row>
    <row r="135247" spans="11:11">
      <c r="K135247"/>
    </row>
    <row r="135248" spans="11:11">
      <c r="K135248"/>
    </row>
    <row r="135249" spans="11:11">
      <c r="K135249"/>
    </row>
    <row r="135250" spans="11:11">
      <c r="K135250"/>
    </row>
    <row r="135251" spans="11:11">
      <c r="K135251"/>
    </row>
    <row r="135252" spans="11:11">
      <c r="K135252"/>
    </row>
    <row r="135253" spans="11:11">
      <c r="K135253"/>
    </row>
    <row r="135254" spans="11:11">
      <c r="K135254"/>
    </row>
    <row r="135255" spans="11:11">
      <c r="K135255"/>
    </row>
    <row r="135256" spans="11:11">
      <c r="K135256"/>
    </row>
    <row r="135257" spans="11:11">
      <c r="K135257"/>
    </row>
    <row r="135258" spans="11:11">
      <c r="K135258"/>
    </row>
    <row r="135259" spans="11:11">
      <c r="K135259"/>
    </row>
    <row r="135260" spans="11:11">
      <c r="K135260"/>
    </row>
    <row r="135261" spans="11:11">
      <c r="K135261"/>
    </row>
    <row r="135262" spans="11:11">
      <c r="K135262"/>
    </row>
    <row r="135263" spans="11:11">
      <c r="K135263"/>
    </row>
    <row r="135264" spans="11:11">
      <c r="K135264"/>
    </row>
    <row r="135265" spans="11:11">
      <c r="K135265"/>
    </row>
    <row r="135266" spans="11:11">
      <c r="K135266"/>
    </row>
    <row r="135267" spans="11:11">
      <c r="K135267"/>
    </row>
    <row r="135268" spans="11:11">
      <c r="K135268"/>
    </row>
    <row r="135269" spans="11:11">
      <c r="K135269"/>
    </row>
    <row r="135270" spans="11:11">
      <c r="K135270"/>
    </row>
    <row r="135271" spans="11:11">
      <c r="K135271"/>
    </row>
    <row r="135272" spans="11:11">
      <c r="K135272"/>
    </row>
    <row r="135273" spans="11:11">
      <c r="K135273"/>
    </row>
    <row r="135274" spans="11:11">
      <c r="K135274"/>
    </row>
    <row r="135275" spans="11:11">
      <c r="K135275"/>
    </row>
    <row r="135276" spans="11:11">
      <c r="K135276"/>
    </row>
    <row r="135277" spans="11:11">
      <c r="K135277"/>
    </row>
    <row r="135278" spans="11:11">
      <c r="K135278"/>
    </row>
    <row r="135279" spans="11:11">
      <c r="K135279"/>
    </row>
    <row r="135280" spans="11:11">
      <c r="K135280"/>
    </row>
    <row r="135281" spans="11:11">
      <c r="K135281"/>
    </row>
    <row r="135282" spans="11:11">
      <c r="K135282"/>
    </row>
    <row r="135283" spans="11:11">
      <c r="K135283"/>
    </row>
    <row r="135284" spans="11:11">
      <c r="K135284"/>
    </row>
    <row r="135285" spans="11:11">
      <c r="K135285"/>
    </row>
    <row r="135286" spans="11:11">
      <c r="K135286"/>
    </row>
    <row r="135287" spans="11:11">
      <c r="K135287"/>
    </row>
    <row r="135288" spans="11:11">
      <c r="K135288"/>
    </row>
    <row r="135289" spans="11:11">
      <c r="K135289"/>
    </row>
    <row r="135290" spans="11:11">
      <c r="K135290"/>
    </row>
    <row r="135291" spans="11:11">
      <c r="K135291"/>
    </row>
    <row r="135292" spans="11:11">
      <c r="K135292"/>
    </row>
    <row r="135293" spans="11:11">
      <c r="K135293"/>
    </row>
    <row r="135294" spans="11:11">
      <c r="K135294"/>
    </row>
    <row r="135295" spans="11:11">
      <c r="K135295"/>
    </row>
    <row r="135296" spans="11:11">
      <c r="K135296"/>
    </row>
    <row r="135297" spans="11:11">
      <c r="K135297"/>
    </row>
    <row r="135298" spans="11:11">
      <c r="K135298"/>
    </row>
    <row r="135299" spans="11:11">
      <c r="K135299"/>
    </row>
    <row r="135300" spans="11:11">
      <c r="K135300"/>
    </row>
    <row r="135301" spans="11:11">
      <c r="K135301"/>
    </row>
    <row r="135302" spans="11:11">
      <c r="K135302"/>
    </row>
    <row r="135303" spans="11:11">
      <c r="K135303"/>
    </row>
    <row r="135304" spans="11:11">
      <c r="K135304"/>
    </row>
    <row r="135305" spans="11:11">
      <c r="K135305"/>
    </row>
    <row r="135306" spans="11:11">
      <c r="K135306"/>
    </row>
    <row r="135307" spans="11:11">
      <c r="K135307"/>
    </row>
    <row r="135308" spans="11:11">
      <c r="K135308"/>
    </row>
    <row r="135309" spans="11:11">
      <c r="K135309"/>
    </row>
    <row r="135310" spans="11:11">
      <c r="K135310"/>
    </row>
    <row r="135311" spans="11:11">
      <c r="K135311"/>
    </row>
    <row r="135312" spans="11:11">
      <c r="K135312"/>
    </row>
    <row r="135313" spans="11:11">
      <c r="K135313"/>
    </row>
    <row r="135314" spans="11:11">
      <c r="K135314"/>
    </row>
    <row r="135315" spans="11:11">
      <c r="K135315"/>
    </row>
    <row r="135316" spans="11:11">
      <c r="K135316"/>
    </row>
    <row r="135317" spans="11:11">
      <c r="K135317"/>
    </row>
    <row r="135318" spans="11:11">
      <c r="K135318"/>
    </row>
    <row r="135319" spans="11:11">
      <c r="K135319"/>
    </row>
    <row r="135320" spans="11:11">
      <c r="K135320"/>
    </row>
    <row r="135321" spans="11:11">
      <c r="K135321"/>
    </row>
    <row r="135322" spans="11:11">
      <c r="K135322"/>
    </row>
    <row r="135323" spans="11:11">
      <c r="K135323"/>
    </row>
    <row r="135324" spans="11:11">
      <c r="K135324"/>
    </row>
    <row r="135325" spans="11:11">
      <c r="K135325"/>
    </row>
    <row r="135326" spans="11:11">
      <c r="K135326"/>
    </row>
    <row r="135327" spans="11:11">
      <c r="K135327"/>
    </row>
    <row r="135328" spans="11:11">
      <c r="K135328"/>
    </row>
    <row r="135329" spans="11:11">
      <c r="K135329"/>
    </row>
    <row r="135330" spans="11:11">
      <c r="K135330"/>
    </row>
    <row r="135331" spans="11:11">
      <c r="K135331"/>
    </row>
    <row r="135332" spans="11:11">
      <c r="K135332"/>
    </row>
    <row r="135333" spans="11:11">
      <c r="K135333"/>
    </row>
    <row r="135334" spans="11:11">
      <c r="K135334"/>
    </row>
    <row r="135335" spans="11:11">
      <c r="K135335"/>
    </row>
    <row r="135336" spans="11:11">
      <c r="K135336"/>
    </row>
    <row r="135337" spans="11:11">
      <c r="K135337"/>
    </row>
    <row r="135338" spans="11:11">
      <c r="K135338"/>
    </row>
    <row r="135339" spans="11:11">
      <c r="K135339"/>
    </row>
    <row r="135340" spans="11:11">
      <c r="K135340"/>
    </row>
    <row r="135341" spans="11:11">
      <c r="K135341"/>
    </row>
    <row r="135342" spans="11:11">
      <c r="K135342"/>
    </row>
    <row r="135343" spans="11:11">
      <c r="K135343"/>
    </row>
    <row r="135344" spans="11:11">
      <c r="K135344"/>
    </row>
    <row r="135345" spans="11:11">
      <c r="K135345"/>
    </row>
    <row r="135346" spans="11:11">
      <c r="K135346"/>
    </row>
    <row r="135347" spans="11:11">
      <c r="K135347"/>
    </row>
    <row r="135348" spans="11:11">
      <c r="K135348"/>
    </row>
    <row r="135349" spans="11:11">
      <c r="K135349"/>
    </row>
    <row r="135350" spans="11:11">
      <c r="K135350"/>
    </row>
    <row r="135351" spans="11:11">
      <c r="K135351"/>
    </row>
    <row r="135352" spans="11:11">
      <c r="K135352"/>
    </row>
    <row r="135353" spans="11:11">
      <c r="K135353"/>
    </row>
    <row r="135354" spans="11:11">
      <c r="K135354"/>
    </row>
    <row r="135355" spans="11:11">
      <c r="K135355"/>
    </row>
    <row r="135356" spans="11:11">
      <c r="K135356"/>
    </row>
    <row r="135357" spans="11:11">
      <c r="K135357"/>
    </row>
    <row r="135358" spans="11:11">
      <c r="K135358"/>
    </row>
    <row r="135359" spans="11:11">
      <c r="K135359"/>
    </row>
    <row r="135360" spans="11:11">
      <c r="K135360"/>
    </row>
    <row r="135361" spans="11:11">
      <c r="K135361"/>
    </row>
    <row r="135362" spans="11:11">
      <c r="K135362"/>
    </row>
    <row r="135363" spans="11:11">
      <c r="K135363"/>
    </row>
    <row r="135364" spans="11:11">
      <c r="K135364"/>
    </row>
    <row r="135365" spans="11:11">
      <c r="K135365"/>
    </row>
    <row r="135366" spans="11:11">
      <c r="K135366"/>
    </row>
    <row r="135367" spans="11:11">
      <c r="K135367"/>
    </row>
    <row r="135368" spans="11:11">
      <c r="K135368"/>
    </row>
    <row r="135369" spans="11:11">
      <c r="K135369"/>
    </row>
    <row r="135370" spans="11:11">
      <c r="K135370"/>
    </row>
    <row r="135371" spans="11:11">
      <c r="K135371"/>
    </row>
    <row r="135372" spans="11:11">
      <c r="K135372"/>
    </row>
    <row r="135373" spans="11:11">
      <c r="K135373"/>
    </row>
    <row r="135374" spans="11:11">
      <c r="K135374"/>
    </row>
    <row r="135375" spans="11:11">
      <c r="K135375"/>
    </row>
    <row r="135376" spans="11:11">
      <c r="K135376"/>
    </row>
    <row r="135377" spans="11:11">
      <c r="K135377"/>
    </row>
    <row r="135378" spans="11:11">
      <c r="K135378"/>
    </row>
    <row r="135379" spans="11:11">
      <c r="K135379"/>
    </row>
    <row r="135380" spans="11:11">
      <c r="K135380"/>
    </row>
    <row r="135381" spans="11:11">
      <c r="K135381"/>
    </row>
    <row r="135382" spans="11:11">
      <c r="K135382"/>
    </row>
    <row r="135383" spans="11:11">
      <c r="K135383"/>
    </row>
    <row r="135384" spans="11:11">
      <c r="K135384"/>
    </row>
    <row r="135385" spans="11:11">
      <c r="K135385"/>
    </row>
    <row r="135386" spans="11:11">
      <c r="K135386"/>
    </row>
    <row r="135387" spans="11:11">
      <c r="K135387"/>
    </row>
    <row r="135388" spans="11:11">
      <c r="K135388"/>
    </row>
    <row r="135389" spans="11:11">
      <c r="K135389"/>
    </row>
    <row r="135390" spans="11:11">
      <c r="K135390"/>
    </row>
    <row r="135391" spans="11:11">
      <c r="K135391"/>
    </row>
    <row r="135392" spans="11:11">
      <c r="K135392"/>
    </row>
    <row r="135393" spans="11:11">
      <c r="K135393"/>
    </row>
    <row r="135394" spans="11:11">
      <c r="K135394"/>
    </row>
    <row r="135395" spans="11:11">
      <c r="K135395"/>
    </row>
    <row r="135396" spans="11:11">
      <c r="K135396"/>
    </row>
    <row r="135397" spans="11:11">
      <c r="K135397"/>
    </row>
    <row r="135398" spans="11:11">
      <c r="K135398"/>
    </row>
    <row r="135399" spans="11:11">
      <c r="K135399"/>
    </row>
    <row r="135400" spans="11:11">
      <c r="K135400"/>
    </row>
    <row r="135401" spans="11:11">
      <c r="K135401"/>
    </row>
    <row r="135402" spans="11:11">
      <c r="K135402"/>
    </row>
    <row r="135403" spans="11:11">
      <c r="K135403"/>
    </row>
    <row r="135404" spans="11:11">
      <c r="K135404"/>
    </row>
    <row r="135405" spans="11:11">
      <c r="K135405"/>
    </row>
    <row r="135406" spans="11:11">
      <c r="K135406"/>
    </row>
    <row r="135407" spans="11:11">
      <c r="K135407"/>
    </row>
    <row r="135408" spans="11:11">
      <c r="K135408"/>
    </row>
    <row r="135409" spans="11:11">
      <c r="K135409"/>
    </row>
    <row r="135410" spans="11:11">
      <c r="K135410"/>
    </row>
    <row r="135411" spans="11:11">
      <c r="K135411"/>
    </row>
    <row r="135412" spans="11:11">
      <c r="K135412"/>
    </row>
    <row r="135413" spans="11:11">
      <c r="K135413"/>
    </row>
    <row r="135414" spans="11:11">
      <c r="K135414"/>
    </row>
    <row r="135415" spans="11:11">
      <c r="K135415"/>
    </row>
    <row r="135416" spans="11:11">
      <c r="K135416"/>
    </row>
    <row r="135417" spans="11:11">
      <c r="K135417"/>
    </row>
    <row r="135418" spans="11:11">
      <c r="K135418"/>
    </row>
    <row r="135419" spans="11:11">
      <c r="K135419"/>
    </row>
    <row r="135420" spans="11:11">
      <c r="K135420"/>
    </row>
    <row r="135421" spans="11:11">
      <c r="K135421"/>
    </row>
    <row r="135422" spans="11:11">
      <c r="K135422"/>
    </row>
    <row r="135423" spans="11:11">
      <c r="K135423"/>
    </row>
    <row r="135424" spans="11:11">
      <c r="K135424"/>
    </row>
    <row r="135425" spans="11:11">
      <c r="K135425"/>
    </row>
    <row r="135426" spans="11:11">
      <c r="K135426"/>
    </row>
    <row r="135427" spans="11:11">
      <c r="K135427"/>
    </row>
    <row r="135428" spans="11:11">
      <c r="K135428"/>
    </row>
    <row r="135429" spans="11:11">
      <c r="K135429"/>
    </row>
    <row r="135430" spans="11:11">
      <c r="K135430"/>
    </row>
    <row r="135431" spans="11:11">
      <c r="K135431"/>
    </row>
    <row r="135432" spans="11:11">
      <c r="K135432"/>
    </row>
    <row r="135433" spans="11:11">
      <c r="K135433"/>
    </row>
    <row r="135434" spans="11:11">
      <c r="K135434"/>
    </row>
    <row r="135435" spans="11:11">
      <c r="K135435"/>
    </row>
    <row r="135436" spans="11:11">
      <c r="K135436"/>
    </row>
    <row r="135437" spans="11:11">
      <c r="K135437"/>
    </row>
    <row r="135438" spans="11:11">
      <c r="K135438"/>
    </row>
    <row r="135439" spans="11:11">
      <c r="K135439"/>
    </row>
    <row r="135440" spans="11:11">
      <c r="K135440"/>
    </row>
    <row r="135441" spans="11:11">
      <c r="K135441"/>
    </row>
    <row r="135442" spans="11:11">
      <c r="K135442"/>
    </row>
    <row r="135443" spans="11:11">
      <c r="K135443"/>
    </row>
    <row r="135444" spans="11:11">
      <c r="K135444"/>
    </row>
    <row r="135445" spans="11:11">
      <c r="K135445"/>
    </row>
    <row r="135446" spans="11:11">
      <c r="K135446"/>
    </row>
    <row r="135447" spans="11:11">
      <c r="K135447"/>
    </row>
    <row r="135448" spans="11:11">
      <c r="K135448"/>
    </row>
    <row r="135449" spans="11:11">
      <c r="K135449"/>
    </row>
    <row r="135450" spans="11:11">
      <c r="K135450"/>
    </row>
    <row r="135451" spans="11:11">
      <c r="K135451"/>
    </row>
    <row r="135452" spans="11:11">
      <c r="K135452"/>
    </row>
    <row r="135453" spans="11:11">
      <c r="K135453"/>
    </row>
    <row r="135454" spans="11:11">
      <c r="K135454"/>
    </row>
    <row r="135455" spans="11:11">
      <c r="K135455"/>
    </row>
    <row r="135456" spans="11:11">
      <c r="K135456"/>
    </row>
    <row r="135457" spans="11:11">
      <c r="K135457"/>
    </row>
    <row r="135458" spans="11:11">
      <c r="K135458"/>
    </row>
    <row r="135459" spans="11:11">
      <c r="K135459"/>
    </row>
    <row r="135460" spans="11:11">
      <c r="K135460"/>
    </row>
    <row r="135461" spans="11:11">
      <c r="K135461"/>
    </row>
    <row r="135462" spans="11:11">
      <c r="K135462"/>
    </row>
    <row r="135463" spans="11:11">
      <c r="K135463"/>
    </row>
    <row r="135464" spans="11:11">
      <c r="K135464"/>
    </row>
    <row r="135465" spans="11:11">
      <c r="K135465"/>
    </row>
    <row r="135466" spans="11:11">
      <c r="K135466"/>
    </row>
    <row r="135467" spans="11:11">
      <c r="K135467"/>
    </row>
    <row r="135468" spans="11:11">
      <c r="K135468"/>
    </row>
    <row r="135469" spans="11:11">
      <c r="K135469"/>
    </row>
    <row r="135470" spans="11:11">
      <c r="K135470"/>
    </row>
    <row r="135471" spans="11:11">
      <c r="K135471"/>
    </row>
    <row r="135472" spans="11:11">
      <c r="K135472"/>
    </row>
    <row r="135473" spans="11:11">
      <c r="K135473"/>
    </row>
    <row r="135474" spans="11:11">
      <c r="K135474"/>
    </row>
    <row r="135475" spans="11:11">
      <c r="K135475"/>
    </row>
    <row r="135476" spans="11:11">
      <c r="K135476"/>
    </row>
    <row r="135477" spans="11:11">
      <c r="K135477"/>
    </row>
    <row r="135478" spans="11:11">
      <c r="K135478"/>
    </row>
    <row r="135479" spans="11:11">
      <c r="K135479"/>
    </row>
    <row r="135480" spans="11:11">
      <c r="K135480"/>
    </row>
    <row r="135481" spans="11:11">
      <c r="K135481"/>
    </row>
    <row r="135482" spans="11:11">
      <c r="K135482"/>
    </row>
    <row r="135483" spans="11:11">
      <c r="K135483"/>
    </row>
    <row r="135484" spans="11:11">
      <c r="K135484"/>
    </row>
    <row r="135485" spans="11:11">
      <c r="K135485"/>
    </row>
    <row r="135486" spans="11:11">
      <c r="K135486"/>
    </row>
    <row r="135487" spans="11:11">
      <c r="K135487"/>
    </row>
    <row r="135488" spans="11:11">
      <c r="K135488"/>
    </row>
    <row r="135489" spans="11:11">
      <c r="K135489"/>
    </row>
    <row r="135490" spans="11:11">
      <c r="K135490"/>
    </row>
    <row r="135491" spans="11:11">
      <c r="K135491"/>
    </row>
    <row r="135492" spans="11:11">
      <c r="K135492"/>
    </row>
    <row r="135493" spans="11:11">
      <c r="K135493"/>
    </row>
    <row r="135494" spans="11:11">
      <c r="K135494"/>
    </row>
    <row r="135495" spans="11:11">
      <c r="K135495"/>
    </row>
    <row r="135496" spans="11:11">
      <c r="K135496"/>
    </row>
    <row r="135497" spans="11:11">
      <c r="K135497"/>
    </row>
    <row r="135498" spans="11:11">
      <c r="K135498"/>
    </row>
    <row r="135499" spans="11:11">
      <c r="K135499"/>
    </row>
    <row r="135500" spans="11:11">
      <c r="K135500"/>
    </row>
    <row r="135501" spans="11:11">
      <c r="K135501"/>
    </row>
    <row r="135502" spans="11:11">
      <c r="K135502"/>
    </row>
    <row r="135503" spans="11:11">
      <c r="K135503"/>
    </row>
    <row r="135504" spans="11:11">
      <c r="K135504"/>
    </row>
    <row r="135505" spans="11:11">
      <c r="K135505"/>
    </row>
    <row r="135506" spans="11:11">
      <c r="K135506"/>
    </row>
    <row r="135507" spans="11:11">
      <c r="K135507"/>
    </row>
    <row r="135508" spans="11:11">
      <c r="K135508"/>
    </row>
    <row r="135509" spans="11:11">
      <c r="K135509"/>
    </row>
    <row r="135510" spans="11:11">
      <c r="K135510"/>
    </row>
    <row r="135511" spans="11:11">
      <c r="K135511"/>
    </row>
    <row r="135512" spans="11:11">
      <c r="K135512"/>
    </row>
    <row r="135513" spans="11:11">
      <c r="K135513"/>
    </row>
    <row r="135514" spans="11:11">
      <c r="K135514"/>
    </row>
    <row r="135515" spans="11:11">
      <c r="K135515"/>
    </row>
    <row r="135516" spans="11:11">
      <c r="K135516"/>
    </row>
    <row r="135517" spans="11:11">
      <c r="K135517"/>
    </row>
    <row r="135518" spans="11:11">
      <c r="K135518"/>
    </row>
    <row r="135519" spans="11:11">
      <c r="K135519"/>
    </row>
    <row r="135520" spans="11:11">
      <c r="K135520"/>
    </row>
    <row r="135521" spans="11:11">
      <c r="K135521"/>
    </row>
    <row r="135522" spans="11:11">
      <c r="K135522"/>
    </row>
    <row r="135523" spans="11:11">
      <c r="K135523"/>
    </row>
    <row r="135524" spans="11:11">
      <c r="K135524"/>
    </row>
    <row r="135525" spans="11:11">
      <c r="K135525"/>
    </row>
    <row r="135526" spans="11:11">
      <c r="K135526"/>
    </row>
    <row r="135527" spans="11:11">
      <c r="K135527"/>
    </row>
    <row r="135528" spans="11:11">
      <c r="K135528"/>
    </row>
    <row r="135529" spans="11:11">
      <c r="K135529"/>
    </row>
    <row r="135530" spans="11:11">
      <c r="K135530"/>
    </row>
    <row r="135531" spans="11:11">
      <c r="K135531"/>
    </row>
    <row r="135532" spans="11:11">
      <c r="K135532"/>
    </row>
    <row r="135533" spans="11:11">
      <c r="K135533"/>
    </row>
    <row r="135534" spans="11:11">
      <c r="K135534"/>
    </row>
    <row r="135535" spans="11:11">
      <c r="K135535"/>
    </row>
    <row r="135536" spans="11:11">
      <c r="K135536"/>
    </row>
    <row r="135537" spans="11:11">
      <c r="K135537"/>
    </row>
    <row r="135538" spans="11:11">
      <c r="K135538"/>
    </row>
    <row r="135539" spans="11:11">
      <c r="K135539"/>
    </row>
    <row r="135540" spans="11:11">
      <c r="K135540"/>
    </row>
    <row r="135541" spans="11:11">
      <c r="K135541"/>
    </row>
    <row r="135542" spans="11:11">
      <c r="K135542"/>
    </row>
    <row r="135543" spans="11:11">
      <c r="K135543"/>
    </row>
    <row r="135544" spans="11:11">
      <c r="K135544"/>
    </row>
    <row r="135545" spans="11:11">
      <c r="K135545"/>
    </row>
    <row r="135546" spans="11:11">
      <c r="K135546"/>
    </row>
    <row r="135547" spans="11:11">
      <c r="K135547"/>
    </row>
    <row r="135548" spans="11:11">
      <c r="K135548"/>
    </row>
    <row r="135549" spans="11:11">
      <c r="K135549"/>
    </row>
    <row r="135550" spans="11:11">
      <c r="K135550"/>
    </row>
    <row r="135551" spans="11:11">
      <c r="K135551"/>
    </row>
    <row r="135552" spans="11:11">
      <c r="K135552"/>
    </row>
    <row r="135553" spans="11:11">
      <c r="K135553"/>
    </row>
    <row r="135554" spans="11:11">
      <c r="K135554"/>
    </row>
    <row r="135555" spans="11:11">
      <c r="K135555"/>
    </row>
    <row r="135556" spans="11:11">
      <c r="K135556"/>
    </row>
    <row r="135557" spans="11:11">
      <c r="K135557"/>
    </row>
    <row r="135558" spans="11:11">
      <c r="K135558"/>
    </row>
    <row r="135559" spans="11:11">
      <c r="K135559"/>
    </row>
    <row r="135560" spans="11:11">
      <c r="K135560"/>
    </row>
    <row r="135561" spans="11:11">
      <c r="K135561"/>
    </row>
    <row r="135562" spans="11:11">
      <c r="K135562"/>
    </row>
    <row r="135563" spans="11:11">
      <c r="K135563"/>
    </row>
    <row r="135564" spans="11:11">
      <c r="K135564"/>
    </row>
    <row r="135565" spans="11:11">
      <c r="K135565"/>
    </row>
    <row r="135566" spans="11:11">
      <c r="K135566"/>
    </row>
    <row r="135567" spans="11:11">
      <c r="K135567"/>
    </row>
    <row r="135568" spans="11:11">
      <c r="K135568"/>
    </row>
    <row r="135569" spans="11:11">
      <c r="K135569"/>
    </row>
    <row r="135570" spans="11:11">
      <c r="K135570"/>
    </row>
    <row r="135571" spans="11:11">
      <c r="K135571"/>
    </row>
    <row r="135572" spans="11:11">
      <c r="K135572"/>
    </row>
    <row r="135573" spans="11:11">
      <c r="K135573"/>
    </row>
    <row r="135574" spans="11:11">
      <c r="K135574"/>
    </row>
    <row r="135575" spans="11:11">
      <c r="K135575"/>
    </row>
    <row r="135576" spans="11:11">
      <c r="K135576"/>
    </row>
    <row r="135577" spans="11:11">
      <c r="K135577"/>
    </row>
    <row r="135578" spans="11:11">
      <c r="K135578"/>
    </row>
    <row r="135579" spans="11:11">
      <c r="K135579"/>
    </row>
    <row r="135580" spans="11:11">
      <c r="K135580"/>
    </row>
    <row r="135581" spans="11:11">
      <c r="K135581"/>
    </row>
    <row r="135582" spans="11:11">
      <c r="K135582"/>
    </row>
    <row r="135583" spans="11:11">
      <c r="K135583"/>
    </row>
    <row r="135584" spans="11:11">
      <c r="K135584"/>
    </row>
    <row r="135585" spans="11:11">
      <c r="K135585"/>
    </row>
    <row r="135586" spans="11:11">
      <c r="K135586"/>
    </row>
    <row r="135587" spans="11:11">
      <c r="K135587"/>
    </row>
    <row r="135588" spans="11:11">
      <c r="K135588"/>
    </row>
    <row r="135589" spans="11:11">
      <c r="K135589"/>
    </row>
    <row r="135590" spans="11:11">
      <c r="K135590"/>
    </row>
    <row r="135591" spans="11:11">
      <c r="K135591"/>
    </row>
    <row r="135592" spans="11:11">
      <c r="K135592"/>
    </row>
    <row r="135593" spans="11:11">
      <c r="K135593"/>
    </row>
    <row r="135594" spans="11:11">
      <c r="K135594"/>
    </row>
    <row r="135595" spans="11:11">
      <c r="K135595"/>
    </row>
    <row r="135596" spans="11:11">
      <c r="K135596"/>
    </row>
    <row r="135597" spans="11:11">
      <c r="K135597"/>
    </row>
    <row r="135598" spans="11:11">
      <c r="K135598"/>
    </row>
    <row r="135599" spans="11:11">
      <c r="K135599"/>
    </row>
    <row r="135600" spans="11:11">
      <c r="K135600"/>
    </row>
    <row r="135601" spans="11:11">
      <c r="K135601"/>
    </row>
    <row r="135602" spans="11:11">
      <c r="K135602"/>
    </row>
    <row r="135603" spans="11:11">
      <c r="K135603"/>
    </row>
    <row r="135604" spans="11:11">
      <c r="K135604"/>
    </row>
    <row r="135605" spans="11:11">
      <c r="K135605"/>
    </row>
    <row r="135606" spans="11:11">
      <c r="K135606"/>
    </row>
    <row r="135607" spans="11:11">
      <c r="K135607"/>
    </row>
    <row r="135608" spans="11:11">
      <c r="K135608"/>
    </row>
    <row r="135609" spans="11:11">
      <c r="K135609"/>
    </row>
    <row r="135610" spans="11:11">
      <c r="K135610"/>
    </row>
    <row r="135611" spans="11:11">
      <c r="K135611"/>
    </row>
    <row r="135612" spans="11:11">
      <c r="K135612"/>
    </row>
    <row r="135613" spans="11:11">
      <c r="K135613"/>
    </row>
    <row r="135614" spans="11:11">
      <c r="K135614"/>
    </row>
    <row r="135615" spans="11:11">
      <c r="K135615"/>
    </row>
    <row r="135616" spans="11:11">
      <c r="K135616"/>
    </row>
    <row r="135617" spans="11:11">
      <c r="K135617"/>
    </row>
    <row r="135618" spans="11:11">
      <c r="K135618"/>
    </row>
    <row r="135619" spans="11:11">
      <c r="K135619"/>
    </row>
    <row r="135620" spans="11:11">
      <c r="K135620"/>
    </row>
    <row r="135621" spans="11:11">
      <c r="K135621"/>
    </row>
    <row r="135622" spans="11:11">
      <c r="K135622"/>
    </row>
    <row r="135623" spans="11:11">
      <c r="K135623"/>
    </row>
    <row r="135624" spans="11:11">
      <c r="K135624"/>
    </row>
    <row r="135625" spans="11:11">
      <c r="K135625"/>
    </row>
    <row r="135626" spans="11:11">
      <c r="K135626"/>
    </row>
    <row r="135627" spans="11:11">
      <c r="K135627"/>
    </row>
    <row r="135628" spans="11:11">
      <c r="K135628"/>
    </row>
    <row r="135629" spans="11:11">
      <c r="K135629"/>
    </row>
    <row r="135630" spans="11:11">
      <c r="K135630"/>
    </row>
    <row r="135631" spans="11:11">
      <c r="K135631"/>
    </row>
    <row r="135632" spans="11:11">
      <c r="K135632"/>
    </row>
    <row r="135633" spans="11:11">
      <c r="K135633"/>
    </row>
    <row r="135634" spans="11:11">
      <c r="K135634"/>
    </row>
    <row r="135635" spans="11:11">
      <c r="K135635"/>
    </row>
    <row r="135636" spans="11:11">
      <c r="K135636"/>
    </row>
    <row r="135637" spans="11:11">
      <c r="K135637"/>
    </row>
    <row r="135638" spans="11:11">
      <c r="K135638"/>
    </row>
    <row r="135639" spans="11:11">
      <c r="K135639"/>
    </row>
    <row r="135640" spans="11:11">
      <c r="K135640"/>
    </row>
    <row r="135641" spans="11:11">
      <c r="K135641"/>
    </row>
    <row r="135642" spans="11:11">
      <c r="K135642"/>
    </row>
    <row r="135643" spans="11:11">
      <c r="K135643"/>
    </row>
    <row r="135644" spans="11:11">
      <c r="K135644"/>
    </row>
    <row r="135645" spans="11:11">
      <c r="K135645"/>
    </row>
    <row r="135646" spans="11:11">
      <c r="K135646"/>
    </row>
    <row r="135647" spans="11:11">
      <c r="K135647"/>
    </row>
    <row r="135648" spans="11:11">
      <c r="K135648"/>
    </row>
    <row r="135649" spans="11:11">
      <c r="K135649"/>
    </row>
    <row r="135650" spans="11:11">
      <c r="K135650"/>
    </row>
    <row r="135651" spans="11:11">
      <c r="K135651"/>
    </row>
    <row r="135652" spans="11:11">
      <c r="K135652"/>
    </row>
    <row r="135653" spans="11:11">
      <c r="K135653"/>
    </row>
    <row r="135654" spans="11:11">
      <c r="K135654"/>
    </row>
    <row r="135655" spans="11:11">
      <c r="K135655"/>
    </row>
    <row r="135656" spans="11:11">
      <c r="K135656"/>
    </row>
    <row r="135657" spans="11:11">
      <c r="K135657"/>
    </row>
    <row r="135658" spans="11:11">
      <c r="K135658"/>
    </row>
    <row r="135659" spans="11:11">
      <c r="K135659"/>
    </row>
    <row r="135660" spans="11:11">
      <c r="K135660"/>
    </row>
    <row r="135661" spans="11:11">
      <c r="K135661"/>
    </row>
    <row r="135662" spans="11:11">
      <c r="K135662"/>
    </row>
    <row r="135663" spans="11:11">
      <c r="K135663"/>
    </row>
    <row r="135664" spans="11:11">
      <c r="K135664"/>
    </row>
    <row r="135665" spans="11:11">
      <c r="K135665"/>
    </row>
    <row r="135666" spans="11:11">
      <c r="K135666"/>
    </row>
    <row r="135667" spans="11:11">
      <c r="K135667"/>
    </row>
    <row r="135668" spans="11:11">
      <c r="K135668"/>
    </row>
    <row r="135669" spans="11:11">
      <c r="K135669"/>
    </row>
    <row r="135670" spans="11:11">
      <c r="K135670"/>
    </row>
    <row r="135671" spans="11:11">
      <c r="K135671"/>
    </row>
    <row r="135672" spans="11:11">
      <c r="K135672"/>
    </row>
    <row r="135673" spans="11:11">
      <c r="K135673"/>
    </row>
    <row r="135674" spans="11:11">
      <c r="K135674"/>
    </row>
    <row r="135675" spans="11:11">
      <c r="K135675"/>
    </row>
    <row r="135676" spans="11:11">
      <c r="K135676"/>
    </row>
    <row r="135677" spans="11:11">
      <c r="K135677"/>
    </row>
    <row r="135678" spans="11:11">
      <c r="K135678"/>
    </row>
    <row r="135679" spans="11:11">
      <c r="K135679"/>
    </row>
    <row r="135680" spans="11:11">
      <c r="K135680"/>
    </row>
    <row r="135681" spans="11:11">
      <c r="K135681"/>
    </row>
    <row r="135682" spans="11:11">
      <c r="K135682"/>
    </row>
    <row r="135683" spans="11:11">
      <c r="K135683"/>
    </row>
    <row r="135684" spans="11:11">
      <c r="K135684"/>
    </row>
    <row r="135685" spans="11:11">
      <c r="K135685"/>
    </row>
    <row r="135686" spans="11:11">
      <c r="K135686"/>
    </row>
    <row r="135687" spans="11:11">
      <c r="K135687"/>
    </row>
    <row r="135688" spans="11:11">
      <c r="K135688"/>
    </row>
    <row r="135689" spans="11:11">
      <c r="K135689"/>
    </row>
    <row r="135690" spans="11:11">
      <c r="K135690"/>
    </row>
    <row r="135691" spans="11:11">
      <c r="K135691"/>
    </row>
    <row r="135692" spans="11:11">
      <c r="K135692"/>
    </row>
    <row r="135693" spans="11:11">
      <c r="K135693"/>
    </row>
    <row r="135694" spans="11:11">
      <c r="K135694"/>
    </row>
    <row r="135695" spans="11:11">
      <c r="K135695"/>
    </row>
    <row r="135696" spans="11:11">
      <c r="K135696"/>
    </row>
    <row r="135697" spans="11:11">
      <c r="K135697"/>
    </row>
    <row r="135698" spans="11:11">
      <c r="K135698"/>
    </row>
    <row r="135699" spans="11:11">
      <c r="K135699"/>
    </row>
    <row r="135700" spans="11:11">
      <c r="K135700"/>
    </row>
    <row r="135701" spans="11:11">
      <c r="K135701"/>
    </row>
    <row r="135702" spans="11:11">
      <c r="K135702"/>
    </row>
    <row r="135703" spans="11:11">
      <c r="K135703"/>
    </row>
    <row r="135704" spans="11:11">
      <c r="K135704"/>
    </row>
    <row r="135705" spans="11:11">
      <c r="K135705"/>
    </row>
    <row r="135706" spans="11:11">
      <c r="K135706"/>
    </row>
    <row r="135707" spans="11:11">
      <c r="K135707"/>
    </row>
    <row r="135708" spans="11:11">
      <c r="K135708"/>
    </row>
    <row r="135709" spans="11:11">
      <c r="K135709"/>
    </row>
    <row r="135710" spans="11:11">
      <c r="K135710"/>
    </row>
    <row r="135711" spans="11:11">
      <c r="K135711"/>
    </row>
    <row r="135712" spans="11:11">
      <c r="K135712"/>
    </row>
    <row r="135713" spans="11:11">
      <c r="K135713"/>
    </row>
    <row r="135714" spans="11:11">
      <c r="K135714"/>
    </row>
    <row r="135715" spans="11:11">
      <c r="K135715"/>
    </row>
    <row r="135716" spans="11:11">
      <c r="K135716"/>
    </row>
    <row r="135717" spans="11:11">
      <c r="K135717"/>
    </row>
    <row r="135718" spans="11:11">
      <c r="K135718"/>
    </row>
    <row r="135719" spans="11:11">
      <c r="K135719"/>
    </row>
    <row r="135720" spans="11:11">
      <c r="K135720"/>
    </row>
    <row r="135721" spans="11:11">
      <c r="K135721"/>
    </row>
    <row r="135722" spans="11:11">
      <c r="K135722"/>
    </row>
    <row r="135723" spans="11:11">
      <c r="K135723"/>
    </row>
    <row r="135724" spans="11:11">
      <c r="K135724"/>
    </row>
    <row r="135725" spans="11:11">
      <c r="K135725"/>
    </row>
    <row r="135726" spans="11:11">
      <c r="K135726"/>
    </row>
    <row r="135727" spans="11:11">
      <c r="K135727"/>
    </row>
    <row r="135728" spans="11:11">
      <c r="K135728"/>
    </row>
    <row r="135729" spans="11:11">
      <c r="K135729"/>
    </row>
    <row r="135730" spans="11:11">
      <c r="K135730"/>
    </row>
    <row r="135731" spans="11:11">
      <c r="K135731"/>
    </row>
    <row r="135732" spans="11:11">
      <c r="K135732"/>
    </row>
    <row r="135733" spans="11:11">
      <c r="K135733"/>
    </row>
    <row r="135734" spans="11:11">
      <c r="K135734"/>
    </row>
    <row r="135735" spans="11:11">
      <c r="K135735"/>
    </row>
    <row r="135736" spans="11:11">
      <c r="K135736"/>
    </row>
    <row r="135737" spans="11:11">
      <c r="K135737"/>
    </row>
    <row r="135738" spans="11:11">
      <c r="K135738"/>
    </row>
    <row r="135739" spans="11:11">
      <c r="K135739"/>
    </row>
    <row r="135740" spans="11:11">
      <c r="K135740"/>
    </row>
    <row r="135741" spans="11:11">
      <c r="K135741"/>
    </row>
    <row r="135742" spans="11:11">
      <c r="K135742"/>
    </row>
    <row r="135743" spans="11:11">
      <c r="K135743"/>
    </row>
    <row r="135744" spans="11:11">
      <c r="K135744"/>
    </row>
    <row r="135745" spans="11:11">
      <c r="K135745"/>
    </row>
    <row r="135746" spans="11:11">
      <c r="K135746"/>
    </row>
    <row r="135747" spans="11:11">
      <c r="K135747"/>
    </row>
    <row r="135748" spans="11:11">
      <c r="K135748"/>
    </row>
    <row r="135749" spans="11:11">
      <c r="K135749"/>
    </row>
    <row r="135750" spans="11:11">
      <c r="K135750"/>
    </row>
    <row r="135751" spans="11:11">
      <c r="K135751"/>
    </row>
    <row r="135752" spans="11:11">
      <c r="K135752"/>
    </row>
    <row r="135753" spans="11:11">
      <c r="K135753"/>
    </row>
    <row r="135754" spans="11:11">
      <c r="K135754"/>
    </row>
    <row r="135755" spans="11:11">
      <c r="K135755"/>
    </row>
    <row r="135756" spans="11:11">
      <c r="K135756"/>
    </row>
    <row r="135757" spans="11:11">
      <c r="K135757"/>
    </row>
    <row r="135758" spans="11:11">
      <c r="K135758"/>
    </row>
    <row r="135759" spans="11:11">
      <c r="K135759"/>
    </row>
    <row r="135760" spans="11:11">
      <c r="K135760"/>
    </row>
    <row r="135761" spans="11:11">
      <c r="K135761"/>
    </row>
    <row r="135762" spans="11:11">
      <c r="K135762"/>
    </row>
    <row r="135763" spans="11:11">
      <c r="K135763"/>
    </row>
    <row r="135764" spans="11:11">
      <c r="K135764"/>
    </row>
    <row r="135765" spans="11:11">
      <c r="K135765"/>
    </row>
    <row r="135766" spans="11:11">
      <c r="K135766"/>
    </row>
    <row r="135767" spans="11:11">
      <c r="K135767"/>
    </row>
    <row r="135768" spans="11:11">
      <c r="K135768"/>
    </row>
    <row r="135769" spans="11:11">
      <c r="K135769"/>
    </row>
    <row r="135770" spans="11:11">
      <c r="K135770"/>
    </row>
    <row r="135771" spans="11:11">
      <c r="K135771"/>
    </row>
    <row r="135772" spans="11:11">
      <c r="K135772"/>
    </row>
    <row r="135773" spans="11:11">
      <c r="K135773"/>
    </row>
    <row r="135774" spans="11:11">
      <c r="K135774"/>
    </row>
    <row r="135775" spans="11:11">
      <c r="K135775"/>
    </row>
    <row r="135776" spans="11:11">
      <c r="K135776"/>
    </row>
    <row r="135777" spans="11:11">
      <c r="K135777"/>
    </row>
    <row r="135778" spans="11:11">
      <c r="K135778"/>
    </row>
    <row r="135779" spans="11:11">
      <c r="K135779"/>
    </row>
    <row r="135780" spans="11:11">
      <c r="K135780"/>
    </row>
    <row r="135781" spans="11:11">
      <c r="K135781"/>
    </row>
    <row r="135782" spans="11:11">
      <c r="K135782"/>
    </row>
    <row r="135783" spans="11:11">
      <c r="K135783"/>
    </row>
    <row r="135784" spans="11:11">
      <c r="K135784"/>
    </row>
    <row r="135785" spans="11:11">
      <c r="K135785"/>
    </row>
    <row r="135786" spans="11:11">
      <c r="K135786"/>
    </row>
    <row r="135787" spans="11:11">
      <c r="K135787"/>
    </row>
    <row r="135788" spans="11:11">
      <c r="K135788"/>
    </row>
    <row r="135789" spans="11:11">
      <c r="K135789"/>
    </row>
    <row r="135790" spans="11:11">
      <c r="K135790"/>
    </row>
    <row r="135791" spans="11:11">
      <c r="K135791"/>
    </row>
    <row r="135792" spans="11:11">
      <c r="K135792"/>
    </row>
    <row r="135793" spans="11:11">
      <c r="K135793"/>
    </row>
    <row r="135794" spans="11:11">
      <c r="K135794"/>
    </row>
    <row r="135795" spans="11:11">
      <c r="K135795"/>
    </row>
    <row r="135796" spans="11:11">
      <c r="K135796"/>
    </row>
    <row r="135797" spans="11:11">
      <c r="K135797"/>
    </row>
    <row r="135798" spans="11:11">
      <c r="K135798"/>
    </row>
    <row r="135799" spans="11:11">
      <c r="K135799"/>
    </row>
    <row r="135800" spans="11:11">
      <c r="K135800"/>
    </row>
    <row r="135801" spans="11:11">
      <c r="K135801"/>
    </row>
    <row r="135802" spans="11:11">
      <c r="K135802"/>
    </row>
    <row r="135803" spans="11:11">
      <c r="K135803"/>
    </row>
    <row r="135804" spans="11:11">
      <c r="K135804"/>
    </row>
    <row r="135805" spans="11:11">
      <c r="K135805"/>
    </row>
    <row r="135806" spans="11:11">
      <c r="K135806"/>
    </row>
    <row r="135807" spans="11:11">
      <c r="K135807"/>
    </row>
    <row r="135808" spans="11:11">
      <c r="K135808"/>
    </row>
    <row r="135809" spans="11:11">
      <c r="K135809"/>
    </row>
    <row r="135810" spans="11:11">
      <c r="K135810"/>
    </row>
    <row r="135811" spans="11:11">
      <c r="K135811"/>
    </row>
    <row r="135812" spans="11:11">
      <c r="K135812"/>
    </row>
    <row r="135813" spans="11:11">
      <c r="K135813"/>
    </row>
    <row r="135814" spans="11:11">
      <c r="K135814"/>
    </row>
    <row r="135815" spans="11:11">
      <c r="K135815"/>
    </row>
    <row r="135816" spans="11:11">
      <c r="K135816"/>
    </row>
    <row r="135817" spans="11:11">
      <c r="K135817"/>
    </row>
    <row r="135818" spans="11:11">
      <c r="K135818"/>
    </row>
    <row r="135819" spans="11:11">
      <c r="K135819"/>
    </row>
    <row r="135820" spans="11:11">
      <c r="K135820"/>
    </row>
    <row r="135821" spans="11:11">
      <c r="K135821"/>
    </row>
    <row r="135822" spans="11:11">
      <c r="K135822"/>
    </row>
    <row r="135823" spans="11:11">
      <c r="K135823"/>
    </row>
    <row r="135824" spans="11:11">
      <c r="K135824"/>
    </row>
    <row r="135825" spans="11:11">
      <c r="K135825"/>
    </row>
    <row r="135826" spans="11:11">
      <c r="K135826"/>
    </row>
    <row r="135827" spans="11:11">
      <c r="K135827"/>
    </row>
    <row r="135828" spans="11:11">
      <c r="K135828"/>
    </row>
    <row r="135829" spans="11:11">
      <c r="K135829"/>
    </row>
    <row r="135830" spans="11:11">
      <c r="K135830"/>
    </row>
    <row r="135831" spans="11:11">
      <c r="K135831"/>
    </row>
    <row r="135832" spans="11:11">
      <c r="K135832"/>
    </row>
    <row r="135833" spans="11:11">
      <c r="K135833"/>
    </row>
    <row r="135834" spans="11:11">
      <c r="K135834"/>
    </row>
    <row r="135835" spans="11:11">
      <c r="K135835"/>
    </row>
    <row r="135836" spans="11:11">
      <c r="K135836"/>
    </row>
    <row r="135837" spans="11:11">
      <c r="K135837"/>
    </row>
    <row r="135838" spans="11:11">
      <c r="K135838"/>
    </row>
    <row r="135839" spans="11:11">
      <c r="K135839"/>
    </row>
    <row r="135840" spans="11:11">
      <c r="K135840"/>
    </row>
    <row r="135841" spans="11:11">
      <c r="K135841"/>
    </row>
    <row r="135842" spans="11:11">
      <c r="K135842"/>
    </row>
    <row r="135843" spans="11:11">
      <c r="K135843"/>
    </row>
    <row r="135844" spans="11:11">
      <c r="K135844"/>
    </row>
    <row r="135845" spans="11:11">
      <c r="K135845"/>
    </row>
    <row r="135846" spans="11:11">
      <c r="K135846"/>
    </row>
    <row r="135847" spans="11:11">
      <c r="K135847"/>
    </row>
    <row r="135848" spans="11:11">
      <c r="K135848"/>
    </row>
    <row r="135849" spans="11:11">
      <c r="K135849"/>
    </row>
    <row r="135850" spans="11:11">
      <c r="K135850"/>
    </row>
    <row r="135851" spans="11:11">
      <c r="K135851"/>
    </row>
    <row r="135852" spans="11:11">
      <c r="K135852"/>
    </row>
    <row r="135853" spans="11:11">
      <c r="K135853"/>
    </row>
    <row r="135854" spans="11:11">
      <c r="K135854"/>
    </row>
    <row r="135855" spans="11:11">
      <c r="K135855"/>
    </row>
    <row r="135856" spans="11:11">
      <c r="K135856"/>
    </row>
    <row r="135857" spans="11:11">
      <c r="K135857"/>
    </row>
    <row r="135858" spans="11:11">
      <c r="K135858"/>
    </row>
    <row r="135859" spans="11:11">
      <c r="K135859"/>
    </row>
    <row r="135860" spans="11:11">
      <c r="K135860"/>
    </row>
    <row r="135861" spans="11:11">
      <c r="K135861"/>
    </row>
    <row r="135862" spans="11:11">
      <c r="K135862"/>
    </row>
    <row r="135863" spans="11:11">
      <c r="K135863"/>
    </row>
    <row r="135864" spans="11:11">
      <c r="K135864"/>
    </row>
    <row r="135865" spans="11:11">
      <c r="K135865"/>
    </row>
    <row r="135866" spans="11:11">
      <c r="K135866"/>
    </row>
    <row r="135867" spans="11:11">
      <c r="K135867"/>
    </row>
    <row r="135868" spans="11:11">
      <c r="K135868"/>
    </row>
    <row r="135869" spans="11:11">
      <c r="K135869"/>
    </row>
    <row r="135870" spans="11:11">
      <c r="K135870"/>
    </row>
    <row r="135871" spans="11:11">
      <c r="K135871"/>
    </row>
    <row r="135872" spans="11:11">
      <c r="K135872"/>
    </row>
    <row r="135873" spans="11:11">
      <c r="K135873"/>
    </row>
    <row r="135874" spans="11:11">
      <c r="K135874"/>
    </row>
    <row r="135875" spans="11:11">
      <c r="K135875"/>
    </row>
    <row r="135876" spans="11:11">
      <c r="K135876"/>
    </row>
    <row r="135877" spans="11:11">
      <c r="K135877"/>
    </row>
    <row r="135878" spans="11:11">
      <c r="K135878"/>
    </row>
    <row r="135879" spans="11:11">
      <c r="K135879"/>
    </row>
    <row r="135880" spans="11:11">
      <c r="K135880"/>
    </row>
    <row r="135881" spans="11:11">
      <c r="K135881"/>
    </row>
    <row r="135882" spans="11:11">
      <c r="K135882"/>
    </row>
    <row r="135883" spans="11:11">
      <c r="K135883"/>
    </row>
    <row r="135884" spans="11:11">
      <c r="K135884"/>
    </row>
    <row r="135885" spans="11:11">
      <c r="K135885"/>
    </row>
    <row r="135886" spans="11:11">
      <c r="K135886"/>
    </row>
    <row r="135887" spans="11:11">
      <c r="K135887"/>
    </row>
    <row r="135888" spans="11:11">
      <c r="K135888"/>
    </row>
    <row r="135889" spans="11:11">
      <c r="K135889"/>
    </row>
    <row r="135890" spans="11:11">
      <c r="K135890"/>
    </row>
    <row r="135891" spans="11:11">
      <c r="K135891"/>
    </row>
    <row r="135892" spans="11:11">
      <c r="K135892"/>
    </row>
    <row r="135893" spans="11:11">
      <c r="K135893"/>
    </row>
    <row r="135894" spans="11:11">
      <c r="K135894"/>
    </row>
    <row r="135895" spans="11:11">
      <c r="K135895"/>
    </row>
    <row r="135896" spans="11:11">
      <c r="K135896"/>
    </row>
    <row r="135897" spans="11:11">
      <c r="K135897"/>
    </row>
    <row r="135898" spans="11:11">
      <c r="K135898"/>
    </row>
    <row r="135899" spans="11:11">
      <c r="K135899"/>
    </row>
    <row r="135900" spans="11:11">
      <c r="K135900"/>
    </row>
    <row r="135901" spans="11:11">
      <c r="K135901"/>
    </row>
    <row r="135902" spans="11:11">
      <c r="K135902"/>
    </row>
    <row r="135903" spans="11:11">
      <c r="K135903"/>
    </row>
    <row r="135904" spans="11:11">
      <c r="K135904"/>
    </row>
    <row r="135905" spans="11:11">
      <c r="K135905"/>
    </row>
    <row r="135906" spans="11:11">
      <c r="K135906"/>
    </row>
    <row r="135907" spans="11:11">
      <c r="K135907"/>
    </row>
    <row r="135908" spans="11:11">
      <c r="K135908"/>
    </row>
    <row r="135909" spans="11:11">
      <c r="K135909"/>
    </row>
    <row r="135910" spans="11:11">
      <c r="K135910"/>
    </row>
    <row r="135911" spans="11:11">
      <c r="K135911"/>
    </row>
    <row r="135912" spans="11:11">
      <c r="K135912"/>
    </row>
    <row r="135913" spans="11:11">
      <c r="K135913"/>
    </row>
    <row r="135914" spans="11:11">
      <c r="K135914"/>
    </row>
    <row r="135915" spans="11:11">
      <c r="K135915"/>
    </row>
    <row r="135916" spans="11:11">
      <c r="K135916"/>
    </row>
    <row r="135917" spans="11:11">
      <c r="K135917"/>
    </row>
    <row r="135918" spans="11:11">
      <c r="K135918"/>
    </row>
    <row r="135919" spans="11:11">
      <c r="K135919"/>
    </row>
    <row r="135920" spans="11:11">
      <c r="K135920"/>
    </row>
    <row r="135921" spans="11:11">
      <c r="K135921"/>
    </row>
    <row r="135922" spans="11:11">
      <c r="K135922"/>
    </row>
    <row r="135923" spans="11:11">
      <c r="K135923"/>
    </row>
    <row r="135924" spans="11:11">
      <c r="K135924"/>
    </row>
    <row r="135925" spans="11:11">
      <c r="K135925"/>
    </row>
    <row r="135926" spans="11:11">
      <c r="K135926"/>
    </row>
    <row r="135927" spans="11:11">
      <c r="K135927"/>
    </row>
    <row r="135928" spans="11:11">
      <c r="K135928"/>
    </row>
    <row r="135929" spans="11:11">
      <c r="K135929"/>
    </row>
    <row r="135930" spans="11:11">
      <c r="K135930"/>
    </row>
    <row r="135931" spans="11:11">
      <c r="K135931"/>
    </row>
    <row r="135932" spans="11:11">
      <c r="K135932"/>
    </row>
    <row r="135933" spans="11:11">
      <c r="K135933"/>
    </row>
    <row r="135934" spans="11:11">
      <c r="K135934"/>
    </row>
    <row r="135935" spans="11:11">
      <c r="K135935"/>
    </row>
    <row r="135936" spans="11:11">
      <c r="K135936"/>
    </row>
    <row r="135937" spans="11:11">
      <c r="K135937"/>
    </row>
    <row r="135938" spans="11:11">
      <c r="K135938"/>
    </row>
    <row r="135939" spans="11:11">
      <c r="K135939"/>
    </row>
    <row r="135940" spans="11:11">
      <c r="K135940"/>
    </row>
    <row r="135941" spans="11:11">
      <c r="K135941"/>
    </row>
    <row r="135942" spans="11:11">
      <c r="K135942"/>
    </row>
    <row r="135943" spans="11:11">
      <c r="K135943"/>
    </row>
    <row r="135944" spans="11:11">
      <c r="K135944"/>
    </row>
    <row r="135945" spans="11:11">
      <c r="K135945"/>
    </row>
    <row r="135946" spans="11:11">
      <c r="K135946"/>
    </row>
    <row r="135947" spans="11:11">
      <c r="K135947"/>
    </row>
    <row r="135948" spans="11:11">
      <c r="K135948"/>
    </row>
    <row r="135949" spans="11:11">
      <c r="K135949"/>
    </row>
    <row r="135950" spans="11:11">
      <c r="K135950"/>
    </row>
    <row r="135951" spans="11:11">
      <c r="K135951"/>
    </row>
    <row r="135952" spans="11:11">
      <c r="K135952"/>
    </row>
    <row r="135953" spans="11:11">
      <c r="K135953"/>
    </row>
    <row r="135954" spans="11:11">
      <c r="K135954"/>
    </row>
    <row r="135955" spans="11:11">
      <c r="K135955"/>
    </row>
    <row r="135956" spans="11:11">
      <c r="K135956"/>
    </row>
    <row r="135957" spans="11:11">
      <c r="K135957"/>
    </row>
    <row r="135958" spans="11:11">
      <c r="K135958"/>
    </row>
    <row r="135959" spans="11:11">
      <c r="K135959"/>
    </row>
    <row r="135960" spans="11:11">
      <c r="K135960"/>
    </row>
    <row r="135961" spans="11:11">
      <c r="K135961"/>
    </row>
    <row r="135962" spans="11:11">
      <c r="K135962"/>
    </row>
    <row r="135963" spans="11:11">
      <c r="K135963"/>
    </row>
    <row r="135964" spans="11:11">
      <c r="K135964"/>
    </row>
    <row r="135965" spans="11:11">
      <c r="K135965"/>
    </row>
    <row r="135966" spans="11:11">
      <c r="K135966"/>
    </row>
    <row r="135967" spans="11:11">
      <c r="K135967"/>
    </row>
    <row r="135968" spans="11:11">
      <c r="K135968"/>
    </row>
    <row r="135969" spans="11:11">
      <c r="K135969"/>
    </row>
    <row r="135970" spans="11:11">
      <c r="K135970"/>
    </row>
    <row r="135971" spans="11:11">
      <c r="K135971"/>
    </row>
    <row r="135972" spans="11:11">
      <c r="K135972"/>
    </row>
    <row r="135973" spans="11:11">
      <c r="K135973"/>
    </row>
    <row r="135974" spans="11:11">
      <c r="K135974"/>
    </row>
    <row r="135975" spans="11:11">
      <c r="K135975"/>
    </row>
    <row r="135976" spans="11:11">
      <c r="K135976"/>
    </row>
    <row r="135977" spans="11:11">
      <c r="K135977"/>
    </row>
    <row r="135978" spans="11:11">
      <c r="K135978"/>
    </row>
    <row r="135979" spans="11:11">
      <c r="K135979"/>
    </row>
    <row r="135980" spans="11:11">
      <c r="K135980"/>
    </row>
    <row r="135981" spans="11:11">
      <c r="K135981"/>
    </row>
    <row r="135982" spans="11:11">
      <c r="K135982"/>
    </row>
    <row r="135983" spans="11:11">
      <c r="K135983"/>
    </row>
    <row r="135984" spans="11:11">
      <c r="K135984"/>
    </row>
    <row r="135985" spans="11:11">
      <c r="K135985"/>
    </row>
    <row r="135986" spans="11:11">
      <c r="K135986"/>
    </row>
    <row r="135987" spans="11:11">
      <c r="K135987"/>
    </row>
    <row r="135988" spans="11:11">
      <c r="K135988"/>
    </row>
    <row r="135989" spans="11:11">
      <c r="K135989"/>
    </row>
    <row r="135990" spans="11:11">
      <c r="K135990"/>
    </row>
    <row r="135991" spans="11:11">
      <c r="K135991"/>
    </row>
    <row r="135992" spans="11:11">
      <c r="K135992"/>
    </row>
    <row r="135993" spans="11:11">
      <c r="K135993"/>
    </row>
    <row r="135994" spans="11:11">
      <c r="K135994"/>
    </row>
    <row r="135995" spans="11:11">
      <c r="K135995"/>
    </row>
    <row r="135996" spans="11:11">
      <c r="K135996"/>
    </row>
    <row r="135997" spans="11:11">
      <c r="K135997"/>
    </row>
    <row r="135998" spans="11:11">
      <c r="K135998"/>
    </row>
    <row r="135999" spans="11:11">
      <c r="K135999"/>
    </row>
    <row r="136000" spans="11:11">
      <c r="K136000"/>
    </row>
    <row r="136001" spans="11:11">
      <c r="K136001"/>
    </row>
    <row r="136002" spans="11:11">
      <c r="K136002"/>
    </row>
    <row r="136003" spans="11:11">
      <c r="K136003"/>
    </row>
    <row r="136004" spans="11:11">
      <c r="K136004"/>
    </row>
    <row r="136005" spans="11:11">
      <c r="K136005"/>
    </row>
    <row r="136006" spans="11:11">
      <c r="K136006"/>
    </row>
    <row r="136007" spans="11:11">
      <c r="K136007"/>
    </row>
    <row r="136008" spans="11:11">
      <c r="K136008"/>
    </row>
    <row r="136009" spans="11:11">
      <c r="K136009"/>
    </row>
    <row r="136010" spans="11:11">
      <c r="K136010"/>
    </row>
    <row r="136011" spans="11:11">
      <c r="K136011"/>
    </row>
    <row r="136012" spans="11:11">
      <c r="K136012"/>
    </row>
    <row r="136013" spans="11:11">
      <c r="K136013"/>
    </row>
    <row r="136014" spans="11:11">
      <c r="K136014"/>
    </row>
    <row r="136015" spans="11:11">
      <c r="K136015"/>
    </row>
    <row r="136016" spans="11:11">
      <c r="K136016"/>
    </row>
    <row r="136017" spans="11:11">
      <c r="K136017"/>
    </row>
    <row r="136018" spans="11:11">
      <c r="K136018"/>
    </row>
    <row r="136019" spans="11:11">
      <c r="K136019"/>
    </row>
    <row r="136020" spans="11:11">
      <c r="K136020"/>
    </row>
    <row r="136021" spans="11:11">
      <c r="K136021"/>
    </row>
    <row r="136022" spans="11:11">
      <c r="K136022"/>
    </row>
    <row r="136023" spans="11:11">
      <c r="K136023"/>
    </row>
    <row r="136024" spans="11:11">
      <c r="K136024"/>
    </row>
    <row r="136025" spans="11:11">
      <c r="K136025"/>
    </row>
    <row r="136026" spans="11:11">
      <c r="K136026"/>
    </row>
    <row r="136027" spans="11:11">
      <c r="K136027"/>
    </row>
    <row r="136028" spans="11:11">
      <c r="K136028"/>
    </row>
    <row r="136029" spans="11:11">
      <c r="K136029"/>
    </row>
    <row r="136030" spans="11:11">
      <c r="K136030"/>
    </row>
    <row r="136031" spans="11:11">
      <c r="K136031"/>
    </row>
    <row r="136032" spans="11:11">
      <c r="K136032"/>
    </row>
    <row r="136033" spans="11:11">
      <c r="K136033"/>
    </row>
    <row r="136034" spans="11:11">
      <c r="K136034"/>
    </row>
    <row r="136035" spans="11:11">
      <c r="K136035"/>
    </row>
    <row r="136036" spans="11:11">
      <c r="K136036"/>
    </row>
    <row r="136037" spans="11:11">
      <c r="K136037"/>
    </row>
    <row r="136038" spans="11:11">
      <c r="K136038"/>
    </row>
    <row r="136039" spans="11:11">
      <c r="K136039"/>
    </row>
    <row r="136040" spans="11:11">
      <c r="K136040"/>
    </row>
    <row r="136041" spans="11:11">
      <c r="K136041"/>
    </row>
    <row r="136042" spans="11:11">
      <c r="K136042"/>
    </row>
    <row r="136043" spans="11:11">
      <c r="K136043"/>
    </row>
    <row r="136044" spans="11:11">
      <c r="K136044"/>
    </row>
    <row r="136045" spans="11:11">
      <c r="K136045"/>
    </row>
    <row r="136046" spans="11:11">
      <c r="K136046"/>
    </row>
    <row r="136047" spans="11:11">
      <c r="K136047"/>
    </row>
    <row r="136048" spans="11:11">
      <c r="K136048"/>
    </row>
    <row r="136049" spans="11:11">
      <c r="K136049"/>
    </row>
    <row r="136050" spans="11:11">
      <c r="K136050"/>
    </row>
    <row r="136051" spans="11:11">
      <c r="K136051"/>
    </row>
    <row r="136052" spans="11:11">
      <c r="K136052"/>
    </row>
    <row r="136053" spans="11:11">
      <c r="K136053"/>
    </row>
    <row r="136054" spans="11:11">
      <c r="K136054"/>
    </row>
    <row r="136055" spans="11:11">
      <c r="K136055"/>
    </row>
    <row r="136056" spans="11:11">
      <c r="K136056"/>
    </row>
    <row r="136057" spans="11:11">
      <c r="K136057"/>
    </row>
    <row r="136058" spans="11:11">
      <c r="K136058"/>
    </row>
    <row r="136059" spans="11:11">
      <c r="K136059"/>
    </row>
    <row r="136060" spans="11:11">
      <c r="K136060"/>
    </row>
    <row r="136061" spans="11:11">
      <c r="K136061"/>
    </row>
    <row r="136062" spans="11:11">
      <c r="K136062"/>
    </row>
    <row r="136063" spans="11:11">
      <c r="K136063"/>
    </row>
    <row r="136064" spans="11:11">
      <c r="K136064"/>
    </row>
    <row r="136065" spans="11:11">
      <c r="K136065"/>
    </row>
    <row r="136066" spans="11:11">
      <c r="K136066"/>
    </row>
    <row r="136067" spans="11:11">
      <c r="K136067"/>
    </row>
    <row r="136068" spans="11:11">
      <c r="K136068"/>
    </row>
    <row r="136069" spans="11:11">
      <c r="K136069"/>
    </row>
    <row r="136070" spans="11:11">
      <c r="K136070"/>
    </row>
    <row r="136071" spans="11:11">
      <c r="K136071"/>
    </row>
    <row r="136072" spans="11:11">
      <c r="K136072"/>
    </row>
    <row r="136073" spans="11:11">
      <c r="K136073"/>
    </row>
    <row r="136074" spans="11:11">
      <c r="K136074"/>
    </row>
    <row r="136075" spans="11:11">
      <c r="K136075"/>
    </row>
    <row r="136076" spans="11:11">
      <c r="K136076"/>
    </row>
    <row r="136077" spans="11:11">
      <c r="K136077"/>
    </row>
    <row r="136078" spans="11:11">
      <c r="K136078"/>
    </row>
    <row r="136079" spans="11:11">
      <c r="K136079"/>
    </row>
    <row r="136080" spans="11:11">
      <c r="K136080"/>
    </row>
    <row r="136081" spans="11:11">
      <c r="K136081"/>
    </row>
    <row r="136082" spans="11:11">
      <c r="K136082"/>
    </row>
    <row r="136083" spans="11:11">
      <c r="K136083"/>
    </row>
    <row r="136084" spans="11:11">
      <c r="K136084"/>
    </row>
    <row r="136085" spans="11:11">
      <c r="K136085"/>
    </row>
    <row r="136086" spans="11:11">
      <c r="K136086"/>
    </row>
    <row r="136087" spans="11:11">
      <c r="K136087"/>
    </row>
    <row r="136088" spans="11:11">
      <c r="K136088"/>
    </row>
    <row r="136089" spans="11:11">
      <c r="K136089"/>
    </row>
    <row r="136090" spans="11:11">
      <c r="K136090"/>
    </row>
    <row r="136091" spans="11:11">
      <c r="K136091"/>
    </row>
    <row r="136092" spans="11:11">
      <c r="K136092"/>
    </row>
    <row r="136093" spans="11:11">
      <c r="K136093"/>
    </row>
    <row r="136094" spans="11:11">
      <c r="K136094"/>
    </row>
    <row r="136095" spans="11:11">
      <c r="K136095"/>
    </row>
    <row r="136096" spans="11:11">
      <c r="K136096"/>
    </row>
    <row r="136097" spans="11:11">
      <c r="K136097"/>
    </row>
    <row r="136098" spans="11:11">
      <c r="K136098"/>
    </row>
    <row r="136099" spans="11:11">
      <c r="K136099"/>
    </row>
    <row r="136100" spans="11:11">
      <c r="K136100"/>
    </row>
    <row r="136101" spans="11:11">
      <c r="K136101"/>
    </row>
    <row r="136102" spans="11:11">
      <c r="K136102"/>
    </row>
    <row r="136103" spans="11:11">
      <c r="K136103"/>
    </row>
    <row r="136104" spans="11:11">
      <c r="K136104"/>
    </row>
    <row r="136105" spans="11:11">
      <c r="K136105"/>
    </row>
    <row r="136106" spans="11:11">
      <c r="K136106"/>
    </row>
    <row r="136107" spans="11:11">
      <c r="K136107"/>
    </row>
    <row r="136108" spans="11:11">
      <c r="K136108"/>
    </row>
    <row r="136109" spans="11:11">
      <c r="K136109"/>
    </row>
    <row r="136110" spans="11:11">
      <c r="K136110"/>
    </row>
    <row r="136111" spans="11:11">
      <c r="K136111"/>
    </row>
    <row r="136112" spans="11:11">
      <c r="K136112"/>
    </row>
    <row r="136113" spans="11:11">
      <c r="K136113"/>
    </row>
    <row r="136114" spans="11:11">
      <c r="K136114"/>
    </row>
    <row r="136115" spans="11:11">
      <c r="K136115"/>
    </row>
    <row r="136116" spans="11:11">
      <c r="K136116"/>
    </row>
    <row r="136117" spans="11:11">
      <c r="K136117"/>
    </row>
    <row r="136118" spans="11:11">
      <c r="K136118"/>
    </row>
    <row r="136119" spans="11:11">
      <c r="K136119"/>
    </row>
    <row r="136120" spans="11:11">
      <c r="K136120"/>
    </row>
    <row r="136121" spans="11:11">
      <c r="K136121"/>
    </row>
    <row r="136122" spans="11:11">
      <c r="K136122"/>
    </row>
    <row r="136123" spans="11:11">
      <c r="K136123"/>
    </row>
    <row r="136124" spans="11:11">
      <c r="K136124"/>
    </row>
    <row r="136125" spans="11:11">
      <c r="K136125"/>
    </row>
    <row r="136126" spans="11:11">
      <c r="K136126"/>
    </row>
    <row r="136127" spans="11:11">
      <c r="K136127"/>
    </row>
    <row r="136128" spans="11:11">
      <c r="K136128"/>
    </row>
    <row r="136129" spans="11:11">
      <c r="K136129"/>
    </row>
    <row r="136130" spans="11:11">
      <c r="K136130"/>
    </row>
    <row r="136131" spans="11:11">
      <c r="K136131"/>
    </row>
    <row r="136132" spans="11:11">
      <c r="K136132"/>
    </row>
    <row r="136133" spans="11:11">
      <c r="K136133"/>
    </row>
    <row r="136134" spans="11:11">
      <c r="K136134"/>
    </row>
    <row r="136135" spans="11:11">
      <c r="K136135"/>
    </row>
    <row r="136136" spans="11:11">
      <c r="K136136"/>
    </row>
    <row r="136137" spans="11:11">
      <c r="K136137"/>
    </row>
    <row r="136138" spans="11:11">
      <c r="K136138"/>
    </row>
    <row r="136139" spans="11:11">
      <c r="K136139"/>
    </row>
    <row r="136140" spans="11:11">
      <c r="K136140"/>
    </row>
    <row r="136141" spans="11:11">
      <c r="K136141"/>
    </row>
    <row r="136142" spans="11:11">
      <c r="K136142"/>
    </row>
    <row r="136143" spans="11:11">
      <c r="K136143"/>
    </row>
    <row r="136144" spans="11:11">
      <c r="K136144"/>
    </row>
    <row r="136145" spans="11:11">
      <c r="K136145"/>
    </row>
    <row r="136146" spans="11:11">
      <c r="K136146"/>
    </row>
    <row r="136147" spans="11:11">
      <c r="K136147"/>
    </row>
    <row r="136148" spans="11:11">
      <c r="K136148"/>
    </row>
    <row r="136149" spans="11:11">
      <c r="K136149"/>
    </row>
    <row r="136150" spans="11:11">
      <c r="K136150"/>
    </row>
    <row r="136151" spans="11:11">
      <c r="K136151"/>
    </row>
    <row r="136152" spans="11:11">
      <c r="K136152"/>
    </row>
    <row r="136153" spans="11:11">
      <c r="K136153"/>
    </row>
    <row r="136154" spans="11:11">
      <c r="K136154"/>
    </row>
    <row r="136155" spans="11:11">
      <c r="K136155"/>
    </row>
    <row r="136156" spans="11:11">
      <c r="K136156"/>
    </row>
    <row r="136157" spans="11:11">
      <c r="K136157"/>
    </row>
    <row r="136158" spans="11:11">
      <c r="K136158"/>
    </row>
    <row r="136159" spans="11:11">
      <c r="K136159"/>
    </row>
    <row r="136160" spans="11:11">
      <c r="K136160"/>
    </row>
    <row r="136161" spans="11:11">
      <c r="K136161"/>
    </row>
    <row r="136162" spans="11:11">
      <c r="K136162"/>
    </row>
    <row r="136163" spans="11:11">
      <c r="K136163"/>
    </row>
    <row r="136164" spans="11:11">
      <c r="K136164"/>
    </row>
    <row r="136165" spans="11:11">
      <c r="K136165"/>
    </row>
    <row r="136166" spans="11:11">
      <c r="K136166"/>
    </row>
    <row r="136167" spans="11:11">
      <c r="K136167"/>
    </row>
    <row r="136168" spans="11:11">
      <c r="K136168"/>
    </row>
    <row r="136169" spans="11:11">
      <c r="K136169"/>
    </row>
    <row r="136170" spans="11:11">
      <c r="K136170"/>
    </row>
    <row r="136171" spans="11:11">
      <c r="K136171"/>
    </row>
    <row r="136172" spans="11:11">
      <c r="K136172"/>
    </row>
    <row r="136173" spans="11:11">
      <c r="K136173"/>
    </row>
    <row r="136174" spans="11:11">
      <c r="K136174"/>
    </row>
    <row r="136175" spans="11:11">
      <c r="K136175"/>
    </row>
    <row r="136176" spans="11:11">
      <c r="K136176"/>
    </row>
    <row r="136177" spans="11:11">
      <c r="K136177"/>
    </row>
    <row r="136178" spans="11:11">
      <c r="K136178"/>
    </row>
    <row r="136179" spans="11:11">
      <c r="K136179"/>
    </row>
    <row r="136180" spans="11:11">
      <c r="K136180"/>
    </row>
    <row r="136181" spans="11:11">
      <c r="K136181"/>
    </row>
    <row r="136182" spans="11:11">
      <c r="K136182"/>
    </row>
    <row r="136183" spans="11:11">
      <c r="K136183"/>
    </row>
    <row r="136184" spans="11:11">
      <c r="K136184"/>
    </row>
    <row r="136185" spans="11:11">
      <c r="K136185"/>
    </row>
    <row r="136186" spans="11:11">
      <c r="K136186"/>
    </row>
    <row r="136187" spans="11:11">
      <c r="K136187"/>
    </row>
    <row r="136188" spans="11:11">
      <c r="K136188"/>
    </row>
    <row r="136189" spans="11:11">
      <c r="K136189"/>
    </row>
    <row r="136190" spans="11:11">
      <c r="K136190"/>
    </row>
    <row r="136191" spans="11:11">
      <c r="K136191"/>
    </row>
    <row r="136192" spans="11:11">
      <c r="K136192"/>
    </row>
    <row r="136193" spans="11:11">
      <c r="K136193"/>
    </row>
    <row r="136194" spans="11:11">
      <c r="K136194"/>
    </row>
    <row r="136195" spans="11:11">
      <c r="K136195"/>
    </row>
    <row r="136196" spans="11:11">
      <c r="K136196"/>
    </row>
    <row r="136197" spans="11:11">
      <c r="K136197"/>
    </row>
    <row r="136198" spans="11:11">
      <c r="K136198"/>
    </row>
    <row r="136199" spans="11:11">
      <c r="K136199"/>
    </row>
    <row r="136200" spans="11:11">
      <c r="K136200"/>
    </row>
    <row r="136201" spans="11:11">
      <c r="K136201"/>
    </row>
    <row r="136202" spans="11:11">
      <c r="K136202"/>
    </row>
    <row r="136203" spans="11:11">
      <c r="K136203"/>
    </row>
    <row r="136204" spans="11:11">
      <c r="K136204"/>
    </row>
    <row r="136205" spans="11:11">
      <c r="K136205"/>
    </row>
    <row r="136206" spans="11:11">
      <c r="K136206"/>
    </row>
    <row r="136207" spans="11:11">
      <c r="K136207"/>
    </row>
    <row r="136208" spans="11:11">
      <c r="K136208"/>
    </row>
    <row r="136209" spans="11:11">
      <c r="K136209"/>
    </row>
    <row r="136210" spans="11:11">
      <c r="K136210"/>
    </row>
    <row r="136211" spans="11:11">
      <c r="K136211"/>
    </row>
    <row r="136212" spans="11:11">
      <c r="K136212"/>
    </row>
    <row r="136213" spans="11:11">
      <c r="K136213"/>
    </row>
    <row r="136214" spans="11:11">
      <c r="K136214"/>
    </row>
    <row r="136215" spans="11:11">
      <c r="K136215"/>
    </row>
    <row r="136216" spans="11:11">
      <c r="K136216"/>
    </row>
    <row r="136217" spans="11:11">
      <c r="K136217"/>
    </row>
    <row r="136218" spans="11:11">
      <c r="K136218"/>
    </row>
    <row r="136219" spans="11:11">
      <c r="K136219"/>
    </row>
    <row r="136220" spans="11:11">
      <c r="K136220"/>
    </row>
    <row r="136221" spans="11:11">
      <c r="K136221"/>
    </row>
    <row r="136222" spans="11:11">
      <c r="K136222"/>
    </row>
    <row r="136223" spans="11:11">
      <c r="K136223"/>
    </row>
    <row r="136224" spans="11:11">
      <c r="K136224"/>
    </row>
    <row r="136225" spans="11:11">
      <c r="K136225"/>
    </row>
    <row r="136226" spans="11:11">
      <c r="K136226"/>
    </row>
    <row r="136227" spans="11:11">
      <c r="K136227"/>
    </row>
    <row r="136228" spans="11:11">
      <c r="K136228"/>
    </row>
    <row r="136229" spans="11:11">
      <c r="K136229"/>
    </row>
    <row r="136230" spans="11:11">
      <c r="K136230"/>
    </row>
    <row r="136231" spans="11:11">
      <c r="K136231"/>
    </row>
    <row r="136232" spans="11:11">
      <c r="K136232"/>
    </row>
    <row r="136233" spans="11:11">
      <c r="K136233"/>
    </row>
    <row r="136234" spans="11:11">
      <c r="K136234"/>
    </row>
    <row r="136235" spans="11:11">
      <c r="K136235"/>
    </row>
    <row r="136236" spans="11:11">
      <c r="K136236"/>
    </row>
    <row r="136237" spans="11:11">
      <c r="K136237"/>
    </row>
    <row r="136238" spans="11:11">
      <c r="K136238"/>
    </row>
    <row r="136239" spans="11:11">
      <c r="K136239"/>
    </row>
    <row r="136240" spans="11:11">
      <c r="K136240"/>
    </row>
    <row r="136241" spans="11:11">
      <c r="K136241"/>
    </row>
    <row r="136242" spans="11:11">
      <c r="K136242"/>
    </row>
    <row r="136243" spans="11:11">
      <c r="K136243"/>
    </row>
    <row r="136244" spans="11:11">
      <c r="K136244"/>
    </row>
    <row r="136245" spans="11:11">
      <c r="K136245"/>
    </row>
    <row r="136246" spans="11:11">
      <c r="K136246"/>
    </row>
    <row r="136247" spans="11:11">
      <c r="K136247"/>
    </row>
    <row r="136248" spans="11:11">
      <c r="K136248"/>
    </row>
    <row r="136249" spans="11:11">
      <c r="K136249"/>
    </row>
    <row r="136250" spans="11:11">
      <c r="K136250"/>
    </row>
    <row r="136251" spans="11:11">
      <c r="K136251"/>
    </row>
    <row r="136252" spans="11:11">
      <c r="K136252"/>
    </row>
    <row r="136253" spans="11:11">
      <c r="K136253"/>
    </row>
    <row r="136254" spans="11:11">
      <c r="K136254"/>
    </row>
    <row r="136255" spans="11:11">
      <c r="K136255"/>
    </row>
    <row r="136256" spans="11:11">
      <c r="K136256"/>
    </row>
    <row r="136257" spans="11:11">
      <c r="K136257"/>
    </row>
    <row r="136258" spans="11:11">
      <c r="K136258"/>
    </row>
    <row r="136259" spans="11:11">
      <c r="K136259"/>
    </row>
    <row r="136260" spans="11:11">
      <c r="K136260"/>
    </row>
    <row r="136261" spans="11:11">
      <c r="K136261"/>
    </row>
    <row r="136262" spans="11:11">
      <c r="K136262"/>
    </row>
    <row r="136263" spans="11:11">
      <c r="K136263"/>
    </row>
    <row r="136264" spans="11:11">
      <c r="K136264"/>
    </row>
    <row r="136265" spans="11:11">
      <c r="K136265"/>
    </row>
    <row r="136266" spans="11:11">
      <c r="K136266"/>
    </row>
    <row r="136267" spans="11:11">
      <c r="K136267"/>
    </row>
    <row r="136268" spans="11:11">
      <c r="K136268"/>
    </row>
    <row r="136269" spans="11:11">
      <c r="K136269"/>
    </row>
    <row r="136270" spans="11:11">
      <c r="K136270"/>
    </row>
    <row r="136271" spans="11:11">
      <c r="K136271"/>
    </row>
    <row r="136272" spans="11:11">
      <c r="K136272"/>
    </row>
    <row r="136273" spans="11:11">
      <c r="K136273"/>
    </row>
    <row r="136274" spans="11:11">
      <c r="K136274"/>
    </row>
    <row r="136275" spans="11:11">
      <c r="K136275"/>
    </row>
    <row r="136276" spans="11:11">
      <c r="K136276"/>
    </row>
    <row r="136277" spans="11:11">
      <c r="K136277"/>
    </row>
    <row r="136278" spans="11:11">
      <c r="K136278"/>
    </row>
    <row r="136279" spans="11:11">
      <c r="K136279"/>
    </row>
    <row r="136280" spans="11:11">
      <c r="K136280"/>
    </row>
    <row r="136281" spans="11:11">
      <c r="K136281"/>
    </row>
    <row r="136282" spans="11:11">
      <c r="K136282"/>
    </row>
    <row r="136283" spans="11:11">
      <c r="K136283"/>
    </row>
    <row r="136284" spans="11:11">
      <c r="K136284"/>
    </row>
    <row r="136285" spans="11:11">
      <c r="K136285"/>
    </row>
    <row r="136286" spans="11:11">
      <c r="K136286"/>
    </row>
    <row r="136287" spans="11:11">
      <c r="K136287"/>
    </row>
    <row r="136288" spans="11:11">
      <c r="K136288"/>
    </row>
    <row r="136289" spans="11:11">
      <c r="K136289"/>
    </row>
    <row r="136290" spans="11:11">
      <c r="K136290"/>
    </row>
    <row r="136291" spans="11:11">
      <c r="K136291"/>
    </row>
    <row r="136292" spans="11:11">
      <c r="K136292"/>
    </row>
    <row r="136293" spans="11:11">
      <c r="K136293"/>
    </row>
    <row r="136294" spans="11:11">
      <c r="K136294"/>
    </row>
    <row r="136295" spans="11:11">
      <c r="K136295"/>
    </row>
    <row r="136296" spans="11:11">
      <c r="K136296"/>
    </row>
    <row r="136297" spans="11:11">
      <c r="K136297"/>
    </row>
    <row r="136298" spans="11:11">
      <c r="K136298"/>
    </row>
    <row r="136299" spans="11:11">
      <c r="K136299"/>
    </row>
    <row r="136300" spans="11:11">
      <c r="K136300"/>
    </row>
    <row r="136301" spans="11:11">
      <c r="K136301"/>
    </row>
    <row r="136302" spans="11:11">
      <c r="K136302"/>
    </row>
    <row r="136303" spans="11:11">
      <c r="K136303"/>
    </row>
    <row r="136304" spans="11:11">
      <c r="K136304"/>
    </row>
    <row r="136305" spans="11:11">
      <c r="K136305"/>
    </row>
    <row r="136306" spans="11:11">
      <c r="K136306"/>
    </row>
    <row r="136307" spans="11:11">
      <c r="K136307"/>
    </row>
    <row r="136308" spans="11:11">
      <c r="K136308"/>
    </row>
    <row r="136309" spans="11:11">
      <c r="K136309"/>
    </row>
    <row r="136310" spans="11:11">
      <c r="K136310"/>
    </row>
    <row r="136311" spans="11:11">
      <c r="K136311"/>
    </row>
    <row r="136312" spans="11:11">
      <c r="K136312"/>
    </row>
    <row r="136313" spans="11:11">
      <c r="K136313"/>
    </row>
    <row r="136314" spans="11:11">
      <c r="K136314"/>
    </row>
    <row r="136315" spans="11:11">
      <c r="K136315"/>
    </row>
    <row r="136316" spans="11:11">
      <c r="K136316"/>
    </row>
    <row r="136317" spans="11:11">
      <c r="K136317"/>
    </row>
    <row r="136318" spans="11:11">
      <c r="K136318"/>
    </row>
    <row r="136319" spans="11:11">
      <c r="K136319"/>
    </row>
    <row r="136320" spans="11:11">
      <c r="K136320"/>
    </row>
    <row r="136321" spans="11:11">
      <c r="K136321"/>
    </row>
    <row r="136322" spans="11:11">
      <c r="K136322"/>
    </row>
    <row r="136323" spans="11:11">
      <c r="K136323"/>
    </row>
    <row r="136324" spans="11:11">
      <c r="K136324"/>
    </row>
    <row r="136325" spans="11:11">
      <c r="K136325"/>
    </row>
    <row r="136326" spans="11:11">
      <c r="K136326"/>
    </row>
    <row r="136327" spans="11:11">
      <c r="K136327"/>
    </row>
    <row r="136328" spans="11:11">
      <c r="K136328"/>
    </row>
    <row r="136329" spans="11:11">
      <c r="K136329"/>
    </row>
    <row r="136330" spans="11:11">
      <c r="K136330"/>
    </row>
    <row r="136331" spans="11:11">
      <c r="K136331"/>
    </row>
    <row r="136332" spans="11:11">
      <c r="K136332"/>
    </row>
    <row r="136333" spans="11:11">
      <c r="K136333"/>
    </row>
    <row r="136334" spans="11:11">
      <c r="K136334"/>
    </row>
    <row r="136335" spans="11:11">
      <c r="K136335"/>
    </row>
    <row r="136336" spans="11:11">
      <c r="K136336"/>
    </row>
    <row r="136337" spans="11:11">
      <c r="K136337"/>
    </row>
    <row r="136338" spans="11:11">
      <c r="K136338"/>
    </row>
    <row r="136339" spans="11:11">
      <c r="K136339"/>
    </row>
    <row r="136340" spans="11:11">
      <c r="K136340"/>
    </row>
    <row r="136341" spans="11:11">
      <c r="K136341"/>
    </row>
    <row r="136342" spans="11:11">
      <c r="K136342"/>
    </row>
    <row r="136343" spans="11:11">
      <c r="K136343"/>
    </row>
    <row r="136344" spans="11:11">
      <c r="K136344"/>
    </row>
    <row r="136345" spans="11:11">
      <c r="K136345"/>
    </row>
    <row r="136346" spans="11:11">
      <c r="K136346"/>
    </row>
    <row r="136347" spans="11:11">
      <c r="K136347"/>
    </row>
    <row r="136348" spans="11:11">
      <c r="K136348"/>
    </row>
    <row r="136349" spans="11:11">
      <c r="K136349"/>
    </row>
    <row r="136350" spans="11:11">
      <c r="K136350"/>
    </row>
    <row r="136351" spans="11:11">
      <c r="K136351"/>
    </row>
    <row r="136352" spans="11:11">
      <c r="K136352"/>
    </row>
    <row r="136353" spans="11:11">
      <c r="K136353"/>
    </row>
    <row r="136354" spans="11:11">
      <c r="K136354"/>
    </row>
    <row r="136355" spans="11:11">
      <c r="K136355"/>
    </row>
    <row r="136356" spans="11:11">
      <c r="K136356"/>
    </row>
    <row r="136357" spans="11:11">
      <c r="K136357"/>
    </row>
    <row r="136358" spans="11:11">
      <c r="K136358"/>
    </row>
    <row r="136359" spans="11:11">
      <c r="K136359"/>
    </row>
    <row r="136360" spans="11:11">
      <c r="K136360"/>
    </row>
    <row r="136361" spans="11:11">
      <c r="K136361"/>
    </row>
    <row r="136362" spans="11:11">
      <c r="K136362"/>
    </row>
    <row r="136363" spans="11:11">
      <c r="K136363"/>
    </row>
    <row r="136364" spans="11:11">
      <c r="K136364"/>
    </row>
    <row r="136365" spans="11:11">
      <c r="K136365"/>
    </row>
    <row r="136366" spans="11:11">
      <c r="K136366"/>
    </row>
    <row r="136367" spans="11:11">
      <c r="K136367"/>
    </row>
    <row r="136368" spans="11:11">
      <c r="K136368"/>
    </row>
    <row r="136369" spans="11:11">
      <c r="K136369"/>
    </row>
    <row r="136370" spans="11:11">
      <c r="K136370"/>
    </row>
    <row r="136371" spans="11:11">
      <c r="K136371"/>
    </row>
    <row r="136372" spans="11:11">
      <c r="K136372"/>
    </row>
    <row r="136373" spans="11:11">
      <c r="K136373"/>
    </row>
    <row r="136374" spans="11:11">
      <c r="K136374"/>
    </row>
    <row r="136375" spans="11:11">
      <c r="K136375"/>
    </row>
    <row r="136376" spans="11:11">
      <c r="K136376"/>
    </row>
    <row r="136377" spans="11:11">
      <c r="K136377"/>
    </row>
    <row r="136378" spans="11:11">
      <c r="K136378"/>
    </row>
    <row r="136379" spans="11:11">
      <c r="K136379"/>
    </row>
    <row r="136380" spans="11:11">
      <c r="K136380"/>
    </row>
    <row r="136381" spans="11:11">
      <c r="K136381"/>
    </row>
    <row r="136382" spans="11:11">
      <c r="K136382"/>
    </row>
    <row r="136383" spans="11:11">
      <c r="K136383"/>
    </row>
    <row r="136384" spans="11:11">
      <c r="K136384"/>
    </row>
    <row r="136385" spans="11:11">
      <c r="K136385"/>
    </row>
    <row r="136386" spans="11:11">
      <c r="K136386"/>
    </row>
    <row r="136387" spans="11:11">
      <c r="K136387"/>
    </row>
    <row r="136388" spans="11:11">
      <c r="K136388"/>
    </row>
    <row r="136389" spans="11:11">
      <c r="K136389"/>
    </row>
    <row r="136390" spans="11:11">
      <c r="K136390"/>
    </row>
    <row r="136391" spans="11:11">
      <c r="K136391"/>
    </row>
    <row r="136392" spans="11:11">
      <c r="K136392"/>
    </row>
    <row r="136393" spans="11:11">
      <c r="K136393"/>
    </row>
    <row r="136394" spans="11:11">
      <c r="K136394"/>
    </row>
    <row r="136395" spans="11:11">
      <c r="K136395"/>
    </row>
    <row r="136396" spans="11:11">
      <c r="K136396"/>
    </row>
    <row r="136397" spans="11:11">
      <c r="K136397"/>
    </row>
    <row r="136398" spans="11:11">
      <c r="K136398"/>
    </row>
    <row r="136399" spans="11:11">
      <c r="K136399"/>
    </row>
    <row r="136400" spans="11:11">
      <c r="K136400"/>
    </row>
    <row r="136401" spans="11:11">
      <c r="K136401"/>
    </row>
    <row r="136402" spans="11:11">
      <c r="K136402"/>
    </row>
    <row r="136403" spans="11:11">
      <c r="K136403"/>
    </row>
    <row r="136404" spans="11:11">
      <c r="K136404"/>
    </row>
    <row r="136405" spans="11:11">
      <c r="K136405"/>
    </row>
    <row r="136406" spans="11:11">
      <c r="K136406"/>
    </row>
    <row r="136407" spans="11:11">
      <c r="K136407"/>
    </row>
    <row r="136408" spans="11:11">
      <c r="K136408"/>
    </row>
    <row r="136409" spans="11:11">
      <c r="K136409"/>
    </row>
    <row r="136410" spans="11:11">
      <c r="K136410"/>
    </row>
    <row r="136411" spans="11:11">
      <c r="K136411"/>
    </row>
    <row r="136412" spans="11:11">
      <c r="K136412"/>
    </row>
    <row r="136413" spans="11:11">
      <c r="K136413"/>
    </row>
    <row r="136414" spans="11:11">
      <c r="K136414"/>
    </row>
    <row r="136415" spans="11:11">
      <c r="K136415"/>
    </row>
    <row r="136416" spans="11:11">
      <c r="K136416"/>
    </row>
    <row r="136417" spans="11:11">
      <c r="K136417"/>
    </row>
    <row r="136418" spans="11:11">
      <c r="K136418"/>
    </row>
    <row r="136419" spans="11:11">
      <c r="K136419"/>
    </row>
    <row r="136420" spans="11:11">
      <c r="K136420"/>
    </row>
    <row r="136421" spans="11:11">
      <c r="K136421"/>
    </row>
    <row r="136422" spans="11:11">
      <c r="K136422"/>
    </row>
    <row r="136423" spans="11:11">
      <c r="K136423"/>
    </row>
    <row r="136424" spans="11:11">
      <c r="K136424"/>
    </row>
    <row r="136425" spans="11:11">
      <c r="K136425"/>
    </row>
    <row r="136426" spans="11:11">
      <c r="K136426"/>
    </row>
    <row r="136427" spans="11:11">
      <c r="K136427"/>
    </row>
    <row r="136428" spans="11:11">
      <c r="K136428"/>
    </row>
    <row r="136429" spans="11:11">
      <c r="K136429"/>
    </row>
    <row r="136430" spans="11:11">
      <c r="K136430"/>
    </row>
    <row r="136431" spans="11:11">
      <c r="K136431"/>
    </row>
    <row r="136432" spans="11:11">
      <c r="K136432"/>
    </row>
    <row r="136433" spans="11:11">
      <c r="K136433"/>
    </row>
    <row r="136434" spans="11:11">
      <c r="K136434"/>
    </row>
    <row r="136435" spans="11:11">
      <c r="K136435"/>
    </row>
    <row r="136436" spans="11:11">
      <c r="K136436"/>
    </row>
    <row r="136437" spans="11:11">
      <c r="K136437"/>
    </row>
    <row r="136438" spans="11:11">
      <c r="K136438"/>
    </row>
    <row r="136439" spans="11:11">
      <c r="K136439"/>
    </row>
    <row r="136440" spans="11:11">
      <c r="K136440"/>
    </row>
    <row r="136441" spans="11:11">
      <c r="K136441"/>
    </row>
    <row r="136442" spans="11:11">
      <c r="K136442"/>
    </row>
    <row r="136443" spans="11:11">
      <c r="K136443"/>
    </row>
    <row r="136444" spans="11:11">
      <c r="K136444"/>
    </row>
    <row r="136445" spans="11:11">
      <c r="K136445"/>
    </row>
    <row r="136446" spans="11:11">
      <c r="K136446"/>
    </row>
    <row r="136447" spans="11:11">
      <c r="K136447"/>
    </row>
    <row r="136448" spans="11:11">
      <c r="K136448"/>
    </row>
    <row r="136449" spans="11:11">
      <c r="K136449"/>
    </row>
    <row r="136450" spans="11:11">
      <c r="K136450"/>
    </row>
    <row r="136451" spans="11:11">
      <c r="K136451"/>
    </row>
    <row r="136452" spans="11:11">
      <c r="K136452"/>
    </row>
    <row r="136453" spans="11:11">
      <c r="K136453"/>
    </row>
    <row r="136454" spans="11:11">
      <c r="K136454"/>
    </row>
    <row r="136455" spans="11:11">
      <c r="K136455"/>
    </row>
    <row r="136456" spans="11:11">
      <c r="K136456"/>
    </row>
    <row r="136457" spans="11:11">
      <c r="K136457"/>
    </row>
    <row r="136458" spans="11:11">
      <c r="K136458"/>
    </row>
    <row r="136459" spans="11:11">
      <c r="K136459"/>
    </row>
    <row r="136460" spans="11:11">
      <c r="K136460"/>
    </row>
    <row r="136461" spans="11:11">
      <c r="K136461"/>
    </row>
    <row r="136462" spans="11:11">
      <c r="K136462"/>
    </row>
    <row r="136463" spans="11:11">
      <c r="K136463"/>
    </row>
    <row r="136464" spans="11:11">
      <c r="K136464"/>
    </row>
    <row r="136465" spans="11:11">
      <c r="K136465"/>
    </row>
    <row r="136466" spans="11:11">
      <c r="K136466"/>
    </row>
    <row r="136467" spans="11:11">
      <c r="K136467"/>
    </row>
    <row r="136468" spans="11:11">
      <c r="K136468"/>
    </row>
    <row r="136469" spans="11:11">
      <c r="K136469"/>
    </row>
    <row r="136470" spans="11:11">
      <c r="K136470"/>
    </row>
    <row r="136471" spans="11:11">
      <c r="K136471"/>
    </row>
    <row r="136472" spans="11:11">
      <c r="K136472"/>
    </row>
    <row r="136473" spans="11:11">
      <c r="K136473"/>
    </row>
    <row r="136474" spans="11:11">
      <c r="K136474"/>
    </row>
    <row r="136475" spans="11:11">
      <c r="K136475"/>
    </row>
    <row r="136476" spans="11:11">
      <c r="K136476"/>
    </row>
    <row r="136477" spans="11:11">
      <c r="K136477"/>
    </row>
    <row r="136478" spans="11:11">
      <c r="K136478"/>
    </row>
    <row r="136479" spans="11:11">
      <c r="K136479"/>
    </row>
    <row r="136480" spans="11:11">
      <c r="K136480"/>
    </row>
    <row r="136481" spans="11:11">
      <c r="K136481"/>
    </row>
    <row r="136482" spans="11:11">
      <c r="K136482"/>
    </row>
    <row r="136483" spans="11:11">
      <c r="K136483"/>
    </row>
    <row r="136484" spans="11:11">
      <c r="K136484"/>
    </row>
    <row r="136485" spans="11:11">
      <c r="K136485"/>
    </row>
    <row r="136486" spans="11:11">
      <c r="K136486"/>
    </row>
    <row r="136487" spans="11:11">
      <c r="K136487"/>
    </row>
    <row r="136488" spans="11:11">
      <c r="K136488"/>
    </row>
    <row r="136489" spans="11:11">
      <c r="K136489"/>
    </row>
    <row r="136490" spans="11:11">
      <c r="K136490"/>
    </row>
    <row r="136491" spans="11:11">
      <c r="K136491"/>
    </row>
    <row r="136492" spans="11:11">
      <c r="K136492"/>
    </row>
    <row r="136493" spans="11:11">
      <c r="K136493"/>
    </row>
    <row r="136494" spans="11:11">
      <c r="K136494"/>
    </row>
    <row r="136495" spans="11:11">
      <c r="K136495"/>
    </row>
    <row r="136496" spans="11:11">
      <c r="K136496"/>
    </row>
    <row r="136497" spans="11:11">
      <c r="K136497"/>
    </row>
    <row r="136498" spans="11:11">
      <c r="K136498"/>
    </row>
    <row r="136499" spans="11:11">
      <c r="K136499"/>
    </row>
    <row r="136500" spans="11:11">
      <c r="K136500"/>
    </row>
    <row r="136501" spans="11:11">
      <c r="K136501"/>
    </row>
    <row r="136502" spans="11:11">
      <c r="K136502"/>
    </row>
    <row r="136503" spans="11:11">
      <c r="K136503"/>
    </row>
    <row r="136504" spans="11:11">
      <c r="K136504"/>
    </row>
    <row r="136505" spans="11:11">
      <c r="K136505"/>
    </row>
    <row r="136506" spans="11:11">
      <c r="K136506"/>
    </row>
    <row r="136507" spans="11:11">
      <c r="K136507"/>
    </row>
    <row r="136508" spans="11:11">
      <c r="K136508"/>
    </row>
    <row r="136509" spans="11:11">
      <c r="K136509"/>
    </row>
    <row r="136510" spans="11:11">
      <c r="K136510"/>
    </row>
    <row r="136511" spans="11:11">
      <c r="K136511"/>
    </row>
    <row r="136512" spans="11:11">
      <c r="K136512"/>
    </row>
    <row r="136513" spans="11:11">
      <c r="K136513"/>
    </row>
    <row r="136514" spans="11:11">
      <c r="K136514"/>
    </row>
    <row r="136515" spans="11:11">
      <c r="K136515"/>
    </row>
    <row r="136516" spans="11:11">
      <c r="K136516"/>
    </row>
    <row r="136517" spans="11:11">
      <c r="K136517"/>
    </row>
    <row r="136518" spans="11:11">
      <c r="K136518"/>
    </row>
    <row r="136519" spans="11:11">
      <c r="K136519"/>
    </row>
    <row r="136520" spans="11:11">
      <c r="K136520"/>
    </row>
    <row r="136521" spans="11:11">
      <c r="K136521"/>
    </row>
    <row r="136522" spans="11:11">
      <c r="K136522"/>
    </row>
    <row r="136523" spans="11:11">
      <c r="K136523"/>
    </row>
    <row r="136524" spans="11:11">
      <c r="K136524"/>
    </row>
    <row r="136525" spans="11:11">
      <c r="K136525"/>
    </row>
    <row r="136526" spans="11:11">
      <c r="K136526"/>
    </row>
    <row r="136527" spans="11:11">
      <c r="K136527"/>
    </row>
    <row r="136528" spans="11:11">
      <c r="K136528"/>
    </row>
    <row r="136529" spans="11:11">
      <c r="K136529"/>
    </row>
    <row r="136530" spans="11:11">
      <c r="K136530"/>
    </row>
    <row r="136531" spans="11:11">
      <c r="K136531"/>
    </row>
    <row r="136532" spans="11:11">
      <c r="K136532"/>
    </row>
    <row r="136533" spans="11:11">
      <c r="K136533"/>
    </row>
    <row r="136534" spans="11:11">
      <c r="K136534"/>
    </row>
    <row r="136535" spans="11:11">
      <c r="K136535"/>
    </row>
    <row r="136536" spans="11:11">
      <c r="K136536"/>
    </row>
    <row r="136537" spans="11:11">
      <c r="K136537"/>
    </row>
    <row r="136538" spans="11:11">
      <c r="K136538"/>
    </row>
    <row r="136539" spans="11:11">
      <c r="K136539"/>
    </row>
    <row r="136540" spans="11:11">
      <c r="K136540"/>
    </row>
    <row r="136541" spans="11:11">
      <c r="K136541"/>
    </row>
    <row r="136542" spans="11:11">
      <c r="K136542"/>
    </row>
    <row r="136543" spans="11:11">
      <c r="K136543"/>
    </row>
    <row r="136544" spans="11:11">
      <c r="K136544"/>
    </row>
    <row r="136545" spans="11:11">
      <c r="K136545"/>
    </row>
    <row r="136546" spans="11:11">
      <c r="K136546"/>
    </row>
    <row r="136547" spans="11:11">
      <c r="K136547"/>
    </row>
    <row r="136548" spans="11:11">
      <c r="K136548"/>
    </row>
    <row r="136549" spans="11:11">
      <c r="K136549"/>
    </row>
    <row r="136550" spans="11:11">
      <c r="K136550"/>
    </row>
    <row r="136551" spans="11:11">
      <c r="K136551"/>
    </row>
    <row r="136552" spans="11:11">
      <c r="K136552"/>
    </row>
    <row r="136553" spans="11:11">
      <c r="K136553"/>
    </row>
    <row r="136554" spans="11:11">
      <c r="K136554"/>
    </row>
    <row r="136555" spans="11:11">
      <c r="K136555"/>
    </row>
    <row r="136556" spans="11:11">
      <c r="K136556"/>
    </row>
    <row r="136557" spans="11:11">
      <c r="K136557"/>
    </row>
    <row r="136558" spans="11:11">
      <c r="K136558"/>
    </row>
    <row r="136559" spans="11:11">
      <c r="K136559"/>
    </row>
    <row r="136560" spans="11:11">
      <c r="K136560"/>
    </row>
    <row r="136561" spans="11:11">
      <c r="K136561"/>
    </row>
    <row r="136562" spans="11:11">
      <c r="K136562"/>
    </row>
    <row r="136563" spans="11:11">
      <c r="K136563"/>
    </row>
    <row r="136564" spans="11:11">
      <c r="K136564"/>
    </row>
    <row r="136565" spans="11:11">
      <c r="K136565"/>
    </row>
    <row r="136566" spans="11:11">
      <c r="K136566"/>
    </row>
    <row r="136567" spans="11:11">
      <c r="K136567"/>
    </row>
    <row r="136568" spans="11:11">
      <c r="K136568"/>
    </row>
    <row r="136569" spans="11:11">
      <c r="K136569"/>
    </row>
    <row r="136570" spans="11:11">
      <c r="K136570"/>
    </row>
    <row r="136571" spans="11:11">
      <c r="K136571"/>
    </row>
    <row r="136572" spans="11:11">
      <c r="K136572"/>
    </row>
    <row r="136573" spans="11:11">
      <c r="K136573"/>
    </row>
    <row r="136574" spans="11:11">
      <c r="K136574"/>
    </row>
    <row r="136575" spans="11:11">
      <c r="K136575"/>
    </row>
    <row r="136576" spans="11:11">
      <c r="K136576"/>
    </row>
    <row r="136577" spans="11:11">
      <c r="K136577"/>
    </row>
    <row r="136578" spans="11:11">
      <c r="K136578"/>
    </row>
    <row r="136579" spans="11:11">
      <c r="K136579"/>
    </row>
    <row r="136580" spans="11:11">
      <c r="K136580"/>
    </row>
    <row r="136581" spans="11:11">
      <c r="K136581"/>
    </row>
    <row r="136582" spans="11:11">
      <c r="K136582"/>
    </row>
    <row r="136583" spans="11:11">
      <c r="K136583"/>
    </row>
    <row r="136584" spans="11:11">
      <c r="K136584"/>
    </row>
    <row r="136585" spans="11:11">
      <c r="K136585"/>
    </row>
    <row r="136586" spans="11:11">
      <c r="K136586"/>
    </row>
    <row r="136587" spans="11:11">
      <c r="K136587"/>
    </row>
    <row r="136588" spans="11:11">
      <c r="K136588"/>
    </row>
    <row r="136589" spans="11:11">
      <c r="K136589"/>
    </row>
    <row r="136590" spans="11:11">
      <c r="K136590"/>
    </row>
    <row r="136591" spans="11:11">
      <c r="K136591"/>
    </row>
    <row r="136592" spans="11:11">
      <c r="K136592"/>
    </row>
    <row r="136593" spans="11:11">
      <c r="K136593"/>
    </row>
    <row r="136594" spans="11:11">
      <c r="K136594"/>
    </row>
    <row r="136595" spans="11:11">
      <c r="K136595"/>
    </row>
    <row r="136596" spans="11:11">
      <c r="K136596"/>
    </row>
    <row r="136597" spans="11:11">
      <c r="K136597"/>
    </row>
    <row r="136598" spans="11:11">
      <c r="K136598"/>
    </row>
    <row r="136599" spans="11:11">
      <c r="K136599"/>
    </row>
    <row r="136600" spans="11:11">
      <c r="K136600"/>
    </row>
    <row r="136601" spans="11:11">
      <c r="K136601"/>
    </row>
    <row r="136602" spans="11:11">
      <c r="K136602"/>
    </row>
    <row r="136603" spans="11:11">
      <c r="K136603"/>
    </row>
    <row r="136604" spans="11:11">
      <c r="K136604"/>
    </row>
    <row r="136605" spans="11:11">
      <c r="K136605"/>
    </row>
    <row r="136606" spans="11:11">
      <c r="K136606"/>
    </row>
    <row r="136607" spans="11:11">
      <c r="K136607"/>
    </row>
    <row r="136608" spans="11:11">
      <c r="K136608"/>
    </row>
    <row r="136609" spans="11:11">
      <c r="K136609"/>
    </row>
    <row r="136610" spans="11:11">
      <c r="K136610"/>
    </row>
    <row r="136611" spans="11:11">
      <c r="K136611"/>
    </row>
    <row r="136612" spans="11:11">
      <c r="K136612"/>
    </row>
    <row r="136613" spans="11:11">
      <c r="K136613"/>
    </row>
    <row r="136614" spans="11:11">
      <c r="K136614"/>
    </row>
    <row r="136615" spans="11:11">
      <c r="K136615"/>
    </row>
    <row r="136616" spans="11:11">
      <c r="K136616"/>
    </row>
    <row r="136617" spans="11:11">
      <c r="K136617"/>
    </row>
    <row r="136618" spans="11:11">
      <c r="K136618"/>
    </row>
    <row r="136619" spans="11:11">
      <c r="K136619"/>
    </row>
    <row r="136620" spans="11:11">
      <c r="K136620"/>
    </row>
    <row r="136621" spans="11:11">
      <c r="K136621"/>
    </row>
    <row r="136622" spans="11:11">
      <c r="K136622"/>
    </row>
    <row r="136623" spans="11:11">
      <c r="K136623"/>
    </row>
    <row r="136624" spans="11:11">
      <c r="K136624"/>
    </row>
    <row r="136625" spans="11:11">
      <c r="K136625"/>
    </row>
    <row r="136626" spans="11:11">
      <c r="K136626"/>
    </row>
    <row r="136627" spans="11:11">
      <c r="K136627"/>
    </row>
    <row r="136628" spans="11:11">
      <c r="K136628"/>
    </row>
    <row r="136629" spans="11:11">
      <c r="K136629"/>
    </row>
    <row r="136630" spans="11:11">
      <c r="K136630"/>
    </row>
    <row r="136631" spans="11:11">
      <c r="K136631"/>
    </row>
    <row r="136632" spans="11:11">
      <c r="K136632"/>
    </row>
    <row r="136633" spans="11:11">
      <c r="K136633"/>
    </row>
    <row r="136634" spans="11:11">
      <c r="K136634"/>
    </row>
    <row r="136635" spans="11:11">
      <c r="K136635"/>
    </row>
    <row r="136636" spans="11:11">
      <c r="K136636"/>
    </row>
    <row r="136637" spans="11:11">
      <c r="K136637"/>
    </row>
    <row r="136638" spans="11:11">
      <c r="K136638"/>
    </row>
    <row r="136639" spans="11:11">
      <c r="K136639"/>
    </row>
    <row r="136640" spans="11:11">
      <c r="K136640"/>
    </row>
    <row r="136641" spans="11:11">
      <c r="K136641"/>
    </row>
    <row r="136642" spans="11:11">
      <c r="K136642"/>
    </row>
    <row r="136643" spans="11:11">
      <c r="K136643"/>
    </row>
    <row r="136644" spans="11:11">
      <c r="K136644"/>
    </row>
    <row r="136645" spans="11:11">
      <c r="K136645"/>
    </row>
    <row r="136646" spans="11:11">
      <c r="K136646"/>
    </row>
    <row r="136647" spans="11:11">
      <c r="K136647"/>
    </row>
    <row r="136648" spans="11:11">
      <c r="K136648"/>
    </row>
    <row r="136649" spans="11:11">
      <c r="K136649"/>
    </row>
    <row r="136650" spans="11:11">
      <c r="K136650"/>
    </row>
    <row r="136651" spans="11:11">
      <c r="K136651"/>
    </row>
    <row r="136652" spans="11:11">
      <c r="K136652"/>
    </row>
    <row r="136653" spans="11:11">
      <c r="K136653"/>
    </row>
    <row r="136654" spans="11:11">
      <c r="K136654"/>
    </row>
    <row r="136655" spans="11:11">
      <c r="K136655"/>
    </row>
    <row r="136656" spans="11:11">
      <c r="K136656"/>
    </row>
    <row r="136657" spans="11:11">
      <c r="K136657"/>
    </row>
    <row r="136658" spans="11:11">
      <c r="K136658"/>
    </row>
    <row r="136659" spans="11:11">
      <c r="K136659"/>
    </row>
    <row r="136660" spans="11:11">
      <c r="K136660"/>
    </row>
    <row r="136661" spans="11:11">
      <c r="K136661"/>
    </row>
    <row r="136662" spans="11:11">
      <c r="K136662"/>
    </row>
    <row r="136663" spans="11:11">
      <c r="K136663"/>
    </row>
    <row r="136664" spans="11:11">
      <c r="K136664"/>
    </row>
    <row r="136665" spans="11:11">
      <c r="K136665"/>
    </row>
    <row r="136666" spans="11:11">
      <c r="K136666"/>
    </row>
    <row r="136667" spans="11:11">
      <c r="K136667"/>
    </row>
    <row r="136668" spans="11:11">
      <c r="K136668"/>
    </row>
    <row r="136669" spans="11:11">
      <c r="K136669"/>
    </row>
    <row r="136670" spans="11:11">
      <c r="K136670"/>
    </row>
    <row r="136671" spans="11:11">
      <c r="K136671"/>
    </row>
    <row r="136672" spans="11:11">
      <c r="K136672"/>
    </row>
    <row r="136673" spans="11:11">
      <c r="K136673"/>
    </row>
    <row r="136674" spans="11:11">
      <c r="K136674"/>
    </row>
    <row r="136675" spans="11:11">
      <c r="K136675"/>
    </row>
    <row r="136676" spans="11:11">
      <c r="K136676"/>
    </row>
    <row r="136677" spans="11:11">
      <c r="K136677"/>
    </row>
    <row r="136678" spans="11:11">
      <c r="K136678"/>
    </row>
    <row r="136679" spans="11:11">
      <c r="K136679"/>
    </row>
    <row r="136680" spans="11:11">
      <c r="K136680"/>
    </row>
    <row r="136681" spans="11:11">
      <c r="K136681"/>
    </row>
    <row r="136682" spans="11:11">
      <c r="K136682"/>
    </row>
    <row r="136683" spans="11:11">
      <c r="K136683"/>
    </row>
    <row r="136684" spans="11:11">
      <c r="K136684"/>
    </row>
    <row r="136685" spans="11:11">
      <c r="K136685"/>
    </row>
    <row r="136686" spans="11:11">
      <c r="K136686"/>
    </row>
    <row r="136687" spans="11:11">
      <c r="K136687"/>
    </row>
    <row r="136688" spans="11:11">
      <c r="K136688"/>
    </row>
    <row r="136689" spans="11:11">
      <c r="K136689"/>
    </row>
    <row r="136690" spans="11:11">
      <c r="K136690"/>
    </row>
    <row r="136691" spans="11:11">
      <c r="K136691"/>
    </row>
    <row r="136692" spans="11:11">
      <c r="K136692"/>
    </row>
    <row r="136693" spans="11:11">
      <c r="K136693"/>
    </row>
    <row r="136694" spans="11:11">
      <c r="K136694"/>
    </row>
    <row r="136695" spans="11:11">
      <c r="K136695"/>
    </row>
    <row r="136696" spans="11:11">
      <c r="K136696"/>
    </row>
    <row r="136697" spans="11:11">
      <c r="K136697"/>
    </row>
    <row r="136698" spans="11:11">
      <c r="K136698"/>
    </row>
    <row r="136699" spans="11:11">
      <c r="K136699"/>
    </row>
    <row r="136700" spans="11:11">
      <c r="K136700"/>
    </row>
    <row r="136701" spans="11:11">
      <c r="K136701"/>
    </row>
    <row r="136702" spans="11:11">
      <c r="K136702"/>
    </row>
    <row r="136703" spans="11:11">
      <c r="K136703"/>
    </row>
    <row r="136704" spans="11:11">
      <c r="K136704"/>
    </row>
    <row r="136705" spans="11:11">
      <c r="K136705"/>
    </row>
    <row r="136706" spans="11:11">
      <c r="K136706"/>
    </row>
    <row r="136707" spans="11:11">
      <c r="K136707"/>
    </row>
    <row r="136708" spans="11:11">
      <c r="K136708"/>
    </row>
    <row r="136709" spans="11:11">
      <c r="K136709"/>
    </row>
    <row r="136710" spans="11:11">
      <c r="K136710"/>
    </row>
    <row r="136711" spans="11:11">
      <c r="K136711"/>
    </row>
    <row r="136712" spans="11:11">
      <c r="K136712"/>
    </row>
    <row r="136713" spans="11:11">
      <c r="K136713"/>
    </row>
    <row r="136714" spans="11:11">
      <c r="K136714"/>
    </row>
    <row r="136715" spans="11:11">
      <c r="K136715"/>
    </row>
    <row r="136716" spans="11:11">
      <c r="K136716"/>
    </row>
    <row r="136717" spans="11:11">
      <c r="K136717"/>
    </row>
    <row r="136718" spans="11:11">
      <c r="K136718"/>
    </row>
    <row r="136719" spans="11:11">
      <c r="K136719"/>
    </row>
    <row r="136720" spans="11:11">
      <c r="K136720"/>
    </row>
    <row r="136721" spans="11:11">
      <c r="K136721"/>
    </row>
    <row r="136722" spans="11:11">
      <c r="K136722"/>
    </row>
    <row r="136723" spans="11:11">
      <c r="K136723"/>
    </row>
    <row r="136724" spans="11:11">
      <c r="K136724"/>
    </row>
    <row r="136725" spans="11:11">
      <c r="K136725"/>
    </row>
    <row r="136726" spans="11:11">
      <c r="K136726"/>
    </row>
    <row r="136727" spans="11:11">
      <c r="K136727"/>
    </row>
    <row r="136728" spans="11:11">
      <c r="K136728"/>
    </row>
    <row r="136729" spans="11:11">
      <c r="K136729"/>
    </row>
    <row r="136730" spans="11:11">
      <c r="K136730"/>
    </row>
    <row r="136731" spans="11:11">
      <c r="K136731"/>
    </row>
    <row r="136732" spans="11:11">
      <c r="K136732"/>
    </row>
    <row r="136733" spans="11:11">
      <c r="K136733"/>
    </row>
    <row r="136734" spans="11:11">
      <c r="K136734"/>
    </row>
    <row r="136735" spans="11:11">
      <c r="K136735"/>
    </row>
    <row r="136736" spans="11:11">
      <c r="K136736"/>
    </row>
    <row r="136737" spans="11:11">
      <c r="K136737"/>
    </row>
    <row r="136738" spans="11:11">
      <c r="K136738"/>
    </row>
    <row r="136739" spans="11:11">
      <c r="K136739"/>
    </row>
    <row r="136740" spans="11:11">
      <c r="K136740"/>
    </row>
    <row r="136741" spans="11:11">
      <c r="K136741"/>
    </row>
    <row r="136742" spans="11:11">
      <c r="K136742"/>
    </row>
    <row r="136743" spans="11:11">
      <c r="K136743"/>
    </row>
    <row r="136744" spans="11:11">
      <c r="K136744"/>
    </row>
    <row r="136745" spans="11:11">
      <c r="K136745"/>
    </row>
    <row r="136746" spans="11:11">
      <c r="K136746"/>
    </row>
    <row r="136747" spans="11:11">
      <c r="K136747"/>
    </row>
    <row r="136748" spans="11:11">
      <c r="K136748"/>
    </row>
    <row r="136749" spans="11:11">
      <c r="K136749"/>
    </row>
    <row r="136750" spans="11:11">
      <c r="K136750"/>
    </row>
    <row r="136751" spans="11:11">
      <c r="K136751"/>
    </row>
    <row r="136752" spans="11:11">
      <c r="K136752"/>
    </row>
    <row r="136753" spans="11:11">
      <c r="K136753"/>
    </row>
    <row r="136754" spans="11:11">
      <c r="K136754"/>
    </row>
    <row r="136755" spans="11:11">
      <c r="K136755"/>
    </row>
    <row r="136756" spans="11:11">
      <c r="K136756"/>
    </row>
    <row r="136757" spans="11:11">
      <c r="K136757"/>
    </row>
    <row r="136758" spans="11:11">
      <c r="K136758"/>
    </row>
    <row r="136759" spans="11:11">
      <c r="K136759"/>
    </row>
    <row r="136760" spans="11:11">
      <c r="K136760"/>
    </row>
    <row r="136761" spans="11:11">
      <c r="K136761"/>
    </row>
    <row r="136762" spans="11:11">
      <c r="K136762"/>
    </row>
    <row r="136763" spans="11:11">
      <c r="K136763"/>
    </row>
    <row r="136764" spans="11:11">
      <c r="K136764"/>
    </row>
    <row r="136765" spans="11:11">
      <c r="K136765"/>
    </row>
    <row r="136766" spans="11:11">
      <c r="K136766"/>
    </row>
    <row r="136767" spans="11:11">
      <c r="K136767"/>
    </row>
    <row r="136768" spans="11:11">
      <c r="K136768"/>
    </row>
    <row r="136769" spans="11:11">
      <c r="K136769"/>
    </row>
    <row r="136770" spans="11:11">
      <c r="K136770"/>
    </row>
    <row r="136771" spans="11:11">
      <c r="K136771"/>
    </row>
    <row r="136772" spans="11:11">
      <c r="K136772"/>
    </row>
    <row r="136773" spans="11:11">
      <c r="K136773"/>
    </row>
    <row r="136774" spans="11:11">
      <c r="K136774"/>
    </row>
    <row r="136775" spans="11:11">
      <c r="K136775"/>
    </row>
    <row r="136776" spans="11:11">
      <c r="K136776"/>
    </row>
    <row r="136777" spans="11:11">
      <c r="K136777"/>
    </row>
    <row r="136778" spans="11:11">
      <c r="K136778"/>
    </row>
    <row r="136779" spans="11:11">
      <c r="K136779"/>
    </row>
    <row r="136780" spans="11:11">
      <c r="K136780"/>
    </row>
    <row r="136781" spans="11:11">
      <c r="K136781"/>
    </row>
    <row r="136782" spans="11:11">
      <c r="K136782"/>
    </row>
    <row r="136783" spans="11:11">
      <c r="K136783"/>
    </row>
    <row r="136784" spans="11:11">
      <c r="K136784"/>
    </row>
    <row r="136785" spans="11:11">
      <c r="K136785"/>
    </row>
    <row r="136786" spans="11:11">
      <c r="K136786"/>
    </row>
    <row r="136787" spans="11:11">
      <c r="K136787"/>
    </row>
    <row r="136788" spans="11:11">
      <c r="K136788"/>
    </row>
    <row r="136789" spans="11:11">
      <c r="K136789"/>
    </row>
    <row r="136790" spans="11:11">
      <c r="K136790"/>
    </row>
    <row r="136791" spans="11:11">
      <c r="K136791"/>
    </row>
    <row r="136792" spans="11:11">
      <c r="K136792"/>
    </row>
    <row r="136793" spans="11:11">
      <c r="K136793"/>
    </row>
    <row r="136794" spans="11:11">
      <c r="K136794"/>
    </row>
    <row r="136795" spans="11:11">
      <c r="K136795"/>
    </row>
    <row r="136796" spans="11:11">
      <c r="K136796"/>
    </row>
    <row r="136797" spans="11:11">
      <c r="K136797"/>
    </row>
    <row r="136798" spans="11:11">
      <c r="K136798"/>
    </row>
    <row r="136799" spans="11:11">
      <c r="K136799"/>
    </row>
    <row r="136800" spans="11:11">
      <c r="K136800"/>
    </row>
    <row r="136801" spans="11:11">
      <c r="K136801"/>
    </row>
    <row r="136802" spans="11:11">
      <c r="K136802"/>
    </row>
    <row r="136803" spans="11:11">
      <c r="K136803"/>
    </row>
    <row r="136804" spans="11:11">
      <c r="K136804"/>
    </row>
    <row r="136805" spans="11:11">
      <c r="K136805"/>
    </row>
    <row r="136806" spans="11:11">
      <c r="K136806"/>
    </row>
    <row r="136807" spans="11:11">
      <c r="K136807"/>
    </row>
    <row r="136808" spans="11:11">
      <c r="K136808"/>
    </row>
    <row r="136809" spans="11:11">
      <c r="K136809"/>
    </row>
    <row r="136810" spans="11:11">
      <c r="K136810"/>
    </row>
    <row r="136811" spans="11:11">
      <c r="K136811"/>
    </row>
    <row r="136812" spans="11:11">
      <c r="K136812"/>
    </row>
    <row r="136813" spans="11:11">
      <c r="K136813"/>
    </row>
    <row r="136814" spans="11:11">
      <c r="K136814"/>
    </row>
    <row r="136815" spans="11:11">
      <c r="K136815"/>
    </row>
    <row r="136816" spans="11:11">
      <c r="K136816"/>
    </row>
    <row r="136817" spans="11:11">
      <c r="K136817"/>
    </row>
    <row r="136818" spans="11:11">
      <c r="K136818"/>
    </row>
    <row r="136819" spans="11:11">
      <c r="K136819"/>
    </row>
    <row r="136820" spans="11:11">
      <c r="K136820"/>
    </row>
    <row r="136821" spans="11:11">
      <c r="K136821"/>
    </row>
    <row r="136822" spans="11:11">
      <c r="K136822"/>
    </row>
    <row r="136823" spans="11:11">
      <c r="K136823"/>
    </row>
    <row r="136824" spans="11:11">
      <c r="K136824"/>
    </row>
    <row r="136825" spans="11:11">
      <c r="K136825"/>
    </row>
    <row r="136826" spans="11:11">
      <c r="K136826"/>
    </row>
    <row r="136827" spans="11:11">
      <c r="K136827"/>
    </row>
    <row r="136828" spans="11:11">
      <c r="K136828"/>
    </row>
    <row r="136829" spans="11:11">
      <c r="K136829"/>
    </row>
    <row r="136830" spans="11:11">
      <c r="K136830"/>
    </row>
    <row r="136831" spans="11:11">
      <c r="K136831"/>
    </row>
    <row r="136832" spans="11:11">
      <c r="K136832"/>
    </row>
    <row r="136833" spans="11:11">
      <c r="K136833"/>
    </row>
    <row r="136834" spans="11:11">
      <c r="K136834"/>
    </row>
    <row r="136835" spans="11:11">
      <c r="K136835"/>
    </row>
    <row r="136836" spans="11:11">
      <c r="K136836"/>
    </row>
    <row r="136837" spans="11:11">
      <c r="K136837"/>
    </row>
    <row r="136838" spans="11:11">
      <c r="K136838"/>
    </row>
    <row r="136839" spans="11:11">
      <c r="K136839"/>
    </row>
    <row r="136840" spans="11:11">
      <c r="K136840"/>
    </row>
    <row r="136841" spans="11:11">
      <c r="K136841"/>
    </row>
    <row r="136842" spans="11:11">
      <c r="K136842"/>
    </row>
    <row r="136843" spans="11:11">
      <c r="K136843"/>
    </row>
    <row r="136844" spans="11:11">
      <c r="K136844"/>
    </row>
    <row r="136845" spans="11:11">
      <c r="K136845"/>
    </row>
    <row r="136846" spans="11:11">
      <c r="K136846"/>
    </row>
    <row r="136847" spans="11:11">
      <c r="K136847"/>
    </row>
    <row r="136848" spans="11:11">
      <c r="K136848"/>
    </row>
    <row r="136849" spans="11:11">
      <c r="K136849"/>
    </row>
    <row r="136850" spans="11:11">
      <c r="K136850"/>
    </row>
    <row r="136851" spans="11:11">
      <c r="K136851"/>
    </row>
    <row r="136852" spans="11:11">
      <c r="K136852"/>
    </row>
    <row r="136853" spans="11:11">
      <c r="K136853"/>
    </row>
    <row r="136854" spans="11:11">
      <c r="K136854"/>
    </row>
    <row r="136855" spans="11:11">
      <c r="K136855"/>
    </row>
    <row r="136856" spans="11:11">
      <c r="K136856"/>
    </row>
    <row r="136857" spans="11:11">
      <c r="K136857"/>
    </row>
    <row r="136858" spans="11:11">
      <c r="K136858"/>
    </row>
    <row r="136859" spans="11:11">
      <c r="K136859"/>
    </row>
    <row r="136860" spans="11:11">
      <c r="K136860"/>
    </row>
    <row r="136861" spans="11:11">
      <c r="K136861"/>
    </row>
    <row r="136862" spans="11:11">
      <c r="K136862"/>
    </row>
    <row r="136863" spans="11:11">
      <c r="K136863"/>
    </row>
    <row r="136864" spans="11:11">
      <c r="K136864"/>
    </row>
    <row r="136865" spans="11:11">
      <c r="K136865"/>
    </row>
    <row r="136866" spans="11:11">
      <c r="K136866"/>
    </row>
    <row r="136867" spans="11:11">
      <c r="K136867"/>
    </row>
    <row r="136868" spans="11:11">
      <c r="K136868"/>
    </row>
    <row r="136869" spans="11:11">
      <c r="K136869"/>
    </row>
    <row r="136870" spans="11:11">
      <c r="K136870"/>
    </row>
    <row r="136871" spans="11:11">
      <c r="K136871"/>
    </row>
    <row r="136872" spans="11:11">
      <c r="K136872"/>
    </row>
    <row r="136873" spans="11:11">
      <c r="K136873"/>
    </row>
    <row r="136874" spans="11:11">
      <c r="K136874"/>
    </row>
    <row r="136875" spans="11:11">
      <c r="K136875"/>
    </row>
    <row r="136876" spans="11:11">
      <c r="K136876"/>
    </row>
    <row r="136877" spans="11:11">
      <c r="K136877"/>
    </row>
    <row r="136878" spans="11:11">
      <c r="K136878"/>
    </row>
    <row r="136879" spans="11:11">
      <c r="K136879"/>
    </row>
    <row r="136880" spans="11:11">
      <c r="K136880"/>
    </row>
    <row r="136881" spans="11:11">
      <c r="K136881"/>
    </row>
    <row r="136882" spans="11:11">
      <c r="K136882"/>
    </row>
    <row r="136883" spans="11:11">
      <c r="K136883"/>
    </row>
    <row r="136884" spans="11:11">
      <c r="K136884"/>
    </row>
    <row r="136885" spans="11:11">
      <c r="K136885"/>
    </row>
    <row r="136886" spans="11:11">
      <c r="K136886"/>
    </row>
    <row r="136887" spans="11:11">
      <c r="K136887"/>
    </row>
    <row r="136888" spans="11:11">
      <c r="K136888"/>
    </row>
    <row r="136889" spans="11:11">
      <c r="K136889"/>
    </row>
    <row r="136890" spans="11:11">
      <c r="K136890"/>
    </row>
    <row r="136891" spans="11:11">
      <c r="K136891"/>
    </row>
    <row r="136892" spans="11:11">
      <c r="K136892"/>
    </row>
    <row r="136893" spans="11:11">
      <c r="K136893"/>
    </row>
    <row r="136894" spans="11:11">
      <c r="K136894"/>
    </row>
    <row r="136895" spans="11:11">
      <c r="K136895"/>
    </row>
    <row r="136896" spans="11:11">
      <c r="K136896"/>
    </row>
    <row r="136897" spans="11:11">
      <c r="K136897"/>
    </row>
    <row r="136898" spans="11:11">
      <c r="K136898"/>
    </row>
    <row r="136899" spans="11:11">
      <c r="K136899"/>
    </row>
    <row r="136900" spans="11:11">
      <c r="K136900"/>
    </row>
    <row r="136901" spans="11:11">
      <c r="K136901"/>
    </row>
    <row r="136902" spans="11:11">
      <c r="K136902"/>
    </row>
    <row r="136903" spans="11:11">
      <c r="K136903"/>
    </row>
    <row r="136904" spans="11:11">
      <c r="K136904"/>
    </row>
    <row r="136905" spans="11:11">
      <c r="K136905"/>
    </row>
    <row r="136906" spans="11:11">
      <c r="K136906"/>
    </row>
    <row r="136907" spans="11:11">
      <c r="K136907"/>
    </row>
    <row r="136908" spans="11:11">
      <c r="K136908"/>
    </row>
    <row r="136909" spans="11:11">
      <c r="K136909"/>
    </row>
    <row r="136910" spans="11:11">
      <c r="K136910"/>
    </row>
    <row r="136911" spans="11:11">
      <c r="K136911"/>
    </row>
    <row r="136912" spans="11:11">
      <c r="K136912"/>
    </row>
    <row r="136913" spans="11:11">
      <c r="K136913"/>
    </row>
    <row r="136914" spans="11:11">
      <c r="K136914"/>
    </row>
    <row r="136915" spans="11:11">
      <c r="K136915"/>
    </row>
    <row r="136916" spans="11:11">
      <c r="K136916"/>
    </row>
    <row r="136917" spans="11:11">
      <c r="K136917"/>
    </row>
    <row r="136918" spans="11:11">
      <c r="K136918"/>
    </row>
    <row r="136919" spans="11:11">
      <c r="K136919"/>
    </row>
    <row r="136920" spans="11:11">
      <c r="K136920"/>
    </row>
    <row r="136921" spans="11:11">
      <c r="K136921"/>
    </row>
    <row r="136922" spans="11:11">
      <c r="K136922"/>
    </row>
    <row r="136923" spans="11:11">
      <c r="K136923"/>
    </row>
    <row r="136924" spans="11:11">
      <c r="K136924"/>
    </row>
    <row r="136925" spans="11:11">
      <c r="K136925"/>
    </row>
    <row r="136926" spans="11:11">
      <c r="K136926"/>
    </row>
    <row r="136927" spans="11:11">
      <c r="K136927"/>
    </row>
    <row r="136928" spans="11:11">
      <c r="K136928"/>
    </row>
    <row r="136929" spans="11:11">
      <c r="K136929"/>
    </row>
    <row r="136930" spans="11:11">
      <c r="K136930"/>
    </row>
    <row r="136931" spans="11:11">
      <c r="K136931"/>
    </row>
    <row r="136932" spans="11:11">
      <c r="K136932"/>
    </row>
    <row r="136933" spans="11:11">
      <c r="K136933"/>
    </row>
    <row r="136934" spans="11:11">
      <c r="K136934"/>
    </row>
    <row r="136935" spans="11:11">
      <c r="K136935"/>
    </row>
    <row r="136936" spans="11:11">
      <c r="K136936"/>
    </row>
    <row r="136937" spans="11:11">
      <c r="K136937"/>
    </row>
    <row r="136938" spans="11:11">
      <c r="K136938"/>
    </row>
    <row r="136939" spans="11:11">
      <c r="K136939"/>
    </row>
    <row r="136940" spans="11:11">
      <c r="K136940"/>
    </row>
    <row r="136941" spans="11:11">
      <c r="K136941"/>
    </row>
    <row r="136942" spans="11:11">
      <c r="K136942"/>
    </row>
    <row r="136943" spans="11:11">
      <c r="K136943"/>
    </row>
    <row r="136944" spans="11:11">
      <c r="K136944"/>
    </row>
    <row r="136945" spans="11:11">
      <c r="K136945"/>
    </row>
    <row r="136946" spans="11:11">
      <c r="K136946"/>
    </row>
    <row r="136947" spans="11:11">
      <c r="K136947"/>
    </row>
    <row r="136948" spans="11:11">
      <c r="K136948"/>
    </row>
    <row r="136949" spans="11:11">
      <c r="K136949"/>
    </row>
    <row r="136950" spans="11:11">
      <c r="K136950"/>
    </row>
    <row r="136951" spans="11:11">
      <c r="K136951"/>
    </row>
    <row r="136952" spans="11:11">
      <c r="K136952"/>
    </row>
    <row r="136953" spans="11:11">
      <c r="K136953"/>
    </row>
    <row r="136954" spans="11:11">
      <c r="K136954"/>
    </row>
    <row r="136955" spans="11:11">
      <c r="K136955"/>
    </row>
    <row r="136956" spans="11:11">
      <c r="K136956"/>
    </row>
    <row r="136957" spans="11:11">
      <c r="K136957"/>
    </row>
    <row r="136958" spans="11:11">
      <c r="K136958"/>
    </row>
    <row r="136959" spans="11:11">
      <c r="K136959"/>
    </row>
    <row r="136960" spans="11:11">
      <c r="K136960"/>
    </row>
    <row r="136961" spans="11:11">
      <c r="K136961"/>
    </row>
    <row r="136962" spans="11:11">
      <c r="K136962"/>
    </row>
    <row r="136963" spans="11:11">
      <c r="K136963"/>
    </row>
    <row r="136964" spans="11:11">
      <c r="K136964"/>
    </row>
    <row r="136965" spans="11:11">
      <c r="K136965"/>
    </row>
    <row r="136966" spans="11:11">
      <c r="K136966"/>
    </row>
    <row r="136967" spans="11:11">
      <c r="K136967"/>
    </row>
    <row r="136968" spans="11:11">
      <c r="K136968"/>
    </row>
    <row r="136969" spans="11:11">
      <c r="K136969"/>
    </row>
    <row r="136970" spans="11:11">
      <c r="K136970"/>
    </row>
    <row r="136971" spans="11:11">
      <c r="K136971"/>
    </row>
    <row r="136972" spans="11:11">
      <c r="K136972"/>
    </row>
    <row r="136973" spans="11:11">
      <c r="K136973"/>
    </row>
    <row r="136974" spans="11:11">
      <c r="K136974"/>
    </row>
    <row r="136975" spans="11:11">
      <c r="K136975"/>
    </row>
    <row r="136976" spans="11:11">
      <c r="K136976"/>
    </row>
    <row r="136977" spans="11:11">
      <c r="K136977"/>
    </row>
    <row r="136978" spans="11:11">
      <c r="K136978"/>
    </row>
    <row r="136979" spans="11:11">
      <c r="K136979"/>
    </row>
    <row r="136980" spans="11:11">
      <c r="K136980"/>
    </row>
    <row r="136981" spans="11:11">
      <c r="K136981"/>
    </row>
    <row r="136982" spans="11:11">
      <c r="K136982"/>
    </row>
    <row r="136983" spans="11:11">
      <c r="K136983"/>
    </row>
    <row r="136984" spans="11:11">
      <c r="K136984"/>
    </row>
    <row r="136985" spans="11:11">
      <c r="K136985"/>
    </row>
    <row r="136986" spans="11:11">
      <c r="K136986"/>
    </row>
    <row r="136987" spans="11:11">
      <c r="K136987"/>
    </row>
    <row r="136988" spans="11:11">
      <c r="K136988"/>
    </row>
    <row r="136989" spans="11:11">
      <c r="K136989"/>
    </row>
    <row r="136990" spans="11:11">
      <c r="K136990"/>
    </row>
    <row r="136991" spans="11:11">
      <c r="K136991"/>
    </row>
    <row r="136992" spans="11:11">
      <c r="K136992"/>
    </row>
    <row r="136993" spans="11:11">
      <c r="K136993"/>
    </row>
    <row r="136994" spans="11:11">
      <c r="K136994"/>
    </row>
    <row r="136995" spans="11:11">
      <c r="K136995"/>
    </row>
    <row r="136996" spans="11:11">
      <c r="K136996"/>
    </row>
    <row r="136997" spans="11:11">
      <c r="K136997"/>
    </row>
    <row r="136998" spans="11:11">
      <c r="K136998"/>
    </row>
    <row r="136999" spans="11:11">
      <c r="K136999"/>
    </row>
    <row r="137000" spans="11:11">
      <c r="K137000"/>
    </row>
    <row r="137001" spans="11:11">
      <c r="K137001"/>
    </row>
    <row r="137002" spans="11:11">
      <c r="K137002"/>
    </row>
    <row r="137003" spans="11:11">
      <c r="K137003"/>
    </row>
    <row r="137004" spans="11:11">
      <c r="K137004"/>
    </row>
    <row r="137005" spans="11:11">
      <c r="K137005"/>
    </row>
    <row r="137006" spans="11:11">
      <c r="K137006"/>
    </row>
    <row r="137007" spans="11:11">
      <c r="K137007"/>
    </row>
    <row r="137008" spans="11:11">
      <c r="K137008"/>
    </row>
    <row r="137009" spans="11:11">
      <c r="K137009"/>
    </row>
    <row r="137010" spans="11:11">
      <c r="K137010"/>
    </row>
    <row r="137011" spans="11:11">
      <c r="K137011"/>
    </row>
    <row r="137012" spans="11:11">
      <c r="K137012"/>
    </row>
    <row r="137013" spans="11:11">
      <c r="K137013"/>
    </row>
    <row r="137014" spans="11:11">
      <c r="K137014"/>
    </row>
    <row r="137015" spans="11:11">
      <c r="K137015"/>
    </row>
    <row r="137016" spans="11:11">
      <c r="K137016"/>
    </row>
    <row r="137017" spans="11:11">
      <c r="K137017"/>
    </row>
    <row r="137018" spans="11:11">
      <c r="K137018"/>
    </row>
    <row r="137019" spans="11:11">
      <c r="K137019"/>
    </row>
    <row r="137020" spans="11:11">
      <c r="K137020"/>
    </row>
    <row r="137021" spans="11:11">
      <c r="K137021"/>
    </row>
    <row r="137022" spans="11:11">
      <c r="K137022"/>
    </row>
    <row r="137023" spans="11:11">
      <c r="K137023"/>
    </row>
    <row r="137024" spans="11:11">
      <c r="K137024"/>
    </row>
    <row r="137025" spans="11:11">
      <c r="K137025"/>
    </row>
    <row r="137026" spans="11:11">
      <c r="K137026"/>
    </row>
    <row r="137027" spans="11:11">
      <c r="K137027"/>
    </row>
    <row r="137028" spans="11:11">
      <c r="K137028"/>
    </row>
    <row r="137029" spans="11:11">
      <c r="K137029"/>
    </row>
    <row r="137030" spans="11:11">
      <c r="K137030"/>
    </row>
    <row r="137031" spans="11:11">
      <c r="K137031"/>
    </row>
    <row r="137032" spans="11:11">
      <c r="K137032"/>
    </row>
    <row r="137033" spans="11:11">
      <c r="K137033"/>
    </row>
    <row r="137034" spans="11:11">
      <c r="K137034"/>
    </row>
    <row r="137035" spans="11:11">
      <c r="K137035"/>
    </row>
    <row r="137036" spans="11:11">
      <c r="K137036"/>
    </row>
    <row r="137037" spans="11:11">
      <c r="K137037"/>
    </row>
    <row r="137038" spans="11:11">
      <c r="K137038"/>
    </row>
    <row r="137039" spans="11:11">
      <c r="K137039"/>
    </row>
    <row r="137040" spans="11:11">
      <c r="K137040"/>
    </row>
    <row r="137041" spans="11:11">
      <c r="K137041"/>
    </row>
    <row r="137042" spans="11:11">
      <c r="K137042"/>
    </row>
    <row r="137043" spans="11:11">
      <c r="K137043"/>
    </row>
    <row r="137044" spans="11:11">
      <c r="K137044"/>
    </row>
    <row r="137045" spans="11:11">
      <c r="K137045"/>
    </row>
    <row r="137046" spans="11:11">
      <c r="K137046"/>
    </row>
    <row r="137047" spans="11:11">
      <c r="K137047"/>
    </row>
    <row r="137048" spans="11:11">
      <c r="K137048"/>
    </row>
    <row r="137049" spans="11:11">
      <c r="K137049"/>
    </row>
    <row r="137050" spans="11:11">
      <c r="K137050"/>
    </row>
    <row r="137051" spans="11:11">
      <c r="K137051"/>
    </row>
    <row r="137052" spans="11:11">
      <c r="K137052"/>
    </row>
    <row r="137053" spans="11:11">
      <c r="K137053"/>
    </row>
    <row r="137054" spans="11:11">
      <c r="K137054"/>
    </row>
    <row r="137055" spans="11:11">
      <c r="K137055"/>
    </row>
    <row r="137056" spans="11:11">
      <c r="K137056"/>
    </row>
    <row r="137057" spans="11:11">
      <c r="K137057"/>
    </row>
    <row r="137058" spans="11:11">
      <c r="K137058"/>
    </row>
    <row r="137059" spans="11:11">
      <c r="K137059"/>
    </row>
    <row r="137060" spans="11:11">
      <c r="K137060"/>
    </row>
    <row r="137061" spans="11:11">
      <c r="K137061"/>
    </row>
    <row r="137062" spans="11:11">
      <c r="K137062"/>
    </row>
    <row r="137063" spans="11:11">
      <c r="K137063"/>
    </row>
    <row r="137064" spans="11:11">
      <c r="K137064"/>
    </row>
    <row r="137065" spans="11:11">
      <c r="K137065"/>
    </row>
    <row r="137066" spans="11:11">
      <c r="K137066"/>
    </row>
    <row r="137067" spans="11:11">
      <c r="K137067"/>
    </row>
    <row r="137068" spans="11:11">
      <c r="K137068"/>
    </row>
    <row r="137069" spans="11:11">
      <c r="K137069"/>
    </row>
    <row r="137070" spans="11:11">
      <c r="K137070"/>
    </row>
    <row r="137071" spans="11:11">
      <c r="K137071"/>
    </row>
    <row r="137072" spans="11:11">
      <c r="K137072"/>
    </row>
    <row r="137073" spans="11:11">
      <c r="K137073"/>
    </row>
    <row r="137074" spans="11:11">
      <c r="K137074"/>
    </row>
    <row r="137075" spans="11:11">
      <c r="K137075"/>
    </row>
    <row r="137076" spans="11:11">
      <c r="K137076"/>
    </row>
    <row r="137077" spans="11:11">
      <c r="K137077"/>
    </row>
    <row r="137078" spans="11:11">
      <c r="K137078"/>
    </row>
    <row r="137079" spans="11:11">
      <c r="K137079"/>
    </row>
    <row r="137080" spans="11:11">
      <c r="K137080"/>
    </row>
    <row r="137081" spans="11:11">
      <c r="K137081"/>
    </row>
    <row r="137082" spans="11:11">
      <c r="K137082"/>
    </row>
    <row r="137083" spans="11:11">
      <c r="K137083"/>
    </row>
    <row r="137084" spans="11:11">
      <c r="K137084"/>
    </row>
    <row r="137085" spans="11:11">
      <c r="K137085"/>
    </row>
    <row r="137086" spans="11:11">
      <c r="K137086"/>
    </row>
    <row r="137087" spans="11:11">
      <c r="K137087"/>
    </row>
    <row r="137088" spans="11:11">
      <c r="K137088"/>
    </row>
    <row r="137089" spans="11:11">
      <c r="K137089"/>
    </row>
    <row r="137090" spans="11:11">
      <c r="K137090"/>
    </row>
    <row r="137091" spans="11:11">
      <c r="K137091"/>
    </row>
    <row r="137092" spans="11:11">
      <c r="K137092"/>
    </row>
    <row r="137093" spans="11:11">
      <c r="K137093"/>
    </row>
    <row r="137094" spans="11:11">
      <c r="K137094"/>
    </row>
    <row r="137095" spans="11:11">
      <c r="K137095"/>
    </row>
    <row r="137096" spans="11:11">
      <c r="K137096"/>
    </row>
    <row r="137097" spans="11:11">
      <c r="K137097"/>
    </row>
    <row r="137098" spans="11:11">
      <c r="K137098"/>
    </row>
    <row r="137099" spans="11:11">
      <c r="K137099"/>
    </row>
    <row r="137100" spans="11:11">
      <c r="K137100"/>
    </row>
    <row r="137101" spans="11:11">
      <c r="K137101"/>
    </row>
    <row r="137102" spans="11:11">
      <c r="K137102"/>
    </row>
    <row r="137103" spans="11:11">
      <c r="K137103"/>
    </row>
    <row r="137104" spans="11:11">
      <c r="K137104"/>
    </row>
    <row r="137105" spans="11:11">
      <c r="K137105"/>
    </row>
    <row r="137106" spans="11:11">
      <c r="K137106"/>
    </row>
    <row r="137107" spans="11:11">
      <c r="K137107"/>
    </row>
    <row r="137108" spans="11:11">
      <c r="K137108"/>
    </row>
    <row r="137109" spans="11:11">
      <c r="K137109"/>
    </row>
    <row r="137110" spans="11:11">
      <c r="K137110"/>
    </row>
    <row r="137111" spans="11:11">
      <c r="K137111"/>
    </row>
    <row r="137112" spans="11:11">
      <c r="K137112"/>
    </row>
    <row r="137113" spans="11:11">
      <c r="K137113"/>
    </row>
    <row r="137114" spans="11:11">
      <c r="K137114"/>
    </row>
    <row r="137115" spans="11:11">
      <c r="K137115"/>
    </row>
    <row r="137116" spans="11:11">
      <c r="K137116"/>
    </row>
    <row r="137117" spans="11:11">
      <c r="K137117"/>
    </row>
    <row r="137118" spans="11:11">
      <c r="K137118"/>
    </row>
    <row r="137119" spans="11:11">
      <c r="K137119"/>
    </row>
    <row r="137120" spans="11:11">
      <c r="K137120"/>
    </row>
    <row r="137121" spans="11:11">
      <c r="K137121"/>
    </row>
    <row r="137122" spans="11:11">
      <c r="K137122"/>
    </row>
    <row r="137123" spans="11:11">
      <c r="K137123"/>
    </row>
    <row r="137124" spans="11:11">
      <c r="K137124"/>
    </row>
    <row r="137125" spans="11:11">
      <c r="K137125"/>
    </row>
    <row r="137126" spans="11:11">
      <c r="K137126"/>
    </row>
    <row r="137127" spans="11:11">
      <c r="K137127"/>
    </row>
    <row r="137128" spans="11:11">
      <c r="K137128"/>
    </row>
    <row r="137129" spans="11:11">
      <c r="K137129"/>
    </row>
    <row r="137130" spans="11:11">
      <c r="K137130"/>
    </row>
    <row r="137131" spans="11:11">
      <c r="K137131"/>
    </row>
    <row r="137132" spans="11:11">
      <c r="K137132"/>
    </row>
    <row r="137133" spans="11:11">
      <c r="K137133"/>
    </row>
    <row r="137134" spans="11:11">
      <c r="K137134"/>
    </row>
    <row r="137135" spans="11:11">
      <c r="K137135"/>
    </row>
    <row r="137136" spans="11:11">
      <c r="K137136"/>
    </row>
    <row r="137137" spans="11:11">
      <c r="K137137"/>
    </row>
    <row r="137138" spans="11:11">
      <c r="K137138"/>
    </row>
    <row r="137139" spans="11:11">
      <c r="K137139"/>
    </row>
    <row r="137140" spans="11:11">
      <c r="K137140"/>
    </row>
    <row r="137141" spans="11:11">
      <c r="K137141"/>
    </row>
    <row r="137142" spans="11:11">
      <c r="K137142"/>
    </row>
    <row r="137143" spans="11:11">
      <c r="K137143"/>
    </row>
    <row r="137144" spans="11:11">
      <c r="K137144"/>
    </row>
    <row r="137145" spans="11:11">
      <c r="K137145"/>
    </row>
    <row r="137146" spans="11:11">
      <c r="K137146"/>
    </row>
    <row r="137147" spans="11:11">
      <c r="K137147"/>
    </row>
    <row r="137148" spans="11:11">
      <c r="K137148"/>
    </row>
    <row r="137149" spans="11:11">
      <c r="K137149"/>
    </row>
    <row r="137150" spans="11:11">
      <c r="K137150"/>
    </row>
    <row r="137151" spans="11:11">
      <c r="K137151"/>
    </row>
    <row r="137152" spans="11:11">
      <c r="K137152"/>
    </row>
    <row r="137153" spans="11:11">
      <c r="K137153"/>
    </row>
    <row r="137154" spans="11:11">
      <c r="K137154"/>
    </row>
    <row r="137155" spans="11:11">
      <c r="K137155"/>
    </row>
    <row r="137156" spans="11:11">
      <c r="K137156"/>
    </row>
    <row r="137157" spans="11:11">
      <c r="K137157"/>
    </row>
    <row r="137158" spans="11:11">
      <c r="K137158"/>
    </row>
    <row r="137159" spans="11:11">
      <c r="K137159"/>
    </row>
    <row r="137160" spans="11:11">
      <c r="K137160"/>
    </row>
    <row r="137161" spans="11:11">
      <c r="K137161"/>
    </row>
    <row r="137162" spans="11:11">
      <c r="K137162"/>
    </row>
    <row r="137163" spans="11:11">
      <c r="K137163"/>
    </row>
    <row r="137164" spans="11:11">
      <c r="K137164"/>
    </row>
    <row r="137165" spans="11:11">
      <c r="K137165"/>
    </row>
    <row r="137166" spans="11:11">
      <c r="K137166"/>
    </row>
    <row r="137167" spans="11:11">
      <c r="K137167"/>
    </row>
    <row r="137168" spans="11:11">
      <c r="K137168"/>
    </row>
    <row r="137169" spans="11:11">
      <c r="K137169"/>
    </row>
    <row r="137170" spans="11:11">
      <c r="K137170"/>
    </row>
    <row r="137171" spans="11:11">
      <c r="K137171"/>
    </row>
    <row r="137172" spans="11:11">
      <c r="K137172"/>
    </row>
    <row r="137173" spans="11:11">
      <c r="K137173"/>
    </row>
    <row r="137174" spans="11:11">
      <c r="K137174"/>
    </row>
    <row r="137175" spans="11:11">
      <c r="K137175"/>
    </row>
    <row r="137176" spans="11:11">
      <c r="K137176"/>
    </row>
    <row r="137177" spans="11:11">
      <c r="K137177"/>
    </row>
    <row r="137178" spans="11:11">
      <c r="K137178"/>
    </row>
    <row r="137179" spans="11:11">
      <c r="K137179"/>
    </row>
    <row r="137180" spans="11:11">
      <c r="K137180"/>
    </row>
    <row r="137181" spans="11:11">
      <c r="K137181"/>
    </row>
    <row r="137182" spans="11:11">
      <c r="K137182"/>
    </row>
    <row r="137183" spans="11:11">
      <c r="K137183"/>
    </row>
    <row r="137184" spans="11:11">
      <c r="K137184"/>
    </row>
    <row r="137185" spans="11:11">
      <c r="K137185"/>
    </row>
    <row r="137186" spans="11:11">
      <c r="K137186"/>
    </row>
    <row r="137187" spans="11:11">
      <c r="K137187"/>
    </row>
    <row r="137188" spans="11:11">
      <c r="K137188"/>
    </row>
    <row r="137189" spans="11:11">
      <c r="K137189"/>
    </row>
    <row r="137190" spans="11:11">
      <c r="K137190"/>
    </row>
    <row r="137191" spans="11:11">
      <c r="K137191"/>
    </row>
    <row r="137192" spans="11:11">
      <c r="K137192"/>
    </row>
    <row r="137193" spans="11:11">
      <c r="K137193"/>
    </row>
    <row r="137194" spans="11:11">
      <c r="K137194"/>
    </row>
    <row r="137195" spans="11:11">
      <c r="K137195"/>
    </row>
    <row r="137196" spans="11:11">
      <c r="K137196"/>
    </row>
    <row r="137197" spans="11:11">
      <c r="K137197"/>
    </row>
    <row r="137198" spans="11:11">
      <c r="K137198"/>
    </row>
    <row r="137199" spans="11:11">
      <c r="K137199"/>
    </row>
    <row r="137200" spans="11:11">
      <c r="K137200"/>
    </row>
    <row r="137201" spans="11:11">
      <c r="K137201"/>
    </row>
    <row r="137202" spans="11:11">
      <c r="K137202"/>
    </row>
    <row r="137203" spans="11:11">
      <c r="K137203"/>
    </row>
    <row r="137204" spans="11:11">
      <c r="K137204"/>
    </row>
    <row r="137205" spans="11:11">
      <c r="K137205"/>
    </row>
    <row r="137206" spans="11:11">
      <c r="K137206"/>
    </row>
    <row r="137207" spans="11:11">
      <c r="K137207"/>
    </row>
    <row r="137208" spans="11:11">
      <c r="K137208"/>
    </row>
    <row r="137209" spans="11:11">
      <c r="K137209"/>
    </row>
    <row r="137210" spans="11:11">
      <c r="K137210"/>
    </row>
    <row r="137211" spans="11:11">
      <c r="K137211"/>
    </row>
    <row r="137212" spans="11:11">
      <c r="K137212"/>
    </row>
    <row r="137213" spans="11:11">
      <c r="K137213"/>
    </row>
    <row r="137214" spans="11:11">
      <c r="K137214"/>
    </row>
    <row r="137215" spans="11:11">
      <c r="K137215"/>
    </row>
    <row r="137216" spans="11:11">
      <c r="K137216"/>
    </row>
    <row r="137217" spans="11:11">
      <c r="K137217"/>
    </row>
    <row r="137218" spans="11:11">
      <c r="K137218"/>
    </row>
    <row r="137219" spans="11:11">
      <c r="K137219"/>
    </row>
    <row r="137220" spans="11:11">
      <c r="K137220"/>
    </row>
    <row r="137221" spans="11:11">
      <c r="K137221"/>
    </row>
    <row r="137222" spans="11:11">
      <c r="K137222"/>
    </row>
    <row r="137223" spans="11:11">
      <c r="K137223"/>
    </row>
    <row r="137224" spans="11:11">
      <c r="K137224"/>
    </row>
    <row r="137225" spans="11:11">
      <c r="K137225"/>
    </row>
    <row r="137226" spans="11:11">
      <c r="K137226"/>
    </row>
    <row r="137227" spans="11:11">
      <c r="K137227"/>
    </row>
    <row r="137228" spans="11:11">
      <c r="K137228"/>
    </row>
    <row r="137229" spans="11:11">
      <c r="K137229"/>
    </row>
    <row r="137230" spans="11:11">
      <c r="K137230"/>
    </row>
    <row r="137231" spans="11:11">
      <c r="K137231"/>
    </row>
    <row r="137232" spans="11:11">
      <c r="K137232"/>
    </row>
    <row r="137233" spans="11:11">
      <c r="K137233"/>
    </row>
    <row r="137234" spans="11:11">
      <c r="K137234"/>
    </row>
    <row r="137235" spans="11:11">
      <c r="K137235"/>
    </row>
    <row r="137236" spans="11:11">
      <c r="K137236"/>
    </row>
    <row r="137237" spans="11:11">
      <c r="K137237"/>
    </row>
    <row r="137238" spans="11:11">
      <c r="K137238"/>
    </row>
    <row r="137239" spans="11:11">
      <c r="K137239"/>
    </row>
    <row r="137240" spans="11:11">
      <c r="K137240"/>
    </row>
    <row r="137241" spans="11:11">
      <c r="K137241"/>
    </row>
    <row r="137242" spans="11:11">
      <c r="K137242"/>
    </row>
    <row r="137243" spans="11:11">
      <c r="K137243"/>
    </row>
    <row r="137244" spans="11:11">
      <c r="K137244"/>
    </row>
    <row r="137245" spans="11:11">
      <c r="K137245"/>
    </row>
    <row r="137246" spans="11:11">
      <c r="K137246"/>
    </row>
    <row r="137247" spans="11:11">
      <c r="K137247"/>
    </row>
    <row r="137248" spans="11:11">
      <c r="K137248"/>
    </row>
    <row r="137249" spans="11:11">
      <c r="K137249"/>
    </row>
    <row r="137250" spans="11:11">
      <c r="K137250"/>
    </row>
    <row r="137251" spans="11:11">
      <c r="K137251"/>
    </row>
    <row r="137252" spans="11:11">
      <c r="K137252"/>
    </row>
    <row r="137253" spans="11:11">
      <c r="K137253"/>
    </row>
    <row r="137254" spans="11:11">
      <c r="K137254"/>
    </row>
    <row r="137255" spans="11:11">
      <c r="K137255"/>
    </row>
    <row r="137256" spans="11:11">
      <c r="K137256"/>
    </row>
    <row r="137257" spans="11:11">
      <c r="K137257"/>
    </row>
    <row r="137258" spans="11:11">
      <c r="K137258"/>
    </row>
    <row r="137259" spans="11:11">
      <c r="K137259"/>
    </row>
    <row r="137260" spans="11:11">
      <c r="K137260"/>
    </row>
    <row r="137261" spans="11:11">
      <c r="K137261"/>
    </row>
    <row r="137262" spans="11:11">
      <c r="K137262"/>
    </row>
    <row r="137263" spans="11:11">
      <c r="K137263"/>
    </row>
    <row r="137264" spans="11:11">
      <c r="K137264"/>
    </row>
    <row r="137265" spans="11:11">
      <c r="K137265"/>
    </row>
    <row r="137266" spans="11:11">
      <c r="K137266"/>
    </row>
    <row r="137267" spans="11:11">
      <c r="K137267"/>
    </row>
    <row r="137268" spans="11:11">
      <c r="K137268"/>
    </row>
    <row r="137269" spans="11:11">
      <c r="K137269"/>
    </row>
    <row r="137270" spans="11:11">
      <c r="K137270"/>
    </row>
    <row r="137271" spans="11:11">
      <c r="K137271"/>
    </row>
    <row r="137272" spans="11:11">
      <c r="K137272"/>
    </row>
    <row r="137273" spans="11:11">
      <c r="K137273"/>
    </row>
    <row r="137274" spans="11:11">
      <c r="K137274"/>
    </row>
    <row r="137275" spans="11:11">
      <c r="K137275"/>
    </row>
    <row r="137276" spans="11:11">
      <c r="K137276"/>
    </row>
    <row r="137277" spans="11:11">
      <c r="K137277"/>
    </row>
    <row r="137278" spans="11:11">
      <c r="K137278"/>
    </row>
    <row r="137279" spans="11:11">
      <c r="K137279"/>
    </row>
    <row r="137280" spans="11:11">
      <c r="K137280"/>
    </row>
    <row r="137281" spans="11:11">
      <c r="K137281"/>
    </row>
    <row r="137282" spans="11:11">
      <c r="K137282"/>
    </row>
    <row r="137283" spans="11:11">
      <c r="K137283"/>
    </row>
    <row r="137284" spans="11:11">
      <c r="K137284"/>
    </row>
    <row r="137285" spans="11:11">
      <c r="K137285"/>
    </row>
    <row r="137286" spans="11:11">
      <c r="K137286"/>
    </row>
    <row r="137287" spans="11:11">
      <c r="K137287"/>
    </row>
    <row r="137288" spans="11:11">
      <c r="K137288"/>
    </row>
    <row r="137289" spans="11:11">
      <c r="K137289"/>
    </row>
    <row r="137290" spans="11:11">
      <c r="K137290"/>
    </row>
    <row r="137291" spans="11:11">
      <c r="K137291"/>
    </row>
    <row r="137292" spans="11:11">
      <c r="K137292"/>
    </row>
    <row r="137293" spans="11:11">
      <c r="K137293"/>
    </row>
    <row r="137294" spans="11:11">
      <c r="K137294"/>
    </row>
    <row r="137295" spans="11:11">
      <c r="K137295"/>
    </row>
    <row r="137296" spans="11:11">
      <c r="K137296"/>
    </row>
    <row r="137297" spans="11:11">
      <c r="K137297"/>
    </row>
    <row r="137298" spans="11:11">
      <c r="K137298"/>
    </row>
    <row r="137299" spans="11:11">
      <c r="K137299"/>
    </row>
    <row r="137300" spans="11:11">
      <c r="K137300"/>
    </row>
    <row r="137301" spans="11:11">
      <c r="K137301"/>
    </row>
    <row r="137302" spans="11:11">
      <c r="K137302"/>
    </row>
    <row r="137303" spans="11:11">
      <c r="K137303"/>
    </row>
    <row r="137304" spans="11:11">
      <c r="K137304"/>
    </row>
    <row r="137305" spans="11:11">
      <c r="K137305"/>
    </row>
    <row r="137306" spans="11:11">
      <c r="K137306"/>
    </row>
    <row r="137307" spans="11:11">
      <c r="K137307"/>
    </row>
    <row r="137308" spans="11:11">
      <c r="K137308"/>
    </row>
    <row r="137309" spans="11:11">
      <c r="K137309"/>
    </row>
    <row r="137310" spans="11:11">
      <c r="K137310"/>
    </row>
    <row r="137311" spans="11:11">
      <c r="K137311"/>
    </row>
    <row r="137312" spans="11:11">
      <c r="K137312"/>
    </row>
    <row r="137313" spans="11:11">
      <c r="K137313"/>
    </row>
    <row r="137314" spans="11:11">
      <c r="K137314"/>
    </row>
    <row r="137315" spans="11:11">
      <c r="K137315"/>
    </row>
    <row r="137316" spans="11:11">
      <c r="K137316"/>
    </row>
    <row r="137317" spans="11:11">
      <c r="K137317"/>
    </row>
    <row r="137318" spans="11:11">
      <c r="K137318"/>
    </row>
    <row r="137319" spans="11:11">
      <c r="K137319"/>
    </row>
    <row r="137320" spans="11:11">
      <c r="K137320"/>
    </row>
    <row r="137321" spans="11:11">
      <c r="K137321"/>
    </row>
    <row r="137322" spans="11:11">
      <c r="K137322"/>
    </row>
    <row r="137323" spans="11:11">
      <c r="K137323"/>
    </row>
    <row r="137324" spans="11:11">
      <c r="K137324"/>
    </row>
    <row r="137325" spans="11:11">
      <c r="K137325"/>
    </row>
    <row r="137326" spans="11:11">
      <c r="K137326"/>
    </row>
    <row r="137327" spans="11:11">
      <c r="K137327"/>
    </row>
    <row r="137328" spans="11:11">
      <c r="K137328"/>
    </row>
    <row r="137329" spans="11:11">
      <c r="K137329"/>
    </row>
    <row r="137330" spans="11:11">
      <c r="K137330"/>
    </row>
    <row r="137331" spans="11:11">
      <c r="K137331"/>
    </row>
    <row r="137332" spans="11:11">
      <c r="K137332"/>
    </row>
    <row r="137333" spans="11:11">
      <c r="K137333"/>
    </row>
    <row r="137334" spans="11:11">
      <c r="K137334"/>
    </row>
    <row r="137335" spans="11:11">
      <c r="K137335"/>
    </row>
    <row r="137336" spans="11:11">
      <c r="K137336"/>
    </row>
    <row r="137337" spans="11:11">
      <c r="K137337"/>
    </row>
    <row r="137338" spans="11:11">
      <c r="K137338"/>
    </row>
    <row r="137339" spans="11:11">
      <c r="K137339"/>
    </row>
    <row r="137340" spans="11:11">
      <c r="K137340"/>
    </row>
    <row r="137341" spans="11:11">
      <c r="K137341"/>
    </row>
    <row r="137342" spans="11:11">
      <c r="K137342"/>
    </row>
    <row r="137343" spans="11:11">
      <c r="K137343"/>
    </row>
    <row r="137344" spans="11:11">
      <c r="K137344"/>
    </row>
    <row r="137345" spans="11:11">
      <c r="K137345"/>
    </row>
    <row r="137346" spans="11:11">
      <c r="K137346"/>
    </row>
    <row r="137347" spans="11:11">
      <c r="K137347"/>
    </row>
    <row r="137348" spans="11:11">
      <c r="K137348"/>
    </row>
    <row r="137349" spans="11:11">
      <c r="K137349"/>
    </row>
    <row r="137350" spans="11:11">
      <c r="K137350"/>
    </row>
    <row r="137351" spans="11:11">
      <c r="K137351"/>
    </row>
    <row r="137352" spans="11:11">
      <c r="K137352"/>
    </row>
    <row r="137353" spans="11:11">
      <c r="K137353"/>
    </row>
    <row r="137354" spans="11:11">
      <c r="K137354"/>
    </row>
    <row r="137355" spans="11:11">
      <c r="K137355"/>
    </row>
    <row r="137356" spans="11:11">
      <c r="K137356"/>
    </row>
    <row r="137357" spans="11:11">
      <c r="K137357"/>
    </row>
    <row r="137358" spans="11:11">
      <c r="K137358"/>
    </row>
    <row r="137359" spans="11:11">
      <c r="K137359"/>
    </row>
    <row r="137360" spans="11:11">
      <c r="K137360"/>
    </row>
    <row r="137361" spans="11:11">
      <c r="K137361"/>
    </row>
    <row r="137362" spans="11:11">
      <c r="K137362"/>
    </row>
    <row r="137363" spans="11:11">
      <c r="K137363"/>
    </row>
    <row r="137364" spans="11:11">
      <c r="K137364"/>
    </row>
    <row r="137365" spans="11:11">
      <c r="K137365"/>
    </row>
    <row r="137366" spans="11:11">
      <c r="K137366"/>
    </row>
    <row r="137367" spans="11:11">
      <c r="K137367"/>
    </row>
    <row r="137368" spans="11:11">
      <c r="K137368"/>
    </row>
    <row r="137369" spans="11:11">
      <c r="K137369"/>
    </row>
    <row r="137370" spans="11:11">
      <c r="K137370"/>
    </row>
    <row r="137371" spans="11:11">
      <c r="K137371"/>
    </row>
    <row r="137372" spans="11:11">
      <c r="K137372"/>
    </row>
    <row r="137373" spans="11:11">
      <c r="K137373"/>
    </row>
    <row r="137374" spans="11:11">
      <c r="K137374"/>
    </row>
    <row r="137375" spans="11:11">
      <c r="K137375"/>
    </row>
    <row r="137376" spans="11:11">
      <c r="K137376"/>
    </row>
    <row r="137377" spans="11:11">
      <c r="K137377"/>
    </row>
    <row r="137378" spans="11:11">
      <c r="K137378"/>
    </row>
    <row r="137379" spans="11:11">
      <c r="K137379"/>
    </row>
    <row r="137380" spans="11:11">
      <c r="K137380"/>
    </row>
    <row r="137381" spans="11:11">
      <c r="K137381"/>
    </row>
    <row r="137382" spans="11:11">
      <c r="K137382"/>
    </row>
    <row r="137383" spans="11:11">
      <c r="K137383"/>
    </row>
    <row r="137384" spans="11:11">
      <c r="K137384"/>
    </row>
    <row r="137385" spans="11:11">
      <c r="K137385"/>
    </row>
    <row r="137386" spans="11:11">
      <c r="K137386"/>
    </row>
    <row r="137387" spans="11:11">
      <c r="K137387"/>
    </row>
    <row r="137388" spans="11:11">
      <c r="K137388"/>
    </row>
    <row r="137389" spans="11:11">
      <c r="K137389"/>
    </row>
    <row r="137390" spans="11:11">
      <c r="K137390"/>
    </row>
    <row r="137391" spans="11:11">
      <c r="K137391"/>
    </row>
    <row r="137392" spans="11:11">
      <c r="K137392"/>
    </row>
    <row r="137393" spans="11:11">
      <c r="K137393"/>
    </row>
    <row r="137394" spans="11:11">
      <c r="K137394"/>
    </row>
    <row r="137395" spans="11:11">
      <c r="K137395"/>
    </row>
    <row r="137396" spans="11:11">
      <c r="K137396"/>
    </row>
    <row r="137397" spans="11:11">
      <c r="K137397"/>
    </row>
    <row r="137398" spans="11:11">
      <c r="K137398"/>
    </row>
    <row r="137399" spans="11:11">
      <c r="K137399"/>
    </row>
    <row r="137400" spans="11:11">
      <c r="K137400"/>
    </row>
    <row r="137401" spans="11:11">
      <c r="K137401"/>
    </row>
    <row r="137402" spans="11:11">
      <c r="K137402"/>
    </row>
    <row r="137403" spans="11:11">
      <c r="K137403"/>
    </row>
    <row r="137404" spans="11:11">
      <c r="K137404"/>
    </row>
    <row r="137405" spans="11:11">
      <c r="K137405"/>
    </row>
    <row r="137406" spans="11:11">
      <c r="K137406"/>
    </row>
    <row r="137407" spans="11:11">
      <c r="K137407"/>
    </row>
    <row r="137408" spans="11:11">
      <c r="K137408"/>
    </row>
    <row r="137409" spans="11:11">
      <c r="K137409"/>
    </row>
    <row r="137410" spans="11:11">
      <c r="K137410"/>
    </row>
    <row r="137411" spans="11:11">
      <c r="K137411"/>
    </row>
    <row r="137412" spans="11:11">
      <c r="K137412"/>
    </row>
    <row r="137413" spans="11:11">
      <c r="K137413"/>
    </row>
    <row r="137414" spans="11:11">
      <c r="K137414"/>
    </row>
    <row r="137415" spans="11:11">
      <c r="K137415"/>
    </row>
    <row r="137416" spans="11:11">
      <c r="K137416"/>
    </row>
    <row r="137417" spans="11:11">
      <c r="K137417"/>
    </row>
    <row r="137418" spans="11:11">
      <c r="K137418"/>
    </row>
    <row r="137419" spans="11:11">
      <c r="K137419"/>
    </row>
    <row r="137420" spans="11:11">
      <c r="K137420"/>
    </row>
    <row r="137421" spans="11:11">
      <c r="K137421"/>
    </row>
    <row r="137422" spans="11:11">
      <c r="K137422"/>
    </row>
    <row r="137423" spans="11:11">
      <c r="K137423"/>
    </row>
    <row r="137424" spans="11:11">
      <c r="K137424"/>
    </row>
    <row r="137425" spans="11:11">
      <c r="K137425"/>
    </row>
    <row r="137426" spans="11:11">
      <c r="K137426"/>
    </row>
    <row r="137427" spans="11:11">
      <c r="K137427"/>
    </row>
    <row r="137428" spans="11:11">
      <c r="K137428"/>
    </row>
    <row r="137429" spans="11:11">
      <c r="K137429"/>
    </row>
    <row r="137430" spans="11:11">
      <c r="K137430"/>
    </row>
    <row r="137431" spans="11:11">
      <c r="K137431"/>
    </row>
    <row r="137432" spans="11:11">
      <c r="K137432"/>
    </row>
    <row r="137433" spans="11:11">
      <c r="K137433"/>
    </row>
    <row r="137434" spans="11:11">
      <c r="K137434"/>
    </row>
    <row r="137435" spans="11:11">
      <c r="K137435"/>
    </row>
    <row r="137436" spans="11:11">
      <c r="K137436"/>
    </row>
    <row r="137437" spans="11:11">
      <c r="K137437"/>
    </row>
    <row r="137438" spans="11:11">
      <c r="K137438"/>
    </row>
    <row r="137439" spans="11:11">
      <c r="K137439"/>
    </row>
    <row r="137440" spans="11:11">
      <c r="K137440"/>
    </row>
    <row r="137441" spans="11:11">
      <c r="K137441"/>
    </row>
    <row r="137442" spans="11:11">
      <c r="K137442"/>
    </row>
    <row r="137443" spans="11:11">
      <c r="K137443"/>
    </row>
    <row r="137444" spans="11:11">
      <c r="K137444"/>
    </row>
    <row r="137445" spans="11:11">
      <c r="K137445"/>
    </row>
    <row r="137446" spans="11:11">
      <c r="K137446"/>
    </row>
    <row r="137447" spans="11:11">
      <c r="K137447"/>
    </row>
    <row r="137448" spans="11:11">
      <c r="K137448"/>
    </row>
    <row r="137449" spans="11:11">
      <c r="K137449"/>
    </row>
    <row r="137450" spans="11:11">
      <c r="K137450"/>
    </row>
    <row r="137451" spans="11:11">
      <c r="K137451"/>
    </row>
    <row r="137452" spans="11:11">
      <c r="K137452"/>
    </row>
    <row r="137453" spans="11:11">
      <c r="K137453"/>
    </row>
    <row r="137454" spans="11:11">
      <c r="K137454"/>
    </row>
    <row r="137455" spans="11:11">
      <c r="K137455"/>
    </row>
    <row r="137456" spans="11:11">
      <c r="K137456"/>
    </row>
    <row r="137457" spans="11:11">
      <c r="K137457"/>
    </row>
    <row r="137458" spans="11:11">
      <c r="K137458"/>
    </row>
    <row r="137459" spans="11:11">
      <c r="K137459"/>
    </row>
    <row r="137460" spans="11:11">
      <c r="K137460"/>
    </row>
    <row r="137461" spans="11:11">
      <c r="K137461"/>
    </row>
    <row r="137462" spans="11:11">
      <c r="K137462"/>
    </row>
    <row r="137463" spans="11:11">
      <c r="K137463"/>
    </row>
    <row r="137464" spans="11:11">
      <c r="K137464"/>
    </row>
    <row r="137465" spans="11:11">
      <c r="K137465"/>
    </row>
    <row r="137466" spans="11:11">
      <c r="K137466"/>
    </row>
    <row r="137467" spans="11:11">
      <c r="K137467"/>
    </row>
    <row r="137468" spans="11:11">
      <c r="K137468"/>
    </row>
    <row r="137469" spans="11:11">
      <c r="K137469"/>
    </row>
    <row r="137470" spans="11:11">
      <c r="K137470"/>
    </row>
    <row r="137471" spans="11:11">
      <c r="K137471"/>
    </row>
    <row r="137472" spans="11:11">
      <c r="K137472"/>
    </row>
    <row r="137473" spans="11:11">
      <c r="K137473"/>
    </row>
    <row r="137474" spans="11:11">
      <c r="K137474"/>
    </row>
    <row r="137475" spans="11:11">
      <c r="K137475"/>
    </row>
    <row r="137476" spans="11:11">
      <c r="K137476"/>
    </row>
    <row r="137477" spans="11:11">
      <c r="K137477"/>
    </row>
    <row r="137478" spans="11:11">
      <c r="K137478"/>
    </row>
    <row r="137479" spans="11:11">
      <c r="K137479"/>
    </row>
    <row r="137480" spans="11:11">
      <c r="K137480"/>
    </row>
    <row r="137481" spans="11:11">
      <c r="K137481"/>
    </row>
    <row r="137482" spans="11:11">
      <c r="K137482"/>
    </row>
    <row r="137483" spans="11:11">
      <c r="K137483"/>
    </row>
    <row r="137484" spans="11:11">
      <c r="K137484"/>
    </row>
    <row r="137485" spans="11:11">
      <c r="K137485"/>
    </row>
    <row r="137486" spans="11:11">
      <c r="K137486"/>
    </row>
    <row r="137487" spans="11:11">
      <c r="K137487"/>
    </row>
    <row r="137488" spans="11:11">
      <c r="K137488"/>
    </row>
    <row r="137489" spans="11:11">
      <c r="K137489"/>
    </row>
    <row r="137490" spans="11:11">
      <c r="K137490"/>
    </row>
    <row r="137491" spans="11:11">
      <c r="K137491"/>
    </row>
    <row r="137492" spans="11:11">
      <c r="K137492"/>
    </row>
    <row r="137493" spans="11:11">
      <c r="K137493"/>
    </row>
    <row r="137494" spans="11:11">
      <c r="K137494"/>
    </row>
    <row r="137495" spans="11:11">
      <c r="K137495"/>
    </row>
    <row r="137496" spans="11:11">
      <c r="K137496"/>
    </row>
    <row r="137497" spans="11:11">
      <c r="K137497"/>
    </row>
    <row r="137498" spans="11:11">
      <c r="K137498"/>
    </row>
    <row r="137499" spans="11:11">
      <c r="K137499"/>
    </row>
    <row r="137500" spans="11:11">
      <c r="K137500"/>
    </row>
    <row r="137501" spans="11:11">
      <c r="K137501"/>
    </row>
    <row r="137502" spans="11:11">
      <c r="K137502"/>
    </row>
    <row r="137503" spans="11:11">
      <c r="K137503"/>
    </row>
    <row r="137504" spans="11:11">
      <c r="K137504"/>
    </row>
    <row r="137505" spans="11:11">
      <c r="K137505"/>
    </row>
    <row r="137506" spans="11:11">
      <c r="K137506"/>
    </row>
    <row r="137507" spans="11:11">
      <c r="K137507"/>
    </row>
    <row r="137508" spans="11:11">
      <c r="K137508"/>
    </row>
    <row r="137509" spans="11:11">
      <c r="K137509"/>
    </row>
    <row r="137510" spans="11:11">
      <c r="K137510"/>
    </row>
    <row r="137511" spans="11:11">
      <c r="K137511"/>
    </row>
    <row r="137512" spans="11:11">
      <c r="K137512"/>
    </row>
    <row r="137513" spans="11:11">
      <c r="K137513"/>
    </row>
    <row r="137514" spans="11:11">
      <c r="K137514"/>
    </row>
    <row r="137515" spans="11:11">
      <c r="K137515"/>
    </row>
    <row r="137516" spans="11:11">
      <c r="K137516"/>
    </row>
    <row r="137517" spans="11:11">
      <c r="K137517"/>
    </row>
    <row r="137518" spans="11:11">
      <c r="K137518"/>
    </row>
    <row r="137519" spans="11:11">
      <c r="K137519"/>
    </row>
    <row r="137520" spans="11:11">
      <c r="K137520"/>
    </row>
    <row r="137521" spans="11:11">
      <c r="K137521"/>
    </row>
    <row r="137522" spans="11:11">
      <c r="K137522"/>
    </row>
    <row r="137523" spans="11:11">
      <c r="K137523"/>
    </row>
    <row r="137524" spans="11:11">
      <c r="K137524"/>
    </row>
    <row r="137525" spans="11:11">
      <c r="K137525"/>
    </row>
    <row r="137526" spans="11:11">
      <c r="K137526"/>
    </row>
    <row r="137527" spans="11:11">
      <c r="K137527"/>
    </row>
    <row r="137528" spans="11:11">
      <c r="K137528"/>
    </row>
    <row r="137529" spans="11:11">
      <c r="K137529"/>
    </row>
    <row r="137530" spans="11:11">
      <c r="K137530"/>
    </row>
    <row r="137531" spans="11:11">
      <c r="K137531"/>
    </row>
    <row r="137532" spans="11:11">
      <c r="K137532"/>
    </row>
    <row r="137533" spans="11:11">
      <c r="K137533"/>
    </row>
    <row r="137534" spans="11:11">
      <c r="K137534"/>
    </row>
    <row r="137535" spans="11:11">
      <c r="K137535"/>
    </row>
    <row r="137536" spans="11:11">
      <c r="K137536"/>
    </row>
    <row r="137537" spans="11:11">
      <c r="K137537"/>
    </row>
    <row r="137538" spans="11:11">
      <c r="K137538"/>
    </row>
    <row r="137539" spans="11:11">
      <c r="K137539"/>
    </row>
    <row r="137540" spans="11:11">
      <c r="K137540"/>
    </row>
    <row r="137541" spans="11:11">
      <c r="K137541"/>
    </row>
    <row r="137542" spans="11:11">
      <c r="K137542"/>
    </row>
    <row r="137543" spans="11:11">
      <c r="K137543"/>
    </row>
    <row r="137544" spans="11:11">
      <c r="K137544"/>
    </row>
    <row r="137545" spans="11:11">
      <c r="K137545"/>
    </row>
    <row r="137546" spans="11:11">
      <c r="K137546"/>
    </row>
    <row r="137547" spans="11:11">
      <c r="K137547"/>
    </row>
    <row r="137548" spans="11:11">
      <c r="K137548"/>
    </row>
    <row r="137549" spans="11:11">
      <c r="K137549"/>
    </row>
    <row r="137550" spans="11:11">
      <c r="K137550"/>
    </row>
    <row r="137551" spans="11:11">
      <c r="K137551"/>
    </row>
    <row r="137552" spans="11:11">
      <c r="K137552"/>
    </row>
    <row r="137553" spans="11:11">
      <c r="K137553"/>
    </row>
    <row r="137554" spans="11:11">
      <c r="K137554"/>
    </row>
    <row r="137555" spans="11:11">
      <c r="K137555"/>
    </row>
    <row r="137556" spans="11:11">
      <c r="K137556"/>
    </row>
    <row r="137557" spans="11:11">
      <c r="K137557"/>
    </row>
    <row r="137558" spans="11:11">
      <c r="K137558"/>
    </row>
    <row r="137559" spans="11:11">
      <c r="K137559"/>
    </row>
    <row r="137560" spans="11:11">
      <c r="K137560"/>
    </row>
    <row r="137561" spans="11:11">
      <c r="K137561"/>
    </row>
    <row r="137562" spans="11:11">
      <c r="K137562"/>
    </row>
    <row r="137563" spans="11:11">
      <c r="K137563"/>
    </row>
    <row r="137564" spans="11:11">
      <c r="K137564"/>
    </row>
    <row r="137565" spans="11:11">
      <c r="K137565"/>
    </row>
    <row r="137566" spans="11:11">
      <c r="K137566"/>
    </row>
    <row r="137567" spans="11:11">
      <c r="K137567"/>
    </row>
    <row r="137568" spans="11:11">
      <c r="K137568"/>
    </row>
    <row r="137569" spans="11:11">
      <c r="K137569"/>
    </row>
    <row r="137570" spans="11:11">
      <c r="K137570"/>
    </row>
    <row r="137571" spans="11:11">
      <c r="K137571"/>
    </row>
    <row r="137572" spans="11:11">
      <c r="K137572"/>
    </row>
    <row r="137573" spans="11:11">
      <c r="K137573"/>
    </row>
    <row r="137574" spans="11:11">
      <c r="K137574"/>
    </row>
    <row r="137575" spans="11:11">
      <c r="K137575"/>
    </row>
    <row r="137576" spans="11:11">
      <c r="K137576"/>
    </row>
    <row r="137577" spans="11:11">
      <c r="K137577"/>
    </row>
    <row r="137578" spans="11:11">
      <c r="K137578"/>
    </row>
    <row r="137579" spans="11:11">
      <c r="K137579"/>
    </row>
    <row r="137580" spans="11:11">
      <c r="K137580"/>
    </row>
    <row r="137581" spans="11:11">
      <c r="K137581"/>
    </row>
    <row r="137582" spans="11:11">
      <c r="K137582"/>
    </row>
    <row r="137583" spans="11:11">
      <c r="K137583"/>
    </row>
    <row r="137584" spans="11:11">
      <c r="K137584"/>
    </row>
    <row r="137585" spans="11:11">
      <c r="K137585"/>
    </row>
    <row r="137586" spans="11:11">
      <c r="K137586"/>
    </row>
    <row r="137587" spans="11:11">
      <c r="K137587"/>
    </row>
    <row r="137588" spans="11:11">
      <c r="K137588"/>
    </row>
    <row r="137589" spans="11:11">
      <c r="K137589"/>
    </row>
    <row r="137590" spans="11:11">
      <c r="K137590"/>
    </row>
    <row r="137591" spans="11:11">
      <c r="K137591"/>
    </row>
    <row r="137592" spans="11:11">
      <c r="K137592"/>
    </row>
    <row r="137593" spans="11:11">
      <c r="K137593"/>
    </row>
    <row r="137594" spans="11:11">
      <c r="K137594"/>
    </row>
    <row r="137595" spans="11:11">
      <c r="K137595"/>
    </row>
    <row r="137596" spans="11:11">
      <c r="K137596"/>
    </row>
    <row r="137597" spans="11:11">
      <c r="K137597"/>
    </row>
    <row r="137598" spans="11:11">
      <c r="K137598"/>
    </row>
    <row r="137599" spans="11:11">
      <c r="K137599"/>
    </row>
    <row r="137600" spans="11:11">
      <c r="K137600"/>
    </row>
    <row r="137601" spans="11:11">
      <c r="K137601"/>
    </row>
    <row r="137602" spans="11:11">
      <c r="K137602"/>
    </row>
    <row r="137603" spans="11:11">
      <c r="K137603"/>
    </row>
    <row r="137604" spans="11:11">
      <c r="K137604"/>
    </row>
    <row r="137605" spans="11:11">
      <c r="K137605"/>
    </row>
    <row r="137606" spans="11:11">
      <c r="K137606"/>
    </row>
    <row r="137607" spans="11:11">
      <c r="K137607"/>
    </row>
    <row r="137608" spans="11:11">
      <c r="K137608"/>
    </row>
    <row r="137609" spans="11:11">
      <c r="K137609"/>
    </row>
    <row r="137610" spans="11:11">
      <c r="K137610"/>
    </row>
    <row r="137611" spans="11:11">
      <c r="K137611"/>
    </row>
    <row r="137612" spans="11:11">
      <c r="K137612"/>
    </row>
    <row r="137613" spans="11:11">
      <c r="K137613"/>
    </row>
    <row r="137614" spans="11:11">
      <c r="K137614"/>
    </row>
    <row r="137615" spans="11:11">
      <c r="K137615"/>
    </row>
    <row r="137616" spans="11:11">
      <c r="K137616"/>
    </row>
    <row r="137617" spans="11:11">
      <c r="K137617"/>
    </row>
    <row r="137618" spans="11:11">
      <c r="K137618"/>
    </row>
    <row r="137619" spans="11:11">
      <c r="K137619"/>
    </row>
    <row r="137620" spans="11:11">
      <c r="K137620"/>
    </row>
    <row r="137621" spans="11:11">
      <c r="K137621"/>
    </row>
    <row r="137622" spans="11:11">
      <c r="K137622"/>
    </row>
    <row r="137623" spans="11:11">
      <c r="K137623"/>
    </row>
    <row r="137624" spans="11:11">
      <c r="K137624"/>
    </row>
    <row r="137625" spans="11:11">
      <c r="K137625"/>
    </row>
    <row r="137626" spans="11:11">
      <c r="K137626"/>
    </row>
    <row r="137627" spans="11:11">
      <c r="K137627"/>
    </row>
    <row r="137628" spans="11:11">
      <c r="K137628"/>
    </row>
    <row r="137629" spans="11:11">
      <c r="K137629"/>
    </row>
    <row r="137630" spans="11:11">
      <c r="K137630"/>
    </row>
    <row r="137631" spans="11:11">
      <c r="K137631"/>
    </row>
    <row r="137632" spans="11:11">
      <c r="K137632"/>
    </row>
    <row r="137633" spans="11:11">
      <c r="K137633"/>
    </row>
    <row r="137634" spans="11:11">
      <c r="K137634"/>
    </row>
    <row r="137635" spans="11:11">
      <c r="K137635"/>
    </row>
    <row r="137636" spans="11:11">
      <c r="K137636"/>
    </row>
    <row r="137637" spans="11:11">
      <c r="K137637"/>
    </row>
    <row r="137638" spans="11:11">
      <c r="K137638"/>
    </row>
    <row r="137639" spans="11:11">
      <c r="K137639"/>
    </row>
    <row r="137640" spans="11:11">
      <c r="K137640"/>
    </row>
    <row r="137641" spans="11:11">
      <c r="K137641"/>
    </row>
    <row r="137642" spans="11:11">
      <c r="K137642"/>
    </row>
    <row r="137643" spans="11:11">
      <c r="K137643"/>
    </row>
    <row r="137644" spans="11:11">
      <c r="K137644"/>
    </row>
    <row r="137645" spans="11:11">
      <c r="K137645"/>
    </row>
    <row r="137646" spans="11:11">
      <c r="K137646"/>
    </row>
    <row r="137647" spans="11:11">
      <c r="K137647"/>
    </row>
    <row r="137648" spans="11:11">
      <c r="K137648"/>
    </row>
    <row r="137649" spans="11:11">
      <c r="K137649"/>
    </row>
    <row r="137650" spans="11:11">
      <c r="K137650"/>
    </row>
    <row r="137651" spans="11:11">
      <c r="K137651"/>
    </row>
    <row r="137652" spans="11:11">
      <c r="K137652"/>
    </row>
    <row r="137653" spans="11:11">
      <c r="K137653"/>
    </row>
    <row r="137654" spans="11:11">
      <c r="K137654"/>
    </row>
    <row r="137655" spans="11:11">
      <c r="K137655"/>
    </row>
    <row r="137656" spans="11:11">
      <c r="K137656"/>
    </row>
    <row r="137657" spans="11:11">
      <c r="K137657"/>
    </row>
    <row r="137658" spans="11:11">
      <c r="K137658"/>
    </row>
    <row r="137659" spans="11:11">
      <c r="K137659"/>
    </row>
    <row r="137660" spans="11:11">
      <c r="K137660"/>
    </row>
    <row r="137661" spans="11:11">
      <c r="K137661"/>
    </row>
    <row r="137662" spans="11:11">
      <c r="K137662"/>
    </row>
    <row r="137663" spans="11:11">
      <c r="K137663"/>
    </row>
    <row r="137664" spans="11:11">
      <c r="K137664"/>
    </row>
    <row r="137665" spans="11:11">
      <c r="K137665"/>
    </row>
    <row r="137666" spans="11:11">
      <c r="K137666"/>
    </row>
    <row r="137667" spans="11:11">
      <c r="K137667"/>
    </row>
    <row r="137668" spans="11:11">
      <c r="K137668"/>
    </row>
    <row r="137669" spans="11:11">
      <c r="K137669"/>
    </row>
    <row r="137670" spans="11:11">
      <c r="K137670"/>
    </row>
    <row r="137671" spans="11:11">
      <c r="K137671"/>
    </row>
    <row r="137672" spans="11:11">
      <c r="K137672"/>
    </row>
    <row r="137673" spans="11:11">
      <c r="K137673"/>
    </row>
    <row r="137674" spans="11:11">
      <c r="K137674"/>
    </row>
    <row r="137675" spans="11:11">
      <c r="K137675"/>
    </row>
    <row r="137676" spans="11:11">
      <c r="K137676"/>
    </row>
    <row r="137677" spans="11:11">
      <c r="K137677"/>
    </row>
    <row r="137678" spans="11:11">
      <c r="K137678"/>
    </row>
    <row r="137679" spans="11:11">
      <c r="K137679"/>
    </row>
    <row r="137680" spans="11:11">
      <c r="K137680"/>
    </row>
    <row r="137681" spans="11:11">
      <c r="K137681"/>
    </row>
    <row r="137682" spans="11:11">
      <c r="K137682"/>
    </row>
    <row r="137683" spans="11:11">
      <c r="K137683"/>
    </row>
    <row r="137684" spans="11:11">
      <c r="K137684"/>
    </row>
    <row r="137685" spans="11:11">
      <c r="K137685"/>
    </row>
    <row r="137686" spans="11:11">
      <c r="K137686"/>
    </row>
    <row r="137687" spans="11:11">
      <c r="K137687"/>
    </row>
    <row r="137688" spans="11:11">
      <c r="K137688"/>
    </row>
    <row r="137689" spans="11:11">
      <c r="K137689"/>
    </row>
    <row r="137690" spans="11:11">
      <c r="K137690"/>
    </row>
    <row r="137691" spans="11:11">
      <c r="K137691"/>
    </row>
    <row r="137692" spans="11:11">
      <c r="K137692"/>
    </row>
    <row r="137693" spans="11:11">
      <c r="K137693"/>
    </row>
    <row r="137694" spans="11:11">
      <c r="K137694"/>
    </row>
    <row r="137695" spans="11:11">
      <c r="K137695"/>
    </row>
    <row r="137696" spans="11:11">
      <c r="K137696"/>
    </row>
    <row r="137697" spans="11:11">
      <c r="K137697"/>
    </row>
    <row r="137698" spans="11:11">
      <c r="K137698"/>
    </row>
    <row r="137699" spans="11:11">
      <c r="K137699"/>
    </row>
    <row r="137700" spans="11:11">
      <c r="K137700"/>
    </row>
    <row r="137701" spans="11:11">
      <c r="K137701"/>
    </row>
    <row r="137702" spans="11:11">
      <c r="K137702"/>
    </row>
    <row r="137703" spans="11:11">
      <c r="K137703"/>
    </row>
    <row r="137704" spans="11:11">
      <c r="K137704"/>
    </row>
    <row r="137705" spans="11:11">
      <c r="K137705"/>
    </row>
    <row r="137706" spans="11:11">
      <c r="K137706"/>
    </row>
    <row r="137707" spans="11:11">
      <c r="K137707"/>
    </row>
    <row r="137708" spans="11:11">
      <c r="K137708"/>
    </row>
    <row r="137709" spans="11:11">
      <c r="K137709"/>
    </row>
    <row r="137710" spans="11:11">
      <c r="K137710"/>
    </row>
    <row r="137711" spans="11:11">
      <c r="K137711"/>
    </row>
    <row r="137712" spans="11:11">
      <c r="K137712"/>
    </row>
    <row r="137713" spans="11:11">
      <c r="K137713"/>
    </row>
    <row r="137714" spans="11:11">
      <c r="K137714"/>
    </row>
    <row r="137715" spans="11:11">
      <c r="K137715"/>
    </row>
    <row r="137716" spans="11:11">
      <c r="K137716"/>
    </row>
    <row r="137717" spans="11:11">
      <c r="K137717"/>
    </row>
    <row r="137718" spans="11:11">
      <c r="K137718"/>
    </row>
    <row r="137719" spans="11:11">
      <c r="K137719"/>
    </row>
    <row r="137720" spans="11:11">
      <c r="K137720"/>
    </row>
    <row r="137721" spans="11:11">
      <c r="K137721"/>
    </row>
    <row r="137722" spans="11:11">
      <c r="K137722"/>
    </row>
    <row r="137723" spans="11:11">
      <c r="K137723"/>
    </row>
    <row r="137724" spans="11:11">
      <c r="K137724"/>
    </row>
    <row r="137725" spans="11:11">
      <c r="K137725"/>
    </row>
    <row r="137726" spans="11:11">
      <c r="K137726"/>
    </row>
    <row r="137727" spans="11:11">
      <c r="K137727"/>
    </row>
    <row r="137728" spans="11:11">
      <c r="K137728"/>
    </row>
    <row r="137729" spans="11:11">
      <c r="K137729"/>
    </row>
    <row r="137730" spans="11:11">
      <c r="K137730"/>
    </row>
    <row r="137731" spans="11:11">
      <c r="K137731"/>
    </row>
    <row r="137732" spans="11:11">
      <c r="K137732"/>
    </row>
    <row r="137733" spans="11:11">
      <c r="K137733"/>
    </row>
    <row r="137734" spans="11:11">
      <c r="K137734"/>
    </row>
    <row r="137735" spans="11:11">
      <c r="K137735"/>
    </row>
    <row r="137736" spans="11:11">
      <c r="K137736"/>
    </row>
    <row r="137737" spans="11:11">
      <c r="K137737"/>
    </row>
    <row r="137738" spans="11:11">
      <c r="K137738"/>
    </row>
    <row r="137739" spans="11:11">
      <c r="K137739"/>
    </row>
    <row r="137740" spans="11:11">
      <c r="K137740"/>
    </row>
    <row r="137741" spans="11:11">
      <c r="K137741"/>
    </row>
    <row r="137742" spans="11:11">
      <c r="K137742"/>
    </row>
    <row r="137743" spans="11:11">
      <c r="K137743"/>
    </row>
    <row r="137744" spans="11:11">
      <c r="K137744"/>
    </row>
    <row r="137745" spans="11:11">
      <c r="K137745"/>
    </row>
    <row r="137746" spans="11:11">
      <c r="K137746"/>
    </row>
    <row r="137747" spans="11:11">
      <c r="K137747"/>
    </row>
    <row r="137748" spans="11:11">
      <c r="K137748"/>
    </row>
    <row r="137749" spans="11:11">
      <c r="K137749"/>
    </row>
    <row r="137750" spans="11:11">
      <c r="K137750"/>
    </row>
    <row r="137751" spans="11:11">
      <c r="K137751"/>
    </row>
    <row r="137752" spans="11:11">
      <c r="K137752"/>
    </row>
    <row r="137753" spans="11:11">
      <c r="K137753"/>
    </row>
    <row r="137754" spans="11:11">
      <c r="K137754"/>
    </row>
    <row r="137755" spans="11:11">
      <c r="K137755"/>
    </row>
    <row r="137756" spans="11:11">
      <c r="K137756"/>
    </row>
    <row r="137757" spans="11:11">
      <c r="K137757"/>
    </row>
    <row r="137758" spans="11:11">
      <c r="K137758"/>
    </row>
    <row r="137759" spans="11:11">
      <c r="K137759"/>
    </row>
    <row r="137760" spans="11:11">
      <c r="K137760"/>
    </row>
    <row r="137761" spans="11:11">
      <c r="K137761"/>
    </row>
    <row r="137762" spans="11:11">
      <c r="K137762"/>
    </row>
    <row r="137763" spans="11:11">
      <c r="K137763"/>
    </row>
    <row r="137764" spans="11:11">
      <c r="K137764"/>
    </row>
    <row r="137765" spans="11:11">
      <c r="K137765"/>
    </row>
    <row r="137766" spans="11:11">
      <c r="K137766"/>
    </row>
    <row r="137767" spans="11:11">
      <c r="K137767"/>
    </row>
    <row r="137768" spans="11:11">
      <c r="K137768"/>
    </row>
    <row r="137769" spans="11:11">
      <c r="K137769"/>
    </row>
    <row r="137770" spans="11:11">
      <c r="K137770"/>
    </row>
    <row r="137771" spans="11:11">
      <c r="K137771"/>
    </row>
    <row r="137772" spans="11:11">
      <c r="K137772"/>
    </row>
    <row r="137773" spans="11:11">
      <c r="K137773"/>
    </row>
    <row r="137774" spans="11:11">
      <c r="K137774"/>
    </row>
    <row r="137775" spans="11:11">
      <c r="K137775"/>
    </row>
    <row r="137776" spans="11:11">
      <c r="K137776"/>
    </row>
    <row r="137777" spans="11:11">
      <c r="K137777"/>
    </row>
    <row r="137778" spans="11:11">
      <c r="K137778"/>
    </row>
    <row r="137779" spans="11:11">
      <c r="K137779"/>
    </row>
    <row r="137780" spans="11:11">
      <c r="K137780"/>
    </row>
    <row r="137781" spans="11:11">
      <c r="K137781"/>
    </row>
    <row r="137782" spans="11:11">
      <c r="K137782"/>
    </row>
    <row r="137783" spans="11:11">
      <c r="K137783"/>
    </row>
    <row r="137784" spans="11:11">
      <c r="K137784"/>
    </row>
    <row r="137785" spans="11:11">
      <c r="K137785"/>
    </row>
    <row r="137786" spans="11:11">
      <c r="K137786"/>
    </row>
    <row r="137787" spans="11:11">
      <c r="K137787"/>
    </row>
    <row r="137788" spans="11:11">
      <c r="K137788"/>
    </row>
    <row r="137789" spans="11:11">
      <c r="K137789"/>
    </row>
    <row r="137790" spans="11:11">
      <c r="K137790"/>
    </row>
    <row r="137791" spans="11:11">
      <c r="K137791"/>
    </row>
    <row r="137792" spans="11:11">
      <c r="K137792"/>
    </row>
    <row r="137793" spans="11:11">
      <c r="K137793"/>
    </row>
    <row r="137794" spans="11:11">
      <c r="K137794"/>
    </row>
    <row r="137795" spans="11:11">
      <c r="K137795"/>
    </row>
    <row r="137796" spans="11:11">
      <c r="K137796"/>
    </row>
    <row r="137797" spans="11:11">
      <c r="K137797"/>
    </row>
    <row r="137798" spans="11:11">
      <c r="K137798"/>
    </row>
    <row r="137799" spans="11:11">
      <c r="K137799"/>
    </row>
    <row r="137800" spans="11:11">
      <c r="K137800"/>
    </row>
    <row r="137801" spans="11:11">
      <c r="K137801"/>
    </row>
    <row r="137802" spans="11:11">
      <c r="K137802"/>
    </row>
    <row r="137803" spans="11:11">
      <c r="K137803"/>
    </row>
    <row r="137804" spans="11:11">
      <c r="K137804"/>
    </row>
    <row r="137805" spans="11:11">
      <c r="K137805"/>
    </row>
    <row r="137806" spans="11:11">
      <c r="K137806"/>
    </row>
    <row r="137807" spans="11:11">
      <c r="K137807"/>
    </row>
    <row r="137808" spans="11:11">
      <c r="K137808"/>
    </row>
    <row r="137809" spans="11:11">
      <c r="K137809"/>
    </row>
    <row r="137810" spans="11:11">
      <c r="K137810"/>
    </row>
    <row r="137811" spans="11:11">
      <c r="K137811"/>
    </row>
    <row r="137812" spans="11:11">
      <c r="K137812"/>
    </row>
    <row r="137813" spans="11:11">
      <c r="K137813"/>
    </row>
    <row r="137814" spans="11:11">
      <c r="K137814"/>
    </row>
    <row r="137815" spans="11:11">
      <c r="K137815"/>
    </row>
    <row r="137816" spans="11:11">
      <c r="K137816"/>
    </row>
    <row r="137817" spans="11:11">
      <c r="K137817"/>
    </row>
    <row r="137818" spans="11:11">
      <c r="K137818"/>
    </row>
    <row r="137819" spans="11:11">
      <c r="K137819"/>
    </row>
    <row r="137820" spans="11:11">
      <c r="K137820"/>
    </row>
    <row r="137821" spans="11:11">
      <c r="K137821"/>
    </row>
    <row r="137822" spans="11:11">
      <c r="K137822"/>
    </row>
    <row r="137823" spans="11:11">
      <c r="K137823"/>
    </row>
    <row r="137824" spans="11:11">
      <c r="K137824"/>
    </row>
    <row r="137825" spans="11:11">
      <c r="K137825"/>
    </row>
    <row r="137826" spans="11:11">
      <c r="K137826"/>
    </row>
    <row r="137827" spans="11:11">
      <c r="K137827"/>
    </row>
    <row r="137828" spans="11:11">
      <c r="K137828"/>
    </row>
    <row r="137829" spans="11:11">
      <c r="K137829"/>
    </row>
    <row r="137830" spans="11:11">
      <c r="K137830"/>
    </row>
    <row r="137831" spans="11:11">
      <c r="K137831"/>
    </row>
    <row r="137832" spans="11:11">
      <c r="K137832"/>
    </row>
    <row r="137833" spans="11:11">
      <c r="K137833"/>
    </row>
    <row r="137834" spans="11:11">
      <c r="K137834"/>
    </row>
    <row r="137835" spans="11:11">
      <c r="K137835"/>
    </row>
    <row r="137836" spans="11:11">
      <c r="K137836"/>
    </row>
    <row r="137837" spans="11:11">
      <c r="K137837"/>
    </row>
    <row r="137838" spans="11:11">
      <c r="K137838"/>
    </row>
    <row r="137839" spans="11:11">
      <c r="K137839"/>
    </row>
    <row r="137840" spans="11:11">
      <c r="K137840"/>
    </row>
    <row r="137841" spans="11:11">
      <c r="K137841"/>
    </row>
    <row r="137842" spans="11:11">
      <c r="K137842"/>
    </row>
    <row r="137843" spans="11:11">
      <c r="K137843"/>
    </row>
    <row r="137844" spans="11:11">
      <c r="K137844"/>
    </row>
    <row r="137845" spans="11:11">
      <c r="K137845"/>
    </row>
    <row r="137846" spans="11:11">
      <c r="K137846"/>
    </row>
    <row r="137847" spans="11:11">
      <c r="K137847"/>
    </row>
    <row r="137848" spans="11:11">
      <c r="K137848"/>
    </row>
    <row r="137849" spans="11:11">
      <c r="K137849"/>
    </row>
    <row r="137850" spans="11:11">
      <c r="K137850"/>
    </row>
    <row r="137851" spans="11:11">
      <c r="K137851"/>
    </row>
    <row r="137852" spans="11:11">
      <c r="K137852"/>
    </row>
    <row r="137853" spans="11:11">
      <c r="K137853"/>
    </row>
    <row r="137854" spans="11:11">
      <c r="K137854"/>
    </row>
    <row r="137855" spans="11:11">
      <c r="K137855"/>
    </row>
    <row r="137856" spans="11:11">
      <c r="K137856"/>
    </row>
    <row r="137857" spans="11:11">
      <c r="K137857"/>
    </row>
    <row r="137858" spans="11:11">
      <c r="K137858"/>
    </row>
    <row r="137859" spans="11:11">
      <c r="K137859"/>
    </row>
    <row r="137860" spans="11:11">
      <c r="K137860"/>
    </row>
    <row r="137861" spans="11:11">
      <c r="K137861"/>
    </row>
    <row r="137862" spans="11:11">
      <c r="K137862"/>
    </row>
    <row r="137863" spans="11:11">
      <c r="K137863"/>
    </row>
    <row r="137864" spans="11:11">
      <c r="K137864"/>
    </row>
    <row r="137865" spans="11:11">
      <c r="K137865"/>
    </row>
    <row r="137866" spans="11:11">
      <c r="K137866"/>
    </row>
    <row r="137867" spans="11:11">
      <c r="K137867"/>
    </row>
    <row r="137868" spans="11:11">
      <c r="K137868"/>
    </row>
    <row r="137869" spans="11:11">
      <c r="K137869"/>
    </row>
    <row r="137870" spans="11:11">
      <c r="K137870"/>
    </row>
    <row r="137871" spans="11:11">
      <c r="K137871"/>
    </row>
    <row r="137872" spans="11:11">
      <c r="K137872"/>
    </row>
    <row r="137873" spans="11:11">
      <c r="K137873"/>
    </row>
    <row r="137874" spans="11:11">
      <c r="K137874"/>
    </row>
    <row r="137875" spans="11:11">
      <c r="K137875"/>
    </row>
    <row r="137876" spans="11:11">
      <c r="K137876"/>
    </row>
    <row r="137877" spans="11:11">
      <c r="K137877"/>
    </row>
    <row r="137878" spans="11:11">
      <c r="K137878"/>
    </row>
    <row r="137879" spans="11:11">
      <c r="K137879"/>
    </row>
    <row r="137880" spans="11:11">
      <c r="K137880"/>
    </row>
    <row r="137881" spans="11:11">
      <c r="K137881"/>
    </row>
    <row r="137882" spans="11:11">
      <c r="K137882"/>
    </row>
    <row r="137883" spans="11:11">
      <c r="K137883"/>
    </row>
    <row r="137884" spans="11:11">
      <c r="K137884"/>
    </row>
    <row r="137885" spans="11:11">
      <c r="K137885"/>
    </row>
    <row r="137886" spans="11:11">
      <c r="K137886"/>
    </row>
    <row r="137887" spans="11:11">
      <c r="K137887"/>
    </row>
    <row r="137888" spans="11:11">
      <c r="K137888"/>
    </row>
    <row r="137889" spans="11:11">
      <c r="K137889"/>
    </row>
    <row r="137890" spans="11:11">
      <c r="K137890"/>
    </row>
    <row r="137891" spans="11:11">
      <c r="K137891"/>
    </row>
    <row r="137892" spans="11:11">
      <c r="K137892"/>
    </row>
    <row r="137893" spans="11:11">
      <c r="K137893"/>
    </row>
    <row r="137894" spans="11:11">
      <c r="K137894"/>
    </row>
    <row r="137895" spans="11:11">
      <c r="K137895"/>
    </row>
    <row r="137896" spans="11:11">
      <c r="K137896"/>
    </row>
    <row r="137897" spans="11:11">
      <c r="K137897"/>
    </row>
    <row r="137898" spans="11:11">
      <c r="K137898"/>
    </row>
    <row r="137899" spans="11:11">
      <c r="K137899"/>
    </row>
    <row r="137900" spans="11:11">
      <c r="K137900"/>
    </row>
    <row r="137901" spans="11:11">
      <c r="K137901"/>
    </row>
    <row r="137902" spans="11:11">
      <c r="K137902"/>
    </row>
    <row r="137903" spans="11:11">
      <c r="K137903"/>
    </row>
    <row r="137904" spans="11:11">
      <c r="K137904"/>
    </row>
    <row r="137905" spans="11:11">
      <c r="K137905"/>
    </row>
    <row r="137906" spans="11:11">
      <c r="K137906"/>
    </row>
    <row r="137907" spans="11:11">
      <c r="K137907"/>
    </row>
    <row r="137908" spans="11:11">
      <c r="K137908"/>
    </row>
    <row r="137909" spans="11:11">
      <c r="K137909"/>
    </row>
    <row r="137910" spans="11:11">
      <c r="K137910"/>
    </row>
    <row r="137911" spans="11:11">
      <c r="K137911"/>
    </row>
    <row r="137912" spans="11:11">
      <c r="K137912"/>
    </row>
    <row r="137913" spans="11:11">
      <c r="K137913"/>
    </row>
    <row r="137914" spans="11:11">
      <c r="K137914"/>
    </row>
    <row r="137915" spans="11:11">
      <c r="K137915"/>
    </row>
    <row r="137916" spans="11:11">
      <c r="K137916"/>
    </row>
    <row r="137917" spans="11:11">
      <c r="K137917"/>
    </row>
    <row r="137918" spans="11:11">
      <c r="K137918"/>
    </row>
    <row r="137919" spans="11:11">
      <c r="K137919"/>
    </row>
    <row r="137920" spans="11:11">
      <c r="K137920"/>
    </row>
    <row r="137921" spans="11:11">
      <c r="K137921"/>
    </row>
    <row r="137922" spans="11:11">
      <c r="K137922"/>
    </row>
    <row r="137923" spans="11:11">
      <c r="K137923"/>
    </row>
    <row r="137924" spans="11:11">
      <c r="K137924"/>
    </row>
    <row r="137925" spans="11:11">
      <c r="K137925"/>
    </row>
    <row r="137926" spans="11:11">
      <c r="K137926"/>
    </row>
    <row r="137927" spans="11:11">
      <c r="K137927"/>
    </row>
    <row r="137928" spans="11:11">
      <c r="K137928"/>
    </row>
    <row r="137929" spans="11:11">
      <c r="K137929"/>
    </row>
    <row r="137930" spans="11:11">
      <c r="K137930"/>
    </row>
    <row r="137931" spans="11:11">
      <c r="K137931"/>
    </row>
    <row r="137932" spans="11:11">
      <c r="K137932"/>
    </row>
    <row r="137933" spans="11:11">
      <c r="K137933"/>
    </row>
    <row r="137934" spans="11:11">
      <c r="K137934"/>
    </row>
    <row r="137935" spans="11:11">
      <c r="K137935"/>
    </row>
    <row r="137936" spans="11:11">
      <c r="K137936"/>
    </row>
    <row r="137937" spans="11:11">
      <c r="K137937"/>
    </row>
    <row r="137938" spans="11:11">
      <c r="K137938"/>
    </row>
    <row r="137939" spans="11:11">
      <c r="K137939"/>
    </row>
    <row r="137940" spans="11:11">
      <c r="K137940"/>
    </row>
    <row r="137941" spans="11:11">
      <c r="K137941"/>
    </row>
    <row r="137942" spans="11:11">
      <c r="K137942"/>
    </row>
    <row r="137943" spans="11:11">
      <c r="K137943"/>
    </row>
    <row r="137944" spans="11:11">
      <c r="K137944"/>
    </row>
    <row r="137945" spans="11:11">
      <c r="K137945"/>
    </row>
    <row r="137946" spans="11:11">
      <c r="K137946"/>
    </row>
    <row r="137947" spans="11:11">
      <c r="K137947"/>
    </row>
    <row r="137948" spans="11:11">
      <c r="K137948"/>
    </row>
    <row r="137949" spans="11:11">
      <c r="K137949"/>
    </row>
    <row r="137950" spans="11:11">
      <c r="K137950"/>
    </row>
    <row r="137951" spans="11:11">
      <c r="K137951"/>
    </row>
    <row r="137952" spans="11:11">
      <c r="K137952"/>
    </row>
    <row r="137953" spans="11:11">
      <c r="K137953"/>
    </row>
    <row r="137954" spans="11:11">
      <c r="K137954"/>
    </row>
    <row r="137955" spans="11:11">
      <c r="K137955"/>
    </row>
    <row r="137956" spans="11:11">
      <c r="K137956"/>
    </row>
    <row r="137957" spans="11:11">
      <c r="K137957"/>
    </row>
    <row r="137958" spans="11:11">
      <c r="K137958"/>
    </row>
    <row r="137959" spans="11:11">
      <c r="K137959"/>
    </row>
    <row r="137960" spans="11:11">
      <c r="K137960"/>
    </row>
    <row r="137961" spans="11:11">
      <c r="K137961"/>
    </row>
    <row r="137962" spans="11:11">
      <c r="K137962"/>
    </row>
    <row r="137963" spans="11:11">
      <c r="K137963"/>
    </row>
    <row r="137964" spans="11:11">
      <c r="K137964"/>
    </row>
    <row r="137965" spans="11:11">
      <c r="K137965"/>
    </row>
    <row r="137966" spans="11:11">
      <c r="K137966"/>
    </row>
    <row r="137967" spans="11:11">
      <c r="K137967"/>
    </row>
    <row r="137968" spans="11:11">
      <c r="K137968"/>
    </row>
    <row r="137969" spans="11:11">
      <c r="K137969"/>
    </row>
    <row r="137970" spans="11:11">
      <c r="K137970"/>
    </row>
    <row r="137971" spans="11:11">
      <c r="K137971"/>
    </row>
    <row r="137972" spans="11:11">
      <c r="K137972"/>
    </row>
    <row r="137973" spans="11:11">
      <c r="K137973"/>
    </row>
    <row r="137974" spans="11:11">
      <c r="K137974"/>
    </row>
    <row r="137975" spans="11:11">
      <c r="K137975"/>
    </row>
    <row r="137976" spans="11:11">
      <c r="K137976"/>
    </row>
    <row r="137977" spans="11:11">
      <c r="K137977"/>
    </row>
    <row r="137978" spans="11:11">
      <c r="K137978"/>
    </row>
    <row r="137979" spans="11:11">
      <c r="K137979"/>
    </row>
    <row r="137980" spans="11:11">
      <c r="K137980"/>
    </row>
    <row r="137981" spans="11:11">
      <c r="K137981"/>
    </row>
    <row r="137982" spans="11:11">
      <c r="K137982"/>
    </row>
    <row r="137983" spans="11:11">
      <c r="K137983"/>
    </row>
    <row r="137984" spans="11:11">
      <c r="K137984"/>
    </row>
    <row r="137985" spans="11:11">
      <c r="K137985"/>
    </row>
    <row r="137986" spans="11:11">
      <c r="K137986"/>
    </row>
    <row r="137987" spans="11:11">
      <c r="K137987"/>
    </row>
    <row r="137988" spans="11:11">
      <c r="K137988"/>
    </row>
    <row r="137989" spans="11:11">
      <c r="K137989"/>
    </row>
    <row r="137990" spans="11:11">
      <c r="K137990"/>
    </row>
    <row r="137991" spans="11:11">
      <c r="K137991"/>
    </row>
    <row r="137992" spans="11:11">
      <c r="K137992"/>
    </row>
    <row r="137993" spans="11:11">
      <c r="K137993"/>
    </row>
    <row r="137994" spans="11:11">
      <c r="K137994"/>
    </row>
    <row r="137995" spans="11:11">
      <c r="K137995"/>
    </row>
    <row r="137996" spans="11:11">
      <c r="K137996"/>
    </row>
    <row r="137997" spans="11:11">
      <c r="K137997"/>
    </row>
    <row r="137998" spans="11:11">
      <c r="K137998"/>
    </row>
    <row r="137999" spans="11:11">
      <c r="K137999"/>
    </row>
    <row r="138000" spans="11:11">
      <c r="K138000"/>
    </row>
    <row r="138001" spans="11:11">
      <c r="K138001"/>
    </row>
    <row r="138002" spans="11:11">
      <c r="K138002"/>
    </row>
    <row r="138003" spans="11:11">
      <c r="K138003"/>
    </row>
    <row r="138004" spans="11:11">
      <c r="K138004"/>
    </row>
    <row r="138005" spans="11:11">
      <c r="K138005"/>
    </row>
    <row r="138006" spans="11:11">
      <c r="K138006"/>
    </row>
    <row r="138007" spans="11:11">
      <c r="K138007"/>
    </row>
    <row r="138008" spans="11:11">
      <c r="K138008"/>
    </row>
    <row r="138009" spans="11:11">
      <c r="K138009"/>
    </row>
    <row r="138010" spans="11:11">
      <c r="K138010"/>
    </row>
    <row r="138011" spans="11:11">
      <c r="K138011"/>
    </row>
    <row r="138012" spans="11:11">
      <c r="K138012"/>
    </row>
    <row r="138013" spans="11:11">
      <c r="K138013"/>
    </row>
    <row r="138014" spans="11:11">
      <c r="K138014"/>
    </row>
    <row r="138015" spans="11:11">
      <c r="K138015"/>
    </row>
    <row r="138016" spans="11:11">
      <c r="K138016"/>
    </row>
    <row r="138017" spans="11:11">
      <c r="K138017"/>
    </row>
    <row r="138018" spans="11:11">
      <c r="K138018"/>
    </row>
    <row r="138019" spans="11:11">
      <c r="K138019"/>
    </row>
    <row r="138020" spans="11:11">
      <c r="K138020"/>
    </row>
    <row r="138021" spans="11:11">
      <c r="K138021"/>
    </row>
    <row r="138022" spans="11:11">
      <c r="K138022"/>
    </row>
    <row r="138023" spans="11:11">
      <c r="K138023"/>
    </row>
    <row r="138024" spans="11:11">
      <c r="K138024"/>
    </row>
    <row r="138025" spans="11:11">
      <c r="K138025"/>
    </row>
    <row r="138026" spans="11:11">
      <c r="K138026"/>
    </row>
    <row r="138027" spans="11:11">
      <c r="K138027"/>
    </row>
    <row r="138028" spans="11:11">
      <c r="K138028"/>
    </row>
    <row r="138029" spans="11:11">
      <c r="K138029"/>
    </row>
    <row r="138030" spans="11:11">
      <c r="K138030"/>
    </row>
    <row r="138031" spans="11:11">
      <c r="K138031"/>
    </row>
    <row r="138032" spans="11:11">
      <c r="K138032"/>
    </row>
    <row r="138033" spans="11:11">
      <c r="K138033"/>
    </row>
    <row r="138034" spans="11:11">
      <c r="K138034"/>
    </row>
    <row r="138035" spans="11:11">
      <c r="K138035"/>
    </row>
    <row r="138036" spans="11:11">
      <c r="K138036"/>
    </row>
    <row r="138037" spans="11:11">
      <c r="K138037"/>
    </row>
    <row r="138038" spans="11:11">
      <c r="K138038"/>
    </row>
    <row r="138039" spans="11:11">
      <c r="K138039"/>
    </row>
    <row r="138040" spans="11:11">
      <c r="K138040"/>
    </row>
    <row r="138041" spans="11:11">
      <c r="K138041"/>
    </row>
    <row r="138042" spans="11:11">
      <c r="K138042"/>
    </row>
    <row r="138043" spans="11:11">
      <c r="K138043"/>
    </row>
    <row r="138044" spans="11:11">
      <c r="K138044"/>
    </row>
    <row r="138045" spans="11:11">
      <c r="K138045"/>
    </row>
    <row r="138046" spans="11:11">
      <c r="K138046"/>
    </row>
    <row r="138047" spans="11:11">
      <c r="K138047"/>
    </row>
    <row r="138048" spans="11:11">
      <c r="K138048"/>
    </row>
    <row r="138049" spans="11:11">
      <c r="K138049"/>
    </row>
    <row r="138050" spans="11:11">
      <c r="K138050"/>
    </row>
    <row r="138051" spans="11:11">
      <c r="K138051"/>
    </row>
    <row r="138052" spans="11:11">
      <c r="K138052"/>
    </row>
    <row r="138053" spans="11:11">
      <c r="K138053"/>
    </row>
    <row r="138054" spans="11:11">
      <c r="K138054"/>
    </row>
    <row r="138055" spans="11:11">
      <c r="K138055"/>
    </row>
    <row r="138056" spans="11:11">
      <c r="K138056"/>
    </row>
    <row r="138057" spans="11:11">
      <c r="K138057"/>
    </row>
    <row r="138058" spans="11:11">
      <c r="K138058"/>
    </row>
    <row r="138059" spans="11:11">
      <c r="K138059"/>
    </row>
    <row r="138060" spans="11:11">
      <c r="K138060"/>
    </row>
    <row r="138061" spans="11:11">
      <c r="K138061"/>
    </row>
    <row r="138062" spans="11:11">
      <c r="K138062"/>
    </row>
    <row r="138063" spans="11:11">
      <c r="K138063"/>
    </row>
    <row r="138064" spans="11:11">
      <c r="K138064"/>
    </row>
    <row r="138065" spans="11:11">
      <c r="K138065"/>
    </row>
    <row r="138066" spans="11:11">
      <c r="K138066"/>
    </row>
    <row r="138067" spans="11:11">
      <c r="K138067"/>
    </row>
    <row r="138068" spans="11:11">
      <c r="K138068"/>
    </row>
    <row r="138069" spans="11:11">
      <c r="K138069"/>
    </row>
    <row r="138070" spans="11:11">
      <c r="K138070"/>
    </row>
    <row r="138071" spans="11:11">
      <c r="K138071"/>
    </row>
    <row r="138072" spans="11:11">
      <c r="K138072"/>
    </row>
    <row r="138073" spans="11:11">
      <c r="K138073"/>
    </row>
    <row r="138074" spans="11:11">
      <c r="K138074"/>
    </row>
    <row r="138075" spans="11:11">
      <c r="K138075"/>
    </row>
    <row r="138076" spans="11:11">
      <c r="K138076"/>
    </row>
    <row r="138077" spans="11:11">
      <c r="K138077"/>
    </row>
    <row r="138078" spans="11:11">
      <c r="K138078"/>
    </row>
    <row r="138079" spans="11:11">
      <c r="K138079"/>
    </row>
    <row r="138080" spans="11:11">
      <c r="K138080"/>
    </row>
    <row r="138081" spans="11:11">
      <c r="K138081"/>
    </row>
    <row r="138082" spans="11:11">
      <c r="K138082"/>
    </row>
    <row r="138083" spans="11:11">
      <c r="K138083"/>
    </row>
    <row r="138084" spans="11:11">
      <c r="K138084"/>
    </row>
    <row r="138085" spans="11:11">
      <c r="K138085"/>
    </row>
    <row r="138086" spans="11:11">
      <c r="K138086"/>
    </row>
    <row r="138087" spans="11:11">
      <c r="K138087"/>
    </row>
    <row r="138088" spans="11:11">
      <c r="K138088"/>
    </row>
    <row r="138089" spans="11:11">
      <c r="K138089"/>
    </row>
    <row r="138090" spans="11:11">
      <c r="K138090"/>
    </row>
    <row r="138091" spans="11:11">
      <c r="K138091"/>
    </row>
    <row r="138092" spans="11:11">
      <c r="K138092"/>
    </row>
    <row r="138093" spans="11:11">
      <c r="K138093"/>
    </row>
    <row r="138094" spans="11:11">
      <c r="K138094"/>
    </row>
    <row r="138095" spans="11:11">
      <c r="K138095"/>
    </row>
    <row r="138096" spans="11:11">
      <c r="K138096"/>
    </row>
    <row r="138097" spans="11:11">
      <c r="K138097"/>
    </row>
    <row r="138098" spans="11:11">
      <c r="K138098"/>
    </row>
    <row r="138099" spans="11:11">
      <c r="K138099"/>
    </row>
    <row r="138100" spans="11:11">
      <c r="K138100"/>
    </row>
    <row r="138101" spans="11:11">
      <c r="K138101"/>
    </row>
    <row r="138102" spans="11:11">
      <c r="K138102"/>
    </row>
    <row r="138103" spans="11:11">
      <c r="K138103"/>
    </row>
    <row r="138104" spans="11:11">
      <c r="K138104"/>
    </row>
    <row r="138105" spans="11:11">
      <c r="K138105"/>
    </row>
    <row r="138106" spans="11:11">
      <c r="K138106"/>
    </row>
    <row r="138107" spans="11:11">
      <c r="K138107"/>
    </row>
    <row r="138108" spans="11:11">
      <c r="K138108"/>
    </row>
    <row r="138109" spans="11:11">
      <c r="K138109"/>
    </row>
    <row r="138110" spans="11:11">
      <c r="K138110"/>
    </row>
    <row r="138111" spans="11:11">
      <c r="K138111"/>
    </row>
    <row r="138112" spans="11:11">
      <c r="K138112"/>
    </row>
    <row r="138113" spans="11:11">
      <c r="K138113"/>
    </row>
    <row r="138114" spans="11:11">
      <c r="K138114"/>
    </row>
    <row r="138115" spans="11:11">
      <c r="K138115"/>
    </row>
    <row r="138116" spans="11:11">
      <c r="K138116"/>
    </row>
    <row r="138117" spans="11:11">
      <c r="K138117"/>
    </row>
    <row r="138118" spans="11:11">
      <c r="K138118"/>
    </row>
    <row r="138119" spans="11:11">
      <c r="K138119"/>
    </row>
    <row r="138120" spans="11:11">
      <c r="K138120"/>
    </row>
    <row r="138121" spans="11:11">
      <c r="K138121"/>
    </row>
    <row r="138122" spans="11:11">
      <c r="K138122"/>
    </row>
    <row r="138123" spans="11:11">
      <c r="K138123"/>
    </row>
    <row r="138124" spans="11:11">
      <c r="K138124"/>
    </row>
    <row r="138125" spans="11:11">
      <c r="K138125"/>
    </row>
    <row r="138126" spans="11:11">
      <c r="K138126"/>
    </row>
    <row r="138127" spans="11:11">
      <c r="K138127"/>
    </row>
    <row r="138128" spans="11:11">
      <c r="K138128"/>
    </row>
    <row r="138129" spans="11:11">
      <c r="K138129"/>
    </row>
    <row r="138130" spans="11:11">
      <c r="K138130"/>
    </row>
    <row r="138131" spans="11:11">
      <c r="K138131"/>
    </row>
    <row r="138132" spans="11:11">
      <c r="K138132"/>
    </row>
    <row r="138133" spans="11:11">
      <c r="K138133"/>
    </row>
    <row r="138134" spans="11:11">
      <c r="K138134"/>
    </row>
    <row r="138135" spans="11:11">
      <c r="K138135"/>
    </row>
    <row r="138136" spans="11:11">
      <c r="K138136"/>
    </row>
    <row r="138137" spans="11:11">
      <c r="K138137"/>
    </row>
    <row r="138138" spans="11:11">
      <c r="K138138"/>
    </row>
    <row r="138139" spans="11:11">
      <c r="K138139"/>
    </row>
    <row r="138140" spans="11:11">
      <c r="K138140"/>
    </row>
    <row r="138141" spans="11:11">
      <c r="K138141"/>
    </row>
    <row r="138142" spans="11:11">
      <c r="K138142"/>
    </row>
    <row r="138143" spans="11:11">
      <c r="K138143"/>
    </row>
    <row r="138144" spans="11:11">
      <c r="K138144"/>
    </row>
    <row r="138145" spans="11:11">
      <c r="K138145"/>
    </row>
    <row r="138146" spans="11:11">
      <c r="K138146"/>
    </row>
    <row r="138147" spans="11:11">
      <c r="K138147"/>
    </row>
    <row r="138148" spans="11:11">
      <c r="K138148"/>
    </row>
    <row r="138149" spans="11:11">
      <c r="K138149"/>
    </row>
    <row r="138150" spans="11:11">
      <c r="K138150"/>
    </row>
    <row r="138151" spans="11:11">
      <c r="K138151"/>
    </row>
    <row r="138152" spans="11:11">
      <c r="K138152"/>
    </row>
    <row r="138153" spans="11:11">
      <c r="K138153"/>
    </row>
    <row r="138154" spans="11:11">
      <c r="K138154"/>
    </row>
    <row r="138155" spans="11:11">
      <c r="K138155"/>
    </row>
    <row r="138156" spans="11:11">
      <c r="K138156"/>
    </row>
    <row r="138157" spans="11:11">
      <c r="K138157"/>
    </row>
    <row r="138158" spans="11:11">
      <c r="K138158"/>
    </row>
    <row r="138159" spans="11:11">
      <c r="K138159"/>
    </row>
    <row r="138160" spans="11:11">
      <c r="K138160"/>
    </row>
    <row r="138161" spans="11:11">
      <c r="K138161"/>
    </row>
    <row r="138162" spans="11:11">
      <c r="K138162"/>
    </row>
    <row r="138163" spans="11:11">
      <c r="K138163"/>
    </row>
    <row r="138164" spans="11:11">
      <c r="K138164"/>
    </row>
    <row r="138165" spans="11:11">
      <c r="K138165"/>
    </row>
    <row r="138166" spans="11:11">
      <c r="K138166"/>
    </row>
    <row r="138167" spans="11:11">
      <c r="K138167"/>
    </row>
    <row r="138168" spans="11:11">
      <c r="K138168"/>
    </row>
    <row r="138169" spans="11:11">
      <c r="K138169"/>
    </row>
    <row r="138170" spans="11:11">
      <c r="K138170"/>
    </row>
    <row r="138171" spans="11:11">
      <c r="K138171"/>
    </row>
    <row r="138172" spans="11:11">
      <c r="K138172"/>
    </row>
    <row r="138173" spans="11:11">
      <c r="K138173"/>
    </row>
    <row r="138174" spans="11:11">
      <c r="K138174"/>
    </row>
    <row r="138175" spans="11:11">
      <c r="K138175"/>
    </row>
    <row r="138176" spans="11:11">
      <c r="K138176"/>
    </row>
    <row r="138177" spans="11:11">
      <c r="K138177"/>
    </row>
    <row r="138178" spans="11:11">
      <c r="K138178"/>
    </row>
    <row r="138179" spans="11:11">
      <c r="K138179"/>
    </row>
    <row r="138180" spans="11:11">
      <c r="K138180"/>
    </row>
    <row r="138181" spans="11:11">
      <c r="K138181"/>
    </row>
    <row r="138182" spans="11:11">
      <c r="K138182"/>
    </row>
    <row r="138183" spans="11:11">
      <c r="K138183"/>
    </row>
    <row r="138184" spans="11:11">
      <c r="K138184"/>
    </row>
    <row r="138185" spans="11:11">
      <c r="K138185"/>
    </row>
    <row r="138186" spans="11:11">
      <c r="K138186"/>
    </row>
    <row r="138187" spans="11:11">
      <c r="K138187"/>
    </row>
    <row r="138188" spans="11:11">
      <c r="K138188"/>
    </row>
    <row r="138189" spans="11:11">
      <c r="K138189"/>
    </row>
    <row r="138190" spans="11:11">
      <c r="K138190"/>
    </row>
    <row r="138191" spans="11:11">
      <c r="K138191"/>
    </row>
    <row r="138192" spans="11:11">
      <c r="K138192"/>
    </row>
    <row r="138193" spans="11:11">
      <c r="K138193"/>
    </row>
    <row r="138194" spans="11:11">
      <c r="K138194"/>
    </row>
    <row r="138195" spans="11:11">
      <c r="K138195"/>
    </row>
    <row r="138196" spans="11:11">
      <c r="K138196"/>
    </row>
    <row r="138197" spans="11:11">
      <c r="K138197"/>
    </row>
    <row r="138198" spans="11:11">
      <c r="K138198"/>
    </row>
    <row r="138199" spans="11:11">
      <c r="K138199"/>
    </row>
    <row r="138200" spans="11:11">
      <c r="K138200"/>
    </row>
    <row r="138201" spans="11:11">
      <c r="K138201"/>
    </row>
    <row r="138202" spans="11:11">
      <c r="K138202"/>
    </row>
    <row r="138203" spans="11:11">
      <c r="K138203"/>
    </row>
    <row r="138204" spans="11:11">
      <c r="K138204"/>
    </row>
    <row r="138205" spans="11:11">
      <c r="K138205"/>
    </row>
    <row r="138206" spans="11:11">
      <c r="K138206"/>
    </row>
    <row r="138207" spans="11:11">
      <c r="K138207"/>
    </row>
    <row r="138208" spans="11:11">
      <c r="K138208"/>
    </row>
    <row r="138209" spans="11:11">
      <c r="K138209"/>
    </row>
    <row r="138210" spans="11:11">
      <c r="K138210"/>
    </row>
    <row r="138211" spans="11:11">
      <c r="K138211"/>
    </row>
    <row r="138212" spans="11:11">
      <c r="K138212"/>
    </row>
    <row r="138213" spans="11:11">
      <c r="K138213"/>
    </row>
    <row r="138214" spans="11:11">
      <c r="K138214"/>
    </row>
    <row r="138215" spans="11:11">
      <c r="K138215"/>
    </row>
    <row r="138216" spans="11:11">
      <c r="K138216"/>
    </row>
    <row r="138217" spans="11:11">
      <c r="K138217"/>
    </row>
    <row r="138218" spans="11:11">
      <c r="K138218"/>
    </row>
    <row r="138219" spans="11:11">
      <c r="K138219"/>
    </row>
    <row r="138220" spans="11:11">
      <c r="K138220"/>
    </row>
    <row r="138221" spans="11:11">
      <c r="K138221"/>
    </row>
    <row r="138222" spans="11:11">
      <c r="K138222"/>
    </row>
    <row r="138223" spans="11:11">
      <c r="K138223"/>
    </row>
    <row r="138224" spans="11:11">
      <c r="K138224"/>
    </row>
    <row r="138225" spans="11:11">
      <c r="K138225"/>
    </row>
    <row r="138226" spans="11:11">
      <c r="K138226"/>
    </row>
    <row r="138227" spans="11:11">
      <c r="K138227"/>
    </row>
    <row r="138228" spans="11:11">
      <c r="K138228"/>
    </row>
    <row r="138229" spans="11:11">
      <c r="K138229"/>
    </row>
    <row r="138230" spans="11:11">
      <c r="K138230"/>
    </row>
    <row r="138231" spans="11:11">
      <c r="K138231"/>
    </row>
    <row r="138232" spans="11:11">
      <c r="K138232"/>
    </row>
    <row r="138233" spans="11:11">
      <c r="K138233"/>
    </row>
    <row r="138234" spans="11:11">
      <c r="K138234"/>
    </row>
    <row r="138235" spans="11:11">
      <c r="K138235"/>
    </row>
    <row r="138236" spans="11:11">
      <c r="K138236"/>
    </row>
    <row r="138237" spans="11:11">
      <c r="K138237"/>
    </row>
    <row r="138238" spans="11:11">
      <c r="K138238"/>
    </row>
    <row r="138239" spans="11:11">
      <c r="K138239"/>
    </row>
    <row r="138240" spans="11:11">
      <c r="K138240"/>
    </row>
    <row r="138241" spans="11:11">
      <c r="K138241"/>
    </row>
    <row r="138242" spans="11:11">
      <c r="K138242"/>
    </row>
    <row r="138243" spans="11:11">
      <c r="K138243"/>
    </row>
    <row r="138244" spans="11:11">
      <c r="K138244"/>
    </row>
    <row r="138245" spans="11:11">
      <c r="K138245"/>
    </row>
    <row r="138246" spans="11:11">
      <c r="K138246"/>
    </row>
    <row r="138247" spans="11:11">
      <c r="K138247"/>
    </row>
    <row r="138248" spans="11:11">
      <c r="K138248"/>
    </row>
    <row r="138249" spans="11:11">
      <c r="K138249"/>
    </row>
    <row r="138250" spans="11:11">
      <c r="K138250"/>
    </row>
    <row r="138251" spans="11:11">
      <c r="K138251"/>
    </row>
    <row r="138252" spans="11:11">
      <c r="K138252"/>
    </row>
    <row r="138253" spans="11:11">
      <c r="K138253"/>
    </row>
    <row r="138254" spans="11:11">
      <c r="K138254"/>
    </row>
    <row r="138255" spans="11:11">
      <c r="K138255"/>
    </row>
    <row r="138256" spans="11:11">
      <c r="K138256"/>
    </row>
    <row r="138257" spans="11:11">
      <c r="K138257"/>
    </row>
    <row r="138258" spans="11:11">
      <c r="K138258"/>
    </row>
    <row r="138259" spans="11:11">
      <c r="K138259"/>
    </row>
    <row r="138260" spans="11:11">
      <c r="K138260"/>
    </row>
    <row r="138261" spans="11:11">
      <c r="K138261"/>
    </row>
    <row r="138262" spans="11:11">
      <c r="K138262"/>
    </row>
    <row r="138263" spans="11:11">
      <c r="K138263"/>
    </row>
    <row r="138264" spans="11:11">
      <c r="K138264"/>
    </row>
    <row r="138265" spans="11:11">
      <c r="K138265"/>
    </row>
    <row r="138266" spans="11:11">
      <c r="K138266"/>
    </row>
    <row r="138267" spans="11:11">
      <c r="K138267"/>
    </row>
    <row r="138268" spans="11:11">
      <c r="K138268"/>
    </row>
    <row r="138269" spans="11:11">
      <c r="K138269"/>
    </row>
    <row r="138270" spans="11:11">
      <c r="K138270"/>
    </row>
    <row r="138271" spans="11:11">
      <c r="K138271"/>
    </row>
    <row r="138272" spans="11:11">
      <c r="K138272"/>
    </row>
    <row r="138273" spans="11:11">
      <c r="K138273"/>
    </row>
    <row r="138274" spans="11:11">
      <c r="K138274"/>
    </row>
    <row r="138275" spans="11:11">
      <c r="K138275"/>
    </row>
    <row r="138276" spans="11:11">
      <c r="K138276"/>
    </row>
    <row r="138277" spans="11:11">
      <c r="K138277"/>
    </row>
    <row r="138278" spans="11:11">
      <c r="K138278"/>
    </row>
    <row r="138279" spans="11:11">
      <c r="K138279"/>
    </row>
    <row r="138280" spans="11:11">
      <c r="K138280"/>
    </row>
    <row r="138281" spans="11:11">
      <c r="K138281"/>
    </row>
    <row r="138282" spans="11:11">
      <c r="K138282"/>
    </row>
    <row r="138283" spans="11:11">
      <c r="K138283"/>
    </row>
    <row r="138284" spans="11:11">
      <c r="K138284"/>
    </row>
    <row r="138285" spans="11:11">
      <c r="K138285"/>
    </row>
    <row r="138286" spans="11:11">
      <c r="K138286"/>
    </row>
    <row r="138287" spans="11:11">
      <c r="K138287"/>
    </row>
    <row r="138288" spans="11:11">
      <c r="K138288"/>
    </row>
    <row r="138289" spans="11:11">
      <c r="K138289"/>
    </row>
    <row r="138290" spans="11:11">
      <c r="K138290"/>
    </row>
    <row r="138291" spans="11:11">
      <c r="K138291"/>
    </row>
    <row r="138292" spans="11:11">
      <c r="K138292"/>
    </row>
    <row r="138293" spans="11:11">
      <c r="K138293"/>
    </row>
    <row r="138294" spans="11:11">
      <c r="K138294"/>
    </row>
    <row r="138295" spans="11:11">
      <c r="K138295"/>
    </row>
    <row r="138296" spans="11:11">
      <c r="K138296"/>
    </row>
    <row r="138297" spans="11:11">
      <c r="K138297"/>
    </row>
    <row r="138298" spans="11:11">
      <c r="K138298"/>
    </row>
    <row r="138299" spans="11:11">
      <c r="K138299"/>
    </row>
    <row r="138300" spans="11:11">
      <c r="K138300"/>
    </row>
    <row r="138301" spans="11:11">
      <c r="K138301"/>
    </row>
    <row r="138302" spans="11:11">
      <c r="K138302"/>
    </row>
    <row r="138303" spans="11:11">
      <c r="K138303"/>
    </row>
    <row r="138304" spans="11:11">
      <c r="K138304"/>
    </row>
    <row r="138305" spans="11:11">
      <c r="K138305"/>
    </row>
    <row r="138306" spans="11:11">
      <c r="K138306"/>
    </row>
    <row r="138307" spans="11:11">
      <c r="K138307"/>
    </row>
    <row r="138308" spans="11:11">
      <c r="K138308"/>
    </row>
    <row r="138309" spans="11:11">
      <c r="K138309"/>
    </row>
    <row r="138310" spans="11:11">
      <c r="K138310"/>
    </row>
    <row r="138311" spans="11:11">
      <c r="K138311"/>
    </row>
    <row r="138312" spans="11:11">
      <c r="K138312"/>
    </row>
    <row r="138313" spans="11:11">
      <c r="K138313"/>
    </row>
    <row r="138314" spans="11:11">
      <c r="K138314"/>
    </row>
    <row r="138315" spans="11:11">
      <c r="K138315"/>
    </row>
    <row r="138316" spans="11:11">
      <c r="K138316"/>
    </row>
    <row r="138317" spans="11:11">
      <c r="K138317"/>
    </row>
    <row r="138318" spans="11:11">
      <c r="K138318"/>
    </row>
    <row r="138319" spans="11:11">
      <c r="K138319"/>
    </row>
    <row r="138320" spans="11:11">
      <c r="K138320"/>
    </row>
    <row r="138321" spans="11:11">
      <c r="K138321"/>
    </row>
    <row r="138322" spans="11:11">
      <c r="K138322"/>
    </row>
    <row r="138323" spans="11:11">
      <c r="K138323"/>
    </row>
    <row r="138324" spans="11:11">
      <c r="K138324"/>
    </row>
    <row r="138325" spans="11:11">
      <c r="K138325"/>
    </row>
    <row r="138326" spans="11:11">
      <c r="K138326"/>
    </row>
    <row r="138327" spans="11:11">
      <c r="K138327"/>
    </row>
    <row r="138328" spans="11:11">
      <c r="K138328"/>
    </row>
    <row r="138329" spans="11:11">
      <c r="K138329"/>
    </row>
    <row r="138330" spans="11:11">
      <c r="K138330"/>
    </row>
    <row r="138331" spans="11:11">
      <c r="K138331"/>
    </row>
    <row r="138332" spans="11:11">
      <c r="K138332"/>
    </row>
    <row r="138333" spans="11:11">
      <c r="K138333"/>
    </row>
    <row r="138334" spans="11:11">
      <c r="K138334"/>
    </row>
    <row r="138335" spans="11:11">
      <c r="K138335"/>
    </row>
    <row r="138336" spans="11:11">
      <c r="K138336"/>
    </row>
    <row r="138337" spans="11:11">
      <c r="K138337"/>
    </row>
    <row r="138338" spans="11:11">
      <c r="K138338"/>
    </row>
    <row r="138339" spans="11:11">
      <c r="K138339"/>
    </row>
    <row r="138340" spans="11:11">
      <c r="K138340"/>
    </row>
    <row r="138341" spans="11:11">
      <c r="K138341"/>
    </row>
    <row r="138342" spans="11:11">
      <c r="K138342"/>
    </row>
    <row r="138343" spans="11:11">
      <c r="K138343"/>
    </row>
    <row r="138344" spans="11:11">
      <c r="K138344"/>
    </row>
    <row r="138345" spans="11:11">
      <c r="K138345"/>
    </row>
    <row r="138346" spans="11:11">
      <c r="K138346"/>
    </row>
    <row r="138347" spans="11:11">
      <c r="K138347"/>
    </row>
    <row r="138348" spans="11:11">
      <c r="K138348"/>
    </row>
    <row r="138349" spans="11:11">
      <c r="K138349"/>
    </row>
    <row r="138350" spans="11:11">
      <c r="K138350"/>
    </row>
    <row r="138351" spans="11:11">
      <c r="K138351"/>
    </row>
    <row r="138352" spans="11:11">
      <c r="K138352"/>
    </row>
    <row r="138353" spans="11:11">
      <c r="K138353"/>
    </row>
    <row r="138354" spans="11:11">
      <c r="K138354"/>
    </row>
    <row r="138355" spans="11:11">
      <c r="K138355"/>
    </row>
    <row r="138356" spans="11:11">
      <c r="K138356"/>
    </row>
    <row r="138357" spans="11:11">
      <c r="K138357"/>
    </row>
    <row r="138358" spans="11:11">
      <c r="K138358"/>
    </row>
    <row r="138359" spans="11:11">
      <c r="K138359"/>
    </row>
    <row r="138360" spans="11:11">
      <c r="K138360"/>
    </row>
    <row r="138361" spans="11:11">
      <c r="K138361"/>
    </row>
    <row r="138362" spans="11:11">
      <c r="K138362"/>
    </row>
    <row r="138363" spans="11:11">
      <c r="K138363"/>
    </row>
    <row r="138364" spans="11:11">
      <c r="K138364"/>
    </row>
    <row r="138365" spans="11:11">
      <c r="K138365"/>
    </row>
    <row r="138366" spans="11:11">
      <c r="K138366"/>
    </row>
    <row r="138367" spans="11:11">
      <c r="K138367"/>
    </row>
    <row r="138368" spans="11:11">
      <c r="K138368"/>
    </row>
    <row r="138369" spans="11:11">
      <c r="K138369"/>
    </row>
    <row r="138370" spans="11:11">
      <c r="K138370"/>
    </row>
    <row r="138371" spans="11:11">
      <c r="K138371"/>
    </row>
    <row r="138372" spans="11:11">
      <c r="K138372"/>
    </row>
    <row r="138373" spans="11:11">
      <c r="K138373"/>
    </row>
    <row r="138374" spans="11:11">
      <c r="K138374"/>
    </row>
    <row r="138375" spans="11:11">
      <c r="K138375"/>
    </row>
    <row r="138376" spans="11:11">
      <c r="K138376"/>
    </row>
    <row r="138377" spans="11:11">
      <c r="K138377"/>
    </row>
    <row r="138378" spans="11:11">
      <c r="K138378"/>
    </row>
    <row r="138379" spans="11:11">
      <c r="K138379"/>
    </row>
    <row r="138380" spans="11:11">
      <c r="K138380"/>
    </row>
    <row r="138381" spans="11:11">
      <c r="K138381"/>
    </row>
    <row r="138382" spans="11:11">
      <c r="K138382"/>
    </row>
    <row r="138383" spans="11:11">
      <c r="K138383"/>
    </row>
    <row r="138384" spans="11:11">
      <c r="K138384"/>
    </row>
    <row r="138385" spans="11:11">
      <c r="K138385"/>
    </row>
    <row r="138386" spans="11:11">
      <c r="K138386"/>
    </row>
    <row r="138387" spans="11:11">
      <c r="K138387"/>
    </row>
    <row r="138388" spans="11:11">
      <c r="K138388"/>
    </row>
    <row r="138389" spans="11:11">
      <c r="K138389"/>
    </row>
    <row r="138390" spans="11:11">
      <c r="K138390"/>
    </row>
    <row r="138391" spans="11:11">
      <c r="K138391"/>
    </row>
    <row r="138392" spans="11:11">
      <c r="K138392"/>
    </row>
    <row r="138393" spans="11:11">
      <c r="K138393"/>
    </row>
    <row r="138394" spans="11:11">
      <c r="K138394"/>
    </row>
    <row r="138395" spans="11:11">
      <c r="K138395"/>
    </row>
    <row r="138396" spans="11:11">
      <c r="K138396"/>
    </row>
    <row r="138397" spans="11:11">
      <c r="K138397"/>
    </row>
    <row r="138398" spans="11:11">
      <c r="K138398"/>
    </row>
    <row r="138399" spans="11:11">
      <c r="K138399"/>
    </row>
    <row r="138400" spans="11:11">
      <c r="K138400"/>
    </row>
    <row r="138401" spans="11:11">
      <c r="K138401"/>
    </row>
    <row r="138402" spans="11:11">
      <c r="K138402"/>
    </row>
    <row r="138403" spans="11:11">
      <c r="K138403"/>
    </row>
    <row r="138404" spans="11:11">
      <c r="K138404"/>
    </row>
    <row r="138405" spans="11:11">
      <c r="K138405"/>
    </row>
    <row r="138406" spans="11:11">
      <c r="K138406"/>
    </row>
    <row r="138407" spans="11:11">
      <c r="K138407"/>
    </row>
    <row r="138408" spans="11:11">
      <c r="K138408"/>
    </row>
    <row r="138409" spans="11:11">
      <c r="K138409"/>
    </row>
    <row r="138410" spans="11:11">
      <c r="K138410"/>
    </row>
    <row r="138411" spans="11:11">
      <c r="K138411"/>
    </row>
    <row r="138412" spans="11:11">
      <c r="K138412"/>
    </row>
    <row r="138413" spans="11:11">
      <c r="K138413"/>
    </row>
    <row r="138414" spans="11:11">
      <c r="K138414"/>
    </row>
    <row r="138415" spans="11:11">
      <c r="K138415"/>
    </row>
    <row r="138416" spans="11:11">
      <c r="K138416"/>
    </row>
    <row r="138417" spans="11:11">
      <c r="K138417"/>
    </row>
    <row r="138418" spans="11:11">
      <c r="K138418"/>
    </row>
    <row r="138419" spans="11:11">
      <c r="K138419"/>
    </row>
    <row r="138420" spans="11:11">
      <c r="K138420"/>
    </row>
    <row r="138421" spans="11:11">
      <c r="K138421"/>
    </row>
    <row r="138422" spans="11:11">
      <c r="K138422"/>
    </row>
    <row r="138423" spans="11:11">
      <c r="K138423"/>
    </row>
    <row r="138424" spans="11:11">
      <c r="K138424"/>
    </row>
    <row r="138425" spans="11:11">
      <c r="K138425"/>
    </row>
    <row r="138426" spans="11:11">
      <c r="K138426"/>
    </row>
    <row r="138427" spans="11:11">
      <c r="K138427"/>
    </row>
    <row r="138428" spans="11:11">
      <c r="K138428"/>
    </row>
    <row r="138429" spans="11:11">
      <c r="K138429"/>
    </row>
    <row r="138430" spans="11:11">
      <c r="K138430"/>
    </row>
    <row r="138431" spans="11:11">
      <c r="K138431"/>
    </row>
    <row r="138432" spans="11:11">
      <c r="K138432"/>
    </row>
    <row r="138433" spans="11:11">
      <c r="K138433"/>
    </row>
    <row r="138434" spans="11:11">
      <c r="K138434"/>
    </row>
    <row r="138435" spans="11:11">
      <c r="K138435"/>
    </row>
    <row r="138436" spans="11:11">
      <c r="K138436"/>
    </row>
    <row r="138437" spans="11:11">
      <c r="K138437"/>
    </row>
    <row r="138438" spans="11:11">
      <c r="K138438"/>
    </row>
    <row r="138439" spans="11:11">
      <c r="K138439"/>
    </row>
    <row r="138440" spans="11:11">
      <c r="K138440"/>
    </row>
    <row r="138441" spans="11:11">
      <c r="K138441"/>
    </row>
    <row r="138442" spans="11:11">
      <c r="K138442"/>
    </row>
    <row r="138443" spans="11:11">
      <c r="K138443"/>
    </row>
    <row r="138444" spans="11:11">
      <c r="K138444"/>
    </row>
    <row r="138445" spans="11:11">
      <c r="K138445"/>
    </row>
    <row r="138446" spans="11:11">
      <c r="K138446"/>
    </row>
    <row r="138447" spans="11:11">
      <c r="K138447"/>
    </row>
    <row r="138448" spans="11:11">
      <c r="K138448"/>
    </row>
    <row r="138449" spans="11:11">
      <c r="K138449"/>
    </row>
    <row r="138450" spans="11:11">
      <c r="K138450"/>
    </row>
    <row r="138451" spans="11:11">
      <c r="K138451"/>
    </row>
    <row r="138452" spans="11:11">
      <c r="K138452"/>
    </row>
    <row r="138453" spans="11:11">
      <c r="K138453"/>
    </row>
    <row r="138454" spans="11:11">
      <c r="K138454"/>
    </row>
    <row r="138455" spans="11:11">
      <c r="K138455"/>
    </row>
    <row r="138456" spans="11:11">
      <c r="K138456"/>
    </row>
    <row r="138457" spans="11:11">
      <c r="K138457"/>
    </row>
    <row r="138458" spans="11:11">
      <c r="K138458"/>
    </row>
    <row r="138459" spans="11:11">
      <c r="K138459"/>
    </row>
    <row r="138460" spans="11:11">
      <c r="K138460"/>
    </row>
    <row r="138461" spans="11:11">
      <c r="K138461"/>
    </row>
    <row r="138462" spans="11:11">
      <c r="K138462"/>
    </row>
    <row r="138463" spans="11:11">
      <c r="K138463"/>
    </row>
    <row r="138464" spans="11:11">
      <c r="K138464"/>
    </row>
    <row r="138465" spans="11:11">
      <c r="K138465"/>
    </row>
    <row r="138466" spans="11:11">
      <c r="K138466"/>
    </row>
    <row r="138467" spans="11:11">
      <c r="K138467"/>
    </row>
    <row r="138468" spans="11:11">
      <c r="K138468"/>
    </row>
    <row r="138469" spans="11:11">
      <c r="K138469"/>
    </row>
    <row r="138470" spans="11:11">
      <c r="K138470"/>
    </row>
    <row r="138471" spans="11:11">
      <c r="K138471"/>
    </row>
    <row r="138472" spans="11:11">
      <c r="K138472"/>
    </row>
    <row r="138473" spans="11:11">
      <c r="K138473"/>
    </row>
    <row r="138474" spans="11:11">
      <c r="K138474"/>
    </row>
    <row r="138475" spans="11:11">
      <c r="K138475"/>
    </row>
    <row r="138476" spans="11:11">
      <c r="K138476"/>
    </row>
    <row r="138477" spans="11:11">
      <c r="K138477"/>
    </row>
    <row r="138478" spans="11:11">
      <c r="K138478"/>
    </row>
    <row r="138479" spans="11:11">
      <c r="K138479"/>
    </row>
    <row r="138480" spans="11:11">
      <c r="K138480"/>
    </row>
    <row r="138481" spans="11:11">
      <c r="K138481"/>
    </row>
    <row r="138482" spans="11:11">
      <c r="K138482"/>
    </row>
    <row r="138483" spans="11:11">
      <c r="K138483"/>
    </row>
    <row r="138484" spans="11:11">
      <c r="K138484"/>
    </row>
    <row r="138485" spans="11:11">
      <c r="K138485"/>
    </row>
    <row r="138486" spans="11:11">
      <c r="K138486"/>
    </row>
    <row r="138487" spans="11:11">
      <c r="K138487"/>
    </row>
    <row r="138488" spans="11:11">
      <c r="K138488"/>
    </row>
    <row r="138489" spans="11:11">
      <c r="K138489"/>
    </row>
    <row r="138490" spans="11:11">
      <c r="K138490"/>
    </row>
    <row r="138491" spans="11:11">
      <c r="K138491"/>
    </row>
    <row r="138492" spans="11:11">
      <c r="K138492"/>
    </row>
    <row r="138493" spans="11:11">
      <c r="K138493"/>
    </row>
    <row r="138494" spans="11:11">
      <c r="K138494"/>
    </row>
    <row r="138495" spans="11:11">
      <c r="K138495"/>
    </row>
    <row r="138496" spans="11:11">
      <c r="K138496"/>
    </row>
    <row r="138497" spans="11:11">
      <c r="K138497"/>
    </row>
    <row r="138498" spans="11:11">
      <c r="K138498"/>
    </row>
    <row r="138499" spans="11:11">
      <c r="K138499"/>
    </row>
    <row r="138500" spans="11:11">
      <c r="K138500"/>
    </row>
    <row r="138501" spans="11:11">
      <c r="K138501"/>
    </row>
    <row r="138502" spans="11:11">
      <c r="K138502"/>
    </row>
    <row r="138503" spans="11:11">
      <c r="K138503"/>
    </row>
    <row r="138504" spans="11:11">
      <c r="K138504"/>
    </row>
    <row r="138505" spans="11:11">
      <c r="K138505"/>
    </row>
    <row r="138506" spans="11:11">
      <c r="K138506"/>
    </row>
    <row r="138507" spans="11:11">
      <c r="K138507"/>
    </row>
    <row r="138508" spans="11:11">
      <c r="K138508"/>
    </row>
    <row r="138509" spans="11:11">
      <c r="K138509"/>
    </row>
    <row r="138510" spans="11:11">
      <c r="K138510"/>
    </row>
    <row r="138511" spans="11:11">
      <c r="K138511"/>
    </row>
    <row r="138512" spans="11:11">
      <c r="K138512"/>
    </row>
    <row r="138513" spans="11:11">
      <c r="K138513"/>
    </row>
    <row r="138514" spans="11:11">
      <c r="K138514"/>
    </row>
    <row r="138515" spans="11:11">
      <c r="K138515"/>
    </row>
    <row r="138516" spans="11:11">
      <c r="K138516"/>
    </row>
    <row r="138517" spans="11:11">
      <c r="K138517"/>
    </row>
    <row r="138518" spans="11:11">
      <c r="K138518"/>
    </row>
    <row r="138519" spans="11:11">
      <c r="K138519"/>
    </row>
    <row r="138520" spans="11:11">
      <c r="K138520"/>
    </row>
    <row r="138521" spans="11:11">
      <c r="K138521"/>
    </row>
    <row r="138522" spans="11:11">
      <c r="K138522"/>
    </row>
    <row r="138523" spans="11:11">
      <c r="K138523"/>
    </row>
    <row r="138524" spans="11:11">
      <c r="K138524"/>
    </row>
    <row r="138525" spans="11:11">
      <c r="K138525"/>
    </row>
    <row r="138526" spans="11:11">
      <c r="K138526"/>
    </row>
    <row r="138527" spans="11:11">
      <c r="K138527"/>
    </row>
    <row r="138528" spans="11:11">
      <c r="K138528"/>
    </row>
    <row r="138529" spans="11:11">
      <c r="K138529"/>
    </row>
    <row r="138530" spans="11:11">
      <c r="K138530"/>
    </row>
    <row r="138531" spans="11:11">
      <c r="K138531"/>
    </row>
    <row r="138532" spans="11:11">
      <c r="K138532"/>
    </row>
    <row r="138533" spans="11:11">
      <c r="K138533"/>
    </row>
    <row r="138534" spans="11:11">
      <c r="K138534"/>
    </row>
    <row r="138535" spans="11:11">
      <c r="K138535"/>
    </row>
    <row r="138536" spans="11:11">
      <c r="K138536"/>
    </row>
    <row r="138537" spans="11:11">
      <c r="K138537"/>
    </row>
    <row r="138538" spans="11:11">
      <c r="K138538"/>
    </row>
    <row r="138539" spans="11:11">
      <c r="K138539"/>
    </row>
    <row r="138540" spans="11:11">
      <c r="K138540"/>
    </row>
    <row r="138541" spans="11:11">
      <c r="K138541"/>
    </row>
    <row r="138542" spans="11:11">
      <c r="K138542"/>
    </row>
    <row r="138543" spans="11:11">
      <c r="K138543"/>
    </row>
    <row r="138544" spans="11:11">
      <c r="K138544"/>
    </row>
    <row r="138545" spans="11:11">
      <c r="K138545"/>
    </row>
    <row r="138546" spans="11:11">
      <c r="K138546"/>
    </row>
    <row r="138547" spans="11:11">
      <c r="K138547"/>
    </row>
    <row r="138548" spans="11:11">
      <c r="K138548"/>
    </row>
    <row r="138549" spans="11:11">
      <c r="K138549"/>
    </row>
    <row r="138550" spans="11:11">
      <c r="K138550"/>
    </row>
    <row r="138551" spans="11:11">
      <c r="K138551"/>
    </row>
    <row r="138552" spans="11:11">
      <c r="K138552"/>
    </row>
    <row r="138553" spans="11:11">
      <c r="K138553"/>
    </row>
    <row r="138554" spans="11:11">
      <c r="K138554"/>
    </row>
    <row r="138555" spans="11:11">
      <c r="K138555"/>
    </row>
    <row r="138556" spans="11:11">
      <c r="K138556"/>
    </row>
    <row r="138557" spans="11:11">
      <c r="K138557"/>
    </row>
    <row r="138558" spans="11:11">
      <c r="K138558"/>
    </row>
    <row r="138559" spans="11:11">
      <c r="K138559"/>
    </row>
    <row r="138560" spans="11:11">
      <c r="K138560"/>
    </row>
    <row r="138561" spans="11:11">
      <c r="K138561"/>
    </row>
    <row r="138562" spans="11:11">
      <c r="K138562"/>
    </row>
    <row r="138563" spans="11:11">
      <c r="K138563"/>
    </row>
    <row r="138564" spans="11:11">
      <c r="K138564"/>
    </row>
    <row r="138565" spans="11:11">
      <c r="K138565"/>
    </row>
    <row r="138566" spans="11:11">
      <c r="K138566"/>
    </row>
    <row r="138567" spans="11:11">
      <c r="K138567"/>
    </row>
    <row r="138568" spans="11:11">
      <c r="K138568"/>
    </row>
    <row r="138569" spans="11:11">
      <c r="K138569"/>
    </row>
    <row r="138570" spans="11:11">
      <c r="K138570"/>
    </row>
    <row r="138571" spans="11:11">
      <c r="K138571"/>
    </row>
    <row r="138572" spans="11:11">
      <c r="K138572"/>
    </row>
    <row r="138573" spans="11:11">
      <c r="K138573"/>
    </row>
    <row r="138574" spans="11:11">
      <c r="K138574"/>
    </row>
    <row r="138575" spans="11:11">
      <c r="K138575"/>
    </row>
    <row r="138576" spans="11:11">
      <c r="K138576"/>
    </row>
    <row r="138577" spans="11:11">
      <c r="K138577"/>
    </row>
    <row r="138578" spans="11:11">
      <c r="K138578"/>
    </row>
    <row r="138579" spans="11:11">
      <c r="K138579"/>
    </row>
    <row r="138580" spans="11:11">
      <c r="K138580"/>
    </row>
    <row r="138581" spans="11:11">
      <c r="K138581"/>
    </row>
    <row r="138582" spans="11:11">
      <c r="K138582"/>
    </row>
    <row r="138583" spans="11:11">
      <c r="K138583"/>
    </row>
    <row r="138584" spans="11:11">
      <c r="K138584"/>
    </row>
    <row r="138585" spans="11:11">
      <c r="K138585"/>
    </row>
    <row r="138586" spans="11:11">
      <c r="K138586"/>
    </row>
    <row r="138587" spans="11:11">
      <c r="K138587"/>
    </row>
    <row r="138588" spans="11:11">
      <c r="K138588"/>
    </row>
    <row r="138589" spans="11:11">
      <c r="K138589"/>
    </row>
    <row r="138590" spans="11:11">
      <c r="K138590"/>
    </row>
    <row r="138591" spans="11:11">
      <c r="K138591"/>
    </row>
    <row r="138592" spans="11:11">
      <c r="K138592"/>
    </row>
    <row r="138593" spans="11:11">
      <c r="K138593"/>
    </row>
    <row r="138594" spans="11:11">
      <c r="K138594"/>
    </row>
    <row r="138595" spans="11:11">
      <c r="K138595"/>
    </row>
    <row r="138596" spans="11:11">
      <c r="K138596"/>
    </row>
    <row r="138597" spans="11:11">
      <c r="K138597"/>
    </row>
    <row r="138598" spans="11:11">
      <c r="K138598"/>
    </row>
    <row r="138599" spans="11:11">
      <c r="K138599"/>
    </row>
    <row r="138600" spans="11:11">
      <c r="K138600"/>
    </row>
    <row r="138601" spans="11:11">
      <c r="K138601"/>
    </row>
    <row r="138602" spans="11:11">
      <c r="K138602"/>
    </row>
    <row r="138603" spans="11:11">
      <c r="K138603"/>
    </row>
    <row r="138604" spans="11:11">
      <c r="K138604"/>
    </row>
    <row r="138605" spans="11:11">
      <c r="K138605"/>
    </row>
    <row r="138606" spans="11:11">
      <c r="K138606"/>
    </row>
    <row r="138607" spans="11:11">
      <c r="K138607"/>
    </row>
    <row r="138608" spans="11:11">
      <c r="K138608"/>
    </row>
    <row r="138609" spans="11:11">
      <c r="K138609"/>
    </row>
    <row r="138610" spans="11:11">
      <c r="K138610"/>
    </row>
    <row r="138611" spans="11:11">
      <c r="K138611"/>
    </row>
    <row r="138612" spans="11:11">
      <c r="K138612"/>
    </row>
    <row r="138613" spans="11:11">
      <c r="K138613"/>
    </row>
    <row r="138614" spans="11:11">
      <c r="K138614"/>
    </row>
    <row r="138615" spans="11:11">
      <c r="K138615"/>
    </row>
    <row r="138616" spans="11:11">
      <c r="K138616"/>
    </row>
    <row r="138617" spans="11:11">
      <c r="K138617"/>
    </row>
    <row r="138618" spans="11:11">
      <c r="K138618"/>
    </row>
    <row r="138619" spans="11:11">
      <c r="K138619"/>
    </row>
    <row r="138620" spans="11:11">
      <c r="K138620"/>
    </row>
    <row r="138621" spans="11:11">
      <c r="K138621"/>
    </row>
    <row r="138622" spans="11:11">
      <c r="K138622"/>
    </row>
    <row r="138623" spans="11:11">
      <c r="K138623"/>
    </row>
    <row r="138624" spans="11:11">
      <c r="K138624"/>
    </row>
    <row r="138625" spans="11:11">
      <c r="K138625"/>
    </row>
    <row r="138626" spans="11:11">
      <c r="K138626"/>
    </row>
    <row r="138627" spans="11:11">
      <c r="K138627"/>
    </row>
    <row r="138628" spans="11:11">
      <c r="K138628"/>
    </row>
    <row r="138629" spans="11:11">
      <c r="K138629"/>
    </row>
    <row r="138630" spans="11:11">
      <c r="K138630"/>
    </row>
    <row r="138631" spans="11:11">
      <c r="K138631"/>
    </row>
    <row r="138632" spans="11:11">
      <c r="K138632"/>
    </row>
    <row r="138633" spans="11:11">
      <c r="K138633"/>
    </row>
    <row r="138634" spans="11:11">
      <c r="K138634"/>
    </row>
    <row r="138635" spans="11:11">
      <c r="K138635"/>
    </row>
    <row r="138636" spans="11:11">
      <c r="K138636"/>
    </row>
    <row r="138637" spans="11:11">
      <c r="K138637"/>
    </row>
    <row r="138638" spans="11:11">
      <c r="K138638"/>
    </row>
    <row r="138639" spans="11:11">
      <c r="K138639"/>
    </row>
    <row r="138640" spans="11:11">
      <c r="K138640"/>
    </row>
    <row r="138641" spans="11:11">
      <c r="K138641"/>
    </row>
    <row r="138642" spans="11:11">
      <c r="K138642"/>
    </row>
    <row r="138643" spans="11:11">
      <c r="K138643"/>
    </row>
    <row r="138644" spans="11:11">
      <c r="K138644"/>
    </row>
    <row r="138645" spans="11:11">
      <c r="K138645"/>
    </row>
    <row r="138646" spans="11:11">
      <c r="K138646"/>
    </row>
    <row r="138647" spans="11:11">
      <c r="K138647"/>
    </row>
    <row r="138648" spans="11:11">
      <c r="K138648"/>
    </row>
    <row r="138649" spans="11:11">
      <c r="K138649"/>
    </row>
    <row r="138650" spans="11:11">
      <c r="K138650"/>
    </row>
    <row r="138651" spans="11:11">
      <c r="K138651"/>
    </row>
    <row r="138652" spans="11:11">
      <c r="K138652"/>
    </row>
    <row r="138653" spans="11:11">
      <c r="K138653"/>
    </row>
    <row r="138654" spans="11:11">
      <c r="K138654"/>
    </row>
    <row r="138655" spans="11:11">
      <c r="K138655"/>
    </row>
    <row r="138656" spans="11:11">
      <c r="K138656"/>
    </row>
    <row r="138657" spans="11:11">
      <c r="K138657"/>
    </row>
    <row r="138658" spans="11:11">
      <c r="K138658"/>
    </row>
    <row r="138659" spans="11:11">
      <c r="K138659"/>
    </row>
    <row r="138660" spans="11:11">
      <c r="K138660"/>
    </row>
    <row r="138661" spans="11:11">
      <c r="K138661"/>
    </row>
    <row r="138662" spans="11:11">
      <c r="K138662"/>
    </row>
    <row r="138663" spans="11:11">
      <c r="K138663"/>
    </row>
    <row r="138664" spans="11:11">
      <c r="K138664"/>
    </row>
    <row r="138665" spans="11:11">
      <c r="K138665"/>
    </row>
    <row r="138666" spans="11:11">
      <c r="K138666"/>
    </row>
    <row r="138667" spans="11:11">
      <c r="K138667"/>
    </row>
    <row r="138668" spans="11:11">
      <c r="K138668"/>
    </row>
    <row r="138669" spans="11:11">
      <c r="K138669"/>
    </row>
    <row r="138670" spans="11:11">
      <c r="K138670"/>
    </row>
    <row r="138671" spans="11:11">
      <c r="K138671"/>
    </row>
    <row r="138672" spans="11:11">
      <c r="K138672"/>
    </row>
    <row r="138673" spans="11:11">
      <c r="K138673"/>
    </row>
    <row r="138674" spans="11:11">
      <c r="K138674"/>
    </row>
    <row r="138675" spans="11:11">
      <c r="K138675"/>
    </row>
    <row r="138676" spans="11:11">
      <c r="K138676"/>
    </row>
    <row r="138677" spans="11:11">
      <c r="K138677"/>
    </row>
    <row r="138678" spans="11:11">
      <c r="K138678"/>
    </row>
    <row r="138679" spans="11:11">
      <c r="K138679"/>
    </row>
    <row r="138680" spans="11:11">
      <c r="K138680"/>
    </row>
    <row r="138681" spans="11:11">
      <c r="K138681"/>
    </row>
    <row r="138682" spans="11:11">
      <c r="K138682"/>
    </row>
    <row r="138683" spans="11:11">
      <c r="K138683"/>
    </row>
    <row r="138684" spans="11:11">
      <c r="K138684"/>
    </row>
    <row r="138685" spans="11:11">
      <c r="K138685"/>
    </row>
    <row r="138686" spans="11:11">
      <c r="K138686"/>
    </row>
    <row r="138687" spans="11:11">
      <c r="K138687"/>
    </row>
    <row r="138688" spans="11:11">
      <c r="K138688"/>
    </row>
    <row r="138689" spans="11:11">
      <c r="K138689"/>
    </row>
    <row r="138690" spans="11:11">
      <c r="K138690"/>
    </row>
    <row r="138691" spans="11:11">
      <c r="K138691"/>
    </row>
    <row r="138692" spans="11:11">
      <c r="K138692"/>
    </row>
    <row r="138693" spans="11:11">
      <c r="K138693"/>
    </row>
    <row r="138694" spans="11:11">
      <c r="K138694"/>
    </row>
    <row r="138695" spans="11:11">
      <c r="K138695"/>
    </row>
    <row r="138696" spans="11:11">
      <c r="K138696"/>
    </row>
    <row r="138697" spans="11:11">
      <c r="K138697"/>
    </row>
    <row r="138698" spans="11:11">
      <c r="K138698"/>
    </row>
    <row r="138699" spans="11:11">
      <c r="K138699"/>
    </row>
    <row r="138700" spans="11:11">
      <c r="K138700"/>
    </row>
    <row r="138701" spans="11:11">
      <c r="K138701"/>
    </row>
    <row r="138702" spans="11:11">
      <c r="K138702"/>
    </row>
    <row r="138703" spans="11:11">
      <c r="K138703"/>
    </row>
    <row r="138704" spans="11:11">
      <c r="K138704"/>
    </row>
    <row r="138705" spans="11:11">
      <c r="K138705"/>
    </row>
    <row r="138706" spans="11:11">
      <c r="K138706"/>
    </row>
    <row r="138707" spans="11:11">
      <c r="K138707"/>
    </row>
    <row r="138708" spans="11:11">
      <c r="K138708"/>
    </row>
    <row r="138709" spans="11:11">
      <c r="K138709"/>
    </row>
    <row r="138710" spans="11:11">
      <c r="K138710"/>
    </row>
    <row r="138711" spans="11:11">
      <c r="K138711"/>
    </row>
    <row r="138712" spans="11:11">
      <c r="K138712"/>
    </row>
    <row r="138713" spans="11:11">
      <c r="K138713"/>
    </row>
    <row r="138714" spans="11:11">
      <c r="K138714"/>
    </row>
    <row r="138715" spans="11:11">
      <c r="K138715"/>
    </row>
    <row r="138716" spans="11:11">
      <c r="K138716"/>
    </row>
    <row r="138717" spans="11:11">
      <c r="K138717"/>
    </row>
    <row r="138718" spans="11:11">
      <c r="K138718"/>
    </row>
    <row r="138719" spans="11:11">
      <c r="K138719"/>
    </row>
    <row r="138720" spans="11:11">
      <c r="K138720"/>
    </row>
    <row r="138721" spans="11:11">
      <c r="K138721"/>
    </row>
    <row r="138722" spans="11:11">
      <c r="K138722"/>
    </row>
    <row r="138723" spans="11:11">
      <c r="K138723"/>
    </row>
    <row r="138724" spans="11:11">
      <c r="K138724"/>
    </row>
    <row r="138725" spans="11:11">
      <c r="K138725"/>
    </row>
    <row r="138726" spans="11:11">
      <c r="K138726"/>
    </row>
    <row r="138727" spans="11:11">
      <c r="K138727"/>
    </row>
    <row r="138728" spans="11:11">
      <c r="K138728"/>
    </row>
    <row r="138729" spans="11:11">
      <c r="K138729"/>
    </row>
    <row r="138730" spans="11:11">
      <c r="K138730"/>
    </row>
    <row r="138731" spans="11:11">
      <c r="K138731"/>
    </row>
    <row r="138732" spans="11:11">
      <c r="K138732"/>
    </row>
    <row r="138733" spans="11:11">
      <c r="K138733"/>
    </row>
    <row r="138734" spans="11:11">
      <c r="K138734"/>
    </row>
    <row r="138735" spans="11:11">
      <c r="K138735"/>
    </row>
    <row r="138736" spans="11:11">
      <c r="K138736"/>
    </row>
    <row r="138737" spans="11:11">
      <c r="K138737"/>
    </row>
    <row r="138738" spans="11:11">
      <c r="K138738"/>
    </row>
    <row r="138739" spans="11:11">
      <c r="K138739"/>
    </row>
    <row r="138740" spans="11:11">
      <c r="K138740"/>
    </row>
    <row r="138741" spans="11:11">
      <c r="K138741"/>
    </row>
    <row r="138742" spans="11:11">
      <c r="K138742"/>
    </row>
    <row r="138743" spans="11:11">
      <c r="K138743"/>
    </row>
    <row r="138744" spans="11:11">
      <c r="K138744"/>
    </row>
    <row r="138745" spans="11:11">
      <c r="K138745"/>
    </row>
    <row r="138746" spans="11:11">
      <c r="K138746"/>
    </row>
    <row r="138747" spans="11:11">
      <c r="K138747"/>
    </row>
    <row r="138748" spans="11:11">
      <c r="K138748"/>
    </row>
    <row r="138749" spans="11:11">
      <c r="K138749"/>
    </row>
    <row r="138750" spans="11:11">
      <c r="K138750"/>
    </row>
    <row r="138751" spans="11:11">
      <c r="K138751"/>
    </row>
    <row r="138752" spans="11:11">
      <c r="K138752"/>
    </row>
    <row r="138753" spans="11:11">
      <c r="K138753"/>
    </row>
    <row r="138754" spans="11:11">
      <c r="K138754"/>
    </row>
    <row r="138755" spans="11:11">
      <c r="K138755"/>
    </row>
    <row r="138756" spans="11:11">
      <c r="K138756"/>
    </row>
    <row r="138757" spans="11:11">
      <c r="K138757"/>
    </row>
    <row r="138758" spans="11:11">
      <c r="K138758"/>
    </row>
    <row r="138759" spans="11:11">
      <c r="K138759"/>
    </row>
    <row r="138760" spans="11:11">
      <c r="K138760"/>
    </row>
    <row r="138761" spans="11:11">
      <c r="K138761"/>
    </row>
    <row r="138762" spans="11:11">
      <c r="K138762"/>
    </row>
    <row r="138763" spans="11:11">
      <c r="K138763"/>
    </row>
    <row r="138764" spans="11:11">
      <c r="K138764"/>
    </row>
    <row r="138765" spans="11:11">
      <c r="K138765"/>
    </row>
    <row r="138766" spans="11:11">
      <c r="K138766"/>
    </row>
    <row r="138767" spans="11:11">
      <c r="K138767"/>
    </row>
    <row r="138768" spans="11:11">
      <c r="K138768"/>
    </row>
    <row r="138769" spans="11:11">
      <c r="K138769"/>
    </row>
    <row r="138770" spans="11:11">
      <c r="K138770"/>
    </row>
    <row r="138771" spans="11:11">
      <c r="K138771"/>
    </row>
    <row r="138772" spans="11:11">
      <c r="K138772"/>
    </row>
    <row r="138773" spans="11:11">
      <c r="K138773"/>
    </row>
    <row r="138774" spans="11:11">
      <c r="K138774"/>
    </row>
    <row r="138775" spans="11:11">
      <c r="K138775"/>
    </row>
    <row r="138776" spans="11:11">
      <c r="K138776"/>
    </row>
    <row r="138777" spans="11:11">
      <c r="K138777"/>
    </row>
    <row r="138778" spans="11:11">
      <c r="K138778"/>
    </row>
    <row r="138779" spans="11:11">
      <c r="K138779"/>
    </row>
    <row r="138780" spans="11:11">
      <c r="K138780"/>
    </row>
    <row r="138781" spans="11:11">
      <c r="K138781"/>
    </row>
    <row r="138782" spans="11:11">
      <c r="K138782"/>
    </row>
    <row r="138783" spans="11:11">
      <c r="K138783"/>
    </row>
    <row r="138784" spans="11:11">
      <c r="K138784"/>
    </row>
    <row r="138785" spans="11:11">
      <c r="K138785"/>
    </row>
    <row r="138786" spans="11:11">
      <c r="K138786"/>
    </row>
    <row r="138787" spans="11:11">
      <c r="K138787"/>
    </row>
    <row r="138788" spans="11:11">
      <c r="K138788"/>
    </row>
    <row r="138789" spans="11:11">
      <c r="K138789"/>
    </row>
    <row r="138790" spans="11:11">
      <c r="K138790"/>
    </row>
    <row r="138791" spans="11:11">
      <c r="K138791"/>
    </row>
    <row r="138792" spans="11:11">
      <c r="K138792"/>
    </row>
    <row r="138793" spans="11:11">
      <c r="K138793"/>
    </row>
    <row r="138794" spans="11:11">
      <c r="K138794"/>
    </row>
    <row r="138795" spans="11:11">
      <c r="K138795"/>
    </row>
    <row r="138796" spans="11:11">
      <c r="K138796"/>
    </row>
    <row r="138797" spans="11:11">
      <c r="K138797"/>
    </row>
    <row r="138798" spans="11:11">
      <c r="K138798"/>
    </row>
    <row r="138799" spans="11:11">
      <c r="K138799"/>
    </row>
    <row r="138800" spans="11:11">
      <c r="K138800"/>
    </row>
    <row r="138801" spans="11:11">
      <c r="K138801"/>
    </row>
    <row r="138802" spans="11:11">
      <c r="K138802"/>
    </row>
    <row r="138803" spans="11:11">
      <c r="K138803"/>
    </row>
    <row r="138804" spans="11:11">
      <c r="K138804"/>
    </row>
    <row r="138805" spans="11:11">
      <c r="K138805"/>
    </row>
    <row r="138806" spans="11:11">
      <c r="K138806"/>
    </row>
    <row r="138807" spans="11:11">
      <c r="K138807"/>
    </row>
    <row r="138808" spans="11:11">
      <c r="K138808"/>
    </row>
    <row r="138809" spans="11:11">
      <c r="K138809"/>
    </row>
    <row r="138810" spans="11:11">
      <c r="K138810"/>
    </row>
    <row r="138811" spans="11:11">
      <c r="K138811"/>
    </row>
    <row r="138812" spans="11:11">
      <c r="K138812"/>
    </row>
    <row r="138813" spans="11:11">
      <c r="K138813"/>
    </row>
    <row r="138814" spans="11:11">
      <c r="K138814"/>
    </row>
    <row r="138815" spans="11:11">
      <c r="K138815"/>
    </row>
    <row r="138816" spans="11:11">
      <c r="K138816"/>
    </row>
    <row r="138817" spans="11:11">
      <c r="K138817"/>
    </row>
    <row r="138818" spans="11:11">
      <c r="K138818"/>
    </row>
    <row r="138819" spans="11:11">
      <c r="K138819"/>
    </row>
    <row r="138820" spans="11:11">
      <c r="K138820"/>
    </row>
    <row r="138821" spans="11:11">
      <c r="K138821"/>
    </row>
    <row r="138822" spans="11:11">
      <c r="K138822"/>
    </row>
    <row r="138823" spans="11:11">
      <c r="K138823"/>
    </row>
    <row r="138824" spans="11:11">
      <c r="K138824"/>
    </row>
    <row r="138825" spans="11:11">
      <c r="K138825"/>
    </row>
    <row r="138826" spans="11:11">
      <c r="K138826"/>
    </row>
    <row r="138827" spans="11:11">
      <c r="K138827"/>
    </row>
    <row r="138828" spans="11:11">
      <c r="K138828"/>
    </row>
    <row r="138829" spans="11:11">
      <c r="K138829"/>
    </row>
    <row r="138830" spans="11:11">
      <c r="K138830"/>
    </row>
    <row r="138831" spans="11:11">
      <c r="K138831"/>
    </row>
    <row r="138832" spans="11:11">
      <c r="K138832"/>
    </row>
    <row r="138833" spans="11:11">
      <c r="K138833"/>
    </row>
    <row r="138834" spans="11:11">
      <c r="K138834"/>
    </row>
    <row r="138835" spans="11:11">
      <c r="K138835"/>
    </row>
    <row r="138836" spans="11:11">
      <c r="K138836"/>
    </row>
    <row r="138837" spans="11:11">
      <c r="K138837"/>
    </row>
    <row r="138838" spans="11:11">
      <c r="K138838"/>
    </row>
    <row r="138839" spans="11:11">
      <c r="K138839"/>
    </row>
    <row r="138840" spans="11:11">
      <c r="K138840"/>
    </row>
    <row r="138841" spans="11:11">
      <c r="K138841"/>
    </row>
    <row r="138842" spans="11:11">
      <c r="K138842"/>
    </row>
    <row r="138843" spans="11:11">
      <c r="K138843"/>
    </row>
    <row r="138844" spans="11:11">
      <c r="K138844"/>
    </row>
    <row r="138845" spans="11:11">
      <c r="K138845"/>
    </row>
    <row r="138846" spans="11:11">
      <c r="K138846"/>
    </row>
    <row r="138847" spans="11:11">
      <c r="K138847"/>
    </row>
    <row r="138848" spans="11:11">
      <c r="K138848"/>
    </row>
    <row r="138849" spans="11:11">
      <c r="K138849"/>
    </row>
    <row r="138850" spans="11:11">
      <c r="K138850"/>
    </row>
    <row r="138851" spans="11:11">
      <c r="K138851"/>
    </row>
    <row r="138852" spans="11:11">
      <c r="K138852"/>
    </row>
    <row r="138853" spans="11:11">
      <c r="K138853"/>
    </row>
    <row r="138854" spans="11:11">
      <c r="K138854"/>
    </row>
    <row r="138855" spans="11:11">
      <c r="K138855"/>
    </row>
    <row r="138856" spans="11:11">
      <c r="K138856"/>
    </row>
    <row r="138857" spans="11:11">
      <c r="K138857"/>
    </row>
    <row r="138858" spans="11:11">
      <c r="K138858"/>
    </row>
    <row r="138859" spans="11:11">
      <c r="K138859"/>
    </row>
    <row r="138860" spans="11:11">
      <c r="K138860"/>
    </row>
    <row r="138861" spans="11:11">
      <c r="K138861"/>
    </row>
    <row r="138862" spans="11:11">
      <c r="K138862"/>
    </row>
    <row r="138863" spans="11:11">
      <c r="K138863"/>
    </row>
    <row r="138864" spans="11:11">
      <c r="K138864"/>
    </row>
    <row r="138865" spans="11:11">
      <c r="K138865"/>
    </row>
    <row r="138866" spans="11:11">
      <c r="K138866"/>
    </row>
    <row r="138867" spans="11:11">
      <c r="K138867"/>
    </row>
    <row r="138868" spans="11:11">
      <c r="K138868"/>
    </row>
    <row r="138869" spans="11:11">
      <c r="K138869"/>
    </row>
    <row r="138870" spans="11:11">
      <c r="K138870"/>
    </row>
    <row r="138871" spans="11:11">
      <c r="K138871"/>
    </row>
    <row r="138872" spans="11:11">
      <c r="K138872"/>
    </row>
    <row r="138873" spans="11:11">
      <c r="K138873"/>
    </row>
    <row r="138874" spans="11:11">
      <c r="K138874"/>
    </row>
    <row r="138875" spans="11:11">
      <c r="K138875"/>
    </row>
    <row r="138876" spans="11:11">
      <c r="K138876"/>
    </row>
    <row r="138877" spans="11:11">
      <c r="K138877"/>
    </row>
    <row r="138878" spans="11:11">
      <c r="K138878"/>
    </row>
    <row r="138879" spans="11:11">
      <c r="K138879"/>
    </row>
    <row r="138880" spans="11:11">
      <c r="K138880"/>
    </row>
    <row r="138881" spans="11:11">
      <c r="K138881"/>
    </row>
    <row r="138882" spans="11:11">
      <c r="K138882"/>
    </row>
    <row r="138883" spans="11:11">
      <c r="K138883"/>
    </row>
    <row r="138884" spans="11:11">
      <c r="K138884"/>
    </row>
    <row r="138885" spans="11:11">
      <c r="K138885"/>
    </row>
    <row r="138886" spans="11:11">
      <c r="K138886"/>
    </row>
    <row r="138887" spans="11:11">
      <c r="K138887"/>
    </row>
    <row r="138888" spans="11:11">
      <c r="K138888"/>
    </row>
    <row r="138889" spans="11:11">
      <c r="K138889"/>
    </row>
    <row r="138890" spans="11:11">
      <c r="K138890"/>
    </row>
    <row r="138891" spans="11:11">
      <c r="K138891"/>
    </row>
    <row r="138892" spans="11:11">
      <c r="K138892"/>
    </row>
    <row r="138893" spans="11:11">
      <c r="K138893"/>
    </row>
    <row r="138894" spans="11:11">
      <c r="K138894"/>
    </row>
    <row r="138895" spans="11:11">
      <c r="K138895"/>
    </row>
    <row r="138896" spans="11:11">
      <c r="K138896"/>
    </row>
    <row r="138897" spans="11:11">
      <c r="K138897"/>
    </row>
    <row r="138898" spans="11:11">
      <c r="K138898"/>
    </row>
    <row r="138899" spans="11:11">
      <c r="K138899"/>
    </row>
    <row r="138900" spans="11:11">
      <c r="K138900"/>
    </row>
    <row r="138901" spans="11:11">
      <c r="K138901"/>
    </row>
    <row r="138902" spans="11:11">
      <c r="K138902"/>
    </row>
    <row r="138903" spans="11:11">
      <c r="K138903"/>
    </row>
    <row r="138904" spans="11:11">
      <c r="K138904"/>
    </row>
    <row r="138905" spans="11:11">
      <c r="K138905"/>
    </row>
    <row r="138906" spans="11:11">
      <c r="K138906"/>
    </row>
    <row r="138907" spans="11:11">
      <c r="K138907"/>
    </row>
    <row r="138908" spans="11:11">
      <c r="K138908"/>
    </row>
    <row r="138909" spans="11:11">
      <c r="K138909"/>
    </row>
    <row r="138910" spans="11:11">
      <c r="K138910"/>
    </row>
    <row r="138911" spans="11:11">
      <c r="K138911"/>
    </row>
    <row r="138912" spans="11:11">
      <c r="K138912"/>
    </row>
    <row r="138913" spans="11:11">
      <c r="K138913"/>
    </row>
    <row r="138914" spans="11:11">
      <c r="K138914"/>
    </row>
    <row r="138915" spans="11:11">
      <c r="K138915"/>
    </row>
    <row r="138916" spans="11:11">
      <c r="K138916"/>
    </row>
    <row r="138917" spans="11:11">
      <c r="K138917"/>
    </row>
    <row r="138918" spans="11:11">
      <c r="K138918"/>
    </row>
    <row r="138919" spans="11:11">
      <c r="K138919"/>
    </row>
    <row r="138920" spans="11:11">
      <c r="K138920"/>
    </row>
    <row r="138921" spans="11:11">
      <c r="K138921"/>
    </row>
    <row r="138922" spans="11:11">
      <c r="K138922"/>
    </row>
    <row r="138923" spans="11:11">
      <c r="K138923"/>
    </row>
    <row r="138924" spans="11:11">
      <c r="K138924"/>
    </row>
    <row r="138925" spans="11:11">
      <c r="K138925"/>
    </row>
    <row r="138926" spans="11:11">
      <c r="K138926"/>
    </row>
    <row r="138927" spans="11:11">
      <c r="K138927"/>
    </row>
    <row r="138928" spans="11:11">
      <c r="K138928"/>
    </row>
    <row r="138929" spans="11:11">
      <c r="K138929"/>
    </row>
    <row r="138930" spans="11:11">
      <c r="K138930"/>
    </row>
    <row r="138931" spans="11:11">
      <c r="K138931"/>
    </row>
    <row r="138932" spans="11:11">
      <c r="K138932"/>
    </row>
    <row r="138933" spans="11:11">
      <c r="K138933"/>
    </row>
    <row r="138934" spans="11:11">
      <c r="K138934"/>
    </row>
    <row r="138935" spans="11:11">
      <c r="K138935"/>
    </row>
    <row r="138936" spans="11:11">
      <c r="K138936"/>
    </row>
    <row r="138937" spans="11:11">
      <c r="K138937"/>
    </row>
    <row r="138938" spans="11:11">
      <c r="K138938"/>
    </row>
    <row r="138939" spans="11:11">
      <c r="K138939"/>
    </row>
    <row r="138940" spans="11:11">
      <c r="K138940"/>
    </row>
    <row r="138941" spans="11:11">
      <c r="K138941"/>
    </row>
    <row r="138942" spans="11:11">
      <c r="K138942"/>
    </row>
    <row r="138943" spans="11:11">
      <c r="K138943"/>
    </row>
    <row r="138944" spans="11:11">
      <c r="K138944"/>
    </row>
    <row r="138945" spans="11:11">
      <c r="K138945"/>
    </row>
    <row r="138946" spans="11:11">
      <c r="K138946"/>
    </row>
    <row r="138947" spans="11:11">
      <c r="K138947"/>
    </row>
    <row r="138948" spans="11:11">
      <c r="K138948"/>
    </row>
    <row r="138949" spans="11:11">
      <c r="K138949"/>
    </row>
    <row r="138950" spans="11:11">
      <c r="K138950"/>
    </row>
    <row r="138951" spans="11:11">
      <c r="K138951"/>
    </row>
    <row r="138952" spans="11:11">
      <c r="K138952"/>
    </row>
    <row r="138953" spans="11:11">
      <c r="K138953"/>
    </row>
    <row r="138954" spans="11:11">
      <c r="K138954"/>
    </row>
    <row r="138955" spans="11:11">
      <c r="K138955"/>
    </row>
    <row r="138956" spans="11:11">
      <c r="K138956"/>
    </row>
    <row r="138957" spans="11:11">
      <c r="K138957"/>
    </row>
    <row r="138958" spans="11:11">
      <c r="K138958"/>
    </row>
    <row r="138959" spans="11:11">
      <c r="K138959"/>
    </row>
    <row r="138960" spans="11:11">
      <c r="K138960"/>
    </row>
    <row r="138961" spans="11:11">
      <c r="K138961"/>
    </row>
    <row r="138962" spans="11:11">
      <c r="K138962"/>
    </row>
    <row r="138963" spans="11:11">
      <c r="K138963"/>
    </row>
    <row r="138964" spans="11:11">
      <c r="K138964"/>
    </row>
    <row r="138965" spans="11:11">
      <c r="K138965"/>
    </row>
    <row r="138966" spans="11:11">
      <c r="K138966"/>
    </row>
    <row r="138967" spans="11:11">
      <c r="K138967"/>
    </row>
    <row r="138968" spans="11:11">
      <c r="K138968"/>
    </row>
    <row r="138969" spans="11:11">
      <c r="K138969"/>
    </row>
    <row r="138970" spans="11:11">
      <c r="K138970"/>
    </row>
    <row r="138971" spans="11:11">
      <c r="K138971"/>
    </row>
    <row r="138972" spans="11:11">
      <c r="K138972"/>
    </row>
    <row r="138973" spans="11:11">
      <c r="K138973"/>
    </row>
    <row r="138974" spans="11:11">
      <c r="K138974"/>
    </row>
    <row r="138975" spans="11:11">
      <c r="K138975"/>
    </row>
    <row r="138976" spans="11:11">
      <c r="K138976"/>
    </row>
    <row r="138977" spans="11:11">
      <c r="K138977"/>
    </row>
    <row r="138978" spans="11:11">
      <c r="K138978"/>
    </row>
    <row r="138979" spans="11:11">
      <c r="K138979"/>
    </row>
    <row r="138980" spans="11:11">
      <c r="K138980"/>
    </row>
    <row r="138981" spans="11:11">
      <c r="K138981"/>
    </row>
    <row r="138982" spans="11:11">
      <c r="K138982"/>
    </row>
    <row r="138983" spans="11:11">
      <c r="K138983"/>
    </row>
    <row r="138984" spans="11:11">
      <c r="K138984"/>
    </row>
    <row r="138985" spans="11:11">
      <c r="K138985"/>
    </row>
    <row r="138986" spans="11:11">
      <c r="K138986"/>
    </row>
    <row r="138987" spans="11:11">
      <c r="K138987"/>
    </row>
    <row r="138988" spans="11:11">
      <c r="K138988"/>
    </row>
    <row r="138989" spans="11:11">
      <c r="K138989"/>
    </row>
    <row r="138990" spans="11:11">
      <c r="K138990"/>
    </row>
    <row r="138991" spans="11:11">
      <c r="K138991"/>
    </row>
    <row r="138992" spans="11:11">
      <c r="K138992"/>
    </row>
    <row r="138993" spans="11:11">
      <c r="K138993"/>
    </row>
    <row r="138994" spans="11:11">
      <c r="K138994"/>
    </row>
    <row r="138995" spans="11:11">
      <c r="K138995"/>
    </row>
    <row r="138996" spans="11:11">
      <c r="K138996"/>
    </row>
    <row r="138997" spans="11:11">
      <c r="K138997"/>
    </row>
    <row r="138998" spans="11:11">
      <c r="K138998"/>
    </row>
    <row r="138999" spans="11:11">
      <c r="K138999"/>
    </row>
    <row r="139000" spans="11:11">
      <c r="K139000"/>
    </row>
    <row r="139001" spans="11:11">
      <c r="K139001"/>
    </row>
    <row r="139002" spans="11:11">
      <c r="K139002"/>
    </row>
    <row r="139003" spans="11:11">
      <c r="K139003"/>
    </row>
    <row r="139004" spans="11:11">
      <c r="K139004"/>
    </row>
    <row r="139005" spans="11:11">
      <c r="K139005"/>
    </row>
    <row r="139006" spans="11:11">
      <c r="K139006"/>
    </row>
    <row r="139007" spans="11:11">
      <c r="K139007"/>
    </row>
    <row r="139008" spans="11:11">
      <c r="K139008"/>
    </row>
    <row r="139009" spans="11:11">
      <c r="K139009"/>
    </row>
    <row r="139010" spans="11:11">
      <c r="K139010"/>
    </row>
    <row r="139011" spans="11:11">
      <c r="K139011"/>
    </row>
    <row r="139012" spans="11:11">
      <c r="K139012"/>
    </row>
    <row r="139013" spans="11:11">
      <c r="K139013"/>
    </row>
    <row r="139014" spans="11:11">
      <c r="K139014"/>
    </row>
    <row r="139015" spans="11:11">
      <c r="K139015"/>
    </row>
    <row r="139016" spans="11:11">
      <c r="K139016"/>
    </row>
    <row r="139017" spans="11:11">
      <c r="K139017"/>
    </row>
    <row r="139018" spans="11:11">
      <c r="K139018"/>
    </row>
    <row r="139019" spans="11:11">
      <c r="K139019"/>
    </row>
    <row r="139020" spans="11:11">
      <c r="K139020"/>
    </row>
    <row r="139021" spans="11:11">
      <c r="K139021"/>
    </row>
    <row r="139022" spans="11:11">
      <c r="K139022"/>
    </row>
    <row r="139023" spans="11:11">
      <c r="K139023"/>
    </row>
    <row r="139024" spans="11:11">
      <c r="K139024"/>
    </row>
    <row r="139025" spans="11:11">
      <c r="K139025"/>
    </row>
    <row r="139026" spans="11:11">
      <c r="K139026"/>
    </row>
    <row r="139027" spans="11:11">
      <c r="K139027"/>
    </row>
    <row r="139028" spans="11:11">
      <c r="K139028"/>
    </row>
    <row r="139029" spans="11:11">
      <c r="K139029"/>
    </row>
    <row r="139030" spans="11:11">
      <c r="K139030"/>
    </row>
    <row r="139031" spans="11:11">
      <c r="K139031"/>
    </row>
    <row r="139032" spans="11:11">
      <c r="K139032"/>
    </row>
    <row r="139033" spans="11:11">
      <c r="K139033"/>
    </row>
    <row r="139034" spans="11:11">
      <c r="K139034"/>
    </row>
    <row r="139035" spans="11:11">
      <c r="K139035"/>
    </row>
    <row r="139036" spans="11:11">
      <c r="K139036"/>
    </row>
    <row r="139037" spans="11:11">
      <c r="K139037"/>
    </row>
    <row r="139038" spans="11:11">
      <c r="K139038"/>
    </row>
    <row r="139039" spans="11:11">
      <c r="K139039"/>
    </row>
    <row r="139040" spans="11:11">
      <c r="K139040"/>
    </row>
    <row r="139041" spans="11:11">
      <c r="K139041"/>
    </row>
    <row r="139042" spans="11:11">
      <c r="K139042"/>
    </row>
    <row r="139043" spans="11:11">
      <c r="K139043"/>
    </row>
    <row r="139044" spans="11:11">
      <c r="K139044"/>
    </row>
    <row r="139045" spans="11:11">
      <c r="K139045"/>
    </row>
    <row r="139046" spans="11:11">
      <c r="K139046"/>
    </row>
    <row r="139047" spans="11:11">
      <c r="K139047"/>
    </row>
    <row r="139048" spans="11:11">
      <c r="K139048"/>
    </row>
    <row r="139049" spans="11:11">
      <c r="K139049"/>
    </row>
    <row r="139050" spans="11:11">
      <c r="K139050"/>
    </row>
    <row r="139051" spans="11:11">
      <c r="K139051"/>
    </row>
    <row r="139052" spans="11:11">
      <c r="K139052"/>
    </row>
    <row r="139053" spans="11:11">
      <c r="K139053"/>
    </row>
    <row r="139054" spans="11:11">
      <c r="K139054"/>
    </row>
    <row r="139055" spans="11:11">
      <c r="K139055"/>
    </row>
    <row r="139056" spans="11:11">
      <c r="K139056"/>
    </row>
    <row r="139057" spans="11:11">
      <c r="K139057"/>
    </row>
    <row r="139058" spans="11:11">
      <c r="K139058"/>
    </row>
    <row r="139059" spans="11:11">
      <c r="K139059"/>
    </row>
    <row r="139060" spans="11:11">
      <c r="K139060"/>
    </row>
    <row r="139061" spans="11:11">
      <c r="K139061"/>
    </row>
    <row r="139062" spans="11:11">
      <c r="K139062"/>
    </row>
    <row r="139063" spans="11:11">
      <c r="K139063"/>
    </row>
    <row r="139064" spans="11:11">
      <c r="K139064"/>
    </row>
    <row r="139065" spans="11:11">
      <c r="K139065"/>
    </row>
    <row r="139066" spans="11:11">
      <c r="K139066"/>
    </row>
    <row r="139067" spans="11:11">
      <c r="K139067"/>
    </row>
    <row r="139068" spans="11:11">
      <c r="K139068"/>
    </row>
    <row r="139069" spans="11:11">
      <c r="K139069"/>
    </row>
    <row r="139070" spans="11:11">
      <c r="K139070"/>
    </row>
    <row r="139071" spans="11:11">
      <c r="K139071"/>
    </row>
    <row r="139072" spans="11:11">
      <c r="K139072"/>
    </row>
    <row r="139073" spans="11:11">
      <c r="K139073"/>
    </row>
    <row r="139074" spans="11:11">
      <c r="K139074"/>
    </row>
    <row r="139075" spans="11:11">
      <c r="K139075"/>
    </row>
    <row r="139076" spans="11:11">
      <c r="K139076"/>
    </row>
    <row r="139077" spans="11:11">
      <c r="K139077"/>
    </row>
    <row r="139078" spans="11:11">
      <c r="K139078"/>
    </row>
    <row r="139079" spans="11:11">
      <c r="K139079"/>
    </row>
    <row r="139080" spans="11:11">
      <c r="K139080"/>
    </row>
    <row r="139081" spans="11:11">
      <c r="K139081"/>
    </row>
    <row r="139082" spans="11:11">
      <c r="K139082"/>
    </row>
    <row r="139083" spans="11:11">
      <c r="K139083"/>
    </row>
    <row r="139084" spans="11:11">
      <c r="K139084"/>
    </row>
    <row r="139085" spans="11:11">
      <c r="K139085"/>
    </row>
    <row r="139086" spans="11:11">
      <c r="K139086"/>
    </row>
    <row r="139087" spans="11:11">
      <c r="K139087"/>
    </row>
    <row r="139088" spans="11:11">
      <c r="K139088"/>
    </row>
    <row r="139089" spans="11:11">
      <c r="K139089"/>
    </row>
    <row r="139090" spans="11:11">
      <c r="K139090"/>
    </row>
    <row r="139091" spans="11:11">
      <c r="K139091"/>
    </row>
    <row r="139092" spans="11:11">
      <c r="K139092"/>
    </row>
    <row r="139093" spans="11:11">
      <c r="K139093"/>
    </row>
    <row r="139094" spans="11:11">
      <c r="K139094"/>
    </row>
    <row r="139095" spans="11:11">
      <c r="K139095"/>
    </row>
    <row r="139096" spans="11:11">
      <c r="K139096"/>
    </row>
    <row r="139097" spans="11:11">
      <c r="K139097"/>
    </row>
    <row r="139098" spans="11:11">
      <c r="K139098"/>
    </row>
    <row r="139099" spans="11:11">
      <c r="K139099"/>
    </row>
    <row r="139100" spans="11:11">
      <c r="K139100"/>
    </row>
    <row r="139101" spans="11:11">
      <c r="K139101"/>
    </row>
    <row r="139102" spans="11:11">
      <c r="K139102"/>
    </row>
    <row r="139103" spans="11:11">
      <c r="K139103"/>
    </row>
    <row r="139104" spans="11:11">
      <c r="K139104"/>
    </row>
    <row r="139105" spans="11:11">
      <c r="K139105"/>
    </row>
    <row r="139106" spans="11:11">
      <c r="K139106"/>
    </row>
    <row r="139107" spans="11:11">
      <c r="K139107"/>
    </row>
    <row r="139108" spans="11:11">
      <c r="K139108"/>
    </row>
    <row r="139109" spans="11:11">
      <c r="K139109"/>
    </row>
    <row r="139110" spans="11:11">
      <c r="K139110"/>
    </row>
    <row r="139111" spans="11:11">
      <c r="K139111"/>
    </row>
    <row r="139112" spans="11:11">
      <c r="K139112"/>
    </row>
    <row r="139113" spans="11:11">
      <c r="K139113"/>
    </row>
    <row r="139114" spans="11:11">
      <c r="K139114"/>
    </row>
    <row r="139115" spans="11:11">
      <c r="K139115"/>
    </row>
    <row r="139116" spans="11:11">
      <c r="K139116"/>
    </row>
    <row r="139117" spans="11:11">
      <c r="K139117"/>
    </row>
    <row r="139118" spans="11:11">
      <c r="K139118"/>
    </row>
    <row r="139119" spans="11:11">
      <c r="K139119"/>
    </row>
    <row r="139120" spans="11:11">
      <c r="K139120"/>
    </row>
    <row r="139121" spans="11:11">
      <c r="K139121"/>
    </row>
    <row r="139122" spans="11:11">
      <c r="K139122"/>
    </row>
    <row r="139123" spans="11:11">
      <c r="K139123"/>
    </row>
    <row r="139124" spans="11:11">
      <c r="K139124"/>
    </row>
    <row r="139125" spans="11:11">
      <c r="K139125"/>
    </row>
    <row r="139126" spans="11:11">
      <c r="K139126"/>
    </row>
    <row r="139127" spans="11:11">
      <c r="K139127"/>
    </row>
    <row r="139128" spans="11:11">
      <c r="K139128"/>
    </row>
    <row r="139129" spans="11:11">
      <c r="K139129"/>
    </row>
    <row r="139130" spans="11:11">
      <c r="K139130"/>
    </row>
    <row r="139131" spans="11:11">
      <c r="K139131"/>
    </row>
    <row r="139132" spans="11:11">
      <c r="K139132"/>
    </row>
    <row r="139133" spans="11:11">
      <c r="K139133"/>
    </row>
    <row r="139134" spans="11:11">
      <c r="K139134"/>
    </row>
    <row r="139135" spans="11:11">
      <c r="K139135"/>
    </row>
    <row r="139136" spans="11:11">
      <c r="K139136"/>
    </row>
    <row r="139137" spans="11:11">
      <c r="K139137"/>
    </row>
    <row r="139138" spans="11:11">
      <c r="K139138"/>
    </row>
    <row r="139139" spans="11:11">
      <c r="K139139"/>
    </row>
    <row r="139140" spans="11:11">
      <c r="K139140"/>
    </row>
    <row r="139141" spans="11:11">
      <c r="K139141"/>
    </row>
    <row r="139142" spans="11:11">
      <c r="K139142"/>
    </row>
    <row r="139143" spans="11:11">
      <c r="K139143"/>
    </row>
    <row r="139144" spans="11:11">
      <c r="K139144"/>
    </row>
    <row r="139145" spans="11:11">
      <c r="K139145"/>
    </row>
    <row r="139146" spans="11:11">
      <c r="K139146"/>
    </row>
    <row r="139147" spans="11:11">
      <c r="K139147"/>
    </row>
    <row r="139148" spans="11:11">
      <c r="K139148"/>
    </row>
    <row r="139149" spans="11:11">
      <c r="K139149"/>
    </row>
    <row r="139150" spans="11:11">
      <c r="K139150"/>
    </row>
    <row r="139151" spans="11:11">
      <c r="K139151"/>
    </row>
    <row r="139152" spans="11:11">
      <c r="K139152"/>
    </row>
    <row r="139153" spans="11:11">
      <c r="K139153"/>
    </row>
    <row r="139154" spans="11:11">
      <c r="K139154"/>
    </row>
    <row r="139155" spans="11:11">
      <c r="K139155"/>
    </row>
    <row r="139156" spans="11:11">
      <c r="K139156"/>
    </row>
    <row r="139157" spans="11:11">
      <c r="K139157"/>
    </row>
    <row r="139158" spans="11:11">
      <c r="K139158"/>
    </row>
    <row r="139159" spans="11:11">
      <c r="K139159"/>
    </row>
    <row r="139160" spans="11:11">
      <c r="K139160"/>
    </row>
    <row r="139161" spans="11:11">
      <c r="K139161"/>
    </row>
    <row r="139162" spans="11:11">
      <c r="K139162"/>
    </row>
    <row r="139163" spans="11:11">
      <c r="K139163"/>
    </row>
    <row r="139164" spans="11:11">
      <c r="K139164"/>
    </row>
    <row r="139165" spans="11:11">
      <c r="K139165"/>
    </row>
    <row r="139166" spans="11:11">
      <c r="K139166"/>
    </row>
    <row r="139167" spans="11:11">
      <c r="K139167"/>
    </row>
    <row r="139168" spans="11:11">
      <c r="K139168"/>
    </row>
    <row r="139169" spans="11:11">
      <c r="K139169"/>
    </row>
    <row r="139170" spans="11:11">
      <c r="K139170"/>
    </row>
    <row r="139171" spans="11:11">
      <c r="K139171"/>
    </row>
    <row r="139172" spans="11:11">
      <c r="K139172"/>
    </row>
    <row r="139173" spans="11:11">
      <c r="K139173"/>
    </row>
    <row r="139174" spans="11:11">
      <c r="K139174"/>
    </row>
    <row r="139175" spans="11:11">
      <c r="K139175"/>
    </row>
    <row r="139176" spans="11:11">
      <c r="K139176"/>
    </row>
    <row r="139177" spans="11:11">
      <c r="K139177"/>
    </row>
    <row r="139178" spans="11:11">
      <c r="K139178"/>
    </row>
    <row r="139179" spans="11:11">
      <c r="K139179"/>
    </row>
    <row r="139180" spans="11:11">
      <c r="K139180"/>
    </row>
    <row r="139181" spans="11:11">
      <c r="K139181"/>
    </row>
    <row r="139182" spans="11:11">
      <c r="K139182"/>
    </row>
    <row r="139183" spans="11:11">
      <c r="K139183"/>
    </row>
    <row r="139184" spans="11:11">
      <c r="K139184"/>
    </row>
    <row r="139185" spans="11:11">
      <c r="K139185"/>
    </row>
    <row r="139186" spans="11:11">
      <c r="K139186"/>
    </row>
    <row r="139187" spans="11:11">
      <c r="K139187"/>
    </row>
    <row r="139188" spans="11:11">
      <c r="K139188"/>
    </row>
    <row r="139189" spans="11:11">
      <c r="K139189"/>
    </row>
    <row r="139190" spans="11:11">
      <c r="K139190"/>
    </row>
    <row r="139191" spans="11:11">
      <c r="K139191"/>
    </row>
    <row r="139192" spans="11:11">
      <c r="K139192"/>
    </row>
    <row r="139193" spans="11:11">
      <c r="K139193"/>
    </row>
    <row r="139194" spans="11:11">
      <c r="K139194"/>
    </row>
    <row r="139195" spans="11:11">
      <c r="K139195"/>
    </row>
    <row r="139196" spans="11:11">
      <c r="K139196"/>
    </row>
    <row r="139197" spans="11:11">
      <c r="K139197"/>
    </row>
    <row r="139198" spans="11:11">
      <c r="K139198"/>
    </row>
    <row r="139199" spans="11:11">
      <c r="K139199"/>
    </row>
    <row r="139200" spans="11:11">
      <c r="K139200"/>
    </row>
    <row r="139201" spans="11:11">
      <c r="K139201"/>
    </row>
    <row r="139202" spans="11:11">
      <c r="K139202"/>
    </row>
    <row r="139203" spans="11:11">
      <c r="K139203"/>
    </row>
    <row r="139204" spans="11:11">
      <c r="K139204"/>
    </row>
    <row r="139205" spans="11:11">
      <c r="K139205"/>
    </row>
    <row r="139206" spans="11:11">
      <c r="K139206"/>
    </row>
    <row r="139207" spans="11:11">
      <c r="K139207"/>
    </row>
    <row r="139208" spans="11:11">
      <c r="K139208"/>
    </row>
    <row r="139209" spans="11:11">
      <c r="K139209"/>
    </row>
    <row r="139210" spans="11:11">
      <c r="K139210"/>
    </row>
    <row r="139211" spans="11:11">
      <c r="K139211"/>
    </row>
    <row r="139212" spans="11:11">
      <c r="K139212"/>
    </row>
    <row r="139213" spans="11:11">
      <c r="K139213"/>
    </row>
    <row r="139214" spans="11:11">
      <c r="K139214"/>
    </row>
    <row r="139215" spans="11:11">
      <c r="K139215"/>
    </row>
    <row r="139216" spans="11:11">
      <c r="K139216"/>
    </row>
    <row r="139217" spans="11:11">
      <c r="K139217"/>
    </row>
    <row r="139218" spans="11:11">
      <c r="K139218"/>
    </row>
    <row r="139219" spans="11:11">
      <c r="K139219"/>
    </row>
    <row r="139220" spans="11:11">
      <c r="K139220"/>
    </row>
    <row r="139221" spans="11:11">
      <c r="K139221"/>
    </row>
    <row r="139222" spans="11:11">
      <c r="K139222"/>
    </row>
    <row r="139223" spans="11:11">
      <c r="K139223"/>
    </row>
    <row r="139224" spans="11:11">
      <c r="K139224"/>
    </row>
    <row r="139225" spans="11:11">
      <c r="K139225"/>
    </row>
    <row r="139226" spans="11:11">
      <c r="K139226"/>
    </row>
    <row r="139227" spans="11:11">
      <c r="K139227"/>
    </row>
    <row r="139228" spans="11:11">
      <c r="K139228"/>
    </row>
    <row r="139229" spans="11:11">
      <c r="K139229"/>
    </row>
    <row r="139230" spans="11:11">
      <c r="K139230"/>
    </row>
    <row r="139231" spans="11:11">
      <c r="K139231"/>
    </row>
    <row r="139232" spans="11:11">
      <c r="K139232"/>
    </row>
    <row r="139233" spans="11:11">
      <c r="K139233"/>
    </row>
    <row r="139234" spans="11:11">
      <c r="K139234"/>
    </row>
    <row r="139235" spans="11:11">
      <c r="K139235"/>
    </row>
    <row r="139236" spans="11:11">
      <c r="K139236"/>
    </row>
    <row r="139237" spans="11:11">
      <c r="K139237"/>
    </row>
    <row r="139238" spans="11:11">
      <c r="K139238"/>
    </row>
    <row r="139239" spans="11:11">
      <c r="K139239"/>
    </row>
    <row r="139240" spans="11:11">
      <c r="K139240"/>
    </row>
    <row r="139241" spans="11:11">
      <c r="K139241"/>
    </row>
    <row r="139242" spans="11:11">
      <c r="K139242"/>
    </row>
    <row r="139243" spans="11:11">
      <c r="K139243"/>
    </row>
    <row r="139244" spans="11:11">
      <c r="K139244"/>
    </row>
    <row r="139245" spans="11:11">
      <c r="K139245"/>
    </row>
    <row r="139246" spans="11:11">
      <c r="K139246"/>
    </row>
    <row r="139247" spans="11:11">
      <c r="K139247"/>
    </row>
    <row r="139248" spans="11:11">
      <c r="K139248"/>
    </row>
    <row r="139249" spans="11:11">
      <c r="K139249"/>
    </row>
    <row r="139250" spans="11:11">
      <c r="K139250"/>
    </row>
    <row r="139251" spans="11:11">
      <c r="K139251"/>
    </row>
    <row r="139252" spans="11:11">
      <c r="K139252"/>
    </row>
    <row r="139253" spans="11:11">
      <c r="K139253"/>
    </row>
    <row r="139254" spans="11:11">
      <c r="K139254"/>
    </row>
    <row r="139255" spans="11:11">
      <c r="K139255"/>
    </row>
    <row r="139256" spans="11:11">
      <c r="K139256"/>
    </row>
    <row r="139257" spans="11:11">
      <c r="K139257"/>
    </row>
    <row r="139258" spans="11:11">
      <c r="K139258"/>
    </row>
    <row r="139259" spans="11:11">
      <c r="K139259"/>
    </row>
    <row r="139260" spans="11:11">
      <c r="K139260"/>
    </row>
    <row r="139261" spans="11:11">
      <c r="K139261"/>
    </row>
    <row r="139262" spans="11:11">
      <c r="K139262"/>
    </row>
    <row r="139263" spans="11:11">
      <c r="K139263"/>
    </row>
    <row r="139264" spans="11:11">
      <c r="K139264"/>
    </row>
    <row r="139265" spans="11:11">
      <c r="K139265"/>
    </row>
    <row r="139266" spans="11:11">
      <c r="K139266"/>
    </row>
    <row r="139267" spans="11:11">
      <c r="K139267"/>
    </row>
    <row r="139268" spans="11:11">
      <c r="K139268"/>
    </row>
    <row r="139269" spans="11:11">
      <c r="K139269"/>
    </row>
    <row r="139270" spans="11:11">
      <c r="K139270"/>
    </row>
    <row r="139271" spans="11:11">
      <c r="K139271"/>
    </row>
    <row r="139272" spans="11:11">
      <c r="K139272"/>
    </row>
    <row r="139273" spans="11:11">
      <c r="K139273"/>
    </row>
    <row r="139274" spans="11:11">
      <c r="K139274"/>
    </row>
    <row r="139275" spans="11:11">
      <c r="K139275"/>
    </row>
    <row r="139276" spans="11:11">
      <c r="K139276"/>
    </row>
    <row r="139277" spans="11:11">
      <c r="K139277"/>
    </row>
    <row r="139278" spans="11:11">
      <c r="K139278"/>
    </row>
    <row r="139279" spans="11:11">
      <c r="K139279"/>
    </row>
    <row r="139280" spans="11:11">
      <c r="K139280"/>
    </row>
    <row r="139281" spans="11:11">
      <c r="K139281"/>
    </row>
    <row r="139282" spans="11:11">
      <c r="K139282"/>
    </row>
    <row r="139283" spans="11:11">
      <c r="K139283"/>
    </row>
    <row r="139284" spans="11:11">
      <c r="K139284"/>
    </row>
    <row r="139285" spans="11:11">
      <c r="K139285"/>
    </row>
    <row r="139286" spans="11:11">
      <c r="K139286"/>
    </row>
    <row r="139287" spans="11:11">
      <c r="K139287"/>
    </row>
    <row r="139288" spans="11:11">
      <c r="K139288"/>
    </row>
    <row r="139289" spans="11:11">
      <c r="K139289"/>
    </row>
    <row r="139290" spans="11:11">
      <c r="K139290"/>
    </row>
    <row r="139291" spans="11:11">
      <c r="K139291"/>
    </row>
    <row r="139292" spans="11:11">
      <c r="K139292"/>
    </row>
    <row r="139293" spans="11:11">
      <c r="K139293"/>
    </row>
    <row r="139294" spans="11:11">
      <c r="K139294"/>
    </row>
    <row r="139295" spans="11:11">
      <c r="K139295"/>
    </row>
    <row r="139296" spans="11:11">
      <c r="K139296"/>
    </row>
    <row r="139297" spans="11:11">
      <c r="K139297"/>
    </row>
    <row r="139298" spans="11:11">
      <c r="K139298"/>
    </row>
    <row r="139299" spans="11:11">
      <c r="K139299"/>
    </row>
    <row r="139300" spans="11:11">
      <c r="K139300"/>
    </row>
    <row r="139301" spans="11:11">
      <c r="K139301"/>
    </row>
    <row r="139302" spans="11:11">
      <c r="K139302"/>
    </row>
    <row r="139303" spans="11:11">
      <c r="K139303"/>
    </row>
    <row r="139304" spans="11:11">
      <c r="K139304"/>
    </row>
    <row r="139305" spans="11:11">
      <c r="K139305"/>
    </row>
    <row r="139306" spans="11:11">
      <c r="K139306"/>
    </row>
    <row r="139307" spans="11:11">
      <c r="K139307"/>
    </row>
    <row r="139308" spans="11:11">
      <c r="K139308"/>
    </row>
    <row r="139309" spans="11:11">
      <c r="K139309"/>
    </row>
    <row r="139310" spans="11:11">
      <c r="K139310"/>
    </row>
    <row r="139311" spans="11:11">
      <c r="K139311"/>
    </row>
    <row r="139312" spans="11:11">
      <c r="K139312"/>
    </row>
    <row r="139313" spans="11:11">
      <c r="K139313"/>
    </row>
    <row r="139314" spans="11:11">
      <c r="K139314"/>
    </row>
    <row r="139315" spans="11:11">
      <c r="K139315"/>
    </row>
    <row r="139316" spans="11:11">
      <c r="K139316"/>
    </row>
    <row r="139317" spans="11:11">
      <c r="K139317"/>
    </row>
    <row r="139318" spans="11:11">
      <c r="K139318"/>
    </row>
    <row r="139319" spans="11:11">
      <c r="K139319"/>
    </row>
    <row r="139320" spans="11:11">
      <c r="K139320"/>
    </row>
    <row r="139321" spans="11:11">
      <c r="K139321"/>
    </row>
    <row r="139322" spans="11:11">
      <c r="K139322"/>
    </row>
    <row r="139323" spans="11:11">
      <c r="K139323"/>
    </row>
    <row r="139324" spans="11:11">
      <c r="K139324"/>
    </row>
    <row r="139325" spans="11:11">
      <c r="K139325"/>
    </row>
    <row r="139326" spans="11:11">
      <c r="K139326"/>
    </row>
    <row r="139327" spans="11:11">
      <c r="K139327"/>
    </row>
    <row r="139328" spans="11:11">
      <c r="K139328"/>
    </row>
    <row r="139329" spans="11:11">
      <c r="K139329"/>
    </row>
    <row r="139330" spans="11:11">
      <c r="K139330"/>
    </row>
    <row r="139331" spans="11:11">
      <c r="K139331"/>
    </row>
    <row r="139332" spans="11:11">
      <c r="K139332"/>
    </row>
    <row r="139333" spans="11:11">
      <c r="K139333"/>
    </row>
    <row r="139334" spans="11:11">
      <c r="K139334"/>
    </row>
    <row r="139335" spans="11:11">
      <c r="K139335"/>
    </row>
    <row r="139336" spans="11:11">
      <c r="K139336"/>
    </row>
    <row r="139337" spans="11:11">
      <c r="K139337"/>
    </row>
    <row r="139338" spans="11:11">
      <c r="K139338"/>
    </row>
    <row r="139339" spans="11:11">
      <c r="K139339"/>
    </row>
    <row r="139340" spans="11:11">
      <c r="K139340"/>
    </row>
    <row r="139341" spans="11:11">
      <c r="K139341"/>
    </row>
    <row r="139342" spans="11:11">
      <c r="K139342"/>
    </row>
    <row r="139343" spans="11:11">
      <c r="K139343"/>
    </row>
    <row r="139344" spans="11:11">
      <c r="K139344"/>
    </row>
    <row r="139345" spans="11:11">
      <c r="K139345"/>
    </row>
    <row r="139346" spans="11:11">
      <c r="K139346"/>
    </row>
    <row r="139347" spans="11:11">
      <c r="K139347"/>
    </row>
    <row r="139348" spans="11:11">
      <c r="K139348"/>
    </row>
    <row r="139349" spans="11:11">
      <c r="K139349"/>
    </row>
    <row r="139350" spans="11:11">
      <c r="K139350"/>
    </row>
    <row r="139351" spans="11:11">
      <c r="K139351"/>
    </row>
    <row r="139352" spans="11:11">
      <c r="K139352"/>
    </row>
    <row r="139353" spans="11:11">
      <c r="K139353"/>
    </row>
    <row r="139354" spans="11:11">
      <c r="K139354"/>
    </row>
    <row r="139355" spans="11:11">
      <c r="K139355"/>
    </row>
    <row r="139356" spans="11:11">
      <c r="K139356"/>
    </row>
    <row r="139357" spans="11:11">
      <c r="K139357"/>
    </row>
    <row r="139358" spans="11:11">
      <c r="K139358"/>
    </row>
    <row r="139359" spans="11:11">
      <c r="K139359"/>
    </row>
    <row r="139360" spans="11:11">
      <c r="K139360"/>
    </row>
    <row r="139361" spans="11:11">
      <c r="K139361"/>
    </row>
    <row r="139362" spans="11:11">
      <c r="K139362"/>
    </row>
    <row r="139363" spans="11:11">
      <c r="K139363"/>
    </row>
    <row r="139364" spans="11:11">
      <c r="K139364"/>
    </row>
    <row r="139365" spans="11:11">
      <c r="K139365"/>
    </row>
    <row r="139366" spans="11:11">
      <c r="K139366"/>
    </row>
    <row r="139367" spans="11:11">
      <c r="K139367"/>
    </row>
    <row r="139368" spans="11:11">
      <c r="K139368"/>
    </row>
    <row r="139369" spans="11:11">
      <c r="K139369"/>
    </row>
    <row r="139370" spans="11:11">
      <c r="K139370"/>
    </row>
    <row r="139371" spans="11:11">
      <c r="K139371"/>
    </row>
    <row r="139372" spans="11:11">
      <c r="K139372"/>
    </row>
    <row r="139373" spans="11:11">
      <c r="K139373"/>
    </row>
    <row r="139374" spans="11:11">
      <c r="K139374"/>
    </row>
    <row r="139375" spans="11:11">
      <c r="K139375"/>
    </row>
    <row r="139376" spans="11:11">
      <c r="K139376"/>
    </row>
    <row r="139377" spans="11:11">
      <c r="K139377"/>
    </row>
    <row r="139378" spans="11:11">
      <c r="K139378"/>
    </row>
    <row r="139379" spans="11:11">
      <c r="K139379"/>
    </row>
    <row r="139380" spans="11:11">
      <c r="K139380"/>
    </row>
    <row r="139381" spans="11:11">
      <c r="K139381"/>
    </row>
    <row r="139382" spans="11:11">
      <c r="K139382"/>
    </row>
    <row r="139383" spans="11:11">
      <c r="K139383"/>
    </row>
    <row r="139384" spans="11:11">
      <c r="K139384"/>
    </row>
    <row r="139385" spans="11:11">
      <c r="K139385"/>
    </row>
    <row r="139386" spans="11:11">
      <c r="K139386"/>
    </row>
    <row r="139387" spans="11:11">
      <c r="K139387"/>
    </row>
    <row r="139388" spans="11:11">
      <c r="K139388"/>
    </row>
    <row r="139389" spans="11:11">
      <c r="K139389"/>
    </row>
    <row r="139390" spans="11:11">
      <c r="K139390"/>
    </row>
    <row r="139391" spans="11:11">
      <c r="K139391"/>
    </row>
    <row r="139392" spans="11:11">
      <c r="K139392"/>
    </row>
    <row r="139393" spans="11:11">
      <c r="K139393"/>
    </row>
    <row r="139394" spans="11:11">
      <c r="K139394"/>
    </row>
    <row r="139395" spans="11:11">
      <c r="K139395"/>
    </row>
    <row r="139396" spans="11:11">
      <c r="K139396"/>
    </row>
    <row r="139397" spans="11:11">
      <c r="K139397"/>
    </row>
    <row r="139398" spans="11:11">
      <c r="K139398"/>
    </row>
    <row r="139399" spans="11:11">
      <c r="K139399"/>
    </row>
    <row r="139400" spans="11:11">
      <c r="K139400"/>
    </row>
    <row r="139401" spans="11:11">
      <c r="K139401"/>
    </row>
    <row r="139402" spans="11:11">
      <c r="K139402"/>
    </row>
    <row r="139403" spans="11:11">
      <c r="K139403"/>
    </row>
    <row r="139404" spans="11:11">
      <c r="K139404"/>
    </row>
    <row r="139405" spans="11:11">
      <c r="K139405"/>
    </row>
    <row r="139406" spans="11:11">
      <c r="K139406"/>
    </row>
    <row r="139407" spans="11:11">
      <c r="K139407"/>
    </row>
    <row r="139408" spans="11:11">
      <c r="K139408"/>
    </row>
    <row r="139409" spans="11:11">
      <c r="K139409"/>
    </row>
    <row r="139410" spans="11:11">
      <c r="K139410"/>
    </row>
    <row r="139411" spans="11:11">
      <c r="K139411"/>
    </row>
    <row r="139412" spans="11:11">
      <c r="K139412"/>
    </row>
    <row r="139413" spans="11:11">
      <c r="K139413"/>
    </row>
    <row r="139414" spans="11:11">
      <c r="K139414"/>
    </row>
    <row r="139415" spans="11:11">
      <c r="K139415"/>
    </row>
    <row r="139416" spans="11:11">
      <c r="K139416"/>
    </row>
    <row r="139417" spans="11:11">
      <c r="K139417"/>
    </row>
    <row r="139418" spans="11:11">
      <c r="K139418"/>
    </row>
    <row r="139419" spans="11:11">
      <c r="K139419"/>
    </row>
    <row r="139420" spans="11:11">
      <c r="K139420"/>
    </row>
    <row r="139421" spans="11:11">
      <c r="K139421"/>
    </row>
    <row r="139422" spans="11:11">
      <c r="K139422"/>
    </row>
    <row r="139423" spans="11:11">
      <c r="K139423"/>
    </row>
    <row r="139424" spans="11:11">
      <c r="K139424"/>
    </row>
    <row r="139425" spans="11:11">
      <c r="K139425"/>
    </row>
    <row r="139426" spans="11:11">
      <c r="K139426"/>
    </row>
    <row r="139427" spans="11:11">
      <c r="K139427"/>
    </row>
    <row r="139428" spans="11:11">
      <c r="K139428"/>
    </row>
    <row r="139429" spans="11:11">
      <c r="K139429"/>
    </row>
    <row r="139430" spans="11:11">
      <c r="K139430"/>
    </row>
    <row r="139431" spans="11:11">
      <c r="K139431"/>
    </row>
    <row r="139432" spans="11:11">
      <c r="K139432"/>
    </row>
    <row r="139433" spans="11:11">
      <c r="K139433"/>
    </row>
    <row r="139434" spans="11:11">
      <c r="K139434"/>
    </row>
    <row r="139435" spans="11:11">
      <c r="K139435"/>
    </row>
    <row r="139436" spans="11:11">
      <c r="K139436"/>
    </row>
    <row r="139437" spans="11:11">
      <c r="K139437"/>
    </row>
    <row r="139438" spans="11:11">
      <c r="K139438"/>
    </row>
    <row r="139439" spans="11:11">
      <c r="K139439"/>
    </row>
    <row r="139440" spans="11:11">
      <c r="K139440"/>
    </row>
    <row r="139441" spans="11:11">
      <c r="K139441"/>
    </row>
    <row r="139442" spans="11:11">
      <c r="K139442"/>
    </row>
    <row r="139443" spans="11:11">
      <c r="K139443"/>
    </row>
    <row r="139444" spans="11:11">
      <c r="K139444"/>
    </row>
    <row r="139445" spans="11:11">
      <c r="K139445"/>
    </row>
    <row r="139446" spans="11:11">
      <c r="K139446"/>
    </row>
    <row r="139447" spans="11:11">
      <c r="K139447"/>
    </row>
    <row r="139448" spans="11:11">
      <c r="K139448"/>
    </row>
    <row r="139449" spans="11:11">
      <c r="K139449"/>
    </row>
    <row r="139450" spans="11:11">
      <c r="K139450"/>
    </row>
    <row r="139451" spans="11:11">
      <c r="K139451"/>
    </row>
    <row r="139452" spans="11:11">
      <c r="K139452"/>
    </row>
    <row r="139453" spans="11:11">
      <c r="K139453"/>
    </row>
    <row r="139454" spans="11:11">
      <c r="K139454"/>
    </row>
    <row r="139455" spans="11:11">
      <c r="K139455"/>
    </row>
    <row r="139456" spans="11:11">
      <c r="K139456"/>
    </row>
    <row r="139457" spans="11:11">
      <c r="K139457"/>
    </row>
    <row r="139458" spans="11:11">
      <c r="K139458"/>
    </row>
    <row r="139459" spans="11:11">
      <c r="K139459"/>
    </row>
    <row r="139460" spans="11:11">
      <c r="K139460"/>
    </row>
    <row r="139461" spans="11:11">
      <c r="K139461"/>
    </row>
    <row r="139462" spans="11:11">
      <c r="K139462"/>
    </row>
    <row r="139463" spans="11:11">
      <c r="K139463"/>
    </row>
    <row r="139464" spans="11:11">
      <c r="K139464"/>
    </row>
    <row r="139465" spans="11:11">
      <c r="K139465"/>
    </row>
    <row r="139466" spans="11:11">
      <c r="K139466"/>
    </row>
    <row r="139467" spans="11:11">
      <c r="K139467"/>
    </row>
    <row r="139468" spans="11:11">
      <c r="K139468"/>
    </row>
    <row r="139469" spans="11:11">
      <c r="K139469"/>
    </row>
    <row r="139470" spans="11:11">
      <c r="K139470"/>
    </row>
    <row r="139471" spans="11:11">
      <c r="K139471"/>
    </row>
    <row r="139472" spans="11:11">
      <c r="K139472"/>
    </row>
    <row r="139473" spans="11:11">
      <c r="K139473"/>
    </row>
    <row r="139474" spans="11:11">
      <c r="K139474"/>
    </row>
    <row r="139475" spans="11:11">
      <c r="K139475"/>
    </row>
    <row r="139476" spans="11:11">
      <c r="K139476"/>
    </row>
    <row r="139477" spans="11:11">
      <c r="K139477"/>
    </row>
    <row r="139478" spans="11:11">
      <c r="K139478"/>
    </row>
    <row r="139479" spans="11:11">
      <c r="K139479"/>
    </row>
    <row r="139480" spans="11:11">
      <c r="K139480"/>
    </row>
    <row r="139481" spans="11:11">
      <c r="K139481"/>
    </row>
    <row r="139482" spans="11:11">
      <c r="K139482"/>
    </row>
    <row r="139483" spans="11:11">
      <c r="K139483"/>
    </row>
    <row r="139484" spans="11:11">
      <c r="K139484"/>
    </row>
    <row r="139485" spans="11:11">
      <c r="K139485"/>
    </row>
    <row r="139486" spans="11:11">
      <c r="K139486"/>
    </row>
    <row r="139487" spans="11:11">
      <c r="K139487"/>
    </row>
    <row r="139488" spans="11:11">
      <c r="K139488"/>
    </row>
    <row r="139489" spans="11:11">
      <c r="K139489"/>
    </row>
    <row r="139490" spans="11:11">
      <c r="K139490"/>
    </row>
    <row r="139491" spans="11:11">
      <c r="K139491"/>
    </row>
    <row r="139492" spans="11:11">
      <c r="K139492"/>
    </row>
    <row r="139493" spans="11:11">
      <c r="K139493"/>
    </row>
    <row r="139494" spans="11:11">
      <c r="K139494"/>
    </row>
    <row r="139495" spans="11:11">
      <c r="K139495"/>
    </row>
    <row r="139496" spans="11:11">
      <c r="K139496"/>
    </row>
    <row r="139497" spans="11:11">
      <c r="K139497"/>
    </row>
    <row r="139498" spans="11:11">
      <c r="K139498"/>
    </row>
    <row r="139499" spans="11:11">
      <c r="K139499"/>
    </row>
    <row r="139500" spans="11:11">
      <c r="K139500"/>
    </row>
    <row r="139501" spans="11:11">
      <c r="K139501"/>
    </row>
    <row r="139502" spans="11:11">
      <c r="K139502"/>
    </row>
    <row r="139503" spans="11:11">
      <c r="K139503"/>
    </row>
    <row r="139504" spans="11:11">
      <c r="K139504"/>
    </row>
    <row r="139505" spans="11:11">
      <c r="K139505"/>
    </row>
    <row r="139506" spans="11:11">
      <c r="K139506"/>
    </row>
    <row r="139507" spans="11:11">
      <c r="K139507"/>
    </row>
    <row r="139508" spans="11:11">
      <c r="K139508"/>
    </row>
    <row r="139509" spans="11:11">
      <c r="K139509"/>
    </row>
    <row r="139510" spans="11:11">
      <c r="K139510"/>
    </row>
    <row r="139511" spans="11:11">
      <c r="K139511"/>
    </row>
    <row r="139512" spans="11:11">
      <c r="K139512"/>
    </row>
    <row r="139513" spans="11:11">
      <c r="K139513"/>
    </row>
    <row r="139514" spans="11:11">
      <c r="K139514"/>
    </row>
    <row r="139515" spans="11:11">
      <c r="K139515"/>
    </row>
    <row r="139516" spans="11:11">
      <c r="K139516"/>
    </row>
    <row r="139517" spans="11:11">
      <c r="K139517"/>
    </row>
    <row r="139518" spans="11:11">
      <c r="K139518"/>
    </row>
    <row r="139519" spans="11:11">
      <c r="K139519"/>
    </row>
    <row r="139520" spans="11:11">
      <c r="K139520"/>
    </row>
    <row r="139521" spans="11:11">
      <c r="K139521"/>
    </row>
    <row r="139522" spans="11:11">
      <c r="K139522"/>
    </row>
    <row r="139523" spans="11:11">
      <c r="K139523"/>
    </row>
    <row r="139524" spans="11:11">
      <c r="K139524"/>
    </row>
    <row r="139525" spans="11:11">
      <c r="K139525"/>
    </row>
    <row r="139526" spans="11:11">
      <c r="K139526"/>
    </row>
    <row r="139527" spans="11:11">
      <c r="K139527"/>
    </row>
    <row r="139528" spans="11:11">
      <c r="K139528"/>
    </row>
    <row r="139529" spans="11:11">
      <c r="K139529"/>
    </row>
    <row r="139530" spans="11:11">
      <c r="K139530"/>
    </row>
    <row r="139531" spans="11:11">
      <c r="K139531"/>
    </row>
    <row r="139532" spans="11:11">
      <c r="K139532"/>
    </row>
    <row r="139533" spans="11:11">
      <c r="K139533"/>
    </row>
    <row r="139534" spans="11:11">
      <c r="K139534"/>
    </row>
    <row r="139535" spans="11:11">
      <c r="K139535"/>
    </row>
    <row r="139536" spans="11:11">
      <c r="K139536"/>
    </row>
    <row r="139537" spans="11:11">
      <c r="K139537"/>
    </row>
    <row r="139538" spans="11:11">
      <c r="K139538"/>
    </row>
    <row r="139539" spans="11:11">
      <c r="K139539"/>
    </row>
    <row r="139540" spans="11:11">
      <c r="K139540"/>
    </row>
    <row r="139541" spans="11:11">
      <c r="K139541"/>
    </row>
    <row r="139542" spans="11:11">
      <c r="K139542"/>
    </row>
    <row r="139543" spans="11:11">
      <c r="K139543"/>
    </row>
    <row r="139544" spans="11:11">
      <c r="K139544"/>
    </row>
    <row r="139545" spans="11:11">
      <c r="K139545"/>
    </row>
    <row r="139546" spans="11:11">
      <c r="K139546"/>
    </row>
    <row r="139547" spans="11:11">
      <c r="K139547"/>
    </row>
    <row r="139548" spans="11:11">
      <c r="K139548"/>
    </row>
    <row r="139549" spans="11:11">
      <c r="K139549"/>
    </row>
    <row r="139550" spans="11:11">
      <c r="K139550"/>
    </row>
    <row r="139551" spans="11:11">
      <c r="K139551"/>
    </row>
    <row r="139552" spans="11:11">
      <c r="K139552"/>
    </row>
    <row r="139553" spans="11:11">
      <c r="K139553"/>
    </row>
    <row r="139554" spans="11:11">
      <c r="K139554"/>
    </row>
    <row r="139555" spans="11:11">
      <c r="K139555"/>
    </row>
    <row r="139556" spans="11:11">
      <c r="K139556"/>
    </row>
    <row r="139557" spans="11:11">
      <c r="K139557"/>
    </row>
    <row r="139558" spans="11:11">
      <c r="K139558"/>
    </row>
    <row r="139559" spans="11:11">
      <c r="K139559"/>
    </row>
    <row r="139560" spans="11:11">
      <c r="K139560"/>
    </row>
    <row r="139561" spans="11:11">
      <c r="K139561"/>
    </row>
    <row r="139562" spans="11:11">
      <c r="K139562"/>
    </row>
    <row r="139563" spans="11:11">
      <c r="K139563"/>
    </row>
    <row r="139564" spans="11:11">
      <c r="K139564"/>
    </row>
    <row r="139565" spans="11:11">
      <c r="K139565"/>
    </row>
    <row r="139566" spans="11:11">
      <c r="K139566"/>
    </row>
    <row r="139567" spans="11:11">
      <c r="K139567"/>
    </row>
    <row r="139568" spans="11:11">
      <c r="K139568"/>
    </row>
    <row r="139569" spans="11:11">
      <c r="K139569"/>
    </row>
    <row r="139570" spans="11:11">
      <c r="K139570"/>
    </row>
    <row r="139571" spans="11:11">
      <c r="K139571"/>
    </row>
    <row r="139572" spans="11:11">
      <c r="K139572"/>
    </row>
    <row r="139573" spans="11:11">
      <c r="K139573"/>
    </row>
    <row r="139574" spans="11:11">
      <c r="K139574"/>
    </row>
    <row r="139575" spans="11:11">
      <c r="K139575"/>
    </row>
    <row r="139576" spans="11:11">
      <c r="K139576"/>
    </row>
    <row r="139577" spans="11:11">
      <c r="K139577"/>
    </row>
    <row r="139578" spans="11:11">
      <c r="K139578"/>
    </row>
    <row r="139579" spans="11:11">
      <c r="K139579"/>
    </row>
    <row r="139580" spans="11:11">
      <c r="K139580"/>
    </row>
    <row r="139581" spans="11:11">
      <c r="K139581"/>
    </row>
    <row r="139582" spans="11:11">
      <c r="K139582"/>
    </row>
    <row r="139583" spans="11:11">
      <c r="K139583"/>
    </row>
    <row r="139584" spans="11:11">
      <c r="K139584"/>
    </row>
    <row r="139585" spans="11:11">
      <c r="K139585"/>
    </row>
    <row r="139586" spans="11:11">
      <c r="K139586"/>
    </row>
    <row r="139587" spans="11:11">
      <c r="K139587"/>
    </row>
    <row r="139588" spans="11:11">
      <c r="K139588"/>
    </row>
    <row r="139589" spans="11:11">
      <c r="K139589"/>
    </row>
    <row r="139590" spans="11:11">
      <c r="K139590"/>
    </row>
    <row r="139591" spans="11:11">
      <c r="K139591"/>
    </row>
    <row r="139592" spans="11:11">
      <c r="K139592"/>
    </row>
    <row r="139593" spans="11:11">
      <c r="K139593"/>
    </row>
    <row r="139594" spans="11:11">
      <c r="K139594"/>
    </row>
    <row r="139595" spans="11:11">
      <c r="K139595"/>
    </row>
    <row r="139596" spans="11:11">
      <c r="K139596"/>
    </row>
    <row r="139597" spans="11:11">
      <c r="K139597"/>
    </row>
    <row r="139598" spans="11:11">
      <c r="K139598"/>
    </row>
    <row r="139599" spans="11:11">
      <c r="K139599"/>
    </row>
    <row r="139600" spans="11:11">
      <c r="K139600"/>
    </row>
    <row r="139601" spans="11:11">
      <c r="K139601"/>
    </row>
    <row r="139602" spans="11:11">
      <c r="K139602"/>
    </row>
    <row r="139603" spans="11:11">
      <c r="K139603"/>
    </row>
    <row r="139604" spans="11:11">
      <c r="K139604"/>
    </row>
    <row r="139605" spans="11:11">
      <c r="K139605"/>
    </row>
    <row r="139606" spans="11:11">
      <c r="K139606"/>
    </row>
    <row r="139607" spans="11:11">
      <c r="K139607"/>
    </row>
    <row r="139608" spans="11:11">
      <c r="K139608"/>
    </row>
    <row r="139609" spans="11:11">
      <c r="K139609"/>
    </row>
    <row r="139610" spans="11:11">
      <c r="K139610"/>
    </row>
    <row r="139611" spans="11:11">
      <c r="K139611"/>
    </row>
    <row r="139612" spans="11:11">
      <c r="K139612"/>
    </row>
    <row r="139613" spans="11:11">
      <c r="K139613"/>
    </row>
    <row r="139614" spans="11:11">
      <c r="K139614"/>
    </row>
    <row r="139615" spans="11:11">
      <c r="K139615"/>
    </row>
    <row r="139616" spans="11:11">
      <c r="K139616"/>
    </row>
    <row r="139617" spans="11:11">
      <c r="K139617"/>
    </row>
    <row r="139618" spans="11:11">
      <c r="K139618"/>
    </row>
    <row r="139619" spans="11:11">
      <c r="K139619"/>
    </row>
    <row r="139620" spans="11:11">
      <c r="K139620"/>
    </row>
    <row r="139621" spans="11:11">
      <c r="K139621"/>
    </row>
    <row r="139622" spans="11:11">
      <c r="K139622"/>
    </row>
    <row r="139623" spans="11:11">
      <c r="K139623"/>
    </row>
    <row r="139624" spans="11:11">
      <c r="K139624"/>
    </row>
    <row r="139625" spans="11:11">
      <c r="K139625"/>
    </row>
    <row r="139626" spans="11:11">
      <c r="K139626"/>
    </row>
    <row r="139627" spans="11:11">
      <c r="K139627"/>
    </row>
    <row r="139628" spans="11:11">
      <c r="K139628"/>
    </row>
    <row r="139629" spans="11:11">
      <c r="K139629"/>
    </row>
    <row r="139630" spans="11:11">
      <c r="K139630"/>
    </row>
    <row r="139631" spans="11:11">
      <c r="K139631"/>
    </row>
    <row r="139632" spans="11:11">
      <c r="K139632"/>
    </row>
    <row r="139633" spans="11:11">
      <c r="K139633"/>
    </row>
    <row r="139634" spans="11:11">
      <c r="K139634"/>
    </row>
    <row r="139635" spans="11:11">
      <c r="K139635"/>
    </row>
    <row r="139636" spans="11:11">
      <c r="K139636"/>
    </row>
    <row r="139637" spans="11:11">
      <c r="K139637"/>
    </row>
    <row r="139638" spans="11:11">
      <c r="K139638"/>
    </row>
    <row r="139639" spans="11:11">
      <c r="K139639"/>
    </row>
    <row r="139640" spans="11:11">
      <c r="K139640"/>
    </row>
    <row r="139641" spans="11:11">
      <c r="K139641"/>
    </row>
    <row r="139642" spans="11:11">
      <c r="K139642"/>
    </row>
    <row r="139643" spans="11:11">
      <c r="K139643"/>
    </row>
    <row r="139644" spans="11:11">
      <c r="K139644"/>
    </row>
    <row r="139645" spans="11:11">
      <c r="K139645"/>
    </row>
    <row r="139646" spans="11:11">
      <c r="K139646"/>
    </row>
    <row r="139647" spans="11:11">
      <c r="K139647"/>
    </row>
    <row r="139648" spans="11:11">
      <c r="K139648"/>
    </row>
    <row r="139649" spans="11:11">
      <c r="K139649"/>
    </row>
    <row r="139650" spans="11:11">
      <c r="K139650"/>
    </row>
    <row r="139651" spans="11:11">
      <c r="K139651"/>
    </row>
    <row r="139652" spans="11:11">
      <c r="K139652"/>
    </row>
    <row r="139653" spans="11:11">
      <c r="K139653"/>
    </row>
    <row r="139654" spans="11:11">
      <c r="K139654"/>
    </row>
    <row r="139655" spans="11:11">
      <c r="K139655"/>
    </row>
    <row r="139656" spans="11:11">
      <c r="K139656"/>
    </row>
    <row r="139657" spans="11:11">
      <c r="K139657"/>
    </row>
    <row r="139658" spans="11:11">
      <c r="K139658"/>
    </row>
    <row r="139659" spans="11:11">
      <c r="K139659"/>
    </row>
    <row r="139660" spans="11:11">
      <c r="K139660"/>
    </row>
    <row r="139661" spans="11:11">
      <c r="K139661"/>
    </row>
    <row r="139662" spans="11:11">
      <c r="K139662"/>
    </row>
    <row r="139663" spans="11:11">
      <c r="K139663"/>
    </row>
    <row r="139664" spans="11:11">
      <c r="K139664"/>
    </row>
    <row r="139665" spans="11:11">
      <c r="K139665"/>
    </row>
    <row r="139666" spans="11:11">
      <c r="K139666"/>
    </row>
    <row r="139667" spans="11:11">
      <c r="K139667"/>
    </row>
    <row r="139668" spans="11:11">
      <c r="K139668"/>
    </row>
    <row r="139669" spans="11:11">
      <c r="K139669"/>
    </row>
    <row r="139670" spans="11:11">
      <c r="K139670"/>
    </row>
    <row r="139671" spans="11:11">
      <c r="K139671"/>
    </row>
    <row r="139672" spans="11:11">
      <c r="K139672"/>
    </row>
    <row r="139673" spans="11:11">
      <c r="K139673"/>
    </row>
    <row r="139674" spans="11:11">
      <c r="K139674"/>
    </row>
    <row r="139675" spans="11:11">
      <c r="K139675"/>
    </row>
    <row r="139676" spans="11:11">
      <c r="K139676"/>
    </row>
    <row r="139677" spans="11:11">
      <c r="K139677"/>
    </row>
    <row r="139678" spans="11:11">
      <c r="K139678"/>
    </row>
    <row r="139679" spans="11:11">
      <c r="K139679"/>
    </row>
    <row r="139680" spans="11:11">
      <c r="K139680"/>
    </row>
    <row r="139681" spans="11:11">
      <c r="K139681"/>
    </row>
    <row r="139682" spans="11:11">
      <c r="K139682"/>
    </row>
    <row r="139683" spans="11:11">
      <c r="K139683"/>
    </row>
    <row r="139684" spans="11:11">
      <c r="K139684"/>
    </row>
    <row r="139685" spans="11:11">
      <c r="K139685"/>
    </row>
    <row r="139686" spans="11:11">
      <c r="K139686"/>
    </row>
    <row r="139687" spans="11:11">
      <c r="K139687"/>
    </row>
    <row r="139688" spans="11:11">
      <c r="K139688"/>
    </row>
    <row r="139689" spans="11:11">
      <c r="K139689"/>
    </row>
    <row r="139690" spans="11:11">
      <c r="K139690"/>
    </row>
    <row r="139691" spans="11:11">
      <c r="K139691"/>
    </row>
    <row r="139692" spans="11:11">
      <c r="K139692"/>
    </row>
    <row r="139693" spans="11:11">
      <c r="K139693"/>
    </row>
    <row r="139694" spans="11:11">
      <c r="K139694"/>
    </row>
    <row r="139695" spans="11:11">
      <c r="K139695"/>
    </row>
    <row r="139696" spans="11:11">
      <c r="K139696"/>
    </row>
    <row r="139697" spans="11:11">
      <c r="K139697"/>
    </row>
    <row r="139698" spans="11:11">
      <c r="K139698"/>
    </row>
    <row r="139699" spans="11:11">
      <c r="K139699"/>
    </row>
    <row r="139700" spans="11:11">
      <c r="K139700"/>
    </row>
    <row r="139701" spans="11:11">
      <c r="K139701"/>
    </row>
    <row r="139702" spans="11:11">
      <c r="K139702"/>
    </row>
    <row r="139703" spans="11:11">
      <c r="K139703"/>
    </row>
    <row r="139704" spans="11:11">
      <c r="K139704"/>
    </row>
    <row r="139705" spans="11:11">
      <c r="K139705"/>
    </row>
    <row r="139706" spans="11:11">
      <c r="K139706"/>
    </row>
    <row r="139707" spans="11:11">
      <c r="K139707"/>
    </row>
    <row r="139708" spans="11:11">
      <c r="K139708"/>
    </row>
    <row r="139709" spans="11:11">
      <c r="K139709"/>
    </row>
    <row r="139710" spans="11:11">
      <c r="K139710"/>
    </row>
    <row r="139711" spans="11:11">
      <c r="K139711"/>
    </row>
    <row r="139712" spans="11:11">
      <c r="K139712"/>
    </row>
    <row r="139713" spans="11:11">
      <c r="K139713"/>
    </row>
    <row r="139714" spans="11:11">
      <c r="K139714"/>
    </row>
    <row r="139715" spans="11:11">
      <c r="K139715"/>
    </row>
    <row r="139716" spans="11:11">
      <c r="K139716"/>
    </row>
    <row r="139717" spans="11:11">
      <c r="K139717"/>
    </row>
    <row r="139718" spans="11:11">
      <c r="K139718"/>
    </row>
    <row r="139719" spans="11:11">
      <c r="K139719"/>
    </row>
    <row r="139720" spans="11:11">
      <c r="K139720"/>
    </row>
    <row r="139721" spans="11:11">
      <c r="K139721"/>
    </row>
    <row r="139722" spans="11:11">
      <c r="K139722"/>
    </row>
    <row r="139723" spans="11:11">
      <c r="K139723"/>
    </row>
    <row r="139724" spans="11:11">
      <c r="K139724"/>
    </row>
    <row r="139725" spans="11:11">
      <c r="K139725"/>
    </row>
    <row r="139726" spans="11:11">
      <c r="K139726"/>
    </row>
    <row r="139727" spans="11:11">
      <c r="K139727"/>
    </row>
    <row r="139728" spans="11:11">
      <c r="K139728"/>
    </row>
    <row r="139729" spans="11:11">
      <c r="K139729"/>
    </row>
    <row r="139730" spans="11:11">
      <c r="K139730"/>
    </row>
    <row r="139731" spans="11:11">
      <c r="K139731"/>
    </row>
    <row r="139732" spans="11:11">
      <c r="K139732"/>
    </row>
    <row r="139733" spans="11:11">
      <c r="K139733"/>
    </row>
    <row r="139734" spans="11:11">
      <c r="K139734"/>
    </row>
    <row r="139735" spans="11:11">
      <c r="K139735"/>
    </row>
    <row r="139736" spans="11:11">
      <c r="K139736"/>
    </row>
    <row r="139737" spans="11:11">
      <c r="K139737"/>
    </row>
    <row r="139738" spans="11:11">
      <c r="K139738"/>
    </row>
    <row r="139739" spans="11:11">
      <c r="K139739"/>
    </row>
    <row r="139740" spans="11:11">
      <c r="K139740"/>
    </row>
    <row r="139741" spans="11:11">
      <c r="K139741"/>
    </row>
    <row r="139742" spans="11:11">
      <c r="K139742"/>
    </row>
    <row r="139743" spans="11:11">
      <c r="K139743"/>
    </row>
    <row r="139744" spans="11:11">
      <c r="K139744"/>
    </row>
    <row r="139745" spans="11:11">
      <c r="K139745"/>
    </row>
    <row r="139746" spans="11:11">
      <c r="K139746"/>
    </row>
    <row r="139747" spans="11:11">
      <c r="K139747"/>
    </row>
    <row r="139748" spans="11:11">
      <c r="K139748"/>
    </row>
    <row r="139749" spans="11:11">
      <c r="K139749"/>
    </row>
    <row r="139750" spans="11:11">
      <c r="K139750"/>
    </row>
    <row r="139751" spans="11:11">
      <c r="K139751"/>
    </row>
    <row r="139752" spans="11:11">
      <c r="K139752"/>
    </row>
    <row r="139753" spans="11:11">
      <c r="K139753"/>
    </row>
    <row r="139754" spans="11:11">
      <c r="K139754"/>
    </row>
    <row r="139755" spans="11:11">
      <c r="K139755"/>
    </row>
    <row r="139756" spans="11:11">
      <c r="K139756"/>
    </row>
    <row r="139757" spans="11:11">
      <c r="K139757"/>
    </row>
    <row r="139758" spans="11:11">
      <c r="K139758"/>
    </row>
    <row r="139759" spans="11:11">
      <c r="K139759"/>
    </row>
    <row r="139760" spans="11:11">
      <c r="K139760"/>
    </row>
    <row r="139761" spans="11:11">
      <c r="K139761"/>
    </row>
    <row r="139762" spans="11:11">
      <c r="K139762"/>
    </row>
    <row r="139763" spans="11:11">
      <c r="K139763"/>
    </row>
    <row r="139764" spans="11:11">
      <c r="K139764"/>
    </row>
    <row r="139765" spans="11:11">
      <c r="K139765"/>
    </row>
    <row r="139766" spans="11:11">
      <c r="K139766"/>
    </row>
    <row r="139767" spans="11:11">
      <c r="K139767"/>
    </row>
    <row r="139768" spans="11:11">
      <c r="K139768"/>
    </row>
    <row r="139769" spans="11:11">
      <c r="K139769"/>
    </row>
    <row r="139770" spans="11:11">
      <c r="K139770"/>
    </row>
    <row r="139771" spans="11:11">
      <c r="K139771"/>
    </row>
    <row r="139772" spans="11:11">
      <c r="K139772"/>
    </row>
    <row r="139773" spans="11:11">
      <c r="K139773"/>
    </row>
    <row r="139774" spans="11:11">
      <c r="K139774"/>
    </row>
    <row r="139775" spans="11:11">
      <c r="K139775"/>
    </row>
    <row r="139776" spans="11:11">
      <c r="K139776"/>
    </row>
    <row r="139777" spans="11:11">
      <c r="K139777"/>
    </row>
    <row r="139778" spans="11:11">
      <c r="K139778"/>
    </row>
    <row r="139779" spans="11:11">
      <c r="K139779"/>
    </row>
    <row r="139780" spans="11:11">
      <c r="K139780"/>
    </row>
    <row r="139781" spans="11:11">
      <c r="K139781"/>
    </row>
    <row r="139782" spans="11:11">
      <c r="K139782"/>
    </row>
    <row r="139783" spans="11:11">
      <c r="K139783"/>
    </row>
    <row r="139784" spans="11:11">
      <c r="K139784"/>
    </row>
    <row r="139785" spans="11:11">
      <c r="K139785"/>
    </row>
    <row r="139786" spans="11:11">
      <c r="K139786"/>
    </row>
    <row r="139787" spans="11:11">
      <c r="K139787"/>
    </row>
    <row r="139788" spans="11:11">
      <c r="K139788"/>
    </row>
    <row r="139789" spans="11:11">
      <c r="K139789"/>
    </row>
    <row r="139790" spans="11:11">
      <c r="K139790"/>
    </row>
    <row r="139791" spans="11:11">
      <c r="K139791"/>
    </row>
    <row r="139792" spans="11:11">
      <c r="K139792"/>
    </row>
    <row r="139793" spans="11:11">
      <c r="K139793"/>
    </row>
    <row r="139794" spans="11:11">
      <c r="K139794"/>
    </row>
    <row r="139795" spans="11:11">
      <c r="K139795"/>
    </row>
    <row r="139796" spans="11:11">
      <c r="K139796"/>
    </row>
    <row r="139797" spans="11:11">
      <c r="K139797"/>
    </row>
    <row r="139798" spans="11:11">
      <c r="K139798"/>
    </row>
    <row r="139799" spans="11:11">
      <c r="K139799"/>
    </row>
    <row r="139800" spans="11:11">
      <c r="K139800"/>
    </row>
    <row r="139801" spans="11:11">
      <c r="K139801"/>
    </row>
    <row r="139802" spans="11:11">
      <c r="K139802"/>
    </row>
    <row r="139803" spans="11:11">
      <c r="K139803"/>
    </row>
    <row r="139804" spans="11:11">
      <c r="K139804"/>
    </row>
    <row r="139805" spans="11:11">
      <c r="K139805"/>
    </row>
    <row r="139806" spans="11:11">
      <c r="K139806"/>
    </row>
    <row r="139807" spans="11:11">
      <c r="K139807"/>
    </row>
    <row r="139808" spans="11:11">
      <c r="K139808"/>
    </row>
    <row r="139809" spans="11:11">
      <c r="K139809"/>
    </row>
    <row r="139810" spans="11:11">
      <c r="K139810"/>
    </row>
    <row r="139811" spans="11:11">
      <c r="K139811"/>
    </row>
    <row r="139812" spans="11:11">
      <c r="K139812"/>
    </row>
    <row r="139813" spans="11:11">
      <c r="K139813"/>
    </row>
    <row r="139814" spans="11:11">
      <c r="K139814"/>
    </row>
    <row r="139815" spans="11:11">
      <c r="K139815"/>
    </row>
    <row r="139816" spans="11:11">
      <c r="K139816"/>
    </row>
    <row r="139817" spans="11:11">
      <c r="K139817"/>
    </row>
    <row r="139818" spans="11:11">
      <c r="K139818"/>
    </row>
    <row r="139819" spans="11:11">
      <c r="K139819"/>
    </row>
    <row r="139820" spans="11:11">
      <c r="K139820"/>
    </row>
    <row r="139821" spans="11:11">
      <c r="K139821"/>
    </row>
    <row r="139822" spans="11:11">
      <c r="K139822"/>
    </row>
    <row r="139823" spans="11:11">
      <c r="K139823"/>
    </row>
    <row r="139824" spans="11:11">
      <c r="K139824"/>
    </row>
    <row r="139825" spans="11:11">
      <c r="K139825"/>
    </row>
    <row r="139826" spans="11:11">
      <c r="K139826"/>
    </row>
    <row r="139827" spans="11:11">
      <c r="K139827"/>
    </row>
    <row r="139828" spans="11:11">
      <c r="K139828"/>
    </row>
    <row r="139829" spans="11:11">
      <c r="K139829"/>
    </row>
    <row r="139830" spans="11:11">
      <c r="K139830"/>
    </row>
    <row r="139831" spans="11:11">
      <c r="K139831"/>
    </row>
    <row r="139832" spans="11:11">
      <c r="K139832"/>
    </row>
    <row r="139833" spans="11:11">
      <c r="K139833"/>
    </row>
    <row r="139834" spans="11:11">
      <c r="K139834"/>
    </row>
    <row r="139835" spans="11:11">
      <c r="K139835"/>
    </row>
    <row r="139836" spans="11:11">
      <c r="K139836"/>
    </row>
    <row r="139837" spans="11:11">
      <c r="K139837"/>
    </row>
    <row r="139838" spans="11:11">
      <c r="K139838"/>
    </row>
    <row r="139839" spans="11:11">
      <c r="K139839"/>
    </row>
    <row r="139840" spans="11:11">
      <c r="K139840"/>
    </row>
    <row r="139841" spans="11:11">
      <c r="K139841"/>
    </row>
    <row r="139842" spans="11:11">
      <c r="K139842"/>
    </row>
    <row r="139843" spans="11:11">
      <c r="K139843"/>
    </row>
    <row r="139844" spans="11:11">
      <c r="K139844"/>
    </row>
    <row r="139845" spans="11:11">
      <c r="K139845"/>
    </row>
    <row r="139846" spans="11:11">
      <c r="K139846"/>
    </row>
    <row r="139847" spans="11:11">
      <c r="K139847"/>
    </row>
    <row r="139848" spans="11:11">
      <c r="K139848"/>
    </row>
    <row r="139849" spans="11:11">
      <c r="K139849"/>
    </row>
    <row r="139850" spans="11:11">
      <c r="K139850"/>
    </row>
    <row r="139851" spans="11:11">
      <c r="K139851"/>
    </row>
    <row r="139852" spans="11:11">
      <c r="K139852"/>
    </row>
    <row r="139853" spans="11:11">
      <c r="K139853"/>
    </row>
    <row r="139854" spans="11:11">
      <c r="K139854"/>
    </row>
    <row r="139855" spans="11:11">
      <c r="K139855"/>
    </row>
    <row r="139856" spans="11:11">
      <c r="K139856"/>
    </row>
    <row r="139857" spans="11:11">
      <c r="K139857"/>
    </row>
    <row r="139858" spans="11:11">
      <c r="K139858"/>
    </row>
    <row r="139859" spans="11:11">
      <c r="K139859"/>
    </row>
    <row r="139860" spans="11:11">
      <c r="K139860"/>
    </row>
    <row r="139861" spans="11:11">
      <c r="K139861"/>
    </row>
    <row r="139862" spans="11:11">
      <c r="K139862"/>
    </row>
    <row r="139863" spans="11:11">
      <c r="K139863"/>
    </row>
    <row r="139864" spans="11:11">
      <c r="K139864"/>
    </row>
    <row r="139865" spans="11:11">
      <c r="K139865"/>
    </row>
    <row r="139866" spans="11:11">
      <c r="K139866"/>
    </row>
    <row r="139867" spans="11:11">
      <c r="K139867"/>
    </row>
    <row r="139868" spans="11:11">
      <c r="K139868"/>
    </row>
    <row r="139869" spans="11:11">
      <c r="K139869"/>
    </row>
    <row r="139870" spans="11:11">
      <c r="K139870"/>
    </row>
    <row r="139871" spans="11:11">
      <c r="K139871"/>
    </row>
    <row r="139872" spans="11:11">
      <c r="K139872"/>
    </row>
    <row r="139873" spans="11:11">
      <c r="K139873"/>
    </row>
    <row r="139874" spans="11:11">
      <c r="K139874"/>
    </row>
    <row r="139875" spans="11:11">
      <c r="K139875"/>
    </row>
    <row r="139876" spans="11:11">
      <c r="K139876"/>
    </row>
    <row r="139877" spans="11:11">
      <c r="K139877"/>
    </row>
    <row r="139878" spans="11:11">
      <c r="K139878"/>
    </row>
    <row r="139879" spans="11:11">
      <c r="K139879"/>
    </row>
    <row r="139880" spans="11:11">
      <c r="K139880"/>
    </row>
    <row r="139881" spans="11:11">
      <c r="K139881"/>
    </row>
    <row r="139882" spans="11:11">
      <c r="K139882"/>
    </row>
    <row r="139883" spans="11:11">
      <c r="K139883"/>
    </row>
    <row r="139884" spans="11:11">
      <c r="K139884"/>
    </row>
    <row r="139885" spans="11:11">
      <c r="K139885"/>
    </row>
    <row r="139886" spans="11:11">
      <c r="K139886"/>
    </row>
    <row r="139887" spans="11:11">
      <c r="K139887"/>
    </row>
    <row r="139888" spans="11:11">
      <c r="K139888"/>
    </row>
    <row r="139889" spans="11:11">
      <c r="K139889"/>
    </row>
    <row r="139890" spans="11:11">
      <c r="K139890"/>
    </row>
    <row r="139891" spans="11:11">
      <c r="K139891"/>
    </row>
    <row r="139892" spans="11:11">
      <c r="K139892"/>
    </row>
    <row r="139893" spans="11:11">
      <c r="K139893"/>
    </row>
    <row r="139894" spans="11:11">
      <c r="K139894"/>
    </row>
    <row r="139895" spans="11:11">
      <c r="K139895"/>
    </row>
    <row r="139896" spans="11:11">
      <c r="K139896"/>
    </row>
    <row r="139897" spans="11:11">
      <c r="K139897"/>
    </row>
    <row r="139898" spans="11:11">
      <c r="K139898"/>
    </row>
    <row r="139899" spans="11:11">
      <c r="K139899"/>
    </row>
    <row r="139900" spans="11:11">
      <c r="K139900"/>
    </row>
    <row r="139901" spans="11:11">
      <c r="K139901"/>
    </row>
    <row r="139902" spans="11:11">
      <c r="K139902"/>
    </row>
    <row r="139903" spans="11:11">
      <c r="K139903"/>
    </row>
    <row r="139904" spans="11:11">
      <c r="K139904"/>
    </row>
    <row r="139905" spans="11:11">
      <c r="K139905"/>
    </row>
    <row r="139906" spans="11:11">
      <c r="K139906"/>
    </row>
    <row r="139907" spans="11:11">
      <c r="K139907"/>
    </row>
    <row r="139908" spans="11:11">
      <c r="K139908"/>
    </row>
    <row r="139909" spans="11:11">
      <c r="K139909"/>
    </row>
    <row r="139910" spans="11:11">
      <c r="K139910"/>
    </row>
    <row r="139911" spans="11:11">
      <c r="K139911"/>
    </row>
    <row r="139912" spans="11:11">
      <c r="K139912"/>
    </row>
    <row r="139913" spans="11:11">
      <c r="K139913"/>
    </row>
    <row r="139914" spans="11:11">
      <c r="K139914"/>
    </row>
    <row r="139915" spans="11:11">
      <c r="K139915"/>
    </row>
    <row r="139916" spans="11:11">
      <c r="K139916"/>
    </row>
    <row r="139917" spans="11:11">
      <c r="K139917"/>
    </row>
    <row r="139918" spans="11:11">
      <c r="K139918"/>
    </row>
    <row r="139919" spans="11:11">
      <c r="K139919"/>
    </row>
    <row r="139920" spans="11:11">
      <c r="K139920"/>
    </row>
    <row r="139921" spans="11:11">
      <c r="K139921"/>
    </row>
    <row r="139922" spans="11:11">
      <c r="K139922"/>
    </row>
    <row r="139923" spans="11:11">
      <c r="K139923"/>
    </row>
    <row r="139924" spans="11:11">
      <c r="K139924"/>
    </row>
    <row r="139925" spans="11:11">
      <c r="K139925"/>
    </row>
    <row r="139926" spans="11:11">
      <c r="K139926"/>
    </row>
    <row r="139927" spans="11:11">
      <c r="K139927"/>
    </row>
    <row r="139928" spans="11:11">
      <c r="K139928"/>
    </row>
    <row r="139929" spans="11:11">
      <c r="K139929"/>
    </row>
    <row r="139930" spans="11:11">
      <c r="K139930"/>
    </row>
    <row r="139931" spans="11:11">
      <c r="K139931"/>
    </row>
    <row r="139932" spans="11:11">
      <c r="K139932"/>
    </row>
    <row r="139933" spans="11:11">
      <c r="K139933"/>
    </row>
    <row r="139934" spans="11:11">
      <c r="K139934"/>
    </row>
    <row r="139935" spans="11:11">
      <c r="K139935"/>
    </row>
    <row r="139936" spans="11:11">
      <c r="K139936"/>
    </row>
    <row r="139937" spans="11:11">
      <c r="K139937"/>
    </row>
    <row r="139938" spans="11:11">
      <c r="K139938"/>
    </row>
    <row r="139939" spans="11:11">
      <c r="K139939"/>
    </row>
    <row r="139940" spans="11:11">
      <c r="K139940"/>
    </row>
    <row r="139941" spans="11:11">
      <c r="K139941"/>
    </row>
    <row r="139942" spans="11:11">
      <c r="K139942"/>
    </row>
    <row r="139943" spans="11:11">
      <c r="K139943"/>
    </row>
    <row r="139944" spans="11:11">
      <c r="K139944"/>
    </row>
    <row r="139945" spans="11:11">
      <c r="K139945"/>
    </row>
    <row r="139946" spans="11:11">
      <c r="K139946"/>
    </row>
    <row r="139947" spans="11:11">
      <c r="K139947"/>
    </row>
    <row r="139948" spans="11:11">
      <c r="K139948"/>
    </row>
    <row r="139949" spans="11:11">
      <c r="K139949"/>
    </row>
    <row r="139950" spans="11:11">
      <c r="K139950"/>
    </row>
    <row r="139951" spans="11:11">
      <c r="K139951"/>
    </row>
    <row r="139952" spans="11:11">
      <c r="K139952"/>
    </row>
    <row r="139953" spans="11:11">
      <c r="K139953"/>
    </row>
    <row r="139954" spans="11:11">
      <c r="K139954"/>
    </row>
    <row r="139955" spans="11:11">
      <c r="K139955"/>
    </row>
    <row r="139956" spans="11:11">
      <c r="K139956"/>
    </row>
    <row r="139957" spans="11:11">
      <c r="K139957"/>
    </row>
    <row r="139958" spans="11:11">
      <c r="K139958"/>
    </row>
    <row r="139959" spans="11:11">
      <c r="K139959"/>
    </row>
    <row r="139960" spans="11:11">
      <c r="K139960"/>
    </row>
    <row r="139961" spans="11:11">
      <c r="K139961"/>
    </row>
    <row r="139962" spans="11:11">
      <c r="K139962"/>
    </row>
    <row r="139963" spans="11:11">
      <c r="K139963"/>
    </row>
    <row r="139964" spans="11:11">
      <c r="K139964"/>
    </row>
    <row r="139965" spans="11:11">
      <c r="K139965"/>
    </row>
    <row r="139966" spans="11:11">
      <c r="K139966"/>
    </row>
    <row r="139967" spans="11:11">
      <c r="K139967"/>
    </row>
    <row r="139968" spans="11:11">
      <c r="K139968"/>
    </row>
    <row r="139969" spans="11:11">
      <c r="K139969"/>
    </row>
    <row r="139970" spans="11:11">
      <c r="K139970"/>
    </row>
    <row r="139971" spans="11:11">
      <c r="K139971"/>
    </row>
    <row r="139972" spans="11:11">
      <c r="K139972"/>
    </row>
    <row r="139973" spans="11:11">
      <c r="K139973"/>
    </row>
    <row r="139974" spans="11:11">
      <c r="K139974"/>
    </row>
    <row r="139975" spans="11:11">
      <c r="K139975"/>
    </row>
    <row r="139976" spans="11:11">
      <c r="K139976"/>
    </row>
    <row r="139977" spans="11:11">
      <c r="K139977"/>
    </row>
    <row r="139978" spans="11:11">
      <c r="K139978"/>
    </row>
    <row r="139979" spans="11:11">
      <c r="K139979"/>
    </row>
    <row r="139980" spans="11:11">
      <c r="K139980"/>
    </row>
    <row r="139981" spans="11:11">
      <c r="K139981"/>
    </row>
    <row r="139982" spans="11:11">
      <c r="K139982"/>
    </row>
    <row r="139983" spans="11:11">
      <c r="K139983"/>
    </row>
    <row r="139984" spans="11:11">
      <c r="K139984"/>
    </row>
    <row r="139985" spans="11:11">
      <c r="K139985"/>
    </row>
    <row r="139986" spans="11:11">
      <c r="K139986"/>
    </row>
    <row r="139987" spans="11:11">
      <c r="K139987"/>
    </row>
    <row r="139988" spans="11:11">
      <c r="K139988"/>
    </row>
    <row r="139989" spans="11:11">
      <c r="K139989"/>
    </row>
    <row r="139990" spans="11:11">
      <c r="K139990"/>
    </row>
    <row r="139991" spans="11:11">
      <c r="K139991"/>
    </row>
    <row r="139992" spans="11:11">
      <c r="K139992"/>
    </row>
    <row r="139993" spans="11:11">
      <c r="K139993"/>
    </row>
    <row r="139994" spans="11:11">
      <c r="K139994"/>
    </row>
    <row r="139995" spans="11:11">
      <c r="K139995"/>
    </row>
    <row r="139996" spans="11:11">
      <c r="K139996"/>
    </row>
    <row r="139997" spans="11:11">
      <c r="K139997"/>
    </row>
    <row r="139998" spans="11:11">
      <c r="K139998"/>
    </row>
    <row r="139999" spans="11:11">
      <c r="K139999"/>
    </row>
    <row r="140000" spans="11:11">
      <c r="K140000"/>
    </row>
    <row r="140001" spans="11:11">
      <c r="K140001"/>
    </row>
    <row r="140002" spans="11:11">
      <c r="K140002"/>
    </row>
    <row r="140003" spans="11:11">
      <c r="K140003"/>
    </row>
    <row r="140004" spans="11:11">
      <c r="K140004"/>
    </row>
    <row r="140005" spans="11:11">
      <c r="K140005"/>
    </row>
    <row r="140006" spans="11:11">
      <c r="K140006"/>
    </row>
    <row r="140007" spans="11:11">
      <c r="K140007"/>
    </row>
    <row r="140008" spans="11:11">
      <c r="K140008"/>
    </row>
    <row r="140009" spans="11:11">
      <c r="K140009"/>
    </row>
    <row r="140010" spans="11:11">
      <c r="K140010"/>
    </row>
    <row r="140011" spans="11:11">
      <c r="K140011"/>
    </row>
    <row r="140012" spans="11:11">
      <c r="K140012"/>
    </row>
    <row r="140013" spans="11:11">
      <c r="K140013"/>
    </row>
    <row r="140014" spans="11:11">
      <c r="K140014"/>
    </row>
    <row r="140015" spans="11:11">
      <c r="K140015"/>
    </row>
    <row r="140016" spans="11:11">
      <c r="K140016"/>
    </row>
    <row r="140017" spans="11:11">
      <c r="K140017"/>
    </row>
    <row r="140018" spans="11:11">
      <c r="K140018"/>
    </row>
    <row r="140019" spans="11:11">
      <c r="K140019"/>
    </row>
    <row r="140020" spans="11:11">
      <c r="K140020"/>
    </row>
    <row r="140021" spans="11:11">
      <c r="K140021"/>
    </row>
    <row r="140022" spans="11:11">
      <c r="K140022"/>
    </row>
    <row r="140023" spans="11:11">
      <c r="K140023"/>
    </row>
    <row r="140024" spans="11:11">
      <c r="K140024"/>
    </row>
    <row r="140025" spans="11:11">
      <c r="K140025"/>
    </row>
    <row r="140026" spans="11:11">
      <c r="K140026"/>
    </row>
    <row r="140027" spans="11:11">
      <c r="K140027"/>
    </row>
    <row r="140028" spans="11:11">
      <c r="K140028"/>
    </row>
    <row r="140029" spans="11:11">
      <c r="K140029"/>
    </row>
    <row r="140030" spans="11:11">
      <c r="K140030"/>
    </row>
    <row r="140031" spans="11:11">
      <c r="K140031"/>
    </row>
    <row r="140032" spans="11:11">
      <c r="K140032"/>
    </row>
    <row r="140033" spans="11:11">
      <c r="K140033"/>
    </row>
    <row r="140034" spans="11:11">
      <c r="K140034"/>
    </row>
    <row r="140035" spans="11:11">
      <c r="K140035"/>
    </row>
    <row r="140036" spans="11:11">
      <c r="K140036"/>
    </row>
    <row r="140037" spans="11:11">
      <c r="K140037"/>
    </row>
    <row r="140038" spans="11:11">
      <c r="K140038"/>
    </row>
    <row r="140039" spans="11:11">
      <c r="K140039"/>
    </row>
    <row r="140040" spans="11:11">
      <c r="K140040"/>
    </row>
    <row r="140041" spans="11:11">
      <c r="K140041"/>
    </row>
    <row r="140042" spans="11:11">
      <c r="K140042"/>
    </row>
    <row r="140043" spans="11:11">
      <c r="K140043"/>
    </row>
    <row r="140044" spans="11:11">
      <c r="K140044"/>
    </row>
    <row r="140045" spans="11:11">
      <c r="K140045"/>
    </row>
    <row r="140046" spans="11:11">
      <c r="K140046"/>
    </row>
    <row r="140047" spans="11:11">
      <c r="K140047"/>
    </row>
    <row r="140048" spans="11:11">
      <c r="K140048"/>
    </row>
    <row r="140049" spans="11:11">
      <c r="K140049"/>
    </row>
    <row r="140050" spans="11:11">
      <c r="K140050"/>
    </row>
    <row r="140051" spans="11:11">
      <c r="K140051"/>
    </row>
    <row r="140052" spans="11:11">
      <c r="K140052"/>
    </row>
    <row r="140053" spans="11:11">
      <c r="K140053"/>
    </row>
    <row r="140054" spans="11:11">
      <c r="K140054"/>
    </row>
    <row r="140055" spans="11:11">
      <c r="K140055"/>
    </row>
    <row r="140056" spans="11:11">
      <c r="K140056"/>
    </row>
    <row r="140057" spans="11:11">
      <c r="K140057"/>
    </row>
    <row r="140058" spans="11:11">
      <c r="K140058"/>
    </row>
    <row r="140059" spans="11:11">
      <c r="K140059"/>
    </row>
    <row r="140060" spans="11:11">
      <c r="K140060"/>
    </row>
    <row r="140061" spans="11:11">
      <c r="K140061"/>
    </row>
    <row r="140062" spans="11:11">
      <c r="K140062"/>
    </row>
    <row r="140063" spans="11:11">
      <c r="K140063"/>
    </row>
    <row r="140064" spans="11:11">
      <c r="K140064"/>
    </row>
    <row r="140065" spans="11:11">
      <c r="K140065"/>
    </row>
    <row r="140066" spans="11:11">
      <c r="K140066"/>
    </row>
    <row r="140067" spans="11:11">
      <c r="K140067"/>
    </row>
    <row r="140068" spans="11:11">
      <c r="K140068"/>
    </row>
    <row r="140069" spans="11:11">
      <c r="K140069"/>
    </row>
    <row r="140070" spans="11:11">
      <c r="K140070"/>
    </row>
    <row r="140071" spans="11:11">
      <c r="K140071"/>
    </row>
    <row r="140072" spans="11:11">
      <c r="K140072"/>
    </row>
    <row r="140073" spans="11:11">
      <c r="K140073"/>
    </row>
    <row r="140074" spans="11:11">
      <c r="K140074"/>
    </row>
    <row r="140075" spans="11:11">
      <c r="K140075"/>
    </row>
    <row r="140076" spans="11:11">
      <c r="K140076"/>
    </row>
    <row r="140077" spans="11:11">
      <c r="K140077"/>
    </row>
    <row r="140078" spans="11:11">
      <c r="K140078"/>
    </row>
    <row r="140079" spans="11:11">
      <c r="K140079"/>
    </row>
    <row r="140080" spans="11:11">
      <c r="K140080"/>
    </row>
    <row r="140081" spans="11:11">
      <c r="K140081"/>
    </row>
    <row r="140082" spans="11:11">
      <c r="K140082"/>
    </row>
    <row r="140083" spans="11:11">
      <c r="K140083"/>
    </row>
    <row r="140084" spans="11:11">
      <c r="K140084"/>
    </row>
    <row r="140085" spans="11:11">
      <c r="K140085"/>
    </row>
    <row r="140086" spans="11:11">
      <c r="K140086"/>
    </row>
    <row r="140087" spans="11:11">
      <c r="K140087"/>
    </row>
    <row r="140088" spans="11:11">
      <c r="K140088"/>
    </row>
    <row r="140089" spans="11:11">
      <c r="K140089"/>
    </row>
    <row r="140090" spans="11:11">
      <c r="K140090"/>
    </row>
    <row r="140091" spans="11:11">
      <c r="K140091"/>
    </row>
    <row r="140092" spans="11:11">
      <c r="K140092"/>
    </row>
    <row r="140093" spans="11:11">
      <c r="K140093"/>
    </row>
    <row r="140094" spans="11:11">
      <c r="K140094"/>
    </row>
    <row r="140095" spans="11:11">
      <c r="K140095"/>
    </row>
    <row r="140096" spans="11:11">
      <c r="K140096"/>
    </row>
    <row r="140097" spans="11:11">
      <c r="K140097"/>
    </row>
    <row r="140098" spans="11:11">
      <c r="K140098"/>
    </row>
    <row r="140099" spans="11:11">
      <c r="K140099"/>
    </row>
    <row r="140100" spans="11:11">
      <c r="K140100"/>
    </row>
    <row r="140101" spans="11:11">
      <c r="K140101"/>
    </row>
    <row r="140102" spans="11:11">
      <c r="K140102"/>
    </row>
    <row r="140103" spans="11:11">
      <c r="K140103"/>
    </row>
    <row r="140104" spans="11:11">
      <c r="K140104"/>
    </row>
    <row r="140105" spans="11:11">
      <c r="K140105"/>
    </row>
    <row r="140106" spans="11:11">
      <c r="K140106"/>
    </row>
    <row r="140107" spans="11:11">
      <c r="K140107"/>
    </row>
    <row r="140108" spans="11:11">
      <c r="K140108"/>
    </row>
    <row r="140109" spans="11:11">
      <c r="K140109"/>
    </row>
    <row r="140110" spans="11:11">
      <c r="K140110"/>
    </row>
    <row r="140111" spans="11:11">
      <c r="K140111"/>
    </row>
    <row r="140112" spans="11:11">
      <c r="K140112"/>
    </row>
    <row r="140113" spans="11:11">
      <c r="K140113"/>
    </row>
    <row r="140114" spans="11:11">
      <c r="K140114"/>
    </row>
    <row r="140115" spans="11:11">
      <c r="K140115"/>
    </row>
    <row r="140116" spans="11:11">
      <c r="K140116"/>
    </row>
    <row r="140117" spans="11:11">
      <c r="K140117"/>
    </row>
    <row r="140118" spans="11:11">
      <c r="K140118"/>
    </row>
    <row r="140119" spans="11:11">
      <c r="K140119"/>
    </row>
    <row r="140120" spans="11:11">
      <c r="K140120"/>
    </row>
    <row r="140121" spans="11:11">
      <c r="K140121"/>
    </row>
    <row r="140122" spans="11:11">
      <c r="K140122"/>
    </row>
    <row r="140123" spans="11:11">
      <c r="K140123"/>
    </row>
    <row r="140124" spans="11:11">
      <c r="K140124"/>
    </row>
    <row r="140125" spans="11:11">
      <c r="K140125"/>
    </row>
    <row r="140126" spans="11:11">
      <c r="K140126"/>
    </row>
    <row r="140127" spans="11:11">
      <c r="K140127"/>
    </row>
    <row r="140128" spans="11:11">
      <c r="K140128"/>
    </row>
    <row r="140129" spans="11:11">
      <c r="K140129"/>
    </row>
    <row r="140130" spans="11:11">
      <c r="K140130"/>
    </row>
    <row r="140131" spans="11:11">
      <c r="K140131"/>
    </row>
    <row r="140132" spans="11:11">
      <c r="K140132"/>
    </row>
    <row r="140133" spans="11:11">
      <c r="K140133"/>
    </row>
    <row r="140134" spans="11:11">
      <c r="K140134"/>
    </row>
    <row r="140135" spans="11:11">
      <c r="K140135"/>
    </row>
    <row r="140136" spans="11:11">
      <c r="K140136"/>
    </row>
    <row r="140137" spans="11:11">
      <c r="K140137"/>
    </row>
    <row r="140138" spans="11:11">
      <c r="K140138"/>
    </row>
    <row r="140139" spans="11:11">
      <c r="K140139"/>
    </row>
    <row r="140140" spans="11:11">
      <c r="K140140"/>
    </row>
    <row r="140141" spans="11:11">
      <c r="K140141"/>
    </row>
    <row r="140142" spans="11:11">
      <c r="K140142"/>
    </row>
    <row r="140143" spans="11:11">
      <c r="K140143"/>
    </row>
    <row r="140144" spans="11:11">
      <c r="K140144"/>
    </row>
    <row r="140145" spans="11:11">
      <c r="K140145"/>
    </row>
    <row r="140146" spans="11:11">
      <c r="K140146"/>
    </row>
    <row r="140147" spans="11:11">
      <c r="K140147"/>
    </row>
    <row r="140148" spans="11:11">
      <c r="K140148"/>
    </row>
    <row r="140149" spans="11:11">
      <c r="K140149"/>
    </row>
    <row r="140150" spans="11:11">
      <c r="K140150"/>
    </row>
    <row r="140151" spans="11:11">
      <c r="K140151"/>
    </row>
    <row r="140152" spans="11:11">
      <c r="K140152"/>
    </row>
    <row r="140153" spans="11:11">
      <c r="K140153"/>
    </row>
    <row r="140154" spans="11:11">
      <c r="K140154"/>
    </row>
    <row r="140155" spans="11:11">
      <c r="K140155"/>
    </row>
    <row r="140156" spans="11:11">
      <c r="K140156"/>
    </row>
    <row r="140157" spans="11:11">
      <c r="K140157"/>
    </row>
    <row r="140158" spans="11:11">
      <c r="K140158"/>
    </row>
    <row r="140159" spans="11:11">
      <c r="K140159"/>
    </row>
    <row r="140160" spans="11:11">
      <c r="K140160"/>
    </row>
    <row r="140161" spans="11:11">
      <c r="K140161"/>
    </row>
    <row r="140162" spans="11:11">
      <c r="K140162"/>
    </row>
    <row r="140163" spans="11:11">
      <c r="K140163"/>
    </row>
    <row r="140164" spans="11:11">
      <c r="K140164"/>
    </row>
    <row r="140165" spans="11:11">
      <c r="K140165"/>
    </row>
    <row r="140166" spans="11:11">
      <c r="K140166"/>
    </row>
    <row r="140167" spans="11:11">
      <c r="K140167"/>
    </row>
    <row r="140168" spans="11:11">
      <c r="K140168"/>
    </row>
    <row r="140169" spans="11:11">
      <c r="K140169"/>
    </row>
    <row r="140170" spans="11:11">
      <c r="K140170"/>
    </row>
    <row r="140171" spans="11:11">
      <c r="K140171"/>
    </row>
    <row r="140172" spans="11:11">
      <c r="K140172"/>
    </row>
    <row r="140173" spans="11:11">
      <c r="K140173"/>
    </row>
    <row r="140174" spans="11:11">
      <c r="K140174"/>
    </row>
    <row r="140175" spans="11:11">
      <c r="K140175"/>
    </row>
    <row r="140176" spans="11:11">
      <c r="K140176"/>
    </row>
    <row r="140177" spans="11:11">
      <c r="K140177"/>
    </row>
    <row r="140178" spans="11:11">
      <c r="K140178"/>
    </row>
    <row r="140179" spans="11:11">
      <c r="K140179"/>
    </row>
    <row r="140180" spans="11:11">
      <c r="K140180"/>
    </row>
    <row r="140181" spans="11:11">
      <c r="K140181"/>
    </row>
    <row r="140182" spans="11:11">
      <c r="K140182"/>
    </row>
    <row r="140183" spans="11:11">
      <c r="K140183"/>
    </row>
    <row r="140184" spans="11:11">
      <c r="K140184"/>
    </row>
    <row r="140185" spans="11:11">
      <c r="K140185"/>
    </row>
    <row r="140186" spans="11:11">
      <c r="K140186"/>
    </row>
    <row r="140187" spans="11:11">
      <c r="K140187"/>
    </row>
    <row r="140188" spans="11:11">
      <c r="K140188"/>
    </row>
    <row r="140189" spans="11:11">
      <c r="K140189"/>
    </row>
    <row r="140190" spans="11:11">
      <c r="K140190"/>
    </row>
    <row r="140191" spans="11:11">
      <c r="K140191"/>
    </row>
    <row r="140192" spans="11:11">
      <c r="K140192"/>
    </row>
    <row r="140193" spans="11:11">
      <c r="K140193"/>
    </row>
    <row r="140194" spans="11:11">
      <c r="K140194"/>
    </row>
    <row r="140195" spans="11:11">
      <c r="K140195"/>
    </row>
    <row r="140196" spans="11:11">
      <c r="K140196"/>
    </row>
    <row r="140197" spans="11:11">
      <c r="K140197"/>
    </row>
    <row r="140198" spans="11:11">
      <c r="K140198"/>
    </row>
    <row r="140199" spans="11:11">
      <c r="K140199"/>
    </row>
    <row r="140200" spans="11:11">
      <c r="K140200"/>
    </row>
    <row r="140201" spans="11:11">
      <c r="K140201"/>
    </row>
    <row r="140202" spans="11:11">
      <c r="K140202"/>
    </row>
    <row r="140203" spans="11:11">
      <c r="K140203"/>
    </row>
    <row r="140204" spans="11:11">
      <c r="K140204"/>
    </row>
    <row r="140205" spans="11:11">
      <c r="K140205"/>
    </row>
    <row r="140206" spans="11:11">
      <c r="K140206"/>
    </row>
    <row r="140207" spans="11:11">
      <c r="K140207"/>
    </row>
    <row r="140208" spans="11:11">
      <c r="K140208"/>
    </row>
    <row r="140209" spans="11:11">
      <c r="K140209"/>
    </row>
    <row r="140210" spans="11:11">
      <c r="K140210"/>
    </row>
    <row r="140211" spans="11:11">
      <c r="K140211"/>
    </row>
    <row r="140212" spans="11:11">
      <c r="K140212"/>
    </row>
    <row r="140213" spans="11:11">
      <c r="K140213"/>
    </row>
    <row r="140214" spans="11:11">
      <c r="K140214"/>
    </row>
    <row r="140215" spans="11:11">
      <c r="K140215"/>
    </row>
    <row r="140216" spans="11:11">
      <c r="K140216"/>
    </row>
    <row r="140217" spans="11:11">
      <c r="K140217"/>
    </row>
    <row r="140218" spans="11:11">
      <c r="K140218"/>
    </row>
    <row r="140219" spans="11:11">
      <c r="K140219"/>
    </row>
    <row r="140220" spans="11:11">
      <c r="K140220"/>
    </row>
    <row r="140221" spans="11:11">
      <c r="K140221"/>
    </row>
    <row r="140222" spans="11:11">
      <c r="K140222"/>
    </row>
    <row r="140223" spans="11:11">
      <c r="K140223"/>
    </row>
    <row r="140224" spans="11:11">
      <c r="K140224"/>
    </row>
    <row r="140225" spans="11:11">
      <c r="K140225"/>
    </row>
    <row r="140226" spans="11:11">
      <c r="K140226"/>
    </row>
    <row r="140227" spans="11:11">
      <c r="K140227"/>
    </row>
    <row r="140228" spans="11:11">
      <c r="K140228"/>
    </row>
    <row r="140229" spans="11:11">
      <c r="K140229"/>
    </row>
    <row r="140230" spans="11:11">
      <c r="K140230"/>
    </row>
    <row r="140231" spans="11:11">
      <c r="K140231"/>
    </row>
    <row r="140232" spans="11:11">
      <c r="K140232"/>
    </row>
    <row r="140233" spans="11:11">
      <c r="K140233"/>
    </row>
    <row r="140234" spans="11:11">
      <c r="K140234"/>
    </row>
    <row r="140235" spans="11:11">
      <c r="K140235"/>
    </row>
    <row r="140236" spans="11:11">
      <c r="K140236"/>
    </row>
    <row r="140237" spans="11:11">
      <c r="K140237"/>
    </row>
    <row r="140238" spans="11:11">
      <c r="K140238"/>
    </row>
    <row r="140239" spans="11:11">
      <c r="K140239"/>
    </row>
    <row r="140240" spans="11:11">
      <c r="K140240"/>
    </row>
    <row r="140241" spans="11:11">
      <c r="K140241"/>
    </row>
    <row r="140242" spans="11:11">
      <c r="K140242"/>
    </row>
    <row r="140243" spans="11:11">
      <c r="K140243"/>
    </row>
    <row r="140244" spans="11:11">
      <c r="K140244"/>
    </row>
    <row r="140245" spans="11:11">
      <c r="K140245"/>
    </row>
    <row r="140246" spans="11:11">
      <c r="K140246"/>
    </row>
    <row r="140247" spans="11:11">
      <c r="K140247"/>
    </row>
    <row r="140248" spans="11:11">
      <c r="K140248"/>
    </row>
    <row r="140249" spans="11:11">
      <c r="K140249"/>
    </row>
    <row r="140250" spans="11:11">
      <c r="K140250"/>
    </row>
    <row r="140251" spans="11:11">
      <c r="K140251"/>
    </row>
    <row r="140252" spans="11:11">
      <c r="K140252"/>
    </row>
    <row r="140253" spans="11:11">
      <c r="K140253"/>
    </row>
    <row r="140254" spans="11:11">
      <c r="K140254"/>
    </row>
    <row r="140255" spans="11:11">
      <c r="K140255"/>
    </row>
    <row r="140256" spans="11:11">
      <c r="K140256"/>
    </row>
    <row r="140257" spans="11:11">
      <c r="K140257"/>
    </row>
    <row r="140258" spans="11:11">
      <c r="K140258"/>
    </row>
    <row r="140259" spans="11:11">
      <c r="K140259"/>
    </row>
    <row r="140260" spans="11:11">
      <c r="K140260"/>
    </row>
    <row r="140261" spans="11:11">
      <c r="K140261"/>
    </row>
    <row r="140262" spans="11:11">
      <c r="K140262"/>
    </row>
    <row r="140263" spans="11:11">
      <c r="K140263"/>
    </row>
    <row r="140264" spans="11:11">
      <c r="K140264"/>
    </row>
    <row r="140265" spans="11:11">
      <c r="K140265"/>
    </row>
    <row r="140266" spans="11:11">
      <c r="K140266"/>
    </row>
    <row r="140267" spans="11:11">
      <c r="K140267"/>
    </row>
    <row r="140268" spans="11:11">
      <c r="K140268"/>
    </row>
    <row r="140269" spans="11:11">
      <c r="K140269"/>
    </row>
    <row r="140270" spans="11:11">
      <c r="K140270"/>
    </row>
    <row r="140271" spans="11:11">
      <c r="K140271"/>
    </row>
    <row r="140272" spans="11:11">
      <c r="K140272"/>
    </row>
    <row r="140273" spans="11:11">
      <c r="K140273"/>
    </row>
    <row r="140274" spans="11:11">
      <c r="K140274"/>
    </row>
    <row r="140275" spans="11:11">
      <c r="K140275"/>
    </row>
    <row r="140276" spans="11:11">
      <c r="K140276"/>
    </row>
    <row r="140277" spans="11:11">
      <c r="K140277"/>
    </row>
    <row r="140278" spans="11:11">
      <c r="K140278"/>
    </row>
    <row r="140279" spans="11:11">
      <c r="K140279"/>
    </row>
    <row r="140280" spans="11:11">
      <c r="K140280"/>
    </row>
    <row r="140281" spans="11:11">
      <c r="K140281"/>
    </row>
    <row r="140282" spans="11:11">
      <c r="K140282"/>
    </row>
    <row r="140283" spans="11:11">
      <c r="K140283"/>
    </row>
    <row r="140284" spans="11:11">
      <c r="K140284"/>
    </row>
    <row r="140285" spans="11:11">
      <c r="K140285"/>
    </row>
    <row r="140286" spans="11:11">
      <c r="K140286"/>
    </row>
    <row r="140287" spans="11:11">
      <c r="K140287"/>
    </row>
    <row r="140288" spans="11:11">
      <c r="K140288"/>
    </row>
    <row r="140289" spans="11:11">
      <c r="K140289"/>
    </row>
    <row r="140290" spans="11:11">
      <c r="K140290"/>
    </row>
    <row r="140291" spans="11:11">
      <c r="K140291"/>
    </row>
    <row r="140292" spans="11:11">
      <c r="K140292"/>
    </row>
    <row r="140293" spans="11:11">
      <c r="K140293"/>
    </row>
    <row r="140294" spans="11:11">
      <c r="K140294"/>
    </row>
    <row r="140295" spans="11:11">
      <c r="K140295"/>
    </row>
    <row r="140296" spans="11:11">
      <c r="K140296"/>
    </row>
    <row r="140297" spans="11:11">
      <c r="K140297"/>
    </row>
    <row r="140298" spans="11:11">
      <c r="K140298"/>
    </row>
    <row r="140299" spans="11:11">
      <c r="K140299"/>
    </row>
    <row r="140300" spans="11:11">
      <c r="K140300"/>
    </row>
    <row r="140301" spans="11:11">
      <c r="K140301"/>
    </row>
    <row r="140302" spans="11:11">
      <c r="K140302"/>
    </row>
    <row r="140303" spans="11:11">
      <c r="K140303"/>
    </row>
    <row r="140304" spans="11:11">
      <c r="K140304"/>
    </row>
    <row r="140305" spans="11:11">
      <c r="K140305"/>
    </row>
    <row r="140306" spans="11:11">
      <c r="K140306"/>
    </row>
    <row r="140307" spans="11:11">
      <c r="K140307"/>
    </row>
    <row r="140308" spans="11:11">
      <c r="K140308"/>
    </row>
    <row r="140309" spans="11:11">
      <c r="K140309"/>
    </row>
    <row r="140310" spans="11:11">
      <c r="K140310"/>
    </row>
    <row r="140311" spans="11:11">
      <c r="K140311"/>
    </row>
    <row r="140312" spans="11:11">
      <c r="K140312"/>
    </row>
    <row r="140313" spans="11:11">
      <c r="K140313"/>
    </row>
    <row r="140314" spans="11:11">
      <c r="K140314"/>
    </row>
    <row r="140315" spans="11:11">
      <c r="K140315"/>
    </row>
    <row r="140316" spans="11:11">
      <c r="K140316"/>
    </row>
    <row r="140317" spans="11:11">
      <c r="K140317"/>
    </row>
    <row r="140318" spans="11:11">
      <c r="K140318"/>
    </row>
    <row r="140319" spans="11:11">
      <c r="K140319"/>
    </row>
    <row r="140320" spans="11:11">
      <c r="K140320"/>
    </row>
    <row r="140321" spans="11:11">
      <c r="K140321"/>
    </row>
    <row r="140322" spans="11:11">
      <c r="K140322"/>
    </row>
    <row r="140323" spans="11:11">
      <c r="K140323"/>
    </row>
    <row r="140324" spans="11:11">
      <c r="K140324"/>
    </row>
    <row r="140325" spans="11:11">
      <c r="K140325"/>
    </row>
    <row r="140326" spans="11:11">
      <c r="K140326"/>
    </row>
    <row r="140327" spans="11:11">
      <c r="K140327"/>
    </row>
    <row r="140328" spans="11:11">
      <c r="K140328"/>
    </row>
    <row r="140329" spans="11:11">
      <c r="K140329"/>
    </row>
    <row r="140330" spans="11:11">
      <c r="K140330"/>
    </row>
    <row r="140331" spans="11:11">
      <c r="K140331"/>
    </row>
    <row r="140332" spans="11:11">
      <c r="K140332"/>
    </row>
    <row r="140333" spans="11:11">
      <c r="K140333"/>
    </row>
    <row r="140334" spans="11:11">
      <c r="K140334"/>
    </row>
    <row r="140335" spans="11:11">
      <c r="K140335"/>
    </row>
    <row r="140336" spans="11:11">
      <c r="K140336"/>
    </row>
    <row r="140337" spans="11:11">
      <c r="K140337"/>
    </row>
    <row r="140338" spans="11:11">
      <c r="K140338"/>
    </row>
    <row r="140339" spans="11:11">
      <c r="K140339"/>
    </row>
    <row r="140340" spans="11:11">
      <c r="K140340"/>
    </row>
    <row r="140341" spans="11:11">
      <c r="K140341"/>
    </row>
    <row r="140342" spans="11:11">
      <c r="K140342"/>
    </row>
    <row r="140343" spans="11:11">
      <c r="K140343"/>
    </row>
    <row r="140344" spans="11:11">
      <c r="K140344"/>
    </row>
    <row r="140345" spans="11:11">
      <c r="K140345"/>
    </row>
    <row r="140346" spans="11:11">
      <c r="K140346"/>
    </row>
    <row r="140347" spans="11:11">
      <c r="K140347"/>
    </row>
    <row r="140348" spans="11:11">
      <c r="K140348"/>
    </row>
    <row r="140349" spans="11:11">
      <c r="K140349"/>
    </row>
    <row r="140350" spans="11:11">
      <c r="K140350"/>
    </row>
    <row r="140351" spans="11:11">
      <c r="K140351"/>
    </row>
    <row r="140352" spans="11:11">
      <c r="K140352"/>
    </row>
    <row r="140353" spans="11:11">
      <c r="K140353"/>
    </row>
    <row r="140354" spans="11:11">
      <c r="K140354"/>
    </row>
    <row r="140355" spans="11:11">
      <c r="K140355"/>
    </row>
    <row r="140356" spans="11:11">
      <c r="K140356"/>
    </row>
    <row r="140357" spans="11:11">
      <c r="K140357"/>
    </row>
    <row r="140358" spans="11:11">
      <c r="K140358"/>
    </row>
    <row r="140359" spans="11:11">
      <c r="K140359"/>
    </row>
    <row r="140360" spans="11:11">
      <c r="K140360"/>
    </row>
    <row r="140361" spans="11:11">
      <c r="K140361"/>
    </row>
    <row r="140362" spans="11:11">
      <c r="K140362"/>
    </row>
    <row r="140363" spans="11:11">
      <c r="K140363"/>
    </row>
    <row r="140364" spans="11:11">
      <c r="K140364"/>
    </row>
    <row r="140365" spans="11:11">
      <c r="K140365"/>
    </row>
    <row r="140366" spans="11:11">
      <c r="K140366"/>
    </row>
    <row r="140367" spans="11:11">
      <c r="K140367"/>
    </row>
    <row r="140368" spans="11:11">
      <c r="K140368"/>
    </row>
    <row r="140369" spans="11:11">
      <c r="K140369"/>
    </row>
    <row r="140370" spans="11:11">
      <c r="K140370"/>
    </row>
    <row r="140371" spans="11:11">
      <c r="K140371"/>
    </row>
    <row r="140372" spans="11:11">
      <c r="K140372"/>
    </row>
    <row r="140373" spans="11:11">
      <c r="K140373"/>
    </row>
    <row r="140374" spans="11:11">
      <c r="K140374"/>
    </row>
    <row r="140375" spans="11:11">
      <c r="K140375"/>
    </row>
    <row r="140376" spans="11:11">
      <c r="K140376"/>
    </row>
    <row r="140377" spans="11:11">
      <c r="K140377"/>
    </row>
    <row r="140378" spans="11:11">
      <c r="K140378"/>
    </row>
    <row r="140379" spans="11:11">
      <c r="K140379"/>
    </row>
    <row r="140380" spans="11:11">
      <c r="K140380"/>
    </row>
    <row r="140381" spans="11:11">
      <c r="K140381"/>
    </row>
    <row r="140382" spans="11:11">
      <c r="K140382"/>
    </row>
    <row r="140383" spans="11:11">
      <c r="K140383"/>
    </row>
    <row r="140384" spans="11:11">
      <c r="K140384"/>
    </row>
    <row r="140385" spans="11:11">
      <c r="K140385"/>
    </row>
    <row r="140386" spans="11:11">
      <c r="K140386"/>
    </row>
    <row r="140387" spans="11:11">
      <c r="K140387"/>
    </row>
    <row r="140388" spans="11:11">
      <c r="K140388"/>
    </row>
    <row r="140389" spans="11:11">
      <c r="K140389"/>
    </row>
    <row r="140390" spans="11:11">
      <c r="K140390"/>
    </row>
    <row r="140391" spans="11:11">
      <c r="K140391"/>
    </row>
    <row r="140392" spans="11:11">
      <c r="K140392"/>
    </row>
    <row r="140393" spans="11:11">
      <c r="K140393"/>
    </row>
    <row r="140394" spans="11:11">
      <c r="K140394"/>
    </row>
    <row r="140395" spans="11:11">
      <c r="K140395"/>
    </row>
    <row r="140396" spans="11:11">
      <c r="K140396"/>
    </row>
    <row r="140397" spans="11:11">
      <c r="K140397"/>
    </row>
    <row r="140398" spans="11:11">
      <c r="K140398"/>
    </row>
    <row r="140399" spans="11:11">
      <c r="K140399"/>
    </row>
    <row r="140400" spans="11:11">
      <c r="K140400"/>
    </row>
    <row r="140401" spans="11:11">
      <c r="K140401"/>
    </row>
    <row r="140402" spans="11:11">
      <c r="K140402"/>
    </row>
    <row r="140403" spans="11:11">
      <c r="K140403"/>
    </row>
    <row r="140404" spans="11:11">
      <c r="K140404"/>
    </row>
    <row r="140405" spans="11:11">
      <c r="K140405"/>
    </row>
    <row r="140406" spans="11:11">
      <c r="K140406"/>
    </row>
    <row r="140407" spans="11:11">
      <c r="K140407"/>
    </row>
    <row r="140408" spans="11:11">
      <c r="K140408"/>
    </row>
    <row r="140409" spans="11:11">
      <c r="K140409"/>
    </row>
    <row r="140410" spans="11:11">
      <c r="K140410"/>
    </row>
    <row r="140411" spans="11:11">
      <c r="K140411"/>
    </row>
    <row r="140412" spans="11:11">
      <c r="K140412"/>
    </row>
    <row r="140413" spans="11:11">
      <c r="K140413"/>
    </row>
    <row r="140414" spans="11:11">
      <c r="K140414"/>
    </row>
    <row r="140415" spans="11:11">
      <c r="K140415"/>
    </row>
    <row r="140416" spans="11:11">
      <c r="K140416"/>
    </row>
    <row r="140417" spans="11:11">
      <c r="K140417"/>
    </row>
    <row r="140418" spans="11:11">
      <c r="K140418"/>
    </row>
    <row r="140419" spans="11:11">
      <c r="K140419"/>
    </row>
    <row r="140420" spans="11:11">
      <c r="K140420"/>
    </row>
    <row r="140421" spans="11:11">
      <c r="K140421"/>
    </row>
    <row r="140422" spans="11:11">
      <c r="K140422"/>
    </row>
    <row r="140423" spans="11:11">
      <c r="K140423"/>
    </row>
    <row r="140424" spans="11:11">
      <c r="K140424"/>
    </row>
    <row r="140425" spans="11:11">
      <c r="K140425"/>
    </row>
    <row r="140426" spans="11:11">
      <c r="K140426"/>
    </row>
    <row r="140427" spans="11:11">
      <c r="K140427"/>
    </row>
    <row r="140428" spans="11:11">
      <c r="K140428"/>
    </row>
    <row r="140429" spans="11:11">
      <c r="K140429"/>
    </row>
    <row r="140430" spans="11:11">
      <c r="K140430"/>
    </row>
    <row r="140431" spans="11:11">
      <c r="K140431"/>
    </row>
    <row r="140432" spans="11:11">
      <c r="K140432"/>
    </row>
    <row r="140433" spans="11:11">
      <c r="K140433"/>
    </row>
    <row r="140434" spans="11:11">
      <c r="K140434"/>
    </row>
    <row r="140435" spans="11:11">
      <c r="K140435"/>
    </row>
    <row r="140436" spans="11:11">
      <c r="K140436"/>
    </row>
    <row r="140437" spans="11:11">
      <c r="K140437"/>
    </row>
    <row r="140438" spans="11:11">
      <c r="K140438"/>
    </row>
    <row r="140439" spans="11:11">
      <c r="K140439"/>
    </row>
    <row r="140440" spans="11:11">
      <c r="K140440"/>
    </row>
    <row r="140441" spans="11:11">
      <c r="K140441"/>
    </row>
    <row r="140442" spans="11:11">
      <c r="K140442"/>
    </row>
    <row r="140443" spans="11:11">
      <c r="K140443"/>
    </row>
    <row r="140444" spans="11:11">
      <c r="K140444"/>
    </row>
    <row r="140445" spans="11:11">
      <c r="K140445"/>
    </row>
    <row r="140446" spans="11:11">
      <c r="K140446"/>
    </row>
    <row r="140447" spans="11:11">
      <c r="K140447"/>
    </row>
    <row r="140448" spans="11:11">
      <c r="K140448"/>
    </row>
    <row r="140449" spans="11:11">
      <c r="K140449"/>
    </row>
    <row r="140450" spans="11:11">
      <c r="K140450"/>
    </row>
    <row r="140451" spans="11:11">
      <c r="K140451"/>
    </row>
    <row r="140452" spans="11:11">
      <c r="K140452"/>
    </row>
    <row r="140453" spans="11:11">
      <c r="K140453"/>
    </row>
    <row r="140454" spans="11:11">
      <c r="K140454"/>
    </row>
    <row r="140455" spans="11:11">
      <c r="K140455"/>
    </row>
    <row r="140456" spans="11:11">
      <c r="K140456"/>
    </row>
    <row r="140457" spans="11:11">
      <c r="K140457"/>
    </row>
    <row r="140458" spans="11:11">
      <c r="K140458"/>
    </row>
    <row r="140459" spans="11:11">
      <c r="K140459"/>
    </row>
    <row r="140460" spans="11:11">
      <c r="K140460"/>
    </row>
    <row r="140461" spans="11:11">
      <c r="K140461"/>
    </row>
    <row r="140462" spans="11:11">
      <c r="K140462"/>
    </row>
    <row r="140463" spans="11:11">
      <c r="K140463"/>
    </row>
    <row r="140464" spans="11:11">
      <c r="K140464"/>
    </row>
    <row r="140465" spans="11:11">
      <c r="K140465"/>
    </row>
    <row r="140466" spans="11:11">
      <c r="K140466"/>
    </row>
    <row r="140467" spans="11:11">
      <c r="K140467"/>
    </row>
    <row r="140468" spans="11:11">
      <c r="K140468"/>
    </row>
    <row r="140469" spans="11:11">
      <c r="K140469"/>
    </row>
    <row r="140470" spans="11:11">
      <c r="K140470"/>
    </row>
    <row r="140471" spans="11:11">
      <c r="K140471"/>
    </row>
    <row r="140472" spans="11:11">
      <c r="K140472"/>
    </row>
    <row r="140473" spans="11:11">
      <c r="K140473"/>
    </row>
    <row r="140474" spans="11:11">
      <c r="K140474"/>
    </row>
    <row r="140475" spans="11:11">
      <c r="K140475"/>
    </row>
    <row r="140476" spans="11:11">
      <c r="K140476"/>
    </row>
    <row r="140477" spans="11:11">
      <c r="K140477"/>
    </row>
    <row r="140478" spans="11:11">
      <c r="K140478"/>
    </row>
    <row r="140479" spans="11:11">
      <c r="K140479"/>
    </row>
    <row r="140480" spans="11:11">
      <c r="K140480"/>
    </row>
    <row r="140481" spans="11:11">
      <c r="K140481"/>
    </row>
    <row r="140482" spans="11:11">
      <c r="K140482"/>
    </row>
    <row r="140483" spans="11:11">
      <c r="K140483"/>
    </row>
    <row r="140484" spans="11:11">
      <c r="K140484"/>
    </row>
    <row r="140485" spans="11:11">
      <c r="K140485"/>
    </row>
    <row r="140486" spans="11:11">
      <c r="K140486"/>
    </row>
    <row r="140487" spans="11:11">
      <c r="K140487"/>
    </row>
    <row r="140488" spans="11:11">
      <c r="K140488"/>
    </row>
    <row r="140489" spans="11:11">
      <c r="K140489"/>
    </row>
    <row r="140490" spans="11:11">
      <c r="K140490"/>
    </row>
    <row r="140491" spans="11:11">
      <c r="K140491"/>
    </row>
    <row r="140492" spans="11:11">
      <c r="K140492"/>
    </row>
    <row r="140493" spans="11:11">
      <c r="K140493"/>
    </row>
    <row r="140494" spans="11:11">
      <c r="K140494"/>
    </row>
    <row r="140495" spans="11:11">
      <c r="K140495"/>
    </row>
    <row r="140496" spans="11:11">
      <c r="K140496"/>
    </row>
    <row r="140497" spans="11:11">
      <c r="K140497"/>
    </row>
    <row r="140498" spans="11:11">
      <c r="K140498"/>
    </row>
    <row r="140499" spans="11:11">
      <c r="K140499"/>
    </row>
    <row r="140500" spans="11:11">
      <c r="K140500"/>
    </row>
    <row r="140501" spans="11:11">
      <c r="K140501"/>
    </row>
    <row r="140502" spans="11:11">
      <c r="K140502"/>
    </row>
    <row r="140503" spans="11:11">
      <c r="K140503"/>
    </row>
    <row r="140504" spans="11:11">
      <c r="K140504"/>
    </row>
    <row r="140505" spans="11:11">
      <c r="K140505"/>
    </row>
    <row r="140506" spans="11:11">
      <c r="K140506"/>
    </row>
    <row r="140507" spans="11:11">
      <c r="K140507"/>
    </row>
    <row r="140508" spans="11:11">
      <c r="K140508"/>
    </row>
    <row r="140509" spans="11:11">
      <c r="K140509"/>
    </row>
    <row r="140510" spans="11:11">
      <c r="K140510"/>
    </row>
    <row r="140511" spans="11:11">
      <c r="K140511"/>
    </row>
    <row r="140512" spans="11:11">
      <c r="K140512"/>
    </row>
    <row r="140513" spans="11:11">
      <c r="K140513"/>
    </row>
    <row r="140514" spans="11:11">
      <c r="K140514"/>
    </row>
    <row r="140515" spans="11:11">
      <c r="K140515"/>
    </row>
    <row r="140516" spans="11:11">
      <c r="K140516"/>
    </row>
    <row r="140517" spans="11:11">
      <c r="K140517"/>
    </row>
    <row r="140518" spans="11:11">
      <c r="K140518"/>
    </row>
    <row r="140519" spans="11:11">
      <c r="K140519"/>
    </row>
    <row r="140520" spans="11:11">
      <c r="K140520"/>
    </row>
    <row r="140521" spans="11:11">
      <c r="K140521"/>
    </row>
    <row r="140522" spans="11:11">
      <c r="K140522"/>
    </row>
    <row r="140523" spans="11:11">
      <c r="K140523"/>
    </row>
    <row r="140524" spans="11:11">
      <c r="K140524"/>
    </row>
    <row r="140525" spans="11:11">
      <c r="K140525"/>
    </row>
    <row r="140526" spans="11:11">
      <c r="K140526"/>
    </row>
    <row r="140527" spans="11:11">
      <c r="K140527"/>
    </row>
    <row r="140528" spans="11:11">
      <c r="K140528"/>
    </row>
    <row r="140529" spans="11:11">
      <c r="K140529"/>
    </row>
    <row r="140530" spans="11:11">
      <c r="K140530"/>
    </row>
    <row r="140531" spans="11:11">
      <c r="K140531"/>
    </row>
    <row r="140532" spans="11:11">
      <c r="K140532"/>
    </row>
    <row r="140533" spans="11:11">
      <c r="K140533"/>
    </row>
    <row r="140534" spans="11:11">
      <c r="K140534"/>
    </row>
    <row r="140535" spans="11:11">
      <c r="K140535"/>
    </row>
    <row r="140536" spans="11:11">
      <c r="K140536"/>
    </row>
    <row r="140537" spans="11:11">
      <c r="K140537"/>
    </row>
    <row r="140538" spans="11:11">
      <c r="K140538"/>
    </row>
    <row r="140539" spans="11:11">
      <c r="K140539"/>
    </row>
    <row r="140540" spans="11:11">
      <c r="K140540"/>
    </row>
    <row r="140541" spans="11:11">
      <c r="K140541"/>
    </row>
    <row r="140542" spans="11:11">
      <c r="K140542"/>
    </row>
    <row r="140543" spans="11:11">
      <c r="K140543"/>
    </row>
    <row r="140544" spans="11:11">
      <c r="K140544"/>
    </row>
    <row r="140545" spans="11:11">
      <c r="K140545"/>
    </row>
    <row r="140546" spans="11:11">
      <c r="K140546"/>
    </row>
    <row r="140547" spans="11:11">
      <c r="K140547"/>
    </row>
    <row r="140548" spans="11:11">
      <c r="K140548"/>
    </row>
    <row r="140549" spans="11:11">
      <c r="K140549"/>
    </row>
    <row r="140550" spans="11:11">
      <c r="K140550"/>
    </row>
    <row r="140551" spans="11:11">
      <c r="K140551"/>
    </row>
    <row r="140552" spans="11:11">
      <c r="K140552"/>
    </row>
    <row r="140553" spans="11:11">
      <c r="K140553"/>
    </row>
    <row r="140554" spans="11:11">
      <c r="K140554"/>
    </row>
    <row r="140555" spans="11:11">
      <c r="K140555"/>
    </row>
    <row r="140556" spans="11:11">
      <c r="K140556"/>
    </row>
    <row r="140557" spans="11:11">
      <c r="K140557"/>
    </row>
    <row r="140558" spans="11:11">
      <c r="K140558"/>
    </row>
    <row r="140559" spans="11:11">
      <c r="K140559"/>
    </row>
    <row r="140560" spans="11:11">
      <c r="K140560"/>
    </row>
    <row r="140561" spans="11:11">
      <c r="K140561"/>
    </row>
    <row r="140562" spans="11:11">
      <c r="K140562"/>
    </row>
    <row r="140563" spans="11:11">
      <c r="K140563"/>
    </row>
    <row r="140564" spans="11:11">
      <c r="K140564"/>
    </row>
    <row r="140565" spans="11:11">
      <c r="K140565"/>
    </row>
    <row r="140566" spans="11:11">
      <c r="K140566"/>
    </row>
    <row r="140567" spans="11:11">
      <c r="K140567"/>
    </row>
    <row r="140568" spans="11:11">
      <c r="K140568"/>
    </row>
    <row r="140569" spans="11:11">
      <c r="K140569"/>
    </row>
    <row r="140570" spans="11:11">
      <c r="K140570"/>
    </row>
    <row r="140571" spans="11:11">
      <c r="K140571"/>
    </row>
    <row r="140572" spans="11:11">
      <c r="K140572"/>
    </row>
    <row r="140573" spans="11:11">
      <c r="K140573"/>
    </row>
    <row r="140574" spans="11:11">
      <c r="K140574"/>
    </row>
    <row r="140575" spans="11:11">
      <c r="K140575"/>
    </row>
    <row r="140576" spans="11:11">
      <c r="K140576"/>
    </row>
    <row r="140577" spans="11:11">
      <c r="K140577"/>
    </row>
    <row r="140578" spans="11:11">
      <c r="K140578"/>
    </row>
    <row r="140579" spans="11:11">
      <c r="K140579"/>
    </row>
    <row r="140580" spans="11:11">
      <c r="K140580"/>
    </row>
    <row r="140581" spans="11:11">
      <c r="K140581"/>
    </row>
    <row r="140582" spans="11:11">
      <c r="K140582"/>
    </row>
    <row r="140583" spans="11:11">
      <c r="K140583"/>
    </row>
    <row r="140584" spans="11:11">
      <c r="K140584"/>
    </row>
    <row r="140585" spans="11:11">
      <c r="K140585"/>
    </row>
    <row r="140586" spans="11:11">
      <c r="K140586"/>
    </row>
    <row r="140587" spans="11:11">
      <c r="K140587"/>
    </row>
    <row r="140588" spans="11:11">
      <c r="K140588"/>
    </row>
    <row r="140589" spans="11:11">
      <c r="K140589"/>
    </row>
    <row r="140590" spans="11:11">
      <c r="K140590"/>
    </row>
    <row r="140591" spans="11:11">
      <c r="K140591"/>
    </row>
    <row r="140592" spans="11:11">
      <c r="K140592"/>
    </row>
    <row r="140593" spans="11:11">
      <c r="K140593"/>
    </row>
    <row r="140594" spans="11:11">
      <c r="K140594"/>
    </row>
    <row r="140595" spans="11:11">
      <c r="K140595"/>
    </row>
    <row r="140596" spans="11:11">
      <c r="K140596"/>
    </row>
    <row r="140597" spans="11:11">
      <c r="K140597"/>
    </row>
    <row r="140598" spans="11:11">
      <c r="K140598"/>
    </row>
    <row r="140599" spans="11:11">
      <c r="K140599"/>
    </row>
    <row r="140600" spans="11:11">
      <c r="K140600"/>
    </row>
    <row r="140601" spans="11:11">
      <c r="K140601"/>
    </row>
    <row r="140602" spans="11:11">
      <c r="K140602"/>
    </row>
    <row r="140603" spans="11:11">
      <c r="K140603"/>
    </row>
    <row r="140604" spans="11:11">
      <c r="K140604"/>
    </row>
    <row r="140605" spans="11:11">
      <c r="K140605"/>
    </row>
    <row r="140606" spans="11:11">
      <c r="K140606"/>
    </row>
    <row r="140607" spans="11:11">
      <c r="K140607"/>
    </row>
    <row r="140608" spans="11:11">
      <c r="K140608"/>
    </row>
    <row r="140609" spans="11:11">
      <c r="K140609"/>
    </row>
    <row r="140610" spans="11:11">
      <c r="K140610"/>
    </row>
    <row r="140611" spans="11:11">
      <c r="K140611"/>
    </row>
    <row r="140612" spans="11:11">
      <c r="K140612"/>
    </row>
    <row r="140613" spans="11:11">
      <c r="K140613"/>
    </row>
    <row r="140614" spans="11:11">
      <c r="K140614"/>
    </row>
    <row r="140615" spans="11:11">
      <c r="K140615"/>
    </row>
    <row r="140616" spans="11:11">
      <c r="K140616"/>
    </row>
    <row r="140617" spans="11:11">
      <c r="K140617"/>
    </row>
    <row r="140618" spans="11:11">
      <c r="K140618"/>
    </row>
    <row r="140619" spans="11:11">
      <c r="K140619"/>
    </row>
    <row r="140620" spans="11:11">
      <c r="K140620"/>
    </row>
    <row r="140621" spans="11:11">
      <c r="K140621"/>
    </row>
    <row r="140622" spans="11:11">
      <c r="K140622"/>
    </row>
    <row r="140623" spans="11:11">
      <c r="K140623"/>
    </row>
    <row r="140624" spans="11:11">
      <c r="K140624"/>
    </row>
    <row r="140625" spans="11:11">
      <c r="K140625"/>
    </row>
    <row r="140626" spans="11:11">
      <c r="K140626"/>
    </row>
    <row r="140627" spans="11:11">
      <c r="K140627"/>
    </row>
    <row r="140628" spans="11:11">
      <c r="K140628"/>
    </row>
    <row r="140629" spans="11:11">
      <c r="K140629"/>
    </row>
    <row r="140630" spans="11:11">
      <c r="K140630"/>
    </row>
    <row r="140631" spans="11:11">
      <c r="K140631"/>
    </row>
    <row r="140632" spans="11:11">
      <c r="K140632"/>
    </row>
    <row r="140633" spans="11:11">
      <c r="K140633"/>
    </row>
    <row r="140634" spans="11:11">
      <c r="K140634"/>
    </row>
    <row r="140635" spans="11:11">
      <c r="K140635"/>
    </row>
    <row r="140636" spans="11:11">
      <c r="K140636"/>
    </row>
    <row r="140637" spans="11:11">
      <c r="K140637"/>
    </row>
    <row r="140638" spans="11:11">
      <c r="K140638"/>
    </row>
    <row r="140639" spans="11:11">
      <c r="K140639"/>
    </row>
    <row r="140640" spans="11:11">
      <c r="K140640"/>
    </row>
    <row r="140641" spans="11:11">
      <c r="K140641"/>
    </row>
    <row r="140642" spans="11:11">
      <c r="K140642"/>
    </row>
    <row r="140643" spans="11:11">
      <c r="K140643"/>
    </row>
    <row r="140644" spans="11:11">
      <c r="K140644"/>
    </row>
    <row r="140645" spans="11:11">
      <c r="K140645"/>
    </row>
    <row r="140646" spans="11:11">
      <c r="K140646"/>
    </row>
    <row r="140647" spans="11:11">
      <c r="K140647"/>
    </row>
    <row r="140648" spans="11:11">
      <c r="K140648"/>
    </row>
    <row r="140649" spans="11:11">
      <c r="K140649"/>
    </row>
    <row r="140650" spans="11:11">
      <c r="K140650"/>
    </row>
    <row r="140651" spans="11:11">
      <c r="K140651"/>
    </row>
    <row r="140652" spans="11:11">
      <c r="K140652"/>
    </row>
    <row r="140653" spans="11:11">
      <c r="K140653"/>
    </row>
    <row r="140654" spans="11:11">
      <c r="K140654"/>
    </row>
    <row r="140655" spans="11:11">
      <c r="K140655"/>
    </row>
    <row r="140656" spans="11:11">
      <c r="K140656"/>
    </row>
    <row r="140657" spans="11:11">
      <c r="K140657"/>
    </row>
    <row r="140658" spans="11:11">
      <c r="K140658"/>
    </row>
    <row r="140659" spans="11:11">
      <c r="K140659"/>
    </row>
    <row r="140660" spans="11:11">
      <c r="K140660"/>
    </row>
    <row r="140661" spans="11:11">
      <c r="K140661"/>
    </row>
    <row r="140662" spans="11:11">
      <c r="K140662"/>
    </row>
    <row r="140663" spans="11:11">
      <c r="K140663"/>
    </row>
    <row r="140664" spans="11:11">
      <c r="K140664"/>
    </row>
    <row r="140665" spans="11:11">
      <c r="K140665"/>
    </row>
    <row r="140666" spans="11:11">
      <c r="K140666"/>
    </row>
    <row r="140667" spans="11:11">
      <c r="K140667"/>
    </row>
    <row r="140668" spans="11:11">
      <c r="K140668"/>
    </row>
    <row r="140669" spans="11:11">
      <c r="K140669"/>
    </row>
    <row r="140670" spans="11:11">
      <c r="K140670"/>
    </row>
    <row r="140671" spans="11:11">
      <c r="K140671"/>
    </row>
    <row r="140672" spans="11:11">
      <c r="K140672"/>
    </row>
    <row r="140673" spans="11:11">
      <c r="K140673"/>
    </row>
    <row r="140674" spans="11:11">
      <c r="K140674"/>
    </row>
    <row r="140675" spans="11:11">
      <c r="K140675"/>
    </row>
    <row r="140676" spans="11:11">
      <c r="K140676"/>
    </row>
    <row r="140677" spans="11:11">
      <c r="K140677"/>
    </row>
    <row r="140678" spans="11:11">
      <c r="K140678"/>
    </row>
    <row r="140679" spans="11:11">
      <c r="K140679"/>
    </row>
    <row r="140680" spans="11:11">
      <c r="K140680"/>
    </row>
    <row r="140681" spans="11:11">
      <c r="K140681"/>
    </row>
    <row r="140682" spans="11:11">
      <c r="K140682"/>
    </row>
    <row r="140683" spans="11:11">
      <c r="K140683"/>
    </row>
    <row r="140684" spans="11:11">
      <c r="K140684"/>
    </row>
    <row r="140685" spans="11:11">
      <c r="K140685"/>
    </row>
    <row r="140686" spans="11:11">
      <c r="K140686"/>
    </row>
    <row r="140687" spans="11:11">
      <c r="K140687"/>
    </row>
    <row r="140688" spans="11:11">
      <c r="K140688"/>
    </row>
    <row r="140689" spans="11:11">
      <c r="K140689"/>
    </row>
    <row r="140690" spans="11:11">
      <c r="K140690"/>
    </row>
    <row r="140691" spans="11:11">
      <c r="K140691"/>
    </row>
    <row r="140692" spans="11:11">
      <c r="K140692"/>
    </row>
    <row r="140693" spans="11:11">
      <c r="K140693"/>
    </row>
    <row r="140694" spans="11:11">
      <c r="K140694"/>
    </row>
    <row r="140695" spans="11:11">
      <c r="K140695"/>
    </row>
    <row r="140696" spans="11:11">
      <c r="K140696"/>
    </row>
    <row r="140697" spans="11:11">
      <c r="K140697"/>
    </row>
    <row r="140698" spans="11:11">
      <c r="K140698"/>
    </row>
    <row r="140699" spans="11:11">
      <c r="K140699"/>
    </row>
    <row r="140700" spans="11:11">
      <c r="K140700"/>
    </row>
    <row r="140701" spans="11:11">
      <c r="K140701"/>
    </row>
    <row r="140702" spans="11:11">
      <c r="K140702"/>
    </row>
    <row r="140703" spans="11:11">
      <c r="K140703"/>
    </row>
    <row r="140704" spans="11:11">
      <c r="K140704"/>
    </row>
    <row r="140705" spans="11:11">
      <c r="K140705"/>
    </row>
    <row r="140706" spans="11:11">
      <c r="K140706"/>
    </row>
    <row r="140707" spans="11:11">
      <c r="K140707"/>
    </row>
    <row r="140708" spans="11:11">
      <c r="K140708"/>
    </row>
    <row r="140709" spans="11:11">
      <c r="K140709"/>
    </row>
    <row r="140710" spans="11:11">
      <c r="K140710"/>
    </row>
    <row r="140711" spans="11:11">
      <c r="K140711"/>
    </row>
    <row r="140712" spans="11:11">
      <c r="K140712"/>
    </row>
    <row r="140713" spans="11:11">
      <c r="K140713"/>
    </row>
    <row r="140714" spans="11:11">
      <c r="K140714"/>
    </row>
    <row r="140715" spans="11:11">
      <c r="K140715"/>
    </row>
    <row r="140716" spans="11:11">
      <c r="K140716"/>
    </row>
    <row r="140717" spans="11:11">
      <c r="K140717"/>
    </row>
    <row r="140718" spans="11:11">
      <c r="K140718"/>
    </row>
    <row r="140719" spans="11:11">
      <c r="K140719"/>
    </row>
    <row r="140720" spans="11:11">
      <c r="K140720"/>
    </row>
    <row r="140721" spans="11:11">
      <c r="K140721"/>
    </row>
    <row r="140722" spans="11:11">
      <c r="K140722"/>
    </row>
    <row r="140723" spans="11:11">
      <c r="K140723"/>
    </row>
    <row r="140724" spans="11:11">
      <c r="K140724"/>
    </row>
    <row r="140725" spans="11:11">
      <c r="K140725"/>
    </row>
    <row r="140726" spans="11:11">
      <c r="K140726"/>
    </row>
    <row r="140727" spans="11:11">
      <c r="K140727"/>
    </row>
    <row r="140728" spans="11:11">
      <c r="K140728"/>
    </row>
    <row r="140729" spans="11:11">
      <c r="K140729"/>
    </row>
    <row r="140730" spans="11:11">
      <c r="K140730"/>
    </row>
    <row r="140731" spans="11:11">
      <c r="K140731"/>
    </row>
    <row r="140732" spans="11:11">
      <c r="K140732"/>
    </row>
    <row r="140733" spans="11:11">
      <c r="K140733"/>
    </row>
    <row r="140734" spans="11:11">
      <c r="K140734"/>
    </row>
    <row r="140735" spans="11:11">
      <c r="K140735"/>
    </row>
    <row r="140736" spans="11:11">
      <c r="K140736"/>
    </row>
    <row r="140737" spans="11:11">
      <c r="K140737"/>
    </row>
    <row r="140738" spans="11:11">
      <c r="K140738"/>
    </row>
    <row r="140739" spans="11:11">
      <c r="K140739"/>
    </row>
    <row r="140740" spans="11:11">
      <c r="K140740"/>
    </row>
    <row r="140741" spans="11:11">
      <c r="K140741"/>
    </row>
    <row r="140742" spans="11:11">
      <c r="K140742"/>
    </row>
    <row r="140743" spans="11:11">
      <c r="K140743"/>
    </row>
    <row r="140744" spans="11:11">
      <c r="K140744"/>
    </row>
    <row r="140745" spans="11:11">
      <c r="K140745"/>
    </row>
    <row r="140746" spans="11:11">
      <c r="K140746"/>
    </row>
    <row r="140747" spans="11:11">
      <c r="K140747"/>
    </row>
    <row r="140748" spans="11:11">
      <c r="K140748"/>
    </row>
    <row r="140749" spans="11:11">
      <c r="K140749"/>
    </row>
    <row r="140750" spans="11:11">
      <c r="K140750"/>
    </row>
    <row r="140751" spans="11:11">
      <c r="K140751"/>
    </row>
    <row r="140752" spans="11:11">
      <c r="K140752"/>
    </row>
    <row r="140753" spans="11:11">
      <c r="K140753"/>
    </row>
    <row r="140754" spans="11:11">
      <c r="K140754"/>
    </row>
    <row r="140755" spans="11:11">
      <c r="K140755"/>
    </row>
    <row r="140756" spans="11:11">
      <c r="K140756"/>
    </row>
    <row r="140757" spans="11:11">
      <c r="K140757"/>
    </row>
    <row r="140758" spans="11:11">
      <c r="K140758"/>
    </row>
    <row r="140759" spans="11:11">
      <c r="K140759"/>
    </row>
    <row r="140760" spans="11:11">
      <c r="K140760"/>
    </row>
    <row r="140761" spans="11:11">
      <c r="K140761"/>
    </row>
    <row r="140762" spans="11:11">
      <c r="K140762"/>
    </row>
    <row r="140763" spans="11:11">
      <c r="K140763"/>
    </row>
    <row r="140764" spans="11:11">
      <c r="K140764"/>
    </row>
    <row r="140765" spans="11:11">
      <c r="K140765"/>
    </row>
    <row r="140766" spans="11:11">
      <c r="K140766"/>
    </row>
    <row r="140767" spans="11:11">
      <c r="K140767"/>
    </row>
    <row r="140768" spans="11:11">
      <c r="K140768"/>
    </row>
    <row r="140769" spans="11:11">
      <c r="K140769"/>
    </row>
    <row r="140770" spans="11:11">
      <c r="K140770"/>
    </row>
    <row r="140771" spans="11:11">
      <c r="K140771"/>
    </row>
    <row r="140772" spans="11:11">
      <c r="K140772"/>
    </row>
    <row r="140773" spans="11:11">
      <c r="K140773"/>
    </row>
    <row r="140774" spans="11:11">
      <c r="K140774"/>
    </row>
    <row r="140775" spans="11:11">
      <c r="K140775"/>
    </row>
    <row r="140776" spans="11:11">
      <c r="K140776"/>
    </row>
    <row r="140777" spans="11:11">
      <c r="K140777"/>
    </row>
    <row r="140778" spans="11:11">
      <c r="K140778"/>
    </row>
    <row r="140779" spans="11:11">
      <c r="K140779"/>
    </row>
    <row r="140780" spans="11:11">
      <c r="K140780"/>
    </row>
    <row r="140781" spans="11:11">
      <c r="K140781"/>
    </row>
    <row r="140782" spans="11:11">
      <c r="K140782"/>
    </row>
    <row r="140783" spans="11:11">
      <c r="K140783"/>
    </row>
    <row r="140784" spans="11:11">
      <c r="K140784"/>
    </row>
    <row r="140785" spans="11:11">
      <c r="K140785"/>
    </row>
    <row r="140786" spans="11:11">
      <c r="K140786"/>
    </row>
    <row r="140787" spans="11:11">
      <c r="K140787"/>
    </row>
    <row r="140788" spans="11:11">
      <c r="K140788"/>
    </row>
    <row r="140789" spans="11:11">
      <c r="K140789"/>
    </row>
    <row r="140790" spans="11:11">
      <c r="K140790"/>
    </row>
    <row r="140791" spans="11:11">
      <c r="K140791"/>
    </row>
    <row r="140792" spans="11:11">
      <c r="K140792"/>
    </row>
    <row r="140793" spans="11:11">
      <c r="K140793"/>
    </row>
    <row r="140794" spans="11:11">
      <c r="K140794"/>
    </row>
    <row r="140795" spans="11:11">
      <c r="K140795"/>
    </row>
    <row r="140796" spans="11:11">
      <c r="K140796"/>
    </row>
    <row r="140797" spans="11:11">
      <c r="K140797"/>
    </row>
    <row r="140798" spans="11:11">
      <c r="K140798"/>
    </row>
    <row r="140799" spans="11:11">
      <c r="K140799"/>
    </row>
    <row r="140800" spans="11:11">
      <c r="K140800"/>
    </row>
    <row r="140801" spans="11:11">
      <c r="K140801"/>
    </row>
    <row r="140802" spans="11:11">
      <c r="K140802"/>
    </row>
    <row r="140803" spans="11:11">
      <c r="K140803"/>
    </row>
    <row r="140804" spans="11:11">
      <c r="K140804"/>
    </row>
    <row r="140805" spans="11:11">
      <c r="K140805"/>
    </row>
    <row r="140806" spans="11:11">
      <c r="K140806"/>
    </row>
    <row r="140807" spans="11:11">
      <c r="K140807"/>
    </row>
    <row r="140808" spans="11:11">
      <c r="K140808"/>
    </row>
    <row r="140809" spans="11:11">
      <c r="K140809"/>
    </row>
    <row r="140810" spans="11:11">
      <c r="K140810"/>
    </row>
    <row r="140811" spans="11:11">
      <c r="K140811"/>
    </row>
    <row r="140812" spans="11:11">
      <c r="K140812"/>
    </row>
    <row r="140813" spans="11:11">
      <c r="K140813"/>
    </row>
    <row r="140814" spans="11:11">
      <c r="K140814"/>
    </row>
    <row r="140815" spans="11:11">
      <c r="K140815"/>
    </row>
    <row r="140816" spans="11:11">
      <c r="K140816"/>
    </row>
    <row r="140817" spans="11:11">
      <c r="K140817"/>
    </row>
    <row r="140818" spans="11:11">
      <c r="K140818"/>
    </row>
    <row r="140819" spans="11:11">
      <c r="K140819"/>
    </row>
    <row r="140820" spans="11:11">
      <c r="K140820"/>
    </row>
    <row r="140821" spans="11:11">
      <c r="K140821"/>
    </row>
    <row r="140822" spans="11:11">
      <c r="K140822"/>
    </row>
    <row r="140823" spans="11:11">
      <c r="K140823"/>
    </row>
    <row r="140824" spans="11:11">
      <c r="K140824"/>
    </row>
    <row r="140825" spans="11:11">
      <c r="K140825"/>
    </row>
    <row r="140826" spans="11:11">
      <c r="K140826"/>
    </row>
    <row r="140827" spans="11:11">
      <c r="K140827"/>
    </row>
    <row r="140828" spans="11:11">
      <c r="K140828"/>
    </row>
    <row r="140829" spans="11:11">
      <c r="K140829"/>
    </row>
    <row r="140830" spans="11:11">
      <c r="K140830"/>
    </row>
    <row r="140831" spans="11:11">
      <c r="K140831"/>
    </row>
    <row r="140832" spans="11:11">
      <c r="K140832"/>
    </row>
    <row r="140833" spans="11:11">
      <c r="K140833"/>
    </row>
    <row r="140834" spans="11:11">
      <c r="K140834"/>
    </row>
    <row r="140835" spans="11:11">
      <c r="K140835"/>
    </row>
    <row r="140836" spans="11:11">
      <c r="K140836"/>
    </row>
    <row r="140837" spans="11:11">
      <c r="K140837"/>
    </row>
    <row r="140838" spans="11:11">
      <c r="K140838"/>
    </row>
    <row r="140839" spans="11:11">
      <c r="K140839"/>
    </row>
    <row r="140840" spans="11:11">
      <c r="K140840"/>
    </row>
    <row r="140841" spans="11:11">
      <c r="K140841"/>
    </row>
    <row r="140842" spans="11:11">
      <c r="K140842"/>
    </row>
    <row r="140843" spans="11:11">
      <c r="K140843"/>
    </row>
    <row r="140844" spans="11:11">
      <c r="K140844"/>
    </row>
    <row r="140845" spans="11:11">
      <c r="K140845"/>
    </row>
    <row r="140846" spans="11:11">
      <c r="K140846"/>
    </row>
    <row r="140847" spans="11:11">
      <c r="K140847"/>
    </row>
    <row r="140848" spans="11:11">
      <c r="K140848"/>
    </row>
    <row r="140849" spans="11:11">
      <c r="K140849"/>
    </row>
    <row r="140850" spans="11:11">
      <c r="K140850"/>
    </row>
    <row r="140851" spans="11:11">
      <c r="K140851"/>
    </row>
    <row r="140852" spans="11:11">
      <c r="K140852"/>
    </row>
    <row r="140853" spans="11:11">
      <c r="K140853"/>
    </row>
    <row r="140854" spans="11:11">
      <c r="K140854"/>
    </row>
    <row r="140855" spans="11:11">
      <c r="K140855"/>
    </row>
    <row r="140856" spans="11:11">
      <c r="K140856"/>
    </row>
    <row r="140857" spans="11:11">
      <c r="K140857"/>
    </row>
    <row r="140858" spans="11:11">
      <c r="K140858"/>
    </row>
    <row r="140859" spans="11:11">
      <c r="K140859"/>
    </row>
    <row r="140860" spans="11:11">
      <c r="K140860"/>
    </row>
    <row r="140861" spans="11:11">
      <c r="K140861"/>
    </row>
    <row r="140862" spans="11:11">
      <c r="K140862"/>
    </row>
    <row r="140863" spans="11:11">
      <c r="K140863"/>
    </row>
    <row r="140864" spans="11:11">
      <c r="K140864"/>
    </row>
    <row r="140865" spans="11:11">
      <c r="K140865"/>
    </row>
    <row r="140866" spans="11:11">
      <c r="K140866"/>
    </row>
    <row r="140867" spans="11:11">
      <c r="K140867"/>
    </row>
    <row r="140868" spans="11:11">
      <c r="K140868"/>
    </row>
    <row r="140869" spans="11:11">
      <c r="K140869"/>
    </row>
    <row r="140870" spans="11:11">
      <c r="K140870"/>
    </row>
    <row r="140871" spans="11:11">
      <c r="K140871"/>
    </row>
    <row r="140872" spans="11:11">
      <c r="K140872"/>
    </row>
    <row r="140873" spans="11:11">
      <c r="K140873"/>
    </row>
    <row r="140874" spans="11:11">
      <c r="K140874"/>
    </row>
    <row r="140875" spans="11:11">
      <c r="K140875"/>
    </row>
    <row r="140876" spans="11:11">
      <c r="K140876"/>
    </row>
    <row r="140877" spans="11:11">
      <c r="K140877"/>
    </row>
    <row r="140878" spans="11:11">
      <c r="K140878"/>
    </row>
    <row r="140879" spans="11:11">
      <c r="K140879"/>
    </row>
    <row r="140880" spans="11:11">
      <c r="K140880"/>
    </row>
    <row r="140881" spans="11:11">
      <c r="K140881"/>
    </row>
    <row r="140882" spans="11:11">
      <c r="K140882"/>
    </row>
    <row r="140883" spans="11:11">
      <c r="K140883"/>
    </row>
    <row r="140884" spans="11:11">
      <c r="K140884"/>
    </row>
    <row r="140885" spans="11:11">
      <c r="K140885"/>
    </row>
    <row r="140886" spans="11:11">
      <c r="K140886"/>
    </row>
    <row r="140887" spans="11:11">
      <c r="K140887"/>
    </row>
    <row r="140888" spans="11:11">
      <c r="K140888"/>
    </row>
    <row r="140889" spans="11:11">
      <c r="K140889"/>
    </row>
    <row r="140890" spans="11:11">
      <c r="K140890"/>
    </row>
    <row r="140891" spans="11:11">
      <c r="K140891"/>
    </row>
    <row r="140892" spans="11:11">
      <c r="K140892"/>
    </row>
    <row r="140893" spans="11:11">
      <c r="K140893"/>
    </row>
    <row r="140894" spans="11:11">
      <c r="K140894"/>
    </row>
    <row r="140895" spans="11:11">
      <c r="K140895"/>
    </row>
    <row r="140896" spans="11:11">
      <c r="K140896"/>
    </row>
    <row r="140897" spans="11:11">
      <c r="K140897"/>
    </row>
    <row r="140898" spans="11:11">
      <c r="K140898"/>
    </row>
    <row r="140899" spans="11:11">
      <c r="K140899"/>
    </row>
    <row r="140900" spans="11:11">
      <c r="K140900"/>
    </row>
    <row r="140901" spans="11:11">
      <c r="K140901"/>
    </row>
    <row r="140902" spans="11:11">
      <c r="K140902"/>
    </row>
    <row r="140903" spans="11:11">
      <c r="K140903"/>
    </row>
    <row r="140904" spans="11:11">
      <c r="K140904"/>
    </row>
    <row r="140905" spans="11:11">
      <c r="K140905"/>
    </row>
    <row r="140906" spans="11:11">
      <c r="K140906"/>
    </row>
    <row r="140907" spans="11:11">
      <c r="K140907"/>
    </row>
    <row r="140908" spans="11:11">
      <c r="K140908"/>
    </row>
    <row r="140909" spans="11:11">
      <c r="K140909"/>
    </row>
    <row r="140910" spans="11:11">
      <c r="K140910"/>
    </row>
    <row r="140911" spans="11:11">
      <c r="K140911"/>
    </row>
    <row r="140912" spans="11:11">
      <c r="K140912"/>
    </row>
    <row r="140913" spans="11:11">
      <c r="K140913"/>
    </row>
    <row r="140914" spans="11:11">
      <c r="K140914"/>
    </row>
    <row r="140915" spans="11:11">
      <c r="K140915"/>
    </row>
    <row r="140916" spans="11:11">
      <c r="K140916"/>
    </row>
    <row r="140917" spans="11:11">
      <c r="K140917"/>
    </row>
    <row r="140918" spans="11:11">
      <c r="K140918"/>
    </row>
    <row r="140919" spans="11:11">
      <c r="K140919"/>
    </row>
    <row r="140920" spans="11:11">
      <c r="K140920"/>
    </row>
    <row r="140921" spans="11:11">
      <c r="K140921"/>
    </row>
    <row r="140922" spans="11:11">
      <c r="K140922"/>
    </row>
    <row r="140923" spans="11:11">
      <c r="K140923"/>
    </row>
    <row r="140924" spans="11:11">
      <c r="K140924"/>
    </row>
    <row r="140925" spans="11:11">
      <c r="K140925"/>
    </row>
    <row r="140926" spans="11:11">
      <c r="K140926"/>
    </row>
    <row r="140927" spans="11:11">
      <c r="K140927"/>
    </row>
    <row r="140928" spans="11:11">
      <c r="K140928"/>
    </row>
    <row r="140929" spans="11:11">
      <c r="K140929"/>
    </row>
    <row r="140930" spans="11:11">
      <c r="K140930"/>
    </row>
    <row r="140931" spans="11:11">
      <c r="K140931"/>
    </row>
    <row r="140932" spans="11:11">
      <c r="K140932"/>
    </row>
    <row r="140933" spans="11:11">
      <c r="K140933"/>
    </row>
    <row r="140934" spans="11:11">
      <c r="K140934"/>
    </row>
    <row r="140935" spans="11:11">
      <c r="K140935"/>
    </row>
    <row r="140936" spans="11:11">
      <c r="K140936"/>
    </row>
    <row r="140937" spans="11:11">
      <c r="K140937"/>
    </row>
    <row r="140938" spans="11:11">
      <c r="K140938"/>
    </row>
    <row r="140939" spans="11:11">
      <c r="K140939"/>
    </row>
    <row r="140940" spans="11:11">
      <c r="K140940"/>
    </row>
    <row r="140941" spans="11:11">
      <c r="K140941"/>
    </row>
    <row r="140942" spans="11:11">
      <c r="K140942"/>
    </row>
    <row r="140943" spans="11:11">
      <c r="K140943"/>
    </row>
    <row r="140944" spans="11:11">
      <c r="K140944"/>
    </row>
    <row r="140945" spans="11:11">
      <c r="K140945"/>
    </row>
    <row r="140946" spans="11:11">
      <c r="K140946"/>
    </row>
    <row r="140947" spans="11:11">
      <c r="K140947"/>
    </row>
    <row r="140948" spans="11:11">
      <c r="K140948"/>
    </row>
    <row r="140949" spans="11:11">
      <c r="K140949"/>
    </row>
    <row r="140950" spans="11:11">
      <c r="K140950"/>
    </row>
    <row r="140951" spans="11:11">
      <c r="K140951"/>
    </row>
    <row r="140952" spans="11:11">
      <c r="K140952"/>
    </row>
    <row r="140953" spans="11:11">
      <c r="K140953"/>
    </row>
    <row r="140954" spans="11:11">
      <c r="K140954"/>
    </row>
    <row r="140955" spans="11:11">
      <c r="K140955"/>
    </row>
    <row r="140956" spans="11:11">
      <c r="K140956"/>
    </row>
    <row r="140957" spans="11:11">
      <c r="K140957"/>
    </row>
    <row r="140958" spans="11:11">
      <c r="K140958"/>
    </row>
    <row r="140959" spans="11:11">
      <c r="K140959"/>
    </row>
    <row r="140960" spans="11:11">
      <c r="K140960"/>
    </row>
    <row r="140961" spans="11:11">
      <c r="K140961"/>
    </row>
    <row r="140962" spans="11:11">
      <c r="K140962"/>
    </row>
    <row r="140963" spans="11:11">
      <c r="K140963"/>
    </row>
    <row r="140964" spans="11:11">
      <c r="K140964"/>
    </row>
    <row r="140965" spans="11:11">
      <c r="K140965"/>
    </row>
    <row r="140966" spans="11:11">
      <c r="K140966"/>
    </row>
    <row r="140967" spans="11:11">
      <c r="K140967"/>
    </row>
    <row r="140968" spans="11:11">
      <c r="K140968"/>
    </row>
    <row r="140969" spans="11:11">
      <c r="K140969"/>
    </row>
    <row r="140970" spans="11:11">
      <c r="K140970"/>
    </row>
    <row r="140971" spans="11:11">
      <c r="K140971"/>
    </row>
    <row r="140972" spans="11:11">
      <c r="K140972"/>
    </row>
    <row r="140973" spans="11:11">
      <c r="K140973"/>
    </row>
    <row r="140974" spans="11:11">
      <c r="K140974"/>
    </row>
    <row r="140975" spans="11:11">
      <c r="K140975"/>
    </row>
    <row r="140976" spans="11:11">
      <c r="K140976"/>
    </row>
    <row r="140977" spans="11:11">
      <c r="K140977"/>
    </row>
    <row r="140978" spans="11:11">
      <c r="K140978"/>
    </row>
    <row r="140979" spans="11:11">
      <c r="K140979"/>
    </row>
    <row r="140980" spans="11:11">
      <c r="K140980"/>
    </row>
    <row r="140981" spans="11:11">
      <c r="K140981"/>
    </row>
    <row r="140982" spans="11:11">
      <c r="K140982"/>
    </row>
    <row r="140983" spans="11:11">
      <c r="K140983"/>
    </row>
    <row r="140984" spans="11:11">
      <c r="K140984"/>
    </row>
    <row r="140985" spans="11:11">
      <c r="K140985"/>
    </row>
    <row r="140986" spans="11:11">
      <c r="K140986"/>
    </row>
    <row r="140987" spans="11:11">
      <c r="K140987"/>
    </row>
    <row r="140988" spans="11:11">
      <c r="K140988"/>
    </row>
    <row r="140989" spans="11:11">
      <c r="K140989"/>
    </row>
    <row r="140990" spans="11:11">
      <c r="K140990"/>
    </row>
    <row r="140991" spans="11:11">
      <c r="K140991"/>
    </row>
    <row r="140992" spans="11:11">
      <c r="K140992"/>
    </row>
    <row r="140993" spans="11:11">
      <c r="K140993"/>
    </row>
    <row r="140994" spans="11:11">
      <c r="K140994"/>
    </row>
    <row r="140995" spans="11:11">
      <c r="K140995"/>
    </row>
    <row r="140996" spans="11:11">
      <c r="K140996"/>
    </row>
    <row r="140997" spans="11:11">
      <c r="K140997"/>
    </row>
    <row r="140998" spans="11:11">
      <c r="K140998"/>
    </row>
    <row r="140999" spans="11:11">
      <c r="K140999"/>
    </row>
    <row r="141000" spans="11:11">
      <c r="K141000"/>
    </row>
    <row r="141001" spans="11:11">
      <c r="K141001"/>
    </row>
    <row r="141002" spans="11:11">
      <c r="K141002"/>
    </row>
    <row r="141003" spans="11:11">
      <c r="K141003"/>
    </row>
    <row r="141004" spans="11:11">
      <c r="K141004"/>
    </row>
    <row r="141005" spans="11:11">
      <c r="K141005"/>
    </row>
    <row r="141006" spans="11:11">
      <c r="K141006"/>
    </row>
    <row r="141007" spans="11:11">
      <c r="K141007"/>
    </row>
    <row r="141008" spans="11:11">
      <c r="K141008"/>
    </row>
    <row r="141009" spans="11:11">
      <c r="K141009"/>
    </row>
    <row r="141010" spans="11:11">
      <c r="K141010"/>
    </row>
    <row r="141011" spans="11:11">
      <c r="K141011"/>
    </row>
    <row r="141012" spans="11:11">
      <c r="K141012"/>
    </row>
    <row r="141013" spans="11:11">
      <c r="K141013"/>
    </row>
    <row r="141014" spans="11:11">
      <c r="K141014"/>
    </row>
    <row r="141015" spans="11:11">
      <c r="K141015"/>
    </row>
    <row r="141016" spans="11:11">
      <c r="K141016"/>
    </row>
    <row r="141017" spans="11:11">
      <c r="K141017"/>
    </row>
    <row r="141018" spans="11:11">
      <c r="K141018"/>
    </row>
    <row r="141019" spans="11:11">
      <c r="K141019"/>
    </row>
    <row r="141020" spans="11:11">
      <c r="K141020"/>
    </row>
    <row r="141021" spans="11:11">
      <c r="K141021"/>
    </row>
    <row r="141022" spans="11:11">
      <c r="K141022"/>
    </row>
    <row r="141023" spans="11:11">
      <c r="K141023"/>
    </row>
    <row r="141024" spans="11:11">
      <c r="K141024"/>
    </row>
    <row r="141025" spans="11:11">
      <c r="K141025"/>
    </row>
    <row r="141026" spans="11:11">
      <c r="K141026"/>
    </row>
    <row r="141027" spans="11:11">
      <c r="K141027"/>
    </row>
    <row r="141028" spans="11:11">
      <c r="K141028"/>
    </row>
    <row r="141029" spans="11:11">
      <c r="K141029"/>
    </row>
    <row r="141030" spans="11:11">
      <c r="K141030"/>
    </row>
    <row r="141031" spans="11:11">
      <c r="K141031"/>
    </row>
    <row r="141032" spans="11:11">
      <c r="K141032"/>
    </row>
    <row r="141033" spans="11:11">
      <c r="K141033"/>
    </row>
    <row r="141034" spans="11:11">
      <c r="K141034"/>
    </row>
    <row r="141035" spans="11:11">
      <c r="K141035"/>
    </row>
    <row r="141036" spans="11:11">
      <c r="K141036"/>
    </row>
    <row r="141037" spans="11:11">
      <c r="K141037"/>
    </row>
    <row r="141038" spans="11:11">
      <c r="K141038"/>
    </row>
    <row r="141039" spans="11:11">
      <c r="K141039"/>
    </row>
    <row r="141040" spans="11:11">
      <c r="K141040"/>
    </row>
    <row r="141041" spans="11:11">
      <c r="K141041"/>
    </row>
    <row r="141042" spans="11:11">
      <c r="K141042"/>
    </row>
    <row r="141043" spans="11:11">
      <c r="K141043"/>
    </row>
    <row r="141044" spans="11:11">
      <c r="K141044"/>
    </row>
    <row r="141045" spans="11:11">
      <c r="K141045"/>
    </row>
    <row r="141046" spans="11:11">
      <c r="K141046"/>
    </row>
    <row r="141047" spans="11:11">
      <c r="K141047"/>
    </row>
    <row r="141048" spans="11:11">
      <c r="K141048"/>
    </row>
    <row r="141049" spans="11:11">
      <c r="K141049"/>
    </row>
    <row r="141050" spans="11:11">
      <c r="K141050"/>
    </row>
    <row r="141051" spans="11:11">
      <c r="K141051"/>
    </row>
    <row r="141052" spans="11:11">
      <c r="K141052"/>
    </row>
    <row r="141053" spans="11:11">
      <c r="K141053"/>
    </row>
    <row r="141054" spans="11:11">
      <c r="K141054"/>
    </row>
    <row r="141055" spans="11:11">
      <c r="K141055"/>
    </row>
    <row r="141056" spans="11:11">
      <c r="K141056"/>
    </row>
    <row r="141057" spans="11:11">
      <c r="K141057"/>
    </row>
    <row r="141058" spans="11:11">
      <c r="K141058"/>
    </row>
    <row r="141059" spans="11:11">
      <c r="K141059"/>
    </row>
    <row r="141060" spans="11:11">
      <c r="K141060"/>
    </row>
    <row r="141061" spans="11:11">
      <c r="K141061"/>
    </row>
    <row r="141062" spans="11:11">
      <c r="K141062"/>
    </row>
    <row r="141063" spans="11:11">
      <c r="K141063"/>
    </row>
    <row r="141064" spans="11:11">
      <c r="K141064"/>
    </row>
    <row r="141065" spans="11:11">
      <c r="K141065"/>
    </row>
    <row r="141066" spans="11:11">
      <c r="K141066"/>
    </row>
    <row r="141067" spans="11:11">
      <c r="K141067"/>
    </row>
    <row r="141068" spans="11:11">
      <c r="K141068"/>
    </row>
    <row r="141069" spans="11:11">
      <c r="K141069"/>
    </row>
    <row r="141070" spans="11:11">
      <c r="K141070"/>
    </row>
    <row r="141071" spans="11:11">
      <c r="K141071"/>
    </row>
    <row r="141072" spans="11:11">
      <c r="K141072"/>
    </row>
    <row r="141073" spans="11:11">
      <c r="K141073"/>
    </row>
    <row r="141074" spans="11:11">
      <c r="K141074"/>
    </row>
    <row r="141075" spans="11:11">
      <c r="K141075"/>
    </row>
    <row r="141076" spans="11:11">
      <c r="K141076"/>
    </row>
    <row r="141077" spans="11:11">
      <c r="K141077"/>
    </row>
    <row r="141078" spans="11:11">
      <c r="K141078"/>
    </row>
    <row r="141079" spans="11:11">
      <c r="K141079"/>
    </row>
    <row r="141080" spans="11:11">
      <c r="K141080"/>
    </row>
    <row r="141081" spans="11:11">
      <c r="K141081"/>
    </row>
    <row r="141082" spans="11:11">
      <c r="K141082"/>
    </row>
    <row r="141083" spans="11:11">
      <c r="K141083"/>
    </row>
    <row r="141084" spans="11:11">
      <c r="K141084"/>
    </row>
    <row r="141085" spans="11:11">
      <c r="K141085"/>
    </row>
    <row r="141086" spans="11:11">
      <c r="K141086"/>
    </row>
    <row r="141087" spans="11:11">
      <c r="K141087"/>
    </row>
    <row r="141088" spans="11:11">
      <c r="K141088"/>
    </row>
    <row r="141089" spans="11:11">
      <c r="K141089"/>
    </row>
    <row r="141090" spans="11:11">
      <c r="K141090"/>
    </row>
    <row r="141091" spans="11:11">
      <c r="K141091"/>
    </row>
    <row r="141092" spans="11:11">
      <c r="K141092"/>
    </row>
    <row r="141093" spans="11:11">
      <c r="K141093"/>
    </row>
    <row r="141094" spans="11:11">
      <c r="K141094"/>
    </row>
    <row r="141095" spans="11:11">
      <c r="K141095"/>
    </row>
    <row r="141096" spans="11:11">
      <c r="K141096"/>
    </row>
    <row r="141097" spans="11:11">
      <c r="K141097"/>
    </row>
    <row r="141098" spans="11:11">
      <c r="K141098"/>
    </row>
    <row r="141099" spans="11:11">
      <c r="K141099"/>
    </row>
    <row r="141100" spans="11:11">
      <c r="K141100"/>
    </row>
    <row r="141101" spans="11:11">
      <c r="K141101"/>
    </row>
    <row r="141102" spans="11:11">
      <c r="K141102"/>
    </row>
    <row r="141103" spans="11:11">
      <c r="K141103"/>
    </row>
    <row r="141104" spans="11:11">
      <c r="K141104"/>
    </row>
    <row r="141105" spans="11:11">
      <c r="K141105"/>
    </row>
    <row r="141106" spans="11:11">
      <c r="K141106"/>
    </row>
    <row r="141107" spans="11:11">
      <c r="K141107"/>
    </row>
    <row r="141108" spans="11:11">
      <c r="K141108"/>
    </row>
    <row r="141109" spans="11:11">
      <c r="K141109"/>
    </row>
    <row r="141110" spans="11:11">
      <c r="K141110"/>
    </row>
    <row r="141111" spans="11:11">
      <c r="K141111"/>
    </row>
    <row r="141112" spans="11:11">
      <c r="K141112"/>
    </row>
    <row r="141113" spans="11:11">
      <c r="K141113"/>
    </row>
    <row r="141114" spans="11:11">
      <c r="K141114"/>
    </row>
    <row r="141115" spans="11:11">
      <c r="K141115"/>
    </row>
    <row r="141116" spans="11:11">
      <c r="K141116"/>
    </row>
    <row r="141117" spans="11:11">
      <c r="K141117"/>
    </row>
    <row r="141118" spans="11:11">
      <c r="K141118"/>
    </row>
    <row r="141119" spans="11:11">
      <c r="K141119"/>
    </row>
    <row r="141120" spans="11:11">
      <c r="K141120"/>
    </row>
    <row r="141121" spans="11:11">
      <c r="K141121"/>
    </row>
    <row r="141122" spans="11:11">
      <c r="K141122"/>
    </row>
    <row r="141123" spans="11:11">
      <c r="K141123"/>
    </row>
    <row r="141124" spans="11:11">
      <c r="K141124"/>
    </row>
    <row r="141125" spans="11:11">
      <c r="K141125"/>
    </row>
    <row r="141126" spans="11:11">
      <c r="K141126"/>
    </row>
    <row r="141127" spans="11:11">
      <c r="K141127"/>
    </row>
    <row r="141128" spans="11:11">
      <c r="K141128"/>
    </row>
    <row r="141129" spans="11:11">
      <c r="K141129"/>
    </row>
    <row r="141130" spans="11:11">
      <c r="K141130"/>
    </row>
    <row r="141131" spans="11:11">
      <c r="K141131"/>
    </row>
    <row r="141132" spans="11:11">
      <c r="K141132"/>
    </row>
    <row r="141133" spans="11:11">
      <c r="K141133"/>
    </row>
    <row r="141134" spans="11:11">
      <c r="K141134"/>
    </row>
    <row r="141135" spans="11:11">
      <c r="K141135"/>
    </row>
    <row r="141136" spans="11:11">
      <c r="K141136"/>
    </row>
    <row r="141137" spans="11:11">
      <c r="K141137"/>
    </row>
    <row r="141138" spans="11:11">
      <c r="K141138"/>
    </row>
    <row r="141139" spans="11:11">
      <c r="K141139"/>
    </row>
    <row r="141140" spans="11:11">
      <c r="K141140"/>
    </row>
    <row r="141141" spans="11:11">
      <c r="K141141"/>
    </row>
    <row r="141142" spans="11:11">
      <c r="K141142"/>
    </row>
    <row r="141143" spans="11:11">
      <c r="K141143"/>
    </row>
    <row r="141144" spans="11:11">
      <c r="K141144"/>
    </row>
    <row r="141145" spans="11:11">
      <c r="K141145"/>
    </row>
    <row r="141146" spans="11:11">
      <c r="K141146"/>
    </row>
    <row r="141147" spans="11:11">
      <c r="K141147"/>
    </row>
    <row r="141148" spans="11:11">
      <c r="K141148"/>
    </row>
    <row r="141149" spans="11:11">
      <c r="K141149"/>
    </row>
    <row r="141150" spans="11:11">
      <c r="K141150"/>
    </row>
    <row r="141151" spans="11:11">
      <c r="K141151"/>
    </row>
    <row r="141152" spans="11:11">
      <c r="K141152"/>
    </row>
    <row r="141153" spans="11:11">
      <c r="K141153"/>
    </row>
    <row r="141154" spans="11:11">
      <c r="K141154"/>
    </row>
    <row r="141155" spans="11:11">
      <c r="K141155"/>
    </row>
    <row r="141156" spans="11:11">
      <c r="K141156"/>
    </row>
    <row r="141157" spans="11:11">
      <c r="K141157"/>
    </row>
    <row r="141158" spans="11:11">
      <c r="K141158"/>
    </row>
    <row r="141159" spans="11:11">
      <c r="K141159"/>
    </row>
    <row r="141160" spans="11:11">
      <c r="K141160"/>
    </row>
    <row r="141161" spans="11:11">
      <c r="K141161"/>
    </row>
    <row r="141162" spans="11:11">
      <c r="K141162"/>
    </row>
    <row r="141163" spans="11:11">
      <c r="K141163"/>
    </row>
    <row r="141164" spans="11:11">
      <c r="K141164"/>
    </row>
    <row r="141165" spans="11:11">
      <c r="K141165"/>
    </row>
    <row r="141166" spans="11:11">
      <c r="K141166"/>
    </row>
    <row r="141167" spans="11:11">
      <c r="K141167"/>
    </row>
    <row r="141168" spans="11:11">
      <c r="K141168"/>
    </row>
    <row r="141169" spans="11:11">
      <c r="K141169"/>
    </row>
    <row r="141170" spans="11:11">
      <c r="K141170"/>
    </row>
    <row r="141171" spans="11:11">
      <c r="K141171"/>
    </row>
    <row r="141172" spans="11:11">
      <c r="K141172"/>
    </row>
    <row r="141173" spans="11:11">
      <c r="K141173"/>
    </row>
    <row r="141174" spans="11:11">
      <c r="K141174"/>
    </row>
    <row r="141175" spans="11:11">
      <c r="K141175"/>
    </row>
    <row r="141176" spans="11:11">
      <c r="K141176"/>
    </row>
    <row r="141177" spans="11:11">
      <c r="K141177"/>
    </row>
    <row r="141178" spans="11:11">
      <c r="K141178"/>
    </row>
    <row r="141179" spans="11:11">
      <c r="K141179"/>
    </row>
    <row r="141180" spans="11:11">
      <c r="K141180"/>
    </row>
    <row r="141181" spans="11:11">
      <c r="K141181"/>
    </row>
    <row r="141182" spans="11:11">
      <c r="K141182"/>
    </row>
    <row r="141183" spans="11:11">
      <c r="K141183"/>
    </row>
    <row r="141184" spans="11:11">
      <c r="K141184"/>
    </row>
    <row r="141185" spans="11:11">
      <c r="K141185"/>
    </row>
    <row r="141186" spans="11:11">
      <c r="K141186"/>
    </row>
    <row r="141187" spans="11:11">
      <c r="K141187"/>
    </row>
    <row r="141188" spans="11:11">
      <c r="K141188"/>
    </row>
    <row r="141189" spans="11:11">
      <c r="K141189"/>
    </row>
    <row r="141190" spans="11:11">
      <c r="K141190"/>
    </row>
    <row r="141191" spans="11:11">
      <c r="K141191"/>
    </row>
    <row r="141192" spans="11:11">
      <c r="K141192"/>
    </row>
    <row r="141193" spans="11:11">
      <c r="K141193"/>
    </row>
    <row r="141194" spans="11:11">
      <c r="K141194"/>
    </row>
    <row r="141195" spans="11:11">
      <c r="K141195"/>
    </row>
    <row r="141196" spans="11:11">
      <c r="K141196"/>
    </row>
    <row r="141197" spans="11:11">
      <c r="K141197"/>
    </row>
    <row r="141198" spans="11:11">
      <c r="K141198"/>
    </row>
    <row r="141199" spans="11:11">
      <c r="K141199"/>
    </row>
    <row r="141200" spans="11:11">
      <c r="K141200"/>
    </row>
    <row r="141201" spans="11:11">
      <c r="K141201"/>
    </row>
    <row r="141202" spans="11:11">
      <c r="K141202"/>
    </row>
    <row r="141203" spans="11:11">
      <c r="K141203"/>
    </row>
    <row r="141204" spans="11:11">
      <c r="K141204"/>
    </row>
    <row r="141205" spans="11:11">
      <c r="K141205"/>
    </row>
    <row r="141206" spans="11:11">
      <c r="K141206"/>
    </row>
    <row r="141207" spans="11:11">
      <c r="K141207"/>
    </row>
    <row r="141208" spans="11:11">
      <c r="K141208"/>
    </row>
    <row r="141209" spans="11:11">
      <c r="K141209"/>
    </row>
    <row r="141210" spans="11:11">
      <c r="K141210"/>
    </row>
    <row r="141211" spans="11:11">
      <c r="K141211"/>
    </row>
    <row r="141212" spans="11:11">
      <c r="K141212"/>
    </row>
    <row r="141213" spans="11:11">
      <c r="K141213"/>
    </row>
    <row r="141214" spans="11:11">
      <c r="K141214"/>
    </row>
    <row r="141215" spans="11:11">
      <c r="K141215"/>
    </row>
    <row r="141216" spans="11:11">
      <c r="K141216"/>
    </row>
    <row r="141217" spans="11:11">
      <c r="K141217"/>
    </row>
    <row r="141218" spans="11:11">
      <c r="K141218"/>
    </row>
    <row r="141219" spans="11:11">
      <c r="K141219"/>
    </row>
    <row r="141220" spans="11:11">
      <c r="K141220"/>
    </row>
    <row r="141221" spans="11:11">
      <c r="K141221"/>
    </row>
    <row r="141222" spans="11:11">
      <c r="K141222"/>
    </row>
    <row r="141223" spans="11:11">
      <c r="K141223"/>
    </row>
    <row r="141224" spans="11:11">
      <c r="K141224"/>
    </row>
    <row r="141225" spans="11:11">
      <c r="K141225"/>
    </row>
    <row r="141226" spans="11:11">
      <c r="K141226"/>
    </row>
    <row r="141227" spans="11:11">
      <c r="K141227"/>
    </row>
    <row r="141228" spans="11:11">
      <c r="K141228"/>
    </row>
    <row r="141229" spans="11:11">
      <c r="K141229"/>
    </row>
    <row r="141230" spans="11:11">
      <c r="K141230"/>
    </row>
    <row r="141231" spans="11:11">
      <c r="K141231"/>
    </row>
    <row r="141232" spans="11:11">
      <c r="K141232"/>
    </row>
    <row r="141233" spans="11:11">
      <c r="K141233"/>
    </row>
    <row r="141234" spans="11:11">
      <c r="K141234"/>
    </row>
    <row r="141235" spans="11:11">
      <c r="K141235"/>
    </row>
    <row r="141236" spans="11:11">
      <c r="K141236"/>
    </row>
    <row r="141237" spans="11:11">
      <c r="K141237"/>
    </row>
    <row r="141238" spans="11:11">
      <c r="K141238"/>
    </row>
    <row r="141239" spans="11:11">
      <c r="K141239"/>
    </row>
    <row r="141240" spans="11:11">
      <c r="K141240"/>
    </row>
    <row r="141241" spans="11:11">
      <c r="K141241"/>
    </row>
    <row r="141242" spans="11:11">
      <c r="K141242"/>
    </row>
    <row r="141243" spans="11:11">
      <c r="K141243"/>
    </row>
    <row r="141244" spans="11:11">
      <c r="K141244"/>
    </row>
    <row r="141245" spans="11:11">
      <c r="K141245"/>
    </row>
    <row r="141246" spans="11:11">
      <c r="K141246"/>
    </row>
    <row r="141247" spans="11:11">
      <c r="K141247"/>
    </row>
    <row r="141248" spans="11:11">
      <c r="K141248"/>
    </row>
    <row r="141249" spans="11:11">
      <c r="K141249"/>
    </row>
    <row r="141250" spans="11:11">
      <c r="K141250"/>
    </row>
    <row r="141251" spans="11:11">
      <c r="K141251"/>
    </row>
    <row r="141252" spans="11:11">
      <c r="K141252"/>
    </row>
    <row r="141253" spans="11:11">
      <c r="K141253"/>
    </row>
    <row r="141254" spans="11:11">
      <c r="K141254"/>
    </row>
    <row r="141255" spans="11:11">
      <c r="K141255"/>
    </row>
    <row r="141256" spans="11:11">
      <c r="K141256"/>
    </row>
    <row r="141257" spans="11:11">
      <c r="K141257"/>
    </row>
    <row r="141258" spans="11:11">
      <c r="K141258"/>
    </row>
    <row r="141259" spans="11:11">
      <c r="K141259"/>
    </row>
    <row r="141260" spans="11:11">
      <c r="K141260"/>
    </row>
    <row r="141261" spans="11:11">
      <c r="K141261"/>
    </row>
    <row r="141262" spans="11:11">
      <c r="K141262"/>
    </row>
    <row r="141263" spans="11:11">
      <c r="K141263"/>
    </row>
    <row r="141264" spans="11:11">
      <c r="K141264"/>
    </row>
    <row r="141265" spans="11:11">
      <c r="K141265"/>
    </row>
    <row r="141266" spans="11:11">
      <c r="K141266"/>
    </row>
    <row r="141267" spans="11:11">
      <c r="K141267"/>
    </row>
    <row r="141268" spans="11:11">
      <c r="K141268"/>
    </row>
    <row r="141269" spans="11:11">
      <c r="K141269"/>
    </row>
    <row r="141270" spans="11:11">
      <c r="K141270"/>
    </row>
    <row r="141271" spans="11:11">
      <c r="K141271"/>
    </row>
    <row r="141272" spans="11:11">
      <c r="K141272"/>
    </row>
    <row r="141273" spans="11:11">
      <c r="K141273"/>
    </row>
    <row r="141274" spans="11:11">
      <c r="K141274"/>
    </row>
    <row r="141275" spans="11:11">
      <c r="K141275"/>
    </row>
    <row r="141276" spans="11:11">
      <c r="K141276"/>
    </row>
    <row r="141277" spans="11:11">
      <c r="K141277"/>
    </row>
    <row r="141278" spans="11:11">
      <c r="K141278"/>
    </row>
    <row r="141279" spans="11:11">
      <c r="K141279"/>
    </row>
    <row r="141280" spans="11:11">
      <c r="K141280"/>
    </row>
    <row r="141281" spans="11:11">
      <c r="K141281"/>
    </row>
    <row r="141282" spans="11:11">
      <c r="K141282"/>
    </row>
    <row r="141283" spans="11:11">
      <c r="K141283"/>
    </row>
    <row r="141284" spans="11:11">
      <c r="K141284"/>
    </row>
    <row r="141285" spans="11:11">
      <c r="K141285"/>
    </row>
    <row r="141286" spans="11:11">
      <c r="K141286"/>
    </row>
    <row r="141287" spans="11:11">
      <c r="K141287"/>
    </row>
    <row r="141288" spans="11:11">
      <c r="K141288"/>
    </row>
    <row r="141289" spans="11:11">
      <c r="K141289"/>
    </row>
    <row r="141290" spans="11:11">
      <c r="K141290"/>
    </row>
    <row r="141291" spans="11:11">
      <c r="K141291"/>
    </row>
    <row r="141292" spans="11:11">
      <c r="K141292"/>
    </row>
    <row r="141293" spans="11:11">
      <c r="K141293"/>
    </row>
    <row r="141294" spans="11:11">
      <c r="K141294"/>
    </row>
    <row r="141295" spans="11:11">
      <c r="K141295"/>
    </row>
    <row r="141296" spans="11:11">
      <c r="K141296"/>
    </row>
    <row r="141297" spans="11:11">
      <c r="K141297"/>
    </row>
    <row r="141298" spans="11:11">
      <c r="K141298"/>
    </row>
    <row r="141299" spans="11:11">
      <c r="K141299"/>
    </row>
    <row r="141300" spans="11:11">
      <c r="K141300"/>
    </row>
    <row r="141301" spans="11:11">
      <c r="K141301"/>
    </row>
    <row r="141302" spans="11:11">
      <c r="K141302"/>
    </row>
    <row r="141303" spans="11:11">
      <c r="K141303"/>
    </row>
    <row r="141304" spans="11:11">
      <c r="K141304"/>
    </row>
    <row r="141305" spans="11:11">
      <c r="K141305"/>
    </row>
    <row r="141306" spans="11:11">
      <c r="K141306"/>
    </row>
    <row r="141307" spans="11:11">
      <c r="K141307"/>
    </row>
    <row r="141308" spans="11:11">
      <c r="K141308"/>
    </row>
    <row r="141309" spans="11:11">
      <c r="K141309"/>
    </row>
    <row r="141310" spans="11:11">
      <c r="K141310"/>
    </row>
    <row r="141311" spans="11:11">
      <c r="K141311"/>
    </row>
    <row r="141312" spans="11:11">
      <c r="K141312"/>
    </row>
    <row r="141313" spans="11:11">
      <c r="K141313"/>
    </row>
    <row r="141314" spans="11:11">
      <c r="K141314"/>
    </row>
    <row r="141315" spans="11:11">
      <c r="K141315"/>
    </row>
    <row r="141316" spans="11:11">
      <c r="K141316"/>
    </row>
    <row r="141317" spans="11:11">
      <c r="K141317"/>
    </row>
    <row r="141318" spans="11:11">
      <c r="K141318"/>
    </row>
    <row r="141319" spans="11:11">
      <c r="K141319"/>
    </row>
    <row r="141320" spans="11:11">
      <c r="K141320"/>
    </row>
    <row r="141321" spans="11:11">
      <c r="K141321"/>
    </row>
    <row r="141322" spans="11:11">
      <c r="K141322"/>
    </row>
    <row r="141323" spans="11:11">
      <c r="K141323"/>
    </row>
    <row r="141324" spans="11:11">
      <c r="K141324"/>
    </row>
    <row r="141325" spans="11:11">
      <c r="K141325"/>
    </row>
    <row r="141326" spans="11:11">
      <c r="K141326"/>
    </row>
    <row r="141327" spans="11:11">
      <c r="K141327"/>
    </row>
    <row r="141328" spans="11:11">
      <c r="K141328"/>
    </row>
    <row r="141329" spans="11:11">
      <c r="K141329"/>
    </row>
    <row r="141330" spans="11:11">
      <c r="K141330"/>
    </row>
    <row r="141331" spans="11:11">
      <c r="K141331"/>
    </row>
    <row r="141332" spans="11:11">
      <c r="K141332"/>
    </row>
    <row r="141333" spans="11:11">
      <c r="K141333"/>
    </row>
    <row r="141334" spans="11:11">
      <c r="K141334"/>
    </row>
    <row r="141335" spans="11:11">
      <c r="K141335"/>
    </row>
    <row r="141336" spans="11:11">
      <c r="K141336"/>
    </row>
    <row r="141337" spans="11:11">
      <c r="K141337"/>
    </row>
    <row r="141338" spans="11:11">
      <c r="K141338"/>
    </row>
    <row r="141339" spans="11:11">
      <c r="K141339"/>
    </row>
    <row r="141340" spans="11:11">
      <c r="K141340"/>
    </row>
    <row r="141341" spans="11:11">
      <c r="K141341"/>
    </row>
    <row r="141342" spans="11:11">
      <c r="K141342"/>
    </row>
    <row r="141343" spans="11:11">
      <c r="K141343"/>
    </row>
    <row r="141344" spans="11:11">
      <c r="K141344"/>
    </row>
    <row r="141345" spans="11:11">
      <c r="K141345"/>
    </row>
    <row r="141346" spans="11:11">
      <c r="K141346"/>
    </row>
    <row r="141347" spans="11:11">
      <c r="K141347"/>
    </row>
    <row r="141348" spans="11:11">
      <c r="K141348"/>
    </row>
    <row r="141349" spans="11:11">
      <c r="K141349"/>
    </row>
    <row r="141350" spans="11:11">
      <c r="K141350"/>
    </row>
    <row r="141351" spans="11:11">
      <c r="K141351"/>
    </row>
    <row r="141352" spans="11:11">
      <c r="K141352"/>
    </row>
    <row r="141353" spans="11:11">
      <c r="K141353"/>
    </row>
    <row r="141354" spans="11:11">
      <c r="K141354"/>
    </row>
    <row r="141355" spans="11:11">
      <c r="K141355"/>
    </row>
    <row r="141356" spans="11:11">
      <c r="K141356"/>
    </row>
    <row r="141357" spans="11:11">
      <c r="K141357"/>
    </row>
    <row r="141358" spans="11:11">
      <c r="K141358"/>
    </row>
    <row r="141359" spans="11:11">
      <c r="K141359"/>
    </row>
    <row r="141360" spans="11:11">
      <c r="K141360"/>
    </row>
    <row r="141361" spans="11:11">
      <c r="K141361"/>
    </row>
    <row r="141362" spans="11:11">
      <c r="K141362"/>
    </row>
    <row r="141363" spans="11:11">
      <c r="K141363"/>
    </row>
    <row r="141364" spans="11:11">
      <c r="K141364"/>
    </row>
    <row r="141365" spans="11:11">
      <c r="K141365"/>
    </row>
    <row r="141366" spans="11:11">
      <c r="K141366"/>
    </row>
    <row r="141367" spans="11:11">
      <c r="K141367"/>
    </row>
    <row r="141368" spans="11:11">
      <c r="K141368"/>
    </row>
    <row r="141369" spans="11:11">
      <c r="K141369"/>
    </row>
    <row r="141370" spans="11:11">
      <c r="K141370"/>
    </row>
    <row r="141371" spans="11:11">
      <c r="K141371"/>
    </row>
    <row r="141372" spans="11:11">
      <c r="K141372"/>
    </row>
    <row r="141373" spans="11:11">
      <c r="K141373"/>
    </row>
    <row r="141374" spans="11:11">
      <c r="K141374"/>
    </row>
    <row r="141375" spans="11:11">
      <c r="K141375"/>
    </row>
    <row r="141376" spans="11:11">
      <c r="K141376"/>
    </row>
    <row r="141377" spans="11:11">
      <c r="K141377"/>
    </row>
    <row r="141378" spans="11:11">
      <c r="K141378"/>
    </row>
    <row r="141379" spans="11:11">
      <c r="K141379"/>
    </row>
    <row r="141380" spans="11:11">
      <c r="K141380"/>
    </row>
    <row r="141381" spans="11:11">
      <c r="K141381"/>
    </row>
    <row r="141382" spans="11:11">
      <c r="K141382"/>
    </row>
    <row r="141383" spans="11:11">
      <c r="K141383"/>
    </row>
    <row r="141384" spans="11:11">
      <c r="K141384"/>
    </row>
    <row r="141385" spans="11:11">
      <c r="K141385"/>
    </row>
    <row r="141386" spans="11:11">
      <c r="K141386"/>
    </row>
    <row r="141387" spans="11:11">
      <c r="K141387"/>
    </row>
    <row r="141388" spans="11:11">
      <c r="K141388"/>
    </row>
    <row r="141389" spans="11:11">
      <c r="K141389"/>
    </row>
    <row r="141390" spans="11:11">
      <c r="K141390"/>
    </row>
    <row r="141391" spans="11:11">
      <c r="K141391"/>
    </row>
    <row r="141392" spans="11:11">
      <c r="K141392"/>
    </row>
    <row r="141393" spans="11:11">
      <c r="K141393"/>
    </row>
    <row r="141394" spans="11:11">
      <c r="K141394"/>
    </row>
    <row r="141395" spans="11:11">
      <c r="K141395"/>
    </row>
    <row r="141396" spans="11:11">
      <c r="K141396"/>
    </row>
    <row r="141397" spans="11:11">
      <c r="K141397"/>
    </row>
    <row r="141398" spans="11:11">
      <c r="K141398"/>
    </row>
    <row r="141399" spans="11:11">
      <c r="K141399"/>
    </row>
    <row r="141400" spans="11:11">
      <c r="K141400"/>
    </row>
    <row r="141401" spans="11:11">
      <c r="K141401"/>
    </row>
    <row r="141402" spans="11:11">
      <c r="K141402"/>
    </row>
    <row r="141403" spans="11:11">
      <c r="K141403"/>
    </row>
    <row r="141404" spans="11:11">
      <c r="K141404"/>
    </row>
    <row r="141405" spans="11:11">
      <c r="K141405"/>
    </row>
    <row r="141406" spans="11:11">
      <c r="K141406"/>
    </row>
    <row r="141407" spans="11:11">
      <c r="K141407"/>
    </row>
    <row r="141408" spans="11:11">
      <c r="K141408"/>
    </row>
    <row r="141409" spans="11:11">
      <c r="K141409"/>
    </row>
    <row r="141410" spans="11:11">
      <c r="K141410"/>
    </row>
    <row r="141411" spans="11:11">
      <c r="K141411"/>
    </row>
    <row r="141412" spans="11:11">
      <c r="K141412"/>
    </row>
    <row r="141413" spans="11:11">
      <c r="K141413"/>
    </row>
    <row r="141414" spans="11:11">
      <c r="K141414"/>
    </row>
    <row r="141415" spans="11:11">
      <c r="K141415"/>
    </row>
    <row r="141416" spans="11:11">
      <c r="K141416"/>
    </row>
    <row r="141417" spans="11:11">
      <c r="K141417"/>
    </row>
    <row r="141418" spans="11:11">
      <c r="K141418"/>
    </row>
    <row r="141419" spans="11:11">
      <c r="K141419"/>
    </row>
    <row r="141420" spans="11:11">
      <c r="K141420"/>
    </row>
    <row r="141421" spans="11:11">
      <c r="K141421"/>
    </row>
    <row r="141422" spans="11:11">
      <c r="K141422"/>
    </row>
    <row r="141423" spans="11:11">
      <c r="K141423"/>
    </row>
    <row r="141424" spans="11:11">
      <c r="K141424"/>
    </row>
    <row r="141425" spans="11:11">
      <c r="K141425"/>
    </row>
    <row r="141426" spans="11:11">
      <c r="K141426"/>
    </row>
    <row r="141427" spans="11:11">
      <c r="K141427"/>
    </row>
    <row r="141428" spans="11:11">
      <c r="K141428"/>
    </row>
    <row r="141429" spans="11:11">
      <c r="K141429"/>
    </row>
    <row r="141430" spans="11:11">
      <c r="K141430"/>
    </row>
    <row r="141431" spans="11:11">
      <c r="K141431"/>
    </row>
    <row r="141432" spans="11:11">
      <c r="K141432"/>
    </row>
    <row r="141433" spans="11:11">
      <c r="K141433"/>
    </row>
    <row r="141434" spans="11:11">
      <c r="K141434"/>
    </row>
    <row r="141435" spans="11:11">
      <c r="K141435"/>
    </row>
    <row r="141436" spans="11:11">
      <c r="K141436"/>
    </row>
    <row r="141437" spans="11:11">
      <c r="K141437"/>
    </row>
    <row r="141438" spans="11:11">
      <c r="K141438"/>
    </row>
    <row r="141439" spans="11:11">
      <c r="K141439"/>
    </row>
    <row r="141440" spans="11:11">
      <c r="K141440"/>
    </row>
    <row r="141441" spans="11:11">
      <c r="K141441"/>
    </row>
    <row r="141442" spans="11:11">
      <c r="K141442"/>
    </row>
    <row r="141443" spans="11:11">
      <c r="K141443"/>
    </row>
    <row r="141444" spans="11:11">
      <c r="K141444"/>
    </row>
    <row r="141445" spans="11:11">
      <c r="K141445"/>
    </row>
    <row r="141446" spans="11:11">
      <c r="K141446"/>
    </row>
    <row r="141447" spans="11:11">
      <c r="K141447"/>
    </row>
    <row r="141448" spans="11:11">
      <c r="K141448"/>
    </row>
    <row r="141449" spans="11:11">
      <c r="K141449"/>
    </row>
    <row r="141450" spans="11:11">
      <c r="K141450"/>
    </row>
    <row r="141451" spans="11:11">
      <c r="K141451"/>
    </row>
    <row r="141452" spans="11:11">
      <c r="K141452"/>
    </row>
    <row r="141453" spans="11:11">
      <c r="K141453"/>
    </row>
    <row r="141454" spans="11:11">
      <c r="K141454"/>
    </row>
    <row r="141455" spans="11:11">
      <c r="K141455"/>
    </row>
    <row r="141456" spans="11:11">
      <c r="K141456"/>
    </row>
    <row r="141457" spans="11:11">
      <c r="K141457"/>
    </row>
    <row r="141458" spans="11:11">
      <c r="K141458"/>
    </row>
    <row r="141459" spans="11:11">
      <c r="K141459"/>
    </row>
    <row r="141460" spans="11:11">
      <c r="K141460"/>
    </row>
    <row r="141461" spans="11:11">
      <c r="K141461"/>
    </row>
    <row r="141462" spans="11:11">
      <c r="K141462"/>
    </row>
    <row r="141463" spans="11:11">
      <c r="K141463"/>
    </row>
    <row r="141464" spans="11:11">
      <c r="K141464"/>
    </row>
    <row r="141465" spans="11:11">
      <c r="K141465"/>
    </row>
    <row r="141466" spans="11:11">
      <c r="K141466"/>
    </row>
    <row r="141467" spans="11:11">
      <c r="K141467"/>
    </row>
    <row r="141468" spans="11:11">
      <c r="K141468"/>
    </row>
    <row r="141469" spans="11:11">
      <c r="K141469"/>
    </row>
    <row r="141470" spans="11:11">
      <c r="K141470"/>
    </row>
    <row r="141471" spans="11:11">
      <c r="K141471"/>
    </row>
    <row r="141472" spans="11:11">
      <c r="K141472"/>
    </row>
    <row r="141473" spans="11:11">
      <c r="K141473"/>
    </row>
    <row r="141474" spans="11:11">
      <c r="K141474"/>
    </row>
    <row r="141475" spans="11:11">
      <c r="K141475"/>
    </row>
    <row r="141476" spans="11:11">
      <c r="K141476"/>
    </row>
    <row r="141477" spans="11:11">
      <c r="K141477"/>
    </row>
    <row r="141478" spans="11:11">
      <c r="K141478"/>
    </row>
    <row r="141479" spans="11:11">
      <c r="K141479"/>
    </row>
    <row r="141480" spans="11:11">
      <c r="K141480"/>
    </row>
    <row r="141481" spans="11:11">
      <c r="K141481"/>
    </row>
    <row r="141482" spans="11:11">
      <c r="K141482"/>
    </row>
    <row r="141483" spans="11:11">
      <c r="K141483"/>
    </row>
    <row r="141484" spans="11:11">
      <c r="K141484"/>
    </row>
    <row r="141485" spans="11:11">
      <c r="K141485"/>
    </row>
    <row r="141486" spans="11:11">
      <c r="K141486"/>
    </row>
    <row r="141487" spans="11:11">
      <c r="K141487"/>
    </row>
    <row r="141488" spans="11:11">
      <c r="K141488"/>
    </row>
    <row r="141489" spans="11:11">
      <c r="K141489"/>
    </row>
    <row r="141490" spans="11:11">
      <c r="K141490"/>
    </row>
    <row r="141491" spans="11:11">
      <c r="K141491"/>
    </row>
    <row r="141492" spans="11:11">
      <c r="K141492"/>
    </row>
    <row r="141493" spans="11:11">
      <c r="K141493"/>
    </row>
    <row r="141494" spans="11:11">
      <c r="K141494"/>
    </row>
    <row r="141495" spans="11:11">
      <c r="K141495"/>
    </row>
    <row r="141496" spans="11:11">
      <c r="K141496"/>
    </row>
    <row r="141497" spans="11:11">
      <c r="K141497"/>
    </row>
    <row r="141498" spans="11:11">
      <c r="K141498"/>
    </row>
    <row r="141499" spans="11:11">
      <c r="K141499"/>
    </row>
    <row r="141500" spans="11:11">
      <c r="K141500"/>
    </row>
    <row r="141501" spans="11:11">
      <c r="K141501"/>
    </row>
    <row r="141502" spans="11:11">
      <c r="K141502"/>
    </row>
    <row r="141503" spans="11:11">
      <c r="K141503"/>
    </row>
    <row r="141504" spans="11:11">
      <c r="K141504"/>
    </row>
    <row r="141505" spans="11:11">
      <c r="K141505"/>
    </row>
    <row r="141506" spans="11:11">
      <c r="K141506"/>
    </row>
    <row r="141507" spans="11:11">
      <c r="K141507"/>
    </row>
    <row r="141508" spans="11:11">
      <c r="K141508"/>
    </row>
    <row r="141509" spans="11:11">
      <c r="K141509"/>
    </row>
    <row r="141510" spans="11:11">
      <c r="K141510"/>
    </row>
    <row r="141511" spans="11:11">
      <c r="K141511"/>
    </row>
    <row r="141512" spans="11:11">
      <c r="K141512"/>
    </row>
    <row r="141513" spans="11:11">
      <c r="K141513"/>
    </row>
    <row r="141514" spans="11:11">
      <c r="K141514"/>
    </row>
    <row r="141515" spans="11:11">
      <c r="K141515"/>
    </row>
    <row r="141516" spans="11:11">
      <c r="K141516"/>
    </row>
    <row r="141517" spans="11:11">
      <c r="K141517"/>
    </row>
    <row r="141518" spans="11:11">
      <c r="K141518"/>
    </row>
    <row r="141519" spans="11:11">
      <c r="K141519"/>
    </row>
    <row r="141520" spans="11:11">
      <c r="K141520"/>
    </row>
    <row r="141521" spans="11:11">
      <c r="K141521"/>
    </row>
    <row r="141522" spans="11:11">
      <c r="K141522"/>
    </row>
    <row r="141523" spans="11:11">
      <c r="K141523"/>
    </row>
    <row r="141524" spans="11:11">
      <c r="K141524"/>
    </row>
    <row r="141525" spans="11:11">
      <c r="K141525"/>
    </row>
    <row r="141526" spans="11:11">
      <c r="K141526"/>
    </row>
    <row r="141527" spans="11:11">
      <c r="K141527"/>
    </row>
    <row r="141528" spans="11:11">
      <c r="K141528"/>
    </row>
    <row r="141529" spans="11:11">
      <c r="K141529"/>
    </row>
    <row r="141530" spans="11:11">
      <c r="K141530"/>
    </row>
    <row r="141531" spans="11:11">
      <c r="K141531"/>
    </row>
    <row r="141532" spans="11:11">
      <c r="K141532"/>
    </row>
    <row r="141533" spans="11:11">
      <c r="K141533"/>
    </row>
    <row r="141534" spans="11:11">
      <c r="K141534"/>
    </row>
    <row r="141535" spans="11:11">
      <c r="K141535"/>
    </row>
    <row r="141536" spans="11:11">
      <c r="K141536"/>
    </row>
    <row r="141537" spans="11:11">
      <c r="K141537"/>
    </row>
    <row r="141538" spans="11:11">
      <c r="K141538"/>
    </row>
    <row r="141539" spans="11:11">
      <c r="K141539"/>
    </row>
    <row r="141540" spans="11:11">
      <c r="K141540"/>
    </row>
    <row r="141541" spans="11:11">
      <c r="K141541"/>
    </row>
    <row r="141542" spans="11:11">
      <c r="K141542"/>
    </row>
    <row r="141543" spans="11:11">
      <c r="K141543"/>
    </row>
    <row r="141544" spans="11:11">
      <c r="K141544"/>
    </row>
    <row r="141545" spans="11:11">
      <c r="K141545"/>
    </row>
    <row r="141546" spans="11:11">
      <c r="K141546"/>
    </row>
    <row r="141547" spans="11:11">
      <c r="K141547"/>
    </row>
    <row r="141548" spans="11:11">
      <c r="K141548"/>
    </row>
    <row r="141549" spans="11:11">
      <c r="K141549"/>
    </row>
    <row r="141550" spans="11:11">
      <c r="K141550"/>
    </row>
    <row r="141551" spans="11:11">
      <c r="K141551"/>
    </row>
    <row r="141552" spans="11:11">
      <c r="K141552"/>
    </row>
    <row r="141553" spans="11:11">
      <c r="K141553"/>
    </row>
    <row r="141554" spans="11:11">
      <c r="K141554"/>
    </row>
    <row r="141555" spans="11:11">
      <c r="K141555"/>
    </row>
    <row r="141556" spans="11:11">
      <c r="K141556"/>
    </row>
    <row r="141557" spans="11:11">
      <c r="K141557"/>
    </row>
    <row r="141558" spans="11:11">
      <c r="K141558"/>
    </row>
    <row r="141559" spans="11:11">
      <c r="K141559"/>
    </row>
    <row r="141560" spans="11:11">
      <c r="K141560"/>
    </row>
    <row r="141561" spans="11:11">
      <c r="K141561"/>
    </row>
    <row r="141562" spans="11:11">
      <c r="K141562"/>
    </row>
    <row r="141563" spans="11:11">
      <c r="K141563"/>
    </row>
    <row r="141564" spans="11:11">
      <c r="K141564"/>
    </row>
    <row r="141565" spans="11:11">
      <c r="K141565"/>
    </row>
    <row r="141566" spans="11:11">
      <c r="K141566"/>
    </row>
    <row r="141567" spans="11:11">
      <c r="K141567"/>
    </row>
    <row r="141568" spans="11:11">
      <c r="K141568"/>
    </row>
    <row r="141569" spans="11:11">
      <c r="K141569"/>
    </row>
    <row r="141570" spans="11:11">
      <c r="K141570"/>
    </row>
    <row r="141571" spans="11:11">
      <c r="K141571"/>
    </row>
    <row r="141572" spans="11:11">
      <c r="K141572"/>
    </row>
    <row r="141573" spans="11:11">
      <c r="K141573"/>
    </row>
    <row r="141574" spans="11:11">
      <c r="K141574"/>
    </row>
    <row r="141575" spans="11:11">
      <c r="K141575"/>
    </row>
    <row r="141576" spans="11:11">
      <c r="K141576"/>
    </row>
    <row r="141577" spans="11:11">
      <c r="K141577"/>
    </row>
    <row r="141578" spans="11:11">
      <c r="K141578"/>
    </row>
    <row r="141579" spans="11:11">
      <c r="K141579"/>
    </row>
    <row r="141580" spans="11:11">
      <c r="K141580"/>
    </row>
    <row r="141581" spans="11:11">
      <c r="K141581"/>
    </row>
    <row r="141582" spans="11:11">
      <c r="K141582"/>
    </row>
    <row r="141583" spans="11:11">
      <c r="K141583"/>
    </row>
    <row r="141584" spans="11:11">
      <c r="K141584"/>
    </row>
    <row r="141585" spans="11:11">
      <c r="K141585"/>
    </row>
    <row r="141586" spans="11:11">
      <c r="K141586"/>
    </row>
    <row r="141587" spans="11:11">
      <c r="K141587"/>
    </row>
    <row r="141588" spans="11:11">
      <c r="K141588"/>
    </row>
    <row r="141589" spans="11:11">
      <c r="K141589"/>
    </row>
    <row r="141590" spans="11:11">
      <c r="K141590"/>
    </row>
    <row r="141591" spans="11:11">
      <c r="K141591"/>
    </row>
    <row r="141592" spans="11:11">
      <c r="K141592"/>
    </row>
    <row r="141593" spans="11:11">
      <c r="K141593"/>
    </row>
    <row r="141594" spans="11:11">
      <c r="K141594"/>
    </row>
    <row r="141595" spans="11:11">
      <c r="K141595"/>
    </row>
    <row r="141596" spans="11:11">
      <c r="K141596"/>
    </row>
    <row r="141597" spans="11:11">
      <c r="K141597"/>
    </row>
    <row r="141598" spans="11:11">
      <c r="K141598"/>
    </row>
    <row r="141599" spans="11:11">
      <c r="K141599"/>
    </row>
    <row r="141600" spans="11:11">
      <c r="K141600"/>
    </row>
    <row r="141601" spans="11:11">
      <c r="K141601"/>
    </row>
    <row r="141602" spans="11:11">
      <c r="K141602"/>
    </row>
    <row r="141603" spans="11:11">
      <c r="K141603"/>
    </row>
    <row r="141604" spans="11:11">
      <c r="K141604"/>
    </row>
    <row r="141605" spans="11:11">
      <c r="K141605"/>
    </row>
    <row r="141606" spans="11:11">
      <c r="K141606"/>
    </row>
    <row r="141607" spans="11:11">
      <c r="K141607"/>
    </row>
    <row r="141608" spans="11:11">
      <c r="K141608"/>
    </row>
    <row r="141609" spans="11:11">
      <c r="K141609"/>
    </row>
    <row r="141610" spans="11:11">
      <c r="K141610"/>
    </row>
    <row r="141611" spans="11:11">
      <c r="K141611"/>
    </row>
    <row r="141612" spans="11:11">
      <c r="K141612"/>
    </row>
    <row r="141613" spans="11:11">
      <c r="K141613"/>
    </row>
    <row r="141614" spans="11:11">
      <c r="K141614"/>
    </row>
    <row r="141615" spans="11:11">
      <c r="K141615"/>
    </row>
    <row r="141616" spans="11:11">
      <c r="K141616"/>
    </row>
    <row r="141617" spans="11:11">
      <c r="K141617"/>
    </row>
    <row r="141618" spans="11:11">
      <c r="K141618"/>
    </row>
    <row r="141619" spans="11:11">
      <c r="K141619"/>
    </row>
    <row r="141620" spans="11:11">
      <c r="K141620"/>
    </row>
    <row r="141621" spans="11:11">
      <c r="K141621"/>
    </row>
    <row r="141622" spans="11:11">
      <c r="K141622"/>
    </row>
    <row r="141623" spans="11:11">
      <c r="K141623"/>
    </row>
    <row r="141624" spans="11:11">
      <c r="K141624"/>
    </row>
    <row r="141625" spans="11:11">
      <c r="K141625"/>
    </row>
    <row r="141626" spans="11:11">
      <c r="K141626"/>
    </row>
    <row r="141627" spans="11:11">
      <c r="K141627"/>
    </row>
    <row r="141628" spans="11:11">
      <c r="K141628"/>
    </row>
    <row r="141629" spans="11:11">
      <c r="K141629"/>
    </row>
    <row r="141630" spans="11:11">
      <c r="K141630"/>
    </row>
    <row r="141631" spans="11:11">
      <c r="K141631"/>
    </row>
    <row r="141632" spans="11:11">
      <c r="K141632"/>
    </row>
    <row r="141633" spans="11:11">
      <c r="K141633"/>
    </row>
    <row r="141634" spans="11:11">
      <c r="K141634"/>
    </row>
    <row r="141635" spans="11:11">
      <c r="K141635"/>
    </row>
    <row r="141636" spans="11:11">
      <c r="K141636"/>
    </row>
    <row r="141637" spans="11:11">
      <c r="K141637"/>
    </row>
    <row r="141638" spans="11:11">
      <c r="K141638"/>
    </row>
    <row r="141639" spans="11:11">
      <c r="K141639"/>
    </row>
    <row r="141640" spans="11:11">
      <c r="K141640"/>
    </row>
    <row r="141641" spans="11:11">
      <c r="K141641"/>
    </row>
    <row r="141642" spans="11:11">
      <c r="K141642"/>
    </row>
    <row r="141643" spans="11:11">
      <c r="K141643"/>
    </row>
    <row r="141644" spans="11:11">
      <c r="K141644"/>
    </row>
    <row r="141645" spans="11:11">
      <c r="K141645"/>
    </row>
    <row r="141646" spans="11:11">
      <c r="K141646"/>
    </row>
    <row r="141647" spans="11:11">
      <c r="K141647"/>
    </row>
    <row r="141648" spans="11:11">
      <c r="K141648"/>
    </row>
    <row r="141649" spans="11:11">
      <c r="K141649"/>
    </row>
    <row r="141650" spans="11:11">
      <c r="K141650"/>
    </row>
    <row r="141651" spans="11:11">
      <c r="K141651"/>
    </row>
    <row r="141652" spans="11:11">
      <c r="K141652"/>
    </row>
    <row r="141653" spans="11:11">
      <c r="K141653"/>
    </row>
    <row r="141654" spans="11:11">
      <c r="K141654"/>
    </row>
    <row r="141655" spans="11:11">
      <c r="K141655"/>
    </row>
    <row r="141656" spans="11:11">
      <c r="K141656"/>
    </row>
    <row r="141657" spans="11:11">
      <c r="K141657"/>
    </row>
    <row r="141658" spans="11:11">
      <c r="K141658"/>
    </row>
    <row r="141659" spans="11:11">
      <c r="K141659"/>
    </row>
    <row r="141660" spans="11:11">
      <c r="K141660"/>
    </row>
    <row r="141661" spans="11:11">
      <c r="K141661"/>
    </row>
    <row r="141662" spans="11:11">
      <c r="K141662"/>
    </row>
    <row r="141663" spans="11:11">
      <c r="K141663"/>
    </row>
    <row r="141664" spans="11:11">
      <c r="K141664"/>
    </row>
    <row r="141665" spans="11:11">
      <c r="K141665"/>
    </row>
    <row r="141666" spans="11:11">
      <c r="K141666"/>
    </row>
    <row r="141667" spans="11:11">
      <c r="K141667"/>
    </row>
    <row r="141668" spans="11:11">
      <c r="K141668"/>
    </row>
    <row r="141669" spans="11:11">
      <c r="K141669"/>
    </row>
    <row r="141670" spans="11:11">
      <c r="K141670"/>
    </row>
    <row r="141671" spans="11:11">
      <c r="K141671"/>
    </row>
    <row r="141672" spans="11:11">
      <c r="K141672"/>
    </row>
    <row r="141673" spans="11:11">
      <c r="K141673"/>
    </row>
    <row r="141674" spans="11:11">
      <c r="K141674"/>
    </row>
    <row r="141675" spans="11:11">
      <c r="K141675"/>
    </row>
    <row r="141676" spans="11:11">
      <c r="K141676"/>
    </row>
    <row r="141677" spans="11:11">
      <c r="K141677"/>
    </row>
    <row r="141678" spans="11:11">
      <c r="K141678"/>
    </row>
    <row r="141679" spans="11:11">
      <c r="K141679"/>
    </row>
    <row r="141680" spans="11:11">
      <c r="K141680"/>
    </row>
    <row r="141681" spans="11:11">
      <c r="K141681"/>
    </row>
    <row r="141682" spans="11:11">
      <c r="K141682"/>
    </row>
    <row r="141683" spans="11:11">
      <c r="K141683"/>
    </row>
    <row r="141684" spans="11:11">
      <c r="K141684"/>
    </row>
    <row r="141685" spans="11:11">
      <c r="K141685"/>
    </row>
    <row r="141686" spans="11:11">
      <c r="K141686"/>
    </row>
    <row r="141687" spans="11:11">
      <c r="K141687"/>
    </row>
    <row r="141688" spans="11:11">
      <c r="K141688"/>
    </row>
    <row r="141689" spans="11:11">
      <c r="K141689"/>
    </row>
    <row r="141690" spans="11:11">
      <c r="K141690"/>
    </row>
    <row r="141691" spans="11:11">
      <c r="K141691"/>
    </row>
    <row r="141692" spans="11:11">
      <c r="K141692"/>
    </row>
    <row r="141693" spans="11:11">
      <c r="K141693"/>
    </row>
    <row r="141694" spans="11:11">
      <c r="K141694"/>
    </row>
    <row r="141695" spans="11:11">
      <c r="K141695"/>
    </row>
    <row r="141696" spans="11:11">
      <c r="K141696"/>
    </row>
    <row r="141697" spans="11:11">
      <c r="K141697"/>
    </row>
    <row r="141698" spans="11:11">
      <c r="K141698"/>
    </row>
    <row r="141699" spans="11:11">
      <c r="K141699"/>
    </row>
    <row r="141700" spans="11:11">
      <c r="K141700"/>
    </row>
    <row r="141701" spans="11:11">
      <c r="K141701"/>
    </row>
    <row r="141702" spans="11:11">
      <c r="K141702"/>
    </row>
    <row r="141703" spans="11:11">
      <c r="K141703"/>
    </row>
    <row r="141704" spans="11:11">
      <c r="K141704"/>
    </row>
    <row r="141705" spans="11:11">
      <c r="K141705"/>
    </row>
    <row r="141706" spans="11:11">
      <c r="K141706"/>
    </row>
    <row r="141707" spans="11:11">
      <c r="K141707"/>
    </row>
    <row r="141708" spans="11:11">
      <c r="K141708"/>
    </row>
    <row r="141709" spans="11:11">
      <c r="K141709"/>
    </row>
    <row r="141710" spans="11:11">
      <c r="K141710"/>
    </row>
    <row r="141711" spans="11:11">
      <c r="K141711"/>
    </row>
    <row r="141712" spans="11:11">
      <c r="K141712"/>
    </row>
    <row r="141713" spans="11:11">
      <c r="K141713"/>
    </row>
    <row r="141714" spans="11:11">
      <c r="K141714"/>
    </row>
    <row r="141715" spans="11:11">
      <c r="K141715"/>
    </row>
    <row r="141716" spans="11:11">
      <c r="K141716"/>
    </row>
    <row r="141717" spans="11:11">
      <c r="K141717"/>
    </row>
    <row r="141718" spans="11:11">
      <c r="K141718"/>
    </row>
    <row r="141719" spans="11:11">
      <c r="K141719"/>
    </row>
    <row r="141720" spans="11:11">
      <c r="K141720"/>
    </row>
    <row r="141721" spans="11:11">
      <c r="K141721"/>
    </row>
    <row r="141722" spans="11:11">
      <c r="K141722"/>
    </row>
    <row r="141723" spans="11:11">
      <c r="K141723"/>
    </row>
    <row r="141724" spans="11:11">
      <c r="K141724"/>
    </row>
    <row r="141725" spans="11:11">
      <c r="K141725"/>
    </row>
    <row r="141726" spans="11:11">
      <c r="K141726"/>
    </row>
    <row r="141727" spans="11:11">
      <c r="K141727"/>
    </row>
    <row r="141728" spans="11:11">
      <c r="K141728"/>
    </row>
    <row r="141729" spans="11:11">
      <c r="K141729"/>
    </row>
    <row r="141730" spans="11:11">
      <c r="K141730"/>
    </row>
    <row r="141731" spans="11:11">
      <c r="K141731"/>
    </row>
    <row r="141732" spans="11:11">
      <c r="K141732"/>
    </row>
    <row r="141733" spans="11:11">
      <c r="K141733"/>
    </row>
    <row r="141734" spans="11:11">
      <c r="K141734"/>
    </row>
    <row r="141735" spans="11:11">
      <c r="K141735"/>
    </row>
    <row r="141736" spans="11:11">
      <c r="K141736"/>
    </row>
    <row r="141737" spans="11:11">
      <c r="K141737"/>
    </row>
    <row r="141738" spans="11:11">
      <c r="K141738"/>
    </row>
    <row r="141739" spans="11:11">
      <c r="K141739"/>
    </row>
    <row r="141740" spans="11:11">
      <c r="K141740"/>
    </row>
    <row r="141741" spans="11:11">
      <c r="K141741"/>
    </row>
    <row r="141742" spans="11:11">
      <c r="K141742"/>
    </row>
    <row r="141743" spans="11:11">
      <c r="K141743"/>
    </row>
    <row r="141744" spans="11:11">
      <c r="K141744"/>
    </row>
    <row r="141745" spans="11:11">
      <c r="K141745"/>
    </row>
    <row r="141746" spans="11:11">
      <c r="K141746"/>
    </row>
    <row r="141747" spans="11:11">
      <c r="K141747"/>
    </row>
    <row r="141748" spans="11:11">
      <c r="K141748"/>
    </row>
    <row r="141749" spans="11:11">
      <c r="K141749"/>
    </row>
    <row r="141750" spans="11:11">
      <c r="K141750"/>
    </row>
    <row r="141751" spans="11:11">
      <c r="K141751"/>
    </row>
    <row r="141752" spans="11:11">
      <c r="K141752"/>
    </row>
    <row r="141753" spans="11:11">
      <c r="K141753"/>
    </row>
    <row r="141754" spans="11:11">
      <c r="K141754"/>
    </row>
    <row r="141755" spans="11:11">
      <c r="K141755"/>
    </row>
    <row r="141756" spans="11:11">
      <c r="K141756"/>
    </row>
    <row r="141757" spans="11:11">
      <c r="K141757"/>
    </row>
    <row r="141758" spans="11:11">
      <c r="K141758"/>
    </row>
    <row r="141759" spans="11:11">
      <c r="K141759"/>
    </row>
    <row r="141760" spans="11:11">
      <c r="K141760"/>
    </row>
    <row r="141761" spans="11:11">
      <c r="K141761"/>
    </row>
    <row r="141762" spans="11:11">
      <c r="K141762"/>
    </row>
    <row r="141763" spans="11:11">
      <c r="K141763"/>
    </row>
    <row r="141764" spans="11:11">
      <c r="K141764"/>
    </row>
    <row r="141765" spans="11:11">
      <c r="K141765"/>
    </row>
    <row r="141766" spans="11:11">
      <c r="K141766"/>
    </row>
    <row r="141767" spans="11:11">
      <c r="K141767"/>
    </row>
    <row r="141768" spans="11:11">
      <c r="K141768"/>
    </row>
    <row r="141769" spans="11:11">
      <c r="K141769"/>
    </row>
    <row r="141770" spans="11:11">
      <c r="K141770"/>
    </row>
    <row r="141771" spans="11:11">
      <c r="K141771"/>
    </row>
    <row r="141772" spans="11:11">
      <c r="K141772"/>
    </row>
    <row r="141773" spans="11:11">
      <c r="K141773"/>
    </row>
    <row r="141774" spans="11:11">
      <c r="K141774"/>
    </row>
    <row r="141775" spans="11:11">
      <c r="K141775"/>
    </row>
    <row r="141776" spans="11:11">
      <c r="K141776"/>
    </row>
    <row r="141777" spans="11:11">
      <c r="K141777"/>
    </row>
    <row r="141778" spans="11:11">
      <c r="K141778"/>
    </row>
    <row r="141779" spans="11:11">
      <c r="K141779"/>
    </row>
    <row r="141780" spans="11:11">
      <c r="K141780"/>
    </row>
    <row r="141781" spans="11:11">
      <c r="K141781"/>
    </row>
    <row r="141782" spans="11:11">
      <c r="K141782"/>
    </row>
    <row r="141783" spans="11:11">
      <c r="K141783"/>
    </row>
    <row r="141784" spans="11:11">
      <c r="K141784"/>
    </row>
    <row r="141785" spans="11:11">
      <c r="K141785"/>
    </row>
    <row r="141786" spans="11:11">
      <c r="K141786"/>
    </row>
    <row r="141787" spans="11:11">
      <c r="K141787"/>
    </row>
    <row r="141788" spans="11:11">
      <c r="K141788"/>
    </row>
    <row r="141789" spans="11:11">
      <c r="K141789"/>
    </row>
    <row r="141790" spans="11:11">
      <c r="K141790"/>
    </row>
    <row r="141791" spans="11:11">
      <c r="K141791"/>
    </row>
    <row r="141792" spans="11:11">
      <c r="K141792"/>
    </row>
    <row r="141793" spans="11:11">
      <c r="K141793"/>
    </row>
    <row r="141794" spans="11:11">
      <c r="K141794"/>
    </row>
    <row r="141795" spans="11:11">
      <c r="K141795"/>
    </row>
    <row r="141796" spans="11:11">
      <c r="K141796"/>
    </row>
    <row r="141797" spans="11:11">
      <c r="K141797"/>
    </row>
    <row r="141798" spans="11:11">
      <c r="K141798"/>
    </row>
    <row r="141799" spans="11:11">
      <c r="K141799"/>
    </row>
    <row r="141800" spans="11:11">
      <c r="K141800"/>
    </row>
    <row r="141801" spans="11:11">
      <c r="K141801"/>
    </row>
    <row r="141802" spans="11:11">
      <c r="K141802"/>
    </row>
    <row r="141803" spans="11:11">
      <c r="K141803"/>
    </row>
    <row r="141804" spans="11:11">
      <c r="K141804"/>
    </row>
    <row r="141805" spans="11:11">
      <c r="K141805"/>
    </row>
    <row r="141806" spans="11:11">
      <c r="K141806"/>
    </row>
    <row r="141807" spans="11:11">
      <c r="K141807"/>
    </row>
    <row r="141808" spans="11:11">
      <c r="K141808"/>
    </row>
    <row r="141809" spans="11:11">
      <c r="K141809"/>
    </row>
    <row r="141810" spans="11:11">
      <c r="K141810"/>
    </row>
    <row r="141811" spans="11:11">
      <c r="K141811"/>
    </row>
    <row r="141812" spans="11:11">
      <c r="K141812"/>
    </row>
    <row r="141813" spans="11:11">
      <c r="K141813"/>
    </row>
    <row r="141814" spans="11:11">
      <c r="K141814"/>
    </row>
    <row r="141815" spans="11:11">
      <c r="K141815"/>
    </row>
    <row r="141816" spans="11:11">
      <c r="K141816"/>
    </row>
    <row r="141817" spans="11:11">
      <c r="K141817"/>
    </row>
    <row r="141818" spans="11:11">
      <c r="K141818"/>
    </row>
    <row r="141819" spans="11:11">
      <c r="K141819"/>
    </row>
    <row r="141820" spans="11:11">
      <c r="K141820"/>
    </row>
    <row r="141821" spans="11:11">
      <c r="K141821"/>
    </row>
    <row r="141822" spans="11:11">
      <c r="K141822"/>
    </row>
    <row r="141823" spans="11:11">
      <c r="K141823"/>
    </row>
    <row r="141824" spans="11:11">
      <c r="K141824"/>
    </row>
    <row r="141825" spans="11:11">
      <c r="K141825"/>
    </row>
    <row r="141826" spans="11:11">
      <c r="K141826"/>
    </row>
    <row r="141827" spans="11:11">
      <c r="K141827"/>
    </row>
    <row r="141828" spans="11:11">
      <c r="K141828"/>
    </row>
    <row r="141829" spans="11:11">
      <c r="K141829"/>
    </row>
    <row r="141830" spans="11:11">
      <c r="K141830"/>
    </row>
    <row r="141831" spans="11:11">
      <c r="K141831"/>
    </row>
    <row r="141832" spans="11:11">
      <c r="K141832"/>
    </row>
    <row r="141833" spans="11:11">
      <c r="K141833"/>
    </row>
    <row r="141834" spans="11:11">
      <c r="K141834"/>
    </row>
    <row r="141835" spans="11:11">
      <c r="K141835"/>
    </row>
    <row r="141836" spans="11:11">
      <c r="K141836"/>
    </row>
    <row r="141837" spans="11:11">
      <c r="K141837"/>
    </row>
    <row r="141838" spans="11:11">
      <c r="K141838"/>
    </row>
    <row r="141839" spans="11:11">
      <c r="K141839"/>
    </row>
    <row r="141840" spans="11:11">
      <c r="K141840"/>
    </row>
    <row r="141841" spans="11:11">
      <c r="K141841"/>
    </row>
    <row r="141842" spans="11:11">
      <c r="K141842"/>
    </row>
    <row r="141843" spans="11:11">
      <c r="K141843"/>
    </row>
    <row r="141844" spans="11:11">
      <c r="K141844"/>
    </row>
    <row r="141845" spans="11:11">
      <c r="K141845"/>
    </row>
    <row r="141846" spans="11:11">
      <c r="K141846"/>
    </row>
    <row r="141847" spans="11:11">
      <c r="K141847"/>
    </row>
    <row r="141848" spans="11:11">
      <c r="K141848"/>
    </row>
    <row r="141849" spans="11:11">
      <c r="K141849"/>
    </row>
    <row r="141850" spans="11:11">
      <c r="K141850"/>
    </row>
    <row r="141851" spans="11:11">
      <c r="K141851"/>
    </row>
    <row r="141852" spans="11:11">
      <c r="K141852"/>
    </row>
    <row r="141853" spans="11:11">
      <c r="K141853"/>
    </row>
    <row r="141854" spans="11:11">
      <c r="K141854"/>
    </row>
    <row r="141855" spans="11:11">
      <c r="K141855"/>
    </row>
    <row r="141856" spans="11:11">
      <c r="K141856"/>
    </row>
    <row r="141857" spans="11:11">
      <c r="K141857"/>
    </row>
    <row r="141858" spans="11:11">
      <c r="K141858"/>
    </row>
    <row r="141859" spans="11:11">
      <c r="K141859"/>
    </row>
    <row r="141860" spans="11:11">
      <c r="K141860"/>
    </row>
    <row r="141861" spans="11:11">
      <c r="K141861"/>
    </row>
    <row r="141862" spans="11:11">
      <c r="K141862"/>
    </row>
    <row r="141863" spans="11:11">
      <c r="K141863"/>
    </row>
    <row r="141864" spans="11:11">
      <c r="K141864"/>
    </row>
    <row r="141865" spans="11:11">
      <c r="K141865"/>
    </row>
    <row r="141866" spans="11:11">
      <c r="K141866"/>
    </row>
    <row r="141867" spans="11:11">
      <c r="K141867"/>
    </row>
    <row r="141868" spans="11:11">
      <c r="K141868"/>
    </row>
    <row r="141869" spans="11:11">
      <c r="K141869"/>
    </row>
    <row r="141870" spans="11:11">
      <c r="K141870"/>
    </row>
    <row r="141871" spans="11:11">
      <c r="K141871"/>
    </row>
    <row r="141872" spans="11:11">
      <c r="K141872"/>
    </row>
    <row r="141873" spans="11:11">
      <c r="K141873"/>
    </row>
    <row r="141874" spans="11:11">
      <c r="K141874"/>
    </row>
    <row r="141875" spans="11:11">
      <c r="K141875"/>
    </row>
    <row r="141876" spans="11:11">
      <c r="K141876"/>
    </row>
    <row r="141877" spans="11:11">
      <c r="K141877"/>
    </row>
    <row r="141878" spans="11:11">
      <c r="K141878"/>
    </row>
    <row r="141879" spans="11:11">
      <c r="K141879"/>
    </row>
    <row r="141880" spans="11:11">
      <c r="K141880"/>
    </row>
    <row r="141881" spans="11:11">
      <c r="K141881"/>
    </row>
    <row r="141882" spans="11:11">
      <c r="K141882"/>
    </row>
    <row r="141883" spans="11:11">
      <c r="K141883"/>
    </row>
    <row r="141884" spans="11:11">
      <c r="K141884"/>
    </row>
    <row r="141885" spans="11:11">
      <c r="K141885"/>
    </row>
    <row r="141886" spans="11:11">
      <c r="K141886"/>
    </row>
    <row r="141887" spans="11:11">
      <c r="K141887"/>
    </row>
    <row r="141888" spans="11:11">
      <c r="K141888"/>
    </row>
    <row r="141889" spans="11:11">
      <c r="K141889"/>
    </row>
    <row r="141890" spans="11:11">
      <c r="K141890"/>
    </row>
    <row r="141891" spans="11:11">
      <c r="K141891"/>
    </row>
    <row r="141892" spans="11:11">
      <c r="K141892"/>
    </row>
    <row r="141893" spans="11:11">
      <c r="K141893"/>
    </row>
    <row r="141894" spans="11:11">
      <c r="K141894"/>
    </row>
    <row r="141895" spans="11:11">
      <c r="K141895"/>
    </row>
    <row r="141896" spans="11:11">
      <c r="K141896"/>
    </row>
    <row r="141897" spans="11:11">
      <c r="K141897"/>
    </row>
    <row r="141898" spans="11:11">
      <c r="K141898"/>
    </row>
    <row r="141899" spans="11:11">
      <c r="K141899"/>
    </row>
    <row r="141900" spans="11:11">
      <c r="K141900"/>
    </row>
    <row r="141901" spans="11:11">
      <c r="K141901"/>
    </row>
    <row r="141902" spans="11:11">
      <c r="K141902"/>
    </row>
    <row r="141903" spans="11:11">
      <c r="K141903"/>
    </row>
    <row r="141904" spans="11:11">
      <c r="K141904"/>
    </row>
    <row r="141905" spans="11:11">
      <c r="K141905"/>
    </row>
    <row r="141906" spans="11:11">
      <c r="K141906"/>
    </row>
    <row r="141907" spans="11:11">
      <c r="K141907"/>
    </row>
    <row r="141908" spans="11:11">
      <c r="K141908"/>
    </row>
    <row r="141909" spans="11:11">
      <c r="K141909"/>
    </row>
    <row r="141910" spans="11:11">
      <c r="K141910"/>
    </row>
    <row r="141911" spans="11:11">
      <c r="K141911"/>
    </row>
    <row r="141912" spans="11:11">
      <c r="K141912"/>
    </row>
    <row r="141913" spans="11:11">
      <c r="K141913"/>
    </row>
    <row r="141914" spans="11:11">
      <c r="K141914"/>
    </row>
    <row r="141915" spans="11:11">
      <c r="K141915"/>
    </row>
    <row r="141916" spans="11:11">
      <c r="K141916"/>
    </row>
    <row r="141917" spans="11:11">
      <c r="K141917"/>
    </row>
    <row r="141918" spans="11:11">
      <c r="K141918"/>
    </row>
    <row r="141919" spans="11:11">
      <c r="K141919"/>
    </row>
    <row r="141920" spans="11:11">
      <c r="K141920"/>
    </row>
    <row r="141921" spans="11:11">
      <c r="K141921"/>
    </row>
    <row r="141922" spans="11:11">
      <c r="K141922"/>
    </row>
    <row r="141923" spans="11:11">
      <c r="K141923"/>
    </row>
    <row r="141924" spans="11:11">
      <c r="K141924"/>
    </row>
    <row r="141925" spans="11:11">
      <c r="K141925"/>
    </row>
    <row r="141926" spans="11:11">
      <c r="K141926"/>
    </row>
    <row r="141927" spans="11:11">
      <c r="K141927"/>
    </row>
    <row r="141928" spans="11:11">
      <c r="K141928"/>
    </row>
    <row r="141929" spans="11:11">
      <c r="K141929"/>
    </row>
    <row r="141930" spans="11:11">
      <c r="K141930"/>
    </row>
    <row r="141931" spans="11:11">
      <c r="K141931"/>
    </row>
    <row r="141932" spans="11:11">
      <c r="K141932"/>
    </row>
    <row r="141933" spans="11:11">
      <c r="K141933"/>
    </row>
    <row r="141934" spans="11:11">
      <c r="K141934"/>
    </row>
    <row r="141935" spans="11:11">
      <c r="K141935"/>
    </row>
    <row r="141936" spans="11:11">
      <c r="K141936"/>
    </row>
    <row r="141937" spans="11:11">
      <c r="K141937"/>
    </row>
    <row r="141938" spans="11:11">
      <c r="K141938"/>
    </row>
    <row r="141939" spans="11:11">
      <c r="K141939"/>
    </row>
    <row r="141940" spans="11:11">
      <c r="K141940"/>
    </row>
    <row r="141941" spans="11:11">
      <c r="K141941"/>
    </row>
    <row r="141942" spans="11:11">
      <c r="K141942"/>
    </row>
    <row r="141943" spans="11:11">
      <c r="K141943"/>
    </row>
    <row r="141944" spans="11:11">
      <c r="K141944"/>
    </row>
    <row r="141945" spans="11:11">
      <c r="K141945"/>
    </row>
    <row r="141946" spans="11:11">
      <c r="K141946"/>
    </row>
    <row r="141947" spans="11:11">
      <c r="K141947"/>
    </row>
    <row r="141948" spans="11:11">
      <c r="K141948"/>
    </row>
    <row r="141949" spans="11:11">
      <c r="K141949"/>
    </row>
    <row r="141950" spans="11:11">
      <c r="K141950"/>
    </row>
    <row r="141951" spans="11:11">
      <c r="K141951"/>
    </row>
    <row r="141952" spans="11:11">
      <c r="K141952"/>
    </row>
    <row r="141953" spans="11:11">
      <c r="K141953"/>
    </row>
    <row r="141954" spans="11:11">
      <c r="K141954"/>
    </row>
    <row r="141955" spans="11:11">
      <c r="K141955"/>
    </row>
    <row r="141956" spans="11:11">
      <c r="K141956"/>
    </row>
    <row r="141957" spans="11:11">
      <c r="K141957"/>
    </row>
    <row r="141958" spans="11:11">
      <c r="K141958"/>
    </row>
    <row r="141959" spans="11:11">
      <c r="K141959"/>
    </row>
    <row r="141960" spans="11:11">
      <c r="K141960"/>
    </row>
    <row r="141961" spans="11:11">
      <c r="K141961"/>
    </row>
    <row r="141962" spans="11:11">
      <c r="K141962"/>
    </row>
    <row r="141963" spans="11:11">
      <c r="K141963"/>
    </row>
    <row r="141964" spans="11:11">
      <c r="K141964"/>
    </row>
    <row r="141965" spans="11:11">
      <c r="K141965"/>
    </row>
    <row r="141966" spans="11:11">
      <c r="K141966"/>
    </row>
    <row r="141967" spans="11:11">
      <c r="K141967"/>
    </row>
    <row r="141968" spans="11:11">
      <c r="K141968"/>
    </row>
    <row r="141969" spans="11:11">
      <c r="K141969"/>
    </row>
    <row r="141970" spans="11:11">
      <c r="K141970"/>
    </row>
    <row r="141971" spans="11:11">
      <c r="K141971"/>
    </row>
    <row r="141972" spans="11:11">
      <c r="K141972"/>
    </row>
    <row r="141973" spans="11:11">
      <c r="K141973"/>
    </row>
    <row r="141974" spans="11:11">
      <c r="K141974"/>
    </row>
    <row r="141975" spans="11:11">
      <c r="K141975"/>
    </row>
    <row r="141976" spans="11:11">
      <c r="K141976"/>
    </row>
    <row r="141977" spans="11:11">
      <c r="K141977"/>
    </row>
    <row r="141978" spans="11:11">
      <c r="K141978"/>
    </row>
    <row r="141979" spans="11:11">
      <c r="K141979"/>
    </row>
    <row r="141980" spans="11:11">
      <c r="K141980"/>
    </row>
    <row r="141981" spans="11:11">
      <c r="K141981"/>
    </row>
    <row r="141982" spans="11:11">
      <c r="K141982"/>
    </row>
    <row r="141983" spans="11:11">
      <c r="K141983"/>
    </row>
    <row r="141984" spans="11:11">
      <c r="K141984"/>
    </row>
    <row r="141985" spans="11:11">
      <c r="K141985"/>
    </row>
    <row r="141986" spans="11:11">
      <c r="K141986"/>
    </row>
    <row r="141987" spans="11:11">
      <c r="K141987"/>
    </row>
    <row r="141988" spans="11:11">
      <c r="K141988"/>
    </row>
    <row r="141989" spans="11:11">
      <c r="K141989"/>
    </row>
    <row r="141990" spans="11:11">
      <c r="K141990"/>
    </row>
    <row r="141991" spans="11:11">
      <c r="K141991"/>
    </row>
    <row r="141992" spans="11:11">
      <c r="K141992"/>
    </row>
    <row r="141993" spans="11:11">
      <c r="K141993"/>
    </row>
    <row r="141994" spans="11:11">
      <c r="K141994"/>
    </row>
    <row r="141995" spans="11:11">
      <c r="K141995"/>
    </row>
    <row r="141996" spans="11:11">
      <c r="K141996"/>
    </row>
    <row r="141997" spans="11:11">
      <c r="K141997"/>
    </row>
    <row r="141998" spans="11:11">
      <c r="K141998"/>
    </row>
    <row r="141999" spans="11:11">
      <c r="K141999"/>
    </row>
    <row r="142000" spans="11:11">
      <c r="K142000"/>
    </row>
    <row r="142001" spans="11:11">
      <c r="K142001"/>
    </row>
    <row r="142002" spans="11:11">
      <c r="K142002"/>
    </row>
    <row r="142003" spans="11:11">
      <c r="K142003"/>
    </row>
    <row r="142004" spans="11:11">
      <c r="K142004"/>
    </row>
    <row r="142005" spans="11:11">
      <c r="K142005"/>
    </row>
    <row r="142006" spans="11:11">
      <c r="K142006"/>
    </row>
    <row r="142007" spans="11:11">
      <c r="K142007"/>
    </row>
    <row r="142008" spans="11:11">
      <c r="K142008"/>
    </row>
    <row r="142009" spans="11:11">
      <c r="K142009"/>
    </row>
    <row r="142010" spans="11:11">
      <c r="K142010"/>
    </row>
    <row r="142011" spans="11:11">
      <c r="K142011"/>
    </row>
    <row r="142012" spans="11:11">
      <c r="K142012"/>
    </row>
    <row r="142013" spans="11:11">
      <c r="K142013"/>
    </row>
    <row r="142014" spans="11:11">
      <c r="K142014"/>
    </row>
    <row r="142015" spans="11:11">
      <c r="K142015"/>
    </row>
    <row r="142016" spans="11:11">
      <c r="K142016"/>
    </row>
    <row r="142017" spans="11:11">
      <c r="K142017"/>
    </row>
    <row r="142018" spans="11:11">
      <c r="K142018"/>
    </row>
    <row r="142019" spans="11:11">
      <c r="K142019"/>
    </row>
    <row r="142020" spans="11:11">
      <c r="K142020"/>
    </row>
    <row r="142021" spans="11:11">
      <c r="K142021"/>
    </row>
    <row r="142022" spans="11:11">
      <c r="K142022"/>
    </row>
    <row r="142023" spans="11:11">
      <c r="K142023"/>
    </row>
    <row r="142024" spans="11:11">
      <c r="K142024"/>
    </row>
    <row r="142025" spans="11:11">
      <c r="K142025"/>
    </row>
    <row r="142026" spans="11:11">
      <c r="K142026"/>
    </row>
    <row r="142027" spans="11:11">
      <c r="K142027"/>
    </row>
    <row r="142028" spans="11:11">
      <c r="K142028"/>
    </row>
    <row r="142029" spans="11:11">
      <c r="K142029"/>
    </row>
    <row r="142030" spans="11:11">
      <c r="K142030"/>
    </row>
    <row r="142031" spans="11:11">
      <c r="K142031"/>
    </row>
    <row r="142032" spans="11:11">
      <c r="K142032"/>
    </row>
    <row r="142033" spans="11:11">
      <c r="K142033"/>
    </row>
    <row r="142034" spans="11:11">
      <c r="K142034"/>
    </row>
    <row r="142035" spans="11:11">
      <c r="K142035"/>
    </row>
    <row r="142036" spans="11:11">
      <c r="K142036"/>
    </row>
    <row r="142037" spans="11:11">
      <c r="K142037"/>
    </row>
    <row r="142038" spans="11:11">
      <c r="K142038"/>
    </row>
    <row r="142039" spans="11:11">
      <c r="K142039"/>
    </row>
    <row r="142040" spans="11:11">
      <c r="K142040"/>
    </row>
    <row r="142041" spans="11:11">
      <c r="K142041"/>
    </row>
    <row r="142042" spans="11:11">
      <c r="K142042"/>
    </row>
    <row r="142043" spans="11:11">
      <c r="K142043"/>
    </row>
    <row r="142044" spans="11:11">
      <c r="K142044"/>
    </row>
    <row r="142045" spans="11:11">
      <c r="K142045"/>
    </row>
    <row r="142046" spans="11:11">
      <c r="K142046"/>
    </row>
    <row r="142047" spans="11:11">
      <c r="K142047"/>
    </row>
    <row r="142048" spans="11:11">
      <c r="K142048"/>
    </row>
    <row r="142049" spans="11:11">
      <c r="K142049"/>
    </row>
    <row r="142050" spans="11:11">
      <c r="K142050"/>
    </row>
    <row r="142051" spans="11:11">
      <c r="K142051"/>
    </row>
    <row r="142052" spans="11:11">
      <c r="K142052"/>
    </row>
    <row r="142053" spans="11:11">
      <c r="K142053"/>
    </row>
    <row r="142054" spans="11:11">
      <c r="K142054"/>
    </row>
    <row r="142055" spans="11:11">
      <c r="K142055"/>
    </row>
    <row r="142056" spans="11:11">
      <c r="K142056"/>
    </row>
    <row r="142057" spans="11:11">
      <c r="K142057"/>
    </row>
    <row r="142058" spans="11:11">
      <c r="K142058"/>
    </row>
    <row r="142059" spans="11:11">
      <c r="K142059"/>
    </row>
    <row r="142060" spans="11:11">
      <c r="K142060"/>
    </row>
    <row r="142061" spans="11:11">
      <c r="K142061"/>
    </row>
    <row r="142062" spans="11:11">
      <c r="K142062"/>
    </row>
    <row r="142063" spans="11:11">
      <c r="K142063"/>
    </row>
    <row r="142064" spans="11:11">
      <c r="K142064"/>
    </row>
    <row r="142065" spans="11:11">
      <c r="K142065"/>
    </row>
    <row r="142066" spans="11:11">
      <c r="K142066"/>
    </row>
    <row r="142067" spans="11:11">
      <c r="K142067"/>
    </row>
    <row r="142068" spans="11:11">
      <c r="K142068"/>
    </row>
    <row r="142069" spans="11:11">
      <c r="K142069"/>
    </row>
    <row r="142070" spans="11:11">
      <c r="K142070"/>
    </row>
    <row r="142071" spans="11:11">
      <c r="K142071"/>
    </row>
    <row r="142072" spans="11:11">
      <c r="K142072"/>
    </row>
    <row r="142073" spans="11:11">
      <c r="K142073"/>
    </row>
    <row r="142074" spans="11:11">
      <c r="K142074"/>
    </row>
    <row r="142075" spans="11:11">
      <c r="K142075"/>
    </row>
    <row r="142076" spans="11:11">
      <c r="K142076"/>
    </row>
    <row r="142077" spans="11:11">
      <c r="K142077"/>
    </row>
    <row r="142078" spans="11:11">
      <c r="K142078"/>
    </row>
    <row r="142079" spans="11:11">
      <c r="K142079"/>
    </row>
    <row r="142080" spans="11:11">
      <c r="K142080"/>
    </row>
    <row r="142081" spans="11:11">
      <c r="K142081"/>
    </row>
    <row r="142082" spans="11:11">
      <c r="K142082"/>
    </row>
    <row r="142083" spans="11:11">
      <c r="K142083"/>
    </row>
    <row r="142084" spans="11:11">
      <c r="K142084"/>
    </row>
    <row r="142085" spans="11:11">
      <c r="K142085"/>
    </row>
    <row r="142086" spans="11:11">
      <c r="K142086"/>
    </row>
    <row r="142087" spans="11:11">
      <c r="K142087"/>
    </row>
    <row r="142088" spans="11:11">
      <c r="K142088"/>
    </row>
    <row r="142089" spans="11:11">
      <c r="K142089"/>
    </row>
    <row r="142090" spans="11:11">
      <c r="K142090"/>
    </row>
    <row r="142091" spans="11:11">
      <c r="K142091"/>
    </row>
    <row r="142092" spans="11:11">
      <c r="K142092"/>
    </row>
    <row r="142093" spans="11:11">
      <c r="K142093"/>
    </row>
    <row r="142094" spans="11:11">
      <c r="K142094"/>
    </row>
    <row r="142095" spans="11:11">
      <c r="K142095"/>
    </row>
    <row r="142096" spans="11:11">
      <c r="K142096"/>
    </row>
    <row r="142097" spans="11:11">
      <c r="K142097"/>
    </row>
    <row r="142098" spans="11:11">
      <c r="K142098"/>
    </row>
    <row r="142099" spans="11:11">
      <c r="K142099"/>
    </row>
    <row r="142100" spans="11:11">
      <c r="K142100"/>
    </row>
    <row r="142101" spans="11:11">
      <c r="K142101"/>
    </row>
    <row r="142102" spans="11:11">
      <c r="K142102"/>
    </row>
    <row r="142103" spans="11:11">
      <c r="K142103"/>
    </row>
    <row r="142104" spans="11:11">
      <c r="K142104"/>
    </row>
    <row r="142105" spans="11:11">
      <c r="K142105"/>
    </row>
    <row r="142106" spans="11:11">
      <c r="K142106"/>
    </row>
    <row r="142107" spans="11:11">
      <c r="K142107"/>
    </row>
    <row r="142108" spans="11:11">
      <c r="K142108"/>
    </row>
    <row r="142109" spans="11:11">
      <c r="K142109"/>
    </row>
    <row r="142110" spans="11:11">
      <c r="K142110"/>
    </row>
    <row r="142111" spans="11:11">
      <c r="K142111"/>
    </row>
    <row r="142112" spans="11:11">
      <c r="K142112"/>
    </row>
    <row r="142113" spans="11:11">
      <c r="K142113"/>
    </row>
    <row r="142114" spans="11:11">
      <c r="K142114"/>
    </row>
    <row r="142115" spans="11:11">
      <c r="K142115"/>
    </row>
    <row r="142116" spans="11:11">
      <c r="K142116"/>
    </row>
    <row r="142117" spans="11:11">
      <c r="K142117"/>
    </row>
    <row r="142118" spans="11:11">
      <c r="K142118"/>
    </row>
    <row r="142119" spans="11:11">
      <c r="K142119"/>
    </row>
    <row r="142120" spans="11:11">
      <c r="K142120"/>
    </row>
    <row r="142121" spans="11:11">
      <c r="K142121"/>
    </row>
    <row r="142122" spans="11:11">
      <c r="K142122"/>
    </row>
    <row r="142123" spans="11:11">
      <c r="K142123"/>
    </row>
    <row r="142124" spans="11:11">
      <c r="K142124"/>
    </row>
    <row r="142125" spans="11:11">
      <c r="K142125"/>
    </row>
    <row r="142126" spans="11:11">
      <c r="K142126"/>
    </row>
    <row r="142127" spans="11:11">
      <c r="K142127"/>
    </row>
    <row r="142128" spans="11:11">
      <c r="K142128"/>
    </row>
    <row r="142129" spans="11:11">
      <c r="K142129"/>
    </row>
    <row r="142130" spans="11:11">
      <c r="K142130"/>
    </row>
    <row r="142131" spans="11:11">
      <c r="K142131"/>
    </row>
    <row r="142132" spans="11:11">
      <c r="K142132"/>
    </row>
    <row r="142133" spans="11:11">
      <c r="K142133"/>
    </row>
    <row r="142134" spans="11:11">
      <c r="K142134"/>
    </row>
    <row r="142135" spans="11:11">
      <c r="K142135"/>
    </row>
    <row r="142136" spans="11:11">
      <c r="K142136"/>
    </row>
    <row r="142137" spans="11:11">
      <c r="K142137"/>
    </row>
    <row r="142138" spans="11:11">
      <c r="K142138"/>
    </row>
    <row r="142139" spans="11:11">
      <c r="K142139"/>
    </row>
    <row r="142140" spans="11:11">
      <c r="K142140"/>
    </row>
    <row r="142141" spans="11:11">
      <c r="K142141"/>
    </row>
    <row r="142142" spans="11:11">
      <c r="K142142"/>
    </row>
    <row r="142143" spans="11:11">
      <c r="K142143"/>
    </row>
    <row r="142144" spans="11:11">
      <c r="K142144"/>
    </row>
    <row r="142145" spans="11:11">
      <c r="K142145"/>
    </row>
    <row r="142146" spans="11:11">
      <c r="K142146"/>
    </row>
    <row r="142147" spans="11:11">
      <c r="K142147"/>
    </row>
    <row r="142148" spans="11:11">
      <c r="K142148"/>
    </row>
    <row r="142149" spans="11:11">
      <c r="K142149"/>
    </row>
    <row r="142150" spans="11:11">
      <c r="K142150"/>
    </row>
    <row r="142151" spans="11:11">
      <c r="K142151"/>
    </row>
    <row r="142152" spans="11:11">
      <c r="K142152"/>
    </row>
    <row r="142153" spans="11:11">
      <c r="K142153"/>
    </row>
    <row r="142154" spans="11:11">
      <c r="K142154"/>
    </row>
    <row r="142155" spans="11:11">
      <c r="K142155"/>
    </row>
    <row r="142156" spans="11:11">
      <c r="K142156"/>
    </row>
    <row r="142157" spans="11:11">
      <c r="K142157"/>
    </row>
    <row r="142158" spans="11:11">
      <c r="K142158"/>
    </row>
    <row r="142159" spans="11:11">
      <c r="K142159"/>
    </row>
    <row r="142160" spans="11:11">
      <c r="K142160"/>
    </row>
    <row r="142161" spans="11:11">
      <c r="K142161"/>
    </row>
    <row r="142162" spans="11:11">
      <c r="K142162"/>
    </row>
    <row r="142163" spans="11:11">
      <c r="K142163"/>
    </row>
    <row r="142164" spans="11:11">
      <c r="K142164"/>
    </row>
    <row r="142165" spans="11:11">
      <c r="K142165"/>
    </row>
    <row r="142166" spans="11:11">
      <c r="K142166"/>
    </row>
    <row r="142167" spans="11:11">
      <c r="K142167"/>
    </row>
    <row r="142168" spans="11:11">
      <c r="K142168"/>
    </row>
    <row r="142169" spans="11:11">
      <c r="K142169"/>
    </row>
    <row r="142170" spans="11:11">
      <c r="K142170"/>
    </row>
    <row r="142171" spans="11:11">
      <c r="K142171"/>
    </row>
    <row r="142172" spans="11:11">
      <c r="K142172"/>
    </row>
    <row r="142173" spans="11:11">
      <c r="K142173"/>
    </row>
    <row r="142174" spans="11:11">
      <c r="K142174"/>
    </row>
    <row r="142175" spans="11:11">
      <c r="K142175"/>
    </row>
    <row r="142176" spans="11:11">
      <c r="K142176"/>
    </row>
    <row r="142177" spans="11:11">
      <c r="K142177"/>
    </row>
    <row r="142178" spans="11:11">
      <c r="K142178"/>
    </row>
    <row r="142179" spans="11:11">
      <c r="K142179"/>
    </row>
    <row r="142180" spans="11:11">
      <c r="K142180"/>
    </row>
    <row r="142181" spans="11:11">
      <c r="K142181"/>
    </row>
    <row r="142182" spans="11:11">
      <c r="K142182"/>
    </row>
    <row r="142183" spans="11:11">
      <c r="K142183"/>
    </row>
    <row r="142184" spans="11:11">
      <c r="K142184"/>
    </row>
    <row r="142185" spans="11:11">
      <c r="K142185"/>
    </row>
    <row r="142186" spans="11:11">
      <c r="K142186"/>
    </row>
    <row r="142187" spans="11:11">
      <c r="K142187"/>
    </row>
    <row r="142188" spans="11:11">
      <c r="K142188"/>
    </row>
    <row r="142189" spans="11:11">
      <c r="K142189"/>
    </row>
    <row r="142190" spans="11:11">
      <c r="K142190"/>
    </row>
    <row r="142191" spans="11:11">
      <c r="K142191"/>
    </row>
    <row r="142192" spans="11:11">
      <c r="K142192"/>
    </row>
    <row r="142193" spans="11:11">
      <c r="K142193"/>
    </row>
    <row r="142194" spans="11:11">
      <c r="K142194"/>
    </row>
    <row r="142195" spans="11:11">
      <c r="K142195"/>
    </row>
    <row r="142196" spans="11:11">
      <c r="K142196"/>
    </row>
    <row r="142197" spans="11:11">
      <c r="K142197"/>
    </row>
    <row r="142198" spans="11:11">
      <c r="K142198"/>
    </row>
    <row r="142199" spans="11:11">
      <c r="K142199"/>
    </row>
    <row r="142200" spans="11:11">
      <c r="K142200"/>
    </row>
    <row r="142201" spans="11:11">
      <c r="K142201"/>
    </row>
    <row r="142202" spans="11:11">
      <c r="K142202"/>
    </row>
    <row r="142203" spans="11:11">
      <c r="K142203"/>
    </row>
    <row r="142204" spans="11:11">
      <c r="K142204"/>
    </row>
    <row r="142205" spans="11:11">
      <c r="K142205"/>
    </row>
    <row r="142206" spans="11:11">
      <c r="K142206"/>
    </row>
    <row r="142207" spans="11:11">
      <c r="K142207"/>
    </row>
    <row r="142208" spans="11:11">
      <c r="K142208"/>
    </row>
    <row r="142209" spans="11:11">
      <c r="K142209"/>
    </row>
    <row r="142210" spans="11:11">
      <c r="K142210"/>
    </row>
    <row r="142211" spans="11:11">
      <c r="K142211"/>
    </row>
    <row r="142212" spans="11:11">
      <c r="K142212"/>
    </row>
    <row r="142213" spans="11:11">
      <c r="K142213"/>
    </row>
    <row r="142214" spans="11:11">
      <c r="K142214"/>
    </row>
    <row r="142215" spans="11:11">
      <c r="K142215"/>
    </row>
    <row r="142216" spans="11:11">
      <c r="K142216"/>
    </row>
    <row r="142217" spans="11:11">
      <c r="K142217"/>
    </row>
    <row r="142218" spans="11:11">
      <c r="K142218"/>
    </row>
    <row r="142219" spans="11:11">
      <c r="K142219"/>
    </row>
    <row r="142220" spans="11:11">
      <c r="K142220"/>
    </row>
    <row r="142221" spans="11:11">
      <c r="K142221"/>
    </row>
    <row r="142222" spans="11:11">
      <c r="K142222"/>
    </row>
    <row r="142223" spans="11:11">
      <c r="K142223"/>
    </row>
    <row r="142224" spans="11:11">
      <c r="K142224"/>
    </row>
    <row r="142225" spans="11:11">
      <c r="K142225"/>
    </row>
    <row r="142226" spans="11:11">
      <c r="K142226"/>
    </row>
    <row r="142227" spans="11:11">
      <c r="K142227"/>
    </row>
    <row r="142228" spans="11:11">
      <c r="K142228"/>
    </row>
    <row r="142229" spans="11:11">
      <c r="K142229"/>
    </row>
    <row r="142230" spans="11:11">
      <c r="K142230"/>
    </row>
    <row r="142231" spans="11:11">
      <c r="K142231"/>
    </row>
    <row r="142232" spans="11:11">
      <c r="K142232"/>
    </row>
    <row r="142233" spans="11:11">
      <c r="K142233"/>
    </row>
    <row r="142234" spans="11:11">
      <c r="K142234"/>
    </row>
    <row r="142235" spans="11:11">
      <c r="K142235"/>
    </row>
    <row r="142236" spans="11:11">
      <c r="K142236"/>
    </row>
    <row r="142237" spans="11:11">
      <c r="K142237"/>
    </row>
    <row r="142238" spans="11:11">
      <c r="K142238"/>
    </row>
    <row r="142239" spans="11:11">
      <c r="K142239"/>
    </row>
    <row r="142240" spans="11:11">
      <c r="K142240"/>
    </row>
    <row r="142241" spans="11:11">
      <c r="K142241"/>
    </row>
    <row r="142242" spans="11:11">
      <c r="K142242"/>
    </row>
    <row r="142243" spans="11:11">
      <c r="K142243"/>
    </row>
    <row r="142244" spans="11:11">
      <c r="K142244"/>
    </row>
    <row r="142245" spans="11:11">
      <c r="K142245"/>
    </row>
    <row r="142246" spans="11:11">
      <c r="K142246"/>
    </row>
    <row r="142247" spans="11:11">
      <c r="K142247"/>
    </row>
    <row r="142248" spans="11:11">
      <c r="K142248"/>
    </row>
    <row r="142249" spans="11:11">
      <c r="K142249"/>
    </row>
    <row r="142250" spans="11:11">
      <c r="K142250"/>
    </row>
    <row r="142251" spans="11:11">
      <c r="K142251"/>
    </row>
    <row r="142252" spans="11:11">
      <c r="K142252"/>
    </row>
    <row r="142253" spans="11:11">
      <c r="K142253"/>
    </row>
    <row r="142254" spans="11:11">
      <c r="K142254"/>
    </row>
    <row r="142255" spans="11:11">
      <c r="K142255"/>
    </row>
    <row r="142256" spans="11:11">
      <c r="K142256"/>
    </row>
    <row r="142257" spans="11:11">
      <c r="K142257"/>
    </row>
    <row r="142258" spans="11:11">
      <c r="K142258"/>
    </row>
    <row r="142259" spans="11:11">
      <c r="K142259"/>
    </row>
    <row r="142260" spans="11:11">
      <c r="K142260"/>
    </row>
    <row r="142261" spans="11:11">
      <c r="K142261"/>
    </row>
    <row r="142262" spans="11:11">
      <c r="K142262"/>
    </row>
    <row r="142263" spans="11:11">
      <c r="K142263"/>
    </row>
    <row r="142264" spans="11:11">
      <c r="K142264"/>
    </row>
    <row r="142265" spans="11:11">
      <c r="K142265"/>
    </row>
    <row r="142266" spans="11:11">
      <c r="K142266"/>
    </row>
    <row r="142267" spans="11:11">
      <c r="K142267"/>
    </row>
    <row r="142268" spans="11:11">
      <c r="K142268"/>
    </row>
    <row r="142269" spans="11:11">
      <c r="K142269"/>
    </row>
    <row r="142270" spans="11:11">
      <c r="K142270"/>
    </row>
    <row r="142271" spans="11:11">
      <c r="K142271"/>
    </row>
    <row r="142272" spans="11:11">
      <c r="K142272"/>
    </row>
    <row r="142273" spans="11:11">
      <c r="K142273"/>
    </row>
    <row r="142274" spans="11:11">
      <c r="K142274"/>
    </row>
    <row r="142275" spans="11:11">
      <c r="K142275"/>
    </row>
    <row r="142276" spans="11:11">
      <c r="K142276"/>
    </row>
    <row r="142277" spans="11:11">
      <c r="K142277"/>
    </row>
    <row r="142278" spans="11:11">
      <c r="K142278"/>
    </row>
    <row r="142279" spans="11:11">
      <c r="K142279"/>
    </row>
    <row r="142280" spans="11:11">
      <c r="K142280"/>
    </row>
    <row r="142281" spans="11:11">
      <c r="K142281"/>
    </row>
    <row r="142282" spans="11:11">
      <c r="K142282"/>
    </row>
    <row r="142283" spans="11:11">
      <c r="K142283"/>
    </row>
    <row r="142284" spans="11:11">
      <c r="K142284"/>
    </row>
    <row r="142285" spans="11:11">
      <c r="K142285"/>
    </row>
    <row r="142286" spans="11:11">
      <c r="K142286"/>
    </row>
    <row r="142287" spans="11:11">
      <c r="K142287"/>
    </row>
    <row r="142288" spans="11:11">
      <c r="K142288"/>
    </row>
    <row r="142289" spans="11:11">
      <c r="K142289"/>
    </row>
    <row r="142290" spans="11:11">
      <c r="K142290"/>
    </row>
    <row r="142291" spans="11:11">
      <c r="K142291"/>
    </row>
    <row r="142292" spans="11:11">
      <c r="K142292"/>
    </row>
    <row r="142293" spans="11:11">
      <c r="K142293"/>
    </row>
    <row r="142294" spans="11:11">
      <c r="K142294"/>
    </row>
    <row r="142295" spans="11:11">
      <c r="K142295"/>
    </row>
    <row r="142296" spans="11:11">
      <c r="K142296"/>
    </row>
    <row r="142297" spans="11:11">
      <c r="K142297"/>
    </row>
    <row r="142298" spans="11:11">
      <c r="K142298"/>
    </row>
    <row r="142299" spans="11:11">
      <c r="K142299"/>
    </row>
    <row r="142300" spans="11:11">
      <c r="K142300"/>
    </row>
    <row r="142301" spans="11:11">
      <c r="K142301"/>
    </row>
    <row r="142302" spans="11:11">
      <c r="K142302"/>
    </row>
    <row r="142303" spans="11:11">
      <c r="K142303"/>
    </row>
    <row r="142304" spans="11:11">
      <c r="K142304"/>
    </row>
    <row r="142305" spans="11:11">
      <c r="K142305"/>
    </row>
    <row r="142306" spans="11:11">
      <c r="K142306"/>
    </row>
    <row r="142307" spans="11:11">
      <c r="K142307"/>
    </row>
    <row r="142308" spans="11:11">
      <c r="K142308"/>
    </row>
    <row r="142309" spans="11:11">
      <c r="K142309"/>
    </row>
    <row r="142310" spans="11:11">
      <c r="K142310"/>
    </row>
    <row r="142311" spans="11:11">
      <c r="K142311"/>
    </row>
    <row r="142312" spans="11:11">
      <c r="K142312"/>
    </row>
    <row r="142313" spans="11:11">
      <c r="K142313"/>
    </row>
    <row r="142314" spans="11:11">
      <c r="K142314"/>
    </row>
    <row r="142315" spans="11:11">
      <c r="K142315"/>
    </row>
    <row r="142316" spans="11:11">
      <c r="K142316"/>
    </row>
    <row r="142317" spans="11:11">
      <c r="K142317"/>
    </row>
    <row r="142318" spans="11:11">
      <c r="K142318"/>
    </row>
    <row r="142319" spans="11:11">
      <c r="K142319"/>
    </row>
    <row r="142320" spans="11:11">
      <c r="K142320"/>
    </row>
    <row r="142321" spans="11:11">
      <c r="K142321"/>
    </row>
    <row r="142322" spans="11:11">
      <c r="K142322"/>
    </row>
    <row r="142323" spans="11:11">
      <c r="K142323"/>
    </row>
    <row r="142324" spans="11:11">
      <c r="K142324"/>
    </row>
    <row r="142325" spans="11:11">
      <c r="K142325"/>
    </row>
    <row r="142326" spans="11:11">
      <c r="K142326"/>
    </row>
    <row r="142327" spans="11:11">
      <c r="K142327"/>
    </row>
    <row r="142328" spans="11:11">
      <c r="K142328"/>
    </row>
    <row r="142329" spans="11:11">
      <c r="K142329"/>
    </row>
    <row r="142330" spans="11:11">
      <c r="K142330"/>
    </row>
    <row r="142331" spans="11:11">
      <c r="K142331"/>
    </row>
    <row r="142332" spans="11:11">
      <c r="K142332"/>
    </row>
    <row r="142333" spans="11:11">
      <c r="K142333"/>
    </row>
    <row r="142334" spans="11:11">
      <c r="K142334"/>
    </row>
    <row r="142335" spans="11:11">
      <c r="K142335"/>
    </row>
    <row r="142336" spans="11:11">
      <c r="K142336"/>
    </row>
    <row r="142337" spans="11:11">
      <c r="K142337"/>
    </row>
    <row r="142338" spans="11:11">
      <c r="K142338"/>
    </row>
    <row r="142339" spans="11:11">
      <c r="K142339"/>
    </row>
    <row r="142340" spans="11:11">
      <c r="K142340"/>
    </row>
    <row r="142341" spans="11:11">
      <c r="K142341"/>
    </row>
    <row r="142342" spans="11:11">
      <c r="K142342"/>
    </row>
    <row r="142343" spans="11:11">
      <c r="K142343"/>
    </row>
    <row r="142344" spans="11:11">
      <c r="K142344"/>
    </row>
    <row r="142345" spans="11:11">
      <c r="K142345"/>
    </row>
    <row r="142346" spans="11:11">
      <c r="K142346"/>
    </row>
    <row r="142347" spans="11:11">
      <c r="K142347"/>
    </row>
    <row r="142348" spans="11:11">
      <c r="K142348"/>
    </row>
    <row r="142349" spans="11:11">
      <c r="K142349"/>
    </row>
    <row r="142350" spans="11:11">
      <c r="K142350"/>
    </row>
    <row r="142351" spans="11:11">
      <c r="K142351"/>
    </row>
    <row r="142352" spans="11:11">
      <c r="K142352"/>
    </row>
    <row r="142353" spans="11:11">
      <c r="K142353"/>
    </row>
    <row r="142354" spans="11:11">
      <c r="K142354"/>
    </row>
    <row r="142355" spans="11:11">
      <c r="K142355"/>
    </row>
    <row r="142356" spans="11:11">
      <c r="K142356"/>
    </row>
    <row r="142357" spans="11:11">
      <c r="K142357"/>
    </row>
    <row r="142358" spans="11:11">
      <c r="K142358"/>
    </row>
    <row r="142359" spans="11:11">
      <c r="K142359"/>
    </row>
    <row r="142360" spans="11:11">
      <c r="K142360"/>
    </row>
    <row r="142361" spans="11:11">
      <c r="K142361"/>
    </row>
    <row r="142362" spans="11:11">
      <c r="K142362"/>
    </row>
    <row r="142363" spans="11:11">
      <c r="K142363"/>
    </row>
    <row r="142364" spans="11:11">
      <c r="K142364"/>
    </row>
    <row r="142365" spans="11:11">
      <c r="K142365"/>
    </row>
    <row r="142366" spans="11:11">
      <c r="K142366"/>
    </row>
    <row r="142367" spans="11:11">
      <c r="K142367"/>
    </row>
    <row r="142368" spans="11:11">
      <c r="K142368"/>
    </row>
    <row r="142369" spans="11:11">
      <c r="K142369"/>
    </row>
    <row r="142370" spans="11:11">
      <c r="K142370"/>
    </row>
    <row r="142371" spans="11:11">
      <c r="K142371"/>
    </row>
    <row r="142372" spans="11:11">
      <c r="K142372"/>
    </row>
    <row r="142373" spans="11:11">
      <c r="K142373"/>
    </row>
    <row r="142374" spans="11:11">
      <c r="K142374"/>
    </row>
    <row r="142375" spans="11:11">
      <c r="K142375"/>
    </row>
    <row r="142376" spans="11:11">
      <c r="K142376"/>
    </row>
    <row r="142377" spans="11:11">
      <c r="K142377"/>
    </row>
    <row r="142378" spans="11:11">
      <c r="K142378"/>
    </row>
    <row r="142379" spans="11:11">
      <c r="K142379"/>
    </row>
    <row r="142380" spans="11:11">
      <c r="K142380"/>
    </row>
    <row r="142381" spans="11:11">
      <c r="K142381"/>
    </row>
    <row r="142382" spans="11:11">
      <c r="K142382"/>
    </row>
    <row r="142383" spans="11:11">
      <c r="K142383"/>
    </row>
    <row r="142384" spans="11:11">
      <c r="K142384"/>
    </row>
    <row r="142385" spans="11:11">
      <c r="K142385"/>
    </row>
    <row r="142386" spans="11:11">
      <c r="K142386"/>
    </row>
    <row r="142387" spans="11:11">
      <c r="K142387"/>
    </row>
    <row r="142388" spans="11:11">
      <c r="K142388"/>
    </row>
    <row r="142389" spans="11:11">
      <c r="K142389"/>
    </row>
    <row r="142390" spans="11:11">
      <c r="K142390"/>
    </row>
    <row r="142391" spans="11:11">
      <c r="K142391"/>
    </row>
    <row r="142392" spans="11:11">
      <c r="K142392"/>
    </row>
    <row r="142393" spans="11:11">
      <c r="K142393"/>
    </row>
    <row r="142394" spans="11:11">
      <c r="K142394"/>
    </row>
    <row r="142395" spans="11:11">
      <c r="K142395"/>
    </row>
    <row r="142396" spans="11:11">
      <c r="K142396"/>
    </row>
    <row r="142397" spans="11:11">
      <c r="K142397"/>
    </row>
    <row r="142398" spans="11:11">
      <c r="K142398"/>
    </row>
    <row r="142399" spans="11:11">
      <c r="K142399"/>
    </row>
    <row r="142400" spans="11:11">
      <c r="K142400"/>
    </row>
    <row r="142401" spans="11:11">
      <c r="K142401"/>
    </row>
    <row r="142402" spans="11:11">
      <c r="K142402"/>
    </row>
    <row r="142403" spans="11:11">
      <c r="K142403"/>
    </row>
    <row r="142404" spans="11:11">
      <c r="K142404"/>
    </row>
    <row r="142405" spans="11:11">
      <c r="K142405"/>
    </row>
    <row r="142406" spans="11:11">
      <c r="K142406"/>
    </row>
    <row r="142407" spans="11:11">
      <c r="K142407"/>
    </row>
    <row r="142408" spans="11:11">
      <c r="K142408"/>
    </row>
    <row r="142409" spans="11:11">
      <c r="K142409"/>
    </row>
    <row r="142410" spans="11:11">
      <c r="K142410"/>
    </row>
    <row r="142411" spans="11:11">
      <c r="K142411"/>
    </row>
    <row r="142412" spans="11:11">
      <c r="K142412"/>
    </row>
    <row r="142413" spans="11:11">
      <c r="K142413"/>
    </row>
    <row r="142414" spans="11:11">
      <c r="K142414"/>
    </row>
    <row r="142415" spans="11:11">
      <c r="K142415"/>
    </row>
    <row r="142416" spans="11:11">
      <c r="K142416"/>
    </row>
    <row r="142417" spans="11:11">
      <c r="K142417"/>
    </row>
    <row r="142418" spans="11:11">
      <c r="K142418"/>
    </row>
    <row r="142419" spans="11:11">
      <c r="K142419"/>
    </row>
    <row r="142420" spans="11:11">
      <c r="K142420"/>
    </row>
    <row r="142421" spans="11:11">
      <c r="K142421"/>
    </row>
    <row r="142422" spans="11:11">
      <c r="K142422"/>
    </row>
    <row r="142423" spans="11:11">
      <c r="K142423"/>
    </row>
    <row r="142424" spans="11:11">
      <c r="K142424"/>
    </row>
    <row r="142425" spans="11:11">
      <c r="K142425"/>
    </row>
    <row r="142426" spans="11:11">
      <c r="K142426"/>
    </row>
    <row r="142427" spans="11:11">
      <c r="K142427"/>
    </row>
    <row r="142428" spans="11:11">
      <c r="K142428"/>
    </row>
    <row r="142429" spans="11:11">
      <c r="K142429"/>
    </row>
    <row r="142430" spans="11:11">
      <c r="K142430"/>
    </row>
    <row r="142431" spans="11:11">
      <c r="K142431"/>
    </row>
    <row r="142432" spans="11:11">
      <c r="K142432"/>
    </row>
    <row r="142433" spans="11:11">
      <c r="K142433"/>
    </row>
    <row r="142434" spans="11:11">
      <c r="K142434"/>
    </row>
    <row r="142435" spans="11:11">
      <c r="K142435"/>
    </row>
    <row r="142436" spans="11:11">
      <c r="K142436"/>
    </row>
    <row r="142437" spans="11:11">
      <c r="K142437"/>
    </row>
    <row r="142438" spans="11:11">
      <c r="K142438"/>
    </row>
    <row r="142439" spans="11:11">
      <c r="K142439"/>
    </row>
    <row r="142440" spans="11:11">
      <c r="K142440"/>
    </row>
    <row r="142441" spans="11:11">
      <c r="K142441"/>
    </row>
    <row r="142442" spans="11:11">
      <c r="K142442"/>
    </row>
    <row r="142443" spans="11:11">
      <c r="K142443"/>
    </row>
    <row r="142444" spans="11:11">
      <c r="K142444"/>
    </row>
    <row r="142445" spans="11:11">
      <c r="K142445"/>
    </row>
    <row r="142446" spans="11:11">
      <c r="K142446"/>
    </row>
    <row r="142447" spans="11:11">
      <c r="K142447"/>
    </row>
    <row r="142448" spans="11:11">
      <c r="K142448"/>
    </row>
    <row r="142449" spans="11:11">
      <c r="K142449"/>
    </row>
    <row r="142450" spans="11:11">
      <c r="K142450"/>
    </row>
    <row r="142451" spans="11:11">
      <c r="K142451"/>
    </row>
    <row r="142452" spans="11:11">
      <c r="K142452"/>
    </row>
    <row r="142453" spans="11:11">
      <c r="K142453"/>
    </row>
    <row r="142454" spans="11:11">
      <c r="K142454"/>
    </row>
    <row r="142455" spans="11:11">
      <c r="K142455"/>
    </row>
    <row r="142456" spans="11:11">
      <c r="K142456"/>
    </row>
    <row r="142457" spans="11:11">
      <c r="K142457"/>
    </row>
    <row r="142458" spans="11:11">
      <c r="K142458"/>
    </row>
    <row r="142459" spans="11:11">
      <c r="K142459"/>
    </row>
    <row r="142460" spans="11:11">
      <c r="K142460"/>
    </row>
    <row r="142461" spans="11:11">
      <c r="K142461"/>
    </row>
    <row r="142462" spans="11:11">
      <c r="K142462"/>
    </row>
    <row r="142463" spans="11:11">
      <c r="K142463"/>
    </row>
    <row r="142464" spans="11:11">
      <c r="K142464"/>
    </row>
    <row r="142465" spans="11:11">
      <c r="K142465"/>
    </row>
    <row r="142466" spans="11:11">
      <c r="K142466"/>
    </row>
    <row r="142467" spans="11:11">
      <c r="K142467"/>
    </row>
    <row r="142468" spans="11:11">
      <c r="K142468"/>
    </row>
    <row r="142469" spans="11:11">
      <c r="K142469"/>
    </row>
    <row r="142470" spans="11:11">
      <c r="K142470"/>
    </row>
    <row r="142471" spans="11:11">
      <c r="K142471"/>
    </row>
    <row r="142472" spans="11:11">
      <c r="K142472"/>
    </row>
    <row r="142473" spans="11:11">
      <c r="K142473"/>
    </row>
    <row r="142474" spans="11:11">
      <c r="K142474"/>
    </row>
    <row r="142475" spans="11:11">
      <c r="K142475"/>
    </row>
    <row r="142476" spans="11:11">
      <c r="K142476"/>
    </row>
    <row r="142477" spans="11:11">
      <c r="K142477"/>
    </row>
    <row r="142478" spans="11:11">
      <c r="K142478"/>
    </row>
    <row r="142479" spans="11:11">
      <c r="K142479"/>
    </row>
    <row r="142480" spans="11:11">
      <c r="K142480"/>
    </row>
    <row r="142481" spans="11:11">
      <c r="K142481"/>
    </row>
    <row r="142482" spans="11:11">
      <c r="K142482"/>
    </row>
    <row r="142483" spans="11:11">
      <c r="K142483"/>
    </row>
    <row r="142484" spans="11:11">
      <c r="K142484"/>
    </row>
    <row r="142485" spans="11:11">
      <c r="K142485"/>
    </row>
    <row r="142486" spans="11:11">
      <c r="K142486"/>
    </row>
    <row r="142487" spans="11:11">
      <c r="K142487"/>
    </row>
    <row r="142488" spans="11:11">
      <c r="K142488"/>
    </row>
    <row r="142489" spans="11:11">
      <c r="K142489"/>
    </row>
    <row r="142490" spans="11:11">
      <c r="K142490"/>
    </row>
    <row r="142491" spans="11:11">
      <c r="K142491"/>
    </row>
    <row r="142492" spans="11:11">
      <c r="K142492"/>
    </row>
    <row r="142493" spans="11:11">
      <c r="K142493"/>
    </row>
    <row r="142494" spans="11:11">
      <c r="K142494"/>
    </row>
    <row r="142495" spans="11:11">
      <c r="K142495"/>
    </row>
    <row r="142496" spans="11:11">
      <c r="K142496"/>
    </row>
    <row r="142497" spans="11:11">
      <c r="K142497"/>
    </row>
    <row r="142498" spans="11:11">
      <c r="K142498"/>
    </row>
    <row r="142499" spans="11:11">
      <c r="K142499"/>
    </row>
    <row r="142500" spans="11:11">
      <c r="K142500"/>
    </row>
    <row r="142501" spans="11:11">
      <c r="K142501"/>
    </row>
    <row r="142502" spans="11:11">
      <c r="K142502"/>
    </row>
    <row r="142503" spans="11:11">
      <c r="K142503"/>
    </row>
    <row r="142504" spans="11:11">
      <c r="K142504"/>
    </row>
    <row r="142505" spans="11:11">
      <c r="K142505"/>
    </row>
    <row r="142506" spans="11:11">
      <c r="K142506"/>
    </row>
    <row r="142507" spans="11:11">
      <c r="K142507"/>
    </row>
    <row r="142508" spans="11:11">
      <c r="K142508"/>
    </row>
    <row r="142509" spans="11:11">
      <c r="K142509"/>
    </row>
    <row r="142510" spans="11:11">
      <c r="K142510"/>
    </row>
    <row r="142511" spans="11:11">
      <c r="K142511"/>
    </row>
    <row r="142512" spans="11:11">
      <c r="K142512"/>
    </row>
    <row r="142513" spans="11:11">
      <c r="K142513"/>
    </row>
    <row r="142514" spans="11:11">
      <c r="K142514"/>
    </row>
    <row r="142515" spans="11:11">
      <c r="K142515"/>
    </row>
    <row r="142516" spans="11:11">
      <c r="K142516"/>
    </row>
    <row r="142517" spans="11:11">
      <c r="K142517"/>
    </row>
    <row r="142518" spans="11:11">
      <c r="K142518"/>
    </row>
    <row r="142519" spans="11:11">
      <c r="K142519"/>
    </row>
    <row r="142520" spans="11:11">
      <c r="K142520"/>
    </row>
    <row r="142521" spans="11:11">
      <c r="K142521"/>
    </row>
    <row r="142522" spans="11:11">
      <c r="K142522"/>
    </row>
    <row r="142523" spans="11:11">
      <c r="K142523"/>
    </row>
    <row r="142524" spans="11:11">
      <c r="K142524"/>
    </row>
    <row r="142525" spans="11:11">
      <c r="K142525"/>
    </row>
    <row r="142526" spans="11:11">
      <c r="K142526"/>
    </row>
    <row r="142527" spans="11:11">
      <c r="K142527"/>
    </row>
    <row r="142528" spans="11:11">
      <c r="K142528"/>
    </row>
    <row r="142529" spans="11:11">
      <c r="K142529"/>
    </row>
    <row r="142530" spans="11:11">
      <c r="K142530"/>
    </row>
    <row r="142531" spans="11:11">
      <c r="K142531"/>
    </row>
    <row r="142532" spans="11:11">
      <c r="K142532"/>
    </row>
    <row r="142533" spans="11:11">
      <c r="K142533"/>
    </row>
    <row r="142534" spans="11:11">
      <c r="K142534"/>
    </row>
    <row r="142535" spans="11:11">
      <c r="K142535"/>
    </row>
    <row r="142536" spans="11:11">
      <c r="K142536"/>
    </row>
    <row r="142537" spans="11:11">
      <c r="K142537"/>
    </row>
    <row r="142538" spans="11:11">
      <c r="K142538"/>
    </row>
    <row r="142539" spans="11:11">
      <c r="K142539"/>
    </row>
    <row r="142540" spans="11:11">
      <c r="K142540"/>
    </row>
    <row r="142541" spans="11:11">
      <c r="K142541"/>
    </row>
    <row r="142542" spans="11:11">
      <c r="K142542"/>
    </row>
    <row r="142543" spans="11:11">
      <c r="K142543"/>
    </row>
    <row r="142544" spans="11:11">
      <c r="K142544"/>
    </row>
    <row r="142545" spans="11:11">
      <c r="K142545"/>
    </row>
    <row r="142546" spans="11:11">
      <c r="K142546"/>
    </row>
    <row r="142547" spans="11:11">
      <c r="K142547"/>
    </row>
    <row r="142548" spans="11:11">
      <c r="K142548"/>
    </row>
    <row r="142549" spans="11:11">
      <c r="K142549"/>
    </row>
    <row r="142550" spans="11:11">
      <c r="K142550"/>
    </row>
    <row r="142551" spans="11:11">
      <c r="K142551"/>
    </row>
    <row r="142552" spans="11:11">
      <c r="K142552"/>
    </row>
    <row r="142553" spans="11:11">
      <c r="K142553"/>
    </row>
    <row r="142554" spans="11:11">
      <c r="K142554"/>
    </row>
    <row r="142555" spans="11:11">
      <c r="K142555"/>
    </row>
    <row r="142556" spans="11:11">
      <c r="K142556"/>
    </row>
    <row r="142557" spans="11:11">
      <c r="K142557"/>
    </row>
    <row r="142558" spans="11:11">
      <c r="K142558"/>
    </row>
    <row r="142559" spans="11:11">
      <c r="K142559"/>
    </row>
    <row r="142560" spans="11:11">
      <c r="K142560"/>
    </row>
    <row r="142561" spans="11:11">
      <c r="K142561"/>
    </row>
    <row r="142562" spans="11:11">
      <c r="K142562"/>
    </row>
    <row r="142563" spans="11:11">
      <c r="K142563"/>
    </row>
    <row r="142564" spans="11:11">
      <c r="K142564"/>
    </row>
    <row r="142565" spans="11:11">
      <c r="K142565"/>
    </row>
    <row r="142566" spans="11:11">
      <c r="K142566"/>
    </row>
    <row r="142567" spans="11:11">
      <c r="K142567"/>
    </row>
    <row r="142568" spans="11:11">
      <c r="K142568"/>
    </row>
    <row r="142569" spans="11:11">
      <c r="K142569"/>
    </row>
    <row r="142570" spans="11:11">
      <c r="K142570"/>
    </row>
    <row r="142571" spans="11:11">
      <c r="K142571"/>
    </row>
    <row r="142572" spans="11:11">
      <c r="K142572"/>
    </row>
    <row r="142573" spans="11:11">
      <c r="K142573"/>
    </row>
    <row r="142574" spans="11:11">
      <c r="K142574"/>
    </row>
    <row r="142575" spans="11:11">
      <c r="K142575"/>
    </row>
    <row r="142576" spans="11:11">
      <c r="K142576"/>
    </row>
    <row r="142577" spans="11:11">
      <c r="K142577"/>
    </row>
    <row r="142578" spans="11:11">
      <c r="K142578"/>
    </row>
    <row r="142579" spans="11:11">
      <c r="K142579"/>
    </row>
    <row r="142580" spans="11:11">
      <c r="K142580"/>
    </row>
    <row r="142581" spans="11:11">
      <c r="K142581"/>
    </row>
    <row r="142582" spans="11:11">
      <c r="K142582"/>
    </row>
    <row r="142583" spans="11:11">
      <c r="K142583"/>
    </row>
    <row r="142584" spans="11:11">
      <c r="K142584"/>
    </row>
    <row r="142585" spans="11:11">
      <c r="K142585"/>
    </row>
    <row r="142586" spans="11:11">
      <c r="K142586"/>
    </row>
    <row r="142587" spans="11:11">
      <c r="K142587"/>
    </row>
    <row r="142588" spans="11:11">
      <c r="K142588"/>
    </row>
    <row r="142589" spans="11:11">
      <c r="K142589"/>
    </row>
    <row r="142590" spans="11:11">
      <c r="K142590"/>
    </row>
    <row r="142591" spans="11:11">
      <c r="K142591"/>
    </row>
    <row r="142592" spans="11:11">
      <c r="K142592"/>
    </row>
    <row r="142593" spans="11:11">
      <c r="K142593"/>
    </row>
    <row r="142594" spans="11:11">
      <c r="K142594"/>
    </row>
    <row r="142595" spans="11:11">
      <c r="K142595"/>
    </row>
    <row r="142596" spans="11:11">
      <c r="K142596"/>
    </row>
    <row r="142597" spans="11:11">
      <c r="K142597"/>
    </row>
    <row r="142598" spans="11:11">
      <c r="K142598"/>
    </row>
    <row r="142599" spans="11:11">
      <c r="K142599"/>
    </row>
    <row r="142600" spans="11:11">
      <c r="K142600"/>
    </row>
    <row r="142601" spans="11:11">
      <c r="K142601"/>
    </row>
    <row r="142602" spans="11:11">
      <c r="K142602"/>
    </row>
    <row r="142603" spans="11:11">
      <c r="K142603"/>
    </row>
    <row r="142604" spans="11:11">
      <c r="K142604"/>
    </row>
    <row r="142605" spans="11:11">
      <c r="K142605"/>
    </row>
    <row r="142606" spans="11:11">
      <c r="K142606"/>
    </row>
    <row r="142607" spans="11:11">
      <c r="K142607"/>
    </row>
    <row r="142608" spans="11:11">
      <c r="K142608"/>
    </row>
    <row r="142609" spans="11:11">
      <c r="K142609"/>
    </row>
    <row r="142610" spans="11:11">
      <c r="K142610"/>
    </row>
    <row r="142611" spans="11:11">
      <c r="K142611"/>
    </row>
    <row r="142612" spans="11:11">
      <c r="K142612"/>
    </row>
    <row r="142613" spans="11:11">
      <c r="K142613"/>
    </row>
    <row r="142614" spans="11:11">
      <c r="K142614"/>
    </row>
    <row r="142615" spans="11:11">
      <c r="K142615"/>
    </row>
    <row r="142616" spans="11:11">
      <c r="K142616"/>
    </row>
    <row r="142617" spans="11:11">
      <c r="K142617"/>
    </row>
    <row r="142618" spans="11:11">
      <c r="K142618"/>
    </row>
    <row r="142619" spans="11:11">
      <c r="K142619"/>
    </row>
    <row r="142620" spans="11:11">
      <c r="K142620"/>
    </row>
    <row r="142621" spans="11:11">
      <c r="K142621"/>
    </row>
    <row r="142622" spans="11:11">
      <c r="K142622"/>
    </row>
    <row r="142623" spans="11:11">
      <c r="K142623"/>
    </row>
    <row r="142624" spans="11:11">
      <c r="K142624"/>
    </row>
    <row r="142625" spans="11:11">
      <c r="K142625"/>
    </row>
    <row r="142626" spans="11:11">
      <c r="K142626"/>
    </row>
    <row r="142627" spans="11:11">
      <c r="K142627"/>
    </row>
    <row r="142628" spans="11:11">
      <c r="K142628"/>
    </row>
    <row r="142629" spans="11:11">
      <c r="K142629"/>
    </row>
    <row r="142630" spans="11:11">
      <c r="K142630"/>
    </row>
    <row r="142631" spans="11:11">
      <c r="K142631"/>
    </row>
    <row r="142632" spans="11:11">
      <c r="K142632"/>
    </row>
    <row r="142633" spans="11:11">
      <c r="K142633"/>
    </row>
    <row r="142634" spans="11:11">
      <c r="K142634"/>
    </row>
    <row r="142635" spans="11:11">
      <c r="K142635"/>
    </row>
    <row r="142636" spans="11:11">
      <c r="K142636"/>
    </row>
    <row r="142637" spans="11:11">
      <c r="K142637"/>
    </row>
    <row r="142638" spans="11:11">
      <c r="K142638"/>
    </row>
    <row r="142639" spans="11:11">
      <c r="K142639"/>
    </row>
    <row r="142640" spans="11:11">
      <c r="K142640"/>
    </row>
    <row r="142641" spans="11:11">
      <c r="K142641"/>
    </row>
    <row r="142642" spans="11:11">
      <c r="K142642"/>
    </row>
    <row r="142643" spans="11:11">
      <c r="K142643"/>
    </row>
    <row r="142644" spans="11:11">
      <c r="K142644"/>
    </row>
    <row r="142645" spans="11:11">
      <c r="K142645"/>
    </row>
    <row r="142646" spans="11:11">
      <c r="K142646"/>
    </row>
    <row r="142647" spans="11:11">
      <c r="K142647"/>
    </row>
    <row r="142648" spans="11:11">
      <c r="K142648"/>
    </row>
    <row r="142649" spans="11:11">
      <c r="K142649"/>
    </row>
    <row r="142650" spans="11:11">
      <c r="K142650"/>
    </row>
    <row r="142651" spans="11:11">
      <c r="K142651"/>
    </row>
    <row r="142652" spans="11:11">
      <c r="K142652"/>
    </row>
    <row r="142653" spans="11:11">
      <c r="K142653"/>
    </row>
    <row r="142654" spans="11:11">
      <c r="K142654"/>
    </row>
    <row r="142655" spans="11:11">
      <c r="K142655"/>
    </row>
    <row r="142656" spans="11:11">
      <c r="K142656"/>
    </row>
    <row r="142657" spans="11:11">
      <c r="K142657"/>
    </row>
    <row r="142658" spans="11:11">
      <c r="K142658"/>
    </row>
    <row r="142659" spans="11:11">
      <c r="K142659"/>
    </row>
    <row r="142660" spans="11:11">
      <c r="K142660"/>
    </row>
    <row r="142661" spans="11:11">
      <c r="K142661"/>
    </row>
    <row r="142662" spans="11:11">
      <c r="K142662"/>
    </row>
    <row r="142663" spans="11:11">
      <c r="K142663"/>
    </row>
    <row r="142664" spans="11:11">
      <c r="K142664"/>
    </row>
    <row r="142665" spans="11:11">
      <c r="K142665"/>
    </row>
    <row r="142666" spans="11:11">
      <c r="K142666"/>
    </row>
    <row r="142667" spans="11:11">
      <c r="K142667"/>
    </row>
    <row r="142668" spans="11:11">
      <c r="K142668"/>
    </row>
    <row r="142669" spans="11:11">
      <c r="K142669"/>
    </row>
    <row r="142670" spans="11:11">
      <c r="K142670"/>
    </row>
    <row r="142671" spans="11:11">
      <c r="K142671"/>
    </row>
    <row r="142672" spans="11:11">
      <c r="K142672"/>
    </row>
    <row r="142673" spans="11:11">
      <c r="K142673"/>
    </row>
    <row r="142674" spans="11:11">
      <c r="K142674"/>
    </row>
    <row r="142675" spans="11:11">
      <c r="K142675"/>
    </row>
    <row r="142676" spans="11:11">
      <c r="K142676"/>
    </row>
    <row r="142677" spans="11:11">
      <c r="K142677"/>
    </row>
    <row r="142678" spans="11:11">
      <c r="K142678"/>
    </row>
    <row r="142679" spans="11:11">
      <c r="K142679"/>
    </row>
    <row r="142680" spans="11:11">
      <c r="K142680"/>
    </row>
    <row r="142681" spans="11:11">
      <c r="K142681"/>
    </row>
    <row r="142682" spans="11:11">
      <c r="K142682"/>
    </row>
    <row r="142683" spans="11:11">
      <c r="K142683"/>
    </row>
    <row r="142684" spans="11:11">
      <c r="K142684"/>
    </row>
    <row r="142685" spans="11:11">
      <c r="K142685"/>
    </row>
    <row r="142686" spans="11:11">
      <c r="K142686"/>
    </row>
    <row r="142687" spans="11:11">
      <c r="K142687"/>
    </row>
    <row r="142688" spans="11:11">
      <c r="K142688"/>
    </row>
    <row r="142689" spans="11:11">
      <c r="K142689"/>
    </row>
    <row r="142690" spans="11:11">
      <c r="K142690"/>
    </row>
    <row r="142691" spans="11:11">
      <c r="K142691"/>
    </row>
    <row r="142692" spans="11:11">
      <c r="K142692"/>
    </row>
    <row r="142693" spans="11:11">
      <c r="K142693"/>
    </row>
    <row r="142694" spans="11:11">
      <c r="K142694"/>
    </row>
    <row r="142695" spans="11:11">
      <c r="K142695"/>
    </row>
    <row r="142696" spans="11:11">
      <c r="K142696"/>
    </row>
    <row r="142697" spans="11:11">
      <c r="K142697"/>
    </row>
    <row r="142698" spans="11:11">
      <c r="K142698"/>
    </row>
    <row r="142699" spans="11:11">
      <c r="K142699"/>
    </row>
    <row r="142700" spans="11:11">
      <c r="K142700"/>
    </row>
    <row r="142701" spans="11:11">
      <c r="K142701"/>
    </row>
    <row r="142702" spans="11:11">
      <c r="K142702"/>
    </row>
    <row r="142703" spans="11:11">
      <c r="K142703"/>
    </row>
    <row r="142704" spans="11:11">
      <c r="K142704"/>
    </row>
    <row r="142705" spans="11:11">
      <c r="K142705"/>
    </row>
    <row r="142706" spans="11:11">
      <c r="K142706"/>
    </row>
    <row r="142707" spans="11:11">
      <c r="K142707"/>
    </row>
    <row r="142708" spans="11:11">
      <c r="K142708"/>
    </row>
    <row r="142709" spans="11:11">
      <c r="K142709"/>
    </row>
    <row r="142710" spans="11:11">
      <c r="K142710"/>
    </row>
    <row r="142711" spans="11:11">
      <c r="K142711"/>
    </row>
    <row r="142712" spans="11:11">
      <c r="K142712"/>
    </row>
    <row r="142713" spans="11:11">
      <c r="K142713"/>
    </row>
    <row r="142714" spans="11:11">
      <c r="K142714"/>
    </row>
    <row r="142715" spans="11:11">
      <c r="K142715"/>
    </row>
    <row r="142716" spans="11:11">
      <c r="K142716"/>
    </row>
    <row r="142717" spans="11:11">
      <c r="K142717"/>
    </row>
    <row r="142718" spans="11:11">
      <c r="K142718"/>
    </row>
    <row r="142719" spans="11:11">
      <c r="K142719"/>
    </row>
    <row r="142720" spans="11:11">
      <c r="K142720"/>
    </row>
    <row r="142721" spans="11:11">
      <c r="K142721"/>
    </row>
    <row r="142722" spans="11:11">
      <c r="K142722"/>
    </row>
    <row r="142723" spans="11:11">
      <c r="K142723"/>
    </row>
    <row r="142724" spans="11:11">
      <c r="K142724"/>
    </row>
    <row r="142725" spans="11:11">
      <c r="K142725"/>
    </row>
    <row r="142726" spans="11:11">
      <c r="K142726"/>
    </row>
    <row r="142727" spans="11:11">
      <c r="K142727"/>
    </row>
    <row r="142728" spans="11:11">
      <c r="K142728"/>
    </row>
    <row r="142729" spans="11:11">
      <c r="K142729"/>
    </row>
    <row r="142730" spans="11:11">
      <c r="K142730"/>
    </row>
    <row r="142731" spans="11:11">
      <c r="K142731"/>
    </row>
    <row r="142732" spans="11:11">
      <c r="K142732"/>
    </row>
    <row r="142733" spans="11:11">
      <c r="K142733"/>
    </row>
    <row r="142734" spans="11:11">
      <c r="K142734"/>
    </row>
    <row r="142735" spans="11:11">
      <c r="K142735"/>
    </row>
    <row r="142736" spans="11:11">
      <c r="K142736"/>
    </row>
    <row r="142737" spans="11:11">
      <c r="K142737"/>
    </row>
    <row r="142738" spans="11:11">
      <c r="K142738"/>
    </row>
    <row r="142739" spans="11:11">
      <c r="K142739"/>
    </row>
    <row r="142740" spans="11:11">
      <c r="K142740"/>
    </row>
    <row r="142741" spans="11:11">
      <c r="K142741"/>
    </row>
    <row r="142742" spans="11:11">
      <c r="K142742"/>
    </row>
    <row r="142743" spans="11:11">
      <c r="K142743"/>
    </row>
    <row r="142744" spans="11:11">
      <c r="K142744"/>
    </row>
    <row r="142745" spans="11:11">
      <c r="K142745"/>
    </row>
    <row r="142746" spans="11:11">
      <c r="K142746"/>
    </row>
    <row r="142747" spans="11:11">
      <c r="K142747"/>
    </row>
    <row r="142748" spans="11:11">
      <c r="K142748"/>
    </row>
    <row r="142749" spans="11:11">
      <c r="K142749"/>
    </row>
    <row r="142750" spans="11:11">
      <c r="K142750"/>
    </row>
    <row r="142751" spans="11:11">
      <c r="K142751"/>
    </row>
    <row r="142752" spans="11:11">
      <c r="K142752"/>
    </row>
    <row r="142753" spans="11:11">
      <c r="K142753"/>
    </row>
    <row r="142754" spans="11:11">
      <c r="K142754"/>
    </row>
    <row r="142755" spans="11:11">
      <c r="K142755"/>
    </row>
    <row r="142756" spans="11:11">
      <c r="K142756"/>
    </row>
    <row r="142757" spans="11:11">
      <c r="K142757"/>
    </row>
    <row r="142758" spans="11:11">
      <c r="K142758"/>
    </row>
    <row r="142759" spans="11:11">
      <c r="K142759"/>
    </row>
    <row r="142760" spans="11:11">
      <c r="K142760"/>
    </row>
    <row r="142761" spans="11:11">
      <c r="K142761"/>
    </row>
    <row r="142762" spans="11:11">
      <c r="K142762"/>
    </row>
    <row r="142763" spans="11:11">
      <c r="K142763"/>
    </row>
    <row r="142764" spans="11:11">
      <c r="K142764"/>
    </row>
    <row r="142765" spans="11:11">
      <c r="K142765"/>
    </row>
    <row r="142766" spans="11:11">
      <c r="K142766"/>
    </row>
    <row r="142767" spans="11:11">
      <c r="K142767"/>
    </row>
    <row r="142768" spans="11:11">
      <c r="K142768"/>
    </row>
    <row r="142769" spans="11:11">
      <c r="K142769"/>
    </row>
    <row r="142770" spans="11:11">
      <c r="K142770"/>
    </row>
    <row r="142771" spans="11:11">
      <c r="K142771"/>
    </row>
    <row r="142772" spans="11:11">
      <c r="K142772"/>
    </row>
    <row r="142773" spans="11:11">
      <c r="K142773"/>
    </row>
    <row r="142774" spans="11:11">
      <c r="K142774"/>
    </row>
    <row r="142775" spans="11:11">
      <c r="K142775"/>
    </row>
    <row r="142776" spans="11:11">
      <c r="K142776"/>
    </row>
    <row r="142777" spans="11:11">
      <c r="K142777"/>
    </row>
    <row r="142778" spans="11:11">
      <c r="K142778"/>
    </row>
    <row r="142779" spans="11:11">
      <c r="K142779"/>
    </row>
    <row r="142780" spans="11:11">
      <c r="K142780"/>
    </row>
    <row r="142781" spans="11:11">
      <c r="K142781"/>
    </row>
    <row r="142782" spans="11:11">
      <c r="K142782"/>
    </row>
    <row r="142783" spans="11:11">
      <c r="K142783"/>
    </row>
    <row r="142784" spans="11:11">
      <c r="K142784"/>
    </row>
    <row r="142785" spans="11:11">
      <c r="K142785"/>
    </row>
    <row r="142786" spans="11:11">
      <c r="K142786"/>
    </row>
    <row r="142787" spans="11:11">
      <c r="K142787"/>
    </row>
    <row r="142788" spans="11:11">
      <c r="K142788"/>
    </row>
    <row r="142789" spans="11:11">
      <c r="K142789"/>
    </row>
    <row r="142790" spans="11:11">
      <c r="K142790"/>
    </row>
    <row r="142791" spans="11:11">
      <c r="K142791"/>
    </row>
    <row r="142792" spans="11:11">
      <c r="K142792"/>
    </row>
    <row r="142793" spans="11:11">
      <c r="K142793"/>
    </row>
    <row r="142794" spans="11:11">
      <c r="K142794"/>
    </row>
    <row r="142795" spans="11:11">
      <c r="K142795"/>
    </row>
    <row r="142796" spans="11:11">
      <c r="K142796"/>
    </row>
    <row r="142797" spans="11:11">
      <c r="K142797"/>
    </row>
    <row r="142798" spans="11:11">
      <c r="K142798"/>
    </row>
    <row r="142799" spans="11:11">
      <c r="K142799"/>
    </row>
    <row r="142800" spans="11:11">
      <c r="K142800"/>
    </row>
    <row r="142801" spans="11:11">
      <c r="K142801"/>
    </row>
    <row r="142802" spans="11:11">
      <c r="K142802"/>
    </row>
    <row r="142803" spans="11:11">
      <c r="K142803"/>
    </row>
    <row r="142804" spans="11:11">
      <c r="K142804"/>
    </row>
    <row r="142805" spans="11:11">
      <c r="K142805"/>
    </row>
    <row r="142806" spans="11:11">
      <c r="K142806"/>
    </row>
    <row r="142807" spans="11:11">
      <c r="K142807"/>
    </row>
    <row r="142808" spans="11:11">
      <c r="K142808"/>
    </row>
    <row r="142809" spans="11:11">
      <c r="K142809"/>
    </row>
    <row r="142810" spans="11:11">
      <c r="K142810"/>
    </row>
    <row r="142811" spans="11:11">
      <c r="K142811"/>
    </row>
    <row r="142812" spans="11:11">
      <c r="K142812"/>
    </row>
    <row r="142813" spans="11:11">
      <c r="K142813"/>
    </row>
    <row r="142814" spans="11:11">
      <c r="K142814"/>
    </row>
    <row r="142815" spans="11:11">
      <c r="K142815"/>
    </row>
    <row r="142816" spans="11:11">
      <c r="K142816"/>
    </row>
    <row r="142817" spans="11:11">
      <c r="K142817"/>
    </row>
    <row r="142818" spans="11:11">
      <c r="K142818"/>
    </row>
    <row r="142819" spans="11:11">
      <c r="K142819"/>
    </row>
    <row r="142820" spans="11:11">
      <c r="K142820"/>
    </row>
    <row r="142821" spans="11:11">
      <c r="K142821"/>
    </row>
    <row r="142822" spans="11:11">
      <c r="K142822"/>
    </row>
    <row r="142823" spans="11:11">
      <c r="K142823"/>
    </row>
    <row r="142824" spans="11:11">
      <c r="K142824"/>
    </row>
    <row r="142825" spans="11:11">
      <c r="K142825"/>
    </row>
    <row r="142826" spans="11:11">
      <c r="K142826"/>
    </row>
    <row r="142827" spans="11:11">
      <c r="K142827"/>
    </row>
    <row r="142828" spans="11:11">
      <c r="K142828"/>
    </row>
    <row r="142829" spans="11:11">
      <c r="K142829"/>
    </row>
    <row r="142830" spans="11:11">
      <c r="K142830"/>
    </row>
    <row r="142831" spans="11:11">
      <c r="K142831"/>
    </row>
    <row r="142832" spans="11:11">
      <c r="K142832"/>
    </row>
    <row r="142833" spans="11:11">
      <c r="K142833"/>
    </row>
    <row r="142834" spans="11:11">
      <c r="K142834"/>
    </row>
    <row r="142835" spans="11:11">
      <c r="K142835"/>
    </row>
    <row r="142836" spans="11:11">
      <c r="K142836"/>
    </row>
    <row r="142837" spans="11:11">
      <c r="K142837"/>
    </row>
    <row r="142838" spans="11:11">
      <c r="K142838"/>
    </row>
    <row r="142839" spans="11:11">
      <c r="K142839"/>
    </row>
    <row r="142840" spans="11:11">
      <c r="K142840"/>
    </row>
    <row r="142841" spans="11:11">
      <c r="K142841"/>
    </row>
    <row r="142842" spans="11:11">
      <c r="K142842"/>
    </row>
    <row r="142843" spans="11:11">
      <c r="K142843"/>
    </row>
    <row r="142844" spans="11:11">
      <c r="K142844"/>
    </row>
    <row r="142845" spans="11:11">
      <c r="K142845"/>
    </row>
    <row r="142846" spans="11:11">
      <c r="K142846"/>
    </row>
    <row r="142847" spans="11:11">
      <c r="K142847"/>
    </row>
    <row r="142848" spans="11:11">
      <c r="K142848"/>
    </row>
    <row r="142849" spans="11:11">
      <c r="K142849"/>
    </row>
    <row r="142850" spans="11:11">
      <c r="K142850"/>
    </row>
    <row r="142851" spans="11:11">
      <c r="K142851"/>
    </row>
    <row r="142852" spans="11:11">
      <c r="K142852"/>
    </row>
    <row r="142853" spans="11:11">
      <c r="K142853"/>
    </row>
    <row r="142854" spans="11:11">
      <c r="K142854"/>
    </row>
    <row r="142855" spans="11:11">
      <c r="K142855"/>
    </row>
    <row r="142856" spans="11:11">
      <c r="K142856"/>
    </row>
    <row r="142857" spans="11:11">
      <c r="K142857"/>
    </row>
    <row r="142858" spans="11:11">
      <c r="K142858"/>
    </row>
    <row r="142859" spans="11:11">
      <c r="K142859"/>
    </row>
    <row r="142860" spans="11:11">
      <c r="K142860"/>
    </row>
    <row r="142861" spans="11:11">
      <c r="K142861"/>
    </row>
    <row r="142862" spans="11:11">
      <c r="K142862"/>
    </row>
    <row r="142863" spans="11:11">
      <c r="K142863"/>
    </row>
    <row r="142864" spans="11:11">
      <c r="K142864"/>
    </row>
    <row r="142865" spans="11:11">
      <c r="K142865"/>
    </row>
    <row r="142866" spans="11:11">
      <c r="K142866"/>
    </row>
    <row r="142867" spans="11:11">
      <c r="K142867"/>
    </row>
    <row r="142868" spans="11:11">
      <c r="K142868"/>
    </row>
    <row r="142869" spans="11:11">
      <c r="K142869"/>
    </row>
    <row r="142870" spans="11:11">
      <c r="K142870"/>
    </row>
    <row r="142871" spans="11:11">
      <c r="K142871"/>
    </row>
    <row r="142872" spans="11:11">
      <c r="K142872"/>
    </row>
    <row r="142873" spans="11:11">
      <c r="K142873"/>
    </row>
    <row r="142874" spans="11:11">
      <c r="K142874"/>
    </row>
    <row r="142875" spans="11:11">
      <c r="K142875"/>
    </row>
    <row r="142876" spans="11:11">
      <c r="K142876"/>
    </row>
    <row r="142877" spans="11:11">
      <c r="K142877"/>
    </row>
    <row r="142878" spans="11:11">
      <c r="K142878"/>
    </row>
    <row r="142879" spans="11:11">
      <c r="K142879"/>
    </row>
    <row r="142880" spans="11:11">
      <c r="K142880"/>
    </row>
    <row r="142881" spans="11:11">
      <c r="K142881"/>
    </row>
    <row r="142882" spans="11:11">
      <c r="K142882"/>
    </row>
    <row r="142883" spans="11:11">
      <c r="K142883"/>
    </row>
    <row r="142884" spans="11:11">
      <c r="K142884"/>
    </row>
    <row r="142885" spans="11:11">
      <c r="K142885"/>
    </row>
    <row r="142886" spans="11:11">
      <c r="K142886"/>
    </row>
    <row r="142887" spans="11:11">
      <c r="K142887"/>
    </row>
    <row r="142888" spans="11:11">
      <c r="K142888"/>
    </row>
    <row r="142889" spans="11:11">
      <c r="K142889"/>
    </row>
    <row r="142890" spans="11:11">
      <c r="K142890"/>
    </row>
    <row r="142891" spans="11:11">
      <c r="K142891"/>
    </row>
    <row r="142892" spans="11:11">
      <c r="K142892"/>
    </row>
    <row r="142893" spans="11:11">
      <c r="K142893"/>
    </row>
    <row r="142894" spans="11:11">
      <c r="K142894"/>
    </row>
    <row r="142895" spans="11:11">
      <c r="K142895"/>
    </row>
    <row r="142896" spans="11:11">
      <c r="K142896"/>
    </row>
    <row r="142897" spans="11:11">
      <c r="K142897"/>
    </row>
    <row r="142898" spans="11:11">
      <c r="K142898"/>
    </row>
    <row r="142899" spans="11:11">
      <c r="K142899"/>
    </row>
    <row r="142900" spans="11:11">
      <c r="K142900"/>
    </row>
    <row r="142901" spans="11:11">
      <c r="K142901"/>
    </row>
    <row r="142902" spans="11:11">
      <c r="K142902"/>
    </row>
    <row r="142903" spans="11:11">
      <c r="K142903"/>
    </row>
    <row r="142904" spans="11:11">
      <c r="K142904"/>
    </row>
    <row r="142905" spans="11:11">
      <c r="K142905"/>
    </row>
    <row r="142906" spans="11:11">
      <c r="K142906"/>
    </row>
    <row r="142907" spans="11:11">
      <c r="K142907"/>
    </row>
    <row r="142908" spans="11:11">
      <c r="K142908"/>
    </row>
    <row r="142909" spans="11:11">
      <c r="K142909"/>
    </row>
    <row r="142910" spans="11:11">
      <c r="K142910"/>
    </row>
    <row r="142911" spans="11:11">
      <c r="K142911"/>
    </row>
    <row r="142912" spans="11:11">
      <c r="K142912"/>
    </row>
    <row r="142913" spans="11:11">
      <c r="K142913"/>
    </row>
    <row r="142914" spans="11:11">
      <c r="K142914"/>
    </row>
    <row r="142915" spans="11:11">
      <c r="K142915"/>
    </row>
    <row r="142916" spans="11:11">
      <c r="K142916"/>
    </row>
    <row r="142917" spans="11:11">
      <c r="K142917"/>
    </row>
    <row r="142918" spans="11:11">
      <c r="K142918"/>
    </row>
    <row r="142919" spans="11:11">
      <c r="K142919"/>
    </row>
    <row r="142920" spans="11:11">
      <c r="K142920"/>
    </row>
    <row r="142921" spans="11:11">
      <c r="K142921"/>
    </row>
    <row r="142922" spans="11:11">
      <c r="K142922"/>
    </row>
    <row r="142923" spans="11:11">
      <c r="K142923"/>
    </row>
    <row r="142924" spans="11:11">
      <c r="K142924"/>
    </row>
    <row r="142925" spans="11:11">
      <c r="K142925"/>
    </row>
    <row r="142926" spans="11:11">
      <c r="K142926"/>
    </row>
    <row r="142927" spans="11:11">
      <c r="K142927"/>
    </row>
    <row r="142928" spans="11:11">
      <c r="K142928"/>
    </row>
    <row r="142929" spans="11:11">
      <c r="K142929"/>
    </row>
    <row r="142930" spans="11:11">
      <c r="K142930"/>
    </row>
    <row r="142931" spans="11:11">
      <c r="K142931"/>
    </row>
    <row r="142932" spans="11:11">
      <c r="K142932"/>
    </row>
    <row r="142933" spans="11:11">
      <c r="K142933"/>
    </row>
    <row r="142934" spans="11:11">
      <c r="K142934"/>
    </row>
    <row r="142935" spans="11:11">
      <c r="K142935"/>
    </row>
    <row r="142936" spans="11:11">
      <c r="K142936"/>
    </row>
    <row r="142937" spans="11:11">
      <c r="K142937"/>
    </row>
    <row r="142938" spans="11:11">
      <c r="K142938"/>
    </row>
    <row r="142939" spans="11:11">
      <c r="K142939"/>
    </row>
    <row r="142940" spans="11:11">
      <c r="K142940"/>
    </row>
    <row r="142941" spans="11:11">
      <c r="K142941"/>
    </row>
    <row r="142942" spans="11:11">
      <c r="K142942"/>
    </row>
    <row r="142943" spans="11:11">
      <c r="K142943"/>
    </row>
    <row r="142944" spans="11:11">
      <c r="K142944"/>
    </row>
    <row r="142945" spans="11:11">
      <c r="K142945"/>
    </row>
    <row r="142946" spans="11:11">
      <c r="K142946"/>
    </row>
    <row r="142947" spans="11:11">
      <c r="K142947"/>
    </row>
    <row r="142948" spans="11:11">
      <c r="K142948"/>
    </row>
    <row r="142949" spans="11:11">
      <c r="K142949"/>
    </row>
    <row r="142950" spans="11:11">
      <c r="K142950"/>
    </row>
    <row r="142951" spans="11:11">
      <c r="K142951"/>
    </row>
    <row r="142952" spans="11:11">
      <c r="K142952"/>
    </row>
    <row r="142953" spans="11:11">
      <c r="K142953"/>
    </row>
    <row r="142954" spans="11:11">
      <c r="K142954"/>
    </row>
    <row r="142955" spans="11:11">
      <c r="K142955"/>
    </row>
    <row r="142956" spans="11:11">
      <c r="K142956"/>
    </row>
    <row r="142957" spans="11:11">
      <c r="K142957"/>
    </row>
    <row r="142958" spans="11:11">
      <c r="K142958"/>
    </row>
    <row r="142959" spans="11:11">
      <c r="K142959"/>
    </row>
    <row r="142960" spans="11:11">
      <c r="K142960"/>
    </row>
    <row r="142961" spans="11:11">
      <c r="K142961"/>
    </row>
    <row r="142962" spans="11:11">
      <c r="K142962"/>
    </row>
    <row r="142963" spans="11:11">
      <c r="K142963"/>
    </row>
    <row r="142964" spans="11:11">
      <c r="K142964"/>
    </row>
    <row r="142965" spans="11:11">
      <c r="K142965"/>
    </row>
    <row r="142966" spans="11:11">
      <c r="K142966"/>
    </row>
    <row r="142967" spans="11:11">
      <c r="K142967"/>
    </row>
    <row r="142968" spans="11:11">
      <c r="K142968"/>
    </row>
    <row r="142969" spans="11:11">
      <c r="K142969"/>
    </row>
    <row r="142970" spans="11:11">
      <c r="K142970"/>
    </row>
    <row r="142971" spans="11:11">
      <c r="K142971"/>
    </row>
    <row r="142972" spans="11:11">
      <c r="K142972"/>
    </row>
    <row r="142973" spans="11:11">
      <c r="K142973"/>
    </row>
    <row r="142974" spans="11:11">
      <c r="K142974"/>
    </row>
    <row r="142975" spans="11:11">
      <c r="K142975"/>
    </row>
    <row r="142976" spans="11:11">
      <c r="K142976"/>
    </row>
    <row r="142977" spans="11:11">
      <c r="K142977"/>
    </row>
    <row r="142978" spans="11:11">
      <c r="K142978"/>
    </row>
    <row r="142979" spans="11:11">
      <c r="K142979"/>
    </row>
    <row r="142980" spans="11:11">
      <c r="K142980"/>
    </row>
    <row r="142981" spans="11:11">
      <c r="K142981"/>
    </row>
    <row r="142982" spans="11:11">
      <c r="K142982"/>
    </row>
    <row r="142983" spans="11:11">
      <c r="K142983"/>
    </row>
    <row r="142984" spans="11:11">
      <c r="K142984"/>
    </row>
    <row r="142985" spans="11:11">
      <c r="K142985"/>
    </row>
    <row r="142986" spans="11:11">
      <c r="K142986"/>
    </row>
    <row r="142987" spans="11:11">
      <c r="K142987"/>
    </row>
    <row r="142988" spans="11:11">
      <c r="K142988"/>
    </row>
    <row r="142989" spans="11:11">
      <c r="K142989"/>
    </row>
    <row r="142990" spans="11:11">
      <c r="K142990"/>
    </row>
    <row r="142991" spans="11:11">
      <c r="K142991"/>
    </row>
    <row r="142992" spans="11:11">
      <c r="K142992"/>
    </row>
    <row r="142993" spans="11:11">
      <c r="K142993"/>
    </row>
    <row r="142994" spans="11:11">
      <c r="K142994"/>
    </row>
    <row r="142995" spans="11:11">
      <c r="K142995"/>
    </row>
    <row r="142996" spans="11:11">
      <c r="K142996"/>
    </row>
    <row r="142997" spans="11:11">
      <c r="K142997"/>
    </row>
    <row r="142998" spans="11:11">
      <c r="K142998"/>
    </row>
    <row r="142999" spans="11:11">
      <c r="K142999"/>
    </row>
    <row r="143000" spans="11:11">
      <c r="K143000"/>
    </row>
    <row r="143001" spans="11:11">
      <c r="K143001"/>
    </row>
    <row r="143002" spans="11:11">
      <c r="K143002"/>
    </row>
    <row r="143003" spans="11:11">
      <c r="K143003"/>
    </row>
    <row r="143004" spans="11:11">
      <c r="K143004"/>
    </row>
    <row r="143005" spans="11:11">
      <c r="K143005"/>
    </row>
    <row r="143006" spans="11:11">
      <c r="K143006"/>
    </row>
    <row r="143007" spans="11:11">
      <c r="K143007"/>
    </row>
    <row r="143008" spans="11:11">
      <c r="K143008"/>
    </row>
    <row r="143009" spans="11:11">
      <c r="K143009"/>
    </row>
    <row r="143010" spans="11:11">
      <c r="K143010"/>
    </row>
    <row r="143011" spans="11:11">
      <c r="K143011"/>
    </row>
    <row r="143012" spans="11:11">
      <c r="K143012"/>
    </row>
    <row r="143013" spans="11:11">
      <c r="K143013"/>
    </row>
    <row r="143014" spans="11:11">
      <c r="K143014"/>
    </row>
    <row r="143015" spans="11:11">
      <c r="K143015"/>
    </row>
    <row r="143016" spans="11:11">
      <c r="K143016"/>
    </row>
    <row r="143017" spans="11:11">
      <c r="K143017"/>
    </row>
    <row r="143018" spans="11:11">
      <c r="K143018"/>
    </row>
    <row r="143019" spans="11:11">
      <c r="K143019"/>
    </row>
    <row r="143020" spans="11:11">
      <c r="K143020"/>
    </row>
    <row r="143021" spans="11:11">
      <c r="K143021"/>
    </row>
    <row r="143022" spans="11:11">
      <c r="K143022"/>
    </row>
    <row r="143023" spans="11:11">
      <c r="K143023"/>
    </row>
    <row r="143024" spans="11:11">
      <c r="K143024"/>
    </row>
    <row r="143025" spans="11:11">
      <c r="K143025"/>
    </row>
    <row r="143026" spans="11:11">
      <c r="K143026"/>
    </row>
    <row r="143027" spans="11:11">
      <c r="K143027"/>
    </row>
    <row r="143028" spans="11:11">
      <c r="K143028"/>
    </row>
    <row r="143029" spans="11:11">
      <c r="K143029"/>
    </row>
    <row r="143030" spans="11:11">
      <c r="K143030"/>
    </row>
    <row r="143031" spans="11:11">
      <c r="K143031"/>
    </row>
    <row r="143032" spans="11:11">
      <c r="K143032"/>
    </row>
    <row r="143033" spans="11:11">
      <c r="K143033"/>
    </row>
    <row r="143034" spans="11:11">
      <c r="K143034"/>
    </row>
    <row r="143035" spans="11:11">
      <c r="K143035"/>
    </row>
    <row r="143036" spans="11:11">
      <c r="K143036"/>
    </row>
    <row r="143037" spans="11:11">
      <c r="K143037"/>
    </row>
    <row r="143038" spans="11:11">
      <c r="K143038"/>
    </row>
    <row r="143039" spans="11:11">
      <c r="K143039"/>
    </row>
    <row r="143040" spans="11:11">
      <c r="K143040"/>
    </row>
    <row r="143041" spans="11:11">
      <c r="K143041"/>
    </row>
    <row r="143042" spans="11:11">
      <c r="K143042"/>
    </row>
    <row r="143043" spans="11:11">
      <c r="K143043"/>
    </row>
    <row r="143044" spans="11:11">
      <c r="K143044"/>
    </row>
    <row r="143045" spans="11:11">
      <c r="K143045"/>
    </row>
    <row r="143046" spans="11:11">
      <c r="K143046"/>
    </row>
    <row r="143047" spans="11:11">
      <c r="K143047"/>
    </row>
    <row r="143048" spans="11:11">
      <c r="K143048"/>
    </row>
    <row r="143049" spans="11:11">
      <c r="K143049"/>
    </row>
    <row r="143050" spans="11:11">
      <c r="K143050"/>
    </row>
    <row r="143051" spans="11:11">
      <c r="K143051"/>
    </row>
    <row r="143052" spans="11:11">
      <c r="K143052"/>
    </row>
    <row r="143053" spans="11:11">
      <c r="K143053"/>
    </row>
    <row r="143054" spans="11:11">
      <c r="K143054"/>
    </row>
    <row r="143055" spans="11:11">
      <c r="K143055"/>
    </row>
    <row r="143056" spans="11:11">
      <c r="K143056"/>
    </row>
    <row r="143057" spans="11:11">
      <c r="K143057"/>
    </row>
    <row r="143058" spans="11:11">
      <c r="K143058"/>
    </row>
    <row r="143059" spans="11:11">
      <c r="K143059"/>
    </row>
    <row r="143060" spans="11:11">
      <c r="K143060"/>
    </row>
    <row r="143061" spans="11:11">
      <c r="K143061"/>
    </row>
    <row r="143062" spans="11:11">
      <c r="K143062"/>
    </row>
    <row r="143063" spans="11:11">
      <c r="K143063"/>
    </row>
    <row r="143064" spans="11:11">
      <c r="K143064"/>
    </row>
    <row r="143065" spans="11:11">
      <c r="K143065"/>
    </row>
    <row r="143066" spans="11:11">
      <c r="K143066"/>
    </row>
    <row r="143067" spans="11:11">
      <c r="K143067"/>
    </row>
    <row r="143068" spans="11:11">
      <c r="K143068"/>
    </row>
    <row r="143069" spans="11:11">
      <c r="K143069"/>
    </row>
    <row r="143070" spans="11:11">
      <c r="K143070"/>
    </row>
    <row r="143071" spans="11:11">
      <c r="K143071"/>
    </row>
    <row r="143072" spans="11:11">
      <c r="K143072"/>
    </row>
    <row r="143073" spans="11:11">
      <c r="K143073"/>
    </row>
    <row r="143074" spans="11:11">
      <c r="K143074"/>
    </row>
    <row r="143075" spans="11:11">
      <c r="K143075"/>
    </row>
    <row r="143076" spans="11:11">
      <c r="K143076"/>
    </row>
    <row r="143077" spans="11:11">
      <c r="K143077"/>
    </row>
    <row r="143078" spans="11:11">
      <c r="K143078"/>
    </row>
    <row r="143079" spans="11:11">
      <c r="K143079"/>
    </row>
    <row r="143080" spans="11:11">
      <c r="K143080"/>
    </row>
    <row r="143081" spans="11:11">
      <c r="K143081"/>
    </row>
    <row r="143082" spans="11:11">
      <c r="K143082"/>
    </row>
    <row r="143083" spans="11:11">
      <c r="K143083"/>
    </row>
    <row r="143084" spans="11:11">
      <c r="K143084"/>
    </row>
    <row r="143085" spans="11:11">
      <c r="K143085"/>
    </row>
    <row r="143086" spans="11:11">
      <c r="K143086"/>
    </row>
    <row r="143087" spans="11:11">
      <c r="K143087"/>
    </row>
    <row r="143088" spans="11:11">
      <c r="K143088"/>
    </row>
    <row r="143089" spans="11:11">
      <c r="K143089"/>
    </row>
    <row r="143090" spans="11:11">
      <c r="K143090"/>
    </row>
    <row r="143091" spans="11:11">
      <c r="K143091"/>
    </row>
    <row r="143092" spans="11:11">
      <c r="K143092"/>
    </row>
    <row r="143093" spans="11:11">
      <c r="K143093"/>
    </row>
    <row r="143094" spans="11:11">
      <c r="K143094"/>
    </row>
    <row r="143095" spans="11:11">
      <c r="K143095"/>
    </row>
    <row r="143096" spans="11:11">
      <c r="K143096"/>
    </row>
    <row r="143097" spans="11:11">
      <c r="K143097"/>
    </row>
    <row r="143098" spans="11:11">
      <c r="K143098"/>
    </row>
    <row r="143099" spans="11:11">
      <c r="K143099"/>
    </row>
    <row r="143100" spans="11:11">
      <c r="K143100"/>
    </row>
    <row r="143101" spans="11:11">
      <c r="K143101"/>
    </row>
    <row r="143102" spans="11:11">
      <c r="K143102"/>
    </row>
    <row r="143103" spans="11:11">
      <c r="K143103"/>
    </row>
    <row r="143104" spans="11:11">
      <c r="K143104"/>
    </row>
    <row r="143105" spans="11:11">
      <c r="K143105"/>
    </row>
    <row r="143106" spans="11:11">
      <c r="K143106"/>
    </row>
    <row r="143107" spans="11:11">
      <c r="K143107"/>
    </row>
    <row r="143108" spans="11:11">
      <c r="K143108"/>
    </row>
    <row r="143109" spans="11:11">
      <c r="K143109"/>
    </row>
    <row r="143110" spans="11:11">
      <c r="K143110"/>
    </row>
    <row r="143111" spans="11:11">
      <c r="K143111"/>
    </row>
    <row r="143112" spans="11:11">
      <c r="K143112"/>
    </row>
    <row r="143113" spans="11:11">
      <c r="K143113"/>
    </row>
    <row r="143114" spans="11:11">
      <c r="K143114"/>
    </row>
    <row r="143115" spans="11:11">
      <c r="K143115"/>
    </row>
    <row r="143116" spans="11:11">
      <c r="K143116"/>
    </row>
    <row r="143117" spans="11:11">
      <c r="K143117"/>
    </row>
    <row r="143118" spans="11:11">
      <c r="K143118"/>
    </row>
    <row r="143119" spans="11:11">
      <c r="K143119"/>
    </row>
    <row r="143120" spans="11:11">
      <c r="K143120"/>
    </row>
    <row r="143121" spans="11:11">
      <c r="K143121"/>
    </row>
    <row r="143122" spans="11:11">
      <c r="K143122"/>
    </row>
    <row r="143123" spans="11:11">
      <c r="K143123"/>
    </row>
    <row r="143124" spans="11:11">
      <c r="K143124"/>
    </row>
    <row r="143125" spans="11:11">
      <c r="K143125"/>
    </row>
    <row r="143126" spans="11:11">
      <c r="K143126"/>
    </row>
    <row r="143127" spans="11:11">
      <c r="K143127"/>
    </row>
    <row r="143128" spans="11:11">
      <c r="K143128"/>
    </row>
    <row r="143129" spans="11:11">
      <c r="K143129"/>
    </row>
    <row r="143130" spans="11:11">
      <c r="K143130"/>
    </row>
    <row r="143131" spans="11:11">
      <c r="K143131"/>
    </row>
    <row r="143132" spans="11:11">
      <c r="K143132"/>
    </row>
    <row r="143133" spans="11:11">
      <c r="K143133"/>
    </row>
    <row r="143134" spans="11:11">
      <c r="K143134"/>
    </row>
    <row r="143135" spans="11:11">
      <c r="K143135"/>
    </row>
    <row r="143136" spans="11:11">
      <c r="K143136"/>
    </row>
    <row r="143137" spans="11:11">
      <c r="K143137"/>
    </row>
    <row r="143138" spans="11:11">
      <c r="K143138"/>
    </row>
    <row r="143139" spans="11:11">
      <c r="K143139"/>
    </row>
    <row r="143140" spans="11:11">
      <c r="K143140"/>
    </row>
    <row r="143141" spans="11:11">
      <c r="K143141"/>
    </row>
    <row r="143142" spans="11:11">
      <c r="K143142"/>
    </row>
    <row r="143143" spans="11:11">
      <c r="K143143"/>
    </row>
    <row r="143144" spans="11:11">
      <c r="K143144"/>
    </row>
    <row r="143145" spans="11:11">
      <c r="K143145"/>
    </row>
    <row r="143146" spans="11:11">
      <c r="K143146"/>
    </row>
    <row r="143147" spans="11:11">
      <c r="K143147"/>
    </row>
    <row r="143148" spans="11:11">
      <c r="K143148"/>
    </row>
    <row r="143149" spans="11:11">
      <c r="K143149"/>
    </row>
    <row r="143150" spans="11:11">
      <c r="K143150"/>
    </row>
    <row r="143151" spans="11:11">
      <c r="K143151"/>
    </row>
    <row r="143152" spans="11:11">
      <c r="K143152"/>
    </row>
    <row r="143153" spans="11:11">
      <c r="K143153"/>
    </row>
    <row r="143154" spans="11:11">
      <c r="K143154"/>
    </row>
    <row r="143155" spans="11:11">
      <c r="K143155"/>
    </row>
    <row r="143156" spans="11:11">
      <c r="K143156"/>
    </row>
    <row r="143157" spans="11:11">
      <c r="K143157"/>
    </row>
    <row r="143158" spans="11:11">
      <c r="K143158"/>
    </row>
    <row r="143159" spans="11:11">
      <c r="K143159"/>
    </row>
    <row r="143160" spans="11:11">
      <c r="K143160"/>
    </row>
    <row r="143161" spans="11:11">
      <c r="K143161"/>
    </row>
    <row r="143162" spans="11:11">
      <c r="K143162"/>
    </row>
    <row r="143163" spans="11:11">
      <c r="K143163"/>
    </row>
    <row r="143164" spans="11:11">
      <c r="K143164"/>
    </row>
    <row r="143165" spans="11:11">
      <c r="K143165"/>
    </row>
    <row r="143166" spans="11:11">
      <c r="K143166"/>
    </row>
    <row r="143167" spans="11:11">
      <c r="K143167"/>
    </row>
    <row r="143168" spans="11:11">
      <c r="K143168"/>
    </row>
    <row r="143169" spans="11:11">
      <c r="K143169"/>
    </row>
    <row r="143170" spans="11:11">
      <c r="K143170"/>
    </row>
    <row r="143171" spans="11:11">
      <c r="K143171"/>
    </row>
    <row r="143172" spans="11:11">
      <c r="K143172"/>
    </row>
    <row r="143173" spans="11:11">
      <c r="K143173"/>
    </row>
    <row r="143174" spans="11:11">
      <c r="K143174"/>
    </row>
    <row r="143175" spans="11:11">
      <c r="K143175"/>
    </row>
    <row r="143176" spans="11:11">
      <c r="K143176"/>
    </row>
    <row r="143177" spans="11:11">
      <c r="K143177"/>
    </row>
    <row r="143178" spans="11:11">
      <c r="K143178"/>
    </row>
    <row r="143179" spans="11:11">
      <c r="K143179"/>
    </row>
    <row r="143180" spans="11:11">
      <c r="K143180"/>
    </row>
    <row r="143181" spans="11:11">
      <c r="K143181"/>
    </row>
    <row r="143182" spans="11:11">
      <c r="K143182"/>
    </row>
    <row r="143183" spans="11:11">
      <c r="K143183"/>
    </row>
    <row r="143184" spans="11:11">
      <c r="K143184"/>
    </row>
    <row r="143185" spans="11:11">
      <c r="K143185"/>
    </row>
    <row r="143186" spans="11:11">
      <c r="K143186"/>
    </row>
    <row r="143187" spans="11:11">
      <c r="K143187"/>
    </row>
    <row r="143188" spans="11:11">
      <c r="K143188"/>
    </row>
    <row r="143189" spans="11:11">
      <c r="K143189"/>
    </row>
    <row r="143190" spans="11:11">
      <c r="K143190"/>
    </row>
    <row r="143191" spans="11:11">
      <c r="K143191"/>
    </row>
    <row r="143192" spans="11:11">
      <c r="K143192"/>
    </row>
    <row r="143193" spans="11:11">
      <c r="K143193"/>
    </row>
    <row r="143194" spans="11:11">
      <c r="K143194"/>
    </row>
    <row r="143195" spans="11:11">
      <c r="K143195"/>
    </row>
    <row r="143196" spans="11:11">
      <c r="K143196"/>
    </row>
    <row r="143197" spans="11:11">
      <c r="K143197"/>
    </row>
    <row r="143198" spans="11:11">
      <c r="K143198"/>
    </row>
    <row r="143199" spans="11:11">
      <c r="K143199"/>
    </row>
    <row r="143200" spans="11:11">
      <c r="K143200"/>
    </row>
    <row r="143201" spans="11:11">
      <c r="K143201"/>
    </row>
    <row r="143202" spans="11:11">
      <c r="K143202"/>
    </row>
    <row r="143203" spans="11:11">
      <c r="K143203"/>
    </row>
    <row r="143204" spans="11:11">
      <c r="K143204"/>
    </row>
    <row r="143205" spans="11:11">
      <c r="K143205"/>
    </row>
    <row r="143206" spans="11:11">
      <c r="K143206"/>
    </row>
    <row r="143207" spans="11:11">
      <c r="K143207"/>
    </row>
    <row r="143208" spans="11:11">
      <c r="K143208"/>
    </row>
    <row r="143209" spans="11:11">
      <c r="K143209"/>
    </row>
    <row r="143210" spans="11:11">
      <c r="K143210"/>
    </row>
    <row r="143211" spans="11:11">
      <c r="K143211"/>
    </row>
    <row r="143212" spans="11:11">
      <c r="K143212"/>
    </row>
    <row r="143213" spans="11:11">
      <c r="K143213"/>
    </row>
    <row r="143214" spans="11:11">
      <c r="K143214"/>
    </row>
    <row r="143215" spans="11:11">
      <c r="K143215"/>
    </row>
    <row r="143216" spans="11:11">
      <c r="K143216"/>
    </row>
    <row r="143217" spans="11:11">
      <c r="K143217"/>
    </row>
    <row r="143218" spans="11:11">
      <c r="K143218"/>
    </row>
    <row r="143219" spans="11:11">
      <c r="K143219"/>
    </row>
    <row r="143220" spans="11:11">
      <c r="K143220"/>
    </row>
    <row r="143221" spans="11:11">
      <c r="K143221"/>
    </row>
    <row r="143222" spans="11:11">
      <c r="K143222"/>
    </row>
    <row r="143223" spans="11:11">
      <c r="K143223"/>
    </row>
    <row r="143224" spans="11:11">
      <c r="K143224"/>
    </row>
    <row r="143225" spans="11:11">
      <c r="K143225"/>
    </row>
    <row r="143226" spans="11:11">
      <c r="K143226"/>
    </row>
    <row r="143227" spans="11:11">
      <c r="K143227"/>
    </row>
    <row r="143228" spans="11:11">
      <c r="K143228"/>
    </row>
    <row r="143229" spans="11:11">
      <c r="K143229"/>
    </row>
    <row r="143230" spans="11:11">
      <c r="K143230"/>
    </row>
    <row r="143231" spans="11:11">
      <c r="K143231"/>
    </row>
    <row r="143232" spans="11:11">
      <c r="K143232"/>
    </row>
    <row r="143233" spans="11:11">
      <c r="K143233"/>
    </row>
    <row r="143234" spans="11:11">
      <c r="K143234"/>
    </row>
    <row r="143235" spans="11:11">
      <c r="K143235"/>
    </row>
    <row r="143236" spans="11:11">
      <c r="K143236"/>
    </row>
    <row r="143237" spans="11:11">
      <c r="K143237"/>
    </row>
    <row r="143238" spans="11:11">
      <c r="K143238"/>
    </row>
    <row r="143239" spans="11:11">
      <c r="K143239"/>
    </row>
    <row r="143240" spans="11:11">
      <c r="K143240"/>
    </row>
    <row r="143241" spans="11:11">
      <c r="K143241"/>
    </row>
    <row r="143242" spans="11:11">
      <c r="K143242"/>
    </row>
    <row r="143243" spans="11:11">
      <c r="K143243"/>
    </row>
    <row r="143244" spans="11:11">
      <c r="K143244"/>
    </row>
    <row r="143245" spans="11:11">
      <c r="K143245"/>
    </row>
    <row r="143246" spans="11:11">
      <c r="K143246"/>
    </row>
    <row r="143247" spans="11:11">
      <c r="K143247"/>
    </row>
    <row r="143248" spans="11:11">
      <c r="K143248"/>
    </row>
    <row r="143249" spans="11:11">
      <c r="K143249"/>
    </row>
    <row r="143250" spans="11:11">
      <c r="K143250"/>
    </row>
    <row r="143251" spans="11:11">
      <c r="K143251"/>
    </row>
    <row r="143252" spans="11:11">
      <c r="K143252"/>
    </row>
    <row r="143253" spans="11:11">
      <c r="K143253"/>
    </row>
    <row r="143254" spans="11:11">
      <c r="K143254"/>
    </row>
    <row r="143255" spans="11:11">
      <c r="K143255"/>
    </row>
    <row r="143256" spans="11:11">
      <c r="K143256"/>
    </row>
    <row r="143257" spans="11:11">
      <c r="K143257"/>
    </row>
    <row r="143258" spans="11:11">
      <c r="K143258"/>
    </row>
    <row r="143259" spans="11:11">
      <c r="K143259"/>
    </row>
    <row r="143260" spans="11:11">
      <c r="K143260"/>
    </row>
    <row r="143261" spans="11:11">
      <c r="K143261"/>
    </row>
    <row r="143262" spans="11:11">
      <c r="K143262"/>
    </row>
    <row r="143263" spans="11:11">
      <c r="K143263"/>
    </row>
    <row r="143264" spans="11:11">
      <c r="K143264"/>
    </row>
    <row r="143265" spans="11:11">
      <c r="K143265"/>
    </row>
    <row r="143266" spans="11:11">
      <c r="K143266"/>
    </row>
    <row r="143267" spans="11:11">
      <c r="K143267"/>
    </row>
    <row r="143268" spans="11:11">
      <c r="K143268"/>
    </row>
    <row r="143269" spans="11:11">
      <c r="K143269"/>
    </row>
    <row r="143270" spans="11:11">
      <c r="K143270"/>
    </row>
    <row r="143271" spans="11:11">
      <c r="K143271"/>
    </row>
    <row r="143272" spans="11:11">
      <c r="K143272"/>
    </row>
    <row r="143273" spans="11:11">
      <c r="K143273"/>
    </row>
    <row r="143274" spans="11:11">
      <c r="K143274"/>
    </row>
    <row r="143275" spans="11:11">
      <c r="K143275"/>
    </row>
    <row r="143276" spans="11:11">
      <c r="K143276"/>
    </row>
    <row r="143277" spans="11:11">
      <c r="K143277"/>
    </row>
    <row r="143278" spans="11:11">
      <c r="K143278"/>
    </row>
    <row r="143279" spans="11:11">
      <c r="K143279"/>
    </row>
    <row r="143280" spans="11:11">
      <c r="K143280"/>
    </row>
    <row r="143281" spans="11:11">
      <c r="K143281"/>
    </row>
    <row r="143282" spans="11:11">
      <c r="K143282"/>
    </row>
    <row r="143283" spans="11:11">
      <c r="K143283"/>
    </row>
    <row r="143284" spans="11:11">
      <c r="K143284"/>
    </row>
    <row r="143285" spans="11:11">
      <c r="K143285"/>
    </row>
    <row r="143286" spans="11:11">
      <c r="K143286"/>
    </row>
    <row r="143287" spans="11:11">
      <c r="K143287"/>
    </row>
    <row r="143288" spans="11:11">
      <c r="K143288"/>
    </row>
    <row r="143289" spans="11:11">
      <c r="K143289"/>
    </row>
    <row r="143290" spans="11:11">
      <c r="K143290"/>
    </row>
    <row r="143291" spans="11:11">
      <c r="K143291"/>
    </row>
    <row r="143292" spans="11:11">
      <c r="K143292"/>
    </row>
    <row r="143293" spans="11:11">
      <c r="K143293"/>
    </row>
    <row r="143294" spans="11:11">
      <c r="K143294"/>
    </row>
    <row r="143295" spans="11:11">
      <c r="K143295"/>
    </row>
    <row r="143296" spans="11:11">
      <c r="K143296"/>
    </row>
    <row r="143297" spans="11:11">
      <c r="K143297"/>
    </row>
    <row r="143298" spans="11:11">
      <c r="K143298"/>
    </row>
    <row r="143299" spans="11:11">
      <c r="K143299"/>
    </row>
    <row r="143300" spans="11:11">
      <c r="K143300"/>
    </row>
    <row r="143301" spans="11:11">
      <c r="K143301"/>
    </row>
    <row r="143302" spans="11:11">
      <c r="K143302"/>
    </row>
    <row r="143303" spans="11:11">
      <c r="K143303"/>
    </row>
    <row r="143304" spans="11:11">
      <c r="K143304"/>
    </row>
    <row r="143305" spans="11:11">
      <c r="K143305"/>
    </row>
    <row r="143306" spans="11:11">
      <c r="K143306"/>
    </row>
    <row r="143307" spans="11:11">
      <c r="K143307"/>
    </row>
    <row r="143308" spans="11:11">
      <c r="K143308"/>
    </row>
    <row r="143309" spans="11:11">
      <c r="K143309"/>
    </row>
    <row r="143310" spans="11:11">
      <c r="K143310"/>
    </row>
    <row r="143311" spans="11:11">
      <c r="K143311"/>
    </row>
    <row r="143312" spans="11:11">
      <c r="K143312"/>
    </row>
    <row r="143313" spans="11:11">
      <c r="K143313"/>
    </row>
    <row r="143314" spans="11:11">
      <c r="K143314"/>
    </row>
    <row r="143315" spans="11:11">
      <c r="K143315"/>
    </row>
    <row r="143316" spans="11:11">
      <c r="K143316"/>
    </row>
    <row r="143317" spans="11:11">
      <c r="K143317"/>
    </row>
    <row r="143318" spans="11:11">
      <c r="K143318"/>
    </row>
    <row r="143319" spans="11:11">
      <c r="K143319"/>
    </row>
    <row r="143320" spans="11:11">
      <c r="K143320"/>
    </row>
    <row r="143321" spans="11:11">
      <c r="K143321"/>
    </row>
    <row r="143322" spans="11:11">
      <c r="K143322"/>
    </row>
    <row r="143323" spans="11:11">
      <c r="K143323"/>
    </row>
    <row r="143324" spans="11:11">
      <c r="K143324"/>
    </row>
    <row r="143325" spans="11:11">
      <c r="K143325"/>
    </row>
    <row r="143326" spans="11:11">
      <c r="K143326"/>
    </row>
    <row r="143327" spans="11:11">
      <c r="K143327"/>
    </row>
    <row r="143328" spans="11:11">
      <c r="K143328"/>
    </row>
    <row r="143329" spans="11:11">
      <c r="K143329"/>
    </row>
    <row r="143330" spans="11:11">
      <c r="K143330"/>
    </row>
    <row r="143331" spans="11:11">
      <c r="K143331"/>
    </row>
    <row r="143332" spans="11:11">
      <c r="K143332"/>
    </row>
    <row r="143333" spans="11:11">
      <c r="K143333"/>
    </row>
    <row r="143334" spans="11:11">
      <c r="K143334"/>
    </row>
    <row r="143335" spans="11:11">
      <c r="K143335"/>
    </row>
    <row r="143336" spans="11:11">
      <c r="K143336"/>
    </row>
    <row r="143337" spans="11:11">
      <c r="K143337"/>
    </row>
    <row r="143338" spans="11:11">
      <c r="K143338"/>
    </row>
    <row r="143339" spans="11:11">
      <c r="K143339"/>
    </row>
    <row r="143340" spans="11:11">
      <c r="K143340"/>
    </row>
    <row r="143341" spans="11:11">
      <c r="K143341"/>
    </row>
    <row r="143342" spans="11:11">
      <c r="K143342"/>
    </row>
    <row r="143343" spans="11:11">
      <c r="K143343"/>
    </row>
    <row r="143344" spans="11:11">
      <c r="K143344"/>
    </row>
    <row r="143345" spans="11:11">
      <c r="K143345"/>
    </row>
    <row r="143346" spans="11:11">
      <c r="K143346"/>
    </row>
    <row r="143347" spans="11:11">
      <c r="K143347"/>
    </row>
    <row r="143348" spans="11:11">
      <c r="K143348"/>
    </row>
    <row r="143349" spans="11:11">
      <c r="K143349"/>
    </row>
    <row r="143350" spans="11:11">
      <c r="K143350"/>
    </row>
    <row r="143351" spans="11:11">
      <c r="K143351"/>
    </row>
    <row r="143352" spans="11:11">
      <c r="K143352"/>
    </row>
    <row r="143353" spans="11:11">
      <c r="K143353"/>
    </row>
    <row r="143354" spans="11:11">
      <c r="K143354"/>
    </row>
    <row r="143355" spans="11:11">
      <c r="K143355"/>
    </row>
    <row r="143356" spans="11:11">
      <c r="K143356"/>
    </row>
    <row r="143357" spans="11:11">
      <c r="K143357"/>
    </row>
    <row r="143358" spans="11:11">
      <c r="K143358"/>
    </row>
    <row r="143359" spans="11:11">
      <c r="K143359"/>
    </row>
    <row r="143360" spans="11:11">
      <c r="K143360"/>
    </row>
    <row r="143361" spans="11:11">
      <c r="K143361"/>
    </row>
    <row r="143362" spans="11:11">
      <c r="K143362"/>
    </row>
    <row r="143363" spans="11:11">
      <c r="K143363"/>
    </row>
    <row r="143364" spans="11:11">
      <c r="K143364"/>
    </row>
    <row r="143365" spans="11:11">
      <c r="K143365"/>
    </row>
    <row r="143366" spans="11:11">
      <c r="K143366"/>
    </row>
    <row r="143367" spans="11:11">
      <c r="K143367"/>
    </row>
    <row r="143368" spans="11:11">
      <c r="K143368"/>
    </row>
    <row r="143369" spans="11:11">
      <c r="K143369"/>
    </row>
    <row r="143370" spans="11:11">
      <c r="K143370"/>
    </row>
    <row r="143371" spans="11:11">
      <c r="K143371"/>
    </row>
    <row r="143372" spans="11:11">
      <c r="K143372"/>
    </row>
    <row r="143373" spans="11:11">
      <c r="K143373"/>
    </row>
    <row r="143374" spans="11:11">
      <c r="K143374"/>
    </row>
    <row r="143375" spans="11:11">
      <c r="K143375"/>
    </row>
    <row r="143376" spans="11:11">
      <c r="K143376"/>
    </row>
    <row r="143377" spans="11:11">
      <c r="K143377"/>
    </row>
    <row r="143378" spans="11:11">
      <c r="K143378"/>
    </row>
    <row r="143379" spans="11:11">
      <c r="K143379"/>
    </row>
    <row r="143380" spans="11:11">
      <c r="K143380"/>
    </row>
    <row r="143381" spans="11:11">
      <c r="K143381"/>
    </row>
    <row r="143382" spans="11:11">
      <c r="K143382"/>
    </row>
    <row r="143383" spans="11:11">
      <c r="K143383"/>
    </row>
    <row r="143384" spans="11:11">
      <c r="K143384"/>
    </row>
    <row r="143385" spans="11:11">
      <c r="K143385"/>
    </row>
    <row r="143386" spans="11:11">
      <c r="K143386"/>
    </row>
    <row r="143387" spans="11:11">
      <c r="K143387"/>
    </row>
    <row r="143388" spans="11:11">
      <c r="K143388"/>
    </row>
    <row r="143389" spans="11:11">
      <c r="K143389"/>
    </row>
    <row r="143390" spans="11:11">
      <c r="K143390"/>
    </row>
    <row r="143391" spans="11:11">
      <c r="K143391"/>
    </row>
    <row r="143392" spans="11:11">
      <c r="K143392"/>
    </row>
    <row r="143393" spans="11:11">
      <c r="K143393"/>
    </row>
    <row r="143394" spans="11:11">
      <c r="K143394"/>
    </row>
    <row r="143395" spans="11:11">
      <c r="K143395"/>
    </row>
    <row r="143396" spans="11:11">
      <c r="K143396"/>
    </row>
    <row r="143397" spans="11:11">
      <c r="K143397"/>
    </row>
    <row r="143398" spans="11:11">
      <c r="K143398"/>
    </row>
    <row r="143399" spans="11:11">
      <c r="K143399"/>
    </row>
    <row r="143400" spans="11:11">
      <c r="K143400"/>
    </row>
    <row r="143401" spans="11:11">
      <c r="K143401"/>
    </row>
    <row r="143402" spans="11:11">
      <c r="K143402"/>
    </row>
    <row r="143403" spans="11:11">
      <c r="K143403"/>
    </row>
    <row r="143404" spans="11:11">
      <c r="K143404"/>
    </row>
    <row r="143405" spans="11:11">
      <c r="K143405"/>
    </row>
    <row r="143406" spans="11:11">
      <c r="K143406"/>
    </row>
    <row r="143407" spans="11:11">
      <c r="K143407"/>
    </row>
    <row r="143408" spans="11:11">
      <c r="K143408"/>
    </row>
    <row r="143409" spans="11:11">
      <c r="K143409"/>
    </row>
    <row r="143410" spans="11:11">
      <c r="K143410"/>
    </row>
    <row r="143411" spans="11:11">
      <c r="K143411"/>
    </row>
    <row r="143412" spans="11:11">
      <c r="K143412"/>
    </row>
    <row r="143413" spans="11:11">
      <c r="K143413"/>
    </row>
    <row r="143414" spans="11:11">
      <c r="K143414"/>
    </row>
    <row r="143415" spans="11:11">
      <c r="K143415"/>
    </row>
    <row r="143416" spans="11:11">
      <c r="K143416"/>
    </row>
    <row r="143417" spans="11:11">
      <c r="K143417"/>
    </row>
    <row r="143418" spans="11:11">
      <c r="K143418"/>
    </row>
    <row r="143419" spans="11:11">
      <c r="K143419"/>
    </row>
    <row r="143420" spans="11:11">
      <c r="K143420"/>
    </row>
    <row r="143421" spans="11:11">
      <c r="K143421"/>
    </row>
    <row r="143422" spans="11:11">
      <c r="K143422"/>
    </row>
    <row r="143423" spans="11:11">
      <c r="K143423"/>
    </row>
    <row r="143424" spans="11:11">
      <c r="K143424"/>
    </row>
    <row r="143425" spans="11:11">
      <c r="K143425"/>
    </row>
    <row r="143426" spans="11:11">
      <c r="K143426"/>
    </row>
    <row r="143427" spans="11:11">
      <c r="K143427"/>
    </row>
    <row r="143428" spans="11:11">
      <c r="K143428"/>
    </row>
    <row r="143429" spans="11:11">
      <c r="K143429"/>
    </row>
    <row r="143430" spans="11:11">
      <c r="K143430"/>
    </row>
    <row r="143431" spans="11:11">
      <c r="K143431"/>
    </row>
    <row r="143432" spans="11:11">
      <c r="K143432"/>
    </row>
    <row r="143433" spans="11:11">
      <c r="K143433"/>
    </row>
    <row r="143434" spans="11:11">
      <c r="K143434"/>
    </row>
    <row r="143435" spans="11:11">
      <c r="K143435"/>
    </row>
    <row r="143436" spans="11:11">
      <c r="K143436"/>
    </row>
    <row r="143437" spans="11:11">
      <c r="K143437"/>
    </row>
    <row r="143438" spans="11:11">
      <c r="K143438"/>
    </row>
    <row r="143439" spans="11:11">
      <c r="K143439"/>
    </row>
    <row r="143440" spans="11:11">
      <c r="K143440"/>
    </row>
    <row r="143441" spans="11:11">
      <c r="K143441"/>
    </row>
    <row r="143442" spans="11:11">
      <c r="K143442"/>
    </row>
    <row r="143443" spans="11:11">
      <c r="K143443"/>
    </row>
    <row r="143444" spans="11:11">
      <c r="K143444"/>
    </row>
    <row r="143445" spans="11:11">
      <c r="K143445"/>
    </row>
    <row r="143446" spans="11:11">
      <c r="K143446"/>
    </row>
    <row r="143447" spans="11:11">
      <c r="K143447"/>
    </row>
    <row r="143448" spans="11:11">
      <c r="K143448"/>
    </row>
    <row r="143449" spans="11:11">
      <c r="K143449"/>
    </row>
    <row r="143450" spans="11:11">
      <c r="K143450"/>
    </row>
    <row r="143451" spans="11:11">
      <c r="K143451"/>
    </row>
    <row r="143452" spans="11:11">
      <c r="K143452"/>
    </row>
    <row r="143453" spans="11:11">
      <c r="K143453"/>
    </row>
    <row r="143454" spans="11:11">
      <c r="K143454"/>
    </row>
    <row r="143455" spans="11:11">
      <c r="K143455"/>
    </row>
    <row r="143456" spans="11:11">
      <c r="K143456"/>
    </row>
    <row r="143457" spans="11:11">
      <c r="K143457"/>
    </row>
    <row r="143458" spans="11:11">
      <c r="K143458"/>
    </row>
    <row r="143459" spans="11:11">
      <c r="K143459"/>
    </row>
    <row r="143460" spans="11:11">
      <c r="K143460"/>
    </row>
    <row r="143461" spans="11:11">
      <c r="K143461"/>
    </row>
    <row r="143462" spans="11:11">
      <c r="K143462"/>
    </row>
    <row r="143463" spans="11:11">
      <c r="K143463"/>
    </row>
    <row r="143464" spans="11:11">
      <c r="K143464"/>
    </row>
    <row r="143465" spans="11:11">
      <c r="K143465"/>
    </row>
    <row r="143466" spans="11:11">
      <c r="K143466"/>
    </row>
    <row r="143467" spans="11:11">
      <c r="K143467"/>
    </row>
    <row r="143468" spans="11:11">
      <c r="K143468"/>
    </row>
    <row r="143469" spans="11:11">
      <c r="K143469"/>
    </row>
    <row r="143470" spans="11:11">
      <c r="K143470"/>
    </row>
    <row r="143471" spans="11:11">
      <c r="K143471"/>
    </row>
    <row r="143472" spans="11:11">
      <c r="K143472"/>
    </row>
    <row r="143473" spans="11:11">
      <c r="K143473"/>
    </row>
    <row r="143474" spans="11:11">
      <c r="K143474"/>
    </row>
    <row r="143475" spans="11:11">
      <c r="K143475"/>
    </row>
    <row r="143476" spans="11:11">
      <c r="K143476"/>
    </row>
    <row r="143477" spans="11:11">
      <c r="K143477"/>
    </row>
    <row r="143478" spans="11:11">
      <c r="K143478"/>
    </row>
    <row r="143479" spans="11:11">
      <c r="K143479"/>
    </row>
    <row r="143480" spans="11:11">
      <c r="K143480"/>
    </row>
    <row r="143481" spans="11:11">
      <c r="K143481"/>
    </row>
    <row r="143482" spans="11:11">
      <c r="K143482"/>
    </row>
    <row r="143483" spans="11:11">
      <c r="K143483"/>
    </row>
    <row r="143484" spans="11:11">
      <c r="K143484"/>
    </row>
    <row r="143485" spans="11:11">
      <c r="K143485"/>
    </row>
    <row r="143486" spans="11:11">
      <c r="K143486"/>
    </row>
    <row r="143487" spans="11:11">
      <c r="K143487"/>
    </row>
    <row r="143488" spans="11:11">
      <c r="K143488"/>
    </row>
    <row r="143489" spans="11:11">
      <c r="K143489"/>
    </row>
    <row r="143490" spans="11:11">
      <c r="K143490"/>
    </row>
    <row r="143491" spans="11:11">
      <c r="K143491"/>
    </row>
    <row r="143492" spans="11:11">
      <c r="K143492"/>
    </row>
    <row r="143493" spans="11:11">
      <c r="K143493"/>
    </row>
    <row r="143494" spans="11:11">
      <c r="K143494"/>
    </row>
    <row r="143495" spans="11:11">
      <c r="K143495"/>
    </row>
    <row r="143496" spans="11:11">
      <c r="K143496"/>
    </row>
    <row r="143497" spans="11:11">
      <c r="K143497"/>
    </row>
    <row r="143498" spans="11:11">
      <c r="K143498"/>
    </row>
    <row r="143499" spans="11:11">
      <c r="K143499"/>
    </row>
    <row r="143500" spans="11:11">
      <c r="K143500"/>
    </row>
    <row r="143501" spans="11:11">
      <c r="K143501"/>
    </row>
    <row r="143502" spans="11:11">
      <c r="K143502"/>
    </row>
    <row r="143503" spans="11:11">
      <c r="K143503"/>
    </row>
    <row r="143504" spans="11:11">
      <c r="K143504"/>
    </row>
    <row r="143505" spans="11:11">
      <c r="K143505"/>
    </row>
    <row r="143506" spans="11:11">
      <c r="K143506"/>
    </row>
    <row r="143507" spans="11:11">
      <c r="K143507"/>
    </row>
    <row r="143508" spans="11:11">
      <c r="K143508"/>
    </row>
    <row r="143509" spans="11:11">
      <c r="K143509"/>
    </row>
    <row r="143510" spans="11:11">
      <c r="K143510"/>
    </row>
    <row r="143511" spans="11:11">
      <c r="K143511"/>
    </row>
    <row r="143512" spans="11:11">
      <c r="K143512"/>
    </row>
    <row r="143513" spans="11:11">
      <c r="K143513"/>
    </row>
    <row r="143514" spans="11:11">
      <c r="K143514"/>
    </row>
    <row r="143515" spans="11:11">
      <c r="K143515"/>
    </row>
    <row r="143516" spans="11:11">
      <c r="K143516"/>
    </row>
    <row r="143517" spans="11:11">
      <c r="K143517"/>
    </row>
    <row r="143518" spans="11:11">
      <c r="K143518"/>
    </row>
    <row r="143519" spans="11:11">
      <c r="K143519"/>
    </row>
    <row r="143520" spans="11:11">
      <c r="K143520"/>
    </row>
    <row r="143521" spans="11:11">
      <c r="K143521"/>
    </row>
    <row r="143522" spans="11:11">
      <c r="K143522"/>
    </row>
    <row r="143523" spans="11:11">
      <c r="K143523"/>
    </row>
    <row r="143524" spans="11:11">
      <c r="K143524"/>
    </row>
    <row r="143525" spans="11:11">
      <c r="K143525"/>
    </row>
    <row r="143526" spans="11:11">
      <c r="K143526"/>
    </row>
    <row r="143527" spans="11:11">
      <c r="K143527"/>
    </row>
    <row r="143528" spans="11:11">
      <c r="K143528"/>
    </row>
    <row r="143529" spans="11:11">
      <c r="K143529"/>
    </row>
    <row r="143530" spans="11:11">
      <c r="K143530"/>
    </row>
    <row r="143531" spans="11:11">
      <c r="K143531"/>
    </row>
    <row r="143532" spans="11:11">
      <c r="K143532"/>
    </row>
    <row r="143533" spans="11:11">
      <c r="K143533"/>
    </row>
    <row r="143534" spans="11:11">
      <c r="K143534"/>
    </row>
    <row r="143535" spans="11:11">
      <c r="K143535"/>
    </row>
    <row r="143536" spans="11:11">
      <c r="K143536"/>
    </row>
    <row r="143537" spans="11:11">
      <c r="K143537"/>
    </row>
    <row r="143538" spans="11:11">
      <c r="K143538"/>
    </row>
    <row r="143539" spans="11:11">
      <c r="K143539"/>
    </row>
    <row r="143540" spans="11:11">
      <c r="K143540"/>
    </row>
    <row r="143541" spans="11:11">
      <c r="K143541"/>
    </row>
    <row r="143542" spans="11:11">
      <c r="K143542"/>
    </row>
    <row r="143543" spans="11:11">
      <c r="K143543"/>
    </row>
    <row r="143544" spans="11:11">
      <c r="K143544"/>
    </row>
    <row r="143545" spans="11:11">
      <c r="K143545"/>
    </row>
    <row r="143546" spans="11:11">
      <c r="K143546"/>
    </row>
    <row r="143547" spans="11:11">
      <c r="K143547"/>
    </row>
    <row r="143548" spans="11:11">
      <c r="K143548"/>
    </row>
    <row r="143549" spans="11:11">
      <c r="K143549"/>
    </row>
    <row r="143550" spans="11:11">
      <c r="K143550"/>
    </row>
    <row r="143551" spans="11:11">
      <c r="K143551"/>
    </row>
    <row r="143552" spans="11:11">
      <c r="K143552"/>
    </row>
    <row r="143553" spans="11:11">
      <c r="K143553"/>
    </row>
    <row r="143554" spans="11:11">
      <c r="K143554"/>
    </row>
    <row r="143555" spans="11:11">
      <c r="K143555"/>
    </row>
    <row r="143556" spans="11:11">
      <c r="K143556"/>
    </row>
    <row r="143557" spans="11:11">
      <c r="K143557"/>
    </row>
    <row r="143558" spans="11:11">
      <c r="K143558"/>
    </row>
    <row r="143559" spans="11:11">
      <c r="K143559"/>
    </row>
    <row r="143560" spans="11:11">
      <c r="K143560"/>
    </row>
    <row r="143561" spans="11:11">
      <c r="K143561"/>
    </row>
    <row r="143562" spans="11:11">
      <c r="K143562"/>
    </row>
    <row r="143563" spans="11:11">
      <c r="K143563"/>
    </row>
    <row r="143564" spans="11:11">
      <c r="K143564"/>
    </row>
    <row r="143565" spans="11:11">
      <c r="K143565"/>
    </row>
    <row r="143566" spans="11:11">
      <c r="K143566"/>
    </row>
    <row r="143567" spans="11:11">
      <c r="K143567"/>
    </row>
    <row r="143568" spans="11:11">
      <c r="K143568"/>
    </row>
    <row r="143569" spans="11:11">
      <c r="K143569"/>
    </row>
    <row r="143570" spans="11:11">
      <c r="K143570"/>
    </row>
    <row r="143571" spans="11:11">
      <c r="K143571"/>
    </row>
    <row r="143572" spans="11:11">
      <c r="K143572"/>
    </row>
    <row r="143573" spans="11:11">
      <c r="K143573"/>
    </row>
    <row r="143574" spans="11:11">
      <c r="K143574"/>
    </row>
    <row r="143575" spans="11:11">
      <c r="K143575"/>
    </row>
    <row r="143576" spans="11:11">
      <c r="K143576"/>
    </row>
    <row r="143577" spans="11:11">
      <c r="K143577"/>
    </row>
    <row r="143578" spans="11:11">
      <c r="K143578"/>
    </row>
    <row r="143579" spans="11:11">
      <c r="K143579"/>
    </row>
    <row r="143580" spans="11:11">
      <c r="K143580"/>
    </row>
    <row r="143581" spans="11:11">
      <c r="K143581"/>
    </row>
    <row r="143582" spans="11:11">
      <c r="K143582"/>
    </row>
    <row r="143583" spans="11:11">
      <c r="K143583"/>
    </row>
    <row r="143584" spans="11:11">
      <c r="K143584"/>
    </row>
    <row r="143585" spans="11:11">
      <c r="K143585"/>
    </row>
    <row r="143586" spans="11:11">
      <c r="K143586"/>
    </row>
    <row r="143587" spans="11:11">
      <c r="K143587"/>
    </row>
    <row r="143588" spans="11:11">
      <c r="K143588"/>
    </row>
    <row r="143589" spans="11:11">
      <c r="K143589"/>
    </row>
    <row r="143590" spans="11:11">
      <c r="K143590"/>
    </row>
    <row r="143591" spans="11:11">
      <c r="K143591"/>
    </row>
    <row r="143592" spans="11:11">
      <c r="K143592"/>
    </row>
    <row r="143593" spans="11:11">
      <c r="K143593"/>
    </row>
    <row r="143594" spans="11:11">
      <c r="K143594"/>
    </row>
    <row r="143595" spans="11:11">
      <c r="K143595"/>
    </row>
    <row r="143596" spans="11:11">
      <c r="K143596"/>
    </row>
    <row r="143597" spans="11:11">
      <c r="K143597"/>
    </row>
    <row r="143598" spans="11:11">
      <c r="K143598"/>
    </row>
    <row r="143599" spans="11:11">
      <c r="K143599"/>
    </row>
    <row r="143600" spans="11:11">
      <c r="K143600"/>
    </row>
    <row r="143601" spans="11:11">
      <c r="K143601"/>
    </row>
    <row r="143602" spans="11:11">
      <c r="K143602"/>
    </row>
    <row r="143603" spans="11:11">
      <c r="K143603"/>
    </row>
    <row r="143604" spans="11:11">
      <c r="K143604"/>
    </row>
    <row r="143605" spans="11:11">
      <c r="K143605"/>
    </row>
    <row r="143606" spans="11:11">
      <c r="K143606"/>
    </row>
    <row r="143607" spans="11:11">
      <c r="K143607"/>
    </row>
    <row r="143608" spans="11:11">
      <c r="K143608"/>
    </row>
    <row r="143609" spans="11:11">
      <c r="K143609"/>
    </row>
    <row r="143610" spans="11:11">
      <c r="K143610"/>
    </row>
    <row r="143611" spans="11:11">
      <c r="K143611"/>
    </row>
    <row r="143612" spans="11:11">
      <c r="K143612"/>
    </row>
    <row r="143613" spans="11:11">
      <c r="K143613"/>
    </row>
    <row r="143614" spans="11:11">
      <c r="K143614"/>
    </row>
    <row r="143615" spans="11:11">
      <c r="K143615"/>
    </row>
    <row r="143616" spans="11:11">
      <c r="K143616"/>
    </row>
    <row r="143617" spans="11:11">
      <c r="K143617"/>
    </row>
    <row r="143618" spans="11:11">
      <c r="K143618"/>
    </row>
    <row r="143619" spans="11:11">
      <c r="K143619"/>
    </row>
    <row r="143620" spans="11:11">
      <c r="K143620"/>
    </row>
    <row r="143621" spans="11:11">
      <c r="K143621"/>
    </row>
    <row r="143622" spans="11:11">
      <c r="K143622"/>
    </row>
    <row r="143623" spans="11:11">
      <c r="K143623"/>
    </row>
    <row r="143624" spans="11:11">
      <c r="K143624"/>
    </row>
    <row r="143625" spans="11:11">
      <c r="K143625"/>
    </row>
    <row r="143626" spans="11:11">
      <c r="K143626"/>
    </row>
    <row r="143627" spans="11:11">
      <c r="K143627"/>
    </row>
    <row r="143628" spans="11:11">
      <c r="K143628"/>
    </row>
    <row r="143629" spans="11:11">
      <c r="K143629"/>
    </row>
    <row r="143630" spans="11:11">
      <c r="K143630"/>
    </row>
    <row r="143631" spans="11:11">
      <c r="K143631"/>
    </row>
    <row r="143632" spans="11:11">
      <c r="K143632"/>
    </row>
    <row r="143633" spans="11:11">
      <c r="K143633"/>
    </row>
    <row r="143634" spans="11:11">
      <c r="K143634"/>
    </row>
    <row r="143635" spans="11:11">
      <c r="K143635"/>
    </row>
    <row r="143636" spans="11:11">
      <c r="K143636"/>
    </row>
    <row r="143637" spans="11:11">
      <c r="K143637"/>
    </row>
    <row r="143638" spans="11:11">
      <c r="K143638"/>
    </row>
    <row r="143639" spans="11:11">
      <c r="K143639"/>
    </row>
    <row r="143640" spans="11:11">
      <c r="K143640"/>
    </row>
    <row r="143641" spans="11:11">
      <c r="K143641"/>
    </row>
    <row r="143642" spans="11:11">
      <c r="K143642"/>
    </row>
    <row r="143643" spans="11:11">
      <c r="K143643"/>
    </row>
    <row r="143644" spans="11:11">
      <c r="K143644"/>
    </row>
    <row r="143645" spans="11:11">
      <c r="K143645"/>
    </row>
    <row r="143646" spans="11:11">
      <c r="K143646"/>
    </row>
    <row r="143647" spans="11:11">
      <c r="K143647"/>
    </row>
    <row r="143648" spans="11:11">
      <c r="K143648"/>
    </row>
    <row r="143649" spans="11:11">
      <c r="K143649"/>
    </row>
    <row r="143650" spans="11:11">
      <c r="K143650"/>
    </row>
    <row r="143651" spans="11:11">
      <c r="K143651"/>
    </row>
    <row r="143652" spans="11:11">
      <c r="K143652"/>
    </row>
    <row r="143653" spans="11:11">
      <c r="K143653"/>
    </row>
    <row r="143654" spans="11:11">
      <c r="K143654"/>
    </row>
    <row r="143655" spans="11:11">
      <c r="K143655"/>
    </row>
    <row r="143656" spans="11:11">
      <c r="K143656"/>
    </row>
    <row r="143657" spans="11:11">
      <c r="K143657"/>
    </row>
    <row r="143658" spans="11:11">
      <c r="K143658"/>
    </row>
    <row r="143659" spans="11:11">
      <c r="K143659"/>
    </row>
    <row r="143660" spans="11:11">
      <c r="K143660"/>
    </row>
    <row r="143661" spans="11:11">
      <c r="K143661"/>
    </row>
    <row r="143662" spans="11:11">
      <c r="K143662"/>
    </row>
    <row r="143663" spans="11:11">
      <c r="K143663"/>
    </row>
    <row r="143664" spans="11:11">
      <c r="K143664"/>
    </row>
    <row r="143665" spans="11:11">
      <c r="K143665"/>
    </row>
    <row r="143666" spans="11:11">
      <c r="K143666"/>
    </row>
    <row r="143667" spans="11:11">
      <c r="K143667"/>
    </row>
    <row r="143668" spans="11:11">
      <c r="K143668"/>
    </row>
    <row r="143669" spans="11:11">
      <c r="K143669"/>
    </row>
    <row r="143670" spans="11:11">
      <c r="K143670"/>
    </row>
    <row r="143671" spans="11:11">
      <c r="K143671"/>
    </row>
    <row r="143672" spans="11:11">
      <c r="K143672"/>
    </row>
    <row r="143673" spans="11:11">
      <c r="K143673"/>
    </row>
    <row r="143674" spans="11:11">
      <c r="K143674"/>
    </row>
    <row r="143675" spans="11:11">
      <c r="K143675"/>
    </row>
    <row r="143676" spans="11:11">
      <c r="K143676"/>
    </row>
    <row r="143677" spans="11:11">
      <c r="K143677"/>
    </row>
    <row r="143678" spans="11:11">
      <c r="K143678"/>
    </row>
    <row r="143679" spans="11:11">
      <c r="K143679"/>
    </row>
    <row r="143680" spans="11:11">
      <c r="K143680"/>
    </row>
    <row r="143681" spans="11:11">
      <c r="K143681"/>
    </row>
    <row r="143682" spans="11:11">
      <c r="K143682"/>
    </row>
    <row r="143683" spans="11:11">
      <c r="K143683"/>
    </row>
    <row r="143684" spans="11:11">
      <c r="K143684"/>
    </row>
    <row r="143685" spans="11:11">
      <c r="K143685"/>
    </row>
    <row r="143686" spans="11:11">
      <c r="K143686"/>
    </row>
    <row r="143687" spans="11:11">
      <c r="K143687"/>
    </row>
    <row r="143688" spans="11:11">
      <c r="K143688"/>
    </row>
    <row r="143689" spans="11:11">
      <c r="K143689"/>
    </row>
    <row r="143690" spans="11:11">
      <c r="K143690"/>
    </row>
    <row r="143691" spans="11:11">
      <c r="K143691"/>
    </row>
    <row r="143692" spans="11:11">
      <c r="K143692"/>
    </row>
    <row r="143693" spans="11:11">
      <c r="K143693"/>
    </row>
    <row r="143694" spans="11:11">
      <c r="K143694"/>
    </row>
    <row r="143695" spans="11:11">
      <c r="K143695"/>
    </row>
    <row r="143696" spans="11:11">
      <c r="K143696"/>
    </row>
    <row r="143697" spans="11:11">
      <c r="K143697"/>
    </row>
    <row r="143698" spans="11:11">
      <c r="K143698"/>
    </row>
    <row r="143699" spans="11:11">
      <c r="K143699"/>
    </row>
    <row r="143700" spans="11:11">
      <c r="K143700"/>
    </row>
    <row r="143701" spans="11:11">
      <c r="K143701"/>
    </row>
    <row r="143702" spans="11:11">
      <c r="K143702"/>
    </row>
    <row r="143703" spans="11:11">
      <c r="K143703"/>
    </row>
    <row r="143704" spans="11:11">
      <c r="K143704"/>
    </row>
    <row r="143705" spans="11:11">
      <c r="K143705"/>
    </row>
    <row r="143706" spans="11:11">
      <c r="K143706"/>
    </row>
    <row r="143707" spans="11:11">
      <c r="K143707"/>
    </row>
    <row r="143708" spans="11:11">
      <c r="K143708"/>
    </row>
    <row r="143709" spans="11:11">
      <c r="K143709"/>
    </row>
    <row r="143710" spans="11:11">
      <c r="K143710"/>
    </row>
    <row r="143711" spans="11:11">
      <c r="K143711"/>
    </row>
    <row r="143712" spans="11:11">
      <c r="K143712"/>
    </row>
    <row r="143713" spans="11:11">
      <c r="K143713"/>
    </row>
    <row r="143714" spans="11:11">
      <c r="K143714"/>
    </row>
    <row r="143715" spans="11:11">
      <c r="K143715"/>
    </row>
    <row r="143716" spans="11:11">
      <c r="K143716"/>
    </row>
    <row r="143717" spans="11:11">
      <c r="K143717"/>
    </row>
    <row r="143718" spans="11:11">
      <c r="K143718"/>
    </row>
    <row r="143719" spans="11:11">
      <c r="K143719"/>
    </row>
    <row r="143720" spans="11:11">
      <c r="K143720"/>
    </row>
    <row r="143721" spans="11:11">
      <c r="K143721"/>
    </row>
    <row r="143722" spans="11:11">
      <c r="K143722"/>
    </row>
    <row r="143723" spans="11:11">
      <c r="K143723"/>
    </row>
    <row r="143724" spans="11:11">
      <c r="K143724"/>
    </row>
    <row r="143725" spans="11:11">
      <c r="K143725"/>
    </row>
    <row r="143726" spans="11:11">
      <c r="K143726"/>
    </row>
    <row r="143727" spans="11:11">
      <c r="K143727"/>
    </row>
    <row r="143728" spans="11:11">
      <c r="K143728"/>
    </row>
    <row r="143729" spans="11:11">
      <c r="K143729"/>
    </row>
    <row r="143730" spans="11:11">
      <c r="K143730"/>
    </row>
    <row r="143731" spans="11:11">
      <c r="K143731"/>
    </row>
    <row r="143732" spans="11:11">
      <c r="K143732"/>
    </row>
    <row r="143733" spans="11:11">
      <c r="K143733"/>
    </row>
    <row r="143734" spans="11:11">
      <c r="K143734"/>
    </row>
    <row r="143735" spans="11:11">
      <c r="K143735"/>
    </row>
    <row r="143736" spans="11:11">
      <c r="K143736"/>
    </row>
    <row r="143737" spans="11:11">
      <c r="K143737"/>
    </row>
    <row r="143738" spans="11:11">
      <c r="K143738"/>
    </row>
    <row r="143739" spans="11:11">
      <c r="K143739"/>
    </row>
    <row r="143740" spans="11:11">
      <c r="K143740"/>
    </row>
    <row r="143741" spans="11:11">
      <c r="K143741"/>
    </row>
    <row r="143742" spans="11:11">
      <c r="K143742"/>
    </row>
    <row r="143743" spans="11:11">
      <c r="K143743"/>
    </row>
    <row r="143744" spans="11:11">
      <c r="K143744"/>
    </row>
    <row r="143745" spans="11:11">
      <c r="K143745"/>
    </row>
    <row r="143746" spans="11:11">
      <c r="K143746"/>
    </row>
    <row r="143747" spans="11:11">
      <c r="K143747"/>
    </row>
    <row r="143748" spans="11:11">
      <c r="K143748"/>
    </row>
    <row r="143749" spans="11:11">
      <c r="K143749"/>
    </row>
    <row r="143750" spans="11:11">
      <c r="K143750"/>
    </row>
    <row r="143751" spans="11:11">
      <c r="K143751"/>
    </row>
    <row r="143752" spans="11:11">
      <c r="K143752"/>
    </row>
    <row r="143753" spans="11:11">
      <c r="K143753"/>
    </row>
    <row r="143754" spans="11:11">
      <c r="K143754"/>
    </row>
    <row r="143755" spans="11:11">
      <c r="K143755"/>
    </row>
    <row r="143756" spans="11:11">
      <c r="K143756"/>
    </row>
    <row r="143757" spans="11:11">
      <c r="K143757"/>
    </row>
    <row r="143758" spans="11:11">
      <c r="K143758"/>
    </row>
    <row r="143759" spans="11:11">
      <c r="K143759"/>
    </row>
    <row r="143760" spans="11:11">
      <c r="K143760"/>
    </row>
    <row r="143761" spans="11:11">
      <c r="K143761"/>
    </row>
    <row r="143762" spans="11:11">
      <c r="K143762"/>
    </row>
    <row r="143763" spans="11:11">
      <c r="K143763"/>
    </row>
    <row r="143764" spans="11:11">
      <c r="K143764"/>
    </row>
    <row r="143765" spans="11:11">
      <c r="K143765"/>
    </row>
    <row r="143766" spans="11:11">
      <c r="K143766"/>
    </row>
    <row r="143767" spans="11:11">
      <c r="K143767"/>
    </row>
    <row r="143768" spans="11:11">
      <c r="K143768"/>
    </row>
    <row r="143769" spans="11:11">
      <c r="K143769"/>
    </row>
    <row r="143770" spans="11:11">
      <c r="K143770"/>
    </row>
    <row r="143771" spans="11:11">
      <c r="K143771"/>
    </row>
    <row r="143772" spans="11:11">
      <c r="K143772"/>
    </row>
    <row r="143773" spans="11:11">
      <c r="K143773"/>
    </row>
    <row r="143774" spans="11:11">
      <c r="K143774"/>
    </row>
    <row r="143775" spans="11:11">
      <c r="K143775"/>
    </row>
    <row r="143776" spans="11:11">
      <c r="K143776"/>
    </row>
    <row r="143777" spans="11:11">
      <c r="K143777"/>
    </row>
    <row r="143778" spans="11:11">
      <c r="K143778"/>
    </row>
    <row r="143779" spans="11:11">
      <c r="K143779"/>
    </row>
    <row r="143780" spans="11:11">
      <c r="K143780"/>
    </row>
    <row r="143781" spans="11:11">
      <c r="K143781"/>
    </row>
    <row r="143782" spans="11:11">
      <c r="K143782"/>
    </row>
    <row r="143783" spans="11:11">
      <c r="K143783"/>
    </row>
    <row r="143784" spans="11:11">
      <c r="K143784"/>
    </row>
    <row r="143785" spans="11:11">
      <c r="K143785"/>
    </row>
    <row r="143786" spans="11:11">
      <c r="K143786"/>
    </row>
    <row r="143787" spans="11:11">
      <c r="K143787"/>
    </row>
    <row r="143788" spans="11:11">
      <c r="K143788"/>
    </row>
    <row r="143789" spans="11:11">
      <c r="K143789"/>
    </row>
    <row r="143790" spans="11:11">
      <c r="K143790"/>
    </row>
    <row r="143791" spans="11:11">
      <c r="K143791"/>
    </row>
    <row r="143792" spans="11:11">
      <c r="K143792"/>
    </row>
    <row r="143793" spans="11:11">
      <c r="K143793"/>
    </row>
    <row r="143794" spans="11:11">
      <c r="K143794"/>
    </row>
    <row r="143795" spans="11:11">
      <c r="K143795"/>
    </row>
    <row r="143796" spans="11:11">
      <c r="K143796"/>
    </row>
    <row r="143797" spans="11:11">
      <c r="K143797"/>
    </row>
    <row r="143798" spans="11:11">
      <c r="K143798"/>
    </row>
    <row r="143799" spans="11:11">
      <c r="K143799"/>
    </row>
    <row r="143800" spans="11:11">
      <c r="K143800"/>
    </row>
    <row r="143801" spans="11:11">
      <c r="K143801"/>
    </row>
    <row r="143802" spans="11:11">
      <c r="K143802"/>
    </row>
    <row r="143803" spans="11:11">
      <c r="K143803"/>
    </row>
    <row r="143804" spans="11:11">
      <c r="K143804"/>
    </row>
    <row r="143805" spans="11:11">
      <c r="K143805"/>
    </row>
    <row r="143806" spans="11:11">
      <c r="K143806"/>
    </row>
    <row r="143807" spans="11:11">
      <c r="K143807"/>
    </row>
    <row r="143808" spans="11:11">
      <c r="K143808"/>
    </row>
    <row r="143809" spans="11:11">
      <c r="K143809"/>
    </row>
    <row r="143810" spans="11:11">
      <c r="K143810"/>
    </row>
    <row r="143811" spans="11:11">
      <c r="K143811"/>
    </row>
    <row r="143812" spans="11:11">
      <c r="K143812"/>
    </row>
    <row r="143813" spans="11:11">
      <c r="K143813"/>
    </row>
    <row r="143814" spans="11:11">
      <c r="K143814"/>
    </row>
    <row r="143815" spans="11:11">
      <c r="K143815"/>
    </row>
    <row r="143816" spans="11:11">
      <c r="K143816"/>
    </row>
    <row r="143817" spans="11:11">
      <c r="K143817"/>
    </row>
    <row r="143818" spans="11:11">
      <c r="K143818"/>
    </row>
    <row r="143819" spans="11:11">
      <c r="K143819"/>
    </row>
    <row r="143820" spans="11:11">
      <c r="K143820"/>
    </row>
    <row r="143821" spans="11:11">
      <c r="K143821"/>
    </row>
    <row r="143822" spans="11:11">
      <c r="K143822"/>
    </row>
    <row r="143823" spans="11:11">
      <c r="K143823"/>
    </row>
    <row r="143824" spans="11:11">
      <c r="K143824"/>
    </row>
    <row r="143825" spans="11:11">
      <c r="K143825"/>
    </row>
    <row r="143826" spans="11:11">
      <c r="K143826"/>
    </row>
    <row r="143827" spans="11:11">
      <c r="K143827"/>
    </row>
    <row r="143828" spans="11:11">
      <c r="K143828"/>
    </row>
    <row r="143829" spans="11:11">
      <c r="K143829"/>
    </row>
    <row r="143830" spans="11:11">
      <c r="K143830"/>
    </row>
    <row r="143831" spans="11:11">
      <c r="K143831"/>
    </row>
    <row r="143832" spans="11:11">
      <c r="K143832"/>
    </row>
    <row r="143833" spans="11:11">
      <c r="K143833"/>
    </row>
    <row r="143834" spans="11:11">
      <c r="K143834"/>
    </row>
    <row r="143835" spans="11:11">
      <c r="K143835"/>
    </row>
    <row r="143836" spans="11:11">
      <c r="K143836"/>
    </row>
    <row r="143837" spans="11:11">
      <c r="K143837"/>
    </row>
    <row r="143838" spans="11:11">
      <c r="K143838"/>
    </row>
    <row r="143839" spans="11:11">
      <c r="K143839"/>
    </row>
    <row r="143840" spans="11:11">
      <c r="K143840"/>
    </row>
    <row r="143841" spans="11:11">
      <c r="K143841"/>
    </row>
    <row r="143842" spans="11:11">
      <c r="K143842"/>
    </row>
    <row r="143843" spans="11:11">
      <c r="K143843"/>
    </row>
    <row r="143844" spans="11:11">
      <c r="K143844"/>
    </row>
    <row r="143845" spans="11:11">
      <c r="K143845"/>
    </row>
    <row r="143846" spans="11:11">
      <c r="K143846"/>
    </row>
    <row r="143847" spans="11:11">
      <c r="K143847"/>
    </row>
    <row r="143848" spans="11:11">
      <c r="K143848"/>
    </row>
    <row r="143849" spans="11:11">
      <c r="K143849"/>
    </row>
    <row r="143850" spans="11:11">
      <c r="K143850"/>
    </row>
    <row r="143851" spans="11:11">
      <c r="K143851"/>
    </row>
    <row r="143852" spans="11:11">
      <c r="K143852"/>
    </row>
    <row r="143853" spans="11:11">
      <c r="K143853"/>
    </row>
    <row r="143854" spans="11:11">
      <c r="K143854"/>
    </row>
    <row r="143855" spans="11:11">
      <c r="K143855"/>
    </row>
    <row r="143856" spans="11:11">
      <c r="K143856"/>
    </row>
    <row r="143857" spans="11:11">
      <c r="K143857"/>
    </row>
    <row r="143858" spans="11:11">
      <c r="K143858"/>
    </row>
    <row r="143859" spans="11:11">
      <c r="K143859"/>
    </row>
    <row r="143860" spans="11:11">
      <c r="K143860"/>
    </row>
    <row r="143861" spans="11:11">
      <c r="K143861"/>
    </row>
    <row r="143862" spans="11:11">
      <c r="K143862"/>
    </row>
    <row r="143863" spans="11:11">
      <c r="K143863"/>
    </row>
    <row r="143864" spans="11:11">
      <c r="K143864"/>
    </row>
    <row r="143865" spans="11:11">
      <c r="K143865"/>
    </row>
    <row r="143866" spans="11:11">
      <c r="K143866"/>
    </row>
    <row r="143867" spans="11:11">
      <c r="K143867"/>
    </row>
    <row r="143868" spans="11:11">
      <c r="K143868"/>
    </row>
    <row r="143869" spans="11:11">
      <c r="K143869"/>
    </row>
    <row r="143870" spans="11:11">
      <c r="K143870"/>
    </row>
    <row r="143871" spans="11:11">
      <c r="K143871"/>
    </row>
    <row r="143872" spans="11:11">
      <c r="K143872"/>
    </row>
    <row r="143873" spans="11:11">
      <c r="K143873"/>
    </row>
    <row r="143874" spans="11:11">
      <c r="K143874"/>
    </row>
    <row r="143875" spans="11:11">
      <c r="K143875"/>
    </row>
    <row r="143876" spans="11:11">
      <c r="K143876"/>
    </row>
    <row r="143877" spans="11:11">
      <c r="K143877"/>
    </row>
    <row r="143878" spans="11:11">
      <c r="K143878"/>
    </row>
    <row r="143879" spans="11:11">
      <c r="K143879"/>
    </row>
    <row r="143880" spans="11:11">
      <c r="K143880"/>
    </row>
    <row r="143881" spans="11:11">
      <c r="K143881"/>
    </row>
    <row r="143882" spans="11:11">
      <c r="K143882"/>
    </row>
    <row r="143883" spans="11:11">
      <c r="K143883"/>
    </row>
    <row r="143884" spans="11:11">
      <c r="K143884"/>
    </row>
    <row r="143885" spans="11:11">
      <c r="K143885"/>
    </row>
    <row r="143886" spans="11:11">
      <c r="K143886"/>
    </row>
    <row r="143887" spans="11:11">
      <c r="K143887"/>
    </row>
    <row r="143888" spans="11:11">
      <c r="K143888"/>
    </row>
    <row r="143889" spans="11:11">
      <c r="K143889"/>
    </row>
    <row r="143890" spans="11:11">
      <c r="K143890"/>
    </row>
    <row r="143891" spans="11:11">
      <c r="K143891"/>
    </row>
    <row r="143892" spans="11:11">
      <c r="K143892"/>
    </row>
    <row r="143893" spans="11:11">
      <c r="K143893"/>
    </row>
    <row r="143894" spans="11:11">
      <c r="K143894"/>
    </row>
    <row r="143895" spans="11:11">
      <c r="K143895"/>
    </row>
    <row r="143896" spans="11:11">
      <c r="K143896"/>
    </row>
    <row r="143897" spans="11:11">
      <c r="K143897"/>
    </row>
    <row r="143898" spans="11:11">
      <c r="K143898"/>
    </row>
    <row r="143899" spans="11:11">
      <c r="K143899"/>
    </row>
    <row r="143900" spans="11:11">
      <c r="K143900"/>
    </row>
    <row r="143901" spans="11:11">
      <c r="K143901"/>
    </row>
    <row r="143902" spans="11:11">
      <c r="K143902"/>
    </row>
    <row r="143903" spans="11:11">
      <c r="K143903"/>
    </row>
    <row r="143904" spans="11:11">
      <c r="K143904"/>
    </row>
    <row r="143905" spans="11:11">
      <c r="K143905"/>
    </row>
    <row r="143906" spans="11:11">
      <c r="K143906"/>
    </row>
    <row r="143907" spans="11:11">
      <c r="K143907"/>
    </row>
    <row r="143908" spans="11:11">
      <c r="K143908"/>
    </row>
    <row r="143909" spans="11:11">
      <c r="K143909"/>
    </row>
    <row r="143910" spans="11:11">
      <c r="K143910"/>
    </row>
    <row r="143911" spans="11:11">
      <c r="K143911"/>
    </row>
    <row r="143912" spans="11:11">
      <c r="K143912"/>
    </row>
    <row r="143913" spans="11:11">
      <c r="K143913"/>
    </row>
    <row r="143914" spans="11:11">
      <c r="K143914"/>
    </row>
    <row r="143915" spans="11:11">
      <c r="K143915"/>
    </row>
    <row r="143916" spans="11:11">
      <c r="K143916"/>
    </row>
    <row r="143917" spans="11:11">
      <c r="K143917"/>
    </row>
    <row r="143918" spans="11:11">
      <c r="K143918"/>
    </row>
    <row r="143919" spans="11:11">
      <c r="K143919"/>
    </row>
    <row r="143920" spans="11:11">
      <c r="K143920"/>
    </row>
    <row r="143921" spans="11:11">
      <c r="K143921"/>
    </row>
    <row r="143922" spans="11:11">
      <c r="K143922"/>
    </row>
    <row r="143923" spans="11:11">
      <c r="K143923"/>
    </row>
    <row r="143924" spans="11:11">
      <c r="K143924"/>
    </row>
    <row r="143925" spans="11:11">
      <c r="K143925"/>
    </row>
    <row r="143926" spans="11:11">
      <c r="K143926"/>
    </row>
    <row r="143927" spans="11:11">
      <c r="K143927"/>
    </row>
    <row r="143928" spans="11:11">
      <c r="K143928"/>
    </row>
    <row r="143929" spans="11:11">
      <c r="K143929"/>
    </row>
    <row r="143930" spans="11:11">
      <c r="K143930"/>
    </row>
    <row r="143931" spans="11:11">
      <c r="K143931"/>
    </row>
    <row r="143932" spans="11:11">
      <c r="K143932"/>
    </row>
    <row r="143933" spans="11:11">
      <c r="K143933"/>
    </row>
    <row r="143934" spans="11:11">
      <c r="K143934"/>
    </row>
    <row r="143935" spans="11:11">
      <c r="K143935"/>
    </row>
    <row r="143936" spans="11:11">
      <c r="K143936"/>
    </row>
    <row r="143937" spans="11:11">
      <c r="K143937"/>
    </row>
    <row r="143938" spans="11:11">
      <c r="K143938"/>
    </row>
    <row r="143939" spans="11:11">
      <c r="K143939"/>
    </row>
    <row r="143940" spans="11:11">
      <c r="K143940"/>
    </row>
    <row r="143941" spans="11:11">
      <c r="K143941"/>
    </row>
    <row r="143942" spans="11:11">
      <c r="K143942"/>
    </row>
    <row r="143943" spans="11:11">
      <c r="K143943"/>
    </row>
    <row r="143944" spans="11:11">
      <c r="K143944"/>
    </row>
    <row r="143945" spans="11:11">
      <c r="K143945"/>
    </row>
    <row r="143946" spans="11:11">
      <c r="K143946"/>
    </row>
    <row r="143947" spans="11:11">
      <c r="K143947"/>
    </row>
    <row r="143948" spans="11:11">
      <c r="K143948"/>
    </row>
    <row r="143949" spans="11:11">
      <c r="K143949"/>
    </row>
    <row r="143950" spans="11:11">
      <c r="K143950"/>
    </row>
    <row r="143951" spans="11:11">
      <c r="K143951"/>
    </row>
    <row r="143952" spans="11:11">
      <c r="K143952"/>
    </row>
    <row r="143953" spans="11:11">
      <c r="K143953"/>
    </row>
    <row r="143954" spans="11:11">
      <c r="K143954"/>
    </row>
    <row r="143955" spans="11:11">
      <c r="K143955"/>
    </row>
    <row r="143956" spans="11:11">
      <c r="K143956"/>
    </row>
    <row r="143957" spans="11:11">
      <c r="K143957"/>
    </row>
    <row r="143958" spans="11:11">
      <c r="K143958"/>
    </row>
    <row r="143959" spans="11:11">
      <c r="K143959"/>
    </row>
    <row r="143960" spans="11:11">
      <c r="K143960"/>
    </row>
    <row r="143961" spans="11:11">
      <c r="K143961"/>
    </row>
    <row r="143962" spans="11:11">
      <c r="K143962"/>
    </row>
    <row r="143963" spans="11:11">
      <c r="K143963"/>
    </row>
    <row r="143964" spans="11:11">
      <c r="K143964"/>
    </row>
    <row r="143965" spans="11:11">
      <c r="K143965"/>
    </row>
    <row r="143966" spans="11:11">
      <c r="K143966"/>
    </row>
    <row r="143967" spans="11:11">
      <c r="K143967"/>
    </row>
    <row r="143968" spans="11:11">
      <c r="K143968"/>
    </row>
    <row r="143969" spans="11:11">
      <c r="K143969"/>
    </row>
    <row r="143970" spans="11:11">
      <c r="K143970"/>
    </row>
    <row r="143971" spans="11:11">
      <c r="K143971"/>
    </row>
    <row r="143972" spans="11:11">
      <c r="K143972"/>
    </row>
    <row r="143973" spans="11:11">
      <c r="K143973"/>
    </row>
    <row r="143974" spans="11:11">
      <c r="K143974"/>
    </row>
    <row r="143975" spans="11:11">
      <c r="K143975"/>
    </row>
    <row r="143976" spans="11:11">
      <c r="K143976"/>
    </row>
    <row r="143977" spans="11:11">
      <c r="K143977"/>
    </row>
    <row r="143978" spans="11:11">
      <c r="K143978"/>
    </row>
    <row r="143979" spans="11:11">
      <c r="K143979"/>
    </row>
    <row r="143980" spans="11:11">
      <c r="K143980"/>
    </row>
    <row r="143981" spans="11:11">
      <c r="K143981"/>
    </row>
    <row r="143982" spans="11:11">
      <c r="K143982"/>
    </row>
    <row r="143983" spans="11:11">
      <c r="K143983"/>
    </row>
    <row r="143984" spans="11:11">
      <c r="K143984"/>
    </row>
    <row r="143985" spans="11:11">
      <c r="K143985"/>
    </row>
    <row r="143986" spans="11:11">
      <c r="K143986"/>
    </row>
    <row r="143987" spans="11:11">
      <c r="K143987"/>
    </row>
    <row r="143988" spans="11:11">
      <c r="K143988"/>
    </row>
    <row r="143989" spans="11:11">
      <c r="K143989"/>
    </row>
    <row r="143990" spans="11:11">
      <c r="K143990"/>
    </row>
    <row r="143991" spans="11:11">
      <c r="K143991"/>
    </row>
    <row r="143992" spans="11:11">
      <c r="K143992"/>
    </row>
    <row r="143993" spans="11:11">
      <c r="K143993"/>
    </row>
    <row r="143994" spans="11:11">
      <c r="K143994"/>
    </row>
    <row r="143995" spans="11:11">
      <c r="K143995"/>
    </row>
    <row r="143996" spans="11:11">
      <c r="K143996"/>
    </row>
    <row r="143997" spans="11:11">
      <c r="K143997"/>
    </row>
    <row r="143998" spans="11:11">
      <c r="K143998"/>
    </row>
    <row r="143999" spans="11:11">
      <c r="K143999"/>
    </row>
    <row r="144000" spans="11:11">
      <c r="K144000"/>
    </row>
    <row r="144001" spans="11:11">
      <c r="K144001"/>
    </row>
    <row r="144002" spans="11:11">
      <c r="K144002"/>
    </row>
    <row r="144003" spans="11:11">
      <c r="K144003"/>
    </row>
    <row r="144004" spans="11:11">
      <c r="K144004"/>
    </row>
    <row r="144005" spans="11:11">
      <c r="K144005"/>
    </row>
    <row r="144006" spans="11:11">
      <c r="K144006"/>
    </row>
    <row r="144007" spans="11:11">
      <c r="K144007"/>
    </row>
    <row r="144008" spans="11:11">
      <c r="K144008"/>
    </row>
    <row r="144009" spans="11:11">
      <c r="K144009"/>
    </row>
    <row r="144010" spans="11:11">
      <c r="K144010"/>
    </row>
    <row r="144011" spans="11:11">
      <c r="K144011"/>
    </row>
    <row r="144012" spans="11:11">
      <c r="K144012"/>
    </row>
    <row r="144013" spans="11:11">
      <c r="K144013"/>
    </row>
    <row r="144014" spans="11:11">
      <c r="K144014"/>
    </row>
    <row r="144015" spans="11:11">
      <c r="K144015"/>
    </row>
    <row r="144016" spans="11:11">
      <c r="K144016"/>
    </row>
    <row r="144017" spans="11:11">
      <c r="K144017"/>
    </row>
    <row r="144018" spans="11:11">
      <c r="K144018"/>
    </row>
    <row r="144019" spans="11:11">
      <c r="K144019"/>
    </row>
    <row r="144020" spans="11:11">
      <c r="K144020"/>
    </row>
    <row r="144021" spans="11:11">
      <c r="K144021"/>
    </row>
    <row r="144022" spans="11:11">
      <c r="K144022"/>
    </row>
    <row r="144023" spans="11:11">
      <c r="K144023"/>
    </row>
    <row r="144024" spans="11:11">
      <c r="K144024"/>
    </row>
    <row r="144025" spans="11:11">
      <c r="K144025"/>
    </row>
    <row r="144026" spans="11:11">
      <c r="K144026"/>
    </row>
    <row r="144027" spans="11:11">
      <c r="K144027"/>
    </row>
    <row r="144028" spans="11:11">
      <c r="K144028"/>
    </row>
    <row r="144029" spans="11:11">
      <c r="K144029"/>
    </row>
    <row r="144030" spans="11:11">
      <c r="K144030"/>
    </row>
    <row r="144031" spans="11:11">
      <c r="K144031"/>
    </row>
    <row r="144032" spans="11:11">
      <c r="K144032"/>
    </row>
    <row r="144033" spans="11:11">
      <c r="K144033"/>
    </row>
    <row r="144034" spans="11:11">
      <c r="K144034"/>
    </row>
    <row r="144035" spans="11:11">
      <c r="K144035"/>
    </row>
    <row r="144036" spans="11:11">
      <c r="K144036"/>
    </row>
    <row r="144037" spans="11:11">
      <c r="K144037"/>
    </row>
    <row r="144038" spans="11:11">
      <c r="K144038"/>
    </row>
    <row r="144039" spans="11:11">
      <c r="K144039"/>
    </row>
    <row r="144040" spans="11:11">
      <c r="K144040"/>
    </row>
    <row r="144041" spans="11:11">
      <c r="K144041"/>
    </row>
    <row r="144042" spans="11:11">
      <c r="K144042"/>
    </row>
    <row r="144043" spans="11:11">
      <c r="K144043"/>
    </row>
    <row r="144044" spans="11:11">
      <c r="K144044"/>
    </row>
    <row r="144045" spans="11:11">
      <c r="K144045"/>
    </row>
    <row r="144046" spans="11:11">
      <c r="K144046"/>
    </row>
    <row r="144047" spans="11:11">
      <c r="K144047"/>
    </row>
    <row r="144048" spans="11:11">
      <c r="K144048"/>
    </row>
    <row r="144049" spans="11:11">
      <c r="K144049"/>
    </row>
    <row r="144050" spans="11:11">
      <c r="K144050"/>
    </row>
    <row r="144051" spans="11:11">
      <c r="K144051"/>
    </row>
    <row r="144052" spans="11:11">
      <c r="K144052"/>
    </row>
    <row r="144053" spans="11:11">
      <c r="K144053"/>
    </row>
    <row r="144054" spans="11:11">
      <c r="K144054"/>
    </row>
    <row r="144055" spans="11:11">
      <c r="K144055"/>
    </row>
    <row r="144056" spans="11:11">
      <c r="K144056"/>
    </row>
    <row r="144057" spans="11:11">
      <c r="K144057"/>
    </row>
    <row r="144058" spans="11:11">
      <c r="K144058"/>
    </row>
    <row r="144059" spans="11:11">
      <c r="K144059"/>
    </row>
    <row r="144060" spans="11:11">
      <c r="K144060"/>
    </row>
    <row r="144061" spans="11:11">
      <c r="K144061"/>
    </row>
    <row r="144062" spans="11:11">
      <c r="K144062"/>
    </row>
    <row r="144063" spans="11:11">
      <c r="K144063"/>
    </row>
    <row r="144064" spans="11:11">
      <c r="K144064"/>
    </row>
    <row r="144065" spans="11:11">
      <c r="K144065"/>
    </row>
    <row r="144066" spans="11:11">
      <c r="K144066"/>
    </row>
    <row r="144067" spans="11:11">
      <c r="K144067"/>
    </row>
    <row r="144068" spans="11:11">
      <c r="K144068"/>
    </row>
    <row r="144069" spans="11:11">
      <c r="K144069"/>
    </row>
    <row r="144070" spans="11:11">
      <c r="K144070"/>
    </row>
    <row r="144071" spans="11:11">
      <c r="K144071"/>
    </row>
    <row r="144072" spans="11:11">
      <c r="K144072"/>
    </row>
    <row r="144073" spans="11:11">
      <c r="K144073"/>
    </row>
    <row r="144074" spans="11:11">
      <c r="K144074"/>
    </row>
    <row r="144075" spans="11:11">
      <c r="K144075"/>
    </row>
    <row r="144076" spans="11:11">
      <c r="K144076"/>
    </row>
    <row r="144077" spans="11:11">
      <c r="K144077"/>
    </row>
    <row r="144078" spans="11:11">
      <c r="K144078"/>
    </row>
    <row r="144079" spans="11:11">
      <c r="K144079"/>
    </row>
    <row r="144080" spans="11:11">
      <c r="K144080"/>
    </row>
    <row r="144081" spans="11:11">
      <c r="K144081"/>
    </row>
    <row r="144082" spans="11:11">
      <c r="K144082"/>
    </row>
    <row r="144083" spans="11:11">
      <c r="K144083"/>
    </row>
    <row r="144084" spans="11:11">
      <c r="K144084"/>
    </row>
    <row r="144085" spans="11:11">
      <c r="K144085"/>
    </row>
    <row r="144086" spans="11:11">
      <c r="K144086"/>
    </row>
    <row r="144087" spans="11:11">
      <c r="K144087"/>
    </row>
    <row r="144088" spans="11:11">
      <c r="K144088"/>
    </row>
    <row r="144089" spans="11:11">
      <c r="K144089"/>
    </row>
    <row r="144090" spans="11:11">
      <c r="K144090"/>
    </row>
    <row r="144091" spans="11:11">
      <c r="K144091"/>
    </row>
    <row r="144092" spans="11:11">
      <c r="K144092"/>
    </row>
    <row r="144093" spans="11:11">
      <c r="K144093"/>
    </row>
    <row r="144094" spans="11:11">
      <c r="K144094"/>
    </row>
    <row r="144095" spans="11:11">
      <c r="K144095"/>
    </row>
    <row r="144096" spans="11:11">
      <c r="K144096"/>
    </row>
    <row r="144097" spans="11:11">
      <c r="K144097"/>
    </row>
    <row r="144098" spans="11:11">
      <c r="K144098"/>
    </row>
    <row r="144099" spans="11:11">
      <c r="K144099"/>
    </row>
    <row r="144100" spans="11:11">
      <c r="K144100"/>
    </row>
    <row r="144101" spans="11:11">
      <c r="K144101"/>
    </row>
    <row r="144102" spans="11:11">
      <c r="K144102"/>
    </row>
    <row r="144103" spans="11:11">
      <c r="K144103"/>
    </row>
    <row r="144104" spans="11:11">
      <c r="K144104"/>
    </row>
    <row r="144105" spans="11:11">
      <c r="K144105"/>
    </row>
    <row r="144106" spans="11:11">
      <c r="K144106"/>
    </row>
    <row r="144107" spans="11:11">
      <c r="K144107"/>
    </row>
    <row r="144108" spans="11:11">
      <c r="K144108"/>
    </row>
    <row r="144109" spans="11:11">
      <c r="K144109"/>
    </row>
    <row r="144110" spans="11:11">
      <c r="K144110"/>
    </row>
    <row r="144111" spans="11:11">
      <c r="K144111"/>
    </row>
    <row r="144112" spans="11:11">
      <c r="K144112"/>
    </row>
    <row r="144113" spans="11:11">
      <c r="K144113"/>
    </row>
    <row r="144114" spans="11:11">
      <c r="K144114"/>
    </row>
    <row r="144115" spans="11:11">
      <c r="K144115"/>
    </row>
    <row r="144116" spans="11:11">
      <c r="K144116"/>
    </row>
    <row r="144117" spans="11:11">
      <c r="K144117"/>
    </row>
    <row r="144118" spans="11:11">
      <c r="K144118"/>
    </row>
    <row r="144119" spans="11:11">
      <c r="K144119"/>
    </row>
    <row r="144120" spans="11:11">
      <c r="K144120"/>
    </row>
    <row r="144121" spans="11:11">
      <c r="K144121"/>
    </row>
    <row r="144122" spans="11:11">
      <c r="K144122"/>
    </row>
    <row r="144123" spans="11:11">
      <c r="K144123"/>
    </row>
    <row r="144124" spans="11:11">
      <c r="K144124"/>
    </row>
    <row r="144125" spans="11:11">
      <c r="K144125"/>
    </row>
    <row r="144126" spans="11:11">
      <c r="K144126"/>
    </row>
    <row r="144127" spans="11:11">
      <c r="K144127"/>
    </row>
    <row r="144128" spans="11:11">
      <c r="K144128"/>
    </row>
    <row r="144129" spans="11:11">
      <c r="K144129"/>
    </row>
    <row r="144130" spans="11:11">
      <c r="K144130"/>
    </row>
    <row r="144131" spans="11:11">
      <c r="K144131"/>
    </row>
    <row r="144132" spans="11:11">
      <c r="K144132"/>
    </row>
    <row r="144133" spans="11:11">
      <c r="K144133"/>
    </row>
    <row r="144134" spans="11:11">
      <c r="K144134"/>
    </row>
    <row r="144135" spans="11:11">
      <c r="K144135"/>
    </row>
    <row r="144136" spans="11:11">
      <c r="K144136"/>
    </row>
    <row r="144137" spans="11:11">
      <c r="K144137"/>
    </row>
    <row r="144138" spans="11:11">
      <c r="K144138"/>
    </row>
    <row r="144139" spans="11:11">
      <c r="K144139"/>
    </row>
    <row r="144140" spans="11:11">
      <c r="K144140"/>
    </row>
    <row r="144141" spans="11:11">
      <c r="K144141"/>
    </row>
    <row r="144142" spans="11:11">
      <c r="K144142"/>
    </row>
    <row r="144143" spans="11:11">
      <c r="K144143"/>
    </row>
    <row r="144144" spans="11:11">
      <c r="K144144"/>
    </row>
    <row r="144145" spans="11:11">
      <c r="K144145"/>
    </row>
    <row r="144146" spans="11:11">
      <c r="K144146"/>
    </row>
    <row r="144147" spans="11:11">
      <c r="K144147"/>
    </row>
    <row r="144148" spans="11:11">
      <c r="K144148"/>
    </row>
    <row r="144149" spans="11:11">
      <c r="K144149"/>
    </row>
    <row r="144150" spans="11:11">
      <c r="K144150"/>
    </row>
    <row r="144151" spans="11:11">
      <c r="K144151"/>
    </row>
    <row r="144152" spans="11:11">
      <c r="K144152"/>
    </row>
    <row r="144153" spans="11:11">
      <c r="K144153"/>
    </row>
    <row r="144154" spans="11:11">
      <c r="K144154"/>
    </row>
    <row r="144155" spans="11:11">
      <c r="K144155"/>
    </row>
    <row r="144156" spans="11:11">
      <c r="K144156"/>
    </row>
    <row r="144157" spans="11:11">
      <c r="K144157"/>
    </row>
    <row r="144158" spans="11:11">
      <c r="K144158"/>
    </row>
    <row r="144159" spans="11:11">
      <c r="K144159"/>
    </row>
    <row r="144160" spans="11:11">
      <c r="K144160"/>
    </row>
    <row r="144161" spans="11:11">
      <c r="K144161"/>
    </row>
    <row r="144162" spans="11:11">
      <c r="K144162"/>
    </row>
    <row r="144163" spans="11:11">
      <c r="K144163"/>
    </row>
    <row r="144164" spans="11:11">
      <c r="K144164"/>
    </row>
    <row r="144165" spans="11:11">
      <c r="K144165"/>
    </row>
    <row r="144166" spans="11:11">
      <c r="K144166"/>
    </row>
    <row r="144167" spans="11:11">
      <c r="K144167"/>
    </row>
    <row r="144168" spans="11:11">
      <c r="K144168"/>
    </row>
    <row r="144169" spans="11:11">
      <c r="K144169"/>
    </row>
    <row r="144170" spans="11:11">
      <c r="K144170"/>
    </row>
    <row r="144171" spans="11:11">
      <c r="K144171"/>
    </row>
    <row r="144172" spans="11:11">
      <c r="K144172"/>
    </row>
    <row r="144173" spans="11:11">
      <c r="K144173"/>
    </row>
    <row r="144174" spans="11:11">
      <c r="K144174"/>
    </row>
    <row r="144175" spans="11:11">
      <c r="K144175"/>
    </row>
    <row r="144176" spans="11:11">
      <c r="K144176"/>
    </row>
    <row r="144177" spans="11:11">
      <c r="K144177"/>
    </row>
    <row r="144178" spans="11:11">
      <c r="K144178"/>
    </row>
    <row r="144179" spans="11:11">
      <c r="K144179"/>
    </row>
    <row r="144180" spans="11:11">
      <c r="K144180"/>
    </row>
    <row r="144181" spans="11:11">
      <c r="K144181"/>
    </row>
    <row r="144182" spans="11:11">
      <c r="K144182"/>
    </row>
    <row r="144183" spans="11:11">
      <c r="K144183"/>
    </row>
    <row r="144184" spans="11:11">
      <c r="K144184"/>
    </row>
    <row r="144185" spans="11:11">
      <c r="K144185"/>
    </row>
    <row r="144186" spans="11:11">
      <c r="K144186"/>
    </row>
    <row r="144187" spans="11:11">
      <c r="K144187"/>
    </row>
    <row r="144188" spans="11:11">
      <c r="K144188"/>
    </row>
    <row r="144189" spans="11:11">
      <c r="K144189"/>
    </row>
    <row r="144190" spans="11:11">
      <c r="K144190"/>
    </row>
    <row r="144191" spans="11:11">
      <c r="K144191"/>
    </row>
    <row r="144192" spans="11:11">
      <c r="K144192"/>
    </row>
    <row r="144193" spans="11:11">
      <c r="K144193"/>
    </row>
    <row r="144194" spans="11:11">
      <c r="K144194"/>
    </row>
    <row r="144195" spans="11:11">
      <c r="K144195"/>
    </row>
    <row r="144196" spans="11:11">
      <c r="K144196"/>
    </row>
    <row r="144197" spans="11:11">
      <c r="K144197"/>
    </row>
    <row r="144198" spans="11:11">
      <c r="K144198"/>
    </row>
    <row r="144199" spans="11:11">
      <c r="K144199"/>
    </row>
    <row r="144200" spans="11:11">
      <c r="K144200"/>
    </row>
    <row r="144201" spans="11:11">
      <c r="K144201"/>
    </row>
    <row r="144202" spans="11:11">
      <c r="K144202"/>
    </row>
    <row r="144203" spans="11:11">
      <c r="K144203"/>
    </row>
    <row r="144204" spans="11:11">
      <c r="K144204"/>
    </row>
    <row r="144205" spans="11:11">
      <c r="K144205"/>
    </row>
    <row r="144206" spans="11:11">
      <c r="K144206"/>
    </row>
    <row r="144207" spans="11:11">
      <c r="K144207"/>
    </row>
    <row r="144208" spans="11:11">
      <c r="K144208"/>
    </row>
    <row r="144209" spans="11:11">
      <c r="K144209"/>
    </row>
    <row r="144210" spans="11:11">
      <c r="K144210"/>
    </row>
    <row r="144211" spans="11:11">
      <c r="K144211"/>
    </row>
    <row r="144212" spans="11:11">
      <c r="K144212"/>
    </row>
    <row r="144213" spans="11:11">
      <c r="K144213"/>
    </row>
    <row r="144214" spans="11:11">
      <c r="K144214"/>
    </row>
    <row r="144215" spans="11:11">
      <c r="K144215"/>
    </row>
    <row r="144216" spans="11:11">
      <c r="K144216"/>
    </row>
    <row r="144217" spans="11:11">
      <c r="K144217"/>
    </row>
    <row r="144218" spans="11:11">
      <c r="K144218"/>
    </row>
    <row r="144219" spans="11:11">
      <c r="K144219"/>
    </row>
    <row r="144220" spans="11:11">
      <c r="K144220"/>
    </row>
    <row r="144221" spans="11:11">
      <c r="K144221"/>
    </row>
    <row r="144222" spans="11:11">
      <c r="K144222"/>
    </row>
    <row r="144223" spans="11:11">
      <c r="K144223"/>
    </row>
    <row r="144224" spans="11:11">
      <c r="K144224"/>
    </row>
    <row r="144225" spans="11:11">
      <c r="K144225"/>
    </row>
    <row r="144226" spans="11:11">
      <c r="K144226"/>
    </row>
    <row r="144227" spans="11:11">
      <c r="K144227"/>
    </row>
    <row r="144228" spans="11:11">
      <c r="K144228"/>
    </row>
    <row r="144229" spans="11:11">
      <c r="K144229"/>
    </row>
    <row r="144230" spans="11:11">
      <c r="K144230"/>
    </row>
    <row r="144231" spans="11:11">
      <c r="K144231"/>
    </row>
    <row r="144232" spans="11:11">
      <c r="K144232"/>
    </row>
    <row r="144233" spans="11:11">
      <c r="K144233"/>
    </row>
    <row r="144234" spans="11:11">
      <c r="K144234"/>
    </row>
    <row r="144235" spans="11:11">
      <c r="K144235"/>
    </row>
    <row r="144236" spans="11:11">
      <c r="K144236"/>
    </row>
    <row r="144237" spans="11:11">
      <c r="K144237"/>
    </row>
    <row r="144238" spans="11:11">
      <c r="K144238"/>
    </row>
    <row r="144239" spans="11:11">
      <c r="K144239"/>
    </row>
    <row r="144240" spans="11:11">
      <c r="K144240"/>
    </row>
    <row r="144241" spans="11:11">
      <c r="K144241"/>
    </row>
    <row r="144242" spans="11:11">
      <c r="K144242"/>
    </row>
    <row r="144243" spans="11:11">
      <c r="K144243"/>
    </row>
    <row r="144244" spans="11:11">
      <c r="K144244"/>
    </row>
    <row r="144245" spans="11:11">
      <c r="K144245"/>
    </row>
    <row r="144246" spans="11:11">
      <c r="K144246"/>
    </row>
    <row r="144247" spans="11:11">
      <c r="K144247"/>
    </row>
    <row r="144248" spans="11:11">
      <c r="K144248"/>
    </row>
    <row r="144249" spans="11:11">
      <c r="K144249"/>
    </row>
    <row r="144250" spans="11:11">
      <c r="K144250"/>
    </row>
    <row r="144251" spans="11:11">
      <c r="K144251"/>
    </row>
    <row r="144252" spans="11:11">
      <c r="K144252"/>
    </row>
    <row r="144253" spans="11:11">
      <c r="K144253"/>
    </row>
    <row r="144254" spans="11:11">
      <c r="K144254"/>
    </row>
    <row r="144255" spans="11:11">
      <c r="K144255"/>
    </row>
    <row r="144256" spans="11:11">
      <c r="K144256"/>
    </row>
    <row r="144257" spans="11:11">
      <c r="K144257"/>
    </row>
    <row r="144258" spans="11:11">
      <c r="K144258"/>
    </row>
    <row r="144259" spans="11:11">
      <c r="K144259"/>
    </row>
    <row r="144260" spans="11:11">
      <c r="K144260"/>
    </row>
    <row r="144261" spans="11:11">
      <c r="K144261"/>
    </row>
    <row r="144262" spans="11:11">
      <c r="K144262"/>
    </row>
    <row r="144263" spans="11:11">
      <c r="K144263"/>
    </row>
    <row r="144264" spans="11:11">
      <c r="K144264"/>
    </row>
    <row r="144265" spans="11:11">
      <c r="K144265"/>
    </row>
    <row r="144266" spans="11:11">
      <c r="K144266"/>
    </row>
    <row r="144267" spans="11:11">
      <c r="K144267"/>
    </row>
    <row r="144268" spans="11:11">
      <c r="K144268"/>
    </row>
    <row r="144269" spans="11:11">
      <c r="K144269"/>
    </row>
    <row r="144270" spans="11:11">
      <c r="K144270"/>
    </row>
    <row r="144271" spans="11:11">
      <c r="K144271"/>
    </row>
    <row r="144272" spans="11:11">
      <c r="K144272"/>
    </row>
    <row r="144273" spans="11:11">
      <c r="K144273"/>
    </row>
    <row r="144274" spans="11:11">
      <c r="K144274"/>
    </row>
    <row r="144275" spans="11:11">
      <c r="K144275"/>
    </row>
    <row r="144276" spans="11:11">
      <c r="K144276"/>
    </row>
    <row r="144277" spans="11:11">
      <c r="K144277"/>
    </row>
    <row r="144278" spans="11:11">
      <c r="K144278"/>
    </row>
    <row r="144279" spans="11:11">
      <c r="K144279"/>
    </row>
    <row r="144280" spans="11:11">
      <c r="K144280"/>
    </row>
    <row r="144281" spans="11:11">
      <c r="K144281"/>
    </row>
    <row r="144282" spans="11:11">
      <c r="K144282"/>
    </row>
    <row r="144283" spans="11:11">
      <c r="K144283"/>
    </row>
    <row r="144284" spans="11:11">
      <c r="K144284"/>
    </row>
    <row r="144285" spans="11:11">
      <c r="K144285"/>
    </row>
    <row r="144286" spans="11:11">
      <c r="K144286"/>
    </row>
    <row r="144287" spans="11:11">
      <c r="K144287"/>
    </row>
    <row r="144288" spans="11:11">
      <c r="K144288"/>
    </row>
    <row r="144289" spans="11:11">
      <c r="K144289"/>
    </row>
    <row r="144290" spans="11:11">
      <c r="K144290"/>
    </row>
    <row r="144291" spans="11:11">
      <c r="K144291"/>
    </row>
    <row r="144292" spans="11:11">
      <c r="K144292"/>
    </row>
    <row r="144293" spans="11:11">
      <c r="K144293"/>
    </row>
    <row r="144294" spans="11:11">
      <c r="K144294"/>
    </row>
    <row r="144295" spans="11:11">
      <c r="K144295"/>
    </row>
    <row r="144296" spans="11:11">
      <c r="K144296"/>
    </row>
    <row r="144297" spans="11:11">
      <c r="K144297"/>
    </row>
    <row r="144298" spans="11:11">
      <c r="K144298"/>
    </row>
    <row r="144299" spans="11:11">
      <c r="K144299"/>
    </row>
    <row r="144300" spans="11:11">
      <c r="K144300"/>
    </row>
    <row r="144301" spans="11:11">
      <c r="K144301"/>
    </row>
    <row r="144302" spans="11:11">
      <c r="K144302"/>
    </row>
    <row r="144303" spans="11:11">
      <c r="K144303"/>
    </row>
    <row r="144304" spans="11:11">
      <c r="K144304"/>
    </row>
    <row r="144305" spans="11:11">
      <c r="K144305"/>
    </row>
    <row r="144306" spans="11:11">
      <c r="K144306"/>
    </row>
    <row r="144307" spans="11:11">
      <c r="K144307"/>
    </row>
    <row r="144308" spans="11:11">
      <c r="K144308"/>
    </row>
    <row r="144309" spans="11:11">
      <c r="K144309"/>
    </row>
    <row r="144310" spans="11:11">
      <c r="K144310"/>
    </row>
    <row r="144311" spans="11:11">
      <c r="K144311"/>
    </row>
    <row r="144312" spans="11:11">
      <c r="K144312"/>
    </row>
    <row r="144313" spans="11:11">
      <c r="K144313"/>
    </row>
    <row r="144314" spans="11:11">
      <c r="K144314"/>
    </row>
    <row r="144315" spans="11:11">
      <c r="K144315"/>
    </row>
    <row r="144316" spans="11:11">
      <c r="K144316"/>
    </row>
    <row r="144317" spans="11:11">
      <c r="K144317"/>
    </row>
    <row r="144318" spans="11:11">
      <c r="K144318"/>
    </row>
    <row r="144319" spans="11:11">
      <c r="K144319"/>
    </row>
    <row r="144320" spans="11:11">
      <c r="K144320"/>
    </row>
    <row r="144321" spans="11:11">
      <c r="K144321"/>
    </row>
    <row r="144322" spans="11:11">
      <c r="K144322"/>
    </row>
    <row r="144323" spans="11:11">
      <c r="K144323"/>
    </row>
    <row r="144324" spans="11:11">
      <c r="K144324"/>
    </row>
    <row r="144325" spans="11:11">
      <c r="K144325"/>
    </row>
    <row r="144326" spans="11:11">
      <c r="K144326"/>
    </row>
    <row r="144327" spans="11:11">
      <c r="K144327"/>
    </row>
    <row r="144328" spans="11:11">
      <c r="K144328"/>
    </row>
    <row r="144329" spans="11:11">
      <c r="K144329"/>
    </row>
    <row r="144330" spans="11:11">
      <c r="K144330"/>
    </row>
    <row r="144331" spans="11:11">
      <c r="K144331"/>
    </row>
    <row r="144332" spans="11:11">
      <c r="K144332"/>
    </row>
    <row r="144333" spans="11:11">
      <c r="K144333"/>
    </row>
    <row r="144334" spans="11:11">
      <c r="K144334"/>
    </row>
    <row r="144335" spans="11:11">
      <c r="K144335"/>
    </row>
    <row r="144336" spans="11:11">
      <c r="K144336"/>
    </row>
    <row r="144337" spans="11:11">
      <c r="K144337"/>
    </row>
    <row r="144338" spans="11:11">
      <c r="K144338"/>
    </row>
    <row r="144339" spans="11:11">
      <c r="K144339"/>
    </row>
    <row r="144340" spans="11:11">
      <c r="K144340"/>
    </row>
    <row r="144341" spans="11:11">
      <c r="K144341"/>
    </row>
    <row r="144342" spans="11:11">
      <c r="K144342"/>
    </row>
    <row r="144343" spans="11:11">
      <c r="K144343"/>
    </row>
    <row r="144344" spans="11:11">
      <c r="K144344"/>
    </row>
    <row r="144345" spans="11:11">
      <c r="K144345"/>
    </row>
    <row r="144346" spans="11:11">
      <c r="K144346"/>
    </row>
    <row r="144347" spans="11:11">
      <c r="K144347"/>
    </row>
    <row r="144348" spans="11:11">
      <c r="K144348"/>
    </row>
    <row r="144349" spans="11:11">
      <c r="K144349"/>
    </row>
    <row r="144350" spans="11:11">
      <c r="K144350"/>
    </row>
    <row r="144351" spans="11:11">
      <c r="K144351"/>
    </row>
    <row r="144352" spans="11:11">
      <c r="K144352"/>
    </row>
    <row r="144353" spans="11:11">
      <c r="K144353"/>
    </row>
    <row r="144354" spans="11:11">
      <c r="K144354"/>
    </row>
    <row r="144355" spans="11:11">
      <c r="K144355"/>
    </row>
    <row r="144356" spans="11:11">
      <c r="K144356"/>
    </row>
    <row r="144357" spans="11:11">
      <c r="K144357"/>
    </row>
    <row r="144358" spans="11:11">
      <c r="K144358"/>
    </row>
    <row r="144359" spans="11:11">
      <c r="K144359"/>
    </row>
    <row r="144360" spans="11:11">
      <c r="K144360"/>
    </row>
    <row r="144361" spans="11:11">
      <c r="K144361"/>
    </row>
    <row r="144362" spans="11:11">
      <c r="K144362"/>
    </row>
    <row r="144363" spans="11:11">
      <c r="K144363"/>
    </row>
    <row r="144364" spans="11:11">
      <c r="K144364"/>
    </row>
    <row r="144365" spans="11:11">
      <c r="K144365"/>
    </row>
    <row r="144366" spans="11:11">
      <c r="K144366"/>
    </row>
    <row r="144367" spans="11:11">
      <c r="K144367"/>
    </row>
    <row r="144368" spans="11:11">
      <c r="K144368"/>
    </row>
    <row r="144369" spans="11:11">
      <c r="K144369"/>
    </row>
    <row r="144370" spans="11:11">
      <c r="K144370"/>
    </row>
    <row r="144371" spans="11:11">
      <c r="K144371"/>
    </row>
    <row r="144372" spans="11:11">
      <c r="K144372"/>
    </row>
    <row r="144373" spans="11:11">
      <c r="K144373"/>
    </row>
    <row r="144374" spans="11:11">
      <c r="K144374"/>
    </row>
    <row r="144375" spans="11:11">
      <c r="K144375"/>
    </row>
    <row r="144376" spans="11:11">
      <c r="K144376"/>
    </row>
    <row r="144377" spans="11:11">
      <c r="K144377"/>
    </row>
    <row r="144378" spans="11:11">
      <c r="K144378"/>
    </row>
    <row r="144379" spans="11:11">
      <c r="K144379"/>
    </row>
    <row r="144380" spans="11:11">
      <c r="K144380"/>
    </row>
    <row r="144381" spans="11:11">
      <c r="K144381"/>
    </row>
    <row r="144382" spans="11:11">
      <c r="K144382"/>
    </row>
    <row r="144383" spans="11:11">
      <c r="K144383"/>
    </row>
    <row r="144384" spans="11:11">
      <c r="K144384"/>
    </row>
    <row r="144385" spans="11:11">
      <c r="K144385"/>
    </row>
    <row r="144386" spans="11:11">
      <c r="K144386"/>
    </row>
    <row r="144387" spans="11:11">
      <c r="K144387"/>
    </row>
    <row r="144388" spans="11:11">
      <c r="K144388"/>
    </row>
    <row r="144389" spans="11:11">
      <c r="K144389"/>
    </row>
    <row r="144390" spans="11:11">
      <c r="K144390"/>
    </row>
    <row r="144391" spans="11:11">
      <c r="K144391"/>
    </row>
    <row r="144392" spans="11:11">
      <c r="K144392"/>
    </row>
    <row r="144393" spans="11:11">
      <c r="K144393"/>
    </row>
    <row r="144394" spans="11:11">
      <c r="K144394"/>
    </row>
    <row r="144395" spans="11:11">
      <c r="K144395"/>
    </row>
    <row r="144396" spans="11:11">
      <c r="K144396"/>
    </row>
    <row r="144397" spans="11:11">
      <c r="K144397"/>
    </row>
    <row r="144398" spans="11:11">
      <c r="K144398"/>
    </row>
    <row r="144399" spans="11:11">
      <c r="K144399"/>
    </row>
    <row r="144400" spans="11:11">
      <c r="K144400"/>
    </row>
    <row r="144401" spans="11:11">
      <c r="K144401"/>
    </row>
    <row r="144402" spans="11:11">
      <c r="K144402"/>
    </row>
    <row r="144403" spans="11:11">
      <c r="K144403"/>
    </row>
    <row r="144404" spans="11:11">
      <c r="K144404"/>
    </row>
    <row r="144405" spans="11:11">
      <c r="K144405"/>
    </row>
    <row r="144406" spans="11:11">
      <c r="K144406"/>
    </row>
    <row r="144407" spans="11:11">
      <c r="K144407"/>
    </row>
    <row r="144408" spans="11:11">
      <c r="K144408"/>
    </row>
    <row r="144409" spans="11:11">
      <c r="K144409"/>
    </row>
    <row r="144410" spans="11:11">
      <c r="K144410"/>
    </row>
    <row r="144411" spans="11:11">
      <c r="K144411"/>
    </row>
    <row r="144412" spans="11:11">
      <c r="K144412"/>
    </row>
    <row r="144413" spans="11:11">
      <c r="K144413"/>
    </row>
    <row r="144414" spans="11:11">
      <c r="K144414"/>
    </row>
    <row r="144415" spans="11:11">
      <c r="K144415"/>
    </row>
    <row r="144416" spans="11:11">
      <c r="K144416"/>
    </row>
    <row r="144417" spans="11:11">
      <c r="K144417"/>
    </row>
    <row r="144418" spans="11:11">
      <c r="K144418"/>
    </row>
    <row r="144419" spans="11:11">
      <c r="K144419"/>
    </row>
    <row r="144420" spans="11:11">
      <c r="K144420"/>
    </row>
    <row r="144421" spans="11:11">
      <c r="K144421"/>
    </row>
    <row r="144422" spans="11:11">
      <c r="K144422"/>
    </row>
    <row r="144423" spans="11:11">
      <c r="K144423"/>
    </row>
    <row r="144424" spans="11:11">
      <c r="K144424"/>
    </row>
    <row r="144425" spans="11:11">
      <c r="K144425"/>
    </row>
    <row r="144426" spans="11:11">
      <c r="K144426"/>
    </row>
    <row r="144427" spans="11:11">
      <c r="K144427"/>
    </row>
    <row r="144428" spans="11:11">
      <c r="K144428"/>
    </row>
    <row r="144429" spans="11:11">
      <c r="K144429"/>
    </row>
    <row r="144430" spans="11:11">
      <c r="K144430"/>
    </row>
    <row r="144431" spans="11:11">
      <c r="K144431"/>
    </row>
    <row r="144432" spans="11:11">
      <c r="K144432"/>
    </row>
    <row r="144433" spans="11:11">
      <c r="K144433"/>
    </row>
    <row r="144434" spans="11:11">
      <c r="K144434"/>
    </row>
    <row r="144435" spans="11:11">
      <c r="K144435"/>
    </row>
    <row r="144436" spans="11:11">
      <c r="K144436"/>
    </row>
    <row r="144437" spans="11:11">
      <c r="K144437"/>
    </row>
    <row r="144438" spans="11:11">
      <c r="K144438"/>
    </row>
    <row r="144439" spans="11:11">
      <c r="K144439"/>
    </row>
    <row r="144440" spans="11:11">
      <c r="K144440"/>
    </row>
    <row r="144441" spans="11:11">
      <c r="K144441"/>
    </row>
    <row r="144442" spans="11:11">
      <c r="K144442"/>
    </row>
    <row r="144443" spans="11:11">
      <c r="K144443"/>
    </row>
    <row r="144444" spans="11:11">
      <c r="K144444"/>
    </row>
    <row r="144445" spans="11:11">
      <c r="K144445"/>
    </row>
    <row r="144446" spans="11:11">
      <c r="K144446"/>
    </row>
    <row r="144447" spans="11:11">
      <c r="K144447"/>
    </row>
    <row r="144448" spans="11:11">
      <c r="K144448"/>
    </row>
    <row r="144449" spans="11:11">
      <c r="K144449"/>
    </row>
    <row r="144450" spans="11:11">
      <c r="K144450"/>
    </row>
    <row r="144451" spans="11:11">
      <c r="K144451"/>
    </row>
    <row r="144452" spans="11:11">
      <c r="K144452"/>
    </row>
    <row r="144453" spans="11:11">
      <c r="K144453"/>
    </row>
    <row r="144454" spans="11:11">
      <c r="K144454"/>
    </row>
    <row r="144455" spans="11:11">
      <c r="K144455"/>
    </row>
    <row r="144456" spans="11:11">
      <c r="K144456"/>
    </row>
    <row r="144457" spans="11:11">
      <c r="K144457"/>
    </row>
    <row r="144458" spans="11:11">
      <c r="K144458"/>
    </row>
    <row r="144459" spans="11:11">
      <c r="K144459"/>
    </row>
    <row r="144460" spans="11:11">
      <c r="K144460"/>
    </row>
    <row r="144461" spans="11:11">
      <c r="K144461"/>
    </row>
    <row r="144462" spans="11:11">
      <c r="K144462"/>
    </row>
    <row r="144463" spans="11:11">
      <c r="K144463"/>
    </row>
    <row r="144464" spans="11:11">
      <c r="K144464"/>
    </row>
    <row r="144465" spans="11:11">
      <c r="K144465"/>
    </row>
    <row r="144466" spans="11:11">
      <c r="K144466"/>
    </row>
    <row r="144467" spans="11:11">
      <c r="K144467"/>
    </row>
    <row r="144468" spans="11:11">
      <c r="K144468"/>
    </row>
    <row r="144469" spans="11:11">
      <c r="K144469"/>
    </row>
    <row r="144470" spans="11:11">
      <c r="K144470"/>
    </row>
    <row r="144471" spans="11:11">
      <c r="K144471"/>
    </row>
    <row r="144472" spans="11:11">
      <c r="K144472"/>
    </row>
    <row r="144473" spans="11:11">
      <c r="K144473"/>
    </row>
    <row r="144474" spans="11:11">
      <c r="K144474"/>
    </row>
    <row r="144475" spans="11:11">
      <c r="K144475"/>
    </row>
    <row r="144476" spans="11:11">
      <c r="K144476"/>
    </row>
    <row r="144477" spans="11:11">
      <c r="K144477"/>
    </row>
    <row r="144478" spans="11:11">
      <c r="K144478"/>
    </row>
    <row r="144479" spans="11:11">
      <c r="K144479"/>
    </row>
    <row r="144480" spans="11:11">
      <c r="K144480"/>
    </row>
    <row r="144481" spans="11:11">
      <c r="K144481"/>
    </row>
    <row r="144482" spans="11:11">
      <c r="K144482"/>
    </row>
    <row r="144483" spans="11:11">
      <c r="K144483"/>
    </row>
    <row r="144484" spans="11:11">
      <c r="K144484"/>
    </row>
    <row r="144485" spans="11:11">
      <c r="K144485"/>
    </row>
    <row r="144486" spans="11:11">
      <c r="K144486"/>
    </row>
    <row r="144487" spans="11:11">
      <c r="K144487"/>
    </row>
    <row r="144488" spans="11:11">
      <c r="K144488"/>
    </row>
    <row r="144489" spans="11:11">
      <c r="K144489"/>
    </row>
    <row r="144490" spans="11:11">
      <c r="K144490"/>
    </row>
    <row r="144491" spans="11:11">
      <c r="K144491"/>
    </row>
    <row r="144492" spans="11:11">
      <c r="K144492"/>
    </row>
    <row r="144493" spans="11:11">
      <c r="K144493"/>
    </row>
    <row r="144494" spans="11:11">
      <c r="K144494"/>
    </row>
    <row r="144495" spans="11:11">
      <c r="K144495"/>
    </row>
    <row r="144496" spans="11:11">
      <c r="K144496"/>
    </row>
    <row r="144497" spans="11:11">
      <c r="K144497"/>
    </row>
    <row r="144498" spans="11:11">
      <c r="K144498"/>
    </row>
    <row r="144499" spans="11:11">
      <c r="K144499"/>
    </row>
    <row r="144500" spans="11:11">
      <c r="K144500"/>
    </row>
    <row r="144501" spans="11:11">
      <c r="K144501"/>
    </row>
    <row r="144502" spans="11:11">
      <c r="K144502"/>
    </row>
    <row r="144503" spans="11:11">
      <c r="K144503"/>
    </row>
    <row r="144504" spans="11:11">
      <c r="K144504"/>
    </row>
    <row r="144505" spans="11:11">
      <c r="K144505"/>
    </row>
    <row r="144506" spans="11:11">
      <c r="K144506"/>
    </row>
    <row r="144507" spans="11:11">
      <c r="K144507"/>
    </row>
    <row r="144508" spans="11:11">
      <c r="K144508"/>
    </row>
    <row r="144509" spans="11:11">
      <c r="K144509"/>
    </row>
    <row r="144510" spans="11:11">
      <c r="K144510"/>
    </row>
    <row r="144511" spans="11:11">
      <c r="K144511"/>
    </row>
    <row r="144512" spans="11:11">
      <c r="K144512"/>
    </row>
    <row r="144513" spans="11:11">
      <c r="K144513"/>
    </row>
    <row r="144514" spans="11:11">
      <c r="K144514"/>
    </row>
    <row r="144515" spans="11:11">
      <c r="K144515"/>
    </row>
    <row r="144516" spans="11:11">
      <c r="K144516"/>
    </row>
    <row r="144517" spans="11:11">
      <c r="K144517"/>
    </row>
    <row r="144518" spans="11:11">
      <c r="K144518"/>
    </row>
    <row r="144519" spans="11:11">
      <c r="K144519"/>
    </row>
    <row r="144520" spans="11:11">
      <c r="K144520"/>
    </row>
    <row r="144521" spans="11:11">
      <c r="K144521"/>
    </row>
    <row r="144522" spans="11:11">
      <c r="K144522"/>
    </row>
    <row r="144523" spans="11:11">
      <c r="K144523"/>
    </row>
    <row r="144524" spans="11:11">
      <c r="K144524"/>
    </row>
    <row r="144525" spans="11:11">
      <c r="K144525"/>
    </row>
    <row r="144526" spans="11:11">
      <c r="K144526"/>
    </row>
    <row r="144527" spans="11:11">
      <c r="K144527"/>
    </row>
    <row r="144528" spans="11:11">
      <c r="K144528"/>
    </row>
    <row r="144529" spans="11:11">
      <c r="K144529"/>
    </row>
    <row r="144530" spans="11:11">
      <c r="K144530"/>
    </row>
    <row r="144531" spans="11:11">
      <c r="K144531"/>
    </row>
    <row r="144532" spans="11:11">
      <c r="K144532"/>
    </row>
    <row r="144533" spans="11:11">
      <c r="K144533"/>
    </row>
    <row r="144534" spans="11:11">
      <c r="K144534"/>
    </row>
    <row r="144535" spans="11:11">
      <c r="K144535"/>
    </row>
    <row r="144536" spans="11:11">
      <c r="K144536"/>
    </row>
    <row r="144537" spans="11:11">
      <c r="K144537"/>
    </row>
    <row r="144538" spans="11:11">
      <c r="K144538"/>
    </row>
    <row r="144539" spans="11:11">
      <c r="K144539"/>
    </row>
    <row r="144540" spans="11:11">
      <c r="K144540"/>
    </row>
    <row r="144541" spans="11:11">
      <c r="K144541"/>
    </row>
    <row r="144542" spans="11:11">
      <c r="K144542"/>
    </row>
    <row r="144543" spans="11:11">
      <c r="K144543"/>
    </row>
    <row r="144544" spans="11:11">
      <c r="K144544"/>
    </row>
    <row r="144545" spans="11:11">
      <c r="K144545"/>
    </row>
    <row r="144546" spans="11:11">
      <c r="K144546"/>
    </row>
    <row r="144547" spans="11:11">
      <c r="K144547"/>
    </row>
    <row r="144548" spans="11:11">
      <c r="K144548"/>
    </row>
    <row r="144549" spans="11:11">
      <c r="K144549"/>
    </row>
    <row r="144550" spans="11:11">
      <c r="K144550"/>
    </row>
    <row r="144551" spans="11:11">
      <c r="K144551"/>
    </row>
    <row r="144552" spans="11:11">
      <c r="K144552"/>
    </row>
    <row r="144553" spans="11:11">
      <c r="K144553"/>
    </row>
    <row r="144554" spans="11:11">
      <c r="K144554"/>
    </row>
    <row r="144555" spans="11:11">
      <c r="K144555"/>
    </row>
    <row r="144556" spans="11:11">
      <c r="K144556"/>
    </row>
    <row r="144557" spans="11:11">
      <c r="K144557"/>
    </row>
    <row r="144558" spans="11:11">
      <c r="K144558"/>
    </row>
    <row r="144559" spans="11:11">
      <c r="K144559"/>
    </row>
    <row r="144560" spans="11:11">
      <c r="K144560"/>
    </row>
    <row r="144561" spans="11:11">
      <c r="K144561"/>
    </row>
    <row r="144562" spans="11:11">
      <c r="K144562"/>
    </row>
    <row r="144563" spans="11:11">
      <c r="K144563"/>
    </row>
    <row r="144564" spans="11:11">
      <c r="K144564"/>
    </row>
    <row r="144565" spans="11:11">
      <c r="K144565"/>
    </row>
    <row r="144566" spans="11:11">
      <c r="K144566"/>
    </row>
    <row r="144567" spans="11:11">
      <c r="K144567"/>
    </row>
    <row r="144568" spans="11:11">
      <c r="K144568"/>
    </row>
    <row r="144569" spans="11:11">
      <c r="K144569"/>
    </row>
    <row r="144570" spans="11:11">
      <c r="K144570"/>
    </row>
    <row r="144571" spans="11:11">
      <c r="K144571"/>
    </row>
    <row r="144572" spans="11:11">
      <c r="K144572"/>
    </row>
    <row r="144573" spans="11:11">
      <c r="K144573"/>
    </row>
    <row r="144574" spans="11:11">
      <c r="K144574"/>
    </row>
    <row r="144575" spans="11:11">
      <c r="K144575"/>
    </row>
    <row r="144576" spans="11:11">
      <c r="K144576"/>
    </row>
    <row r="144577" spans="11:11">
      <c r="K144577"/>
    </row>
    <row r="144578" spans="11:11">
      <c r="K144578"/>
    </row>
    <row r="144579" spans="11:11">
      <c r="K144579"/>
    </row>
    <row r="144580" spans="11:11">
      <c r="K144580"/>
    </row>
    <row r="144581" spans="11:11">
      <c r="K144581"/>
    </row>
    <row r="144582" spans="11:11">
      <c r="K144582"/>
    </row>
    <row r="144583" spans="11:11">
      <c r="K144583"/>
    </row>
    <row r="144584" spans="11:11">
      <c r="K144584"/>
    </row>
    <row r="144585" spans="11:11">
      <c r="K144585"/>
    </row>
    <row r="144586" spans="11:11">
      <c r="K144586"/>
    </row>
    <row r="144587" spans="11:11">
      <c r="K144587"/>
    </row>
    <row r="144588" spans="11:11">
      <c r="K144588"/>
    </row>
    <row r="144589" spans="11:11">
      <c r="K144589"/>
    </row>
    <row r="144590" spans="11:11">
      <c r="K144590"/>
    </row>
    <row r="144591" spans="11:11">
      <c r="K144591"/>
    </row>
    <row r="144592" spans="11:11">
      <c r="K144592"/>
    </row>
    <row r="144593" spans="11:11">
      <c r="K144593"/>
    </row>
    <row r="144594" spans="11:11">
      <c r="K144594"/>
    </row>
    <row r="144595" spans="11:11">
      <c r="K144595"/>
    </row>
    <row r="144596" spans="11:11">
      <c r="K144596"/>
    </row>
    <row r="144597" spans="11:11">
      <c r="K144597"/>
    </row>
    <row r="144598" spans="11:11">
      <c r="K144598"/>
    </row>
    <row r="144599" spans="11:11">
      <c r="K144599"/>
    </row>
    <row r="144600" spans="11:11">
      <c r="K144600"/>
    </row>
    <row r="144601" spans="11:11">
      <c r="K144601"/>
    </row>
    <row r="144602" spans="11:11">
      <c r="K144602"/>
    </row>
    <row r="144603" spans="11:11">
      <c r="K144603"/>
    </row>
    <row r="144604" spans="11:11">
      <c r="K144604"/>
    </row>
    <row r="144605" spans="11:11">
      <c r="K144605"/>
    </row>
    <row r="144606" spans="11:11">
      <c r="K144606"/>
    </row>
    <row r="144607" spans="11:11">
      <c r="K144607"/>
    </row>
    <row r="144608" spans="11:11">
      <c r="K144608"/>
    </row>
    <row r="144609" spans="11:11">
      <c r="K144609"/>
    </row>
    <row r="144610" spans="11:11">
      <c r="K144610"/>
    </row>
    <row r="144611" spans="11:11">
      <c r="K144611"/>
    </row>
    <row r="144612" spans="11:11">
      <c r="K144612"/>
    </row>
    <row r="144613" spans="11:11">
      <c r="K144613"/>
    </row>
    <row r="144614" spans="11:11">
      <c r="K144614"/>
    </row>
    <row r="144615" spans="11:11">
      <c r="K144615"/>
    </row>
    <row r="144616" spans="11:11">
      <c r="K144616"/>
    </row>
    <row r="144617" spans="11:11">
      <c r="K144617"/>
    </row>
    <row r="144618" spans="11:11">
      <c r="K144618"/>
    </row>
    <row r="144619" spans="11:11">
      <c r="K144619"/>
    </row>
    <row r="144620" spans="11:11">
      <c r="K144620"/>
    </row>
    <row r="144621" spans="11:11">
      <c r="K144621"/>
    </row>
    <row r="144622" spans="11:11">
      <c r="K144622"/>
    </row>
    <row r="144623" spans="11:11">
      <c r="K144623"/>
    </row>
    <row r="144624" spans="11:11">
      <c r="K144624"/>
    </row>
    <row r="144625" spans="11:11">
      <c r="K144625"/>
    </row>
    <row r="144626" spans="11:11">
      <c r="K144626"/>
    </row>
    <row r="144627" spans="11:11">
      <c r="K144627"/>
    </row>
    <row r="144628" spans="11:11">
      <c r="K144628"/>
    </row>
    <row r="144629" spans="11:11">
      <c r="K144629"/>
    </row>
    <row r="144630" spans="11:11">
      <c r="K144630"/>
    </row>
    <row r="144631" spans="11:11">
      <c r="K144631"/>
    </row>
    <row r="144632" spans="11:11">
      <c r="K144632"/>
    </row>
    <row r="144633" spans="11:11">
      <c r="K144633"/>
    </row>
    <row r="144634" spans="11:11">
      <c r="K144634"/>
    </row>
    <row r="144635" spans="11:11">
      <c r="K144635"/>
    </row>
    <row r="144636" spans="11:11">
      <c r="K144636"/>
    </row>
    <row r="144637" spans="11:11">
      <c r="K144637"/>
    </row>
    <row r="144638" spans="11:11">
      <c r="K144638"/>
    </row>
    <row r="144639" spans="11:11">
      <c r="K144639"/>
    </row>
    <row r="144640" spans="11:11">
      <c r="K144640"/>
    </row>
    <row r="144641" spans="11:11">
      <c r="K144641"/>
    </row>
    <row r="144642" spans="11:11">
      <c r="K144642"/>
    </row>
    <row r="144643" spans="11:11">
      <c r="K144643"/>
    </row>
    <row r="144644" spans="11:11">
      <c r="K144644"/>
    </row>
    <row r="144645" spans="11:11">
      <c r="K144645"/>
    </row>
    <row r="144646" spans="11:11">
      <c r="K144646"/>
    </row>
    <row r="144647" spans="11:11">
      <c r="K144647"/>
    </row>
    <row r="144648" spans="11:11">
      <c r="K144648"/>
    </row>
    <row r="144649" spans="11:11">
      <c r="K144649"/>
    </row>
    <row r="144650" spans="11:11">
      <c r="K144650"/>
    </row>
    <row r="144651" spans="11:11">
      <c r="K144651"/>
    </row>
    <row r="144652" spans="11:11">
      <c r="K144652"/>
    </row>
    <row r="144653" spans="11:11">
      <c r="K144653"/>
    </row>
    <row r="144654" spans="11:11">
      <c r="K144654"/>
    </row>
    <row r="144655" spans="11:11">
      <c r="K144655"/>
    </row>
    <row r="144656" spans="11:11">
      <c r="K144656"/>
    </row>
    <row r="144657" spans="11:11">
      <c r="K144657"/>
    </row>
    <row r="144658" spans="11:11">
      <c r="K144658"/>
    </row>
    <row r="144659" spans="11:11">
      <c r="K144659"/>
    </row>
    <row r="144660" spans="11:11">
      <c r="K144660"/>
    </row>
    <row r="144661" spans="11:11">
      <c r="K144661"/>
    </row>
    <row r="144662" spans="11:11">
      <c r="K144662"/>
    </row>
    <row r="144663" spans="11:11">
      <c r="K144663"/>
    </row>
    <row r="144664" spans="11:11">
      <c r="K144664"/>
    </row>
    <row r="144665" spans="11:11">
      <c r="K144665"/>
    </row>
    <row r="144666" spans="11:11">
      <c r="K144666"/>
    </row>
    <row r="144667" spans="11:11">
      <c r="K144667"/>
    </row>
    <row r="144668" spans="11:11">
      <c r="K144668"/>
    </row>
    <row r="144669" spans="11:11">
      <c r="K144669"/>
    </row>
    <row r="144670" spans="11:11">
      <c r="K144670"/>
    </row>
    <row r="144671" spans="11:11">
      <c r="K144671"/>
    </row>
    <row r="144672" spans="11:11">
      <c r="K144672"/>
    </row>
    <row r="144673" spans="11:11">
      <c r="K144673"/>
    </row>
    <row r="144674" spans="11:11">
      <c r="K144674"/>
    </row>
    <row r="144675" spans="11:11">
      <c r="K144675"/>
    </row>
    <row r="144676" spans="11:11">
      <c r="K144676"/>
    </row>
    <row r="144677" spans="11:11">
      <c r="K144677"/>
    </row>
    <row r="144678" spans="11:11">
      <c r="K144678"/>
    </row>
    <row r="144679" spans="11:11">
      <c r="K144679"/>
    </row>
    <row r="144680" spans="11:11">
      <c r="K144680"/>
    </row>
    <row r="144681" spans="11:11">
      <c r="K144681"/>
    </row>
    <row r="144682" spans="11:11">
      <c r="K144682"/>
    </row>
    <row r="144683" spans="11:11">
      <c r="K144683"/>
    </row>
    <row r="144684" spans="11:11">
      <c r="K144684"/>
    </row>
    <row r="144685" spans="11:11">
      <c r="K144685"/>
    </row>
    <row r="144686" spans="11:11">
      <c r="K144686"/>
    </row>
    <row r="144687" spans="11:11">
      <c r="K144687"/>
    </row>
    <row r="144688" spans="11:11">
      <c r="K144688"/>
    </row>
    <row r="144689" spans="11:11">
      <c r="K144689"/>
    </row>
    <row r="144690" spans="11:11">
      <c r="K144690"/>
    </row>
    <row r="144691" spans="11:11">
      <c r="K144691"/>
    </row>
    <row r="144692" spans="11:11">
      <c r="K144692"/>
    </row>
    <row r="144693" spans="11:11">
      <c r="K144693"/>
    </row>
    <row r="144694" spans="11:11">
      <c r="K144694"/>
    </row>
    <row r="144695" spans="11:11">
      <c r="K144695"/>
    </row>
    <row r="144696" spans="11:11">
      <c r="K144696"/>
    </row>
    <row r="144697" spans="11:11">
      <c r="K144697"/>
    </row>
    <row r="144698" spans="11:11">
      <c r="K144698"/>
    </row>
    <row r="144699" spans="11:11">
      <c r="K144699"/>
    </row>
    <row r="144700" spans="11:11">
      <c r="K144700"/>
    </row>
    <row r="144701" spans="11:11">
      <c r="K144701"/>
    </row>
    <row r="144702" spans="11:11">
      <c r="K144702"/>
    </row>
    <row r="144703" spans="11:11">
      <c r="K144703"/>
    </row>
    <row r="144704" spans="11:11">
      <c r="K144704"/>
    </row>
    <row r="144705" spans="11:11">
      <c r="K144705"/>
    </row>
    <row r="144706" spans="11:11">
      <c r="K144706"/>
    </row>
    <row r="144707" spans="11:11">
      <c r="K144707"/>
    </row>
    <row r="144708" spans="11:11">
      <c r="K144708"/>
    </row>
    <row r="144709" spans="11:11">
      <c r="K144709"/>
    </row>
    <row r="144710" spans="11:11">
      <c r="K144710"/>
    </row>
    <row r="144711" spans="11:11">
      <c r="K144711"/>
    </row>
    <row r="144712" spans="11:11">
      <c r="K144712"/>
    </row>
    <row r="144713" spans="11:11">
      <c r="K144713"/>
    </row>
    <row r="144714" spans="11:11">
      <c r="K144714"/>
    </row>
    <row r="144715" spans="11:11">
      <c r="K144715"/>
    </row>
    <row r="144716" spans="11:11">
      <c r="K144716"/>
    </row>
    <row r="144717" spans="11:11">
      <c r="K144717"/>
    </row>
    <row r="144718" spans="11:11">
      <c r="K144718"/>
    </row>
    <row r="144719" spans="11:11">
      <c r="K144719"/>
    </row>
    <row r="144720" spans="11:11">
      <c r="K144720"/>
    </row>
    <row r="144721" spans="11:11">
      <c r="K144721"/>
    </row>
    <row r="144722" spans="11:11">
      <c r="K144722"/>
    </row>
    <row r="144723" spans="11:11">
      <c r="K144723"/>
    </row>
    <row r="144724" spans="11:11">
      <c r="K144724"/>
    </row>
    <row r="144725" spans="11:11">
      <c r="K144725"/>
    </row>
    <row r="144726" spans="11:11">
      <c r="K144726"/>
    </row>
    <row r="144727" spans="11:11">
      <c r="K144727"/>
    </row>
    <row r="144728" spans="11:11">
      <c r="K144728"/>
    </row>
    <row r="144729" spans="11:11">
      <c r="K144729"/>
    </row>
    <row r="144730" spans="11:11">
      <c r="K144730"/>
    </row>
    <row r="144731" spans="11:11">
      <c r="K144731"/>
    </row>
    <row r="144732" spans="11:11">
      <c r="K144732"/>
    </row>
    <row r="144733" spans="11:11">
      <c r="K144733"/>
    </row>
    <row r="144734" spans="11:11">
      <c r="K144734"/>
    </row>
    <row r="144735" spans="11:11">
      <c r="K144735"/>
    </row>
    <row r="144736" spans="11:11">
      <c r="K144736"/>
    </row>
    <row r="144737" spans="11:11">
      <c r="K144737"/>
    </row>
    <row r="144738" spans="11:11">
      <c r="K144738"/>
    </row>
    <row r="144739" spans="11:11">
      <c r="K144739"/>
    </row>
    <row r="144740" spans="11:11">
      <c r="K144740"/>
    </row>
    <row r="144741" spans="11:11">
      <c r="K144741"/>
    </row>
    <row r="144742" spans="11:11">
      <c r="K144742"/>
    </row>
    <row r="144743" spans="11:11">
      <c r="K144743"/>
    </row>
    <row r="144744" spans="11:11">
      <c r="K144744"/>
    </row>
    <row r="144745" spans="11:11">
      <c r="K144745"/>
    </row>
    <row r="144746" spans="11:11">
      <c r="K144746"/>
    </row>
    <row r="144747" spans="11:11">
      <c r="K144747"/>
    </row>
    <row r="144748" spans="11:11">
      <c r="K144748"/>
    </row>
    <row r="144749" spans="11:11">
      <c r="K144749"/>
    </row>
    <row r="144750" spans="11:11">
      <c r="K144750"/>
    </row>
    <row r="144751" spans="11:11">
      <c r="K144751"/>
    </row>
    <row r="144752" spans="11:11">
      <c r="K144752"/>
    </row>
    <row r="144753" spans="11:11">
      <c r="K144753"/>
    </row>
    <row r="144754" spans="11:11">
      <c r="K144754"/>
    </row>
    <row r="144755" spans="11:11">
      <c r="K144755"/>
    </row>
    <row r="144756" spans="11:11">
      <c r="K144756"/>
    </row>
    <row r="144757" spans="11:11">
      <c r="K144757"/>
    </row>
    <row r="144758" spans="11:11">
      <c r="K144758"/>
    </row>
    <row r="144759" spans="11:11">
      <c r="K144759"/>
    </row>
    <row r="144760" spans="11:11">
      <c r="K144760"/>
    </row>
    <row r="144761" spans="11:11">
      <c r="K144761"/>
    </row>
    <row r="144762" spans="11:11">
      <c r="K144762"/>
    </row>
    <row r="144763" spans="11:11">
      <c r="K144763"/>
    </row>
    <row r="144764" spans="11:11">
      <c r="K144764"/>
    </row>
    <row r="144765" spans="11:11">
      <c r="K144765"/>
    </row>
    <row r="144766" spans="11:11">
      <c r="K144766"/>
    </row>
    <row r="144767" spans="11:11">
      <c r="K144767"/>
    </row>
    <row r="144768" spans="11:11">
      <c r="K144768"/>
    </row>
    <row r="144769" spans="11:11">
      <c r="K144769"/>
    </row>
    <row r="144770" spans="11:11">
      <c r="K144770"/>
    </row>
    <row r="144771" spans="11:11">
      <c r="K144771"/>
    </row>
    <row r="144772" spans="11:11">
      <c r="K144772"/>
    </row>
    <row r="144773" spans="11:11">
      <c r="K144773"/>
    </row>
    <row r="144774" spans="11:11">
      <c r="K144774"/>
    </row>
    <row r="144775" spans="11:11">
      <c r="K144775"/>
    </row>
    <row r="144776" spans="11:11">
      <c r="K144776"/>
    </row>
    <row r="144777" spans="11:11">
      <c r="K144777"/>
    </row>
    <row r="144778" spans="11:11">
      <c r="K144778"/>
    </row>
    <row r="144779" spans="11:11">
      <c r="K144779"/>
    </row>
    <row r="144780" spans="11:11">
      <c r="K144780"/>
    </row>
    <row r="144781" spans="11:11">
      <c r="K144781"/>
    </row>
    <row r="144782" spans="11:11">
      <c r="K144782"/>
    </row>
    <row r="144783" spans="11:11">
      <c r="K144783"/>
    </row>
    <row r="144784" spans="11:11">
      <c r="K144784"/>
    </row>
    <row r="144785" spans="11:11">
      <c r="K144785"/>
    </row>
    <row r="144786" spans="11:11">
      <c r="K144786"/>
    </row>
    <row r="144787" spans="11:11">
      <c r="K144787"/>
    </row>
    <row r="144788" spans="11:11">
      <c r="K144788"/>
    </row>
    <row r="144789" spans="11:11">
      <c r="K144789"/>
    </row>
    <row r="144790" spans="11:11">
      <c r="K144790"/>
    </row>
    <row r="144791" spans="11:11">
      <c r="K144791"/>
    </row>
    <row r="144792" spans="11:11">
      <c r="K144792"/>
    </row>
    <row r="144793" spans="11:11">
      <c r="K144793"/>
    </row>
    <row r="144794" spans="11:11">
      <c r="K144794"/>
    </row>
    <row r="144795" spans="11:11">
      <c r="K144795"/>
    </row>
    <row r="144796" spans="11:11">
      <c r="K144796"/>
    </row>
    <row r="144797" spans="11:11">
      <c r="K144797"/>
    </row>
    <row r="144798" spans="11:11">
      <c r="K144798"/>
    </row>
    <row r="144799" spans="11:11">
      <c r="K144799"/>
    </row>
    <row r="144800" spans="11:11">
      <c r="K144800"/>
    </row>
    <row r="144801" spans="11:11">
      <c r="K144801"/>
    </row>
    <row r="144802" spans="11:11">
      <c r="K144802"/>
    </row>
    <row r="144803" spans="11:11">
      <c r="K144803"/>
    </row>
    <row r="144804" spans="11:11">
      <c r="K144804"/>
    </row>
    <row r="144805" spans="11:11">
      <c r="K144805"/>
    </row>
    <row r="144806" spans="11:11">
      <c r="K144806"/>
    </row>
    <row r="144807" spans="11:11">
      <c r="K144807"/>
    </row>
    <row r="144808" spans="11:11">
      <c r="K144808"/>
    </row>
    <row r="144809" spans="11:11">
      <c r="K144809"/>
    </row>
    <row r="144810" spans="11:11">
      <c r="K144810"/>
    </row>
    <row r="144811" spans="11:11">
      <c r="K144811"/>
    </row>
    <row r="144812" spans="11:11">
      <c r="K144812"/>
    </row>
    <row r="144813" spans="11:11">
      <c r="K144813"/>
    </row>
    <row r="144814" spans="11:11">
      <c r="K144814"/>
    </row>
    <row r="144815" spans="11:11">
      <c r="K144815"/>
    </row>
    <row r="144816" spans="11:11">
      <c r="K144816"/>
    </row>
    <row r="144817" spans="11:11">
      <c r="K144817"/>
    </row>
    <row r="144818" spans="11:11">
      <c r="K144818"/>
    </row>
    <row r="144819" spans="11:11">
      <c r="K144819"/>
    </row>
    <row r="144820" spans="11:11">
      <c r="K144820"/>
    </row>
    <row r="144821" spans="11:11">
      <c r="K144821"/>
    </row>
    <row r="144822" spans="11:11">
      <c r="K144822"/>
    </row>
    <row r="144823" spans="11:11">
      <c r="K144823"/>
    </row>
    <row r="144824" spans="11:11">
      <c r="K144824"/>
    </row>
    <row r="144825" spans="11:11">
      <c r="K144825"/>
    </row>
    <row r="144826" spans="11:11">
      <c r="K144826"/>
    </row>
    <row r="144827" spans="11:11">
      <c r="K144827"/>
    </row>
    <row r="144828" spans="11:11">
      <c r="K144828"/>
    </row>
    <row r="144829" spans="11:11">
      <c r="K144829"/>
    </row>
    <row r="144830" spans="11:11">
      <c r="K144830"/>
    </row>
    <row r="144831" spans="11:11">
      <c r="K144831"/>
    </row>
    <row r="144832" spans="11:11">
      <c r="K144832"/>
    </row>
    <row r="144833" spans="11:11">
      <c r="K144833"/>
    </row>
    <row r="144834" spans="11:11">
      <c r="K144834"/>
    </row>
    <row r="144835" spans="11:11">
      <c r="K144835"/>
    </row>
    <row r="144836" spans="11:11">
      <c r="K144836"/>
    </row>
    <row r="144837" spans="11:11">
      <c r="K144837"/>
    </row>
    <row r="144838" spans="11:11">
      <c r="K144838"/>
    </row>
    <row r="144839" spans="11:11">
      <c r="K144839"/>
    </row>
    <row r="144840" spans="11:11">
      <c r="K144840"/>
    </row>
    <row r="144841" spans="11:11">
      <c r="K144841"/>
    </row>
    <row r="144842" spans="11:11">
      <c r="K144842"/>
    </row>
    <row r="144843" spans="11:11">
      <c r="K144843"/>
    </row>
    <row r="144844" spans="11:11">
      <c r="K144844"/>
    </row>
    <row r="144845" spans="11:11">
      <c r="K144845"/>
    </row>
    <row r="144846" spans="11:11">
      <c r="K144846"/>
    </row>
    <row r="144847" spans="11:11">
      <c r="K144847"/>
    </row>
    <row r="144848" spans="11:11">
      <c r="K144848"/>
    </row>
    <row r="144849" spans="11:11">
      <c r="K144849"/>
    </row>
    <row r="144850" spans="11:11">
      <c r="K144850"/>
    </row>
    <row r="144851" spans="11:11">
      <c r="K144851"/>
    </row>
    <row r="144852" spans="11:11">
      <c r="K144852"/>
    </row>
    <row r="144853" spans="11:11">
      <c r="K144853"/>
    </row>
    <row r="144854" spans="11:11">
      <c r="K144854"/>
    </row>
    <row r="144855" spans="11:11">
      <c r="K144855"/>
    </row>
    <row r="144856" spans="11:11">
      <c r="K144856"/>
    </row>
    <row r="144857" spans="11:11">
      <c r="K144857"/>
    </row>
    <row r="144858" spans="11:11">
      <c r="K144858"/>
    </row>
    <row r="144859" spans="11:11">
      <c r="K144859"/>
    </row>
    <row r="144860" spans="11:11">
      <c r="K144860"/>
    </row>
    <row r="144861" spans="11:11">
      <c r="K144861"/>
    </row>
    <row r="144862" spans="11:11">
      <c r="K144862"/>
    </row>
    <row r="144863" spans="11:11">
      <c r="K144863"/>
    </row>
    <row r="144864" spans="11:11">
      <c r="K144864"/>
    </row>
    <row r="144865" spans="11:11">
      <c r="K144865"/>
    </row>
    <row r="144866" spans="11:11">
      <c r="K144866"/>
    </row>
    <row r="144867" spans="11:11">
      <c r="K144867"/>
    </row>
    <row r="144868" spans="11:11">
      <c r="K144868"/>
    </row>
    <row r="144869" spans="11:11">
      <c r="K144869"/>
    </row>
    <row r="144870" spans="11:11">
      <c r="K144870"/>
    </row>
    <row r="144871" spans="11:11">
      <c r="K144871"/>
    </row>
    <row r="144872" spans="11:11">
      <c r="K144872"/>
    </row>
    <row r="144873" spans="11:11">
      <c r="K144873"/>
    </row>
    <row r="144874" spans="11:11">
      <c r="K144874"/>
    </row>
    <row r="144875" spans="11:11">
      <c r="K144875"/>
    </row>
    <row r="144876" spans="11:11">
      <c r="K144876"/>
    </row>
    <row r="144877" spans="11:11">
      <c r="K144877"/>
    </row>
    <row r="144878" spans="11:11">
      <c r="K144878"/>
    </row>
    <row r="144879" spans="11:11">
      <c r="K144879"/>
    </row>
    <row r="144880" spans="11:11">
      <c r="K144880"/>
    </row>
    <row r="144881" spans="11:11">
      <c r="K144881"/>
    </row>
    <row r="144882" spans="11:11">
      <c r="K144882"/>
    </row>
    <row r="144883" spans="11:11">
      <c r="K144883"/>
    </row>
    <row r="144884" spans="11:11">
      <c r="K144884"/>
    </row>
    <row r="144885" spans="11:11">
      <c r="K144885"/>
    </row>
    <row r="144886" spans="11:11">
      <c r="K144886"/>
    </row>
    <row r="144887" spans="11:11">
      <c r="K144887"/>
    </row>
    <row r="144888" spans="11:11">
      <c r="K144888"/>
    </row>
    <row r="144889" spans="11:11">
      <c r="K144889"/>
    </row>
    <row r="144890" spans="11:11">
      <c r="K144890"/>
    </row>
    <row r="144891" spans="11:11">
      <c r="K144891"/>
    </row>
    <row r="144892" spans="11:11">
      <c r="K144892"/>
    </row>
    <row r="144893" spans="11:11">
      <c r="K144893"/>
    </row>
    <row r="144894" spans="11:11">
      <c r="K144894"/>
    </row>
    <row r="144895" spans="11:11">
      <c r="K144895"/>
    </row>
    <row r="144896" spans="11:11">
      <c r="K144896"/>
    </row>
    <row r="144897" spans="11:11">
      <c r="K144897"/>
    </row>
    <row r="144898" spans="11:11">
      <c r="K144898"/>
    </row>
    <row r="144899" spans="11:11">
      <c r="K144899"/>
    </row>
    <row r="144900" spans="11:11">
      <c r="K144900"/>
    </row>
    <row r="144901" spans="11:11">
      <c r="K144901"/>
    </row>
    <row r="144902" spans="11:11">
      <c r="K144902"/>
    </row>
    <row r="144903" spans="11:11">
      <c r="K144903"/>
    </row>
    <row r="144904" spans="11:11">
      <c r="K144904"/>
    </row>
    <row r="144905" spans="11:11">
      <c r="K144905"/>
    </row>
    <row r="144906" spans="11:11">
      <c r="K144906"/>
    </row>
    <row r="144907" spans="11:11">
      <c r="K144907"/>
    </row>
    <row r="144908" spans="11:11">
      <c r="K144908"/>
    </row>
    <row r="144909" spans="11:11">
      <c r="K144909"/>
    </row>
    <row r="144910" spans="11:11">
      <c r="K144910"/>
    </row>
    <row r="144911" spans="11:11">
      <c r="K144911"/>
    </row>
    <row r="144912" spans="11:11">
      <c r="K144912"/>
    </row>
    <row r="144913" spans="11:11">
      <c r="K144913"/>
    </row>
    <row r="144914" spans="11:11">
      <c r="K144914"/>
    </row>
    <row r="144915" spans="11:11">
      <c r="K144915"/>
    </row>
    <row r="144916" spans="11:11">
      <c r="K144916"/>
    </row>
    <row r="144917" spans="11:11">
      <c r="K144917"/>
    </row>
    <row r="144918" spans="11:11">
      <c r="K144918"/>
    </row>
    <row r="144919" spans="11:11">
      <c r="K144919"/>
    </row>
    <row r="144920" spans="11:11">
      <c r="K144920"/>
    </row>
    <row r="144921" spans="11:11">
      <c r="K144921"/>
    </row>
    <row r="144922" spans="11:11">
      <c r="K144922"/>
    </row>
    <row r="144923" spans="11:11">
      <c r="K144923"/>
    </row>
    <row r="144924" spans="11:11">
      <c r="K144924"/>
    </row>
    <row r="144925" spans="11:11">
      <c r="K144925"/>
    </row>
    <row r="144926" spans="11:11">
      <c r="K144926"/>
    </row>
    <row r="144927" spans="11:11">
      <c r="K144927"/>
    </row>
    <row r="144928" spans="11:11">
      <c r="K144928"/>
    </row>
    <row r="144929" spans="11:11">
      <c r="K144929"/>
    </row>
    <row r="144930" spans="11:11">
      <c r="K144930"/>
    </row>
    <row r="144931" spans="11:11">
      <c r="K144931"/>
    </row>
    <row r="144932" spans="11:11">
      <c r="K144932"/>
    </row>
    <row r="144933" spans="11:11">
      <c r="K144933"/>
    </row>
    <row r="144934" spans="11:11">
      <c r="K144934"/>
    </row>
    <row r="144935" spans="11:11">
      <c r="K144935"/>
    </row>
    <row r="144936" spans="11:11">
      <c r="K144936"/>
    </row>
    <row r="144937" spans="11:11">
      <c r="K144937"/>
    </row>
    <row r="144938" spans="11:11">
      <c r="K144938"/>
    </row>
    <row r="144939" spans="11:11">
      <c r="K144939"/>
    </row>
    <row r="144940" spans="11:11">
      <c r="K144940"/>
    </row>
    <row r="144941" spans="11:11">
      <c r="K144941"/>
    </row>
    <row r="144942" spans="11:11">
      <c r="K144942"/>
    </row>
    <row r="144943" spans="11:11">
      <c r="K144943"/>
    </row>
    <row r="144944" spans="11:11">
      <c r="K144944"/>
    </row>
    <row r="144945" spans="11:11">
      <c r="K144945"/>
    </row>
    <row r="144946" spans="11:11">
      <c r="K144946"/>
    </row>
    <row r="144947" spans="11:11">
      <c r="K144947"/>
    </row>
    <row r="144948" spans="11:11">
      <c r="K144948"/>
    </row>
    <row r="144949" spans="11:11">
      <c r="K144949"/>
    </row>
    <row r="144950" spans="11:11">
      <c r="K144950"/>
    </row>
    <row r="144951" spans="11:11">
      <c r="K144951"/>
    </row>
    <row r="144952" spans="11:11">
      <c r="K144952"/>
    </row>
    <row r="144953" spans="11:11">
      <c r="K144953"/>
    </row>
    <row r="144954" spans="11:11">
      <c r="K144954"/>
    </row>
    <row r="144955" spans="11:11">
      <c r="K144955"/>
    </row>
    <row r="144956" spans="11:11">
      <c r="K144956"/>
    </row>
    <row r="144957" spans="11:11">
      <c r="K144957"/>
    </row>
    <row r="144958" spans="11:11">
      <c r="K144958"/>
    </row>
    <row r="144959" spans="11:11">
      <c r="K144959"/>
    </row>
    <row r="144960" spans="11:11">
      <c r="K144960"/>
    </row>
    <row r="144961" spans="11:11">
      <c r="K144961"/>
    </row>
    <row r="144962" spans="11:11">
      <c r="K144962"/>
    </row>
    <row r="144963" spans="11:11">
      <c r="K144963"/>
    </row>
    <row r="144964" spans="11:11">
      <c r="K144964"/>
    </row>
    <row r="144965" spans="11:11">
      <c r="K144965"/>
    </row>
    <row r="144966" spans="11:11">
      <c r="K144966"/>
    </row>
    <row r="144967" spans="11:11">
      <c r="K144967"/>
    </row>
    <row r="144968" spans="11:11">
      <c r="K144968"/>
    </row>
    <row r="144969" spans="11:11">
      <c r="K144969"/>
    </row>
    <row r="144970" spans="11:11">
      <c r="K144970"/>
    </row>
    <row r="144971" spans="11:11">
      <c r="K144971"/>
    </row>
    <row r="144972" spans="11:11">
      <c r="K144972"/>
    </row>
    <row r="144973" spans="11:11">
      <c r="K144973"/>
    </row>
    <row r="144974" spans="11:11">
      <c r="K144974"/>
    </row>
    <row r="144975" spans="11:11">
      <c r="K144975"/>
    </row>
    <row r="144976" spans="11:11">
      <c r="K144976"/>
    </row>
    <row r="144977" spans="11:11">
      <c r="K144977"/>
    </row>
    <row r="144978" spans="11:11">
      <c r="K144978"/>
    </row>
    <row r="144979" spans="11:11">
      <c r="K144979"/>
    </row>
    <row r="144980" spans="11:11">
      <c r="K144980"/>
    </row>
    <row r="144981" spans="11:11">
      <c r="K144981"/>
    </row>
    <row r="144982" spans="11:11">
      <c r="K144982"/>
    </row>
    <row r="144983" spans="11:11">
      <c r="K144983"/>
    </row>
    <row r="144984" spans="11:11">
      <c r="K144984"/>
    </row>
    <row r="144985" spans="11:11">
      <c r="K144985"/>
    </row>
    <row r="144986" spans="11:11">
      <c r="K144986"/>
    </row>
    <row r="144987" spans="11:11">
      <c r="K144987"/>
    </row>
    <row r="144988" spans="11:11">
      <c r="K144988"/>
    </row>
    <row r="144989" spans="11:11">
      <c r="K144989"/>
    </row>
    <row r="144990" spans="11:11">
      <c r="K144990"/>
    </row>
    <row r="144991" spans="11:11">
      <c r="K144991"/>
    </row>
    <row r="144992" spans="11:11">
      <c r="K144992"/>
    </row>
    <row r="144993" spans="11:11">
      <c r="K144993"/>
    </row>
    <row r="144994" spans="11:11">
      <c r="K144994"/>
    </row>
    <row r="144995" spans="11:11">
      <c r="K144995"/>
    </row>
    <row r="144996" spans="11:11">
      <c r="K144996"/>
    </row>
    <row r="144997" spans="11:11">
      <c r="K144997"/>
    </row>
    <row r="144998" spans="11:11">
      <c r="K144998"/>
    </row>
    <row r="144999" spans="11:11">
      <c r="K144999"/>
    </row>
    <row r="145000" spans="11:11">
      <c r="K145000"/>
    </row>
    <row r="145001" spans="11:11">
      <c r="K145001"/>
    </row>
    <row r="145002" spans="11:11">
      <c r="K145002"/>
    </row>
    <row r="145003" spans="11:11">
      <c r="K145003"/>
    </row>
    <row r="145004" spans="11:11">
      <c r="K145004"/>
    </row>
    <row r="145005" spans="11:11">
      <c r="K145005"/>
    </row>
    <row r="145006" spans="11:11">
      <c r="K145006"/>
    </row>
    <row r="145007" spans="11:11">
      <c r="K145007"/>
    </row>
    <row r="145008" spans="11:11">
      <c r="K145008"/>
    </row>
    <row r="145009" spans="11:11">
      <c r="K145009"/>
    </row>
    <row r="145010" spans="11:11">
      <c r="K145010"/>
    </row>
    <row r="145011" spans="11:11">
      <c r="K145011"/>
    </row>
    <row r="145012" spans="11:11">
      <c r="K145012"/>
    </row>
    <row r="145013" spans="11:11">
      <c r="K145013"/>
    </row>
    <row r="145014" spans="11:11">
      <c r="K145014"/>
    </row>
    <row r="145015" spans="11:11">
      <c r="K145015"/>
    </row>
    <row r="145016" spans="11:11">
      <c r="K145016"/>
    </row>
    <row r="145017" spans="11:11">
      <c r="K145017"/>
    </row>
    <row r="145018" spans="11:11">
      <c r="K145018"/>
    </row>
    <row r="145019" spans="11:11">
      <c r="K145019"/>
    </row>
    <row r="145020" spans="11:11">
      <c r="K145020"/>
    </row>
    <row r="145021" spans="11:11">
      <c r="K145021"/>
    </row>
    <row r="145022" spans="11:11">
      <c r="K145022"/>
    </row>
    <row r="145023" spans="11:11">
      <c r="K145023"/>
    </row>
    <row r="145024" spans="11:11">
      <c r="K145024"/>
    </row>
    <row r="145025" spans="11:11">
      <c r="K145025"/>
    </row>
    <row r="145026" spans="11:11">
      <c r="K145026"/>
    </row>
    <row r="145027" spans="11:11">
      <c r="K145027"/>
    </row>
    <row r="145028" spans="11:11">
      <c r="K145028"/>
    </row>
    <row r="145029" spans="11:11">
      <c r="K145029"/>
    </row>
    <row r="145030" spans="11:11">
      <c r="K145030"/>
    </row>
    <row r="145031" spans="11:11">
      <c r="K145031"/>
    </row>
    <row r="145032" spans="11:11">
      <c r="K145032"/>
    </row>
    <row r="145033" spans="11:11">
      <c r="K145033"/>
    </row>
    <row r="145034" spans="11:11">
      <c r="K145034"/>
    </row>
    <row r="145035" spans="11:11">
      <c r="K145035"/>
    </row>
    <row r="145036" spans="11:11">
      <c r="K145036"/>
    </row>
    <row r="145037" spans="11:11">
      <c r="K145037"/>
    </row>
    <row r="145038" spans="11:11">
      <c r="K145038"/>
    </row>
    <row r="145039" spans="11:11">
      <c r="K145039"/>
    </row>
    <row r="145040" spans="11:11">
      <c r="K145040"/>
    </row>
    <row r="145041" spans="11:11">
      <c r="K145041"/>
    </row>
    <row r="145042" spans="11:11">
      <c r="K145042"/>
    </row>
    <row r="145043" spans="11:11">
      <c r="K145043"/>
    </row>
    <row r="145044" spans="11:11">
      <c r="K145044"/>
    </row>
    <row r="145045" spans="11:11">
      <c r="K145045"/>
    </row>
    <row r="145046" spans="11:11">
      <c r="K145046"/>
    </row>
    <row r="145047" spans="11:11">
      <c r="K145047"/>
    </row>
    <row r="145048" spans="11:11">
      <c r="K145048"/>
    </row>
    <row r="145049" spans="11:11">
      <c r="K145049"/>
    </row>
    <row r="145050" spans="11:11">
      <c r="K145050"/>
    </row>
    <row r="145051" spans="11:11">
      <c r="K145051"/>
    </row>
    <row r="145052" spans="11:11">
      <c r="K145052"/>
    </row>
    <row r="145053" spans="11:11">
      <c r="K145053"/>
    </row>
    <row r="145054" spans="11:11">
      <c r="K145054"/>
    </row>
    <row r="145055" spans="11:11">
      <c r="K145055"/>
    </row>
    <row r="145056" spans="11:11">
      <c r="K145056"/>
    </row>
    <row r="145057" spans="11:11">
      <c r="K145057"/>
    </row>
    <row r="145058" spans="11:11">
      <c r="K145058"/>
    </row>
    <row r="145059" spans="11:11">
      <c r="K145059"/>
    </row>
    <row r="145060" spans="11:11">
      <c r="K145060"/>
    </row>
    <row r="145061" spans="11:11">
      <c r="K145061"/>
    </row>
    <row r="145062" spans="11:11">
      <c r="K145062"/>
    </row>
    <row r="145063" spans="11:11">
      <c r="K145063"/>
    </row>
    <row r="145064" spans="11:11">
      <c r="K145064"/>
    </row>
    <row r="145065" spans="11:11">
      <c r="K145065"/>
    </row>
    <row r="145066" spans="11:11">
      <c r="K145066"/>
    </row>
    <row r="145067" spans="11:11">
      <c r="K145067"/>
    </row>
    <row r="145068" spans="11:11">
      <c r="K145068"/>
    </row>
    <row r="145069" spans="11:11">
      <c r="K145069"/>
    </row>
    <row r="145070" spans="11:11">
      <c r="K145070"/>
    </row>
    <row r="145071" spans="11:11">
      <c r="K145071"/>
    </row>
    <row r="145072" spans="11:11">
      <c r="K145072"/>
    </row>
    <row r="145073" spans="11:11">
      <c r="K145073"/>
    </row>
    <row r="145074" spans="11:11">
      <c r="K145074"/>
    </row>
    <row r="145075" spans="11:11">
      <c r="K145075"/>
    </row>
    <row r="145076" spans="11:11">
      <c r="K145076"/>
    </row>
    <row r="145077" spans="11:11">
      <c r="K145077"/>
    </row>
    <row r="145078" spans="11:11">
      <c r="K145078"/>
    </row>
    <row r="145079" spans="11:11">
      <c r="K145079"/>
    </row>
    <row r="145080" spans="11:11">
      <c r="K145080"/>
    </row>
    <row r="145081" spans="11:11">
      <c r="K145081"/>
    </row>
    <row r="145082" spans="11:11">
      <c r="K145082"/>
    </row>
    <row r="145083" spans="11:11">
      <c r="K145083"/>
    </row>
    <row r="145084" spans="11:11">
      <c r="K145084"/>
    </row>
    <row r="145085" spans="11:11">
      <c r="K145085"/>
    </row>
    <row r="145086" spans="11:11">
      <c r="K145086"/>
    </row>
    <row r="145087" spans="11:11">
      <c r="K145087"/>
    </row>
    <row r="145088" spans="11:11">
      <c r="K145088"/>
    </row>
    <row r="145089" spans="11:11">
      <c r="K145089"/>
    </row>
    <row r="145090" spans="11:11">
      <c r="K145090"/>
    </row>
    <row r="145091" spans="11:11">
      <c r="K145091"/>
    </row>
    <row r="145092" spans="11:11">
      <c r="K145092"/>
    </row>
    <row r="145093" spans="11:11">
      <c r="K145093"/>
    </row>
    <row r="145094" spans="11:11">
      <c r="K145094"/>
    </row>
    <row r="145095" spans="11:11">
      <c r="K145095"/>
    </row>
    <row r="145096" spans="11:11">
      <c r="K145096"/>
    </row>
    <row r="145097" spans="11:11">
      <c r="K145097"/>
    </row>
    <row r="145098" spans="11:11">
      <c r="K145098"/>
    </row>
    <row r="145099" spans="11:11">
      <c r="K145099"/>
    </row>
    <row r="145100" spans="11:11">
      <c r="K145100"/>
    </row>
    <row r="145101" spans="11:11">
      <c r="K145101"/>
    </row>
    <row r="145102" spans="11:11">
      <c r="K145102"/>
    </row>
    <row r="145103" spans="11:11">
      <c r="K145103"/>
    </row>
    <row r="145104" spans="11:11">
      <c r="K145104"/>
    </row>
    <row r="145105" spans="11:11">
      <c r="K145105"/>
    </row>
    <row r="145106" spans="11:11">
      <c r="K145106"/>
    </row>
    <row r="145107" spans="11:11">
      <c r="K145107"/>
    </row>
    <row r="145108" spans="11:11">
      <c r="K145108"/>
    </row>
    <row r="145109" spans="11:11">
      <c r="K145109"/>
    </row>
    <row r="145110" spans="11:11">
      <c r="K145110"/>
    </row>
    <row r="145111" spans="11:11">
      <c r="K145111"/>
    </row>
    <row r="145112" spans="11:11">
      <c r="K145112"/>
    </row>
    <row r="145113" spans="11:11">
      <c r="K145113"/>
    </row>
    <row r="145114" spans="11:11">
      <c r="K145114"/>
    </row>
    <row r="145115" spans="11:11">
      <c r="K145115"/>
    </row>
    <row r="145116" spans="11:11">
      <c r="K145116"/>
    </row>
    <row r="145117" spans="11:11">
      <c r="K145117"/>
    </row>
    <row r="145118" spans="11:11">
      <c r="K145118"/>
    </row>
    <row r="145119" spans="11:11">
      <c r="K145119"/>
    </row>
    <row r="145120" spans="11:11">
      <c r="K145120"/>
    </row>
    <row r="145121" spans="11:11">
      <c r="K145121"/>
    </row>
    <row r="145122" spans="11:11">
      <c r="K145122"/>
    </row>
    <row r="145123" spans="11:11">
      <c r="K145123"/>
    </row>
    <row r="145124" spans="11:11">
      <c r="K145124"/>
    </row>
    <row r="145125" spans="11:11">
      <c r="K145125"/>
    </row>
    <row r="145126" spans="11:11">
      <c r="K145126"/>
    </row>
    <row r="145127" spans="11:11">
      <c r="K145127"/>
    </row>
    <row r="145128" spans="11:11">
      <c r="K145128"/>
    </row>
    <row r="145129" spans="11:11">
      <c r="K145129"/>
    </row>
    <row r="145130" spans="11:11">
      <c r="K145130"/>
    </row>
    <row r="145131" spans="11:11">
      <c r="K145131"/>
    </row>
    <row r="145132" spans="11:11">
      <c r="K145132"/>
    </row>
    <row r="145133" spans="11:11">
      <c r="K145133"/>
    </row>
    <row r="145134" spans="11:11">
      <c r="K145134"/>
    </row>
    <row r="145135" spans="11:11">
      <c r="K145135"/>
    </row>
    <row r="145136" spans="11:11">
      <c r="K145136"/>
    </row>
    <row r="145137" spans="11:11">
      <c r="K145137"/>
    </row>
    <row r="145138" spans="11:11">
      <c r="K145138"/>
    </row>
    <row r="145139" spans="11:11">
      <c r="K145139"/>
    </row>
    <row r="145140" spans="11:11">
      <c r="K145140"/>
    </row>
    <row r="145141" spans="11:11">
      <c r="K145141"/>
    </row>
    <row r="145142" spans="11:11">
      <c r="K145142"/>
    </row>
    <row r="145143" spans="11:11">
      <c r="K145143"/>
    </row>
    <row r="145144" spans="11:11">
      <c r="K145144"/>
    </row>
    <row r="145145" spans="11:11">
      <c r="K145145"/>
    </row>
    <row r="145146" spans="11:11">
      <c r="K145146"/>
    </row>
    <row r="145147" spans="11:11">
      <c r="K145147"/>
    </row>
    <row r="145148" spans="11:11">
      <c r="K145148"/>
    </row>
    <row r="145149" spans="11:11">
      <c r="K145149"/>
    </row>
    <row r="145150" spans="11:11">
      <c r="K145150"/>
    </row>
    <row r="145151" spans="11:11">
      <c r="K145151"/>
    </row>
    <row r="145152" spans="11:11">
      <c r="K145152"/>
    </row>
    <row r="145153" spans="11:11">
      <c r="K145153"/>
    </row>
    <row r="145154" spans="11:11">
      <c r="K145154"/>
    </row>
    <row r="145155" spans="11:11">
      <c r="K145155"/>
    </row>
    <row r="145156" spans="11:11">
      <c r="K145156"/>
    </row>
    <row r="145157" spans="11:11">
      <c r="K145157"/>
    </row>
    <row r="145158" spans="11:11">
      <c r="K145158"/>
    </row>
    <row r="145159" spans="11:11">
      <c r="K145159"/>
    </row>
    <row r="145160" spans="11:11">
      <c r="K145160"/>
    </row>
    <row r="145161" spans="11:11">
      <c r="K145161"/>
    </row>
    <row r="145162" spans="11:11">
      <c r="K145162"/>
    </row>
    <row r="145163" spans="11:11">
      <c r="K145163"/>
    </row>
    <row r="145164" spans="11:11">
      <c r="K145164"/>
    </row>
    <row r="145165" spans="11:11">
      <c r="K145165"/>
    </row>
    <row r="145166" spans="11:11">
      <c r="K145166"/>
    </row>
    <row r="145167" spans="11:11">
      <c r="K145167"/>
    </row>
    <row r="145168" spans="11:11">
      <c r="K145168"/>
    </row>
    <row r="145169" spans="11:11">
      <c r="K145169"/>
    </row>
    <row r="145170" spans="11:11">
      <c r="K145170"/>
    </row>
    <row r="145171" spans="11:11">
      <c r="K145171"/>
    </row>
    <row r="145172" spans="11:11">
      <c r="K145172"/>
    </row>
    <row r="145173" spans="11:11">
      <c r="K145173"/>
    </row>
    <row r="145174" spans="11:11">
      <c r="K145174"/>
    </row>
    <row r="145175" spans="11:11">
      <c r="K145175"/>
    </row>
    <row r="145176" spans="11:11">
      <c r="K145176"/>
    </row>
    <row r="145177" spans="11:11">
      <c r="K145177"/>
    </row>
    <row r="145178" spans="11:11">
      <c r="K145178"/>
    </row>
    <row r="145179" spans="11:11">
      <c r="K145179"/>
    </row>
    <row r="145180" spans="11:11">
      <c r="K145180"/>
    </row>
    <row r="145181" spans="11:11">
      <c r="K145181"/>
    </row>
    <row r="145182" spans="11:11">
      <c r="K145182"/>
    </row>
    <row r="145183" spans="11:11">
      <c r="K145183"/>
    </row>
    <row r="145184" spans="11:11">
      <c r="K145184"/>
    </row>
    <row r="145185" spans="11:11">
      <c r="K145185"/>
    </row>
    <row r="145186" spans="11:11">
      <c r="K145186"/>
    </row>
    <row r="145187" spans="11:11">
      <c r="K145187"/>
    </row>
    <row r="145188" spans="11:11">
      <c r="K145188"/>
    </row>
    <row r="145189" spans="11:11">
      <c r="K145189"/>
    </row>
    <row r="145190" spans="11:11">
      <c r="K145190"/>
    </row>
    <row r="145191" spans="11:11">
      <c r="K145191"/>
    </row>
    <row r="145192" spans="11:11">
      <c r="K145192"/>
    </row>
    <row r="145193" spans="11:11">
      <c r="K145193"/>
    </row>
    <row r="145194" spans="11:11">
      <c r="K145194"/>
    </row>
    <row r="145195" spans="11:11">
      <c r="K145195"/>
    </row>
    <row r="145196" spans="11:11">
      <c r="K145196"/>
    </row>
    <row r="145197" spans="11:11">
      <c r="K145197"/>
    </row>
    <row r="145198" spans="11:11">
      <c r="K145198"/>
    </row>
    <row r="145199" spans="11:11">
      <c r="K145199"/>
    </row>
    <row r="145200" spans="11:11">
      <c r="K145200"/>
    </row>
    <row r="145201" spans="11:11">
      <c r="K145201"/>
    </row>
    <row r="145202" spans="11:11">
      <c r="K145202"/>
    </row>
    <row r="145203" spans="11:11">
      <c r="K145203"/>
    </row>
    <row r="145204" spans="11:11">
      <c r="K145204"/>
    </row>
    <row r="145205" spans="11:11">
      <c r="K145205"/>
    </row>
    <row r="145206" spans="11:11">
      <c r="K145206"/>
    </row>
    <row r="145207" spans="11:11">
      <c r="K145207"/>
    </row>
    <row r="145208" spans="11:11">
      <c r="K145208"/>
    </row>
    <row r="145209" spans="11:11">
      <c r="K145209"/>
    </row>
    <row r="145210" spans="11:11">
      <c r="K145210"/>
    </row>
    <row r="145211" spans="11:11">
      <c r="K145211"/>
    </row>
    <row r="145212" spans="11:11">
      <c r="K145212"/>
    </row>
    <row r="145213" spans="11:11">
      <c r="K145213"/>
    </row>
    <row r="145214" spans="11:11">
      <c r="K145214"/>
    </row>
    <row r="145215" spans="11:11">
      <c r="K145215"/>
    </row>
    <row r="145216" spans="11:11">
      <c r="K145216"/>
    </row>
    <row r="145217" spans="11:11">
      <c r="K145217"/>
    </row>
    <row r="145218" spans="11:11">
      <c r="K145218"/>
    </row>
    <row r="145219" spans="11:11">
      <c r="K145219"/>
    </row>
    <row r="145220" spans="11:11">
      <c r="K145220"/>
    </row>
    <row r="145221" spans="11:11">
      <c r="K145221"/>
    </row>
    <row r="145222" spans="11:11">
      <c r="K145222"/>
    </row>
    <row r="145223" spans="11:11">
      <c r="K145223"/>
    </row>
    <row r="145224" spans="11:11">
      <c r="K145224"/>
    </row>
    <row r="145225" spans="11:11">
      <c r="K145225"/>
    </row>
    <row r="145226" spans="11:11">
      <c r="K145226"/>
    </row>
    <row r="145227" spans="11:11">
      <c r="K145227"/>
    </row>
    <row r="145228" spans="11:11">
      <c r="K145228"/>
    </row>
    <row r="145229" spans="11:11">
      <c r="K145229"/>
    </row>
    <row r="145230" spans="11:11">
      <c r="K145230"/>
    </row>
    <row r="145231" spans="11:11">
      <c r="K145231"/>
    </row>
    <row r="145232" spans="11:11">
      <c r="K145232"/>
    </row>
    <row r="145233" spans="11:11">
      <c r="K145233"/>
    </row>
    <row r="145234" spans="11:11">
      <c r="K145234"/>
    </row>
    <row r="145235" spans="11:11">
      <c r="K145235"/>
    </row>
    <row r="145236" spans="11:11">
      <c r="K145236"/>
    </row>
    <row r="145237" spans="11:11">
      <c r="K145237"/>
    </row>
    <row r="145238" spans="11:11">
      <c r="K145238"/>
    </row>
    <row r="145239" spans="11:11">
      <c r="K145239"/>
    </row>
    <row r="145240" spans="11:11">
      <c r="K145240"/>
    </row>
    <row r="145241" spans="11:11">
      <c r="K145241"/>
    </row>
    <row r="145242" spans="11:11">
      <c r="K145242"/>
    </row>
    <row r="145243" spans="11:11">
      <c r="K145243"/>
    </row>
    <row r="145244" spans="11:11">
      <c r="K145244"/>
    </row>
    <row r="145245" spans="11:11">
      <c r="K145245"/>
    </row>
    <row r="145246" spans="11:11">
      <c r="K145246"/>
    </row>
    <row r="145247" spans="11:11">
      <c r="K145247"/>
    </row>
    <row r="145248" spans="11:11">
      <c r="K145248"/>
    </row>
    <row r="145249" spans="11:11">
      <c r="K145249"/>
    </row>
    <row r="145250" spans="11:11">
      <c r="K145250"/>
    </row>
    <row r="145251" spans="11:11">
      <c r="K145251"/>
    </row>
    <row r="145252" spans="11:11">
      <c r="K145252"/>
    </row>
    <row r="145253" spans="11:11">
      <c r="K145253"/>
    </row>
    <row r="145254" spans="11:11">
      <c r="K145254"/>
    </row>
    <row r="145255" spans="11:11">
      <c r="K145255"/>
    </row>
    <row r="145256" spans="11:11">
      <c r="K145256"/>
    </row>
    <row r="145257" spans="11:11">
      <c r="K145257"/>
    </row>
    <row r="145258" spans="11:11">
      <c r="K145258"/>
    </row>
    <row r="145259" spans="11:11">
      <c r="K145259"/>
    </row>
    <row r="145260" spans="11:11">
      <c r="K145260"/>
    </row>
    <row r="145261" spans="11:11">
      <c r="K145261"/>
    </row>
    <row r="145262" spans="11:11">
      <c r="K145262"/>
    </row>
    <row r="145263" spans="11:11">
      <c r="K145263"/>
    </row>
    <row r="145264" spans="11:11">
      <c r="K145264"/>
    </row>
    <row r="145265" spans="11:11">
      <c r="K145265"/>
    </row>
    <row r="145266" spans="11:11">
      <c r="K145266"/>
    </row>
    <row r="145267" spans="11:11">
      <c r="K145267"/>
    </row>
    <row r="145268" spans="11:11">
      <c r="K145268"/>
    </row>
    <row r="145269" spans="11:11">
      <c r="K145269"/>
    </row>
    <row r="145270" spans="11:11">
      <c r="K145270"/>
    </row>
    <row r="145271" spans="11:11">
      <c r="K145271"/>
    </row>
    <row r="145272" spans="11:11">
      <c r="K145272"/>
    </row>
    <row r="145273" spans="11:11">
      <c r="K145273"/>
    </row>
    <row r="145274" spans="11:11">
      <c r="K145274"/>
    </row>
    <row r="145275" spans="11:11">
      <c r="K145275"/>
    </row>
    <row r="145276" spans="11:11">
      <c r="K145276"/>
    </row>
    <row r="145277" spans="11:11">
      <c r="K145277"/>
    </row>
    <row r="145278" spans="11:11">
      <c r="K145278"/>
    </row>
    <row r="145279" spans="11:11">
      <c r="K145279"/>
    </row>
    <row r="145280" spans="11:11">
      <c r="K145280"/>
    </row>
    <row r="145281" spans="11:11">
      <c r="K145281"/>
    </row>
    <row r="145282" spans="11:11">
      <c r="K145282"/>
    </row>
    <row r="145283" spans="11:11">
      <c r="K145283"/>
    </row>
    <row r="145284" spans="11:11">
      <c r="K145284"/>
    </row>
    <row r="145285" spans="11:11">
      <c r="K145285"/>
    </row>
    <row r="145286" spans="11:11">
      <c r="K145286"/>
    </row>
    <row r="145287" spans="11:11">
      <c r="K145287"/>
    </row>
    <row r="145288" spans="11:11">
      <c r="K145288"/>
    </row>
    <row r="145289" spans="11:11">
      <c r="K145289"/>
    </row>
    <row r="145290" spans="11:11">
      <c r="K145290"/>
    </row>
    <row r="145291" spans="11:11">
      <c r="K145291"/>
    </row>
    <row r="145292" spans="11:11">
      <c r="K145292"/>
    </row>
    <row r="145293" spans="11:11">
      <c r="K145293"/>
    </row>
    <row r="145294" spans="11:11">
      <c r="K145294"/>
    </row>
    <row r="145295" spans="11:11">
      <c r="K145295"/>
    </row>
    <row r="145296" spans="11:11">
      <c r="K145296"/>
    </row>
    <row r="145297" spans="11:11">
      <c r="K145297"/>
    </row>
    <row r="145298" spans="11:11">
      <c r="K145298"/>
    </row>
    <row r="145299" spans="11:11">
      <c r="K145299"/>
    </row>
    <row r="145300" spans="11:11">
      <c r="K145300"/>
    </row>
    <row r="145301" spans="11:11">
      <c r="K145301"/>
    </row>
    <row r="145302" spans="11:11">
      <c r="K145302"/>
    </row>
    <row r="145303" spans="11:11">
      <c r="K145303"/>
    </row>
    <row r="145304" spans="11:11">
      <c r="K145304"/>
    </row>
    <row r="145305" spans="11:11">
      <c r="K145305"/>
    </row>
    <row r="145306" spans="11:11">
      <c r="K145306"/>
    </row>
    <row r="145307" spans="11:11">
      <c r="K145307"/>
    </row>
    <row r="145308" spans="11:11">
      <c r="K145308"/>
    </row>
    <row r="145309" spans="11:11">
      <c r="K145309"/>
    </row>
    <row r="145310" spans="11:11">
      <c r="K145310"/>
    </row>
    <row r="145311" spans="11:11">
      <c r="K145311"/>
    </row>
    <row r="145312" spans="11:11">
      <c r="K145312"/>
    </row>
    <row r="145313" spans="11:11">
      <c r="K145313"/>
    </row>
    <row r="145314" spans="11:11">
      <c r="K145314"/>
    </row>
    <row r="145315" spans="11:11">
      <c r="K145315"/>
    </row>
    <row r="145316" spans="11:11">
      <c r="K145316"/>
    </row>
    <row r="145317" spans="11:11">
      <c r="K145317"/>
    </row>
    <row r="145318" spans="11:11">
      <c r="K145318"/>
    </row>
    <row r="145319" spans="11:11">
      <c r="K145319"/>
    </row>
    <row r="145320" spans="11:11">
      <c r="K145320"/>
    </row>
    <row r="145321" spans="11:11">
      <c r="K145321"/>
    </row>
    <row r="145322" spans="11:11">
      <c r="K145322"/>
    </row>
    <row r="145323" spans="11:11">
      <c r="K145323"/>
    </row>
    <row r="145324" spans="11:11">
      <c r="K145324"/>
    </row>
    <row r="145325" spans="11:11">
      <c r="K145325"/>
    </row>
    <row r="145326" spans="11:11">
      <c r="K145326"/>
    </row>
    <row r="145327" spans="11:11">
      <c r="K145327"/>
    </row>
    <row r="145328" spans="11:11">
      <c r="K145328"/>
    </row>
    <row r="145329" spans="11:11">
      <c r="K145329"/>
    </row>
    <row r="145330" spans="11:11">
      <c r="K145330"/>
    </row>
    <row r="145331" spans="11:11">
      <c r="K145331"/>
    </row>
    <row r="145332" spans="11:11">
      <c r="K145332"/>
    </row>
    <row r="145333" spans="11:11">
      <c r="K145333"/>
    </row>
    <row r="145334" spans="11:11">
      <c r="K145334"/>
    </row>
    <row r="145335" spans="11:11">
      <c r="K145335"/>
    </row>
    <row r="145336" spans="11:11">
      <c r="K145336"/>
    </row>
    <row r="145337" spans="11:11">
      <c r="K145337"/>
    </row>
    <row r="145338" spans="11:11">
      <c r="K145338"/>
    </row>
    <row r="145339" spans="11:11">
      <c r="K145339"/>
    </row>
    <row r="145340" spans="11:11">
      <c r="K145340"/>
    </row>
    <row r="145341" spans="11:11">
      <c r="K145341"/>
    </row>
    <row r="145342" spans="11:11">
      <c r="K145342"/>
    </row>
    <row r="145343" spans="11:11">
      <c r="K145343"/>
    </row>
    <row r="145344" spans="11:11">
      <c r="K145344"/>
    </row>
    <row r="145345" spans="11:11">
      <c r="K145345"/>
    </row>
    <row r="145346" spans="11:11">
      <c r="K145346"/>
    </row>
    <row r="145347" spans="11:11">
      <c r="K145347"/>
    </row>
    <row r="145348" spans="11:11">
      <c r="K145348"/>
    </row>
    <row r="145349" spans="11:11">
      <c r="K145349"/>
    </row>
    <row r="145350" spans="11:11">
      <c r="K145350"/>
    </row>
    <row r="145351" spans="11:11">
      <c r="K145351"/>
    </row>
    <row r="145352" spans="11:11">
      <c r="K145352"/>
    </row>
    <row r="145353" spans="11:11">
      <c r="K145353"/>
    </row>
    <row r="145354" spans="11:11">
      <c r="K145354"/>
    </row>
    <row r="145355" spans="11:11">
      <c r="K145355"/>
    </row>
    <row r="145356" spans="11:11">
      <c r="K145356"/>
    </row>
    <row r="145357" spans="11:11">
      <c r="K145357"/>
    </row>
    <row r="145358" spans="11:11">
      <c r="K145358"/>
    </row>
    <row r="145359" spans="11:11">
      <c r="K145359"/>
    </row>
    <row r="145360" spans="11:11">
      <c r="K145360"/>
    </row>
    <row r="145361" spans="11:11">
      <c r="K145361"/>
    </row>
    <row r="145362" spans="11:11">
      <c r="K145362"/>
    </row>
    <row r="145363" spans="11:11">
      <c r="K145363"/>
    </row>
    <row r="145364" spans="11:11">
      <c r="K145364"/>
    </row>
    <row r="145365" spans="11:11">
      <c r="K145365"/>
    </row>
    <row r="145366" spans="11:11">
      <c r="K145366"/>
    </row>
    <row r="145367" spans="11:11">
      <c r="K145367"/>
    </row>
    <row r="145368" spans="11:11">
      <c r="K145368"/>
    </row>
    <row r="145369" spans="11:11">
      <c r="K145369"/>
    </row>
    <row r="145370" spans="11:11">
      <c r="K145370"/>
    </row>
    <row r="145371" spans="11:11">
      <c r="K145371"/>
    </row>
    <row r="145372" spans="11:11">
      <c r="K145372"/>
    </row>
    <row r="145373" spans="11:11">
      <c r="K145373"/>
    </row>
    <row r="145374" spans="11:11">
      <c r="K145374"/>
    </row>
    <row r="145375" spans="11:11">
      <c r="K145375"/>
    </row>
    <row r="145376" spans="11:11">
      <c r="K145376"/>
    </row>
    <row r="145377" spans="11:11">
      <c r="K145377"/>
    </row>
    <row r="145378" spans="11:11">
      <c r="K145378"/>
    </row>
    <row r="145379" spans="11:11">
      <c r="K145379"/>
    </row>
    <row r="145380" spans="11:11">
      <c r="K145380"/>
    </row>
    <row r="145381" spans="11:11">
      <c r="K145381"/>
    </row>
    <row r="145382" spans="11:11">
      <c r="K145382"/>
    </row>
    <row r="145383" spans="11:11">
      <c r="K145383"/>
    </row>
    <row r="145384" spans="11:11">
      <c r="K145384"/>
    </row>
    <row r="145385" spans="11:11">
      <c r="K145385"/>
    </row>
    <row r="145386" spans="11:11">
      <c r="K145386"/>
    </row>
    <row r="145387" spans="11:11">
      <c r="K145387"/>
    </row>
    <row r="145388" spans="11:11">
      <c r="K145388"/>
    </row>
    <row r="145389" spans="11:11">
      <c r="K145389"/>
    </row>
    <row r="145390" spans="11:11">
      <c r="K145390"/>
    </row>
    <row r="145391" spans="11:11">
      <c r="K145391"/>
    </row>
    <row r="145392" spans="11:11">
      <c r="K145392"/>
    </row>
    <row r="145393" spans="11:11">
      <c r="K145393"/>
    </row>
    <row r="145394" spans="11:11">
      <c r="K145394"/>
    </row>
    <row r="145395" spans="11:11">
      <c r="K145395"/>
    </row>
    <row r="145396" spans="11:11">
      <c r="K145396"/>
    </row>
    <row r="145397" spans="11:11">
      <c r="K145397"/>
    </row>
    <row r="145398" spans="11:11">
      <c r="K145398"/>
    </row>
    <row r="145399" spans="11:11">
      <c r="K145399"/>
    </row>
    <row r="145400" spans="11:11">
      <c r="K145400"/>
    </row>
    <row r="145401" spans="11:11">
      <c r="K145401"/>
    </row>
    <row r="145402" spans="11:11">
      <c r="K145402"/>
    </row>
    <row r="145403" spans="11:11">
      <c r="K145403"/>
    </row>
    <row r="145404" spans="11:11">
      <c r="K145404"/>
    </row>
    <row r="145405" spans="11:11">
      <c r="K145405"/>
    </row>
    <row r="145406" spans="11:11">
      <c r="K145406"/>
    </row>
    <row r="145407" spans="11:11">
      <c r="K145407"/>
    </row>
    <row r="145408" spans="11:11">
      <c r="K145408"/>
    </row>
    <row r="145409" spans="11:11">
      <c r="K145409"/>
    </row>
    <row r="145410" spans="11:11">
      <c r="K145410"/>
    </row>
    <row r="145411" spans="11:11">
      <c r="K145411"/>
    </row>
    <row r="145412" spans="11:11">
      <c r="K145412"/>
    </row>
    <row r="145413" spans="11:11">
      <c r="K145413"/>
    </row>
    <row r="145414" spans="11:11">
      <c r="K145414"/>
    </row>
    <row r="145415" spans="11:11">
      <c r="K145415"/>
    </row>
    <row r="145416" spans="11:11">
      <c r="K145416"/>
    </row>
    <row r="145417" spans="11:11">
      <c r="K145417"/>
    </row>
    <row r="145418" spans="11:11">
      <c r="K145418"/>
    </row>
    <row r="145419" spans="11:11">
      <c r="K145419"/>
    </row>
    <row r="145420" spans="11:11">
      <c r="K145420"/>
    </row>
    <row r="145421" spans="11:11">
      <c r="K145421"/>
    </row>
    <row r="145422" spans="11:11">
      <c r="K145422"/>
    </row>
    <row r="145423" spans="11:11">
      <c r="K145423"/>
    </row>
    <row r="145424" spans="11:11">
      <c r="K145424"/>
    </row>
    <row r="145425" spans="11:11">
      <c r="K145425"/>
    </row>
    <row r="145426" spans="11:11">
      <c r="K145426"/>
    </row>
    <row r="145427" spans="11:11">
      <c r="K145427"/>
    </row>
    <row r="145428" spans="11:11">
      <c r="K145428"/>
    </row>
    <row r="145429" spans="11:11">
      <c r="K145429"/>
    </row>
    <row r="145430" spans="11:11">
      <c r="K145430"/>
    </row>
    <row r="145431" spans="11:11">
      <c r="K145431"/>
    </row>
    <row r="145432" spans="11:11">
      <c r="K145432"/>
    </row>
    <row r="145433" spans="11:11">
      <c r="K145433"/>
    </row>
    <row r="145434" spans="11:11">
      <c r="K145434"/>
    </row>
    <row r="145435" spans="11:11">
      <c r="K145435"/>
    </row>
    <row r="145436" spans="11:11">
      <c r="K145436"/>
    </row>
    <row r="145437" spans="11:11">
      <c r="K145437"/>
    </row>
    <row r="145438" spans="11:11">
      <c r="K145438"/>
    </row>
    <row r="145439" spans="11:11">
      <c r="K145439"/>
    </row>
    <row r="145440" spans="11:11">
      <c r="K145440"/>
    </row>
    <row r="145441" spans="11:11">
      <c r="K145441"/>
    </row>
    <row r="145442" spans="11:11">
      <c r="K145442"/>
    </row>
    <row r="145443" spans="11:11">
      <c r="K145443"/>
    </row>
    <row r="145444" spans="11:11">
      <c r="K145444"/>
    </row>
    <row r="145445" spans="11:11">
      <c r="K145445"/>
    </row>
    <row r="145446" spans="11:11">
      <c r="K145446"/>
    </row>
    <row r="145447" spans="11:11">
      <c r="K145447"/>
    </row>
    <row r="145448" spans="11:11">
      <c r="K145448"/>
    </row>
    <row r="145449" spans="11:11">
      <c r="K145449"/>
    </row>
    <row r="145450" spans="11:11">
      <c r="K145450"/>
    </row>
    <row r="145451" spans="11:11">
      <c r="K145451"/>
    </row>
    <row r="145452" spans="11:11">
      <c r="K145452"/>
    </row>
    <row r="145453" spans="11:11">
      <c r="K145453"/>
    </row>
    <row r="145454" spans="11:11">
      <c r="K145454"/>
    </row>
    <row r="145455" spans="11:11">
      <c r="K145455"/>
    </row>
    <row r="145456" spans="11:11">
      <c r="K145456"/>
    </row>
    <row r="145457" spans="11:11">
      <c r="K145457"/>
    </row>
    <row r="145458" spans="11:11">
      <c r="K145458"/>
    </row>
    <row r="145459" spans="11:11">
      <c r="K145459"/>
    </row>
    <row r="145460" spans="11:11">
      <c r="K145460"/>
    </row>
    <row r="145461" spans="11:11">
      <c r="K145461"/>
    </row>
    <row r="145462" spans="11:11">
      <c r="K145462"/>
    </row>
    <row r="145463" spans="11:11">
      <c r="K145463"/>
    </row>
    <row r="145464" spans="11:11">
      <c r="K145464"/>
    </row>
    <row r="145465" spans="11:11">
      <c r="K145465"/>
    </row>
    <row r="145466" spans="11:11">
      <c r="K145466"/>
    </row>
    <row r="145467" spans="11:11">
      <c r="K145467"/>
    </row>
    <row r="145468" spans="11:11">
      <c r="K145468"/>
    </row>
    <row r="145469" spans="11:11">
      <c r="K145469"/>
    </row>
    <row r="145470" spans="11:11">
      <c r="K145470"/>
    </row>
    <row r="145471" spans="11:11">
      <c r="K145471"/>
    </row>
    <row r="145472" spans="11:11">
      <c r="K145472"/>
    </row>
    <row r="145473" spans="11:11">
      <c r="K145473"/>
    </row>
    <row r="145474" spans="11:11">
      <c r="K145474"/>
    </row>
    <row r="145475" spans="11:11">
      <c r="K145475"/>
    </row>
    <row r="145476" spans="11:11">
      <c r="K145476"/>
    </row>
    <row r="145477" spans="11:11">
      <c r="K145477"/>
    </row>
    <row r="145478" spans="11:11">
      <c r="K145478"/>
    </row>
    <row r="145479" spans="11:11">
      <c r="K145479"/>
    </row>
    <row r="145480" spans="11:11">
      <c r="K145480"/>
    </row>
    <row r="145481" spans="11:11">
      <c r="K145481"/>
    </row>
    <row r="145482" spans="11:11">
      <c r="K145482"/>
    </row>
    <row r="145483" spans="11:11">
      <c r="K145483"/>
    </row>
    <row r="145484" spans="11:11">
      <c r="K145484"/>
    </row>
    <row r="145485" spans="11:11">
      <c r="K145485"/>
    </row>
    <row r="145486" spans="11:11">
      <c r="K145486"/>
    </row>
    <row r="145487" spans="11:11">
      <c r="K145487"/>
    </row>
    <row r="145488" spans="11:11">
      <c r="K145488"/>
    </row>
    <row r="145489" spans="11:11">
      <c r="K145489"/>
    </row>
    <row r="145490" spans="11:11">
      <c r="K145490"/>
    </row>
    <row r="145491" spans="11:11">
      <c r="K145491"/>
    </row>
    <row r="145492" spans="11:11">
      <c r="K145492"/>
    </row>
    <row r="145493" spans="11:11">
      <c r="K145493"/>
    </row>
    <row r="145494" spans="11:11">
      <c r="K145494"/>
    </row>
    <row r="145495" spans="11:11">
      <c r="K145495"/>
    </row>
    <row r="145496" spans="11:11">
      <c r="K145496"/>
    </row>
    <row r="145497" spans="11:11">
      <c r="K145497"/>
    </row>
    <row r="145498" spans="11:11">
      <c r="K145498"/>
    </row>
    <row r="145499" spans="11:11">
      <c r="K145499"/>
    </row>
    <row r="145500" spans="11:11">
      <c r="K145500"/>
    </row>
    <row r="145501" spans="11:11">
      <c r="K145501"/>
    </row>
    <row r="145502" spans="11:11">
      <c r="K145502"/>
    </row>
    <row r="145503" spans="11:11">
      <c r="K145503"/>
    </row>
    <row r="145504" spans="11:11">
      <c r="K145504"/>
    </row>
    <row r="145505" spans="11:11">
      <c r="K145505"/>
    </row>
    <row r="145506" spans="11:11">
      <c r="K145506"/>
    </row>
    <row r="145507" spans="11:11">
      <c r="K145507"/>
    </row>
    <row r="145508" spans="11:11">
      <c r="K145508"/>
    </row>
    <row r="145509" spans="11:11">
      <c r="K145509"/>
    </row>
    <row r="145510" spans="11:11">
      <c r="K145510"/>
    </row>
    <row r="145511" spans="11:11">
      <c r="K145511"/>
    </row>
    <row r="145512" spans="11:11">
      <c r="K145512"/>
    </row>
    <row r="145513" spans="11:11">
      <c r="K145513"/>
    </row>
    <row r="145514" spans="11:11">
      <c r="K145514"/>
    </row>
    <row r="145515" spans="11:11">
      <c r="K145515"/>
    </row>
    <row r="145516" spans="11:11">
      <c r="K145516"/>
    </row>
    <row r="145517" spans="11:11">
      <c r="K145517"/>
    </row>
    <row r="145518" spans="11:11">
      <c r="K145518"/>
    </row>
    <row r="145519" spans="11:11">
      <c r="K145519"/>
    </row>
    <row r="145520" spans="11:11">
      <c r="K145520"/>
    </row>
    <row r="145521" spans="11:11">
      <c r="K145521"/>
    </row>
    <row r="145522" spans="11:11">
      <c r="K145522"/>
    </row>
    <row r="145523" spans="11:11">
      <c r="K145523"/>
    </row>
    <row r="145524" spans="11:11">
      <c r="K145524"/>
    </row>
    <row r="145525" spans="11:11">
      <c r="K145525"/>
    </row>
    <row r="145526" spans="11:11">
      <c r="K145526"/>
    </row>
    <row r="145527" spans="11:11">
      <c r="K145527"/>
    </row>
    <row r="145528" spans="11:11">
      <c r="K145528"/>
    </row>
    <row r="145529" spans="11:11">
      <c r="K145529"/>
    </row>
    <row r="145530" spans="11:11">
      <c r="K145530"/>
    </row>
    <row r="145531" spans="11:11">
      <c r="K145531"/>
    </row>
    <row r="145532" spans="11:11">
      <c r="K145532"/>
    </row>
    <row r="145533" spans="11:11">
      <c r="K145533"/>
    </row>
    <row r="145534" spans="11:11">
      <c r="K145534"/>
    </row>
    <row r="145535" spans="11:11">
      <c r="K145535"/>
    </row>
    <row r="145536" spans="11:11">
      <c r="K145536"/>
    </row>
    <row r="145537" spans="11:11">
      <c r="K145537"/>
    </row>
    <row r="145538" spans="11:11">
      <c r="K145538"/>
    </row>
    <row r="145539" spans="11:11">
      <c r="K145539"/>
    </row>
    <row r="145540" spans="11:11">
      <c r="K145540"/>
    </row>
    <row r="145541" spans="11:11">
      <c r="K145541"/>
    </row>
    <row r="145542" spans="11:11">
      <c r="K145542"/>
    </row>
    <row r="145543" spans="11:11">
      <c r="K145543"/>
    </row>
    <row r="145544" spans="11:11">
      <c r="K145544"/>
    </row>
    <row r="145545" spans="11:11">
      <c r="K145545"/>
    </row>
    <row r="145546" spans="11:11">
      <c r="K145546"/>
    </row>
    <row r="145547" spans="11:11">
      <c r="K145547"/>
    </row>
    <row r="145548" spans="11:11">
      <c r="K145548"/>
    </row>
    <row r="145549" spans="11:11">
      <c r="K145549"/>
    </row>
    <row r="145550" spans="11:11">
      <c r="K145550"/>
    </row>
    <row r="145551" spans="11:11">
      <c r="K145551"/>
    </row>
    <row r="145552" spans="11:11">
      <c r="K145552"/>
    </row>
    <row r="145553" spans="11:11">
      <c r="K145553"/>
    </row>
    <row r="145554" spans="11:11">
      <c r="K145554"/>
    </row>
    <row r="145555" spans="11:11">
      <c r="K145555"/>
    </row>
    <row r="145556" spans="11:11">
      <c r="K145556"/>
    </row>
    <row r="145557" spans="11:11">
      <c r="K145557"/>
    </row>
    <row r="145558" spans="11:11">
      <c r="K145558"/>
    </row>
    <row r="145559" spans="11:11">
      <c r="K145559"/>
    </row>
    <row r="145560" spans="11:11">
      <c r="K145560"/>
    </row>
    <row r="145561" spans="11:11">
      <c r="K145561"/>
    </row>
    <row r="145562" spans="11:11">
      <c r="K145562"/>
    </row>
    <row r="145563" spans="11:11">
      <c r="K145563"/>
    </row>
    <row r="145564" spans="11:11">
      <c r="K145564"/>
    </row>
    <row r="145565" spans="11:11">
      <c r="K145565"/>
    </row>
    <row r="145566" spans="11:11">
      <c r="K145566"/>
    </row>
    <row r="145567" spans="11:11">
      <c r="K145567"/>
    </row>
    <row r="145568" spans="11:11">
      <c r="K145568"/>
    </row>
    <row r="145569" spans="11:11">
      <c r="K145569"/>
    </row>
    <row r="145570" spans="11:11">
      <c r="K145570"/>
    </row>
    <row r="145571" spans="11:11">
      <c r="K145571"/>
    </row>
    <row r="145572" spans="11:11">
      <c r="K145572"/>
    </row>
    <row r="145573" spans="11:11">
      <c r="K145573"/>
    </row>
    <row r="145574" spans="11:11">
      <c r="K145574"/>
    </row>
    <row r="145575" spans="11:11">
      <c r="K145575"/>
    </row>
    <row r="145576" spans="11:11">
      <c r="K145576"/>
    </row>
    <row r="145577" spans="11:11">
      <c r="K145577"/>
    </row>
    <row r="145578" spans="11:11">
      <c r="K145578"/>
    </row>
    <row r="145579" spans="11:11">
      <c r="K145579"/>
    </row>
    <row r="145580" spans="11:11">
      <c r="K145580"/>
    </row>
    <row r="145581" spans="11:11">
      <c r="K145581"/>
    </row>
    <row r="145582" spans="11:11">
      <c r="K145582"/>
    </row>
    <row r="145583" spans="11:11">
      <c r="K145583"/>
    </row>
    <row r="145584" spans="11:11">
      <c r="K145584"/>
    </row>
    <row r="145585" spans="11:11">
      <c r="K145585"/>
    </row>
    <row r="145586" spans="11:11">
      <c r="K145586"/>
    </row>
    <row r="145587" spans="11:11">
      <c r="K145587"/>
    </row>
    <row r="145588" spans="11:11">
      <c r="K145588"/>
    </row>
    <row r="145589" spans="11:11">
      <c r="K145589"/>
    </row>
    <row r="145590" spans="11:11">
      <c r="K145590"/>
    </row>
    <row r="145591" spans="11:11">
      <c r="K145591"/>
    </row>
    <row r="145592" spans="11:11">
      <c r="K145592"/>
    </row>
    <row r="145593" spans="11:11">
      <c r="K145593"/>
    </row>
    <row r="145594" spans="11:11">
      <c r="K145594"/>
    </row>
    <row r="145595" spans="11:11">
      <c r="K145595"/>
    </row>
    <row r="145596" spans="11:11">
      <c r="K145596"/>
    </row>
    <row r="145597" spans="11:11">
      <c r="K145597"/>
    </row>
    <row r="145598" spans="11:11">
      <c r="K145598"/>
    </row>
    <row r="145599" spans="11:11">
      <c r="K145599"/>
    </row>
    <row r="145600" spans="11:11">
      <c r="K145600"/>
    </row>
    <row r="145601" spans="11:11">
      <c r="K145601"/>
    </row>
    <row r="145602" spans="11:11">
      <c r="K145602"/>
    </row>
    <row r="145603" spans="11:11">
      <c r="K145603"/>
    </row>
    <row r="145604" spans="11:11">
      <c r="K145604"/>
    </row>
    <row r="145605" spans="11:11">
      <c r="K145605"/>
    </row>
    <row r="145606" spans="11:11">
      <c r="K145606"/>
    </row>
    <row r="145607" spans="11:11">
      <c r="K145607"/>
    </row>
    <row r="145608" spans="11:11">
      <c r="K145608"/>
    </row>
    <row r="145609" spans="11:11">
      <c r="K145609"/>
    </row>
    <row r="145610" spans="11:11">
      <c r="K145610"/>
    </row>
    <row r="145611" spans="11:11">
      <c r="K145611"/>
    </row>
    <row r="145612" spans="11:11">
      <c r="K145612"/>
    </row>
    <row r="145613" spans="11:11">
      <c r="K145613"/>
    </row>
    <row r="145614" spans="11:11">
      <c r="K145614"/>
    </row>
    <row r="145615" spans="11:11">
      <c r="K145615"/>
    </row>
    <row r="145616" spans="11:11">
      <c r="K145616"/>
    </row>
    <row r="145617" spans="11:11">
      <c r="K145617"/>
    </row>
    <row r="145618" spans="11:11">
      <c r="K145618"/>
    </row>
    <row r="145619" spans="11:11">
      <c r="K145619"/>
    </row>
    <row r="145620" spans="11:11">
      <c r="K145620"/>
    </row>
    <row r="145621" spans="11:11">
      <c r="K145621"/>
    </row>
    <row r="145622" spans="11:11">
      <c r="K145622"/>
    </row>
    <row r="145623" spans="11:11">
      <c r="K145623"/>
    </row>
    <row r="145624" spans="11:11">
      <c r="K145624"/>
    </row>
    <row r="145625" spans="11:11">
      <c r="K145625"/>
    </row>
    <row r="145626" spans="11:11">
      <c r="K145626"/>
    </row>
    <row r="145627" spans="11:11">
      <c r="K145627"/>
    </row>
    <row r="145628" spans="11:11">
      <c r="K145628"/>
    </row>
    <row r="145629" spans="11:11">
      <c r="K145629"/>
    </row>
    <row r="145630" spans="11:11">
      <c r="K145630"/>
    </row>
    <row r="145631" spans="11:11">
      <c r="K145631"/>
    </row>
    <row r="145632" spans="11:11">
      <c r="K145632"/>
    </row>
    <row r="145633" spans="11:11">
      <c r="K145633"/>
    </row>
    <row r="145634" spans="11:11">
      <c r="K145634"/>
    </row>
    <row r="145635" spans="11:11">
      <c r="K145635"/>
    </row>
    <row r="145636" spans="11:11">
      <c r="K145636"/>
    </row>
    <row r="145637" spans="11:11">
      <c r="K145637"/>
    </row>
    <row r="145638" spans="11:11">
      <c r="K145638"/>
    </row>
    <row r="145639" spans="11:11">
      <c r="K145639"/>
    </row>
    <row r="145640" spans="11:11">
      <c r="K145640"/>
    </row>
    <row r="145641" spans="11:11">
      <c r="K145641"/>
    </row>
    <row r="145642" spans="11:11">
      <c r="K145642"/>
    </row>
    <row r="145643" spans="11:11">
      <c r="K145643"/>
    </row>
    <row r="145644" spans="11:11">
      <c r="K145644"/>
    </row>
    <row r="145645" spans="11:11">
      <c r="K145645"/>
    </row>
    <row r="145646" spans="11:11">
      <c r="K145646"/>
    </row>
    <row r="145647" spans="11:11">
      <c r="K145647"/>
    </row>
    <row r="145648" spans="11:11">
      <c r="K145648"/>
    </row>
    <row r="145649" spans="11:11">
      <c r="K145649"/>
    </row>
    <row r="145650" spans="11:11">
      <c r="K145650"/>
    </row>
    <row r="145651" spans="11:11">
      <c r="K145651"/>
    </row>
    <row r="145652" spans="11:11">
      <c r="K145652"/>
    </row>
    <row r="145653" spans="11:11">
      <c r="K145653"/>
    </row>
    <row r="145654" spans="11:11">
      <c r="K145654"/>
    </row>
    <row r="145655" spans="11:11">
      <c r="K145655"/>
    </row>
    <row r="145656" spans="11:11">
      <c r="K145656"/>
    </row>
    <row r="145657" spans="11:11">
      <c r="K145657"/>
    </row>
    <row r="145658" spans="11:11">
      <c r="K145658"/>
    </row>
    <row r="145659" spans="11:11">
      <c r="K145659"/>
    </row>
    <row r="145660" spans="11:11">
      <c r="K145660"/>
    </row>
    <row r="145661" spans="11:11">
      <c r="K145661"/>
    </row>
    <row r="145662" spans="11:11">
      <c r="K145662"/>
    </row>
    <row r="145663" spans="11:11">
      <c r="K145663"/>
    </row>
    <row r="145664" spans="11:11">
      <c r="K145664"/>
    </row>
    <row r="145665" spans="11:11">
      <c r="K145665"/>
    </row>
    <row r="145666" spans="11:11">
      <c r="K145666"/>
    </row>
    <row r="145667" spans="11:11">
      <c r="K145667"/>
    </row>
    <row r="145668" spans="11:11">
      <c r="K145668"/>
    </row>
    <row r="145669" spans="11:11">
      <c r="K145669"/>
    </row>
    <row r="145670" spans="11:11">
      <c r="K145670"/>
    </row>
    <row r="145671" spans="11:11">
      <c r="K145671"/>
    </row>
    <row r="145672" spans="11:11">
      <c r="K145672"/>
    </row>
    <row r="145673" spans="11:11">
      <c r="K145673"/>
    </row>
    <row r="145674" spans="11:11">
      <c r="K145674"/>
    </row>
    <row r="145675" spans="11:11">
      <c r="K145675"/>
    </row>
    <row r="145676" spans="11:11">
      <c r="K145676"/>
    </row>
    <row r="145677" spans="11:11">
      <c r="K145677"/>
    </row>
    <row r="145678" spans="11:11">
      <c r="K145678"/>
    </row>
    <row r="145679" spans="11:11">
      <c r="K145679"/>
    </row>
    <row r="145680" spans="11:11">
      <c r="K145680"/>
    </row>
    <row r="145681" spans="11:11">
      <c r="K145681"/>
    </row>
    <row r="145682" spans="11:11">
      <c r="K145682"/>
    </row>
    <row r="145683" spans="11:11">
      <c r="K145683"/>
    </row>
    <row r="145684" spans="11:11">
      <c r="K145684"/>
    </row>
    <row r="145685" spans="11:11">
      <c r="K145685"/>
    </row>
    <row r="145686" spans="11:11">
      <c r="K145686"/>
    </row>
    <row r="145687" spans="11:11">
      <c r="K145687"/>
    </row>
    <row r="145688" spans="11:11">
      <c r="K145688"/>
    </row>
    <row r="145689" spans="11:11">
      <c r="K145689"/>
    </row>
    <row r="145690" spans="11:11">
      <c r="K145690"/>
    </row>
    <row r="145691" spans="11:11">
      <c r="K145691"/>
    </row>
    <row r="145692" spans="11:11">
      <c r="K145692"/>
    </row>
    <row r="145693" spans="11:11">
      <c r="K145693"/>
    </row>
    <row r="145694" spans="11:11">
      <c r="K145694"/>
    </row>
    <row r="145695" spans="11:11">
      <c r="K145695"/>
    </row>
    <row r="145696" spans="11:11">
      <c r="K145696"/>
    </row>
    <row r="145697" spans="11:11">
      <c r="K145697"/>
    </row>
    <row r="145698" spans="11:11">
      <c r="K145698"/>
    </row>
    <row r="145699" spans="11:11">
      <c r="K145699"/>
    </row>
    <row r="145700" spans="11:11">
      <c r="K145700"/>
    </row>
    <row r="145701" spans="11:11">
      <c r="K145701"/>
    </row>
    <row r="145702" spans="11:11">
      <c r="K145702"/>
    </row>
    <row r="145703" spans="11:11">
      <c r="K145703"/>
    </row>
    <row r="145704" spans="11:11">
      <c r="K145704"/>
    </row>
    <row r="145705" spans="11:11">
      <c r="K145705"/>
    </row>
    <row r="145706" spans="11:11">
      <c r="K145706"/>
    </row>
    <row r="145707" spans="11:11">
      <c r="K145707"/>
    </row>
    <row r="145708" spans="11:11">
      <c r="K145708"/>
    </row>
    <row r="145709" spans="11:11">
      <c r="K145709"/>
    </row>
    <row r="145710" spans="11:11">
      <c r="K145710"/>
    </row>
    <row r="145711" spans="11:11">
      <c r="K145711"/>
    </row>
    <row r="145712" spans="11:11">
      <c r="K145712"/>
    </row>
    <row r="145713" spans="11:11">
      <c r="K145713"/>
    </row>
    <row r="145714" spans="11:11">
      <c r="K145714"/>
    </row>
    <row r="145715" spans="11:11">
      <c r="K145715"/>
    </row>
    <row r="145716" spans="11:11">
      <c r="K145716"/>
    </row>
    <row r="145717" spans="11:11">
      <c r="K145717"/>
    </row>
    <row r="145718" spans="11:11">
      <c r="K145718"/>
    </row>
    <row r="145719" spans="11:11">
      <c r="K145719"/>
    </row>
    <row r="145720" spans="11:11">
      <c r="K145720"/>
    </row>
    <row r="145721" spans="11:11">
      <c r="K145721"/>
    </row>
    <row r="145722" spans="11:11">
      <c r="K145722"/>
    </row>
    <row r="145723" spans="11:11">
      <c r="K145723"/>
    </row>
    <row r="145724" spans="11:11">
      <c r="K145724"/>
    </row>
    <row r="145725" spans="11:11">
      <c r="K145725"/>
    </row>
    <row r="145726" spans="11:11">
      <c r="K145726"/>
    </row>
    <row r="145727" spans="11:11">
      <c r="K145727"/>
    </row>
    <row r="145728" spans="11:11">
      <c r="K145728"/>
    </row>
    <row r="145729" spans="11:11">
      <c r="K145729"/>
    </row>
    <row r="145730" spans="11:11">
      <c r="K145730"/>
    </row>
    <row r="145731" spans="11:11">
      <c r="K145731"/>
    </row>
    <row r="145732" spans="11:11">
      <c r="K145732"/>
    </row>
    <row r="145733" spans="11:11">
      <c r="K145733"/>
    </row>
    <row r="145734" spans="11:11">
      <c r="K145734"/>
    </row>
    <row r="145735" spans="11:11">
      <c r="K145735"/>
    </row>
    <row r="145736" spans="11:11">
      <c r="K145736"/>
    </row>
    <row r="145737" spans="11:11">
      <c r="K145737"/>
    </row>
    <row r="145738" spans="11:11">
      <c r="K145738"/>
    </row>
    <row r="145739" spans="11:11">
      <c r="K145739"/>
    </row>
    <row r="145740" spans="11:11">
      <c r="K145740"/>
    </row>
    <row r="145741" spans="11:11">
      <c r="K145741"/>
    </row>
    <row r="145742" spans="11:11">
      <c r="K145742"/>
    </row>
    <row r="145743" spans="11:11">
      <c r="K145743"/>
    </row>
    <row r="145744" spans="11:11">
      <c r="K145744"/>
    </row>
    <row r="145745" spans="11:11">
      <c r="K145745"/>
    </row>
    <row r="145746" spans="11:11">
      <c r="K145746"/>
    </row>
    <row r="145747" spans="11:11">
      <c r="K145747"/>
    </row>
    <row r="145748" spans="11:11">
      <c r="K145748"/>
    </row>
    <row r="145749" spans="11:11">
      <c r="K145749"/>
    </row>
    <row r="145750" spans="11:11">
      <c r="K145750"/>
    </row>
    <row r="145751" spans="11:11">
      <c r="K145751"/>
    </row>
    <row r="145752" spans="11:11">
      <c r="K145752"/>
    </row>
    <row r="145753" spans="11:11">
      <c r="K145753"/>
    </row>
    <row r="145754" spans="11:11">
      <c r="K145754"/>
    </row>
    <row r="145755" spans="11:11">
      <c r="K145755"/>
    </row>
    <row r="145756" spans="11:11">
      <c r="K145756"/>
    </row>
    <row r="145757" spans="11:11">
      <c r="K145757"/>
    </row>
    <row r="145758" spans="11:11">
      <c r="K145758"/>
    </row>
    <row r="145759" spans="11:11">
      <c r="K145759"/>
    </row>
    <row r="145760" spans="11:11">
      <c r="K145760"/>
    </row>
    <row r="145761" spans="11:11">
      <c r="K145761"/>
    </row>
    <row r="145762" spans="11:11">
      <c r="K145762"/>
    </row>
    <row r="145763" spans="11:11">
      <c r="K145763"/>
    </row>
    <row r="145764" spans="11:11">
      <c r="K145764"/>
    </row>
    <row r="145765" spans="11:11">
      <c r="K145765"/>
    </row>
    <row r="145766" spans="11:11">
      <c r="K145766"/>
    </row>
    <row r="145767" spans="11:11">
      <c r="K145767"/>
    </row>
    <row r="145768" spans="11:11">
      <c r="K145768"/>
    </row>
    <row r="145769" spans="11:11">
      <c r="K145769"/>
    </row>
    <row r="145770" spans="11:11">
      <c r="K145770"/>
    </row>
    <row r="145771" spans="11:11">
      <c r="K145771"/>
    </row>
    <row r="145772" spans="11:11">
      <c r="K145772"/>
    </row>
    <row r="145773" spans="11:11">
      <c r="K145773"/>
    </row>
    <row r="145774" spans="11:11">
      <c r="K145774"/>
    </row>
    <row r="145775" spans="11:11">
      <c r="K145775"/>
    </row>
    <row r="145776" spans="11:11">
      <c r="K145776"/>
    </row>
    <row r="145777" spans="11:11">
      <c r="K145777"/>
    </row>
    <row r="145778" spans="11:11">
      <c r="K145778"/>
    </row>
    <row r="145779" spans="11:11">
      <c r="K145779"/>
    </row>
    <row r="145780" spans="11:11">
      <c r="K145780"/>
    </row>
    <row r="145781" spans="11:11">
      <c r="K145781"/>
    </row>
    <row r="145782" spans="11:11">
      <c r="K145782"/>
    </row>
    <row r="145783" spans="11:11">
      <c r="K145783"/>
    </row>
    <row r="145784" spans="11:11">
      <c r="K145784"/>
    </row>
    <row r="145785" spans="11:11">
      <c r="K145785"/>
    </row>
    <row r="145786" spans="11:11">
      <c r="K145786"/>
    </row>
    <row r="145787" spans="11:11">
      <c r="K145787"/>
    </row>
    <row r="145788" spans="11:11">
      <c r="K145788"/>
    </row>
    <row r="145789" spans="11:11">
      <c r="K145789"/>
    </row>
    <row r="145790" spans="11:11">
      <c r="K145790"/>
    </row>
    <row r="145791" spans="11:11">
      <c r="K145791"/>
    </row>
    <row r="145792" spans="11:11">
      <c r="K145792"/>
    </row>
    <row r="145793" spans="11:11">
      <c r="K145793"/>
    </row>
    <row r="145794" spans="11:11">
      <c r="K145794"/>
    </row>
    <row r="145795" spans="11:11">
      <c r="K145795"/>
    </row>
    <row r="145796" spans="11:11">
      <c r="K145796"/>
    </row>
    <row r="145797" spans="11:11">
      <c r="K145797"/>
    </row>
    <row r="145798" spans="11:11">
      <c r="K145798"/>
    </row>
    <row r="145799" spans="11:11">
      <c r="K145799"/>
    </row>
    <row r="145800" spans="11:11">
      <c r="K145800"/>
    </row>
    <row r="145801" spans="11:11">
      <c r="K145801"/>
    </row>
    <row r="145802" spans="11:11">
      <c r="K145802"/>
    </row>
    <row r="145803" spans="11:11">
      <c r="K145803"/>
    </row>
    <row r="145804" spans="11:11">
      <c r="K145804"/>
    </row>
    <row r="145805" spans="11:11">
      <c r="K145805"/>
    </row>
    <row r="145806" spans="11:11">
      <c r="K145806"/>
    </row>
    <row r="145807" spans="11:11">
      <c r="K145807"/>
    </row>
    <row r="145808" spans="11:11">
      <c r="K145808"/>
    </row>
    <row r="145809" spans="11:11">
      <c r="K145809"/>
    </row>
    <row r="145810" spans="11:11">
      <c r="K145810"/>
    </row>
    <row r="145811" spans="11:11">
      <c r="K145811"/>
    </row>
    <row r="145812" spans="11:11">
      <c r="K145812"/>
    </row>
    <row r="145813" spans="11:11">
      <c r="K145813"/>
    </row>
    <row r="145814" spans="11:11">
      <c r="K145814"/>
    </row>
    <row r="145815" spans="11:11">
      <c r="K145815"/>
    </row>
    <row r="145816" spans="11:11">
      <c r="K145816"/>
    </row>
    <row r="145817" spans="11:11">
      <c r="K145817"/>
    </row>
    <row r="145818" spans="11:11">
      <c r="K145818"/>
    </row>
    <row r="145819" spans="11:11">
      <c r="K145819"/>
    </row>
    <row r="145820" spans="11:11">
      <c r="K145820"/>
    </row>
    <row r="145821" spans="11:11">
      <c r="K145821"/>
    </row>
    <row r="145822" spans="11:11">
      <c r="K145822"/>
    </row>
    <row r="145823" spans="11:11">
      <c r="K145823"/>
    </row>
    <row r="145824" spans="11:11">
      <c r="K145824"/>
    </row>
    <row r="145825" spans="11:11">
      <c r="K145825"/>
    </row>
    <row r="145826" spans="11:11">
      <c r="K145826"/>
    </row>
    <row r="145827" spans="11:11">
      <c r="K145827"/>
    </row>
    <row r="145828" spans="11:11">
      <c r="K145828"/>
    </row>
    <row r="145829" spans="11:11">
      <c r="K145829"/>
    </row>
    <row r="145830" spans="11:11">
      <c r="K145830"/>
    </row>
    <row r="145831" spans="11:11">
      <c r="K145831"/>
    </row>
    <row r="145832" spans="11:11">
      <c r="K145832"/>
    </row>
    <row r="145833" spans="11:11">
      <c r="K145833"/>
    </row>
    <row r="145834" spans="11:11">
      <c r="K145834"/>
    </row>
    <row r="145835" spans="11:11">
      <c r="K145835"/>
    </row>
    <row r="145836" spans="11:11">
      <c r="K145836"/>
    </row>
    <row r="145837" spans="11:11">
      <c r="K145837"/>
    </row>
    <row r="145838" spans="11:11">
      <c r="K145838"/>
    </row>
    <row r="145839" spans="11:11">
      <c r="K145839"/>
    </row>
    <row r="145840" spans="11:11">
      <c r="K145840"/>
    </row>
    <row r="145841" spans="11:11">
      <c r="K145841"/>
    </row>
    <row r="145842" spans="11:11">
      <c r="K145842"/>
    </row>
    <row r="145843" spans="11:11">
      <c r="K145843"/>
    </row>
    <row r="145844" spans="11:11">
      <c r="K145844"/>
    </row>
    <row r="145845" spans="11:11">
      <c r="K145845"/>
    </row>
    <row r="145846" spans="11:11">
      <c r="K145846"/>
    </row>
    <row r="145847" spans="11:11">
      <c r="K145847"/>
    </row>
    <row r="145848" spans="11:11">
      <c r="K145848"/>
    </row>
    <row r="145849" spans="11:11">
      <c r="K145849"/>
    </row>
    <row r="145850" spans="11:11">
      <c r="K145850"/>
    </row>
    <row r="145851" spans="11:11">
      <c r="K145851"/>
    </row>
    <row r="145852" spans="11:11">
      <c r="K145852"/>
    </row>
    <row r="145853" spans="11:11">
      <c r="K145853"/>
    </row>
    <row r="145854" spans="11:11">
      <c r="K145854"/>
    </row>
    <row r="145855" spans="11:11">
      <c r="K145855"/>
    </row>
    <row r="145856" spans="11:11">
      <c r="K145856"/>
    </row>
    <row r="145857" spans="11:11">
      <c r="K145857"/>
    </row>
    <row r="145858" spans="11:11">
      <c r="K145858"/>
    </row>
    <row r="145859" spans="11:11">
      <c r="K145859"/>
    </row>
    <row r="145860" spans="11:11">
      <c r="K145860"/>
    </row>
    <row r="145861" spans="11:11">
      <c r="K145861"/>
    </row>
    <row r="145862" spans="11:11">
      <c r="K145862"/>
    </row>
    <row r="145863" spans="11:11">
      <c r="K145863"/>
    </row>
    <row r="145864" spans="11:11">
      <c r="K145864"/>
    </row>
    <row r="145865" spans="11:11">
      <c r="K145865"/>
    </row>
    <row r="145866" spans="11:11">
      <c r="K145866"/>
    </row>
    <row r="145867" spans="11:11">
      <c r="K145867"/>
    </row>
    <row r="145868" spans="11:11">
      <c r="K145868"/>
    </row>
    <row r="145869" spans="11:11">
      <c r="K145869"/>
    </row>
    <row r="145870" spans="11:11">
      <c r="K145870"/>
    </row>
    <row r="145871" spans="11:11">
      <c r="K145871"/>
    </row>
    <row r="145872" spans="11:11">
      <c r="K145872"/>
    </row>
    <row r="145873" spans="11:11">
      <c r="K145873"/>
    </row>
    <row r="145874" spans="11:11">
      <c r="K145874"/>
    </row>
    <row r="145875" spans="11:11">
      <c r="K145875"/>
    </row>
    <row r="145876" spans="11:11">
      <c r="K145876"/>
    </row>
    <row r="145877" spans="11:11">
      <c r="K145877"/>
    </row>
    <row r="145878" spans="11:11">
      <c r="K145878"/>
    </row>
    <row r="145879" spans="11:11">
      <c r="K145879"/>
    </row>
    <row r="145880" spans="11:11">
      <c r="K145880"/>
    </row>
    <row r="145881" spans="11:11">
      <c r="K145881"/>
    </row>
    <row r="145882" spans="11:11">
      <c r="K145882"/>
    </row>
    <row r="145883" spans="11:11">
      <c r="K145883"/>
    </row>
    <row r="145884" spans="11:11">
      <c r="K145884"/>
    </row>
    <row r="145885" spans="11:11">
      <c r="K145885"/>
    </row>
    <row r="145886" spans="11:11">
      <c r="K145886"/>
    </row>
    <row r="145887" spans="11:11">
      <c r="K145887"/>
    </row>
    <row r="145888" spans="11:11">
      <c r="K145888"/>
    </row>
    <row r="145889" spans="11:11">
      <c r="K145889"/>
    </row>
    <row r="145890" spans="11:11">
      <c r="K145890"/>
    </row>
    <row r="145891" spans="11:11">
      <c r="K145891"/>
    </row>
    <row r="145892" spans="11:11">
      <c r="K145892"/>
    </row>
    <row r="145893" spans="11:11">
      <c r="K145893"/>
    </row>
    <row r="145894" spans="11:11">
      <c r="K145894"/>
    </row>
    <row r="145895" spans="11:11">
      <c r="K145895"/>
    </row>
    <row r="145896" spans="11:11">
      <c r="K145896"/>
    </row>
    <row r="145897" spans="11:11">
      <c r="K145897"/>
    </row>
    <row r="145898" spans="11:11">
      <c r="K145898"/>
    </row>
    <row r="145899" spans="11:11">
      <c r="K145899"/>
    </row>
    <row r="145900" spans="11:11">
      <c r="K145900"/>
    </row>
    <row r="145901" spans="11:11">
      <c r="K145901"/>
    </row>
    <row r="145902" spans="11:11">
      <c r="K145902"/>
    </row>
    <row r="145903" spans="11:11">
      <c r="K145903"/>
    </row>
    <row r="145904" spans="11:11">
      <c r="K145904"/>
    </row>
    <row r="145905" spans="11:11">
      <c r="K145905"/>
    </row>
    <row r="145906" spans="11:11">
      <c r="K145906"/>
    </row>
    <row r="145907" spans="11:11">
      <c r="K145907"/>
    </row>
    <row r="145908" spans="11:11">
      <c r="K145908"/>
    </row>
    <row r="145909" spans="11:11">
      <c r="K145909"/>
    </row>
    <row r="145910" spans="11:11">
      <c r="K145910"/>
    </row>
    <row r="145911" spans="11:11">
      <c r="K145911"/>
    </row>
    <row r="145912" spans="11:11">
      <c r="K145912"/>
    </row>
    <row r="145913" spans="11:11">
      <c r="K145913"/>
    </row>
    <row r="145914" spans="11:11">
      <c r="K145914"/>
    </row>
    <row r="145915" spans="11:11">
      <c r="K145915"/>
    </row>
    <row r="145916" spans="11:11">
      <c r="K145916"/>
    </row>
    <row r="145917" spans="11:11">
      <c r="K145917"/>
    </row>
    <row r="145918" spans="11:11">
      <c r="K145918"/>
    </row>
    <row r="145919" spans="11:11">
      <c r="K145919"/>
    </row>
    <row r="145920" spans="11:11">
      <c r="K145920"/>
    </row>
    <row r="145921" spans="11:11">
      <c r="K145921"/>
    </row>
    <row r="145922" spans="11:11">
      <c r="K145922"/>
    </row>
    <row r="145923" spans="11:11">
      <c r="K145923"/>
    </row>
    <row r="145924" spans="11:11">
      <c r="K145924"/>
    </row>
    <row r="145925" spans="11:11">
      <c r="K145925"/>
    </row>
    <row r="145926" spans="11:11">
      <c r="K145926"/>
    </row>
    <row r="145927" spans="11:11">
      <c r="K145927"/>
    </row>
    <row r="145928" spans="11:11">
      <c r="K145928"/>
    </row>
    <row r="145929" spans="11:11">
      <c r="K145929"/>
    </row>
    <row r="145930" spans="11:11">
      <c r="K145930"/>
    </row>
    <row r="145931" spans="11:11">
      <c r="K145931"/>
    </row>
    <row r="145932" spans="11:11">
      <c r="K145932"/>
    </row>
    <row r="145933" spans="11:11">
      <c r="K145933"/>
    </row>
    <row r="145934" spans="11:11">
      <c r="K145934"/>
    </row>
    <row r="145935" spans="11:11">
      <c r="K145935"/>
    </row>
    <row r="145936" spans="11:11">
      <c r="K145936"/>
    </row>
    <row r="145937" spans="11:11">
      <c r="K145937"/>
    </row>
    <row r="145938" spans="11:11">
      <c r="K145938"/>
    </row>
    <row r="145939" spans="11:11">
      <c r="K145939"/>
    </row>
    <row r="145940" spans="11:11">
      <c r="K145940"/>
    </row>
    <row r="145941" spans="11:11">
      <c r="K145941"/>
    </row>
    <row r="145942" spans="11:11">
      <c r="K145942"/>
    </row>
    <row r="145943" spans="11:11">
      <c r="K145943"/>
    </row>
    <row r="145944" spans="11:11">
      <c r="K145944"/>
    </row>
    <row r="145945" spans="11:11">
      <c r="K145945"/>
    </row>
    <row r="145946" spans="11:11">
      <c r="K145946"/>
    </row>
    <row r="145947" spans="11:11">
      <c r="K145947"/>
    </row>
    <row r="145948" spans="11:11">
      <c r="K145948"/>
    </row>
    <row r="145949" spans="11:11">
      <c r="K145949"/>
    </row>
    <row r="145950" spans="11:11">
      <c r="K145950"/>
    </row>
    <row r="145951" spans="11:11">
      <c r="K145951"/>
    </row>
    <row r="145952" spans="11:11">
      <c r="K145952"/>
    </row>
    <row r="145953" spans="11:11">
      <c r="K145953"/>
    </row>
    <row r="145954" spans="11:11">
      <c r="K145954"/>
    </row>
    <row r="145955" spans="11:11">
      <c r="K145955"/>
    </row>
    <row r="145956" spans="11:11">
      <c r="K145956"/>
    </row>
    <row r="145957" spans="11:11">
      <c r="K145957"/>
    </row>
    <row r="145958" spans="11:11">
      <c r="K145958"/>
    </row>
    <row r="145959" spans="11:11">
      <c r="K145959"/>
    </row>
    <row r="145960" spans="11:11">
      <c r="K145960"/>
    </row>
    <row r="145961" spans="11:11">
      <c r="K145961"/>
    </row>
    <row r="145962" spans="11:11">
      <c r="K145962"/>
    </row>
    <row r="145963" spans="11:11">
      <c r="K145963"/>
    </row>
    <row r="145964" spans="11:11">
      <c r="K145964"/>
    </row>
    <row r="145965" spans="11:11">
      <c r="K145965"/>
    </row>
    <row r="145966" spans="11:11">
      <c r="K145966"/>
    </row>
    <row r="145967" spans="11:11">
      <c r="K145967"/>
    </row>
    <row r="145968" spans="11:11">
      <c r="K145968"/>
    </row>
    <row r="145969" spans="11:11">
      <c r="K145969"/>
    </row>
    <row r="145970" spans="11:11">
      <c r="K145970"/>
    </row>
    <row r="145971" spans="11:11">
      <c r="K145971"/>
    </row>
    <row r="145972" spans="11:11">
      <c r="K145972"/>
    </row>
    <row r="145973" spans="11:11">
      <c r="K145973"/>
    </row>
    <row r="145974" spans="11:11">
      <c r="K145974"/>
    </row>
    <row r="145975" spans="11:11">
      <c r="K145975"/>
    </row>
    <row r="145976" spans="11:11">
      <c r="K145976"/>
    </row>
    <row r="145977" spans="11:11">
      <c r="K145977"/>
    </row>
    <row r="145978" spans="11:11">
      <c r="K145978"/>
    </row>
    <row r="145979" spans="11:11">
      <c r="K145979"/>
    </row>
    <row r="145980" spans="11:11">
      <c r="K145980"/>
    </row>
    <row r="145981" spans="11:11">
      <c r="K145981"/>
    </row>
    <row r="145982" spans="11:11">
      <c r="K145982"/>
    </row>
    <row r="145983" spans="11:11">
      <c r="K145983"/>
    </row>
    <row r="145984" spans="11:11">
      <c r="K145984"/>
    </row>
    <row r="145985" spans="11:11">
      <c r="K145985"/>
    </row>
    <row r="145986" spans="11:11">
      <c r="K145986"/>
    </row>
    <row r="145987" spans="11:11">
      <c r="K145987"/>
    </row>
    <row r="145988" spans="11:11">
      <c r="K145988"/>
    </row>
    <row r="145989" spans="11:11">
      <c r="K145989"/>
    </row>
    <row r="145990" spans="11:11">
      <c r="K145990"/>
    </row>
    <row r="145991" spans="11:11">
      <c r="K145991"/>
    </row>
    <row r="145992" spans="11:11">
      <c r="K145992"/>
    </row>
    <row r="145993" spans="11:11">
      <c r="K145993"/>
    </row>
    <row r="145994" spans="11:11">
      <c r="K145994"/>
    </row>
    <row r="145995" spans="11:11">
      <c r="K145995"/>
    </row>
    <row r="145996" spans="11:11">
      <c r="K145996"/>
    </row>
    <row r="145997" spans="11:11">
      <c r="K145997"/>
    </row>
    <row r="145998" spans="11:11">
      <c r="K145998"/>
    </row>
    <row r="145999" spans="11:11">
      <c r="K145999"/>
    </row>
    <row r="146000" spans="11:11">
      <c r="K146000"/>
    </row>
    <row r="146001" spans="11:11">
      <c r="K146001"/>
    </row>
    <row r="146002" spans="11:11">
      <c r="K146002"/>
    </row>
    <row r="146003" spans="11:11">
      <c r="K146003"/>
    </row>
    <row r="146004" spans="11:11">
      <c r="K146004"/>
    </row>
    <row r="146005" spans="11:11">
      <c r="K146005"/>
    </row>
    <row r="146006" spans="11:11">
      <c r="K146006"/>
    </row>
    <row r="146007" spans="11:11">
      <c r="K146007"/>
    </row>
    <row r="146008" spans="11:11">
      <c r="K146008"/>
    </row>
    <row r="146009" spans="11:11">
      <c r="K146009"/>
    </row>
    <row r="146010" spans="11:11">
      <c r="K146010"/>
    </row>
    <row r="146011" spans="11:11">
      <c r="K146011"/>
    </row>
    <row r="146012" spans="11:11">
      <c r="K146012"/>
    </row>
    <row r="146013" spans="11:11">
      <c r="K146013"/>
    </row>
    <row r="146014" spans="11:11">
      <c r="K146014"/>
    </row>
    <row r="146015" spans="11:11">
      <c r="K146015"/>
    </row>
    <row r="146016" spans="11:11">
      <c r="K146016"/>
    </row>
    <row r="146017" spans="11:11">
      <c r="K146017"/>
    </row>
    <row r="146018" spans="11:11">
      <c r="K146018"/>
    </row>
    <row r="146019" spans="11:11">
      <c r="K146019"/>
    </row>
    <row r="146020" spans="11:11">
      <c r="K146020"/>
    </row>
    <row r="146021" spans="11:11">
      <c r="K146021"/>
    </row>
    <row r="146022" spans="11:11">
      <c r="K146022"/>
    </row>
    <row r="146023" spans="11:11">
      <c r="K146023"/>
    </row>
    <row r="146024" spans="11:11">
      <c r="K146024"/>
    </row>
    <row r="146025" spans="11:11">
      <c r="K146025"/>
    </row>
    <row r="146026" spans="11:11">
      <c r="K146026"/>
    </row>
    <row r="146027" spans="11:11">
      <c r="K146027"/>
    </row>
    <row r="146028" spans="11:11">
      <c r="K146028"/>
    </row>
    <row r="146029" spans="11:11">
      <c r="K146029"/>
    </row>
    <row r="146030" spans="11:11">
      <c r="K146030"/>
    </row>
    <row r="146031" spans="11:11">
      <c r="K146031"/>
    </row>
    <row r="146032" spans="11:11">
      <c r="K146032"/>
    </row>
    <row r="146033" spans="11:11">
      <c r="K146033"/>
    </row>
    <row r="146034" spans="11:11">
      <c r="K146034"/>
    </row>
    <row r="146035" spans="11:11">
      <c r="K146035"/>
    </row>
    <row r="146036" spans="11:11">
      <c r="K146036"/>
    </row>
    <row r="146037" spans="11:11">
      <c r="K146037"/>
    </row>
    <row r="146038" spans="11:11">
      <c r="K146038"/>
    </row>
    <row r="146039" spans="11:11">
      <c r="K146039"/>
    </row>
    <row r="146040" spans="11:11">
      <c r="K146040"/>
    </row>
    <row r="146041" spans="11:11">
      <c r="K146041"/>
    </row>
    <row r="146042" spans="11:11">
      <c r="K146042"/>
    </row>
    <row r="146043" spans="11:11">
      <c r="K146043"/>
    </row>
    <row r="146044" spans="11:11">
      <c r="K146044"/>
    </row>
    <row r="146045" spans="11:11">
      <c r="K146045"/>
    </row>
    <row r="146046" spans="11:11">
      <c r="K146046"/>
    </row>
    <row r="146047" spans="11:11">
      <c r="K146047"/>
    </row>
    <row r="146048" spans="11:11">
      <c r="K146048"/>
    </row>
    <row r="146049" spans="11:11">
      <c r="K146049"/>
    </row>
    <row r="146050" spans="11:11">
      <c r="K146050"/>
    </row>
    <row r="146051" spans="11:11">
      <c r="K146051"/>
    </row>
    <row r="146052" spans="11:11">
      <c r="K146052"/>
    </row>
    <row r="146053" spans="11:11">
      <c r="K146053"/>
    </row>
    <row r="146054" spans="11:11">
      <c r="K146054"/>
    </row>
    <row r="146055" spans="11:11">
      <c r="K146055"/>
    </row>
    <row r="146056" spans="11:11">
      <c r="K146056"/>
    </row>
    <row r="146057" spans="11:11">
      <c r="K146057"/>
    </row>
    <row r="146058" spans="11:11">
      <c r="K146058"/>
    </row>
    <row r="146059" spans="11:11">
      <c r="K146059"/>
    </row>
    <row r="146060" spans="11:11">
      <c r="K146060"/>
    </row>
    <row r="146061" spans="11:11">
      <c r="K146061"/>
    </row>
    <row r="146062" spans="11:11">
      <c r="K146062"/>
    </row>
    <row r="146063" spans="11:11">
      <c r="K146063"/>
    </row>
    <row r="146064" spans="11:11">
      <c r="K146064"/>
    </row>
    <row r="146065" spans="11:11">
      <c r="K146065"/>
    </row>
    <row r="146066" spans="11:11">
      <c r="K146066"/>
    </row>
    <row r="146067" spans="11:11">
      <c r="K146067"/>
    </row>
    <row r="146068" spans="11:11">
      <c r="K146068"/>
    </row>
    <row r="146069" spans="11:11">
      <c r="K146069"/>
    </row>
    <row r="146070" spans="11:11">
      <c r="K146070"/>
    </row>
    <row r="146071" spans="11:11">
      <c r="K146071"/>
    </row>
    <row r="146072" spans="11:11">
      <c r="K146072"/>
    </row>
    <row r="146073" spans="11:11">
      <c r="K146073"/>
    </row>
    <row r="146074" spans="11:11">
      <c r="K146074"/>
    </row>
    <row r="146075" spans="11:11">
      <c r="K146075"/>
    </row>
    <row r="146076" spans="11:11">
      <c r="K146076"/>
    </row>
    <row r="146077" spans="11:11">
      <c r="K146077"/>
    </row>
    <row r="146078" spans="11:11">
      <c r="K146078"/>
    </row>
    <row r="146079" spans="11:11">
      <c r="K146079"/>
    </row>
    <row r="146080" spans="11:11">
      <c r="K146080"/>
    </row>
    <row r="146081" spans="11:11">
      <c r="K146081"/>
    </row>
    <row r="146082" spans="11:11">
      <c r="K146082"/>
    </row>
    <row r="146083" spans="11:11">
      <c r="K146083"/>
    </row>
    <row r="146084" spans="11:11">
      <c r="K146084"/>
    </row>
    <row r="146085" spans="11:11">
      <c r="K146085"/>
    </row>
    <row r="146086" spans="11:11">
      <c r="K146086"/>
    </row>
    <row r="146087" spans="11:11">
      <c r="K146087"/>
    </row>
    <row r="146088" spans="11:11">
      <c r="K146088"/>
    </row>
    <row r="146089" spans="11:11">
      <c r="K146089"/>
    </row>
    <row r="146090" spans="11:11">
      <c r="K146090"/>
    </row>
    <row r="146091" spans="11:11">
      <c r="K146091"/>
    </row>
    <row r="146092" spans="11:11">
      <c r="K146092"/>
    </row>
    <row r="146093" spans="11:11">
      <c r="K146093"/>
    </row>
    <row r="146094" spans="11:11">
      <c r="K146094"/>
    </row>
    <row r="146095" spans="11:11">
      <c r="K146095"/>
    </row>
    <row r="146096" spans="11:11">
      <c r="K146096"/>
    </row>
    <row r="146097" spans="11:11">
      <c r="K146097"/>
    </row>
    <row r="146098" spans="11:11">
      <c r="K146098"/>
    </row>
    <row r="146099" spans="11:11">
      <c r="K146099"/>
    </row>
    <row r="146100" spans="11:11">
      <c r="K146100"/>
    </row>
    <row r="146101" spans="11:11">
      <c r="K146101"/>
    </row>
    <row r="146102" spans="11:11">
      <c r="K146102"/>
    </row>
    <row r="146103" spans="11:11">
      <c r="K146103"/>
    </row>
    <row r="146104" spans="11:11">
      <c r="K146104"/>
    </row>
    <row r="146105" spans="11:11">
      <c r="K146105"/>
    </row>
    <row r="146106" spans="11:11">
      <c r="K146106"/>
    </row>
    <row r="146107" spans="11:11">
      <c r="K146107"/>
    </row>
    <row r="146108" spans="11:11">
      <c r="K146108"/>
    </row>
    <row r="146109" spans="11:11">
      <c r="K146109"/>
    </row>
    <row r="146110" spans="11:11">
      <c r="K146110"/>
    </row>
    <row r="146111" spans="11:11">
      <c r="K146111"/>
    </row>
    <row r="146112" spans="11:11">
      <c r="K146112"/>
    </row>
    <row r="146113" spans="11:11">
      <c r="K146113"/>
    </row>
    <row r="146114" spans="11:11">
      <c r="K146114"/>
    </row>
    <row r="146115" spans="11:11">
      <c r="K146115"/>
    </row>
    <row r="146116" spans="11:11">
      <c r="K146116"/>
    </row>
    <row r="146117" spans="11:11">
      <c r="K146117"/>
    </row>
    <row r="146118" spans="11:11">
      <c r="K146118"/>
    </row>
    <row r="146119" spans="11:11">
      <c r="K146119"/>
    </row>
    <row r="146120" spans="11:11">
      <c r="K146120"/>
    </row>
    <row r="146121" spans="11:11">
      <c r="K146121"/>
    </row>
    <row r="146122" spans="11:11">
      <c r="K146122"/>
    </row>
    <row r="146123" spans="11:11">
      <c r="K146123"/>
    </row>
    <row r="146124" spans="11:11">
      <c r="K146124"/>
    </row>
    <row r="146125" spans="11:11">
      <c r="K146125"/>
    </row>
    <row r="146126" spans="11:11">
      <c r="K146126"/>
    </row>
    <row r="146127" spans="11:11">
      <c r="K146127"/>
    </row>
    <row r="146128" spans="11:11">
      <c r="K146128"/>
    </row>
    <row r="146129" spans="11:11">
      <c r="K146129"/>
    </row>
    <row r="146130" spans="11:11">
      <c r="K146130"/>
    </row>
    <row r="146131" spans="11:11">
      <c r="K146131"/>
    </row>
    <row r="146132" spans="11:11">
      <c r="K146132"/>
    </row>
    <row r="146133" spans="11:11">
      <c r="K146133"/>
    </row>
    <row r="146134" spans="11:11">
      <c r="K146134"/>
    </row>
    <row r="146135" spans="11:11">
      <c r="K146135"/>
    </row>
    <row r="146136" spans="11:11">
      <c r="K146136"/>
    </row>
    <row r="146137" spans="11:11">
      <c r="K146137"/>
    </row>
    <row r="146138" spans="11:11">
      <c r="K146138"/>
    </row>
    <row r="146139" spans="11:11">
      <c r="K146139"/>
    </row>
    <row r="146140" spans="11:11">
      <c r="K146140"/>
    </row>
    <row r="146141" spans="11:11">
      <c r="K146141"/>
    </row>
    <row r="146142" spans="11:11">
      <c r="K146142"/>
    </row>
    <row r="146143" spans="11:11">
      <c r="K146143"/>
    </row>
    <row r="146144" spans="11:11">
      <c r="K146144"/>
    </row>
    <row r="146145" spans="11:11">
      <c r="K146145"/>
    </row>
    <row r="146146" spans="11:11">
      <c r="K146146"/>
    </row>
    <row r="146147" spans="11:11">
      <c r="K146147"/>
    </row>
    <row r="146148" spans="11:11">
      <c r="K146148"/>
    </row>
    <row r="146149" spans="11:11">
      <c r="K146149"/>
    </row>
    <row r="146150" spans="11:11">
      <c r="K146150"/>
    </row>
    <row r="146151" spans="11:11">
      <c r="K146151"/>
    </row>
    <row r="146152" spans="11:11">
      <c r="K146152"/>
    </row>
    <row r="146153" spans="11:11">
      <c r="K146153"/>
    </row>
    <row r="146154" spans="11:11">
      <c r="K146154"/>
    </row>
    <row r="146155" spans="11:11">
      <c r="K146155"/>
    </row>
    <row r="146156" spans="11:11">
      <c r="K146156"/>
    </row>
    <row r="146157" spans="11:11">
      <c r="K146157"/>
    </row>
    <row r="146158" spans="11:11">
      <c r="K146158"/>
    </row>
    <row r="146159" spans="11:11">
      <c r="K146159"/>
    </row>
    <row r="146160" spans="11:11">
      <c r="K146160"/>
    </row>
    <row r="146161" spans="11:11">
      <c r="K146161"/>
    </row>
    <row r="146162" spans="11:11">
      <c r="K146162"/>
    </row>
    <row r="146163" spans="11:11">
      <c r="K146163"/>
    </row>
    <row r="146164" spans="11:11">
      <c r="K146164"/>
    </row>
    <row r="146165" spans="11:11">
      <c r="K146165"/>
    </row>
    <row r="146166" spans="11:11">
      <c r="K146166"/>
    </row>
    <row r="146167" spans="11:11">
      <c r="K146167"/>
    </row>
    <row r="146168" spans="11:11">
      <c r="K146168"/>
    </row>
    <row r="146169" spans="11:11">
      <c r="K146169"/>
    </row>
    <row r="146170" spans="11:11">
      <c r="K146170"/>
    </row>
    <row r="146171" spans="11:11">
      <c r="K146171"/>
    </row>
    <row r="146172" spans="11:11">
      <c r="K146172"/>
    </row>
    <row r="146173" spans="11:11">
      <c r="K146173"/>
    </row>
    <row r="146174" spans="11:11">
      <c r="K146174"/>
    </row>
    <row r="146175" spans="11:11">
      <c r="K146175"/>
    </row>
    <row r="146176" spans="11:11">
      <c r="K146176"/>
    </row>
    <row r="146177" spans="11:11">
      <c r="K146177"/>
    </row>
    <row r="146178" spans="11:11">
      <c r="K146178"/>
    </row>
    <row r="146179" spans="11:11">
      <c r="K146179"/>
    </row>
    <row r="146180" spans="11:11">
      <c r="K146180"/>
    </row>
    <row r="146181" spans="11:11">
      <c r="K146181"/>
    </row>
    <row r="146182" spans="11:11">
      <c r="K146182"/>
    </row>
    <row r="146183" spans="11:11">
      <c r="K146183"/>
    </row>
    <row r="146184" spans="11:11">
      <c r="K146184"/>
    </row>
    <row r="146185" spans="11:11">
      <c r="K146185"/>
    </row>
    <row r="146186" spans="11:11">
      <c r="K146186"/>
    </row>
    <row r="146187" spans="11:11">
      <c r="K146187"/>
    </row>
    <row r="146188" spans="11:11">
      <c r="K146188"/>
    </row>
    <row r="146189" spans="11:11">
      <c r="K146189"/>
    </row>
    <row r="146190" spans="11:11">
      <c r="K146190"/>
    </row>
    <row r="146191" spans="11:11">
      <c r="K146191"/>
    </row>
    <row r="146192" spans="11:11">
      <c r="K146192"/>
    </row>
    <row r="146193" spans="11:11">
      <c r="K146193"/>
    </row>
    <row r="146194" spans="11:11">
      <c r="K146194"/>
    </row>
    <row r="146195" spans="11:11">
      <c r="K146195"/>
    </row>
    <row r="146196" spans="11:11">
      <c r="K146196"/>
    </row>
    <row r="146197" spans="11:11">
      <c r="K146197"/>
    </row>
    <row r="146198" spans="11:11">
      <c r="K146198"/>
    </row>
    <row r="146199" spans="11:11">
      <c r="K146199"/>
    </row>
    <row r="146200" spans="11:11">
      <c r="K146200"/>
    </row>
    <row r="146201" spans="11:11">
      <c r="K146201"/>
    </row>
    <row r="146202" spans="11:11">
      <c r="K146202"/>
    </row>
    <row r="146203" spans="11:11">
      <c r="K146203"/>
    </row>
    <row r="146204" spans="11:11">
      <c r="K146204"/>
    </row>
    <row r="146205" spans="11:11">
      <c r="K146205"/>
    </row>
    <row r="146206" spans="11:11">
      <c r="K146206"/>
    </row>
    <row r="146207" spans="11:11">
      <c r="K146207"/>
    </row>
    <row r="146208" spans="11:11">
      <c r="K146208"/>
    </row>
    <row r="146209" spans="11:11">
      <c r="K146209"/>
    </row>
    <row r="146210" spans="11:11">
      <c r="K146210"/>
    </row>
    <row r="146211" spans="11:11">
      <c r="K146211"/>
    </row>
    <row r="146212" spans="11:11">
      <c r="K146212"/>
    </row>
    <row r="146213" spans="11:11">
      <c r="K146213"/>
    </row>
    <row r="146214" spans="11:11">
      <c r="K146214"/>
    </row>
    <row r="146215" spans="11:11">
      <c r="K146215"/>
    </row>
    <row r="146216" spans="11:11">
      <c r="K146216"/>
    </row>
    <row r="146217" spans="11:11">
      <c r="K146217"/>
    </row>
    <row r="146218" spans="11:11">
      <c r="K146218"/>
    </row>
    <row r="146219" spans="11:11">
      <c r="K146219"/>
    </row>
    <row r="146220" spans="11:11">
      <c r="K146220"/>
    </row>
    <row r="146221" spans="11:11">
      <c r="K146221"/>
    </row>
    <row r="146222" spans="11:11">
      <c r="K146222"/>
    </row>
    <row r="146223" spans="11:11">
      <c r="K146223"/>
    </row>
    <row r="146224" spans="11:11">
      <c r="K146224"/>
    </row>
    <row r="146225" spans="11:11">
      <c r="K146225"/>
    </row>
    <row r="146226" spans="11:11">
      <c r="K146226"/>
    </row>
    <row r="146227" spans="11:11">
      <c r="K146227"/>
    </row>
    <row r="146228" spans="11:11">
      <c r="K146228"/>
    </row>
    <row r="146229" spans="11:11">
      <c r="K146229"/>
    </row>
    <row r="146230" spans="11:11">
      <c r="K146230"/>
    </row>
    <row r="146231" spans="11:11">
      <c r="K146231"/>
    </row>
    <row r="146232" spans="11:11">
      <c r="K146232"/>
    </row>
    <row r="146233" spans="11:11">
      <c r="K146233"/>
    </row>
    <row r="146234" spans="11:11">
      <c r="K146234"/>
    </row>
    <row r="146235" spans="11:11">
      <c r="K146235"/>
    </row>
    <row r="146236" spans="11:11">
      <c r="K146236"/>
    </row>
    <row r="146237" spans="11:11">
      <c r="K146237"/>
    </row>
    <row r="146238" spans="11:11">
      <c r="K146238"/>
    </row>
    <row r="146239" spans="11:11">
      <c r="K146239"/>
    </row>
    <row r="146240" spans="11:11">
      <c r="K146240"/>
    </row>
    <row r="146241" spans="11:11">
      <c r="K146241"/>
    </row>
    <row r="146242" spans="11:11">
      <c r="K146242"/>
    </row>
    <row r="146243" spans="11:11">
      <c r="K146243"/>
    </row>
    <row r="146244" spans="11:11">
      <c r="K146244"/>
    </row>
    <row r="146245" spans="11:11">
      <c r="K146245"/>
    </row>
    <row r="146246" spans="11:11">
      <c r="K146246"/>
    </row>
    <row r="146247" spans="11:11">
      <c r="K146247"/>
    </row>
    <row r="146248" spans="11:11">
      <c r="K146248"/>
    </row>
    <row r="146249" spans="11:11">
      <c r="K146249"/>
    </row>
    <row r="146250" spans="11:11">
      <c r="K146250"/>
    </row>
    <row r="146251" spans="11:11">
      <c r="K146251"/>
    </row>
    <row r="146252" spans="11:11">
      <c r="K146252"/>
    </row>
    <row r="146253" spans="11:11">
      <c r="K146253"/>
    </row>
    <row r="146254" spans="11:11">
      <c r="K146254"/>
    </row>
    <row r="146255" spans="11:11">
      <c r="K146255"/>
    </row>
    <row r="146256" spans="11:11">
      <c r="K146256"/>
    </row>
    <row r="146257" spans="11:11">
      <c r="K146257"/>
    </row>
    <row r="146258" spans="11:11">
      <c r="K146258"/>
    </row>
    <row r="146259" spans="11:11">
      <c r="K146259"/>
    </row>
    <row r="146260" spans="11:11">
      <c r="K146260"/>
    </row>
    <row r="146261" spans="11:11">
      <c r="K146261"/>
    </row>
    <row r="146262" spans="11:11">
      <c r="K146262"/>
    </row>
    <row r="146263" spans="11:11">
      <c r="K146263"/>
    </row>
    <row r="146264" spans="11:11">
      <c r="K146264"/>
    </row>
    <row r="146265" spans="11:11">
      <c r="K146265"/>
    </row>
    <row r="146266" spans="11:11">
      <c r="K146266"/>
    </row>
    <row r="146267" spans="11:11">
      <c r="K146267"/>
    </row>
    <row r="146268" spans="11:11">
      <c r="K146268"/>
    </row>
    <row r="146269" spans="11:11">
      <c r="K146269"/>
    </row>
    <row r="146270" spans="11:11">
      <c r="K146270"/>
    </row>
    <row r="146271" spans="11:11">
      <c r="K146271"/>
    </row>
    <row r="146272" spans="11:11">
      <c r="K146272"/>
    </row>
    <row r="146273" spans="11:11">
      <c r="K146273"/>
    </row>
    <row r="146274" spans="11:11">
      <c r="K146274"/>
    </row>
    <row r="146275" spans="11:11">
      <c r="K146275"/>
    </row>
    <row r="146276" spans="11:11">
      <c r="K146276"/>
    </row>
    <row r="146277" spans="11:11">
      <c r="K146277"/>
    </row>
    <row r="146278" spans="11:11">
      <c r="K146278"/>
    </row>
    <row r="146279" spans="11:11">
      <c r="K146279"/>
    </row>
    <row r="146280" spans="11:11">
      <c r="K146280"/>
    </row>
    <row r="146281" spans="11:11">
      <c r="K146281"/>
    </row>
    <row r="146282" spans="11:11">
      <c r="K146282"/>
    </row>
    <row r="146283" spans="11:11">
      <c r="K146283"/>
    </row>
    <row r="146284" spans="11:11">
      <c r="K146284"/>
    </row>
    <row r="146285" spans="11:11">
      <c r="K146285"/>
    </row>
    <row r="146286" spans="11:11">
      <c r="K146286"/>
    </row>
    <row r="146287" spans="11:11">
      <c r="K146287"/>
    </row>
    <row r="146288" spans="11:11">
      <c r="K146288"/>
    </row>
    <row r="146289" spans="11:11">
      <c r="K146289"/>
    </row>
    <row r="146290" spans="11:11">
      <c r="K146290"/>
    </row>
    <row r="146291" spans="11:11">
      <c r="K146291"/>
    </row>
    <row r="146292" spans="11:11">
      <c r="K146292"/>
    </row>
    <row r="146293" spans="11:11">
      <c r="K146293"/>
    </row>
    <row r="146294" spans="11:11">
      <c r="K146294"/>
    </row>
    <row r="146295" spans="11:11">
      <c r="K146295"/>
    </row>
    <row r="146296" spans="11:11">
      <c r="K146296"/>
    </row>
    <row r="146297" spans="11:11">
      <c r="K146297"/>
    </row>
    <row r="146298" spans="11:11">
      <c r="K146298"/>
    </row>
    <row r="146299" spans="11:11">
      <c r="K146299"/>
    </row>
    <row r="146300" spans="11:11">
      <c r="K146300"/>
    </row>
    <row r="146301" spans="11:11">
      <c r="K146301"/>
    </row>
    <row r="146302" spans="11:11">
      <c r="K146302"/>
    </row>
    <row r="146303" spans="11:11">
      <c r="K146303"/>
    </row>
    <row r="146304" spans="11:11">
      <c r="K146304"/>
    </row>
    <row r="146305" spans="11:11">
      <c r="K146305"/>
    </row>
    <row r="146306" spans="11:11">
      <c r="K146306"/>
    </row>
    <row r="146307" spans="11:11">
      <c r="K146307"/>
    </row>
    <row r="146308" spans="11:11">
      <c r="K146308"/>
    </row>
    <row r="146309" spans="11:11">
      <c r="K146309"/>
    </row>
    <row r="146310" spans="11:11">
      <c r="K146310"/>
    </row>
    <row r="146311" spans="11:11">
      <c r="K146311"/>
    </row>
    <row r="146312" spans="11:11">
      <c r="K146312"/>
    </row>
    <row r="146313" spans="11:11">
      <c r="K146313"/>
    </row>
    <row r="146314" spans="11:11">
      <c r="K146314"/>
    </row>
    <row r="146315" spans="11:11">
      <c r="K146315"/>
    </row>
    <row r="146316" spans="11:11">
      <c r="K146316"/>
    </row>
    <row r="146317" spans="11:11">
      <c r="K146317"/>
    </row>
    <row r="146318" spans="11:11">
      <c r="K146318"/>
    </row>
    <row r="146319" spans="11:11">
      <c r="K146319"/>
    </row>
    <row r="146320" spans="11:11">
      <c r="K146320"/>
    </row>
    <row r="146321" spans="11:11">
      <c r="K146321"/>
    </row>
    <row r="146322" spans="11:11">
      <c r="K146322"/>
    </row>
    <row r="146323" spans="11:11">
      <c r="K146323"/>
    </row>
    <row r="146324" spans="11:11">
      <c r="K146324"/>
    </row>
    <row r="146325" spans="11:11">
      <c r="K146325"/>
    </row>
    <row r="146326" spans="11:11">
      <c r="K146326"/>
    </row>
    <row r="146327" spans="11:11">
      <c r="K146327"/>
    </row>
    <row r="146328" spans="11:11">
      <c r="K146328"/>
    </row>
    <row r="146329" spans="11:11">
      <c r="K146329"/>
    </row>
    <row r="146330" spans="11:11">
      <c r="K146330"/>
    </row>
    <row r="146331" spans="11:11">
      <c r="K146331"/>
    </row>
    <row r="146332" spans="11:11">
      <c r="K146332"/>
    </row>
    <row r="146333" spans="11:11">
      <c r="K146333"/>
    </row>
    <row r="146334" spans="11:11">
      <c r="K146334"/>
    </row>
    <row r="146335" spans="11:11">
      <c r="K146335"/>
    </row>
    <row r="146336" spans="11:11">
      <c r="K146336"/>
    </row>
    <row r="146337" spans="11:11">
      <c r="K146337"/>
    </row>
    <row r="146338" spans="11:11">
      <c r="K146338"/>
    </row>
    <row r="146339" spans="11:11">
      <c r="K146339"/>
    </row>
    <row r="146340" spans="11:11">
      <c r="K146340"/>
    </row>
    <row r="146341" spans="11:11">
      <c r="K146341"/>
    </row>
    <row r="146342" spans="11:11">
      <c r="K146342"/>
    </row>
    <row r="146343" spans="11:11">
      <c r="K146343"/>
    </row>
    <row r="146344" spans="11:11">
      <c r="K146344"/>
    </row>
    <row r="146345" spans="11:11">
      <c r="K146345"/>
    </row>
    <row r="146346" spans="11:11">
      <c r="K146346"/>
    </row>
    <row r="146347" spans="11:11">
      <c r="K146347"/>
    </row>
    <row r="146348" spans="11:11">
      <c r="K146348"/>
    </row>
    <row r="146349" spans="11:11">
      <c r="K146349"/>
    </row>
    <row r="146350" spans="11:11">
      <c r="K146350"/>
    </row>
    <row r="146351" spans="11:11">
      <c r="K146351"/>
    </row>
    <row r="146352" spans="11:11">
      <c r="K146352"/>
    </row>
    <row r="146353" spans="11:11">
      <c r="K146353"/>
    </row>
    <row r="146354" spans="11:11">
      <c r="K146354"/>
    </row>
    <row r="146355" spans="11:11">
      <c r="K146355"/>
    </row>
    <row r="146356" spans="11:11">
      <c r="K146356"/>
    </row>
    <row r="146357" spans="11:11">
      <c r="K146357"/>
    </row>
    <row r="146358" spans="11:11">
      <c r="K146358"/>
    </row>
    <row r="146359" spans="11:11">
      <c r="K146359"/>
    </row>
    <row r="146360" spans="11:11">
      <c r="K146360"/>
    </row>
    <row r="146361" spans="11:11">
      <c r="K146361"/>
    </row>
    <row r="146362" spans="11:11">
      <c r="K146362"/>
    </row>
    <row r="146363" spans="11:11">
      <c r="K146363"/>
    </row>
    <row r="146364" spans="11:11">
      <c r="K146364"/>
    </row>
    <row r="146365" spans="11:11">
      <c r="K146365"/>
    </row>
    <row r="146366" spans="11:11">
      <c r="K146366"/>
    </row>
    <row r="146367" spans="11:11">
      <c r="K146367"/>
    </row>
    <row r="146368" spans="11:11">
      <c r="K146368"/>
    </row>
    <row r="146369" spans="11:11">
      <c r="K146369"/>
    </row>
    <row r="146370" spans="11:11">
      <c r="K146370"/>
    </row>
    <row r="146371" spans="11:11">
      <c r="K146371"/>
    </row>
    <row r="146372" spans="11:11">
      <c r="K146372"/>
    </row>
    <row r="146373" spans="11:11">
      <c r="K146373"/>
    </row>
    <row r="146374" spans="11:11">
      <c r="K146374"/>
    </row>
    <row r="146375" spans="11:11">
      <c r="K146375"/>
    </row>
    <row r="146376" spans="11:11">
      <c r="K146376"/>
    </row>
    <row r="146377" spans="11:11">
      <c r="K146377"/>
    </row>
    <row r="146378" spans="11:11">
      <c r="K146378"/>
    </row>
    <row r="146379" spans="11:11">
      <c r="K146379"/>
    </row>
    <row r="146380" spans="11:11">
      <c r="K146380"/>
    </row>
    <row r="146381" spans="11:11">
      <c r="K146381"/>
    </row>
    <row r="146382" spans="11:11">
      <c r="K146382"/>
    </row>
    <row r="146383" spans="11:11">
      <c r="K146383"/>
    </row>
    <row r="146384" spans="11:11">
      <c r="K146384"/>
    </row>
    <row r="146385" spans="11:11">
      <c r="K146385"/>
    </row>
    <row r="146386" spans="11:11">
      <c r="K146386"/>
    </row>
    <row r="146387" spans="11:11">
      <c r="K146387"/>
    </row>
    <row r="146388" spans="11:11">
      <c r="K146388"/>
    </row>
    <row r="146389" spans="11:11">
      <c r="K146389"/>
    </row>
    <row r="146390" spans="11:11">
      <c r="K146390"/>
    </row>
    <row r="146391" spans="11:11">
      <c r="K146391"/>
    </row>
    <row r="146392" spans="11:11">
      <c r="K146392"/>
    </row>
    <row r="146393" spans="11:11">
      <c r="K146393"/>
    </row>
    <row r="146394" spans="11:11">
      <c r="K146394"/>
    </row>
    <row r="146395" spans="11:11">
      <c r="K146395"/>
    </row>
    <row r="146396" spans="11:11">
      <c r="K146396"/>
    </row>
    <row r="146397" spans="11:11">
      <c r="K146397"/>
    </row>
    <row r="146398" spans="11:11">
      <c r="K146398"/>
    </row>
    <row r="146399" spans="11:11">
      <c r="K146399"/>
    </row>
    <row r="146400" spans="11:11">
      <c r="K146400"/>
    </row>
    <row r="146401" spans="11:11">
      <c r="K146401"/>
    </row>
    <row r="146402" spans="11:11">
      <c r="K146402"/>
    </row>
    <row r="146403" spans="11:11">
      <c r="K146403"/>
    </row>
    <row r="146404" spans="11:11">
      <c r="K146404"/>
    </row>
    <row r="146405" spans="11:11">
      <c r="K146405"/>
    </row>
    <row r="146406" spans="11:11">
      <c r="K146406"/>
    </row>
    <row r="146407" spans="11:11">
      <c r="K146407"/>
    </row>
    <row r="146408" spans="11:11">
      <c r="K146408"/>
    </row>
    <row r="146409" spans="11:11">
      <c r="K146409"/>
    </row>
    <row r="146410" spans="11:11">
      <c r="K146410"/>
    </row>
    <row r="146411" spans="11:11">
      <c r="K146411"/>
    </row>
    <row r="146412" spans="11:11">
      <c r="K146412"/>
    </row>
    <row r="146413" spans="11:11">
      <c r="K146413"/>
    </row>
    <row r="146414" spans="11:11">
      <c r="K146414"/>
    </row>
    <row r="146415" spans="11:11">
      <c r="K146415"/>
    </row>
    <row r="146416" spans="11:11">
      <c r="K146416"/>
    </row>
    <row r="146417" spans="11:11">
      <c r="K146417"/>
    </row>
    <row r="146418" spans="11:11">
      <c r="K146418"/>
    </row>
    <row r="146419" spans="11:11">
      <c r="K146419"/>
    </row>
    <row r="146420" spans="11:11">
      <c r="K146420"/>
    </row>
    <row r="146421" spans="11:11">
      <c r="K146421"/>
    </row>
    <row r="146422" spans="11:11">
      <c r="K146422"/>
    </row>
    <row r="146423" spans="11:11">
      <c r="K146423"/>
    </row>
    <row r="146424" spans="11:11">
      <c r="K146424"/>
    </row>
    <row r="146425" spans="11:11">
      <c r="K146425"/>
    </row>
    <row r="146426" spans="11:11">
      <c r="K146426"/>
    </row>
    <row r="146427" spans="11:11">
      <c r="K146427"/>
    </row>
    <row r="146428" spans="11:11">
      <c r="K146428"/>
    </row>
    <row r="146429" spans="11:11">
      <c r="K146429"/>
    </row>
    <row r="146430" spans="11:11">
      <c r="K146430"/>
    </row>
    <row r="146431" spans="11:11">
      <c r="K146431"/>
    </row>
    <row r="146432" spans="11:11">
      <c r="K146432"/>
    </row>
    <row r="146433" spans="11:11">
      <c r="K146433"/>
    </row>
    <row r="146434" spans="11:11">
      <c r="K146434"/>
    </row>
    <row r="146435" spans="11:11">
      <c r="K146435"/>
    </row>
    <row r="146436" spans="11:11">
      <c r="K146436"/>
    </row>
    <row r="146437" spans="11:11">
      <c r="K146437"/>
    </row>
    <row r="146438" spans="11:11">
      <c r="K146438"/>
    </row>
    <row r="146439" spans="11:11">
      <c r="K146439"/>
    </row>
    <row r="146440" spans="11:11">
      <c r="K146440"/>
    </row>
    <row r="146441" spans="11:11">
      <c r="K146441"/>
    </row>
    <row r="146442" spans="11:11">
      <c r="K146442"/>
    </row>
    <row r="146443" spans="11:11">
      <c r="K146443"/>
    </row>
    <row r="146444" spans="11:11">
      <c r="K146444"/>
    </row>
    <row r="146445" spans="11:11">
      <c r="K146445"/>
    </row>
    <row r="146446" spans="11:11">
      <c r="K146446"/>
    </row>
    <row r="146447" spans="11:11">
      <c r="K146447"/>
    </row>
    <row r="146448" spans="11:11">
      <c r="K146448"/>
    </row>
    <row r="146449" spans="11:11">
      <c r="K146449"/>
    </row>
    <row r="146450" spans="11:11">
      <c r="K146450"/>
    </row>
    <row r="146451" spans="11:11">
      <c r="K146451"/>
    </row>
    <row r="146452" spans="11:11">
      <c r="K146452"/>
    </row>
    <row r="146453" spans="11:11">
      <c r="K146453"/>
    </row>
    <row r="146454" spans="11:11">
      <c r="K146454"/>
    </row>
    <row r="146455" spans="11:11">
      <c r="K146455"/>
    </row>
    <row r="146456" spans="11:11">
      <c r="K146456"/>
    </row>
    <row r="146457" spans="11:11">
      <c r="K146457"/>
    </row>
    <row r="146458" spans="11:11">
      <c r="K146458"/>
    </row>
    <row r="146459" spans="11:11">
      <c r="K146459"/>
    </row>
    <row r="146460" spans="11:11">
      <c r="K146460"/>
    </row>
    <row r="146461" spans="11:11">
      <c r="K146461"/>
    </row>
    <row r="146462" spans="11:11">
      <c r="K146462"/>
    </row>
    <row r="146463" spans="11:11">
      <c r="K146463"/>
    </row>
    <row r="146464" spans="11:11">
      <c r="K146464"/>
    </row>
    <row r="146465" spans="11:11">
      <c r="K146465"/>
    </row>
    <row r="146466" spans="11:11">
      <c r="K146466"/>
    </row>
    <row r="146467" spans="11:11">
      <c r="K146467"/>
    </row>
    <row r="146468" spans="11:11">
      <c r="K146468"/>
    </row>
    <row r="146469" spans="11:11">
      <c r="K146469"/>
    </row>
    <row r="146470" spans="11:11">
      <c r="K146470"/>
    </row>
    <row r="146471" spans="11:11">
      <c r="K146471"/>
    </row>
    <row r="146472" spans="11:11">
      <c r="K146472"/>
    </row>
    <row r="146473" spans="11:11">
      <c r="K146473"/>
    </row>
    <row r="146474" spans="11:11">
      <c r="K146474"/>
    </row>
    <row r="146475" spans="11:11">
      <c r="K146475"/>
    </row>
    <row r="146476" spans="11:11">
      <c r="K146476"/>
    </row>
    <row r="146477" spans="11:11">
      <c r="K146477"/>
    </row>
    <row r="146478" spans="11:11">
      <c r="K146478"/>
    </row>
    <row r="146479" spans="11:11">
      <c r="K146479"/>
    </row>
    <row r="146480" spans="11:11">
      <c r="K146480"/>
    </row>
    <row r="146481" spans="11:11">
      <c r="K146481"/>
    </row>
    <row r="146482" spans="11:11">
      <c r="K146482"/>
    </row>
    <row r="146483" spans="11:11">
      <c r="K146483"/>
    </row>
    <row r="146484" spans="11:11">
      <c r="K146484"/>
    </row>
    <row r="146485" spans="11:11">
      <c r="K146485"/>
    </row>
    <row r="146486" spans="11:11">
      <c r="K146486"/>
    </row>
    <row r="146487" spans="11:11">
      <c r="K146487"/>
    </row>
    <row r="146488" spans="11:11">
      <c r="K146488"/>
    </row>
    <row r="146489" spans="11:11">
      <c r="K146489"/>
    </row>
    <row r="146490" spans="11:11">
      <c r="K146490"/>
    </row>
    <row r="146491" spans="11:11">
      <c r="K146491"/>
    </row>
    <row r="146492" spans="11:11">
      <c r="K146492"/>
    </row>
    <row r="146493" spans="11:11">
      <c r="K146493"/>
    </row>
    <row r="146494" spans="11:11">
      <c r="K146494"/>
    </row>
    <row r="146495" spans="11:11">
      <c r="K146495"/>
    </row>
    <row r="146496" spans="11:11">
      <c r="K146496"/>
    </row>
    <row r="146497" spans="11:11">
      <c r="K146497"/>
    </row>
    <row r="146498" spans="11:11">
      <c r="K146498"/>
    </row>
    <row r="146499" spans="11:11">
      <c r="K146499"/>
    </row>
    <row r="146500" spans="11:11">
      <c r="K146500"/>
    </row>
    <row r="146501" spans="11:11">
      <c r="K146501"/>
    </row>
    <row r="146502" spans="11:11">
      <c r="K146502"/>
    </row>
    <row r="146503" spans="11:11">
      <c r="K146503"/>
    </row>
    <row r="146504" spans="11:11">
      <c r="K146504"/>
    </row>
    <row r="146505" spans="11:11">
      <c r="K146505"/>
    </row>
    <row r="146506" spans="11:11">
      <c r="K146506"/>
    </row>
    <row r="146507" spans="11:11">
      <c r="K146507"/>
    </row>
    <row r="146508" spans="11:11">
      <c r="K146508"/>
    </row>
    <row r="146509" spans="11:11">
      <c r="K146509"/>
    </row>
    <row r="146510" spans="11:11">
      <c r="K146510"/>
    </row>
    <row r="146511" spans="11:11">
      <c r="K146511"/>
    </row>
    <row r="146512" spans="11:11">
      <c r="K146512"/>
    </row>
    <row r="146513" spans="11:11">
      <c r="K146513"/>
    </row>
    <row r="146514" spans="11:11">
      <c r="K146514"/>
    </row>
    <row r="146515" spans="11:11">
      <c r="K146515"/>
    </row>
    <row r="146516" spans="11:11">
      <c r="K146516"/>
    </row>
    <row r="146517" spans="11:11">
      <c r="K146517"/>
    </row>
    <row r="146518" spans="11:11">
      <c r="K146518"/>
    </row>
    <row r="146519" spans="11:11">
      <c r="K146519"/>
    </row>
    <row r="146520" spans="11:11">
      <c r="K146520"/>
    </row>
    <row r="146521" spans="11:11">
      <c r="K146521"/>
    </row>
    <row r="146522" spans="11:11">
      <c r="K146522"/>
    </row>
    <row r="146523" spans="11:11">
      <c r="K146523"/>
    </row>
    <row r="146524" spans="11:11">
      <c r="K146524"/>
    </row>
    <row r="146525" spans="11:11">
      <c r="K146525"/>
    </row>
    <row r="146526" spans="11:11">
      <c r="K146526"/>
    </row>
    <row r="146527" spans="11:11">
      <c r="K146527"/>
    </row>
    <row r="146528" spans="11:11">
      <c r="K146528"/>
    </row>
    <row r="146529" spans="11:11">
      <c r="K146529"/>
    </row>
    <row r="146530" spans="11:11">
      <c r="K146530"/>
    </row>
    <row r="146531" spans="11:11">
      <c r="K146531"/>
    </row>
    <row r="146532" spans="11:11">
      <c r="K146532"/>
    </row>
    <row r="146533" spans="11:11">
      <c r="K146533"/>
    </row>
    <row r="146534" spans="11:11">
      <c r="K146534"/>
    </row>
    <row r="146535" spans="11:11">
      <c r="K146535"/>
    </row>
    <row r="146536" spans="11:11">
      <c r="K146536"/>
    </row>
    <row r="146537" spans="11:11">
      <c r="K146537"/>
    </row>
    <row r="146538" spans="11:11">
      <c r="K146538"/>
    </row>
    <row r="146539" spans="11:11">
      <c r="K146539"/>
    </row>
    <row r="146540" spans="11:11">
      <c r="K146540"/>
    </row>
    <row r="146541" spans="11:11">
      <c r="K146541"/>
    </row>
    <row r="146542" spans="11:11">
      <c r="K146542"/>
    </row>
    <row r="146543" spans="11:11">
      <c r="K146543"/>
    </row>
    <row r="146544" spans="11:11">
      <c r="K146544"/>
    </row>
    <row r="146545" spans="11:11">
      <c r="K146545"/>
    </row>
    <row r="146546" spans="11:11">
      <c r="K146546"/>
    </row>
    <row r="146547" spans="11:11">
      <c r="K146547"/>
    </row>
    <row r="146548" spans="11:11">
      <c r="K146548"/>
    </row>
    <row r="146549" spans="11:11">
      <c r="K146549"/>
    </row>
    <row r="146550" spans="11:11">
      <c r="K146550"/>
    </row>
    <row r="146551" spans="11:11">
      <c r="K146551"/>
    </row>
    <row r="146552" spans="11:11">
      <c r="K146552"/>
    </row>
    <row r="146553" spans="11:11">
      <c r="K146553"/>
    </row>
    <row r="146554" spans="11:11">
      <c r="K146554"/>
    </row>
    <row r="146555" spans="11:11">
      <c r="K146555"/>
    </row>
    <row r="146556" spans="11:11">
      <c r="K146556"/>
    </row>
    <row r="146557" spans="11:11">
      <c r="K146557"/>
    </row>
    <row r="146558" spans="11:11">
      <c r="K146558"/>
    </row>
    <row r="146559" spans="11:11">
      <c r="K146559"/>
    </row>
    <row r="146560" spans="11:11">
      <c r="K146560"/>
    </row>
    <row r="146561" spans="11:11">
      <c r="K146561"/>
    </row>
    <row r="146562" spans="11:11">
      <c r="K146562"/>
    </row>
    <row r="146563" spans="11:11">
      <c r="K146563"/>
    </row>
    <row r="146564" spans="11:11">
      <c r="K146564"/>
    </row>
    <row r="146565" spans="11:11">
      <c r="K146565"/>
    </row>
    <row r="146566" spans="11:11">
      <c r="K146566"/>
    </row>
    <row r="146567" spans="11:11">
      <c r="K146567"/>
    </row>
    <row r="146568" spans="11:11">
      <c r="K146568"/>
    </row>
    <row r="146569" spans="11:11">
      <c r="K146569"/>
    </row>
    <row r="146570" spans="11:11">
      <c r="K146570"/>
    </row>
    <row r="146571" spans="11:11">
      <c r="K146571"/>
    </row>
    <row r="146572" spans="11:11">
      <c r="K146572"/>
    </row>
    <row r="146573" spans="11:11">
      <c r="K146573"/>
    </row>
    <row r="146574" spans="11:11">
      <c r="K146574"/>
    </row>
    <row r="146575" spans="11:11">
      <c r="K146575"/>
    </row>
    <row r="146576" spans="11:11">
      <c r="K146576"/>
    </row>
    <row r="146577" spans="11:11">
      <c r="K146577"/>
    </row>
    <row r="146578" spans="11:11">
      <c r="K146578"/>
    </row>
    <row r="146579" spans="11:11">
      <c r="K146579"/>
    </row>
    <row r="146580" spans="11:11">
      <c r="K146580"/>
    </row>
    <row r="146581" spans="11:11">
      <c r="K146581"/>
    </row>
    <row r="146582" spans="11:11">
      <c r="K146582"/>
    </row>
    <row r="146583" spans="11:11">
      <c r="K146583"/>
    </row>
    <row r="146584" spans="11:11">
      <c r="K146584"/>
    </row>
    <row r="146585" spans="11:11">
      <c r="K146585"/>
    </row>
    <row r="146586" spans="11:11">
      <c r="K146586"/>
    </row>
    <row r="146587" spans="11:11">
      <c r="K146587"/>
    </row>
    <row r="146588" spans="11:11">
      <c r="K146588"/>
    </row>
    <row r="146589" spans="11:11">
      <c r="K146589"/>
    </row>
    <row r="146590" spans="11:11">
      <c r="K146590"/>
    </row>
    <row r="146591" spans="11:11">
      <c r="K146591"/>
    </row>
    <row r="146592" spans="11:11">
      <c r="K146592"/>
    </row>
    <row r="146593" spans="11:11">
      <c r="K146593"/>
    </row>
    <row r="146594" spans="11:11">
      <c r="K146594"/>
    </row>
    <row r="146595" spans="11:11">
      <c r="K146595"/>
    </row>
    <row r="146596" spans="11:11">
      <c r="K146596"/>
    </row>
    <row r="146597" spans="11:11">
      <c r="K146597"/>
    </row>
    <row r="146598" spans="11:11">
      <c r="K146598"/>
    </row>
    <row r="146599" spans="11:11">
      <c r="K146599"/>
    </row>
    <row r="146600" spans="11:11">
      <c r="K146600"/>
    </row>
    <row r="146601" spans="11:11">
      <c r="K146601"/>
    </row>
    <row r="146602" spans="11:11">
      <c r="K146602"/>
    </row>
    <row r="146603" spans="11:11">
      <c r="K146603"/>
    </row>
    <row r="146604" spans="11:11">
      <c r="K146604"/>
    </row>
    <row r="146605" spans="11:11">
      <c r="K146605"/>
    </row>
    <row r="146606" spans="11:11">
      <c r="K146606"/>
    </row>
    <row r="146607" spans="11:11">
      <c r="K146607"/>
    </row>
    <row r="146608" spans="11:11">
      <c r="K146608"/>
    </row>
    <row r="146609" spans="11:11">
      <c r="K146609"/>
    </row>
    <row r="146610" spans="11:11">
      <c r="K146610"/>
    </row>
    <row r="146611" spans="11:11">
      <c r="K146611"/>
    </row>
    <row r="146612" spans="11:11">
      <c r="K146612"/>
    </row>
    <row r="146613" spans="11:11">
      <c r="K146613"/>
    </row>
    <row r="146614" spans="11:11">
      <c r="K146614"/>
    </row>
    <row r="146615" spans="11:11">
      <c r="K146615"/>
    </row>
    <row r="146616" spans="11:11">
      <c r="K146616"/>
    </row>
    <row r="146617" spans="11:11">
      <c r="K146617"/>
    </row>
    <row r="146618" spans="11:11">
      <c r="K146618"/>
    </row>
    <row r="146619" spans="11:11">
      <c r="K146619"/>
    </row>
    <row r="146620" spans="11:11">
      <c r="K146620"/>
    </row>
    <row r="146621" spans="11:11">
      <c r="K146621"/>
    </row>
    <row r="146622" spans="11:11">
      <c r="K146622"/>
    </row>
    <row r="146623" spans="11:11">
      <c r="K146623"/>
    </row>
    <row r="146624" spans="11:11">
      <c r="K146624"/>
    </row>
    <row r="146625" spans="11:11">
      <c r="K146625"/>
    </row>
    <row r="146626" spans="11:11">
      <c r="K146626"/>
    </row>
    <row r="146627" spans="11:11">
      <c r="K146627"/>
    </row>
    <row r="146628" spans="11:11">
      <c r="K146628"/>
    </row>
    <row r="146629" spans="11:11">
      <c r="K146629"/>
    </row>
    <row r="146630" spans="11:11">
      <c r="K146630"/>
    </row>
    <row r="146631" spans="11:11">
      <c r="K146631"/>
    </row>
    <row r="146632" spans="11:11">
      <c r="K146632"/>
    </row>
    <row r="146633" spans="11:11">
      <c r="K146633"/>
    </row>
    <row r="146634" spans="11:11">
      <c r="K146634"/>
    </row>
    <row r="146635" spans="11:11">
      <c r="K146635"/>
    </row>
    <row r="146636" spans="11:11">
      <c r="K146636"/>
    </row>
    <row r="146637" spans="11:11">
      <c r="K146637"/>
    </row>
    <row r="146638" spans="11:11">
      <c r="K146638"/>
    </row>
    <row r="146639" spans="11:11">
      <c r="K146639"/>
    </row>
    <row r="146640" spans="11:11">
      <c r="K146640"/>
    </row>
    <row r="146641" spans="11:11">
      <c r="K146641"/>
    </row>
    <row r="146642" spans="11:11">
      <c r="K146642"/>
    </row>
    <row r="146643" spans="11:11">
      <c r="K146643"/>
    </row>
    <row r="146644" spans="11:11">
      <c r="K146644"/>
    </row>
    <row r="146645" spans="11:11">
      <c r="K146645"/>
    </row>
    <row r="146646" spans="11:11">
      <c r="K146646"/>
    </row>
    <row r="146647" spans="11:11">
      <c r="K146647"/>
    </row>
    <row r="146648" spans="11:11">
      <c r="K146648"/>
    </row>
    <row r="146649" spans="11:11">
      <c r="K146649"/>
    </row>
    <row r="146650" spans="11:11">
      <c r="K146650"/>
    </row>
    <row r="146651" spans="11:11">
      <c r="K146651"/>
    </row>
    <row r="146652" spans="11:11">
      <c r="K146652"/>
    </row>
    <row r="146653" spans="11:11">
      <c r="K146653"/>
    </row>
    <row r="146654" spans="11:11">
      <c r="K146654"/>
    </row>
    <row r="146655" spans="11:11">
      <c r="K146655"/>
    </row>
    <row r="146656" spans="11:11">
      <c r="K146656"/>
    </row>
    <row r="146657" spans="11:11">
      <c r="K146657"/>
    </row>
    <row r="146658" spans="11:11">
      <c r="K146658"/>
    </row>
    <row r="146659" spans="11:11">
      <c r="K146659"/>
    </row>
    <row r="146660" spans="11:11">
      <c r="K146660"/>
    </row>
    <row r="146661" spans="11:11">
      <c r="K146661"/>
    </row>
    <row r="146662" spans="11:11">
      <c r="K146662"/>
    </row>
    <row r="146663" spans="11:11">
      <c r="K146663"/>
    </row>
    <row r="146664" spans="11:11">
      <c r="K146664"/>
    </row>
    <row r="146665" spans="11:11">
      <c r="K146665"/>
    </row>
    <row r="146666" spans="11:11">
      <c r="K146666"/>
    </row>
    <row r="146667" spans="11:11">
      <c r="K146667"/>
    </row>
    <row r="146668" spans="11:11">
      <c r="K146668"/>
    </row>
    <row r="146669" spans="11:11">
      <c r="K146669"/>
    </row>
    <row r="146670" spans="11:11">
      <c r="K146670"/>
    </row>
    <row r="146671" spans="11:11">
      <c r="K146671"/>
    </row>
    <row r="146672" spans="11:11">
      <c r="K146672"/>
    </row>
    <row r="146673" spans="11:11">
      <c r="K146673"/>
    </row>
    <row r="146674" spans="11:11">
      <c r="K146674"/>
    </row>
    <row r="146675" spans="11:11">
      <c r="K146675"/>
    </row>
    <row r="146676" spans="11:11">
      <c r="K146676"/>
    </row>
    <row r="146677" spans="11:11">
      <c r="K146677"/>
    </row>
    <row r="146678" spans="11:11">
      <c r="K146678"/>
    </row>
    <row r="146679" spans="11:11">
      <c r="K146679"/>
    </row>
    <row r="146680" spans="11:11">
      <c r="K146680"/>
    </row>
    <row r="146681" spans="11:11">
      <c r="K146681"/>
    </row>
    <row r="146682" spans="11:11">
      <c r="K146682"/>
    </row>
    <row r="146683" spans="11:11">
      <c r="K146683"/>
    </row>
    <row r="146684" spans="11:11">
      <c r="K146684"/>
    </row>
    <row r="146685" spans="11:11">
      <c r="K146685"/>
    </row>
    <row r="146686" spans="11:11">
      <c r="K146686"/>
    </row>
    <row r="146687" spans="11:11">
      <c r="K146687"/>
    </row>
    <row r="146688" spans="11:11">
      <c r="K146688"/>
    </row>
    <row r="146689" spans="11:11">
      <c r="K146689"/>
    </row>
    <row r="146690" spans="11:11">
      <c r="K146690"/>
    </row>
    <row r="146691" spans="11:11">
      <c r="K146691"/>
    </row>
    <row r="146692" spans="11:11">
      <c r="K146692"/>
    </row>
    <row r="146693" spans="11:11">
      <c r="K146693"/>
    </row>
    <row r="146694" spans="11:11">
      <c r="K146694"/>
    </row>
    <row r="146695" spans="11:11">
      <c r="K146695"/>
    </row>
    <row r="146696" spans="11:11">
      <c r="K146696"/>
    </row>
    <row r="146697" spans="11:11">
      <c r="K146697"/>
    </row>
    <row r="146698" spans="11:11">
      <c r="K146698"/>
    </row>
    <row r="146699" spans="11:11">
      <c r="K146699"/>
    </row>
    <row r="146700" spans="11:11">
      <c r="K146700"/>
    </row>
    <row r="146701" spans="11:11">
      <c r="K146701"/>
    </row>
    <row r="146702" spans="11:11">
      <c r="K146702"/>
    </row>
    <row r="146703" spans="11:11">
      <c r="K146703"/>
    </row>
    <row r="146704" spans="11:11">
      <c r="K146704"/>
    </row>
    <row r="146705" spans="11:11">
      <c r="K146705"/>
    </row>
    <row r="146706" spans="11:11">
      <c r="K146706"/>
    </row>
    <row r="146707" spans="11:11">
      <c r="K146707"/>
    </row>
    <row r="146708" spans="11:11">
      <c r="K146708"/>
    </row>
    <row r="146709" spans="11:11">
      <c r="K146709"/>
    </row>
    <row r="146710" spans="11:11">
      <c r="K146710"/>
    </row>
    <row r="146711" spans="11:11">
      <c r="K146711"/>
    </row>
    <row r="146712" spans="11:11">
      <c r="K146712"/>
    </row>
    <row r="146713" spans="11:11">
      <c r="K146713"/>
    </row>
    <row r="146714" spans="11:11">
      <c r="K146714"/>
    </row>
    <row r="146715" spans="11:11">
      <c r="K146715"/>
    </row>
    <row r="146716" spans="11:11">
      <c r="K146716"/>
    </row>
    <row r="146717" spans="11:11">
      <c r="K146717"/>
    </row>
    <row r="146718" spans="11:11">
      <c r="K146718"/>
    </row>
    <row r="146719" spans="11:11">
      <c r="K146719"/>
    </row>
    <row r="146720" spans="11:11">
      <c r="K146720"/>
    </row>
    <row r="146721" spans="11:11">
      <c r="K146721"/>
    </row>
    <row r="146722" spans="11:11">
      <c r="K146722"/>
    </row>
    <row r="146723" spans="11:11">
      <c r="K146723"/>
    </row>
    <row r="146724" spans="11:11">
      <c r="K146724"/>
    </row>
    <row r="146725" spans="11:11">
      <c r="K146725"/>
    </row>
    <row r="146726" spans="11:11">
      <c r="K146726"/>
    </row>
    <row r="146727" spans="11:11">
      <c r="K146727"/>
    </row>
    <row r="146728" spans="11:11">
      <c r="K146728"/>
    </row>
    <row r="146729" spans="11:11">
      <c r="K146729"/>
    </row>
    <row r="146730" spans="11:11">
      <c r="K146730"/>
    </row>
    <row r="146731" spans="11:11">
      <c r="K146731"/>
    </row>
    <row r="146732" spans="11:11">
      <c r="K146732"/>
    </row>
    <row r="146733" spans="11:11">
      <c r="K146733"/>
    </row>
    <row r="146734" spans="11:11">
      <c r="K146734"/>
    </row>
    <row r="146735" spans="11:11">
      <c r="K146735"/>
    </row>
    <row r="146736" spans="11:11">
      <c r="K146736"/>
    </row>
    <row r="146737" spans="11:11">
      <c r="K146737"/>
    </row>
    <row r="146738" spans="11:11">
      <c r="K146738"/>
    </row>
    <row r="146739" spans="11:11">
      <c r="K146739"/>
    </row>
    <row r="146740" spans="11:11">
      <c r="K146740"/>
    </row>
    <row r="146741" spans="11:11">
      <c r="K146741"/>
    </row>
    <row r="146742" spans="11:11">
      <c r="K146742"/>
    </row>
    <row r="146743" spans="11:11">
      <c r="K146743"/>
    </row>
    <row r="146744" spans="11:11">
      <c r="K146744"/>
    </row>
    <row r="146745" spans="11:11">
      <c r="K146745"/>
    </row>
    <row r="146746" spans="11:11">
      <c r="K146746"/>
    </row>
    <row r="146747" spans="11:11">
      <c r="K146747"/>
    </row>
    <row r="146748" spans="11:11">
      <c r="K146748"/>
    </row>
    <row r="146749" spans="11:11">
      <c r="K146749"/>
    </row>
    <row r="146750" spans="11:11">
      <c r="K146750"/>
    </row>
    <row r="146751" spans="11:11">
      <c r="K146751"/>
    </row>
    <row r="146752" spans="11:11">
      <c r="K146752"/>
    </row>
    <row r="146753" spans="11:11">
      <c r="K146753"/>
    </row>
    <row r="146754" spans="11:11">
      <c r="K146754"/>
    </row>
    <row r="146755" spans="11:11">
      <c r="K146755"/>
    </row>
    <row r="146756" spans="11:11">
      <c r="K146756"/>
    </row>
    <row r="146757" spans="11:11">
      <c r="K146757"/>
    </row>
    <row r="146758" spans="11:11">
      <c r="K146758"/>
    </row>
    <row r="146759" spans="11:11">
      <c r="K146759"/>
    </row>
    <row r="146760" spans="11:11">
      <c r="K146760"/>
    </row>
    <row r="146761" spans="11:11">
      <c r="K146761"/>
    </row>
    <row r="146762" spans="11:11">
      <c r="K146762"/>
    </row>
    <row r="146763" spans="11:11">
      <c r="K146763"/>
    </row>
    <row r="146764" spans="11:11">
      <c r="K146764"/>
    </row>
    <row r="146765" spans="11:11">
      <c r="K146765"/>
    </row>
    <row r="146766" spans="11:11">
      <c r="K146766"/>
    </row>
    <row r="146767" spans="11:11">
      <c r="K146767"/>
    </row>
    <row r="146768" spans="11:11">
      <c r="K146768"/>
    </row>
    <row r="146769" spans="11:11">
      <c r="K146769"/>
    </row>
    <row r="146770" spans="11:11">
      <c r="K146770"/>
    </row>
    <row r="146771" spans="11:11">
      <c r="K146771"/>
    </row>
    <row r="146772" spans="11:11">
      <c r="K146772"/>
    </row>
    <row r="146773" spans="11:11">
      <c r="K146773"/>
    </row>
    <row r="146774" spans="11:11">
      <c r="K146774"/>
    </row>
    <row r="146775" spans="11:11">
      <c r="K146775"/>
    </row>
    <row r="146776" spans="11:11">
      <c r="K146776"/>
    </row>
    <row r="146777" spans="11:11">
      <c r="K146777"/>
    </row>
    <row r="146778" spans="11:11">
      <c r="K146778"/>
    </row>
    <row r="146779" spans="11:11">
      <c r="K146779"/>
    </row>
    <row r="146780" spans="11:11">
      <c r="K146780"/>
    </row>
    <row r="146781" spans="11:11">
      <c r="K146781"/>
    </row>
    <row r="146782" spans="11:11">
      <c r="K146782"/>
    </row>
    <row r="146783" spans="11:11">
      <c r="K146783"/>
    </row>
    <row r="146784" spans="11:11">
      <c r="K146784"/>
    </row>
    <row r="146785" spans="11:11">
      <c r="K146785"/>
    </row>
    <row r="146786" spans="11:11">
      <c r="K146786"/>
    </row>
    <row r="146787" spans="11:11">
      <c r="K146787"/>
    </row>
    <row r="146788" spans="11:11">
      <c r="K146788"/>
    </row>
    <row r="146789" spans="11:11">
      <c r="K146789"/>
    </row>
    <row r="146790" spans="11:11">
      <c r="K146790"/>
    </row>
    <row r="146791" spans="11:11">
      <c r="K146791"/>
    </row>
    <row r="146792" spans="11:11">
      <c r="K146792"/>
    </row>
    <row r="146793" spans="11:11">
      <c r="K146793"/>
    </row>
    <row r="146794" spans="11:11">
      <c r="K146794"/>
    </row>
    <row r="146795" spans="11:11">
      <c r="K146795"/>
    </row>
    <row r="146796" spans="11:11">
      <c r="K146796"/>
    </row>
    <row r="146797" spans="11:11">
      <c r="K146797"/>
    </row>
    <row r="146798" spans="11:11">
      <c r="K146798"/>
    </row>
    <row r="146799" spans="11:11">
      <c r="K146799"/>
    </row>
    <row r="146800" spans="11:11">
      <c r="K146800"/>
    </row>
    <row r="146801" spans="11:11">
      <c r="K146801"/>
    </row>
    <row r="146802" spans="11:11">
      <c r="K146802"/>
    </row>
    <row r="146803" spans="11:11">
      <c r="K146803"/>
    </row>
    <row r="146804" spans="11:11">
      <c r="K146804"/>
    </row>
    <row r="146805" spans="11:11">
      <c r="K146805"/>
    </row>
    <row r="146806" spans="11:11">
      <c r="K146806"/>
    </row>
    <row r="146807" spans="11:11">
      <c r="K146807"/>
    </row>
    <row r="146808" spans="11:11">
      <c r="K146808"/>
    </row>
    <row r="146809" spans="11:11">
      <c r="K146809"/>
    </row>
    <row r="146810" spans="11:11">
      <c r="K146810"/>
    </row>
    <row r="146811" spans="11:11">
      <c r="K146811"/>
    </row>
    <row r="146812" spans="11:11">
      <c r="K146812"/>
    </row>
    <row r="146813" spans="11:11">
      <c r="K146813"/>
    </row>
    <row r="146814" spans="11:11">
      <c r="K146814"/>
    </row>
    <row r="146815" spans="11:11">
      <c r="K146815"/>
    </row>
    <row r="146816" spans="11:11">
      <c r="K146816"/>
    </row>
    <row r="146817" spans="11:11">
      <c r="K146817"/>
    </row>
    <row r="146818" spans="11:11">
      <c r="K146818"/>
    </row>
    <row r="146819" spans="11:11">
      <c r="K146819"/>
    </row>
    <row r="146820" spans="11:11">
      <c r="K146820"/>
    </row>
    <row r="146821" spans="11:11">
      <c r="K146821"/>
    </row>
    <row r="146822" spans="11:11">
      <c r="K146822"/>
    </row>
    <row r="146823" spans="11:11">
      <c r="K146823"/>
    </row>
    <row r="146824" spans="11:11">
      <c r="K146824"/>
    </row>
    <row r="146825" spans="11:11">
      <c r="K146825"/>
    </row>
    <row r="146826" spans="11:11">
      <c r="K146826"/>
    </row>
    <row r="146827" spans="11:11">
      <c r="K146827"/>
    </row>
    <row r="146828" spans="11:11">
      <c r="K146828"/>
    </row>
    <row r="146829" spans="11:11">
      <c r="K146829"/>
    </row>
    <row r="146830" spans="11:11">
      <c r="K146830"/>
    </row>
    <row r="146831" spans="11:11">
      <c r="K146831"/>
    </row>
    <row r="146832" spans="11:11">
      <c r="K146832"/>
    </row>
    <row r="146833" spans="11:11">
      <c r="K146833"/>
    </row>
    <row r="146834" spans="11:11">
      <c r="K146834"/>
    </row>
    <row r="146835" spans="11:11">
      <c r="K146835"/>
    </row>
    <row r="146836" spans="11:11">
      <c r="K146836"/>
    </row>
    <row r="146837" spans="11:11">
      <c r="K146837"/>
    </row>
    <row r="146838" spans="11:11">
      <c r="K146838"/>
    </row>
    <row r="146839" spans="11:11">
      <c r="K146839"/>
    </row>
    <row r="146840" spans="11:11">
      <c r="K146840"/>
    </row>
    <row r="146841" spans="11:11">
      <c r="K146841"/>
    </row>
    <row r="146842" spans="11:11">
      <c r="K146842"/>
    </row>
    <row r="146843" spans="11:11">
      <c r="K146843"/>
    </row>
    <row r="146844" spans="11:11">
      <c r="K146844"/>
    </row>
    <row r="146845" spans="11:11">
      <c r="K146845"/>
    </row>
    <row r="146846" spans="11:11">
      <c r="K146846"/>
    </row>
    <row r="146847" spans="11:11">
      <c r="K146847"/>
    </row>
    <row r="146848" spans="11:11">
      <c r="K146848"/>
    </row>
    <row r="146849" spans="11:11">
      <c r="K146849"/>
    </row>
    <row r="146850" spans="11:11">
      <c r="K146850"/>
    </row>
    <row r="146851" spans="11:11">
      <c r="K146851"/>
    </row>
    <row r="146852" spans="11:11">
      <c r="K146852"/>
    </row>
    <row r="146853" spans="11:11">
      <c r="K146853"/>
    </row>
    <row r="146854" spans="11:11">
      <c r="K146854"/>
    </row>
    <row r="146855" spans="11:11">
      <c r="K146855"/>
    </row>
    <row r="146856" spans="11:11">
      <c r="K146856"/>
    </row>
    <row r="146857" spans="11:11">
      <c r="K146857"/>
    </row>
    <row r="146858" spans="11:11">
      <c r="K146858"/>
    </row>
    <row r="146859" spans="11:11">
      <c r="K146859"/>
    </row>
    <row r="146860" spans="11:11">
      <c r="K146860"/>
    </row>
    <row r="146861" spans="11:11">
      <c r="K146861"/>
    </row>
    <row r="146862" spans="11:11">
      <c r="K146862"/>
    </row>
    <row r="146863" spans="11:11">
      <c r="K146863"/>
    </row>
    <row r="146864" spans="11:11">
      <c r="K146864"/>
    </row>
    <row r="146865" spans="11:11">
      <c r="K146865"/>
    </row>
    <row r="146866" spans="11:11">
      <c r="K146866"/>
    </row>
    <row r="146867" spans="11:11">
      <c r="K146867"/>
    </row>
    <row r="146868" spans="11:11">
      <c r="K146868"/>
    </row>
    <row r="146869" spans="11:11">
      <c r="K146869"/>
    </row>
    <row r="146870" spans="11:11">
      <c r="K146870"/>
    </row>
    <row r="146871" spans="11:11">
      <c r="K146871"/>
    </row>
    <row r="146872" spans="11:11">
      <c r="K146872"/>
    </row>
    <row r="146873" spans="11:11">
      <c r="K146873"/>
    </row>
    <row r="146874" spans="11:11">
      <c r="K146874"/>
    </row>
    <row r="146875" spans="11:11">
      <c r="K146875"/>
    </row>
    <row r="146876" spans="11:11">
      <c r="K146876"/>
    </row>
    <row r="146877" spans="11:11">
      <c r="K146877"/>
    </row>
    <row r="146878" spans="11:11">
      <c r="K146878"/>
    </row>
    <row r="146879" spans="11:11">
      <c r="K146879"/>
    </row>
    <row r="146880" spans="11:11">
      <c r="K146880"/>
    </row>
    <row r="146881" spans="11:11">
      <c r="K146881"/>
    </row>
    <row r="146882" spans="11:11">
      <c r="K146882"/>
    </row>
    <row r="146883" spans="11:11">
      <c r="K146883"/>
    </row>
    <row r="146884" spans="11:11">
      <c r="K146884"/>
    </row>
    <row r="146885" spans="11:11">
      <c r="K146885"/>
    </row>
    <row r="146886" spans="11:11">
      <c r="K146886"/>
    </row>
    <row r="146887" spans="11:11">
      <c r="K146887"/>
    </row>
    <row r="146888" spans="11:11">
      <c r="K146888"/>
    </row>
    <row r="146889" spans="11:11">
      <c r="K146889"/>
    </row>
    <row r="146890" spans="11:11">
      <c r="K146890"/>
    </row>
    <row r="146891" spans="11:11">
      <c r="K146891"/>
    </row>
    <row r="146892" spans="11:11">
      <c r="K146892"/>
    </row>
    <row r="146893" spans="11:11">
      <c r="K146893"/>
    </row>
    <row r="146894" spans="11:11">
      <c r="K146894"/>
    </row>
    <row r="146895" spans="11:11">
      <c r="K146895"/>
    </row>
    <row r="146896" spans="11:11">
      <c r="K146896"/>
    </row>
    <row r="146897" spans="11:11">
      <c r="K146897"/>
    </row>
    <row r="146898" spans="11:11">
      <c r="K146898"/>
    </row>
    <row r="146899" spans="11:11">
      <c r="K146899"/>
    </row>
    <row r="146900" spans="11:11">
      <c r="K146900"/>
    </row>
    <row r="146901" spans="11:11">
      <c r="K146901"/>
    </row>
    <row r="146902" spans="11:11">
      <c r="K146902"/>
    </row>
    <row r="146903" spans="11:11">
      <c r="K146903"/>
    </row>
    <row r="146904" spans="11:11">
      <c r="K146904"/>
    </row>
    <row r="146905" spans="11:11">
      <c r="K146905"/>
    </row>
    <row r="146906" spans="11:11">
      <c r="K146906"/>
    </row>
    <row r="146907" spans="11:11">
      <c r="K146907"/>
    </row>
    <row r="146908" spans="11:11">
      <c r="K146908"/>
    </row>
    <row r="146909" spans="11:11">
      <c r="K146909"/>
    </row>
    <row r="146910" spans="11:11">
      <c r="K146910"/>
    </row>
    <row r="146911" spans="11:11">
      <c r="K146911"/>
    </row>
    <row r="146912" spans="11:11">
      <c r="K146912"/>
    </row>
    <row r="146913" spans="11:11">
      <c r="K146913"/>
    </row>
    <row r="146914" spans="11:11">
      <c r="K146914"/>
    </row>
    <row r="146915" spans="11:11">
      <c r="K146915"/>
    </row>
    <row r="146916" spans="11:11">
      <c r="K146916"/>
    </row>
    <row r="146917" spans="11:11">
      <c r="K146917"/>
    </row>
    <row r="146918" spans="11:11">
      <c r="K146918"/>
    </row>
    <row r="146919" spans="11:11">
      <c r="K146919"/>
    </row>
    <row r="146920" spans="11:11">
      <c r="K146920"/>
    </row>
    <row r="146921" spans="11:11">
      <c r="K146921"/>
    </row>
    <row r="146922" spans="11:11">
      <c r="K146922"/>
    </row>
    <row r="146923" spans="11:11">
      <c r="K146923"/>
    </row>
    <row r="146924" spans="11:11">
      <c r="K146924"/>
    </row>
    <row r="146925" spans="11:11">
      <c r="K146925"/>
    </row>
    <row r="146926" spans="11:11">
      <c r="K146926"/>
    </row>
    <row r="146927" spans="11:11">
      <c r="K146927"/>
    </row>
    <row r="146928" spans="11:11">
      <c r="K146928"/>
    </row>
    <row r="146929" spans="11:11">
      <c r="K146929"/>
    </row>
    <row r="146930" spans="11:11">
      <c r="K146930"/>
    </row>
    <row r="146931" spans="11:11">
      <c r="K146931"/>
    </row>
    <row r="146932" spans="11:11">
      <c r="K146932"/>
    </row>
    <row r="146933" spans="11:11">
      <c r="K146933"/>
    </row>
    <row r="146934" spans="11:11">
      <c r="K146934"/>
    </row>
    <row r="146935" spans="11:11">
      <c r="K146935"/>
    </row>
    <row r="146936" spans="11:11">
      <c r="K146936"/>
    </row>
    <row r="146937" spans="11:11">
      <c r="K146937"/>
    </row>
    <row r="146938" spans="11:11">
      <c r="K146938"/>
    </row>
    <row r="146939" spans="11:11">
      <c r="K146939"/>
    </row>
    <row r="146940" spans="11:11">
      <c r="K146940"/>
    </row>
    <row r="146941" spans="11:11">
      <c r="K146941"/>
    </row>
    <row r="146942" spans="11:11">
      <c r="K146942"/>
    </row>
    <row r="146943" spans="11:11">
      <c r="K146943"/>
    </row>
    <row r="146944" spans="11:11">
      <c r="K146944"/>
    </row>
    <row r="146945" spans="11:11">
      <c r="K146945"/>
    </row>
    <row r="146946" spans="11:11">
      <c r="K146946"/>
    </row>
    <row r="146947" spans="11:11">
      <c r="K146947"/>
    </row>
    <row r="146948" spans="11:11">
      <c r="K146948"/>
    </row>
    <row r="146949" spans="11:11">
      <c r="K146949"/>
    </row>
    <row r="146950" spans="11:11">
      <c r="K146950"/>
    </row>
    <row r="146951" spans="11:11">
      <c r="K146951"/>
    </row>
    <row r="146952" spans="11:11">
      <c r="K146952"/>
    </row>
    <row r="146953" spans="11:11">
      <c r="K146953"/>
    </row>
    <row r="146954" spans="11:11">
      <c r="K146954"/>
    </row>
    <row r="146955" spans="11:11">
      <c r="K146955"/>
    </row>
    <row r="146956" spans="11:11">
      <c r="K146956"/>
    </row>
    <row r="146957" spans="11:11">
      <c r="K146957"/>
    </row>
    <row r="146958" spans="11:11">
      <c r="K146958"/>
    </row>
    <row r="146959" spans="11:11">
      <c r="K146959"/>
    </row>
    <row r="146960" spans="11:11">
      <c r="K146960"/>
    </row>
    <row r="146961" spans="11:11">
      <c r="K146961"/>
    </row>
    <row r="146962" spans="11:11">
      <c r="K146962"/>
    </row>
    <row r="146963" spans="11:11">
      <c r="K146963"/>
    </row>
    <row r="146964" spans="11:11">
      <c r="K146964"/>
    </row>
    <row r="146965" spans="11:11">
      <c r="K146965"/>
    </row>
    <row r="146966" spans="11:11">
      <c r="K146966"/>
    </row>
    <row r="146967" spans="11:11">
      <c r="K146967"/>
    </row>
    <row r="146968" spans="11:11">
      <c r="K146968"/>
    </row>
    <row r="146969" spans="11:11">
      <c r="K146969"/>
    </row>
    <row r="146970" spans="11:11">
      <c r="K146970"/>
    </row>
    <row r="146971" spans="11:11">
      <c r="K146971"/>
    </row>
    <row r="146972" spans="11:11">
      <c r="K146972"/>
    </row>
    <row r="146973" spans="11:11">
      <c r="K146973"/>
    </row>
    <row r="146974" spans="11:11">
      <c r="K146974"/>
    </row>
    <row r="146975" spans="11:11">
      <c r="K146975"/>
    </row>
    <row r="146976" spans="11:11">
      <c r="K146976"/>
    </row>
    <row r="146977" spans="11:11">
      <c r="K146977"/>
    </row>
    <row r="146978" spans="11:11">
      <c r="K146978"/>
    </row>
    <row r="146979" spans="11:11">
      <c r="K146979"/>
    </row>
    <row r="146980" spans="11:11">
      <c r="K146980"/>
    </row>
    <row r="146981" spans="11:11">
      <c r="K146981"/>
    </row>
    <row r="146982" spans="11:11">
      <c r="K146982"/>
    </row>
    <row r="146983" spans="11:11">
      <c r="K146983"/>
    </row>
    <row r="146984" spans="11:11">
      <c r="K146984"/>
    </row>
    <row r="146985" spans="11:11">
      <c r="K146985"/>
    </row>
    <row r="146986" spans="11:11">
      <c r="K146986"/>
    </row>
    <row r="146987" spans="11:11">
      <c r="K146987"/>
    </row>
    <row r="146988" spans="11:11">
      <c r="K146988"/>
    </row>
    <row r="146989" spans="11:11">
      <c r="K146989"/>
    </row>
    <row r="146990" spans="11:11">
      <c r="K146990"/>
    </row>
    <row r="146991" spans="11:11">
      <c r="K146991"/>
    </row>
    <row r="146992" spans="11:11">
      <c r="K146992"/>
    </row>
    <row r="146993" spans="11:11">
      <c r="K146993"/>
    </row>
    <row r="146994" spans="11:11">
      <c r="K146994"/>
    </row>
    <row r="146995" spans="11:11">
      <c r="K146995"/>
    </row>
    <row r="146996" spans="11:11">
      <c r="K146996"/>
    </row>
    <row r="146997" spans="11:11">
      <c r="K146997"/>
    </row>
    <row r="146998" spans="11:11">
      <c r="K146998"/>
    </row>
    <row r="146999" spans="11:11">
      <c r="K146999"/>
    </row>
    <row r="147000" spans="11:11">
      <c r="K147000"/>
    </row>
    <row r="147001" spans="11:11">
      <c r="K147001"/>
    </row>
    <row r="147002" spans="11:11">
      <c r="K147002"/>
    </row>
    <row r="147003" spans="11:11">
      <c r="K147003"/>
    </row>
    <row r="147004" spans="11:11">
      <c r="K147004"/>
    </row>
    <row r="147005" spans="11:11">
      <c r="K147005"/>
    </row>
    <row r="147006" spans="11:11">
      <c r="K147006"/>
    </row>
    <row r="147007" spans="11:11">
      <c r="K147007"/>
    </row>
    <row r="147008" spans="11:11">
      <c r="K147008"/>
    </row>
    <row r="147009" spans="11:11">
      <c r="K147009"/>
    </row>
    <row r="147010" spans="11:11">
      <c r="K147010"/>
    </row>
    <row r="147011" spans="11:11">
      <c r="K147011"/>
    </row>
    <row r="147012" spans="11:11">
      <c r="K147012"/>
    </row>
    <row r="147013" spans="11:11">
      <c r="K147013"/>
    </row>
    <row r="147014" spans="11:11">
      <c r="K147014"/>
    </row>
    <row r="147015" spans="11:11">
      <c r="K147015"/>
    </row>
    <row r="147016" spans="11:11">
      <c r="K147016"/>
    </row>
    <row r="147017" spans="11:11">
      <c r="K147017"/>
    </row>
    <row r="147018" spans="11:11">
      <c r="K147018"/>
    </row>
    <row r="147019" spans="11:11">
      <c r="K147019"/>
    </row>
    <row r="147020" spans="11:11">
      <c r="K147020"/>
    </row>
    <row r="147021" spans="11:11">
      <c r="K147021"/>
    </row>
    <row r="147022" spans="11:11">
      <c r="K147022"/>
    </row>
    <row r="147023" spans="11:11">
      <c r="K147023"/>
    </row>
    <row r="147024" spans="11:11">
      <c r="K147024"/>
    </row>
    <row r="147025" spans="11:11">
      <c r="K147025"/>
    </row>
    <row r="147026" spans="11:11">
      <c r="K147026"/>
    </row>
    <row r="147027" spans="11:11">
      <c r="K147027"/>
    </row>
    <row r="147028" spans="11:11">
      <c r="K147028"/>
    </row>
    <row r="147029" spans="11:11">
      <c r="K147029"/>
    </row>
    <row r="147030" spans="11:11">
      <c r="K147030"/>
    </row>
    <row r="147031" spans="11:11">
      <c r="K147031"/>
    </row>
    <row r="147032" spans="11:11">
      <c r="K147032"/>
    </row>
    <row r="147033" spans="11:11">
      <c r="K147033"/>
    </row>
    <row r="147034" spans="11:11">
      <c r="K147034"/>
    </row>
    <row r="147035" spans="11:11">
      <c r="K147035"/>
    </row>
    <row r="147036" spans="11:11">
      <c r="K147036"/>
    </row>
    <row r="147037" spans="11:11">
      <c r="K147037"/>
    </row>
    <row r="147038" spans="11:11">
      <c r="K147038"/>
    </row>
    <row r="147039" spans="11:11">
      <c r="K147039"/>
    </row>
    <row r="147040" spans="11:11">
      <c r="K147040"/>
    </row>
    <row r="147041" spans="11:11">
      <c r="K147041"/>
    </row>
    <row r="147042" spans="11:11">
      <c r="K147042"/>
    </row>
    <row r="147043" spans="11:11">
      <c r="K147043"/>
    </row>
    <row r="147044" spans="11:11">
      <c r="K147044"/>
    </row>
    <row r="147045" spans="11:11">
      <c r="K147045"/>
    </row>
    <row r="147046" spans="11:11">
      <c r="K147046"/>
    </row>
    <row r="147047" spans="11:11">
      <c r="K147047"/>
    </row>
    <row r="147048" spans="11:11">
      <c r="K147048"/>
    </row>
    <row r="147049" spans="11:11">
      <c r="K147049"/>
    </row>
    <row r="147050" spans="11:11">
      <c r="K147050"/>
    </row>
    <row r="147051" spans="11:11">
      <c r="K147051"/>
    </row>
    <row r="147052" spans="11:11">
      <c r="K147052"/>
    </row>
    <row r="147053" spans="11:11">
      <c r="K147053"/>
    </row>
    <row r="147054" spans="11:11">
      <c r="K147054"/>
    </row>
    <row r="147055" spans="11:11">
      <c r="K147055"/>
    </row>
    <row r="147056" spans="11:11">
      <c r="K147056"/>
    </row>
    <row r="147057" spans="11:11">
      <c r="K147057"/>
    </row>
    <row r="147058" spans="11:11">
      <c r="K147058"/>
    </row>
    <row r="147059" spans="11:11">
      <c r="K147059"/>
    </row>
    <row r="147060" spans="11:11">
      <c r="K147060"/>
    </row>
    <row r="147061" spans="11:11">
      <c r="K147061"/>
    </row>
    <row r="147062" spans="11:11">
      <c r="K147062"/>
    </row>
    <row r="147063" spans="11:11">
      <c r="K147063"/>
    </row>
    <row r="147064" spans="11:11">
      <c r="K147064"/>
    </row>
    <row r="147065" spans="11:11">
      <c r="K147065"/>
    </row>
    <row r="147066" spans="11:11">
      <c r="K147066"/>
    </row>
    <row r="147067" spans="11:11">
      <c r="K147067"/>
    </row>
    <row r="147068" spans="11:11">
      <c r="K147068"/>
    </row>
    <row r="147069" spans="11:11">
      <c r="K147069"/>
    </row>
    <row r="147070" spans="11:11">
      <c r="K147070"/>
    </row>
    <row r="147071" spans="11:11">
      <c r="K147071"/>
    </row>
    <row r="147072" spans="11:11">
      <c r="K147072"/>
    </row>
    <row r="147073" spans="11:11">
      <c r="K147073"/>
    </row>
    <row r="147074" spans="11:11">
      <c r="K147074"/>
    </row>
    <row r="147075" spans="11:11">
      <c r="K147075"/>
    </row>
    <row r="147076" spans="11:11">
      <c r="K147076"/>
    </row>
    <row r="147077" spans="11:11">
      <c r="K147077"/>
    </row>
    <row r="147078" spans="11:11">
      <c r="K147078"/>
    </row>
    <row r="147079" spans="11:11">
      <c r="K147079"/>
    </row>
    <row r="147080" spans="11:11">
      <c r="K147080"/>
    </row>
    <row r="147081" spans="11:11">
      <c r="K147081"/>
    </row>
    <row r="147082" spans="11:11">
      <c r="K147082"/>
    </row>
    <row r="147083" spans="11:11">
      <c r="K147083"/>
    </row>
    <row r="147084" spans="11:11">
      <c r="K147084"/>
    </row>
    <row r="147085" spans="11:11">
      <c r="K147085"/>
    </row>
    <row r="147086" spans="11:11">
      <c r="K147086"/>
    </row>
    <row r="147087" spans="11:11">
      <c r="K147087"/>
    </row>
    <row r="147088" spans="11:11">
      <c r="K147088"/>
    </row>
    <row r="147089" spans="11:11">
      <c r="K147089"/>
    </row>
    <row r="147090" spans="11:11">
      <c r="K147090"/>
    </row>
    <row r="147091" spans="11:11">
      <c r="K147091"/>
    </row>
    <row r="147092" spans="11:11">
      <c r="K147092"/>
    </row>
    <row r="147093" spans="11:11">
      <c r="K147093"/>
    </row>
    <row r="147094" spans="11:11">
      <c r="K147094"/>
    </row>
    <row r="147095" spans="11:11">
      <c r="K147095"/>
    </row>
    <row r="147096" spans="11:11">
      <c r="K147096"/>
    </row>
    <row r="147097" spans="11:11">
      <c r="K147097"/>
    </row>
    <row r="147098" spans="11:11">
      <c r="K147098"/>
    </row>
    <row r="147099" spans="11:11">
      <c r="K147099"/>
    </row>
    <row r="147100" spans="11:11">
      <c r="K147100"/>
    </row>
    <row r="147101" spans="11:11">
      <c r="K147101"/>
    </row>
    <row r="147102" spans="11:11">
      <c r="K147102"/>
    </row>
    <row r="147103" spans="11:11">
      <c r="K147103"/>
    </row>
    <row r="147104" spans="11:11">
      <c r="K147104"/>
    </row>
    <row r="147105" spans="11:11">
      <c r="K147105"/>
    </row>
    <row r="147106" spans="11:11">
      <c r="K147106"/>
    </row>
    <row r="147107" spans="11:11">
      <c r="K147107"/>
    </row>
    <row r="147108" spans="11:11">
      <c r="K147108"/>
    </row>
    <row r="147109" spans="11:11">
      <c r="K147109"/>
    </row>
    <row r="147110" spans="11:11">
      <c r="K147110"/>
    </row>
    <row r="147111" spans="11:11">
      <c r="K147111"/>
    </row>
    <row r="147112" spans="11:11">
      <c r="K147112"/>
    </row>
    <row r="147113" spans="11:11">
      <c r="K147113"/>
    </row>
    <row r="147114" spans="11:11">
      <c r="K147114"/>
    </row>
    <row r="147115" spans="11:11">
      <c r="K147115"/>
    </row>
    <row r="147116" spans="11:11">
      <c r="K147116"/>
    </row>
    <row r="147117" spans="11:11">
      <c r="K147117"/>
    </row>
    <row r="147118" spans="11:11">
      <c r="K147118"/>
    </row>
    <row r="147119" spans="11:11">
      <c r="K147119"/>
    </row>
    <row r="147120" spans="11:11">
      <c r="K147120"/>
    </row>
    <row r="147121" spans="11:11">
      <c r="K147121"/>
    </row>
    <row r="147122" spans="11:11">
      <c r="K147122"/>
    </row>
    <row r="147123" spans="11:11">
      <c r="K147123"/>
    </row>
    <row r="147124" spans="11:11">
      <c r="K147124"/>
    </row>
    <row r="147125" spans="11:11">
      <c r="K147125"/>
    </row>
    <row r="147126" spans="11:11">
      <c r="K147126"/>
    </row>
    <row r="147127" spans="11:11">
      <c r="K147127"/>
    </row>
    <row r="147128" spans="11:11">
      <c r="K147128"/>
    </row>
    <row r="147129" spans="11:11">
      <c r="K147129"/>
    </row>
    <row r="147130" spans="11:11">
      <c r="K147130"/>
    </row>
    <row r="147131" spans="11:11">
      <c r="K147131"/>
    </row>
    <row r="147132" spans="11:11">
      <c r="K147132"/>
    </row>
    <row r="147133" spans="11:11">
      <c r="K147133"/>
    </row>
    <row r="147134" spans="11:11">
      <c r="K147134"/>
    </row>
    <row r="147135" spans="11:11">
      <c r="K147135"/>
    </row>
    <row r="147136" spans="11:11">
      <c r="K147136"/>
    </row>
    <row r="147137" spans="11:11">
      <c r="K147137"/>
    </row>
    <row r="147138" spans="11:11">
      <c r="K147138"/>
    </row>
    <row r="147139" spans="11:11">
      <c r="K147139"/>
    </row>
    <row r="147140" spans="11:11">
      <c r="K147140"/>
    </row>
    <row r="147141" spans="11:11">
      <c r="K147141"/>
    </row>
    <row r="147142" spans="11:11">
      <c r="K147142"/>
    </row>
    <row r="147143" spans="11:11">
      <c r="K147143"/>
    </row>
    <row r="147144" spans="11:11">
      <c r="K147144"/>
    </row>
    <row r="147145" spans="11:11">
      <c r="K147145"/>
    </row>
    <row r="147146" spans="11:11">
      <c r="K147146"/>
    </row>
    <row r="147147" spans="11:11">
      <c r="K147147"/>
    </row>
    <row r="147148" spans="11:11">
      <c r="K147148"/>
    </row>
    <row r="147149" spans="11:11">
      <c r="K147149"/>
    </row>
    <row r="147150" spans="11:11">
      <c r="K147150"/>
    </row>
    <row r="147151" spans="11:11">
      <c r="K147151"/>
    </row>
    <row r="147152" spans="11:11">
      <c r="K147152"/>
    </row>
    <row r="147153" spans="11:11">
      <c r="K147153"/>
    </row>
    <row r="147154" spans="11:11">
      <c r="K147154"/>
    </row>
    <row r="147155" spans="11:11">
      <c r="K147155"/>
    </row>
    <row r="147156" spans="11:11">
      <c r="K147156"/>
    </row>
    <row r="147157" spans="11:11">
      <c r="K147157"/>
    </row>
    <row r="147158" spans="11:11">
      <c r="K147158"/>
    </row>
    <row r="147159" spans="11:11">
      <c r="K147159"/>
    </row>
    <row r="147160" spans="11:11">
      <c r="K147160"/>
    </row>
    <row r="147161" spans="11:11">
      <c r="K147161"/>
    </row>
    <row r="147162" spans="11:11">
      <c r="K147162"/>
    </row>
    <row r="147163" spans="11:11">
      <c r="K147163"/>
    </row>
    <row r="147164" spans="11:11">
      <c r="K147164"/>
    </row>
    <row r="147165" spans="11:11">
      <c r="K147165"/>
    </row>
    <row r="147166" spans="11:11">
      <c r="K147166"/>
    </row>
    <row r="147167" spans="11:11">
      <c r="K147167"/>
    </row>
    <row r="147168" spans="11:11">
      <c r="K147168"/>
    </row>
    <row r="147169" spans="11:11">
      <c r="K147169"/>
    </row>
    <row r="147170" spans="11:11">
      <c r="K147170"/>
    </row>
    <row r="147171" spans="11:11">
      <c r="K147171"/>
    </row>
    <row r="147172" spans="11:11">
      <c r="K147172"/>
    </row>
    <row r="147173" spans="11:11">
      <c r="K147173"/>
    </row>
    <row r="147174" spans="11:11">
      <c r="K147174"/>
    </row>
    <row r="147175" spans="11:11">
      <c r="K147175"/>
    </row>
    <row r="147176" spans="11:11">
      <c r="K147176"/>
    </row>
    <row r="147177" spans="11:11">
      <c r="K147177"/>
    </row>
    <row r="147178" spans="11:11">
      <c r="K147178"/>
    </row>
    <row r="147179" spans="11:11">
      <c r="K147179"/>
    </row>
    <row r="147180" spans="11:11">
      <c r="K147180"/>
    </row>
    <row r="147181" spans="11:11">
      <c r="K147181"/>
    </row>
    <row r="147182" spans="11:11">
      <c r="K147182"/>
    </row>
    <row r="147183" spans="11:11">
      <c r="K147183"/>
    </row>
    <row r="147184" spans="11:11">
      <c r="K147184"/>
    </row>
    <row r="147185" spans="11:11">
      <c r="K147185"/>
    </row>
    <row r="147186" spans="11:11">
      <c r="K147186"/>
    </row>
    <row r="147187" spans="11:11">
      <c r="K147187"/>
    </row>
    <row r="147188" spans="11:11">
      <c r="K147188"/>
    </row>
    <row r="147189" spans="11:11">
      <c r="K147189"/>
    </row>
    <row r="147190" spans="11:11">
      <c r="K147190"/>
    </row>
    <row r="147191" spans="11:11">
      <c r="K147191"/>
    </row>
    <row r="147192" spans="11:11">
      <c r="K147192"/>
    </row>
    <row r="147193" spans="11:11">
      <c r="K147193"/>
    </row>
    <row r="147194" spans="11:11">
      <c r="K147194"/>
    </row>
    <row r="147195" spans="11:11">
      <c r="K147195"/>
    </row>
    <row r="147196" spans="11:11">
      <c r="K147196"/>
    </row>
    <row r="147197" spans="11:11">
      <c r="K147197"/>
    </row>
    <row r="147198" spans="11:11">
      <c r="K147198"/>
    </row>
    <row r="147199" spans="11:11">
      <c r="K147199"/>
    </row>
    <row r="147200" spans="11:11">
      <c r="K147200"/>
    </row>
    <row r="147201" spans="11:11">
      <c r="K147201"/>
    </row>
    <row r="147202" spans="11:11">
      <c r="K147202"/>
    </row>
    <row r="147203" spans="11:11">
      <c r="K147203"/>
    </row>
    <row r="147204" spans="11:11">
      <c r="K147204"/>
    </row>
    <row r="147205" spans="11:11">
      <c r="K147205"/>
    </row>
    <row r="147206" spans="11:11">
      <c r="K147206"/>
    </row>
    <row r="147207" spans="11:11">
      <c r="K147207"/>
    </row>
    <row r="147208" spans="11:11">
      <c r="K147208"/>
    </row>
    <row r="147209" spans="11:11">
      <c r="K147209"/>
    </row>
    <row r="147210" spans="11:11">
      <c r="K147210"/>
    </row>
    <row r="147211" spans="11:11">
      <c r="K147211"/>
    </row>
    <row r="147212" spans="11:11">
      <c r="K147212"/>
    </row>
    <row r="147213" spans="11:11">
      <c r="K147213"/>
    </row>
    <row r="147214" spans="11:11">
      <c r="K147214"/>
    </row>
    <row r="147215" spans="11:11">
      <c r="K147215"/>
    </row>
    <row r="147216" spans="11:11">
      <c r="K147216"/>
    </row>
    <row r="147217" spans="11:11">
      <c r="K147217"/>
    </row>
    <row r="147218" spans="11:11">
      <c r="K147218"/>
    </row>
    <row r="147219" spans="11:11">
      <c r="K147219"/>
    </row>
    <row r="147220" spans="11:11">
      <c r="K147220"/>
    </row>
    <row r="147221" spans="11:11">
      <c r="K147221"/>
    </row>
    <row r="147222" spans="11:11">
      <c r="K147222"/>
    </row>
    <row r="147223" spans="11:11">
      <c r="K147223"/>
    </row>
    <row r="147224" spans="11:11">
      <c r="K147224"/>
    </row>
    <row r="147225" spans="11:11">
      <c r="K147225"/>
    </row>
    <row r="147226" spans="11:11">
      <c r="K147226"/>
    </row>
    <row r="147227" spans="11:11">
      <c r="K147227"/>
    </row>
    <row r="147228" spans="11:11">
      <c r="K147228"/>
    </row>
    <row r="147229" spans="11:11">
      <c r="K147229"/>
    </row>
    <row r="147230" spans="11:11">
      <c r="K147230"/>
    </row>
    <row r="147231" spans="11:11">
      <c r="K147231"/>
    </row>
    <row r="147232" spans="11:11">
      <c r="K147232"/>
    </row>
    <row r="147233" spans="11:11">
      <c r="K147233"/>
    </row>
    <row r="147234" spans="11:11">
      <c r="K147234"/>
    </row>
    <row r="147235" spans="11:11">
      <c r="K147235"/>
    </row>
    <row r="147236" spans="11:11">
      <c r="K147236"/>
    </row>
    <row r="147237" spans="11:11">
      <c r="K147237"/>
    </row>
    <row r="147238" spans="11:11">
      <c r="K147238"/>
    </row>
    <row r="147239" spans="11:11">
      <c r="K147239"/>
    </row>
    <row r="147240" spans="11:11">
      <c r="K147240"/>
    </row>
    <row r="147241" spans="11:11">
      <c r="K147241"/>
    </row>
    <row r="147242" spans="11:11">
      <c r="K147242"/>
    </row>
    <row r="147243" spans="11:11">
      <c r="K147243"/>
    </row>
    <row r="147244" spans="11:11">
      <c r="K147244"/>
    </row>
    <row r="147245" spans="11:11">
      <c r="K147245"/>
    </row>
    <row r="147246" spans="11:11">
      <c r="K147246"/>
    </row>
    <row r="147247" spans="11:11">
      <c r="K147247"/>
    </row>
    <row r="147248" spans="11:11">
      <c r="K147248"/>
    </row>
    <row r="147249" spans="11:11">
      <c r="K147249"/>
    </row>
    <row r="147250" spans="11:11">
      <c r="K147250"/>
    </row>
    <row r="147251" spans="11:11">
      <c r="K147251"/>
    </row>
    <row r="147252" spans="11:11">
      <c r="K147252"/>
    </row>
    <row r="147253" spans="11:11">
      <c r="K147253"/>
    </row>
    <row r="147254" spans="11:11">
      <c r="K147254"/>
    </row>
    <row r="147255" spans="11:11">
      <c r="K147255"/>
    </row>
    <row r="147256" spans="11:11">
      <c r="K147256"/>
    </row>
    <row r="147257" spans="11:11">
      <c r="K147257"/>
    </row>
    <row r="147258" spans="11:11">
      <c r="K147258"/>
    </row>
    <row r="147259" spans="11:11">
      <c r="K147259"/>
    </row>
    <row r="147260" spans="11:11">
      <c r="K147260"/>
    </row>
    <row r="147261" spans="11:11">
      <c r="K147261"/>
    </row>
    <row r="147262" spans="11:11">
      <c r="K147262"/>
    </row>
    <row r="147263" spans="11:11">
      <c r="K147263"/>
    </row>
    <row r="147264" spans="11:11">
      <c r="K147264"/>
    </row>
    <row r="147265" spans="11:11">
      <c r="K147265"/>
    </row>
    <row r="147266" spans="11:11">
      <c r="K147266"/>
    </row>
    <row r="147267" spans="11:11">
      <c r="K147267"/>
    </row>
    <row r="147268" spans="11:11">
      <c r="K147268"/>
    </row>
    <row r="147269" spans="11:11">
      <c r="K147269"/>
    </row>
    <row r="147270" spans="11:11">
      <c r="K147270"/>
    </row>
    <row r="147271" spans="11:11">
      <c r="K147271"/>
    </row>
    <row r="147272" spans="11:11">
      <c r="K147272"/>
    </row>
    <row r="147273" spans="11:11">
      <c r="K147273"/>
    </row>
    <row r="147274" spans="11:11">
      <c r="K147274"/>
    </row>
    <row r="147275" spans="11:11">
      <c r="K147275"/>
    </row>
    <row r="147276" spans="11:11">
      <c r="K147276"/>
    </row>
    <row r="147277" spans="11:11">
      <c r="K147277"/>
    </row>
    <row r="147278" spans="11:11">
      <c r="K147278"/>
    </row>
    <row r="147279" spans="11:11">
      <c r="K147279"/>
    </row>
    <row r="147280" spans="11:11">
      <c r="K147280"/>
    </row>
    <row r="147281" spans="11:11">
      <c r="K147281"/>
    </row>
    <row r="147282" spans="11:11">
      <c r="K147282"/>
    </row>
    <row r="147283" spans="11:11">
      <c r="K147283"/>
    </row>
    <row r="147284" spans="11:11">
      <c r="K147284"/>
    </row>
    <row r="147285" spans="11:11">
      <c r="K147285"/>
    </row>
    <row r="147286" spans="11:11">
      <c r="K147286"/>
    </row>
    <row r="147287" spans="11:11">
      <c r="K147287"/>
    </row>
    <row r="147288" spans="11:11">
      <c r="K147288"/>
    </row>
    <row r="147289" spans="11:11">
      <c r="K147289"/>
    </row>
    <row r="147290" spans="11:11">
      <c r="K147290"/>
    </row>
    <row r="147291" spans="11:11">
      <c r="K147291"/>
    </row>
    <row r="147292" spans="11:11">
      <c r="K147292"/>
    </row>
    <row r="147293" spans="11:11">
      <c r="K147293"/>
    </row>
    <row r="147294" spans="11:11">
      <c r="K147294"/>
    </row>
    <row r="147295" spans="11:11">
      <c r="K147295"/>
    </row>
    <row r="147296" spans="11:11">
      <c r="K147296"/>
    </row>
    <row r="147297" spans="11:11">
      <c r="K147297"/>
    </row>
    <row r="147298" spans="11:11">
      <c r="K147298"/>
    </row>
    <row r="147299" spans="11:11">
      <c r="K147299"/>
    </row>
    <row r="147300" spans="11:11">
      <c r="K147300"/>
    </row>
    <row r="147301" spans="11:11">
      <c r="K147301"/>
    </row>
    <row r="147302" spans="11:11">
      <c r="K147302"/>
    </row>
    <row r="147303" spans="11:11">
      <c r="K147303"/>
    </row>
    <row r="147304" spans="11:11">
      <c r="K147304"/>
    </row>
    <row r="147305" spans="11:11">
      <c r="K147305"/>
    </row>
    <row r="147306" spans="11:11">
      <c r="K147306"/>
    </row>
    <row r="147307" spans="11:11">
      <c r="K147307"/>
    </row>
    <row r="147308" spans="11:11">
      <c r="K147308"/>
    </row>
    <row r="147309" spans="11:11">
      <c r="K147309"/>
    </row>
    <row r="147310" spans="11:11">
      <c r="K147310"/>
    </row>
    <row r="147311" spans="11:11">
      <c r="K147311"/>
    </row>
    <row r="147312" spans="11:11">
      <c r="K147312"/>
    </row>
    <row r="147313" spans="11:11">
      <c r="K147313"/>
    </row>
    <row r="147314" spans="11:11">
      <c r="K147314"/>
    </row>
    <row r="147315" spans="11:11">
      <c r="K147315"/>
    </row>
    <row r="147316" spans="11:11">
      <c r="K147316"/>
    </row>
    <row r="147317" spans="11:11">
      <c r="K147317"/>
    </row>
    <row r="147318" spans="11:11">
      <c r="K147318"/>
    </row>
    <row r="147319" spans="11:11">
      <c r="K147319"/>
    </row>
    <row r="147320" spans="11:11">
      <c r="K147320"/>
    </row>
    <row r="147321" spans="11:11">
      <c r="K147321"/>
    </row>
    <row r="147322" spans="11:11">
      <c r="K147322"/>
    </row>
    <row r="147323" spans="11:11">
      <c r="K147323"/>
    </row>
    <row r="147324" spans="11:11">
      <c r="K147324"/>
    </row>
    <row r="147325" spans="11:11">
      <c r="K147325"/>
    </row>
    <row r="147326" spans="11:11">
      <c r="K147326"/>
    </row>
    <row r="147327" spans="11:11">
      <c r="K147327"/>
    </row>
    <row r="147328" spans="11:11">
      <c r="K147328"/>
    </row>
    <row r="147329" spans="11:11">
      <c r="K147329"/>
    </row>
    <row r="147330" spans="11:11">
      <c r="K147330"/>
    </row>
    <row r="147331" spans="11:11">
      <c r="K147331"/>
    </row>
    <row r="147332" spans="11:11">
      <c r="K147332"/>
    </row>
    <row r="147333" spans="11:11">
      <c r="K147333"/>
    </row>
    <row r="147334" spans="11:11">
      <c r="K147334"/>
    </row>
    <row r="147335" spans="11:11">
      <c r="K147335"/>
    </row>
    <row r="147336" spans="11:11">
      <c r="K147336"/>
    </row>
    <row r="147337" spans="11:11">
      <c r="K147337"/>
    </row>
    <row r="147338" spans="11:11">
      <c r="K147338"/>
    </row>
    <row r="147339" spans="11:11">
      <c r="K147339"/>
    </row>
    <row r="147340" spans="11:11">
      <c r="K147340"/>
    </row>
    <row r="147341" spans="11:11">
      <c r="K147341"/>
    </row>
    <row r="147342" spans="11:11">
      <c r="K147342"/>
    </row>
    <row r="147343" spans="11:11">
      <c r="K147343"/>
    </row>
    <row r="147344" spans="11:11">
      <c r="K147344"/>
    </row>
    <row r="147345" spans="11:11">
      <c r="K147345"/>
    </row>
    <row r="147346" spans="11:11">
      <c r="K147346"/>
    </row>
    <row r="147347" spans="11:11">
      <c r="K147347"/>
    </row>
    <row r="147348" spans="11:11">
      <c r="K147348"/>
    </row>
    <row r="147349" spans="11:11">
      <c r="K147349"/>
    </row>
    <row r="147350" spans="11:11">
      <c r="K147350"/>
    </row>
    <row r="147351" spans="11:11">
      <c r="K147351"/>
    </row>
    <row r="147352" spans="11:11">
      <c r="K147352"/>
    </row>
    <row r="147353" spans="11:11">
      <c r="K147353"/>
    </row>
    <row r="147354" spans="11:11">
      <c r="K147354"/>
    </row>
    <row r="147355" spans="11:11">
      <c r="K147355"/>
    </row>
    <row r="147356" spans="11:11">
      <c r="K147356"/>
    </row>
    <row r="147357" spans="11:11">
      <c r="K147357"/>
    </row>
    <row r="147358" spans="11:11">
      <c r="K147358"/>
    </row>
    <row r="147359" spans="11:11">
      <c r="K147359"/>
    </row>
    <row r="147360" spans="11:11">
      <c r="K147360"/>
    </row>
    <row r="147361" spans="11:11">
      <c r="K147361"/>
    </row>
    <row r="147362" spans="11:11">
      <c r="K147362"/>
    </row>
    <row r="147363" spans="11:11">
      <c r="K147363"/>
    </row>
    <row r="147364" spans="11:11">
      <c r="K147364"/>
    </row>
    <row r="147365" spans="11:11">
      <c r="K147365"/>
    </row>
    <row r="147366" spans="11:11">
      <c r="K147366"/>
    </row>
    <row r="147367" spans="11:11">
      <c r="K147367"/>
    </row>
    <row r="147368" spans="11:11">
      <c r="K147368"/>
    </row>
    <row r="147369" spans="11:11">
      <c r="K147369"/>
    </row>
    <row r="147370" spans="11:11">
      <c r="K147370"/>
    </row>
    <row r="147371" spans="11:11">
      <c r="K147371"/>
    </row>
    <row r="147372" spans="11:11">
      <c r="K147372"/>
    </row>
    <row r="147373" spans="11:11">
      <c r="K147373"/>
    </row>
    <row r="147374" spans="11:11">
      <c r="K147374"/>
    </row>
    <row r="147375" spans="11:11">
      <c r="K147375"/>
    </row>
    <row r="147376" spans="11:11">
      <c r="K147376"/>
    </row>
    <row r="147377" spans="11:11">
      <c r="K147377"/>
    </row>
    <row r="147378" spans="11:11">
      <c r="K147378"/>
    </row>
    <row r="147379" spans="11:11">
      <c r="K147379"/>
    </row>
    <row r="147380" spans="11:11">
      <c r="K147380"/>
    </row>
    <row r="147381" spans="11:11">
      <c r="K147381"/>
    </row>
    <row r="147382" spans="11:11">
      <c r="K147382"/>
    </row>
    <row r="147383" spans="11:11">
      <c r="K147383"/>
    </row>
    <row r="147384" spans="11:11">
      <c r="K147384"/>
    </row>
    <row r="147385" spans="11:11">
      <c r="K147385"/>
    </row>
    <row r="147386" spans="11:11">
      <c r="K147386"/>
    </row>
    <row r="147387" spans="11:11">
      <c r="K147387"/>
    </row>
    <row r="147388" spans="11:11">
      <c r="K147388"/>
    </row>
    <row r="147389" spans="11:11">
      <c r="K147389"/>
    </row>
    <row r="147390" spans="11:11">
      <c r="K147390"/>
    </row>
    <row r="147391" spans="11:11">
      <c r="K147391"/>
    </row>
    <row r="147392" spans="11:11">
      <c r="K147392"/>
    </row>
    <row r="147393" spans="11:11">
      <c r="K147393"/>
    </row>
    <row r="147394" spans="11:11">
      <c r="K147394"/>
    </row>
    <row r="147395" spans="11:11">
      <c r="K147395"/>
    </row>
    <row r="147396" spans="11:11">
      <c r="K147396"/>
    </row>
    <row r="147397" spans="11:11">
      <c r="K147397"/>
    </row>
    <row r="147398" spans="11:11">
      <c r="K147398"/>
    </row>
    <row r="147399" spans="11:11">
      <c r="K147399"/>
    </row>
    <row r="147400" spans="11:11">
      <c r="K147400"/>
    </row>
    <row r="147401" spans="11:11">
      <c r="K147401"/>
    </row>
    <row r="147402" spans="11:11">
      <c r="K147402"/>
    </row>
    <row r="147403" spans="11:11">
      <c r="K147403"/>
    </row>
    <row r="147404" spans="11:11">
      <c r="K147404"/>
    </row>
    <row r="147405" spans="11:11">
      <c r="K147405"/>
    </row>
    <row r="147406" spans="11:11">
      <c r="K147406"/>
    </row>
    <row r="147407" spans="11:11">
      <c r="K147407"/>
    </row>
    <row r="147408" spans="11:11">
      <c r="K147408"/>
    </row>
    <row r="147409" spans="11:11">
      <c r="K147409"/>
    </row>
    <row r="147410" spans="11:11">
      <c r="K147410"/>
    </row>
    <row r="147411" spans="11:11">
      <c r="K147411"/>
    </row>
    <row r="147412" spans="11:11">
      <c r="K147412"/>
    </row>
    <row r="147413" spans="11:11">
      <c r="K147413"/>
    </row>
    <row r="147414" spans="11:11">
      <c r="K147414"/>
    </row>
    <row r="147415" spans="11:11">
      <c r="K147415"/>
    </row>
    <row r="147416" spans="11:11">
      <c r="K147416"/>
    </row>
    <row r="147417" spans="11:11">
      <c r="K147417"/>
    </row>
    <row r="147418" spans="11:11">
      <c r="K147418"/>
    </row>
    <row r="147419" spans="11:11">
      <c r="K147419"/>
    </row>
    <row r="147420" spans="11:11">
      <c r="K147420"/>
    </row>
    <row r="147421" spans="11:11">
      <c r="K147421"/>
    </row>
    <row r="147422" spans="11:11">
      <c r="K147422"/>
    </row>
    <row r="147423" spans="11:11">
      <c r="K147423"/>
    </row>
    <row r="147424" spans="11:11">
      <c r="K147424"/>
    </row>
    <row r="147425" spans="11:11">
      <c r="K147425"/>
    </row>
    <row r="147426" spans="11:11">
      <c r="K147426"/>
    </row>
    <row r="147427" spans="11:11">
      <c r="K147427"/>
    </row>
    <row r="147428" spans="11:11">
      <c r="K147428"/>
    </row>
    <row r="147429" spans="11:11">
      <c r="K147429"/>
    </row>
    <row r="147430" spans="11:11">
      <c r="K147430"/>
    </row>
    <row r="147431" spans="11:11">
      <c r="K147431"/>
    </row>
    <row r="147432" spans="11:11">
      <c r="K147432"/>
    </row>
    <row r="147433" spans="11:11">
      <c r="K147433"/>
    </row>
    <row r="147434" spans="11:11">
      <c r="K147434"/>
    </row>
    <row r="147435" spans="11:11">
      <c r="K147435"/>
    </row>
    <row r="147436" spans="11:11">
      <c r="K147436"/>
    </row>
    <row r="147437" spans="11:11">
      <c r="K147437"/>
    </row>
    <row r="147438" spans="11:11">
      <c r="K147438"/>
    </row>
    <row r="147439" spans="11:11">
      <c r="K147439"/>
    </row>
    <row r="147440" spans="11:11">
      <c r="K147440"/>
    </row>
    <row r="147441" spans="11:11">
      <c r="K147441"/>
    </row>
    <row r="147442" spans="11:11">
      <c r="K147442"/>
    </row>
    <row r="147443" spans="11:11">
      <c r="K147443"/>
    </row>
    <row r="147444" spans="11:11">
      <c r="K147444"/>
    </row>
    <row r="147445" spans="11:11">
      <c r="K147445"/>
    </row>
    <row r="147446" spans="11:11">
      <c r="K147446"/>
    </row>
    <row r="147447" spans="11:11">
      <c r="K147447"/>
    </row>
    <row r="147448" spans="11:11">
      <c r="K147448"/>
    </row>
    <row r="147449" spans="11:11">
      <c r="K147449"/>
    </row>
    <row r="147450" spans="11:11">
      <c r="K147450"/>
    </row>
    <row r="147451" spans="11:11">
      <c r="K147451"/>
    </row>
    <row r="147452" spans="11:11">
      <c r="K147452"/>
    </row>
    <row r="147453" spans="11:11">
      <c r="K147453"/>
    </row>
    <row r="147454" spans="11:11">
      <c r="K147454"/>
    </row>
    <row r="147455" spans="11:11">
      <c r="K147455"/>
    </row>
    <row r="147456" spans="11:11">
      <c r="K147456"/>
    </row>
    <row r="147457" spans="11:11">
      <c r="K147457"/>
    </row>
    <row r="147458" spans="11:11">
      <c r="K147458"/>
    </row>
    <row r="147459" spans="11:11">
      <c r="K147459"/>
    </row>
    <row r="147460" spans="11:11">
      <c r="K147460"/>
    </row>
    <row r="147461" spans="11:11">
      <c r="K147461"/>
    </row>
    <row r="147462" spans="11:11">
      <c r="K147462"/>
    </row>
    <row r="147463" spans="11:11">
      <c r="K147463"/>
    </row>
    <row r="147464" spans="11:11">
      <c r="K147464"/>
    </row>
    <row r="147465" spans="11:11">
      <c r="K147465"/>
    </row>
    <row r="147466" spans="11:11">
      <c r="K147466"/>
    </row>
    <row r="147467" spans="11:11">
      <c r="K147467"/>
    </row>
    <row r="147468" spans="11:11">
      <c r="K147468"/>
    </row>
    <row r="147469" spans="11:11">
      <c r="K147469"/>
    </row>
    <row r="147470" spans="11:11">
      <c r="K147470"/>
    </row>
    <row r="147471" spans="11:11">
      <c r="K147471"/>
    </row>
    <row r="147472" spans="11:11">
      <c r="K147472"/>
    </row>
    <row r="147473" spans="11:11">
      <c r="K147473"/>
    </row>
    <row r="147474" spans="11:11">
      <c r="K147474"/>
    </row>
    <row r="147475" spans="11:11">
      <c r="K147475"/>
    </row>
    <row r="147476" spans="11:11">
      <c r="K147476"/>
    </row>
    <row r="147477" spans="11:11">
      <c r="K147477"/>
    </row>
    <row r="147478" spans="11:11">
      <c r="K147478"/>
    </row>
    <row r="147479" spans="11:11">
      <c r="K147479"/>
    </row>
    <row r="147480" spans="11:11">
      <c r="K147480"/>
    </row>
    <row r="147481" spans="11:11">
      <c r="K147481"/>
    </row>
    <row r="147482" spans="11:11">
      <c r="K147482"/>
    </row>
    <row r="147483" spans="11:11">
      <c r="K147483"/>
    </row>
    <row r="147484" spans="11:11">
      <c r="K147484"/>
    </row>
    <row r="147485" spans="11:11">
      <c r="K147485"/>
    </row>
    <row r="147486" spans="11:11">
      <c r="K147486"/>
    </row>
    <row r="147487" spans="11:11">
      <c r="K147487"/>
    </row>
    <row r="147488" spans="11:11">
      <c r="K147488"/>
    </row>
    <row r="147489" spans="11:11">
      <c r="K147489"/>
    </row>
    <row r="147490" spans="11:11">
      <c r="K147490"/>
    </row>
    <row r="147491" spans="11:11">
      <c r="K147491"/>
    </row>
    <row r="147492" spans="11:11">
      <c r="K147492"/>
    </row>
    <row r="147493" spans="11:11">
      <c r="K147493"/>
    </row>
    <row r="147494" spans="11:11">
      <c r="K147494"/>
    </row>
    <row r="147495" spans="11:11">
      <c r="K147495"/>
    </row>
    <row r="147496" spans="11:11">
      <c r="K147496"/>
    </row>
    <row r="147497" spans="11:11">
      <c r="K147497"/>
    </row>
    <row r="147498" spans="11:11">
      <c r="K147498"/>
    </row>
    <row r="147499" spans="11:11">
      <c r="K147499"/>
    </row>
    <row r="147500" spans="11:11">
      <c r="K147500"/>
    </row>
    <row r="147501" spans="11:11">
      <c r="K147501"/>
    </row>
    <row r="147502" spans="11:11">
      <c r="K147502"/>
    </row>
    <row r="147503" spans="11:11">
      <c r="K147503"/>
    </row>
    <row r="147504" spans="11:11">
      <c r="K147504"/>
    </row>
    <row r="147505" spans="11:11">
      <c r="K147505"/>
    </row>
    <row r="147506" spans="11:11">
      <c r="K147506"/>
    </row>
    <row r="147507" spans="11:11">
      <c r="K147507"/>
    </row>
    <row r="147508" spans="11:11">
      <c r="K147508"/>
    </row>
    <row r="147509" spans="11:11">
      <c r="K147509"/>
    </row>
    <row r="147510" spans="11:11">
      <c r="K147510"/>
    </row>
    <row r="147511" spans="11:11">
      <c r="K147511"/>
    </row>
    <row r="147512" spans="11:11">
      <c r="K147512"/>
    </row>
    <row r="147513" spans="11:11">
      <c r="K147513"/>
    </row>
    <row r="147514" spans="11:11">
      <c r="K147514"/>
    </row>
    <row r="147515" spans="11:11">
      <c r="K147515"/>
    </row>
    <row r="147516" spans="11:11">
      <c r="K147516"/>
    </row>
    <row r="147517" spans="11:11">
      <c r="K147517"/>
    </row>
    <row r="147518" spans="11:11">
      <c r="K147518"/>
    </row>
    <row r="147519" spans="11:11">
      <c r="K147519"/>
    </row>
    <row r="147520" spans="11:11">
      <c r="K147520"/>
    </row>
    <row r="147521" spans="11:11">
      <c r="K147521"/>
    </row>
    <row r="147522" spans="11:11">
      <c r="K147522"/>
    </row>
    <row r="147523" spans="11:11">
      <c r="K147523"/>
    </row>
    <row r="147524" spans="11:11">
      <c r="K147524"/>
    </row>
    <row r="147525" spans="11:11">
      <c r="K147525"/>
    </row>
    <row r="147526" spans="11:11">
      <c r="K147526"/>
    </row>
    <row r="147527" spans="11:11">
      <c r="K147527"/>
    </row>
    <row r="147528" spans="11:11">
      <c r="K147528"/>
    </row>
    <row r="147529" spans="11:11">
      <c r="K147529"/>
    </row>
    <row r="147530" spans="11:11">
      <c r="K147530"/>
    </row>
    <row r="147531" spans="11:11">
      <c r="K147531"/>
    </row>
    <row r="147532" spans="11:11">
      <c r="K147532"/>
    </row>
    <row r="147533" spans="11:11">
      <c r="K147533"/>
    </row>
    <row r="147534" spans="11:11">
      <c r="K147534"/>
    </row>
    <row r="147535" spans="11:11">
      <c r="K147535"/>
    </row>
    <row r="147536" spans="11:11">
      <c r="K147536"/>
    </row>
    <row r="147537" spans="11:11">
      <c r="K147537"/>
    </row>
    <row r="147538" spans="11:11">
      <c r="K147538"/>
    </row>
    <row r="147539" spans="11:11">
      <c r="K147539"/>
    </row>
    <row r="147540" spans="11:11">
      <c r="K147540"/>
    </row>
    <row r="147541" spans="11:11">
      <c r="K147541"/>
    </row>
    <row r="147542" spans="11:11">
      <c r="K147542"/>
    </row>
    <row r="147543" spans="11:11">
      <c r="K147543"/>
    </row>
    <row r="147544" spans="11:11">
      <c r="K147544"/>
    </row>
    <row r="147545" spans="11:11">
      <c r="K147545"/>
    </row>
    <row r="147546" spans="11:11">
      <c r="K147546"/>
    </row>
    <row r="147547" spans="11:11">
      <c r="K147547"/>
    </row>
    <row r="147548" spans="11:11">
      <c r="K147548"/>
    </row>
    <row r="147549" spans="11:11">
      <c r="K147549"/>
    </row>
    <row r="147550" spans="11:11">
      <c r="K147550"/>
    </row>
    <row r="147551" spans="11:11">
      <c r="K147551"/>
    </row>
    <row r="147552" spans="11:11">
      <c r="K147552"/>
    </row>
    <row r="147553" spans="11:11">
      <c r="K147553"/>
    </row>
    <row r="147554" spans="11:11">
      <c r="K147554"/>
    </row>
    <row r="147555" spans="11:11">
      <c r="K147555"/>
    </row>
    <row r="147556" spans="11:11">
      <c r="K147556"/>
    </row>
    <row r="147557" spans="11:11">
      <c r="K147557"/>
    </row>
    <row r="147558" spans="11:11">
      <c r="K147558"/>
    </row>
    <row r="147559" spans="11:11">
      <c r="K147559"/>
    </row>
    <row r="147560" spans="11:11">
      <c r="K147560"/>
    </row>
    <row r="147561" spans="11:11">
      <c r="K147561"/>
    </row>
    <row r="147562" spans="11:11">
      <c r="K147562"/>
    </row>
    <row r="147563" spans="11:11">
      <c r="K147563"/>
    </row>
    <row r="147564" spans="11:11">
      <c r="K147564"/>
    </row>
    <row r="147565" spans="11:11">
      <c r="K147565"/>
    </row>
    <row r="147566" spans="11:11">
      <c r="K147566"/>
    </row>
    <row r="147567" spans="11:11">
      <c r="K147567"/>
    </row>
    <row r="147568" spans="11:11">
      <c r="K147568"/>
    </row>
    <row r="147569" spans="11:11">
      <c r="K147569"/>
    </row>
    <row r="147570" spans="11:11">
      <c r="K147570"/>
    </row>
    <row r="147571" spans="11:11">
      <c r="K147571"/>
    </row>
    <row r="147572" spans="11:11">
      <c r="K147572"/>
    </row>
    <row r="147573" spans="11:11">
      <c r="K147573"/>
    </row>
    <row r="147574" spans="11:11">
      <c r="K147574"/>
    </row>
    <row r="147575" spans="11:11">
      <c r="K147575"/>
    </row>
    <row r="147576" spans="11:11">
      <c r="K147576"/>
    </row>
    <row r="147577" spans="11:11">
      <c r="K147577"/>
    </row>
    <row r="147578" spans="11:11">
      <c r="K147578"/>
    </row>
    <row r="147579" spans="11:11">
      <c r="K147579"/>
    </row>
    <row r="147580" spans="11:11">
      <c r="K147580"/>
    </row>
    <row r="147581" spans="11:11">
      <c r="K147581"/>
    </row>
    <row r="147582" spans="11:11">
      <c r="K147582"/>
    </row>
    <row r="147583" spans="11:11">
      <c r="K147583"/>
    </row>
    <row r="147584" spans="11:11">
      <c r="K147584"/>
    </row>
    <row r="147585" spans="11:11">
      <c r="K147585"/>
    </row>
    <row r="147586" spans="11:11">
      <c r="K147586"/>
    </row>
    <row r="147587" spans="11:11">
      <c r="K147587"/>
    </row>
    <row r="147588" spans="11:11">
      <c r="K147588"/>
    </row>
    <row r="147589" spans="11:11">
      <c r="K147589"/>
    </row>
    <row r="147590" spans="11:11">
      <c r="K147590"/>
    </row>
    <row r="147591" spans="11:11">
      <c r="K147591"/>
    </row>
    <row r="147592" spans="11:11">
      <c r="K147592"/>
    </row>
    <row r="147593" spans="11:11">
      <c r="K147593"/>
    </row>
    <row r="147594" spans="11:11">
      <c r="K147594"/>
    </row>
    <row r="147595" spans="11:11">
      <c r="K147595"/>
    </row>
    <row r="147596" spans="11:11">
      <c r="K147596"/>
    </row>
    <row r="147597" spans="11:11">
      <c r="K147597"/>
    </row>
    <row r="147598" spans="11:11">
      <c r="K147598"/>
    </row>
    <row r="147599" spans="11:11">
      <c r="K147599"/>
    </row>
    <row r="147600" spans="11:11">
      <c r="K147600"/>
    </row>
    <row r="147601" spans="11:11">
      <c r="K147601"/>
    </row>
    <row r="147602" spans="11:11">
      <c r="K147602"/>
    </row>
    <row r="147603" spans="11:11">
      <c r="K147603"/>
    </row>
    <row r="147604" spans="11:11">
      <c r="K147604"/>
    </row>
    <row r="147605" spans="11:11">
      <c r="K147605"/>
    </row>
    <row r="147606" spans="11:11">
      <c r="K147606"/>
    </row>
    <row r="147607" spans="11:11">
      <c r="K147607"/>
    </row>
    <row r="147608" spans="11:11">
      <c r="K147608"/>
    </row>
    <row r="147609" spans="11:11">
      <c r="K147609"/>
    </row>
    <row r="147610" spans="11:11">
      <c r="K147610"/>
    </row>
    <row r="147611" spans="11:11">
      <c r="K147611"/>
    </row>
    <row r="147612" spans="11:11">
      <c r="K147612"/>
    </row>
    <row r="147613" spans="11:11">
      <c r="K147613"/>
    </row>
    <row r="147614" spans="11:11">
      <c r="K147614"/>
    </row>
    <row r="147615" spans="11:11">
      <c r="K147615"/>
    </row>
    <row r="147616" spans="11:11">
      <c r="K147616"/>
    </row>
    <row r="147617" spans="11:11">
      <c r="K147617"/>
    </row>
    <row r="147618" spans="11:11">
      <c r="K147618"/>
    </row>
    <row r="147619" spans="11:11">
      <c r="K147619"/>
    </row>
    <row r="147620" spans="11:11">
      <c r="K147620"/>
    </row>
    <row r="147621" spans="11:11">
      <c r="K147621"/>
    </row>
    <row r="147622" spans="11:11">
      <c r="K147622"/>
    </row>
    <row r="147623" spans="11:11">
      <c r="K147623"/>
    </row>
    <row r="147624" spans="11:11">
      <c r="K147624"/>
    </row>
    <row r="147625" spans="11:11">
      <c r="K147625"/>
    </row>
    <row r="147626" spans="11:11">
      <c r="K147626"/>
    </row>
    <row r="147627" spans="11:11">
      <c r="K147627"/>
    </row>
    <row r="147628" spans="11:11">
      <c r="K147628"/>
    </row>
    <row r="147629" spans="11:11">
      <c r="K147629"/>
    </row>
    <row r="147630" spans="11:11">
      <c r="K147630"/>
    </row>
    <row r="147631" spans="11:11">
      <c r="K147631"/>
    </row>
    <row r="147632" spans="11:11">
      <c r="K147632"/>
    </row>
    <row r="147633" spans="11:11">
      <c r="K147633"/>
    </row>
    <row r="147634" spans="11:11">
      <c r="K147634"/>
    </row>
    <row r="147635" spans="11:11">
      <c r="K147635"/>
    </row>
    <row r="147636" spans="11:11">
      <c r="K147636"/>
    </row>
    <row r="147637" spans="11:11">
      <c r="K147637"/>
    </row>
    <row r="147638" spans="11:11">
      <c r="K147638"/>
    </row>
    <row r="147639" spans="11:11">
      <c r="K147639"/>
    </row>
    <row r="147640" spans="11:11">
      <c r="K147640"/>
    </row>
    <row r="147641" spans="11:11">
      <c r="K147641"/>
    </row>
    <row r="147642" spans="11:11">
      <c r="K147642"/>
    </row>
    <row r="147643" spans="11:11">
      <c r="K147643"/>
    </row>
    <row r="147644" spans="11:11">
      <c r="K147644"/>
    </row>
    <row r="147645" spans="11:11">
      <c r="K147645"/>
    </row>
    <row r="147646" spans="11:11">
      <c r="K147646"/>
    </row>
    <row r="147647" spans="11:11">
      <c r="K147647"/>
    </row>
    <row r="147648" spans="11:11">
      <c r="K147648"/>
    </row>
    <row r="147649" spans="11:11">
      <c r="K147649"/>
    </row>
    <row r="147650" spans="11:11">
      <c r="K147650"/>
    </row>
    <row r="147651" spans="11:11">
      <c r="K147651"/>
    </row>
    <row r="147652" spans="11:11">
      <c r="K147652"/>
    </row>
    <row r="147653" spans="11:11">
      <c r="K147653"/>
    </row>
    <row r="147654" spans="11:11">
      <c r="K147654"/>
    </row>
    <row r="147655" spans="11:11">
      <c r="K147655"/>
    </row>
    <row r="147656" spans="11:11">
      <c r="K147656"/>
    </row>
    <row r="147657" spans="11:11">
      <c r="K147657"/>
    </row>
    <row r="147658" spans="11:11">
      <c r="K147658"/>
    </row>
    <row r="147659" spans="11:11">
      <c r="K147659"/>
    </row>
    <row r="147660" spans="11:11">
      <c r="K147660"/>
    </row>
    <row r="147661" spans="11:11">
      <c r="K147661"/>
    </row>
    <row r="147662" spans="11:11">
      <c r="K147662"/>
    </row>
    <row r="147663" spans="11:11">
      <c r="K147663"/>
    </row>
    <row r="147664" spans="11:11">
      <c r="K147664"/>
    </row>
    <row r="147665" spans="11:11">
      <c r="K147665"/>
    </row>
    <row r="147666" spans="11:11">
      <c r="K147666"/>
    </row>
    <row r="147667" spans="11:11">
      <c r="K147667"/>
    </row>
    <row r="147668" spans="11:11">
      <c r="K147668"/>
    </row>
    <row r="147669" spans="11:11">
      <c r="K147669"/>
    </row>
    <row r="147670" spans="11:11">
      <c r="K147670"/>
    </row>
    <row r="147671" spans="11:11">
      <c r="K147671"/>
    </row>
    <row r="147672" spans="11:11">
      <c r="K147672"/>
    </row>
    <row r="147673" spans="11:11">
      <c r="K147673"/>
    </row>
    <row r="147674" spans="11:11">
      <c r="K147674"/>
    </row>
    <row r="147675" spans="11:11">
      <c r="K147675"/>
    </row>
    <row r="147676" spans="11:11">
      <c r="K147676"/>
    </row>
    <row r="147677" spans="11:11">
      <c r="K147677"/>
    </row>
    <row r="147678" spans="11:11">
      <c r="K147678"/>
    </row>
    <row r="147679" spans="11:11">
      <c r="K147679"/>
    </row>
    <row r="147680" spans="11:11">
      <c r="K147680"/>
    </row>
    <row r="147681" spans="11:11">
      <c r="K147681"/>
    </row>
    <row r="147682" spans="11:11">
      <c r="K147682"/>
    </row>
    <row r="147683" spans="11:11">
      <c r="K147683"/>
    </row>
    <row r="147684" spans="11:11">
      <c r="K147684"/>
    </row>
    <row r="147685" spans="11:11">
      <c r="K147685"/>
    </row>
    <row r="147686" spans="11:11">
      <c r="K147686"/>
    </row>
    <row r="147687" spans="11:11">
      <c r="K147687"/>
    </row>
    <row r="147688" spans="11:11">
      <c r="K147688"/>
    </row>
    <row r="147689" spans="11:11">
      <c r="K147689"/>
    </row>
    <row r="147690" spans="11:11">
      <c r="K147690"/>
    </row>
    <row r="147691" spans="11:11">
      <c r="K147691"/>
    </row>
    <row r="147692" spans="11:11">
      <c r="K147692"/>
    </row>
    <row r="147693" spans="11:11">
      <c r="K147693"/>
    </row>
    <row r="147694" spans="11:11">
      <c r="K147694"/>
    </row>
    <row r="147695" spans="11:11">
      <c r="K147695"/>
    </row>
    <row r="147696" spans="11:11">
      <c r="K147696"/>
    </row>
    <row r="147697" spans="11:11">
      <c r="K147697"/>
    </row>
    <row r="147698" spans="11:11">
      <c r="K147698"/>
    </row>
    <row r="147699" spans="11:11">
      <c r="K147699"/>
    </row>
    <row r="147700" spans="11:11">
      <c r="K147700"/>
    </row>
    <row r="147701" spans="11:11">
      <c r="K147701"/>
    </row>
    <row r="147702" spans="11:11">
      <c r="K147702"/>
    </row>
    <row r="147703" spans="11:11">
      <c r="K147703"/>
    </row>
    <row r="147704" spans="11:11">
      <c r="K147704"/>
    </row>
    <row r="147705" spans="11:11">
      <c r="K147705"/>
    </row>
    <row r="147706" spans="11:11">
      <c r="K147706"/>
    </row>
    <row r="147707" spans="11:11">
      <c r="K147707"/>
    </row>
    <row r="147708" spans="11:11">
      <c r="K147708"/>
    </row>
    <row r="147709" spans="11:11">
      <c r="K147709"/>
    </row>
    <row r="147710" spans="11:11">
      <c r="K147710"/>
    </row>
    <row r="147711" spans="11:11">
      <c r="K147711"/>
    </row>
    <row r="147712" spans="11:11">
      <c r="K147712"/>
    </row>
    <row r="147713" spans="11:11">
      <c r="K147713"/>
    </row>
    <row r="147714" spans="11:11">
      <c r="K147714"/>
    </row>
    <row r="147715" spans="11:11">
      <c r="K147715"/>
    </row>
    <row r="147716" spans="11:11">
      <c r="K147716"/>
    </row>
    <row r="147717" spans="11:11">
      <c r="K147717"/>
    </row>
    <row r="147718" spans="11:11">
      <c r="K147718"/>
    </row>
    <row r="147719" spans="11:11">
      <c r="K147719"/>
    </row>
    <row r="147720" spans="11:11">
      <c r="K147720"/>
    </row>
    <row r="147721" spans="11:11">
      <c r="K147721"/>
    </row>
    <row r="147722" spans="11:11">
      <c r="K147722"/>
    </row>
    <row r="147723" spans="11:11">
      <c r="K147723"/>
    </row>
    <row r="147724" spans="11:11">
      <c r="K147724"/>
    </row>
    <row r="147725" spans="11:11">
      <c r="K147725"/>
    </row>
    <row r="147726" spans="11:11">
      <c r="K147726"/>
    </row>
    <row r="147727" spans="11:11">
      <c r="K147727"/>
    </row>
    <row r="147728" spans="11:11">
      <c r="K147728"/>
    </row>
    <row r="147729" spans="11:11">
      <c r="K147729"/>
    </row>
    <row r="147730" spans="11:11">
      <c r="K147730"/>
    </row>
    <row r="147731" spans="11:11">
      <c r="K147731"/>
    </row>
    <row r="147732" spans="11:11">
      <c r="K147732"/>
    </row>
    <row r="147733" spans="11:11">
      <c r="K147733"/>
    </row>
    <row r="147734" spans="11:11">
      <c r="K147734"/>
    </row>
    <row r="147735" spans="11:11">
      <c r="K147735"/>
    </row>
    <row r="147736" spans="11:11">
      <c r="K147736"/>
    </row>
    <row r="147737" spans="11:11">
      <c r="K147737"/>
    </row>
    <row r="147738" spans="11:11">
      <c r="K147738"/>
    </row>
    <row r="147739" spans="11:11">
      <c r="K147739"/>
    </row>
    <row r="147740" spans="11:11">
      <c r="K147740"/>
    </row>
    <row r="147741" spans="11:11">
      <c r="K147741"/>
    </row>
    <row r="147742" spans="11:11">
      <c r="K147742"/>
    </row>
    <row r="147743" spans="11:11">
      <c r="K147743"/>
    </row>
    <row r="147744" spans="11:11">
      <c r="K147744"/>
    </row>
    <row r="147745" spans="11:11">
      <c r="K147745"/>
    </row>
    <row r="147746" spans="11:11">
      <c r="K147746"/>
    </row>
    <row r="147747" spans="11:11">
      <c r="K147747"/>
    </row>
    <row r="147748" spans="11:11">
      <c r="K147748"/>
    </row>
    <row r="147749" spans="11:11">
      <c r="K147749"/>
    </row>
    <row r="147750" spans="11:11">
      <c r="K147750"/>
    </row>
    <row r="147751" spans="11:11">
      <c r="K147751"/>
    </row>
    <row r="147752" spans="11:11">
      <c r="K147752"/>
    </row>
    <row r="147753" spans="11:11">
      <c r="K147753"/>
    </row>
    <row r="147754" spans="11:11">
      <c r="K147754"/>
    </row>
    <row r="147755" spans="11:11">
      <c r="K147755"/>
    </row>
    <row r="147756" spans="11:11">
      <c r="K147756"/>
    </row>
    <row r="147757" spans="11:11">
      <c r="K147757"/>
    </row>
    <row r="147758" spans="11:11">
      <c r="K147758"/>
    </row>
    <row r="147759" spans="11:11">
      <c r="K147759"/>
    </row>
    <row r="147760" spans="11:11">
      <c r="K147760"/>
    </row>
    <row r="147761" spans="11:11">
      <c r="K147761"/>
    </row>
    <row r="147762" spans="11:11">
      <c r="K147762"/>
    </row>
    <row r="147763" spans="11:11">
      <c r="K147763"/>
    </row>
    <row r="147764" spans="11:11">
      <c r="K147764"/>
    </row>
    <row r="147765" spans="11:11">
      <c r="K147765"/>
    </row>
    <row r="147766" spans="11:11">
      <c r="K147766"/>
    </row>
    <row r="147767" spans="11:11">
      <c r="K147767"/>
    </row>
    <row r="147768" spans="11:11">
      <c r="K147768"/>
    </row>
    <row r="147769" spans="11:11">
      <c r="K147769"/>
    </row>
    <row r="147770" spans="11:11">
      <c r="K147770"/>
    </row>
    <row r="147771" spans="11:11">
      <c r="K147771"/>
    </row>
    <row r="147772" spans="11:11">
      <c r="K147772"/>
    </row>
    <row r="147773" spans="11:11">
      <c r="K147773"/>
    </row>
    <row r="147774" spans="11:11">
      <c r="K147774"/>
    </row>
    <row r="147775" spans="11:11">
      <c r="K147775"/>
    </row>
    <row r="147776" spans="11:11">
      <c r="K147776"/>
    </row>
    <row r="147777" spans="11:11">
      <c r="K147777"/>
    </row>
    <row r="147778" spans="11:11">
      <c r="K147778"/>
    </row>
    <row r="147779" spans="11:11">
      <c r="K147779"/>
    </row>
    <row r="147780" spans="11:11">
      <c r="K147780"/>
    </row>
    <row r="147781" spans="11:11">
      <c r="K147781"/>
    </row>
    <row r="147782" spans="11:11">
      <c r="K147782"/>
    </row>
    <row r="147783" spans="11:11">
      <c r="K147783"/>
    </row>
    <row r="147784" spans="11:11">
      <c r="K147784"/>
    </row>
    <row r="147785" spans="11:11">
      <c r="K147785"/>
    </row>
    <row r="147786" spans="11:11">
      <c r="K147786"/>
    </row>
    <row r="147787" spans="11:11">
      <c r="K147787"/>
    </row>
    <row r="147788" spans="11:11">
      <c r="K147788"/>
    </row>
    <row r="147789" spans="11:11">
      <c r="K147789"/>
    </row>
    <row r="147790" spans="11:11">
      <c r="K147790"/>
    </row>
    <row r="147791" spans="11:11">
      <c r="K147791"/>
    </row>
    <row r="147792" spans="11:11">
      <c r="K147792"/>
    </row>
    <row r="147793" spans="11:11">
      <c r="K147793"/>
    </row>
    <row r="147794" spans="11:11">
      <c r="K147794"/>
    </row>
    <row r="147795" spans="11:11">
      <c r="K147795"/>
    </row>
    <row r="147796" spans="11:11">
      <c r="K147796"/>
    </row>
    <row r="147797" spans="11:11">
      <c r="K147797"/>
    </row>
    <row r="147798" spans="11:11">
      <c r="K147798"/>
    </row>
    <row r="147799" spans="11:11">
      <c r="K147799"/>
    </row>
    <row r="147800" spans="11:11">
      <c r="K147800"/>
    </row>
    <row r="147801" spans="11:11">
      <c r="K147801"/>
    </row>
    <row r="147802" spans="11:11">
      <c r="K147802"/>
    </row>
    <row r="147803" spans="11:11">
      <c r="K147803"/>
    </row>
    <row r="147804" spans="11:11">
      <c r="K147804"/>
    </row>
    <row r="147805" spans="11:11">
      <c r="K147805"/>
    </row>
    <row r="147806" spans="11:11">
      <c r="K147806"/>
    </row>
    <row r="147807" spans="11:11">
      <c r="K147807"/>
    </row>
    <row r="147808" spans="11:11">
      <c r="K147808"/>
    </row>
    <row r="147809" spans="11:11">
      <c r="K147809"/>
    </row>
    <row r="147810" spans="11:11">
      <c r="K147810"/>
    </row>
    <row r="147811" spans="11:11">
      <c r="K147811"/>
    </row>
    <row r="147812" spans="11:11">
      <c r="K147812"/>
    </row>
    <row r="147813" spans="11:11">
      <c r="K147813"/>
    </row>
    <row r="147814" spans="11:11">
      <c r="K147814"/>
    </row>
    <row r="147815" spans="11:11">
      <c r="K147815"/>
    </row>
    <row r="147816" spans="11:11">
      <c r="K147816"/>
    </row>
    <row r="147817" spans="11:11">
      <c r="K147817"/>
    </row>
    <row r="147818" spans="11:11">
      <c r="K147818"/>
    </row>
    <row r="147819" spans="11:11">
      <c r="K147819"/>
    </row>
    <row r="147820" spans="11:11">
      <c r="K147820"/>
    </row>
    <row r="147821" spans="11:11">
      <c r="K147821"/>
    </row>
    <row r="147822" spans="11:11">
      <c r="K147822"/>
    </row>
    <row r="147823" spans="11:11">
      <c r="K147823"/>
    </row>
    <row r="147824" spans="11:11">
      <c r="K147824"/>
    </row>
    <row r="147825" spans="11:11">
      <c r="K147825"/>
    </row>
    <row r="147826" spans="11:11">
      <c r="K147826"/>
    </row>
    <row r="147827" spans="11:11">
      <c r="K147827"/>
    </row>
    <row r="147828" spans="11:11">
      <c r="K147828"/>
    </row>
    <row r="147829" spans="11:11">
      <c r="K147829"/>
    </row>
    <row r="147830" spans="11:11">
      <c r="K147830"/>
    </row>
    <row r="147831" spans="11:11">
      <c r="K147831"/>
    </row>
    <row r="147832" spans="11:11">
      <c r="K147832"/>
    </row>
    <row r="147833" spans="11:11">
      <c r="K147833"/>
    </row>
    <row r="147834" spans="11:11">
      <c r="K147834"/>
    </row>
    <row r="147835" spans="11:11">
      <c r="K147835"/>
    </row>
    <row r="147836" spans="11:11">
      <c r="K147836"/>
    </row>
    <row r="147837" spans="11:11">
      <c r="K147837"/>
    </row>
    <row r="147838" spans="11:11">
      <c r="K147838"/>
    </row>
    <row r="147839" spans="11:11">
      <c r="K147839"/>
    </row>
    <row r="147840" spans="11:11">
      <c r="K147840"/>
    </row>
    <row r="147841" spans="11:11">
      <c r="K147841"/>
    </row>
    <row r="147842" spans="11:11">
      <c r="K147842"/>
    </row>
    <row r="147843" spans="11:11">
      <c r="K147843"/>
    </row>
    <row r="147844" spans="11:11">
      <c r="K147844"/>
    </row>
    <row r="147845" spans="11:11">
      <c r="K147845"/>
    </row>
    <row r="147846" spans="11:11">
      <c r="K147846"/>
    </row>
    <row r="147847" spans="11:11">
      <c r="K147847"/>
    </row>
    <row r="147848" spans="11:11">
      <c r="K147848"/>
    </row>
    <row r="147849" spans="11:11">
      <c r="K147849"/>
    </row>
    <row r="147850" spans="11:11">
      <c r="K147850"/>
    </row>
    <row r="147851" spans="11:11">
      <c r="K147851"/>
    </row>
    <row r="147852" spans="11:11">
      <c r="K147852"/>
    </row>
    <row r="147853" spans="11:11">
      <c r="K147853"/>
    </row>
    <row r="147854" spans="11:11">
      <c r="K147854"/>
    </row>
    <row r="147855" spans="11:11">
      <c r="K147855"/>
    </row>
    <row r="147856" spans="11:11">
      <c r="K147856"/>
    </row>
    <row r="147857" spans="11:11">
      <c r="K147857"/>
    </row>
    <row r="147858" spans="11:11">
      <c r="K147858"/>
    </row>
    <row r="147859" spans="11:11">
      <c r="K147859"/>
    </row>
    <row r="147860" spans="11:11">
      <c r="K147860"/>
    </row>
    <row r="147861" spans="11:11">
      <c r="K147861"/>
    </row>
    <row r="147862" spans="11:11">
      <c r="K147862"/>
    </row>
    <row r="147863" spans="11:11">
      <c r="K147863"/>
    </row>
    <row r="147864" spans="11:11">
      <c r="K147864"/>
    </row>
    <row r="147865" spans="11:11">
      <c r="K147865"/>
    </row>
    <row r="147866" spans="11:11">
      <c r="K147866"/>
    </row>
    <row r="147867" spans="11:11">
      <c r="K147867"/>
    </row>
    <row r="147868" spans="11:11">
      <c r="K147868"/>
    </row>
    <row r="147869" spans="11:11">
      <c r="K147869"/>
    </row>
    <row r="147870" spans="11:11">
      <c r="K147870"/>
    </row>
    <row r="147871" spans="11:11">
      <c r="K147871"/>
    </row>
    <row r="147872" spans="11:11">
      <c r="K147872"/>
    </row>
    <row r="147873" spans="11:11">
      <c r="K147873"/>
    </row>
    <row r="147874" spans="11:11">
      <c r="K147874"/>
    </row>
    <row r="147875" spans="11:11">
      <c r="K147875"/>
    </row>
    <row r="147876" spans="11:11">
      <c r="K147876"/>
    </row>
    <row r="147877" spans="11:11">
      <c r="K147877"/>
    </row>
    <row r="147878" spans="11:11">
      <c r="K147878"/>
    </row>
    <row r="147879" spans="11:11">
      <c r="K147879"/>
    </row>
    <row r="147880" spans="11:11">
      <c r="K147880"/>
    </row>
    <row r="147881" spans="11:11">
      <c r="K147881"/>
    </row>
    <row r="147882" spans="11:11">
      <c r="K147882"/>
    </row>
    <row r="147883" spans="11:11">
      <c r="K147883"/>
    </row>
    <row r="147884" spans="11:11">
      <c r="K147884"/>
    </row>
    <row r="147885" spans="11:11">
      <c r="K147885"/>
    </row>
    <row r="147886" spans="11:11">
      <c r="K147886"/>
    </row>
    <row r="147887" spans="11:11">
      <c r="K147887"/>
    </row>
    <row r="147888" spans="11:11">
      <c r="K147888"/>
    </row>
    <row r="147889" spans="11:11">
      <c r="K147889"/>
    </row>
    <row r="147890" spans="11:11">
      <c r="K147890"/>
    </row>
    <row r="147891" spans="11:11">
      <c r="K147891"/>
    </row>
    <row r="147892" spans="11:11">
      <c r="K147892"/>
    </row>
    <row r="147893" spans="11:11">
      <c r="K147893"/>
    </row>
    <row r="147894" spans="11:11">
      <c r="K147894"/>
    </row>
    <row r="147895" spans="11:11">
      <c r="K147895"/>
    </row>
    <row r="147896" spans="11:11">
      <c r="K147896"/>
    </row>
    <row r="147897" spans="11:11">
      <c r="K147897"/>
    </row>
    <row r="147898" spans="11:11">
      <c r="K147898"/>
    </row>
    <row r="147899" spans="11:11">
      <c r="K147899"/>
    </row>
    <row r="147900" spans="11:11">
      <c r="K147900"/>
    </row>
    <row r="147901" spans="11:11">
      <c r="K147901"/>
    </row>
    <row r="147902" spans="11:11">
      <c r="K147902"/>
    </row>
    <row r="147903" spans="11:11">
      <c r="K147903"/>
    </row>
    <row r="147904" spans="11:11">
      <c r="K147904"/>
    </row>
    <row r="147905" spans="11:11">
      <c r="K147905"/>
    </row>
    <row r="147906" spans="11:11">
      <c r="K147906"/>
    </row>
    <row r="147907" spans="11:11">
      <c r="K147907"/>
    </row>
    <row r="147908" spans="11:11">
      <c r="K147908"/>
    </row>
    <row r="147909" spans="11:11">
      <c r="K147909"/>
    </row>
    <row r="147910" spans="11:11">
      <c r="K147910"/>
    </row>
    <row r="147911" spans="11:11">
      <c r="K147911"/>
    </row>
    <row r="147912" spans="11:11">
      <c r="K147912"/>
    </row>
    <row r="147913" spans="11:11">
      <c r="K147913"/>
    </row>
    <row r="147914" spans="11:11">
      <c r="K147914"/>
    </row>
    <row r="147915" spans="11:11">
      <c r="K147915"/>
    </row>
    <row r="147916" spans="11:11">
      <c r="K147916"/>
    </row>
    <row r="147917" spans="11:11">
      <c r="K147917"/>
    </row>
    <row r="147918" spans="11:11">
      <c r="K147918"/>
    </row>
    <row r="147919" spans="11:11">
      <c r="K147919"/>
    </row>
    <row r="147920" spans="11:11">
      <c r="K147920"/>
    </row>
    <row r="147921" spans="11:11">
      <c r="K147921"/>
    </row>
    <row r="147922" spans="11:11">
      <c r="K147922"/>
    </row>
    <row r="147923" spans="11:11">
      <c r="K147923"/>
    </row>
    <row r="147924" spans="11:11">
      <c r="K147924"/>
    </row>
    <row r="147925" spans="11:11">
      <c r="K147925"/>
    </row>
    <row r="147926" spans="11:11">
      <c r="K147926"/>
    </row>
    <row r="147927" spans="11:11">
      <c r="K147927"/>
    </row>
    <row r="147928" spans="11:11">
      <c r="K147928"/>
    </row>
    <row r="147929" spans="11:11">
      <c r="K147929"/>
    </row>
    <row r="147930" spans="11:11">
      <c r="K147930"/>
    </row>
    <row r="147931" spans="11:11">
      <c r="K147931"/>
    </row>
    <row r="147932" spans="11:11">
      <c r="K147932"/>
    </row>
    <row r="147933" spans="11:11">
      <c r="K147933"/>
    </row>
    <row r="147934" spans="11:11">
      <c r="K147934"/>
    </row>
    <row r="147935" spans="11:11">
      <c r="K147935"/>
    </row>
    <row r="147936" spans="11:11">
      <c r="K147936"/>
    </row>
    <row r="147937" spans="11:11">
      <c r="K147937"/>
    </row>
    <row r="147938" spans="11:11">
      <c r="K147938"/>
    </row>
    <row r="147939" spans="11:11">
      <c r="K147939"/>
    </row>
    <row r="147940" spans="11:11">
      <c r="K147940"/>
    </row>
    <row r="147941" spans="11:11">
      <c r="K147941"/>
    </row>
    <row r="147942" spans="11:11">
      <c r="K147942"/>
    </row>
    <row r="147943" spans="11:11">
      <c r="K147943"/>
    </row>
    <row r="147944" spans="11:11">
      <c r="K147944"/>
    </row>
    <row r="147945" spans="11:11">
      <c r="K147945"/>
    </row>
    <row r="147946" spans="11:11">
      <c r="K147946"/>
    </row>
    <row r="147947" spans="11:11">
      <c r="K147947"/>
    </row>
    <row r="147948" spans="11:11">
      <c r="K147948"/>
    </row>
    <row r="147949" spans="11:11">
      <c r="K147949"/>
    </row>
    <row r="147950" spans="11:11">
      <c r="K147950"/>
    </row>
    <row r="147951" spans="11:11">
      <c r="K147951"/>
    </row>
    <row r="147952" spans="11:11">
      <c r="K147952"/>
    </row>
    <row r="147953" spans="11:11">
      <c r="K147953"/>
    </row>
    <row r="147954" spans="11:11">
      <c r="K147954"/>
    </row>
    <row r="147955" spans="11:11">
      <c r="K147955"/>
    </row>
    <row r="147956" spans="11:11">
      <c r="K147956"/>
    </row>
    <row r="147957" spans="11:11">
      <c r="K147957"/>
    </row>
    <row r="147958" spans="11:11">
      <c r="K147958"/>
    </row>
    <row r="147959" spans="11:11">
      <c r="K147959"/>
    </row>
    <row r="147960" spans="11:11">
      <c r="K147960"/>
    </row>
    <row r="147961" spans="11:11">
      <c r="K147961"/>
    </row>
    <row r="147962" spans="11:11">
      <c r="K147962"/>
    </row>
    <row r="147963" spans="11:11">
      <c r="K147963"/>
    </row>
    <row r="147964" spans="11:11">
      <c r="K147964"/>
    </row>
    <row r="147965" spans="11:11">
      <c r="K147965"/>
    </row>
    <row r="147966" spans="11:11">
      <c r="K147966"/>
    </row>
    <row r="147967" spans="11:11">
      <c r="K147967"/>
    </row>
    <row r="147968" spans="11:11">
      <c r="K147968"/>
    </row>
    <row r="147969" spans="11:11">
      <c r="K147969"/>
    </row>
    <row r="147970" spans="11:11">
      <c r="K147970"/>
    </row>
    <row r="147971" spans="11:11">
      <c r="K147971"/>
    </row>
    <row r="147972" spans="11:11">
      <c r="K147972"/>
    </row>
    <row r="147973" spans="11:11">
      <c r="K147973"/>
    </row>
    <row r="147974" spans="11:11">
      <c r="K147974"/>
    </row>
    <row r="147975" spans="11:11">
      <c r="K147975"/>
    </row>
    <row r="147976" spans="11:11">
      <c r="K147976"/>
    </row>
    <row r="147977" spans="11:11">
      <c r="K147977"/>
    </row>
    <row r="147978" spans="11:11">
      <c r="K147978"/>
    </row>
    <row r="147979" spans="11:11">
      <c r="K147979"/>
    </row>
    <row r="147980" spans="11:11">
      <c r="K147980"/>
    </row>
    <row r="147981" spans="11:11">
      <c r="K147981"/>
    </row>
    <row r="147982" spans="11:11">
      <c r="K147982"/>
    </row>
    <row r="147983" spans="11:11">
      <c r="K147983"/>
    </row>
    <row r="147984" spans="11:11">
      <c r="K147984"/>
    </row>
    <row r="147985" spans="11:11">
      <c r="K147985"/>
    </row>
    <row r="147986" spans="11:11">
      <c r="K147986"/>
    </row>
    <row r="147987" spans="11:11">
      <c r="K147987"/>
    </row>
    <row r="147988" spans="11:11">
      <c r="K147988"/>
    </row>
    <row r="147989" spans="11:11">
      <c r="K147989"/>
    </row>
    <row r="147990" spans="11:11">
      <c r="K147990"/>
    </row>
    <row r="147991" spans="11:11">
      <c r="K147991"/>
    </row>
    <row r="147992" spans="11:11">
      <c r="K147992"/>
    </row>
    <row r="147993" spans="11:11">
      <c r="K147993"/>
    </row>
    <row r="147994" spans="11:11">
      <c r="K147994"/>
    </row>
    <row r="147995" spans="11:11">
      <c r="K147995"/>
    </row>
    <row r="147996" spans="11:11">
      <c r="K147996"/>
    </row>
    <row r="147997" spans="11:11">
      <c r="K147997"/>
    </row>
    <row r="147998" spans="11:11">
      <c r="K147998"/>
    </row>
    <row r="147999" spans="11:11">
      <c r="K147999"/>
    </row>
    <row r="148000" spans="11:11">
      <c r="K148000"/>
    </row>
    <row r="148001" spans="11:11">
      <c r="K148001"/>
    </row>
    <row r="148002" spans="11:11">
      <c r="K148002"/>
    </row>
    <row r="148003" spans="11:11">
      <c r="K148003"/>
    </row>
    <row r="148004" spans="11:11">
      <c r="K148004"/>
    </row>
    <row r="148005" spans="11:11">
      <c r="K148005"/>
    </row>
    <row r="148006" spans="11:11">
      <c r="K148006"/>
    </row>
    <row r="148007" spans="11:11">
      <c r="K148007"/>
    </row>
    <row r="148008" spans="11:11">
      <c r="K148008"/>
    </row>
    <row r="148009" spans="11:11">
      <c r="K148009"/>
    </row>
    <row r="148010" spans="11:11">
      <c r="K148010"/>
    </row>
    <row r="148011" spans="11:11">
      <c r="K148011"/>
    </row>
    <row r="148012" spans="11:11">
      <c r="K148012"/>
    </row>
    <row r="148013" spans="11:11">
      <c r="K148013"/>
    </row>
    <row r="148014" spans="11:11">
      <c r="K148014"/>
    </row>
    <row r="148015" spans="11:11">
      <c r="K148015"/>
    </row>
    <row r="148016" spans="11:11">
      <c r="K148016"/>
    </row>
    <row r="148017" spans="11:11">
      <c r="K148017"/>
    </row>
    <row r="148018" spans="11:11">
      <c r="K148018"/>
    </row>
    <row r="148019" spans="11:11">
      <c r="K148019"/>
    </row>
    <row r="148020" spans="11:11">
      <c r="K148020"/>
    </row>
    <row r="148021" spans="11:11">
      <c r="K148021"/>
    </row>
    <row r="148022" spans="11:11">
      <c r="K148022"/>
    </row>
    <row r="148023" spans="11:11">
      <c r="K148023"/>
    </row>
    <row r="148024" spans="11:11">
      <c r="K148024"/>
    </row>
    <row r="148025" spans="11:11">
      <c r="K148025"/>
    </row>
    <row r="148026" spans="11:11">
      <c r="K148026"/>
    </row>
    <row r="148027" spans="11:11">
      <c r="K148027"/>
    </row>
    <row r="148028" spans="11:11">
      <c r="K148028"/>
    </row>
    <row r="148029" spans="11:11">
      <c r="K148029"/>
    </row>
    <row r="148030" spans="11:11">
      <c r="K148030"/>
    </row>
    <row r="148031" spans="11:11">
      <c r="K148031"/>
    </row>
    <row r="148032" spans="11:11">
      <c r="K148032"/>
    </row>
    <row r="148033" spans="11:11">
      <c r="K148033"/>
    </row>
    <row r="148034" spans="11:11">
      <c r="K148034"/>
    </row>
    <row r="148035" spans="11:11">
      <c r="K148035"/>
    </row>
    <row r="148036" spans="11:11">
      <c r="K148036"/>
    </row>
    <row r="148037" spans="11:11">
      <c r="K148037"/>
    </row>
    <row r="148038" spans="11:11">
      <c r="K148038"/>
    </row>
    <row r="148039" spans="11:11">
      <c r="K148039"/>
    </row>
    <row r="148040" spans="11:11">
      <c r="K148040"/>
    </row>
    <row r="148041" spans="11:11">
      <c r="K148041"/>
    </row>
    <row r="148042" spans="11:11">
      <c r="K148042"/>
    </row>
    <row r="148043" spans="11:11">
      <c r="K148043"/>
    </row>
    <row r="148044" spans="11:11">
      <c r="K148044"/>
    </row>
    <row r="148045" spans="11:11">
      <c r="K148045"/>
    </row>
    <row r="148046" spans="11:11">
      <c r="K148046"/>
    </row>
    <row r="148047" spans="11:11">
      <c r="K148047"/>
    </row>
    <row r="148048" spans="11:11">
      <c r="K148048"/>
    </row>
    <row r="148049" spans="11:11">
      <c r="K148049"/>
    </row>
    <row r="148050" spans="11:11">
      <c r="K148050"/>
    </row>
    <row r="148051" spans="11:11">
      <c r="K148051"/>
    </row>
    <row r="148052" spans="11:11">
      <c r="K148052"/>
    </row>
    <row r="148053" spans="11:11">
      <c r="K148053"/>
    </row>
    <row r="148054" spans="11:11">
      <c r="K148054"/>
    </row>
    <row r="148055" spans="11:11">
      <c r="K148055"/>
    </row>
    <row r="148056" spans="11:11">
      <c r="K148056"/>
    </row>
    <row r="148057" spans="11:11">
      <c r="K148057"/>
    </row>
    <row r="148058" spans="11:11">
      <c r="K148058"/>
    </row>
    <row r="148059" spans="11:11">
      <c r="K148059"/>
    </row>
    <row r="148060" spans="11:11">
      <c r="K148060"/>
    </row>
    <row r="148061" spans="11:11">
      <c r="K148061"/>
    </row>
    <row r="148062" spans="11:11">
      <c r="K148062"/>
    </row>
    <row r="148063" spans="11:11">
      <c r="K148063"/>
    </row>
    <row r="148064" spans="11:11">
      <c r="K148064"/>
    </row>
    <row r="148065" spans="11:11">
      <c r="K148065"/>
    </row>
    <row r="148066" spans="11:11">
      <c r="K148066"/>
    </row>
    <row r="148067" spans="11:11">
      <c r="K148067"/>
    </row>
    <row r="148068" spans="11:11">
      <c r="K148068"/>
    </row>
    <row r="148069" spans="11:11">
      <c r="K148069"/>
    </row>
    <row r="148070" spans="11:11">
      <c r="K148070"/>
    </row>
    <row r="148071" spans="11:11">
      <c r="K148071"/>
    </row>
    <row r="148072" spans="11:11">
      <c r="K148072"/>
    </row>
    <row r="148073" spans="11:11">
      <c r="K148073"/>
    </row>
    <row r="148074" spans="11:11">
      <c r="K148074"/>
    </row>
    <row r="148075" spans="11:11">
      <c r="K148075"/>
    </row>
    <row r="148076" spans="11:11">
      <c r="K148076"/>
    </row>
    <row r="148077" spans="11:11">
      <c r="K148077"/>
    </row>
    <row r="148078" spans="11:11">
      <c r="K148078"/>
    </row>
    <row r="148079" spans="11:11">
      <c r="K148079"/>
    </row>
    <row r="148080" spans="11:11">
      <c r="K148080"/>
    </row>
    <row r="148081" spans="11:11">
      <c r="K148081"/>
    </row>
    <row r="148082" spans="11:11">
      <c r="K148082"/>
    </row>
    <row r="148083" spans="11:11">
      <c r="K148083"/>
    </row>
    <row r="148084" spans="11:11">
      <c r="K148084"/>
    </row>
    <row r="148085" spans="11:11">
      <c r="K148085"/>
    </row>
    <row r="148086" spans="11:11">
      <c r="K148086"/>
    </row>
    <row r="148087" spans="11:11">
      <c r="K148087"/>
    </row>
    <row r="148088" spans="11:11">
      <c r="K148088"/>
    </row>
    <row r="148089" spans="11:11">
      <c r="K148089"/>
    </row>
    <row r="148090" spans="11:11">
      <c r="K148090"/>
    </row>
    <row r="148091" spans="11:11">
      <c r="K148091"/>
    </row>
    <row r="148092" spans="11:11">
      <c r="K148092"/>
    </row>
    <row r="148093" spans="11:11">
      <c r="K148093"/>
    </row>
    <row r="148094" spans="11:11">
      <c r="K148094"/>
    </row>
    <row r="148095" spans="11:11">
      <c r="K148095"/>
    </row>
    <row r="148096" spans="11:11">
      <c r="K148096"/>
    </row>
    <row r="148097" spans="11:11">
      <c r="K148097"/>
    </row>
    <row r="148098" spans="11:11">
      <c r="K148098"/>
    </row>
    <row r="148099" spans="11:11">
      <c r="K148099"/>
    </row>
    <row r="148100" spans="11:11">
      <c r="K148100"/>
    </row>
    <row r="148101" spans="11:11">
      <c r="K148101"/>
    </row>
    <row r="148102" spans="11:11">
      <c r="K148102"/>
    </row>
    <row r="148103" spans="11:11">
      <c r="K148103"/>
    </row>
    <row r="148104" spans="11:11">
      <c r="K148104"/>
    </row>
    <row r="148105" spans="11:11">
      <c r="K148105"/>
    </row>
    <row r="148106" spans="11:11">
      <c r="K148106"/>
    </row>
    <row r="148107" spans="11:11">
      <c r="K148107"/>
    </row>
    <row r="148108" spans="11:11">
      <c r="K148108"/>
    </row>
    <row r="148109" spans="11:11">
      <c r="K148109"/>
    </row>
    <row r="148110" spans="11:11">
      <c r="K148110"/>
    </row>
    <row r="148111" spans="11:11">
      <c r="K148111"/>
    </row>
    <row r="148112" spans="11:11">
      <c r="K148112"/>
    </row>
    <row r="148113" spans="11:11">
      <c r="K148113"/>
    </row>
    <row r="148114" spans="11:11">
      <c r="K148114"/>
    </row>
    <row r="148115" spans="11:11">
      <c r="K148115"/>
    </row>
    <row r="148116" spans="11:11">
      <c r="K148116"/>
    </row>
    <row r="148117" spans="11:11">
      <c r="K148117"/>
    </row>
    <row r="148118" spans="11:11">
      <c r="K148118"/>
    </row>
    <row r="148119" spans="11:11">
      <c r="K148119"/>
    </row>
    <row r="148120" spans="11:11">
      <c r="K148120"/>
    </row>
    <row r="148121" spans="11:11">
      <c r="K148121"/>
    </row>
    <row r="148122" spans="11:11">
      <c r="K148122"/>
    </row>
    <row r="148123" spans="11:11">
      <c r="K148123"/>
    </row>
    <row r="148124" spans="11:11">
      <c r="K148124"/>
    </row>
    <row r="148125" spans="11:11">
      <c r="K148125"/>
    </row>
    <row r="148126" spans="11:11">
      <c r="K148126"/>
    </row>
    <row r="148127" spans="11:11">
      <c r="K148127"/>
    </row>
    <row r="148128" spans="11:11">
      <c r="K148128"/>
    </row>
    <row r="148129" spans="11:11">
      <c r="K148129"/>
    </row>
    <row r="148130" spans="11:11">
      <c r="K148130"/>
    </row>
    <row r="148131" spans="11:11">
      <c r="K148131"/>
    </row>
    <row r="148132" spans="11:11">
      <c r="K148132"/>
    </row>
    <row r="148133" spans="11:11">
      <c r="K148133"/>
    </row>
    <row r="148134" spans="11:11">
      <c r="K148134"/>
    </row>
    <row r="148135" spans="11:11">
      <c r="K148135"/>
    </row>
    <row r="148136" spans="11:11">
      <c r="K148136"/>
    </row>
    <row r="148137" spans="11:11">
      <c r="K148137"/>
    </row>
    <row r="148138" spans="11:11">
      <c r="K148138"/>
    </row>
    <row r="148139" spans="11:11">
      <c r="K148139"/>
    </row>
    <row r="148140" spans="11:11">
      <c r="K148140"/>
    </row>
    <row r="148141" spans="11:11">
      <c r="K148141"/>
    </row>
    <row r="148142" spans="11:11">
      <c r="K148142"/>
    </row>
    <row r="148143" spans="11:11">
      <c r="K148143"/>
    </row>
    <row r="148144" spans="11:11">
      <c r="K148144"/>
    </row>
    <row r="148145" spans="11:11">
      <c r="K148145"/>
    </row>
    <row r="148146" spans="11:11">
      <c r="K148146"/>
    </row>
    <row r="148147" spans="11:11">
      <c r="K148147"/>
    </row>
    <row r="148148" spans="11:11">
      <c r="K148148"/>
    </row>
    <row r="148149" spans="11:11">
      <c r="K148149"/>
    </row>
    <row r="148150" spans="11:11">
      <c r="K148150"/>
    </row>
    <row r="148151" spans="11:11">
      <c r="K148151"/>
    </row>
    <row r="148152" spans="11:11">
      <c r="K148152"/>
    </row>
    <row r="148153" spans="11:11">
      <c r="K148153"/>
    </row>
    <row r="148154" spans="11:11">
      <c r="K148154"/>
    </row>
    <row r="148155" spans="11:11">
      <c r="K148155"/>
    </row>
    <row r="148156" spans="11:11">
      <c r="K148156"/>
    </row>
    <row r="148157" spans="11:11">
      <c r="K148157"/>
    </row>
    <row r="148158" spans="11:11">
      <c r="K148158"/>
    </row>
    <row r="148159" spans="11:11">
      <c r="K148159"/>
    </row>
    <row r="148160" spans="11:11">
      <c r="K148160"/>
    </row>
    <row r="148161" spans="11:11">
      <c r="K148161"/>
    </row>
    <row r="148162" spans="11:11">
      <c r="K148162"/>
    </row>
    <row r="148163" spans="11:11">
      <c r="K148163"/>
    </row>
    <row r="148164" spans="11:11">
      <c r="K148164"/>
    </row>
    <row r="148165" spans="11:11">
      <c r="K148165"/>
    </row>
    <row r="148166" spans="11:11">
      <c r="K148166"/>
    </row>
    <row r="148167" spans="11:11">
      <c r="K148167"/>
    </row>
    <row r="148168" spans="11:11">
      <c r="K148168"/>
    </row>
    <row r="148169" spans="11:11">
      <c r="K148169"/>
    </row>
    <row r="148170" spans="11:11">
      <c r="K148170"/>
    </row>
    <row r="148171" spans="11:11">
      <c r="K148171"/>
    </row>
    <row r="148172" spans="11:11">
      <c r="K148172"/>
    </row>
    <row r="148173" spans="11:11">
      <c r="K148173"/>
    </row>
    <row r="148174" spans="11:11">
      <c r="K148174"/>
    </row>
    <row r="148175" spans="11:11">
      <c r="K148175"/>
    </row>
    <row r="148176" spans="11:11">
      <c r="K148176"/>
    </row>
    <row r="148177" spans="11:11">
      <c r="K148177"/>
    </row>
    <row r="148178" spans="11:11">
      <c r="K148178"/>
    </row>
    <row r="148179" spans="11:11">
      <c r="K148179"/>
    </row>
    <row r="148180" spans="11:11">
      <c r="K148180"/>
    </row>
    <row r="148181" spans="11:11">
      <c r="K148181"/>
    </row>
    <row r="148182" spans="11:11">
      <c r="K148182"/>
    </row>
    <row r="148183" spans="11:11">
      <c r="K148183"/>
    </row>
    <row r="148184" spans="11:11">
      <c r="K148184"/>
    </row>
    <row r="148185" spans="11:11">
      <c r="K148185"/>
    </row>
    <row r="148186" spans="11:11">
      <c r="K148186"/>
    </row>
    <row r="148187" spans="11:11">
      <c r="K148187"/>
    </row>
    <row r="148188" spans="11:11">
      <c r="K148188"/>
    </row>
    <row r="148189" spans="11:11">
      <c r="K148189"/>
    </row>
    <row r="148190" spans="11:11">
      <c r="K148190"/>
    </row>
    <row r="148191" spans="11:11">
      <c r="K148191"/>
    </row>
    <row r="148192" spans="11:11">
      <c r="K148192"/>
    </row>
    <row r="148193" spans="11:11">
      <c r="K148193"/>
    </row>
    <row r="148194" spans="11:11">
      <c r="K148194"/>
    </row>
    <row r="148195" spans="11:11">
      <c r="K148195"/>
    </row>
    <row r="148196" spans="11:11">
      <c r="K148196"/>
    </row>
    <row r="148197" spans="11:11">
      <c r="K148197"/>
    </row>
    <row r="148198" spans="11:11">
      <c r="K148198"/>
    </row>
    <row r="148199" spans="11:11">
      <c r="K148199"/>
    </row>
    <row r="148200" spans="11:11">
      <c r="K148200"/>
    </row>
    <row r="148201" spans="11:11">
      <c r="K148201"/>
    </row>
    <row r="148202" spans="11:11">
      <c r="K148202"/>
    </row>
    <row r="148203" spans="11:11">
      <c r="K148203"/>
    </row>
    <row r="148204" spans="11:11">
      <c r="K148204"/>
    </row>
    <row r="148205" spans="11:11">
      <c r="K148205"/>
    </row>
    <row r="148206" spans="11:11">
      <c r="K148206"/>
    </row>
    <row r="148207" spans="11:11">
      <c r="K148207"/>
    </row>
    <row r="148208" spans="11:11">
      <c r="K148208"/>
    </row>
    <row r="148209" spans="11:11">
      <c r="K148209"/>
    </row>
    <row r="148210" spans="11:11">
      <c r="K148210"/>
    </row>
    <row r="148211" spans="11:11">
      <c r="K148211"/>
    </row>
    <row r="148212" spans="11:11">
      <c r="K148212"/>
    </row>
    <row r="148213" spans="11:11">
      <c r="K148213"/>
    </row>
    <row r="148214" spans="11:11">
      <c r="K148214"/>
    </row>
    <row r="148215" spans="11:11">
      <c r="K148215"/>
    </row>
    <row r="148216" spans="11:11">
      <c r="K148216"/>
    </row>
    <row r="148217" spans="11:11">
      <c r="K148217"/>
    </row>
    <row r="148218" spans="11:11">
      <c r="K148218"/>
    </row>
    <row r="148219" spans="11:11">
      <c r="K148219"/>
    </row>
    <row r="148220" spans="11:11">
      <c r="K148220"/>
    </row>
    <row r="148221" spans="11:11">
      <c r="K148221"/>
    </row>
    <row r="148222" spans="11:11">
      <c r="K148222"/>
    </row>
    <row r="148223" spans="11:11">
      <c r="K148223"/>
    </row>
    <row r="148224" spans="11:11">
      <c r="K148224"/>
    </row>
    <row r="148225" spans="11:11">
      <c r="K148225"/>
    </row>
    <row r="148226" spans="11:11">
      <c r="K148226"/>
    </row>
    <row r="148227" spans="11:11">
      <c r="K148227"/>
    </row>
    <row r="148228" spans="11:11">
      <c r="K148228"/>
    </row>
    <row r="148229" spans="11:11">
      <c r="K148229"/>
    </row>
    <row r="148230" spans="11:11">
      <c r="K148230"/>
    </row>
    <row r="148231" spans="11:11">
      <c r="K148231"/>
    </row>
    <row r="148232" spans="11:11">
      <c r="K148232"/>
    </row>
    <row r="148233" spans="11:11">
      <c r="K148233"/>
    </row>
    <row r="148234" spans="11:11">
      <c r="K148234"/>
    </row>
    <row r="148235" spans="11:11">
      <c r="K148235"/>
    </row>
    <row r="148236" spans="11:11">
      <c r="K148236"/>
    </row>
    <row r="148237" spans="11:11">
      <c r="K148237"/>
    </row>
    <row r="148238" spans="11:11">
      <c r="K148238"/>
    </row>
    <row r="148239" spans="11:11">
      <c r="K148239"/>
    </row>
    <row r="148240" spans="11:11">
      <c r="K148240"/>
    </row>
    <row r="148241" spans="11:11">
      <c r="K148241"/>
    </row>
    <row r="148242" spans="11:11">
      <c r="K148242"/>
    </row>
    <row r="148243" spans="11:11">
      <c r="K148243"/>
    </row>
    <row r="148244" spans="11:11">
      <c r="K148244"/>
    </row>
    <row r="148245" spans="11:11">
      <c r="K148245"/>
    </row>
    <row r="148246" spans="11:11">
      <c r="K148246"/>
    </row>
    <row r="148247" spans="11:11">
      <c r="K148247"/>
    </row>
    <row r="148248" spans="11:11">
      <c r="K148248"/>
    </row>
    <row r="148249" spans="11:11">
      <c r="K148249"/>
    </row>
    <row r="148250" spans="11:11">
      <c r="K148250"/>
    </row>
    <row r="148251" spans="11:11">
      <c r="K148251"/>
    </row>
    <row r="148252" spans="11:11">
      <c r="K148252"/>
    </row>
    <row r="148253" spans="11:11">
      <c r="K148253"/>
    </row>
    <row r="148254" spans="11:11">
      <c r="K148254"/>
    </row>
    <row r="148255" spans="11:11">
      <c r="K148255"/>
    </row>
    <row r="148256" spans="11:11">
      <c r="K148256"/>
    </row>
    <row r="148257" spans="11:11">
      <c r="K148257"/>
    </row>
    <row r="148258" spans="11:11">
      <c r="K148258"/>
    </row>
    <row r="148259" spans="11:11">
      <c r="K148259"/>
    </row>
    <row r="148260" spans="11:11">
      <c r="K148260"/>
    </row>
    <row r="148261" spans="11:11">
      <c r="K148261"/>
    </row>
    <row r="148262" spans="11:11">
      <c r="K148262"/>
    </row>
    <row r="148263" spans="11:11">
      <c r="K148263"/>
    </row>
    <row r="148264" spans="11:11">
      <c r="K148264"/>
    </row>
    <row r="148265" spans="11:11">
      <c r="K148265"/>
    </row>
    <row r="148266" spans="11:11">
      <c r="K148266"/>
    </row>
    <row r="148267" spans="11:11">
      <c r="K148267"/>
    </row>
    <row r="148268" spans="11:11">
      <c r="K148268"/>
    </row>
    <row r="148269" spans="11:11">
      <c r="K148269"/>
    </row>
    <row r="148270" spans="11:11">
      <c r="K148270"/>
    </row>
    <row r="148271" spans="11:11">
      <c r="K148271"/>
    </row>
    <row r="148272" spans="11:11">
      <c r="K148272"/>
    </row>
    <row r="148273" spans="11:11">
      <c r="K148273"/>
    </row>
    <row r="148274" spans="11:11">
      <c r="K148274"/>
    </row>
    <row r="148275" spans="11:11">
      <c r="K148275"/>
    </row>
    <row r="148276" spans="11:11">
      <c r="K148276"/>
    </row>
    <row r="148277" spans="11:11">
      <c r="K148277"/>
    </row>
    <row r="148278" spans="11:11">
      <c r="K148278"/>
    </row>
    <row r="148279" spans="11:11">
      <c r="K148279"/>
    </row>
    <row r="148280" spans="11:11">
      <c r="K148280"/>
    </row>
    <row r="148281" spans="11:11">
      <c r="K148281"/>
    </row>
    <row r="148282" spans="11:11">
      <c r="K148282"/>
    </row>
    <row r="148283" spans="11:11">
      <c r="K148283"/>
    </row>
    <row r="148284" spans="11:11">
      <c r="K148284"/>
    </row>
    <row r="148285" spans="11:11">
      <c r="K148285"/>
    </row>
    <row r="148286" spans="11:11">
      <c r="K148286"/>
    </row>
    <row r="148287" spans="11:11">
      <c r="K148287"/>
    </row>
    <row r="148288" spans="11:11">
      <c r="K148288"/>
    </row>
    <row r="148289" spans="11:11">
      <c r="K148289"/>
    </row>
    <row r="148290" spans="11:11">
      <c r="K148290"/>
    </row>
    <row r="148291" spans="11:11">
      <c r="K148291"/>
    </row>
    <row r="148292" spans="11:11">
      <c r="K148292"/>
    </row>
    <row r="148293" spans="11:11">
      <c r="K148293"/>
    </row>
    <row r="148294" spans="11:11">
      <c r="K148294"/>
    </row>
    <row r="148295" spans="11:11">
      <c r="K148295"/>
    </row>
    <row r="148296" spans="11:11">
      <c r="K148296"/>
    </row>
    <row r="148297" spans="11:11">
      <c r="K148297"/>
    </row>
    <row r="148298" spans="11:11">
      <c r="K148298"/>
    </row>
    <row r="148299" spans="11:11">
      <c r="K148299"/>
    </row>
    <row r="148300" spans="11:11">
      <c r="K148300"/>
    </row>
    <row r="148301" spans="11:11">
      <c r="K148301"/>
    </row>
    <row r="148302" spans="11:11">
      <c r="K148302"/>
    </row>
    <row r="148303" spans="11:11">
      <c r="K148303"/>
    </row>
    <row r="148304" spans="11:11">
      <c r="K148304"/>
    </row>
    <row r="148305" spans="11:11">
      <c r="K148305"/>
    </row>
    <row r="148306" spans="11:11">
      <c r="K148306"/>
    </row>
    <row r="148307" spans="11:11">
      <c r="K148307"/>
    </row>
    <row r="148308" spans="11:11">
      <c r="K148308"/>
    </row>
    <row r="148309" spans="11:11">
      <c r="K148309"/>
    </row>
    <row r="148310" spans="11:11">
      <c r="K148310"/>
    </row>
    <row r="148311" spans="11:11">
      <c r="K148311"/>
    </row>
    <row r="148312" spans="11:11">
      <c r="K148312"/>
    </row>
    <row r="148313" spans="11:11">
      <c r="K148313"/>
    </row>
    <row r="148314" spans="11:11">
      <c r="K148314"/>
    </row>
    <row r="148315" spans="11:11">
      <c r="K148315"/>
    </row>
    <row r="148316" spans="11:11">
      <c r="K148316"/>
    </row>
    <row r="148317" spans="11:11">
      <c r="K148317"/>
    </row>
    <row r="148318" spans="11:11">
      <c r="K148318"/>
    </row>
    <row r="148319" spans="11:11">
      <c r="K148319"/>
    </row>
    <row r="148320" spans="11:11">
      <c r="K148320"/>
    </row>
    <row r="148321" spans="11:11">
      <c r="K148321"/>
    </row>
    <row r="148322" spans="11:11">
      <c r="K148322"/>
    </row>
    <row r="148323" spans="11:11">
      <c r="K148323"/>
    </row>
    <row r="148324" spans="11:11">
      <c r="K148324"/>
    </row>
    <row r="148325" spans="11:11">
      <c r="K148325"/>
    </row>
    <row r="148326" spans="11:11">
      <c r="K148326"/>
    </row>
    <row r="148327" spans="11:11">
      <c r="K148327"/>
    </row>
    <row r="148328" spans="11:11">
      <c r="K148328"/>
    </row>
    <row r="148329" spans="11:11">
      <c r="K148329"/>
    </row>
    <row r="148330" spans="11:11">
      <c r="K148330"/>
    </row>
    <row r="148331" spans="11:11">
      <c r="K148331"/>
    </row>
    <row r="148332" spans="11:11">
      <c r="K148332"/>
    </row>
    <row r="148333" spans="11:11">
      <c r="K148333"/>
    </row>
    <row r="148334" spans="11:11">
      <c r="K148334"/>
    </row>
    <row r="148335" spans="11:11">
      <c r="K148335"/>
    </row>
    <row r="148336" spans="11:11">
      <c r="K148336"/>
    </row>
    <row r="148337" spans="11:11">
      <c r="K148337"/>
    </row>
    <row r="148338" spans="11:11">
      <c r="K148338"/>
    </row>
    <row r="148339" spans="11:11">
      <c r="K148339"/>
    </row>
    <row r="148340" spans="11:11">
      <c r="K148340"/>
    </row>
    <row r="148341" spans="11:11">
      <c r="K148341"/>
    </row>
    <row r="148342" spans="11:11">
      <c r="K148342"/>
    </row>
    <row r="148343" spans="11:11">
      <c r="K148343"/>
    </row>
    <row r="148344" spans="11:11">
      <c r="K148344"/>
    </row>
    <row r="148345" spans="11:11">
      <c r="K148345"/>
    </row>
    <row r="148346" spans="11:11">
      <c r="K148346"/>
    </row>
    <row r="148347" spans="11:11">
      <c r="K148347"/>
    </row>
    <row r="148348" spans="11:11">
      <c r="K148348"/>
    </row>
    <row r="148349" spans="11:11">
      <c r="K148349"/>
    </row>
    <row r="148350" spans="11:11">
      <c r="K148350"/>
    </row>
    <row r="148351" spans="11:11">
      <c r="K148351"/>
    </row>
    <row r="148352" spans="11:11">
      <c r="K148352"/>
    </row>
    <row r="148353" spans="11:11">
      <c r="K148353"/>
    </row>
    <row r="148354" spans="11:11">
      <c r="K148354"/>
    </row>
    <row r="148355" spans="11:11">
      <c r="K148355"/>
    </row>
    <row r="148356" spans="11:11">
      <c r="K148356"/>
    </row>
    <row r="148357" spans="11:11">
      <c r="K148357"/>
    </row>
    <row r="148358" spans="11:11">
      <c r="K148358"/>
    </row>
    <row r="148359" spans="11:11">
      <c r="K148359"/>
    </row>
    <row r="148360" spans="11:11">
      <c r="K148360"/>
    </row>
    <row r="148361" spans="11:11">
      <c r="K148361"/>
    </row>
    <row r="148362" spans="11:11">
      <c r="K148362"/>
    </row>
    <row r="148363" spans="11:11">
      <c r="K148363"/>
    </row>
    <row r="148364" spans="11:11">
      <c r="K148364"/>
    </row>
    <row r="148365" spans="11:11">
      <c r="K148365"/>
    </row>
    <row r="148366" spans="11:11">
      <c r="K148366"/>
    </row>
    <row r="148367" spans="11:11">
      <c r="K148367"/>
    </row>
    <row r="148368" spans="11:11">
      <c r="K148368"/>
    </row>
    <row r="148369" spans="11:11">
      <c r="K148369"/>
    </row>
    <row r="148370" spans="11:11">
      <c r="K148370"/>
    </row>
    <row r="148371" spans="11:11">
      <c r="K148371"/>
    </row>
    <row r="148372" spans="11:11">
      <c r="K148372"/>
    </row>
    <row r="148373" spans="11:11">
      <c r="K148373"/>
    </row>
    <row r="148374" spans="11:11">
      <c r="K148374"/>
    </row>
    <row r="148375" spans="11:11">
      <c r="K148375"/>
    </row>
    <row r="148376" spans="11:11">
      <c r="K148376"/>
    </row>
    <row r="148377" spans="11:11">
      <c r="K148377"/>
    </row>
    <row r="148378" spans="11:11">
      <c r="K148378"/>
    </row>
    <row r="148379" spans="11:11">
      <c r="K148379"/>
    </row>
    <row r="148380" spans="11:11">
      <c r="K148380"/>
    </row>
    <row r="148381" spans="11:11">
      <c r="K148381"/>
    </row>
    <row r="148382" spans="11:11">
      <c r="K148382"/>
    </row>
    <row r="148383" spans="11:11">
      <c r="K148383"/>
    </row>
    <row r="148384" spans="11:11">
      <c r="K148384"/>
    </row>
    <row r="148385" spans="11:11">
      <c r="K148385"/>
    </row>
    <row r="148386" spans="11:11">
      <c r="K148386"/>
    </row>
    <row r="148387" spans="11:11">
      <c r="K148387"/>
    </row>
    <row r="148388" spans="11:11">
      <c r="K148388"/>
    </row>
    <row r="148389" spans="11:11">
      <c r="K148389"/>
    </row>
    <row r="148390" spans="11:11">
      <c r="K148390"/>
    </row>
    <row r="148391" spans="11:11">
      <c r="K148391"/>
    </row>
    <row r="148392" spans="11:11">
      <c r="K148392"/>
    </row>
    <row r="148393" spans="11:11">
      <c r="K148393"/>
    </row>
    <row r="148394" spans="11:11">
      <c r="K148394"/>
    </row>
    <row r="148395" spans="11:11">
      <c r="K148395"/>
    </row>
    <row r="148396" spans="11:11">
      <c r="K148396"/>
    </row>
    <row r="148397" spans="11:11">
      <c r="K148397"/>
    </row>
    <row r="148398" spans="11:11">
      <c r="K148398"/>
    </row>
    <row r="148399" spans="11:11">
      <c r="K148399"/>
    </row>
    <row r="148400" spans="11:11">
      <c r="K148400"/>
    </row>
    <row r="148401" spans="11:11">
      <c r="K148401"/>
    </row>
    <row r="148402" spans="11:11">
      <c r="K148402"/>
    </row>
    <row r="148403" spans="11:11">
      <c r="K148403"/>
    </row>
    <row r="148404" spans="11:11">
      <c r="K148404"/>
    </row>
    <row r="148405" spans="11:11">
      <c r="K148405"/>
    </row>
    <row r="148406" spans="11:11">
      <c r="K148406"/>
    </row>
    <row r="148407" spans="11:11">
      <c r="K148407"/>
    </row>
    <row r="148408" spans="11:11">
      <c r="K148408"/>
    </row>
    <row r="148409" spans="11:11">
      <c r="K148409"/>
    </row>
    <row r="148410" spans="11:11">
      <c r="K148410"/>
    </row>
    <row r="148411" spans="11:11">
      <c r="K148411"/>
    </row>
    <row r="148412" spans="11:11">
      <c r="K148412"/>
    </row>
    <row r="148413" spans="11:11">
      <c r="K148413"/>
    </row>
    <row r="148414" spans="11:11">
      <c r="K148414"/>
    </row>
    <row r="148415" spans="11:11">
      <c r="K148415"/>
    </row>
    <row r="148416" spans="11:11">
      <c r="K148416"/>
    </row>
    <row r="148417" spans="11:11">
      <c r="K148417"/>
    </row>
    <row r="148418" spans="11:11">
      <c r="K148418"/>
    </row>
    <row r="148419" spans="11:11">
      <c r="K148419"/>
    </row>
    <row r="148420" spans="11:11">
      <c r="K148420"/>
    </row>
    <row r="148421" spans="11:11">
      <c r="K148421"/>
    </row>
    <row r="148422" spans="11:11">
      <c r="K148422"/>
    </row>
    <row r="148423" spans="11:11">
      <c r="K148423"/>
    </row>
    <row r="148424" spans="11:11">
      <c r="K148424"/>
    </row>
    <row r="148425" spans="11:11">
      <c r="K148425"/>
    </row>
    <row r="148426" spans="11:11">
      <c r="K148426"/>
    </row>
    <row r="148427" spans="11:11">
      <c r="K148427"/>
    </row>
    <row r="148428" spans="11:11">
      <c r="K148428"/>
    </row>
    <row r="148429" spans="11:11">
      <c r="K148429"/>
    </row>
    <row r="148430" spans="11:11">
      <c r="K148430"/>
    </row>
    <row r="148431" spans="11:11">
      <c r="K148431"/>
    </row>
    <row r="148432" spans="11:11">
      <c r="K148432"/>
    </row>
    <row r="148433" spans="11:11">
      <c r="K148433"/>
    </row>
    <row r="148434" spans="11:11">
      <c r="K148434"/>
    </row>
    <row r="148435" spans="11:11">
      <c r="K148435"/>
    </row>
    <row r="148436" spans="11:11">
      <c r="K148436"/>
    </row>
    <row r="148437" spans="11:11">
      <c r="K148437"/>
    </row>
    <row r="148438" spans="11:11">
      <c r="K148438"/>
    </row>
    <row r="148439" spans="11:11">
      <c r="K148439"/>
    </row>
    <row r="148440" spans="11:11">
      <c r="K148440"/>
    </row>
    <row r="148441" spans="11:11">
      <c r="K148441"/>
    </row>
    <row r="148442" spans="11:11">
      <c r="K148442"/>
    </row>
    <row r="148443" spans="11:11">
      <c r="K148443"/>
    </row>
    <row r="148444" spans="11:11">
      <c r="K148444"/>
    </row>
    <row r="148445" spans="11:11">
      <c r="K148445"/>
    </row>
    <row r="148446" spans="11:11">
      <c r="K148446"/>
    </row>
    <row r="148447" spans="11:11">
      <c r="K148447"/>
    </row>
    <row r="148448" spans="11:11">
      <c r="K148448"/>
    </row>
    <row r="148449" spans="11:11">
      <c r="K148449"/>
    </row>
    <row r="148450" spans="11:11">
      <c r="K148450"/>
    </row>
    <row r="148451" spans="11:11">
      <c r="K148451"/>
    </row>
    <row r="148452" spans="11:11">
      <c r="K148452"/>
    </row>
    <row r="148453" spans="11:11">
      <c r="K148453"/>
    </row>
    <row r="148454" spans="11:11">
      <c r="K148454"/>
    </row>
    <row r="148455" spans="11:11">
      <c r="K148455"/>
    </row>
    <row r="148456" spans="11:11">
      <c r="K148456"/>
    </row>
    <row r="148457" spans="11:11">
      <c r="K148457"/>
    </row>
    <row r="148458" spans="11:11">
      <c r="K148458"/>
    </row>
    <row r="148459" spans="11:11">
      <c r="K148459"/>
    </row>
    <row r="148460" spans="11:11">
      <c r="K148460"/>
    </row>
    <row r="148461" spans="11:11">
      <c r="K148461"/>
    </row>
    <row r="148462" spans="11:11">
      <c r="K148462"/>
    </row>
    <row r="148463" spans="11:11">
      <c r="K148463"/>
    </row>
    <row r="148464" spans="11:11">
      <c r="K148464"/>
    </row>
    <row r="148465" spans="11:11">
      <c r="K148465"/>
    </row>
    <row r="148466" spans="11:11">
      <c r="K148466"/>
    </row>
    <row r="148467" spans="11:11">
      <c r="K148467"/>
    </row>
    <row r="148468" spans="11:11">
      <c r="K148468"/>
    </row>
    <row r="148469" spans="11:11">
      <c r="K148469"/>
    </row>
    <row r="148470" spans="11:11">
      <c r="K148470"/>
    </row>
    <row r="148471" spans="11:11">
      <c r="K148471"/>
    </row>
    <row r="148472" spans="11:11">
      <c r="K148472"/>
    </row>
    <row r="148473" spans="11:11">
      <c r="K148473"/>
    </row>
    <row r="148474" spans="11:11">
      <c r="K148474"/>
    </row>
    <row r="148475" spans="11:11">
      <c r="K148475"/>
    </row>
    <row r="148476" spans="11:11">
      <c r="K148476"/>
    </row>
    <row r="148477" spans="11:11">
      <c r="K148477"/>
    </row>
    <row r="148478" spans="11:11">
      <c r="K148478"/>
    </row>
    <row r="148479" spans="11:11">
      <c r="K148479"/>
    </row>
    <row r="148480" spans="11:11">
      <c r="K148480"/>
    </row>
    <row r="148481" spans="11:11">
      <c r="K148481"/>
    </row>
    <row r="148482" spans="11:11">
      <c r="K148482"/>
    </row>
    <row r="148483" spans="11:11">
      <c r="K148483"/>
    </row>
    <row r="148484" spans="11:11">
      <c r="K148484"/>
    </row>
    <row r="148485" spans="11:11">
      <c r="K148485"/>
    </row>
    <row r="148486" spans="11:11">
      <c r="K148486"/>
    </row>
    <row r="148487" spans="11:11">
      <c r="K148487"/>
    </row>
    <row r="148488" spans="11:11">
      <c r="K148488"/>
    </row>
    <row r="148489" spans="11:11">
      <c r="K148489"/>
    </row>
    <row r="148490" spans="11:11">
      <c r="K148490"/>
    </row>
    <row r="148491" spans="11:11">
      <c r="K148491"/>
    </row>
    <row r="148492" spans="11:11">
      <c r="K148492"/>
    </row>
    <row r="148493" spans="11:11">
      <c r="K148493"/>
    </row>
    <row r="148494" spans="11:11">
      <c r="K148494"/>
    </row>
    <row r="148495" spans="11:11">
      <c r="K148495"/>
    </row>
    <row r="148496" spans="11:11">
      <c r="K148496"/>
    </row>
    <row r="148497" spans="11:11">
      <c r="K148497"/>
    </row>
    <row r="148498" spans="11:11">
      <c r="K148498"/>
    </row>
    <row r="148499" spans="11:11">
      <c r="K148499"/>
    </row>
    <row r="148500" spans="11:11">
      <c r="K148500"/>
    </row>
    <row r="148501" spans="11:11">
      <c r="K148501"/>
    </row>
    <row r="148502" spans="11:11">
      <c r="K148502"/>
    </row>
    <row r="148503" spans="11:11">
      <c r="K148503"/>
    </row>
    <row r="148504" spans="11:11">
      <c r="K148504"/>
    </row>
    <row r="148505" spans="11:11">
      <c r="K148505"/>
    </row>
    <row r="148506" spans="11:11">
      <c r="K148506"/>
    </row>
    <row r="148507" spans="11:11">
      <c r="K148507"/>
    </row>
    <row r="148508" spans="11:11">
      <c r="K148508"/>
    </row>
    <row r="148509" spans="11:11">
      <c r="K148509"/>
    </row>
    <row r="148510" spans="11:11">
      <c r="K148510"/>
    </row>
    <row r="148511" spans="11:11">
      <c r="K148511"/>
    </row>
    <row r="148512" spans="11:11">
      <c r="K148512"/>
    </row>
    <row r="148513" spans="11:11">
      <c r="K148513"/>
    </row>
    <row r="148514" spans="11:11">
      <c r="K148514"/>
    </row>
    <row r="148515" spans="11:11">
      <c r="K148515"/>
    </row>
    <row r="148516" spans="11:11">
      <c r="K148516"/>
    </row>
    <row r="148517" spans="11:11">
      <c r="K148517"/>
    </row>
    <row r="148518" spans="11:11">
      <c r="K148518"/>
    </row>
    <row r="148519" spans="11:11">
      <c r="K148519"/>
    </row>
    <row r="148520" spans="11:11">
      <c r="K148520"/>
    </row>
    <row r="148521" spans="11:11">
      <c r="K148521"/>
    </row>
    <row r="148522" spans="11:11">
      <c r="K148522"/>
    </row>
    <row r="148523" spans="11:11">
      <c r="K148523"/>
    </row>
    <row r="148524" spans="11:11">
      <c r="K148524"/>
    </row>
    <row r="148525" spans="11:11">
      <c r="K148525"/>
    </row>
    <row r="148526" spans="11:11">
      <c r="K148526"/>
    </row>
    <row r="148527" spans="11:11">
      <c r="K148527"/>
    </row>
    <row r="148528" spans="11:11">
      <c r="K148528"/>
    </row>
    <row r="148529" spans="11:11">
      <c r="K148529"/>
    </row>
    <row r="148530" spans="11:11">
      <c r="K148530"/>
    </row>
    <row r="148531" spans="11:11">
      <c r="K148531"/>
    </row>
    <row r="148532" spans="11:11">
      <c r="K148532"/>
    </row>
    <row r="148533" spans="11:11">
      <c r="K148533"/>
    </row>
    <row r="148534" spans="11:11">
      <c r="K148534"/>
    </row>
    <row r="148535" spans="11:11">
      <c r="K148535"/>
    </row>
    <row r="148536" spans="11:11">
      <c r="K148536"/>
    </row>
    <row r="148537" spans="11:11">
      <c r="K148537"/>
    </row>
    <row r="148538" spans="11:11">
      <c r="K148538"/>
    </row>
    <row r="148539" spans="11:11">
      <c r="K148539"/>
    </row>
    <row r="148540" spans="11:11">
      <c r="K148540"/>
    </row>
    <row r="148541" spans="11:11">
      <c r="K148541"/>
    </row>
    <row r="148542" spans="11:11">
      <c r="K148542"/>
    </row>
    <row r="148543" spans="11:11">
      <c r="K148543"/>
    </row>
    <row r="148544" spans="11:11">
      <c r="K148544"/>
    </row>
    <row r="148545" spans="11:11">
      <c r="K148545"/>
    </row>
    <row r="148546" spans="11:11">
      <c r="K148546"/>
    </row>
    <row r="148547" spans="11:11">
      <c r="K148547"/>
    </row>
    <row r="148548" spans="11:11">
      <c r="K148548"/>
    </row>
    <row r="148549" spans="11:11">
      <c r="K148549"/>
    </row>
    <row r="148550" spans="11:11">
      <c r="K148550"/>
    </row>
    <row r="148551" spans="11:11">
      <c r="K148551"/>
    </row>
    <row r="148552" spans="11:11">
      <c r="K148552"/>
    </row>
    <row r="148553" spans="11:11">
      <c r="K148553"/>
    </row>
    <row r="148554" spans="11:11">
      <c r="K148554"/>
    </row>
    <row r="148555" spans="11:11">
      <c r="K148555"/>
    </row>
    <row r="148556" spans="11:11">
      <c r="K148556"/>
    </row>
    <row r="148557" spans="11:11">
      <c r="K148557"/>
    </row>
    <row r="148558" spans="11:11">
      <c r="K148558"/>
    </row>
    <row r="148559" spans="11:11">
      <c r="K148559"/>
    </row>
    <row r="148560" spans="11:11">
      <c r="K148560"/>
    </row>
    <row r="148561" spans="11:11">
      <c r="K148561"/>
    </row>
    <row r="148562" spans="11:11">
      <c r="K148562"/>
    </row>
    <row r="148563" spans="11:11">
      <c r="K148563"/>
    </row>
    <row r="148564" spans="11:11">
      <c r="K148564"/>
    </row>
    <row r="148565" spans="11:11">
      <c r="K148565"/>
    </row>
    <row r="148566" spans="11:11">
      <c r="K148566"/>
    </row>
    <row r="148567" spans="11:11">
      <c r="K148567"/>
    </row>
    <row r="148568" spans="11:11">
      <c r="K148568"/>
    </row>
    <row r="148569" spans="11:11">
      <c r="K148569"/>
    </row>
    <row r="148570" spans="11:11">
      <c r="K148570"/>
    </row>
    <row r="148571" spans="11:11">
      <c r="K148571"/>
    </row>
    <row r="148572" spans="11:11">
      <c r="K148572"/>
    </row>
    <row r="148573" spans="11:11">
      <c r="K148573"/>
    </row>
    <row r="148574" spans="11:11">
      <c r="K148574"/>
    </row>
    <row r="148575" spans="11:11">
      <c r="K148575"/>
    </row>
    <row r="148576" spans="11:11">
      <c r="K148576"/>
    </row>
    <row r="148577" spans="11:11">
      <c r="K148577"/>
    </row>
    <row r="148578" spans="11:11">
      <c r="K148578"/>
    </row>
    <row r="148579" spans="11:11">
      <c r="K148579"/>
    </row>
    <row r="148580" spans="11:11">
      <c r="K148580"/>
    </row>
    <row r="148581" spans="11:11">
      <c r="K148581"/>
    </row>
    <row r="148582" spans="11:11">
      <c r="K148582"/>
    </row>
    <row r="148583" spans="11:11">
      <c r="K148583"/>
    </row>
    <row r="148584" spans="11:11">
      <c r="K148584"/>
    </row>
    <row r="148585" spans="11:11">
      <c r="K148585"/>
    </row>
    <row r="148586" spans="11:11">
      <c r="K148586"/>
    </row>
    <row r="148587" spans="11:11">
      <c r="K148587"/>
    </row>
    <row r="148588" spans="11:11">
      <c r="K148588"/>
    </row>
    <row r="148589" spans="11:11">
      <c r="K148589"/>
    </row>
    <row r="148590" spans="11:11">
      <c r="K148590"/>
    </row>
    <row r="148591" spans="11:11">
      <c r="K148591"/>
    </row>
    <row r="148592" spans="11:11">
      <c r="K148592"/>
    </row>
    <row r="148593" spans="11:11">
      <c r="K148593"/>
    </row>
    <row r="148594" spans="11:11">
      <c r="K148594"/>
    </row>
    <row r="148595" spans="11:11">
      <c r="K148595"/>
    </row>
    <row r="148596" spans="11:11">
      <c r="K148596"/>
    </row>
    <row r="148597" spans="11:11">
      <c r="K148597"/>
    </row>
    <row r="148598" spans="11:11">
      <c r="K148598"/>
    </row>
    <row r="148599" spans="11:11">
      <c r="K148599"/>
    </row>
    <row r="148600" spans="11:11">
      <c r="K148600"/>
    </row>
    <row r="148601" spans="11:11">
      <c r="K148601"/>
    </row>
    <row r="148602" spans="11:11">
      <c r="K148602"/>
    </row>
    <row r="148603" spans="11:11">
      <c r="K148603"/>
    </row>
    <row r="148604" spans="11:11">
      <c r="K148604"/>
    </row>
    <row r="148605" spans="11:11">
      <c r="K148605"/>
    </row>
    <row r="148606" spans="11:11">
      <c r="K148606"/>
    </row>
    <row r="148607" spans="11:11">
      <c r="K148607"/>
    </row>
    <row r="148608" spans="11:11">
      <c r="K148608"/>
    </row>
    <row r="148609" spans="11:11">
      <c r="K148609"/>
    </row>
    <row r="148610" spans="11:11">
      <c r="K148610"/>
    </row>
    <row r="148611" spans="11:11">
      <c r="K148611"/>
    </row>
    <row r="148612" spans="11:11">
      <c r="K148612"/>
    </row>
    <row r="148613" spans="11:11">
      <c r="K148613"/>
    </row>
    <row r="148614" spans="11:11">
      <c r="K148614"/>
    </row>
    <row r="148615" spans="11:11">
      <c r="K148615"/>
    </row>
    <row r="148616" spans="11:11">
      <c r="K148616"/>
    </row>
    <row r="148617" spans="11:11">
      <c r="K148617"/>
    </row>
    <row r="148618" spans="11:11">
      <c r="K148618"/>
    </row>
    <row r="148619" spans="11:11">
      <c r="K148619"/>
    </row>
    <row r="148620" spans="11:11">
      <c r="K148620"/>
    </row>
    <row r="148621" spans="11:11">
      <c r="K148621"/>
    </row>
    <row r="148622" spans="11:11">
      <c r="K148622"/>
    </row>
    <row r="148623" spans="11:11">
      <c r="K148623"/>
    </row>
    <row r="148624" spans="11:11">
      <c r="K148624"/>
    </row>
    <row r="148625" spans="11:11">
      <c r="K148625"/>
    </row>
    <row r="148626" spans="11:11">
      <c r="K148626"/>
    </row>
    <row r="148627" spans="11:11">
      <c r="K148627"/>
    </row>
    <row r="148628" spans="11:11">
      <c r="K148628"/>
    </row>
    <row r="148629" spans="11:11">
      <c r="K148629"/>
    </row>
    <row r="148630" spans="11:11">
      <c r="K148630"/>
    </row>
    <row r="148631" spans="11:11">
      <c r="K148631"/>
    </row>
    <row r="148632" spans="11:11">
      <c r="K148632"/>
    </row>
    <row r="148633" spans="11:11">
      <c r="K148633"/>
    </row>
    <row r="148634" spans="11:11">
      <c r="K148634"/>
    </row>
    <row r="148635" spans="11:11">
      <c r="K148635"/>
    </row>
    <row r="148636" spans="11:11">
      <c r="K148636"/>
    </row>
    <row r="148637" spans="11:11">
      <c r="K148637"/>
    </row>
    <row r="148638" spans="11:11">
      <c r="K148638"/>
    </row>
    <row r="148639" spans="11:11">
      <c r="K148639"/>
    </row>
    <row r="148640" spans="11:11">
      <c r="K148640"/>
    </row>
    <row r="148641" spans="11:11">
      <c r="K148641"/>
    </row>
    <row r="148642" spans="11:11">
      <c r="K148642"/>
    </row>
    <row r="148643" spans="11:11">
      <c r="K148643"/>
    </row>
    <row r="148644" spans="11:11">
      <c r="K148644"/>
    </row>
    <row r="148645" spans="11:11">
      <c r="K148645"/>
    </row>
    <row r="148646" spans="11:11">
      <c r="K148646"/>
    </row>
    <row r="148647" spans="11:11">
      <c r="K148647"/>
    </row>
    <row r="148648" spans="11:11">
      <c r="K148648"/>
    </row>
    <row r="148649" spans="11:11">
      <c r="K148649"/>
    </row>
    <row r="148650" spans="11:11">
      <c r="K148650"/>
    </row>
    <row r="148651" spans="11:11">
      <c r="K148651"/>
    </row>
    <row r="148652" spans="11:11">
      <c r="K148652"/>
    </row>
    <row r="148653" spans="11:11">
      <c r="K148653"/>
    </row>
    <row r="148654" spans="11:11">
      <c r="K148654"/>
    </row>
    <row r="148655" spans="11:11">
      <c r="K148655"/>
    </row>
    <row r="148656" spans="11:11">
      <c r="K148656"/>
    </row>
    <row r="148657" spans="11:11">
      <c r="K148657"/>
    </row>
    <row r="148658" spans="11:11">
      <c r="K148658"/>
    </row>
    <row r="148659" spans="11:11">
      <c r="K148659"/>
    </row>
    <row r="148660" spans="11:11">
      <c r="K148660"/>
    </row>
    <row r="148661" spans="11:11">
      <c r="K148661"/>
    </row>
    <row r="148662" spans="11:11">
      <c r="K148662"/>
    </row>
    <row r="148663" spans="11:11">
      <c r="K148663"/>
    </row>
    <row r="148664" spans="11:11">
      <c r="K148664"/>
    </row>
    <row r="148665" spans="11:11">
      <c r="K148665"/>
    </row>
    <row r="148666" spans="11:11">
      <c r="K148666"/>
    </row>
    <row r="148667" spans="11:11">
      <c r="K148667"/>
    </row>
    <row r="148668" spans="11:11">
      <c r="K148668"/>
    </row>
    <row r="148669" spans="11:11">
      <c r="K148669"/>
    </row>
    <row r="148670" spans="11:11">
      <c r="K148670"/>
    </row>
    <row r="148671" spans="11:11">
      <c r="K148671"/>
    </row>
    <row r="148672" spans="11:11">
      <c r="K148672"/>
    </row>
    <row r="148673" spans="11:11">
      <c r="K148673"/>
    </row>
    <row r="148674" spans="11:11">
      <c r="K148674"/>
    </row>
    <row r="148675" spans="11:11">
      <c r="K148675"/>
    </row>
    <row r="148676" spans="11:11">
      <c r="K148676"/>
    </row>
    <row r="148677" spans="11:11">
      <c r="K148677"/>
    </row>
    <row r="148678" spans="11:11">
      <c r="K148678"/>
    </row>
    <row r="148679" spans="11:11">
      <c r="K148679"/>
    </row>
    <row r="148680" spans="11:11">
      <c r="K148680"/>
    </row>
    <row r="148681" spans="11:11">
      <c r="K148681"/>
    </row>
    <row r="148682" spans="11:11">
      <c r="K148682"/>
    </row>
    <row r="148683" spans="11:11">
      <c r="K148683"/>
    </row>
    <row r="148684" spans="11:11">
      <c r="K148684"/>
    </row>
    <row r="148685" spans="11:11">
      <c r="K148685"/>
    </row>
    <row r="148686" spans="11:11">
      <c r="K148686"/>
    </row>
    <row r="148687" spans="11:11">
      <c r="K148687"/>
    </row>
    <row r="148688" spans="11:11">
      <c r="K148688"/>
    </row>
    <row r="148689" spans="11:11">
      <c r="K148689"/>
    </row>
    <row r="148690" spans="11:11">
      <c r="K148690"/>
    </row>
    <row r="148691" spans="11:11">
      <c r="K148691"/>
    </row>
    <row r="148692" spans="11:11">
      <c r="K148692"/>
    </row>
    <row r="148693" spans="11:11">
      <c r="K148693"/>
    </row>
    <row r="148694" spans="11:11">
      <c r="K148694"/>
    </row>
    <row r="148695" spans="11:11">
      <c r="K148695"/>
    </row>
    <row r="148696" spans="11:11">
      <c r="K148696"/>
    </row>
    <row r="148697" spans="11:11">
      <c r="K148697"/>
    </row>
    <row r="148698" spans="11:11">
      <c r="K148698"/>
    </row>
    <row r="148699" spans="11:11">
      <c r="K148699"/>
    </row>
    <row r="148700" spans="11:11">
      <c r="K148700"/>
    </row>
    <row r="148701" spans="11:11">
      <c r="K148701"/>
    </row>
    <row r="148702" spans="11:11">
      <c r="K148702"/>
    </row>
    <row r="148703" spans="11:11">
      <c r="K148703"/>
    </row>
    <row r="148704" spans="11:11">
      <c r="K148704"/>
    </row>
    <row r="148705" spans="11:11">
      <c r="K148705"/>
    </row>
    <row r="148706" spans="11:11">
      <c r="K148706"/>
    </row>
    <row r="148707" spans="11:11">
      <c r="K148707"/>
    </row>
    <row r="148708" spans="11:11">
      <c r="K148708"/>
    </row>
    <row r="148709" spans="11:11">
      <c r="K148709"/>
    </row>
    <row r="148710" spans="11:11">
      <c r="K148710"/>
    </row>
    <row r="148711" spans="11:11">
      <c r="K148711"/>
    </row>
    <row r="148712" spans="11:11">
      <c r="K148712"/>
    </row>
    <row r="148713" spans="11:11">
      <c r="K148713"/>
    </row>
    <row r="148714" spans="11:11">
      <c r="K148714"/>
    </row>
    <row r="148715" spans="11:11">
      <c r="K148715"/>
    </row>
    <row r="148716" spans="11:11">
      <c r="K148716"/>
    </row>
    <row r="148717" spans="11:11">
      <c r="K148717"/>
    </row>
    <row r="148718" spans="11:11">
      <c r="K148718"/>
    </row>
    <row r="148719" spans="11:11">
      <c r="K148719"/>
    </row>
    <row r="148720" spans="11:11">
      <c r="K148720"/>
    </row>
    <row r="148721" spans="11:11">
      <c r="K148721"/>
    </row>
    <row r="148722" spans="11:11">
      <c r="K148722"/>
    </row>
    <row r="148723" spans="11:11">
      <c r="K148723"/>
    </row>
    <row r="148724" spans="11:11">
      <c r="K148724"/>
    </row>
    <row r="148725" spans="11:11">
      <c r="K148725"/>
    </row>
    <row r="148726" spans="11:11">
      <c r="K148726"/>
    </row>
    <row r="148727" spans="11:11">
      <c r="K148727"/>
    </row>
    <row r="148728" spans="11:11">
      <c r="K148728"/>
    </row>
    <row r="148729" spans="11:11">
      <c r="K148729"/>
    </row>
    <row r="148730" spans="11:11">
      <c r="K148730"/>
    </row>
    <row r="148731" spans="11:11">
      <c r="K148731"/>
    </row>
    <row r="148732" spans="11:11">
      <c r="K148732"/>
    </row>
    <row r="148733" spans="11:11">
      <c r="K148733"/>
    </row>
    <row r="148734" spans="11:11">
      <c r="K148734"/>
    </row>
    <row r="148735" spans="11:11">
      <c r="K148735"/>
    </row>
    <row r="148736" spans="11:11">
      <c r="K148736"/>
    </row>
    <row r="148737" spans="11:11">
      <c r="K148737"/>
    </row>
    <row r="148738" spans="11:11">
      <c r="K148738"/>
    </row>
    <row r="148739" spans="11:11">
      <c r="K148739"/>
    </row>
    <row r="148740" spans="11:11">
      <c r="K148740"/>
    </row>
    <row r="148741" spans="11:11">
      <c r="K148741"/>
    </row>
    <row r="148742" spans="11:11">
      <c r="K148742"/>
    </row>
    <row r="148743" spans="11:11">
      <c r="K148743"/>
    </row>
    <row r="148744" spans="11:11">
      <c r="K148744"/>
    </row>
    <row r="148745" spans="11:11">
      <c r="K148745"/>
    </row>
    <row r="148746" spans="11:11">
      <c r="K148746"/>
    </row>
    <row r="148747" spans="11:11">
      <c r="K148747"/>
    </row>
    <row r="148748" spans="11:11">
      <c r="K148748"/>
    </row>
    <row r="148749" spans="11:11">
      <c r="K148749"/>
    </row>
    <row r="148750" spans="11:11">
      <c r="K148750"/>
    </row>
    <row r="148751" spans="11:11">
      <c r="K148751"/>
    </row>
    <row r="148752" spans="11:11">
      <c r="K148752"/>
    </row>
    <row r="148753" spans="11:11">
      <c r="K148753"/>
    </row>
    <row r="148754" spans="11:11">
      <c r="K148754"/>
    </row>
    <row r="148755" spans="11:11">
      <c r="K148755"/>
    </row>
    <row r="148756" spans="11:11">
      <c r="K148756"/>
    </row>
    <row r="148757" spans="11:11">
      <c r="K148757"/>
    </row>
    <row r="148758" spans="11:11">
      <c r="K148758"/>
    </row>
    <row r="148759" spans="11:11">
      <c r="K148759"/>
    </row>
    <row r="148760" spans="11:11">
      <c r="K148760"/>
    </row>
    <row r="148761" spans="11:11">
      <c r="K148761"/>
    </row>
    <row r="148762" spans="11:11">
      <c r="K148762"/>
    </row>
    <row r="148763" spans="11:11">
      <c r="K148763"/>
    </row>
    <row r="148764" spans="11:11">
      <c r="K148764"/>
    </row>
    <row r="148765" spans="11:11">
      <c r="K148765"/>
    </row>
    <row r="148766" spans="11:11">
      <c r="K148766"/>
    </row>
    <row r="148767" spans="11:11">
      <c r="K148767"/>
    </row>
    <row r="148768" spans="11:11">
      <c r="K148768"/>
    </row>
    <row r="148769" spans="11:11">
      <c r="K148769"/>
    </row>
    <row r="148770" spans="11:11">
      <c r="K148770"/>
    </row>
    <row r="148771" spans="11:11">
      <c r="K148771"/>
    </row>
    <row r="148772" spans="11:11">
      <c r="K148772"/>
    </row>
    <row r="148773" spans="11:11">
      <c r="K148773"/>
    </row>
    <row r="148774" spans="11:11">
      <c r="K148774"/>
    </row>
    <row r="148775" spans="11:11">
      <c r="K148775"/>
    </row>
    <row r="148776" spans="11:11">
      <c r="K148776"/>
    </row>
    <row r="148777" spans="11:11">
      <c r="K148777"/>
    </row>
    <row r="148778" spans="11:11">
      <c r="K148778"/>
    </row>
    <row r="148779" spans="11:11">
      <c r="K148779"/>
    </row>
    <row r="148780" spans="11:11">
      <c r="K148780"/>
    </row>
    <row r="148781" spans="11:11">
      <c r="K148781"/>
    </row>
    <row r="148782" spans="11:11">
      <c r="K148782"/>
    </row>
    <row r="148783" spans="11:11">
      <c r="K148783"/>
    </row>
    <row r="148784" spans="11:11">
      <c r="K148784"/>
    </row>
    <row r="148785" spans="11:11">
      <c r="K148785"/>
    </row>
    <row r="148786" spans="11:11">
      <c r="K148786"/>
    </row>
    <row r="148787" spans="11:11">
      <c r="K148787"/>
    </row>
    <row r="148788" spans="11:11">
      <c r="K148788"/>
    </row>
    <row r="148789" spans="11:11">
      <c r="K148789"/>
    </row>
    <row r="148790" spans="11:11">
      <c r="K148790"/>
    </row>
    <row r="148791" spans="11:11">
      <c r="K148791"/>
    </row>
    <row r="148792" spans="11:11">
      <c r="K148792"/>
    </row>
    <row r="148793" spans="11:11">
      <c r="K148793"/>
    </row>
    <row r="148794" spans="11:11">
      <c r="K148794"/>
    </row>
    <row r="148795" spans="11:11">
      <c r="K148795"/>
    </row>
    <row r="148796" spans="11:11">
      <c r="K148796"/>
    </row>
    <row r="148797" spans="11:11">
      <c r="K148797"/>
    </row>
    <row r="148798" spans="11:11">
      <c r="K148798"/>
    </row>
    <row r="148799" spans="11:11">
      <c r="K148799"/>
    </row>
    <row r="148800" spans="11:11">
      <c r="K148800"/>
    </row>
    <row r="148801" spans="11:11">
      <c r="K148801"/>
    </row>
    <row r="148802" spans="11:11">
      <c r="K148802"/>
    </row>
    <row r="148803" spans="11:11">
      <c r="K148803"/>
    </row>
    <row r="148804" spans="11:11">
      <c r="K148804"/>
    </row>
    <row r="148805" spans="11:11">
      <c r="K148805"/>
    </row>
    <row r="148806" spans="11:11">
      <c r="K148806"/>
    </row>
    <row r="148807" spans="11:11">
      <c r="K148807"/>
    </row>
    <row r="148808" spans="11:11">
      <c r="K148808"/>
    </row>
    <row r="148809" spans="11:11">
      <c r="K148809"/>
    </row>
    <row r="148810" spans="11:11">
      <c r="K148810"/>
    </row>
    <row r="148811" spans="11:11">
      <c r="K148811"/>
    </row>
    <row r="148812" spans="11:11">
      <c r="K148812"/>
    </row>
    <row r="148813" spans="11:11">
      <c r="K148813"/>
    </row>
    <row r="148814" spans="11:11">
      <c r="K148814"/>
    </row>
    <row r="148815" spans="11:11">
      <c r="K148815"/>
    </row>
    <row r="148816" spans="11:11">
      <c r="K148816"/>
    </row>
    <row r="148817" spans="11:11">
      <c r="K148817"/>
    </row>
    <row r="148818" spans="11:11">
      <c r="K148818"/>
    </row>
    <row r="148819" spans="11:11">
      <c r="K148819"/>
    </row>
    <row r="148820" spans="11:11">
      <c r="K148820"/>
    </row>
    <row r="148821" spans="11:11">
      <c r="K148821"/>
    </row>
    <row r="148822" spans="11:11">
      <c r="K148822"/>
    </row>
    <row r="148823" spans="11:11">
      <c r="K148823"/>
    </row>
    <row r="148824" spans="11:11">
      <c r="K148824"/>
    </row>
    <row r="148825" spans="11:11">
      <c r="K148825"/>
    </row>
    <row r="148826" spans="11:11">
      <c r="K148826"/>
    </row>
    <row r="148827" spans="11:11">
      <c r="K148827"/>
    </row>
    <row r="148828" spans="11:11">
      <c r="K148828"/>
    </row>
    <row r="148829" spans="11:11">
      <c r="K148829"/>
    </row>
    <row r="148830" spans="11:11">
      <c r="K148830"/>
    </row>
    <row r="148831" spans="11:11">
      <c r="K148831"/>
    </row>
    <row r="148832" spans="11:11">
      <c r="K148832"/>
    </row>
    <row r="148833" spans="11:11">
      <c r="K148833"/>
    </row>
    <row r="148834" spans="11:11">
      <c r="K148834"/>
    </row>
    <row r="148835" spans="11:11">
      <c r="K148835"/>
    </row>
    <row r="148836" spans="11:11">
      <c r="K148836"/>
    </row>
    <row r="148837" spans="11:11">
      <c r="K148837"/>
    </row>
    <row r="148838" spans="11:11">
      <c r="K148838"/>
    </row>
    <row r="148839" spans="11:11">
      <c r="K148839"/>
    </row>
    <row r="148840" spans="11:11">
      <c r="K148840"/>
    </row>
    <row r="148841" spans="11:11">
      <c r="K148841"/>
    </row>
    <row r="148842" spans="11:11">
      <c r="K148842"/>
    </row>
    <row r="148843" spans="11:11">
      <c r="K148843"/>
    </row>
    <row r="148844" spans="11:11">
      <c r="K148844"/>
    </row>
    <row r="148845" spans="11:11">
      <c r="K148845"/>
    </row>
    <row r="148846" spans="11:11">
      <c r="K148846"/>
    </row>
    <row r="148847" spans="11:11">
      <c r="K148847"/>
    </row>
    <row r="148848" spans="11:11">
      <c r="K148848"/>
    </row>
    <row r="148849" spans="11:11">
      <c r="K148849"/>
    </row>
    <row r="148850" spans="11:11">
      <c r="K148850"/>
    </row>
    <row r="148851" spans="11:11">
      <c r="K148851"/>
    </row>
    <row r="148852" spans="11:11">
      <c r="K148852"/>
    </row>
    <row r="148853" spans="11:11">
      <c r="K148853"/>
    </row>
    <row r="148854" spans="11:11">
      <c r="K148854"/>
    </row>
    <row r="148855" spans="11:11">
      <c r="K148855"/>
    </row>
    <row r="148856" spans="11:11">
      <c r="K148856"/>
    </row>
    <row r="148857" spans="11:11">
      <c r="K148857"/>
    </row>
    <row r="148858" spans="11:11">
      <c r="K148858"/>
    </row>
    <row r="148859" spans="11:11">
      <c r="K148859"/>
    </row>
    <row r="148860" spans="11:11">
      <c r="K148860"/>
    </row>
    <row r="148861" spans="11:11">
      <c r="K148861"/>
    </row>
    <row r="148862" spans="11:11">
      <c r="K148862"/>
    </row>
    <row r="148863" spans="11:11">
      <c r="K148863"/>
    </row>
    <row r="148864" spans="11:11">
      <c r="K148864"/>
    </row>
    <row r="148865" spans="11:11">
      <c r="K148865"/>
    </row>
    <row r="148866" spans="11:11">
      <c r="K148866"/>
    </row>
    <row r="148867" spans="11:11">
      <c r="K148867"/>
    </row>
    <row r="148868" spans="11:11">
      <c r="K148868"/>
    </row>
    <row r="148869" spans="11:11">
      <c r="K148869"/>
    </row>
    <row r="148870" spans="11:11">
      <c r="K148870"/>
    </row>
    <row r="148871" spans="11:11">
      <c r="K148871"/>
    </row>
    <row r="148872" spans="11:11">
      <c r="K148872"/>
    </row>
    <row r="148873" spans="11:11">
      <c r="K148873"/>
    </row>
    <row r="148874" spans="11:11">
      <c r="K148874"/>
    </row>
    <row r="148875" spans="11:11">
      <c r="K148875"/>
    </row>
    <row r="148876" spans="11:11">
      <c r="K148876"/>
    </row>
    <row r="148877" spans="11:11">
      <c r="K148877"/>
    </row>
    <row r="148878" spans="11:11">
      <c r="K148878"/>
    </row>
    <row r="148879" spans="11:11">
      <c r="K148879"/>
    </row>
    <row r="148880" spans="11:11">
      <c r="K148880"/>
    </row>
    <row r="148881" spans="11:11">
      <c r="K148881"/>
    </row>
    <row r="148882" spans="11:11">
      <c r="K148882"/>
    </row>
    <row r="148883" spans="11:11">
      <c r="K148883"/>
    </row>
    <row r="148884" spans="11:11">
      <c r="K148884"/>
    </row>
    <row r="148885" spans="11:11">
      <c r="K148885"/>
    </row>
    <row r="148886" spans="11:11">
      <c r="K148886"/>
    </row>
    <row r="148887" spans="11:11">
      <c r="K148887"/>
    </row>
    <row r="148888" spans="11:11">
      <c r="K148888"/>
    </row>
    <row r="148889" spans="11:11">
      <c r="K148889"/>
    </row>
    <row r="148890" spans="11:11">
      <c r="K148890"/>
    </row>
    <row r="148891" spans="11:11">
      <c r="K148891"/>
    </row>
    <row r="148892" spans="11:11">
      <c r="K148892"/>
    </row>
    <row r="148893" spans="11:11">
      <c r="K148893"/>
    </row>
    <row r="148894" spans="11:11">
      <c r="K148894"/>
    </row>
    <row r="148895" spans="11:11">
      <c r="K148895"/>
    </row>
    <row r="148896" spans="11:11">
      <c r="K148896"/>
    </row>
    <row r="148897" spans="11:11">
      <c r="K148897"/>
    </row>
    <row r="148898" spans="11:11">
      <c r="K148898"/>
    </row>
    <row r="148899" spans="11:11">
      <c r="K148899"/>
    </row>
    <row r="148900" spans="11:11">
      <c r="K148900"/>
    </row>
    <row r="148901" spans="11:11">
      <c r="K148901"/>
    </row>
    <row r="148902" spans="11:11">
      <c r="K148902"/>
    </row>
    <row r="148903" spans="11:11">
      <c r="K148903"/>
    </row>
    <row r="148904" spans="11:11">
      <c r="K148904"/>
    </row>
    <row r="148905" spans="11:11">
      <c r="K148905"/>
    </row>
    <row r="148906" spans="11:11">
      <c r="K148906"/>
    </row>
    <row r="148907" spans="11:11">
      <c r="K148907"/>
    </row>
    <row r="148908" spans="11:11">
      <c r="K148908"/>
    </row>
    <row r="148909" spans="11:11">
      <c r="K148909"/>
    </row>
    <row r="148910" spans="11:11">
      <c r="K148910"/>
    </row>
    <row r="148911" spans="11:11">
      <c r="K148911"/>
    </row>
    <row r="148912" spans="11:11">
      <c r="K148912"/>
    </row>
    <row r="148913" spans="11:11">
      <c r="K148913"/>
    </row>
    <row r="148914" spans="11:11">
      <c r="K148914"/>
    </row>
    <row r="148915" spans="11:11">
      <c r="K148915"/>
    </row>
    <row r="148916" spans="11:11">
      <c r="K148916"/>
    </row>
    <row r="148917" spans="11:11">
      <c r="K148917"/>
    </row>
    <row r="148918" spans="11:11">
      <c r="K148918"/>
    </row>
    <row r="148919" spans="11:11">
      <c r="K148919"/>
    </row>
    <row r="148920" spans="11:11">
      <c r="K148920"/>
    </row>
    <row r="148921" spans="11:11">
      <c r="K148921"/>
    </row>
    <row r="148922" spans="11:11">
      <c r="K148922"/>
    </row>
    <row r="148923" spans="11:11">
      <c r="K148923"/>
    </row>
    <row r="148924" spans="11:11">
      <c r="K148924"/>
    </row>
    <row r="148925" spans="11:11">
      <c r="K148925"/>
    </row>
    <row r="148926" spans="11:11">
      <c r="K148926"/>
    </row>
    <row r="148927" spans="11:11">
      <c r="K148927"/>
    </row>
    <row r="148928" spans="11:11">
      <c r="K148928"/>
    </row>
    <row r="148929" spans="11:11">
      <c r="K148929"/>
    </row>
    <row r="148930" spans="11:11">
      <c r="K148930"/>
    </row>
    <row r="148931" spans="11:11">
      <c r="K148931"/>
    </row>
    <row r="148932" spans="11:11">
      <c r="K148932"/>
    </row>
    <row r="148933" spans="11:11">
      <c r="K148933"/>
    </row>
    <row r="148934" spans="11:11">
      <c r="K148934"/>
    </row>
    <row r="148935" spans="11:11">
      <c r="K148935"/>
    </row>
    <row r="148936" spans="11:11">
      <c r="K148936"/>
    </row>
    <row r="148937" spans="11:11">
      <c r="K148937"/>
    </row>
    <row r="148938" spans="11:11">
      <c r="K148938"/>
    </row>
    <row r="148939" spans="11:11">
      <c r="K148939"/>
    </row>
    <row r="148940" spans="11:11">
      <c r="K148940"/>
    </row>
    <row r="148941" spans="11:11">
      <c r="K148941"/>
    </row>
    <row r="148942" spans="11:11">
      <c r="K148942"/>
    </row>
    <row r="148943" spans="11:11">
      <c r="K148943"/>
    </row>
    <row r="148944" spans="11:11">
      <c r="K148944"/>
    </row>
    <row r="148945" spans="11:11">
      <c r="K148945"/>
    </row>
    <row r="148946" spans="11:11">
      <c r="K148946"/>
    </row>
    <row r="148947" spans="11:11">
      <c r="K148947"/>
    </row>
    <row r="148948" spans="11:11">
      <c r="K148948"/>
    </row>
    <row r="148949" spans="11:11">
      <c r="K148949"/>
    </row>
    <row r="148950" spans="11:11">
      <c r="K148950"/>
    </row>
    <row r="148951" spans="11:11">
      <c r="K148951"/>
    </row>
    <row r="148952" spans="11:11">
      <c r="K148952"/>
    </row>
    <row r="148953" spans="11:11">
      <c r="K148953"/>
    </row>
    <row r="148954" spans="11:11">
      <c r="K148954"/>
    </row>
    <row r="148955" spans="11:11">
      <c r="K148955"/>
    </row>
    <row r="148956" spans="11:11">
      <c r="K148956"/>
    </row>
    <row r="148957" spans="11:11">
      <c r="K148957"/>
    </row>
    <row r="148958" spans="11:11">
      <c r="K148958"/>
    </row>
    <row r="148959" spans="11:11">
      <c r="K148959"/>
    </row>
    <row r="148960" spans="11:11">
      <c r="K148960"/>
    </row>
    <row r="148961" spans="11:11">
      <c r="K148961"/>
    </row>
    <row r="148962" spans="11:11">
      <c r="K148962"/>
    </row>
    <row r="148963" spans="11:11">
      <c r="K148963"/>
    </row>
    <row r="148964" spans="11:11">
      <c r="K148964"/>
    </row>
    <row r="148965" spans="11:11">
      <c r="K148965"/>
    </row>
    <row r="148966" spans="11:11">
      <c r="K148966"/>
    </row>
    <row r="148967" spans="11:11">
      <c r="K148967"/>
    </row>
    <row r="148968" spans="11:11">
      <c r="K148968"/>
    </row>
    <row r="148969" spans="11:11">
      <c r="K148969"/>
    </row>
    <row r="148970" spans="11:11">
      <c r="K148970"/>
    </row>
    <row r="148971" spans="11:11">
      <c r="K148971"/>
    </row>
    <row r="148972" spans="11:11">
      <c r="K148972"/>
    </row>
    <row r="148973" spans="11:11">
      <c r="K148973"/>
    </row>
    <row r="148974" spans="11:11">
      <c r="K148974"/>
    </row>
    <row r="148975" spans="11:11">
      <c r="K148975"/>
    </row>
    <row r="148976" spans="11:11">
      <c r="K148976"/>
    </row>
    <row r="148977" spans="11:11">
      <c r="K148977"/>
    </row>
    <row r="148978" spans="11:11">
      <c r="K148978"/>
    </row>
    <row r="148979" spans="11:11">
      <c r="K148979"/>
    </row>
    <row r="148980" spans="11:11">
      <c r="K148980"/>
    </row>
    <row r="148981" spans="11:11">
      <c r="K148981"/>
    </row>
    <row r="148982" spans="11:11">
      <c r="K148982"/>
    </row>
    <row r="148983" spans="11:11">
      <c r="K148983"/>
    </row>
    <row r="148984" spans="11:11">
      <c r="K148984"/>
    </row>
    <row r="148985" spans="11:11">
      <c r="K148985"/>
    </row>
    <row r="148986" spans="11:11">
      <c r="K148986"/>
    </row>
    <row r="148987" spans="11:11">
      <c r="K148987"/>
    </row>
    <row r="148988" spans="11:11">
      <c r="K148988"/>
    </row>
    <row r="148989" spans="11:11">
      <c r="K148989"/>
    </row>
    <row r="148990" spans="11:11">
      <c r="K148990"/>
    </row>
    <row r="148991" spans="11:11">
      <c r="K148991"/>
    </row>
    <row r="148992" spans="11:11">
      <c r="K148992"/>
    </row>
    <row r="148993" spans="11:11">
      <c r="K148993"/>
    </row>
    <row r="148994" spans="11:11">
      <c r="K148994"/>
    </row>
    <row r="148995" spans="11:11">
      <c r="K148995"/>
    </row>
    <row r="148996" spans="11:11">
      <c r="K148996"/>
    </row>
    <row r="148997" spans="11:11">
      <c r="K148997"/>
    </row>
    <row r="148998" spans="11:11">
      <c r="K148998"/>
    </row>
    <row r="148999" spans="11:11">
      <c r="K148999"/>
    </row>
    <row r="149000" spans="11:11">
      <c r="K149000"/>
    </row>
    <row r="149001" spans="11:11">
      <c r="K149001"/>
    </row>
    <row r="149002" spans="11:11">
      <c r="K149002"/>
    </row>
    <row r="149003" spans="11:11">
      <c r="K149003"/>
    </row>
    <row r="149004" spans="11:11">
      <c r="K149004"/>
    </row>
    <row r="149005" spans="11:11">
      <c r="K149005"/>
    </row>
    <row r="149006" spans="11:11">
      <c r="K149006"/>
    </row>
    <row r="149007" spans="11:11">
      <c r="K149007"/>
    </row>
    <row r="149008" spans="11:11">
      <c r="K149008"/>
    </row>
    <row r="149009" spans="11:11">
      <c r="K149009"/>
    </row>
    <row r="149010" spans="11:11">
      <c r="K149010"/>
    </row>
    <row r="149011" spans="11:11">
      <c r="K149011"/>
    </row>
    <row r="149012" spans="11:11">
      <c r="K149012"/>
    </row>
    <row r="149013" spans="11:11">
      <c r="K149013"/>
    </row>
    <row r="149014" spans="11:11">
      <c r="K149014"/>
    </row>
    <row r="149015" spans="11:11">
      <c r="K149015"/>
    </row>
    <row r="149016" spans="11:11">
      <c r="K149016"/>
    </row>
    <row r="149017" spans="11:11">
      <c r="K149017"/>
    </row>
    <row r="149018" spans="11:11">
      <c r="K149018"/>
    </row>
    <row r="149019" spans="11:11">
      <c r="K149019"/>
    </row>
    <row r="149020" spans="11:11">
      <c r="K149020"/>
    </row>
    <row r="149021" spans="11:11">
      <c r="K149021"/>
    </row>
    <row r="149022" spans="11:11">
      <c r="K149022"/>
    </row>
    <row r="149023" spans="11:11">
      <c r="K149023"/>
    </row>
    <row r="149024" spans="11:11">
      <c r="K149024"/>
    </row>
    <row r="149025" spans="11:11">
      <c r="K149025"/>
    </row>
    <row r="149026" spans="11:11">
      <c r="K149026"/>
    </row>
    <row r="149027" spans="11:11">
      <c r="K149027"/>
    </row>
    <row r="149028" spans="11:11">
      <c r="K149028"/>
    </row>
    <row r="149029" spans="11:11">
      <c r="K149029"/>
    </row>
    <row r="149030" spans="11:11">
      <c r="K149030"/>
    </row>
    <row r="149031" spans="11:11">
      <c r="K149031"/>
    </row>
    <row r="149032" spans="11:11">
      <c r="K149032"/>
    </row>
    <row r="149033" spans="11:11">
      <c r="K149033"/>
    </row>
    <row r="149034" spans="11:11">
      <c r="K149034"/>
    </row>
    <row r="149035" spans="11:11">
      <c r="K149035"/>
    </row>
    <row r="149036" spans="11:11">
      <c r="K149036"/>
    </row>
    <row r="149037" spans="11:11">
      <c r="K149037"/>
    </row>
    <row r="149038" spans="11:11">
      <c r="K149038"/>
    </row>
    <row r="149039" spans="11:11">
      <c r="K149039"/>
    </row>
    <row r="149040" spans="11:11">
      <c r="K149040"/>
    </row>
    <row r="149041" spans="11:11">
      <c r="K149041"/>
    </row>
    <row r="149042" spans="11:11">
      <c r="K149042"/>
    </row>
    <row r="149043" spans="11:11">
      <c r="K149043"/>
    </row>
    <row r="149044" spans="11:11">
      <c r="K149044"/>
    </row>
    <row r="149045" spans="11:11">
      <c r="K149045"/>
    </row>
    <row r="149046" spans="11:11">
      <c r="K149046"/>
    </row>
    <row r="149047" spans="11:11">
      <c r="K149047"/>
    </row>
    <row r="149048" spans="11:11">
      <c r="K149048"/>
    </row>
    <row r="149049" spans="11:11">
      <c r="K149049"/>
    </row>
    <row r="149050" spans="11:11">
      <c r="K149050"/>
    </row>
    <row r="149051" spans="11:11">
      <c r="K149051"/>
    </row>
    <row r="149052" spans="11:11">
      <c r="K149052"/>
    </row>
    <row r="149053" spans="11:11">
      <c r="K149053"/>
    </row>
    <row r="149054" spans="11:11">
      <c r="K149054"/>
    </row>
    <row r="149055" spans="11:11">
      <c r="K149055"/>
    </row>
    <row r="149056" spans="11:11">
      <c r="K149056"/>
    </row>
    <row r="149057" spans="11:11">
      <c r="K149057"/>
    </row>
    <row r="149058" spans="11:11">
      <c r="K149058"/>
    </row>
    <row r="149059" spans="11:11">
      <c r="K149059"/>
    </row>
    <row r="149060" spans="11:11">
      <c r="K149060"/>
    </row>
    <row r="149061" spans="11:11">
      <c r="K149061"/>
    </row>
    <row r="149062" spans="11:11">
      <c r="K149062"/>
    </row>
    <row r="149063" spans="11:11">
      <c r="K149063"/>
    </row>
    <row r="149064" spans="11:11">
      <c r="K149064"/>
    </row>
    <row r="149065" spans="11:11">
      <c r="K149065"/>
    </row>
    <row r="149066" spans="11:11">
      <c r="K149066"/>
    </row>
    <row r="149067" spans="11:11">
      <c r="K149067"/>
    </row>
    <row r="149068" spans="11:11">
      <c r="K149068"/>
    </row>
    <row r="149069" spans="11:11">
      <c r="K149069"/>
    </row>
    <row r="149070" spans="11:11">
      <c r="K149070"/>
    </row>
    <row r="149071" spans="11:11">
      <c r="K149071"/>
    </row>
    <row r="149072" spans="11:11">
      <c r="K149072"/>
    </row>
    <row r="149073" spans="11:11">
      <c r="K149073"/>
    </row>
    <row r="149074" spans="11:11">
      <c r="K149074"/>
    </row>
    <row r="149075" spans="11:11">
      <c r="K149075"/>
    </row>
    <row r="149076" spans="11:11">
      <c r="K149076"/>
    </row>
    <row r="149077" spans="11:11">
      <c r="K149077"/>
    </row>
    <row r="149078" spans="11:11">
      <c r="K149078"/>
    </row>
    <row r="149079" spans="11:11">
      <c r="K149079"/>
    </row>
    <row r="149080" spans="11:11">
      <c r="K149080"/>
    </row>
    <row r="149081" spans="11:11">
      <c r="K149081"/>
    </row>
    <row r="149082" spans="11:11">
      <c r="K149082"/>
    </row>
    <row r="149083" spans="11:11">
      <c r="K149083"/>
    </row>
    <row r="149084" spans="11:11">
      <c r="K149084"/>
    </row>
    <row r="149085" spans="11:11">
      <c r="K149085"/>
    </row>
    <row r="149086" spans="11:11">
      <c r="K149086"/>
    </row>
    <row r="149087" spans="11:11">
      <c r="K149087"/>
    </row>
    <row r="149088" spans="11:11">
      <c r="K149088"/>
    </row>
    <row r="149089" spans="11:11">
      <c r="K149089"/>
    </row>
    <row r="149090" spans="11:11">
      <c r="K149090"/>
    </row>
    <row r="149091" spans="11:11">
      <c r="K149091"/>
    </row>
    <row r="149092" spans="11:11">
      <c r="K149092"/>
    </row>
    <row r="149093" spans="11:11">
      <c r="K149093"/>
    </row>
    <row r="149094" spans="11:11">
      <c r="K149094"/>
    </row>
    <row r="149095" spans="11:11">
      <c r="K149095"/>
    </row>
    <row r="149096" spans="11:11">
      <c r="K149096"/>
    </row>
    <row r="149097" spans="11:11">
      <c r="K149097"/>
    </row>
    <row r="149098" spans="11:11">
      <c r="K149098"/>
    </row>
    <row r="149099" spans="11:11">
      <c r="K149099"/>
    </row>
    <row r="149100" spans="11:11">
      <c r="K149100"/>
    </row>
    <row r="149101" spans="11:11">
      <c r="K149101"/>
    </row>
    <row r="149102" spans="11:11">
      <c r="K149102"/>
    </row>
    <row r="149103" spans="11:11">
      <c r="K149103"/>
    </row>
    <row r="149104" spans="11:11">
      <c r="K149104"/>
    </row>
    <row r="149105" spans="11:11">
      <c r="K149105"/>
    </row>
    <row r="149106" spans="11:11">
      <c r="K149106"/>
    </row>
    <row r="149107" spans="11:11">
      <c r="K149107"/>
    </row>
    <row r="149108" spans="11:11">
      <c r="K149108"/>
    </row>
    <row r="149109" spans="11:11">
      <c r="K149109"/>
    </row>
    <row r="149110" spans="11:11">
      <c r="K149110"/>
    </row>
    <row r="149111" spans="11:11">
      <c r="K149111"/>
    </row>
    <row r="149112" spans="11:11">
      <c r="K149112"/>
    </row>
    <row r="149113" spans="11:11">
      <c r="K149113"/>
    </row>
    <row r="149114" spans="11:11">
      <c r="K149114"/>
    </row>
    <row r="149115" spans="11:11">
      <c r="K149115"/>
    </row>
    <row r="149116" spans="11:11">
      <c r="K149116"/>
    </row>
    <row r="149117" spans="11:11">
      <c r="K149117"/>
    </row>
    <row r="149118" spans="11:11">
      <c r="K149118"/>
    </row>
    <row r="149119" spans="11:11">
      <c r="K149119"/>
    </row>
    <row r="149120" spans="11:11">
      <c r="K149120"/>
    </row>
    <row r="149121" spans="11:11">
      <c r="K149121"/>
    </row>
    <row r="149122" spans="11:11">
      <c r="K149122"/>
    </row>
    <row r="149123" spans="11:11">
      <c r="K149123"/>
    </row>
    <row r="149124" spans="11:11">
      <c r="K149124"/>
    </row>
    <row r="149125" spans="11:11">
      <c r="K149125"/>
    </row>
    <row r="149126" spans="11:11">
      <c r="K149126"/>
    </row>
    <row r="149127" spans="11:11">
      <c r="K149127"/>
    </row>
    <row r="149128" spans="11:11">
      <c r="K149128"/>
    </row>
    <row r="149129" spans="11:11">
      <c r="K149129"/>
    </row>
    <row r="149130" spans="11:11">
      <c r="K149130"/>
    </row>
    <row r="149131" spans="11:11">
      <c r="K149131"/>
    </row>
    <row r="149132" spans="11:11">
      <c r="K149132"/>
    </row>
    <row r="149133" spans="11:11">
      <c r="K149133"/>
    </row>
    <row r="149134" spans="11:11">
      <c r="K149134"/>
    </row>
    <row r="149135" spans="11:11">
      <c r="K149135"/>
    </row>
    <row r="149136" spans="11:11">
      <c r="K149136"/>
    </row>
    <row r="149137" spans="11:11">
      <c r="K149137"/>
    </row>
    <row r="149138" spans="11:11">
      <c r="K149138"/>
    </row>
    <row r="149139" spans="11:11">
      <c r="K149139"/>
    </row>
    <row r="149140" spans="11:11">
      <c r="K149140"/>
    </row>
    <row r="149141" spans="11:11">
      <c r="K149141"/>
    </row>
    <row r="149142" spans="11:11">
      <c r="K149142"/>
    </row>
    <row r="149143" spans="11:11">
      <c r="K149143"/>
    </row>
    <row r="149144" spans="11:11">
      <c r="K149144"/>
    </row>
    <row r="149145" spans="11:11">
      <c r="K149145"/>
    </row>
    <row r="149146" spans="11:11">
      <c r="K149146"/>
    </row>
    <row r="149147" spans="11:11">
      <c r="K149147"/>
    </row>
    <row r="149148" spans="11:11">
      <c r="K149148"/>
    </row>
    <row r="149149" spans="11:11">
      <c r="K149149"/>
    </row>
    <row r="149150" spans="11:11">
      <c r="K149150"/>
    </row>
    <row r="149151" spans="11:11">
      <c r="K149151"/>
    </row>
    <row r="149152" spans="11:11">
      <c r="K149152"/>
    </row>
    <row r="149153" spans="11:11">
      <c r="K149153"/>
    </row>
    <row r="149154" spans="11:11">
      <c r="K149154"/>
    </row>
    <row r="149155" spans="11:11">
      <c r="K149155"/>
    </row>
    <row r="149156" spans="11:11">
      <c r="K149156"/>
    </row>
    <row r="149157" spans="11:11">
      <c r="K149157"/>
    </row>
    <row r="149158" spans="11:11">
      <c r="K149158"/>
    </row>
    <row r="149159" spans="11:11">
      <c r="K149159"/>
    </row>
    <row r="149160" spans="11:11">
      <c r="K149160"/>
    </row>
    <row r="149161" spans="11:11">
      <c r="K149161"/>
    </row>
    <row r="149162" spans="11:11">
      <c r="K149162"/>
    </row>
    <row r="149163" spans="11:11">
      <c r="K149163"/>
    </row>
    <row r="149164" spans="11:11">
      <c r="K149164"/>
    </row>
    <row r="149165" spans="11:11">
      <c r="K149165"/>
    </row>
    <row r="149166" spans="11:11">
      <c r="K149166"/>
    </row>
    <row r="149167" spans="11:11">
      <c r="K149167"/>
    </row>
    <row r="149168" spans="11:11">
      <c r="K149168"/>
    </row>
    <row r="149169" spans="11:11">
      <c r="K149169"/>
    </row>
    <row r="149170" spans="11:11">
      <c r="K149170"/>
    </row>
    <row r="149171" spans="11:11">
      <c r="K149171"/>
    </row>
    <row r="149172" spans="11:11">
      <c r="K149172"/>
    </row>
    <row r="149173" spans="11:11">
      <c r="K149173"/>
    </row>
    <row r="149174" spans="11:11">
      <c r="K149174"/>
    </row>
    <row r="149175" spans="11:11">
      <c r="K149175"/>
    </row>
    <row r="149176" spans="11:11">
      <c r="K149176"/>
    </row>
    <row r="149177" spans="11:11">
      <c r="K149177"/>
    </row>
    <row r="149178" spans="11:11">
      <c r="K149178"/>
    </row>
    <row r="149179" spans="11:11">
      <c r="K149179"/>
    </row>
    <row r="149180" spans="11:11">
      <c r="K149180"/>
    </row>
    <row r="149181" spans="11:11">
      <c r="K149181"/>
    </row>
    <row r="149182" spans="11:11">
      <c r="K149182"/>
    </row>
    <row r="149183" spans="11:11">
      <c r="K149183"/>
    </row>
    <row r="149184" spans="11:11">
      <c r="K149184"/>
    </row>
    <row r="149185" spans="11:11">
      <c r="K149185"/>
    </row>
    <row r="149186" spans="11:11">
      <c r="K149186"/>
    </row>
    <row r="149187" spans="11:11">
      <c r="K149187"/>
    </row>
    <row r="149188" spans="11:11">
      <c r="K149188"/>
    </row>
    <row r="149189" spans="11:11">
      <c r="K149189"/>
    </row>
    <row r="149190" spans="11:11">
      <c r="K149190"/>
    </row>
    <row r="149191" spans="11:11">
      <c r="K149191"/>
    </row>
    <row r="149192" spans="11:11">
      <c r="K149192"/>
    </row>
    <row r="149193" spans="11:11">
      <c r="K149193"/>
    </row>
    <row r="149194" spans="11:11">
      <c r="K149194"/>
    </row>
    <row r="149195" spans="11:11">
      <c r="K149195"/>
    </row>
    <row r="149196" spans="11:11">
      <c r="K149196"/>
    </row>
    <row r="149197" spans="11:11">
      <c r="K149197"/>
    </row>
    <row r="149198" spans="11:11">
      <c r="K149198"/>
    </row>
    <row r="149199" spans="11:11">
      <c r="K149199"/>
    </row>
    <row r="149200" spans="11:11">
      <c r="K149200"/>
    </row>
    <row r="149201" spans="11:11">
      <c r="K149201"/>
    </row>
    <row r="149202" spans="11:11">
      <c r="K149202"/>
    </row>
    <row r="149203" spans="11:11">
      <c r="K149203"/>
    </row>
    <row r="149204" spans="11:11">
      <c r="K149204"/>
    </row>
    <row r="149205" spans="11:11">
      <c r="K149205"/>
    </row>
    <row r="149206" spans="11:11">
      <c r="K149206"/>
    </row>
    <row r="149207" spans="11:11">
      <c r="K149207"/>
    </row>
    <row r="149208" spans="11:11">
      <c r="K149208"/>
    </row>
    <row r="149209" spans="11:11">
      <c r="K149209"/>
    </row>
    <row r="149210" spans="11:11">
      <c r="K149210"/>
    </row>
    <row r="149211" spans="11:11">
      <c r="K149211"/>
    </row>
    <row r="149212" spans="11:11">
      <c r="K149212"/>
    </row>
    <row r="149213" spans="11:11">
      <c r="K149213"/>
    </row>
    <row r="149214" spans="11:11">
      <c r="K149214"/>
    </row>
    <row r="149215" spans="11:11">
      <c r="K149215"/>
    </row>
    <row r="149216" spans="11:11">
      <c r="K149216"/>
    </row>
    <row r="149217" spans="11:11">
      <c r="K149217"/>
    </row>
    <row r="149218" spans="11:11">
      <c r="K149218"/>
    </row>
    <row r="149219" spans="11:11">
      <c r="K149219"/>
    </row>
    <row r="149220" spans="11:11">
      <c r="K149220"/>
    </row>
    <row r="149221" spans="11:11">
      <c r="K149221"/>
    </row>
    <row r="149222" spans="11:11">
      <c r="K149222"/>
    </row>
    <row r="149223" spans="11:11">
      <c r="K149223"/>
    </row>
    <row r="149224" spans="11:11">
      <c r="K149224"/>
    </row>
    <row r="149225" spans="11:11">
      <c r="K149225"/>
    </row>
    <row r="149226" spans="11:11">
      <c r="K149226"/>
    </row>
    <row r="149227" spans="11:11">
      <c r="K149227"/>
    </row>
    <row r="149228" spans="11:11">
      <c r="K149228"/>
    </row>
    <row r="149229" spans="11:11">
      <c r="K149229"/>
    </row>
    <row r="149230" spans="11:11">
      <c r="K149230"/>
    </row>
    <row r="149231" spans="11:11">
      <c r="K149231"/>
    </row>
    <row r="149232" spans="11:11">
      <c r="K149232"/>
    </row>
    <row r="149233" spans="11:11">
      <c r="K149233"/>
    </row>
    <row r="149234" spans="11:11">
      <c r="K149234"/>
    </row>
    <row r="149235" spans="11:11">
      <c r="K149235"/>
    </row>
    <row r="149236" spans="11:11">
      <c r="K149236"/>
    </row>
    <row r="149237" spans="11:11">
      <c r="K149237"/>
    </row>
    <row r="149238" spans="11:11">
      <c r="K149238"/>
    </row>
    <row r="149239" spans="11:11">
      <c r="K149239"/>
    </row>
    <row r="149240" spans="11:11">
      <c r="K149240"/>
    </row>
    <row r="149241" spans="11:11">
      <c r="K149241"/>
    </row>
    <row r="149242" spans="11:11">
      <c r="K149242"/>
    </row>
    <row r="149243" spans="11:11">
      <c r="K149243"/>
    </row>
    <row r="149244" spans="11:11">
      <c r="K149244"/>
    </row>
    <row r="149245" spans="11:11">
      <c r="K149245"/>
    </row>
    <row r="149246" spans="11:11">
      <c r="K149246"/>
    </row>
    <row r="149247" spans="11:11">
      <c r="K149247"/>
    </row>
    <row r="149248" spans="11:11">
      <c r="K149248"/>
    </row>
    <row r="149249" spans="11:11">
      <c r="K149249"/>
    </row>
    <row r="149250" spans="11:11">
      <c r="K149250"/>
    </row>
    <row r="149251" spans="11:11">
      <c r="K149251"/>
    </row>
    <row r="149252" spans="11:11">
      <c r="K149252"/>
    </row>
    <row r="149253" spans="11:11">
      <c r="K149253"/>
    </row>
    <row r="149254" spans="11:11">
      <c r="K149254"/>
    </row>
    <row r="149255" spans="11:11">
      <c r="K149255"/>
    </row>
    <row r="149256" spans="11:11">
      <c r="K149256"/>
    </row>
    <row r="149257" spans="11:11">
      <c r="K149257"/>
    </row>
    <row r="149258" spans="11:11">
      <c r="K149258"/>
    </row>
    <row r="149259" spans="11:11">
      <c r="K149259"/>
    </row>
    <row r="149260" spans="11:11">
      <c r="K149260"/>
    </row>
    <row r="149261" spans="11:11">
      <c r="K149261"/>
    </row>
    <row r="149262" spans="11:11">
      <c r="K149262"/>
    </row>
    <row r="149263" spans="11:11">
      <c r="K149263"/>
    </row>
    <row r="149264" spans="11:11">
      <c r="K149264"/>
    </row>
    <row r="149265" spans="11:11">
      <c r="K149265"/>
    </row>
    <row r="149266" spans="11:11">
      <c r="K149266"/>
    </row>
    <row r="149267" spans="11:11">
      <c r="K149267"/>
    </row>
    <row r="149268" spans="11:11">
      <c r="K149268"/>
    </row>
    <row r="149269" spans="11:11">
      <c r="K149269"/>
    </row>
    <row r="149270" spans="11:11">
      <c r="K149270"/>
    </row>
    <row r="149271" spans="11:11">
      <c r="K149271"/>
    </row>
    <row r="149272" spans="11:11">
      <c r="K149272"/>
    </row>
    <row r="149273" spans="11:11">
      <c r="K149273"/>
    </row>
    <row r="149274" spans="11:11">
      <c r="K149274"/>
    </row>
    <row r="149275" spans="11:11">
      <c r="K149275"/>
    </row>
    <row r="149276" spans="11:11">
      <c r="K149276"/>
    </row>
    <row r="149277" spans="11:11">
      <c r="K149277"/>
    </row>
    <row r="149278" spans="11:11">
      <c r="K149278"/>
    </row>
    <row r="149279" spans="11:11">
      <c r="K149279"/>
    </row>
    <row r="149280" spans="11:11">
      <c r="K149280"/>
    </row>
    <row r="149281" spans="11:11">
      <c r="K149281"/>
    </row>
    <row r="149282" spans="11:11">
      <c r="K149282"/>
    </row>
    <row r="149283" spans="11:11">
      <c r="K149283"/>
    </row>
    <row r="149284" spans="11:11">
      <c r="K149284"/>
    </row>
    <row r="149285" spans="11:11">
      <c r="K149285"/>
    </row>
    <row r="149286" spans="11:11">
      <c r="K149286"/>
    </row>
    <row r="149287" spans="11:11">
      <c r="K149287"/>
    </row>
    <row r="149288" spans="11:11">
      <c r="K149288"/>
    </row>
    <row r="149289" spans="11:11">
      <c r="K149289"/>
    </row>
    <row r="149290" spans="11:11">
      <c r="K149290"/>
    </row>
    <row r="149291" spans="11:11">
      <c r="K149291"/>
    </row>
    <row r="149292" spans="11:11">
      <c r="K149292"/>
    </row>
    <row r="149293" spans="11:11">
      <c r="K149293"/>
    </row>
    <row r="149294" spans="11:11">
      <c r="K149294"/>
    </row>
    <row r="149295" spans="11:11">
      <c r="K149295"/>
    </row>
    <row r="149296" spans="11:11">
      <c r="K149296"/>
    </row>
    <row r="149297" spans="11:11">
      <c r="K149297"/>
    </row>
    <row r="149298" spans="11:11">
      <c r="K149298"/>
    </row>
    <row r="149299" spans="11:11">
      <c r="K149299"/>
    </row>
    <row r="149300" spans="11:11">
      <c r="K149300"/>
    </row>
    <row r="149301" spans="11:11">
      <c r="K149301"/>
    </row>
    <row r="149302" spans="11:11">
      <c r="K149302"/>
    </row>
    <row r="149303" spans="11:11">
      <c r="K149303"/>
    </row>
    <row r="149304" spans="11:11">
      <c r="K149304"/>
    </row>
    <row r="149305" spans="11:11">
      <c r="K149305"/>
    </row>
    <row r="149306" spans="11:11">
      <c r="K149306"/>
    </row>
    <row r="149307" spans="11:11">
      <c r="K149307"/>
    </row>
    <row r="149308" spans="11:11">
      <c r="K149308"/>
    </row>
    <row r="149309" spans="11:11">
      <c r="K149309"/>
    </row>
    <row r="149310" spans="11:11">
      <c r="K149310"/>
    </row>
    <row r="149311" spans="11:11">
      <c r="K149311"/>
    </row>
    <row r="149312" spans="11:11">
      <c r="K149312"/>
    </row>
    <row r="149313" spans="11:11">
      <c r="K149313"/>
    </row>
    <row r="149314" spans="11:11">
      <c r="K149314"/>
    </row>
    <row r="149315" spans="11:11">
      <c r="K149315"/>
    </row>
    <row r="149316" spans="11:11">
      <c r="K149316"/>
    </row>
    <row r="149317" spans="11:11">
      <c r="K149317"/>
    </row>
    <row r="149318" spans="11:11">
      <c r="K149318"/>
    </row>
    <row r="149319" spans="11:11">
      <c r="K149319"/>
    </row>
    <row r="149320" spans="11:11">
      <c r="K149320"/>
    </row>
    <row r="149321" spans="11:11">
      <c r="K149321"/>
    </row>
    <row r="149322" spans="11:11">
      <c r="K149322"/>
    </row>
    <row r="149323" spans="11:11">
      <c r="K149323"/>
    </row>
    <row r="149324" spans="11:11">
      <c r="K149324"/>
    </row>
    <row r="149325" spans="11:11">
      <c r="K149325"/>
    </row>
    <row r="149326" spans="11:11">
      <c r="K149326"/>
    </row>
    <row r="149327" spans="11:11">
      <c r="K149327"/>
    </row>
    <row r="149328" spans="11:11">
      <c r="K149328"/>
    </row>
    <row r="149329" spans="11:11">
      <c r="K149329"/>
    </row>
    <row r="149330" spans="11:11">
      <c r="K149330"/>
    </row>
    <row r="149331" spans="11:11">
      <c r="K149331"/>
    </row>
    <row r="149332" spans="11:11">
      <c r="K149332"/>
    </row>
    <row r="149333" spans="11:11">
      <c r="K149333"/>
    </row>
    <row r="149334" spans="11:11">
      <c r="K149334"/>
    </row>
    <row r="149335" spans="11:11">
      <c r="K149335"/>
    </row>
    <row r="149336" spans="11:11">
      <c r="K149336"/>
    </row>
    <row r="149337" spans="11:11">
      <c r="K149337"/>
    </row>
    <row r="149338" spans="11:11">
      <c r="K149338"/>
    </row>
    <row r="149339" spans="11:11">
      <c r="K149339"/>
    </row>
    <row r="149340" spans="11:11">
      <c r="K149340"/>
    </row>
    <row r="149341" spans="11:11">
      <c r="K149341"/>
    </row>
    <row r="149342" spans="11:11">
      <c r="K149342"/>
    </row>
    <row r="149343" spans="11:11">
      <c r="K149343"/>
    </row>
    <row r="149344" spans="11:11">
      <c r="K149344"/>
    </row>
    <row r="149345" spans="11:11">
      <c r="K149345"/>
    </row>
    <row r="149346" spans="11:11">
      <c r="K149346"/>
    </row>
    <row r="149347" spans="11:11">
      <c r="K149347"/>
    </row>
    <row r="149348" spans="11:11">
      <c r="K149348"/>
    </row>
    <row r="149349" spans="11:11">
      <c r="K149349"/>
    </row>
    <row r="149350" spans="11:11">
      <c r="K149350"/>
    </row>
    <row r="149351" spans="11:11">
      <c r="K149351"/>
    </row>
    <row r="149352" spans="11:11">
      <c r="K149352"/>
    </row>
    <row r="149353" spans="11:11">
      <c r="K149353"/>
    </row>
    <row r="149354" spans="11:11">
      <c r="K149354"/>
    </row>
    <row r="149355" spans="11:11">
      <c r="K149355"/>
    </row>
    <row r="149356" spans="11:11">
      <c r="K149356"/>
    </row>
    <row r="149357" spans="11:11">
      <c r="K149357"/>
    </row>
    <row r="149358" spans="11:11">
      <c r="K149358"/>
    </row>
    <row r="149359" spans="11:11">
      <c r="K149359"/>
    </row>
    <row r="149360" spans="11:11">
      <c r="K149360"/>
    </row>
    <row r="149361" spans="11:11">
      <c r="K149361"/>
    </row>
    <row r="149362" spans="11:11">
      <c r="K149362"/>
    </row>
    <row r="149363" spans="11:11">
      <c r="K149363"/>
    </row>
    <row r="149364" spans="11:11">
      <c r="K149364"/>
    </row>
    <row r="149365" spans="11:11">
      <c r="K149365"/>
    </row>
    <row r="149366" spans="11:11">
      <c r="K149366"/>
    </row>
    <row r="149367" spans="11:11">
      <c r="K149367"/>
    </row>
    <row r="149368" spans="11:11">
      <c r="K149368"/>
    </row>
    <row r="149369" spans="11:11">
      <c r="K149369"/>
    </row>
    <row r="149370" spans="11:11">
      <c r="K149370"/>
    </row>
    <row r="149371" spans="11:11">
      <c r="K149371"/>
    </row>
    <row r="149372" spans="11:11">
      <c r="K149372"/>
    </row>
    <row r="149373" spans="11:11">
      <c r="K149373"/>
    </row>
    <row r="149374" spans="11:11">
      <c r="K149374"/>
    </row>
    <row r="149375" spans="11:11">
      <c r="K149375"/>
    </row>
    <row r="149376" spans="11:11">
      <c r="K149376"/>
    </row>
    <row r="149377" spans="11:11">
      <c r="K149377"/>
    </row>
    <row r="149378" spans="11:11">
      <c r="K149378"/>
    </row>
    <row r="149379" spans="11:11">
      <c r="K149379"/>
    </row>
    <row r="149380" spans="11:11">
      <c r="K149380"/>
    </row>
    <row r="149381" spans="11:11">
      <c r="K149381"/>
    </row>
    <row r="149382" spans="11:11">
      <c r="K149382"/>
    </row>
    <row r="149383" spans="11:11">
      <c r="K149383"/>
    </row>
    <row r="149384" spans="11:11">
      <c r="K149384"/>
    </row>
    <row r="149385" spans="11:11">
      <c r="K149385"/>
    </row>
    <row r="149386" spans="11:11">
      <c r="K149386"/>
    </row>
    <row r="149387" spans="11:11">
      <c r="K149387"/>
    </row>
    <row r="149388" spans="11:11">
      <c r="K149388"/>
    </row>
    <row r="149389" spans="11:11">
      <c r="K149389"/>
    </row>
    <row r="149390" spans="11:11">
      <c r="K149390"/>
    </row>
    <row r="149391" spans="11:11">
      <c r="K149391"/>
    </row>
    <row r="149392" spans="11:11">
      <c r="K149392"/>
    </row>
    <row r="149393" spans="11:11">
      <c r="K149393"/>
    </row>
    <row r="149394" spans="11:11">
      <c r="K149394"/>
    </row>
    <row r="149395" spans="11:11">
      <c r="K149395"/>
    </row>
    <row r="149396" spans="11:11">
      <c r="K149396"/>
    </row>
    <row r="149397" spans="11:11">
      <c r="K149397"/>
    </row>
    <row r="149398" spans="11:11">
      <c r="K149398"/>
    </row>
    <row r="149399" spans="11:11">
      <c r="K149399"/>
    </row>
    <row r="149400" spans="11:11">
      <c r="K149400"/>
    </row>
    <row r="149401" spans="11:11">
      <c r="K149401"/>
    </row>
    <row r="149402" spans="11:11">
      <c r="K149402"/>
    </row>
    <row r="149403" spans="11:11">
      <c r="K149403"/>
    </row>
    <row r="149404" spans="11:11">
      <c r="K149404"/>
    </row>
    <row r="149405" spans="11:11">
      <c r="K149405"/>
    </row>
    <row r="149406" spans="11:11">
      <c r="K149406"/>
    </row>
    <row r="149407" spans="11:11">
      <c r="K149407"/>
    </row>
    <row r="149408" spans="11:11">
      <c r="K149408"/>
    </row>
    <row r="149409" spans="11:11">
      <c r="K149409"/>
    </row>
    <row r="149410" spans="11:11">
      <c r="K149410"/>
    </row>
    <row r="149411" spans="11:11">
      <c r="K149411"/>
    </row>
    <row r="149412" spans="11:11">
      <c r="K149412"/>
    </row>
    <row r="149413" spans="11:11">
      <c r="K149413"/>
    </row>
    <row r="149414" spans="11:11">
      <c r="K149414"/>
    </row>
    <row r="149415" spans="11:11">
      <c r="K149415"/>
    </row>
    <row r="149416" spans="11:11">
      <c r="K149416"/>
    </row>
    <row r="149417" spans="11:11">
      <c r="K149417"/>
    </row>
    <row r="149418" spans="11:11">
      <c r="K149418"/>
    </row>
    <row r="149419" spans="11:11">
      <c r="K149419"/>
    </row>
    <row r="149420" spans="11:11">
      <c r="K149420"/>
    </row>
    <row r="149421" spans="11:11">
      <c r="K149421"/>
    </row>
    <row r="149422" spans="11:11">
      <c r="K149422"/>
    </row>
    <row r="149423" spans="11:11">
      <c r="K149423"/>
    </row>
    <row r="149424" spans="11:11">
      <c r="K149424"/>
    </row>
    <row r="149425" spans="11:11">
      <c r="K149425"/>
    </row>
    <row r="149426" spans="11:11">
      <c r="K149426"/>
    </row>
    <row r="149427" spans="11:11">
      <c r="K149427"/>
    </row>
    <row r="149428" spans="11:11">
      <c r="K149428"/>
    </row>
    <row r="149429" spans="11:11">
      <c r="K149429"/>
    </row>
    <row r="149430" spans="11:11">
      <c r="K149430"/>
    </row>
    <row r="149431" spans="11:11">
      <c r="K149431"/>
    </row>
    <row r="149432" spans="11:11">
      <c r="K149432"/>
    </row>
    <row r="149433" spans="11:11">
      <c r="K149433"/>
    </row>
    <row r="149434" spans="11:11">
      <c r="K149434"/>
    </row>
    <row r="149435" spans="11:11">
      <c r="K149435"/>
    </row>
    <row r="149436" spans="11:11">
      <c r="K149436"/>
    </row>
    <row r="149437" spans="11:11">
      <c r="K149437"/>
    </row>
    <row r="149438" spans="11:11">
      <c r="K149438"/>
    </row>
    <row r="149439" spans="11:11">
      <c r="K149439"/>
    </row>
    <row r="149440" spans="11:11">
      <c r="K149440"/>
    </row>
    <row r="149441" spans="11:11">
      <c r="K149441"/>
    </row>
    <row r="149442" spans="11:11">
      <c r="K149442"/>
    </row>
    <row r="149443" spans="11:11">
      <c r="K149443"/>
    </row>
    <row r="149444" spans="11:11">
      <c r="K149444"/>
    </row>
    <row r="149445" spans="11:11">
      <c r="K149445"/>
    </row>
    <row r="149446" spans="11:11">
      <c r="K149446"/>
    </row>
    <row r="149447" spans="11:11">
      <c r="K149447"/>
    </row>
    <row r="149448" spans="11:11">
      <c r="K149448"/>
    </row>
    <row r="149449" spans="11:11">
      <c r="K149449"/>
    </row>
    <row r="149450" spans="11:11">
      <c r="K149450"/>
    </row>
    <row r="149451" spans="11:11">
      <c r="K149451"/>
    </row>
    <row r="149452" spans="11:11">
      <c r="K149452"/>
    </row>
    <row r="149453" spans="11:11">
      <c r="K149453"/>
    </row>
    <row r="149454" spans="11:11">
      <c r="K149454"/>
    </row>
    <row r="149455" spans="11:11">
      <c r="K149455"/>
    </row>
    <row r="149456" spans="11:11">
      <c r="K149456"/>
    </row>
    <row r="149457" spans="11:11">
      <c r="K149457"/>
    </row>
    <row r="149458" spans="11:11">
      <c r="K149458"/>
    </row>
    <row r="149459" spans="11:11">
      <c r="K149459"/>
    </row>
    <row r="149460" spans="11:11">
      <c r="K149460"/>
    </row>
    <row r="149461" spans="11:11">
      <c r="K149461"/>
    </row>
    <row r="149462" spans="11:11">
      <c r="K149462"/>
    </row>
    <row r="149463" spans="11:11">
      <c r="K149463"/>
    </row>
    <row r="149464" spans="11:11">
      <c r="K149464"/>
    </row>
    <row r="149465" spans="11:11">
      <c r="K149465"/>
    </row>
    <row r="149466" spans="11:11">
      <c r="K149466"/>
    </row>
    <row r="149467" spans="11:11">
      <c r="K149467"/>
    </row>
    <row r="149468" spans="11:11">
      <c r="K149468"/>
    </row>
    <row r="149469" spans="11:11">
      <c r="K149469"/>
    </row>
    <row r="149470" spans="11:11">
      <c r="K149470"/>
    </row>
    <row r="149471" spans="11:11">
      <c r="K149471"/>
    </row>
    <row r="149472" spans="11:11">
      <c r="K149472"/>
    </row>
    <row r="149473" spans="11:11">
      <c r="K149473"/>
    </row>
    <row r="149474" spans="11:11">
      <c r="K149474"/>
    </row>
    <row r="149475" spans="11:11">
      <c r="K149475"/>
    </row>
    <row r="149476" spans="11:11">
      <c r="K149476"/>
    </row>
    <row r="149477" spans="11:11">
      <c r="K149477"/>
    </row>
    <row r="149478" spans="11:11">
      <c r="K149478"/>
    </row>
    <row r="149479" spans="11:11">
      <c r="K149479"/>
    </row>
    <row r="149480" spans="11:11">
      <c r="K149480"/>
    </row>
    <row r="149481" spans="11:11">
      <c r="K149481"/>
    </row>
    <row r="149482" spans="11:11">
      <c r="K149482"/>
    </row>
    <row r="149483" spans="11:11">
      <c r="K149483"/>
    </row>
    <row r="149484" spans="11:11">
      <c r="K149484"/>
    </row>
    <row r="149485" spans="11:11">
      <c r="K149485"/>
    </row>
    <row r="149486" spans="11:11">
      <c r="K149486"/>
    </row>
    <row r="149487" spans="11:11">
      <c r="K149487"/>
    </row>
    <row r="149488" spans="11:11">
      <c r="K149488"/>
    </row>
    <row r="149489" spans="11:11">
      <c r="K149489"/>
    </row>
    <row r="149490" spans="11:11">
      <c r="K149490"/>
    </row>
    <row r="149491" spans="11:11">
      <c r="K149491"/>
    </row>
    <row r="149492" spans="11:11">
      <c r="K149492"/>
    </row>
    <row r="149493" spans="11:11">
      <c r="K149493"/>
    </row>
    <row r="149494" spans="11:11">
      <c r="K149494"/>
    </row>
    <row r="149495" spans="11:11">
      <c r="K149495"/>
    </row>
    <row r="149496" spans="11:11">
      <c r="K149496"/>
    </row>
    <row r="149497" spans="11:11">
      <c r="K149497"/>
    </row>
    <row r="149498" spans="11:11">
      <c r="K149498"/>
    </row>
    <row r="149499" spans="11:11">
      <c r="K149499"/>
    </row>
    <row r="149500" spans="11:11">
      <c r="K149500"/>
    </row>
    <row r="149501" spans="11:11">
      <c r="K149501"/>
    </row>
    <row r="149502" spans="11:11">
      <c r="K149502"/>
    </row>
    <row r="149503" spans="11:11">
      <c r="K149503"/>
    </row>
    <row r="149504" spans="11:11">
      <c r="K149504"/>
    </row>
    <row r="149505" spans="11:11">
      <c r="K149505"/>
    </row>
    <row r="149506" spans="11:11">
      <c r="K149506"/>
    </row>
    <row r="149507" spans="11:11">
      <c r="K149507"/>
    </row>
    <row r="149508" spans="11:11">
      <c r="K149508"/>
    </row>
    <row r="149509" spans="11:11">
      <c r="K149509"/>
    </row>
    <row r="149510" spans="11:11">
      <c r="K149510"/>
    </row>
    <row r="149511" spans="11:11">
      <c r="K149511"/>
    </row>
    <row r="149512" spans="11:11">
      <c r="K149512"/>
    </row>
    <row r="149513" spans="11:11">
      <c r="K149513"/>
    </row>
    <row r="149514" spans="11:11">
      <c r="K149514"/>
    </row>
    <row r="149515" spans="11:11">
      <c r="K149515"/>
    </row>
    <row r="149516" spans="11:11">
      <c r="K149516"/>
    </row>
    <row r="149517" spans="11:11">
      <c r="K149517"/>
    </row>
    <row r="149518" spans="11:11">
      <c r="K149518"/>
    </row>
    <row r="149519" spans="11:11">
      <c r="K149519"/>
    </row>
    <row r="149520" spans="11:11">
      <c r="K149520"/>
    </row>
    <row r="149521" spans="11:11">
      <c r="K149521"/>
    </row>
    <row r="149522" spans="11:11">
      <c r="K149522"/>
    </row>
    <row r="149523" spans="11:11">
      <c r="K149523"/>
    </row>
    <row r="149524" spans="11:11">
      <c r="K149524"/>
    </row>
    <row r="149525" spans="11:11">
      <c r="K149525"/>
    </row>
    <row r="149526" spans="11:11">
      <c r="K149526"/>
    </row>
    <row r="149527" spans="11:11">
      <c r="K149527"/>
    </row>
    <row r="149528" spans="11:11">
      <c r="K149528"/>
    </row>
    <row r="149529" spans="11:11">
      <c r="K149529"/>
    </row>
    <row r="149530" spans="11:11">
      <c r="K149530"/>
    </row>
    <row r="149531" spans="11:11">
      <c r="K149531"/>
    </row>
    <row r="149532" spans="11:11">
      <c r="K149532"/>
    </row>
    <row r="149533" spans="11:11">
      <c r="K149533"/>
    </row>
    <row r="149534" spans="11:11">
      <c r="K149534"/>
    </row>
    <row r="149535" spans="11:11">
      <c r="K149535"/>
    </row>
    <row r="149536" spans="11:11">
      <c r="K149536"/>
    </row>
    <row r="149537" spans="11:11">
      <c r="K149537"/>
    </row>
    <row r="149538" spans="11:11">
      <c r="K149538"/>
    </row>
    <row r="149539" spans="11:11">
      <c r="K149539"/>
    </row>
    <row r="149540" spans="11:11">
      <c r="K149540"/>
    </row>
    <row r="149541" spans="11:11">
      <c r="K149541"/>
    </row>
    <row r="149542" spans="11:11">
      <c r="K149542"/>
    </row>
    <row r="149543" spans="11:11">
      <c r="K149543"/>
    </row>
    <row r="149544" spans="11:11">
      <c r="K149544"/>
    </row>
    <row r="149545" spans="11:11">
      <c r="K149545"/>
    </row>
    <row r="149546" spans="11:11">
      <c r="K149546"/>
    </row>
    <row r="149547" spans="11:11">
      <c r="K149547"/>
    </row>
    <row r="149548" spans="11:11">
      <c r="K149548"/>
    </row>
    <row r="149549" spans="11:11">
      <c r="K149549"/>
    </row>
    <row r="149550" spans="11:11">
      <c r="K149550"/>
    </row>
    <row r="149551" spans="11:11">
      <c r="K149551"/>
    </row>
    <row r="149552" spans="11:11">
      <c r="K149552"/>
    </row>
    <row r="149553" spans="11:11">
      <c r="K149553"/>
    </row>
    <row r="149554" spans="11:11">
      <c r="K149554"/>
    </row>
    <row r="149555" spans="11:11">
      <c r="K149555"/>
    </row>
    <row r="149556" spans="11:11">
      <c r="K149556"/>
    </row>
    <row r="149557" spans="11:11">
      <c r="K149557"/>
    </row>
    <row r="149558" spans="11:11">
      <c r="K149558"/>
    </row>
    <row r="149559" spans="11:11">
      <c r="K149559"/>
    </row>
    <row r="149560" spans="11:11">
      <c r="K149560"/>
    </row>
    <row r="149561" spans="11:11">
      <c r="K149561"/>
    </row>
    <row r="149562" spans="11:11">
      <c r="K149562"/>
    </row>
    <row r="149563" spans="11:11">
      <c r="K149563"/>
    </row>
    <row r="149564" spans="11:11">
      <c r="K149564"/>
    </row>
    <row r="149565" spans="11:11">
      <c r="K149565"/>
    </row>
    <row r="149566" spans="11:11">
      <c r="K149566"/>
    </row>
    <row r="149567" spans="11:11">
      <c r="K149567"/>
    </row>
    <row r="149568" spans="11:11">
      <c r="K149568"/>
    </row>
    <row r="149569" spans="11:11">
      <c r="K149569"/>
    </row>
    <row r="149570" spans="11:11">
      <c r="K149570"/>
    </row>
    <row r="149571" spans="11:11">
      <c r="K149571"/>
    </row>
    <row r="149572" spans="11:11">
      <c r="K149572"/>
    </row>
    <row r="149573" spans="11:11">
      <c r="K149573"/>
    </row>
    <row r="149574" spans="11:11">
      <c r="K149574"/>
    </row>
    <row r="149575" spans="11:11">
      <c r="K149575"/>
    </row>
    <row r="149576" spans="11:11">
      <c r="K149576"/>
    </row>
    <row r="149577" spans="11:11">
      <c r="K149577"/>
    </row>
    <row r="149578" spans="11:11">
      <c r="K149578"/>
    </row>
    <row r="149579" spans="11:11">
      <c r="K149579"/>
    </row>
    <row r="149580" spans="11:11">
      <c r="K149580"/>
    </row>
    <row r="149581" spans="11:11">
      <c r="K149581"/>
    </row>
    <row r="149582" spans="11:11">
      <c r="K149582"/>
    </row>
    <row r="149583" spans="11:11">
      <c r="K149583"/>
    </row>
    <row r="149584" spans="11:11">
      <c r="K149584"/>
    </row>
    <row r="149585" spans="11:11">
      <c r="K149585"/>
    </row>
    <row r="149586" spans="11:11">
      <c r="K149586"/>
    </row>
    <row r="149587" spans="11:11">
      <c r="K149587"/>
    </row>
    <row r="149588" spans="11:11">
      <c r="K149588"/>
    </row>
    <row r="149589" spans="11:11">
      <c r="K149589"/>
    </row>
    <row r="149590" spans="11:11">
      <c r="K149590"/>
    </row>
    <row r="149591" spans="11:11">
      <c r="K149591"/>
    </row>
    <row r="149592" spans="11:11">
      <c r="K149592"/>
    </row>
    <row r="149593" spans="11:11">
      <c r="K149593"/>
    </row>
    <row r="149594" spans="11:11">
      <c r="K149594"/>
    </row>
    <row r="149595" spans="11:11">
      <c r="K149595"/>
    </row>
    <row r="149596" spans="11:11">
      <c r="K149596"/>
    </row>
    <row r="149597" spans="11:11">
      <c r="K149597"/>
    </row>
    <row r="149598" spans="11:11">
      <c r="K149598"/>
    </row>
    <row r="149599" spans="11:11">
      <c r="K149599"/>
    </row>
    <row r="149600" spans="11:11">
      <c r="K149600"/>
    </row>
    <row r="149601" spans="11:11">
      <c r="K149601"/>
    </row>
    <row r="149602" spans="11:11">
      <c r="K149602"/>
    </row>
    <row r="149603" spans="11:11">
      <c r="K149603"/>
    </row>
    <row r="149604" spans="11:11">
      <c r="K149604"/>
    </row>
    <row r="149605" spans="11:11">
      <c r="K149605"/>
    </row>
    <row r="149606" spans="11:11">
      <c r="K149606"/>
    </row>
    <row r="149607" spans="11:11">
      <c r="K149607"/>
    </row>
    <row r="149608" spans="11:11">
      <c r="K149608"/>
    </row>
    <row r="149609" spans="11:11">
      <c r="K149609"/>
    </row>
    <row r="149610" spans="11:11">
      <c r="K149610"/>
    </row>
    <row r="149611" spans="11:11">
      <c r="K149611"/>
    </row>
    <row r="149612" spans="11:11">
      <c r="K149612"/>
    </row>
    <row r="149613" spans="11:11">
      <c r="K149613"/>
    </row>
    <row r="149614" spans="11:11">
      <c r="K149614"/>
    </row>
    <row r="149615" spans="11:11">
      <c r="K149615"/>
    </row>
    <row r="149616" spans="11:11">
      <c r="K149616"/>
    </row>
    <row r="149617" spans="11:11">
      <c r="K149617"/>
    </row>
    <row r="149618" spans="11:11">
      <c r="K149618"/>
    </row>
    <row r="149619" spans="11:11">
      <c r="K149619"/>
    </row>
    <row r="149620" spans="11:11">
      <c r="K149620"/>
    </row>
    <row r="149621" spans="11:11">
      <c r="K149621"/>
    </row>
    <row r="149622" spans="11:11">
      <c r="K149622"/>
    </row>
    <row r="149623" spans="11:11">
      <c r="K149623"/>
    </row>
    <row r="149624" spans="11:11">
      <c r="K149624"/>
    </row>
    <row r="149625" spans="11:11">
      <c r="K149625"/>
    </row>
    <row r="149626" spans="11:11">
      <c r="K149626"/>
    </row>
    <row r="149627" spans="11:11">
      <c r="K149627"/>
    </row>
    <row r="149628" spans="11:11">
      <c r="K149628"/>
    </row>
    <row r="149629" spans="11:11">
      <c r="K149629"/>
    </row>
    <row r="149630" spans="11:11">
      <c r="K149630"/>
    </row>
    <row r="149631" spans="11:11">
      <c r="K149631"/>
    </row>
    <row r="149632" spans="11:11">
      <c r="K149632"/>
    </row>
    <row r="149633" spans="11:11">
      <c r="K149633"/>
    </row>
    <row r="149634" spans="11:11">
      <c r="K149634"/>
    </row>
    <row r="149635" spans="11:11">
      <c r="K149635"/>
    </row>
    <row r="149636" spans="11:11">
      <c r="K149636"/>
    </row>
    <row r="149637" spans="11:11">
      <c r="K149637"/>
    </row>
    <row r="149638" spans="11:11">
      <c r="K149638"/>
    </row>
    <row r="149639" spans="11:11">
      <c r="K149639"/>
    </row>
    <row r="149640" spans="11:11">
      <c r="K149640"/>
    </row>
    <row r="149641" spans="11:11">
      <c r="K149641"/>
    </row>
    <row r="149642" spans="11:11">
      <c r="K149642"/>
    </row>
    <row r="149643" spans="11:11">
      <c r="K149643"/>
    </row>
    <row r="149644" spans="11:11">
      <c r="K149644"/>
    </row>
    <row r="149645" spans="11:11">
      <c r="K149645"/>
    </row>
    <row r="149646" spans="11:11">
      <c r="K149646"/>
    </row>
    <row r="149647" spans="11:11">
      <c r="K149647"/>
    </row>
    <row r="149648" spans="11:11">
      <c r="K149648"/>
    </row>
    <row r="149649" spans="11:11">
      <c r="K149649"/>
    </row>
    <row r="149650" spans="11:11">
      <c r="K149650"/>
    </row>
    <row r="149651" spans="11:11">
      <c r="K149651"/>
    </row>
    <row r="149652" spans="11:11">
      <c r="K149652"/>
    </row>
    <row r="149653" spans="11:11">
      <c r="K149653"/>
    </row>
    <row r="149654" spans="11:11">
      <c r="K149654"/>
    </row>
    <row r="149655" spans="11:11">
      <c r="K149655"/>
    </row>
    <row r="149656" spans="11:11">
      <c r="K149656"/>
    </row>
    <row r="149657" spans="11:11">
      <c r="K149657"/>
    </row>
    <row r="149658" spans="11:11">
      <c r="K149658"/>
    </row>
    <row r="149659" spans="11:11">
      <c r="K149659"/>
    </row>
    <row r="149660" spans="11:11">
      <c r="K149660"/>
    </row>
    <row r="149661" spans="11:11">
      <c r="K149661"/>
    </row>
    <row r="149662" spans="11:11">
      <c r="K149662"/>
    </row>
    <row r="149663" spans="11:11">
      <c r="K149663"/>
    </row>
    <row r="149664" spans="11:11">
      <c r="K149664"/>
    </row>
    <row r="149665" spans="11:11">
      <c r="K149665"/>
    </row>
    <row r="149666" spans="11:11">
      <c r="K149666"/>
    </row>
    <row r="149667" spans="11:11">
      <c r="K149667"/>
    </row>
    <row r="149668" spans="11:11">
      <c r="K149668"/>
    </row>
    <row r="149669" spans="11:11">
      <c r="K149669"/>
    </row>
    <row r="149670" spans="11:11">
      <c r="K149670"/>
    </row>
    <row r="149671" spans="11:11">
      <c r="K149671"/>
    </row>
    <row r="149672" spans="11:11">
      <c r="K149672"/>
    </row>
    <row r="149673" spans="11:11">
      <c r="K149673"/>
    </row>
    <row r="149674" spans="11:11">
      <c r="K149674"/>
    </row>
    <row r="149675" spans="11:11">
      <c r="K149675"/>
    </row>
    <row r="149676" spans="11:11">
      <c r="K149676"/>
    </row>
    <row r="149677" spans="11:11">
      <c r="K149677"/>
    </row>
    <row r="149678" spans="11:11">
      <c r="K149678"/>
    </row>
    <row r="149679" spans="11:11">
      <c r="K149679"/>
    </row>
    <row r="149680" spans="11:11">
      <c r="K149680"/>
    </row>
    <row r="149681" spans="11:11">
      <c r="K149681"/>
    </row>
    <row r="149682" spans="11:11">
      <c r="K149682"/>
    </row>
    <row r="149683" spans="11:11">
      <c r="K149683"/>
    </row>
    <row r="149684" spans="11:11">
      <c r="K149684"/>
    </row>
    <row r="149685" spans="11:11">
      <c r="K149685"/>
    </row>
    <row r="149686" spans="11:11">
      <c r="K149686"/>
    </row>
    <row r="149687" spans="11:11">
      <c r="K149687"/>
    </row>
    <row r="149688" spans="11:11">
      <c r="K149688"/>
    </row>
    <row r="149689" spans="11:11">
      <c r="K149689"/>
    </row>
    <row r="149690" spans="11:11">
      <c r="K149690"/>
    </row>
    <row r="149691" spans="11:11">
      <c r="K149691"/>
    </row>
    <row r="149692" spans="11:11">
      <c r="K149692"/>
    </row>
    <row r="149693" spans="11:11">
      <c r="K149693"/>
    </row>
    <row r="149694" spans="11:11">
      <c r="K149694"/>
    </row>
    <row r="149695" spans="11:11">
      <c r="K149695"/>
    </row>
    <row r="149696" spans="11:11">
      <c r="K149696"/>
    </row>
    <row r="149697" spans="11:11">
      <c r="K149697"/>
    </row>
    <row r="149698" spans="11:11">
      <c r="K149698"/>
    </row>
    <row r="149699" spans="11:11">
      <c r="K149699"/>
    </row>
    <row r="149700" spans="11:11">
      <c r="K149700"/>
    </row>
    <row r="149701" spans="11:11">
      <c r="K149701"/>
    </row>
    <row r="149702" spans="11:11">
      <c r="K149702"/>
    </row>
    <row r="149703" spans="11:11">
      <c r="K149703"/>
    </row>
    <row r="149704" spans="11:11">
      <c r="K149704"/>
    </row>
    <row r="149705" spans="11:11">
      <c r="K149705"/>
    </row>
    <row r="149706" spans="11:11">
      <c r="K149706"/>
    </row>
    <row r="149707" spans="11:11">
      <c r="K149707"/>
    </row>
    <row r="149708" spans="11:11">
      <c r="K149708"/>
    </row>
    <row r="149709" spans="11:11">
      <c r="K149709"/>
    </row>
    <row r="149710" spans="11:11">
      <c r="K149710"/>
    </row>
    <row r="149711" spans="11:11">
      <c r="K149711"/>
    </row>
    <row r="149712" spans="11:11">
      <c r="K149712"/>
    </row>
    <row r="149713" spans="11:11">
      <c r="K149713"/>
    </row>
    <row r="149714" spans="11:11">
      <c r="K149714"/>
    </row>
    <row r="149715" spans="11:11">
      <c r="K149715"/>
    </row>
    <row r="149716" spans="11:11">
      <c r="K149716"/>
    </row>
    <row r="149717" spans="11:11">
      <c r="K149717"/>
    </row>
    <row r="149718" spans="11:11">
      <c r="K149718"/>
    </row>
    <row r="149719" spans="11:11">
      <c r="K149719"/>
    </row>
    <row r="149720" spans="11:11">
      <c r="K149720"/>
    </row>
    <row r="149721" spans="11:11">
      <c r="K149721"/>
    </row>
    <row r="149722" spans="11:11">
      <c r="K149722"/>
    </row>
    <row r="149723" spans="11:11">
      <c r="K149723"/>
    </row>
    <row r="149724" spans="11:11">
      <c r="K149724"/>
    </row>
    <row r="149725" spans="11:11">
      <c r="K149725"/>
    </row>
    <row r="149726" spans="11:11">
      <c r="K149726"/>
    </row>
    <row r="149727" spans="11:11">
      <c r="K149727"/>
    </row>
    <row r="149728" spans="11:11">
      <c r="K149728"/>
    </row>
    <row r="149729" spans="11:11">
      <c r="K149729"/>
    </row>
    <row r="149730" spans="11:11">
      <c r="K149730"/>
    </row>
    <row r="149731" spans="11:11">
      <c r="K149731"/>
    </row>
    <row r="149732" spans="11:11">
      <c r="K149732"/>
    </row>
    <row r="149733" spans="11:11">
      <c r="K149733"/>
    </row>
    <row r="149734" spans="11:11">
      <c r="K149734"/>
    </row>
    <row r="149735" spans="11:11">
      <c r="K149735"/>
    </row>
    <row r="149736" spans="11:11">
      <c r="K149736"/>
    </row>
    <row r="149737" spans="11:11">
      <c r="K149737"/>
    </row>
    <row r="149738" spans="11:11">
      <c r="K149738"/>
    </row>
    <row r="149739" spans="11:11">
      <c r="K149739"/>
    </row>
    <row r="149740" spans="11:11">
      <c r="K149740"/>
    </row>
    <row r="149741" spans="11:11">
      <c r="K149741"/>
    </row>
    <row r="149742" spans="11:11">
      <c r="K149742"/>
    </row>
    <row r="149743" spans="11:11">
      <c r="K149743"/>
    </row>
    <row r="149744" spans="11:11">
      <c r="K149744"/>
    </row>
    <row r="149745" spans="11:11">
      <c r="K149745"/>
    </row>
    <row r="149746" spans="11:11">
      <c r="K149746"/>
    </row>
    <row r="149747" spans="11:11">
      <c r="K149747"/>
    </row>
    <row r="149748" spans="11:11">
      <c r="K149748"/>
    </row>
    <row r="149749" spans="11:11">
      <c r="K149749"/>
    </row>
    <row r="149750" spans="11:11">
      <c r="K149750"/>
    </row>
    <row r="149751" spans="11:11">
      <c r="K149751"/>
    </row>
    <row r="149752" spans="11:11">
      <c r="K149752"/>
    </row>
    <row r="149753" spans="11:11">
      <c r="K149753"/>
    </row>
    <row r="149754" spans="11:11">
      <c r="K149754"/>
    </row>
    <row r="149755" spans="11:11">
      <c r="K149755"/>
    </row>
    <row r="149756" spans="11:11">
      <c r="K149756"/>
    </row>
    <row r="149757" spans="11:11">
      <c r="K149757"/>
    </row>
    <row r="149758" spans="11:11">
      <c r="K149758"/>
    </row>
    <row r="149759" spans="11:11">
      <c r="K149759"/>
    </row>
    <row r="149760" spans="11:11">
      <c r="K149760"/>
    </row>
    <row r="149761" spans="11:11">
      <c r="K149761"/>
    </row>
    <row r="149762" spans="11:11">
      <c r="K149762"/>
    </row>
    <row r="149763" spans="11:11">
      <c r="K149763"/>
    </row>
    <row r="149764" spans="11:11">
      <c r="K149764"/>
    </row>
    <row r="149765" spans="11:11">
      <c r="K149765"/>
    </row>
    <row r="149766" spans="11:11">
      <c r="K149766"/>
    </row>
    <row r="149767" spans="11:11">
      <c r="K149767"/>
    </row>
    <row r="149768" spans="11:11">
      <c r="K149768"/>
    </row>
    <row r="149769" spans="11:11">
      <c r="K149769"/>
    </row>
    <row r="149770" spans="11:11">
      <c r="K149770"/>
    </row>
    <row r="149771" spans="11:11">
      <c r="K149771"/>
    </row>
    <row r="149772" spans="11:11">
      <c r="K149772"/>
    </row>
    <row r="149773" spans="11:11">
      <c r="K149773"/>
    </row>
    <row r="149774" spans="11:11">
      <c r="K149774"/>
    </row>
    <row r="149775" spans="11:11">
      <c r="K149775"/>
    </row>
    <row r="149776" spans="11:11">
      <c r="K149776"/>
    </row>
    <row r="149777" spans="11:11">
      <c r="K149777"/>
    </row>
    <row r="149778" spans="11:11">
      <c r="K149778"/>
    </row>
    <row r="149779" spans="11:11">
      <c r="K149779"/>
    </row>
    <row r="149780" spans="11:11">
      <c r="K149780"/>
    </row>
    <row r="149781" spans="11:11">
      <c r="K149781"/>
    </row>
    <row r="149782" spans="11:11">
      <c r="K149782"/>
    </row>
    <row r="149783" spans="11:11">
      <c r="K149783"/>
    </row>
    <row r="149784" spans="11:11">
      <c r="K149784"/>
    </row>
    <row r="149785" spans="11:11">
      <c r="K149785"/>
    </row>
    <row r="149786" spans="11:11">
      <c r="K149786"/>
    </row>
    <row r="149787" spans="11:11">
      <c r="K149787"/>
    </row>
    <row r="149788" spans="11:11">
      <c r="K149788"/>
    </row>
    <row r="149789" spans="11:11">
      <c r="K149789"/>
    </row>
    <row r="149790" spans="11:11">
      <c r="K149790"/>
    </row>
    <row r="149791" spans="11:11">
      <c r="K149791"/>
    </row>
    <row r="149792" spans="11:11">
      <c r="K149792"/>
    </row>
    <row r="149793" spans="11:11">
      <c r="K149793"/>
    </row>
    <row r="149794" spans="11:11">
      <c r="K149794"/>
    </row>
    <row r="149795" spans="11:11">
      <c r="K149795"/>
    </row>
    <row r="149796" spans="11:11">
      <c r="K149796"/>
    </row>
    <row r="149797" spans="11:11">
      <c r="K149797"/>
    </row>
    <row r="149798" spans="11:11">
      <c r="K149798"/>
    </row>
    <row r="149799" spans="11:11">
      <c r="K149799"/>
    </row>
    <row r="149800" spans="11:11">
      <c r="K149800"/>
    </row>
    <row r="149801" spans="11:11">
      <c r="K149801"/>
    </row>
    <row r="149802" spans="11:11">
      <c r="K149802"/>
    </row>
    <row r="149803" spans="11:11">
      <c r="K149803"/>
    </row>
    <row r="149804" spans="11:11">
      <c r="K149804"/>
    </row>
    <row r="149805" spans="11:11">
      <c r="K149805"/>
    </row>
    <row r="149806" spans="11:11">
      <c r="K149806"/>
    </row>
    <row r="149807" spans="11:11">
      <c r="K149807"/>
    </row>
    <row r="149808" spans="11:11">
      <c r="K149808"/>
    </row>
    <row r="149809" spans="11:11">
      <c r="K149809"/>
    </row>
    <row r="149810" spans="11:11">
      <c r="K149810"/>
    </row>
    <row r="149811" spans="11:11">
      <c r="K149811"/>
    </row>
    <row r="149812" spans="11:11">
      <c r="K149812"/>
    </row>
    <row r="149813" spans="11:11">
      <c r="K149813"/>
    </row>
    <row r="149814" spans="11:11">
      <c r="K149814"/>
    </row>
    <row r="149815" spans="11:11">
      <c r="K149815"/>
    </row>
    <row r="149816" spans="11:11">
      <c r="K149816"/>
    </row>
    <row r="149817" spans="11:11">
      <c r="K149817"/>
    </row>
    <row r="149818" spans="11:11">
      <c r="K149818"/>
    </row>
    <row r="149819" spans="11:11">
      <c r="K149819"/>
    </row>
    <row r="149820" spans="11:11">
      <c r="K149820"/>
    </row>
    <row r="149821" spans="11:11">
      <c r="K149821"/>
    </row>
    <row r="149822" spans="11:11">
      <c r="K149822"/>
    </row>
    <row r="149823" spans="11:11">
      <c r="K149823"/>
    </row>
    <row r="149824" spans="11:11">
      <c r="K149824"/>
    </row>
    <row r="149825" spans="11:11">
      <c r="K149825"/>
    </row>
    <row r="149826" spans="11:11">
      <c r="K149826"/>
    </row>
    <row r="149827" spans="11:11">
      <c r="K149827"/>
    </row>
    <row r="149828" spans="11:11">
      <c r="K149828"/>
    </row>
    <row r="149829" spans="11:11">
      <c r="K149829"/>
    </row>
    <row r="149830" spans="11:11">
      <c r="K149830"/>
    </row>
    <row r="149831" spans="11:11">
      <c r="K149831"/>
    </row>
    <row r="149832" spans="11:11">
      <c r="K149832"/>
    </row>
    <row r="149833" spans="11:11">
      <c r="K149833"/>
    </row>
    <row r="149834" spans="11:11">
      <c r="K149834"/>
    </row>
    <row r="149835" spans="11:11">
      <c r="K149835"/>
    </row>
    <row r="149836" spans="11:11">
      <c r="K149836"/>
    </row>
    <row r="149837" spans="11:11">
      <c r="K149837"/>
    </row>
    <row r="149838" spans="11:11">
      <c r="K149838"/>
    </row>
    <row r="149839" spans="11:11">
      <c r="K149839"/>
    </row>
    <row r="149840" spans="11:11">
      <c r="K149840"/>
    </row>
    <row r="149841" spans="11:11">
      <c r="K149841"/>
    </row>
    <row r="149842" spans="11:11">
      <c r="K149842"/>
    </row>
    <row r="149843" spans="11:11">
      <c r="K149843"/>
    </row>
    <row r="149844" spans="11:11">
      <c r="K149844"/>
    </row>
    <row r="149845" spans="11:11">
      <c r="K149845"/>
    </row>
    <row r="149846" spans="11:11">
      <c r="K149846"/>
    </row>
    <row r="149847" spans="11:11">
      <c r="K149847"/>
    </row>
    <row r="149848" spans="11:11">
      <c r="K149848"/>
    </row>
    <row r="149849" spans="11:11">
      <c r="K149849"/>
    </row>
    <row r="149850" spans="11:11">
      <c r="K149850"/>
    </row>
    <row r="149851" spans="11:11">
      <c r="K149851"/>
    </row>
    <row r="149852" spans="11:11">
      <c r="K149852"/>
    </row>
    <row r="149853" spans="11:11">
      <c r="K149853"/>
    </row>
    <row r="149854" spans="11:11">
      <c r="K149854"/>
    </row>
    <row r="149855" spans="11:11">
      <c r="K149855"/>
    </row>
    <row r="149856" spans="11:11">
      <c r="K149856"/>
    </row>
    <row r="149857" spans="11:11">
      <c r="K149857"/>
    </row>
    <row r="149858" spans="11:11">
      <c r="K149858"/>
    </row>
    <row r="149859" spans="11:11">
      <c r="K149859"/>
    </row>
    <row r="149860" spans="11:11">
      <c r="K149860"/>
    </row>
    <row r="149861" spans="11:11">
      <c r="K149861"/>
    </row>
    <row r="149862" spans="11:11">
      <c r="K149862"/>
    </row>
    <row r="149863" spans="11:11">
      <c r="K149863"/>
    </row>
    <row r="149864" spans="11:11">
      <c r="K149864"/>
    </row>
    <row r="149865" spans="11:11">
      <c r="K149865"/>
    </row>
    <row r="149866" spans="11:11">
      <c r="K149866"/>
    </row>
    <row r="149867" spans="11:11">
      <c r="K149867"/>
    </row>
    <row r="149868" spans="11:11">
      <c r="K149868"/>
    </row>
    <row r="149869" spans="11:11">
      <c r="K149869"/>
    </row>
    <row r="149870" spans="11:11">
      <c r="K149870"/>
    </row>
    <row r="149871" spans="11:11">
      <c r="K149871"/>
    </row>
    <row r="149872" spans="11:11">
      <c r="K149872"/>
    </row>
    <row r="149873" spans="11:11">
      <c r="K149873"/>
    </row>
    <row r="149874" spans="11:11">
      <c r="K149874"/>
    </row>
    <row r="149875" spans="11:11">
      <c r="K149875"/>
    </row>
    <row r="149876" spans="11:11">
      <c r="K149876"/>
    </row>
    <row r="149877" spans="11:11">
      <c r="K149877"/>
    </row>
    <row r="149878" spans="11:11">
      <c r="K149878"/>
    </row>
    <row r="149879" spans="11:11">
      <c r="K149879"/>
    </row>
    <row r="149880" spans="11:11">
      <c r="K149880"/>
    </row>
    <row r="149881" spans="11:11">
      <c r="K149881"/>
    </row>
    <row r="149882" spans="11:11">
      <c r="K149882"/>
    </row>
    <row r="149883" spans="11:11">
      <c r="K149883"/>
    </row>
    <row r="149884" spans="11:11">
      <c r="K149884"/>
    </row>
    <row r="149885" spans="11:11">
      <c r="K149885"/>
    </row>
    <row r="149886" spans="11:11">
      <c r="K149886"/>
    </row>
    <row r="149887" spans="11:11">
      <c r="K149887"/>
    </row>
    <row r="149888" spans="11:11">
      <c r="K149888"/>
    </row>
    <row r="149889" spans="11:11">
      <c r="K149889"/>
    </row>
    <row r="149890" spans="11:11">
      <c r="K149890"/>
    </row>
    <row r="149891" spans="11:11">
      <c r="K149891"/>
    </row>
    <row r="149892" spans="11:11">
      <c r="K149892"/>
    </row>
    <row r="149893" spans="11:11">
      <c r="K149893"/>
    </row>
    <row r="149894" spans="11:11">
      <c r="K149894"/>
    </row>
    <row r="149895" spans="11:11">
      <c r="K149895"/>
    </row>
    <row r="149896" spans="11:11">
      <c r="K149896"/>
    </row>
    <row r="149897" spans="11:11">
      <c r="K149897"/>
    </row>
    <row r="149898" spans="11:11">
      <c r="K149898"/>
    </row>
    <row r="149899" spans="11:11">
      <c r="K149899"/>
    </row>
    <row r="149900" spans="11:11">
      <c r="K149900"/>
    </row>
    <row r="149901" spans="11:11">
      <c r="K149901"/>
    </row>
    <row r="149902" spans="11:11">
      <c r="K149902"/>
    </row>
    <row r="149903" spans="11:11">
      <c r="K149903"/>
    </row>
    <row r="149904" spans="11:11">
      <c r="K149904"/>
    </row>
    <row r="149905" spans="11:11">
      <c r="K149905"/>
    </row>
    <row r="149906" spans="11:11">
      <c r="K149906"/>
    </row>
    <row r="149907" spans="11:11">
      <c r="K149907"/>
    </row>
    <row r="149908" spans="11:11">
      <c r="K149908"/>
    </row>
    <row r="149909" spans="11:11">
      <c r="K149909"/>
    </row>
    <row r="149910" spans="11:11">
      <c r="K149910"/>
    </row>
    <row r="149911" spans="11:11">
      <c r="K149911"/>
    </row>
    <row r="149912" spans="11:11">
      <c r="K149912"/>
    </row>
    <row r="149913" spans="11:11">
      <c r="K149913"/>
    </row>
    <row r="149914" spans="11:11">
      <c r="K149914"/>
    </row>
    <row r="149915" spans="11:11">
      <c r="K149915"/>
    </row>
    <row r="149916" spans="11:11">
      <c r="K149916"/>
    </row>
    <row r="149917" spans="11:11">
      <c r="K149917"/>
    </row>
    <row r="149918" spans="11:11">
      <c r="K149918"/>
    </row>
    <row r="149919" spans="11:11">
      <c r="K149919"/>
    </row>
    <row r="149920" spans="11:11">
      <c r="K149920"/>
    </row>
    <row r="149921" spans="11:11">
      <c r="K149921"/>
    </row>
    <row r="149922" spans="11:11">
      <c r="K149922"/>
    </row>
    <row r="149923" spans="11:11">
      <c r="K149923"/>
    </row>
    <row r="149924" spans="11:11">
      <c r="K149924"/>
    </row>
    <row r="149925" spans="11:11">
      <c r="K149925"/>
    </row>
    <row r="149926" spans="11:11">
      <c r="K149926"/>
    </row>
    <row r="149927" spans="11:11">
      <c r="K149927"/>
    </row>
    <row r="149928" spans="11:11">
      <c r="K149928"/>
    </row>
    <row r="149929" spans="11:11">
      <c r="K149929"/>
    </row>
    <row r="149930" spans="11:11">
      <c r="K149930"/>
    </row>
    <row r="149931" spans="11:11">
      <c r="K149931"/>
    </row>
    <row r="149932" spans="11:11">
      <c r="K149932"/>
    </row>
    <row r="149933" spans="11:11">
      <c r="K149933"/>
    </row>
    <row r="149934" spans="11:11">
      <c r="K149934"/>
    </row>
    <row r="149935" spans="11:11">
      <c r="K149935"/>
    </row>
    <row r="149936" spans="11:11">
      <c r="K149936"/>
    </row>
    <row r="149937" spans="11:11">
      <c r="K149937"/>
    </row>
    <row r="149938" spans="11:11">
      <c r="K149938"/>
    </row>
    <row r="149939" spans="11:11">
      <c r="K149939"/>
    </row>
    <row r="149940" spans="11:11">
      <c r="K149940"/>
    </row>
    <row r="149941" spans="11:11">
      <c r="K149941"/>
    </row>
    <row r="149942" spans="11:11">
      <c r="K149942"/>
    </row>
    <row r="149943" spans="11:11">
      <c r="K149943"/>
    </row>
    <row r="149944" spans="11:11">
      <c r="K149944"/>
    </row>
    <row r="149945" spans="11:11">
      <c r="K149945"/>
    </row>
    <row r="149946" spans="11:11">
      <c r="K149946"/>
    </row>
    <row r="149947" spans="11:11">
      <c r="K149947"/>
    </row>
    <row r="149948" spans="11:11">
      <c r="K149948"/>
    </row>
    <row r="149949" spans="11:11">
      <c r="K149949"/>
    </row>
    <row r="149950" spans="11:11">
      <c r="K149950"/>
    </row>
    <row r="149951" spans="11:11">
      <c r="K149951"/>
    </row>
    <row r="149952" spans="11:11">
      <c r="K149952"/>
    </row>
    <row r="149953" spans="11:11">
      <c r="K149953"/>
    </row>
    <row r="149954" spans="11:11">
      <c r="K149954"/>
    </row>
    <row r="149955" spans="11:11">
      <c r="K149955"/>
    </row>
    <row r="149956" spans="11:11">
      <c r="K149956"/>
    </row>
    <row r="149957" spans="11:11">
      <c r="K149957"/>
    </row>
    <row r="149958" spans="11:11">
      <c r="K149958"/>
    </row>
    <row r="149959" spans="11:11">
      <c r="K149959"/>
    </row>
    <row r="149960" spans="11:11">
      <c r="K149960"/>
    </row>
    <row r="149961" spans="11:11">
      <c r="K149961"/>
    </row>
    <row r="149962" spans="11:11">
      <c r="K149962"/>
    </row>
    <row r="149963" spans="11:11">
      <c r="K149963"/>
    </row>
    <row r="149964" spans="11:11">
      <c r="K149964"/>
    </row>
    <row r="149965" spans="11:11">
      <c r="K149965"/>
    </row>
    <row r="149966" spans="11:11">
      <c r="K149966"/>
    </row>
    <row r="149967" spans="11:11">
      <c r="K149967"/>
    </row>
    <row r="149968" spans="11:11">
      <c r="K149968"/>
    </row>
    <row r="149969" spans="11:11">
      <c r="K149969"/>
    </row>
    <row r="149970" spans="11:11">
      <c r="K149970"/>
    </row>
    <row r="149971" spans="11:11">
      <c r="K149971"/>
    </row>
    <row r="149972" spans="11:11">
      <c r="K149972"/>
    </row>
    <row r="149973" spans="11:11">
      <c r="K149973"/>
    </row>
    <row r="149974" spans="11:11">
      <c r="K149974"/>
    </row>
    <row r="149975" spans="11:11">
      <c r="K149975"/>
    </row>
    <row r="149976" spans="11:11">
      <c r="K149976"/>
    </row>
    <row r="149977" spans="11:11">
      <c r="K149977"/>
    </row>
    <row r="149978" spans="11:11">
      <c r="K149978"/>
    </row>
    <row r="149979" spans="11:11">
      <c r="K149979"/>
    </row>
    <row r="149980" spans="11:11">
      <c r="K149980"/>
    </row>
    <row r="149981" spans="11:11">
      <c r="K149981"/>
    </row>
    <row r="149982" spans="11:11">
      <c r="K149982"/>
    </row>
    <row r="149983" spans="11:11">
      <c r="K149983"/>
    </row>
    <row r="149984" spans="11:11">
      <c r="K149984"/>
    </row>
    <row r="149985" spans="11:11">
      <c r="K149985"/>
    </row>
    <row r="149986" spans="11:11">
      <c r="K149986"/>
    </row>
    <row r="149987" spans="11:11">
      <c r="K149987"/>
    </row>
    <row r="149988" spans="11:11">
      <c r="K149988"/>
    </row>
    <row r="149989" spans="11:11">
      <c r="K149989"/>
    </row>
    <row r="149990" spans="11:11">
      <c r="K149990"/>
    </row>
    <row r="149991" spans="11:11">
      <c r="K149991"/>
    </row>
    <row r="149992" spans="11:11">
      <c r="K149992"/>
    </row>
    <row r="149993" spans="11:11">
      <c r="K149993"/>
    </row>
    <row r="149994" spans="11:11">
      <c r="K149994"/>
    </row>
    <row r="149995" spans="11:11">
      <c r="K149995"/>
    </row>
    <row r="149996" spans="11:11">
      <c r="K149996"/>
    </row>
    <row r="149997" spans="11:11">
      <c r="K149997"/>
    </row>
    <row r="149998" spans="11:11">
      <c r="K149998"/>
    </row>
    <row r="149999" spans="11:11">
      <c r="K149999"/>
    </row>
    <row r="150000" spans="11:11">
      <c r="K150000"/>
    </row>
    <row r="150001" spans="11:11">
      <c r="K150001"/>
    </row>
    <row r="150002" spans="11:11">
      <c r="K150002"/>
    </row>
    <row r="150003" spans="11:11">
      <c r="K150003"/>
    </row>
    <row r="150004" spans="11:11">
      <c r="K150004"/>
    </row>
    <row r="150005" spans="11:11">
      <c r="K150005"/>
    </row>
    <row r="150006" spans="11:11">
      <c r="K150006"/>
    </row>
    <row r="150007" spans="11:11">
      <c r="K150007"/>
    </row>
    <row r="150008" spans="11:11">
      <c r="K150008"/>
    </row>
    <row r="150009" spans="11:11">
      <c r="K150009"/>
    </row>
    <row r="150010" spans="11:11">
      <c r="K150010"/>
    </row>
    <row r="150011" spans="11:11">
      <c r="K150011"/>
    </row>
    <row r="150012" spans="11:11">
      <c r="K150012"/>
    </row>
    <row r="150013" spans="11:11">
      <c r="K150013"/>
    </row>
    <row r="150014" spans="11:11">
      <c r="K150014"/>
    </row>
    <row r="150015" spans="11:11">
      <c r="K150015"/>
    </row>
    <row r="150016" spans="11:11">
      <c r="K150016"/>
    </row>
    <row r="150017" spans="11:11">
      <c r="K150017"/>
    </row>
    <row r="150018" spans="11:11">
      <c r="K150018"/>
    </row>
    <row r="150019" spans="11:11">
      <c r="K150019"/>
    </row>
    <row r="150020" spans="11:11">
      <c r="K150020"/>
    </row>
    <row r="150021" spans="11:11">
      <c r="K150021"/>
    </row>
    <row r="150022" spans="11:11">
      <c r="K150022"/>
    </row>
    <row r="150023" spans="11:11">
      <c r="K150023"/>
    </row>
    <row r="150024" spans="11:11">
      <c r="K150024"/>
    </row>
    <row r="150025" spans="11:11">
      <c r="K150025"/>
    </row>
    <row r="150026" spans="11:11">
      <c r="K150026"/>
    </row>
    <row r="150027" spans="11:11">
      <c r="K150027"/>
    </row>
    <row r="150028" spans="11:11">
      <c r="K150028"/>
    </row>
    <row r="150029" spans="11:11">
      <c r="K150029"/>
    </row>
    <row r="150030" spans="11:11">
      <c r="K150030"/>
    </row>
    <row r="150031" spans="11:11">
      <c r="K150031"/>
    </row>
    <row r="150032" spans="11:11">
      <c r="K150032"/>
    </row>
    <row r="150033" spans="11:11">
      <c r="K150033"/>
    </row>
    <row r="150034" spans="11:11">
      <c r="K150034"/>
    </row>
    <row r="150035" spans="11:11">
      <c r="K150035"/>
    </row>
    <row r="150036" spans="11:11">
      <c r="K150036"/>
    </row>
    <row r="150037" spans="11:11">
      <c r="K150037"/>
    </row>
    <row r="150038" spans="11:11">
      <c r="K150038"/>
    </row>
    <row r="150039" spans="11:11">
      <c r="K150039"/>
    </row>
    <row r="150040" spans="11:11">
      <c r="K150040"/>
    </row>
    <row r="150041" spans="11:11">
      <c r="K150041"/>
    </row>
    <row r="150042" spans="11:11">
      <c r="K150042"/>
    </row>
    <row r="150043" spans="11:11">
      <c r="K150043"/>
    </row>
    <row r="150044" spans="11:11">
      <c r="K150044"/>
    </row>
    <row r="150045" spans="11:11">
      <c r="K150045"/>
    </row>
    <row r="150046" spans="11:11">
      <c r="K150046"/>
    </row>
    <row r="150047" spans="11:11">
      <c r="K150047"/>
    </row>
    <row r="150048" spans="11:11">
      <c r="K150048"/>
    </row>
    <row r="150049" spans="11:11">
      <c r="K150049"/>
    </row>
    <row r="150050" spans="11:11">
      <c r="K150050"/>
    </row>
    <row r="150051" spans="11:11">
      <c r="K150051"/>
    </row>
    <row r="150052" spans="11:11">
      <c r="K150052"/>
    </row>
    <row r="150053" spans="11:11">
      <c r="K150053"/>
    </row>
    <row r="150054" spans="11:11">
      <c r="K150054"/>
    </row>
    <row r="150055" spans="11:11">
      <c r="K150055"/>
    </row>
    <row r="150056" spans="11:11">
      <c r="K150056"/>
    </row>
    <row r="150057" spans="11:11">
      <c r="K150057"/>
    </row>
    <row r="150058" spans="11:11">
      <c r="K150058"/>
    </row>
    <row r="150059" spans="11:11">
      <c r="K150059"/>
    </row>
    <row r="150060" spans="11:11">
      <c r="K150060"/>
    </row>
    <row r="150061" spans="11:11">
      <c r="K150061"/>
    </row>
    <row r="150062" spans="11:11">
      <c r="K150062"/>
    </row>
    <row r="150063" spans="11:11">
      <c r="K150063"/>
    </row>
    <row r="150064" spans="11:11">
      <c r="K150064"/>
    </row>
    <row r="150065" spans="11:11">
      <c r="K150065"/>
    </row>
    <row r="150066" spans="11:11">
      <c r="K150066"/>
    </row>
    <row r="150067" spans="11:11">
      <c r="K150067"/>
    </row>
    <row r="150068" spans="11:11">
      <c r="K150068"/>
    </row>
    <row r="150069" spans="11:11">
      <c r="K150069"/>
    </row>
    <row r="150070" spans="11:11">
      <c r="K150070"/>
    </row>
    <row r="150071" spans="11:11">
      <c r="K150071"/>
    </row>
    <row r="150072" spans="11:11">
      <c r="K150072"/>
    </row>
    <row r="150073" spans="11:11">
      <c r="K150073"/>
    </row>
    <row r="150074" spans="11:11">
      <c r="K150074"/>
    </row>
    <row r="150075" spans="11:11">
      <c r="K150075"/>
    </row>
    <row r="150076" spans="11:11">
      <c r="K150076"/>
    </row>
    <row r="150077" spans="11:11">
      <c r="K150077"/>
    </row>
    <row r="150078" spans="11:11">
      <c r="K150078"/>
    </row>
    <row r="150079" spans="11:11">
      <c r="K150079"/>
    </row>
    <row r="150080" spans="11:11">
      <c r="K150080"/>
    </row>
    <row r="150081" spans="11:11">
      <c r="K150081"/>
    </row>
    <row r="150082" spans="11:11">
      <c r="K150082"/>
    </row>
    <row r="150083" spans="11:11">
      <c r="K150083"/>
    </row>
    <row r="150084" spans="11:11">
      <c r="K150084"/>
    </row>
    <row r="150085" spans="11:11">
      <c r="K150085"/>
    </row>
    <row r="150086" spans="11:11">
      <c r="K150086"/>
    </row>
    <row r="150087" spans="11:11">
      <c r="K150087"/>
    </row>
    <row r="150088" spans="11:11">
      <c r="K150088"/>
    </row>
    <row r="150089" spans="11:11">
      <c r="K150089"/>
    </row>
    <row r="150090" spans="11:11">
      <c r="K150090"/>
    </row>
    <row r="150091" spans="11:11">
      <c r="K150091"/>
    </row>
    <row r="150092" spans="11:11">
      <c r="K150092"/>
    </row>
    <row r="150093" spans="11:11">
      <c r="K150093"/>
    </row>
    <row r="150094" spans="11:11">
      <c r="K150094"/>
    </row>
    <row r="150095" spans="11:11">
      <c r="K150095"/>
    </row>
    <row r="150096" spans="11:11">
      <c r="K150096"/>
    </row>
    <row r="150097" spans="11:11">
      <c r="K150097"/>
    </row>
    <row r="150098" spans="11:11">
      <c r="K150098"/>
    </row>
    <row r="150099" spans="11:11">
      <c r="K150099"/>
    </row>
    <row r="150100" spans="11:11">
      <c r="K150100"/>
    </row>
    <row r="150101" spans="11:11">
      <c r="K150101"/>
    </row>
    <row r="150102" spans="11:11">
      <c r="K150102"/>
    </row>
    <row r="150103" spans="11:11">
      <c r="K150103"/>
    </row>
    <row r="150104" spans="11:11">
      <c r="K150104"/>
    </row>
    <row r="150105" spans="11:11">
      <c r="K150105"/>
    </row>
    <row r="150106" spans="11:11">
      <c r="K150106"/>
    </row>
    <row r="150107" spans="11:11">
      <c r="K150107"/>
    </row>
    <row r="150108" spans="11:11">
      <c r="K150108"/>
    </row>
    <row r="150109" spans="11:11">
      <c r="K150109"/>
    </row>
    <row r="150110" spans="11:11">
      <c r="K150110"/>
    </row>
    <row r="150111" spans="11:11">
      <c r="K150111"/>
    </row>
    <row r="150112" spans="11:11">
      <c r="K150112"/>
    </row>
    <row r="150113" spans="11:11">
      <c r="K150113"/>
    </row>
    <row r="150114" spans="11:11">
      <c r="K150114"/>
    </row>
    <row r="150115" spans="11:11">
      <c r="K150115"/>
    </row>
    <row r="150116" spans="11:11">
      <c r="K150116"/>
    </row>
    <row r="150117" spans="11:11">
      <c r="K150117"/>
    </row>
    <row r="150118" spans="11:11">
      <c r="K150118"/>
    </row>
    <row r="150119" spans="11:11">
      <c r="K150119"/>
    </row>
    <row r="150120" spans="11:11">
      <c r="K150120"/>
    </row>
    <row r="150121" spans="11:11">
      <c r="K150121"/>
    </row>
    <row r="150122" spans="11:11">
      <c r="K150122"/>
    </row>
    <row r="150123" spans="11:11">
      <c r="K150123"/>
    </row>
    <row r="150124" spans="11:11">
      <c r="K150124"/>
    </row>
    <row r="150125" spans="11:11">
      <c r="K150125"/>
    </row>
    <row r="150126" spans="11:11">
      <c r="K150126"/>
    </row>
    <row r="150127" spans="11:11">
      <c r="K150127"/>
    </row>
    <row r="150128" spans="11:11">
      <c r="K150128"/>
    </row>
    <row r="150129" spans="11:11">
      <c r="K150129"/>
    </row>
    <row r="150130" spans="11:11">
      <c r="K150130"/>
    </row>
    <row r="150131" spans="11:11">
      <c r="K150131"/>
    </row>
    <row r="150132" spans="11:11">
      <c r="K150132"/>
    </row>
    <row r="150133" spans="11:11">
      <c r="K150133"/>
    </row>
    <row r="150134" spans="11:11">
      <c r="K150134"/>
    </row>
    <row r="150135" spans="11:11">
      <c r="K150135"/>
    </row>
    <row r="150136" spans="11:11">
      <c r="K150136"/>
    </row>
    <row r="150137" spans="11:11">
      <c r="K150137"/>
    </row>
    <row r="150138" spans="11:11">
      <c r="K150138"/>
    </row>
    <row r="150139" spans="11:11">
      <c r="K150139"/>
    </row>
    <row r="150140" spans="11:11">
      <c r="K150140"/>
    </row>
    <row r="150141" spans="11:11">
      <c r="K150141"/>
    </row>
    <row r="150142" spans="11:11">
      <c r="K150142"/>
    </row>
    <row r="150143" spans="11:11">
      <c r="K150143"/>
    </row>
    <row r="150144" spans="11:11">
      <c r="K150144"/>
    </row>
    <row r="150145" spans="11:11">
      <c r="K150145"/>
    </row>
    <row r="150146" spans="11:11">
      <c r="K150146"/>
    </row>
    <row r="150147" spans="11:11">
      <c r="K150147"/>
    </row>
    <row r="150148" spans="11:11">
      <c r="K150148"/>
    </row>
    <row r="150149" spans="11:11">
      <c r="K150149"/>
    </row>
    <row r="150150" spans="11:11">
      <c r="K150150"/>
    </row>
    <row r="150151" spans="11:11">
      <c r="K150151"/>
    </row>
    <row r="150152" spans="11:11">
      <c r="K150152"/>
    </row>
    <row r="150153" spans="11:11">
      <c r="K150153"/>
    </row>
    <row r="150154" spans="11:11">
      <c r="K150154"/>
    </row>
    <row r="150155" spans="11:11">
      <c r="K150155"/>
    </row>
    <row r="150156" spans="11:11">
      <c r="K150156"/>
    </row>
    <row r="150157" spans="11:11">
      <c r="K150157"/>
    </row>
    <row r="150158" spans="11:11">
      <c r="K150158"/>
    </row>
    <row r="150159" spans="11:11">
      <c r="K150159"/>
    </row>
    <row r="150160" spans="11:11">
      <c r="K150160"/>
    </row>
    <row r="150161" spans="11:11">
      <c r="K150161"/>
    </row>
    <row r="150162" spans="11:11">
      <c r="K150162"/>
    </row>
    <row r="150163" spans="11:11">
      <c r="K150163"/>
    </row>
    <row r="150164" spans="11:11">
      <c r="K150164"/>
    </row>
    <row r="150165" spans="11:11">
      <c r="K150165"/>
    </row>
    <row r="150166" spans="11:11">
      <c r="K150166"/>
    </row>
    <row r="150167" spans="11:11">
      <c r="K150167"/>
    </row>
    <row r="150168" spans="11:11">
      <c r="K150168"/>
    </row>
    <row r="150169" spans="11:11">
      <c r="K150169"/>
    </row>
    <row r="150170" spans="11:11">
      <c r="K150170"/>
    </row>
    <row r="150171" spans="11:11">
      <c r="K150171"/>
    </row>
    <row r="150172" spans="11:11">
      <c r="K150172"/>
    </row>
    <row r="150173" spans="11:11">
      <c r="K150173"/>
    </row>
    <row r="150174" spans="11:11">
      <c r="K150174"/>
    </row>
    <row r="150175" spans="11:11">
      <c r="K150175"/>
    </row>
    <row r="150176" spans="11:11">
      <c r="K150176"/>
    </row>
    <row r="150177" spans="11:11">
      <c r="K150177"/>
    </row>
    <row r="150178" spans="11:11">
      <c r="K150178"/>
    </row>
    <row r="150179" spans="11:11">
      <c r="K150179"/>
    </row>
    <row r="150180" spans="11:11">
      <c r="K150180"/>
    </row>
    <row r="150181" spans="11:11">
      <c r="K150181"/>
    </row>
    <row r="150182" spans="11:11">
      <c r="K150182"/>
    </row>
    <row r="150183" spans="11:11">
      <c r="K150183"/>
    </row>
    <row r="150184" spans="11:11">
      <c r="K150184"/>
    </row>
    <row r="150185" spans="11:11">
      <c r="K150185"/>
    </row>
    <row r="150186" spans="11:11">
      <c r="K150186"/>
    </row>
    <row r="150187" spans="11:11">
      <c r="K150187"/>
    </row>
    <row r="150188" spans="11:11">
      <c r="K150188"/>
    </row>
    <row r="150189" spans="11:11">
      <c r="K150189"/>
    </row>
    <row r="150190" spans="11:11">
      <c r="K150190"/>
    </row>
    <row r="150191" spans="11:11">
      <c r="K150191"/>
    </row>
    <row r="150192" spans="11:11">
      <c r="K150192"/>
    </row>
    <row r="150193" spans="11:11">
      <c r="K150193"/>
    </row>
    <row r="150194" spans="11:11">
      <c r="K150194"/>
    </row>
    <row r="150195" spans="11:11">
      <c r="K150195"/>
    </row>
    <row r="150196" spans="11:11">
      <c r="K150196"/>
    </row>
    <row r="150197" spans="11:11">
      <c r="K150197"/>
    </row>
    <row r="150198" spans="11:11">
      <c r="K150198"/>
    </row>
    <row r="150199" spans="11:11">
      <c r="K150199"/>
    </row>
    <row r="150200" spans="11:11">
      <c r="K150200"/>
    </row>
    <row r="150201" spans="11:11">
      <c r="K150201"/>
    </row>
    <row r="150202" spans="11:11">
      <c r="K150202"/>
    </row>
    <row r="150203" spans="11:11">
      <c r="K150203"/>
    </row>
    <row r="150204" spans="11:11">
      <c r="K150204"/>
    </row>
    <row r="150205" spans="11:11">
      <c r="K150205"/>
    </row>
    <row r="150206" spans="11:11">
      <c r="K150206"/>
    </row>
    <row r="150207" spans="11:11">
      <c r="K150207"/>
    </row>
    <row r="150208" spans="11:11">
      <c r="K150208"/>
    </row>
    <row r="150209" spans="11:11">
      <c r="K150209"/>
    </row>
    <row r="150210" spans="11:11">
      <c r="K150210"/>
    </row>
    <row r="150211" spans="11:11">
      <c r="K150211"/>
    </row>
    <row r="150212" spans="11:11">
      <c r="K150212"/>
    </row>
    <row r="150213" spans="11:11">
      <c r="K150213"/>
    </row>
    <row r="150214" spans="11:11">
      <c r="K150214"/>
    </row>
    <row r="150215" spans="11:11">
      <c r="K150215"/>
    </row>
    <row r="150216" spans="11:11">
      <c r="K150216"/>
    </row>
    <row r="150217" spans="11:11">
      <c r="K150217"/>
    </row>
    <row r="150218" spans="11:11">
      <c r="K150218"/>
    </row>
    <row r="150219" spans="11:11">
      <c r="K150219"/>
    </row>
    <row r="150220" spans="11:11">
      <c r="K150220"/>
    </row>
    <row r="150221" spans="11:11">
      <c r="K150221"/>
    </row>
    <row r="150222" spans="11:11">
      <c r="K150222"/>
    </row>
    <row r="150223" spans="11:11">
      <c r="K150223"/>
    </row>
    <row r="150224" spans="11:11">
      <c r="K150224"/>
    </row>
    <row r="150225" spans="11:11">
      <c r="K150225"/>
    </row>
    <row r="150226" spans="11:11">
      <c r="K150226"/>
    </row>
    <row r="150227" spans="11:11">
      <c r="K150227"/>
    </row>
    <row r="150228" spans="11:11">
      <c r="K150228"/>
    </row>
    <row r="150229" spans="11:11">
      <c r="K150229"/>
    </row>
    <row r="150230" spans="11:11">
      <c r="K150230"/>
    </row>
    <row r="150231" spans="11:11">
      <c r="K150231"/>
    </row>
    <row r="150232" spans="11:11">
      <c r="K150232"/>
    </row>
    <row r="150233" spans="11:11">
      <c r="K150233"/>
    </row>
    <row r="150234" spans="11:11">
      <c r="K150234"/>
    </row>
    <row r="150235" spans="11:11">
      <c r="K150235"/>
    </row>
    <row r="150236" spans="11:11">
      <c r="K150236"/>
    </row>
    <row r="150237" spans="11:11">
      <c r="K150237"/>
    </row>
    <row r="150238" spans="11:11">
      <c r="K150238"/>
    </row>
    <row r="150239" spans="11:11">
      <c r="K150239"/>
    </row>
    <row r="150240" spans="11:11">
      <c r="K150240"/>
    </row>
    <row r="150241" spans="11:11">
      <c r="K150241"/>
    </row>
    <row r="150242" spans="11:11">
      <c r="K150242"/>
    </row>
    <row r="150243" spans="11:11">
      <c r="K150243"/>
    </row>
    <row r="150244" spans="11:11">
      <c r="K150244"/>
    </row>
    <row r="150245" spans="11:11">
      <c r="K150245"/>
    </row>
    <row r="150246" spans="11:11">
      <c r="K150246"/>
    </row>
    <row r="150247" spans="11:11">
      <c r="K150247"/>
    </row>
    <row r="150248" spans="11:11">
      <c r="K150248"/>
    </row>
    <row r="150249" spans="11:11">
      <c r="K150249"/>
    </row>
    <row r="150250" spans="11:11">
      <c r="K150250"/>
    </row>
    <row r="150251" spans="11:11">
      <c r="K150251"/>
    </row>
    <row r="150252" spans="11:11">
      <c r="K150252"/>
    </row>
    <row r="150253" spans="11:11">
      <c r="K150253"/>
    </row>
    <row r="150254" spans="11:11">
      <c r="K150254"/>
    </row>
    <row r="150255" spans="11:11">
      <c r="K150255"/>
    </row>
    <row r="150256" spans="11:11">
      <c r="K150256"/>
    </row>
    <row r="150257" spans="11:11">
      <c r="K150257"/>
    </row>
    <row r="150258" spans="11:11">
      <c r="K150258"/>
    </row>
    <row r="150259" spans="11:11">
      <c r="K150259"/>
    </row>
    <row r="150260" spans="11:11">
      <c r="K150260"/>
    </row>
    <row r="150261" spans="11:11">
      <c r="K150261"/>
    </row>
    <row r="150262" spans="11:11">
      <c r="K150262"/>
    </row>
    <row r="150263" spans="11:11">
      <c r="K150263"/>
    </row>
    <row r="150264" spans="11:11">
      <c r="K150264"/>
    </row>
    <row r="150265" spans="11:11">
      <c r="K150265"/>
    </row>
    <row r="150266" spans="11:11">
      <c r="K150266"/>
    </row>
    <row r="150267" spans="11:11">
      <c r="K150267"/>
    </row>
    <row r="150268" spans="11:11">
      <c r="K150268"/>
    </row>
    <row r="150269" spans="11:11">
      <c r="K150269"/>
    </row>
    <row r="150270" spans="11:11">
      <c r="K150270"/>
    </row>
    <row r="150271" spans="11:11">
      <c r="K150271"/>
    </row>
    <row r="150272" spans="11:11">
      <c r="K150272"/>
    </row>
    <row r="150273" spans="11:11">
      <c r="K150273"/>
    </row>
    <row r="150274" spans="11:11">
      <c r="K150274"/>
    </row>
    <row r="150275" spans="11:11">
      <c r="K150275"/>
    </row>
    <row r="150276" spans="11:11">
      <c r="K150276"/>
    </row>
    <row r="150277" spans="11:11">
      <c r="K150277"/>
    </row>
    <row r="150278" spans="11:11">
      <c r="K150278"/>
    </row>
    <row r="150279" spans="11:11">
      <c r="K150279"/>
    </row>
    <row r="150280" spans="11:11">
      <c r="K150280"/>
    </row>
    <row r="150281" spans="11:11">
      <c r="K150281"/>
    </row>
    <row r="150282" spans="11:11">
      <c r="K150282"/>
    </row>
    <row r="150283" spans="11:11">
      <c r="K150283"/>
    </row>
    <row r="150284" spans="11:11">
      <c r="K150284"/>
    </row>
    <row r="150285" spans="11:11">
      <c r="K150285"/>
    </row>
    <row r="150286" spans="11:11">
      <c r="K150286"/>
    </row>
    <row r="150287" spans="11:11">
      <c r="K150287"/>
    </row>
    <row r="150288" spans="11:11">
      <c r="K150288"/>
    </row>
    <row r="150289" spans="11:11">
      <c r="K150289"/>
    </row>
    <row r="150290" spans="11:11">
      <c r="K150290"/>
    </row>
    <row r="150291" spans="11:11">
      <c r="K150291"/>
    </row>
    <row r="150292" spans="11:11">
      <c r="K150292"/>
    </row>
    <row r="150293" spans="11:11">
      <c r="K150293"/>
    </row>
    <row r="150294" spans="11:11">
      <c r="K150294"/>
    </row>
    <row r="150295" spans="11:11">
      <c r="K150295"/>
    </row>
    <row r="150296" spans="11:11">
      <c r="K150296"/>
    </row>
    <row r="150297" spans="11:11">
      <c r="K150297"/>
    </row>
    <row r="150298" spans="11:11">
      <c r="K150298"/>
    </row>
    <row r="150299" spans="11:11">
      <c r="K150299"/>
    </row>
    <row r="150300" spans="11:11">
      <c r="K150300"/>
    </row>
    <row r="150301" spans="11:11">
      <c r="K150301"/>
    </row>
    <row r="150302" spans="11:11">
      <c r="K150302"/>
    </row>
    <row r="150303" spans="11:11">
      <c r="K150303"/>
    </row>
    <row r="150304" spans="11:11">
      <c r="K150304"/>
    </row>
    <row r="150305" spans="11:11">
      <c r="K150305"/>
    </row>
    <row r="150306" spans="11:11">
      <c r="K150306"/>
    </row>
    <row r="150307" spans="11:11">
      <c r="K150307"/>
    </row>
    <row r="150308" spans="11:11">
      <c r="K150308"/>
    </row>
    <row r="150309" spans="11:11">
      <c r="K150309"/>
    </row>
    <row r="150310" spans="11:11">
      <c r="K150310"/>
    </row>
    <row r="150311" spans="11:11">
      <c r="K150311"/>
    </row>
    <row r="150312" spans="11:11">
      <c r="K150312"/>
    </row>
    <row r="150313" spans="11:11">
      <c r="K150313"/>
    </row>
    <row r="150314" spans="11:11">
      <c r="K150314"/>
    </row>
    <row r="150315" spans="11:11">
      <c r="K150315"/>
    </row>
    <row r="150316" spans="11:11">
      <c r="K150316"/>
    </row>
    <row r="150317" spans="11:11">
      <c r="K150317"/>
    </row>
    <row r="150318" spans="11:11">
      <c r="K150318"/>
    </row>
    <row r="150319" spans="11:11">
      <c r="K150319"/>
    </row>
    <row r="150320" spans="11:11">
      <c r="K150320"/>
    </row>
    <row r="150321" spans="11:11">
      <c r="K150321"/>
    </row>
    <row r="150322" spans="11:11">
      <c r="K150322"/>
    </row>
    <row r="150323" spans="11:11">
      <c r="K150323"/>
    </row>
    <row r="150324" spans="11:11">
      <c r="K150324"/>
    </row>
    <row r="150325" spans="11:11">
      <c r="K150325"/>
    </row>
    <row r="150326" spans="11:11">
      <c r="K150326"/>
    </row>
    <row r="150327" spans="11:11">
      <c r="K150327"/>
    </row>
    <row r="150328" spans="11:11">
      <c r="K150328"/>
    </row>
    <row r="150329" spans="11:11">
      <c r="K150329"/>
    </row>
    <row r="150330" spans="11:11">
      <c r="K150330"/>
    </row>
    <row r="150331" spans="11:11">
      <c r="K150331"/>
    </row>
    <row r="150332" spans="11:11">
      <c r="K150332"/>
    </row>
    <row r="150333" spans="11:11">
      <c r="K150333"/>
    </row>
    <row r="150334" spans="11:11">
      <c r="K150334"/>
    </row>
    <row r="150335" spans="11:11">
      <c r="K150335"/>
    </row>
    <row r="150336" spans="11:11">
      <c r="K150336"/>
    </row>
    <row r="150337" spans="11:11">
      <c r="K150337"/>
    </row>
    <row r="150338" spans="11:11">
      <c r="K150338"/>
    </row>
    <row r="150339" spans="11:11">
      <c r="K150339"/>
    </row>
    <row r="150340" spans="11:11">
      <c r="K150340"/>
    </row>
    <row r="150341" spans="11:11">
      <c r="K150341"/>
    </row>
    <row r="150342" spans="11:11">
      <c r="K150342"/>
    </row>
    <row r="150343" spans="11:11">
      <c r="K150343"/>
    </row>
    <row r="150344" spans="11:11">
      <c r="K150344"/>
    </row>
    <row r="150345" spans="11:11">
      <c r="K150345"/>
    </row>
    <row r="150346" spans="11:11">
      <c r="K150346"/>
    </row>
    <row r="150347" spans="11:11">
      <c r="K150347"/>
    </row>
    <row r="150348" spans="11:11">
      <c r="K150348"/>
    </row>
    <row r="150349" spans="11:11">
      <c r="K150349"/>
    </row>
    <row r="150350" spans="11:11">
      <c r="K150350"/>
    </row>
    <row r="150351" spans="11:11">
      <c r="K150351"/>
    </row>
    <row r="150352" spans="11:11">
      <c r="K150352"/>
    </row>
    <row r="150353" spans="11:11">
      <c r="K150353"/>
    </row>
    <row r="150354" spans="11:11">
      <c r="K150354"/>
    </row>
    <row r="150355" spans="11:11">
      <c r="K150355"/>
    </row>
    <row r="150356" spans="11:11">
      <c r="K150356"/>
    </row>
    <row r="150357" spans="11:11">
      <c r="K150357"/>
    </row>
    <row r="150358" spans="11:11">
      <c r="K150358"/>
    </row>
    <row r="150359" spans="11:11">
      <c r="K150359"/>
    </row>
    <row r="150360" spans="11:11">
      <c r="K150360"/>
    </row>
    <row r="150361" spans="11:11">
      <c r="K150361"/>
    </row>
    <row r="150362" spans="11:11">
      <c r="K150362"/>
    </row>
    <row r="150363" spans="11:11">
      <c r="K150363"/>
    </row>
    <row r="150364" spans="11:11">
      <c r="K150364"/>
    </row>
    <row r="150365" spans="11:11">
      <c r="K150365"/>
    </row>
    <row r="150366" spans="11:11">
      <c r="K150366"/>
    </row>
    <row r="150367" spans="11:11">
      <c r="K150367"/>
    </row>
    <row r="150368" spans="11:11">
      <c r="K150368"/>
    </row>
    <row r="150369" spans="11:11">
      <c r="K150369"/>
    </row>
    <row r="150370" spans="11:11">
      <c r="K150370"/>
    </row>
    <row r="150371" spans="11:11">
      <c r="K150371"/>
    </row>
    <row r="150372" spans="11:11">
      <c r="K150372"/>
    </row>
    <row r="150373" spans="11:11">
      <c r="K150373"/>
    </row>
    <row r="150374" spans="11:11">
      <c r="K150374"/>
    </row>
    <row r="150375" spans="11:11">
      <c r="K150375"/>
    </row>
    <row r="150376" spans="11:11">
      <c r="K150376"/>
    </row>
    <row r="150377" spans="11:11">
      <c r="K150377"/>
    </row>
    <row r="150378" spans="11:11">
      <c r="K150378"/>
    </row>
    <row r="150379" spans="11:11">
      <c r="K150379"/>
    </row>
    <row r="150380" spans="11:11">
      <c r="K150380"/>
    </row>
    <row r="150381" spans="11:11">
      <c r="K150381"/>
    </row>
    <row r="150382" spans="11:11">
      <c r="K150382"/>
    </row>
    <row r="150383" spans="11:11">
      <c r="K150383"/>
    </row>
    <row r="150384" spans="11:11">
      <c r="K150384"/>
    </row>
    <row r="150385" spans="11:11">
      <c r="K150385"/>
    </row>
    <row r="150386" spans="11:11">
      <c r="K150386"/>
    </row>
    <row r="150387" spans="11:11">
      <c r="K150387"/>
    </row>
    <row r="150388" spans="11:11">
      <c r="K150388"/>
    </row>
    <row r="150389" spans="11:11">
      <c r="K150389"/>
    </row>
    <row r="150390" spans="11:11">
      <c r="K150390"/>
    </row>
    <row r="150391" spans="11:11">
      <c r="K150391"/>
    </row>
    <row r="150392" spans="11:11">
      <c r="K150392"/>
    </row>
    <row r="150393" spans="11:11">
      <c r="K150393"/>
    </row>
    <row r="150394" spans="11:11">
      <c r="K150394"/>
    </row>
    <row r="150395" spans="11:11">
      <c r="K150395"/>
    </row>
    <row r="150396" spans="11:11">
      <c r="K150396"/>
    </row>
    <row r="150397" spans="11:11">
      <c r="K150397"/>
    </row>
    <row r="150398" spans="11:11">
      <c r="K150398"/>
    </row>
    <row r="150399" spans="11:11">
      <c r="K150399"/>
    </row>
    <row r="150400" spans="11:11">
      <c r="K150400"/>
    </row>
    <row r="150401" spans="11:11">
      <c r="K150401"/>
    </row>
    <row r="150402" spans="11:11">
      <c r="K150402"/>
    </row>
    <row r="150403" spans="11:11">
      <c r="K150403"/>
    </row>
    <row r="150404" spans="11:11">
      <c r="K150404"/>
    </row>
    <row r="150405" spans="11:11">
      <c r="K150405"/>
    </row>
    <row r="150406" spans="11:11">
      <c r="K150406"/>
    </row>
    <row r="150407" spans="11:11">
      <c r="K150407"/>
    </row>
    <row r="150408" spans="11:11">
      <c r="K150408"/>
    </row>
    <row r="150409" spans="11:11">
      <c r="K150409"/>
    </row>
    <row r="150410" spans="11:11">
      <c r="K150410"/>
    </row>
    <row r="150411" spans="11:11">
      <c r="K150411"/>
    </row>
    <row r="150412" spans="11:11">
      <c r="K150412"/>
    </row>
    <row r="150413" spans="11:11">
      <c r="K150413"/>
    </row>
    <row r="150414" spans="11:11">
      <c r="K150414"/>
    </row>
    <row r="150415" spans="11:11">
      <c r="K150415"/>
    </row>
    <row r="150416" spans="11:11">
      <c r="K150416"/>
    </row>
    <row r="150417" spans="11:11">
      <c r="K150417"/>
    </row>
    <row r="150418" spans="11:11">
      <c r="K150418"/>
    </row>
    <row r="150419" spans="11:11">
      <c r="K150419"/>
    </row>
    <row r="150420" spans="11:11">
      <c r="K150420"/>
    </row>
    <row r="150421" spans="11:11">
      <c r="K150421"/>
    </row>
    <row r="150422" spans="11:11">
      <c r="K150422"/>
    </row>
    <row r="150423" spans="11:11">
      <c r="K150423"/>
    </row>
    <row r="150424" spans="11:11">
      <c r="K150424"/>
    </row>
    <row r="150425" spans="11:11">
      <c r="K150425"/>
    </row>
    <row r="150426" spans="11:11">
      <c r="K150426"/>
    </row>
    <row r="150427" spans="11:11">
      <c r="K150427"/>
    </row>
    <row r="150428" spans="11:11">
      <c r="K150428"/>
    </row>
    <row r="150429" spans="11:11">
      <c r="K150429"/>
    </row>
    <row r="150430" spans="11:11">
      <c r="K150430"/>
    </row>
    <row r="150431" spans="11:11">
      <c r="K150431"/>
    </row>
    <row r="150432" spans="11:11">
      <c r="K150432"/>
    </row>
    <row r="150433" spans="11:11">
      <c r="K150433"/>
    </row>
    <row r="150434" spans="11:11">
      <c r="K150434"/>
    </row>
    <row r="150435" spans="11:11">
      <c r="K150435"/>
    </row>
    <row r="150436" spans="11:11">
      <c r="K150436"/>
    </row>
    <row r="150437" spans="11:11">
      <c r="K150437"/>
    </row>
    <row r="150438" spans="11:11">
      <c r="K150438"/>
    </row>
    <row r="150439" spans="11:11">
      <c r="K150439"/>
    </row>
    <row r="150440" spans="11:11">
      <c r="K150440"/>
    </row>
    <row r="150441" spans="11:11">
      <c r="K150441"/>
    </row>
    <row r="150442" spans="11:11">
      <c r="K150442"/>
    </row>
    <row r="150443" spans="11:11">
      <c r="K150443"/>
    </row>
    <row r="150444" spans="11:11">
      <c r="K150444"/>
    </row>
    <row r="150445" spans="11:11">
      <c r="K150445"/>
    </row>
    <row r="150446" spans="11:11">
      <c r="K150446"/>
    </row>
    <row r="150447" spans="11:11">
      <c r="K150447"/>
    </row>
    <row r="150448" spans="11:11">
      <c r="K150448"/>
    </row>
    <row r="150449" spans="11:11">
      <c r="K150449"/>
    </row>
    <row r="150450" spans="11:11">
      <c r="K150450"/>
    </row>
    <row r="150451" spans="11:11">
      <c r="K150451"/>
    </row>
    <row r="150452" spans="11:11">
      <c r="K150452"/>
    </row>
    <row r="150453" spans="11:11">
      <c r="K150453"/>
    </row>
    <row r="150454" spans="11:11">
      <c r="K150454"/>
    </row>
    <row r="150455" spans="11:11">
      <c r="K150455"/>
    </row>
    <row r="150456" spans="11:11">
      <c r="K150456"/>
    </row>
    <row r="150457" spans="11:11">
      <c r="K150457"/>
    </row>
    <row r="150458" spans="11:11">
      <c r="K150458"/>
    </row>
    <row r="150459" spans="11:11">
      <c r="K150459"/>
    </row>
    <row r="150460" spans="11:11">
      <c r="K150460"/>
    </row>
    <row r="150461" spans="11:11">
      <c r="K150461"/>
    </row>
    <row r="150462" spans="11:11">
      <c r="K150462"/>
    </row>
    <row r="150463" spans="11:11">
      <c r="K150463"/>
    </row>
    <row r="150464" spans="11:11">
      <c r="K150464"/>
    </row>
    <row r="150465" spans="11:11">
      <c r="K150465"/>
    </row>
    <row r="150466" spans="11:11">
      <c r="K150466"/>
    </row>
    <row r="150467" spans="11:11">
      <c r="K150467"/>
    </row>
    <row r="150468" spans="11:11">
      <c r="K150468"/>
    </row>
    <row r="150469" spans="11:11">
      <c r="K150469"/>
    </row>
    <row r="150470" spans="11:11">
      <c r="K150470"/>
    </row>
    <row r="150471" spans="11:11">
      <c r="K150471"/>
    </row>
    <row r="150472" spans="11:11">
      <c r="K150472"/>
    </row>
    <row r="150473" spans="11:11">
      <c r="K150473"/>
    </row>
    <row r="150474" spans="11:11">
      <c r="K150474"/>
    </row>
    <row r="150475" spans="11:11">
      <c r="K150475"/>
    </row>
    <row r="150476" spans="11:11">
      <c r="K150476"/>
    </row>
    <row r="150477" spans="11:11">
      <c r="K150477"/>
    </row>
    <row r="150478" spans="11:11">
      <c r="K150478"/>
    </row>
    <row r="150479" spans="11:11">
      <c r="K150479"/>
    </row>
    <row r="150480" spans="11:11">
      <c r="K150480"/>
    </row>
    <row r="150481" spans="11:11">
      <c r="K150481"/>
    </row>
    <row r="150482" spans="11:11">
      <c r="K150482"/>
    </row>
    <row r="150483" spans="11:11">
      <c r="K150483"/>
    </row>
    <row r="150484" spans="11:11">
      <c r="K150484"/>
    </row>
    <row r="150485" spans="11:11">
      <c r="K150485"/>
    </row>
    <row r="150486" spans="11:11">
      <c r="K150486"/>
    </row>
    <row r="150487" spans="11:11">
      <c r="K150487"/>
    </row>
    <row r="150488" spans="11:11">
      <c r="K150488"/>
    </row>
    <row r="150489" spans="11:11">
      <c r="K150489"/>
    </row>
    <row r="150490" spans="11:11">
      <c r="K150490"/>
    </row>
    <row r="150491" spans="11:11">
      <c r="K150491"/>
    </row>
    <row r="150492" spans="11:11">
      <c r="K150492"/>
    </row>
    <row r="150493" spans="11:11">
      <c r="K150493"/>
    </row>
    <row r="150494" spans="11:11">
      <c r="K150494"/>
    </row>
    <row r="150495" spans="11:11">
      <c r="K150495"/>
    </row>
    <row r="150496" spans="11:11">
      <c r="K150496"/>
    </row>
    <row r="150497" spans="11:11">
      <c r="K150497"/>
    </row>
    <row r="150498" spans="11:11">
      <c r="K150498"/>
    </row>
    <row r="150499" spans="11:11">
      <c r="K150499"/>
    </row>
    <row r="150500" spans="11:11">
      <c r="K150500"/>
    </row>
    <row r="150501" spans="11:11">
      <c r="K150501"/>
    </row>
    <row r="150502" spans="11:11">
      <c r="K150502"/>
    </row>
    <row r="150503" spans="11:11">
      <c r="K150503"/>
    </row>
    <row r="150504" spans="11:11">
      <c r="K150504"/>
    </row>
    <row r="150505" spans="11:11">
      <c r="K150505"/>
    </row>
    <row r="150506" spans="11:11">
      <c r="K150506"/>
    </row>
    <row r="150507" spans="11:11">
      <c r="K150507"/>
    </row>
    <row r="150508" spans="11:11">
      <c r="K150508"/>
    </row>
    <row r="150509" spans="11:11">
      <c r="K150509"/>
    </row>
    <row r="150510" spans="11:11">
      <c r="K150510"/>
    </row>
    <row r="150511" spans="11:11">
      <c r="K150511"/>
    </row>
    <row r="150512" spans="11:11">
      <c r="K150512"/>
    </row>
    <row r="150513" spans="11:11">
      <c r="K150513"/>
    </row>
    <row r="150514" spans="11:11">
      <c r="K150514"/>
    </row>
    <row r="150515" spans="11:11">
      <c r="K150515"/>
    </row>
    <row r="150516" spans="11:11">
      <c r="K150516"/>
    </row>
    <row r="150517" spans="11:11">
      <c r="K150517"/>
    </row>
    <row r="150518" spans="11:11">
      <c r="K150518"/>
    </row>
    <row r="150519" spans="11:11">
      <c r="K150519"/>
    </row>
    <row r="150520" spans="11:11">
      <c r="K150520"/>
    </row>
    <row r="150521" spans="11:11">
      <c r="K150521"/>
    </row>
    <row r="150522" spans="11:11">
      <c r="K150522"/>
    </row>
    <row r="150523" spans="11:11">
      <c r="K150523"/>
    </row>
    <row r="150524" spans="11:11">
      <c r="K150524"/>
    </row>
    <row r="150525" spans="11:11">
      <c r="K150525"/>
    </row>
    <row r="150526" spans="11:11">
      <c r="K150526"/>
    </row>
    <row r="150527" spans="11:11">
      <c r="K150527"/>
    </row>
    <row r="150528" spans="11:11">
      <c r="K150528"/>
    </row>
    <row r="150529" spans="11:11">
      <c r="K150529"/>
    </row>
    <row r="150530" spans="11:11">
      <c r="K150530"/>
    </row>
    <row r="150531" spans="11:11">
      <c r="K150531"/>
    </row>
    <row r="150532" spans="11:11">
      <c r="K150532"/>
    </row>
    <row r="150533" spans="11:11">
      <c r="K150533"/>
    </row>
    <row r="150534" spans="11:11">
      <c r="K150534"/>
    </row>
    <row r="150535" spans="11:11">
      <c r="K150535"/>
    </row>
    <row r="150536" spans="11:11">
      <c r="K150536"/>
    </row>
    <row r="150537" spans="11:11">
      <c r="K150537"/>
    </row>
    <row r="150538" spans="11:11">
      <c r="K150538"/>
    </row>
    <row r="150539" spans="11:11">
      <c r="K150539"/>
    </row>
    <row r="150540" spans="11:11">
      <c r="K150540"/>
    </row>
    <row r="150541" spans="11:11">
      <c r="K150541"/>
    </row>
    <row r="150542" spans="11:11">
      <c r="K150542"/>
    </row>
    <row r="150543" spans="11:11">
      <c r="K150543"/>
    </row>
    <row r="150544" spans="11:11">
      <c r="K150544"/>
    </row>
    <row r="150545" spans="11:11">
      <c r="K150545"/>
    </row>
    <row r="150546" spans="11:11">
      <c r="K150546"/>
    </row>
    <row r="150547" spans="11:11">
      <c r="K150547"/>
    </row>
    <row r="150548" spans="11:11">
      <c r="K150548"/>
    </row>
    <row r="150549" spans="11:11">
      <c r="K150549"/>
    </row>
    <row r="150550" spans="11:11">
      <c r="K150550"/>
    </row>
    <row r="150551" spans="11:11">
      <c r="K150551"/>
    </row>
    <row r="150552" spans="11:11">
      <c r="K150552"/>
    </row>
    <row r="150553" spans="11:11">
      <c r="K150553"/>
    </row>
    <row r="150554" spans="11:11">
      <c r="K150554"/>
    </row>
    <row r="150555" spans="11:11">
      <c r="K150555"/>
    </row>
    <row r="150556" spans="11:11">
      <c r="K150556"/>
    </row>
    <row r="150557" spans="11:11">
      <c r="K150557"/>
    </row>
    <row r="150558" spans="11:11">
      <c r="K150558"/>
    </row>
    <row r="150559" spans="11:11">
      <c r="K150559"/>
    </row>
    <row r="150560" spans="11:11">
      <c r="K150560"/>
    </row>
    <row r="150561" spans="11:11">
      <c r="K150561"/>
    </row>
    <row r="150562" spans="11:11">
      <c r="K150562"/>
    </row>
    <row r="150563" spans="11:11">
      <c r="K150563"/>
    </row>
    <row r="150564" spans="11:11">
      <c r="K150564"/>
    </row>
    <row r="150565" spans="11:11">
      <c r="K150565"/>
    </row>
    <row r="150566" spans="11:11">
      <c r="K150566"/>
    </row>
    <row r="150567" spans="11:11">
      <c r="K150567"/>
    </row>
    <row r="150568" spans="11:11">
      <c r="K150568"/>
    </row>
    <row r="150569" spans="11:11">
      <c r="K150569"/>
    </row>
    <row r="150570" spans="11:11">
      <c r="K150570"/>
    </row>
    <row r="150571" spans="11:11">
      <c r="K150571"/>
    </row>
    <row r="150572" spans="11:11">
      <c r="K150572"/>
    </row>
    <row r="150573" spans="11:11">
      <c r="K150573"/>
    </row>
    <row r="150574" spans="11:11">
      <c r="K150574"/>
    </row>
    <row r="150575" spans="11:11">
      <c r="K150575"/>
    </row>
    <row r="150576" spans="11:11">
      <c r="K150576"/>
    </row>
    <row r="150577" spans="11:11">
      <c r="K150577"/>
    </row>
    <row r="150578" spans="11:11">
      <c r="K150578"/>
    </row>
    <row r="150579" spans="11:11">
      <c r="K150579"/>
    </row>
    <row r="150580" spans="11:11">
      <c r="K150580"/>
    </row>
    <row r="150581" spans="11:11">
      <c r="K150581"/>
    </row>
    <row r="150582" spans="11:11">
      <c r="K150582"/>
    </row>
    <row r="150583" spans="11:11">
      <c r="K150583"/>
    </row>
    <row r="150584" spans="11:11">
      <c r="K150584"/>
    </row>
    <row r="150585" spans="11:11">
      <c r="K150585"/>
    </row>
    <row r="150586" spans="11:11">
      <c r="K150586"/>
    </row>
    <row r="150587" spans="11:11">
      <c r="K150587"/>
    </row>
    <row r="150588" spans="11:11">
      <c r="K150588"/>
    </row>
    <row r="150589" spans="11:11">
      <c r="K150589"/>
    </row>
    <row r="150590" spans="11:11">
      <c r="K150590"/>
    </row>
    <row r="150591" spans="11:11">
      <c r="K150591"/>
    </row>
    <row r="150592" spans="11:11">
      <c r="K150592"/>
    </row>
    <row r="150593" spans="11:11">
      <c r="K150593"/>
    </row>
    <row r="150594" spans="11:11">
      <c r="K150594"/>
    </row>
    <row r="150595" spans="11:11">
      <c r="K150595"/>
    </row>
    <row r="150596" spans="11:11">
      <c r="K150596"/>
    </row>
    <row r="150597" spans="11:11">
      <c r="K150597"/>
    </row>
    <row r="150598" spans="11:11">
      <c r="K150598"/>
    </row>
    <row r="150599" spans="11:11">
      <c r="K150599"/>
    </row>
    <row r="150600" spans="11:11">
      <c r="K150600"/>
    </row>
    <row r="150601" spans="11:11">
      <c r="K150601"/>
    </row>
    <row r="150602" spans="11:11">
      <c r="K150602"/>
    </row>
    <row r="150603" spans="11:11">
      <c r="K150603"/>
    </row>
    <row r="150604" spans="11:11">
      <c r="K150604"/>
    </row>
    <row r="150605" spans="11:11">
      <c r="K150605"/>
    </row>
    <row r="150606" spans="11:11">
      <c r="K150606"/>
    </row>
    <row r="150607" spans="11:11">
      <c r="K150607"/>
    </row>
    <row r="150608" spans="11:11">
      <c r="K150608"/>
    </row>
    <row r="150609" spans="11:11">
      <c r="K150609"/>
    </row>
    <row r="150610" spans="11:11">
      <c r="K150610"/>
    </row>
    <row r="150611" spans="11:11">
      <c r="K150611"/>
    </row>
    <row r="150612" spans="11:11">
      <c r="K150612"/>
    </row>
    <row r="150613" spans="11:11">
      <c r="K150613"/>
    </row>
    <row r="150614" spans="11:11">
      <c r="K150614"/>
    </row>
    <row r="150615" spans="11:11">
      <c r="K150615"/>
    </row>
    <row r="150616" spans="11:11">
      <c r="K150616"/>
    </row>
    <row r="150617" spans="11:11">
      <c r="K150617"/>
    </row>
    <row r="150618" spans="11:11">
      <c r="K150618"/>
    </row>
    <row r="150619" spans="11:11">
      <c r="K150619"/>
    </row>
    <row r="150620" spans="11:11">
      <c r="K150620"/>
    </row>
    <row r="150621" spans="11:11">
      <c r="K150621"/>
    </row>
    <row r="150622" spans="11:11">
      <c r="K150622"/>
    </row>
    <row r="150623" spans="11:11">
      <c r="K150623"/>
    </row>
    <row r="150624" spans="11:11">
      <c r="K150624"/>
    </row>
    <row r="150625" spans="11:11">
      <c r="K150625"/>
    </row>
    <row r="150626" spans="11:11">
      <c r="K150626"/>
    </row>
    <row r="150627" spans="11:11">
      <c r="K150627"/>
    </row>
    <row r="150628" spans="11:11">
      <c r="K150628"/>
    </row>
    <row r="150629" spans="11:11">
      <c r="K150629"/>
    </row>
    <row r="150630" spans="11:11">
      <c r="K150630"/>
    </row>
    <row r="150631" spans="11:11">
      <c r="K150631"/>
    </row>
    <row r="150632" spans="11:11">
      <c r="K150632"/>
    </row>
    <row r="150633" spans="11:11">
      <c r="K150633"/>
    </row>
    <row r="150634" spans="11:11">
      <c r="K150634"/>
    </row>
    <row r="150635" spans="11:11">
      <c r="K150635"/>
    </row>
    <row r="150636" spans="11:11">
      <c r="K150636"/>
    </row>
    <row r="150637" spans="11:11">
      <c r="K150637"/>
    </row>
    <row r="150638" spans="11:11">
      <c r="K150638"/>
    </row>
    <row r="150639" spans="11:11">
      <c r="K150639"/>
    </row>
    <row r="150640" spans="11:11">
      <c r="K150640"/>
    </row>
    <row r="150641" spans="11:11">
      <c r="K150641"/>
    </row>
    <row r="150642" spans="11:11">
      <c r="K150642"/>
    </row>
    <row r="150643" spans="11:11">
      <c r="K150643"/>
    </row>
    <row r="150644" spans="11:11">
      <c r="K150644"/>
    </row>
    <row r="150645" spans="11:11">
      <c r="K150645"/>
    </row>
    <row r="150646" spans="11:11">
      <c r="K150646"/>
    </row>
    <row r="150647" spans="11:11">
      <c r="K150647"/>
    </row>
    <row r="150648" spans="11:11">
      <c r="K150648"/>
    </row>
    <row r="150649" spans="11:11">
      <c r="K150649"/>
    </row>
    <row r="150650" spans="11:11">
      <c r="K150650"/>
    </row>
    <row r="150651" spans="11:11">
      <c r="K150651"/>
    </row>
    <row r="150652" spans="11:11">
      <c r="K150652"/>
    </row>
    <row r="150653" spans="11:11">
      <c r="K150653"/>
    </row>
    <row r="150654" spans="11:11">
      <c r="K150654"/>
    </row>
    <row r="150655" spans="11:11">
      <c r="K150655"/>
    </row>
    <row r="150656" spans="11:11">
      <c r="K150656"/>
    </row>
    <row r="150657" spans="11:11">
      <c r="K150657"/>
    </row>
    <row r="150658" spans="11:11">
      <c r="K150658"/>
    </row>
    <row r="150659" spans="11:11">
      <c r="K150659"/>
    </row>
    <row r="150660" spans="11:11">
      <c r="K150660"/>
    </row>
    <row r="150661" spans="11:11">
      <c r="K150661"/>
    </row>
    <row r="150662" spans="11:11">
      <c r="K150662"/>
    </row>
    <row r="150663" spans="11:11">
      <c r="K150663"/>
    </row>
    <row r="150664" spans="11:11">
      <c r="K150664"/>
    </row>
    <row r="150665" spans="11:11">
      <c r="K150665"/>
    </row>
    <row r="150666" spans="11:11">
      <c r="K150666"/>
    </row>
    <row r="150667" spans="11:11">
      <c r="K150667"/>
    </row>
    <row r="150668" spans="11:11">
      <c r="K150668"/>
    </row>
    <row r="150669" spans="11:11">
      <c r="K150669"/>
    </row>
    <row r="150670" spans="11:11">
      <c r="K150670"/>
    </row>
    <row r="150671" spans="11:11">
      <c r="K150671"/>
    </row>
    <row r="150672" spans="11:11">
      <c r="K150672"/>
    </row>
    <row r="150673" spans="11:11">
      <c r="K150673"/>
    </row>
    <row r="150674" spans="11:11">
      <c r="K150674"/>
    </row>
    <row r="150675" spans="11:11">
      <c r="K150675"/>
    </row>
    <row r="150676" spans="11:11">
      <c r="K150676"/>
    </row>
    <row r="150677" spans="11:11">
      <c r="K150677"/>
    </row>
    <row r="150678" spans="11:11">
      <c r="K150678"/>
    </row>
    <row r="150679" spans="11:11">
      <c r="K150679"/>
    </row>
    <row r="150680" spans="11:11">
      <c r="K150680"/>
    </row>
    <row r="150681" spans="11:11">
      <c r="K150681"/>
    </row>
    <row r="150682" spans="11:11">
      <c r="K150682"/>
    </row>
    <row r="150683" spans="11:11">
      <c r="K150683"/>
    </row>
    <row r="150684" spans="11:11">
      <c r="K150684"/>
    </row>
    <row r="150685" spans="11:11">
      <c r="K150685"/>
    </row>
    <row r="150686" spans="11:11">
      <c r="K150686"/>
    </row>
    <row r="150687" spans="11:11">
      <c r="K150687"/>
    </row>
    <row r="150688" spans="11:11">
      <c r="K150688"/>
    </row>
    <row r="150689" spans="11:11">
      <c r="K150689"/>
    </row>
    <row r="150690" spans="11:11">
      <c r="K150690"/>
    </row>
    <row r="150691" spans="11:11">
      <c r="K150691"/>
    </row>
    <row r="150692" spans="11:11">
      <c r="K150692"/>
    </row>
    <row r="150693" spans="11:11">
      <c r="K150693"/>
    </row>
    <row r="150694" spans="11:11">
      <c r="K150694"/>
    </row>
    <row r="150695" spans="11:11">
      <c r="K150695"/>
    </row>
    <row r="150696" spans="11:11">
      <c r="K150696"/>
    </row>
    <row r="150697" spans="11:11">
      <c r="K150697"/>
    </row>
    <row r="150698" spans="11:11">
      <c r="K150698"/>
    </row>
    <row r="150699" spans="11:11">
      <c r="K150699"/>
    </row>
    <row r="150700" spans="11:11">
      <c r="K150700"/>
    </row>
    <row r="150701" spans="11:11">
      <c r="K150701"/>
    </row>
    <row r="150702" spans="11:11">
      <c r="K150702"/>
    </row>
    <row r="150703" spans="11:11">
      <c r="K150703"/>
    </row>
    <row r="150704" spans="11:11">
      <c r="K150704"/>
    </row>
    <row r="150705" spans="11:11">
      <c r="K150705"/>
    </row>
    <row r="150706" spans="11:11">
      <c r="K150706"/>
    </row>
    <row r="150707" spans="11:11">
      <c r="K150707"/>
    </row>
    <row r="150708" spans="11:11">
      <c r="K150708"/>
    </row>
    <row r="150709" spans="11:11">
      <c r="K150709"/>
    </row>
    <row r="150710" spans="11:11">
      <c r="K150710"/>
    </row>
    <row r="150711" spans="11:11">
      <c r="K150711"/>
    </row>
    <row r="150712" spans="11:11">
      <c r="K150712"/>
    </row>
    <row r="150713" spans="11:11">
      <c r="K150713"/>
    </row>
    <row r="150714" spans="11:11">
      <c r="K150714"/>
    </row>
    <row r="150715" spans="11:11">
      <c r="K150715"/>
    </row>
    <row r="150716" spans="11:11">
      <c r="K150716"/>
    </row>
    <row r="150717" spans="11:11">
      <c r="K150717"/>
    </row>
    <row r="150718" spans="11:11">
      <c r="K150718"/>
    </row>
    <row r="150719" spans="11:11">
      <c r="K150719"/>
    </row>
    <row r="150720" spans="11:11">
      <c r="K150720"/>
    </row>
    <row r="150721" spans="11:11">
      <c r="K150721"/>
    </row>
    <row r="150722" spans="11:11">
      <c r="K150722"/>
    </row>
    <row r="150723" spans="11:11">
      <c r="K150723"/>
    </row>
    <row r="150724" spans="11:11">
      <c r="K150724"/>
    </row>
    <row r="150725" spans="11:11">
      <c r="K150725"/>
    </row>
    <row r="150726" spans="11:11">
      <c r="K150726"/>
    </row>
    <row r="150727" spans="11:11">
      <c r="K150727"/>
    </row>
    <row r="150728" spans="11:11">
      <c r="K150728"/>
    </row>
    <row r="150729" spans="11:11">
      <c r="K150729"/>
    </row>
    <row r="150730" spans="11:11">
      <c r="K150730"/>
    </row>
    <row r="150731" spans="11:11">
      <c r="K150731"/>
    </row>
    <row r="150732" spans="11:11">
      <c r="K150732"/>
    </row>
    <row r="150733" spans="11:11">
      <c r="K150733"/>
    </row>
    <row r="150734" spans="11:11">
      <c r="K150734"/>
    </row>
    <row r="150735" spans="11:11">
      <c r="K150735"/>
    </row>
    <row r="150736" spans="11:11">
      <c r="K150736"/>
    </row>
    <row r="150737" spans="11:11">
      <c r="K150737"/>
    </row>
    <row r="150738" spans="11:11">
      <c r="K150738"/>
    </row>
    <row r="150739" spans="11:11">
      <c r="K150739"/>
    </row>
    <row r="150740" spans="11:11">
      <c r="K150740"/>
    </row>
    <row r="150741" spans="11:11">
      <c r="K150741"/>
    </row>
    <row r="150742" spans="11:11">
      <c r="K150742"/>
    </row>
    <row r="150743" spans="11:11">
      <c r="K150743"/>
    </row>
    <row r="150744" spans="11:11">
      <c r="K150744"/>
    </row>
    <row r="150745" spans="11:11">
      <c r="K150745"/>
    </row>
    <row r="150746" spans="11:11">
      <c r="K150746"/>
    </row>
    <row r="150747" spans="11:11">
      <c r="K150747"/>
    </row>
    <row r="150748" spans="11:11">
      <c r="K150748"/>
    </row>
    <row r="150749" spans="11:11">
      <c r="K150749"/>
    </row>
    <row r="150750" spans="11:11">
      <c r="K150750"/>
    </row>
    <row r="150751" spans="11:11">
      <c r="K150751"/>
    </row>
    <row r="150752" spans="11:11">
      <c r="K150752"/>
    </row>
    <row r="150753" spans="11:11">
      <c r="K150753"/>
    </row>
    <row r="150754" spans="11:11">
      <c r="K150754"/>
    </row>
    <row r="150755" spans="11:11">
      <c r="K150755"/>
    </row>
    <row r="150756" spans="11:11">
      <c r="K150756"/>
    </row>
    <row r="150757" spans="11:11">
      <c r="K150757"/>
    </row>
    <row r="150758" spans="11:11">
      <c r="K150758"/>
    </row>
    <row r="150759" spans="11:11">
      <c r="K150759"/>
    </row>
    <row r="150760" spans="11:11">
      <c r="K150760"/>
    </row>
    <row r="150761" spans="11:11">
      <c r="K150761"/>
    </row>
    <row r="150762" spans="11:11">
      <c r="K150762"/>
    </row>
    <row r="150763" spans="11:11">
      <c r="K150763"/>
    </row>
    <row r="150764" spans="11:11">
      <c r="K150764"/>
    </row>
    <row r="150765" spans="11:11">
      <c r="K150765"/>
    </row>
    <row r="150766" spans="11:11">
      <c r="K150766"/>
    </row>
    <row r="150767" spans="11:11">
      <c r="K150767"/>
    </row>
    <row r="150768" spans="11:11">
      <c r="K150768"/>
    </row>
    <row r="150769" spans="11:11">
      <c r="K150769"/>
    </row>
    <row r="150770" spans="11:11">
      <c r="K150770"/>
    </row>
    <row r="150771" spans="11:11">
      <c r="K150771"/>
    </row>
    <row r="150772" spans="11:11">
      <c r="K150772"/>
    </row>
    <row r="150773" spans="11:11">
      <c r="K150773"/>
    </row>
    <row r="150774" spans="11:11">
      <c r="K150774"/>
    </row>
    <row r="150775" spans="11:11">
      <c r="K150775"/>
    </row>
    <row r="150776" spans="11:11">
      <c r="K150776"/>
    </row>
    <row r="150777" spans="11:11">
      <c r="K150777"/>
    </row>
    <row r="150778" spans="11:11">
      <c r="K150778"/>
    </row>
    <row r="150779" spans="11:11">
      <c r="K150779"/>
    </row>
    <row r="150780" spans="11:11">
      <c r="K150780"/>
    </row>
    <row r="150781" spans="11:11">
      <c r="K150781"/>
    </row>
    <row r="150782" spans="11:11">
      <c r="K150782"/>
    </row>
    <row r="150783" spans="11:11">
      <c r="K150783"/>
    </row>
    <row r="150784" spans="11:11">
      <c r="K150784"/>
    </row>
    <row r="150785" spans="11:11">
      <c r="K150785"/>
    </row>
    <row r="150786" spans="11:11">
      <c r="K150786"/>
    </row>
    <row r="150787" spans="11:11">
      <c r="K150787"/>
    </row>
    <row r="150788" spans="11:11">
      <c r="K150788"/>
    </row>
    <row r="150789" spans="11:11">
      <c r="K150789"/>
    </row>
    <row r="150790" spans="11:11">
      <c r="K150790"/>
    </row>
    <row r="150791" spans="11:11">
      <c r="K150791"/>
    </row>
    <row r="150792" spans="11:11">
      <c r="K150792"/>
    </row>
    <row r="150793" spans="11:11">
      <c r="K150793"/>
    </row>
    <row r="150794" spans="11:11">
      <c r="K150794"/>
    </row>
    <row r="150795" spans="11:11">
      <c r="K150795"/>
    </row>
    <row r="150796" spans="11:11">
      <c r="K150796"/>
    </row>
    <row r="150797" spans="11:11">
      <c r="K150797"/>
    </row>
    <row r="150798" spans="11:11">
      <c r="K150798"/>
    </row>
    <row r="150799" spans="11:11">
      <c r="K150799"/>
    </row>
    <row r="150800" spans="11:11">
      <c r="K150800"/>
    </row>
    <row r="150801" spans="11:11">
      <c r="K150801"/>
    </row>
    <row r="150802" spans="11:11">
      <c r="K150802"/>
    </row>
    <row r="150803" spans="11:11">
      <c r="K150803"/>
    </row>
    <row r="150804" spans="11:11">
      <c r="K150804"/>
    </row>
    <row r="150805" spans="11:11">
      <c r="K150805"/>
    </row>
    <row r="150806" spans="11:11">
      <c r="K150806"/>
    </row>
    <row r="150807" spans="11:11">
      <c r="K150807"/>
    </row>
    <row r="150808" spans="11:11">
      <c r="K150808"/>
    </row>
    <row r="150809" spans="11:11">
      <c r="K150809"/>
    </row>
    <row r="150810" spans="11:11">
      <c r="K150810"/>
    </row>
    <row r="150811" spans="11:11">
      <c r="K150811"/>
    </row>
    <row r="150812" spans="11:11">
      <c r="K150812"/>
    </row>
    <row r="150813" spans="11:11">
      <c r="K150813"/>
    </row>
    <row r="150814" spans="11:11">
      <c r="K150814"/>
    </row>
    <row r="150815" spans="11:11">
      <c r="K150815"/>
    </row>
    <row r="150816" spans="11:11">
      <c r="K150816"/>
    </row>
    <row r="150817" spans="11:11">
      <c r="K150817"/>
    </row>
    <row r="150818" spans="11:11">
      <c r="K150818"/>
    </row>
    <row r="150819" spans="11:11">
      <c r="K150819"/>
    </row>
    <row r="150820" spans="11:11">
      <c r="K150820"/>
    </row>
    <row r="150821" spans="11:11">
      <c r="K150821"/>
    </row>
    <row r="150822" spans="11:11">
      <c r="K150822"/>
    </row>
    <row r="150823" spans="11:11">
      <c r="K150823"/>
    </row>
    <row r="150824" spans="11:11">
      <c r="K150824"/>
    </row>
    <row r="150825" spans="11:11">
      <c r="K150825"/>
    </row>
    <row r="150826" spans="11:11">
      <c r="K150826"/>
    </row>
    <row r="150827" spans="11:11">
      <c r="K150827"/>
    </row>
    <row r="150828" spans="11:11">
      <c r="K150828"/>
    </row>
    <row r="150829" spans="11:11">
      <c r="K150829"/>
    </row>
    <row r="150830" spans="11:11">
      <c r="K150830"/>
    </row>
    <row r="150831" spans="11:11">
      <c r="K150831"/>
    </row>
    <row r="150832" spans="11:11">
      <c r="K150832"/>
    </row>
    <row r="150833" spans="11:11">
      <c r="K150833"/>
    </row>
    <row r="150834" spans="11:11">
      <c r="K150834"/>
    </row>
    <row r="150835" spans="11:11">
      <c r="K150835"/>
    </row>
    <row r="150836" spans="11:11">
      <c r="K150836"/>
    </row>
    <row r="150837" spans="11:11">
      <c r="K150837"/>
    </row>
    <row r="150838" spans="11:11">
      <c r="K150838"/>
    </row>
    <row r="150839" spans="11:11">
      <c r="K150839"/>
    </row>
    <row r="150840" spans="11:11">
      <c r="K150840"/>
    </row>
    <row r="150841" spans="11:11">
      <c r="K150841"/>
    </row>
    <row r="150842" spans="11:11">
      <c r="K150842"/>
    </row>
    <row r="150843" spans="11:11">
      <c r="K150843"/>
    </row>
    <row r="150844" spans="11:11">
      <c r="K150844"/>
    </row>
    <row r="150845" spans="11:11">
      <c r="K150845"/>
    </row>
    <row r="150846" spans="11:11">
      <c r="K150846"/>
    </row>
    <row r="150847" spans="11:11">
      <c r="K150847"/>
    </row>
    <row r="150848" spans="11:11">
      <c r="K150848"/>
    </row>
    <row r="150849" spans="11:11">
      <c r="K150849"/>
    </row>
    <row r="150850" spans="11:11">
      <c r="K150850"/>
    </row>
    <row r="150851" spans="11:11">
      <c r="K150851"/>
    </row>
    <row r="150852" spans="11:11">
      <c r="K150852"/>
    </row>
    <row r="150853" spans="11:11">
      <c r="K150853"/>
    </row>
    <row r="150854" spans="11:11">
      <c r="K150854"/>
    </row>
    <row r="150855" spans="11:11">
      <c r="K150855"/>
    </row>
    <row r="150856" spans="11:11">
      <c r="K150856"/>
    </row>
    <row r="150857" spans="11:11">
      <c r="K150857"/>
    </row>
    <row r="150858" spans="11:11">
      <c r="K150858"/>
    </row>
    <row r="150859" spans="11:11">
      <c r="K150859"/>
    </row>
    <row r="150860" spans="11:11">
      <c r="K150860"/>
    </row>
    <row r="150861" spans="11:11">
      <c r="K150861"/>
    </row>
    <row r="150862" spans="11:11">
      <c r="K150862"/>
    </row>
    <row r="150863" spans="11:11">
      <c r="K150863"/>
    </row>
    <row r="150864" spans="11:11">
      <c r="K150864"/>
    </row>
    <row r="150865" spans="11:11">
      <c r="K150865"/>
    </row>
    <row r="150866" spans="11:11">
      <c r="K150866"/>
    </row>
    <row r="150867" spans="11:11">
      <c r="K150867"/>
    </row>
    <row r="150868" spans="11:11">
      <c r="K150868"/>
    </row>
    <row r="150869" spans="11:11">
      <c r="K150869"/>
    </row>
    <row r="150870" spans="11:11">
      <c r="K150870"/>
    </row>
    <row r="150871" spans="11:11">
      <c r="K150871"/>
    </row>
    <row r="150872" spans="11:11">
      <c r="K150872"/>
    </row>
    <row r="150873" spans="11:11">
      <c r="K150873"/>
    </row>
    <row r="150874" spans="11:11">
      <c r="K150874"/>
    </row>
    <row r="150875" spans="11:11">
      <c r="K150875"/>
    </row>
    <row r="150876" spans="11:11">
      <c r="K150876"/>
    </row>
    <row r="150877" spans="11:11">
      <c r="K150877"/>
    </row>
    <row r="150878" spans="11:11">
      <c r="K150878"/>
    </row>
    <row r="150879" spans="11:11">
      <c r="K150879"/>
    </row>
    <row r="150880" spans="11:11">
      <c r="K150880"/>
    </row>
    <row r="150881" spans="11:11">
      <c r="K150881"/>
    </row>
    <row r="150882" spans="11:11">
      <c r="K150882"/>
    </row>
    <row r="150883" spans="11:11">
      <c r="K150883"/>
    </row>
    <row r="150884" spans="11:11">
      <c r="K150884"/>
    </row>
    <row r="150885" spans="11:11">
      <c r="K150885"/>
    </row>
    <row r="150886" spans="11:11">
      <c r="K150886"/>
    </row>
    <row r="150887" spans="11:11">
      <c r="K150887"/>
    </row>
    <row r="150888" spans="11:11">
      <c r="K150888"/>
    </row>
    <row r="150889" spans="11:11">
      <c r="K150889"/>
    </row>
    <row r="150890" spans="11:11">
      <c r="K150890"/>
    </row>
    <row r="150891" spans="11:11">
      <c r="K150891"/>
    </row>
    <row r="150892" spans="11:11">
      <c r="K150892"/>
    </row>
    <row r="150893" spans="11:11">
      <c r="K150893"/>
    </row>
    <row r="150894" spans="11:11">
      <c r="K150894"/>
    </row>
    <row r="150895" spans="11:11">
      <c r="K150895"/>
    </row>
    <row r="150896" spans="11:11">
      <c r="K150896"/>
    </row>
    <row r="150897" spans="11:11">
      <c r="K150897"/>
    </row>
    <row r="150898" spans="11:11">
      <c r="K150898"/>
    </row>
    <row r="150899" spans="11:11">
      <c r="K150899"/>
    </row>
    <row r="150900" spans="11:11">
      <c r="K150900"/>
    </row>
    <row r="150901" spans="11:11">
      <c r="K150901"/>
    </row>
    <row r="150902" spans="11:11">
      <c r="K150902"/>
    </row>
    <row r="150903" spans="11:11">
      <c r="K150903"/>
    </row>
    <row r="150904" spans="11:11">
      <c r="K150904"/>
    </row>
    <row r="150905" spans="11:11">
      <c r="K150905"/>
    </row>
    <row r="150906" spans="11:11">
      <c r="K150906"/>
    </row>
    <row r="150907" spans="11:11">
      <c r="K150907"/>
    </row>
    <row r="150908" spans="11:11">
      <c r="K150908"/>
    </row>
    <row r="150909" spans="11:11">
      <c r="K150909"/>
    </row>
    <row r="150910" spans="11:11">
      <c r="K150910"/>
    </row>
    <row r="150911" spans="11:11">
      <c r="K150911"/>
    </row>
    <row r="150912" spans="11:11">
      <c r="K150912"/>
    </row>
    <row r="150913" spans="11:11">
      <c r="K150913"/>
    </row>
    <row r="150914" spans="11:11">
      <c r="K150914"/>
    </row>
    <row r="150915" spans="11:11">
      <c r="K150915"/>
    </row>
    <row r="150916" spans="11:11">
      <c r="K150916"/>
    </row>
    <row r="150917" spans="11:11">
      <c r="K150917"/>
    </row>
    <row r="150918" spans="11:11">
      <c r="K150918"/>
    </row>
    <row r="150919" spans="11:11">
      <c r="K150919"/>
    </row>
    <row r="150920" spans="11:11">
      <c r="K150920"/>
    </row>
    <row r="150921" spans="11:11">
      <c r="K150921"/>
    </row>
    <row r="150922" spans="11:11">
      <c r="K150922"/>
    </row>
    <row r="150923" spans="11:11">
      <c r="K150923"/>
    </row>
    <row r="150924" spans="11:11">
      <c r="K150924"/>
    </row>
    <row r="150925" spans="11:11">
      <c r="K150925"/>
    </row>
    <row r="150926" spans="11:11">
      <c r="K150926"/>
    </row>
    <row r="150927" spans="11:11">
      <c r="K150927"/>
    </row>
    <row r="150928" spans="11:11">
      <c r="K150928"/>
    </row>
    <row r="150929" spans="11:11">
      <c r="K150929"/>
    </row>
    <row r="150930" spans="11:11">
      <c r="K150930"/>
    </row>
    <row r="150931" spans="11:11">
      <c r="K150931"/>
    </row>
    <row r="150932" spans="11:11">
      <c r="K150932"/>
    </row>
    <row r="150933" spans="11:11">
      <c r="K150933"/>
    </row>
    <row r="150934" spans="11:11">
      <c r="K150934"/>
    </row>
    <row r="150935" spans="11:11">
      <c r="K150935"/>
    </row>
    <row r="150936" spans="11:11">
      <c r="K150936"/>
    </row>
    <row r="150937" spans="11:11">
      <c r="K150937"/>
    </row>
    <row r="150938" spans="11:11">
      <c r="K150938"/>
    </row>
    <row r="150939" spans="11:11">
      <c r="K150939"/>
    </row>
    <row r="150940" spans="11:11">
      <c r="K150940"/>
    </row>
    <row r="150941" spans="11:11">
      <c r="K150941"/>
    </row>
    <row r="150942" spans="11:11">
      <c r="K150942"/>
    </row>
    <row r="150943" spans="11:11">
      <c r="K150943"/>
    </row>
    <row r="150944" spans="11:11">
      <c r="K150944"/>
    </row>
    <row r="150945" spans="11:11">
      <c r="K150945"/>
    </row>
    <row r="150946" spans="11:11">
      <c r="K150946"/>
    </row>
    <row r="150947" spans="11:11">
      <c r="K150947"/>
    </row>
    <row r="150948" spans="11:11">
      <c r="K150948"/>
    </row>
    <row r="150949" spans="11:11">
      <c r="K150949"/>
    </row>
    <row r="150950" spans="11:11">
      <c r="K150950"/>
    </row>
    <row r="150951" spans="11:11">
      <c r="K150951"/>
    </row>
    <row r="150952" spans="11:11">
      <c r="K150952"/>
    </row>
    <row r="150953" spans="11:11">
      <c r="K150953"/>
    </row>
    <row r="150954" spans="11:11">
      <c r="K150954"/>
    </row>
    <row r="150955" spans="11:11">
      <c r="K150955"/>
    </row>
    <row r="150956" spans="11:11">
      <c r="K150956"/>
    </row>
    <row r="150957" spans="11:11">
      <c r="K150957"/>
    </row>
    <row r="150958" spans="11:11">
      <c r="K150958"/>
    </row>
    <row r="150959" spans="11:11">
      <c r="K150959"/>
    </row>
    <row r="150960" spans="11:11">
      <c r="K150960"/>
    </row>
    <row r="150961" spans="11:11">
      <c r="K150961"/>
    </row>
    <row r="150962" spans="11:11">
      <c r="K150962"/>
    </row>
    <row r="150963" spans="11:11">
      <c r="K150963"/>
    </row>
    <row r="150964" spans="11:11">
      <c r="K150964"/>
    </row>
    <row r="150965" spans="11:11">
      <c r="K150965"/>
    </row>
    <row r="150966" spans="11:11">
      <c r="K150966"/>
    </row>
    <row r="150967" spans="11:11">
      <c r="K150967"/>
    </row>
    <row r="150968" spans="11:11">
      <c r="K150968"/>
    </row>
    <row r="150969" spans="11:11">
      <c r="K150969"/>
    </row>
    <row r="150970" spans="11:11">
      <c r="K150970"/>
    </row>
    <row r="150971" spans="11:11">
      <c r="K150971"/>
    </row>
    <row r="150972" spans="11:11">
      <c r="K150972"/>
    </row>
    <row r="150973" spans="11:11">
      <c r="K150973"/>
    </row>
    <row r="150974" spans="11:11">
      <c r="K150974"/>
    </row>
    <row r="150975" spans="11:11">
      <c r="K150975"/>
    </row>
    <row r="150976" spans="11:11">
      <c r="K150976"/>
    </row>
    <row r="150977" spans="11:11">
      <c r="K150977"/>
    </row>
    <row r="150978" spans="11:11">
      <c r="K150978"/>
    </row>
    <row r="150979" spans="11:11">
      <c r="K150979"/>
    </row>
    <row r="150980" spans="11:11">
      <c r="K150980"/>
    </row>
    <row r="150981" spans="11:11">
      <c r="K150981"/>
    </row>
    <row r="150982" spans="11:11">
      <c r="K150982"/>
    </row>
    <row r="150983" spans="11:11">
      <c r="K150983"/>
    </row>
    <row r="150984" spans="11:11">
      <c r="K150984"/>
    </row>
    <row r="150985" spans="11:11">
      <c r="K150985"/>
    </row>
    <row r="150986" spans="11:11">
      <c r="K150986"/>
    </row>
    <row r="150987" spans="11:11">
      <c r="K150987"/>
    </row>
    <row r="150988" spans="11:11">
      <c r="K150988"/>
    </row>
    <row r="150989" spans="11:11">
      <c r="K150989"/>
    </row>
    <row r="150990" spans="11:11">
      <c r="K150990"/>
    </row>
    <row r="150991" spans="11:11">
      <c r="K150991"/>
    </row>
    <row r="150992" spans="11:11">
      <c r="K150992"/>
    </row>
    <row r="150993" spans="11:11">
      <c r="K150993"/>
    </row>
    <row r="150994" spans="11:11">
      <c r="K150994"/>
    </row>
    <row r="150995" spans="11:11">
      <c r="K150995"/>
    </row>
    <row r="150996" spans="11:11">
      <c r="K150996"/>
    </row>
    <row r="150997" spans="11:11">
      <c r="K150997"/>
    </row>
    <row r="150998" spans="11:11">
      <c r="K150998"/>
    </row>
    <row r="150999" spans="11:11">
      <c r="K150999"/>
    </row>
    <row r="151000" spans="11:11">
      <c r="K151000"/>
    </row>
    <row r="151001" spans="11:11">
      <c r="K151001"/>
    </row>
    <row r="151002" spans="11:11">
      <c r="K151002"/>
    </row>
    <row r="151003" spans="11:11">
      <c r="K151003"/>
    </row>
    <row r="151004" spans="11:11">
      <c r="K151004"/>
    </row>
    <row r="151005" spans="11:11">
      <c r="K151005"/>
    </row>
    <row r="151006" spans="11:11">
      <c r="K151006"/>
    </row>
    <row r="151007" spans="11:11">
      <c r="K151007"/>
    </row>
    <row r="151008" spans="11:11">
      <c r="K151008"/>
    </row>
    <row r="151009" spans="11:11">
      <c r="K151009"/>
    </row>
    <row r="151010" spans="11:11">
      <c r="K151010"/>
    </row>
    <row r="151011" spans="11:11">
      <c r="K151011"/>
    </row>
    <row r="151012" spans="11:11">
      <c r="K151012"/>
    </row>
    <row r="151013" spans="11:11">
      <c r="K151013"/>
    </row>
    <row r="151014" spans="11:11">
      <c r="K151014"/>
    </row>
    <row r="151015" spans="11:11">
      <c r="K151015"/>
    </row>
    <row r="151016" spans="11:11">
      <c r="K151016"/>
    </row>
    <row r="151017" spans="11:11">
      <c r="K151017"/>
    </row>
    <row r="151018" spans="11:11">
      <c r="K151018"/>
    </row>
    <row r="151019" spans="11:11">
      <c r="K151019"/>
    </row>
    <row r="151020" spans="11:11">
      <c r="K151020"/>
    </row>
    <row r="151021" spans="11:11">
      <c r="K151021"/>
    </row>
    <row r="151022" spans="11:11">
      <c r="K151022"/>
    </row>
    <row r="151023" spans="11:11">
      <c r="K151023"/>
    </row>
    <row r="151024" spans="11:11">
      <c r="K151024"/>
    </row>
    <row r="151025" spans="11:11">
      <c r="K151025"/>
    </row>
    <row r="151026" spans="11:11">
      <c r="K151026"/>
    </row>
    <row r="151027" spans="11:11">
      <c r="K151027"/>
    </row>
    <row r="151028" spans="11:11">
      <c r="K151028"/>
    </row>
    <row r="151029" spans="11:11">
      <c r="K151029"/>
    </row>
    <row r="151030" spans="11:11">
      <c r="K151030"/>
    </row>
    <row r="151031" spans="11:11">
      <c r="K151031"/>
    </row>
    <row r="151032" spans="11:11">
      <c r="K151032"/>
    </row>
    <row r="151033" spans="11:11">
      <c r="K151033"/>
    </row>
    <row r="151034" spans="11:11">
      <c r="K151034"/>
    </row>
    <row r="151035" spans="11:11">
      <c r="K151035"/>
    </row>
    <row r="151036" spans="11:11">
      <c r="K151036"/>
    </row>
    <row r="151037" spans="11:11">
      <c r="K151037"/>
    </row>
    <row r="151038" spans="11:11">
      <c r="K151038"/>
    </row>
    <row r="151039" spans="11:11">
      <c r="K151039"/>
    </row>
    <row r="151040" spans="11:11">
      <c r="K151040"/>
    </row>
    <row r="151041" spans="11:11">
      <c r="K151041"/>
    </row>
    <row r="151042" spans="11:11">
      <c r="K151042"/>
    </row>
    <row r="151043" spans="11:11">
      <c r="K151043"/>
    </row>
    <row r="151044" spans="11:11">
      <c r="K151044"/>
    </row>
    <row r="151045" spans="11:11">
      <c r="K151045"/>
    </row>
    <row r="151046" spans="11:11">
      <c r="K151046"/>
    </row>
    <row r="151047" spans="11:11">
      <c r="K151047"/>
    </row>
    <row r="151048" spans="11:11">
      <c r="K151048"/>
    </row>
    <row r="151049" spans="11:11">
      <c r="K151049"/>
    </row>
    <row r="151050" spans="11:11">
      <c r="K151050"/>
    </row>
    <row r="151051" spans="11:11">
      <c r="K151051"/>
    </row>
    <row r="151052" spans="11:11">
      <c r="K151052"/>
    </row>
    <row r="151053" spans="11:11">
      <c r="K151053"/>
    </row>
    <row r="151054" spans="11:11">
      <c r="K151054"/>
    </row>
    <row r="151055" spans="11:11">
      <c r="K151055"/>
    </row>
    <row r="151056" spans="11:11">
      <c r="K151056"/>
    </row>
    <row r="151057" spans="11:11">
      <c r="K151057"/>
    </row>
    <row r="151058" spans="11:11">
      <c r="K151058"/>
    </row>
    <row r="151059" spans="11:11">
      <c r="K151059"/>
    </row>
    <row r="151060" spans="11:11">
      <c r="K151060"/>
    </row>
    <row r="151061" spans="11:11">
      <c r="K151061"/>
    </row>
    <row r="151062" spans="11:11">
      <c r="K151062"/>
    </row>
    <row r="151063" spans="11:11">
      <c r="K151063"/>
    </row>
    <row r="151064" spans="11:11">
      <c r="K151064"/>
    </row>
    <row r="151065" spans="11:11">
      <c r="K151065"/>
    </row>
    <row r="151066" spans="11:11">
      <c r="K151066"/>
    </row>
    <row r="151067" spans="11:11">
      <c r="K151067"/>
    </row>
    <row r="151068" spans="11:11">
      <c r="K151068"/>
    </row>
    <row r="151069" spans="11:11">
      <c r="K151069"/>
    </row>
    <row r="151070" spans="11:11">
      <c r="K151070"/>
    </row>
    <row r="151071" spans="11:11">
      <c r="K151071"/>
    </row>
    <row r="151072" spans="11:11">
      <c r="K151072"/>
    </row>
    <row r="151073" spans="11:11">
      <c r="K151073"/>
    </row>
    <row r="151074" spans="11:11">
      <c r="K151074"/>
    </row>
    <row r="151075" spans="11:11">
      <c r="K151075"/>
    </row>
    <row r="151076" spans="11:11">
      <c r="K151076"/>
    </row>
    <row r="151077" spans="11:11">
      <c r="K151077"/>
    </row>
    <row r="151078" spans="11:11">
      <c r="K151078"/>
    </row>
    <row r="151079" spans="11:11">
      <c r="K151079"/>
    </row>
    <row r="151080" spans="11:11">
      <c r="K151080"/>
    </row>
    <row r="151081" spans="11:11">
      <c r="K151081"/>
    </row>
    <row r="151082" spans="11:11">
      <c r="K151082"/>
    </row>
    <row r="151083" spans="11:11">
      <c r="K151083"/>
    </row>
    <row r="151084" spans="11:11">
      <c r="K151084"/>
    </row>
    <row r="151085" spans="11:11">
      <c r="K151085"/>
    </row>
    <row r="151086" spans="11:11">
      <c r="K151086"/>
    </row>
    <row r="151087" spans="11:11">
      <c r="K151087"/>
    </row>
    <row r="151088" spans="11:11">
      <c r="K151088"/>
    </row>
    <row r="151089" spans="11:11">
      <c r="K151089"/>
    </row>
    <row r="151090" spans="11:11">
      <c r="K151090"/>
    </row>
    <row r="151091" spans="11:11">
      <c r="K151091"/>
    </row>
    <row r="151092" spans="11:11">
      <c r="K151092"/>
    </row>
    <row r="151093" spans="11:11">
      <c r="K151093"/>
    </row>
    <row r="151094" spans="11:11">
      <c r="K151094"/>
    </row>
    <row r="151095" spans="11:11">
      <c r="K151095"/>
    </row>
    <row r="151096" spans="11:11">
      <c r="K151096"/>
    </row>
    <row r="151097" spans="11:11">
      <c r="K151097"/>
    </row>
    <row r="151098" spans="11:11">
      <c r="K151098"/>
    </row>
    <row r="151099" spans="11:11">
      <c r="K151099"/>
    </row>
    <row r="151100" spans="11:11">
      <c r="K151100"/>
    </row>
    <row r="151101" spans="11:11">
      <c r="K151101"/>
    </row>
    <row r="151102" spans="11:11">
      <c r="K151102"/>
    </row>
    <row r="151103" spans="11:11">
      <c r="K151103"/>
    </row>
    <row r="151104" spans="11:11">
      <c r="K151104"/>
    </row>
    <row r="151105" spans="11:11">
      <c r="K151105"/>
    </row>
    <row r="151106" spans="11:11">
      <c r="K151106"/>
    </row>
    <row r="151107" spans="11:11">
      <c r="K151107"/>
    </row>
    <row r="151108" spans="11:11">
      <c r="K151108"/>
    </row>
    <row r="151109" spans="11:11">
      <c r="K151109"/>
    </row>
    <row r="151110" spans="11:11">
      <c r="K151110"/>
    </row>
    <row r="151111" spans="11:11">
      <c r="K151111"/>
    </row>
    <row r="151112" spans="11:11">
      <c r="K151112"/>
    </row>
    <row r="151113" spans="11:11">
      <c r="K151113"/>
    </row>
    <row r="151114" spans="11:11">
      <c r="K151114"/>
    </row>
    <row r="151115" spans="11:11">
      <c r="K151115"/>
    </row>
    <row r="151116" spans="11:11">
      <c r="K151116"/>
    </row>
    <row r="151117" spans="11:11">
      <c r="K151117"/>
    </row>
    <row r="151118" spans="11:11">
      <c r="K151118"/>
    </row>
    <row r="151119" spans="11:11">
      <c r="K151119"/>
    </row>
    <row r="151120" spans="11:11">
      <c r="K151120"/>
    </row>
    <row r="151121" spans="11:11">
      <c r="K151121"/>
    </row>
    <row r="151122" spans="11:11">
      <c r="K151122"/>
    </row>
    <row r="151123" spans="11:11">
      <c r="K151123"/>
    </row>
    <row r="151124" spans="11:11">
      <c r="K151124"/>
    </row>
    <row r="151125" spans="11:11">
      <c r="K151125"/>
    </row>
    <row r="151126" spans="11:11">
      <c r="K151126"/>
    </row>
    <row r="151127" spans="11:11">
      <c r="K151127"/>
    </row>
    <row r="151128" spans="11:11">
      <c r="K151128"/>
    </row>
    <row r="151129" spans="11:11">
      <c r="K151129"/>
    </row>
    <row r="151130" spans="11:11">
      <c r="K151130"/>
    </row>
    <row r="151131" spans="11:11">
      <c r="K151131"/>
    </row>
    <row r="151132" spans="11:11">
      <c r="K151132"/>
    </row>
    <row r="151133" spans="11:11">
      <c r="K151133"/>
    </row>
    <row r="151134" spans="11:11">
      <c r="K151134"/>
    </row>
    <row r="151135" spans="11:11">
      <c r="K151135"/>
    </row>
    <row r="151136" spans="11:11">
      <c r="K151136"/>
    </row>
    <row r="151137" spans="11:11">
      <c r="K151137"/>
    </row>
    <row r="151138" spans="11:11">
      <c r="K151138"/>
    </row>
    <row r="151139" spans="11:11">
      <c r="K151139"/>
    </row>
    <row r="151140" spans="11:11">
      <c r="K151140"/>
    </row>
    <row r="151141" spans="11:11">
      <c r="K151141"/>
    </row>
    <row r="151142" spans="11:11">
      <c r="K151142"/>
    </row>
    <row r="151143" spans="11:11">
      <c r="K151143"/>
    </row>
    <row r="151144" spans="11:11">
      <c r="K151144"/>
    </row>
    <row r="151145" spans="11:11">
      <c r="K151145"/>
    </row>
    <row r="151146" spans="11:11">
      <c r="K151146"/>
    </row>
    <row r="151147" spans="11:11">
      <c r="K151147"/>
    </row>
    <row r="151148" spans="11:11">
      <c r="K151148"/>
    </row>
    <row r="151149" spans="11:11">
      <c r="K151149"/>
    </row>
    <row r="151150" spans="11:11">
      <c r="K151150"/>
    </row>
    <row r="151151" spans="11:11">
      <c r="K151151"/>
    </row>
    <row r="151152" spans="11:11">
      <c r="K151152"/>
    </row>
    <row r="151153" spans="11:11">
      <c r="K151153"/>
    </row>
    <row r="151154" spans="11:11">
      <c r="K151154"/>
    </row>
    <row r="151155" spans="11:11">
      <c r="K151155"/>
    </row>
    <row r="151156" spans="11:11">
      <c r="K151156"/>
    </row>
    <row r="151157" spans="11:11">
      <c r="K151157"/>
    </row>
    <row r="151158" spans="11:11">
      <c r="K151158"/>
    </row>
    <row r="151159" spans="11:11">
      <c r="K151159"/>
    </row>
    <row r="151160" spans="11:11">
      <c r="K151160"/>
    </row>
    <row r="151161" spans="11:11">
      <c r="K151161"/>
    </row>
    <row r="151162" spans="11:11">
      <c r="K151162"/>
    </row>
    <row r="151163" spans="11:11">
      <c r="K151163"/>
    </row>
    <row r="151164" spans="11:11">
      <c r="K151164"/>
    </row>
    <row r="151165" spans="11:11">
      <c r="K151165"/>
    </row>
    <row r="151166" spans="11:11">
      <c r="K151166"/>
    </row>
    <row r="151167" spans="11:11">
      <c r="K151167"/>
    </row>
    <row r="151168" spans="11:11">
      <c r="K151168"/>
    </row>
    <row r="151169" spans="11:11">
      <c r="K151169"/>
    </row>
    <row r="151170" spans="11:11">
      <c r="K151170"/>
    </row>
    <row r="151171" spans="11:11">
      <c r="K151171"/>
    </row>
    <row r="151172" spans="11:11">
      <c r="K151172"/>
    </row>
    <row r="151173" spans="11:11">
      <c r="K151173"/>
    </row>
    <row r="151174" spans="11:11">
      <c r="K151174"/>
    </row>
    <row r="151175" spans="11:11">
      <c r="K151175"/>
    </row>
    <row r="151176" spans="11:11">
      <c r="K151176"/>
    </row>
    <row r="151177" spans="11:11">
      <c r="K151177"/>
    </row>
    <row r="151178" spans="11:11">
      <c r="K151178"/>
    </row>
    <row r="151179" spans="11:11">
      <c r="K151179"/>
    </row>
    <row r="151180" spans="11:11">
      <c r="K151180"/>
    </row>
    <row r="151181" spans="11:11">
      <c r="K151181"/>
    </row>
    <row r="151182" spans="11:11">
      <c r="K151182"/>
    </row>
    <row r="151183" spans="11:11">
      <c r="K151183"/>
    </row>
    <row r="151184" spans="11:11">
      <c r="K151184"/>
    </row>
    <row r="151185" spans="11:11">
      <c r="K151185"/>
    </row>
    <row r="151186" spans="11:11">
      <c r="K151186"/>
    </row>
    <row r="151187" spans="11:11">
      <c r="K151187"/>
    </row>
    <row r="151188" spans="11:11">
      <c r="K151188"/>
    </row>
    <row r="151189" spans="11:11">
      <c r="K151189"/>
    </row>
    <row r="151190" spans="11:11">
      <c r="K151190"/>
    </row>
    <row r="151191" spans="11:11">
      <c r="K151191"/>
    </row>
    <row r="151192" spans="11:11">
      <c r="K151192"/>
    </row>
    <row r="151193" spans="11:11">
      <c r="K151193"/>
    </row>
    <row r="151194" spans="11:11">
      <c r="K151194"/>
    </row>
    <row r="151195" spans="11:11">
      <c r="K151195"/>
    </row>
    <row r="151196" spans="11:11">
      <c r="K151196"/>
    </row>
    <row r="151197" spans="11:11">
      <c r="K151197"/>
    </row>
    <row r="151198" spans="11:11">
      <c r="K151198"/>
    </row>
    <row r="151199" spans="11:11">
      <c r="K151199"/>
    </row>
    <row r="151200" spans="11:11">
      <c r="K151200"/>
    </row>
    <row r="151201" spans="11:11">
      <c r="K151201"/>
    </row>
    <row r="151202" spans="11:11">
      <c r="K151202"/>
    </row>
    <row r="151203" spans="11:11">
      <c r="K151203"/>
    </row>
    <row r="151204" spans="11:11">
      <c r="K151204"/>
    </row>
    <row r="151205" spans="11:11">
      <c r="K151205"/>
    </row>
    <row r="151206" spans="11:11">
      <c r="K151206"/>
    </row>
    <row r="151207" spans="11:11">
      <c r="K151207"/>
    </row>
    <row r="151208" spans="11:11">
      <c r="K151208"/>
    </row>
    <row r="151209" spans="11:11">
      <c r="K151209"/>
    </row>
    <row r="151210" spans="11:11">
      <c r="K151210"/>
    </row>
    <row r="151211" spans="11:11">
      <c r="K151211"/>
    </row>
    <row r="151212" spans="11:11">
      <c r="K151212"/>
    </row>
    <row r="151213" spans="11:11">
      <c r="K151213"/>
    </row>
    <row r="151214" spans="11:11">
      <c r="K151214"/>
    </row>
    <row r="151215" spans="11:11">
      <c r="K151215"/>
    </row>
    <row r="151216" spans="11:11">
      <c r="K151216"/>
    </row>
    <row r="151217" spans="11:11">
      <c r="K151217"/>
    </row>
    <row r="151218" spans="11:11">
      <c r="K151218"/>
    </row>
    <row r="151219" spans="11:11">
      <c r="K151219"/>
    </row>
    <row r="151220" spans="11:11">
      <c r="K151220"/>
    </row>
    <row r="151221" spans="11:11">
      <c r="K151221"/>
    </row>
    <row r="151222" spans="11:11">
      <c r="K151222"/>
    </row>
    <row r="151223" spans="11:11">
      <c r="K151223"/>
    </row>
    <row r="151224" spans="11:11">
      <c r="K151224"/>
    </row>
    <row r="151225" spans="11:11">
      <c r="K151225"/>
    </row>
    <row r="151226" spans="11:11">
      <c r="K151226"/>
    </row>
    <row r="151227" spans="11:11">
      <c r="K151227"/>
    </row>
    <row r="151228" spans="11:11">
      <c r="K151228"/>
    </row>
    <row r="151229" spans="11:11">
      <c r="K151229"/>
    </row>
    <row r="151230" spans="11:11">
      <c r="K151230"/>
    </row>
    <row r="151231" spans="11:11">
      <c r="K151231"/>
    </row>
    <row r="151232" spans="11:11">
      <c r="K151232"/>
    </row>
    <row r="151233" spans="11:11">
      <c r="K151233"/>
    </row>
    <row r="151234" spans="11:11">
      <c r="K151234"/>
    </row>
    <row r="151235" spans="11:11">
      <c r="K151235"/>
    </row>
    <row r="151236" spans="11:11">
      <c r="K151236"/>
    </row>
    <row r="151237" spans="11:11">
      <c r="K151237"/>
    </row>
    <row r="151238" spans="11:11">
      <c r="K151238"/>
    </row>
    <row r="151239" spans="11:11">
      <c r="K151239"/>
    </row>
    <row r="151240" spans="11:11">
      <c r="K151240"/>
    </row>
    <row r="151241" spans="11:11">
      <c r="K151241"/>
    </row>
    <row r="151242" spans="11:11">
      <c r="K151242"/>
    </row>
    <row r="151243" spans="11:11">
      <c r="K151243"/>
    </row>
    <row r="151244" spans="11:11">
      <c r="K151244"/>
    </row>
    <row r="151245" spans="11:11">
      <c r="K151245"/>
    </row>
    <row r="151246" spans="11:11">
      <c r="K151246"/>
    </row>
    <row r="151247" spans="11:11">
      <c r="K151247"/>
    </row>
    <row r="151248" spans="11:11">
      <c r="K151248"/>
    </row>
    <row r="151249" spans="11:11">
      <c r="K151249"/>
    </row>
    <row r="151250" spans="11:11">
      <c r="K151250"/>
    </row>
    <row r="151251" spans="11:11">
      <c r="K151251"/>
    </row>
    <row r="151252" spans="11:11">
      <c r="K151252"/>
    </row>
    <row r="151253" spans="11:11">
      <c r="K151253"/>
    </row>
    <row r="151254" spans="11:11">
      <c r="K151254"/>
    </row>
    <row r="151255" spans="11:11">
      <c r="K151255"/>
    </row>
    <row r="151256" spans="11:11">
      <c r="K151256"/>
    </row>
    <row r="151257" spans="11:11">
      <c r="K151257"/>
    </row>
    <row r="151258" spans="11:11">
      <c r="K151258"/>
    </row>
    <row r="151259" spans="11:11">
      <c r="K151259"/>
    </row>
    <row r="151260" spans="11:11">
      <c r="K151260"/>
    </row>
    <row r="151261" spans="11:11">
      <c r="K151261"/>
    </row>
    <row r="151262" spans="11:11">
      <c r="K151262"/>
    </row>
    <row r="151263" spans="11:11">
      <c r="K151263"/>
    </row>
    <row r="151264" spans="11:11">
      <c r="K151264"/>
    </row>
    <row r="151265" spans="11:11">
      <c r="K151265"/>
    </row>
    <row r="151266" spans="11:11">
      <c r="K151266"/>
    </row>
    <row r="151267" spans="11:11">
      <c r="K151267"/>
    </row>
    <row r="151268" spans="11:11">
      <c r="K151268"/>
    </row>
    <row r="151269" spans="11:11">
      <c r="K151269"/>
    </row>
    <row r="151270" spans="11:11">
      <c r="K151270"/>
    </row>
    <row r="151271" spans="11:11">
      <c r="K151271"/>
    </row>
    <row r="151272" spans="11:11">
      <c r="K151272"/>
    </row>
    <row r="151273" spans="11:11">
      <c r="K151273"/>
    </row>
    <row r="151274" spans="11:11">
      <c r="K151274"/>
    </row>
    <row r="151275" spans="11:11">
      <c r="K151275"/>
    </row>
    <row r="151276" spans="11:11">
      <c r="K151276"/>
    </row>
    <row r="151277" spans="11:11">
      <c r="K151277"/>
    </row>
    <row r="151278" spans="11:11">
      <c r="K151278"/>
    </row>
    <row r="151279" spans="11:11">
      <c r="K151279"/>
    </row>
    <row r="151280" spans="11:11">
      <c r="K151280"/>
    </row>
    <row r="151281" spans="11:11">
      <c r="K151281"/>
    </row>
    <row r="151282" spans="11:11">
      <c r="K151282"/>
    </row>
    <row r="151283" spans="11:11">
      <c r="K151283"/>
    </row>
    <row r="151284" spans="11:11">
      <c r="K151284"/>
    </row>
    <row r="151285" spans="11:11">
      <c r="K151285"/>
    </row>
    <row r="151286" spans="11:11">
      <c r="K151286"/>
    </row>
    <row r="151287" spans="11:11">
      <c r="K151287"/>
    </row>
    <row r="151288" spans="11:11">
      <c r="K151288"/>
    </row>
    <row r="151289" spans="11:11">
      <c r="K151289"/>
    </row>
    <row r="151290" spans="11:11">
      <c r="K151290"/>
    </row>
    <row r="151291" spans="11:11">
      <c r="K151291"/>
    </row>
    <row r="151292" spans="11:11">
      <c r="K151292"/>
    </row>
    <row r="151293" spans="11:11">
      <c r="K151293"/>
    </row>
    <row r="151294" spans="11:11">
      <c r="K151294"/>
    </row>
    <row r="151295" spans="11:11">
      <c r="K151295"/>
    </row>
    <row r="151296" spans="11:11">
      <c r="K151296"/>
    </row>
    <row r="151297" spans="11:11">
      <c r="K151297"/>
    </row>
    <row r="151298" spans="11:11">
      <c r="K151298"/>
    </row>
    <row r="151299" spans="11:11">
      <c r="K151299"/>
    </row>
    <row r="151300" spans="11:11">
      <c r="K151300"/>
    </row>
    <row r="151301" spans="11:11">
      <c r="K151301"/>
    </row>
    <row r="151302" spans="11:11">
      <c r="K151302"/>
    </row>
    <row r="151303" spans="11:11">
      <c r="K151303"/>
    </row>
    <row r="151304" spans="11:11">
      <c r="K151304"/>
    </row>
    <row r="151305" spans="11:11">
      <c r="K151305"/>
    </row>
    <row r="151306" spans="11:11">
      <c r="K151306"/>
    </row>
    <row r="151307" spans="11:11">
      <c r="K151307"/>
    </row>
    <row r="151308" spans="11:11">
      <c r="K151308"/>
    </row>
    <row r="151309" spans="11:11">
      <c r="K151309"/>
    </row>
    <row r="151310" spans="11:11">
      <c r="K151310"/>
    </row>
    <row r="151311" spans="11:11">
      <c r="K151311"/>
    </row>
    <row r="151312" spans="11:11">
      <c r="K151312"/>
    </row>
    <row r="151313" spans="11:11">
      <c r="K151313"/>
    </row>
    <row r="151314" spans="11:11">
      <c r="K151314"/>
    </row>
    <row r="151315" spans="11:11">
      <c r="K151315"/>
    </row>
    <row r="151316" spans="11:11">
      <c r="K151316"/>
    </row>
    <row r="151317" spans="11:11">
      <c r="K151317"/>
    </row>
    <row r="151318" spans="11:11">
      <c r="K151318"/>
    </row>
    <row r="151319" spans="11:11">
      <c r="K151319"/>
    </row>
    <row r="151320" spans="11:11">
      <c r="K151320"/>
    </row>
    <row r="151321" spans="11:11">
      <c r="K151321"/>
    </row>
    <row r="151322" spans="11:11">
      <c r="K151322"/>
    </row>
    <row r="151323" spans="11:11">
      <c r="K151323"/>
    </row>
    <row r="151324" spans="11:11">
      <c r="K151324"/>
    </row>
    <row r="151325" spans="11:11">
      <c r="K151325"/>
    </row>
    <row r="151326" spans="11:11">
      <c r="K151326"/>
    </row>
    <row r="151327" spans="11:11">
      <c r="K151327"/>
    </row>
    <row r="151328" spans="11:11">
      <c r="K151328"/>
    </row>
    <row r="151329" spans="11:11">
      <c r="K151329"/>
    </row>
    <row r="151330" spans="11:11">
      <c r="K151330"/>
    </row>
    <row r="151331" spans="11:11">
      <c r="K151331"/>
    </row>
    <row r="151332" spans="11:11">
      <c r="K151332"/>
    </row>
    <row r="151333" spans="11:11">
      <c r="K151333"/>
    </row>
    <row r="151334" spans="11:11">
      <c r="K151334"/>
    </row>
    <row r="151335" spans="11:11">
      <c r="K151335"/>
    </row>
    <row r="151336" spans="11:11">
      <c r="K151336"/>
    </row>
    <row r="151337" spans="11:11">
      <c r="K151337"/>
    </row>
    <row r="151338" spans="11:11">
      <c r="K151338"/>
    </row>
    <row r="151339" spans="11:11">
      <c r="K151339"/>
    </row>
    <row r="151340" spans="11:11">
      <c r="K151340"/>
    </row>
    <row r="151341" spans="11:11">
      <c r="K151341"/>
    </row>
    <row r="151342" spans="11:11">
      <c r="K151342"/>
    </row>
    <row r="151343" spans="11:11">
      <c r="K151343"/>
    </row>
    <row r="151344" spans="11:11">
      <c r="K151344"/>
    </row>
    <row r="151345" spans="11:11">
      <c r="K151345"/>
    </row>
    <row r="151346" spans="11:11">
      <c r="K151346"/>
    </row>
    <row r="151347" spans="11:11">
      <c r="K151347"/>
    </row>
    <row r="151348" spans="11:11">
      <c r="K151348"/>
    </row>
    <row r="151349" spans="11:11">
      <c r="K151349"/>
    </row>
    <row r="151350" spans="11:11">
      <c r="K151350"/>
    </row>
    <row r="151351" spans="11:11">
      <c r="K151351"/>
    </row>
    <row r="151352" spans="11:11">
      <c r="K151352"/>
    </row>
    <row r="151353" spans="11:11">
      <c r="K151353"/>
    </row>
    <row r="151354" spans="11:11">
      <c r="K151354"/>
    </row>
    <row r="151355" spans="11:11">
      <c r="K151355"/>
    </row>
    <row r="151356" spans="11:11">
      <c r="K151356"/>
    </row>
    <row r="151357" spans="11:11">
      <c r="K151357"/>
    </row>
    <row r="151358" spans="11:11">
      <c r="K151358"/>
    </row>
    <row r="151359" spans="11:11">
      <c r="K151359"/>
    </row>
    <row r="151360" spans="11:11">
      <c r="K151360"/>
    </row>
    <row r="151361" spans="11:11">
      <c r="K151361"/>
    </row>
    <row r="151362" spans="11:11">
      <c r="K151362"/>
    </row>
    <row r="151363" spans="11:11">
      <c r="K151363"/>
    </row>
    <row r="151364" spans="11:11">
      <c r="K151364"/>
    </row>
    <row r="151365" spans="11:11">
      <c r="K151365"/>
    </row>
    <row r="151366" spans="11:11">
      <c r="K151366"/>
    </row>
    <row r="151367" spans="11:11">
      <c r="K151367"/>
    </row>
    <row r="151368" spans="11:11">
      <c r="K151368"/>
    </row>
    <row r="151369" spans="11:11">
      <c r="K151369"/>
    </row>
    <row r="151370" spans="11:11">
      <c r="K151370"/>
    </row>
    <row r="151371" spans="11:11">
      <c r="K151371"/>
    </row>
    <row r="151372" spans="11:11">
      <c r="K151372"/>
    </row>
    <row r="151373" spans="11:11">
      <c r="K151373"/>
    </row>
    <row r="151374" spans="11:11">
      <c r="K151374"/>
    </row>
    <row r="151375" spans="11:11">
      <c r="K151375"/>
    </row>
    <row r="151376" spans="11:11">
      <c r="K151376"/>
    </row>
    <row r="151377" spans="11:11">
      <c r="K151377"/>
    </row>
    <row r="151378" spans="11:11">
      <c r="K151378"/>
    </row>
    <row r="151379" spans="11:11">
      <c r="K151379"/>
    </row>
    <row r="151380" spans="11:11">
      <c r="K151380"/>
    </row>
    <row r="151381" spans="11:11">
      <c r="K151381"/>
    </row>
    <row r="151382" spans="11:11">
      <c r="K151382"/>
    </row>
    <row r="151383" spans="11:11">
      <c r="K151383"/>
    </row>
    <row r="151384" spans="11:11">
      <c r="K151384"/>
    </row>
    <row r="151385" spans="11:11">
      <c r="K151385"/>
    </row>
    <row r="151386" spans="11:11">
      <c r="K151386"/>
    </row>
    <row r="151387" spans="11:11">
      <c r="K151387"/>
    </row>
    <row r="151388" spans="11:11">
      <c r="K151388"/>
    </row>
    <row r="151389" spans="11:11">
      <c r="K151389"/>
    </row>
    <row r="151390" spans="11:11">
      <c r="K151390"/>
    </row>
    <row r="151391" spans="11:11">
      <c r="K151391"/>
    </row>
    <row r="151392" spans="11:11">
      <c r="K151392"/>
    </row>
    <row r="151393" spans="11:11">
      <c r="K151393"/>
    </row>
    <row r="151394" spans="11:11">
      <c r="K151394"/>
    </row>
    <row r="151395" spans="11:11">
      <c r="K151395"/>
    </row>
    <row r="151396" spans="11:11">
      <c r="K151396"/>
    </row>
    <row r="151397" spans="11:11">
      <c r="K151397"/>
    </row>
    <row r="151398" spans="11:11">
      <c r="K151398"/>
    </row>
    <row r="151399" spans="11:11">
      <c r="K151399"/>
    </row>
    <row r="151400" spans="11:11">
      <c r="K151400"/>
    </row>
    <row r="151401" spans="11:11">
      <c r="K151401"/>
    </row>
    <row r="151402" spans="11:11">
      <c r="K151402"/>
    </row>
    <row r="151403" spans="11:11">
      <c r="K151403"/>
    </row>
    <row r="151404" spans="11:11">
      <c r="K151404"/>
    </row>
    <row r="151405" spans="11:11">
      <c r="K151405"/>
    </row>
    <row r="151406" spans="11:11">
      <c r="K151406"/>
    </row>
    <row r="151407" spans="11:11">
      <c r="K151407"/>
    </row>
    <row r="151408" spans="11:11">
      <c r="K151408"/>
    </row>
    <row r="151409" spans="11:11">
      <c r="K151409"/>
    </row>
    <row r="151410" spans="11:11">
      <c r="K151410"/>
    </row>
    <row r="151411" spans="11:11">
      <c r="K151411"/>
    </row>
    <row r="151412" spans="11:11">
      <c r="K151412"/>
    </row>
    <row r="151413" spans="11:11">
      <c r="K151413"/>
    </row>
    <row r="151414" spans="11:11">
      <c r="K151414"/>
    </row>
    <row r="151415" spans="11:11">
      <c r="K151415"/>
    </row>
    <row r="151416" spans="11:11">
      <c r="K151416"/>
    </row>
    <row r="151417" spans="11:11">
      <c r="K151417"/>
    </row>
    <row r="151418" spans="11:11">
      <c r="K151418"/>
    </row>
    <row r="151419" spans="11:11">
      <c r="K151419"/>
    </row>
    <row r="151420" spans="11:11">
      <c r="K151420"/>
    </row>
    <row r="151421" spans="11:11">
      <c r="K151421"/>
    </row>
    <row r="151422" spans="11:11">
      <c r="K151422"/>
    </row>
    <row r="151423" spans="11:11">
      <c r="K151423"/>
    </row>
    <row r="151424" spans="11:11">
      <c r="K151424"/>
    </row>
    <row r="151425" spans="11:11">
      <c r="K151425"/>
    </row>
    <row r="151426" spans="11:11">
      <c r="K151426"/>
    </row>
    <row r="151427" spans="11:11">
      <c r="K151427"/>
    </row>
    <row r="151428" spans="11:11">
      <c r="K151428"/>
    </row>
    <row r="151429" spans="11:11">
      <c r="K151429"/>
    </row>
    <row r="151430" spans="11:11">
      <c r="K151430"/>
    </row>
    <row r="151431" spans="11:11">
      <c r="K151431"/>
    </row>
    <row r="151432" spans="11:11">
      <c r="K151432"/>
    </row>
    <row r="151433" spans="11:11">
      <c r="K151433"/>
    </row>
    <row r="151434" spans="11:11">
      <c r="K151434"/>
    </row>
    <row r="151435" spans="11:11">
      <c r="K151435"/>
    </row>
    <row r="151436" spans="11:11">
      <c r="K151436"/>
    </row>
    <row r="151437" spans="11:11">
      <c r="K151437"/>
    </row>
    <row r="151438" spans="11:11">
      <c r="K151438"/>
    </row>
    <row r="151439" spans="11:11">
      <c r="K151439"/>
    </row>
    <row r="151440" spans="11:11">
      <c r="K151440"/>
    </row>
    <row r="151441" spans="11:11">
      <c r="K151441"/>
    </row>
    <row r="151442" spans="11:11">
      <c r="K151442"/>
    </row>
    <row r="151443" spans="11:11">
      <c r="K151443"/>
    </row>
    <row r="151444" spans="11:11">
      <c r="K151444"/>
    </row>
    <row r="151445" spans="11:11">
      <c r="K151445"/>
    </row>
    <row r="151446" spans="11:11">
      <c r="K151446"/>
    </row>
    <row r="151447" spans="11:11">
      <c r="K151447"/>
    </row>
    <row r="151448" spans="11:11">
      <c r="K151448"/>
    </row>
    <row r="151449" spans="11:11">
      <c r="K151449"/>
    </row>
    <row r="151450" spans="11:11">
      <c r="K151450"/>
    </row>
    <row r="151451" spans="11:11">
      <c r="K151451"/>
    </row>
    <row r="151452" spans="11:11">
      <c r="K151452"/>
    </row>
    <row r="151453" spans="11:11">
      <c r="K151453"/>
    </row>
    <row r="151454" spans="11:11">
      <c r="K151454"/>
    </row>
    <row r="151455" spans="11:11">
      <c r="K151455"/>
    </row>
    <row r="151456" spans="11:11">
      <c r="K151456"/>
    </row>
    <row r="151457" spans="11:11">
      <c r="K151457"/>
    </row>
    <row r="151458" spans="11:11">
      <c r="K151458"/>
    </row>
    <row r="151459" spans="11:11">
      <c r="K151459"/>
    </row>
    <row r="151460" spans="11:11">
      <c r="K151460"/>
    </row>
    <row r="151461" spans="11:11">
      <c r="K151461"/>
    </row>
    <row r="151462" spans="11:11">
      <c r="K151462"/>
    </row>
    <row r="151463" spans="11:11">
      <c r="K151463"/>
    </row>
    <row r="151464" spans="11:11">
      <c r="K151464"/>
    </row>
    <row r="151465" spans="11:11">
      <c r="K151465"/>
    </row>
    <row r="151466" spans="11:11">
      <c r="K151466"/>
    </row>
    <row r="151467" spans="11:11">
      <c r="K151467"/>
    </row>
    <row r="151468" spans="11:11">
      <c r="K151468"/>
    </row>
    <row r="151469" spans="11:11">
      <c r="K151469"/>
    </row>
    <row r="151470" spans="11:11">
      <c r="K151470"/>
    </row>
    <row r="151471" spans="11:11">
      <c r="K151471"/>
    </row>
    <row r="151472" spans="11:11">
      <c r="K151472"/>
    </row>
    <row r="151473" spans="11:11">
      <c r="K151473"/>
    </row>
    <row r="151474" spans="11:11">
      <c r="K151474"/>
    </row>
    <row r="151475" spans="11:11">
      <c r="K151475"/>
    </row>
    <row r="151476" spans="11:11">
      <c r="K151476"/>
    </row>
    <row r="151477" spans="11:11">
      <c r="K151477"/>
    </row>
    <row r="151478" spans="11:11">
      <c r="K151478"/>
    </row>
    <row r="151479" spans="11:11">
      <c r="K151479"/>
    </row>
    <row r="151480" spans="11:11">
      <c r="K151480"/>
    </row>
    <row r="151481" spans="11:11">
      <c r="K151481"/>
    </row>
    <row r="151482" spans="11:11">
      <c r="K151482"/>
    </row>
    <row r="151483" spans="11:11">
      <c r="K151483"/>
    </row>
    <row r="151484" spans="11:11">
      <c r="K151484"/>
    </row>
    <row r="151485" spans="11:11">
      <c r="K151485"/>
    </row>
    <row r="151486" spans="11:11">
      <c r="K151486"/>
    </row>
    <row r="151487" spans="11:11">
      <c r="K151487"/>
    </row>
    <row r="151488" spans="11:11">
      <c r="K151488"/>
    </row>
    <row r="151489" spans="11:11">
      <c r="K151489"/>
    </row>
    <row r="151490" spans="11:11">
      <c r="K151490"/>
    </row>
    <row r="151491" spans="11:11">
      <c r="K151491"/>
    </row>
    <row r="151492" spans="11:11">
      <c r="K151492"/>
    </row>
    <row r="151493" spans="11:11">
      <c r="K151493"/>
    </row>
    <row r="151494" spans="11:11">
      <c r="K151494"/>
    </row>
    <row r="151495" spans="11:11">
      <c r="K151495"/>
    </row>
    <row r="151496" spans="11:11">
      <c r="K151496"/>
    </row>
    <row r="151497" spans="11:11">
      <c r="K151497"/>
    </row>
    <row r="151498" spans="11:11">
      <c r="K151498"/>
    </row>
    <row r="151499" spans="11:11">
      <c r="K151499"/>
    </row>
    <row r="151500" spans="11:11">
      <c r="K151500"/>
    </row>
    <row r="151501" spans="11:11">
      <c r="K151501"/>
    </row>
    <row r="151502" spans="11:11">
      <c r="K151502"/>
    </row>
    <row r="151503" spans="11:11">
      <c r="K151503"/>
    </row>
    <row r="151504" spans="11:11">
      <c r="K151504"/>
    </row>
    <row r="151505" spans="11:11">
      <c r="K151505"/>
    </row>
    <row r="151506" spans="11:11">
      <c r="K151506"/>
    </row>
    <row r="151507" spans="11:11">
      <c r="K151507"/>
    </row>
    <row r="151508" spans="11:11">
      <c r="K151508"/>
    </row>
    <row r="151509" spans="11:11">
      <c r="K151509"/>
    </row>
    <row r="151510" spans="11:11">
      <c r="K151510"/>
    </row>
    <row r="151511" spans="11:11">
      <c r="K151511"/>
    </row>
    <row r="151512" spans="11:11">
      <c r="K151512"/>
    </row>
    <row r="151513" spans="11:11">
      <c r="K151513"/>
    </row>
    <row r="151514" spans="11:11">
      <c r="K151514"/>
    </row>
    <row r="151515" spans="11:11">
      <c r="K151515"/>
    </row>
    <row r="151516" spans="11:11">
      <c r="K151516"/>
    </row>
    <row r="151517" spans="11:11">
      <c r="K151517"/>
    </row>
    <row r="151518" spans="11:11">
      <c r="K151518"/>
    </row>
    <row r="151519" spans="11:11">
      <c r="K151519"/>
    </row>
    <row r="151520" spans="11:11">
      <c r="K151520"/>
    </row>
    <row r="151521" spans="11:11">
      <c r="K151521"/>
    </row>
    <row r="151522" spans="11:11">
      <c r="K151522"/>
    </row>
    <row r="151523" spans="11:11">
      <c r="K151523"/>
    </row>
    <row r="151524" spans="11:11">
      <c r="K151524"/>
    </row>
    <row r="151525" spans="11:11">
      <c r="K151525"/>
    </row>
    <row r="151526" spans="11:11">
      <c r="K151526"/>
    </row>
    <row r="151527" spans="11:11">
      <c r="K151527"/>
    </row>
    <row r="151528" spans="11:11">
      <c r="K151528"/>
    </row>
    <row r="151529" spans="11:11">
      <c r="K151529"/>
    </row>
    <row r="151530" spans="11:11">
      <c r="K151530"/>
    </row>
    <row r="151531" spans="11:11">
      <c r="K151531"/>
    </row>
    <row r="151532" spans="11:11">
      <c r="K151532"/>
    </row>
    <row r="151533" spans="11:11">
      <c r="K151533"/>
    </row>
    <row r="151534" spans="11:11">
      <c r="K151534"/>
    </row>
    <row r="151535" spans="11:11">
      <c r="K151535"/>
    </row>
    <row r="151536" spans="11:11">
      <c r="K151536"/>
    </row>
    <row r="151537" spans="11:11">
      <c r="K151537"/>
    </row>
    <row r="151538" spans="11:11">
      <c r="K151538"/>
    </row>
    <row r="151539" spans="11:11">
      <c r="K151539"/>
    </row>
    <row r="151540" spans="11:11">
      <c r="K151540"/>
    </row>
    <row r="151541" spans="11:11">
      <c r="K151541"/>
    </row>
    <row r="151542" spans="11:11">
      <c r="K151542"/>
    </row>
    <row r="151543" spans="11:11">
      <c r="K151543"/>
    </row>
    <row r="151544" spans="11:11">
      <c r="K151544"/>
    </row>
    <row r="151545" spans="11:11">
      <c r="K151545"/>
    </row>
    <row r="151546" spans="11:11">
      <c r="K151546"/>
    </row>
    <row r="151547" spans="11:11">
      <c r="K151547"/>
    </row>
    <row r="151548" spans="11:11">
      <c r="K151548"/>
    </row>
    <row r="151549" spans="11:11">
      <c r="K151549"/>
    </row>
    <row r="151550" spans="11:11">
      <c r="K151550"/>
    </row>
    <row r="151551" spans="11:11">
      <c r="K151551"/>
    </row>
    <row r="151552" spans="11:11">
      <c r="K151552"/>
    </row>
    <row r="151553" spans="11:11">
      <c r="K151553"/>
    </row>
    <row r="151554" spans="11:11">
      <c r="K151554"/>
    </row>
    <row r="151555" spans="11:11">
      <c r="K151555"/>
    </row>
    <row r="151556" spans="11:11">
      <c r="K151556"/>
    </row>
    <row r="151557" spans="11:11">
      <c r="K151557"/>
    </row>
    <row r="151558" spans="11:11">
      <c r="K151558"/>
    </row>
    <row r="151559" spans="11:11">
      <c r="K151559"/>
    </row>
    <row r="151560" spans="11:11">
      <c r="K151560"/>
    </row>
    <row r="151561" spans="11:11">
      <c r="K151561"/>
    </row>
    <row r="151562" spans="11:11">
      <c r="K151562"/>
    </row>
    <row r="151563" spans="11:11">
      <c r="K151563"/>
    </row>
    <row r="151564" spans="11:11">
      <c r="K151564"/>
    </row>
    <row r="151565" spans="11:11">
      <c r="K151565"/>
    </row>
    <row r="151566" spans="11:11">
      <c r="K151566"/>
    </row>
    <row r="151567" spans="11:11">
      <c r="K151567"/>
    </row>
    <row r="151568" spans="11:11">
      <c r="K151568"/>
    </row>
    <row r="151569" spans="11:11">
      <c r="K151569"/>
    </row>
    <row r="151570" spans="11:11">
      <c r="K151570"/>
    </row>
    <row r="151571" spans="11:11">
      <c r="K151571"/>
    </row>
    <row r="151572" spans="11:11">
      <c r="K151572"/>
    </row>
    <row r="151573" spans="11:11">
      <c r="K151573"/>
    </row>
    <row r="151574" spans="11:11">
      <c r="K151574"/>
    </row>
    <row r="151575" spans="11:11">
      <c r="K151575"/>
    </row>
    <row r="151576" spans="11:11">
      <c r="K151576"/>
    </row>
    <row r="151577" spans="11:11">
      <c r="K151577"/>
    </row>
    <row r="151578" spans="11:11">
      <c r="K151578"/>
    </row>
    <row r="151579" spans="11:11">
      <c r="K151579"/>
    </row>
    <row r="151580" spans="11:11">
      <c r="K151580"/>
    </row>
    <row r="151581" spans="11:11">
      <c r="K151581"/>
    </row>
    <row r="151582" spans="11:11">
      <c r="K151582"/>
    </row>
    <row r="151583" spans="11:11">
      <c r="K151583"/>
    </row>
    <row r="151584" spans="11:11">
      <c r="K151584"/>
    </row>
    <row r="151585" spans="11:11">
      <c r="K151585"/>
    </row>
    <row r="151586" spans="11:11">
      <c r="K151586"/>
    </row>
    <row r="151587" spans="11:11">
      <c r="K151587"/>
    </row>
    <row r="151588" spans="11:11">
      <c r="K151588"/>
    </row>
    <row r="151589" spans="11:11">
      <c r="K151589"/>
    </row>
    <row r="151590" spans="11:11">
      <c r="K151590"/>
    </row>
    <row r="151591" spans="11:11">
      <c r="K151591"/>
    </row>
    <row r="151592" spans="11:11">
      <c r="K151592"/>
    </row>
    <row r="151593" spans="11:11">
      <c r="K151593"/>
    </row>
    <row r="151594" spans="11:11">
      <c r="K151594"/>
    </row>
    <row r="151595" spans="11:11">
      <c r="K151595"/>
    </row>
    <row r="151596" spans="11:11">
      <c r="K151596"/>
    </row>
    <row r="151597" spans="11:11">
      <c r="K151597"/>
    </row>
    <row r="151598" spans="11:11">
      <c r="K151598"/>
    </row>
    <row r="151599" spans="11:11">
      <c r="K151599"/>
    </row>
    <row r="151600" spans="11:11">
      <c r="K151600"/>
    </row>
    <row r="151601" spans="11:11">
      <c r="K151601"/>
    </row>
    <row r="151602" spans="11:11">
      <c r="K151602"/>
    </row>
    <row r="151603" spans="11:11">
      <c r="K151603"/>
    </row>
    <row r="151604" spans="11:11">
      <c r="K151604"/>
    </row>
    <row r="151605" spans="11:11">
      <c r="K151605"/>
    </row>
    <row r="151606" spans="11:11">
      <c r="K151606"/>
    </row>
    <row r="151607" spans="11:11">
      <c r="K151607"/>
    </row>
    <row r="151608" spans="11:11">
      <c r="K151608"/>
    </row>
    <row r="151609" spans="11:11">
      <c r="K151609"/>
    </row>
    <row r="151610" spans="11:11">
      <c r="K151610"/>
    </row>
    <row r="151611" spans="11:11">
      <c r="K151611"/>
    </row>
    <row r="151612" spans="11:11">
      <c r="K151612"/>
    </row>
    <row r="151613" spans="11:11">
      <c r="K151613"/>
    </row>
    <row r="151614" spans="11:11">
      <c r="K151614"/>
    </row>
    <row r="151615" spans="11:11">
      <c r="K151615"/>
    </row>
    <row r="151616" spans="11:11">
      <c r="K151616"/>
    </row>
    <row r="151617" spans="11:11">
      <c r="K151617"/>
    </row>
    <row r="151618" spans="11:11">
      <c r="K151618"/>
    </row>
    <row r="151619" spans="11:11">
      <c r="K151619"/>
    </row>
    <row r="151620" spans="11:11">
      <c r="K151620"/>
    </row>
    <row r="151621" spans="11:11">
      <c r="K151621"/>
    </row>
    <row r="151622" spans="11:11">
      <c r="K151622"/>
    </row>
    <row r="151623" spans="11:11">
      <c r="K151623"/>
    </row>
    <row r="151624" spans="11:11">
      <c r="K151624"/>
    </row>
    <row r="151625" spans="11:11">
      <c r="K151625"/>
    </row>
    <row r="151626" spans="11:11">
      <c r="K151626"/>
    </row>
    <row r="151627" spans="11:11">
      <c r="K151627"/>
    </row>
    <row r="151628" spans="11:11">
      <c r="K151628"/>
    </row>
    <row r="151629" spans="11:11">
      <c r="K151629"/>
    </row>
    <row r="151630" spans="11:11">
      <c r="K151630"/>
    </row>
    <row r="151631" spans="11:11">
      <c r="K151631"/>
    </row>
    <row r="151632" spans="11:11">
      <c r="K151632"/>
    </row>
    <row r="151633" spans="11:11">
      <c r="K151633"/>
    </row>
    <row r="151634" spans="11:11">
      <c r="K151634"/>
    </row>
    <row r="151635" spans="11:11">
      <c r="K151635"/>
    </row>
    <row r="151636" spans="11:11">
      <c r="K151636"/>
    </row>
    <row r="151637" spans="11:11">
      <c r="K151637"/>
    </row>
    <row r="151638" spans="11:11">
      <c r="K151638"/>
    </row>
    <row r="151639" spans="11:11">
      <c r="K151639"/>
    </row>
    <row r="151640" spans="11:11">
      <c r="K151640"/>
    </row>
    <row r="151641" spans="11:11">
      <c r="K151641"/>
    </row>
    <row r="151642" spans="11:11">
      <c r="K151642"/>
    </row>
    <row r="151643" spans="11:11">
      <c r="K151643"/>
    </row>
    <row r="151644" spans="11:11">
      <c r="K151644"/>
    </row>
    <row r="151645" spans="11:11">
      <c r="K151645"/>
    </row>
    <row r="151646" spans="11:11">
      <c r="K151646"/>
    </row>
    <row r="151647" spans="11:11">
      <c r="K151647"/>
    </row>
    <row r="151648" spans="11:11">
      <c r="K151648"/>
    </row>
    <row r="151649" spans="11:11">
      <c r="K151649"/>
    </row>
    <row r="151650" spans="11:11">
      <c r="K151650"/>
    </row>
    <row r="151651" spans="11:11">
      <c r="K151651"/>
    </row>
    <row r="151652" spans="11:11">
      <c r="K151652"/>
    </row>
    <row r="151653" spans="11:11">
      <c r="K151653"/>
    </row>
    <row r="151654" spans="11:11">
      <c r="K151654"/>
    </row>
    <row r="151655" spans="11:11">
      <c r="K151655"/>
    </row>
    <row r="151656" spans="11:11">
      <c r="K151656"/>
    </row>
    <row r="151657" spans="11:11">
      <c r="K151657"/>
    </row>
    <row r="151658" spans="11:11">
      <c r="K151658"/>
    </row>
    <row r="151659" spans="11:11">
      <c r="K151659"/>
    </row>
    <row r="151660" spans="11:11">
      <c r="K151660"/>
    </row>
    <row r="151661" spans="11:11">
      <c r="K151661"/>
    </row>
    <row r="151662" spans="11:11">
      <c r="K151662"/>
    </row>
    <row r="151663" spans="11:11">
      <c r="K151663"/>
    </row>
    <row r="151664" spans="11:11">
      <c r="K151664"/>
    </row>
    <row r="151665" spans="11:11">
      <c r="K151665"/>
    </row>
    <row r="151666" spans="11:11">
      <c r="K151666"/>
    </row>
    <row r="151667" spans="11:11">
      <c r="K151667"/>
    </row>
    <row r="151668" spans="11:11">
      <c r="K151668"/>
    </row>
    <row r="151669" spans="11:11">
      <c r="K151669"/>
    </row>
    <row r="151670" spans="11:11">
      <c r="K151670"/>
    </row>
    <row r="151671" spans="11:11">
      <c r="K151671"/>
    </row>
    <row r="151672" spans="11:11">
      <c r="K151672"/>
    </row>
    <row r="151673" spans="11:11">
      <c r="K151673"/>
    </row>
    <row r="151674" spans="11:11">
      <c r="K151674"/>
    </row>
    <row r="151675" spans="11:11">
      <c r="K151675"/>
    </row>
    <row r="151676" spans="11:11">
      <c r="K151676"/>
    </row>
    <row r="151677" spans="11:11">
      <c r="K151677"/>
    </row>
    <row r="151678" spans="11:11">
      <c r="K151678"/>
    </row>
    <row r="151679" spans="11:11">
      <c r="K151679"/>
    </row>
    <row r="151680" spans="11:11">
      <c r="K151680"/>
    </row>
    <row r="151681" spans="11:11">
      <c r="K151681"/>
    </row>
    <row r="151682" spans="11:11">
      <c r="K151682"/>
    </row>
    <row r="151683" spans="11:11">
      <c r="K151683"/>
    </row>
    <row r="151684" spans="11:11">
      <c r="K151684"/>
    </row>
    <row r="151685" spans="11:11">
      <c r="K151685"/>
    </row>
    <row r="151686" spans="11:11">
      <c r="K151686"/>
    </row>
    <row r="151687" spans="11:11">
      <c r="K151687"/>
    </row>
    <row r="151688" spans="11:11">
      <c r="K151688"/>
    </row>
    <row r="151689" spans="11:11">
      <c r="K151689"/>
    </row>
    <row r="151690" spans="11:11">
      <c r="K151690"/>
    </row>
    <row r="151691" spans="11:11">
      <c r="K151691"/>
    </row>
    <row r="151692" spans="11:11">
      <c r="K151692"/>
    </row>
    <row r="151693" spans="11:11">
      <c r="K151693"/>
    </row>
    <row r="151694" spans="11:11">
      <c r="K151694"/>
    </row>
    <row r="151695" spans="11:11">
      <c r="K151695"/>
    </row>
    <row r="151696" spans="11:11">
      <c r="K151696"/>
    </row>
    <row r="151697" spans="11:11">
      <c r="K151697"/>
    </row>
    <row r="151698" spans="11:11">
      <c r="K151698"/>
    </row>
    <row r="151699" spans="11:11">
      <c r="K151699"/>
    </row>
    <row r="151700" spans="11:11">
      <c r="K151700"/>
    </row>
    <row r="151701" spans="11:11">
      <c r="K151701"/>
    </row>
    <row r="151702" spans="11:11">
      <c r="K151702"/>
    </row>
    <row r="151703" spans="11:11">
      <c r="K151703"/>
    </row>
    <row r="151704" spans="11:11">
      <c r="K151704"/>
    </row>
    <row r="151705" spans="11:11">
      <c r="K151705"/>
    </row>
    <row r="151706" spans="11:11">
      <c r="K151706"/>
    </row>
    <row r="151707" spans="11:11">
      <c r="K151707"/>
    </row>
    <row r="151708" spans="11:11">
      <c r="K151708"/>
    </row>
    <row r="151709" spans="11:11">
      <c r="K151709"/>
    </row>
    <row r="151710" spans="11:11">
      <c r="K151710"/>
    </row>
    <row r="151711" spans="11:11">
      <c r="K151711"/>
    </row>
    <row r="151712" spans="11:11">
      <c r="K151712"/>
    </row>
    <row r="151713" spans="11:11">
      <c r="K151713"/>
    </row>
    <row r="151714" spans="11:11">
      <c r="K151714"/>
    </row>
    <row r="151715" spans="11:11">
      <c r="K151715"/>
    </row>
    <row r="151716" spans="11:11">
      <c r="K151716"/>
    </row>
    <row r="151717" spans="11:11">
      <c r="K151717"/>
    </row>
    <row r="151718" spans="11:11">
      <c r="K151718"/>
    </row>
    <row r="151719" spans="11:11">
      <c r="K151719"/>
    </row>
    <row r="151720" spans="11:11">
      <c r="K151720"/>
    </row>
    <row r="151721" spans="11:11">
      <c r="K151721"/>
    </row>
    <row r="151722" spans="11:11">
      <c r="K151722"/>
    </row>
    <row r="151723" spans="11:11">
      <c r="K151723"/>
    </row>
    <row r="151724" spans="11:11">
      <c r="K151724"/>
    </row>
    <row r="151725" spans="11:11">
      <c r="K151725"/>
    </row>
    <row r="151726" spans="11:11">
      <c r="K151726"/>
    </row>
    <row r="151727" spans="11:11">
      <c r="K151727"/>
    </row>
    <row r="151728" spans="11:11">
      <c r="K151728"/>
    </row>
    <row r="151729" spans="11:11">
      <c r="K151729"/>
    </row>
    <row r="151730" spans="11:11">
      <c r="K151730"/>
    </row>
    <row r="151731" spans="11:11">
      <c r="K151731"/>
    </row>
    <row r="151732" spans="11:11">
      <c r="K151732"/>
    </row>
    <row r="151733" spans="11:11">
      <c r="K151733"/>
    </row>
    <row r="151734" spans="11:11">
      <c r="K151734"/>
    </row>
    <row r="151735" spans="11:11">
      <c r="K151735"/>
    </row>
    <row r="151736" spans="11:11">
      <c r="K151736"/>
    </row>
    <row r="151737" spans="11:11">
      <c r="K151737"/>
    </row>
    <row r="151738" spans="11:11">
      <c r="K151738"/>
    </row>
    <row r="151739" spans="11:11">
      <c r="K151739"/>
    </row>
    <row r="151740" spans="11:11">
      <c r="K151740"/>
    </row>
    <row r="151741" spans="11:11">
      <c r="K151741"/>
    </row>
    <row r="151742" spans="11:11">
      <c r="K151742"/>
    </row>
    <row r="151743" spans="11:11">
      <c r="K151743"/>
    </row>
    <row r="151744" spans="11:11">
      <c r="K151744"/>
    </row>
    <row r="151745" spans="11:11">
      <c r="K151745"/>
    </row>
    <row r="151746" spans="11:11">
      <c r="K151746"/>
    </row>
    <row r="151747" spans="11:11">
      <c r="K151747"/>
    </row>
    <row r="151748" spans="11:11">
      <c r="K151748"/>
    </row>
    <row r="151749" spans="11:11">
      <c r="K151749"/>
    </row>
    <row r="151750" spans="11:11">
      <c r="K151750"/>
    </row>
    <row r="151751" spans="11:11">
      <c r="K151751"/>
    </row>
    <row r="151752" spans="11:11">
      <c r="K151752"/>
    </row>
    <row r="151753" spans="11:11">
      <c r="K151753"/>
    </row>
    <row r="151754" spans="11:11">
      <c r="K151754"/>
    </row>
    <row r="151755" spans="11:11">
      <c r="K151755"/>
    </row>
    <row r="151756" spans="11:11">
      <c r="K151756"/>
    </row>
    <row r="151757" spans="11:11">
      <c r="K151757"/>
    </row>
    <row r="151758" spans="11:11">
      <c r="K151758"/>
    </row>
    <row r="151759" spans="11:11">
      <c r="K151759"/>
    </row>
    <row r="151760" spans="11:11">
      <c r="K151760"/>
    </row>
    <row r="151761" spans="11:11">
      <c r="K151761"/>
    </row>
    <row r="151762" spans="11:11">
      <c r="K151762"/>
    </row>
    <row r="151763" spans="11:11">
      <c r="K151763"/>
    </row>
    <row r="151764" spans="11:11">
      <c r="K151764"/>
    </row>
    <row r="151765" spans="11:11">
      <c r="K151765"/>
    </row>
    <row r="151766" spans="11:11">
      <c r="K151766"/>
    </row>
    <row r="151767" spans="11:11">
      <c r="K151767"/>
    </row>
    <row r="151768" spans="11:11">
      <c r="K151768"/>
    </row>
    <row r="151769" spans="11:11">
      <c r="K151769"/>
    </row>
    <row r="151770" spans="11:11">
      <c r="K151770"/>
    </row>
    <row r="151771" spans="11:11">
      <c r="K151771"/>
    </row>
    <row r="151772" spans="11:11">
      <c r="K151772"/>
    </row>
    <row r="151773" spans="11:11">
      <c r="K151773"/>
    </row>
    <row r="151774" spans="11:11">
      <c r="K151774"/>
    </row>
    <row r="151775" spans="11:11">
      <c r="K151775"/>
    </row>
    <row r="151776" spans="11:11">
      <c r="K151776"/>
    </row>
    <row r="151777" spans="11:11">
      <c r="K151777"/>
    </row>
    <row r="151778" spans="11:11">
      <c r="K151778"/>
    </row>
    <row r="151779" spans="11:11">
      <c r="K151779"/>
    </row>
    <row r="151780" spans="11:11">
      <c r="K151780"/>
    </row>
    <row r="151781" spans="11:11">
      <c r="K151781"/>
    </row>
    <row r="151782" spans="11:11">
      <c r="K151782"/>
    </row>
    <row r="151783" spans="11:11">
      <c r="K151783"/>
    </row>
    <row r="151784" spans="11:11">
      <c r="K151784"/>
    </row>
    <row r="151785" spans="11:11">
      <c r="K151785"/>
    </row>
    <row r="151786" spans="11:11">
      <c r="K151786"/>
    </row>
    <row r="151787" spans="11:11">
      <c r="K151787"/>
    </row>
    <row r="151788" spans="11:11">
      <c r="K151788"/>
    </row>
    <row r="151789" spans="11:11">
      <c r="K151789"/>
    </row>
    <row r="151790" spans="11:11">
      <c r="K151790"/>
    </row>
    <row r="151791" spans="11:11">
      <c r="K151791"/>
    </row>
    <row r="151792" spans="11:11">
      <c r="K151792"/>
    </row>
    <row r="151793" spans="11:11">
      <c r="K151793"/>
    </row>
    <row r="151794" spans="11:11">
      <c r="K151794"/>
    </row>
    <row r="151795" spans="11:11">
      <c r="K151795"/>
    </row>
    <row r="151796" spans="11:11">
      <c r="K151796"/>
    </row>
    <row r="151797" spans="11:11">
      <c r="K151797"/>
    </row>
    <row r="151798" spans="11:11">
      <c r="K151798"/>
    </row>
    <row r="151799" spans="11:11">
      <c r="K151799"/>
    </row>
    <row r="151800" spans="11:11">
      <c r="K151800"/>
    </row>
    <row r="151801" spans="11:11">
      <c r="K151801"/>
    </row>
    <row r="151802" spans="11:11">
      <c r="K151802"/>
    </row>
    <row r="151803" spans="11:11">
      <c r="K151803"/>
    </row>
    <row r="151804" spans="11:11">
      <c r="K151804"/>
    </row>
    <row r="151805" spans="11:11">
      <c r="K151805"/>
    </row>
    <row r="151806" spans="11:11">
      <c r="K151806"/>
    </row>
    <row r="151807" spans="11:11">
      <c r="K151807"/>
    </row>
    <row r="151808" spans="11:11">
      <c r="K151808"/>
    </row>
    <row r="151809" spans="11:11">
      <c r="K151809"/>
    </row>
    <row r="151810" spans="11:11">
      <c r="K151810"/>
    </row>
    <row r="151811" spans="11:11">
      <c r="K151811"/>
    </row>
    <row r="151812" spans="11:11">
      <c r="K151812"/>
    </row>
    <row r="151813" spans="11:11">
      <c r="K151813"/>
    </row>
    <row r="151814" spans="11:11">
      <c r="K151814"/>
    </row>
    <row r="151815" spans="11:11">
      <c r="K151815"/>
    </row>
    <row r="151816" spans="11:11">
      <c r="K151816"/>
    </row>
    <row r="151817" spans="11:11">
      <c r="K151817"/>
    </row>
    <row r="151818" spans="11:11">
      <c r="K151818"/>
    </row>
    <row r="151819" spans="11:11">
      <c r="K151819"/>
    </row>
    <row r="151820" spans="11:11">
      <c r="K151820"/>
    </row>
    <row r="151821" spans="11:11">
      <c r="K151821"/>
    </row>
    <row r="151822" spans="11:11">
      <c r="K151822"/>
    </row>
    <row r="151823" spans="11:11">
      <c r="K151823"/>
    </row>
    <row r="151824" spans="11:11">
      <c r="K151824"/>
    </row>
    <row r="151825" spans="11:11">
      <c r="K151825"/>
    </row>
    <row r="151826" spans="11:11">
      <c r="K151826"/>
    </row>
    <row r="151827" spans="11:11">
      <c r="K151827"/>
    </row>
    <row r="151828" spans="11:11">
      <c r="K151828"/>
    </row>
    <row r="151829" spans="11:11">
      <c r="K151829"/>
    </row>
    <row r="151830" spans="11:11">
      <c r="K151830"/>
    </row>
    <row r="151831" spans="11:11">
      <c r="K151831"/>
    </row>
    <row r="151832" spans="11:11">
      <c r="K151832"/>
    </row>
    <row r="151833" spans="11:11">
      <c r="K151833"/>
    </row>
    <row r="151834" spans="11:11">
      <c r="K151834"/>
    </row>
    <row r="151835" spans="11:11">
      <c r="K151835"/>
    </row>
    <row r="151836" spans="11:11">
      <c r="K151836"/>
    </row>
    <row r="151837" spans="11:11">
      <c r="K151837"/>
    </row>
    <row r="151838" spans="11:11">
      <c r="K151838"/>
    </row>
    <row r="151839" spans="11:11">
      <c r="K151839"/>
    </row>
    <row r="151840" spans="11:11">
      <c r="K151840"/>
    </row>
    <row r="151841" spans="11:11">
      <c r="K151841"/>
    </row>
    <row r="151842" spans="11:11">
      <c r="K151842"/>
    </row>
    <row r="151843" spans="11:11">
      <c r="K151843"/>
    </row>
    <row r="151844" spans="11:11">
      <c r="K151844"/>
    </row>
    <row r="151845" spans="11:11">
      <c r="K151845"/>
    </row>
    <row r="151846" spans="11:11">
      <c r="K151846"/>
    </row>
    <row r="151847" spans="11:11">
      <c r="K151847"/>
    </row>
    <row r="151848" spans="11:11">
      <c r="K151848"/>
    </row>
    <row r="151849" spans="11:11">
      <c r="K151849"/>
    </row>
    <row r="151850" spans="11:11">
      <c r="K151850"/>
    </row>
    <row r="151851" spans="11:11">
      <c r="K151851"/>
    </row>
    <row r="151852" spans="11:11">
      <c r="K151852"/>
    </row>
    <row r="151853" spans="11:11">
      <c r="K151853"/>
    </row>
    <row r="151854" spans="11:11">
      <c r="K151854"/>
    </row>
    <row r="151855" spans="11:11">
      <c r="K151855"/>
    </row>
    <row r="151856" spans="11:11">
      <c r="K151856"/>
    </row>
    <row r="151857" spans="11:11">
      <c r="K151857"/>
    </row>
    <row r="151858" spans="11:11">
      <c r="K151858"/>
    </row>
    <row r="151859" spans="11:11">
      <c r="K151859"/>
    </row>
    <row r="151860" spans="11:11">
      <c r="K151860"/>
    </row>
    <row r="151861" spans="11:11">
      <c r="K151861"/>
    </row>
    <row r="151862" spans="11:11">
      <c r="K151862"/>
    </row>
    <row r="151863" spans="11:11">
      <c r="K151863"/>
    </row>
    <row r="151864" spans="11:11">
      <c r="K151864"/>
    </row>
    <row r="151865" spans="11:11">
      <c r="K151865"/>
    </row>
    <row r="151866" spans="11:11">
      <c r="K151866"/>
    </row>
    <row r="151867" spans="11:11">
      <c r="K151867"/>
    </row>
    <row r="151868" spans="11:11">
      <c r="K151868"/>
    </row>
    <row r="151869" spans="11:11">
      <c r="K151869"/>
    </row>
    <row r="151870" spans="11:11">
      <c r="K151870"/>
    </row>
    <row r="151871" spans="11:11">
      <c r="K151871"/>
    </row>
    <row r="151872" spans="11:11">
      <c r="K151872"/>
    </row>
    <row r="151873" spans="11:11">
      <c r="K151873"/>
    </row>
    <row r="151874" spans="11:11">
      <c r="K151874"/>
    </row>
    <row r="151875" spans="11:11">
      <c r="K151875"/>
    </row>
    <row r="151876" spans="11:11">
      <c r="K151876"/>
    </row>
    <row r="151877" spans="11:11">
      <c r="K151877"/>
    </row>
    <row r="151878" spans="11:11">
      <c r="K151878"/>
    </row>
    <row r="151879" spans="11:11">
      <c r="K151879"/>
    </row>
    <row r="151880" spans="11:11">
      <c r="K151880"/>
    </row>
    <row r="151881" spans="11:11">
      <c r="K151881"/>
    </row>
    <row r="151882" spans="11:11">
      <c r="K151882"/>
    </row>
    <row r="151883" spans="11:11">
      <c r="K151883"/>
    </row>
    <row r="151884" spans="11:11">
      <c r="K151884"/>
    </row>
    <row r="151885" spans="11:11">
      <c r="K151885"/>
    </row>
    <row r="151886" spans="11:11">
      <c r="K151886"/>
    </row>
    <row r="151887" spans="11:11">
      <c r="K151887"/>
    </row>
    <row r="151888" spans="11:11">
      <c r="K151888"/>
    </row>
    <row r="151889" spans="11:11">
      <c r="K151889"/>
    </row>
    <row r="151890" spans="11:11">
      <c r="K151890"/>
    </row>
    <row r="151891" spans="11:11">
      <c r="K151891"/>
    </row>
    <row r="151892" spans="11:11">
      <c r="K151892"/>
    </row>
    <row r="151893" spans="11:11">
      <c r="K151893"/>
    </row>
    <row r="151894" spans="11:11">
      <c r="K151894"/>
    </row>
    <row r="151895" spans="11:11">
      <c r="K151895"/>
    </row>
    <row r="151896" spans="11:11">
      <c r="K151896"/>
    </row>
    <row r="151897" spans="11:11">
      <c r="K151897"/>
    </row>
    <row r="151898" spans="11:11">
      <c r="K151898"/>
    </row>
    <row r="151899" spans="11:11">
      <c r="K151899"/>
    </row>
    <row r="151900" spans="11:11">
      <c r="K151900"/>
    </row>
    <row r="151901" spans="11:11">
      <c r="K151901"/>
    </row>
    <row r="151902" spans="11:11">
      <c r="K151902"/>
    </row>
    <row r="151903" spans="11:11">
      <c r="K151903"/>
    </row>
    <row r="151904" spans="11:11">
      <c r="K151904"/>
    </row>
    <row r="151905" spans="11:11">
      <c r="K151905"/>
    </row>
    <row r="151906" spans="11:11">
      <c r="K151906"/>
    </row>
    <row r="151907" spans="11:11">
      <c r="K151907"/>
    </row>
    <row r="151908" spans="11:11">
      <c r="K151908"/>
    </row>
    <row r="151909" spans="11:11">
      <c r="K151909"/>
    </row>
    <row r="151910" spans="11:11">
      <c r="K151910"/>
    </row>
    <row r="151911" spans="11:11">
      <c r="K151911"/>
    </row>
    <row r="151912" spans="11:11">
      <c r="K151912"/>
    </row>
    <row r="151913" spans="11:11">
      <c r="K151913"/>
    </row>
    <row r="151914" spans="11:11">
      <c r="K151914"/>
    </row>
    <row r="151915" spans="11:11">
      <c r="K151915"/>
    </row>
    <row r="151916" spans="11:11">
      <c r="K151916"/>
    </row>
    <row r="151917" spans="11:11">
      <c r="K151917"/>
    </row>
    <row r="151918" spans="11:11">
      <c r="K151918"/>
    </row>
    <row r="151919" spans="11:11">
      <c r="K151919"/>
    </row>
    <row r="151920" spans="11:11">
      <c r="K151920"/>
    </row>
    <row r="151921" spans="11:11">
      <c r="K151921"/>
    </row>
    <row r="151922" spans="11:11">
      <c r="K151922"/>
    </row>
    <row r="151923" spans="11:11">
      <c r="K151923"/>
    </row>
    <row r="151924" spans="11:11">
      <c r="K151924"/>
    </row>
    <row r="151925" spans="11:11">
      <c r="K151925"/>
    </row>
    <row r="151926" spans="11:11">
      <c r="K151926"/>
    </row>
    <row r="151927" spans="11:11">
      <c r="K151927"/>
    </row>
    <row r="151928" spans="11:11">
      <c r="K151928"/>
    </row>
    <row r="151929" spans="11:11">
      <c r="K151929"/>
    </row>
    <row r="151930" spans="11:11">
      <c r="K151930"/>
    </row>
    <row r="151931" spans="11:11">
      <c r="K151931"/>
    </row>
    <row r="151932" spans="11:11">
      <c r="K151932"/>
    </row>
    <row r="151933" spans="11:11">
      <c r="K151933"/>
    </row>
    <row r="151934" spans="11:11">
      <c r="K151934"/>
    </row>
    <row r="151935" spans="11:11">
      <c r="K151935"/>
    </row>
    <row r="151936" spans="11:11">
      <c r="K151936"/>
    </row>
    <row r="151937" spans="11:11">
      <c r="K151937"/>
    </row>
    <row r="151938" spans="11:11">
      <c r="K151938"/>
    </row>
    <row r="151939" spans="11:11">
      <c r="K151939"/>
    </row>
    <row r="151940" spans="11:11">
      <c r="K151940"/>
    </row>
    <row r="151941" spans="11:11">
      <c r="K151941"/>
    </row>
    <row r="151942" spans="11:11">
      <c r="K151942"/>
    </row>
    <row r="151943" spans="11:11">
      <c r="K151943"/>
    </row>
    <row r="151944" spans="11:11">
      <c r="K151944"/>
    </row>
    <row r="151945" spans="11:11">
      <c r="K151945"/>
    </row>
    <row r="151946" spans="11:11">
      <c r="K151946"/>
    </row>
    <row r="151947" spans="11:11">
      <c r="K151947"/>
    </row>
    <row r="151948" spans="11:11">
      <c r="K151948"/>
    </row>
    <row r="151949" spans="11:11">
      <c r="K151949"/>
    </row>
    <row r="151950" spans="11:11">
      <c r="K151950"/>
    </row>
    <row r="151951" spans="11:11">
      <c r="K151951"/>
    </row>
    <row r="151952" spans="11:11">
      <c r="K151952"/>
    </row>
    <row r="151953" spans="11:11">
      <c r="K151953"/>
    </row>
    <row r="151954" spans="11:11">
      <c r="K151954"/>
    </row>
    <row r="151955" spans="11:11">
      <c r="K151955"/>
    </row>
    <row r="151956" spans="11:11">
      <c r="K151956"/>
    </row>
    <row r="151957" spans="11:11">
      <c r="K151957"/>
    </row>
    <row r="151958" spans="11:11">
      <c r="K151958"/>
    </row>
    <row r="151959" spans="11:11">
      <c r="K151959"/>
    </row>
    <row r="151960" spans="11:11">
      <c r="K151960"/>
    </row>
    <row r="151961" spans="11:11">
      <c r="K151961"/>
    </row>
    <row r="151962" spans="11:11">
      <c r="K151962"/>
    </row>
    <row r="151963" spans="11:11">
      <c r="K151963"/>
    </row>
    <row r="151964" spans="11:11">
      <c r="K151964"/>
    </row>
    <row r="151965" spans="11:11">
      <c r="K151965"/>
    </row>
    <row r="151966" spans="11:11">
      <c r="K151966"/>
    </row>
    <row r="151967" spans="11:11">
      <c r="K151967"/>
    </row>
    <row r="151968" spans="11:11">
      <c r="K151968"/>
    </row>
    <row r="151969" spans="11:11">
      <c r="K151969"/>
    </row>
    <row r="151970" spans="11:11">
      <c r="K151970"/>
    </row>
    <row r="151971" spans="11:11">
      <c r="K151971"/>
    </row>
    <row r="151972" spans="11:11">
      <c r="K151972"/>
    </row>
    <row r="151973" spans="11:11">
      <c r="K151973"/>
    </row>
    <row r="151974" spans="11:11">
      <c r="K151974"/>
    </row>
    <row r="151975" spans="11:11">
      <c r="K151975"/>
    </row>
    <row r="151976" spans="11:11">
      <c r="K151976"/>
    </row>
    <row r="151977" spans="11:11">
      <c r="K151977"/>
    </row>
    <row r="151978" spans="11:11">
      <c r="K151978"/>
    </row>
    <row r="151979" spans="11:11">
      <c r="K151979"/>
    </row>
    <row r="151980" spans="11:11">
      <c r="K151980"/>
    </row>
    <row r="151981" spans="11:11">
      <c r="K151981"/>
    </row>
    <row r="151982" spans="11:11">
      <c r="K151982"/>
    </row>
    <row r="151983" spans="11:11">
      <c r="K151983"/>
    </row>
    <row r="151984" spans="11:11">
      <c r="K151984"/>
    </row>
    <row r="151985" spans="11:11">
      <c r="K151985"/>
    </row>
    <row r="151986" spans="11:11">
      <c r="K151986"/>
    </row>
    <row r="151987" spans="11:11">
      <c r="K151987"/>
    </row>
    <row r="151988" spans="11:11">
      <c r="K151988"/>
    </row>
    <row r="151989" spans="11:11">
      <c r="K151989"/>
    </row>
    <row r="151990" spans="11:11">
      <c r="K151990"/>
    </row>
    <row r="151991" spans="11:11">
      <c r="K151991"/>
    </row>
    <row r="151992" spans="11:11">
      <c r="K151992"/>
    </row>
    <row r="151993" spans="11:11">
      <c r="K151993"/>
    </row>
    <row r="151994" spans="11:11">
      <c r="K151994"/>
    </row>
    <row r="151995" spans="11:11">
      <c r="K151995"/>
    </row>
    <row r="151996" spans="11:11">
      <c r="K151996"/>
    </row>
    <row r="151997" spans="11:11">
      <c r="K151997"/>
    </row>
    <row r="151998" spans="11:11">
      <c r="K151998"/>
    </row>
    <row r="151999" spans="11:11">
      <c r="K151999"/>
    </row>
    <row r="152000" spans="11:11">
      <c r="K152000"/>
    </row>
    <row r="152001" spans="11:11">
      <c r="K152001"/>
    </row>
    <row r="152002" spans="11:11">
      <c r="K152002"/>
    </row>
    <row r="152003" spans="11:11">
      <c r="K152003"/>
    </row>
    <row r="152004" spans="11:11">
      <c r="K152004"/>
    </row>
    <row r="152005" spans="11:11">
      <c r="K152005"/>
    </row>
    <row r="152006" spans="11:11">
      <c r="K152006"/>
    </row>
    <row r="152007" spans="11:11">
      <c r="K152007"/>
    </row>
    <row r="152008" spans="11:11">
      <c r="K152008"/>
    </row>
    <row r="152009" spans="11:11">
      <c r="K152009"/>
    </row>
    <row r="152010" spans="11:11">
      <c r="K152010"/>
    </row>
    <row r="152011" spans="11:11">
      <c r="K152011"/>
    </row>
    <row r="152012" spans="11:11">
      <c r="K152012"/>
    </row>
    <row r="152013" spans="11:11">
      <c r="K152013"/>
    </row>
    <row r="152014" spans="11:11">
      <c r="K152014"/>
    </row>
    <row r="152015" spans="11:11">
      <c r="K152015"/>
    </row>
    <row r="152016" spans="11:11">
      <c r="K152016"/>
    </row>
    <row r="152017" spans="11:11">
      <c r="K152017"/>
    </row>
    <row r="152018" spans="11:11">
      <c r="K152018"/>
    </row>
    <row r="152019" spans="11:11">
      <c r="K152019"/>
    </row>
    <row r="152020" spans="11:11">
      <c r="K152020"/>
    </row>
    <row r="152021" spans="11:11">
      <c r="K152021"/>
    </row>
    <row r="152022" spans="11:11">
      <c r="K152022"/>
    </row>
    <row r="152023" spans="11:11">
      <c r="K152023"/>
    </row>
    <row r="152024" spans="11:11">
      <c r="K152024"/>
    </row>
    <row r="152025" spans="11:11">
      <c r="K152025"/>
    </row>
    <row r="152026" spans="11:11">
      <c r="K152026"/>
    </row>
    <row r="152027" spans="11:11">
      <c r="K152027"/>
    </row>
    <row r="152028" spans="11:11">
      <c r="K152028"/>
    </row>
    <row r="152029" spans="11:11">
      <c r="K152029"/>
    </row>
    <row r="152030" spans="11:11">
      <c r="K152030"/>
    </row>
    <row r="152031" spans="11:11">
      <c r="K152031"/>
    </row>
    <row r="152032" spans="11:11">
      <c r="K152032"/>
    </row>
    <row r="152033" spans="11:11">
      <c r="K152033"/>
    </row>
    <row r="152034" spans="11:11">
      <c r="K152034"/>
    </row>
    <row r="152035" spans="11:11">
      <c r="K152035"/>
    </row>
    <row r="152036" spans="11:11">
      <c r="K152036"/>
    </row>
    <row r="152037" spans="11:11">
      <c r="K152037"/>
    </row>
    <row r="152038" spans="11:11">
      <c r="K152038"/>
    </row>
    <row r="152039" spans="11:11">
      <c r="K152039"/>
    </row>
    <row r="152040" spans="11:11">
      <c r="K152040"/>
    </row>
    <row r="152041" spans="11:11">
      <c r="K152041"/>
    </row>
    <row r="152042" spans="11:11">
      <c r="K152042"/>
    </row>
    <row r="152043" spans="11:11">
      <c r="K152043"/>
    </row>
    <row r="152044" spans="11:11">
      <c r="K152044"/>
    </row>
    <row r="152045" spans="11:11">
      <c r="K152045"/>
    </row>
    <row r="152046" spans="11:11">
      <c r="K152046"/>
    </row>
    <row r="152047" spans="11:11">
      <c r="K152047"/>
    </row>
    <row r="152048" spans="11:11">
      <c r="K152048"/>
    </row>
    <row r="152049" spans="11:11">
      <c r="K152049"/>
    </row>
    <row r="152050" spans="11:11">
      <c r="K152050"/>
    </row>
    <row r="152051" spans="11:11">
      <c r="K152051"/>
    </row>
    <row r="152052" spans="11:11">
      <c r="K152052"/>
    </row>
    <row r="152053" spans="11:11">
      <c r="K152053"/>
    </row>
    <row r="152054" spans="11:11">
      <c r="K152054"/>
    </row>
    <row r="152055" spans="11:11">
      <c r="K152055"/>
    </row>
    <row r="152056" spans="11:11">
      <c r="K152056"/>
    </row>
    <row r="152057" spans="11:11">
      <c r="K152057"/>
    </row>
    <row r="152058" spans="11:11">
      <c r="K152058"/>
    </row>
    <row r="152059" spans="11:11">
      <c r="K152059"/>
    </row>
    <row r="152060" spans="11:11">
      <c r="K152060"/>
    </row>
    <row r="152061" spans="11:11">
      <c r="K152061"/>
    </row>
    <row r="152062" spans="11:11">
      <c r="K152062"/>
    </row>
    <row r="152063" spans="11:11">
      <c r="K152063"/>
    </row>
    <row r="152064" spans="11:11">
      <c r="K152064"/>
    </row>
    <row r="152065" spans="11:11">
      <c r="K152065"/>
    </row>
    <row r="152066" spans="11:11">
      <c r="K152066"/>
    </row>
    <row r="152067" spans="11:11">
      <c r="K152067"/>
    </row>
    <row r="152068" spans="11:11">
      <c r="K152068"/>
    </row>
    <row r="152069" spans="11:11">
      <c r="K152069"/>
    </row>
    <row r="152070" spans="11:11">
      <c r="K152070"/>
    </row>
    <row r="152071" spans="11:11">
      <c r="K152071"/>
    </row>
    <row r="152072" spans="11:11">
      <c r="K152072"/>
    </row>
    <row r="152073" spans="11:11">
      <c r="K152073"/>
    </row>
    <row r="152074" spans="11:11">
      <c r="K152074"/>
    </row>
    <row r="152075" spans="11:11">
      <c r="K152075"/>
    </row>
    <row r="152076" spans="11:11">
      <c r="K152076"/>
    </row>
    <row r="152077" spans="11:11">
      <c r="K152077"/>
    </row>
    <row r="152078" spans="11:11">
      <c r="K152078"/>
    </row>
    <row r="152079" spans="11:11">
      <c r="K152079"/>
    </row>
    <row r="152080" spans="11:11">
      <c r="K152080"/>
    </row>
    <row r="152081" spans="11:11">
      <c r="K152081"/>
    </row>
    <row r="152082" spans="11:11">
      <c r="K152082"/>
    </row>
    <row r="152083" spans="11:11">
      <c r="K152083"/>
    </row>
    <row r="152084" spans="11:11">
      <c r="K152084"/>
    </row>
    <row r="152085" spans="11:11">
      <c r="K152085"/>
    </row>
    <row r="152086" spans="11:11">
      <c r="K152086"/>
    </row>
    <row r="152087" spans="11:11">
      <c r="K152087"/>
    </row>
    <row r="152088" spans="11:11">
      <c r="K152088"/>
    </row>
    <row r="152089" spans="11:11">
      <c r="K152089"/>
    </row>
    <row r="152090" spans="11:11">
      <c r="K152090"/>
    </row>
    <row r="152091" spans="11:11">
      <c r="K152091"/>
    </row>
    <row r="152092" spans="11:11">
      <c r="K152092"/>
    </row>
    <row r="152093" spans="11:11">
      <c r="K152093"/>
    </row>
    <row r="152094" spans="11:11">
      <c r="K152094"/>
    </row>
    <row r="152095" spans="11:11">
      <c r="K152095"/>
    </row>
    <row r="152096" spans="11:11">
      <c r="K152096"/>
    </row>
    <row r="152097" spans="11:11">
      <c r="K152097"/>
    </row>
    <row r="152098" spans="11:11">
      <c r="K152098"/>
    </row>
    <row r="152099" spans="11:11">
      <c r="K152099"/>
    </row>
    <row r="152100" spans="11:11">
      <c r="K152100"/>
    </row>
    <row r="152101" spans="11:11">
      <c r="K152101"/>
    </row>
    <row r="152102" spans="11:11">
      <c r="K152102"/>
    </row>
    <row r="152103" spans="11:11">
      <c r="K152103"/>
    </row>
    <row r="152104" spans="11:11">
      <c r="K152104"/>
    </row>
    <row r="152105" spans="11:11">
      <c r="K152105"/>
    </row>
    <row r="152106" spans="11:11">
      <c r="K152106"/>
    </row>
    <row r="152107" spans="11:11">
      <c r="K152107"/>
    </row>
    <row r="152108" spans="11:11">
      <c r="K152108"/>
    </row>
    <row r="152109" spans="11:11">
      <c r="K152109"/>
    </row>
    <row r="152110" spans="11:11">
      <c r="K152110"/>
    </row>
    <row r="152111" spans="11:11">
      <c r="K152111"/>
    </row>
    <row r="152112" spans="11:11">
      <c r="K152112"/>
    </row>
    <row r="152113" spans="11:11">
      <c r="K152113"/>
    </row>
    <row r="152114" spans="11:11">
      <c r="K152114"/>
    </row>
    <row r="152115" spans="11:11">
      <c r="K152115"/>
    </row>
    <row r="152116" spans="11:11">
      <c r="K152116"/>
    </row>
    <row r="152117" spans="11:11">
      <c r="K152117"/>
    </row>
    <row r="152118" spans="11:11">
      <c r="K152118"/>
    </row>
    <row r="152119" spans="11:11">
      <c r="K152119"/>
    </row>
    <row r="152120" spans="11:11">
      <c r="K152120"/>
    </row>
    <row r="152121" spans="11:11">
      <c r="K152121"/>
    </row>
    <row r="152122" spans="11:11">
      <c r="K152122"/>
    </row>
    <row r="152123" spans="11:11">
      <c r="K152123"/>
    </row>
    <row r="152124" spans="11:11">
      <c r="K152124"/>
    </row>
    <row r="152125" spans="11:11">
      <c r="K152125"/>
    </row>
    <row r="152126" spans="11:11">
      <c r="K152126"/>
    </row>
    <row r="152127" spans="11:11">
      <c r="K152127"/>
    </row>
    <row r="152128" spans="11:11">
      <c r="K152128"/>
    </row>
    <row r="152129" spans="11:11">
      <c r="K152129"/>
    </row>
    <row r="152130" spans="11:11">
      <c r="K152130"/>
    </row>
    <row r="152131" spans="11:11">
      <c r="K152131"/>
    </row>
    <row r="152132" spans="11:11">
      <c r="K152132"/>
    </row>
    <row r="152133" spans="11:11">
      <c r="K152133"/>
    </row>
    <row r="152134" spans="11:11">
      <c r="K152134"/>
    </row>
    <row r="152135" spans="11:11">
      <c r="K152135"/>
    </row>
    <row r="152136" spans="11:11">
      <c r="K152136"/>
    </row>
    <row r="152137" spans="11:11">
      <c r="K152137"/>
    </row>
    <row r="152138" spans="11:11">
      <c r="K152138"/>
    </row>
    <row r="152139" spans="11:11">
      <c r="K152139"/>
    </row>
    <row r="152140" spans="11:11">
      <c r="K152140"/>
    </row>
    <row r="152141" spans="11:11">
      <c r="K152141"/>
    </row>
    <row r="152142" spans="11:11">
      <c r="K152142"/>
    </row>
    <row r="152143" spans="11:11">
      <c r="K152143"/>
    </row>
    <row r="152144" spans="11:11">
      <c r="K152144"/>
    </row>
    <row r="152145" spans="11:11">
      <c r="K152145"/>
    </row>
    <row r="152146" spans="11:11">
      <c r="K152146"/>
    </row>
    <row r="152147" spans="11:11">
      <c r="K152147"/>
    </row>
    <row r="152148" spans="11:11">
      <c r="K152148"/>
    </row>
    <row r="152149" spans="11:11">
      <c r="K152149"/>
    </row>
    <row r="152150" spans="11:11">
      <c r="K152150"/>
    </row>
    <row r="152151" spans="11:11">
      <c r="K152151"/>
    </row>
    <row r="152152" spans="11:11">
      <c r="K152152"/>
    </row>
    <row r="152153" spans="11:11">
      <c r="K152153"/>
    </row>
    <row r="152154" spans="11:11">
      <c r="K152154"/>
    </row>
    <row r="152155" spans="11:11">
      <c r="K152155"/>
    </row>
    <row r="152156" spans="11:11">
      <c r="K152156"/>
    </row>
    <row r="152157" spans="11:11">
      <c r="K152157"/>
    </row>
    <row r="152158" spans="11:11">
      <c r="K152158"/>
    </row>
    <row r="152159" spans="11:11">
      <c r="K152159"/>
    </row>
    <row r="152160" spans="11:11">
      <c r="K152160"/>
    </row>
    <row r="152161" spans="11:11">
      <c r="K152161"/>
    </row>
    <row r="152162" spans="11:11">
      <c r="K152162"/>
    </row>
    <row r="152163" spans="11:11">
      <c r="K152163"/>
    </row>
    <row r="152164" spans="11:11">
      <c r="K152164"/>
    </row>
    <row r="152165" spans="11:11">
      <c r="K152165"/>
    </row>
    <row r="152166" spans="11:11">
      <c r="K152166"/>
    </row>
    <row r="152167" spans="11:11">
      <c r="K152167"/>
    </row>
    <row r="152168" spans="11:11">
      <c r="K152168"/>
    </row>
    <row r="152169" spans="11:11">
      <c r="K152169"/>
    </row>
    <row r="152170" spans="11:11">
      <c r="K152170"/>
    </row>
    <row r="152171" spans="11:11">
      <c r="K152171"/>
    </row>
    <row r="152172" spans="11:11">
      <c r="K152172"/>
    </row>
    <row r="152173" spans="11:11">
      <c r="K152173"/>
    </row>
    <row r="152174" spans="11:11">
      <c r="K152174"/>
    </row>
    <row r="152175" spans="11:11">
      <c r="K152175"/>
    </row>
    <row r="152176" spans="11:11">
      <c r="K152176"/>
    </row>
    <row r="152177" spans="11:11">
      <c r="K152177"/>
    </row>
    <row r="152178" spans="11:11">
      <c r="K152178"/>
    </row>
    <row r="152179" spans="11:11">
      <c r="K152179"/>
    </row>
    <row r="152180" spans="11:11">
      <c r="K152180"/>
    </row>
    <row r="152181" spans="11:11">
      <c r="K152181"/>
    </row>
    <row r="152182" spans="11:11">
      <c r="K152182"/>
    </row>
    <row r="152183" spans="11:11">
      <c r="K152183"/>
    </row>
    <row r="152184" spans="11:11">
      <c r="K152184"/>
    </row>
    <row r="152185" spans="11:11">
      <c r="K152185"/>
    </row>
    <row r="152186" spans="11:11">
      <c r="K152186"/>
    </row>
    <row r="152187" spans="11:11">
      <c r="K152187"/>
    </row>
    <row r="152188" spans="11:11">
      <c r="K152188"/>
    </row>
    <row r="152189" spans="11:11">
      <c r="K152189"/>
    </row>
    <row r="152190" spans="11:11">
      <c r="K152190"/>
    </row>
    <row r="152191" spans="11:11">
      <c r="K152191"/>
    </row>
    <row r="152192" spans="11:11">
      <c r="K152192"/>
    </row>
    <row r="152193" spans="11:11">
      <c r="K152193"/>
    </row>
    <row r="152194" spans="11:11">
      <c r="K152194"/>
    </row>
    <row r="152195" spans="11:11">
      <c r="K152195"/>
    </row>
    <row r="152196" spans="11:11">
      <c r="K152196"/>
    </row>
    <row r="152197" spans="11:11">
      <c r="K152197"/>
    </row>
    <row r="152198" spans="11:11">
      <c r="K152198"/>
    </row>
    <row r="152199" spans="11:11">
      <c r="K152199"/>
    </row>
    <row r="152200" spans="11:11">
      <c r="K152200"/>
    </row>
    <row r="152201" spans="11:11">
      <c r="K152201"/>
    </row>
    <row r="152202" spans="11:11">
      <c r="K152202"/>
    </row>
    <row r="152203" spans="11:11">
      <c r="K152203"/>
    </row>
    <row r="152204" spans="11:11">
      <c r="K152204"/>
    </row>
    <row r="152205" spans="11:11">
      <c r="K152205"/>
    </row>
    <row r="152206" spans="11:11">
      <c r="K152206"/>
    </row>
    <row r="152207" spans="11:11">
      <c r="K152207"/>
    </row>
    <row r="152208" spans="11:11">
      <c r="K152208"/>
    </row>
    <row r="152209" spans="11:11">
      <c r="K152209"/>
    </row>
    <row r="152210" spans="11:11">
      <c r="K152210"/>
    </row>
    <row r="152211" spans="11:11">
      <c r="K152211"/>
    </row>
    <row r="152212" spans="11:11">
      <c r="K152212"/>
    </row>
    <row r="152213" spans="11:11">
      <c r="K152213"/>
    </row>
    <row r="152214" spans="11:11">
      <c r="K152214"/>
    </row>
    <row r="152215" spans="11:11">
      <c r="K152215"/>
    </row>
    <row r="152216" spans="11:11">
      <c r="K152216"/>
    </row>
    <row r="152217" spans="11:11">
      <c r="K152217"/>
    </row>
    <row r="152218" spans="11:11">
      <c r="K152218"/>
    </row>
    <row r="152219" spans="11:11">
      <c r="K152219"/>
    </row>
    <row r="152220" spans="11:11">
      <c r="K152220"/>
    </row>
    <row r="152221" spans="11:11">
      <c r="K152221"/>
    </row>
    <row r="152222" spans="11:11">
      <c r="K152222"/>
    </row>
    <row r="152223" spans="11:11">
      <c r="K152223"/>
    </row>
    <row r="152224" spans="11:11">
      <c r="K152224"/>
    </row>
    <row r="152225" spans="11:11">
      <c r="K152225"/>
    </row>
    <row r="152226" spans="11:11">
      <c r="K152226"/>
    </row>
    <row r="152227" spans="11:11">
      <c r="K152227"/>
    </row>
    <row r="152228" spans="11:11">
      <c r="K152228"/>
    </row>
    <row r="152229" spans="11:11">
      <c r="K152229"/>
    </row>
    <row r="152230" spans="11:11">
      <c r="K152230"/>
    </row>
    <row r="152231" spans="11:11">
      <c r="K152231"/>
    </row>
    <row r="152232" spans="11:11">
      <c r="K152232"/>
    </row>
    <row r="152233" spans="11:11">
      <c r="K152233"/>
    </row>
    <row r="152234" spans="11:11">
      <c r="K152234"/>
    </row>
    <row r="152235" spans="11:11">
      <c r="K152235"/>
    </row>
    <row r="152236" spans="11:11">
      <c r="K152236"/>
    </row>
    <row r="152237" spans="11:11">
      <c r="K152237"/>
    </row>
    <row r="152238" spans="11:11">
      <c r="K152238"/>
    </row>
    <row r="152239" spans="11:11">
      <c r="K152239"/>
    </row>
    <row r="152240" spans="11:11">
      <c r="K152240"/>
    </row>
    <row r="152241" spans="11:11">
      <c r="K152241"/>
    </row>
    <row r="152242" spans="11:11">
      <c r="K152242"/>
    </row>
    <row r="152243" spans="11:11">
      <c r="K152243"/>
    </row>
    <row r="152244" spans="11:11">
      <c r="K152244"/>
    </row>
    <row r="152245" spans="11:11">
      <c r="K152245"/>
    </row>
    <row r="152246" spans="11:11">
      <c r="K152246"/>
    </row>
    <row r="152247" spans="11:11">
      <c r="K152247"/>
    </row>
    <row r="152248" spans="11:11">
      <c r="K152248"/>
    </row>
    <row r="152249" spans="11:11">
      <c r="K152249"/>
    </row>
    <row r="152250" spans="11:11">
      <c r="K152250"/>
    </row>
    <row r="152251" spans="11:11">
      <c r="K152251"/>
    </row>
    <row r="152252" spans="11:11">
      <c r="K152252"/>
    </row>
    <row r="152253" spans="11:11">
      <c r="K152253"/>
    </row>
    <row r="152254" spans="11:11">
      <c r="K152254"/>
    </row>
    <row r="152255" spans="11:11">
      <c r="K152255"/>
    </row>
    <row r="152256" spans="11:11">
      <c r="K152256"/>
    </row>
    <row r="152257" spans="11:11">
      <c r="K152257"/>
    </row>
    <row r="152258" spans="11:11">
      <c r="K152258"/>
    </row>
    <row r="152259" spans="11:11">
      <c r="K152259"/>
    </row>
    <row r="152260" spans="11:11">
      <c r="K152260"/>
    </row>
    <row r="152261" spans="11:11">
      <c r="K152261"/>
    </row>
    <row r="152262" spans="11:11">
      <c r="K152262"/>
    </row>
    <row r="152263" spans="11:11">
      <c r="K152263"/>
    </row>
    <row r="152264" spans="11:11">
      <c r="K152264"/>
    </row>
    <row r="152265" spans="11:11">
      <c r="K152265"/>
    </row>
    <row r="152266" spans="11:11">
      <c r="K152266"/>
    </row>
    <row r="152267" spans="11:11">
      <c r="K152267"/>
    </row>
    <row r="152268" spans="11:11">
      <c r="K152268"/>
    </row>
    <row r="152269" spans="11:11">
      <c r="K152269"/>
    </row>
    <row r="152270" spans="11:11">
      <c r="K152270"/>
    </row>
    <row r="152271" spans="11:11">
      <c r="K152271"/>
    </row>
    <row r="152272" spans="11:11">
      <c r="K152272"/>
    </row>
    <row r="152273" spans="11:11">
      <c r="K152273"/>
    </row>
    <row r="152274" spans="11:11">
      <c r="K152274"/>
    </row>
    <row r="152275" spans="11:11">
      <c r="K152275"/>
    </row>
    <row r="152276" spans="11:11">
      <c r="K152276"/>
    </row>
    <row r="152277" spans="11:11">
      <c r="K152277"/>
    </row>
    <row r="152278" spans="11:11">
      <c r="K152278"/>
    </row>
    <row r="152279" spans="11:11">
      <c r="K152279"/>
    </row>
    <row r="152280" spans="11:11">
      <c r="K152280"/>
    </row>
    <row r="152281" spans="11:11">
      <c r="K152281"/>
    </row>
    <row r="152282" spans="11:11">
      <c r="K152282"/>
    </row>
    <row r="152283" spans="11:11">
      <c r="K152283"/>
    </row>
    <row r="152284" spans="11:11">
      <c r="K152284"/>
    </row>
    <row r="152285" spans="11:11">
      <c r="K152285"/>
    </row>
    <row r="152286" spans="11:11">
      <c r="K152286"/>
    </row>
    <row r="152287" spans="11:11">
      <c r="K152287"/>
    </row>
    <row r="152288" spans="11:11">
      <c r="K152288"/>
    </row>
    <row r="152289" spans="11:11">
      <c r="K152289"/>
    </row>
    <row r="152290" spans="11:11">
      <c r="K152290"/>
    </row>
    <row r="152291" spans="11:11">
      <c r="K152291"/>
    </row>
    <row r="152292" spans="11:11">
      <c r="K152292"/>
    </row>
    <row r="152293" spans="11:11">
      <c r="K152293"/>
    </row>
    <row r="152294" spans="11:11">
      <c r="K152294"/>
    </row>
    <row r="152295" spans="11:11">
      <c r="K152295"/>
    </row>
    <row r="152296" spans="11:11">
      <c r="K152296"/>
    </row>
    <row r="152297" spans="11:11">
      <c r="K152297"/>
    </row>
    <row r="152298" spans="11:11">
      <c r="K152298"/>
    </row>
    <row r="152299" spans="11:11">
      <c r="K152299"/>
    </row>
    <row r="152300" spans="11:11">
      <c r="K152300"/>
    </row>
    <row r="152301" spans="11:11">
      <c r="K152301"/>
    </row>
    <row r="152302" spans="11:11">
      <c r="K152302"/>
    </row>
    <row r="152303" spans="11:11">
      <c r="K152303"/>
    </row>
    <row r="152304" spans="11:11">
      <c r="K152304"/>
    </row>
    <row r="152305" spans="11:11">
      <c r="K152305"/>
    </row>
    <row r="152306" spans="11:11">
      <c r="K152306"/>
    </row>
    <row r="152307" spans="11:11">
      <c r="K152307"/>
    </row>
    <row r="152308" spans="11:11">
      <c r="K152308"/>
    </row>
    <row r="152309" spans="11:11">
      <c r="K152309"/>
    </row>
    <row r="152310" spans="11:11">
      <c r="K152310"/>
    </row>
    <row r="152311" spans="11:11">
      <c r="K152311"/>
    </row>
    <row r="152312" spans="11:11">
      <c r="K152312"/>
    </row>
    <row r="152313" spans="11:11">
      <c r="K152313"/>
    </row>
    <row r="152314" spans="11:11">
      <c r="K152314"/>
    </row>
    <row r="152315" spans="11:11">
      <c r="K152315"/>
    </row>
    <row r="152316" spans="11:11">
      <c r="K152316"/>
    </row>
    <row r="152317" spans="11:11">
      <c r="K152317"/>
    </row>
    <row r="152318" spans="11:11">
      <c r="K152318"/>
    </row>
    <row r="152319" spans="11:11">
      <c r="K152319"/>
    </row>
    <row r="152320" spans="11:11">
      <c r="K152320"/>
    </row>
    <row r="152321" spans="11:11">
      <c r="K152321"/>
    </row>
    <row r="152322" spans="11:11">
      <c r="K152322"/>
    </row>
    <row r="152323" spans="11:11">
      <c r="K152323"/>
    </row>
    <row r="152324" spans="11:11">
      <c r="K152324"/>
    </row>
    <row r="152325" spans="11:11">
      <c r="K152325"/>
    </row>
    <row r="152326" spans="11:11">
      <c r="K152326"/>
    </row>
    <row r="152327" spans="11:11">
      <c r="K152327"/>
    </row>
    <row r="152328" spans="11:11">
      <c r="K152328"/>
    </row>
    <row r="152329" spans="11:11">
      <c r="K152329"/>
    </row>
    <row r="152330" spans="11:11">
      <c r="K152330"/>
    </row>
    <row r="152331" spans="11:11">
      <c r="K152331"/>
    </row>
    <row r="152332" spans="11:11">
      <c r="K152332"/>
    </row>
    <row r="152333" spans="11:11">
      <c r="K152333"/>
    </row>
    <row r="152334" spans="11:11">
      <c r="K152334"/>
    </row>
    <row r="152335" spans="11:11">
      <c r="K152335"/>
    </row>
    <row r="152336" spans="11:11">
      <c r="K152336"/>
    </row>
    <row r="152337" spans="11:11">
      <c r="K152337"/>
    </row>
    <row r="152338" spans="11:11">
      <c r="K152338"/>
    </row>
    <row r="152339" spans="11:11">
      <c r="K152339"/>
    </row>
    <row r="152340" spans="11:11">
      <c r="K152340"/>
    </row>
    <row r="152341" spans="11:11">
      <c r="K152341"/>
    </row>
    <row r="152342" spans="11:11">
      <c r="K152342"/>
    </row>
    <row r="152343" spans="11:11">
      <c r="K152343"/>
    </row>
    <row r="152344" spans="11:11">
      <c r="K152344"/>
    </row>
    <row r="152345" spans="11:11">
      <c r="K152345"/>
    </row>
    <row r="152346" spans="11:11">
      <c r="K152346"/>
    </row>
    <row r="152347" spans="11:11">
      <c r="K152347"/>
    </row>
    <row r="152348" spans="11:11">
      <c r="K152348"/>
    </row>
    <row r="152349" spans="11:11">
      <c r="K152349"/>
    </row>
    <row r="152350" spans="11:11">
      <c r="K152350"/>
    </row>
    <row r="152351" spans="11:11">
      <c r="K152351"/>
    </row>
    <row r="152352" spans="11:11">
      <c r="K152352"/>
    </row>
    <row r="152353" spans="11:11">
      <c r="K152353"/>
    </row>
    <row r="152354" spans="11:11">
      <c r="K152354"/>
    </row>
    <row r="152355" spans="11:11">
      <c r="K152355"/>
    </row>
    <row r="152356" spans="11:11">
      <c r="K152356"/>
    </row>
    <row r="152357" spans="11:11">
      <c r="K152357"/>
    </row>
    <row r="152358" spans="11:11">
      <c r="K152358"/>
    </row>
    <row r="152359" spans="11:11">
      <c r="K152359"/>
    </row>
    <row r="152360" spans="11:11">
      <c r="K152360"/>
    </row>
    <row r="152361" spans="11:11">
      <c r="K152361"/>
    </row>
    <row r="152362" spans="11:11">
      <c r="K152362"/>
    </row>
    <row r="152363" spans="11:11">
      <c r="K152363"/>
    </row>
    <row r="152364" spans="11:11">
      <c r="K152364"/>
    </row>
    <row r="152365" spans="11:11">
      <c r="K152365"/>
    </row>
    <row r="152366" spans="11:11">
      <c r="K152366"/>
    </row>
    <row r="152367" spans="11:11">
      <c r="K152367"/>
    </row>
    <row r="152368" spans="11:11">
      <c r="K152368"/>
    </row>
    <row r="152369" spans="11:11">
      <c r="K152369"/>
    </row>
    <row r="152370" spans="11:11">
      <c r="K152370"/>
    </row>
    <row r="152371" spans="11:11">
      <c r="K152371"/>
    </row>
    <row r="152372" spans="11:11">
      <c r="K152372"/>
    </row>
    <row r="152373" spans="11:11">
      <c r="K152373"/>
    </row>
    <row r="152374" spans="11:11">
      <c r="K152374"/>
    </row>
    <row r="152375" spans="11:11">
      <c r="K152375"/>
    </row>
    <row r="152376" spans="11:11">
      <c r="K152376"/>
    </row>
    <row r="152377" spans="11:11">
      <c r="K152377"/>
    </row>
    <row r="152378" spans="11:11">
      <c r="K152378"/>
    </row>
    <row r="152379" spans="11:11">
      <c r="K152379"/>
    </row>
    <row r="152380" spans="11:11">
      <c r="K152380"/>
    </row>
    <row r="152381" spans="11:11">
      <c r="K152381"/>
    </row>
    <row r="152382" spans="11:11">
      <c r="K152382"/>
    </row>
    <row r="152383" spans="11:11">
      <c r="K152383"/>
    </row>
    <row r="152384" spans="11:11">
      <c r="K152384"/>
    </row>
    <row r="152385" spans="11:11">
      <c r="K152385"/>
    </row>
    <row r="152386" spans="11:11">
      <c r="K152386"/>
    </row>
    <row r="152387" spans="11:11">
      <c r="K152387"/>
    </row>
    <row r="152388" spans="11:11">
      <c r="K152388"/>
    </row>
    <row r="152389" spans="11:11">
      <c r="K152389"/>
    </row>
    <row r="152390" spans="11:11">
      <c r="K152390"/>
    </row>
    <row r="152391" spans="11:11">
      <c r="K152391"/>
    </row>
    <row r="152392" spans="11:11">
      <c r="K152392"/>
    </row>
    <row r="152393" spans="11:11">
      <c r="K152393"/>
    </row>
    <row r="152394" spans="11:11">
      <c r="K152394"/>
    </row>
    <row r="152395" spans="11:11">
      <c r="K152395"/>
    </row>
    <row r="152396" spans="11:11">
      <c r="K152396"/>
    </row>
    <row r="152397" spans="11:11">
      <c r="K152397"/>
    </row>
    <row r="152398" spans="11:11">
      <c r="K152398"/>
    </row>
    <row r="152399" spans="11:11">
      <c r="K152399"/>
    </row>
    <row r="152400" spans="11:11">
      <c r="K152400"/>
    </row>
    <row r="152401" spans="11:11">
      <c r="K152401"/>
    </row>
    <row r="152402" spans="11:11">
      <c r="K152402"/>
    </row>
    <row r="152403" spans="11:11">
      <c r="K152403"/>
    </row>
    <row r="152404" spans="11:11">
      <c r="K152404"/>
    </row>
    <row r="152405" spans="11:11">
      <c r="K152405"/>
    </row>
    <row r="152406" spans="11:11">
      <c r="K152406"/>
    </row>
    <row r="152407" spans="11:11">
      <c r="K152407"/>
    </row>
    <row r="152408" spans="11:11">
      <c r="K152408"/>
    </row>
    <row r="152409" spans="11:11">
      <c r="K152409"/>
    </row>
    <row r="152410" spans="11:11">
      <c r="K152410"/>
    </row>
    <row r="152411" spans="11:11">
      <c r="K152411"/>
    </row>
    <row r="152412" spans="11:11">
      <c r="K152412"/>
    </row>
    <row r="152413" spans="11:11">
      <c r="K152413"/>
    </row>
    <row r="152414" spans="11:11">
      <c r="K152414"/>
    </row>
    <row r="152415" spans="11:11">
      <c r="K152415"/>
    </row>
    <row r="152416" spans="11:11">
      <c r="K152416"/>
    </row>
    <row r="152417" spans="11:11">
      <c r="K152417"/>
    </row>
    <row r="152418" spans="11:11">
      <c r="K152418"/>
    </row>
    <row r="152419" spans="11:11">
      <c r="K152419"/>
    </row>
    <row r="152420" spans="11:11">
      <c r="K152420"/>
    </row>
    <row r="152421" spans="11:11">
      <c r="K152421"/>
    </row>
    <row r="152422" spans="11:11">
      <c r="K152422"/>
    </row>
    <row r="152423" spans="11:11">
      <c r="K152423"/>
    </row>
    <row r="152424" spans="11:11">
      <c r="K152424"/>
    </row>
    <row r="152425" spans="11:11">
      <c r="K152425"/>
    </row>
    <row r="152426" spans="11:11">
      <c r="K152426"/>
    </row>
    <row r="152427" spans="11:11">
      <c r="K152427"/>
    </row>
    <row r="152428" spans="11:11">
      <c r="K152428"/>
    </row>
    <row r="152429" spans="11:11">
      <c r="K152429"/>
    </row>
    <row r="152430" spans="11:11">
      <c r="K152430"/>
    </row>
    <row r="152431" spans="11:11">
      <c r="K152431"/>
    </row>
    <row r="152432" spans="11:11">
      <c r="K152432"/>
    </row>
    <row r="152433" spans="11:11">
      <c r="K152433"/>
    </row>
    <row r="152434" spans="11:11">
      <c r="K152434"/>
    </row>
    <row r="152435" spans="11:11">
      <c r="K152435"/>
    </row>
    <row r="152436" spans="11:11">
      <c r="K152436"/>
    </row>
    <row r="152437" spans="11:11">
      <c r="K152437"/>
    </row>
    <row r="152438" spans="11:11">
      <c r="K152438"/>
    </row>
    <row r="152439" spans="11:11">
      <c r="K152439"/>
    </row>
    <row r="152440" spans="11:11">
      <c r="K152440"/>
    </row>
    <row r="152441" spans="11:11">
      <c r="K152441"/>
    </row>
    <row r="152442" spans="11:11">
      <c r="K152442"/>
    </row>
    <row r="152443" spans="11:11">
      <c r="K152443"/>
    </row>
    <row r="152444" spans="11:11">
      <c r="K152444"/>
    </row>
    <row r="152445" spans="11:11">
      <c r="K152445"/>
    </row>
    <row r="152446" spans="11:11">
      <c r="K152446"/>
    </row>
    <row r="152447" spans="11:11">
      <c r="K152447"/>
    </row>
    <row r="152448" spans="11:11">
      <c r="K152448"/>
    </row>
    <row r="152449" spans="11:11">
      <c r="K152449"/>
    </row>
    <row r="152450" spans="11:11">
      <c r="K152450"/>
    </row>
    <row r="152451" spans="11:11">
      <c r="K152451"/>
    </row>
    <row r="152452" spans="11:11">
      <c r="K152452"/>
    </row>
    <row r="152453" spans="11:11">
      <c r="K152453"/>
    </row>
    <row r="152454" spans="11:11">
      <c r="K152454"/>
    </row>
    <row r="152455" spans="11:11">
      <c r="K152455"/>
    </row>
    <row r="152456" spans="11:11">
      <c r="K152456"/>
    </row>
    <row r="152457" spans="11:11">
      <c r="K152457"/>
    </row>
    <row r="152458" spans="11:11">
      <c r="K152458"/>
    </row>
    <row r="152459" spans="11:11">
      <c r="K152459"/>
    </row>
    <row r="152460" spans="11:11">
      <c r="K152460"/>
    </row>
    <row r="152461" spans="11:11">
      <c r="K152461"/>
    </row>
    <row r="152462" spans="11:11">
      <c r="K152462"/>
    </row>
    <row r="152463" spans="11:11">
      <c r="K152463"/>
    </row>
    <row r="152464" spans="11:11">
      <c r="K152464"/>
    </row>
    <row r="152465" spans="11:11">
      <c r="K152465"/>
    </row>
    <row r="152466" spans="11:11">
      <c r="K152466"/>
    </row>
    <row r="152467" spans="11:11">
      <c r="K152467"/>
    </row>
    <row r="152468" spans="11:11">
      <c r="K152468"/>
    </row>
    <row r="152469" spans="11:11">
      <c r="K152469"/>
    </row>
    <row r="152470" spans="11:11">
      <c r="K152470"/>
    </row>
    <row r="152471" spans="11:11">
      <c r="K152471"/>
    </row>
    <row r="152472" spans="11:11">
      <c r="K152472"/>
    </row>
    <row r="152473" spans="11:11">
      <c r="K152473"/>
    </row>
    <row r="152474" spans="11:11">
      <c r="K152474"/>
    </row>
    <row r="152475" spans="11:11">
      <c r="K152475"/>
    </row>
    <row r="152476" spans="11:11">
      <c r="K152476"/>
    </row>
    <row r="152477" spans="11:11">
      <c r="K152477"/>
    </row>
    <row r="152478" spans="11:11">
      <c r="K152478"/>
    </row>
    <row r="152479" spans="11:11">
      <c r="K152479"/>
    </row>
    <row r="152480" spans="11:11">
      <c r="K152480"/>
    </row>
    <row r="152481" spans="11:11">
      <c r="K152481"/>
    </row>
    <row r="152482" spans="11:11">
      <c r="K152482"/>
    </row>
    <row r="152483" spans="11:11">
      <c r="K152483"/>
    </row>
    <row r="152484" spans="11:11">
      <c r="K152484"/>
    </row>
    <row r="152485" spans="11:11">
      <c r="K152485"/>
    </row>
    <row r="152486" spans="11:11">
      <c r="K152486"/>
    </row>
    <row r="152487" spans="11:11">
      <c r="K152487"/>
    </row>
    <row r="152488" spans="11:11">
      <c r="K152488"/>
    </row>
    <row r="152489" spans="11:11">
      <c r="K152489"/>
    </row>
    <row r="152490" spans="11:11">
      <c r="K152490"/>
    </row>
    <row r="152491" spans="11:11">
      <c r="K152491"/>
    </row>
    <row r="152492" spans="11:11">
      <c r="K152492"/>
    </row>
    <row r="152493" spans="11:11">
      <c r="K152493"/>
    </row>
    <row r="152494" spans="11:11">
      <c r="K152494"/>
    </row>
    <row r="152495" spans="11:11">
      <c r="K152495"/>
    </row>
    <row r="152496" spans="11:11">
      <c r="K152496"/>
    </row>
    <row r="152497" spans="11:11">
      <c r="K152497"/>
    </row>
    <row r="152498" spans="11:11">
      <c r="K152498"/>
    </row>
    <row r="152499" spans="11:11">
      <c r="K152499"/>
    </row>
    <row r="152500" spans="11:11">
      <c r="K152500"/>
    </row>
    <row r="152501" spans="11:11">
      <c r="K152501"/>
    </row>
    <row r="152502" spans="11:11">
      <c r="K152502"/>
    </row>
    <row r="152503" spans="11:11">
      <c r="K152503"/>
    </row>
    <row r="152504" spans="11:11">
      <c r="K152504"/>
    </row>
    <row r="152505" spans="11:11">
      <c r="K152505"/>
    </row>
    <row r="152506" spans="11:11">
      <c r="K152506"/>
    </row>
    <row r="152507" spans="11:11">
      <c r="K152507"/>
    </row>
    <row r="152508" spans="11:11">
      <c r="K152508"/>
    </row>
    <row r="152509" spans="11:11">
      <c r="K152509"/>
    </row>
    <row r="152510" spans="11:11">
      <c r="K152510"/>
    </row>
    <row r="152511" spans="11:11">
      <c r="K152511"/>
    </row>
    <row r="152512" spans="11:11">
      <c r="K152512"/>
    </row>
    <row r="152513" spans="11:11">
      <c r="K152513"/>
    </row>
    <row r="152514" spans="11:11">
      <c r="K152514"/>
    </row>
    <row r="152515" spans="11:11">
      <c r="K152515"/>
    </row>
    <row r="152516" spans="11:11">
      <c r="K152516"/>
    </row>
    <row r="152517" spans="11:11">
      <c r="K152517"/>
    </row>
    <row r="152518" spans="11:11">
      <c r="K152518"/>
    </row>
    <row r="152519" spans="11:11">
      <c r="K152519"/>
    </row>
    <row r="152520" spans="11:11">
      <c r="K152520"/>
    </row>
    <row r="152521" spans="11:11">
      <c r="K152521"/>
    </row>
    <row r="152522" spans="11:11">
      <c r="K152522"/>
    </row>
    <row r="152523" spans="11:11">
      <c r="K152523"/>
    </row>
    <row r="152524" spans="11:11">
      <c r="K152524"/>
    </row>
    <row r="152525" spans="11:11">
      <c r="K152525"/>
    </row>
    <row r="152526" spans="11:11">
      <c r="K152526"/>
    </row>
    <row r="152527" spans="11:11">
      <c r="K152527"/>
    </row>
    <row r="152528" spans="11:11">
      <c r="K152528"/>
    </row>
    <row r="152529" spans="11:11">
      <c r="K152529"/>
    </row>
    <row r="152530" spans="11:11">
      <c r="K152530"/>
    </row>
    <row r="152531" spans="11:11">
      <c r="K152531"/>
    </row>
    <row r="152532" spans="11:11">
      <c r="K152532"/>
    </row>
    <row r="152533" spans="11:11">
      <c r="K152533"/>
    </row>
    <row r="152534" spans="11:11">
      <c r="K152534"/>
    </row>
    <row r="152535" spans="11:11">
      <c r="K152535"/>
    </row>
    <row r="152536" spans="11:11">
      <c r="K152536"/>
    </row>
    <row r="152537" spans="11:11">
      <c r="K152537"/>
    </row>
    <row r="152538" spans="11:11">
      <c r="K152538"/>
    </row>
    <row r="152539" spans="11:11">
      <c r="K152539"/>
    </row>
    <row r="152540" spans="11:11">
      <c r="K152540"/>
    </row>
    <row r="152541" spans="11:11">
      <c r="K152541"/>
    </row>
    <row r="152542" spans="11:11">
      <c r="K152542"/>
    </row>
    <row r="152543" spans="11:11">
      <c r="K152543"/>
    </row>
    <row r="152544" spans="11:11">
      <c r="K152544"/>
    </row>
    <row r="152545" spans="11:11">
      <c r="K152545"/>
    </row>
    <row r="152546" spans="11:11">
      <c r="K152546"/>
    </row>
    <row r="152547" spans="11:11">
      <c r="K152547"/>
    </row>
    <row r="152548" spans="11:11">
      <c r="K152548"/>
    </row>
    <row r="152549" spans="11:11">
      <c r="K152549"/>
    </row>
    <row r="152550" spans="11:11">
      <c r="K152550"/>
    </row>
    <row r="152551" spans="11:11">
      <c r="K152551"/>
    </row>
    <row r="152552" spans="11:11">
      <c r="K152552"/>
    </row>
    <row r="152553" spans="11:11">
      <c r="K152553"/>
    </row>
    <row r="152554" spans="11:11">
      <c r="K152554"/>
    </row>
    <row r="152555" spans="11:11">
      <c r="K152555"/>
    </row>
    <row r="152556" spans="11:11">
      <c r="K152556"/>
    </row>
    <row r="152557" spans="11:11">
      <c r="K152557"/>
    </row>
    <row r="152558" spans="11:11">
      <c r="K152558"/>
    </row>
    <row r="152559" spans="11:11">
      <c r="K152559"/>
    </row>
    <row r="152560" spans="11:11">
      <c r="K152560"/>
    </row>
    <row r="152561" spans="11:11">
      <c r="K152561"/>
    </row>
    <row r="152562" spans="11:11">
      <c r="K152562"/>
    </row>
    <row r="152563" spans="11:11">
      <c r="K152563"/>
    </row>
    <row r="152564" spans="11:11">
      <c r="K152564"/>
    </row>
    <row r="152565" spans="11:11">
      <c r="K152565"/>
    </row>
    <row r="152566" spans="11:11">
      <c r="K152566"/>
    </row>
    <row r="152567" spans="11:11">
      <c r="K152567"/>
    </row>
    <row r="152568" spans="11:11">
      <c r="K152568"/>
    </row>
    <row r="152569" spans="11:11">
      <c r="K152569"/>
    </row>
    <row r="152570" spans="11:11">
      <c r="K152570"/>
    </row>
    <row r="152571" spans="11:11">
      <c r="K152571"/>
    </row>
    <row r="152572" spans="11:11">
      <c r="K152572"/>
    </row>
    <row r="152573" spans="11:11">
      <c r="K152573"/>
    </row>
    <row r="152574" spans="11:11">
      <c r="K152574"/>
    </row>
    <row r="152575" spans="11:11">
      <c r="K152575"/>
    </row>
    <row r="152576" spans="11:11">
      <c r="K152576"/>
    </row>
    <row r="152577" spans="11:11">
      <c r="K152577"/>
    </row>
    <row r="152578" spans="11:11">
      <c r="K152578"/>
    </row>
    <row r="152579" spans="11:11">
      <c r="K152579"/>
    </row>
    <row r="152580" spans="11:11">
      <c r="K152580"/>
    </row>
    <row r="152581" spans="11:11">
      <c r="K152581"/>
    </row>
    <row r="152582" spans="11:11">
      <c r="K152582"/>
    </row>
    <row r="152583" spans="11:11">
      <c r="K152583"/>
    </row>
    <row r="152584" spans="11:11">
      <c r="K152584"/>
    </row>
    <row r="152585" spans="11:11">
      <c r="K152585"/>
    </row>
    <row r="152586" spans="11:11">
      <c r="K152586"/>
    </row>
    <row r="152587" spans="11:11">
      <c r="K152587"/>
    </row>
    <row r="152588" spans="11:11">
      <c r="K152588"/>
    </row>
    <row r="152589" spans="11:11">
      <c r="K152589"/>
    </row>
    <row r="152590" spans="11:11">
      <c r="K152590"/>
    </row>
    <row r="152591" spans="11:11">
      <c r="K152591"/>
    </row>
    <row r="152592" spans="11:11">
      <c r="K152592"/>
    </row>
    <row r="152593" spans="11:11">
      <c r="K152593"/>
    </row>
    <row r="152594" spans="11:11">
      <c r="K152594"/>
    </row>
    <row r="152595" spans="11:11">
      <c r="K152595"/>
    </row>
    <row r="152596" spans="11:11">
      <c r="K152596"/>
    </row>
    <row r="152597" spans="11:11">
      <c r="K152597"/>
    </row>
    <row r="152598" spans="11:11">
      <c r="K152598"/>
    </row>
    <row r="152599" spans="11:11">
      <c r="K152599"/>
    </row>
    <row r="152600" spans="11:11">
      <c r="K152600"/>
    </row>
    <row r="152601" spans="11:11">
      <c r="K152601"/>
    </row>
    <row r="152602" spans="11:11">
      <c r="K152602"/>
    </row>
    <row r="152603" spans="11:11">
      <c r="K152603"/>
    </row>
    <row r="152604" spans="11:11">
      <c r="K152604"/>
    </row>
    <row r="152605" spans="11:11">
      <c r="K152605"/>
    </row>
    <row r="152606" spans="11:11">
      <c r="K152606"/>
    </row>
    <row r="152607" spans="11:11">
      <c r="K152607"/>
    </row>
    <row r="152608" spans="11:11">
      <c r="K152608"/>
    </row>
    <row r="152609" spans="11:11">
      <c r="K152609"/>
    </row>
    <row r="152610" spans="11:11">
      <c r="K152610"/>
    </row>
    <row r="152611" spans="11:11">
      <c r="K152611"/>
    </row>
    <row r="152612" spans="11:11">
      <c r="K152612"/>
    </row>
    <row r="152613" spans="11:11">
      <c r="K152613"/>
    </row>
    <row r="152614" spans="11:11">
      <c r="K152614"/>
    </row>
    <row r="152615" spans="11:11">
      <c r="K152615"/>
    </row>
    <row r="152616" spans="11:11">
      <c r="K152616"/>
    </row>
    <row r="152617" spans="11:11">
      <c r="K152617"/>
    </row>
    <row r="152618" spans="11:11">
      <c r="K152618"/>
    </row>
    <row r="152619" spans="11:11">
      <c r="K152619"/>
    </row>
    <row r="152620" spans="11:11">
      <c r="K152620"/>
    </row>
    <row r="152621" spans="11:11">
      <c r="K152621"/>
    </row>
    <row r="152622" spans="11:11">
      <c r="K152622"/>
    </row>
    <row r="152623" spans="11:11">
      <c r="K152623"/>
    </row>
    <row r="152624" spans="11:11">
      <c r="K152624"/>
    </row>
    <row r="152625" spans="11:11">
      <c r="K152625"/>
    </row>
    <row r="152626" spans="11:11">
      <c r="K152626"/>
    </row>
    <row r="152627" spans="11:11">
      <c r="K152627"/>
    </row>
    <row r="152628" spans="11:11">
      <c r="K152628"/>
    </row>
    <row r="152629" spans="11:11">
      <c r="K152629"/>
    </row>
    <row r="152630" spans="11:11">
      <c r="K152630"/>
    </row>
    <row r="152631" spans="11:11">
      <c r="K152631"/>
    </row>
    <row r="152632" spans="11:11">
      <c r="K152632"/>
    </row>
    <row r="152633" spans="11:11">
      <c r="K152633"/>
    </row>
    <row r="152634" spans="11:11">
      <c r="K152634"/>
    </row>
    <row r="152635" spans="11:11">
      <c r="K152635"/>
    </row>
    <row r="152636" spans="11:11">
      <c r="K152636"/>
    </row>
    <row r="152637" spans="11:11">
      <c r="K152637"/>
    </row>
    <row r="152638" spans="11:11">
      <c r="K152638"/>
    </row>
    <row r="152639" spans="11:11">
      <c r="K152639"/>
    </row>
    <row r="152640" spans="11:11">
      <c r="K152640"/>
    </row>
    <row r="152641" spans="11:11">
      <c r="K152641"/>
    </row>
    <row r="152642" spans="11:11">
      <c r="K152642"/>
    </row>
    <row r="152643" spans="11:11">
      <c r="K152643"/>
    </row>
    <row r="152644" spans="11:11">
      <c r="K152644"/>
    </row>
    <row r="152645" spans="11:11">
      <c r="K152645"/>
    </row>
    <row r="152646" spans="11:11">
      <c r="K152646"/>
    </row>
    <row r="152647" spans="11:11">
      <c r="K152647"/>
    </row>
    <row r="152648" spans="11:11">
      <c r="K152648"/>
    </row>
    <row r="152649" spans="11:11">
      <c r="K152649"/>
    </row>
    <row r="152650" spans="11:11">
      <c r="K152650"/>
    </row>
    <row r="152651" spans="11:11">
      <c r="K152651"/>
    </row>
    <row r="152652" spans="11:11">
      <c r="K152652"/>
    </row>
    <row r="152653" spans="11:11">
      <c r="K152653"/>
    </row>
    <row r="152654" spans="11:11">
      <c r="K152654"/>
    </row>
    <row r="152655" spans="11:11">
      <c r="K152655"/>
    </row>
    <row r="152656" spans="11:11">
      <c r="K152656"/>
    </row>
    <row r="152657" spans="11:11">
      <c r="K152657"/>
    </row>
    <row r="152658" spans="11:11">
      <c r="K152658"/>
    </row>
    <row r="152659" spans="11:11">
      <c r="K152659"/>
    </row>
    <row r="152660" spans="11:11">
      <c r="K152660"/>
    </row>
    <row r="152661" spans="11:11">
      <c r="K152661"/>
    </row>
    <row r="152662" spans="11:11">
      <c r="K152662"/>
    </row>
    <row r="152663" spans="11:11">
      <c r="K152663"/>
    </row>
    <row r="152664" spans="11:11">
      <c r="K152664"/>
    </row>
    <row r="152665" spans="11:11">
      <c r="K152665"/>
    </row>
    <row r="152666" spans="11:11">
      <c r="K152666"/>
    </row>
    <row r="152667" spans="11:11">
      <c r="K152667"/>
    </row>
    <row r="152668" spans="11:11">
      <c r="K152668"/>
    </row>
    <row r="152669" spans="11:11">
      <c r="K152669"/>
    </row>
    <row r="152670" spans="11:11">
      <c r="K152670"/>
    </row>
    <row r="152671" spans="11:11">
      <c r="K152671"/>
    </row>
    <row r="152672" spans="11:11">
      <c r="K152672"/>
    </row>
    <row r="152673" spans="11:11">
      <c r="K152673"/>
    </row>
    <row r="152674" spans="11:11">
      <c r="K152674"/>
    </row>
    <row r="152675" spans="11:11">
      <c r="K152675"/>
    </row>
    <row r="152676" spans="11:11">
      <c r="K152676"/>
    </row>
    <row r="152677" spans="11:11">
      <c r="K152677"/>
    </row>
    <row r="152678" spans="11:11">
      <c r="K152678"/>
    </row>
    <row r="152679" spans="11:11">
      <c r="K152679"/>
    </row>
    <row r="152680" spans="11:11">
      <c r="K152680"/>
    </row>
    <row r="152681" spans="11:11">
      <c r="K152681"/>
    </row>
    <row r="152682" spans="11:11">
      <c r="K152682"/>
    </row>
    <row r="152683" spans="11:11">
      <c r="K152683"/>
    </row>
    <row r="152684" spans="11:11">
      <c r="K152684"/>
    </row>
    <row r="152685" spans="11:11">
      <c r="K152685"/>
    </row>
    <row r="152686" spans="11:11">
      <c r="K152686"/>
    </row>
    <row r="152687" spans="11:11">
      <c r="K152687"/>
    </row>
    <row r="152688" spans="11:11">
      <c r="K152688"/>
    </row>
    <row r="152689" spans="11:11">
      <c r="K152689"/>
    </row>
    <row r="152690" spans="11:11">
      <c r="K152690"/>
    </row>
    <row r="152691" spans="11:11">
      <c r="K152691"/>
    </row>
    <row r="152692" spans="11:11">
      <c r="K152692"/>
    </row>
    <row r="152693" spans="11:11">
      <c r="K152693"/>
    </row>
    <row r="152694" spans="11:11">
      <c r="K152694"/>
    </row>
    <row r="152695" spans="11:11">
      <c r="K152695"/>
    </row>
    <row r="152696" spans="11:11">
      <c r="K152696"/>
    </row>
    <row r="152697" spans="11:11">
      <c r="K152697"/>
    </row>
    <row r="152698" spans="11:11">
      <c r="K152698"/>
    </row>
    <row r="152699" spans="11:11">
      <c r="K152699"/>
    </row>
    <row r="152700" spans="11:11">
      <c r="K152700"/>
    </row>
    <row r="152701" spans="11:11">
      <c r="K152701"/>
    </row>
    <row r="152702" spans="11:11">
      <c r="K152702"/>
    </row>
    <row r="152703" spans="11:11">
      <c r="K152703"/>
    </row>
    <row r="152704" spans="11:11">
      <c r="K152704"/>
    </row>
    <row r="152705" spans="11:11">
      <c r="K152705"/>
    </row>
    <row r="152706" spans="11:11">
      <c r="K152706"/>
    </row>
    <row r="152707" spans="11:11">
      <c r="K152707"/>
    </row>
    <row r="152708" spans="11:11">
      <c r="K152708"/>
    </row>
    <row r="152709" spans="11:11">
      <c r="K152709"/>
    </row>
    <row r="152710" spans="11:11">
      <c r="K152710"/>
    </row>
    <row r="152711" spans="11:11">
      <c r="K152711"/>
    </row>
    <row r="152712" spans="11:11">
      <c r="K152712"/>
    </row>
    <row r="152713" spans="11:11">
      <c r="K152713"/>
    </row>
    <row r="152714" spans="11:11">
      <c r="K152714"/>
    </row>
    <row r="152715" spans="11:11">
      <c r="K152715"/>
    </row>
    <row r="152716" spans="11:11">
      <c r="K152716"/>
    </row>
    <row r="152717" spans="11:11">
      <c r="K152717"/>
    </row>
    <row r="152718" spans="11:11">
      <c r="K152718"/>
    </row>
    <row r="152719" spans="11:11">
      <c r="K152719"/>
    </row>
    <row r="152720" spans="11:11">
      <c r="K152720"/>
    </row>
    <row r="152721" spans="11:11">
      <c r="K152721"/>
    </row>
    <row r="152722" spans="11:11">
      <c r="K152722"/>
    </row>
    <row r="152723" spans="11:11">
      <c r="K152723"/>
    </row>
    <row r="152724" spans="11:11">
      <c r="K152724"/>
    </row>
    <row r="152725" spans="11:11">
      <c r="K152725"/>
    </row>
    <row r="152726" spans="11:11">
      <c r="K152726"/>
    </row>
    <row r="152727" spans="11:11">
      <c r="K152727"/>
    </row>
    <row r="152728" spans="11:11">
      <c r="K152728"/>
    </row>
    <row r="152729" spans="11:11">
      <c r="K152729"/>
    </row>
    <row r="152730" spans="11:11">
      <c r="K152730"/>
    </row>
    <row r="152731" spans="11:11">
      <c r="K152731"/>
    </row>
    <row r="152732" spans="11:11">
      <c r="K152732"/>
    </row>
    <row r="152733" spans="11:11">
      <c r="K152733"/>
    </row>
    <row r="152734" spans="11:11">
      <c r="K152734"/>
    </row>
    <row r="152735" spans="11:11">
      <c r="K152735"/>
    </row>
    <row r="152736" spans="11:11">
      <c r="K152736"/>
    </row>
    <row r="152737" spans="11:11">
      <c r="K152737"/>
    </row>
    <row r="152738" spans="11:11">
      <c r="K152738"/>
    </row>
    <row r="152739" spans="11:11">
      <c r="K152739"/>
    </row>
    <row r="152740" spans="11:11">
      <c r="K152740"/>
    </row>
    <row r="152741" spans="11:11">
      <c r="K152741"/>
    </row>
    <row r="152742" spans="11:11">
      <c r="K152742"/>
    </row>
    <row r="152743" spans="11:11">
      <c r="K152743"/>
    </row>
    <row r="152744" spans="11:11">
      <c r="K152744"/>
    </row>
    <row r="152745" spans="11:11">
      <c r="K152745"/>
    </row>
    <row r="152746" spans="11:11">
      <c r="K152746"/>
    </row>
    <row r="152747" spans="11:11">
      <c r="K152747"/>
    </row>
    <row r="152748" spans="11:11">
      <c r="K152748"/>
    </row>
    <row r="152749" spans="11:11">
      <c r="K152749"/>
    </row>
    <row r="152750" spans="11:11">
      <c r="K152750"/>
    </row>
    <row r="152751" spans="11:11">
      <c r="K152751"/>
    </row>
    <row r="152752" spans="11:11">
      <c r="K152752"/>
    </row>
    <row r="152753" spans="11:11">
      <c r="K152753"/>
    </row>
    <row r="152754" spans="11:11">
      <c r="K152754"/>
    </row>
    <row r="152755" spans="11:11">
      <c r="K152755"/>
    </row>
    <row r="152756" spans="11:11">
      <c r="K152756"/>
    </row>
    <row r="152757" spans="11:11">
      <c r="K152757"/>
    </row>
    <row r="152758" spans="11:11">
      <c r="K152758"/>
    </row>
    <row r="152759" spans="11:11">
      <c r="K152759"/>
    </row>
    <row r="152760" spans="11:11">
      <c r="K152760"/>
    </row>
    <row r="152761" spans="11:11">
      <c r="K152761"/>
    </row>
    <row r="152762" spans="11:11">
      <c r="K152762"/>
    </row>
    <row r="152763" spans="11:11">
      <c r="K152763"/>
    </row>
    <row r="152764" spans="11:11">
      <c r="K152764"/>
    </row>
    <row r="152765" spans="11:11">
      <c r="K152765"/>
    </row>
    <row r="152766" spans="11:11">
      <c r="K152766"/>
    </row>
    <row r="152767" spans="11:11">
      <c r="K152767"/>
    </row>
    <row r="152768" spans="11:11">
      <c r="K152768"/>
    </row>
    <row r="152769" spans="11:11">
      <c r="K152769"/>
    </row>
    <row r="152770" spans="11:11">
      <c r="K152770"/>
    </row>
    <row r="152771" spans="11:11">
      <c r="K152771"/>
    </row>
    <row r="152772" spans="11:11">
      <c r="K152772"/>
    </row>
    <row r="152773" spans="11:11">
      <c r="K152773"/>
    </row>
    <row r="152774" spans="11:11">
      <c r="K152774"/>
    </row>
    <row r="152775" spans="11:11">
      <c r="K152775"/>
    </row>
    <row r="152776" spans="11:11">
      <c r="K152776"/>
    </row>
    <row r="152777" spans="11:11">
      <c r="K152777"/>
    </row>
    <row r="152778" spans="11:11">
      <c r="K152778"/>
    </row>
    <row r="152779" spans="11:11">
      <c r="K152779"/>
    </row>
    <row r="152780" spans="11:11">
      <c r="K152780"/>
    </row>
    <row r="152781" spans="11:11">
      <c r="K152781"/>
    </row>
    <row r="152782" spans="11:11">
      <c r="K152782"/>
    </row>
    <row r="152783" spans="11:11">
      <c r="K152783"/>
    </row>
    <row r="152784" spans="11:11">
      <c r="K152784"/>
    </row>
    <row r="152785" spans="11:11">
      <c r="K152785"/>
    </row>
    <row r="152786" spans="11:11">
      <c r="K152786"/>
    </row>
    <row r="152787" spans="11:11">
      <c r="K152787"/>
    </row>
    <row r="152788" spans="11:11">
      <c r="K152788"/>
    </row>
    <row r="152789" spans="11:11">
      <c r="K152789"/>
    </row>
    <row r="152790" spans="11:11">
      <c r="K152790"/>
    </row>
    <row r="152791" spans="11:11">
      <c r="K152791"/>
    </row>
    <row r="152792" spans="11:11">
      <c r="K152792"/>
    </row>
    <row r="152793" spans="11:11">
      <c r="K152793"/>
    </row>
    <row r="152794" spans="11:11">
      <c r="K152794"/>
    </row>
    <row r="152795" spans="11:11">
      <c r="K152795"/>
    </row>
    <row r="152796" spans="11:11">
      <c r="K152796"/>
    </row>
    <row r="152797" spans="11:11">
      <c r="K152797"/>
    </row>
    <row r="152798" spans="11:11">
      <c r="K152798"/>
    </row>
    <row r="152799" spans="11:11">
      <c r="K152799"/>
    </row>
    <row r="152800" spans="11:11">
      <c r="K152800"/>
    </row>
    <row r="152801" spans="11:11">
      <c r="K152801"/>
    </row>
    <row r="152802" spans="11:11">
      <c r="K152802"/>
    </row>
    <row r="152803" spans="11:11">
      <c r="K152803"/>
    </row>
    <row r="152804" spans="11:11">
      <c r="K152804"/>
    </row>
    <row r="152805" spans="11:11">
      <c r="K152805"/>
    </row>
    <row r="152806" spans="11:11">
      <c r="K152806"/>
    </row>
    <row r="152807" spans="11:11">
      <c r="K152807"/>
    </row>
    <row r="152808" spans="11:11">
      <c r="K152808"/>
    </row>
    <row r="152809" spans="11:11">
      <c r="K152809"/>
    </row>
    <row r="152810" spans="11:11">
      <c r="K152810"/>
    </row>
    <row r="152811" spans="11:11">
      <c r="K152811"/>
    </row>
    <row r="152812" spans="11:11">
      <c r="K152812"/>
    </row>
    <row r="152813" spans="11:11">
      <c r="K152813"/>
    </row>
    <row r="152814" spans="11:11">
      <c r="K152814"/>
    </row>
    <row r="152815" spans="11:11">
      <c r="K152815"/>
    </row>
    <row r="152816" spans="11:11">
      <c r="K152816"/>
    </row>
    <row r="152817" spans="11:11">
      <c r="K152817"/>
    </row>
    <row r="152818" spans="11:11">
      <c r="K152818"/>
    </row>
    <row r="152819" spans="11:11">
      <c r="K152819"/>
    </row>
    <row r="152820" spans="11:11">
      <c r="K152820"/>
    </row>
    <row r="152821" spans="11:11">
      <c r="K152821"/>
    </row>
    <row r="152822" spans="11:11">
      <c r="K152822"/>
    </row>
    <row r="152823" spans="11:11">
      <c r="K152823"/>
    </row>
    <row r="152824" spans="11:11">
      <c r="K152824"/>
    </row>
    <row r="152825" spans="11:11">
      <c r="K152825"/>
    </row>
    <row r="152826" spans="11:11">
      <c r="K152826"/>
    </row>
    <row r="152827" spans="11:11">
      <c r="K152827"/>
    </row>
    <row r="152828" spans="11:11">
      <c r="K152828"/>
    </row>
    <row r="152829" spans="11:11">
      <c r="K152829"/>
    </row>
    <row r="152830" spans="11:11">
      <c r="K152830"/>
    </row>
    <row r="152831" spans="11:11">
      <c r="K152831"/>
    </row>
    <row r="152832" spans="11:11">
      <c r="K152832"/>
    </row>
    <row r="152833" spans="11:11">
      <c r="K152833"/>
    </row>
    <row r="152834" spans="11:11">
      <c r="K152834"/>
    </row>
    <row r="152835" spans="11:11">
      <c r="K152835"/>
    </row>
    <row r="152836" spans="11:11">
      <c r="K152836"/>
    </row>
    <row r="152837" spans="11:11">
      <c r="K152837"/>
    </row>
    <row r="152838" spans="11:11">
      <c r="K152838"/>
    </row>
    <row r="152839" spans="11:11">
      <c r="K152839"/>
    </row>
    <row r="152840" spans="11:11">
      <c r="K152840"/>
    </row>
    <row r="152841" spans="11:11">
      <c r="K152841"/>
    </row>
    <row r="152842" spans="11:11">
      <c r="K152842"/>
    </row>
    <row r="152843" spans="11:11">
      <c r="K152843"/>
    </row>
    <row r="152844" spans="11:11">
      <c r="K152844"/>
    </row>
    <row r="152845" spans="11:11">
      <c r="K152845"/>
    </row>
    <row r="152846" spans="11:11">
      <c r="K152846"/>
    </row>
    <row r="152847" spans="11:11">
      <c r="K152847"/>
    </row>
    <row r="152848" spans="11:11">
      <c r="K152848"/>
    </row>
    <row r="152849" spans="11:11">
      <c r="K152849"/>
    </row>
    <row r="152850" spans="11:11">
      <c r="K152850"/>
    </row>
    <row r="152851" spans="11:11">
      <c r="K152851"/>
    </row>
    <row r="152852" spans="11:11">
      <c r="K152852"/>
    </row>
    <row r="152853" spans="11:11">
      <c r="K152853"/>
    </row>
    <row r="152854" spans="11:11">
      <c r="K152854"/>
    </row>
    <row r="152855" spans="11:11">
      <c r="K152855"/>
    </row>
    <row r="152856" spans="11:11">
      <c r="K152856"/>
    </row>
    <row r="152857" spans="11:11">
      <c r="K152857"/>
    </row>
    <row r="152858" spans="11:11">
      <c r="K152858"/>
    </row>
    <row r="152859" spans="11:11">
      <c r="K152859"/>
    </row>
    <row r="152860" spans="11:11">
      <c r="K152860"/>
    </row>
    <row r="152861" spans="11:11">
      <c r="K152861"/>
    </row>
    <row r="152862" spans="11:11">
      <c r="K152862"/>
    </row>
    <row r="152863" spans="11:11">
      <c r="K152863"/>
    </row>
    <row r="152864" spans="11:11">
      <c r="K152864"/>
    </row>
    <row r="152865" spans="11:11">
      <c r="K152865"/>
    </row>
    <row r="152866" spans="11:11">
      <c r="K152866"/>
    </row>
    <row r="152867" spans="11:11">
      <c r="K152867"/>
    </row>
    <row r="152868" spans="11:11">
      <c r="K152868"/>
    </row>
    <row r="152869" spans="11:11">
      <c r="K152869"/>
    </row>
    <row r="152870" spans="11:11">
      <c r="K152870"/>
    </row>
    <row r="152871" spans="11:11">
      <c r="K152871"/>
    </row>
    <row r="152872" spans="11:11">
      <c r="K152872"/>
    </row>
    <row r="152873" spans="11:11">
      <c r="K152873"/>
    </row>
    <row r="152874" spans="11:11">
      <c r="K152874"/>
    </row>
    <row r="152875" spans="11:11">
      <c r="K152875"/>
    </row>
    <row r="152876" spans="11:11">
      <c r="K152876"/>
    </row>
    <row r="152877" spans="11:11">
      <c r="K152877"/>
    </row>
    <row r="152878" spans="11:11">
      <c r="K152878"/>
    </row>
    <row r="152879" spans="11:11">
      <c r="K152879"/>
    </row>
    <row r="152880" spans="11:11">
      <c r="K152880"/>
    </row>
    <row r="152881" spans="11:11">
      <c r="K152881"/>
    </row>
    <row r="152882" spans="11:11">
      <c r="K152882"/>
    </row>
    <row r="152883" spans="11:11">
      <c r="K152883"/>
    </row>
    <row r="152884" spans="11:11">
      <c r="K152884"/>
    </row>
    <row r="152885" spans="11:11">
      <c r="K152885"/>
    </row>
    <row r="152886" spans="11:11">
      <c r="K152886"/>
    </row>
    <row r="152887" spans="11:11">
      <c r="K152887"/>
    </row>
    <row r="152888" spans="11:11">
      <c r="K152888"/>
    </row>
    <row r="152889" spans="11:11">
      <c r="K152889"/>
    </row>
    <row r="152890" spans="11:11">
      <c r="K152890"/>
    </row>
    <row r="152891" spans="11:11">
      <c r="K152891"/>
    </row>
    <row r="152892" spans="11:11">
      <c r="K152892"/>
    </row>
    <row r="152893" spans="11:11">
      <c r="K152893"/>
    </row>
    <row r="152894" spans="11:11">
      <c r="K152894"/>
    </row>
    <row r="152895" spans="11:11">
      <c r="K152895"/>
    </row>
    <row r="152896" spans="11:11">
      <c r="K152896"/>
    </row>
    <row r="152897" spans="11:11">
      <c r="K152897"/>
    </row>
    <row r="152898" spans="11:11">
      <c r="K152898"/>
    </row>
    <row r="152899" spans="11:11">
      <c r="K152899"/>
    </row>
    <row r="152900" spans="11:11">
      <c r="K152900"/>
    </row>
    <row r="152901" spans="11:11">
      <c r="K152901"/>
    </row>
    <row r="152902" spans="11:11">
      <c r="K152902"/>
    </row>
    <row r="152903" spans="11:11">
      <c r="K152903"/>
    </row>
    <row r="152904" spans="11:11">
      <c r="K152904"/>
    </row>
    <row r="152905" spans="11:11">
      <c r="K152905"/>
    </row>
    <row r="152906" spans="11:11">
      <c r="K152906"/>
    </row>
    <row r="152907" spans="11:11">
      <c r="K152907"/>
    </row>
    <row r="152908" spans="11:11">
      <c r="K152908"/>
    </row>
    <row r="152909" spans="11:11">
      <c r="K152909"/>
    </row>
    <row r="152910" spans="11:11">
      <c r="K152910"/>
    </row>
    <row r="152911" spans="11:11">
      <c r="K152911"/>
    </row>
    <row r="152912" spans="11:11">
      <c r="K152912"/>
    </row>
    <row r="152913" spans="11:11">
      <c r="K152913"/>
    </row>
    <row r="152914" spans="11:11">
      <c r="K152914"/>
    </row>
    <row r="152915" spans="11:11">
      <c r="K152915"/>
    </row>
    <row r="152916" spans="11:11">
      <c r="K152916"/>
    </row>
    <row r="152917" spans="11:11">
      <c r="K152917"/>
    </row>
    <row r="152918" spans="11:11">
      <c r="K152918"/>
    </row>
    <row r="152919" spans="11:11">
      <c r="K152919"/>
    </row>
    <row r="152920" spans="11:11">
      <c r="K152920"/>
    </row>
    <row r="152921" spans="11:11">
      <c r="K152921"/>
    </row>
    <row r="152922" spans="11:11">
      <c r="K152922"/>
    </row>
    <row r="152923" spans="11:11">
      <c r="K152923"/>
    </row>
    <row r="152924" spans="11:11">
      <c r="K152924"/>
    </row>
    <row r="152925" spans="11:11">
      <c r="K152925"/>
    </row>
    <row r="152926" spans="11:11">
      <c r="K152926"/>
    </row>
    <row r="152927" spans="11:11">
      <c r="K152927"/>
    </row>
    <row r="152928" spans="11:11">
      <c r="K152928"/>
    </row>
    <row r="152929" spans="11:11">
      <c r="K152929"/>
    </row>
    <row r="152930" spans="11:11">
      <c r="K152930"/>
    </row>
    <row r="152931" spans="11:11">
      <c r="K152931"/>
    </row>
    <row r="152932" spans="11:11">
      <c r="K152932"/>
    </row>
    <row r="152933" spans="11:11">
      <c r="K152933"/>
    </row>
    <row r="152934" spans="11:11">
      <c r="K152934"/>
    </row>
    <row r="152935" spans="11:11">
      <c r="K152935"/>
    </row>
    <row r="152936" spans="11:11">
      <c r="K152936"/>
    </row>
    <row r="152937" spans="11:11">
      <c r="K152937"/>
    </row>
    <row r="152938" spans="11:11">
      <c r="K152938"/>
    </row>
    <row r="152939" spans="11:11">
      <c r="K152939"/>
    </row>
    <row r="152940" spans="11:11">
      <c r="K152940"/>
    </row>
    <row r="152941" spans="11:11">
      <c r="K152941"/>
    </row>
    <row r="152942" spans="11:11">
      <c r="K152942"/>
    </row>
    <row r="152943" spans="11:11">
      <c r="K152943"/>
    </row>
    <row r="152944" spans="11:11">
      <c r="K152944"/>
    </row>
    <row r="152945" spans="11:11">
      <c r="K152945"/>
    </row>
    <row r="152946" spans="11:11">
      <c r="K152946"/>
    </row>
    <row r="152947" spans="11:11">
      <c r="K152947"/>
    </row>
    <row r="152948" spans="11:11">
      <c r="K152948"/>
    </row>
    <row r="152949" spans="11:11">
      <c r="K152949"/>
    </row>
    <row r="152950" spans="11:11">
      <c r="K152950"/>
    </row>
    <row r="152951" spans="11:11">
      <c r="K152951"/>
    </row>
    <row r="152952" spans="11:11">
      <c r="K152952"/>
    </row>
    <row r="152953" spans="11:11">
      <c r="K152953"/>
    </row>
    <row r="152954" spans="11:11">
      <c r="K152954"/>
    </row>
    <row r="152955" spans="11:11">
      <c r="K152955"/>
    </row>
    <row r="152956" spans="11:11">
      <c r="K152956"/>
    </row>
    <row r="152957" spans="11:11">
      <c r="K152957"/>
    </row>
    <row r="152958" spans="11:11">
      <c r="K152958"/>
    </row>
    <row r="152959" spans="11:11">
      <c r="K152959"/>
    </row>
    <row r="152960" spans="11:11">
      <c r="K152960"/>
    </row>
    <row r="152961" spans="11:11">
      <c r="K152961"/>
    </row>
    <row r="152962" spans="11:11">
      <c r="K152962"/>
    </row>
    <row r="152963" spans="11:11">
      <c r="K152963"/>
    </row>
    <row r="152964" spans="11:11">
      <c r="K152964"/>
    </row>
    <row r="152965" spans="11:11">
      <c r="K152965"/>
    </row>
    <row r="152966" spans="11:11">
      <c r="K152966"/>
    </row>
    <row r="152967" spans="11:11">
      <c r="K152967"/>
    </row>
    <row r="152968" spans="11:11">
      <c r="K152968"/>
    </row>
    <row r="152969" spans="11:11">
      <c r="K152969"/>
    </row>
    <row r="152970" spans="11:11">
      <c r="K152970"/>
    </row>
    <row r="152971" spans="11:11">
      <c r="K152971"/>
    </row>
    <row r="152972" spans="11:11">
      <c r="K152972"/>
    </row>
    <row r="152973" spans="11:11">
      <c r="K152973"/>
    </row>
    <row r="152974" spans="11:11">
      <c r="K152974"/>
    </row>
    <row r="152975" spans="11:11">
      <c r="K152975"/>
    </row>
    <row r="152976" spans="11:11">
      <c r="K152976"/>
    </row>
    <row r="152977" spans="11:11">
      <c r="K152977"/>
    </row>
    <row r="152978" spans="11:11">
      <c r="K152978"/>
    </row>
    <row r="152979" spans="11:11">
      <c r="K152979"/>
    </row>
    <row r="152980" spans="11:11">
      <c r="K152980"/>
    </row>
    <row r="152981" spans="11:11">
      <c r="K152981"/>
    </row>
    <row r="152982" spans="11:11">
      <c r="K152982"/>
    </row>
    <row r="152983" spans="11:11">
      <c r="K152983"/>
    </row>
    <row r="152984" spans="11:11">
      <c r="K152984"/>
    </row>
    <row r="152985" spans="11:11">
      <c r="K152985"/>
    </row>
    <row r="152986" spans="11:11">
      <c r="K152986"/>
    </row>
    <row r="152987" spans="11:11">
      <c r="K152987"/>
    </row>
    <row r="152988" spans="11:11">
      <c r="K152988"/>
    </row>
    <row r="152989" spans="11:11">
      <c r="K152989"/>
    </row>
    <row r="152990" spans="11:11">
      <c r="K152990"/>
    </row>
    <row r="152991" spans="11:11">
      <c r="K152991"/>
    </row>
    <row r="152992" spans="11:11">
      <c r="K152992"/>
    </row>
    <row r="152993" spans="11:11">
      <c r="K152993"/>
    </row>
    <row r="152994" spans="11:11">
      <c r="K152994"/>
    </row>
    <row r="152995" spans="11:11">
      <c r="K152995"/>
    </row>
    <row r="152996" spans="11:11">
      <c r="K152996"/>
    </row>
    <row r="152997" spans="11:11">
      <c r="K152997"/>
    </row>
    <row r="152998" spans="11:11">
      <c r="K152998"/>
    </row>
    <row r="152999" spans="11:11">
      <c r="K152999"/>
    </row>
    <row r="153000" spans="11:11">
      <c r="K153000"/>
    </row>
    <row r="153001" spans="11:11">
      <c r="K153001"/>
    </row>
    <row r="153002" spans="11:11">
      <c r="K153002"/>
    </row>
    <row r="153003" spans="11:11">
      <c r="K153003"/>
    </row>
    <row r="153004" spans="11:11">
      <c r="K153004"/>
    </row>
    <row r="153005" spans="11:11">
      <c r="K153005"/>
    </row>
    <row r="153006" spans="11:11">
      <c r="K153006"/>
    </row>
    <row r="153007" spans="11:11">
      <c r="K153007"/>
    </row>
    <row r="153008" spans="11:11">
      <c r="K153008"/>
    </row>
    <row r="153009" spans="11:11">
      <c r="K153009"/>
    </row>
    <row r="153010" spans="11:11">
      <c r="K153010"/>
    </row>
    <row r="153011" spans="11:11">
      <c r="K153011"/>
    </row>
    <row r="153012" spans="11:11">
      <c r="K153012"/>
    </row>
    <row r="153013" spans="11:11">
      <c r="K153013"/>
    </row>
    <row r="153014" spans="11:11">
      <c r="K153014"/>
    </row>
    <row r="153015" spans="11:11">
      <c r="K153015"/>
    </row>
    <row r="153016" spans="11:11">
      <c r="K153016"/>
    </row>
    <row r="153017" spans="11:11">
      <c r="K153017"/>
    </row>
    <row r="153018" spans="11:11">
      <c r="K153018"/>
    </row>
    <row r="153019" spans="11:11">
      <c r="K153019"/>
    </row>
    <row r="153020" spans="11:11">
      <c r="K153020"/>
    </row>
    <row r="153021" spans="11:11">
      <c r="K153021"/>
    </row>
    <row r="153022" spans="11:11">
      <c r="K153022"/>
    </row>
    <row r="153023" spans="11:11">
      <c r="K153023"/>
    </row>
    <row r="153024" spans="11:11">
      <c r="K153024"/>
    </row>
    <row r="153025" spans="11:11">
      <c r="K153025"/>
    </row>
    <row r="153026" spans="11:11">
      <c r="K153026"/>
    </row>
    <row r="153027" spans="11:11">
      <c r="K153027"/>
    </row>
    <row r="153028" spans="11:11">
      <c r="K153028"/>
    </row>
    <row r="153029" spans="11:11">
      <c r="K153029"/>
    </row>
    <row r="153030" spans="11:11">
      <c r="K153030"/>
    </row>
    <row r="153031" spans="11:11">
      <c r="K153031"/>
    </row>
    <row r="153032" spans="11:11">
      <c r="K153032"/>
    </row>
    <row r="153033" spans="11:11">
      <c r="K153033"/>
    </row>
    <row r="153034" spans="11:11">
      <c r="K153034"/>
    </row>
    <row r="153035" spans="11:11">
      <c r="K153035"/>
    </row>
    <row r="153036" spans="11:11">
      <c r="K153036"/>
    </row>
    <row r="153037" spans="11:11">
      <c r="K153037"/>
    </row>
    <row r="153038" spans="11:11">
      <c r="K153038"/>
    </row>
    <row r="153039" spans="11:11">
      <c r="K153039"/>
    </row>
    <row r="153040" spans="11:11">
      <c r="K153040"/>
    </row>
    <row r="153041" spans="11:11">
      <c r="K153041"/>
    </row>
    <row r="153042" spans="11:11">
      <c r="K153042"/>
    </row>
    <row r="153043" spans="11:11">
      <c r="K153043"/>
    </row>
    <row r="153044" spans="11:11">
      <c r="K153044"/>
    </row>
    <row r="153045" spans="11:11">
      <c r="K153045"/>
    </row>
    <row r="153046" spans="11:11">
      <c r="K153046"/>
    </row>
    <row r="153047" spans="11:11">
      <c r="K153047"/>
    </row>
    <row r="153048" spans="11:11">
      <c r="K153048"/>
    </row>
    <row r="153049" spans="11:11">
      <c r="K153049"/>
    </row>
    <row r="153050" spans="11:11">
      <c r="K153050"/>
    </row>
    <row r="153051" spans="11:11">
      <c r="K153051"/>
    </row>
    <row r="153052" spans="11:11">
      <c r="K153052"/>
    </row>
    <row r="153053" spans="11:11">
      <c r="K153053"/>
    </row>
    <row r="153054" spans="11:11">
      <c r="K153054"/>
    </row>
    <row r="153055" spans="11:11">
      <c r="K153055"/>
    </row>
    <row r="153056" spans="11:11">
      <c r="K153056"/>
    </row>
    <row r="153057" spans="11:11">
      <c r="K153057"/>
    </row>
    <row r="153058" spans="11:11">
      <c r="K153058"/>
    </row>
    <row r="153059" spans="11:11">
      <c r="K153059"/>
    </row>
    <row r="153060" spans="11:11">
      <c r="K153060"/>
    </row>
    <row r="153061" spans="11:11">
      <c r="K153061"/>
    </row>
    <row r="153062" spans="11:11">
      <c r="K153062"/>
    </row>
    <row r="153063" spans="11:11">
      <c r="K153063"/>
    </row>
    <row r="153064" spans="11:11">
      <c r="K153064"/>
    </row>
    <row r="153065" spans="11:11">
      <c r="K153065"/>
    </row>
    <row r="153066" spans="11:11">
      <c r="K153066"/>
    </row>
    <row r="153067" spans="11:11">
      <c r="K153067"/>
    </row>
    <row r="153068" spans="11:11">
      <c r="K153068"/>
    </row>
    <row r="153069" spans="11:11">
      <c r="K153069"/>
    </row>
    <row r="153070" spans="11:11">
      <c r="K153070"/>
    </row>
    <row r="153071" spans="11:11">
      <c r="K153071"/>
    </row>
    <row r="153072" spans="11:11">
      <c r="K153072"/>
    </row>
    <row r="153073" spans="11:11">
      <c r="K153073"/>
    </row>
    <row r="153074" spans="11:11">
      <c r="K153074"/>
    </row>
    <row r="153075" spans="11:11">
      <c r="K153075"/>
    </row>
    <row r="153076" spans="11:11">
      <c r="K153076"/>
    </row>
    <row r="153077" spans="11:11">
      <c r="K153077"/>
    </row>
    <row r="153078" spans="11:11">
      <c r="K153078"/>
    </row>
    <row r="153079" spans="11:11">
      <c r="K153079"/>
    </row>
    <row r="153080" spans="11:11">
      <c r="K153080"/>
    </row>
    <row r="153081" spans="11:11">
      <c r="K153081"/>
    </row>
    <row r="153082" spans="11:11">
      <c r="K153082"/>
    </row>
    <row r="153083" spans="11:11">
      <c r="K153083"/>
    </row>
    <row r="153084" spans="11:11">
      <c r="K153084"/>
    </row>
    <row r="153085" spans="11:11">
      <c r="K153085"/>
    </row>
    <row r="153086" spans="11:11">
      <c r="K153086"/>
    </row>
    <row r="153087" spans="11:11">
      <c r="K153087"/>
    </row>
    <row r="153088" spans="11:11">
      <c r="K153088"/>
    </row>
    <row r="153089" spans="11:11">
      <c r="K153089"/>
    </row>
    <row r="153090" spans="11:11">
      <c r="K153090"/>
    </row>
    <row r="153091" spans="11:11">
      <c r="K153091"/>
    </row>
    <row r="153092" spans="11:11">
      <c r="K153092"/>
    </row>
    <row r="153093" spans="11:11">
      <c r="K153093"/>
    </row>
    <row r="153094" spans="11:11">
      <c r="K153094"/>
    </row>
    <row r="153095" spans="11:11">
      <c r="K153095"/>
    </row>
    <row r="153096" spans="11:11">
      <c r="K153096"/>
    </row>
    <row r="153097" spans="11:11">
      <c r="K153097"/>
    </row>
    <row r="153098" spans="11:11">
      <c r="K153098"/>
    </row>
    <row r="153099" spans="11:11">
      <c r="K153099"/>
    </row>
    <row r="153100" spans="11:11">
      <c r="K153100"/>
    </row>
    <row r="153101" spans="11:11">
      <c r="K153101"/>
    </row>
    <row r="153102" spans="11:11">
      <c r="K153102"/>
    </row>
    <row r="153103" spans="11:11">
      <c r="K153103"/>
    </row>
    <row r="153104" spans="11:11">
      <c r="K153104"/>
    </row>
    <row r="153105" spans="11:11">
      <c r="K153105"/>
    </row>
    <row r="153106" spans="11:11">
      <c r="K153106"/>
    </row>
    <row r="153107" spans="11:11">
      <c r="K153107"/>
    </row>
    <row r="153108" spans="11:11">
      <c r="K153108"/>
    </row>
    <row r="153109" spans="11:11">
      <c r="K153109"/>
    </row>
    <row r="153110" spans="11:11">
      <c r="K153110"/>
    </row>
    <row r="153111" spans="11:11">
      <c r="K153111"/>
    </row>
    <row r="153112" spans="11:11">
      <c r="K153112"/>
    </row>
    <row r="153113" spans="11:11">
      <c r="K153113"/>
    </row>
    <row r="153114" spans="11:11">
      <c r="K153114"/>
    </row>
    <row r="153115" spans="11:11">
      <c r="K153115"/>
    </row>
    <row r="153116" spans="11:11">
      <c r="K153116"/>
    </row>
    <row r="153117" spans="11:11">
      <c r="K153117"/>
    </row>
    <row r="153118" spans="11:11">
      <c r="K153118"/>
    </row>
    <row r="153119" spans="11:11">
      <c r="K153119"/>
    </row>
    <row r="153120" spans="11:11">
      <c r="K153120"/>
    </row>
    <row r="153121" spans="11:11">
      <c r="K153121"/>
    </row>
    <row r="153122" spans="11:11">
      <c r="K153122"/>
    </row>
    <row r="153123" spans="11:11">
      <c r="K153123"/>
    </row>
    <row r="153124" spans="11:11">
      <c r="K153124"/>
    </row>
    <row r="153125" spans="11:11">
      <c r="K153125"/>
    </row>
    <row r="153126" spans="11:11">
      <c r="K153126"/>
    </row>
    <row r="153127" spans="11:11">
      <c r="K153127"/>
    </row>
    <row r="153128" spans="11:11">
      <c r="K153128"/>
    </row>
    <row r="153129" spans="11:11">
      <c r="K153129"/>
    </row>
    <row r="153130" spans="11:11">
      <c r="K153130"/>
    </row>
    <row r="153131" spans="11:11">
      <c r="K153131"/>
    </row>
    <row r="153132" spans="11:11">
      <c r="K153132"/>
    </row>
    <row r="153133" spans="11:11">
      <c r="K153133"/>
    </row>
    <row r="153134" spans="11:11">
      <c r="K153134"/>
    </row>
    <row r="153135" spans="11:11">
      <c r="K153135"/>
    </row>
    <row r="153136" spans="11:11">
      <c r="K153136"/>
    </row>
    <row r="153137" spans="11:11">
      <c r="K153137"/>
    </row>
    <row r="153138" spans="11:11">
      <c r="K153138"/>
    </row>
    <row r="153139" spans="11:11">
      <c r="K153139"/>
    </row>
    <row r="153140" spans="11:11">
      <c r="K153140"/>
    </row>
    <row r="153141" spans="11:11">
      <c r="K153141"/>
    </row>
    <row r="153142" spans="11:11">
      <c r="K153142"/>
    </row>
    <row r="153143" spans="11:11">
      <c r="K153143"/>
    </row>
    <row r="153144" spans="11:11">
      <c r="K153144"/>
    </row>
    <row r="153145" spans="11:11">
      <c r="K153145"/>
    </row>
    <row r="153146" spans="11:11">
      <c r="K153146"/>
    </row>
    <row r="153147" spans="11:11">
      <c r="K153147"/>
    </row>
    <row r="153148" spans="11:11">
      <c r="K153148"/>
    </row>
    <row r="153149" spans="11:11">
      <c r="K153149"/>
    </row>
    <row r="153150" spans="11:11">
      <c r="K153150"/>
    </row>
    <row r="153151" spans="11:11">
      <c r="K153151"/>
    </row>
    <row r="153152" spans="11:11">
      <c r="K153152"/>
    </row>
    <row r="153153" spans="11:11">
      <c r="K153153"/>
    </row>
    <row r="153154" spans="11:11">
      <c r="K153154"/>
    </row>
    <row r="153155" spans="11:11">
      <c r="K153155"/>
    </row>
    <row r="153156" spans="11:11">
      <c r="K153156"/>
    </row>
    <row r="153157" spans="11:11">
      <c r="K153157"/>
    </row>
    <row r="153158" spans="11:11">
      <c r="K153158"/>
    </row>
    <row r="153159" spans="11:11">
      <c r="K153159"/>
    </row>
    <row r="153160" spans="11:11">
      <c r="K153160"/>
    </row>
    <row r="153161" spans="11:11">
      <c r="K153161"/>
    </row>
    <row r="153162" spans="11:11">
      <c r="K153162"/>
    </row>
    <row r="153163" spans="11:11">
      <c r="K153163"/>
    </row>
    <row r="153164" spans="11:11">
      <c r="K153164"/>
    </row>
    <row r="153165" spans="11:11">
      <c r="K153165"/>
    </row>
    <row r="153166" spans="11:11">
      <c r="K153166"/>
    </row>
    <row r="153167" spans="11:11">
      <c r="K153167"/>
    </row>
    <row r="153168" spans="11:11">
      <c r="K153168"/>
    </row>
    <row r="153169" spans="11:11">
      <c r="K153169"/>
    </row>
    <row r="153170" spans="11:11">
      <c r="K153170"/>
    </row>
    <row r="153171" spans="11:11">
      <c r="K153171"/>
    </row>
    <row r="153172" spans="11:11">
      <c r="K153172"/>
    </row>
    <row r="153173" spans="11:11">
      <c r="K153173"/>
    </row>
    <row r="153174" spans="11:11">
      <c r="K153174"/>
    </row>
    <row r="153175" spans="11:11">
      <c r="K153175"/>
    </row>
    <row r="153176" spans="11:11">
      <c r="K153176"/>
    </row>
    <row r="153177" spans="11:11">
      <c r="K153177"/>
    </row>
    <row r="153178" spans="11:11">
      <c r="K153178"/>
    </row>
    <row r="153179" spans="11:11">
      <c r="K153179"/>
    </row>
    <row r="153180" spans="11:11">
      <c r="K153180"/>
    </row>
    <row r="153181" spans="11:11">
      <c r="K153181"/>
    </row>
    <row r="153182" spans="11:11">
      <c r="K153182"/>
    </row>
    <row r="153183" spans="11:11">
      <c r="K153183"/>
    </row>
    <row r="153184" spans="11:11">
      <c r="K153184"/>
    </row>
    <row r="153185" spans="11:11">
      <c r="K153185"/>
    </row>
    <row r="153186" spans="11:11">
      <c r="K153186"/>
    </row>
    <row r="153187" spans="11:11">
      <c r="K153187"/>
    </row>
    <row r="153188" spans="11:11">
      <c r="K153188"/>
    </row>
    <row r="153189" spans="11:11">
      <c r="K153189"/>
    </row>
    <row r="153190" spans="11:11">
      <c r="K153190"/>
    </row>
    <row r="153191" spans="11:11">
      <c r="K153191"/>
    </row>
    <row r="153192" spans="11:11">
      <c r="K153192"/>
    </row>
    <row r="153193" spans="11:11">
      <c r="K153193"/>
    </row>
    <row r="153194" spans="11:11">
      <c r="K153194"/>
    </row>
    <row r="153195" spans="11:11">
      <c r="K153195"/>
    </row>
    <row r="153196" spans="11:11">
      <c r="K153196"/>
    </row>
    <row r="153197" spans="11:11">
      <c r="K153197"/>
    </row>
    <row r="153198" spans="11:11">
      <c r="K153198"/>
    </row>
    <row r="153199" spans="11:11">
      <c r="K153199"/>
    </row>
    <row r="153200" spans="11:11">
      <c r="K153200"/>
    </row>
    <row r="153201" spans="11:11">
      <c r="K153201"/>
    </row>
    <row r="153202" spans="11:11">
      <c r="K153202"/>
    </row>
    <row r="153203" spans="11:11">
      <c r="K153203"/>
    </row>
    <row r="153204" spans="11:11">
      <c r="K153204"/>
    </row>
    <row r="153205" spans="11:11">
      <c r="K153205"/>
    </row>
    <row r="153206" spans="11:11">
      <c r="K153206"/>
    </row>
    <row r="153207" spans="11:11">
      <c r="K153207"/>
    </row>
    <row r="153208" spans="11:11">
      <c r="K153208"/>
    </row>
    <row r="153209" spans="11:11">
      <c r="K153209"/>
    </row>
    <row r="153210" spans="11:11">
      <c r="K153210"/>
    </row>
    <row r="153211" spans="11:11">
      <c r="K153211"/>
    </row>
    <row r="153212" spans="11:11">
      <c r="K153212"/>
    </row>
    <row r="153213" spans="11:11">
      <c r="K153213"/>
    </row>
    <row r="153214" spans="11:11">
      <c r="K153214"/>
    </row>
    <row r="153215" spans="11:11">
      <c r="K153215"/>
    </row>
    <row r="153216" spans="11:11">
      <c r="K153216"/>
    </row>
    <row r="153217" spans="11:11">
      <c r="K153217"/>
    </row>
    <row r="153218" spans="11:11">
      <c r="K153218"/>
    </row>
    <row r="153219" spans="11:11">
      <c r="K153219"/>
    </row>
    <row r="153220" spans="11:11">
      <c r="K153220"/>
    </row>
    <row r="153221" spans="11:11">
      <c r="K153221"/>
    </row>
    <row r="153222" spans="11:11">
      <c r="K153222"/>
    </row>
    <row r="153223" spans="11:11">
      <c r="K153223"/>
    </row>
    <row r="153224" spans="11:11">
      <c r="K153224"/>
    </row>
    <row r="153225" spans="11:11">
      <c r="K153225"/>
    </row>
    <row r="153226" spans="11:11">
      <c r="K153226"/>
    </row>
    <row r="153227" spans="11:11">
      <c r="K153227"/>
    </row>
    <row r="153228" spans="11:11">
      <c r="K153228"/>
    </row>
    <row r="153229" spans="11:11">
      <c r="K153229"/>
    </row>
    <row r="153230" spans="11:11">
      <c r="K153230"/>
    </row>
    <row r="153231" spans="11:11">
      <c r="K153231"/>
    </row>
    <row r="153232" spans="11:11">
      <c r="K153232"/>
    </row>
    <row r="153233" spans="11:11">
      <c r="K153233"/>
    </row>
    <row r="153234" spans="11:11">
      <c r="K153234"/>
    </row>
    <row r="153235" spans="11:11">
      <c r="K153235"/>
    </row>
    <row r="153236" spans="11:11">
      <c r="K153236"/>
    </row>
    <row r="153237" spans="11:11">
      <c r="K153237"/>
    </row>
    <row r="153238" spans="11:11">
      <c r="K153238"/>
    </row>
    <row r="153239" spans="11:11">
      <c r="K153239"/>
    </row>
    <row r="153240" spans="11:11">
      <c r="K153240"/>
    </row>
    <row r="153241" spans="11:11">
      <c r="K153241"/>
    </row>
    <row r="153242" spans="11:11">
      <c r="K153242"/>
    </row>
    <row r="153243" spans="11:11">
      <c r="K153243"/>
    </row>
    <row r="153244" spans="11:11">
      <c r="K153244"/>
    </row>
    <row r="153245" spans="11:11">
      <c r="K153245"/>
    </row>
    <row r="153246" spans="11:11">
      <c r="K153246"/>
    </row>
    <row r="153247" spans="11:11">
      <c r="K153247"/>
    </row>
    <row r="153248" spans="11:11">
      <c r="K153248"/>
    </row>
    <row r="153249" spans="11:11">
      <c r="K153249"/>
    </row>
    <row r="153250" spans="11:11">
      <c r="K153250"/>
    </row>
    <row r="153251" spans="11:11">
      <c r="K153251"/>
    </row>
    <row r="153252" spans="11:11">
      <c r="K153252"/>
    </row>
    <row r="153253" spans="11:11">
      <c r="K153253"/>
    </row>
    <row r="153254" spans="11:11">
      <c r="K153254"/>
    </row>
    <row r="153255" spans="11:11">
      <c r="K153255"/>
    </row>
    <row r="153256" spans="11:11">
      <c r="K153256"/>
    </row>
    <row r="153257" spans="11:11">
      <c r="K153257"/>
    </row>
    <row r="153258" spans="11:11">
      <c r="K153258"/>
    </row>
    <row r="153259" spans="11:11">
      <c r="K153259"/>
    </row>
    <row r="153260" spans="11:11">
      <c r="K153260"/>
    </row>
    <row r="153261" spans="11:11">
      <c r="K153261"/>
    </row>
    <row r="153262" spans="11:11">
      <c r="K153262"/>
    </row>
    <row r="153263" spans="11:11">
      <c r="K153263"/>
    </row>
    <row r="153264" spans="11:11">
      <c r="K153264"/>
    </row>
    <row r="153265" spans="11:11">
      <c r="K153265"/>
    </row>
    <row r="153266" spans="11:11">
      <c r="K153266"/>
    </row>
    <row r="153267" spans="11:11">
      <c r="K153267"/>
    </row>
    <row r="153268" spans="11:11">
      <c r="K153268"/>
    </row>
    <row r="153269" spans="11:11">
      <c r="K153269"/>
    </row>
    <row r="153270" spans="11:11">
      <c r="K153270"/>
    </row>
    <row r="153271" spans="11:11">
      <c r="K153271"/>
    </row>
    <row r="153272" spans="11:11">
      <c r="K153272"/>
    </row>
    <row r="153273" spans="11:11">
      <c r="K153273"/>
    </row>
    <row r="153274" spans="11:11">
      <c r="K153274"/>
    </row>
    <row r="153275" spans="11:11">
      <c r="K153275"/>
    </row>
    <row r="153276" spans="11:11">
      <c r="K153276"/>
    </row>
    <row r="153277" spans="11:11">
      <c r="K153277"/>
    </row>
    <row r="153278" spans="11:11">
      <c r="K153278"/>
    </row>
    <row r="153279" spans="11:11">
      <c r="K153279"/>
    </row>
    <row r="153280" spans="11:11">
      <c r="K153280"/>
    </row>
    <row r="153281" spans="11:11">
      <c r="K153281"/>
    </row>
    <row r="153282" spans="11:11">
      <c r="K153282"/>
    </row>
    <row r="153283" spans="11:11">
      <c r="K153283"/>
    </row>
    <row r="153284" spans="11:11">
      <c r="K153284"/>
    </row>
    <row r="153285" spans="11:11">
      <c r="K153285"/>
    </row>
    <row r="153286" spans="11:11">
      <c r="K153286"/>
    </row>
    <row r="153287" spans="11:11">
      <c r="K153287"/>
    </row>
    <row r="153288" spans="11:11">
      <c r="K153288"/>
    </row>
    <row r="153289" spans="11:11">
      <c r="K153289"/>
    </row>
    <row r="153290" spans="11:11">
      <c r="K153290"/>
    </row>
    <row r="153291" spans="11:11">
      <c r="K153291"/>
    </row>
    <row r="153292" spans="11:11">
      <c r="K153292"/>
    </row>
    <row r="153293" spans="11:11">
      <c r="K153293"/>
    </row>
    <row r="153294" spans="11:11">
      <c r="K153294"/>
    </row>
    <row r="153295" spans="11:11">
      <c r="K153295"/>
    </row>
    <row r="153296" spans="11:11">
      <c r="K153296"/>
    </row>
    <row r="153297" spans="11:11">
      <c r="K153297"/>
    </row>
    <row r="153298" spans="11:11">
      <c r="K153298"/>
    </row>
    <row r="153299" spans="11:11">
      <c r="K153299"/>
    </row>
    <row r="153300" spans="11:11">
      <c r="K153300"/>
    </row>
    <row r="153301" spans="11:11">
      <c r="K153301"/>
    </row>
    <row r="153302" spans="11:11">
      <c r="K153302"/>
    </row>
    <row r="153303" spans="11:11">
      <c r="K153303"/>
    </row>
    <row r="153304" spans="11:11">
      <c r="K153304"/>
    </row>
    <row r="153305" spans="11:11">
      <c r="K153305"/>
    </row>
    <row r="153306" spans="11:11">
      <c r="K153306"/>
    </row>
    <row r="153307" spans="11:11">
      <c r="K153307"/>
    </row>
    <row r="153308" spans="11:11">
      <c r="K153308"/>
    </row>
    <row r="153309" spans="11:11">
      <c r="K153309"/>
    </row>
    <row r="153310" spans="11:11">
      <c r="K153310"/>
    </row>
    <row r="153311" spans="11:11">
      <c r="K153311"/>
    </row>
    <row r="153312" spans="11:11">
      <c r="K153312"/>
    </row>
    <row r="153313" spans="11:11">
      <c r="K153313"/>
    </row>
    <row r="153314" spans="11:11">
      <c r="K153314"/>
    </row>
    <row r="153315" spans="11:11">
      <c r="K153315"/>
    </row>
    <row r="153316" spans="11:11">
      <c r="K153316"/>
    </row>
    <row r="153317" spans="11:11">
      <c r="K153317"/>
    </row>
    <row r="153318" spans="11:11">
      <c r="K153318"/>
    </row>
    <row r="153319" spans="11:11">
      <c r="K153319"/>
    </row>
    <row r="153320" spans="11:11">
      <c r="K153320"/>
    </row>
    <row r="153321" spans="11:11">
      <c r="K153321"/>
    </row>
    <row r="153322" spans="11:11">
      <c r="K153322"/>
    </row>
    <row r="153323" spans="11:11">
      <c r="K153323"/>
    </row>
    <row r="153324" spans="11:11">
      <c r="K153324"/>
    </row>
    <row r="153325" spans="11:11">
      <c r="K153325"/>
    </row>
    <row r="153326" spans="11:11">
      <c r="K153326"/>
    </row>
    <row r="153327" spans="11:11">
      <c r="K153327"/>
    </row>
    <row r="153328" spans="11:11">
      <c r="K153328"/>
    </row>
    <row r="153329" spans="11:11">
      <c r="K153329"/>
    </row>
    <row r="153330" spans="11:11">
      <c r="K153330"/>
    </row>
    <row r="153331" spans="11:11">
      <c r="K153331"/>
    </row>
    <row r="153332" spans="11:11">
      <c r="K153332"/>
    </row>
    <row r="153333" spans="11:11">
      <c r="K153333"/>
    </row>
    <row r="153334" spans="11:11">
      <c r="K153334"/>
    </row>
    <row r="153335" spans="11:11">
      <c r="K153335"/>
    </row>
    <row r="153336" spans="11:11">
      <c r="K153336"/>
    </row>
    <row r="153337" spans="11:11">
      <c r="K153337"/>
    </row>
    <row r="153338" spans="11:11">
      <c r="K153338"/>
    </row>
    <row r="153339" spans="11:11">
      <c r="K153339"/>
    </row>
    <row r="153340" spans="11:11">
      <c r="K153340"/>
    </row>
    <row r="153341" spans="11:11">
      <c r="K153341"/>
    </row>
    <row r="153342" spans="11:11">
      <c r="K153342"/>
    </row>
    <row r="153343" spans="11:11">
      <c r="K153343"/>
    </row>
    <row r="153344" spans="11:11">
      <c r="K153344"/>
    </row>
    <row r="153345" spans="11:11">
      <c r="K153345"/>
    </row>
    <row r="153346" spans="11:11">
      <c r="K153346"/>
    </row>
    <row r="153347" spans="11:11">
      <c r="K153347"/>
    </row>
    <row r="153348" spans="11:11">
      <c r="K153348"/>
    </row>
    <row r="153349" spans="11:11">
      <c r="K153349"/>
    </row>
    <row r="153350" spans="11:11">
      <c r="K153350"/>
    </row>
    <row r="153351" spans="11:11">
      <c r="K153351"/>
    </row>
    <row r="153352" spans="11:11">
      <c r="K153352"/>
    </row>
    <row r="153353" spans="11:11">
      <c r="K153353"/>
    </row>
    <row r="153354" spans="11:11">
      <c r="K153354"/>
    </row>
    <row r="153355" spans="11:11">
      <c r="K153355"/>
    </row>
    <row r="153356" spans="11:11">
      <c r="K153356"/>
    </row>
    <row r="153357" spans="11:11">
      <c r="K153357"/>
    </row>
    <row r="153358" spans="11:11">
      <c r="K153358"/>
    </row>
    <row r="153359" spans="11:11">
      <c r="K153359"/>
    </row>
    <row r="153360" spans="11:11">
      <c r="K153360"/>
    </row>
    <row r="153361" spans="11:11">
      <c r="K153361"/>
    </row>
    <row r="153362" spans="11:11">
      <c r="K153362"/>
    </row>
    <row r="153363" spans="11:11">
      <c r="K153363"/>
    </row>
    <row r="153364" spans="11:11">
      <c r="K153364"/>
    </row>
    <row r="153365" spans="11:11">
      <c r="K153365"/>
    </row>
    <row r="153366" spans="11:11">
      <c r="K153366"/>
    </row>
    <row r="153367" spans="11:11">
      <c r="K153367"/>
    </row>
    <row r="153368" spans="11:11">
      <c r="K153368"/>
    </row>
    <row r="153369" spans="11:11">
      <c r="K153369"/>
    </row>
    <row r="153370" spans="11:11">
      <c r="K153370"/>
    </row>
    <row r="153371" spans="11:11">
      <c r="K153371"/>
    </row>
    <row r="153372" spans="11:11">
      <c r="K153372"/>
    </row>
    <row r="153373" spans="11:11">
      <c r="K153373"/>
    </row>
    <row r="153374" spans="11:11">
      <c r="K153374"/>
    </row>
    <row r="153375" spans="11:11">
      <c r="K153375"/>
    </row>
    <row r="153376" spans="11:11">
      <c r="K153376"/>
    </row>
    <row r="153377" spans="11:11">
      <c r="K153377"/>
    </row>
    <row r="153378" spans="11:11">
      <c r="K153378"/>
    </row>
    <row r="153379" spans="11:11">
      <c r="K153379"/>
    </row>
    <row r="153380" spans="11:11">
      <c r="K153380"/>
    </row>
    <row r="153381" spans="11:11">
      <c r="K153381"/>
    </row>
    <row r="153382" spans="11:11">
      <c r="K153382"/>
    </row>
    <row r="153383" spans="11:11">
      <c r="K153383"/>
    </row>
    <row r="153384" spans="11:11">
      <c r="K153384"/>
    </row>
    <row r="153385" spans="11:11">
      <c r="K153385"/>
    </row>
    <row r="153386" spans="11:11">
      <c r="K153386"/>
    </row>
    <row r="153387" spans="11:11">
      <c r="K153387"/>
    </row>
    <row r="153388" spans="11:11">
      <c r="K153388"/>
    </row>
    <row r="153389" spans="11:11">
      <c r="K153389"/>
    </row>
    <row r="153390" spans="11:11">
      <c r="K153390"/>
    </row>
    <row r="153391" spans="11:11">
      <c r="K153391"/>
    </row>
    <row r="153392" spans="11:11">
      <c r="K153392"/>
    </row>
    <row r="153393" spans="11:11">
      <c r="K153393"/>
    </row>
    <row r="153394" spans="11:11">
      <c r="K153394"/>
    </row>
    <row r="153395" spans="11:11">
      <c r="K153395"/>
    </row>
    <row r="153396" spans="11:11">
      <c r="K153396"/>
    </row>
    <row r="153397" spans="11:11">
      <c r="K153397"/>
    </row>
    <row r="153398" spans="11:11">
      <c r="K153398"/>
    </row>
    <row r="153399" spans="11:11">
      <c r="K153399"/>
    </row>
    <row r="153400" spans="11:11">
      <c r="K153400"/>
    </row>
    <row r="153401" spans="11:11">
      <c r="K153401"/>
    </row>
    <row r="153402" spans="11:11">
      <c r="K153402"/>
    </row>
    <row r="153403" spans="11:11">
      <c r="K153403"/>
    </row>
    <row r="153404" spans="11:11">
      <c r="K153404"/>
    </row>
    <row r="153405" spans="11:11">
      <c r="K153405"/>
    </row>
    <row r="153406" spans="11:11">
      <c r="K153406"/>
    </row>
    <row r="153407" spans="11:11">
      <c r="K153407"/>
    </row>
    <row r="153408" spans="11:11">
      <c r="K153408"/>
    </row>
    <row r="153409" spans="11:11">
      <c r="K153409"/>
    </row>
    <row r="153410" spans="11:11">
      <c r="K153410"/>
    </row>
    <row r="153411" spans="11:11">
      <c r="K153411"/>
    </row>
    <row r="153412" spans="11:11">
      <c r="K153412"/>
    </row>
    <row r="153413" spans="11:11">
      <c r="K153413"/>
    </row>
    <row r="153414" spans="11:11">
      <c r="K153414"/>
    </row>
    <row r="153415" spans="11:11">
      <c r="K153415"/>
    </row>
    <row r="153416" spans="11:11">
      <c r="K153416"/>
    </row>
    <row r="153417" spans="11:11">
      <c r="K153417"/>
    </row>
    <row r="153418" spans="11:11">
      <c r="K153418"/>
    </row>
    <row r="153419" spans="11:11">
      <c r="K153419"/>
    </row>
    <row r="153420" spans="11:11">
      <c r="K153420"/>
    </row>
    <row r="153421" spans="11:11">
      <c r="K153421"/>
    </row>
    <row r="153422" spans="11:11">
      <c r="K153422"/>
    </row>
    <row r="153423" spans="11:11">
      <c r="K153423"/>
    </row>
    <row r="153424" spans="11:11">
      <c r="K153424"/>
    </row>
    <row r="153425" spans="11:11">
      <c r="K153425"/>
    </row>
    <row r="153426" spans="11:11">
      <c r="K153426"/>
    </row>
    <row r="153427" spans="11:11">
      <c r="K153427"/>
    </row>
    <row r="153428" spans="11:11">
      <c r="K153428"/>
    </row>
    <row r="153429" spans="11:11">
      <c r="K153429"/>
    </row>
    <row r="153430" spans="11:11">
      <c r="K153430"/>
    </row>
    <row r="153431" spans="11:11">
      <c r="K153431"/>
    </row>
    <row r="153432" spans="11:11">
      <c r="K153432"/>
    </row>
    <row r="153433" spans="11:11">
      <c r="K153433"/>
    </row>
    <row r="153434" spans="11:11">
      <c r="K153434"/>
    </row>
    <row r="153435" spans="11:11">
      <c r="K153435"/>
    </row>
    <row r="153436" spans="11:11">
      <c r="K153436"/>
    </row>
    <row r="153437" spans="11:11">
      <c r="K153437"/>
    </row>
    <row r="153438" spans="11:11">
      <c r="K153438"/>
    </row>
    <row r="153439" spans="11:11">
      <c r="K153439"/>
    </row>
    <row r="153440" spans="11:11">
      <c r="K153440"/>
    </row>
    <row r="153441" spans="11:11">
      <c r="K153441"/>
    </row>
    <row r="153442" spans="11:11">
      <c r="K153442"/>
    </row>
    <row r="153443" spans="11:11">
      <c r="K153443"/>
    </row>
    <row r="153444" spans="11:11">
      <c r="K153444"/>
    </row>
    <row r="153445" spans="11:11">
      <c r="K153445"/>
    </row>
    <row r="153446" spans="11:11">
      <c r="K153446"/>
    </row>
    <row r="153447" spans="11:11">
      <c r="K153447"/>
    </row>
    <row r="153448" spans="11:11">
      <c r="K153448"/>
    </row>
    <row r="153449" spans="11:11">
      <c r="K153449"/>
    </row>
    <row r="153450" spans="11:11">
      <c r="K153450"/>
    </row>
    <row r="153451" spans="11:11">
      <c r="K153451"/>
    </row>
    <row r="153452" spans="11:11">
      <c r="K153452"/>
    </row>
    <row r="153453" spans="11:11">
      <c r="K153453"/>
    </row>
    <row r="153454" spans="11:11">
      <c r="K153454"/>
    </row>
    <row r="153455" spans="11:11">
      <c r="K153455"/>
    </row>
    <row r="153456" spans="11:11">
      <c r="K153456"/>
    </row>
    <row r="153457" spans="11:11">
      <c r="K153457"/>
    </row>
    <row r="153458" spans="11:11">
      <c r="K153458"/>
    </row>
    <row r="153459" spans="11:11">
      <c r="K153459"/>
    </row>
    <row r="153460" spans="11:11">
      <c r="K153460"/>
    </row>
    <row r="153461" spans="11:11">
      <c r="K153461"/>
    </row>
    <row r="153462" spans="11:11">
      <c r="K153462"/>
    </row>
    <row r="153463" spans="11:11">
      <c r="K153463"/>
    </row>
    <row r="153464" spans="11:11">
      <c r="K153464"/>
    </row>
    <row r="153465" spans="11:11">
      <c r="K153465"/>
    </row>
    <row r="153466" spans="11:11">
      <c r="K153466"/>
    </row>
    <row r="153467" spans="11:11">
      <c r="K153467"/>
    </row>
    <row r="153468" spans="11:11">
      <c r="K153468"/>
    </row>
    <row r="153469" spans="11:11">
      <c r="K153469"/>
    </row>
    <row r="153470" spans="11:11">
      <c r="K153470"/>
    </row>
    <row r="153471" spans="11:11">
      <c r="K153471"/>
    </row>
    <row r="153472" spans="11:11">
      <c r="K153472"/>
    </row>
    <row r="153473" spans="11:11">
      <c r="K153473"/>
    </row>
    <row r="153474" spans="11:11">
      <c r="K153474"/>
    </row>
    <row r="153475" spans="11:11">
      <c r="K153475"/>
    </row>
    <row r="153476" spans="11:11">
      <c r="K153476"/>
    </row>
    <row r="153477" spans="11:11">
      <c r="K153477"/>
    </row>
    <row r="153478" spans="11:11">
      <c r="K153478"/>
    </row>
    <row r="153479" spans="11:11">
      <c r="K153479"/>
    </row>
    <row r="153480" spans="11:11">
      <c r="K153480"/>
    </row>
    <row r="153481" spans="11:11">
      <c r="K153481"/>
    </row>
    <row r="153482" spans="11:11">
      <c r="K153482"/>
    </row>
    <row r="153483" spans="11:11">
      <c r="K153483"/>
    </row>
    <row r="153484" spans="11:11">
      <c r="K153484"/>
    </row>
    <row r="153485" spans="11:11">
      <c r="K153485"/>
    </row>
    <row r="153486" spans="11:11">
      <c r="K153486"/>
    </row>
    <row r="153487" spans="11:11">
      <c r="K153487"/>
    </row>
    <row r="153488" spans="11:11">
      <c r="K153488"/>
    </row>
    <row r="153489" spans="11:11">
      <c r="K153489"/>
    </row>
    <row r="153490" spans="11:11">
      <c r="K153490"/>
    </row>
    <row r="153491" spans="11:11">
      <c r="K153491"/>
    </row>
    <row r="153492" spans="11:11">
      <c r="K153492"/>
    </row>
    <row r="153493" spans="11:11">
      <c r="K153493"/>
    </row>
    <row r="153494" spans="11:11">
      <c r="K153494"/>
    </row>
    <row r="153495" spans="11:11">
      <c r="K153495"/>
    </row>
    <row r="153496" spans="11:11">
      <c r="K153496"/>
    </row>
    <row r="153497" spans="11:11">
      <c r="K153497"/>
    </row>
    <row r="153498" spans="11:11">
      <c r="K153498"/>
    </row>
    <row r="153499" spans="11:11">
      <c r="K153499"/>
    </row>
    <row r="153500" spans="11:11">
      <c r="K153500"/>
    </row>
    <row r="153501" spans="11:11">
      <c r="K153501"/>
    </row>
    <row r="153502" spans="11:11">
      <c r="K153502"/>
    </row>
    <row r="153503" spans="11:11">
      <c r="K153503"/>
    </row>
    <row r="153504" spans="11:11">
      <c r="K153504"/>
    </row>
    <row r="153505" spans="11:11">
      <c r="K153505"/>
    </row>
    <row r="153506" spans="11:11">
      <c r="K153506"/>
    </row>
    <row r="153507" spans="11:11">
      <c r="K153507"/>
    </row>
    <row r="153508" spans="11:11">
      <c r="K153508"/>
    </row>
    <row r="153509" spans="11:11">
      <c r="K153509"/>
    </row>
    <row r="153510" spans="11:11">
      <c r="K153510"/>
    </row>
    <row r="153511" spans="11:11">
      <c r="K153511"/>
    </row>
    <row r="153512" spans="11:11">
      <c r="K153512"/>
    </row>
    <row r="153513" spans="11:11">
      <c r="K153513"/>
    </row>
    <row r="153514" spans="11:11">
      <c r="K153514"/>
    </row>
    <row r="153515" spans="11:11">
      <c r="K153515"/>
    </row>
    <row r="153516" spans="11:11">
      <c r="K153516"/>
    </row>
    <row r="153517" spans="11:11">
      <c r="K153517"/>
    </row>
    <row r="153518" spans="11:11">
      <c r="K153518"/>
    </row>
    <row r="153519" spans="11:11">
      <c r="K153519"/>
    </row>
    <row r="153520" spans="11:11">
      <c r="K153520"/>
    </row>
    <row r="153521" spans="11:11">
      <c r="K153521"/>
    </row>
    <row r="153522" spans="11:11">
      <c r="K153522"/>
    </row>
    <row r="153523" spans="11:11">
      <c r="K153523"/>
    </row>
    <row r="153524" spans="11:11">
      <c r="K153524"/>
    </row>
    <row r="153525" spans="11:11">
      <c r="K153525"/>
    </row>
    <row r="153526" spans="11:11">
      <c r="K153526"/>
    </row>
    <row r="153527" spans="11:11">
      <c r="K153527"/>
    </row>
    <row r="153528" spans="11:11">
      <c r="K153528"/>
    </row>
    <row r="153529" spans="11:11">
      <c r="K153529"/>
    </row>
    <row r="153530" spans="11:11">
      <c r="K153530"/>
    </row>
    <row r="153531" spans="11:11">
      <c r="K153531"/>
    </row>
    <row r="153532" spans="11:11">
      <c r="K153532"/>
    </row>
    <row r="153533" spans="11:11">
      <c r="K153533"/>
    </row>
    <row r="153534" spans="11:11">
      <c r="K153534"/>
    </row>
    <row r="153535" spans="11:11">
      <c r="K153535"/>
    </row>
    <row r="153536" spans="11:11">
      <c r="K153536"/>
    </row>
    <row r="153537" spans="11:11">
      <c r="K153537"/>
    </row>
    <row r="153538" spans="11:11">
      <c r="K153538"/>
    </row>
    <row r="153539" spans="11:11">
      <c r="K153539"/>
    </row>
    <row r="153540" spans="11:11">
      <c r="K153540"/>
    </row>
    <row r="153541" spans="11:11">
      <c r="K153541"/>
    </row>
    <row r="153542" spans="11:11">
      <c r="K153542"/>
    </row>
    <row r="153543" spans="11:11">
      <c r="K153543"/>
    </row>
    <row r="153544" spans="11:11">
      <c r="K153544"/>
    </row>
    <row r="153545" spans="11:11">
      <c r="K153545"/>
    </row>
    <row r="153546" spans="11:11">
      <c r="K153546"/>
    </row>
    <row r="153547" spans="11:11">
      <c r="K153547"/>
    </row>
    <row r="153548" spans="11:11">
      <c r="K153548"/>
    </row>
    <row r="153549" spans="11:11">
      <c r="K153549"/>
    </row>
    <row r="153550" spans="11:11">
      <c r="K153550"/>
    </row>
    <row r="153551" spans="11:11">
      <c r="K153551"/>
    </row>
    <row r="153552" spans="11:11">
      <c r="K153552"/>
    </row>
    <row r="153553" spans="11:11">
      <c r="K153553"/>
    </row>
    <row r="153554" spans="11:11">
      <c r="K153554"/>
    </row>
    <row r="153555" spans="11:11">
      <c r="K153555"/>
    </row>
    <row r="153556" spans="11:11">
      <c r="K153556"/>
    </row>
    <row r="153557" spans="11:11">
      <c r="K153557"/>
    </row>
    <row r="153558" spans="11:11">
      <c r="K153558"/>
    </row>
    <row r="153559" spans="11:11">
      <c r="K153559"/>
    </row>
    <row r="153560" spans="11:11">
      <c r="K153560"/>
    </row>
    <row r="153561" spans="11:11">
      <c r="K153561"/>
    </row>
    <row r="153562" spans="11:11">
      <c r="K153562"/>
    </row>
    <row r="153563" spans="11:11">
      <c r="K153563"/>
    </row>
    <row r="153564" spans="11:11">
      <c r="K153564"/>
    </row>
    <row r="153565" spans="11:11">
      <c r="K153565"/>
    </row>
    <row r="153566" spans="11:11">
      <c r="K153566"/>
    </row>
    <row r="153567" spans="11:11">
      <c r="K153567"/>
    </row>
    <row r="153568" spans="11:11">
      <c r="K153568"/>
    </row>
    <row r="153569" spans="11:11">
      <c r="K153569"/>
    </row>
    <row r="153570" spans="11:11">
      <c r="K153570"/>
    </row>
    <row r="153571" spans="11:11">
      <c r="K153571"/>
    </row>
    <row r="153572" spans="11:11">
      <c r="K153572"/>
    </row>
    <row r="153573" spans="11:11">
      <c r="K153573"/>
    </row>
    <row r="153574" spans="11:11">
      <c r="K153574"/>
    </row>
    <row r="153575" spans="11:11">
      <c r="K153575"/>
    </row>
    <row r="153576" spans="11:11">
      <c r="K153576"/>
    </row>
    <row r="153577" spans="11:11">
      <c r="K153577"/>
    </row>
    <row r="153578" spans="11:11">
      <c r="K153578"/>
    </row>
    <row r="153579" spans="11:11">
      <c r="K153579"/>
    </row>
    <row r="153580" spans="11:11">
      <c r="K153580"/>
    </row>
    <row r="153581" spans="11:11">
      <c r="K153581"/>
    </row>
    <row r="153582" spans="11:11">
      <c r="K153582"/>
    </row>
    <row r="153583" spans="11:11">
      <c r="K153583"/>
    </row>
    <row r="153584" spans="11:11">
      <c r="K153584"/>
    </row>
    <row r="153585" spans="11:11">
      <c r="K153585"/>
    </row>
    <row r="153586" spans="11:11">
      <c r="K153586"/>
    </row>
    <row r="153587" spans="11:11">
      <c r="K153587"/>
    </row>
    <row r="153588" spans="11:11">
      <c r="K153588"/>
    </row>
    <row r="153589" spans="11:11">
      <c r="K153589"/>
    </row>
    <row r="153590" spans="11:11">
      <c r="K153590"/>
    </row>
    <row r="153591" spans="11:11">
      <c r="K153591"/>
    </row>
    <row r="153592" spans="11:11">
      <c r="K153592"/>
    </row>
    <row r="153593" spans="11:11">
      <c r="K153593"/>
    </row>
    <row r="153594" spans="11:11">
      <c r="K153594"/>
    </row>
    <row r="153595" spans="11:11">
      <c r="K153595"/>
    </row>
    <row r="153596" spans="11:11">
      <c r="K153596"/>
    </row>
    <row r="153597" spans="11:11">
      <c r="K153597"/>
    </row>
    <row r="153598" spans="11:11">
      <c r="K153598"/>
    </row>
    <row r="153599" spans="11:11">
      <c r="K153599"/>
    </row>
    <row r="153600" spans="11:11">
      <c r="K153600"/>
    </row>
    <row r="153601" spans="11:11">
      <c r="K153601"/>
    </row>
    <row r="153602" spans="11:11">
      <c r="K153602"/>
    </row>
    <row r="153603" spans="11:11">
      <c r="K153603"/>
    </row>
    <row r="153604" spans="11:11">
      <c r="K153604"/>
    </row>
    <row r="153605" spans="11:11">
      <c r="K153605"/>
    </row>
    <row r="153606" spans="11:11">
      <c r="K153606"/>
    </row>
    <row r="153607" spans="11:11">
      <c r="K153607"/>
    </row>
    <row r="153608" spans="11:11">
      <c r="K153608"/>
    </row>
    <row r="153609" spans="11:11">
      <c r="K153609"/>
    </row>
    <row r="153610" spans="11:11">
      <c r="K153610"/>
    </row>
    <row r="153611" spans="11:11">
      <c r="K153611"/>
    </row>
    <row r="153612" spans="11:11">
      <c r="K153612"/>
    </row>
    <row r="153613" spans="11:11">
      <c r="K153613"/>
    </row>
    <row r="153614" spans="11:11">
      <c r="K153614"/>
    </row>
    <row r="153615" spans="11:11">
      <c r="K153615"/>
    </row>
    <row r="153616" spans="11:11">
      <c r="K153616"/>
    </row>
    <row r="153617" spans="11:11">
      <c r="K153617"/>
    </row>
    <row r="153618" spans="11:11">
      <c r="K153618"/>
    </row>
    <row r="153619" spans="11:11">
      <c r="K153619"/>
    </row>
    <row r="153620" spans="11:11">
      <c r="K153620"/>
    </row>
    <row r="153621" spans="11:11">
      <c r="K153621"/>
    </row>
    <row r="153622" spans="11:11">
      <c r="K153622"/>
    </row>
    <row r="153623" spans="11:11">
      <c r="K153623"/>
    </row>
    <row r="153624" spans="11:11">
      <c r="K153624"/>
    </row>
    <row r="153625" spans="11:11">
      <c r="K153625"/>
    </row>
    <row r="153626" spans="11:11">
      <c r="K153626"/>
    </row>
    <row r="153627" spans="11:11">
      <c r="K153627"/>
    </row>
    <row r="153628" spans="11:11">
      <c r="K153628"/>
    </row>
    <row r="153629" spans="11:11">
      <c r="K153629"/>
    </row>
    <row r="153630" spans="11:11">
      <c r="K153630"/>
    </row>
    <row r="153631" spans="11:11">
      <c r="K153631"/>
    </row>
    <row r="153632" spans="11:11">
      <c r="K153632"/>
    </row>
    <row r="153633" spans="11:11">
      <c r="K153633"/>
    </row>
    <row r="153634" spans="11:11">
      <c r="K153634"/>
    </row>
    <row r="153635" spans="11:11">
      <c r="K153635"/>
    </row>
    <row r="153636" spans="11:11">
      <c r="K153636"/>
    </row>
    <row r="153637" spans="11:11">
      <c r="K153637"/>
    </row>
    <row r="153638" spans="11:11">
      <c r="K153638"/>
    </row>
    <row r="153639" spans="11:11">
      <c r="K153639"/>
    </row>
    <row r="153640" spans="11:11">
      <c r="K153640"/>
    </row>
    <row r="153641" spans="11:11">
      <c r="K153641"/>
    </row>
    <row r="153642" spans="11:11">
      <c r="K153642"/>
    </row>
    <row r="153643" spans="11:11">
      <c r="K153643"/>
    </row>
    <row r="153644" spans="11:11">
      <c r="K153644"/>
    </row>
    <row r="153645" spans="11:11">
      <c r="K153645"/>
    </row>
    <row r="153646" spans="11:11">
      <c r="K153646"/>
    </row>
    <row r="153647" spans="11:11">
      <c r="K153647"/>
    </row>
    <row r="153648" spans="11:11">
      <c r="K153648"/>
    </row>
    <row r="153649" spans="11:11">
      <c r="K153649"/>
    </row>
    <row r="153650" spans="11:11">
      <c r="K153650"/>
    </row>
    <row r="153651" spans="11:11">
      <c r="K153651"/>
    </row>
    <row r="153652" spans="11:11">
      <c r="K153652"/>
    </row>
    <row r="153653" spans="11:11">
      <c r="K153653"/>
    </row>
    <row r="153654" spans="11:11">
      <c r="K153654"/>
    </row>
    <row r="153655" spans="11:11">
      <c r="K153655"/>
    </row>
    <row r="153656" spans="11:11">
      <c r="K153656"/>
    </row>
    <row r="153657" spans="11:11">
      <c r="K153657"/>
    </row>
    <row r="153658" spans="11:11">
      <c r="K153658"/>
    </row>
    <row r="153659" spans="11:11">
      <c r="K153659"/>
    </row>
    <row r="153660" spans="11:11">
      <c r="K153660"/>
    </row>
    <row r="153661" spans="11:11">
      <c r="K153661"/>
    </row>
    <row r="153662" spans="11:11">
      <c r="K153662"/>
    </row>
    <row r="153663" spans="11:11">
      <c r="K153663"/>
    </row>
    <row r="153664" spans="11:11">
      <c r="K153664"/>
    </row>
    <row r="153665" spans="11:11">
      <c r="K153665"/>
    </row>
    <row r="153666" spans="11:11">
      <c r="K153666"/>
    </row>
    <row r="153667" spans="11:11">
      <c r="K153667"/>
    </row>
    <row r="153668" spans="11:11">
      <c r="K153668"/>
    </row>
    <row r="153669" spans="11:11">
      <c r="K153669"/>
    </row>
    <row r="153670" spans="11:11">
      <c r="K153670"/>
    </row>
    <row r="153671" spans="11:11">
      <c r="K153671"/>
    </row>
    <row r="153672" spans="11:11">
      <c r="K153672"/>
    </row>
    <row r="153673" spans="11:11">
      <c r="K153673"/>
    </row>
    <row r="153674" spans="11:11">
      <c r="K153674"/>
    </row>
    <row r="153675" spans="11:11">
      <c r="K153675"/>
    </row>
    <row r="153676" spans="11:11">
      <c r="K153676"/>
    </row>
    <row r="153677" spans="11:11">
      <c r="K153677"/>
    </row>
    <row r="153678" spans="11:11">
      <c r="K153678"/>
    </row>
    <row r="153679" spans="11:11">
      <c r="K153679"/>
    </row>
    <row r="153680" spans="11:11">
      <c r="K153680"/>
    </row>
    <row r="153681" spans="11:11">
      <c r="K153681"/>
    </row>
    <row r="153682" spans="11:11">
      <c r="K153682"/>
    </row>
    <row r="153683" spans="11:11">
      <c r="K153683"/>
    </row>
    <row r="153684" spans="11:11">
      <c r="K153684"/>
    </row>
    <row r="153685" spans="11:11">
      <c r="K153685"/>
    </row>
    <row r="153686" spans="11:11">
      <c r="K153686"/>
    </row>
    <row r="153687" spans="11:11">
      <c r="K153687"/>
    </row>
    <row r="153688" spans="11:11">
      <c r="K153688"/>
    </row>
    <row r="153689" spans="11:11">
      <c r="K153689"/>
    </row>
    <row r="153690" spans="11:11">
      <c r="K153690"/>
    </row>
    <row r="153691" spans="11:11">
      <c r="K153691"/>
    </row>
    <row r="153692" spans="11:11">
      <c r="K153692"/>
    </row>
    <row r="153693" spans="11:11">
      <c r="K153693"/>
    </row>
    <row r="153694" spans="11:11">
      <c r="K153694"/>
    </row>
    <row r="153695" spans="11:11">
      <c r="K153695"/>
    </row>
    <row r="153696" spans="11:11">
      <c r="K153696"/>
    </row>
    <row r="153697" spans="11:11">
      <c r="K153697"/>
    </row>
    <row r="153698" spans="11:11">
      <c r="K153698"/>
    </row>
    <row r="153699" spans="11:11">
      <c r="K153699"/>
    </row>
    <row r="153700" spans="11:11">
      <c r="K153700"/>
    </row>
    <row r="153701" spans="11:11">
      <c r="K153701"/>
    </row>
    <row r="153702" spans="11:11">
      <c r="K153702"/>
    </row>
    <row r="153703" spans="11:11">
      <c r="K153703"/>
    </row>
    <row r="153704" spans="11:11">
      <c r="K153704"/>
    </row>
    <row r="153705" spans="11:11">
      <c r="K153705"/>
    </row>
    <row r="153706" spans="11:11">
      <c r="K153706"/>
    </row>
    <row r="153707" spans="11:11">
      <c r="K153707"/>
    </row>
    <row r="153708" spans="11:11">
      <c r="K153708"/>
    </row>
    <row r="153709" spans="11:11">
      <c r="K153709"/>
    </row>
    <row r="153710" spans="11:11">
      <c r="K153710"/>
    </row>
    <row r="153711" spans="11:11">
      <c r="K153711"/>
    </row>
    <row r="153712" spans="11:11">
      <c r="K153712"/>
    </row>
    <row r="153713" spans="11:11">
      <c r="K153713"/>
    </row>
    <row r="153714" spans="11:11">
      <c r="K153714"/>
    </row>
    <row r="153715" spans="11:11">
      <c r="K153715"/>
    </row>
    <row r="153716" spans="11:11">
      <c r="K153716"/>
    </row>
    <row r="153717" spans="11:11">
      <c r="K153717"/>
    </row>
    <row r="153718" spans="11:11">
      <c r="K153718"/>
    </row>
    <row r="153719" spans="11:11">
      <c r="K153719"/>
    </row>
    <row r="153720" spans="11:11">
      <c r="K153720"/>
    </row>
    <row r="153721" spans="11:11">
      <c r="K153721"/>
    </row>
    <row r="153722" spans="11:11">
      <c r="K153722"/>
    </row>
    <row r="153723" spans="11:11">
      <c r="K153723"/>
    </row>
    <row r="153724" spans="11:11">
      <c r="K153724"/>
    </row>
    <row r="153725" spans="11:11">
      <c r="K153725"/>
    </row>
    <row r="153726" spans="11:11">
      <c r="K153726"/>
    </row>
    <row r="153727" spans="11:11">
      <c r="K153727"/>
    </row>
    <row r="153728" spans="11:11">
      <c r="K153728"/>
    </row>
    <row r="153729" spans="11:11">
      <c r="K153729"/>
    </row>
    <row r="153730" spans="11:11">
      <c r="K153730"/>
    </row>
    <row r="153731" spans="11:11">
      <c r="K153731"/>
    </row>
    <row r="153732" spans="11:11">
      <c r="K153732"/>
    </row>
    <row r="153733" spans="11:11">
      <c r="K153733"/>
    </row>
    <row r="153734" spans="11:11">
      <c r="K153734"/>
    </row>
    <row r="153735" spans="11:11">
      <c r="K153735"/>
    </row>
    <row r="153736" spans="11:11">
      <c r="K153736"/>
    </row>
    <row r="153737" spans="11:11">
      <c r="K153737"/>
    </row>
    <row r="153738" spans="11:11">
      <c r="K153738"/>
    </row>
    <row r="153739" spans="11:11">
      <c r="K153739"/>
    </row>
    <row r="153740" spans="11:11">
      <c r="K153740"/>
    </row>
    <row r="153741" spans="11:11">
      <c r="K153741"/>
    </row>
    <row r="153742" spans="11:11">
      <c r="K153742"/>
    </row>
    <row r="153743" spans="11:11">
      <c r="K153743"/>
    </row>
    <row r="153744" spans="11:11">
      <c r="K153744"/>
    </row>
    <row r="153745" spans="11:11">
      <c r="K153745"/>
    </row>
    <row r="153746" spans="11:11">
      <c r="K153746"/>
    </row>
    <row r="153747" spans="11:11">
      <c r="K153747"/>
    </row>
    <row r="153748" spans="11:11">
      <c r="K153748"/>
    </row>
    <row r="153749" spans="11:11">
      <c r="K153749"/>
    </row>
    <row r="153750" spans="11:11">
      <c r="K153750"/>
    </row>
    <row r="153751" spans="11:11">
      <c r="K153751"/>
    </row>
    <row r="153752" spans="11:11">
      <c r="K153752"/>
    </row>
    <row r="153753" spans="11:11">
      <c r="K153753"/>
    </row>
    <row r="153754" spans="11:11">
      <c r="K153754"/>
    </row>
    <row r="153755" spans="11:11">
      <c r="K153755"/>
    </row>
    <row r="153756" spans="11:11">
      <c r="K153756"/>
    </row>
    <row r="153757" spans="11:11">
      <c r="K153757"/>
    </row>
    <row r="153758" spans="11:11">
      <c r="K153758"/>
    </row>
    <row r="153759" spans="11:11">
      <c r="K153759"/>
    </row>
    <row r="153760" spans="11:11">
      <c r="K153760"/>
    </row>
    <row r="153761" spans="11:11">
      <c r="K153761"/>
    </row>
    <row r="153762" spans="11:11">
      <c r="K153762"/>
    </row>
    <row r="153763" spans="11:11">
      <c r="K153763"/>
    </row>
    <row r="153764" spans="11:11">
      <c r="K153764"/>
    </row>
    <row r="153765" spans="11:11">
      <c r="K153765"/>
    </row>
    <row r="153766" spans="11:11">
      <c r="K153766"/>
    </row>
    <row r="153767" spans="11:11">
      <c r="K153767"/>
    </row>
    <row r="153768" spans="11:11">
      <c r="K153768"/>
    </row>
    <row r="153769" spans="11:11">
      <c r="K153769"/>
    </row>
    <row r="153770" spans="11:11">
      <c r="K153770"/>
    </row>
    <row r="153771" spans="11:11">
      <c r="K153771"/>
    </row>
    <row r="153772" spans="11:11">
      <c r="K153772"/>
    </row>
    <row r="153773" spans="11:11">
      <c r="K153773"/>
    </row>
    <row r="153774" spans="11:11">
      <c r="K153774"/>
    </row>
    <row r="153775" spans="11:11">
      <c r="K153775"/>
    </row>
    <row r="153776" spans="11:11">
      <c r="K153776"/>
    </row>
    <row r="153777" spans="11:11">
      <c r="K153777"/>
    </row>
    <row r="153778" spans="11:11">
      <c r="K153778"/>
    </row>
    <row r="153779" spans="11:11">
      <c r="K153779"/>
    </row>
    <row r="153780" spans="11:11">
      <c r="K153780"/>
    </row>
    <row r="153781" spans="11:11">
      <c r="K153781"/>
    </row>
    <row r="153782" spans="11:11">
      <c r="K153782"/>
    </row>
    <row r="153783" spans="11:11">
      <c r="K153783"/>
    </row>
    <row r="153784" spans="11:11">
      <c r="K153784"/>
    </row>
    <row r="153785" spans="11:11">
      <c r="K153785"/>
    </row>
    <row r="153786" spans="11:11">
      <c r="K153786"/>
    </row>
    <row r="153787" spans="11:11">
      <c r="K153787"/>
    </row>
    <row r="153788" spans="11:11">
      <c r="K153788"/>
    </row>
    <row r="153789" spans="11:11">
      <c r="K153789"/>
    </row>
    <row r="153790" spans="11:11">
      <c r="K153790"/>
    </row>
    <row r="153791" spans="11:11">
      <c r="K153791"/>
    </row>
    <row r="153792" spans="11:11">
      <c r="K153792"/>
    </row>
    <row r="153793" spans="11:11">
      <c r="K153793"/>
    </row>
    <row r="153794" spans="11:11">
      <c r="K153794"/>
    </row>
    <row r="153795" spans="11:11">
      <c r="K153795"/>
    </row>
    <row r="153796" spans="11:11">
      <c r="K153796"/>
    </row>
    <row r="153797" spans="11:11">
      <c r="K153797"/>
    </row>
    <row r="153798" spans="11:11">
      <c r="K153798"/>
    </row>
    <row r="153799" spans="11:11">
      <c r="K153799"/>
    </row>
    <row r="153800" spans="11:11">
      <c r="K153800"/>
    </row>
    <row r="153801" spans="11:11">
      <c r="K153801"/>
    </row>
    <row r="153802" spans="11:11">
      <c r="K153802"/>
    </row>
    <row r="153803" spans="11:11">
      <c r="K153803"/>
    </row>
    <row r="153804" spans="11:11">
      <c r="K153804"/>
    </row>
    <row r="153805" spans="11:11">
      <c r="K153805"/>
    </row>
    <row r="153806" spans="11:11">
      <c r="K153806"/>
    </row>
    <row r="153807" spans="11:11">
      <c r="K153807"/>
    </row>
    <row r="153808" spans="11:11">
      <c r="K153808"/>
    </row>
    <row r="153809" spans="11:11">
      <c r="K153809"/>
    </row>
    <row r="153810" spans="11:11">
      <c r="K153810"/>
    </row>
    <row r="153811" spans="11:11">
      <c r="K153811"/>
    </row>
    <row r="153812" spans="11:11">
      <c r="K153812"/>
    </row>
    <row r="153813" spans="11:11">
      <c r="K153813"/>
    </row>
    <row r="153814" spans="11:11">
      <c r="K153814"/>
    </row>
    <row r="153815" spans="11:11">
      <c r="K153815"/>
    </row>
    <row r="153816" spans="11:11">
      <c r="K153816"/>
    </row>
    <row r="153817" spans="11:11">
      <c r="K153817"/>
    </row>
    <row r="153818" spans="11:11">
      <c r="K153818"/>
    </row>
    <row r="153819" spans="11:11">
      <c r="K153819"/>
    </row>
    <row r="153820" spans="11:11">
      <c r="K153820"/>
    </row>
    <row r="153821" spans="11:11">
      <c r="K153821"/>
    </row>
    <row r="153822" spans="11:11">
      <c r="K153822"/>
    </row>
    <row r="153823" spans="11:11">
      <c r="K153823"/>
    </row>
    <row r="153824" spans="11:11">
      <c r="K153824"/>
    </row>
    <row r="153825" spans="11:11">
      <c r="K153825"/>
    </row>
    <row r="153826" spans="11:11">
      <c r="K153826"/>
    </row>
    <row r="153827" spans="11:11">
      <c r="K153827"/>
    </row>
    <row r="153828" spans="11:11">
      <c r="K153828"/>
    </row>
    <row r="153829" spans="11:11">
      <c r="K153829"/>
    </row>
    <row r="153830" spans="11:11">
      <c r="K153830"/>
    </row>
    <row r="153831" spans="11:11">
      <c r="K153831"/>
    </row>
    <row r="153832" spans="11:11">
      <c r="K153832"/>
    </row>
    <row r="153833" spans="11:11">
      <c r="K153833"/>
    </row>
    <row r="153834" spans="11:11">
      <c r="K153834"/>
    </row>
    <row r="153835" spans="11:11">
      <c r="K153835"/>
    </row>
    <row r="153836" spans="11:11">
      <c r="K153836"/>
    </row>
    <row r="153837" spans="11:11">
      <c r="K153837"/>
    </row>
    <row r="153838" spans="11:11">
      <c r="K153838"/>
    </row>
    <row r="153839" spans="11:11">
      <c r="K153839"/>
    </row>
    <row r="153840" spans="11:11">
      <c r="K153840"/>
    </row>
    <row r="153841" spans="11:11">
      <c r="K153841"/>
    </row>
    <row r="153842" spans="11:11">
      <c r="K153842"/>
    </row>
    <row r="153843" spans="11:11">
      <c r="K153843"/>
    </row>
    <row r="153844" spans="11:11">
      <c r="K153844"/>
    </row>
    <row r="153845" spans="11:11">
      <c r="K153845"/>
    </row>
    <row r="153846" spans="11:11">
      <c r="K153846"/>
    </row>
    <row r="153847" spans="11:11">
      <c r="K153847"/>
    </row>
    <row r="153848" spans="11:11">
      <c r="K153848"/>
    </row>
    <row r="153849" spans="11:11">
      <c r="K153849"/>
    </row>
    <row r="153850" spans="11:11">
      <c r="K153850"/>
    </row>
    <row r="153851" spans="11:11">
      <c r="K153851"/>
    </row>
    <row r="153852" spans="11:11">
      <c r="K153852"/>
    </row>
    <row r="153853" spans="11:11">
      <c r="K153853"/>
    </row>
    <row r="153854" spans="11:11">
      <c r="K153854"/>
    </row>
    <row r="153855" spans="11:11">
      <c r="K153855"/>
    </row>
    <row r="153856" spans="11:11">
      <c r="K153856"/>
    </row>
    <row r="153857" spans="11:11">
      <c r="K153857"/>
    </row>
    <row r="153858" spans="11:11">
      <c r="K153858"/>
    </row>
    <row r="153859" spans="11:11">
      <c r="K153859"/>
    </row>
    <row r="153860" spans="11:11">
      <c r="K153860"/>
    </row>
    <row r="153861" spans="11:11">
      <c r="K153861"/>
    </row>
    <row r="153862" spans="11:11">
      <c r="K153862"/>
    </row>
    <row r="153863" spans="11:11">
      <c r="K153863"/>
    </row>
    <row r="153864" spans="11:11">
      <c r="K153864"/>
    </row>
    <row r="153865" spans="11:11">
      <c r="K153865"/>
    </row>
    <row r="153866" spans="11:11">
      <c r="K153866"/>
    </row>
    <row r="153867" spans="11:11">
      <c r="K153867"/>
    </row>
    <row r="153868" spans="11:11">
      <c r="K153868"/>
    </row>
    <row r="153869" spans="11:11">
      <c r="K153869"/>
    </row>
    <row r="153870" spans="11:11">
      <c r="K153870"/>
    </row>
    <row r="153871" spans="11:11">
      <c r="K153871"/>
    </row>
    <row r="153872" spans="11:11">
      <c r="K153872"/>
    </row>
    <row r="153873" spans="11:11">
      <c r="K153873"/>
    </row>
    <row r="153874" spans="11:11">
      <c r="K153874"/>
    </row>
    <row r="153875" spans="11:11">
      <c r="K153875"/>
    </row>
    <row r="153876" spans="11:11">
      <c r="K153876"/>
    </row>
    <row r="153877" spans="11:11">
      <c r="K153877"/>
    </row>
    <row r="153878" spans="11:11">
      <c r="K153878"/>
    </row>
    <row r="153879" spans="11:11">
      <c r="K153879"/>
    </row>
    <row r="153880" spans="11:11">
      <c r="K153880"/>
    </row>
    <row r="153881" spans="11:11">
      <c r="K153881"/>
    </row>
    <row r="153882" spans="11:11">
      <c r="K153882"/>
    </row>
    <row r="153883" spans="11:11">
      <c r="K153883"/>
    </row>
    <row r="153884" spans="11:11">
      <c r="K153884"/>
    </row>
    <row r="153885" spans="11:11">
      <c r="K153885"/>
    </row>
    <row r="153886" spans="11:11">
      <c r="K153886"/>
    </row>
    <row r="153887" spans="11:11">
      <c r="K153887"/>
    </row>
    <row r="153888" spans="11:11">
      <c r="K153888"/>
    </row>
    <row r="153889" spans="11:11">
      <c r="K153889"/>
    </row>
    <row r="153890" spans="11:11">
      <c r="K153890"/>
    </row>
    <row r="153891" spans="11:11">
      <c r="K153891"/>
    </row>
    <row r="153892" spans="11:11">
      <c r="K153892"/>
    </row>
    <row r="153893" spans="11:11">
      <c r="K153893"/>
    </row>
    <row r="153894" spans="11:11">
      <c r="K153894"/>
    </row>
    <row r="153895" spans="11:11">
      <c r="K153895"/>
    </row>
    <row r="153896" spans="11:11">
      <c r="K153896"/>
    </row>
    <row r="153897" spans="11:11">
      <c r="K153897"/>
    </row>
    <row r="153898" spans="11:11">
      <c r="K153898"/>
    </row>
    <row r="153899" spans="11:11">
      <c r="K153899"/>
    </row>
    <row r="153900" spans="11:11">
      <c r="K153900"/>
    </row>
    <row r="153901" spans="11:11">
      <c r="K153901"/>
    </row>
    <row r="153902" spans="11:11">
      <c r="K153902"/>
    </row>
    <row r="153903" spans="11:11">
      <c r="K153903"/>
    </row>
    <row r="153904" spans="11:11">
      <c r="K153904"/>
    </row>
    <row r="153905" spans="11:11">
      <c r="K153905"/>
    </row>
    <row r="153906" spans="11:11">
      <c r="K153906"/>
    </row>
    <row r="153907" spans="11:11">
      <c r="K153907"/>
    </row>
    <row r="153908" spans="11:11">
      <c r="K153908"/>
    </row>
    <row r="153909" spans="11:11">
      <c r="K153909"/>
    </row>
    <row r="153910" spans="11:11">
      <c r="K153910"/>
    </row>
    <row r="153911" spans="11:11">
      <c r="K153911"/>
    </row>
    <row r="153912" spans="11:11">
      <c r="K153912"/>
    </row>
    <row r="153913" spans="11:11">
      <c r="K153913"/>
    </row>
    <row r="153914" spans="11:11">
      <c r="K153914"/>
    </row>
    <row r="153915" spans="11:11">
      <c r="K153915"/>
    </row>
    <row r="153916" spans="11:11">
      <c r="K153916"/>
    </row>
    <row r="153917" spans="11:11">
      <c r="K153917"/>
    </row>
    <row r="153918" spans="11:11">
      <c r="K153918"/>
    </row>
    <row r="153919" spans="11:11">
      <c r="K153919"/>
    </row>
    <row r="153920" spans="11:11">
      <c r="K153920"/>
    </row>
    <row r="153921" spans="11:11">
      <c r="K153921"/>
    </row>
    <row r="153922" spans="11:11">
      <c r="K153922"/>
    </row>
    <row r="153923" spans="11:11">
      <c r="K153923"/>
    </row>
    <row r="153924" spans="11:11">
      <c r="K153924"/>
    </row>
    <row r="153925" spans="11:11">
      <c r="K153925"/>
    </row>
    <row r="153926" spans="11:11">
      <c r="K153926"/>
    </row>
    <row r="153927" spans="11:11">
      <c r="K153927"/>
    </row>
    <row r="153928" spans="11:11">
      <c r="K153928"/>
    </row>
    <row r="153929" spans="11:11">
      <c r="K153929"/>
    </row>
    <row r="153930" spans="11:11">
      <c r="K153930"/>
    </row>
    <row r="153931" spans="11:11">
      <c r="K153931"/>
    </row>
    <row r="153932" spans="11:11">
      <c r="K153932"/>
    </row>
    <row r="153933" spans="11:11">
      <c r="K153933"/>
    </row>
    <row r="153934" spans="11:11">
      <c r="K153934"/>
    </row>
    <row r="153935" spans="11:11">
      <c r="K153935"/>
    </row>
    <row r="153936" spans="11:11">
      <c r="K153936"/>
    </row>
    <row r="153937" spans="11:11">
      <c r="K153937"/>
    </row>
    <row r="153938" spans="11:11">
      <c r="K153938"/>
    </row>
    <row r="153939" spans="11:11">
      <c r="K153939"/>
    </row>
    <row r="153940" spans="11:11">
      <c r="K153940"/>
    </row>
    <row r="153941" spans="11:11">
      <c r="K153941"/>
    </row>
    <row r="153942" spans="11:11">
      <c r="K153942"/>
    </row>
    <row r="153943" spans="11:11">
      <c r="K153943"/>
    </row>
    <row r="153944" spans="11:11">
      <c r="K153944"/>
    </row>
    <row r="153945" spans="11:11">
      <c r="K153945"/>
    </row>
    <row r="153946" spans="11:11">
      <c r="K153946"/>
    </row>
    <row r="153947" spans="11:11">
      <c r="K153947"/>
    </row>
    <row r="153948" spans="11:11">
      <c r="K153948"/>
    </row>
    <row r="153949" spans="11:11">
      <c r="K153949"/>
    </row>
    <row r="153950" spans="11:11">
      <c r="K153950"/>
    </row>
    <row r="153951" spans="11:11">
      <c r="K153951"/>
    </row>
    <row r="153952" spans="11:11">
      <c r="K153952"/>
    </row>
    <row r="153953" spans="11:11">
      <c r="K153953"/>
    </row>
    <row r="153954" spans="11:11">
      <c r="K153954"/>
    </row>
    <row r="153955" spans="11:11">
      <c r="K153955"/>
    </row>
    <row r="153956" spans="11:11">
      <c r="K153956"/>
    </row>
    <row r="153957" spans="11:11">
      <c r="K153957"/>
    </row>
    <row r="153958" spans="11:11">
      <c r="K153958"/>
    </row>
    <row r="153959" spans="11:11">
      <c r="K153959"/>
    </row>
    <row r="153960" spans="11:11">
      <c r="K153960"/>
    </row>
    <row r="153961" spans="11:11">
      <c r="K153961"/>
    </row>
    <row r="153962" spans="11:11">
      <c r="K153962"/>
    </row>
    <row r="153963" spans="11:11">
      <c r="K153963"/>
    </row>
    <row r="153964" spans="11:11">
      <c r="K153964"/>
    </row>
    <row r="153965" spans="11:11">
      <c r="K153965"/>
    </row>
    <row r="153966" spans="11:11">
      <c r="K153966"/>
    </row>
    <row r="153967" spans="11:11">
      <c r="K153967"/>
    </row>
    <row r="153968" spans="11:11">
      <c r="K153968"/>
    </row>
    <row r="153969" spans="11:11">
      <c r="K153969"/>
    </row>
    <row r="153970" spans="11:11">
      <c r="K153970"/>
    </row>
    <row r="153971" spans="11:11">
      <c r="K153971"/>
    </row>
    <row r="153972" spans="11:11">
      <c r="K153972"/>
    </row>
    <row r="153973" spans="11:11">
      <c r="K153973"/>
    </row>
    <row r="153974" spans="11:11">
      <c r="K153974"/>
    </row>
    <row r="153975" spans="11:11">
      <c r="K153975"/>
    </row>
    <row r="153976" spans="11:11">
      <c r="K153976"/>
    </row>
    <row r="153977" spans="11:11">
      <c r="K153977"/>
    </row>
    <row r="153978" spans="11:11">
      <c r="K153978"/>
    </row>
    <row r="153979" spans="11:11">
      <c r="K153979"/>
    </row>
    <row r="153980" spans="11:11">
      <c r="K153980"/>
    </row>
    <row r="153981" spans="11:11">
      <c r="K153981"/>
    </row>
    <row r="153982" spans="11:11">
      <c r="K153982"/>
    </row>
    <row r="153983" spans="11:11">
      <c r="K153983"/>
    </row>
    <row r="153984" spans="11:11">
      <c r="K153984"/>
    </row>
    <row r="153985" spans="11:11">
      <c r="K153985"/>
    </row>
    <row r="153986" spans="11:11">
      <c r="K153986"/>
    </row>
    <row r="153987" spans="11:11">
      <c r="K153987"/>
    </row>
    <row r="153988" spans="11:11">
      <c r="K153988"/>
    </row>
    <row r="153989" spans="11:11">
      <c r="K153989"/>
    </row>
    <row r="153990" spans="11:11">
      <c r="K153990"/>
    </row>
    <row r="153991" spans="11:11">
      <c r="K153991"/>
    </row>
    <row r="153992" spans="11:11">
      <c r="K153992"/>
    </row>
    <row r="153993" spans="11:11">
      <c r="K153993"/>
    </row>
    <row r="153994" spans="11:11">
      <c r="K153994"/>
    </row>
    <row r="153995" spans="11:11">
      <c r="K153995"/>
    </row>
    <row r="153996" spans="11:11">
      <c r="K153996"/>
    </row>
    <row r="153997" spans="11:11">
      <c r="K153997"/>
    </row>
    <row r="153998" spans="11:11">
      <c r="K153998"/>
    </row>
    <row r="153999" spans="11:11">
      <c r="K153999"/>
    </row>
    <row r="154000" spans="11:11">
      <c r="K154000"/>
    </row>
    <row r="154001" spans="11:11">
      <c r="K154001"/>
    </row>
    <row r="154002" spans="11:11">
      <c r="K154002"/>
    </row>
    <row r="154003" spans="11:11">
      <c r="K154003"/>
    </row>
    <row r="154004" spans="11:11">
      <c r="K154004"/>
    </row>
    <row r="154005" spans="11:11">
      <c r="K154005"/>
    </row>
    <row r="154006" spans="11:11">
      <c r="K154006"/>
    </row>
    <row r="154007" spans="11:11">
      <c r="K154007"/>
    </row>
    <row r="154008" spans="11:11">
      <c r="K154008"/>
    </row>
    <row r="154009" spans="11:11">
      <c r="K154009"/>
    </row>
    <row r="154010" spans="11:11">
      <c r="K154010"/>
    </row>
    <row r="154011" spans="11:11">
      <c r="K154011"/>
    </row>
    <row r="154012" spans="11:11">
      <c r="K154012"/>
    </row>
    <row r="154013" spans="11:11">
      <c r="K154013"/>
    </row>
    <row r="154014" spans="11:11">
      <c r="K154014"/>
    </row>
    <row r="154015" spans="11:11">
      <c r="K154015"/>
    </row>
    <row r="154016" spans="11:11">
      <c r="K154016"/>
    </row>
    <row r="154017" spans="11:11">
      <c r="K154017"/>
    </row>
    <row r="154018" spans="11:11">
      <c r="K154018"/>
    </row>
    <row r="154019" spans="11:11">
      <c r="K154019"/>
    </row>
    <row r="154020" spans="11:11">
      <c r="K154020"/>
    </row>
    <row r="154021" spans="11:11">
      <c r="K154021"/>
    </row>
    <row r="154022" spans="11:11">
      <c r="K154022"/>
    </row>
    <row r="154023" spans="11:11">
      <c r="K154023"/>
    </row>
    <row r="154024" spans="11:11">
      <c r="K154024"/>
    </row>
    <row r="154025" spans="11:11">
      <c r="K154025"/>
    </row>
    <row r="154026" spans="11:11">
      <c r="K154026"/>
    </row>
    <row r="154027" spans="11:11">
      <c r="K154027"/>
    </row>
    <row r="154028" spans="11:11">
      <c r="K154028"/>
    </row>
    <row r="154029" spans="11:11">
      <c r="K154029"/>
    </row>
    <row r="154030" spans="11:11">
      <c r="K154030"/>
    </row>
    <row r="154031" spans="11:11">
      <c r="K154031"/>
    </row>
    <row r="154032" spans="11:11">
      <c r="K154032"/>
    </row>
    <row r="154033" spans="11:11">
      <c r="K154033"/>
    </row>
    <row r="154034" spans="11:11">
      <c r="K154034"/>
    </row>
    <row r="154035" spans="11:11">
      <c r="K154035"/>
    </row>
    <row r="154036" spans="11:11">
      <c r="K154036"/>
    </row>
    <row r="154037" spans="11:11">
      <c r="K154037"/>
    </row>
    <row r="154038" spans="11:11">
      <c r="K154038"/>
    </row>
    <row r="154039" spans="11:11">
      <c r="K154039"/>
    </row>
    <row r="154040" spans="11:11">
      <c r="K154040"/>
    </row>
    <row r="154041" spans="11:11">
      <c r="K154041"/>
    </row>
    <row r="154042" spans="11:11">
      <c r="K154042"/>
    </row>
    <row r="154043" spans="11:11">
      <c r="K154043"/>
    </row>
    <row r="154044" spans="11:11">
      <c r="K154044"/>
    </row>
    <row r="154045" spans="11:11">
      <c r="K154045"/>
    </row>
    <row r="154046" spans="11:11">
      <c r="K154046"/>
    </row>
    <row r="154047" spans="11:11">
      <c r="K154047"/>
    </row>
    <row r="154048" spans="11:11">
      <c r="K154048"/>
    </row>
    <row r="154049" spans="11:11">
      <c r="K154049"/>
    </row>
    <row r="154050" spans="11:11">
      <c r="K154050"/>
    </row>
    <row r="154051" spans="11:11">
      <c r="K154051"/>
    </row>
    <row r="154052" spans="11:11">
      <c r="K154052"/>
    </row>
    <row r="154053" spans="11:11">
      <c r="K154053"/>
    </row>
    <row r="154054" spans="11:11">
      <c r="K154054"/>
    </row>
    <row r="154055" spans="11:11">
      <c r="K154055"/>
    </row>
    <row r="154056" spans="11:11">
      <c r="K154056"/>
    </row>
    <row r="154057" spans="11:11">
      <c r="K154057"/>
    </row>
    <row r="154058" spans="11:11">
      <c r="K154058"/>
    </row>
    <row r="154059" spans="11:11">
      <c r="K154059"/>
    </row>
    <row r="154060" spans="11:11">
      <c r="K154060"/>
    </row>
    <row r="154061" spans="11:11">
      <c r="K154061"/>
    </row>
    <row r="154062" spans="11:11">
      <c r="K154062"/>
    </row>
    <row r="154063" spans="11:11">
      <c r="K154063"/>
    </row>
    <row r="154064" spans="11:11">
      <c r="K154064"/>
    </row>
    <row r="154065" spans="11:11">
      <c r="K154065"/>
    </row>
    <row r="154066" spans="11:11">
      <c r="K154066"/>
    </row>
    <row r="154067" spans="11:11">
      <c r="K154067"/>
    </row>
    <row r="154068" spans="11:11">
      <c r="K154068"/>
    </row>
    <row r="154069" spans="11:11">
      <c r="K154069"/>
    </row>
    <row r="154070" spans="11:11">
      <c r="K154070"/>
    </row>
    <row r="154071" spans="11:11">
      <c r="K154071"/>
    </row>
    <row r="154072" spans="11:11">
      <c r="K154072"/>
    </row>
    <row r="154073" spans="11:11">
      <c r="K154073"/>
    </row>
    <row r="154074" spans="11:11">
      <c r="K154074"/>
    </row>
    <row r="154075" spans="11:11">
      <c r="K154075"/>
    </row>
    <row r="154076" spans="11:11">
      <c r="K154076"/>
    </row>
    <row r="154077" spans="11:11">
      <c r="K154077"/>
    </row>
    <row r="154078" spans="11:11">
      <c r="K154078"/>
    </row>
    <row r="154079" spans="11:11">
      <c r="K154079"/>
    </row>
    <row r="154080" spans="11:11">
      <c r="K154080"/>
    </row>
    <row r="154081" spans="11:11">
      <c r="K154081"/>
    </row>
    <row r="154082" spans="11:11">
      <c r="K154082"/>
    </row>
    <row r="154083" spans="11:11">
      <c r="K154083"/>
    </row>
    <row r="154084" spans="11:11">
      <c r="K154084"/>
    </row>
    <row r="154085" spans="11:11">
      <c r="K154085"/>
    </row>
    <row r="154086" spans="11:11">
      <c r="K154086"/>
    </row>
    <row r="154087" spans="11:11">
      <c r="K154087"/>
    </row>
    <row r="154088" spans="11:11">
      <c r="K154088"/>
    </row>
    <row r="154089" spans="11:11">
      <c r="K154089"/>
    </row>
    <row r="154090" spans="11:11">
      <c r="K154090"/>
    </row>
    <row r="154091" spans="11:11">
      <c r="K154091"/>
    </row>
    <row r="154092" spans="11:11">
      <c r="K154092"/>
    </row>
    <row r="154093" spans="11:11">
      <c r="K154093"/>
    </row>
    <row r="154094" spans="11:11">
      <c r="K154094"/>
    </row>
    <row r="154095" spans="11:11">
      <c r="K154095"/>
    </row>
    <row r="154096" spans="11:11">
      <c r="K154096"/>
    </row>
    <row r="154097" spans="11:11">
      <c r="K154097"/>
    </row>
    <row r="154098" spans="11:11">
      <c r="K154098"/>
    </row>
    <row r="154099" spans="11:11">
      <c r="K154099"/>
    </row>
    <row r="154100" spans="11:11">
      <c r="K154100"/>
    </row>
    <row r="154101" spans="11:11">
      <c r="K154101"/>
    </row>
    <row r="154102" spans="11:11">
      <c r="K154102"/>
    </row>
    <row r="154103" spans="11:11">
      <c r="K154103"/>
    </row>
    <row r="154104" spans="11:11">
      <c r="K154104"/>
    </row>
    <row r="154105" spans="11:11">
      <c r="K154105"/>
    </row>
    <row r="154106" spans="11:11">
      <c r="K154106"/>
    </row>
    <row r="154107" spans="11:11">
      <c r="K154107"/>
    </row>
    <row r="154108" spans="11:11">
      <c r="K154108"/>
    </row>
    <row r="154109" spans="11:11">
      <c r="K154109"/>
    </row>
    <row r="154110" spans="11:11">
      <c r="K154110"/>
    </row>
    <row r="154111" spans="11:11">
      <c r="K154111"/>
    </row>
    <row r="154112" spans="11:11">
      <c r="K154112"/>
    </row>
    <row r="154113" spans="11:11">
      <c r="K154113"/>
    </row>
    <row r="154114" spans="11:11">
      <c r="K154114"/>
    </row>
    <row r="154115" spans="11:11">
      <c r="K154115"/>
    </row>
    <row r="154116" spans="11:11">
      <c r="K154116"/>
    </row>
    <row r="154117" spans="11:11">
      <c r="K154117"/>
    </row>
    <row r="154118" spans="11:11">
      <c r="K154118"/>
    </row>
    <row r="154119" spans="11:11">
      <c r="K154119"/>
    </row>
    <row r="154120" spans="11:11">
      <c r="K154120"/>
    </row>
    <row r="154121" spans="11:11">
      <c r="K154121"/>
    </row>
    <row r="154122" spans="11:11">
      <c r="K154122"/>
    </row>
    <row r="154123" spans="11:11">
      <c r="K154123"/>
    </row>
    <row r="154124" spans="11:11">
      <c r="K154124"/>
    </row>
    <row r="154125" spans="11:11">
      <c r="K154125"/>
    </row>
    <row r="154126" spans="11:11">
      <c r="K154126"/>
    </row>
    <row r="154127" spans="11:11">
      <c r="K154127"/>
    </row>
    <row r="154128" spans="11:11">
      <c r="K154128"/>
    </row>
    <row r="154129" spans="11:11">
      <c r="K154129"/>
    </row>
    <row r="154130" spans="11:11">
      <c r="K154130"/>
    </row>
    <row r="154131" spans="11:11">
      <c r="K154131"/>
    </row>
    <row r="154132" spans="11:11">
      <c r="K154132"/>
    </row>
    <row r="154133" spans="11:11">
      <c r="K154133"/>
    </row>
    <row r="154134" spans="11:11">
      <c r="K154134"/>
    </row>
    <row r="154135" spans="11:11">
      <c r="K154135"/>
    </row>
    <row r="154136" spans="11:11">
      <c r="K154136"/>
    </row>
    <row r="154137" spans="11:11">
      <c r="K154137"/>
    </row>
    <row r="154138" spans="11:11">
      <c r="K154138"/>
    </row>
    <row r="154139" spans="11:11">
      <c r="K154139"/>
    </row>
    <row r="154140" spans="11:11">
      <c r="K154140"/>
    </row>
    <row r="154141" spans="11:11">
      <c r="K154141"/>
    </row>
    <row r="154142" spans="11:11">
      <c r="K154142"/>
    </row>
    <row r="154143" spans="11:11">
      <c r="K154143"/>
    </row>
    <row r="154144" spans="11:11">
      <c r="K154144"/>
    </row>
    <row r="154145" spans="11:11">
      <c r="K154145"/>
    </row>
    <row r="154146" spans="11:11">
      <c r="K154146"/>
    </row>
    <row r="154147" spans="11:11">
      <c r="K154147"/>
    </row>
    <row r="154148" spans="11:11">
      <c r="K154148"/>
    </row>
    <row r="154149" spans="11:11">
      <c r="K154149"/>
    </row>
    <row r="154150" spans="11:11">
      <c r="K154150"/>
    </row>
    <row r="154151" spans="11:11">
      <c r="K154151"/>
    </row>
    <row r="154152" spans="11:11">
      <c r="K154152"/>
    </row>
    <row r="154153" spans="11:11">
      <c r="K154153"/>
    </row>
    <row r="154154" spans="11:11">
      <c r="K154154"/>
    </row>
    <row r="154155" spans="11:11">
      <c r="K154155"/>
    </row>
    <row r="154156" spans="11:11">
      <c r="K154156"/>
    </row>
    <row r="154157" spans="11:11">
      <c r="K154157"/>
    </row>
    <row r="154158" spans="11:11">
      <c r="K154158"/>
    </row>
    <row r="154159" spans="11:11">
      <c r="K154159"/>
    </row>
    <row r="154160" spans="11:11">
      <c r="K154160"/>
    </row>
    <row r="154161" spans="11:11">
      <c r="K154161"/>
    </row>
    <row r="154162" spans="11:11">
      <c r="K154162"/>
    </row>
    <row r="154163" spans="11:11">
      <c r="K154163"/>
    </row>
    <row r="154164" spans="11:11">
      <c r="K154164"/>
    </row>
    <row r="154165" spans="11:11">
      <c r="K154165"/>
    </row>
    <row r="154166" spans="11:11">
      <c r="K154166"/>
    </row>
    <row r="154167" spans="11:11">
      <c r="K154167"/>
    </row>
    <row r="154168" spans="11:11">
      <c r="K154168"/>
    </row>
    <row r="154169" spans="11:11">
      <c r="K154169"/>
    </row>
    <row r="154170" spans="11:11">
      <c r="K154170"/>
    </row>
    <row r="154171" spans="11:11">
      <c r="K154171"/>
    </row>
    <row r="154172" spans="11:11">
      <c r="K154172"/>
    </row>
    <row r="154173" spans="11:11">
      <c r="K154173"/>
    </row>
    <row r="154174" spans="11:11">
      <c r="K154174"/>
    </row>
    <row r="154175" spans="11:11">
      <c r="K154175"/>
    </row>
    <row r="154176" spans="11:11">
      <c r="K154176"/>
    </row>
    <row r="154177" spans="11:11">
      <c r="K154177"/>
    </row>
    <row r="154178" spans="11:11">
      <c r="K154178"/>
    </row>
    <row r="154179" spans="11:11">
      <c r="K154179"/>
    </row>
    <row r="154180" spans="11:11">
      <c r="K154180"/>
    </row>
    <row r="154181" spans="11:11">
      <c r="K154181"/>
    </row>
    <row r="154182" spans="11:11">
      <c r="K154182"/>
    </row>
    <row r="154183" spans="11:11">
      <c r="K154183"/>
    </row>
    <row r="154184" spans="11:11">
      <c r="K154184"/>
    </row>
    <row r="154185" spans="11:11">
      <c r="K154185"/>
    </row>
    <row r="154186" spans="11:11">
      <c r="K154186"/>
    </row>
    <row r="154187" spans="11:11">
      <c r="K154187"/>
    </row>
    <row r="154188" spans="11:11">
      <c r="K154188"/>
    </row>
    <row r="154189" spans="11:11">
      <c r="K154189"/>
    </row>
    <row r="154190" spans="11:11">
      <c r="K154190"/>
    </row>
    <row r="154191" spans="11:11">
      <c r="K154191"/>
    </row>
    <row r="154192" spans="11:11">
      <c r="K154192"/>
    </row>
    <row r="154193" spans="11:11">
      <c r="K154193"/>
    </row>
    <row r="154194" spans="11:11">
      <c r="K154194"/>
    </row>
    <row r="154195" spans="11:11">
      <c r="K154195"/>
    </row>
    <row r="154196" spans="11:11">
      <c r="K154196"/>
    </row>
    <row r="154197" spans="11:11">
      <c r="K154197"/>
    </row>
    <row r="154198" spans="11:11">
      <c r="K154198"/>
    </row>
    <row r="154199" spans="11:11">
      <c r="K154199"/>
    </row>
    <row r="154200" spans="11:11">
      <c r="K154200"/>
    </row>
    <row r="154201" spans="11:11">
      <c r="K154201"/>
    </row>
    <row r="154202" spans="11:11">
      <c r="K154202"/>
    </row>
    <row r="154203" spans="11:11">
      <c r="K154203"/>
    </row>
    <row r="154204" spans="11:11">
      <c r="K154204"/>
    </row>
    <row r="154205" spans="11:11">
      <c r="K154205"/>
    </row>
    <row r="154206" spans="11:11">
      <c r="K154206"/>
    </row>
    <row r="154207" spans="11:11">
      <c r="K154207"/>
    </row>
    <row r="154208" spans="11:11">
      <c r="K154208"/>
    </row>
    <row r="154209" spans="11:11">
      <c r="K154209"/>
    </row>
    <row r="154210" spans="11:11">
      <c r="K154210"/>
    </row>
    <row r="154211" spans="11:11">
      <c r="K154211"/>
    </row>
    <row r="154212" spans="11:11">
      <c r="K154212"/>
    </row>
    <row r="154213" spans="11:11">
      <c r="K154213"/>
    </row>
    <row r="154214" spans="11:11">
      <c r="K154214"/>
    </row>
    <row r="154215" spans="11:11">
      <c r="K154215"/>
    </row>
    <row r="154216" spans="11:11">
      <c r="K154216"/>
    </row>
    <row r="154217" spans="11:11">
      <c r="K154217"/>
    </row>
    <row r="154218" spans="11:11">
      <c r="K154218"/>
    </row>
    <row r="154219" spans="11:11">
      <c r="K154219"/>
    </row>
    <row r="154220" spans="11:11">
      <c r="K154220"/>
    </row>
    <row r="154221" spans="11:11">
      <c r="K154221"/>
    </row>
    <row r="154222" spans="11:11">
      <c r="K154222"/>
    </row>
    <row r="154223" spans="11:11">
      <c r="K154223"/>
    </row>
    <row r="154224" spans="11:11">
      <c r="K154224"/>
    </row>
    <row r="154225" spans="11:11">
      <c r="K154225"/>
    </row>
    <row r="154226" spans="11:11">
      <c r="K154226"/>
    </row>
    <row r="154227" spans="11:11">
      <c r="K154227"/>
    </row>
    <row r="154228" spans="11:11">
      <c r="K154228"/>
    </row>
    <row r="154229" spans="11:11">
      <c r="K154229"/>
    </row>
    <row r="154230" spans="11:11">
      <c r="K154230"/>
    </row>
    <row r="154231" spans="11:11">
      <c r="K154231"/>
    </row>
    <row r="154232" spans="11:11">
      <c r="K154232"/>
    </row>
    <row r="154233" spans="11:11">
      <c r="K154233"/>
    </row>
    <row r="154234" spans="11:11">
      <c r="K154234"/>
    </row>
    <row r="154235" spans="11:11">
      <c r="K154235"/>
    </row>
    <row r="154236" spans="11:11">
      <c r="K154236"/>
    </row>
    <row r="154237" spans="11:11">
      <c r="K154237"/>
    </row>
    <row r="154238" spans="11:11">
      <c r="K154238"/>
    </row>
    <row r="154239" spans="11:11">
      <c r="K154239"/>
    </row>
    <row r="154240" spans="11:11">
      <c r="K154240"/>
    </row>
    <row r="154241" spans="11:11">
      <c r="K154241"/>
    </row>
    <row r="154242" spans="11:11">
      <c r="K154242"/>
    </row>
    <row r="154243" spans="11:11">
      <c r="K154243"/>
    </row>
    <row r="154244" spans="11:11">
      <c r="K154244"/>
    </row>
    <row r="154245" spans="11:11">
      <c r="K154245"/>
    </row>
    <row r="154246" spans="11:11">
      <c r="K154246"/>
    </row>
    <row r="154247" spans="11:11">
      <c r="K154247"/>
    </row>
    <row r="154248" spans="11:11">
      <c r="K154248"/>
    </row>
    <row r="154249" spans="11:11">
      <c r="K154249"/>
    </row>
    <row r="154250" spans="11:11">
      <c r="K154250"/>
    </row>
    <row r="154251" spans="11:11">
      <c r="K154251"/>
    </row>
    <row r="154252" spans="11:11">
      <c r="K154252"/>
    </row>
    <row r="154253" spans="11:11">
      <c r="K154253"/>
    </row>
    <row r="154254" spans="11:11">
      <c r="K154254"/>
    </row>
    <row r="154255" spans="11:11">
      <c r="K154255"/>
    </row>
    <row r="154256" spans="11:11">
      <c r="K154256"/>
    </row>
    <row r="154257" spans="11:11">
      <c r="K154257"/>
    </row>
    <row r="154258" spans="11:11">
      <c r="K154258"/>
    </row>
    <row r="154259" spans="11:11">
      <c r="K154259"/>
    </row>
    <row r="154260" spans="11:11">
      <c r="K154260"/>
    </row>
    <row r="154261" spans="11:11">
      <c r="K154261"/>
    </row>
    <row r="154262" spans="11:11">
      <c r="K154262"/>
    </row>
    <row r="154263" spans="11:11">
      <c r="K154263"/>
    </row>
    <row r="154264" spans="11:11">
      <c r="K154264"/>
    </row>
    <row r="154265" spans="11:11">
      <c r="K154265"/>
    </row>
    <row r="154266" spans="11:11">
      <c r="K154266"/>
    </row>
    <row r="154267" spans="11:11">
      <c r="K154267"/>
    </row>
    <row r="154268" spans="11:11">
      <c r="K154268"/>
    </row>
    <row r="154269" spans="11:11">
      <c r="K154269"/>
    </row>
    <row r="154270" spans="11:11">
      <c r="K154270"/>
    </row>
    <row r="154271" spans="11:11">
      <c r="K154271"/>
    </row>
    <row r="154272" spans="11:11">
      <c r="K154272"/>
    </row>
    <row r="154273" spans="11:11">
      <c r="K154273"/>
    </row>
    <row r="154274" spans="11:11">
      <c r="K154274"/>
    </row>
    <row r="154275" spans="11:11">
      <c r="K154275"/>
    </row>
    <row r="154276" spans="11:11">
      <c r="K154276"/>
    </row>
    <row r="154277" spans="11:11">
      <c r="K154277"/>
    </row>
    <row r="154278" spans="11:11">
      <c r="K154278"/>
    </row>
    <row r="154279" spans="11:11">
      <c r="K154279"/>
    </row>
    <row r="154280" spans="11:11">
      <c r="K154280"/>
    </row>
    <row r="154281" spans="11:11">
      <c r="K154281"/>
    </row>
    <row r="154282" spans="11:11">
      <c r="K154282"/>
    </row>
    <row r="154283" spans="11:11">
      <c r="K154283"/>
    </row>
    <row r="154284" spans="11:11">
      <c r="K154284"/>
    </row>
    <row r="154285" spans="11:11">
      <c r="K154285"/>
    </row>
    <row r="154286" spans="11:11">
      <c r="K154286"/>
    </row>
    <row r="154287" spans="11:11">
      <c r="K154287"/>
    </row>
    <row r="154288" spans="11:11">
      <c r="K154288"/>
    </row>
    <row r="154289" spans="11:11">
      <c r="K154289"/>
    </row>
    <row r="154290" spans="11:11">
      <c r="K154290"/>
    </row>
    <row r="154291" spans="11:11">
      <c r="K154291"/>
    </row>
    <row r="154292" spans="11:11">
      <c r="K154292"/>
    </row>
    <row r="154293" spans="11:11">
      <c r="K154293"/>
    </row>
    <row r="154294" spans="11:11">
      <c r="K154294"/>
    </row>
    <row r="154295" spans="11:11">
      <c r="K154295"/>
    </row>
    <row r="154296" spans="11:11">
      <c r="K154296"/>
    </row>
    <row r="154297" spans="11:11">
      <c r="K154297"/>
    </row>
    <row r="154298" spans="11:11">
      <c r="K154298"/>
    </row>
    <row r="154299" spans="11:11">
      <c r="K154299"/>
    </row>
    <row r="154300" spans="11:11">
      <c r="K154300"/>
    </row>
    <row r="154301" spans="11:11">
      <c r="K154301"/>
    </row>
    <row r="154302" spans="11:11">
      <c r="K154302"/>
    </row>
    <row r="154303" spans="11:11">
      <c r="K154303"/>
    </row>
    <row r="154304" spans="11:11">
      <c r="K154304"/>
    </row>
    <row r="154305" spans="11:11">
      <c r="K154305"/>
    </row>
    <row r="154306" spans="11:11">
      <c r="K154306"/>
    </row>
    <row r="154307" spans="11:11">
      <c r="K154307"/>
    </row>
    <row r="154308" spans="11:11">
      <c r="K154308"/>
    </row>
    <row r="154309" spans="11:11">
      <c r="K154309"/>
    </row>
    <row r="154310" spans="11:11">
      <c r="K154310"/>
    </row>
    <row r="154311" spans="11:11">
      <c r="K154311"/>
    </row>
    <row r="154312" spans="11:11">
      <c r="K154312"/>
    </row>
    <row r="154313" spans="11:11">
      <c r="K154313"/>
    </row>
    <row r="154314" spans="11:11">
      <c r="K154314"/>
    </row>
    <row r="154315" spans="11:11">
      <c r="K154315"/>
    </row>
    <row r="154316" spans="11:11">
      <c r="K154316"/>
    </row>
    <row r="154317" spans="11:11">
      <c r="K154317"/>
    </row>
    <row r="154318" spans="11:11">
      <c r="K154318"/>
    </row>
    <row r="154319" spans="11:11">
      <c r="K154319"/>
    </row>
    <row r="154320" spans="11:11">
      <c r="K154320"/>
    </row>
    <row r="154321" spans="11:11">
      <c r="K154321"/>
    </row>
    <row r="154322" spans="11:11">
      <c r="K154322"/>
    </row>
    <row r="154323" spans="11:11">
      <c r="K154323"/>
    </row>
    <row r="154324" spans="11:11">
      <c r="K154324"/>
    </row>
    <row r="154325" spans="11:11">
      <c r="K154325"/>
    </row>
    <row r="154326" spans="11:11">
      <c r="K154326"/>
    </row>
    <row r="154327" spans="11:11">
      <c r="K154327"/>
    </row>
    <row r="154328" spans="11:11">
      <c r="K154328"/>
    </row>
    <row r="154329" spans="11:11">
      <c r="K154329"/>
    </row>
    <row r="154330" spans="11:11">
      <c r="K154330"/>
    </row>
    <row r="154331" spans="11:11">
      <c r="K154331"/>
    </row>
    <row r="154332" spans="11:11">
      <c r="K154332"/>
    </row>
    <row r="154333" spans="11:11">
      <c r="K154333"/>
    </row>
    <row r="154334" spans="11:11">
      <c r="K154334"/>
    </row>
    <row r="154335" spans="11:11">
      <c r="K154335"/>
    </row>
    <row r="154336" spans="11:11">
      <c r="K154336"/>
    </row>
    <row r="154337" spans="11:11">
      <c r="K154337"/>
    </row>
    <row r="154338" spans="11:11">
      <c r="K154338"/>
    </row>
    <row r="154339" spans="11:11">
      <c r="K154339"/>
    </row>
    <row r="154340" spans="11:11">
      <c r="K154340"/>
    </row>
    <row r="154341" spans="11:11">
      <c r="K154341"/>
    </row>
    <row r="154342" spans="11:11">
      <c r="K154342"/>
    </row>
    <row r="154343" spans="11:11">
      <c r="K154343"/>
    </row>
    <row r="154344" spans="11:11">
      <c r="K154344"/>
    </row>
    <row r="154345" spans="11:11">
      <c r="K154345"/>
    </row>
    <row r="154346" spans="11:11">
      <c r="K154346"/>
    </row>
    <row r="154347" spans="11:11">
      <c r="K154347"/>
    </row>
    <row r="154348" spans="11:11">
      <c r="K154348"/>
    </row>
    <row r="154349" spans="11:11">
      <c r="K154349"/>
    </row>
    <row r="154350" spans="11:11">
      <c r="K154350"/>
    </row>
    <row r="154351" spans="11:11">
      <c r="K154351"/>
    </row>
    <row r="154352" spans="11:11">
      <c r="K154352"/>
    </row>
    <row r="154353" spans="11:11">
      <c r="K154353"/>
    </row>
    <row r="154354" spans="11:11">
      <c r="K154354"/>
    </row>
    <row r="154355" spans="11:11">
      <c r="K154355"/>
    </row>
    <row r="154356" spans="11:11">
      <c r="K154356"/>
    </row>
    <row r="154357" spans="11:11">
      <c r="K154357"/>
    </row>
    <row r="154358" spans="11:11">
      <c r="K154358"/>
    </row>
    <row r="154359" spans="11:11">
      <c r="K154359"/>
    </row>
    <row r="154360" spans="11:11">
      <c r="K154360"/>
    </row>
    <row r="154361" spans="11:11">
      <c r="K154361"/>
    </row>
    <row r="154362" spans="11:11">
      <c r="K154362"/>
    </row>
    <row r="154363" spans="11:11">
      <c r="K154363"/>
    </row>
    <row r="154364" spans="11:11">
      <c r="K154364"/>
    </row>
    <row r="154365" spans="11:11">
      <c r="K154365"/>
    </row>
    <row r="154366" spans="11:11">
      <c r="K154366"/>
    </row>
    <row r="154367" spans="11:11">
      <c r="K154367"/>
    </row>
    <row r="154368" spans="11:11">
      <c r="K154368"/>
    </row>
    <row r="154369" spans="11:11">
      <c r="K154369"/>
    </row>
    <row r="154370" spans="11:11">
      <c r="K154370"/>
    </row>
    <row r="154371" spans="11:11">
      <c r="K154371"/>
    </row>
    <row r="154372" spans="11:11">
      <c r="K154372"/>
    </row>
    <row r="154373" spans="11:11">
      <c r="K154373"/>
    </row>
    <row r="154374" spans="11:11">
      <c r="K154374"/>
    </row>
    <row r="154375" spans="11:11">
      <c r="K154375"/>
    </row>
    <row r="154376" spans="11:11">
      <c r="K154376"/>
    </row>
    <row r="154377" spans="11:11">
      <c r="K154377"/>
    </row>
    <row r="154378" spans="11:11">
      <c r="K154378"/>
    </row>
    <row r="154379" spans="11:11">
      <c r="K154379"/>
    </row>
    <row r="154380" spans="11:11">
      <c r="K154380"/>
    </row>
    <row r="154381" spans="11:11">
      <c r="K154381"/>
    </row>
    <row r="154382" spans="11:11">
      <c r="K154382"/>
    </row>
    <row r="154383" spans="11:11">
      <c r="K154383"/>
    </row>
    <row r="154384" spans="11:11">
      <c r="K154384"/>
    </row>
    <row r="154385" spans="11:11">
      <c r="K154385"/>
    </row>
    <row r="154386" spans="11:11">
      <c r="K154386"/>
    </row>
    <row r="154387" spans="11:11">
      <c r="K154387"/>
    </row>
    <row r="154388" spans="11:11">
      <c r="K154388"/>
    </row>
    <row r="154389" spans="11:11">
      <c r="K154389"/>
    </row>
    <row r="154390" spans="11:11">
      <c r="K154390"/>
    </row>
    <row r="154391" spans="11:11">
      <c r="K154391"/>
    </row>
    <row r="154392" spans="11:11">
      <c r="K154392"/>
    </row>
    <row r="154393" spans="11:11">
      <c r="K154393"/>
    </row>
    <row r="154394" spans="11:11">
      <c r="K154394"/>
    </row>
    <row r="154395" spans="11:11">
      <c r="K154395"/>
    </row>
    <row r="154396" spans="11:11">
      <c r="K154396"/>
    </row>
    <row r="154397" spans="11:11">
      <c r="K154397"/>
    </row>
    <row r="154398" spans="11:11">
      <c r="K154398"/>
    </row>
    <row r="154399" spans="11:11">
      <c r="K154399"/>
    </row>
    <row r="154400" spans="11:11">
      <c r="K154400"/>
    </row>
    <row r="154401" spans="11:11">
      <c r="K154401"/>
    </row>
    <row r="154402" spans="11:11">
      <c r="K154402"/>
    </row>
    <row r="154403" spans="11:11">
      <c r="K154403"/>
    </row>
    <row r="154404" spans="11:11">
      <c r="K154404"/>
    </row>
    <row r="154405" spans="11:11">
      <c r="K154405"/>
    </row>
    <row r="154406" spans="11:11">
      <c r="K154406"/>
    </row>
    <row r="154407" spans="11:11">
      <c r="K154407"/>
    </row>
    <row r="154408" spans="11:11">
      <c r="K154408"/>
    </row>
    <row r="154409" spans="11:11">
      <c r="K154409"/>
    </row>
    <row r="154410" spans="11:11">
      <c r="K154410"/>
    </row>
    <row r="154411" spans="11:11">
      <c r="K154411"/>
    </row>
    <row r="154412" spans="11:11">
      <c r="K154412"/>
    </row>
    <row r="154413" spans="11:11">
      <c r="K154413"/>
    </row>
    <row r="154414" spans="11:11">
      <c r="K154414"/>
    </row>
    <row r="154415" spans="11:11">
      <c r="K154415"/>
    </row>
    <row r="154416" spans="11:11">
      <c r="K154416"/>
    </row>
    <row r="154417" spans="11:11">
      <c r="K154417"/>
    </row>
    <row r="154418" spans="11:11">
      <c r="K154418"/>
    </row>
    <row r="154419" spans="11:11">
      <c r="K154419"/>
    </row>
    <row r="154420" spans="11:11">
      <c r="K154420"/>
    </row>
    <row r="154421" spans="11:11">
      <c r="K154421"/>
    </row>
    <row r="154422" spans="11:11">
      <c r="K154422"/>
    </row>
    <row r="154423" spans="11:11">
      <c r="K154423"/>
    </row>
    <row r="154424" spans="11:11">
      <c r="K154424"/>
    </row>
    <row r="154425" spans="11:11">
      <c r="K154425"/>
    </row>
    <row r="154426" spans="11:11">
      <c r="K154426"/>
    </row>
    <row r="154427" spans="11:11">
      <c r="K154427"/>
    </row>
    <row r="154428" spans="11:11">
      <c r="K154428"/>
    </row>
    <row r="154429" spans="11:11">
      <c r="K154429"/>
    </row>
    <row r="154430" spans="11:11">
      <c r="K154430"/>
    </row>
    <row r="154431" spans="11:11">
      <c r="K154431"/>
    </row>
    <row r="154432" spans="11:11">
      <c r="K154432"/>
    </row>
    <row r="154433" spans="11:11">
      <c r="K154433"/>
    </row>
    <row r="154434" spans="11:11">
      <c r="K154434"/>
    </row>
    <row r="154435" spans="11:11">
      <c r="K154435"/>
    </row>
    <row r="154436" spans="11:11">
      <c r="K154436"/>
    </row>
    <row r="154437" spans="11:11">
      <c r="K154437"/>
    </row>
    <row r="154438" spans="11:11">
      <c r="K154438"/>
    </row>
    <row r="154439" spans="11:11">
      <c r="K154439"/>
    </row>
    <row r="154440" spans="11:11">
      <c r="K154440"/>
    </row>
    <row r="154441" spans="11:11">
      <c r="K154441"/>
    </row>
    <row r="154442" spans="11:11">
      <c r="K154442"/>
    </row>
    <row r="154443" spans="11:11">
      <c r="K154443"/>
    </row>
    <row r="154444" spans="11:11">
      <c r="K154444"/>
    </row>
    <row r="154445" spans="11:11">
      <c r="K154445"/>
    </row>
    <row r="154446" spans="11:11">
      <c r="K154446"/>
    </row>
    <row r="154447" spans="11:11">
      <c r="K154447"/>
    </row>
    <row r="154448" spans="11:11">
      <c r="K154448"/>
    </row>
    <row r="154449" spans="11:11">
      <c r="K154449"/>
    </row>
    <row r="154450" spans="11:11">
      <c r="K154450"/>
    </row>
    <row r="154451" spans="11:11">
      <c r="K154451"/>
    </row>
    <row r="154452" spans="11:11">
      <c r="K154452"/>
    </row>
    <row r="154453" spans="11:11">
      <c r="K154453"/>
    </row>
    <row r="154454" spans="11:11">
      <c r="K154454"/>
    </row>
    <row r="154455" spans="11:11">
      <c r="K154455"/>
    </row>
    <row r="154456" spans="11:11">
      <c r="K154456"/>
    </row>
    <row r="154457" spans="11:11">
      <c r="K154457"/>
    </row>
    <row r="154458" spans="11:11">
      <c r="K154458"/>
    </row>
    <row r="154459" spans="11:11">
      <c r="K154459"/>
    </row>
    <row r="154460" spans="11:11">
      <c r="K154460"/>
    </row>
    <row r="154461" spans="11:11">
      <c r="K154461"/>
    </row>
    <row r="154462" spans="11:11">
      <c r="K154462"/>
    </row>
    <row r="154463" spans="11:11">
      <c r="K154463"/>
    </row>
    <row r="154464" spans="11:11">
      <c r="K154464"/>
    </row>
    <row r="154465" spans="11:11">
      <c r="K154465"/>
    </row>
    <row r="154466" spans="11:11">
      <c r="K154466"/>
    </row>
    <row r="154467" spans="11:11">
      <c r="K154467"/>
    </row>
    <row r="154468" spans="11:11">
      <c r="K154468"/>
    </row>
    <row r="154469" spans="11:11">
      <c r="K154469"/>
    </row>
    <row r="154470" spans="11:11">
      <c r="K154470"/>
    </row>
    <row r="154471" spans="11:11">
      <c r="K154471"/>
    </row>
    <row r="154472" spans="11:11">
      <c r="K154472"/>
    </row>
    <row r="154473" spans="11:11">
      <c r="K154473"/>
    </row>
    <row r="154474" spans="11:11">
      <c r="K154474"/>
    </row>
    <row r="154475" spans="11:11">
      <c r="K154475"/>
    </row>
    <row r="154476" spans="11:11">
      <c r="K154476"/>
    </row>
    <row r="154477" spans="11:11">
      <c r="K154477"/>
    </row>
    <row r="154478" spans="11:11">
      <c r="K154478"/>
    </row>
    <row r="154479" spans="11:11">
      <c r="K154479"/>
    </row>
    <row r="154480" spans="11:11">
      <c r="K154480"/>
    </row>
    <row r="154481" spans="11:11">
      <c r="K154481"/>
    </row>
    <row r="154482" spans="11:11">
      <c r="K154482"/>
    </row>
    <row r="154483" spans="11:11">
      <c r="K154483"/>
    </row>
    <row r="154484" spans="11:11">
      <c r="K154484"/>
    </row>
    <row r="154485" spans="11:11">
      <c r="K154485"/>
    </row>
    <row r="154486" spans="11:11">
      <c r="K154486"/>
    </row>
    <row r="154487" spans="11:11">
      <c r="K154487"/>
    </row>
    <row r="154488" spans="11:11">
      <c r="K154488"/>
    </row>
    <row r="154489" spans="11:11">
      <c r="K154489"/>
    </row>
    <row r="154490" spans="11:11">
      <c r="K154490"/>
    </row>
    <row r="154491" spans="11:11">
      <c r="K154491"/>
    </row>
    <row r="154492" spans="11:11">
      <c r="K154492"/>
    </row>
    <row r="154493" spans="11:11">
      <c r="K154493"/>
    </row>
    <row r="154494" spans="11:11">
      <c r="K154494"/>
    </row>
    <row r="154495" spans="11:11">
      <c r="K154495"/>
    </row>
    <row r="154496" spans="11:11">
      <c r="K154496"/>
    </row>
    <row r="154497" spans="11:11">
      <c r="K154497"/>
    </row>
    <row r="154498" spans="11:11">
      <c r="K154498"/>
    </row>
    <row r="154499" spans="11:11">
      <c r="K154499"/>
    </row>
    <row r="154500" spans="11:11">
      <c r="K154500"/>
    </row>
    <row r="154501" spans="11:11">
      <c r="K154501"/>
    </row>
    <row r="154502" spans="11:11">
      <c r="K154502"/>
    </row>
    <row r="154503" spans="11:11">
      <c r="K154503"/>
    </row>
    <row r="154504" spans="11:11">
      <c r="K154504"/>
    </row>
    <row r="154505" spans="11:11">
      <c r="K154505"/>
    </row>
    <row r="154506" spans="11:11">
      <c r="K154506"/>
    </row>
    <row r="154507" spans="11:11">
      <c r="K154507"/>
    </row>
    <row r="154508" spans="11:11">
      <c r="K154508"/>
    </row>
    <row r="154509" spans="11:11">
      <c r="K154509"/>
    </row>
    <row r="154510" spans="11:11">
      <c r="K154510"/>
    </row>
    <row r="154511" spans="11:11">
      <c r="K154511"/>
    </row>
    <row r="154512" spans="11:11">
      <c r="K154512"/>
    </row>
    <row r="154513" spans="11:11">
      <c r="K154513"/>
    </row>
    <row r="154514" spans="11:11">
      <c r="K154514"/>
    </row>
    <row r="154515" spans="11:11">
      <c r="K154515"/>
    </row>
    <row r="154516" spans="11:11">
      <c r="K154516"/>
    </row>
    <row r="154517" spans="11:11">
      <c r="K154517"/>
    </row>
    <row r="154518" spans="11:11">
      <c r="K154518"/>
    </row>
    <row r="154519" spans="11:11">
      <c r="K154519"/>
    </row>
    <row r="154520" spans="11:11">
      <c r="K154520"/>
    </row>
    <row r="154521" spans="11:11">
      <c r="K154521"/>
    </row>
    <row r="154522" spans="11:11">
      <c r="K154522"/>
    </row>
    <row r="154523" spans="11:11">
      <c r="K154523"/>
    </row>
    <row r="154524" spans="11:11">
      <c r="K154524"/>
    </row>
    <row r="154525" spans="11:11">
      <c r="K154525"/>
    </row>
    <row r="154526" spans="11:11">
      <c r="K154526"/>
    </row>
    <row r="154527" spans="11:11">
      <c r="K154527"/>
    </row>
    <row r="154528" spans="11:11">
      <c r="K154528"/>
    </row>
    <row r="154529" spans="11:11">
      <c r="K154529"/>
    </row>
    <row r="154530" spans="11:11">
      <c r="K154530"/>
    </row>
    <row r="154531" spans="11:11">
      <c r="K154531"/>
    </row>
    <row r="154532" spans="11:11">
      <c r="K154532"/>
    </row>
    <row r="154533" spans="11:11">
      <c r="K154533"/>
    </row>
    <row r="154534" spans="11:11">
      <c r="K154534"/>
    </row>
    <row r="154535" spans="11:11">
      <c r="K154535"/>
    </row>
    <row r="154536" spans="11:11">
      <c r="K154536"/>
    </row>
    <row r="154537" spans="11:11">
      <c r="K154537"/>
    </row>
    <row r="154538" spans="11:11">
      <c r="K154538"/>
    </row>
    <row r="154539" spans="11:11">
      <c r="K154539"/>
    </row>
    <row r="154540" spans="11:11">
      <c r="K154540"/>
    </row>
    <row r="154541" spans="11:11">
      <c r="K154541"/>
    </row>
    <row r="154542" spans="11:11">
      <c r="K154542"/>
    </row>
    <row r="154543" spans="11:11">
      <c r="K154543"/>
    </row>
    <row r="154544" spans="11:11">
      <c r="K154544"/>
    </row>
    <row r="154545" spans="11:11">
      <c r="K154545"/>
    </row>
    <row r="154546" spans="11:11">
      <c r="K154546"/>
    </row>
    <row r="154547" spans="11:11">
      <c r="K154547"/>
    </row>
    <row r="154548" spans="11:11">
      <c r="K154548"/>
    </row>
    <row r="154549" spans="11:11">
      <c r="K154549"/>
    </row>
    <row r="154550" spans="11:11">
      <c r="K154550"/>
    </row>
    <row r="154551" spans="11:11">
      <c r="K154551"/>
    </row>
    <row r="154552" spans="11:11">
      <c r="K154552"/>
    </row>
    <row r="154553" spans="11:11">
      <c r="K154553"/>
    </row>
    <row r="154554" spans="11:11">
      <c r="K154554"/>
    </row>
    <row r="154555" spans="11:11">
      <c r="K154555"/>
    </row>
    <row r="154556" spans="11:11">
      <c r="K154556"/>
    </row>
    <row r="154557" spans="11:11">
      <c r="K154557"/>
    </row>
    <row r="154558" spans="11:11">
      <c r="K154558"/>
    </row>
    <row r="154559" spans="11:11">
      <c r="K154559"/>
    </row>
    <row r="154560" spans="11:11">
      <c r="K154560"/>
    </row>
    <row r="154561" spans="11:11">
      <c r="K154561"/>
    </row>
    <row r="154562" spans="11:11">
      <c r="K154562"/>
    </row>
    <row r="154563" spans="11:11">
      <c r="K154563"/>
    </row>
    <row r="154564" spans="11:11">
      <c r="K154564"/>
    </row>
    <row r="154565" spans="11:11">
      <c r="K154565"/>
    </row>
    <row r="154566" spans="11:11">
      <c r="K154566"/>
    </row>
    <row r="154567" spans="11:11">
      <c r="K154567"/>
    </row>
    <row r="154568" spans="11:11">
      <c r="K154568"/>
    </row>
    <row r="154569" spans="11:11">
      <c r="K154569"/>
    </row>
    <row r="154570" spans="11:11">
      <c r="K154570"/>
    </row>
    <row r="154571" spans="11:11">
      <c r="K154571"/>
    </row>
    <row r="154572" spans="11:11">
      <c r="K154572"/>
    </row>
    <row r="154573" spans="11:11">
      <c r="K154573"/>
    </row>
    <row r="154574" spans="11:11">
      <c r="K154574"/>
    </row>
    <row r="154575" spans="11:11">
      <c r="K154575"/>
    </row>
    <row r="154576" spans="11:11">
      <c r="K154576"/>
    </row>
    <row r="154577" spans="11:11">
      <c r="K154577"/>
    </row>
    <row r="154578" spans="11:11">
      <c r="K154578"/>
    </row>
    <row r="154579" spans="11:11">
      <c r="K154579"/>
    </row>
    <row r="154580" spans="11:11">
      <c r="K154580"/>
    </row>
    <row r="154581" spans="11:11">
      <c r="K154581"/>
    </row>
    <row r="154582" spans="11:11">
      <c r="K154582"/>
    </row>
    <row r="154583" spans="11:11">
      <c r="K154583"/>
    </row>
    <row r="154584" spans="11:11">
      <c r="K154584"/>
    </row>
    <row r="154585" spans="11:11">
      <c r="K154585"/>
    </row>
    <row r="154586" spans="11:11">
      <c r="K154586"/>
    </row>
    <row r="154587" spans="11:11">
      <c r="K154587"/>
    </row>
    <row r="154588" spans="11:11">
      <c r="K154588"/>
    </row>
    <row r="154589" spans="11:11">
      <c r="K154589"/>
    </row>
    <row r="154590" spans="11:11">
      <c r="K154590"/>
    </row>
    <row r="154591" spans="11:11">
      <c r="K154591"/>
    </row>
    <row r="154592" spans="11:11">
      <c r="K154592"/>
    </row>
    <row r="154593" spans="11:11">
      <c r="K154593"/>
    </row>
    <row r="154594" spans="11:11">
      <c r="K154594"/>
    </row>
    <row r="154595" spans="11:11">
      <c r="K154595"/>
    </row>
    <row r="154596" spans="11:11">
      <c r="K154596"/>
    </row>
    <row r="154597" spans="11:11">
      <c r="K154597"/>
    </row>
    <row r="154598" spans="11:11">
      <c r="K154598"/>
    </row>
    <row r="154599" spans="11:11">
      <c r="K154599"/>
    </row>
    <row r="154600" spans="11:11">
      <c r="K154600"/>
    </row>
    <row r="154601" spans="11:11">
      <c r="K154601"/>
    </row>
    <row r="154602" spans="11:11">
      <c r="K154602"/>
    </row>
    <row r="154603" spans="11:11">
      <c r="K154603"/>
    </row>
    <row r="154604" spans="11:11">
      <c r="K154604"/>
    </row>
    <row r="154605" spans="11:11">
      <c r="K154605"/>
    </row>
    <row r="154606" spans="11:11">
      <c r="K154606"/>
    </row>
    <row r="154607" spans="11:11">
      <c r="K154607"/>
    </row>
    <row r="154608" spans="11:11">
      <c r="K154608"/>
    </row>
    <row r="154609" spans="11:11">
      <c r="K154609"/>
    </row>
    <row r="154610" spans="11:11">
      <c r="K154610"/>
    </row>
    <row r="154611" spans="11:11">
      <c r="K154611"/>
    </row>
    <row r="154612" spans="11:11">
      <c r="K154612"/>
    </row>
    <row r="154613" spans="11:11">
      <c r="K154613"/>
    </row>
    <row r="154614" spans="11:11">
      <c r="K154614"/>
    </row>
    <row r="154615" spans="11:11">
      <c r="K154615"/>
    </row>
    <row r="154616" spans="11:11">
      <c r="K154616"/>
    </row>
    <row r="154617" spans="11:11">
      <c r="K154617"/>
    </row>
    <row r="154618" spans="11:11">
      <c r="K154618"/>
    </row>
    <row r="154619" spans="11:11">
      <c r="K154619"/>
    </row>
    <row r="154620" spans="11:11">
      <c r="K154620"/>
    </row>
    <row r="154621" spans="11:11">
      <c r="K154621"/>
    </row>
    <row r="154622" spans="11:11">
      <c r="K154622"/>
    </row>
    <row r="154623" spans="11:11">
      <c r="K154623"/>
    </row>
    <row r="154624" spans="11:11">
      <c r="K154624"/>
    </row>
    <row r="154625" spans="11:11">
      <c r="K154625"/>
    </row>
    <row r="154626" spans="11:11">
      <c r="K154626"/>
    </row>
    <row r="154627" spans="11:11">
      <c r="K154627"/>
    </row>
    <row r="154628" spans="11:11">
      <c r="K154628"/>
    </row>
    <row r="154629" spans="11:11">
      <c r="K154629"/>
    </row>
    <row r="154630" spans="11:11">
      <c r="K154630"/>
    </row>
    <row r="154631" spans="11:11">
      <c r="K154631"/>
    </row>
    <row r="154632" spans="11:11">
      <c r="K154632"/>
    </row>
    <row r="154633" spans="11:11">
      <c r="K154633"/>
    </row>
    <row r="154634" spans="11:11">
      <c r="K154634"/>
    </row>
    <row r="154635" spans="11:11">
      <c r="K154635"/>
    </row>
    <row r="154636" spans="11:11">
      <c r="K154636"/>
    </row>
    <row r="154637" spans="11:11">
      <c r="K154637"/>
    </row>
    <row r="154638" spans="11:11">
      <c r="K154638"/>
    </row>
    <row r="154639" spans="11:11">
      <c r="K154639"/>
    </row>
    <row r="154640" spans="11:11">
      <c r="K154640"/>
    </row>
    <row r="154641" spans="11:11">
      <c r="K154641"/>
    </row>
    <row r="154642" spans="11:11">
      <c r="K154642"/>
    </row>
    <row r="154643" spans="11:11">
      <c r="K154643"/>
    </row>
    <row r="154644" spans="11:11">
      <c r="K154644"/>
    </row>
    <row r="154645" spans="11:11">
      <c r="K154645"/>
    </row>
    <row r="154646" spans="11:11">
      <c r="K154646"/>
    </row>
    <row r="154647" spans="11:11">
      <c r="K154647"/>
    </row>
    <row r="154648" spans="11:11">
      <c r="K154648"/>
    </row>
    <row r="154649" spans="11:11">
      <c r="K154649"/>
    </row>
    <row r="154650" spans="11:11">
      <c r="K154650"/>
    </row>
    <row r="154651" spans="11:11">
      <c r="K154651"/>
    </row>
    <row r="154652" spans="11:11">
      <c r="K154652"/>
    </row>
    <row r="154653" spans="11:11">
      <c r="K154653"/>
    </row>
    <row r="154654" spans="11:11">
      <c r="K154654"/>
    </row>
    <row r="154655" spans="11:11">
      <c r="K154655"/>
    </row>
    <row r="154656" spans="11:11">
      <c r="K154656"/>
    </row>
    <row r="154657" spans="11:11">
      <c r="K154657"/>
    </row>
    <row r="154658" spans="11:11">
      <c r="K154658"/>
    </row>
    <row r="154659" spans="11:11">
      <c r="K154659"/>
    </row>
    <row r="154660" spans="11:11">
      <c r="K154660"/>
    </row>
    <row r="154661" spans="11:11">
      <c r="K154661"/>
    </row>
    <row r="154662" spans="11:11">
      <c r="K154662"/>
    </row>
    <row r="154663" spans="11:11">
      <c r="K154663"/>
    </row>
    <row r="154664" spans="11:11">
      <c r="K154664"/>
    </row>
    <row r="154665" spans="11:11">
      <c r="K154665"/>
    </row>
    <row r="154666" spans="11:11">
      <c r="K154666"/>
    </row>
    <row r="154667" spans="11:11">
      <c r="K154667"/>
    </row>
    <row r="154668" spans="11:11">
      <c r="K154668"/>
    </row>
    <row r="154669" spans="11:11">
      <c r="K154669"/>
    </row>
    <row r="154670" spans="11:11">
      <c r="K154670"/>
    </row>
    <row r="154671" spans="11:11">
      <c r="K154671"/>
    </row>
    <row r="154672" spans="11:11">
      <c r="K154672"/>
    </row>
    <row r="154673" spans="11:11">
      <c r="K154673"/>
    </row>
    <row r="154674" spans="11:11">
      <c r="K154674"/>
    </row>
    <row r="154675" spans="11:11">
      <c r="K154675"/>
    </row>
    <row r="154676" spans="11:11">
      <c r="K154676"/>
    </row>
    <row r="154677" spans="11:11">
      <c r="K154677"/>
    </row>
    <row r="154678" spans="11:11">
      <c r="K154678"/>
    </row>
    <row r="154679" spans="11:11">
      <c r="K154679"/>
    </row>
    <row r="154680" spans="11:11">
      <c r="K154680"/>
    </row>
    <row r="154681" spans="11:11">
      <c r="K154681"/>
    </row>
    <row r="154682" spans="11:11">
      <c r="K154682"/>
    </row>
    <row r="154683" spans="11:11">
      <c r="K154683"/>
    </row>
    <row r="154684" spans="11:11">
      <c r="K154684"/>
    </row>
    <row r="154685" spans="11:11">
      <c r="K154685"/>
    </row>
    <row r="154686" spans="11:11">
      <c r="K154686"/>
    </row>
    <row r="154687" spans="11:11">
      <c r="K154687"/>
    </row>
    <row r="154688" spans="11:11">
      <c r="K154688"/>
    </row>
    <row r="154689" spans="11:11">
      <c r="K154689"/>
    </row>
    <row r="154690" spans="11:11">
      <c r="K154690"/>
    </row>
    <row r="154691" spans="11:11">
      <c r="K154691"/>
    </row>
    <row r="154692" spans="11:11">
      <c r="K154692"/>
    </row>
    <row r="154693" spans="11:11">
      <c r="K154693"/>
    </row>
    <row r="154694" spans="11:11">
      <c r="K154694"/>
    </row>
    <row r="154695" spans="11:11">
      <c r="K154695"/>
    </row>
    <row r="154696" spans="11:11">
      <c r="K154696"/>
    </row>
    <row r="154697" spans="11:11">
      <c r="K154697"/>
    </row>
    <row r="154698" spans="11:11">
      <c r="K154698"/>
    </row>
    <row r="154699" spans="11:11">
      <c r="K154699"/>
    </row>
    <row r="154700" spans="11:11">
      <c r="K154700"/>
    </row>
    <row r="154701" spans="11:11">
      <c r="K154701"/>
    </row>
    <row r="154702" spans="11:11">
      <c r="K154702"/>
    </row>
    <row r="154703" spans="11:11">
      <c r="K154703"/>
    </row>
    <row r="154704" spans="11:11">
      <c r="K154704"/>
    </row>
    <row r="154705" spans="11:11">
      <c r="K154705"/>
    </row>
    <row r="154706" spans="11:11">
      <c r="K154706"/>
    </row>
    <row r="154707" spans="11:11">
      <c r="K154707"/>
    </row>
    <row r="154708" spans="11:11">
      <c r="K154708"/>
    </row>
    <row r="154709" spans="11:11">
      <c r="K154709"/>
    </row>
    <row r="154710" spans="11:11">
      <c r="K154710"/>
    </row>
    <row r="154711" spans="11:11">
      <c r="K154711"/>
    </row>
    <row r="154712" spans="11:11">
      <c r="K154712"/>
    </row>
    <row r="154713" spans="11:11">
      <c r="K154713"/>
    </row>
    <row r="154714" spans="11:11">
      <c r="K154714"/>
    </row>
    <row r="154715" spans="11:11">
      <c r="K154715"/>
    </row>
    <row r="154716" spans="11:11">
      <c r="K154716"/>
    </row>
    <row r="154717" spans="11:11">
      <c r="K154717"/>
    </row>
    <row r="154718" spans="11:11">
      <c r="K154718"/>
    </row>
    <row r="154719" spans="11:11">
      <c r="K154719"/>
    </row>
    <row r="154720" spans="11:11">
      <c r="K154720"/>
    </row>
    <row r="154721" spans="11:11">
      <c r="K154721"/>
    </row>
    <row r="154722" spans="11:11">
      <c r="K154722"/>
    </row>
    <row r="154723" spans="11:11">
      <c r="K154723"/>
    </row>
    <row r="154724" spans="11:11">
      <c r="K154724"/>
    </row>
    <row r="154725" spans="11:11">
      <c r="K154725"/>
    </row>
    <row r="154726" spans="11:11">
      <c r="K154726"/>
    </row>
    <row r="154727" spans="11:11">
      <c r="K154727"/>
    </row>
    <row r="154728" spans="11:11">
      <c r="K154728"/>
    </row>
    <row r="154729" spans="11:11">
      <c r="K154729"/>
    </row>
    <row r="154730" spans="11:11">
      <c r="K154730"/>
    </row>
    <row r="154731" spans="11:11">
      <c r="K154731"/>
    </row>
    <row r="154732" spans="11:11">
      <c r="K154732"/>
    </row>
    <row r="154733" spans="11:11">
      <c r="K154733"/>
    </row>
    <row r="154734" spans="11:11">
      <c r="K154734"/>
    </row>
    <row r="154735" spans="11:11">
      <c r="K154735"/>
    </row>
    <row r="154736" spans="11:11">
      <c r="K154736"/>
    </row>
    <row r="154737" spans="11:11">
      <c r="K154737"/>
    </row>
    <row r="154738" spans="11:11">
      <c r="K154738"/>
    </row>
    <row r="154739" spans="11:11">
      <c r="K154739"/>
    </row>
    <row r="154740" spans="11:11">
      <c r="K154740"/>
    </row>
    <row r="154741" spans="11:11">
      <c r="K154741"/>
    </row>
    <row r="154742" spans="11:11">
      <c r="K154742"/>
    </row>
    <row r="154743" spans="11:11">
      <c r="K154743"/>
    </row>
    <row r="154744" spans="11:11">
      <c r="K154744"/>
    </row>
    <row r="154745" spans="11:11">
      <c r="K154745"/>
    </row>
    <row r="154746" spans="11:11">
      <c r="K154746"/>
    </row>
    <row r="154747" spans="11:11">
      <c r="K154747"/>
    </row>
    <row r="154748" spans="11:11">
      <c r="K154748"/>
    </row>
    <row r="154749" spans="11:11">
      <c r="K154749"/>
    </row>
    <row r="154750" spans="11:11">
      <c r="K154750"/>
    </row>
    <row r="154751" spans="11:11">
      <c r="K154751"/>
    </row>
    <row r="154752" spans="11:11">
      <c r="K154752"/>
    </row>
    <row r="154753" spans="11:11">
      <c r="K154753"/>
    </row>
    <row r="154754" spans="11:11">
      <c r="K154754"/>
    </row>
    <row r="154755" spans="11:11">
      <c r="K154755"/>
    </row>
    <row r="154756" spans="11:11">
      <c r="K154756"/>
    </row>
    <row r="154757" spans="11:11">
      <c r="K154757"/>
    </row>
    <row r="154758" spans="11:11">
      <c r="K154758"/>
    </row>
    <row r="154759" spans="11:11">
      <c r="K154759"/>
    </row>
    <row r="154760" spans="11:11">
      <c r="K154760"/>
    </row>
    <row r="154761" spans="11:11">
      <c r="K154761"/>
    </row>
    <row r="154762" spans="11:11">
      <c r="K154762"/>
    </row>
    <row r="154763" spans="11:11">
      <c r="K154763"/>
    </row>
    <row r="154764" spans="11:11">
      <c r="K154764"/>
    </row>
    <row r="154765" spans="11:11">
      <c r="K154765"/>
    </row>
    <row r="154766" spans="11:11">
      <c r="K154766"/>
    </row>
    <row r="154767" spans="11:11">
      <c r="K154767"/>
    </row>
    <row r="154768" spans="11:11">
      <c r="K154768"/>
    </row>
    <row r="154769" spans="11:11">
      <c r="K154769"/>
    </row>
    <row r="154770" spans="11:11">
      <c r="K154770"/>
    </row>
    <row r="154771" spans="11:11">
      <c r="K154771"/>
    </row>
    <row r="154772" spans="11:11">
      <c r="K154772"/>
    </row>
    <row r="154773" spans="11:11">
      <c r="K154773"/>
    </row>
    <row r="154774" spans="11:11">
      <c r="K154774"/>
    </row>
    <row r="154775" spans="11:11">
      <c r="K154775"/>
    </row>
    <row r="154776" spans="11:11">
      <c r="K154776"/>
    </row>
    <row r="154777" spans="11:11">
      <c r="K154777"/>
    </row>
    <row r="154778" spans="11:11">
      <c r="K154778"/>
    </row>
    <row r="154779" spans="11:11">
      <c r="K154779"/>
    </row>
    <row r="154780" spans="11:11">
      <c r="K154780"/>
    </row>
    <row r="154781" spans="11:11">
      <c r="K154781"/>
    </row>
    <row r="154782" spans="11:11">
      <c r="K154782"/>
    </row>
    <row r="154783" spans="11:11">
      <c r="K154783"/>
    </row>
    <row r="154784" spans="11:11">
      <c r="K154784"/>
    </row>
    <row r="154785" spans="11:11">
      <c r="K154785"/>
    </row>
    <row r="154786" spans="11:11">
      <c r="K154786"/>
    </row>
    <row r="154787" spans="11:11">
      <c r="K154787"/>
    </row>
    <row r="154788" spans="11:11">
      <c r="K154788"/>
    </row>
    <row r="154789" spans="11:11">
      <c r="K154789"/>
    </row>
    <row r="154790" spans="11:11">
      <c r="K154790"/>
    </row>
    <row r="154791" spans="11:11">
      <c r="K154791"/>
    </row>
    <row r="154792" spans="11:11">
      <c r="K154792"/>
    </row>
    <row r="154793" spans="11:11">
      <c r="K154793"/>
    </row>
    <row r="154794" spans="11:11">
      <c r="K154794"/>
    </row>
    <row r="154795" spans="11:11">
      <c r="K154795"/>
    </row>
    <row r="154796" spans="11:11">
      <c r="K154796"/>
    </row>
    <row r="154797" spans="11:11">
      <c r="K154797"/>
    </row>
    <row r="154798" spans="11:11">
      <c r="K154798"/>
    </row>
    <row r="154799" spans="11:11">
      <c r="K154799"/>
    </row>
    <row r="154800" spans="11:11">
      <c r="K154800"/>
    </row>
    <row r="154801" spans="11:11">
      <c r="K154801"/>
    </row>
    <row r="154802" spans="11:11">
      <c r="K154802"/>
    </row>
    <row r="154803" spans="11:11">
      <c r="K154803"/>
    </row>
    <row r="154804" spans="11:11">
      <c r="K154804"/>
    </row>
    <row r="154805" spans="11:11">
      <c r="K154805"/>
    </row>
    <row r="154806" spans="11:11">
      <c r="K154806"/>
    </row>
    <row r="154807" spans="11:11">
      <c r="K154807"/>
    </row>
    <row r="154808" spans="11:11">
      <c r="K154808"/>
    </row>
    <row r="154809" spans="11:11">
      <c r="K154809"/>
    </row>
    <row r="154810" spans="11:11">
      <c r="K154810"/>
    </row>
    <row r="154811" spans="11:11">
      <c r="K154811"/>
    </row>
    <row r="154812" spans="11:11">
      <c r="K154812"/>
    </row>
    <row r="154813" spans="11:11">
      <c r="K154813"/>
    </row>
    <row r="154814" spans="11:11">
      <c r="K154814"/>
    </row>
    <row r="154815" spans="11:11">
      <c r="K154815"/>
    </row>
    <row r="154816" spans="11:11">
      <c r="K154816"/>
    </row>
    <row r="154817" spans="11:11">
      <c r="K154817"/>
    </row>
    <row r="154818" spans="11:11">
      <c r="K154818"/>
    </row>
    <row r="154819" spans="11:11">
      <c r="K154819"/>
    </row>
    <row r="154820" spans="11:11">
      <c r="K154820"/>
    </row>
    <row r="154821" spans="11:11">
      <c r="K154821"/>
    </row>
    <row r="154822" spans="11:11">
      <c r="K154822"/>
    </row>
    <row r="154823" spans="11:11">
      <c r="K154823"/>
    </row>
    <row r="154824" spans="11:11">
      <c r="K154824"/>
    </row>
    <row r="154825" spans="11:11">
      <c r="K154825"/>
    </row>
    <row r="154826" spans="11:11">
      <c r="K154826"/>
    </row>
    <row r="154827" spans="11:11">
      <c r="K154827"/>
    </row>
    <row r="154828" spans="11:11">
      <c r="K154828"/>
    </row>
    <row r="154829" spans="11:11">
      <c r="K154829"/>
    </row>
    <row r="154830" spans="11:11">
      <c r="K154830"/>
    </row>
    <row r="154831" spans="11:11">
      <c r="K154831"/>
    </row>
    <row r="154832" spans="11:11">
      <c r="K154832"/>
    </row>
    <row r="154833" spans="11:11">
      <c r="K154833"/>
    </row>
    <row r="154834" spans="11:11">
      <c r="K154834"/>
    </row>
    <row r="154835" spans="11:11">
      <c r="K154835"/>
    </row>
    <row r="154836" spans="11:11">
      <c r="K154836"/>
    </row>
    <row r="154837" spans="11:11">
      <c r="K154837"/>
    </row>
    <row r="154838" spans="11:11">
      <c r="K154838"/>
    </row>
    <row r="154839" spans="11:11">
      <c r="K154839"/>
    </row>
    <row r="154840" spans="11:11">
      <c r="K154840"/>
    </row>
    <row r="154841" spans="11:11">
      <c r="K154841"/>
    </row>
    <row r="154842" spans="11:11">
      <c r="K154842"/>
    </row>
    <row r="154843" spans="11:11">
      <c r="K154843"/>
    </row>
    <row r="154844" spans="11:11">
      <c r="K154844"/>
    </row>
    <row r="154845" spans="11:11">
      <c r="K154845"/>
    </row>
    <row r="154846" spans="11:11">
      <c r="K154846"/>
    </row>
    <row r="154847" spans="11:11">
      <c r="K154847"/>
    </row>
    <row r="154848" spans="11:11">
      <c r="K154848"/>
    </row>
    <row r="154849" spans="11:11">
      <c r="K154849"/>
    </row>
    <row r="154850" spans="11:11">
      <c r="K154850"/>
    </row>
    <row r="154851" spans="11:11">
      <c r="K154851"/>
    </row>
    <row r="154852" spans="11:11">
      <c r="K154852"/>
    </row>
    <row r="154853" spans="11:11">
      <c r="K154853"/>
    </row>
    <row r="154854" spans="11:11">
      <c r="K154854"/>
    </row>
    <row r="154855" spans="11:11">
      <c r="K154855"/>
    </row>
    <row r="154856" spans="11:11">
      <c r="K154856"/>
    </row>
    <row r="154857" spans="11:11">
      <c r="K154857"/>
    </row>
    <row r="154858" spans="11:11">
      <c r="K154858"/>
    </row>
    <row r="154859" spans="11:11">
      <c r="K154859"/>
    </row>
    <row r="154860" spans="11:11">
      <c r="K154860"/>
    </row>
    <row r="154861" spans="11:11">
      <c r="K154861"/>
    </row>
    <row r="154862" spans="11:11">
      <c r="K154862"/>
    </row>
    <row r="154863" spans="11:11">
      <c r="K154863"/>
    </row>
    <row r="154864" spans="11:11">
      <c r="K154864"/>
    </row>
    <row r="154865" spans="11:11">
      <c r="K154865"/>
    </row>
    <row r="154866" spans="11:11">
      <c r="K154866"/>
    </row>
    <row r="154867" spans="11:11">
      <c r="K154867"/>
    </row>
    <row r="154868" spans="11:11">
      <c r="K154868"/>
    </row>
    <row r="154869" spans="11:11">
      <c r="K154869"/>
    </row>
    <row r="154870" spans="11:11">
      <c r="K154870"/>
    </row>
    <row r="154871" spans="11:11">
      <c r="K154871"/>
    </row>
    <row r="154872" spans="11:11">
      <c r="K154872"/>
    </row>
    <row r="154873" spans="11:11">
      <c r="K154873"/>
    </row>
    <row r="154874" spans="11:11">
      <c r="K154874"/>
    </row>
    <row r="154875" spans="11:11">
      <c r="K154875"/>
    </row>
    <row r="154876" spans="11:11">
      <c r="K154876"/>
    </row>
    <row r="154877" spans="11:11">
      <c r="K154877"/>
    </row>
    <row r="154878" spans="11:11">
      <c r="K154878"/>
    </row>
    <row r="154879" spans="11:11">
      <c r="K154879"/>
    </row>
    <row r="154880" spans="11:11">
      <c r="K154880"/>
    </row>
    <row r="154881" spans="11:11">
      <c r="K154881"/>
    </row>
    <row r="154882" spans="11:11">
      <c r="K154882"/>
    </row>
    <row r="154883" spans="11:11">
      <c r="K154883"/>
    </row>
    <row r="154884" spans="11:11">
      <c r="K154884"/>
    </row>
    <row r="154885" spans="11:11">
      <c r="K154885"/>
    </row>
    <row r="154886" spans="11:11">
      <c r="K154886"/>
    </row>
    <row r="154887" spans="11:11">
      <c r="K154887"/>
    </row>
    <row r="154888" spans="11:11">
      <c r="K154888"/>
    </row>
    <row r="154889" spans="11:11">
      <c r="K154889"/>
    </row>
    <row r="154890" spans="11:11">
      <c r="K154890"/>
    </row>
    <row r="154891" spans="11:11">
      <c r="K154891"/>
    </row>
    <row r="154892" spans="11:11">
      <c r="K154892"/>
    </row>
    <row r="154893" spans="11:11">
      <c r="K154893"/>
    </row>
    <row r="154894" spans="11:11">
      <c r="K154894"/>
    </row>
    <row r="154895" spans="11:11">
      <c r="K154895"/>
    </row>
    <row r="154896" spans="11:11">
      <c r="K154896"/>
    </row>
    <row r="154897" spans="11:11">
      <c r="K154897"/>
    </row>
    <row r="154898" spans="11:11">
      <c r="K154898"/>
    </row>
    <row r="154899" spans="11:11">
      <c r="K154899"/>
    </row>
    <row r="154900" spans="11:11">
      <c r="K154900"/>
    </row>
    <row r="154901" spans="11:11">
      <c r="K154901"/>
    </row>
    <row r="154902" spans="11:11">
      <c r="K154902"/>
    </row>
    <row r="154903" spans="11:11">
      <c r="K154903"/>
    </row>
    <row r="154904" spans="11:11">
      <c r="K154904"/>
    </row>
    <row r="154905" spans="11:11">
      <c r="K154905"/>
    </row>
    <row r="154906" spans="11:11">
      <c r="K154906"/>
    </row>
    <row r="154907" spans="11:11">
      <c r="K154907"/>
    </row>
    <row r="154908" spans="11:11">
      <c r="K154908"/>
    </row>
    <row r="154909" spans="11:11">
      <c r="K154909"/>
    </row>
    <row r="154910" spans="11:11">
      <c r="K154910"/>
    </row>
    <row r="154911" spans="11:11">
      <c r="K154911"/>
    </row>
    <row r="154912" spans="11:11">
      <c r="K154912"/>
    </row>
    <row r="154913" spans="11:11">
      <c r="K154913"/>
    </row>
    <row r="154914" spans="11:11">
      <c r="K154914"/>
    </row>
    <row r="154915" spans="11:11">
      <c r="K154915"/>
    </row>
    <row r="154916" spans="11:11">
      <c r="K154916"/>
    </row>
    <row r="154917" spans="11:11">
      <c r="K154917"/>
    </row>
    <row r="154918" spans="11:11">
      <c r="K154918"/>
    </row>
    <row r="154919" spans="11:11">
      <c r="K154919"/>
    </row>
    <row r="154920" spans="11:11">
      <c r="K154920"/>
    </row>
    <row r="154921" spans="11:11">
      <c r="K154921"/>
    </row>
    <row r="154922" spans="11:11">
      <c r="K154922"/>
    </row>
    <row r="154923" spans="11:11">
      <c r="K154923"/>
    </row>
    <row r="154924" spans="11:11">
      <c r="K154924"/>
    </row>
    <row r="154925" spans="11:11">
      <c r="K154925"/>
    </row>
    <row r="154926" spans="11:11">
      <c r="K154926"/>
    </row>
    <row r="154927" spans="11:11">
      <c r="K154927"/>
    </row>
    <row r="154928" spans="11:11">
      <c r="K154928"/>
    </row>
    <row r="154929" spans="11:11">
      <c r="K154929"/>
    </row>
    <row r="154930" spans="11:11">
      <c r="K154930"/>
    </row>
    <row r="154931" spans="11:11">
      <c r="K154931"/>
    </row>
    <row r="154932" spans="11:11">
      <c r="K154932"/>
    </row>
    <row r="154933" spans="11:11">
      <c r="K154933"/>
    </row>
    <row r="154934" spans="11:11">
      <c r="K154934"/>
    </row>
    <row r="154935" spans="11:11">
      <c r="K154935"/>
    </row>
    <row r="154936" spans="11:11">
      <c r="K154936"/>
    </row>
    <row r="154937" spans="11:11">
      <c r="K154937"/>
    </row>
    <row r="154938" spans="11:11">
      <c r="K154938"/>
    </row>
    <row r="154939" spans="11:11">
      <c r="K154939"/>
    </row>
    <row r="154940" spans="11:11">
      <c r="K154940"/>
    </row>
    <row r="154941" spans="11:11">
      <c r="K154941"/>
    </row>
    <row r="154942" spans="11:11">
      <c r="K154942"/>
    </row>
    <row r="154943" spans="11:11">
      <c r="K154943"/>
    </row>
    <row r="154944" spans="11:11">
      <c r="K154944"/>
    </row>
    <row r="154945" spans="11:11">
      <c r="K154945"/>
    </row>
    <row r="154946" spans="11:11">
      <c r="K154946"/>
    </row>
    <row r="154947" spans="11:11">
      <c r="K154947"/>
    </row>
    <row r="154948" spans="11:11">
      <c r="K154948"/>
    </row>
    <row r="154949" spans="11:11">
      <c r="K154949"/>
    </row>
    <row r="154950" spans="11:11">
      <c r="K154950"/>
    </row>
    <row r="154951" spans="11:11">
      <c r="K154951"/>
    </row>
    <row r="154952" spans="11:11">
      <c r="K154952"/>
    </row>
    <row r="154953" spans="11:11">
      <c r="K154953"/>
    </row>
    <row r="154954" spans="11:11">
      <c r="K154954"/>
    </row>
    <row r="154955" spans="11:11">
      <c r="K154955"/>
    </row>
    <row r="154956" spans="11:11">
      <c r="K154956"/>
    </row>
    <row r="154957" spans="11:11">
      <c r="K154957"/>
    </row>
    <row r="154958" spans="11:11">
      <c r="K154958"/>
    </row>
    <row r="154959" spans="11:11">
      <c r="K154959"/>
    </row>
    <row r="154960" spans="11:11">
      <c r="K154960"/>
    </row>
    <row r="154961" spans="11:11">
      <c r="K154961"/>
    </row>
    <row r="154962" spans="11:11">
      <c r="K154962"/>
    </row>
    <row r="154963" spans="11:11">
      <c r="K154963"/>
    </row>
    <row r="154964" spans="11:11">
      <c r="K154964"/>
    </row>
    <row r="154965" spans="11:11">
      <c r="K154965"/>
    </row>
    <row r="154966" spans="11:11">
      <c r="K154966"/>
    </row>
    <row r="154967" spans="11:11">
      <c r="K154967"/>
    </row>
    <row r="154968" spans="11:11">
      <c r="K154968"/>
    </row>
    <row r="154969" spans="11:11">
      <c r="K154969"/>
    </row>
    <row r="154970" spans="11:11">
      <c r="K154970"/>
    </row>
    <row r="154971" spans="11:11">
      <c r="K154971"/>
    </row>
    <row r="154972" spans="11:11">
      <c r="K154972"/>
    </row>
    <row r="154973" spans="11:11">
      <c r="K154973"/>
    </row>
    <row r="154974" spans="11:11">
      <c r="K154974"/>
    </row>
    <row r="154975" spans="11:11">
      <c r="K154975"/>
    </row>
    <row r="154976" spans="11:11">
      <c r="K154976"/>
    </row>
    <row r="154977" spans="11:11">
      <c r="K154977"/>
    </row>
    <row r="154978" spans="11:11">
      <c r="K154978"/>
    </row>
    <row r="154979" spans="11:11">
      <c r="K154979"/>
    </row>
    <row r="154980" spans="11:11">
      <c r="K154980"/>
    </row>
    <row r="154981" spans="11:11">
      <c r="K154981"/>
    </row>
    <row r="154982" spans="11:11">
      <c r="K154982"/>
    </row>
    <row r="154983" spans="11:11">
      <c r="K154983"/>
    </row>
    <row r="154984" spans="11:11">
      <c r="K154984"/>
    </row>
    <row r="154985" spans="11:11">
      <c r="K154985"/>
    </row>
    <row r="154986" spans="11:11">
      <c r="K154986"/>
    </row>
    <row r="154987" spans="11:11">
      <c r="K154987"/>
    </row>
    <row r="154988" spans="11:11">
      <c r="K154988"/>
    </row>
    <row r="154989" spans="11:11">
      <c r="K154989"/>
    </row>
    <row r="154990" spans="11:11">
      <c r="K154990"/>
    </row>
    <row r="154991" spans="11:11">
      <c r="K154991"/>
    </row>
    <row r="154992" spans="11:11">
      <c r="K154992"/>
    </row>
    <row r="154993" spans="11:11">
      <c r="K154993"/>
    </row>
    <row r="154994" spans="11:11">
      <c r="K154994"/>
    </row>
    <row r="154995" spans="11:11">
      <c r="K154995"/>
    </row>
    <row r="154996" spans="11:11">
      <c r="K154996"/>
    </row>
    <row r="154997" spans="11:11">
      <c r="K154997"/>
    </row>
    <row r="154998" spans="11:11">
      <c r="K154998"/>
    </row>
    <row r="154999" spans="11:11">
      <c r="K154999"/>
    </row>
    <row r="155000" spans="11:11">
      <c r="K155000"/>
    </row>
    <row r="155001" spans="11:11">
      <c r="K155001"/>
    </row>
    <row r="155002" spans="11:11">
      <c r="K155002"/>
    </row>
    <row r="155003" spans="11:11">
      <c r="K155003"/>
    </row>
    <row r="155004" spans="11:11">
      <c r="K155004"/>
    </row>
    <row r="155005" spans="11:11">
      <c r="K155005"/>
    </row>
    <row r="155006" spans="11:11">
      <c r="K155006"/>
    </row>
    <row r="155007" spans="11:11">
      <c r="K155007"/>
    </row>
    <row r="155008" spans="11:11">
      <c r="K155008"/>
    </row>
    <row r="155009" spans="11:11">
      <c r="K155009"/>
    </row>
    <row r="155010" spans="11:11">
      <c r="K155010"/>
    </row>
    <row r="155011" spans="11:11">
      <c r="K155011"/>
    </row>
    <row r="155012" spans="11:11">
      <c r="K155012"/>
    </row>
    <row r="155013" spans="11:11">
      <c r="K155013"/>
    </row>
    <row r="155014" spans="11:11">
      <c r="K155014"/>
    </row>
    <row r="155015" spans="11:11">
      <c r="K155015"/>
    </row>
    <row r="155016" spans="11:11">
      <c r="K155016"/>
    </row>
    <row r="155017" spans="11:11">
      <c r="K155017"/>
    </row>
    <row r="155018" spans="11:11">
      <c r="K155018"/>
    </row>
    <row r="155019" spans="11:11">
      <c r="K155019"/>
    </row>
    <row r="155020" spans="11:11">
      <c r="K155020"/>
    </row>
    <row r="155021" spans="11:11">
      <c r="K155021"/>
    </row>
    <row r="155022" spans="11:11">
      <c r="K155022"/>
    </row>
    <row r="155023" spans="11:11">
      <c r="K155023"/>
    </row>
    <row r="155024" spans="11:11">
      <c r="K155024"/>
    </row>
    <row r="155025" spans="11:11">
      <c r="K155025"/>
    </row>
    <row r="155026" spans="11:11">
      <c r="K155026"/>
    </row>
    <row r="155027" spans="11:11">
      <c r="K155027"/>
    </row>
    <row r="155028" spans="11:11">
      <c r="K155028"/>
    </row>
    <row r="155029" spans="11:11">
      <c r="K155029"/>
    </row>
    <row r="155030" spans="11:11">
      <c r="K155030"/>
    </row>
    <row r="155031" spans="11:11">
      <c r="K155031"/>
    </row>
    <row r="155032" spans="11:11">
      <c r="K155032"/>
    </row>
    <row r="155033" spans="11:11">
      <c r="K155033"/>
    </row>
    <row r="155034" spans="11:11">
      <c r="K155034"/>
    </row>
    <row r="155035" spans="11:11">
      <c r="K155035"/>
    </row>
    <row r="155036" spans="11:11">
      <c r="K155036"/>
    </row>
    <row r="155037" spans="11:11">
      <c r="K155037"/>
    </row>
    <row r="155038" spans="11:11">
      <c r="K155038"/>
    </row>
    <row r="155039" spans="11:11">
      <c r="K155039"/>
    </row>
    <row r="155040" spans="11:11">
      <c r="K155040"/>
    </row>
    <row r="155041" spans="11:11">
      <c r="K155041"/>
    </row>
    <row r="155042" spans="11:11">
      <c r="K155042"/>
    </row>
    <row r="155043" spans="11:11">
      <c r="K155043"/>
    </row>
    <row r="155044" spans="11:11">
      <c r="K155044"/>
    </row>
    <row r="155045" spans="11:11">
      <c r="K155045"/>
    </row>
    <row r="155046" spans="11:11">
      <c r="K155046"/>
    </row>
    <row r="155047" spans="11:11">
      <c r="K155047"/>
    </row>
    <row r="155048" spans="11:11">
      <c r="K155048"/>
    </row>
    <row r="155049" spans="11:11">
      <c r="K155049"/>
    </row>
    <row r="155050" spans="11:11">
      <c r="K155050"/>
    </row>
    <row r="155051" spans="11:11">
      <c r="K155051"/>
    </row>
    <row r="155052" spans="11:11">
      <c r="K155052"/>
    </row>
    <row r="155053" spans="11:11">
      <c r="K155053"/>
    </row>
    <row r="155054" spans="11:11">
      <c r="K155054"/>
    </row>
    <row r="155055" spans="11:11">
      <c r="K155055"/>
    </row>
    <row r="155056" spans="11:11">
      <c r="K155056"/>
    </row>
    <row r="155057" spans="11:11">
      <c r="K155057"/>
    </row>
    <row r="155058" spans="11:11">
      <c r="K155058"/>
    </row>
    <row r="155059" spans="11:11">
      <c r="K155059"/>
    </row>
    <row r="155060" spans="11:11">
      <c r="K155060"/>
    </row>
    <row r="155061" spans="11:11">
      <c r="K155061"/>
    </row>
    <row r="155062" spans="11:11">
      <c r="K155062"/>
    </row>
    <row r="155063" spans="11:11">
      <c r="K155063"/>
    </row>
    <row r="155064" spans="11:11">
      <c r="K155064"/>
    </row>
    <row r="155065" spans="11:11">
      <c r="K155065"/>
    </row>
    <row r="155066" spans="11:11">
      <c r="K155066"/>
    </row>
    <row r="155067" spans="11:11">
      <c r="K155067"/>
    </row>
    <row r="155068" spans="11:11">
      <c r="K155068"/>
    </row>
    <row r="155069" spans="11:11">
      <c r="K155069"/>
    </row>
    <row r="155070" spans="11:11">
      <c r="K155070"/>
    </row>
    <row r="155071" spans="11:11">
      <c r="K155071"/>
    </row>
    <row r="155072" spans="11:11">
      <c r="K155072"/>
    </row>
    <row r="155073" spans="11:11">
      <c r="K155073"/>
    </row>
    <row r="155074" spans="11:11">
      <c r="K155074"/>
    </row>
    <row r="155075" spans="11:11">
      <c r="K155075"/>
    </row>
    <row r="155076" spans="11:11">
      <c r="K155076"/>
    </row>
    <row r="155077" spans="11:11">
      <c r="K155077"/>
    </row>
    <row r="155078" spans="11:11">
      <c r="K155078"/>
    </row>
    <row r="155079" spans="11:11">
      <c r="K155079"/>
    </row>
    <row r="155080" spans="11:11">
      <c r="K155080"/>
    </row>
    <row r="155081" spans="11:11">
      <c r="K155081"/>
    </row>
    <row r="155082" spans="11:11">
      <c r="K155082"/>
    </row>
    <row r="155083" spans="11:11">
      <c r="K155083"/>
    </row>
    <row r="155084" spans="11:11">
      <c r="K155084"/>
    </row>
    <row r="155085" spans="11:11">
      <c r="K155085"/>
    </row>
    <row r="155086" spans="11:11">
      <c r="K155086"/>
    </row>
    <row r="155087" spans="11:11">
      <c r="K155087"/>
    </row>
    <row r="155088" spans="11:11">
      <c r="K155088"/>
    </row>
    <row r="155089" spans="11:11">
      <c r="K155089"/>
    </row>
    <row r="155090" spans="11:11">
      <c r="K155090"/>
    </row>
    <row r="155091" spans="11:11">
      <c r="K155091"/>
    </row>
    <row r="155092" spans="11:11">
      <c r="K155092"/>
    </row>
    <row r="155093" spans="11:11">
      <c r="K155093"/>
    </row>
    <row r="155094" spans="11:11">
      <c r="K155094"/>
    </row>
    <row r="155095" spans="11:11">
      <c r="K155095"/>
    </row>
    <row r="155096" spans="11:11">
      <c r="K155096"/>
    </row>
    <row r="155097" spans="11:11">
      <c r="K155097"/>
    </row>
    <row r="155098" spans="11:11">
      <c r="K155098"/>
    </row>
    <row r="155099" spans="11:11">
      <c r="K155099"/>
    </row>
    <row r="155100" spans="11:11">
      <c r="K155100"/>
    </row>
    <row r="155101" spans="11:11">
      <c r="K155101"/>
    </row>
    <row r="155102" spans="11:11">
      <c r="K155102"/>
    </row>
    <row r="155103" spans="11:11">
      <c r="K155103"/>
    </row>
    <row r="155104" spans="11:11">
      <c r="K155104"/>
    </row>
    <row r="155105" spans="11:11">
      <c r="K155105"/>
    </row>
    <row r="155106" spans="11:11">
      <c r="K155106"/>
    </row>
    <row r="155107" spans="11:11">
      <c r="K155107"/>
    </row>
    <row r="155108" spans="11:11">
      <c r="K155108"/>
    </row>
    <row r="155109" spans="11:11">
      <c r="K155109"/>
    </row>
    <row r="155110" spans="11:11">
      <c r="K155110"/>
    </row>
    <row r="155111" spans="11:11">
      <c r="K155111"/>
    </row>
    <row r="155112" spans="11:11">
      <c r="K155112"/>
    </row>
    <row r="155113" spans="11:11">
      <c r="K155113"/>
    </row>
    <row r="155114" spans="11:11">
      <c r="K155114"/>
    </row>
    <row r="155115" spans="11:11">
      <c r="K155115"/>
    </row>
    <row r="155116" spans="11:11">
      <c r="K155116"/>
    </row>
    <row r="155117" spans="11:11">
      <c r="K155117"/>
    </row>
    <row r="155118" spans="11:11">
      <c r="K155118"/>
    </row>
    <row r="155119" spans="11:11">
      <c r="K155119"/>
    </row>
    <row r="155120" spans="11:11">
      <c r="K155120"/>
    </row>
    <row r="155121" spans="11:11">
      <c r="K155121"/>
    </row>
    <row r="155122" spans="11:11">
      <c r="K155122"/>
    </row>
    <row r="155123" spans="11:11">
      <c r="K155123"/>
    </row>
    <row r="155124" spans="11:11">
      <c r="K155124"/>
    </row>
    <row r="155125" spans="11:11">
      <c r="K155125"/>
    </row>
    <row r="155126" spans="11:11">
      <c r="K155126"/>
    </row>
    <row r="155127" spans="11:11">
      <c r="K155127"/>
    </row>
    <row r="155128" spans="11:11">
      <c r="K155128"/>
    </row>
    <row r="155129" spans="11:11">
      <c r="K155129"/>
    </row>
    <row r="155130" spans="11:11">
      <c r="K155130"/>
    </row>
    <row r="155131" spans="11:11">
      <c r="K155131"/>
    </row>
    <row r="155132" spans="11:11">
      <c r="K155132"/>
    </row>
    <row r="155133" spans="11:11">
      <c r="K155133"/>
    </row>
    <row r="155134" spans="11:11">
      <c r="K155134"/>
    </row>
    <row r="155135" spans="11:11">
      <c r="K155135"/>
    </row>
    <row r="155136" spans="11:11">
      <c r="K155136"/>
    </row>
    <row r="155137" spans="11:11">
      <c r="K155137"/>
    </row>
    <row r="155138" spans="11:11">
      <c r="K155138"/>
    </row>
    <row r="155139" spans="11:11">
      <c r="K155139"/>
    </row>
    <row r="155140" spans="11:11">
      <c r="K155140"/>
    </row>
    <row r="155141" spans="11:11">
      <c r="K155141"/>
    </row>
    <row r="155142" spans="11:11">
      <c r="K155142"/>
    </row>
    <row r="155143" spans="11:11">
      <c r="K155143"/>
    </row>
    <row r="155144" spans="11:11">
      <c r="K155144"/>
    </row>
    <row r="155145" spans="11:11">
      <c r="K155145"/>
    </row>
    <row r="155146" spans="11:11">
      <c r="K155146"/>
    </row>
    <row r="155147" spans="11:11">
      <c r="K155147"/>
    </row>
    <row r="155148" spans="11:11">
      <c r="K155148"/>
    </row>
    <row r="155149" spans="11:11">
      <c r="K155149"/>
    </row>
    <row r="155150" spans="11:11">
      <c r="K155150"/>
    </row>
    <row r="155151" spans="11:11">
      <c r="K155151"/>
    </row>
    <row r="155152" spans="11:11">
      <c r="K155152"/>
    </row>
    <row r="155153" spans="11:11">
      <c r="K155153"/>
    </row>
    <row r="155154" spans="11:11">
      <c r="K155154"/>
    </row>
    <row r="155155" spans="11:11">
      <c r="K155155"/>
    </row>
    <row r="155156" spans="11:11">
      <c r="K155156"/>
    </row>
    <row r="155157" spans="11:11">
      <c r="K155157"/>
    </row>
    <row r="155158" spans="11:11">
      <c r="K155158"/>
    </row>
    <row r="155159" spans="11:11">
      <c r="K155159"/>
    </row>
    <row r="155160" spans="11:11">
      <c r="K155160"/>
    </row>
    <row r="155161" spans="11:11">
      <c r="K155161"/>
    </row>
    <row r="155162" spans="11:11">
      <c r="K155162"/>
    </row>
    <row r="155163" spans="11:11">
      <c r="K155163"/>
    </row>
    <row r="155164" spans="11:11">
      <c r="K155164"/>
    </row>
    <row r="155165" spans="11:11">
      <c r="K155165"/>
    </row>
    <row r="155166" spans="11:11">
      <c r="K155166"/>
    </row>
    <row r="155167" spans="11:11">
      <c r="K155167"/>
    </row>
    <row r="155168" spans="11:11">
      <c r="K155168"/>
    </row>
    <row r="155169" spans="11:11">
      <c r="K155169"/>
    </row>
    <row r="155170" spans="11:11">
      <c r="K155170"/>
    </row>
    <row r="155171" spans="11:11">
      <c r="K155171"/>
    </row>
    <row r="155172" spans="11:11">
      <c r="K155172"/>
    </row>
    <row r="155173" spans="11:11">
      <c r="K155173"/>
    </row>
    <row r="155174" spans="11:11">
      <c r="K155174"/>
    </row>
    <row r="155175" spans="11:11">
      <c r="K155175"/>
    </row>
    <row r="155176" spans="11:11">
      <c r="K155176"/>
    </row>
    <row r="155177" spans="11:11">
      <c r="K155177"/>
    </row>
    <row r="155178" spans="11:11">
      <c r="K155178"/>
    </row>
    <row r="155179" spans="11:11">
      <c r="K155179"/>
    </row>
    <row r="155180" spans="11:11">
      <c r="K155180"/>
    </row>
    <row r="155181" spans="11:11">
      <c r="K155181"/>
    </row>
    <row r="155182" spans="11:11">
      <c r="K155182"/>
    </row>
    <row r="155183" spans="11:11">
      <c r="K155183"/>
    </row>
    <row r="155184" spans="11:11">
      <c r="K155184"/>
    </row>
    <row r="155185" spans="11:11">
      <c r="K155185"/>
    </row>
    <row r="155186" spans="11:11">
      <c r="K155186"/>
    </row>
    <row r="155187" spans="11:11">
      <c r="K155187"/>
    </row>
    <row r="155188" spans="11:11">
      <c r="K155188"/>
    </row>
    <row r="155189" spans="11:11">
      <c r="K155189"/>
    </row>
    <row r="155190" spans="11:11">
      <c r="K155190"/>
    </row>
    <row r="155191" spans="11:11">
      <c r="K155191"/>
    </row>
    <row r="155192" spans="11:11">
      <c r="K155192"/>
    </row>
    <row r="155193" spans="11:11">
      <c r="K155193"/>
    </row>
    <row r="155194" spans="11:11">
      <c r="K155194"/>
    </row>
    <row r="155195" spans="11:11">
      <c r="K155195"/>
    </row>
    <row r="155196" spans="11:11">
      <c r="K155196"/>
    </row>
    <row r="155197" spans="11:11">
      <c r="K155197"/>
    </row>
    <row r="155198" spans="11:11">
      <c r="K155198"/>
    </row>
    <row r="155199" spans="11:11">
      <c r="K155199"/>
    </row>
    <row r="155200" spans="11:11">
      <c r="K155200"/>
    </row>
    <row r="155201" spans="11:11">
      <c r="K155201"/>
    </row>
    <row r="155202" spans="11:11">
      <c r="K155202"/>
    </row>
    <row r="155203" spans="11:11">
      <c r="K155203"/>
    </row>
    <row r="155204" spans="11:11">
      <c r="K155204"/>
    </row>
    <row r="155205" spans="11:11">
      <c r="K155205"/>
    </row>
    <row r="155206" spans="11:11">
      <c r="K155206"/>
    </row>
    <row r="155207" spans="11:11">
      <c r="K155207"/>
    </row>
    <row r="155208" spans="11:11">
      <c r="K155208"/>
    </row>
    <row r="155209" spans="11:11">
      <c r="K155209"/>
    </row>
    <row r="155210" spans="11:11">
      <c r="K155210"/>
    </row>
    <row r="155211" spans="11:11">
      <c r="K155211"/>
    </row>
    <row r="155212" spans="11:11">
      <c r="K155212"/>
    </row>
    <row r="155213" spans="11:11">
      <c r="K155213"/>
    </row>
    <row r="155214" spans="11:11">
      <c r="K155214"/>
    </row>
    <row r="155215" spans="11:11">
      <c r="K155215"/>
    </row>
    <row r="155216" spans="11:11">
      <c r="K155216"/>
    </row>
    <row r="155217" spans="11:11">
      <c r="K155217"/>
    </row>
    <row r="155218" spans="11:11">
      <c r="K155218"/>
    </row>
    <row r="155219" spans="11:11">
      <c r="K155219"/>
    </row>
    <row r="155220" spans="11:11">
      <c r="K155220"/>
    </row>
    <row r="155221" spans="11:11">
      <c r="K155221"/>
    </row>
    <row r="155222" spans="11:11">
      <c r="K155222"/>
    </row>
    <row r="155223" spans="11:11">
      <c r="K155223"/>
    </row>
    <row r="155224" spans="11:11">
      <c r="K155224"/>
    </row>
    <row r="155225" spans="11:11">
      <c r="K155225"/>
    </row>
    <row r="155226" spans="11:11">
      <c r="K155226"/>
    </row>
    <row r="155227" spans="11:11">
      <c r="K155227"/>
    </row>
    <row r="155228" spans="11:11">
      <c r="K155228"/>
    </row>
    <row r="155229" spans="11:11">
      <c r="K155229"/>
    </row>
    <row r="155230" spans="11:11">
      <c r="K155230"/>
    </row>
    <row r="155231" spans="11:11">
      <c r="K155231"/>
    </row>
    <row r="155232" spans="11:11">
      <c r="K155232"/>
    </row>
    <row r="155233" spans="11:11">
      <c r="K155233"/>
    </row>
    <row r="155234" spans="11:11">
      <c r="K155234"/>
    </row>
    <row r="155235" spans="11:11">
      <c r="K155235"/>
    </row>
    <row r="155236" spans="11:11">
      <c r="K155236"/>
    </row>
    <row r="155237" spans="11:11">
      <c r="K155237"/>
    </row>
    <row r="155238" spans="11:11">
      <c r="K155238"/>
    </row>
    <row r="155239" spans="11:11">
      <c r="K155239"/>
    </row>
    <row r="155240" spans="11:11">
      <c r="K155240"/>
    </row>
    <row r="155241" spans="11:11">
      <c r="K155241"/>
    </row>
    <row r="155242" spans="11:11">
      <c r="K155242"/>
    </row>
    <row r="155243" spans="11:11">
      <c r="K155243"/>
    </row>
    <row r="155244" spans="11:11">
      <c r="K155244"/>
    </row>
    <row r="155245" spans="11:11">
      <c r="K155245"/>
    </row>
    <row r="155246" spans="11:11">
      <c r="K155246"/>
    </row>
    <row r="155247" spans="11:11">
      <c r="K155247"/>
    </row>
    <row r="155248" spans="11:11">
      <c r="K155248"/>
    </row>
    <row r="155249" spans="11:11">
      <c r="K155249"/>
    </row>
    <row r="155250" spans="11:11">
      <c r="K155250"/>
    </row>
    <row r="155251" spans="11:11">
      <c r="K155251"/>
    </row>
    <row r="155252" spans="11:11">
      <c r="K155252"/>
    </row>
    <row r="155253" spans="11:11">
      <c r="K155253"/>
    </row>
    <row r="155254" spans="11:11">
      <c r="K155254"/>
    </row>
    <row r="155255" spans="11:11">
      <c r="K155255"/>
    </row>
    <row r="155256" spans="11:11">
      <c r="K155256"/>
    </row>
    <row r="155257" spans="11:11">
      <c r="K155257"/>
    </row>
    <row r="155258" spans="11:11">
      <c r="K155258"/>
    </row>
    <row r="155259" spans="11:11">
      <c r="K155259"/>
    </row>
    <row r="155260" spans="11:11">
      <c r="K155260"/>
    </row>
    <row r="155261" spans="11:11">
      <c r="K155261"/>
    </row>
    <row r="155262" spans="11:11">
      <c r="K155262"/>
    </row>
    <row r="155263" spans="11:11">
      <c r="K155263"/>
    </row>
    <row r="155264" spans="11:11">
      <c r="K155264"/>
    </row>
    <row r="155265" spans="11:11">
      <c r="K155265"/>
    </row>
    <row r="155266" spans="11:11">
      <c r="K155266"/>
    </row>
    <row r="155267" spans="11:11">
      <c r="K155267"/>
    </row>
    <row r="155268" spans="11:11">
      <c r="K155268"/>
    </row>
    <row r="155269" spans="11:11">
      <c r="K155269"/>
    </row>
    <row r="155270" spans="11:11">
      <c r="K155270"/>
    </row>
    <row r="155271" spans="11:11">
      <c r="K155271"/>
    </row>
    <row r="155272" spans="11:11">
      <c r="K155272"/>
    </row>
    <row r="155273" spans="11:11">
      <c r="K155273"/>
    </row>
    <row r="155274" spans="11:11">
      <c r="K155274"/>
    </row>
    <row r="155275" spans="11:11">
      <c r="K155275"/>
    </row>
    <row r="155276" spans="11:11">
      <c r="K155276"/>
    </row>
    <row r="155277" spans="11:11">
      <c r="K155277"/>
    </row>
    <row r="155278" spans="11:11">
      <c r="K155278"/>
    </row>
    <row r="155279" spans="11:11">
      <c r="K155279"/>
    </row>
    <row r="155280" spans="11:11">
      <c r="K155280"/>
    </row>
    <row r="155281" spans="11:11">
      <c r="K155281"/>
    </row>
    <row r="155282" spans="11:11">
      <c r="K155282"/>
    </row>
    <row r="155283" spans="11:11">
      <c r="K155283"/>
    </row>
    <row r="155284" spans="11:11">
      <c r="K155284"/>
    </row>
    <row r="155285" spans="11:11">
      <c r="K155285"/>
    </row>
    <row r="155286" spans="11:11">
      <c r="K155286"/>
    </row>
    <row r="155287" spans="11:11">
      <c r="K155287"/>
    </row>
    <row r="155288" spans="11:11">
      <c r="K155288"/>
    </row>
    <row r="155289" spans="11:11">
      <c r="K155289"/>
    </row>
    <row r="155290" spans="11:11">
      <c r="K155290"/>
    </row>
    <row r="155291" spans="11:11">
      <c r="K155291"/>
    </row>
    <row r="155292" spans="11:11">
      <c r="K155292"/>
    </row>
    <row r="155293" spans="11:11">
      <c r="K155293"/>
    </row>
    <row r="155294" spans="11:11">
      <c r="K155294"/>
    </row>
    <row r="155295" spans="11:11">
      <c r="K155295"/>
    </row>
    <row r="155296" spans="11:11">
      <c r="K155296"/>
    </row>
    <row r="155297" spans="11:11">
      <c r="K155297"/>
    </row>
    <row r="155298" spans="11:11">
      <c r="K155298"/>
    </row>
    <row r="155299" spans="11:11">
      <c r="K155299"/>
    </row>
    <row r="155300" spans="11:11">
      <c r="K155300"/>
    </row>
    <row r="155301" spans="11:11">
      <c r="K155301"/>
    </row>
    <row r="155302" spans="11:11">
      <c r="K155302"/>
    </row>
    <row r="155303" spans="11:11">
      <c r="K155303"/>
    </row>
    <row r="155304" spans="11:11">
      <c r="K155304"/>
    </row>
    <row r="155305" spans="11:11">
      <c r="K155305"/>
    </row>
    <row r="155306" spans="11:11">
      <c r="K155306"/>
    </row>
    <row r="155307" spans="11:11">
      <c r="K155307"/>
    </row>
    <row r="155308" spans="11:11">
      <c r="K155308"/>
    </row>
    <row r="155309" spans="11:11">
      <c r="K155309"/>
    </row>
    <row r="155310" spans="11:11">
      <c r="K155310"/>
    </row>
    <row r="155311" spans="11:11">
      <c r="K155311"/>
    </row>
    <row r="155312" spans="11:11">
      <c r="K155312"/>
    </row>
    <row r="155313" spans="11:11">
      <c r="K155313"/>
    </row>
    <row r="155314" spans="11:11">
      <c r="K155314"/>
    </row>
    <row r="155315" spans="11:11">
      <c r="K155315"/>
    </row>
    <row r="155316" spans="11:11">
      <c r="K155316"/>
    </row>
    <row r="155317" spans="11:11">
      <c r="K155317"/>
    </row>
    <row r="155318" spans="11:11">
      <c r="K155318"/>
    </row>
    <row r="155319" spans="11:11">
      <c r="K155319"/>
    </row>
    <row r="155320" spans="11:11">
      <c r="K155320"/>
    </row>
    <row r="155321" spans="11:11">
      <c r="K155321"/>
    </row>
    <row r="155322" spans="11:11">
      <c r="K155322"/>
    </row>
    <row r="155323" spans="11:11">
      <c r="K155323"/>
    </row>
    <row r="155324" spans="11:11">
      <c r="K155324"/>
    </row>
    <row r="155325" spans="11:11">
      <c r="K155325"/>
    </row>
    <row r="155326" spans="11:11">
      <c r="K155326"/>
    </row>
    <row r="155327" spans="11:11">
      <c r="K155327"/>
    </row>
    <row r="155328" spans="11:11">
      <c r="K155328"/>
    </row>
    <row r="155329" spans="11:11">
      <c r="K155329"/>
    </row>
    <row r="155330" spans="11:11">
      <c r="K155330"/>
    </row>
    <row r="155331" spans="11:11">
      <c r="K155331"/>
    </row>
    <row r="155332" spans="11:11">
      <c r="K155332"/>
    </row>
    <row r="155333" spans="11:11">
      <c r="K155333"/>
    </row>
    <row r="155334" spans="11:11">
      <c r="K155334"/>
    </row>
    <row r="155335" spans="11:11">
      <c r="K155335"/>
    </row>
    <row r="155336" spans="11:11">
      <c r="K155336"/>
    </row>
    <row r="155337" spans="11:11">
      <c r="K155337"/>
    </row>
    <row r="155338" spans="11:11">
      <c r="K155338"/>
    </row>
    <row r="155339" spans="11:11">
      <c r="K155339"/>
    </row>
    <row r="155340" spans="11:11">
      <c r="K155340"/>
    </row>
    <row r="155341" spans="11:11">
      <c r="K155341"/>
    </row>
    <row r="155342" spans="11:11">
      <c r="K155342"/>
    </row>
    <row r="155343" spans="11:11">
      <c r="K155343"/>
    </row>
    <row r="155344" spans="11:11">
      <c r="K155344"/>
    </row>
    <row r="155345" spans="11:11">
      <c r="K155345"/>
    </row>
    <row r="155346" spans="11:11">
      <c r="K155346"/>
    </row>
    <row r="155347" spans="11:11">
      <c r="K155347"/>
    </row>
    <row r="155348" spans="11:11">
      <c r="K155348"/>
    </row>
    <row r="155349" spans="11:11">
      <c r="K155349"/>
    </row>
    <row r="155350" spans="11:11">
      <c r="K155350"/>
    </row>
    <row r="155351" spans="11:11">
      <c r="K155351"/>
    </row>
    <row r="155352" spans="11:11">
      <c r="K155352"/>
    </row>
    <row r="155353" spans="11:11">
      <c r="K155353"/>
    </row>
    <row r="155354" spans="11:11">
      <c r="K155354"/>
    </row>
    <row r="155355" spans="11:11">
      <c r="K155355"/>
    </row>
    <row r="155356" spans="11:11">
      <c r="K155356"/>
    </row>
    <row r="155357" spans="11:11">
      <c r="K155357"/>
    </row>
    <row r="155358" spans="11:11">
      <c r="K155358"/>
    </row>
    <row r="155359" spans="11:11">
      <c r="K155359"/>
    </row>
    <row r="155360" spans="11:11">
      <c r="K155360"/>
    </row>
    <row r="155361" spans="11:11">
      <c r="K155361"/>
    </row>
    <row r="155362" spans="11:11">
      <c r="K155362"/>
    </row>
    <row r="155363" spans="11:11">
      <c r="K155363"/>
    </row>
    <row r="155364" spans="11:11">
      <c r="K155364"/>
    </row>
    <row r="155365" spans="11:11">
      <c r="K155365"/>
    </row>
    <row r="155366" spans="11:11">
      <c r="K155366"/>
    </row>
    <row r="155367" spans="11:11">
      <c r="K155367"/>
    </row>
    <row r="155368" spans="11:11">
      <c r="K155368"/>
    </row>
    <row r="155369" spans="11:11">
      <c r="K155369"/>
    </row>
    <row r="155370" spans="11:11">
      <c r="K155370"/>
    </row>
    <row r="155371" spans="11:11">
      <c r="K155371"/>
    </row>
    <row r="155372" spans="11:11">
      <c r="K155372"/>
    </row>
    <row r="155373" spans="11:11">
      <c r="K155373"/>
    </row>
    <row r="155374" spans="11:11">
      <c r="K155374"/>
    </row>
    <row r="155375" spans="11:11">
      <c r="K155375"/>
    </row>
    <row r="155376" spans="11:11">
      <c r="K155376"/>
    </row>
    <row r="155377" spans="11:11">
      <c r="K155377"/>
    </row>
    <row r="155378" spans="11:11">
      <c r="K155378"/>
    </row>
    <row r="155379" spans="11:11">
      <c r="K155379"/>
    </row>
    <row r="155380" spans="11:11">
      <c r="K155380"/>
    </row>
    <row r="155381" spans="11:11">
      <c r="K155381"/>
    </row>
    <row r="155382" spans="11:11">
      <c r="K155382"/>
    </row>
    <row r="155383" spans="11:11">
      <c r="K155383"/>
    </row>
    <row r="155384" spans="11:11">
      <c r="K155384"/>
    </row>
    <row r="155385" spans="11:11">
      <c r="K155385"/>
    </row>
    <row r="155386" spans="11:11">
      <c r="K155386"/>
    </row>
    <row r="155387" spans="11:11">
      <c r="K155387"/>
    </row>
    <row r="155388" spans="11:11">
      <c r="K155388"/>
    </row>
    <row r="155389" spans="11:11">
      <c r="K155389"/>
    </row>
    <row r="155390" spans="11:11">
      <c r="K155390"/>
    </row>
    <row r="155391" spans="11:11">
      <c r="K155391"/>
    </row>
    <row r="155392" spans="11:11">
      <c r="K155392"/>
    </row>
    <row r="155393" spans="11:11">
      <c r="K155393"/>
    </row>
    <row r="155394" spans="11:11">
      <c r="K155394"/>
    </row>
    <row r="155395" spans="11:11">
      <c r="K155395"/>
    </row>
    <row r="155396" spans="11:11">
      <c r="K155396"/>
    </row>
    <row r="155397" spans="11:11">
      <c r="K155397"/>
    </row>
    <row r="155398" spans="11:11">
      <c r="K155398"/>
    </row>
    <row r="155399" spans="11:11">
      <c r="K155399"/>
    </row>
    <row r="155400" spans="11:11">
      <c r="K155400"/>
    </row>
    <row r="155401" spans="11:11">
      <c r="K155401"/>
    </row>
    <row r="155402" spans="11:11">
      <c r="K155402"/>
    </row>
    <row r="155403" spans="11:11">
      <c r="K155403"/>
    </row>
    <row r="155404" spans="11:11">
      <c r="K155404"/>
    </row>
    <row r="155405" spans="11:11">
      <c r="K155405"/>
    </row>
    <row r="155406" spans="11:11">
      <c r="K155406"/>
    </row>
    <row r="155407" spans="11:11">
      <c r="K155407"/>
    </row>
    <row r="155408" spans="11:11">
      <c r="K155408"/>
    </row>
    <row r="155409" spans="11:11">
      <c r="K155409"/>
    </row>
    <row r="155410" spans="11:11">
      <c r="K155410"/>
    </row>
    <row r="155411" spans="11:11">
      <c r="K155411"/>
    </row>
    <row r="155412" spans="11:11">
      <c r="K155412"/>
    </row>
    <row r="155413" spans="11:11">
      <c r="K155413"/>
    </row>
    <row r="155414" spans="11:11">
      <c r="K155414"/>
    </row>
    <row r="155415" spans="11:11">
      <c r="K155415"/>
    </row>
    <row r="155416" spans="11:11">
      <c r="K155416"/>
    </row>
    <row r="155417" spans="11:11">
      <c r="K155417"/>
    </row>
    <row r="155418" spans="11:11">
      <c r="K155418"/>
    </row>
    <row r="155419" spans="11:11">
      <c r="K155419"/>
    </row>
    <row r="155420" spans="11:11">
      <c r="K155420"/>
    </row>
    <row r="155421" spans="11:11">
      <c r="K155421"/>
    </row>
    <row r="155422" spans="11:11">
      <c r="K155422"/>
    </row>
    <row r="155423" spans="11:11">
      <c r="K155423"/>
    </row>
    <row r="155424" spans="11:11">
      <c r="K155424"/>
    </row>
    <row r="155425" spans="11:11">
      <c r="K155425"/>
    </row>
    <row r="155426" spans="11:11">
      <c r="K155426"/>
    </row>
    <row r="155427" spans="11:11">
      <c r="K155427"/>
    </row>
    <row r="155428" spans="11:11">
      <c r="K155428"/>
    </row>
    <row r="155429" spans="11:11">
      <c r="K155429"/>
    </row>
    <row r="155430" spans="11:11">
      <c r="K155430"/>
    </row>
    <row r="155431" spans="11:11">
      <c r="K155431"/>
    </row>
    <row r="155432" spans="11:11">
      <c r="K155432"/>
    </row>
    <row r="155433" spans="11:11">
      <c r="K155433"/>
    </row>
    <row r="155434" spans="11:11">
      <c r="K155434"/>
    </row>
    <row r="155435" spans="11:11">
      <c r="K155435"/>
    </row>
    <row r="155436" spans="11:11">
      <c r="K155436"/>
    </row>
    <row r="155437" spans="11:11">
      <c r="K155437"/>
    </row>
    <row r="155438" spans="11:11">
      <c r="K155438"/>
    </row>
    <row r="155439" spans="11:11">
      <c r="K155439"/>
    </row>
    <row r="155440" spans="11:11">
      <c r="K155440"/>
    </row>
    <row r="155441" spans="11:11">
      <c r="K155441"/>
    </row>
    <row r="155442" spans="11:11">
      <c r="K155442"/>
    </row>
    <row r="155443" spans="11:11">
      <c r="K155443"/>
    </row>
    <row r="155444" spans="11:11">
      <c r="K155444"/>
    </row>
    <row r="155445" spans="11:11">
      <c r="K155445"/>
    </row>
    <row r="155446" spans="11:11">
      <c r="K155446"/>
    </row>
    <row r="155447" spans="11:11">
      <c r="K155447"/>
    </row>
    <row r="155448" spans="11:11">
      <c r="K155448"/>
    </row>
    <row r="155449" spans="11:11">
      <c r="K155449"/>
    </row>
    <row r="155450" spans="11:11">
      <c r="K155450"/>
    </row>
    <row r="155451" spans="11:11">
      <c r="K155451"/>
    </row>
    <row r="155452" spans="11:11">
      <c r="K155452"/>
    </row>
    <row r="155453" spans="11:11">
      <c r="K155453"/>
    </row>
    <row r="155454" spans="11:11">
      <c r="K155454"/>
    </row>
    <row r="155455" spans="11:11">
      <c r="K155455"/>
    </row>
    <row r="155456" spans="11:11">
      <c r="K155456"/>
    </row>
    <row r="155457" spans="11:11">
      <c r="K155457"/>
    </row>
    <row r="155458" spans="11:11">
      <c r="K155458"/>
    </row>
    <row r="155459" spans="11:11">
      <c r="K155459"/>
    </row>
    <row r="155460" spans="11:11">
      <c r="K155460"/>
    </row>
    <row r="155461" spans="11:11">
      <c r="K155461"/>
    </row>
    <row r="155462" spans="11:11">
      <c r="K155462"/>
    </row>
    <row r="155463" spans="11:11">
      <c r="K155463"/>
    </row>
    <row r="155464" spans="11:11">
      <c r="K155464"/>
    </row>
    <row r="155465" spans="11:11">
      <c r="K155465"/>
    </row>
    <row r="155466" spans="11:11">
      <c r="K155466"/>
    </row>
    <row r="155467" spans="11:11">
      <c r="K155467"/>
    </row>
    <row r="155468" spans="11:11">
      <c r="K155468"/>
    </row>
    <row r="155469" spans="11:11">
      <c r="K155469"/>
    </row>
    <row r="155470" spans="11:11">
      <c r="K155470"/>
    </row>
    <row r="155471" spans="11:11">
      <c r="K155471"/>
    </row>
    <row r="155472" spans="11:11">
      <c r="K155472"/>
    </row>
    <row r="155473" spans="11:11">
      <c r="K155473"/>
    </row>
    <row r="155474" spans="11:11">
      <c r="K155474"/>
    </row>
    <row r="155475" spans="11:11">
      <c r="K155475"/>
    </row>
    <row r="155476" spans="11:11">
      <c r="K155476"/>
    </row>
    <row r="155477" spans="11:11">
      <c r="K155477"/>
    </row>
    <row r="155478" spans="11:11">
      <c r="K155478"/>
    </row>
    <row r="155479" spans="11:11">
      <c r="K155479"/>
    </row>
    <row r="155480" spans="11:11">
      <c r="K155480"/>
    </row>
    <row r="155481" spans="11:11">
      <c r="K155481"/>
    </row>
    <row r="155482" spans="11:11">
      <c r="K155482"/>
    </row>
    <row r="155483" spans="11:11">
      <c r="K155483"/>
    </row>
    <row r="155484" spans="11:11">
      <c r="K155484"/>
    </row>
    <row r="155485" spans="11:11">
      <c r="K155485"/>
    </row>
    <row r="155486" spans="11:11">
      <c r="K155486"/>
    </row>
    <row r="155487" spans="11:11">
      <c r="K155487"/>
    </row>
    <row r="155488" spans="11:11">
      <c r="K155488"/>
    </row>
    <row r="155489" spans="11:11">
      <c r="K155489"/>
    </row>
    <row r="155490" spans="11:11">
      <c r="K155490"/>
    </row>
    <row r="155491" spans="11:11">
      <c r="K155491"/>
    </row>
    <row r="155492" spans="11:11">
      <c r="K155492"/>
    </row>
    <row r="155493" spans="11:11">
      <c r="K155493"/>
    </row>
    <row r="155494" spans="11:11">
      <c r="K155494"/>
    </row>
    <row r="155495" spans="11:11">
      <c r="K155495"/>
    </row>
    <row r="155496" spans="11:11">
      <c r="K155496"/>
    </row>
    <row r="155497" spans="11:11">
      <c r="K155497"/>
    </row>
    <row r="155498" spans="11:11">
      <c r="K155498"/>
    </row>
    <row r="155499" spans="11:11">
      <c r="K155499"/>
    </row>
    <row r="155500" spans="11:11">
      <c r="K155500"/>
    </row>
    <row r="155501" spans="11:11">
      <c r="K155501"/>
    </row>
    <row r="155502" spans="11:11">
      <c r="K155502"/>
    </row>
    <row r="155503" spans="11:11">
      <c r="K155503"/>
    </row>
    <row r="155504" spans="11:11">
      <c r="K155504"/>
    </row>
    <row r="155505" spans="11:11">
      <c r="K155505"/>
    </row>
    <row r="155506" spans="11:11">
      <c r="K155506"/>
    </row>
    <row r="155507" spans="11:11">
      <c r="K155507"/>
    </row>
    <row r="155508" spans="11:11">
      <c r="K155508"/>
    </row>
    <row r="155509" spans="11:11">
      <c r="K155509"/>
    </row>
    <row r="155510" spans="11:11">
      <c r="K155510"/>
    </row>
    <row r="155511" spans="11:11">
      <c r="K155511"/>
    </row>
    <row r="155512" spans="11:11">
      <c r="K155512"/>
    </row>
    <row r="155513" spans="11:11">
      <c r="K155513"/>
    </row>
    <row r="155514" spans="11:11">
      <c r="K155514"/>
    </row>
    <row r="155515" spans="11:11">
      <c r="K155515"/>
    </row>
    <row r="155516" spans="11:11">
      <c r="K155516"/>
    </row>
    <row r="155517" spans="11:11">
      <c r="K155517"/>
    </row>
    <row r="155518" spans="11:11">
      <c r="K155518"/>
    </row>
    <row r="155519" spans="11:11">
      <c r="K155519"/>
    </row>
    <row r="155520" spans="11:11">
      <c r="K155520"/>
    </row>
    <row r="155521" spans="11:11">
      <c r="K155521"/>
    </row>
    <row r="155522" spans="11:11">
      <c r="K155522"/>
    </row>
    <row r="155523" spans="11:11">
      <c r="K155523"/>
    </row>
    <row r="155524" spans="11:11">
      <c r="K155524"/>
    </row>
    <row r="155525" spans="11:11">
      <c r="K155525"/>
    </row>
    <row r="155526" spans="11:11">
      <c r="K155526"/>
    </row>
    <row r="155527" spans="11:11">
      <c r="K155527"/>
    </row>
    <row r="155528" spans="11:11">
      <c r="K155528"/>
    </row>
    <row r="155529" spans="11:11">
      <c r="K155529"/>
    </row>
    <row r="155530" spans="11:11">
      <c r="K155530"/>
    </row>
    <row r="155531" spans="11:11">
      <c r="K155531"/>
    </row>
    <row r="155532" spans="11:11">
      <c r="K155532"/>
    </row>
    <row r="155533" spans="11:11">
      <c r="K155533"/>
    </row>
    <row r="155534" spans="11:11">
      <c r="K155534"/>
    </row>
    <row r="155535" spans="11:11">
      <c r="K155535"/>
    </row>
    <row r="155536" spans="11:11">
      <c r="K155536"/>
    </row>
    <row r="155537" spans="11:11">
      <c r="K155537"/>
    </row>
    <row r="155538" spans="11:11">
      <c r="K155538"/>
    </row>
    <row r="155539" spans="11:11">
      <c r="K155539"/>
    </row>
    <row r="155540" spans="11:11">
      <c r="K155540"/>
    </row>
    <row r="155541" spans="11:11">
      <c r="K155541"/>
    </row>
    <row r="155542" spans="11:11">
      <c r="K155542"/>
    </row>
    <row r="155543" spans="11:11">
      <c r="K155543"/>
    </row>
    <row r="155544" spans="11:11">
      <c r="K155544"/>
    </row>
    <row r="155545" spans="11:11">
      <c r="K155545"/>
    </row>
    <row r="155546" spans="11:11">
      <c r="K155546"/>
    </row>
    <row r="155547" spans="11:11">
      <c r="K155547"/>
    </row>
    <row r="155548" spans="11:11">
      <c r="K155548"/>
    </row>
    <row r="155549" spans="11:11">
      <c r="K155549"/>
    </row>
    <row r="155550" spans="11:11">
      <c r="K155550"/>
    </row>
    <row r="155551" spans="11:11">
      <c r="K155551"/>
    </row>
    <row r="155552" spans="11:11">
      <c r="K155552"/>
    </row>
    <row r="155553" spans="11:11">
      <c r="K155553"/>
    </row>
    <row r="155554" spans="11:11">
      <c r="K155554"/>
    </row>
    <row r="155555" spans="11:11">
      <c r="K155555"/>
    </row>
    <row r="155556" spans="11:11">
      <c r="K155556"/>
    </row>
    <row r="155557" spans="11:11">
      <c r="K155557"/>
    </row>
    <row r="155558" spans="11:11">
      <c r="K155558"/>
    </row>
    <row r="155559" spans="11:11">
      <c r="K155559"/>
    </row>
    <row r="155560" spans="11:11">
      <c r="K155560"/>
    </row>
    <row r="155561" spans="11:11">
      <c r="K155561"/>
    </row>
    <row r="155562" spans="11:11">
      <c r="K155562"/>
    </row>
    <row r="155563" spans="11:11">
      <c r="K155563"/>
    </row>
    <row r="155564" spans="11:11">
      <c r="K155564"/>
    </row>
    <row r="155565" spans="11:11">
      <c r="K155565"/>
    </row>
    <row r="155566" spans="11:11">
      <c r="K155566"/>
    </row>
    <row r="155567" spans="11:11">
      <c r="K155567"/>
    </row>
    <row r="155568" spans="11:11">
      <c r="K155568"/>
    </row>
    <row r="155569" spans="11:11">
      <c r="K155569"/>
    </row>
    <row r="155570" spans="11:11">
      <c r="K155570"/>
    </row>
    <row r="155571" spans="11:11">
      <c r="K155571"/>
    </row>
    <row r="155572" spans="11:11">
      <c r="K155572"/>
    </row>
    <row r="155573" spans="11:11">
      <c r="K155573"/>
    </row>
    <row r="155574" spans="11:11">
      <c r="K155574"/>
    </row>
    <row r="155575" spans="11:11">
      <c r="K155575"/>
    </row>
    <row r="155576" spans="11:11">
      <c r="K155576"/>
    </row>
    <row r="155577" spans="11:11">
      <c r="K155577"/>
    </row>
    <row r="155578" spans="11:11">
      <c r="K155578"/>
    </row>
    <row r="155579" spans="11:11">
      <c r="K155579"/>
    </row>
    <row r="155580" spans="11:11">
      <c r="K155580"/>
    </row>
    <row r="155581" spans="11:11">
      <c r="K155581"/>
    </row>
    <row r="155582" spans="11:11">
      <c r="K155582"/>
    </row>
    <row r="155583" spans="11:11">
      <c r="K155583"/>
    </row>
    <row r="155584" spans="11:11">
      <c r="K155584"/>
    </row>
    <row r="155585" spans="11:11">
      <c r="K155585"/>
    </row>
    <row r="155586" spans="11:11">
      <c r="K155586"/>
    </row>
    <row r="155587" spans="11:11">
      <c r="K155587"/>
    </row>
    <row r="155588" spans="11:11">
      <c r="K155588"/>
    </row>
    <row r="155589" spans="11:11">
      <c r="K155589"/>
    </row>
    <row r="155590" spans="11:11">
      <c r="K155590"/>
    </row>
    <row r="155591" spans="11:11">
      <c r="K155591"/>
    </row>
    <row r="155592" spans="11:11">
      <c r="K155592"/>
    </row>
    <row r="155593" spans="11:11">
      <c r="K155593"/>
    </row>
    <row r="155594" spans="11:11">
      <c r="K155594"/>
    </row>
    <row r="155595" spans="11:11">
      <c r="K155595"/>
    </row>
    <row r="155596" spans="11:11">
      <c r="K155596"/>
    </row>
    <row r="155597" spans="11:11">
      <c r="K155597"/>
    </row>
    <row r="155598" spans="11:11">
      <c r="K155598"/>
    </row>
    <row r="155599" spans="11:11">
      <c r="K155599"/>
    </row>
    <row r="155600" spans="11:11">
      <c r="K155600"/>
    </row>
    <row r="155601" spans="11:11">
      <c r="K155601"/>
    </row>
    <row r="155602" spans="11:11">
      <c r="K155602"/>
    </row>
    <row r="155603" spans="11:11">
      <c r="K155603"/>
    </row>
    <row r="155604" spans="11:11">
      <c r="K155604"/>
    </row>
    <row r="155605" spans="11:11">
      <c r="K155605"/>
    </row>
    <row r="155606" spans="11:11">
      <c r="K155606"/>
    </row>
    <row r="155607" spans="11:11">
      <c r="K155607"/>
    </row>
    <row r="155608" spans="11:11">
      <c r="K155608"/>
    </row>
    <row r="155609" spans="11:11">
      <c r="K155609"/>
    </row>
    <row r="155610" spans="11:11">
      <c r="K155610"/>
    </row>
    <row r="155611" spans="11:11">
      <c r="K155611"/>
    </row>
    <row r="155612" spans="11:11">
      <c r="K155612"/>
    </row>
    <row r="155613" spans="11:11">
      <c r="K155613"/>
    </row>
    <row r="155614" spans="11:11">
      <c r="K155614"/>
    </row>
    <row r="155615" spans="11:11">
      <c r="K155615"/>
    </row>
    <row r="155616" spans="11:11">
      <c r="K155616"/>
    </row>
    <row r="155617" spans="11:11">
      <c r="K155617"/>
    </row>
    <row r="155618" spans="11:11">
      <c r="K155618"/>
    </row>
    <row r="155619" spans="11:11">
      <c r="K155619"/>
    </row>
    <row r="155620" spans="11:11">
      <c r="K155620"/>
    </row>
    <row r="155621" spans="11:11">
      <c r="K155621"/>
    </row>
    <row r="155622" spans="11:11">
      <c r="K155622"/>
    </row>
    <row r="155623" spans="11:11">
      <c r="K155623"/>
    </row>
    <row r="155624" spans="11:11">
      <c r="K155624"/>
    </row>
    <row r="155625" spans="11:11">
      <c r="K155625"/>
    </row>
    <row r="155626" spans="11:11">
      <c r="K155626"/>
    </row>
    <row r="155627" spans="11:11">
      <c r="K155627"/>
    </row>
    <row r="155628" spans="11:11">
      <c r="K155628"/>
    </row>
    <row r="155629" spans="11:11">
      <c r="K155629"/>
    </row>
    <row r="155630" spans="11:11">
      <c r="K155630"/>
    </row>
    <row r="155631" spans="11:11">
      <c r="K155631"/>
    </row>
    <row r="155632" spans="11:11">
      <c r="K155632"/>
    </row>
    <row r="155633" spans="11:11">
      <c r="K155633"/>
    </row>
    <row r="155634" spans="11:11">
      <c r="K155634"/>
    </row>
    <row r="155635" spans="11:11">
      <c r="K155635"/>
    </row>
    <row r="155636" spans="11:11">
      <c r="K155636"/>
    </row>
    <row r="155637" spans="11:11">
      <c r="K155637"/>
    </row>
    <row r="155638" spans="11:11">
      <c r="K155638"/>
    </row>
    <row r="155639" spans="11:11">
      <c r="K155639"/>
    </row>
    <row r="155640" spans="11:11">
      <c r="K155640"/>
    </row>
    <row r="155641" spans="11:11">
      <c r="K155641"/>
    </row>
    <row r="155642" spans="11:11">
      <c r="K155642"/>
    </row>
    <row r="155643" spans="11:11">
      <c r="K155643"/>
    </row>
    <row r="155644" spans="11:11">
      <c r="K155644"/>
    </row>
    <row r="155645" spans="11:11">
      <c r="K155645"/>
    </row>
    <row r="155646" spans="11:11">
      <c r="K155646"/>
    </row>
    <row r="155647" spans="11:11">
      <c r="K155647"/>
    </row>
    <row r="155648" spans="11:11">
      <c r="K155648"/>
    </row>
    <row r="155649" spans="11:11">
      <c r="K155649"/>
    </row>
    <row r="155650" spans="11:11">
      <c r="K155650"/>
    </row>
    <row r="155651" spans="11:11">
      <c r="K155651"/>
    </row>
    <row r="155652" spans="11:11">
      <c r="K155652"/>
    </row>
    <row r="155653" spans="11:11">
      <c r="K155653"/>
    </row>
    <row r="155654" spans="11:11">
      <c r="K155654"/>
    </row>
    <row r="155655" spans="11:11">
      <c r="K155655"/>
    </row>
    <row r="155656" spans="11:11">
      <c r="K155656"/>
    </row>
    <row r="155657" spans="11:11">
      <c r="K155657"/>
    </row>
    <row r="155658" spans="11:11">
      <c r="K155658"/>
    </row>
    <row r="155659" spans="11:11">
      <c r="K155659"/>
    </row>
    <row r="155660" spans="11:11">
      <c r="K155660"/>
    </row>
    <row r="155661" spans="11:11">
      <c r="K155661"/>
    </row>
    <row r="155662" spans="11:11">
      <c r="K155662"/>
    </row>
    <row r="155663" spans="11:11">
      <c r="K155663"/>
    </row>
    <row r="155664" spans="11:11">
      <c r="K155664"/>
    </row>
    <row r="155665" spans="11:11">
      <c r="K155665"/>
    </row>
    <row r="155666" spans="11:11">
      <c r="K155666"/>
    </row>
    <row r="155667" spans="11:11">
      <c r="K155667"/>
    </row>
    <row r="155668" spans="11:11">
      <c r="K155668"/>
    </row>
    <row r="155669" spans="11:11">
      <c r="K155669"/>
    </row>
    <row r="155670" spans="11:11">
      <c r="K155670"/>
    </row>
    <row r="155671" spans="11:11">
      <c r="K155671"/>
    </row>
    <row r="155672" spans="11:11">
      <c r="K155672"/>
    </row>
    <row r="155673" spans="11:11">
      <c r="K155673"/>
    </row>
    <row r="155674" spans="11:11">
      <c r="K155674"/>
    </row>
    <row r="155675" spans="11:11">
      <c r="K155675"/>
    </row>
    <row r="155676" spans="11:11">
      <c r="K155676"/>
    </row>
    <row r="155677" spans="11:11">
      <c r="K155677"/>
    </row>
    <row r="155678" spans="11:11">
      <c r="K155678"/>
    </row>
    <row r="155679" spans="11:11">
      <c r="K155679"/>
    </row>
    <row r="155680" spans="11:11">
      <c r="K155680"/>
    </row>
    <row r="155681" spans="11:11">
      <c r="K155681"/>
    </row>
    <row r="155682" spans="11:11">
      <c r="K155682"/>
    </row>
    <row r="155683" spans="11:11">
      <c r="K155683"/>
    </row>
    <row r="155684" spans="11:11">
      <c r="K155684"/>
    </row>
    <row r="155685" spans="11:11">
      <c r="K155685"/>
    </row>
    <row r="155686" spans="11:11">
      <c r="K155686"/>
    </row>
    <row r="155687" spans="11:11">
      <c r="K155687"/>
    </row>
    <row r="155688" spans="11:11">
      <c r="K155688"/>
    </row>
    <row r="155689" spans="11:11">
      <c r="K155689"/>
    </row>
    <row r="155690" spans="11:11">
      <c r="K155690"/>
    </row>
    <row r="155691" spans="11:11">
      <c r="K155691"/>
    </row>
    <row r="155692" spans="11:11">
      <c r="K155692"/>
    </row>
    <row r="155693" spans="11:11">
      <c r="K155693"/>
    </row>
    <row r="155694" spans="11:11">
      <c r="K155694"/>
    </row>
    <row r="155695" spans="11:11">
      <c r="K155695"/>
    </row>
    <row r="155696" spans="11:11">
      <c r="K155696"/>
    </row>
    <row r="155697" spans="11:11">
      <c r="K155697"/>
    </row>
    <row r="155698" spans="11:11">
      <c r="K155698"/>
    </row>
    <row r="155699" spans="11:11">
      <c r="K155699"/>
    </row>
    <row r="155700" spans="11:11">
      <c r="K155700"/>
    </row>
    <row r="155701" spans="11:11">
      <c r="K155701"/>
    </row>
    <row r="155702" spans="11:11">
      <c r="K155702"/>
    </row>
    <row r="155703" spans="11:11">
      <c r="K155703"/>
    </row>
    <row r="155704" spans="11:11">
      <c r="K155704"/>
    </row>
    <row r="155705" spans="11:11">
      <c r="K155705"/>
    </row>
    <row r="155706" spans="11:11">
      <c r="K155706"/>
    </row>
    <row r="155707" spans="11:11">
      <c r="K155707"/>
    </row>
    <row r="155708" spans="11:11">
      <c r="K155708"/>
    </row>
    <row r="155709" spans="11:11">
      <c r="K155709"/>
    </row>
    <row r="155710" spans="11:11">
      <c r="K155710"/>
    </row>
    <row r="155711" spans="11:11">
      <c r="K155711"/>
    </row>
    <row r="155712" spans="11:11">
      <c r="K155712"/>
    </row>
    <row r="155713" spans="11:11">
      <c r="K155713"/>
    </row>
    <row r="155714" spans="11:11">
      <c r="K155714"/>
    </row>
    <row r="155715" spans="11:11">
      <c r="K155715"/>
    </row>
    <row r="155716" spans="11:11">
      <c r="K155716"/>
    </row>
    <row r="155717" spans="11:11">
      <c r="K155717"/>
    </row>
    <row r="155718" spans="11:11">
      <c r="K155718"/>
    </row>
    <row r="155719" spans="11:11">
      <c r="K155719"/>
    </row>
    <row r="155720" spans="11:11">
      <c r="K155720"/>
    </row>
    <row r="155721" spans="11:11">
      <c r="K155721"/>
    </row>
    <row r="155722" spans="11:11">
      <c r="K155722"/>
    </row>
    <row r="155723" spans="11:11">
      <c r="K155723"/>
    </row>
    <row r="155724" spans="11:11">
      <c r="K155724"/>
    </row>
    <row r="155725" spans="11:11">
      <c r="K155725"/>
    </row>
    <row r="155726" spans="11:11">
      <c r="K155726"/>
    </row>
    <row r="155727" spans="11:11">
      <c r="K155727"/>
    </row>
    <row r="155728" spans="11:11">
      <c r="K155728"/>
    </row>
    <row r="155729" spans="11:11">
      <c r="K155729"/>
    </row>
    <row r="155730" spans="11:11">
      <c r="K155730"/>
    </row>
    <row r="155731" spans="11:11">
      <c r="K155731"/>
    </row>
    <row r="155732" spans="11:11">
      <c r="K155732"/>
    </row>
    <row r="155733" spans="11:11">
      <c r="K155733"/>
    </row>
    <row r="155734" spans="11:11">
      <c r="K155734"/>
    </row>
    <row r="155735" spans="11:11">
      <c r="K155735"/>
    </row>
    <row r="155736" spans="11:11">
      <c r="K155736"/>
    </row>
    <row r="155737" spans="11:11">
      <c r="K155737"/>
    </row>
    <row r="155738" spans="11:11">
      <c r="K155738"/>
    </row>
    <row r="155739" spans="11:11">
      <c r="K155739"/>
    </row>
    <row r="155740" spans="11:11">
      <c r="K155740"/>
    </row>
    <row r="155741" spans="11:11">
      <c r="K155741"/>
    </row>
    <row r="155742" spans="11:11">
      <c r="K155742"/>
    </row>
    <row r="155743" spans="11:11">
      <c r="K155743"/>
    </row>
    <row r="155744" spans="11:11">
      <c r="K155744"/>
    </row>
    <row r="155745" spans="11:11">
      <c r="K155745"/>
    </row>
    <row r="155746" spans="11:11">
      <c r="K155746"/>
    </row>
    <row r="155747" spans="11:11">
      <c r="K155747"/>
    </row>
    <row r="155748" spans="11:11">
      <c r="K155748"/>
    </row>
    <row r="155749" spans="11:11">
      <c r="K155749"/>
    </row>
    <row r="155750" spans="11:11">
      <c r="K155750"/>
    </row>
    <row r="155751" spans="11:11">
      <c r="K155751"/>
    </row>
    <row r="155752" spans="11:11">
      <c r="K155752"/>
    </row>
    <row r="155753" spans="11:11">
      <c r="K155753"/>
    </row>
    <row r="155754" spans="11:11">
      <c r="K155754"/>
    </row>
    <row r="155755" spans="11:11">
      <c r="K155755"/>
    </row>
    <row r="155756" spans="11:11">
      <c r="K155756"/>
    </row>
    <row r="155757" spans="11:11">
      <c r="K155757"/>
    </row>
    <row r="155758" spans="11:11">
      <c r="K155758"/>
    </row>
    <row r="155759" spans="11:11">
      <c r="K155759"/>
    </row>
    <row r="155760" spans="11:11">
      <c r="K155760"/>
    </row>
    <row r="155761" spans="11:11">
      <c r="K155761"/>
    </row>
    <row r="155762" spans="11:11">
      <c r="K155762"/>
    </row>
    <row r="155763" spans="11:11">
      <c r="K155763"/>
    </row>
    <row r="155764" spans="11:11">
      <c r="K155764"/>
    </row>
    <row r="155765" spans="11:11">
      <c r="K155765"/>
    </row>
    <row r="155766" spans="11:11">
      <c r="K155766"/>
    </row>
    <row r="155767" spans="11:11">
      <c r="K155767"/>
    </row>
    <row r="155768" spans="11:11">
      <c r="K155768"/>
    </row>
    <row r="155769" spans="11:11">
      <c r="K155769"/>
    </row>
    <row r="155770" spans="11:11">
      <c r="K155770"/>
    </row>
    <row r="155771" spans="11:11">
      <c r="K155771"/>
    </row>
    <row r="155772" spans="11:11">
      <c r="K155772"/>
    </row>
    <row r="155773" spans="11:11">
      <c r="K155773"/>
    </row>
    <row r="155774" spans="11:11">
      <c r="K155774"/>
    </row>
    <row r="155775" spans="11:11">
      <c r="K155775"/>
    </row>
    <row r="155776" spans="11:11">
      <c r="K155776"/>
    </row>
    <row r="155777" spans="11:11">
      <c r="K155777"/>
    </row>
    <row r="155778" spans="11:11">
      <c r="K155778"/>
    </row>
    <row r="155779" spans="11:11">
      <c r="K155779"/>
    </row>
    <row r="155780" spans="11:11">
      <c r="K155780"/>
    </row>
    <row r="155781" spans="11:11">
      <c r="K155781"/>
    </row>
    <row r="155782" spans="11:11">
      <c r="K155782"/>
    </row>
    <row r="155783" spans="11:11">
      <c r="K155783"/>
    </row>
    <row r="155784" spans="11:11">
      <c r="K155784"/>
    </row>
    <row r="155785" spans="11:11">
      <c r="K155785"/>
    </row>
    <row r="155786" spans="11:11">
      <c r="K155786"/>
    </row>
    <row r="155787" spans="11:11">
      <c r="K155787"/>
    </row>
    <row r="155788" spans="11:11">
      <c r="K155788"/>
    </row>
    <row r="155789" spans="11:11">
      <c r="K155789"/>
    </row>
    <row r="155790" spans="11:11">
      <c r="K155790"/>
    </row>
    <row r="155791" spans="11:11">
      <c r="K155791"/>
    </row>
    <row r="155792" spans="11:11">
      <c r="K155792"/>
    </row>
    <row r="155793" spans="11:11">
      <c r="K155793"/>
    </row>
    <row r="155794" spans="11:11">
      <c r="K155794"/>
    </row>
    <row r="155795" spans="11:11">
      <c r="K155795"/>
    </row>
    <row r="155796" spans="11:11">
      <c r="K155796"/>
    </row>
    <row r="155797" spans="11:11">
      <c r="K155797"/>
    </row>
    <row r="155798" spans="11:11">
      <c r="K155798"/>
    </row>
    <row r="155799" spans="11:11">
      <c r="K155799"/>
    </row>
    <row r="155800" spans="11:11">
      <c r="K155800"/>
    </row>
    <row r="155801" spans="11:11">
      <c r="K155801"/>
    </row>
    <row r="155802" spans="11:11">
      <c r="K155802"/>
    </row>
    <row r="155803" spans="11:11">
      <c r="K155803"/>
    </row>
    <row r="155804" spans="11:11">
      <c r="K155804"/>
    </row>
    <row r="155805" spans="11:11">
      <c r="K155805"/>
    </row>
    <row r="155806" spans="11:11">
      <c r="K155806"/>
    </row>
    <row r="155807" spans="11:11">
      <c r="K155807"/>
    </row>
    <row r="155808" spans="11:11">
      <c r="K155808"/>
    </row>
    <row r="155809" spans="11:11">
      <c r="K155809"/>
    </row>
    <row r="155810" spans="11:11">
      <c r="K155810"/>
    </row>
    <row r="155811" spans="11:11">
      <c r="K155811"/>
    </row>
    <row r="155812" spans="11:11">
      <c r="K155812"/>
    </row>
    <row r="155813" spans="11:11">
      <c r="K155813"/>
    </row>
    <row r="155814" spans="11:11">
      <c r="K155814"/>
    </row>
    <row r="155815" spans="11:11">
      <c r="K155815"/>
    </row>
    <row r="155816" spans="11:11">
      <c r="K155816"/>
    </row>
    <row r="155817" spans="11:11">
      <c r="K155817"/>
    </row>
    <row r="155818" spans="11:11">
      <c r="K155818"/>
    </row>
    <row r="155819" spans="11:11">
      <c r="K155819"/>
    </row>
    <row r="155820" spans="11:11">
      <c r="K155820"/>
    </row>
    <row r="155821" spans="11:11">
      <c r="K155821"/>
    </row>
    <row r="155822" spans="11:11">
      <c r="K155822"/>
    </row>
    <row r="155823" spans="11:11">
      <c r="K155823"/>
    </row>
    <row r="155824" spans="11:11">
      <c r="K155824"/>
    </row>
    <row r="155825" spans="11:11">
      <c r="K155825"/>
    </row>
    <row r="155826" spans="11:11">
      <c r="K155826"/>
    </row>
    <row r="155827" spans="11:11">
      <c r="K155827"/>
    </row>
    <row r="155828" spans="11:11">
      <c r="K155828"/>
    </row>
    <row r="155829" spans="11:11">
      <c r="K155829"/>
    </row>
    <row r="155830" spans="11:11">
      <c r="K155830"/>
    </row>
    <row r="155831" spans="11:11">
      <c r="K155831"/>
    </row>
    <row r="155832" spans="11:11">
      <c r="K155832"/>
    </row>
    <row r="155833" spans="11:11">
      <c r="K155833"/>
    </row>
    <row r="155834" spans="11:11">
      <c r="K155834"/>
    </row>
    <row r="155835" spans="11:11">
      <c r="K155835"/>
    </row>
    <row r="155836" spans="11:11">
      <c r="K155836"/>
    </row>
    <row r="155837" spans="11:11">
      <c r="K155837"/>
    </row>
    <row r="155838" spans="11:11">
      <c r="K155838"/>
    </row>
    <row r="155839" spans="11:11">
      <c r="K155839"/>
    </row>
    <row r="155840" spans="11:11">
      <c r="K155840"/>
    </row>
    <row r="155841" spans="11:11">
      <c r="K155841"/>
    </row>
    <row r="155842" spans="11:11">
      <c r="K155842"/>
    </row>
    <row r="155843" spans="11:11">
      <c r="K155843"/>
    </row>
    <row r="155844" spans="11:11">
      <c r="K155844"/>
    </row>
    <row r="155845" spans="11:11">
      <c r="K155845"/>
    </row>
    <row r="155846" spans="11:11">
      <c r="K155846"/>
    </row>
    <row r="155847" spans="11:11">
      <c r="K155847"/>
    </row>
    <row r="155848" spans="11:11">
      <c r="K155848"/>
    </row>
    <row r="155849" spans="11:11">
      <c r="K155849"/>
    </row>
    <row r="155850" spans="11:11">
      <c r="K155850"/>
    </row>
    <row r="155851" spans="11:11">
      <c r="K155851"/>
    </row>
    <row r="155852" spans="11:11">
      <c r="K155852"/>
    </row>
    <row r="155853" spans="11:11">
      <c r="K155853"/>
    </row>
    <row r="155854" spans="11:11">
      <c r="K155854"/>
    </row>
    <row r="155855" spans="11:11">
      <c r="K155855"/>
    </row>
    <row r="155856" spans="11:11">
      <c r="K155856"/>
    </row>
    <row r="155857" spans="11:11">
      <c r="K155857"/>
    </row>
    <row r="155858" spans="11:11">
      <c r="K155858"/>
    </row>
    <row r="155859" spans="11:11">
      <c r="K155859"/>
    </row>
    <row r="155860" spans="11:11">
      <c r="K155860"/>
    </row>
    <row r="155861" spans="11:11">
      <c r="K155861"/>
    </row>
    <row r="155862" spans="11:11">
      <c r="K155862"/>
    </row>
    <row r="155863" spans="11:11">
      <c r="K155863"/>
    </row>
    <row r="155864" spans="11:11">
      <c r="K155864"/>
    </row>
    <row r="155865" spans="11:11">
      <c r="K155865"/>
    </row>
    <row r="155866" spans="11:11">
      <c r="K155866"/>
    </row>
    <row r="155867" spans="11:11">
      <c r="K155867"/>
    </row>
    <row r="155868" spans="11:11">
      <c r="K155868"/>
    </row>
    <row r="155869" spans="11:11">
      <c r="K155869"/>
    </row>
    <row r="155870" spans="11:11">
      <c r="K155870"/>
    </row>
    <row r="155871" spans="11:11">
      <c r="K155871"/>
    </row>
    <row r="155872" spans="11:11">
      <c r="K155872"/>
    </row>
    <row r="155873" spans="11:11">
      <c r="K155873"/>
    </row>
    <row r="155874" spans="11:11">
      <c r="K155874"/>
    </row>
    <row r="155875" spans="11:11">
      <c r="K155875"/>
    </row>
    <row r="155876" spans="11:11">
      <c r="K155876"/>
    </row>
    <row r="155877" spans="11:11">
      <c r="K155877"/>
    </row>
    <row r="155878" spans="11:11">
      <c r="K155878"/>
    </row>
    <row r="155879" spans="11:11">
      <c r="K155879"/>
    </row>
    <row r="155880" spans="11:11">
      <c r="K155880"/>
    </row>
    <row r="155881" spans="11:11">
      <c r="K155881"/>
    </row>
    <row r="155882" spans="11:11">
      <c r="K155882"/>
    </row>
    <row r="155883" spans="11:11">
      <c r="K155883"/>
    </row>
    <row r="155884" spans="11:11">
      <c r="K155884"/>
    </row>
    <row r="155885" spans="11:11">
      <c r="K155885"/>
    </row>
    <row r="155886" spans="11:11">
      <c r="K155886"/>
    </row>
    <row r="155887" spans="11:11">
      <c r="K155887"/>
    </row>
    <row r="155888" spans="11:11">
      <c r="K155888"/>
    </row>
    <row r="155889" spans="11:11">
      <c r="K155889"/>
    </row>
    <row r="155890" spans="11:11">
      <c r="K155890"/>
    </row>
    <row r="155891" spans="11:11">
      <c r="K155891"/>
    </row>
    <row r="155892" spans="11:11">
      <c r="K155892"/>
    </row>
    <row r="155893" spans="11:11">
      <c r="K155893"/>
    </row>
    <row r="155894" spans="11:11">
      <c r="K155894"/>
    </row>
    <row r="155895" spans="11:11">
      <c r="K155895"/>
    </row>
    <row r="155896" spans="11:11">
      <c r="K155896"/>
    </row>
    <row r="155897" spans="11:11">
      <c r="K155897"/>
    </row>
    <row r="155898" spans="11:11">
      <c r="K155898"/>
    </row>
    <row r="155899" spans="11:11">
      <c r="K155899"/>
    </row>
    <row r="155900" spans="11:11">
      <c r="K155900"/>
    </row>
    <row r="155901" spans="11:11">
      <c r="K155901"/>
    </row>
    <row r="155902" spans="11:11">
      <c r="K155902"/>
    </row>
    <row r="155903" spans="11:11">
      <c r="K155903"/>
    </row>
    <row r="155904" spans="11:11">
      <c r="K155904"/>
    </row>
    <row r="155905" spans="11:11">
      <c r="K155905"/>
    </row>
    <row r="155906" spans="11:11">
      <c r="K155906"/>
    </row>
    <row r="155907" spans="11:11">
      <c r="K155907"/>
    </row>
    <row r="155908" spans="11:11">
      <c r="K155908"/>
    </row>
    <row r="155909" spans="11:11">
      <c r="K155909"/>
    </row>
    <row r="155910" spans="11:11">
      <c r="K155910"/>
    </row>
    <row r="155911" spans="11:11">
      <c r="K155911"/>
    </row>
    <row r="155912" spans="11:11">
      <c r="K155912"/>
    </row>
    <row r="155913" spans="11:11">
      <c r="K155913"/>
    </row>
    <row r="155914" spans="11:11">
      <c r="K155914"/>
    </row>
    <row r="155915" spans="11:11">
      <c r="K155915"/>
    </row>
    <row r="155916" spans="11:11">
      <c r="K155916"/>
    </row>
    <row r="155917" spans="11:11">
      <c r="K155917"/>
    </row>
    <row r="155918" spans="11:11">
      <c r="K155918"/>
    </row>
    <row r="155919" spans="11:11">
      <c r="K155919"/>
    </row>
    <row r="155920" spans="11:11">
      <c r="K155920"/>
    </row>
    <row r="155921" spans="11:11">
      <c r="K155921"/>
    </row>
    <row r="155922" spans="11:11">
      <c r="K155922"/>
    </row>
    <row r="155923" spans="11:11">
      <c r="K155923"/>
    </row>
    <row r="155924" spans="11:11">
      <c r="K155924"/>
    </row>
    <row r="155925" spans="11:11">
      <c r="K155925"/>
    </row>
    <row r="155926" spans="11:11">
      <c r="K155926"/>
    </row>
    <row r="155927" spans="11:11">
      <c r="K155927"/>
    </row>
    <row r="155928" spans="11:11">
      <c r="K155928"/>
    </row>
    <row r="155929" spans="11:11">
      <c r="K155929"/>
    </row>
    <row r="155930" spans="11:11">
      <c r="K155930"/>
    </row>
    <row r="155931" spans="11:11">
      <c r="K155931"/>
    </row>
    <row r="155932" spans="11:11">
      <c r="K155932"/>
    </row>
    <row r="155933" spans="11:11">
      <c r="K155933"/>
    </row>
    <row r="155934" spans="11:11">
      <c r="K155934"/>
    </row>
    <row r="155935" spans="11:11">
      <c r="K155935"/>
    </row>
    <row r="155936" spans="11:11">
      <c r="K155936"/>
    </row>
    <row r="155937" spans="11:11">
      <c r="K155937"/>
    </row>
    <row r="155938" spans="11:11">
      <c r="K155938"/>
    </row>
    <row r="155939" spans="11:11">
      <c r="K155939"/>
    </row>
    <row r="155940" spans="11:11">
      <c r="K155940"/>
    </row>
    <row r="155941" spans="11:11">
      <c r="K155941"/>
    </row>
    <row r="155942" spans="11:11">
      <c r="K155942"/>
    </row>
    <row r="155943" spans="11:11">
      <c r="K155943"/>
    </row>
    <row r="155944" spans="11:11">
      <c r="K155944"/>
    </row>
    <row r="155945" spans="11:11">
      <c r="K155945"/>
    </row>
    <row r="155946" spans="11:11">
      <c r="K155946"/>
    </row>
    <row r="155947" spans="11:11">
      <c r="K155947"/>
    </row>
    <row r="155948" spans="11:11">
      <c r="K155948"/>
    </row>
    <row r="155949" spans="11:11">
      <c r="K155949"/>
    </row>
    <row r="155950" spans="11:11">
      <c r="K155950"/>
    </row>
    <row r="155951" spans="11:11">
      <c r="K155951"/>
    </row>
    <row r="155952" spans="11:11">
      <c r="K155952"/>
    </row>
    <row r="155953" spans="11:11">
      <c r="K155953"/>
    </row>
    <row r="155954" spans="11:11">
      <c r="K155954"/>
    </row>
    <row r="155955" spans="11:11">
      <c r="K155955"/>
    </row>
    <row r="155956" spans="11:11">
      <c r="K155956"/>
    </row>
    <row r="155957" spans="11:11">
      <c r="K155957"/>
    </row>
    <row r="155958" spans="11:11">
      <c r="K155958"/>
    </row>
    <row r="155959" spans="11:11">
      <c r="K155959"/>
    </row>
    <row r="155960" spans="11:11">
      <c r="K155960"/>
    </row>
    <row r="155961" spans="11:11">
      <c r="K155961"/>
    </row>
    <row r="155962" spans="11:11">
      <c r="K155962"/>
    </row>
    <row r="155963" spans="11:11">
      <c r="K155963"/>
    </row>
    <row r="155964" spans="11:11">
      <c r="K155964"/>
    </row>
    <row r="155965" spans="11:11">
      <c r="K155965"/>
    </row>
    <row r="155966" spans="11:11">
      <c r="K155966"/>
    </row>
    <row r="155967" spans="11:11">
      <c r="K155967"/>
    </row>
    <row r="155968" spans="11:11">
      <c r="K155968"/>
    </row>
    <row r="155969" spans="11:11">
      <c r="K155969"/>
    </row>
    <row r="155970" spans="11:11">
      <c r="K155970"/>
    </row>
    <row r="155971" spans="11:11">
      <c r="K155971"/>
    </row>
    <row r="155972" spans="11:11">
      <c r="K155972"/>
    </row>
    <row r="155973" spans="11:11">
      <c r="K155973"/>
    </row>
    <row r="155974" spans="11:11">
      <c r="K155974"/>
    </row>
    <row r="155975" spans="11:11">
      <c r="K155975"/>
    </row>
    <row r="155976" spans="11:11">
      <c r="K155976"/>
    </row>
    <row r="155977" spans="11:11">
      <c r="K155977"/>
    </row>
    <row r="155978" spans="11:11">
      <c r="K155978"/>
    </row>
    <row r="155979" spans="11:11">
      <c r="K155979"/>
    </row>
    <row r="155980" spans="11:11">
      <c r="K155980"/>
    </row>
    <row r="155981" spans="11:11">
      <c r="K155981"/>
    </row>
    <row r="155982" spans="11:11">
      <c r="K155982"/>
    </row>
    <row r="155983" spans="11:11">
      <c r="K155983"/>
    </row>
    <row r="155984" spans="11:11">
      <c r="K155984"/>
    </row>
    <row r="155985" spans="11:11">
      <c r="K155985"/>
    </row>
    <row r="155986" spans="11:11">
      <c r="K155986"/>
    </row>
    <row r="155987" spans="11:11">
      <c r="K155987"/>
    </row>
    <row r="155988" spans="11:11">
      <c r="K155988"/>
    </row>
    <row r="155989" spans="11:11">
      <c r="K155989"/>
    </row>
    <row r="155990" spans="11:11">
      <c r="K155990"/>
    </row>
    <row r="155991" spans="11:11">
      <c r="K155991"/>
    </row>
    <row r="155992" spans="11:11">
      <c r="K155992"/>
    </row>
    <row r="155993" spans="11:11">
      <c r="K155993"/>
    </row>
    <row r="155994" spans="11:11">
      <c r="K155994"/>
    </row>
    <row r="155995" spans="11:11">
      <c r="K155995"/>
    </row>
    <row r="155996" spans="11:11">
      <c r="K155996"/>
    </row>
    <row r="155997" spans="11:11">
      <c r="K155997"/>
    </row>
    <row r="155998" spans="11:11">
      <c r="K155998"/>
    </row>
    <row r="155999" spans="11:11">
      <c r="K155999"/>
    </row>
    <row r="156000" spans="11:11">
      <c r="K156000"/>
    </row>
    <row r="156001" spans="11:11">
      <c r="K156001"/>
    </row>
    <row r="156002" spans="11:11">
      <c r="K156002"/>
    </row>
    <row r="156003" spans="11:11">
      <c r="K156003"/>
    </row>
    <row r="156004" spans="11:11">
      <c r="K156004"/>
    </row>
    <row r="156005" spans="11:11">
      <c r="K156005"/>
    </row>
    <row r="156006" spans="11:11">
      <c r="K156006"/>
    </row>
    <row r="156007" spans="11:11">
      <c r="K156007"/>
    </row>
    <row r="156008" spans="11:11">
      <c r="K156008"/>
    </row>
    <row r="156009" spans="11:11">
      <c r="K156009"/>
    </row>
    <row r="156010" spans="11:11">
      <c r="K156010"/>
    </row>
    <row r="156011" spans="11:11">
      <c r="K156011"/>
    </row>
    <row r="156012" spans="11:11">
      <c r="K156012"/>
    </row>
    <row r="156013" spans="11:11">
      <c r="K156013"/>
    </row>
    <row r="156014" spans="11:11">
      <c r="K156014"/>
    </row>
    <row r="156015" spans="11:11">
      <c r="K156015"/>
    </row>
    <row r="156016" spans="11:11">
      <c r="K156016"/>
    </row>
    <row r="156017" spans="11:11">
      <c r="K156017"/>
    </row>
    <row r="156018" spans="11:11">
      <c r="K156018"/>
    </row>
    <row r="156019" spans="11:11">
      <c r="K156019"/>
    </row>
    <row r="156020" spans="11:11">
      <c r="K156020"/>
    </row>
    <row r="156021" spans="11:11">
      <c r="K156021"/>
    </row>
    <row r="156022" spans="11:11">
      <c r="K156022"/>
    </row>
    <row r="156023" spans="11:11">
      <c r="K156023"/>
    </row>
    <row r="156024" spans="11:11">
      <c r="K156024"/>
    </row>
    <row r="156025" spans="11:11">
      <c r="K156025"/>
    </row>
    <row r="156026" spans="11:11">
      <c r="K156026"/>
    </row>
    <row r="156027" spans="11:11">
      <c r="K156027"/>
    </row>
    <row r="156028" spans="11:11">
      <c r="K156028"/>
    </row>
    <row r="156029" spans="11:11">
      <c r="K156029"/>
    </row>
    <row r="156030" spans="11:11">
      <c r="K156030"/>
    </row>
    <row r="156031" spans="11:11">
      <c r="K156031"/>
    </row>
    <row r="156032" spans="11:11">
      <c r="K156032"/>
    </row>
    <row r="156033" spans="11:11">
      <c r="K156033"/>
    </row>
    <row r="156034" spans="11:11">
      <c r="K156034"/>
    </row>
    <row r="156035" spans="11:11">
      <c r="K156035"/>
    </row>
    <row r="156036" spans="11:11">
      <c r="K156036"/>
    </row>
    <row r="156037" spans="11:11">
      <c r="K156037"/>
    </row>
    <row r="156038" spans="11:11">
      <c r="K156038"/>
    </row>
    <row r="156039" spans="11:11">
      <c r="K156039"/>
    </row>
    <row r="156040" spans="11:11">
      <c r="K156040"/>
    </row>
    <row r="156041" spans="11:11">
      <c r="K156041"/>
    </row>
    <row r="156042" spans="11:11">
      <c r="K156042"/>
    </row>
    <row r="156043" spans="11:11">
      <c r="K156043"/>
    </row>
    <row r="156044" spans="11:11">
      <c r="K156044"/>
    </row>
    <row r="156045" spans="11:11">
      <c r="K156045"/>
    </row>
    <row r="156046" spans="11:11">
      <c r="K156046"/>
    </row>
    <row r="156047" spans="11:11">
      <c r="K156047"/>
    </row>
    <row r="156048" spans="11:11">
      <c r="K156048"/>
    </row>
    <row r="156049" spans="11:11">
      <c r="K156049"/>
    </row>
    <row r="156050" spans="11:11">
      <c r="K156050"/>
    </row>
    <row r="156051" spans="11:11">
      <c r="K156051"/>
    </row>
    <row r="156052" spans="11:11">
      <c r="K156052"/>
    </row>
    <row r="156053" spans="11:11">
      <c r="K156053"/>
    </row>
    <row r="156054" spans="11:11">
      <c r="K156054"/>
    </row>
    <row r="156055" spans="11:11">
      <c r="K156055"/>
    </row>
    <row r="156056" spans="11:11">
      <c r="K156056"/>
    </row>
    <row r="156057" spans="11:11">
      <c r="K156057"/>
    </row>
    <row r="156058" spans="11:11">
      <c r="K156058"/>
    </row>
    <row r="156059" spans="11:11">
      <c r="K156059"/>
    </row>
    <row r="156060" spans="11:11">
      <c r="K156060"/>
    </row>
    <row r="156061" spans="11:11">
      <c r="K156061"/>
    </row>
    <row r="156062" spans="11:11">
      <c r="K156062"/>
    </row>
    <row r="156063" spans="11:11">
      <c r="K156063"/>
    </row>
    <row r="156064" spans="11:11">
      <c r="K156064"/>
    </row>
    <row r="156065" spans="11:11">
      <c r="K156065"/>
    </row>
    <row r="156066" spans="11:11">
      <c r="K156066"/>
    </row>
    <row r="156067" spans="11:11">
      <c r="K156067"/>
    </row>
    <row r="156068" spans="11:11">
      <c r="K156068"/>
    </row>
    <row r="156069" spans="11:11">
      <c r="K156069"/>
    </row>
    <row r="156070" spans="11:11">
      <c r="K156070"/>
    </row>
    <row r="156071" spans="11:11">
      <c r="K156071"/>
    </row>
    <row r="156072" spans="11:11">
      <c r="K156072"/>
    </row>
    <row r="156073" spans="11:11">
      <c r="K156073"/>
    </row>
    <row r="156074" spans="11:11">
      <c r="K156074"/>
    </row>
    <row r="156075" spans="11:11">
      <c r="K156075"/>
    </row>
    <row r="156076" spans="11:11">
      <c r="K156076"/>
    </row>
    <row r="156077" spans="11:11">
      <c r="K156077"/>
    </row>
    <row r="156078" spans="11:11">
      <c r="K156078"/>
    </row>
    <row r="156079" spans="11:11">
      <c r="K156079"/>
    </row>
    <row r="156080" spans="11:11">
      <c r="K156080"/>
    </row>
    <row r="156081" spans="11:11">
      <c r="K156081"/>
    </row>
    <row r="156082" spans="11:11">
      <c r="K156082"/>
    </row>
    <row r="156083" spans="11:11">
      <c r="K156083"/>
    </row>
    <row r="156084" spans="11:11">
      <c r="K156084"/>
    </row>
    <row r="156085" spans="11:11">
      <c r="K156085"/>
    </row>
    <row r="156086" spans="11:11">
      <c r="K156086"/>
    </row>
    <row r="156087" spans="11:11">
      <c r="K156087"/>
    </row>
    <row r="156088" spans="11:11">
      <c r="K156088"/>
    </row>
    <row r="156089" spans="11:11">
      <c r="K156089"/>
    </row>
    <row r="156090" spans="11:11">
      <c r="K156090"/>
    </row>
    <row r="156091" spans="11:11">
      <c r="K156091"/>
    </row>
    <row r="156092" spans="11:11">
      <c r="K156092"/>
    </row>
    <row r="156093" spans="11:11">
      <c r="K156093"/>
    </row>
    <row r="156094" spans="11:11">
      <c r="K156094"/>
    </row>
    <row r="156095" spans="11:11">
      <c r="K156095"/>
    </row>
    <row r="156096" spans="11:11">
      <c r="K156096"/>
    </row>
    <row r="156097" spans="11:11">
      <c r="K156097"/>
    </row>
    <row r="156098" spans="11:11">
      <c r="K156098"/>
    </row>
    <row r="156099" spans="11:11">
      <c r="K156099"/>
    </row>
    <row r="156100" spans="11:11">
      <c r="K156100"/>
    </row>
    <row r="156101" spans="11:11">
      <c r="K156101"/>
    </row>
    <row r="156102" spans="11:11">
      <c r="K156102"/>
    </row>
    <row r="156103" spans="11:11">
      <c r="K156103"/>
    </row>
    <row r="156104" spans="11:11">
      <c r="K156104"/>
    </row>
    <row r="156105" spans="11:11">
      <c r="K156105"/>
    </row>
    <row r="156106" spans="11:11">
      <c r="K156106"/>
    </row>
    <row r="156107" spans="11:11">
      <c r="K156107"/>
    </row>
    <row r="156108" spans="11:11">
      <c r="K156108"/>
    </row>
    <row r="156109" spans="11:11">
      <c r="K156109"/>
    </row>
    <row r="156110" spans="11:11">
      <c r="K156110"/>
    </row>
    <row r="156111" spans="11:11">
      <c r="K156111"/>
    </row>
    <row r="156112" spans="11:11">
      <c r="K156112"/>
    </row>
    <row r="156113" spans="11:11">
      <c r="K156113"/>
    </row>
    <row r="156114" spans="11:11">
      <c r="K156114"/>
    </row>
    <row r="156115" spans="11:11">
      <c r="K156115"/>
    </row>
    <row r="156116" spans="11:11">
      <c r="K156116"/>
    </row>
    <row r="156117" spans="11:11">
      <c r="K156117"/>
    </row>
    <row r="156118" spans="11:11">
      <c r="K156118"/>
    </row>
    <row r="156119" spans="11:11">
      <c r="K156119"/>
    </row>
    <row r="156120" spans="11:11">
      <c r="K156120"/>
    </row>
    <row r="156121" spans="11:11">
      <c r="K156121"/>
    </row>
    <row r="156122" spans="11:11">
      <c r="K156122"/>
    </row>
    <row r="156123" spans="11:11">
      <c r="K156123"/>
    </row>
    <row r="156124" spans="11:11">
      <c r="K156124"/>
    </row>
    <row r="156125" spans="11:11">
      <c r="K156125"/>
    </row>
    <row r="156126" spans="11:11">
      <c r="K156126"/>
    </row>
    <row r="156127" spans="11:11">
      <c r="K156127"/>
    </row>
    <row r="156128" spans="11:11">
      <c r="K156128"/>
    </row>
    <row r="156129" spans="11:11">
      <c r="K156129"/>
    </row>
    <row r="156130" spans="11:11">
      <c r="K156130"/>
    </row>
    <row r="156131" spans="11:11">
      <c r="K156131"/>
    </row>
    <row r="156132" spans="11:11">
      <c r="K156132"/>
    </row>
    <row r="156133" spans="11:11">
      <c r="K156133"/>
    </row>
    <row r="156134" spans="11:11">
      <c r="K156134"/>
    </row>
    <row r="156135" spans="11:11">
      <c r="K156135"/>
    </row>
    <row r="156136" spans="11:11">
      <c r="K156136"/>
    </row>
    <row r="156137" spans="11:11">
      <c r="K156137"/>
    </row>
    <row r="156138" spans="11:11">
      <c r="K156138"/>
    </row>
    <row r="156139" spans="11:11">
      <c r="K156139"/>
    </row>
    <row r="156140" spans="11:11">
      <c r="K156140"/>
    </row>
    <row r="156141" spans="11:11">
      <c r="K156141"/>
    </row>
    <row r="156142" spans="11:11">
      <c r="K156142"/>
    </row>
    <row r="156143" spans="11:11">
      <c r="K156143"/>
    </row>
    <row r="156144" spans="11:11">
      <c r="K156144"/>
    </row>
    <row r="156145" spans="11:11">
      <c r="K156145"/>
    </row>
    <row r="156146" spans="11:11">
      <c r="K156146"/>
    </row>
    <row r="156147" spans="11:11">
      <c r="K156147"/>
    </row>
    <row r="156148" spans="11:11">
      <c r="K156148"/>
    </row>
    <row r="156149" spans="11:11">
      <c r="K156149"/>
    </row>
    <row r="156150" spans="11:11">
      <c r="K156150"/>
    </row>
    <row r="156151" spans="11:11">
      <c r="K156151"/>
    </row>
    <row r="156152" spans="11:11">
      <c r="K156152"/>
    </row>
    <row r="156153" spans="11:11">
      <c r="K156153"/>
    </row>
    <row r="156154" spans="11:11">
      <c r="K156154"/>
    </row>
    <row r="156155" spans="11:11">
      <c r="K156155"/>
    </row>
    <row r="156156" spans="11:11">
      <c r="K156156"/>
    </row>
    <row r="156157" spans="11:11">
      <c r="K156157"/>
    </row>
    <row r="156158" spans="11:11">
      <c r="K156158"/>
    </row>
    <row r="156159" spans="11:11">
      <c r="K156159"/>
    </row>
    <row r="156160" spans="11:11">
      <c r="K156160"/>
    </row>
    <row r="156161" spans="11:11">
      <c r="K156161"/>
    </row>
    <row r="156162" spans="11:11">
      <c r="K156162"/>
    </row>
    <row r="156163" spans="11:11">
      <c r="K156163"/>
    </row>
    <row r="156164" spans="11:11">
      <c r="K156164"/>
    </row>
    <row r="156165" spans="11:11">
      <c r="K156165"/>
    </row>
    <row r="156166" spans="11:11">
      <c r="K156166"/>
    </row>
    <row r="156167" spans="11:11">
      <c r="K156167"/>
    </row>
    <row r="156168" spans="11:11">
      <c r="K156168"/>
    </row>
    <row r="156169" spans="11:11">
      <c r="K156169"/>
    </row>
    <row r="156170" spans="11:11">
      <c r="K156170"/>
    </row>
    <row r="156171" spans="11:11">
      <c r="K156171"/>
    </row>
    <row r="156172" spans="11:11">
      <c r="K156172"/>
    </row>
    <row r="156173" spans="11:11">
      <c r="K156173"/>
    </row>
    <row r="156174" spans="11:11">
      <c r="K156174"/>
    </row>
    <row r="156175" spans="11:11">
      <c r="K156175"/>
    </row>
    <row r="156176" spans="11:11">
      <c r="K156176"/>
    </row>
    <row r="156177" spans="11:11">
      <c r="K156177"/>
    </row>
    <row r="156178" spans="11:11">
      <c r="K156178"/>
    </row>
    <row r="156179" spans="11:11">
      <c r="K156179"/>
    </row>
    <row r="156180" spans="11:11">
      <c r="K156180"/>
    </row>
    <row r="156181" spans="11:11">
      <c r="K156181"/>
    </row>
    <row r="156182" spans="11:11">
      <c r="K156182"/>
    </row>
    <row r="156183" spans="11:11">
      <c r="K156183"/>
    </row>
    <row r="156184" spans="11:11">
      <c r="K156184"/>
    </row>
    <row r="156185" spans="11:11">
      <c r="K156185"/>
    </row>
    <row r="156186" spans="11:11">
      <c r="K156186"/>
    </row>
    <row r="156187" spans="11:11">
      <c r="K156187"/>
    </row>
    <row r="156188" spans="11:11">
      <c r="K156188"/>
    </row>
    <row r="156189" spans="11:11">
      <c r="K156189"/>
    </row>
    <row r="156190" spans="11:11">
      <c r="K156190"/>
    </row>
    <row r="156191" spans="11:11">
      <c r="K156191"/>
    </row>
    <row r="156192" spans="11:11">
      <c r="K156192"/>
    </row>
    <row r="156193" spans="11:11">
      <c r="K156193"/>
    </row>
    <row r="156194" spans="11:11">
      <c r="K156194"/>
    </row>
    <row r="156195" spans="11:11">
      <c r="K156195"/>
    </row>
    <row r="156196" spans="11:11">
      <c r="K156196"/>
    </row>
    <row r="156197" spans="11:11">
      <c r="K156197"/>
    </row>
    <row r="156198" spans="11:11">
      <c r="K156198"/>
    </row>
    <row r="156199" spans="11:11">
      <c r="K156199"/>
    </row>
    <row r="156200" spans="11:11">
      <c r="K156200"/>
    </row>
    <row r="156201" spans="11:11">
      <c r="K156201"/>
    </row>
    <row r="156202" spans="11:11">
      <c r="K156202"/>
    </row>
    <row r="156203" spans="11:11">
      <c r="K156203"/>
    </row>
    <row r="156204" spans="11:11">
      <c r="K156204"/>
    </row>
    <row r="156205" spans="11:11">
      <c r="K156205"/>
    </row>
    <row r="156206" spans="11:11">
      <c r="K156206"/>
    </row>
    <row r="156207" spans="11:11">
      <c r="K156207"/>
    </row>
    <row r="156208" spans="11:11">
      <c r="K156208"/>
    </row>
    <row r="156209" spans="11:11">
      <c r="K156209"/>
    </row>
    <row r="156210" spans="11:11">
      <c r="K156210"/>
    </row>
    <row r="156211" spans="11:11">
      <c r="K156211"/>
    </row>
    <row r="156212" spans="11:11">
      <c r="K156212"/>
    </row>
    <row r="156213" spans="11:11">
      <c r="K156213"/>
    </row>
    <row r="156214" spans="11:11">
      <c r="K156214"/>
    </row>
    <row r="156215" spans="11:11">
      <c r="K156215"/>
    </row>
    <row r="156216" spans="11:11">
      <c r="K156216"/>
    </row>
    <row r="156217" spans="11:11">
      <c r="K156217"/>
    </row>
    <row r="156218" spans="11:11">
      <c r="K156218"/>
    </row>
    <row r="156219" spans="11:11">
      <c r="K156219"/>
    </row>
    <row r="156220" spans="11:11">
      <c r="K156220"/>
    </row>
    <row r="156221" spans="11:11">
      <c r="K156221"/>
    </row>
    <row r="156222" spans="11:11">
      <c r="K156222"/>
    </row>
    <row r="156223" spans="11:11">
      <c r="K156223"/>
    </row>
    <row r="156224" spans="11:11">
      <c r="K156224"/>
    </row>
    <row r="156225" spans="11:11">
      <c r="K156225"/>
    </row>
    <row r="156226" spans="11:11">
      <c r="K156226"/>
    </row>
    <row r="156227" spans="11:11">
      <c r="K156227"/>
    </row>
    <row r="156228" spans="11:11">
      <c r="K156228"/>
    </row>
    <row r="156229" spans="11:11">
      <c r="K156229"/>
    </row>
    <row r="156230" spans="11:11">
      <c r="K156230"/>
    </row>
    <row r="156231" spans="11:11">
      <c r="K156231"/>
    </row>
    <row r="156232" spans="11:11">
      <c r="K156232"/>
    </row>
    <row r="156233" spans="11:11">
      <c r="K156233"/>
    </row>
    <row r="156234" spans="11:11">
      <c r="K156234"/>
    </row>
    <row r="156235" spans="11:11">
      <c r="K156235"/>
    </row>
    <row r="156236" spans="11:11">
      <c r="K156236"/>
    </row>
    <row r="156237" spans="11:11">
      <c r="K156237"/>
    </row>
    <row r="156238" spans="11:11">
      <c r="K156238"/>
    </row>
    <row r="156239" spans="11:11">
      <c r="K156239"/>
    </row>
    <row r="156240" spans="11:11">
      <c r="K156240"/>
    </row>
    <row r="156241" spans="11:11">
      <c r="K156241"/>
    </row>
    <row r="156242" spans="11:11">
      <c r="K156242"/>
    </row>
    <row r="156243" spans="11:11">
      <c r="K156243"/>
    </row>
    <row r="156244" spans="11:11">
      <c r="K156244"/>
    </row>
    <row r="156245" spans="11:11">
      <c r="K156245"/>
    </row>
    <row r="156246" spans="11:11">
      <c r="K156246"/>
    </row>
    <row r="156247" spans="11:11">
      <c r="K156247"/>
    </row>
    <row r="156248" spans="11:11">
      <c r="K156248"/>
    </row>
    <row r="156249" spans="11:11">
      <c r="K156249"/>
    </row>
    <row r="156250" spans="11:11">
      <c r="K156250"/>
    </row>
    <row r="156251" spans="11:11">
      <c r="K156251"/>
    </row>
    <row r="156252" spans="11:11">
      <c r="K156252"/>
    </row>
    <row r="156253" spans="11:11">
      <c r="K156253"/>
    </row>
    <row r="156254" spans="11:11">
      <c r="K156254"/>
    </row>
    <row r="156255" spans="11:11">
      <c r="K156255"/>
    </row>
    <row r="156256" spans="11:11">
      <c r="K156256"/>
    </row>
    <row r="156257" spans="11:11">
      <c r="K156257"/>
    </row>
    <row r="156258" spans="11:11">
      <c r="K156258"/>
    </row>
    <row r="156259" spans="11:11">
      <c r="K156259"/>
    </row>
    <row r="156260" spans="11:11">
      <c r="K156260"/>
    </row>
    <row r="156261" spans="11:11">
      <c r="K156261"/>
    </row>
    <row r="156262" spans="11:11">
      <c r="K156262"/>
    </row>
    <row r="156263" spans="11:11">
      <c r="K156263"/>
    </row>
    <row r="156264" spans="11:11">
      <c r="K156264"/>
    </row>
    <row r="156265" spans="11:11">
      <c r="K156265"/>
    </row>
    <row r="156266" spans="11:11">
      <c r="K156266"/>
    </row>
    <row r="156267" spans="11:11">
      <c r="K156267"/>
    </row>
    <row r="156268" spans="11:11">
      <c r="K156268"/>
    </row>
    <row r="156269" spans="11:11">
      <c r="K156269"/>
    </row>
    <row r="156270" spans="11:11">
      <c r="K156270"/>
    </row>
    <row r="156271" spans="11:11">
      <c r="K156271"/>
    </row>
    <row r="156272" spans="11:11">
      <c r="K156272"/>
    </row>
    <row r="156273" spans="11:11">
      <c r="K156273"/>
    </row>
    <row r="156274" spans="11:11">
      <c r="K156274"/>
    </row>
    <row r="156275" spans="11:11">
      <c r="K156275"/>
    </row>
    <row r="156276" spans="11:11">
      <c r="K156276"/>
    </row>
    <row r="156277" spans="11:11">
      <c r="K156277"/>
    </row>
    <row r="156278" spans="11:11">
      <c r="K156278"/>
    </row>
    <row r="156279" spans="11:11">
      <c r="K156279"/>
    </row>
    <row r="156280" spans="11:11">
      <c r="K156280"/>
    </row>
    <row r="156281" spans="11:11">
      <c r="K156281"/>
    </row>
    <row r="156282" spans="11:11">
      <c r="K156282"/>
    </row>
    <row r="156283" spans="11:11">
      <c r="K156283"/>
    </row>
    <row r="156284" spans="11:11">
      <c r="K156284"/>
    </row>
    <row r="156285" spans="11:11">
      <c r="K156285"/>
    </row>
    <row r="156286" spans="11:11">
      <c r="K156286"/>
    </row>
    <row r="156287" spans="11:11">
      <c r="K156287"/>
    </row>
    <row r="156288" spans="11:11">
      <c r="K156288"/>
    </row>
    <row r="156289" spans="11:11">
      <c r="K156289"/>
    </row>
    <row r="156290" spans="11:11">
      <c r="K156290"/>
    </row>
    <row r="156291" spans="11:11">
      <c r="K156291"/>
    </row>
    <row r="156292" spans="11:11">
      <c r="K156292"/>
    </row>
    <row r="156293" spans="11:11">
      <c r="K156293"/>
    </row>
    <row r="156294" spans="11:11">
      <c r="K156294"/>
    </row>
    <row r="156295" spans="11:11">
      <c r="K156295"/>
    </row>
    <row r="156296" spans="11:11">
      <c r="K156296"/>
    </row>
    <row r="156297" spans="11:11">
      <c r="K156297"/>
    </row>
    <row r="156298" spans="11:11">
      <c r="K156298"/>
    </row>
    <row r="156299" spans="11:11">
      <c r="K156299"/>
    </row>
    <row r="156300" spans="11:11">
      <c r="K156300"/>
    </row>
    <row r="156301" spans="11:11">
      <c r="K156301"/>
    </row>
    <row r="156302" spans="11:11">
      <c r="K156302"/>
    </row>
    <row r="156303" spans="11:11">
      <c r="K156303"/>
    </row>
    <row r="156304" spans="11:11">
      <c r="K156304"/>
    </row>
    <row r="156305" spans="11:11">
      <c r="K156305"/>
    </row>
    <row r="156306" spans="11:11">
      <c r="K156306"/>
    </row>
    <row r="156307" spans="11:11">
      <c r="K156307"/>
    </row>
    <row r="156308" spans="11:11">
      <c r="K156308"/>
    </row>
    <row r="156309" spans="11:11">
      <c r="K156309"/>
    </row>
    <row r="156310" spans="11:11">
      <c r="K156310"/>
    </row>
    <row r="156311" spans="11:11">
      <c r="K156311"/>
    </row>
    <row r="156312" spans="11:11">
      <c r="K156312"/>
    </row>
    <row r="156313" spans="11:11">
      <c r="K156313"/>
    </row>
    <row r="156314" spans="11:11">
      <c r="K156314"/>
    </row>
    <row r="156315" spans="11:11">
      <c r="K156315"/>
    </row>
    <row r="156316" spans="11:11">
      <c r="K156316"/>
    </row>
    <row r="156317" spans="11:11">
      <c r="K156317"/>
    </row>
    <row r="156318" spans="11:11">
      <c r="K156318"/>
    </row>
    <row r="156319" spans="11:11">
      <c r="K156319"/>
    </row>
    <row r="156320" spans="11:11">
      <c r="K156320"/>
    </row>
    <row r="156321" spans="11:11">
      <c r="K156321"/>
    </row>
    <row r="156322" spans="11:11">
      <c r="K156322"/>
    </row>
    <row r="156323" spans="11:11">
      <c r="K156323"/>
    </row>
    <row r="156324" spans="11:11">
      <c r="K156324"/>
    </row>
    <row r="156325" spans="11:11">
      <c r="K156325"/>
    </row>
    <row r="156326" spans="11:11">
      <c r="K156326"/>
    </row>
    <row r="156327" spans="11:11">
      <c r="K156327"/>
    </row>
    <row r="156328" spans="11:11">
      <c r="K156328"/>
    </row>
    <row r="156329" spans="11:11">
      <c r="K156329"/>
    </row>
    <row r="156330" spans="11:11">
      <c r="K156330"/>
    </row>
    <row r="156331" spans="11:11">
      <c r="K156331"/>
    </row>
    <row r="156332" spans="11:11">
      <c r="K156332"/>
    </row>
    <row r="156333" spans="11:11">
      <c r="K156333"/>
    </row>
    <row r="156334" spans="11:11">
      <c r="K156334"/>
    </row>
    <row r="156335" spans="11:11">
      <c r="K156335"/>
    </row>
    <row r="156336" spans="11:11">
      <c r="K156336"/>
    </row>
    <row r="156337" spans="11:11">
      <c r="K156337"/>
    </row>
    <row r="156338" spans="11:11">
      <c r="K156338"/>
    </row>
    <row r="156339" spans="11:11">
      <c r="K156339"/>
    </row>
    <row r="156340" spans="11:11">
      <c r="K156340"/>
    </row>
    <row r="156341" spans="11:11">
      <c r="K156341"/>
    </row>
    <row r="156342" spans="11:11">
      <c r="K156342"/>
    </row>
    <row r="156343" spans="11:11">
      <c r="K156343"/>
    </row>
    <row r="156344" spans="11:11">
      <c r="K156344"/>
    </row>
    <row r="156345" spans="11:11">
      <c r="K156345"/>
    </row>
    <row r="156346" spans="11:11">
      <c r="K156346"/>
    </row>
    <row r="156347" spans="11:11">
      <c r="K156347"/>
    </row>
    <row r="156348" spans="11:11">
      <c r="K156348"/>
    </row>
    <row r="156349" spans="11:11">
      <c r="K156349"/>
    </row>
    <row r="156350" spans="11:11">
      <c r="K156350"/>
    </row>
    <row r="156351" spans="11:11">
      <c r="K156351"/>
    </row>
    <row r="156352" spans="11:11">
      <c r="K156352"/>
    </row>
    <row r="156353" spans="11:11">
      <c r="K156353"/>
    </row>
    <row r="156354" spans="11:11">
      <c r="K156354"/>
    </row>
    <row r="156355" spans="11:11">
      <c r="K156355"/>
    </row>
    <row r="156356" spans="11:11">
      <c r="K156356"/>
    </row>
    <row r="156357" spans="11:11">
      <c r="K156357"/>
    </row>
    <row r="156358" spans="11:11">
      <c r="K156358"/>
    </row>
    <row r="156359" spans="11:11">
      <c r="K156359"/>
    </row>
    <row r="156360" spans="11:11">
      <c r="K156360"/>
    </row>
    <row r="156361" spans="11:11">
      <c r="K156361"/>
    </row>
    <row r="156362" spans="11:11">
      <c r="K156362"/>
    </row>
    <row r="156363" spans="11:11">
      <c r="K156363"/>
    </row>
    <row r="156364" spans="11:11">
      <c r="K156364"/>
    </row>
    <row r="156365" spans="11:11">
      <c r="K156365"/>
    </row>
    <row r="156366" spans="11:11">
      <c r="K156366"/>
    </row>
    <row r="156367" spans="11:11">
      <c r="K156367"/>
    </row>
    <row r="156368" spans="11:11">
      <c r="K156368"/>
    </row>
    <row r="156369" spans="11:11">
      <c r="K156369"/>
    </row>
    <row r="156370" spans="11:11">
      <c r="K156370"/>
    </row>
    <row r="156371" spans="11:11">
      <c r="K156371"/>
    </row>
    <row r="156372" spans="11:11">
      <c r="K156372"/>
    </row>
    <row r="156373" spans="11:11">
      <c r="K156373"/>
    </row>
    <row r="156374" spans="11:11">
      <c r="K156374"/>
    </row>
    <row r="156375" spans="11:11">
      <c r="K156375"/>
    </row>
    <row r="156376" spans="11:11">
      <c r="K156376"/>
    </row>
    <row r="156377" spans="11:11">
      <c r="K156377"/>
    </row>
    <row r="156378" spans="11:11">
      <c r="K156378"/>
    </row>
    <row r="156379" spans="11:11">
      <c r="K156379"/>
    </row>
    <row r="156380" spans="11:11">
      <c r="K156380"/>
    </row>
    <row r="156381" spans="11:11">
      <c r="K156381"/>
    </row>
    <row r="156382" spans="11:11">
      <c r="K156382"/>
    </row>
    <row r="156383" spans="11:11">
      <c r="K156383"/>
    </row>
    <row r="156384" spans="11:11">
      <c r="K156384"/>
    </row>
    <row r="156385" spans="11:11">
      <c r="K156385"/>
    </row>
    <row r="156386" spans="11:11">
      <c r="K156386"/>
    </row>
    <row r="156387" spans="11:11">
      <c r="K156387"/>
    </row>
    <row r="156388" spans="11:11">
      <c r="K156388"/>
    </row>
    <row r="156389" spans="11:11">
      <c r="K156389"/>
    </row>
    <row r="156390" spans="11:11">
      <c r="K156390"/>
    </row>
    <row r="156391" spans="11:11">
      <c r="K156391"/>
    </row>
    <row r="156392" spans="11:11">
      <c r="K156392"/>
    </row>
    <row r="156393" spans="11:11">
      <c r="K156393"/>
    </row>
    <row r="156394" spans="11:11">
      <c r="K156394"/>
    </row>
    <row r="156395" spans="11:11">
      <c r="K156395"/>
    </row>
    <row r="156396" spans="11:11">
      <c r="K156396"/>
    </row>
    <row r="156397" spans="11:11">
      <c r="K156397"/>
    </row>
    <row r="156398" spans="11:11">
      <c r="K156398"/>
    </row>
    <row r="156399" spans="11:11">
      <c r="K156399"/>
    </row>
    <row r="156400" spans="11:11">
      <c r="K156400"/>
    </row>
    <row r="156401" spans="11:11">
      <c r="K156401"/>
    </row>
    <row r="156402" spans="11:11">
      <c r="K156402"/>
    </row>
    <row r="156403" spans="11:11">
      <c r="K156403"/>
    </row>
    <row r="156404" spans="11:11">
      <c r="K156404"/>
    </row>
    <row r="156405" spans="11:11">
      <c r="K156405"/>
    </row>
    <row r="156406" spans="11:11">
      <c r="K156406"/>
    </row>
    <row r="156407" spans="11:11">
      <c r="K156407"/>
    </row>
    <row r="156408" spans="11:11">
      <c r="K156408"/>
    </row>
    <row r="156409" spans="11:11">
      <c r="K156409"/>
    </row>
    <row r="156410" spans="11:11">
      <c r="K156410"/>
    </row>
    <row r="156411" spans="11:11">
      <c r="K156411"/>
    </row>
    <row r="156412" spans="11:11">
      <c r="K156412"/>
    </row>
    <row r="156413" spans="11:11">
      <c r="K156413"/>
    </row>
    <row r="156414" spans="11:11">
      <c r="K156414"/>
    </row>
    <row r="156415" spans="11:11">
      <c r="K156415"/>
    </row>
    <row r="156416" spans="11:11">
      <c r="K156416"/>
    </row>
    <row r="156417" spans="11:11">
      <c r="K156417"/>
    </row>
    <row r="156418" spans="11:11">
      <c r="K156418"/>
    </row>
    <row r="156419" spans="11:11">
      <c r="K156419"/>
    </row>
    <row r="156420" spans="11:11">
      <c r="K156420"/>
    </row>
    <row r="156421" spans="11:11">
      <c r="K156421"/>
    </row>
    <row r="156422" spans="11:11">
      <c r="K156422"/>
    </row>
    <row r="156423" spans="11:11">
      <c r="K156423"/>
    </row>
    <row r="156424" spans="11:11">
      <c r="K156424"/>
    </row>
    <row r="156425" spans="11:11">
      <c r="K156425"/>
    </row>
    <row r="156426" spans="11:11">
      <c r="K156426"/>
    </row>
    <row r="156427" spans="11:11">
      <c r="K156427"/>
    </row>
    <row r="156428" spans="11:11">
      <c r="K156428"/>
    </row>
    <row r="156429" spans="11:11">
      <c r="K156429"/>
    </row>
    <row r="156430" spans="11:11">
      <c r="K156430"/>
    </row>
    <row r="156431" spans="11:11">
      <c r="K156431"/>
    </row>
    <row r="156432" spans="11:11">
      <c r="K156432"/>
    </row>
    <row r="156433" spans="11:11">
      <c r="K156433"/>
    </row>
    <row r="156434" spans="11:11">
      <c r="K156434"/>
    </row>
    <row r="156435" spans="11:11">
      <c r="K156435"/>
    </row>
    <row r="156436" spans="11:11">
      <c r="K156436"/>
    </row>
    <row r="156437" spans="11:11">
      <c r="K156437"/>
    </row>
    <row r="156438" spans="11:11">
      <c r="K156438"/>
    </row>
    <row r="156439" spans="11:11">
      <c r="K156439"/>
    </row>
    <row r="156440" spans="11:11">
      <c r="K156440"/>
    </row>
    <row r="156441" spans="11:11">
      <c r="K156441"/>
    </row>
    <row r="156442" spans="11:11">
      <c r="K156442"/>
    </row>
    <row r="156443" spans="11:11">
      <c r="K156443"/>
    </row>
    <row r="156444" spans="11:11">
      <c r="K156444"/>
    </row>
    <row r="156445" spans="11:11">
      <c r="K156445"/>
    </row>
    <row r="156446" spans="11:11">
      <c r="K156446"/>
    </row>
    <row r="156447" spans="11:11">
      <c r="K156447"/>
    </row>
    <row r="156448" spans="11:11">
      <c r="K156448"/>
    </row>
    <row r="156449" spans="11:11">
      <c r="K156449"/>
    </row>
    <row r="156450" spans="11:11">
      <c r="K156450"/>
    </row>
    <row r="156451" spans="11:11">
      <c r="K156451"/>
    </row>
    <row r="156452" spans="11:11">
      <c r="K156452"/>
    </row>
    <row r="156453" spans="11:11">
      <c r="K156453"/>
    </row>
    <row r="156454" spans="11:11">
      <c r="K156454"/>
    </row>
    <row r="156455" spans="11:11">
      <c r="K156455"/>
    </row>
    <row r="156456" spans="11:11">
      <c r="K156456"/>
    </row>
    <row r="156457" spans="11:11">
      <c r="K156457"/>
    </row>
    <row r="156458" spans="11:11">
      <c r="K156458"/>
    </row>
    <row r="156459" spans="11:11">
      <c r="K156459"/>
    </row>
    <row r="156460" spans="11:11">
      <c r="K156460"/>
    </row>
    <row r="156461" spans="11:11">
      <c r="K156461"/>
    </row>
    <row r="156462" spans="11:11">
      <c r="K156462"/>
    </row>
    <row r="156463" spans="11:11">
      <c r="K156463"/>
    </row>
    <row r="156464" spans="11:11">
      <c r="K156464"/>
    </row>
    <row r="156465" spans="11:11">
      <c r="K156465"/>
    </row>
    <row r="156466" spans="11:11">
      <c r="K156466"/>
    </row>
    <row r="156467" spans="11:11">
      <c r="K156467"/>
    </row>
    <row r="156468" spans="11:11">
      <c r="K156468"/>
    </row>
    <row r="156469" spans="11:11">
      <c r="K156469"/>
    </row>
    <row r="156470" spans="11:11">
      <c r="K156470"/>
    </row>
    <row r="156471" spans="11:11">
      <c r="K156471"/>
    </row>
    <row r="156472" spans="11:11">
      <c r="K156472"/>
    </row>
    <row r="156473" spans="11:11">
      <c r="K156473"/>
    </row>
    <row r="156474" spans="11:11">
      <c r="K156474"/>
    </row>
    <row r="156475" spans="11:11">
      <c r="K156475"/>
    </row>
    <row r="156476" spans="11:11">
      <c r="K156476"/>
    </row>
    <row r="156477" spans="11:11">
      <c r="K156477"/>
    </row>
    <row r="156478" spans="11:11">
      <c r="K156478"/>
    </row>
    <row r="156479" spans="11:11">
      <c r="K156479"/>
    </row>
    <row r="156480" spans="11:11">
      <c r="K156480"/>
    </row>
    <row r="156481" spans="11:11">
      <c r="K156481"/>
    </row>
    <row r="156482" spans="11:11">
      <c r="K156482"/>
    </row>
    <row r="156483" spans="11:11">
      <c r="K156483"/>
    </row>
    <row r="156484" spans="11:11">
      <c r="K156484"/>
    </row>
    <row r="156485" spans="11:11">
      <c r="K156485"/>
    </row>
    <row r="156486" spans="11:11">
      <c r="K156486"/>
    </row>
    <row r="156487" spans="11:11">
      <c r="K156487"/>
    </row>
    <row r="156488" spans="11:11">
      <c r="K156488"/>
    </row>
    <row r="156489" spans="11:11">
      <c r="K156489"/>
    </row>
    <row r="156490" spans="11:11">
      <c r="K156490"/>
    </row>
    <row r="156491" spans="11:11">
      <c r="K156491"/>
    </row>
    <row r="156492" spans="11:11">
      <c r="K156492"/>
    </row>
    <row r="156493" spans="11:11">
      <c r="K156493"/>
    </row>
    <row r="156494" spans="11:11">
      <c r="K156494"/>
    </row>
    <row r="156495" spans="11:11">
      <c r="K156495"/>
    </row>
    <row r="156496" spans="11:11">
      <c r="K156496"/>
    </row>
    <row r="156497" spans="11:11">
      <c r="K156497"/>
    </row>
    <row r="156498" spans="11:11">
      <c r="K156498"/>
    </row>
    <row r="156499" spans="11:11">
      <c r="K156499"/>
    </row>
    <row r="156500" spans="11:11">
      <c r="K156500"/>
    </row>
    <row r="156501" spans="11:11">
      <c r="K156501"/>
    </row>
    <row r="156502" spans="11:11">
      <c r="K156502"/>
    </row>
    <row r="156503" spans="11:11">
      <c r="K156503"/>
    </row>
    <row r="156504" spans="11:11">
      <c r="K156504"/>
    </row>
    <row r="156505" spans="11:11">
      <c r="K156505"/>
    </row>
    <row r="156506" spans="11:11">
      <c r="K156506"/>
    </row>
    <row r="156507" spans="11:11">
      <c r="K156507"/>
    </row>
    <row r="156508" spans="11:11">
      <c r="K156508"/>
    </row>
    <row r="156509" spans="11:11">
      <c r="K156509"/>
    </row>
    <row r="156510" spans="11:11">
      <c r="K156510"/>
    </row>
    <row r="156511" spans="11:11">
      <c r="K156511"/>
    </row>
    <row r="156512" spans="11:11">
      <c r="K156512"/>
    </row>
    <row r="156513" spans="11:11">
      <c r="K156513"/>
    </row>
    <row r="156514" spans="11:11">
      <c r="K156514"/>
    </row>
    <row r="156515" spans="11:11">
      <c r="K156515"/>
    </row>
    <row r="156516" spans="11:11">
      <c r="K156516"/>
    </row>
    <row r="156517" spans="11:11">
      <c r="K156517"/>
    </row>
    <row r="156518" spans="11:11">
      <c r="K156518"/>
    </row>
    <row r="156519" spans="11:11">
      <c r="K156519"/>
    </row>
    <row r="156520" spans="11:11">
      <c r="K156520"/>
    </row>
    <row r="156521" spans="11:11">
      <c r="K156521"/>
    </row>
    <row r="156522" spans="11:11">
      <c r="K156522"/>
    </row>
    <row r="156523" spans="11:11">
      <c r="K156523"/>
    </row>
    <row r="156524" spans="11:11">
      <c r="K156524"/>
    </row>
    <row r="156525" spans="11:11">
      <c r="K156525"/>
    </row>
    <row r="156526" spans="11:11">
      <c r="K156526"/>
    </row>
    <row r="156527" spans="11:11">
      <c r="K156527"/>
    </row>
    <row r="156528" spans="11:11">
      <c r="K156528"/>
    </row>
    <row r="156529" spans="11:11">
      <c r="K156529"/>
    </row>
    <row r="156530" spans="11:11">
      <c r="K156530"/>
    </row>
    <row r="156531" spans="11:11">
      <c r="K156531"/>
    </row>
    <row r="156532" spans="11:11">
      <c r="K156532"/>
    </row>
    <row r="156533" spans="11:11">
      <c r="K156533"/>
    </row>
    <row r="156534" spans="11:11">
      <c r="K156534"/>
    </row>
    <row r="156535" spans="11:11">
      <c r="K156535"/>
    </row>
    <row r="156536" spans="11:11">
      <c r="K156536"/>
    </row>
    <row r="156537" spans="11:11">
      <c r="K156537"/>
    </row>
    <row r="156538" spans="11:11">
      <c r="K156538"/>
    </row>
    <row r="156539" spans="11:11">
      <c r="K156539"/>
    </row>
    <row r="156540" spans="11:11">
      <c r="K156540"/>
    </row>
    <row r="156541" spans="11:11">
      <c r="K156541"/>
    </row>
    <row r="156542" spans="11:11">
      <c r="K156542"/>
    </row>
    <row r="156543" spans="11:11">
      <c r="K156543"/>
    </row>
    <row r="156544" spans="11:11">
      <c r="K156544"/>
    </row>
    <row r="156545" spans="11:11">
      <c r="K156545"/>
    </row>
    <row r="156546" spans="11:11">
      <c r="K156546"/>
    </row>
    <row r="156547" spans="11:11">
      <c r="K156547"/>
    </row>
    <row r="156548" spans="11:11">
      <c r="K156548"/>
    </row>
    <row r="156549" spans="11:11">
      <c r="K156549"/>
    </row>
    <row r="156550" spans="11:11">
      <c r="K156550"/>
    </row>
    <row r="156551" spans="11:11">
      <c r="K156551"/>
    </row>
    <row r="156552" spans="11:11">
      <c r="K156552"/>
    </row>
    <row r="156553" spans="11:11">
      <c r="K156553"/>
    </row>
    <row r="156554" spans="11:11">
      <c r="K156554"/>
    </row>
    <row r="156555" spans="11:11">
      <c r="K156555"/>
    </row>
    <row r="156556" spans="11:11">
      <c r="K156556"/>
    </row>
    <row r="156557" spans="11:11">
      <c r="K156557"/>
    </row>
    <row r="156558" spans="11:11">
      <c r="K156558"/>
    </row>
    <row r="156559" spans="11:11">
      <c r="K156559"/>
    </row>
    <row r="156560" spans="11:11">
      <c r="K156560"/>
    </row>
    <row r="156561" spans="11:11">
      <c r="K156561"/>
    </row>
    <row r="156562" spans="11:11">
      <c r="K156562"/>
    </row>
    <row r="156563" spans="11:11">
      <c r="K156563"/>
    </row>
    <row r="156564" spans="11:11">
      <c r="K156564"/>
    </row>
    <row r="156565" spans="11:11">
      <c r="K156565"/>
    </row>
    <row r="156566" spans="11:11">
      <c r="K156566"/>
    </row>
    <row r="156567" spans="11:11">
      <c r="K156567"/>
    </row>
    <row r="156568" spans="11:11">
      <c r="K156568"/>
    </row>
    <row r="156569" spans="11:11">
      <c r="K156569"/>
    </row>
    <row r="156570" spans="11:11">
      <c r="K156570"/>
    </row>
    <row r="156571" spans="11:11">
      <c r="K156571"/>
    </row>
    <row r="156572" spans="11:11">
      <c r="K156572"/>
    </row>
    <row r="156573" spans="11:11">
      <c r="K156573"/>
    </row>
    <row r="156574" spans="11:11">
      <c r="K156574"/>
    </row>
    <row r="156575" spans="11:11">
      <c r="K156575"/>
    </row>
    <row r="156576" spans="11:11">
      <c r="K156576"/>
    </row>
    <row r="156577" spans="11:11">
      <c r="K156577"/>
    </row>
    <row r="156578" spans="11:11">
      <c r="K156578"/>
    </row>
    <row r="156579" spans="11:11">
      <c r="K156579"/>
    </row>
    <row r="156580" spans="11:11">
      <c r="K156580"/>
    </row>
    <row r="156581" spans="11:11">
      <c r="K156581"/>
    </row>
    <row r="156582" spans="11:11">
      <c r="K156582"/>
    </row>
    <row r="156583" spans="11:11">
      <c r="K156583"/>
    </row>
    <row r="156584" spans="11:11">
      <c r="K156584"/>
    </row>
    <row r="156585" spans="11:11">
      <c r="K156585"/>
    </row>
    <row r="156586" spans="11:11">
      <c r="K156586"/>
    </row>
    <row r="156587" spans="11:11">
      <c r="K156587"/>
    </row>
    <row r="156588" spans="11:11">
      <c r="K156588"/>
    </row>
    <row r="156589" spans="11:11">
      <c r="K156589"/>
    </row>
    <row r="156590" spans="11:11">
      <c r="K156590"/>
    </row>
    <row r="156591" spans="11:11">
      <c r="K156591"/>
    </row>
    <row r="156592" spans="11:11">
      <c r="K156592"/>
    </row>
    <row r="156593" spans="11:11">
      <c r="K156593"/>
    </row>
    <row r="156594" spans="11:11">
      <c r="K156594"/>
    </row>
    <row r="156595" spans="11:11">
      <c r="K156595"/>
    </row>
    <row r="156596" spans="11:11">
      <c r="K156596"/>
    </row>
    <row r="156597" spans="11:11">
      <c r="K156597"/>
    </row>
    <row r="156598" spans="11:11">
      <c r="K156598"/>
    </row>
    <row r="156599" spans="11:11">
      <c r="K156599"/>
    </row>
    <row r="156600" spans="11:11">
      <c r="K156600"/>
    </row>
    <row r="156601" spans="11:11">
      <c r="K156601"/>
    </row>
    <row r="156602" spans="11:11">
      <c r="K156602"/>
    </row>
    <row r="156603" spans="11:11">
      <c r="K156603"/>
    </row>
    <row r="156604" spans="11:11">
      <c r="K156604"/>
    </row>
    <row r="156605" spans="11:11">
      <c r="K156605"/>
    </row>
    <row r="156606" spans="11:11">
      <c r="K156606"/>
    </row>
    <row r="156607" spans="11:11">
      <c r="K156607"/>
    </row>
    <row r="156608" spans="11:11">
      <c r="K156608"/>
    </row>
    <row r="156609" spans="11:11">
      <c r="K156609"/>
    </row>
    <row r="156610" spans="11:11">
      <c r="K156610"/>
    </row>
    <row r="156611" spans="11:11">
      <c r="K156611"/>
    </row>
    <row r="156612" spans="11:11">
      <c r="K156612"/>
    </row>
    <row r="156613" spans="11:11">
      <c r="K156613"/>
    </row>
    <row r="156614" spans="11:11">
      <c r="K156614"/>
    </row>
    <row r="156615" spans="11:11">
      <c r="K156615"/>
    </row>
    <row r="156616" spans="11:11">
      <c r="K156616"/>
    </row>
    <row r="156617" spans="11:11">
      <c r="K156617"/>
    </row>
    <row r="156618" spans="11:11">
      <c r="K156618"/>
    </row>
    <row r="156619" spans="11:11">
      <c r="K156619"/>
    </row>
    <row r="156620" spans="11:11">
      <c r="K156620"/>
    </row>
    <row r="156621" spans="11:11">
      <c r="K156621"/>
    </row>
    <row r="156622" spans="11:11">
      <c r="K156622"/>
    </row>
    <row r="156623" spans="11:11">
      <c r="K156623"/>
    </row>
    <row r="156624" spans="11:11">
      <c r="K156624"/>
    </row>
    <row r="156625" spans="11:11">
      <c r="K156625"/>
    </row>
    <row r="156626" spans="11:11">
      <c r="K156626"/>
    </row>
    <row r="156627" spans="11:11">
      <c r="K156627"/>
    </row>
    <row r="156628" spans="11:11">
      <c r="K156628"/>
    </row>
    <row r="156629" spans="11:11">
      <c r="K156629"/>
    </row>
    <row r="156630" spans="11:11">
      <c r="K156630"/>
    </row>
    <row r="156631" spans="11:11">
      <c r="K156631"/>
    </row>
    <row r="156632" spans="11:11">
      <c r="K156632"/>
    </row>
    <row r="156633" spans="11:11">
      <c r="K156633"/>
    </row>
    <row r="156634" spans="11:11">
      <c r="K156634"/>
    </row>
    <row r="156635" spans="11:11">
      <c r="K156635"/>
    </row>
    <row r="156636" spans="11:11">
      <c r="K156636"/>
    </row>
    <row r="156637" spans="11:11">
      <c r="K156637"/>
    </row>
    <row r="156638" spans="11:11">
      <c r="K156638"/>
    </row>
    <row r="156639" spans="11:11">
      <c r="K156639"/>
    </row>
    <row r="156640" spans="11:11">
      <c r="K156640"/>
    </row>
    <row r="156641" spans="11:11">
      <c r="K156641"/>
    </row>
    <row r="156642" spans="11:11">
      <c r="K156642"/>
    </row>
    <row r="156643" spans="11:11">
      <c r="K156643"/>
    </row>
    <row r="156644" spans="11:11">
      <c r="K156644"/>
    </row>
    <row r="156645" spans="11:11">
      <c r="K156645"/>
    </row>
    <row r="156646" spans="11:11">
      <c r="K156646"/>
    </row>
    <row r="156647" spans="11:11">
      <c r="K156647"/>
    </row>
    <row r="156648" spans="11:11">
      <c r="K156648"/>
    </row>
    <row r="156649" spans="11:11">
      <c r="K156649"/>
    </row>
    <row r="156650" spans="11:11">
      <c r="K156650"/>
    </row>
    <row r="156651" spans="11:11">
      <c r="K156651"/>
    </row>
    <row r="156652" spans="11:11">
      <c r="K156652"/>
    </row>
    <row r="156653" spans="11:11">
      <c r="K156653"/>
    </row>
    <row r="156654" spans="11:11">
      <c r="K156654"/>
    </row>
    <row r="156655" spans="11:11">
      <c r="K156655"/>
    </row>
    <row r="156656" spans="11:11">
      <c r="K156656"/>
    </row>
    <row r="156657" spans="11:11">
      <c r="K156657"/>
    </row>
    <row r="156658" spans="11:11">
      <c r="K156658"/>
    </row>
    <row r="156659" spans="11:11">
      <c r="K156659"/>
    </row>
    <row r="156660" spans="11:11">
      <c r="K156660"/>
    </row>
    <row r="156661" spans="11:11">
      <c r="K156661"/>
    </row>
    <row r="156662" spans="11:11">
      <c r="K156662"/>
    </row>
    <row r="156663" spans="11:11">
      <c r="K156663"/>
    </row>
    <row r="156664" spans="11:11">
      <c r="K156664"/>
    </row>
    <row r="156665" spans="11:11">
      <c r="K156665"/>
    </row>
    <row r="156666" spans="11:11">
      <c r="K156666"/>
    </row>
    <row r="156667" spans="11:11">
      <c r="K156667"/>
    </row>
    <row r="156668" spans="11:11">
      <c r="K156668"/>
    </row>
    <row r="156669" spans="11:11">
      <c r="K156669"/>
    </row>
    <row r="156670" spans="11:11">
      <c r="K156670"/>
    </row>
    <row r="156671" spans="11:11">
      <c r="K156671"/>
    </row>
    <row r="156672" spans="11:11">
      <c r="K156672"/>
    </row>
    <row r="156673" spans="11:11">
      <c r="K156673"/>
    </row>
    <row r="156674" spans="11:11">
      <c r="K156674"/>
    </row>
    <row r="156675" spans="11:11">
      <c r="K156675"/>
    </row>
    <row r="156676" spans="11:11">
      <c r="K156676"/>
    </row>
    <row r="156677" spans="11:11">
      <c r="K156677"/>
    </row>
    <row r="156678" spans="11:11">
      <c r="K156678"/>
    </row>
    <row r="156679" spans="11:11">
      <c r="K156679"/>
    </row>
    <row r="156680" spans="11:11">
      <c r="K156680"/>
    </row>
    <row r="156681" spans="11:11">
      <c r="K156681"/>
    </row>
    <row r="156682" spans="11:11">
      <c r="K156682"/>
    </row>
    <row r="156683" spans="11:11">
      <c r="K156683"/>
    </row>
    <row r="156684" spans="11:11">
      <c r="K156684"/>
    </row>
    <row r="156685" spans="11:11">
      <c r="K156685"/>
    </row>
    <row r="156686" spans="11:11">
      <c r="K156686"/>
    </row>
    <row r="156687" spans="11:11">
      <c r="K156687"/>
    </row>
    <row r="156688" spans="11:11">
      <c r="K156688"/>
    </row>
    <row r="156689" spans="11:11">
      <c r="K156689"/>
    </row>
    <row r="156690" spans="11:11">
      <c r="K156690"/>
    </row>
    <row r="156691" spans="11:11">
      <c r="K156691"/>
    </row>
    <row r="156692" spans="11:11">
      <c r="K156692"/>
    </row>
    <row r="156693" spans="11:11">
      <c r="K156693"/>
    </row>
    <row r="156694" spans="11:11">
      <c r="K156694"/>
    </row>
    <row r="156695" spans="11:11">
      <c r="K156695"/>
    </row>
    <row r="156696" spans="11:11">
      <c r="K156696"/>
    </row>
    <row r="156697" spans="11:11">
      <c r="K156697"/>
    </row>
    <row r="156698" spans="11:11">
      <c r="K156698"/>
    </row>
    <row r="156699" spans="11:11">
      <c r="K156699"/>
    </row>
    <row r="156700" spans="11:11">
      <c r="K156700"/>
    </row>
    <row r="156701" spans="11:11">
      <c r="K156701"/>
    </row>
    <row r="156702" spans="11:11">
      <c r="K156702"/>
    </row>
    <row r="156703" spans="11:11">
      <c r="K156703"/>
    </row>
    <row r="156704" spans="11:11">
      <c r="K156704"/>
    </row>
    <row r="156705" spans="11:11">
      <c r="K156705"/>
    </row>
    <row r="156706" spans="11:11">
      <c r="K156706"/>
    </row>
    <row r="156707" spans="11:11">
      <c r="K156707"/>
    </row>
    <row r="156708" spans="11:11">
      <c r="K156708"/>
    </row>
    <row r="156709" spans="11:11">
      <c r="K156709"/>
    </row>
    <row r="156710" spans="11:11">
      <c r="K156710"/>
    </row>
    <row r="156711" spans="11:11">
      <c r="K156711"/>
    </row>
    <row r="156712" spans="11:11">
      <c r="K156712"/>
    </row>
    <row r="156713" spans="11:11">
      <c r="K156713"/>
    </row>
    <row r="156714" spans="11:11">
      <c r="K156714"/>
    </row>
    <row r="156715" spans="11:11">
      <c r="K156715"/>
    </row>
    <row r="156716" spans="11:11">
      <c r="K156716"/>
    </row>
    <row r="156717" spans="11:11">
      <c r="K156717"/>
    </row>
    <row r="156718" spans="11:11">
      <c r="K156718"/>
    </row>
    <row r="156719" spans="11:11">
      <c r="K156719"/>
    </row>
    <row r="156720" spans="11:11">
      <c r="K156720"/>
    </row>
    <row r="156721" spans="11:11">
      <c r="K156721"/>
    </row>
    <row r="156722" spans="11:11">
      <c r="K156722"/>
    </row>
    <row r="156723" spans="11:11">
      <c r="K156723"/>
    </row>
    <row r="156724" spans="11:11">
      <c r="K156724"/>
    </row>
    <row r="156725" spans="11:11">
      <c r="K156725"/>
    </row>
    <row r="156726" spans="11:11">
      <c r="K156726"/>
    </row>
    <row r="156727" spans="11:11">
      <c r="K156727"/>
    </row>
    <row r="156728" spans="11:11">
      <c r="K156728"/>
    </row>
    <row r="156729" spans="11:11">
      <c r="K156729"/>
    </row>
    <row r="156730" spans="11:11">
      <c r="K156730"/>
    </row>
    <row r="156731" spans="11:11">
      <c r="K156731"/>
    </row>
    <row r="156732" spans="11:11">
      <c r="K156732"/>
    </row>
    <row r="156733" spans="11:11">
      <c r="K156733"/>
    </row>
    <row r="156734" spans="11:11">
      <c r="K156734"/>
    </row>
    <row r="156735" spans="11:11">
      <c r="K156735"/>
    </row>
    <row r="156736" spans="11:11">
      <c r="K156736"/>
    </row>
    <row r="156737" spans="11:11">
      <c r="K156737"/>
    </row>
    <row r="156738" spans="11:11">
      <c r="K156738"/>
    </row>
    <row r="156739" spans="11:11">
      <c r="K156739"/>
    </row>
    <row r="156740" spans="11:11">
      <c r="K156740"/>
    </row>
    <row r="156741" spans="11:11">
      <c r="K156741"/>
    </row>
    <row r="156742" spans="11:11">
      <c r="K156742"/>
    </row>
    <row r="156743" spans="11:11">
      <c r="K156743"/>
    </row>
    <row r="156744" spans="11:11">
      <c r="K156744"/>
    </row>
    <row r="156745" spans="11:11">
      <c r="K156745"/>
    </row>
    <row r="156746" spans="11:11">
      <c r="K156746"/>
    </row>
    <row r="156747" spans="11:11">
      <c r="K156747"/>
    </row>
    <row r="156748" spans="11:11">
      <c r="K156748"/>
    </row>
    <row r="156749" spans="11:11">
      <c r="K156749"/>
    </row>
    <row r="156750" spans="11:11">
      <c r="K156750"/>
    </row>
    <row r="156751" spans="11:11">
      <c r="K156751"/>
    </row>
    <row r="156752" spans="11:11">
      <c r="K156752"/>
    </row>
    <row r="156753" spans="11:11">
      <c r="K156753"/>
    </row>
    <row r="156754" spans="11:11">
      <c r="K156754"/>
    </row>
    <row r="156755" spans="11:11">
      <c r="K156755"/>
    </row>
    <row r="156756" spans="11:11">
      <c r="K156756"/>
    </row>
    <row r="156757" spans="11:11">
      <c r="K156757"/>
    </row>
    <row r="156758" spans="11:11">
      <c r="K156758"/>
    </row>
    <row r="156759" spans="11:11">
      <c r="K156759"/>
    </row>
    <row r="156760" spans="11:11">
      <c r="K156760"/>
    </row>
    <row r="156761" spans="11:11">
      <c r="K156761"/>
    </row>
    <row r="156762" spans="11:11">
      <c r="K156762"/>
    </row>
    <row r="156763" spans="11:11">
      <c r="K156763"/>
    </row>
    <row r="156764" spans="11:11">
      <c r="K156764"/>
    </row>
    <row r="156765" spans="11:11">
      <c r="K156765"/>
    </row>
    <row r="156766" spans="11:11">
      <c r="K156766"/>
    </row>
    <row r="156767" spans="11:11">
      <c r="K156767"/>
    </row>
    <row r="156768" spans="11:11">
      <c r="K156768"/>
    </row>
    <row r="156769" spans="11:11">
      <c r="K156769"/>
    </row>
    <row r="156770" spans="11:11">
      <c r="K156770"/>
    </row>
    <row r="156771" spans="11:11">
      <c r="K156771"/>
    </row>
    <row r="156772" spans="11:11">
      <c r="K156772"/>
    </row>
    <row r="156773" spans="11:11">
      <c r="K156773"/>
    </row>
    <row r="156774" spans="11:11">
      <c r="K156774"/>
    </row>
    <row r="156775" spans="11:11">
      <c r="K156775"/>
    </row>
    <row r="156776" spans="11:11">
      <c r="K156776"/>
    </row>
    <row r="156777" spans="11:11">
      <c r="K156777"/>
    </row>
    <row r="156778" spans="11:11">
      <c r="K156778"/>
    </row>
    <row r="156779" spans="11:11">
      <c r="K156779"/>
    </row>
    <row r="156780" spans="11:11">
      <c r="K156780"/>
    </row>
    <row r="156781" spans="11:11">
      <c r="K156781"/>
    </row>
    <row r="156782" spans="11:11">
      <c r="K156782"/>
    </row>
    <row r="156783" spans="11:11">
      <c r="K156783"/>
    </row>
    <row r="156784" spans="11:11">
      <c r="K156784"/>
    </row>
    <row r="156785" spans="11:11">
      <c r="K156785"/>
    </row>
    <row r="156786" spans="11:11">
      <c r="K156786"/>
    </row>
    <row r="156787" spans="11:11">
      <c r="K156787"/>
    </row>
    <row r="156788" spans="11:11">
      <c r="K156788"/>
    </row>
    <row r="156789" spans="11:11">
      <c r="K156789"/>
    </row>
    <row r="156790" spans="11:11">
      <c r="K156790"/>
    </row>
    <row r="156791" spans="11:11">
      <c r="K156791"/>
    </row>
    <row r="156792" spans="11:11">
      <c r="K156792"/>
    </row>
    <row r="156793" spans="11:11">
      <c r="K156793"/>
    </row>
    <row r="156794" spans="11:11">
      <c r="K156794"/>
    </row>
    <row r="156795" spans="11:11">
      <c r="K156795"/>
    </row>
    <row r="156796" spans="11:11">
      <c r="K156796"/>
    </row>
    <row r="156797" spans="11:11">
      <c r="K156797"/>
    </row>
    <row r="156798" spans="11:11">
      <c r="K156798"/>
    </row>
    <row r="156799" spans="11:11">
      <c r="K156799"/>
    </row>
    <row r="156800" spans="11:11">
      <c r="K156800"/>
    </row>
    <row r="156801" spans="11:11">
      <c r="K156801"/>
    </row>
    <row r="156802" spans="11:11">
      <c r="K156802"/>
    </row>
    <row r="156803" spans="11:11">
      <c r="K156803"/>
    </row>
    <row r="156804" spans="11:11">
      <c r="K156804"/>
    </row>
    <row r="156805" spans="11:11">
      <c r="K156805"/>
    </row>
    <row r="156806" spans="11:11">
      <c r="K156806"/>
    </row>
    <row r="156807" spans="11:11">
      <c r="K156807"/>
    </row>
    <row r="156808" spans="11:11">
      <c r="K156808"/>
    </row>
    <row r="156809" spans="11:11">
      <c r="K156809"/>
    </row>
    <row r="156810" spans="11:11">
      <c r="K156810"/>
    </row>
    <row r="156811" spans="11:11">
      <c r="K156811"/>
    </row>
    <row r="156812" spans="11:11">
      <c r="K156812"/>
    </row>
    <row r="156813" spans="11:11">
      <c r="K156813"/>
    </row>
    <row r="156814" spans="11:11">
      <c r="K156814"/>
    </row>
    <row r="156815" spans="11:11">
      <c r="K156815"/>
    </row>
    <row r="156816" spans="11:11">
      <c r="K156816"/>
    </row>
    <row r="156817" spans="11:11">
      <c r="K156817"/>
    </row>
    <row r="156818" spans="11:11">
      <c r="K156818"/>
    </row>
    <row r="156819" spans="11:11">
      <c r="K156819"/>
    </row>
    <row r="156820" spans="11:11">
      <c r="K156820"/>
    </row>
    <row r="156821" spans="11:11">
      <c r="K156821"/>
    </row>
    <row r="156822" spans="11:11">
      <c r="K156822"/>
    </row>
    <row r="156823" spans="11:11">
      <c r="K156823"/>
    </row>
    <row r="156824" spans="11:11">
      <c r="K156824"/>
    </row>
    <row r="156825" spans="11:11">
      <c r="K156825"/>
    </row>
    <row r="156826" spans="11:11">
      <c r="K156826"/>
    </row>
    <row r="156827" spans="11:11">
      <c r="K156827"/>
    </row>
    <row r="156828" spans="11:11">
      <c r="K156828"/>
    </row>
    <row r="156829" spans="11:11">
      <c r="K156829"/>
    </row>
    <row r="156830" spans="11:11">
      <c r="K156830"/>
    </row>
    <row r="156831" spans="11:11">
      <c r="K156831"/>
    </row>
    <row r="156832" spans="11:11">
      <c r="K156832"/>
    </row>
    <row r="156833" spans="11:11">
      <c r="K156833"/>
    </row>
    <row r="156834" spans="11:11">
      <c r="K156834"/>
    </row>
    <row r="156835" spans="11:11">
      <c r="K156835"/>
    </row>
    <row r="156836" spans="11:11">
      <c r="K156836"/>
    </row>
    <row r="156837" spans="11:11">
      <c r="K156837"/>
    </row>
    <row r="156838" spans="11:11">
      <c r="K156838"/>
    </row>
    <row r="156839" spans="11:11">
      <c r="K156839"/>
    </row>
    <row r="156840" spans="11:11">
      <c r="K156840"/>
    </row>
    <row r="156841" spans="11:11">
      <c r="K156841"/>
    </row>
    <row r="156842" spans="11:11">
      <c r="K156842"/>
    </row>
    <row r="156843" spans="11:11">
      <c r="K156843"/>
    </row>
    <row r="156844" spans="11:11">
      <c r="K156844"/>
    </row>
    <row r="156845" spans="11:11">
      <c r="K156845"/>
    </row>
    <row r="156846" spans="11:11">
      <c r="K156846"/>
    </row>
    <row r="156847" spans="11:11">
      <c r="K156847"/>
    </row>
    <row r="156848" spans="11:11">
      <c r="K156848"/>
    </row>
    <row r="156849" spans="11:11">
      <c r="K156849"/>
    </row>
    <row r="156850" spans="11:11">
      <c r="K156850"/>
    </row>
    <row r="156851" spans="11:11">
      <c r="K156851"/>
    </row>
    <row r="156852" spans="11:11">
      <c r="K156852"/>
    </row>
    <row r="156853" spans="11:11">
      <c r="K156853"/>
    </row>
    <row r="156854" spans="11:11">
      <c r="K156854"/>
    </row>
    <row r="156855" spans="11:11">
      <c r="K156855"/>
    </row>
    <row r="156856" spans="11:11">
      <c r="K156856"/>
    </row>
    <row r="156857" spans="11:11">
      <c r="K156857"/>
    </row>
    <row r="156858" spans="11:11">
      <c r="K156858"/>
    </row>
    <row r="156859" spans="11:11">
      <c r="K156859"/>
    </row>
    <row r="156860" spans="11:11">
      <c r="K156860"/>
    </row>
    <row r="156861" spans="11:11">
      <c r="K156861"/>
    </row>
    <row r="156862" spans="11:11">
      <c r="K156862"/>
    </row>
    <row r="156863" spans="11:11">
      <c r="K156863"/>
    </row>
    <row r="156864" spans="11:11">
      <c r="K156864"/>
    </row>
    <row r="156865" spans="11:11">
      <c r="K156865"/>
    </row>
    <row r="156866" spans="11:11">
      <c r="K156866"/>
    </row>
    <row r="156867" spans="11:11">
      <c r="K156867"/>
    </row>
    <row r="156868" spans="11:11">
      <c r="K156868"/>
    </row>
    <row r="156869" spans="11:11">
      <c r="K156869"/>
    </row>
    <row r="156870" spans="11:11">
      <c r="K156870"/>
    </row>
    <row r="156871" spans="11:11">
      <c r="K156871"/>
    </row>
    <row r="156872" spans="11:11">
      <c r="K156872"/>
    </row>
    <row r="156873" spans="11:11">
      <c r="K156873"/>
    </row>
    <row r="156874" spans="11:11">
      <c r="K156874"/>
    </row>
    <row r="156875" spans="11:11">
      <c r="K156875"/>
    </row>
    <row r="156876" spans="11:11">
      <c r="K156876"/>
    </row>
    <row r="156877" spans="11:11">
      <c r="K156877"/>
    </row>
    <row r="156878" spans="11:11">
      <c r="K156878"/>
    </row>
    <row r="156879" spans="11:11">
      <c r="K156879"/>
    </row>
    <row r="156880" spans="11:11">
      <c r="K156880"/>
    </row>
    <row r="156881" spans="11:11">
      <c r="K156881"/>
    </row>
    <row r="156882" spans="11:11">
      <c r="K156882"/>
    </row>
    <row r="156883" spans="11:11">
      <c r="K156883"/>
    </row>
    <row r="156884" spans="11:11">
      <c r="K156884"/>
    </row>
    <row r="156885" spans="11:11">
      <c r="K156885"/>
    </row>
    <row r="156886" spans="11:11">
      <c r="K156886"/>
    </row>
    <row r="156887" spans="11:11">
      <c r="K156887"/>
    </row>
    <row r="156888" spans="11:11">
      <c r="K156888"/>
    </row>
    <row r="156889" spans="11:11">
      <c r="K156889"/>
    </row>
    <row r="156890" spans="11:11">
      <c r="K156890"/>
    </row>
    <row r="156891" spans="11:11">
      <c r="K156891"/>
    </row>
    <row r="156892" spans="11:11">
      <c r="K156892"/>
    </row>
    <row r="156893" spans="11:11">
      <c r="K156893"/>
    </row>
    <row r="156894" spans="11:11">
      <c r="K156894"/>
    </row>
    <row r="156895" spans="11:11">
      <c r="K156895"/>
    </row>
    <row r="156896" spans="11:11">
      <c r="K156896"/>
    </row>
    <row r="156897" spans="11:11">
      <c r="K156897"/>
    </row>
    <row r="156898" spans="11:11">
      <c r="K156898"/>
    </row>
    <row r="156899" spans="11:11">
      <c r="K156899"/>
    </row>
    <row r="156900" spans="11:11">
      <c r="K156900"/>
    </row>
    <row r="156901" spans="11:11">
      <c r="K156901"/>
    </row>
    <row r="156902" spans="11:11">
      <c r="K156902"/>
    </row>
    <row r="156903" spans="11:11">
      <c r="K156903"/>
    </row>
    <row r="156904" spans="11:11">
      <c r="K156904"/>
    </row>
    <row r="156905" spans="11:11">
      <c r="K156905"/>
    </row>
    <row r="156906" spans="11:11">
      <c r="K156906"/>
    </row>
    <row r="156907" spans="11:11">
      <c r="K156907"/>
    </row>
    <row r="156908" spans="11:11">
      <c r="K156908"/>
    </row>
    <row r="156909" spans="11:11">
      <c r="K156909"/>
    </row>
    <row r="156910" spans="11:11">
      <c r="K156910"/>
    </row>
    <row r="156911" spans="11:11">
      <c r="K156911"/>
    </row>
    <row r="156912" spans="11:11">
      <c r="K156912"/>
    </row>
    <row r="156913" spans="11:11">
      <c r="K156913"/>
    </row>
    <row r="156914" spans="11:11">
      <c r="K156914"/>
    </row>
    <row r="156915" spans="11:11">
      <c r="K156915"/>
    </row>
    <row r="156916" spans="11:11">
      <c r="K156916"/>
    </row>
    <row r="156917" spans="11:11">
      <c r="K156917"/>
    </row>
    <row r="156918" spans="11:11">
      <c r="K156918"/>
    </row>
    <row r="156919" spans="11:11">
      <c r="K156919"/>
    </row>
    <row r="156920" spans="11:11">
      <c r="K156920"/>
    </row>
    <row r="156921" spans="11:11">
      <c r="K156921"/>
    </row>
    <row r="156922" spans="11:11">
      <c r="K156922"/>
    </row>
    <row r="156923" spans="11:11">
      <c r="K156923"/>
    </row>
    <row r="156924" spans="11:11">
      <c r="K156924"/>
    </row>
    <row r="156925" spans="11:11">
      <c r="K156925"/>
    </row>
    <row r="156926" spans="11:11">
      <c r="K156926"/>
    </row>
    <row r="156927" spans="11:11">
      <c r="K156927"/>
    </row>
    <row r="156928" spans="11:11">
      <c r="K156928"/>
    </row>
    <row r="156929" spans="11:11">
      <c r="K156929"/>
    </row>
    <row r="156930" spans="11:11">
      <c r="K156930"/>
    </row>
    <row r="156931" spans="11:11">
      <c r="K156931"/>
    </row>
    <row r="156932" spans="11:11">
      <c r="K156932"/>
    </row>
    <row r="156933" spans="11:11">
      <c r="K156933"/>
    </row>
    <row r="156934" spans="11:11">
      <c r="K156934"/>
    </row>
    <row r="156935" spans="11:11">
      <c r="K156935"/>
    </row>
    <row r="156936" spans="11:11">
      <c r="K156936"/>
    </row>
    <row r="156937" spans="11:11">
      <c r="K156937"/>
    </row>
    <row r="156938" spans="11:11">
      <c r="K156938"/>
    </row>
    <row r="156939" spans="11:11">
      <c r="K156939"/>
    </row>
    <row r="156940" spans="11:11">
      <c r="K156940"/>
    </row>
    <row r="156941" spans="11:11">
      <c r="K156941"/>
    </row>
    <row r="156942" spans="11:11">
      <c r="K156942"/>
    </row>
    <row r="156943" spans="11:11">
      <c r="K156943"/>
    </row>
    <row r="156944" spans="11:11">
      <c r="K156944"/>
    </row>
    <row r="156945" spans="11:11">
      <c r="K156945"/>
    </row>
    <row r="156946" spans="11:11">
      <c r="K156946"/>
    </row>
    <row r="156947" spans="11:11">
      <c r="K156947"/>
    </row>
    <row r="156948" spans="11:11">
      <c r="K156948"/>
    </row>
    <row r="156949" spans="11:11">
      <c r="K156949"/>
    </row>
    <row r="156950" spans="11:11">
      <c r="K156950"/>
    </row>
    <row r="156951" spans="11:11">
      <c r="K156951"/>
    </row>
    <row r="156952" spans="11:11">
      <c r="K156952"/>
    </row>
    <row r="156953" spans="11:11">
      <c r="K156953"/>
    </row>
    <row r="156954" spans="11:11">
      <c r="K156954"/>
    </row>
    <row r="156955" spans="11:11">
      <c r="K156955"/>
    </row>
    <row r="156956" spans="11:11">
      <c r="K156956"/>
    </row>
    <row r="156957" spans="11:11">
      <c r="K156957"/>
    </row>
    <row r="156958" spans="11:11">
      <c r="K156958"/>
    </row>
    <row r="156959" spans="11:11">
      <c r="K156959"/>
    </row>
    <row r="156960" spans="11:11">
      <c r="K156960"/>
    </row>
    <row r="156961" spans="11:11">
      <c r="K156961"/>
    </row>
    <row r="156962" spans="11:11">
      <c r="K156962"/>
    </row>
    <row r="156963" spans="11:11">
      <c r="K156963"/>
    </row>
    <row r="156964" spans="11:11">
      <c r="K156964"/>
    </row>
    <row r="156965" spans="11:11">
      <c r="K156965"/>
    </row>
    <row r="156966" spans="11:11">
      <c r="K156966"/>
    </row>
    <row r="156967" spans="11:11">
      <c r="K156967"/>
    </row>
    <row r="156968" spans="11:11">
      <c r="K156968"/>
    </row>
    <row r="156969" spans="11:11">
      <c r="K156969"/>
    </row>
    <row r="156970" spans="11:11">
      <c r="K156970"/>
    </row>
    <row r="156971" spans="11:11">
      <c r="K156971"/>
    </row>
    <row r="156972" spans="11:11">
      <c r="K156972"/>
    </row>
    <row r="156973" spans="11:11">
      <c r="K156973"/>
    </row>
    <row r="156974" spans="11:11">
      <c r="K156974"/>
    </row>
    <row r="156975" spans="11:11">
      <c r="K156975"/>
    </row>
    <row r="156976" spans="11:11">
      <c r="K156976"/>
    </row>
    <row r="156977" spans="11:11">
      <c r="K156977"/>
    </row>
    <row r="156978" spans="11:11">
      <c r="K156978"/>
    </row>
    <row r="156979" spans="11:11">
      <c r="K156979"/>
    </row>
    <row r="156980" spans="11:11">
      <c r="K156980"/>
    </row>
    <row r="156981" spans="11:11">
      <c r="K156981"/>
    </row>
    <row r="156982" spans="11:11">
      <c r="K156982"/>
    </row>
    <row r="156983" spans="11:11">
      <c r="K156983"/>
    </row>
    <row r="156984" spans="11:11">
      <c r="K156984"/>
    </row>
    <row r="156985" spans="11:11">
      <c r="K156985"/>
    </row>
    <row r="156986" spans="11:11">
      <c r="K156986"/>
    </row>
    <row r="156987" spans="11:11">
      <c r="K156987"/>
    </row>
    <row r="156988" spans="11:11">
      <c r="K156988"/>
    </row>
    <row r="156989" spans="11:11">
      <c r="K156989"/>
    </row>
    <row r="156990" spans="11:11">
      <c r="K156990"/>
    </row>
    <row r="156991" spans="11:11">
      <c r="K156991"/>
    </row>
    <row r="156992" spans="11:11">
      <c r="K156992"/>
    </row>
    <row r="156993" spans="11:11">
      <c r="K156993"/>
    </row>
    <row r="156994" spans="11:11">
      <c r="K156994"/>
    </row>
    <row r="156995" spans="11:11">
      <c r="K156995"/>
    </row>
    <row r="156996" spans="11:11">
      <c r="K156996"/>
    </row>
    <row r="156997" spans="11:11">
      <c r="K156997"/>
    </row>
    <row r="156998" spans="11:11">
      <c r="K156998"/>
    </row>
    <row r="156999" spans="11:11">
      <c r="K156999"/>
    </row>
    <row r="157000" spans="11:11">
      <c r="K157000"/>
    </row>
    <row r="157001" spans="11:11">
      <c r="K157001"/>
    </row>
    <row r="157002" spans="11:11">
      <c r="K157002"/>
    </row>
    <row r="157003" spans="11:11">
      <c r="K157003"/>
    </row>
    <row r="157004" spans="11:11">
      <c r="K157004"/>
    </row>
    <row r="157005" spans="11:11">
      <c r="K157005"/>
    </row>
    <row r="157006" spans="11:11">
      <c r="K157006"/>
    </row>
    <row r="157007" spans="11:11">
      <c r="K157007"/>
    </row>
    <row r="157008" spans="11:11">
      <c r="K157008"/>
    </row>
    <row r="157009" spans="11:11">
      <c r="K157009"/>
    </row>
    <row r="157010" spans="11:11">
      <c r="K157010"/>
    </row>
    <row r="157011" spans="11:11">
      <c r="K157011"/>
    </row>
    <row r="157012" spans="11:11">
      <c r="K157012"/>
    </row>
    <row r="157013" spans="11:11">
      <c r="K157013"/>
    </row>
    <row r="157014" spans="11:11">
      <c r="K157014"/>
    </row>
    <row r="157015" spans="11:11">
      <c r="K157015"/>
    </row>
    <row r="157016" spans="11:11">
      <c r="K157016"/>
    </row>
    <row r="157017" spans="11:11">
      <c r="K157017"/>
    </row>
    <row r="157018" spans="11:11">
      <c r="K157018"/>
    </row>
    <row r="157019" spans="11:11">
      <c r="K157019"/>
    </row>
    <row r="157020" spans="11:11">
      <c r="K157020"/>
    </row>
    <row r="157021" spans="11:11">
      <c r="K157021"/>
    </row>
    <row r="157022" spans="11:11">
      <c r="K157022"/>
    </row>
    <row r="157023" spans="11:11">
      <c r="K157023"/>
    </row>
    <row r="157024" spans="11:11">
      <c r="K157024"/>
    </row>
    <row r="157025" spans="11:11">
      <c r="K157025"/>
    </row>
    <row r="157026" spans="11:11">
      <c r="K157026"/>
    </row>
    <row r="157027" spans="11:11">
      <c r="K157027"/>
    </row>
    <row r="157028" spans="11:11">
      <c r="K157028"/>
    </row>
    <row r="157029" spans="11:11">
      <c r="K157029"/>
    </row>
    <row r="157030" spans="11:11">
      <c r="K157030"/>
    </row>
    <row r="157031" spans="11:11">
      <c r="K157031"/>
    </row>
    <row r="157032" spans="11:11">
      <c r="K157032"/>
    </row>
    <row r="157033" spans="11:11">
      <c r="K157033"/>
    </row>
    <row r="157034" spans="11:11">
      <c r="K157034"/>
    </row>
    <row r="157035" spans="11:11">
      <c r="K157035"/>
    </row>
    <row r="157036" spans="11:11">
      <c r="K157036"/>
    </row>
    <row r="157037" spans="11:11">
      <c r="K157037"/>
    </row>
    <row r="157038" spans="11:11">
      <c r="K157038"/>
    </row>
    <row r="157039" spans="11:11">
      <c r="K157039"/>
    </row>
    <row r="157040" spans="11:11">
      <c r="K157040"/>
    </row>
    <row r="157041" spans="11:11">
      <c r="K157041"/>
    </row>
    <row r="157042" spans="11:11">
      <c r="K157042"/>
    </row>
    <row r="157043" spans="11:11">
      <c r="K157043"/>
    </row>
    <row r="157044" spans="11:11">
      <c r="K157044"/>
    </row>
    <row r="157045" spans="11:11">
      <c r="K157045"/>
    </row>
    <row r="157046" spans="11:11">
      <c r="K157046"/>
    </row>
    <row r="157047" spans="11:11">
      <c r="K157047"/>
    </row>
    <row r="157048" spans="11:11">
      <c r="K157048"/>
    </row>
    <row r="157049" spans="11:11">
      <c r="K157049"/>
    </row>
    <row r="157050" spans="11:11">
      <c r="K157050"/>
    </row>
    <row r="157051" spans="11:11">
      <c r="K157051"/>
    </row>
    <row r="157052" spans="11:11">
      <c r="K157052"/>
    </row>
    <row r="157053" spans="11:11">
      <c r="K157053"/>
    </row>
    <row r="157054" spans="11:11">
      <c r="K157054"/>
    </row>
    <row r="157055" spans="11:11">
      <c r="K157055"/>
    </row>
    <row r="157056" spans="11:11">
      <c r="K157056"/>
    </row>
    <row r="157057" spans="11:11">
      <c r="K157057"/>
    </row>
    <row r="157058" spans="11:11">
      <c r="K157058"/>
    </row>
    <row r="157059" spans="11:11">
      <c r="K157059"/>
    </row>
    <row r="157060" spans="11:11">
      <c r="K157060"/>
    </row>
    <row r="157061" spans="11:11">
      <c r="K157061"/>
    </row>
    <row r="157062" spans="11:11">
      <c r="K157062"/>
    </row>
    <row r="157063" spans="11:11">
      <c r="K157063"/>
    </row>
    <row r="157064" spans="11:11">
      <c r="K157064"/>
    </row>
    <row r="157065" spans="11:11">
      <c r="K157065"/>
    </row>
    <row r="157066" spans="11:11">
      <c r="K157066"/>
    </row>
    <row r="157067" spans="11:11">
      <c r="K157067"/>
    </row>
    <row r="157068" spans="11:11">
      <c r="K157068"/>
    </row>
    <row r="157069" spans="11:11">
      <c r="K157069"/>
    </row>
    <row r="157070" spans="11:11">
      <c r="K157070"/>
    </row>
    <row r="157071" spans="11:11">
      <c r="K157071"/>
    </row>
    <row r="157072" spans="11:11">
      <c r="K157072"/>
    </row>
    <row r="157073" spans="11:11">
      <c r="K157073"/>
    </row>
    <row r="157074" spans="11:11">
      <c r="K157074"/>
    </row>
    <row r="157075" spans="11:11">
      <c r="K157075"/>
    </row>
    <row r="157076" spans="11:11">
      <c r="K157076"/>
    </row>
    <row r="157077" spans="11:11">
      <c r="K157077"/>
    </row>
    <row r="157078" spans="11:11">
      <c r="K157078"/>
    </row>
    <row r="157079" spans="11:11">
      <c r="K157079"/>
    </row>
    <row r="157080" spans="11:11">
      <c r="K157080"/>
    </row>
    <row r="157081" spans="11:11">
      <c r="K157081"/>
    </row>
    <row r="157082" spans="11:11">
      <c r="K157082"/>
    </row>
    <row r="157083" spans="11:11">
      <c r="K157083"/>
    </row>
    <row r="157084" spans="11:11">
      <c r="K157084"/>
    </row>
    <row r="157085" spans="11:11">
      <c r="K157085"/>
    </row>
    <row r="157086" spans="11:11">
      <c r="K157086"/>
    </row>
    <row r="157087" spans="11:11">
      <c r="K157087"/>
    </row>
    <row r="157088" spans="11:11">
      <c r="K157088"/>
    </row>
    <row r="157089" spans="11:11">
      <c r="K157089"/>
    </row>
    <row r="157090" spans="11:11">
      <c r="K157090"/>
    </row>
    <row r="157091" spans="11:11">
      <c r="K157091"/>
    </row>
    <row r="157092" spans="11:11">
      <c r="K157092"/>
    </row>
    <row r="157093" spans="11:11">
      <c r="K157093"/>
    </row>
    <row r="157094" spans="11:11">
      <c r="K157094"/>
    </row>
    <row r="157095" spans="11:11">
      <c r="K157095"/>
    </row>
    <row r="157096" spans="11:11">
      <c r="K157096"/>
    </row>
    <row r="157097" spans="11:11">
      <c r="K157097"/>
    </row>
    <row r="157098" spans="11:11">
      <c r="K157098"/>
    </row>
    <row r="157099" spans="11:11">
      <c r="K157099"/>
    </row>
    <row r="157100" spans="11:11">
      <c r="K157100"/>
    </row>
    <row r="157101" spans="11:11">
      <c r="K157101"/>
    </row>
    <row r="157102" spans="11:11">
      <c r="K157102"/>
    </row>
    <row r="157103" spans="11:11">
      <c r="K157103"/>
    </row>
    <row r="157104" spans="11:11">
      <c r="K157104"/>
    </row>
    <row r="157105" spans="11:11">
      <c r="K157105"/>
    </row>
    <row r="157106" spans="11:11">
      <c r="K157106"/>
    </row>
    <row r="157107" spans="11:11">
      <c r="K157107"/>
    </row>
    <row r="157108" spans="11:11">
      <c r="K157108"/>
    </row>
    <row r="157109" spans="11:11">
      <c r="K157109"/>
    </row>
    <row r="157110" spans="11:11">
      <c r="K157110"/>
    </row>
    <row r="157111" spans="11:11">
      <c r="K157111"/>
    </row>
    <row r="157112" spans="11:11">
      <c r="K157112"/>
    </row>
    <row r="157113" spans="11:11">
      <c r="K157113"/>
    </row>
    <row r="157114" spans="11:11">
      <c r="K157114"/>
    </row>
    <row r="157115" spans="11:11">
      <c r="K157115"/>
    </row>
    <row r="157116" spans="11:11">
      <c r="K157116"/>
    </row>
    <row r="157117" spans="11:11">
      <c r="K157117"/>
    </row>
    <row r="157118" spans="11:11">
      <c r="K157118"/>
    </row>
    <row r="157119" spans="11:11">
      <c r="K157119"/>
    </row>
    <row r="157120" spans="11:11">
      <c r="K157120"/>
    </row>
    <row r="157121" spans="11:11">
      <c r="K157121"/>
    </row>
    <row r="157122" spans="11:11">
      <c r="K157122"/>
    </row>
    <row r="157123" spans="11:11">
      <c r="K157123"/>
    </row>
    <row r="157124" spans="11:11">
      <c r="K157124"/>
    </row>
    <row r="157125" spans="11:11">
      <c r="K157125"/>
    </row>
    <row r="157126" spans="11:11">
      <c r="K157126"/>
    </row>
    <row r="157127" spans="11:11">
      <c r="K157127"/>
    </row>
    <row r="157128" spans="11:11">
      <c r="K157128"/>
    </row>
    <row r="157129" spans="11:11">
      <c r="K157129"/>
    </row>
    <row r="157130" spans="11:11">
      <c r="K157130"/>
    </row>
    <row r="157131" spans="11:11">
      <c r="K157131"/>
    </row>
    <row r="157132" spans="11:11">
      <c r="K157132"/>
    </row>
    <row r="157133" spans="11:11">
      <c r="K157133"/>
    </row>
    <row r="157134" spans="11:11">
      <c r="K157134"/>
    </row>
    <row r="157135" spans="11:11">
      <c r="K157135"/>
    </row>
    <row r="157136" spans="11:11">
      <c r="K157136"/>
    </row>
    <row r="157137" spans="11:11">
      <c r="K157137"/>
    </row>
    <row r="157138" spans="11:11">
      <c r="K157138"/>
    </row>
    <row r="157139" spans="11:11">
      <c r="K157139"/>
    </row>
    <row r="157140" spans="11:11">
      <c r="K157140"/>
    </row>
    <row r="157141" spans="11:11">
      <c r="K157141"/>
    </row>
    <row r="157142" spans="11:11">
      <c r="K157142"/>
    </row>
    <row r="157143" spans="11:11">
      <c r="K157143"/>
    </row>
    <row r="157144" spans="11:11">
      <c r="K157144"/>
    </row>
    <row r="157145" spans="11:11">
      <c r="K157145"/>
    </row>
    <row r="157146" spans="11:11">
      <c r="K157146"/>
    </row>
    <row r="157147" spans="11:11">
      <c r="K157147"/>
    </row>
    <row r="157148" spans="11:11">
      <c r="K157148"/>
    </row>
    <row r="157149" spans="11:11">
      <c r="K157149"/>
    </row>
    <row r="157150" spans="11:11">
      <c r="K157150"/>
    </row>
    <row r="157151" spans="11:11">
      <c r="K157151"/>
    </row>
    <row r="157152" spans="11:11">
      <c r="K157152"/>
    </row>
    <row r="157153" spans="11:11">
      <c r="K157153"/>
    </row>
    <row r="157154" spans="11:11">
      <c r="K157154"/>
    </row>
    <row r="157155" spans="11:11">
      <c r="K157155"/>
    </row>
    <row r="157156" spans="11:11">
      <c r="K157156"/>
    </row>
    <row r="157157" spans="11:11">
      <c r="K157157"/>
    </row>
    <row r="157158" spans="11:11">
      <c r="K157158"/>
    </row>
    <row r="157159" spans="11:11">
      <c r="K157159"/>
    </row>
    <row r="157160" spans="11:11">
      <c r="K157160"/>
    </row>
    <row r="157161" spans="11:11">
      <c r="K157161"/>
    </row>
    <row r="157162" spans="11:11">
      <c r="K157162"/>
    </row>
    <row r="157163" spans="11:11">
      <c r="K157163"/>
    </row>
    <row r="157164" spans="11:11">
      <c r="K157164"/>
    </row>
    <row r="157165" spans="11:11">
      <c r="K157165"/>
    </row>
    <row r="157166" spans="11:11">
      <c r="K157166"/>
    </row>
    <row r="157167" spans="11:11">
      <c r="K157167"/>
    </row>
    <row r="157168" spans="11:11">
      <c r="K157168"/>
    </row>
    <row r="157169" spans="11:11">
      <c r="K157169"/>
    </row>
    <row r="157170" spans="11:11">
      <c r="K157170"/>
    </row>
    <row r="157171" spans="11:11">
      <c r="K157171"/>
    </row>
    <row r="157172" spans="11:11">
      <c r="K157172"/>
    </row>
    <row r="157173" spans="11:11">
      <c r="K157173"/>
    </row>
    <row r="157174" spans="11:11">
      <c r="K157174"/>
    </row>
    <row r="157175" spans="11:11">
      <c r="K157175"/>
    </row>
    <row r="157176" spans="11:11">
      <c r="K157176"/>
    </row>
    <row r="157177" spans="11:11">
      <c r="K157177"/>
    </row>
    <row r="157178" spans="11:11">
      <c r="K157178"/>
    </row>
    <row r="157179" spans="11:11">
      <c r="K157179"/>
    </row>
    <row r="157180" spans="11:11">
      <c r="K157180"/>
    </row>
    <row r="157181" spans="11:11">
      <c r="K157181"/>
    </row>
    <row r="157182" spans="11:11">
      <c r="K157182"/>
    </row>
    <row r="157183" spans="11:11">
      <c r="K157183"/>
    </row>
    <row r="157184" spans="11:11">
      <c r="K157184"/>
    </row>
    <row r="157185" spans="11:11">
      <c r="K157185"/>
    </row>
    <row r="157186" spans="11:11">
      <c r="K157186"/>
    </row>
    <row r="157187" spans="11:11">
      <c r="K157187"/>
    </row>
    <row r="157188" spans="11:11">
      <c r="K157188"/>
    </row>
    <row r="157189" spans="11:11">
      <c r="K157189"/>
    </row>
    <row r="157190" spans="11:11">
      <c r="K157190"/>
    </row>
    <row r="157191" spans="11:11">
      <c r="K157191"/>
    </row>
    <row r="157192" spans="11:11">
      <c r="K157192"/>
    </row>
    <row r="157193" spans="11:11">
      <c r="K157193"/>
    </row>
    <row r="157194" spans="11:11">
      <c r="K157194"/>
    </row>
    <row r="157195" spans="11:11">
      <c r="K157195"/>
    </row>
    <row r="157196" spans="11:11">
      <c r="K157196"/>
    </row>
    <row r="157197" spans="11:11">
      <c r="K157197"/>
    </row>
    <row r="157198" spans="11:11">
      <c r="K157198"/>
    </row>
    <row r="157199" spans="11:11">
      <c r="K157199"/>
    </row>
    <row r="157200" spans="11:11">
      <c r="K157200"/>
    </row>
    <row r="157201" spans="11:11">
      <c r="K157201"/>
    </row>
    <row r="157202" spans="11:11">
      <c r="K157202"/>
    </row>
    <row r="157203" spans="11:11">
      <c r="K157203"/>
    </row>
    <row r="157204" spans="11:11">
      <c r="K157204"/>
    </row>
    <row r="157205" spans="11:11">
      <c r="K157205"/>
    </row>
    <row r="157206" spans="11:11">
      <c r="K157206"/>
    </row>
    <row r="157207" spans="11:11">
      <c r="K157207"/>
    </row>
    <row r="157208" spans="11:11">
      <c r="K157208"/>
    </row>
    <row r="157209" spans="11:11">
      <c r="K157209"/>
    </row>
    <row r="157210" spans="11:11">
      <c r="K157210"/>
    </row>
    <row r="157211" spans="11:11">
      <c r="K157211"/>
    </row>
    <row r="157212" spans="11:11">
      <c r="K157212"/>
    </row>
    <row r="157213" spans="11:11">
      <c r="K157213"/>
    </row>
    <row r="157214" spans="11:11">
      <c r="K157214"/>
    </row>
    <row r="157215" spans="11:11">
      <c r="K157215"/>
    </row>
    <row r="157216" spans="11:11">
      <c r="K157216"/>
    </row>
    <row r="157217" spans="11:11">
      <c r="K157217"/>
    </row>
    <row r="157218" spans="11:11">
      <c r="K157218"/>
    </row>
    <row r="157219" spans="11:11">
      <c r="K157219"/>
    </row>
    <row r="157220" spans="11:11">
      <c r="K157220"/>
    </row>
    <row r="157221" spans="11:11">
      <c r="K157221"/>
    </row>
    <row r="157222" spans="11:11">
      <c r="K157222"/>
    </row>
    <row r="157223" spans="11:11">
      <c r="K157223"/>
    </row>
    <row r="157224" spans="11:11">
      <c r="K157224"/>
    </row>
    <row r="157225" spans="11:11">
      <c r="K157225"/>
    </row>
    <row r="157226" spans="11:11">
      <c r="K157226"/>
    </row>
    <row r="157227" spans="11:11">
      <c r="K157227"/>
    </row>
    <row r="157228" spans="11:11">
      <c r="K157228"/>
    </row>
    <row r="157229" spans="11:11">
      <c r="K157229"/>
    </row>
    <row r="157230" spans="11:11">
      <c r="K157230"/>
    </row>
    <row r="157231" spans="11:11">
      <c r="K157231"/>
    </row>
    <row r="157232" spans="11:11">
      <c r="K157232"/>
    </row>
    <row r="157233" spans="11:11">
      <c r="K157233"/>
    </row>
    <row r="157234" spans="11:11">
      <c r="K157234"/>
    </row>
    <row r="157235" spans="11:11">
      <c r="K157235"/>
    </row>
    <row r="157236" spans="11:11">
      <c r="K157236"/>
    </row>
    <row r="157237" spans="11:11">
      <c r="K157237"/>
    </row>
    <row r="157238" spans="11:11">
      <c r="K157238"/>
    </row>
    <row r="157239" spans="11:11">
      <c r="K157239"/>
    </row>
    <row r="157240" spans="11:11">
      <c r="K157240"/>
    </row>
    <row r="157241" spans="11:11">
      <c r="K157241"/>
    </row>
    <row r="157242" spans="11:11">
      <c r="K157242"/>
    </row>
    <row r="157243" spans="11:11">
      <c r="K157243"/>
    </row>
    <row r="157244" spans="11:11">
      <c r="K157244"/>
    </row>
    <row r="157245" spans="11:11">
      <c r="K157245"/>
    </row>
    <row r="157246" spans="11:11">
      <c r="K157246"/>
    </row>
    <row r="157247" spans="11:11">
      <c r="K157247"/>
    </row>
    <row r="157248" spans="11:11">
      <c r="K157248"/>
    </row>
    <row r="157249" spans="11:11">
      <c r="K157249"/>
    </row>
    <row r="157250" spans="11:11">
      <c r="K157250"/>
    </row>
    <row r="157251" spans="11:11">
      <c r="K157251"/>
    </row>
    <row r="157252" spans="11:11">
      <c r="K157252"/>
    </row>
    <row r="157253" spans="11:11">
      <c r="K157253"/>
    </row>
    <row r="157254" spans="11:11">
      <c r="K157254"/>
    </row>
    <row r="157255" spans="11:11">
      <c r="K157255"/>
    </row>
    <row r="157256" spans="11:11">
      <c r="K157256"/>
    </row>
    <row r="157257" spans="11:11">
      <c r="K157257"/>
    </row>
    <row r="157258" spans="11:11">
      <c r="K157258"/>
    </row>
    <row r="157259" spans="11:11">
      <c r="K157259"/>
    </row>
    <row r="157260" spans="11:11">
      <c r="K157260"/>
    </row>
    <row r="157261" spans="11:11">
      <c r="K157261"/>
    </row>
    <row r="157262" spans="11:11">
      <c r="K157262"/>
    </row>
    <row r="157263" spans="11:11">
      <c r="K157263"/>
    </row>
    <row r="157264" spans="11:11">
      <c r="K157264"/>
    </row>
    <row r="157265" spans="11:11">
      <c r="K157265"/>
    </row>
    <row r="157266" spans="11:11">
      <c r="K157266"/>
    </row>
    <row r="157267" spans="11:11">
      <c r="K157267"/>
    </row>
    <row r="157268" spans="11:11">
      <c r="K157268"/>
    </row>
    <row r="157269" spans="11:11">
      <c r="K157269"/>
    </row>
    <row r="157270" spans="11:11">
      <c r="K157270"/>
    </row>
    <row r="157271" spans="11:11">
      <c r="K157271"/>
    </row>
    <row r="157272" spans="11:11">
      <c r="K157272"/>
    </row>
    <row r="157273" spans="11:11">
      <c r="K157273"/>
    </row>
    <row r="157274" spans="11:11">
      <c r="K157274"/>
    </row>
    <row r="157275" spans="11:11">
      <c r="K157275"/>
    </row>
    <row r="157276" spans="11:11">
      <c r="K157276"/>
    </row>
    <row r="157277" spans="11:11">
      <c r="K157277"/>
    </row>
    <row r="157278" spans="11:11">
      <c r="K157278"/>
    </row>
    <row r="157279" spans="11:11">
      <c r="K157279"/>
    </row>
    <row r="157280" spans="11:11">
      <c r="K157280"/>
    </row>
    <row r="157281" spans="11:11">
      <c r="K157281"/>
    </row>
    <row r="157282" spans="11:11">
      <c r="K157282"/>
    </row>
    <row r="157283" spans="11:11">
      <c r="K157283"/>
    </row>
    <row r="157284" spans="11:11">
      <c r="K157284"/>
    </row>
    <row r="157285" spans="11:11">
      <c r="K157285"/>
    </row>
    <row r="157286" spans="11:11">
      <c r="K157286"/>
    </row>
    <row r="157287" spans="11:11">
      <c r="K157287"/>
    </row>
    <row r="157288" spans="11:11">
      <c r="K157288"/>
    </row>
    <row r="157289" spans="11:11">
      <c r="K157289"/>
    </row>
    <row r="157290" spans="11:11">
      <c r="K157290"/>
    </row>
    <row r="157291" spans="11:11">
      <c r="K157291"/>
    </row>
    <row r="157292" spans="11:11">
      <c r="K157292"/>
    </row>
    <row r="157293" spans="11:11">
      <c r="K157293"/>
    </row>
    <row r="157294" spans="11:11">
      <c r="K157294"/>
    </row>
    <row r="157295" spans="11:11">
      <c r="K157295"/>
    </row>
    <row r="157296" spans="11:11">
      <c r="K157296"/>
    </row>
    <row r="157297" spans="11:11">
      <c r="K157297"/>
    </row>
    <row r="157298" spans="11:11">
      <c r="K157298"/>
    </row>
    <row r="157299" spans="11:11">
      <c r="K157299"/>
    </row>
    <row r="157300" spans="11:11">
      <c r="K157300"/>
    </row>
    <row r="157301" spans="11:11">
      <c r="K157301"/>
    </row>
    <row r="157302" spans="11:11">
      <c r="K157302"/>
    </row>
    <row r="157303" spans="11:11">
      <c r="K157303"/>
    </row>
    <row r="157304" spans="11:11">
      <c r="K157304"/>
    </row>
    <row r="157305" spans="11:11">
      <c r="K157305"/>
    </row>
    <row r="157306" spans="11:11">
      <c r="K157306"/>
    </row>
    <row r="157307" spans="11:11">
      <c r="K157307"/>
    </row>
    <row r="157308" spans="11:11">
      <c r="K157308"/>
    </row>
    <row r="157309" spans="11:11">
      <c r="K157309"/>
    </row>
    <row r="157310" spans="11:11">
      <c r="K157310"/>
    </row>
    <row r="157311" spans="11:11">
      <c r="K157311"/>
    </row>
    <row r="157312" spans="11:11">
      <c r="K157312"/>
    </row>
    <row r="157313" spans="11:11">
      <c r="K157313"/>
    </row>
    <row r="157314" spans="11:11">
      <c r="K157314"/>
    </row>
    <row r="157315" spans="11:11">
      <c r="K157315"/>
    </row>
    <row r="157316" spans="11:11">
      <c r="K157316"/>
    </row>
    <row r="157317" spans="11:11">
      <c r="K157317"/>
    </row>
    <row r="157318" spans="11:11">
      <c r="K157318"/>
    </row>
    <row r="157319" spans="11:11">
      <c r="K157319"/>
    </row>
    <row r="157320" spans="11:11">
      <c r="K157320"/>
    </row>
    <row r="157321" spans="11:11">
      <c r="K157321"/>
    </row>
    <row r="157322" spans="11:11">
      <c r="K157322"/>
    </row>
    <row r="157323" spans="11:11">
      <c r="K157323"/>
    </row>
    <row r="157324" spans="11:11">
      <c r="K157324"/>
    </row>
    <row r="157325" spans="11:11">
      <c r="K157325"/>
    </row>
    <row r="157326" spans="11:11">
      <c r="K157326"/>
    </row>
    <row r="157327" spans="11:11">
      <c r="K157327"/>
    </row>
    <row r="157328" spans="11:11">
      <c r="K157328"/>
    </row>
    <row r="157329" spans="11:11">
      <c r="K157329"/>
    </row>
    <row r="157330" spans="11:11">
      <c r="K157330"/>
    </row>
    <row r="157331" spans="11:11">
      <c r="K157331"/>
    </row>
    <row r="157332" spans="11:11">
      <c r="K157332"/>
    </row>
    <row r="157333" spans="11:11">
      <c r="K157333"/>
    </row>
    <row r="157334" spans="11:11">
      <c r="K157334"/>
    </row>
    <row r="157335" spans="11:11">
      <c r="K157335"/>
    </row>
    <row r="157336" spans="11:11">
      <c r="K157336"/>
    </row>
    <row r="157337" spans="11:11">
      <c r="K157337"/>
    </row>
    <row r="157338" spans="11:11">
      <c r="K157338"/>
    </row>
    <row r="157339" spans="11:11">
      <c r="K157339"/>
    </row>
    <row r="157340" spans="11:11">
      <c r="K157340"/>
    </row>
    <row r="157341" spans="11:11">
      <c r="K157341"/>
    </row>
    <row r="157342" spans="11:11">
      <c r="K157342"/>
    </row>
    <row r="157343" spans="11:11">
      <c r="K157343"/>
    </row>
    <row r="157344" spans="11:11">
      <c r="K157344"/>
    </row>
    <row r="157345" spans="11:11">
      <c r="K157345"/>
    </row>
    <row r="157346" spans="11:11">
      <c r="K157346"/>
    </row>
    <row r="157347" spans="11:11">
      <c r="K157347"/>
    </row>
    <row r="157348" spans="11:11">
      <c r="K157348"/>
    </row>
    <row r="157349" spans="11:11">
      <c r="K157349"/>
    </row>
    <row r="157350" spans="11:11">
      <c r="K157350"/>
    </row>
    <row r="157351" spans="11:11">
      <c r="K157351"/>
    </row>
    <row r="157352" spans="11:11">
      <c r="K157352"/>
    </row>
    <row r="157353" spans="11:11">
      <c r="K157353"/>
    </row>
    <row r="157354" spans="11:11">
      <c r="K157354"/>
    </row>
    <row r="157355" spans="11:11">
      <c r="K157355"/>
    </row>
    <row r="157356" spans="11:11">
      <c r="K157356"/>
    </row>
    <row r="157357" spans="11:11">
      <c r="K157357"/>
    </row>
    <row r="157358" spans="11:11">
      <c r="K157358"/>
    </row>
    <row r="157359" spans="11:11">
      <c r="K157359"/>
    </row>
    <row r="157360" spans="11:11">
      <c r="K157360"/>
    </row>
    <row r="157361" spans="11:11">
      <c r="K157361"/>
    </row>
    <row r="157362" spans="11:11">
      <c r="K157362"/>
    </row>
    <row r="157363" spans="11:11">
      <c r="K157363"/>
    </row>
    <row r="157364" spans="11:11">
      <c r="K157364"/>
    </row>
    <row r="157365" spans="11:11">
      <c r="K157365"/>
    </row>
    <row r="157366" spans="11:11">
      <c r="K157366"/>
    </row>
    <row r="157367" spans="11:11">
      <c r="K157367"/>
    </row>
    <row r="157368" spans="11:11">
      <c r="K157368"/>
    </row>
    <row r="157369" spans="11:11">
      <c r="K157369"/>
    </row>
    <row r="157370" spans="11:11">
      <c r="K157370"/>
    </row>
    <row r="157371" spans="11:11">
      <c r="K157371"/>
    </row>
    <row r="157372" spans="11:11">
      <c r="K157372"/>
    </row>
    <row r="157373" spans="11:11">
      <c r="K157373"/>
    </row>
    <row r="157374" spans="11:11">
      <c r="K157374"/>
    </row>
    <row r="157375" spans="11:11">
      <c r="K157375"/>
    </row>
    <row r="157376" spans="11:11">
      <c r="K157376"/>
    </row>
    <row r="157377" spans="11:11">
      <c r="K157377"/>
    </row>
    <row r="157378" spans="11:11">
      <c r="K157378"/>
    </row>
    <row r="157379" spans="11:11">
      <c r="K157379"/>
    </row>
    <row r="157380" spans="11:11">
      <c r="K157380"/>
    </row>
    <row r="157381" spans="11:11">
      <c r="K157381"/>
    </row>
    <row r="157382" spans="11:11">
      <c r="K157382"/>
    </row>
    <row r="157383" spans="11:11">
      <c r="K157383"/>
    </row>
    <row r="157384" spans="11:11">
      <c r="K157384"/>
    </row>
    <row r="157385" spans="11:11">
      <c r="K157385"/>
    </row>
    <row r="157386" spans="11:11">
      <c r="K157386"/>
    </row>
    <row r="157387" spans="11:11">
      <c r="K157387"/>
    </row>
    <row r="157388" spans="11:11">
      <c r="K157388"/>
    </row>
    <row r="157389" spans="11:11">
      <c r="K157389"/>
    </row>
    <row r="157390" spans="11:11">
      <c r="K157390"/>
    </row>
    <row r="157391" spans="11:11">
      <c r="K157391"/>
    </row>
    <row r="157392" spans="11:11">
      <c r="K157392"/>
    </row>
    <row r="157393" spans="11:11">
      <c r="K157393"/>
    </row>
    <row r="157394" spans="11:11">
      <c r="K157394"/>
    </row>
    <row r="157395" spans="11:11">
      <c r="K157395"/>
    </row>
    <row r="157396" spans="11:11">
      <c r="K157396"/>
    </row>
    <row r="157397" spans="11:11">
      <c r="K157397"/>
    </row>
    <row r="157398" spans="11:11">
      <c r="K157398"/>
    </row>
    <row r="157399" spans="11:11">
      <c r="K157399"/>
    </row>
    <row r="157400" spans="11:11">
      <c r="K157400"/>
    </row>
    <row r="157401" spans="11:11">
      <c r="K157401"/>
    </row>
    <row r="157402" spans="11:11">
      <c r="K157402"/>
    </row>
    <row r="157403" spans="11:11">
      <c r="K157403"/>
    </row>
    <row r="157404" spans="11:11">
      <c r="K157404"/>
    </row>
    <row r="157405" spans="11:11">
      <c r="K157405"/>
    </row>
    <row r="157406" spans="11:11">
      <c r="K157406"/>
    </row>
    <row r="157407" spans="11:11">
      <c r="K157407"/>
    </row>
    <row r="157408" spans="11:11">
      <c r="K157408"/>
    </row>
    <row r="157409" spans="11:11">
      <c r="K157409"/>
    </row>
    <row r="157410" spans="11:11">
      <c r="K157410"/>
    </row>
    <row r="157411" spans="11:11">
      <c r="K157411"/>
    </row>
    <row r="157412" spans="11:11">
      <c r="K157412"/>
    </row>
    <row r="157413" spans="11:11">
      <c r="K157413"/>
    </row>
    <row r="157414" spans="11:11">
      <c r="K157414"/>
    </row>
    <row r="157415" spans="11:11">
      <c r="K157415"/>
    </row>
    <row r="157416" spans="11:11">
      <c r="K157416"/>
    </row>
    <row r="157417" spans="11:11">
      <c r="K157417"/>
    </row>
    <row r="157418" spans="11:11">
      <c r="K157418"/>
    </row>
    <row r="157419" spans="11:11">
      <c r="K157419"/>
    </row>
    <row r="157420" spans="11:11">
      <c r="K157420"/>
    </row>
    <row r="157421" spans="11:11">
      <c r="K157421"/>
    </row>
    <row r="157422" spans="11:11">
      <c r="K157422"/>
    </row>
    <row r="157423" spans="11:11">
      <c r="K157423"/>
    </row>
    <row r="157424" spans="11:11">
      <c r="K157424"/>
    </row>
    <row r="157425" spans="11:11">
      <c r="K157425"/>
    </row>
    <row r="157426" spans="11:11">
      <c r="K157426"/>
    </row>
    <row r="157427" spans="11:11">
      <c r="K157427"/>
    </row>
    <row r="157428" spans="11:11">
      <c r="K157428"/>
    </row>
    <row r="157429" spans="11:11">
      <c r="K157429"/>
    </row>
    <row r="157430" spans="11:11">
      <c r="K157430"/>
    </row>
    <row r="157431" spans="11:11">
      <c r="K157431"/>
    </row>
    <row r="157432" spans="11:11">
      <c r="K157432"/>
    </row>
    <row r="157433" spans="11:11">
      <c r="K157433"/>
    </row>
    <row r="157434" spans="11:11">
      <c r="K157434"/>
    </row>
    <row r="157435" spans="11:11">
      <c r="K157435"/>
    </row>
    <row r="157436" spans="11:11">
      <c r="K157436"/>
    </row>
    <row r="157437" spans="11:11">
      <c r="K157437"/>
    </row>
    <row r="157438" spans="11:11">
      <c r="K157438"/>
    </row>
    <row r="157439" spans="11:11">
      <c r="K157439"/>
    </row>
    <row r="157440" spans="11:11">
      <c r="K157440"/>
    </row>
    <row r="157441" spans="11:11">
      <c r="K157441"/>
    </row>
    <row r="157442" spans="11:11">
      <c r="K157442"/>
    </row>
    <row r="157443" spans="11:11">
      <c r="K157443"/>
    </row>
    <row r="157444" spans="11:11">
      <c r="K157444"/>
    </row>
    <row r="157445" spans="11:11">
      <c r="K157445"/>
    </row>
    <row r="157446" spans="11:11">
      <c r="K157446"/>
    </row>
    <row r="157447" spans="11:11">
      <c r="K157447"/>
    </row>
    <row r="157448" spans="11:11">
      <c r="K157448"/>
    </row>
    <row r="157449" spans="11:11">
      <c r="K157449"/>
    </row>
    <row r="157450" spans="11:11">
      <c r="K157450"/>
    </row>
    <row r="157451" spans="11:11">
      <c r="K157451"/>
    </row>
    <row r="157452" spans="11:11">
      <c r="K157452"/>
    </row>
    <row r="157453" spans="11:11">
      <c r="K157453"/>
    </row>
    <row r="157454" spans="11:11">
      <c r="K157454"/>
    </row>
    <row r="157455" spans="11:11">
      <c r="K157455"/>
    </row>
    <row r="157456" spans="11:11">
      <c r="K157456"/>
    </row>
    <row r="157457" spans="11:11">
      <c r="K157457"/>
    </row>
    <row r="157458" spans="11:11">
      <c r="K157458"/>
    </row>
    <row r="157459" spans="11:11">
      <c r="K157459"/>
    </row>
    <row r="157460" spans="11:11">
      <c r="K157460"/>
    </row>
    <row r="157461" spans="11:11">
      <c r="K157461"/>
    </row>
    <row r="157462" spans="11:11">
      <c r="K157462"/>
    </row>
    <row r="157463" spans="11:11">
      <c r="K157463"/>
    </row>
    <row r="157464" spans="11:11">
      <c r="K157464"/>
    </row>
    <row r="157465" spans="11:11">
      <c r="K157465"/>
    </row>
    <row r="157466" spans="11:11">
      <c r="K157466"/>
    </row>
    <row r="157467" spans="11:11">
      <c r="K157467"/>
    </row>
    <row r="157468" spans="11:11">
      <c r="K157468"/>
    </row>
    <row r="157469" spans="11:11">
      <c r="K157469"/>
    </row>
    <row r="157470" spans="11:11">
      <c r="K157470"/>
    </row>
    <row r="157471" spans="11:11">
      <c r="K157471"/>
    </row>
    <row r="157472" spans="11:11">
      <c r="K157472"/>
    </row>
    <row r="157473" spans="11:11">
      <c r="K157473"/>
    </row>
    <row r="157474" spans="11:11">
      <c r="K157474"/>
    </row>
    <row r="157475" spans="11:11">
      <c r="K157475"/>
    </row>
    <row r="157476" spans="11:11">
      <c r="K157476"/>
    </row>
    <row r="157477" spans="11:11">
      <c r="K157477"/>
    </row>
    <row r="157478" spans="11:11">
      <c r="K157478"/>
    </row>
    <row r="157479" spans="11:11">
      <c r="K157479"/>
    </row>
    <row r="157480" spans="11:11">
      <c r="K157480"/>
    </row>
    <row r="157481" spans="11:11">
      <c r="K157481"/>
    </row>
    <row r="157482" spans="11:11">
      <c r="K157482"/>
    </row>
    <row r="157483" spans="11:11">
      <c r="K157483"/>
    </row>
    <row r="157484" spans="11:11">
      <c r="K157484"/>
    </row>
    <row r="157485" spans="11:11">
      <c r="K157485"/>
    </row>
    <row r="157486" spans="11:11">
      <c r="K157486"/>
    </row>
    <row r="157487" spans="11:11">
      <c r="K157487"/>
    </row>
    <row r="157488" spans="11:11">
      <c r="K157488"/>
    </row>
    <row r="157489" spans="11:11">
      <c r="K157489"/>
    </row>
    <row r="157490" spans="11:11">
      <c r="K157490"/>
    </row>
    <row r="157491" spans="11:11">
      <c r="K157491"/>
    </row>
    <row r="157492" spans="11:11">
      <c r="K157492"/>
    </row>
    <row r="157493" spans="11:11">
      <c r="K157493"/>
    </row>
    <row r="157494" spans="11:11">
      <c r="K157494"/>
    </row>
    <row r="157495" spans="11:11">
      <c r="K157495"/>
    </row>
    <row r="157496" spans="11:11">
      <c r="K157496"/>
    </row>
    <row r="157497" spans="11:11">
      <c r="K157497"/>
    </row>
    <row r="157498" spans="11:11">
      <c r="K157498"/>
    </row>
    <row r="157499" spans="11:11">
      <c r="K157499"/>
    </row>
    <row r="157500" spans="11:11">
      <c r="K157500"/>
    </row>
    <row r="157501" spans="11:11">
      <c r="K157501"/>
    </row>
    <row r="157502" spans="11:11">
      <c r="K157502"/>
    </row>
    <row r="157503" spans="11:11">
      <c r="K157503"/>
    </row>
    <row r="157504" spans="11:11">
      <c r="K157504"/>
    </row>
    <row r="157505" spans="11:11">
      <c r="K157505"/>
    </row>
    <row r="157506" spans="11:11">
      <c r="K157506"/>
    </row>
    <row r="157507" spans="11:11">
      <c r="K157507"/>
    </row>
    <row r="157508" spans="11:11">
      <c r="K157508"/>
    </row>
    <row r="157509" spans="11:11">
      <c r="K157509"/>
    </row>
    <row r="157510" spans="11:11">
      <c r="K157510"/>
    </row>
    <row r="157511" spans="11:11">
      <c r="K157511"/>
    </row>
    <row r="157512" spans="11:11">
      <c r="K157512"/>
    </row>
    <row r="157513" spans="11:11">
      <c r="K157513"/>
    </row>
    <row r="157514" spans="11:11">
      <c r="K157514"/>
    </row>
    <row r="157515" spans="11:11">
      <c r="K157515"/>
    </row>
    <row r="157516" spans="11:11">
      <c r="K157516"/>
    </row>
    <row r="157517" spans="11:11">
      <c r="K157517"/>
    </row>
    <row r="157518" spans="11:11">
      <c r="K157518"/>
    </row>
    <row r="157519" spans="11:11">
      <c r="K157519"/>
    </row>
    <row r="157520" spans="11:11">
      <c r="K157520"/>
    </row>
    <row r="157521" spans="11:11">
      <c r="K157521"/>
    </row>
    <row r="157522" spans="11:11">
      <c r="K157522"/>
    </row>
    <row r="157523" spans="11:11">
      <c r="K157523"/>
    </row>
    <row r="157524" spans="11:11">
      <c r="K157524"/>
    </row>
    <row r="157525" spans="11:11">
      <c r="K157525"/>
    </row>
    <row r="157526" spans="11:11">
      <c r="K157526"/>
    </row>
    <row r="157527" spans="11:11">
      <c r="K157527"/>
    </row>
    <row r="157528" spans="11:11">
      <c r="K157528"/>
    </row>
    <row r="157529" spans="11:11">
      <c r="K157529"/>
    </row>
    <row r="157530" spans="11:11">
      <c r="K157530"/>
    </row>
    <row r="157531" spans="11:11">
      <c r="K157531"/>
    </row>
    <row r="157532" spans="11:11">
      <c r="K157532"/>
    </row>
    <row r="157533" spans="11:11">
      <c r="K157533"/>
    </row>
    <row r="157534" spans="11:11">
      <c r="K157534"/>
    </row>
    <row r="157535" spans="11:11">
      <c r="K157535"/>
    </row>
    <row r="157536" spans="11:11">
      <c r="K157536"/>
    </row>
    <row r="157537" spans="11:11">
      <c r="K157537"/>
    </row>
    <row r="157538" spans="11:11">
      <c r="K157538"/>
    </row>
    <row r="157539" spans="11:11">
      <c r="K157539"/>
    </row>
    <row r="157540" spans="11:11">
      <c r="K157540"/>
    </row>
    <row r="157541" spans="11:11">
      <c r="K157541"/>
    </row>
    <row r="157542" spans="11:11">
      <c r="K157542"/>
    </row>
    <row r="157543" spans="11:11">
      <c r="K157543"/>
    </row>
    <row r="157544" spans="11:11">
      <c r="K157544"/>
    </row>
    <row r="157545" spans="11:11">
      <c r="K157545"/>
    </row>
    <row r="157546" spans="11:11">
      <c r="K157546"/>
    </row>
    <row r="157547" spans="11:11">
      <c r="K157547"/>
    </row>
    <row r="157548" spans="11:11">
      <c r="K157548"/>
    </row>
    <row r="157549" spans="11:11">
      <c r="K157549"/>
    </row>
    <row r="157550" spans="11:11">
      <c r="K157550"/>
    </row>
    <row r="157551" spans="11:11">
      <c r="K157551"/>
    </row>
    <row r="157552" spans="11:11">
      <c r="K157552"/>
    </row>
    <row r="157553" spans="11:11">
      <c r="K157553"/>
    </row>
    <row r="157554" spans="11:11">
      <c r="K157554"/>
    </row>
    <row r="157555" spans="11:11">
      <c r="K157555"/>
    </row>
    <row r="157556" spans="11:11">
      <c r="K157556"/>
    </row>
    <row r="157557" spans="11:11">
      <c r="K157557"/>
    </row>
    <row r="157558" spans="11:11">
      <c r="K157558"/>
    </row>
    <row r="157559" spans="11:11">
      <c r="K157559"/>
    </row>
    <row r="157560" spans="11:11">
      <c r="K157560"/>
    </row>
    <row r="157561" spans="11:11">
      <c r="K157561"/>
    </row>
    <row r="157562" spans="11:11">
      <c r="K157562"/>
    </row>
    <row r="157563" spans="11:11">
      <c r="K157563"/>
    </row>
    <row r="157564" spans="11:11">
      <c r="K157564"/>
    </row>
    <row r="157565" spans="11:11">
      <c r="K157565"/>
    </row>
    <row r="157566" spans="11:11">
      <c r="K157566"/>
    </row>
    <row r="157567" spans="11:11">
      <c r="K157567"/>
    </row>
    <row r="157568" spans="11:11">
      <c r="K157568"/>
    </row>
    <row r="157569" spans="11:11">
      <c r="K157569"/>
    </row>
    <row r="157570" spans="11:11">
      <c r="K157570"/>
    </row>
    <row r="157571" spans="11:11">
      <c r="K157571"/>
    </row>
    <row r="157572" spans="11:11">
      <c r="K157572"/>
    </row>
    <row r="157573" spans="11:11">
      <c r="K157573"/>
    </row>
    <row r="157574" spans="11:11">
      <c r="K157574"/>
    </row>
    <row r="157575" spans="11:11">
      <c r="K157575"/>
    </row>
    <row r="157576" spans="11:11">
      <c r="K157576"/>
    </row>
    <row r="157577" spans="11:11">
      <c r="K157577"/>
    </row>
    <row r="157578" spans="11:11">
      <c r="K157578"/>
    </row>
    <row r="157579" spans="11:11">
      <c r="K157579"/>
    </row>
    <row r="157580" spans="11:11">
      <c r="K157580"/>
    </row>
    <row r="157581" spans="11:11">
      <c r="K157581"/>
    </row>
    <row r="157582" spans="11:11">
      <c r="K157582"/>
    </row>
    <row r="157583" spans="11:11">
      <c r="K157583"/>
    </row>
    <row r="157584" spans="11:11">
      <c r="K157584"/>
    </row>
    <row r="157585" spans="11:11">
      <c r="K157585"/>
    </row>
    <row r="157586" spans="11:11">
      <c r="K157586"/>
    </row>
    <row r="157587" spans="11:11">
      <c r="K157587"/>
    </row>
    <row r="157588" spans="11:11">
      <c r="K157588"/>
    </row>
    <row r="157589" spans="11:11">
      <c r="K157589"/>
    </row>
    <row r="157590" spans="11:11">
      <c r="K157590"/>
    </row>
    <row r="157591" spans="11:11">
      <c r="K157591"/>
    </row>
    <row r="157592" spans="11:11">
      <c r="K157592"/>
    </row>
    <row r="157593" spans="11:11">
      <c r="K157593"/>
    </row>
    <row r="157594" spans="11:11">
      <c r="K157594"/>
    </row>
    <row r="157595" spans="11:11">
      <c r="K157595"/>
    </row>
    <row r="157596" spans="11:11">
      <c r="K157596"/>
    </row>
    <row r="157597" spans="11:11">
      <c r="K157597"/>
    </row>
    <row r="157598" spans="11:11">
      <c r="K157598"/>
    </row>
    <row r="157599" spans="11:11">
      <c r="K157599"/>
    </row>
    <row r="157600" spans="11:11">
      <c r="K157600"/>
    </row>
    <row r="157601" spans="11:11">
      <c r="K157601"/>
    </row>
    <row r="157602" spans="11:11">
      <c r="K157602"/>
    </row>
    <row r="157603" spans="11:11">
      <c r="K157603"/>
    </row>
    <row r="157604" spans="11:11">
      <c r="K157604"/>
    </row>
    <row r="157605" spans="11:11">
      <c r="K157605"/>
    </row>
    <row r="157606" spans="11:11">
      <c r="K157606"/>
    </row>
    <row r="157607" spans="11:11">
      <c r="K157607"/>
    </row>
    <row r="157608" spans="11:11">
      <c r="K157608"/>
    </row>
    <row r="157609" spans="11:11">
      <c r="K157609"/>
    </row>
    <row r="157610" spans="11:11">
      <c r="K157610"/>
    </row>
    <row r="157611" spans="11:11">
      <c r="K157611"/>
    </row>
    <row r="157612" spans="11:11">
      <c r="K157612"/>
    </row>
    <row r="157613" spans="11:11">
      <c r="K157613"/>
    </row>
    <row r="157614" spans="11:11">
      <c r="K157614"/>
    </row>
    <row r="157615" spans="11:11">
      <c r="K157615"/>
    </row>
    <row r="157616" spans="11:11">
      <c r="K157616"/>
    </row>
    <row r="157617" spans="11:11">
      <c r="K157617"/>
    </row>
    <row r="157618" spans="11:11">
      <c r="K157618"/>
    </row>
    <row r="157619" spans="11:11">
      <c r="K157619"/>
    </row>
    <row r="157620" spans="11:11">
      <c r="K157620"/>
    </row>
    <row r="157621" spans="11:11">
      <c r="K157621"/>
    </row>
    <row r="157622" spans="11:11">
      <c r="K157622"/>
    </row>
    <row r="157623" spans="11:11">
      <c r="K157623"/>
    </row>
    <row r="157624" spans="11:11">
      <c r="K157624"/>
    </row>
    <row r="157625" spans="11:11">
      <c r="K157625"/>
    </row>
    <row r="157626" spans="11:11">
      <c r="K157626"/>
    </row>
    <row r="157627" spans="11:11">
      <c r="K157627"/>
    </row>
    <row r="157628" spans="11:11">
      <c r="K157628"/>
    </row>
    <row r="157629" spans="11:11">
      <c r="K157629"/>
    </row>
    <row r="157630" spans="11:11">
      <c r="K157630"/>
    </row>
    <row r="157631" spans="11:11">
      <c r="K157631"/>
    </row>
    <row r="157632" spans="11:11">
      <c r="K157632"/>
    </row>
    <row r="157633" spans="11:11">
      <c r="K157633"/>
    </row>
    <row r="157634" spans="11:11">
      <c r="K157634"/>
    </row>
    <row r="157635" spans="11:11">
      <c r="K157635"/>
    </row>
    <row r="157636" spans="11:11">
      <c r="K157636"/>
    </row>
    <row r="157637" spans="11:11">
      <c r="K157637"/>
    </row>
    <row r="157638" spans="11:11">
      <c r="K157638"/>
    </row>
    <row r="157639" spans="11:11">
      <c r="K157639"/>
    </row>
    <row r="157640" spans="11:11">
      <c r="K157640"/>
    </row>
    <row r="157641" spans="11:11">
      <c r="K157641"/>
    </row>
    <row r="157642" spans="11:11">
      <c r="K157642"/>
    </row>
    <row r="157643" spans="11:11">
      <c r="K157643"/>
    </row>
    <row r="157644" spans="11:11">
      <c r="K157644"/>
    </row>
    <row r="157645" spans="11:11">
      <c r="K157645"/>
    </row>
    <row r="157646" spans="11:11">
      <c r="K157646"/>
    </row>
    <row r="157647" spans="11:11">
      <c r="K157647"/>
    </row>
    <row r="157648" spans="11:11">
      <c r="K157648"/>
    </row>
    <row r="157649" spans="11:11">
      <c r="K157649"/>
    </row>
    <row r="157650" spans="11:11">
      <c r="K157650"/>
    </row>
    <row r="157651" spans="11:11">
      <c r="K157651"/>
    </row>
    <row r="157652" spans="11:11">
      <c r="K157652"/>
    </row>
    <row r="157653" spans="11:11">
      <c r="K157653"/>
    </row>
    <row r="157654" spans="11:11">
      <c r="K157654"/>
    </row>
    <row r="157655" spans="11:11">
      <c r="K157655"/>
    </row>
    <row r="157656" spans="11:11">
      <c r="K157656"/>
    </row>
    <row r="157657" spans="11:11">
      <c r="K157657"/>
    </row>
    <row r="157658" spans="11:11">
      <c r="K157658"/>
    </row>
    <row r="157659" spans="11:11">
      <c r="K157659"/>
    </row>
    <row r="157660" spans="11:11">
      <c r="K157660"/>
    </row>
    <row r="157661" spans="11:11">
      <c r="K157661"/>
    </row>
    <row r="157662" spans="11:11">
      <c r="K157662"/>
    </row>
    <row r="157663" spans="11:11">
      <c r="K157663"/>
    </row>
    <row r="157664" spans="11:11">
      <c r="K157664"/>
    </row>
    <row r="157665" spans="11:11">
      <c r="K157665"/>
    </row>
    <row r="157666" spans="11:11">
      <c r="K157666"/>
    </row>
    <row r="157667" spans="11:11">
      <c r="K157667"/>
    </row>
    <row r="157668" spans="11:11">
      <c r="K157668"/>
    </row>
    <row r="157669" spans="11:11">
      <c r="K157669"/>
    </row>
    <row r="157670" spans="11:11">
      <c r="K157670"/>
    </row>
    <row r="157671" spans="11:11">
      <c r="K157671"/>
    </row>
    <row r="157672" spans="11:11">
      <c r="K157672"/>
    </row>
    <row r="157673" spans="11:11">
      <c r="K157673"/>
    </row>
    <row r="157674" spans="11:11">
      <c r="K157674"/>
    </row>
    <row r="157675" spans="11:11">
      <c r="K157675"/>
    </row>
    <row r="157676" spans="11:11">
      <c r="K157676"/>
    </row>
    <row r="157677" spans="11:11">
      <c r="K157677"/>
    </row>
    <row r="157678" spans="11:11">
      <c r="K157678"/>
    </row>
    <row r="157679" spans="11:11">
      <c r="K157679"/>
    </row>
    <row r="157680" spans="11:11">
      <c r="K157680"/>
    </row>
    <row r="157681" spans="11:11">
      <c r="K157681"/>
    </row>
    <row r="157682" spans="11:11">
      <c r="K157682"/>
    </row>
    <row r="157683" spans="11:11">
      <c r="K157683"/>
    </row>
    <row r="157684" spans="11:11">
      <c r="K157684"/>
    </row>
    <row r="157685" spans="11:11">
      <c r="K157685"/>
    </row>
    <row r="157686" spans="11:11">
      <c r="K157686"/>
    </row>
    <row r="157687" spans="11:11">
      <c r="K157687"/>
    </row>
    <row r="157688" spans="11:11">
      <c r="K157688"/>
    </row>
    <row r="157689" spans="11:11">
      <c r="K157689"/>
    </row>
    <row r="157690" spans="11:11">
      <c r="K157690"/>
    </row>
    <row r="157691" spans="11:11">
      <c r="K157691"/>
    </row>
    <row r="157692" spans="11:11">
      <c r="K157692"/>
    </row>
    <row r="157693" spans="11:11">
      <c r="K157693"/>
    </row>
    <row r="157694" spans="11:11">
      <c r="K157694"/>
    </row>
    <row r="157695" spans="11:11">
      <c r="K157695"/>
    </row>
    <row r="157696" spans="11:11">
      <c r="K157696"/>
    </row>
    <row r="157697" spans="11:11">
      <c r="K157697"/>
    </row>
    <row r="157698" spans="11:11">
      <c r="K157698"/>
    </row>
    <row r="157699" spans="11:11">
      <c r="K157699"/>
    </row>
    <row r="157700" spans="11:11">
      <c r="K157700"/>
    </row>
    <row r="157701" spans="11:11">
      <c r="K157701"/>
    </row>
    <row r="157702" spans="11:11">
      <c r="K157702"/>
    </row>
    <row r="157703" spans="11:11">
      <c r="K157703"/>
    </row>
    <row r="157704" spans="11:11">
      <c r="K157704"/>
    </row>
    <row r="157705" spans="11:11">
      <c r="K157705"/>
    </row>
    <row r="157706" spans="11:11">
      <c r="K157706"/>
    </row>
    <row r="157707" spans="11:11">
      <c r="K157707"/>
    </row>
    <row r="157708" spans="11:11">
      <c r="K157708"/>
    </row>
    <row r="157709" spans="11:11">
      <c r="K157709"/>
    </row>
    <row r="157710" spans="11:11">
      <c r="K157710"/>
    </row>
    <row r="157711" spans="11:11">
      <c r="K157711"/>
    </row>
    <row r="157712" spans="11:11">
      <c r="K157712"/>
    </row>
    <row r="157713" spans="11:11">
      <c r="K157713"/>
    </row>
    <row r="157714" spans="11:11">
      <c r="K157714"/>
    </row>
    <row r="157715" spans="11:11">
      <c r="K157715"/>
    </row>
    <row r="157716" spans="11:11">
      <c r="K157716"/>
    </row>
    <row r="157717" spans="11:11">
      <c r="K157717"/>
    </row>
    <row r="157718" spans="11:11">
      <c r="K157718"/>
    </row>
    <row r="157719" spans="11:11">
      <c r="K157719"/>
    </row>
    <row r="157720" spans="11:11">
      <c r="K157720"/>
    </row>
    <row r="157721" spans="11:11">
      <c r="K157721"/>
    </row>
    <row r="157722" spans="11:11">
      <c r="K157722"/>
    </row>
    <row r="157723" spans="11:11">
      <c r="K157723"/>
    </row>
    <row r="157724" spans="11:11">
      <c r="K157724"/>
    </row>
    <row r="157725" spans="11:11">
      <c r="K157725"/>
    </row>
    <row r="157726" spans="11:11">
      <c r="K157726"/>
    </row>
    <row r="157727" spans="11:11">
      <c r="K157727"/>
    </row>
    <row r="157728" spans="11:11">
      <c r="K157728"/>
    </row>
    <row r="157729" spans="11:11">
      <c r="K157729"/>
    </row>
    <row r="157730" spans="11:11">
      <c r="K157730"/>
    </row>
    <row r="157731" spans="11:11">
      <c r="K157731"/>
    </row>
    <row r="157732" spans="11:11">
      <c r="K157732"/>
    </row>
    <row r="157733" spans="11:11">
      <c r="K157733"/>
    </row>
    <row r="157734" spans="11:11">
      <c r="K157734"/>
    </row>
    <row r="157735" spans="11:11">
      <c r="K157735"/>
    </row>
    <row r="157736" spans="11:11">
      <c r="K157736"/>
    </row>
    <row r="157737" spans="11:11">
      <c r="K157737"/>
    </row>
    <row r="157738" spans="11:11">
      <c r="K157738"/>
    </row>
    <row r="157739" spans="11:11">
      <c r="K157739"/>
    </row>
    <row r="157740" spans="11:11">
      <c r="K157740"/>
    </row>
    <row r="157741" spans="11:11">
      <c r="K157741"/>
    </row>
    <row r="157742" spans="11:11">
      <c r="K157742"/>
    </row>
    <row r="157743" spans="11:11">
      <c r="K157743"/>
    </row>
    <row r="157744" spans="11:11">
      <c r="K157744"/>
    </row>
    <row r="157745" spans="11:11">
      <c r="K157745"/>
    </row>
    <row r="157746" spans="11:11">
      <c r="K157746"/>
    </row>
    <row r="157747" spans="11:11">
      <c r="K157747"/>
    </row>
    <row r="157748" spans="11:11">
      <c r="K157748"/>
    </row>
    <row r="157749" spans="11:11">
      <c r="K157749"/>
    </row>
    <row r="157750" spans="11:11">
      <c r="K157750"/>
    </row>
    <row r="157751" spans="11:11">
      <c r="K157751"/>
    </row>
    <row r="157752" spans="11:11">
      <c r="K157752"/>
    </row>
    <row r="157753" spans="11:11">
      <c r="K157753"/>
    </row>
    <row r="157754" spans="11:11">
      <c r="K157754"/>
    </row>
    <row r="157755" spans="11:11">
      <c r="K157755"/>
    </row>
    <row r="157756" spans="11:11">
      <c r="K157756"/>
    </row>
    <row r="157757" spans="11:11">
      <c r="K157757"/>
    </row>
    <row r="157758" spans="11:11">
      <c r="K157758"/>
    </row>
    <row r="157759" spans="11:11">
      <c r="K157759"/>
    </row>
    <row r="157760" spans="11:11">
      <c r="K157760"/>
    </row>
    <row r="157761" spans="11:11">
      <c r="K157761"/>
    </row>
    <row r="157762" spans="11:11">
      <c r="K157762"/>
    </row>
    <row r="157763" spans="11:11">
      <c r="K157763"/>
    </row>
    <row r="157764" spans="11:11">
      <c r="K157764"/>
    </row>
    <row r="157765" spans="11:11">
      <c r="K157765"/>
    </row>
    <row r="157766" spans="11:11">
      <c r="K157766"/>
    </row>
    <row r="157767" spans="11:11">
      <c r="K157767"/>
    </row>
    <row r="157768" spans="11:11">
      <c r="K157768"/>
    </row>
    <row r="157769" spans="11:11">
      <c r="K157769"/>
    </row>
    <row r="157770" spans="11:11">
      <c r="K157770"/>
    </row>
    <row r="157771" spans="11:11">
      <c r="K157771"/>
    </row>
    <row r="157772" spans="11:11">
      <c r="K157772"/>
    </row>
    <row r="157773" spans="11:11">
      <c r="K157773"/>
    </row>
    <row r="157774" spans="11:11">
      <c r="K157774"/>
    </row>
    <row r="157775" spans="11:11">
      <c r="K157775"/>
    </row>
    <row r="157776" spans="11:11">
      <c r="K157776"/>
    </row>
    <row r="157777" spans="11:11">
      <c r="K157777"/>
    </row>
    <row r="157778" spans="11:11">
      <c r="K157778"/>
    </row>
    <row r="157779" spans="11:11">
      <c r="K157779"/>
    </row>
    <row r="157780" spans="11:11">
      <c r="K157780"/>
    </row>
    <row r="157781" spans="11:11">
      <c r="K157781"/>
    </row>
    <row r="157782" spans="11:11">
      <c r="K157782"/>
    </row>
    <row r="157783" spans="11:11">
      <c r="K157783"/>
    </row>
    <row r="157784" spans="11:11">
      <c r="K157784"/>
    </row>
    <row r="157785" spans="11:11">
      <c r="K157785"/>
    </row>
    <row r="157786" spans="11:11">
      <c r="K157786"/>
    </row>
    <row r="157787" spans="11:11">
      <c r="K157787"/>
    </row>
    <row r="157788" spans="11:11">
      <c r="K157788"/>
    </row>
    <row r="157789" spans="11:11">
      <c r="K157789"/>
    </row>
    <row r="157790" spans="11:11">
      <c r="K157790"/>
    </row>
    <row r="157791" spans="11:11">
      <c r="K157791"/>
    </row>
    <row r="157792" spans="11:11">
      <c r="K157792"/>
    </row>
    <row r="157793" spans="11:11">
      <c r="K157793"/>
    </row>
    <row r="157794" spans="11:11">
      <c r="K157794"/>
    </row>
    <row r="157795" spans="11:11">
      <c r="K157795"/>
    </row>
    <row r="157796" spans="11:11">
      <c r="K157796"/>
    </row>
    <row r="157797" spans="11:11">
      <c r="K157797"/>
    </row>
    <row r="157798" spans="11:11">
      <c r="K157798"/>
    </row>
    <row r="157799" spans="11:11">
      <c r="K157799"/>
    </row>
    <row r="157800" spans="11:11">
      <c r="K157800"/>
    </row>
    <row r="157801" spans="11:11">
      <c r="K157801"/>
    </row>
    <row r="157802" spans="11:11">
      <c r="K157802"/>
    </row>
    <row r="157803" spans="11:11">
      <c r="K157803"/>
    </row>
    <row r="157804" spans="11:11">
      <c r="K157804"/>
    </row>
    <row r="157805" spans="11:11">
      <c r="K157805"/>
    </row>
    <row r="157806" spans="11:11">
      <c r="K157806"/>
    </row>
    <row r="157807" spans="11:11">
      <c r="K157807"/>
    </row>
    <row r="157808" spans="11:11">
      <c r="K157808"/>
    </row>
    <row r="157809" spans="11:11">
      <c r="K157809"/>
    </row>
    <row r="157810" spans="11:11">
      <c r="K157810"/>
    </row>
    <row r="157811" spans="11:11">
      <c r="K157811"/>
    </row>
    <row r="157812" spans="11:11">
      <c r="K157812"/>
    </row>
    <row r="157813" spans="11:11">
      <c r="K157813"/>
    </row>
    <row r="157814" spans="11:11">
      <c r="K157814"/>
    </row>
    <row r="157815" spans="11:11">
      <c r="K157815"/>
    </row>
    <row r="157816" spans="11:11">
      <c r="K157816"/>
    </row>
    <row r="157817" spans="11:11">
      <c r="K157817"/>
    </row>
    <row r="157818" spans="11:11">
      <c r="K157818"/>
    </row>
    <row r="157819" spans="11:11">
      <c r="K157819"/>
    </row>
    <row r="157820" spans="11:11">
      <c r="K157820"/>
    </row>
    <row r="157821" spans="11:11">
      <c r="K157821"/>
    </row>
    <row r="157822" spans="11:11">
      <c r="K157822"/>
    </row>
    <row r="157823" spans="11:11">
      <c r="K157823"/>
    </row>
    <row r="157824" spans="11:11">
      <c r="K157824"/>
    </row>
    <row r="157825" spans="11:11">
      <c r="K157825"/>
    </row>
    <row r="157826" spans="11:11">
      <c r="K157826"/>
    </row>
    <row r="157827" spans="11:11">
      <c r="K157827"/>
    </row>
    <row r="157828" spans="11:11">
      <c r="K157828"/>
    </row>
    <row r="157829" spans="11:11">
      <c r="K157829"/>
    </row>
    <row r="157830" spans="11:11">
      <c r="K157830"/>
    </row>
    <row r="157831" spans="11:11">
      <c r="K157831"/>
    </row>
    <row r="157832" spans="11:11">
      <c r="K157832"/>
    </row>
    <row r="157833" spans="11:11">
      <c r="K157833"/>
    </row>
    <row r="157834" spans="11:11">
      <c r="K157834"/>
    </row>
    <row r="157835" spans="11:11">
      <c r="K157835"/>
    </row>
    <row r="157836" spans="11:11">
      <c r="K157836"/>
    </row>
    <row r="157837" spans="11:11">
      <c r="K157837"/>
    </row>
    <row r="157838" spans="11:11">
      <c r="K157838"/>
    </row>
    <row r="157839" spans="11:11">
      <c r="K157839"/>
    </row>
    <row r="157840" spans="11:11">
      <c r="K157840"/>
    </row>
    <row r="157841" spans="11:11">
      <c r="K157841"/>
    </row>
    <row r="157842" spans="11:11">
      <c r="K157842"/>
    </row>
    <row r="157843" spans="11:11">
      <c r="K157843"/>
    </row>
    <row r="157844" spans="11:11">
      <c r="K157844"/>
    </row>
    <row r="157845" spans="11:11">
      <c r="K157845"/>
    </row>
    <row r="157846" spans="11:11">
      <c r="K157846"/>
    </row>
    <row r="157847" spans="11:11">
      <c r="K157847"/>
    </row>
    <row r="157848" spans="11:11">
      <c r="K157848"/>
    </row>
    <row r="157849" spans="11:11">
      <c r="K157849"/>
    </row>
    <row r="157850" spans="11:11">
      <c r="K157850"/>
    </row>
    <row r="157851" spans="11:11">
      <c r="K157851"/>
    </row>
    <row r="157852" spans="11:11">
      <c r="K157852"/>
    </row>
    <row r="157853" spans="11:11">
      <c r="K157853"/>
    </row>
    <row r="157854" spans="11:11">
      <c r="K157854"/>
    </row>
    <row r="157855" spans="11:11">
      <c r="K157855"/>
    </row>
    <row r="157856" spans="11:11">
      <c r="K157856"/>
    </row>
    <row r="157857" spans="11:11">
      <c r="K157857"/>
    </row>
    <row r="157858" spans="11:11">
      <c r="K157858"/>
    </row>
    <row r="157859" spans="11:11">
      <c r="K157859"/>
    </row>
    <row r="157860" spans="11:11">
      <c r="K157860"/>
    </row>
    <row r="157861" spans="11:11">
      <c r="K157861"/>
    </row>
    <row r="157862" spans="11:11">
      <c r="K157862"/>
    </row>
    <row r="157863" spans="11:11">
      <c r="K157863"/>
    </row>
    <row r="157864" spans="11:11">
      <c r="K157864"/>
    </row>
    <row r="157865" spans="11:11">
      <c r="K157865"/>
    </row>
    <row r="157866" spans="11:11">
      <c r="K157866"/>
    </row>
    <row r="157867" spans="11:11">
      <c r="K157867"/>
    </row>
    <row r="157868" spans="11:11">
      <c r="K157868"/>
    </row>
    <row r="157869" spans="11:11">
      <c r="K157869"/>
    </row>
    <row r="157870" spans="11:11">
      <c r="K157870"/>
    </row>
    <row r="157871" spans="11:11">
      <c r="K157871"/>
    </row>
    <row r="157872" spans="11:11">
      <c r="K157872"/>
    </row>
    <row r="157873" spans="11:11">
      <c r="K157873"/>
    </row>
    <row r="157874" spans="11:11">
      <c r="K157874"/>
    </row>
    <row r="157875" spans="11:11">
      <c r="K157875"/>
    </row>
    <row r="157876" spans="11:11">
      <c r="K157876"/>
    </row>
    <row r="157877" spans="11:11">
      <c r="K157877"/>
    </row>
    <row r="157878" spans="11:11">
      <c r="K157878"/>
    </row>
    <row r="157879" spans="11:11">
      <c r="K157879"/>
    </row>
    <row r="157880" spans="11:11">
      <c r="K157880"/>
    </row>
    <row r="157881" spans="11:11">
      <c r="K157881"/>
    </row>
    <row r="157882" spans="11:11">
      <c r="K157882"/>
    </row>
    <row r="157883" spans="11:11">
      <c r="K157883"/>
    </row>
    <row r="157884" spans="11:11">
      <c r="K157884"/>
    </row>
    <row r="157885" spans="11:11">
      <c r="K157885"/>
    </row>
    <row r="157886" spans="11:11">
      <c r="K157886"/>
    </row>
    <row r="157887" spans="11:11">
      <c r="K157887"/>
    </row>
    <row r="157888" spans="11:11">
      <c r="K157888"/>
    </row>
    <row r="157889" spans="11:11">
      <c r="K157889"/>
    </row>
    <row r="157890" spans="11:11">
      <c r="K157890"/>
    </row>
    <row r="157891" spans="11:11">
      <c r="K157891"/>
    </row>
    <row r="157892" spans="11:11">
      <c r="K157892"/>
    </row>
    <row r="157893" spans="11:11">
      <c r="K157893"/>
    </row>
    <row r="157894" spans="11:11">
      <c r="K157894"/>
    </row>
    <row r="157895" spans="11:11">
      <c r="K157895"/>
    </row>
    <row r="157896" spans="11:11">
      <c r="K157896"/>
    </row>
    <row r="157897" spans="11:11">
      <c r="K157897"/>
    </row>
    <row r="157898" spans="11:11">
      <c r="K157898"/>
    </row>
    <row r="157899" spans="11:11">
      <c r="K157899"/>
    </row>
    <row r="157900" spans="11:11">
      <c r="K157900"/>
    </row>
    <row r="157901" spans="11:11">
      <c r="K157901"/>
    </row>
    <row r="157902" spans="11:11">
      <c r="K157902"/>
    </row>
    <row r="157903" spans="11:11">
      <c r="K157903"/>
    </row>
    <row r="157904" spans="11:11">
      <c r="K157904"/>
    </row>
    <row r="157905" spans="11:11">
      <c r="K157905"/>
    </row>
    <row r="157906" spans="11:11">
      <c r="K157906"/>
    </row>
    <row r="157907" spans="11:11">
      <c r="K157907"/>
    </row>
    <row r="157908" spans="11:11">
      <c r="K157908"/>
    </row>
    <row r="157909" spans="11:11">
      <c r="K157909"/>
    </row>
    <row r="157910" spans="11:11">
      <c r="K157910"/>
    </row>
    <row r="157911" spans="11:11">
      <c r="K157911"/>
    </row>
    <row r="157912" spans="11:11">
      <c r="K157912"/>
    </row>
    <row r="157913" spans="11:11">
      <c r="K157913"/>
    </row>
    <row r="157914" spans="11:11">
      <c r="K157914"/>
    </row>
    <row r="157915" spans="11:11">
      <c r="K157915"/>
    </row>
    <row r="157916" spans="11:11">
      <c r="K157916"/>
    </row>
    <row r="157917" spans="11:11">
      <c r="K157917"/>
    </row>
    <row r="157918" spans="11:11">
      <c r="K157918"/>
    </row>
    <row r="157919" spans="11:11">
      <c r="K157919"/>
    </row>
    <row r="157920" spans="11:11">
      <c r="K157920"/>
    </row>
    <row r="157921" spans="11:11">
      <c r="K157921"/>
    </row>
    <row r="157922" spans="11:11">
      <c r="K157922"/>
    </row>
    <row r="157923" spans="11:11">
      <c r="K157923"/>
    </row>
    <row r="157924" spans="11:11">
      <c r="K157924"/>
    </row>
    <row r="157925" spans="11:11">
      <c r="K157925"/>
    </row>
    <row r="157926" spans="11:11">
      <c r="K157926"/>
    </row>
    <row r="157927" spans="11:11">
      <c r="K157927"/>
    </row>
    <row r="157928" spans="11:11">
      <c r="K157928"/>
    </row>
    <row r="157929" spans="11:11">
      <c r="K157929"/>
    </row>
    <row r="157930" spans="11:11">
      <c r="K157930"/>
    </row>
    <row r="157931" spans="11:11">
      <c r="K157931"/>
    </row>
    <row r="157932" spans="11:11">
      <c r="K157932"/>
    </row>
    <row r="157933" spans="11:11">
      <c r="K157933"/>
    </row>
    <row r="157934" spans="11:11">
      <c r="K157934"/>
    </row>
    <row r="157935" spans="11:11">
      <c r="K157935"/>
    </row>
    <row r="157936" spans="11:11">
      <c r="K157936"/>
    </row>
    <row r="157937" spans="11:11">
      <c r="K157937"/>
    </row>
    <row r="157938" spans="11:11">
      <c r="K157938"/>
    </row>
    <row r="157939" spans="11:11">
      <c r="K157939"/>
    </row>
    <row r="157940" spans="11:11">
      <c r="K157940"/>
    </row>
    <row r="157941" spans="11:11">
      <c r="K157941"/>
    </row>
    <row r="157942" spans="11:11">
      <c r="K157942"/>
    </row>
    <row r="157943" spans="11:11">
      <c r="K157943"/>
    </row>
    <row r="157944" spans="11:11">
      <c r="K157944"/>
    </row>
    <row r="157945" spans="11:11">
      <c r="K157945"/>
    </row>
    <row r="157946" spans="11:11">
      <c r="K157946"/>
    </row>
    <row r="157947" spans="11:11">
      <c r="K157947"/>
    </row>
    <row r="157948" spans="11:11">
      <c r="K157948"/>
    </row>
    <row r="157949" spans="11:11">
      <c r="K157949"/>
    </row>
    <row r="157950" spans="11:11">
      <c r="K157950"/>
    </row>
    <row r="157951" spans="11:11">
      <c r="K157951"/>
    </row>
    <row r="157952" spans="11:11">
      <c r="K157952"/>
    </row>
    <row r="157953" spans="11:11">
      <c r="K157953"/>
    </row>
    <row r="157954" spans="11:11">
      <c r="K157954"/>
    </row>
    <row r="157955" spans="11:11">
      <c r="K157955"/>
    </row>
    <row r="157956" spans="11:11">
      <c r="K157956"/>
    </row>
    <row r="157957" spans="11:11">
      <c r="K157957"/>
    </row>
    <row r="157958" spans="11:11">
      <c r="K157958"/>
    </row>
    <row r="157959" spans="11:11">
      <c r="K157959"/>
    </row>
    <row r="157960" spans="11:11">
      <c r="K157960"/>
    </row>
    <row r="157961" spans="11:11">
      <c r="K157961"/>
    </row>
    <row r="157962" spans="11:11">
      <c r="K157962"/>
    </row>
    <row r="157963" spans="11:11">
      <c r="K157963"/>
    </row>
    <row r="157964" spans="11:11">
      <c r="K157964"/>
    </row>
    <row r="157965" spans="11:11">
      <c r="K157965"/>
    </row>
    <row r="157966" spans="11:11">
      <c r="K157966"/>
    </row>
    <row r="157967" spans="11:11">
      <c r="K157967"/>
    </row>
    <row r="157968" spans="11:11">
      <c r="K157968"/>
    </row>
    <row r="157969" spans="11:11">
      <c r="K157969"/>
    </row>
    <row r="157970" spans="11:11">
      <c r="K157970"/>
    </row>
    <row r="157971" spans="11:11">
      <c r="K157971"/>
    </row>
    <row r="157972" spans="11:11">
      <c r="K157972"/>
    </row>
    <row r="157973" spans="11:11">
      <c r="K157973"/>
    </row>
    <row r="157974" spans="11:11">
      <c r="K157974"/>
    </row>
    <row r="157975" spans="11:11">
      <c r="K157975"/>
    </row>
    <row r="157976" spans="11:11">
      <c r="K157976"/>
    </row>
    <row r="157977" spans="11:11">
      <c r="K157977"/>
    </row>
    <row r="157978" spans="11:11">
      <c r="K157978"/>
    </row>
    <row r="157979" spans="11:11">
      <c r="K157979"/>
    </row>
    <row r="157980" spans="11:11">
      <c r="K157980"/>
    </row>
    <row r="157981" spans="11:11">
      <c r="K157981"/>
    </row>
    <row r="157982" spans="11:11">
      <c r="K157982"/>
    </row>
    <row r="157983" spans="11:11">
      <c r="K157983"/>
    </row>
    <row r="157984" spans="11:11">
      <c r="K157984"/>
    </row>
    <row r="157985" spans="11:11">
      <c r="K157985"/>
    </row>
    <row r="157986" spans="11:11">
      <c r="K157986"/>
    </row>
    <row r="157987" spans="11:11">
      <c r="K157987"/>
    </row>
    <row r="157988" spans="11:11">
      <c r="K157988"/>
    </row>
    <row r="157989" spans="11:11">
      <c r="K157989"/>
    </row>
    <row r="157990" spans="11:11">
      <c r="K157990"/>
    </row>
    <row r="157991" spans="11:11">
      <c r="K157991"/>
    </row>
    <row r="157992" spans="11:11">
      <c r="K157992"/>
    </row>
    <row r="157993" spans="11:11">
      <c r="K157993"/>
    </row>
    <row r="157994" spans="11:11">
      <c r="K157994"/>
    </row>
    <row r="157995" spans="11:11">
      <c r="K157995"/>
    </row>
    <row r="157996" spans="11:11">
      <c r="K157996"/>
    </row>
    <row r="157997" spans="11:11">
      <c r="K157997"/>
    </row>
    <row r="157998" spans="11:11">
      <c r="K157998"/>
    </row>
    <row r="157999" spans="11:11">
      <c r="K157999"/>
    </row>
    <row r="158000" spans="11:11">
      <c r="K158000"/>
    </row>
    <row r="158001" spans="11:11">
      <c r="K158001"/>
    </row>
    <row r="158002" spans="11:11">
      <c r="K158002"/>
    </row>
    <row r="158003" spans="11:11">
      <c r="K158003"/>
    </row>
    <row r="158004" spans="11:11">
      <c r="K158004"/>
    </row>
    <row r="158005" spans="11:11">
      <c r="K158005"/>
    </row>
    <row r="158006" spans="11:11">
      <c r="K158006"/>
    </row>
    <row r="158007" spans="11:11">
      <c r="K158007"/>
    </row>
    <row r="158008" spans="11:11">
      <c r="K158008"/>
    </row>
    <row r="158009" spans="11:11">
      <c r="K158009"/>
    </row>
    <row r="158010" spans="11:11">
      <c r="K158010"/>
    </row>
    <row r="158011" spans="11:11">
      <c r="K158011"/>
    </row>
    <row r="158012" spans="11:11">
      <c r="K158012"/>
    </row>
    <row r="158013" spans="11:11">
      <c r="K158013"/>
    </row>
    <row r="158014" spans="11:11">
      <c r="K158014"/>
    </row>
    <row r="158015" spans="11:11">
      <c r="K158015"/>
    </row>
    <row r="158016" spans="11:11">
      <c r="K158016"/>
    </row>
    <row r="158017" spans="11:11">
      <c r="K158017"/>
    </row>
    <row r="158018" spans="11:11">
      <c r="K158018"/>
    </row>
    <row r="158019" spans="11:11">
      <c r="K158019"/>
    </row>
    <row r="158020" spans="11:11">
      <c r="K158020"/>
    </row>
    <row r="158021" spans="11:11">
      <c r="K158021"/>
    </row>
    <row r="158022" spans="11:11">
      <c r="K158022"/>
    </row>
    <row r="158023" spans="11:11">
      <c r="K158023"/>
    </row>
    <row r="158024" spans="11:11">
      <c r="K158024"/>
    </row>
    <row r="158025" spans="11:11">
      <c r="K158025"/>
    </row>
    <row r="158026" spans="11:11">
      <c r="K158026"/>
    </row>
    <row r="158027" spans="11:11">
      <c r="K158027"/>
    </row>
    <row r="158028" spans="11:11">
      <c r="K158028"/>
    </row>
    <row r="158029" spans="11:11">
      <c r="K158029"/>
    </row>
    <row r="158030" spans="11:11">
      <c r="K158030"/>
    </row>
    <row r="158031" spans="11:11">
      <c r="K158031"/>
    </row>
    <row r="158032" spans="11:11">
      <c r="K158032"/>
    </row>
    <row r="158033" spans="11:11">
      <c r="K158033"/>
    </row>
    <row r="158034" spans="11:11">
      <c r="K158034"/>
    </row>
    <row r="158035" spans="11:11">
      <c r="K158035"/>
    </row>
    <row r="158036" spans="11:11">
      <c r="K158036"/>
    </row>
    <row r="158037" spans="11:11">
      <c r="K158037"/>
    </row>
    <row r="158038" spans="11:11">
      <c r="K158038"/>
    </row>
    <row r="158039" spans="11:11">
      <c r="K158039"/>
    </row>
    <row r="158040" spans="11:11">
      <c r="K158040"/>
    </row>
    <row r="158041" spans="11:11">
      <c r="K158041"/>
    </row>
    <row r="158042" spans="11:11">
      <c r="K158042"/>
    </row>
    <row r="158043" spans="11:11">
      <c r="K158043"/>
    </row>
    <row r="158044" spans="11:11">
      <c r="K158044"/>
    </row>
    <row r="158045" spans="11:11">
      <c r="K158045"/>
    </row>
    <row r="158046" spans="11:11">
      <c r="K158046"/>
    </row>
    <row r="158047" spans="11:11">
      <c r="K158047"/>
    </row>
    <row r="158048" spans="11:11">
      <c r="K158048"/>
    </row>
    <row r="158049" spans="11:11">
      <c r="K158049"/>
    </row>
    <row r="158050" spans="11:11">
      <c r="K158050"/>
    </row>
    <row r="158051" spans="11:11">
      <c r="K158051"/>
    </row>
    <row r="158052" spans="11:11">
      <c r="K158052"/>
    </row>
    <row r="158053" spans="11:11">
      <c r="K158053"/>
    </row>
    <row r="158054" spans="11:11">
      <c r="K158054"/>
    </row>
    <row r="158055" spans="11:11">
      <c r="K158055"/>
    </row>
    <row r="158056" spans="11:11">
      <c r="K158056"/>
    </row>
    <row r="158057" spans="11:11">
      <c r="K158057"/>
    </row>
    <row r="158058" spans="11:11">
      <c r="K158058"/>
    </row>
    <row r="158059" spans="11:11">
      <c r="K158059"/>
    </row>
    <row r="158060" spans="11:11">
      <c r="K158060"/>
    </row>
    <row r="158061" spans="11:11">
      <c r="K158061"/>
    </row>
    <row r="158062" spans="11:11">
      <c r="K158062"/>
    </row>
    <row r="158063" spans="11:11">
      <c r="K158063"/>
    </row>
    <row r="158064" spans="11:11">
      <c r="K158064"/>
    </row>
    <row r="158065" spans="11:11">
      <c r="K158065"/>
    </row>
    <row r="158066" spans="11:11">
      <c r="K158066"/>
    </row>
    <row r="158067" spans="11:11">
      <c r="K158067"/>
    </row>
    <row r="158068" spans="11:11">
      <c r="K158068"/>
    </row>
    <row r="158069" spans="11:11">
      <c r="K158069"/>
    </row>
    <row r="158070" spans="11:11">
      <c r="K158070"/>
    </row>
    <row r="158071" spans="11:11">
      <c r="K158071"/>
    </row>
    <row r="158072" spans="11:11">
      <c r="K158072"/>
    </row>
    <row r="158073" spans="11:11">
      <c r="K158073"/>
    </row>
    <row r="158074" spans="11:11">
      <c r="K158074"/>
    </row>
    <row r="158075" spans="11:11">
      <c r="K158075"/>
    </row>
    <row r="158076" spans="11:11">
      <c r="K158076"/>
    </row>
    <row r="158077" spans="11:11">
      <c r="K158077"/>
    </row>
    <row r="158078" spans="11:11">
      <c r="K158078"/>
    </row>
    <row r="158079" spans="11:11">
      <c r="K158079"/>
    </row>
    <row r="158080" spans="11:11">
      <c r="K158080"/>
    </row>
    <row r="158081" spans="11:11">
      <c r="K158081"/>
    </row>
    <row r="158082" spans="11:11">
      <c r="K158082"/>
    </row>
    <row r="158083" spans="11:11">
      <c r="K158083"/>
    </row>
    <row r="158084" spans="11:11">
      <c r="K158084"/>
    </row>
    <row r="158085" spans="11:11">
      <c r="K158085"/>
    </row>
    <row r="158086" spans="11:11">
      <c r="K158086"/>
    </row>
    <row r="158087" spans="11:11">
      <c r="K158087"/>
    </row>
    <row r="158088" spans="11:11">
      <c r="K158088"/>
    </row>
    <row r="158089" spans="11:11">
      <c r="K158089"/>
    </row>
    <row r="158090" spans="11:11">
      <c r="K158090"/>
    </row>
    <row r="158091" spans="11:11">
      <c r="K158091"/>
    </row>
    <row r="158092" spans="11:11">
      <c r="K158092"/>
    </row>
    <row r="158093" spans="11:11">
      <c r="K158093"/>
    </row>
    <row r="158094" spans="11:11">
      <c r="K158094"/>
    </row>
    <row r="158095" spans="11:11">
      <c r="K158095"/>
    </row>
    <row r="158096" spans="11:11">
      <c r="K158096"/>
    </row>
    <row r="158097" spans="11:11">
      <c r="K158097"/>
    </row>
    <row r="158098" spans="11:11">
      <c r="K158098"/>
    </row>
    <row r="158099" spans="11:11">
      <c r="K158099"/>
    </row>
    <row r="158100" spans="11:11">
      <c r="K158100"/>
    </row>
    <row r="158101" spans="11:11">
      <c r="K158101"/>
    </row>
    <row r="158102" spans="11:11">
      <c r="K158102"/>
    </row>
    <row r="158103" spans="11:11">
      <c r="K158103"/>
    </row>
    <row r="158104" spans="11:11">
      <c r="K158104"/>
    </row>
    <row r="158105" spans="11:11">
      <c r="K158105"/>
    </row>
    <row r="158106" spans="11:11">
      <c r="K158106"/>
    </row>
    <row r="158107" spans="11:11">
      <c r="K158107"/>
    </row>
    <row r="158108" spans="11:11">
      <c r="K158108"/>
    </row>
    <row r="158109" spans="11:11">
      <c r="K158109"/>
    </row>
    <row r="158110" spans="11:11">
      <c r="K158110"/>
    </row>
    <row r="158111" spans="11:11">
      <c r="K158111"/>
    </row>
    <row r="158112" spans="11:11">
      <c r="K158112"/>
    </row>
    <row r="158113" spans="11:11">
      <c r="K158113"/>
    </row>
    <row r="158114" spans="11:11">
      <c r="K158114"/>
    </row>
    <row r="158115" spans="11:11">
      <c r="K158115"/>
    </row>
    <row r="158116" spans="11:11">
      <c r="K158116"/>
    </row>
    <row r="158117" spans="11:11">
      <c r="K158117"/>
    </row>
    <row r="158118" spans="11:11">
      <c r="K158118"/>
    </row>
    <row r="158119" spans="11:11">
      <c r="K158119"/>
    </row>
    <row r="158120" spans="11:11">
      <c r="K158120"/>
    </row>
    <row r="158121" spans="11:11">
      <c r="K158121"/>
    </row>
    <row r="158122" spans="11:11">
      <c r="K158122"/>
    </row>
    <row r="158123" spans="11:11">
      <c r="K158123"/>
    </row>
    <row r="158124" spans="11:11">
      <c r="K158124"/>
    </row>
    <row r="158125" spans="11:11">
      <c r="K158125"/>
    </row>
    <row r="158126" spans="11:11">
      <c r="K158126"/>
    </row>
    <row r="158127" spans="11:11">
      <c r="K158127"/>
    </row>
    <row r="158128" spans="11:11">
      <c r="K158128"/>
    </row>
    <row r="158129" spans="11:11">
      <c r="K158129"/>
    </row>
    <row r="158130" spans="11:11">
      <c r="K158130"/>
    </row>
    <row r="158131" spans="11:11">
      <c r="K158131"/>
    </row>
    <row r="158132" spans="11:11">
      <c r="K158132"/>
    </row>
    <row r="158133" spans="11:11">
      <c r="K158133"/>
    </row>
    <row r="158134" spans="11:11">
      <c r="K158134"/>
    </row>
    <row r="158135" spans="11:11">
      <c r="K158135"/>
    </row>
    <row r="158136" spans="11:11">
      <c r="K158136"/>
    </row>
    <row r="158137" spans="11:11">
      <c r="K158137"/>
    </row>
    <row r="158138" spans="11:11">
      <c r="K158138"/>
    </row>
    <row r="158139" spans="11:11">
      <c r="K158139"/>
    </row>
    <row r="158140" spans="11:11">
      <c r="K158140"/>
    </row>
    <row r="158141" spans="11:11">
      <c r="K158141"/>
    </row>
    <row r="158142" spans="11:11">
      <c r="K158142"/>
    </row>
    <row r="158143" spans="11:11">
      <c r="K158143"/>
    </row>
    <row r="158144" spans="11:11">
      <c r="K158144"/>
    </row>
    <row r="158145" spans="11:11">
      <c r="K158145"/>
    </row>
    <row r="158146" spans="11:11">
      <c r="K158146"/>
    </row>
    <row r="158147" spans="11:11">
      <c r="K158147"/>
    </row>
    <row r="158148" spans="11:11">
      <c r="K158148"/>
    </row>
    <row r="158149" spans="11:11">
      <c r="K158149"/>
    </row>
    <row r="158150" spans="11:11">
      <c r="K158150"/>
    </row>
    <row r="158151" spans="11:11">
      <c r="K158151"/>
    </row>
    <row r="158152" spans="11:11">
      <c r="K158152"/>
    </row>
    <row r="158153" spans="11:11">
      <c r="K158153"/>
    </row>
    <row r="158154" spans="11:11">
      <c r="K158154"/>
    </row>
    <row r="158155" spans="11:11">
      <c r="K158155"/>
    </row>
    <row r="158156" spans="11:11">
      <c r="K158156"/>
    </row>
    <row r="158157" spans="11:11">
      <c r="K158157"/>
    </row>
    <row r="158158" spans="11:11">
      <c r="K158158"/>
    </row>
    <row r="158159" spans="11:11">
      <c r="K158159"/>
    </row>
    <row r="158160" spans="11:11">
      <c r="K158160"/>
    </row>
    <row r="158161" spans="11:11">
      <c r="K158161"/>
    </row>
    <row r="158162" spans="11:11">
      <c r="K158162"/>
    </row>
    <row r="158163" spans="11:11">
      <c r="K158163"/>
    </row>
    <row r="158164" spans="11:11">
      <c r="K158164"/>
    </row>
    <row r="158165" spans="11:11">
      <c r="K158165"/>
    </row>
    <row r="158166" spans="11:11">
      <c r="K158166"/>
    </row>
    <row r="158167" spans="11:11">
      <c r="K158167"/>
    </row>
    <row r="158168" spans="11:11">
      <c r="K158168"/>
    </row>
    <row r="158169" spans="11:11">
      <c r="K158169"/>
    </row>
    <row r="158170" spans="11:11">
      <c r="K158170"/>
    </row>
    <row r="158171" spans="11:11">
      <c r="K158171"/>
    </row>
    <row r="158172" spans="11:11">
      <c r="K158172"/>
    </row>
    <row r="158173" spans="11:11">
      <c r="K158173"/>
    </row>
    <row r="158174" spans="11:11">
      <c r="K158174"/>
    </row>
    <row r="158175" spans="11:11">
      <c r="K158175"/>
    </row>
    <row r="158176" spans="11:11">
      <c r="K158176"/>
    </row>
    <row r="158177" spans="11:11">
      <c r="K158177"/>
    </row>
    <row r="158178" spans="11:11">
      <c r="K158178"/>
    </row>
    <row r="158179" spans="11:11">
      <c r="K158179"/>
    </row>
    <row r="158180" spans="11:11">
      <c r="K158180"/>
    </row>
    <row r="158181" spans="11:11">
      <c r="K158181"/>
    </row>
    <row r="158182" spans="11:11">
      <c r="K158182"/>
    </row>
    <row r="158183" spans="11:11">
      <c r="K158183"/>
    </row>
    <row r="158184" spans="11:11">
      <c r="K158184"/>
    </row>
    <row r="158185" spans="11:11">
      <c r="K158185"/>
    </row>
    <row r="158186" spans="11:11">
      <c r="K158186"/>
    </row>
    <row r="158187" spans="11:11">
      <c r="K158187"/>
    </row>
    <row r="158188" spans="11:11">
      <c r="K158188"/>
    </row>
    <row r="158189" spans="11:11">
      <c r="K158189"/>
    </row>
    <row r="158190" spans="11:11">
      <c r="K158190"/>
    </row>
    <row r="158191" spans="11:11">
      <c r="K158191"/>
    </row>
    <row r="158192" spans="11:11">
      <c r="K158192"/>
    </row>
    <row r="158193" spans="11:11">
      <c r="K158193"/>
    </row>
    <row r="158194" spans="11:11">
      <c r="K158194"/>
    </row>
    <row r="158195" spans="11:11">
      <c r="K158195"/>
    </row>
    <row r="158196" spans="11:11">
      <c r="K158196"/>
    </row>
    <row r="158197" spans="11:11">
      <c r="K158197"/>
    </row>
    <row r="158198" spans="11:11">
      <c r="K158198"/>
    </row>
    <row r="158199" spans="11:11">
      <c r="K158199"/>
    </row>
    <row r="158200" spans="11:11">
      <c r="K158200"/>
    </row>
    <row r="158201" spans="11:11">
      <c r="K158201"/>
    </row>
    <row r="158202" spans="11:11">
      <c r="K158202"/>
    </row>
    <row r="158203" spans="11:11">
      <c r="K158203"/>
    </row>
    <row r="158204" spans="11:11">
      <c r="K158204"/>
    </row>
    <row r="158205" spans="11:11">
      <c r="K158205"/>
    </row>
    <row r="158206" spans="11:11">
      <c r="K158206"/>
    </row>
    <row r="158207" spans="11:11">
      <c r="K158207"/>
    </row>
    <row r="158208" spans="11:11">
      <c r="K158208"/>
    </row>
    <row r="158209" spans="11:11">
      <c r="K158209"/>
    </row>
    <row r="158210" spans="11:11">
      <c r="K158210"/>
    </row>
    <row r="158211" spans="11:11">
      <c r="K158211"/>
    </row>
    <row r="158212" spans="11:11">
      <c r="K158212"/>
    </row>
    <row r="158213" spans="11:11">
      <c r="K158213"/>
    </row>
    <row r="158214" spans="11:11">
      <c r="K158214"/>
    </row>
    <row r="158215" spans="11:11">
      <c r="K158215"/>
    </row>
    <row r="158216" spans="11:11">
      <c r="K158216"/>
    </row>
    <row r="158217" spans="11:11">
      <c r="K158217"/>
    </row>
    <row r="158218" spans="11:11">
      <c r="K158218"/>
    </row>
    <row r="158219" spans="11:11">
      <c r="K158219"/>
    </row>
    <row r="158220" spans="11:11">
      <c r="K158220"/>
    </row>
    <row r="158221" spans="11:11">
      <c r="K158221"/>
    </row>
    <row r="158222" spans="11:11">
      <c r="K158222"/>
    </row>
    <row r="158223" spans="11:11">
      <c r="K158223"/>
    </row>
    <row r="158224" spans="11:11">
      <c r="K158224"/>
    </row>
    <row r="158225" spans="11:11">
      <c r="K158225"/>
    </row>
    <row r="158226" spans="11:11">
      <c r="K158226"/>
    </row>
    <row r="158227" spans="11:11">
      <c r="K158227"/>
    </row>
    <row r="158228" spans="11:11">
      <c r="K158228"/>
    </row>
    <row r="158229" spans="11:11">
      <c r="K158229"/>
    </row>
    <row r="158230" spans="11:11">
      <c r="K158230"/>
    </row>
    <row r="158231" spans="11:11">
      <c r="K158231"/>
    </row>
    <row r="158232" spans="11:11">
      <c r="K158232"/>
    </row>
    <row r="158233" spans="11:11">
      <c r="K158233"/>
    </row>
    <row r="158234" spans="11:11">
      <c r="K158234"/>
    </row>
    <row r="158235" spans="11:11">
      <c r="K158235"/>
    </row>
    <row r="158236" spans="11:11">
      <c r="K158236"/>
    </row>
    <row r="158237" spans="11:11">
      <c r="K158237"/>
    </row>
    <row r="158238" spans="11:11">
      <c r="K158238"/>
    </row>
    <row r="158239" spans="11:11">
      <c r="K158239"/>
    </row>
    <row r="158240" spans="11:11">
      <c r="K158240"/>
    </row>
    <row r="158241" spans="11:11">
      <c r="K158241"/>
    </row>
    <row r="158242" spans="11:11">
      <c r="K158242"/>
    </row>
    <row r="158243" spans="11:11">
      <c r="K158243"/>
    </row>
    <row r="158244" spans="11:11">
      <c r="K158244"/>
    </row>
    <row r="158245" spans="11:11">
      <c r="K158245"/>
    </row>
    <row r="158246" spans="11:11">
      <c r="K158246"/>
    </row>
    <row r="158247" spans="11:11">
      <c r="K158247"/>
    </row>
    <row r="158248" spans="11:11">
      <c r="K158248"/>
    </row>
    <row r="158249" spans="11:11">
      <c r="K158249"/>
    </row>
    <row r="158250" spans="11:11">
      <c r="K158250"/>
    </row>
    <row r="158251" spans="11:11">
      <c r="K158251"/>
    </row>
    <row r="158252" spans="11:11">
      <c r="K158252"/>
    </row>
    <row r="158253" spans="11:11">
      <c r="K158253"/>
    </row>
    <row r="158254" spans="11:11">
      <c r="K158254"/>
    </row>
    <row r="158255" spans="11:11">
      <c r="K158255"/>
    </row>
    <row r="158256" spans="11:11">
      <c r="K158256"/>
    </row>
    <row r="158257" spans="11:11">
      <c r="K158257"/>
    </row>
    <row r="158258" spans="11:11">
      <c r="K158258"/>
    </row>
    <row r="158259" spans="11:11">
      <c r="K158259"/>
    </row>
    <row r="158260" spans="11:11">
      <c r="K158260"/>
    </row>
    <row r="158261" spans="11:11">
      <c r="K158261"/>
    </row>
    <row r="158262" spans="11:11">
      <c r="K158262"/>
    </row>
    <row r="158263" spans="11:11">
      <c r="K158263"/>
    </row>
    <row r="158264" spans="11:11">
      <c r="K158264"/>
    </row>
    <row r="158265" spans="11:11">
      <c r="K158265"/>
    </row>
    <row r="158266" spans="11:11">
      <c r="K158266"/>
    </row>
    <row r="158267" spans="11:11">
      <c r="K158267"/>
    </row>
    <row r="158268" spans="11:11">
      <c r="K158268"/>
    </row>
    <row r="158269" spans="11:11">
      <c r="K158269"/>
    </row>
    <row r="158270" spans="11:11">
      <c r="K158270"/>
    </row>
    <row r="158271" spans="11:11">
      <c r="K158271"/>
    </row>
    <row r="158272" spans="11:11">
      <c r="K158272"/>
    </row>
    <row r="158273" spans="11:11">
      <c r="K158273"/>
    </row>
    <row r="158274" spans="11:11">
      <c r="K158274"/>
    </row>
    <row r="158275" spans="11:11">
      <c r="K158275"/>
    </row>
    <row r="158276" spans="11:11">
      <c r="K158276"/>
    </row>
    <row r="158277" spans="11:11">
      <c r="K158277"/>
    </row>
    <row r="158278" spans="11:11">
      <c r="K158278"/>
    </row>
    <row r="158279" spans="11:11">
      <c r="K158279"/>
    </row>
    <row r="158280" spans="11:11">
      <c r="K158280"/>
    </row>
    <row r="158281" spans="11:11">
      <c r="K158281"/>
    </row>
    <row r="158282" spans="11:11">
      <c r="K158282"/>
    </row>
    <row r="158283" spans="11:11">
      <c r="K158283"/>
    </row>
    <row r="158284" spans="11:11">
      <c r="K158284"/>
    </row>
    <row r="158285" spans="11:11">
      <c r="K158285"/>
    </row>
    <row r="158286" spans="11:11">
      <c r="K158286"/>
    </row>
    <row r="158287" spans="11:11">
      <c r="K158287"/>
    </row>
    <row r="158288" spans="11:11">
      <c r="K158288"/>
    </row>
    <row r="158289" spans="11:11">
      <c r="K158289"/>
    </row>
    <row r="158290" spans="11:11">
      <c r="K158290"/>
    </row>
    <row r="158291" spans="11:11">
      <c r="K158291"/>
    </row>
    <row r="158292" spans="11:11">
      <c r="K158292"/>
    </row>
    <row r="158293" spans="11:11">
      <c r="K158293"/>
    </row>
    <row r="158294" spans="11:11">
      <c r="K158294"/>
    </row>
    <row r="158295" spans="11:11">
      <c r="K158295"/>
    </row>
    <row r="158296" spans="11:11">
      <c r="K158296"/>
    </row>
    <row r="158297" spans="11:11">
      <c r="K158297"/>
    </row>
    <row r="158298" spans="11:11">
      <c r="K158298"/>
    </row>
    <row r="158299" spans="11:11">
      <c r="K158299"/>
    </row>
    <row r="158300" spans="11:11">
      <c r="K158300"/>
    </row>
    <row r="158301" spans="11:11">
      <c r="K158301"/>
    </row>
    <row r="158302" spans="11:11">
      <c r="K158302"/>
    </row>
    <row r="158303" spans="11:11">
      <c r="K158303"/>
    </row>
    <row r="158304" spans="11:11">
      <c r="K158304"/>
    </row>
    <row r="158305" spans="11:11">
      <c r="K158305"/>
    </row>
    <row r="158306" spans="11:11">
      <c r="K158306"/>
    </row>
    <row r="158307" spans="11:11">
      <c r="K158307"/>
    </row>
    <row r="158308" spans="11:11">
      <c r="K158308"/>
    </row>
    <row r="158309" spans="11:11">
      <c r="K158309"/>
    </row>
    <row r="158310" spans="11:11">
      <c r="K158310"/>
    </row>
    <row r="158311" spans="11:11">
      <c r="K158311"/>
    </row>
    <row r="158312" spans="11:11">
      <c r="K158312"/>
    </row>
    <row r="158313" spans="11:11">
      <c r="K158313"/>
    </row>
    <row r="158314" spans="11:11">
      <c r="K158314"/>
    </row>
    <row r="158315" spans="11:11">
      <c r="K158315"/>
    </row>
    <row r="158316" spans="11:11">
      <c r="K158316"/>
    </row>
    <row r="158317" spans="11:11">
      <c r="K158317"/>
    </row>
    <row r="158318" spans="11:11">
      <c r="K158318"/>
    </row>
    <row r="158319" spans="11:11">
      <c r="K158319"/>
    </row>
    <row r="158320" spans="11:11">
      <c r="K158320"/>
    </row>
    <row r="158321" spans="11:11">
      <c r="K158321"/>
    </row>
    <row r="158322" spans="11:11">
      <c r="K158322"/>
    </row>
    <row r="158323" spans="11:11">
      <c r="K158323"/>
    </row>
    <row r="158324" spans="11:11">
      <c r="K158324"/>
    </row>
    <row r="158325" spans="11:11">
      <c r="K158325"/>
    </row>
    <row r="158326" spans="11:11">
      <c r="K158326"/>
    </row>
    <row r="158327" spans="11:11">
      <c r="K158327"/>
    </row>
    <row r="158328" spans="11:11">
      <c r="K158328"/>
    </row>
    <row r="158329" spans="11:11">
      <c r="K158329"/>
    </row>
    <row r="158330" spans="11:11">
      <c r="K158330"/>
    </row>
    <row r="158331" spans="11:11">
      <c r="K158331"/>
    </row>
    <row r="158332" spans="11:11">
      <c r="K158332"/>
    </row>
    <row r="158333" spans="11:11">
      <c r="K158333"/>
    </row>
    <row r="158334" spans="11:11">
      <c r="K158334"/>
    </row>
    <row r="158335" spans="11:11">
      <c r="K158335"/>
    </row>
    <row r="158336" spans="11:11">
      <c r="K158336"/>
    </row>
    <row r="158337" spans="11:11">
      <c r="K158337"/>
    </row>
    <row r="158338" spans="11:11">
      <c r="K158338"/>
    </row>
    <row r="158339" spans="11:11">
      <c r="K158339"/>
    </row>
    <row r="158340" spans="11:11">
      <c r="K158340"/>
    </row>
    <row r="158341" spans="11:11">
      <c r="K158341"/>
    </row>
    <row r="158342" spans="11:11">
      <c r="K158342"/>
    </row>
    <row r="158343" spans="11:11">
      <c r="K158343"/>
    </row>
    <row r="158344" spans="11:11">
      <c r="K158344"/>
    </row>
    <row r="158345" spans="11:11">
      <c r="K158345"/>
    </row>
    <row r="158346" spans="11:11">
      <c r="K158346"/>
    </row>
    <row r="158347" spans="11:11">
      <c r="K158347"/>
    </row>
    <row r="158348" spans="11:11">
      <c r="K158348"/>
    </row>
    <row r="158349" spans="11:11">
      <c r="K158349"/>
    </row>
    <row r="158350" spans="11:11">
      <c r="K158350"/>
    </row>
    <row r="158351" spans="11:11">
      <c r="K158351"/>
    </row>
    <row r="158352" spans="11:11">
      <c r="K158352"/>
    </row>
    <row r="158353" spans="11:11">
      <c r="K158353"/>
    </row>
    <row r="158354" spans="11:11">
      <c r="K158354"/>
    </row>
    <row r="158355" spans="11:11">
      <c r="K158355"/>
    </row>
    <row r="158356" spans="11:11">
      <c r="K158356"/>
    </row>
    <row r="158357" spans="11:11">
      <c r="K158357"/>
    </row>
    <row r="158358" spans="11:11">
      <c r="K158358"/>
    </row>
    <row r="158359" spans="11:11">
      <c r="K158359"/>
    </row>
    <row r="158360" spans="11:11">
      <c r="K158360"/>
    </row>
    <row r="158361" spans="11:11">
      <c r="K158361"/>
    </row>
    <row r="158362" spans="11:11">
      <c r="K158362"/>
    </row>
    <row r="158363" spans="11:11">
      <c r="K158363"/>
    </row>
    <row r="158364" spans="11:11">
      <c r="K158364"/>
    </row>
    <row r="158365" spans="11:11">
      <c r="K158365"/>
    </row>
    <row r="158366" spans="11:11">
      <c r="K158366"/>
    </row>
    <row r="158367" spans="11:11">
      <c r="K158367"/>
    </row>
    <row r="158368" spans="11:11">
      <c r="K158368"/>
    </row>
    <row r="158369" spans="11:11">
      <c r="K158369"/>
    </row>
    <row r="158370" spans="11:11">
      <c r="K158370"/>
    </row>
    <row r="158371" spans="11:11">
      <c r="K158371"/>
    </row>
    <row r="158372" spans="11:11">
      <c r="K158372"/>
    </row>
    <row r="158373" spans="11:11">
      <c r="K158373"/>
    </row>
    <row r="158374" spans="11:11">
      <c r="K158374"/>
    </row>
    <row r="158375" spans="11:11">
      <c r="K158375"/>
    </row>
    <row r="158376" spans="11:11">
      <c r="K158376"/>
    </row>
    <row r="158377" spans="11:11">
      <c r="K158377"/>
    </row>
    <row r="158378" spans="11:11">
      <c r="K158378"/>
    </row>
    <row r="158379" spans="11:11">
      <c r="K158379"/>
    </row>
    <row r="158380" spans="11:11">
      <c r="K158380"/>
    </row>
    <row r="158381" spans="11:11">
      <c r="K158381"/>
    </row>
    <row r="158382" spans="11:11">
      <c r="K158382"/>
    </row>
    <row r="158383" spans="11:11">
      <c r="K158383"/>
    </row>
    <row r="158384" spans="11:11">
      <c r="K158384"/>
    </row>
    <row r="158385" spans="11:11">
      <c r="K158385"/>
    </row>
    <row r="158386" spans="11:11">
      <c r="K158386"/>
    </row>
    <row r="158387" spans="11:11">
      <c r="K158387"/>
    </row>
    <row r="158388" spans="11:11">
      <c r="K158388"/>
    </row>
    <row r="158389" spans="11:11">
      <c r="K158389"/>
    </row>
    <row r="158390" spans="11:11">
      <c r="K158390"/>
    </row>
    <row r="158391" spans="11:11">
      <c r="K158391"/>
    </row>
    <row r="158392" spans="11:11">
      <c r="K158392"/>
    </row>
    <row r="158393" spans="11:11">
      <c r="K158393"/>
    </row>
    <row r="158394" spans="11:11">
      <c r="K158394"/>
    </row>
    <row r="158395" spans="11:11">
      <c r="K158395"/>
    </row>
    <row r="158396" spans="11:11">
      <c r="K158396"/>
    </row>
    <row r="158397" spans="11:11">
      <c r="K158397"/>
    </row>
    <row r="158398" spans="11:11">
      <c r="K158398"/>
    </row>
    <row r="158399" spans="11:11">
      <c r="K158399"/>
    </row>
    <row r="158400" spans="11:11">
      <c r="K158400"/>
    </row>
    <row r="158401" spans="11:11">
      <c r="K158401"/>
    </row>
    <row r="158402" spans="11:11">
      <c r="K158402"/>
    </row>
    <row r="158403" spans="11:11">
      <c r="K158403"/>
    </row>
    <row r="158404" spans="11:11">
      <c r="K158404"/>
    </row>
    <row r="158405" spans="11:11">
      <c r="K158405"/>
    </row>
    <row r="158406" spans="11:11">
      <c r="K158406"/>
    </row>
    <row r="158407" spans="11:11">
      <c r="K158407"/>
    </row>
    <row r="158408" spans="11:11">
      <c r="K158408"/>
    </row>
    <row r="158409" spans="11:11">
      <c r="K158409"/>
    </row>
    <row r="158410" spans="11:11">
      <c r="K158410"/>
    </row>
    <row r="158411" spans="11:11">
      <c r="K158411"/>
    </row>
    <row r="158412" spans="11:11">
      <c r="K158412"/>
    </row>
    <row r="158413" spans="11:11">
      <c r="K158413"/>
    </row>
    <row r="158414" spans="11:11">
      <c r="K158414"/>
    </row>
    <row r="158415" spans="11:11">
      <c r="K158415"/>
    </row>
    <row r="158416" spans="11:11">
      <c r="K158416"/>
    </row>
    <row r="158417" spans="11:11">
      <c r="K158417"/>
    </row>
    <row r="158418" spans="11:11">
      <c r="K158418"/>
    </row>
    <row r="158419" spans="11:11">
      <c r="K158419"/>
    </row>
    <row r="158420" spans="11:11">
      <c r="K158420"/>
    </row>
    <row r="158421" spans="11:11">
      <c r="K158421"/>
    </row>
    <row r="158422" spans="11:11">
      <c r="K158422"/>
    </row>
    <row r="158423" spans="11:11">
      <c r="K158423"/>
    </row>
    <row r="158424" spans="11:11">
      <c r="K158424"/>
    </row>
    <row r="158425" spans="11:11">
      <c r="K158425"/>
    </row>
    <row r="158426" spans="11:11">
      <c r="K158426"/>
    </row>
    <row r="158427" spans="11:11">
      <c r="K158427"/>
    </row>
    <row r="158428" spans="11:11">
      <c r="K158428"/>
    </row>
    <row r="158429" spans="11:11">
      <c r="K158429"/>
    </row>
    <row r="158430" spans="11:11">
      <c r="K158430"/>
    </row>
    <row r="158431" spans="11:11">
      <c r="K158431"/>
    </row>
    <row r="158432" spans="11:11">
      <c r="K158432"/>
    </row>
    <row r="158433" spans="11:11">
      <c r="K158433"/>
    </row>
    <row r="158434" spans="11:11">
      <c r="K158434"/>
    </row>
    <row r="158435" spans="11:11">
      <c r="K158435"/>
    </row>
    <row r="158436" spans="11:11">
      <c r="K158436"/>
    </row>
    <row r="158437" spans="11:11">
      <c r="K158437"/>
    </row>
    <row r="158438" spans="11:11">
      <c r="K158438"/>
    </row>
    <row r="158439" spans="11:11">
      <c r="K158439"/>
    </row>
    <row r="158440" spans="11:11">
      <c r="K158440"/>
    </row>
    <row r="158441" spans="11:11">
      <c r="K158441"/>
    </row>
    <row r="158442" spans="11:11">
      <c r="K158442"/>
    </row>
    <row r="158443" spans="11:11">
      <c r="K158443"/>
    </row>
    <row r="158444" spans="11:11">
      <c r="K158444"/>
    </row>
    <row r="158445" spans="11:11">
      <c r="K158445"/>
    </row>
    <row r="158446" spans="11:11">
      <c r="K158446"/>
    </row>
    <row r="158447" spans="11:11">
      <c r="K158447"/>
    </row>
    <row r="158448" spans="11:11">
      <c r="K158448"/>
    </row>
    <row r="158449" spans="11:11">
      <c r="K158449"/>
    </row>
    <row r="158450" spans="11:11">
      <c r="K158450"/>
    </row>
    <row r="158451" spans="11:11">
      <c r="K158451"/>
    </row>
    <row r="158452" spans="11:11">
      <c r="K158452"/>
    </row>
    <row r="158453" spans="11:11">
      <c r="K158453"/>
    </row>
    <row r="158454" spans="11:11">
      <c r="K158454"/>
    </row>
    <row r="158455" spans="11:11">
      <c r="K158455"/>
    </row>
    <row r="158456" spans="11:11">
      <c r="K158456"/>
    </row>
    <row r="158457" spans="11:11">
      <c r="K158457"/>
    </row>
    <row r="158458" spans="11:11">
      <c r="K158458"/>
    </row>
    <row r="158459" spans="11:11">
      <c r="K158459"/>
    </row>
    <row r="158460" spans="11:11">
      <c r="K158460"/>
    </row>
    <row r="158461" spans="11:11">
      <c r="K158461"/>
    </row>
    <row r="158462" spans="11:11">
      <c r="K158462"/>
    </row>
    <row r="158463" spans="11:11">
      <c r="K158463"/>
    </row>
    <row r="158464" spans="11:11">
      <c r="K158464"/>
    </row>
    <row r="158465" spans="11:11">
      <c r="K158465"/>
    </row>
    <row r="158466" spans="11:11">
      <c r="K158466"/>
    </row>
    <row r="158467" spans="11:11">
      <c r="K158467"/>
    </row>
    <row r="158468" spans="11:11">
      <c r="K158468"/>
    </row>
    <row r="158469" spans="11:11">
      <c r="K158469"/>
    </row>
    <row r="158470" spans="11:11">
      <c r="K158470"/>
    </row>
    <row r="158471" spans="11:11">
      <c r="K158471"/>
    </row>
    <row r="158472" spans="11:11">
      <c r="K158472"/>
    </row>
    <row r="158473" spans="11:11">
      <c r="K158473"/>
    </row>
    <row r="158474" spans="11:11">
      <c r="K158474"/>
    </row>
    <row r="158475" spans="11:11">
      <c r="K158475"/>
    </row>
    <row r="158476" spans="11:11">
      <c r="K158476"/>
    </row>
    <row r="158477" spans="11:11">
      <c r="K158477"/>
    </row>
    <row r="158478" spans="11:11">
      <c r="K158478"/>
    </row>
    <row r="158479" spans="11:11">
      <c r="K158479"/>
    </row>
    <row r="158480" spans="11:11">
      <c r="K158480"/>
    </row>
    <row r="158481" spans="11:11">
      <c r="K158481"/>
    </row>
    <row r="158482" spans="11:11">
      <c r="K158482"/>
    </row>
    <row r="158483" spans="11:11">
      <c r="K158483"/>
    </row>
    <row r="158484" spans="11:11">
      <c r="K158484"/>
    </row>
    <row r="158485" spans="11:11">
      <c r="K158485"/>
    </row>
    <row r="158486" spans="11:11">
      <c r="K158486"/>
    </row>
    <row r="158487" spans="11:11">
      <c r="K158487"/>
    </row>
    <row r="158488" spans="11:11">
      <c r="K158488"/>
    </row>
    <row r="158489" spans="11:11">
      <c r="K158489"/>
    </row>
    <row r="158490" spans="11:11">
      <c r="K158490"/>
    </row>
    <row r="158491" spans="11:11">
      <c r="K158491"/>
    </row>
    <row r="158492" spans="11:11">
      <c r="K158492"/>
    </row>
    <row r="158493" spans="11:11">
      <c r="K158493"/>
    </row>
    <row r="158494" spans="11:11">
      <c r="K158494"/>
    </row>
    <row r="158495" spans="11:11">
      <c r="K158495"/>
    </row>
    <row r="158496" spans="11:11">
      <c r="K158496"/>
    </row>
    <row r="158497" spans="11:11">
      <c r="K158497"/>
    </row>
    <row r="158498" spans="11:11">
      <c r="K158498"/>
    </row>
    <row r="158499" spans="11:11">
      <c r="K158499"/>
    </row>
    <row r="158500" spans="11:11">
      <c r="K158500"/>
    </row>
    <row r="158501" spans="11:11">
      <c r="K158501"/>
    </row>
    <row r="158502" spans="11:11">
      <c r="K158502"/>
    </row>
    <row r="158503" spans="11:11">
      <c r="K158503"/>
    </row>
    <row r="158504" spans="11:11">
      <c r="K158504"/>
    </row>
    <row r="158505" spans="11:11">
      <c r="K158505"/>
    </row>
    <row r="158506" spans="11:11">
      <c r="K158506"/>
    </row>
    <row r="158507" spans="11:11">
      <c r="K158507"/>
    </row>
    <row r="158508" spans="11:11">
      <c r="K158508"/>
    </row>
    <row r="158509" spans="11:11">
      <c r="K158509"/>
    </row>
    <row r="158510" spans="11:11">
      <c r="K158510"/>
    </row>
    <row r="158511" spans="11:11">
      <c r="K158511"/>
    </row>
    <row r="158512" spans="11:11">
      <c r="K158512"/>
    </row>
    <row r="158513" spans="11:11">
      <c r="K158513"/>
    </row>
    <row r="158514" spans="11:11">
      <c r="K158514"/>
    </row>
    <row r="158515" spans="11:11">
      <c r="K158515"/>
    </row>
    <row r="158516" spans="11:11">
      <c r="K158516"/>
    </row>
    <row r="158517" spans="11:11">
      <c r="K158517"/>
    </row>
    <row r="158518" spans="11:11">
      <c r="K158518"/>
    </row>
    <row r="158519" spans="11:11">
      <c r="K158519"/>
    </row>
    <row r="158520" spans="11:11">
      <c r="K158520"/>
    </row>
    <row r="158521" spans="11:11">
      <c r="K158521"/>
    </row>
    <row r="158522" spans="11:11">
      <c r="K158522"/>
    </row>
    <row r="158523" spans="11:11">
      <c r="K158523"/>
    </row>
    <row r="158524" spans="11:11">
      <c r="K158524"/>
    </row>
    <row r="158525" spans="11:11">
      <c r="K158525"/>
    </row>
    <row r="158526" spans="11:11">
      <c r="K158526"/>
    </row>
    <row r="158527" spans="11:11">
      <c r="K158527"/>
    </row>
    <row r="158528" spans="11:11">
      <c r="K158528"/>
    </row>
    <row r="158529" spans="11:11">
      <c r="K158529"/>
    </row>
    <row r="158530" spans="11:11">
      <c r="K158530"/>
    </row>
    <row r="158531" spans="11:11">
      <c r="K158531"/>
    </row>
    <row r="158532" spans="11:11">
      <c r="K158532"/>
    </row>
    <row r="158533" spans="11:11">
      <c r="K158533"/>
    </row>
    <row r="158534" spans="11:11">
      <c r="K158534"/>
    </row>
    <row r="158535" spans="11:11">
      <c r="K158535"/>
    </row>
    <row r="158536" spans="11:11">
      <c r="K158536"/>
    </row>
    <row r="158537" spans="11:11">
      <c r="K158537"/>
    </row>
    <row r="158538" spans="11:11">
      <c r="K158538"/>
    </row>
    <row r="158539" spans="11:11">
      <c r="K158539"/>
    </row>
    <row r="158540" spans="11:11">
      <c r="K158540"/>
    </row>
    <row r="158541" spans="11:11">
      <c r="K158541"/>
    </row>
    <row r="158542" spans="11:11">
      <c r="K158542"/>
    </row>
    <row r="158543" spans="11:11">
      <c r="K158543"/>
    </row>
    <row r="158544" spans="11:11">
      <c r="K158544"/>
    </row>
    <row r="158545" spans="11:11">
      <c r="K158545"/>
    </row>
    <row r="158546" spans="11:11">
      <c r="K158546"/>
    </row>
    <row r="158547" spans="11:11">
      <c r="K158547"/>
    </row>
    <row r="158548" spans="11:11">
      <c r="K158548"/>
    </row>
    <row r="158549" spans="11:11">
      <c r="K158549"/>
    </row>
    <row r="158550" spans="11:11">
      <c r="K158550"/>
    </row>
    <row r="158551" spans="11:11">
      <c r="K158551"/>
    </row>
    <row r="158552" spans="11:11">
      <c r="K158552"/>
    </row>
    <row r="158553" spans="11:11">
      <c r="K158553"/>
    </row>
    <row r="158554" spans="11:11">
      <c r="K158554"/>
    </row>
    <row r="158555" spans="11:11">
      <c r="K158555"/>
    </row>
    <row r="158556" spans="11:11">
      <c r="K158556"/>
    </row>
    <row r="158557" spans="11:11">
      <c r="K158557"/>
    </row>
    <row r="158558" spans="11:11">
      <c r="K158558"/>
    </row>
    <row r="158559" spans="11:11">
      <c r="K158559"/>
    </row>
    <row r="158560" spans="11:11">
      <c r="K158560"/>
    </row>
    <row r="158561" spans="11:11">
      <c r="K158561"/>
    </row>
    <row r="158562" spans="11:11">
      <c r="K158562"/>
    </row>
    <row r="158563" spans="11:11">
      <c r="K158563"/>
    </row>
    <row r="158564" spans="11:11">
      <c r="K158564"/>
    </row>
    <row r="158565" spans="11:11">
      <c r="K158565"/>
    </row>
    <row r="158566" spans="11:11">
      <c r="K158566"/>
    </row>
    <row r="158567" spans="11:11">
      <c r="K158567"/>
    </row>
    <row r="158568" spans="11:11">
      <c r="K158568"/>
    </row>
    <row r="158569" spans="11:11">
      <c r="K158569"/>
    </row>
    <row r="158570" spans="11:11">
      <c r="K158570"/>
    </row>
    <row r="158571" spans="11:11">
      <c r="K158571"/>
    </row>
    <row r="158572" spans="11:11">
      <c r="K158572"/>
    </row>
    <row r="158573" spans="11:11">
      <c r="K158573"/>
    </row>
    <row r="158574" spans="11:11">
      <c r="K158574"/>
    </row>
    <row r="158575" spans="11:11">
      <c r="K158575"/>
    </row>
    <row r="158576" spans="11:11">
      <c r="K158576"/>
    </row>
    <row r="158577" spans="11:11">
      <c r="K158577"/>
    </row>
    <row r="158578" spans="11:11">
      <c r="K158578"/>
    </row>
    <row r="158579" spans="11:11">
      <c r="K158579"/>
    </row>
    <row r="158580" spans="11:11">
      <c r="K158580"/>
    </row>
    <row r="158581" spans="11:11">
      <c r="K158581"/>
    </row>
    <row r="158582" spans="11:11">
      <c r="K158582"/>
    </row>
    <row r="158583" spans="11:11">
      <c r="K158583"/>
    </row>
    <row r="158584" spans="11:11">
      <c r="K158584"/>
    </row>
    <row r="158585" spans="11:11">
      <c r="K158585"/>
    </row>
    <row r="158586" spans="11:11">
      <c r="K158586"/>
    </row>
    <row r="158587" spans="11:11">
      <c r="K158587"/>
    </row>
    <row r="158588" spans="11:11">
      <c r="K158588"/>
    </row>
    <row r="158589" spans="11:11">
      <c r="K158589"/>
    </row>
    <row r="158590" spans="11:11">
      <c r="K158590"/>
    </row>
    <row r="158591" spans="11:11">
      <c r="K158591"/>
    </row>
    <row r="158592" spans="11:11">
      <c r="K158592"/>
    </row>
    <row r="158593" spans="11:11">
      <c r="K158593"/>
    </row>
    <row r="158594" spans="11:11">
      <c r="K158594"/>
    </row>
    <row r="158595" spans="11:11">
      <c r="K158595"/>
    </row>
    <row r="158596" spans="11:11">
      <c r="K158596"/>
    </row>
    <row r="158597" spans="11:11">
      <c r="K158597"/>
    </row>
    <row r="158598" spans="11:11">
      <c r="K158598"/>
    </row>
    <row r="158599" spans="11:11">
      <c r="K158599"/>
    </row>
    <row r="158600" spans="11:11">
      <c r="K158600"/>
    </row>
    <row r="158601" spans="11:11">
      <c r="K158601"/>
    </row>
    <row r="158602" spans="11:11">
      <c r="K158602"/>
    </row>
    <row r="158603" spans="11:11">
      <c r="K158603"/>
    </row>
    <row r="158604" spans="11:11">
      <c r="K158604"/>
    </row>
    <row r="158605" spans="11:11">
      <c r="K158605"/>
    </row>
    <row r="158606" spans="11:11">
      <c r="K158606"/>
    </row>
    <row r="158607" spans="11:11">
      <c r="K158607"/>
    </row>
    <row r="158608" spans="11:11">
      <c r="K158608"/>
    </row>
    <row r="158609" spans="11:11">
      <c r="K158609"/>
    </row>
    <row r="158610" spans="11:11">
      <c r="K158610"/>
    </row>
    <row r="158611" spans="11:11">
      <c r="K158611"/>
    </row>
    <row r="158612" spans="11:11">
      <c r="K158612"/>
    </row>
    <row r="158613" spans="11:11">
      <c r="K158613"/>
    </row>
    <row r="158614" spans="11:11">
      <c r="K158614"/>
    </row>
    <row r="158615" spans="11:11">
      <c r="K158615"/>
    </row>
    <row r="158616" spans="11:11">
      <c r="K158616"/>
    </row>
    <row r="158617" spans="11:11">
      <c r="K158617"/>
    </row>
    <row r="158618" spans="11:11">
      <c r="K158618"/>
    </row>
    <row r="158619" spans="11:11">
      <c r="K158619"/>
    </row>
    <row r="158620" spans="11:11">
      <c r="K158620"/>
    </row>
    <row r="158621" spans="11:11">
      <c r="K158621"/>
    </row>
    <row r="158622" spans="11:11">
      <c r="K158622"/>
    </row>
    <row r="158623" spans="11:11">
      <c r="K158623"/>
    </row>
    <row r="158624" spans="11:11">
      <c r="K158624"/>
    </row>
    <row r="158625" spans="11:11">
      <c r="K158625"/>
    </row>
    <row r="158626" spans="11:11">
      <c r="K158626"/>
    </row>
    <row r="158627" spans="11:11">
      <c r="K158627"/>
    </row>
    <row r="158628" spans="11:11">
      <c r="K158628"/>
    </row>
    <row r="158629" spans="11:11">
      <c r="K158629"/>
    </row>
    <row r="158630" spans="11:11">
      <c r="K158630"/>
    </row>
    <row r="158631" spans="11:11">
      <c r="K158631"/>
    </row>
    <row r="158632" spans="11:11">
      <c r="K158632"/>
    </row>
    <row r="158633" spans="11:11">
      <c r="K158633"/>
    </row>
    <row r="158634" spans="11:11">
      <c r="K158634"/>
    </row>
    <row r="158635" spans="11:11">
      <c r="K158635"/>
    </row>
    <row r="158636" spans="11:11">
      <c r="K158636"/>
    </row>
    <row r="158637" spans="11:11">
      <c r="K158637"/>
    </row>
    <row r="158638" spans="11:11">
      <c r="K158638"/>
    </row>
    <row r="158639" spans="11:11">
      <c r="K158639"/>
    </row>
    <row r="158640" spans="11:11">
      <c r="K158640"/>
    </row>
    <row r="158641" spans="11:11">
      <c r="K158641"/>
    </row>
    <row r="158642" spans="11:11">
      <c r="K158642"/>
    </row>
    <row r="158643" spans="11:11">
      <c r="K158643"/>
    </row>
    <row r="158644" spans="11:11">
      <c r="K158644"/>
    </row>
    <row r="158645" spans="11:11">
      <c r="K158645"/>
    </row>
    <row r="158646" spans="11:11">
      <c r="K158646"/>
    </row>
    <row r="158647" spans="11:11">
      <c r="K158647"/>
    </row>
    <row r="158648" spans="11:11">
      <c r="K158648"/>
    </row>
    <row r="158649" spans="11:11">
      <c r="K158649"/>
    </row>
    <row r="158650" spans="11:11">
      <c r="K158650"/>
    </row>
    <row r="158651" spans="11:11">
      <c r="K158651"/>
    </row>
    <row r="158652" spans="11:11">
      <c r="K158652"/>
    </row>
    <row r="158653" spans="11:11">
      <c r="K158653"/>
    </row>
    <row r="158654" spans="11:11">
      <c r="K158654"/>
    </row>
    <row r="158655" spans="11:11">
      <c r="K158655"/>
    </row>
    <row r="158656" spans="11:11">
      <c r="K158656"/>
    </row>
    <row r="158657" spans="11:11">
      <c r="K158657"/>
    </row>
    <row r="158658" spans="11:11">
      <c r="K158658"/>
    </row>
    <row r="158659" spans="11:11">
      <c r="K158659"/>
    </row>
    <row r="158660" spans="11:11">
      <c r="K158660"/>
    </row>
    <row r="158661" spans="11:11">
      <c r="K158661"/>
    </row>
    <row r="158662" spans="11:11">
      <c r="K158662"/>
    </row>
    <row r="158663" spans="11:11">
      <c r="K158663"/>
    </row>
    <row r="158664" spans="11:11">
      <c r="K158664"/>
    </row>
    <row r="158665" spans="11:11">
      <c r="K158665"/>
    </row>
    <row r="158666" spans="11:11">
      <c r="K158666"/>
    </row>
    <row r="158667" spans="11:11">
      <c r="K158667"/>
    </row>
    <row r="158668" spans="11:11">
      <c r="K158668"/>
    </row>
    <row r="158669" spans="11:11">
      <c r="K158669"/>
    </row>
    <row r="158670" spans="11:11">
      <c r="K158670"/>
    </row>
    <row r="158671" spans="11:11">
      <c r="K158671"/>
    </row>
    <row r="158672" spans="11:11">
      <c r="K158672"/>
    </row>
    <row r="158673" spans="11:11">
      <c r="K158673"/>
    </row>
    <row r="158674" spans="11:11">
      <c r="K158674"/>
    </row>
    <row r="158675" spans="11:11">
      <c r="K158675"/>
    </row>
    <row r="158676" spans="11:11">
      <c r="K158676"/>
    </row>
    <row r="158677" spans="11:11">
      <c r="K158677"/>
    </row>
    <row r="158678" spans="11:11">
      <c r="K158678"/>
    </row>
    <row r="158679" spans="11:11">
      <c r="K158679"/>
    </row>
    <row r="158680" spans="11:11">
      <c r="K158680"/>
    </row>
    <row r="158681" spans="11:11">
      <c r="K158681"/>
    </row>
    <row r="158682" spans="11:11">
      <c r="K158682"/>
    </row>
    <row r="158683" spans="11:11">
      <c r="K158683"/>
    </row>
    <row r="158684" spans="11:11">
      <c r="K158684"/>
    </row>
    <row r="158685" spans="11:11">
      <c r="K158685"/>
    </row>
    <row r="158686" spans="11:11">
      <c r="K158686"/>
    </row>
    <row r="158687" spans="11:11">
      <c r="K158687"/>
    </row>
    <row r="158688" spans="11:11">
      <c r="K158688"/>
    </row>
    <row r="158689" spans="11:11">
      <c r="K158689"/>
    </row>
    <row r="158690" spans="11:11">
      <c r="K158690"/>
    </row>
    <row r="158691" spans="11:11">
      <c r="K158691"/>
    </row>
    <row r="158692" spans="11:11">
      <c r="K158692"/>
    </row>
    <row r="158693" spans="11:11">
      <c r="K158693"/>
    </row>
    <row r="158694" spans="11:11">
      <c r="K158694"/>
    </row>
    <row r="158695" spans="11:11">
      <c r="K158695"/>
    </row>
    <row r="158696" spans="11:11">
      <c r="K158696"/>
    </row>
    <row r="158697" spans="11:11">
      <c r="K158697"/>
    </row>
    <row r="158698" spans="11:11">
      <c r="K158698"/>
    </row>
    <row r="158699" spans="11:11">
      <c r="K158699"/>
    </row>
    <row r="158700" spans="11:11">
      <c r="K158700"/>
    </row>
    <row r="158701" spans="11:11">
      <c r="K158701"/>
    </row>
    <row r="158702" spans="11:11">
      <c r="K158702"/>
    </row>
    <row r="158703" spans="11:11">
      <c r="K158703"/>
    </row>
    <row r="158704" spans="11:11">
      <c r="K158704"/>
    </row>
    <row r="158705" spans="11:11">
      <c r="K158705"/>
    </row>
    <row r="158706" spans="11:11">
      <c r="K158706"/>
    </row>
    <row r="158707" spans="11:11">
      <c r="K158707"/>
    </row>
    <row r="158708" spans="11:11">
      <c r="K158708"/>
    </row>
    <row r="158709" spans="11:11">
      <c r="K158709"/>
    </row>
    <row r="158710" spans="11:11">
      <c r="K158710"/>
    </row>
    <row r="158711" spans="11:11">
      <c r="K158711"/>
    </row>
    <row r="158712" spans="11:11">
      <c r="K158712"/>
    </row>
    <row r="158713" spans="11:11">
      <c r="K158713"/>
    </row>
    <row r="158714" spans="11:11">
      <c r="K158714"/>
    </row>
    <row r="158715" spans="11:11">
      <c r="K158715"/>
    </row>
    <row r="158716" spans="11:11">
      <c r="K158716"/>
    </row>
    <row r="158717" spans="11:11">
      <c r="K158717"/>
    </row>
    <row r="158718" spans="11:11">
      <c r="K158718"/>
    </row>
    <row r="158719" spans="11:11">
      <c r="K158719"/>
    </row>
    <row r="158720" spans="11:11">
      <c r="K158720"/>
    </row>
    <row r="158721" spans="11:11">
      <c r="K158721"/>
    </row>
    <row r="158722" spans="11:11">
      <c r="K158722"/>
    </row>
    <row r="158723" spans="11:11">
      <c r="K158723"/>
    </row>
    <row r="158724" spans="11:11">
      <c r="K158724"/>
    </row>
    <row r="158725" spans="11:11">
      <c r="K158725"/>
    </row>
    <row r="158726" spans="11:11">
      <c r="K158726"/>
    </row>
    <row r="158727" spans="11:11">
      <c r="K158727"/>
    </row>
    <row r="158728" spans="11:11">
      <c r="K158728"/>
    </row>
    <row r="158729" spans="11:11">
      <c r="K158729"/>
    </row>
    <row r="158730" spans="11:11">
      <c r="K158730"/>
    </row>
    <row r="158731" spans="11:11">
      <c r="K158731"/>
    </row>
    <row r="158732" spans="11:11">
      <c r="K158732"/>
    </row>
    <row r="158733" spans="11:11">
      <c r="K158733"/>
    </row>
    <row r="158734" spans="11:11">
      <c r="K158734"/>
    </row>
    <row r="158735" spans="11:11">
      <c r="K158735"/>
    </row>
    <row r="158736" spans="11:11">
      <c r="K158736"/>
    </row>
    <row r="158737" spans="11:11">
      <c r="K158737"/>
    </row>
    <row r="158738" spans="11:11">
      <c r="K158738"/>
    </row>
    <row r="158739" spans="11:11">
      <c r="K158739"/>
    </row>
    <row r="158740" spans="11:11">
      <c r="K158740"/>
    </row>
    <row r="158741" spans="11:11">
      <c r="K158741"/>
    </row>
    <row r="158742" spans="11:11">
      <c r="K158742"/>
    </row>
    <row r="158743" spans="11:11">
      <c r="K158743"/>
    </row>
    <row r="158744" spans="11:11">
      <c r="K158744"/>
    </row>
    <row r="158745" spans="11:11">
      <c r="K158745"/>
    </row>
    <row r="158746" spans="11:11">
      <c r="K158746"/>
    </row>
    <row r="158747" spans="11:11">
      <c r="K158747"/>
    </row>
    <row r="158748" spans="11:11">
      <c r="K158748"/>
    </row>
    <row r="158749" spans="11:11">
      <c r="K158749"/>
    </row>
    <row r="158750" spans="11:11">
      <c r="K158750"/>
    </row>
    <row r="158751" spans="11:11">
      <c r="K158751"/>
    </row>
    <row r="158752" spans="11:11">
      <c r="K158752"/>
    </row>
    <row r="158753" spans="11:11">
      <c r="K158753"/>
    </row>
    <row r="158754" spans="11:11">
      <c r="K158754"/>
    </row>
    <row r="158755" spans="11:11">
      <c r="K158755"/>
    </row>
    <row r="158756" spans="11:11">
      <c r="K158756"/>
    </row>
    <row r="158757" spans="11:11">
      <c r="K158757"/>
    </row>
    <row r="158758" spans="11:11">
      <c r="K158758"/>
    </row>
    <row r="158759" spans="11:11">
      <c r="K158759"/>
    </row>
    <row r="158760" spans="11:11">
      <c r="K158760"/>
    </row>
    <row r="158761" spans="11:11">
      <c r="K158761"/>
    </row>
    <row r="158762" spans="11:11">
      <c r="K158762"/>
    </row>
    <row r="158763" spans="11:11">
      <c r="K158763"/>
    </row>
    <row r="158764" spans="11:11">
      <c r="K158764"/>
    </row>
    <row r="158765" spans="11:11">
      <c r="K158765"/>
    </row>
    <row r="158766" spans="11:11">
      <c r="K158766"/>
    </row>
    <row r="158767" spans="11:11">
      <c r="K158767"/>
    </row>
    <row r="158768" spans="11:11">
      <c r="K158768"/>
    </row>
    <row r="158769" spans="11:11">
      <c r="K158769"/>
    </row>
    <row r="158770" spans="11:11">
      <c r="K158770"/>
    </row>
    <row r="158771" spans="11:11">
      <c r="K158771"/>
    </row>
    <row r="158772" spans="11:11">
      <c r="K158772"/>
    </row>
    <row r="158773" spans="11:11">
      <c r="K158773"/>
    </row>
    <row r="158774" spans="11:11">
      <c r="K158774"/>
    </row>
    <row r="158775" spans="11:11">
      <c r="K158775"/>
    </row>
    <row r="158776" spans="11:11">
      <c r="K158776"/>
    </row>
    <row r="158777" spans="11:11">
      <c r="K158777"/>
    </row>
    <row r="158778" spans="11:11">
      <c r="K158778"/>
    </row>
    <row r="158779" spans="11:11">
      <c r="K158779"/>
    </row>
    <row r="158780" spans="11:11">
      <c r="K158780"/>
    </row>
    <row r="158781" spans="11:11">
      <c r="K158781"/>
    </row>
    <row r="158782" spans="11:11">
      <c r="K158782"/>
    </row>
    <row r="158783" spans="11:11">
      <c r="K158783"/>
    </row>
    <row r="158784" spans="11:11">
      <c r="K158784"/>
    </row>
    <row r="158785" spans="11:11">
      <c r="K158785"/>
    </row>
    <row r="158786" spans="11:11">
      <c r="K158786"/>
    </row>
    <row r="158787" spans="11:11">
      <c r="K158787"/>
    </row>
    <row r="158788" spans="11:11">
      <c r="K158788"/>
    </row>
    <row r="158789" spans="11:11">
      <c r="K158789"/>
    </row>
    <row r="158790" spans="11:11">
      <c r="K158790"/>
    </row>
    <row r="158791" spans="11:11">
      <c r="K158791"/>
    </row>
    <row r="158792" spans="11:11">
      <c r="K158792"/>
    </row>
    <row r="158793" spans="11:11">
      <c r="K158793"/>
    </row>
    <row r="158794" spans="11:11">
      <c r="K158794"/>
    </row>
    <row r="158795" spans="11:11">
      <c r="K158795"/>
    </row>
    <row r="158796" spans="11:11">
      <c r="K158796"/>
    </row>
    <row r="158797" spans="11:11">
      <c r="K158797"/>
    </row>
    <row r="158798" spans="11:11">
      <c r="K158798"/>
    </row>
    <row r="158799" spans="11:11">
      <c r="K158799"/>
    </row>
    <row r="158800" spans="11:11">
      <c r="K158800"/>
    </row>
    <row r="158801" spans="11:11">
      <c r="K158801"/>
    </row>
    <row r="158802" spans="11:11">
      <c r="K158802"/>
    </row>
    <row r="158803" spans="11:11">
      <c r="K158803"/>
    </row>
    <row r="158804" spans="11:11">
      <c r="K158804"/>
    </row>
    <row r="158805" spans="11:11">
      <c r="K158805"/>
    </row>
    <row r="158806" spans="11:11">
      <c r="K158806"/>
    </row>
    <row r="158807" spans="11:11">
      <c r="K158807"/>
    </row>
    <row r="158808" spans="11:11">
      <c r="K158808"/>
    </row>
    <row r="158809" spans="11:11">
      <c r="K158809"/>
    </row>
    <row r="158810" spans="11:11">
      <c r="K158810"/>
    </row>
    <row r="158811" spans="11:11">
      <c r="K158811"/>
    </row>
    <row r="158812" spans="11:11">
      <c r="K158812"/>
    </row>
    <row r="158813" spans="11:11">
      <c r="K158813"/>
    </row>
    <row r="158814" spans="11:11">
      <c r="K158814"/>
    </row>
    <row r="158815" spans="11:11">
      <c r="K158815"/>
    </row>
    <row r="158816" spans="11:11">
      <c r="K158816"/>
    </row>
    <row r="158817" spans="11:11">
      <c r="K158817"/>
    </row>
    <row r="158818" spans="11:11">
      <c r="K158818"/>
    </row>
    <row r="158819" spans="11:11">
      <c r="K158819"/>
    </row>
    <row r="158820" spans="11:11">
      <c r="K158820"/>
    </row>
    <row r="158821" spans="11:11">
      <c r="K158821"/>
    </row>
    <row r="158822" spans="11:11">
      <c r="K158822"/>
    </row>
    <row r="158823" spans="11:11">
      <c r="K158823"/>
    </row>
    <row r="158824" spans="11:11">
      <c r="K158824"/>
    </row>
    <row r="158825" spans="11:11">
      <c r="K158825"/>
    </row>
    <row r="158826" spans="11:11">
      <c r="K158826"/>
    </row>
    <row r="158827" spans="11:11">
      <c r="K158827"/>
    </row>
    <row r="158828" spans="11:11">
      <c r="K158828"/>
    </row>
    <row r="158829" spans="11:11">
      <c r="K158829"/>
    </row>
    <row r="158830" spans="11:11">
      <c r="K158830"/>
    </row>
    <row r="158831" spans="11:11">
      <c r="K158831"/>
    </row>
    <row r="158832" spans="11:11">
      <c r="K158832"/>
    </row>
    <row r="158833" spans="11:11">
      <c r="K158833"/>
    </row>
    <row r="158834" spans="11:11">
      <c r="K158834"/>
    </row>
    <row r="158835" spans="11:11">
      <c r="K158835"/>
    </row>
    <row r="158836" spans="11:11">
      <c r="K158836"/>
    </row>
    <row r="158837" spans="11:11">
      <c r="K158837"/>
    </row>
    <row r="158838" spans="11:11">
      <c r="K158838"/>
    </row>
    <row r="158839" spans="11:11">
      <c r="K158839"/>
    </row>
    <row r="158840" spans="11:11">
      <c r="K158840"/>
    </row>
    <row r="158841" spans="11:11">
      <c r="K158841"/>
    </row>
    <row r="158842" spans="11:11">
      <c r="K158842"/>
    </row>
    <row r="158843" spans="11:11">
      <c r="K158843"/>
    </row>
    <row r="158844" spans="11:11">
      <c r="K158844"/>
    </row>
    <row r="158845" spans="11:11">
      <c r="K158845"/>
    </row>
    <row r="158846" spans="11:11">
      <c r="K158846"/>
    </row>
    <row r="158847" spans="11:11">
      <c r="K158847"/>
    </row>
    <row r="158848" spans="11:11">
      <c r="K158848"/>
    </row>
    <row r="158849" spans="11:11">
      <c r="K158849"/>
    </row>
    <row r="158850" spans="11:11">
      <c r="K158850"/>
    </row>
    <row r="158851" spans="11:11">
      <c r="K158851"/>
    </row>
    <row r="158852" spans="11:11">
      <c r="K158852"/>
    </row>
    <row r="158853" spans="11:11">
      <c r="K158853"/>
    </row>
    <row r="158854" spans="11:11">
      <c r="K158854"/>
    </row>
    <row r="158855" spans="11:11">
      <c r="K158855"/>
    </row>
    <row r="158856" spans="11:11">
      <c r="K158856"/>
    </row>
    <row r="158857" spans="11:11">
      <c r="K158857"/>
    </row>
    <row r="158858" spans="11:11">
      <c r="K158858"/>
    </row>
    <row r="158859" spans="11:11">
      <c r="K158859"/>
    </row>
    <row r="158860" spans="11:11">
      <c r="K158860"/>
    </row>
    <row r="158861" spans="11:11">
      <c r="K158861"/>
    </row>
    <row r="158862" spans="11:11">
      <c r="K158862"/>
    </row>
    <row r="158863" spans="11:11">
      <c r="K158863"/>
    </row>
    <row r="158864" spans="11:11">
      <c r="K158864"/>
    </row>
    <row r="158865" spans="11:11">
      <c r="K158865"/>
    </row>
    <row r="158866" spans="11:11">
      <c r="K158866"/>
    </row>
    <row r="158867" spans="11:11">
      <c r="K158867"/>
    </row>
    <row r="158868" spans="11:11">
      <c r="K158868"/>
    </row>
    <row r="158869" spans="11:11">
      <c r="K158869"/>
    </row>
    <row r="158870" spans="11:11">
      <c r="K158870"/>
    </row>
    <row r="158871" spans="11:11">
      <c r="K158871"/>
    </row>
    <row r="158872" spans="11:11">
      <c r="K158872"/>
    </row>
    <row r="158873" spans="11:11">
      <c r="K158873"/>
    </row>
    <row r="158874" spans="11:11">
      <c r="K158874"/>
    </row>
    <row r="158875" spans="11:11">
      <c r="K158875"/>
    </row>
    <row r="158876" spans="11:11">
      <c r="K158876"/>
    </row>
    <row r="158877" spans="11:11">
      <c r="K158877"/>
    </row>
    <row r="158878" spans="11:11">
      <c r="K158878"/>
    </row>
    <row r="158879" spans="11:11">
      <c r="K158879"/>
    </row>
    <row r="158880" spans="11:11">
      <c r="K158880"/>
    </row>
    <row r="158881" spans="11:11">
      <c r="K158881"/>
    </row>
    <row r="158882" spans="11:11">
      <c r="K158882"/>
    </row>
    <row r="158883" spans="11:11">
      <c r="K158883"/>
    </row>
    <row r="158884" spans="11:11">
      <c r="K158884"/>
    </row>
    <row r="158885" spans="11:11">
      <c r="K158885"/>
    </row>
    <row r="158886" spans="11:11">
      <c r="K158886"/>
    </row>
    <row r="158887" spans="11:11">
      <c r="K158887"/>
    </row>
    <row r="158888" spans="11:11">
      <c r="K158888"/>
    </row>
    <row r="158889" spans="11:11">
      <c r="K158889"/>
    </row>
    <row r="158890" spans="11:11">
      <c r="K158890"/>
    </row>
    <row r="158891" spans="11:11">
      <c r="K158891"/>
    </row>
    <row r="158892" spans="11:11">
      <c r="K158892"/>
    </row>
    <row r="158893" spans="11:11">
      <c r="K158893"/>
    </row>
    <row r="158894" spans="11:11">
      <c r="K158894"/>
    </row>
    <row r="158895" spans="11:11">
      <c r="K158895"/>
    </row>
    <row r="158896" spans="11:11">
      <c r="K158896"/>
    </row>
    <row r="158897" spans="11:11">
      <c r="K158897"/>
    </row>
    <row r="158898" spans="11:11">
      <c r="K158898"/>
    </row>
    <row r="158899" spans="11:11">
      <c r="K158899"/>
    </row>
    <row r="158900" spans="11:11">
      <c r="K158900"/>
    </row>
    <row r="158901" spans="11:11">
      <c r="K158901"/>
    </row>
    <row r="158902" spans="11:11">
      <c r="K158902"/>
    </row>
    <row r="158903" spans="11:11">
      <c r="K158903"/>
    </row>
    <row r="158904" spans="11:11">
      <c r="K158904"/>
    </row>
    <row r="158905" spans="11:11">
      <c r="K158905"/>
    </row>
    <row r="158906" spans="11:11">
      <c r="K158906"/>
    </row>
    <row r="158907" spans="11:11">
      <c r="K158907"/>
    </row>
    <row r="158908" spans="11:11">
      <c r="K158908"/>
    </row>
    <row r="158909" spans="11:11">
      <c r="K158909"/>
    </row>
    <row r="158910" spans="11:11">
      <c r="K158910"/>
    </row>
    <row r="158911" spans="11:11">
      <c r="K158911"/>
    </row>
    <row r="158912" spans="11:11">
      <c r="K158912"/>
    </row>
    <row r="158913" spans="11:11">
      <c r="K158913"/>
    </row>
    <row r="158914" spans="11:11">
      <c r="K158914"/>
    </row>
    <row r="158915" spans="11:11">
      <c r="K158915"/>
    </row>
    <row r="158916" spans="11:11">
      <c r="K158916"/>
    </row>
    <row r="158917" spans="11:11">
      <c r="K158917"/>
    </row>
    <row r="158918" spans="11:11">
      <c r="K158918"/>
    </row>
    <row r="158919" spans="11:11">
      <c r="K158919"/>
    </row>
    <row r="158920" spans="11:11">
      <c r="K158920"/>
    </row>
    <row r="158921" spans="11:11">
      <c r="K158921"/>
    </row>
    <row r="158922" spans="11:11">
      <c r="K158922"/>
    </row>
    <row r="158923" spans="11:11">
      <c r="K158923"/>
    </row>
    <row r="158924" spans="11:11">
      <c r="K158924"/>
    </row>
    <row r="158925" spans="11:11">
      <c r="K158925"/>
    </row>
    <row r="158926" spans="11:11">
      <c r="K158926"/>
    </row>
    <row r="158927" spans="11:11">
      <c r="K158927"/>
    </row>
    <row r="158928" spans="11:11">
      <c r="K158928"/>
    </row>
    <row r="158929" spans="11:11">
      <c r="K158929"/>
    </row>
    <row r="158930" spans="11:11">
      <c r="K158930"/>
    </row>
    <row r="158931" spans="11:11">
      <c r="K158931"/>
    </row>
    <row r="158932" spans="11:11">
      <c r="K158932"/>
    </row>
    <row r="158933" spans="11:11">
      <c r="K158933"/>
    </row>
    <row r="158934" spans="11:11">
      <c r="K158934"/>
    </row>
    <row r="158935" spans="11:11">
      <c r="K158935"/>
    </row>
    <row r="158936" spans="11:11">
      <c r="K158936"/>
    </row>
    <row r="158937" spans="11:11">
      <c r="K158937"/>
    </row>
    <row r="158938" spans="11:11">
      <c r="K158938"/>
    </row>
    <row r="158939" spans="11:11">
      <c r="K158939"/>
    </row>
    <row r="158940" spans="11:11">
      <c r="K158940"/>
    </row>
    <row r="158941" spans="11:11">
      <c r="K158941"/>
    </row>
    <row r="158942" spans="11:11">
      <c r="K158942"/>
    </row>
    <row r="158943" spans="11:11">
      <c r="K158943"/>
    </row>
    <row r="158944" spans="11:11">
      <c r="K158944"/>
    </row>
    <row r="158945" spans="11:11">
      <c r="K158945"/>
    </row>
    <row r="158946" spans="11:11">
      <c r="K158946"/>
    </row>
    <row r="158947" spans="11:11">
      <c r="K158947"/>
    </row>
    <row r="158948" spans="11:11">
      <c r="K158948"/>
    </row>
    <row r="158949" spans="11:11">
      <c r="K158949"/>
    </row>
    <row r="158950" spans="11:11">
      <c r="K158950"/>
    </row>
    <row r="158951" spans="11:11">
      <c r="K158951"/>
    </row>
    <row r="158952" spans="11:11">
      <c r="K158952"/>
    </row>
    <row r="158953" spans="11:11">
      <c r="K158953"/>
    </row>
    <row r="158954" spans="11:11">
      <c r="K158954"/>
    </row>
    <row r="158955" spans="11:11">
      <c r="K158955"/>
    </row>
    <row r="158956" spans="11:11">
      <c r="K158956"/>
    </row>
    <row r="158957" spans="11:11">
      <c r="K158957"/>
    </row>
    <row r="158958" spans="11:11">
      <c r="K158958"/>
    </row>
    <row r="158959" spans="11:11">
      <c r="K158959"/>
    </row>
    <row r="158960" spans="11:11">
      <c r="K158960"/>
    </row>
    <row r="158961" spans="11:11">
      <c r="K158961"/>
    </row>
    <row r="158962" spans="11:11">
      <c r="K158962"/>
    </row>
    <row r="158963" spans="11:11">
      <c r="K158963"/>
    </row>
    <row r="158964" spans="11:11">
      <c r="K158964"/>
    </row>
    <row r="158965" spans="11:11">
      <c r="K158965"/>
    </row>
    <row r="158966" spans="11:11">
      <c r="K158966"/>
    </row>
    <row r="158967" spans="11:11">
      <c r="K158967"/>
    </row>
    <row r="158968" spans="11:11">
      <c r="K158968"/>
    </row>
    <row r="158969" spans="11:11">
      <c r="K158969"/>
    </row>
    <row r="158970" spans="11:11">
      <c r="K158970"/>
    </row>
    <row r="158971" spans="11:11">
      <c r="K158971"/>
    </row>
    <row r="158972" spans="11:11">
      <c r="K158972"/>
    </row>
    <row r="158973" spans="11:11">
      <c r="K158973"/>
    </row>
    <row r="158974" spans="11:11">
      <c r="K158974"/>
    </row>
    <row r="158975" spans="11:11">
      <c r="K158975"/>
    </row>
    <row r="158976" spans="11:11">
      <c r="K158976"/>
    </row>
    <row r="158977" spans="11:11">
      <c r="K158977"/>
    </row>
    <row r="158978" spans="11:11">
      <c r="K158978"/>
    </row>
    <row r="158979" spans="11:11">
      <c r="K158979"/>
    </row>
    <row r="158980" spans="11:11">
      <c r="K158980"/>
    </row>
    <row r="158981" spans="11:11">
      <c r="K158981"/>
    </row>
    <row r="158982" spans="11:11">
      <c r="K158982"/>
    </row>
    <row r="158983" spans="11:11">
      <c r="K158983"/>
    </row>
    <row r="158984" spans="11:11">
      <c r="K158984"/>
    </row>
    <row r="158985" spans="11:11">
      <c r="K158985"/>
    </row>
    <row r="158986" spans="11:11">
      <c r="K158986"/>
    </row>
    <row r="158987" spans="11:11">
      <c r="K158987"/>
    </row>
    <row r="158988" spans="11:11">
      <c r="K158988"/>
    </row>
    <row r="158989" spans="11:11">
      <c r="K158989"/>
    </row>
    <row r="158990" spans="11:11">
      <c r="K158990"/>
    </row>
    <row r="158991" spans="11:11">
      <c r="K158991"/>
    </row>
    <row r="158992" spans="11:11">
      <c r="K158992"/>
    </row>
    <row r="158993" spans="11:11">
      <c r="K158993"/>
    </row>
    <row r="158994" spans="11:11">
      <c r="K158994"/>
    </row>
    <row r="158995" spans="11:11">
      <c r="K158995"/>
    </row>
    <row r="158996" spans="11:11">
      <c r="K158996"/>
    </row>
    <row r="158997" spans="11:11">
      <c r="K158997"/>
    </row>
    <row r="158998" spans="11:11">
      <c r="K158998"/>
    </row>
    <row r="158999" spans="11:11">
      <c r="K158999"/>
    </row>
    <row r="159000" spans="11:11">
      <c r="K159000"/>
    </row>
    <row r="159001" spans="11:11">
      <c r="K159001"/>
    </row>
    <row r="159002" spans="11:11">
      <c r="K159002"/>
    </row>
    <row r="159003" spans="11:11">
      <c r="K159003"/>
    </row>
    <row r="159004" spans="11:11">
      <c r="K159004"/>
    </row>
    <row r="159005" spans="11:11">
      <c r="K159005"/>
    </row>
    <row r="159006" spans="11:11">
      <c r="K159006"/>
    </row>
    <row r="159007" spans="11:11">
      <c r="K159007"/>
    </row>
    <row r="159008" spans="11:11">
      <c r="K159008"/>
    </row>
    <row r="159009" spans="11:11">
      <c r="K159009"/>
    </row>
    <row r="159010" spans="11:11">
      <c r="K159010"/>
    </row>
    <row r="159011" spans="11:11">
      <c r="K159011"/>
    </row>
    <row r="159012" spans="11:11">
      <c r="K159012"/>
    </row>
    <row r="159013" spans="11:11">
      <c r="K159013"/>
    </row>
    <row r="159014" spans="11:11">
      <c r="K159014"/>
    </row>
    <row r="159015" spans="11:11">
      <c r="K159015"/>
    </row>
    <row r="159016" spans="11:11">
      <c r="K159016"/>
    </row>
    <row r="159017" spans="11:11">
      <c r="K159017"/>
    </row>
    <row r="159018" spans="11:11">
      <c r="K159018"/>
    </row>
    <row r="159019" spans="11:11">
      <c r="K159019"/>
    </row>
    <row r="159020" spans="11:11">
      <c r="K159020"/>
    </row>
    <row r="159021" spans="11:11">
      <c r="K159021"/>
    </row>
    <row r="159022" spans="11:11">
      <c r="K159022"/>
    </row>
    <row r="159023" spans="11:11">
      <c r="K159023"/>
    </row>
    <row r="159024" spans="11:11">
      <c r="K159024"/>
    </row>
    <row r="159025" spans="11:11">
      <c r="K159025"/>
    </row>
    <row r="159026" spans="11:11">
      <c r="K159026"/>
    </row>
    <row r="159027" spans="11:11">
      <c r="K159027"/>
    </row>
    <row r="159028" spans="11:11">
      <c r="K159028"/>
    </row>
    <row r="159029" spans="11:11">
      <c r="K159029"/>
    </row>
    <row r="159030" spans="11:11">
      <c r="K159030"/>
    </row>
    <row r="159031" spans="11:11">
      <c r="K159031"/>
    </row>
    <row r="159032" spans="11:11">
      <c r="K159032"/>
    </row>
    <row r="159033" spans="11:11">
      <c r="K159033"/>
    </row>
    <row r="159034" spans="11:11">
      <c r="K159034"/>
    </row>
    <row r="159035" spans="11:11">
      <c r="K159035"/>
    </row>
    <row r="159036" spans="11:11">
      <c r="K159036"/>
    </row>
    <row r="159037" spans="11:11">
      <c r="K159037"/>
    </row>
    <row r="159038" spans="11:11">
      <c r="K159038"/>
    </row>
    <row r="159039" spans="11:11">
      <c r="K159039"/>
    </row>
    <row r="159040" spans="11:11">
      <c r="K159040"/>
    </row>
    <row r="159041" spans="11:11">
      <c r="K159041"/>
    </row>
    <row r="159042" spans="11:11">
      <c r="K159042"/>
    </row>
    <row r="159043" spans="11:11">
      <c r="K159043"/>
    </row>
    <row r="159044" spans="11:11">
      <c r="K159044"/>
    </row>
    <row r="159045" spans="11:11">
      <c r="K159045"/>
    </row>
    <row r="159046" spans="11:11">
      <c r="K159046"/>
    </row>
    <row r="159047" spans="11:11">
      <c r="K159047"/>
    </row>
    <row r="159048" spans="11:11">
      <c r="K159048"/>
    </row>
    <row r="159049" spans="11:11">
      <c r="K159049"/>
    </row>
    <row r="159050" spans="11:11">
      <c r="K159050"/>
    </row>
    <row r="159051" spans="11:11">
      <c r="K159051"/>
    </row>
    <row r="159052" spans="11:11">
      <c r="K159052"/>
    </row>
    <row r="159053" spans="11:11">
      <c r="K159053"/>
    </row>
    <row r="159054" spans="11:11">
      <c r="K159054"/>
    </row>
    <row r="159055" spans="11:11">
      <c r="K159055"/>
    </row>
    <row r="159056" spans="11:11">
      <c r="K159056"/>
    </row>
    <row r="159057" spans="11:11">
      <c r="K159057"/>
    </row>
    <row r="159058" spans="11:11">
      <c r="K159058"/>
    </row>
    <row r="159059" spans="11:11">
      <c r="K159059"/>
    </row>
    <row r="159060" spans="11:11">
      <c r="K159060"/>
    </row>
    <row r="159061" spans="11:11">
      <c r="K159061"/>
    </row>
    <row r="159062" spans="11:11">
      <c r="K159062"/>
    </row>
    <row r="159063" spans="11:11">
      <c r="K159063"/>
    </row>
    <row r="159064" spans="11:11">
      <c r="K159064"/>
    </row>
    <row r="159065" spans="11:11">
      <c r="K159065"/>
    </row>
    <row r="159066" spans="11:11">
      <c r="K159066"/>
    </row>
    <row r="159067" spans="11:11">
      <c r="K159067"/>
    </row>
    <row r="159068" spans="11:11">
      <c r="K159068"/>
    </row>
    <row r="159069" spans="11:11">
      <c r="K159069"/>
    </row>
    <row r="159070" spans="11:11">
      <c r="K159070"/>
    </row>
    <row r="159071" spans="11:11">
      <c r="K159071"/>
    </row>
    <row r="159072" spans="11:11">
      <c r="K159072"/>
    </row>
    <row r="159073" spans="11:11">
      <c r="K159073"/>
    </row>
    <row r="159074" spans="11:11">
      <c r="K159074"/>
    </row>
    <row r="159075" spans="11:11">
      <c r="K159075"/>
    </row>
    <row r="159076" spans="11:11">
      <c r="K159076"/>
    </row>
    <row r="159077" spans="11:11">
      <c r="K159077"/>
    </row>
    <row r="159078" spans="11:11">
      <c r="K159078"/>
    </row>
    <row r="159079" spans="11:11">
      <c r="K159079"/>
    </row>
    <row r="159080" spans="11:11">
      <c r="K159080"/>
    </row>
    <row r="159081" spans="11:11">
      <c r="K159081"/>
    </row>
    <row r="159082" spans="11:11">
      <c r="K159082"/>
    </row>
    <row r="159083" spans="11:11">
      <c r="K159083"/>
    </row>
    <row r="159084" spans="11:11">
      <c r="K159084"/>
    </row>
    <row r="159085" spans="11:11">
      <c r="K159085"/>
    </row>
    <row r="159086" spans="11:11">
      <c r="K159086"/>
    </row>
    <row r="159087" spans="11:11">
      <c r="K159087"/>
    </row>
    <row r="159088" spans="11:11">
      <c r="K159088"/>
    </row>
    <row r="159089" spans="11:11">
      <c r="K159089"/>
    </row>
    <row r="159090" spans="11:11">
      <c r="K159090"/>
    </row>
    <row r="159091" spans="11:11">
      <c r="K159091"/>
    </row>
    <row r="159092" spans="11:11">
      <c r="K159092"/>
    </row>
    <row r="159093" spans="11:11">
      <c r="K159093"/>
    </row>
    <row r="159094" spans="11:11">
      <c r="K159094"/>
    </row>
    <row r="159095" spans="11:11">
      <c r="K159095"/>
    </row>
    <row r="159096" spans="11:11">
      <c r="K159096"/>
    </row>
    <row r="159097" spans="11:11">
      <c r="K159097"/>
    </row>
    <row r="159098" spans="11:11">
      <c r="K159098"/>
    </row>
    <row r="159099" spans="11:11">
      <c r="K159099"/>
    </row>
    <row r="159100" spans="11:11">
      <c r="K159100"/>
    </row>
    <row r="159101" spans="11:11">
      <c r="K159101"/>
    </row>
    <row r="159102" spans="11:11">
      <c r="K159102"/>
    </row>
    <row r="159103" spans="11:11">
      <c r="K159103"/>
    </row>
    <row r="159104" spans="11:11">
      <c r="K159104"/>
    </row>
    <row r="159105" spans="11:11">
      <c r="K159105"/>
    </row>
    <row r="159106" spans="11:11">
      <c r="K159106"/>
    </row>
    <row r="159107" spans="11:11">
      <c r="K159107"/>
    </row>
    <row r="159108" spans="11:11">
      <c r="K159108"/>
    </row>
    <row r="159109" spans="11:11">
      <c r="K159109"/>
    </row>
    <row r="159110" spans="11:11">
      <c r="K159110"/>
    </row>
    <row r="159111" spans="11:11">
      <c r="K159111"/>
    </row>
    <row r="159112" spans="11:11">
      <c r="K159112"/>
    </row>
    <row r="159113" spans="11:11">
      <c r="K159113"/>
    </row>
    <row r="159114" spans="11:11">
      <c r="K159114"/>
    </row>
    <row r="159115" spans="11:11">
      <c r="K159115"/>
    </row>
    <row r="159116" spans="11:11">
      <c r="K159116"/>
    </row>
    <row r="159117" spans="11:11">
      <c r="K159117"/>
    </row>
    <row r="159118" spans="11:11">
      <c r="K159118"/>
    </row>
    <row r="159119" spans="11:11">
      <c r="K159119"/>
    </row>
    <row r="159120" spans="11:11">
      <c r="K159120"/>
    </row>
    <row r="159121" spans="11:11">
      <c r="K159121"/>
    </row>
    <row r="159122" spans="11:11">
      <c r="K159122"/>
    </row>
    <row r="159123" spans="11:11">
      <c r="K159123"/>
    </row>
    <row r="159124" spans="11:11">
      <c r="K159124"/>
    </row>
    <row r="159125" spans="11:11">
      <c r="K159125"/>
    </row>
    <row r="159126" spans="11:11">
      <c r="K159126"/>
    </row>
    <row r="159127" spans="11:11">
      <c r="K159127"/>
    </row>
    <row r="159128" spans="11:11">
      <c r="K159128"/>
    </row>
    <row r="159129" spans="11:11">
      <c r="K159129"/>
    </row>
    <row r="159130" spans="11:11">
      <c r="K159130"/>
    </row>
    <row r="159131" spans="11:11">
      <c r="K159131"/>
    </row>
    <row r="159132" spans="11:11">
      <c r="K159132"/>
    </row>
    <row r="159133" spans="11:11">
      <c r="K159133"/>
    </row>
    <row r="159134" spans="11:11">
      <c r="K159134"/>
    </row>
    <row r="159135" spans="11:11">
      <c r="K159135"/>
    </row>
    <row r="159136" spans="11:11">
      <c r="K159136"/>
    </row>
    <row r="159137" spans="11:11">
      <c r="K159137"/>
    </row>
    <row r="159138" spans="11:11">
      <c r="K159138"/>
    </row>
    <row r="159139" spans="11:11">
      <c r="K159139"/>
    </row>
    <row r="159140" spans="11:11">
      <c r="K159140"/>
    </row>
    <row r="159141" spans="11:11">
      <c r="K159141"/>
    </row>
    <row r="159142" spans="11:11">
      <c r="K159142"/>
    </row>
    <row r="159143" spans="11:11">
      <c r="K159143"/>
    </row>
    <row r="159144" spans="11:11">
      <c r="K159144"/>
    </row>
    <row r="159145" spans="11:11">
      <c r="K159145"/>
    </row>
    <row r="159146" spans="11:11">
      <c r="K159146"/>
    </row>
    <row r="159147" spans="11:11">
      <c r="K159147"/>
    </row>
    <row r="159148" spans="11:11">
      <c r="K159148"/>
    </row>
    <row r="159149" spans="11:11">
      <c r="K159149"/>
    </row>
    <row r="159150" spans="11:11">
      <c r="K159150"/>
    </row>
    <row r="159151" spans="11:11">
      <c r="K159151"/>
    </row>
    <row r="159152" spans="11:11">
      <c r="K159152"/>
    </row>
    <row r="159153" spans="11:11">
      <c r="K159153"/>
    </row>
    <row r="159154" spans="11:11">
      <c r="K159154"/>
    </row>
    <row r="159155" spans="11:11">
      <c r="K159155"/>
    </row>
    <row r="159156" spans="11:11">
      <c r="K159156"/>
    </row>
    <row r="159157" spans="11:11">
      <c r="K159157"/>
    </row>
    <row r="159158" spans="11:11">
      <c r="K159158"/>
    </row>
    <row r="159159" spans="11:11">
      <c r="K159159"/>
    </row>
    <row r="159160" spans="11:11">
      <c r="K159160"/>
    </row>
    <row r="159161" spans="11:11">
      <c r="K159161"/>
    </row>
    <row r="159162" spans="11:11">
      <c r="K159162"/>
    </row>
    <row r="159163" spans="11:11">
      <c r="K159163"/>
    </row>
    <row r="159164" spans="11:11">
      <c r="K159164"/>
    </row>
    <row r="159165" spans="11:11">
      <c r="K159165"/>
    </row>
    <row r="159166" spans="11:11">
      <c r="K159166"/>
    </row>
    <row r="159167" spans="11:11">
      <c r="K159167"/>
    </row>
    <row r="159168" spans="11:11">
      <c r="K159168"/>
    </row>
    <row r="159169" spans="11:11">
      <c r="K159169"/>
    </row>
    <row r="159170" spans="11:11">
      <c r="K159170"/>
    </row>
    <row r="159171" spans="11:11">
      <c r="K159171"/>
    </row>
    <row r="159172" spans="11:11">
      <c r="K159172"/>
    </row>
    <row r="159173" spans="11:11">
      <c r="K159173"/>
    </row>
    <row r="159174" spans="11:11">
      <c r="K159174"/>
    </row>
    <row r="159175" spans="11:11">
      <c r="K159175"/>
    </row>
    <row r="159176" spans="11:11">
      <c r="K159176"/>
    </row>
    <row r="159177" spans="11:11">
      <c r="K159177"/>
    </row>
    <row r="159178" spans="11:11">
      <c r="K159178"/>
    </row>
    <row r="159179" spans="11:11">
      <c r="K159179"/>
    </row>
    <row r="159180" spans="11:11">
      <c r="K159180"/>
    </row>
    <row r="159181" spans="11:11">
      <c r="K159181"/>
    </row>
    <row r="159182" spans="11:11">
      <c r="K159182"/>
    </row>
    <row r="159183" spans="11:11">
      <c r="K159183"/>
    </row>
    <row r="159184" spans="11:11">
      <c r="K159184"/>
    </row>
    <row r="159185" spans="11:11">
      <c r="K159185"/>
    </row>
    <row r="159186" spans="11:11">
      <c r="K159186"/>
    </row>
    <row r="159187" spans="11:11">
      <c r="K159187"/>
    </row>
    <row r="159188" spans="11:11">
      <c r="K159188"/>
    </row>
    <row r="159189" spans="11:11">
      <c r="K159189"/>
    </row>
    <row r="159190" spans="11:11">
      <c r="K159190"/>
    </row>
    <row r="159191" spans="11:11">
      <c r="K159191"/>
    </row>
    <row r="159192" spans="11:11">
      <c r="K159192"/>
    </row>
    <row r="159193" spans="11:11">
      <c r="K159193"/>
    </row>
    <row r="159194" spans="11:11">
      <c r="K159194"/>
    </row>
    <row r="159195" spans="11:11">
      <c r="K159195"/>
    </row>
    <row r="159196" spans="11:11">
      <c r="K159196"/>
    </row>
    <row r="159197" spans="11:11">
      <c r="K159197"/>
    </row>
    <row r="159198" spans="11:11">
      <c r="K159198"/>
    </row>
    <row r="159199" spans="11:11">
      <c r="K159199"/>
    </row>
    <row r="159200" spans="11:11">
      <c r="K159200"/>
    </row>
    <row r="159201" spans="11:11">
      <c r="K159201"/>
    </row>
    <row r="159202" spans="11:11">
      <c r="K159202"/>
    </row>
    <row r="159203" spans="11:11">
      <c r="K159203"/>
    </row>
    <row r="159204" spans="11:11">
      <c r="K159204"/>
    </row>
    <row r="159205" spans="11:11">
      <c r="K159205"/>
    </row>
    <row r="159206" spans="11:11">
      <c r="K159206"/>
    </row>
    <row r="159207" spans="11:11">
      <c r="K159207"/>
    </row>
    <row r="159208" spans="11:11">
      <c r="K159208"/>
    </row>
    <row r="159209" spans="11:11">
      <c r="K159209"/>
    </row>
    <row r="159210" spans="11:11">
      <c r="K159210"/>
    </row>
    <row r="159211" spans="11:11">
      <c r="K159211"/>
    </row>
    <row r="159212" spans="11:11">
      <c r="K159212"/>
    </row>
    <row r="159213" spans="11:11">
      <c r="K159213"/>
    </row>
    <row r="159214" spans="11:11">
      <c r="K159214"/>
    </row>
    <row r="159215" spans="11:11">
      <c r="K159215"/>
    </row>
    <row r="159216" spans="11:11">
      <c r="K159216"/>
    </row>
    <row r="159217" spans="11:11">
      <c r="K159217"/>
    </row>
    <row r="159218" spans="11:11">
      <c r="K159218"/>
    </row>
    <row r="159219" spans="11:11">
      <c r="K159219"/>
    </row>
    <row r="159220" spans="11:11">
      <c r="K159220"/>
    </row>
    <row r="159221" spans="11:11">
      <c r="K159221"/>
    </row>
    <row r="159222" spans="11:11">
      <c r="K159222"/>
    </row>
    <row r="159223" spans="11:11">
      <c r="K159223"/>
    </row>
    <row r="159224" spans="11:11">
      <c r="K159224"/>
    </row>
    <row r="159225" spans="11:11">
      <c r="K159225"/>
    </row>
    <row r="159226" spans="11:11">
      <c r="K159226"/>
    </row>
    <row r="159227" spans="11:11">
      <c r="K159227"/>
    </row>
    <row r="159228" spans="11:11">
      <c r="K159228"/>
    </row>
    <row r="159229" spans="11:11">
      <c r="K159229"/>
    </row>
    <row r="159230" spans="11:11">
      <c r="K159230"/>
    </row>
    <row r="159231" spans="11:11">
      <c r="K159231"/>
    </row>
    <row r="159232" spans="11:11">
      <c r="K159232"/>
    </row>
    <row r="159233" spans="11:11">
      <c r="K159233"/>
    </row>
    <row r="159234" spans="11:11">
      <c r="K159234"/>
    </row>
    <row r="159235" spans="11:11">
      <c r="K159235"/>
    </row>
    <row r="159236" spans="11:11">
      <c r="K159236"/>
    </row>
    <row r="159237" spans="11:11">
      <c r="K159237"/>
    </row>
    <row r="159238" spans="11:11">
      <c r="K159238"/>
    </row>
    <row r="159239" spans="11:11">
      <c r="K159239"/>
    </row>
    <row r="159240" spans="11:11">
      <c r="K159240"/>
    </row>
    <row r="159241" spans="11:11">
      <c r="K159241"/>
    </row>
    <row r="159242" spans="11:11">
      <c r="K159242"/>
    </row>
    <row r="159243" spans="11:11">
      <c r="K159243"/>
    </row>
    <row r="159244" spans="11:11">
      <c r="K159244"/>
    </row>
    <row r="159245" spans="11:11">
      <c r="K159245"/>
    </row>
    <row r="159246" spans="11:11">
      <c r="K159246"/>
    </row>
    <row r="159247" spans="11:11">
      <c r="K159247"/>
    </row>
    <row r="159248" spans="11:11">
      <c r="K159248"/>
    </row>
    <row r="159249" spans="11:11">
      <c r="K159249"/>
    </row>
    <row r="159250" spans="11:11">
      <c r="K159250"/>
    </row>
    <row r="159251" spans="11:11">
      <c r="K159251"/>
    </row>
    <row r="159252" spans="11:11">
      <c r="K159252"/>
    </row>
    <row r="159253" spans="11:11">
      <c r="K159253"/>
    </row>
    <row r="159254" spans="11:11">
      <c r="K159254"/>
    </row>
    <row r="159255" spans="11:11">
      <c r="K159255"/>
    </row>
    <row r="159256" spans="11:11">
      <c r="K159256"/>
    </row>
    <row r="159257" spans="11:11">
      <c r="K159257"/>
    </row>
    <row r="159258" spans="11:11">
      <c r="K159258"/>
    </row>
    <row r="159259" spans="11:11">
      <c r="K159259"/>
    </row>
    <row r="159260" spans="11:11">
      <c r="K159260"/>
    </row>
    <row r="159261" spans="11:11">
      <c r="K159261"/>
    </row>
    <row r="159262" spans="11:11">
      <c r="K159262"/>
    </row>
    <row r="159263" spans="11:11">
      <c r="K159263"/>
    </row>
    <row r="159264" spans="11:11">
      <c r="K159264"/>
    </row>
    <row r="159265" spans="11:11">
      <c r="K159265"/>
    </row>
    <row r="159266" spans="11:11">
      <c r="K159266"/>
    </row>
    <row r="159267" spans="11:11">
      <c r="K159267"/>
    </row>
    <row r="159268" spans="11:11">
      <c r="K159268"/>
    </row>
    <row r="159269" spans="11:11">
      <c r="K159269"/>
    </row>
    <row r="159270" spans="11:11">
      <c r="K159270"/>
    </row>
    <row r="159271" spans="11:11">
      <c r="K159271"/>
    </row>
    <row r="159272" spans="11:11">
      <c r="K159272"/>
    </row>
    <row r="159273" spans="11:11">
      <c r="K159273"/>
    </row>
    <row r="159274" spans="11:11">
      <c r="K159274"/>
    </row>
    <row r="159275" spans="11:11">
      <c r="K159275"/>
    </row>
    <row r="159276" spans="11:11">
      <c r="K159276"/>
    </row>
    <row r="159277" spans="11:11">
      <c r="K159277"/>
    </row>
    <row r="159278" spans="11:11">
      <c r="K159278"/>
    </row>
    <row r="159279" spans="11:11">
      <c r="K159279"/>
    </row>
    <row r="159280" spans="11:11">
      <c r="K159280"/>
    </row>
    <row r="159281" spans="11:11">
      <c r="K159281"/>
    </row>
    <row r="159282" spans="11:11">
      <c r="K159282"/>
    </row>
    <row r="159283" spans="11:11">
      <c r="K159283"/>
    </row>
    <row r="159284" spans="11:11">
      <c r="K159284"/>
    </row>
    <row r="159285" spans="11:11">
      <c r="K159285"/>
    </row>
    <row r="159286" spans="11:11">
      <c r="K159286"/>
    </row>
    <row r="159287" spans="11:11">
      <c r="K159287"/>
    </row>
    <row r="159288" spans="11:11">
      <c r="K159288"/>
    </row>
    <row r="159289" spans="11:11">
      <c r="K159289"/>
    </row>
    <row r="159290" spans="11:11">
      <c r="K159290"/>
    </row>
    <row r="159291" spans="11:11">
      <c r="K159291"/>
    </row>
    <row r="159292" spans="11:11">
      <c r="K159292"/>
    </row>
    <row r="159293" spans="11:11">
      <c r="K159293"/>
    </row>
    <row r="159294" spans="11:11">
      <c r="K159294"/>
    </row>
    <row r="159295" spans="11:11">
      <c r="K159295"/>
    </row>
    <row r="159296" spans="11:11">
      <c r="K159296"/>
    </row>
    <row r="159297" spans="11:11">
      <c r="K159297"/>
    </row>
    <row r="159298" spans="11:11">
      <c r="K159298"/>
    </row>
    <row r="159299" spans="11:11">
      <c r="K159299"/>
    </row>
    <row r="159300" spans="11:11">
      <c r="K159300"/>
    </row>
    <row r="159301" spans="11:11">
      <c r="K159301"/>
    </row>
    <row r="159302" spans="11:11">
      <c r="K159302"/>
    </row>
    <row r="159303" spans="11:11">
      <c r="K159303"/>
    </row>
    <row r="159304" spans="11:11">
      <c r="K159304"/>
    </row>
    <row r="159305" spans="11:11">
      <c r="K159305"/>
    </row>
    <row r="159306" spans="11:11">
      <c r="K159306"/>
    </row>
    <row r="159307" spans="11:11">
      <c r="K159307"/>
    </row>
    <row r="159308" spans="11:11">
      <c r="K159308"/>
    </row>
    <row r="159309" spans="11:11">
      <c r="K159309"/>
    </row>
    <row r="159310" spans="11:11">
      <c r="K159310"/>
    </row>
    <row r="159311" spans="11:11">
      <c r="K159311"/>
    </row>
    <row r="159312" spans="11:11">
      <c r="K159312"/>
    </row>
    <row r="159313" spans="11:11">
      <c r="K159313"/>
    </row>
    <row r="159314" spans="11:11">
      <c r="K159314"/>
    </row>
    <row r="159315" spans="11:11">
      <c r="K159315"/>
    </row>
    <row r="159316" spans="11:11">
      <c r="K159316"/>
    </row>
    <row r="159317" spans="11:11">
      <c r="K159317"/>
    </row>
    <row r="159318" spans="11:11">
      <c r="K159318"/>
    </row>
    <row r="159319" spans="11:11">
      <c r="K159319"/>
    </row>
    <row r="159320" spans="11:11">
      <c r="K159320"/>
    </row>
    <row r="159321" spans="11:11">
      <c r="K159321"/>
    </row>
    <row r="159322" spans="11:11">
      <c r="K159322"/>
    </row>
    <row r="159323" spans="11:11">
      <c r="K159323"/>
    </row>
    <row r="159324" spans="11:11">
      <c r="K159324"/>
    </row>
    <row r="159325" spans="11:11">
      <c r="K159325"/>
    </row>
    <row r="159326" spans="11:11">
      <c r="K159326"/>
    </row>
    <row r="159327" spans="11:11">
      <c r="K159327"/>
    </row>
    <row r="159328" spans="11:11">
      <c r="K159328"/>
    </row>
    <row r="159329" spans="11:11">
      <c r="K159329"/>
    </row>
    <row r="159330" spans="11:11">
      <c r="K159330"/>
    </row>
    <row r="159331" spans="11:11">
      <c r="K159331"/>
    </row>
    <row r="159332" spans="11:11">
      <c r="K159332"/>
    </row>
    <row r="159333" spans="11:11">
      <c r="K159333"/>
    </row>
    <row r="159334" spans="11:11">
      <c r="K159334"/>
    </row>
    <row r="159335" spans="11:11">
      <c r="K159335"/>
    </row>
    <row r="159336" spans="11:11">
      <c r="K159336"/>
    </row>
    <row r="159337" spans="11:11">
      <c r="K159337"/>
    </row>
    <row r="159338" spans="11:11">
      <c r="K159338"/>
    </row>
    <row r="159339" spans="11:11">
      <c r="K159339"/>
    </row>
    <row r="159340" spans="11:11">
      <c r="K159340"/>
    </row>
    <row r="159341" spans="11:11">
      <c r="K159341"/>
    </row>
    <row r="159342" spans="11:11">
      <c r="K159342"/>
    </row>
    <row r="159343" spans="11:11">
      <c r="K159343"/>
    </row>
    <row r="159344" spans="11:11">
      <c r="K159344"/>
    </row>
    <row r="159345" spans="11:11">
      <c r="K159345"/>
    </row>
    <row r="159346" spans="11:11">
      <c r="K159346"/>
    </row>
    <row r="159347" spans="11:11">
      <c r="K159347"/>
    </row>
    <row r="159348" spans="11:11">
      <c r="K159348"/>
    </row>
    <row r="159349" spans="11:11">
      <c r="K159349"/>
    </row>
    <row r="159350" spans="11:11">
      <c r="K159350"/>
    </row>
    <row r="159351" spans="11:11">
      <c r="K159351"/>
    </row>
    <row r="159352" spans="11:11">
      <c r="K159352"/>
    </row>
    <row r="159353" spans="11:11">
      <c r="K159353"/>
    </row>
    <row r="159354" spans="11:11">
      <c r="K159354"/>
    </row>
    <row r="159355" spans="11:11">
      <c r="K159355"/>
    </row>
    <row r="159356" spans="11:11">
      <c r="K159356"/>
    </row>
    <row r="159357" spans="11:11">
      <c r="K159357"/>
    </row>
    <row r="159358" spans="11:11">
      <c r="K159358"/>
    </row>
    <row r="159359" spans="11:11">
      <c r="K159359"/>
    </row>
    <row r="159360" spans="11:11">
      <c r="K159360"/>
    </row>
    <row r="159361" spans="11:11">
      <c r="K159361"/>
    </row>
    <row r="159362" spans="11:11">
      <c r="K159362"/>
    </row>
    <row r="159363" spans="11:11">
      <c r="K159363"/>
    </row>
    <row r="159364" spans="11:11">
      <c r="K159364"/>
    </row>
    <row r="159365" spans="11:11">
      <c r="K159365"/>
    </row>
    <row r="159366" spans="11:11">
      <c r="K159366"/>
    </row>
    <row r="159367" spans="11:11">
      <c r="K159367"/>
    </row>
    <row r="159368" spans="11:11">
      <c r="K159368"/>
    </row>
    <row r="159369" spans="11:11">
      <c r="K159369"/>
    </row>
    <row r="159370" spans="11:11">
      <c r="K159370"/>
    </row>
    <row r="159371" spans="11:11">
      <c r="K159371"/>
    </row>
    <row r="159372" spans="11:11">
      <c r="K159372"/>
    </row>
    <row r="159373" spans="11:11">
      <c r="K159373"/>
    </row>
    <row r="159374" spans="11:11">
      <c r="K159374"/>
    </row>
    <row r="159375" spans="11:11">
      <c r="K159375"/>
    </row>
    <row r="159376" spans="11:11">
      <c r="K159376"/>
    </row>
    <row r="159377" spans="11:11">
      <c r="K159377"/>
    </row>
    <row r="159378" spans="11:11">
      <c r="K159378"/>
    </row>
    <row r="159379" spans="11:11">
      <c r="K159379"/>
    </row>
    <row r="159380" spans="11:11">
      <c r="K159380"/>
    </row>
    <row r="159381" spans="11:11">
      <c r="K159381"/>
    </row>
    <row r="159382" spans="11:11">
      <c r="K159382"/>
    </row>
    <row r="159383" spans="11:11">
      <c r="K159383"/>
    </row>
    <row r="159384" spans="11:11">
      <c r="K159384"/>
    </row>
    <row r="159385" spans="11:11">
      <c r="K159385"/>
    </row>
    <row r="159386" spans="11:11">
      <c r="K159386"/>
    </row>
    <row r="159387" spans="11:11">
      <c r="K159387"/>
    </row>
    <row r="159388" spans="11:11">
      <c r="K159388"/>
    </row>
    <row r="159389" spans="11:11">
      <c r="K159389"/>
    </row>
    <row r="159390" spans="11:11">
      <c r="K159390"/>
    </row>
    <row r="159391" spans="11:11">
      <c r="K159391"/>
    </row>
    <row r="159392" spans="11:11">
      <c r="K159392"/>
    </row>
    <row r="159393" spans="11:11">
      <c r="K159393"/>
    </row>
    <row r="159394" spans="11:11">
      <c r="K159394"/>
    </row>
    <row r="159395" spans="11:11">
      <c r="K159395"/>
    </row>
    <row r="159396" spans="11:11">
      <c r="K159396"/>
    </row>
    <row r="159397" spans="11:11">
      <c r="K159397"/>
    </row>
    <row r="159398" spans="11:11">
      <c r="K159398"/>
    </row>
    <row r="159399" spans="11:11">
      <c r="K159399"/>
    </row>
    <row r="159400" spans="11:11">
      <c r="K159400"/>
    </row>
    <row r="159401" spans="11:11">
      <c r="K159401"/>
    </row>
    <row r="159402" spans="11:11">
      <c r="K159402"/>
    </row>
    <row r="159403" spans="11:11">
      <c r="K159403"/>
    </row>
    <row r="159404" spans="11:11">
      <c r="K159404"/>
    </row>
    <row r="159405" spans="11:11">
      <c r="K159405"/>
    </row>
    <row r="159406" spans="11:11">
      <c r="K159406"/>
    </row>
    <row r="159407" spans="11:11">
      <c r="K159407"/>
    </row>
    <row r="159408" spans="11:11">
      <c r="K159408"/>
    </row>
    <row r="159409" spans="11:11">
      <c r="K159409"/>
    </row>
    <row r="159410" spans="11:11">
      <c r="K159410"/>
    </row>
    <row r="159411" spans="11:11">
      <c r="K159411"/>
    </row>
    <row r="159412" spans="11:11">
      <c r="K159412"/>
    </row>
    <row r="159413" spans="11:11">
      <c r="K159413"/>
    </row>
    <row r="159414" spans="11:11">
      <c r="K159414"/>
    </row>
    <row r="159415" spans="11:11">
      <c r="K159415"/>
    </row>
    <row r="159416" spans="11:11">
      <c r="K159416"/>
    </row>
    <row r="159417" spans="11:11">
      <c r="K159417"/>
    </row>
    <row r="159418" spans="11:11">
      <c r="K159418"/>
    </row>
    <row r="159419" spans="11:11">
      <c r="K159419"/>
    </row>
    <row r="159420" spans="11:11">
      <c r="K159420"/>
    </row>
    <row r="159421" spans="11:11">
      <c r="K159421"/>
    </row>
    <row r="159422" spans="11:11">
      <c r="K159422"/>
    </row>
    <row r="159423" spans="11:11">
      <c r="K159423"/>
    </row>
    <row r="159424" spans="11:11">
      <c r="K159424"/>
    </row>
    <row r="159425" spans="11:11">
      <c r="K159425"/>
    </row>
    <row r="159426" spans="11:11">
      <c r="K159426"/>
    </row>
    <row r="159427" spans="11:11">
      <c r="K159427"/>
    </row>
    <row r="159428" spans="11:11">
      <c r="K159428"/>
    </row>
    <row r="159429" spans="11:11">
      <c r="K159429"/>
    </row>
    <row r="159430" spans="11:11">
      <c r="K159430"/>
    </row>
    <row r="159431" spans="11:11">
      <c r="K159431"/>
    </row>
    <row r="159432" spans="11:11">
      <c r="K159432"/>
    </row>
    <row r="159433" spans="11:11">
      <c r="K159433"/>
    </row>
    <row r="159434" spans="11:11">
      <c r="K159434"/>
    </row>
    <row r="159435" spans="11:11">
      <c r="K159435"/>
    </row>
    <row r="159436" spans="11:11">
      <c r="K159436"/>
    </row>
    <row r="159437" spans="11:11">
      <c r="K159437"/>
    </row>
    <row r="159438" spans="11:11">
      <c r="K159438"/>
    </row>
    <row r="159439" spans="11:11">
      <c r="K159439"/>
    </row>
    <row r="159440" spans="11:11">
      <c r="K159440"/>
    </row>
    <row r="159441" spans="11:11">
      <c r="K159441"/>
    </row>
    <row r="159442" spans="11:11">
      <c r="K159442"/>
    </row>
    <row r="159443" spans="11:11">
      <c r="K159443"/>
    </row>
    <row r="159444" spans="11:11">
      <c r="K159444"/>
    </row>
    <row r="159445" spans="11:11">
      <c r="K159445"/>
    </row>
    <row r="159446" spans="11:11">
      <c r="K159446"/>
    </row>
    <row r="159447" spans="11:11">
      <c r="K159447"/>
    </row>
    <row r="159448" spans="11:11">
      <c r="K159448"/>
    </row>
    <row r="159449" spans="11:11">
      <c r="K159449"/>
    </row>
    <row r="159450" spans="11:11">
      <c r="K159450"/>
    </row>
    <row r="159451" spans="11:11">
      <c r="K159451"/>
    </row>
    <row r="159452" spans="11:11">
      <c r="K159452"/>
    </row>
    <row r="159453" spans="11:11">
      <c r="K159453"/>
    </row>
    <row r="159454" spans="11:11">
      <c r="K159454"/>
    </row>
    <row r="159455" spans="11:11">
      <c r="K159455"/>
    </row>
    <row r="159456" spans="11:11">
      <c r="K159456"/>
    </row>
    <row r="159457" spans="11:11">
      <c r="K159457"/>
    </row>
    <row r="159458" spans="11:11">
      <c r="K159458"/>
    </row>
    <row r="159459" spans="11:11">
      <c r="K159459"/>
    </row>
    <row r="159460" spans="11:11">
      <c r="K159460"/>
    </row>
    <row r="159461" spans="11:11">
      <c r="K159461"/>
    </row>
    <row r="159462" spans="11:11">
      <c r="K159462"/>
    </row>
    <row r="159463" spans="11:11">
      <c r="K159463"/>
    </row>
    <row r="159464" spans="11:11">
      <c r="K159464"/>
    </row>
    <row r="159465" spans="11:11">
      <c r="K159465"/>
    </row>
    <row r="159466" spans="11:11">
      <c r="K159466"/>
    </row>
    <row r="159467" spans="11:11">
      <c r="K159467"/>
    </row>
    <row r="159468" spans="11:11">
      <c r="K159468"/>
    </row>
    <row r="159469" spans="11:11">
      <c r="K159469"/>
    </row>
    <row r="159470" spans="11:11">
      <c r="K159470"/>
    </row>
    <row r="159471" spans="11:11">
      <c r="K159471"/>
    </row>
    <row r="159472" spans="11:11">
      <c r="K159472"/>
    </row>
    <row r="159473" spans="11:11">
      <c r="K159473"/>
    </row>
    <row r="159474" spans="11:11">
      <c r="K159474"/>
    </row>
    <row r="159475" spans="11:11">
      <c r="K159475"/>
    </row>
    <row r="159476" spans="11:11">
      <c r="K159476"/>
    </row>
    <row r="159477" spans="11:11">
      <c r="K159477"/>
    </row>
    <row r="159478" spans="11:11">
      <c r="K159478"/>
    </row>
    <row r="159479" spans="11:11">
      <c r="K159479"/>
    </row>
    <row r="159480" spans="11:11">
      <c r="K159480"/>
    </row>
    <row r="159481" spans="11:11">
      <c r="K159481"/>
    </row>
    <row r="159482" spans="11:11">
      <c r="K159482"/>
    </row>
    <row r="159483" spans="11:11">
      <c r="K159483"/>
    </row>
    <row r="159484" spans="11:11">
      <c r="K159484"/>
    </row>
    <row r="159485" spans="11:11">
      <c r="K159485"/>
    </row>
    <row r="159486" spans="11:11">
      <c r="K159486"/>
    </row>
    <row r="159487" spans="11:11">
      <c r="K159487"/>
    </row>
    <row r="159488" spans="11:11">
      <c r="K159488"/>
    </row>
    <row r="159489" spans="11:11">
      <c r="K159489"/>
    </row>
    <row r="159490" spans="11:11">
      <c r="K159490"/>
    </row>
    <row r="159491" spans="11:11">
      <c r="K159491"/>
    </row>
    <row r="159492" spans="11:11">
      <c r="K159492"/>
    </row>
    <row r="159493" spans="11:11">
      <c r="K159493"/>
    </row>
    <row r="159494" spans="11:11">
      <c r="K159494"/>
    </row>
    <row r="159495" spans="11:11">
      <c r="K159495"/>
    </row>
    <row r="159496" spans="11:11">
      <c r="K159496"/>
    </row>
    <row r="159497" spans="11:11">
      <c r="K159497"/>
    </row>
    <row r="159498" spans="11:11">
      <c r="K159498"/>
    </row>
    <row r="159499" spans="11:11">
      <c r="K159499"/>
    </row>
    <row r="159500" spans="11:11">
      <c r="K159500"/>
    </row>
    <row r="159501" spans="11:11">
      <c r="K159501"/>
    </row>
    <row r="159502" spans="11:11">
      <c r="K159502"/>
    </row>
    <row r="159503" spans="11:11">
      <c r="K159503"/>
    </row>
    <row r="159504" spans="11:11">
      <c r="K159504"/>
    </row>
    <row r="159505" spans="11:11">
      <c r="K159505"/>
    </row>
    <row r="159506" spans="11:11">
      <c r="K159506"/>
    </row>
    <row r="159507" spans="11:11">
      <c r="K159507"/>
    </row>
    <row r="159508" spans="11:11">
      <c r="K159508"/>
    </row>
    <row r="159509" spans="11:11">
      <c r="K159509"/>
    </row>
    <row r="159510" spans="11:11">
      <c r="K159510"/>
    </row>
    <row r="159511" spans="11:11">
      <c r="K159511"/>
    </row>
    <row r="159512" spans="11:11">
      <c r="K159512"/>
    </row>
    <row r="159513" spans="11:11">
      <c r="K159513"/>
    </row>
    <row r="159514" spans="11:11">
      <c r="K159514"/>
    </row>
    <row r="159515" spans="11:11">
      <c r="K159515"/>
    </row>
    <row r="159516" spans="11:11">
      <c r="K159516"/>
    </row>
    <row r="159517" spans="11:11">
      <c r="K159517"/>
    </row>
    <row r="159518" spans="11:11">
      <c r="K159518"/>
    </row>
    <row r="159519" spans="11:11">
      <c r="K159519"/>
    </row>
    <row r="159520" spans="11:11">
      <c r="K159520"/>
    </row>
    <row r="159521" spans="11:11">
      <c r="K159521"/>
    </row>
    <row r="159522" spans="11:11">
      <c r="K159522"/>
    </row>
    <row r="159523" spans="11:11">
      <c r="K159523"/>
    </row>
    <row r="159524" spans="11:11">
      <c r="K159524"/>
    </row>
    <row r="159525" spans="11:11">
      <c r="K159525"/>
    </row>
    <row r="159526" spans="11:11">
      <c r="K159526"/>
    </row>
    <row r="159527" spans="11:11">
      <c r="K159527"/>
    </row>
    <row r="159528" spans="11:11">
      <c r="K159528"/>
    </row>
    <row r="159529" spans="11:11">
      <c r="K159529"/>
    </row>
    <row r="159530" spans="11:11">
      <c r="K159530"/>
    </row>
    <row r="159531" spans="11:11">
      <c r="K159531"/>
    </row>
    <row r="159532" spans="11:11">
      <c r="K159532"/>
    </row>
    <row r="159533" spans="11:11">
      <c r="K159533"/>
    </row>
    <row r="159534" spans="11:11">
      <c r="K159534"/>
    </row>
    <row r="159535" spans="11:11">
      <c r="K159535"/>
    </row>
    <row r="159536" spans="11:11">
      <c r="K159536"/>
    </row>
    <row r="159537" spans="11:11">
      <c r="K159537"/>
    </row>
    <row r="159538" spans="11:11">
      <c r="K159538"/>
    </row>
    <row r="159539" spans="11:11">
      <c r="K159539"/>
    </row>
    <row r="159540" spans="11:11">
      <c r="K159540"/>
    </row>
    <row r="159541" spans="11:11">
      <c r="K159541"/>
    </row>
    <row r="159542" spans="11:11">
      <c r="K159542"/>
    </row>
    <row r="159543" spans="11:11">
      <c r="K159543"/>
    </row>
    <row r="159544" spans="11:11">
      <c r="K159544"/>
    </row>
    <row r="159545" spans="11:11">
      <c r="K159545"/>
    </row>
    <row r="159546" spans="11:11">
      <c r="K159546"/>
    </row>
    <row r="159547" spans="11:11">
      <c r="K159547"/>
    </row>
    <row r="159548" spans="11:11">
      <c r="K159548"/>
    </row>
    <row r="159549" spans="11:11">
      <c r="K159549"/>
    </row>
    <row r="159550" spans="11:11">
      <c r="K159550"/>
    </row>
    <row r="159551" spans="11:11">
      <c r="K159551"/>
    </row>
    <row r="159552" spans="11:11">
      <c r="K159552"/>
    </row>
    <row r="159553" spans="11:11">
      <c r="K159553"/>
    </row>
    <row r="159554" spans="11:11">
      <c r="K159554"/>
    </row>
    <row r="159555" spans="11:11">
      <c r="K159555"/>
    </row>
    <row r="159556" spans="11:11">
      <c r="K159556"/>
    </row>
    <row r="159557" spans="11:11">
      <c r="K159557"/>
    </row>
    <row r="159558" spans="11:11">
      <c r="K159558"/>
    </row>
    <row r="159559" spans="11:11">
      <c r="K159559"/>
    </row>
    <row r="159560" spans="11:11">
      <c r="K159560"/>
    </row>
    <row r="159561" spans="11:11">
      <c r="K159561"/>
    </row>
    <row r="159562" spans="11:11">
      <c r="K159562"/>
    </row>
    <row r="159563" spans="11:11">
      <c r="K159563"/>
    </row>
    <row r="159564" spans="11:11">
      <c r="K159564"/>
    </row>
    <row r="159565" spans="11:11">
      <c r="K159565"/>
    </row>
    <row r="159566" spans="11:11">
      <c r="K159566"/>
    </row>
    <row r="159567" spans="11:11">
      <c r="K159567"/>
    </row>
    <row r="159568" spans="11:11">
      <c r="K159568"/>
    </row>
    <row r="159569" spans="11:11">
      <c r="K159569"/>
    </row>
    <row r="159570" spans="11:11">
      <c r="K159570"/>
    </row>
    <row r="159571" spans="11:11">
      <c r="K159571"/>
    </row>
    <row r="159572" spans="11:11">
      <c r="K159572"/>
    </row>
    <row r="159573" spans="11:11">
      <c r="K159573"/>
    </row>
    <row r="159574" spans="11:11">
      <c r="K159574"/>
    </row>
    <row r="159575" spans="11:11">
      <c r="K159575"/>
    </row>
    <row r="159576" spans="11:11">
      <c r="K159576"/>
    </row>
    <row r="159577" spans="11:11">
      <c r="K159577"/>
    </row>
    <row r="159578" spans="11:11">
      <c r="K159578"/>
    </row>
    <row r="159579" spans="11:11">
      <c r="K159579"/>
    </row>
    <row r="159580" spans="11:11">
      <c r="K159580"/>
    </row>
    <row r="159581" spans="11:11">
      <c r="K159581"/>
    </row>
    <row r="159582" spans="11:11">
      <c r="K159582"/>
    </row>
    <row r="159583" spans="11:11">
      <c r="K159583"/>
    </row>
    <row r="159584" spans="11:11">
      <c r="K159584"/>
    </row>
    <row r="159585" spans="11:11">
      <c r="K159585"/>
    </row>
    <row r="159586" spans="11:11">
      <c r="K159586"/>
    </row>
    <row r="159587" spans="11:11">
      <c r="K159587"/>
    </row>
    <row r="159588" spans="11:11">
      <c r="K159588"/>
    </row>
    <row r="159589" spans="11:11">
      <c r="K159589"/>
    </row>
    <row r="159590" spans="11:11">
      <c r="K159590"/>
    </row>
    <row r="159591" spans="11:11">
      <c r="K159591"/>
    </row>
    <row r="159592" spans="11:11">
      <c r="K159592"/>
    </row>
    <row r="159593" spans="11:11">
      <c r="K159593"/>
    </row>
    <row r="159594" spans="11:11">
      <c r="K159594"/>
    </row>
    <row r="159595" spans="11:11">
      <c r="K159595"/>
    </row>
    <row r="159596" spans="11:11">
      <c r="K159596"/>
    </row>
    <row r="159597" spans="11:11">
      <c r="K159597"/>
    </row>
    <row r="159598" spans="11:11">
      <c r="K159598"/>
    </row>
    <row r="159599" spans="11:11">
      <c r="K159599"/>
    </row>
    <row r="159600" spans="11:11">
      <c r="K159600"/>
    </row>
    <row r="159601" spans="11:11">
      <c r="K159601"/>
    </row>
    <row r="159602" spans="11:11">
      <c r="K159602"/>
    </row>
    <row r="159603" spans="11:11">
      <c r="K159603"/>
    </row>
    <row r="159604" spans="11:11">
      <c r="K159604"/>
    </row>
    <row r="159605" spans="11:11">
      <c r="K159605"/>
    </row>
    <row r="159606" spans="11:11">
      <c r="K159606"/>
    </row>
    <row r="159607" spans="11:11">
      <c r="K159607"/>
    </row>
    <row r="159608" spans="11:11">
      <c r="K159608"/>
    </row>
    <row r="159609" spans="11:11">
      <c r="K159609"/>
    </row>
    <row r="159610" spans="11:11">
      <c r="K159610"/>
    </row>
    <row r="159611" spans="11:11">
      <c r="K159611"/>
    </row>
    <row r="159612" spans="11:11">
      <c r="K159612"/>
    </row>
    <row r="159613" spans="11:11">
      <c r="K159613"/>
    </row>
    <row r="159614" spans="11:11">
      <c r="K159614"/>
    </row>
    <row r="159615" spans="11:11">
      <c r="K159615"/>
    </row>
    <row r="159616" spans="11:11">
      <c r="K159616"/>
    </row>
    <row r="159617" spans="11:11">
      <c r="K159617"/>
    </row>
    <row r="159618" spans="11:11">
      <c r="K159618"/>
    </row>
    <row r="159619" spans="11:11">
      <c r="K159619"/>
    </row>
    <row r="159620" spans="11:11">
      <c r="K159620"/>
    </row>
    <row r="159621" spans="11:11">
      <c r="K159621"/>
    </row>
    <row r="159622" spans="11:11">
      <c r="K159622"/>
    </row>
    <row r="159623" spans="11:11">
      <c r="K159623"/>
    </row>
    <row r="159624" spans="11:11">
      <c r="K159624"/>
    </row>
    <row r="159625" spans="11:11">
      <c r="K159625"/>
    </row>
    <row r="159626" spans="11:11">
      <c r="K159626"/>
    </row>
    <row r="159627" spans="11:11">
      <c r="K159627"/>
    </row>
    <row r="159628" spans="11:11">
      <c r="K159628"/>
    </row>
    <row r="159629" spans="11:11">
      <c r="K159629"/>
    </row>
    <row r="159630" spans="11:11">
      <c r="K159630"/>
    </row>
    <row r="159631" spans="11:11">
      <c r="K159631"/>
    </row>
    <row r="159632" spans="11:11">
      <c r="K159632"/>
    </row>
    <row r="159633" spans="11:11">
      <c r="K159633"/>
    </row>
    <row r="159634" spans="11:11">
      <c r="K159634"/>
    </row>
    <row r="159635" spans="11:11">
      <c r="K159635"/>
    </row>
    <row r="159636" spans="11:11">
      <c r="K159636"/>
    </row>
    <row r="159637" spans="11:11">
      <c r="K159637"/>
    </row>
    <row r="159638" spans="11:11">
      <c r="K159638"/>
    </row>
    <row r="159639" spans="11:11">
      <c r="K159639"/>
    </row>
    <row r="159640" spans="11:11">
      <c r="K159640"/>
    </row>
    <row r="159641" spans="11:11">
      <c r="K159641"/>
    </row>
    <row r="159642" spans="11:11">
      <c r="K159642"/>
    </row>
    <row r="159643" spans="11:11">
      <c r="K159643"/>
    </row>
    <row r="159644" spans="11:11">
      <c r="K159644"/>
    </row>
    <row r="159645" spans="11:11">
      <c r="K159645"/>
    </row>
    <row r="159646" spans="11:11">
      <c r="K159646"/>
    </row>
    <row r="159647" spans="11:11">
      <c r="K159647"/>
    </row>
    <row r="159648" spans="11:11">
      <c r="K159648"/>
    </row>
    <row r="159649" spans="11:11">
      <c r="K159649"/>
    </row>
    <row r="159650" spans="11:11">
      <c r="K159650"/>
    </row>
    <row r="159651" spans="11:11">
      <c r="K159651"/>
    </row>
    <row r="159652" spans="11:11">
      <c r="K159652"/>
    </row>
    <row r="159653" spans="11:11">
      <c r="K159653"/>
    </row>
    <row r="159654" spans="11:11">
      <c r="K159654"/>
    </row>
    <row r="159655" spans="11:11">
      <c r="K159655"/>
    </row>
    <row r="159656" spans="11:11">
      <c r="K159656"/>
    </row>
    <row r="159657" spans="11:11">
      <c r="K159657"/>
    </row>
    <row r="159658" spans="11:11">
      <c r="K159658"/>
    </row>
    <row r="159659" spans="11:11">
      <c r="K159659"/>
    </row>
    <row r="159660" spans="11:11">
      <c r="K159660"/>
    </row>
    <row r="159661" spans="11:11">
      <c r="K159661"/>
    </row>
    <row r="159662" spans="11:11">
      <c r="K159662"/>
    </row>
    <row r="159663" spans="11:11">
      <c r="K159663"/>
    </row>
    <row r="159664" spans="11:11">
      <c r="K159664"/>
    </row>
    <row r="159665" spans="11:11">
      <c r="K159665"/>
    </row>
    <row r="159666" spans="11:11">
      <c r="K159666"/>
    </row>
    <row r="159667" spans="11:11">
      <c r="K159667"/>
    </row>
    <row r="159668" spans="11:11">
      <c r="K159668"/>
    </row>
    <row r="159669" spans="11:11">
      <c r="K159669"/>
    </row>
    <row r="159670" spans="11:11">
      <c r="K159670"/>
    </row>
    <row r="159671" spans="11:11">
      <c r="K159671"/>
    </row>
    <row r="159672" spans="11:11">
      <c r="K159672"/>
    </row>
    <row r="159673" spans="11:11">
      <c r="K159673"/>
    </row>
    <row r="159674" spans="11:11">
      <c r="K159674"/>
    </row>
    <row r="159675" spans="11:11">
      <c r="K159675"/>
    </row>
    <row r="159676" spans="11:11">
      <c r="K159676"/>
    </row>
    <row r="159677" spans="11:11">
      <c r="K159677"/>
    </row>
    <row r="159678" spans="11:11">
      <c r="K159678"/>
    </row>
    <row r="159679" spans="11:11">
      <c r="K159679"/>
    </row>
    <row r="159680" spans="11:11">
      <c r="K159680"/>
    </row>
    <row r="159681" spans="11:11">
      <c r="K159681"/>
    </row>
    <row r="159682" spans="11:11">
      <c r="K159682"/>
    </row>
    <row r="159683" spans="11:11">
      <c r="K159683"/>
    </row>
    <row r="159684" spans="11:11">
      <c r="K159684"/>
    </row>
    <row r="159685" spans="11:11">
      <c r="K159685"/>
    </row>
    <row r="159686" spans="11:11">
      <c r="K159686"/>
    </row>
    <row r="159687" spans="11:11">
      <c r="K159687"/>
    </row>
    <row r="159688" spans="11:11">
      <c r="K159688"/>
    </row>
    <row r="159689" spans="11:11">
      <c r="K159689"/>
    </row>
    <row r="159690" spans="11:11">
      <c r="K159690"/>
    </row>
    <row r="159691" spans="11:11">
      <c r="K159691"/>
    </row>
    <row r="159692" spans="11:11">
      <c r="K159692"/>
    </row>
    <row r="159693" spans="11:11">
      <c r="K159693"/>
    </row>
    <row r="159694" spans="11:11">
      <c r="K159694"/>
    </row>
    <row r="159695" spans="11:11">
      <c r="K159695"/>
    </row>
    <row r="159696" spans="11:11">
      <c r="K159696"/>
    </row>
    <row r="159697" spans="11:11">
      <c r="K159697"/>
    </row>
    <row r="159698" spans="11:11">
      <c r="K159698"/>
    </row>
    <row r="159699" spans="11:11">
      <c r="K159699"/>
    </row>
    <row r="159700" spans="11:11">
      <c r="K159700"/>
    </row>
    <row r="159701" spans="11:11">
      <c r="K159701"/>
    </row>
    <row r="159702" spans="11:11">
      <c r="K159702"/>
    </row>
    <row r="159703" spans="11:11">
      <c r="K159703"/>
    </row>
    <row r="159704" spans="11:11">
      <c r="K159704"/>
    </row>
    <row r="159705" spans="11:11">
      <c r="K159705"/>
    </row>
    <row r="159706" spans="11:11">
      <c r="K159706"/>
    </row>
    <row r="159707" spans="11:11">
      <c r="K159707"/>
    </row>
    <row r="159708" spans="11:11">
      <c r="K159708"/>
    </row>
    <row r="159709" spans="11:11">
      <c r="K159709"/>
    </row>
    <row r="159710" spans="11:11">
      <c r="K159710"/>
    </row>
    <row r="159711" spans="11:11">
      <c r="K159711"/>
    </row>
    <row r="159712" spans="11:11">
      <c r="K159712"/>
    </row>
    <row r="159713" spans="11:11">
      <c r="K159713"/>
    </row>
    <row r="159714" spans="11:11">
      <c r="K159714"/>
    </row>
    <row r="159715" spans="11:11">
      <c r="K159715"/>
    </row>
    <row r="159716" spans="11:11">
      <c r="K159716"/>
    </row>
    <row r="159717" spans="11:11">
      <c r="K159717"/>
    </row>
    <row r="159718" spans="11:11">
      <c r="K159718"/>
    </row>
    <row r="159719" spans="11:11">
      <c r="K159719"/>
    </row>
    <row r="159720" spans="11:11">
      <c r="K159720"/>
    </row>
    <row r="159721" spans="11:11">
      <c r="K159721"/>
    </row>
    <row r="159722" spans="11:11">
      <c r="K159722"/>
    </row>
    <row r="159723" spans="11:11">
      <c r="K159723"/>
    </row>
    <row r="159724" spans="11:11">
      <c r="K159724"/>
    </row>
    <row r="159725" spans="11:11">
      <c r="K159725"/>
    </row>
    <row r="159726" spans="11:11">
      <c r="K159726"/>
    </row>
    <row r="159727" spans="11:11">
      <c r="K159727"/>
    </row>
    <row r="159728" spans="11:11">
      <c r="K159728"/>
    </row>
    <row r="159729" spans="11:11">
      <c r="K159729"/>
    </row>
    <row r="159730" spans="11:11">
      <c r="K159730"/>
    </row>
    <row r="159731" spans="11:11">
      <c r="K159731"/>
    </row>
    <row r="159732" spans="11:11">
      <c r="K159732"/>
    </row>
    <row r="159733" spans="11:11">
      <c r="K159733"/>
    </row>
    <row r="159734" spans="11:11">
      <c r="K159734"/>
    </row>
    <row r="159735" spans="11:11">
      <c r="K159735"/>
    </row>
    <row r="159736" spans="11:11">
      <c r="K159736"/>
    </row>
    <row r="159737" spans="11:11">
      <c r="K159737"/>
    </row>
    <row r="159738" spans="11:11">
      <c r="K159738"/>
    </row>
    <row r="159739" spans="11:11">
      <c r="K159739"/>
    </row>
    <row r="159740" spans="11:11">
      <c r="K159740"/>
    </row>
    <row r="159741" spans="11:11">
      <c r="K159741"/>
    </row>
    <row r="159742" spans="11:11">
      <c r="K159742"/>
    </row>
    <row r="159743" spans="11:11">
      <c r="K159743"/>
    </row>
    <row r="159744" spans="11:11">
      <c r="K159744"/>
    </row>
    <row r="159745" spans="11:11">
      <c r="K159745"/>
    </row>
    <row r="159746" spans="11:11">
      <c r="K159746"/>
    </row>
    <row r="159747" spans="11:11">
      <c r="K159747"/>
    </row>
    <row r="159748" spans="11:11">
      <c r="K159748"/>
    </row>
    <row r="159749" spans="11:11">
      <c r="K159749"/>
    </row>
    <row r="159750" spans="11:11">
      <c r="K159750"/>
    </row>
    <row r="159751" spans="11:11">
      <c r="K159751"/>
    </row>
    <row r="159752" spans="11:11">
      <c r="K159752"/>
    </row>
    <row r="159753" spans="11:11">
      <c r="K159753"/>
    </row>
    <row r="159754" spans="11:11">
      <c r="K159754"/>
    </row>
    <row r="159755" spans="11:11">
      <c r="K159755"/>
    </row>
    <row r="159756" spans="11:11">
      <c r="K159756"/>
    </row>
    <row r="159757" spans="11:11">
      <c r="K159757"/>
    </row>
    <row r="159758" spans="11:11">
      <c r="K159758"/>
    </row>
    <row r="159759" spans="11:11">
      <c r="K159759"/>
    </row>
    <row r="159760" spans="11:11">
      <c r="K159760"/>
    </row>
    <row r="159761" spans="11:11">
      <c r="K159761"/>
    </row>
    <row r="159762" spans="11:11">
      <c r="K159762"/>
    </row>
    <row r="159763" spans="11:11">
      <c r="K159763"/>
    </row>
    <row r="159764" spans="11:11">
      <c r="K159764"/>
    </row>
    <row r="159765" spans="11:11">
      <c r="K159765"/>
    </row>
    <row r="159766" spans="11:11">
      <c r="K159766"/>
    </row>
    <row r="159767" spans="11:11">
      <c r="K159767"/>
    </row>
    <row r="159768" spans="11:11">
      <c r="K159768"/>
    </row>
    <row r="159769" spans="11:11">
      <c r="K159769"/>
    </row>
    <row r="159770" spans="11:11">
      <c r="K159770"/>
    </row>
    <row r="159771" spans="11:11">
      <c r="K159771"/>
    </row>
    <row r="159772" spans="11:11">
      <c r="K159772"/>
    </row>
    <row r="159773" spans="11:11">
      <c r="K159773"/>
    </row>
    <row r="159774" spans="11:11">
      <c r="K159774"/>
    </row>
    <row r="159775" spans="11:11">
      <c r="K159775"/>
    </row>
    <row r="159776" spans="11:11">
      <c r="K159776"/>
    </row>
    <row r="159777" spans="11:11">
      <c r="K159777"/>
    </row>
    <row r="159778" spans="11:11">
      <c r="K159778"/>
    </row>
    <row r="159779" spans="11:11">
      <c r="K159779"/>
    </row>
    <row r="159780" spans="11:11">
      <c r="K159780"/>
    </row>
    <row r="159781" spans="11:11">
      <c r="K159781"/>
    </row>
    <row r="159782" spans="11:11">
      <c r="K159782"/>
    </row>
    <row r="159783" spans="11:11">
      <c r="K159783"/>
    </row>
    <row r="159784" spans="11:11">
      <c r="K159784"/>
    </row>
    <row r="159785" spans="11:11">
      <c r="K159785"/>
    </row>
    <row r="159786" spans="11:11">
      <c r="K159786"/>
    </row>
    <row r="159787" spans="11:11">
      <c r="K159787"/>
    </row>
    <row r="159788" spans="11:11">
      <c r="K159788"/>
    </row>
    <row r="159789" spans="11:11">
      <c r="K159789"/>
    </row>
    <row r="159790" spans="11:11">
      <c r="K159790"/>
    </row>
    <row r="159791" spans="11:11">
      <c r="K159791"/>
    </row>
    <row r="159792" spans="11:11">
      <c r="K159792"/>
    </row>
    <row r="159793" spans="11:11">
      <c r="K159793"/>
    </row>
    <row r="159794" spans="11:11">
      <c r="K159794"/>
    </row>
    <row r="159795" spans="11:11">
      <c r="K159795"/>
    </row>
    <row r="159796" spans="11:11">
      <c r="K159796"/>
    </row>
    <row r="159797" spans="11:11">
      <c r="K159797"/>
    </row>
    <row r="159798" spans="11:11">
      <c r="K159798"/>
    </row>
    <row r="159799" spans="11:11">
      <c r="K159799"/>
    </row>
    <row r="159800" spans="11:11">
      <c r="K159800"/>
    </row>
    <row r="159801" spans="11:11">
      <c r="K159801"/>
    </row>
    <row r="159802" spans="11:11">
      <c r="K159802"/>
    </row>
    <row r="159803" spans="11:11">
      <c r="K159803"/>
    </row>
    <row r="159804" spans="11:11">
      <c r="K159804"/>
    </row>
    <row r="159805" spans="11:11">
      <c r="K159805"/>
    </row>
    <row r="159806" spans="11:11">
      <c r="K159806"/>
    </row>
    <row r="159807" spans="11:11">
      <c r="K159807"/>
    </row>
    <row r="159808" spans="11:11">
      <c r="K159808"/>
    </row>
    <row r="159809" spans="11:11">
      <c r="K159809"/>
    </row>
    <row r="159810" spans="11:11">
      <c r="K159810"/>
    </row>
    <row r="159811" spans="11:11">
      <c r="K159811"/>
    </row>
    <row r="159812" spans="11:11">
      <c r="K159812"/>
    </row>
    <row r="159813" spans="11:11">
      <c r="K159813"/>
    </row>
    <row r="159814" spans="11:11">
      <c r="K159814"/>
    </row>
    <row r="159815" spans="11:11">
      <c r="K159815"/>
    </row>
    <row r="159816" spans="11:11">
      <c r="K159816"/>
    </row>
    <row r="159817" spans="11:11">
      <c r="K159817"/>
    </row>
    <row r="159818" spans="11:11">
      <c r="K159818"/>
    </row>
    <row r="159819" spans="11:11">
      <c r="K159819"/>
    </row>
    <row r="159820" spans="11:11">
      <c r="K159820"/>
    </row>
    <row r="159821" spans="11:11">
      <c r="K159821"/>
    </row>
    <row r="159822" spans="11:11">
      <c r="K159822"/>
    </row>
    <row r="159823" spans="11:11">
      <c r="K159823"/>
    </row>
    <row r="159824" spans="11:11">
      <c r="K159824"/>
    </row>
    <row r="159825" spans="11:11">
      <c r="K159825"/>
    </row>
    <row r="159826" spans="11:11">
      <c r="K159826"/>
    </row>
    <row r="159827" spans="11:11">
      <c r="K159827"/>
    </row>
    <row r="159828" spans="11:11">
      <c r="K159828"/>
    </row>
    <row r="159829" spans="11:11">
      <c r="K159829"/>
    </row>
    <row r="159830" spans="11:11">
      <c r="K159830"/>
    </row>
    <row r="159831" spans="11:11">
      <c r="K159831"/>
    </row>
    <row r="159832" spans="11:11">
      <c r="K159832"/>
    </row>
    <row r="159833" spans="11:11">
      <c r="K159833"/>
    </row>
    <row r="159834" spans="11:11">
      <c r="K159834"/>
    </row>
    <row r="159835" spans="11:11">
      <c r="K159835"/>
    </row>
    <row r="159836" spans="11:11">
      <c r="K159836"/>
    </row>
    <row r="159837" spans="11:11">
      <c r="K159837"/>
    </row>
    <row r="159838" spans="11:11">
      <c r="K159838"/>
    </row>
    <row r="159839" spans="11:11">
      <c r="K159839"/>
    </row>
    <row r="159840" spans="11:11">
      <c r="K159840"/>
    </row>
    <row r="159841" spans="11:11">
      <c r="K159841"/>
    </row>
    <row r="159842" spans="11:11">
      <c r="K159842"/>
    </row>
    <row r="159843" spans="11:11">
      <c r="K159843"/>
    </row>
    <row r="159844" spans="11:11">
      <c r="K159844"/>
    </row>
    <row r="159845" spans="11:11">
      <c r="K159845"/>
    </row>
    <row r="159846" spans="11:11">
      <c r="K159846"/>
    </row>
    <row r="159847" spans="11:11">
      <c r="K159847"/>
    </row>
    <row r="159848" spans="11:11">
      <c r="K159848"/>
    </row>
    <row r="159849" spans="11:11">
      <c r="K159849"/>
    </row>
    <row r="159850" spans="11:11">
      <c r="K159850"/>
    </row>
    <row r="159851" spans="11:11">
      <c r="K159851"/>
    </row>
    <row r="159852" spans="11:11">
      <c r="K159852"/>
    </row>
    <row r="159853" spans="11:11">
      <c r="K159853"/>
    </row>
    <row r="159854" spans="11:11">
      <c r="K159854"/>
    </row>
    <row r="159855" spans="11:11">
      <c r="K159855"/>
    </row>
    <row r="159856" spans="11:11">
      <c r="K159856"/>
    </row>
    <row r="159857" spans="11:11">
      <c r="K159857"/>
    </row>
    <row r="159858" spans="11:11">
      <c r="K159858"/>
    </row>
    <row r="159859" spans="11:11">
      <c r="K159859"/>
    </row>
    <row r="159860" spans="11:11">
      <c r="K159860"/>
    </row>
    <row r="159861" spans="11:11">
      <c r="K159861"/>
    </row>
    <row r="159862" spans="11:11">
      <c r="K159862"/>
    </row>
    <row r="159863" spans="11:11">
      <c r="K159863"/>
    </row>
    <row r="159864" spans="11:11">
      <c r="K159864"/>
    </row>
    <row r="159865" spans="11:11">
      <c r="K159865"/>
    </row>
    <row r="159866" spans="11:11">
      <c r="K159866"/>
    </row>
    <row r="159867" spans="11:11">
      <c r="K159867"/>
    </row>
    <row r="159868" spans="11:11">
      <c r="K159868"/>
    </row>
    <row r="159869" spans="11:11">
      <c r="K159869"/>
    </row>
    <row r="159870" spans="11:11">
      <c r="K159870"/>
    </row>
    <row r="159871" spans="11:11">
      <c r="K159871"/>
    </row>
    <row r="159872" spans="11:11">
      <c r="K159872"/>
    </row>
    <row r="159873" spans="11:11">
      <c r="K159873"/>
    </row>
    <row r="159874" spans="11:11">
      <c r="K159874"/>
    </row>
    <row r="159875" spans="11:11">
      <c r="K159875"/>
    </row>
    <row r="159876" spans="11:11">
      <c r="K159876"/>
    </row>
    <row r="159877" spans="11:11">
      <c r="K159877"/>
    </row>
    <row r="159878" spans="11:11">
      <c r="K159878"/>
    </row>
    <row r="159879" spans="11:11">
      <c r="K159879"/>
    </row>
    <row r="159880" spans="11:11">
      <c r="K159880"/>
    </row>
    <row r="159881" spans="11:11">
      <c r="K159881"/>
    </row>
    <row r="159882" spans="11:11">
      <c r="K159882"/>
    </row>
    <row r="159883" spans="11:11">
      <c r="K159883"/>
    </row>
    <row r="159884" spans="11:11">
      <c r="K159884"/>
    </row>
    <row r="159885" spans="11:11">
      <c r="K159885"/>
    </row>
    <row r="159886" spans="11:11">
      <c r="K159886"/>
    </row>
    <row r="159887" spans="11:11">
      <c r="K159887"/>
    </row>
    <row r="159888" spans="11:11">
      <c r="K159888"/>
    </row>
    <row r="159889" spans="11:11">
      <c r="K159889"/>
    </row>
    <row r="159890" spans="11:11">
      <c r="K159890"/>
    </row>
    <row r="159891" spans="11:11">
      <c r="K159891"/>
    </row>
    <row r="159892" spans="11:11">
      <c r="K159892"/>
    </row>
    <row r="159893" spans="11:11">
      <c r="K159893"/>
    </row>
    <row r="159894" spans="11:11">
      <c r="K159894"/>
    </row>
    <row r="159895" spans="11:11">
      <c r="K159895"/>
    </row>
    <row r="159896" spans="11:11">
      <c r="K159896"/>
    </row>
    <row r="159897" spans="11:11">
      <c r="K159897"/>
    </row>
    <row r="159898" spans="11:11">
      <c r="K159898"/>
    </row>
    <row r="159899" spans="11:11">
      <c r="K159899"/>
    </row>
    <row r="159900" spans="11:11">
      <c r="K159900"/>
    </row>
    <row r="159901" spans="11:11">
      <c r="K159901"/>
    </row>
    <row r="159902" spans="11:11">
      <c r="K159902"/>
    </row>
    <row r="159903" spans="11:11">
      <c r="K159903"/>
    </row>
    <row r="159904" spans="11:11">
      <c r="K159904"/>
    </row>
    <row r="159905" spans="11:11">
      <c r="K159905"/>
    </row>
    <row r="159906" spans="11:11">
      <c r="K159906"/>
    </row>
    <row r="159907" spans="11:11">
      <c r="K159907"/>
    </row>
    <row r="159908" spans="11:11">
      <c r="K159908"/>
    </row>
    <row r="159909" spans="11:11">
      <c r="K159909"/>
    </row>
    <row r="159910" spans="11:11">
      <c r="K159910"/>
    </row>
    <row r="159911" spans="11:11">
      <c r="K159911"/>
    </row>
    <row r="159912" spans="11:11">
      <c r="K159912"/>
    </row>
    <row r="159913" spans="11:11">
      <c r="K159913"/>
    </row>
    <row r="159914" spans="11:11">
      <c r="K159914"/>
    </row>
    <row r="159915" spans="11:11">
      <c r="K159915"/>
    </row>
    <row r="159916" spans="11:11">
      <c r="K159916"/>
    </row>
    <row r="159917" spans="11:11">
      <c r="K159917"/>
    </row>
    <row r="159918" spans="11:11">
      <c r="K159918"/>
    </row>
    <row r="159919" spans="11:11">
      <c r="K159919"/>
    </row>
    <row r="159920" spans="11:11">
      <c r="K159920"/>
    </row>
    <row r="159921" spans="11:11">
      <c r="K159921"/>
    </row>
    <row r="159922" spans="11:11">
      <c r="K159922"/>
    </row>
    <row r="159923" spans="11:11">
      <c r="K159923"/>
    </row>
    <row r="159924" spans="11:11">
      <c r="K159924"/>
    </row>
    <row r="159925" spans="11:11">
      <c r="K159925"/>
    </row>
    <row r="159926" spans="11:11">
      <c r="K159926"/>
    </row>
    <row r="159927" spans="11:11">
      <c r="K159927"/>
    </row>
    <row r="159928" spans="11:11">
      <c r="K159928"/>
    </row>
    <row r="159929" spans="11:11">
      <c r="K159929"/>
    </row>
    <row r="159930" spans="11:11">
      <c r="K159930"/>
    </row>
    <row r="159931" spans="11:11">
      <c r="K159931"/>
    </row>
    <row r="159932" spans="11:11">
      <c r="K159932"/>
    </row>
    <row r="159933" spans="11:11">
      <c r="K159933"/>
    </row>
    <row r="159934" spans="11:11">
      <c r="K159934"/>
    </row>
    <row r="159935" spans="11:11">
      <c r="K159935"/>
    </row>
    <row r="159936" spans="11:11">
      <c r="K159936"/>
    </row>
    <row r="159937" spans="11:11">
      <c r="K159937"/>
    </row>
    <row r="159938" spans="11:11">
      <c r="K159938"/>
    </row>
    <row r="159939" spans="11:11">
      <c r="K159939"/>
    </row>
    <row r="159940" spans="11:11">
      <c r="K159940"/>
    </row>
    <row r="159941" spans="11:11">
      <c r="K159941"/>
    </row>
    <row r="159942" spans="11:11">
      <c r="K159942"/>
    </row>
    <row r="159943" spans="11:11">
      <c r="K159943"/>
    </row>
    <row r="159944" spans="11:11">
      <c r="K159944"/>
    </row>
    <row r="159945" spans="11:11">
      <c r="K159945"/>
    </row>
    <row r="159946" spans="11:11">
      <c r="K159946"/>
    </row>
    <row r="159947" spans="11:11">
      <c r="K159947"/>
    </row>
    <row r="159948" spans="11:11">
      <c r="K159948"/>
    </row>
    <row r="159949" spans="11:11">
      <c r="K159949"/>
    </row>
    <row r="159950" spans="11:11">
      <c r="K159950"/>
    </row>
    <row r="159951" spans="11:11">
      <c r="K159951"/>
    </row>
    <row r="159952" spans="11:11">
      <c r="K159952"/>
    </row>
    <row r="159953" spans="11:11">
      <c r="K159953"/>
    </row>
    <row r="159954" spans="11:11">
      <c r="K159954"/>
    </row>
    <row r="159955" spans="11:11">
      <c r="K159955"/>
    </row>
    <row r="159956" spans="11:11">
      <c r="K159956"/>
    </row>
    <row r="159957" spans="11:11">
      <c r="K159957"/>
    </row>
    <row r="159958" spans="11:11">
      <c r="K159958"/>
    </row>
    <row r="159959" spans="11:11">
      <c r="K159959"/>
    </row>
    <row r="159960" spans="11:11">
      <c r="K159960"/>
    </row>
    <row r="159961" spans="11:11">
      <c r="K159961"/>
    </row>
    <row r="159962" spans="11:11">
      <c r="K159962"/>
    </row>
    <row r="159963" spans="11:11">
      <c r="K159963"/>
    </row>
    <row r="159964" spans="11:11">
      <c r="K159964"/>
    </row>
    <row r="159965" spans="11:11">
      <c r="K159965"/>
    </row>
    <row r="159966" spans="11:11">
      <c r="K159966"/>
    </row>
    <row r="159967" spans="11:11">
      <c r="K159967"/>
    </row>
    <row r="159968" spans="11:11">
      <c r="K159968"/>
    </row>
    <row r="159969" spans="11:11">
      <c r="K159969"/>
    </row>
    <row r="159970" spans="11:11">
      <c r="K159970"/>
    </row>
    <row r="159971" spans="11:11">
      <c r="K159971"/>
    </row>
    <row r="159972" spans="11:11">
      <c r="K159972"/>
    </row>
    <row r="159973" spans="11:11">
      <c r="K159973"/>
    </row>
    <row r="159974" spans="11:11">
      <c r="K159974"/>
    </row>
    <row r="159975" spans="11:11">
      <c r="K159975"/>
    </row>
    <row r="159976" spans="11:11">
      <c r="K159976"/>
    </row>
    <row r="159977" spans="11:11">
      <c r="K159977"/>
    </row>
    <row r="159978" spans="11:11">
      <c r="K159978"/>
    </row>
    <row r="159979" spans="11:11">
      <c r="K159979"/>
    </row>
    <row r="159980" spans="11:11">
      <c r="K159980"/>
    </row>
    <row r="159981" spans="11:11">
      <c r="K159981"/>
    </row>
    <row r="159982" spans="11:11">
      <c r="K159982"/>
    </row>
    <row r="159983" spans="11:11">
      <c r="K159983"/>
    </row>
    <row r="159984" spans="11:11">
      <c r="K159984"/>
    </row>
    <row r="159985" spans="11:11">
      <c r="K159985"/>
    </row>
    <row r="159986" spans="11:11">
      <c r="K159986"/>
    </row>
    <row r="159987" spans="11:11">
      <c r="K159987"/>
    </row>
    <row r="159988" spans="11:11">
      <c r="K159988"/>
    </row>
    <row r="159989" spans="11:11">
      <c r="K159989"/>
    </row>
    <row r="159990" spans="11:11">
      <c r="K159990"/>
    </row>
    <row r="159991" spans="11:11">
      <c r="K159991"/>
    </row>
    <row r="159992" spans="11:11">
      <c r="K159992"/>
    </row>
    <row r="159993" spans="11:11">
      <c r="K159993"/>
    </row>
    <row r="159994" spans="11:11">
      <c r="K159994"/>
    </row>
    <row r="159995" spans="11:11">
      <c r="K159995"/>
    </row>
    <row r="159996" spans="11:11">
      <c r="K159996"/>
    </row>
    <row r="159997" spans="11:11">
      <c r="K159997"/>
    </row>
    <row r="159998" spans="11:11">
      <c r="K159998"/>
    </row>
    <row r="159999" spans="11:11">
      <c r="K159999"/>
    </row>
    <row r="160000" spans="11:11">
      <c r="K160000"/>
    </row>
    <row r="160001" spans="11:11">
      <c r="K160001"/>
    </row>
    <row r="160002" spans="11:11">
      <c r="K160002"/>
    </row>
    <row r="160003" spans="11:11">
      <c r="K160003"/>
    </row>
    <row r="160004" spans="11:11">
      <c r="K160004"/>
    </row>
    <row r="160005" spans="11:11">
      <c r="K160005"/>
    </row>
    <row r="160006" spans="11:11">
      <c r="K160006"/>
    </row>
    <row r="160007" spans="11:11">
      <c r="K160007"/>
    </row>
    <row r="160008" spans="11:11">
      <c r="K160008"/>
    </row>
    <row r="160009" spans="11:11">
      <c r="K160009"/>
    </row>
    <row r="160010" spans="11:11">
      <c r="K160010"/>
    </row>
    <row r="160011" spans="11:11">
      <c r="K160011"/>
    </row>
    <row r="160012" spans="11:11">
      <c r="K160012"/>
    </row>
    <row r="160013" spans="11:11">
      <c r="K160013"/>
    </row>
    <row r="160014" spans="11:11">
      <c r="K160014"/>
    </row>
    <row r="160015" spans="11:11">
      <c r="K160015"/>
    </row>
    <row r="160016" spans="11:11">
      <c r="K160016"/>
    </row>
    <row r="160017" spans="11:11">
      <c r="K160017"/>
    </row>
    <row r="160018" spans="11:11">
      <c r="K160018"/>
    </row>
    <row r="160019" spans="11:11">
      <c r="K160019"/>
    </row>
    <row r="160020" spans="11:11">
      <c r="K160020"/>
    </row>
    <row r="160021" spans="11:11">
      <c r="K160021"/>
    </row>
    <row r="160022" spans="11:11">
      <c r="K160022"/>
    </row>
    <row r="160023" spans="11:11">
      <c r="K160023"/>
    </row>
    <row r="160024" spans="11:11">
      <c r="K160024"/>
    </row>
    <row r="160025" spans="11:11">
      <c r="K160025"/>
    </row>
    <row r="160026" spans="11:11">
      <c r="K160026"/>
    </row>
    <row r="160027" spans="11:11">
      <c r="K160027"/>
    </row>
    <row r="160028" spans="11:11">
      <c r="K160028"/>
    </row>
    <row r="160029" spans="11:11">
      <c r="K160029"/>
    </row>
    <row r="160030" spans="11:11">
      <c r="K160030"/>
    </row>
    <row r="160031" spans="11:11">
      <c r="K160031"/>
    </row>
    <row r="160032" spans="11:11">
      <c r="K160032"/>
    </row>
    <row r="160033" spans="11:11">
      <c r="K160033"/>
    </row>
    <row r="160034" spans="11:11">
      <c r="K160034"/>
    </row>
    <row r="160035" spans="11:11">
      <c r="K160035"/>
    </row>
    <row r="160036" spans="11:11">
      <c r="K160036"/>
    </row>
    <row r="160037" spans="11:11">
      <c r="K160037"/>
    </row>
    <row r="160038" spans="11:11">
      <c r="K160038"/>
    </row>
    <row r="160039" spans="11:11">
      <c r="K160039"/>
    </row>
    <row r="160040" spans="11:11">
      <c r="K160040"/>
    </row>
    <row r="160041" spans="11:11">
      <c r="K160041"/>
    </row>
    <row r="160042" spans="11:11">
      <c r="K160042"/>
    </row>
    <row r="160043" spans="11:11">
      <c r="K160043"/>
    </row>
    <row r="160044" spans="11:11">
      <c r="K160044"/>
    </row>
    <row r="160045" spans="11:11">
      <c r="K160045"/>
    </row>
    <row r="160046" spans="11:11">
      <c r="K160046"/>
    </row>
    <row r="160047" spans="11:11">
      <c r="K160047"/>
    </row>
    <row r="160048" spans="11:11">
      <c r="K160048"/>
    </row>
    <row r="160049" spans="11:11">
      <c r="K160049"/>
    </row>
    <row r="160050" spans="11:11">
      <c r="K160050"/>
    </row>
    <row r="160051" spans="11:11">
      <c r="K160051"/>
    </row>
    <row r="160052" spans="11:11">
      <c r="K160052"/>
    </row>
    <row r="160053" spans="11:11">
      <c r="K160053"/>
    </row>
    <row r="160054" spans="11:11">
      <c r="K160054"/>
    </row>
    <row r="160055" spans="11:11">
      <c r="K160055"/>
    </row>
    <row r="160056" spans="11:11">
      <c r="K160056"/>
    </row>
    <row r="160057" spans="11:11">
      <c r="K160057"/>
    </row>
    <row r="160058" spans="11:11">
      <c r="K160058"/>
    </row>
    <row r="160059" spans="11:11">
      <c r="K160059"/>
    </row>
    <row r="160060" spans="11:11">
      <c r="K160060"/>
    </row>
    <row r="160061" spans="11:11">
      <c r="K160061"/>
    </row>
    <row r="160062" spans="11:11">
      <c r="K160062"/>
    </row>
    <row r="160063" spans="11:11">
      <c r="K160063"/>
    </row>
    <row r="160064" spans="11:11">
      <c r="K160064"/>
    </row>
    <row r="160065" spans="11:11">
      <c r="K160065"/>
    </row>
    <row r="160066" spans="11:11">
      <c r="K160066"/>
    </row>
    <row r="160067" spans="11:11">
      <c r="K160067"/>
    </row>
    <row r="160068" spans="11:11">
      <c r="K160068"/>
    </row>
    <row r="160069" spans="11:11">
      <c r="K160069"/>
    </row>
    <row r="160070" spans="11:11">
      <c r="K160070"/>
    </row>
    <row r="160071" spans="11:11">
      <c r="K160071"/>
    </row>
    <row r="160072" spans="11:11">
      <c r="K160072"/>
    </row>
    <row r="160073" spans="11:11">
      <c r="K160073"/>
    </row>
    <row r="160074" spans="11:11">
      <c r="K160074"/>
    </row>
    <row r="160075" spans="11:11">
      <c r="K160075"/>
    </row>
    <row r="160076" spans="11:11">
      <c r="K160076"/>
    </row>
    <row r="160077" spans="11:11">
      <c r="K160077"/>
    </row>
    <row r="160078" spans="11:11">
      <c r="K160078"/>
    </row>
    <row r="160079" spans="11:11">
      <c r="K160079"/>
    </row>
    <row r="160080" spans="11:11">
      <c r="K160080"/>
    </row>
    <row r="160081" spans="11:11">
      <c r="K160081"/>
    </row>
    <row r="160082" spans="11:11">
      <c r="K160082"/>
    </row>
    <row r="160083" spans="11:11">
      <c r="K160083"/>
    </row>
    <row r="160084" spans="11:11">
      <c r="K160084"/>
    </row>
    <row r="160085" spans="11:11">
      <c r="K160085"/>
    </row>
    <row r="160086" spans="11:11">
      <c r="K160086"/>
    </row>
    <row r="160087" spans="11:11">
      <c r="K160087"/>
    </row>
    <row r="160088" spans="11:11">
      <c r="K160088"/>
    </row>
    <row r="160089" spans="11:11">
      <c r="K160089"/>
    </row>
    <row r="160090" spans="11:11">
      <c r="K160090"/>
    </row>
    <row r="160091" spans="11:11">
      <c r="K160091"/>
    </row>
    <row r="160092" spans="11:11">
      <c r="K160092"/>
    </row>
    <row r="160093" spans="11:11">
      <c r="K160093"/>
    </row>
    <row r="160094" spans="11:11">
      <c r="K160094"/>
    </row>
    <row r="160095" spans="11:11">
      <c r="K160095"/>
    </row>
    <row r="160096" spans="11:11">
      <c r="K160096"/>
    </row>
    <row r="160097" spans="11:11">
      <c r="K160097"/>
    </row>
    <row r="160098" spans="11:11">
      <c r="K160098"/>
    </row>
    <row r="160099" spans="11:11">
      <c r="K160099"/>
    </row>
    <row r="160100" spans="11:11">
      <c r="K160100"/>
    </row>
    <row r="160101" spans="11:11">
      <c r="K160101"/>
    </row>
    <row r="160102" spans="11:11">
      <c r="K160102"/>
    </row>
    <row r="160103" spans="11:11">
      <c r="K160103"/>
    </row>
    <row r="160104" spans="11:11">
      <c r="K160104"/>
    </row>
    <row r="160105" spans="11:11">
      <c r="K160105"/>
    </row>
    <row r="160106" spans="11:11">
      <c r="K160106"/>
    </row>
    <row r="160107" spans="11:11">
      <c r="K160107"/>
    </row>
    <row r="160108" spans="11:11">
      <c r="K160108"/>
    </row>
    <row r="160109" spans="11:11">
      <c r="K160109"/>
    </row>
    <row r="160110" spans="11:11">
      <c r="K160110"/>
    </row>
    <row r="160111" spans="11:11">
      <c r="K160111"/>
    </row>
    <row r="160112" spans="11:11">
      <c r="K160112"/>
    </row>
    <row r="160113" spans="11:11">
      <c r="K160113"/>
    </row>
    <row r="160114" spans="11:11">
      <c r="K160114"/>
    </row>
    <row r="160115" spans="11:11">
      <c r="K160115"/>
    </row>
    <row r="160116" spans="11:11">
      <c r="K160116"/>
    </row>
    <row r="160117" spans="11:11">
      <c r="K160117"/>
    </row>
    <row r="160118" spans="11:11">
      <c r="K160118"/>
    </row>
    <row r="160119" spans="11:11">
      <c r="K160119"/>
    </row>
    <row r="160120" spans="11:11">
      <c r="K160120"/>
    </row>
    <row r="160121" spans="11:11">
      <c r="K160121"/>
    </row>
    <row r="160122" spans="11:11">
      <c r="K160122"/>
    </row>
    <row r="160123" spans="11:11">
      <c r="K160123"/>
    </row>
    <row r="160124" spans="11:11">
      <c r="K160124"/>
    </row>
    <row r="160125" spans="11:11">
      <c r="K160125"/>
    </row>
    <row r="160126" spans="11:11">
      <c r="K160126"/>
    </row>
    <row r="160127" spans="11:11">
      <c r="K160127"/>
    </row>
    <row r="160128" spans="11:11">
      <c r="K160128"/>
    </row>
    <row r="160129" spans="11:11">
      <c r="K160129"/>
    </row>
    <row r="160130" spans="11:11">
      <c r="K160130"/>
    </row>
    <row r="160131" spans="11:11">
      <c r="K160131"/>
    </row>
    <row r="160132" spans="11:11">
      <c r="K160132"/>
    </row>
    <row r="160133" spans="11:11">
      <c r="K160133"/>
    </row>
    <row r="160134" spans="11:11">
      <c r="K160134"/>
    </row>
    <row r="160135" spans="11:11">
      <c r="K160135"/>
    </row>
    <row r="160136" spans="11:11">
      <c r="K160136"/>
    </row>
    <row r="160137" spans="11:11">
      <c r="K160137"/>
    </row>
    <row r="160138" spans="11:11">
      <c r="K160138"/>
    </row>
    <row r="160139" spans="11:11">
      <c r="K160139"/>
    </row>
    <row r="160140" spans="11:11">
      <c r="K160140"/>
    </row>
    <row r="160141" spans="11:11">
      <c r="K160141"/>
    </row>
    <row r="160142" spans="11:11">
      <c r="K160142"/>
    </row>
    <row r="160143" spans="11:11">
      <c r="K160143"/>
    </row>
    <row r="160144" spans="11:11">
      <c r="K160144"/>
    </row>
    <row r="160145" spans="11:11">
      <c r="K160145"/>
    </row>
    <row r="160146" spans="11:11">
      <c r="K160146"/>
    </row>
    <row r="160147" spans="11:11">
      <c r="K160147"/>
    </row>
    <row r="160148" spans="11:11">
      <c r="K160148"/>
    </row>
    <row r="160149" spans="11:11">
      <c r="K160149"/>
    </row>
    <row r="160150" spans="11:11">
      <c r="K160150"/>
    </row>
    <row r="160151" spans="11:11">
      <c r="K160151"/>
    </row>
    <row r="160152" spans="11:11">
      <c r="K160152"/>
    </row>
    <row r="160153" spans="11:11">
      <c r="K160153"/>
    </row>
    <row r="160154" spans="11:11">
      <c r="K160154"/>
    </row>
    <row r="160155" spans="11:11">
      <c r="K160155"/>
    </row>
    <row r="160156" spans="11:11">
      <c r="K160156"/>
    </row>
    <row r="160157" spans="11:11">
      <c r="K160157"/>
    </row>
    <row r="160158" spans="11:11">
      <c r="K160158"/>
    </row>
    <row r="160159" spans="11:11">
      <c r="K160159"/>
    </row>
    <row r="160160" spans="11:11">
      <c r="K160160"/>
    </row>
    <row r="160161" spans="11:11">
      <c r="K160161"/>
    </row>
    <row r="160162" spans="11:11">
      <c r="K160162"/>
    </row>
    <row r="160163" spans="11:11">
      <c r="K160163"/>
    </row>
    <row r="160164" spans="11:11">
      <c r="K160164"/>
    </row>
    <row r="160165" spans="11:11">
      <c r="K160165"/>
    </row>
    <row r="160166" spans="11:11">
      <c r="K160166"/>
    </row>
    <row r="160167" spans="11:11">
      <c r="K160167"/>
    </row>
    <row r="160168" spans="11:11">
      <c r="K160168"/>
    </row>
    <row r="160169" spans="11:11">
      <c r="K160169"/>
    </row>
    <row r="160170" spans="11:11">
      <c r="K160170"/>
    </row>
    <row r="160171" spans="11:11">
      <c r="K160171"/>
    </row>
    <row r="160172" spans="11:11">
      <c r="K160172"/>
    </row>
    <row r="160173" spans="11:11">
      <c r="K160173"/>
    </row>
    <row r="160174" spans="11:11">
      <c r="K160174"/>
    </row>
    <row r="160175" spans="11:11">
      <c r="K160175"/>
    </row>
    <row r="160176" spans="11:11">
      <c r="K160176"/>
    </row>
    <row r="160177" spans="11:11">
      <c r="K160177"/>
    </row>
    <row r="160178" spans="11:11">
      <c r="K160178"/>
    </row>
    <row r="160179" spans="11:11">
      <c r="K160179"/>
    </row>
    <row r="160180" spans="11:11">
      <c r="K160180"/>
    </row>
    <row r="160181" spans="11:11">
      <c r="K160181"/>
    </row>
    <row r="160182" spans="11:11">
      <c r="K160182"/>
    </row>
    <row r="160183" spans="11:11">
      <c r="K160183"/>
    </row>
    <row r="160184" spans="11:11">
      <c r="K160184"/>
    </row>
    <row r="160185" spans="11:11">
      <c r="K160185"/>
    </row>
    <row r="160186" spans="11:11">
      <c r="K160186"/>
    </row>
    <row r="160187" spans="11:11">
      <c r="K160187"/>
    </row>
    <row r="160188" spans="11:11">
      <c r="K160188"/>
    </row>
    <row r="160189" spans="11:11">
      <c r="K160189"/>
    </row>
    <row r="160190" spans="11:11">
      <c r="K160190"/>
    </row>
    <row r="160191" spans="11:11">
      <c r="K160191"/>
    </row>
    <row r="160192" spans="11:11">
      <c r="K160192"/>
    </row>
    <row r="160193" spans="11:11">
      <c r="K160193"/>
    </row>
    <row r="160194" spans="11:11">
      <c r="K160194"/>
    </row>
    <row r="160195" spans="11:11">
      <c r="K160195"/>
    </row>
    <row r="160196" spans="11:11">
      <c r="K160196"/>
    </row>
    <row r="160197" spans="11:11">
      <c r="K160197"/>
    </row>
    <row r="160198" spans="11:11">
      <c r="K160198"/>
    </row>
    <row r="160199" spans="11:11">
      <c r="K160199"/>
    </row>
    <row r="160200" spans="11:11">
      <c r="K160200"/>
    </row>
    <row r="160201" spans="11:11">
      <c r="K160201"/>
    </row>
    <row r="160202" spans="11:11">
      <c r="K160202"/>
    </row>
    <row r="160203" spans="11:11">
      <c r="K160203"/>
    </row>
    <row r="160204" spans="11:11">
      <c r="K160204"/>
    </row>
    <row r="160205" spans="11:11">
      <c r="K160205"/>
    </row>
    <row r="160206" spans="11:11">
      <c r="K160206"/>
    </row>
    <row r="160207" spans="11:11">
      <c r="K160207"/>
    </row>
    <row r="160208" spans="11:11">
      <c r="K160208"/>
    </row>
    <row r="160209" spans="11:11">
      <c r="K160209"/>
    </row>
    <row r="160210" spans="11:11">
      <c r="K160210"/>
    </row>
    <row r="160211" spans="11:11">
      <c r="K160211"/>
    </row>
    <row r="160212" spans="11:11">
      <c r="K160212"/>
    </row>
    <row r="160213" spans="11:11">
      <c r="K160213"/>
    </row>
    <row r="160214" spans="11:11">
      <c r="K160214"/>
    </row>
    <row r="160215" spans="11:11">
      <c r="K160215"/>
    </row>
    <row r="160216" spans="11:11">
      <c r="K160216"/>
    </row>
    <row r="160217" spans="11:11">
      <c r="K160217"/>
    </row>
    <row r="160218" spans="11:11">
      <c r="K160218"/>
    </row>
    <row r="160219" spans="11:11">
      <c r="K160219"/>
    </row>
    <row r="160220" spans="11:11">
      <c r="K160220"/>
    </row>
    <row r="160221" spans="11:11">
      <c r="K160221"/>
    </row>
    <row r="160222" spans="11:11">
      <c r="K160222"/>
    </row>
    <row r="160223" spans="11:11">
      <c r="K160223"/>
    </row>
    <row r="160224" spans="11:11">
      <c r="K160224"/>
    </row>
    <row r="160225" spans="11:11">
      <c r="K160225"/>
    </row>
    <row r="160226" spans="11:11">
      <c r="K160226"/>
    </row>
    <row r="160227" spans="11:11">
      <c r="K160227"/>
    </row>
    <row r="160228" spans="11:11">
      <c r="K160228"/>
    </row>
    <row r="160229" spans="11:11">
      <c r="K160229"/>
    </row>
    <row r="160230" spans="11:11">
      <c r="K160230"/>
    </row>
    <row r="160231" spans="11:11">
      <c r="K160231"/>
    </row>
    <row r="160232" spans="11:11">
      <c r="K160232"/>
    </row>
    <row r="160233" spans="11:11">
      <c r="K160233"/>
    </row>
    <row r="160234" spans="11:11">
      <c r="K160234"/>
    </row>
    <row r="160235" spans="11:11">
      <c r="K160235"/>
    </row>
    <row r="160236" spans="11:11">
      <c r="K160236"/>
    </row>
    <row r="160237" spans="11:11">
      <c r="K160237"/>
    </row>
    <row r="160238" spans="11:11">
      <c r="K160238"/>
    </row>
    <row r="160239" spans="11:11">
      <c r="K160239"/>
    </row>
    <row r="160240" spans="11:11">
      <c r="K160240"/>
    </row>
    <row r="160241" spans="11:11">
      <c r="K160241"/>
    </row>
    <row r="160242" spans="11:11">
      <c r="K160242"/>
    </row>
    <row r="160243" spans="11:11">
      <c r="K160243"/>
    </row>
    <row r="160244" spans="11:11">
      <c r="K160244"/>
    </row>
    <row r="160245" spans="11:11">
      <c r="K160245"/>
    </row>
    <row r="160246" spans="11:11">
      <c r="K160246"/>
    </row>
    <row r="160247" spans="11:11">
      <c r="K160247"/>
    </row>
    <row r="160248" spans="11:11">
      <c r="K160248"/>
    </row>
    <row r="160249" spans="11:11">
      <c r="K160249"/>
    </row>
    <row r="160250" spans="11:11">
      <c r="K160250"/>
    </row>
    <row r="160251" spans="11:11">
      <c r="K160251"/>
    </row>
    <row r="160252" spans="11:11">
      <c r="K160252"/>
    </row>
    <row r="160253" spans="11:11">
      <c r="K160253"/>
    </row>
    <row r="160254" spans="11:11">
      <c r="K160254"/>
    </row>
    <row r="160255" spans="11:11">
      <c r="K160255"/>
    </row>
    <row r="160256" spans="11:11">
      <c r="K160256"/>
    </row>
    <row r="160257" spans="11:11">
      <c r="K160257"/>
    </row>
    <row r="160258" spans="11:11">
      <c r="K160258"/>
    </row>
    <row r="160259" spans="11:11">
      <c r="K160259"/>
    </row>
    <row r="160260" spans="11:11">
      <c r="K160260"/>
    </row>
    <row r="160261" spans="11:11">
      <c r="K160261"/>
    </row>
    <row r="160262" spans="11:11">
      <c r="K160262"/>
    </row>
    <row r="160263" spans="11:11">
      <c r="K160263"/>
    </row>
    <row r="160264" spans="11:11">
      <c r="K160264"/>
    </row>
    <row r="160265" spans="11:11">
      <c r="K160265"/>
    </row>
    <row r="160266" spans="11:11">
      <c r="K160266"/>
    </row>
    <row r="160267" spans="11:11">
      <c r="K160267"/>
    </row>
    <row r="160268" spans="11:11">
      <c r="K160268"/>
    </row>
    <row r="160269" spans="11:11">
      <c r="K160269"/>
    </row>
    <row r="160270" spans="11:11">
      <c r="K160270"/>
    </row>
    <row r="160271" spans="11:11">
      <c r="K160271"/>
    </row>
    <row r="160272" spans="11:11">
      <c r="K160272"/>
    </row>
    <row r="160273" spans="11:11">
      <c r="K160273"/>
    </row>
    <row r="160274" spans="11:11">
      <c r="K160274"/>
    </row>
    <row r="160275" spans="11:11">
      <c r="K160275"/>
    </row>
    <row r="160276" spans="11:11">
      <c r="K160276"/>
    </row>
    <row r="160277" spans="11:11">
      <c r="K160277"/>
    </row>
    <row r="160278" spans="11:11">
      <c r="K160278"/>
    </row>
    <row r="160279" spans="11:11">
      <c r="K160279"/>
    </row>
    <row r="160280" spans="11:11">
      <c r="K160280"/>
    </row>
    <row r="160281" spans="11:11">
      <c r="K160281"/>
    </row>
    <row r="160282" spans="11:11">
      <c r="K160282"/>
    </row>
    <row r="160283" spans="11:11">
      <c r="K160283"/>
    </row>
    <row r="160284" spans="11:11">
      <c r="K160284"/>
    </row>
    <row r="160285" spans="11:11">
      <c r="K160285"/>
    </row>
    <row r="160286" spans="11:11">
      <c r="K160286"/>
    </row>
    <row r="160287" spans="11:11">
      <c r="K160287"/>
    </row>
    <row r="160288" spans="11:11">
      <c r="K160288"/>
    </row>
    <row r="160289" spans="11:11">
      <c r="K160289"/>
    </row>
    <row r="160290" spans="11:11">
      <c r="K160290"/>
    </row>
    <row r="160291" spans="11:11">
      <c r="K160291"/>
    </row>
    <row r="160292" spans="11:11">
      <c r="K160292"/>
    </row>
    <row r="160293" spans="11:11">
      <c r="K160293"/>
    </row>
    <row r="160294" spans="11:11">
      <c r="K160294"/>
    </row>
    <row r="160295" spans="11:11">
      <c r="K160295"/>
    </row>
    <row r="160296" spans="11:11">
      <c r="K160296"/>
    </row>
    <row r="160297" spans="11:11">
      <c r="K160297"/>
    </row>
    <row r="160298" spans="11:11">
      <c r="K160298"/>
    </row>
    <row r="160299" spans="11:11">
      <c r="K160299"/>
    </row>
    <row r="160300" spans="11:11">
      <c r="K160300"/>
    </row>
    <row r="160301" spans="11:11">
      <c r="K160301"/>
    </row>
    <row r="160302" spans="11:11">
      <c r="K160302"/>
    </row>
    <row r="160303" spans="11:11">
      <c r="K160303"/>
    </row>
    <row r="160304" spans="11:11">
      <c r="K160304"/>
    </row>
    <row r="160305" spans="11:11">
      <c r="K160305"/>
    </row>
    <row r="160306" spans="11:11">
      <c r="K160306"/>
    </row>
    <row r="160307" spans="11:11">
      <c r="K160307"/>
    </row>
    <row r="160308" spans="11:11">
      <c r="K160308"/>
    </row>
    <row r="160309" spans="11:11">
      <c r="K160309"/>
    </row>
    <row r="160310" spans="11:11">
      <c r="K160310"/>
    </row>
    <row r="160311" spans="11:11">
      <c r="K160311"/>
    </row>
    <row r="160312" spans="11:11">
      <c r="K160312"/>
    </row>
    <row r="160313" spans="11:11">
      <c r="K160313"/>
    </row>
    <row r="160314" spans="11:11">
      <c r="K160314"/>
    </row>
    <row r="160315" spans="11:11">
      <c r="K160315"/>
    </row>
    <row r="160316" spans="11:11">
      <c r="K160316"/>
    </row>
    <row r="160317" spans="11:11">
      <c r="K160317"/>
    </row>
    <row r="160318" spans="11:11">
      <c r="K160318"/>
    </row>
    <row r="160319" spans="11:11">
      <c r="K160319"/>
    </row>
    <row r="160320" spans="11:11">
      <c r="K160320"/>
    </row>
    <row r="160321" spans="11:11">
      <c r="K160321"/>
    </row>
    <row r="160322" spans="11:11">
      <c r="K160322"/>
    </row>
    <row r="160323" spans="11:11">
      <c r="K160323"/>
    </row>
    <row r="160324" spans="11:11">
      <c r="K160324"/>
    </row>
    <row r="160325" spans="11:11">
      <c r="K160325"/>
    </row>
    <row r="160326" spans="11:11">
      <c r="K160326"/>
    </row>
    <row r="160327" spans="11:11">
      <c r="K160327"/>
    </row>
    <row r="160328" spans="11:11">
      <c r="K160328"/>
    </row>
    <row r="160329" spans="11:11">
      <c r="K160329"/>
    </row>
    <row r="160330" spans="11:11">
      <c r="K160330"/>
    </row>
    <row r="160331" spans="11:11">
      <c r="K160331"/>
    </row>
    <row r="160332" spans="11:11">
      <c r="K160332"/>
    </row>
    <row r="160333" spans="11:11">
      <c r="K160333"/>
    </row>
    <row r="160334" spans="11:11">
      <c r="K160334"/>
    </row>
    <row r="160335" spans="11:11">
      <c r="K160335"/>
    </row>
    <row r="160336" spans="11:11">
      <c r="K160336"/>
    </row>
    <row r="160337" spans="11:11">
      <c r="K160337"/>
    </row>
    <row r="160338" spans="11:11">
      <c r="K160338"/>
    </row>
    <row r="160339" spans="11:11">
      <c r="K160339"/>
    </row>
    <row r="160340" spans="11:11">
      <c r="K160340"/>
    </row>
    <row r="160341" spans="11:11">
      <c r="K160341"/>
    </row>
    <row r="160342" spans="11:11">
      <c r="K160342"/>
    </row>
    <row r="160343" spans="11:11">
      <c r="K160343"/>
    </row>
    <row r="160344" spans="11:11">
      <c r="K160344"/>
    </row>
    <row r="160345" spans="11:11">
      <c r="K160345"/>
    </row>
    <row r="160346" spans="11:11">
      <c r="K160346"/>
    </row>
    <row r="160347" spans="11:11">
      <c r="K160347"/>
    </row>
    <row r="160348" spans="11:11">
      <c r="K160348"/>
    </row>
    <row r="160349" spans="11:11">
      <c r="K160349"/>
    </row>
    <row r="160350" spans="11:11">
      <c r="K160350"/>
    </row>
    <row r="160351" spans="11:11">
      <c r="K160351"/>
    </row>
    <row r="160352" spans="11:11">
      <c r="K160352"/>
    </row>
    <row r="160353" spans="11:11">
      <c r="K160353"/>
    </row>
    <row r="160354" spans="11:11">
      <c r="K160354"/>
    </row>
    <row r="160355" spans="11:11">
      <c r="K160355"/>
    </row>
    <row r="160356" spans="11:11">
      <c r="K160356"/>
    </row>
    <row r="160357" spans="11:11">
      <c r="K160357"/>
    </row>
    <row r="160358" spans="11:11">
      <c r="K160358"/>
    </row>
    <row r="160359" spans="11:11">
      <c r="K160359"/>
    </row>
    <row r="160360" spans="11:11">
      <c r="K160360"/>
    </row>
    <row r="160361" spans="11:11">
      <c r="K160361"/>
    </row>
    <row r="160362" spans="11:11">
      <c r="K160362"/>
    </row>
    <row r="160363" spans="11:11">
      <c r="K160363"/>
    </row>
    <row r="160364" spans="11:11">
      <c r="K160364"/>
    </row>
    <row r="160365" spans="11:11">
      <c r="K160365"/>
    </row>
    <row r="160366" spans="11:11">
      <c r="K160366"/>
    </row>
    <row r="160367" spans="11:11">
      <c r="K160367"/>
    </row>
    <row r="160368" spans="11:11">
      <c r="K160368"/>
    </row>
    <row r="160369" spans="11:11">
      <c r="K160369"/>
    </row>
    <row r="160370" spans="11:11">
      <c r="K160370"/>
    </row>
    <row r="160371" spans="11:11">
      <c r="K160371"/>
    </row>
    <row r="160372" spans="11:11">
      <c r="K160372"/>
    </row>
    <row r="160373" spans="11:11">
      <c r="K160373"/>
    </row>
    <row r="160374" spans="11:11">
      <c r="K160374"/>
    </row>
    <row r="160375" spans="11:11">
      <c r="K160375"/>
    </row>
    <row r="160376" spans="11:11">
      <c r="K160376"/>
    </row>
    <row r="160377" spans="11:11">
      <c r="K160377"/>
    </row>
    <row r="160378" spans="11:11">
      <c r="K160378"/>
    </row>
    <row r="160379" spans="11:11">
      <c r="K160379"/>
    </row>
    <row r="160380" spans="11:11">
      <c r="K160380"/>
    </row>
    <row r="160381" spans="11:11">
      <c r="K160381"/>
    </row>
    <row r="160382" spans="11:11">
      <c r="K160382"/>
    </row>
    <row r="160383" spans="11:11">
      <c r="K160383"/>
    </row>
    <row r="160384" spans="11:11">
      <c r="K160384"/>
    </row>
    <row r="160385" spans="11:11">
      <c r="K160385"/>
    </row>
    <row r="160386" spans="11:11">
      <c r="K160386"/>
    </row>
    <row r="160387" spans="11:11">
      <c r="K160387"/>
    </row>
    <row r="160388" spans="11:11">
      <c r="K160388"/>
    </row>
    <row r="160389" spans="11:11">
      <c r="K160389"/>
    </row>
    <row r="160390" spans="11:11">
      <c r="K160390"/>
    </row>
    <row r="160391" spans="11:11">
      <c r="K160391"/>
    </row>
    <row r="160392" spans="11:11">
      <c r="K160392"/>
    </row>
    <row r="160393" spans="11:11">
      <c r="K160393"/>
    </row>
    <row r="160394" spans="11:11">
      <c r="K160394"/>
    </row>
    <row r="160395" spans="11:11">
      <c r="K160395"/>
    </row>
    <row r="160396" spans="11:11">
      <c r="K160396"/>
    </row>
    <row r="160397" spans="11:11">
      <c r="K160397"/>
    </row>
    <row r="160398" spans="11:11">
      <c r="K160398"/>
    </row>
    <row r="160399" spans="11:11">
      <c r="K160399"/>
    </row>
    <row r="160400" spans="11:11">
      <c r="K160400"/>
    </row>
    <row r="160401" spans="11:11">
      <c r="K160401"/>
    </row>
    <row r="160402" spans="11:11">
      <c r="K160402"/>
    </row>
    <row r="160403" spans="11:11">
      <c r="K160403"/>
    </row>
    <row r="160404" spans="11:11">
      <c r="K160404"/>
    </row>
    <row r="160405" spans="11:11">
      <c r="K160405"/>
    </row>
    <row r="160406" spans="11:11">
      <c r="K160406"/>
    </row>
    <row r="160407" spans="11:11">
      <c r="K160407"/>
    </row>
    <row r="160408" spans="11:11">
      <c r="K160408"/>
    </row>
    <row r="160409" spans="11:11">
      <c r="K160409"/>
    </row>
    <row r="160410" spans="11:11">
      <c r="K160410"/>
    </row>
    <row r="160411" spans="11:11">
      <c r="K160411"/>
    </row>
    <row r="160412" spans="11:11">
      <c r="K160412"/>
    </row>
    <row r="160413" spans="11:11">
      <c r="K160413"/>
    </row>
    <row r="160414" spans="11:11">
      <c r="K160414"/>
    </row>
    <row r="160415" spans="11:11">
      <c r="K160415"/>
    </row>
    <row r="160416" spans="11:11">
      <c r="K160416"/>
    </row>
    <row r="160417" spans="11:11">
      <c r="K160417"/>
    </row>
    <row r="160418" spans="11:11">
      <c r="K160418"/>
    </row>
    <row r="160419" spans="11:11">
      <c r="K160419"/>
    </row>
    <row r="160420" spans="11:11">
      <c r="K160420"/>
    </row>
    <row r="160421" spans="11:11">
      <c r="K160421"/>
    </row>
    <row r="160422" spans="11:11">
      <c r="K160422"/>
    </row>
    <row r="160423" spans="11:11">
      <c r="K160423"/>
    </row>
    <row r="160424" spans="11:11">
      <c r="K160424"/>
    </row>
    <row r="160425" spans="11:11">
      <c r="K160425"/>
    </row>
    <row r="160426" spans="11:11">
      <c r="K160426"/>
    </row>
    <row r="160427" spans="11:11">
      <c r="K160427"/>
    </row>
    <row r="160428" spans="11:11">
      <c r="K160428"/>
    </row>
    <row r="160429" spans="11:11">
      <c r="K160429"/>
    </row>
    <row r="160430" spans="11:11">
      <c r="K160430"/>
    </row>
    <row r="160431" spans="11:11">
      <c r="K160431"/>
    </row>
    <row r="160432" spans="11:11">
      <c r="K160432"/>
    </row>
    <row r="160433" spans="11:11">
      <c r="K160433"/>
    </row>
    <row r="160434" spans="11:11">
      <c r="K160434"/>
    </row>
    <row r="160435" spans="11:11">
      <c r="K160435"/>
    </row>
    <row r="160436" spans="11:11">
      <c r="K160436"/>
    </row>
    <row r="160437" spans="11:11">
      <c r="K160437"/>
    </row>
    <row r="160438" spans="11:11">
      <c r="K160438"/>
    </row>
    <row r="160439" spans="11:11">
      <c r="K160439"/>
    </row>
    <row r="160440" spans="11:11">
      <c r="K160440"/>
    </row>
    <row r="160441" spans="11:11">
      <c r="K160441"/>
    </row>
    <row r="160442" spans="11:11">
      <c r="K160442"/>
    </row>
    <row r="160443" spans="11:11">
      <c r="K160443"/>
    </row>
    <row r="160444" spans="11:11">
      <c r="K160444"/>
    </row>
    <row r="160445" spans="11:11">
      <c r="K160445"/>
    </row>
    <row r="160446" spans="11:11">
      <c r="K160446"/>
    </row>
    <row r="160447" spans="11:11">
      <c r="K160447"/>
    </row>
    <row r="160448" spans="11:11">
      <c r="K160448"/>
    </row>
    <row r="160449" spans="11:11">
      <c r="K160449"/>
    </row>
    <row r="160450" spans="11:11">
      <c r="K160450"/>
    </row>
    <row r="160451" spans="11:11">
      <c r="K160451"/>
    </row>
    <row r="160452" spans="11:11">
      <c r="K160452"/>
    </row>
    <row r="160453" spans="11:11">
      <c r="K160453"/>
    </row>
    <row r="160454" spans="11:11">
      <c r="K160454"/>
    </row>
    <row r="160455" spans="11:11">
      <c r="K160455"/>
    </row>
    <row r="160456" spans="11:11">
      <c r="K160456"/>
    </row>
    <row r="160457" spans="11:11">
      <c r="K160457"/>
    </row>
    <row r="160458" spans="11:11">
      <c r="K160458"/>
    </row>
    <row r="160459" spans="11:11">
      <c r="K160459"/>
    </row>
    <row r="160460" spans="11:11">
      <c r="K160460"/>
    </row>
    <row r="160461" spans="11:11">
      <c r="K160461"/>
    </row>
    <row r="160462" spans="11:11">
      <c r="K160462"/>
    </row>
    <row r="160463" spans="11:11">
      <c r="K160463"/>
    </row>
    <row r="160464" spans="11:11">
      <c r="K160464"/>
    </row>
    <row r="160465" spans="11:11">
      <c r="K160465"/>
    </row>
    <row r="160466" spans="11:11">
      <c r="K160466"/>
    </row>
    <row r="160467" spans="11:11">
      <c r="K160467"/>
    </row>
    <row r="160468" spans="11:11">
      <c r="K160468"/>
    </row>
    <row r="160469" spans="11:11">
      <c r="K160469"/>
    </row>
    <row r="160470" spans="11:11">
      <c r="K160470"/>
    </row>
    <row r="160471" spans="11:11">
      <c r="K160471"/>
    </row>
    <row r="160472" spans="11:11">
      <c r="K160472"/>
    </row>
    <row r="160473" spans="11:11">
      <c r="K160473"/>
    </row>
    <row r="160474" spans="11:11">
      <c r="K160474"/>
    </row>
    <row r="160475" spans="11:11">
      <c r="K160475"/>
    </row>
    <row r="160476" spans="11:11">
      <c r="K160476"/>
    </row>
    <row r="160477" spans="11:11">
      <c r="K160477"/>
    </row>
    <row r="160478" spans="11:11">
      <c r="K160478"/>
    </row>
    <row r="160479" spans="11:11">
      <c r="K160479"/>
    </row>
    <row r="160480" spans="11:11">
      <c r="K160480"/>
    </row>
    <row r="160481" spans="11:11">
      <c r="K160481"/>
    </row>
    <row r="160482" spans="11:11">
      <c r="K160482"/>
    </row>
    <row r="160483" spans="11:11">
      <c r="K160483"/>
    </row>
    <row r="160484" spans="11:11">
      <c r="K160484"/>
    </row>
    <row r="160485" spans="11:11">
      <c r="K160485"/>
    </row>
    <row r="160486" spans="11:11">
      <c r="K160486"/>
    </row>
    <row r="160487" spans="11:11">
      <c r="K160487"/>
    </row>
    <row r="160488" spans="11:11">
      <c r="K160488"/>
    </row>
    <row r="160489" spans="11:11">
      <c r="K160489"/>
    </row>
    <row r="160490" spans="11:11">
      <c r="K160490"/>
    </row>
    <row r="160491" spans="11:11">
      <c r="K160491"/>
    </row>
    <row r="160492" spans="11:11">
      <c r="K160492"/>
    </row>
    <row r="160493" spans="11:11">
      <c r="K160493"/>
    </row>
    <row r="160494" spans="11:11">
      <c r="K160494"/>
    </row>
    <row r="160495" spans="11:11">
      <c r="K160495"/>
    </row>
    <row r="160496" spans="11:11">
      <c r="K160496"/>
    </row>
    <row r="160497" spans="11:11">
      <c r="K160497"/>
    </row>
    <row r="160498" spans="11:11">
      <c r="K160498"/>
    </row>
    <row r="160499" spans="11:11">
      <c r="K160499"/>
    </row>
    <row r="160500" spans="11:11">
      <c r="K160500"/>
    </row>
    <row r="160501" spans="11:11">
      <c r="K160501"/>
    </row>
    <row r="160502" spans="11:11">
      <c r="K160502"/>
    </row>
    <row r="160503" spans="11:11">
      <c r="K160503"/>
    </row>
    <row r="160504" spans="11:11">
      <c r="K160504"/>
    </row>
    <row r="160505" spans="11:11">
      <c r="K160505"/>
    </row>
    <row r="160506" spans="11:11">
      <c r="K160506"/>
    </row>
    <row r="160507" spans="11:11">
      <c r="K160507"/>
    </row>
    <row r="160508" spans="11:11">
      <c r="K160508"/>
    </row>
    <row r="160509" spans="11:11">
      <c r="K160509"/>
    </row>
    <row r="160510" spans="11:11">
      <c r="K160510"/>
    </row>
    <row r="160511" spans="11:11">
      <c r="K160511"/>
    </row>
    <row r="160512" spans="11:11">
      <c r="K160512"/>
    </row>
    <row r="160513" spans="11:11">
      <c r="K160513"/>
    </row>
    <row r="160514" spans="11:11">
      <c r="K160514"/>
    </row>
    <row r="160515" spans="11:11">
      <c r="K160515"/>
    </row>
    <row r="160516" spans="11:11">
      <c r="K160516"/>
    </row>
    <row r="160517" spans="11:11">
      <c r="K160517"/>
    </row>
    <row r="160518" spans="11:11">
      <c r="K160518"/>
    </row>
    <row r="160519" spans="11:11">
      <c r="K160519"/>
    </row>
    <row r="160520" spans="11:11">
      <c r="K160520"/>
    </row>
    <row r="160521" spans="11:11">
      <c r="K160521"/>
    </row>
    <row r="160522" spans="11:11">
      <c r="K160522"/>
    </row>
    <row r="160523" spans="11:11">
      <c r="K160523"/>
    </row>
    <row r="160524" spans="11:11">
      <c r="K160524"/>
    </row>
    <row r="160525" spans="11:11">
      <c r="K160525"/>
    </row>
    <row r="160526" spans="11:11">
      <c r="K160526"/>
    </row>
    <row r="160527" spans="11:11">
      <c r="K160527"/>
    </row>
    <row r="160528" spans="11:11">
      <c r="K160528"/>
    </row>
    <row r="160529" spans="11:11">
      <c r="K160529"/>
    </row>
    <row r="160530" spans="11:11">
      <c r="K160530"/>
    </row>
    <row r="160531" spans="11:11">
      <c r="K160531"/>
    </row>
    <row r="160532" spans="11:11">
      <c r="K160532"/>
    </row>
    <row r="160533" spans="11:11">
      <c r="K160533"/>
    </row>
    <row r="160534" spans="11:11">
      <c r="K160534"/>
    </row>
    <row r="160535" spans="11:11">
      <c r="K160535"/>
    </row>
    <row r="160536" spans="11:11">
      <c r="K160536"/>
    </row>
    <row r="160537" spans="11:11">
      <c r="K160537"/>
    </row>
    <row r="160538" spans="11:11">
      <c r="K160538"/>
    </row>
    <row r="160539" spans="11:11">
      <c r="K160539"/>
    </row>
    <row r="160540" spans="11:11">
      <c r="K160540"/>
    </row>
    <row r="160541" spans="11:11">
      <c r="K160541"/>
    </row>
    <row r="160542" spans="11:11">
      <c r="K160542"/>
    </row>
    <row r="160543" spans="11:11">
      <c r="K160543"/>
    </row>
    <row r="160544" spans="11:11">
      <c r="K160544"/>
    </row>
    <row r="160545" spans="11:11">
      <c r="K160545"/>
    </row>
    <row r="160546" spans="11:11">
      <c r="K160546"/>
    </row>
    <row r="160547" spans="11:11">
      <c r="K160547"/>
    </row>
    <row r="160548" spans="11:11">
      <c r="K160548"/>
    </row>
    <row r="160549" spans="11:11">
      <c r="K160549"/>
    </row>
    <row r="160550" spans="11:11">
      <c r="K160550"/>
    </row>
    <row r="160551" spans="11:11">
      <c r="K160551"/>
    </row>
    <row r="160552" spans="11:11">
      <c r="K160552"/>
    </row>
    <row r="160553" spans="11:11">
      <c r="K160553"/>
    </row>
    <row r="160554" spans="11:11">
      <c r="K160554"/>
    </row>
    <row r="160555" spans="11:11">
      <c r="K160555"/>
    </row>
    <row r="160556" spans="11:11">
      <c r="K160556"/>
    </row>
    <row r="160557" spans="11:11">
      <c r="K160557"/>
    </row>
    <row r="160558" spans="11:11">
      <c r="K160558"/>
    </row>
    <row r="160559" spans="11:11">
      <c r="K160559"/>
    </row>
    <row r="160560" spans="11:11">
      <c r="K160560"/>
    </row>
    <row r="160561" spans="11:11">
      <c r="K160561"/>
    </row>
    <row r="160562" spans="11:11">
      <c r="K160562"/>
    </row>
    <row r="160563" spans="11:11">
      <c r="K160563"/>
    </row>
    <row r="160564" spans="11:11">
      <c r="K160564"/>
    </row>
    <row r="160565" spans="11:11">
      <c r="K160565"/>
    </row>
    <row r="160566" spans="11:11">
      <c r="K160566"/>
    </row>
    <row r="160567" spans="11:11">
      <c r="K160567"/>
    </row>
    <row r="160568" spans="11:11">
      <c r="K160568"/>
    </row>
    <row r="160569" spans="11:11">
      <c r="K160569"/>
    </row>
    <row r="160570" spans="11:11">
      <c r="K160570"/>
    </row>
    <row r="160571" spans="11:11">
      <c r="K160571"/>
    </row>
    <row r="160572" spans="11:11">
      <c r="K160572"/>
    </row>
    <row r="160573" spans="11:11">
      <c r="K160573"/>
    </row>
    <row r="160574" spans="11:11">
      <c r="K160574"/>
    </row>
    <row r="160575" spans="11:11">
      <c r="K160575"/>
    </row>
    <row r="160576" spans="11:11">
      <c r="K160576"/>
    </row>
    <row r="160577" spans="11:11">
      <c r="K160577"/>
    </row>
    <row r="160578" spans="11:11">
      <c r="K160578"/>
    </row>
    <row r="160579" spans="11:11">
      <c r="K160579"/>
    </row>
    <row r="160580" spans="11:11">
      <c r="K160580"/>
    </row>
    <row r="160581" spans="11:11">
      <c r="K160581"/>
    </row>
    <row r="160582" spans="11:11">
      <c r="K160582"/>
    </row>
    <row r="160583" spans="11:11">
      <c r="K160583"/>
    </row>
    <row r="160584" spans="11:11">
      <c r="K160584"/>
    </row>
    <row r="160585" spans="11:11">
      <c r="K160585"/>
    </row>
    <row r="160586" spans="11:11">
      <c r="K160586"/>
    </row>
    <row r="160587" spans="11:11">
      <c r="K160587"/>
    </row>
    <row r="160588" spans="11:11">
      <c r="K160588"/>
    </row>
    <row r="160589" spans="11:11">
      <c r="K160589"/>
    </row>
    <row r="160590" spans="11:11">
      <c r="K160590"/>
    </row>
    <row r="160591" spans="11:11">
      <c r="K160591"/>
    </row>
    <row r="160592" spans="11:11">
      <c r="K160592"/>
    </row>
    <row r="160593" spans="11:11">
      <c r="K160593"/>
    </row>
    <row r="160594" spans="11:11">
      <c r="K160594"/>
    </row>
    <row r="160595" spans="11:11">
      <c r="K160595"/>
    </row>
    <row r="160596" spans="11:11">
      <c r="K160596"/>
    </row>
    <row r="160597" spans="11:11">
      <c r="K160597"/>
    </row>
    <row r="160598" spans="11:11">
      <c r="K160598"/>
    </row>
    <row r="160599" spans="11:11">
      <c r="K160599"/>
    </row>
    <row r="160600" spans="11:11">
      <c r="K160600"/>
    </row>
    <row r="160601" spans="11:11">
      <c r="K160601"/>
    </row>
    <row r="160602" spans="11:11">
      <c r="K160602"/>
    </row>
    <row r="160603" spans="11:11">
      <c r="K160603"/>
    </row>
    <row r="160604" spans="11:11">
      <c r="K160604"/>
    </row>
    <row r="160605" spans="11:11">
      <c r="K160605"/>
    </row>
    <row r="160606" spans="11:11">
      <c r="K160606"/>
    </row>
    <row r="160607" spans="11:11">
      <c r="K160607"/>
    </row>
    <row r="160608" spans="11:11">
      <c r="K160608"/>
    </row>
    <row r="160609" spans="11:11">
      <c r="K160609"/>
    </row>
    <row r="160610" spans="11:11">
      <c r="K160610"/>
    </row>
    <row r="160611" spans="11:11">
      <c r="K160611"/>
    </row>
    <row r="160612" spans="11:11">
      <c r="K160612"/>
    </row>
    <row r="160613" spans="11:11">
      <c r="K160613"/>
    </row>
    <row r="160614" spans="11:11">
      <c r="K160614"/>
    </row>
    <row r="160615" spans="11:11">
      <c r="K160615"/>
    </row>
    <row r="160616" spans="11:11">
      <c r="K160616"/>
    </row>
    <row r="160617" spans="11:11">
      <c r="K160617"/>
    </row>
    <row r="160618" spans="11:11">
      <c r="K160618"/>
    </row>
    <row r="160619" spans="11:11">
      <c r="K160619"/>
    </row>
    <row r="160620" spans="11:11">
      <c r="K160620"/>
    </row>
    <row r="160621" spans="11:11">
      <c r="K160621"/>
    </row>
    <row r="160622" spans="11:11">
      <c r="K160622"/>
    </row>
    <row r="160623" spans="11:11">
      <c r="K160623"/>
    </row>
    <row r="160624" spans="11:11">
      <c r="K160624"/>
    </row>
    <row r="160625" spans="11:11">
      <c r="K160625"/>
    </row>
    <row r="160626" spans="11:11">
      <c r="K160626"/>
    </row>
    <row r="160627" spans="11:11">
      <c r="K160627"/>
    </row>
    <row r="160628" spans="11:11">
      <c r="K160628"/>
    </row>
    <row r="160629" spans="11:11">
      <c r="K160629"/>
    </row>
    <row r="160630" spans="11:11">
      <c r="K160630"/>
    </row>
    <row r="160631" spans="11:11">
      <c r="K160631"/>
    </row>
    <row r="160632" spans="11:11">
      <c r="K160632"/>
    </row>
    <row r="160633" spans="11:11">
      <c r="K160633"/>
    </row>
    <row r="160634" spans="11:11">
      <c r="K160634"/>
    </row>
    <row r="160635" spans="11:11">
      <c r="K160635"/>
    </row>
    <row r="160636" spans="11:11">
      <c r="K160636"/>
    </row>
    <row r="160637" spans="11:11">
      <c r="K160637"/>
    </row>
    <row r="160638" spans="11:11">
      <c r="K160638"/>
    </row>
    <row r="160639" spans="11:11">
      <c r="K160639"/>
    </row>
    <row r="160640" spans="11:11">
      <c r="K160640"/>
    </row>
    <row r="160641" spans="11:11">
      <c r="K160641"/>
    </row>
    <row r="160642" spans="11:11">
      <c r="K160642"/>
    </row>
    <row r="160643" spans="11:11">
      <c r="K160643"/>
    </row>
    <row r="160644" spans="11:11">
      <c r="K160644"/>
    </row>
    <row r="160645" spans="11:11">
      <c r="K160645"/>
    </row>
    <row r="160646" spans="11:11">
      <c r="K160646"/>
    </row>
    <row r="160647" spans="11:11">
      <c r="K160647"/>
    </row>
    <row r="160648" spans="11:11">
      <c r="K160648"/>
    </row>
    <row r="160649" spans="11:11">
      <c r="K160649"/>
    </row>
    <row r="160650" spans="11:11">
      <c r="K160650"/>
    </row>
    <row r="160651" spans="11:11">
      <c r="K160651"/>
    </row>
    <row r="160652" spans="11:11">
      <c r="K160652"/>
    </row>
    <row r="160653" spans="11:11">
      <c r="K160653"/>
    </row>
    <row r="160654" spans="11:11">
      <c r="K160654"/>
    </row>
    <row r="160655" spans="11:11">
      <c r="K160655"/>
    </row>
    <row r="160656" spans="11:11">
      <c r="K160656"/>
    </row>
    <row r="160657" spans="11:11">
      <c r="K160657"/>
    </row>
    <row r="160658" spans="11:11">
      <c r="K160658"/>
    </row>
    <row r="160659" spans="11:11">
      <c r="K160659"/>
    </row>
    <row r="160660" spans="11:11">
      <c r="K160660"/>
    </row>
    <row r="160661" spans="11:11">
      <c r="K160661"/>
    </row>
    <row r="160662" spans="11:11">
      <c r="K160662"/>
    </row>
    <row r="160663" spans="11:11">
      <c r="K160663"/>
    </row>
    <row r="160664" spans="11:11">
      <c r="K160664"/>
    </row>
    <row r="160665" spans="11:11">
      <c r="K160665"/>
    </row>
    <row r="160666" spans="11:11">
      <c r="K160666"/>
    </row>
    <row r="160667" spans="11:11">
      <c r="K160667"/>
    </row>
    <row r="160668" spans="11:11">
      <c r="K160668"/>
    </row>
    <row r="160669" spans="11:11">
      <c r="K160669"/>
    </row>
    <row r="160670" spans="11:11">
      <c r="K160670"/>
    </row>
    <row r="160671" spans="11:11">
      <c r="K160671"/>
    </row>
    <row r="160672" spans="11:11">
      <c r="K160672"/>
    </row>
    <row r="160673" spans="11:11">
      <c r="K160673"/>
    </row>
    <row r="160674" spans="11:11">
      <c r="K160674"/>
    </row>
    <row r="160675" spans="11:11">
      <c r="K160675"/>
    </row>
    <row r="160676" spans="11:11">
      <c r="K160676"/>
    </row>
    <row r="160677" spans="11:11">
      <c r="K160677"/>
    </row>
    <row r="160678" spans="11:11">
      <c r="K160678"/>
    </row>
    <row r="160679" spans="11:11">
      <c r="K160679"/>
    </row>
    <row r="160680" spans="11:11">
      <c r="K160680"/>
    </row>
    <row r="160681" spans="11:11">
      <c r="K160681"/>
    </row>
    <row r="160682" spans="11:11">
      <c r="K160682"/>
    </row>
    <row r="160683" spans="11:11">
      <c r="K160683"/>
    </row>
    <row r="160684" spans="11:11">
      <c r="K160684"/>
    </row>
    <row r="160685" spans="11:11">
      <c r="K160685"/>
    </row>
    <row r="160686" spans="11:11">
      <c r="K160686"/>
    </row>
    <row r="160687" spans="11:11">
      <c r="K160687"/>
    </row>
    <row r="160688" spans="11:11">
      <c r="K160688"/>
    </row>
    <row r="160689" spans="11:11">
      <c r="K160689"/>
    </row>
    <row r="160690" spans="11:11">
      <c r="K160690"/>
    </row>
    <row r="160691" spans="11:11">
      <c r="K160691"/>
    </row>
    <row r="160692" spans="11:11">
      <c r="K160692"/>
    </row>
    <row r="160693" spans="11:11">
      <c r="K160693"/>
    </row>
    <row r="160694" spans="11:11">
      <c r="K160694"/>
    </row>
    <row r="160695" spans="11:11">
      <c r="K160695"/>
    </row>
    <row r="160696" spans="11:11">
      <c r="K160696"/>
    </row>
    <row r="160697" spans="11:11">
      <c r="K160697"/>
    </row>
    <row r="160698" spans="11:11">
      <c r="K160698"/>
    </row>
    <row r="160699" spans="11:11">
      <c r="K160699"/>
    </row>
    <row r="160700" spans="11:11">
      <c r="K160700"/>
    </row>
    <row r="160701" spans="11:11">
      <c r="K160701"/>
    </row>
    <row r="160702" spans="11:11">
      <c r="K160702"/>
    </row>
    <row r="160703" spans="11:11">
      <c r="K160703"/>
    </row>
    <row r="160704" spans="11:11">
      <c r="K160704"/>
    </row>
    <row r="160705" spans="11:11">
      <c r="K160705"/>
    </row>
    <row r="160706" spans="11:11">
      <c r="K160706"/>
    </row>
    <row r="160707" spans="11:11">
      <c r="K160707"/>
    </row>
    <row r="160708" spans="11:11">
      <c r="K160708"/>
    </row>
    <row r="160709" spans="11:11">
      <c r="K160709"/>
    </row>
    <row r="160710" spans="11:11">
      <c r="K160710"/>
    </row>
    <row r="160711" spans="11:11">
      <c r="K160711"/>
    </row>
    <row r="160712" spans="11:11">
      <c r="K160712"/>
    </row>
    <row r="160713" spans="11:11">
      <c r="K160713"/>
    </row>
    <row r="160714" spans="11:11">
      <c r="K160714"/>
    </row>
    <row r="160715" spans="11:11">
      <c r="K160715"/>
    </row>
    <row r="160716" spans="11:11">
      <c r="K160716"/>
    </row>
    <row r="160717" spans="11:11">
      <c r="K160717"/>
    </row>
    <row r="160718" spans="11:11">
      <c r="K160718"/>
    </row>
    <row r="160719" spans="11:11">
      <c r="K160719"/>
    </row>
    <row r="160720" spans="11:11">
      <c r="K160720"/>
    </row>
    <row r="160721" spans="11:11">
      <c r="K160721"/>
    </row>
    <row r="160722" spans="11:11">
      <c r="K160722"/>
    </row>
    <row r="160723" spans="11:11">
      <c r="K160723"/>
    </row>
    <row r="160724" spans="11:11">
      <c r="K160724"/>
    </row>
    <row r="160725" spans="11:11">
      <c r="K160725"/>
    </row>
    <row r="160726" spans="11:11">
      <c r="K160726"/>
    </row>
    <row r="160727" spans="11:11">
      <c r="K160727"/>
    </row>
    <row r="160728" spans="11:11">
      <c r="K160728"/>
    </row>
    <row r="160729" spans="11:11">
      <c r="K160729"/>
    </row>
    <row r="160730" spans="11:11">
      <c r="K160730"/>
    </row>
    <row r="160731" spans="11:11">
      <c r="K160731"/>
    </row>
    <row r="160732" spans="11:11">
      <c r="K160732"/>
    </row>
    <row r="160733" spans="11:11">
      <c r="K160733"/>
    </row>
    <row r="160734" spans="11:11">
      <c r="K160734"/>
    </row>
    <row r="160735" spans="11:11">
      <c r="K160735"/>
    </row>
    <row r="160736" spans="11:11">
      <c r="K160736"/>
    </row>
    <row r="160737" spans="11:11">
      <c r="K160737"/>
    </row>
    <row r="160738" spans="11:11">
      <c r="K160738"/>
    </row>
    <row r="160739" spans="11:11">
      <c r="K160739"/>
    </row>
    <row r="160740" spans="11:11">
      <c r="K160740"/>
    </row>
    <row r="160741" spans="11:11">
      <c r="K160741"/>
    </row>
    <row r="160742" spans="11:11">
      <c r="K160742"/>
    </row>
    <row r="160743" spans="11:11">
      <c r="K160743"/>
    </row>
    <row r="160744" spans="11:11">
      <c r="K160744"/>
    </row>
    <row r="160745" spans="11:11">
      <c r="K160745"/>
    </row>
    <row r="160746" spans="11:11">
      <c r="K160746"/>
    </row>
    <row r="160747" spans="11:11">
      <c r="K160747"/>
    </row>
    <row r="160748" spans="11:11">
      <c r="K160748"/>
    </row>
    <row r="160749" spans="11:11">
      <c r="K160749"/>
    </row>
    <row r="160750" spans="11:11">
      <c r="K160750"/>
    </row>
    <row r="160751" spans="11:11">
      <c r="K160751"/>
    </row>
    <row r="160752" spans="11:11">
      <c r="K160752"/>
    </row>
    <row r="160753" spans="11:11">
      <c r="K160753"/>
    </row>
    <row r="160754" spans="11:11">
      <c r="K160754"/>
    </row>
    <row r="160755" spans="11:11">
      <c r="K160755"/>
    </row>
    <row r="160756" spans="11:11">
      <c r="K160756"/>
    </row>
    <row r="160757" spans="11:11">
      <c r="K160757"/>
    </row>
    <row r="160758" spans="11:11">
      <c r="K160758"/>
    </row>
    <row r="160759" spans="11:11">
      <c r="K160759"/>
    </row>
    <row r="160760" spans="11:11">
      <c r="K160760"/>
    </row>
    <row r="160761" spans="11:11">
      <c r="K160761"/>
    </row>
    <row r="160762" spans="11:11">
      <c r="K160762"/>
    </row>
    <row r="160763" spans="11:11">
      <c r="K160763"/>
    </row>
    <row r="160764" spans="11:11">
      <c r="K160764"/>
    </row>
    <row r="160765" spans="11:11">
      <c r="K160765"/>
    </row>
    <row r="160766" spans="11:11">
      <c r="K160766"/>
    </row>
    <row r="160767" spans="11:11">
      <c r="K160767"/>
    </row>
    <row r="160768" spans="11:11">
      <c r="K160768"/>
    </row>
    <row r="160769" spans="11:11">
      <c r="K160769"/>
    </row>
    <row r="160770" spans="11:11">
      <c r="K160770"/>
    </row>
    <row r="160771" spans="11:11">
      <c r="K160771"/>
    </row>
    <row r="160772" spans="11:11">
      <c r="K160772"/>
    </row>
    <row r="160773" spans="11:11">
      <c r="K160773"/>
    </row>
    <row r="160774" spans="11:11">
      <c r="K160774"/>
    </row>
    <row r="160775" spans="11:11">
      <c r="K160775"/>
    </row>
    <row r="160776" spans="11:11">
      <c r="K160776"/>
    </row>
    <row r="160777" spans="11:11">
      <c r="K160777"/>
    </row>
    <row r="160778" spans="11:11">
      <c r="K160778"/>
    </row>
    <row r="160779" spans="11:11">
      <c r="K160779"/>
    </row>
    <row r="160780" spans="11:11">
      <c r="K160780"/>
    </row>
    <row r="160781" spans="11:11">
      <c r="K160781"/>
    </row>
    <row r="160782" spans="11:11">
      <c r="K160782"/>
    </row>
    <row r="160783" spans="11:11">
      <c r="K160783"/>
    </row>
    <row r="160784" spans="11:11">
      <c r="K160784"/>
    </row>
    <row r="160785" spans="11:11">
      <c r="K160785"/>
    </row>
    <row r="160786" spans="11:11">
      <c r="K160786"/>
    </row>
    <row r="160787" spans="11:11">
      <c r="K160787"/>
    </row>
    <row r="160788" spans="11:11">
      <c r="K160788"/>
    </row>
    <row r="160789" spans="11:11">
      <c r="K160789"/>
    </row>
    <row r="160790" spans="11:11">
      <c r="K160790"/>
    </row>
    <row r="160791" spans="11:11">
      <c r="K160791"/>
    </row>
    <row r="160792" spans="11:11">
      <c r="K160792"/>
    </row>
    <row r="160793" spans="11:11">
      <c r="K160793"/>
    </row>
    <row r="160794" spans="11:11">
      <c r="K160794"/>
    </row>
    <row r="160795" spans="11:11">
      <c r="K160795"/>
    </row>
    <row r="160796" spans="11:11">
      <c r="K160796"/>
    </row>
    <row r="160797" spans="11:11">
      <c r="K160797"/>
    </row>
    <row r="160798" spans="11:11">
      <c r="K160798"/>
    </row>
    <row r="160799" spans="11:11">
      <c r="K160799"/>
    </row>
    <row r="160800" spans="11:11">
      <c r="K160800"/>
    </row>
    <row r="160801" spans="11:11">
      <c r="K160801"/>
    </row>
    <row r="160802" spans="11:11">
      <c r="K160802"/>
    </row>
    <row r="160803" spans="11:11">
      <c r="K160803"/>
    </row>
    <row r="160804" spans="11:11">
      <c r="K160804"/>
    </row>
    <row r="160805" spans="11:11">
      <c r="K160805"/>
    </row>
    <row r="160806" spans="11:11">
      <c r="K160806"/>
    </row>
    <row r="160807" spans="11:11">
      <c r="K160807"/>
    </row>
    <row r="160808" spans="11:11">
      <c r="K160808"/>
    </row>
    <row r="160809" spans="11:11">
      <c r="K160809"/>
    </row>
    <row r="160810" spans="11:11">
      <c r="K160810"/>
    </row>
    <row r="160811" spans="11:11">
      <c r="K160811"/>
    </row>
    <row r="160812" spans="11:11">
      <c r="K160812"/>
    </row>
    <row r="160813" spans="11:11">
      <c r="K160813"/>
    </row>
    <row r="160814" spans="11:11">
      <c r="K160814"/>
    </row>
    <row r="160815" spans="11:11">
      <c r="K160815"/>
    </row>
    <row r="160816" spans="11:11">
      <c r="K160816"/>
    </row>
    <row r="160817" spans="11:11">
      <c r="K160817"/>
    </row>
    <row r="160818" spans="11:11">
      <c r="K160818"/>
    </row>
    <row r="160819" spans="11:11">
      <c r="K160819"/>
    </row>
    <row r="160820" spans="11:11">
      <c r="K160820"/>
    </row>
    <row r="160821" spans="11:11">
      <c r="K160821"/>
    </row>
    <row r="160822" spans="11:11">
      <c r="K160822"/>
    </row>
    <row r="160823" spans="11:11">
      <c r="K160823"/>
    </row>
    <row r="160824" spans="11:11">
      <c r="K160824"/>
    </row>
    <row r="160825" spans="11:11">
      <c r="K160825"/>
    </row>
    <row r="160826" spans="11:11">
      <c r="K160826"/>
    </row>
    <row r="160827" spans="11:11">
      <c r="K160827"/>
    </row>
    <row r="160828" spans="11:11">
      <c r="K160828"/>
    </row>
    <row r="160829" spans="11:11">
      <c r="K160829"/>
    </row>
    <row r="160830" spans="11:11">
      <c r="K160830"/>
    </row>
    <row r="160831" spans="11:11">
      <c r="K160831"/>
    </row>
    <row r="160832" spans="11:11">
      <c r="K160832"/>
    </row>
    <row r="160833" spans="11:11">
      <c r="K160833"/>
    </row>
    <row r="160834" spans="11:11">
      <c r="K160834"/>
    </row>
    <row r="160835" spans="11:11">
      <c r="K160835"/>
    </row>
    <row r="160836" spans="11:11">
      <c r="K160836"/>
    </row>
    <row r="160837" spans="11:11">
      <c r="K160837"/>
    </row>
    <row r="160838" spans="11:11">
      <c r="K160838"/>
    </row>
    <row r="160839" spans="11:11">
      <c r="K160839"/>
    </row>
    <row r="160840" spans="11:11">
      <c r="K160840"/>
    </row>
    <row r="160841" spans="11:11">
      <c r="K160841"/>
    </row>
    <row r="160842" spans="11:11">
      <c r="K160842"/>
    </row>
    <row r="160843" spans="11:11">
      <c r="K160843"/>
    </row>
    <row r="160844" spans="11:11">
      <c r="K160844"/>
    </row>
    <row r="160845" spans="11:11">
      <c r="K160845"/>
    </row>
    <row r="160846" spans="11:11">
      <c r="K160846"/>
    </row>
    <row r="160847" spans="11:11">
      <c r="K160847"/>
    </row>
    <row r="160848" spans="11:11">
      <c r="K160848"/>
    </row>
    <row r="160849" spans="11:11">
      <c r="K160849"/>
    </row>
    <row r="160850" spans="11:11">
      <c r="K160850"/>
    </row>
    <row r="160851" spans="11:11">
      <c r="K160851"/>
    </row>
    <row r="160852" spans="11:11">
      <c r="K160852"/>
    </row>
    <row r="160853" spans="11:11">
      <c r="K160853"/>
    </row>
    <row r="160854" spans="11:11">
      <c r="K160854"/>
    </row>
    <row r="160855" spans="11:11">
      <c r="K160855"/>
    </row>
    <row r="160856" spans="11:11">
      <c r="K160856"/>
    </row>
    <row r="160857" spans="11:11">
      <c r="K160857"/>
    </row>
    <row r="160858" spans="11:11">
      <c r="K160858"/>
    </row>
    <row r="160859" spans="11:11">
      <c r="K160859"/>
    </row>
    <row r="160860" spans="11:11">
      <c r="K160860"/>
    </row>
    <row r="160861" spans="11:11">
      <c r="K160861"/>
    </row>
    <row r="160862" spans="11:11">
      <c r="K160862"/>
    </row>
    <row r="160863" spans="11:11">
      <c r="K160863"/>
    </row>
    <row r="160864" spans="11:11">
      <c r="K160864"/>
    </row>
    <row r="160865" spans="11:11">
      <c r="K160865"/>
    </row>
    <row r="160866" spans="11:11">
      <c r="K160866"/>
    </row>
    <row r="160867" spans="11:11">
      <c r="K160867"/>
    </row>
    <row r="160868" spans="11:11">
      <c r="K160868"/>
    </row>
    <row r="160869" spans="11:11">
      <c r="K160869"/>
    </row>
    <row r="160870" spans="11:11">
      <c r="K160870"/>
    </row>
    <row r="160871" spans="11:11">
      <c r="K160871"/>
    </row>
    <row r="160872" spans="11:11">
      <c r="K160872"/>
    </row>
    <row r="160873" spans="11:11">
      <c r="K160873"/>
    </row>
    <row r="160874" spans="11:11">
      <c r="K160874"/>
    </row>
    <row r="160875" spans="11:11">
      <c r="K160875"/>
    </row>
    <row r="160876" spans="11:11">
      <c r="K160876"/>
    </row>
    <row r="160877" spans="11:11">
      <c r="K160877"/>
    </row>
    <row r="160878" spans="11:11">
      <c r="K160878"/>
    </row>
    <row r="160879" spans="11:11">
      <c r="K160879"/>
    </row>
    <row r="160880" spans="11:11">
      <c r="K160880"/>
    </row>
    <row r="160881" spans="11:11">
      <c r="K160881"/>
    </row>
    <row r="160882" spans="11:11">
      <c r="K160882"/>
    </row>
    <row r="160883" spans="11:11">
      <c r="K160883"/>
    </row>
    <row r="160884" spans="11:11">
      <c r="K160884"/>
    </row>
    <row r="160885" spans="11:11">
      <c r="K160885"/>
    </row>
    <row r="160886" spans="11:11">
      <c r="K160886"/>
    </row>
    <row r="160887" spans="11:11">
      <c r="K160887"/>
    </row>
    <row r="160888" spans="11:11">
      <c r="K160888"/>
    </row>
    <row r="160889" spans="11:11">
      <c r="K160889"/>
    </row>
    <row r="160890" spans="11:11">
      <c r="K160890"/>
    </row>
    <row r="160891" spans="11:11">
      <c r="K160891"/>
    </row>
    <row r="160892" spans="11:11">
      <c r="K160892"/>
    </row>
    <row r="160893" spans="11:11">
      <c r="K160893"/>
    </row>
    <row r="160894" spans="11:11">
      <c r="K160894"/>
    </row>
    <row r="160895" spans="11:11">
      <c r="K160895"/>
    </row>
    <row r="160896" spans="11:11">
      <c r="K160896"/>
    </row>
    <row r="160897" spans="11:11">
      <c r="K160897"/>
    </row>
    <row r="160898" spans="11:11">
      <c r="K160898"/>
    </row>
    <row r="160899" spans="11:11">
      <c r="K160899"/>
    </row>
    <row r="160900" spans="11:11">
      <c r="K160900"/>
    </row>
    <row r="160901" spans="11:11">
      <c r="K160901"/>
    </row>
    <row r="160902" spans="11:11">
      <c r="K160902"/>
    </row>
    <row r="160903" spans="11:11">
      <c r="K160903"/>
    </row>
    <row r="160904" spans="11:11">
      <c r="K160904"/>
    </row>
    <row r="160905" spans="11:11">
      <c r="K160905"/>
    </row>
    <row r="160906" spans="11:11">
      <c r="K160906"/>
    </row>
    <row r="160907" spans="11:11">
      <c r="K160907"/>
    </row>
    <row r="160908" spans="11:11">
      <c r="K160908"/>
    </row>
    <row r="160909" spans="11:11">
      <c r="K160909"/>
    </row>
    <row r="160910" spans="11:11">
      <c r="K160910"/>
    </row>
    <row r="160911" spans="11:11">
      <c r="K160911"/>
    </row>
    <row r="160912" spans="11:11">
      <c r="K160912"/>
    </row>
    <row r="160913" spans="11:11">
      <c r="K160913"/>
    </row>
    <row r="160914" spans="11:11">
      <c r="K160914"/>
    </row>
    <row r="160915" spans="11:11">
      <c r="K160915"/>
    </row>
    <row r="160916" spans="11:11">
      <c r="K160916"/>
    </row>
    <row r="160917" spans="11:11">
      <c r="K160917"/>
    </row>
    <row r="160918" spans="11:11">
      <c r="K160918"/>
    </row>
    <row r="160919" spans="11:11">
      <c r="K160919"/>
    </row>
    <row r="160920" spans="11:11">
      <c r="K160920"/>
    </row>
    <row r="160921" spans="11:11">
      <c r="K160921"/>
    </row>
    <row r="160922" spans="11:11">
      <c r="K160922"/>
    </row>
    <row r="160923" spans="11:11">
      <c r="K160923"/>
    </row>
    <row r="160924" spans="11:11">
      <c r="K160924"/>
    </row>
    <row r="160925" spans="11:11">
      <c r="K160925"/>
    </row>
    <row r="160926" spans="11:11">
      <c r="K160926"/>
    </row>
    <row r="160927" spans="11:11">
      <c r="K160927"/>
    </row>
    <row r="160928" spans="11:11">
      <c r="K160928"/>
    </row>
    <row r="160929" spans="11:11">
      <c r="K160929"/>
    </row>
    <row r="160930" spans="11:11">
      <c r="K160930"/>
    </row>
    <row r="160931" spans="11:11">
      <c r="K160931"/>
    </row>
    <row r="160932" spans="11:11">
      <c r="K160932"/>
    </row>
    <row r="160933" spans="11:11">
      <c r="K160933"/>
    </row>
    <row r="160934" spans="11:11">
      <c r="K160934"/>
    </row>
    <row r="160935" spans="11:11">
      <c r="K160935"/>
    </row>
    <row r="160936" spans="11:11">
      <c r="K160936"/>
    </row>
    <row r="160937" spans="11:11">
      <c r="K160937"/>
    </row>
    <row r="160938" spans="11:11">
      <c r="K160938"/>
    </row>
    <row r="160939" spans="11:11">
      <c r="K160939"/>
    </row>
    <row r="160940" spans="11:11">
      <c r="K160940"/>
    </row>
    <row r="160941" spans="11:11">
      <c r="K160941"/>
    </row>
    <row r="160942" spans="11:11">
      <c r="K160942"/>
    </row>
    <row r="160943" spans="11:11">
      <c r="K160943"/>
    </row>
    <row r="160944" spans="11:11">
      <c r="K160944"/>
    </row>
    <row r="160945" spans="11:11">
      <c r="K160945"/>
    </row>
    <row r="160946" spans="11:11">
      <c r="K160946"/>
    </row>
    <row r="160947" spans="11:11">
      <c r="K160947"/>
    </row>
    <row r="160948" spans="11:11">
      <c r="K160948"/>
    </row>
    <row r="160949" spans="11:11">
      <c r="K160949"/>
    </row>
    <row r="160950" spans="11:11">
      <c r="K160950"/>
    </row>
    <row r="160951" spans="11:11">
      <c r="K160951"/>
    </row>
    <row r="160952" spans="11:11">
      <c r="K160952"/>
    </row>
    <row r="160953" spans="11:11">
      <c r="K160953"/>
    </row>
    <row r="160954" spans="11:11">
      <c r="K160954"/>
    </row>
    <row r="160955" spans="11:11">
      <c r="K160955"/>
    </row>
    <row r="160956" spans="11:11">
      <c r="K160956"/>
    </row>
    <row r="160957" spans="11:11">
      <c r="K160957"/>
    </row>
    <row r="160958" spans="11:11">
      <c r="K160958"/>
    </row>
    <row r="160959" spans="11:11">
      <c r="K160959"/>
    </row>
    <row r="160960" spans="11:11">
      <c r="K160960"/>
    </row>
    <row r="160961" spans="11:11">
      <c r="K160961"/>
    </row>
    <row r="160962" spans="11:11">
      <c r="K160962"/>
    </row>
    <row r="160963" spans="11:11">
      <c r="K160963"/>
    </row>
    <row r="160964" spans="11:11">
      <c r="K160964"/>
    </row>
    <row r="160965" spans="11:11">
      <c r="K160965"/>
    </row>
    <row r="160966" spans="11:11">
      <c r="K160966"/>
    </row>
    <row r="160967" spans="11:11">
      <c r="K160967"/>
    </row>
    <row r="160968" spans="11:11">
      <c r="K160968"/>
    </row>
    <row r="160969" spans="11:11">
      <c r="K160969"/>
    </row>
    <row r="160970" spans="11:11">
      <c r="K160970"/>
    </row>
    <row r="160971" spans="11:11">
      <c r="K160971"/>
    </row>
    <row r="160972" spans="11:11">
      <c r="K160972"/>
    </row>
    <row r="160973" spans="11:11">
      <c r="K160973"/>
    </row>
    <row r="160974" spans="11:11">
      <c r="K160974"/>
    </row>
    <row r="160975" spans="11:11">
      <c r="K160975"/>
    </row>
    <row r="160976" spans="11:11">
      <c r="K160976"/>
    </row>
    <row r="160977" spans="11:11">
      <c r="K160977"/>
    </row>
    <row r="160978" spans="11:11">
      <c r="K160978"/>
    </row>
    <row r="160979" spans="11:11">
      <c r="K160979"/>
    </row>
    <row r="160980" spans="11:11">
      <c r="K160980"/>
    </row>
    <row r="160981" spans="11:11">
      <c r="K160981"/>
    </row>
    <row r="160982" spans="11:11">
      <c r="K160982"/>
    </row>
    <row r="160983" spans="11:11">
      <c r="K160983"/>
    </row>
    <row r="160984" spans="11:11">
      <c r="K160984"/>
    </row>
    <row r="160985" spans="11:11">
      <c r="K160985"/>
    </row>
    <row r="160986" spans="11:11">
      <c r="K160986"/>
    </row>
    <row r="160987" spans="11:11">
      <c r="K160987"/>
    </row>
    <row r="160988" spans="11:11">
      <c r="K160988"/>
    </row>
    <row r="160989" spans="11:11">
      <c r="K160989"/>
    </row>
    <row r="160990" spans="11:11">
      <c r="K160990"/>
    </row>
    <row r="160991" spans="11:11">
      <c r="K160991"/>
    </row>
    <row r="160992" spans="11:11">
      <c r="K160992"/>
    </row>
    <row r="160993" spans="11:11">
      <c r="K160993"/>
    </row>
    <row r="160994" spans="11:11">
      <c r="K160994"/>
    </row>
    <row r="160995" spans="11:11">
      <c r="K160995"/>
    </row>
    <row r="160996" spans="11:11">
      <c r="K160996"/>
    </row>
    <row r="160997" spans="11:11">
      <c r="K160997"/>
    </row>
    <row r="160998" spans="11:11">
      <c r="K160998"/>
    </row>
    <row r="160999" spans="11:11">
      <c r="K160999"/>
    </row>
    <row r="161000" spans="11:11">
      <c r="K161000"/>
    </row>
    <row r="161001" spans="11:11">
      <c r="K161001"/>
    </row>
    <row r="161002" spans="11:11">
      <c r="K161002"/>
    </row>
    <row r="161003" spans="11:11">
      <c r="K161003"/>
    </row>
    <row r="161004" spans="11:11">
      <c r="K161004"/>
    </row>
    <row r="161005" spans="11:11">
      <c r="K161005"/>
    </row>
    <row r="161006" spans="11:11">
      <c r="K161006"/>
    </row>
    <row r="161007" spans="11:11">
      <c r="K161007"/>
    </row>
    <row r="161008" spans="11:11">
      <c r="K161008"/>
    </row>
    <row r="161009" spans="11:11">
      <c r="K161009"/>
    </row>
    <row r="161010" spans="11:11">
      <c r="K161010"/>
    </row>
    <row r="161011" spans="11:11">
      <c r="K161011"/>
    </row>
    <row r="161012" spans="11:11">
      <c r="K161012"/>
    </row>
    <row r="161013" spans="11:11">
      <c r="K161013"/>
    </row>
    <row r="161014" spans="11:11">
      <c r="K161014"/>
    </row>
    <row r="161015" spans="11:11">
      <c r="K161015"/>
    </row>
    <row r="161016" spans="11:11">
      <c r="K161016"/>
    </row>
    <row r="161017" spans="11:11">
      <c r="K161017"/>
    </row>
    <row r="161018" spans="11:11">
      <c r="K161018"/>
    </row>
    <row r="161019" spans="11:11">
      <c r="K161019"/>
    </row>
    <row r="161020" spans="11:11">
      <c r="K161020"/>
    </row>
    <row r="161021" spans="11:11">
      <c r="K161021"/>
    </row>
    <row r="161022" spans="11:11">
      <c r="K161022"/>
    </row>
    <row r="161023" spans="11:11">
      <c r="K161023"/>
    </row>
    <row r="161024" spans="11:11">
      <c r="K161024"/>
    </row>
    <row r="161025" spans="11:11">
      <c r="K161025"/>
    </row>
    <row r="161026" spans="11:11">
      <c r="K161026"/>
    </row>
    <row r="161027" spans="11:11">
      <c r="K161027"/>
    </row>
    <row r="161028" spans="11:11">
      <c r="K161028"/>
    </row>
    <row r="161029" spans="11:11">
      <c r="K161029"/>
    </row>
    <row r="161030" spans="11:11">
      <c r="K161030"/>
    </row>
    <row r="161031" spans="11:11">
      <c r="K161031"/>
    </row>
    <row r="161032" spans="11:11">
      <c r="K161032"/>
    </row>
    <row r="161033" spans="11:11">
      <c r="K161033"/>
    </row>
    <row r="161034" spans="11:11">
      <c r="K161034"/>
    </row>
    <row r="161035" spans="11:11">
      <c r="K161035"/>
    </row>
    <row r="161036" spans="11:11">
      <c r="K161036"/>
    </row>
    <row r="161037" spans="11:11">
      <c r="K161037"/>
    </row>
    <row r="161038" spans="11:11">
      <c r="K161038"/>
    </row>
    <row r="161039" spans="11:11">
      <c r="K161039"/>
    </row>
    <row r="161040" spans="11:11">
      <c r="K161040"/>
    </row>
    <row r="161041" spans="11:11">
      <c r="K161041"/>
    </row>
    <row r="161042" spans="11:11">
      <c r="K161042"/>
    </row>
    <row r="161043" spans="11:11">
      <c r="K161043"/>
    </row>
    <row r="161044" spans="11:11">
      <c r="K161044"/>
    </row>
    <row r="161045" spans="11:11">
      <c r="K161045"/>
    </row>
    <row r="161046" spans="11:11">
      <c r="K161046"/>
    </row>
    <row r="161047" spans="11:11">
      <c r="K161047"/>
    </row>
    <row r="161048" spans="11:11">
      <c r="K161048"/>
    </row>
    <row r="161049" spans="11:11">
      <c r="K161049"/>
    </row>
    <row r="161050" spans="11:11">
      <c r="K161050"/>
    </row>
    <row r="161051" spans="11:11">
      <c r="K161051"/>
    </row>
    <row r="161052" spans="11:11">
      <c r="K161052"/>
    </row>
    <row r="161053" spans="11:11">
      <c r="K161053"/>
    </row>
    <row r="161054" spans="11:11">
      <c r="K161054"/>
    </row>
    <row r="161055" spans="11:11">
      <c r="K161055"/>
    </row>
    <row r="161056" spans="11:11">
      <c r="K161056"/>
    </row>
    <row r="161057" spans="11:11">
      <c r="K161057"/>
    </row>
    <row r="161058" spans="11:11">
      <c r="K161058"/>
    </row>
    <row r="161059" spans="11:11">
      <c r="K161059"/>
    </row>
    <row r="161060" spans="11:11">
      <c r="K161060"/>
    </row>
    <row r="161061" spans="11:11">
      <c r="K161061"/>
    </row>
    <row r="161062" spans="11:11">
      <c r="K161062"/>
    </row>
    <row r="161063" spans="11:11">
      <c r="K161063"/>
    </row>
    <row r="161064" spans="11:11">
      <c r="K161064"/>
    </row>
    <row r="161065" spans="11:11">
      <c r="K161065"/>
    </row>
    <row r="161066" spans="11:11">
      <c r="K161066"/>
    </row>
    <row r="161067" spans="11:11">
      <c r="K161067"/>
    </row>
    <row r="161068" spans="11:11">
      <c r="K161068"/>
    </row>
    <row r="161069" spans="11:11">
      <c r="K161069"/>
    </row>
    <row r="161070" spans="11:11">
      <c r="K161070"/>
    </row>
    <row r="161071" spans="11:11">
      <c r="K161071"/>
    </row>
    <row r="161072" spans="11:11">
      <c r="K161072"/>
    </row>
    <row r="161073" spans="11:11">
      <c r="K161073"/>
    </row>
    <row r="161074" spans="11:11">
      <c r="K161074"/>
    </row>
    <row r="161075" spans="11:11">
      <c r="K161075"/>
    </row>
    <row r="161076" spans="11:11">
      <c r="K161076"/>
    </row>
    <row r="161077" spans="11:11">
      <c r="K161077"/>
    </row>
    <row r="161078" spans="11:11">
      <c r="K161078"/>
    </row>
    <row r="161079" spans="11:11">
      <c r="K161079"/>
    </row>
    <row r="161080" spans="11:11">
      <c r="K161080"/>
    </row>
    <row r="161081" spans="11:11">
      <c r="K161081"/>
    </row>
    <row r="161082" spans="11:11">
      <c r="K161082"/>
    </row>
    <row r="161083" spans="11:11">
      <c r="K161083"/>
    </row>
    <row r="161084" spans="11:11">
      <c r="K161084"/>
    </row>
    <row r="161085" spans="11:11">
      <c r="K161085"/>
    </row>
    <row r="161086" spans="11:11">
      <c r="K161086"/>
    </row>
    <row r="161087" spans="11:11">
      <c r="K161087"/>
    </row>
    <row r="161088" spans="11:11">
      <c r="K161088"/>
    </row>
    <row r="161089" spans="11:11">
      <c r="K161089"/>
    </row>
    <row r="161090" spans="11:11">
      <c r="K161090"/>
    </row>
    <row r="161091" spans="11:11">
      <c r="K161091"/>
    </row>
    <row r="161092" spans="11:11">
      <c r="K161092"/>
    </row>
    <row r="161093" spans="11:11">
      <c r="K161093"/>
    </row>
    <row r="161094" spans="11:11">
      <c r="K161094"/>
    </row>
    <row r="161095" spans="11:11">
      <c r="K161095"/>
    </row>
    <row r="161096" spans="11:11">
      <c r="K161096"/>
    </row>
    <row r="161097" spans="11:11">
      <c r="K161097"/>
    </row>
    <row r="161098" spans="11:11">
      <c r="K161098"/>
    </row>
    <row r="161099" spans="11:11">
      <c r="K161099"/>
    </row>
    <row r="161100" spans="11:11">
      <c r="K161100"/>
    </row>
    <row r="161101" spans="11:11">
      <c r="K161101"/>
    </row>
    <row r="161102" spans="11:11">
      <c r="K161102"/>
    </row>
    <row r="161103" spans="11:11">
      <c r="K161103"/>
    </row>
    <row r="161104" spans="11:11">
      <c r="K161104"/>
    </row>
    <row r="161105" spans="11:11">
      <c r="K161105"/>
    </row>
    <row r="161106" spans="11:11">
      <c r="K161106"/>
    </row>
    <row r="161107" spans="11:11">
      <c r="K161107"/>
    </row>
    <row r="161108" spans="11:11">
      <c r="K161108"/>
    </row>
    <row r="161109" spans="11:11">
      <c r="K161109"/>
    </row>
    <row r="161110" spans="11:11">
      <c r="K161110"/>
    </row>
    <row r="161111" spans="11:11">
      <c r="K161111"/>
    </row>
    <row r="161112" spans="11:11">
      <c r="K161112"/>
    </row>
    <row r="161113" spans="11:11">
      <c r="K161113"/>
    </row>
    <row r="161114" spans="11:11">
      <c r="K161114"/>
    </row>
    <row r="161115" spans="11:11">
      <c r="K161115"/>
    </row>
    <row r="161116" spans="11:11">
      <c r="K161116"/>
    </row>
    <row r="161117" spans="11:11">
      <c r="K161117"/>
    </row>
    <row r="161118" spans="11:11">
      <c r="K161118"/>
    </row>
    <row r="161119" spans="11:11">
      <c r="K161119"/>
    </row>
    <row r="161120" spans="11:11">
      <c r="K161120"/>
    </row>
    <row r="161121" spans="11:11">
      <c r="K161121"/>
    </row>
    <row r="161122" spans="11:11">
      <c r="K161122"/>
    </row>
    <row r="161123" spans="11:11">
      <c r="K161123"/>
    </row>
    <row r="161124" spans="11:11">
      <c r="K161124"/>
    </row>
    <row r="161125" spans="11:11">
      <c r="K161125"/>
    </row>
    <row r="161126" spans="11:11">
      <c r="K161126"/>
    </row>
    <row r="161127" spans="11:11">
      <c r="K161127"/>
    </row>
    <row r="161128" spans="11:11">
      <c r="K161128"/>
    </row>
    <row r="161129" spans="11:11">
      <c r="K161129"/>
    </row>
    <row r="161130" spans="11:11">
      <c r="K161130"/>
    </row>
    <row r="161131" spans="11:11">
      <c r="K161131"/>
    </row>
    <row r="161132" spans="11:11">
      <c r="K161132"/>
    </row>
    <row r="161133" spans="11:11">
      <c r="K161133"/>
    </row>
    <row r="161134" spans="11:11">
      <c r="K161134"/>
    </row>
    <row r="161135" spans="11:11">
      <c r="K161135"/>
    </row>
    <row r="161136" spans="11:11">
      <c r="K161136"/>
    </row>
    <row r="161137" spans="11:11">
      <c r="K161137"/>
    </row>
    <row r="161138" spans="11:11">
      <c r="K161138"/>
    </row>
    <row r="161139" spans="11:11">
      <c r="K161139"/>
    </row>
    <row r="161140" spans="11:11">
      <c r="K161140"/>
    </row>
    <row r="161141" spans="11:11">
      <c r="K161141"/>
    </row>
    <row r="161142" spans="11:11">
      <c r="K161142"/>
    </row>
    <row r="161143" spans="11:11">
      <c r="K161143"/>
    </row>
    <row r="161144" spans="11:11">
      <c r="K161144"/>
    </row>
    <row r="161145" spans="11:11">
      <c r="K161145"/>
    </row>
    <row r="161146" spans="11:11">
      <c r="K161146"/>
    </row>
    <row r="161147" spans="11:11">
      <c r="K161147"/>
    </row>
    <row r="161148" spans="11:11">
      <c r="K161148"/>
    </row>
    <row r="161149" spans="11:11">
      <c r="K161149"/>
    </row>
    <row r="161150" spans="11:11">
      <c r="K161150"/>
    </row>
    <row r="161151" spans="11:11">
      <c r="K161151"/>
    </row>
    <row r="161152" spans="11:11">
      <c r="K161152"/>
    </row>
    <row r="161153" spans="11:11">
      <c r="K161153"/>
    </row>
    <row r="161154" spans="11:11">
      <c r="K161154"/>
    </row>
    <row r="161155" spans="11:11">
      <c r="K161155"/>
    </row>
    <row r="161156" spans="11:11">
      <c r="K161156"/>
    </row>
    <row r="161157" spans="11:11">
      <c r="K161157"/>
    </row>
    <row r="161158" spans="11:11">
      <c r="K161158"/>
    </row>
    <row r="161159" spans="11:11">
      <c r="K161159"/>
    </row>
    <row r="161160" spans="11:11">
      <c r="K161160"/>
    </row>
    <row r="161161" spans="11:11">
      <c r="K161161"/>
    </row>
    <row r="161162" spans="11:11">
      <c r="K161162"/>
    </row>
    <row r="161163" spans="11:11">
      <c r="K161163"/>
    </row>
    <row r="161164" spans="11:11">
      <c r="K161164"/>
    </row>
    <row r="161165" spans="11:11">
      <c r="K161165"/>
    </row>
    <row r="161166" spans="11:11">
      <c r="K161166"/>
    </row>
    <row r="161167" spans="11:11">
      <c r="K161167"/>
    </row>
    <row r="161168" spans="11:11">
      <c r="K161168"/>
    </row>
    <row r="161169" spans="11:11">
      <c r="K161169"/>
    </row>
    <row r="161170" spans="11:11">
      <c r="K161170"/>
    </row>
    <row r="161171" spans="11:11">
      <c r="K161171"/>
    </row>
    <row r="161172" spans="11:11">
      <c r="K161172"/>
    </row>
    <row r="161173" spans="11:11">
      <c r="K161173"/>
    </row>
    <row r="161174" spans="11:11">
      <c r="K161174"/>
    </row>
    <row r="161175" spans="11:11">
      <c r="K161175"/>
    </row>
    <row r="161176" spans="11:11">
      <c r="K161176"/>
    </row>
    <row r="161177" spans="11:11">
      <c r="K161177"/>
    </row>
    <row r="161178" spans="11:11">
      <c r="K161178"/>
    </row>
    <row r="161179" spans="11:11">
      <c r="K161179"/>
    </row>
    <row r="161180" spans="11:11">
      <c r="K161180"/>
    </row>
    <row r="161181" spans="11:11">
      <c r="K161181"/>
    </row>
    <row r="161182" spans="11:11">
      <c r="K161182"/>
    </row>
    <row r="161183" spans="11:11">
      <c r="K161183"/>
    </row>
    <row r="161184" spans="11:11">
      <c r="K161184"/>
    </row>
    <row r="161185" spans="11:11">
      <c r="K161185"/>
    </row>
    <row r="161186" spans="11:11">
      <c r="K161186"/>
    </row>
    <row r="161187" spans="11:11">
      <c r="K161187"/>
    </row>
    <row r="161188" spans="11:11">
      <c r="K161188"/>
    </row>
    <row r="161189" spans="11:11">
      <c r="K161189"/>
    </row>
    <row r="161190" spans="11:11">
      <c r="K161190"/>
    </row>
    <row r="161191" spans="11:11">
      <c r="K161191"/>
    </row>
    <row r="161192" spans="11:11">
      <c r="K161192"/>
    </row>
    <row r="161193" spans="11:11">
      <c r="K161193"/>
    </row>
    <row r="161194" spans="11:11">
      <c r="K161194"/>
    </row>
    <row r="161195" spans="11:11">
      <c r="K161195"/>
    </row>
    <row r="161196" spans="11:11">
      <c r="K161196"/>
    </row>
    <row r="161197" spans="11:11">
      <c r="K161197"/>
    </row>
    <row r="161198" spans="11:11">
      <c r="K161198"/>
    </row>
    <row r="161199" spans="11:11">
      <c r="K161199"/>
    </row>
    <row r="161200" spans="11:11">
      <c r="K161200"/>
    </row>
    <row r="161201" spans="11:11">
      <c r="K161201"/>
    </row>
    <row r="161202" spans="11:11">
      <c r="K161202"/>
    </row>
    <row r="161203" spans="11:11">
      <c r="K161203"/>
    </row>
    <row r="161204" spans="11:11">
      <c r="K161204"/>
    </row>
    <row r="161205" spans="11:11">
      <c r="K161205"/>
    </row>
    <row r="161206" spans="11:11">
      <c r="K161206"/>
    </row>
    <row r="161207" spans="11:11">
      <c r="K161207"/>
    </row>
    <row r="161208" spans="11:11">
      <c r="K161208"/>
    </row>
    <row r="161209" spans="11:11">
      <c r="K161209"/>
    </row>
    <row r="161210" spans="11:11">
      <c r="K161210"/>
    </row>
    <row r="161211" spans="11:11">
      <c r="K161211"/>
    </row>
    <row r="161212" spans="11:11">
      <c r="K161212"/>
    </row>
    <row r="161213" spans="11:11">
      <c r="K161213"/>
    </row>
    <row r="161214" spans="11:11">
      <c r="K161214"/>
    </row>
    <row r="161215" spans="11:11">
      <c r="K161215"/>
    </row>
    <row r="161216" spans="11:11">
      <c r="K161216"/>
    </row>
    <row r="161217" spans="11:11">
      <c r="K161217"/>
    </row>
    <row r="161218" spans="11:11">
      <c r="K161218"/>
    </row>
    <row r="161219" spans="11:11">
      <c r="K161219"/>
    </row>
    <row r="161220" spans="11:11">
      <c r="K161220"/>
    </row>
    <row r="161221" spans="11:11">
      <c r="K161221"/>
    </row>
    <row r="161222" spans="11:11">
      <c r="K161222"/>
    </row>
    <row r="161223" spans="11:11">
      <c r="K161223"/>
    </row>
    <row r="161224" spans="11:11">
      <c r="K161224"/>
    </row>
    <row r="161225" spans="11:11">
      <c r="K161225"/>
    </row>
    <row r="161226" spans="11:11">
      <c r="K161226"/>
    </row>
    <row r="161227" spans="11:11">
      <c r="K161227"/>
    </row>
    <row r="161228" spans="11:11">
      <c r="K161228"/>
    </row>
    <row r="161229" spans="11:11">
      <c r="K161229"/>
    </row>
    <row r="161230" spans="11:11">
      <c r="K161230"/>
    </row>
    <row r="161231" spans="11:11">
      <c r="K161231"/>
    </row>
    <row r="161232" spans="11:11">
      <c r="K161232"/>
    </row>
    <row r="161233" spans="11:11">
      <c r="K161233"/>
    </row>
    <row r="161234" spans="11:11">
      <c r="K161234"/>
    </row>
    <row r="161235" spans="11:11">
      <c r="K161235"/>
    </row>
    <row r="161236" spans="11:11">
      <c r="K161236"/>
    </row>
    <row r="161237" spans="11:11">
      <c r="K161237"/>
    </row>
    <row r="161238" spans="11:11">
      <c r="K161238"/>
    </row>
    <row r="161239" spans="11:11">
      <c r="K161239"/>
    </row>
    <row r="161240" spans="11:11">
      <c r="K161240"/>
    </row>
    <row r="161241" spans="11:11">
      <c r="K161241"/>
    </row>
    <row r="161242" spans="11:11">
      <c r="K161242"/>
    </row>
    <row r="161243" spans="11:11">
      <c r="K161243"/>
    </row>
    <row r="161244" spans="11:11">
      <c r="K161244"/>
    </row>
    <row r="161245" spans="11:11">
      <c r="K161245"/>
    </row>
    <row r="161246" spans="11:11">
      <c r="K161246"/>
    </row>
    <row r="161247" spans="11:11">
      <c r="K161247"/>
    </row>
    <row r="161248" spans="11:11">
      <c r="K161248"/>
    </row>
    <row r="161249" spans="11:11">
      <c r="K161249"/>
    </row>
    <row r="161250" spans="11:11">
      <c r="K161250"/>
    </row>
    <row r="161251" spans="11:11">
      <c r="K161251"/>
    </row>
    <row r="161252" spans="11:11">
      <c r="K161252"/>
    </row>
    <row r="161253" spans="11:11">
      <c r="K161253"/>
    </row>
    <row r="161254" spans="11:11">
      <c r="K161254"/>
    </row>
    <row r="161255" spans="11:11">
      <c r="K161255"/>
    </row>
    <row r="161256" spans="11:11">
      <c r="K161256"/>
    </row>
    <row r="161257" spans="11:11">
      <c r="K161257"/>
    </row>
    <row r="161258" spans="11:11">
      <c r="K161258"/>
    </row>
    <row r="161259" spans="11:11">
      <c r="K161259"/>
    </row>
    <row r="161260" spans="11:11">
      <c r="K161260"/>
    </row>
    <row r="161261" spans="11:11">
      <c r="K161261"/>
    </row>
    <row r="161262" spans="11:11">
      <c r="K161262"/>
    </row>
    <row r="161263" spans="11:11">
      <c r="K161263"/>
    </row>
    <row r="161264" spans="11:11">
      <c r="K161264"/>
    </row>
    <row r="161265" spans="11:11">
      <c r="K161265"/>
    </row>
    <row r="161266" spans="11:11">
      <c r="K161266"/>
    </row>
    <row r="161267" spans="11:11">
      <c r="K161267"/>
    </row>
    <row r="161268" spans="11:11">
      <c r="K161268"/>
    </row>
    <row r="161269" spans="11:11">
      <c r="K161269"/>
    </row>
    <row r="161270" spans="11:11">
      <c r="K161270"/>
    </row>
    <row r="161271" spans="11:11">
      <c r="K161271"/>
    </row>
    <row r="161272" spans="11:11">
      <c r="K161272"/>
    </row>
    <row r="161273" spans="11:11">
      <c r="K161273"/>
    </row>
    <row r="161274" spans="11:11">
      <c r="K161274"/>
    </row>
    <row r="161275" spans="11:11">
      <c r="K161275"/>
    </row>
    <row r="161276" spans="11:11">
      <c r="K161276"/>
    </row>
    <row r="161277" spans="11:11">
      <c r="K161277"/>
    </row>
    <row r="161278" spans="11:11">
      <c r="K161278"/>
    </row>
    <row r="161279" spans="11:11">
      <c r="K161279"/>
    </row>
    <row r="161280" spans="11:11">
      <c r="K161280"/>
    </row>
    <row r="161281" spans="11:11">
      <c r="K161281"/>
    </row>
    <row r="161282" spans="11:11">
      <c r="K161282"/>
    </row>
    <row r="161283" spans="11:11">
      <c r="K161283"/>
    </row>
    <row r="161284" spans="11:11">
      <c r="K161284"/>
    </row>
    <row r="161285" spans="11:11">
      <c r="K161285"/>
    </row>
    <row r="161286" spans="11:11">
      <c r="K161286"/>
    </row>
    <row r="161287" spans="11:11">
      <c r="K161287"/>
    </row>
    <row r="161288" spans="11:11">
      <c r="K161288"/>
    </row>
    <row r="161289" spans="11:11">
      <c r="K161289"/>
    </row>
    <row r="161290" spans="11:11">
      <c r="K161290"/>
    </row>
    <row r="161291" spans="11:11">
      <c r="K161291"/>
    </row>
    <row r="161292" spans="11:11">
      <c r="K161292"/>
    </row>
    <row r="161293" spans="11:11">
      <c r="K161293"/>
    </row>
    <row r="161294" spans="11:11">
      <c r="K161294"/>
    </row>
    <row r="161295" spans="11:11">
      <c r="K161295"/>
    </row>
    <row r="161296" spans="11:11">
      <c r="K161296"/>
    </row>
    <row r="161297" spans="11:11">
      <c r="K161297"/>
    </row>
    <row r="161298" spans="11:11">
      <c r="K161298"/>
    </row>
    <row r="161299" spans="11:11">
      <c r="K161299"/>
    </row>
    <row r="161300" spans="11:11">
      <c r="K161300"/>
    </row>
    <row r="161301" spans="11:11">
      <c r="K161301"/>
    </row>
    <row r="161302" spans="11:11">
      <c r="K161302"/>
    </row>
    <row r="161303" spans="11:11">
      <c r="K161303"/>
    </row>
    <row r="161304" spans="11:11">
      <c r="K161304"/>
    </row>
    <row r="161305" spans="11:11">
      <c r="K161305"/>
    </row>
    <row r="161306" spans="11:11">
      <c r="K161306"/>
    </row>
    <row r="161307" spans="11:11">
      <c r="K161307"/>
    </row>
    <row r="161308" spans="11:11">
      <c r="K161308"/>
    </row>
    <row r="161309" spans="11:11">
      <c r="K161309"/>
    </row>
    <row r="161310" spans="11:11">
      <c r="K161310"/>
    </row>
    <row r="161311" spans="11:11">
      <c r="K161311"/>
    </row>
    <row r="161312" spans="11:11">
      <c r="K161312"/>
    </row>
    <row r="161313" spans="11:11">
      <c r="K161313"/>
    </row>
    <row r="161314" spans="11:11">
      <c r="K161314"/>
    </row>
    <row r="161315" spans="11:11">
      <c r="K161315"/>
    </row>
    <row r="161316" spans="11:11">
      <c r="K161316"/>
    </row>
    <row r="161317" spans="11:11">
      <c r="K161317"/>
    </row>
    <row r="161318" spans="11:11">
      <c r="K161318"/>
    </row>
    <row r="161319" spans="11:11">
      <c r="K161319"/>
    </row>
    <row r="161320" spans="11:11">
      <c r="K161320"/>
    </row>
    <row r="161321" spans="11:11">
      <c r="K161321"/>
    </row>
    <row r="161322" spans="11:11">
      <c r="K161322"/>
    </row>
    <row r="161323" spans="11:11">
      <c r="K161323"/>
    </row>
    <row r="161324" spans="11:11">
      <c r="K161324"/>
    </row>
    <row r="161325" spans="11:11">
      <c r="K161325"/>
    </row>
    <row r="161326" spans="11:11">
      <c r="K161326"/>
    </row>
    <row r="161327" spans="11:11">
      <c r="K161327"/>
    </row>
    <row r="161328" spans="11:11">
      <c r="K161328"/>
    </row>
    <row r="161329" spans="11:11">
      <c r="K161329"/>
    </row>
    <row r="161330" spans="11:11">
      <c r="K161330"/>
    </row>
    <row r="161331" spans="11:11">
      <c r="K161331"/>
    </row>
    <row r="161332" spans="11:11">
      <c r="K161332"/>
    </row>
    <row r="161333" spans="11:11">
      <c r="K161333"/>
    </row>
    <row r="161334" spans="11:11">
      <c r="K161334"/>
    </row>
    <row r="161335" spans="11:11">
      <c r="K161335"/>
    </row>
    <row r="161336" spans="11:11">
      <c r="K161336"/>
    </row>
    <row r="161337" spans="11:11">
      <c r="K161337"/>
    </row>
    <row r="161338" spans="11:11">
      <c r="K161338"/>
    </row>
    <row r="161339" spans="11:11">
      <c r="K161339"/>
    </row>
    <row r="161340" spans="11:11">
      <c r="K161340"/>
    </row>
    <row r="161341" spans="11:11">
      <c r="K161341"/>
    </row>
    <row r="161342" spans="11:11">
      <c r="K161342"/>
    </row>
    <row r="161343" spans="11:11">
      <c r="K161343"/>
    </row>
    <row r="161344" spans="11:11">
      <c r="K161344"/>
    </row>
    <row r="161345" spans="11:11">
      <c r="K161345"/>
    </row>
    <row r="161346" spans="11:11">
      <c r="K161346"/>
    </row>
    <row r="161347" spans="11:11">
      <c r="K161347"/>
    </row>
    <row r="161348" spans="11:11">
      <c r="K161348"/>
    </row>
    <row r="161349" spans="11:11">
      <c r="K161349"/>
    </row>
    <row r="161350" spans="11:11">
      <c r="K161350"/>
    </row>
    <row r="161351" spans="11:11">
      <c r="K161351"/>
    </row>
    <row r="161352" spans="11:11">
      <c r="K161352"/>
    </row>
    <row r="161353" spans="11:11">
      <c r="K161353"/>
    </row>
    <row r="161354" spans="11:11">
      <c r="K161354"/>
    </row>
    <row r="161355" spans="11:11">
      <c r="K161355"/>
    </row>
    <row r="161356" spans="11:11">
      <c r="K161356"/>
    </row>
    <row r="161357" spans="11:11">
      <c r="K161357"/>
    </row>
    <row r="161358" spans="11:11">
      <c r="K161358"/>
    </row>
    <row r="161359" spans="11:11">
      <c r="K161359"/>
    </row>
    <row r="161360" spans="11:11">
      <c r="K161360"/>
    </row>
    <row r="161361" spans="11:11">
      <c r="K161361"/>
    </row>
    <row r="161362" spans="11:11">
      <c r="K161362"/>
    </row>
    <row r="161363" spans="11:11">
      <c r="K161363"/>
    </row>
    <row r="161364" spans="11:11">
      <c r="K161364"/>
    </row>
    <row r="161365" spans="11:11">
      <c r="K161365"/>
    </row>
    <row r="161366" spans="11:11">
      <c r="K161366"/>
    </row>
    <row r="161367" spans="11:11">
      <c r="K161367"/>
    </row>
    <row r="161368" spans="11:11">
      <c r="K161368"/>
    </row>
    <row r="161369" spans="11:11">
      <c r="K161369"/>
    </row>
    <row r="161370" spans="11:11">
      <c r="K161370"/>
    </row>
    <row r="161371" spans="11:11">
      <c r="K161371"/>
    </row>
    <row r="161372" spans="11:11">
      <c r="K161372"/>
    </row>
    <row r="161373" spans="11:11">
      <c r="K161373"/>
    </row>
    <row r="161374" spans="11:11">
      <c r="K161374"/>
    </row>
    <row r="161375" spans="11:11">
      <c r="K161375"/>
    </row>
    <row r="161376" spans="11:11">
      <c r="K161376"/>
    </row>
    <row r="161377" spans="11:11">
      <c r="K161377"/>
    </row>
    <row r="161378" spans="11:11">
      <c r="K161378"/>
    </row>
    <row r="161379" spans="11:11">
      <c r="K161379"/>
    </row>
    <row r="161380" spans="11:11">
      <c r="K161380"/>
    </row>
    <row r="161381" spans="11:11">
      <c r="K161381"/>
    </row>
    <row r="161382" spans="11:11">
      <c r="K161382"/>
    </row>
    <row r="161383" spans="11:11">
      <c r="K161383"/>
    </row>
    <row r="161384" spans="11:11">
      <c r="K161384"/>
    </row>
    <row r="161385" spans="11:11">
      <c r="K161385"/>
    </row>
    <row r="161386" spans="11:11">
      <c r="K161386"/>
    </row>
    <row r="161387" spans="11:11">
      <c r="K161387"/>
    </row>
    <row r="161388" spans="11:11">
      <c r="K161388"/>
    </row>
    <row r="161389" spans="11:11">
      <c r="K161389"/>
    </row>
    <row r="161390" spans="11:11">
      <c r="K161390"/>
    </row>
    <row r="161391" spans="11:11">
      <c r="K161391"/>
    </row>
    <row r="161392" spans="11:11">
      <c r="K161392"/>
    </row>
    <row r="161393" spans="11:11">
      <c r="K161393"/>
    </row>
    <row r="161394" spans="11:11">
      <c r="K161394"/>
    </row>
    <row r="161395" spans="11:11">
      <c r="K161395"/>
    </row>
    <row r="161396" spans="11:11">
      <c r="K161396"/>
    </row>
    <row r="161397" spans="11:11">
      <c r="K161397"/>
    </row>
    <row r="161398" spans="11:11">
      <c r="K161398"/>
    </row>
    <row r="161399" spans="11:11">
      <c r="K161399"/>
    </row>
    <row r="161400" spans="11:11">
      <c r="K161400"/>
    </row>
    <row r="161401" spans="11:11">
      <c r="K161401"/>
    </row>
    <row r="161402" spans="11:11">
      <c r="K161402"/>
    </row>
    <row r="161403" spans="11:11">
      <c r="K161403"/>
    </row>
    <row r="161404" spans="11:11">
      <c r="K161404"/>
    </row>
    <row r="161405" spans="11:11">
      <c r="K161405"/>
    </row>
    <row r="161406" spans="11:11">
      <c r="K161406"/>
    </row>
    <row r="161407" spans="11:11">
      <c r="K161407"/>
    </row>
    <row r="161408" spans="11:11">
      <c r="K161408"/>
    </row>
    <row r="161409" spans="11:11">
      <c r="K161409"/>
    </row>
    <row r="161410" spans="11:11">
      <c r="K161410"/>
    </row>
    <row r="161411" spans="11:11">
      <c r="K161411"/>
    </row>
    <row r="161412" spans="11:11">
      <c r="K161412"/>
    </row>
    <row r="161413" spans="11:11">
      <c r="K161413"/>
    </row>
    <row r="161414" spans="11:11">
      <c r="K161414"/>
    </row>
    <row r="161415" spans="11:11">
      <c r="K161415"/>
    </row>
    <row r="161416" spans="11:11">
      <c r="K161416"/>
    </row>
    <row r="161417" spans="11:11">
      <c r="K161417"/>
    </row>
    <row r="161418" spans="11:11">
      <c r="K161418"/>
    </row>
    <row r="161419" spans="11:11">
      <c r="K161419"/>
    </row>
    <row r="161420" spans="11:11">
      <c r="K161420"/>
    </row>
    <row r="161421" spans="11:11">
      <c r="K161421"/>
    </row>
    <row r="161422" spans="11:11">
      <c r="K161422"/>
    </row>
    <row r="161423" spans="11:11">
      <c r="K161423"/>
    </row>
    <row r="161424" spans="11:11">
      <c r="K161424"/>
    </row>
    <row r="161425" spans="11:11">
      <c r="K161425"/>
    </row>
    <row r="161426" spans="11:11">
      <c r="K161426"/>
    </row>
    <row r="161427" spans="11:11">
      <c r="K161427"/>
    </row>
    <row r="161428" spans="11:11">
      <c r="K161428"/>
    </row>
    <row r="161429" spans="11:11">
      <c r="K161429"/>
    </row>
    <row r="161430" spans="11:11">
      <c r="K161430"/>
    </row>
    <row r="161431" spans="11:11">
      <c r="K161431"/>
    </row>
    <row r="161432" spans="11:11">
      <c r="K161432"/>
    </row>
    <row r="161433" spans="11:11">
      <c r="K161433"/>
    </row>
    <row r="161434" spans="11:11">
      <c r="K161434"/>
    </row>
    <row r="161435" spans="11:11">
      <c r="K161435"/>
    </row>
    <row r="161436" spans="11:11">
      <c r="K161436"/>
    </row>
    <row r="161437" spans="11:11">
      <c r="K161437"/>
    </row>
    <row r="161438" spans="11:11">
      <c r="K161438"/>
    </row>
    <row r="161439" spans="11:11">
      <c r="K161439"/>
    </row>
    <row r="161440" spans="11:11">
      <c r="K161440"/>
    </row>
    <row r="161441" spans="11:11">
      <c r="K161441"/>
    </row>
    <row r="161442" spans="11:11">
      <c r="K161442"/>
    </row>
    <row r="161443" spans="11:11">
      <c r="K161443"/>
    </row>
    <row r="161444" spans="11:11">
      <c r="K161444"/>
    </row>
    <row r="161445" spans="11:11">
      <c r="K161445"/>
    </row>
    <row r="161446" spans="11:11">
      <c r="K161446"/>
    </row>
    <row r="161447" spans="11:11">
      <c r="K161447"/>
    </row>
    <row r="161448" spans="11:11">
      <c r="K161448"/>
    </row>
    <row r="161449" spans="11:11">
      <c r="K161449"/>
    </row>
    <row r="161450" spans="11:11">
      <c r="K161450"/>
    </row>
    <row r="161451" spans="11:11">
      <c r="K161451"/>
    </row>
    <row r="161452" spans="11:11">
      <c r="K161452"/>
    </row>
    <row r="161453" spans="11:11">
      <c r="K161453"/>
    </row>
    <row r="161454" spans="11:11">
      <c r="K161454"/>
    </row>
    <row r="161455" spans="11:11">
      <c r="K161455"/>
    </row>
    <row r="161456" spans="11:11">
      <c r="K161456"/>
    </row>
    <row r="161457" spans="11:11">
      <c r="K161457"/>
    </row>
    <row r="161458" spans="11:11">
      <c r="K161458"/>
    </row>
    <row r="161459" spans="11:11">
      <c r="K161459"/>
    </row>
    <row r="161460" spans="11:11">
      <c r="K161460"/>
    </row>
    <row r="161461" spans="11:11">
      <c r="K161461"/>
    </row>
    <row r="161462" spans="11:11">
      <c r="K161462"/>
    </row>
    <row r="161463" spans="11:11">
      <c r="K161463"/>
    </row>
    <row r="161464" spans="11:11">
      <c r="K161464"/>
    </row>
    <row r="161465" spans="11:11">
      <c r="K161465"/>
    </row>
    <row r="161466" spans="11:11">
      <c r="K161466"/>
    </row>
    <row r="161467" spans="11:11">
      <c r="K161467"/>
    </row>
    <row r="161468" spans="11:11">
      <c r="K161468"/>
    </row>
    <row r="161469" spans="11:11">
      <c r="K161469"/>
    </row>
    <row r="161470" spans="11:11">
      <c r="K161470"/>
    </row>
    <row r="161471" spans="11:11">
      <c r="K161471"/>
    </row>
    <row r="161472" spans="11:11">
      <c r="K161472"/>
    </row>
    <row r="161473" spans="11:11">
      <c r="K161473"/>
    </row>
    <row r="161474" spans="11:11">
      <c r="K161474"/>
    </row>
    <row r="161475" spans="11:11">
      <c r="K161475"/>
    </row>
    <row r="161476" spans="11:11">
      <c r="K161476"/>
    </row>
    <row r="161477" spans="11:11">
      <c r="K161477"/>
    </row>
    <row r="161478" spans="11:11">
      <c r="K161478"/>
    </row>
    <row r="161479" spans="11:11">
      <c r="K161479"/>
    </row>
    <row r="161480" spans="11:11">
      <c r="K161480"/>
    </row>
    <row r="161481" spans="11:11">
      <c r="K161481"/>
    </row>
    <row r="161482" spans="11:11">
      <c r="K161482"/>
    </row>
    <row r="161483" spans="11:11">
      <c r="K161483"/>
    </row>
    <row r="161484" spans="11:11">
      <c r="K161484"/>
    </row>
    <row r="161485" spans="11:11">
      <c r="K161485"/>
    </row>
    <row r="161486" spans="11:11">
      <c r="K161486"/>
    </row>
    <row r="161487" spans="11:11">
      <c r="K161487"/>
    </row>
    <row r="161488" spans="11:11">
      <c r="K161488"/>
    </row>
    <row r="161489" spans="11:11">
      <c r="K161489"/>
    </row>
    <row r="161490" spans="11:11">
      <c r="K161490"/>
    </row>
    <row r="161491" spans="11:11">
      <c r="K161491"/>
    </row>
    <row r="161492" spans="11:11">
      <c r="K161492"/>
    </row>
    <row r="161493" spans="11:11">
      <c r="K161493"/>
    </row>
    <row r="161494" spans="11:11">
      <c r="K161494"/>
    </row>
    <row r="161495" spans="11:11">
      <c r="K161495"/>
    </row>
    <row r="161496" spans="11:11">
      <c r="K161496"/>
    </row>
    <row r="161497" spans="11:11">
      <c r="K161497"/>
    </row>
    <row r="161498" spans="11:11">
      <c r="K161498"/>
    </row>
    <row r="161499" spans="11:11">
      <c r="K161499"/>
    </row>
    <row r="161500" spans="11:11">
      <c r="K161500"/>
    </row>
    <row r="161501" spans="11:11">
      <c r="K161501"/>
    </row>
    <row r="161502" spans="11:11">
      <c r="K161502"/>
    </row>
    <row r="161503" spans="11:11">
      <c r="K161503"/>
    </row>
    <row r="161504" spans="11:11">
      <c r="K161504"/>
    </row>
    <row r="161505" spans="11:11">
      <c r="K161505"/>
    </row>
    <row r="161506" spans="11:11">
      <c r="K161506"/>
    </row>
    <row r="161507" spans="11:11">
      <c r="K161507"/>
    </row>
    <row r="161508" spans="11:11">
      <c r="K161508"/>
    </row>
    <row r="161509" spans="11:11">
      <c r="K161509"/>
    </row>
    <row r="161510" spans="11:11">
      <c r="K161510"/>
    </row>
    <row r="161511" spans="11:11">
      <c r="K161511"/>
    </row>
    <row r="161512" spans="11:11">
      <c r="K161512"/>
    </row>
    <row r="161513" spans="11:11">
      <c r="K161513"/>
    </row>
    <row r="161514" spans="11:11">
      <c r="K161514"/>
    </row>
    <row r="161515" spans="11:11">
      <c r="K161515"/>
    </row>
    <row r="161516" spans="11:11">
      <c r="K161516"/>
    </row>
    <row r="161517" spans="11:11">
      <c r="K161517"/>
    </row>
    <row r="161518" spans="11:11">
      <c r="K161518"/>
    </row>
    <row r="161519" spans="11:11">
      <c r="K161519"/>
    </row>
    <row r="161520" spans="11:11">
      <c r="K161520"/>
    </row>
    <row r="161521" spans="11:11">
      <c r="K161521"/>
    </row>
    <row r="161522" spans="11:11">
      <c r="K161522"/>
    </row>
    <row r="161523" spans="11:11">
      <c r="K161523"/>
    </row>
    <row r="161524" spans="11:11">
      <c r="K161524"/>
    </row>
    <row r="161525" spans="11:11">
      <c r="K161525"/>
    </row>
    <row r="161526" spans="11:11">
      <c r="K161526"/>
    </row>
    <row r="161527" spans="11:11">
      <c r="K161527"/>
    </row>
    <row r="161528" spans="11:11">
      <c r="K161528"/>
    </row>
    <row r="161529" spans="11:11">
      <c r="K161529"/>
    </row>
    <row r="161530" spans="11:11">
      <c r="K161530"/>
    </row>
    <row r="161531" spans="11:11">
      <c r="K161531"/>
    </row>
    <row r="161532" spans="11:11">
      <c r="K161532"/>
    </row>
    <row r="161533" spans="11:11">
      <c r="K161533"/>
    </row>
    <row r="161534" spans="11:11">
      <c r="K161534"/>
    </row>
    <row r="161535" spans="11:11">
      <c r="K161535"/>
    </row>
    <row r="161536" spans="11:11">
      <c r="K161536"/>
    </row>
    <row r="161537" spans="11:11">
      <c r="K161537"/>
    </row>
    <row r="161538" spans="11:11">
      <c r="K161538"/>
    </row>
    <row r="161539" spans="11:11">
      <c r="K161539"/>
    </row>
    <row r="161540" spans="11:11">
      <c r="K161540"/>
    </row>
    <row r="161541" spans="11:11">
      <c r="K161541"/>
    </row>
    <row r="161542" spans="11:11">
      <c r="K161542"/>
    </row>
    <row r="161543" spans="11:11">
      <c r="K161543"/>
    </row>
    <row r="161544" spans="11:11">
      <c r="K161544"/>
    </row>
    <row r="161545" spans="11:11">
      <c r="K161545"/>
    </row>
    <row r="161546" spans="11:11">
      <c r="K161546"/>
    </row>
    <row r="161547" spans="11:11">
      <c r="K161547"/>
    </row>
    <row r="161548" spans="11:11">
      <c r="K161548"/>
    </row>
    <row r="161549" spans="11:11">
      <c r="K161549"/>
    </row>
    <row r="161550" spans="11:11">
      <c r="K161550"/>
    </row>
    <row r="161551" spans="11:11">
      <c r="K161551"/>
    </row>
    <row r="161552" spans="11:11">
      <c r="K161552"/>
    </row>
    <row r="161553" spans="11:11">
      <c r="K161553"/>
    </row>
    <row r="161554" spans="11:11">
      <c r="K161554"/>
    </row>
    <row r="161555" spans="11:11">
      <c r="K161555"/>
    </row>
    <row r="161556" spans="11:11">
      <c r="K161556"/>
    </row>
    <row r="161557" spans="11:11">
      <c r="K161557"/>
    </row>
    <row r="161558" spans="11:11">
      <c r="K161558"/>
    </row>
    <row r="161559" spans="11:11">
      <c r="K161559"/>
    </row>
    <row r="161560" spans="11:11">
      <c r="K161560"/>
    </row>
    <row r="161561" spans="11:11">
      <c r="K161561"/>
    </row>
    <row r="161562" spans="11:11">
      <c r="K161562"/>
    </row>
    <row r="161563" spans="11:11">
      <c r="K161563"/>
    </row>
    <row r="161564" spans="11:11">
      <c r="K161564"/>
    </row>
    <row r="161565" spans="11:11">
      <c r="K161565"/>
    </row>
    <row r="161566" spans="11:11">
      <c r="K161566"/>
    </row>
    <row r="161567" spans="11:11">
      <c r="K161567"/>
    </row>
    <row r="161568" spans="11:11">
      <c r="K161568"/>
    </row>
    <row r="161569" spans="11:11">
      <c r="K161569"/>
    </row>
    <row r="161570" spans="11:11">
      <c r="K161570"/>
    </row>
    <row r="161571" spans="11:11">
      <c r="K161571"/>
    </row>
    <row r="161572" spans="11:11">
      <c r="K161572"/>
    </row>
    <row r="161573" spans="11:11">
      <c r="K161573"/>
    </row>
    <row r="161574" spans="11:11">
      <c r="K161574"/>
    </row>
    <row r="161575" spans="11:11">
      <c r="K161575"/>
    </row>
    <row r="161576" spans="11:11">
      <c r="K161576"/>
    </row>
    <row r="161577" spans="11:11">
      <c r="K161577"/>
    </row>
    <row r="161578" spans="11:11">
      <c r="K161578"/>
    </row>
    <row r="161579" spans="11:11">
      <c r="K161579"/>
    </row>
    <row r="161580" spans="11:11">
      <c r="K161580"/>
    </row>
    <row r="161581" spans="11:11">
      <c r="K161581"/>
    </row>
    <row r="161582" spans="11:11">
      <c r="K161582"/>
    </row>
    <row r="161583" spans="11:11">
      <c r="K161583"/>
    </row>
    <row r="161584" spans="11:11">
      <c r="K161584"/>
    </row>
    <row r="161585" spans="11:11">
      <c r="K161585"/>
    </row>
    <row r="161586" spans="11:11">
      <c r="K161586"/>
    </row>
    <row r="161587" spans="11:11">
      <c r="K161587"/>
    </row>
    <row r="161588" spans="11:11">
      <c r="K161588"/>
    </row>
    <row r="161589" spans="11:11">
      <c r="K161589"/>
    </row>
    <row r="161590" spans="11:11">
      <c r="K161590"/>
    </row>
    <row r="161591" spans="11:11">
      <c r="K161591"/>
    </row>
    <row r="161592" spans="11:11">
      <c r="K161592"/>
    </row>
    <row r="161593" spans="11:11">
      <c r="K161593"/>
    </row>
    <row r="161594" spans="11:11">
      <c r="K161594"/>
    </row>
    <row r="161595" spans="11:11">
      <c r="K161595"/>
    </row>
    <row r="161596" spans="11:11">
      <c r="K161596"/>
    </row>
    <row r="161597" spans="11:11">
      <c r="K161597"/>
    </row>
    <row r="161598" spans="11:11">
      <c r="K161598"/>
    </row>
    <row r="161599" spans="11:11">
      <c r="K161599"/>
    </row>
    <row r="161600" spans="11:11">
      <c r="K161600"/>
    </row>
    <row r="161601" spans="11:11">
      <c r="K161601"/>
    </row>
    <row r="161602" spans="11:11">
      <c r="K161602"/>
    </row>
    <row r="161603" spans="11:11">
      <c r="K161603"/>
    </row>
    <row r="161604" spans="11:11">
      <c r="K161604"/>
    </row>
    <row r="161605" spans="11:11">
      <c r="K161605"/>
    </row>
    <row r="161606" spans="11:11">
      <c r="K161606"/>
    </row>
    <row r="161607" spans="11:11">
      <c r="K161607"/>
    </row>
    <row r="161608" spans="11:11">
      <c r="K161608"/>
    </row>
    <row r="161609" spans="11:11">
      <c r="K161609"/>
    </row>
    <row r="161610" spans="11:11">
      <c r="K161610"/>
    </row>
    <row r="161611" spans="11:11">
      <c r="K161611"/>
    </row>
    <row r="161612" spans="11:11">
      <c r="K161612"/>
    </row>
    <row r="161613" spans="11:11">
      <c r="K161613"/>
    </row>
    <row r="161614" spans="11:11">
      <c r="K161614"/>
    </row>
    <row r="161615" spans="11:11">
      <c r="K161615"/>
    </row>
    <row r="161616" spans="11:11">
      <c r="K161616"/>
    </row>
    <row r="161617" spans="11:11">
      <c r="K161617"/>
    </row>
    <row r="161618" spans="11:11">
      <c r="K161618"/>
    </row>
    <row r="161619" spans="11:11">
      <c r="K161619"/>
    </row>
    <row r="161620" spans="11:11">
      <c r="K161620"/>
    </row>
    <row r="161621" spans="11:11">
      <c r="K161621"/>
    </row>
    <row r="161622" spans="11:11">
      <c r="K161622"/>
    </row>
    <row r="161623" spans="11:11">
      <c r="K161623"/>
    </row>
    <row r="161624" spans="11:11">
      <c r="K161624"/>
    </row>
    <row r="161625" spans="11:11">
      <c r="K161625"/>
    </row>
    <row r="161626" spans="11:11">
      <c r="K161626"/>
    </row>
    <row r="161627" spans="11:11">
      <c r="K161627"/>
    </row>
    <row r="161628" spans="11:11">
      <c r="K161628"/>
    </row>
    <row r="161629" spans="11:11">
      <c r="K161629"/>
    </row>
    <row r="161630" spans="11:11">
      <c r="K161630"/>
    </row>
    <row r="161631" spans="11:11">
      <c r="K161631"/>
    </row>
    <row r="161632" spans="11:11">
      <c r="K161632"/>
    </row>
    <row r="161633" spans="11:11">
      <c r="K161633"/>
    </row>
    <row r="161634" spans="11:11">
      <c r="K161634"/>
    </row>
    <row r="161635" spans="11:11">
      <c r="K161635"/>
    </row>
    <row r="161636" spans="11:11">
      <c r="K161636"/>
    </row>
    <row r="161637" spans="11:11">
      <c r="K161637"/>
    </row>
    <row r="161638" spans="11:11">
      <c r="K161638"/>
    </row>
    <row r="161639" spans="11:11">
      <c r="K161639"/>
    </row>
    <row r="161640" spans="11:11">
      <c r="K161640"/>
    </row>
    <row r="161641" spans="11:11">
      <c r="K161641"/>
    </row>
    <row r="161642" spans="11:11">
      <c r="K161642"/>
    </row>
    <row r="161643" spans="11:11">
      <c r="K161643"/>
    </row>
    <row r="161644" spans="11:11">
      <c r="K161644"/>
    </row>
    <row r="161645" spans="11:11">
      <c r="K161645"/>
    </row>
    <row r="161646" spans="11:11">
      <c r="K161646"/>
    </row>
    <row r="161647" spans="11:11">
      <c r="K161647"/>
    </row>
    <row r="161648" spans="11:11">
      <c r="K161648"/>
    </row>
    <row r="161649" spans="11:11">
      <c r="K161649"/>
    </row>
    <row r="161650" spans="11:11">
      <c r="K161650"/>
    </row>
    <row r="161651" spans="11:11">
      <c r="K161651"/>
    </row>
    <row r="161652" spans="11:11">
      <c r="K161652"/>
    </row>
    <row r="161653" spans="11:11">
      <c r="K161653"/>
    </row>
    <row r="161654" spans="11:11">
      <c r="K161654"/>
    </row>
    <row r="161655" spans="11:11">
      <c r="K161655"/>
    </row>
    <row r="161656" spans="11:11">
      <c r="K161656"/>
    </row>
    <row r="161657" spans="11:11">
      <c r="K161657"/>
    </row>
    <row r="161658" spans="11:11">
      <c r="K161658"/>
    </row>
    <row r="161659" spans="11:11">
      <c r="K161659"/>
    </row>
    <row r="161660" spans="11:11">
      <c r="K161660"/>
    </row>
    <row r="161661" spans="11:11">
      <c r="K161661"/>
    </row>
    <row r="161662" spans="11:11">
      <c r="K161662"/>
    </row>
    <row r="161663" spans="11:11">
      <c r="K161663"/>
    </row>
    <row r="161664" spans="11:11">
      <c r="K161664"/>
    </row>
    <row r="161665" spans="11:11">
      <c r="K161665"/>
    </row>
    <row r="161666" spans="11:11">
      <c r="K161666"/>
    </row>
    <row r="161667" spans="11:11">
      <c r="K161667"/>
    </row>
    <row r="161668" spans="11:11">
      <c r="K161668"/>
    </row>
    <row r="161669" spans="11:11">
      <c r="K161669"/>
    </row>
    <row r="161670" spans="11:11">
      <c r="K161670"/>
    </row>
    <row r="161671" spans="11:11">
      <c r="K161671"/>
    </row>
    <row r="161672" spans="11:11">
      <c r="K161672"/>
    </row>
    <row r="161673" spans="11:11">
      <c r="K161673"/>
    </row>
    <row r="161674" spans="11:11">
      <c r="K161674"/>
    </row>
    <row r="161675" spans="11:11">
      <c r="K161675"/>
    </row>
    <row r="161676" spans="11:11">
      <c r="K161676"/>
    </row>
    <row r="161677" spans="11:11">
      <c r="K161677"/>
    </row>
    <row r="161678" spans="11:11">
      <c r="K161678"/>
    </row>
    <row r="161679" spans="11:11">
      <c r="K161679"/>
    </row>
    <row r="161680" spans="11:11">
      <c r="K161680"/>
    </row>
    <row r="161681" spans="11:11">
      <c r="K161681"/>
    </row>
    <row r="161682" spans="11:11">
      <c r="K161682"/>
    </row>
    <row r="161683" spans="11:11">
      <c r="K161683"/>
    </row>
    <row r="161684" spans="11:11">
      <c r="K161684"/>
    </row>
    <row r="161685" spans="11:11">
      <c r="K161685"/>
    </row>
    <row r="161686" spans="11:11">
      <c r="K161686"/>
    </row>
    <row r="161687" spans="11:11">
      <c r="K161687"/>
    </row>
    <row r="161688" spans="11:11">
      <c r="K161688"/>
    </row>
    <row r="161689" spans="11:11">
      <c r="K161689"/>
    </row>
    <row r="161690" spans="11:11">
      <c r="K161690"/>
    </row>
    <row r="161691" spans="11:11">
      <c r="K161691"/>
    </row>
    <row r="161692" spans="11:11">
      <c r="K161692"/>
    </row>
    <row r="161693" spans="11:11">
      <c r="K161693"/>
    </row>
    <row r="161694" spans="11:11">
      <c r="K161694"/>
    </row>
    <row r="161695" spans="11:11">
      <c r="K161695"/>
    </row>
    <row r="161696" spans="11:11">
      <c r="K161696"/>
    </row>
    <row r="161697" spans="11:11">
      <c r="K161697"/>
    </row>
    <row r="161698" spans="11:11">
      <c r="K161698"/>
    </row>
    <row r="161699" spans="11:11">
      <c r="K161699"/>
    </row>
    <row r="161700" spans="11:11">
      <c r="K161700"/>
    </row>
    <row r="161701" spans="11:11">
      <c r="K161701"/>
    </row>
    <row r="161702" spans="11:11">
      <c r="K161702"/>
    </row>
    <row r="161703" spans="11:11">
      <c r="K161703"/>
    </row>
    <row r="161704" spans="11:11">
      <c r="K161704"/>
    </row>
    <row r="161705" spans="11:11">
      <c r="K161705"/>
    </row>
    <row r="161706" spans="11:11">
      <c r="K161706"/>
    </row>
    <row r="161707" spans="11:11">
      <c r="K161707"/>
    </row>
    <row r="161708" spans="11:11">
      <c r="K161708"/>
    </row>
    <row r="161709" spans="11:11">
      <c r="K161709"/>
    </row>
    <row r="161710" spans="11:11">
      <c r="K161710"/>
    </row>
    <row r="161711" spans="11:11">
      <c r="K161711"/>
    </row>
    <row r="161712" spans="11:11">
      <c r="K161712"/>
    </row>
    <row r="161713" spans="11:11">
      <c r="K161713"/>
    </row>
    <row r="161714" spans="11:11">
      <c r="K161714"/>
    </row>
    <row r="161715" spans="11:11">
      <c r="K161715"/>
    </row>
    <row r="161716" spans="11:11">
      <c r="K161716"/>
    </row>
    <row r="161717" spans="11:11">
      <c r="K161717"/>
    </row>
    <row r="161718" spans="11:11">
      <c r="K161718"/>
    </row>
    <row r="161719" spans="11:11">
      <c r="K161719"/>
    </row>
    <row r="161720" spans="11:11">
      <c r="K161720"/>
    </row>
    <row r="161721" spans="11:11">
      <c r="K161721"/>
    </row>
    <row r="161722" spans="11:11">
      <c r="K161722"/>
    </row>
    <row r="161723" spans="11:11">
      <c r="K161723"/>
    </row>
    <row r="161724" spans="11:11">
      <c r="K161724"/>
    </row>
    <row r="161725" spans="11:11">
      <c r="K161725"/>
    </row>
    <row r="161726" spans="11:11">
      <c r="K161726"/>
    </row>
    <row r="161727" spans="11:11">
      <c r="K161727"/>
    </row>
    <row r="161728" spans="11:11">
      <c r="K161728"/>
    </row>
    <row r="161729" spans="11:11">
      <c r="K161729"/>
    </row>
    <row r="161730" spans="11:11">
      <c r="K161730"/>
    </row>
    <row r="161731" spans="11:11">
      <c r="K161731"/>
    </row>
    <row r="161732" spans="11:11">
      <c r="K161732"/>
    </row>
    <row r="161733" spans="11:11">
      <c r="K161733"/>
    </row>
    <row r="161734" spans="11:11">
      <c r="K161734"/>
    </row>
    <row r="161735" spans="11:11">
      <c r="K161735"/>
    </row>
    <row r="161736" spans="11:11">
      <c r="K161736"/>
    </row>
    <row r="161737" spans="11:11">
      <c r="K161737"/>
    </row>
    <row r="161738" spans="11:11">
      <c r="K161738"/>
    </row>
    <row r="161739" spans="11:11">
      <c r="K161739"/>
    </row>
    <row r="161740" spans="11:11">
      <c r="K161740"/>
    </row>
    <row r="161741" spans="11:11">
      <c r="K161741"/>
    </row>
    <row r="161742" spans="11:11">
      <c r="K161742"/>
    </row>
    <row r="161743" spans="11:11">
      <c r="K161743"/>
    </row>
    <row r="161744" spans="11:11">
      <c r="K161744"/>
    </row>
    <row r="161745" spans="11:11">
      <c r="K161745"/>
    </row>
    <row r="161746" spans="11:11">
      <c r="K161746"/>
    </row>
    <row r="161747" spans="11:11">
      <c r="K161747"/>
    </row>
    <row r="161748" spans="11:11">
      <c r="K161748"/>
    </row>
    <row r="161749" spans="11:11">
      <c r="K161749"/>
    </row>
    <row r="161750" spans="11:11">
      <c r="K161750"/>
    </row>
    <row r="161751" spans="11:11">
      <c r="K161751"/>
    </row>
    <row r="161752" spans="11:11">
      <c r="K161752"/>
    </row>
    <row r="161753" spans="11:11">
      <c r="K161753"/>
    </row>
    <row r="161754" spans="11:11">
      <c r="K161754"/>
    </row>
    <row r="161755" spans="11:11">
      <c r="K161755"/>
    </row>
    <row r="161756" spans="11:11">
      <c r="K161756"/>
    </row>
    <row r="161757" spans="11:11">
      <c r="K161757"/>
    </row>
    <row r="161758" spans="11:11">
      <c r="K161758"/>
    </row>
    <row r="161759" spans="11:11">
      <c r="K161759"/>
    </row>
    <row r="161760" spans="11:11">
      <c r="K161760"/>
    </row>
    <row r="161761" spans="11:11">
      <c r="K161761"/>
    </row>
    <row r="161762" spans="11:11">
      <c r="K161762"/>
    </row>
    <row r="161763" spans="11:11">
      <c r="K161763"/>
    </row>
    <row r="161764" spans="11:11">
      <c r="K161764"/>
    </row>
    <row r="161765" spans="11:11">
      <c r="K161765"/>
    </row>
    <row r="161766" spans="11:11">
      <c r="K161766"/>
    </row>
    <row r="161767" spans="11:11">
      <c r="K161767"/>
    </row>
    <row r="161768" spans="11:11">
      <c r="K161768"/>
    </row>
    <row r="161769" spans="11:11">
      <c r="K161769"/>
    </row>
    <row r="161770" spans="11:11">
      <c r="K161770"/>
    </row>
    <row r="161771" spans="11:11">
      <c r="K161771"/>
    </row>
    <row r="161772" spans="11:11">
      <c r="K161772"/>
    </row>
    <row r="161773" spans="11:11">
      <c r="K161773"/>
    </row>
    <row r="161774" spans="11:11">
      <c r="K161774"/>
    </row>
    <row r="161775" spans="11:11">
      <c r="K161775"/>
    </row>
    <row r="161776" spans="11:11">
      <c r="K161776"/>
    </row>
    <row r="161777" spans="11:11">
      <c r="K161777"/>
    </row>
    <row r="161778" spans="11:11">
      <c r="K161778"/>
    </row>
    <row r="161779" spans="11:11">
      <c r="K161779"/>
    </row>
    <row r="161780" spans="11:11">
      <c r="K161780"/>
    </row>
    <row r="161781" spans="11:11">
      <c r="K161781"/>
    </row>
    <row r="161782" spans="11:11">
      <c r="K161782"/>
    </row>
    <row r="161783" spans="11:11">
      <c r="K161783"/>
    </row>
    <row r="161784" spans="11:11">
      <c r="K161784"/>
    </row>
    <row r="161785" spans="11:11">
      <c r="K161785"/>
    </row>
    <row r="161786" spans="11:11">
      <c r="K161786"/>
    </row>
    <row r="161787" spans="11:11">
      <c r="K161787"/>
    </row>
    <row r="161788" spans="11:11">
      <c r="K161788"/>
    </row>
    <row r="161789" spans="11:11">
      <c r="K161789"/>
    </row>
    <row r="161790" spans="11:11">
      <c r="K161790"/>
    </row>
    <row r="161791" spans="11:11">
      <c r="K161791"/>
    </row>
    <row r="161792" spans="11:11">
      <c r="K161792"/>
    </row>
    <row r="161793" spans="11:11">
      <c r="K161793"/>
    </row>
    <row r="161794" spans="11:11">
      <c r="K161794"/>
    </row>
    <row r="161795" spans="11:11">
      <c r="K161795"/>
    </row>
    <row r="161796" spans="11:11">
      <c r="K161796"/>
    </row>
    <row r="161797" spans="11:11">
      <c r="K161797"/>
    </row>
    <row r="161798" spans="11:11">
      <c r="K161798"/>
    </row>
    <row r="161799" spans="11:11">
      <c r="K161799"/>
    </row>
    <row r="161800" spans="11:11">
      <c r="K161800"/>
    </row>
    <row r="161801" spans="11:11">
      <c r="K161801"/>
    </row>
    <row r="161802" spans="11:11">
      <c r="K161802"/>
    </row>
    <row r="161803" spans="11:11">
      <c r="K161803"/>
    </row>
    <row r="161804" spans="11:11">
      <c r="K161804"/>
    </row>
    <row r="161805" spans="11:11">
      <c r="K161805"/>
    </row>
    <row r="161806" spans="11:11">
      <c r="K161806"/>
    </row>
    <row r="161807" spans="11:11">
      <c r="K161807"/>
    </row>
    <row r="161808" spans="11:11">
      <c r="K161808"/>
    </row>
    <row r="161809" spans="11:11">
      <c r="K161809"/>
    </row>
    <row r="161810" spans="11:11">
      <c r="K161810"/>
    </row>
    <row r="161811" spans="11:11">
      <c r="K161811"/>
    </row>
    <row r="161812" spans="11:11">
      <c r="K161812"/>
    </row>
    <row r="161813" spans="11:11">
      <c r="K161813"/>
    </row>
    <row r="161814" spans="11:11">
      <c r="K161814"/>
    </row>
    <row r="161815" spans="11:11">
      <c r="K161815"/>
    </row>
    <row r="161816" spans="11:11">
      <c r="K161816"/>
    </row>
    <row r="161817" spans="11:11">
      <c r="K161817"/>
    </row>
    <row r="161818" spans="11:11">
      <c r="K161818"/>
    </row>
    <row r="161819" spans="11:11">
      <c r="K161819"/>
    </row>
    <row r="161820" spans="11:11">
      <c r="K161820"/>
    </row>
    <row r="161821" spans="11:11">
      <c r="K161821"/>
    </row>
    <row r="161822" spans="11:11">
      <c r="K161822"/>
    </row>
    <row r="161823" spans="11:11">
      <c r="K161823"/>
    </row>
    <row r="161824" spans="11:11">
      <c r="K161824"/>
    </row>
    <row r="161825" spans="11:11">
      <c r="K161825"/>
    </row>
    <row r="161826" spans="11:11">
      <c r="K161826"/>
    </row>
    <row r="161827" spans="11:11">
      <c r="K161827"/>
    </row>
    <row r="161828" spans="11:11">
      <c r="K161828"/>
    </row>
    <row r="161829" spans="11:11">
      <c r="K161829"/>
    </row>
    <row r="161830" spans="11:11">
      <c r="K161830"/>
    </row>
    <row r="161831" spans="11:11">
      <c r="K161831"/>
    </row>
    <row r="161832" spans="11:11">
      <c r="K161832"/>
    </row>
    <row r="161833" spans="11:11">
      <c r="K161833"/>
    </row>
    <row r="161834" spans="11:11">
      <c r="K161834"/>
    </row>
    <row r="161835" spans="11:11">
      <c r="K161835"/>
    </row>
    <row r="161836" spans="11:11">
      <c r="K161836"/>
    </row>
    <row r="161837" spans="11:11">
      <c r="K161837"/>
    </row>
    <row r="161838" spans="11:11">
      <c r="K161838"/>
    </row>
    <row r="161839" spans="11:11">
      <c r="K161839"/>
    </row>
    <row r="161840" spans="11:11">
      <c r="K161840"/>
    </row>
    <row r="161841" spans="11:11">
      <c r="K161841"/>
    </row>
    <row r="161842" spans="11:11">
      <c r="K161842"/>
    </row>
    <row r="161843" spans="11:11">
      <c r="K161843"/>
    </row>
    <row r="161844" spans="11:11">
      <c r="K161844"/>
    </row>
    <row r="161845" spans="11:11">
      <c r="K161845"/>
    </row>
    <row r="161846" spans="11:11">
      <c r="K161846"/>
    </row>
    <row r="161847" spans="11:11">
      <c r="K161847"/>
    </row>
    <row r="161848" spans="11:11">
      <c r="K161848"/>
    </row>
    <row r="161849" spans="11:11">
      <c r="K161849"/>
    </row>
    <row r="161850" spans="11:11">
      <c r="K161850"/>
    </row>
    <row r="161851" spans="11:11">
      <c r="K161851"/>
    </row>
    <row r="161852" spans="11:11">
      <c r="K161852"/>
    </row>
    <row r="161853" spans="11:11">
      <c r="K161853"/>
    </row>
    <row r="161854" spans="11:11">
      <c r="K161854"/>
    </row>
    <row r="161855" spans="11:11">
      <c r="K161855"/>
    </row>
    <row r="161856" spans="11:11">
      <c r="K161856"/>
    </row>
    <row r="161857" spans="11:11">
      <c r="K161857"/>
    </row>
    <row r="161858" spans="11:11">
      <c r="K161858"/>
    </row>
    <row r="161859" spans="11:11">
      <c r="K161859"/>
    </row>
    <row r="161860" spans="11:11">
      <c r="K161860"/>
    </row>
    <row r="161861" spans="11:11">
      <c r="K161861"/>
    </row>
    <row r="161862" spans="11:11">
      <c r="K161862"/>
    </row>
    <row r="161863" spans="11:11">
      <c r="K161863"/>
    </row>
    <row r="161864" spans="11:11">
      <c r="K161864"/>
    </row>
    <row r="161865" spans="11:11">
      <c r="K161865"/>
    </row>
    <row r="161866" spans="11:11">
      <c r="K161866"/>
    </row>
    <row r="161867" spans="11:11">
      <c r="K161867"/>
    </row>
    <row r="161868" spans="11:11">
      <c r="K161868"/>
    </row>
    <row r="161869" spans="11:11">
      <c r="K161869"/>
    </row>
    <row r="161870" spans="11:11">
      <c r="K161870"/>
    </row>
    <row r="161871" spans="11:11">
      <c r="K161871"/>
    </row>
    <row r="161872" spans="11:11">
      <c r="K161872"/>
    </row>
    <row r="161873" spans="11:11">
      <c r="K161873"/>
    </row>
    <row r="161874" spans="11:11">
      <c r="K161874"/>
    </row>
    <row r="161875" spans="11:11">
      <c r="K161875"/>
    </row>
    <row r="161876" spans="11:11">
      <c r="K161876"/>
    </row>
    <row r="161877" spans="11:11">
      <c r="K161877"/>
    </row>
    <row r="161878" spans="11:11">
      <c r="K161878"/>
    </row>
    <row r="161879" spans="11:11">
      <c r="K161879"/>
    </row>
    <row r="161880" spans="11:11">
      <c r="K161880"/>
    </row>
    <row r="161881" spans="11:11">
      <c r="K161881"/>
    </row>
    <row r="161882" spans="11:11">
      <c r="K161882"/>
    </row>
    <row r="161883" spans="11:11">
      <c r="K161883"/>
    </row>
    <row r="161884" spans="11:11">
      <c r="K161884"/>
    </row>
    <row r="161885" spans="11:11">
      <c r="K161885"/>
    </row>
    <row r="161886" spans="11:11">
      <c r="K161886"/>
    </row>
    <row r="161887" spans="11:11">
      <c r="K161887"/>
    </row>
    <row r="161888" spans="11:11">
      <c r="K161888"/>
    </row>
    <row r="161889" spans="11:11">
      <c r="K161889"/>
    </row>
    <row r="161890" spans="11:11">
      <c r="K161890"/>
    </row>
    <row r="161891" spans="11:11">
      <c r="K161891"/>
    </row>
    <row r="161892" spans="11:11">
      <c r="K161892"/>
    </row>
    <row r="161893" spans="11:11">
      <c r="K161893"/>
    </row>
    <row r="161894" spans="11:11">
      <c r="K161894"/>
    </row>
    <row r="161895" spans="11:11">
      <c r="K161895"/>
    </row>
    <row r="161896" spans="11:11">
      <c r="K161896"/>
    </row>
    <row r="161897" spans="11:11">
      <c r="K161897"/>
    </row>
    <row r="161898" spans="11:11">
      <c r="K161898"/>
    </row>
    <row r="161899" spans="11:11">
      <c r="K161899"/>
    </row>
    <row r="161900" spans="11:11">
      <c r="K161900"/>
    </row>
    <row r="161901" spans="11:11">
      <c r="K161901"/>
    </row>
    <row r="161902" spans="11:11">
      <c r="K161902"/>
    </row>
    <row r="161903" spans="11:11">
      <c r="K161903"/>
    </row>
    <row r="161904" spans="11:11">
      <c r="K161904"/>
    </row>
    <row r="161905" spans="11:11">
      <c r="K161905"/>
    </row>
    <row r="161906" spans="11:11">
      <c r="K161906"/>
    </row>
    <row r="161907" spans="11:11">
      <c r="K161907"/>
    </row>
    <row r="161908" spans="11:11">
      <c r="K161908"/>
    </row>
    <row r="161909" spans="11:11">
      <c r="K161909"/>
    </row>
    <row r="161910" spans="11:11">
      <c r="K161910"/>
    </row>
    <row r="161911" spans="11:11">
      <c r="K161911"/>
    </row>
    <row r="161912" spans="11:11">
      <c r="K161912"/>
    </row>
    <row r="161913" spans="11:11">
      <c r="K161913"/>
    </row>
    <row r="161914" spans="11:11">
      <c r="K161914"/>
    </row>
    <row r="161915" spans="11:11">
      <c r="K161915"/>
    </row>
    <row r="161916" spans="11:11">
      <c r="K161916"/>
    </row>
    <row r="161917" spans="11:11">
      <c r="K161917"/>
    </row>
    <row r="161918" spans="11:11">
      <c r="K161918"/>
    </row>
    <row r="161919" spans="11:11">
      <c r="K161919"/>
    </row>
    <row r="161920" spans="11:11">
      <c r="K161920"/>
    </row>
    <row r="161921" spans="11:11">
      <c r="K161921"/>
    </row>
    <row r="161922" spans="11:11">
      <c r="K161922"/>
    </row>
    <row r="161923" spans="11:11">
      <c r="K161923"/>
    </row>
    <row r="161924" spans="11:11">
      <c r="K161924"/>
    </row>
    <row r="161925" spans="11:11">
      <c r="K161925"/>
    </row>
    <row r="161926" spans="11:11">
      <c r="K161926"/>
    </row>
    <row r="161927" spans="11:11">
      <c r="K161927"/>
    </row>
    <row r="161928" spans="11:11">
      <c r="K161928"/>
    </row>
    <row r="161929" spans="11:11">
      <c r="K161929"/>
    </row>
    <row r="161930" spans="11:11">
      <c r="K161930"/>
    </row>
    <row r="161931" spans="11:11">
      <c r="K161931"/>
    </row>
    <row r="161932" spans="11:11">
      <c r="K161932"/>
    </row>
    <row r="161933" spans="11:11">
      <c r="K161933"/>
    </row>
    <row r="161934" spans="11:11">
      <c r="K161934"/>
    </row>
    <row r="161935" spans="11:11">
      <c r="K161935"/>
    </row>
    <row r="161936" spans="11:11">
      <c r="K161936"/>
    </row>
    <row r="161937" spans="11:11">
      <c r="K161937"/>
    </row>
    <row r="161938" spans="11:11">
      <c r="K161938"/>
    </row>
    <row r="161939" spans="11:11">
      <c r="K161939"/>
    </row>
    <row r="161940" spans="11:11">
      <c r="K161940"/>
    </row>
    <row r="161941" spans="11:11">
      <c r="K161941"/>
    </row>
    <row r="161942" spans="11:11">
      <c r="K161942"/>
    </row>
    <row r="161943" spans="11:11">
      <c r="K161943"/>
    </row>
    <row r="161944" spans="11:11">
      <c r="K161944"/>
    </row>
    <row r="161945" spans="11:11">
      <c r="K161945"/>
    </row>
    <row r="161946" spans="11:11">
      <c r="K161946"/>
    </row>
    <row r="161947" spans="11:11">
      <c r="K161947"/>
    </row>
    <row r="161948" spans="11:11">
      <c r="K161948"/>
    </row>
    <row r="161949" spans="11:11">
      <c r="K161949"/>
    </row>
    <row r="161950" spans="11:11">
      <c r="K161950"/>
    </row>
    <row r="161951" spans="11:11">
      <c r="K161951"/>
    </row>
    <row r="161952" spans="11:11">
      <c r="K161952"/>
    </row>
    <row r="161953" spans="11:11">
      <c r="K161953"/>
    </row>
    <row r="161954" spans="11:11">
      <c r="K161954"/>
    </row>
    <row r="161955" spans="11:11">
      <c r="K161955"/>
    </row>
    <row r="161956" spans="11:11">
      <c r="K161956"/>
    </row>
    <row r="161957" spans="11:11">
      <c r="K161957"/>
    </row>
    <row r="161958" spans="11:11">
      <c r="K161958"/>
    </row>
    <row r="161959" spans="11:11">
      <c r="K161959"/>
    </row>
    <row r="161960" spans="11:11">
      <c r="K161960"/>
    </row>
    <row r="161961" spans="11:11">
      <c r="K161961"/>
    </row>
    <row r="161962" spans="11:11">
      <c r="K161962"/>
    </row>
    <row r="161963" spans="11:11">
      <c r="K161963"/>
    </row>
    <row r="161964" spans="11:11">
      <c r="K161964"/>
    </row>
    <row r="161965" spans="11:11">
      <c r="K161965"/>
    </row>
    <row r="161966" spans="11:11">
      <c r="K161966"/>
    </row>
    <row r="161967" spans="11:11">
      <c r="K161967"/>
    </row>
    <row r="161968" spans="11:11">
      <c r="K161968"/>
    </row>
    <row r="161969" spans="11:11">
      <c r="K161969"/>
    </row>
    <row r="161970" spans="11:11">
      <c r="K161970"/>
    </row>
    <row r="161971" spans="11:11">
      <c r="K161971"/>
    </row>
    <row r="161972" spans="11:11">
      <c r="K161972"/>
    </row>
    <row r="161973" spans="11:11">
      <c r="K161973"/>
    </row>
    <row r="161974" spans="11:11">
      <c r="K161974"/>
    </row>
    <row r="161975" spans="11:11">
      <c r="K161975"/>
    </row>
    <row r="161976" spans="11:11">
      <c r="K161976"/>
    </row>
    <row r="161977" spans="11:11">
      <c r="K161977"/>
    </row>
    <row r="161978" spans="11:11">
      <c r="K161978"/>
    </row>
    <row r="161979" spans="11:11">
      <c r="K161979"/>
    </row>
    <row r="161980" spans="11:11">
      <c r="K161980"/>
    </row>
    <row r="161981" spans="11:11">
      <c r="K161981"/>
    </row>
    <row r="161982" spans="11:11">
      <c r="K161982"/>
    </row>
    <row r="161983" spans="11:11">
      <c r="K161983"/>
    </row>
    <row r="161984" spans="11:11">
      <c r="K161984"/>
    </row>
    <row r="161985" spans="11:11">
      <c r="K161985"/>
    </row>
    <row r="161986" spans="11:11">
      <c r="K161986"/>
    </row>
    <row r="161987" spans="11:11">
      <c r="K161987"/>
    </row>
    <row r="161988" spans="11:11">
      <c r="K161988"/>
    </row>
    <row r="161989" spans="11:11">
      <c r="K161989"/>
    </row>
    <row r="161990" spans="11:11">
      <c r="K161990"/>
    </row>
    <row r="161991" spans="11:11">
      <c r="K161991"/>
    </row>
    <row r="161992" spans="11:11">
      <c r="K161992"/>
    </row>
    <row r="161993" spans="11:11">
      <c r="K161993"/>
    </row>
    <row r="161994" spans="11:11">
      <c r="K161994"/>
    </row>
    <row r="161995" spans="11:11">
      <c r="K161995"/>
    </row>
    <row r="161996" spans="11:11">
      <c r="K161996"/>
    </row>
    <row r="161997" spans="11:11">
      <c r="K161997"/>
    </row>
    <row r="161998" spans="11:11">
      <c r="K161998"/>
    </row>
    <row r="161999" spans="11:11">
      <c r="K161999"/>
    </row>
    <row r="162000" spans="11:11">
      <c r="K162000"/>
    </row>
    <row r="162001" spans="11:11">
      <c r="K162001"/>
    </row>
    <row r="162002" spans="11:11">
      <c r="K162002"/>
    </row>
    <row r="162003" spans="11:11">
      <c r="K162003"/>
    </row>
    <row r="162004" spans="11:11">
      <c r="K162004"/>
    </row>
    <row r="162005" spans="11:11">
      <c r="K162005"/>
    </row>
    <row r="162006" spans="11:11">
      <c r="K162006"/>
    </row>
    <row r="162007" spans="11:11">
      <c r="K162007"/>
    </row>
    <row r="162008" spans="11:11">
      <c r="K162008"/>
    </row>
    <row r="162009" spans="11:11">
      <c r="K162009"/>
    </row>
    <row r="162010" spans="11:11">
      <c r="K162010"/>
    </row>
    <row r="162011" spans="11:11">
      <c r="K162011"/>
    </row>
    <row r="162012" spans="11:11">
      <c r="K162012"/>
    </row>
    <row r="162013" spans="11:11">
      <c r="K162013"/>
    </row>
    <row r="162014" spans="11:11">
      <c r="K162014"/>
    </row>
    <row r="162015" spans="11:11">
      <c r="K162015"/>
    </row>
    <row r="162016" spans="11:11">
      <c r="K162016"/>
    </row>
    <row r="162017" spans="11:11">
      <c r="K162017"/>
    </row>
    <row r="162018" spans="11:11">
      <c r="K162018"/>
    </row>
    <row r="162019" spans="11:11">
      <c r="K162019"/>
    </row>
    <row r="162020" spans="11:11">
      <c r="K162020"/>
    </row>
    <row r="162021" spans="11:11">
      <c r="K162021"/>
    </row>
    <row r="162022" spans="11:11">
      <c r="K162022"/>
    </row>
    <row r="162023" spans="11:11">
      <c r="K162023"/>
    </row>
    <row r="162024" spans="11:11">
      <c r="K162024"/>
    </row>
    <row r="162025" spans="11:11">
      <c r="K162025"/>
    </row>
    <row r="162026" spans="11:11">
      <c r="K162026"/>
    </row>
    <row r="162027" spans="11:11">
      <c r="K162027"/>
    </row>
    <row r="162028" spans="11:11">
      <c r="K162028"/>
    </row>
    <row r="162029" spans="11:11">
      <c r="K162029"/>
    </row>
    <row r="162030" spans="11:11">
      <c r="K162030"/>
    </row>
    <row r="162031" spans="11:11">
      <c r="K162031"/>
    </row>
    <row r="162032" spans="11:11">
      <c r="K162032"/>
    </row>
    <row r="162033" spans="11:11">
      <c r="K162033"/>
    </row>
    <row r="162034" spans="11:11">
      <c r="K162034"/>
    </row>
    <row r="162035" spans="11:11">
      <c r="K162035"/>
    </row>
    <row r="162036" spans="11:11">
      <c r="K162036"/>
    </row>
    <row r="162037" spans="11:11">
      <c r="K162037"/>
    </row>
    <row r="162038" spans="11:11">
      <c r="K162038"/>
    </row>
    <row r="162039" spans="11:11">
      <c r="K162039"/>
    </row>
    <row r="162040" spans="11:11">
      <c r="K162040"/>
    </row>
    <row r="162041" spans="11:11">
      <c r="K162041"/>
    </row>
    <row r="162042" spans="11:11">
      <c r="K162042"/>
    </row>
    <row r="162043" spans="11:11">
      <c r="K162043"/>
    </row>
    <row r="162044" spans="11:11">
      <c r="K162044"/>
    </row>
    <row r="162045" spans="11:11">
      <c r="K162045"/>
    </row>
    <row r="162046" spans="11:11">
      <c r="K162046"/>
    </row>
    <row r="162047" spans="11:11">
      <c r="K162047"/>
    </row>
    <row r="162048" spans="11:11">
      <c r="K162048"/>
    </row>
    <row r="162049" spans="11:11">
      <c r="K162049"/>
    </row>
    <row r="162050" spans="11:11">
      <c r="K162050"/>
    </row>
    <row r="162051" spans="11:11">
      <c r="K162051"/>
    </row>
    <row r="162052" spans="11:11">
      <c r="K162052"/>
    </row>
    <row r="162053" spans="11:11">
      <c r="K162053"/>
    </row>
    <row r="162054" spans="11:11">
      <c r="K162054"/>
    </row>
    <row r="162055" spans="11:11">
      <c r="K162055"/>
    </row>
    <row r="162056" spans="11:11">
      <c r="K162056"/>
    </row>
    <row r="162057" spans="11:11">
      <c r="K162057"/>
    </row>
    <row r="162058" spans="11:11">
      <c r="K162058"/>
    </row>
    <row r="162059" spans="11:11">
      <c r="K162059"/>
    </row>
    <row r="162060" spans="11:11">
      <c r="K162060"/>
    </row>
    <row r="162061" spans="11:11">
      <c r="K162061"/>
    </row>
    <row r="162062" spans="11:11">
      <c r="K162062"/>
    </row>
    <row r="162063" spans="11:11">
      <c r="K162063"/>
    </row>
    <row r="162064" spans="11:11">
      <c r="K162064"/>
    </row>
    <row r="162065" spans="11:11">
      <c r="K162065"/>
    </row>
    <row r="162066" spans="11:11">
      <c r="K162066"/>
    </row>
    <row r="162067" spans="11:11">
      <c r="K162067"/>
    </row>
    <row r="162068" spans="11:11">
      <c r="K162068"/>
    </row>
    <row r="162069" spans="11:11">
      <c r="K162069"/>
    </row>
    <row r="162070" spans="11:11">
      <c r="K162070"/>
    </row>
    <row r="162071" spans="11:11">
      <c r="K162071"/>
    </row>
    <row r="162072" spans="11:11">
      <c r="K162072"/>
    </row>
    <row r="162073" spans="11:11">
      <c r="K162073"/>
    </row>
    <row r="162074" spans="11:11">
      <c r="K162074"/>
    </row>
    <row r="162075" spans="11:11">
      <c r="K162075"/>
    </row>
    <row r="162076" spans="11:11">
      <c r="K162076"/>
    </row>
    <row r="162077" spans="11:11">
      <c r="K162077"/>
    </row>
    <row r="162078" spans="11:11">
      <c r="K162078"/>
    </row>
    <row r="162079" spans="11:11">
      <c r="K162079"/>
    </row>
    <row r="162080" spans="11:11">
      <c r="K162080"/>
    </row>
    <row r="162081" spans="11:11">
      <c r="K162081"/>
    </row>
    <row r="162082" spans="11:11">
      <c r="K162082"/>
    </row>
    <row r="162083" spans="11:11">
      <c r="K162083"/>
    </row>
    <row r="162084" spans="11:11">
      <c r="K162084"/>
    </row>
    <row r="162085" spans="11:11">
      <c r="K162085"/>
    </row>
    <row r="162086" spans="11:11">
      <c r="K162086"/>
    </row>
    <row r="162087" spans="11:11">
      <c r="K162087"/>
    </row>
    <row r="162088" spans="11:11">
      <c r="K162088"/>
    </row>
    <row r="162089" spans="11:11">
      <c r="K162089"/>
    </row>
    <row r="162090" spans="11:11">
      <c r="K162090"/>
    </row>
    <row r="162091" spans="11:11">
      <c r="K162091"/>
    </row>
    <row r="162092" spans="11:11">
      <c r="K162092"/>
    </row>
    <row r="162093" spans="11:11">
      <c r="K162093"/>
    </row>
    <row r="162094" spans="11:11">
      <c r="K162094"/>
    </row>
    <row r="162095" spans="11:11">
      <c r="K162095"/>
    </row>
    <row r="162096" spans="11:11">
      <c r="K162096"/>
    </row>
    <row r="162097" spans="11:11">
      <c r="K162097"/>
    </row>
    <row r="162098" spans="11:11">
      <c r="K162098"/>
    </row>
    <row r="162099" spans="11:11">
      <c r="K162099"/>
    </row>
    <row r="162100" spans="11:11">
      <c r="K162100"/>
    </row>
    <row r="162101" spans="11:11">
      <c r="K162101"/>
    </row>
    <row r="162102" spans="11:11">
      <c r="K162102"/>
    </row>
    <row r="162103" spans="11:11">
      <c r="K162103"/>
    </row>
    <row r="162104" spans="11:11">
      <c r="K162104"/>
    </row>
    <row r="162105" spans="11:11">
      <c r="K162105"/>
    </row>
    <row r="162106" spans="11:11">
      <c r="K162106"/>
    </row>
    <row r="162107" spans="11:11">
      <c r="K162107"/>
    </row>
    <row r="162108" spans="11:11">
      <c r="K162108"/>
    </row>
    <row r="162109" spans="11:11">
      <c r="K162109"/>
    </row>
    <row r="162110" spans="11:11">
      <c r="K162110"/>
    </row>
    <row r="162111" spans="11:11">
      <c r="K162111"/>
    </row>
    <row r="162112" spans="11:11">
      <c r="K162112"/>
    </row>
    <row r="162113" spans="11:11">
      <c r="K162113"/>
    </row>
    <row r="162114" spans="11:11">
      <c r="K162114"/>
    </row>
    <row r="162115" spans="11:11">
      <c r="K162115"/>
    </row>
    <row r="162116" spans="11:11">
      <c r="K162116"/>
    </row>
    <row r="162117" spans="11:11">
      <c r="K162117"/>
    </row>
    <row r="162118" spans="11:11">
      <c r="K162118"/>
    </row>
    <row r="162119" spans="11:11">
      <c r="K162119"/>
    </row>
    <row r="162120" spans="11:11">
      <c r="K162120"/>
    </row>
    <row r="162121" spans="11:11">
      <c r="K162121"/>
    </row>
    <row r="162122" spans="11:11">
      <c r="K162122"/>
    </row>
    <row r="162123" spans="11:11">
      <c r="K162123"/>
    </row>
    <row r="162124" spans="11:11">
      <c r="K162124"/>
    </row>
    <row r="162125" spans="11:11">
      <c r="K162125"/>
    </row>
    <row r="162126" spans="11:11">
      <c r="K162126"/>
    </row>
    <row r="162127" spans="11:11">
      <c r="K162127"/>
    </row>
    <row r="162128" spans="11:11">
      <c r="K162128"/>
    </row>
    <row r="162129" spans="11:11">
      <c r="K162129"/>
    </row>
    <row r="162130" spans="11:11">
      <c r="K162130"/>
    </row>
    <row r="162131" spans="11:11">
      <c r="K162131"/>
    </row>
    <row r="162132" spans="11:11">
      <c r="K162132"/>
    </row>
    <row r="162133" spans="11:11">
      <c r="K162133"/>
    </row>
    <row r="162134" spans="11:11">
      <c r="K162134"/>
    </row>
    <row r="162135" spans="11:11">
      <c r="K162135"/>
    </row>
    <row r="162136" spans="11:11">
      <c r="K162136"/>
    </row>
    <row r="162137" spans="11:11">
      <c r="K162137"/>
    </row>
    <row r="162138" spans="11:11">
      <c r="K162138"/>
    </row>
    <row r="162139" spans="11:11">
      <c r="K162139"/>
    </row>
    <row r="162140" spans="11:11">
      <c r="K162140"/>
    </row>
    <row r="162141" spans="11:11">
      <c r="K162141"/>
    </row>
    <row r="162142" spans="11:11">
      <c r="K162142"/>
    </row>
    <row r="162143" spans="11:11">
      <c r="K162143"/>
    </row>
    <row r="162144" spans="11:11">
      <c r="K162144"/>
    </row>
    <row r="162145" spans="11:11">
      <c r="K162145"/>
    </row>
    <row r="162146" spans="11:11">
      <c r="K162146"/>
    </row>
    <row r="162147" spans="11:11">
      <c r="K162147"/>
    </row>
    <row r="162148" spans="11:11">
      <c r="K162148"/>
    </row>
    <row r="162149" spans="11:11">
      <c r="K162149"/>
    </row>
    <row r="162150" spans="11:11">
      <c r="K162150"/>
    </row>
    <row r="162151" spans="11:11">
      <c r="K162151"/>
    </row>
    <row r="162152" spans="11:11">
      <c r="K162152"/>
    </row>
    <row r="162153" spans="11:11">
      <c r="K162153"/>
    </row>
    <row r="162154" spans="11:11">
      <c r="K162154"/>
    </row>
    <row r="162155" spans="11:11">
      <c r="K162155"/>
    </row>
    <row r="162156" spans="11:11">
      <c r="K162156"/>
    </row>
    <row r="162157" spans="11:11">
      <c r="K162157"/>
    </row>
    <row r="162158" spans="11:11">
      <c r="K162158"/>
    </row>
    <row r="162159" spans="11:11">
      <c r="K162159"/>
    </row>
    <row r="162160" spans="11:11">
      <c r="K162160"/>
    </row>
    <row r="162161" spans="11:11">
      <c r="K162161"/>
    </row>
    <row r="162162" spans="11:11">
      <c r="K162162"/>
    </row>
    <row r="162163" spans="11:11">
      <c r="K162163"/>
    </row>
    <row r="162164" spans="11:11">
      <c r="K162164"/>
    </row>
    <row r="162165" spans="11:11">
      <c r="K162165"/>
    </row>
    <row r="162166" spans="11:11">
      <c r="K162166"/>
    </row>
    <row r="162167" spans="11:11">
      <c r="K162167"/>
    </row>
    <row r="162168" spans="11:11">
      <c r="K162168"/>
    </row>
    <row r="162169" spans="11:11">
      <c r="K162169"/>
    </row>
    <row r="162170" spans="11:11">
      <c r="K162170"/>
    </row>
    <row r="162171" spans="11:11">
      <c r="K162171"/>
    </row>
    <row r="162172" spans="11:11">
      <c r="K162172"/>
    </row>
    <row r="162173" spans="11:11">
      <c r="K162173"/>
    </row>
    <row r="162174" spans="11:11">
      <c r="K162174"/>
    </row>
    <row r="162175" spans="11:11">
      <c r="K162175"/>
    </row>
    <row r="162176" spans="11:11">
      <c r="K162176"/>
    </row>
    <row r="162177" spans="11:11">
      <c r="K162177"/>
    </row>
    <row r="162178" spans="11:11">
      <c r="K162178"/>
    </row>
    <row r="162179" spans="11:11">
      <c r="K162179"/>
    </row>
    <row r="162180" spans="11:11">
      <c r="K162180"/>
    </row>
    <row r="162181" spans="11:11">
      <c r="K162181"/>
    </row>
    <row r="162182" spans="11:11">
      <c r="K162182"/>
    </row>
    <row r="162183" spans="11:11">
      <c r="K162183"/>
    </row>
    <row r="162184" spans="11:11">
      <c r="K162184"/>
    </row>
    <row r="162185" spans="11:11">
      <c r="K162185"/>
    </row>
    <row r="162186" spans="11:11">
      <c r="K162186"/>
    </row>
    <row r="162187" spans="11:11">
      <c r="K162187"/>
    </row>
    <row r="162188" spans="11:11">
      <c r="K162188"/>
    </row>
    <row r="162189" spans="11:11">
      <c r="K162189"/>
    </row>
    <row r="162190" spans="11:11">
      <c r="K162190"/>
    </row>
    <row r="162191" spans="11:11">
      <c r="K162191"/>
    </row>
    <row r="162192" spans="11:11">
      <c r="K162192"/>
    </row>
    <row r="162193" spans="11:11">
      <c r="K162193"/>
    </row>
    <row r="162194" spans="11:11">
      <c r="K162194"/>
    </row>
    <row r="162195" spans="11:11">
      <c r="K162195"/>
    </row>
    <row r="162196" spans="11:11">
      <c r="K162196"/>
    </row>
    <row r="162197" spans="11:11">
      <c r="K162197"/>
    </row>
    <row r="162198" spans="11:11">
      <c r="K162198"/>
    </row>
    <row r="162199" spans="11:11">
      <c r="K162199"/>
    </row>
    <row r="162200" spans="11:11">
      <c r="K162200"/>
    </row>
    <row r="162201" spans="11:11">
      <c r="K162201"/>
    </row>
    <row r="162202" spans="11:11">
      <c r="K162202"/>
    </row>
    <row r="162203" spans="11:11">
      <c r="K162203"/>
    </row>
    <row r="162204" spans="11:11">
      <c r="K162204"/>
    </row>
    <row r="162205" spans="11:11">
      <c r="K162205"/>
    </row>
    <row r="162206" spans="11:11">
      <c r="K162206"/>
    </row>
    <row r="162207" spans="11:11">
      <c r="K162207"/>
    </row>
    <row r="162208" spans="11:11">
      <c r="K162208"/>
    </row>
    <row r="162209" spans="11:11">
      <c r="K162209"/>
    </row>
    <row r="162210" spans="11:11">
      <c r="K162210"/>
    </row>
    <row r="162211" spans="11:11">
      <c r="K162211"/>
    </row>
    <row r="162212" spans="11:11">
      <c r="K162212"/>
    </row>
    <row r="162213" spans="11:11">
      <c r="K162213"/>
    </row>
    <row r="162214" spans="11:11">
      <c r="K162214"/>
    </row>
    <row r="162215" spans="11:11">
      <c r="K162215"/>
    </row>
    <row r="162216" spans="11:11">
      <c r="K162216"/>
    </row>
    <row r="162217" spans="11:11">
      <c r="K162217"/>
    </row>
    <row r="162218" spans="11:11">
      <c r="K162218"/>
    </row>
    <row r="162219" spans="11:11">
      <c r="K162219"/>
    </row>
    <row r="162220" spans="11:11">
      <c r="K162220"/>
    </row>
    <row r="162221" spans="11:11">
      <c r="K162221"/>
    </row>
    <row r="162222" spans="11:11">
      <c r="K162222"/>
    </row>
    <row r="162223" spans="11:11">
      <c r="K162223"/>
    </row>
    <row r="162224" spans="11:11">
      <c r="K162224"/>
    </row>
    <row r="162225" spans="11:11">
      <c r="K162225"/>
    </row>
    <row r="162226" spans="11:11">
      <c r="K162226"/>
    </row>
    <row r="162227" spans="11:11">
      <c r="K162227"/>
    </row>
    <row r="162228" spans="11:11">
      <c r="K162228"/>
    </row>
    <row r="162229" spans="11:11">
      <c r="K162229"/>
    </row>
    <row r="162230" spans="11:11">
      <c r="K162230"/>
    </row>
    <row r="162231" spans="11:11">
      <c r="K162231"/>
    </row>
    <row r="162232" spans="11:11">
      <c r="K162232"/>
    </row>
    <row r="162233" spans="11:11">
      <c r="K162233"/>
    </row>
    <row r="162234" spans="11:11">
      <c r="K162234"/>
    </row>
    <row r="162235" spans="11:11">
      <c r="K162235"/>
    </row>
    <row r="162236" spans="11:11">
      <c r="K162236"/>
    </row>
    <row r="162237" spans="11:11">
      <c r="K162237"/>
    </row>
    <row r="162238" spans="11:11">
      <c r="K162238"/>
    </row>
    <row r="162239" spans="11:11">
      <c r="K162239"/>
    </row>
    <row r="162240" spans="11:11">
      <c r="K162240"/>
    </row>
    <row r="162241" spans="11:11">
      <c r="K162241"/>
    </row>
    <row r="162242" spans="11:11">
      <c r="K162242"/>
    </row>
    <row r="162243" spans="11:11">
      <c r="K162243"/>
    </row>
    <row r="162244" spans="11:11">
      <c r="K162244"/>
    </row>
    <row r="162245" spans="11:11">
      <c r="K162245"/>
    </row>
    <row r="162246" spans="11:11">
      <c r="K162246"/>
    </row>
    <row r="162247" spans="11:11">
      <c r="K162247"/>
    </row>
    <row r="162248" spans="11:11">
      <c r="K162248"/>
    </row>
    <row r="162249" spans="11:11">
      <c r="K162249"/>
    </row>
    <row r="162250" spans="11:11">
      <c r="K162250"/>
    </row>
    <row r="162251" spans="11:11">
      <c r="K162251"/>
    </row>
    <row r="162252" spans="11:11">
      <c r="K162252"/>
    </row>
    <row r="162253" spans="11:11">
      <c r="K162253"/>
    </row>
    <row r="162254" spans="11:11">
      <c r="K162254"/>
    </row>
    <row r="162255" spans="11:11">
      <c r="K162255"/>
    </row>
    <row r="162256" spans="11:11">
      <c r="K162256"/>
    </row>
    <row r="162257" spans="11:11">
      <c r="K162257"/>
    </row>
    <row r="162258" spans="11:11">
      <c r="K162258"/>
    </row>
    <row r="162259" spans="11:11">
      <c r="K162259"/>
    </row>
    <row r="162260" spans="11:11">
      <c r="K162260"/>
    </row>
    <row r="162261" spans="11:11">
      <c r="K162261"/>
    </row>
    <row r="162262" spans="11:11">
      <c r="K162262"/>
    </row>
    <row r="162263" spans="11:11">
      <c r="K162263"/>
    </row>
    <row r="162264" spans="11:11">
      <c r="K162264"/>
    </row>
    <row r="162265" spans="11:11">
      <c r="K162265"/>
    </row>
    <row r="162266" spans="11:11">
      <c r="K162266"/>
    </row>
    <row r="162267" spans="11:11">
      <c r="K162267"/>
    </row>
    <row r="162268" spans="11:11">
      <c r="K162268"/>
    </row>
    <row r="162269" spans="11:11">
      <c r="K162269"/>
    </row>
    <row r="162270" spans="11:11">
      <c r="K162270"/>
    </row>
    <row r="162271" spans="11:11">
      <c r="K162271"/>
    </row>
    <row r="162272" spans="11:11">
      <c r="K162272"/>
    </row>
    <row r="162273" spans="11:11">
      <c r="K162273"/>
    </row>
    <row r="162274" spans="11:11">
      <c r="K162274"/>
    </row>
    <row r="162275" spans="11:11">
      <c r="K162275"/>
    </row>
    <row r="162276" spans="11:11">
      <c r="K162276"/>
    </row>
    <row r="162277" spans="11:11">
      <c r="K162277"/>
    </row>
    <row r="162278" spans="11:11">
      <c r="K162278"/>
    </row>
    <row r="162279" spans="11:11">
      <c r="K162279"/>
    </row>
    <row r="162280" spans="11:11">
      <c r="K162280"/>
    </row>
    <row r="162281" spans="11:11">
      <c r="K162281"/>
    </row>
    <row r="162282" spans="11:11">
      <c r="K162282"/>
    </row>
    <row r="162283" spans="11:11">
      <c r="K162283"/>
    </row>
    <row r="162284" spans="11:11">
      <c r="K162284"/>
    </row>
    <row r="162285" spans="11:11">
      <c r="K162285"/>
    </row>
    <row r="162286" spans="11:11">
      <c r="K162286"/>
    </row>
    <row r="162287" spans="11:11">
      <c r="K162287"/>
    </row>
    <row r="162288" spans="11:11">
      <c r="K162288"/>
    </row>
    <row r="162289" spans="11:11">
      <c r="K162289"/>
    </row>
    <row r="162290" spans="11:11">
      <c r="K162290"/>
    </row>
    <row r="162291" spans="11:11">
      <c r="K162291"/>
    </row>
    <row r="162292" spans="11:11">
      <c r="K162292"/>
    </row>
    <row r="162293" spans="11:11">
      <c r="K162293"/>
    </row>
    <row r="162294" spans="11:11">
      <c r="K162294"/>
    </row>
    <row r="162295" spans="11:11">
      <c r="K162295"/>
    </row>
    <row r="162296" spans="11:11">
      <c r="K162296"/>
    </row>
    <row r="162297" spans="11:11">
      <c r="K162297"/>
    </row>
    <row r="162298" spans="11:11">
      <c r="K162298"/>
    </row>
    <row r="162299" spans="11:11">
      <c r="K162299"/>
    </row>
    <row r="162300" spans="11:11">
      <c r="K162300"/>
    </row>
    <row r="162301" spans="11:11">
      <c r="K162301"/>
    </row>
    <row r="162302" spans="11:11">
      <c r="K162302"/>
    </row>
    <row r="162303" spans="11:11">
      <c r="K162303"/>
    </row>
    <row r="162304" spans="11:11">
      <c r="K162304"/>
    </row>
    <row r="162305" spans="11:11">
      <c r="K162305"/>
    </row>
    <row r="162306" spans="11:11">
      <c r="K162306"/>
    </row>
    <row r="162307" spans="11:11">
      <c r="K162307"/>
    </row>
    <row r="162308" spans="11:11">
      <c r="K162308"/>
    </row>
    <row r="162309" spans="11:11">
      <c r="K162309"/>
    </row>
    <row r="162310" spans="11:11">
      <c r="K162310"/>
    </row>
    <row r="162311" spans="11:11">
      <c r="K162311"/>
    </row>
    <row r="162312" spans="11:11">
      <c r="K162312"/>
    </row>
    <row r="162313" spans="11:11">
      <c r="K162313"/>
    </row>
    <row r="162314" spans="11:11">
      <c r="K162314"/>
    </row>
    <row r="162315" spans="11:11">
      <c r="K162315"/>
    </row>
    <row r="162316" spans="11:11">
      <c r="K162316"/>
    </row>
    <row r="162317" spans="11:11">
      <c r="K162317"/>
    </row>
    <row r="162318" spans="11:11">
      <c r="K162318"/>
    </row>
    <row r="162319" spans="11:11">
      <c r="K162319"/>
    </row>
    <row r="162320" spans="11:11">
      <c r="K162320"/>
    </row>
    <row r="162321" spans="11:11">
      <c r="K162321"/>
    </row>
    <row r="162322" spans="11:11">
      <c r="K162322"/>
    </row>
    <row r="162323" spans="11:11">
      <c r="K162323"/>
    </row>
    <row r="162324" spans="11:11">
      <c r="K162324"/>
    </row>
    <row r="162325" spans="11:11">
      <c r="K162325"/>
    </row>
    <row r="162326" spans="11:11">
      <c r="K162326"/>
    </row>
    <row r="162327" spans="11:11">
      <c r="K162327"/>
    </row>
    <row r="162328" spans="11:11">
      <c r="K162328"/>
    </row>
    <row r="162329" spans="11:11">
      <c r="K162329"/>
    </row>
    <row r="162330" spans="11:11">
      <c r="K162330"/>
    </row>
    <row r="162331" spans="11:11">
      <c r="K162331"/>
    </row>
    <row r="162332" spans="11:11">
      <c r="K162332"/>
    </row>
    <row r="162333" spans="11:11">
      <c r="K162333"/>
    </row>
    <row r="162334" spans="11:11">
      <c r="K162334"/>
    </row>
    <row r="162335" spans="11:11">
      <c r="K162335"/>
    </row>
    <row r="162336" spans="11:11">
      <c r="K162336"/>
    </row>
    <row r="162337" spans="11:11">
      <c r="K162337"/>
    </row>
    <row r="162338" spans="11:11">
      <c r="K162338"/>
    </row>
    <row r="162339" spans="11:11">
      <c r="K162339"/>
    </row>
    <row r="162340" spans="11:11">
      <c r="K162340"/>
    </row>
    <row r="162341" spans="11:11">
      <c r="K162341"/>
    </row>
    <row r="162342" spans="11:11">
      <c r="K162342"/>
    </row>
    <row r="162343" spans="11:11">
      <c r="K162343"/>
    </row>
    <row r="162344" spans="11:11">
      <c r="K162344"/>
    </row>
    <row r="162345" spans="11:11">
      <c r="K162345"/>
    </row>
    <row r="162346" spans="11:11">
      <c r="K162346"/>
    </row>
    <row r="162347" spans="11:11">
      <c r="K162347"/>
    </row>
    <row r="162348" spans="11:11">
      <c r="K162348"/>
    </row>
    <row r="162349" spans="11:11">
      <c r="K162349"/>
    </row>
    <row r="162350" spans="11:11">
      <c r="K162350"/>
    </row>
    <row r="162351" spans="11:11">
      <c r="K162351"/>
    </row>
    <row r="162352" spans="11:11">
      <c r="K162352"/>
    </row>
    <row r="162353" spans="11:11">
      <c r="K162353"/>
    </row>
    <row r="162354" spans="11:11">
      <c r="K162354"/>
    </row>
    <row r="162355" spans="11:11">
      <c r="K162355"/>
    </row>
    <row r="162356" spans="11:11">
      <c r="K162356"/>
    </row>
    <row r="162357" spans="11:11">
      <c r="K162357"/>
    </row>
    <row r="162358" spans="11:11">
      <c r="K162358"/>
    </row>
    <row r="162359" spans="11:11">
      <c r="K162359"/>
    </row>
    <row r="162360" spans="11:11">
      <c r="K162360"/>
    </row>
    <row r="162361" spans="11:11">
      <c r="K162361"/>
    </row>
    <row r="162362" spans="11:11">
      <c r="K162362"/>
    </row>
    <row r="162363" spans="11:11">
      <c r="K162363"/>
    </row>
    <row r="162364" spans="11:11">
      <c r="K162364"/>
    </row>
    <row r="162365" spans="11:11">
      <c r="K162365"/>
    </row>
    <row r="162366" spans="11:11">
      <c r="K162366"/>
    </row>
    <row r="162367" spans="11:11">
      <c r="K162367"/>
    </row>
    <row r="162368" spans="11:11">
      <c r="K162368"/>
    </row>
    <row r="162369" spans="11:11">
      <c r="K162369"/>
    </row>
    <row r="162370" spans="11:11">
      <c r="K162370"/>
    </row>
    <row r="162371" spans="11:11">
      <c r="K162371"/>
    </row>
    <row r="162372" spans="11:11">
      <c r="K162372"/>
    </row>
    <row r="162373" spans="11:11">
      <c r="K162373"/>
    </row>
    <row r="162374" spans="11:11">
      <c r="K162374"/>
    </row>
    <row r="162375" spans="11:11">
      <c r="K162375"/>
    </row>
    <row r="162376" spans="11:11">
      <c r="K162376"/>
    </row>
    <row r="162377" spans="11:11">
      <c r="K162377"/>
    </row>
    <row r="162378" spans="11:11">
      <c r="K162378"/>
    </row>
    <row r="162379" spans="11:11">
      <c r="K162379"/>
    </row>
    <row r="162380" spans="11:11">
      <c r="K162380"/>
    </row>
    <row r="162381" spans="11:11">
      <c r="K162381"/>
    </row>
    <row r="162382" spans="11:11">
      <c r="K162382"/>
    </row>
    <row r="162383" spans="11:11">
      <c r="K162383"/>
    </row>
    <row r="162384" spans="11:11">
      <c r="K162384"/>
    </row>
    <row r="162385" spans="11:11">
      <c r="K162385"/>
    </row>
    <row r="162386" spans="11:11">
      <c r="K162386"/>
    </row>
    <row r="162387" spans="11:11">
      <c r="K162387"/>
    </row>
    <row r="162388" spans="11:11">
      <c r="K162388"/>
    </row>
    <row r="162389" spans="11:11">
      <c r="K162389"/>
    </row>
    <row r="162390" spans="11:11">
      <c r="K162390"/>
    </row>
    <row r="162391" spans="11:11">
      <c r="K162391"/>
    </row>
    <row r="162392" spans="11:11">
      <c r="K162392"/>
    </row>
    <row r="162393" spans="11:11">
      <c r="K162393"/>
    </row>
    <row r="162394" spans="11:11">
      <c r="K162394"/>
    </row>
    <row r="162395" spans="11:11">
      <c r="K162395"/>
    </row>
    <row r="162396" spans="11:11">
      <c r="K162396"/>
    </row>
    <row r="162397" spans="11:11">
      <c r="K162397"/>
    </row>
    <row r="162398" spans="11:11">
      <c r="K162398"/>
    </row>
    <row r="162399" spans="11:11">
      <c r="K162399"/>
    </row>
    <row r="162400" spans="11:11">
      <c r="K162400"/>
    </row>
    <row r="162401" spans="11:11">
      <c r="K162401"/>
    </row>
    <row r="162402" spans="11:11">
      <c r="K162402"/>
    </row>
    <row r="162403" spans="11:11">
      <c r="K162403"/>
    </row>
    <row r="162404" spans="11:11">
      <c r="K162404"/>
    </row>
    <row r="162405" spans="11:11">
      <c r="K162405"/>
    </row>
    <row r="162406" spans="11:11">
      <c r="K162406"/>
    </row>
    <row r="162407" spans="11:11">
      <c r="K162407"/>
    </row>
    <row r="162408" spans="11:11">
      <c r="K162408"/>
    </row>
    <row r="162409" spans="11:11">
      <c r="K162409"/>
    </row>
    <row r="162410" spans="11:11">
      <c r="K162410"/>
    </row>
    <row r="162411" spans="11:11">
      <c r="K162411"/>
    </row>
    <row r="162412" spans="11:11">
      <c r="K162412"/>
    </row>
    <row r="162413" spans="11:11">
      <c r="K162413"/>
    </row>
    <row r="162414" spans="11:11">
      <c r="K162414"/>
    </row>
    <row r="162415" spans="11:11">
      <c r="K162415"/>
    </row>
    <row r="162416" spans="11:11">
      <c r="K162416"/>
    </row>
    <row r="162417" spans="11:11">
      <c r="K162417"/>
    </row>
    <row r="162418" spans="11:11">
      <c r="K162418"/>
    </row>
    <row r="162419" spans="11:11">
      <c r="K162419"/>
    </row>
    <row r="162420" spans="11:11">
      <c r="K162420"/>
    </row>
    <row r="162421" spans="11:11">
      <c r="K162421"/>
    </row>
    <row r="162422" spans="11:11">
      <c r="K162422"/>
    </row>
    <row r="162423" spans="11:11">
      <c r="K162423"/>
    </row>
    <row r="162424" spans="11:11">
      <c r="K162424"/>
    </row>
    <row r="162425" spans="11:11">
      <c r="K162425"/>
    </row>
    <row r="162426" spans="11:11">
      <c r="K162426"/>
    </row>
    <row r="162427" spans="11:11">
      <c r="K162427"/>
    </row>
    <row r="162428" spans="11:11">
      <c r="K162428"/>
    </row>
    <row r="162429" spans="11:11">
      <c r="K162429"/>
    </row>
    <row r="162430" spans="11:11">
      <c r="K162430"/>
    </row>
    <row r="162431" spans="11:11">
      <c r="K162431"/>
    </row>
    <row r="162432" spans="11:11">
      <c r="K162432"/>
    </row>
    <row r="162433" spans="11:11">
      <c r="K162433"/>
    </row>
    <row r="162434" spans="11:11">
      <c r="K162434"/>
    </row>
    <row r="162435" spans="11:11">
      <c r="K162435"/>
    </row>
    <row r="162436" spans="11:11">
      <c r="K162436"/>
    </row>
    <row r="162437" spans="11:11">
      <c r="K162437"/>
    </row>
    <row r="162438" spans="11:11">
      <c r="K162438"/>
    </row>
    <row r="162439" spans="11:11">
      <c r="K162439"/>
    </row>
    <row r="162440" spans="11:11">
      <c r="K162440"/>
    </row>
    <row r="162441" spans="11:11">
      <c r="K162441"/>
    </row>
    <row r="162442" spans="11:11">
      <c r="K162442"/>
    </row>
    <row r="162443" spans="11:11">
      <c r="K162443"/>
    </row>
    <row r="162444" spans="11:11">
      <c r="K162444"/>
    </row>
    <row r="162445" spans="11:11">
      <c r="K162445"/>
    </row>
    <row r="162446" spans="11:11">
      <c r="K162446"/>
    </row>
    <row r="162447" spans="11:11">
      <c r="K162447"/>
    </row>
    <row r="162448" spans="11:11">
      <c r="K162448"/>
    </row>
    <row r="162449" spans="11:11">
      <c r="K162449"/>
    </row>
    <row r="162450" spans="11:11">
      <c r="K162450"/>
    </row>
    <row r="162451" spans="11:11">
      <c r="K162451"/>
    </row>
    <row r="162452" spans="11:11">
      <c r="K162452"/>
    </row>
    <row r="162453" spans="11:11">
      <c r="K162453"/>
    </row>
    <row r="162454" spans="11:11">
      <c r="K162454"/>
    </row>
    <row r="162455" spans="11:11">
      <c r="K162455"/>
    </row>
    <row r="162456" spans="11:11">
      <c r="K162456"/>
    </row>
    <row r="162457" spans="11:11">
      <c r="K162457"/>
    </row>
    <row r="162458" spans="11:11">
      <c r="K162458"/>
    </row>
    <row r="162459" spans="11:11">
      <c r="K162459"/>
    </row>
    <row r="162460" spans="11:11">
      <c r="K162460"/>
    </row>
    <row r="162461" spans="11:11">
      <c r="K162461"/>
    </row>
    <row r="162462" spans="11:11">
      <c r="K162462"/>
    </row>
    <row r="162463" spans="11:11">
      <c r="K162463"/>
    </row>
    <row r="162464" spans="11:11">
      <c r="K162464"/>
    </row>
    <row r="162465" spans="11:11">
      <c r="K162465"/>
    </row>
    <row r="162466" spans="11:11">
      <c r="K162466"/>
    </row>
    <row r="162467" spans="11:11">
      <c r="K162467"/>
    </row>
    <row r="162468" spans="11:11">
      <c r="K162468"/>
    </row>
    <row r="162469" spans="11:11">
      <c r="K162469"/>
    </row>
    <row r="162470" spans="11:11">
      <c r="K162470"/>
    </row>
    <row r="162471" spans="11:11">
      <c r="K162471"/>
    </row>
    <row r="162472" spans="11:11">
      <c r="K162472"/>
    </row>
    <row r="162473" spans="11:11">
      <c r="K162473"/>
    </row>
    <row r="162474" spans="11:11">
      <c r="K162474"/>
    </row>
    <row r="162475" spans="11:11">
      <c r="K162475"/>
    </row>
    <row r="162476" spans="11:11">
      <c r="K162476"/>
    </row>
    <row r="162477" spans="11:11">
      <c r="K162477"/>
    </row>
    <row r="162478" spans="11:11">
      <c r="K162478"/>
    </row>
    <row r="162479" spans="11:11">
      <c r="K162479"/>
    </row>
    <row r="162480" spans="11:11">
      <c r="K162480"/>
    </row>
    <row r="162481" spans="11:11">
      <c r="K162481"/>
    </row>
    <row r="162482" spans="11:11">
      <c r="K162482"/>
    </row>
    <row r="162483" spans="11:11">
      <c r="K162483"/>
    </row>
    <row r="162484" spans="11:11">
      <c r="K162484"/>
    </row>
    <row r="162485" spans="11:11">
      <c r="K162485"/>
    </row>
    <row r="162486" spans="11:11">
      <c r="K162486"/>
    </row>
    <row r="162487" spans="11:11">
      <c r="K162487"/>
    </row>
    <row r="162488" spans="11:11">
      <c r="K162488"/>
    </row>
    <row r="162489" spans="11:11">
      <c r="K162489"/>
    </row>
    <row r="162490" spans="11:11">
      <c r="K162490"/>
    </row>
    <row r="162491" spans="11:11">
      <c r="K162491"/>
    </row>
    <row r="162492" spans="11:11">
      <c r="K162492"/>
    </row>
    <row r="162493" spans="11:11">
      <c r="K162493"/>
    </row>
    <row r="162494" spans="11:11">
      <c r="K162494"/>
    </row>
    <row r="162495" spans="11:11">
      <c r="K162495"/>
    </row>
    <row r="162496" spans="11:11">
      <c r="K162496"/>
    </row>
    <row r="162497" spans="11:11">
      <c r="K162497"/>
    </row>
    <row r="162498" spans="11:11">
      <c r="K162498"/>
    </row>
    <row r="162499" spans="11:11">
      <c r="K162499"/>
    </row>
    <row r="162500" spans="11:11">
      <c r="K162500"/>
    </row>
    <row r="162501" spans="11:11">
      <c r="K162501"/>
    </row>
    <row r="162502" spans="11:11">
      <c r="K162502"/>
    </row>
    <row r="162503" spans="11:11">
      <c r="K162503"/>
    </row>
    <row r="162504" spans="11:11">
      <c r="K162504"/>
    </row>
    <row r="162505" spans="11:11">
      <c r="K162505"/>
    </row>
    <row r="162506" spans="11:11">
      <c r="K162506"/>
    </row>
    <row r="162507" spans="11:11">
      <c r="K162507"/>
    </row>
    <row r="162508" spans="11:11">
      <c r="K162508"/>
    </row>
    <row r="162509" spans="11:11">
      <c r="K162509"/>
    </row>
    <row r="162510" spans="11:11">
      <c r="K162510"/>
    </row>
    <row r="162511" spans="11:11">
      <c r="K162511"/>
    </row>
    <row r="162512" spans="11:11">
      <c r="K162512"/>
    </row>
    <row r="162513" spans="11:11">
      <c r="K162513"/>
    </row>
    <row r="162514" spans="11:11">
      <c r="K162514"/>
    </row>
    <row r="162515" spans="11:11">
      <c r="K162515"/>
    </row>
    <row r="162516" spans="11:11">
      <c r="K162516"/>
    </row>
    <row r="162517" spans="11:11">
      <c r="K162517"/>
    </row>
    <row r="162518" spans="11:11">
      <c r="K162518"/>
    </row>
    <row r="162519" spans="11:11">
      <c r="K162519"/>
    </row>
    <row r="162520" spans="11:11">
      <c r="K162520"/>
    </row>
    <row r="162521" spans="11:11">
      <c r="K162521"/>
    </row>
    <row r="162522" spans="11:11">
      <c r="K162522"/>
    </row>
    <row r="162523" spans="11:11">
      <c r="K162523"/>
    </row>
    <row r="162524" spans="11:11">
      <c r="K162524"/>
    </row>
    <row r="162525" spans="11:11">
      <c r="K162525"/>
    </row>
    <row r="162526" spans="11:11">
      <c r="K162526"/>
    </row>
    <row r="162527" spans="11:11">
      <c r="K162527"/>
    </row>
    <row r="162528" spans="11:11">
      <c r="K162528"/>
    </row>
    <row r="162529" spans="11:11">
      <c r="K162529"/>
    </row>
    <row r="162530" spans="11:11">
      <c r="K162530"/>
    </row>
    <row r="162531" spans="11:11">
      <c r="K162531"/>
    </row>
    <row r="162532" spans="11:11">
      <c r="K162532"/>
    </row>
    <row r="162533" spans="11:11">
      <c r="K162533"/>
    </row>
    <row r="162534" spans="11:11">
      <c r="K162534"/>
    </row>
    <row r="162535" spans="11:11">
      <c r="K162535"/>
    </row>
    <row r="162536" spans="11:11">
      <c r="K162536"/>
    </row>
    <row r="162537" spans="11:11">
      <c r="K162537"/>
    </row>
    <row r="162538" spans="11:11">
      <c r="K162538"/>
    </row>
    <row r="162539" spans="11:11">
      <c r="K162539"/>
    </row>
    <row r="162540" spans="11:11">
      <c r="K162540"/>
    </row>
    <row r="162541" spans="11:11">
      <c r="K162541"/>
    </row>
    <row r="162542" spans="11:11">
      <c r="K162542"/>
    </row>
    <row r="162543" spans="11:11">
      <c r="K162543"/>
    </row>
    <row r="162544" spans="11:11">
      <c r="K162544"/>
    </row>
    <row r="162545" spans="11:11">
      <c r="K162545"/>
    </row>
    <row r="162546" spans="11:11">
      <c r="K162546"/>
    </row>
    <row r="162547" spans="11:11">
      <c r="K162547"/>
    </row>
    <row r="162548" spans="11:11">
      <c r="K162548"/>
    </row>
    <row r="162549" spans="11:11">
      <c r="K162549"/>
    </row>
    <row r="162550" spans="11:11">
      <c r="K162550"/>
    </row>
    <row r="162551" spans="11:11">
      <c r="K162551"/>
    </row>
    <row r="162552" spans="11:11">
      <c r="K162552"/>
    </row>
    <row r="162553" spans="11:11">
      <c r="K162553"/>
    </row>
    <row r="162554" spans="11:11">
      <c r="K162554"/>
    </row>
    <row r="162555" spans="11:11">
      <c r="K162555"/>
    </row>
    <row r="162556" spans="11:11">
      <c r="K162556"/>
    </row>
    <row r="162557" spans="11:11">
      <c r="K162557"/>
    </row>
    <row r="162558" spans="11:11">
      <c r="K162558"/>
    </row>
    <row r="162559" spans="11:11">
      <c r="K162559"/>
    </row>
    <row r="162560" spans="11:11">
      <c r="K162560"/>
    </row>
    <row r="162561" spans="11:11">
      <c r="K162561"/>
    </row>
    <row r="162562" spans="11:11">
      <c r="K162562"/>
    </row>
    <row r="162563" spans="11:11">
      <c r="K162563"/>
    </row>
    <row r="162564" spans="11:11">
      <c r="K162564"/>
    </row>
    <row r="162565" spans="11:11">
      <c r="K162565"/>
    </row>
    <row r="162566" spans="11:11">
      <c r="K162566"/>
    </row>
    <row r="162567" spans="11:11">
      <c r="K162567"/>
    </row>
    <row r="162568" spans="11:11">
      <c r="K162568"/>
    </row>
    <row r="162569" spans="11:11">
      <c r="K162569"/>
    </row>
    <row r="162570" spans="11:11">
      <c r="K162570"/>
    </row>
    <row r="162571" spans="11:11">
      <c r="K162571"/>
    </row>
    <row r="162572" spans="11:11">
      <c r="K162572"/>
    </row>
    <row r="162573" spans="11:11">
      <c r="K162573"/>
    </row>
    <row r="162574" spans="11:11">
      <c r="K162574"/>
    </row>
    <row r="162575" spans="11:11">
      <c r="K162575"/>
    </row>
    <row r="162576" spans="11:11">
      <c r="K162576"/>
    </row>
    <row r="162577" spans="11:11">
      <c r="K162577"/>
    </row>
    <row r="162578" spans="11:11">
      <c r="K162578"/>
    </row>
    <row r="162579" spans="11:11">
      <c r="K162579"/>
    </row>
    <row r="162580" spans="11:11">
      <c r="K162580"/>
    </row>
    <row r="162581" spans="11:11">
      <c r="K162581"/>
    </row>
    <row r="162582" spans="11:11">
      <c r="K162582"/>
    </row>
    <row r="162583" spans="11:11">
      <c r="K162583"/>
    </row>
    <row r="162584" spans="11:11">
      <c r="K162584"/>
    </row>
    <row r="162585" spans="11:11">
      <c r="K162585"/>
    </row>
    <row r="162586" spans="11:11">
      <c r="K162586"/>
    </row>
    <row r="162587" spans="11:11">
      <c r="K162587"/>
    </row>
    <row r="162588" spans="11:11">
      <c r="K162588"/>
    </row>
    <row r="162589" spans="11:11">
      <c r="K162589"/>
    </row>
    <row r="162590" spans="11:11">
      <c r="K162590"/>
    </row>
    <row r="162591" spans="11:11">
      <c r="K162591"/>
    </row>
    <row r="162592" spans="11:11">
      <c r="K162592"/>
    </row>
    <row r="162593" spans="11:11">
      <c r="K162593"/>
    </row>
    <row r="162594" spans="11:11">
      <c r="K162594"/>
    </row>
    <row r="162595" spans="11:11">
      <c r="K162595"/>
    </row>
    <row r="162596" spans="11:11">
      <c r="K162596"/>
    </row>
    <row r="162597" spans="11:11">
      <c r="K162597"/>
    </row>
    <row r="162598" spans="11:11">
      <c r="K162598"/>
    </row>
    <row r="162599" spans="11:11">
      <c r="K162599"/>
    </row>
    <row r="162600" spans="11:11">
      <c r="K162600"/>
    </row>
    <row r="162601" spans="11:11">
      <c r="K162601"/>
    </row>
    <row r="162602" spans="11:11">
      <c r="K162602"/>
    </row>
    <row r="162603" spans="11:11">
      <c r="K162603"/>
    </row>
    <row r="162604" spans="11:11">
      <c r="K162604"/>
    </row>
    <row r="162605" spans="11:11">
      <c r="K162605"/>
    </row>
    <row r="162606" spans="11:11">
      <c r="K162606"/>
    </row>
    <row r="162607" spans="11:11">
      <c r="K162607"/>
    </row>
    <row r="162608" spans="11:11">
      <c r="K162608"/>
    </row>
    <row r="162609" spans="11:11">
      <c r="K162609"/>
    </row>
    <row r="162610" spans="11:11">
      <c r="K162610"/>
    </row>
    <row r="162611" spans="11:11">
      <c r="K162611"/>
    </row>
    <row r="162612" spans="11:11">
      <c r="K162612"/>
    </row>
    <row r="162613" spans="11:11">
      <c r="K162613"/>
    </row>
    <row r="162614" spans="11:11">
      <c r="K162614"/>
    </row>
    <row r="162615" spans="11:11">
      <c r="K162615"/>
    </row>
    <row r="162616" spans="11:11">
      <c r="K162616"/>
    </row>
    <row r="162617" spans="11:11">
      <c r="K162617"/>
    </row>
    <row r="162618" spans="11:11">
      <c r="K162618"/>
    </row>
    <row r="162619" spans="11:11">
      <c r="K162619"/>
    </row>
    <row r="162620" spans="11:11">
      <c r="K162620"/>
    </row>
    <row r="162621" spans="11:11">
      <c r="K162621"/>
    </row>
    <row r="162622" spans="11:11">
      <c r="K162622"/>
    </row>
    <row r="162623" spans="11:11">
      <c r="K162623"/>
    </row>
    <row r="162624" spans="11:11">
      <c r="K162624"/>
    </row>
    <row r="162625" spans="11:11">
      <c r="K162625"/>
    </row>
    <row r="162626" spans="11:11">
      <c r="K162626"/>
    </row>
    <row r="162627" spans="11:11">
      <c r="K162627"/>
    </row>
    <row r="162628" spans="11:11">
      <c r="K162628"/>
    </row>
    <row r="162629" spans="11:11">
      <c r="K162629"/>
    </row>
    <row r="162630" spans="11:11">
      <c r="K162630"/>
    </row>
    <row r="162631" spans="11:11">
      <c r="K162631"/>
    </row>
    <row r="162632" spans="11:11">
      <c r="K162632"/>
    </row>
    <row r="162633" spans="11:11">
      <c r="K162633"/>
    </row>
    <row r="162634" spans="11:11">
      <c r="K162634"/>
    </row>
    <row r="162635" spans="11:11">
      <c r="K162635"/>
    </row>
    <row r="162636" spans="11:11">
      <c r="K162636"/>
    </row>
    <row r="162637" spans="11:11">
      <c r="K162637"/>
    </row>
    <row r="162638" spans="11:11">
      <c r="K162638"/>
    </row>
    <row r="162639" spans="11:11">
      <c r="K162639"/>
    </row>
    <row r="162640" spans="11:11">
      <c r="K162640"/>
    </row>
    <row r="162641" spans="11:11">
      <c r="K162641"/>
    </row>
    <row r="162642" spans="11:11">
      <c r="K162642"/>
    </row>
    <row r="162643" spans="11:11">
      <c r="K162643"/>
    </row>
    <row r="162644" spans="11:11">
      <c r="K162644"/>
    </row>
    <row r="162645" spans="11:11">
      <c r="K162645"/>
    </row>
    <row r="162646" spans="11:11">
      <c r="K162646"/>
    </row>
    <row r="162647" spans="11:11">
      <c r="K162647"/>
    </row>
    <row r="162648" spans="11:11">
      <c r="K162648"/>
    </row>
    <row r="162649" spans="11:11">
      <c r="K162649"/>
    </row>
    <row r="162650" spans="11:11">
      <c r="K162650"/>
    </row>
    <row r="162651" spans="11:11">
      <c r="K162651"/>
    </row>
    <row r="162652" spans="11:11">
      <c r="K162652"/>
    </row>
    <row r="162653" spans="11:11">
      <c r="K162653"/>
    </row>
    <row r="162654" spans="11:11">
      <c r="K162654"/>
    </row>
    <row r="162655" spans="11:11">
      <c r="K162655"/>
    </row>
    <row r="162656" spans="11:11">
      <c r="K162656"/>
    </row>
    <row r="162657" spans="11:11">
      <c r="K162657"/>
    </row>
    <row r="162658" spans="11:11">
      <c r="K162658"/>
    </row>
    <row r="162659" spans="11:11">
      <c r="K162659"/>
    </row>
    <row r="162660" spans="11:11">
      <c r="K162660"/>
    </row>
    <row r="162661" spans="11:11">
      <c r="K162661"/>
    </row>
    <row r="162662" spans="11:11">
      <c r="K162662"/>
    </row>
    <row r="162663" spans="11:11">
      <c r="K162663"/>
    </row>
    <row r="162664" spans="11:11">
      <c r="K162664"/>
    </row>
    <row r="162665" spans="11:11">
      <c r="K162665"/>
    </row>
    <row r="162666" spans="11:11">
      <c r="K162666"/>
    </row>
    <row r="162667" spans="11:11">
      <c r="K162667"/>
    </row>
    <row r="162668" spans="11:11">
      <c r="K162668"/>
    </row>
    <row r="162669" spans="11:11">
      <c r="K162669"/>
    </row>
    <row r="162670" spans="11:11">
      <c r="K162670"/>
    </row>
    <row r="162671" spans="11:11">
      <c r="K162671"/>
    </row>
    <row r="162672" spans="11:11">
      <c r="K162672"/>
    </row>
    <row r="162673" spans="11:11">
      <c r="K162673"/>
    </row>
    <row r="162674" spans="11:11">
      <c r="K162674"/>
    </row>
    <row r="162675" spans="11:11">
      <c r="K162675"/>
    </row>
    <row r="162676" spans="11:11">
      <c r="K162676"/>
    </row>
    <row r="162677" spans="11:11">
      <c r="K162677"/>
    </row>
    <row r="162678" spans="11:11">
      <c r="K162678"/>
    </row>
    <row r="162679" spans="11:11">
      <c r="K162679"/>
    </row>
    <row r="162680" spans="11:11">
      <c r="K162680"/>
    </row>
    <row r="162681" spans="11:11">
      <c r="K162681"/>
    </row>
    <row r="162682" spans="11:11">
      <c r="K162682"/>
    </row>
    <row r="162683" spans="11:11">
      <c r="K162683"/>
    </row>
    <row r="162684" spans="11:11">
      <c r="K162684"/>
    </row>
    <row r="162685" spans="11:11">
      <c r="K162685"/>
    </row>
    <row r="162686" spans="11:11">
      <c r="K162686"/>
    </row>
    <row r="162687" spans="11:11">
      <c r="K162687"/>
    </row>
    <row r="162688" spans="11:11">
      <c r="K162688"/>
    </row>
    <row r="162689" spans="11:11">
      <c r="K162689"/>
    </row>
    <row r="162690" spans="11:11">
      <c r="K162690"/>
    </row>
    <row r="162691" spans="11:11">
      <c r="K162691"/>
    </row>
    <row r="162692" spans="11:11">
      <c r="K162692"/>
    </row>
    <row r="162693" spans="11:11">
      <c r="K162693"/>
    </row>
    <row r="162694" spans="11:11">
      <c r="K162694"/>
    </row>
    <row r="162695" spans="11:11">
      <c r="K162695"/>
    </row>
    <row r="162696" spans="11:11">
      <c r="K162696"/>
    </row>
    <row r="162697" spans="11:11">
      <c r="K162697"/>
    </row>
    <row r="162698" spans="11:11">
      <c r="K162698"/>
    </row>
    <row r="162699" spans="11:11">
      <c r="K162699"/>
    </row>
    <row r="162700" spans="11:11">
      <c r="K162700"/>
    </row>
    <row r="162701" spans="11:11">
      <c r="K162701"/>
    </row>
    <row r="162702" spans="11:11">
      <c r="K162702"/>
    </row>
    <row r="162703" spans="11:11">
      <c r="K162703"/>
    </row>
    <row r="162704" spans="11:11">
      <c r="K162704"/>
    </row>
    <row r="162705" spans="11:11">
      <c r="K162705"/>
    </row>
    <row r="162706" spans="11:11">
      <c r="K162706"/>
    </row>
    <row r="162707" spans="11:11">
      <c r="K162707"/>
    </row>
    <row r="162708" spans="11:11">
      <c r="K162708"/>
    </row>
    <row r="162709" spans="11:11">
      <c r="K162709"/>
    </row>
    <row r="162710" spans="11:11">
      <c r="K162710"/>
    </row>
    <row r="162711" spans="11:11">
      <c r="K162711"/>
    </row>
    <row r="162712" spans="11:11">
      <c r="K162712"/>
    </row>
    <row r="162713" spans="11:11">
      <c r="K162713"/>
    </row>
    <row r="162714" spans="11:11">
      <c r="K162714"/>
    </row>
    <row r="162715" spans="11:11">
      <c r="K162715"/>
    </row>
    <row r="162716" spans="11:11">
      <c r="K162716"/>
    </row>
    <row r="162717" spans="11:11">
      <c r="K162717"/>
    </row>
    <row r="162718" spans="11:11">
      <c r="K162718"/>
    </row>
    <row r="162719" spans="11:11">
      <c r="K162719"/>
    </row>
    <row r="162720" spans="11:11">
      <c r="K162720"/>
    </row>
    <row r="162721" spans="11:11">
      <c r="K162721"/>
    </row>
    <row r="162722" spans="11:11">
      <c r="K162722"/>
    </row>
    <row r="162723" spans="11:11">
      <c r="K162723"/>
    </row>
    <row r="162724" spans="11:11">
      <c r="K162724"/>
    </row>
    <row r="162725" spans="11:11">
      <c r="K162725"/>
    </row>
    <row r="162726" spans="11:11">
      <c r="K162726"/>
    </row>
    <row r="162727" spans="11:11">
      <c r="K162727"/>
    </row>
    <row r="162728" spans="11:11">
      <c r="K162728"/>
    </row>
    <row r="162729" spans="11:11">
      <c r="K162729"/>
    </row>
    <row r="162730" spans="11:11">
      <c r="K162730"/>
    </row>
    <row r="162731" spans="11:11">
      <c r="K162731"/>
    </row>
    <row r="162732" spans="11:11">
      <c r="K162732"/>
    </row>
    <row r="162733" spans="11:11">
      <c r="K162733"/>
    </row>
    <row r="162734" spans="11:11">
      <c r="K162734"/>
    </row>
    <row r="162735" spans="11:11">
      <c r="K162735"/>
    </row>
    <row r="162736" spans="11:11">
      <c r="K162736"/>
    </row>
    <row r="162737" spans="11:11">
      <c r="K162737"/>
    </row>
    <row r="162738" spans="11:11">
      <c r="K162738"/>
    </row>
    <row r="162739" spans="11:11">
      <c r="K162739"/>
    </row>
    <row r="162740" spans="11:11">
      <c r="K162740"/>
    </row>
    <row r="162741" spans="11:11">
      <c r="K162741"/>
    </row>
    <row r="162742" spans="11:11">
      <c r="K162742"/>
    </row>
    <row r="162743" spans="11:11">
      <c r="K162743"/>
    </row>
    <row r="162744" spans="11:11">
      <c r="K162744"/>
    </row>
    <row r="162745" spans="11:11">
      <c r="K162745"/>
    </row>
    <row r="162746" spans="11:11">
      <c r="K162746"/>
    </row>
    <row r="162747" spans="11:11">
      <c r="K162747"/>
    </row>
    <row r="162748" spans="11:11">
      <c r="K162748"/>
    </row>
    <row r="162749" spans="11:11">
      <c r="K162749"/>
    </row>
    <row r="162750" spans="11:11">
      <c r="K162750"/>
    </row>
    <row r="162751" spans="11:11">
      <c r="K162751"/>
    </row>
    <row r="162752" spans="11:11">
      <c r="K162752"/>
    </row>
    <row r="162753" spans="11:11">
      <c r="K162753"/>
    </row>
    <row r="162754" spans="11:11">
      <c r="K162754"/>
    </row>
    <row r="162755" spans="11:11">
      <c r="K162755"/>
    </row>
    <row r="162756" spans="11:11">
      <c r="K162756"/>
    </row>
    <row r="162757" spans="11:11">
      <c r="K162757"/>
    </row>
    <row r="162758" spans="11:11">
      <c r="K162758"/>
    </row>
    <row r="162759" spans="11:11">
      <c r="K162759"/>
    </row>
    <row r="162760" spans="11:11">
      <c r="K162760"/>
    </row>
    <row r="162761" spans="11:11">
      <c r="K162761"/>
    </row>
    <row r="162762" spans="11:11">
      <c r="K162762"/>
    </row>
    <row r="162763" spans="11:11">
      <c r="K162763"/>
    </row>
    <row r="162764" spans="11:11">
      <c r="K162764"/>
    </row>
    <row r="162765" spans="11:11">
      <c r="K162765"/>
    </row>
    <row r="162766" spans="11:11">
      <c r="K162766"/>
    </row>
    <row r="162767" spans="11:11">
      <c r="K162767"/>
    </row>
    <row r="162768" spans="11:11">
      <c r="K162768"/>
    </row>
    <row r="162769" spans="11:11">
      <c r="K162769"/>
    </row>
    <row r="162770" spans="11:11">
      <c r="K162770"/>
    </row>
    <row r="162771" spans="11:11">
      <c r="K162771"/>
    </row>
    <row r="162772" spans="11:11">
      <c r="K162772"/>
    </row>
    <row r="162773" spans="11:11">
      <c r="K162773"/>
    </row>
    <row r="162774" spans="11:11">
      <c r="K162774"/>
    </row>
    <row r="162775" spans="11:11">
      <c r="K162775"/>
    </row>
    <row r="162776" spans="11:11">
      <c r="K162776"/>
    </row>
    <row r="162777" spans="11:11">
      <c r="K162777"/>
    </row>
    <row r="162778" spans="11:11">
      <c r="K162778"/>
    </row>
    <row r="162779" spans="11:11">
      <c r="K162779"/>
    </row>
    <row r="162780" spans="11:11">
      <c r="K162780"/>
    </row>
    <row r="162781" spans="11:11">
      <c r="K162781"/>
    </row>
    <row r="162782" spans="11:11">
      <c r="K162782"/>
    </row>
    <row r="162783" spans="11:11">
      <c r="K162783"/>
    </row>
    <row r="162784" spans="11:11">
      <c r="K162784"/>
    </row>
    <row r="162785" spans="11:11">
      <c r="K162785"/>
    </row>
    <row r="162786" spans="11:11">
      <c r="K162786"/>
    </row>
    <row r="162787" spans="11:11">
      <c r="K162787"/>
    </row>
    <row r="162788" spans="11:11">
      <c r="K162788"/>
    </row>
    <row r="162789" spans="11:11">
      <c r="K162789"/>
    </row>
    <row r="162790" spans="11:11">
      <c r="K162790"/>
    </row>
    <row r="162791" spans="11:11">
      <c r="K162791"/>
    </row>
    <row r="162792" spans="11:11">
      <c r="K162792"/>
    </row>
    <row r="162793" spans="11:11">
      <c r="K162793"/>
    </row>
    <row r="162794" spans="11:11">
      <c r="K162794"/>
    </row>
    <row r="162795" spans="11:11">
      <c r="K162795"/>
    </row>
    <row r="162796" spans="11:11">
      <c r="K162796"/>
    </row>
    <row r="162797" spans="11:11">
      <c r="K162797"/>
    </row>
    <row r="162798" spans="11:11">
      <c r="K162798"/>
    </row>
    <row r="162799" spans="11:11">
      <c r="K162799"/>
    </row>
    <row r="162800" spans="11:11">
      <c r="K162800"/>
    </row>
    <row r="162801" spans="11:11">
      <c r="K162801"/>
    </row>
    <row r="162802" spans="11:11">
      <c r="K162802"/>
    </row>
    <row r="162803" spans="11:11">
      <c r="K162803"/>
    </row>
    <row r="162804" spans="11:11">
      <c r="K162804"/>
    </row>
    <row r="162805" spans="11:11">
      <c r="K162805"/>
    </row>
    <row r="162806" spans="11:11">
      <c r="K162806"/>
    </row>
    <row r="162807" spans="11:11">
      <c r="K162807"/>
    </row>
    <row r="162808" spans="11:11">
      <c r="K162808"/>
    </row>
    <row r="162809" spans="11:11">
      <c r="K162809"/>
    </row>
    <row r="162810" spans="11:11">
      <c r="K162810"/>
    </row>
    <row r="162811" spans="11:11">
      <c r="K162811"/>
    </row>
    <row r="162812" spans="11:11">
      <c r="K162812"/>
    </row>
    <row r="162813" spans="11:11">
      <c r="K162813"/>
    </row>
    <row r="162814" spans="11:11">
      <c r="K162814"/>
    </row>
    <row r="162815" spans="11:11">
      <c r="K162815"/>
    </row>
    <row r="162816" spans="11:11">
      <c r="K162816"/>
    </row>
    <row r="162817" spans="11:11">
      <c r="K162817"/>
    </row>
    <row r="162818" spans="11:11">
      <c r="K162818"/>
    </row>
    <row r="162819" spans="11:11">
      <c r="K162819"/>
    </row>
    <row r="162820" spans="11:11">
      <c r="K162820"/>
    </row>
    <row r="162821" spans="11:11">
      <c r="K162821"/>
    </row>
    <row r="162822" spans="11:11">
      <c r="K162822"/>
    </row>
    <row r="162823" spans="11:11">
      <c r="K162823"/>
    </row>
    <row r="162824" spans="11:11">
      <c r="K162824"/>
    </row>
    <row r="162825" spans="11:11">
      <c r="K162825"/>
    </row>
    <row r="162826" spans="11:11">
      <c r="K162826"/>
    </row>
    <row r="162827" spans="11:11">
      <c r="K162827"/>
    </row>
    <row r="162828" spans="11:11">
      <c r="K162828"/>
    </row>
    <row r="162829" spans="11:11">
      <c r="K162829"/>
    </row>
    <row r="162830" spans="11:11">
      <c r="K162830"/>
    </row>
    <row r="162831" spans="11:11">
      <c r="K162831"/>
    </row>
    <row r="162832" spans="11:11">
      <c r="K162832"/>
    </row>
    <row r="162833" spans="11:11">
      <c r="K162833"/>
    </row>
    <row r="162834" spans="11:11">
      <c r="K162834"/>
    </row>
    <row r="162835" spans="11:11">
      <c r="K162835"/>
    </row>
    <row r="162836" spans="11:11">
      <c r="K162836"/>
    </row>
    <row r="162837" spans="11:11">
      <c r="K162837"/>
    </row>
    <row r="162838" spans="11:11">
      <c r="K162838"/>
    </row>
    <row r="162839" spans="11:11">
      <c r="K162839"/>
    </row>
    <row r="162840" spans="11:11">
      <c r="K162840"/>
    </row>
    <row r="162841" spans="11:11">
      <c r="K162841"/>
    </row>
    <row r="162842" spans="11:11">
      <c r="K162842"/>
    </row>
    <row r="162843" spans="11:11">
      <c r="K162843"/>
    </row>
    <row r="162844" spans="11:11">
      <c r="K162844"/>
    </row>
    <row r="162845" spans="11:11">
      <c r="K162845"/>
    </row>
    <row r="162846" spans="11:11">
      <c r="K162846"/>
    </row>
    <row r="162847" spans="11:11">
      <c r="K162847"/>
    </row>
    <row r="162848" spans="11:11">
      <c r="K162848"/>
    </row>
    <row r="162849" spans="11:11">
      <c r="K162849"/>
    </row>
    <row r="162850" spans="11:11">
      <c r="K162850"/>
    </row>
    <row r="162851" spans="11:11">
      <c r="K162851"/>
    </row>
    <row r="162852" spans="11:11">
      <c r="K162852"/>
    </row>
    <row r="162853" spans="11:11">
      <c r="K162853"/>
    </row>
    <row r="162854" spans="11:11">
      <c r="K162854"/>
    </row>
    <row r="162855" spans="11:11">
      <c r="K162855"/>
    </row>
    <row r="162856" spans="11:11">
      <c r="K162856"/>
    </row>
    <row r="162857" spans="11:11">
      <c r="K162857"/>
    </row>
    <row r="162858" spans="11:11">
      <c r="K162858"/>
    </row>
    <row r="162859" spans="11:11">
      <c r="K162859"/>
    </row>
    <row r="162860" spans="11:11">
      <c r="K162860"/>
    </row>
    <row r="162861" spans="11:11">
      <c r="K162861"/>
    </row>
    <row r="162862" spans="11:11">
      <c r="K162862"/>
    </row>
    <row r="162863" spans="11:11">
      <c r="K162863"/>
    </row>
    <row r="162864" spans="11:11">
      <c r="K162864"/>
    </row>
    <row r="162865" spans="11:11">
      <c r="K162865"/>
    </row>
    <row r="162866" spans="11:11">
      <c r="K162866"/>
    </row>
    <row r="162867" spans="11:11">
      <c r="K162867"/>
    </row>
    <row r="162868" spans="11:11">
      <c r="K162868"/>
    </row>
    <row r="162869" spans="11:11">
      <c r="K162869"/>
    </row>
    <row r="162870" spans="11:11">
      <c r="K162870"/>
    </row>
    <row r="162871" spans="11:11">
      <c r="K162871"/>
    </row>
    <row r="162872" spans="11:11">
      <c r="K162872"/>
    </row>
    <row r="162873" spans="11:11">
      <c r="K162873"/>
    </row>
    <row r="162874" spans="11:11">
      <c r="K162874"/>
    </row>
    <row r="162875" spans="11:11">
      <c r="K162875"/>
    </row>
    <row r="162876" spans="11:11">
      <c r="K162876"/>
    </row>
    <row r="162877" spans="11:11">
      <c r="K162877"/>
    </row>
    <row r="162878" spans="11:11">
      <c r="K162878"/>
    </row>
    <row r="162879" spans="11:11">
      <c r="K162879"/>
    </row>
    <row r="162880" spans="11:11">
      <c r="K162880"/>
    </row>
    <row r="162881" spans="11:11">
      <c r="K162881"/>
    </row>
    <row r="162882" spans="11:11">
      <c r="K162882"/>
    </row>
    <row r="162883" spans="11:11">
      <c r="K162883"/>
    </row>
    <row r="162884" spans="11:11">
      <c r="K162884"/>
    </row>
    <row r="162885" spans="11:11">
      <c r="K162885"/>
    </row>
    <row r="162886" spans="11:11">
      <c r="K162886"/>
    </row>
    <row r="162887" spans="11:11">
      <c r="K162887"/>
    </row>
    <row r="162888" spans="11:11">
      <c r="K162888"/>
    </row>
    <row r="162889" spans="11:11">
      <c r="K162889"/>
    </row>
    <row r="162890" spans="11:11">
      <c r="K162890"/>
    </row>
    <row r="162891" spans="11:11">
      <c r="K162891"/>
    </row>
    <row r="162892" spans="11:11">
      <c r="K162892"/>
    </row>
    <row r="162893" spans="11:11">
      <c r="K162893"/>
    </row>
    <row r="162894" spans="11:11">
      <c r="K162894"/>
    </row>
    <row r="162895" spans="11:11">
      <c r="K162895"/>
    </row>
    <row r="162896" spans="11:11">
      <c r="K162896"/>
    </row>
    <row r="162897" spans="11:11">
      <c r="K162897"/>
    </row>
    <row r="162898" spans="11:11">
      <c r="K162898"/>
    </row>
    <row r="162899" spans="11:11">
      <c r="K162899"/>
    </row>
    <row r="162900" spans="11:11">
      <c r="K162900"/>
    </row>
    <row r="162901" spans="11:11">
      <c r="K162901"/>
    </row>
    <row r="162902" spans="11:11">
      <c r="K162902"/>
    </row>
    <row r="162903" spans="11:11">
      <c r="K162903"/>
    </row>
    <row r="162904" spans="11:11">
      <c r="K162904"/>
    </row>
    <row r="162905" spans="11:11">
      <c r="K162905"/>
    </row>
    <row r="162906" spans="11:11">
      <c r="K162906"/>
    </row>
    <row r="162907" spans="11:11">
      <c r="K162907"/>
    </row>
    <row r="162908" spans="11:11">
      <c r="K162908"/>
    </row>
    <row r="162909" spans="11:11">
      <c r="K162909"/>
    </row>
    <row r="162910" spans="11:11">
      <c r="K162910"/>
    </row>
    <row r="162911" spans="11:11">
      <c r="K162911"/>
    </row>
    <row r="162912" spans="11:11">
      <c r="K162912"/>
    </row>
    <row r="162913" spans="11:11">
      <c r="K162913"/>
    </row>
    <row r="162914" spans="11:11">
      <c r="K162914"/>
    </row>
    <row r="162915" spans="11:11">
      <c r="K162915"/>
    </row>
    <row r="162916" spans="11:11">
      <c r="K162916"/>
    </row>
    <row r="162917" spans="11:11">
      <c r="K162917"/>
    </row>
    <row r="162918" spans="11:11">
      <c r="K162918"/>
    </row>
    <row r="162919" spans="11:11">
      <c r="K162919"/>
    </row>
    <row r="162920" spans="11:11">
      <c r="K162920"/>
    </row>
    <row r="162921" spans="11:11">
      <c r="K162921"/>
    </row>
    <row r="162922" spans="11:11">
      <c r="K162922"/>
    </row>
    <row r="162923" spans="11:11">
      <c r="K162923"/>
    </row>
    <row r="162924" spans="11:11">
      <c r="K162924"/>
    </row>
    <row r="162925" spans="11:11">
      <c r="K162925"/>
    </row>
    <row r="162926" spans="11:11">
      <c r="K162926"/>
    </row>
    <row r="162927" spans="11:11">
      <c r="K162927"/>
    </row>
    <row r="162928" spans="11:11">
      <c r="K162928"/>
    </row>
    <row r="162929" spans="11:11">
      <c r="K162929"/>
    </row>
    <row r="162930" spans="11:11">
      <c r="K162930"/>
    </row>
    <row r="162931" spans="11:11">
      <c r="K162931"/>
    </row>
    <row r="162932" spans="11:11">
      <c r="K162932"/>
    </row>
    <row r="162933" spans="11:11">
      <c r="K162933"/>
    </row>
    <row r="162934" spans="11:11">
      <c r="K162934"/>
    </row>
    <row r="162935" spans="11:11">
      <c r="K162935"/>
    </row>
    <row r="162936" spans="11:11">
      <c r="K162936"/>
    </row>
    <row r="162937" spans="11:11">
      <c r="K162937"/>
    </row>
    <row r="162938" spans="11:11">
      <c r="K162938"/>
    </row>
    <row r="162939" spans="11:11">
      <c r="K162939"/>
    </row>
    <row r="162940" spans="11:11">
      <c r="K162940"/>
    </row>
    <row r="162941" spans="11:11">
      <c r="K162941"/>
    </row>
    <row r="162942" spans="11:11">
      <c r="K162942"/>
    </row>
    <row r="162943" spans="11:11">
      <c r="K162943"/>
    </row>
    <row r="162944" spans="11:11">
      <c r="K162944"/>
    </row>
    <row r="162945" spans="11:11">
      <c r="K162945"/>
    </row>
    <row r="162946" spans="11:11">
      <c r="K162946"/>
    </row>
    <row r="162947" spans="11:11">
      <c r="K162947"/>
    </row>
    <row r="162948" spans="11:11">
      <c r="K162948"/>
    </row>
    <row r="162949" spans="11:11">
      <c r="K162949"/>
    </row>
    <row r="162950" spans="11:11">
      <c r="K162950"/>
    </row>
    <row r="162951" spans="11:11">
      <c r="K162951"/>
    </row>
    <row r="162952" spans="11:11">
      <c r="K162952"/>
    </row>
    <row r="162953" spans="11:11">
      <c r="K162953"/>
    </row>
    <row r="162954" spans="11:11">
      <c r="K162954"/>
    </row>
    <row r="162955" spans="11:11">
      <c r="K162955"/>
    </row>
    <row r="162956" spans="11:11">
      <c r="K162956"/>
    </row>
    <row r="162957" spans="11:11">
      <c r="K162957"/>
    </row>
    <row r="162958" spans="11:11">
      <c r="K162958"/>
    </row>
    <row r="162959" spans="11:11">
      <c r="K162959"/>
    </row>
    <row r="162960" spans="11:11">
      <c r="K162960"/>
    </row>
    <row r="162961" spans="11:11">
      <c r="K162961"/>
    </row>
    <row r="162962" spans="11:11">
      <c r="K162962"/>
    </row>
    <row r="162963" spans="11:11">
      <c r="K162963"/>
    </row>
    <row r="162964" spans="11:11">
      <c r="K162964"/>
    </row>
    <row r="162965" spans="11:11">
      <c r="K162965"/>
    </row>
    <row r="162966" spans="11:11">
      <c r="K162966"/>
    </row>
    <row r="162967" spans="11:11">
      <c r="K162967"/>
    </row>
    <row r="162968" spans="11:11">
      <c r="K162968"/>
    </row>
    <row r="162969" spans="11:11">
      <c r="K162969"/>
    </row>
    <row r="162970" spans="11:11">
      <c r="K162970"/>
    </row>
    <row r="162971" spans="11:11">
      <c r="K162971"/>
    </row>
    <row r="162972" spans="11:11">
      <c r="K162972"/>
    </row>
    <row r="162973" spans="11:11">
      <c r="K162973"/>
    </row>
    <row r="162974" spans="11:11">
      <c r="K162974"/>
    </row>
    <row r="162975" spans="11:11">
      <c r="K162975"/>
    </row>
    <row r="162976" spans="11:11">
      <c r="K162976"/>
    </row>
    <row r="162977" spans="11:11">
      <c r="K162977"/>
    </row>
    <row r="162978" spans="11:11">
      <c r="K162978"/>
    </row>
    <row r="162979" spans="11:11">
      <c r="K162979"/>
    </row>
    <row r="162980" spans="11:11">
      <c r="K162980"/>
    </row>
    <row r="162981" spans="11:11">
      <c r="K162981"/>
    </row>
    <row r="162982" spans="11:11">
      <c r="K162982"/>
    </row>
    <row r="162983" spans="11:11">
      <c r="K162983"/>
    </row>
    <row r="162984" spans="11:11">
      <c r="K162984"/>
    </row>
    <row r="162985" spans="11:11">
      <c r="K162985"/>
    </row>
    <row r="162986" spans="11:11">
      <c r="K162986"/>
    </row>
    <row r="162987" spans="11:11">
      <c r="K162987"/>
    </row>
    <row r="162988" spans="11:11">
      <c r="K162988"/>
    </row>
    <row r="162989" spans="11:11">
      <c r="K162989"/>
    </row>
    <row r="162990" spans="11:11">
      <c r="K162990"/>
    </row>
    <row r="162991" spans="11:11">
      <c r="K162991"/>
    </row>
    <row r="162992" spans="11:11">
      <c r="K162992"/>
    </row>
    <row r="162993" spans="11:11">
      <c r="K162993"/>
    </row>
    <row r="162994" spans="11:11">
      <c r="K162994"/>
    </row>
    <row r="162995" spans="11:11">
      <c r="K162995"/>
    </row>
    <row r="162996" spans="11:11">
      <c r="K162996"/>
    </row>
    <row r="162997" spans="11:11">
      <c r="K162997"/>
    </row>
    <row r="162998" spans="11:11">
      <c r="K162998"/>
    </row>
    <row r="162999" spans="11:11">
      <c r="K162999"/>
    </row>
    <row r="163000" spans="11:11">
      <c r="K163000"/>
    </row>
    <row r="163001" spans="11:11">
      <c r="K163001"/>
    </row>
    <row r="163002" spans="11:11">
      <c r="K163002"/>
    </row>
    <row r="163003" spans="11:11">
      <c r="K163003"/>
    </row>
    <row r="163004" spans="11:11">
      <c r="K163004"/>
    </row>
    <row r="163005" spans="11:11">
      <c r="K163005"/>
    </row>
    <row r="163006" spans="11:11">
      <c r="K163006"/>
    </row>
    <row r="163007" spans="11:11">
      <c r="K163007"/>
    </row>
    <row r="163008" spans="11:11">
      <c r="K163008"/>
    </row>
    <row r="163009" spans="11:11">
      <c r="K163009"/>
    </row>
    <row r="163010" spans="11:11">
      <c r="K163010"/>
    </row>
    <row r="163011" spans="11:11">
      <c r="K163011"/>
    </row>
    <row r="163012" spans="11:11">
      <c r="K163012"/>
    </row>
    <row r="163013" spans="11:11">
      <c r="K163013"/>
    </row>
    <row r="163014" spans="11:11">
      <c r="K163014"/>
    </row>
    <row r="163015" spans="11:11">
      <c r="K163015"/>
    </row>
    <row r="163016" spans="11:11">
      <c r="K163016"/>
    </row>
    <row r="163017" spans="11:11">
      <c r="K163017"/>
    </row>
    <row r="163018" spans="11:11">
      <c r="K163018"/>
    </row>
    <row r="163019" spans="11:11">
      <c r="K163019"/>
    </row>
    <row r="163020" spans="11:11">
      <c r="K163020"/>
    </row>
    <row r="163021" spans="11:11">
      <c r="K163021"/>
    </row>
    <row r="163022" spans="11:11">
      <c r="K163022"/>
    </row>
    <row r="163023" spans="11:11">
      <c r="K163023"/>
    </row>
    <row r="163024" spans="11:11">
      <c r="K163024"/>
    </row>
    <row r="163025" spans="11:11">
      <c r="K163025"/>
    </row>
    <row r="163026" spans="11:11">
      <c r="K163026"/>
    </row>
    <row r="163027" spans="11:11">
      <c r="K163027"/>
    </row>
    <row r="163028" spans="11:11">
      <c r="K163028"/>
    </row>
    <row r="163029" spans="11:11">
      <c r="K163029"/>
    </row>
    <row r="163030" spans="11:11">
      <c r="K163030"/>
    </row>
    <row r="163031" spans="11:11">
      <c r="K163031"/>
    </row>
    <row r="163032" spans="11:11">
      <c r="K163032"/>
    </row>
    <row r="163033" spans="11:11">
      <c r="K163033"/>
    </row>
    <row r="163034" spans="11:11">
      <c r="K163034"/>
    </row>
    <row r="163035" spans="11:11">
      <c r="K163035"/>
    </row>
    <row r="163036" spans="11:11">
      <c r="K163036"/>
    </row>
    <row r="163037" spans="11:11">
      <c r="K163037"/>
    </row>
    <row r="163038" spans="11:11">
      <c r="K163038"/>
    </row>
    <row r="163039" spans="11:11">
      <c r="K163039"/>
    </row>
    <row r="163040" spans="11:11">
      <c r="K163040"/>
    </row>
    <row r="163041" spans="11:11">
      <c r="K163041"/>
    </row>
    <row r="163042" spans="11:11">
      <c r="K163042"/>
    </row>
    <row r="163043" spans="11:11">
      <c r="K163043"/>
    </row>
    <row r="163044" spans="11:11">
      <c r="K163044"/>
    </row>
    <row r="163045" spans="11:11">
      <c r="K163045"/>
    </row>
    <row r="163046" spans="11:11">
      <c r="K163046"/>
    </row>
    <row r="163047" spans="11:11">
      <c r="K163047"/>
    </row>
    <row r="163048" spans="11:11">
      <c r="K163048"/>
    </row>
    <row r="163049" spans="11:11">
      <c r="K163049"/>
    </row>
    <row r="163050" spans="11:11">
      <c r="K163050"/>
    </row>
    <row r="163051" spans="11:11">
      <c r="K163051"/>
    </row>
    <row r="163052" spans="11:11">
      <c r="K163052"/>
    </row>
    <row r="163053" spans="11:11">
      <c r="K163053"/>
    </row>
    <row r="163054" spans="11:11">
      <c r="K163054"/>
    </row>
    <row r="163055" spans="11:11">
      <c r="K163055"/>
    </row>
    <row r="163056" spans="11:11">
      <c r="K163056"/>
    </row>
    <row r="163057" spans="11:11">
      <c r="K163057"/>
    </row>
    <row r="163058" spans="11:11">
      <c r="K163058"/>
    </row>
    <row r="163059" spans="11:11">
      <c r="K163059"/>
    </row>
    <row r="163060" spans="11:11">
      <c r="K163060"/>
    </row>
    <row r="163061" spans="11:11">
      <c r="K163061"/>
    </row>
    <row r="163062" spans="11:11">
      <c r="K163062"/>
    </row>
    <row r="163063" spans="11:11">
      <c r="K163063"/>
    </row>
    <row r="163064" spans="11:11">
      <c r="K163064"/>
    </row>
    <row r="163065" spans="11:11">
      <c r="K163065"/>
    </row>
    <row r="163066" spans="11:11">
      <c r="K163066"/>
    </row>
    <row r="163067" spans="11:11">
      <c r="K163067"/>
    </row>
    <row r="163068" spans="11:11">
      <c r="K163068"/>
    </row>
    <row r="163069" spans="11:11">
      <c r="K163069"/>
    </row>
    <row r="163070" spans="11:11">
      <c r="K163070"/>
    </row>
    <row r="163071" spans="11:11">
      <c r="K163071"/>
    </row>
    <row r="163072" spans="11:11">
      <c r="K163072"/>
    </row>
    <row r="163073" spans="11:11">
      <c r="K163073"/>
    </row>
    <row r="163074" spans="11:11">
      <c r="K163074"/>
    </row>
    <row r="163075" spans="11:11">
      <c r="K163075"/>
    </row>
    <row r="163076" spans="11:11">
      <c r="K163076"/>
    </row>
    <row r="163077" spans="11:11">
      <c r="K163077"/>
    </row>
    <row r="163078" spans="11:11">
      <c r="K163078"/>
    </row>
    <row r="163079" spans="11:11">
      <c r="K163079"/>
    </row>
    <row r="163080" spans="11:11">
      <c r="K163080"/>
    </row>
    <row r="163081" spans="11:11">
      <c r="K163081"/>
    </row>
    <row r="163082" spans="11:11">
      <c r="K163082"/>
    </row>
    <row r="163083" spans="11:11">
      <c r="K163083"/>
    </row>
    <row r="163084" spans="11:11">
      <c r="K163084"/>
    </row>
    <row r="163085" spans="11:11">
      <c r="K163085"/>
    </row>
    <row r="163086" spans="11:11">
      <c r="K163086"/>
    </row>
    <row r="163087" spans="11:11">
      <c r="K163087"/>
    </row>
    <row r="163088" spans="11:11">
      <c r="K163088"/>
    </row>
    <row r="163089" spans="11:11">
      <c r="K163089"/>
    </row>
    <row r="163090" spans="11:11">
      <c r="K163090"/>
    </row>
    <row r="163091" spans="11:11">
      <c r="K163091"/>
    </row>
    <row r="163092" spans="11:11">
      <c r="K163092"/>
    </row>
    <row r="163093" spans="11:11">
      <c r="K163093"/>
    </row>
    <row r="163094" spans="11:11">
      <c r="K163094"/>
    </row>
    <row r="163095" spans="11:11">
      <c r="K163095"/>
    </row>
    <row r="163096" spans="11:11">
      <c r="K163096"/>
    </row>
    <row r="163097" spans="11:11">
      <c r="K163097"/>
    </row>
    <row r="163098" spans="11:11">
      <c r="K163098"/>
    </row>
    <row r="163099" spans="11:11">
      <c r="K163099"/>
    </row>
    <row r="163100" spans="11:11">
      <c r="K163100"/>
    </row>
    <row r="163101" spans="11:11">
      <c r="K163101"/>
    </row>
    <row r="163102" spans="11:11">
      <c r="K163102"/>
    </row>
    <row r="163103" spans="11:11">
      <c r="K163103"/>
    </row>
    <row r="163104" spans="11:11">
      <c r="K163104"/>
    </row>
    <row r="163105" spans="11:11">
      <c r="K163105"/>
    </row>
    <row r="163106" spans="11:11">
      <c r="K163106"/>
    </row>
    <row r="163107" spans="11:11">
      <c r="K163107"/>
    </row>
    <row r="163108" spans="11:11">
      <c r="K163108"/>
    </row>
    <row r="163109" spans="11:11">
      <c r="K163109"/>
    </row>
    <row r="163110" spans="11:11">
      <c r="K163110"/>
    </row>
    <row r="163111" spans="11:11">
      <c r="K163111"/>
    </row>
    <row r="163112" spans="11:11">
      <c r="K163112"/>
    </row>
    <row r="163113" spans="11:11">
      <c r="K163113"/>
    </row>
    <row r="163114" spans="11:11">
      <c r="K163114"/>
    </row>
    <row r="163115" spans="11:11">
      <c r="K163115"/>
    </row>
    <row r="163116" spans="11:11">
      <c r="K163116"/>
    </row>
    <row r="163117" spans="11:11">
      <c r="K163117"/>
    </row>
    <row r="163118" spans="11:11">
      <c r="K163118"/>
    </row>
    <row r="163119" spans="11:11">
      <c r="K163119"/>
    </row>
    <row r="163120" spans="11:11">
      <c r="K163120"/>
    </row>
    <row r="163121" spans="11:11">
      <c r="K163121"/>
    </row>
    <row r="163122" spans="11:11">
      <c r="K163122"/>
    </row>
    <row r="163123" spans="11:11">
      <c r="K163123"/>
    </row>
    <row r="163124" spans="11:11">
      <c r="K163124"/>
    </row>
    <row r="163125" spans="11:11">
      <c r="K163125"/>
    </row>
    <row r="163126" spans="11:11">
      <c r="K163126"/>
    </row>
    <row r="163127" spans="11:11">
      <c r="K163127"/>
    </row>
    <row r="163128" spans="11:11">
      <c r="K163128"/>
    </row>
    <row r="163129" spans="11:11">
      <c r="K163129"/>
    </row>
    <row r="163130" spans="11:11">
      <c r="K163130"/>
    </row>
    <row r="163131" spans="11:11">
      <c r="K163131"/>
    </row>
    <row r="163132" spans="11:11">
      <c r="K163132"/>
    </row>
    <row r="163133" spans="11:11">
      <c r="K163133"/>
    </row>
    <row r="163134" spans="11:11">
      <c r="K163134"/>
    </row>
    <row r="163135" spans="11:11">
      <c r="K163135"/>
    </row>
    <row r="163136" spans="11:11">
      <c r="K163136"/>
    </row>
    <row r="163137" spans="11:11">
      <c r="K163137"/>
    </row>
    <row r="163138" spans="11:11">
      <c r="K163138"/>
    </row>
    <row r="163139" spans="11:11">
      <c r="K163139"/>
    </row>
    <row r="163140" spans="11:11">
      <c r="K163140"/>
    </row>
    <row r="163141" spans="11:11">
      <c r="K163141"/>
    </row>
    <row r="163142" spans="11:11">
      <c r="K163142"/>
    </row>
    <row r="163143" spans="11:11">
      <c r="K163143"/>
    </row>
    <row r="163144" spans="11:11">
      <c r="K163144"/>
    </row>
    <row r="163145" spans="11:11">
      <c r="K163145"/>
    </row>
    <row r="163146" spans="11:11">
      <c r="K163146"/>
    </row>
    <row r="163147" spans="11:11">
      <c r="K163147"/>
    </row>
    <row r="163148" spans="11:11">
      <c r="K163148"/>
    </row>
    <row r="163149" spans="11:11">
      <c r="K163149"/>
    </row>
    <row r="163150" spans="11:11">
      <c r="K163150"/>
    </row>
    <row r="163151" spans="11:11">
      <c r="K163151"/>
    </row>
    <row r="163152" spans="11:11">
      <c r="K163152"/>
    </row>
    <row r="163153" spans="11:11">
      <c r="K163153"/>
    </row>
    <row r="163154" spans="11:11">
      <c r="K163154"/>
    </row>
    <row r="163155" spans="11:11">
      <c r="K163155"/>
    </row>
    <row r="163156" spans="11:11">
      <c r="K163156"/>
    </row>
    <row r="163157" spans="11:11">
      <c r="K163157"/>
    </row>
    <row r="163158" spans="11:11">
      <c r="K163158"/>
    </row>
    <row r="163159" spans="11:11">
      <c r="K163159"/>
    </row>
    <row r="163160" spans="11:11">
      <c r="K163160"/>
    </row>
    <row r="163161" spans="11:11">
      <c r="K163161"/>
    </row>
    <row r="163162" spans="11:11">
      <c r="K163162"/>
    </row>
    <row r="163163" spans="11:11">
      <c r="K163163"/>
    </row>
    <row r="163164" spans="11:11">
      <c r="K163164"/>
    </row>
    <row r="163165" spans="11:11">
      <c r="K163165"/>
    </row>
    <row r="163166" spans="11:11">
      <c r="K163166"/>
    </row>
    <row r="163167" spans="11:11">
      <c r="K163167"/>
    </row>
    <row r="163168" spans="11:11">
      <c r="K163168"/>
    </row>
    <row r="163169" spans="11:11">
      <c r="K163169"/>
    </row>
    <row r="163170" spans="11:11">
      <c r="K163170"/>
    </row>
    <row r="163171" spans="11:11">
      <c r="K163171"/>
    </row>
    <row r="163172" spans="11:11">
      <c r="K163172"/>
    </row>
    <row r="163173" spans="11:11">
      <c r="K163173"/>
    </row>
    <row r="163174" spans="11:11">
      <c r="K163174"/>
    </row>
    <row r="163175" spans="11:11">
      <c r="K163175"/>
    </row>
    <row r="163176" spans="11:11">
      <c r="K163176"/>
    </row>
    <row r="163177" spans="11:11">
      <c r="K163177"/>
    </row>
    <row r="163178" spans="11:11">
      <c r="K163178"/>
    </row>
    <row r="163179" spans="11:11">
      <c r="K163179"/>
    </row>
    <row r="163180" spans="11:11">
      <c r="K163180"/>
    </row>
    <row r="163181" spans="11:11">
      <c r="K163181"/>
    </row>
    <row r="163182" spans="11:11">
      <c r="K163182"/>
    </row>
    <row r="163183" spans="11:11">
      <c r="K163183"/>
    </row>
    <row r="163184" spans="11:11">
      <c r="K163184"/>
    </row>
    <row r="163185" spans="11:11">
      <c r="K163185"/>
    </row>
    <row r="163186" spans="11:11">
      <c r="K163186"/>
    </row>
    <row r="163187" spans="11:11">
      <c r="K163187"/>
    </row>
    <row r="163188" spans="11:11">
      <c r="K163188"/>
    </row>
    <row r="163189" spans="11:11">
      <c r="K163189"/>
    </row>
    <row r="163190" spans="11:11">
      <c r="K163190"/>
    </row>
    <row r="163191" spans="11:11">
      <c r="K163191"/>
    </row>
    <row r="163192" spans="11:11">
      <c r="K163192"/>
    </row>
    <row r="163193" spans="11:11">
      <c r="K163193"/>
    </row>
    <row r="163194" spans="11:11">
      <c r="K163194"/>
    </row>
    <row r="163195" spans="11:11">
      <c r="K163195"/>
    </row>
    <row r="163196" spans="11:11">
      <c r="K163196"/>
    </row>
    <row r="163197" spans="11:11">
      <c r="K163197"/>
    </row>
    <row r="163198" spans="11:11">
      <c r="K163198"/>
    </row>
    <row r="163199" spans="11:11">
      <c r="K163199"/>
    </row>
    <row r="163200" spans="11:11">
      <c r="K163200"/>
    </row>
    <row r="163201" spans="11:11">
      <c r="K163201"/>
    </row>
    <row r="163202" spans="11:11">
      <c r="K163202"/>
    </row>
    <row r="163203" spans="11:11">
      <c r="K163203"/>
    </row>
    <row r="163204" spans="11:11">
      <c r="K163204"/>
    </row>
    <row r="163205" spans="11:11">
      <c r="K163205"/>
    </row>
    <row r="163206" spans="11:11">
      <c r="K163206"/>
    </row>
    <row r="163207" spans="11:11">
      <c r="K163207"/>
    </row>
    <row r="163208" spans="11:11">
      <c r="K163208"/>
    </row>
    <row r="163209" spans="11:11">
      <c r="K163209"/>
    </row>
    <row r="163210" spans="11:11">
      <c r="K163210"/>
    </row>
    <row r="163211" spans="11:11">
      <c r="K163211"/>
    </row>
    <row r="163212" spans="11:11">
      <c r="K163212"/>
    </row>
    <row r="163213" spans="11:11">
      <c r="K163213"/>
    </row>
    <row r="163214" spans="11:11">
      <c r="K163214"/>
    </row>
    <row r="163215" spans="11:11">
      <c r="K163215"/>
    </row>
    <row r="163216" spans="11:11">
      <c r="K163216"/>
    </row>
    <row r="163217" spans="11:11">
      <c r="K163217"/>
    </row>
    <row r="163218" spans="11:11">
      <c r="K163218"/>
    </row>
    <row r="163219" spans="11:11">
      <c r="K163219"/>
    </row>
    <row r="163220" spans="11:11">
      <c r="K163220"/>
    </row>
    <row r="163221" spans="11:11">
      <c r="K163221"/>
    </row>
    <row r="163222" spans="11:11">
      <c r="K163222"/>
    </row>
    <row r="163223" spans="11:11">
      <c r="K163223"/>
    </row>
    <row r="163224" spans="11:11">
      <c r="K163224"/>
    </row>
    <row r="163225" spans="11:11">
      <c r="K163225"/>
    </row>
    <row r="163226" spans="11:11">
      <c r="K163226"/>
    </row>
    <row r="163227" spans="11:11">
      <c r="K163227"/>
    </row>
    <row r="163228" spans="11:11">
      <c r="K163228"/>
    </row>
    <row r="163229" spans="11:11">
      <c r="K163229"/>
    </row>
    <row r="163230" spans="11:11">
      <c r="K163230"/>
    </row>
    <row r="163231" spans="11:11">
      <c r="K163231"/>
    </row>
    <row r="163232" spans="11:11">
      <c r="K163232"/>
    </row>
    <row r="163233" spans="11:11">
      <c r="K163233"/>
    </row>
    <row r="163234" spans="11:11">
      <c r="K163234"/>
    </row>
    <row r="163235" spans="11:11">
      <c r="K163235"/>
    </row>
    <row r="163236" spans="11:11">
      <c r="K163236"/>
    </row>
    <row r="163237" spans="11:11">
      <c r="K163237"/>
    </row>
    <row r="163238" spans="11:11">
      <c r="K163238"/>
    </row>
    <row r="163239" spans="11:11">
      <c r="K163239"/>
    </row>
    <row r="163240" spans="11:11">
      <c r="K163240"/>
    </row>
    <row r="163241" spans="11:11">
      <c r="K163241"/>
    </row>
    <row r="163242" spans="11:11">
      <c r="K163242"/>
    </row>
    <row r="163243" spans="11:11">
      <c r="K163243"/>
    </row>
    <row r="163244" spans="11:11">
      <c r="K163244"/>
    </row>
    <row r="163245" spans="11:11">
      <c r="K163245"/>
    </row>
    <row r="163246" spans="11:11">
      <c r="K163246"/>
    </row>
    <row r="163247" spans="11:11">
      <c r="K163247"/>
    </row>
    <row r="163248" spans="11:11">
      <c r="K163248"/>
    </row>
    <row r="163249" spans="11:11">
      <c r="K163249"/>
    </row>
    <row r="163250" spans="11:11">
      <c r="K163250"/>
    </row>
    <row r="163251" spans="11:11">
      <c r="K163251"/>
    </row>
    <row r="163252" spans="11:11">
      <c r="K163252"/>
    </row>
    <row r="163253" spans="11:11">
      <c r="K163253"/>
    </row>
    <row r="163254" spans="11:11">
      <c r="K163254"/>
    </row>
    <row r="163255" spans="11:11">
      <c r="K163255"/>
    </row>
    <row r="163256" spans="11:11">
      <c r="K163256"/>
    </row>
    <row r="163257" spans="11:11">
      <c r="K163257"/>
    </row>
    <row r="163258" spans="11:11">
      <c r="K163258"/>
    </row>
    <row r="163259" spans="11:11">
      <c r="K163259"/>
    </row>
    <row r="163260" spans="11:11">
      <c r="K163260"/>
    </row>
    <row r="163261" spans="11:11">
      <c r="K163261"/>
    </row>
    <row r="163262" spans="11:11">
      <c r="K163262"/>
    </row>
    <row r="163263" spans="11:11">
      <c r="K163263"/>
    </row>
    <row r="163264" spans="11:11">
      <c r="K163264"/>
    </row>
    <row r="163265" spans="11:11">
      <c r="K163265"/>
    </row>
    <row r="163266" spans="11:11">
      <c r="K163266"/>
    </row>
    <row r="163267" spans="11:11">
      <c r="K163267"/>
    </row>
    <row r="163268" spans="11:11">
      <c r="K163268"/>
    </row>
    <row r="163269" spans="11:11">
      <c r="K163269"/>
    </row>
    <row r="163270" spans="11:11">
      <c r="K163270"/>
    </row>
    <row r="163271" spans="11:11">
      <c r="K163271"/>
    </row>
    <row r="163272" spans="11:11">
      <c r="K163272"/>
    </row>
    <row r="163273" spans="11:11">
      <c r="K163273"/>
    </row>
    <row r="163274" spans="11:11">
      <c r="K163274"/>
    </row>
    <row r="163275" spans="11:11">
      <c r="K163275"/>
    </row>
    <row r="163276" spans="11:11">
      <c r="K163276"/>
    </row>
    <row r="163277" spans="11:11">
      <c r="K163277"/>
    </row>
    <row r="163278" spans="11:11">
      <c r="K163278"/>
    </row>
    <row r="163279" spans="11:11">
      <c r="K163279"/>
    </row>
    <row r="163280" spans="11:11">
      <c r="K163280"/>
    </row>
    <row r="163281" spans="11:11">
      <c r="K163281"/>
    </row>
    <row r="163282" spans="11:11">
      <c r="K163282"/>
    </row>
    <row r="163283" spans="11:11">
      <c r="K163283"/>
    </row>
    <row r="163284" spans="11:11">
      <c r="K163284"/>
    </row>
    <row r="163285" spans="11:11">
      <c r="K163285"/>
    </row>
    <row r="163286" spans="11:11">
      <c r="K163286"/>
    </row>
    <row r="163287" spans="11:11">
      <c r="K163287"/>
    </row>
    <row r="163288" spans="11:11">
      <c r="K163288"/>
    </row>
    <row r="163289" spans="11:11">
      <c r="K163289"/>
    </row>
    <row r="163290" spans="11:11">
      <c r="K163290"/>
    </row>
    <row r="163291" spans="11:11">
      <c r="K163291"/>
    </row>
    <row r="163292" spans="11:11">
      <c r="K163292"/>
    </row>
    <row r="163293" spans="11:11">
      <c r="K163293"/>
    </row>
    <row r="163294" spans="11:11">
      <c r="K163294"/>
    </row>
    <row r="163295" spans="11:11">
      <c r="K163295"/>
    </row>
    <row r="163296" spans="11:11">
      <c r="K163296"/>
    </row>
    <row r="163297" spans="11:11">
      <c r="K163297"/>
    </row>
    <row r="163298" spans="11:11">
      <c r="K163298"/>
    </row>
    <row r="163299" spans="11:11">
      <c r="K163299"/>
    </row>
    <row r="163300" spans="11:11">
      <c r="K163300"/>
    </row>
    <row r="163301" spans="11:11">
      <c r="K163301"/>
    </row>
    <row r="163302" spans="11:11">
      <c r="K163302"/>
    </row>
    <row r="163303" spans="11:11">
      <c r="K163303"/>
    </row>
    <row r="163304" spans="11:11">
      <c r="K163304"/>
    </row>
    <row r="163305" spans="11:11">
      <c r="K163305"/>
    </row>
    <row r="163306" spans="11:11">
      <c r="K163306"/>
    </row>
    <row r="163307" spans="11:11">
      <c r="K163307"/>
    </row>
    <row r="163308" spans="11:11">
      <c r="K163308"/>
    </row>
    <row r="163309" spans="11:11">
      <c r="K163309"/>
    </row>
    <row r="163310" spans="11:11">
      <c r="K163310"/>
    </row>
    <row r="163311" spans="11:11">
      <c r="K163311"/>
    </row>
    <row r="163312" spans="11:11">
      <c r="K163312"/>
    </row>
    <row r="163313" spans="11:11">
      <c r="K163313"/>
    </row>
    <row r="163314" spans="11:11">
      <c r="K163314"/>
    </row>
    <row r="163315" spans="11:11">
      <c r="K163315"/>
    </row>
    <row r="163316" spans="11:11">
      <c r="K163316"/>
    </row>
    <row r="163317" spans="11:11">
      <c r="K163317"/>
    </row>
    <row r="163318" spans="11:11">
      <c r="K163318"/>
    </row>
    <row r="163319" spans="11:11">
      <c r="K163319"/>
    </row>
    <row r="163320" spans="11:11">
      <c r="K163320"/>
    </row>
    <row r="163321" spans="11:11">
      <c r="K163321"/>
    </row>
    <row r="163322" spans="11:11">
      <c r="K163322"/>
    </row>
    <row r="163323" spans="11:11">
      <c r="K163323"/>
    </row>
    <row r="163324" spans="11:11">
      <c r="K163324"/>
    </row>
    <row r="163325" spans="11:11">
      <c r="K163325"/>
    </row>
    <row r="163326" spans="11:11">
      <c r="K163326"/>
    </row>
    <row r="163327" spans="11:11">
      <c r="K163327"/>
    </row>
    <row r="163328" spans="11:11">
      <c r="K163328"/>
    </row>
    <row r="163329" spans="11:11">
      <c r="K163329"/>
    </row>
    <row r="163330" spans="11:11">
      <c r="K163330"/>
    </row>
    <row r="163331" spans="11:11">
      <c r="K163331"/>
    </row>
    <row r="163332" spans="11:11">
      <c r="K163332"/>
    </row>
    <row r="163333" spans="11:11">
      <c r="K163333"/>
    </row>
    <row r="163334" spans="11:11">
      <c r="K163334"/>
    </row>
    <row r="163335" spans="11:11">
      <c r="K163335"/>
    </row>
    <row r="163336" spans="11:11">
      <c r="K163336"/>
    </row>
    <row r="163337" spans="11:11">
      <c r="K163337"/>
    </row>
    <row r="163338" spans="11:11">
      <c r="K163338"/>
    </row>
    <row r="163339" spans="11:11">
      <c r="K163339"/>
    </row>
    <row r="163340" spans="11:11">
      <c r="K163340"/>
    </row>
    <row r="163341" spans="11:11">
      <c r="K163341"/>
    </row>
    <row r="163342" spans="11:11">
      <c r="K163342"/>
    </row>
    <row r="163343" spans="11:11">
      <c r="K163343"/>
    </row>
    <row r="163344" spans="11:11">
      <c r="K163344"/>
    </row>
    <row r="163345" spans="11:11">
      <c r="K163345"/>
    </row>
    <row r="163346" spans="11:11">
      <c r="K163346"/>
    </row>
    <row r="163347" spans="11:11">
      <c r="K163347"/>
    </row>
    <row r="163348" spans="11:11">
      <c r="K163348"/>
    </row>
    <row r="163349" spans="11:11">
      <c r="K163349"/>
    </row>
    <row r="163350" spans="11:11">
      <c r="K163350"/>
    </row>
    <row r="163351" spans="11:11">
      <c r="K163351"/>
    </row>
    <row r="163352" spans="11:11">
      <c r="K163352"/>
    </row>
    <row r="163353" spans="11:11">
      <c r="K163353"/>
    </row>
    <row r="163354" spans="11:11">
      <c r="K163354"/>
    </row>
    <row r="163355" spans="11:11">
      <c r="K163355"/>
    </row>
    <row r="163356" spans="11:11">
      <c r="K163356"/>
    </row>
    <row r="163357" spans="11:11">
      <c r="K163357"/>
    </row>
    <row r="163358" spans="11:11">
      <c r="K163358"/>
    </row>
    <row r="163359" spans="11:11">
      <c r="K163359"/>
    </row>
    <row r="163360" spans="11:11">
      <c r="K163360"/>
    </row>
    <row r="163361" spans="11:11">
      <c r="K163361"/>
    </row>
    <row r="163362" spans="11:11">
      <c r="K163362"/>
    </row>
    <row r="163363" spans="11:11">
      <c r="K163363"/>
    </row>
    <row r="163364" spans="11:11">
      <c r="K163364"/>
    </row>
    <row r="163365" spans="11:11">
      <c r="K163365"/>
    </row>
    <row r="163366" spans="11:11">
      <c r="K163366"/>
    </row>
    <row r="163367" spans="11:11">
      <c r="K163367"/>
    </row>
    <row r="163368" spans="11:11">
      <c r="K163368"/>
    </row>
    <row r="163369" spans="11:11">
      <c r="K163369"/>
    </row>
    <row r="163370" spans="11:11">
      <c r="K163370"/>
    </row>
    <row r="163371" spans="11:11">
      <c r="K163371"/>
    </row>
    <row r="163372" spans="11:11">
      <c r="K163372"/>
    </row>
    <row r="163373" spans="11:11">
      <c r="K163373"/>
    </row>
    <row r="163374" spans="11:11">
      <c r="K163374"/>
    </row>
    <row r="163375" spans="11:11">
      <c r="K163375"/>
    </row>
    <row r="163376" spans="11:11">
      <c r="K163376"/>
    </row>
    <row r="163377" spans="11:11">
      <c r="K163377"/>
    </row>
    <row r="163378" spans="11:11">
      <c r="K163378"/>
    </row>
    <row r="163379" spans="11:11">
      <c r="K163379"/>
    </row>
    <row r="163380" spans="11:11">
      <c r="K163380"/>
    </row>
    <row r="163381" spans="11:11">
      <c r="K163381"/>
    </row>
    <row r="163382" spans="11:11">
      <c r="K163382"/>
    </row>
    <row r="163383" spans="11:11">
      <c r="K163383"/>
    </row>
    <row r="163384" spans="11:11">
      <c r="K163384"/>
    </row>
    <row r="163385" spans="11:11">
      <c r="K163385"/>
    </row>
    <row r="163386" spans="11:11">
      <c r="K163386"/>
    </row>
    <row r="163387" spans="11:11">
      <c r="K163387"/>
    </row>
    <row r="163388" spans="11:11">
      <c r="K163388"/>
    </row>
    <row r="163389" spans="11:11">
      <c r="K163389"/>
    </row>
    <row r="163390" spans="11:11">
      <c r="K163390"/>
    </row>
    <row r="163391" spans="11:11">
      <c r="K163391"/>
    </row>
    <row r="163392" spans="11:11">
      <c r="K163392"/>
    </row>
    <row r="163393" spans="11:11">
      <c r="K163393"/>
    </row>
    <row r="163394" spans="11:11">
      <c r="K163394"/>
    </row>
    <row r="163395" spans="11:11">
      <c r="K163395"/>
    </row>
    <row r="163396" spans="11:11">
      <c r="K163396"/>
    </row>
    <row r="163397" spans="11:11">
      <c r="K163397"/>
    </row>
    <row r="163398" spans="11:11">
      <c r="K163398"/>
    </row>
    <row r="163399" spans="11:11">
      <c r="K163399"/>
    </row>
    <row r="163400" spans="11:11">
      <c r="K163400"/>
    </row>
    <row r="163401" spans="11:11">
      <c r="K163401"/>
    </row>
    <row r="163402" spans="11:11">
      <c r="K163402"/>
    </row>
    <row r="163403" spans="11:11">
      <c r="K163403"/>
    </row>
    <row r="163404" spans="11:11">
      <c r="K163404"/>
    </row>
    <row r="163405" spans="11:11">
      <c r="K163405"/>
    </row>
    <row r="163406" spans="11:11">
      <c r="K163406"/>
    </row>
    <row r="163407" spans="11:11">
      <c r="K163407"/>
    </row>
    <row r="163408" spans="11:11">
      <c r="K163408"/>
    </row>
    <row r="163409" spans="11:11">
      <c r="K163409"/>
    </row>
    <row r="163410" spans="11:11">
      <c r="K163410"/>
    </row>
    <row r="163411" spans="11:11">
      <c r="K163411"/>
    </row>
    <row r="163412" spans="11:11">
      <c r="K163412"/>
    </row>
    <row r="163413" spans="11:11">
      <c r="K163413"/>
    </row>
    <row r="163414" spans="11:11">
      <c r="K163414"/>
    </row>
    <row r="163415" spans="11:11">
      <c r="K163415"/>
    </row>
    <row r="163416" spans="11:11">
      <c r="K163416"/>
    </row>
    <row r="163417" spans="11:11">
      <c r="K163417"/>
    </row>
    <row r="163418" spans="11:11">
      <c r="K163418"/>
    </row>
    <row r="163419" spans="11:11">
      <c r="K163419"/>
    </row>
    <row r="163420" spans="11:11">
      <c r="K163420"/>
    </row>
    <row r="163421" spans="11:11">
      <c r="K163421"/>
    </row>
    <row r="163422" spans="11:11">
      <c r="K163422"/>
    </row>
    <row r="163423" spans="11:11">
      <c r="K163423"/>
    </row>
    <row r="163424" spans="11:11">
      <c r="K163424"/>
    </row>
    <row r="163425" spans="11:11">
      <c r="K163425"/>
    </row>
    <row r="163426" spans="11:11">
      <c r="K163426"/>
    </row>
    <row r="163427" spans="11:11">
      <c r="K163427"/>
    </row>
    <row r="163428" spans="11:11">
      <c r="K163428"/>
    </row>
    <row r="163429" spans="11:11">
      <c r="K163429"/>
    </row>
    <row r="163430" spans="11:11">
      <c r="K163430"/>
    </row>
    <row r="163431" spans="11:11">
      <c r="K163431"/>
    </row>
    <row r="163432" spans="11:11">
      <c r="K163432"/>
    </row>
    <row r="163433" spans="11:11">
      <c r="K163433"/>
    </row>
    <row r="163434" spans="11:11">
      <c r="K163434"/>
    </row>
    <row r="163435" spans="11:11">
      <c r="K163435"/>
    </row>
    <row r="163436" spans="11:11">
      <c r="K163436"/>
    </row>
    <row r="163437" spans="11:11">
      <c r="K163437"/>
    </row>
    <row r="163438" spans="11:11">
      <c r="K163438"/>
    </row>
    <row r="163439" spans="11:11">
      <c r="K163439"/>
    </row>
    <row r="163440" spans="11:11">
      <c r="K163440"/>
    </row>
    <row r="163441" spans="11:11">
      <c r="K163441"/>
    </row>
    <row r="163442" spans="11:11">
      <c r="K163442"/>
    </row>
    <row r="163443" spans="11:11">
      <c r="K163443"/>
    </row>
    <row r="163444" spans="11:11">
      <c r="K163444"/>
    </row>
    <row r="163445" spans="11:11">
      <c r="K163445"/>
    </row>
    <row r="163446" spans="11:11">
      <c r="K163446"/>
    </row>
    <row r="163447" spans="11:11">
      <c r="K163447"/>
    </row>
    <row r="163448" spans="11:11">
      <c r="K163448"/>
    </row>
    <row r="163449" spans="11:11">
      <c r="K163449"/>
    </row>
    <row r="163450" spans="11:11">
      <c r="K163450"/>
    </row>
    <row r="163451" spans="11:11">
      <c r="K163451"/>
    </row>
    <row r="163452" spans="11:11">
      <c r="K163452"/>
    </row>
    <row r="163453" spans="11:11">
      <c r="K163453"/>
    </row>
    <row r="163454" spans="11:11">
      <c r="K163454"/>
    </row>
    <row r="163455" spans="11:11">
      <c r="K163455"/>
    </row>
    <row r="163456" spans="11:11">
      <c r="K163456"/>
    </row>
    <row r="163457" spans="11:11">
      <c r="K163457"/>
    </row>
    <row r="163458" spans="11:11">
      <c r="K163458"/>
    </row>
    <row r="163459" spans="11:11">
      <c r="K163459"/>
    </row>
    <row r="163460" spans="11:11">
      <c r="K163460"/>
    </row>
    <row r="163461" spans="11:11">
      <c r="K163461"/>
    </row>
    <row r="163462" spans="11:11">
      <c r="K163462"/>
    </row>
    <row r="163463" spans="11:11">
      <c r="K163463"/>
    </row>
    <row r="163464" spans="11:11">
      <c r="K163464"/>
    </row>
    <row r="163465" spans="11:11">
      <c r="K163465"/>
    </row>
    <row r="163466" spans="11:11">
      <c r="K163466"/>
    </row>
    <row r="163467" spans="11:11">
      <c r="K163467"/>
    </row>
    <row r="163468" spans="11:11">
      <c r="K163468"/>
    </row>
    <row r="163469" spans="11:11">
      <c r="K163469"/>
    </row>
    <row r="163470" spans="11:11">
      <c r="K163470"/>
    </row>
    <row r="163471" spans="11:11">
      <c r="K163471"/>
    </row>
    <row r="163472" spans="11:11">
      <c r="K163472"/>
    </row>
    <row r="163473" spans="11:11">
      <c r="K163473"/>
    </row>
    <row r="163474" spans="11:11">
      <c r="K163474"/>
    </row>
    <row r="163475" spans="11:11">
      <c r="K163475"/>
    </row>
    <row r="163476" spans="11:11">
      <c r="K163476"/>
    </row>
    <row r="163477" spans="11:11">
      <c r="K163477"/>
    </row>
    <row r="163478" spans="11:11">
      <c r="K163478"/>
    </row>
    <row r="163479" spans="11:11">
      <c r="K163479"/>
    </row>
    <row r="163480" spans="11:11">
      <c r="K163480"/>
    </row>
    <row r="163481" spans="11:11">
      <c r="K163481"/>
    </row>
    <row r="163482" spans="11:11">
      <c r="K163482"/>
    </row>
    <row r="163483" spans="11:11">
      <c r="K163483"/>
    </row>
    <row r="163484" spans="11:11">
      <c r="K163484"/>
    </row>
    <row r="163485" spans="11:11">
      <c r="K163485"/>
    </row>
    <row r="163486" spans="11:11">
      <c r="K163486"/>
    </row>
    <row r="163487" spans="11:11">
      <c r="K163487"/>
    </row>
    <row r="163488" spans="11:11">
      <c r="K163488"/>
    </row>
    <row r="163489" spans="11:11">
      <c r="K163489"/>
    </row>
    <row r="163490" spans="11:11">
      <c r="K163490"/>
    </row>
    <row r="163491" spans="11:11">
      <c r="K163491"/>
    </row>
    <row r="163492" spans="11:11">
      <c r="K163492"/>
    </row>
    <row r="163493" spans="11:11">
      <c r="K163493"/>
    </row>
    <row r="163494" spans="11:11">
      <c r="K163494"/>
    </row>
    <row r="163495" spans="11:11">
      <c r="K163495"/>
    </row>
    <row r="163496" spans="11:11">
      <c r="K163496"/>
    </row>
    <row r="163497" spans="11:11">
      <c r="K163497"/>
    </row>
    <row r="163498" spans="11:11">
      <c r="K163498"/>
    </row>
    <row r="163499" spans="11:11">
      <c r="K163499"/>
    </row>
    <row r="163500" spans="11:11">
      <c r="K163500"/>
    </row>
    <row r="163501" spans="11:11">
      <c r="K163501"/>
    </row>
    <row r="163502" spans="11:11">
      <c r="K163502"/>
    </row>
    <row r="163503" spans="11:11">
      <c r="K163503"/>
    </row>
    <row r="163504" spans="11:11">
      <c r="K163504"/>
    </row>
    <row r="163505" spans="11:11">
      <c r="K163505"/>
    </row>
    <row r="163506" spans="11:11">
      <c r="K163506"/>
    </row>
    <row r="163507" spans="11:11">
      <c r="K163507"/>
    </row>
    <row r="163508" spans="11:11">
      <c r="K163508"/>
    </row>
    <row r="163509" spans="11:11">
      <c r="K163509"/>
    </row>
    <row r="163510" spans="11:11">
      <c r="K163510"/>
    </row>
    <row r="163511" spans="11:11">
      <c r="K163511"/>
    </row>
    <row r="163512" spans="11:11">
      <c r="K163512"/>
    </row>
    <row r="163513" spans="11:11">
      <c r="K163513"/>
    </row>
    <row r="163514" spans="11:11">
      <c r="K163514"/>
    </row>
    <row r="163515" spans="11:11">
      <c r="K163515"/>
    </row>
    <row r="163516" spans="11:11">
      <c r="K163516"/>
    </row>
    <row r="163517" spans="11:11">
      <c r="K163517"/>
    </row>
    <row r="163518" spans="11:11">
      <c r="K163518"/>
    </row>
    <row r="163519" spans="11:11">
      <c r="K163519"/>
    </row>
    <row r="163520" spans="11:11">
      <c r="K163520"/>
    </row>
    <row r="163521" spans="11:11">
      <c r="K163521"/>
    </row>
    <row r="163522" spans="11:11">
      <c r="K163522"/>
    </row>
    <row r="163523" spans="11:11">
      <c r="K163523"/>
    </row>
    <row r="163524" spans="11:11">
      <c r="K163524"/>
    </row>
    <row r="163525" spans="11:11">
      <c r="K163525"/>
    </row>
    <row r="163526" spans="11:11">
      <c r="K163526"/>
    </row>
    <row r="163527" spans="11:11">
      <c r="K163527"/>
    </row>
    <row r="163528" spans="11:11">
      <c r="K163528"/>
    </row>
    <row r="163529" spans="11:11">
      <c r="K163529"/>
    </row>
    <row r="163530" spans="11:11">
      <c r="K163530"/>
    </row>
    <row r="163531" spans="11:11">
      <c r="K163531"/>
    </row>
    <row r="163532" spans="11:11">
      <c r="K163532"/>
    </row>
    <row r="163533" spans="11:11">
      <c r="K163533"/>
    </row>
    <row r="163534" spans="11:11">
      <c r="K163534"/>
    </row>
    <row r="163535" spans="11:11">
      <c r="K163535"/>
    </row>
    <row r="163536" spans="11:11">
      <c r="K163536"/>
    </row>
    <row r="163537" spans="11:11">
      <c r="K163537"/>
    </row>
    <row r="163538" spans="11:11">
      <c r="K163538"/>
    </row>
    <row r="163539" spans="11:11">
      <c r="K163539"/>
    </row>
    <row r="163540" spans="11:11">
      <c r="K163540"/>
    </row>
    <row r="163541" spans="11:11">
      <c r="K163541"/>
    </row>
    <row r="163542" spans="11:11">
      <c r="K163542"/>
    </row>
    <row r="163543" spans="11:11">
      <c r="K163543"/>
    </row>
    <row r="163544" spans="11:11">
      <c r="K163544"/>
    </row>
    <row r="163545" spans="11:11">
      <c r="K163545"/>
    </row>
    <row r="163546" spans="11:11">
      <c r="K163546"/>
    </row>
    <row r="163547" spans="11:11">
      <c r="K163547"/>
    </row>
    <row r="163548" spans="11:11">
      <c r="K163548"/>
    </row>
    <row r="163549" spans="11:11">
      <c r="K163549"/>
    </row>
    <row r="163550" spans="11:11">
      <c r="K163550"/>
    </row>
    <row r="163551" spans="11:11">
      <c r="K163551"/>
    </row>
    <row r="163552" spans="11:11">
      <c r="K163552"/>
    </row>
    <row r="163553" spans="11:11">
      <c r="K163553"/>
    </row>
    <row r="163554" spans="11:11">
      <c r="K163554"/>
    </row>
    <row r="163555" spans="11:11">
      <c r="K163555"/>
    </row>
    <row r="163556" spans="11:11">
      <c r="K163556"/>
    </row>
    <row r="163557" spans="11:11">
      <c r="K163557"/>
    </row>
    <row r="163558" spans="11:11">
      <c r="K163558"/>
    </row>
    <row r="163559" spans="11:11">
      <c r="K163559"/>
    </row>
    <row r="163560" spans="11:11">
      <c r="K163560"/>
    </row>
    <row r="163561" spans="11:11">
      <c r="K163561"/>
    </row>
    <row r="163562" spans="11:11">
      <c r="K163562"/>
    </row>
    <row r="163563" spans="11:11">
      <c r="K163563"/>
    </row>
    <row r="163564" spans="11:11">
      <c r="K163564"/>
    </row>
    <row r="163565" spans="11:11">
      <c r="K163565"/>
    </row>
    <row r="163566" spans="11:11">
      <c r="K163566"/>
    </row>
    <row r="163567" spans="11:11">
      <c r="K163567"/>
    </row>
    <row r="163568" spans="11:11">
      <c r="K163568"/>
    </row>
    <row r="163569" spans="11:11">
      <c r="K163569"/>
    </row>
    <row r="163570" spans="11:11">
      <c r="K163570"/>
    </row>
    <row r="163571" spans="11:11">
      <c r="K163571"/>
    </row>
    <row r="163572" spans="11:11">
      <c r="K163572"/>
    </row>
    <row r="163573" spans="11:11">
      <c r="K163573"/>
    </row>
    <row r="163574" spans="11:11">
      <c r="K163574"/>
    </row>
    <row r="163575" spans="11:11">
      <c r="K163575"/>
    </row>
    <row r="163576" spans="11:11">
      <c r="K163576"/>
    </row>
    <row r="163577" spans="11:11">
      <c r="K163577"/>
    </row>
    <row r="163578" spans="11:11">
      <c r="K163578"/>
    </row>
    <row r="163579" spans="11:11">
      <c r="K163579"/>
    </row>
    <row r="163580" spans="11:11">
      <c r="K163580"/>
    </row>
    <row r="163581" spans="11:11">
      <c r="K163581"/>
    </row>
    <row r="163582" spans="11:11">
      <c r="K163582"/>
    </row>
    <row r="163583" spans="11:11">
      <c r="K163583"/>
    </row>
    <row r="163584" spans="11:11">
      <c r="K163584"/>
    </row>
    <row r="163585" spans="11:11">
      <c r="K163585"/>
    </row>
    <row r="163586" spans="11:11">
      <c r="K163586"/>
    </row>
    <row r="163587" spans="11:11">
      <c r="K163587"/>
    </row>
    <row r="163588" spans="11:11">
      <c r="K163588"/>
    </row>
    <row r="163589" spans="11:11">
      <c r="K163589"/>
    </row>
    <row r="163590" spans="11:11">
      <c r="K163590"/>
    </row>
    <row r="163591" spans="11:11">
      <c r="K163591"/>
    </row>
    <row r="163592" spans="11:11">
      <c r="K163592"/>
    </row>
    <row r="163593" spans="11:11">
      <c r="K163593"/>
    </row>
    <row r="163594" spans="11:11">
      <c r="K163594"/>
    </row>
    <row r="163595" spans="11:11">
      <c r="K163595"/>
    </row>
    <row r="163596" spans="11:11">
      <c r="K163596"/>
    </row>
    <row r="163597" spans="11:11">
      <c r="K163597"/>
    </row>
    <row r="163598" spans="11:11">
      <c r="K163598"/>
    </row>
    <row r="163599" spans="11:11">
      <c r="K163599"/>
    </row>
    <row r="163600" spans="11:11">
      <c r="K163600"/>
    </row>
    <row r="163601" spans="11:11">
      <c r="K163601"/>
    </row>
    <row r="163602" spans="11:11">
      <c r="K163602"/>
    </row>
    <row r="163603" spans="11:11">
      <c r="K163603"/>
    </row>
    <row r="163604" spans="11:11">
      <c r="K163604"/>
    </row>
    <row r="163605" spans="11:11">
      <c r="K163605"/>
    </row>
    <row r="163606" spans="11:11">
      <c r="K163606"/>
    </row>
    <row r="163607" spans="11:11">
      <c r="K163607"/>
    </row>
    <row r="163608" spans="11:11">
      <c r="K163608"/>
    </row>
    <row r="163609" spans="11:11">
      <c r="K163609"/>
    </row>
    <row r="163610" spans="11:11">
      <c r="K163610"/>
    </row>
    <row r="163611" spans="11:11">
      <c r="K163611"/>
    </row>
    <row r="163612" spans="11:11">
      <c r="K163612"/>
    </row>
    <row r="163613" spans="11:11">
      <c r="K163613"/>
    </row>
    <row r="163614" spans="11:11">
      <c r="K163614"/>
    </row>
    <row r="163615" spans="11:11">
      <c r="K163615"/>
    </row>
    <row r="163616" spans="11:11">
      <c r="K163616"/>
    </row>
    <row r="163617" spans="11:11">
      <c r="K163617"/>
    </row>
    <row r="163618" spans="11:11">
      <c r="K163618"/>
    </row>
    <row r="163619" spans="11:11">
      <c r="K163619"/>
    </row>
    <row r="163620" spans="11:11">
      <c r="K163620"/>
    </row>
    <row r="163621" spans="11:11">
      <c r="K163621"/>
    </row>
    <row r="163622" spans="11:11">
      <c r="K163622"/>
    </row>
    <row r="163623" spans="11:11">
      <c r="K163623"/>
    </row>
    <row r="163624" spans="11:11">
      <c r="K163624"/>
    </row>
    <row r="163625" spans="11:11">
      <c r="K163625"/>
    </row>
    <row r="163626" spans="11:11">
      <c r="K163626"/>
    </row>
    <row r="163627" spans="11:11">
      <c r="K163627"/>
    </row>
    <row r="163628" spans="11:11">
      <c r="K163628"/>
    </row>
    <row r="163629" spans="11:11">
      <c r="K163629"/>
    </row>
    <row r="163630" spans="11:11">
      <c r="K163630"/>
    </row>
    <row r="163631" spans="11:11">
      <c r="K163631"/>
    </row>
    <row r="163632" spans="11:11">
      <c r="K163632"/>
    </row>
    <row r="163633" spans="11:11">
      <c r="K163633"/>
    </row>
    <row r="163634" spans="11:11">
      <c r="K163634"/>
    </row>
    <row r="163635" spans="11:11">
      <c r="K163635"/>
    </row>
    <row r="163636" spans="11:11">
      <c r="K163636"/>
    </row>
    <row r="163637" spans="11:11">
      <c r="K163637"/>
    </row>
    <row r="163638" spans="11:11">
      <c r="K163638"/>
    </row>
    <row r="163639" spans="11:11">
      <c r="K163639"/>
    </row>
    <row r="163640" spans="11:11">
      <c r="K163640"/>
    </row>
    <row r="163641" spans="11:11">
      <c r="K163641"/>
    </row>
    <row r="163642" spans="11:11">
      <c r="K163642"/>
    </row>
    <row r="163643" spans="11:11">
      <c r="K163643"/>
    </row>
    <row r="163644" spans="11:11">
      <c r="K163644"/>
    </row>
    <row r="163645" spans="11:11">
      <c r="K163645"/>
    </row>
    <row r="163646" spans="11:11">
      <c r="K163646"/>
    </row>
    <row r="163647" spans="11:11">
      <c r="K163647"/>
    </row>
    <row r="163648" spans="11:11">
      <c r="K163648"/>
    </row>
    <row r="163649" spans="11:11">
      <c r="K163649"/>
    </row>
    <row r="163650" spans="11:11">
      <c r="K163650"/>
    </row>
    <row r="163651" spans="11:11">
      <c r="K163651"/>
    </row>
    <row r="163652" spans="11:11">
      <c r="K163652"/>
    </row>
    <row r="163653" spans="11:11">
      <c r="K163653"/>
    </row>
    <row r="163654" spans="11:11">
      <c r="K163654"/>
    </row>
    <row r="163655" spans="11:11">
      <c r="K163655"/>
    </row>
    <row r="163656" spans="11:11">
      <c r="K163656"/>
    </row>
    <row r="163657" spans="11:11">
      <c r="K163657"/>
    </row>
    <row r="163658" spans="11:11">
      <c r="K163658"/>
    </row>
    <row r="163659" spans="11:11">
      <c r="K163659"/>
    </row>
    <row r="163660" spans="11:11">
      <c r="K163660"/>
    </row>
    <row r="163661" spans="11:11">
      <c r="K163661"/>
    </row>
    <row r="163662" spans="11:11">
      <c r="K163662"/>
    </row>
    <row r="163663" spans="11:11">
      <c r="K163663"/>
    </row>
    <row r="163664" spans="11:11">
      <c r="K163664"/>
    </row>
    <row r="163665" spans="11:11">
      <c r="K163665"/>
    </row>
    <row r="163666" spans="11:11">
      <c r="K163666"/>
    </row>
    <row r="163667" spans="11:11">
      <c r="K163667"/>
    </row>
    <row r="163668" spans="11:11">
      <c r="K163668"/>
    </row>
    <row r="163669" spans="11:11">
      <c r="K163669"/>
    </row>
    <row r="163670" spans="11:11">
      <c r="K163670"/>
    </row>
    <row r="163671" spans="11:11">
      <c r="K163671"/>
    </row>
    <row r="163672" spans="11:11">
      <c r="K163672"/>
    </row>
    <row r="163673" spans="11:11">
      <c r="K163673"/>
    </row>
    <row r="163674" spans="11:11">
      <c r="K163674"/>
    </row>
    <row r="163675" spans="11:11">
      <c r="K163675"/>
    </row>
    <row r="163676" spans="11:11">
      <c r="K163676"/>
    </row>
    <row r="163677" spans="11:11">
      <c r="K163677"/>
    </row>
    <row r="163678" spans="11:11">
      <c r="K163678"/>
    </row>
    <row r="163679" spans="11:11">
      <c r="K163679"/>
    </row>
    <row r="163680" spans="11:11">
      <c r="K163680"/>
    </row>
    <row r="163681" spans="11:11">
      <c r="K163681"/>
    </row>
    <row r="163682" spans="11:11">
      <c r="K163682"/>
    </row>
    <row r="163683" spans="11:11">
      <c r="K163683"/>
    </row>
    <row r="163684" spans="11:11">
      <c r="K163684"/>
    </row>
    <row r="163685" spans="11:11">
      <c r="K163685"/>
    </row>
    <row r="163686" spans="11:11">
      <c r="K163686"/>
    </row>
    <row r="163687" spans="11:11">
      <c r="K163687"/>
    </row>
    <row r="163688" spans="11:11">
      <c r="K163688"/>
    </row>
    <row r="163689" spans="11:11">
      <c r="K163689"/>
    </row>
    <row r="163690" spans="11:11">
      <c r="K163690"/>
    </row>
    <row r="163691" spans="11:11">
      <c r="K163691"/>
    </row>
    <row r="163692" spans="11:11">
      <c r="K163692"/>
    </row>
    <row r="163693" spans="11:11">
      <c r="K163693"/>
    </row>
    <row r="163694" spans="11:11">
      <c r="K163694"/>
    </row>
    <row r="163695" spans="11:11">
      <c r="K163695"/>
    </row>
    <row r="163696" spans="11:11">
      <c r="K163696"/>
    </row>
    <row r="163697" spans="11:11">
      <c r="K163697"/>
    </row>
    <row r="163698" spans="11:11">
      <c r="K163698"/>
    </row>
    <row r="163699" spans="11:11">
      <c r="K163699"/>
    </row>
    <row r="163700" spans="11:11">
      <c r="K163700"/>
    </row>
    <row r="163701" spans="11:11">
      <c r="K163701"/>
    </row>
    <row r="163702" spans="11:11">
      <c r="K163702"/>
    </row>
    <row r="163703" spans="11:11">
      <c r="K163703"/>
    </row>
    <row r="163704" spans="11:11">
      <c r="K163704"/>
    </row>
    <row r="163705" spans="11:11">
      <c r="K163705"/>
    </row>
    <row r="163706" spans="11:11">
      <c r="K163706"/>
    </row>
    <row r="163707" spans="11:11">
      <c r="K163707"/>
    </row>
    <row r="163708" spans="11:11">
      <c r="K163708"/>
    </row>
    <row r="163709" spans="11:11">
      <c r="K163709"/>
    </row>
    <row r="163710" spans="11:11">
      <c r="K163710"/>
    </row>
    <row r="163711" spans="11:11">
      <c r="K163711"/>
    </row>
    <row r="163712" spans="11:11">
      <c r="K163712"/>
    </row>
    <row r="163713" spans="11:11">
      <c r="K163713"/>
    </row>
    <row r="163714" spans="11:11">
      <c r="K163714"/>
    </row>
    <row r="163715" spans="11:11">
      <c r="K163715"/>
    </row>
    <row r="163716" spans="11:11">
      <c r="K163716"/>
    </row>
    <row r="163717" spans="11:11">
      <c r="K163717"/>
    </row>
    <row r="163718" spans="11:11">
      <c r="K163718"/>
    </row>
    <row r="163719" spans="11:11">
      <c r="K163719"/>
    </row>
    <row r="163720" spans="11:11">
      <c r="K163720"/>
    </row>
    <row r="163721" spans="11:11">
      <c r="K163721"/>
    </row>
    <row r="163722" spans="11:11">
      <c r="K163722"/>
    </row>
    <row r="163723" spans="11:11">
      <c r="K163723"/>
    </row>
    <row r="163724" spans="11:11">
      <c r="K163724"/>
    </row>
    <row r="163725" spans="11:11">
      <c r="K163725"/>
    </row>
    <row r="163726" spans="11:11">
      <c r="K163726"/>
    </row>
    <row r="163727" spans="11:11">
      <c r="K163727"/>
    </row>
    <row r="163728" spans="11:11">
      <c r="K163728"/>
    </row>
    <row r="163729" spans="11:11">
      <c r="K163729"/>
    </row>
    <row r="163730" spans="11:11">
      <c r="K163730"/>
    </row>
    <row r="163731" spans="11:11">
      <c r="K163731"/>
    </row>
    <row r="163732" spans="11:11">
      <c r="K163732"/>
    </row>
    <row r="163733" spans="11:11">
      <c r="K163733"/>
    </row>
    <row r="163734" spans="11:11">
      <c r="K163734"/>
    </row>
    <row r="163735" spans="11:11">
      <c r="K163735"/>
    </row>
    <row r="163736" spans="11:11">
      <c r="K163736"/>
    </row>
    <row r="163737" spans="11:11">
      <c r="K163737"/>
    </row>
    <row r="163738" spans="11:11">
      <c r="K163738"/>
    </row>
    <row r="163739" spans="11:11">
      <c r="K163739"/>
    </row>
    <row r="163740" spans="11:11">
      <c r="K163740"/>
    </row>
    <row r="163741" spans="11:11">
      <c r="K163741"/>
    </row>
    <row r="163742" spans="11:11">
      <c r="K163742"/>
    </row>
    <row r="163743" spans="11:11">
      <c r="K163743"/>
    </row>
    <row r="163744" spans="11:11">
      <c r="K163744"/>
    </row>
    <row r="163745" spans="11:11">
      <c r="K163745"/>
    </row>
    <row r="163746" spans="11:11">
      <c r="K163746"/>
    </row>
    <row r="163747" spans="11:11">
      <c r="K163747"/>
    </row>
    <row r="163748" spans="11:11">
      <c r="K163748"/>
    </row>
    <row r="163749" spans="11:11">
      <c r="K163749"/>
    </row>
    <row r="163750" spans="11:11">
      <c r="K163750"/>
    </row>
    <row r="163751" spans="11:11">
      <c r="K163751"/>
    </row>
    <row r="163752" spans="11:11">
      <c r="K163752"/>
    </row>
    <row r="163753" spans="11:11">
      <c r="K163753"/>
    </row>
    <row r="163754" spans="11:11">
      <c r="K163754"/>
    </row>
    <row r="163755" spans="11:11">
      <c r="K163755"/>
    </row>
    <row r="163756" spans="11:11">
      <c r="K163756"/>
    </row>
    <row r="163757" spans="11:11">
      <c r="K163757"/>
    </row>
    <row r="163758" spans="11:11">
      <c r="K163758"/>
    </row>
    <row r="163759" spans="11:11">
      <c r="K163759"/>
    </row>
    <row r="163760" spans="11:11">
      <c r="K163760"/>
    </row>
    <row r="163761" spans="11:11">
      <c r="K163761"/>
    </row>
    <row r="163762" spans="11:11">
      <c r="K163762"/>
    </row>
    <row r="163763" spans="11:11">
      <c r="K163763"/>
    </row>
    <row r="163764" spans="11:11">
      <c r="K163764"/>
    </row>
    <row r="163765" spans="11:11">
      <c r="K163765"/>
    </row>
    <row r="163766" spans="11:11">
      <c r="K163766"/>
    </row>
    <row r="163767" spans="11:11">
      <c r="K163767"/>
    </row>
    <row r="163768" spans="11:11">
      <c r="K163768"/>
    </row>
    <row r="163769" spans="11:11">
      <c r="K163769"/>
    </row>
    <row r="163770" spans="11:11">
      <c r="K163770"/>
    </row>
    <row r="163771" spans="11:11">
      <c r="K163771"/>
    </row>
    <row r="163772" spans="11:11">
      <c r="K163772"/>
    </row>
    <row r="163773" spans="11:11">
      <c r="K163773"/>
    </row>
    <row r="163774" spans="11:11">
      <c r="K163774"/>
    </row>
    <row r="163775" spans="11:11">
      <c r="K163775"/>
    </row>
    <row r="163776" spans="11:11">
      <c r="K163776"/>
    </row>
    <row r="163777" spans="11:11">
      <c r="K163777"/>
    </row>
    <row r="163778" spans="11:11">
      <c r="K163778"/>
    </row>
    <row r="163779" spans="11:11">
      <c r="K163779"/>
    </row>
    <row r="163780" spans="11:11">
      <c r="K163780"/>
    </row>
    <row r="163781" spans="11:11">
      <c r="K163781"/>
    </row>
    <row r="163782" spans="11:11">
      <c r="K163782"/>
    </row>
    <row r="163783" spans="11:11">
      <c r="K163783"/>
    </row>
    <row r="163784" spans="11:11">
      <c r="K163784"/>
    </row>
    <row r="163785" spans="11:11">
      <c r="K163785"/>
    </row>
    <row r="163786" spans="11:11">
      <c r="K163786"/>
    </row>
    <row r="163787" spans="11:11">
      <c r="K163787"/>
    </row>
    <row r="163788" spans="11:11">
      <c r="K163788"/>
    </row>
    <row r="163789" spans="11:11">
      <c r="K163789"/>
    </row>
    <row r="163790" spans="11:11">
      <c r="K163790"/>
    </row>
    <row r="163791" spans="11:11">
      <c r="K163791"/>
    </row>
    <row r="163792" spans="11:11">
      <c r="K163792"/>
    </row>
    <row r="163793" spans="11:11">
      <c r="K163793"/>
    </row>
    <row r="163794" spans="11:11">
      <c r="K163794"/>
    </row>
    <row r="163795" spans="11:11">
      <c r="K163795"/>
    </row>
    <row r="163796" spans="11:11">
      <c r="K163796"/>
    </row>
    <row r="163797" spans="11:11">
      <c r="K163797"/>
    </row>
    <row r="163798" spans="11:11">
      <c r="K163798"/>
    </row>
    <row r="163799" spans="11:11">
      <c r="K163799"/>
    </row>
    <row r="163800" spans="11:11">
      <c r="K163800"/>
    </row>
    <row r="163801" spans="11:11">
      <c r="K163801"/>
    </row>
    <row r="163802" spans="11:11">
      <c r="K163802"/>
    </row>
    <row r="163803" spans="11:11">
      <c r="K163803"/>
    </row>
    <row r="163804" spans="11:11">
      <c r="K163804"/>
    </row>
    <row r="163805" spans="11:11">
      <c r="K163805"/>
    </row>
    <row r="163806" spans="11:11">
      <c r="K163806"/>
    </row>
    <row r="163807" spans="11:11">
      <c r="K163807"/>
    </row>
    <row r="163808" spans="11:11">
      <c r="K163808"/>
    </row>
    <row r="163809" spans="11:11">
      <c r="K163809"/>
    </row>
    <row r="163810" spans="11:11">
      <c r="K163810"/>
    </row>
    <row r="163811" spans="11:11">
      <c r="K163811"/>
    </row>
    <row r="163812" spans="11:11">
      <c r="K163812"/>
    </row>
    <row r="163813" spans="11:11">
      <c r="K163813"/>
    </row>
    <row r="163814" spans="11:11">
      <c r="K163814"/>
    </row>
    <row r="163815" spans="11:11">
      <c r="K163815"/>
    </row>
    <row r="163816" spans="11:11">
      <c r="K163816"/>
    </row>
    <row r="163817" spans="11:11">
      <c r="K163817"/>
    </row>
    <row r="163818" spans="11:11">
      <c r="K163818"/>
    </row>
    <row r="163819" spans="11:11">
      <c r="K163819"/>
    </row>
    <row r="163820" spans="11:11">
      <c r="K163820"/>
    </row>
    <row r="163821" spans="11:11">
      <c r="K163821"/>
    </row>
    <row r="163822" spans="11:11">
      <c r="K163822"/>
    </row>
    <row r="163823" spans="11:11">
      <c r="K163823"/>
    </row>
    <row r="163824" spans="11:11">
      <c r="K163824"/>
    </row>
    <row r="163825" spans="11:11">
      <c r="K163825"/>
    </row>
    <row r="163826" spans="11:11">
      <c r="K163826"/>
    </row>
    <row r="163827" spans="11:11">
      <c r="K163827"/>
    </row>
    <row r="163828" spans="11:11">
      <c r="K163828"/>
    </row>
    <row r="163829" spans="11:11">
      <c r="K163829"/>
    </row>
    <row r="163830" spans="11:11">
      <c r="K163830"/>
    </row>
    <row r="163831" spans="11:11">
      <c r="K163831"/>
    </row>
    <row r="163832" spans="11:11">
      <c r="K163832"/>
    </row>
    <row r="163833" spans="11:11">
      <c r="K163833"/>
    </row>
    <row r="163834" spans="11:11">
      <c r="K163834"/>
    </row>
    <row r="163835" spans="11:11">
      <c r="K163835"/>
    </row>
    <row r="163836" spans="11:11">
      <c r="K163836"/>
    </row>
    <row r="163837" spans="11:11">
      <c r="K163837"/>
    </row>
    <row r="163838" spans="11:11">
      <c r="K163838"/>
    </row>
    <row r="163839" spans="11:11">
      <c r="K163839"/>
    </row>
    <row r="163840" spans="11:11">
      <c r="K163840"/>
    </row>
    <row r="163841" spans="11:11">
      <c r="K163841"/>
    </row>
    <row r="163842" spans="11:11">
      <c r="K163842"/>
    </row>
    <row r="163843" spans="11:11">
      <c r="K163843"/>
    </row>
    <row r="163844" spans="11:11">
      <c r="K163844"/>
    </row>
    <row r="163845" spans="11:11">
      <c r="K163845"/>
    </row>
    <row r="163846" spans="11:11">
      <c r="K163846"/>
    </row>
    <row r="163847" spans="11:11">
      <c r="K163847"/>
    </row>
    <row r="163848" spans="11:11">
      <c r="K163848"/>
    </row>
    <row r="163849" spans="11:11">
      <c r="K163849"/>
    </row>
    <row r="163850" spans="11:11">
      <c r="K163850"/>
    </row>
    <row r="163851" spans="11:11">
      <c r="K163851"/>
    </row>
    <row r="163852" spans="11:11">
      <c r="K163852"/>
    </row>
    <row r="163853" spans="11:11">
      <c r="K163853"/>
    </row>
    <row r="163854" spans="11:11">
      <c r="K163854"/>
    </row>
    <row r="163855" spans="11:11">
      <c r="K163855"/>
    </row>
    <row r="163856" spans="11:11">
      <c r="K163856"/>
    </row>
    <row r="163857" spans="11:11">
      <c r="K163857"/>
    </row>
    <row r="163858" spans="11:11">
      <c r="K163858"/>
    </row>
    <row r="163859" spans="11:11">
      <c r="K163859"/>
    </row>
    <row r="163860" spans="11:11">
      <c r="K163860"/>
    </row>
    <row r="163861" spans="11:11">
      <c r="K163861"/>
    </row>
    <row r="163862" spans="11:11">
      <c r="K163862"/>
    </row>
    <row r="163863" spans="11:11">
      <c r="K163863"/>
    </row>
    <row r="163864" spans="11:11">
      <c r="K163864"/>
    </row>
    <row r="163865" spans="11:11">
      <c r="K163865"/>
    </row>
    <row r="163866" spans="11:11">
      <c r="K163866"/>
    </row>
    <row r="163867" spans="11:11">
      <c r="K163867"/>
    </row>
    <row r="163868" spans="11:11">
      <c r="K163868"/>
    </row>
    <row r="163869" spans="11:11">
      <c r="K163869"/>
    </row>
    <row r="163870" spans="11:11">
      <c r="K163870"/>
    </row>
    <row r="163871" spans="11:11">
      <c r="K163871"/>
    </row>
    <row r="163872" spans="11:11">
      <c r="K163872"/>
    </row>
    <row r="163873" spans="11:11">
      <c r="K163873"/>
    </row>
    <row r="163874" spans="11:11">
      <c r="K163874"/>
    </row>
    <row r="163875" spans="11:11">
      <c r="K163875"/>
    </row>
    <row r="163876" spans="11:11">
      <c r="K163876"/>
    </row>
    <row r="163877" spans="11:11">
      <c r="K163877"/>
    </row>
    <row r="163878" spans="11:11">
      <c r="K163878"/>
    </row>
    <row r="163879" spans="11:11">
      <c r="K163879"/>
    </row>
    <row r="163880" spans="11:11">
      <c r="K163880"/>
    </row>
    <row r="163881" spans="11:11">
      <c r="K163881"/>
    </row>
    <row r="163882" spans="11:11">
      <c r="K163882"/>
    </row>
    <row r="163883" spans="11:11">
      <c r="K163883"/>
    </row>
    <row r="163884" spans="11:11">
      <c r="K163884"/>
    </row>
    <row r="163885" spans="11:11">
      <c r="K163885"/>
    </row>
    <row r="163886" spans="11:11">
      <c r="K163886"/>
    </row>
    <row r="163887" spans="11:11">
      <c r="K163887"/>
    </row>
    <row r="163888" spans="11:11">
      <c r="K163888"/>
    </row>
    <row r="163889" spans="11:11">
      <c r="K163889"/>
    </row>
    <row r="163890" spans="11:11">
      <c r="K163890"/>
    </row>
    <row r="163891" spans="11:11">
      <c r="K163891"/>
    </row>
    <row r="163892" spans="11:11">
      <c r="K163892"/>
    </row>
    <row r="163893" spans="11:11">
      <c r="K163893"/>
    </row>
    <row r="163894" spans="11:11">
      <c r="K163894"/>
    </row>
    <row r="163895" spans="11:11">
      <c r="K163895"/>
    </row>
    <row r="163896" spans="11:11">
      <c r="K163896"/>
    </row>
    <row r="163897" spans="11:11">
      <c r="K163897"/>
    </row>
    <row r="163898" spans="11:11">
      <c r="K163898"/>
    </row>
    <row r="163899" spans="11:11">
      <c r="K163899"/>
    </row>
    <row r="163900" spans="11:11">
      <c r="K163900"/>
    </row>
    <row r="163901" spans="11:11">
      <c r="K163901"/>
    </row>
    <row r="163902" spans="11:11">
      <c r="K163902"/>
    </row>
    <row r="163903" spans="11:11">
      <c r="K163903"/>
    </row>
    <row r="163904" spans="11:11">
      <c r="K163904"/>
    </row>
    <row r="163905" spans="11:11">
      <c r="K163905"/>
    </row>
    <row r="163906" spans="11:11">
      <c r="K163906"/>
    </row>
    <row r="163907" spans="11:11">
      <c r="K163907"/>
    </row>
    <row r="163908" spans="11:11">
      <c r="K163908"/>
    </row>
    <row r="163909" spans="11:11">
      <c r="K163909"/>
    </row>
    <row r="163910" spans="11:11">
      <c r="K163910"/>
    </row>
    <row r="163911" spans="11:11">
      <c r="K163911"/>
    </row>
    <row r="163912" spans="11:11">
      <c r="K163912"/>
    </row>
    <row r="163913" spans="11:11">
      <c r="K163913"/>
    </row>
    <row r="163914" spans="11:11">
      <c r="K163914"/>
    </row>
    <row r="163915" spans="11:11">
      <c r="K163915"/>
    </row>
    <row r="163916" spans="11:11">
      <c r="K163916"/>
    </row>
    <row r="163917" spans="11:11">
      <c r="K163917"/>
    </row>
    <row r="163918" spans="11:11">
      <c r="K163918"/>
    </row>
    <row r="163919" spans="11:11">
      <c r="K163919"/>
    </row>
    <row r="163920" spans="11:11">
      <c r="K163920"/>
    </row>
    <row r="163921" spans="11:11">
      <c r="K163921"/>
    </row>
    <row r="163922" spans="11:11">
      <c r="K163922"/>
    </row>
    <row r="163923" spans="11:11">
      <c r="K163923"/>
    </row>
    <row r="163924" spans="11:11">
      <c r="K163924"/>
    </row>
    <row r="163925" spans="11:11">
      <c r="K163925"/>
    </row>
    <row r="163926" spans="11:11">
      <c r="K163926"/>
    </row>
    <row r="163927" spans="11:11">
      <c r="K163927"/>
    </row>
    <row r="163928" spans="11:11">
      <c r="K163928"/>
    </row>
    <row r="163929" spans="11:11">
      <c r="K163929"/>
    </row>
    <row r="163930" spans="11:11">
      <c r="K163930"/>
    </row>
    <row r="163931" spans="11:11">
      <c r="K163931"/>
    </row>
    <row r="163932" spans="11:11">
      <c r="K163932"/>
    </row>
    <row r="163933" spans="11:11">
      <c r="K163933"/>
    </row>
    <row r="163934" spans="11:11">
      <c r="K163934"/>
    </row>
    <row r="163935" spans="11:11">
      <c r="K163935"/>
    </row>
    <row r="163936" spans="11:11">
      <c r="K163936"/>
    </row>
    <row r="163937" spans="11:11">
      <c r="K163937"/>
    </row>
    <row r="163938" spans="11:11">
      <c r="K163938"/>
    </row>
    <row r="163939" spans="11:11">
      <c r="K163939"/>
    </row>
    <row r="163940" spans="11:11">
      <c r="K163940"/>
    </row>
    <row r="163941" spans="11:11">
      <c r="K163941"/>
    </row>
    <row r="163942" spans="11:11">
      <c r="K163942"/>
    </row>
    <row r="163943" spans="11:11">
      <c r="K163943"/>
    </row>
    <row r="163944" spans="11:11">
      <c r="K163944"/>
    </row>
    <row r="163945" spans="11:11">
      <c r="K163945"/>
    </row>
    <row r="163946" spans="11:11">
      <c r="K163946"/>
    </row>
    <row r="163947" spans="11:11">
      <c r="K163947"/>
    </row>
    <row r="163948" spans="11:11">
      <c r="K163948"/>
    </row>
    <row r="163949" spans="11:11">
      <c r="K163949"/>
    </row>
    <row r="163950" spans="11:11">
      <c r="K163950"/>
    </row>
    <row r="163951" spans="11:11">
      <c r="K163951"/>
    </row>
    <row r="163952" spans="11:11">
      <c r="K163952"/>
    </row>
    <row r="163953" spans="11:11">
      <c r="K163953"/>
    </row>
    <row r="163954" spans="11:11">
      <c r="K163954"/>
    </row>
    <row r="163955" spans="11:11">
      <c r="K163955"/>
    </row>
    <row r="163956" spans="11:11">
      <c r="K163956"/>
    </row>
    <row r="163957" spans="11:11">
      <c r="K163957"/>
    </row>
    <row r="163958" spans="11:11">
      <c r="K163958"/>
    </row>
    <row r="163959" spans="11:11">
      <c r="K163959"/>
    </row>
    <row r="163960" spans="11:11">
      <c r="K163960"/>
    </row>
    <row r="163961" spans="11:11">
      <c r="K163961"/>
    </row>
    <row r="163962" spans="11:11">
      <c r="K163962"/>
    </row>
    <row r="163963" spans="11:11">
      <c r="K163963"/>
    </row>
    <row r="163964" spans="11:11">
      <c r="K163964"/>
    </row>
    <row r="163965" spans="11:11">
      <c r="K163965"/>
    </row>
    <row r="163966" spans="11:11">
      <c r="K163966"/>
    </row>
    <row r="163967" spans="11:11">
      <c r="K163967"/>
    </row>
    <row r="163968" spans="11:11">
      <c r="K163968"/>
    </row>
    <row r="163969" spans="11:11">
      <c r="K163969"/>
    </row>
    <row r="163970" spans="11:11">
      <c r="K163970"/>
    </row>
    <row r="163971" spans="11:11">
      <c r="K163971"/>
    </row>
    <row r="163972" spans="11:11">
      <c r="K163972"/>
    </row>
    <row r="163973" spans="11:11">
      <c r="K163973"/>
    </row>
    <row r="163974" spans="11:11">
      <c r="K163974"/>
    </row>
    <row r="163975" spans="11:11">
      <c r="K163975"/>
    </row>
    <row r="163976" spans="11:11">
      <c r="K163976"/>
    </row>
    <row r="163977" spans="11:11">
      <c r="K163977"/>
    </row>
    <row r="163978" spans="11:11">
      <c r="K163978"/>
    </row>
    <row r="163979" spans="11:11">
      <c r="K163979"/>
    </row>
    <row r="163980" spans="11:11">
      <c r="K163980"/>
    </row>
    <row r="163981" spans="11:11">
      <c r="K163981"/>
    </row>
    <row r="163982" spans="11:11">
      <c r="K163982"/>
    </row>
    <row r="163983" spans="11:11">
      <c r="K163983"/>
    </row>
    <row r="163984" spans="11:11">
      <c r="K163984"/>
    </row>
    <row r="163985" spans="11:11">
      <c r="K163985"/>
    </row>
    <row r="163986" spans="11:11">
      <c r="K163986"/>
    </row>
    <row r="163987" spans="11:11">
      <c r="K163987"/>
    </row>
    <row r="163988" spans="11:11">
      <c r="K163988"/>
    </row>
    <row r="163989" spans="11:11">
      <c r="K163989"/>
    </row>
    <row r="163990" spans="11:11">
      <c r="K163990"/>
    </row>
    <row r="163991" spans="11:11">
      <c r="K163991"/>
    </row>
    <row r="163992" spans="11:11">
      <c r="K163992"/>
    </row>
    <row r="163993" spans="11:11">
      <c r="K163993"/>
    </row>
    <row r="163994" spans="11:11">
      <c r="K163994"/>
    </row>
    <row r="163995" spans="11:11">
      <c r="K163995"/>
    </row>
    <row r="163996" spans="11:11">
      <c r="K163996"/>
    </row>
    <row r="163997" spans="11:11">
      <c r="K163997"/>
    </row>
    <row r="163998" spans="11:11">
      <c r="K163998"/>
    </row>
    <row r="163999" spans="11:11">
      <c r="K163999"/>
    </row>
    <row r="164000" spans="11:11">
      <c r="K164000"/>
    </row>
    <row r="164001" spans="11:11">
      <c r="K164001"/>
    </row>
    <row r="164002" spans="11:11">
      <c r="K164002"/>
    </row>
    <row r="164003" spans="11:11">
      <c r="K164003"/>
    </row>
    <row r="164004" spans="11:11">
      <c r="K164004"/>
    </row>
    <row r="164005" spans="11:11">
      <c r="K164005"/>
    </row>
    <row r="164006" spans="11:11">
      <c r="K164006"/>
    </row>
    <row r="164007" spans="11:11">
      <c r="K164007"/>
    </row>
    <row r="164008" spans="11:11">
      <c r="K164008"/>
    </row>
    <row r="164009" spans="11:11">
      <c r="K164009"/>
    </row>
    <row r="164010" spans="11:11">
      <c r="K164010"/>
    </row>
    <row r="164011" spans="11:11">
      <c r="K164011"/>
    </row>
    <row r="164012" spans="11:11">
      <c r="K164012"/>
    </row>
    <row r="164013" spans="11:11">
      <c r="K164013"/>
    </row>
    <row r="164014" spans="11:11">
      <c r="K164014"/>
    </row>
    <row r="164015" spans="11:11">
      <c r="K164015"/>
    </row>
    <row r="164016" spans="11:11">
      <c r="K164016"/>
    </row>
    <row r="164017" spans="11:11">
      <c r="K164017"/>
    </row>
    <row r="164018" spans="11:11">
      <c r="K164018"/>
    </row>
    <row r="164019" spans="11:11">
      <c r="K164019"/>
    </row>
    <row r="164020" spans="11:11">
      <c r="K164020"/>
    </row>
    <row r="164021" spans="11:11">
      <c r="K164021"/>
    </row>
    <row r="164022" spans="11:11">
      <c r="K164022"/>
    </row>
    <row r="164023" spans="11:11">
      <c r="K164023"/>
    </row>
    <row r="164024" spans="11:11">
      <c r="K164024"/>
    </row>
    <row r="164025" spans="11:11">
      <c r="K164025"/>
    </row>
    <row r="164026" spans="11:11">
      <c r="K164026"/>
    </row>
    <row r="164027" spans="11:11">
      <c r="K164027"/>
    </row>
    <row r="164028" spans="11:11">
      <c r="K164028"/>
    </row>
    <row r="164029" spans="11:11">
      <c r="K164029"/>
    </row>
    <row r="164030" spans="11:11">
      <c r="K164030"/>
    </row>
    <row r="164031" spans="11:11">
      <c r="K164031"/>
    </row>
    <row r="164032" spans="11:11">
      <c r="K164032"/>
    </row>
    <row r="164033" spans="11:11">
      <c r="K164033"/>
    </row>
    <row r="164034" spans="11:11">
      <c r="K164034"/>
    </row>
    <row r="164035" spans="11:11">
      <c r="K164035"/>
    </row>
    <row r="164036" spans="11:11">
      <c r="K164036"/>
    </row>
    <row r="164037" spans="11:11">
      <c r="K164037"/>
    </row>
    <row r="164038" spans="11:11">
      <c r="K164038"/>
    </row>
    <row r="164039" spans="11:11">
      <c r="K164039"/>
    </row>
    <row r="164040" spans="11:11">
      <c r="K164040"/>
    </row>
    <row r="164041" spans="11:11">
      <c r="K164041"/>
    </row>
    <row r="164042" spans="11:11">
      <c r="K164042"/>
    </row>
    <row r="164043" spans="11:11">
      <c r="K164043"/>
    </row>
    <row r="164044" spans="11:11">
      <c r="K164044"/>
    </row>
    <row r="164045" spans="11:11">
      <c r="K164045"/>
    </row>
    <row r="164046" spans="11:11">
      <c r="K164046"/>
    </row>
    <row r="164047" spans="11:11">
      <c r="K164047"/>
    </row>
    <row r="164048" spans="11:11">
      <c r="K164048"/>
    </row>
    <row r="164049" spans="11:11">
      <c r="K164049"/>
    </row>
    <row r="164050" spans="11:11">
      <c r="K164050"/>
    </row>
    <row r="164051" spans="11:11">
      <c r="K164051"/>
    </row>
    <row r="164052" spans="11:11">
      <c r="K164052"/>
    </row>
    <row r="164053" spans="11:11">
      <c r="K164053"/>
    </row>
    <row r="164054" spans="11:11">
      <c r="K164054"/>
    </row>
    <row r="164055" spans="11:11">
      <c r="K164055"/>
    </row>
    <row r="164056" spans="11:11">
      <c r="K164056"/>
    </row>
    <row r="164057" spans="11:11">
      <c r="K164057"/>
    </row>
    <row r="164058" spans="11:11">
      <c r="K164058"/>
    </row>
    <row r="164059" spans="11:11">
      <c r="K164059"/>
    </row>
    <row r="164060" spans="11:11">
      <c r="K164060"/>
    </row>
    <row r="164061" spans="11:11">
      <c r="K164061"/>
    </row>
    <row r="164062" spans="11:11">
      <c r="K164062"/>
    </row>
    <row r="164063" spans="11:11">
      <c r="K164063"/>
    </row>
    <row r="164064" spans="11:11">
      <c r="K164064"/>
    </row>
    <row r="164065" spans="11:11">
      <c r="K164065"/>
    </row>
    <row r="164066" spans="11:11">
      <c r="K164066"/>
    </row>
    <row r="164067" spans="11:11">
      <c r="K164067"/>
    </row>
    <row r="164068" spans="11:11">
      <c r="K164068"/>
    </row>
    <row r="164069" spans="11:11">
      <c r="K164069"/>
    </row>
    <row r="164070" spans="11:11">
      <c r="K164070"/>
    </row>
    <row r="164071" spans="11:11">
      <c r="K164071"/>
    </row>
    <row r="164072" spans="11:11">
      <c r="K164072"/>
    </row>
    <row r="164073" spans="11:11">
      <c r="K164073"/>
    </row>
    <row r="164074" spans="11:11">
      <c r="K164074"/>
    </row>
    <row r="164075" spans="11:11">
      <c r="K164075"/>
    </row>
    <row r="164076" spans="11:11">
      <c r="K164076"/>
    </row>
    <row r="164077" spans="11:11">
      <c r="K164077"/>
    </row>
    <row r="164078" spans="11:11">
      <c r="K164078"/>
    </row>
    <row r="164079" spans="11:11">
      <c r="K164079"/>
    </row>
    <row r="164080" spans="11:11">
      <c r="K164080"/>
    </row>
    <row r="164081" spans="11:11">
      <c r="K164081"/>
    </row>
    <row r="164082" spans="11:11">
      <c r="K164082"/>
    </row>
    <row r="164083" spans="11:11">
      <c r="K164083"/>
    </row>
    <row r="164084" spans="11:11">
      <c r="K164084"/>
    </row>
    <row r="164085" spans="11:11">
      <c r="K164085"/>
    </row>
    <row r="164086" spans="11:11">
      <c r="K164086"/>
    </row>
    <row r="164087" spans="11:11">
      <c r="K164087"/>
    </row>
    <row r="164088" spans="11:11">
      <c r="K164088"/>
    </row>
    <row r="164089" spans="11:11">
      <c r="K164089"/>
    </row>
    <row r="164090" spans="11:11">
      <c r="K164090"/>
    </row>
    <row r="164091" spans="11:11">
      <c r="K164091"/>
    </row>
    <row r="164092" spans="11:11">
      <c r="K164092"/>
    </row>
    <row r="164093" spans="11:11">
      <c r="K164093"/>
    </row>
    <row r="164094" spans="11:11">
      <c r="K164094"/>
    </row>
    <row r="164095" spans="11:11">
      <c r="K164095"/>
    </row>
    <row r="164096" spans="11:11">
      <c r="K164096"/>
    </row>
    <row r="164097" spans="11:11">
      <c r="K164097"/>
    </row>
    <row r="164098" spans="11:11">
      <c r="K164098"/>
    </row>
    <row r="164099" spans="11:11">
      <c r="K164099"/>
    </row>
    <row r="164100" spans="11:11">
      <c r="K164100"/>
    </row>
    <row r="164101" spans="11:11">
      <c r="K164101"/>
    </row>
    <row r="164102" spans="11:11">
      <c r="K164102"/>
    </row>
    <row r="164103" spans="11:11">
      <c r="K164103"/>
    </row>
    <row r="164104" spans="11:11">
      <c r="K164104"/>
    </row>
    <row r="164105" spans="11:11">
      <c r="K164105"/>
    </row>
    <row r="164106" spans="11:11">
      <c r="K164106"/>
    </row>
    <row r="164107" spans="11:11">
      <c r="K164107"/>
    </row>
    <row r="164108" spans="11:11">
      <c r="K164108"/>
    </row>
    <row r="164109" spans="11:11">
      <c r="K164109"/>
    </row>
    <row r="164110" spans="11:11">
      <c r="K164110"/>
    </row>
    <row r="164111" spans="11:11">
      <c r="K164111"/>
    </row>
    <row r="164112" spans="11:11">
      <c r="K164112"/>
    </row>
    <row r="164113" spans="11:11">
      <c r="K164113"/>
    </row>
    <row r="164114" spans="11:11">
      <c r="K164114"/>
    </row>
    <row r="164115" spans="11:11">
      <c r="K164115"/>
    </row>
    <row r="164116" spans="11:11">
      <c r="K164116"/>
    </row>
    <row r="164117" spans="11:11">
      <c r="K164117"/>
    </row>
    <row r="164118" spans="11:11">
      <c r="K164118"/>
    </row>
    <row r="164119" spans="11:11">
      <c r="K164119"/>
    </row>
    <row r="164120" spans="11:11">
      <c r="K164120"/>
    </row>
    <row r="164121" spans="11:11">
      <c r="K164121"/>
    </row>
    <row r="164122" spans="11:11">
      <c r="K164122"/>
    </row>
    <row r="164123" spans="11:11">
      <c r="K164123"/>
    </row>
    <row r="164124" spans="11:11">
      <c r="K164124"/>
    </row>
    <row r="164125" spans="11:11">
      <c r="K164125"/>
    </row>
    <row r="164126" spans="11:11">
      <c r="K164126"/>
    </row>
    <row r="164127" spans="11:11">
      <c r="K164127"/>
    </row>
    <row r="164128" spans="11:11">
      <c r="K164128"/>
    </row>
    <row r="164129" spans="11:11">
      <c r="K164129"/>
    </row>
    <row r="164130" spans="11:11">
      <c r="K164130"/>
    </row>
    <row r="164131" spans="11:11">
      <c r="K164131"/>
    </row>
    <row r="164132" spans="11:11">
      <c r="K164132"/>
    </row>
    <row r="164133" spans="11:11">
      <c r="K164133"/>
    </row>
    <row r="164134" spans="11:11">
      <c r="K164134"/>
    </row>
    <row r="164135" spans="11:11">
      <c r="K164135"/>
    </row>
    <row r="164136" spans="11:11">
      <c r="K164136"/>
    </row>
    <row r="164137" spans="11:11">
      <c r="K164137"/>
    </row>
    <row r="164138" spans="11:11">
      <c r="K164138"/>
    </row>
    <row r="164139" spans="11:11">
      <c r="K164139"/>
    </row>
    <row r="164140" spans="11:11">
      <c r="K164140"/>
    </row>
    <row r="164141" spans="11:11">
      <c r="K164141"/>
    </row>
    <row r="164142" spans="11:11">
      <c r="K164142"/>
    </row>
    <row r="164143" spans="11:11">
      <c r="K164143"/>
    </row>
    <row r="164144" spans="11:11">
      <c r="K164144"/>
    </row>
    <row r="164145" spans="11:11">
      <c r="K164145"/>
    </row>
    <row r="164146" spans="11:11">
      <c r="K164146"/>
    </row>
    <row r="164147" spans="11:11">
      <c r="K164147"/>
    </row>
    <row r="164148" spans="11:11">
      <c r="K164148"/>
    </row>
    <row r="164149" spans="11:11">
      <c r="K164149"/>
    </row>
    <row r="164150" spans="11:11">
      <c r="K164150"/>
    </row>
    <row r="164151" spans="11:11">
      <c r="K164151"/>
    </row>
    <row r="164152" spans="11:11">
      <c r="K164152"/>
    </row>
    <row r="164153" spans="11:11">
      <c r="K164153"/>
    </row>
    <row r="164154" spans="11:11">
      <c r="K164154"/>
    </row>
    <row r="164155" spans="11:11">
      <c r="K164155"/>
    </row>
    <row r="164156" spans="11:11">
      <c r="K164156"/>
    </row>
    <row r="164157" spans="11:11">
      <c r="K164157"/>
    </row>
    <row r="164158" spans="11:11">
      <c r="K164158"/>
    </row>
    <row r="164159" spans="11:11">
      <c r="K164159"/>
    </row>
    <row r="164160" spans="11:11">
      <c r="K164160"/>
    </row>
    <row r="164161" spans="11:11">
      <c r="K164161"/>
    </row>
    <row r="164162" spans="11:11">
      <c r="K164162"/>
    </row>
    <row r="164163" spans="11:11">
      <c r="K164163"/>
    </row>
    <row r="164164" spans="11:11">
      <c r="K164164"/>
    </row>
    <row r="164165" spans="11:11">
      <c r="K164165"/>
    </row>
    <row r="164166" spans="11:11">
      <c r="K164166"/>
    </row>
    <row r="164167" spans="11:11">
      <c r="K164167"/>
    </row>
    <row r="164168" spans="11:11">
      <c r="K164168"/>
    </row>
    <row r="164169" spans="11:11">
      <c r="K164169"/>
    </row>
    <row r="164170" spans="11:11">
      <c r="K164170"/>
    </row>
    <row r="164171" spans="11:11">
      <c r="K164171"/>
    </row>
    <row r="164172" spans="11:11">
      <c r="K164172"/>
    </row>
    <row r="164173" spans="11:11">
      <c r="K164173"/>
    </row>
    <row r="164174" spans="11:11">
      <c r="K164174"/>
    </row>
    <row r="164175" spans="11:11">
      <c r="K164175"/>
    </row>
    <row r="164176" spans="11:11">
      <c r="K164176"/>
    </row>
    <row r="164177" spans="11:11">
      <c r="K164177"/>
    </row>
    <row r="164178" spans="11:11">
      <c r="K164178"/>
    </row>
    <row r="164179" spans="11:11">
      <c r="K164179"/>
    </row>
    <row r="164180" spans="11:11">
      <c r="K164180"/>
    </row>
    <row r="164181" spans="11:11">
      <c r="K164181"/>
    </row>
    <row r="164182" spans="11:11">
      <c r="K164182"/>
    </row>
    <row r="164183" spans="11:11">
      <c r="K164183"/>
    </row>
    <row r="164184" spans="11:11">
      <c r="K164184"/>
    </row>
    <row r="164185" spans="11:11">
      <c r="K164185"/>
    </row>
    <row r="164186" spans="11:11">
      <c r="K164186"/>
    </row>
    <row r="164187" spans="11:11">
      <c r="K164187"/>
    </row>
    <row r="164188" spans="11:11">
      <c r="K164188"/>
    </row>
    <row r="164189" spans="11:11">
      <c r="K164189"/>
    </row>
    <row r="164190" spans="11:11">
      <c r="K164190"/>
    </row>
    <row r="164191" spans="11:11">
      <c r="K164191"/>
    </row>
    <row r="164192" spans="11:11">
      <c r="K164192"/>
    </row>
    <row r="164193" spans="11:11">
      <c r="K164193"/>
    </row>
    <row r="164194" spans="11:11">
      <c r="K164194"/>
    </row>
    <row r="164195" spans="11:11">
      <c r="K164195"/>
    </row>
    <row r="164196" spans="11:11">
      <c r="K164196"/>
    </row>
    <row r="164197" spans="11:11">
      <c r="K164197"/>
    </row>
    <row r="164198" spans="11:11">
      <c r="K164198"/>
    </row>
    <row r="164199" spans="11:11">
      <c r="K164199"/>
    </row>
    <row r="164200" spans="11:11">
      <c r="K164200"/>
    </row>
    <row r="164201" spans="11:11">
      <c r="K164201"/>
    </row>
    <row r="164202" spans="11:11">
      <c r="K164202"/>
    </row>
    <row r="164203" spans="11:11">
      <c r="K164203"/>
    </row>
    <row r="164204" spans="11:11">
      <c r="K164204"/>
    </row>
    <row r="164205" spans="11:11">
      <c r="K164205"/>
    </row>
    <row r="164206" spans="11:11">
      <c r="K164206"/>
    </row>
    <row r="164207" spans="11:11">
      <c r="K164207"/>
    </row>
    <row r="164208" spans="11:11">
      <c r="K164208"/>
    </row>
    <row r="164209" spans="11:11">
      <c r="K164209"/>
    </row>
    <row r="164210" spans="11:11">
      <c r="K164210"/>
    </row>
    <row r="164211" spans="11:11">
      <c r="K164211"/>
    </row>
    <row r="164212" spans="11:11">
      <c r="K164212"/>
    </row>
    <row r="164213" spans="11:11">
      <c r="K164213"/>
    </row>
    <row r="164214" spans="11:11">
      <c r="K164214"/>
    </row>
    <row r="164215" spans="11:11">
      <c r="K164215"/>
    </row>
    <row r="164216" spans="11:11">
      <c r="K164216"/>
    </row>
    <row r="164217" spans="11:11">
      <c r="K164217"/>
    </row>
    <row r="164218" spans="11:11">
      <c r="K164218"/>
    </row>
    <row r="164219" spans="11:11">
      <c r="K164219"/>
    </row>
    <row r="164220" spans="11:11">
      <c r="K164220"/>
    </row>
    <row r="164221" spans="11:11">
      <c r="K164221"/>
    </row>
    <row r="164222" spans="11:11">
      <c r="K164222"/>
    </row>
    <row r="164223" spans="11:11">
      <c r="K164223"/>
    </row>
    <row r="164224" spans="11:11">
      <c r="K164224"/>
    </row>
    <row r="164225" spans="11:11">
      <c r="K164225"/>
    </row>
    <row r="164226" spans="11:11">
      <c r="K164226"/>
    </row>
    <row r="164227" spans="11:11">
      <c r="K164227"/>
    </row>
    <row r="164228" spans="11:11">
      <c r="K164228"/>
    </row>
    <row r="164229" spans="11:11">
      <c r="K164229"/>
    </row>
    <row r="164230" spans="11:11">
      <c r="K164230"/>
    </row>
    <row r="164231" spans="11:11">
      <c r="K164231"/>
    </row>
    <row r="164232" spans="11:11">
      <c r="K164232"/>
    </row>
    <row r="164233" spans="11:11">
      <c r="K164233"/>
    </row>
    <row r="164234" spans="11:11">
      <c r="K164234"/>
    </row>
    <row r="164235" spans="11:11">
      <c r="K164235"/>
    </row>
    <row r="164236" spans="11:11">
      <c r="K164236"/>
    </row>
    <row r="164237" spans="11:11">
      <c r="K164237"/>
    </row>
    <row r="164238" spans="11:11">
      <c r="K164238"/>
    </row>
    <row r="164239" spans="11:11">
      <c r="K164239"/>
    </row>
    <row r="164240" spans="11:11">
      <c r="K164240"/>
    </row>
    <row r="164241" spans="11:11">
      <c r="K164241"/>
    </row>
    <row r="164242" spans="11:11">
      <c r="K164242"/>
    </row>
    <row r="164243" spans="11:11">
      <c r="K164243"/>
    </row>
    <row r="164244" spans="11:11">
      <c r="K164244"/>
    </row>
    <row r="164245" spans="11:11">
      <c r="K164245"/>
    </row>
    <row r="164246" spans="11:11">
      <c r="K164246"/>
    </row>
    <row r="164247" spans="11:11">
      <c r="K164247"/>
    </row>
    <row r="164248" spans="11:11">
      <c r="K164248"/>
    </row>
    <row r="164249" spans="11:11">
      <c r="K164249"/>
    </row>
    <row r="164250" spans="11:11">
      <c r="K164250"/>
    </row>
    <row r="164251" spans="11:11">
      <c r="K164251"/>
    </row>
    <row r="164252" spans="11:11">
      <c r="K164252"/>
    </row>
    <row r="164253" spans="11:11">
      <c r="K164253"/>
    </row>
    <row r="164254" spans="11:11">
      <c r="K164254"/>
    </row>
    <row r="164255" spans="11:11">
      <c r="K164255"/>
    </row>
    <row r="164256" spans="11:11">
      <c r="K164256"/>
    </row>
    <row r="164257" spans="11:11">
      <c r="K164257"/>
    </row>
    <row r="164258" spans="11:11">
      <c r="K164258"/>
    </row>
    <row r="164259" spans="11:11">
      <c r="K164259"/>
    </row>
    <row r="164260" spans="11:11">
      <c r="K164260"/>
    </row>
    <row r="164261" spans="11:11">
      <c r="K164261"/>
    </row>
    <row r="164262" spans="11:11">
      <c r="K164262"/>
    </row>
    <row r="164263" spans="11:11">
      <c r="K164263"/>
    </row>
    <row r="164264" spans="11:11">
      <c r="K164264"/>
    </row>
    <row r="164265" spans="11:11">
      <c r="K164265"/>
    </row>
    <row r="164266" spans="11:11">
      <c r="K164266"/>
    </row>
    <row r="164267" spans="11:11">
      <c r="K164267"/>
    </row>
    <row r="164268" spans="11:11">
      <c r="K164268"/>
    </row>
    <row r="164269" spans="11:11">
      <c r="K164269"/>
    </row>
    <row r="164270" spans="11:11">
      <c r="K164270"/>
    </row>
    <row r="164271" spans="11:11">
      <c r="K164271"/>
    </row>
    <row r="164272" spans="11:11">
      <c r="K164272"/>
    </row>
    <row r="164273" spans="11:11">
      <c r="K164273"/>
    </row>
    <row r="164274" spans="11:11">
      <c r="K164274"/>
    </row>
    <row r="164275" spans="11:11">
      <c r="K164275"/>
    </row>
    <row r="164276" spans="11:11">
      <c r="K164276"/>
    </row>
    <row r="164277" spans="11:11">
      <c r="K164277"/>
    </row>
    <row r="164278" spans="11:11">
      <c r="K164278"/>
    </row>
    <row r="164279" spans="11:11">
      <c r="K164279"/>
    </row>
    <row r="164280" spans="11:11">
      <c r="K164280"/>
    </row>
    <row r="164281" spans="11:11">
      <c r="K164281"/>
    </row>
    <row r="164282" spans="11:11">
      <c r="K164282"/>
    </row>
    <row r="164283" spans="11:11">
      <c r="K164283"/>
    </row>
    <row r="164284" spans="11:11">
      <c r="K164284"/>
    </row>
    <row r="164285" spans="11:11">
      <c r="K164285"/>
    </row>
    <row r="164286" spans="11:11">
      <c r="K164286"/>
    </row>
    <row r="164287" spans="11:11">
      <c r="K164287"/>
    </row>
    <row r="164288" spans="11:11">
      <c r="K164288"/>
    </row>
    <row r="164289" spans="11:11">
      <c r="K164289"/>
    </row>
    <row r="164290" spans="11:11">
      <c r="K164290"/>
    </row>
    <row r="164291" spans="11:11">
      <c r="K164291"/>
    </row>
    <row r="164292" spans="11:11">
      <c r="K164292"/>
    </row>
    <row r="164293" spans="11:11">
      <c r="K164293"/>
    </row>
    <row r="164294" spans="11:11">
      <c r="K164294"/>
    </row>
    <row r="164295" spans="11:11">
      <c r="K164295"/>
    </row>
    <row r="164296" spans="11:11">
      <c r="K164296"/>
    </row>
    <row r="164297" spans="11:11">
      <c r="K164297"/>
    </row>
    <row r="164298" spans="11:11">
      <c r="K164298"/>
    </row>
    <row r="164299" spans="11:11">
      <c r="K164299"/>
    </row>
    <row r="164300" spans="11:11">
      <c r="K164300"/>
    </row>
    <row r="164301" spans="11:11">
      <c r="K164301"/>
    </row>
    <row r="164302" spans="11:11">
      <c r="K164302"/>
    </row>
    <row r="164303" spans="11:11">
      <c r="K164303"/>
    </row>
    <row r="164304" spans="11:11">
      <c r="K164304"/>
    </row>
    <row r="164305" spans="11:11">
      <c r="K164305"/>
    </row>
    <row r="164306" spans="11:11">
      <c r="K164306"/>
    </row>
    <row r="164307" spans="11:11">
      <c r="K164307"/>
    </row>
    <row r="164308" spans="11:11">
      <c r="K164308"/>
    </row>
    <row r="164309" spans="11:11">
      <c r="K164309"/>
    </row>
    <row r="164310" spans="11:11">
      <c r="K164310"/>
    </row>
    <row r="164311" spans="11:11">
      <c r="K164311"/>
    </row>
    <row r="164312" spans="11:11">
      <c r="K164312"/>
    </row>
    <row r="164313" spans="11:11">
      <c r="K164313"/>
    </row>
    <row r="164314" spans="11:11">
      <c r="K164314"/>
    </row>
    <row r="164315" spans="11:11">
      <c r="K164315"/>
    </row>
    <row r="164316" spans="11:11">
      <c r="K164316"/>
    </row>
    <row r="164317" spans="11:11">
      <c r="K164317"/>
    </row>
    <row r="164318" spans="11:11">
      <c r="K164318"/>
    </row>
    <row r="164319" spans="11:11">
      <c r="K164319"/>
    </row>
    <row r="164320" spans="11:11">
      <c r="K164320"/>
    </row>
    <row r="164321" spans="11:11">
      <c r="K164321"/>
    </row>
    <row r="164322" spans="11:11">
      <c r="K164322"/>
    </row>
    <row r="164323" spans="11:11">
      <c r="K164323"/>
    </row>
    <row r="164324" spans="11:11">
      <c r="K164324"/>
    </row>
    <row r="164325" spans="11:11">
      <c r="K164325"/>
    </row>
    <row r="164326" spans="11:11">
      <c r="K164326"/>
    </row>
    <row r="164327" spans="11:11">
      <c r="K164327"/>
    </row>
    <row r="164328" spans="11:11">
      <c r="K164328"/>
    </row>
    <row r="164329" spans="11:11">
      <c r="K164329"/>
    </row>
    <row r="164330" spans="11:11">
      <c r="K164330"/>
    </row>
    <row r="164331" spans="11:11">
      <c r="K164331"/>
    </row>
    <row r="164332" spans="11:11">
      <c r="K164332"/>
    </row>
    <row r="164333" spans="11:11">
      <c r="K164333"/>
    </row>
    <row r="164334" spans="11:11">
      <c r="K164334"/>
    </row>
    <row r="164335" spans="11:11">
      <c r="K164335"/>
    </row>
    <row r="164336" spans="11:11">
      <c r="K164336"/>
    </row>
    <row r="164337" spans="11:11">
      <c r="K164337"/>
    </row>
    <row r="164338" spans="11:11">
      <c r="K164338"/>
    </row>
    <row r="164339" spans="11:11">
      <c r="K164339"/>
    </row>
    <row r="164340" spans="11:11">
      <c r="K164340"/>
    </row>
    <row r="164341" spans="11:11">
      <c r="K164341"/>
    </row>
    <row r="164342" spans="11:11">
      <c r="K164342"/>
    </row>
    <row r="164343" spans="11:11">
      <c r="K164343"/>
    </row>
    <row r="164344" spans="11:11">
      <c r="K164344"/>
    </row>
    <row r="164345" spans="11:11">
      <c r="K164345"/>
    </row>
    <row r="164346" spans="11:11">
      <c r="K164346"/>
    </row>
    <row r="164347" spans="11:11">
      <c r="K164347"/>
    </row>
    <row r="164348" spans="11:11">
      <c r="K164348"/>
    </row>
    <row r="164349" spans="11:11">
      <c r="K164349"/>
    </row>
    <row r="164350" spans="11:11">
      <c r="K164350"/>
    </row>
    <row r="164351" spans="11:11">
      <c r="K164351"/>
    </row>
    <row r="164352" spans="11:11">
      <c r="K164352"/>
    </row>
    <row r="164353" spans="11:11">
      <c r="K164353"/>
    </row>
    <row r="164354" spans="11:11">
      <c r="K164354"/>
    </row>
    <row r="164355" spans="11:11">
      <c r="K164355"/>
    </row>
    <row r="164356" spans="11:11">
      <c r="K164356"/>
    </row>
    <row r="164357" spans="11:11">
      <c r="K164357"/>
    </row>
    <row r="164358" spans="11:11">
      <c r="K164358"/>
    </row>
    <row r="164359" spans="11:11">
      <c r="K164359"/>
    </row>
    <row r="164360" spans="11:11">
      <c r="K164360"/>
    </row>
    <row r="164361" spans="11:11">
      <c r="K164361"/>
    </row>
    <row r="164362" spans="11:11">
      <c r="K164362"/>
    </row>
    <row r="164363" spans="11:11">
      <c r="K164363"/>
    </row>
    <row r="164364" spans="11:11">
      <c r="K164364"/>
    </row>
    <row r="164365" spans="11:11">
      <c r="K164365"/>
    </row>
    <row r="164366" spans="11:11">
      <c r="K164366"/>
    </row>
    <row r="164367" spans="11:11">
      <c r="K164367"/>
    </row>
    <row r="164368" spans="11:11">
      <c r="K164368"/>
    </row>
    <row r="164369" spans="11:11">
      <c r="K164369"/>
    </row>
    <row r="164370" spans="11:11">
      <c r="K164370"/>
    </row>
    <row r="164371" spans="11:11">
      <c r="K164371"/>
    </row>
    <row r="164372" spans="11:11">
      <c r="K164372"/>
    </row>
    <row r="164373" spans="11:11">
      <c r="K164373"/>
    </row>
    <row r="164374" spans="11:11">
      <c r="K164374"/>
    </row>
    <row r="164375" spans="11:11">
      <c r="K164375"/>
    </row>
    <row r="164376" spans="11:11">
      <c r="K164376"/>
    </row>
    <row r="164377" spans="11:11">
      <c r="K164377"/>
    </row>
    <row r="164378" spans="11:11">
      <c r="K164378"/>
    </row>
    <row r="164379" spans="11:11">
      <c r="K164379"/>
    </row>
    <row r="164380" spans="11:11">
      <c r="K164380"/>
    </row>
    <row r="164381" spans="11:11">
      <c r="K164381"/>
    </row>
    <row r="164382" spans="11:11">
      <c r="K164382"/>
    </row>
    <row r="164383" spans="11:11">
      <c r="K164383"/>
    </row>
    <row r="164384" spans="11:11">
      <c r="K164384"/>
    </row>
    <row r="164385" spans="11:11">
      <c r="K164385"/>
    </row>
    <row r="164386" spans="11:11">
      <c r="K164386"/>
    </row>
    <row r="164387" spans="11:11">
      <c r="K164387"/>
    </row>
    <row r="164388" spans="11:11">
      <c r="K164388"/>
    </row>
    <row r="164389" spans="11:11">
      <c r="K164389"/>
    </row>
    <row r="164390" spans="11:11">
      <c r="K164390"/>
    </row>
    <row r="164391" spans="11:11">
      <c r="K164391"/>
    </row>
    <row r="164392" spans="11:11">
      <c r="K164392"/>
    </row>
    <row r="164393" spans="11:11">
      <c r="K164393"/>
    </row>
    <row r="164394" spans="11:11">
      <c r="K164394"/>
    </row>
    <row r="164395" spans="11:11">
      <c r="K164395"/>
    </row>
    <row r="164396" spans="11:11">
      <c r="K164396"/>
    </row>
    <row r="164397" spans="11:11">
      <c r="K164397"/>
    </row>
    <row r="164398" spans="11:11">
      <c r="K164398"/>
    </row>
    <row r="164399" spans="11:11">
      <c r="K164399"/>
    </row>
    <row r="164400" spans="11:11">
      <c r="K164400"/>
    </row>
    <row r="164401" spans="11:11">
      <c r="K164401"/>
    </row>
    <row r="164402" spans="11:11">
      <c r="K164402"/>
    </row>
    <row r="164403" spans="11:11">
      <c r="K164403"/>
    </row>
    <row r="164404" spans="11:11">
      <c r="K164404"/>
    </row>
    <row r="164405" spans="11:11">
      <c r="K164405"/>
    </row>
    <row r="164406" spans="11:11">
      <c r="K164406"/>
    </row>
    <row r="164407" spans="11:11">
      <c r="K164407"/>
    </row>
    <row r="164408" spans="11:11">
      <c r="K164408"/>
    </row>
    <row r="164409" spans="11:11">
      <c r="K164409"/>
    </row>
    <row r="164410" spans="11:11">
      <c r="K164410"/>
    </row>
    <row r="164411" spans="11:11">
      <c r="K164411"/>
    </row>
    <row r="164412" spans="11:11">
      <c r="K164412"/>
    </row>
    <row r="164413" spans="11:11">
      <c r="K164413"/>
    </row>
    <row r="164414" spans="11:11">
      <c r="K164414"/>
    </row>
    <row r="164415" spans="11:11">
      <c r="K164415"/>
    </row>
    <row r="164416" spans="11:11">
      <c r="K164416"/>
    </row>
    <row r="164417" spans="11:11">
      <c r="K164417"/>
    </row>
    <row r="164418" spans="11:11">
      <c r="K164418"/>
    </row>
    <row r="164419" spans="11:11">
      <c r="K164419"/>
    </row>
    <row r="164420" spans="11:11">
      <c r="K164420"/>
    </row>
    <row r="164421" spans="11:11">
      <c r="K164421"/>
    </row>
    <row r="164422" spans="11:11">
      <c r="K164422"/>
    </row>
    <row r="164423" spans="11:11">
      <c r="K164423"/>
    </row>
    <row r="164424" spans="11:11">
      <c r="K164424"/>
    </row>
    <row r="164425" spans="11:11">
      <c r="K164425"/>
    </row>
    <row r="164426" spans="11:11">
      <c r="K164426"/>
    </row>
    <row r="164427" spans="11:11">
      <c r="K164427"/>
    </row>
    <row r="164428" spans="11:11">
      <c r="K164428"/>
    </row>
    <row r="164429" spans="11:11">
      <c r="K164429"/>
    </row>
    <row r="164430" spans="11:11">
      <c r="K164430"/>
    </row>
    <row r="164431" spans="11:11">
      <c r="K164431"/>
    </row>
    <row r="164432" spans="11:11">
      <c r="K164432"/>
    </row>
    <row r="164433" spans="11:11">
      <c r="K164433"/>
    </row>
    <row r="164434" spans="11:11">
      <c r="K164434"/>
    </row>
    <row r="164435" spans="11:11">
      <c r="K164435"/>
    </row>
    <row r="164436" spans="11:11">
      <c r="K164436"/>
    </row>
    <row r="164437" spans="11:11">
      <c r="K164437"/>
    </row>
    <row r="164438" spans="11:11">
      <c r="K164438"/>
    </row>
    <row r="164439" spans="11:11">
      <c r="K164439"/>
    </row>
    <row r="164440" spans="11:11">
      <c r="K164440"/>
    </row>
    <row r="164441" spans="11:11">
      <c r="K164441"/>
    </row>
    <row r="164442" spans="11:11">
      <c r="K164442"/>
    </row>
    <row r="164443" spans="11:11">
      <c r="K164443"/>
    </row>
    <row r="164444" spans="11:11">
      <c r="K164444"/>
    </row>
    <row r="164445" spans="11:11">
      <c r="K164445"/>
    </row>
    <row r="164446" spans="11:11">
      <c r="K164446"/>
    </row>
    <row r="164447" spans="11:11">
      <c r="K164447"/>
    </row>
    <row r="164448" spans="11:11">
      <c r="K164448"/>
    </row>
    <row r="164449" spans="11:11">
      <c r="K164449"/>
    </row>
    <row r="164450" spans="11:11">
      <c r="K164450"/>
    </row>
    <row r="164451" spans="11:11">
      <c r="K164451"/>
    </row>
    <row r="164452" spans="11:11">
      <c r="K164452"/>
    </row>
    <row r="164453" spans="11:11">
      <c r="K164453"/>
    </row>
    <row r="164454" spans="11:11">
      <c r="K164454"/>
    </row>
    <row r="164455" spans="11:11">
      <c r="K164455"/>
    </row>
    <row r="164456" spans="11:11">
      <c r="K164456"/>
    </row>
    <row r="164457" spans="11:11">
      <c r="K164457"/>
    </row>
    <row r="164458" spans="11:11">
      <c r="K164458"/>
    </row>
    <row r="164459" spans="11:11">
      <c r="K164459"/>
    </row>
    <row r="164460" spans="11:11">
      <c r="K164460"/>
    </row>
    <row r="164461" spans="11:11">
      <c r="K164461"/>
    </row>
    <row r="164462" spans="11:11">
      <c r="K164462"/>
    </row>
    <row r="164463" spans="11:11">
      <c r="K164463"/>
    </row>
    <row r="164464" spans="11:11">
      <c r="K164464"/>
    </row>
    <row r="164465" spans="11:11">
      <c r="K164465"/>
    </row>
    <row r="164466" spans="11:11">
      <c r="K164466"/>
    </row>
    <row r="164467" spans="11:11">
      <c r="K164467"/>
    </row>
    <row r="164468" spans="11:11">
      <c r="K164468"/>
    </row>
    <row r="164469" spans="11:11">
      <c r="K164469"/>
    </row>
    <row r="164470" spans="11:11">
      <c r="K164470"/>
    </row>
    <row r="164471" spans="11:11">
      <c r="K164471"/>
    </row>
    <row r="164472" spans="11:11">
      <c r="K164472"/>
    </row>
    <row r="164473" spans="11:11">
      <c r="K164473"/>
    </row>
    <row r="164474" spans="11:11">
      <c r="K164474"/>
    </row>
    <row r="164475" spans="11:11">
      <c r="K164475"/>
    </row>
    <row r="164476" spans="11:11">
      <c r="K164476"/>
    </row>
    <row r="164477" spans="11:11">
      <c r="K164477"/>
    </row>
    <row r="164478" spans="11:11">
      <c r="K164478"/>
    </row>
    <row r="164479" spans="11:11">
      <c r="K164479"/>
    </row>
    <row r="164480" spans="11:11">
      <c r="K164480"/>
    </row>
    <row r="164481" spans="11:11">
      <c r="K164481"/>
    </row>
    <row r="164482" spans="11:11">
      <c r="K164482"/>
    </row>
    <row r="164483" spans="11:11">
      <c r="K164483"/>
    </row>
    <row r="164484" spans="11:11">
      <c r="K164484"/>
    </row>
    <row r="164485" spans="11:11">
      <c r="K164485"/>
    </row>
    <row r="164486" spans="11:11">
      <c r="K164486"/>
    </row>
    <row r="164487" spans="11:11">
      <c r="K164487"/>
    </row>
    <row r="164488" spans="11:11">
      <c r="K164488"/>
    </row>
    <row r="164489" spans="11:11">
      <c r="K164489"/>
    </row>
    <row r="164490" spans="11:11">
      <c r="K164490"/>
    </row>
    <row r="164491" spans="11:11">
      <c r="K164491"/>
    </row>
    <row r="164492" spans="11:11">
      <c r="K164492"/>
    </row>
    <row r="164493" spans="11:11">
      <c r="K164493"/>
    </row>
    <row r="164494" spans="11:11">
      <c r="K164494"/>
    </row>
    <row r="164495" spans="11:11">
      <c r="K164495"/>
    </row>
    <row r="164496" spans="11:11">
      <c r="K164496"/>
    </row>
    <row r="164497" spans="11:11">
      <c r="K164497"/>
    </row>
    <row r="164498" spans="11:11">
      <c r="K164498"/>
    </row>
    <row r="164499" spans="11:11">
      <c r="K164499"/>
    </row>
    <row r="164500" spans="11:11">
      <c r="K164500"/>
    </row>
    <row r="164501" spans="11:11">
      <c r="K164501"/>
    </row>
    <row r="164502" spans="11:11">
      <c r="K164502"/>
    </row>
    <row r="164503" spans="11:11">
      <c r="K164503"/>
    </row>
    <row r="164504" spans="11:11">
      <c r="K164504"/>
    </row>
    <row r="164505" spans="11:11">
      <c r="K164505"/>
    </row>
    <row r="164506" spans="11:11">
      <c r="K164506"/>
    </row>
    <row r="164507" spans="11:11">
      <c r="K164507"/>
    </row>
    <row r="164508" spans="11:11">
      <c r="K164508"/>
    </row>
    <row r="164509" spans="11:11">
      <c r="K164509"/>
    </row>
    <row r="164510" spans="11:11">
      <c r="K164510"/>
    </row>
    <row r="164511" spans="11:11">
      <c r="K164511"/>
    </row>
    <row r="164512" spans="11:11">
      <c r="K164512"/>
    </row>
    <row r="164513" spans="11:11">
      <c r="K164513"/>
    </row>
    <row r="164514" spans="11:11">
      <c r="K164514"/>
    </row>
    <row r="164515" spans="11:11">
      <c r="K164515"/>
    </row>
    <row r="164516" spans="11:11">
      <c r="K164516"/>
    </row>
    <row r="164517" spans="11:11">
      <c r="K164517"/>
    </row>
    <row r="164518" spans="11:11">
      <c r="K164518"/>
    </row>
    <row r="164519" spans="11:11">
      <c r="K164519"/>
    </row>
    <row r="164520" spans="11:11">
      <c r="K164520"/>
    </row>
    <row r="164521" spans="11:11">
      <c r="K164521"/>
    </row>
    <row r="164522" spans="11:11">
      <c r="K164522"/>
    </row>
    <row r="164523" spans="11:11">
      <c r="K164523"/>
    </row>
    <row r="164524" spans="11:11">
      <c r="K164524"/>
    </row>
    <row r="164525" spans="11:11">
      <c r="K164525"/>
    </row>
    <row r="164526" spans="11:11">
      <c r="K164526"/>
    </row>
    <row r="164527" spans="11:11">
      <c r="K164527"/>
    </row>
    <row r="164528" spans="11:11">
      <c r="K164528"/>
    </row>
    <row r="164529" spans="11:11">
      <c r="K164529"/>
    </row>
    <row r="164530" spans="11:11">
      <c r="K164530"/>
    </row>
    <row r="164531" spans="11:11">
      <c r="K164531"/>
    </row>
    <row r="164532" spans="11:11">
      <c r="K164532"/>
    </row>
    <row r="164533" spans="11:11">
      <c r="K164533"/>
    </row>
    <row r="164534" spans="11:11">
      <c r="K164534"/>
    </row>
    <row r="164535" spans="11:11">
      <c r="K164535"/>
    </row>
    <row r="164536" spans="11:11">
      <c r="K164536"/>
    </row>
    <row r="164537" spans="11:11">
      <c r="K164537"/>
    </row>
    <row r="164538" spans="11:11">
      <c r="K164538"/>
    </row>
    <row r="164539" spans="11:11">
      <c r="K164539"/>
    </row>
    <row r="164540" spans="11:11">
      <c r="K164540"/>
    </row>
    <row r="164541" spans="11:11">
      <c r="K164541"/>
    </row>
    <row r="164542" spans="11:11">
      <c r="K164542"/>
    </row>
    <row r="164543" spans="11:11">
      <c r="K164543"/>
    </row>
    <row r="164544" spans="11:11">
      <c r="K164544"/>
    </row>
    <row r="164545" spans="11:11">
      <c r="K164545"/>
    </row>
    <row r="164546" spans="11:11">
      <c r="K164546"/>
    </row>
    <row r="164547" spans="11:11">
      <c r="K164547"/>
    </row>
    <row r="164548" spans="11:11">
      <c r="K164548"/>
    </row>
    <row r="164549" spans="11:11">
      <c r="K164549"/>
    </row>
    <row r="164550" spans="11:11">
      <c r="K164550"/>
    </row>
    <row r="164551" spans="11:11">
      <c r="K164551"/>
    </row>
    <row r="164552" spans="11:11">
      <c r="K164552"/>
    </row>
    <row r="164553" spans="11:11">
      <c r="K164553"/>
    </row>
    <row r="164554" spans="11:11">
      <c r="K164554"/>
    </row>
    <row r="164555" spans="11:11">
      <c r="K164555"/>
    </row>
    <row r="164556" spans="11:11">
      <c r="K164556"/>
    </row>
    <row r="164557" spans="11:11">
      <c r="K164557"/>
    </row>
    <row r="164558" spans="11:11">
      <c r="K164558"/>
    </row>
    <row r="164559" spans="11:11">
      <c r="K164559"/>
    </row>
    <row r="164560" spans="11:11">
      <c r="K164560"/>
    </row>
    <row r="164561" spans="11:11">
      <c r="K164561"/>
    </row>
    <row r="164562" spans="11:11">
      <c r="K164562"/>
    </row>
    <row r="164563" spans="11:11">
      <c r="K164563"/>
    </row>
    <row r="164564" spans="11:11">
      <c r="K164564"/>
    </row>
    <row r="164565" spans="11:11">
      <c r="K164565"/>
    </row>
    <row r="164566" spans="11:11">
      <c r="K164566"/>
    </row>
    <row r="164567" spans="11:11">
      <c r="K164567"/>
    </row>
    <row r="164568" spans="11:11">
      <c r="K164568"/>
    </row>
    <row r="164569" spans="11:11">
      <c r="K164569"/>
    </row>
    <row r="164570" spans="11:11">
      <c r="K164570"/>
    </row>
    <row r="164571" spans="11:11">
      <c r="K164571"/>
    </row>
    <row r="164572" spans="11:11">
      <c r="K164572"/>
    </row>
    <row r="164573" spans="11:11">
      <c r="K164573"/>
    </row>
    <row r="164574" spans="11:11">
      <c r="K164574"/>
    </row>
    <row r="164575" spans="11:11">
      <c r="K164575"/>
    </row>
    <row r="164576" spans="11:11">
      <c r="K164576"/>
    </row>
    <row r="164577" spans="11:11">
      <c r="K164577"/>
    </row>
    <row r="164578" spans="11:11">
      <c r="K164578"/>
    </row>
    <row r="164579" spans="11:11">
      <c r="K164579"/>
    </row>
    <row r="164580" spans="11:11">
      <c r="K164580"/>
    </row>
    <row r="164581" spans="11:11">
      <c r="K164581"/>
    </row>
    <row r="164582" spans="11:11">
      <c r="K164582"/>
    </row>
    <row r="164583" spans="11:11">
      <c r="K164583"/>
    </row>
    <row r="164584" spans="11:11">
      <c r="K164584"/>
    </row>
    <row r="164585" spans="11:11">
      <c r="K164585"/>
    </row>
    <row r="164586" spans="11:11">
      <c r="K164586"/>
    </row>
    <row r="164587" spans="11:11">
      <c r="K164587"/>
    </row>
    <row r="164588" spans="11:11">
      <c r="K164588"/>
    </row>
    <row r="164589" spans="11:11">
      <c r="K164589"/>
    </row>
    <row r="164590" spans="11:11">
      <c r="K164590"/>
    </row>
    <row r="164591" spans="11:11">
      <c r="K164591"/>
    </row>
    <row r="164592" spans="11:11">
      <c r="K164592"/>
    </row>
    <row r="164593" spans="11:11">
      <c r="K164593"/>
    </row>
    <row r="164594" spans="11:11">
      <c r="K164594"/>
    </row>
    <row r="164595" spans="11:11">
      <c r="K164595"/>
    </row>
    <row r="164596" spans="11:11">
      <c r="K164596"/>
    </row>
    <row r="164597" spans="11:11">
      <c r="K164597"/>
    </row>
    <row r="164598" spans="11:11">
      <c r="K164598"/>
    </row>
    <row r="164599" spans="11:11">
      <c r="K164599"/>
    </row>
    <row r="164600" spans="11:11">
      <c r="K164600"/>
    </row>
    <row r="164601" spans="11:11">
      <c r="K164601"/>
    </row>
    <row r="164602" spans="11:11">
      <c r="K164602"/>
    </row>
    <row r="164603" spans="11:11">
      <c r="K164603"/>
    </row>
    <row r="164604" spans="11:11">
      <c r="K164604"/>
    </row>
    <row r="164605" spans="11:11">
      <c r="K164605"/>
    </row>
    <row r="164606" spans="11:11">
      <c r="K164606"/>
    </row>
    <row r="164607" spans="11:11">
      <c r="K164607"/>
    </row>
    <row r="164608" spans="11:11">
      <c r="K164608"/>
    </row>
    <row r="164609" spans="11:11">
      <c r="K164609"/>
    </row>
    <row r="164610" spans="11:11">
      <c r="K164610"/>
    </row>
    <row r="164611" spans="11:11">
      <c r="K164611"/>
    </row>
    <row r="164612" spans="11:11">
      <c r="K164612"/>
    </row>
    <row r="164613" spans="11:11">
      <c r="K164613"/>
    </row>
    <row r="164614" spans="11:11">
      <c r="K164614"/>
    </row>
    <row r="164615" spans="11:11">
      <c r="K164615"/>
    </row>
    <row r="164616" spans="11:11">
      <c r="K164616"/>
    </row>
    <row r="164617" spans="11:11">
      <c r="K164617"/>
    </row>
    <row r="164618" spans="11:11">
      <c r="K164618"/>
    </row>
    <row r="164619" spans="11:11">
      <c r="K164619"/>
    </row>
    <row r="164620" spans="11:11">
      <c r="K164620"/>
    </row>
    <row r="164621" spans="11:11">
      <c r="K164621"/>
    </row>
    <row r="164622" spans="11:11">
      <c r="K164622"/>
    </row>
    <row r="164623" spans="11:11">
      <c r="K164623"/>
    </row>
    <row r="164624" spans="11:11">
      <c r="K164624"/>
    </row>
    <row r="164625" spans="11:11">
      <c r="K164625"/>
    </row>
    <row r="164626" spans="11:11">
      <c r="K164626"/>
    </row>
    <row r="164627" spans="11:11">
      <c r="K164627"/>
    </row>
    <row r="164628" spans="11:11">
      <c r="K164628"/>
    </row>
    <row r="164629" spans="11:11">
      <c r="K164629"/>
    </row>
    <row r="164630" spans="11:11">
      <c r="K164630"/>
    </row>
    <row r="164631" spans="11:11">
      <c r="K164631"/>
    </row>
    <row r="164632" spans="11:11">
      <c r="K164632"/>
    </row>
    <row r="164633" spans="11:11">
      <c r="K164633"/>
    </row>
    <row r="164634" spans="11:11">
      <c r="K164634"/>
    </row>
    <row r="164635" spans="11:11">
      <c r="K164635"/>
    </row>
    <row r="164636" spans="11:11">
      <c r="K164636"/>
    </row>
    <row r="164637" spans="11:11">
      <c r="K164637"/>
    </row>
    <row r="164638" spans="11:11">
      <c r="K164638"/>
    </row>
    <row r="164639" spans="11:11">
      <c r="K164639"/>
    </row>
    <row r="164640" spans="11:11">
      <c r="K164640"/>
    </row>
    <row r="164641" spans="11:11">
      <c r="K164641"/>
    </row>
    <row r="164642" spans="11:11">
      <c r="K164642"/>
    </row>
    <row r="164643" spans="11:11">
      <c r="K164643"/>
    </row>
    <row r="164644" spans="11:11">
      <c r="K164644"/>
    </row>
    <row r="164645" spans="11:11">
      <c r="K164645"/>
    </row>
    <row r="164646" spans="11:11">
      <c r="K164646"/>
    </row>
    <row r="164647" spans="11:11">
      <c r="K164647"/>
    </row>
    <row r="164648" spans="11:11">
      <c r="K164648"/>
    </row>
    <row r="164649" spans="11:11">
      <c r="K164649"/>
    </row>
    <row r="164650" spans="11:11">
      <c r="K164650"/>
    </row>
    <row r="164651" spans="11:11">
      <c r="K164651"/>
    </row>
    <row r="164652" spans="11:11">
      <c r="K164652"/>
    </row>
    <row r="164653" spans="11:11">
      <c r="K164653"/>
    </row>
    <row r="164654" spans="11:11">
      <c r="K164654"/>
    </row>
    <row r="164655" spans="11:11">
      <c r="K164655"/>
    </row>
    <row r="164656" spans="11:11">
      <c r="K164656"/>
    </row>
    <row r="164657" spans="11:11">
      <c r="K164657"/>
    </row>
    <row r="164658" spans="11:11">
      <c r="K164658"/>
    </row>
    <row r="164659" spans="11:11">
      <c r="K164659"/>
    </row>
    <row r="164660" spans="11:11">
      <c r="K164660"/>
    </row>
    <row r="164661" spans="11:11">
      <c r="K164661"/>
    </row>
    <row r="164662" spans="11:11">
      <c r="K164662"/>
    </row>
    <row r="164663" spans="11:11">
      <c r="K164663"/>
    </row>
    <row r="164664" spans="11:11">
      <c r="K164664"/>
    </row>
    <row r="164665" spans="11:11">
      <c r="K164665"/>
    </row>
    <row r="164666" spans="11:11">
      <c r="K164666"/>
    </row>
    <row r="164667" spans="11:11">
      <c r="K164667"/>
    </row>
    <row r="164668" spans="11:11">
      <c r="K164668"/>
    </row>
    <row r="164669" spans="11:11">
      <c r="K164669"/>
    </row>
    <row r="164670" spans="11:11">
      <c r="K164670"/>
    </row>
    <row r="164671" spans="11:11">
      <c r="K164671"/>
    </row>
    <row r="164672" spans="11:11">
      <c r="K164672"/>
    </row>
    <row r="164673" spans="11:11">
      <c r="K164673"/>
    </row>
    <row r="164674" spans="11:11">
      <c r="K164674"/>
    </row>
    <row r="164675" spans="11:11">
      <c r="K164675"/>
    </row>
    <row r="164676" spans="11:11">
      <c r="K164676"/>
    </row>
    <row r="164677" spans="11:11">
      <c r="K164677"/>
    </row>
    <row r="164678" spans="11:11">
      <c r="K164678"/>
    </row>
    <row r="164679" spans="11:11">
      <c r="K164679"/>
    </row>
    <row r="164680" spans="11:11">
      <c r="K164680"/>
    </row>
    <row r="164681" spans="11:11">
      <c r="K164681"/>
    </row>
    <row r="164682" spans="11:11">
      <c r="K164682"/>
    </row>
    <row r="164683" spans="11:11">
      <c r="K164683"/>
    </row>
    <row r="164684" spans="11:11">
      <c r="K164684"/>
    </row>
    <row r="164685" spans="11:11">
      <c r="K164685"/>
    </row>
    <row r="164686" spans="11:11">
      <c r="K164686"/>
    </row>
    <row r="164687" spans="11:11">
      <c r="K164687"/>
    </row>
    <row r="164688" spans="11:11">
      <c r="K164688"/>
    </row>
    <row r="164689" spans="11:11">
      <c r="K164689"/>
    </row>
    <row r="164690" spans="11:11">
      <c r="K164690"/>
    </row>
    <row r="164691" spans="11:11">
      <c r="K164691"/>
    </row>
    <row r="164692" spans="11:11">
      <c r="K164692"/>
    </row>
    <row r="164693" spans="11:11">
      <c r="K164693"/>
    </row>
    <row r="164694" spans="11:11">
      <c r="K164694"/>
    </row>
    <row r="164695" spans="11:11">
      <c r="K164695"/>
    </row>
    <row r="164696" spans="11:11">
      <c r="K164696"/>
    </row>
    <row r="164697" spans="11:11">
      <c r="K164697"/>
    </row>
    <row r="164698" spans="11:11">
      <c r="K164698"/>
    </row>
    <row r="164699" spans="11:11">
      <c r="K164699"/>
    </row>
    <row r="164700" spans="11:11">
      <c r="K164700"/>
    </row>
    <row r="164701" spans="11:11">
      <c r="K164701"/>
    </row>
    <row r="164702" spans="11:11">
      <c r="K164702"/>
    </row>
    <row r="164703" spans="11:11">
      <c r="K164703"/>
    </row>
    <row r="164704" spans="11:11">
      <c r="K164704"/>
    </row>
    <row r="164705" spans="11:11">
      <c r="K164705"/>
    </row>
    <row r="164706" spans="11:11">
      <c r="K164706"/>
    </row>
    <row r="164707" spans="11:11">
      <c r="K164707"/>
    </row>
    <row r="164708" spans="11:11">
      <c r="K164708"/>
    </row>
    <row r="164709" spans="11:11">
      <c r="K164709"/>
    </row>
    <row r="164710" spans="11:11">
      <c r="K164710"/>
    </row>
    <row r="164711" spans="11:11">
      <c r="K164711"/>
    </row>
    <row r="164712" spans="11:11">
      <c r="K164712"/>
    </row>
    <row r="164713" spans="11:11">
      <c r="K164713"/>
    </row>
    <row r="164714" spans="11:11">
      <c r="K164714"/>
    </row>
    <row r="164715" spans="11:11">
      <c r="K164715"/>
    </row>
    <row r="164716" spans="11:11">
      <c r="K164716"/>
    </row>
    <row r="164717" spans="11:11">
      <c r="K164717"/>
    </row>
    <row r="164718" spans="11:11">
      <c r="K164718"/>
    </row>
    <row r="164719" spans="11:11">
      <c r="K164719"/>
    </row>
    <row r="164720" spans="11:11">
      <c r="K164720"/>
    </row>
    <row r="164721" spans="11:11">
      <c r="K164721"/>
    </row>
    <row r="164722" spans="11:11">
      <c r="K164722"/>
    </row>
    <row r="164723" spans="11:11">
      <c r="K164723"/>
    </row>
    <row r="164724" spans="11:11">
      <c r="K164724"/>
    </row>
    <row r="164725" spans="11:11">
      <c r="K164725"/>
    </row>
    <row r="164726" spans="11:11">
      <c r="K164726"/>
    </row>
    <row r="164727" spans="11:11">
      <c r="K164727"/>
    </row>
    <row r="164728" spans="11:11">
      <c r="K164728"/>
    </row>
    <row r="164729" spans="11:11">
      <c r="K164729"/>
    </row>
    <row r="164730" spans="11:11">
      <c r="K164730"/>
    </row>
    <row r="164731" spans="11:11">
      <c r="K164731"/>
    </row>
    <row r="164732" spans="11:11">
      <c r="K164732"/>
    </row>
    <row r="164733" spans="11:11">
      <c r="K164733"/>
    </row>
    <row r="164734" spans="11:11">
      <c r="K164734"/>
    </row>
    <row r="164735" spans="11:11">
      <c r="K164735"/>
    </row>
    <row r="164736" spans="11:11">
      <c r="K164736"/>
    </row>
    <row r="164737" spans="11:11">
      <c r="K164737"/>
    </row>
    <row r="164738" spans="11:11">
      <c r="K164738"/>
    </row>
    <row r="164739" spans="11:11">
      <c r="K164739"/>
    </row>
    <row r="164740" spans="11:11">
      <c r="K164740"/>
    </row>
    <row r="164741" spans="11:11">
      <c r="K164741"/>
    </row>
    <row r="164742" spans="11:11">
      <c r="K164742"/>
    </row>
    <row r="164743" spans="11:11">
      <c r="K164743"/>
    </row>
    <row r="164744" spans="11:11">
      <c r="K164744"/>
    </row>
    <row r="164745" spans="11:11">
      <c r="K164745"/>
    </row>
    <row r="164746" spans="11:11">
      <c r="K164746"/>
    </row>
    <row r="164747" spans="11:11">
      <c r="K164747"/>
    </row>
    <row r="164748" spans="11:11">
      <c r="K164748"/>
    </row>
    <row r="164749" spans="11:11">
      <c r="K164749"/>
    </row>
    <row r="164750" spans="11:11">
      <c r="K164750"/>
    </row>
    <row r="164751" spans="11:11">
      <c r="K164751"/>
    </row>
    <row r="164752" spans="11:11">
      <c r="K164752"/>
    </row>
    <row r="164753" spans="11:11">
      <c r="K164753"/>
    </row>
    <row r="164754" spans="11:11">
      <c r="K164754"/>
    </row>
    <row r="164755" spans="11:11">
      <c r="K164755"/>
    </row>
    <row r="164756" spans="11:11">
      <c r="K164756"/>
    </row>
    <row r="164757" spans="11:11">
      <c r="K164757"/>
    </row>
    <row r="164758" spans="11:11">
      <c r="K164758"/>
    </row>
    <row r="164759" spans="11:11">
      <c r="K164759"/>
    </row>
    <row r="164760" spans="11:11">
      <c r="K164760"/>
    </row>
    <row r="164761" spans="11:11">
      <c r="K164761"/>
    </row>
    <row r="164762" spans="11:11">
      <c r="K164762"/>
    </row>
    <row r="164763" spans="11:11">
      <c r="K164763"/>
    </row>
    <row r="164764" spans="11:11">
      <c r="K164764"/>
    </row>
    <row r="164765" spans="11:11">
      <c r="K164765"/>
    </row>
    <row r="164766" spans="11:11">
      <c r="K164766"/>
    </row>
    <row r="164767" spans="11:11">
      <c r="K164767"/>
    </row>
    <row r="164768" spans="11:11">
      <c r="K164768"/>
    </row>
    <row r="164769" spans="11:11">
      <c r="K164769"/>
    </row>
    <row r="164770" spans="11:11">
      <c r="K164770"/>
    </row>
    <row r="164771" spans="11:11">
      <c r="K164771"/>
    </row>
    <row r="164772" spans="11:11">
      <c r="K164772"/>
    </row>
    <row r="164773" spans="11:11">
      <c r="K164773"/>
    </row>
    <row r="164774" spans="11:11">
      <c r="K164774"/>
    </row>
    <row r="164775" spans="11:11">
      <c r="K164775"/>
    </row>
    <row r="164776" spans="11:11">
      <c r="K164776"/>
    </row>
    <row r="164777" spans="11:11">
      <c r="K164777"/>
    </row>
    <row r="164778" spans="11:11">
      <c r="K164778"/>
    </row>
    <row r="164779" spans="11:11">
      <c r="K164779"/>
    </row>
    <row r="164780" spans="11:11">
      <c r="K164780"/>
    </row>
    <row r="164781" spans="11:11">
      <c r="K164781"/>
    </row>
    <row r="164782" spans="11:11">
      <c r="K164782"/>
    </row>
    <row r="164783" spans="11:11">
      <c r="K164783"/>
    </row>
    <row r="164784" spans="11:11">
      <c r="K164784"/>
    </row>
    <row r="164785" spans="11:11">
      <c r="K164785"/>
    </row>
    <row r="164786" spans="11:11">
      <c r="K164786"/>
    </row>
    <row r="164787" spans="11:11">
      <c r="K164787"/>
    </row>
    <row r="164788" spans="11:11">
      <c r="K164788"/>
    </row>
    <row r="164789" spans="11:11">
      <c r="K164789"/>
    </row>
    <row r="164790" spans="11:11">
      <c r="K164790"/>
    </row>
    <row r="164791" spans="11:11">
      <c r="K164791"/>
    </row>
    <row r="164792" spans="11:11">
      <c r="K164792"/>
    </row>
    <row r="164793" spans="11:11">
      <c r="K164793"/>
    </row>
    <row r="164794" spans="11:11">
      <c r="K164794"/>
    </row>
    <row r="164795" spans="11:11">
      <c r="K164795"/>
    </row>
    <row r="164796" spans="11:11">
      <c r="K164796"/>
    </row>
    <row r="164797" spans="11:11">
      <c r="K164797"/>
    </row>
    <row r="164798" spans="11:11">
      <c r="K164798"/>
    </row>
    <row r="164799" spans="11:11">
      <c r="K164799"/>
    </row>
    <row r="164800" spans="11:11">
      <c r="K164800"/>
    </row>
    <row r="164801" spans="11:11">
      <c r="K164801"/>
    </row>
    <row r="164802" spans="11:11">
      <c r="K164802"/>
    </row>
    <row r="164803" spans="11:11">
      <c r="K164803"/>
    </row>
    <row r="164804" spans="11:11">
      <c r="K164804"/>
    </row>
    <row r="164805" spans="11:11">
      <c r="K164805"/>
    </row>
    <row r="164806" spans="11:11">
      <c r="K164806"/>
    </row>
    <row r="164807" spans="11:11">
      <c r="K164807"/>
    </row>
    <row r="164808" spans="11:11">
      <c r="K164808"/>
    </row>
    <row r="164809" spans="11:11">
      <c r="K164809"/>
    </row>
    <row r="164810" spans="11:11">
      <c r="K164810"/>
    </row>
    <row r="164811" spans="11:11">
      <c r="K164811"/>
    </row>
    <row r="164812" spans="11:11">
      <c r="K164812"/>
    </row>
    <row r="164813" spans="11:11">
      <c r="K164813"/>
    </row>
    <row r="164814" spans="11:11">
      <c r="K164814"/>
    </row>
    <row r="164815" spans="11:11">
      <c r="K164815"/>
    </row>
    <row r="164816" spans="11:11">
      <c r="K164816"/>
    </row>
    <row r="164817" spans="11:11">
      <c r="K164817"/>
    </row>
    <row r="164818" spans="11:11">
      <c r="K164818"/>
    </row>
    <row r="164819" spans="11:11">
      <c r="K164819"/>
    </row>
    <row r="164820" spans="11:11">
      <c r="K164820"/>
    </row>
    <row r="164821" spans="11:11">
      <c r="K164821"/>
    </row>
    <row r="164822" spans="11:11">
      <c r="K164822"/>
    </row>
    <row r="164823" spans="11:11">
      <c r="K164823"/>
    </row>
    <row r="164824" spans="11:11">
      <c r="K164824"/>
    </row>
    <row r="164825" spans="11:11">
      <c r="K164825"/>
    </row>
    <row r="164826" spans="11:11">
      <c r="K164826"/>
    </row>
    <row r="164827" spans="11:11">
      <c r="K164827"/>
    </row>
    <row r="164828" spans="11:11">
      <c r="K164828"/>
    </row>
    <row r="164829" spans="11:11">
      <c r="K164829"/>
    </row>
    <row r="164830" spans="11:11">
      <c r="K164830"/>
    </row>
    <row r="164831" spans="11:11">
      <c r="K164831"/>
    </row>
    <row r="164832" spans="11:11">
      <c r="K164832"/>
    </row>
    <row r="164833" spans="11:11">
      <c r="K164833"/>
    </row>
    <row r="164834" spans="11:11">
      <c r="K164834"/>
    </row>
    <row r="164835" spans="11:11">
      <c r="K164835"/>
    </row>
    <row r="164836" spans="11:11">
      <c r="K164836"/>
    </row>
    <row r="164837" spans="11:11">
      <c r="K164837"/>
    </row>
    <row r="164838" spans="11:11">
      <c r="K164838"/>
    </row>
    <row r="164839" spans="11:11">
      <c r="K164839"/>
    </row>
    <row r="164840" spans="11:11">
      <c r="K164840"/>
    </row>
    <row r="164841" spans="11:11">
      <c r="K164841"/>
    </row>
    <row r="164842" spans="11:11">
      <c r="K164842"/>
    </row>
    <row r="164843" spans="11:11">
      <c r="K164843"/>
    </row>
    <row r="164844" spans="11:11">
      <c r="K164844"/>
    </row>
    <row r="164845" spans="11:11">
      <c r="K164845"/>
    </row>
    <row r="164846" spans="11:11">
      <c r="K164846"/>
    </row>
    <row r="164847" spans="11:11">
      <c r="K164847"/>
    </row>
    <row r="164848" spans="11:11">
      <c r="K164848"/>
    </row>
    <row r="164849" spans="11:11">
      <c r="K164849"/>
    </row>
    <row r="164850" spans="11:11">
      <c r="K164850"/>
    </row>
    <row r="164851" spans="11:11">
      <c r="K164851"/>
    </row>
    <row r="164852" spans="11:11">
      <c r="K164852"/>
    </row>
    <row r="164853" spans="11:11">
      <c r="K164853"/>
    </row>
    <row r="164854" spans="11:11">
      <c r="K164854"/>
    </row>
    <row r="164855" spans="11:11">
      <c r="K164855"/>
    </row>
    <row r="164856" spans="11:11">
      <c r="K164856"/>
    </row>
    <row r="164857" spans="11:11">
      <c r="K164857"/>
    </row>
    <row r="164858" spans="11:11">
      <c r="K164858"/>
    </row>
    <row r="164859" spans="11:11">
      <c r="K164859"/>
    </row>
    <row r="164860" spans="11:11">
      <c r="K164860"/>
    </row>
    <row r="164861" spans="11:11">
      <c r="K164861"/>
    </row>
    <row r="164862" spans="11:11">
      <c r="K164862"/>
    </row>
    <row r="164863" spans="11:11">
      <c r="K164863"/>
    </row>
    <row r="164864" spans="11:11">
      <c r="K164864"/>
    </row>
    <row r="164865" spans="11:11">
      <c r="K164865"/>
    </row>
    <row r="164866" spans="11:11">
      <c r="K164866"/>
    </row>
    <row r="164867" spans="11:11">
      <c r="K164867"/>
    </row>
    <row r="164868" spans="11:11">
      <c r="K164868"/>
    </row>
    <row r="164869" spans="11:11">
      <c r="K164869"/>
    </row>
    <row r="164870" spans="11:11">
      <c r="K164870"/>
    </row>
    <row r="164871" spans="11:11">
      <c r="K164871"/>
    </row>
    <row r="164872" spans="11:11">
      <c r="K164872"/>
    </row>
    <row r="164873" spans="11:11">
      <c r="K164873"/>
    </row>
    <row r="164874" spans="11:11">
      <c r="K164874"/>
    </row>
    <row r="164875" spans="11:11">
      <c r="K164875"/>
    </row>
    <row r="164876" spans="11:11">
      <c r="K164876"/>
    </row>
    <row r="164877" spans="11:11">
      <c r="K164877"/>
    </row>
    <row r="164878" spans="11:11">
      <c r="K164878"/>
    </row>
    <row r="164879" spans="11:11">
      <c r="K164879"/>
    </row>
    <row r="164880" spans="11:11">
      <c r="K164880"/>
    </row>
    <row r="164881" spans="11:11">
      <c r="K164881"/>
    </row>
    <row r="164882" spans="11:11">
      <c r="K164882"/>
    </row>
    <row r="164883" spans="11:11">
      <c r="K164883"/>
    </row>
    <row r="164884" spans="11:11">
      <c r="K164884"/>
    </row>
    <row r="164885" spans="11:11">
      <c r="K164885"/>
    </row>
    <row r="164886" spans="11:11">
      <c r="K164886"/>
    </row>
    <row r="164887" spans="11:11">
      <c r="K164887"/>
    </row>
    <row r="164888" spans="11:11">
      <c r="K164888"/>
    </row>
    <row r="164889" spans="11:11">
      <c r="K164889"/>
    </row>
    <row r="164890" spans="11:11">
      <c r="K164890"/>
    </row>
    <row r="164891" spans="11:11">
      <c r="K164891"/>
    </row>
    <row r="164892" spans="11:11">
      <c r="K164892"/>
    </row>
    <row r="164893" spans="11:11">
      <c r="K164893"/>
    </row>
    <row r="164894" spans="11:11">
      <c r="K164894"/>
    </row>
    <row r="164895" spans="11:11">
      <c r="K164895"/>
    </row>
    <row r="164896" spans="11:11">
      <c r="K164896"/>
    </row>
    <row r="164897" spans="11:11">
      <c r="K164897"/>
    </row>
    <row r="164898" spans="11:11">
      <c r="K164898"/>
    </row>
    <row r="164899" spans="11:11">
      <c r="K164899"/>
    </row>
    <row r="164900" spans="11:11">
      <c r="K164900"/>
    </row>
    <row r="164901" spans="11:11">
      <c r="K164901"/>
    </row>
    <row r="164902" spans="11:11">
      <c r="K164902"/>
    </row>
    <row r="164903" spans="11:11">
      <c r="K164903"/>
    </row>
    <row r="164904" spans="11:11">
      <c r="K164904"/>
    </row>
    <row r="164905" spans="11:11">
      <c r="K164905"/>
    </row>
    <row r="164906" spans="11:11">
      <c r="K164906"/>
    </row>
    <row r="164907" spans="11:11">
      <c r="K164907"/>
    </row>
    <row r="164908" spans="11:11">
      <c r="K164908"/>
    </row>
    <row r="164909" spans="11:11">
      <c r="K164909"/>
    </row>
    <row r="164910" spans="11:11">
      <c r="K164910"/>
    </row>
    <row r="164911" spans="11:11">
      <c r="K164911"/>
    </row>
    <row r="164912" spans="11:11">
      <c r="K164912"/>
    </row>
    <row r="164913" spans="11:11">
      <c r="K164913"/>
    </row>
    <row r="164914" spans="11:11">
      <c r="K164914"/>
    </row>
    <row r="164915" spans="11:11">
      <c r="K164915"/>
    </row>
    <row r="164916" spans="11:11">
      <c r="K164916"/>
    </row>
    <row r="164917" spans="11:11">
      <c r="K164917"/>
    </row>
    <row r="164918" spans="11:11">
      <c r="K164918"/>
    </row>
    <row r="164919" spans="11:11">
      <c r="K164919"/>
    </row>
    <row r="164920" spans="11:11">
      <c r="K164920"/>
    </row>
    <row r="164921" spans="11:11">
      <c r="K164921"/>
    </row>
    <row r="164922" spans="11:11">
      <c r="K164922"/>
    </row>
    <row r="164923" spans="11:11">
      <c r="K164923"/>
    </row>
    <row r="164924" spans="11:11">
      <c r="K164924"/>
    </row>
    <row r="164925" spans="11:11">
      <c r="K164925"/>
    </row>
    <row r="164926" spans="11:11">
      <c r="K164926"/>
    </row>
    <row r="164927" spans="11:11">
      <c r="K164927"/>
    </row>
    <row r="164928" spans="11:11">
      <c r="K164928"/>
    </row>
    <row r="164929" spans="11:11">
      <c r="K164929"/>
    </row>
    <row r="164930" spans="11:11">
      <c r="K164930"/>
    </row>
    <row r="164931" spans="11:11">
      <c r="K164931"/>
    </row>
    <row r="164932" spans="11:11">
      <c r="K164932"/>
    </row>
    <row r="164933" spans="11:11">
      <c r="K164933"/>
    </row>
    <row r="164934" spans="11:11">
      <c r="K164934"/>
    </row>
    <row r="164935" spans="11:11">
      <c r="K164935"/>
    </row>
    <row r="164936" spans="11:11">
      <c r="K164936"/>
    </row>
    <row r="164937" spans="11:11">
      <c r="K164937"/>
    </row>
    <row r="164938" spans="11:11">
      <c r="K164938"/>
    </row>
    <row r="164939" spans="11:11">
      <c r="K164939"/>
    </row>
    <row r="164940" spans="11:11">
      <c r="K164940"/>
    </row>
    <row r="164941" spans="11:11">
      <c r="K164941"/>
    </row>
    <row r="164942" spans="11:11">
      <c r="K164942"/>
    </row>
    <row r="164943" spans="11:11">
      <c r="K164943"/>
    </row>
    <row r="164944" spans="11:11">
      <c r="K164944"/>
    </row>
    <row r="164945" spans="11:11">
      <c r="K164945"/>
    </row>
    <row r="164946" spans="11:11">
      <c r="K164946"/>
    </row>
    <row r="164947" spans="11:11">
      <c r="K164947"/>
    </row>
    <row r="164948" spans="11:11">
      <c r="K164948"/>
    </row>
    <row r="164949" spans="11:11">
      <c r="K164949"/>
    </row>
    <row r="164950" spans="11:11">
      <c r="K164950"/>
    </row>
    <row r="164951" spans="11:11">
      <c r="K164951"/>
    </row>
    <row r="164952" spans="11:11">
      <c r="K164952"/>
    </row>
    <row r="164953" spans="11:11">
      <c r="K164953"/>
    </row>
    <row r="164954" spans="11:11">
      <c r="K164954"/>
    </row>
    <row r="164955" spans="11:11">
      <c r="K164955"/>
    </row>
    <row r="164956" spans="11:11">
      <c r="K164956"/>
    </row>
    <row r="164957" spans="11:11">
      <c r="K164957"/>
    </row>
    <row r="164958" spans="11:11">
      <c r="K164958"/>
    </row>
    <row r="164959" spans="11:11">
      <c r="K164959"/>
    </row>
    <row r="164960" spans="11:11">
      <c r="K164960"/>
    </row>
    <row r="164961" spans="11:11">
      <c r="K164961"/>
    </row>
    <row r="164962" spans="11:11">
      <c r="K164962"/>
    </row>
    <row r="164963" spans="11:11">
      <c r="K164963"/>
    </row>
    <row r="164964" spans="11:11">
      <c r="K164964"/>
    </row>
    <row r="164965" spans="11:11">
      <c r="K164965"/>
    </row>
    <row r="164966" spans="11:11">
      <c r="K164966"/>
    </row>
    <row r="164967" spans="11:11">
      <c r="K164967"/>
    </row>
    <row r="164968" spans="11:11">
      <c r="K164968"/>
    </row>
    <row r="164969" spans="11:11">
      <c r="K164969"/>
    </row>
    <row r="164970" spans="11:11">
      <c r="K164970"/>
    </row>
    <row r="164971" spans="11:11">
      <c r="K164971"/>
    </row>
    <row r="164972" spans="11:11">
      <c r="K164972"/>
    </row>
    <row r="164973" spans="11:11">
      <c r="K164973"/>
    </row>
    <row r="164974" spans="11:11">
      <c r="K164974"/>
    </row>
    <row r="164975" spans="11:11">
      <c r="K164975"/>
    </row>
    <row r="164976" spans="11:11">
      <c r="K164976"/>
    </row>
    <row r="164977" spans="11:11">
      <c r="K164977"/>
    </row>
    <row r="164978" spans="11:11">
      <c r="K164978"/>
    </row>
    <row r="164979" spans="11:11">
      <c r="K164979"/>
    </row>
    <row r="164980" spans="11:11">
      <c r="K164980"/>
    </row>
    <row r="164981" spans="11:11">
      <c r="K164981"/>
    </row>
    <row r="164982" spans="11:11">
      <c r="K164982"/>
    </row>
    <row r="164983" spans="11:11">
      <c r="K164983"/>
    </row>
    <row r="164984" spans="11:11">
      <c r="K164984"/>
    </row>
    <row r="164985" spans="11:11">
      <c r="K164985"/>
    </row>
    <row r="164986" spans="11:11">
      <c r="K164986"/>
    </row>
    <row r="164987" spans="11:11">
      <c r="K164987"/>
    </row>
    <row r="164988" spans="11:11">
      <c r="K164988"/>
    </row>
    <row r="164989" spans="11:11">
      <c r="K164989"/>
    </row>
    <row r="164990" spans="11:11">
      <c r="K164990"/>
    </row>
    <row r="164991" spans="11:11">
      <c r="K164991"/>
    </row>
    <row r="164992" spans="11:11">
      <c r="K164992"/>
    </row>
    <row r="164993" spans="11:11">
      <c r="K164993"/>
    </row>
    <row r="164994" spans="11:11">
      <c r="K164994"/>
    </row>
    <row r="164995" spans="11:11">
      <c r="K164995"/>
    </row>
    <row r="164996" spans="11:11">
      <c r="K164996"/>
    </row>
    <row r="164997" spans="11:11">
      <c r="K164997"/>
    </row>
    <row r="164998" spans="11:11">
      <c r="K164998"/>
    </row>
    <row r="164999" spans="11:11">
      <c r="K164999"/>
    </row>
    <row r="165000" spans="11:11">
      <c r="K165000"/>
    </row>
    <row r="165001" spans="11:11">
      <c r="K165001"/>
    </row>
    <row r="165002" spans="11:11">
      <c r="K165002"/>
    </row>
    <row r="165003" spans="11:11">
      <c r="K165003"/>
    </row>
    <row r="165004" spans="11:11">
      <c r="K165004"/>
    </row>
    <row r="165005" spans="11:11">
      <c r="K165005"/>
    </row>
    <row r="165006" spans="11:11">
      <c r="K165006"/>
    </row>
    <row r="165007" spans="11:11">
      <c r="K165007"/>
    </row>
    <row r="165008" spans="11:11">
      <c r="K165008"/>
    </row>
    <row r="165009" spans="11:11">
      <c r="K165009"/>
    </row>
    <row r="165010" spans="11:11">
      <c r="K165010"/>
    </row>
    <row r="165011" spans="11:11">
      <c r="K165011"/>
    </row>
    <row r="165012" spans="11:11">
      <c r="K165012"/>
    </row>
    <row r="165013" spans="11:11">
      <c r="K165013"/>
    </row>
    <row r="165014" spans="11:11">
      <c r="K165014"/>
    </row>
    <row r="165015" spans="11:11">
      <c r="K165015"/>
    </row>
    <row r="165016" spans="11:11">
      <c r="K165016"/>
    </row>
    <row r="165017" spans="11:11">
      <c r="K165017"/>
    </row>
    <row r="165018" spans="11:11">
      <c r="K165018"/>
    </row>
    <row r="165019" spans="11:11">
      <c r="K165019"/>
    </row>
    <row r="165020" spans="11:11">
      <c r="K165020"/>
    </row>
    <row r="165021" spans="11:11">
      <c r="K165021"/>
    </row>
    <row r="165022" spans="11:11">
      <c r="K165022"/>
    </row>
    <row r="165023" spans="11:11">
      <c r="K165023"/>
    </row>
    <row r="165024" spans="11:11">
      <c r="K165024"/>
    </row>
    <row r="165025" spans="11:11">
      <c r="K165025"/>
    </row>
    <row r="165026" spans="11:11">
      <c r="K165026"/>
    </row>
    <row r="165027" spans="11:11">
      <c r="K165027"/>
    </row>
    <row r="165028" spans="11:11">
      <c r="K165028"/>
    </row>
    <row r="165029" spans="11:11">
      <c r="K165029"/>
    </row>
    <row r="165030" spans="11:11">
      <c r="K165030"/>
    </row>
    <row r="165031" spans="11:11">
      <c r="K165031"/>
    </row>
    <row r="165032" spans="11:11">
      <c r="K165032"/>
    </row>
    <row r="165033" spans="11:11">
      <c r="K165033"/>
    </row>
    <row r="165034" spans="11:11">
      <c r="K165034"/>
    </row>
    <row r="165035" spans="11:11">
      <c r="K165035"/>
    </row>
    <row r="165036" spans="11:11">
      <c r="K165036"/>
    </row>
    <row r="165037" spans="11:11">
      <c r="K165037"/>
    </row>
    <row r="165038" spans="11:11">
      <c r="K165038"/>
    </row>
    <row r="165039" spans="11:11">
      <c r="K165039"/>
    </row>
    <row r="165040" spans="11:11">
      <c r="K165040"/>
    </row>
    <row r="165041" spans="11:11">
      <c r="K165041"/>
    </row>
    <row r="165042" spans="11:11">
      <c r="K165042"/>
    </row>
    <row r="165043" spans="11:11">
      <c r="K165043"/>
    </row>
    <row r="165044" spans="11:11">
      <c r="K165044"/>
    </row>
    <row r="165045" spans="11:11">
      <c r="K165045"/>
    </row>
    <row r="165046" spans="11:11">
      <c r="K165046"/>
    </row>
    <row r="165047" spans="11:11">
      <c r="K165047"/>
    </row>
    <row r="165048" spans="11:11">
      <c r="K165048"/>
    </row>
    <row r="165049" spans="11:11">
      <c r="K165049"/>
    </row>
    <row r="165050" spans="11:11">
      <c r="K165050"/>
    </row>
    <row r="165051" spans="11:11">
      <c r="K165051"/>
    </row>
    <row r="165052" spans="11:11">
      <c r="K165052"/>
    </row>
    <row r="165053" spans="11:11">
      <c r="K165053"/>
    </row>
    <row r="165054" spans="11:11">
      <c r="K165054"/>
    </row>
    <row r="165055" spans="11:11">
      <c r="K165055"/>
    </row>
    <row r="165056" spans="11:11">
      <c r="K165056"/>
    </row>
    <row r="165057" spans="11:11">
      <c r="K165057"/>
    </row>
    <row r="165058" spans="11:11">
      <c r="K165058"/>
    </row>
    <row r="165059" spans="11:11">
      <c r="K165059"/>
    </row>
    <row r="165060" spans="11:11">
      <c r="K165060"/>
    </row>
    <row r="165061" spans="11:11">
      <c r="K165061"/>
    </row>
    <row r="165062" spans="11:11">
      <c r="K165062"/>
    </row>
    <row r="165063" spans="11:11">
      <c r="K165063"/>
    </row>
    <row r="165064" spans="11:11">
      <c r="K165064"/>
    </row>
    <row r="165065" spans="11:11">
      <c r="K165065"/>
    </row>
    <row r="165066" spans="11:11">
      <c r="K165066"/>
    </row>
    <row r="165067" spans="11:11">
      <c r="K165067"/>
    </row>
    <row r="165068" spans="11:11">
      <c r="K165068"/>
    </row>
    <row r="165069" spans="11:11">
      <c r="K165069"/>
    </row>
    <row r="165070" spans="11:11">
      <c r="K165070"/>
    </row>
    <row r="165071" spans="11:11">
      <c r="K165071"/>
    </row>
    <row r="165072" spans="11:11">
      <c r="K165072"/>
    </row>
    <row r="165073" spans="11:11">
      <c r="K165073"/>
    </row>
    <row r="165074" spans="11:11">
      <c r="K165074"/>
    </row>
    <row r="165075" spans="11:11">
      <c r="K165075"/>
    </row>
    <row r="165076" spans="11:11">
      <c r="K165076"/>
    </row>
    <row r="165077" spans="11:11">
      <c r="K165077"/>
    </row>
    <row r="165078" spans="11:11">
      <c r="K165078"/>
    </row>
    <row r="165079" spans="11:11">
      <c r="K165079"/>
    </row>
    <row r="165080" spans="11:11">
      <c r="K165080"/>
    </row>
    <row r="165081" spans="11:11">
      <c r="K165081"/>
    </row>
    <row r="165082" spans="11:11">
      <c r="K165082"/>
    </row>
    <row r="165083" spans="11:11">
      <c r="K165083"/>
    </row>
    <row r="165084" spans="11:11">
      <c r="K165084"/>
    </row>
    <row r="165085" spans="11:11">
      <c r="K165085"/>
    </row>
    <row r="165086" spans="11:11">
      <c r="K165086"/>
    </row>
    <row r="165087" spans="11:11">
      <c r="K165087"/>
    </row>
    <row r="165088" spans="11:11">
      <c r="K165088"/>
    </row>
    <row r="165089" spans="11:11">
      <c r="K165089"/>
    </row>
    <row r="165090" spans="11:11">
      <c r="K165090"/>
    </row>
    <row r="165091" spans="11:11">
      <c r="K165091"/>
    </row>
    <row r="165092" spans="11:11">
      <c r="K165092"/>
    </row>
    <row r="165093" spans="11:11">
      <c r="K165093"/>
    </row>
    <row r="165094" spans="11:11">
      <c r="K165094"/>
    </row>
    <row r="165095" spans="11:11">
      <c r="K165095"/>
    </row>
    <row r="165096" spans="11:11">
      <c r="K165096"/>
    </row>
    <row r="165097" spans="11:11">
      <c r="K165097"/>
    </row>
    <row r="165098" spans="11:11">
      <c r="K165098"/>
    </row>
    <row r="165099" spans="11:11">
      <c r="K165099"/>
    </row>
    <row r="165100" spans="11:11">
      <c r="K165100"/>
    </row>
    <row r="165101" spans="11:11">
      <c r="K165101"/>
    </row>
    <row r="165102" spans="11:11">
      <c r="K165102"/>
    </row>
    <row r="165103" spans="11:11">
      <c r="K165103"/>
    </row>
    <row r="165104" spans="11:11">
      <c r="K165104"/>
    </row>
    <row r="165105" spans="11:11">
      <c r="K165105"/>
    </row>
    <row r="165106" spans="11:11">
      <c r="K165106"/>
    </row>
    <row r="165107" spans="11:11">
      <c r="K165107"/>
    </row>
    <row r="165108" spans="11:11">
      <c r="K165108"/>
    </row>
    <row r="165109" spans="11:11">
      <c r="K165109"/>
    </row>
    <row r="165110" spans="11:11">
      <c r="K165110"/>
    </row>
    <row r="165111" spans="11:11">
      <c r="K165111"/>
    </row>
    <row r="165112" spans="11:11">
      <c r="K165112"/>
    </row>
    <row r="165113" spans="11:11">
      <c r="K165113"/>
    </row>
    <row r="165114" spans="11:11">
      <c r="K165114"/>
    </row>
    <row r="165115" spans="11:11">
      <c r="K165115"/>
    </row>
    <row r="165116" spans="11:11">
      <c r="K165116"/>
    </row>
    <row r="165117" spans="11:11">
      <c r="K165117"/>
    </row>
    <row r="165118" spans="11:11">
      <c r="K165118"/>
    </row>
    <row r="165119" spans="11:11">
      <c r="K165119"/>
    </row>
    <row r="165120" spans="11:11">
      <c r="K165120"/>
    </row>
    <row r="165121" spans="11:11">
      <c r="K165121"/>
    </row>
    <row r="165122" spans="11:11">
      <c r="K165122"/>
    </row>
    <row r="165123" spans="11:11">
      <c r="K165123"/>
    </row>
    <row r="165124" spans="11:11">
      <c r="K165124"/>
    </row>
    <row r="165125" spans="11:11">
      <c r="K165125"/>
    </row>
    <row r="165126" spans="11:11">
      <c r="K165126"/>
    </row>
    <row r="165127" spans="11:11">
      <c r="K165127"/>
    </row>
    <row r="165128" spans="11:11">
      <c r="K165128"/>
    </row>
    <row r="165129" spans="11:11">
      <c r="K165129"/>
    </row>
    <row r="165130" spans="11:11">
      <c r="K165130"/>
    </row>
    <row r="165131" spans="11:11">
      <c r="K165131"/>
    </row>
    <row r="165132" spans="11:11">
      <c r="K165132"/>
    </row>
    <row r="165133" spans="11:11">
      <c r="K165133"/>
    </row>
    <row r="165134" spans="11:11">
      <c r="K165134"/>
    </row>
    <row r="165135" spans="11:11">
      <c r="K165135"/>
    </row>
    <row r="165136" spans="11:11">
      <c r="K165136"/>
    </row>
    <row r="165137" spans="11:11">
      <c r="K165137"/>
    </row>
    <row r="165138" spans="11:11">
      <c r="K165138"/>
    </row>
    <row r="165139" spans="11:11">
      <c r="K165139"/>
    </row>
    <row r="165140" spans="11:11">
      <c r="K165140"/>
    </row>
    <row r="165141" spans="11:11">
      <c r="K165141"/>
    </row>
    <row r="165142" spans="11:11">
      <c r="K165142"/>
    </row>
    <row r="165143" spans="11:11">
      <c r="K165143"/>
    </row>
    <row r="165144" spans="11:11">
      <c r="K165144"/>
    </row>
    <row r="165145" spans="11:11">
      <c r="K165145"/>
    </row>
    <row r="165146" spans="11:11">
      <c r="K165146"/>
    </row>
    <row r="165147" spans="11:11">
      <c r="K165147"/>
    </row>
    <row r="165148" spans="11:11">
      <c r="K165148"/>
    </row>
    <row r="165149" spans="11:11">
      <c r="K165149"/>
    </row>
    <row r="165150" spans="11:11">
      <c r="K165150"/>
    </row>
    <row r="165151" spans="11:11">
      <c r="K165151"/>
    </row>
    <row r="165152" spans="11:11">
      <c r="K165152"/>
    </row>
    <row r="165153" spans="11:11">
      <c r="K165153"/>
    </row>
    <row r="165154" spans="11:11">
      <c r="K165154"/>
    </row>
    <row r="165155" spans="11:11">
      <c r="K165155"/>
    </row>
    <row r="165156" spans="11:11">
      <c r="K165156"/>
    </row>
    <row r="165157" spans="11:11">
      <c r="K165157"/>
    </row>
    <row r="165158" spans="11:11">
      <c r="K165158"/>
    </row>
    <row r="165159" spans="11:11">
      <c r="K165159"/>
    </row>
    <row r="165160" spans="11:11">
      <c r="K165160"/>
    </row>
    <row r="165161" spans="11:11">
      <c r="K165161"/>
    </row>
    <row r="165162" spans="11:11">
      <c r="K165162"/>
    </row>
    <row r="165163" spans="11:11">
      <c r="K165163"/>
    </row>
    <row r="165164" spans="11:11">
      <c r="K165164"/>
    </row>
    <row r="165165" spans="11:11">
      <c r="K165165"/>
    </row>
    <row r="165166" spans="11:11">
      <c r="K165166"/>
    </row>
    <row r="165167" spans="11:11">
      <c r="K165167"/>
    </row>
    <row r="165168" spans="11:11">
      <c r="K165168"/>
    </row>
    <row r="165169" spans="11:11">
      <c r="K165169"/>
    </row>
    <row r="165170" spans="11:11">
      <c r="K165170"/>
    </row>
    <row r="165171" spans="11:11">
      <c r="K165171"/>
    </row>
    <row r="165172" spans="11:11">
      <c r="K165172"/>
    </row>
    <row r="165173" spans="11:11">
      <c r="K165173"/>
    </row>
    <row r="165174" spans="11:11">
      <c r="K165174"/>
    </row>
    <row r="165175" spans="11:11">
      <c r="K165175"/>
    </row>
    <row r="165176" spans="11:11">
      <c r="K165176"/>
    </row>
    <row r="165177" spans="11:11">
      <c r="K165177"/>
    </row>
    <row r="165178" spans="11:11">
      <c r="K165178"/>
    </row>
    <row r="165179" spans="11:11">
      <c r="K165179"/>
    </row>
    <row r="165180" spans="11:11">
      <c r="K165180"/>
    </row>
    <row r="165181" spans="11:11">
      <c r="K165181"/>
    </row>
    <row r="165182" spans="11:11">
      <c r="K165182"/>
    </row>
    <row r="165183" spans="11:11">
      <c r="K165183"/>
    </row>
    <row r="165184" spans="11:11">
      <c r="K165184"/>
    </row>
    <row r="165185" spans="11:11">
      <c r="K165185"/>
    </row>
    <row r="165186" spans="11:11">
      <c r="K165186"/>
    </row>
    <row r="165187" spans="11:11">
      <c r="K165187"/>
    </row>
    <row r="165188" spans="11:11">
      <c r="K165188"/>
    </row>
    <row r="165189" spans="11:11">
      <c r="K165189"/>
    </row>
    <row r="165190" spans="11:11">
      <c r="K165190"/>
    </row>
    <row r="165191" spans="11:11">
      <c r="K165191"/>
    </row>
    <row r="165192" spans="11:11">
      <c r="K165192"/>
    </row>
    <row r="165193" spans="11:11">
      <c r="K165193"/>
    </row>
    <row r="165194" spans="11:11">
      <c r="K165194"/>
    </row>
    <row r="165195" spans="11:11">
      <c r="K165195"/>
    </row>
    <row r="165196" spans="11:11">
      <c r="K165196"/>
    </row>
    <row r="165197" spans="11:11">
      <c r="K165197"/>
    </row>
    <row r="165198" spans="11:11">
      <c r="K165198"/>
    </row>
    <row r="165199" spans="11:11">
      <c r="K165199"/>
    </row>
    <row r="165200" spans="11:11">
      <c r="K165200"/>
    </row>
    <row r="165201" spans="11:11">
      <c r="K165201"/>
    </row>
    <row r="165202" spans="11:11">
      <c r="K165202"/>
    </row>
    <row r="165203" spans="11:11">
      <c r="K165203"/>
    </row>
    <row r="165204" spans="11:11">
      <c r="K165204"/>
    </row>
    <row r="165205" spans="11:11">
      <c r="K165205"/>
    </row>
    <row r="165206" spans="11:11">
      <c r="K165206"/>
    </row>
    <row r="165207" spans="11:11">
      <c r="K165207"/>
    </row>
    <row r="165208" spans="11:11">
      <c r="K165208"/>
    </row>
    <row r="165209" spans="11:11">
      <c r="K165209"/>
    </row>
    <row r="165210" spans="11:11">
      <c r="K165210"/>
    </row>
    <row r="165211" spans="11:11">
      <c r="K165211"/>
    </row>
    <row r="165212" spans="11:11">
      <c r="K165212"/>
    </row>
    <row r="165213" spans="11:11">
      <c r="K165213"/>
    </row>
    <row r="165214" spans="11:11">
      <c r="K165214"/>
    </row>
    <row r="165215" spans="11:11">
      <c r="K165215"/>
    </row>
    <row r="165216" spans="11:11">
      <c r="K165216"/>
    </row>
    <row r="165217" spans="11:11">
      <c r="K165217"/>
    </row>
    <row r="165218" spans="11:11">
      <c r="K165218"/>
    </row>
    <row r="165219" spans="11:11">
      <c r="K165219"/>
    </row>
    <row r="165220" spans="11:11">
      <c r="K165220"/>
    </row>
    <row r="165221" spans="11:11">
      <c r="K165221"/>
    </row>
    <row r="165222" spans="11:11">
      <c r="K165222"/>
    </row>
    <row r="165223" spans="11:11">
      <c r="K165223"/>
    </row>
    <row r="165224" spans="11:11">
      <c r="K165224"/>
    </row>
    <row r="165225" spans="11:11">
      <c r="K165225"/>
    </row>
    <row r="165226" spans="11:11">
      <c r="K165226"/>
    </row>
    <row r="165227" spans="11:11">
      <c r="K165227"/>
    </row>
    <row r="165228" spans="11:11">
      <c r="K165228"/>
    </row>
    <row r="165229" spans="11:11">
      <c r="K165229"/>
    </row>
    <row r="165230" spans="11:11">
      <c r="K165230"/>
    </row>
    <row r="165231" spans="11:11">
      <c r="K165231"/>
    </row>
    <row r="165232" spans="11:11">
      <c r="K165232"/>
    </row>
    <row r="165233" spans="11:11">
      <c r="K165233"/>
    </row>
    <row r="165234" spans="11:11">
      <c r="K165234"/>
    </row>
    <row r="165235" spans="11:11">
      <c r="K165235"/>
    </row>
    <row r="165236" spans="11:11">
      <c r="K165236"/>
    </row>
    <row r="165237" spans="11:11">
      <c r="K165237"/>
    </row>
    <row r="165238" spans="11:11">
      <c r="K165238"/>
    </row>
    <row r="165239" spans="11:11">
      <c r="K165239"/>
    </row>
    <row r="165240" spans="11:11">
      <c r="K165240"/>
    </row>
    <row r="165241" spans="11:11">
      <c r="K165241"/>
    </row>
    <row r="165242" spans="11:11">
      <c r="K165242"/>
    </row>
    <row r="165243" spans="11:11">
      <c r="K165243"/>
    </row>
    <row r="165244" spans="11:11">
      <c r="K165244"/>
    </row>
    <row r="165245" spans="11:11">
      <c r="K165245"/>
    </row>
    <row r="165246" spans="11:11">
      <c r="K165246"/>
    </row>
    <row r="165247" spans="11:11">
      <c r="K165247"/>
    </row>
    <row r="165248" spans="11:11">
      <c r="K165248"/>
    </row>
    <row r="165249" spans="11:11">
      <c r="K165249"/>
    </row>
    <row r="165250" spans="11:11">
      <c r="K165250"/>
    </row>
    <row r="165251" spans="11:11">
      <c r="K165251"/>
    </row>
    <row r="165252" spans="11:11">
      <c r="K165252"/>
    </row>
    <row r="165253" spans="11:11">
      <c r="K165253"/>
    </row>
    <row r="165254" spans="11:11">
      <c r="K165254"/>
    </row>
    <row r="165255" spans="11:11">
      <c r="K165255"/>
    </row>
    <row r="165256" spans="11:11">
      <c r="K165256"/>
    </row>
    <row r="165257" spans="11:11">
      <c r="K165257"/>
    </row>
    <row r="165258" spans="11:11">
      <c r="K165258"/>
    </row>
    <row r="165259" spans="11:11">
      <c r="K165259"/>
    </row>
    <row r="165260" spans="11:11">
      <c r="K165260"/>
    </row>
    <row r="165261" spans="11:11">
      <c r="K165261"/>
    </row>
    <row r="165262" spans="11:11">
      <c r="K165262"/>
    </row>
    <row r="165263" spans="11:11">
      <c r="K165263"/>
    </row>
    <row r="165264" spans="11:11">
      <c r="K165264"/>
    </row>
    <row r="165265" spans="11:11">
      <c r="K165265"/>
    </row>
    <row r="165266" spans="11:11">
      <c r="K165266"/>
    </row>
    <row r="165267" spans="11:11">
      <c r="K165267"/>
    </row>
    <row r="165268" spans="11:11">
      <c r="K165268"/>
    </row>
    <row r="165269" spans="11:11">
      <c r="K165269"/>
    </row>
    <row r="165270" spans="11:11">
      <c r="K165270"/>
    </row>
    <row r="165271" spans="11:11">
      <c r="K165271"/>
    </row>
    <row r="165272" spans="11:11">
      <c r="K165272"/>
    </row>
    <row r="165273" spans="11:11">
      <c r="K165273"/>
    </row>
    <row r="165274" spans="11:11">
      <c r="K165274"/>
    </row>
    <row r="165275" spans="11:11">
      <c r="K165275"/>
    </row>
    <row r="165276" spans="11:11">
      <c r="K165276"/>
    </row>
    <row r="165277" spans="11:11">
      <c r="K165277"/>
    </row>
    <row r="165278" spans="11:11">
      <c r="K165278"/>
    </row>
    <row r="165279" spans="11:11">
      <c r="K165279"/>
    </row>
    <row r="165280" spans="11:11">
      <c r="K165280"/>
    </row>
    <row r="165281" spans="11:11">
      <c r="K165281"/>
    </row>
    <row r="165282" spans="11:11">
      <c r="K165282"/>
    </row>
    <row r="165283" spans="11:11">
      <c r="K165283"/>
    </row>
    <row r="165284" spans="11:11">
      <c r="K165284"/>
    </row>
    <row r="165285" spans="11:11">
      <c r="K165285"/>
    </row>
    <row r="165286" spans="11:11">
      <c r="K165286"/>
    </row>
    <row r="165287" spans="11:11">
      <c r="K165287"/>
    </row>
    <row r="165288" spans="11:11">
      <c r="K165288"/>
    </row>
    <row r="165289" spans="11:11">
      <c r="K165289"/>
    </row>
    <row r="165290" spans="11:11">
      <c r="K165290"/>
    </row>
    <row r="165291" spans="11:11">
      <c r="K165291"/>
    </row>
    <row r="165292" spans="11:11">
      <c r="K165292"/>
    </row>
    <row r="165293" spans="11:11">
      <c r="K165293"/>
    </row>
    <row r="165294" spans="11:11">
      <c r="K165294"/>
    </row>
    <row r="165295" spans="11:11">
      <c r="K165295"/>
    </row>
    <row r="165296" spans="11:11">
      <c r="K165296"/>
    </row>
    <row r="165297" spans="11:11">
      <c r="K165297"/>
    </row>
    <row r="165298" spans="11:11">
      <c r="K165298"/>
    </row>
    <row r="165299" spans="11:11">
      <c r="K165299"/>
    </row>
    <row r="165300" spans="11:11">
      <c r="K165300"/>
    </row>
    <row r="165301" spans="11:11">
      <c r="K165301"/>
    </row>
    <row r="165302" spans="11:11">
      <c r="K165302"/>
    </row>
    <row r="165303" spans="11:11">
      <c r="K165303"/>
    </row>
    <row r="165304" spans="11:11">
      <c r="K165304"/>
    </row>
    <row r="165305" spans="11:11">
      <c r="K165305"/>
    </row>
    <row r="165306" spans="11:11">
      <c r="K165306"/>
    </row>
    <row r="165307" spans="11:11">
      <c r="K165307"/>
    </row>
    <row r="165308" spans="11:11">
      <c r="K165308"/>
    </row>
    <row r="165309" spans="11:11">
      <c r="K165309"/>
    </row>
    <row r="165310" spans="11:11">
      <c r="K165310"/>
    </row>
    <row r="165311" spans="11:11">
      <c r="K165311"/>
    </row>
    <row r="165312" spans="11:11">
      <c r="K165312"/>
    </row>
    <row r="165313" spans="11:11">
      <c r="K165313"/>
    </row>
    <row r="165314" spans="11:11">
      <c r="K165314"/>
    </row>
    <row r="165315" spans="11:11">
      <c r="K165315"/>
    </row>
    <row r="165316" spans="11:11">
      <c r="K165316"/>
    </row>
    <row r="165317" spans="11:11">
      <c r="K165317"/>
    </row>
    <row r="165318" spans="11:11">
      <c r="K165318"/>
    </row>
    <row r="165319" spans="11:11">
      <c r="K165319"/>
    </row>
    <row r="165320" spans="11:11">
      <c r="K165320"/>
    </row>
    <row r="165321" spans="11:11">
      <c r="K165321"/>
    </row>
    <row r="165322" spans="11:11">
      <c r="K165322"/>
    </row>
    <row r="165323" spans="11:11">
      <c r="K165323"/>
    </row>
    <row r="165324" spans="11:11">
      <c r="K165324"/>
    </row>
    <row r="165325" spans="11:11">
      <c r="K165325"/>
    </row>
    <row r="165326" spans="11:11">
      <c r="K165326"/>
    </row>
    <row r="165327" spans="11:11">
      <c r="K165327"/>
    </row>
    <row r="165328" spans="11:11">
      <c r="K165328"/>
    </row>
    <row r="165329" spans="11:11">
      <c r="K165329"/>
    </row>
    <row r="165330" spans="11:11">
      <c r="K165330"/>
    </row>
    <row r="165331" spans="11:11">
      <c r="K165331"/>
    </row>
    <row r="165332" spans="11:11">
      <c r="K165332"/>
    </row>
    <row r="165333" spans="11:11">
      <c r="K165333"/>
    </row>
    <row r="165334" spans="11:11">
      <c r="K165334"/>
    </row>
    <row r="165335" spans="11:11">
      <c r="K165335"/>
    </row>
    <row r="165336" spans="11:11">
      <c r="K165336"/>
    </row>
    <row r="165337" spans="11:11">
      <c r="K165337"/>
    </row>
    <row r="165338" spans="11:11">
      <c r="K165338"/>
    </row>
    <row r="165339" spans="11:11">
      <c r="K165339"/>
    </row>
    <row r="165340" spans="11:11">
      <c r="K165340"/>
    </row>
    <row r="165341" spans="11:11">
      <c r="K165341"/>
    </row>
    <row r="165342" spans="11:11">
      <c r="K165342"/>
    </row>
    <row r="165343" spans="11:11">
      <c r="K165343"/>
    </row>
    <row r="165344" spans="11:11">
      <c r="K165344"/>
    </row>
    <row r="165345" spans="11:11">
      <c r="K165345"/>
    </row>
    <row r="165346" spans="11:11">
      <c r="K165346"/>
    </row>
    <row r="165347" spans="11:11">
      <c r="K165347"/>
    </row>
    <row r="165348" spans="11:11">
      <c r="K165348"/>
    </row>
    <row r="165349" spans="11:11">
      <c r="K165349"/>
    </row>
    <row r="165350" spans="11:11">
      <c r="K165350"/>
    </row>
    <row r="165351" spans="11:11">
      <c r="K165351"/>
    </row>
    <row r="165352" spans="11:11">
      <c r="K165352"/>
    </row>
    <row r="165353" spans="11:11">
      <c r="K165353"/>
    </row>
    <row r="165354" spans="11:11">
      <c r="K165354"/>
    </row>
    <row r="165355" spans="11:11">
      <c r="K165355"/>
    </row>
    <row r="165356" spans="11:11">
      <c r="K165356"/>
    </row>
    <row r="165357" spans="11:11">
      <c r="K165357"/>
    </row>
    <row r="165358" spans="11:11">
      <c r="K165358"/>
    </row>
    <row r="165359" spans="11:11">
      <c r="K165359"/>
    </row>
    <row r="165360" spans="11:11">
      <c r="K165360"/>
    </row>
    <row r="165361" spans="11:11">
      <c r="K165361"/>
    </row>
    <row r="165362" spans="11:11">
      <c r="K165362"/>
    </row>
    <row r="165363" spans="11:11">
      <c r="K165363"/>
    </row>
    <row r="165364" spans="11:11">
      <c r="K165364"/>
    </row>
    <row r="165365" spans="11:11">
      <c r="K165365"/>
    </row>
    <row r="165366" spans="11:11">
      <c r="K165366"/>
    </row>
    <row r="165367" spans="11:11">
      <c r="K165367"/>
    </row>
    <row r="165368" spans="11:11">
      <c r="K165368"/>
    </row>
    <row r="165369" spans="11:11">
      <c r="K165369"/>
    </row>
    <row r="165370" spans="11:11">
      <c r="K165370"/>
    </row>
    <row r="165371" spans="11:11">
      <c r="K165371"/>
    </row>
    <row r="165372" spans="11:11">
      <c r="K165372"/>
    </row>
    <row r="165373" spans="11:11">
      <c r="K165373"/>
    </row>
    <row r="165374" spans="11:11">
      <c r="K165374"/>
    </row>
    <row r="165375" spans="11:11">
      <c r="K165375"/>
    </row>
    <row r="165376" spans="11:11">
      <c r="K165376"/>
    </row>
    <row r="165377" spans="11:11">
      <c r="K165377"/>
    </row>
    <row r="165378" spans="11:11">
      <c r="K165378"/>
    </row>
    <row r="165379" spans="11:11">
      <c r="K165379"/>
    </row>
    <row r="165380" spans="11:11">
      <c r="K165380"/>
    </row>
    <row r="165381" spans="11:11">
      <c r="K165381"/>
    </row>
    <row r="165382" spans="11:11">
      <c r="K165382"/>
    </row>
    <row r="165383" spans="11:11">
      <c r="K165383"/>
    </row>
    <row r="165384" spans="11:11">
      <c r="K165384"/>
    </row>
    <row r="165385" spans="11:11">
      <c r="K165385"/>
    </row>
    <row r="165386" spans="11:11">
      <c r="K165386"/>
    </row>
    <row r="165387" spans="11:11">
      <c r="K165387"/>
    </row>
    <row r="165388" spans="11:11">
      <c r="K165388"/>
    </row>
    <row r="165389" spans="11:11">
      <c r="K165389"/>
    </row>
    <row r="165390" spans="11:11">
      <c r="K165390"/>
    </row>
    <row r="165391" spans="11:11">
      <c r="K165391"/>
    </row>
    <row r="165392" spans="11:11">
      <c r="K165392"/>
    </row>
    <row r="165393" spans="11:11">
      <c r="K165393"/>
    </row>
    <row r="165394" spans="11:11">
      <c r="K165394"/>
    </row>
    <row r="165395" spans="11:11">
      <c r="K165395"/>
    </row>
    <row r="165396" spans="11:11">
      <c r="K165396"/>
    </row>
    <row r="165397" spans="11:11">
      <c r="K165397"/>
    </row>
    <row r="165398" spans="11:11">
      <c r="K165398"/>
    </row>
    <row r="165399" spans="11:11">
      <c r="K165399"/>
    </row>
    <row r="165400" spans="11:11">
      <c r="K165400"/>
    </row>
    <row r="165401" spans="11:11">
      <c r="K165401"/>
    </row>
    <row r="165402" spans="11:11">
      <c r="K165402"/>
    </row>
    <row r="165403" spans="11:11">
      <c r="K165403"/>
    </row>
    <row r="165404" spans="11:11">
      <c r="K165404"/>
    </row>
    <row r="165405" spans="11:11">
      <c r="K165405"/>
    </row>
    <row r="165406" spans="11:11">
      <c r="K165406"/>
    </row>
    <row r="165407" spans="11:11">
      <c r="K165407"/>
    </row>
    <row r="165408" spans="11:11">
      <c r="K165408"/>
    </row>
    <row r="165409" spans="11:11">
      <c r="K165409"/>
    </row>
    <row r="165410" spans="11:11">
      <c r="K165410"/>
    </row>
    <row r="165411" spans="11:11">
      <c r="K165411"/>
    </row>
    <row r="165412" spans="11:11">
      <c r="K165412"/>
    </row>
    <row r="165413" spans="11:11">
      <c r="K165413"/>
    </row>
    <row r="165414" spans="11:11">
      <c r="K165414"/>
    </row>
    <row r="165415" spans="11:11">
      <c r="K165415"/>
    </row>
    <row r="165416" spans="11:11">
      <c r="K165416"/>
    </row>
    <row r="165417" spans="11:11">
      <c r="K165417"/>
    </row>
    <row r="165418" spans="11:11">
      <c r="K165418"/>
    </row>
    <row r="165419" spans="11:11">
      <c r="K165419"/>
    </row>
    <row r="165420" spans="11:11">
      <c r="K165420"/>
    </row>
    <row r="165421" spans="11:11">
      <c r="K165421"/>
    </row>
    <row r="165422" spans="11:11">
      <c r="K165422"/>
    </row>
    <row r="165423" spans="11:11">
      <c r="K165423"/>
    </row>
    <row r="165424" spans="11:11">
      <c r="K165424"/>
    </row>
    <row r="165425" spans="11:11">
      <c r="K165425"/>
    </row>
    <row r="165426" spans="11:11">
      <c r="K165426"/>
    </row>
    <row r="165427" spans="11:11">
      <c r="K165427"/>
    </row>
    <row r="165428" spans="11:11">
      <c r="K165428"/>
    </row>
    <row r="165429" spans="11:11">
      <c r="K165429"/>
    </row>
    <row r="165430" spans="11:11">
      <c r="K165430"/>
    </row>
    <row r="165431" spans="11:11">
      <c r="K165431"/>
    </row>
    <row r="165432" spans="11:11">
      <c r="K165432"/>
    </row>
    <row r="165433" spans="11:11">
      <c r="K165433"/>
    </row>
    <row r="165434" spans="11:11">
      <c r="K165434"/>
    </row>
    <row r="165435" spans="11:11">
      <c r="K165435"/>
    </row>
    <row r="165436" spans="11:11">
      <c r="K165436"/>
    </row>
    <row r="165437" spans="11:11">
      <c r="K165437"/>
    </row>
    <row r="165438" spans="11:11">
      <c r="K165438"/>
    </row>
    <row r="165439" spans="11:11">
      <c r="K165439"/>
    </row>
    <row r="165440" spans="11:11">
      <c r="K165440"/>
    </row>
    <row r="165441" spans="11:11">
      <c r="K165441"/>
    </row>
    <row r="165442" spans="11:11">
      <c r="K165442"/>
    </row>
    <row r="165443" spans="11:11">
      <c r="K165443"/>
    </row>
    <row r="165444" spans="11:11">
      <c r="K165444"/>
    </row>
    <row r="165445" spans="11:11">
      <c r="K165445"/>
    </row>
    <row r="165446" spans="11:11">
      <c r="K165446"/>
    </row>
    <row r="165447" spans="11:11">
      <c r="K165447"/>
    </row>
    <row r="165448" spans="11:11">
      <c r="K165448"/>
    </row>
    <row r="165449" spans="11:11">
      <c r="K165449"/>
    </row>
    <row r="165450" spans="11:11">
      <c r="K165450"/>
    </row>
    <row r="165451" spans="11:11">
      <c r="K165451"/>
    </row>
    <row r="165452" spans="11:11">
      <c r="K165452"/>
    </row>
    <row r="165453" spans="11:11">
      <c r="K165453"/>
    </row>
    <row r="165454" spans="11:11">
      <c r="K165454"/>
    </row>
    <row r="165455" spans="11:11">
      <c r="K165455"/>
    </row>
    <row r="165456" spans="11:11">
      <c r="K165456"/>
    </row>
    <row r="165457" spans="11:11">
      <c r="K165457"/>
    </row>
    <row r="165458" spans="11:11">
      <c r="K165458"/>
    </row>
    <row r="165459" spans="11:11">
      <c r="K165459"/>
    </row>
    <row r="165460" spans="11:11">
      <c r="K165460"/>
    </row>
    <row r="165461" spans="11:11">
      <c r="K165461"/>
    </row>
    <row r="165462" spans="11:11">
      <c r="K165462"/>
    </row>
    <row r="165463" spans="11:11">
      <c r="K165463"/>
    </row>
    <row r="165464" spans="11:11">
      <c r="K165464"/>
    </row>
    <row r="165465" spans="11:11">
      <c r="K165465"/>
    </row>
    <row r="165466" spans="11:11">
      <c r="K165466"/>
    </row>
    <row r="165467" spans="11:11">
      <c r="K165467"/>
    </row>
    <row r="165468" spans="11:11">
      <c r="K165468"/>
    </row>
    <row r="165469" spans="11:11">
      <c r="K165469"/>
    </row>
    <row r="165470" spans="11:11">
      <c r="K165470"/>
    </row>
    <row r="165471" spans="11:11">
      <c r="K165471"/>
    </row>
    <row r="165472" spans="11:11">
      <c r="K165472"/>
    </row>
    <row r="165473" spans="11:11">
      <c r="K165473"/>
    </row>
    <row r="165474" spans="11:11">
      <c r="K165474"/>
    </row>
    <row r="165475" spans="11:11">
      <c r="K165475"/>
    </row>
    <row r="165476" spans="11:11">
      <c r="K165476"/>
    </row>
    <row r="165477" spans="11:11">
      <c r="K165477"/>
    </row>
    <row r="165478" spans="11:11">
      <c r="K165478"/>
    </row>
    <row r="165479" spans="11:11">
      <c r="K165479"/>
    </row>
    <row r="165480" spans="11:11">
      <c r="K165480"/>
    </row>
    <row r="165481" spans="11:11">
      <c r="K165481"/>
    </row>
    <row r="165482" spans="11:11">
      <c r="K165482"/>
    </row>
    <row r="165483" spans="11:11">
      <c r="K165483"/>
    </row>
    <row r="165484" spans="11:11">
      <c r="K165484"/>
    </row>
    <row r="165485" spans="11:11">
      <c r="K165485"/>
    </row>
    <row r="165486" spans="11:11">
      <c r="K165486"/>
    </row>
    <row r="165487" spans="11:11">
      <c r="K165487"/>
    </row>
    <row r="165488" spans="11:11">
      <c r="K165488"/>
    </row>
    <row r="165489" spans="11:11">
      <c r="K165489"/>
    </row>
    <row r="165490" spans="11:11">
      <c r="K165490"/>
    </row>
    <row r="165491" spans="11:11">
      <c r="K165491"/>
    </row>
    <row r="165492" spans="11:11">
      <c r="K165492"/>
    </row>
    <row r="165493" spans="11:11">
      <c r="K165493"/>
    </row>
    <row r="165494" spans="11:11">
      <c r="K165494"/>
    </row>
    <row r="165495" spans="11:11">
      <c r="K165495"/>
    </row>
    <row r="165496" spans="11:11">
      <c r="K165496"/>
    </row>
    <row r="165497" spans="11:11">
      <c r="K165497"/>
    </row>
    <row r="165498" spans="11:11">
      <c r="K165498"/>
    </row>
    <row r="165499" spans="11:11">
      <c r="K165499"/>
    </row>
    <row r="165500" spans="11:11">
      <c r="K165500"/>
    </row>
    <row r="165501" spans="11:11">
      <c r="K165501"/>
    </row>
    <row r="165502" spans="11:11">
      <c r="K165502"/>
    </row>
    <row r="165503" spans="11:11">
      <c r="K165503"/>
    </row>
    <row r="165504" spans="11:11">
      <c r="K165504"/>
    </row>
    <row r="165505" spans="11:11">
      <c r="K165505"/>
    </row>
    <row r="165506" spans="11:11">
      <c r="K165506"/>
    </row>
    <row r="165507" spans="11:11">
      <c r="K165507"/>
    </row>
    <row r="165508" spans="11:11">
      <c r="K165508"/>
    </row>
    <row r="165509" spans="11:11">
      <c r="K165509"/>
    </row>
    <row r="165510" spans="11:11">
      <c r="K165510"/>
    </row>
    <row r="165511" spans="11:11">
      <c r="K165511"/>
    </row>
    <row r="165512" spans="11:11">
      <c r="K165512"/>
    </row>
    <row r="165513" spans="11:11">
      <c r="K165513"/>
    </row>
    <row r="165514" spans="11:11">
      <c r="K165514"/>
    </row>
    <row r="165515" spans="11:11">
      <c r="K165515"/>
    </row>
    <row r="165516" spans="11:11">
      <c r="K165516"/>
    </row>
    <row r="165517" spans="11:11">
      <c r="K165517"/>
    </row>
    <row r="165518" spans="11:11">
      <c r="K165518"/>
    </row>
    <row r="165519" spans="11:11">
      <c r="K165519"/>
    </row>
    <row r="165520" spans="11:11">
      <c r="K165520"/>
    </row>
    <row r="165521" spans="11:11">
      <c r="K165521"/>
    </row>
    <row r="165522" spans="11:11">
      <c r="K165522"/>
    </row>
    <row r="165523" spans="11:11">
      <c r="K165523"/>
    </row>
    <row r="165524" spans="11:11">
      <c r="K165524"/>
    </row>
    <row r="165525" spans="11:11">
      <c r="K165525"/>
    </row>
    <row r="165526" spans="11:11">
      <c r="K165526"/>
    </row>
    <row r="165527" spans="11:11">
      <c r="K165527"/>
    </row>
    <row r="165528" spans="11:11">
      <c r="K165528"/>
    </row>
    <row r="165529" spans="11:11">
      <c r="K165529"/>
    </row>
    <row r="165530" spans="11:11">
      <c r="K165530"/>
    </row>
    <row r="165531" spans="11:11">
      <c r="K165531"/>
    </row>
    <row r="165532" spans="11:11">
      <c r="K165532"/>
    </row>
    <row r="165533" spans="11:11">
      <c r="K165533"/>
    </row>
    <row r="165534" spans="11:11">
      <c r="K165534"/>
    </row>
    <row r="165535" spans="11:11">
      <c r="K165535"/>
    </row>
    <row r="165536" spans="11:11">
      <c r="K165536"/>
    </row>
    <row r="165537" spans="11:11">
      <c r="K165537"/>
    </row>
    <row r="165538" spans="11:11">
      <c r="K165538"/>
    </row>
    <row r="165539" spans="11:11">
      <c r="K165539"/>
    </row>
    <row r="165540" spans="11:11">
      <c r="K165540"/>
    </row>
    <row r="165541" spans="11:11">
      <c r="K165541"/>
    </row>
    <row r="165542" spans="11:11">
      <c r="K165542"/>
    </row>
    <row r="165543" spans="11:11">
      <c r="K165543"/>
    </row>
    <row r="165544" spans="11:11">
      <c r="K165544"/>
    </row>
    <row r="165545" spans="11:11">
      <c r="K165545"/>
    </row>
    <row r="165546" spans="11:11">
      <c r="K165546"/>
    </row>
    <row r="165547" spans="11:11">
      <c r="K165547"/>
    </row>
    <row r="165548" spans="11:11">
      <c r="K165548"/>
    </row>
    <row r="165549" spans="11:11">
      <c r="K165549"/>
    </row>
    <row r="165550" spans="11:11">
      <c r="K165550"/>
    </row>
    <row r="165551" spans="11:11">
      <c r="K165551"/>
    </row>
    <row r="165552" spans="11:11">
      <c r="K165552"/>
    </row>
    <row r="165553" spans="11:11">
      <c r="K165553"/>
    </row>
    <row r="165554" spans="11:11">
      <c r="K165554"/>
    </row>
    <row r="165555" spans="11:11">
      <c r="K165555"/>
    </row>
    <row r="165556" spans="11:11">
      <c r="K165556"/>
    </row>
    <row r="165557" spans="11:11">
      <c r="K165557"/>
    </row>
    <row r="165558" spans="11:11">
      <c r="K165558"/>
    </row>
    <row r="165559" spans="11:11">
      <c r="K165559"/>
    </row>
    <row r="165560" spans="11:11">
      <c r="K165560"/>
    </row>
    <row r="165561" spans="11:11">
      <c r="K165561"/>
    </row>
    <row r="165562" spans="11:11">
      <c r="K165562"/>
    </row>
    <row r="165563" spans="11:11">
      <c r="K165563"/>
    </row>
    <row r="165564" spans="11:11">
      <c r="K165564"/>
    </row>
    <row r="165565" spans="11:11">
      <c r="K165565"/>
    </row>
    <row r="165566" spans="11:11">
      <c r="K165566"/>
    </row>
    <row r="165567" spans="11:11">
      <c r="K165567"/>
    </row>
    <row r="165568" spans="11:11">
      <c r="K165568"/>
    </row>
    <row r="165569" spans="11:11">
      <c r="K165569"/>
    </row>
    <row r="165570" spans="11:11">
      <c r="K165570"/>
    </row>
    <row r="165571" spans="11:11">
      <c r="K165571"/>
    </row>
    <row r="165572" spans="11:11">
      <c r="K165572"/>
    </row>
    <row r="165573" spans="11:11">
      <c r="K165573"/>
    </row>
    <row r="165574" spans="11:11">
      <c r="K165574"/>
    </row>
    <row r="165575" spans="11:11">
      <c r="K165575"/>
    </row>
    <row r="165576" spans="11:11">
      <c r="K165576"/>
    </row>
    <row r="165577" spans="11:11">
      <c r="K165577"/>
    </row>
    <row r="165578" spans="11:11">
      <c r="K165578"/>
    </row>
    <row r="165579" spans="11:11">
      <c r="K165579"/>
    </row>
    <row r="165580" spans="11:11">
      <c r="K165580"/>
    </row>
    <row r="165581" spans="11:11">
      <c r="K165581"/>
    </row>
    <row r="165582" spans="11:11">
      <c r="K165582"/>
    </row>
    <row r="165583" spans="11:11">
      <c r="K165583"/>
    </row>
    <row r="165584" spans="11:11">
      <c r="K165584"/>
    </row>
    <row r="165585" spans="11:11">
      <c r="K165585"/>
    </row>
    <row r="165586" spans="11:11">
      <c r="K165586"/>
    </row>
    <row r="165587" spans="11:11">
      <c r="K165587"/>
    </row>
    <row r="165588" spans="11:11">
      <c r="K165588"/>
    </row>
    <row r="165589" spans="11:11">
      <c r="K165589"/>
    </row>
    <row r="165590" spans="11:11">
      <c r="K165590"/>
    </row>
    <row r="165591" spans="11:11">
      <c r="K165591"/>
    </row>
    <row r="165592" spans="11:11">
      <c r="K165592"/>
    </row>
    <row r="165593" spans="11:11">
      <c r="K165593"/>
    </row>
    <row r="165594" spans="11:11">
      <c r="K165594"/>
    </row>
    <row r="165595" spans="11:11">
      <c r="K165595"/>
    </row>
    <row r="165596" spans="11:11">
      <c r="K165596"/>
    </row>
    <row r="165597" spans="11:11">
      <c r="K165597"/>
    </row>
    <row r="165598" spans="11:11">
      <c r="K165598"/>
    </row>
    <row r="165599" spans="11:11">
      <c r="K165599"/>
    </row>
    <row r="165600" spans="11:11">
      <c r="K165600"/>
    </row>
    <row r="165601" spans="11:11">
      <c r="K165601"/>
    </row>
    <row r="165602" spans="11:11">
      <c r="K165602"/>
    </row>
    <row r="165603" spans="11:11">
      <c r="K165603"/>
    </row>
    <row r="165604" spans="11:11">
      <c r="K165604"/>
    </row>
    <row r="165605" spans="11:11">
      <c r="K165605"/>
    </row>
    <row r="165606" spans="11:11">
      <c r="K165606"/>
    </row>
    <row r="165607" spans="11:11">
      <c r="K165607"/>
    </row>
    <row r="165608" spans="11:11">
      <c r="K165608"/>
    </row>
    <row r="165609" spans="11:11">
      <c r="K165609"/>
    </row>
    <row r="165610" spans="11:11">
      <c r="K165610"/>
    </row>
    <row r="165611" spans="11:11">
      <c r="K165611"/>
    </row>
    <row r="165612" spans="11:11">
      <c r="K165612"/>
    </row>
    <row r="165613" spans="11:11">
      <c r="K165613"/>
    </row>
    <row r="165614" spans="11:11">
      <c r="K165614"/>
    </row>
    <row r="165615" spans="11:11">
      <c r="K165615"/>
    </row>
    <row r="165616" spans="11:11">
      <c r="K165616"/>
    </row>
    <row r="165617" spans="11:11">
      <c r="K165617"/>
    </row>
    <row r="165618" spans="11:11">
      <c r="K165618"/>
    </row>
    <row r="165619" spans="11:11">
      <c r="K165619"/>
    </row>
    <row r="165620" spans="11:11">
      <c r="K165620"/>
    </row>
    <row r="165621" spans="11:11">
      <c r="K165621"/>
    </row>
    <row r="165622" spans="11:11">
      <c r="K165622"/>
    </row>
    <row r="165623" spans="11:11">
      <c r="K165623"/>
    </row>
    <row r="165624" spans="11:11">
      <c r="K165624"/>
    </row>
    <row r="165625" spans="11:11">
      <c r="K165625"/>
    </row>
    <row r="165626" spans="11:11">
      <c r="K165626"/>
    </row>
    <row r="165627" spans="11:11">
      <c r="K165627"/>
    </row>
    <row r="165628" spans="11:11">
      <c r="K165628"/>
    </row>
    <row r="165629" spans="11:11">
      <c r="K165629"/>
    </row>
    <row r="165630" spans="11:11">
      <c r="K165630"/>
    </row>
    <row r="165631" spans="11:11">
      <c r="K165631"/>
    </row>
    <row r="165632" spans="11:11">
      <c r="K165632"/>
    </row>
    <row r="165633" spans="11:11">
      <c r="K165633"/>
    </row>
    <row r="165634" spans="11:11">
      <c r="K165634"/>
    </row>
    <row r="165635" spans="11:11">
      <c r="K165635"/>
    </row>
    <row r="165636" spans="11:11">
      <c r="K165636"/>
    </row>
    <row r="165637" spans="11:11">
      <c r="K165637"/>
    </row>
    <row r="165638" spans="11:11">
      <c r="K165638"/>
    </row>
    <row r="165639" spans="11:11">
      <c r="K165639"/>
    </row>
    <row r="165640" spans="11:11">
      <c r="K165640"/>
    </row>
    <row r="165641" spans="11:11">
      <c r="K165641"/>
    </row>
    <row r="165642" spans="11:11">
      <c r="K165642"/>
    </row>
    <row r="165643" spans="11:11">
      <c r="K165643"/>
    </row>
    <row r="165644" spans="11:11">
      <c r="K165644"/>
    </row>
    <row r="165645" spans="11:11">
      <c r="K165645"/>
    </row>
    <row r="165646" spans="11:11">
      <c r="K165646"/>
    </row>
    <row r="165647" spans="11:11">
      <c r="K165647"/>
    </row>
    <row r="165648" spans="11:11">
      <c r="K165648"/>
    </row>
    <row r="165649" spans="11:11">
      <c r="K165649"/>
    </row>
    <row r="165650" spans="11:11">
      <c r="K165650"/>
    </row>
    <row r="165651" spans="11:11">
      <c r="K165651"/>
    </row>
    <row r="165652" spans="11:11">
      <c r="K165652"/>
    </row>
    <row r="165653" spans="11:11">
      <c r="K165653"/>
    </row>
    <row r="165654" spans="11:11">
      <c r="K165654"/>
    </row>
    <row r="165655" spans="11:11">
      <c r="K165655"/>
    </row>
    <row r="165656" spans="11:11">
      <c r="K165656"/>
    </row>
    <row r="165657" spans="11:11">
      <c r="K165657"/>
    </row>
    <row r="165658" spans="11:11">
      <c r="K165658"/>
    </row>
    <row r="165659" spans="11:11">
      <c r="K165659"/>
    </row>
    <row r="165660" spans="11:11">
      <c r="K165660"/>
    </row>
    <row r="165661" spans="11:11">
      <c r="K165661"/>
    </row>
    <row r="165662" spans="11:11">
      <c r="K165662"/>
    </row>
    <row r="165663" spans="11:11">
      <c r="K165663"/>
    </row>
    <row r="165664" spans="11:11">
      <c r="K165664"/>
    </row>
    <row r="165665" spans="11:11">
      <c r="K165665"/>
    </row>
    <row r="165666" spans="11:11">
      <c r="K165666"/>
    </row>
    <row r="165667" spans="11:11">
      <c r="K165667"/>
    </row>
    <row r="165668" spans="11:11">
      <c r="K165668"/>
    </row>
    <row r="165669" spans="11:11">
      <c r="K165669"/>
    </row>
    <row r="165670" spans="11:11">
      <c r="K165670"/>
    </row>
    <row r="165671" spans="11:11">
      <c r="K165671"/>
    </row>
    <row r="165672" spans="11:11">
      <c r="K165672"/>
    </row>
    <row r="165673" spans="11:11">
      <c r="K165673"/>
    </row>
    <row r="165674" spans="11:11">
      <c r="K165674"/>
    </row>
    <row r="165675" spans="11:11">
      <c r="K165675"/>
    </row>
    <row r="165676" spans="11:11">
      <c r="K165676"/>
    </row>
    <row r="165677" spans="11:11">
      <c r="K165677"/>
    </row>
    <row r="165678" spans="11:11">
      <c r="K165678"/>
    </row>
    <row r="165679" spans="11:11">
      <c r="K165679"/>
    </row>
    <row r="165680" spans="11:11">
      <c r="K165680"/>
    </row>
    <row r="165681" spans="11:11">
      <c r="K165681"/>
    </row>
    <row r="165682" spans="11:11">
      <c r="K165682"/>
    </row>
    <row r="165683" spans="11:11">
      <c r="K165683"/>
    </row>
    <row r="165684" spans="11:11">
      <c r="K165684"/>
    </row>
    <row r="165685" spans="11:11">
      <c r="K165685"/>
    </row>
    <row r="165686" spans="11:11">
      <c r="K165686"/>
    </row>
    <row r="165687" spans="11:11">
      <c r="K165687"/>
    </row>
    <row r="165688" spans="11:11">
      <c r="K165688"/>
    </row>
    <row r="165689" spans="11:11">
      <c r="K165689"/>
    </row>
    <row r="165690" spans="11:11">
      <c r="K165690"/>
    </row>
    <row r="165691" spans="11:11">
      <c r="K165691"/>
    </row>
    <row r="165692" spans="11:11">
      <c r="K165692"/>
    </row>
    <row r="165693" spans="11:11">
      <c r="K165693"/>
    </row>
    <row r="165694" spans="11:11">
      <c r="K165694"/>
    </row>
    <row r="165695" spans="11:11">
      <c r="K165695"/>
    </row>
    <row r="165696" spans="11:11">
      <c r="K165696"/>
    </row>
    <row r="165697" spans="11:11">
      <c r="K165697"/>
    </row>
    <row r="165698" spans="11:11">
      <c r="K165698"/>
    </row>
    <row r="165699" spans="11:11">
      <c r="K165699"/>
    </row>
    <row r="165700" spans="11:11">
      <c r="K165700"/>
    </row>
    <row r="165701" spans="11:11">
      <c r="K165701"/>
    </row>
    <row r="165702" spans="11:11">
      <c r="K165702"/>
    </row>
    <row r="165703" spans="11:11">
      <c r="K165703"/>
    </row>
    <row r="165704" spans="11:11">
      <c r="K165704"/>
    </row>
    <row r="165705" spans="11:11">
      <c r="K165705"/>
    </row>
    <row r="165706" spans="11:11">
      <c r="K165706"/>
    </row>
    <row r="165707" spans="11:11">
      <c r="K165707"/>
    </row>
    <row r="165708" spans="11:11">
      <c r="K165708"/>
    </row>
    <row r="165709" spans="11:11">
      <c r="K165709"/>
    </row>
    <row r="165710" spans="11:11">
      <c r="K165710"/>
    </row>
    <row r="165711" spans="11:11">
      <c r="K165711"/>
    </row>
    <row r="165712" spans="11:11">
      <c r="K165712"/>
    </row>
    <row r="165713" spans="11:11">
      <c r="K165713"/>
    </row>
    <row r="165714" spans="11:11">
      <c r="K165714"/>
    </row>
    <row r="165715" spans="11:11">
      <c r="K165715"/>
    </row>
    <row r="165716" spans="11:11">
      <c r="K165716"/>
    </row>
    <row r="165717" spans="11:11">
      <c r="K165717"/>
    </row>
    <row r="165718" spans="11:11">
      <c r="K165718"/>
    </row>
    <row r="165719" spans="11:11">
      <c r="K165719"/>
    </row>
    <row r="165720" spans="11:11">
      <c r="K165720"/>
    </row>
    <row r="165721" spans="11:11">
      <c r="K165721"/>
    </row>
    <row r="165722" spans="11:11">
      <c r="K165722"/>
    </row>
    <row r="165723" spans="11:11">
      <c r="K165723"/>
    </row>
    <row r="165724" spans="11:11">
      <c r="K165724"/>
    </row>
    <row r="165725" spans="11:11">
      <c r="K165725"/>
    </row>
    <row r="165726" spans="11:11">
      <c r="K165726"/>
    </row>
    <row r="165727" spans="11:11">
      <c r="K165727"/>
    </row>
    <row r="165728" spans="11:11">
      <c r="K165728"/>
    </row>
    <row r="165729" spans="11:11">
      <c r="K165729"/>
    </row>
    <row r="165730" spans="11:11">
      <c r="K165730"/>
    </row>
    <row r="165731" spans="11:11">
      <c r="K165731"/>
    </row>
    <row r="165732" spans="11:11">
      <c r="K165732"/>
    </row>
    <row r="165733" spans="11:11">
      <c r="K165733"/>
    </row>
    <row r="165734" spans="11:11">
      <c r="K165734"/>
    </row>
    <row r="165735" spans="11:11">
      <c r="K165735"/>
    </row>
    <row r="165736" spans="11:11">
      <c r="K165736"/>
    </row>
    <row r="165737" spans="11:11">
      <c r="K165737"/>
    </row>
    <row r="165738" spans="11:11">
      <c r="K165738"/>
    </row>
    <row r="165739" spans="11:11">
      <c r="K165739"/>
    </row>
    <row r="165740" spans="11:11">
      <c r="K165740"/>
    </row>
    <row r="165741" spans="11:11">
      <c r="K165741"/>
    </row>
    <row r="165742" spans="11:11">
      <c r="K165742"/>
    </row>
    <row r="165743" spans="11:11">
      <c r="K165743"/>
    </row>
    <row r="165744" spans="11:11">
      <c r="K165744"/>
    </row>
    <row r="165745" spans="11:11">
      <c r="K165745"/>
    </row>
    <row r="165746" spans="11:11">
      <c r="K165746"/>
    </row>
    <row r="165747" spans="11:11">
      <c r="K165747"/>
    </row>
    <row r="165748" spans="11:11">
      <c r="K165748"/>
    </row>
    <row r="165749" spans="11:11">
      <c r="K165749"/>
    </row>
    <row r="165750" spans="11:11">
      <c r="K165750"/>
    </row>
    <row r="165751" spans="11:11">
      <c r="K165751"/>
    </row>
    <row r="165752" spans="11:11">
      <c r="K165752"/>
    </row>
    <row r="165753" spans="11:11">
      <c r="K165753"/>
    </row>
    <row r="165754" spans="11:11">
      <c r="K165754"/>
    </row>
    <row r="165755" spans="11:11">
      <c r="K165755"/>
    </row>
    <row r="165756" spans="11:11">
      <c r="K165756"/>
    </row>
    <row r="165757" spans="11:11">
      <c r="K165757"/>
    </row>
    <row r="165758" spans="11:11">
      <c r="K165758"/>
    </row>
    <row r="165759" spans="11:11">
      <c r="K165759"/>
    </row>
    <row r="165760" spans="11:11">
      <c r="K165760"/>
    </row>
    <row r="165761" spans="11:11">
      <c r="K165761"/>
    </row>
    <row r="165762" spans="11:11">
      <c r="K165762"/>
    </row>
    <row r="165763" spans="11:11">
      <c r="K165763"/>
    </row>
    <row r="165764" spans="11:11">
      <c r="K165764"/>
    </row>
    <row r="165765" spans="11:11">
      <c r="K165765"/>
    </row>
    <row r="165766" spans="11:11">
      <c r="K165766"/>
    </row>
    <row r="165767" spans="11:11">
      <c r="K165767"/>
    </row>
    <row r="165768" spans="11:11">
      <c r="K165768"/>
    </row>
    <row r="165769" spans="11:11">
      <c r="K165769"/>
    </row>
    <row r="165770" spans="11:11">
      <c r="K165770"/>
    </row>
    <row r="165771" spans="11:11">
      <c r="K165771"/>
    </row>
    <row r="165772" spans="11:11">
      <c r="K165772"/>
    </row>
    <row r="165773" spans="11:11">
      <c r="K165773"/>
    </row>
    <row r="165774" spans="11:11">
      <c r="K165774"/>
    </row>
    <row r="165775" spans="11:11">
      <c r="K165775"/>
    </row>
    <row r="165776" spans="11:11">
      <c r="K165776"/>
    </row>
    <row r="165777" spans="11:11">
      <c r="K165777"/>
    </row>
    <row r="165778" spans="11:11">
      <c r="K165778"/>
    </row>
    <row r="165779" spans="11:11">
      <c r="K165779"/>
    </row>
    <row r="165780" spans="11:11">
      <c r="K165780"/>
    </row>
    <row r="165781" spans="11:11">
      <c r="K165781"/>
    </row>
    <row r="165782" spans="11:11">
      <c r="K165782"/>
    </row>
    <row r="165783" spans="11:11">
      <c r="K165783"/>
    </row>
    <row r="165784" spans="11:11">
      <c r="K165784"/>
    </row>
    <row r="165785" spans="11:11">
      <c r="K165785"/>
    </row>
    <row r="165786" spans="11:11">
      <c r="K165786"/>
    </row>
    <row r="165787" spans="11:11">
      <c r="K165787"/>
    </row>
    <row r="165788" spans="11:11">
      <c r="K165788"/>
    </row>
    <row r="165789" spans="11:11">
      <c r="K165789"/>
    </row>
    <row r="165790" spans="11:11">
      <c r="K165790"/>
    </row>
    <row r="165791" spans="11:11">
      <c r="K165791"/>
    </row>
    <row r="165792" spans="11:11">
      <c r="K165792"/>
    </row>
    <row r="165793" spans="11:11">
      <c r="K165793"/>
    </row>
    <row r="165794" spans="11:11">
      <c r="K165794"/>
    </row>
    <row r="165795" spans="11:11">
      <c r="K165795"/>
    </row>
    <row r="165796" spans="11:11">
      <c r="K165796"/>
    </row>
    <row r="165797" spans="11:11">
      <c r="K165797"/>
    </row>
    <row r="165798" spans="11:11">
      <c r="K165798"/>
    </row>
    <row r="165799" spans="11:11">
      <c r="K165799"/>
    </row>
    <row r="165800" spans="11:11">
      <c r="K165800"/>
    </row>
    <row r="165801" spans="11:11">
      <c r="K165801"/>
    </row>
    <row r="165802" spans="11:11">
      <c r="K165802"/>
    </row>
    <row r="165803" spans="11:11">
      <c r="K165803"/>
    </row>
    <row r="165804" spans="11:11">
      <c r="K165804"/>
    </row>
    <row r="165805" spans="11:11">
      <c r="K165805"/>
    </row>
    <row r="165806" spans="11:11">
      <c r="K165806"/>
    </row>
    <row r="165807" spans="11:11">
      <c r="K165807"/>
    </row>
    <row r="165808" spans="11:11">
      <c r="K165808"/>
    </row>
    <row r="165809" spans="11:11">
      <c r="K165809"/>
    </row>
    <row r="165810" spans="11:11">
      <c r="K165810"/>
    </row>
    <row r="165811" spans="11:11">
      <c r="K165811"/>
    </row>
    <row r="165812" spans="11:11">
      <c r="K165812"/>
    </row>
    <row r="165813" spans="11:11">
      <c r="K165813"/>
    </row>
    <row r="165814" spans="11:11">
      <c r="K165814"/>
    </row>
    <row r="165815" spans="11:11">
      <c r="K165815"/>
    </row>
    <row r="165816" spans="11:11">
      <c r="K165816"/>
    </row>
    <row r="165817" spans="11:11">
      <c r="K165817"/>
    </row>
    <row r="165818" spans="11:11">
      <c r="K165818"/>
    </row>
    <row r="165819" spans="11:11">
      <c r="K165819"/>
    </row>
    <row r="165820" spans="11:11">
      <c r="K165820"/>
    </row>
    <row r="165821" spans="11:11">
      <c r="K165821"/>
    </row>
    <row r="165822" spans="11:11">
      <c r="K165822"/>
    </row>
    <row r="165823" spans="11:11">
      <c r="K165823"/>
    </row>
    <row r="165824" spans="11:11">
      <c r="K165824"/>
    </row>
    <row r="165825" spans="11:11">
      <c r="K165825"/>
    </row>
    <row r="165826" spans="11:11">
      <c r="K165826"/>
    </row>
    <row r="165827" spans="11:11">
      <c r="K165827"/>
    </row>
    <row r="165828" spans="11:11">
      <c r="K165828"/>
    </row>
    <row r="165829" spans="11:11">
      <c r="K165829"/>
    </row>
    <row r="165830" spans="11:11">
      <c r="K165830"/>
    </row>
    <row r="165831" spans="11:11">
      <c r="K165831"/>
    </row>
    <row r="165832" spans="11:11">
      <c r="K165832"/>
    </row>
    <row r="165833" spans="11:11">
      <c r="K165833"/>
    </row>
    <row r="165834" spans="11:11">
      <c r="K165834"/>
    </row>
    <row r="165835" spans="11:11">
      <c r="K165835"/>
    </row>
    <row r="165836" spans="11:11">
      <c r="K165836"/>
    </row>
    <row r="165837" spans="11:11">
      <c r="K165837"/>
    </row>
    <row r="165838" spans="11:11">
      <c r="K165838"/>
    </row>
    <row r="165839" spans="11:11">
      <c r="K165839"/>
    </row>
    <row r="165840" spans="11:11">
      <c r="K165840"/>
    </row>
    <row r="165841" spans="11:11">
      <c r="K165841"/>
    </row>
    <row r="165842" spans="11:11">
      <c r="K165842"/>
    </row>
    <row r="165843" spans="11:11">
      <c r="K165843"/>
    </row>
    <row r="165844" spans="11:11">
      <c r="K165844"/>
    </row>
    <row r="165845" spans="11:11">
      <c r="K165845"/>
    </row>
    <row r="165846" spans="11:11">
      <c r="K165846"/>
    </row>
    <row r="165847" spans="11:11">
      <c r="K165847"/>
    </row>
    <row r="165848" spans="11:11">
      <c r="K165848"/>
    </row>
    <row r="165849" spans="11:11">
      <c r="K165849"/>
    </row>
    <row r="165850" spans="11:11">
      <c r="K165850"/>
    </row>
    <row r="165851" spans="11:11">
      <c r="K165851"/>
    </row>
    <row r="165852" spans="11:11">
      <c r="K165852"/>
    </row>
    <row r="165853" spans="11:11">
      <c r="K165853"/>
    </row>
    <row r="165854" spans="11:11">
      <c r="K165854"/>
    </row>
    <row r="165855" spans="11:11">
      <c r="K165855"/>
    </row>
    <row r="165856" spans="11:11">
      <c r="K165856"/>
    </row>
    <row r="165857" spans="11:11">
      <c r="K165857"/>
    </row>
    <row r="165858" spans="11:11">
      <c r="K165858"/>
    </row>
    <row r="165859" spans="11:11">
      <c r="K165859"/>
    </row>
    <row r="165860" spans="11:11">
      <c r="K165860"/>
    </row>
    <row r="165861" spans="11:11">
      <c r="K165861"/>
    </row>
    <row r="165862" spans="11:11">
      <c r="K165862"/>
    </row>
    <row r="165863" spans="11:11">
      <c r="K165863"/>
    </row>
    <row r="165864" spans="11:11">
      <c r="K165864"/>
    </row>
    <row r="165865" spans="11:11">
      <c r="K165865"/>
    </row>
    <row r="165866" spans="11:11">
      <c r="K165866"/>
    </row>
    <row r="165867" spans="11:11">
      <c r="K165867"/>
    </row>
    <row r="165868" spans="11:11">
      <c r="K165868"/>
    </row>
    <row r="165869" spans="11:11">
      <c r="K165869"/>
    </row>
    <row r="165870" spans="11:11">
      <c r="K165870"/>
    </row>
    <row r="165871" spans="11:11">
      <c r="K165871"/>
    </row>
    <row r="165872" spans="11:11">
      <c r="K165872"/>
    </row>
    <row r="165873" spans="11:11">
      <c r="K165873"/>
    </row>
    <row r="165874" spans="11:11">
      <c r="K165874"/>
    </row>
    <row r="165875" spans="11:11">
      <c r="K165875"/>
    </row>
    <row r="165876" spans="11:11">
      <c r="K165876"/>
    </row>
    <row r="165877" spans="11:11">
      <c r="K165877"/>
    </row>
    <row r="165878" spans="11:11">
      <c r="K165878"/>
    </row>
    <row r="165879" spans="11:11">
      <c r="K165879"/>
    </row>
    <row r="165880" spans="11:11">
      <c r="K165880"/>
    </row>
    <row r="165881" spans="11:11">
      <c r="K165881"/>
    </row>
    <row r="165882" spans="11:11">
      <c r="K165882"/>
    </row>
    <row r="165883" spans="11:11">
      <c r="K165883"/>
    </row>
    <row r="165884" spans="11:11">
      <c r="K165884"/>
    </row>
    <row r="165885" spans="11:11">
      <c r="K165885"/>
    </row>
    <row r="165886" spans="11:11">
      <c r="K165886"/>
    </row>
    <row r="165887" spans="11:11">
      <c r="K165887"/>
    </row>
    <row r="165888" spans="11:11">
      <c r="K165888"/>
    </row>
    <row r="165889" spans="11:11">
      <c r="K165889"/>
    </row>
    <row r="165890" spans="11:11">
      <c r="K165890"/>
    </row>
    <row r="165891" spans="11:11">
      <c r="K165891"/>
    </row>
    <row r="165892" spans="11:11">
      <c r="K165892"/>
    </row>
    <row r="165893" spans="11:11">
      <c r="K165893"/>
    </row>
    <row r="165894" spans="11:11">
      <c r="K165894"/>
    </row>
    <row r="165895" spans="11:11">
      <c r="K165895"/>
    </row>
    <row r="165896" spans="11:11">
      <c r="K165896"/>
    </row>
    <row r="165897" spans="11:11">
      <c r="K165897"/>
    </row>
    <row r="165898" spans="11:11">
      <c r="K165898"/>
    </row>
    <row r="165899" spans="11:11">
      <c r="K165899"/>
    </row>
    <row r="165900" spans="11:11">
      <c r="K165900"/>
    </row>
    <row r="165901" spans="11:11">
      <c r="K165901"/>
    </row>
    <row r="165902" spans="11:11">
      <c r="K165902"/>
    </row>
    <row r="165903" spans="11:11">
      <c r="K165903"/>
    </row>
    <row r="165904" spans="11:11">
      <c r="K165904"/>
    </row>
    <row r="165905" spans="11:11">
      <c r="K165905"/>
    </row>
    <row r="165906" spans="11:11">
      <c r="K165906"/>
    </row>
    <row r="165907" spans="11:11">
      <c r="K165907"/>
    </row>
    <row r="165908" spans="11:11">
      <c r="K165908"/>
    </row>
    <row r="165909" spans="11:11">
      <c r="K165909"/>
    </row>
    <row r="165910" spans="11:11">
      <c r="K165910"/>
    </row>
    <row r="165911" spans="11:11">
      <c r="K165911"/>
    </row>
    <row r="165912" spans="11:11">
      <c r="K165912"/>
    </row>
    <row r="165913" spans="11:11">
      <c r="K165913"/>
    </row>
    <row r="165914" spans="11:11">
      <c r="K165914"/>
    </row>
    <row r="165915" spans="11:11">
      <c r="K165915"/>
    </row>
    <row r="165916" spans="11:11">
      <c r="K165916"/>
    </row>
    <row r="165917" spans="11:11">
      <c r="K165917"/>
    </row>
    <row r="165918" spans="11:11">
      <c r="K165918"/>
    </row>
    <row r="165919" spans="11:11">
      <c r="K165919"/>
    </row>
    <row r="165920" spans="11:11">
      <c r="K165920"/>
    </row>
    <row r="165921" spans="11:11">
      <c r="K165921"/>
    </row>
    <row r="165922" spans="11:11">
      <c r="K165922"/>
    </row>
    <row r="165923" spans="11:11">
      <c r="K165923"/>
    </row>
    <row r="165924" spans="11:11">
      <c r="K165924"/>
    </row>
    <row r="165925" spans="11:11">
      <c r="K165925"/>
    </row>
    <row r="165926" spans="11:11">
      <c r="K165926"/>
    </row>
    <row r="165927" spans="11:11">
      <c r="K165927"/>
    </row>
    <row r="165928" spans="11:11">
      <c r="K165928"/>
    </row>
    <row r="165929" spans="11:11">
      <c r="K165929"/>
    </row>
    <row r="165930" spans="11:11">
      <c r="K165930"/>
    </row>
    <row r="165931" spans="11:11">
      <c r="K165931"/>
    </row>
    <row r="165932" spans="11:11">
      <c r="K165932"/>
    </row>
    <row r="165933" spans="11:11">
      <c r="K165933"/>
    </row>
    <row r="165934" spans="11:11">
      <c r="K165934"/>
    </row>
    <row r="165935" spans="11:11">
      <c r="K165935"/>
    </row>
    <row r="165936" spans="11:11">
      <c r="K165936"/>
    </row>
    <row r="165937" spans="11:11">
      <c r="K165937"/>
    </row>
    <row r="165938" spans="11:11">
      <c r="K165938"/>
    </row>
    <row r="165939" spans="11:11">
      <c r="K165939"/>
    </row>
    <row r="165940" spans="11:11">
      <c r="K165940"/>
    </row>
    <row r="165941" spans="11:11">
      <c r="K165941"/>
    </row>
    <row r="165942" spans="11:11">
      <c r="K165942"/>
    </row>
    <row r="165943" spans="11:11">
      <c r="K165943"/>
    </row>
    <row r="165944" spans="11:11">
      <c r="K165944"/>
    </row>
    <row r="165945" spans="11:11">
      <c r="K165945"/>
    </row>
    <row r="165946" spans="11:11">
      <c r="K165946"/>
    </row>
    <row r="165947" spans="11:11">
      <c r="K165947"/>
    </row>
    <row r="165948" spans="11:11">
      <c r="K165948"/>
    </row>
    <row r="165949" spans="11:11">
      <c r="K165949"/>
    </row>
    <row r="165950" spans="11:11">
      <c r="K165950"/>
    </row>
    <row r="165951" spans="11:11">
      <c r="K165951"/>
    </row>
    <row r="165952" spans="11:11">
      <c r="K165952"/>
    </row>
    <row r="165953" spans="11:11">
      <c r="K165953"/>
    </row>
    <row r="165954" spans="11:11">
      <c r="K165954"/>
    </row>
    <row r="165955" spans="11:11">
      <c r="K165955"/>
    </row>
    <row r="165956" spans="11:11">
      <c r="K165956"/>
    </row>
    <row r="165957" spans="11:11">
      <c r="K165957"/>
    </row>
    <row r="165958" spans="11:11">
      <c r="K165958"/>
    </row>
    <row r="165959" spans="11:11">
      <c r="K165959"/>
    </row>
    <row r="165960" spans="11:11">
      <c r="K165960"/>
    </row>
    <row r="165961" spans="11:11">
      <c r="K165961"/>
    </row>
    <row r="165962" spans="11:11">
      <c r="K165962"/>
    </row>
    <row r="165963" spans="11:11">
      <c r="K165963"/>
    </row>
    <row r="165964" spans="11:11">
      <c r="K165964"/>
    </row>
    <row r="165965" spans="11:11">
      <c r="K165965"/>
    </row>
    <row r="165966" spans="11:11">
      <c r="K165966"/>
    </row>
    <row r="165967" spans="11:11">
      <c r="K165967"/>
    </row>
    <row r="165968" spans="11:11">
      <c r="K165968"/>
    </row>
    <row r="165969" spans="11:11">
      <c r="K165969"/>
    </row>
    <row r="165970" spans="11:11">
      <c r="K165970"/>
    </row>
    <row r="165971" spans="11:11">
      <c r="K165971"/>
    </row>
    <row r="165972" spans="11:11">
      <c r="K165972"/>
    </row>
    <row r="165973" spans="11:11">
      <c r="K165973"/>
    </row>
    <row r="165974" spans="11:11">
      <c r="K165974"/>
    </row>
    <row r="165975" spans="11:11">
      <c r="K165975"/>
    </row>
    <row r="165976" spans="11:11">
      <c r="K165976"/>
    </row>
    <row r="165977" spans="11:11">
      <c r="K165977"/>
    </row>
    <row r="165978" spans="11:11">
      <c r="K165978"/>
    </row>
    <row r="165979" spans="11:11">
      <c r="K165979"/>
    </row>
    <row r="165980" spans="11:11">
      <c r="K165980"/>
    </row>
    <row r="165981" spans="11:11">
      <c r="K165981"/>
    </row>
    <row r="165982" spans="11:11">
      <c r="K165982"/>
    </row>
    <row r="165983" spans="11:11">
      <c r="K165983"/>
    </row>
    <row r="165984" spans="11:11">
      <c r="K165984"/>
    </row>
    <row r="165985" spans="11:11">
      <c r="K165985"/>
    </row>
    <row r="165986" spans="11:11">
      <c r="K165986"/>
    </row>
    <row r="165987" spans="11:11">
      <c r="K165987"/>
    </row>
    <row r="165988" spans="11:11">
      <c r="K165988"/>
    </row>
    <row r="165989" spans="11:11">
      <c r="K165989"/>
    </row>
    <row r="165990" spans="11:11">
      <c r="K165990"/>
    </row>
    <row r="165991" spans="11:11">
      <c r="K165991"/>
    </row>
    <row r="165992" spans="11:11">
      <c r="K165992"/>
    </row>
    <row r="165993" spans="11:11">
      <c r="K165993"/>
    </row>
    <row r="165994" spans="11:11">
      <c r="K165994"/>
    </row>
    <row r="165995" spans="11:11">
      <c r="K165995"/>
    </row>
    <row r="165996" spans="11:11">
      <c r="K165996"/>
    </row>
    <row r="165997" spans="11:11">
      <c r="K165997"/>
    </row>
    <row r="165998" spans="11:11">
      <c r="K165998"/>
    </row>
    <row r="165999" spans="11:11">
      <c r="K165999"/>
    </row>
    <row r="166000" spans="11:11">
      <c r="K166000"/>
    </row>
    <row r="166001" spans="11:11">
      <c r="K166001"/>
    </row>
    <row r="166002" spans="11:11">
      <c r="K166002"/>
    </row>
    <row r="166003" spans="11:11">
      <c r="K166003"/>
    </row>
    <row r="166004" spans="11:11">
      <c r="K166004"/>
    </row>
    <row r="166005" spans="11:11">
      <c r="K166005"/>
    </row>
    <row r="166006" spans="11:11">
      <c r="K166006"/>
    </row>
    <row r="166007" spans="11:11">
      <c r="K166007"/>
    </row>
    <row r="166008" spans="11:11">
      <c r="K166008"/>
    </row>
    <row r="166009" spans="11:11">
      <c r="K166009"/>
    </row>
    <row r="166010" spans="11:11">
      <c r="K166010"/>
    </row>
    <row r="166011" spans="11:11">
      <c r="K166011"/>
    </row>
    <row r="166012" spans="11:11">
      <c r="K166012"/>
    </row>
    <row r="166013" spans="11:11">
      <c r="K166013"/>
    </row>
    <row r="166014" spans="11:11">
      <c r="K166014"/>
    </row>
    <row r="166015" spans="11:11">
      <c r="K166015"/>
    </row>
    <row r="166016" spans="11:11">
      <c r="K166016"/>
    </row>
    <row r="166017" spans="11:11">
      <c r="K166017"/>
    </row>
    <row r="166018" spans="11:11">
      <c r="K166018"/>
    </row>
    <row r="166019" spans="11:11">
      <c r="K166019"/>
    </row>
    <row r="166020" spans="11:11">
      <c r="K166020"/>
    </row>
    <row r="166021" spans="11:11">
      <c r="K166021"/>
    </row>
    <row r="166022" spans="11:11">
      <c r="K166022"/>
    </row>
    <row r="166023" spans="11:11">
      <c r="K166023"/>
    </row>
    <row r="166024" spans="11:11">
      <c r="K166024"/>
    </row>
    <row r="166025" spans="11:11">
      <c r="K166025"/>
    </row>
    <row r="166026" spans="11:11">
      <c r="K166026"/>
    </row>
    <row r="166027" spans="11:11">
      <c r="K166027"/>
    </row>
    <row r="166028" spans="11:11">
      <c r="K166028"/>
    </row>
    <row r="166029" spans="11:11">
      <c r="K166029"/>
    </row>
    <row r="166030" spans="11:11">
      <c r="K166030"/>
    </row>
    <row r="166031" spans="11:11">
      <c r="K166031"/>
    </row>
    <row r="166032" spans="11:11">
      <c r="K166032"/>
    </row>
    <row r="166033" spans="11:11">
      <c r="K166033"/>
    </row>
    <row r="166034" spans="11:11">
      <c r="K166034"/>
    </row>
    <row r="166035" spans="11:11">
      <c r="K166035"/>
    </row>
    <row r="166036" spans="11:11">
      <c r="K166036"/>
    </row>
    <row r="166037" spans="11:11">
      <c r="K166037"/>
    </row>
    <row r="166038" spans="11:11">
      <c r="K166038"/>
    </row>
    <row r="166039" spans="11:11">
      <c r="K166039"/>
    </row>
    <row r="166040" spans="11:11">
      <c r="K166040"/>
    </row>
    <row r="166041" spans="11:11">
      <c r="K166041"/>
    </row>
    <row r="166042" spans="11:11">
      <c r="K166042"/>
    </row>
    <row r="166043" spans="11:11">
      <c r="K166043"/>
    </row>
    <row r="166044" spans="11:11">
      <c r="K166044"/>
    </row>
    <row r="166045" spans="11:11">
      <c r="K166045"/>
    </row>
    <row r="166046" spans="11:11">
      <c r="K166046"/>
    </row>
    <row r="166047" spans="11:11">
      <c r="K166047"/>
    </row>
    <row r="166048" spans="11:11">
      <c r="K166048"/>
    </row>
    <row r="166049" spans="11:11">
      <c r="K166049"/>
    </row>
    <row r="166050" spans="11:11">
      <c r="K166050"/>
    </row>
    <row r="166051" spans="11:11">
      <c r="K166051"/>
    </row>
    <row r="166052" spans="11:11">
      <c r="K166052"/>
    </row>
    <row r="166053" spans="11:11">
      <c r="K166053"/>
    </row>
    <row r="166054" spans="11:11">
      <c r="K166054"/>
    </row>
    <row r="166055" spans="11:11">
      <c r="K166055"/>
    </row>
    <row r="166056" spans="11:11">
      <c r="K166056"/>
    </row>
    <row r="166057" spans="11:11">
      <c r="K166057"/>
    </row>
    <row r="166058" spans="11:11">
      <c r="K166058"/>
    </row>
    <row r="166059" spans="11:11">
      <c r="K166059"/>
    </row>
    <row r="166060" spans="11:11">
      <c r="K166060"/>
    </row>
    <row r="166061" spans="11:11">
      <c r="K166061"/>
    </row>
    <row r="166062" spans="11:11">
      <c r="K166062"/>
    </row>
    <row r="166063" spans="11:11">
      <c r="K166063"/>
    </row>
    <row r="166064" spans="11:11">
      <c r="K166064"/>
    </row>
    <row r="166065" spans="11:11">
      <c r="K166065"/>
    </row>
    <row r="166066" spans="11:11">
      <c r="K166066"/>
    </row>
    <row r="166067" spans="11:11">
      <c r="K166067"/>
    </row>
    <row r="166068" spans="11:11">
      <c r="K166068"/>
    </row>
    <row r="166069" spans="11:11">
      <c r="K166069"/>
    </row>
    <row r="166070" spans="11:11">
      <c r="K166070"/>
    </row>
    <row r="166071" spans="11:11">
      <c r="K166071"/>
    </row>
    <row r="166072" spans="11:11">
      <c r="K166072"/>
    </row>
    <row r="166073" spans="11:11">
      <c r="K166073"/>
    </row>
    <row r="166074" spans="11:11">
      <c r="K166074"/>
    </row>
    <row r="166075" spans="11:11">
      <c r="K166075"/>
    </row>
    <row r="166076" spans="11:11">
      <c r="K166076"/>
    </row>
    <row r="166077" spans="11:11">
      <c r="K166077"/>
    </row>
    <row r="166078" spans="11:11">
      <c r="K166078"/>
    </row>
    <row r="166079" spans="11:11">
      <c r="K166079"/>
    </row>
    <row r="166080" spans="11:11">
      <c r="K166080"/>
    </row>
    <row r="166081" spans="11:11">
      <c r="K166081"/>
    </row>
    <row r="166082" spans="11:11">
      <c r="K166082"/>
    </row>
    <row r="166083" spans="11:11">
      <c r="K166083"/>
    </row>
    <row r="166084" spans="11:11">
      <c r="K166084"/>
    </row>
    <row r="166085" spans="11:11">
      <c r="K166085"/>
    </row>
    <row r="166086" spans="11:11">
      <c r="K166086"/>
    </row>
    <row r="166087" spans="11:11">
      <c r="K166087"/>
    </row>
    <row r="166088" spans="11:11">
      <c r="K166088"/>
    </row>
    <row r="166089" spans="11:11">
      <c r="K166089"/>
    </row>
    <row r="166090" spans="11:11">
      <c r="K166090"/>
    </row>
    <row r="166091" spans="11:11">
      <c r="K166091"/>
    </row>
    <row r="166092" spans="11:11">
      <c r="K166092"/>
    </row>
    <row r="166093" spans="11:11">
      <c r="K166093"/>
    </row>
    <row r="166094" spans="11:11">
      <c r="K166094"/>
    </row>
    <row r="166095" spans="11:11">
      <c r="K166095"/>
    </row>
    <row r="166096" spans="11:11">
      <c r="K166096"/>
    </row>
    <row r="166097" spans="11:11">
      <c r="K166097"/>
    </row>
    <row r="166098" spans="11:11">
      <c r="K166098"/>
    </row>
    <row r="166099" spans="11:11">
      <c r="K166099"/>
    </row>
    <row r="166100" spans="11:11">
      <c r="K166100"/>
    </row>
    <row r="166101" spans="11:11">
      <c r="K166101"/>
    </row>
    <row r="166102" spans="11:11">
      <c r="K166102"/>
    </row>
    <row r="166103" spans="11:11">
      <c r="K166103"/>
    </row>
    <row r="166104" spans="11:11">
      <c r="K166104"/>
    </row>
    <row r="166105" spans="11:11">
      <c r="K166105"/>
    </row>
    <row r="166106" spans="11:11">
      <c r="K166106"/>
    </row>
    <row r="166107" spans="11:11">
      <c r="K166107"/>
    </row>
    <row r="166108" spans="11:11">
      <c r="K166108"/>
    </row>
    <row r="166109" spans="11:11">
      <c r="K166109"/>
    </row>
    <row r="166110" spans="11:11">
      <c r="K166110"/>
    </row>
    <row r="166111" spans="11:11">
      <c r="K166111"/>
    </row>
    <row r="166112" spans="11:11">
      <c r="K166112"/>
    </row>
    <row r="166113" spans="11:11">
      <c r="K166113"/>
    </row>
    <row r="166114" spans="11:11">
      <c r="K166114"/>
    </row>
    <row r="166115" spans="11:11">
      <c r="K166115"/>
    </row>
    <row r="166116" spans="11:11">
      <c r="K166116"/>
    </row>
    <row r="166117" spans="11:11">
      <c r="K166117"/>
    </row>
    <row r="166118" spans="11:11">
      <c r="K166118"/>
    </row>
    <row r="166119" spans="11:11">
      <c r="K166119"/>
    </row>
    <row r="166120" spans="11:11">
      <c r="K166120"/>
    </row>
    <row r="166121" spans="11:11">
      <c r="K166121"/>
    </row>
    <row r="166122" spans="11:11">
      <c r="K166122"/>
    </row>
    <row r="166123" spans="11:11">
      <c r="K166123"/>
    </row>
    <row r="166124" spans="11:11">
      <c r="K166124"/>
    </row>
    <row r="166125" spans="11:11">
      <c r="K166125"/>
    </row>
    <row r="166126" spans="11:11">
      <c r="K166126"/>
    </row>
    <row r="166127" spans="11:11">
      <c r="K166127"/>
    </row>
    <row r="166128" spans="11:11">
      <c r="K166128"/>
    </row>
    <row r="166129" spans="11:11">
      <c r="K166129"/>
    </row>
    <row r="166130" spans="11:11">
      <c r="K166130"/>
    </row>
    <row r="166131" spans="11:11">
      <c r="K166131"/>
    </row>
    <row r="166132" spans="11:11">
      <c r="K166132"/>
    </row>
    <row r="166133" spans="11:11">
      <c r="K166133"/>
    </row>
    <row r="166134" spans="11:11">
      <c r="K166134"/>
    </row>
    <row r="166135" spans="11:11">
      <c r="K166135"/>
    </row>
    <row r="166136" spans="11:11">
      <c r="K166136"/>
    </row>
    <row r="166137" spans="11:11">
      <c r="K166137"/>
    </row>
    <row r="166138" spans="11:11">
      <c r="K166138"/>
    </row>
    <row r="166139" spans="11:11">
      <c r="K166139"/>
    </row>
    <row r="166140" spans="11:11">
      <c r="K166140"/>
    </row>
    <row r="166141" spans="11:11">
      <c r="K166141"/>
    </row>
    <row r="166142" spans="11:11">
      <c r="K166142"/>
    </row>
    <row r="166143" spans="11:11">
      <c r="K166143"/>
    </row>
    <row r="166144" spans="11:11">
      <c r="K166144"/>
    </row>
    <row r="166145" spans="11:11">
      <c r="K166145"/>
    </row>
    <row r="166146" spans="11:11">
      <c r="K166146"/>
    </row>
    <row r="166147" spans="11:11">
      <c r="K166147"/>
    </row>
    <row r="166148" spans="11:11">
      <c r="K166148"/>
    </row>
    <row r="166149" spans="11:11">
      <c r="K166149"/>
    </row>
    <row r="166150" spans="11:11">
      <c r="K166150"/>
    </row>
    <row r="166151" spans="11:11">
      <c r="K166151"/>
    </row>
    <row r="166152" spans="11:11">
      <c r="K166152"/>
    </row>
    <row r="166153" spans="11:11">
      <c r="K166153"/>
    </row>
    <row r="166154" spans="11:11">
      <c r="K166154"/>
    </row>
    <row r="166155" spans="11:11">
      <c r="K166155"/>
    </row>
    <row r="166156" spans="11:11">
      <c r="K166156"/>
    </row>
    <row r="166157" spans="11:11">
      <c r="K166157"/>
    </row>
    <row r="166158" spans="11:11">
      <c r="K166158"/>
    </row>
    <row r="166159" spans="11:11">
      <c r="K166159"/>
    </row>
    <row r="166160" spans="11:11">
      <c r="K166160"/>
    </row>
    <row r="166161" spans="11:11">
      <c r="K166161"/>
    </row>
    <row r="166162" spans="11:11">
      <c r="K166162"/>
    </row>
    <row r="166163" spans="11:11">
      <c r="K166163"/>
    </row>
    <row r="166164" spans="11:11">
      <c r="K166164"/>
    </row>
    <row r="166165" spans="11:11">
      <c r="K166165"/>
    </row>
    <row r="166166" spans="11:11">
      <c r="K166166"/>
    </row>
    <row r="166167" spans="11:11">
      <c r="K166167"/>
    </row>
    <row r="166168" spans="11:11">
      <c r="K166168"/>
    </row>
    <row r="166169" spans="11:11">
      <c r="K166169"/>
    </row>
    <row r="166170" spans="11:11">
      <c r="K166170"/>
    </row>
    <row r="166171" spans="11:11">
      <c r="K166171"/>
    </row>
    <row r="166172" spans="11:11">
      <c r="K166172"/>
    </row>
    <row r="166173" spans="11:11">
      <c r="K166173"/>
    </row>
    <row r="166174" spans="11:11">
      <c r="K166174"/>
    </row>
    <row r="166175" spans="11:11">
      <c r="K166175"/>
    </row>
    <row r="166176" spans="11:11">
      <c r="K166176"/>
    </row>
    <row r="166177" spans="11:11">
      <c r="K166177"/>
    </row>
    <row r="166178" spans="11:11">
      <c r="K166178"/>
    </row>
    <row r="166179" spans="11:11">
      <c r="K166179"/>
    </row>
    <row r="166180" spans="11:11">
      <c r="K166180"/>
    </row>
    <row r="166181" spans="11:11">
      <c r="K166181"/>
    </row>
    <row r="166182" spans="11:11">
      <c r="K166182"/>
    </row>
    <row r="166183" spans="11:11">
      <c r="K166183"/>
    </row>
    <row r="166184" spans="11:11">
      <c r="K166184"/>
    </row>
    <row r="166185" spans="11:11">
      <c r="K166185"/>
    </row>
    <row r="166186" spans="11:11">
      <c r="K166186"/>
    </row>
    <row r="166187" spans="11:11">
      <c r="K166187"/>
    </row>
    <row r="166188" spans="11:11">
      <c r="K166188"/>
    </row>
    <row r="166189" spans="11:11">
      <c r="K166189"/>
    </row>
    <row r="166190" spans="11:11">
      <c r="K166190"/>
    </row>
    <row r="166191" spans="11:11">
      <c r="K166191"/>
    </row>
    <row r="166192" spans="11:11">
      <c r="K166192"/>
    </row>
    <row r="166193" spans="11:11">
      <c r="K166193"/>
    </row>
    <row r="166194" spans="11:11">
      <c r="K166194"/>
    </row>
    <row r="166195" spans="11:11">
      <c r="K166195"/>
    </row>
    <row r="166196" spans="11:11">
      <c r="K166196"/>
    </row>
    <row r="166197" spans="11:11">
      <c r="K166197"/>
    </row>
    <row r="166198" spans="11:11">
      <c r="K166198"/>
    </row>
    <row r="166199" spans="11:11">
      <c r="K166199"/>
    </row>
    <row r="166200" spans="11:11">
      <c r="K166200"/>
    </row>
    <row r="166201" spans="11:11">
      <c r="K166201"/>
    </row>
    <row r="166202" spans="11:11">
      <c r="K166202"/>
    </row>
    <row r="166203" spans="11:11">
      <c r="K166203"/>
    </row>
    <row r="166204" spans="11:11">
      <c r="K166204"/>
    </row>
    <row r="166205" spans="11:11">
      <c r="K166205"/>
    </row>
    <row r="166206" spans="11:11">
      <c r="K166206"/>
    </row>
    <row r="166207" spans="11:11">
      <c r="K166207"/>
    </row>
    <row r="166208" spans="11:11">
      <c r="K166208"/>
    </row>
    <row r="166209" spans="11:11">
      <c r="K166209"/>
    </row>
    <row r="166210" spans="11:11">
      <c r="K166210"/>
    </row>
    <row r="166211" spans="11:11">
      <c r="K166211"/>
    </row>
    <row r="166212" spans="11:11">
      <c r="K166212"/>
    </row>
    <row r="166213" spans="11:11">
      <c r="K166213"/>
    </row>
    <row r="166214" spans="11:11">
      <c r="K166214"/>
    </row>
    <row r="166215" spans="11:11">
      <c r="K166215"/>
    </row>
    <row r="166216" spans="11:11">
      <c r="K166216"/>
    </row>
    <row r="166217" spans="11:11">
      <c r="K166217"/>
    </row>
    <row r="166218" spans="11:11">
      <c r="K166218"/>
    </row>
    <row r="166219" spans="11:11">
      <c r="K166219"/>
    </row>
    <row r="166220" spans="11:11">
      <c r="K166220"/>
    </row>
    <row r="166221" spans="11:11">
      <c r="K166221"/>
    </row>
    <row r="166222" spans="11:11">
      <c r="K166222"/>
    </row>
    <row r="166223" spans="11:11">
      <c r="K166223"/>
    </row>
    <row r="166224" spans="11:11">
      <c r="K166224"/>
    </row>
    <row r="166225" spans="11:11">
      <c r="K166225"/>
    </row>
    <row r="166226" spans="11:11">
      <c r="K166226"/>
    </row>
    <row r="166227" spans="11:11">
      <c r="K166227"/>
    </row>
    <row r="166228" spans="11:11">
      <c r="K166228"/>
    </row>
    <row r="166229" spans="11:11">
      <c r="K166229"/>
    </row>
    <row r="166230" spans="11:11">
      <c r="K166230"/>
    </row>
    <row r="166231" spans="11:11">
      <c r="K166231"/>
    </row>
    <row r="166232" spans="11:11">
      <c r="K166232"/>
    </row>
    <row r="166233" spans="11:11">
      <c r="K166233"/>
    </row>
    <row r="166234" spans="11:11">
      <c r="K166234"/>
    </row>
    <row r="166235" spans="11:11">
      <c r="K166235"/>
    </row>
    <row r="166236" spans="11:11">
      <c r="K166236"/>
    </row>
    <row r="166237" spans="11:11">
      <c r="K166237"/>
    </row>
    <row r="166238" spans="11:11">
      <c r="K166238"/>
    </row>
    <row r="166239" spans="11:11">
      <c r="K166239"/>
    </row>
    <row r="166240" spans="11:11">
      <c r="K166240"/>
    </row>
    <row r="166241" spans="11:11">
      <c r="K166241"/>
    </row>
    <row r="166242" spans="11:11">
      <c r="K166242"/>
    </row>
    <row r="166243" spans="11:11">
      <c r="K166243"/>
    </row>
    <row r="166244" spans="11:11">
      <c r="K166244"/>
    </row>
    <row r="166245" spans="11:11">
      <c r="K166245"/>
    </row>
    <row r="166246" spans="11:11">
      <c r="K166246"/>
    </row>
    <row r="166247" spans="11:11">
      <c r="K166247"/>
    </row>
    <row r="166248" spans="11:11">
      <c r="K166248"/>
    </row>
    <row r="166249" spans="11:11">
      <c r="K166249"/>
    </row>
    <row r="166250" spans="11:11">
      <c r="K166250"/>
    </row>
    <row r="166251" spans="11:11">
      <c r="K166251"/>
    </row>
    <row r="166252" spans="11:11">
      <c r="K166252"/>
    </row>
    <row r="166253" spans="11:11">
      <c r="K166253"/>
    </row>
    <row r="166254" spans="11:11">
      <c r="K166254"/>
    </row>
    <row r="166255" spans="11:11">
      <c r="K166255"/>
    </row>
    <row r="166256" spans="11:11">
      <c r="K166256"/>
    </row>
    <row r="166257" spans="11:11">
      <c r="K166257"/>
    </row>
    <row r="166258" spans="11:11">
      <c r="K166258"/>
    </row>
    <row r="166259" spans="11:11">
      <c r="K166259"/>
    </row>
    <row r="166260" spans="11:11">
      <c r="K166260"/>
    </row>
    <row r="166261" spans="11:11">
      <c r="K166261"/>
    </row>
    <row r="166262" spans="11:11">
      <c r="K166262"/>
    </row>
    <row r="166263" spans="11:11">
      <c r="K166263"/>
    </row>
    <row r="166264" spans="11:11">
      <c r="K166264"/>
    </row>
    <row r="166265" spans="11:11">
      <c r="K166265"/>
    </row>
    <row r="166266" spans="11:11">
      <c r="K166266"/>
    </row>
    <row r="166267" spans="11:11">
      <c r="K166267"/>
    </row>
    <row r="166268" spans="11:11">
      <c r="K166268"/>
    </row>
    <row r="166269" spans="11:11">
      <c r="K166269"/>
    </row>
    <row r="166270" spans="11:11">
      <c r="K166270"/>
    </row>
    <row r="166271" spans="11:11">
      <c r="K166271"/>
    </row>
    <row r="166272" spans="11:11">
      <c r="K166272"/>
    </row>
    <row r="166273" spans="11:11">
      <c r="K166273"/>
    </row>
    <row r="166274" spans="11:11">
      <c r="K166274"/>
    </row>
    <row r="166275" spans="11:11">
      <c r="K166275"/>
    </row>
    <row r="166276" spans="11:11">
      <c r="K166276"/>
    </row>
    <row r="166277" spans="11:11">
      <c r="K166277"/>
    </row>
    <row r="166278" spans="11:11">
      <c r="K166278"/>
    </row>
    <row r="166279" spans="11:11">
      <c r="K166279"/>
    </row>
    <row r="166280" spans="11:11">
      <c r="K166280"/>
    </row>
    <row r="166281" spans="11:11">
      <c r="K166281"/>
    </row>
    <row r="166282" spans="11:11">
      <c r="K166282"/>
    </row>
    <row r="166283" spans="11:11">
      <c r="K166283"/>
    </row>
    <row r="166284" spans="11:11">
      <c r="K166284"/>
    </row>
    <row r="166285" spans="11:11">
      <c r="K166285"/>
    </row>
    <row r="166286" spans="11:11">
      <c r="K166286"/>
    </row>
    <row r="166287" spans="11:11">
      <c r="K166287"/>
    </row>
    <row r="166288" spans="11:11">
      <c r="K166288"/>
    </row>
    <row r="166289" spans="11:11">
      <c r="K166289"/>
    </row>
    <row r="166290" spans="11:11">
      <c r="K166290"/>
    </row>
    <row r="166291" spans="11:11">
      <c r="K166291"/>
    </row>
    <row r="166292" spans="11:11">
      <c r="K166292"/>
    </row>
    <row r="166293" spans="11:11">
      <c r="K166293"/>
    </row>
    <row r="166294" spans="11:11">
      <c r="K166294"/>
    </row>
    <row r="166295" spans="11:11">
      <c r="K166295"/>
    </row>
    <row r="166296" spans="11:11">
      <c r="K166296"/>
    </row>
    <row r="166297" spans="11:11">
      <c r="K166297"/>
    </row>
    <row r="166298" spans="11:11">
      <c r="K166298"/>
    </row>
    <row r="166299" spans="11:11">
      <c r="K166299"/>
    </row>
    <row r="166300" spans="11:11">
      <c r="K166300"/>
    </row>
    <row r="166301" spans="11:11">
      <c r="K166301"/>
    </row>
    <row r="166302" spans="11:11">
      <c r="K166302"/>
    </row>
    <row r="166303" spans="11:11">
      <c r="K166303"/>
    </row>
    <row r="166304" spans="11:11">
      <c r="K166304"/>
    </row>
    <row r="166305" spans="11:11">
      <c r="K166305"/>
    </row>
    <row r="166306" spans="11:11">
      <c r="K166306"/>
    </row>
    <row r="166307" spans="11:11">
      <c r="K166307"/>
    </row>
    <row r="166308" spans="11:11">
      <c r="K166308"/>
    </row>
    <row r="166309" spans="11:11">
      <c r="K166309"/>
    </row>
    <row r="166310" spans="11:11">
      <c r="K166310"/>
    </row>
    <row r="166311" spans="11:11">
      <c r="K166311"/>
    </row>
    <row r="166312" spans="11:11">
      <c r="K166312"/>
    </row>
    <row r="166313" spans="11:11">
      <c r="K166313"/>
    </row>
    <row r="166314" spans="11:11">
      <c r="K166314"/>
    </row>
    <row r="166315" spans="11:11">
      <c r="K166315"/>
    </row>
    <row r="166316" spans="11:11">
      <c r="K166316"/>
    </row>
    <row r="166317" spans="11:11">
      <c r="K166317"/>
    </row>
    <row r="166318" spans="11:11">
      <c r="K166318"/>
    </row>
    <row r="166319" spans="11:11">
      <c r="K166319"/>
    </row>
    <row r="166320" spans="11:11">
      <c r="K166320"/>
    </row>
    <row r="166321" spans="11:11">
      <c r="K166321"/>
    </row>
    <row r="166322" spans="11:11">
      <c r="K166322"/>
    </row>
    <row r="166323" spans="11:11">
      <c r="K166323"/>
    </row>
    <row r="166324" spans="11:11">
      <c r="K166324"/>
    </row>
    <row r="166325" spans="11:11">
      <c r="K166325"/>
    </row>
    <row r="166326" spans="11:11">
      <c r="K166326"/>
    </row>
    <row r="166327" spans="11:11">
      <c r="K166327"/>
    </row>
    <row r="166328" spans="11:11">
      <c r="K166328"/>
    </row>
    <row r="166329" spans="11:11">
      <c r="K166329"/>
    </row>
    <row r="166330" spans="11:11">
      <c r="K166330"/>
    </row>
    <row r="166331" spans="11:11">
      <c r="K166331"/>
    </row>
    <row r="166332" spans="11:11">
      <c r="K166332"/>
    </row>
    <row r="166333" spans="11:11">
      <c r="K166333"/>
    </row>
    <row r="166334" spans="11:11">
      <c r="K166334"/>
    </row>
    <row r="166335" spans="11:11">
      <c r="K166335"/>
    </row>
    <row r="166336" spans="11:11">
      <c r="K166336"/>
    </row>
    <row r="166337" spans="11:11">
      <c r="K166337"/>
    </row>
    <row r="166338" spans="11:11">
      <c r="K166338"/>
    </row>
    <row r="166339" spans="11:11">
      <c r="K166339"/>
    </row>
    <row r="166340" spans="11:11">
      <c r="K166340"/>
    </row>
    <row r="166341" spans="11:11">
      <c r="K166341"/>
    </row>
    <row r="166342" spans="11:11">
      <c r="K166342"/>
    </row>
    <row r="166343" spans="11:11">
      <c r="K166343"/>
    </row>
    <row r="166344" spans="11:11">
      <c r="K166344"/>
    </row>
    <row r="166345" spans="11:11">
      <c r="K166345"/>
    </row>
    <row r="166346" spans="11:11">
      <c r="K166346"/>
    </row>
    <row r="166347" spans="11:11">
      <c r="K166347"/>
    </row>
    <row r="166348" spans="11:11">
      <c r="K166348"/>
    </row>
    <row r="166349" spans="11:11">
      <c r="K166349"/>
    </row>
    <row r="166350" spans="11:11">
      <c r="K166350"/>
    </row>
    <row r="166351" spans="11:11">
      <c r="K166351"/>
    </row>
    <row r="166352" spans="11:11">
      <c r="K166352"/>
    </row>
    <row r="166353" spans="11:11">
      <c r="K166353"/>
    </row>
    <row r="166354" spans="11:11">
      <c r="K166354"/>
    </row>
    <row r="166355" spans="11:11">
      <c r="K166355"/>
    </row>
    <row r="166356" spans="11:11">
      <c r="K166356"/>
    </row>
    <row r="166357" spans="11:11">
      <c r="K166357"/>
    </row>
    <row r="166358" spans="11:11">
      <c r="K166358"/>
    </row>
    <row r="166359" spans="11:11">
      <c r="K166359"/>
    </row>
    <row r="166360" spans="11:11">
      <c r="K166360"/>
    </row>
    <row r="166361" spans="11:11">
      <c r="K166361"/>
    </row>
    <row r="166362" spans="11:11">
      <c r="K166362"/>
    </row>
    <row r="166363" spans="11:11">
      <c r="K166363"/>
    </row>
    <row r="166364" spans="11:11">
      <c r="K166364"/>
    </row>
    <row r="166365" spans="11:11">
      <c r="K166365"/>
    </row>
    <row r="166366" spans="11:11">
      <c r="K166366"/>
    </row>
    <row r="166367" spans="11:11">
      <c r="K166367"/>
    </row>
    <row r="166368" spans="11:11">
      <c r="K166368"/>
    </row>
    <row r="166369" spans="11:11">
      <c r="K166369"/>
    </row>
    <row r="166370" spans="11:11">
      <c r="K166370"/>
    </row>
    <row r="166371" spans="11:11">
      <c r="K166371"/>
    </row>
    <row r="166372" spans="11:11">
      <c r="K166372"/>
    </row>
    <row r="166373" spans="11:11">
      <c r="K166373"/>
    </row>
    <row r="166374" spans="11:11">
      <c r="K166374"/>
    </row>
    <row r="166375" spans="11:11">
      <c r="K166375"/>
    </row>
    <row r="166376" spans="11:11">
      <c r="K166376"/>
    </row>
    <row r="166377" spans="11:11">
      <c r="K166377"/>
    </row>
    <row r="166378" spans="11:11">
      <c r="K166378"/>
    </row>
    <row r="166379" spans="11:11">
      <c r="K166379"/>
    </row>
    <row r="166380" spans="11:11">
      <c r="K166380"/>
    </row>
    <row r="166381" spans="11:11">
      <c r="K166381"/>
    </row>
    <row r="166382" spans="11:11">
      <c r="K166382"/>
    </row>
    <row r="166383" spans="11:11">
      <c r="K166383"/>
    </row>
    <row r="166384" spans="11:11">
      <c r="K166384"/>
    </row>
    <row r="166385" spans="11:11">
      <c r="K166385"/>
    </row>
    <row r="166386" spans="11:11">
      <c r="K166386"/>
    </row>
    <row r="166387" spans="11:11">
      <c r="K166387"/>
    </row>
    <row r="166388" spans="11:11">
      <c r="K166388"/>
    </row>
    <row r="166389" spans="11:11">
      <c r="K166389"/>
    </row>
    <row r="166390" spans="11:11">
      <c r="K166390"/>
    </row>
    <row r="166391" spans="11:11">
      <c r="K166391"/>
    </row>
    <row r="166392" spans="11:11">
      <c r="K166392"/>
    </row>
    <row r="166393" spans="11:11">
      <c r="K166393"/>
    </row>
    <row r="166394" spans="11:11">
      <c r="K166394"/>
    </row>
    <row r="166395" spans="11:11">
      <c r="K166395"/>
    </row>
    <row r="166396" spans="11:11">
      <c r="K166396"/>
    </row>
    <row r="166397" spans="11:11">
      <c r="K166397"/>
    </row>
    <row r="166398" spans="11:11">
      <c r="K166398"/>
    </row>
    <row r="166399" spans="11:11">
      <c r="K166399"/>
    </row>
    <row r="166400" spans="11:11">
      <c r="K166400"/>
    </row>
    <row r="166401" spans="11:11">
      <c r="K166401"/>
    </row>
    <row r="166402" spans="11:11">
      <c r="K166402"/>
    </row>
    <row r="166403" spans="11:11">
      <c r="K166403"/>
    </row>
    <row r="166404" spans="11:11">
      <c r="K166404"/>
    </row>
    <row r="166405" spans="11:11">
      <c r="K166405"/>
    </row>
    <row r="166406" spans="11:11">
      <c r="K166406"/>
    </row>
    <row r="166407" spans="11:11">
      <c r="K166407"/>
    </row>
    <row r="166408" spans="11:11">
      <c r="K166408"/>
    </row>
    <row r="166409" spans="11:11">
      <c r="K166409"/>
    </row>
    <row r="166410" spans="11:11">
      <c r="K166410"/>
    </row>
    <row r="166411" spans="11:11">
      <c r="K166411"/>
    </row>
    <row r="166412" spans="11:11">
      <c r="K166412"/>
    </row>
    <row r="166413" spans="11:11">
      <c r="K166413"/>
    </row>
    <row r="166414" spans="11:11">
      <c r="K166414"/>
    </row>
    <row r="166415" spans="11:11">
      <c r="K166415"/>
    </row>
    <row r="166416" spans="11:11">
      <c r="K166416"/>
    </row>
    <row r="166417" spans="11:11">
      <c r="K166417"/>
    </row>
    <row r="166418" spans="11:11">
      <c r="K166418"/>
    </row>
    <row r="166419" spans="11:11">
      <c r="K166419"/>
    </row>
    <row r="166420" spans="11:11">
      <c r="K166420"/>
    </row>
    <row r="166421" spans="11:11">
      <c r="K166421"/>
    </row>
    <row r="166422" spans="11:11">
      <c r="K166422"/>
    </row>
    <row r="166423" spans="11:11">
      <c r="K166423"/>
    </row>
    <row r="166424" spans="11:11">
      <c r="K166424"/>
    </row>
    <row r="166425" spans="11:11">
      <c r="K166425"/>
    </row>
    <row r="166426" spans="11:11">
      <c r="K166426"/>
    </row>
    <row r="166427" spans="11:11">
      <c r="K166427"/>
    </row>
    <row r="166428" spans="11:11">
      <c r="K166428"/>
    </row>
    <row r="166429" spans="11:11">
      <c r="K166429"/>
    </row>
    <row r="166430" spans="11:11">
      <c r="K166430"/>
    </row>
    <row r="166431" spans="11:11">
      <c r="K166431"/>
    </row>
    <row r="166432" spans="11:11">
      <c r="K166432"/>
    </row>
    <row r="166433" spans="11:11">
      <c r="K166433"/>
    </row>
    <row r="166434" spans="11:11">
      <c r="K166434"/>
    </row>
    <row r="166435" spans="11:11">
      <c r="K166435"/>
    </row>
    <row r="166436" spans="11:11">
      <c r="K166436"/>
    </row>
    <row r="166437" spans="11:11">
      <c r="K166437"/>
    </row>
    <row r="166438" spans="11:11">
      <c r="K166438"/>
    </row>
    <row r="166439" spans="11:11">
      <c r="K166439"/>
    </row>
    <row r="166440" spans="11:11">
      <c r="K166440"/>
    </row>
    <row r="166441" spans="11:11">
      <c r="K166441"/>
    </row>
    <row r="166442" spans="11:11">
      <c r="K166442"/>
    </row>
    <row r="166443" spans="11:11">
      <c r="K166443"/>
    </row>
    <row r="166444" spans="11:11">
      <c r="K166444"/>
    </row>
    <row r="166445" spans="11:11">
      <c r="K166445"/>
    </row>
    <row r="166446" spans="11:11">
      <c r="K166446"/>
    </row>
    <row r="166447" spans="11:11">
      <c r="K166447"/>
    </row>
    <row r="166448" spans="11:11">
      <c r="K166448"/>
    </row>
    <row r="166449" spans="11:11">
      <c r="K166449"/>
    </row>
    <row r="166450" spans="11:11">
      <c r="K166450"/>
    </row>
    <row r="166451" spans="11:11">
      <c r="K166451"/>
    </row>
    <row r="166452" spans="11:11">
      <c r="K166452"/>
    </row>
    <row r="166453" spans="11:11">
      <c r="K166453"/>
    </row>
    <row r="166454" spans="11:11">
      <c r="K166454"/>
    </row>
    <row r="166455" spans="11:11">
      <c r="K166455"/>
    </row>
    <row r="166456" spans="11:11">
      <c r="K166456"/>
    </row>
    <row r="166457" spans="11:11">
      <c r="K166457"/>
    </row>
    <row r="166458" spans="11:11">
      <c r="K166458"/>
    </row>
    <row r="166459" spans="11:11">
      <c r="K166459"/>
    </row>
    <row r="166460" spans="11:11">
      <c r="K166460"/>
    </row>
    <row r="166461" spans="11:11">
      <c r="K166461"/>
    </row>
    <row r="166462" spans="11:11">
      <c r="K166462"/>
    </row>
    <row r="166463" spans="11:11">
      <c r="K166463"/>
    </row>
    <row r="166464" spans="11:11">
      <c r="K166464"/>
    </row>
    <row r="166465" spans="11:11">
      <c r="K166465"/>
    </row>
    <row r="166466" spans="11:11">
      <c r="K166466"/>
    </row>
    <row r="166467" spans="11:11">
      <c r="K166467"/>
    </row>
    <row r="166468" spans="11:11">
      <c r="K166468"/>
    </row>
    <row r="166469" spans="11:11">
      <c r="K166469"/>
    </row>
    <row r="166470" spans="11:11">
      <c r="K166470"/>
    </row>
    <row r="166471" spans="11:11">
      <c r="K166471"/>
    </row>
    <row r="166472" spans="11:11">
      <c r="K166472"/>
    </row>
    <row r="166473" spans="11:11">
      <c r="K166473"/>
    </row>
    <row r="166474" spans="11:11">
      <c r="K166474"/>
    </row>
    <row r="166475" spans="11:11">
      <c r="K166475"/>
    </row>
    <row r="166476" spans="11:11">
      <c r="K166476"/>
    </row>
    <row r="166477" spans="11:11">
      <c r="K166477"/>
    </row>
    <row r="166478" spans="11:11">
      <c r="K166478"/>
    </row>
    <row r="166479" spans="11:11">
      <c r="K166479"/>
    </row>
    <row r="166480" spans="11:11">
      <c r="K166480"/>
    </row>
    <row r="166481" spans="11:11">
      <c r="K166481"/>
    </row>
    <row r="166482" spans="11:11">
      <c r="K166482"/>
    </row>
    <row r="166483" spans="11:11">
      <c r="K166483"/>
    </row>
    <row r="166484" spans="11:11">
      <c r="K166484"/>
    </row>
    <row r="166485" spans="11:11">
      <c r="K166485"/>
    </row>
    <row r="166486" spans="11:11">
      <c r="K166486"/>
    </row>
    <row r="166487" spans="11:11">
      <c r="K166487"/>
    </row>
    <row r="166488" spans="11:11">
      <c r="K166488"/>
    </row>
    <row r="166489" spans="11:11">
      <c r="K166489"/>
    </row>
    <row r="166490" spans="11:11">
      <c r="K166490"/>
    </row>
    <row r="166491" spans="11:11">
      <c r="K166491"/>
    </row>
    <row r="166492" spans="11:11">
      <c r="K166492"/>
    </row>
    <row r="166493" spans="11:11">
      <c r="K166493"/>
    </row>
    <row r="166494" spans="11:11">
      <c r="K166494"/>
    </row>
    <row r="166495" spans="11:11">
      <c r="K166495"/>
    </row>
    <row r="166496" spans="11:11">
      <c r="K166496"/>
    </row>
    <row r="166497" spans="11:11">
      <c r="K166497"/>
    </row>
    <row r="166498" spans="11:11">
      <c r="K166498"/>
    </row>
    <row r="166499" spans="11:11">
      <c r="K166499"/>
    </row>
    <row r="166500" spans="11:11">
      <c r="K166500"/>
    </row>
    <row r="166501" spans="11:11">
      <c r="K166501"/>
    </row>
    <row r="166502" spans="11:11">
      <c r="K166502"/>
    </row>
    <row r="166503" spans="11:11">
      <c r="K166503"/>
    </row>
    <row r="166504" spans="11:11">
      <c r="K166504"/>
    </row>
    <row r="166505" spans="11:11">
      <c r="K166505"/>
    </row>
    <row r="166506" spans="11:11">
      <c r="K166506"/>
    </row>
    <row r="166507" spans="11:11">
      <c r="K166507"/>
    </row>
    <row r="166508" spans="11:11">
      <c r="K166508"/>
    </row>
    <row r="166509" spans="11:11">
      <c r="K166509"/>
    </row>
    <row r="166510" spans="11:11">
      <c r="K166510"/>
    </row>
    <row r="166511" spans="11:11">
      <c r="K166511"/>
    </row>
    <row r="166512" spans="11:11">
      <c r="K166512"/>
    </row>
    <row r="166513" spans="11:11">
      <c r="K166513"/>
    </row>
    <row r="166514" spans="11:11">
      <c r="K166514"/>
    </row>
    <row r="166515" spans="11:11">
      <c r="K166515"/>
    </row>
    <row r="166516" spans="11:11">
      <c r="K166516"/>
    </row>
    <row r="166517" spans="11:11">
      <c r="K166517"/>
    </row>
    <row r="166518" spans="11:11">
      <c r="K166518"/>
    </row>
    <row r="166519" spans="11:11">
      <c r="K166519"/>
    </row>
    <row r="166520" spans="11:11">
      <c r="K166520"/>
    </row>
    <row r="166521" spans="11:11">
      <c r="K166521"/>
    </row>
    <row r="166522" spans="11:11">
      <c r="K166522"/>
    </row>
    <row r="166523" spans="11:11">
      <c r="K166523"/>
    </row>
    <row r="166524" spans="11:11">
      <c r="K166524"/>
    </row>
    <row r="166525" spans="11:11">
      <c r="K166525"/>
    </row>
    <row r="166526" spans="11:11">
      <c r="K166526"/>
    </row>
    <row r="166527" spans="11:11">
      <c r="K166527"/>
    </row>
    <row r="166528" spans="11:11">
      <c r="K166528"/>
    </row>
    <row r="166529" spans="11:11">
      <c r="K166529"/>
    </row>
    <row r="166530" spans="11:11">
      <c r="K166530"/>
    </row>
    <row r="166531" spans="11:11">
      <c r="K166531"/>
    </row>
    <row r="166532" spans="11:11">
      <c r="K166532"/>
    </row>
    <row r="166533" spans="11:11">
      <c r="K166533"/>
    </row>
    <row r="166534" spans="11:11">
      <c r="K166534"/>
    </row>
    <row r="166535" spans="11:11">
      <c r="K166535"/>
    </row>
    <row r="166536" spans="11:11">
      <c r="K166536"/>
    </row>
    <row r="166537" spans="11:11">
      <c r="K166537"/>
    </row>
    <row r="166538" spans="11:11">
      <c r="K166538"/>
    </row>
    <row r="166539" spans="11:11">
      <c r="K166539"/>
    </row>
    <row r="166540" spans="11:11">
      <c r="K166540"/>
    </row>
    <row r="166541" spans="11:11">
      <c r="K166541"/>
    </row>
    <row r="166542" spans="11:11">
      <c r="K166542"/>
    </row>
    <row r="166543" spans="11:11">
      <c r="K166543"/>
    </row>
    <row r="166544" spans="11:11">
      <c r="K166544"/>
    </row>
    <row r="166545" spans="11:11">
      <c r="K166545"/>
    </row>
    <row r="166546" spans="11:11">
      <c r="K166546"/>
    </row>
    <row r="166547" spans="11:11">
      <c r="K166547"/>
    </row>
    <row r="166548" spans="11:11">
      <c r="K166548"/>
    </row>
    <row r="166549" spans="11:11">
      <c r="K166549"/>
    </row>
    <row r="166550" spans="11:11">
      <c r="K166550"/>
    </row>
    <row r="166551" spans="11:11">
      <c r="K166551"/>
    </row>
    <row r="166552" spans="11:11">
      <c r="K166552"/>
    </row>
    <row r="166553" spans="11:11">
      <c r="K166553"/>
    </row>
    <row r="166554" spans="11:11">
      <c r="K166554"/>
    </row>
    <row r="166555" spans="11:11">
      <c r="K166555"/>
    </row>
    <row r="166556" spans="11:11">
      <c r="K166556"/>
    </row>
    <row r="166557" spans="11:11">
      <c r="K166557"/>
    </row>
    <row r="166558" spans="11:11">
      <c r="K166558"/>
    </row>
    <row r="166559" spans="11:11">
      <c r="K166559"/>
    </row>
    <row r="166560" spans="11:11">
      <c r="K166560"/>
    </row>
    <row r="166561" spans="11:11">
      <c r="K166561"/>
    </row>
    <row r="166562" spans="11:11">
      <c r="K166562"/>
    </row>
    <row r="166563" spans="11:11">
      <c r="K166563"/>
    </row>
    <row r="166564" spans="11:11">
      <c r="K166564"/>
    </row>
    <row r="166565" spans="11:11">
      <c r="K166565"/>
    </row>
    <row r="166566" spans="11:11">
      <c r="K166566"/>
    </row>
    <row r="166567" spans="11:11">
      <c r="K166567"/>
    </row>
    <row r="166568" spans="11:11">
      <c r="K166568"/>
    </row>
    <row r="166569" spans="11:11">
      <c r="K166569"/>
    </row>
    <row r="166570" spans="11:11">
      <c r="K166570"/>
    </row>
    <row r="166571" spans="11:11">
      <c r="K166571"/>
    </row>
    <row r="166572" spans="11:11">
      <c r="K166572"/>
    </row>
    <row r="166573" spans="11:11">
      <c r="K166573"/>
    </row>
    <row r="166574" spans="11:11">
      <c r="K166574"/>
    </row>
    <row r="166575" spans="11:11">
      <c r="K166575"/>
    </row>
    <row r="166576" spans="11:11">
      <c r="K166576"/>
    </row>
    <row r="166577" spans="11:11">
      <c r="K166577"/>
    </row>
    <row r="166578" spans="11:11">
      <c r="K166578"/>
    </row>
    <row r="166579" spans="11:11">
      <c r="K166579"/>
    </row>
    <row r="166580" spans="11:11">
      <c r="K166580"/>
    </row>
    <row r="166581" spans="11:11">
      <c r="K166581"/>
    </row>
    <row r="166582" spans="11:11">
      <c r="K166582"/>
    </row>
    <row r="166583" spans="11:11">
      <c r="K166583"/>
    </row>
    <row r="166584" spans="11:11">
      <c r="K166584"/>
    </row>
    <row r="166585" spans="11:11">
      <c r="K166585"/>
    </row>
    <row r="166586" spans="11:11">
      <c r="K166586"/>
    </row>
    <row r="166587" spans="11:11">
      <c r="K166587"/>
    </row>
    <row r="166588" spans="11:11">
      <c r="K166588"/>
    </row>
    <row r="166589" spans="11:11">
      <c r="K166589"/>
    </row>
    <row r="166590" spans="11:11">
      <c r="K166590"/>
    </row>
    <row r="166591" spans="11:11">
      <c r="K166591"/>
    </row>
    <row r="166592" spans="11:11">
      <c r="K166592"/>
    </row>
    <row r="166593" spans="11:11">
      <c r="K166593"/>
    </row>
    <row r="166594" spans="11:11">
      <c r="K166594"/>
    </row>
    <row r="166595" spans="11:11">
      <c r="K166595"/>
    </row>
    <row r="166596" spans="11:11">
      <c r="K166596"/>
    </row>
    <row r="166597" spans="11:11">
      <c r="K166597"/>
    </row>
    <row r="166598" spans="11:11">
      <c r="K166598"/>
    </row>
    <row r="166599" spans="11:11">
      <c r="K166599"/>
    </row>
    <row r="166600" spans="11:11">
      <c r="K166600"/>
    </row>
    <row r="166601" spans="11:11">
      <c r="K166601"/>
    </row>
    <row r="166602" spans="11:11">
      <c r="K166602"/>
    </row>
    <row r="166603" spans="11:11">
      <c r="K166603"/>
    </row>
    <row r="166604" spans="11:11">
      <c r="K166604"/>
    </row>
    <row r="166605" spans="11:11">
      <c r="K166605"/>
    </row>
    <row r="166606" spans="11:11">
      <c r="K166606"/>
    </row>
    <row r="166607" spans="11:11">
      <c r="K166607"/>
    </row>
    <row r="166608" spans="11:11">
      <c r="K166608"/>
    </row>
    <row r="166609" spans="11:11">
      <c r="K166609"/>
    </row>
    <row r="166610" spans="11:11">
      <c r="K166610"/>
    </row>
    <row r="166611" spans="11:11">
      <c r="K166611"/>
    </row>
    <row r="166612" spans="11:11">
      <c r="K166612"/>
    </row>
    <row r="166613" spans="11:11">
      <c r="K166613"/>
    </row>
    <row r="166614" spans="11:11">
      <c r="K166614"/>
    </row>
    <row r="166615" spans="11:11">
      <c r="K166615"/>
    </row>
    <row r="166616" spans="11:11">
      <c r="K166616"/>
    </row>
    <row r="166617" spans="11:11">
      <c r="K166617"/>
    </row>
    <row r="166618" spans="11:11">
      <c r="K166618"/>
    </row>
    <row r="166619" spans="11:11">
      <c r="K166619"/>
    </row>
    <row r="166620" spans="11:11">
      <c r="K166620"/>
    </row>
    <row r="166621" spans="11:11">
      <c r="K166621"/>
    </row>
    <row r="166622" spans="11:11">
      <c r="K166622"/>
    </row>
    <row r="166623" spans="11:11">
      <c r="K166623"/>
    </row>
    <row r="166624" spans="11:11">
      <c r="K166624"/>
    </row>
    <row r="166625" spans="11:11">
      <c r="K166625"/>
    </row>
    <row r="166626" spans="11:11">
      <c r="K166626"/>
    </row>
    <row r="166627" spans="11:11">
      <c r="K166627"/>
    </row>
    <row r="166628" spans="11:11">
      <c r="K166628"/>
    </row>
    <row r="166629" spans="11:11">
      <c r="K166629"/>
    </row>
    <row r="166630" spans="11:11">
      <c r="K166630"/>
    </row>
    <row r="166631" spans="11:11">
      <c r="K166631"/>
    </row>
    <row r="166632" spans="11:11">
      <c r="K166632"/>
    </row>
    <row r="166633" spans="11:11">
      <c r="K166633"/>
    </row>
    <row r="166634" spans="11:11">
      <c r="K166634"/>
    </row>
    <row r="166635" spans="11:11">
      <c r="K166635"/>
    </row>
    <row r="166636" spans="11:11">
      <c r="K166636"/>
    </row>
    <row r="166637" spans="11:11">
      <c r="K166637"/>
    </row>
    <row r="166638" spans="11:11">
      <c r="K166638"/>
    </row>
    <row r="166639" spans="11:11">
      <c r="K166639"/>
    </row>
    <row r="166640" spans="11:11">
      <c r="K166640"/>
    </row>
    <row r="166641" spans="11:11">
      <c r="K166641"/>
    </row>
    <row r="166642" spans="11:11">
      <c r="K166642"/>
    </row>
    <row r="166643" spans="11:11">
      <c r="K166643"/>
    </row>
    <row r="166644" spans="11:11">
      <c r="K166644"/>
    </row>
    <row r="166645" spans="11:11">
      <c r="K166645"/>
    </row>
    <row r="166646" spans="11:11">
      <c r="K166646"/>
    </row>
    <row r="166647" spans="11:11">
      <c r="K166647"/>
    </row>
    <row r="166648" spans="11:11">
      <c r="K166648"/>
    </row>
    <row r="166649" spans="11:11">
      <c r="K166649"/>
    </row>
    <row r="166650" spans="11:11">
      <c r="K166650"/>
    </row>
    <row r="166651" spans="11:11">
      <c r="K166651"/>
    </row>
    <row r="166652" spans="11:11">
      <c r="K166652"/>
    </row>
    <row r="166653" spans="11:11">
      <c r="K166653"/>
    </row>
    <row r="166654" spans="11:11">
      <c r="K166654"/>
    </row>
    <row r="166655" spans="11:11">
      <c r="K166655"/>
    </row>
    <row r="166656" spans="11:11">
      <c r="K166656"/>
    </row>
    <row r="166657" spans="11:11">
      <c r="K166657"/>
    </row>
    <row r="166658" spans="11:11">
      <c r="K166658"/>
    </row>
    <row r="166659" spans="11:11">
      <c r="K166659"/>
    </row>
    <row r="166660" spans="11:11">
      <c r="K166660"/>
    </row>
    <row r="166661" spans="11:11">
      <c r="K166661"/>
    </row>
    <row r="166662" spans="11:11">
      <c r="K166662"/>
    </row>
    <row r="166663" spans="11:11">
      <c r="K166663"/>
    </row>
    <row r="166664" spans="11:11">
      <c r="K166664"/>
    </row>
    <row r="166665" spans="11:11">
      <c r="K166665"/>
    </row>
    <row r="166666" spans="11:11">
      <c r="K166666"/>
    </row>
    <row r="166667" spans="11:11">
      <c r="K166667"/>
    </row>
    <row r="166668" spans="11:11">
      <c r="K166668"/>
    </row>
    <row r="166669" spans="11:11">
      <c r="K166669"/>
    </row>
    <row r="166670" spans="11:11">
      <c r="K166670"/>
    </row>
    <row r="166671" spans="11:11">
      <c r="K166671"/>
    </row>
    <row r="166672" spans="11:11">
      <c r="K166672"/>
    </row>
    <row r="166673" spans="11:11">
      <c r="K166673"/>
    </row>
    <row r="166674" spans="11:11">
      <c r="K166674"/>
    </row>
    <row r="166675" spans="11:11">
      <c r="K166675"/>
    </row>
    <row r="166676" spans="11:11">
      <c r="K166676"/>
    </row>
    <row r="166677" spans="11:11">
      <c r="K166677"/>
    </row>
    <row r="166678" spans="11:11">
      <c r="K166678"/>
    </row>
    <row r="166679" spans="11:11">
      <c r="K166679"/>
    </row>
    <row r="166680" spans="11:11">
      <c r="K166680"/>
    </row>
    <row r="166681" spans="11:11">
      <c r="K166681"/>
    </row>
    <row r="166682" spans="11:11">
      <c r="K166682"/>
    </row>
    <row r="166683" spans="11:11">
      <c r="K166683"/>
    </row>
    <row r="166684" spans="11:11">
      <c r="K166684"/>
    </row>
    <row r="166685" spans="11:11">
      <c r="K166685"/>
    </row>
    <row r="166686" spans="11:11">
      <c r="K166686"/>
    </row>
    <row r="166687" spans="11:11">
      <c r="K166687"/>
    </row>
    <row r="166688" spans="11:11">
      <c r="K166688"/>
    </row>
    <row r="166689" spans="11:11">
      <c r="K166689"/>
    </row>
    <row r="166690" spans="11:11">
      <c r="K166690"/>
    </row>
    <row r="166691" spans="11:11">
      <c r="K166691"/>
    </row>
    <row r="166692" spans="11:11">
      <c r="K166692"/>
    </row>
    <row r="166693" spans="11:11">
      <c r="K166693"/>
    </row>
    <row r="166694" spans="11:11">
      <c r="K166694"/>
    </row>
    <row r="166695" spans="11:11">
      <c r="K166695"/>
    </row>
    <row r="166696" spans="11:11">
      <c r="K166696"/>
    </row>
    <row r="166697" spans="11:11">
      <c r="K166697"/>
    </row>
    <row r="166698" spans="11:11">
      <c r="K166698"/>
    </row>
    <row r="166699" spans="11:11">
      <c r="K166699"/>
    </row>
    <row r="166700" spans="11:11">
      <c r="K166700"/>
    </row>
    <row r="166701" spans="11:11">
      <c r="K166701"/>
    </row>
    <row r="166702" spans="11:11">
      <c r="K166702"/>
    </row>
    <row r="166703" spans="11:11">
      <c r="K166703"/>
    </row>
    <row r="166704" spans="11:11">
      <c r="K166704"/>
    </row>
    <row r="166705" spans="11:11">
      <c r="K166705"/>
    </row>
    <row r="166706" spans="11:11">
      <c r="K166706"/>
    </row>
    <row r="166707" spans="11:11">
      <c r="K166707"/>
    </row>
    <row r="166708" spans="11:11">
      <c r="K166708"/>
    </row>
    <row r="166709" spans="11:11">
      <c r="K166709"/>
    </row>
    <row r="166710" spans="11:11">
      <c r="K166710"/>
    </row>
    <row r="166711" spans="11:11">
      <c r="K166711"/>
    </row>
    <row r="166712" spans="11:11">
      <c r="K166712"/>
    </row>
    <row r="166713" spans="11:11">
      <c r="K166713"/>
    </row>
    <row r="166714" spans="11:11">
      <c r="K166714"/>
    </row>
    <row r="166715" spans="11:11">
      <c r="K166715"/>
    </row>
    <row r="166716" spans="11:11">
      <c r="K166716"/>
    </row>
    <row r="166717" spans="11:11">
      <c r="K166717"/>
    </row>
    <row r="166718" spans="11:11">
      <c r="K166718"/>
    </row>
    <row r="166719" spans="11:11">
      <c r="K166719"/>
    </row>
    <row r="166720" spans="11:11">
      <c r="K166720"/>
    </row>
    <row r="166721" spans="11:11">
      <c r="K166721"/>
    </row>
    <row r="166722" spans="11:11">
      <c r="K166722"/>
    </row>
    <row r="166723" spans="11:11">
      <c r="K166723"/>
    </row>
    <row r="166724" spans="11:11">
      <c r="K166724"/>
    </row>
    <row r="166725" spans="11:11">
      <c r="K166725"/>
    </row>
    <row r="166726" spans="11:11">
      <c r="K166726"/>
    </row>
    <row r="166727" spans="11:11">
      <c r="K166727"/>
    </row>
    <row r="166728" spans="11:11">
      <c r="K166728"/>
    </row>
    <row r="166729" spans="11:11">
      <c r="K166729"/>
    </row>
    <row r="166730" spans="11:11">
      <c r="K166730"/>
    </row>
    <row r="166731" spans="11:11">
      <c r="K166731"/>
    </row>
    <row r="166732" spans="11:11">
      <c r="K166732"/>
    </row>
    <row r="166733" spans="11:11">
      <c r="K166733"/>
    </row>
    <row r="166734" spans="11:11">
      <c r="K166734"/>
    </row>
    <row r="166735" spans="11:11">
      <c r="K166735"/>
    </row>
    <row r="166736" spans="11:11">
      <c r="K166736"/>
    </row>
    <row r="166737" spans="11:11">
      <c r="K166737"/>
    </row>
    <row r="166738" spans="11:11">
      <c r="K166738"/>
    </row>
    <row r="166739" spans="11:11">
      <c r="K166739"/>
    </row>
    <row r="166740" spans="11:11">
      <c r="K166740"/>
    </row>
    <row r="166741" spans="11:11">
      <c r="K166741"/>
    </row>
    <row r="166742" spans="11:11">
      <c r="K166742"/>
    </row>
    <row r="166743" spans="11:11">
      <c r="K166743"/>
    </row>
    <row r="166744" spans="11:11">
      <c r="K166744"/>
    </row>
    <row r="166745" spans="11:11">
      <c r="K166745"/>
    </row>
    <row r="166746" spans="11:11">
      <c r="K166746"/>
    </row>
    <row r="166747" spans="11:11">
      <c r="K166747"/>
    </row>
    <row r="166748" spans="11:11">
      <c r="K166748"/>
    </row>
    <row r="166749" spans="11:11">
      <c r="K166749"/>
    </row>
    <row r="166750" spans="11:11">
      <c r="K166750"/>
    </row>
    <row r="166751" spans="11:11">
      <c r="K166751"/>
    </row>
    <row r="166752" spans="11:11">
      <c r="K166752"/>
    </row>
    <row r="166753" spans="11:11">
      <c r="K166753"/>
    </row>
    <row r="166754" spans="11:11">
      <c r="K166754"/>
    </row>
    <row r="166755" spans="11:11">
      <c r="K166755"/>
    </row>
    <row r="166756" spans="11:11">
      <c r="K166756"/>
    </row>
    <row r="166757" spans="11:11">
      <c r="K166757"/>
    </row>
    <row r="166758" spans="11:11">
      <c r="K166758"/>
    </row>
    <row r="166759" spans="11:11">
      <c r="K166759"/>
    </row>
    <row r="166760" spans="11:11">
      <c r="K166760"/>
    </row>
    <row r="166761" spans="11:11">
      <c r="K166761"/>
    </row>
    <row r="166762" spans="11:11">
      <c r="K166762"/>
    </row>
    <row r="166763" spans="11:11">
      <c r="K166763"/>
    </row>
    <row r="166764" spans="11:11">
      <c r="K166764"/>
    </row>
    <row r="166765" spans="11:11">
      <c r="K166765"/>
    </row>
    <row r="166766" spans="11:11">
      <c r="K166766"/>
    </row>
    <row r="166767" spans="11:11">
      <c r="K166767"/>
    </row>
    <row r="166768" spans="11:11">
      <c r="K166768"/>
    </row>
    <row r="166769" spans="11:11">
      <c r="K166769"/>
    </row>
    <row r="166770" spans="11:11">
      <c r="K166770"/>
    </row>
    <row r="166771" spans="11:11">
      <c r="K166771"/>
    </row>
    <row r="166772" spans="11:11">
      <c r="K166772"/>
    </row>
    <row r="166773" spans="11:11">
      <c r="K166773"/>
    </row>
    <row r="166774" spans="11:11">
      <c r="K166774"/>
    </row>
    <row r="166775" spans="11:11">
      <c r="K166775"/>
    </row>
    <row r="166776" spans="11:11">
      <c r="K166776"/>
    </row>
    <row r="166777" spans="11:11">
      <c r="K166777"/>
    </row>
    <row r="166778" spans="11:11">
      <c r="K166778"/>
    </row>
    <row r="166779" spans="11:11">
      <c r="K166779"/>
    </row>
    <row r="166780" spans="11:11">
      <c r="K166780"/>
    </row>
    <row r="166781" spans="11:11">
      <c r="K166781"/>
    </row>
    <row r="166782" spans="11:11">
      <c r="K166782"/>
    </row>
    <row r="166783" spans="11:11">
      <c r="K166783"/>
    </row>
    <row r="166784" spans="11:11">
      <c r="K166784"/>
    </row>
    <row r="166785" spans="11:11">
      <c r="K166785"/>
    </row>
    <row r="166786" spans="11:11">
      <c r="K166786"/>
    </row>
    <row r="166787" spans="11:11">
      <c r="K166787"/>
    </row>
    <row r="166788" spans="11:11">
      <c r="K166788"/>
    </row>
    <row r="166789" spans="11:11">
      <c r="K166789"/>
    </row>
    <row r="166790" spans="11:11">
      <c r="K166790"/>
    </row>
    <row r="166791" spans="11:11">
      <c r="K166791"/>
    </row>
    <row r="166792" spans="11:11">
      <c r="K166792"/>
    </row>
    <row r="166793" spans="11:11">
      <c r="K166793"/>
    </row>
    <row r="166794" spans="11:11">
      <c r="K166794"/>
    </row>
    <row r="166795" spans="11:11">
      <c r="K166795"/>
    </row>
    <row r="166796" spans="11:11">
      <c r="K166796"/>
    </row>
    <row r="166797" spans="11:11">
      <c r="K166797"/>
    </row>
    <row r="166798" spans="11:11">
      <c r="K166798"/>
    </row>
    <row r="166799" spans="11:11">
      <c r="K166799"/>
    </row>
    <row r="166800" spans="11:11">
      <c r="K166800"/>
    </row>
    <row r="166801" spans="11:11">
      <c r="K166801"/>
    </row>
    <row r="166802" spans="11:11">
      <c r="K166802"/>
    </row>
    <row r="166803" spans="11:11">
      <c r="K166803"/>
    </row>
    <row r="166804" spans="11:11">
      <c r="K166804"/>
    </row>
    <row r="166805" spans="11:11">
      <c r="K166805"/>
    </row>
    <row r="166806" spans="11:11">
      <c r="K166806"/>
    </row>
    <row r="166807" spans="11:11">
      <c r="K166807"/>
    </row>
    <row r="166808" spans="11:11">
      <c r="K166808"/>
    </row>
    <row r="166809" spans="11:11">
      <c r="K166809"/>
    </row>
    <row r="166810" spans="11:11">
      <c r="K166810"/>
    </row>
    <row r="166811" spans="11:11">
      <c r="K166811"/>
    </row>
    <row r="166812" spans="11:11">
      <c r="K166812"/>
    </row>
    <row r="166813" spans="11:11">
      <c r="K166813"/>
    </row>
    <row r="166814" spans="11:11">
      <c r="K166814"/>
    </row>
    <row r="166815" spans="11:11">
      <c r="K166815"/>
    </row>
    <row r="166816" spans="11:11">
      <c r="K166816"/>
    </row>
    <row r="166817" spans="11:11">
      <c r="K166817"/>
    </row>
    <row r="166818" spans="11:11">
      <c r="K166818"/>
    </row>
    <row r="166819" spans="11:11">
      <c r="K166819"/>
    </row>
    <row r="166820" spans="11:11">
      <c r="K166820"/>
    </row>
    <row r="166821" spans="11:11">
      <c r="K166821"/>
    </row>
    <row r="166822" spans="11:11">
      <c r="K166822"/>
    </row>
    <row r="166823" spans="11:11">
      <c r="K166823"/>
    </row>
    <row r="166824" spans="11:11">
      <c r="K166824"/>
    </row>
    <row r="166825" spans="11:11">
      <c r="K166825"/>
    </row>
    <row r="166826" spans="11:11">
      <c r="K166826"/>
    </row>
    <row r="166827" spans="11:11">
      <c r="K166827"/>
    </row>
    <row r="166828" spans="11:11">
      <c r="K166828"/>
    </row>
    <row r="166829" spans="11:11">
      <c r="K166829"/>
    </row>
    <row r="166830" spans="11:11">
      <c r="K166830"/>
    </row>
    <row r="166831" spans="11:11">
      <c r="K166831"/>
    </row>
    <row r="166832" spans="11:11">
      <c r="K166832"/>
    </row>
    <row r="166833" spans="11:11">
      <c r="K166833"/>
    </row>
    <row r="166834" spans="11:11">
      <c r="K166834"/>
    </row>
    <row r="166835" spans="11:11">
      <c r="K166835"/>
    </row>
    <row r="166836" spans="11:11">
      <c r="K166836"/>
    </row>
    <row r="166837" spans="11:11">
      <c r="K166837"/>
    </row>
    <row r="166838" spans="11:11">
      <c r="K166838"/>
    </row>
    <row r="166839" spans="11:11">
      <c r="K166839"/>
    </row>
    <row r="166840" spans="11:11">
      <c r="K166840"/>
    </row>
    <row r="166841" spans="11:11">
      <c r="K166841"/>
    </row>
    <row r="166842" spans="11:11">
      <c r="K166842"/>
    </row>
    <row r="166843" spans="11:11">
      <c r="K166843"/>
    </row>
    <row r="166844" spans="11:11">
      <c r="K166844"/>
    </row>
    <row r="166845" spans="11:11">
      <c r="K166845"/>
    </row>
    <row r="166846" spans="11:11">
      <c r="K166846"/>
    </row>
    <row r="166847" spans="11:11">
      <c r="K166847"/>
    </row>
    <row r="166848" spans="11:11">
      <c r="K166848"/>
    </row>
    <row r="166849" spans="11:11">
      <c r="K166849"/>
    </row>
    <row r="166850" spans="11:11">
      <c r="K166850"/>
    </row>
    <row r="166851" spans="11:11">
      <c r="K166851"/>
    </row>
    <row r="166852" spans="11:11">
      <c r="K166852"/>
    </row>
    <row r="166853" spans="11:11">
      <c r="K166853"/>
    </row>
    <row r="166854" spans="11:11">
      <c r="K166854"/>
    </row>
    <row r="166855" spans="11:11">
      <c r="K166855"/>
    </row>
    <row r="166856" spans="11:11">
      <c r="K166856"/>
    </row>
    <row r="166857" spans="11:11">
      <c r="K166857"/>
    </row>
    <row r="166858" spans="11:11">
      <c r="K166858"/>
    </row>
    <row r="166859" spans="11:11">
      <c r="K166859"/>
    </row>
    <row r="166860" spans="11:11">
      <c r="K166860"/>
    </row>
    <row r="166861" spans="11:11">
      <c r="K166861"/>
    </row>
    <row r="166862" spans="11:11">
      <c r="K166862"/>
    </row>
    <row r="166863" spans="11:11">
      <c r="K166863"/>
    </row>
    <row r="166864" spans="11:11">
      <c r="K166864"/>
    </row>
    <row r="166865" spans="11:11">
      <c r="K166865"/>
    </row>
    <row r="166866" spans="11:11">
      <c r="K166866"/>
    </row>
    <row r="166867" spans="11:11">
      <c r="K166867"/>
    </row>
    <row r="166868" spans="11:11">
      <c r="K166868"/>
    </row>
    <row r="166869" spans="11:11">
      <c r="K166869"/>
    </row>
    <row r="166870" spans="11:11">
      <c r="K166870"/>
    </row>
    <row r="166871" spans="11:11">
      <c r="K166871"/>
    </row>
    <row r="166872" spans="11:11">
      <c r="K166872"/>
    </row>
    <row r="166873" spans="11:11">
      <c r="K166873"/>
    </row>
    <row r="166874" spans="11:11">
      <c r="K166874"/>
    </row>
    <row r="166875" spans="11:11">
      <c r="K166875"/>
    </row>
    <row r="166876" spans="11:11">
      <c r="K166876"/>
    </row>
    <row r="166877" spans="11:11">
      <c r="K166877"/>
    </row>
    <row r="166878" spans="11:11">
      <c r="K166878"/>
    </row>
    <row r="166879" spans="11:11">
      <c r="K166879"/>
    </row>
    <row r="166880" spans="11:11">
      <c r="K166880"/>
    </row>
    <row r="166881" spans="11:11">
      <c r="K166881"/>
    </row>
    <row r="166882" spans="11:11">
      <c r="K166882"/>
    </row>
    <row r="166883" spans="11:11">
      <c r="K166883"/>
    </row>
    <row r="166884" spans="11:11">
      <c r="K166884"/>
    </row>
    <row r="166885" spans="11:11">
      <c r="K166885"/>
    </row>
    <row r="166886" spans="11:11">
      <c r="K166886"/>
    </row>
    <row r="166887" spans="11:11">
      <c r="K166887"/>
    </row>
    <row r="166888" spans="11:11">
      <c r="K166888"/>
    </row>
    <row r="166889" spans="11:11">
      <c r="K166889"/>
    </row>
    <row r="166890" spans="11:11">
      <c r="K166890"/>
    </row>
    <row r="166891" spans="11:11">
      <c r="K166891"/>
    </row>
    <row r="166892" spans="11:11">
      <c r="K166892"/>
    </row>
    <row r="166893" spans="11:11">
      <c r="K166893"/>
    </row>
    <row r="166894" spans="11:11">
      <c r="K166894"/>
    </row>
    <row r="166895" spans="11:11">
      <c r="K166895"/>
    </row>
    <row r="166896" spans="11:11">
      <c r="K166896"/>
    </row>
    <row r="166897" spans="11:11">
      <c r="K166897"/>
    </row>
    <row r="166898" spans="11:11">
      <c r="K166898"/>
    </row>
    <row r="166899" spans="11:11">
      <c r="K166899"/>
    </row>
    <row r="166900" spans="11:11">
      <c r="K166900"/>
    </row>
    <row r="166901" spans="11:11">
      <c r="K166901"/>
    </row>
    <row r="166902" spans="11:11">
      <c r="K166902"/>
    </row>
    <row r="166903" spans="11:11">
      <c r="K166903"/>
    </row>
    <row r="166904" spans="11:11">
      <c r="K166904"/>
    </row>
    <row r="166905" spans="11:11">
      <c r="K166905"/>
    </row>
    <row r="166906" spans="11:11">
      <c r="K166906"/>
    </row>
    <row r="166907" spans="11:11">
      <c r="K166907"/>
    </row>
    <row r="166908" spans="11:11">
      <c r="K166908"/>
    </row>
    <row r="166909" spans="11:11">
      <c r="K166909"/>
    </row>
    <row r="166910" spans="11:11">
      <c r="K166910"/>
    </row>
    <row r="166911" spans="11:11">
      <c r="K166911"/>
    </row>
    <row r="166912" spans="11:11">
      <c r="K166912"/>
    </row>
    <row r="166913" spans="11:11">
      <c r="K166913"/>
    </row>
    <row r="166914" spans="11:11">
      <c r="K166914"/>
    </row>
    <row r="166915" spans="11:11">
      <c r="K166915"/>
    </row>
    <row r="166916" spans="11:11">
      <c r="K166916"/>
    </row>
    <row r="166917" spans="11:11">
      <c r="K166917"/>
    </row>
    <row r="166918" spans="11:11">
      <c r="K166918"/>
    </row>
    <row r="166919" spans="11:11">
      <c r="K166919"/>
    </row>
    <row r="166920" spans="11:11">
      <c r="K166920"/>
    </row>
    <row r="166921" spans="11:11">
      <c r="K166921"/>
    </row>
    <row r="166922" spans="11:11">
      <c r="K166922"/>
    </row>
    <row r="166923" spans="11:11">
      <c r="K166923"/>
    </row>
    <row r="166924" spans="11:11">
      <c r="K166924"/>
    </row>
    <row r="166925" spans="11:11">
      <c r="K166925"/>
    </row>
    <row r="166926" spans="11:11">
      <c r="K166926"/>
    </row>
    <row r="166927" spans="11:11">
      <c r="K166927"/>
    </row>
    <row r="166928" spans="11:11">
      <c r="K166928"/>
    </row>
    <row r="166929" spans="11:11">
      <c r="K166929"/>
    </row>
    <row r="166930" spans="11:11">
      <c r="K166930"/>
    </row>
    <row r="166931" spans="11:11">
      <c r="K166931"/>
    </row>
    <row r="166932" spans="11:11">
      <c r="K166932"/>
    </row>
    <row r="166933" spans="11:11">
      <c r="K166933"/>
    </row>
    <row r="166934" spans="11:11">
      <c r="K166934"/>
    </row>
    <row r="166935" spans="11:11">
      <c r="K166935"/>
    </row>
    <row r="166936" spans="11:11">
      <c r="K166936"/>
    </row>
    <row r="166937" spans="11:11">
      <c r="K166937"/>
    </row>
    <row r="166938" spans="11:11">
      <c r="K166938"/>
    </row>
    <row r="166939" spans="11:11">
      <c r="K166939"/>
    </row>
    <row r="166940" spans="11:11">
      <c r="K166940"/>
    </row>
    <row r="166941" spans="11:11">
      <c r="K166941"/>
    </row>
    <row r="166942" spans="11:11">
      <c r="K166942"/>
    </row>
    <row r="166943" spans="11:11">
      <c r="K166943"/>
    </row>
    <row r="166944" spans="11:11">
      <c r="K166944"/>
    </row>
    <row r="166945" spans="11:11">
      <c r="K166945"/>
    </row>
    <row r="166946" spans="11:11">
      <c r="K166946"/>
    </row>
    <row r="166947" spans="11:11">
      <c r="K166947"/>
    </row>
    <row r="166948" spans="11:11">
      <c r="K166948"/>
    </row>
    <row r="166949" spans="11:11">
      <c r="K166949"/>
    </row>
    <row r="166950" spans="11:11">
      <c r="K166950"/>
    </row>
    <row r="166951" spans="11:11">
      <c r="K166951"/>
    </row>
    <row r="166952" spans="11:11">
      <c r="K166952"/>
    </row>
    <row r="166953" spans="11:11">
      <c r="K166953"/>
    </row>
    <row r="166954" spans="11:11">
      <c r="K166954"/>
    </row>
    <row r="166955" spans="11:11">
      <c r="K166955"/>
    </row>
    <row r="166956" spans="11:11">
      <c r="K166956"/>
    </row>
    <row r="166957" spans="11:11">
      <c r="K166957"/>
    </row>
    <row r="166958" spans="11:11">
      <c r="K166958"/>
    </row>
    <row r="166959" spans="11:11">
      <c r="K166959"/>
    </row>
    <row r="166960" spans="11:11">
      <c r="K166960"/>
    </row>
    <row r="166961" spans="11:11">
      <c r="K166961"/>
    </row>
    <row r="166962" spans="11:11">
      <c r="K166962"/>
    </row>
    <row r="166963" spans="11:11">
      <c r="K166963"/>
    </row>
    <row r="166964" spans="11:11">
      <c r="K166964"/>
    </row>
    <row r="166965" spans="11:11">
      <c r="K166965"/>
    </row>
    <row r="166966" spans="11:11">
      <c r="K166966"/>
    </row>
    <row r="166967" spans="11:11">
      <c r="K166967"/>
    </row>
    <row r="166968" spans="11:11">
      <c r="K166968"/>
    </row>
    <row r="166969" spans="11:11">
      <c r="K166969"/>
    </row>
    <row r="166970" spans="11:11">
      <c r="K166970"/>
    </row>
    <row r="166971" spans="11:11">
      <c r="K166971"/>
    </row>
    <row r="166972" spans="11:11">
      <c r="K166972"/>
    </row>
    <row r="166973" spans="11:11">
      <c r="K166973"/>
    </row>
    <row r="166974" spans="11:11">
      <c r="K166974"/>
    </row>
    <row r="166975" spans="11:11">
      <c r="K166975"/>
    </row>
    <row r="166976" spans="11:11">
      <c r="K166976"/>
    </row>
    <row r="166977" spans="11:11">
      <c r="K166977"/>
    </row>
    <row r="166978" spans="11:11">
      <c r="K166978"/>
    </row>
    <row r="166979" spans="11:11">
      <c r="K166979"/>
    </row>
    <row r="166980" spans="11:11">
      <c r="K166980"/>
    </row>
    <row r="166981" spans="11:11">
      <c r="K166981"/>
    </row>
    <row r="166982" spans="11:11">
      <c r="K166982"/>
    </row>
    <row r="166983" spans="11:11">
      <c r="K166983"/>
    </row>
    <row r="166984" spans="11:11">
      <c r="K166984"/>
    </row>
    <row r="166985" spans="11:11">
      <c r="K166985"/>
    </row>
    <row r="166986" spans="11:11">
      <c r="K166986"/>
    </row>
    <row r="166987" spans="11:11">
      <c r="K166987"/>
    </row>
    <row r="166988" spans="11:11">
      <c r="K166988"/>
    </row>
    <row r="166989" spans="11:11">
      <c r="K166989"/>
    </row>
    <row r="166990" spans="11:11">
      <c r="K166990"/>
    </row>
    <row r="166991" spans="11:11">
      <c r="K166991"/>
    </row>
    <row r="166992" spans="11:11">
      <c r="K166992"/>
    </row>
    <row r="166993" spans="11:11">
      <c r="K166993"/>
    </row>
    <row r="166994" spans="11:11">
      <c r="K166994"/>
    </row>
    <row r="166995" spans="11:11">
      <c r="K166995"/>
    </row>
    <row r="166996" spans="11:11">
      <c r="K166996"/>
    </row>
    <row r="166997" spans="11:11">
      <c r="K166997"/>
    </row>
    <row r="166998" spans="11:11">
      <c r="K166998"/>
    </row>
    <row r="166999" spans="11:11">
      <c r="K166999"/>
    </row>
    <row r="167000" spans="11:11">
      <c r="K167000"/>
    </row>
    <row r="167001" spans="11:11">
      <c r="K167001"/>
    </row>
    <row r="167002" spans="11:11">
      <c r="K167002"/>
    </row>
    <row r="167003" spans="11:11">
      <c r="K167003"/>
    </row>
    <row r="167004" spans="11:11">
      <c r="K167004"/>
    </row>
    <row r="167005" spans="11:11">
      <c r="K167005"/>
    </row>
    <row r="167006" spans="11:11">
      <c r="K167006"/>
    </row>
    <row r="167007" spans="11:11">
      <c r="K167007"/>
    </row>
    <row r="167008" spans="11:11">
      <c r="K167008"/>
    </row>
    <row r="167009" spans="11:11">
      <c r="K167009"/>
    </row>
    <row r="167010" spans="11:11">
      <c r="K167010"/>
    </row>
    <row r="167011" spans="11:11">
      <c r="K167011"/>
    </row>
    <row r="167012" spans="11:11">
      <c r="K167012"/>
    </row>
    <row r="167013" spans="11:11">
      <c r="K167013"/>
    </row>
    <row r="167014" spans="11:11">
      <c r="K167014"/>
    </row>
    <row r="167015" spans="11:11">
      <c r="K167015"/>
    </row>
    <row r="167016" spans="11:11">
      <c r="K167016"/>
    </row>
    <row r="167017" spans="11:11">
      <c r="K167017"/>
    </row>
    <row r="167018" spans="11:11">
      <c r="K167018"/>
    </row>
    <row r="167019" spans="11:11">
      <c r="K167019"/>
    </row>
    <row r="167020" spans="11:11">
      <c r="K167020"/>
    </row>
    <row r="167021" spans="11:11">
      <c r="K167021"/>
    </row>
    <row r="167022" spans="11:11">
      <c r="K167022"/>
    </row>
    <row r="167023" spans="11:11">
      <c r="K167023"/>
    </row>
    <row r="167024" spans="11:11">
      <c r="K167024"/>
    </row>
    <row r="167025" spans="11:11">
      <c r="K167025"/>
    </row>
    <row r="167026" spans="11:11">
      <c r="K167026"/>
    </row>
    <row r="167027" spans="11:11">
      <c r="K167027"/>
    </row>
    <row r="167028" spans="11:11">
      <c r="K167028"/>
    </row>
    <row r="167029" spans="11:11">
      <c r="K167029"/>
    </row>
    <row r="167030" spans="11:11">
      <c r="K167030"/>
    </row>
    <row r="167031" spans="11:11">
      <c r="K167031"/>
    </row>
    <row r="167032" spans="11:11">
      <c r="K167032"/>
    </row>
    <row r="167033" spans="11:11">
      <c r="K167033"/>
    </row>
    <row r="167034" spans="11:11">
      <c r="K167034"/>
    </row>
    <row r="167035" spans="11:11">
      <c r="K167035"/>
    </row>
    <row r="167036" spans="11:11">
      <c r="K167036"/>
    </row>
    <row r="167037" spans="11:11">
      <c r="K167037"/>
    </row>
    <row r="167038" spans="11:11">
      <c r="K167038"/>
    </row>
    <row r="167039" spans="11:11">
      <c r="K167039"/>
    </row>
    <row r="167040" spans="11:11">
      <c r="K167040"/>
    </row>
    <row r="167041" spans="11:11">
      <c r="K167041"/>
    </row>
    <row r="167042" spans="11:11">
      <c r="K167042"/>
    </row>
    <row r="167043" spans="11:11">
      <c r="K167043"/>
    </row>
    <row r="167044" spans="11:11">
      <c r="K167044"/>
    </row>
    <row r="167045" spans="11:11">
      <c r="K167045"/>
    </row>
    <row r="167046" spans="11:11">
      <c r="K167046"/>
    </row>
    <row r="167047" spans="11:11">
      <c r="K167047"/>
    </row>
    <row r="167048" spans="11:11">
      <c r="K167048"/>
    </row>
    <row r="167049" spans="11:11">
      <c r="K167049"/>
    </row>
    <row r="167050" spans="11:11">
      <c r="K167050"/>
    </row>
    <row r="167051" spans="11:11">
      <c r="K167051"/>
    </row>
    <row r="167052" spans="11:11">
      <c r="K167052"/>
    </row>
    <row r="167053" spans="11:11">
      <c r="K167053"/>
    </row>
    <row r="167054" spans="11:11">
      <c r="K167054"/>
    </row>
    <row r="167055" spans="11:11">
      <c r="K167055"/>
    </row>
    <row r="167056" spans="11:11">
      <c r="K167056"/>
    </row>
    <row r="167057" spans="11:11">
      <c r="K167057"/>
    </row>
    <row r="167058" spans="11:11">
      <c r="K167058"/>
    </row>
    <row r="167059" spans="11:11">
      <c r="K167059"/>
    </row>
    <row r="167060" spans="11:11">
      <c r="K167060"/>
    </row>
    <row r="167061" spans="11:11">
      <c r="K167061"/>
    </row>
    <row r="167062" spans="11:11">
      <c r="K167062"/>
    </row>
    <row r="167063" spans="11:11">
      <c r="K167063"/>
    </row>
    <row r="167064" spans="11:11">
      <c r="K167064"/>
    </row>
    <row r="167065" spans="11:11">
      <c r="K167065"/>
    </row>
    <row r="167066" spans="11:11">
      <c r="K167066"/>
    </row>
    <row r="167067" spans="11:11">
      <c r="K167067"/>
    </row>
    <row r="167068" spans="11:11">
      <c r="K167068"/>
    </row>
    <row r="167069" spans="11:11">
      <c r="K167069"/>
    </row>
    <row r="167070" spans="11:11">
      <c r="K167070"/>
    </row>
    <row r="167071" spans="11:11">
      <c r="K167071"/>
    </row>
    <row r="167072" spans="11:11">
      <c r="K167072"/>
    </row>
    <row r="167073" spans="11:11">
      <c r="K167073"/>
    </row>
    <row r="167074" spans="11:11">
      <c r="K167074"/>
    </row>
    <row r="167075" spans="11:11">
      <c r="K167075"/>
    </row>
    <row r="167076" spans="11:11">
      <c r="K167076"/>
    </row>
    <row r="167077" spans="11:11">
      <c r="K167077"/>
    </row>
    <row r="167078" spans="11:11">
      <c r="K167078"/>
    </row>
    <row r="167079" spans="11:11">
      <c r="K167079"/>
    </row>
    <row r="167080" spans="11:11">
      <c r="K167080"/>
    </row>
    <row r="167081" spans="11:11">
      <c r="K167081"/>
    </row>
    <row r="167082" spans="11:11">
      <c r="K167082"/>
    </row>
    <row r="167083" spans="11:11">
      <c r="K167083"/>
    </row>
    <row r="167084" spans="11:11">
      <c r="K167084"/>
    </row>
    <row r="167085" spans="11:11">
      <c r="K167085"/>
    </row>
    <row r="167086" spans="11:11">
      <c r="K167086"/>
    </row>
    <row r="167087" spans="11:11">
      <c r="K167087"/>
    </row>
    <row r="167088" spans="11:11">
      <c r="K167088"/>
    </row>
    <row r="167089" spans="11:11">
      <c r="K167089"/>
    </row>
    <row r="167090" spans="11:11">
      <c r="K167090"/>
    </row>
    <row r="167091" spans="11:11">
      <c r="K167091"/>
    </row>
    <row r="167092" spans="11:11">
      <c r="K167092"/>
    </row>
    <row r="167093" spans="11:11">
      <c r="K167093"/>
    </row>
    <row r="167094" spans="11:11">
      <c r="K167094"/>
    </row>
    <row r="167095" spans="11:11">
      <c r="K167095"/>
    </row>
    <row r="167096" spans="11:11">
      <c r="K167096"/>
    </row>
    <row r="167097" spans="11:11">
      <c r="K167097"/>
    </row>
    <row r="167098" spans="11:11">
      <c r="K167098"/>
    </row>
    <row r="167099" spans="11:11">
      <c r="K167099"/>
    </row>
    <row r="167100" spans="11:11">
      <c r="K167100"/>
    </row>
    <row r="167101" spans="11:11">
      <c r="K167101"/>
    </row>
    <row r="167102" spans="11:11">
      <c r="K167102"/>
    </row>
    <row r="167103" spans="11:11">
      <c r="K167103"/>
    </row>
    <row r="167104" spans="11:11">
      <c r="K167104"/>
    </row>
    <row r="167105" spans="11:11">
      <c r="K167105"/>
    </row>
    <row r="167106" spans="11:11">
      <c r="K167106"/>
    </row>
    <row r="167107" spans="11:11">
      <c r="K167107"/>
    </row>
    <row r="167108" spans="11:11">
      <c r="K167108"/>
    </row>
    <row r="167109" spans="11:11">
      <c r="K167109"/>
    </row>
    <row r="167110" spans="11:11">
      <c r="K167110"/>
    </row>
    <row r="167111" spans="11:11">
      <c r="K167111"/>
    </row>
    <row r="167112" spans="11:11">
      <c r="K167112"/>
    </row>
    <row r="167113" spans="11:11">
      <c r="K167113"/>
    </row>
    <row r="167114" spans="11:11">
      <c r="K167114"/>
    </row>
    <row r="167115" spans="11:11">
      <c r="K167115"/>
    </row>
    <row r="167116" spans="11:11">
      <c r="K167116"/>
    </row>
    <row r="167117" spans="11:11">
      <c r="K167117"/>
    </row>
    <row r="167118" spans="11:11">
      <c r="K167118"/>
    </row>
    <row r="167119" spans="11:11">
      <c r="K167119"/>
    </row>
    <row r="167120" spans="11:11">
      <c r="K167120"/>
    </row>
    <row r="167121" spans="11:11">
      <c r="K167121"/>
    </row>
    <row r="167122" spans="11:11">
      <c r="K167122"/>
    </row>
    <row r="167123" spans="11:11">
      <c r="K167123"/>
    </row>
    <row r="167124" spans="11:11">
      <c r="K167124"/>
    </row>
    <row r="167125" spans="11:11">
      <c r="K167125"/>
    </row>
    <row r="167126" spans="11:11">
      <c r="K167126"/>
    </row>
    <row r="167127" spans="11:11">
      <c r="K167127"/>
    </row>
    <row r="167128" spans="11:11">
      <c r="K167128"/>
    </row>
    <row r="167129" spans="11:11">
      <c r="K167129"/>
    </row>
    <row r="167130" spans="11:11">
      <c r="K167130"/>
    </row>
    <row r="167131" spans="11:11">
      <c r="K167131"/>
    </row>
    <row r="167132" spans="11:11">
      <c r="K167132"/>
    </row>
    <row r="167133" spans="11:11">
      <c r="K167133"/>
    </row>
    <row r="167134" spans="11:11">
      <c r="K167134"/>
    </row>
    <row r="167135" spans="11:11">
      <c r="K167135"/>
    </row>
    <row r="167136" spans="11:11">
      <c r="K167136"/>
    </row>
    <row r="167137" spans="11:11">
      <c r="K167137"/>
    </row>
    <row r="167138" spans="11:11">
      <c r="K167138"/>
    </row>
    <row r="167139" spans="11:11">
      <c r="K167139"/>
    </row>
    <row r="167140" spans="11:11">
      <c r="K167140"/>
    </row>
    <row r="167141" spans="11:11">
      <c r="K167141"/>
    </row>
    <row r="167142" spans="11:11">
      <c r="K167142"/>
    </row>
    <row r="167143" spans="11:11">
      <c r="K167143"/>
    </row>
    <row r="167144" spans="11:11">
      <c r="K167144"/>
    </row>
    <row r="167145" spans="11:11">
      <c r="K167145"/>
    </row>
    <row r="167146" spans="11:11">
      <c r="K167146"/>
    </row>
    <row r="167147" spans="11:11">
      <c r="K167147"/>
    </row>
    <row r="167148" spans="11:11">
      <c r="K167148"/>
    </row>
    <row r="167149" spans="11:11">
      <c r="K167149"/>
    </row>
    <row r="167150" spans="11:11">
      <c r="K167150"/>
    </row>
    <row r="167151" spans="11:11">
      <c r="K167151"/>
    </row>
    <row r="167152" spans="11:11">
      <c r="K167152"/>
    </row>
    <row r="167153" spans="11:11">
      <c r="K167153"/>
    </row>
    <row r="167154" spans="11:11">
      <c r="K167154"/>
    </row>
    <row r="167155" spans="11:11">
      <c r="K167155"/>
    </row>
    <row r="167156" spans="11:11">
      <c r="K167156"/>
    </row>
    <row r="167157" spans="11:11">
      <c r="K167157"/>
    </row>
    <row r="167158" spans="11:11">
      <c r="K167158"/>
    </row>
    <row r="167159" spans="11:11">
      <c r="K167159"/>
    </row>
    <row r="167160" spans="11:11">
      <c r="K167160"/>
    </row>
    <row r="167161" spans="11:11">
      <c r="K167161"/>
    </row>
    <row r="167162" spans="11:11">
      <c r="K167162"/>
    </row>
    <row r="167163" spans="11:11">
      <c r="K167163"/>
    </row>
    <row r="167164" spans="11:11">
      <c r="K167164"/>
    </row>
    <row r="167165" spans="11:11">
      <c r="K167165"/>
    </row>
    <row r="167166" spans="11:11">
      <c r="K167166"/>
    </row>
    <row r="167167" spans="11:11">
      <c r="K167167"/>
    </row>
    <row r="167168" spans="11:11">
      <c r="K167168"/>
    </row>
    <row r="167169" spans="11:11">
      <c r="K167169"/>
    </row>
    <row r="167170" spans="11:11">
      <c r="K167170"/>
    </row>
    <row r="167171" spans="11:11">
      <c r="K167171"/>
    </row>
    <row r="167172" spans="11:11">
      <c r="K167172"/>
    </row>
    <row r="167173" spans="11:11">
      <c r="K167173"/>
    </row>
    <row r="167174" spans="11:11">
      <c r="K167174"/>
    </row>
    <row r="167175" spans="11:11">
      <c r="K167175"/>
    </row>
    <row r="167176" spans="11:11">
      <c r="K167176"/>
    </row>
    <row r="167177" spans="11:11">
      <c r="K167177"/>
    </row>
    <row r="167178" spans="11:11">
      <c r="K167178"/>
    </row>
    <row r="167179" spans="11:11">
      <c r="K167179"/>
    </row>
    <row r="167180" spans="11:11">
      <c r="K167180"/>
    </row>
    <row r="167181" spans="11:11">
      <c r="K167181"/>
    </row>
    <row r="167182" spans="11:11">
      <c r="K167182"/>
    </row>
    <row r="167183" spans="11:11">
      <c r="K167183"/>
    </row>
    <row r="167184" spans="11:11">
      <c r="K167184"/>
    </row>
    <row r="167185" spans="11:11">
      <c r="K167185"/>
    </row>
    <row r="167186" spans="11:11">
      <c r="K167186"/>
    </row>
    <row r="167187" spans="11:11">
      <c r="K167187"/>
    </row>
    <row r="167188" spans="11:11">
      <c r="K167188"/>
    </row>
    <row r="167189" spans="11:11">
      <c r="K167189"/>
    </row>
    <row r="167190" spans="11:11">
      <c r="K167190"/>
    </row>
    <row r="167191" spans="11:11">
      <c r="K167191"/>
    </row>
    <row r="167192" spans="11:11">
      <c r="K167192"/>
    </row>
    <row r="167193" spans="11:11">
      <c r="K167193"/>
    </row>
    <row r="167194" spans="11:11">
      <c r="K167194"/>
    </row>
    <row r="167195" spans="11:11">
      <c r="K167195"/>
    </row>
    <row r="167196" spans="11:11">
      <c r="K167196"/>
    </row>
    <row r="167197" spans="11:11">
      <c r="K167197"/>
    </row>
    <row r="167198" spans="11:11">
      <c r="K167198"/>
    </row>
    <row r="167199" spans="11:11">
      <c r="K167199"/>
    </row>
    <row r="167200" spans="11:11">
      <c r="K167200"/>
    </row>
    <row r="167201" spans="11:11">
      <c r="K167201"/>
    </row>
    <row r="167202" spans="11:11">
      <c r="K167202"/>
    </row>
    <row r="167203" spans="11:11">
      <c r="K167203"/>
    </row>
    <row r="167204" spans="11:11">
      <c r="K167204"/>
    </row>
    <row r="167205" spans="11:11">
      <c r="K167205"/>
    </row>
    <row r="167206" spans="11:11">
      <c r="K167206"/>
    </row>
    <row r="167207" spans="11:11">
      <c r="K167207"/>
    </row>
    <row r="167208" spans="11:11">
      <c r="K167208"/>
    </row>
    <row r="167209" spans="11:11">
      <c r="K167209"/>
    </row>
    <row r="167210" spans="11:11">
      <c r="K167210"/>
    </row>
    <row r="167211" spans="11:11">
      <c r="K167211"/>
    </row>
    <row r="167212" spans="11:11">
      <c r="K167212"/>
    </row>
    <row r="167213" spans="11:11">
      <c r="K167213"/>
    </row>
    <row r="167214" spans="11:11">
      <c r="K167214"/>
    </row>
    <row r="167215" spans="11:11">
      <c r="K167215"/>
    </row>
    <row r="167216" spans="11:11">
      <c r="K167216"/>
    </row>
    <row r="167217" spans="11:11">
      <c r="K167217"/>
    </row>
    <row r="167218" spans="11:11">
      <c r="K167218"/>
    </row>
    <row r="167219" spans="11:11">
      <c r="K167219"/>
    </row>
    <row r="167220" spans="11:11">
      <c r="K167220"/>
    </row>
    <row r="167221" spans="11:11">
      <c r="K167221"/>
    </row>
    <row r="167222" spans="11:11">
      <c r="K167222"/>
    </row>
    <row r="167223" spans="11:11">
      <c r="K167223"/>
    </row>
    <row r="167224" spans="11:11">
      <c r="K167224"/>
    </row>
    <row r="167225" spans="11:11">
      <c r="K167225"/>
    </row>
    <row r="167226" spans="11:11">
      <c r="K167226"/>
    </row>
    <row r="167227" spans="11:11">
      <c r="K167227"/>
    </row>
    <row r="167228" spans="11:11">
      <c r="K167228"/>
    </row>
    <row r="167229" spans="11:11">
      <c r="K167229"/>
    </row>
    <row r="167230" spans="11:11">
      <c r="K167230"/>
    </row>
    <row r="167231" spans="11:11">
      <c r="K167231"/>
    </row>
    <row r="167232" spans="11:11">
      <c r="K167232"/>
    </row>
    <row r="167233" spans="11:11">
      <c r="K167233"/>
    </row>
    <row r="167234" spans="11:11">
      <c r="K167234"/>
    </row>
    <row r="167235" spans="11:11">
      <c r="K167235"/>
    </row>
    <row r="167236" spans="11:11">
      <c r="K167236"/>
    </row>
    <row r="167237" spans="11:11">
      <c r="K167237"/>
    </row>
    <row r="167238" spans="11:11">
      <c r="K167238"/>
    </row>
    <row r="167239" spans="11:11">
      <c r="K167239"/>
    </row>
    <row r="167240" spans="11:11">
      <c r="K167240"/>
    </row>
    <row r="167241" spans="11:11">
      <c r="K167241"/>
    </row>
    <row r="167242" spans="11:11">
      <c r="K167242"/>
    </row>
    <row r="167243" spans="11:11">
      <c r="K167243"/>
    </row>
    <row r="167244" spans="11:11">
      <c r="K167244"/>
    </row>
    <row r="167245" spans="11:11">
      <c r="K167245"/>
    </row>
    <row r="167246" spans="11:11">
      <c r="K167246"/>
    </row>
    <row r="167247" spans="11:11">
      <c r="K167247"/>
    </row>
    <row r="167248" spans="11:11">
      <c r="K167248"/>
    </row>
    <row r="167249" spans="11:11">
      <c r="K167249"/>
    </row>
    <row r="167250" spans="11:11">
      <c r="K167250"/>
    </row>
    <row r="167251" spans="11:11">
      <c r="K167251"/>
    </row>
    <row r="167252" spans="11:11">
      <c r="K167252"/>
    </row>
    <row r="167253" spans="11:11">
      <c r="K167253"/>
    </row>
    <row r="167254" spans="11:11">
      <c r="K167254"/>
    </row>
    <row r="167255" spans="11:11">
      <c r="K167255"/>
    </row>
    <row r="167256" spans="11:11">
      <c r="K167256"/>
    </row>
    <row r="167257" spans="11:11">
      <c r="K167257"/>
    </row>
    <row r="167258" spans="11:11">
      <c r="K167258"/>
    </row>
    <row r="167259" spans="11:11">
      <c r="K167259"/>
    </row>
    <row r="167260" spans="11:11">
      <c r="K167260"/>
    </row>
    <row r="167261" spans="11:11">
      <c r="K167261"/>
    </row>
    <row r="167262" spans="11:11">
      <c r="K167262"/>
    </row>
    <row r="167263" spans="11:11">
      <c r="K167263"/>
    </row>
    <row r="167264" spans="11:11">
      <c r="K167264"/>
    </row>
    <row r="167265" spans="11:11">
      <c r="K167265"/>
    </row>
    <row r="167266" spans="11:11">
      <c r="K167266"/>
    </row>
    <row r="167267" spans="11:11">
      <c r="K167267"/>
    </row>
    <row r="167268" spans="11:11">
      <c r="K167268"/>
    </row>
    <row r="167269" spans="11:11">
      <c r="K167269"/>
    </row>
    <row r="167270" spans="11:11">
      <c r="K167270"/>
    </row>
    <row r="167271" spans="11:11">
      <c r="K167271"/>
    </row>
    <row r="167272" spans="11:11">
      <c r="K167272"/>
    </row>
    <row r="167273" spans="11:11">
      <c r="K167273"/>
    </row>
    <row r="167274" spans="11:11">
      <c r="K167274"/>
    </row>
    <row r="167275" spans="11:11">
      <c r="K167275"/>
    </row>
    <row r="167276" spans="11:11">
      <c r="K167276"/>
    </row>
    <row r="167277" spans="11:11">
      <c r="K167277"/>
    </row>
    <row r="167278" spans="11:11">
      <c r="K167278"/>
    </row>
    <row r="167279" spans="11:11">
      <c r="K167279"/>
    </row>
    <row r="167280" spans="11:11">
      <c r="K167280"/>
    </row>
    <row r="167281" spans="11:11">
      <c r="K167281"/>
    </row>
    <row r="167282" spans="11:11">
      <c r="K167282"/>
    </row>
    <row r="167283" spans="11:11">
      <c r="K167283"/>
    </row>
    <row r="167284" spans="11:11">
      <c r="K167284"/>
    </row>
    <row r="167285" spans="11:11">
      <c r="K167285"/>
    </row>
    <row r="167286" spans="11:11">
      <c r="K167286"/>
    </row>
    <row r="167287" spans="11:11">
      <c r="K167287"/>
    </row>
    <row r="167288" spans="11:11">
      <c r="K167288"/>
    </row>
    <row r="167289" spans="11:11">
      <c r="K167289"/>
    </row>
    <row r="167290" spans="11:11">
      <c r="K167290"/>
    </row>
    <row r="167291" spans="11:11">
      <c r="K167291"/>
    </row>
    <row r="167292" spans="11:11">
      <c r="K167292"/>
    </row>
    <row r="167293" spans="11:11">
      <c r="K167293"/>
    </row>
    <row r="167294" spans="11:11">
      <c r="K167294"/>
    </row>
    <row r="167295" spans="11:11">
      <c r="K167295"/>
    </row>
    <row r="167296" spans="11:11">
      <c r="K167296"/>
    </row>
    <row r="167297" spans="11:11">
      <c r="K167297"/>
    </row>
    <row r="167298" spans="11:11">
      <c r="K167298"/>
    </row>
    <row r="167299" spans="11:11">
      <c r="K167299"/>
    </row>
    <row r="167300" spans="11:11">
      <c r="K167300"/>
    </row>
    <row r="167301" spans="11:11">
      <c r="K167301"/>
    </row>
    <row r="167302" spans="11:11">
      <c r="K167302"/>
    </row>
    <row r="167303" spans="11:11">
      <c r="K167303"/>
    </row>
    <row r="167304" spans="11:11">
      <c r="K167304"/>
    </row>
    <row r="167305" spans="11:11">
      <c r="K167305"/>
    </row>
    <row r="167306" spans="11:11">
      <c r="K167306"/>
    </row>
    <row r="167307" spans="11:11">
      <c r="K167307"/>
    </row>
    <row r="167308" spans="11:11">
      <c r="K167308"/>
    </row>
    <row r="167309" spans="11:11">
      <c r="K167309"/>
    </row>
    <row r="167310" spans="11:11">
      <c r="K167310"/>
    </row>
    <row r="167311" spans="11:11">
      <c r="K167311"/>
    </row>
    <row r="167312" spans="11:11">
      <c r="K167312"/>
    </row>
    <row r="167313" spans="11:11">
      <c r="K167313"/>
    </row>
    <row r="167314" spans="11:11">
      <c r="K167314"/>
    </row>
    <row r="167315" spans="11:11">
      <c r="K167315"/>
    </row>
    <row r="167316" spans="11:11">
      <c r="K167316"/>
    </row>
    <row r="167317" spans="11:11">
      <c r="K167317"/>
    </row>
    <row r="167318" spans="11:11">
      <c r="K167318"/>
    </row>
    <row r="167319" spans="11:11">
      <c r="K167319"/>
    </row>
    <row r="167320" spans="11:11">
      <c r="K167320"/>
    </row>
    <row r="167321" spans="11:11">
      <c r="K167321"/>
    </row>
    <row r="167322" spans="11:11">
      <c r="K167322"/>
    </row>
    <row r="167323" spans="11:11">
      <c r="K167323"/>
    </row>
    <row r="167324" spans="11:11">
      <c r="K167324"/>
    </row>
    <row r="167325" spans="11:11">
      <c r="K167325"/>
    </row>
    <row r="167326" spans="11:11">
      <c r="K167326"/>
    </row>
    <row r="167327" spans="11:11">
      <c r="K167327"/>
    </row>
    <row r="167328" spans="11:11">
      <c r="K167328"/>
    </row>
    <row r="167329" spans="11:11">
      <c r="K167329"/>
    </row>
    <row r="167330" spans="11:11">
      <c r="K167330"/>
    </row>
    <row r="167331" spans="11:11">
      <c r="K167331"/>
    </row>
    <row r="167332" spans="11:11">
      <c r="K167332"/>
    </row>
    <row r="167333" spans="11:11">
      <c r="K167333"/>
    </row>
    <row r="167334" spans="11:11">
      <c r="K167334"/>
    </row>
    <row r="167335" spans="11:11">
      <c r="K167335"/>
    </row>
    <row r="167336" spans="11:11">
      <c r="K167336"/>
    </row>
    <row r="167337" spans="11:11">
      <c r="K167337"/>
    </row>
    <row r="167338" spans="11:11">
      <c r="K167338"/>
    </row>
    <row r="167339" spans="11:11">
      <c r="K167339"/>
    </row>
    <row r="167340" spans="11:11">
      <c r="K167340"/>
    </row>
    <row r="167341" spans="11:11">
      <c r="K167341"/>
    </row>
    <row r="167342" spans="11:11">
      <c r="K167342"/>
    </row>
    <row r="167343" spans="11:11">
      <c r="K167343"/>
    </row>
    <row r="167344" spans="11:11">
      <c r="K167344"/>
    </row>
    <row r="167345" spans="11:11">
      <c r="K167345"/>
    </row>
    <row r="167346" spans="11:11">
      <c r="K167346"/>
    </row>
    <row r="167347" spans="11:11">
      <c r="K167347"/>
    </row>
    <row r="167348" spans="11:11">
      <c r="K167348"/>
    </row>
    <row r="167349" spans="11:11">
      <c r="K167349"/>
    </row>
    <row r="167350" spans="11:11">
      <c r="K167350"/>
    </row>
    <row r="167351" spans="11:11">
      <c r="K167351"/>
    </row>
    <row r="167352" spans="11:11">
      <c r="K167352"/>
    </row>
    <row r="167353" spans="11:11">
      <c r="K167353"/>
    </row>
    <row r="167354" spans="11:11">
      <c r="K167354"/>
    </row>
    <row r="167355" spans="11:11">
      <c r="K167355"/>
    </row>
    <row r="167356" spans="11:11">
      <c r="K167356"/>
    </row>
    <row r="167357" spans="11:11">
      <c r="K167357"/>
    </row>
    <row r="167358" spans="11:11">
      <c r="K167358"/>
    </row>
    <row r="167359" spans="11:11">
      <c r="K167359"/>
    </row>
    <row r="167360" spans="11:11">
      <c r="K167360"/>
    </row>
    <row r="167361" spans="11:11">
      <c r="K167361"/>
    </row>
    <row r="167362" spans="11:11">
      <c r="K167362"/>
    </row>
    <row r="167363" spans="11:11">
      <c r="K167363"/>
    </row>
    <row r="167364" spans="11:11">
      <c r="K167364"/>
    </row>
    <row r="167365" spans="11:11">
      <c r="K167365"/>
    </row>
    <row r="167366" spans="11:11">
      <c r="K167366"/>
    </row>
    <row r="167367" spans="11:11">
      <c r="K167367"/>
    </row>
    <row r="167368" spans="11:11">
      <c r="K167368"/>
    </row>
    <row r="167369" spans="11:11">
      <c r="K167369"/>
    </row>
    <row r="167370" spans="11:11">
      <c r="K167370"/>
    </row>
    <row r="167371" spans="11:11">
      <c r="K167371"/>
    </row>
    <row r="167372" spans="11:11">
      <c r="K167372"/>
    </row>
    <row r="167373" spans="11:11">
      <c r="K167373"/>
    </row>
    <row r="167374" spans="11:11">
      <c r="K167374"/>
    </row>
    <row r="167375" spans="11:11">
      <c r="K167375"/>
    </row>
    <row r="167376" spans="11:11">
      <c r="K167376"/>
    </row>
    <row r="167377" spans="11:11">
      <c r="K167377"/>
    </row>
    <row r="167378" spans="11:11">
      <c r="K167378"/>
    </row>
    <row r="167379" spans="11:11">
      <c r="K167379"/>
    </row>
    <row r="167380" spans="11:11">
      <c r="K167380"/>
    </row>
    <row r="167381" spans="11:11">
      <c r="K167381"/>
    </row>
    <row r="167382" spans="11:11">
      <c r="K167382"/>
    </row>
    <row r="167383" spans="11:11">
      <c r="K167383"/>
    </row>
    <row r="167384" spans="11:11">
      <c r="K167384"/>
    </row>
    <row r="167385" spans="11:11">
      <c r="K167385"/>
    </row>
    <row r="167386" spans="11:11">
      <c r="K167386"/>
    </row>
    <row r="167387" spans="11:11">
      <c r="K167387"/>
    </row>
    <row r="167388" spans="11:11">
      <c r="K167388"/>
    </row>
    <row r="167389" spans="11:11">
      <c r="K167389"/>
    </row>
    <row r="167390" spans="11:11">
      <c r="K167390"/>
    </row>
    <row r="167391" spans="11:11">
      <c r="K167391"/>
    </row>
    <row r="167392" spans="11:11">
      <c r="K167392"/>
    </row>
    <row r="167393" spans="11:11">
      <c r="K167393"/>
    </row>
    <row r="167394" spans="11:11">
      <c r="K167394"/>
    </row>
    <row r="167395" spans="11:11">
      <c r="K167395"/>
    </row>
    <row r="167396" spans="11:11">
      <c r="K167396"/>
    </row>
    <row r="167397" spans="11:11">
      <c r="K167397"/>
    </row>
    <row r="167398" spans="11:11">
      <c r="K167398"/>
    </row>
    <row r="167399" spans="11:11">
      <c r="K167399"/>
    </row>
    <row r="167400" spans="11:11">
      <c r="K167400"/>
    </row>
    <row r="167401" spans="11:11">
      <c r="K167401"/>
    </row>
    <row r="167402" spans="11:11">
      <c r="K167402"/>
    </row>
    <row r="167403" spans="11:11">
      <c r="K167403"/>
    </row>
    <row r="167404" spans="11:11">
      <c r="K167404"/>
    </row>
    <row r="167405" spans="11:11">
      <c r="K167405"/>
    </row>
    <row r="167406" spans="11:11">
      <c r="K167406"/>
    </row>
    <row r="167407" spans="11:11">
      <c r="K167407"/>
    </row>
    <row r="167408" spans="11:11">
      <c r="K167408"/>
    </row>
    <row r="167409" spans="11:11">
      <c r="K167409"/>
    </row>
    <row r="167410" spans="11:11">
      <c r="K167410"/>
    </row>
    <row r="167411" spans="11:11">
      <c r="K167411"/>
    </row>
    <row r="167412" spans="11:11">
      <c r="K167412"/>
    </row>
    <row r="167413" spans="11:11">
      <c r="K167413"/>
    </row>
    <row r="167414" spans="11:11">
      <c r="K167414"/>
    </row>
    <row r="167415" spans="11:11">
      <c r="K167415"/>
    </row>
    <row r="167416" spans="11:11">
      <c r="K167416"/>
    </row>
    <row r="167417" spans="11:11">
      <c r="K167417"/>
    </row>
    <row r="167418" spans="11:11">
      <c r="K167418"/>
    </row>
    <row r="167419" spans="11:11">
      <c r="K167419"/>
    </row>
    <row r="167420" spans="11:11">
      <c r="K167420"/>
    </row>
    <row r="167421" spans="11:11">
      <c r="K167421"/>
    </row>
    <row r="167422" spans="11:11">
      <c r="K167422"/>
    </row>
    <row r="167423" spans="11:11">
      <c r="K167423"/>
    </row>
    <row r="167424" spans="11:11">
      <c r="K167424"/>
    </row>
    <row r="167425" spans="11:11">
      <c r="K167425"/>
    </row>
    <row r="167426" spans="11:11">
      <c r="K167426"/>
    </row>
    <row r="167427" spans="11:11">
      <c r="K167427"/>
    </row>
    <row r="167428" spans="11:11">
      <c r="K167428"/>
    </row>
    <row r="167429" spans="11:11">
      <c r="K167429"/>
    </row>
    <row r="167430" spans="11:11">
      <c r="K167430"/>
    </row>
    <row r="167431" spans="11:11">
      <c r="K167431"/>
    </row>
    <row r="167432" spans="11:11">
      <c r="K167432"/>
    </row>
    <row r="167433" spans="11:11">
      <c r="K167433"/>
    </row>
    <row r="167434" spans="11:11">
      <c r="K167434"/>
    </row>
    <row r="167435" spans="11:11">
      <c r="K167435"/>
    </row>
    <row r="167436" spans="11:11">
      <c r="K167436"/>
    </row>
    <row r="167437" spans="11:11">
      <c r="K167437"/>
    </row>
    <row r="167438" spans="11:11">
      <c r="K167438"/>
    </row>
    <row r="167439" spans="11:11">
      <c r="K167439"/>
    </row>
    <row r="167440" spans="11:11">
      <c r="K167440"/>
    </row>
    <row r="167441" spans="11:11">
      <c r="K167441"/>
    </row>
    <row r="167442" spans="11:11">
      <c r="K167442"/>
    </row>
    <row r="167443" spans="11:11">
      <c r="K167443"/>
    </row>
    <row r="167444" spans="11:11">
      <c r="K167444"/>
    </row>
    <row r="167445" spans="11:11">
      <c r="K167445"/>
    </row>
    <row r="167446" spans="11:11">
      <c r="K167446"/>
    </row>
    <row r="167447" spans="11:11">
      <c r="K167447"/>
    </row>
    <row r="167448" spans="11:11">
      <c r="K167448"/>
    </row>
    <row r="167449" spans="11:11">
      <c r="K167449"/>
    </row>
    <row r="167450" spans="11:11">
      <c r="K167450"/>
    </row>
    <row r="167451" spans="11:11">
      <c r="K167451"/>
    </row>
    <row r="167452" spans="11:11">
      <c r="K167452"/>
    </row>
    <row r="167453" spans="11:11">
      <c r="K167453"/>
    </row>
    <row r="167454" spans="11:11">
      <c r="K167454"/>
    </row>
    <row r="167455" spans="11:11">
      <c r="K167455"/>
    </row>
    <row r="167456" spans="11:11">
      <c r="K167456"/>
    </row>
    <row r="167457" spans="11:11">
      <c r="K167457"/>
    </row>
    <row r="167458" spans="11:11">
      <c r="K167458"/>
    </row>
    <row r="167459" spans="11:11">
      <c r="K167459"/>
    </row>
    <row r="167460" spans="11:11">
      <c r="K167460"/>
    </row>
    <row r="167461" spans="11:11">
      <c r="K167461"/>
    </row>
    <row r="167462" spans="11:11">
      <c r="K167462"/>
    </row>
    <row r="167463" spans="11:11">
      <c r="K167463"/>
    </row>
    <row r="167464" spans="11:11">
      <c r="K167464"/>
    </row>
    <row r="167465" spans="11:11">
      <c r="K167465"/>
    </row>
    <row r="167466" spans="11:11">
      <c r="K167466"/>
    </row>
    <row r="167467" spans="11:11">
      <c r="K167467"/>
    </row>
    <row r="167468" spans="11:11">
      <c r="K167468"/>
    </row>
    <row r="167469" spans="11:11">
      <c r="K167469"/>
    </row>
    <row r="167470" spans="11:11">
      <c r="K167470"/>
    </row>
    <row r="167471" spans="11:11">
      <c r="K167471"/>
    </row>
    <row r="167472" spans="11:11">
      <c r="K167472"/>
    </row>
    <row r="167473" spans="11:11">
      <c r="K167473"/>
    </row>
    <row r="167474" spans="11:11">
      <c r="K167474"/>
    </row>
    <row r="167475" spans="11:11">
      <c r="K167475"/>
    </row>
    <row r="167476" spans="11:11">
      <c r="K167476"/>
    </row>
    <row r="167477" spans="11:11">
      <c r="K167477"/>
    </row>
    <row r="167478" spans="11:11">
      <c r="K167478"/>
    </row>
    <row r="167479" spans="11:11">
      <c r="K167479"/>
    </row>
    <row r="167480" spans="11:11">
      <c r="K167480"/>
    </row>
    <row r="167481" spans="11:11">
      <c r="K167481"/>
    </row>
    <row r="167482" spans="11:11">
      <c r="K167482"/>
    </row>
    <row r="167483" spans="11:11">
      <c r="K167483"/>
    </row>
    <row r="167484" spans="11:11">
      <c r="K167484"/>
    </row>
    <row r="167485" spans="11:11">
      <c r="K167485"/>
    </row>
    <row r="167486" spans="11:11">
      <c r="K167486"/>
    </row>
    <row r="167487" spans="11:11">
      <c r="K167487"/>
    </row>
    <row r="167488" spans="11:11">
      <c r="K167488"/>
    </row>
    <row r="167489" spans="11:11">
      <c r="K167489"/>
    </row>
    <row r="167490" spans="11:11">
      <c r="K167490"/>
    </row>
    <row r="167491" spans="11:11">
      <c r="K167491"/>
    </row>
    <row r="167492" spans="11:11">
      <c r="K167492"/>
    </row>
    <row r="167493" spans="11:11">
      <c r="K167493"/>
    </row>
    <row r="167494" spans="11:11">
      <c r="K167494"/>
    </row>
    <row r="167495" spans="11:11">
      <c r="K167495"/>
    </row>
    <row r="167496" spans="11:11">
      <c r="K167496"/>
    </row>
    <row r="167497" spans="11:11">
      <c r="K167497"/>
    </row>
    <row r="167498" spans="11:11">
      <c r="K167498"/>
    </row>
    <row r="167499" spans="11:11">
      <c r="K167499"/>
    </row>
    <row r="167500" spans="11:11">
      <c r="K167500"/>
    </row>
    <row r="167501" spans="11:11">
      <c r="K167501"/>
    </row>
    <row r="167502" spans="11:11">
      <c r="K167502"/>
    </row>
    <row r="167503" spans="11:11">
      <c r="K167503"/>
    </row>
    <row r="167504" spans="11:11">
      <c r="K167504"/>
    </row>
    <row r="167505" spans="11:11">
      <c r="K167505"/>
    </row>
    <row r="167506" spans="11:11">
      <c r="K167506"/>
    </row>
    <row r="167507" spans="11:11">
      <c r="K167507"/>
    </row>
    <row r="167508" spans="11:11">
      <c r="K167508"/>
    </row>
    <row r="167509" spans="11:11">
      <c r="K167509"/>
    </row>
    <row r="167510" spans="11:11">
      <c r="K167510"/>
    </row>
    <row r="167511" spans="11:11">
      <c r="K167511"/>
    </row>
    <row r="167512" spans="11:11">
      <c r="K167512"/>
    </row>
    <row r="167513" spans="11:11">
      <c r="K167513"/>
    </row>
    <row r="167514" spans="11:11">
      <c r="K167514"/>
    </row>
    <row r="167515" spans="11:11">
      <c r="K167515"/>
    </row>
    <row r="167516" spans="11:11">
      <c r="K167516"/>
    </row>
    <row r="167517" spans="11:11">
      <c r="K167517"/>
    </row>
    <row r="167518" spans="11:11">
      <c r="K167518"/>
    </row>
    <row r="167519" spans="11:11">
      <c r="K167519"/>
    </row>
    <row r="167520" spans="11:11">
      <c r="K167520"/>
    </row>
    <row r="167521" spans="11:11">
      <c r="K167521"/>
    </row>
    <row r="167522" spans="11:11">
      <c r="K167522"/>
    </row>
    <row r="167523" spans="11:11">
      <c r="K167523"/>
    </row>
    <row r="167524" spans="11:11">
      <c r="K167524"/>
    </row>
    <row r="167525" spans="11:11">
      <c r="K167525"/>
    </row>
    <row r="167526" spans="11:11">
      <c r="K167526"/>
    </row>
    <row r="167527" spans="11:11">
      <c r="K167527"/>
    </row>
    <row r="167528" spans="11:11">
      <c r="K167528"/>
    </row>
    <row r="167529" spans="11:11">
      <c r="K167529"/>
    </row>
    <row r="167530" spans="11:11">
      <c r="K167530"/>
    </row>
    <row r="167531" spans="11:11">
      <c r="K167531"/>
    </row>
    <row r="167532" spans="11:11">
      <c r="K167532"/>
    </row>
    <row r="167533" spans="11:11">
      <c r="K167533"/>
    </row>
    <row r="167534" spans="11:11">
      <c r="K167534"/>
    </row>
    <row r="167535" spans="11:11">
      <c r="K167535"/>
    </row>
    <row r="167536" spans="11:11">
      <c r="K167536"/>
    </row>
    <row r="167537" spans="11:11">
      <c r="K167537"/>
    </row>
    <row r="167538" spans="11:11">
      <c r="K167538"/>
    </row>
    <row r="167539" spans="11:11">
      <c r="K167539"/>
    </row>
    <row r="167540" spans="11:11">
      <c r="K167540"/>
    </row>
    <row r="167541" spans="11:11">
      <c r="K167541"/>
    </row>
    <row r="167542" spans="11:11">
      <c r="K167542"/>
    </row>
    <row r="167543" spans="11:11">
      <c r="K167543"/>
    </row>
    <row r="167544" spans="11:11">
      <c r="K167544"/>
    </row>
    <row r="167545" spans="11:11">
      <c r="K167545"/>
    </row>
    <row r="167546" spans="11:11">
      <c r="K167546"/>
    </row>
    <row r="167547" spans="11:11">
      <c r="K167547"/>
    </row>
    <row r="167548" spans="11:11">
      <c r="K167548"/>
    </row>
    <row r="167549" spans="11:11">
      <c r="K167549"/>
    </row>
    <row r="167550" spans="11:11">
      <c r="K167550"/>
    </row>
    <row r="167551" spans="11:11">
      <c r="K167551"/>
    </row>
    <row r="167552" spans="11:11">
      <c r="K167552"/>
    </row>
    <row r="167553" spans="11:11">
      <c r="K167553"/>
    </row>
    <row r="167554" spans="11:11">
      <c r="K167554"/>
    </row>
    <row r="167555" spans="11:11">
      <c r="K167555"/>
    </row>
    <row r="167556" spans="11:11">
      <c r="K167556"/>
    </row>
    <row r="167557" spans="11:11">
      <c r="K167557"/>
    </row>
    <row r="167558" spans="11:11">
      <c r="K167558"/>
    </row>
    <row r="167559" spans="11:11">
      <c r="K167559"/>
    </row>
    <row r="167560" spans="11:11">
      <c r="K167560"/>
    </row>
    <row r="167561" spans="11:11">
      <c r="K167561"/>
    </row>
    <row r="167562" spans="11:11">
      <c r="K167562"/>
    </row>
    <row r="167563" spans="11:11">
      <c r="K167563"/>
    </row>
    <row r="167564" spans="11:11">
      <c r="K167564"/>
    </row>
    <row r="167565" spans="11:11">
      <c r="K167565"/>
    </row>
    <row r="167566" spans="11:11">
      <c r="K167566"/>
    </row>
    <row r="167567" spans="11:11">
      <c r="K167567"/>
    </row>
    <row r="167568" spans="11:11">
      <c r="K167568"/>
    </row>
    <row r="167569" spans="11:11">
      <c r="K167569"/>
    </row>
    <row r="167570" spans="11:11">
      <c r="K167570"/>
    </row>
    <row r="167571" spans="11:11">
      <c r="K167571"/>
    </row>
    <row r="167572" spans="11:11">
      <c r="K167572"/>
    </row>
    <row r="167573" spans="11:11">
      <c r="K167573"/>
    </row>
    <row r="167574" spans="11:11">
      <c r="K167574"/>
    </row>
    <row r="167575" spans="11:11">
      <c r="K167575"/>
    </row>
    <row r="167576" spans="11:11">
      <c r="K167576"/>
    </row>
    <row r="167577" spans="11:11">
      <c r="K167577"/>
    </row>
    <row r="167578" spans="11:11">
      <c r="K167578"/>
    </row>
    <row r="167579" spans="11:11">
      <c r="K167579"/>
    </row>
    <row r="167580" spans="11:11">
      <c r="K167580"/>
    </row>
    <row r="167581" spans="11:11">
      <c r="K167581"/>
    </row>
    <row r="167582" spans="11:11">
      <c r="K167582"/>
    </row>
    <row r="167583" spans="11:11">
      <c r="K167583"/>
    </row>
    <row r="167584" spans="11:11">
      <c r="K167584"/>
    </row>
    <row r="167585" spans="11:11">
      <c r="K167585"/>
    </row>
    <row r="167586" spans="11:11">
      <c r="K167586"/>
    </row>
    <row r="167587" spans="11:11">
      <c r="K167587"/>
    </row>
    <row r="167588" spans="11:11">
      <c r="K167588"/>
    </row>
    <row r="167589" spans="11:11">
      <c r="K167589"/>
    </row>
    <row r="167590" spans="11:11">
      <c r="K167590"/>
    </row>
    <row r="167591" spans="11:11">
      <c r="K167591"/>
    </row>
    <row r="167592" spans="11:11">
      <c r="K167592"/>
    </row>
    <row r="167593" spans="11:11">
      <c r="K167593"/>
    </row>
    <row r="167594" spans="11:11">
      <c r="K167594"/>
    </row>
    <row r="167595" spans="11:11">
      <c r="K167595"/>
    </row>
    <row r="167596" spans="11:11">
      <c r="K167596"/>
    </row>
    <row r="167597" spans="11:11">
      <c r="K167597"/>
    </row>
    <row r="167598" spans="11:11">
      <c r="K167598"/>
    </row>
    <row r="167599" spans="11:11">
      <c r="K167599"/>
    </row>
    <row r="167600" spans="11:11">
      <c r="K167600"/>
    </row>
    <row r="167601" spans="11:11">
      <c r="K167601"/>
    </row>
    <row r="167602" spans="11:11">
      <c r="K167602"/>
    </row>
    <row r="167603" spans="11:11">
      <c r="K167603"/>
    </row>
    <row r="167604" spans="11:11">
      <c r="K167604"/>
    </row>
    <row r="167605" spans="11:11">
      <c r="K167605"/>
    </row>
    <row r="167606" spans="11:11">
      <c r="K167606"/>
    </row>
    <row r="167607" spans="11:11">
      <c r="K167607"/>
    </row>
    <row r="167608" spans="11:11">
      <c r="K167608"/>
    </row>
    <row r="167609" spans="11:11">
      <c r="K167609"/>
    </row>
    <row r="167610" spans="11:11">
      <c r="K167610"/>
    </row>
    <row r="167611" spans="11:11">
      <c r="K167611"/>
    </row>
    <row r="167612" spans="11:11">
      <c r="K167612"/>
    </row>
    <row r="167613" spans="11:11">
      <c r="K167613"/>
    </row>
    <row r="167614" spans="11:11">
      <c r="K167614"/>
    </row>
    <row r="167615" spans="11:11">
      <c r="K167615"/>
    </row>
    <row r="167616" spans="11:11">
      <c r="K167616"/>
    </row>
    <row r="167617" spans="11:11">
      <c r="K167617"/>
    </row>
    <row r="167618" spans="11:11">
      <c r="K167618"/>
    </row>
    <row r="167619" spans="11:11">
      <c r="K167619"/>
    </row>
    <row r="167620" spans="11:11">
      <c r="K167620"/>
    </row>
    <row r="167621" spans="11:11">
      <c r="K167621"/>
    </row>
    <row r="167622" spans="11:11">
      <c r="K167622"/>
    </row>
    <row r="167623" spans="11:11">
      <c r="K167623"/>
    </row>
    <row r="167624" spans="11:11">
      <c r="K167624"/>
    </row>
    <row r="167625" spans="11:11">
      <c r="K167625"/>
    </row>
    <row r="167626" spans="11:11">
      <c r="K167626"/>
    </row>
    <row r="167627" spans="11:11">
      <c r="K167627"/>
    </row>
    <row r="167628" spans="11:11">
      <c r="K167628"/>
    </row>
    <row r="167629" spans="11:11">
      <c r="K167629"/>
    </row>
    <row r="167630" spans="11:11">
      <c r="K167630"/>
    </row>
    <row r="167631" spans="11:11">
      <c r="K167631"/>
    </row>
    <row r="167632" spans="11:11">
      <c r="K167632"/>
    </row>
    <row r="167633" spans="11:11">
      <c r="K167633"/>
    </row>
    <row r="167634" spans="11:11">
      <c r="K167634"/>
    </row>
    <row r="167635" spans="11:11">
      <c r="K167635"/>
    </row>
    <row r="167636" spans="11:11">
      <c r="K167636"/>
    </row>
    <row r="167637" spans="11:11">
      <c r="K167637"/>
    </row>
    <row r="167638" spans="11:11">
      <c r="K167638"/>
    </row>
    <row r="167639" spans="11:11">
      <c r="K167639"/>
    </row>
    <row r="167640" spans="11:11">
      <c r="K167640"/>
    </row>
    <row r="167641" spans="11:11">
      <c r="K167641"/>
    </row>
    <row r="167642" spans="11:11">
      <c r="K167642"/>
    </row>
    <row r="167643" spans="11:11">
      <c r="K167643"/>
    </row>
    <row r="167644" spans="11:11">
      <c r="K167644"/>
    </row>
    <row r="167645" spans="11:11">
      <c r="K167645"/>
    </row>
    <row r="167646" spans="11:11">
      <c r="K167646"/>
    </row>
    <row r="167647" spans="11:11">
      <c r="K167647"/>
    </row>
    <row r="167648" spans="11:11">
      <c r="K167648"/>
    </row>
    <row r="167649" spans="11:11">
      <c r="K167649"/>
    </row>
    <row r="167650" spans="11:11">
      <c r="K167650"/>
    </row>
    <row r="167651" spans="11:11">
      <c r="K167651"/>
    </row>
    <row r="167652" spans="11:11">
      <c r="K167652"/>
    </row>
    <row r="167653" spans="11:11">
      <c r="K167653"/>
    </row>
    <row r="167654" spans="11:11">
      <c r="K167654"/>
    </row>
    <row r="167655" spans="11:11">
      <c r="K167655"/>
    </row>
    <row r="167656" spans="11:11">
      <c r="K167656"/>
    </row>
    <row r="167657" spans="11:11">
      <c r="K167657"/>
    </row>
    <row r="167658" spans="11:11">
      <c r="K167658"/>
    </row>
    <row r="167659" spans="11:11">
      <c r="K167659"/>
    </row>
    <row r="167660" spans="11:11">
      <c r="K167660"/>
    </row>
    <row r="167661" spans="11:11">
      <c r="K167661"/>
    </row>
    <row r="167662" spans="11:11">
      <c r="K167662"/>
    </row>
    <row r="167663" spans="11:11">
      <c r="K167663"/>
    </row>
    <row r="167664" spans="11:11">
      <c r="K167664"/>
    </row>
    <row r="167665" spans="11:11">
      <c r="K167665"/>
    </row>
    <row r="167666" spans="11:11">
      <c r="K167666"/>
    </row>
    <row r="167667" spans="11:11">
      <c r="K167667"/>
    </row>
    <row r="167668" spans="11:11">
      <c r="K167668"/>
    </row>
    <row r="167669" spans="11:11">
      <c r="K167669"/>
    </row>
    <row r="167670" spans="11:11">
      <c r="K167670"/>
    </row>
    <row r="167671" spans="11:11">
      <c r="K167671"/>
    </row>
    <row r="167672" spans="11:11">
      <c r="K167672"/>
    </row>
    <row r="167673" spans="11:11">
      <c r="K167673"/>
    </row>
    <row r="167674" spans="11:11">
      <c r="K167674"/>
    </row>
    <row r="167675" spans="11:11">
      <c r="K167675"/>
    </row>
    <row r="167676" spans="11:11">
      <c r="K167676"/>
    </row>
    <row r="167677" spans="11:11">
      <c r="K167677"/>
    </row>
    <row r="167678" spans="11:11">
      <c r="K167678"/>
    </row>
    <row r="167679" spans="11:11">
      <c r="K167679"/>
    </row>
    <row r="167680" spans="11:11">
      <c r="K167680"/>
    </row>
    <row r="167681" spans="11:11">
      <c r="K167681"/>
    </row>
    <row r="167682" spans="11:11">
      <c r="K167682"/>
    </row>
    <row r="167683" spans="11:11">
      <c r="K167683"/>
    </row>
    <row r="167684" spans="11:11">
      <c r="K167684"/>
    </row>
    <row r="167685" spans="11:11">
      <c r="K167685"/>
    </row>
    <row r="167686" spans="11:11">
      <c r="K167686"/>
    </row>
    <row r="167687" spans="11:11">
      <c r="K167687"/>
    </row>
    <row r="167688" spans="11:11">
      <c r="K167688"/>
    </row>
    <row r="167689" spans="11:11">
      <c r="K167689"/>
    </row>
    <row r="167690" spans="11:11">
      <c r="K167690"/>
    </row>
    <row r="167691" spans="11:11">
      <c r="K167691"/>
    </row>
    <row r="167692" spans="11:11">
      <c r="K167692"/>
    </row>
    <row r="167693" spans="11:11">
      <c r="K167693"/>
    </row>
    <row r="167694" spans="11:11">
      <c r="K167694"/>
    </row>
    <row r="167695" spans="11:11">
      <c r="K167695"/>
    </row>
    <row r="167696" spans="11:11">
      <c r="K167696"/>
    </row>
    <row r="167697" spans="11:11">
      <c r="K167697"/>
    </row>
    <row r="167698" spans="11:11">
      <c r="K167698"/>
    </row>
    <row r="167699" spans="11:11">
      <c r="K167699"/>
    </row>
    <row r="167700" spans="11:11">
      <c r="K167700"/>
    </row>
    <row r="167701" spans="11:11">
      <c r="K167701"/>
    </row>
    <row r="167702" spans="11:11">
      <c r="K167702"/>
    </row>
    <row r="167703" spans="11:11">
      <c r="K167703"/>
    </row>
    <row r="167704" spans="11:11">
      <c r="K167704"/>
    </row>
    <row r="167705" spans="11:11">
      <c r="K167705"/>
    </row>
    <row r="167706" spans="11:11">
      <c r="K167706"/>
    </row>
    <row r="167707" spans="11:11">
      <c r="K167707"/>
    </row>
    <row r="167708" spans="11:11">
      <c r="K167708"/>
    </row>
    <row r="167709" spans="11:11">
      <c r="K167709"/>
    </row>
    <row r="167710" spans="11:11">
      <c r="K167710"/>
    </row>
    <row r="167711" spans="11:11">
      <c r="K167711"/>
    </row>
    <row r="167712" spans="11:11">
      <c r="K167712"/>
    </row>
    <row r="167713" spans="11:11">
      <c r="K167713"/>
    </row>
    <row r="167714" spans="11:11">
      <c r="K167714"/>
    </row>
    <row r="167715" spans="11:11">
      <c r="K167715"/>
    </row>
    <row r="167716" spans="11:11">
      <c r="K167716"/>
    </row>
    <row r="167717" spans="11:11">
      <c r="K167717"/>
    </row>
    <row r="167718" spans="11:11">
      <c r="K167718"/>
    </row>
    <row r="167719" spans="11:11">
      <c r="K167719"/>
    </row>
    <row r="167720" spans="11:11">
      <c r="K167720"/>
    </row>
    <row r="167721" spans="11:11">
      <c r="K167721"/>
    </row>
    <row r="167722" spans="11:11">
      <c r="K167722"/>
    </row>
    <row r="167723" spans="11:11">
      <c r="K167723"/>
    </row>
    <row r="167724" spans="11:11">
      <c r="K167724"/>
    </row>
    <row r="167725" spans="11:11">
      <c r="K167725"/>
    </row>
    <row r="167726" spans="11:11">
      <c r="K167726"/>
    </row>
    <row r="167727" spans="11:11">
      <c r="K167727"/>
    </row>
    <row r="167728" spans="11:11">
      <c r="K167728"/>
    </row>
    <row r="167729" spans="11:11">
      <c r="K167729"/>
    </row>
    <row r="167730" spans="11:11">
      <c r="K167730"/>
    </row>
    <row r="167731" spans="11:11">
      <c r="K167731"/>
    </row>
    <row r="167732" spans="11:11">
      <c r="K167732"/>
    </row>
    <row r="167733" spans="11:11">
      <c r="K167733"/>
    </row>
    <row r="167734" spans="11:11">
      <c r="K167734"/>
    </row>
    <row r="167735" spans="11:11">
      <c r="K167735"/>
    </row>
    <row r="167736" spans="11:11">
      <c r="K167736"/>
    </row>
    <row r="167737" spans="11:11">
      <c r="K167737"/>
    </row>
    <row r="167738" spans="11:11">
      <c r="K167738"/>
    </row>
    <row r="167739" spans="11:11">
      <c r="K167739"/>
    </row>
    <row r="167740" spans="11:11">
      <c r="K167740"/>
    </row>
    <row r="167741" spans="11:11">
      <c r="K167741"/>
    </row>
    <row r="167742" spans="11:11">
      <c r="K167742"/>
    </row>
    <row r="167743" spans="11:11">
      <c r="K167743"/>
    </row>
    <row r="167744" spans="11:11">
      <c r="K167744"/>
    </row>
    <row r="167745" spans="11:11">
      <c r="K167745"/>
    </row>
    <row r="167746" spans="11:11">
      <c r="K167746"/>
    </row>
    <row r="167747" spans="11:11">
      <c r="K167747"/>
    </row>
    <row r="167748" spans="11:11">
      <c r="K167748"/>
    </row>
    <row r="167749" spans="11:11">
      <c r="K167749"/>
    </row>
    <row r="167750" spans="11:11">
      <c r="K167750"/>
    </row>
    <row r="167751" spans="11:11">
      <c r="K167751"/>
    </row>
    <row r="167752" spans="11:11">
      <c r="K167752"/>
    </row>
    <row r="167753" spans="11:11">
      <c r="K167753"/>
    </row>
    <row r="167754" spans="11:11">
      <c r="K167754"/>
    </row>
    <row r="167755" spans="11:11">
      <c r="K167755"/>
    </row>
    <row r="167756" spans="11:11">
      <c r="K167756"/>
    </row>
    <row r="167757" spans="11:11">
      <c r="K167757"/>
    </row>
    <row r="167758" spans="11:11">
      <c r="K167758"/>
    </row>
    <row r="167759" spans="11:11">
      <c r="K167759"/>
    </row>
    <row r="167760" spans="11:11">
      <c r="K167760"/>
    </row>
    <row r="167761" spans="11:11">
      <c r="K167761"/>
    </row>
    <row r="167762" spans="11:11">
      <c r="K167762"/>
    </row>
    <row r="167763" spans="11:11">
      <c r="K167763"/>
    </row>
    <row r="167764" spans="11:11">
      <c r="K167764"/>
    </row>
    <row r="167765" spans="11:11">
      <c r="K167765"/>
    </row>
    <row r="167766" spans="11:11">
      <c r="K167766"/>
    </row>
    <row r="167767" spans="11:11">
      <c r="K167767"/>
    </row>
    <row r="167768" spans="11:11">
      <c r="K167768"/>
    </row>
    <row r="167769" spans="11:11">
      <c r="K167769"/>
    </row>
    <row r="167770" spans="11:11">
      <c r="K167770"/>
    </row>
    <row r="167771" spans="11:11">
      <c r="K167771"/>
    </row>
    <row r="167772" spans="11:11">
      <c r="K167772"/>
    </row>
    <row r="167773" spans="11:11">
      <c r="K167773"/>
    </row>
    <row r="167774" spans="11:11">
      <c r="K167774"/>
    </row>
    <row r="167775" spans="11:11">
      <c r="K167775"/>
    </row>
    <row r="167776" spans="11:11">
      <c r="K167776"/>
    </row>
    <row r="167777" spans="11:11">
      <c r="K167777"/>
    </row>
    <row r="167778" spans="11:11">
      <c r="K167778"/>
    </row>
    <row r="167779" spans="11:11">
      <c r="K167779"/>
    </row>
    <row r="167780" spans="11:11">
      <c r="K167780"/>
    </row>
    <row r="167781" spans="11:11">
      <c r="K167781"/>
    </row>
    <row r="167782" spans="11:11">
      <c r="K167782"/>
    </row>
    <row r="167783" spans="11:11">
      <c r="K167783"/>
    </row>
    <row r="167784" spans="11:11">
      <c r="K167784"/>
    </row>
    <row r="167785" spans="11:11">
      <c r="K167785"/>
    </row>
    <row r="167786" spans="11:11">
      <c r="K167786"/>
    </row>
    <row r="167787" spans="11:11">
      <c r="K167787"/>
    </row>
    <row r="167788" spans="11:11">
      <c r="K167788"/>
    </row>
    <row r="167789" spans="11:11">
      <c r="K167789"/>
    </row>
    <row r="167790" spans="11:11">
      <c r="K167790"/>
    </row>
    <row r="167791" spans="11:11">
      <c r="K167791"/>
    </row>
    <row r="167792" spans="11:11">
      <c r="K167792"/>
    </row>
    <row r="167793" spans="11:11">
      <c r="K167793"/>
    </row>
    <row r="167794" spans="11:11">
      <c r="K167794"/>
    </row>
    <row r="167795" spans="11:11">
      <c r="K167795"/>
    </row>
    <row r="167796" spans="11:11">
      <c r="K167796"/>
    </row>
    <row r="167797" spans="11:11">
      <c r="K167797"/>
    </row>
    <row r="167798" spans="11:11">
      <c r="K167798"/>
    </row>
    <row r="167799" spans="11:11">
      <c r="K167799"/>
    </row>
    <row r="167800" spans="11:11">
      <c r="K167800"/>
    </row>
    <row r="167801" spans="11:11">
      <c r="K167801"/>
    </row>
    <row r="167802" spans="11:11">
      <c r="K167802"/>
    </row>
    <row r="167803" spans="11:11">
      <c r="K167803"/>
    </row>
    <row r="167804" spans="11:11">
      <c r="K167804"/>
    </row>
    <row r="167805" spans="11:11">
      <c r="K167805"/>
    </row>
    <row r="167806" spans="11:11">
      <c r="K167806"/>
    </row>
    <row r="167807" spans="11:11">
      <c r="K167807"/>
    </row>
    <row r="167808" spans="11:11">
      <c r="K167808"/>
    </row>
    <row r="167809" spans="11:11">
      <c r="K167809"/>
    </row>
    <row r="167810" spans="11:11">
      <c r="K167810"/>
    </row>
    <row r="167811" spans="11:11">
      <c r="K167811"/>
    </row>
    <row r="167812" spans="11:11">
      <c r="K167812"/>
    </row>
    <row r="167813" spans="11:11">
      <c r="K167813"/>
    </row>
    <row r="167814" spans="11:11">
      <c r="K167814"/>
    </row>
    <row r="167815" spans="11:11">
      <c r="K167815"/>
    </row>
    <row r="167816" spans="11:11">
      <c r="K167816"/>
    </row>
    <row r="167817" spans="11:11">
      <c r="K167817"/>
    </row>
    <row r="167818" spans="11:11">
      <c r="K167818"/>
    </row>
    <row r="167819" spans="11:11">
      <c r="K167819"/>
    </row>
    <row r="167820" spans="11:11">
      <c r="K167820"/>
    </row>
    <row r="167821" spans="11:11">
      <c r="K167821"/>
    </row>
    <row r="167822" spans="11:11">
      <c r="K167822"/>
    </row>
    <row r="167823" spans="11:11">
      <c r="K167823"/>
    </row>
    <row r="167824" spans="11:11">
      <c r="K167824"/>
    </row>
    <row r="167825" spans="11:11">
      <c r="K167825"/>
    </row>
    <row r="167826" spans="11:11">
      <c r="K167826"/>
    </row>
    <row r="167827" spans="11:11">
      <c r="K167827"/>
    </row>
    <row r="167828" spans="11:11">
      <c r="K167828"/>
    </row>
    <row r="167829" spans="11:11">
      <c r="K167829"/>
    </row>
    <row r="167830" spans="11:11">
      <c r="K167830"/>
    </row>
    <row r="167831" spans="11:11">
      <c r="K167831"/>
    </row>
    <row r="167832" spans="11:11">
      <c r="K167832"/>
    </row>
    <row r="167833" spans="11:11">
      <c r="K167833"/>
    </row>
    <row r="167834" spans="11:11">
      <c r="K167834"/>
    </row>
    <row r="167835" spans="11:11">
      <c r="K167835"/>
    </row>
    <row r="167836" spans="11:11">
      <c r="K167836"/>
    </row>
    <row r="167837" spans="11:11">
      <c r="K167837"/>
    </row>
    <row r="167838" spans="11:11">
      <c r="K167838"/>
    </row>
    <row r="167839" spans="11:11">
      <c r="K167839"/>
    </row>
    <row r="167840" spans="11:11">
      <c r="K167840"/>
    </row>
    <row r="167841" spans="11:11">
      <c r="K167841"/>
    </row>
    <row r="167842" spans="11:11">
      <c r="K167842"/>
    </row>
    <row r="167843" spans="11:11">
      <c r="K167843"/>
    </row>
    <row r="167844" spans="11:11">
      <c r="K167844"/>
    </row>
    <row r="167845" spans="11:11">
      <c r="K167845"/>
    </row>
    <row r="167846" spans="11:11">
      <c r="K167846"/>
    </row>
    <row r="167847" spans="11:11">
      <c r="K167847"/>
    </row>
    <row r="167848" spans="11:11">
      <c r="K167848"/>
    </row>
    <row r="167849" spans="11:11">
      <c r="K167849"/>
    </row>
    <row r="167850" spans="11:11">
      <c r="K167850"/>
    </row>
    <row r="167851" spans="11:11">
      <c r="K167851"/>
    </row>
    <row r="167852" spans="11:11">
      <c r="K167852"/>
    </row>
    <row r="167853" spans="11:11">
      <c r="K167853"/>
    </row>
    <row r="167854" spans="11:11">
      <c r="K167854"/>
    </row>
    <row r="167855" spans="11:11">
      <c r="K167855"/>
    </row>
    <row r="167856" spans="11:11">
      <c r="K167856"/>
    </row>
    <row r="167857" spans="11:11">
      <c r="K167857"/>
    </row>
    <row r="167858" spans="11:11">
      <c r="K167858"/>
    </row>
    <row r="167859" spans="11:11">
      <c r="K167859"/>
    </row>
    <row r="167860" spans="11:11">
      <c r="K167860"/>
    </row>
    <row r="167861" spans="11:11">
      <c r="K167861"/>
    </row>
    <row r="167862" spans="11:11">
      <c r="K167862"/>
    </row>
    <row r="167863" spans="11:11">
      <c r="K167863"/>
    </row>
    <row r="167864" spans="11:11">
      <c r="K167864"/>
    </row>
    <row r="167865" spans="11:11">
      <c r="K167865"/>
    </row>
    <row r="167866" spans="11:11">
      <c r="K167866"/>
    </row>
    <row r="167867" spans="11:11">
      <c r="K167867"/>
    </row>
    <row r="167868" spans="11:11">
      <c r="K167868"/>
    </row>
    <row r="167869" spans="11:11">
      <c r="K167869"/>
    </row>
    <row r="167870" spans="11:11">
      <c r="K167870"/>
    </row>
    <row r="167871" spans="11:11">
      <c r="K167871"/>
    </row>
    <row r="167872" spans="11:11">
      <c r="K167872"/>
    </row>
    <row r="167873" spans="11:11">
      <c r="K167873"/>
    </row>
    <row r="167874" spans="11:11">
      <c r="K167874"/>
    </row>
    <row r="167875" spans="11:11">
      <c r="K167875"/>
    </row>
    <row r="167876" spans="11:11">
      <c r="K167876"/>
    </row>
    <row r="167877" spans="11:11">
      <c r="K167877"/>
    </row>
    <row r="167878" spans="11:11">
      <c r="K167878"/>
    </row>
    <row r="167879" spans="11:11">
      <c r="K167879"/>
    </row>
    <row r="167880" spans="11:11">
      <c r="K167880"/>
    </row>
    <row r="167881" spans="11:11">
      <c r="K167881"/>
    </row>
    <row r="167882" spans="11:11">
      <c r="K167882"/>
    </row>
    <row r="167883" spans="11:11">
      <c r="K167883"/>
    </row>
    <row r="167884" spans="11:11">
      <c r="K167884"/>
    </row>
    <row r="167885" spans="11:11">
      <c r="K167885"/>
    </row>
    <row r="167886" spans="11:11">
      <c r="K167886"/>
    </row>
    <row r="167887" spans="11:11">
      <c r="K167887"/>
    </row>
    <row r="167888" spans="11:11">
      <c r="K167888"/>
    </row>
    <row r="167889" spans="11:11">
      <c r="K167889"/>
    </row>
    <row r="167890" spans="11:11">
      <c r="K167890"/>
    </row>
    <row r="167891" spans="11:11">
      <c r="K167891"/>
    </row>
    <row r="167892" spans="11:11">
      <c r="K167892"/>
    </row>
    <row r="167893" spans="11:11">
      <c r="K167893"/>
    </row>
    <row r="167894" spans="11:11">
      <c r="K167894"/>
    </row>
    <row r="167895" spans="11:11">
      <c r="K167895"/>
    </row>
    <row r="167896" spans="11:11">
      <c r="K167896"/>
    </row>
    <row r="167897" spans="11:11">
      <c r="K167897"/>
    </row>
    <row r="167898" spans="11:11">
      <c r="K167898"/>
    </row>
    <row r="167899" spans="11:11">
      <c r="K167899"/>
    </row>
    <row r="167900" spans="11:11">
      <c r="K167900"/>
    </row>
    <row r="167901" spans="11:11">
      <c r="K167901"/>
    </row>
    <row r="167902" spans="11:11">
      <c r="K167902"/>
    </row>
    <row r="167903" spans="11:11">
      <c r="K167903"/>
    </row>
    <row r="167904" spans="11:11">
      <c r="K167904"/>
    </row>
    <row r="167905" spans="11:11">
      <c r="K167905"/>
    </row>
    <row r="167906" spans="11:11">
      <c r="K167906"/>
    </row>
    <row r="167907" spans="11:11">
      <c r="K167907"/>
    </row>
    <row r="167908" spans="11:11">
      <c r="K167908"/>
    </row>
    <row r="167909" spans="11:11">
      <c r="K167909"/>
    </row>
    <row r="167910" spans="11:11">
      <c r="K167910"/>
    </row>
    <row r="167911" spans="11:11">
      <c r="K167911"/>
    </row>
    <row r="167912" spans="11:11">
      <c r="K167912"/>
    </row>
    <row r="167913" spans="11:11">
      <c r="K167913"/>
    </row>
    <row r="167914" spans="11:11">
      <c r="K167914"/>
    </row>
    <row r="167915" spans="11:11">
      <c r="K167915"/>
    </row>
    <row r="167916" spans="11:11">
      <c r="K167916"/>
    </row>
    <row r="167917" spans="11:11">
      <c r="K167917"/>
    </row>
    <row r="167918" spans="11:11">
      <c r="K167918"/>
    </row>
    <row r="167919" spans="11:11">
      <c r="K167919"/>
    </row>
    <row r="167920" spans="11:11">
      <c r="K167920"/>
    </row>
    <row r="167921" spans="11:11">
      <c r="K167921"/>
    </row>
    <row r="167922" spans="11:11">
      <c r="K167922"/>
    </row>
    <row r="167923" spans="11:11">
      <c r="K167923"/>
    </row>
    <row r="167924" spans="11:11">
      <c r="K167924"/>
    </row>
    <row r="167925" spans="11:11">
      <c r="K167925"/>
    </row>
    <row r="167926" spans="11:11">
      <c r="K167926"/>
    </row>
    <row r="167927" spans="11:11">
      <c r="K167927"/>
    </row>
    <row r="167928" spans="11:11">
      <c r="K167928"/>
    </row>
    <row r="167929" spans="11:11">
      <c r="K167929"/>
    </row>
    <row r="167930" spans="11:11">
      <c r="K167930"/>
    </row>
    <row r="167931" spans="11:11">
      <c r="K167931"/>
    </row>
    <row r="167932" spans="11:11">
      <c r="K167932"/>
    </row>
    <row r="167933" spans="11:11">
      <c r="K167933"/>
    </row>
    <row r="167934" spans="11:11">
      <c r="K167934"/>
    </row>
    <row r="167935" spans="11:11">
      <c r="K167935"/>
    </row>
    <row r="167936" spans="11:11">
      <c r="K167936"/>
    </row>
    <row r="167937" spans="11:11">
      <c r="K167937"/>
    </row>
    <row r="167938" spans="11:11">
      <c r="K167938"/>
    </row>
    <row r="167939" spans="11:11">
      <c r="K167939"/>
    </row>
    <row r="167940" spans="11:11">
      <c r="K167940"/>
    </row>
    <row r="167941" spans="11:11">
      <c r="K167941"/>
    </row>
    <row r="167942" spans="11:11">
      <c r="K167942"/>
    </row>
    <row r="167943" spans="11:11">
      <c r="K167943"/>
    </row>
    <row r="167944" spans="11:11">
      <c r="K167944"/>
    </row>
    <row r="167945" spans="11:11">
      <c r="K167945"/>
    </row>
    <row r="167946" spans="11:11">
      <c r="K167946"/>
    </row>
    <row r="167947" spans="11:11">
      <c r="K167947"/>
    </row>
    <row r="167948" spans="11:11">
      <c r="K167948"/>
    </row>
    <row r="167949" spans="11:11">
      <c r="K167949"/>
    </row>
    <row r="167950" spans="11:11">
      <c r="K167950"/>
    </row>
    <row r="167951" spans="11:11">
      <c r="K167951"/>
    </row>
    <row r="167952" spans="11:11">
      <c r="K167952"/>
    </row>
    <row r="167953" spans="11:11">
      <c r="K167953"/>
    </row>
    <row r="167954" spans="11:11">
      <c r="K167954"/>
    </row>
    <row r="167955" spans="11:11">
      <c r="K167955"/>
    </row>
    <row r="167956" spans="11:11">
      <c r="K167956"/>
    </row>
    <row r="167957" spans="11:11">
      <c r="K167957"/>
    </row>
    <row r="167958" spans="11:11">
      <c r="K167958"/>
    </row>
    <row r="167959" spans="11:11">
      <c r="K167959"/>
    </row>
    <row r="167960" spans="11:11">
      <c r="K167960"/>
    </row>
    <row r="167961" spans="11:11">
      <c r="K167961"/>
    </row>
    <row r="167962" spans="11:11">
      <c r="K167962"/>
    </row>
    <row r="167963" spans="11:11">
      <c r="K167963"/>
    </row>
    <row r="167964" spans="11:11">
      <c r="K167964"/>
    </row>
    <row r="167965" spans="11:11">
      <c r="K167965"/>
    </row>
    <row r="167966" spans="11:11">
      <c r="K167966"/>
    </row>
    <row r="167967" spans="11:11">
      <c r="K167967"/>
    </row>
    <row r="167968" spans="11:11">
      <c r="K167968"/>
    </row>
    <row r="167969" spans="11:11">
      <c r="K167969"/>
    </row>
    <row r="167970" spans="11:11">
      <c r="K167970"/>
    </row>
    <row r="167971" spans="11:11">
      <c r="K167971"/>
    </row>
    <row r="167972" spans="11:11">
      <c r="K167972"/>
    </row>
    <row r="167973" spans="11:11">
      <c r="K167973"/>
    </row>
    <row r="167974" spans="11:11">
      <c r="K167974"/>
    </row>
    <row r="167975" spans="11:11">
      <c r="K167975"/>
    </row>
    <row r="167976" spans="11:11">
      <c r="K167976"/>
    </row>
    <row r="167977" spans="11:11">
      <c r="K167977"/>
    </row>
    <row r="167978" spans="11:11">
      <c r="K167978"/>
    </row>
    <row r="167979" spans="11:11">
      <c r="K167979"/>
    </row>
    <row r="167980" spans="11:11">
      <c r="K167980"/>
    </row>
    <row r="167981" spans="11:11">
      <c r="K167981"/>
    </row>
    <row r="167982" spans="11:11">
      <c r="K167982"/>
    </row>
    <row r="167983" spans="11:11">
      <c r="K167983"/>
    </row>
    <row r="167984" spans="11:11">
      <c r="K167984"/>
    </row>
    <row r="167985" spans="11:11">
      <c r="K167985"/>
    </row>
    <row r="167986" spans="11:11">
      <c r="K167986"/>
    </row>
    <row r="167987" spans="11:11">
      <c r="K167987"/>
    </row>
    <row r="167988" spans="11:11">
      <c r="K167988"/>
    </row>
    <row r="167989" spans="11:11">
      <c r="K167989"/>
    </row>
    <row r="167990" spans="11:11">
      <c r="K167990"/>
    </row>
    <row r="167991" spans="11:11">
      <c r="K167991"/>
    </row>
    <row r="167992" spans="11:11">
      <c r="K167992"/>
    </row>
    <row r="167993" spans="11:11">
      <c r="K167993"/>
    </row>
    <row r="167994" spans="11:11">
      <c r="K167994"/>
    </row>
    <row r="167995" spans="11:11">
      <c r="K167995"/>
    </row>
    <row r="167996" spans="11:11">
      <c r="K167996"/>
    </row>
    <row r="167997" spans="11:11">
      <c r="K167997"/>
    </row>
    <row r="167998" spans="11:11">
      <c r="K167998"/>
    </row>
    <row r="167999" spans="11:11">
      <c r="K167999"/>
    </row>
    <row r="168000" spans="11:11">
      <c r="K168000"/>
    </row>
    <row r="168001" spans="11:11">
      <c r="K168001"/>
    </row>
    <row r="168002" spans="11:11">
      <c r="K168002"/>
    </row>
    <row r="168003" spans="11:11">
      <c r="K168003"/>
    </row>
    <row r="168004" spans="11:11">
      <c r="K168004"/>
    </row>
    <row r="168005" spans="11:11">
      <c r="K168005"/>
    </row>
    <row r="168006" spans="11:11">
      <c r="K168006"/>
    </row>
    <row r="168007" spans="11:11">
      <c r="K168007"/>
    </row>
    <row r="168008" spans="11:11">
      <c r="K168008"/>
    </row>
    <row r="168009" spans="11:11">
      <c r="K168009"/>
    </row>
    <row r="168010" spans="11:11">
      <c r="K168010"/>
    </row>
    <row r="168011" spans="11:11">
      <c r="K168011"/>
    </row>
    <row r="168012" spans="11:11">
      <c r="K168012"/>
    </row>
    <row r="168013" spans="11:11">
      <c r="K168013"/>
    </row>
    <row r="168014" spans="11:11">
      <c r="K168014"/>
    </row>
    <row r="168015" spans="11:11">
      <c r="K168015"/>
    </row>
    <row r="168016" spans="11:11">
      <c r="K168016"/>
    </row>
    <row r="168017" spans="11:11">
      <c r="K168017"/>
    </row>
    <row r="168018" spans="11:11">
      <c r="K168018"/>
    </row>
    <row r="168019" spans="11:11">
      <c r="K168019"/>
    </row>
    <row r="168020" spans="11:11">
      <c r="K168020"/>
    </row>
    <row r="168021" spans="11:11">
      <c r="K168021"/>
    </row>
    <row r="168022" spans="11:11">
      <c r="K168022"/>
    </row>
    <row r="168023" spans="11:11">
      <c r="K168023"/>
    </row>
    <row r="168024" spans="11:11">
      <c r="K168024"/>
    </row>
    <row r="168025" spans="11:11">
      <c r="K168025"/>
    </row>
    <row r="168026" spans="11:11">
      <c r="K168026"/>
    </row>
    <row r="168027" spans="11:11">
      <c r="K168027"/>
    </row>
    <row r="168028" spans="11:11">
      <c r="K168028"/>
    </row>
    <row r="168029" spans="11:11">
      <c r="K168029"/>
    </row>
    <row r="168030" spans="11:11">
      <c r="K168030"/>
    </row>
    <row r="168031" spans="11:11">
      <c r="K168031"/>
    </row>
    <row r="168032" spans="11:11">
      <c r="K168032"/>
    </row>
    <row r="168033" spans="11:11">
      <c r="K168033"/>
    </row>
    <row r="168034" spans="11:11">
      <c r="K168034"/>
    </row>
    <row r="168035" spans="11:11">
      <c r="K168035"/>
    </row>
    <row r="168036" spans="11:11">
      <c r="K168036"/>
    </row>
    <row r="168037" spans="11:11">
      <c r="K168037"/>
    </row>
    <row r="168038" spans="11:11">
      <c r="K168038"/>
    </row>
    <row r="168039" spans="11:11">
      <c r="K168039"/>
    </row>
    <row r="168040" spans="11:11">
      <c r="K168040"/>
    </row>
    <row r="168041" spans="11:11">
      <c r="K168041"/>
    </row>
    <row r="168042" spans="11:11">
      <c r="K168042"/>
    </row>
    <row r="168043" spans="11:11">
      <c r="K168043"/>
    </row>
    <row r="168044" spans="11:11">
      <c r="K168044"/>
    </row>
    <row r="168045" spans="11:11">
      <c r="K168045"/>
    </row>
    <row r="168046" spans="11:11">
      <c r="K168046"/>
    </row>
    <row r="168047" spans="11:11">
      <c r="K168047"/>
    </row>
    <row r="168048" spans="11:11">
      <c r="K168048"/>
    </row>
    <row r="168049" spans="11:11">
      <c r="K168049"/>
    </row>
    <row r="168050" spans="11:11">
      <c r="K168050"/>
    </row>
    <row r="168051" spans="11:11">
      <c r="K168051"/>
    </row>
    <row r="168052" spans="11:11">
      <c r="K168052"/>
    </row>
    <row r="168053" spans="11:11">
      <c r="K168053"/>
    </row>
    <row r="168054" spans="11:11">
      <c r="K168054"/>
    </row>
    <row r="168055" spans="11:11">
      <c r="K168055"/>
    </row>
    <row r="168056" spans="11:11">
      <c r="K168056"/>
    </row>
    <row r="168057" spans="11:11">
      <c r="K168057"/>
    </row>
    <row r="168058" spans="11:11">
      <c r="K168058"/>
    </row>
    <row r="168059" spans="11:11">
      <c r="K168059"/>
    </row>
    <row r="168060" spans="11:11">
      <c r="K168060"/>
    </row>
    <row r="168061" spans="11:11">
      <c r="K168061"/>
    </row>
    <row r="168062" spans="11:11">
      <c r="K168062"/>
    </row>
    <row r="168063" spans="11:11">
      <c r="K168063"/>
    </row>
    <row r="168064" spans="11:11">
      <c r="K168064"/>
    </row>
    <row r="168065" spans="11:11">
      <c r="K168065"/>
    </row>
    <row r="168066" spans="11:11">
      <c r="K168066"/>
    </row>
    <row r="168067" spans="11:11">
      <c r="K168067"/>
    </row>
    <row r="168068" spans="11:11">
      <c r="K168068"/>
    </row>
    <row r="168069" spans="11:11">
      <c r="K168069"/>
    </row>
    <row r="168070" spans="11:11">
      <c r="K168070"/>
    </row>
    <row r="168071" spans="11:11">
      <c r="K168071"/>
    </row>
    <row r="168072" spans="11:11">
      <c r="K168072"/>
    </row>
    <row r="168073" spans="11:11">
      <c r="K168073"/>
    </row>
    <row r="168074" spans="11:11">
      <c r="K168074"/>
    </row>
    <row r="168075" spans="11:11">
      <c r="K168075"/>
    </row>
    <row r="168076" spans="11:11">
      <c r="K168076"/>
    </row>
    <row r="168077" spans="11:11">
      <c r="K168077"/>
    </row>
    <row r="168078" spans="11:11">
      <c r="K168078"/>
    </row>
    <row r="168079" spans="11:11">
      <c r="K168079"/>
    </row>
    <row r="168080" spans="11:11">
      <c r="K168080"/>
    </row>
    <row r="168081" spans="11:11">
      <c r="K168081"/>
    </row>
    <row r="168082" spans="11:11">
      <c r="K168082"/>
    </row>
    <row r="168083" spans="11:11">
      <c r="K168083"/>
    </row>
    <row r="168084" spans="11:11">
      <c r="K168084"/>
    </row>
    <row r="168085" spans="11:11">
      <c r="K168085"/>
    </row>
    <row r="168086" spans="11:11">
      <c r="K168086"/>
    </row>
    <row r="168087" spans="11:11">
      <c r="K168087"/>
    </row>
    <row r="168088" spans="11:11">
      <c r="K168088"/>
    </row>
    <row r="168089" spans="11:11">
      <c r="K168089"/>
    </row>
    <row r="168090" spans="11:11">
      <c r="K168090"/>
    </row>
    <row r="168091" spans="11:11">
      <c r="K168091"/>
    </row>
    <row r="168092" spans="11:11">
      <c r="K168092"/>
    </row>
    <row r="168093" spans="11:11">
      <c r="K168093"/>
    </row>
    <row r="168094" spans="11:11">
      <c r="K168094"/>
    </row>
    <row r="168095" spans="11:11">
      <c r="K168095"/>
    </row>
    <row r="168096" spans="11:11">
      <c r="K168096"/>
    </row>
    <row r="168097" spans="11:11">
      <c r="K168097"/>
    </row>
    <row r="168098" spans="11:11">
      <c r="K168098"/>
    </row>
    <row r="168099" spans="11:11">
      <c r="K168099"/>
    </row>
    <row r="168100" spans="11:11">
      <c r="K168100"/>
    </row>
    <row r="168101" spans="11:11">
      <c r="K168101"/>
    </row>
    <row r="168102" spans="11:11">
      <c r="K168102"/>
    </row>
    <row r="168103" spans="11:11">
      <c r="K168103"/>
    </row>
    <row r="168104" spans="11:11">
      <c r="K168104"/>
    </row>
    <row r="168105" spans="11:11">
      <c r="K168105"/>
    </row>
    <row r="168106" spans="11:11">
      <c r="K168106"/>
    </row>
    <row r="168107" spans="11:11">
      <c r="K168107"/>
    </row>
    <row r="168108" spans="11:11">
      <c r="K168108"/>
    </row>
    <row r="168109" spans="11:11">
      <c r="K168109"/>
    </row>
    <row r="168110" spans="11:11">
      <c r="K168110"/>
    </row>
    <row r="168111" spans="11:11">
      <c r="K168111"/>
    </row>
    <row r="168112" spans="11:11">
      <c r="K168112"/>
    </row>
    <row r="168113" spans="11:11">
      <c r="K168113"/>
    </row>
    <row r="168114" spans="11:11">
      <c r="K168114"/>
    </row>
    <row r="168115" spans="11:11">
      <c r="K168115"/>
    </row>
    <row r="168116" spans="11:11">
      <c r="K168116"/>
    </row>
    <row r="168117" spans="11:11">
      <c r="K168117"/>
    </row>
    <row r="168118" spans="11:11">
      <c r="K168118"/>
    </row>
    <row r="168119" spans="11:11">
      <c r="K168119"/>
    </row>
    <row r="168120" spans="11:11">
      <c r="K168120"/>
    </row>
    <row r="168121" spans="11:11">
      <c r="K168121"/>
    </row>
    <row r="168122" spans="11:11">
      <c r="K168122"/>
    </row>
    <row r="168123" spans="11:11">
      <c r="K168123"/>
    </row>
    <row r="168124" spans="11:11">
      <c r="K168124"/>
    </row>
    <row r="168125" spans="11:11">
      <c r="K168125"/>
    </row>
    <row r="168126" spans="11:11">
      <c r="K168126"/>
    </row>
    <row r="168127" spans="11:11">
      <c r="K168127"/>
    </row>
    <row r="168128" spans="11:11">
      <c r="K168128"/>
    </row>
    <row r="168129" spans="11:11">
      <c r="K168129"/>
    </row>
    <row r="168130" spans="11:11">
      <c r="K168130"/>
    </row>
    <row r="168131" spans="11:11">
      <c r="K168131"/>
    </row>
    <row r="168132" spans="11:11">
      <c r="K168132"/>
    </row>
    <row r="168133" spans="11:11">
      <c r="K168133"/>
    </row>
    <row r="168134" spans="11:11">
      <c r="K168134"/>
    </row>
    <row r="168135" spans="11:11">
      <c r="K168135"/>
    </row>
    <row r="168136" spans="11:11">
      <c r="K168136"/>
    </row>
    <row r="168137" spans="11:11">
      <c r="K168137"/>
    </row>
    <row r="168138" spans="11:11">
      <c r="K168138"/>
    </row>
    <row r="168139" spans="11:11">
      <c r="K168139"/>
    </row>
    <row r="168140" spans="11:11">
      <c r="K168140"/>
    </row>
    <row r="168141" spans="11:11">
      <c r="K168141"/>
    </row>
    <row r="168142" spans="11:11">
      <c r="K168142"/>
    </row>
    <row r="168143" spans="11:11">
      <c r="K168143"/>
    </row>
    <row r="168144" spans="11:11">
      <c r="K168144"/>
    </row>
    <row r="168145" spans="11:11">
      <c r="K168145"/>
    </row>
    <row r="168146" spans="11:11">
      <c r="K168146"/>
    </row>
    <row r="168147" spans="11:11">
      <c r="K168147"/>
    </row>
    <row r="168148" spans="11:11">
      <c r="K168148"/>
    </row>
    <row r="168149" spans="11:11">
      <c r="K168149"/>
    </row>
    <row r="168150" spans="11:11">
      <c r="K168150"/>
    </row>
    <row r="168151" spans="11:11">
      <c r="K168151"/>
    </row>
    <row r="168152" spans="11:11">
      <c r="K168152"/>
    </row>
    <row r="168153" spans="11:11">
      <c r="K168153"/>
    </row>
    <row r="168154" spans="11:11">
      <c r="K168154"/>
    </row>
    <row r="168155" spans="11:11">
      <c r="K168155"/>
    </row>
    <row r="168156" spans="11:11">
      <c r="K168156"/>
    </row>
    <row r="168157" spans="11:11">
      <c r="K168157"/>
    </row>
    <row r="168158" spans="11:11">
      <c r="K168158"/>
    </row>
    <row r="168159" spans="11:11">
      <c r="K168159"/>
    </row>
    <row r="168160" spans="11:11">
      <c r="K168160"/>
    </row>
    <row r="168161" spans="11:11">
      <c r="K168161"/>
    </row>
    <row r="168162" spans="11:11">
      <c r="K168162"/>
    </row>
    <row r="168163" spans="11:11">
      <c r="K168163"/>
    </row>
    <row r="168164" spans="11:11">
      <c r="K168164"/>
    </row>
    <row r="168165" spans="11:11">
      <c r="K168165"/>
    </row>
    <row r="168166" spans="11:11">
      <c r="K168166"/>
    </row>
    <row r="168167" spans="11:11">
      <c r="K168167"/>
    </row>
    <row r="168168" spans="11:11">
      <c r="K168168"/>
    </row>
    <row r="168169" spans="11:11">
      <c r="K168169"/>
    </row>
    <row r="168170" spans="11:11">
      <c r="K168170"/>
    </row>
    <row r="168171" spans="11:11">
      <c r="K168171"/>
    </row>
    <row r="168172" spans="11:11">
      <c r="K168172"/>
    </row>
    <row r="168173" spans="11:11">
      <c r="K168173"/>
    </row>
    <row r="168174" spans="11:11">
      <c r="K168174"/>
    </row>
    <row r="168175" spans="11:11">
      <c r="K168175"/>
    </row>
    <row r="168176" spans="11:11">
      <c r="K168176"/>
    </row>
    <row r="168177" spans="11:11">
      <c r="K168177"/>
    </row>
    <row r="168178" spans="11:11">
      <c r="K168178"/>
    </row>
    <row r="168179" spans="11:11">
      <c r="K168179"/>
    </row>
    <row r="168180" spans="11:11">
      <c r="K168180"/>
    </row>
    <row r="168181" spans="11:11">
      <c r="K168181"/>
    </row>
    <row r="168182" spans="11:11">
      <c r="K168182"/>
    </row>
    <row r="168183" spans="11:11">
      <c r="K168183"/>
    </row>
    <row r="168184" spans="11:11">
      <c r="K168184"/>
    </row>
    <row r="168185" spans="11:11">
      <c r="K168185"/>
    </row>
    <row r="168186" spans="11:11">
      <c r="K168186"/>
    </row>
    <row r="168187" spans="11:11">
      <c r="K168187"/>
    </row>
    <row r="168188" spans="11:11">
      <c r="K168188"/>
    </row>
    <row r="168189" spans="11:11">
      <c r="K168189"/>
    </row>
    <row r="168190" spans="11:11">
      <c r="K168190"/>
    </row>
    <row r="168191" spans="11:11">
      <c r="K168191"/>
    </row>
    <row r="168192" spans="11:11">
      <c r="K168192"/>
    </row>
    <row r="168193" spans="11:11">
      <c r="K168193"/>
    </row>
    <row r="168194" spans="11:11">
      <c r="K168194"/>
    </row>
    <row r="168195" spans="11:11">
      <c r="K168195"/>
    </row>
    <row r="168196" spans="11:11">
      <c r="K168196"/>
    </row>
    <row r="168197" spans="11:11">
      <c r="K168197"/>
    </row>
    <row r="168198" spans="11:11">
      <c r="K168198"/>
    </row>
    <row r="168199" spans="11:11">
      <c r="K168199"/>
    </row>
    <row r="168200" spans="11:11">
      <c r="K168200"/>
    </row>
    <row r="168201" spans="11:11">
      <c r="K168201"/>
    </row>
    <row r="168202" spans="11:11">
      <c r="K168202"/>
    </row>
    <row r="168203" spans="11:11">
      <c r="K168203"/>
    </row>
    <row r="168204" spans="11:11">
      <c r="K168204"/>
    </row>
    <row r="168205" spans="11:11">
      <c r="K168205"/>
    </row>
    <row r="168206" spans="11:11">
      <c r="K168206"/>
    </row>
    <row r="168207" spans="11:11">
      <c r="K168207"/>
    </row>
    <row r="168208" spans="11:11">
      <c r="K168208"/>
    </row>
    <row r="168209" spans="11:11">
      <c r="K168209"/>
    </row>
    <row r="168210" spans="11:11">
      <c r="K168210"/>
    </row>
    <row r="168211" spans="11:11">
      <c r="K168211"/>
    </row>
    <row r="168212" spans="11:11">
      <c r="K168212"/>
    </row>
    <row r="168213" spans="11:11">
      <c r="K168213"/>
    </row>
    <row r="168214" spans="11:11">
      <c r="K168214"/>
    </row>
    <row r="168215" spans="11:11">
      <c r="K168215"/>
    </row>
    <row r="168216" spans="11:11">
      <c r="K168216"/>
    </row>
    <row r="168217" spans="11:11">
      <c r="K168217"/>
    </row>
    <row r="168218" spans="11:11">
      <c r="K168218"/>
    </row>
    <row r="168219" spans="11:11">
      <c r="K168219"/>
    </row>
    <row r="168220" spans="11:11">
      <c r="K168220"/>
    </row>
    <row r="168221" spans="11:11">
      <c r="K168221"/>
    </row>
    <row r="168222" spans="11:11">
      <c r="K168222"/>
    </row>
    <row r="168223" spans="11:11">
      <c r="K168223"/>
    </row>
    <row r="168224" spans="11:11">
      <c r="K168224"/>
    </row>
    <row r="168225" spans="11:11">
      <c r="K168225"/>
    </row>
    <row r="168226" spans="11:11">
      <c r="K168226"/>
    </row>
    <row r="168227" spans="11:11">
      <c r="K168227"/>
    </row>
    <row r="168228" spans="11:11">
      <c r="K168228"/>
    </row>
    <row r="168229" spans="11:11">
      <c r="K168229"/>
    </row>
    <row r="168230" spans="11:11">
      <c r="K168230"/>
    </row>
    <row r="168231" spans="11:11">
      <c r="K168231"/>
    </row>
    <row r="168232" spans="11:11">
      <c r="K168232"/>
    </row>
    <row r="168233" spans="11:11">
      <c r="K168233"/>
    </row>
    <row r="168234" spans="11:11">
      <c r="K168234"/>
    </row>
    <row r="168235" spans="11:11">
      <c r="K168235"/>
    </row>
    <row r="168236" spans="11:11">
      <c r="K168236"/>
    </row>
    <row r="168237" spans="11:11">
      <c r="K168237"/>
    </row>
    <row r="168238" spans="11:11">
      <c r="K168238"/>
    </row>
    <row r="168239" spans="11:11">
      <c r="K168239"/>
    </row>
    <row r="168240" spans="11:11">
      <c r="K168240"/>
    </row>
    <row r="168241" spans="11:11">
      <c r="K168241"/>
    </row>
    <row r="168242" spans="11:11">
      <c r="K168242"/>
    </row>
    <row r="168243" spans="11:11">
      <c r="K168243"/>
    </row>
    <row r="168244" spans="11:11">
      <c r="K168244"/>
    </row>
    <row r="168245" spans="11:11">
      <c r="K168245"/>
    </row>
    <row r="168246" spans="11:11">
      <c r="K168246"/>
    </row>
    <row r="168247" spans="11:11">
      <c r="K168247"/>
    </row>
    <row r="168248" spans="11:11">
      <c r="K168248"/>
    </row>
    <row r="168249" spans="11:11">
      <c r="K168249"/>
    </row>
    <row r="168250" spans="11:11">
      <c r="K168250"/>
    </row>
    <row r="168251" spans="11:11">
      <c r="K168251"/>
    </row>
    <row r="168252" spans="11:11">
      <c r="K168252"/>
    </row>
    <row r="168253" spans="11:11">
      <c r="K168253"/>
    </row>
    <row r="168254" spans="11:11">
      <c r="K168254"/>
    </row>
    <row r="168255" spans="11:11">
      <c r="K168255"/>
    </row>
    <row r="168256" spans="11:11">
      <c r="K168256"/>
    </row>
    <row r="168257" spans="11:11">
      <c r="K168257"/>
    </row>
    <row r="168258" spans="11:11">
      <c r="K168258"/>
    </row>
    <row r="168259" spans="11:11">
      <c r="K168259"/>
    </row>
    <row r="168260" spans="11:11">
      <c r="K168260"/>
    </row>
    <row r="168261" spans="11:11">
      <c r="K168261"/>
    </row>
    <row r="168262" spans="11:11">
      <c r="K168262"/>
    </row>
    <row r="168263" spans="11:11">
      <c r="K168263"/>
    </row>
    <row r="168264" spans="11:11">
      <c r="K168264"/>
    </row>
    <row r="168265" spans="11:11">
      <c r="K168265"/>
    </row>
    <row r="168266" spans="11:11">
      <c r="K168266"/>
    </row>
    <row r="168267" spans="11:11">
      <c r="K168267"/>
    </row>
    <row r="168268" spans="11:11">
      <c r="K168268"/>
    </row>
    <row r="168269" spans="11:11">
      <c r="K168269"/>
    </row>
    <row r="168270" spans="11:11">
      <c r="K168270"/>
    </row>
    <row r="168271" spans="11:11">
      <c r="K168271"/>
    </row>
    <row r="168272" spans="11:11">
      <c r="K168272"/>
    </row>
    <row r="168273" spans="11:11">
      <c r="K168273"/>
    </row>
    <row r="168274" spans="11:11">
      <c r="K168274"/>
    </row>
    <row r="168275" spans="11:11">
      <c r="K168275"/>
    </row>
    <row r="168276" spans="11:11">
      <c r="K168276"/>
    </row>
    <row r="168277" spans="11:11">
      <c r="K168277"/>
    </row>
    <row r="168278" spans="11:11">
      <c r="K168278"/>
    </row>
    <row r="168279" spans="11:11">
      <c r="K168279"/>
    </row>
    <row r="168280" spans="11:11">
      <c r="K168280"/>
    </row>
    <row r="168281" spans="11:11">
      <c r="K168281"/>
    </row>
    <row r="168282" spans="11:11">
      <c r="K168282"/>
    </row>
    <row r="168283" spans="11:11">
      <c r="K168283"/>
    </row>
    <row r="168284" spans="11:11">
      <c r="K168284"/>
    </row>
    <row r="168285" spans="11:11">
      <c r="K168285"/>
    </row>
    <row r="168286" spans="11:11">
      <c r="K168286"/>
    </row>
    <row r="168287" spans="11:11">
      <c r="K168287"/>
    </row>
    <row r="168288" spans="11:11">
      <c r="K168288"/>
    </row>
    <row r="168289" spans="11:11">
      <c r="K168289"/>
    </row>
    <row r="168290" spans="11:11">
      <c r="K168290"/>
    </row>
    <row r="168291" spans="11:11">
      <c r="K168291"/>
    </row>
    <row r="168292" spans="11:11">
      <c r="K168292"/>
    </row>
    <row r="168293" spans="11:11">
      <c r="K168293"/>
    </row>
    <row r="168294" spans="11:11">
      <c r="K168294"/>
    </row>
    <row r="168295" spans="11:11">
      <c r="K168295"/>
    </row>
    <row r="168296" spans="11:11">
      <c r="K168296"/>
    </row>
    <row r="168297" spans="11:11">
      <c r="K168297"/>
    </row>
    <row r="168298" spans="11:11">
      <c r="K168298"/>
    </row>
    <row r="168299" spans="11:11">
      <c r="K168299"/>
    </row>
    <row r="168300" spans="11:11">
      <c r="K168300"/>
    </row>
    <row r="168301" spans="11:11">
      <c r="K168301"/>
    </row>
    <row r="168302" spans="11:11">
      <c r="K168302"/>
    </row>
    <row r="168303" spans="11:11">
      <c r="K168303"/>
    </row>
    <row r="168304" spans="11:11">
      <c r="K168304"/>
    </row>
    <row r="168305" spans="11:11">
      <c r="K168305"/>
    </row>
    <row r="168306" spans="11:11">
      <c r="K168306"/>
    </row>
    <row r="168307" spans="11:11">
      <c r="K168307"/>
    </row>
    <row r="168308" spans="11:11">
      <c r="K168308"/>
    </row>
    <row r="168309" spans="11:11">
      <c r="K168309"/>
    </row>
    <row r="168310" spans="11:11">
      <c r="K168310"/>
    </row>
    <row r="168311" spans="11:11">
      <c r="K168311"/>
    </row>
    <row r="168312" spans="11:11">
      <c r="K168312"/>
    </row>
    <row r="168313" spans="11:11">
      <c r="K168313"/>
    </row>
    <row r="168314" spans="11:11">
      <c r="K168314"/>
    </row>
    <row r="168315" spans="11:11">
      <c r="K168315"/>
    </row>
    <row r="168316" spans="11:11">
      <c r="K168316"/>
    </row>
    <row r="168317" spans="11:11">
      <c r="K168317"/>
    </row>
    <row r="168318" spans="11:11">
      <c r="K168318"/>
    </row>
    <row r="168319" spans="11:11">
      <c r="K168319"/>
    </row>
    <row r="168320" spans="11:11">
      <c r="K168320"/>
    </row>
    <row r="168321" spans="11:11">
      <c r="K168321"/>
    </row>
    <row r="168322" spans="11:11">
      <c r="K168322"/>
    </row>
    <row r="168323" spans="11:11">
      <c r="K168323"/>
    </row>
    <row r="168324" spans="11:11">
      <c r="K168324"/>
    </row>
    <row r="168325" spans="11:11">
      <c r="K168325"/>
    </row>
    <row r="168326" spans="11:11">
      <c r="K168326"/>
    </row>
    <row r="168327" spans="11:11">
      <c r="K168327"/>
    </row>
    <row r="168328" spans="11:11">
      <c r="K168328"/>
    </row>
    <row r="168329" spans="11:11">
      <c r="K168329"/>
    </row>
    <row r="168330" spans="11:11">
      <c r="K168330"/>
    </row>
    <row r="168331" spans="11:11">
      <c r="K168331"/>
    </row>
    <row r="168332" spans="11:11">
      <c r="K168332"/>
    </row>
    <row r="168333" spans="11:11">
      <c r="K168333"/>
    </row>
    <row r="168334" spans="11:11">
      <c r="K168334"/>
    </row>
    <row r="168335" spans="11:11">
      <c r="K168335"/>
    </row>
    <row r="168336" spans="11:11">
      <c r="K168336"/>
    </row>
    <row r="168337" spans="11:11">
      <c r="K168337"/>
    </row>
    <row r="168338" spans="11:11">
      <c r="K168338"/>
    </row>
    <row r="168339" spans="11:11">
      <c r="K168339"/>
    </row>
    <row r="168340" spans="11:11">
      <c r="K168340"/>
    </row>
    <row r="168341" spans="11:11">
      <c r="K168341"/>
    </row>
    <row r="168342" spans="11:11">
      <c r="K168342"/>
    </row>
    <row r="168343" spans="11:11">
      <c r="K168343"/>
    </row>
    <row r="168344" spans="11:11">
      <c r="K168344"/>
    </row>
    <row r="168345" spans="11:11">
      <c r="K168345"/>
    </row>
    <row r="168346" spans="11:11">
      <c r="K168346"/>
    </row>
    <row r="168347" spans="11:11">
      <c r="K168347"/>
    </row>
    <row r="168348" spans="11:11">
      <c r="K168348"/>
    </row>
    <row r="168349" spans="11:11">
      <c r="K168349"/>
    </row>
    <row r="168350" spans="11:11">
      <c r="K168350"/>
    </row>
    <row r="168351" spans="11:11">
      <c r="K168351"/>
    </row>
    <row r="168352" spans="11:11">
      <c r="K168352"/>
    </row>
    <row r="168353" spans="11:11">
      <c r="K168353"/>
    </row>
    <row r="168354" spans="11:11">
      <c r="K168354"/>
    </row>
    <row r="168355" spans="11:11">
      <c r="K168355"/>
    </row>
    <row r="168356" spans="11:11">
      <c r="K168356"/>
    </row>
    <row r="168357" spans="11:11">
      <c r="K168357"/>
    </row>
    <row r="168358" spans="11:11">
      <c r="K168358"/>
    </row>
    <row r="168359" spans="11:11">
      <c r="K168359"/>
    </row>
    <row r="168360" spans="11:11">
      <c r="K168360"/>
    </row>
    <row r="168361" spans="11:11">
      <c r="K168361"/>
    </row>
    <row r="168362" spans="11:11">
      <c r="K168362"/>
    </row>
    <row r="168363" spans="11:11">
      <c r="K168363"/>
    </row>
    <row r="168364" spans="11:11">
      <c r="K168364"/>
    </row>
    <row r="168365" spans="11:11">
      <c r="K168365"/>
    </row>
    <row r="168366" spans="11:11">
      <c r="K168366"/>
    </row>
    <row r="168367" spans="11:11">
      <c r="K168367"/>
    </row>
    <row r="168368" spans="11:11">
      <c r="K168368"/>
    </row>
    <row r="168369" spans="11:11">
      <c r="K168369"/>
    </row>
    <row r="168370" spans="11:11">
      <c r="K168370"/>
    </row>
    <row r="168371" spans="11:11">
      <c r="K168371"/>
    </row>
    <row r="168372" spans="11:11">
      <c r="K168372"/>
    </row>
    <row r="168373" spans="11:11">
      <c r="K168373"/>
    </row>
    <row r="168374" spans="11:11">
      <c r="K168374"/>
    </row>
    <row r="168375" spans="11:11">
      <c r="K168375"/>
    </row>
    <row r="168376" spans="11:11">
      <c r="K168376"/>
    </row>
    <row r="168377" spans="11:11">
      <c r="K168377"/>
    </row>
    <row r="168378" spans="11:11">
      <c r="K168378"/>
    </row>
    <row r="168379" spans="11:11">
      <c r="K168379"/>
    </row>
    <row r="168380" spans="11:11">
      <c r="K168380"/>
    </row>
    <row r="168381" spans="11:11">
      <c r="K168381"/>
    </row>
    <row r="168382" spans="11:11">
      <c r="K168382"/>
    </row>
    <row r="168383" spans="11:11">
      <c r="K168383"/>
    </row>
    <row r="168384" spans="11:11">
      <c r="K168384"/>
    </row>
    <row r="168385" spans="11:11">
      <c r="K168385"/>
    </row>
    <row r="168386" spans="11:11">
      <c r="K168386"/>
    </row>
    <row r="168387" spans="11:11">
      <c r="K168387"/>
    </row>
    <row r="168388" spans="11:11">
      <c r="K168388"/>
    </row>
    <row r="168389" spans="11:11">
      <c r="K168389"/>
    </row>
    <row r="168390" spans="11:11">
      <c r="K168390"/>
    </row>
    <row r="168391" spans="11:11">
      <c r="K168391"/>
    </row>
    <row r="168392" spans="11:11">
      <c r="K168392"/>
    </row>
    <row r="168393" spans="11:11">
      <c r="K168393"/>
    </row>
    <row r="168394" spans="11:11">
      <c r="K168394"/>
    </row>
    <row r="168395" spans="11:11">
      <c r="K168395"/>
    </row>
    <row r="168396" spans="11:11">
      <c r="K168396"/>
    </row>
    <row r="168397" spans="11:11">
      <c r="K168397"/>
    </row>
    <row r="168398" spans="11:11">
      <c r="K168398"/>
    </row>
    <row r="168399" spans="11:11">
      <c r="K168399"/>
    </row>
    <row r="168400" spans="11:11">
      <c r="K168400"/>
    </row>
    <row r="168401" spans="11:11">
      <c r="K168401"/>
    </row>
    <row r="168402" spans="11:11">
      <c r="K168402"/>
    </row>
    <row r="168403" spans="11:11">
      <c r="K168403"/>
    </row>
    <row r="168404" spans="11:11">
      <c r="K168404"/>
    </row>
    <row r="168405" spans="11:11">
      <c r="K168405"/>
    </row>
    <row r="168406" spans="11:11">
      <c r="K168406"/>
    </row>
    <row r="168407" spans="11:11">
      <c r="K168407"/>
    </row>
    <row r="168408" spans="11:11">
      <c r="K168408"/>
    </row>
    <row r="168409" spans="11:11">
      <c r="K168409"/>
    </row>
    <row r="168410" spans="11:11">
      <c r="K168410"/>
    </row>
    <row r="168411" spans="11:11">
      <c r="K168411"/>
    </row>
    <row r="168412" spans="11:11">
      <c r="K168412"/>
    </row>
    <row r="168413" spans="11:11">
      <c r="K168413"/>
    </row>
    <row r="168414" spans="11:11">
      <c r="K168414"/>
    </row>
    <row r="168415" spans="11:11">
      <c r="K168415"/>
    </row>
    <row r="168416" spans="11:11">
      <c r="K168416"/>
    </row>
    <row r="168417" spans="11:11">
      <c r="K168417"/>
    </row>
    <row r="168418" spans="11:11">
      <c r="K168418"/>
    </row>
    <row r="168419" spans="11:11">
      <c r="K168419"/>
    </row>
    <row r="168420" spans="11:11">
      <c r="K168420"/>
    </row>
    <row r="168421" spans="11:11">
      <c r="K168421"/>
    </row>
    <row r="168422" spans="11:11">
      <c r="K168422"/>
    </row>
    <row r="168423" spans="11:11">
      <c r="K168423"/>
    </row>
    <row r="168424" spans="11:11">
      <c r="K168424"/>
    </row>
    <row r="168425" spans="11:11">
      <c r="K168425"/>
    </row>
    <row r="168426" spans="11:11">
      <c r="K168426"/>
    </row>
    <row r="168427" spans="11:11">
      <c r="K168427"/>
    </row>
    <row r="168428" spans="11:11">
      <c r="K168428"/>
    </row>
    <row r="168429" spans="11:11">
      <c r="K168429"/>
    </row>
    <row r="168430" spans="11:11">
      <c r="K168430"/>
    </row>
    <row r="168431" spans="11:11">
      <c r="K168431"/>
    </row>
    <row r="168432" spans="11:11">
      <c r="K168432"/>
    </row>
    <row r="168433" spans="11:11">
      <c r="K168433"/>
    </row>
    <row r="168434" spans="11:11">
      <c r="K168434"/>
    </row>
    <row r="168435" spans="11:11">
      <c r="K168435"/>
    </row>
    <row r="168436" spans="11:11">
      <c r="K168436"/>
    </row>
    <row r="168437" spans="11:11">
      <c r="K168437"/>
    </row>
    <row r="168438" spans="11:11">
      <c r="K168438"/>
    </row>
    <row r="168439" spans="11:11">
      <c r="K168439"/>
    </row>
    <row r="168440" spans="11:11">
      <c r="K168440"/>
    </row>
    <row r="168441" spans="11:11">
      <c r="K168441"/>
    </row>
    <row r="168442" spans="11:11">
      <c r="K168442"/>
    </row>
    <row r="168443" spans="11:11">
      <c r="K168443"/>
    </row>
    <row r="168444" spans="11:11">
      <c r="K168444"/>
    </row>
    <row r="168445" spans="11:11">
      <c r="K168445"/>
    </row>
    <row r="168446" spans="11:11">
      <c r="K168446"/>
    </row>
    <row r="168447" spans="11:11">
      <c r="K168447"/>
    </row>
    <row r="168448" spans="11:11">
      <c r="K168448"/>
    </row>
    <row r="168449" spans="11:11">
      <c r="K168449"/>
    </row>
    <row r="168450" spans="11:11">
      <c r="K168450"/>
    </row>
    <row r="168451" spans="11:11">
      <c r="K168451"/>
    </row>
    <row r="168452" spans="11:11">
      <c r="K168452"/>
    </row>
    <row r="168453" spans="11:11">
      <c r="K168453"/>
    </row>
    <row r="168454" spans="11:11">
      <c r="K168454"/>
    </row>
    <row r="168455" spans="11:11">
      <c r="K168455"/>
    </row>
    <row r="168456" spans="11:11">
      <c r="K168456"/>
    </row>
    <row r="168457" spans="11:11">
      <c r="K168457"/>
    </row>
    <row r="168458" spans="11:11">
      <c r="K168458"/>
    </row>
    <row r="168459" spans="11:11">
      <c r="K168459"/>
    </row>
    <row r="168460" spans="11:11">
      <c r="K168460"/>
    </row>
    <row r="168461" spans="11:11">
      <c r="K168461"/>
    </row>
    <row r="168462" spans="11:11">
      <c r="K168462"/>
    </row>
    <row r="168463" spans="11:11">
      <c r="K168463"/>
    </row>
    <row r="168464" spans="11:11">
      <c r="K168464"/>
    </row>
    <row r="168465" spans="11:11">
      <c r="K168465"/>
    </row>
    <row r="168466" spans="11:11">
      <c r="K168466"/>
    </row>
    <row r="168467" spans="11:11">
      <c r="K168467"/>
    </row>
    <row r="168468" spans="11:11">
      <c r="K168468"/>
    </row>
    <row r="168469" spans="11:11">
      <c r="K168469"/>
    </row>
    <row r="168470" spans="11:11">
      <c r="K168470"/>
    </row>
    <row r="168471" spans="11:11">
      <c r="K168471"/>
    </row>
    <row r="168472" spans="11:11">
      <c r="K168472"/>
    </row>
    <row r="168473" spans="11:11">
      <c r="K168473"/>
    </row>
    <row r="168474" spans="11:11">
      <c r="K168474"/>
    </row>
    <row r="168475" spans="11:11">
      <c r="K168475"/>
    </row>
    <row r="168476" spans="11:11">
      <c r="K168476"/>
    </row>
    <row r="168477" spans="11:11">
      <c r="K168477"/>
    </row>
    <row r="168478" spans="11:11">
      <c r="K168478"/>
    </row>
    <row r="168479" spans="11:11">
      <c r="K168479"/>
    </row>
    <row r="168480" spans="11:11">
      <c r="K168480"/>
    </row>
    <row r="168481" spans="11:11">
      <c r="K168481"/>
    </row>
    <row r="168482" spans="11:11">
      <c r="K168482"/>
    </row>
    <row r="168483" spans="11:11">
      <c r="K168483"/>
    </row>
    <row r="168484" spans="11:11">
      <c r="K168484"/>
    </row>
    <row r="168485" spans="11:11">
      <c r="K168485"/>
    </row>
    <row r="168486" spans="11:11">
      <c r="K168486"/>
    </row>
    <row r="168487" spans="11:11">
      <c r="K168487"/>
    </row>
    <row r="168488" spans="11:11">
      <c r="K168488"/>
    </row>
    <row r="168489" spans="11:11">
      <c r="K168489"/>
    </row>
    <row r="168490" spans="11:11">
      <c r="K168490"/>
    </row>
    <row r="168491" spans="11:11">
      <c r="K168491"/>
    </row>
    <row r="168492" spans="11:11">
      <c r="K168492"/>
    </row>
    <row r="168493" spans="11:11">
      <c r="K168493"/>
    </row>
    <row r="168494" spans="11:11">
      <c r="K168494"/>
    </row>
    <row r="168495" spans="11:11">
      <c r="K168495"/>
    </row>
    <row r="168496" spans="11:11">
      <c r="K168496"/>
    </row>
    <row r="168497" spans="11:11">
      <c r="K168497"/>
    </row>
    <row r="168498" spans="11:11">
      <c r="K168498"/>
    </row>
    <row r="168499" spans="11:11">
      <c r="K168499"/>
    </row>
    <row r="168500" spans="11:11">
      <c r="K168500"/>
    </row>
    <row r="168501" spans="11:11">
      <c r="K168501"/>
    </row>
    <row r="168502" spans="11:11">
      <c r="K168502"/>
    </row>
    <row r="168503" spans="11:11">
      <c r="K168503"/>
    </row>
    <row r="168504" spans="11:11">
      <c r="K168504"/>
    </row>
    <row r="168505" spans="11:11">
      <c r="K168505"/>
    </row>
    <row r="168506" spans="11:11">
      <c r="K168506"/>
    </row>
    <row r="168507" spans="11:11">
      <c r="K168507"/>
    </row>
    <row r="168508" spans="11:11">
      <c r="K168508"/>
    </row>
    <row r="168509" spans="11:11">
      <c r="K168509"/>
    </row>
    <row r="168510" spans="11:11">
      <c r="K168510"/>
    </row>
    <row r="168511" spans="11:11">
      <c r="K168511"/>
    </row>
    <row r="168512" spans="11:11">
      <c r="K168512"/>
    </row>
    <row r="168513" spans="11:11">
      <c r="K168513"/>
    </row>
    <row r="168514" spans="11:11">
      <c r="K168514"/>
    </row>
    <row r="168515" spans="11:11">
      <c r="K168515"/>
    </row>
    <row r="168516" spans="11:11">
      <c r="K168516"/>
    </row>
    <row r="168517" spans="11:11">
      <c r="K168517"/>
    </row>
    <row r="168518" spans="11:11">
      <c r="K168518"/>
    </row>
    <row r="168519" spans="11:11">
      <c r="K168519"/>
    </row>
    <row r="168520" spans="11:11">
      <c r="K168520"/>
    </row>
    <row r="168521" spans="11:11">
      <c r="K168521"/>
    </row>
    <row r="168522" spans="11:11">
      <c r="K168522"/>
    </row>
    <row r="168523" spans="11:11">
      <c r="K168523"/>
    </row>
    <row r="168524" spans="11:11">
      <c r="K168524"/>
    </row>
    <row r="168525" spans="11:11">
      <c r="K168525"/>
    </row>
    <row r="168526" spans="11:11">
      <c r="K168526"/>
    </row>
    <row r="168527" spans="11:11">
      <c r="K168527"/>
    </row>
    <row r="168528" spans="11:11">
      <c r="K168528"/>
    </row>
    <row r="168529" spans="11:11">
      <c r="K168529"/>
    </row>
    <row r="168530" spans="11:11">
      <c r="K168530"/>
    </row>
    <row r="168531" spans="11:11">
      <c r="K168531"/>
    </row>
    <row r="168532" spans="11:11">
      <c r="K168532"/>
    </row>
    <row r="168533" spans="11:11">
      <c r="K168533"/>
    </row>
    <row r="168534" spans="11:11">
      <c r="K168534"/>
    </row>
    <row r="168535" spans="11:11">
      <c r="K168535"/>
    </row>
    <row r="168536" spans="11:11">
      <c r="K168536"/>
    </row>
    <row r="168537" spans="11:11">
      <c r="K168537"/>
    </row>
    <row r="168538" spans="11:11">
      <c r="K168538"/>
    </row>
    <row r="168539" spans="11:11">
      <c r="K168539"/>
    </row>
    <row r="168540" spans="11:11">
      <c r="K168540"/>
    </row>
    <row r="168541" spans="11:11">
      <c r="K168541"/>
    </row>
    <row r="168542" spans="11:11">
      <c r="K168542"/>
    </row>
    <row r="168543" spans="11:11">
      <c r="K168543"/>
    </row>
    <row r="168544" spans="11:11">
      <c r="K168544"/>
    </row>
    <row r="168545" spans="11:11">
      <c r="K168545"/>
    </row>
    <row r="168546" spans="11:11">
      <c r="K168546"/>
    </row>
    <row r="168547" spans="11:11">
      <c r="K168547"/>
    </row>
    <row r="168548" spans="11:11">
      <c r="K168548"/>
    </row>
    <row r="168549" spans="11:11">
      <c r="K168549"/>
    </row>
    <row r="168550" spans="11:11">
      <c r="K168550"/>
    </row>
    <row r="168551" spans="11:11">
      <c r="K168551"/>
    </row>
    <row r="168552" spans="11:11">
      <c r="K168552"/>
    </row>
    <row r="168553" spans="11:11">
      <c r="K168553"/>
    </row>
    <row r="168554" spans="11:11">
      <c r="K168554"/>
    </row>
    <row r="168555" spans="11:11">
      <c r="K168555"/>
    </row>
    <row r="168556" spans="11:11">
      <c r="K168556"/>
    </row>
    <row r="168557" spans="11:11">
      <c r="K168557"/>
    </row>
    <row r="168558" spans="11:11">
      <c r="K168558"/>
    </row>
    <row r="168559" spans="11:11">
      <c r="K168559"/>
    </row>
    <row r="168560" spans="11:11">
      <c r="K168560"/>
    </row>
    <row r="168561" spans="11:11">
      <c r="K168561"/>
    </row>
    <row r="168562" spans="11:11">
      <c r="K168562"/>
    </row>
    <row r="168563" spans="11:11">
      <c r="K168563"/>
    </row>
    <row r="168564" spans="11:11">
      <c r="K168564"/>
    </row>
    <row r="168565" spans="11:11">
      <c r="K168565"/>
    </row>
    <row r="168566" spans="11:11">
      <c r="K168566"/>
    </row>
    <row r="168567" spans="11:11">
      <c r="K168567"/>
    </row>
    <row r="168568" spans="11:11">
      <c r="K168568"/>
    </row>
    <row r="168569" spans="11:11">
      <c r="K168569"/>
    </row>
    <row r="168570" spans="11:11">
      <c r="K168570"/>
    </row>
    <row r="168571" spans="11:11">
      <c r="K168571"/>
    </row>
    <row r="168572" spans="11:11">
      <c r="K168572"/>
    </row>
    <row r="168573" spans="11:11">
      <c r="K168573"/>
    </row>
    <row r="168574" spans="11:11">
      <c r="K168574"/>
    </row>
    <row r="168575" spans="11:11">
      <c r="K168575"/>
    </row>
    <row r="168576" spans="11:11">
      <c r="K168576"/>
    </row>
    <row r="168577" spans="11:11">
      <c r="K168577"/>
    </row>
    <row r="168578" spans="11:11">
      <c r="K168578"/>
    </row>
    <row r="168579" spans="11:11">
      <c r="K168579"/>
    </row>
    <row r="168580" spans="11:11">
      <c r="K168580"/>
    </row>
    <row r="168581" spans="11:11">
      <c r="K168581"/>
    </row>
    <row r="168582" spans="11:11">
      <c r="K168582"/>
    </row>
    <row r="168583" spans="11:11">
      <c r="K168583"/>
    </row>
    <row r="168584" spans="11:11">
      <c r="K168584"/>
    </row>
    <row r="168585" spans="11:11">
      <c r="K168585"/>
    </row>
    <row r="168586" spans="11:11">
      <c r="K168586"/>
    </row>
    <row r="168587" spans="11:11">
      <c r="K168587"/>
    </row>
    <row r="168588" spans="11:11">
      <c r="K168588"/>
    </row>
    <row r="168589" spans="11:11">
      <c r="K168589"/>
    </row>
    <row r="168590" spans="11:11">
      <c r="K168590"/>
    </row>
    <row r="168591" spans="11:11">
      <c r="K168591"/>
    </row>
    <row r="168592" spans="11:11">
      <c r="K168592"/>
    </row>
    <row r="168593" spans="11:11">
      <c r="K168593"/>
    </row>
    <row r="168594" spans="11:11">
      <c r="K168594"/>
    </row>
    <row r="168595" spans="11:11">
      <c r="K168595"/>
    </row>
    <row r="168596" spans="11:11">
      <c r="K168596"/>
    </row>
    <row r="168597" spans="11:11">
      <c r="K168597"/>
    </row>
    <row r="168598" spans="11:11">
      <c r="K168598"/>
    </row>
    <row r="168599" spans="11:11">
      <c r="K168599"/>
    </row>
    <row r="168600" spans="11:11">
      <c r="K168600"/>
    </row>
    <row r="168601" spans="11:11">
      <c r="K168601"/>
    </row>
    <row r="168602" spans="11:11">
      <c r="K168602"/>
    </row>
    <row r="168603" spans="11:11">
      <c r="K168603"/>
    </row>
    <row r="168604" spans="11:11">
      <c r="K168604"/>
    </row>
    <row r="168605" spans="11:11">
      <c r="K168605"/>
    </row>
    <row r="168606" spans="11:11">
      <c r="K168606"/>
    </row>
    <row r="168607" spans="11:11">
      <c r="K168607"/>
    </row>
    <row r="168608" spans="11:11">
      <c r="K168608"/>
    </row>
    <row r="168609" spans="11:11">
      <c r="K168609"/>
    </row>
    <row r="168610" spans="11:11">
      <c r="K168610"/>
    </row>
    <row r="168611" spans="11:11">
      <c r="K168611"/>
    </row>
    <row r="168612" spans="11:11">
      <c r="K168612"/>
    </row>
    <row r="168613" spans="11:11">
      <c r="K168613"/>
    </row>
    <row r="168614" spans="11:11">
      <c r="K168614"/>
    </row>
    <row r="168615" spans="11:11">
      <c r="K168615"/>
    </row>
    <row r="168616" spans="11:11">
      <c r="K168616"/>
    </row>
    <row r="168617" spans="11:11">
      <c r="K168617"/>
    </row>
    <row r="168618" spans="11:11">
      <c r="K168618"/>
    </row>
    <row r="168619" spans="11:11">
      <c r="K168619"/>
    </row>
    <row r="168620" spans="11:11">
      <c r="K168620"/>
    </row>
    <row r="168621" spans="11:11">
      <c r="K168621"/>
    </row>
    <row r="168622" spans="11:11">
      <c r="K168622"/>
    </row>
    <row r="168623" spans="11:11">
      <c r="K168623"/>
    </row>
    <row r="168624" spans="11:11">
      <c r="K168624"/>
    </row>
    <row r="168625" spans="11:11">
      <c r="K168625"/>
    </row>
    <row r="168626" spans="11:11">
      <c r="K168626"/>
    </row>
    <row r="168627" spans="11:11">
      <c r="K168627"/>
    </row>
    <row r="168628" spans="11:11">
      <c r="K168628"/>
    </row>
    <row r="168629" spans="11:11">
      <c r="K168629"/>
    </row>
    <row r="168630" spans="11:11">
      <c r="K168630"/>
    </row>
    <row r="168631" spans="11:11">
      <c r="K168631"/>
    </row>
    <row r="168632" spans="11:11">
      <c r="K168632"/>
    </row>
    <row r="168633" spans="11:11">
      <c r="K168633"/>
    </row>
    <row r="168634" spans="11:11">
      <c r="K168634"/>
    </row>
    <row r="168635" spans="11:11">
      <c r="K168635"/>
    </row>
    <row r="168636" spans="11:11">
      <c r="K168636"/>
    </row>
    <row r="168637" spans="11:11">
      <c r="K168637"/>
    </row>
    <row r="168638" spans="11:11">
      <c r="K168638"/>
    </row>
    <row r="168639" spans="11:11">
      <c r="K168639"/>
    </row>
    <row r="168640" spans="11:11">
      <c r="K168640"/>
    </row>
    <row r="168641" spans="11:11">
      <c r="K168641"/>
    </row>
    <row r="168642" spans="11:11">
      <c r="K168642"/>
    </row>
    <row r="168643" spans="11:11">
      <c r="K168643"/>
    </row>
    <row r="168644" spans="11:11">
      <c r="K168644"/>
    </row>
    <row r="168645" spans="11:11">
      <c r="K168645"/>
    </row>
    <row r="168646" spans="11:11">
      <c r="K168646"/>
    </row>
    <row r="168647" spans="11:11">
      <c r="K168647"/>
    </row>
    <row r="168648" spans="11:11">
      <c r="K168648"/>
    </row>
    <row r="168649" spans="11:11">
      <c r="K168649"/>
    </row>
    <row r="168650" spans="11:11">
      <c r="K168650"/>
    </row>
    <row r="168651" spans="11:11">
      <c r="K168651"/>
    </row>
    <row r="168652" spans="11:11">
      <c r="K168652"/>
    </row>
    <row r="168653" spans="11:11">
      <c r="K168653"/>
    </row>
    <row r="168654" spans="11:11">
      <c r="K168654"/>
    </row>
    <row r="168655" spans="11:11">
      <c r="K168655"/>
    </row>
    <row r="168656" spans="11:11">
      <c r="K168656"/>
    </row>
    <row r="168657" spans="11:11">
      <c r="K168657"/>
    </row>
    <row r="168658" spans="11:11">
      <c r="K168658"/>
    </row>
    <row r="168659" spans="11:11">
      <c r="K168659"/>
    </row>
    <row r="168660" spans="11:11">
      <c r="K168660"/>
    </row>
    <row r="168661" spans="11:11">
      <c r="K168661"/>
    </row>
    <row r="168662" spans="11:11">
      <c r="K168662"/>
    </row>
    <row r="168663" spans="11:11">
      <c r="K168663"/>
    </row>
    <row r="168664" spans="11:11">
      <c r="K168664"/>
    </row>
    <row r="168665" spans="11:11">
      <c r="K168665"/>
    </row>
    <row r="168666" spans="11:11">
      <c r="K168666"/>
    </row>
    <row r="168667" spans="11:11">
      <c r="K168667"/>
    </row>
    <row r="168668" spans="11:11">
      <c r="K168668"/>
    </row>
    <row r="168669" spans="11:11">
      <c r="K168669"/>
    </row>
    <row r="168670" spans="11:11">
      <c r="K168670"/>
    </row>
    <row r="168671" spans="11:11">
      <c r="K168671"/>
    </row>
    <row r="168672" spans="11:11">
      <c r="K168672"/>
    </row>
    <row r="168673" spans="11:11">
      <c r="K168673"/>
    </row>
    <row r="168674" spans="11:11">
      <c r="K168674"/>
    </row>
    <row r="168675" spans="11:11">
      <c r="K168675"/>
    </row>
    <row r="168676" spans="11:11">
      <c r="K168676"/>
    </row>
    <row r="168677" spans="11:11">
      <c r="K168677"/>
    </row>
    <row r="168678" spans="11:11">
      <c r="K168678"/>
    </row>
    <row r="168679" spans="11:11">
      <c r="K168679"/>
    </row>
    <row r="168680" spans="11:11">
      <c r="K168680"/>
    </row>
    <row r="168681" spans="11:11">
      <c r="K168681"/>
    </row>
    <row r="168682" spans="11:11">
      <c r="K168682"/>
    </row>
    <row r="168683" spans="11:11">
      <c r="K168683"/>
    </row>
    <row r="168684" spans="11:11">
      <c r="K168684"/>
    </row>
    <row r="168685" spans="11:11">
      <c r="K168685"/>
    </row>
    <row r="168686" spans="11:11">
      <c r="K168686"/>
    </row>
    <row r="168687" spans="11:11">
      <c r="K168687"/>
    </row>
    <row r="168688" spans="11:11">
      <c r="K168688"/>
    </row>
    <row r="168689" spans="11:11">
      <c r="K168689"/>
    </row>
    <row r="168690" spans="11:11">
      <c r="K168690"/>
    </row>
    <row r="168691" spans="11:11">
      <c r="K168691"/>
    </row>
    <row r="168692" spans="11:11">
      <c r="K168692"/>
    </row>
    <row r="168693" spans="11:11">
      <c r="K168693"/>
    </row>
    <row r="168694" spans="11:11">
      <c r="K168694"/>
    </row>
    <row r="168695" spans="11:11">
      <c r="K168695"/>
    </row>
    <row r="168696" spans="11:11">
      <c r="K168696"/>
    </row>
    <row r="168697" spans="11:11">
      <c r="K168697"/>
    </row>
    <row r="168698" spans="11:11">
      <c r="K168698"/>
    </row>
    <row r="168699" spans="11:11">
      <c r="K168699"/>
    </row>
    <row r="168700" spans="11:11">
      <c r="K168700"/>
    </row>
    <row r="168701" spans="11:11">
      <c r="K168701"/>
    </row>
    <row r="168702" spans="11:11">
      <c r="K168702"/>
    </row>
    <row r="168703" spans="11:11">
      <c r="K168703"/>
    </row>
    <row r="168704" spans="11:11">
      <c r="K168704"/>
    </row>
    <row r="168705" spans="11:11">
      <c r="K168705"/>
    </row>
    <row r="168706" spans="11:11">
      <c r="K168706"/>
    </row>
    <row r="168707" spans="11:11">
      <c r="K168707"/>
    </row>
    <row r="168708" spans="11:11">
      <c r="K168708"/>
    </row>
    <row r="168709" spans="11:11">
      <c r="K168709"/>
    </row>
    <row r="168710" spans="11:11">
      <c r="K168710"/>
    </row>
    <row r="168711" spans="11:11">
      <c r="K168711"/>
    </row>
    <row r="168712" spans="11:11">
      <c r="K168712"/>
    </row>
    <row r="168713" spans="11:11">
      <c r="K168713"/>
    </row>
    <row r="168714" spans="11:11">
      <c r="K168714"/>
    </row>
    <row r="168715" spans="11:11">
      <c r="K168715"/>
    </row>
    <row r="168716" spans="11:11">
      <c r="K168716"/>
    </row>
    <row r="168717" spans="11:11">
      <c r="K168717"/>
    </row>
    <row r="168718" spans="11:11">
      <c r="K168718"/>
    </row>
    <row r="168719" spans="11:11">
      <c r="K168719"/>
    </row>
    <row r="168720" spans="11:11">
      <c r="K168720"/>
    </row>
    <row r="168721" spans="11:11">
      <c r="K168721"/>
    </row>
    <row r="168722" spans="11:11">
      <c r="K168722"/>
    </row>
    <row r="168723" spans="11:11">
      <c r="K168723"/>
    </row>
    <row r="168724" spans="11:11">
      <c r="K168724"/>
    </row>
    <row r="168725" spans="11:11">
      <c r="K168725"/>
    </row>
    <row r="168726" spans="11:11">
      <c r="K168726"/>
    </row>
    <row r="168727" spans="11:11">
      <c r="K168727"/>
    </row>
    <row r="168728" spans="11:11">
      <c r="K168728"/>
    </row>
    <row r="168729" spans="11:11">
      <c r="K168729"/>
    </row>
    <row r="168730" spans="11:11">
      <c r="K168730"/>
    </row>
    <row r="168731" spans="11:11">
      <c r="K168731"/>
    </row>
    <row r="168732" spans="11:11">
      <c r="K168732"/>
    </row>
    <row r="168733" spans="11:11">
      <c r="K168733"/>
    </row>
    <row r="168734" spans="11:11">
      <c r="K168734"/>
    </row>
    <row r="168735" spans="11:11">
      <c r="K168735"/>
    </row>
    <row r="168736" spans="11:11">
      <c r="K168736"/>
    </row>
    <row r="168737" spans="11:11">
      <c r="K168737"/>
    </row>
    <row r="168738" spans="11:11">
      <c r="K168738"/>
    </row>
    <row r="168739" spans="11:11">
      <c r="K168739"/>
    </row>
    <row r="168740" spans="11:11">
      <c r="K168740"/>
    </row>
    <row r="168741" spans="11:11">
      <c r="K168741"/>
    </row>
    <row r="168742" spans="11:11">
      <c r="K168742"/>
    </row>
    <row r="168743" spans="11:11">
      <c r="K168743"/>
    </row>
    <row r="168744" spans="11:11">
      <c r="K168744"/>
    </row>
    <row r="168745" spans="11:11">
      <c r="K168745"/>
    </row>
    <row r="168746" spans="11:11">
      <c r="K168746"/>
    </row>
    <row r="168747" spans="11:11">
      <c r="K168747"/>
    </row>
    <row r="168748" spans="11:11">
      <c r="K168748"/>
    </row>
    <row r="168749" spans="11:11">
      <c r="K168749"/>
    </row>
    <row r="168750" spans="11:11">
      <c r="K168750"/>
    </row>
    <row r="168751" spans="11:11">
      <c r="K168751"/>
    </row>
    <row r="168752" spans="11:11">
      <c r="K168752"/>
    </row>
    <row r="168753" spans="11:11">
      <c r="K168753"/>
    </row>
    <row r="168754" spans="11:11">
      <c r="K168754"/>
    </row>
    <row r="168755" spans="11:11">
      <c r="K168755"/>
    </row>
    <row r="168756" spans="11:11">
      <c r="K168756"/>
    </row>
    <row r="168757" spans="11:11">
      <c r="K168757"/>
    </row>
    <row r="168758" spans="11:11">
      <c r="K168758"/>
    </row>
    <row r="168759" spans="11:11">
      <c r="K168759"/>
    </row>
    <row r="168760" spans="11:11">
      <c r="K168760"/>
    </row>
    <row r="168761" spans="11:11">
      <c r="K168761"/>
    </row>
    <row r="168762" spans="11:11">
      <c r="K168762"/>
    </row>
    <row r="168763" spans="11:11">
      <c r="K168763"/>
    </row>
    <row r="168764" spans="11:11">
      <c r="K168764"/>
    </row>
    <row r="168765" spans="11:11">
      <c r="K168765"/>
    </row>
    <row r="168766" spans="11:11">
      <c r="K168766"/>
    </row>
    <row r="168767" spans="11:11">
      <c r="K168767"/>
    </row>
    <row r="168768" spans="11:11">
      <c r="K168768"/>
    </row>
    <row r="168769" spans="11:11">
      <c r="K168769"/>
    </row>
    <row r="168770" spans="11:11">
      <c r="K168770"/>
    </row>
    <row r="168771" spans="11:11">
      <c r="K168771"/>
    </row>
    <row r="168772" spans="11:11">
      <c r="K168772"/>
    </row>
    <row r="168773" spans="11:11">
      <c r="K168773"/>
    </row>
    <row r="168774" spans="11:11">
      <c r="K168774"/>
    </row>
    <row r="168775" spans="11:11">
      <c r="K168775"/>
    </row>
    <row r="168776" spans="11:11">
      <c r="K168776"/>
    </row>
    <row r="168777" spans="11:11">
      <c r="K168777"/>
    </row>
    <row r="168778" spans="11:11">
      <c r="K168778"/>
    </row>
    <row r="168779" spans="11:11">
      <c r="K168779"/>
    </row>
    <row r="168780" spans="11:11">
      <c r="K168780"/>
    </row>
    <row r="168781" spans="11:11">
      <c r="K168781"/>
    </row>
    <row r="168782" spans="11:11">
      <c r="K168782"/>
    </row>
    <row r="168783" spans="11:11">
      <c r="K168783"/>
    </row>
    <row r="168784" spans="11:11">
      <c r="K168784"/>
    </row>
    <row r="168785" spans="11:11">
      <c r="K168785"/>
    </row>
    <row r="168786" spans="11:11">
      <c r="K168786"/>
    </row>
    <row r="168787" spans="11:11">
      <c r="K168787"/>
    </row>
    <row r="168788" spans="11:11">
      <c r="K168788"/>
    </row>
    <row r="168789" spans="11:11">
      <c r="K168789"/>
    </row>
    <row r="168790" spans="11:11">
      <c r="K168790"/>
    </row>
    <row r="168791" spans="11:11">
      <c r="K168791"/>
    </row>
    <row r="168792" spans="11:11">
      <c r="K168792"/>
    </row>
    <row r="168793" spans="11:11">
      <c r="K168793"/>
    </row>
    <row r="168794" spans="11:11">
      <c r="K168794"/>
    </row>
    <row r="168795" spans="11:11">
      <c r="K168795"/>
    </row>
    <row r="168796" spans="11:11">
      <c r="K168796"/>
    </row>
    <row r="168797" spans="11:11">
      <c r="K168797"/>
    </row>
    <row r="168798" spans="11:11">
      <c r="K168798"/>
    </row>
    <row r="168799" spans="11:11">
      <c r="K168799"/>
    </row>
    <row r="168800" spans="11:11">
      <c r="K168800"/>
    </row>
    <row r="168801" spans="11:11">
      <c r="K168801"/>
    </row>
    <row r="168802" spans="11:11">
      <c r="K168802"/>
    </row>
    <row r="168803" spans="11:11">
      <c r="K168803"/>
    </row>
    <row r="168804" spans="11:11">
      <c r="K168804"/>
    </row>
    <row r="168805" spans="11:11">
      <c r="K168805"/>
    </row>
    <row r="168806" spans="11:11">
      <c r="K168806"/>
    </row>
    <row r="168807" spans="11:11">
      <c r="K168807"/>
    </row>
    <row r="168808" spans="11:11">
      <c r="K168808"/>
    </row>
    <row r="168809" spans="11:11">
      <c r="K168809"/>
    </row>
    <row r="168810" spans="11:11">
      <c r="K168810"/>
    </row>
    <row r="168811" spans="11:11">
      <c r="K168811"/>
    </row>
    <row r="168812" spans="11:11">
      <c r="K168812"/>
    </row>
    <row r="168813" spans="11:11">
      <c r="K168813"/>
    </row>
    <row r="168814" spans="11:11">
      <c r="K168814"/>
    </row>
    <row r="168815" spans="11:11">
      <c r="K168815"/>
    </row>
    <row r="168816" spans="11:11">
      <c r="K168816"/>
    </row>
    <row r="168817" spans="11:11">
      <c r="K168817"/>
    </row>
    <row r="168818" spans="11:11">
      <c r="K168818"/>
    </row>
    <row r="168819" spans="11:11">
      <c r="K168819"/>
    </row>
    <row r="168820" spans="11:11">
      <c r="K168820"/>
    </row>
    <row r="168821" spans="11:11">
      <c r="K168821"/>
    </row>
    <row r="168822" spans="11:11">
      <c r="K168822"/>
    </row>
    <row r="168823" spans="11:11">
      <c r="K168823"/>
    </row>
    <row r="168824" spans="11:11">
      <c r="K168824"/>
    </row>
    <row r="168825" spans="11:11">
      <c r="K168825"/>
    </row>
    <row r="168826" spans="11:11">
      <c r="K168826"/>
    </row>
    <row r="168827" spans="11:11">
      <c r="K168827"/>
    </row>
    <row r="168828" spans="11:11">
      <c r="K168828"/>
    </row>
    <row r="168829" spans="11:11">
      <c r="K168829"/>
    </row>
    <row r="168830" spans="11:11">
      <c r="K168830"/>
    </row>
    <row r="168831" spans="11:11">
      <c r="K168831"/>
    </row>
    <row r="168832" spans="11:11">
      <c r="K168832"/>
    </row>
    <row r="168833" spans="11:11">
      <c r="K168833"/>
    </row>
    <row r="168834" spans="11:11">
      <c r="K168834"/>
    </row>
    <row r="168835" spans="11:11">
      <c r="K168835"/>
    </row>
    <row r="168836" spans="11:11">
      <c r="K168836"/>
    </row>
    <row r="168837" spans="11:11">
      <c r="K168837"/>
    </row>
    <row r="168838" spans="11:11">
      <c r="K168838"/>
    </row>
    <row r="168839" spans="11:11">
      <c r="K168839"/>
    </row>
    <row r="168840" spans="11:11">
      <c r="K168840"/>
    </row>
    <row r="168841" spans="11:11">
      <c r="K168841"/>
    </row>
    <row r="168842" spans="11:11">
      <c r="K168842"/>
    </row>
    <row r="168843" spans="11:11">
      <c r="K168843"/>
    </row>
    <row r="168844" spans="11:11">
      <c r="K168844"/>
    </row>
    <row r="168845" spans="11:11">
      <c r="K168845"/>
    </row>
    <row r="168846" spans="11:11">
      <c r="K168846"/>
    </row>
    <row r="168847" spans="11:11">
      <c r="K168847"/>
    </row>
    <row r="168848" spans="11:11">
      <c r="K168848"/>
    </row>
    <row r="168849" spans="11:11">
      <c r="K168849"/>
    </row>
    <row r="168850" spans="11:11">
      <c r="K168850"/>
    </row>
    <row r="168851" spans="11:11">
      <c r="K168851"/>
    </row>
    <row r="168852" spans="11:11">
      <c r="K168852"/>
    </row>
    <row r="168853" spans="11:11">
      <c r="K168853"/>
    </row>
    <row r="168854" spans="11:11">
      <c r="K168854"/>
    </row>
    <row r="168855" spans="11:11">
      <c r="K168855"/>
    </row>
    <row r="168856" spans="11:11">
      <c r="K168856"/>
    </row>
    <row r="168857" spans="11:11">
      <c r="K168857"/>
    </row>
    <row r="168858" spans="11:11">
      <c r="K168858"/>
    </row>
    <row r="168859" spans="11:11">
      <c r="K168859"/>
    </row>
    <row r="168860" spans="11:11">
      <c r="K168860"/>
    </row>
    <row r="168861" spans="11:11">
      <c r="K168861"/>
    </row>
    <row r="168862" spans="11:11">
      <c r="K168862"/>
    </row>
    <row r="168863" spans="11:11">
      <c r="K168863"/>
    </row>
    <row r="168864" spans="11:11">
      <c r="K168864"/>
    </row>
    <row r="168865" spans="11:11">
      <c r="K168865"/>
    </row>
    <row r="168866" spans="11:11">
      <c r="K168866"/>
    </row>
    <row r="168867" spans="11:11">
      <c r="K168867"/>
    </row>
    <row r="168868" spans="11:11">
      <c r="K168868"/>
    </row>
    <row r="168869" spans="11:11">
      <c r="K168869"/>
    </row>
    <row r="168870" spans="11:11">
      <c r="K168870"/>
    </row>
    <row r="168871" spans="11:11">
      <c r="K168871"/>
    </row>
    <row r="168872" spans="11:11">
      <c r="K168872"/>
    </row>
    <row r="168873" spans="11:11">
      <c r="K168873"/>
    </row>
    <row r="168874" spans="11:11">
      <c r="K168874"/>
    </row>
    <row r="168875" spans="11:11">
      <c r="K168875"/>
    </row>
    <row r="168876" spans="11:11">
      <c r="K168876"/>
    </row>
    <row r="168877" spans="11:11">
      <c r="K168877"/>
    </row>
    <row r="168878" spans="11:11">
      <c r="K168878"/>
    </row>
    <row r="168879" spans="11:11">
      <c r="K168879"/>
    </row>
    <row r="168880" spans="11:11">
      <c r="K168880"/>
    </row>
    <row r="168881" spans="11:11">
      <c r="K168881"/>
    </row>
    <row r="168882" spans="11:11">
      <c r="K168882"/>
    </row>
    <row r="168883" spans="11:11">
      <c r="K168883"/>
    </row>
    <row r="168884" spans="11:11">
      <c r="K168884"/>
    </row>
    <row r="168885" spans="11:11">
      <c r="K168885"/>
    </row>
    <row r="168886" spans="11:11">
      <c r="K168886"/>
    </row>
    <row r="168887" spans="11:11">
      <c r="K168887"/>
    </row>
    <row r="168888" spans="11:11">
      <c r="K168888"/>
    </row>
    <row r="168889" spans="11:11">
      <c r="K168889"/>
    </row>
    <row r="168890" spans="11:11">
      <c r="K168890"/>
    </row>
    <row r="168891" spans="11:11">
      <c r="K168891"/>
    </row>
    <row r="168892" spans="11:11">
      <c r="K168892"/>
    </row>
    <row r="168893" spans="11:11">
      <c r="K168893"/>
    </row>
    <row r="168894" spans="11:11">
      <c r="K168894"/>
    </row>
    <row r="168895" spans="11:11">
      <c r="K168895"/>
    </row>
    <row r="168896" spans="11:11">
      <c r="K168896"/>
    </row>
    <row r="168897" spans="11:11">
      <c r="K168897"/>
    </row>
    <row r="168898" spans="11:11">
      <c r="K168898"/>
    </row>
    <row r="168899" spans="11:11">
      <c r="K168899"/>
    </row>
    <row r="168900" spans="11:11">
      <c r="K168900"/>
    </row>
    <row r="168901" spans="11:11">
      <c r="K168901"/>
    </row>
    <row r="168902" spans="11:11">
      <c r="K168902"/>
    </row>
    <row r="168903" spans="11:11">
      <c r="K168903"/>
    </row>
    <row r="168904" spans="11:11">
      <c r="K168904"/>
    </row>
    <row r="168905" spans="11:11">
      <c r="K168905"/>
    </row>
    <row r="168906" spans="11:11">
      <c r="K168906"/>
    </row>
    <row r="168907" spans="11:11">
      <c r="K168907"/>
    </row>
    <row r="168908" spans="11:11">
      <c r="K168908"/>
    </row>
    <row r="168909" spans="11:11">
      <c r="K168909"/>
    </row>
    <row r="168910" spans="11:11">
      <c r="K168910"/>
    </row>
    <row r="168911" spans="11:11">
      <c r="K168911"/>
    </row>
    <row r="168912" spans="11:11">
      <c r="K168912"/>
    </row>
    <row r="168913" spans="11:11">
      <c r="K168913"/>
    </row>
    <row r="168914" spans="11:11">
      <c r="K168914"/>
    </row>
    <row r="168915" spans="11:11">
      <c r="K168915"/>
    </row>
    <row r="168916" spans="11:11">
      <c r="K168916"/>
    </row>
    <row r="168917" spans="11:11">
      <c r="K168917"/>
    </row>
    <row r="168918" spans="11:11">
      <c r="K168918"/>
    </row>
    <row r="168919" spans="11:11">
      <c r="K168919"/>
    </row>
    <row r="168920" spans="11:11">
      <c r="K168920"/>
    </row>
    <row r="168921" spans="11:11">
      <c r="K168921"/>
    </row>
    <row r="168922" spans="11:11">
      <c r="K168922"/>
    </row>
    <row r="168923" spans="11:11">
      <c r="K168923"/>
    </row>
    <row r="168924" spans="11:11">
      <c r="K168924"/>
    </row>
    <row r="168925" spans="11:11">
      <c r="K168925"/>
    </row>
    <row r="168926" spans="11:11">
      <c r="K168926"/>
    </row>
    <row r="168927" spans="11:11">
      <c r="K168927"/>
    </row>
    <row r="168928" spans="11:11">
      <c r="K168928"/>
    </row>
    <row r="168929" spans="11:11">
      <c r="K168929"/>
    </row>
    <row r="168930" spans="11:11">
      <c r="K168930"/>
    </row>
    <row r="168931" spans="11:11">
      <c r="K168931"/>
    </row>
    <row r="168932" spans="11:11">
      <c r="K168932"/>
    </row>
    <row r="168933" spans="11:11">
      <c r="K168933"/>
    </row>
    <row r="168934" spans="11:11">
      <c r="K168934"/>
    </row>
    <row r="168935" spans="11:11">
      <c r="K168935"/>
    </row>
    <row r="168936" spans="11:11">
      <c r="K168936"/>
    </row>
    <row r="168937" spans="11:11">
      <c r="K168937"/>
    </row>
    <row r="168938" spans="11:11">
      <c r="K168938"/>
    </row>
    <row r="168939" spans="11:11">
      <c r="K168939"/>
    </row>
    <row r="168940" spans="11:11">
      <c r="K168940"/>
    </row>
    <row r="168941" spans="11:11">
      <c r="K168941"/>
    </row>
    <row r="168942" spans="11:11">
      <c r="K168942"/>
    </row>
    <row r="168943" spans="11:11">
      <c r="K168943"/>
    </row>
    <row r="168944" spans="11:11">
      <c r="K168944"/>
    </row>
    <row r="168945" spans="11:11">
      <c r="K168945"/>
    </row>
    <row r="168946" spans="11:11">
      <c r="K168946"/>
    </row>
    <row r="168947" spans="11:11">
      <c r="K168947"/>
    </row>
    <row r="168948" spans="11:11">
      <c r="K168948"/>
    </row>
    <row r="168949" spans="11:11">
      <c r="K168949"/>
    </row>
    <row r="168950" spans="11:11">
      <c r="K168950"/>
    </row>
    <row r="168951" spans="11:11">
      <c r="K168951"/>
    </row>
    <row r="168952" spans="11:11">
      <c r="K168952"/>
    </row>
    <row r="168953" spans="11:11">
      <c r="K168953"/>
    </row>
    <row r="168954" spans="11:11">
      <c r="K168954"/>
    </row>
    <row r="168955" spans="11:11">
      <c r="K168955"/>
    </row>
    <row r="168956" spans="11:11">
      <c r="K168956"/>
    </row>
    <row r="168957" spans="11:11">
      <c r="K168957"/>
    </row>
    <row r="168958" spans="11:11">
      <c r="K168958"/>
    </row>
    <row r="168959" spans="11:11">
      <c r="K168959"/>
    </row>
    <row r="168960" spans="11:11">
      <c r="K168960"/>
    </row>
    <row r="168961" spans="11:11">
      <c r="K168961"/>
    </row>
    <row r="168962" spans="11:11">
      <c r="K168962"/>
    </row>
    <row r="168963" spans="11:11">
      <c r="K168963"/>
    </row>
    <row r="168964" spans="11:11">
      <c r="K168964"/>
    </row>
    <row r="168965" spans="11:11">
      <c r="K168965"/>
    </row>
    <row r="168966" spans="11:11">
      <c r="K168966"/>
    </row>
    <row r="168967" spans="11:11">
      <c r="K168967"/>
    </row>
    <row r="168968" spans="11:11">
      <c r="K168968"/>
    </row>
    <row r="168969" spans="11:11">
      <c r="K168969"/>
    </row>
    <row r="168970" spans="11:11">
      <c r="K168970"/>
    </row>
    <row r="168971" spans="11:11">
      <c r="K168971"/>
    </row>
    <row r="168972" spans="11:11">
      <c r="K168972"/>
    </row>
    <row r="168973" spans="11:11">
      <c r="K168973"/>
    </row>
    <row r="168974" spans="11:11">
      <c r="K168974"/>
    </row>
    <row r="168975" spans="11:11">
      <c r="K168975"/>
    </row>
    <row r="168976" spans="11:11">
      <c r="K168976"/>
    </row>
    <row r="168977" spans="11:11">
      <c r="K168977"/>
    </row>
    <row r="168978" spans="11:11">
      <c r="K168978"/>
    </row>
    <row r="168979" spans="11:11">
      <c r="K168979"/>
    </row>
    <row r="168980" spans="11:11">
      <c r="K168980"/>
    </row>
    <row r="168981" spans="11:11">
      <c r="K168981"/>
    </row>
    <row r="168982" spans="11:11">
      <c r="K168982"/>
    </row>
    <row r="168983" spans="11:11">
      <c r="K168983"/>
    </row>
    <row r="168984" spans="11:11">
      <c r="K168984"/>
    </row>
    <row r="168985" spans="11:11">
      <c r="K168985"/>
    </row>
    <row r="168986" spans="11:11">
      <c r="K168986"/>
    </row>
    <row r="168987" spans="11:11">
      <c r="K168987"/>
    </row>
    <row r="168988" spans="11:11">
      <c r="K168988"/>
    </row>
    <row r="168989" spans="11:11">
      <c r="K168989"/>
    </row>
    <row r="168990" spans="11:11">
      <c r="K168990"/>
    </row>
    <row r="168991" spans="11:11">
      <c r="K168991"/>
    </row>
    <row r="168992" spans="11:11">
      <c r="K168992"/>
    </row>
    <row r="168993" spans="11:11">
      <c r="K168993"/>
    </row>
    <row r="168994" spans="11:11">
      <c r="K168994"/>
    </row>
    <row r="168995" spans="11:11">
      <c r="K168995"/>
    </row>
    <row r="168996" spans="11:11">
      <c r="K168996"/>
    </row>
    <row r="168997" spans="11:11">
      <c r="K168997"/>
    </row>
    <row r="168998" spans="11:11">
      <c r="K168998"/>
    </row>
    <row r="168999" spans="11:11">
      <c r="K168999"/>
    </row>
    <row r="169000" spans="11:11">
      <c r="K169000"/>
    </row>
    <row r="169001" spans="11:11">
      <c r="K169001"/>
    </row>
    <row r="169002" spans="11:11">
      <c r="K169002"/>
    </row>
    <row r="169003" spans="11:11">
      <c r="K169003"/>
    </row>
    <row r="169004" spans="11:11">
      <c r="K169004"/>
    </row>
    <row r="169005" spans="11:11">
      <c r="K169005"/>
    </row>
    <row r="169006" spans="11:11">
      <c r="K169006"/>
    </row>
    <row r="169007" spans="11:11">
      <c r="K169007"/>
    </row>
    <row r="169008" spans="11:11">
      <c r="K169008"/>
    </row>
    <row r="169009" spans="11:11">
      <c r="K169009"/>
    </row>
    <row r="169010" spans="11:11">
      <c r="K169010"/>
    </row>
    <row r="169011" spans="11:11">
      <c r="K169011"/>
    </row>
    <row r="169012" spans="11:11">
      <c r="K169012"/>
    </row>
    <row r="169013" spans="11:11">
      <c r="K169013"/>
    </row>
    <row r="169014" spans="11:11">
      <c r="K169014"/>
    </row>
    <row r="169015" spans="11:11">
      <c r="K169015"/>
    </row>
    <row r="169016" spans="11:11">
      <c r="K169016"/>
    </row>
    <row r="169017" spans="11:11">
      <c r="K169017"/>
    </row>
    <row r="169018" spans="11:11">
      <c r="K169018"/>
    </row>
    <row r="169019" spans="11:11">
      <c r="K169019"/>
    </row>
    <row r="169020" spans="11:11">
      <c r="K169020"/>
    </row>
    <row r="169021" spans="11:11">
      <c r="K169021"/>
    </row>
    <row r="169022" spans="11:11">
      <c r="K169022"/>
    </row>
    <row r="169023" spans="11:11">
      <c r="K169023"/>
    </row>
    <row r="169024" spans="11:11">
      <c r="K169024"/>
    </row>
    <row r="169025" spans="11:11">
      <c r="K169025"/>
    </row>
    <row r="169026" spans="11:11">
      <c r="K169026"/>
    </row>
    <row r="169027" spans="11:11">
      <c r="K169027"/>
    </row>
    <row r="169028" spans="11:11">
      <c r="K169028"/>
    </row>
    <row r="169029" spans="11:11">
      <c r="K169029"/>
    </row>
    <row r="169030" spans="11:11">
      <c r="K169030"/>
    </row>
    <row r="169031" spans="11:11">
      <c r="K169031"/>
    </row>
    <row r="169032" spans="11:11">
      <c r="K169032"/>
    </row>
    <row r="169033" spans="11:11">
      <c r="K169033"/>
    </row>
    <row r="169034" spans="11:11">
      <c r="K169034"/>
    </row>
    <row r="169035" spans="11:11">
      <c r="K169035"/>
    </row>
    <row r="169036" spans="11:11">
      <c r="K169036"/>
    </row>
    <row r="169037" spans="11:11">
      <c r="K169037"/>
    </row>
    <row r="169038" spans="11:11">
      <c r="K169038"/>
    </row>
    <row r="169039" spans="11:11">
      <c r="K169039"/>
    </row>
    <row r="169040" spans="11:11">
      <c r="K169040"/>
    </row>
    <row r="169041" spans="11:11">
      <c r="K169041"/>
    </row>
    <row r="169042" spans="11:11">
      <c r="K169042"/>
    </row>
    <row r="169043" spans="11:11">
      <c r="K169043"/>
    </row>
    <row r="169044" spans="11:11">
      <c r="K169044"/>
    </row>
    <row r="169045" spans="11:11">
      <c r="K169045"/>
    </row>
    <row r="169046" spans="11:11">
      <c r="K169046"/>
    </row>
    <row r="169047" spans="11:11">
      <c r="K169047"/>
    </row>
    <row r="169048" spans="11:11">
      <c r="K169048"/>
    </row>
    <row r="169049" spans="11:11">
      <c r="K169049"/>
    </row>
    <row r="169050" spans="11:11">
      <c r="K169050"/>
    </row>
    <row r="169051" spans="11:11">
      <c r="K169051"/>
    </row>
    <row r="169052" spans="11:11">
      <c r="K169052"/>
    </row>
    <row r="169053" spans="11:11">
      <c r="K169053"/>
    </row>
    <row r="169054" spans="11:11">
      <c r="K169054"/>
    </row>
    <row r="169055" spans="11:11">
      <c r="K169055"/>
    </row>
    <row r="169056" spans="11:11">
      <c r="K169056"/>
    </row>
    <row r="169057" spans="11:11">
      <c r="K169057"/>
    </row>
    <row r="169058" spans="11:11">
      <c r="K169058"/>
    </row>
    <row r="169059" spans="11:11">
      <c r="K169059"/>
    </row>
    <row r="169060" spans="11:11">
      <c r="K169060"/>
    </row>
    <row r="169061" spans="11:11">
      <c r="K169061"/>
    </row>
    <row r="169062" spans="11:11">
      <c r="K169062"/>
    </row>
    <row r="169063" spans="11:11">
      <c r="K169063"/>
    </row>
    <row r="169064" spans="11:11">
      <c r="K169064"/>
    </row>
    <row r="169065" spans="11:11">
      <c r="K169065"/>
    </row>
    <row r="169066" spans="11:11">
      <c r="K169066"/>
    </row>
    <row r="169067" spans="11:11">
      <c r="K169067"/>
    </row>
    <row r="169068" spans="11:11">
      <c r="K169068"/>
    </row>
    <row r="169069" spans="11:11">
      <c r="K169069"/>
    </row>
    <row r="169070" spans="11:11">
      <c r="K169070"/>
    </row>
    <row r="169071" spans="11:11">
      <c r="K169071"/>
    </row>
    <row r="169072" spans="11:11">
      <c r="K169072"/>
    </row>
    <row r="169073" spans="11:11">
      <c r="K169073"/>
    </row>
    <row r="169074" spans="11:11">
      <c r="K169074"/>
    </row>
    <row r="169075" spans="11:11">
      <c r="K169075"/>
    </row>
    <row r="169076" spans="11:11">
      <c r="K169076"/>
    </row>
    <row r="169077" spans="11:11">
      <c r="K169077"/>
    </row>
    <row r="169078" spans="11:11">
      <c r="K169078"/>
    </row>
    <row r="169079" spans="11:11">
      <c r="K169079"/>
    </row>
    <row r="169080" spans="11:11">
      <c r="K169080"/>
    </row>
    <row r="169081" spans="11:11">
      <c r="K169081"/>
    </row>
    <row r="169082" spans="11:11">
      <c r="K169082"/>
    </row>
    <row r="169083" spans="11:11">
      <c r="K169083"/>
    </row>
    <row r="169084" spans="11:11">
      <c r="K169084"/>
    </row>
    <row r="169085" spans="11:11">
      <c r="K169085"/>
    </row>
    <row r="169086" spans="11:11">
      <c r="K169086"/>
    </row>
    <row r="169087" spans="11:11">
      <c r="K169087"/>
    </row>
    <row r="169088" spans="11:11">
      <c r="K169088"/>
    </row>
    <row r="169089" spans="11:11">
      <c r="K169089"/>
    </row>
    <row r="169090" spans="11:11">
      <c r="K169090"/>
    </row>
    <row r="169091" spans="11:11">
      <c r="K169091"/>
    </row>
    <row r="169092" spans="11:11">
      <c r="K169092"/>
    </row>
    <row r="169093" spans="11:11">
      <c r="K169093"/>
    </row>
    <row r="169094" spans="11:11">
      <c r="K169094"/>
    </row>
    <row r="169095" spans="11:11">
      <c r="K169095"/>
    </row>
    <row r="169096" spans="11:11">
      <c r="K169096"/>
    </row>
    <row r="169097" spans="11:11">
      <c r="K169097"/>
    </row>
    <row r="169098" spans="11:11">
      <c r="K169098"/>
    </row>
    <row r="169099" spans="11:11">
      <c r="K169099"/>
    </row>
    <row r="169100" spans="11:11">
      <c r="K169100"/>
    </row>
    <row r="169101" spans="11:11">
      <c r="K169101"/>
    </row>
    <row r="169102" spans="11:11">
      <c r="K169102"/>
    </row>
    <row r="169103" spans="11:11">
      <c r="K169103"/>
    </row>
    <row r="169104" spans="11:11">
      <c r="K169104"/>
    </row>
    <row r="169105" spans="11:11">
      <c r="K169105"/>
    </row>
    <row r="169106" spans="11:11">
      <c r="K169106"/>
    </row>
    <row r="169107" spans="11:11">
      <c r="K169107"/>
    </row>
    <row r="169108" spans="11:11">
      <c r="K169108"/>
    </row>
    <row r="169109" spans="11:11">
      <c r="K169109"/>
    </row>
    <row r="169110" spans="11:11">
      <c r="K169110"/>
    </row>
    <row r="169111" spans="11:11">
      <c r="K169111"/>
    </row>
    <row r="169112" spans="11:11">
      <c r="K169112"/>
    </row>
    <row r="169113" spans="11:11">
      <c r="K169113"/>
    </row>
    <row r="169114" spans="11:11">
      <c r="K169114"/>
    </row>
    <row r="169115" spans="11:11">
      <c r="K169115"/>
    </row>
    <row r="169116" spans="11:11">
      <c r="K169116"/>
    </row>
    <row r="169117" spans="11:11">
      <c r="K169117"/>
    </row>
    <row r="169118" spans="11:11">
      <c r="K169118"/>
    </row>
    <row r="169119" spans="11:11">
      <c r="K169119"/>
    </row>
    <row r="169120" spans="11:11">
      <c r="K169120"/>
    </row>
    <row r="169121" spans="11:11">
      <c r="K169121"/>
    </row>
    <row r="169122" spans="11:11">
      <c r="K169122"/>
    </row>
    <row r="169123" spans="11:11">
      <c r="K169123"/>
    </row>
    <row r="169124" spans="11:11">
      <c r="K169124"/>
    </row>
    <row r="169125" spans="11:11">
      <c r="K169125"/>
    </row>
    <row r="169126" spans="11:11">
      <c r="K169126"/>
    </row>
    <row r="169127" spans="11:11">
      <c r="K169127"/>
    </row>
    <row r="169128" spans="11:11">
      <c r="K169128"/>
    </row>
    <row r="169129" spans="11:11">
      <c r="K169129"/>
    </row>
    <row r="169130" spans="11:11">
      <c r="K169130"/>
    </row>
    <row r="169131" spans="11:11">
      <c r="K169131"/>
    </row>
    <row r="169132" spans="11:11">
      <c r="K169132"/>
    </row>
    <row r="169133" spans="11:11">
      <c r="K169133"/>
    </row>
    <row r="169134" spans="11:11">
      <c r="K169134"/>
    </row>
    <row r="169135" spans="11:11">
      <c r="K169135"/>
    </row>
    <row r="169136" spans="11:11">
      <c r="K169136"/>
    </row>
    <row r="169137" spans="11:11">
      <c r="K169137"/>
    </row>
    <row r="169138" spans="11:11">
      <c r="K169138"/>
    </row>
    <row r="169139" spans="11:11">
      <c r="K169139"/>
    </row>
    <row r="169140" spans="11:11">
      <c r="K169140"/>
    </row>
    <row r="169141" spans="11:11">
      <c r="K169141"/>
    </row>
    <row r="169142" spans="11:11">
      <c r="K169142"/>
    </row>
    <row r="169143" spans="11:11">
      <c r="K169143"/>
    </row>
    <row r="169144" spans="11:11">
      <c r="K169144"/>
    </row>
    <row r="169145" spans="11:11">
      <c r="K169145"/>
    </row>
    <row r="169146" spans="11:11">
      <c r="K169146"/>
    </row>
    <row r="169147" spans="11:11">
      <c r="K169147"/>
    </row>
    <row r="169148" spans="11:11">
      <c r="K169148"/>
    </row>
    <row r="169149" spans="11:11">
      <c r="K169149"/>
    </row>
    <row r="169150" spans="11:11">
      <c r="K169150"/>
    </row>
    <row r="169151" spans="11:11">
      <c r="K169151"/>
    </row>
    <row r="169152" spans="11:11">
      <c r="K169152"/>
    </row>
    <row r="169153" spans="11:11">
      <c r="K169153"/>
    </row>
    <row r="169154" spans="11:11">
      <c r="K169154"/>
    </row>
    <row r="169155" spans="11:11">
      <c r="K169155"/>
    </row>
    <row r="169156" spans="11:11">
      <c r="K169156"/>
    </row>
    <row r="169157" spans="11:11">
      <c r="K169157"/>
    </row>
    <row r="169158" spans="11:11">
      <c r="K169158"/>
    </row>
    <row r="169159" spans="11:11">
      <c r="K169159"/>
    </row>
    <row r="169160" spans="11:11">
      <c r="K169160"/>
    </row>
    <row r="169161" spans="11:11">
      <c r="K169161"/>
    </row>
    <row r="169162" spans="11:11">
      <c r="K169162"/>
    </row>
    <row r="169163" spans="11:11">
      <c r="K169163"/>
    </row>
    <row r="169164" spans="11:11">
      <c r="K169164"/>
    </row>
    <row r="169165" spans="11:11">
      <c r="K169165"/>
    </row>
    <row r="169166" spans="11:11">
      <c r="K169166"/>
    </row>
    <row r="169167" spans="11:11">
      <c r="K169167"/>
    </row>
    <row r="169168" spans="11:11">
      <c r="K169168"/>
    </row>
    <row r="169169" spans="11:11">
      <c r="K169169"/>
    </row>
    <row r="169170" spans="11:11">
      <c r="K169170"/>
    </row>
    <row r="169171" spans="11:11">
      <c r="K169171"/>
    </row>
    <row r="169172" spans="11:11">
      <c r="K169172"/>
    </row>
    <row r="169173" spans="11:11">
      <c r="K169173"/>
    </row>
    <row r="169174" spans="11:11">
      <c r="K169174"/>
    </row>
    <row r="169175" spans="11:11">
      <c r="K169175"/>
    </row>
    <row r="169176" spans="11:11">
      <c r="K169176"/>
    </row>
    <row r="169177" spans="11:11">
      <c r="K169177"/>
    </row>
    <row r="169178" spans="11:11">
      <c r="K169178"/>
    </row>
    <row r="169179" spans="11:11">
      <c r="K169179"/>
    </row>
    <row r="169180" spans="11:11">
      <c r="K169180"/>
    </row>
    <row r="169181" spans="11:11">
      <c r="K169181"/>
    </row>
    <row r="169182" spans="11:11">
      <c r="K169182"/>
    </row>
    <row r="169183" spans="11:11">
      <c r="K169183"/>
    </row>
    <row r="169184" spans="11:11">
      <c r="K169184"/>
    </row>
    <row r="169185" spans="11:11">
      <c r="K169185"/>
    </row>
    <row r="169186" spans="11:11">
      <c r="K169186"/>
    </row>
    <row r="169187" spans="11:11">
      <c r="K169187"/>
    </row>
    <row r="169188" spans="11:11">
      <c r="K169188"/>
    </row>
    <row r="169189" spans="11:11">
      <c r="K169189"/>
    </row>
    <row r="169190" spans="11:11">
      <c r="K169190"/>
    </row>
    <row r="169191" spans="11:11">
      <c r="K169191"/>
    </row>
    <row r="169192" spans="11:11">
      <c r="K169192"/>
    </row>
    <row r="169193" spans="11:11">
      <c r="K169193"/>
    </row>
    <row r="169194" spans="11:11">
      <c r="K169194"/>
    </row>
    <row r="169195" spans="11:11">
      <c r="K169195"/>
    </row>
    <row r="169196" spans="11:11">
      <c r="K169196"/>
    </row>
    <row r="169197" spans="11:11">
      <c r="K169197"/>
    </row>
    <row r="169198" spans="11:11">
      <c r="K169198"/>
    </row>
    <row r="169199" spans="11:11">
      <c r="K169199"/>
    </row>
    <row r="169200" spans="11:11">
      <c r="K169200"/>
    </row>
    <row r="169201" spans="11:11">
      <c r="K169201"/>
    </row>
    <row r="169202" spans="11:11">
      <c r="K169202"/>
    </row>
    <row r="169203" spans="11:11">
      <c r="K169203"/>
    </row>
    <row r="169204" spans="11:11">
      <c r="K169204"/>
    </row>
    <row r="169205" spans="11:11">
      <c r="K169205"/>
    </row>
    <row r="169206" spans="11:11">
      <c r="K169206"/>
    </row>
    <row r="169207" spans="11:11">
      <c r="K169207"/>
    </row>
    <row r="169208" spans="11:11">
      <c r="K169208"/>
    </row>
    <row r="169209" spans="11:11">
      <c r="K169209"/>
    </row>
    <row r="169210" spans="11:11">
      <c r="K169210"/>
    </row>
    <row r="169211" spans="11:11">
      <c r="K169211"/>
    </row>
    <row r="169212" spans="11:11">
      <c r="K169212"/>
    </row>
    <row r="169213" spans="11:11">
      <c r="K169213"/>
    </row>
    <row r="169214" spans="11:11">
      <c r="K169214"/>
    </row>
    <row r="169215" spans="11:11">
      <c r="K169215"/>
    </row>
    <row r="169216" spans="11:11">
      <c r="K169216"/>
    </row>
    <row r="169217" spans="11:11">
      <c r="K169217"/>
    </row>
    <row r="169218" spans="11:11">
      <c r="K169218"/>
    </row>
    <row r="169219" spans="11:11">
      <c r="K169219"/>
    </row>
    <row r="169220" spans="11:11">
      <c r="K169220"/>
    </row>
    <row r="169221" spans="11:11">
      <c r="K169221"/>
    </row>
    <row r="169222" spans="11:11">
      <c r="K169222"/>
    </row>
    <row r="169223" spans="11:11">
      <c r="K169223"/>
    </row>
    <row r="169224" spans="11:11">
      <c r="K169224"/>
    </row>
    <row r="169225" spans="11:11">
      <c r="K169225"/>
    </row>
    <row r="169226" spans="11:11">
      <c r="K169226"/>
    </row>
    <row r="169227" spans="11:11">
      <c r="K169227"/>
    </row>
    <row r="169228" spans="11:11">
      <c r="K169228"/>
    </row>
    <row r="169229" spans="11:11">
      <c r="K169229"/>
    </row>
    <row r="169230" spans="11:11">
      <c r="K169230"/>
    </row>
    <row r="169231" spans="11:11">
      <c r="K169231"/>
    </row>
    <row r="169232" spans="11:11">
      <c r="K169232"/>
    </row>
    <row r="169233" spans="11:11">
      <c r="K169233"/>
    </row>
    <row r="169234" spans="11:11">
      <c r="K169234"/>
    </row>
    <row r="169235" spans="11:11">
      <c r="K169235"/>
    </row>
    <row r="169236" spans="11:11">
      <c r="K169236"/>
    </row>
    <row r="169237" spans="11:11">
      <c r="K169237"/>
    </row>
    <row r="169238" spans="11:11">
      <c r="K169238"/>
    </row>
    <row r="169239" spans="11:11">
      <c r="K169239"/>
    </row>
    <row r="169240" spans="11:11">
      <c r="K169240"/>
    </row>
    <row r="169241" spans="11:11">
      <c r="K169241"/>
    </row>
    <row r="169242" spans="11:11">
      <c r="K169242"/>
    </row>
    <row r="169243" spans="11:11">
      <c r="K169243"/>
    </row>
    <row r="169244" spans="11:11">
      <c r="K169244"/>
    </row>
    <row r="169245" spans="11:11">
      <c r="K169245"/>
    </row>
    <row r="169246" spans="11:11">
      <c r="K169246"/>
    </row>
    <row r="169247" spans="11:11">
      <c r="K169247"/>
    </row>
    <row r="169248" spans="11:11">
      <c r="K169248"/>
    </row>
    <row r="169249" spans="11:11">
      <c r="K169249"/>
    </row>
    <row r="169250" spans="11:11">
      <c r="K169250"/>
    </row>
    <row r="169251" spans="11:11">
      <c r="K169251"/>
    </row>
    <row r="169252" spans="11:11">
      <c r="K169252"/>
    </row>
    <row r="169253" spans="11:11">
      <c r="K169253"/>
    </row>
    <row r="169254" spans="11:11">
      <c r="K169254"/>
    </row>
    <row r="169255" spans="11:11">
      <c r="K169255"/>
    </row>
    <row r="169256" spans="11:11">
      <c r="K169256"/>
    </row>
    <row r="169257" spans="11:11">
      <c r="K169257"/>
    </row>
    <row r="169258" spans="11:11">
      <c r="K169258"/>
    </row>
    <row r="169259" spans="11:11">
      <c r="K169259"/>
    </row>
    <row r="169260" spans="11:11">
      <c r="K169260"/>
    </row>
    <row r="169261" spans="11:11">
      <c r="K169261"/>
    </row>
    <row r="169262" spans="11:11">
      <c r="K169262"/>
    </row>
    <row r="169263" spans="11:11">
      <c r="K169263"/>
    </row>
    <row r="169264" spans="11:11">
      <c r="K169264"/>
    </row>
    <row r="169265" spans="11:11">
      <c r="K169265"/>
    </row>
    <row r="169266" spans="11:11">
      <c r="K169266"/>
    </row>
    <row r="169267" spans="11:11">
      <c r="K169267"/>
    </row>
    <row r="169268" spans="11:11">
      <c r="K169268"/>
    </row>
    <row r="169269" spans="11:11">
      <c r="K169269"/>
    </row>
    <row r="169270" spans="11:11">
      <c r="K169270"/>
    </row>
    <row r="169271" spans="11:11">
      <c r="K169271"/>
    </row>
    <row r="169272" spans="11:11">
      <c r="K169272"/>
    </row>
    <row r="169273" spans="11:11">
      <c r="K169273"/>
    </row>
    <row r="169274" spans="11:11">
      <c r="K169274"/>
    </row>
    <row r="169275" spans="11:11">
      <c r="K169275"/>
    </row>
    <row r="169276" spans="11:11">
      <c r="K169276"/>
    </row>
    <row r="169277" spans="11:11">
      <c r="K169277"/>
    </row>
    <row r="169278" spans="11:11">
      <c r="K169278"/>
    </row>
    <row r="169279" spans="11:11">
      <c r="K169279"/>
    </row>
    <row r="169280" spans="11:11">
      <c r="K169280"/>
    </row>
    <row r="169281" spans="11:11">
      <c r="K169281"/>
    </row>
    <row r="169282" spans="11:11">
      <c r="K169282"/>
    </row>
    <row r="169283" spans="11:11">
      <c r="K169283"/>
    </row>
    <row r="169284" spans="11:11">
      <c r="K169284"/>
    </row>
    <row r="169285" spans="11:11">
      <c r="K169285"/>
    </row>
    <row r="169286" spans="11:11">
      <c r="K169286"/>
    </row>
    <row r="169287" spans="11:11">
      <c r="K169287"/>
    </row>
    <row r="169288" spans="11:11">
      <c r="K169288"/>
    </row>
    <row r="169289" spans="11:11">
      <c r="K169289"/>
    </row>
    <row r="169290" spans="11:11">
      <c r="K169290"/>
    </row>
    <row r="169291" spans="11:11">
      <c r="K169291"/>
    </row>
    <row r="169292" spans="11:11">
      <c r="K169292"/>
    </row>
    <row r="169293" spans="11:11">
      <c r="K169293"/>
    </row>
    <row r="169294" spans="11:11">
      <c r="K169294"/>
    </row>
    <row r="169295" spans="11:11">
      <c r="K169295"/>
    </row>
    <row r="169296" spans="11:11">
      <c r="K169296"/>
    </row>
    <row r="169297" spans="11:11">
      <c r="K169297"/>
    </row>
    <row r="169298" spans="11:11">
      <c r="K169298"/>
    </row>
    <row r="169299" spans="11:11">
      <c r="K169299"/>
    </row>
    <row r="169300" spans="11:11">
      <c r="K169300"/>
    </row>
    <row r="169301" spans="11:11">
      <c r="K169301"/>
    </row>
    <row r="169302" spans="11:11">
      <c r="K169302"/>
    </row>
    <row r="169303" spans="11:11">
      <c r="K169303"/>
    </row>
    <row r="169304" spans="11:11">
      <c r="K169304"/>
    </row>
    <row r="169305" spans="11:11">
      <c r="K169305"/>
    </row>
    <row r="169306" spans="11:11">
      <c r="K169306"/>
    </row>
    <row r="169307" spans="11:11">
      <c r="K169307"/>
    </row>
    <row r="169308" spans="11:11">
      <c r="K169308"/>
    </row>
    <row r="169309" spans="11:11">
      <c r="K169309"/>
    </row>
    <row r="169310" spans="11:11">
      <c r="K169310"/>
    </row>
    <row r="169311" spans="11:11">
      <c r="K169311"/>
    </row>
    <row r="169312" spans="11:11">
      <c r="K169312"/>
    </row>
    <row r="169313" spans="11:11">
      <c r="K169313"/>
    </row>
    <row r="169314" spans="11:11">
      <c r="K169314"/>
    </row>
    <row r="169315" spans="11:11">
      <c r="K169315"/>
    </row>
    <row r="169316" spans="11:11">
      <c r="K169316"/>
    </row>
    <row r="169317" spans="11:11">
      <c r="K169317"/>
    </row>
    <row r="169318" spans="11:11">
      <c r="K169318"/>
    </row>
    <row r="169319" spans="11:11">
      <c r="K169319"/>
    </row>
    <row r="169320" spans="11:11">
      <c r="K169320"/>
    </row>
    <row r="169321" spans="11:11">
      <c r="K169321"/>
    </row>
    <row r="169322" spans="11:11">
      <c r="K169322"/>
    </row>
    <row r="169323" spans="11:11">
      <c r="K169323"/>
    </row>
    <row r="169324" spans="11:11">
      <c r="K169324"/>
    </row>
    <row r="169325" spans="11:11">
      <c r="K169325"/>
    </row>
    <row r="169326" spans="11:11">
      <c r="K169326"/>
    </row>
    <row r="169327" spans="11:11">
      <c r="K169327"/>
    </row>
    <row r="169328" spans="11:11">
      <c r="K169328"/>
    </row>
    <row r="169329" spans="11:11">
      <c r="K169329"/>
    </row>
    <row r="169330" spans="11:11">
      <c r="K169330"/>
    </row>
    <row r="169331" spans="11:11">
      <c r="K169331"/>
    </row>
    <row r="169332" spans="11:11">
      <c r="K169332"/>
    </row>
    <row r="169333" spans="11:11">
      <c r="K169333"/>
    </row>
    <row r="169334" spans="11:11">
      <c r="K169334"/>
    </row>
    <row r="169335" spans="11:11">
      <c r="K169335"/>
    </row>
    <row r="169336" spans="11:11">
      <c r="K169336"/>
    </row>
    <row r="169337" spans="11:11">
      <c r="K169337"/>
    </row>
    <row r="169338" spans="11:11">
      <c r="K169338"/>
    </row>
    <row r="169339" spans="11:11">
      <c r="K169339"/>
    </row>
    <row r="169340" spans="11:11">
      <c r="K169340"/>
    </row>
    <row r="169341" spans="11:11">
      <c r="K169341"/>
    </row>
    <row r="169342" spans="11:11">
      <c r="K169342"/>
    </row>
    <row r="169343" spans="11:11">
      <c r="K169343"/>
    </row>
    <row r="169344" spans="11:11">
      <c r="K169344"/>
    </row>
    <row r="169345" spans="11:11">
      <c r="K169345"/>
    </row>
    <row r="169346" spans="11:11">
      <c r="K169346"/>
    </row>
    <row r="169347" spans="11:11">
      <c r="K169347"/>
    </row>
    <row r="169348" spans="11:11">
      <c r="K169348"/>
    </row>
    <row r="169349" spans="11:11">
      <c r="K169349"/>
    </row>
    <row r="169350" spans="11:11">
      <c r="K169350"/>
    </row>
    <row r="169351" spans="11:11">
      <c r="K169351"/>
    </row>
    <row r="169352" spans="11:11">
      <c r="K169352"/>
    </row>
    <row r="169353" spans="11:11">
      <c r="K169353"/>
    </row>
    <row r="169354" spans="11:11">
      <c r="K169354"/>
    </row>
    <row r="169355" spans="11:11">
      <c r="K169355"/>
    </row>
    <row r="169356" spans="11:11">
      <c r="K169356"/>
    </row>
    <row r="169357" spans="11:11">
      <c r="K169357"/>
    </row>
    <row r="169358" spans="11:11">
      <c r="K169358"/>
    </row>
    <row r="169359" spans="11:11">
      <c r="K169359"/>
    </row>
    <row r="169360" spans="11:11">
      <c r="K169360"/>
    </row>
    <row r="169361" spans="11:11">
      <c r="K169361"/>
    </row>
    <row r="169362" spans="11:11">
      <c r="K169362"/>
    </row>
    <row r="169363" spans="11:11">
      <c r="K169363"/>
    </row>
    <row r="169364" spans="11:11">
      <c r="K169364"/>
    </row>
    <row r="169365" spans="11:11">
      <c r="K169365"/>
    </row>
    <row r="169366" spans="11:11">
      <c r="K169366"/>
    </row>
    <row r="169367" spans="11:11">
      <c r="K169367"/>
    </row>
    <row r="169368" spans="11:11">
      <c r="K169368"/>
    </row>
    <row r="169369" spans="11:11">
      <c r="K169369"/>
    </row>
    <row r="169370" spans="11:11">
      <c r="K169370"/>
    </row>
    <row r="169371" spans="11:11">
      <c r="K169371"/>
    </row>
    <row r="169372" spans="11:11">
      <c r="K169372"/>
    </row>
    <row r="169373" spans="11:11">
      <c r="K169373"/>
    </row>
    <row r="169374" spans="11:11">
      <c r="K169374"/>
    </row>
    <row r="169375" spans="11:11">
      <c r="K169375"/>
    </row>
    <row r="169376" spans="11:11">
      <c r="K169376"/>
    </row>
    <row r="169377" spans="11:11">
      <c r="K169377"/>
    </row>
    <row r="169378" spans="11:11">
      <c r="K169378"/>
    </row>
    <row r="169379" spans="11:11">
      <c r="K169379"/>
    </row>
    <row r="169380" spans="11:11">
      <c r="K169380"/>
    </row>
    <row r="169381" spans="11:11">
      <c r="K169381"/>
    </row>
    <row r="169382" spans="11:11">
      <c r="K169382"/>
    </row>
    <row r="169383" spans="11:11">
      <c r="K169383"/>
    </row>
    <row r="169384" spans="11:11">
      <c r="K169384"/>
    </row>
    <row r="169385" spans="11:11">
      <c r="K169385"/>
    </row>
    <row r="169386" spans="11:11">
      <c r="K169386"/>
    </row>
    <row r="169387" spans="11:11">
      <c r="K169387"/>
    </row>
    <row r="169388" spans="11:11">
      <c r="K169388"/>
    </row>
    <row r="169389" spans="11:11">
      <c r="K169389"/>
    </row>
    <row r="169390" spans="11:11">
      <c r="K169390"/>
    </row>
    <row r="169391" spans="11:11">
      <c r="K169391"/>
    </row>
    <row r="169392" spans="11:11">
      <c r="K169392"/>
    </row>
    <row r="169393" spans="11:11">
      <c r="K169393"/>
    </row>
    <row r="169394" spans="11:11">
      <c r="K169394"/>
    </row>
    <row r="169395" spans="11:11">
      <c r="K169395"/>
    </row>
    <row r="169396" spans="11:11">
      <c r="K169396"/>
    </row>
    <row r="169397" spans="11:11">
      <c r="K169397"/>
    </row>
    <row r="169398" spans="11:11">
      <c r="K169398"/>
    </row>
    <row r="169399" spans="11:11">
      <c r="K169399"/>
    </row>
    <row r="169400" spans="11:11">
      <c r="K169400"/>
    </row>
    <row r="169401" spans="11:11">
      <c r="K169401"/>
    </row>
    <row r="169402" spans="11:11">
      <c r="K169402"/>
    </row>
    <row r="169403" spans="11:11">
      <c r="K169403"/>
    </row>
    <row r="169404" spans="11:11">
      <c r="K169404"/>
    </row>
    <row r="169405" spans="11:11">
      <c r="K169405"/>
    </row>
    <row r="169406" spans="11:11">
      <c r="K169406"/>
    </row>
    <row r="169407" spans="11:11">
      <c r="K169407"/>
    </row>
    <row r="169408" spans="11:11">
      <c r="K169408"/>
    </row>
    <row r="169409" spans="11:11">
      <c r="K169409"/>
    </row>
    <row r="169410" spans="11:11">
      <c r="K169410"/>
    </row>
    <row r="169411" spans="11:11">
      <c r="K169411"/>
    </row>
    <row r="169412" spans="11:11">
      <c r="K169412"/>
    </row>
    <row r="169413" spans="11:11">
      <c r="K169413"/>
    </row>
    <row r="169414" spans="11:11">
      <c r="K169414"/>
    </row>
    <row r="169415" spans="11:11">
      <c r="K169415"/>
    </row>
    <row r="169416" spans="11:11">
      <c r="K169416"/>
    </row>
    <row r="169417" spans="11:11">
      <c r="K169417"/>
    </row>
    <row r="169418" spans="11:11">
      <c r="K169418"/>
    </row>
    <row r="169419" spans="11:11">
      <c r="K169419"/>
    </row>
    <row r="169420" spans="11:11">
      <c r="K169420"/>
    </row>
    <row r="169421" spans="11:11">
      <c r="K169421"/>
    </row>
    <row r="169422" spans="11:11">
      <c r="K169422"/>
    </row>
    <row r="169423" spans="11:11">
      <c r="K169423"/>
    </row>
    <row r="169424" spans="11:11">
      <c r="K169424"/>
    </row>
    <row r="169425" spans="11:11">
      <c r="K169425"/>
    </row>
    <row r="169426" spans="11:11">
      <c r="K169426"/>
    </row>
    <row r="169427" spans="11:11">
      <c r="K169427"/>
    </row>
    <row r="169428" spans="11:11">
      <c r="K169428"/>
    </row>
    <row r="169429" spans="11:11">
      <c r="K169429"/>
    </row>
    <row r="169430" spans="11:11">
      <c r="K169430"/>
    </row>
    <row r="169431" spans="11:11">
      <c r="K169431"/>
    </row>
    <row r="169432" spans="11:11">
      <c r="K169432"/>
    </row>
    <row r="169433" spans="11:11">
      <c r="K169433"/>
    </row>
    <row r="169434" spans="11:11">
      <c r="K169434"/>
    </row>
    <row r="169435" spans="11:11">
      <c r="K169435"/>
    </row>
    <row r="169436" spans="11:11">
      <c r="K169436"/>
    </row>
    <row r="169437" spans="11:11">
      <c r="K169437"/>
    </row>
    <row r="169438" spans="11:11">
      <c r="K169438"/>
    </row>
    <row r="169439" spans="11:11">
      <c r="K169439"/>
    </row>
    <row r="169440" spans="11:11">
      <c r="K169440"/>
    </row>
    <row r="169441" spans="11:11">
      <c r="K169441"/>
    </row>
    <row r="169442" spans="11:11">
      <c r="K169442"/>
    </row>
    <row r="169443" spans="11:11">
      <c r="K169443"/>
    </row>
    <row r="169444" spans="11:11">
      <c r="K169444"/>
    </row>
    <row r="169445" spans="11:11">
      <c r="K169445"/>
    </row>
    <row r="169446" spans="11:11">
      <c r="K169446"/>
    </row>
    <row r="169447" spans="11:11">
      <c r="K169447"/>
    </row>
    <row r="169448" spans="11:11">
      <c r="K169448"/>
    </row>
    <row r="169449" spans="11:11">
      <c r="K169449"/>
    </row>
    <row r="169450" spans="11:11">
      <c r="K169450"/>
    </row>
    <row r="169451" spans="11:11">
      <c r="K169451"/>
    </row>
    <row r="169452" spans="11:11">
      <c r="K169452"/>
    </row>
    <row r="169453" spans="11:11">
      <c r="K169453"/>
    </row>
    <row r="169454" spans="11:11">
      <c r="K169454"/>
    </row>
    <row r="169455" spans="11:11">
      <c r="K169455"/>
    </row>
    <row r="169456" spans="11:11">
      <c r="K169456"/>
    </row>
    <row r="169457" spans="11:11">
      <c r="K169457"/>
    </row>
    <row r="169458" spans="11:11">
      <c r="K169458"/>
    </row>
    <row r="169459" spans="11:11">
      <c r="K169459"/>
    </row>
    <row r="169460" spans="11:11">
      <c r="K169460"/>
    </row>
    <row r="169461" spans="11:11">
      <c r="K169461"/>
    </row>
    <row r="169462" spans="11:11">
      <c r="K169462"/>
    </row>
    <row r="169463" spans="11:11">
      <c r="K169463"/>
    </row>
    <row r="169464" spans="11:11">
      <c r="K169464"/>
    </row>
    <row r="169465" spans="11:11">
      <c r="K169465"/>
    </row>
    <row r="169466" spans="11:11">
      <c r="K169466"/>
    </row>
    <row r="169467" spans="11:11">
      <c r="K169467"/>
    </row>
    <row r="169468" spans="11:11">
      <c r="K169468"/>
    </row>
    <row r="169469" spans="11:11">
      <c r="K169469"/>
    </row>
    <row r="169470" spans="11:11">
      <c r="K169470"/>
    </row>
    <row r="169471" spans="11:11">
      <c r="K169471"/>
    </row>
    <row r="169472" spans="11:11">
      <c r="K169472"/>
    </row>
    <row r="169473" spans="11:11">
      <c r="K169473"/>
    </row>
    <row r="169474" spans="11:11">
      <c r="K169474"/>
    </row>
    <row r="169475" spans="11:11">
      <c r="K169475"/>
    </row>
    <row r="169476" spans="11:11">
      <c r="K169476"/>
    </row>
    <row r="169477" spans="11:11">
      <c r="K169477"/>
    </row>
    <row r="169478" spans="11:11">
      <c r="K169478"/>
    </row>
    <row r="169479" spans="11:11">
      <c r="K169479"/>
    </row>
    <row r="169480" spans="11:11">
      <c r="K169480"/>
    </row>
    <row r="169481" spans="11:11">
      <c r="K169481"/>
    </row>
    <row r="169482" spans="11:11">
      <c r="K169482"/>
    </row>
    <row r="169483" spans="11:11">
      <c r="K169483"/>
    </row>
    <row r="169484" spans="11:11">
      <c r="K169484"/>
    </row>
    <row r="169485" spans="11:11">
      <c r="K169485"/>
    </row>
    <row r="169486" spans="11:11">
      <c r="K169486"/>
    </row>
    <row r="169487" spans="11:11">
      <c r="K169487"/>
    </row>
    <row r="169488" spans="11:11">
      <c r="K169488"/>
    </row>
    <row r="169489" spans="11:11">
      <c r="K169489"/>
    </row>
    <row r="169490" spans="11:11">
      <c r="K169490"/>
    </row>
    <row r="169491" spans="11:11">
      <c r="K169491"/>
    </row>
    <row r="169492" spans="11:11">
      <c r="K169492"/>
    </row>
    <row r="169493" spans="11:11">
      <c r="K169493"/>
    </row>
    <row r="169494" spans="11:11">
      <c r="K169494"/>
    </row>
    <row r="169495" spans="11:11">
      <c r="K169495"/>
    </row>
    <row r="169496" spans="11:11">
      <c r="K169496"/>
    </row>
    <row r="169497" spans="11:11">
      <c r="K169497"/>
    </row>
    <row r="169498" spans="11:11">
      <c r="K169498"/>
    </row>
    <row r="169499" spans="11:11">
      <c r="K169499"/>
    </row>
    <row r="169500" spans="11:11">
      <c r="K169500"/>
    </row>
    <row r="169501" spans="11:11">
      <c r="K169501"/>
    </row>
    <row r="169502" spans="11:11">
      <c r="K169502"/>
    </row>
    <row r="169503" spans="11:11">
      <c r="K169503"/>
    </row>
    <row r="169504" spans="11:11">
      <c r="K169504"/>
    </row>
    <row r="169505" spans="11:11">
      <c r="K169505"/>
    </row>
    <row r="169506" spans="11:11">
      <c r="K169506"/>
    </row>
    <row r="169507" spans="11:11">
      <c r="K169507"/>
    </row>
    <row r="169508" spans="11:11">
      <c r="K169508"/>
    </row>
    <row r="169509" spans="11:11">
      <c r="K169509"/>
    </row>
    <row r="169510" spans="11:11">
      <c r="K169510"/>
    </row>
    <row r="169511" spans="11:11">
      <c r="K169511"/>
    </row>
    <row r="169512" spans="11:11">
      <c r="K169512"/>
    </row>
    <row r="169513" spans="11:11">
      <c r="K169513"/>
    </row>
    <row r="169514" spans="11:11">
      <c r="K169514"/>
    </row>
    <row r="169515" spans="11:11">
      <c r="K169515"/>
    </row>
    <row r="169516" spans="11:11">
      <c r="K169516"/>
    </row>
    <row r="169517" spans="11:11">
      <c r="K169517"/>
    </row>
    <row r="169518" spans="11:11">
      <c r="K169518"/>
    </row>
    <row r="169519" spans="11:11">
      <c r="K169519"/>
    </row>
    <row r="169520" spans="11:11">
      <c r="K169520"/>
    </row>
    <row r="169521" spans="11:11">
      <c r="K169521"/>
    </row>
    <row r="169522" spans="11:11">
      <c r="K169522"/>
    </row>
    <row r="169523" spans="11:11">
      <c r="K169523"/>
    </row>
    <row r="169524" spans="11:11">
      <c r="K169524"/>
    </row>
    <row r="169525" spans="11:11">
      <c r="K169525"/>
    </row>
    <row r="169526" spans="11:11">
      <c r="K169526"/>
    </row>
    <row r="169527" spans="11:11">
      <c r="K169527"/>
    </row>
    <row r="169528" spans="11:11">
      <c r="K169528"/>
    </row>
    <row r="169529" spans="11:11">
      <c r="K169529"/>
    </row>
    <row r="169530" spans="11:11">
      <c r="K169530"/>
    </row>
    <row r="169531" spans="11:11">
      <c r="K169531"/>
    </row>
    <row r="169532" spans="11:11">
      <c r="K169532"/>
    </row>
    <row r="169533" spans="11:11">
      <c r="K169533"/>
    </row>
    <row r="169534" spans="11:11">
      <c r="K169534"/>
    </row>
    <row r="169535" spans="11:11">
      <c r="K169535"/>
    </row>
    <row r="169536" spans="11:11">
      <c r="K169536"/>
    </row>
    <row r="169537" spans="11:11">
      <c r="K169537"/>
    </row>
    <row r="169538" spans="11:11">
      <c r="K169538"/>
    </row>
    <row r="169539" spans="11:11">
      <c r="K169539"/>
    </row>
    <row r="169540" spans="11:11">
      <c r="K169540"/>
    </row>
    <row r="169541" spans="11:11">
      <c r="K169541"/>
    </row>
    <row r="169542" spans="11:11">
      <c r="K169542"/>
    </row>
    <row r="169543" spans="11:11">
      <c r="K169543"/>
    </row>
    <row r="169544" spans="11:11">
      <c r="K169544"/>
    </row>
    <row r="169545" spans="11:11">
      <c r="K169545"/>
    </row>
    <row r="169546" spans="11:11">
      <c r="K169546"/>
    </row>
    <row r="169547" spans="11:11">
      <c r="K169547"/>
    </row>
    <row r="169548" spans="11:11">
      <c r="K169548"/>
    </row>
    <row r="169549" spans="11:11">
      <c r="K169549"/>
    </row>
    <row r="169550" spans="11:11">
      <c r="K169550"/>
    </row>
    <row r="169551" spans="11:11">
      <c r="K169551"/>
    </row>
    <row r="169552" spans="11:11">
      <c r="K169552"/>
    </row>
    <row r="169553" spans="11:11">
      <c r="K169553"/>
    </row>
    <row r="169554" spans="11:11">
      <c r="K169554"/>
    </row>
    <row r="169555" spans="11:11">
      <c r="K169555"/>
    </row>
    <row r="169556" spans="11:11">
      <c r="K169556"/>
    </row>
    <row r="169557" spans="11:11">
      <c r="K169557"/>
    </row>
    <row r="169558" spans="11:11">
      <c r="K169558"/>
    </row>
    <row r="169559" spans="11:11">
      <c r="K169559"/>
    </row>
    <row r="169560" spans="11:11">
      <c r="K169560"/>
    </row>
    <row r="169561" spans="11:11">
      <c r="K169561"/>
    </row>
    <row r="169562" spans="11:11">
      <c r="K169562"/>
    </row>
    <row r="169563" spans="11:11">
      <c r="K169563"/>
    </row>
    <row r="169564" spans="11:11">
      <c r="K169564"/>
    </row>
    <row r="169565" spans="11:11">
      <c r="K169565"/>
    </row>
    <row r="169566" spans="11:11">
      <c r="K169566"/>
    </row>
    <row r="169567" spans="11:11">
      <c r="K169567"/>
    </row>
    <row r="169568" spans="11:11">
      <c r="K169568"/>
    </row>
    <row r="169569" spans="11:11">
      <c r="K169569"/>
    </row>
    <row r="169570" spans="11:11">
      <c r="K169570"/>
    </row>
    <row r="169571" spans="11:11">
      <c r="K169571"/>
    </row>
    <row r="169572" spans="11:11">
      <c r="K169572"/>
    </row>
    <row r="169573" spans="11:11">
      <c r="K169573"/>
    </row>
    <row r="169574" spans="11:11">
      <c r="K169574"/>
    </row>
    <row r="169575" spans="11:11">
      <c r="K169575"/>
    </row>
    <row r="169576" spans="11:11">
      <c r="K169576"/>
    </row>
    <row r="169577" spans="11:11">
      <c r="K169577"/>
    </row>
    <row r="169578" spans="11:11">
      <c r="K169578"/>
    </row>
    <row r="169579" spans="11:11">
      <c r="K169579"/>
    </row>
    <row r="169580" spans="11:11">
      <c r="K169580"/>
    </row>
    <row r="169581" spans="11:11">
      <c r="K169581"/>
    </row>
    <row r="169582" spans="11:11">
      <c r="K169582"/>
    </row>
    <row r="169583" spans="11:11">
      <c r="K169583"/>
    </row>
    <row r="169584" spans="11:11">
      <c r="K169584"/>
    </row>
    <row r="169585" spans="11:11">
      <c r="K169585"/>
    </row>
    <row r="169586" spans="11:11">
      <c r="K169586"/>
    </row>
    <row r="169587" spans="11:11">
      <c r="K169587"/>
    </row>
    <row r="169588" spans="11:11">
      <c r="K169588"/>
    </row>
    <row r="169589" spans="11:11">
      <c r="K169589"/>
    </row>
    <row r="169590" spans="11:11">
      <c r="K169590"/>
    </row>
    <row r="169591" spans="11:11">
      <c r="K169591"/>
    </row>
    <row r="169592" spans="11:11">
      <c r="K169592"/>
    </row>
    <row r="169593" spans="11:11">
      <c r="K169593"/>
    </row>
    <row r="169594" spans="11:11">
      <c r="K169594"/>
    </row>
    <row r="169595" spans="11:11">
      <c r="K169595"/>
    </row>
    <row r="169596" spans="11:11">
      <c r="K169596"/>
    </row>
    <row r="169597" spans="11:11">
      <c r="K169597"/>
    </row>
    <row r="169598" spans="11:11">
      <c r="K169598"/>
    </row>
    <row r="169599" spans="11:11">
      <c r="K169599"/>
    </row>
    <row r="169600" spans="11:11">
      <c r="K169600"/>
    </row>
    <row r="169601" spans="11:11">
      <c r="K169601"/>
    </row>
    <row r="169602" spans="11:11">
      <c r="K169602"/>
    </row>
    <row r="169603" spans="11:11">
      <c r="K169603"/>
    </row>
    <row r="169604" spans="11:11">
      <c r="K169604"/>
    </row>
    <row r="169605" spans="11:11">
      <c r="K169605"/>
    </row>
    <row r="169606" spans="11:11">
      <c r="K169606"/>
    </row>
    <row r="169607" spans="11:11">
      <c r="K169607"/>
    </row>
    <row r="169608" spans="11:11">
      <c r="K169608"/>
    </row>
    <row r="169609" spans="11:11">
      <c r="K169609"/>
    </row>
    <row r="169610" spans="11:11">
      <c r="K169610"/>
    </row>
    <row r="169611" spans="11:11">
      <c r="K169611"/>
    </row>
    <row r="169612" spans="11:11">
      <c r="K169612"/>
    </row>
    <row r="169613" spans="11:11">
      <c r="K169613"/>
    </row>
    <row r="169614" spans="11:11">
      <c r="K169614"/>
    </row>
    <row r="169615" spans="11:11">
      <c r="K169615"/>
    </row>
    <row r="169616" spans="11:11">
      <c r="K169616"/>
    </row>
    <row r="169617" spans="11:11">
      <c r="K169617"/>
    </row>
    <row r="169618" spans="11:11">
      <c r="K169618"/>
    </row>
    <row r="169619" spans="11:11">
      <c r="K169619"/>
    </row>
    <row r="169620" spans="11:11">
      <c r="K169620"/>
    </row>
    <row r="169621" spans="11:11">
      <c r="K169621"/>
    </row>
    <row r="169622" spans="11:11">
      <c r="K169622"/>
    </row>
    <row r="169623" spans="11:11">
      <c r="K169623"/>
    </row>
    <row r="169624" spans="11:11">
      <c r="K169624"/>
    </row>
    <row r="169625" spans="11:11">
      <c r="K169625"/>
    </row>
    <row r="169626" spans="11:11">
      <c r="K169626"/>
    </row>
    <row r="169627" spans="11:11">
      <c r="K169627"/>
    </row>
    <row r="169628" spans="11:11">
      <c r="K169628"/>
    </row>
    <row r="169629" spans="11:11">
      <c r="K169629"/>
    </row>
    <row r="169630" spans="11:11">
      <c r="K169630"/>
    </row>
    <row r="169631" spans="11:11">
      <c r="K169631"/>
    </row>
    <row r="169632" spans="11:11">
      <c r="K169632"/>
    </row>
    <row r="169633" spans="11:11">
      <c r="K169633"/>
    </row>
    <row r="169634" spans="11:11">
      <c r="K169634"/>
    </row>
    <row r="169635" spans="11:11">
      <c r="K169635"/>
    </row>
    <row r="169636" spans="11:11">
      <c r="K169636"/>
    </row>
    <row r="169637" spans="11:11">
      <c r="K169637"/>
    </row>
    <row r="169638" spans="11:11">
      <c r="K169638"/>
    </row>
    <row r="169639" spans="11:11">
      <c r="K169639"/>
    </row>
    <row r="169640" spans="11:11">
      <c r="K169640"/>
    </row>
    <row r="169641" spans="11:11">
      <c r="K169641"/>
    </row>
    <row r="169642" spans="11:11">
      <c r="K169642"/>
    </row>
    <row r="169643" spans="11:11">
      <c r="K169643"/>
    </row>
    <row r="169644" spans="11:11">
      <c r="K169644"/>
    </row>
    <row r="169645" spans="11:11">
      <c r="K169645"/>
    </row>
    <row r="169646" spans="11:11">
      <c r="K169646"/>
    </row>
    <row r="169647" spans="11:11">
      <c r="K169647"/>
    </row>
    <row r="169648" spans="11:11">
      <c r="K169648"/>
    </row>
    <row r="169649" spans="11:11">
      <c r="K169649"/>
    </row>
    <row r="169650" spans="11:11">
      <c r="K169650"/>
    </row>
    <row r="169651" spans="11:11">
      <c r="K169651"/>
    </row>
    <row r="169652" spans="11:11">
      <c r="K169652"/>
    </row>
    <row r="169653" spans="11:11">
      <c r="K169653"/>
    </row>
    <row r="169654" spans="11:11">
      <c r="K169654"/>
    </row>
    <row r="169655" spans="11:11">
      <c r="K169655"/>
    </row>
    <row r="169656" spans="11:11">
      <c r="K169656"/>
    </row>
    <row r="169657" spans="11:11">
      <c r="K169657"/>
    </row>
    <row r="169658" spans="11:11">
      <c r="K169658"/>
    </row>
    <row r="169659" spans="11:11">
      <c r="K169659"/>
    </row>
    <row r="169660" spans="11:11">
      <c r="K169660"/>
    </row>
    <row r="169661" spans="11:11">
      <c r="K169661"/>
    </row>
    <row r="169662" spans="11:11">
      <c r="K169662"/>
    </row>
    <row r="169663" spans="11:11">
      <c r="K169663"/>
    </row>
    <row r="169664" spans="11:11">
      <c r="K169664"/>
    </row>
    <row r="169665" spans="11:11">
      <c r="K169665"/>
    </row>
    <row r="169666" spans="11:11">
      <c r="K169666"/>
    </row>
    <row r="169667" spans="11:11">
      <c r="K169667"/>
    </row>
    <row r="169668" spans="11:11">
      <c r="K169668"/>
    </row>
    <row r="169669" spans="11:11">
      <c r="K169669"/>
    </row>
    <row r="169670" spans="11:11">
      <c r="K169670"/>
    </row>
    <row r="169671" spans="11:11">
      <c r="K169671"/>
    </row>
    <row r="169672" spans="11:11">
      <c r="K169672"/>
    </row>
    <row r="169673" spans="11:11">
      <c r="K169673"/>
    </row>
    <row r="169674" spans="11:11">
      <c r="K169674"/>
    </row>
    <row r="169675" spans="11:11">
      <c r="K169675"/>
    </row>
    <row r="169676" spans="11:11">
      <c r="K169676"/>
    </row>
    <row r="169677" spans="11:11">
      <c r="K169677"/>
    </row>
    <row r="169678" spans="11:11">
      <c r="K169678"/>
    </row>
    <row r="169679" spans="11:11">
      <c r="K169679"/>
    </row>
    <row r="169680" spans="11:11">
      <c r="K169680"/>
    </row>
    <row r="169681" spans="11:11">
      <c r="K169681"/>
    </row>
    <row r="169682" spans="11:11">
      <c r="K169682"/>
    </row>
    <row r="169683" spans="11:11">
      <c r="K169683"/>
    </row>
    <row r="169684" spans="11:11">
      <c r="K169684"/>
    </row>
    <row r="169685" spans="11:11">
      <c r="K169685"/>
    </row>
    <row r="169686" spans="11:11">
      <c r="K169686"/>
    </row>
    <row r="169687" spans="11:11">
      <c r="K169687"/>
    </row>
    <row r="169688" spans="11:11">
      <c r="K169688"/>
    </row>
    <row r="169689" spans="11:11">
      <c r="K169689"/>
    </row>
    <row r="169690" spans="11:11">
      <c r="K169690"/>
    </row>
    <row r="169691" spans="11:11">
      <c r="K169691"/>
    </row>
    <row r="169692" spans="11:11">
      <c r="K169692"/>
    </row>
    <row r="169693" spans="11:11">
      <c r="K169693"/>
    </row>
    <row r="169694" spans="11:11">
      <c r="K169694"/>
    </row>
    <row r="169695" spans="11:11">
      <c r="K169695"/>
    </row>
    <row r="169696" spans="11:11">
      <c r="K169696"/>
    </row>
    <row r="169697" spans="11:11">
      <c r="K169697"/>
    </row>
    <row r="169698" spans="11:11">
      <c r="K169698"/>
    </row>
    <row r="169699" spans="11:11">
      <c r="K169699"/>
    </row>
    <row r="169700" spans="11:11">
      <c r="K169700"/>
    </row>
    <row r="169701" spans="11:11">
      <c r="K169701"/>
    </row>
    <row r="169702" spans="11:11">
      <c r="K169702"/>
    </row>
    <row r="169703" spans="11:11">
      <c r="K169703"/>
    </row>
    <row r="169704" spans="11:11">
      <c r="K169704"/>
    </row>
    <row r="169705" spans="11:11">
      <c r="K169705"/>
    </row>
    <row r="169706" spans="11:11">
      <c r="K169706"/>
    </row>
    <row r="169707" spans="11:11">
      <c r="K169707"/>
    </row>
    <row r="169708" spans="11:11">
      <c r="K169708"/>
    </row>
    <row r="169709" spans="11:11">
      <c r="K169709"/>
    </row>
    <row r="169710" spans="11:11">
      <c r="K169710"/>
    </row>
    <row r="169711" spans="11:11">
      <c r="K169711"/>
    </row>
    <row r="169712" spans="11:11">
      <c r="K169712"/>
    </row>
    <row r="169713" spans="11:11">
      <c r="K169713"/>
    </row>
    <row r="169714" spans="11:11">
      <c r="K169714"/>
    </row>
    <row r="169715" spans="11:11">
      <c r="K169715"/>
    </row>
    <row r="169716" spans="11:11">
      <c r="K169716"/>
    </row>
    <row r="169717" spans="11:11">
      <c r="K169717"/>
    </row>
    <row r="169718" spans="11:11">
      <c r="K169718"/>
    </row>
    <row r="169719" spans="11:11">
      <c r="K169719"/>
    </row>
    <row r="169720" spans="11:11">
      <c r="K169720"/>
    </row>
    <row r="169721" spans="11:11">
      <c r="K169721"/>
    </row>
    <row r="169722" spans="11:11">
      <c r="K169722"/>
    </row>
    <row r="169723" spans="11:11">
      <c r="K169723"/>
    </row>
    <row r="169724" spans="11:11">
      <c r="K169724"/>
    </row>
    <row r="169725" spans="11:11">
      <c r="K169725"/>
    </row>
    <row r="169726" spans="11:11">
      <c r="K169726"/>
    </row>
    <row r="169727" spans="11:11">
      <c r="K169727"/>
    </row>
    <row r="169728" spans="11:11">
      <c r="K169728"/>
    </row>
    <row r="169729" spans="11:11">
      <c r="K169729"/>
    </row>
    <row r="169730" spans="11:11">
      <c r="K169730"/>
    </row>
    <row r="169731" spans="11:11">
      <c r="K169731"/>
    </row>
    <row r="169732" spans="11:11">
      <c r="K169732"/>
    </row>
    <row r="169733" spans="11:11">
      <c r="K169733"/>
    </row>
    <row r="169734" spans="11:11">
      <c r="K169734"/>
    </row>
    <row r="169735" spans="11:11">
      <c r="K169735"/>
    </row>
    <row r="169736" spans="11:11">
      <c r="K169736"/>
    </row>
    <row r="169737" spans="11:11">
      <c r="K169737"/>
    </row>
    <row r="169738" spans="11:11">
      <c r="K169738"/>
    </row>
    <row r="169739" spans="11:11">
      <c r="K169739"/>
    </row>
    <row r="169740" spans="11:11">
      <c r="K169740"/>
    </row>
    <row r="169741" spans="11:11">
      <c r="K169741"/>
    </row>
    <row r="169742" spans="11:11">
      <c r="K169742"/>
    </row>
    <row r="169743" spans="11:11">
      <c r="K169743"/>
    </row>
    <row r="169744" spans="11:11">
      <c r="K169744"/>
    </row>
    <row r="169745" spans="11:11">
      <c r="K169745"/>
    </row>
    <row r="169746" spans="11:11">
      <c r="K169746"/>
    </row>
    <row r="169747" spans="11:11">
      <c r="K169747"/>
    </row>
    <row r="169748" spans="11:11">
      <c r="K169748"/>
    </row>
    <row r="169749" spans="11:11">
      <c r="K169749"/>
    </row>
    <row r="169750" spans="11:11">
      <c r="K169750"/>
    </row>
    <row r="169751" spans="11:11">
      <c r="K169751"/>
    </row>
    <row r="169752" spans="11:11">
      <c r="K169752"/>
    </row>
    <row r="169753" spans="11:11">
      <c r="K169753"/>
    </row>
    <row r="169754" spans="11:11">
      <c r="K169754"/>
    </row>
    <row r="169755" spans="11:11">
      <c r="K169755"/>
    </row>
    <row r="169756" spans="11:11">
      <c r="K169756"/>
    </row>
    <row r="169757" spans="11:11">
      <c r="K169757"/>
    </row>
    <row r="169758" spans="11:11">
      <c r="K169758"/>
    </row>
    <row r="169759" spans="11:11">
      <c r="K169759"/>
    </row>
    <row r="169760" spans="11:11">
      <c r="K169760"/>
    </row>
    <row r="169761" spans="11:11">
      <c r="K169761"/>
    </row>
    <row r="169762" spans="11:11">
      <c r="K169762"/>
    </row>
    <row r="169763" spans="11:11">
      <c r="K169763"/>
    </row>
    <row r="169764" spans="11:11">
      <c r="K169764"/>
    </row>
    <row r="169765" spans="11:11">
      <c r="K169765"/>
    </row>
    <row r="169766" spans="11:11">
      <c r="K169766"/>
    </row>
    <row r="169767" spans="11:11">
      <c r="K169767"/>
    </row>
    <row r="169768" spans="11:11">
      <c r="K169768"/>
    </row>
    <row r="169769" spans="11:11">
      <c r="K169769"/>
    </row>
    <row r="169770" spans="11:11">
      <c r="K169770"/>
    </row>
    <row r="169771" spans="11:11">
      <c r="K169771"/>
    </row>
    <row r="169772" spans="11:11">
      <c r="K169772"/>
    </row>
    <row r="169773" spans="11:11">
      <c r="K169773"/>
    </row>
    <row r="169774" spans="11:11">
      <c r="K169774"/>
    </row>
    <row r="169775" spans="11:11">
      <c r="K169775"/>
    </row>
    <row r="169776" spans="11:11">
      <c r="K169776"/>
    </row>
    <row r="169777" spans="11:11">
      <c r="K169777"/>
    </row>
    <row r="169778" spans="11:11">
      <c r="K169778"/>
    </row>
    <row r="169779" spans="11:11">
      <c r="K169779"/>
    </row>
    <row r="169780" spans="11:11">
      <c r="K169780"/>
    </row>
    <row r="169781" spans="11:11">
      <c r="K169781"/>
    </row>
    <row r="169782" spans="11:11">
      <c r="K169782"/>
    </row>
    <row r="169783" spans="11:11">
      <c r="K169783"/>
    </row>
    <row r="169784" spans="11:11">
      <c r="K169784"/>
    </row>
    <row r="169785" spans="11:11">
      <c r="K169785"/>
    </row>
    <row r="169786" spans="11:11">
      <c r="K169786"/>
    </row>
    <row r="169787" spans="11:11">
      <c r="K169787"/>
    </row>
    <row r="169788" spans="11:11">
      <c r="K169788"/>
    </row>
    <row r="169789" spans="11:11">
      <c r="K169789"/>
    </row>
    <row r="169790" spans="11:11">
      <c r="K169790"/>
    </row>
    <row r="169791" spans="11:11">
      <c r="K169791"/>
    </row>
    <row r="169792" spans="11:11">
      <c r="K169792"/>
    </row>
    <row r="169793" spans="11:11">
      <c r="K169793"/>
    </row>
    <row r="169794" spans="11:11">
      <c r="K169794"/>
    </row>
    <row r="169795" spans="11:11">
      <c r="K169795"/>
    </row>
    <row r="169796" spans="11:11">
      <c r="K169796"/>
    </row>
    <row r="169797" spans="11:11">
      <c r="K169797"/>
    </row>
    <row r="169798" spans="11:11">
      <c r="K169798"/>
    </row>
    <row r="169799" spans="11:11">
      <c r="K169799"/>
    </row>
    <row r="169800" spans="11:11">
      <c r="K169800"/>
    </row>
    <row r="169801" spans="11:11">
      <c r="K169801"/>
    </row>
    <row r="169802" spans="11:11">
      <c r="K169802"/>
    </row>
    <row r="169803" spans="11:11">
      <c r="K169803"/>
    </row>
    <row r="169804" spans="11:11">
      <c r="K169804"/>
    </row>
    <row r="169805" spans="11:11">
      <c r="K169805"/>
    </row>
    <row r="169806" spans="11:11">
      <c r="K169806"/>
    </row>
    <row r="169807" spans="11:11">
      <c r="K169807"/>
    </row>
    <row r="169808" spans="11:11">
      <c r="K169808"/>
    </row>
    <row r="169809" spans="11:11">
      <c r="K169809"/>
    </row>
    <row r="169810" spans="11:11">
      <c r="K169810"/>
    </row>
    <row r="169811" spans="11:11">
      <c r="K169811"/>
    </row>
    <row r="169812" spans="11:11">
      <c r="K169812"/>
    </row>
    <row r="169813" spans="11:11">
      <c r="K169813"/>
    </row>
    <row r="169814" spans="11:11">
      <c r="K169814"/>
    </row>
    <row r="169815" spans="11:11">
      <c r="K169815"/>
    </row>
    <row r="169816" spans="11:11">
      <c r="K169816"/>
    </row>
    <row r="169817" spans="11:11">
      <c r="K169817"/>
    </row>
    <row r="169818" spans="11:11">
      <c r="K169818"/>
    </row>
    <row r="169819" spans="11:11">
      <c r="K169819"/>
    </row>
    <row r="169820" spans="11:11">
      <c r="K169820"/>
    </row>
    <row r="169821" spans="11:11">
      <c r="K169821"/>
    </row>
    <row r="169822" spans="11:11">
      <c r="K169822"/>
    </row>
    <row r="169823" spans="11:11">
      <c r="K169823"/>
    </row>
    <row r="169824" spans="11:11">
      <c r="K169824"/>
    </row>
    <row r="169825" spans="11:11">
      <c r="K169825"/>
    </row>
    <row r="169826" spans="11:11">
      <c r="K169826"/>
    </row>
    <row r="169827" spans="11:11">
      <c r="K169827"/>
    </row>
    <row r="169828" spans="11:11">
      <c r="K169828"/>
    </row>
    <row r="169829" spans="11:11">
      <c r="K169829"/>
    </row>
    <row r="169830" spans="11:11">
      <c r="K169830"/>
    </row>
    <row r="169831" spans="11:11">
      <c r="K169831"/>
    </row>
    <row r="169832" spans="11:11">
      <c r="K169832"/>
    </row>
    <row r="169833" spans="11:11">
      <c r="K169833"/>
    </row>
    <row r="169834" spans="11:11">
      <c r="K169834"/>
    </row>
    <row r="169835" spans="11:11">
      <c r="K169835"/>
    </row>
    <row r="169836" spans="11:11">
      <c r="K169836"/>
    </row>
    <row r="169837" spans="11:11">
      <c r="K169837"/>
    </row>
    <row r="169838" spans="11:11">
      <c r="K169838"/>
    </row>
    <row r="169839" spans="11:11">
      <c r="K169839"/>
    </row>
    <row r="169840" spans="11:11">
      <c r="K169840"/>
    </row>
    <row r="169841" spans="11:11">
      <c r="K169841"/>
    </row>
    <row r="169842" spans="11:11">
      <c r="K169842"/>
    </row>
    <row r="169843" spans="11:11">
      <c r="K169843"/>
    </row>
    <row r="169844" spans="11:11">
      <c r="K169844"/>
    </row>
    <row r="169845" spans="11:11">
      <c r="K169845"/>
    </row>
    <row r="169846" spans="11:11">
      <c r="K169846"/>
    </row>
    <row r="169847" spans="11:11">
      <c r="K169847"/>
    </row>
    <row r="169848" spans="11:11">
      <c r="K169848"/>
    </row>
    <row r="169849" spans="11:11">
      <c r="K169849"/>
    </row>
    <row r="169850" spans="11:11">
      <c r="K169850"/>
    </row>
    <row r="169851" spans="11:11">
      <c r="K169851"/>
    </row>
    <row r="169852" spans="11:11">
      <c r="K169852"/>
    </row>
    <row r="169853" spans="11:11">
      <c r="K169853"/>
    </row>
    <row r="169854" spans="11:11">
      <c r="K169854"/>
    </row>
    <row r="169855" spans="11:11">
      <c r="K169855"/>
    </row>
    <row r="169856" spans="11:11">
      <c r="K169856"/>
    </row>
    <row r="169857" spans="11:11">
      <c r="K169857"/>
    </row>
    <row r="169858" spans="11:11">
      <c r="K169858"/>
    </row>
    <row r="169859" spans="11:11">
      <c r="K169859"/>
    </row>
    <row r="169860" spans="11:11">
      <c r="K169860"/>
    </row>
    <row r="169861" spans="11:11">
      <c r="K169861"/>
    </row>
    <row r="169862" spans="11:11">
      <c r="K169862"/>
    </row>
    <row r="169863" spans="11:11">
      <c r="K169863"/>
    </row>
    <row r="169864" spans="11:11">
      <c r="K169864"/>
    </row>
    <row r="169865" spans="11:11">
      <c r="K169865"/>
    </row>
    <row r="169866" spans="11:11">
      <c r="K169866"/>
    </row>
    <row r="169867" spans="11:11">
      <c r="K169867"/>
    </row>
    <row r="169868" spans="11:11">
      <c r="K169868"/>
    </row>
    <row r="169869" spans="11:11">
      <c r="K169869"/>
    </row>
    <row r="169870" spans="11:11">
      <c r="K169870"/>
    </row>
    <row r="169871" spans="11:11">
      <c r="K169871"/>
    </row>
    <row r="169872" spans="11:11">
      <c r="K169872"/>
    </row>
    <row r="169873" spans="11:11">
      <c r="K169873"/>
    </row>
    <row r="169874" spans="11:11">
      <c r="K169874"/>
    </row>
    <row r="169875" spans="11:11">
      <c r="K169875"/>
    </row>
    <row r="169876" spans="11:11">
      <c r="K169876"/>
    </row>
    <row r="169877" spans="11:11">
      <c r="K169877"/>
    </row>
    <row r="169878" spans="11:11">
      <c r="K169878"/>
    </row>
    <row r="169879" spans="11:11">
      <c r="K169879"/>
    </row>
    <row r="169880" spans="11:11">
      <c r="K169880"/>
    </row>
    <row r="169881" spans="11:11">
      <c r="K169881"/>
    </row>
    <row r="169882" spans="11:11">
      <c r="K169882"/>
    </row>
    <row r="169883" spans="11:11">
      <c r="K169883"/>
    </row>
    <row r="169884" spans="11:11">
      <c r="K169884"/>
    </row>
    <row r="169885" spans="11:11">
      <c r="K169885"/>
    </row>
    <row r="169886" spans="11:11">
      <c r="K169886"/>
    </row>
    <row r="169887" spans="11:11">
      <c r="K169887"/>
    </row>
    <row r="169888" spans="11:11">
      <c r="K169888"/>
    </row>
    <row r="169889" spans="11:11">
      <c r="K169889"/>
    </row>
    <row r="169890" spans="11:11">
      <c r="K169890"/>
    </row>
    <row r="169891" spans="11:11">
      <c r="K169891"/>
    </row>
    <row r="169892" spans="11:11">
      <c r="K169892"/>
    </row>
    <row r="169893" spans="11:11">
      <c r="K169893"/>
    </row>
    <row r="169894" spans="11:11">
      <c r="K169894"/>
    </row>
    <row r="169895" spans="11:11">
      <c r="K169895"/>
    </row>
    <row r="169896" spans="11:11">
      <c r="K169896"/>
    </row>
    <row r="169897" spans="11:11">
      <c r="K169897"/>
    </row>
    <row r="169898" spans="11:11">
      <c r="K169898"/>
    </row>
    <row r="169899" spans="11:11">
      <c r="K169899"/>
    </row>
    <row r="169900" spans="11:11">
      <c r="K169900"/>
    </row>
    <row r="169901" spans="11:11">
      <c r="K169901"/>
    </row>
    <row r="169902" spans="11:11">
      <c r="K169902"/>
    </row>
    <row r="169903" spans="11:11">
      <c r="K169903"/>
    </row>
    <row r="169904" spans="11:11">
      <c r="K169904"/>
    </row>
    <row r="169905" spans="11:11">
      <c r="K169905"/>
    </row>
    <row r="169906" spans="11:11">
      <c r="K169906"/>
    </row>
    <row r="169907" spans="11:11">
      <c r="K169907"/>
    </row>
    <row r="169908" spans="11:11">
      <c r="K169908"/>
    </row>
    <row r="169909" spans="11:11">
      <c r="K169909"/>
    </row>
    <row r="169910" spans="11:11">
      <c r="K169910"/>
    </row>
    <row r="169911" spans="11:11">
      <c r="K169911"/>
    </row>
    <row r="169912" spans="11:11">
      <c r="K169912"/>
    </row>
    <row r="169913" spans="11:11">
      <c r="K169913"/>
    </row>
    <row r="169914" spans="11:11">
      <c r="K169914"/>
    </row>
    <row r="169915" spans="11:11">
      <c r="K169915"/>
    </row>
    <row r="169916" spans="11:11">
      <c r="K169916"/>
    </row>
    <row r="169917" spans="11:11">
      <c r="K169917"/>
    </row>
    <row r="169918" spans="11:11">
      <c r="K169918"/>
    </row>
    <row r="169919" spans="11:11">
      <c r="K169919"/>
    </row>
    <row r="169920" spans="11:11">
      <c r="K169920"/>
    </row>
    <row r="169921" spans="11:11">
      <c r="K169921"/>
    </row>
    <row r="169922" spans="11:11">
      <c r="K169922"/>
    </row>
    <row r="169923" spans="11:11">
      <c r="K169923"/>
    </row>
    <row r="169924" spans="11:11">
      <c r="K169924"/>
    </row>
    <row r="169925" spans="11:11">
      <c r="K169925"/>
    </row>
    <row r="169926" spans="11:11">
      <c r="K169926"/>
    </row>
    <row r="169927" spans="11:11">
      <c r="K169927"/>
    </row>
    <row r="169928" spans="11:11">
      <c r="K169928"/>
    </row>
    <row r="169929" spans="11:11">
      <c r="K169929"/>
    </row>
    <row r="169930" spans="11:11">
      <c r="K169930"/>
    </row>
    <row r="169931" spans="11:11">
      <c r="K169931"/>
    </row>
    <row r="169932" spans="11:11">
      <c r="K169932"/>
    </row>
    <row r="169933" spans="11:11">
      <c r="K169933"/>
    </row>
    <row r="169934" spans="11:11">
      <c r="K169934"/>
    </row>
    <row r="169935" spans="11:11">
      <c r="K169935"/>
    </row>
    <row r="169936" spans="11:11">
      <c r="K169936"/>
    </row>
    <row r="169937" spans="11:11">
      <c r="K169937"/>
    </row>
    <row r="169938" spans="11:11">
      <c r="K169938"/>
    </row>
    <row r="169939" spans="11:11">
      <c r="K169939"/>
    </row>
    <row r="169940" spans="11:11">
      <c r="K169940"/>
    </row>
    <row r="169941" spans="11:11">
      <c r="K169941"/>
    </row>
    <row r="169942" spans="11:11">
      <c r="K169942"/>
    </row>
    <row r="169943" spans="11:11">
      <c r="K169943"/>
    </row>
    <row r="169944" spans="11:11">
      <c r="K169944"/>
    </row>
    <row r="169945" spans="11:11">
      <c r="K169945"/>
    </row>
    <row r="169946" spans="11:11">
      <c r="K169946"/>
    </row>
    <row r="169947" spans="11:11">
      <c r="K169947"/>
    </row>
    <row r="169948" spans="11:11">
      <c r="K169948"/>
    </row>
    <row r="169949" spans="11:11">
      <c r="K169949"/>
    </row>
    <row r="169950" spans="11:11">
      <c r="K169950"/>
    </row>
    <row r="169951" spans="11:11">
      <c r="K169951"/>
    </row>
    <row r="169952" spans="11:11">
      <c r="K169952"/>
    </row>
    <row r="169953" spans="11:11">
      <c r="K169953"/>
    </row>
    <row r="169954" spans="11:11">
      <c r="K169954"/>
    </row>
    <row r="169955" spans="11:11">
      <c r="K169955"/>
    </row>
    <row r="169956" spans="11:11">
      <c r="K169956"/>
    </row>
    <row r="169957" spans="11:11">
      <c r="K169957"/>
    </row>
    <row r="169958" spans="11:11">
      <c r="K169958"/>
    </row>
    <row r="169959" spans="11:11">
      <c r="K169959"/>
    </row>
    <row r="169960" spans="11:11">
      <c r="K169960"/>
    </row>
    <row r="169961" spans="11:11">
      <c r="K169961"/>
    </row>
    <row r="169962" spans="11:11">
      <c r="K169962"/>
    </row>
    <row r="169963" spans="11:11">
      <c r="K169963"/>
    </row>
    <row r="169964" spans="11:11">
      <c r="K169964"/>
    </row>
    <row r="169965" spans="11:11">
      <c r="K169965"/>
    </row>
    <row r="169966" spans="11:11">
      <c r="K169966"/>
    </row>
    <row r="169967" spans="11:11">
      <c r="K169967"/>
    </row>
    <row r="169968" spans="11:11">
      <c r="K169968"/>
    </row>
    <row r="169969" spans="11:11">
      <c r="K169969"/>
    </row>
    <row r="169970" spans="11:11">
      <c r="K169970"/>
    </row>
    <row r="169971" spans="11:11">
      <c r="K169971"/>
    </row>
    <row r="169972" spans="11:11">
      <c r="K169972"/>
    </row>
    <row r="169973" spans="11:11">
      <c r="K169973"/>
    </row>
    <row r="169974" spans="11:11">
      <c r="K169974"/>
    </row>
    <row r="169975" spans="11:11">
      <c r="K169975"/>
    </row>
    <row r="169976" spans="11:11">
      <c r="K169976"/>
    </row>
    <row r="169977" spans="11:11">
      <c r="K169977"/>
    </row>
    <row r="169978" spans="11:11">
      <c r="K169978"/>
    </row>
    <row r="169979" spans="11:11">
      <c r="K169979"/>
    </row>
    <row r="169980" spans="11:11">
      <c r="K169980"/>
    </row>
    <row r="169981" spans="11:11">
      <c r="K169981"/>
    </row>
    <row r="169982" spans="11:11">
      <c r="K169982"/>
    </row>
    <row r="169983" spans="11:11">
      <c r="K169983"/>
    </row>
    <row r="169984" spans="11:11">
      <c r="K169984"/>
    </row>
    <row r="169985" spans="11:11">
      <c r="K169985"/>
    </row>
    <row r="169986" spans="11:11">
      <c r="K169986"/>
    </row>
    <row r="169987" spans="11:11">
      <c r="K169987"/>
    </row>
    <row r="169988" spans="11:11">
      <c r="K169988"/>
    </row>
    <row r="169989" spans="11:11">
      <c r="K169989"/>
    </row>
    <row r="169990" spans="11:11">
      <c r="K169990"/>
    </row>
    <row r="169991" spans="11:11">
      <c r="K169991"/>
    </row>
    <row r="169992" spans="11:11">
      <c r="K169992"/>
    </row>
    <row r="169993" spans="11:11">
      <c r="K169993"/>
    </row>
    <row r="169994" spans="11:11">
      <c r="K169994"/>
    </row>
    <row r="169995" spans="11:11">
      <c r="K169995"/>
    </row>
    <row r="169996" spans="11:11">
      <c r="K169996"/>
    </row>
    <row r="169997" spans="11:11">
      <c r="K169997"/>
    </row>
    <row r="169998" spans="11:11">
      <c r="K169998"/>
    </row>
    <row r="169999" spans="11:11">
      <c r="K169999"/>
    </row>
    <row r="170000" spans="11:11">
      <c r="K170000"/>
    </row>
    <row r="170001" spans="11:11">
      <c r="K170001"/>
    </row>
    <row r="170002" spans="11:11">
      <c r="K170002"/>
    </row>
    <row r="170003" spans="11:11">
      <c r="K170003"/>
    </row>
    <row r="170004" spans="11:11">
      <c r="K170004"/>
    </row>
    <row r="170005" spans="11:11">
      <c r="K170005"/>
    </row>
    <row r="170006" spans="11:11">
      <c r="K170006"/>
    </row>
    <row r="170007" spans="11:11">
      <c r="K170007"/>
    </row>
    <row r="170008" spans="11:11">
      <c r="K170008"/>
    </row>
    <row r="170009" spans="11:11">
      <c r="K170009"/>
    </row>
    <row r="170010" spans="11:11">
      <c r="K170010"/>
    </row>
    <row r="170011" spans="11:11">
      <c r="K170011"/>
    </row>
    <row r="170012" spans="11:11">
      <c r="K170012"/>
    </row>
    <row r="170013" spans="11:11">
      <c r="K170013"/>
    </row>
    <row r="170014" spans="11:11">
      <c r="K170014"/>
    </row>
    <row r="170015" spans="11:11">
      <c r="K170015"/>
    </row>
    <row r="170016" spans="11:11">
      <c r="K170016"/>
    </row>
    <row r="170017" spans="11:11">
      <c r="K170017"/>
    </row>
    <row r="170018" spans="11:11">
      <c r="K170018"/>
    </row>
    <row r="170019" spans="11:11">
      <c r="K170019"/>
    </row>
    <row r="170020" spans="11:11">
      <c r="K170020"/>
    </row>
    <row r="170021" spans="11:11">
      <c r="K170021"/>
    </row>
    <row r="170022" spans="11:11">
      <c r="K170022"/>
    </row>
    <row r="170023" spans="11:11">
      <c r="K170023"/>
    </row>
    <row r="170024" spans="11:11">
      <c r="K170024"/>
    </row>
    <row r="170025" spans="11:11">
      <c r="K170025"/>
    </row>
    <row r="170026" spans="11:11">
      <c r="K170026"/>
    </row>
    <row r="170027" spans="11:11">
      <c r="K170027"/>
    </row>
    <row r="170028" spans="11:11">
      <c r="K170028"/>
    </row>
    <row r="170029" spans="11:11">
      <c r="K170029"/>
    </row>
    <row r="170030" spans="11:11">
      <c r="K170030"/>
    </row>
    <row r="170031" spans="11:11">
      <c r="K170031"/>
    </row>
    <row r="170032" spans="11:11">
      <c r="K170032"/>
    </row>
    <row r="170033" spans="11:11">
      <c r="K170033"/>
    </row>
    <row r="170034" spans="11:11">
      <c r="K170034"/>
    </row>
    <row r="170035" spans="11:11">
      <c r="K170035"/>
    </row>
    <row r="170036" spans="11:11">
      <c r="K170036"/>
    </row>
    <row r="170037" spans="11:11">
      <c r="K170037"/>
    </row>
    <row r="170038" spans="11:11">
      <c r="K170038"/>
    </row>
    <row r="170039" spans="11:11">
      <c r="K170039"/>
    </row>
    <row r="170040" spans="11:11">
      <c r="K170040"/>
    </row>
    <row r="170041" spans="11:11">
      <c r="K170041"/>
    </row>
    <row r="170042" spans="11:11">
      <c r="K170042"/>
    </row>
    <row r="170043" spans="11:11">
      <c r="K170043"/>
    </row>
    <row r="170044" spans="11:11">
      <c r="K170044"/>
    </row>
    <row r="170045" spans="11:11">
      <c r="K170045"/>
    </row>
    <row r="170046" spans="11:11">
      <c r="K170046"/>
    </row>
    <row r="170047" spans="11:11">
      <c r="K170047"/>
    </row>
    <row r="170048" spans="11:11">
      <c r="K170048"/>
    </row>
    <row r="170049" spans="11:11">
      <c r="K170049"/>
    </row>
    <row r="170050" spans="11:11">
      <c r="K170050"/>
    </row>
    <row r="170051" spans="11:11">
      <c r="K170051"/>
    </row>
    <row r="170052" spans="11:11">
      <c r="K170052"/>
    </row>
    <row r="170053" spans="11:11">
      <c r="K170053"/>
    </row>
    <row r="170054" spans="11:11">
      <c r="K170054"/>
    </row>
    <row r="170055" spans="11:11">
      <c r="K170055"/>
    </row>
    <row r="170056" spans="11:11">
      <c r="K170056"/>
    </row>
    <row r="170057" spans="11:11">
      <c r="K170057"/>
    </row>
    <row r="170058" spans="11:11">
      <c r="K170058"/>
    </row>
    <row r="170059" spans="11:11">
      <c r="K170059"/>
    </row>
    <row r="170060" spans="11:11">
      <c r="K170060"/>
    </row>
    <row r="170061" spans="11:11">
      <c r="K170061"/>
    </row>
    <row r="170062" spans="11:11">
      <c r="K170062"/>
    </row>
    <row r="170063" spans="11:11">
      <c r="K170063"/>
    </row>
    <row r="170064" spans="11:11">
      <c r="K170064"/>
    </row>
    <row r="170065" spans="11:11">
      <c r="K170065"/>
    </row>
    <row r="170066" spans="11:11">
      <c r="K170066"/>
    </row>
    <row r="170067" spans="11:11">
      <c r="K170067"/>
    </row>
    <row r="170068" spans="11:11">
      <c r="K170068"/>
    </row>
    <row r="170069" spans="11:11">
      <c r="K170069"/>
    </row>
    <row r="170070" spans="11:11">
      <c r="K170070"/>
    </row>
    <row r="170071" spans="11:11">
      <c r="K170071"/>
    </row>
    <row r="170072" spans="11:11">
      <c r="K170072"/>
    </row>
    <row r="170073" spans="11:11">
      <c r="K170073"/>
    </row>
    <row r="170074" spans="11:11">
      <c r="K170074"/>
    </row>
    <row r="170075" spans="11:11">
      <c r="K170075"/>
    </row>
    <row r="170076" spans="11:11">
      <c r="K170076"/>
    </row>
    <row r="170077" spans="11:11">
      <c r="K170077"/>
    </row>
    <row r="170078" spans="11:11">
      <c r="K170078"/>
    </row>
    <row r="170079" spans="11:11">
      <c r="K170079"/>
    </row>
    <row r="170080" spans="11:11">
      <c r="K170080"/>
    </row>
    <row r="170081" spans="11:11">
      <c r="K170081"/>
    </row>
    <row r="170082" spans="11:11">
      <c r="K170082"/>
    </row>
    <row r="170083" spans="11:11">
      <c r="K170083"/>
    </row>
    <row r="170084" spans="11:11">
      <c r="K170084"/>
    </row>
    <row r="170085" spans="11:11">
      <c r="K170085"/>
    </row>
    <row r="170086" spans="11:11">
      <c r="K170086"/>
    </row>
    <row r="170087" spans="11:11">
      <c r="K170087"/>
    </row>
    <row r="170088" spans="11:11">
      <c r="K170088"/>
    </row>
    <row r="170089" spans="11:11">
      <c r="K170089"/>
    </row>
    <row r="170090" spans="11:11">
      <c r="K170090"/>
    </row>
    <row r="170091" spans="11:11">
      <c r="K170091"/>
    </row>
    <row r="170092" spans="11:11">
      <c r="K170092"/>
    </row>
    <row r="170093" spans="11:11">
      <c r="K170093"/>
    </row>
    <row r="170094" spans="11:11">
      <c r="K170094"/>
    </row>
    <row r="170095" spans="11:11">
      <c r="K170095"/>
    </row>
    <row r="170096" spans="11:11">
      <c r="K170096"/>
    </row>
    <row r="170097" spans="11:11">
      <c r="K170097"/>
    </row>
    <row r="170098" spans="11:11">
      <c r="K170098"/>
    </row>
    <row r="170099" spans="11:11">
      <c r="K170099"/>
    </row>
    <row r="170100" spans="11:11">
      <c r="K170100"/>
    </row>
    <row r="170101" spans="11:11">
      <c r="K170101"/>
    </row>
    <row r="170102" spans="11:11">
      <c r="K170102"/>
    </row>
    <row r="170103" spans="11:11">
      <c r="K170103"/>
    </row>
    <row r="170104" spans="11:11">
      <c r="K170104"/>
    </row>
    <row r="170105" spans="11:11">
      <c r="K170105"/>
    </row>
    <row r="170106" spans="11:11">
      <c r="K170106"/>
    </row>
    <row r="170107" spans="11:11">
      <c r="K170107"/>
    </row>
    <row r="170108" spans="11:11">
      <c r="K170108"/>
    </row>
    <row r="170109" spans="11:11">
      <c r="K170109"/>
    </row>
    <row r="170110" spans="11:11">
      <c r="K170110"/>
    </row>
    <row r="170111" spans="11:11">
      <c r="K170111"/>
    </row>
    <row r="170112" spans="11:11">
      <c r="K170112"/>
    </row>
    <row r="170113" spans="11:11">
      <c r="K170113"/>
    </row>
    <row r="170114" spans="11:11">
      <c r="K170114"/>
    </row>
    <row r="170115" spans="11:11">
      <c r="K170115"/>
    </row>
    <row r="170116" spans="11:11">
      <c r="K170116"/>
    </row>
    <row r="170117" spans="11:11">
      <c r="K170117"/>
    </row>
    <row r="170118" spans="11:11">
      <c r="K170118"/>
    </row>
    <row r="170119" spans="11:11">
      <c r="K170119"/>
    </row>
    <row r="170120" spans="11:11">
      <c r="K170120"/>
    </row>
    <row r="170121" spans="11:11">
      <c r="K170121"/>
    </row>
    <row r="170122" spans="11:11">
      <c r="K170122"/>
    </row>
    <row r="170123" spans="11:11">
      <c r="K170123"/>
    </row>
    <row r="170124" spans="11:11">
      <c r="K170124"/>
    </row>
    <row r="170125" spans="11:11">
      <c r="K170125"/>
    </row>
    <row r="170126" spans="11:11">
      <c r="K170126"/>
    </row>
    <row r="170127" spans="11:11">
      <c r="K170127"/>
    </row>
    <row r="170128" spans="11:11">
      <c r="K170128"/>
    </row>
    <row r="170129" spans="11:11">
      <c r="K170129"/>
    </row>
    <row r="170130" spans="11:11">
      <c r="K170130"/>
    </row>
    <row r="170131" spans="11:11">
      <c r="K170131"/>
    </row>
    <row r="170132" spans="11:11">
      <c r="K170132"/>
    </row>
    <row r="170133" spans="11:11">
      <c r="K170133"/>
    </row>
    <row r="170134" spans="11:11">
      <c r="K170134"/>
    </row>
    <row r="170135" spans="11:11">
      <c r="K170135"/>
    </row>
    <row r="170136" spans="11:11">
      <c r="K170136"/>
    </row>
    <row r="170137" spans="11:11">
      <c r="K170137"/>
    </row>
    <row r="170138" spans="11:11">
      <c r="K170138"/>
    </row>
    <row r="170139" spans="11:11">
      <c r="K170139"/>
    </row>
    <row r="170140" spans="11:11">
      <c r="K170140"/>
    </row>
    <row r="170141" spans="11:11">
      <c r="K170141"/>
    </row>
    <row r="170142" spans="11:11">
      <c r="K170142"/>
    </row>
    <row r="170143" spans="11:11">
      <c r="K170143"/>
    </row>
    <row r="170144" spans="11:11">
      <c r="K170144"/>
    </row>
    <row r="170145" spans="11:11">
      <c r="K170145"/>
    </row>
    <row r="170146" spans="11:11">
      <c r="K170146"/>
    </row>
    <row r="170147" spans="11:11">
      <c r="K170147"/>
    </row>
    <row r="170148" spans="11:11">
      <c r="K170148"/>
    </row>
    <row r="170149" spans="11:11">
      <c r="K170149"/>
    </row>
    <row r="170150" spans="11:11">
      <c r="K170150"/>
    </row>
    <row r="170151" spans="11:11">
      <c r="K170151"/>
    </row>
    <row r="170152" spans="11:11">
      <c r="K170152"/>
    </row>
    <row r="170153" spans="11:11">
      <c r="K170153"/>
    </row>
    <row r="170154" spans="11:11">
      <c r="K170154"/>
    </row>
    <row r="170155" spans="11:11">
      <c r="K170155"/>
    </row>
    <row r="170156" spans="11:11">
      <c r="K170156"/>
    </row>
    <row r="170157" spans="11:11">
      <c r="K170157"/>
    </row>
    <row r="170158" spans="11:11">
      <c r="K170158"/>
    </row>
    <row r="170159" spans="11:11">
      <c r="K170159"/>
    </row>
    <row r="170160" spans="11:11">
      <c r="K170160"/>
    </row>
    <row r="170161" spans="11:11">
      <c r="K170161"/>
    </row>
    <row r="170162" spans="11:11">
      <c r="K170162"/>
    </row>
    <row r="170163" spans="11:11">
      <c r="K170163"/>
    </row>
    <row r="170164" spans="11:11">
      <c r="K170164"/>
    </row>
    <row r="170165" spans="11:11">
      <c r="K170165"/>
    </row>
    <row r="170166" spans="11:11">
      <c r="K170166"/>
    </row>
    <row r="170167" spans="11:11">
      <c r="K170167"/>
    </row>
    <row r="170168" spans="11:11">
      <c r="K170168"/>
    </row>
    <row r="170169" spans="11:11">
      <c r="K170169"/>
    </row>
    <row r="170170" spans="11:11">
      <c r="K170170"/>
    </row>
    <row r="170171" spans="11:11">
      <c r="K170171"/>
    </row>
    <row r="170172" spans="11:11">
      <c r="K170172"/>
    </row>
    <row r="170173" spans="11:11">
      <c r="K170173"/>
    </row>
    <row r="170174" spans="11:11">
      <c r="K170174"/>
    </row>
    <row r="170175" spans="11:11">
      <c r="K170175"/>
    </row>
    <row r="170176" spans="11:11">
      <c r="K170176"/>
    </row>
    <row r="170177" spans="11:11">
      <c r="K170177"/>
    </row>
    <row r="170178" spans="11:11">
      <c r="K170178"/>
    </row>
    <row r="170179" spans="11:11">
      <c r="K170179"/>
    </row>
    <row r="170180" spans="11:11">
      <c r="K170180"/>
    </row>
    <row r="170181" spans="11:11">
      <c r="K170181"/>
    </row>
    <row r="170182" spans="11:11">
      <c r="K170182"/>
    </row>
    <row r="170183" spans="11:11">
      <c r="K170183"/>
    </row>
    <row r="170184" spans="11:11">
      <c r="K170184"/>
    </row>
    <row r="170185" spans="11:11">
      <c r="K170185"/>
    </row>
    <row r="170186" spans="11:11">
      <c r="K170186"/>
    </row>
    <row r="170187" spans="11:11">
      <c r="K170187"/>
    </row>
    <row r="170188" spans="11:11">
      <c r="K170188"/>
    </row>
    <row r="170189" spans="11:11">
      <c r="K170189"/>
    </row>
    <row r="170190" spans="11:11">
      <c r="K170190"/>
    </row>
    <row r="170191" spans="11:11">
      <c r="K170191"/>
    </row>
    <row r="170192" spans="11:11">
      <c r="K170192"/>
    </row>
    <row r="170193" spans="11:11">
      <c r="K170193"/>
    </row>
    <row r="170194" spans="11:11">
      <c r="K170194"/>
    </row>
    <row r="170195" spans="11:11">
      <c r="K170195"/>
    </row>
    <row r="170196" spans="11:11">
      <c r="K170196"/>
    </row>
    <row r="170197" spans="11:11">
      <c r="K170197"/>
    </row>
    <row r="170198" spans="11:11">
      <c r="K170198"/>
    </row>
    <row r="170199" spans="11:11">
      <c r="K170199"/>
    </row>
    <row r="170200" spans="11:11">
      <c r="K170200"/>
    </row>
    <row r="170201" spans="11:11">
      <c r="K170201"/>
    </row>
    <row r="170202" spans="11:11">
      <c r="K170202"/>
    </row>
    <row r="170203" spans="11:11">
      <c r="K170203"/>
    </row>
    <row r="170204" spans="11:11">
      <c r="K170204"/>
    </row>
    <row r="170205" spans="11:11">
      <c r="K170205"/>
    </row>
    <row r="170206" spans="11:11">
      <c r="K170206"/>
    </row>
    <row r="170207" spans="11:11">
      <c r="K170207"/>
    </row>
    <row r="170208" spans="11:11">
      <c r="K170208"/>
    </row>
    <row r="170209" spans="11:11">
      <c r="K170209"/>
    </row>
    <row r="170210" spans="11:11">
      <c r="K170210"/>
    </row>
    <row r="170211" spans="11:11">
      <c r="K170211"/>
    </row>
    <row r="170212" spans="11:11">
      <c r="K170212"/>
    </row>
    <row r="170213" spans="11:11">
      <c r="K170213"/>
    </row>
    <row r="170214" spans="11:11">
      <c r="K170214"/>
    </row>
    <row r="170215" spans="11:11">
      <c r="K170215"/>
    </row>
    <row r="170216" spans="11:11">
      <c r="K170216"/>
    </row>
    <row r="170217" spans="11:11">
      <c r="K170217"/>
    </row>
    <row r="170218" spans="11:11">
      <c r="K170218"/>
    </row>
    <row r="170219" spans="11:11">
      <c r="K170219"/>
    </row>
    <row r="170220" spans="11:11">
      <c r="K170220"/>
    </row>
    <row r="170221" spans="11:11">
      <c r="K170221"/>
    </row>
    <row r="170222" spans="11:11">
      <c r="K170222"/>
    </row>
    <row r="170223" spans="11:11">
      <c r="K170223"/>
    </row>
    <row r="170224" spans="11:11">
      <c r="K170224"/>
    </row>
    <row r="170225" spans="11:11">
      <c r="K170225"/>
    </row>
    <row r="170226" spans="11:11">
      <c r="K170226"/>
    </row>
    <row r="170227" spans="11:11">
      <c r="K170227"/>
    </row>
    <row r="170228" spans="11:11">
      <c r="K170228"/>
    </row>
    <row r="170229" spans="11:11">
      <c r="K170229"/>
    </row>
    <row r="170230" spans="11:11">
      <c r="K170230"/>
    </row>
    <row r="170231" spans="11:11">
      <c r="K170231"/>
    </row>
    <row r="170232" spans="11:11">
      <c r="K170232"/>
    </row>
    <row r="170233" spans="11:11">
      <c r="K170233"/>
    </row>
    <row r="170234" spans="11:11">
      <c r="K170234"/>
    </row>
    <row r="170235" spans="11:11">
      <c r="K170235"/>
    </row>
    <row r="170236" spans="11:11">
      <c r="K170236"/>
    </row>
    <row r="170237" spans="11:11">
      <c r="K170237"/>
    </row>
    <row r="170238" spans="11:11">
      <c r="K170238"/>
    </row>
    <row r="170239" spans="11:11">
      <c r="K170239"/>
    </row>
    <row r="170240" spans="11:11">
      <c r="K170240"/>
    </row>
    <row r="170241" spans="11:11">
      <c r="K170241"/>
    </row>
    <row r="170242" spans="11:11">
      <c r="K170242"/>
    </row>
    <row r="170243" spans="11:11">
      <c r="K170243"/>
    </row>
    <row r="170244" spans="11:11">
      <c r="K170244"/>
    </row>
    <row r="170245" spans="11:11">
      <c r="K170245"/>
    </row>
    <row r="170246" spans="11:11">
      <c r="K170246"/>
    </row>
    <row r="170247" spans="11:11">
      <c r="K170247"/>
    </row>
    <row r="170248" spans="11:11">
      <c r="K170248"/>
    </row>
    <row r="170249" spans="11:11">
      <c r="K170249"/>
    </row>
    <row r="170250" spans="11:11">
      <c r="K170250"/>
    </row>
    <row r="170251" spans="11:11">
      <c r="K170251"/>
    </row>
    <row r="170252" spans="11:11">
      <c r="K170252"/>
    </row>
    <row r="170253" spans="11:11">
      <c r="K170253"/>
    </row>
    <row r="170254" spans="11:11">
      <c r="K170254"/>
    </row>
    <row r="170255" spans="11:11">
      <c r="K170255"/>
    </row>
    <row r="170256" spans="11:11">
      <c r="K170256"/>
    </row>
    <row r="170257" spans="11:11">
      <c r="K170257"/>
    </row>
    <row r="170258" spans="11:11">
      <c r="K170258"/>
    </row>
    <row r="170259" spans="11:11">
      <c r="K170259"/>
    </row>
    <row r="170260" spans="11:11">
      <c r="K170260"/>
    </row>
    <row r="170261" spans="11:11">
      <c r="K170261"/>
    </row>
    <row r="170262" spans="11:11">
      <c r="K170262"/>
    </row>
    <row r="170263" spans="11:11">
      <c r="K170263"/>
    </row>
    <row r="170264" spans="11:11">
      <c r="K170264"/>
    </row>
    <row r="170265" spans="11:11">
      <c r="K170265"/>
    </row>
    <row r="170266" spans="11:11">
      <c r="K170266"/>
    </row>
    <row r="170267" spans="11:11">
      <c r="K170267"/>
    </row>
    <row r="170268" spans="11:11">
      <c r="K170268"/>
    </row>
    <row r="170269" spans="11:11">
      <c r="K170269"/>
    </row>
    <row r="170270" spans="11:11">
      <c r="K170270"/>
    </row>
    <row r="170271" spans="11:11">
      <c r="K170271"/>
    </row>
    <row r="170272" spans="11:11">
      <c r="K170272"/>
    </row>
    <row r="170273" spans="11:11">
      <c r="K170273"/>
    </row>
    <row r="170274" spans="11:11">
      <c r="K170274"/>
    </row>
    <row r="170275" spans="11:11">
      <c r="K170275"/>
    </row>
    <row r="170276" spans="11:11">
      <c r="K170276"/>
    </row>
    <row r="170277" spans="11:11">
      <c r="K170277"/>
    </row>
    <row r="170278" spans="11:11">
      <c r="K170278"/>
    </row>
    <row r="170279" spans="11:11">
      <c r="K170279"/>
    </row>
    <row r="170280" spans="11:11">
      <c r="K170280"/>
    </row>
    <row r="170281" spans="11:11">
      <c r="K170281"/>
    </row>
    <row r="170282" spans="11:11">
      <c r="K170282"/>
    </row>
    <row r="170283" spans="11:11">
      <c r="K170283"/>
    </row>
    <row r="170284" spans="11:11">
      <c r="K170284"/>
    </row>
    <row r="170285" spans="11:11">
      <c r="K170285"/>
    </row>
    <row r="170286" spans="11:11">
      <c r="K170286"/>
    </row>
    <row r="170287" spans="11:11">
      <c r="K170287"/>
    </row>
    <row r="170288" spans="11:11">
      <c r="K170288"/>
    </row>
    <row r="170289" spans="11:11">
      <c r="K170289"/>
    </row>
    <row r="170290" spans="11:11">
      <c r="K170290"/>
    </row>
    <row r="170291" spans="11:11">
      <c r="K170291"/>
    </row>
    <row r="170292" spans="11:11">
      <c r="K170292"/>
    </row>
    <row r="170293" spans="11:11">
      <c r="K170293"/>
    </row>
    <row r="170294" spans="11:11">
      <c r="K170294"/>
    </row>
    <row r="170295" spans="11:11">
      <c r="K170295"/>
    </row>
    <row r="170296" spans="11:11">
      <c r="K170296"/>
    </row>
    <row r="170297" spans="11:11">
      <c r="K170297"/>
    </row>
    <row r="170298" spans="11:11">
      <c r="K170298"/>
    </row>
    <row r="170299" spans="11:11">
      <c r="K170299"/>
    </row>
    <row r="170300" spans="11:11">
      <c r="K170300"/>
    </row>
    <row r="170301" spans="11:11">
      <c r="K170301"/>
    </row>
    <row r="170302" spans="11:11">
      <c r="K170302"/>
    </row>
    <row r="170303" spans="11:11">
      <c r="K170303"/>
    </row>
    <row r="170304" spans="11:11">
      <c r="K170304"/>
    </row>
    <row r="170305" spans="11:11">
      <c r="K170305"/>
    </row>
    <row r="170306" spans="11:11">
      <c r="K170306"/>
    </row>
    <row r="170307" spans="11:11">
      <c r="K170307"/>
    </row>
    <row r="170308" spans="11:11">
      <c r="K170308"/>
    </row>
    <row r="170309" spans="11:11">
      <c r="K170309"/>
    </row>
    <row r="170310" spans="11:11">
      <c r="K170310"/>
    </row>
    <row r="170311" spans="11:11">
      <c r="K170311"/>
    </row>
    <row r="170312" spans="11:11">
      <c r="K170312"/>
    </row>
    <row r="170313" spans="11:11">
      <c r="K170313"/>
    </row>
    <row r="170314" spans="11:11">
      <c r="K170314"/>
    </row>
    <row r="170315" spans="11:11">
      <c r="K170315"/>
    </row>
    <row r="170316" spans="11:11">
      <c r="K170316"/>
    </row>
    <row r="170317" spans="11:11">
      <c r="K170317"/>
    </row>
    <row r="170318" spans="11:11">
      <c r="K170318"/>
    </row>
    <row r="170319" spans="11:11">
      <c r="K170319"/>
    </row>
    <row r="170320" spans="11:11">
      <c r="K170320"/>
    </row>
    <row r="170321" spans="11:11">
      <c r="K170321"/>
    </row>
    <row r="170322" spans="11:11">
      <c r="K170322"/>
    </row>
    <row r="170323" spans="11:11">
      <c r="K170323"/>
    </row>
    <row r="170324" spans="11:11">
      <c r="K170324"/>
    </row>
    <row r="170325" spans="11:11">
      <c r="K170325"/>
    </row>
    <row r="170326" spans="11:11">
      <c r="K170326"/>
    </row>
    <row r="170327" spans="11:11">
      <c r="K170327"/>
    </row>
    <row r="170328" spans="11:11">
      <c r="K170328"/>
    </row>
    <row r="170329" spans="11:11">
      <c r="K170329"/>
    </row>
    <row r="170330" spans="11:11">
      <c r="K170330"/>
    </row>
    <row r="170331" spans="11:11">
      <c r="K170331"/>
    </row>
    <row r="170332" spans="11:11">
      <c r="K170332"/>
    </row>
    <row r="170333" spans="11:11">
      <c r="K170333"/>
    </row>
    <row r="170334" spans="11:11">
      <c r="K170334"/>
    </row>
    <row r="170335" spans="11:11">
      <c r="K170335"/>
    </row>
    <row r="170336" spans="11:11">
      <c r="K170336"/>
    </row>
    <row r="170337" spans="11:11">
      <c r="K170337"/>
    </row>
    <row r="170338" spans="11:11">
      <c r="K170338"/>
    </row>
    <row r="170339" spans="11:11">
      <c r="K170339"/>
    </row>
    <row r="170340" spans="11:11">
      <c r="K170340"/>
    </row>
    <row r="170341" spans="11:11">
      <c r="K170341"/>
    </row>
    <row r="170342" spans="11:11">
      <c r="K170342"/>
    </row>
    <row r="170343" spans="11:11">
      <c r="K170343"/>
    </row>
    <row r="170344" spans="11:11">
      <c r="K170344"/>
    </row>
    <row r="170345" spans="11:11">
      <c r="K170345"/>
    </row>
    <row r="170346" spans="11:11">
      <c r="K170346"/>
    </row>
    <row r="170347" spans="11:11">
      <c r="K170347"/>
    </row>
    <row r="170348" spans="11:11">
      <c r="K170348"/>
    </row>
    <row r="170349" spans="11:11">
      <c r="K170349"/>
    </row>
    <row r="170350" spans="11:11">
      <c r="K170350"/>
    </row>
    <row r="170351" spans="11:11">
      <c r="K170351"/>
    </row>
    <row r="170352" spans="11:11">
      <c r="K170352"/>
    </row>
    <row r="170353" spans="11:11">
      <c r="K170353"/>
    </row>
    <row r="170354" spans="11:11">
      <c r="K170354"/>
    </row>
    <row r="170355" spans="11:11">
      <c r="K170355"/>
    </row>
    <row r="170356" spans="11:11">
      <c r="K170356"/>
    </row>
    <row r="170357" spans="11:11">
      <c r="K170357"/>
    </row>
    <row r="170358" spans="11:11">
      <c r="K170358"/>
    </row>
    <row r="170359" spans="11:11">
      <c r="K170359"/>
    </row>
    <row r="170360" spans="11:11">
      <c r="K170360"/>
    </row>
    <row r="170361" spans="11:11">
      <c r="K170361"/>
    </row>
    <row r="170362" spans="11:11">
      <c r="K170362"/>
    </row>
    <row r="170363" spans="11:11">
      <c r="K170363"/>
    </row>
    <row r="170364" spans="11:11">
      <c r="K170364"/>
    </row>
    <row r="170365" spans="11:11">
      <c r="K170365"/>
    </row>
    <row r="170366" spans="11:11">
      <c r="K170366"/>
    </row>
    <row r="170367" spans="11:11">
      <c r="K170367"/>
    </row>
    <row r="170368" spans="11:11">
      <c r="K170368"/>
    </row>
    <row r="170369" spans="11:11">
      <c r="K170369"/>
    </row>
    <row r="170370" spans="11:11">
      <c r="K170370"/>
    </row>
    <row r="170371" spans="11:11">
      <c r="K170371"/>
    </row>
    <row r="170372" spans="11:11">
      <c r="K170372"/>
    </row>
    <row r="170373" spans="11:11">
      <c r="K170373"/>
    </row>
    <row r="170374" spans="11:11">
      <c r="K170374"/>
    </row>
    <row r="170375" spans="11:11">
      <c r="K170375"/>
    </row>
    <row r="170376" spans="11:11">
      <c r="K170376"/>
    </row>
    <row r="170377" spans="11:11">
      <c r="K170377"/>
    </row>
    <row r="170378" spans="11:11">
      <c r="K170378"/>
    </row>
    <row r="170379" spans="11:11">
      <c r="K170379"/>
    </row>
    <row r="170380" spans="11:11">
      <c r="K170380"/>
    </row>
    <row r="170381" spans="11:11">
      <c r="K170381"/>
    </row>
    <row r="170382" spans="11:11">
      <c r="K170382"/>
    </row>
    <row r="170383" spans="11:11">
      <c r="K170383"/>
    </row>
    <row r="170384" spans="11:11">
      <c r="K170384"/>
    </row>
    <row r="170385" spans="11:11">
      <c r="K170385"/>
    </row>
    <row r="170386" spans="11:11">
      <c r="K170386"/>
    </row>
    <row r="170387" spans="11:11">
      <c r="K170387"/>
    </row>
    <row r="170388" spans="11:11">
      <c r="K170388"/>
    </row>
    <row r="170389" spans="11:11">
      <c r="K170389"/>
    </row>
    <row r="170390" spans="11:11">
      <c r="K170390"/>
    </row>
    <row r="170391" spans="11:11">
      <c r="K170391"/>
    </row>
    <row r="170392" spans="11:11">
      <c r="K170392"/>
    </row>
    <row r="170393" spans="11:11">
      <c r="K170393"/>
    </row>
    <row r="170394" spans="11:11">
      <c r="K170394"/>
    </row>
    <row r="170395" spans="11:11">
      <c r="K170395"/>
    </row>
    <row r="170396" spans="11:11">
      <c r="K170396"/>
    </row>
    <row r="170397" spans="11:11">
      <c r="K170397"/>
    </row>
    <row r="170398" spans="11:11">
      <c r="K170398"/>
    </row>
    <row r="170399" spans="11:11">
      <c r="K170399"/>
    </row>
    <row r="170400" spans="11:11">
      <c r="K170400"/>
    </row>
    <row r="170401" spans="11:11">
      <c r="K170401"/>
    </row>
    <row r="170402" spans="11:11">
      <c r="K170402"/>
    </row>
    <row r="170403" spans="11:11">
      <c r="K170403"/>
    </row>
    <row r="170404" spans="11:11">
      <c r="K170404"/>
    </row>
    <row r="170405" spans="11:11">
      <c r="K170405"/>
    </row>
    <row r="170406" spans="11:11">
      <c r="K170406"/>
    </row>
    <row r="170407" spans="11:11">
      <c r="K170407"/>
    </row>
    <row r="170408" spans="11:11">
      <c r="K170408"/>
    </row>
    <row r="170409" spans="11:11">
      <c r="K170409"/>
    </row>
    <row r="170410" spans="11:11">
      <c r="K170410"/>
    </row>
    <row r="170411" spans="11:11">
      <c r="K170411"/>
    </row>
    <row r="170412" spans="11:11">
      <c r="K170412"/>
    </row>
    <row r="170413" spans="11:11">
      <c r="K170413"/>
    </row>
    <row r="170414" spans="11:11">
      <c r="K170414"/>
    </row>
    <row r="170415" spans="11:11">
      <c r="K170415"/>
    </row>
    <row r="170416" spans="11:11">
      <c r="K170416"/>
    </row>
    <row r="170417" spans="11:11">
      <c r="K170417"/>
    </row>
    <row r="170418" spans="11:11">
      <c r="K170418"/>
    </row>
    <row r="170419" spans="11:11">
      <c r="K170419"/>
    </row>
    <row r="170420" spans="11:11">
      <c r="K170420"/>
    </row>
    <row r="170421" spans="11:11">
      <c r="K170421"/>
    </row>
    <row r="170422" spans="11:11">
      <c r="K170422"/>
    </row>
    <row r="170423" spans="11:11">
      <c r="K170423"/>
    </row>
    <row r="170424" spans="11:11">
      <c r="K170424"/>
    </row>
    <row r="170425" spans="11:11">
      <c r="K170425"/>
    </row>
    <row r="170426" spans="11:11">
      <c r="K170426"/>
    </row>
    <row r="170427" spans="11:11">
      <c r="K170427"/>
    </row>
    <row r="170428" spans="11:11">
      <c r="K170428"/>
    </row>
    <row r="170429" spans="11:11">
      <c r="K170429"/>
    </row>
    <row r="170430" spans="11:11">
      <c r="K170430"/>
    </row>
    <row r="170431" spans="11:11">
      <c r="K170431"/>
    </row>
    <row r="170432" spans="11:11">
      <c r="K170432"/>
    </row>
    <row r="170433" spans="11:11">
      <c r="K170433"/>
    </row>
    <row r="170434" spans="11:11">
      <c r="K170434"/>
    </row>
    <row r="170435" spans="11:11">
      <c r="K170435"/>
    </row>
    <row r="170436" spans="11:11">
      <c r="K170436"/>
    </row>
    <row r="170437" spans="11:11">
      <c r="K170437"/>
    </row>
    <row r="170438" spans="11:11">
      <c r="K170438"/>
    </row>
    <row r="170439" spans="11:11">
      <c r="K170439"/>
    </row>
    <row r="170440" spans="11:11">
      <c r="K170440"/>
    </row>
    <row r="170441" spans="11:11">
      <c r="K170441"/>
    </row>
    <row r="170442" spans="11:11">
      <c r="K170442"/>
    </row>
    <row r="170443" spans="11:11">
      <c r="K170443"/>
    </row>
    <row r="170444" spans="11:11">
      <c r="K170444"/>
    </row>
    <row r="170445" spans="11:11">
      <c r="K170445"/>
    </row>
    <row r="170446" spans="11:11">
      <c r="K170446"/>
    </row>
    <row r="170447" spans="11:11">
      <c r="K170447"/>
    </row>
    <row r="170448" spans="11:11">
      <c r="K170448"/>
    </row>
    <row r="170449" spans="11:11">
      <c r="K170449"/>
    </row>
    <row r="170450" spans="11:11">
      <c r="K170450"/>
    </row>
    <row r="170451" spans="11:11">
      <c r="K170451"/>
    </row>
    <row r="170452" spans="11:11">
      <c r="K170452"/>
    </row>
    <row r="170453" spans="11:11">
      <c r="K170453"/>
    </row>
    <row r="170454" spans="11:11">
      <c r="K170454"/>
    </row>
    <row r="170455" spans="11:11">
      <c r="K170455"/>
    </row>
    <row r="170456" spans="11:11">
      <c r="K170456"/>
    </row>
    <row r="170457" spans="11:11">
      <c r="K170457"/>
    </row>
    <row r="170458" spans="11:11">
      <c r="K170458"/>
    </row>
    <row r="170459" spans="11:11">
      <c r="K170459"/>
    </row>
    <row r="170460" spans="11:11">
      <c r="K170460"/>
    </row>
    <row r="170461" spans="11:11">
      <c r="K170461"/>
    </row>
    <row r="170462" spans="11:11">
      <c r="K170462"/>
    </row>
    <row r="170463" spans="11:11">
      <c r="K170463"/>
    </row>
    <row r="170464" spans="11:11">
      <c r="K170464"/>
    </row>
    <row r="170465" spans="11:11">
      <c r="K170465"/>
    </row>
    <row r="170466" spans="11:11">
      <c r="K170466"/>
    </row>
    <row r="170467" spans="11:11">
      <c r="K170467"/>
    </row>
    <row r="170468" spans="11:11">
      <c r="K170468"/>
    </row>
    <row r="170469" spans="11:11">
      <c r="K170469"/>
    </row>
    <row r="170470" spans="11:11">
      <c r="K170470"/>
    </row>
    <row r="170471" spans="11:11">
      <c r="K170471"/>
    </row>
    <row r="170472" spans="11:11">
      <c r="K170472"/>
    </row>
    <row r="170473" spans="11:11">
      <c r="K170473"/>
    </row>
    <row r="170474" spans="11:11">
      <c r="K170474"/>
    </row>
    <row r="170475" spans="11:11">
      <c r="K170475"/>
    </row>
    <row r="170476" spans="11:11">
      <c r="K170476"/>
    </row>
    <row r="170477" spans="11:11">
      <c r="K170477"/>
    </row>
    <row r="170478" spans="11:11">
      <c r="K170478"/>
    </row>
    <row r="170479" spans="11:11">
      <c r="K170479"/>
    </row>
    <row r="170480" spans="11:11">
      <c r="K170480"/>
    </row>
    <row r="170481" spans="11:11">
      <c r="K170481"/>
    </row>
    <row r="170482" spans="11:11">
      <c r="K170482"/>
    </row>
    <row r="170483" spans="11:11">
      <c r="K170483"/>
    </row>
    <row r="170484" spans="11:11">
      <c r="K170484"/>
    </row>
    <row r="170485" spans="11:11">
      <c r="K170485"/>
    </row>
    <row r="170486" spans="11:11">
      <c r="K170486"/>
    </row>
    <row r="170487" spans="11:11">
      <c r="K170487"/>
    </row>
    <row r="170488" spans="11:11">
      <c r="K170488"/>
    </row>
    <row r="170489" spans="11:11">
      <c r="K170489"/>
    </row>
    <row r="170490" spans="11:11">
      <c r="K170490"/>
    </row>
    <row r="170491" spans="11:11">
      <c r="K170491"/>
    </row>
    <row r="170492" spans="11:11">
      <c r="K170492"/>
    </row>
    <row r="170493" spans="11:11">
      <c r="K170493"/>
    </row>
    <row r="170494" spans="11:11">
      <c r="K170494"/>
    </row>
    <row r="170495" spans="11:11">
      <c r="K170495"/>
    </row>
    <row r="170496" spans="11:11">
      <c r="K170496"/>
    </row>
    <row r="170497" spans="11:11">
      <c r="K170497"/>
    </row>
    <row r="170498" spans="11:11">
      <c r="K170498"/>
    </row>
    <row r="170499" spans="11:11">
      <c r="K170499"/>
    </row>
    <row r="170500" spans="11:11">
      <c r="K170500"/>
    </row>
    <row r="170501" spans="11:11">
      <c r="K170501"/>
    </row>
    <row r="170502" spans="11:11">
      <c r="K170502"/>
    </row>
    <row r="170503" spans="11:11">
      <c r="K170503"/>
    </row>
    <row r="170504" spans="11:11">
      <c r="K170504"/>
    </row>
    <row r="170505" spans="11:11">
      <c r="K170505"/>
    </row>
    <row r="170506" spans="11:11">
      <c r="K170506"/>
    </row>
    <row r="170507" spans="11:11">
      <c r="K170507"/>
    </row>
    <row r="170508" spans="11:11">
      <c r="K170508"/>
    </row>
    <row r="170509" spans="11:11">
      <c r="K170509"/>
    </row>
    <row r="170510" spans="11:11">
      <c r="K170510"/>
    </row>
    <row r="170511" spans="11:11">
      <c r="K170511"/>
    </row>
    <row r="170512" spans="11:11">
      <c r="K170512"/>
    </row>
    <row r="170513" spans="11:11">
      <c r="K170513"/>
    </row>
    <row r="170514" spans="11:11">
      <c r="K170514"/>
    </row>
    <row r="170515" spans="11:11">
      <c r="K170515"/>
    </row>
    <row r="170516" spans="11:11">
      <c r="K170516"/>
    </row>
    <row r="170517" spans="11:11">
      <c r="K170517"/>
    </row>
    <row r="170518" spans="11:11">
      <c r="K170518"/>
    </row>
    <row r="170519" spans="11:11">
      <c r="K170519"/>
    </row>
    <row r="170520" spans="11:11">
      <c r="K170520"/>
    </row>
    <row r="170521" spans="11:11">
      <c r="K170521"/>
    </row>
    <row r="170522" spans="11:11">
      <c r="K170522"/>
    </row>
    <row r="170523" spans="11:11">
      <c r="K170523"/>
    </row>
    <row r="170524" spans="11:11">
      <c r="K170524"/>
    </row>
    <row r="170525" spans="11:11">
      <c r="K170525"/>
    </row>
    <row r="170526" spans="11:11">
      <c r="K170526"/>
    </row>
    <row r="170527" spans="11:11">
      <c r="K170527"/>
    </row>
    <row r="170528" spans="11:11">
      <c r="K170528"/>
    </row>
    <row r="170529" spans="11:11">
      <c r="K170529"/>
    </row>
    <row r="170530" spans="11:11">
      <c r="K170530"/>
    </row>
    <row r="170531" spans="11:11">
      <c r="K170531"/>
    </row>
    <row r="170532" spans="11:11">
      <c r="K170532"/>
    </row>
    <row r="170533" spans="11:11">
      <c r="K170533"/>
    </row>
    <row r="170534" spans="11:11">
      <c r="K170534"/>
    </row>
    <row r="170535" spans="11:11">
      <c r="K170535"/>
    </row>
    <row r="170536" spans="11:11">
      <c r="K170536"/>
    </row>
    <row r="170537" spans="11:11">
      <c r="K170537"/>
    </row>
    <row r="170538" spans="11:11">
      <c r="K170538"/>
    </row>
    <row r="170539" spans="11:11">
      <c r="K170539"/>
    </row>
    <row r="170540" spans="11:11">
      <c r="K170540"/>
    </row>
    <row r="170541" spans="11:11">
      <c r="K170541"/>
    </row>
    <row r="170542" spans="11:11">
      <c r="K170542"/>
    </row>
    <row r="170543" spans="11:11">
      <c r="K170543"/>
    </row>
    <row r="170544" spans="11:11">
      <c r="K170544"/>
    </row>
    <row r="170545" spans="11:11">
      <c r="K170545"/>
    </row>
    <row r="170546" spans="11:11">
      <c r="K170546"/>
    </row>
    <row r="170547" spans="11:11">
      <c r="K170547"/>
    </row>
    <row r="170548" spans="11:11">
      <c r="K170548"/>
    </row>
    <row r="170549" spans="11:11">
      <c r="K170549"/>
    </row>
    <row r="170550" spans="11:11">
      <c r="K170550"/>
    </row>
    <row r="170551" spans="11:11">
      <c r="K170551"/>
    </row>
    <row r="170552" spans="11:11">
      <c r="K170552"/>
    </row>
    <row r="170553" spans="11:11">
      <c r="K170553"/>
    </row>
    <row r="170554" spans="11:11">
      <c r="K170554"/>
    </row>
    <row r="170555" spans="11:11">
      <c r="K170555"/>
    </row>
    <row r="170556" spans="11:11">
      <c r="K170556"/>
    </row>
    <row r="170557" spans="11:11">
      <c r="K170557"/>
    </row>
    <row r="170558" spans="11:11">
      <c r="K170558"/>
    </row>
    <row r="170559" spans="11:11">
      <c r="K170559"/>
    </row>
    <row r="170560" spans="11:11">
      <c r="K170560"/>
    </row>
    <row r="170561" spans="11:11">
      <c r="K170561"/>
    </row>
    <row r="170562" spans="11:11">
      <c r="K170562"/>
    </row>
    <row r="170563" spans="11:11">
      <c r="K170563"/>
    </row>
    <row r="170564" spans="11:11">
      <c r="K170564"/>
    </row>
    <row r="170565" spans="11:11">
      <c r="K170565"/>
    </row>
    <row r="170566" spans="11:11">
      <c r="K170566"/>
    </row>
    <row r="170567" spans="11:11">
      <c r="K170567"/>
    </row>
    <row r="170568" spans="11:11">
      <c r="K170568"/>
    </row>
    <row r="170569" spans="11:11">
      <c r="K170569"/>
    </row>
    <row r="170570" spans="11:11">
      <c r="K170570"/>
    </row>
    <row r="170571" spans="11:11">
      <c r="K170571"/>
    </row>
    <row r="170572" spans="11:11">
      <c r="K170572"/>
    </row>
    <row r="170573" spans="11:11">
      <c r="K170573"/>
    </row>
    <row r="170574" spans="11:11">
      <c r="K170574"/>
    </row>
    <row r="170575" spans="11:11">
      <c r="K170575"/>
    </row>
    <row r="170576" spans="11:11">
      <c r="K170576"/>
    </row>
    <row r="170577" spans="11:11">
      <c r="K170577"/>
    </row>
    <row r="170578" spans="11:11">
      <c r="K170578"/>
    </row>
    <row r="170579" spans="11:11">
      <c r="K170579"/>
    </row>
    <row r="170580" spans="11:11">
      <c r="K170580"/>
    </row>
    <row r="170581" spans="11:11">
      <c r="K170581"/>
    </row>
    <row r="170582" spans="11:11">
      <c r="K170582"/>
    </row>
    <row r="170583" spans="11:11">
      <c r="K170583"/>
    </row>
    <row r="170584" spans="11:11">
      <c r="K170584"/>
    </row>
    <row r="170585" spans="11:11">
      <c r="K170585"/>
    </row>
    <row r="170586" spans="11:11">
      <c r="K170586"/>
    </row>
    <row r="170587" spans="11:11">
      <c r="K170587"/>
    </row>
    <row r="170588" spans="11:11">
      <c r="K170588"/>
    </row>
    <row r="170589" spans="11:11">
      <c r="K170589"/>
    </row>
    <row r="170590" spans="11:11">
      <c r="K170590"/>
    </row>
    <row r="170591" spans="11:11">
      <c r="K170591"/>
    </row>
    <row r="170592" spans="11:11">
      <c r="K170592"/>
    </row>
    <row r="170593" spans="11:11">
      <c r="K170593"/>
    </row>
    <row r="170594" spans="11:11">
      <c r="K170594"/>
    </row>
    <row r="170595" spans="11:11">
      <c r="K170595"/>
    </row>
    <row r="170596" spans="11:11">
      <c r="K170596"/>
    </row>
    <row r="170597" spans="11:11">
      <c r="K170597"/>
    </row>
    <row r="170598" spans="11:11">
      <c r="K170598"/>
    </row>
    <row r="170599" spans="11:11">
      <c r="K170599"/>
    </row>
    <row r="170600" spans="11:11">
      <c r="K170600"/>
    </row>
    <row r="170601" spans="11:11">
      <c r="K170601"/>
    </row>
    <row r="170602" spans="11:11">
      <c r="K170602"/>
    </row>
    <row r="170603" spans="11:11">
      <c r="K170603"/>
    </row>
    <row r="170604" spans="11:11">
      <c r="K170604"/>
    </row>
    <row r="170605" spans="11:11">
      <c r="K170605"/>
    </row>
    <row r="170606" spans="11:11">
      <c r="K170606"/>
    </row>
    <row r="170607" spans="11:11">
      <c r="K170607"/>
    </row>
    <row r="170608" spans="11:11">
      <c r="K170608"/>
    </row>
    <row r="170609" spans="11:11">
      <c r="K170609"/>
    </row>
    <row r="170610" spans="11:11">
      <c r="K170610"/>
    </row>
    <row r="170611" spans="11:11">
      <c r="K170611"/>
    </row>
    <row r="170612" spans="11:11">
      <c r="K170612"/>
    </row>
    <row r="170613" spans="11:11">
      <c r="K170613"/>
    </row>
    <row r="170614" spans="11:11">
      <c r="K170614"/>
    </row>
    <row r="170615" spans="11:11">
      <c r="K170615"/>
    </row>
    <row r="170616" spans="11:11">
      <c r="K170616"/>
    </row>
    <row r="170617" spans="11:11">
      <c r="K170617"/>
    </row>
    <row r="170618" spans="11:11">
      <c r="K170618"/>
    </row>
    <row r="170619" spans="11:11">
      <c r="K170619"/>
    </row>
    <row r="170620" spans="11:11">
      <c r="K170620"/>
    </row>
    <row r="170621" spans="11:11">
      <c r="K170621"/>
    </row>
    <row r="170622" spans="11:11">
      <c r="K170622"/>
    </row>
    <row r="170623" spans="11:11">
      <c r="K170623"/>
    </row>
    <row r="170624" spans="11:11">
      <c r="K170624"/>
    </row>
    <row r="170625" spans="11:11">
      <c r="K170625"/>
    </row>
    <row r="170626" spans="11:11">
      <c r="K170626"/>
    </row>
    <row r="170627" spans="11:11">
      <c r="K170627"/>
    </row>
    <row r="170628" spans="11:11">
      <c r="K170628"/>
    </row>
    <row r="170629" spans="11:11">
      <c r="K170629"/>
    </row>
    <row r="170630" spans="11:11">
      <c r="K170630"/>
    </row>
    <row r="170631" spans="11:11">
      <c r="K170631"/>
    </row>
    <row r="170632" spans="11:11">
      <c r="K170632"/>
    </row>
    <row r="170633" spans="11:11">
      <c r="K170633"/>
    </row>
    <row r="170634" spans="11:11">
      <c r="K170634"/>
    </row>
    <row r="170635" spans="11:11">
      <c r="K170635"/>
    </row>
    <row r="170636" spans="11:11">
      <c r="K170636"/>
    </row>
    <row r="170637" spans="11:11">
      <c r="K170637"/>
    </row>
    <row r="170638" spans="11:11">
      <c r="K170638"/>
    </row>
    <row r="170639" spans="11:11">
      <c r="K170639"/>
    </row>
    <row r="170640" spans="11:11">
      <c r="K170640"/>
    </row>
    <row r="170641" spans="11:11">
      <c r="K170641"/>
    </row>
    <row r="170642" spans="11:11">
      <c r="K170642"/>
    </row>
    <row r="170643" spans="11:11">
      <c r="K170643"/>
    </row>
    <row r="170644" spans="11:11">
      <c r="K170644"/>
    </row>
    <row r="170645" spans="11:11">
      <c r="K170645"/>
    </row>
    <row r="170646" spans="11:11">
      <c r="K170646"/>
    </row>
    <row r="170647" spans="11:11">
      <c r="K170647"/>
    </row>
    <row r="170648" spans="11:11">
      <c r="K170648"/>
    </row>
    <row r="170649" spans="11:11">
      <c r="K170649"/>
    </row>
    <row r="170650" spans="11:11">
      <c r="K170650"/>
    </row>
    <row r="170651" spans="11:11">
      <c r="K170651"/>
    </row>
    <row r="170652" spans="11:11">
      <c r="K170652"/>
    </row>
    <row r="170653" spans="11:11">
      <c r="K170653"/>
    </row>
    <row r="170654" spans="11:11">
      <c r="K170654"/>
    </row>
    <row r="170655" spans="11:11">
      <c r="K170655"/>
    </row>
    <row r="170656" spans="11:11">
      <c r="K170656"/>
    </row>
    <row r="170657" spans="11:11">
      <c r="K170657"/>
    </row>
    <row r="170658" spans="11:11">
      <c r="K170658"/>
    </row>
    <row r="170659" spans="11:11">
      <c r="K170659"/>
    </row>
    <row r="170660" spans="11:11">
      <c r="K170660"/>
    </row>
    <row r="170661" spans="11:11">
      <c r="K170661"/>
    </row>
    <row r="170662" spans="11:11">
      <c r="K170662"/>
    </row>
    <row r="170663" spans="11:11">
      <c r="K170663"/>
    </row>
    <row r="170664" spans="11:11">
      <c r="K170664"/>
    </row>
    <row r="170665" spans="11:11">
      <c r="K170665"/>
    </row>
    <row r="170666" spans="11:11">
      <c r="K170666"/>
    </row>
    <row r="170667" spans="11:11">
      <c r="K170667"/>
    </row>
    <row r="170668" spans="11:11">
      <c r="K170668"/>
    </row>
    <row r="170669" spans="11:11">
      <c r="K170669"/>
    </row>
    <row r="170670" spans="11:11">
      <c r="K170670"/>
    </row>
    <row r="170671" spans="11:11">
      <c r="K170671"/>
    </row>
    <row r="170672" spans="11:11">
      <c r="K170672"/>
    </row>
    <row r="170673" spans="11:11">
      <c r="K170673"/>
    </row>
    <row r="170674" spans="11:11">
      <c r="K170674"/>
    </row>
    <row r="170675" spans="11:11">
      <c r="K170675"/>
    </row>
    <row r="170676" spans="11:11">
      <c r="K170676"/>
    </row>
    <row r="170677" spans="11:11">
      <c r="K170677"/>
    </row>
    <row r="170678" spans="11:11">
      <c r="K170678"/>
    </row>
    <row r="170679" spans="11:11">
      <c r="K170679"/>
    </row>
    <row r="170680" spans="11:11">
      <c r="K170680"/>
    </row>
    <row r="170681" spans="11:11">
      <c r="K170681"/>
    </row>
    <row r="170682" spans="11:11">
      <c r="K170682"/>
    </row>
    <row r="170683" spans="11:11">
      <c r="K170683"/>
    </row>
    <row r="170684" spans="11:11">
      <c r="K170684"/>
    </row>
    <row r="170685" spans="11:11">
      <c r="K170685"/>
    </row>
    <row r="170686" spans="11:11">
      <c r="K170686"/>
    </row>
    <row r="170687" spans="11:11">
      <c r="K170687"/>
    </row>
    <row r="170688" spans="11:11">
      <c r="K170688"/>
    </row>
    <row r="170689" spans="11:11">
      <c r="K170689"/>
    </row>
    <row r="170690" spans="11:11">
      <c r="K170690"/>
    </row>
    <row r="170691" spans="11:11">
      <c r="K170691"/>
    </row>
    <row r="170692" spans="11:11">
      <c r="K170692"/>
    </row>
    <row r="170693" spans="11:11">
      <c r="K170693"/>
    </row>
    <row r="170694" spans="11:11">
      <c r="K170694"/>
    </row>
    <row r="170695" spans="11:11">
      <c r="K170695"/>
    </row>
    <row r="170696" spans="11:11">
      <c r="K170696"/>
    </row>
    <row r="170697" spans="11:11">
      <c r="K170697"/>
    </row>
    <row r="170698" spans="11:11">
      <c r="K170698"/>
    </row>
    <row r="170699" spans="11:11">
      <c r="K170699"/>
    </row>
    <row r="170700" spans="11:11">
      <c r="K170700"/>
    </row>
    <row r="170701" spans="11:11">
      <c r="K170701"/>
    </row>
    <row r="170702" spans="11:11">
      <c r="K170702"/>
    </row>
    <row r="170703" spans="11:11">
      <c r="K170703"/>
    </row>
    <row r="170704" spans="11:11">
      <c r="K170704"/>
    </row>
    <row r="170705" spans="11:11">
      <c r="K170705"/>
    </row>
    <row r="170706" spans="11:11">
      <c r="K170706"/>
    </row>
    <row r="170707" spans="11:11">
      <c r="K170707"/>
    </row>
    <row r="170708" spans="11:11">
      <c r="K170708"/>
    </row>
    <row r="170709" spans="11:11">
      <c r="K170709"/>
    </row>
    <row r="170710" spans="11:11">
      <c r="K170710"/>
    </row>
    <row r="170711" spans="11:11">
      <c r="K170711"/>
    </row>
    <row r="170712" spans="11:11">
      <c r="K170712"/>
    </row>
    <row r="170713" spans="11:11">
      <c r="K170713"/>
    </row>
    <row r="170714" spans="11:11">
      <c r="K170714"/>
    </row>
    <row r="170715" spans="11:11">
      <c r="K170715"/>
    </row>
    <row r="170716" spans="11:11">
      <c r="K170716"/>
    </row>
    <row r="170717" spans="11:11">
      <c r="K170717"/>
    </row>
    <row r="170718" spans="11:11">
      <c r="K170718"/>
    </row>
    <row r="170719" spans="11:11">
      <c r="K170719"/>
    </row>
    <row r="170720" spans="11:11">
      <c r="K170720"/>
    </row>
    <row r="170721" spans="11:11">
      <c r="K170721"/>
    </row>
    <row r="170722" spans="11:11">
      <c r="K170722"/>
    </row>
    <row r="170723" spans="11:11">
      <c r="K170723"/>
    </row>
    <row r="170724" spans="11:11">
      <c r="K170724"/>
    </row>
    <row r="170725" spans="11:11">
      <c r="K170725"/>
    </row>
    <row r="170726" spans="11:11">
      <c r="K170726"/>
    </row>
    <row r="170727" spans="11:11">
      <c r="K170727"/>
    </row>
    <row r="170728" spans="11:11">
      <c r="K170728"/>
    </row>
    <row r="170729" spans="11:11">
      <c r="K170729"/>
    </row>
    <row r="170730" spans="11:11">
      <c r="K170730"/>
    </row>
    <row r="170731" spans="11:11">
      <c r="K170731"/>
    </row>
    <row r="170732" spans="11:11">
      <c r="K170732"/>
    </row>
    <row r="170733" spans="11:11">
      <c r="K170733"/>
    </row>
    <row r="170734" spans="11:11">
      <c r="K170734"/>
    </row>
    <row r="170735" spans="11:11">
      <c r="K170735"/>
    </row>
    <row r="170736" spans="11:11">
      <c r="K170736"/>
    </row>
    <row r="170737" spans="11:11">
      <c r="K170737"/>
    </row>
    <row r="170738" spans="11:11">
      <c r="K170738"/>
    </row>
    <row r="170739" spans="11:11">
      <c r="K170739"/>
    </row>
    <row r="170740" spans="11:11">
      <c r="K170740"/>
    </row>
    <row r="170741" spans="11:11">
      <c r="K170741"/>
    </row>
    <row r="170742" spans="11:11">
      <c r="K170742"/>
    </row>
    <row r="170743" spans="11:11">
      <c r="K170743"/>
    </row>
    <row r="170744" spans="11:11">
      <c r="K170744"/>
    </row>
    <row r="170745" spans="11:11">
      <c r="K170745"/>
    </row>
    <row r="170746" spans="11:11">
      <c r="K170746"/>
    </row>
    <row r="170747" spans="11:11">
      <c r="K170747"/>
    </row>
    <row r="170748" spans="11:11">
      <c r="K170748"/>
    </row>
    <row r="170749" spans="11:11">
      <c r="K170749"/>
    </row>
    <row r="170750" spans="11:11">
      <c r="K170750"/>
    </row>
    <row r="170751" spans="11:11">
      <c r="K170751"/>
    </row>
    <row r="170752" spans="11:11">
      <c r="K170752"/>
    </row>
    <row r="170753" spans="11:11">
      <c r="K170753"/>
    </row>
    <row r="170754" spans="11:11">
      <c r="K170754"/>
    </row>
    <row r="170755" spans="11:11">
      <c r="K170755"/>
    </row>
    <row r="170756" spans="11:11">
      <c r="K170756"/>
    </row>
    <row r="170757" spans="11:11">
      <c r="K170757"/>
    </row>
    <row r="170758" spans="11:11">
      <c r="K170758"/>
    </row>
    <row r="170759" spans="11:11">
      <c r="K170759"/>
    </row>
    <row r="170760" spans="11:11">
      <c r="K170760"/>
    </row>
    <row r="170761" spans="11:11">
      <c r="K170761"/>
    </row>
    <row r="170762" spans="11:11">
      <c r="K170762"/>
    </row>
    <row r="170763" spans="11:11">
      <c r="K170763"/>
    </row>
    <row r="170764" spans="11:11">
      <c r="K170764"/>
    </row>
    <row r="170765" spans="11:11">
      <c r="K170765"/>
    </row>
    <row r="170766" spans="11:11">
      <c r="K170766"/>
    </row>
    <row r="170767" spans="11:11">
      <c r="K170767"/>
    </row>
    <row r="170768" spans="11:11">
      <c r="K170768"/>
    </row>
    <row r="170769" spans="11:11">
      <c r="K170769"/>
    </row>
    <row r="170770" spans="11:11">
      <c r="K170770"/>
    </row>
    <row r="170771" spans="11:11">
      <c r="K170771"/>
    </row>
    <row r="170772" spans="11:11">
      <c r="K170772"/>
    </row>
    <row r="170773" spans="11:11">
      <c r="K170773"/>
    </row>
    <row r="170774" spans="11:11">
      <c r="K170774"/>
    </row>
    <row r="170775" spans="11:11">
      <c r="K170775"/>
    </row>
    <row r="170776" spans="11:11">
      <c r="K170776"/>
    </row>
    <row r="170777" spans="11:11">
      <c r="K170777"/>
    </row>
    <row r="170778" spans="11:11">
      <c r="K170778"/>
    </row>
    <row r="170779" spans="11:11">
      <c r="K170779"/>
    </row>
    <row r="170780" spans="11:11">
      <c r="K170780"/>
    </row>
    <row r="170781" spans="11:11">
      <c r="K170781"/>
    </row>
    <row r="170782" spans="11:11">
      <c r="K170782"/>
    </row>
    <row r="170783" spans="11:11">
      <c r="K170783"/>
    </row>
    <row r="170784" spans="11:11">
      <c r="K170784"/>
    </row>
    <row r="170785" spans="11:11">
      <c r="K170785"/>
    </row>
    <row r="170786" spans="11:11">
      <c r="K170786"/>
    </row>
    <row r="170787" spans="11:11">
      <c r="K170787"/>
    </row>
    <row r="170788" spans="11:11">
      <c r="K170788"/>
    </row>
    <row r="170789" spans="11:11">
      <c r="K170789"/>
    </row>
    <row r="170790" spans="11:11">
      <c r="K170790"/>
    </row>
    <row r="170791" spans="11:11">
      <c r="K170791"/>
    </row>
    <row r="170792" spans="11:11">
      <c r="K170792"/>
    </row>
    <row r="170793" spans="11:11">
      <c r="K170793"/>
    </row>
    <row r="170794" spans="11:11">
      <c r="K170794"/>
    </row>
    <row r="170795" spans="11:11">
      <c r="K170795"/>
    </row>
    <row r="170796" spans="11:11">
      <c r="K170796"/>
    </row>
    <row r="170797" spans="11:11">
      <c r="K170797"/>
    </row>
    <row r="170798" spans="11:11">
      <c r="K170798"/>
    </row>
    <row r="170799" spans="11:11">
      <c r="K170799"/>
    </row>
    <row r="170800" spans="11:11">
      <c r="K170800"/>
    </row>
    <row r="170801" spans="11:11">
      <c r="K170801"/>
    </row>
    <row r="170802" spans="11:11">
      <c r="K170802"/>
    </row>
    <row r="170803" spans="11:11">
      <c r="K170803"/>
    </row>
    <row r="170804" spans="11:11">
      <c r="K170804"/>
    </row>
    <row r="170805" spans="11:11">
      <c r="K170805"/>
    </row>
    <row r="170806" spans="11:11">
      <c r="K170806"/>
    </row>
    <row r="170807" spans="11:11">
      <c r="K170807"/>
    </row>
    <row r="170808" spans="11:11">
      <c r="K170808"/>
    </row>
    <row r="170809" spans="11:11">
      <c r="K170809"/>
    </row>
    <row r="170810" spans="11:11">
      <c r="K170810"/>
    </row>
    <row r="170811" spans="11:11">
      <c r="K170811"/>
    </row>
    <row r="170812" spans="11:11">
      <c r="K170812"/>
    </row>
    <row r="170813" spans="11:11">
      <c r="K170813"/>
    </row>
    <row r="170814" spans="11:11">
      <c r="K170814"/>
    </row>
    <row r="170815" spans="11:11">
      <c r="K170815"/>
    </row>
    <row r="170816" spans="11:11">
      <c r="K170816"/>
    </row>
    <row r="170817" spans="11:11">
      <c r="K170817"/>
    </row>
    <row r="170818" spans="11:11">
      <c r="K170818"/>
    </row>
    <row r="170819" spans="11:11">
      <c r="K170819"/>
    </row>
    <row r="170820" spans="11:11">
      <c r="K170820"/>
    </row>
    <row r="170821" spans="11:11">
      <c r="K170821"/>
    </row>
    <row r="170822" spans="11:11">
      <c r="K170822"/>
    </row>
    <row r="170823" spans="11:11">
      <c r="K170823"/>
    </row>
    <row r="170824" spans="11:11">
      <c r="K170824"/>
    </row>
    <row r="170825" spans="11:11">
      <c r="K170825"/>
    </row>
    <row r="170826" spans="11:11">
      <c r="K170826"/>
    </row>
    <row r="170827" spans="11:11">
      <c r="K170827"/>
    </row>
    <row r="170828" spans="11:11">
      <c r="K170828"/>
    </row>
    <row r="170829" spans="11:11">
      <c r="K170829"/>
    </row>
    <row r="170830" spans="11:11">
      <c r="K170830"/>
    </row>
    <row r="170831" spans="11:11">
      <c r="K170831"/>
    </row>
    <row r="170832" spans="11:11">
      <c r="K170832"/>
    </row>
    <row r="170833" spans="11:11">
      <c r="K170833"/>
    </row>
    <row r="170834" spans="11:11">
      <c r="K170834"/>
    </row>
    <row r="170835" spans="11:11">
      <c r="K170835"/>
    </row>
    <row r="170836" spans="11:11">
      <c r="K170836"/>
    </row>
    <row r="170837" spans="11:11">
      <c r="K170837"/>
    </row>
    <row r="170838" spans="11:11">
      <c r="K170838"/>
    </row>
    <row r="170839" spans="11:11">
      <c r="K170839"/>
    </row>
    <row r="170840" spans="11:11">
      <c r="K170840"/>
    </row>
    <row r="170841" spans="11:11">
      <c r="K170841"/>
    </row>
    <row r="170842" spans="11:11">
      <c r="K170842"/>
    </row>
    <row r="170843" spans="11:11">
      <c r="K170843"/>
    </row>
    <row r="170844" spans="11:11">
      <c r="K170844"/>
    </row>
    <row r="170845" spans="11:11">
      <c r="K170845"/>
    </row>
    <row r="170846" spans="11:11">
      <c r="K170846"/>
    </row>
    <row r="170847" spans="11:11">
      <c r="K170847"/>
    </row>
    <row r="170848" spans="11:11">
      <c r="K170848"/>
    </row>
    <row r="170849" spans="11:11">
      <c r="K170849"/>
    </row>
    <row r="170850" spans="11:11">
      <c r="K170850"/>
    </row>
    <row r="170851" spans="11:11">
      <c r="K170851"/>
    </row>
    <row r="170852" spans="11:11">
      <c r="K170852"/>
    </row>
    <row r="170853" spans="11:11">
      <c r="K170853"/>
    </row>
    <row r="170854" spans="11:11">
      <c r="K170854"/>
    </row>
    <row r="170855" spans="11:11">
      <c r="K170855"/>
    </row>
    <row r="170856" spans="11:11">
      <c r="K170856"/>
    </row>
    <row r="170857" spans="11:11">
      <c r="K170857"/>
    </row>
    <row r="170858" spans="11:11">
      <c r="K170858"/>
    </row>
    <row r="170859" spans="11:11">
      <c r="K170859"/>
    </row>
    <row r="170860" spans="11:11">
      <c r="K170860"/>
    </row>
    <row r="170861" spans="11:11">
      <c r="K170861"/>
    </row>
    <row r="170862" spans="11:11">
      <c r="K170862"/>
    </row>
    <row r="170863" spans="11:11">
      <c r="K170863"/>
    </row>
    <row r="170864" spans="11:11">
      <c r="K170864"/>
    </row>
    <row r="170865" spans="11:11">
      <c r="K170865"/>
    </row>
    <row r="170866" spans="11:11">
      <c r="K170866"/>
    </row>
    <row r="170867" spans="11:11">
      <c r="K170867"/>
    </row>
    <row r="170868" spans="11:11">
      <c r="K170868"/>
    </row>
    <row r="170869" spans="11:11">
      <c r="K170869"/>
    </row>
    <row r="170870" spans="11:11">
      <c r="K170870"/>
    </row>
    <row r="170871" spans="11:11">
      <c r="K170871"/>
    </row>
    <row r="170872" spans="11:11">
      <c r="K170872"/>
    </row>
    <row r="170873" spans="11:11">
      <c r="K170873"/>
    </row>
    <row r="170874" spans="11:11">
      <c r="K170874"/>
    </row>
    <row r="170875" spans="11:11">
      <c r="K170875"/>
    </row>
    <row r="170876" spans="11:11">
      <c r="K170876"/>
    </row>
    <row r="170877" spans="11:11">
      <c r="K170877"/>
    </row>
    <row r="170878" spans="11:11">
      <c r="K170878"/>
    </row>
    <row r="170879" spans="11:11">
      <c r="K170879"/>
    </row>
    <row r="170880" spans="11:11">
      <c r="K170880"/>
    </row>
    <row r="170881" spans="11:11">
      <c r="K170881"/>
    </row>
    <row r="170882" spans="11:11">
      <c r="K170882"/>
    </row>
    <row r="170883" spans="11:11">
      <c r="K170883"/>
    </row>
    <row r="170884" spans="11:11">
      <c r="K170884"/>
    </row>
    <row r="170885" spans="11:11">
      <c r="K170885"/>
    </row>
    <row r="170886" spans="11:11">
      <c r="K170886"/>
    </row>
    <row r="170887" spans="11:11">
      <c r="K170887"/>
    </row>
    <row r="170888" spans="11:11">
      <c r="K170888"/>
    </row>
    <row r="170889" spans="11:11">
      <c r="K170889"/>
    </row>
    <row r="170890" spans="11:11">
      <c r="K170890"/>
    </row>
    <row r="170891" spans="11:11">
      <c r="K170891"/>
    </row>
    <row r="170892" spans="11:11">
      <c r="K170892"/>
    </row>
    <row r="170893" spans="11:11">
      <c r="K170893"/>
    </row>
    <row r="170894" spans="11:11">
      <c r="K170894"/>
    </row>
    <row r="170895" spans="11:11">
      <c r="K170895"/>
    </row>
    <row r="170896" spans="11:11">
      <c r="K170896"/>
    </row>
    <row r="170897" spans="11:11">
      <c r="K170897"/>
    </row>
    <row r="170898" spans="11:11">
      <c r="K170898"/>
    </row>
    <row r="170899" spans="11:11">
      <c r="K170899"/>
    </row>
    <row r="170900" spans="11:11">
      <c r="K170900"/>
    </row>
    <row r="170901" spans="11:11">
      <c r="K170901"/>
    </row>
    <row r="170902" spans="11:11">
      <c r="K170902"/>
    </row>
    <row r="170903" spans="11:11">
      <c r="K170903"/>
    </row>
    <row r="170904" spans="11:11">
      <c r="K170904"/>
    </row>
    <row r="170905" spans="11:11">
      <c r="K170905"/>
    </row>
    <row r="170906" spans="11:11">
      <c r="K170906"/>
    </row>
    <row r="170907" spans="11:11">
      <c r="K170907"/>
    </row>
    <row r="170908" spans="11:11">
      <c r="K170908"/>
    </row>
    <row r="170909" spans="11:11">
      <c r="K170909"/>
    </row>
    <row r="170910" spans="11:11">
      <c r="K170910"/>
    </row>
    <row r="170911" spans="11:11">
      <c r="K170911"/>
    </row>
    <row r="170912" spans="11:11">
      <c r="K170912"/>
    </row>
    <row r="170913" spans="11:11">
      <c r="K170913"/>
    </row>
    <row r="170914" spans="11:11">
      <c r="K170914"/>
    </row>
    <row r="170915" spans="11:11">
      <c r="K170915"/>
    </row>
    <row r="170916" spans="11:11">
      <c r="K170916"/>
    </row>
    <row r="170917" spans="11:11">
      <c r="K170917"/>
    </row>
    <row r="170918" spans="11:11">
      <c r="K170918"/>
    </row>
    <row r="170919" spans="11:11">
      <c r="K170919"/>
    </row>
    <row r="170920" spans="11:11">
      <c r="K170920"/>
    </row>
    <row r="170921" spans="11:11">
      <c r="K170921"/>
    </row>
    <row r="170922" spans="11:11">
      <c r="K170922"/>
    </row>
    <row r="170923" spans="11:11">
      <c r="K170923"/>
    </row>
    <row r="170924" spans="11:11">
      <c r="K170924"/>
    </row>
    <row r="170925" spans="11:11">
      <c r="K170925"/>
    </row>
    <row r="170926" spans="11:11">
      <c r="K170926"/>
    </row>
    <row r="170927" spans="11:11">
      <c r="K170927"/>
    </row>
    <row r="170928" spans="11:11">
      <c r="K170928"/>
    </row>
    <row r="170929" spans="11:11">
      <c r="K170929"/>
    </row>
    <row r="170930" spans="11:11">
      <c r="K170930"/>
    </row>
    <row r="170931" spans="11:11">
      <c r="K170931"/>
    </row>
    <row r="170932" spans="11:11">
      <c r="K170932"/>
    </row>
    <row r="170933" spans="11:11">
      <c r="K170933"/>
    </row>
    <row r="170934" spans="11:11">
      <c r="K170934"/>
    </row>
    <row r="170935" spans="11:11">
      <c r="K170935"/>
    </row>
    <row r="170936" spans="11:11">
      <c r="K170936"/>
    </row>
    <row r="170937" spans="11:11">
      <c r="K170937"/>
    </row>
    <row r="170938" spans="11:11">
      <c r="K170938"/>
    </row>
    <row r="170939" spans="11:11">
      <c r="K170939"/>
    </row>
    <row r="170940" spans="11:11">
      <c r="K170940"/>
    </row>
    <row r="170941" spans="11:11">
      <c r="K170941"/>
    </row>
    <row r="170942" spans="11:11">
      <c r="K170942"/>
    </row>
    <row r="170943" spans="11:11">
      <c r="K170943"/>
    </row>
    <row r="170944" spans="11:11">
      <c r="K170944"/>
    </row>
    <row r="170945" spans="11:11">
      <c r="K170945"/>
    </row>
    <row r="170946" spans="11:11">
      <c r="K170946"/>
    </row>
    <row r="170947" spans="11:11">
      <c r="K170947"/>
    </row>
    <row r="170948" spans="11:11">
      <c r="K170948"/>
    </row>
    <row r="170949" spans="11:11">
      <c r="K170949"/>
    </row>
    <row r="170950" spans="11:11">
      <c r="K170950"/>
    </row>
    <row r="170951" spans="11:11">
      <c r="K170951"/>
    </row>
    <row r="170952" spans="11:11">
      <c r="K170952"/>
    </row>
    <row r="170953" spans="11:11">
      <c r="K170953"/>
    </row>
    <row r="170954" spans="11:11">
      <c r="K170954"/>
    </row>
    <row r="170955" spans="11:11">
      <c r="K170955"/>
    </row>
    <row r="170956" spans="11:11">
      <c r="K170956"/>
    </row>
    <row r="170957" spans="11:11">
      <c r="K170957"/>
    </row>
    <row r="170958" spans="11:11">
      <c r="K170958"/>
    </row>
    <row r="170959" spans="11:11">
      <c r="K170959"/>
    </row>
    <row r="170960" spans="11:11">
      <c r="K170960"/>
    </row>
    <row r="170961" spans="11:11">
      <c r="K170961"/>
    </row>
    <row r="170962" spans="11:11">
      <c r="K170962"/>
    </row>
    <row r="170963" spans="11:11">
      <c r="K170963"/>
    </row>
    <row r="170964" spans="11:11">
      <c r="K170964"/>
    </row>
    <row r="170965" spans="11:11">
      <c r="K170965"/>
    </row>
    <row r="170966" spans="11:11">
      <c r="K170966"/>
    </row>
    <row r="170967" spans="11:11">
      <c r="K170967"/>
    </row>
    <row r="170968" spans="11:11">
      <c r="K170968"/>
    </row>
    <row r="170969" spans="11:11">
      <c r="K170969"/>
    </row>
    <row r="170970" spans="11:11">
      <c r="K170970"/>
    </row>
    <row r="170971" spans="11:11">
      <c r="K170971"/>
    </row>
    <row r="170972" spans="11:11">
      <c r="K170972"/>
    </row>
    <row r="170973" spans="11:11">
      <c r="K170973"/>
    </row>
    <row r="170974" spans="11:11">
      <c r="K170974"/>
    </row>
    <row r="170975" spans="11:11">
      <c r="K170975"/>
    </row>
    <row r="170976" spans="11:11">
      <c r="K170976"/>
    </row>
    <row r="170977" spans="11:11">
      <c r="K170977"/>
    </row>
    <row r="170978" spans="11:11">
      <c r="K170978"/>
    </row>
    <row r="170979" spans="11:11">
      <c r="K170979"/>
    </row>
    <row r="170980" spans="11:11">
      <c r="K170980"/>
    </row>
    <row r="170981" spans="11:11">
      <c r="K170981"/>
    </row>
    <row r="170982" spans="11:11">
      <c r="K170982"/>
    </row>
    <row r="170983" spans="11:11">
      <c r="K170983"/>
    </row>
    <row r="170984" spans="11:11">
      <c r="K170984"/>
    </row>
    <row r="170985" spans="11:11">
      <c r="K170985"/>
    </row>
    <row r="170986" spans="11:11">
      <c r="K170986"/>
    </row>
    <row r="170987" spans="11:11">
      <c r="K170987"/>
    </row>
    <row r="170988" spans="11:11">
      <c r="K170988"/>
    </row>
    <row r="170989" spans="11:11">
      <c r="K170989"/>
    </row>
    <row r="170990" spans="11:11">
      <c r="K170990"/>
    </row>
    <row r="170991" spans="11:11">
      <c r="K170991"/>
    </row>
    <row r="170992" spans="11:11">
      <c r="K170992"/>
    </row>
    <row r="170993" spans="11:11">
      <c r="K170993"/>
    </row>
    <row r="170994" spans="11:11">
      <c r="K170994"/>
    </row>
    <row r="170995" spans="11:11">
      <c r="K170995"/>
    </row>
    <row r="170996" spans="11:11">
      <c r="K170996"/>
    </row>
    <row r="170997" spans="11:11">
      <c r="K170997"/>
    </row>
    <row r="170998" spans="11:11">
      <c r="K170998"/>
    </row>
    <row r="170999" spans="11:11">
      <c r="K170999"/>
    </row>
    <row r="171000" spans="11:11">
      <c r="K171000"/>
    </row>
    <row r="171001" spans="11:11">
      <c r="K171001"/>
    </row>
    <row r="171002" spans="11:11">
      <c r="K171002"/>
    </row>
    <row r="171003" spans="11:11">
      <c r="K171003"/>
    </row>
    <row r="171004" spans="11:11">
      <c r="K171004"/>
    </row>
    <row r="171005" spans="11:11">
      <c r="K171005"/>
    </row>
    <row r="171006" spans="11:11">
      <c r="K171006"/>
    </row>
    <row r="171007" spans="11:11">
      <c r="K171007"/>
    </row>
    <row r="171008" spans="11:11">
      <c r="K171008"/>
    </row>
    <row r="171009" spans="11:11">
      <c r="K171009"/>
    </row>
    <row r="171010" spans="11:11">
      <c r="K171010"/>
    </row>
    <row r="171011" spans="11:11">
      <c r="K171011"/>
    </row>
    <row r="171012" spans="11:11">
      <c r="K171012"/>
    </row>
    <row r="171013" spans="11:11">
      <c r="K171013"/>
    </row>
    <row r="171014" spans="11:11">
      <c r="K171014"/>
    </row>
    <row r="171015" spans="11:11">
      <c r="K171015"/>
    </row>
    <row r="171016" spans="11:11">
      <c r="K171016"/>
    </row>
    <row r="171017" spans="11:11">
      <c r="K171017"/>
    </row>
    <row r="171018" spans="11:11">
      <c r="K171018"/>
    </row>
    <row r="171019" spans="11:11">
      <c r="K171019"/>
    </row>
    <row r="171020" spans="11:11">
      <c r="K171020"/>
    </row>
    <row r="171021" spans="11:11">
      <c r="K171021"/>
    </row>
    <row r="171022" spans="11:11">
      <c r="K171022"/>
    </row>
    <row r="171023" spans="11:11">
      <c r="K171023"/>
    </row>
    <row r="171024" spans="11:11">
      <c r="K171024"/>
    </row>
    <row r="171025" spans="11:11">
      <c r="K171025"/>
    </row>
    <row r="171026" spans="11:11">
      <c r="K171026"/>
    </row>
    <row r="171027" spans="11:11">
      <c r="K171027"/>
    </row>
    <row r="171028" spans="11:11">
      <c r="K171028"/>
    </row>
    <row r="171029" spans="11:11">
      <c r="K171029"/>
    </row>
    <row r="171030" spans="11:11">
      <c r="K171030"/>
    </row>
    <row r="171031" spans="11:11">
      <c r="K171031"/>
    </row>
    <row r="171032" spans="11:11">
      <c r="K171032"/>
    </row>
    <row r="171033" spans="11:11">
      <c r="K171033"/>
    </row>
    <row r="171034" spans="11:11">
      <c r="K171034"/>
    </row>
    <row r="171035" spans="11:11">
      <c r="K171035"/>
    </row>
    <row r="171036" spans="11:11">
      <c r="K171036"/>
    </row>
    <row r="171037" spans="11:11">
      <c r="K171037"/>
    </row>
    <row r="171038" spans="11:11">
      <c r="K171038"/>
    </row>
    <row r="171039" spans="11:11">
      <c r="K171039"/>
    </row>
    <row r="171040" spans="11:11">
      <c r="K171040"/>
    </row>
    <row r="171041" spans="11:11">
      <c r="K171041"/>
    </row>
    <row r="171042" spans="11:11">
      <c r="K171042"/>
    </row>
    <row r="171043" spans="11:11">
      <c r="K171043"/>
    </row>
    <row r="171044" spans="11:11">
      <c r="K171044"/>
    </row>
    <row r="171045" spans="11:11">
      <c r="K171045"/>
    </row>
    <row r="171046" spans="11:11">
      <c r="K171046"/>
    </row>
    <row r="171047" spans="11:11">
      <c r="K171047"/>
    </row>
    <row r="171048" spans="11:11">
      <c r="K171048"/>
    </row>
    <row r="171049" spans="11:11">
      <c r="K171049"/>
    </row>
    <row r="171050" spans="11:11">
      <c r="K171050"/>
    </row>
    <row r="171051" spans="11:11">
      <c r="K171051"/>
    </row>
    <row r="171052" spans="11:11">
      <c r="K171052"/>
    </row>
    <row r="171053" spans="11:11">
      <c r="K171053"/>
    </row>
    <row r="171054" spans="11:11">
      <c r="K171054"/>
    </row>
    <row r="171055" spans="11:11">
      <c r="K171055"/>
    </row>
    <row r="171056" spans="11:11">
      <c r="K171056"/>
    </row>
    <row r="171057" spans="11:11">
      <c r="K171057"/>
    </row>
    <row r="171058" spans="11:11">
      <c r="K171058"/>
    </row>
    <row r="171059" spans="11:11">
      <c r="K171059"/>
    </row>
    <row r="171060" spans="11:11">
      <c r="K171060"/>
    </row>
    <row r="171061" spans="11:11">
      <c r="K171061"/>
    </row>
    <row r="171062" spans="11:11">
      <c r="K171062"/>
    </row>
    <row r="171063" spans="11:11">
      <c r="K171063"/>
    </row>
    <row r="171064" spans="11:11">
      <c r="K171064"/>
    </row>
    <row r="171065" spans="11:11">
      <c r="K171065"/>
    </row>
    <row r="171066" spans="11:11">
      <c r="K171066"/>
    </row>
    <row r="171067" spans="11:11">
      <c r="K171067"/>
    </row>
    <row r="171068" spans="11:11">
      <c r="K171068"/>
    </row>
    <row r="171069" spans="11:11">
      <c r="K171069"/>
    </row>
    <row r="171070" spans="11:11">
      <c r="K171070"/>
    </row>
    <row r="171071" spans="11:11">
      <c r="K171071"/>
    </row>
    <row r="171072" spans="11:11">
      <c r="K171072"/>
    </row>
    <row r="171073" spans="11:11">
      <c r="K171073"/>
    </row>
    <row r="171074" spans="11:11">
      <c r="K171074"/>
    </row>
    <row r="171075" spans="11:11">
      <c r="K171075"/>
    </row>
    <row r="171076" spans="11:11">
      <c r="K171076"/>
    </row>
    <row r="171077" spans="11:11">
      <c r="K171077"/>
    </row>
    <row r="171078" spans="11:11">
      <c r="K171078"/>
    </row>
    <row r="171079" spans="11:11">
      <c r="K171079"/>
    </row>
    <row r="171080" spans="11:11">
      <c r="K171080"/>
    </row>
    <row r="171081" spans="11:11">
      <c r="K171081"/>
    </row>
    <row r="171082" spans="11:11">
      <c r="K171082"/>
    </row>
    <row r="171083" spans="11:11">
      <c r="K171083"/>
    </row>
    <row r="171084" spans="11:11">
      <c r="K171084"/>
    </row>
    <row r="171085" spans="11:11">
      <c r="K171085"/>
    </row>
    <row r="171086" spans="11:11">
      <c r="K171086"/>
    </row>
    <row r="171087" spans="11:11">
      <c r="K171087"/>
    </row>
    <row r="171088" spans="11:11">
      <c r="K171088"/>
    </row>
    <row r="171089" spans="11:11">
      <c r="K171089"/>
    </row>
    <row r="171090" spans="11:11">
      <c r="K171090"/>
    </row>
    <row r="171091" spans="11:11">
      <c r="K171091"/>
    </row>
    <row r="171092" spans="11:11">
      <c r="K171092"/>
    </row>
    <row r="171093" spans="11:11">
      <c r="K171093"/>
    </row>
    <row r="171094" spans="11:11">
      <c r="K171094"/>
    </row>
    <row r="171095" spans="11:11">
      <c r="K171095"/>
    </row>
    <row r="171096" spans="11:11">
      <c r="K171096"/>
    </row>
    <row r="171097" spans="11:11">
      <c r="K171097"/>
    </row>
    <row r="171098" spans="11:11">
      <c r="K171098"/>
    </row>
    <row r="171099" spans="11:11">
      <c r="K171099"/>
    </row>
    <row r="171100" spans="11:11">
      <c r="K171100"/>
    </row>
    <row r="171101" spans="11:11">
      <c r="K171101"/>
    </row>
    <row r="171102" spans="11:11">
      <c r="K171102"/>
    </row>
    <row r="171103" spans="11:11">
      <c r="K171103"/>
    </row>
    <row r="171104" spans="11:11">
      <c r="K171104"/>
    </row>
    <row r="171105" spans="11:11">
      <c r="K171105"/>
    </row>
    <row r="171106" spans="11:11">
      <c r="K171106"/>
    </row>
    <row r="171107" spans="11:11">
      <c r="K171107"/>
    </row>
    <row r="171108" spans="11:11">
      <c r="K171108"/>
    </row>
    <row r="171109" spans="11:11">
      <c r="K171109"/>
    </row>
    <row r="171110" spans="11:11">
      <c r="K171110"/>
    </row>
    <row r="171111" spans="11:11">
      <c r="K171111"/>
    </row>
    <row r="171112" spans="11:11">
      <c r="K171112"/>
    </row>
    <row r="171113" spans="11:11">
      <c r="K171113"/>
    </row>
    <row r="171114" spans="11:11">
      <c r="K171114"/>
    </row>
    <row r="171115" spans="11:11">
      <c r="K171115"/>
    </row>
    <row r="171116" spans="11:11">
      <c r="K171116"/>
    </row>
    <row r="171117" spans="11:11">
      <c r="K171117"/>
    </row>
    <row r="171118" spans="11:11">
      <c r="K171118"/>
    </row>
    <row r="171119" spans="11:11">
      <c r="K171119"/>
    </row>
    <row r="171120" spans="11:11">
      <c r="K171120"/>
    </row>
    <row r="171121" spans="11:11">
      <c r="K171121"/>
    </row>
    <row r="171122" spans="11:11">
      <c r="K171122"/>
    </row>
    <row r="171123" spans="11:11">
      <c r="K171123"/>
    </row>
    <row r="171124" spans="11:11">
      <c r="K171124"/>
    </row>
    <row r="171125" spans="11:11">
      <c r="K171125"/>
    </row>
    <row r="171126" spans="11:11">
      <c r="K171126"/>
    </row>
    <row r="171127" spans="11:11">
      <c r="K171127"/>
    </row>
    <row r="171128" spans="11:11">
      <c r="K171128"/>
    </row>
    <row r="171129" spans="11:11">
      <c r="K171129"/>
    </row>
    <row r="171130" spans="11:11">
      <c r="K171130"/>
    </row>
    <row r="171131" spans="11:11">
      <c r="K171131"/>
    </row>
    <row r="171132" spans="11:11">
      <c r="K171132"/>
    </row>
    <row r="171133" spans="11:11">
      <c r="K171133"/>
    </row>
    <row r="171134" spans="11:11">
      <c r="K171134"/>
    </row>
    <row r="171135" spans="11:11">
      <c r="K171135"/>
    </row>
    <row r="171136" spans="11:11">
      <c r="K171136"/>
    </row>
    <row r="171137" spans="11:11">
      <c r="K171137"/>
    </row>
    <row r="171138" spans="11:11">
      <c r="K171138"/>
    </row>
    <row r="171139" spans="11:11">
      <c r="K171139"/>
    </row>
    <row r="171140" spans="11:11">
      <c r="K171140"/>
    </row>
    <row r="171141" spans="11:11">
      <c r="K171141"/>
    </row>
    <row r="171142" spans="11:11">
      <c r="K171142"/>
    </row>
    <row r="171143" spans="11:11">
      <c r="K171143"/>
    </row>
    <row r="171144" spans="11:11">
      <c r="K171144"/>
    </row>
    <row r="171145" spans="11:11">
      <c r="K171145"/>
    </row>
    <row r="171146" spans="11:11">
      <c r="K171146"/>
    </row>
    <row r="171147" spans="11:11">
      <c r="K171147"/>
    </row>
    <row r="171148" spans="11:11">
      <c r="K171148"/>
    </row>
    <row r="171149" spans="11:11">
      <c r="K171149"/>
    </row>
    <row r="171150" spans="11:11">
      <c r="K171150"/>
    </row>
    <row r="171151" spans="11:11">
      <c r="K171151"/>
    </row>
    <row r="171152" spans="11:11">
      <c r="K171152"/>
    </row>
    <row r="171153" spans="11:11">
      <c r="K171153"/>
    </row>
    <row r="171154" spans="11:11">
      <c r="K171154"/>
    </row>
    <row r="171155" spans="11:11">
      <c r="K171155"/>
    </row>
    <row r="171156" spans="11:11">
      <c r="K171156"/>
    </row>
    <row r="171157" spans="11:11">
      <c r="K171157"/>
    </row>
    <row r="171158" spans="11:11">
      <c r="K171158"/>
    </row>
    <row r="171159" spans="11:11">
      <c r="K171159"/>
    </row>
    <row r="171160" spans="11:11">
      <c r="K171160"/>
    </row>
    <row r="171161" spans="11:11">
      <c r="K171161"/>
    </row>
    <row r="171162" spans="11:11">
      <c r="K171162"/>
    </row>
    <row r="171163" spans="11:11">
      <c r="K171163"/>
    </row>
    <row r="171164" spans="11:11">
      <c r="K171164"/>
    </row>
    <row r="171165" spans="11:11">
      <c r="K171165"/>
    </row>
    <row r="171166" spans="11:11">
      <c r="K171166"/>
    </row>
    <row r="171167" spans="11:11">
      <c r="K171167"/>
    </row>
    <row r="171168" spans="11:11">
      <c r="K171168"/>
    </row>
    <row r="171169" spans="11:11">
      <c r="K171169"/>
    </row>
    <row r="171170" spans="11:11">
      <c r="K171170"/>
    </row>
    <row r="171171" spans="11:11">
      <c r="K171171"/>
    </row>
    <row r="171172" spans="11:11">
      <c r="K171172"/>
    </row>
    <row r="171173" spans="11:11">
      <c r="K171173"/>
    </row>
    <row r="171174" spans="11:11">
      <c r="K171174"/>
    </row>
    <row r="171175" spans="11:11">
      <c r="K171175"/>
    </row>
    <row r="171176" spans="11:11">
      <c r="K171176"/>
    </row>
    <row r="171177" spans="11:11">
      <c r="K171177"/>
    </row>
    <row r="171178" spans="11:11">
      <c r="K171178"/>
    </row>
    <row r="171179" spans="11:11">
      <c r="K171179"/>
    </row>
    <row r="171180" spans="11:11">
      <c r="K171180"/>
    </row>
    <row r="171181" spans="11:11">
      <c r="K171181"/>
    </row>
    <row r="171182" spans="11:11">
      <c r="K171182"/>
    </row>
    <row r="171183" spans="11:11">
      <c r="K171183"/>
    </row>
    <row r="171184" spans="11:11">
      <c r="K171184"/>
    </row>
    <row r="171185" spans="11:11">
      <c r="K171185"/>
    </row>
    <row r="171186" spans="11:11">
      <c r="K171186"/>
    </row>
    <row r="171187" spans="11:11">
      <c r="K171187"/>
    </row>
    <row r="171188" spans="11:11">
      <c r="K171188"/>
    </row>
    <row r="171189" spans="11:11">
      <c r="K171189"/>
    </row>
    <row r="171190" spans="11:11">
      <c r="K171190"/>
    </row>
    <row r="171191" spans="11:11">
      <c r="K171191"/>
    </row>
    <row r="171192" spans="11:11">
      <c r="K171192"/>
    </row>
    <row r="171193" spans="11:11">
      <c r="K171193"/>
    </row>
    <row r="171194" spans="11:11">
      <c r="K171194"/>
    </row>
    <row r="171195" spans="11:11">
      <c r="K171195"/>
    </row>
    <row r="171196" spans="11:11">
      <c r="K171196"/>
    </row>
    <row r="171197" spans="11:11">
      <c r="K171197"/>
    </row>
    <row r="171198" spans="11:11">
      <c r="K171198"/>
    </row>
    <row r="171199" spans="11:11">
      <c r="K171199"/>
    </row>
    <row r="171200" spans="11:11">
      <c r="K171200"/>
    </row>
    <row r="171201" spans="11:11">
      <c r="K171201"/>
    </row>
    <row r="171202" spans="11:11">
      <c r="K171202"/>
    </row>
    <row r="171203" spans="11:11">
      <c r="K171203"/>
    </row>
    <row r="171204" spans="11:11">
      <c r="K171204"/>
    </row>
    <row r="171205" spans="11:11">
      <c r="K171205"/>
    </row>
    <row r="171206" spans="11:11">
      <c r="K171206"/>
    </row>
    <row r="171207" spans="11:11">
      <c r="K171207"/>
    </row>
    <row r="171208" spans="11:11">
      <c r="K171208"/>
    </row>
    <row r="171209" spans="11:11">
      <c r="K171209"/>
    </row>
    <row r="171210" spans="11:11">
      <c r="K171210"/>
    </row>
    <row r="171211" spans="11:11">
      <c r="K171211"/>
    </row>
    <row r="171212" spans="11:11">
      <c r="K171212"/>
    </row>
    <row r="171213" spans="11:11">
      <c r="K171213"/>
    </row>
    <row r="171214" spans="11:11">
      <c r="K171214"/>
    </row>
    <row r="171215" spans="11:11">
      <c r="K171215"/>
    </row>
    <row r="171216" spans="11:11">
      <c r="K171216"/>
    </row>
    <row r="171217" spans="11:11">
      <c r="K171217"/>
    </row>
    <row r="171218" spans="11:11">
      <c r="K171218"/>
    </row>
    <row r="171219" spans="11:11">
      <c r="K171219"/>
    </row>
    <row r="171220" spans="11:11">
      <c r="K171220"/>
    </row>
    <row r="171221" spans="11:11">
      <c r="K171221"/>
    </row>
    <row r="171222" spans="11:11">
      <c r="K171222"/>
    </row>
    <row r="171223" spans="11:11">
      <c r="K171223"/>
    </row>
    <row r="171224" spans="11:11">
      <c r="K171224"/>
    </row>
    <row r="171225" spans="11:11">
      <c r="K171225"/>
    </row>
    <row r="171226" spans="11:11">
      <c r="K171226"/>
    </row>
    <row r="171227" spans="11:11">
      <c r="K171227"/>
    </row>
    <row r="171228" spans="11:11">
      <c r="K171228"/>
    </row>
    <row r="171229" spans="11:11">
      <c r="K171229"/>
    </row>
    <row r="171230" spans="11:11">
      <c r="K171230"/>
    </row>
    <row r="171231" spans="11:11">
      <c r="K171231"/>
    </row>
    <row r="171232" spans="11:11">
      <c r="K171232"/>
    </row>
    <row r="171233" spans="11:11">
      <c r="K171233"/>
    </row>
    <row r="171234" spans="11:11">
      <c r="K171234"/>
    </row>
    <row r="171235" spans="11:11">
      <c r="K171235"/>
    </row>
    <row r="171236" spans="11:11">
      <c r="K171236"/>
    </row>
    <row r="171237" spans="11:11">
      <c r="K171237"/>
    </row>
    <row r="171238" spans="11:11">
      <c r="K171238"/>
    </row>
    <row r="171239" spans="11:11">
      <c r="K171239"/>
    </row>
    <row r="171240" spans="11:11">
      <c r="K171240"/>
    </row>
    <row r="171241" spans="11:11">
      <c r="K171241"/>
    </row>
    <row r="171242" spans="11:11">
      <c r="K171242"/>
    </row>
    <row r="171243" spans="11:11">
      <c r="K171243"/>
    </row>
    <row r="171244" spans="11:11">
      <c r="K171244"/>
    </row>
    <row r="171245" spans="11:11">
      <c r="K171245"/>
    </row>
    <row r="171246" spans="11:11">
      <c r="K171246"/>
    </row>
    <row r="171247" spans="11:11">
      <c r="K171247"/>
    </row>
    <row r="171248" spans="11:11">
      <c r="K171248"/>
    </row>
    <row r="171249" spans="11:11">
      <c r="K171249"/>
    </row>
    <row r="171250" spans="11:11">
      <c r="K171250"/>
    </row>
    <row r="171251" spans="11:11">
      <c r="K171251"/>
    </row>
    <row r="171252" spans="11:11">
      <c r="K171252"/>
    </row>
    <row r="171253" spans="11:11">
      <c r="K171253"/>
    </row>
    <row r="171254" spans="11:11">
      <c r="K171254"/>
    </row>
    <row r="171255" spans="11:11">
      <c r="K171255"/>
    </row>
    <row r="171256" spans="11:11">
      <c r="K171256"/>
    </row>
    <row r="171257" spans="11:11">
      <c r="K171257"/>
    </row>
    <row r="171258" spans="11:11">
      <c r="K171258"/>
    </row>
    <row r="171259" spans="11:11">
      <c r="K171259"/>
    </row>
    <row r="171260" spans="11:11">
      <c r="K171260"/>
    </row>
    <row r="171261" spans="11:11">
      <c r="K171261"/>
    </row>
    <row r="171262" spans="11:11">
      <c r="K171262"/>
    </row>
    <row r="171263" spans="11:11">
      <c r="K171263"/>
    </row>
    <row r="171264" spans="11:11">
      <c r="K171264"/>
    </row>
    <row r="171265" spans="11:11">
      <c r="K171265"/>
    </row>
    <row r="171266" spans="11:11">
      <c r="K171266"/>
    </row>
    <row r="171267" spans="11:11">
      <c r="K171267"/>
    </row>
    <row r="171268" spans="11:11">
      <c r="K171268"/>
    </row>
    <row r="171269" spans="11:11">
      <c r="K171269"/>
    </row>
    <row r="171270" spans="11:11">
      <c r="K171270"/>
    </row>
    <row r="171271" spans="11:11">
      <c r="K171271"/>
    </row>
    <row r="171272" spans="11:11">
      <c r="K171272"/>
    </row>
    <row r="171273" spans="11:11">
      <c r="K171273"/>
    </row>
    <row r="171274" spans="11:11">
      <c r="K171274"/>
    </row>
    <row r="171275" spans="11:11">
      <c r="K171275"/>
    </row>
    <row r="171276" spans="11:11">
      <c r="K171276"/>
    </row>
    <row r="171277" spans="11:11">
      <c r="K171277"/>
    </row>
    <row r="171278" spans="11:11">
      <c r="K171278"/>
    </row>
    <row r="171279" spans="11:11">
      <c r="K171279"/>
    </row>
    <row r="171280" spans="11:11">
      <c r="K171280"/>
    </row>
    <row r="171281" spans="11:11">
      <c r="K171281"/>
    </row>
    <row r="171282" spans="11:11">
      <c r="K171282"/>
    </row>
    <row r="171283" spans="11:11">
      <c r="K171283"/>
    </row>
    <row r="171284" spans="11:11">
      <c r="K171284"/>
    </row>
    <row r="171285" spans="11:11">
      <c r="K171285"/>
    </row>
    <row r="171286" spans="11:11">
      <c r="K171286"/>
    </row>
    <row r="171287" spans="11:11">
      <c r="K171287"/>
    </row>
    <row r="171288" spans="11:11">
      <c r="K171288"/>
    </row>
    <row r="171289" spans="11:11">
      <c r="K171289"/>
    </row>
    <row r="171290" spans="11:11">
      <c r="K171290"/>
    </row>
    <row r="171291" spans="11:11">
      <c r="K171291"/>
    </row>
    <row r="171292" spans="11:11">
      <c r="K171292"/>
    </row>
    <row r="171293" spans="11:11">
      <c r="K171293"/>
    </row>
    <row r="171294" spans="11:11">
      <c r="K171294"/>
    </row>
    <row r="171295" spans="11:11">
      <c r="K171295"/>
    </row>
    <row r="171296" spans="11:11">
      <c r="K171296"/>
    </row>
    <row r="171297" spans="11:11">
      <c r="K171297"/>
    </row>
    <row r="171298" spans="11:11">
      <c r="K171298"/>
    </row>
    <row r="171299" spans="11:11">
      <c r="K171299"/>
    </row>
    <row r="171300" spans="11:11">
      <c r="K171300"/>
    </row>
    <row r="171301" spans="11:11">
      <c r="K171301"/>
    </row>
    <row r="171302" spans="11:11">
      <c r="K171302"/>
    </row>
    <row r="171303" spans="11:11">
      <c r="K171303"/>
    </row>
    <row r="171304" spans="11:11">
      <c r="K171304"/>
    </row>
    <row r="171305" spans="11:11">
      <c r="K171305"/>
    </row>
    <row r="171306" spans="11:11">
      <c r="K171306"/>
    </row>
    <row r="171307" spans="11:11">
      <c r="K171307"/>
    </row>
    <row r="171308" spans="11:11">
      <c r="K171308"/>
    </row>
    <row r="171309" spans="11:11">
      <c r="K171309"/>
    </row>
    <row r="171310" spans="11:11">
      <c r="K171310"/>
    </row>
    <row r="171311" spans="11:11">
      <c r="K171311"/>
    </row>
    <row r="171312" spans="11:11">
      <c r="K171312"/>
    </row>
    <row r="171313" spans="11:11">
      <c r="K171313"/>
    </row>
    <row r="171314" spans="11:11">
      <c r="K171314"/>
    </row>
    <row r="171315" spans="11:11">
      <c r="K171315"/>
    </row>
    <row r="171316" spans="11:11">
      <c r="K171316"/>
    </row>
    <row r="171317" spans="11:11">
      <c r="K171317"/>
    </row>
    <row r="171318" spans="11:11">
      <c r="K171318"/>
    </row>
    <row r="171319" spans="11:11">
      <c r="K171319"/>
    </row>
    <row r="171320" spans="11:11">
      <c r="K171320"/>
    </row>
    <row r="171321" spans="11:11">
      <c r="K171321"/>
    </row>
    <row r="171322" spans="11:11">
      <c r="K171322"/>
    </row>
    <row r="171323" spans="11:11">
      <c r="K171323"/>
    </row>
    <row r="171324" spans="11:11">
      <c r="K171324"/>
    </row>
    <row r="171325" spans="11:11">
      <c r="K171325"/>
    </row>
    <row r="171326" spans="11:11">
      <c r="K171326"/>
    </row>
    <row r="171327" spans="11:11">
      <c r="K171327"/>
    </row>
    <row r="171328" spans="11:11">
      <c r="K171328"/>
    </row>
    <row r="171329" spans="11:11">
      <c r="K171329"/>
    </row>
    <row r="171330" spans="11:11">
      <c r="K171330"/>
    </row>
    <row r="171331" spans="11:11">
      <c r="K171331"/>
    </row>
    <row r="171332" spans="11:11">
      <c r="K171332"/>
    </row>
    <row r="171333" spans="11:11">
      <c r="K171333"/>
    </row>
    <row r="171334" spans="11:11">
      <c r="K171334"/>
    </row>
    <row r="171335" spans="11:11">
      <c r="K171335"/>
    </row>
    <row r="171336" spans="11:11">
      <c r="K171336"/>
    </row>
    <row r="171337" spans="11:11">
      <c r="K171337"/>
    </row>
    <row r="171338" spans="11:11">
      <c r="K171338"/>
    </row>
    <row r="171339" spans="11:11">
      <c r="K171339"/>
    </row>
    <row r="171340" spans="11:11">
      <c r="K171340"/>
    </row>
    <row r="171341" spans="11:11">
      <c r="K171341"/>
    </row>
    <row r="171342" spans="11:11">
      <c r="K171342"/>
    </row>
    <row r="171343" spans="11:11">
      <c r="K171343"/>
    </row>
    <row r="171344" spans="11:11">
      <c r="K171344"/>
    </row>
    <row r="171345" spans="11:11">
      <c r="K171345"/>
    </row>
    <row r="171346" spans="11:11">
      <c r="K171346"/>
    </row>
    <row r="171347" spans="11:11">
      <c r="K171347"/>
    </row>
    <row r="171348" spans="11:11">
      <c r="K171348"/>
    </row>
    <row r="171349" spans="11:11">
      <c r="K171349"/>
    </row>
    <row r="171350" spans="11:11">
      <c r="K171350"/>
    </row>
    <row r="171351" spans="11:11">
      <c r="K171351"/>
    </row>
    <row r="171352" spans="11:11">
      <c r="K171352"/>
    </row>
    <row r="171353" spans="11:11">
      <c r="K171353"/>
    </row>
    <row r="171354" spans="11:11">
      <c r="K171354"/>
    </row>
    <row r="171355" spans="11:11">
      <c r="K171355"/>
    </row>
    <row r="171356" spans="11:11">
      <c r="K171356"/>
    </row>
    <row r="171357" spans="11:11">
      <c r="K171357"/>
    </row>
    <row r="171358" spans="11:11">
      <c r="K171358"/>
    </row>
    <row r="171359" spans="11:11">
      <c r="K171359"/>
    </row>
    <row r="171360" spans="11:11">
      <c r="K171360"/>
    </row>
    <row r="171361" spans="11:11">
      <c r="K171361"/>
    </row>
    <row r="171362" spans="11:11">
      <c r="K171362"/>
    </row>
    <row r="171363" spans="11:11">
      <c r="K171363"/>
    </row>
    <row r="171364" spans="11:11">
      <c r="K171364"/>
    </row>
    <row r="171365" spans="11:11">
      <c r="K171365"/>
    </row>
    <row r="171366" spans="11:11">
      <c r="K171366"/>
    </row>
    <row r="171367" spans="11:11">
      <c r="K171367"/>
    </row>
    <row r="171368" spans="11:11">
      <c r="K171368"/>
    </row>
    <row r="171369" spans="11:11">
      <c r="K171369"/>
    </row>
    <row r="171370" spans="11:11">
      <c r="K171370"/>
    </row>
    <row r="171371" spans="11:11">
      <c r="K171371"/>
    </row>
    <row r="171372" spans="11:11">
      <c r="K171372"/>
    </row>
    <row r="171373" spans="11:11">
      <c r="K171373"/>
    </row>
    <row r="171374" spans="11:11">
      <c r="K171374"/>
    </row>
    <row r="171375" spans="11:11">
      <c r="K171375"/>
    </row>
    <row r="171376" spans="11:11">
      <c r="K171376"/>
    </row>
    <row r="171377" spans="11:11">
      <c r="K171377"/>
    </row>
    <row r="171378" spans="11:11">
      <c r="K171378"/>
    </row>
    <row r="171379" spans="11:11">
      <c r="K171379"/>
    </row>
    <row r="171380" spans="11:11">
      <c r="K171380"/>
    </row>
    <row r="171381" spans="11:11">
      <c r="K171381"/>
    </row>
    <row r="171382" spans="11:11">
      <c r="K171382"/>
    </row>
    <row r="171383" spans="11:11">
      <c r="K171383"/>
    </row>
    <row r="171384" spans="11:11">
      <c r="K171384"/>
    </row>
    <row r="171385" spans="11:11">
      <c r="K171385"/>
    </row>
    <row r="171386" spans="11:11">
      <c r="K171386"/>
    </row>
    <row r="171387" spans="11:11">
      <c r="K171387"/>
    </row>
    <row r="171388" spans="11:11">
      <c r="K171388"/>
    </row>
    <row r="171389" spans="11:11">
      <c r="K171389"/>
    </row>
    <row r="171390" spans="11:11">
      <c r="K171390"/>
    </row>
    <row r="171391" spans="11:11">
      <c r="K171391"/>
    </row>
    <row r="171392" spans="11:11">
      <c r="K171392"/>
    </row>
    <row r="171393" spans="11:11">
      <c r="K171393"/>
    </row>
    <row r="171394" spans="11:11">
      <c r="K171394"/>
    </row>
    <row r="171395" spans="11:11">
      <c r="K171395"/>
    </row>
    <row r="171396" spans="11:11">
      <c r="K171396"/>
    </row>
    <row r="171397" spans="11:11">
      <c r="K171397"/>
    </row>
    <row r="171398" spans="11:11">
      <c r="K171398"/>
    </row>
    <row r="171399" spans="11:11">
      <c r="K171399"/>
    </row>
    <row r="171400" spans="11:11">
      <c r="K171400"/>
    </row>
    <row r="171401" spans="11:11">
      <c r="K171401"/>
    </row>
    <row r="171402" spans="11:11">
      <c r="K171402"/>
    </row>
    <row r="171403" spans="11:11">
      <c r="K171403"/>
    </row>
    <row r="171404" spans="11:11">
      <c r="K171404"/>
    </row>
    <row r="171405" spans="11:11">
      <c r="K171405"/>
    </row>
    <row r="171406" spans="11:11">
      <c r="K171406"/>
    </row>
    <row r="171407" spans="11:11">
      <c r="K171407"/>
    </row>
    <row r="171408" spans="11:11">
      <c r="K171408"/>
    </row>
    <row r="171409" spans="11:11">
      <c r="K171409"/>
    </row>
    <row r="171410" spans="11:11">
      <c r="K171410"/>
    </row>
    <row r="171411" spans="11:11">
      <c r="K171411"/>
    </row>
    <row r="171412" spans="11:11">
      <c r="K171412"/>
    </row>
    <row r="171413" spans="11:11">
      <c r="K171413"/>
    </row>
    <row r="171414" spans="11:11">
      <c r="K171414"/>
    </row>
    <row r="171415" spans="11:11">
      <c r="K171415"/>
    </row>
    <row r="171416" spans="11:11">
      <c r="K171416"/>
    </row>
    <row r="171417" spans="11:11">
      <c r="K171417"/>
    </row>
    <row r="171418" spans="11:11">
      <c r="K171418"/>
    </row>
    <row r="171419" spans="11:11">
      <c r="K171419"/>
    </row>
    <row r="171420" spans="11:11">
      <c r="K171420"/>
    </row>
    <row r="171421" spans="11:11">
      <c r="K171421"/>
    </row>
    <row r="171422" spans="11:11">
      <c r="K171422"/>
    </row>
    <row r="171423" spans="11:11">
      <c r="K171423"/>
    </row>
    <row r="171424" spans="11:11">
      <c r="K171424"/>
    </row>
    <row r="171425" spans="11:11">
      <c r="K171425"/>
    </row>
    <row r="171426" spans="11:11">
      <c r="K171426"/>
    </row>
    <row r="171427" spans="11:11">
      <c r="K171427"/>
    </row>
    <row r="171428" spans="11:11">
      <c r="K171428"/>
    </row>
    <row r="171429" spans="11:11">
      <c r="K171429"/>
    </row>
    <row r="171430" spans="11:11">
      <c r="K171430"/>
    </row>
    <row r="171431" spans="11:11">
      <c r="K171431"/>
    </row>
    <row r="171432" spans="11:11">
      <c r="K171432"/>
    </row>
    <row r="171433" spans="11:11">
      <c r="K171433"/>
    </row>
    <row r="171434" spans="11:11">
      <c r="K171434"/>
    </row>
    <row r="171435" spans="11:11">
      <c r="K171435"/>
    </row>
    <row r="171436" spans="11:11">
      <c r="K171436"/>
    </row>
    <row r="171437" spans="11:11">
      <c r="K171437"/>
    </row>
    <row r="171438" spans="11:11">
      <c r="K171438"/>
    </row>
    <row r="171439" spans="11:11">
      <c r="K171439"/>
    </row>
    <row r="171440" spans="11:11">
      <c r="K171440"/>
    </row>
    <row r="171441" spans="11:11">
      <c r="K171441"/>
    </row>
    <row r="171442" spans="11:11">
      <c r="K171442"/>
    </row>
    <row r="171443" spans="11:11">
      <c r="K171443"/>
    </row>
    <row r="171444" spans="11:11">
      <c r="K171444"/>
    </row>
    <row r="171445" spans="11:11">
      <c r="K171445"/>
    </row>
    <row r="171446" spans="11:11">
      <c r="K171446"/>
    </row>
    <row r="171447" spans="11:11">
      <c r="K171447"/>
    </row>
    <row r="171448" spans="11:11">
      <c r="K171448"/>
    </row>
    <row r="171449" spans="11:11">
      <c r="K171449"/>
    </row>
    <row r="171450" spans="11:11">
      <c r="K171450"/>
    </row>
    <row r="171451" spans="11:11">
      <c r="K171451"/>
    </row>
    <row r="171452" spans="11:11">
      <c r="K171452"/>
    </row>
    <row r="171453" spans="11:11">
      <c r="K171453"/>
    </row>
    <row r="171454" spans="11:11">
      <c r="K171454"/>
    </row>
    <row r="171455" spans="11:11">
      <c r="K171455"/>
    </row>
    <row r="171456" spans="11:11">
      <c r="K171456"/>
    </row>
    <row r="171457" spans="11:11">
      <c r="K171457"/>
    </row>
    <row r="171458" spans="11:11">
      <c r="K171458"/>
    </row>
    <row r="171459" spans="11:11">
      <c r="K171459"/>
    </row>
    <row r="171460" spans="11:11">
      <c r="K171460"/>
    </row>
    <row r="171461" spans="11:11">
      <c r="K171461"/>
    </row>
    <row r="171462" spans="11:11">
      <c r="K171462"/>
    </row>
    <row r="171463" spans="11:11">
      <c r="K171463"/>
    </row>
    <row r="171464" spans="11:11">
      <c r="K171464"/>
    </row>
    <row r="171465" spans="11:11">
      <c r="K171465"/>
    </row>
    <row r="171466" spans="11:11">
      <c r="K171466"/>
    </row>
    <row r="171467" spans="11:11">
      <c r="K171467"/>
    </row>
    <row r="171468" spans="11:11">
      <c r="K171468"/>
    </row>
    <row r="171469" spans="11:11">
      <c r="K171469"/>
    </row>
    <row r="171470" spans="11:11">
      <c r="K171470"/>
    </row>
    <row r="171471" spans="11:11">
      <c r="K171471"/>
    </row>
    <row r="171472" spans="11:11">
      <c r="K171472"/>
    </row>
    <row r="171473" spans="11:11">
      <c r="K171473"/>
    </row>
    <row r="171474" spans="11:11">
      <c r="K171474"/>
    </row>
    <row r="171475" spans="11:11">
      <c r="K171475"/>
    </row>
    <row r="171476" spans="11:11">
      <c r="K171476"/>
    </row>
    <row r="171477" spans="11:11">
      <c r="K171477"/>
    </row>
    <row r="171478" spans="11:11">
      <c r="K171478"/>
    </row>
    <row r="171479" spans="11:11">
      <c r="K171479"/>
    </row>
    <row r="171480" spans="11:11">
      <c r="K171480"/>
    </row>
    <row r="171481" spans="11:11">
      <c r="K171481"/>
    </row>
    <row r="171482" spans="11:11">
      <c r="K171482"/>
    </row>
    <row r="171483" spans="11:11">
      <c r="K171483"/>
    </row>
    <row r="171484" spans="11:11">
      <c r="K171484"/>
    </row>
    <row r="171485" spans="11:11">
      <c r="K171485"/>
    </row>
    <row r="171486" spans="11:11">
      <c r="K171486"/>
    </row>
    <row r="171487" spans="11:11">
      <c r="K171487"/>
    </row>
    <row r="171488" spans="11:11">
      <c r="K171488"/>
    </row>
    <row r="171489" spans="11:11">
      <c r="K171489"/>
    </row>
    <row r="171490" spans="11:11">
      <c r="K171490"/>
    </row>
    <row r="171491" spans="11:11">
      <c r="K171491"/>
    </row>
    <row r="171492" spans="11:11">
      <c r="K171492"/>
    </row>
    <row r="171493" spans="11:11">
      <c r="K171493"/>
    </row>
    <row r="171494" spans="11:11">
      <c r="K171494"/>
    </row>
    <row r="171495" spans="11:11">
      <c r="K171495"/>
    </row>
    <row r="171496" spans="11:11">
      <c r="K171496"/>
    </row>
    <row r="171497" spans="11:11">
      <c r="K171497"/>
    </row>
    <row r="171498" spans="11:11">
      <c r="K171498"/>
    </row>
    <row r="171499" spans="11:11">
      <c r="K171499"/>
    </row>
    <row r="171500" spans="11:11">
      <c r="K171500"/>
    </row>
    <row r="171501" spans="11:11">
      <c r="K171501"/>
    </row>
    <row r="171502" spans="11:11">
      <c r="K171502"/>
    </row>
    <row r="171503" spans="11:11">
      <c r="K171503"/>
    </row>
    <row r="171504" spans="11:11">
      <c r="K171504"/>
    </row>
    <row r="171505" spans="11:11">
      <c r="K171505"/>
    </row>
    <row r="171506" spans="11:11">
      <c r="K171506"/>
    </row>
    <row r="171507" spans="11:11">
      <c r="K171507"/>
    </row>
    <row r="171508" spans="11:11">
      <c r="K171508"/>
    </row>
    <row r="171509" spans="11:11">
      <c r="K171509"/>
    </row>
    <row r="171510" spans="11:11">
      <c r="K171510"/>
    </row>
    <row r="171511" spans="11:11">
      <c r="K171511"/>
    </row>
    <row r="171512" spans="11:11">
      <c r="K171512"/>
    </row>
    <row r="171513" spans="11:11">
      <c r="K171513"/>
    </row>
    <row r="171514" spans="11:11">
      <c r="K171514"/>
    </row>
    <row r="171515" spans="11:11">
      <c r="K171515"/>
    </row>
    <row r="171516" spans="11:11">
      <c r="K171516"/>
    </row>
    <row r="171517" spans="11:11">
      <c r="K171517"/>
    </row>
    <row r="171518" spans="11:11">
      <c r="K171518"/>
    </row>
    <row r="171519" spans="11:11">
      <c r="K171519"/>
    </row>
    <row r="171520" spans="11:11">
      <c r="K171520"/>
    </row>
    <row r="171521" spans="11:11">
      <c r="K171521"/>
    </row>
    <row r="171522" spans="11:11">
      <c r="K171522"/>
    </row>
    <row r="171523" spans="11:11">
      <c r="K171523"/>
    </row>
    <row r="171524" spans="11:11">
      <c r="K171524"/>
    </row>
    <row r="171525" spans="11:11">
      <c r="K171525"/>
    </row>
    <row r="171526" spans="11:11">
      <c r="K171526"/>
    </row>
    <row r="171527" spans="11:11">
      <c r="K171527"/>
    </row>
    <row r="171528" spans="11:11">
      <c r="K171528"/>
    </row>
    <row r="171529" spans="11:11">
      <c r="K171529"/>
    </row>
    <row r="171530" spans="11:11">
      <c r="K171530"/>
    </row>
    <row r="171531" spans="11:11">
      <c r="K171531"/>
    </row>
    <row r="171532" spans="11:11">
      <c r="K171532"/>
    </row>
    <row r="171533" spans="11:11">
      <c r="K171533"/>
    </row>
    <row r="171534" spans="11:11">
      <c r="K171534"/>
    </row>
    <row r="171535" spans="11:11">
      <c r="K171535"/>
    </row>
    <row r="171536" spans="11:11">
      <c r="K171536"/>
    </row>
    <row r="171537" spans="11:11">
      <c r="K171537"/>
    </row>
    <row r="171538" spans="11:11">
      <c r="K171538"/>
    </row>
    <row r="171539" spans="11:11">
      <c r="K171539"/>
    </row>
    <row r="171540" spans="11:11">
      <c r="K171540"/>
    </row>
    <row r="171541" spans="11:11">
      <c r="K171541"/>
    </row>
    <row r="171542" spans="11:11">
      <c r="K171542"/>
    </row>
    <row r="171543" spans="11:11">
      <c r="K171543"/>
    </row>
    <row r="171544" spans="11:11">
      <c r="K171544"/>
    </row>
    <row r="171545" spans="11:11">
      <c r="K171545"/>
    </row>
    <row r="171546" spans="11:11">
      <c r="K171546"/>
    </row>
    <row r="171547" spans="11:11">
      <c r="K171547"/>
    </row>
    <row r="171548" spans="11:11">
      <c r="K171548"/>
    </row>
    <row r="171549" spans="11:11">
      <c r="K171549"/>
    </row>
    <row r="171550" spans="11:11">
      <c r="K171550"/>
    </row>
    <row r="171551" spans="11:11">
      <c r="K171551"/>
    </row>
    <row r="171552" spans="11:11">
      <c r="K171552"/>
    </row>
    <row r="171553" spans="11:11">
      <c r="K171553"/>
    </row>
    <row r="171554" spans="11:11">
      <c r="K171554"/>
    </row>
    <row r="171555" spans="11:11">
      <c r="K171555"/>
    </row>
    <row r="171556" spans="11:11">
      <c r="K171556"/>
    </row>
    <row r="171557" spans="11:11">
      <c r="K171557"/>
    </row>
    <row r="171558" spans="11:11">
      <c r="K171558"/>
    </row>
    <row r="171559" spans="11:11">
      <c r="K171559"/>
    </row>
    <row r="171560" spans="11:11">
      <c r="K171560"/>
    </row>
    <row r="171561" spans="11:11">
      <c r="K171561"/>
    </row>
    <row r="171562" spans="11:11">
      <c r="K171562"/>
    </row>
    <row r="171563" spans="11:11">
      <c r="K171563"/>
    </row>
    <row r="171564" spans="11:11">
      <c r="K171564"/>
    </row>
    <row r="171565" spans="11:11">
      <c r="K171565"/>
    </row>
    <row r="171566" spans="11:11">
      <c r="K171566"/>
    </row>
    <row r="171567" spans="11:11">
      <c r="K171567"/>
    </row>
    <row r="171568" spans="11:11">
      <c r="K171568"/>
    </row>
    <row r="171569" spans="11:11">
      <c r="K171569"/>
    </row>
    <row r="171570" spans="11:11">
      <c r="K171570"/>
    </row>
    <row r="171571" spans="11:11">
      <c r="K171571"/>
    </row>
    <row r="171572" spans="11:11">
      <c r="K171572"/>
    </row>
    <row r="171573" spans="11:11">
      <c r="K171573"/>
    </row>
    <row r="171574" spans="11:11">
      <c r="K171574"/>
    </row>
    <row r="171575" spans="11:11">
      <c r="K171575"/>
    </row>
    <row r="171576" spans="11:11">
      <c r="K171576"/>
    </row>
    <row r="171577" spans="11:11">
      <c r="K171577"/>
    </row>
    <row r="171578" spans="11:11">
      <c r="K171578"/>
    </row>
    <row r="171579" spans="11:11">
      <c r="K171579"/>
    </row>
    <row r="171580" spans="11:11">
      <c r="K171580"/>
    </row>
    <row r="171581" spans="11:11">
      <c r="K171581"/>
    </row>
    <row r="171582" spans="11:11">
      <c r="K171582"/>
    </row>
    <row r="171583" spans="11:11">
      <c r="K171583"/>
    </row>
    <row r="171584" spans="11:11">
      <c r="K171584"/>
    </row>
    <row r="171585" spans="11:11">
      <c r="K171585"/>
    </row>
    <row r="171586" spans="11:11">
      <c r="K171586"/>
    </row>
    <row r="171587" spans="11:11">
      <c r="K171587"/>
    </row>
    <row r="171588" spans="11:11">
      <c r="K171588"/>
    </row>
    <row r="171589" spans="11:11">
      <c r="K171589"/>
    </row>
    <row r="171590" spans="11:11">
      <c r="K171590"/>
    </row>
    <row r="171591" spans="11:11">
      <c r="K171591"/>
    </row>
    <row r="171592" spans="11:11">
      <c r="K171592"/>
    </row>
    <row r="171593" spans="11:11">
      <c r="K171593"/>
    </row>
    <row r="171594" spans="11:11">
      <c r="K171594"/>
    </row>
    <row r="171595" spans="11:11">
      <c r="K171595"/>
    </row>
    <row r="171596" spans="11:11">
      <c r="K171596"/>
    </row>
    <row r="171597" spans="11:11">
      <c r="K171597"/>
    </row>
    <row r="171598" spans="11:11">
      <c r="K171598"/>
    </row>
    <row r="171599" spans="11:11">
      <c r="K171599"/>
    </row>
    <row r="171600" spans="11:11">
      <c r="K171600"/>
    </row>
    <row r="171601" spans="11:11">
      <c r="K171601"/>
    </row>
    <row r="171602" spans="11:11">
      <c r="K171602"/>
    </row>
    <row r="171603" spans="11:11">
      <c r="K171603"/>
    </row>
    <row r="171604" spans="11:11">
      <c r="K171604"/>
    </row>
    <row r="171605" spans="11:11">
      <c r="K171605"/>
    </row>
    <row r="171606" spans="11:11">
      <c r="K171606"/>
    </row>
    <row r="171607" spans="11:11">
      <c r="K171607"/>
    </row>
    <row r="171608" spans="11:11">
      <c r="K171608"/>
    </row>
    <row r="171609" spans="11:11">
      <c r="K171609"/>
    </row>
    <row r="171610" spans="11:11">
      <c r="K171610"/>
    </row>
    <row r="171611" spans="11:11">
      <c r="K171611"/>
    </row>
    <row r="171612" spans="11:11">
      <c r="K171612"/>
    </row>
    <row r="171613" spans="11:11">
      <c r="K171613"/>
    </row>
    <row r="171614" spans="11:11">
      <c r="K171614"/>
    </row>
    <row r="171615" spans="11:11">
      <c r="K171615"/>
    </row>
    <row r="171616" spans="11:11">
      <c r="K171616"/>
    </row>
    <row r="171617" spans="11:11">
      <c r="K171617"/>
    </row>
    <row r="171618" spans="11:11">
      <c r="K171618"/>
    </row>
    <row r="171619" spans="11:11">
      <c r="K171619"/>
    </row>
    <row r="171620" spans="11:11">
      <c r="K171620"/>
    </row>
    <row r="171621" spans="11:11">
      <c r="K171621"/>
    </row>
    <row r="171622" spans="11:11">
      <c r="K171622"/>
    </row>
    <row r="171623" spans="11:11">
      <c r="K171623"/>
    </row>
    <row r="171624" spans="11:11">
      <c r="K171624"/>
    </row>
    <row r="171625" spans="11:11">
      <c r="K171625"/>
    </row>
    <row r="171626" spans="11:11">
      <c r="K171626"/>
    </row>
    <row r="171627" spans="11:11">
      <c r="K171627"/>
    </row>
    <row r="171628" spans="11:11">
      <c r="K171628"/>
    </row>
    <row r="171629" spans="11:11">
      <c r="K171629"/>
    </row>
    <row r="171630" spans="11:11">
      <c r="K171630"/>
    </row>
    <row r="171631" spans="11:11">
      <c r="K171631"/>
    </row>
    <row r="171632" spans="11:11">
      <c r="K171632"/>
    </row>
    <row r="171633" spans="11:11">
      <c r="K171633"/>
    </row>
    <row r="171634" spans="11:11">
      <c r="K171634"/>
    </row>
    <row r="171635" spans="11:11">
      <c r="K171635"/>
    </row>
    <row r="171636" spans="11:11">
      <c r="K171636"/>
    </row>
    <row r="171637" spans="11:11">
      <c r="K171637"/>
    </row>
    <row r="171638" spans="11:11">
      <c r="K171638"/>
    </row>
    <row r="171639" spans="11:11">
      <c r="K171639"/>
    </row>
    <row r="171640" spans="11:11">
      <c r="K171640"/>
    </row>
    <row r="171641" spans="11:11">
      <c r="K171641"/>
    </row>
    <row r="171642" spans="11:11">
      <c r="K171642"/>
    </row>
    <row r="171643" spans="11:11">
      <c r="K171643"/>
    </row>
    <row r="171644" spans="11:11">
      <c r="K171644"/>
    </row>
    <row r="171645" spans="11:11">
      <c r="K171645"/>
    </row>
    <row r="171646" spans="11:11">
      <c r="K171646"/>
    </row>
    <row r="171647" spans="11:11">
      <c r="K171647"/>
    </row>
    <row r="171648" spans="11:11">
      <c r="K171648"/>
    </row>
    <row r="171649" spans="11:11">
      <c r="K171649"/>
    </row>
    <row r="171650" spans="11:11">
      <c r="K171650"/>
    </row>
    <row r="171651" spans="11:11">
      <c r="K171651"/>
    </row>
    <row r="171652" spans="11:11">
      <c r="K171652"/>
    </row>
    <row r="171653" spans="11:11">
      <c r="K171653"/>
    </row>
    <row r="171654" spans="11:11">
      <c r="K171654"/>
    </row>
    <row r="171655" spans="11:11">
      <c r="K171655"/>
    </row>
    <row r="171656" spans="11:11">
      <c r="K171656"/>
    </row>
    <row r="171657" spans="11:11">
      <c r="K171657"/>
    </row>
    <row r="171658" spans="11:11">
      <c r="K171658"/>
    </row>
    <row r="171659" spans="11:11">
      <c r="K171659"/>
    </row>
    <row r="171660" spans="11:11">
      <c r="K171660"/>
    </row>
    <row r="171661" spans="11:11">
      <c r="K171661"/>
    </row>
    <row r="171662" spans="11:11">
      <c r="K171662"/>
    </row>
    <row r="171663" spans="11:11">
      <c r="K171663"/>
    </row>
    <row r="171664" spans="11:11">
      <c r="K171664"/>
    </row>
    <row r="171665" spans="11:11">
      <c r="K171665"/>
    </row>
    <row r="171666" spans="11:11">
      <c r="K171666"/>
    </row>
    <row r="171667" spans="11:11">
      <c r="K171667"/>
    </row>
    <row r="171668" spans="11:11">
      <c r="K171668"/>
    </row>
    <row r="171669" spans="11:11">
      <c r="K171669"/>
    </row>
    <row r="171670" spans="11:11">
      <c r="K171670"/>
    </row>
    <row r="171671" spans="11:11">
      <c r="K171671"/>
    </row>
    <row r="171672" spans="11:11">
      <c r="K171672"/>
    </row>
    <row r="171673" spans="11:11">
      <c r="K171673"/>
    </row>
    <row r="171674" spans="11:11">
      <c r="K171674"/>
    </row>
    <row r="171675" spans="11:11">
      <c r="K171675"/>
    </row>
    <row r="171676" spans="11:11">
      <c r="K171676"/>
    </row>
    <row r="171677" spans="11:11">
      <c r="K171677"/>
    </row>
    <row r="171678" spans="11:11">
      <c r="K171678"/>
    </row>
    <row r="171679" spans="11:11">
      <c r="K171679"/>
    </row>
    <row r="171680" spans="11:11">
      <c r="K171680"/>
    </row>
    <row r="171681" spans="11:11">
      <c r="K171681"/>
    </row>
    <row r="171682" spans="11:11">
      <c r="K171682"/>
    </row>
    <row r="171683" spans="11:11">
      <c r="K171683"/>
    </row>
    <row r="171684" spans="11:11">
      <c r="K171684"/>
    </row>
    <row r="171685" spans="11:11">
      <c r="K171685"/>
    </row>
    <row r="171686" spans="11:11">
      <c r="K171686"/>
    </row>
    <row r="171687" spans="11:11">
      <c r="K171687"/>
    </row>
    <row r="171688" spans="11:11">
      <c r="K171688"/>
    </row>
    <row r="171689" spans="11:11">
      <c r="K171689"/>
    </row>
    <row r="171690" spans="11:11">
      <c r="K171690"/>
    </row>
    <row r="171691" spans="11:11">
      <c r="K171691"/>
    </row>
    <row r="171692" spans="11:11">
      <c r="K171692"/>
    </row>
    <row r="171693" spans="11:11">
      <c r="K171693"/>
    </row>
    <row r="171694" spans="11:11">
      <c r="K171694"/>
    </row>
    <row r="171695" spans="11:11">
      <c r="K171695"/>
    </row>
    <row r="171696" spans="11:11">
      <c r="K171696"/>
    </row>
    <row r="171697" spans="11:11">
      <c r="K171697"/>
    </row>
    <row r="171698" spans="11:11">
      <c r="K171698"/>
    </row>
    <row r="171699" spans="11:11">
      <c r="K171699"/>
    </row>
    <row r="171700" spans="11:11">
      <c r="K171700"/>
    </row>
    <row r="171701" spans="11:11">
      <c r="K171701"/>
    </row>
    <row r="171702" spans="11:11">
      <c r="K171702"/>
    </row>
    <row r="171703" spans="11:11">
      <c r="K171703"/>
    </row>
    <row r="171704" spans="11:11">
      <c r="K171704"/>
    </row>
    <row r="171705" spans="11:11">
      <c r="K171705"/>
    </row>
    <row r="171706" spans="11:11">
      <c r="K171706"/>
    </row>
    <row r="171707" spans="11:11">
      <c r="K171707"/>
    </row>
    <row r="171708" spans="11:11">
      <c r="K171708"/>
    </row>
    <row r="171709" spans="11:11">
      <c r="K171709"/>
    </row>
    <row r="171710" spans="11:11">
      <c r="K171710"/>
    </row>
    <row r="171711" spans="11:11">
      <c r="K171711"/>
    </row>
    <row r="171712" spans="11:11">
      <c r="K171712"/>
    </row>
    <row r="171713" spans="11:11">
      <c r="K171713"/>
    </row>
    <row r="171714" spans="11:11">
      <c r="K171714"/>
    </row>
    <row r="171715" spans="11:11">
      <c r="K171715"/>
    </row>
    <row r="171716" spans="11:11">
      <c r="K171716"/>
    </row>
    <row r="171717" spans="11:11">
      <c r="K171717"/>
    </row>
    <row r="171718" spans="11:11">
      <c r="K171718"/>
    </row>
    <row r="171719" spans="11:11">
      <c r="K171719"/>
    </row>
    <row r="171720" spans="11:11">
      <c r="K171720"/>
    </row>
    <row r="171721" spans="11:11">
      <c r="K171721"/>
    </row>
    <row r="171722" spans="11:11">
      <c r="K171722"/>
    </row>
    <row r="171723" spans="11:11">
      <c r="K171723"/>
    </row>
    <row r="171724" spans="11:11">
      <c r="K171724"/>
    </row>
    <row r="171725" spans="11:11">
      <c r="K171725"/>
    </row>
    <row r="171726" spans="11:11">
      <c r="K171726"/>
    </row>
    <row r="171727" spans="11:11">
      <c r="K171727"/>
    </row>
    <row r="171728" spans="11:11">
      <c r="K171728"/>
    </row>
    <row r="171729" spans="11:11">
      <c r="K171729"/>
    </row>
    <row r="171730" spans="11:11">
      <c r="K171730"/>
    </row>
    <row r="171731" spans="11:11">
      <c r="K171731"/>
    </row>
    <row r="171732" spans="11:11">
      <c r="K171732"/>
    </row>
    <row r="171733" spans="11:11">
      <c r="K171733"/>
    </row>
    <row r="171734" spans="11:11">
      <c r="K171734"/>
    </row>
    <row r="171735" spans="11:11">
      <c r="K171735"/>
    </row>
    <row r="171736" spans="11:11">
      <c r="K171736"/>
    </row>
    <row r="171737" spans="11:11">
      <c r="K171737"/>
    </row>
    <row r="171738" spans="11:11">
      <c r="K171738"/>
    </row>
    <row r="171739" spans="11:11">
      <c r="K171739"/>
    </row>
    <row r="171740" spans="11:11">
      <c r="K171740"/>
    </row>
    <row r="171741" spans="11:11">
      <c r="K171741"/>
    </row>
    <row r="171742" spans="11:11">
      <c r="K171742"/>
    </row>
    <row r="171743" spans="11:11">
      <c r="K171743"/>
    </row>
    <row r="171744" spans="11:11">
      <c r="K171744"/>
    </row>
    <row r="171745" spans="11:11">
      <c r="K171745"/>
    </row>
    <row r="171746" spans="11:11">
      <c r="K171746"/>
    </row>
    <row r="171747" spans="11:11">
      <c r="K171747"/>
    </row>
    <row r="171748" spans="11:11">
      <c r="K171748"/>
    </row>
    <row r="171749" spans="11:11">
      <c r="K171749"/>
    </row>
    <row r="171750" spans="11:11">
      <c r="K171750"/>
    </row>
    <row r="171751" spans="11:11">
      <c r="K171751"/>
    </row>
    <row r="171752" spans="11:11">
      <c r="K171752"/>
    </row>
    <row r="171753" spans="11:11">
      <c r="K171753"/>
    </row>
    <row r="171754" spans="11:11">
      <c r="K171754"/>
    </row>
    <row r="171755" spans="11:11">
      <c r="K171755"/>
    </row>
    <row r="171756" spans="11:11">
      <c r="K171756"/>
    </row>
    <row r="171757" spans="11:11">
      <c r="K171757"/>
    </row>
    <row r="171758" spans="11:11">
      <c r="K171758"/>
    </row>
    <row r="171759" spans="11:11">
      <c r="K171759"/>
    </row>
    <row r="171760" spans="11:11">
      <c r="K171760"/>
    </row>
    <row r="171761" spans="11:11">
      <c r="K171761"/>
    </row>
    <row r="171762" spans="11:11">
      <c r="K171762"/>
    </row>
    <row r="171763" spans="11:11">
      <c r="K171763"/>
    </row>
    <row r="171764" spans="11:11">
      <c r="K171764"/>
    </row>
    <row r="171765" spans="11:11">
      <c r="K171765"/>
    </row>
    <row r="171766" spans="11:11">
      <c r="K171766"/>
    </row>
    <row r="171767" spans="11:11">
      <c r="K171767"/>
    </row>
    <row r="171768" spans="11:11">
      <c r="K171768"/>
    </row>
    <row r="171769" spans="11:11">
      <c r="K171769"/>
    </row>
    <row r="171770" spans="11:11">
      <c r="K171770"/>
    </row>
    <row r="171771" spans="11:11">
      <c r="K171771"/>
    </row>
    <row r="171772" spans="11:11">
      <c r="K171772"/>
    </row>
    <row r="171773" spans="11:11">
      <c r="K171773"/>
    </row>
    <row r="171774" spans="11:11">
      <c r="K171774"/>
    </row>
    <row r="171775" spans="11:11">
      <c r="K171775"/>
    </row>
    <row r="171776" spans="11:11">
      <c r="K171776"/>
    </row>
    <row r="171777" spans="11:11">
      <c r="K171777"/>
    </row>
    <row r="171778" spans="11:11">
      <c r="K171778"/>
    </row>
    <row r="171779" spans="11:11">
      <c r="K171779"/>
    </row>
    <row r="171780" spans="11:11">
      <c r="K171780"/>
    </row>
    <row r="171781" spans="11:11">
      <c r="K171781"/>
    </row>
    <row r="171782" spans="11:11">
      <c r="K171782"/>
    </row>
    <row r="171783" spans="11:11">
      <c r="K171783"/>
    </row>
    <row r="171784" spans="11:11">
      <c r="K171784"/>
    </row>
    <row r="171785" spans="11:11">
      <c r="K171785"/>
    </row>
    <row r="171786" spans="11:11">
      <c r="K171786"/>
    </row>
    <row r="171787" spans="11:11">
      <c r="K171787"/>
    </row>
    <row r="171788" spans="11:11">
      <c r="K171788"/>
    </row>
    <row r="171789" spans="11:11">
      <c r="K171789"/>
    </row>
    <row r="171790" spans="11:11">
      <c r="K171790"/>
    </row>
    <row r="171791" spans="11:11">
      <c r="K171791"/>
    </row>
    <row r="171792" spans="11:11">
      <c r="K171792"/>
    </row>
    <row r="171793" spans="11:11">
      <c r="K171793"/>
    </row>
    <row r="171794" spans="11:11">
      <c r="K171794"/>
    </row>
    <row r="171795" spans="11:11">
      <c r="K171795"/>
    </row>
    <row r="171796" spans="11:11">
      <c r="K171796"/>
    </row>
    <row r="171797" spans="11:11">
      <c r="K171797"/>
    </row>
    <row r="171798" spans="11:11">
      <c r="K171798"/>
    </row>
    <row r="171799" spans="11:11">
      <c r="K171799"/>
    </row>
    <row r="171800" spans="11:11">
      <c r="K171800"/>
    </row>
    <row r="171801" spans="11:11">
      <c r="K171801"/>
    </row>
    <row r="171802" spans="11:11">
      <c r="K171802"/>
    </row>
    <row r="171803" spans="11:11">
      <c r="K171803"/>
    </row>
    <row r="171804" spans="11:11">
      <c r="K171804"/>
    </row>
    <row r="171805" spans="11:11">
      <c r="K171805"/>
    </row>
    <row r="171806" spans="11:11">
      <c r="K171806"/>
    </row>
    <row r="171807" spans="11:11">
      <c r="K171807"/>
    </row>
    <row r="171808" spans="11:11">
      <c r="K171808"/>
    </row>
    <row r="171809" spans="11:11">
      <c r="K171809"/>
    </row>
    <row r="171810" spans="11:11">
      <c r="K171810"/>
    </row>
    <row r="171811" spans="11:11">
      <c r="K171811"/>
    </row>
    <row r="171812" spans="11:11">
      <c r="K171812"/>
    </row>
    <row r="171813" spans="11:11">
      <c r="K171813"/>
    </row>
    <row r="171814" spans="11:11">
      <c r="K171814"/>
    </row>
    <row r="171815" spans="11:11">
      <c r="K171815"/>
    </row>
    <row r="171816" spans="11:11">
      <c r="K171816"/>
    </row>
    <row r="171817" spans="11:11">
      <c r="K171817"/>
    </row>
    <row r="171818" spans="11:11">
      <c r="K171818"/>
    </row>
    <row r="171819" spans="11:11">
      <c r="K171819"/>
    </row>
    <row r="171820" spans="11:11">
      <c r="K171820"/>
    </row>
    <row r="171821" spans="11:11">
      <c r="K171821"/>
    </row>
    <row r="171822" spans="11:11">
      <c r="K171822"/>
    </row>
    <row r="171823" spans="11:11">
      <c r="K171823"/>
    </row>
    <row r="171824" spans="11:11">
      <c r="K171824"/>
    </row>
    <row r="171825" spans="11:11">
      <c r="K171825"/>
    </row>
    <row r="171826" spans="11:11">
      <c r="K171826"/>
    </row>
    <row r="171827" spans="11:11">
      <c r="K171827"/>
    </row>
    <row r="171828" spans="11:11">
      <c r="K171828"/>
    </row>
    <row r="171829" spans="11:11">
      <c r="K171829"/>
    </row>
    <row r="171830" spans="11:11">
      <c r="K171830"/>
    </row>
    <row r="171831" spans="11:11">
      <c r="K171831"/>
    </row>
    <row r="171832" spans="11:11">
      <c r="K171832"/>
    </row>
    <row r="171833" spans="11:11">
      <c r="K171833"/>
    </row>
    <row r="171834" spans="11:11">
      <c r="K171834"/>
    </row>
    <row r="171835" spans="11:11">
      <c r="K171835"/>
    </row>
    <row r="171836" spans="11:11">
      <c r="K171836"/>
    </row>
    <row r="171837" spans="11:11">
      <c r="K171837"/>
    </row>
    <row r="171838" spans="11:11">
      <c r="K171838"/>
    </row>
    <row r="171839" spans="11:11">
      <c r="K171839"/>
    </row>
    <row r="171840" spans="11:11">
      <c r="K171840"/>
    </row>
    <row r="171841" spans="11:11">
      <c r="K171841"/>
    </row>
    <row r="171842" spans="11:11">
      <c r="K171842"/>
    </row>
    <row r="171843" spans="11:11">
      <c r="K171843"/>
    </row>
    <row r="171844" spans="11:11">
      <c r="K171844"/>
    </row>
    <row r="171845" spans="11:11">
      <c r="K171845"/>
    </row>
    <row r="171846" spans="11:11">
      <c r="K171846"/>
    </row>
    <row r="171847" spans="11:11">
      <c r="K171847"/>
    </row>
    <row r="171848" spans="11:11">
      <c r="K171848"/>
    </row>
    <row r="171849" spans="11:11">
      <c r="K171849"/>
    </row>
    <row r="171850" spans="11:11">
      <c r="K171850"/>
    </row>
    <row r="171851" spans="11:11">
      <c r="K171851"/>
    </row>
    <row r="171852" spans="11:11">
      <c r="K171852"/>
    </row>
    <row r="171853" spans="11:11">
      <c r="K171853"/>
    </row>
    <row r="171854" spans="11:11">
      <c r="K171854"/>
    </row>
    <row r="171855" spans="11:11">
      <c r="K171855"/>
    </row>
    <row r="171856" spans="11:11">
      <c r="K171856"/>
    </row>
    <row r="171857" spans="11:11">
      <c r="K171857"/>
    </row>
    <row r="171858" spans="11:11">
      <c r="K171858"/>
    </row>
    <row r="171859" spans="11:11">
      <c r="K171859"/>
    </row>
    <row r="171860" spans="11:11">
      <c r="K171860"/>
    </row>
    <row r="171861" spans="11:11">
      <c r="K171861"/>
    </row>
    <row r="171862" spans="11:11">
      <c r="K171862"/>
    </row>
    <row r="171863" spans="11:11">
      <c r="K171863"/>
    </row>
    <row r="171864" spans="11:11">
      <c r="K171864"/>
    </row>
    <row r="171865" spans="11:11">
      <c r="K171865"/>
    </row>
    <row r="171866" spans="11:11">
      <c r="K171866"/>
    </row>
    <row r="171867" spans="11:11">
      <c r="K171867"/>
    </row>
    <row r="171868" spans="11:11">
      <c r="K171868"/>
    </row>
    <row r="171869" spans="11:11">
      <c r="K171869"/>
    </row>
    <row r="171870" spans="11:11">
      <c r="K171870"/>
    </row>
    <row r="171871" spans="11:11">
      <c r="K171871"/>
    </row>
    <row r="171872" spans="11:11">
      <c r="K171872"/>
    </row>
    <row r="171873" spans="11:11">
      <c r="K171873"/>
    </row>
    <row r="171874" spans="11:11">
      <c r="K171874"/>
    </row>
    <row r="171875" spans="11:11">
      <c r="K171875"/>
    </row>
    <row r="171876" spans="11:11">
      <c r="K171876"/>
    </row>
    <row r="171877" spans="11:11">
      <c r="K171877"/>
    </row>
    <row r="171878" spans="11:11">
      <c r="K171878"/>
    </row>
    <row r="171879" spans="11:11">
      <c r="K171879"/>
    </row>
    <row r="171880" spans="11:11">
      <c r="K171880"/>
    </row>
    <row r="171881" spans="11:11">
      <c r="K171881"/>
    </row>
    <row r="171882" spans="11:11">
      <c r="K171882"/>
    </row>
    <row r="171883" spans="11:11">
      <c r="K171883"/>
    </row>
    <row r="171884" spans="11:11">
      <c r="K171884"/>
    </row>
    <row r="171885" spans="11:11">
      <c r="K171885"/>
    </row>
    <row r="171886" spans="11:11">
      <c r="K171886"/>
    </row>
    <row r="171887" spans="11:11">
      <c r="K171887"/>
    </row>
    <row r="171888" spans="11:11">
      <c r="K171888"/>
    </row>
    <row r="171889" spans="11:11">
      <c r="K171889"/>
    </row>
    <row r="171890" spans="11:11">
      <c r="K171890"/>
    </row>
    <row r="171891" spans="11:11">
      <c r="K171891"/>
    </row>
    <row r="171892" spans="11:11">
      <c r="K171892"/>
    </row>
    <row r="171893" spans="11:11">
      <c r="K171893"/>
    </row>
    <row r="171894" spans="11:11">
      <c r="K171894"/>
    </row>
    <row r="171895" spans="11:11">
      <c r="K171895"/>
    </row>
    <row r="171896" spans="11:11">
      <c r="K171896"/>
    </row>
    <row r="171897" spans="11:11">
      <c r="K171897"/>
    </row>
    <row r="171898" spans="11:11">
      <c r="K171898"/>
    </row>
    <row r="171899" spans="11:11">
      <c r="K171899"/>
    </row>
    <row r="171900" spans="11:11">
      <c r="K171900"/>
    </row>
    <row r="171901" spans="11:11">
      <c r="K171901"/>
    </row>
    <row r="171902" spans="11:11">
      <c r="K171902"/>
    </row>
    <row r="171903" spans="11:11">
      <c r="K171903"/>
    </row>
    <row r="171904" spans="11:11">
      <c r="K171904"/>
    </row>
    <row r="171905" spans="11:11">
      <c r="K171905"/>
    </row>
    <row r="171906" spans="11:11">
      <c r="K171906"/>
    </row>
    <row r="171907" spans="11:11">
      <c r="K171907"/>
    </row>
    <row r="171908" spans="11:11">
      <c r="K171908"/>
    </row>
    <row r="171909" spans="11:11">
      <c r="K171909"/>
    </row>
    <row r="171910" spans="11:11">
      <c r="K171910"/>
    </row>
    <row r="171911" spans="11:11">
      <c r="K171911"/>
    </row>
    <row r="171912" spans="11:11">
      <c r="K171912"/>
    </row>
    <row r="171913" spans="11:11">
      <c r="K171913"/>
    </row>
    <row r="171914" spans="11:11">
      <c r="K171914"/>
    </row>
    <row r="171915" spans="11:11">
      <c r="K171915"/>
    </row>
    <row r="171916" spans="11:11">
      <c r="K171916"/>
    </row>
    <row r="171917" spans="11:11">
      <c r="K171917"/>
    </row>
    <row r="171918" spans="11:11">
      <c r="K171918"/>
    </row>
    <row r="171919" spans="11:11">
      <c r="K171919"/>
    </row>
    <row r="171920" spans="11:11">
      <c r="K171920"/>
    </row>
    <row r="171921" spans="11:11">
      <c r="K171921"/>
    </row>
    <row r="171922" spans="11:11">
      <c r="K171922"/>
    </row>
    <row r="171923" spans="11:11">
      <c r="K171923"/>
    </row>
    <row r="171924" spans="11:11">
      <c r="K171924"/>
    </row>
    <row r="171925" spans="11:11">
      <c r="K171925"/>
    </row>
    <row r="171926" spans="11:11">
      <c r="K171926"/>
    </row>
    <row r="171927" spans="11:11">
      <c r="K171927"/>
    </row>
    <row r="171928" spans="11:11">
      <c r="K171928"/>
    </row>
    <row r="171929" spans="11:11">
      <c r="K171929"/>
    </row>
    <row r="171930" spans="11:11">
      <c r="K171930"/>
    </row>
    <row r="171931" spans="11:11">
      <c r="K171931"/>
    </row>
    <row r="171932" spans="11:11">
      <c r="K171932"/>
    </row>
    <row r="171933" spans="11:11">
      <c r="K171933"/>
    </row>
    <row r="171934" spans="11:11">
      <c r="K171934"/>
    </row>
    <row r="171935" spans="11:11">
      <c r="K171935"/>
    </row>
    <row r="171936" spans="11:11">
      <c r="K171936"/>
    </row>
    <row r="171937" spans="11:11">
      <c r="K171937"/>
    </row>
    <row r="171938" spans="11:11">
      <c r="K171938"/>
    </row>
    <row r="171939" spans="11:11">
      <c r="K171939"/>
    </row>
    <row r="171940" spans="11:11">
      <c r="K171940"/>
    </row>
    <row r="171941" spans="11:11">
      <c r="K171941"/>
    </row>
    <row r="171942" spans="11:11">
      <c r="K171942"/>
    </row>
    <row r="171943" spans="11:11">
      <c r="K171943"/>
    </row>
    <row r="171944" spans="11:11">
      <c r="K171944"/>
    </row>
    <row r="171945" spans="11:11">
      <c r="K171945"/>
    </row>
    <row r="171946" spans="11:11">
      <c r="K171946"/>
    </row>
    <row r="171947" spans="11:11">
      <c r="K171947"/>
    </row>
    <row r="171948" spans="11:11">
      <c r="K171948"/>
    </row>
    <row r="171949" spans="11:11">
      <c r="K171949"/>
    </row>
    <row r="171950" spans="11:11">
      <c r="K171950"/>
    </row>
    <row r="171951" spans="11:11">
      <c r="K171951"/>
    </row>
    <row r="171952" spans="11:11">
      <c r="K171952"/>
    </row>
    <row r="171953" spans="11:11">
      <c r="K171953"/>
    </row>
    <row r="171954" spans="11:11">
      <c r="K171954"/>
    </row>
    <row r="171955" spans="11:11">
      <c r="K171955"/>
    </row>
    <row r="171956" spans="11:11">
      <c r="K171956"/>
    </row>
    <row r="171957" spans="11:11">
      <c r="K171957"/>
    </row>
    <row r="171958" spans="11:11">
      <c r="K171958"/>
    </row>
    <row r="171959" spans="11:11">
      <c r="K171959"/>
    </row>
    <row r="171960" spans="11:11">
      <c r="K171960"/>
    </row>
    <row r="171961" spans="11:11">
      <c r="K171961"/>
    </row>
    <row r="171962" spans="11:11">
      <c r="K171962"/>
    </row>
    <row r="171963" spans="11:11">
      <c r="K171963"/>
    </row>
    <row r="171964" spans="11:11">
      <c r="K171964"/>
    </row>
    <row r="171965" spans="11:11">
      <c r="K171965"/>
    </row>
    <row r="171966" spans="11:11">
      <c r="K171966"/>
    </row>
    <row r="171967" spans="11:11">
      <c r="K171967"/>
    </row>
    <row r="171968" spans="11:11">
      <c r="K171968"/>
    </row>
    <row r="171969" spans="11:11">
      <c r="K171969"/>
    </row>
    <row r="171970" spans="11:11">
      <c r="K171970"/>
    </row>
    <row r="171971" spans="11:11">
      <c r="K171971"/>
    </row>
    <row r="171972" spans="11:11">
      <c r="K171972"/>
    </row>
    <row r="171973" spans="11:11">
      <c r="K171973"/>
    </row>
    <row r="171974" spans="11:11">
      <c r="K171974"/>
    </row>
    <row r="171975" spans="11:11">
      <c r="K171975"/>
    </row>
    <row r="171976" spans="11:11">
      <c r="K171976"/>
    </row>
    <row r="171977" spans="11:11">
      <c r="K171977"/>
    </row>
    <row r="171978" spans="11:11">
      <c r="K171978"/>
    </row>
    <row r="171979" spans="11:11">
      <c r="K171979"/>
    </row>
    <row r="171980" spans="11:11">
      <c r="K171980"/>
    </row>
    <row r="171981" spans="11:11">
      <c r="K171981"/>
    </row>
    <row r="171982" spans="11:11">
      <c r="K171982"/>
    </row>
    <row r="171983" spans="11:11">
      <c r="K171983"/>
    </row>
    <row r="171984" spans="11:11">
      <c r="K171984"/>
    </row>
    <row r="171985" spans="11:11">
      <c r="K171985"/>
    </row>
    <row r="171986" spans="11:11">
      <c r="K171986"/>
    </row>
    <row r="171987" spans="11:11">
      <c r="K171987"/>
    </row>
    <row r="171988" spans="11:11">
      <c r="K171988"/>
    </row>
    <row r="171989" spans="11:11">
      <c r="K171989"/>
    </row>
    <row r="171990" spans="11:11">
      <c r="K171990"/>
    </row>
    <row r="171991" spans="11:11">
      <c r="K171991"/>
    </row>
    <row r="171992" spans="11:11">
      <c r="K171992"/>
    </row>
    <row r="171993" spans="11:11">
      <c r="K171993"/>
    </row>
    <row r="171994" spans="11:11">
      <c r="K171994"/>
    </row>
    <row r="171995" spans="11:11">
      <c r="K171995"/>
    </row>
    <row r="171996" spans="11:11">
      <c r="K171996"/>
    </row>
    <row r="171997" spans="11:11">
      <c r="K171997"/>
    </row>
    <row r="171998" spans="11:11">
      <c r="K171998"/>
    </row>
    <row r="171999" spans="11:11">
      <c r="K171999"/>
    </row>
    <row r="172000" spans="11:11">
      <c r="K172000"/>
    </row>
    <row r="172001" spans="11:11">
      <c r="K172001"/>
    </row>
    <row r="172002" spans="11:11">
      <c r="K172002"/>
    </row>
    <row r="172003" spans="11:11">
      <c r="K172003"/>
    </row>
    <row r="172004" spans="11:11">
      <c r="K172004"/>
    </row>
    <row r="172005" spans="11:11">
      <c r="K172005"/>
    </row>
    <row r="172006" spans="11:11">
      <c r="K172006"/>
    </row>
    <row r="172007" spans="11:11">
      <c r="K172007"/>
    </row>
    <row r="172008" spans="11:11">
      <c r="K172008"/>
    </row>
    <row r="172009" spans="11:11">
      <c r="K172009"/>
    </row>
    <row r="172010" spans="11:11">
      <c r="K172010"/>
    </row>
    <row r="172011" spans="11:11">
      <c r="K172011"/>
    </row>
    <row r="172012" spans="11:11">
      <c r="K172012"/>
    </row>
    <row r="172013" spans="11:11">
      <c r="K172013"/>
    </row>
    <row r="172014" spans="11:11">
      <c r="K172014"/>
    </row>
    <row r="172015" spans="11:11">
      <c r="K172015"/>
    </row>
    <row r="172016" spans="11:11">
      <c r="K172016"/>
    </row>
    <row r="172017" spans="11:11">
      <c r="K172017"/>
    </row>
    <row r="172018" spans="11:11">
      <c r="K172018"/>
    </row>
    <row r="172019" spans="11:11">
      <c r="K172019"/>
    </row>
    <row r="172020" spans="11:11">
      <c r="K172020"/>
    </row>
    <row r="172021" spans="11:11">
      <c r="K172021"/>
    </row>
    <row r="172022" spans="11:11">
      <c r="K172022"/>
    </row>
    <row r="172023" spans="11:11">
      <c r="K172023"/>
    </row>
    <row r="172024" spans="11:11">
      <c r="K172024"/>
    </row>
    <row r="172025" spans="11:11">
      <c r="K172025"/>
    </row>
    <row r="172026" spans="11:11">
      <c r="K172026"/>
    </row>
    <row r="172027" spans="11:11">
      <c r="K172027"/>
    </row>
    <row r="172028" spans="11:11">
      <c r="K172028"/>
    </row>
    <row r="172029" spans="11:11">
      <c r="K172029"/>
    </row>
    <row r="172030" spans="11:11">
      <c r="K172030"/>
    </row>
    <row r="172031" spans="11:11">
      <c r="K172031"/>
    </row>
    <row r="172032" spans="11:11">
      <c r="K172032"/>
    </row>
    <row r="172033" spans="11:11">
      <c r="K172033"/>
    </row>
    <row r="172034" spans="11:11">
      <c r="K172034"/>
    </row>
    <row r="172035" spans="11:11">
      <c r="K172035"/>
    </row>
    <row r="172036" spans="11:11">
      <c r="K172036"/>
    </row>
    <row r="172037" spans="11:11">
      <c r="K172037"/>
    </row>
    <row r="172038" spans="11:11">
      <c r="K172038"/>
    </row>
    <row r="172039" spans="11:11">
      <c r="K172039"/>
    </row>
    <row r="172040" spans="11:11">
      <c r="K172040"/>
    </row>
    <row r="172041" spans="11:11">
      <c r="K172041"/>
    </row>
    <row r="172042" spans="11:11">
      <c r="K172042"/>
    </row>
    <row r="172043" spans="11:11">
      <c r="K172043"/>
    </row>
    <row r="172044" spans="11:11">
      <c r="K172044"/>
    </row>
    <row r="172045" spans="11:11">
      <c r="K172045"/>
    </row>
    <row r="172046" spans="11:11">
      <c r="K172046"/>
    </row>
    <row r="172047" spans="11:11">
      <c r="K172047"/>
    </row>
    <row r="172048" spans="11:11">
      <c r="K172048"/>
    </row>
    <row r="172049" spans="11:11">
      <c r="K172049"/>
    </row>
    <row r="172050" spans="11:11">
      <c r="K172050"/>
    </row>
    <row r="172051" spans="11:11">
      <c r="K172051"/>
    </row>
    <row r="172052" spans="11:11">
      <c r="K172052"/>
    </row>
    <row r="172053" spans="11:11">
      <c r="K172053"/>
    </row>
    <row r="172054" spans="11:11">
      <c r="K172054"/>
    </row>
    <row r="172055" spans="11:11">
      <c r="K172055"/>
    </row>
    <row r="172056" spans="11:11">
      <c r="K172056"/>
    </row>
    <row r="172057" spans="11:11">
      <c r="K172057"/>
    </row>
    <row r="172058" spans="11:11">
      <c r="K172058"/>
    </row>
    <row r="172059" spans="11:11">
      <c r="K172059"/>
    </row>
    <row r="172060" spans="11:11">
      <c r="K172060"/>
    </row>
    <row r="172061" spans="11:11">
      <c r="K172061"/>
    </row>
    <row r="172062" spans="11:11">
      <c r="K172062"/>
    </row>
    <row r="172063" spans="11:11">
      <c r="K172063"/>
    </row>
    <row r="172064" spans="11:11">
      <c r="K172064"/>
    </row>
    <row r="172065" spans="11:11">
      <c r="K172065"/>
    </row>
    <row r="172066" spans="11:11">
      <c r="K172066"/>
    </row>
    <row r="172067" spans="11:11">
      <c r="K172067"/>
    </row>
    <row r="172068" spans="11:11">
      <c r="K172068"/>
    </row>
    <row r="172069" spans="11:11">
      <c r="K172069"/>
    </row>
    <row r="172070" spans="11:11">
      <c r="K172070"/>
    </row>
    <row r="172071" spans="11:11">
      <c r="K172071"/>
    </row>
    <row r="172072" spans="11:11">
      <c r="K172072"/>
    </row>
    <row r="172073" spans="11:11">
      <c r="K172073"/>
    </row>
    <row r="172074" spans="11:11">
      <c r="K172074"/>
    </row>
    <row r="172075" spans="11:11">
      <c r="K172075"/>
    </row>
    <row r="172076" spans="11:11">
      <c r="K172076"/>
    </row>
    <row r="172077" spans="11:11">
      <c r="K172077"/>
    </row>
    <row r="172078" spans="11:11">
      <c r="K172078"/>
    </row>
    <row r="172079" spans="11:11">
      <c r="K172079"/>
    </row>
    <row r="172080" spans="11:11">
      <c r="K172080"/>
    </row>
    <row r="172081" spans="11:11">
      <c r="K172081"/>
    </row>
    <row r="172082" spans="11:11">
      <c r="K172082"/>
    </row>
    <row r="172083" spans="11:11">
      <c r="K172083"/>
    </row>
    <row r="172084" spans="11:11">
      <c r="K172084"/>
    </row>
    <row r="172085" spans="11:11">
      <c r="K172085"/>
    </row>
    <row r="172086" spans="11:11">
      <c r="K172086"/>
    </row>
    <row r="172087" spans="11:11">
      <c r="K172087"/>
    </row>
    <row r="172088" spans="11:11">
      <c r="K172088"/>
    </row>
    <row r="172089" spans="11:11">
      <c r="K172089"/>
    </row>
    <row r="172090" spans="11:11">
      <c r="K172090"/>
    </row>
    <row r="172091" spans="11:11">
      <c r="K172091"/>
    </row>
    <row r="172092" spans="11:11">
      <c r="K172092"/>
    </row>
    <row r="172093" spans="11:11">
      <c r="K172093"/>
    </row>
    <row r="172094" spans="11:11">
      <c r="K172094"/>
    </row>
    <row r="172095" spans="11:11">
      <c r="K172095"/>
    </row>
    <row r="172096" spans="11:11">
      <c r="K172096"/>
    </row>
    <row r="172097" spans="11:11">
      <c r="K172097"/>
    </row>
    <row r="172098" spans="11:11">
      <c r="K172098"/>
    </row>
    <row r="172099" spans="11:11">
      <c r="K172099"/>
    </row>
    <row r="172100" spans="11:11">
      <c r="K172100"/>
    </row>
    <row r="172101" spans="11:11">
      <c r="K172101"/>
    </row>
    <row r="172102" spans="11:11">
      <c r="K172102"/>
    </row>
    <row r="172103" spans="11:11">
      <c r="K172103"/>
    </row>
    <row r="172104" spans="11:11">
      <c r="K172104"/>
    </row>
    <row r="172105" spans="11:11">
      <c r="K172105"/>
    </row>
    <row r="172106" spans="11:11">
      <c r="K172106"/>
    </row>
    <row r="172107" spans="11:11">
      <c r="K172107"/>
    </row>
    <row r="172108" spans="11:11">
      <c r="K172108"/>
    </row>
    <row r="172109" spans="11:11">
      <c r="K172109"/>
    </row>
    <row r="172110" spans="11:11">
      <c r="K172110"/>
    </row>
    <row r="172111" spans="11:11">
      <c r="K172111"/>
    </row>
    <row r="172112" spans="11:11">
      <c r="K172112"/>
    </row>
    <row r="172113" spans="11:11">
      <c r="K172113"/>
    </row>
    <row r="172114" spans="11:11">
      <c r="K172114"/>
    </row>
    <row r="172115" spans="11:11">
      <c r="K172115"/>
    </row>
    <row r="172116" spans="11:11">
      <c r="K172116"/>
    </row>
    <row r="172117" spans="11:11">
      <c r="K172117"/>
    </row>
    <row r="172118" spans="11:11">
      <c r="K172118"/>
    </row>
    <row r="172119" spans="11:11">
      <c r="K172119"/>
    </row>
    <row r="172120" spans="11:11">
      <c r="K172120"/>
    </row>
    <row r="172121" spans="11:11">
      <c r="K172121"/>
    </row>
    <row r="172122" spans="11:11">
      <c r="K172122"/>
    </row>
    <row r="172123" spans="11:11">
      <c r="K172123"/>
    </row>
    <row r="172124" spans="11:11">
      <c r="K172124"/>
    </row>
    <row r="172125" spans="11:11">
      <c r="K172125"/>
    </row>
    <row r="172126" spans="11:11">
      <c r="K172126"/>
    </row>
    <row r="172127" spans="11:11">
      <c r="K172127"/>
    </row>
    <row r="172128" spans="11:11">
      <c r="K172128"/>
    </row>
    <row r="172129" spans="11:11">
      <c r="K172129"/>
    </row>
    <row r="172130" spans="11:11">
      <c r="K172130"/>
    </row>
    <row r="172131" spans="11:11">
      <c r="K172131"/>
    </row>
    <row r="172132" spans="11:11">
      <c r="K172132"/>
    </row>
    <row r="172133" spans="11:11">
      <c r="K172133"/>
    </row>
    <row r="172134" spans="11:11">
      <c r="K172134"/>
    </row>
    <row r="172135" spans="11:11">
      <c r="K172135"/>
    </row>
    <row r="172136" spans="11:11">
      <c r="K172136"/>
    </row>
    <row r="172137" spans="11:11">
      <c r="K172137"/>
    </row>
    <row r="172138" spans="11:11">
      <c r="K172138"/>
    </row>
    <row r="172139" spans="11:11">
      <c r="K172139"/>
    </row>
    <row r="172140" spans="11:11">
      <c r="K172140"/>
    </row>
    <row r="172141" spans="11:11">
      <c r="K172141"/>
    </row>
    <row r="172142" spans="11:11">
      <c r="K172142"/>
    </row>
    <row r="172143" spans="11:11">
      <c r="K172143"/>
    </row>
    <row r="172144" spans="11:11">
      <c r="K172144"/>
    </row>
    <row r="172145" spans="11:11">
      <c r="K172145"/>
    </row>
    <row r="172146" spans="11:11">
      <c r="K172146"/>
    </row>
    <row r="172147" spans="11:11">
      <c r="K172147"/>
    </row>
    <row r="172148" spans="11:11">
      <c r="K172148"/>
    </row>
    <row r="172149" spans="11:11">
      <c r="K172149"/>
    </row>
    <row r="172150" spans="11:11">
      <c r="K172150"/>
    </row>
    <row r="172151" spans="11:11">
      <c r="K172151"/>
    </row>
    <row r="172152" spans="11:11">
      <c r="K172152"/>
    </row>
    <row r="172153" spans="11:11">
      <c r="K172153"/>
    </row>
    <row r="172154" spans="11:11">
      <c r="K172154"/>
    </row>
    <row r="172155" spans="11:11">
      <c r="K172155"/>
    </row>
    <row r="172156" spans="11:11">
      <c r="K172156"/>
    </row>
    <row r="172157" spans="11:11">
      <c r="K172157"/>
    </row>
    <row r="172158" spans="11:11">
      <c r="K172158"/>
    </row>
    <row r="172159" spans="11:11">
      <c r="K172159"/>
    </row>
    <row r="172160" spans="11:11">
      <c r="K172160"/>
    </row>
    <row r="172161" spans="11:11">
      <c r="K172161"/>
    </row>
    <row r="172162" spans="11:11">
      <c r="K172162"/>
    </row>
    <row r="172163" spans="11:11">
      <c r="K172163"/>
    </row>
    <row r="172164" spans="11:11">
      <c r="K172164"/>
    </row>
    <row r="172165" spans="11:11">
      <c r="K172165"/>
    </row>
    <row r="172166" spans="11:11">
      <c r="K172166"/>
    </row>
    <row r="172167" spans="11:11">
      <c r="K172167"/>
    </row>
    <row r="172168" spans="11:11">
      <c r="K172168"/>
    </row>
    <row r="172169" spans="11:11">
      <c r="K172169"/>
    </row>
    <row r="172170" spans="11:11">
      <c r="K172170"/>
    </row>
    <row r="172171" spans="11:11">
      <c r="K172171"/>
    </row>
    <row r="172172" spans="11:11">
      <c r="K172172"/>
    </row>
    <row r="172173" spans="11:11">
      <c r="K172173"/>
    </row>
    <row r="172174" spans="11:11">
      <c r="K172174"/>
    </row>
    <row r="172175" spans="11:11">
      <c r="K172175"/>
    </row>
    <row r="172176" spans="11:11">
      <c r="K172176"/>
    </row>
    <row r="172177" spans="11:11">
      <c r="K172177"/>
    </row>
    <row r="172178" spans="11:11">
      <c r="K172178"/>
    </row>
    <row r="172179" spans="11:11">
      <c r="K172179"/>
    </row>
    <row r="172180" spans="11:11">
      <c r="K172180"/>
    </row>
    <row r="172181" spans="11:11">
      <c r="K172181"/>
    </row>
    <row r="172182" spans="11:11">
      <c r="K172182"/>
    </row>
    <row r="172183" spans="11:11">
      <c r="K172183"/>
    </row>
    <row r="172184" spans="11:11">
      <c r="K172184"/>
    </row>
    <row r="172185" spans="11:11">
      <c r="K172185"/>
    </row>
    <row r="172186" spans="11:11">
      <c r="K172186"/>
    </row>
    <row r="172187" spans="11:11">
      <c r="K172187"/>
    </row>
    <row r="172188" spans="11:11">
      <c r="K172188"/>
    </row>
    <row r="172189" spans="11:11">
      <c r="K172189"/>
    </row>
    <row r="172190" spans="11:11">
      <c r="K172190"/>
    </row>
    <row r="172191" spans="11:11">
      <c r="K172191"/>
    </row>
    <row r="172192" spans="11:11">
      <c r="K172192"/>
    </row>
    <row r="172193" spans="11:11">
      <c r="K172193"/>
    </row>
    <row r="172194" spans="11:11">
      <c r="K172194"/>
    </row>
    <row r="172195" spans="11:11">
      <c r="K172195"/>
    </row>
    <row r="172196" spans="11:11">
      <c r="K172196"/>
    </row>
    <row r="172197" spans="11:11">
      <c r="K172197"/>
    </row>
    <row r="172198" spans="11:11">
      <c r="K172198"/>
    </row>
    <row r="172199" spans="11:11">
      <c r="K172199"/>
    </row>
    <row r="172200" spans="11:11">
      <c r="K172200"/>
    </row>
    <row r="172201" spans="11:11">
      <c r="K172201"/>
    </row>
    <row r="172202" spans="11:11">
      <c r="K172202"/>
    </row>
    <row r="172203" spans="11:11">
      <c r="K172203"/>
    </row>
    <row r="172204" spans="11:11">
      <c r="K172204"/>
    </row>
    <row r="172205" spans="11:11">
      <c r="K172205"/>
    </row>
    <row r="172206" spans="11:11">
      <c r="K172206"/>
    </row>
    <row r="172207" spans="11:11">
      <c r="K172207"/>
    </row>
    <row r="172208" spans="11:11">
      <c r="K172208"/>
    </row>
    <row r="172209" spans="11:11">
      <c r="K172209"/>
    </row>
    <row r="172210" spans="11:11">
      <c r="K172210"/>
    </row>
    <row r="172211" spans="11:11">
      <c r="K172211"/>
    </row>
    <row r="172212" spans="11:11">
      <c r="K172212"/>
    </row>
    <row r="172213" spans="11:11">
      <c r="K172213"/>
    </row>
    <row r="172214" spans="11:11">
      <c r="K172214"/>
    </row>
    <row r="172215" spans="11:11">
      <c r="K172215"/>
    </row>
    <row r="172216" spans="11:11">
      <c r="K172216"/>
    </row>
    <row r="172217" spans="11:11">
      <c r="K172217"/>
    </row>
    <row r="172218" spans="11:11">
      <c r="K172218"/>
    </row>
    <row r="172219" spans="11:11">
      <c r="K172219"/>
    </row>
    <row r="172220" spans="11:11">
      <c r="K172220"/>
    </row>
    <row r="172221" spans="11:11">
      <c r="K172221"/>
    </row>
    <row r="172222" spans="11:11">
      <c r="K172222"/>
    </row>
    <row r="172223" spans="11:11">
      <c r="K172223"/>
    </row>
    <row r="172224" spans="11:11">
      <c r="K172224"/>
    </row>
    <row r="172225" spans="11:11">
      <c r="K172225"/>
    </row>
    <row r="172226" spans="11:11">
      <c r="K172226"/>
    </row>
    <row r="172227" spans="11:11">
      <c r="K172227"/>
    </row>
    <row r="172228" spans="11:11">
      <c r="K172228"/>
    </row>
    <row r="172229" spans="11:11">
      <c r="K172229"/>
    </row>
    <row r="172230" spans="11:11">
      <c r="K172230"/>
    </row>
    <row r="172231" spans="11:11">
      <c r="K172231"/>
    </row>
    <row r="172232" spans="11:11">
      <c r="K172232"/>
    </row>
    <row r="172233" spans="11:11">
      <c r="K172233"/>
    </row>
    <row r="172234" spans="11:11">
      <c r="K172234"/>
    </row>
    <row r="172235" spans="11:11">
      <c r="K172235"/>
    </row>
    <row r="172236" spans="11:11">
      <c r="K172236"/>
    </row>
    <row r="172237" spans="11:11">
      <c r="K172237"/>
    </row>
    <row r="172238" spans="11:11">
      <c r="K172238"/>
    </row>
    <row r="172239" spans="11:11">
      <c r="K172239"/>
    </row>
    <row r="172240" spans="11:11">
      <c r="K172240"/>
    </row>
    <row r="172241" spans="11:11">
      <c r="K172241"/>
    </row>
    <row r="172242" spans="11:11">
      <c r="K172242"/>
    </row>
    <row r="172243" spans="11:11">
      <c r="K172243"/>
    </row>
    <row r="172244" spans="11:11">
      <c r="K172244"/>
    </row>
    <row r="172245" spans="11:11">
      <c r="K172245"/>
    </row>
    <row r="172246" spans="11:11">
      <c r="K172246"/>
    </row>
    <row r="172247" spans="11:11">
      <c r="K172247"/>
    </row>
    <row r="172248" spans="11:11">
      <c r="K172248"/>
    </row>
    <row r="172249" spans="11:11">
      <c r="K172249"/>
    </row>
    <row r="172250" spans="11:11">
      <c r="K172250"/>
    </row>
    <row r="172251" spans="11:11">
      <c r="K172251"/>
    </row>
    <row r="172252" spans="11:11">
      <c r="K172252"/>
    </row>
    <row r="172253" spans="11:11">
      <c r="K172253"/>
    </row>
    <row r="172254" spans="11:11">
      <c r="K172254"/>
    </row>
    <row r="172255" spans="11:11">
      <c r="K172255"/>
    </row>
    <row r="172256" spans="11:11">
      <c r="K172256"/>
    </row>
    <row r="172257" spans="11:11">
      <c r="K172257"/>
    </row>
    <row r="172258" spans="11:11">
      <c r="K172258"/>
    </row>
    <row r="172259" spans="11:11">
      <c r="K172259"/>
    </row>
    <row r="172260" spans="11:11">
      <c r="K172260"/>
    </row>
    <row r="172261" spans="11:11">
      <c r="K172261"/>
    </row>
    <row r="172262" spans="11:11">
      <c r="K172262"/>
    </row>
    <row r="172263" spans="11:11">
      <c r="K172263"/>
    </row>
    <row r="172264" spans="11:11">
      <c r="K172264"/>
    </row>
    <row r="172265" spans="11:11">
      <c r="K172265"/>
    </row>
    <row r="172266" spans="11:11">
      <c r="K172266"/>
    </row>
    <row r="172267" spans="11:11">
      <c r="K172267"/>
    </row>
    <row r="172268" spans="11:11">
      <c r="K172268"/>
    </row>
    <row r="172269" spans="11:11">
      <c r="K172269"/>
    </row>
    <row r="172270" spans="11:11">
      <c r="K172270"/>
    </row>
    <row r="172271" spans="11:11">
      <c r="K172271"/>
    </row>
    <row r="172272" spans="11:11">
      <c r="K172272"/>
    </row>
    <row r="172273" spans="11:11">
      <c r="K172273"/>
    </row>
    <row r="172274" spans="11:11">
      <c r="K172274"/>
    </row>
    <row r="172275" spans="11:11">
      <c r="K172275"/>
    </row>
    <row r="172276" spans="11:11">
      <c r="K172276"/>
    </row>
    <row r="172277" spans="11:11">
      <c r="K172277"/>
    </row>
    <row r="172278" spans="11:11">
      <c r="K172278"/>
    </row>
    <row r="172279" spans="11:11">
      <c r="K172279"/>
    </row>
    <row r="172280" spans="11:11">
      <c r="K172280"/>
    </row>
    <row r="172281" spans="11:11">
      <c r="K172281"/>
    </row>
    <row r="172282" spans="11:11">
      <c r="K172282"/>
    </row>
    <row r="172283" spans="11:11">
      <c r="K172283"/>
    </row>
    <row r="172284" spans="11:11">
      <c r="K172284"/>
    </row>
    <row r="172285" spans="11:11">
      <c r="K172285"/>
    </row>
    <row r="172286" spans="11:11">
      <c r="K172286"/>
    </row>
    <row r="172287" spans="11:11">
      <c r="K172287"/>
    </row>
    <row r="172288" spans="11:11">
      <c r="K172288"/>
    </row>
    <row r="172289" spans="11:11">
      <c r="K172289"/>
    </row>
    <row r="172290" spans="11:11">
      <c r="K172290"/>
    </row>
    <row r="172291" spans="11:11">
      <c r="K172291"/>
    </row>
    <row r="172292" spans="11:11">
      <c r="K172292"/>
    </row>
    <row r="172293" spans="11:11">
      <c r="K172293"/>
    </row>
    <row r="172294" spans="11:11">
      <c r="K172294"/>
    </row>
    <row r="172295" spans="11:11">
      <c r="K172295"/>
    </row>
    <row r="172296" spans="11:11">
      <c r="K172296"/>
    </row>
    <row r="172297" spans="11:11">
      <c r="K172297"/>
    </row>
    <row r="172298" spans="11:11">
      <c r="K172298"/>
    </row>
    <row r="172299" spans="11:11">
      <c r="K172299"/>
    </row>
    <row r="172300" spans="11:11">
      <c r="K172300"/>
    </row>
    <row r="172301" spans="11:11">
      <c r="K172301"/>
    </row>
    <row r="172302" spans="11:11">
      <c r="K172302"/>
    </row>
    <row r="172303" spans="11:11">
      <c r="K172303"/>
    </row>
    <row r="172304" spans="11:11">
      <c r="K172304"/>
    </row>
    <row r="172305" spans="11:11">
      <c r="K172305"/>
    </row>
    <row r="172306" spans="11:11">
      <c r="K172306"/>
    </row>
    <row r="172307" spans="11:11">
      <c r="K172307"/>
    </row>
    <row r="172308" spans="11:11">
      <c r="K172308"/>
    </row>
    <row r="172309" spans="11:11">
      <c r="K172309"/>
    </row>
    <row r="172310" spans="11:11">
      <c r="K172310"/>
    </row>
    <row r="172311" spans="11:11">
      <c r="K172311"/>
    </row>
    <row r="172312" spans="11:11">
      <c r="K172312"/>
    </row>
    <row r="172313" spans="11:11">
      <c r="K172313"/>
    </row>
    <row r="172314" spans="11:11">
      <c r="K172314"/>
    </row>
    <row r="172315" spans="11:11">
      <c r="K172315"/>
    </row>
    <row r="172316" spans="11:11">
      <c r="K172316"/>
    </row>
    <row r="172317" spans="11:11">
      <c r="K172317"/>
    </row>
    <row r="172318" spans="11:11">
      <c r="K172318"/>
    </row>
    <row r="172319" spans="11:11">
      <c r="K172319"/>
    </row>
    <row r="172320" spans="11:11">
      <c r="K172320"/>
    </row>
    <row r="172321" spans="11:11">
      <c r="K172321"/>
    </row>
    <row r="172322" spans="11:11">
      <c r="K172322"/>
    </row>
    <row r="172323" spans="11:11">
      <c r="K172323"/>
    </row>
    <row r="172324" spans="11:11">
      <c r="K172324"/>
    </row>
    <row r="172325" spans="11:11">
      <c r="K172325"/>
    </row>
    <row r="172326" spans="11:11">
      <c r="K172326"/>
    </row>
    <row r="172327" spans="11:11">
      <c r="K172327"/>
    </row>
    <row r="172328" spans="11:11">
      <c r="K172328"/>
    </row>
    <row r="172329" spans="11:11">
      <c r="K172329"/>
    </row>
    <row r="172330" spans="11:11">
      <c r="K172330"/>
    </row>
    <row r="172331" spans="11:11">
      <c r="K172331"/>
    </row>
    <row r="172332" spans="11:11">
      <c r="K172332"/>
    </row>
    <row r="172333" spans="11:11">
      <c r="K172333"/>
    </row>
    <row r="172334" spans="11:11">
      <c r="K172334"/>
    </row>
    <row r="172335" spans="11:11">
      <c r="K172335"/>
    </row>
    <row r="172336" spans="11:11">
      <c r="K172336"/>
    </row>
    <row r="172337" spans="11:11">
      <c r="K172337"/>
    </row>
    <row r="172338" spans="11:11">
      <c r="K172338"/>
    </row>
    <row r="172339" spans="11:11">
      <c r="K172339"/>
    </row>
    <row r="172340" spans="11:11">
      <c r="K172340"/>
    </row>
    <row r="172341" spans="11:11">
      <c r="K172341"/>
    </row>
    <row r="172342" spans="11:11">
      <c r="K172342"/>
    </row>
    <row r="172343" spans="11:11">
      <c r="K172343"/>
    </row>
    <row r="172344" spans="11:11">
      <c r="K172344"/>
    </row>
    <row r="172345" spans="11:11">
      <c r="K172345"/>
    </row>
    <row r="172346" spans="11:11">
      <c r="K172346"/>
    </row>
    <row r="172347" spans="11:11">
      <c r="K172347"/>
    </row>
    <row r="172348" spans="11:11">
      <c r="K172348"/>
    </row>
    <row r="172349" spans="11:11">
      <c r="K172349"/>
    </row>
    <row r="172350" spans="11:11">
      <c r="K172350"/>
    </row>
    <row r="172351" spans="11:11">
      <c r="K172351"/>
    </row>
    <row r="172352" spans="11:11">
      <c r="K172352"/>
    </row>
    <row r="172353" spans="11:11">
      <c r="K172353"/>
    </row>
    <row r="172354" spans="11:11">
      <c r="K172354"/>
    </row>
    <row r="172355" spans="11:11">
      <c r="K172355"/>
    </row>
    <row r="172356" spans="11:11">
      <c r="K172356"/>
    </row>
    <row r="172357" spans="11:11">
      <c r="K172357"/>
    </row>
    <row r="172358" spans="11:11">
      <c r="K172358"/>
    </row>
    <row r="172359" spans="11:11">
      <c r="K172359"/>
    </row>
    <row r="172360" spans="11:11">
      <c r="K172360"/>
    </row>
    <row r="172361" spans="11:11">
      <c r="K172361"/>
    </row>
    <row r="172362" spans="11:11">
      <c r="K172362"/>
    </row>
    <row r="172363" spans="11:11">
      <c r="K172363"/>
    </row>
    <row r="172364" spans="11:11">
      <c r="K172364"/>
    </row>
    <row r="172365" spans="11:11">
      <c r="K172365"/>
    </row>
    <row r="172366" spans="11:11">
      <c r="K172366"/>
    </row>
    <row r="172367" spans="11:11">
      <c r="K172367"/>
    </row>
    <row r="172368" spans="11:11">
      <c r="K172368"/>
    </row>
    <row r="172369" spans="11:11">
      <c r="K172369"/>
    </row>
    <row r="172370" spans="11:11">
      <c r="K172370"/>
    </row>
    <row r="172371" spans="11:11">
      <c r="K172371"/>
    </row>
    <row r="172372" spans="11:11">
      <c r="K172372"/>
    </row>
    <row r="172373" spans="11:11">
      <c r="K172373"/>
    </row>
    <row r="172374" spans="11:11">
      <c r="K172374"/>
    </row>
    <row r="172375" spans="11:11">
      <c r="K172375"/>
    </row>
    <row r="172376" spans="11:11">
      <c r="K172376"/>
    </row>
    <row r="172377" spans="11:11">
      <c r="K172377"/>
    </row>
    <row r="172378" spans="11:11">
      <c r="K172378"/>
    </row>
    <row r="172379" spans="11:11">
      <c r="K172379"/>
    </row>
    <row r="172380" spans="11:11">
      <c r="K172380"/>
    </row>
    <row r="172381" spans="11:11">
      <c r="K172381"/>
    </row>
    <row r="172382" spans="11:11">
      <c r="K172382"/>
    </row>
    <row r="172383" spans="11:11">
      <c r="K172383"/>
    </row>
    <row r="172384" spans="11:11">
      <c r="K172384"/>
    </row>
    <row r="172385" spans="11:11">
      <c r="K172385"/>
    </row>
    <row r="172386" spans="11:11">
      <c r="K172386"/>
    </row>
    <row r="172387" spans="11:11">
      <c r="K172387"/>
    </row>
    <row r="172388" spans="11:11">
      <c r="K172388"/>
    </row>
    <row r="172389" spans="11:11">
      <c r="K172389"/>
    </row>
    <row r="172390" spans="11:11">
      <c r="K172390"/>
    </row>
    <row r="172391" spans="11:11">
      <c r="K172391"/>
    </row>
    <row r="172392" spans="11:11">
      <c r="K172392"/>
    </row>
    <row r="172393" spans="11:11">
      <c r="K172393"/>
    </row>
    <row r="172394" spans="11:11">
      <c r="K172394"/>
    </row>
    <row r="172395" spans="11:11">
      <c r="K172395"/>
    </row>
    <row r="172396" spans="11:11">
      <c r="K172396"/>
    </row>
    <row r="172397" spans="11:11">
      <c r="K172397"/>
    </row>
    <row r="172398" spans="11:11">
      <c r="K172398"/>
    </row>
    <row r="172399" spans="11:11">
      <c r="K172399"/>
    </row>
    <row r="172400" spans="11:11">
      <c r="K172400"/>
    </row>
    <row r="172401" spans="11:11">
      <c r="K172401"/>
    </row>
    <row r="172402" spans="11:11">
      <c r="K172402"/>
    </row>
    <row r="172403" spans="11:11">
      <c r="K172403"/>
    </row>
    <row r="172404" spans="11:11">
      <c r="K172404"/>
    </row>
    <row r="172405" spans="11:11">
      <c r="K172405"/>
    </row>
    <row r="172406" spans="11:11">
      <c r="K172406"/>
    </row>
    <row r="172407" spans="11:11">
      <c r="K172407"/>
    </row>
    <row r="172408" spans="11:11">
      <c r="K172408"/>
    </row>
    <row r="172409" spans="11:11">
      <c r="K172409"/>
    </row>
    <row r="172410" spans="11:11">
      <c r="K172410"/>
    </row>
    <row r="172411" spans="11:11">
      <c r="K172411"/>
    </row>
    <row r="172412" spans="11:11">
      <c r="K172412"/>
    </row>
    <row r="172413" spans="11:11">
      <c r="K172413"/>
    </row>
    <row r="172414" spans="11:11">
      <c r="K172414"/>
    </row>
    <row r="172415" spans="11:11">
      <c r="K172415"/>
    </row>
    <row r="172416" spans="11:11">
      <c r="K172416"/>
    </row>
    <row r="172417" spans="11:11">
      <c r="K172417"/>
    </row>
    <row r="172418" spans="11:11">
      <c r="K172418"/>
    </row>
    <row r="172419" spans="11:11">
      <c r="K172419"/>
    </row>
    <row r="172420" spans="11:11">
      <c r="K172420"/>
    </row>
    <row r="172421" spans="11:11">
      <c r="K172421"/>
    </row>
    <row r="172422" spans="11:11">
      <c r="K172422"/>
    </row>
    <row r="172423" spans="11:11">
      <c r="K172423"/>
    </row>
    <row r="172424" spans="11:11">
      <c r="K172424"/>
    </row>
    <row r="172425" spans="11:11">
      <c r="K172425"/>
    </row>
    <row r="172426" spans="11:11">
      <c r="K172426"/>
    </row>
    <row r="172427" spans="11:11">
      <c r="K172427"/>
    </row>
    <row r="172428" spans="11:11">
      <c r="K172428"/>
    </row>
    <row r="172429" spans="11:11">
      <c r="K172429"/>
    </row>
    <row r="172430" spans="11:11">
      <c r="K172430"/>
    </row>
    <row r="172431" spans="11:11">
      <c r="K172431"/>
    </row>
    <row r="172432" spans="11:11">
      <c r="K172432"/>
    </row>
    <row r="172433" spans="11:11">
      <c r="K172433"/>
    </row>
    <row r="172434" spans="11:11">
      <c r="K172434"/>
    </row>
    <row r="172435" spans="11:11">
      <c r="K172435"/>
    </row>
    <row r="172436" spans="11:11">
      <c r="K172436"/>
    </row>
    <row r="172437" spans="11:11">
      <c r="K172437"/>
    </row>
    <row r="172438" spans="11:11">
      <c r="K172438"/>
    </row>
    <row r="172439" spans="11:11">
      <c r="K172439"/>
    </row>
    <row r="172440" spans="11:11">
      <c r="K172440"/>
    </row>
    <row r="172441" spans="11:11">
      <c r="K172441"/>
    </row>
    <row r="172442" spans="11:11">
      <c r="K172442"/>
    </row>
    <row r="172443" spans="11:11">
      <c r="K172443"/>
    </row>
    <row r="172444" spans="11:11">
      <c r="K172444"/>
    </row>
    <row r="172445" spans="11:11">
      <c r="K172445"/>
    </row>
    <row r="172446" spans="11:11">
      <c r="K172446"/>
    </row>
    <row r="172447" spans="11:11">
      <c r="K172447"/>
    </row>
    <row r="172448" spans="11:11">
      <c r="K172448"/>
    </row>
    <row r="172449" spans="11:11">
      <c r="K172449"/>
    </row>
    <row r="172450" spans="11:11">
      <c r="K172450"/>
    </row>
    <row r="172451" spans="11:11">
      <c r="K172451"/>
    </row>
    <row r="172452" spans="11:11">
      <c r="K172452"/>
    </row>
    <row r="172453" spans="11:11">
      <c r="K172453"/>
    </row>
    <row r="172454" spans="11:11">
      <c r="K172454"/>
    </row>
    <row r="172455" spans="11:11">
      <c r="K172455"/>
    </row>
    <row r="172456" spans="11:11">
      <c r="K172456"/>
    </row>
    <row r="172457" spans="11:11">
      <c r="K172457"/>
    </row>
    <row r="172458" spans="11:11">
      <c r="K172458"/>
    </row>
    <row r="172459" spans="11:11">
      <c r="K172459"/>
    </row>
    <row r="172460" spans="11:11">
      <c r="K172460"/>
    </row>
    <row r="172461" spans="11:11">
      <c r="K172461"/>
    </row>
    <row r="172462" spans="11:11">
      <c r="K172462"/>
    </row>
    <row r="172463" spans="11:11">
      <c r="K172463"/>
    </row>
    <row r="172464" spans="11:11">
      <c r="K172464"/>
    </row>
    <row r="172465" spans="11:11">
      <c r="K172465"/>
    </row>
    <row r="172466" spans="11:11">
      <c r="K172466"/>
    </row>
    <row r="172467" spans="11:11">
      <c r="K172467"/>
    </row>
    <row r="172468" spans="11:11">
      <c r="K172468"/>
    </row>
    <row r="172469" spans="11:11">
      <c r="K172469"/>
    </row>
    <row r="172470" spans="11:11">
      <c r="K172470"/>
    </row>
    <row r="172471" spans="11:11">
      <c r="K172471"/>
    </row>
    <row r="172472" spans="11:11">
      <c r="K172472"/>
    </row>
    <row r="172473" spans="11:11">
      <c r="K172473"/>
    </row>
    <row r="172474" spans="11:11">
      <c r="K172474"/>
    </row>
    <row r="172475" spans="11:11">
      <c r="K172475"/>
    </row>
    <row r="172476" spans="11:11">
      <c r="K172476"/>
    </row>
    <row r="172477" spans="11:11">
      <c r="K172477"/>
    </row>
    <row r="172478" spans="11:11">
      <c r="K172478"/>
    </row>
    <row r="172479" spans="11:11">
      <c r="K172479"/>
    </row>
    <row r="172480" spans="11:11">
      <c r="K172480"/>
    </row>
    <row r="172481" spans="11:11">
      <c r="K172481"/>
    </row>
    <row r="172482" spans="11:11">
      <c r="K172482"/>
    </row>
    <row r="172483" spans="11:11">
      <c r="K172483"/>
    </row>
    <row r="172484" spans="11:11">
      <c r="K172484"/>
    </row>
    <row r="172485" spans="11:11">
      <c r="K172485"/>
    </row>
    <row r="172486" spans="11:11">
      <c r="K172486"/>
    </row>
    <row r="172487" spans="11:11">
      <c r="K172487"/>
    </row>
    <row r="172488" spans="11:11">
      <c r="K172488"/>
    </row>
    <row r="172489" spans="11:11">
      <c r="K172489"/>
    </row>
    <row r="172490" spans="11:11">
      <c r="K172490"/>
    </row>
    <row r="172491" spans="11:11">
      <c r="K172491"/>
    </row>
    <row r="172492" spans="11:11">
      <c r="K172492"/>
    </row>
    <row r="172493" spans="11:11">
      <c r="K172493"/>
    </row>
    <row r="172494" spans="11:11">
      <c r="K172494"/>
    </row>
    <row r="172495" spans="11:11">
      <c r="K172495"/>
    </row>
    <row r="172496" spans="11:11">
      <c r="K172496"/>
    </row>
    <row r="172497" spans="11:11">
      <c r="K172497"/>
    </row>
    <row r="172498" spans="11:11">
      <c r="K172498"/>
    </row>
    <row r="172499" spans="11:11">
      <c r="K172499"/>
    </row>
    <row r="172500" spans="11:11">
      <c r="K172500"/>
    </row>
    <row r="172501" spans="11:11">
      <c r="K172501"/>
    </row>
    <row r="172502" spans="11:11">
      <c r="K172502"/>
    </row>
    <row r="172503" spans="11:11">
      <c r="K172503"/>
    </row>
    <row r="172504" spans="11:11">
      <c r="K172504"/>
    </row>
    <row r="172505" spans="11:11">
      <c r="K172505"/>
    </row>
    <row r="172506" spans="11:11">
      <c r="K172506"/>
    </row>
    <row r="172507" spans="11:11">
      <c r="K172507"/>
    </row>
    <row r="172508" spans="11:11">
      <c r="K172508"/>
    </row>
    <row r="172509" spans="11:11">
      <c r="K172509"/>
    </row>
    <row r="172510" spans="11:11">
      <c r="K172510"/>
    </row>
    <row r="172511" spans="11:11">
      <c r="K172511"/>
    </row>
    <row r="172512" spans="11:11">
      <c r="K172512"/>
    </row>
    <row r="172513" spans="11:11">
      <c r="K172513"/>
    </row>
    <row r="172514" spans="11:11">
      <c r="K172514"/>
    </row>
    <row r="172515" spans="11:11">
      <c r="K172515"/>
    </row>
    <row r="172516" spans="11:11">
      <c r="K172516"/>
    </row>
    <row r="172517" spans="11:11">
      <c r="K172517"/>
    </row>
    <row r="172518" spans="11:11">
      <c r="K172518"/>
    </row>
    <row r="172519" spans="11:11">
      <c r="K172519"/>
    </row>
    <row r="172520" spans="11:11">
      <c r="K172520"/>
    </row>
    <row r="172521" spans="11:11">
      <c r="K172521"/>
    </row>
    <row r="172522" spans="11:11">
      <c r="K172522"/>
    </row>
    <row r="172523" spans="11:11">
      <c r="K172523"/>
    </row>
    <row r="172524" spans="11:11">
      <c r="K172524"/>
    </row>
    <row r="172525" spans="11:11">
      <c r="K172525"/>
    </row>
    <row r="172526" spans="11:11">
      <c r="K172526"/>
    </row>
    <row r="172527" spans="11:11">
      <c r="K172527"/>
    </row>
    <row r="172528" spans="11:11">
      <c r="K172528"/>
    </row>
    <row r="172529" spans="11:11">
      <c r="K172529"/>
    </row>
    <row r="172530" spans="11:11">
      <c r="K172530"/>
    </row>
    <row r="172531" spans="11:11">
      <c r="K172531"/>
    </row>
    <row r="172532" spans="11:11">
      <c r="K172532"/>
    </row>
    <row r="172533" spans="11:11">
      <c r="K172533"/>
    </row>
    <row r="172534" spans="11:11">
      <c r="K172534"/>
    </row>
    <row r="172535" spans="11:11">
      <c r="K172535"/>
    </row>
    <row r="172536" spans="11:11">
      <c r="K172536"/>
    </row>
    <row r="172537" spans="11:11">
      <c r="K172537"/>
    </row>
    <row r="172538" spans="11:11">
      <c r="K172538"/>
    </row>
    <row r="172539" spans="11:11">
      <c r="K172539"/>
    </row>
    <row r="172540" spans="11:11">
      <c r="K172540"/>
    </row>
    <row r="172541" spans="11:11">
      <c r="K172541"/>
    </row>
    <row r="172542" spans="11:11">
      <c r="K172542"/>
    </row>
    <row r="172543" spans="11:11">
      <c r="K172543"/>
    </row>
    <row r="172544" spans="11:11">
      <c r="K172544"/>
    </row>
    <row r="172545" spans="11:11">
      <c r="K172545"/>
    </row>
    <row r="172546" spans="11:11">
      <c r="K172546"/>
    </row>
    <row r="172547" spans="11:11">
      <c r="K172547"/>
    </row>
    <row r="172548" spans="11:11">
      <c r="K172548"/>
    </row>
    <row r="172549" spans="11:11">
      <c r="K172549"/>
    </row>
    <row r="172550" spans="11:11">
      <c r="K172550"/>
    </row>
    <row r="172551" spans="11:11">
      <c r="K172551"/>
    </row>
    <row r="172552" spans="11:11">
      <c r="K172552"/>
    </row>
    <row r="172553" spans="11:11">
      <c r="K172553"/>
    </row>
    <row r="172554" spans="11:11">
      <c r="K172554"/>
    </row>
    <row r="172555" spans="11:11">
      <c r="K172555"/>
    </row>
    <row r="172556" spans="11:11">
      <c r="K172556"/>
    </row>
    <row r="172557" spans="11:11">
      <c r="K172557"/>
    </row>
    <row r="172558" spans="11:11">
      <c r="K172558"/>
    </row>
    <row r="172559" spans="11:11">
      <c r="K172559"/>
    </row>
    <row r="172560" spans="11:11">
      <c r="K172560"/>
    </row>
    <row r="172561" spans="11:11">
      <c r="K172561"/>
    </row>
    <row r="172562" spans="11:11">
      <c r="K172562"/>
    </row>
    <row r="172563" spans="11:11">
      <c r="K172563"/>
    </row>
    <row r="172564" spans="11:11">
      <c r="K172564"/>
    </row>
    <row r="172565" spans="11:11">
      <c r="K172565"/>
    </row>
    <row r="172566" spans="11:11">
      <c r="K172566"/>
    </row>
    <row r="172567" spans="11:11">
      <c r="K172567"/>
    </row>
    <row r="172568" spans="11:11">
      <c r="K172568"/>
    </row>
    <row r="172569" spans="11:11">
      <c r="K172569"/>
    </row>
    <row r="172570" spans="11:11">
      <c r="K172570"/>
    </row>
    <row r="172571" spans="11:11">
      <c r="K172571"/>
    </row>
    <row r="172572" spans="11:11">
      <c r="K172572"/>
    </row>
    <row r="172573" spans="11:11">
      <c r="K172573"/>
    </row>
    <row r="172574" spans="11:11">
      <c r="K172574"/>
    </row>
    <row r="172575" spans="11:11">
      <c r="K172575"/>
    </row>
    <row r="172576" spans="11:11">
      <c r="K172576"/>
    </row>
    <row r="172577" spans="11:11">
      <c r="K172577"/>
    </row>
    <row r="172578" spans="11:11">
      <c r="K172578"/>
    </row>
    <row r="172579" spans="11:11">
      <c r="K172579"/>
    </row>
    <row r="172580" spans="11:11">
      <c r="K172580"/>
    </row>
    <row r="172581" spans="11:11">
      <c r="K172581"/>
    </row>
    <row r="172582" spans="11:11">
      <c r="K172582"/>
    </row>
    <row r="172583" spans="11:11">
      <c r="K172583"/>
    </row>
    <row r="172584" spans="11:11">
      <c r="K172584"/>
    </row>
    <row r="172585" spans="11:11">
      <c r="K172585"/>
    </row>
    <row r="172586" spans="11:11">
      <c r="K172586"/>
    </row>
    <row r="172587" spans="11:11">
      <c r="K172587"/>
    </row>
    <row r="172588" spans="11:11">
      <c r="K172588"/>
    </row>
    <row r="172589" spans="11:11">
      <c r="K172589"/>
    </row>
    <row r="172590" spans="11:11">
      <c r="K172590"/>
    </row>
    <row r="172591" spans="11:11">
      <c r="K172591"/>
    </row>
    <row r="172592" spans="11:11">
      <c r="K172592"/>
    </row>
    <row r="172593" spans="11:11">
      <c r="K172593"/>
    </row>
    <row r="172594" spans="11:11">
      <c r="K172594"/>
    </row>
    <row r="172595" spans="11:11">
      <c r="K172595"/>
    </row>
    <row r="172596" spans="11:11">
      <c r="K172596"/>
    </row>
    <row r="172597" spans="11:11">
      <c r="K172597"/>
    </row>
    <row r="172598" spans="11:11">
      <c r="K172598"/>
    </row>
    <row r="172599" spans="11:11">
      <c r="K172599"/>
    </row>
    <row r="172600" spans="11:11">
      <c r="K172600"/>
    </row>
    <row r="172601" spans="11:11">
      <c r="K172601"/>
    </row>
    <row r="172602" spans="11:11">
      <c r="K172602"/>
    </row>
    <row r="172603" spans="11:11">
      <c r="K172603"/>
    </row>
    <row r="172604" spans="11:11">
      <c r="K172604"/>
    </row>
    <row r="172605" spans="11:11">
      <c r="K172605"/>
    </row>
    <row r="172606" spans="11:11">
      <c r="K172606"/>
    </row>
    <row r="172607" spans="11:11">
      <c r="K172607"/>
    </row>
    <row r="172608" spans="11:11">
      <c r="K172608"/>
    </row>
    <row r="172609" spans="11:11">
      <c r="K172609"/>
    </row>
    <row r="172610" spans="11:11">
      <c r="K172610"/>
    </row>
    <row r="172611" spans="11:11">
      <c r="K172611"/>
    </row>
    <row r="172612" spans="11:11">
      <c r="K172612"/>
    </row>
    <row r="172613" spans="11:11">
      <c r="K172613"/>
    </row>
    <row r="172614" spans="11:11">
      <c r="K172614"/>
    </row>
    <row r="172615" spans="11:11">
      <c r="K172615"/>
    </row>
    <row r="172616" spans="11:11">
      <c r="K172616"/>
    </row>
    <row r="172617" spans="11:11">
      <c r="K172617"/>
    </row>
    <row r="172618" spans="11:11">
      <c r="K172618"/>
    </row>
    <row r="172619" spans="11:11">
      <c r="K172619"/>
    </row>
    <row r="172620" spans="11:11">
      <c r="K172620"/>
    </row>
    <row r="172621" spans="11:11">
      <c r="K172621"/>
    </row>
    <row r="172622" spans="11:11">
      <c r="K172622"/>
    </row>
    <row r="172623" spans="11:11">
      <c r="K172623"/>
    </row>
    <row r="172624" spans="11:11">
      <c r="K172624"/>
    </row>
    <row r="172625" spans="11:11">
      <c r="K172625"/>
    </row>
    <row r="172626" spans="11:11">
      <c r="K172626"/>
    </row>
    <row r="172627" spans="11:11">
      <c r="K172627"/>
    </row>
    <row r="172628" spans="11:11">
      <c r="K172628"/>
    </row>
    <row r="172629" spans="11:11">
      <c r="K172629"/>
    </row>
    <row r="172630" spans="11:11">
      <c r="K172630"/>
    </row>
    <row r="172631" spans="11:11">
      <c r="K172631"/>
    </row>
    <row r="172632" spans="11:11">
      <c r="K172632"/>
    </row>
    <row r="172633" spans="11:11">
      <c r="K172633"/>
    </row>
    <row r="172634" spans="11:11">
      <c r="K172634"/>
    </row>
    <row r="172635" spans="11:11">
      <c r="K172635"/>
    </row>
    <row r="172636" spans="11:11">
      <c r="K172636"/>
    </row>
    <row r="172637" spans="11:11">
      <c r="K172637"/>
    </row>
    <row r="172638" spans="11:11">
      <c r="K172638"/>
    </row>
    <row r="172639" spans="11:11">
      <c r="K172639"/>
    </row>
    <row r="172640" spans="11:11">
      <c r="K172640"/>
    </row>
    <row r="172641" spans="11:11">
      <c r="K172641"/>
    </row>
    <row r="172642" spans="11:11">
      <c r="K172642"/>
    </row>
    <row r="172643" spans="11:11">
      <c r="K172643"/>
    </row>
    <row r="172644" spans="11:11">
      <c r="K172644"/>
    </row>
    <row r="172645" spans="11:11">
      <c r="K172645"/>
    </row>
    <row r="172646" spans="11:11">
      <c r="K172646"/>
    </row>
    <row r="172647" spans="11:11">
      <c r="K172647"/>
    </row>
    <row r="172648" spans="11:11">
      <c r="K172648"/>
    </row>
    <row r="172649" spans="11:11">
      <c r="K172649"/>
    </row>
    <row r="172650" spans="11:11">
      <c r="K172650"/>
    </row>
    <row r="172651" spans="11:11">
      <c r="K172651"/>
    </row>
    <row r="172652" spans="11:11">
      <c r="K172652"/>
    </row>
    <row r="172653" spans="11:11">
      <c r="K172653"/>
    </row>
    <row r="172654" spans="11:11">
      <c r="K172654"/>
    </row>
    <row r="172655" spans="11:11">
      <c r="K172655"/>
    </row>
    <row r="172656" spans="11:11">
      <c r="K172656"/>
    </row>
    <row r="172657" spans="11:11">
      <c r="K172657"/>
    </row>
    <row r="172658" spans="11:11">
      <c r="K172658"/>
    </row>
    <row r="172659" spans="11:11">
      <c r="K172659"/>
    </row>
    <row r="172660" spans="11:11">
      <c r="K172660"/>
    </row>
    <row r="172661" spans="11:11">
      <c r="K172661"/>
    </row>
  </sheetData>
  <mergeCells count="2">
    <mergeCell ref="D5:F5"/>
    <mergeCell ref="D6:F6"/>
  </mergeCells>
  <hyperlinks>
    <hyperlink ref="D5" r:id="rId1" xr:uid="{8F2FAEE3-B325-49B3-A388-D38E0DB91107}"/>
    <hyperlink ref="D6" r:id="rId2" display="https://www.eia.gov/consumption/commercial/data/2018/index.php?view=consumption_x000a_" xr:uid="{27986C65-1670-4836-83FA-DC59F6F5999D}"/>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338F-27E1-4E03-9271-45242879AB18}">
  <sheetPr codeName="Sheet7">
    <tabColor theme="5"/>
  </sheetPr>
  <dimension ref="B2:H33"/>
  <sheetViews>
    <sheetView showGridLines="0" workbookViewId="0">
      <selection activeCell="H18" sqref="H18"/>
    </sheetView>
  </sheetViews>
  <sheetFormatPr defaultColWidth="10.140625" defaultRowHeight="12.75"/>
  <cols>
    <col min="2" max="2" width="17" customWidth="1"/>
    <col min="3" max="3" width="11.140625" customWidth="1"/>
    <col min="4" max="4" width="30.85546875" customWidth="1"/>
    <col min="5" max="5" width="28.42578125" customWidth="1"/>
    <col min="6" max="7" width="21.42578125" customWidth="1"/>
    <col min="8" max="8" width="93.85546875" customWidth="1"/>
  </cols>
  <sheetData>
    <row r="2" spans="2:8" s="2" customFormat="1" ht="28.5" customHeight="1">
      <c r="B2" s="1" t="s">
        <v>299</v>
      </c>
    </row>
    <row r="4" spans="2:8">
      <c r="B4" s="225" t="s">
        <v>123</v>
      </c>
      <c r="C4" s="225" t="s">
        <v>124</v>
      </c>
      <c r="D4" s="225" t="s">
        <v>125</v>
      </c>
      <c r="E4" s="225"/>
      <c r="F4" s="225"/>
    </row>
    <row r="5" spans="2:8">
      <c r="B5" s="227" t="s">
        <v>199</v>
      </c>
      <c r="C5" s="227" t="s">
        <v>200</v>
      </c>
      <c r="D5" s="228" t="s">
        <v>201</v>
      </c>
      <c r="E5" s="228"/>
      <c r="F5" s="228"/>
    </row>
    <row r="7" spans="2:8">
      <c r="B7" s="208" t="s">
        <v>228</v>
      </c>
    </row>
    <row r="8" spans="2:8">
      <c r="B8" s="29" t="s">
        <v>300</v>
      </c>
      <c r="C8" s="30"/>
      <c r="D8" s="30"/>
      <c r="E8" s="30"/>
      <c r="F8" s="30"/>
      <c r="G8" s="30"/>
      <c r="H8" s="31"/>
    </row>
    <row r="9" spans="2:8" ht="24">
      <c r="B9" s="269" t="s">
        <v>230</v>
      </c>
      <c r="C9" s="270" t="s">
        <v>164</v>
      </c>
      <c r="D9" s="270" t="s">
        <v>301</v>
      </c>
      <c r="E9" s="270" t="s">
        <v>231</v>
      </c>
      <c r="F9" s="271" t="s">
        <v>232</v>
      </c>
      <c r="G9" s="271" t="s">
        <v>233</v>
      </c>
      <c r="H9" s="272" t="s">
        <v>234</v>
      </c>
    </row>
    <row r="10" spans="2:8">
      <c r="B10" s="273" t="s">
        <v>106</v>
      </c>
      <c r="C10" s="274" t="s">
        <v>302</v>
      </c>
      <c r="D10" s="274" t="s">
        <v>303</v>
      </c>
      <c r="E10" s="274" t="s">
        <v>249</v>
      </c>
      <c r="F10" s="275">
        <v>2.5</v>
      </c>
      <c r="G10" s="276">
        <f>F10/SUM($F$10:$F$16)</f>
        <v>4.1635509427112041E-2</v>
      </c>
      <c r="H10" s="277"/>
    </row>
    <row r="11" spans="2:8">
      <c r="B11" s="278" t="s">
        <v>106</v>
      </c>
      <c r="C11" s="8" t="s">
        <v>162</v>
      </c>
      <c r="D11" s="8" t="s">
        <v>304</v>
      </c>
      <c r="E11" s="8" t="s">
        <v>236</v>
      </c>
      <c r="F11" s="279">
        <v>0.09</v>
      </c>
      <c r="G11" s="244">
        <f t="shared" ref="G11:G16" si="0">F11/SUM($F$10:$F$16)</f>
        <v>1.4988783393760335E-3</v>
      </c>
      <c r="H11" s="280"/>
    </row>
    <row r="12" spans="2:8">
      <c r="B12" s="278" t="s">
        <v>106</v>
      </c>
      <c r="C12" s="8" t="s">
        <v>161</v>
      </c>
      <c r="D12" s="8" t="s">
        <v>304</v>
      </c>
      <c r="E12" s="8" t="s">
        <v>236</v>
      </c>
      <c r="F12" s="279">
        <v>7.12</v>
      </c>
      <c r="G12" s="244">
        <f t="shared" si="0"/>
        <v>0.1185779308484151</v>
      </c>
      <c r="H12" s="280"/>
    </row>
    <row r="13" spans="2:8">
      <c r="B13" s="278" t="s">
        <v>106</v>
      </c>
      <c r="C13" s="8" t="s">
        <v>158</v>
      </c>
      <c r="D13" s="8" t="s">
        <v>304</v>
      </c>
      <c r="E13" s="8" t="s">
        <v>236</v>
      </c>
      <c r="F13" s="279">
        <v>17.61</v>
      </c>
      <c r="G13" s="244">
        <f t="shared" si="0"/>
        <v>0.29328052840457719</v>
      </c>
      <c r="H13" s="280"/>
    </row>
    <row r="14" spans="2:8">
      <c r="B14" s="278" t="s">
        <v>106</v>
      </c>
      <c r="C14" s="8" t="s">
        <v>159</v>
      </c>
      <c r="D14" s="8" t="s">
        <v>304</v>
      </c>
      <c r="E14" s="8" t="s">
        <v>236</v>
      </c>
      <c r="F14" s="279">
        <v>25.89</v>
      </c>
      <c r="G14" s="244">
        <f t="shared" si="0"/>
        <v>0.43117733562717231</v>
      </c>
      <c r="H14" s="280"/>
    </row>
    <row r="15" spans="2:8">
      <c r="B15" s="278" t="s">
        <v>106</v>
      </c>
      <c r="C15" s="8" t="s">
        <v>160</v>
      </c>
      <c r="D15" s="8" t="s">
        <v>304</v>
      </c>
      <c r="E15" s="8" t="s">
        <v>236</v>
      </c>
      <c r="F15" s="279">
        <v>4.2699999999999996</v>
      </c>
      <c r="G15" s="244">
        <f t="shared" si="0"/>
        <v>7.1113450101507353E-2</v>
      </c>
      <c r="H15" s="280"/>
    </row>
    <row r="16" spans="2:8" ht="13.5" thickBot="1">
      <c r="B16" s="281" t="s">
        <v>106</v>
      </c>
      <c r="C16" s="247" t="s">
        <v>220</v>
      </c>
      <c r="D16" s="247" t="s">
        <v>305</v>
      </c>
      <c r="E16" s="247" t="s">
        <v>249</v>
      </c>
      <c r="F16" s="282">
        <v>2.5649000000000002</v>
      </c>
      <c r="G16" s="249">
        <f t="shared" si="0"/>
        <v>4.2716367251839873E-2</v>
      </c>
      <c r="H16" s="283" t="s">
        <v>306</v>
      </c>
    </row>
    <row r="17" spans="2:8" ht="13.5" thickTop="1">
      <c r="B17" s="251" t="s">
        <v>256</v>
      </c>
      <c r="C17" s="252"/>
      <c r="D17" s="252"/>
      <c r="E17" s="252"/>
      <c r="F17" s="284">
        <f>SUM(F10:F16)</f>
        <v>60.044900000000005</v>
      </c>
      <c r="G17" s="285"/>
      <c r="H17" s="286"/>
    </row>
    <row r="18" spans="2:8" s="9" customFormat="1">
      <c r="B18" s="287"/>
      <c r="C18" s="256"/>
      <c r="D18" s="783"/>
      <c r="E18" s="783"/>
      <c r="F18" s="783"/>
      <c r="G18" s="288"/>
      <c r="H18" s="57"/>
    </row>
    <row r="19" spans="2:8" s="9" customFormat="1">
      <c r="B19" s="29" t="s">
        <v>307</v>
      </c>
      <c r="C19" s="30"/>
      <c r="D19" s="30"/>
      <c r="E19" s="31"/>
      <c r="F19" s="289"/>
      <c r="G19" s="288"/>
      <c r="H19" s="57"/>
    </row>
    <row r="20" spans="2:8" s="9" customFormat="1">
      <c r="B20" s="219" t="s">
        <v>230</v>
      </c>
      <c r="C20" s="260" t="s">
        <v>164</v>
      </c>
      <c r="D20" s="260" t="s">
        <v>308</v>
      </c>
      <c r="E20" s="262" t="s">
        <v>259</v>
      </c>
      <c r="F20" s="289"/>
      <c r="G20" s="258"/>
      <c r="H20" s="57"/>
    </row>
    <row r="21" spans="2:8">
      <c r="B21" s="278" t="s">
        <v>106</v>
      </c>
      <c r="C21" s="8" t="s">
        <v>158</v>
      </c>
      <c r="D21" s="8" t="s">
        <v>309</v>
      </c>
      <c r="E21" s="290">
        <v>0.96120000000000005</v>
      </c>
    </row>
    <row r="22" spans="2:8">
      <c r="B22" s="278" t="s">
        <v>106</v>
      </c>
      <c r="C22" s="8" t="s">
        <v>158</v>
      </c>
      <c r="D22" s="8" t="s">
        <v>310</v>
      </c>
      <c r="E22" s="290">
        <v>3.5200000000000002E-2</v>
      </c>
    </row>
    <row r="23" spans="2:8">
      <c r="B23" s="278" t="s">
        <v>106</v>
      </c>
      <c r="C23" s="8" t="s">
        <v>158</v>
      </c>
      <c r="D23" s="8" t="s">
        <v>311</v>
      </c>
      <c r="E23" s="290">
        <v>1E-4</v>
      </c>
    </row>
    <row r="24" spans="2:8">
      <c r="B24" s="278" t="s">
        <v>106</v>
      </c>
      <c r="C24" s="8" t="s">
        <v>158</v>
      </c>
      <c r="D24" s="8" t="s">
        <v>312</v>
      </c>
      <c r="E24" s="290">
        <v>2.2000000000000001E-3</v>
      </c>
    </row>
    <row r="25" spans="2:8">
      <c r="B25" s="291" t="s">
        <v>106</v>
      </c>
      <c r="C25" s="180" t="s">
        <v>158</v>
      </c>
      <c r="D25" s="180" t="s">
        <v>313</v>
      </c>
      <c r="E25" s="292">
        <v>1.2999999999999999E-3</v>
      </c>
    </row>
    <row r="27" spans="2:8">
      <c r="B27" s="29" t="s">
        <v>314</v>
      </c>
      <c r="C27" s="30"/>
      <c r="D27" s="30"/>
      <c r="E27" s="31"/>
    </row>
    <row r="28" spans="2:8">
      <c r="B28" s="219" t="s">
        <v>230</v>
      </c>
      <c r="C28" s="260" t="s">
        <v>164</v>
      </c>
      <c r="D28" s="260" t="s">
        <v>308</v>
      </c>
      <c r="E28" s="262" t="s">
        <v>259</v>
      </c>
    </row>
    <row r="29" spans="2:8">
      <c r="B29" s="278" t="s">
        <v>106</v>
      </c>
      <c r="C29" s="8" t="s">
        <v>159</v>
      </c>
      <c r="D29" s="8" t="s">
        <v>309</v>
      </c>
      <c r="E29" s="290">
        <v>0.990143</v>
      </c>
    </row>
    <row r="30" spans="2:8">
      <c r="B30" s="278" t="s">
        <v>106</v>
      </c>
      <c r="C30" s="8" t="s">
        <v>159</v>
      </c>
      <c r="D30" s="8" t="s">
        <v>310</v>
      </c>
      <c r="E30" s="290">
        <v>9.7353000000000006E-3</v>
      </c>
    </row>
    <row r="31" spans="2:8">
      <c r="B31" s="278" t="s">
        <v>106</v>
      </c>
      <c r="C31" s="8" t="s">
        <v>159</v>
      </c>
      <c r="D31" s="8" t="s">
        <v>311</v>
      </c>
      <c r="E31" s="290">
        <v>1.11E-4</v>
      </c>
    </row>
    <row r="32" spans="2:8">
      <c r="B32" s="278" t="s">
        <v>106</v>
      </c>
      <c r="C32" s="8" t="s">
        <v>159</v>
      </c>
      <c r="D32" s="8" t="s">
        <v>312</v>
      </c>
      <c r="E32" s="290">
        <v>0</v>
      </c>
    </row>
    <row r="33" spans="2:5">
      <c r="B33" s="291" t="s">
        <v>106</v>
      </c>
      <c r="C33" s="180" t="s">
        <v>159</v>
      </c>
      <c r="D33" s="180" t="s">
        <v>313</v>
      </c>
      <c r="E33" s="292">
        <v>9.4600000000000003E-7</v>
      </c>
    </row>
  </sheetData>
  <mergeCells count="1">
    <mergeCell ref="D18:F18"/>
  </mergeCells>
  <hyperlinks>
    <hyperlink ref="D5" r:id="rId1" xr:uid="{277C7DF9-A82F-4F29-AACB-641662A244ED}"/>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AB5E7-4525-4263-983A-B39C3EBCC993}">
  <sheetPr codeName="Sheet8">
    <tabColor rgb="FFFFC000"/>
  </sheetPr>
  <dimension ref="B2:AK47"/>
  <sheetViews>
    <sheetView showGridLines="0" workbookViewId="0">
      <selection activeCell="G25" sqref="G25"/>
    </sheetView>
  </sheetViews>
  <sheetFormatPr defaultColWidth="9.140625" defaultRowHeight="12.75"/>
  <cols>
    <col min="1" max="1" width="9" customWidth="1"/>
    <col min="2" max="2" width="35.140625" customWidth="1"/>
    <col min="3" max="3" width="13.140625" bestFit="1" customWidth="1"/>
    <col min="4" max="4" width="13.7109375" customWidth="1"/>
    <col min="5" max="5" width="12.7109375" customWidth="1"/>
    <col min="6" max="6" width="10.42578125" bestFit="1" customWidth="1"/>
    <col min="7" max="7" width="12.140625" bestFit="1" customWidth="1"/>
    <col min="8" max="8" width="9.42578125" customWidth="1"/>
    <col min="9" max="9" width="12.42578125" customWidth="1"/>
    <col min="10" max="10" width="13.140625" bestFit="1" customWidth="1"/>
    <col min="11" max="11" width="12.85546875" customWidth="1"/>
    <col min="12" max="12" width="17.5703125" customWidth="1"/>
    <col min="13" max="13" width="13.5703125" customWidth="1"/>
    <col min="14" max="14" width="11.42578125" customWidth="1"/>
    <col min="15" max="15" width="11" customWidth="1"/>
    <col min="16" max="16" width="10.28515625" customWidth="1"/>
    <col min="17" max="17" width="7.85546875" customWidth="1"/>
    <col min="18" max="18" width="11" customWidth="1"/>
    <col min="19" max="19" width="6.140625" customWidth="1"/>
  </cols>
  <sheetData>
    <row r="2" spans="2:10" s="2" customFormat="1" ht="28.5" customHeight="1">
      <c r="B2" s="1" t="s">
        <v>315</v>
      </c>
      <c r="C2" s="1"/>
    </row>
    <row r="4" spans="2:10">
      <c r="B4" s="172"/>
      <c r="C4" s="172"/>
    </row>
    <row r="5" spans="2:10">
      <c r="B5" s="159" t="s">
        <v>123</v>
      </c>
      <c r="C5" s="159" t="s">
        <v>124</v>
      </c>
      <c r="D5" s="159" t="s">
        <v>125</v>
      </c>
      <c r="E5" s="159"/>
      <c r="F5" s="159"/>
      <c r="G5" s="159"/>
      <c r="H5" s="159"/>
      <c r="I5" s="159"/>
      <c r="J5" s="159"/>
    </row>
    <row r="6" spans="2:10">
      <c r="B6" s="170" t="s">
        <v>199</v>
      </c>
      <c r="C6" s="173" t="s">
        <v>200</v>
      </c>
      <c r="D6" s="784" t="s">
        <v>201</v>
      </c>
      <c r="E6" s="784"/>
      <c r="F6" s="784"/>
      <c r="G6" s="784"/>
      <c r="H6" s="784"/>
      <c r="I6" s="784"/>
      <c r="J6" s="784"/>
    </row>
    <row r="7" spans="2:10">
      <c r="B7" s="170"/>
      <c r="C7" s="170"/>
    </row>
    <row r="9" spans="2:10">
      <c r="B9" s="208" t="s">
        <v>228</v>
      </c>
    </row>
    <row r="10" spans="2:10">
      <c r="B10" s="216" t="s">
        <v>316</v>
      </c>
      <c r="C10" s="217"/>
      <c r="D10" s="218"/>
    </row>
    <row r="11" spans="2:10">
      <c r="B11" s="219" t="s">
        <v>164</v>
      </c>
      <c r="C11" s="293" t="s">
        <v>151</v>
      </c>
      <c r="D11" s="294" t="s">
        <v>150</v>
      </c>
    </row>
    <row r="12" spans="2:10">
      <c r="B12" s="25" t="s">
        <v>118</v>
      </c>
      <c r="C12" s="295">
        <v>0.10336619</v>
      </c>
      <c r="D12" s="296">
        <v>35.491343540793622</v>
      </c>
    </row>
    <row r="13" spans="2:10">
      <c r="B13" s="25" t="s">
        <v>168</v>
      </c>
      <c r="C13" s="295">
        <v>2.4251439999999999E-2</v>
      </c>
      <c r="D13" s="296">
        <v>0</v>
      </c>
    </row>
    <row r="14" spans="2:10">
      <c r="B14" s="25" t="s">
        <v>170</v>
      </c>
      <c r="C14" s="295">
        <v>0</v>
      </c>
      <c r="D14" s="296">
        <v>3.3977762693559992</v>
      </c>
    </row>
    <row r="15" spans="2:10">
      <c r="B15" s="25" t="s">
        <v>173</v>
      </c>
      <c r="C15" s="295">
        <v>0.86350000000000005</v>
      </c>
      <c r="D15" s="296">
        <v>26.829489629521714</v>
      </c>
    </row>
    <row r="16" spans="2:10">
      <c r="B16" s="25" t="s">
        <v>175</v>
      </c>
      <c r="C16" s="295">
        <v>6.2480000000000002</v>
      </c>
      <c r="D16" s="296">
        <v>56.943530269200004</v>
      </c>
    </row>
    <row r="17" spans="2:37">
      <c r="B17" s="25" t="s">
        <v>176</v>
      </c>
      <c r="C17" s="295">
        <v>0.72</v>
      </c>
      <c r="D17" s="296">
        <v>21.052260968692742</v>
      </c>
    </row>
    <row r="18" spans="2:37">
      <c r="B18" s="25" t="s">
        <v>178</v>
      </c>
      <c r="C18" s="295">
        <v>0.20628794</v>
      </c>
      <c r="D18" s="296">
        <v>5.0207787752888882</v>
      </c>
    </row>
    <row r="19" spans="2:37">
      <c r="B19" s="25" t="s">
        <v>180</v>
      </c>
      <c r="C19" s="295">
        <v>0.26642743000000002</v>
      </c>
      <c r="D19" s="296">
        <v>6.2383502769662229</v>
      </c>
    </row>
    <row r="20" spans="2:37">
      <c r="B20" s="25" t="s">
        <v>182</v>
      </c>
      <c r="C20" s="295">
        <v>2</v>
      </c>
      <c r="D20" s="296">
        <v>42.851171961664448</v>
      </c>
    </row>
    <row r="21" spans="2:37">
      <c r="B21" s="25" t="s">
        <v>184</v>
      </c>
      <c r="C21" s="295">
        <v>0.46550356999999998</v>
      </c>
      <c r="D21" s="296">
        <v>0</v>
      </c>
    </row>
    <row r="22" spans="2:37">
      <c r="B22" s="25" t="s">
        <v>185</v>
      </c>
      <c r="C22" s="295">
        <v>5.85</v>
      </c>
      <c r="D22" s="296">
        <v>37.615751324287118</v>
      </c>
    </row>
    <row r="23" spans="2:37">
      <c r="B23" s="25" t="s">
        <v>187</v>
      </c>
      <c r="C23" s="295">
        <v>0.23874317</v>
      </c>
      <c r="D23" s="296">
        <v>61.089754464277767</v>
      </c>
    </row>
    <row r="24" spans="2:37">
      <c r="B24" s="25" t="s">
        <v>189</v>
      </c>
      <c r="C24" s="295">
        <v>2.66</v>
      </c>
      <c r="D24" s="296">
        <v>8.5331624811982127</v>
      </c>
    </row>
    <row r="25" spans="2:37">
      <c r="B25" s="25" t="s">
        <v>191</v>
      </c>
      <c r="C25" s="295">
        <v>0</v>
      </c>
      <c r="D25" s="296">
        <v>0</v>
      </c>
    </row>
    <row r="26" spans="2:37" ht="13.5" thickBot="1">
      <c r="B26" s="246" t="s">
        <v>193</v>
      </c>
      <c r="C26" s="297">
        <v>0.31</v>
      </c>
      <c r="D26" s="298">
        <v>14.158036396341334</v>
      </c>
    </row>
    <row r="27" spans="2:37" ht="13.5" thickTop="1">
      <c r="B27" s="299" t="s">
        <v>256</v>
      </c>
      <c r="C27" s="300">
        <f>SUM(C12:C26)</f>
        <v>19.956079739999996</v>
      </c>
      <c r="D27" s="301">
        <f>SUM(D12:D26)</f>
        <v>319.22140635758802</v>
      </c>
    </row>
    <row r="29" spans="2:37">
      <c r="B29" s="29" t="s">
        <v>317</v>
      </c>
      <c r="C29" s="30"/>
      <c r="D29" s="30"/>
      <c r="E29" s="30"/>
      <c r="F29" s="30"/>
      <c r="G29" s="30"/>
      <c r="H29" s="30"/>
      <c r="I29" s="30"/>
      <c r="J29" s="30"/>
      <c r="K29" s="30"/>
      <c r="L29" s="30"/>
      <c r="M29" s="30"/>
      <c r="N29" s="30"/>
      <c r="O29" s="30"/>
      <c r="P29" s="30"/>
      <c r="Q29" s="30"/>
      <c r="R29" s="31"/>
    </row>
    <row r="30" spans="2:37" s="42" customFormat="1" ht="40.5" customHeight="1">
      <c r="B30" s="302" t="s">
        <v>298</v>
      </c>
      <c r="C30" s="303" t="s">
        <v>175</v>
      </c>
      <c r="D30" s="303" t="s">
        <v>185</v>
      </c>
      <c r="E30" s="303" t="s">
        <v>189</v>
      </c>
      <c r="F30" s="303" t="s">
        <v>182</v>
      </c>
      <c r="G30" s="303" t="s">
        <v>176</v>
      </c>
      <c r="H30" s="303" t="s">
        <v>173</v>
      </c>
      <c r="I30" s="303" t="s">
        <v>184</v>
      </c>
      <c r="J30" s="303" t="s">
        <v>193</v>
      </c>
      <c r="K30" s="303" t="s">
        <v>180</v>
      </c>
      <c r="L30" s="303" t="s">
        <v>187</v>
      </c>
      <c r="M30" s="303" t="s">
        <v>178</v>
      </c>
      <c r="N30" s="303" t="s">
        <v>168</v>
      </c>
      <c r="O30" s="303" t="s">
        <v>118</v>
      </c>
      <c r="P30" s="303" t="s">
        <v>170</v>
      </c>
      <c r="Q30" s="303" t="s">
        <v>191</v>
      </c>
      <c r="R30" s="304" t="s">
        <v>256</v>
      </c>
    </row>
    <row r="31" spans="2:37">
      <c r="B31" s="305" t="s">
        <v>318</v>
      </c>
      <c r="C31" s="306">
        <f>4892107.53/10^6</f>
        <v>4.8921075300000005</v>
      </c>
      <c r="D31" s="306"/>
      <c r="E31" s="306"/>
      <c r="F31" s="306"/>
      <c r="G31" s="306"/>
      <c r="H31" s="306"/>
      <c r="I31" s="306"/>
      <c r="J31" s="306"/>
      <c r="K31" s="306"/>
      <c r="L31" s="306"/>
      <c r="M31" s="306"/>
      <c r="N31" s="306"/>
      <c r="O31" s="306"/>
      <c r="P31" s="306"/>
      <c r="Q31" s="307"/>
      <c r="R31" s="308">
        <f>SUM(C31:Q31)</f>
        <v>4.8921075300000005</v>
      </c>
      <c r="AI31" s="309"/>
      <c r="AK31" s="309"/>
    </row>
    <row r="32" spans="2:37">
      <c r="B32" s="305" t="s">
        <v>319</v>
      </c>
      <c r="C32" s="306"/>
      <c r="D32" s="306"/>
      <c r="E32" s="306"/>
      <c r="F32" s="306"/>
      <c r="G32" s="306"/>
      <c r="H32" s="306"/>
      <c r="I32" s="306"/>
      <c r="J32" s="306"/>
      <c r="K32" s="306"/>
      <c r="L32" s="306"/>
      <c r="M32" s="306"/>
      <c r="N32" s="306"/>
      <c r="O32" s="306"/>
      <c r="P32" s="306"/>
      <c r="Q32" s="307"/>
      <c r="R32" s="308">
        <f t="shared" ref="R32:R46" si="0">SUM(C32:Q32)</f>
        <v>0</v>
      </c>
    </row>
    <row r="33" spans="2:18">
      <c r="B33" s="305" t="s">
        <v>320</v>
      </c>
      <c r="C33" s="306"/>
      <c r="D33" s="306"/>
      <c r="E33" s="306"/>
      <c r="F33" s="306"/>
      <c r="G33" s="306"/>
      <c r="H33" s="306"/>
      <c r="I33" s="306"/>
      <c r="J33" s="306"/>
      <c r="K33" s="306"/>
      <c r="L33" s="306"/>
      <c r="M33" s="306"/>
      <c r="N33" s="306"/>
      <c r="O33" s="306"/>
      <c r="P33" s="306"/>
      <c r="Q33" s="307"/>
      <c r="R33" s="308">
        <f t="shared" si="0"/>
        <v>0</v>
      </c>
    </row>
    <row r="34" spans="2:18">
      <c r="B34" s="305" t="s">
        <v>310</v>
      </c>
      <c r="C34" s="306">
        <f>887671.78/10^6</f>
        <v>0.88767178000000002</v>
      </c>
      <c r="D34" s="306">
        <f>53924.06/10^6</f>
        <v>5.3924059999999996E-2</v>
      </c>
      <c r="E34" s="306">
        <f>6215.9/10^6</f>
        <v>6.2158999999999999E-3</v>
      </c>
      <c r="F34" s="306">
        <f>32907.52/10^6</f>
        <v>3.2907519999999996E-2</v>
      </c>
      <c r="G34" s="306">
        <f>17219.87/10^6</f>
        <v>1.7219869999999998E-2</v>
      </c>
      <c r="H34" s="306">
        <f>3200.08/10^6</f>
        <v>3.2000800000000001E-3</v>
      </c>
      <c r="I34" s="306">
        <f>41205.95/10^6</f>
        <v>4.1205949999999998E-2</v>
      </c>
      <c r="J34" s="306">
        <f>5835.62/10^6</f>
        <v>5.8356199999999997E-3</v>
      </c>
      <c r="K34" s="306">
        <f>863.21/10^6</f>
        <v>8.6321E-4</v>
      </c>
      <c r="L34" s="306">
        <f>843.96/10^6</f>
        <v>8.4396000000000004E-4</v>
      </c>
      <c r="M34" s="306">
        <f>3613.25/10^6</f>
        <v>3.6132500000000001E-3</v>
      </c>
      <c r="N34" s="306">
        <f>773.63/10^6</f>
        <v>7.7362999999999998E-4</v>
      </c>
      <c r="O34" s="306">
        <f>45725.17/10^6</f>
        <v>4.5725169999999996E-2</v>
      </c>
      <c r="P34" s="306"/>
      <c r="Q34" s="307"/>
      <c r="R34" s="308">
        <f t="shared" si="0"/>
        <v>1.1000000000000001</v>
      </c>
    </row>
    <row r="35" spans="2:18">
      <c r="B35" s="305" t="s">
        <v>94</v>
      </c>
      <c r="C35" s="306">
        <f>111061.65/10^6</f>
        <v>0.11106165</v>
      </c>
      <c r="D35" s="306">
        <f>1151839.41/10^6</f>
        <v>1.15183941</v>
      </c>
      <c r="E35" s="306">
        <v>0.29799999999999999</v>
      </c>
      <c r="F35" s="306">
        <f>519373.57/10^6</f>
        <v>0.51937357000000006</v>
      </c>
      <c r="G35" s="306">
        <f>122624.94/10^6</f>
        <v>0.12262494</v>
      </c>
      <c r="H35" s="306">
        <f>102402.37/10^6</f>
        <v>0.10240236999999999</v>
      </c>
      <c r="I35" s="306">
        <f>49344.74/10^6</f>
        <v>4.9344739999999998E-2</v>
      </c>
      <c r="J35" s="306">
        <f>45623.73/10^6</f>
        <v>4.5623730000000001E-2</v>
      </c>
      <c r="K35" s="306">
        <f>28083.58/10^6</f>
        <v>2.808358E-2</v>
      </c>
      <c r="L35" s="306">
        <f>29818.4/10^6</f>
        <v>2.9818400000000002E-2</v>
      </c>
      <c r="M35" s="306">
        <f>19730.62/10^6</f>
        <v>1.9730619999999997E-2</v>
      </c>
      <c r="N35" s="306">
        <f>6074.12/10^6</f>
        <v>6.0741199999999997E-3</v>
      </c>
      <c r="O35" s="306">
        <f>15232.79/10^6</f>
        <v>1.5232790000000001E-2</v>
      </c>
      <c r="P35" s="306"/>
      <c r="Q35" s="307"/>
      <c r="R35" s="308">
        <f t="shared" si="0"/>
        <v>2.4992099200000002</v>
      </c>
    </row>
    <row r="36" spans="2:18">
      <c r="B36" s="305" t="s">
        <v>309</v>
      </c>
      <c r="C36" s="306"/>
      <c r="D36" s="306"/>
      <c r="E36" s="306"/>
      <c r="F36" s="306"/>
      <c r="G36" s="306"/>
      <c r="H36" s="306"/>
      <c r="I36" s="306">
        <f>78972.72/10^6</f>
        <v>7.8972719999999996E-2</v>
      </c>
      <c r="J36" s="306"/>
      <c r="K36" s="306"/>
      <c r="L36" s="306"/>
      <c r="M36" s="306"/>
      <c r="N36" s="306"/>
      <c r="O36" s="306">
        <f>31377.18/10^6</f>
        <v>3.1377179999999998E-2</v>
      </c>
      <c r="P36" s="306"/>
      <c r="Q36" s="307"/>
      <c r="R36" s="308">
        <f t="shared" si="0"/>
        <v>0.1103499</v>
      </c>
    </row>
    <row r="37" spans="2:18">
      <c r="B37" s="305" t="s">
        <v>321</v>
      </c>
      <c r="C37" s="306"/>
      <c r="D37" s="306">
        <f>489250.1/10^6</f>
        <v>0.48925009999999997</v>
      </c>
      <c r="E37" s="306"/>
      <c r="F37" s="306"/>
      <c r="G37" s="306"/>
      <c r="H37" s="306"/>
      <c r="I37" s="306"/>
      <c r="J37" s="306"/>
      <c r="K37" s="306"/>
      <c r="L37" s="306"/>
      <c r="M37" s="306"/>
      <c r="N37" s="306"/>
      <c r="O37" s="306"/>
      <c r="P37" s="306"/>
      <c r="Q37" s="307"/>
      <c r="R37" s="308">
        <f t="shared" si="0"/>
        <v>0.48925009999999997</v>
      </c>
    </row>
    <row r="38" spans="2:18">
      <c r="B38" s="305" t="s">
        <v>322</v>
      </c>
      <c r="C38" s="306">
        <v>8.0000000000000002E-3</v>
      </c>
      <c r="D38" s="306">
        <f>274343.76/10^6</f>
        <v>0.27434375999999999</v>
      </c>
      <c r="E38" s="306">
        <f>2028.67/10^6</f>
        <v>2.0286700000000002E-3</v>
      </c>
      <c r="F38" s="306">
        <f>9386.07/10^6</f>
        <v>9.3860699999999998E-3</v>
      </c>
      <c r="G38" s="306">
        <f>594.91/10^6</f>
        <v>5.9490999999999993E-4</v>
      </c>
      <c r="H38" s="306">
        <f>682.25/10^6</f>
        <v>6.8225000000000002E-4</v>
      </c>
      <c r="I38" s="306"/>
      <c r="J38" s="306">
        <f>918.14/10^6</f>
        <v>9.1814000000000002E-4</v>
      </c>
      <c r="K38" s="306">
        <f>361.24/10^6</f>
        <v>3.6124000000000003E-4</v>
      </c>
      <c r="L38" s="306">
        <f>159.18/10^6</f>
        <v>1.5918E-4</v>
      </c>
      <c r="M38" s="306">
        <f>681.48/10^6</f>
        <v>6.8148000000000004E-4</v>
      </c>
      <c r="N38" s="306">
        <f>145.91/10^6</f>
        <v>1.4590999999999999E-4</v>
      </c>
      <c r="O38" s="306">
        <f>7234.39/10^6</f>
        <v>7.2343900000000003E-3</v>
      </c>
      <c r="P38" s="306"/>
      <c r="Q38" s="307"/>
      <c r="R38" s="308">
        <f t="shared" si="0"/>
        <v>0.30453600000000003</v>
      </c>
    </row>
    <row r="39" spans="2:18">
      <c r="B39" s="305" t="s">
        <v>323</v>
      </c>
      <c r="C39" s="306"/>
      <c r="D39" s="306"/>
      <c r="E39" s="306"/>
      <c r="F39" s="306"/>
      <c r="G39" s="306"/>
      <c r="H39" s="306">
        <f>241291.79/10^6</f>
        <v>0.24129179000000001</v>
      </c>
      <c r="I39" s="306"/>
      <c r="J39" s="306"/>
      <c r="K39" s="306"/>
      <c r="L39" s="306"/>
      <c r="M39" s="306"/>
      <c r="N39" s="306"/>
      <c r="O39" s="306"/>
      <c r="P39" s="306"/>
      <c r="Q39" s="307"/>
      <c r="R39" s="308">
        <f t="shared" si="0"/>
        <v>0.24129179000000001</v>
      </c>
    </row>
    <row r="40" spans="2:18">
      <c r="B40" s="305" t="s">
        <v>324</v>
      </c>
      <c r="C40" s="306"/>
      <c r="D40" s="306">
        <f>631153.86/10^6</f>
        <v>0.63115385999999996</v>
      </c>
      <c r="E40" s="306">
        <f>5512.16/10^6</f>
        <v>5.5121599999999995E-3</v>
      </c>
      <c r="F40" s="306"/>
      <c r="G40" s="306"/>
      <c r="H40" s="306">
        <f>19587.28/10^6</f>
        <v>1.9587279999999999E-2</v>
      </c>
      <c r="I40" s="306"/>
      <c r="J40" s="306"/>
      <c r="K40" s="306"/>
      <c r="L40" s="306"/>
      <c r="M40" s="306"/>
      <c r="N40" s="306"/>
      <c r="O40" s="306"/>
      <c r="P40" s="306"/>
      <c r="Q40" s="307"/>
      <c r="R40" s="308">
        <f t="shared" si="0"/>
        <v>0.65625329999999993</v>
      </c>
    </row>
    <row r="41" spans="2:18">
      <c r="B41" s="305" t="s">
        <v>325</v>
      </c>
      <c r="C41" s="306">
        <f>348866.76/10^6</f>
        <v>0.34886676</v>
      </c>
      <c r="D41" s="306">
        <f>3248054.34/10^6</f>
        <v>3.2480543399999999</v>
      </c>
      <c r="E41" s="306">
        <f>2348302.8/10^6</f>
        <v>2.3483027999999999</v>
      </c>
      <c r="F41" s="306">
        <f>1438674.7/10^6</f>
        <v>1.4386747</v>
      </c>
      <c r="G41" s="306">
        <f>500441.56/10^6</f>
        <v>0.50044155999999995</v>
      </c>
      <c r="H41" s="306">
        <f>240030.72/10^6</f>
        <v>0.24003072</v>
      </c>
      <c r="I41" s="306">
        <f>293459.38/10^6</f>
        <v>0.29345937999999999</v>
      </c>
      <c r="J41" s="306">
        <f>59512.53/10^6</f>
        <v>5.9512530000000001E-2</v>
      </c>
      <c r="K41" s="306">
        <f>241491.25/10^6</f>
        <v>0.24149124999999999</v>
      </c>
      <c r="L41" s="306">
        <f>206748.66/10^6</f>
        <v>0.20674866</v>
      </c>
      <c r="M41" s="306">
        <f>181590.35/10^6</f>
        <v>0.18159035000000001</v>
      </c>
      <c r="N41" s="306">
        <f>17229.06/10^6</f>
        <v>1.7229060000000001E-2</v>
      </c>
      <c r="O41" s="306"/>
      <c r="P41" s="306"/>
      <c r="Q41" s="307"/>
      <c r="R41" s="308">
        <f t="shared" si="0"/>
        <v>9.1244021099999983</v>
      </c>
    </row>
    <row r="42" spans="2:18">
      <c r="B42" s="305" t="s">
        <v>326</v>
      </c>
      <c r="C42" s="306"/>
      <c r="D42" s="306"/>
      <c r="E42" s="306"/>
      <c r="F42" s="306"/>
      <c r="G42" s="306"/>
      <c r="H42" s="306">
        <v>0.25</v>
      </c>
      <c r="I42" s="306"/>
      <c r="J42" s="306"/>
      <c r="K42" s="306"/>
      <c r="L42" s="306"/>
      <c r="M42" s="306"/>
      <c r="N42" s="306"/>
      <c r="O42" s="306"/>
      <c r="P42" s="306"/>
      <c r="Q42" s="307"/>
      <c r="R42" s="308">
        <f t="shared" si="0"/>
        <v>0.25</v>
      </c>
    </row>
    <row r="43" spans="2:18">
      <c r="B43" s="305" t="s">
        <v>327</v>
      </c>
      <c r="C43" s="306"/>
      <c r="D43" s="306"/>
      <c r="E43" s="306"/>
      <c r="F43" s="306"/>
      <c r="G43" s="306"/>
      <c r="H43" s="306"/>
      <c r="I43" s="306"/>
      <c r="J43" s="306"/>
      <c r="K43" s="306"/>
      <c r="L43" s="306"/>
      <c r="M43" s="306"/>
      <c r="N43" s="306"/>
      <c r="O43" s="306"/>
      <c r="P43" s="306"/>
      <c r="Q43" s="307"/>
      <c r="R43" s="308">
        <f t="shared" si="0"/>
        <v>0</v>
      </c>
    </row>
    <row r="44" spans="2:18">
      <c r="B44" s="305" t="s">
        <v>328</v>
      </c>
      <c r="C44" s="306"/>
      <c r="D44" s="306">
        <v>1E-3</v>
      </c>
      <c r="E44" s="306"/>
      <c r="F44" s="306">
        <f>63.77/10^6</f>
        <v>6.3770000000000008E-5</v>
      </c>
      <c r="G44" s="306">
        <f>622.41/10^6</f>
        <v>6.2241E-4</v>
      </c>
      <c r="H44" s="306">
        <f>51.1/10^6</f>
        <v>5.1100000000000002E-5</v>
      </c>
      <c r="I44" s="306">
        <f>2574.56/10^6</f>
        <v>2.57456E-3</v>
      </c>
      <c r="J44" s="306">
        <f>7.16/10^6</f>
        <v>7.1600000000000001E-6</v>
      </c>
      <c r="K44" s="306"/>
      <c r="L44" s="306">
        <f>2637.83/10^6</f>
        <v>2.6378299999999999E-3</v>
      </c>
      <c r="M44" s="306"/>
      <c r="N44" s="306">
        <f>34.54/10^6</f>
        <v>3.4539999999999998E-5</v>
      </c>
      <c r="O44" s="306">
        <f>2248.38/10^6</f>
        <v>2.2483799999999999E-3</v>
      </c>
      <c r="P44" s="306"/>
      <c r="Q44" s="307"/>
      <c r="R44" s="308">
        <f t="shared" si="0"/>
        <v>9.2397499999999997E-3</v>
      </c>
    </row>
    <row r="45" spans="2:18">
      <c r="B45" s="305" t="s">
        <v>119</v>
      </c>
      <c r="C45" s="306"/>
      <c r="D45" s="306"/>
      <c r="E45" s="306"/>
      <c r="F45" s="306"/>
      <c r="G45" s="306">
        <f>80119.4/10^6</f>
        <v>8.0119399999999993E-2</v>
      </c>
      <c r="H45" s="306"/>
      <c r="I45" s="306"/>
      <c r="J45" s="306"/>
      <c r="K45" s="306"/>
      <c r="L45" s="306"/>
      <c r="M45" s="306"/>
      <c r="N45" s="306"/>
      <c r="O45" s="306"/>
      <c r="P45" s="306"/>
      <c r="Q45" s="307"/>
      <c r="R45" s="308">
        <f t="shared" si="0"/>
        <v>8.0119399999999993E-2</v>
      </c>
    </row>
    <row r="46" spans="2:18" ht="13.5" thickBot="1">
      <c r="B46" s="310" t="s">
        <v>193</v>
      </c>
      <c r="C46" s="311"/>
      <c r="D46" s="311"/>
      <c r="E46" s="311"/>
      <c r="F46" s="311"/>
      <c r="G46" s="311"/>
      <c r="H46" s="311"/>
      <c r="I46" s="311"/>
      <c r="J46" s="311">
        <f>200000/10^6</f>
        <v>0.2</v>
      </c>
      <c r="K46" s="311"/>
      <c r="L46" s="311"/>
      <c r="M46" s="311"/>
      <c r="N46" s="311"/>
      <c r="O46" s="311"/>
      <c r="P46" s="311"/>
      <c r="Q46" s="312"/>
      <c r="R46" s="313">
        <f t="shared" si="0"/>
        <v>0.2</v>
      </c>
    </row>
    <row r="47" spans="2:18" ht="13.5" thickTop="1">
      <c r="B47" s="314" t="s">
        <v>256</v>
      </c>
      <c r="C47" s="315">
        <f t="shared" ref="C47:N47" si="1">SUM(C31:C46)</f>
        <v>6.2477077200000002</v>
      </c>
      <c r="D47" s="315">
        <f t="shared" si="1"/>
        <v>5.8495655300000005</v>
      </c>
      <c r="E47" s="315">
        <f t="shared" si="1"/>
        <v>2.6600595299999998</v>
      </c>
      <c r="F47" s="315">
        <f t="shared" si="1"/>
        <v>2.0004056299999999</v>
      </c>
      <c r="G47" s="315">
        <f t="shared" si="1"/>
        <v>0.7216230899999998</v>
      </c>
      <c r="H47" s="315">
        <f t="shared" si="1"/>
        <v>0.85724559</v>
      </c>
      <c r="I47" s="315">
        <f t="shared" si="1"/>
        <v>0.46555734999999998</v>
      </c>
      <c r="J47" s="315">
        <f t="shared" si="1"/>
        <v>0.31189718</v>
      </c>
      <c r="K47" s="315">
        <f t="shared" si="1"/>
        <v>0.27079927999999998</v>
      </c>
      <c r="L47" s="315">
        <f t="shared" si="1"/>
        <v>0.24020803000000002</v>
      </c>
      <c r="M47" s="315">
        <f t="shared" si="1"/>
        <v>0.20561570000000001</v>
      </c>
      <c r="N47" s="315">
        <f t="shared" si="1"/>
        <v>2.4257259999999999E-2</v>
      </c>
      <c r="O47" s="315">
        <f t="shared" ref="O47:Q47" si="2">SUM(O31:O46)</f>
        <v>0.10181790999999998</v>
      </c>
      <c r="P47" s="315">
        <f t="shared" si="2"/>
        <v>0</v>
      </c>
      <c r="Q47" s="316">
        <f t="shared" si="2"/>
        <v>0</v>
      </c>
      <c r="R47" s="286">
        <f>SUM(R31:R46)</f>
        <v>19.956759799999997</v>
      </c>
    </row>
  </sheetData>
  <mergeCells count="1">
    <mergeCell ref="D6:J6"/>
  </mergeCells>
  <conditionalFormatting sqref="C31:C46">
    <cfRule type="colorScale" priority="13">
      <colorScale>
        <cfvo type="min"/>
        <cfvo type="max"/>
        <color rgb="FFFCFCFF"/>
        <color rgb="FF63BE7B"/>
      </colorScale>
    </cfRule>
  </conditionalFormatting>
  <conditionalFormatting sqref="C31:Q46">
    <cfRule type="colorScale" priority="14">
      <colorScale>
        <cfvo type="min"/>
        <cfvo type="max"/>
        <color rgb="FFFCFCFF"/>
        <color rgb="FF63BE7B"/>
      </colorScale>
    </cfRule>
  </conditionalFormatting>
  <conditionalFormatting sqref="D31:D46">
    <cfRule type="colorScale" priority="12">
      <colorScale>
        <cfvo type="min"/>
        <cfvo type="max"/>
        <color rgb="FFFCFCFF"/>
        <color rgb="FF63BE7B"/>
      </colorScale>
    </cfRule>
  </conditionalFormatting>
  <conditionalFormatting sqref="E31:E46">
    <cfRule type="colorScale" priority="11">
      <colorScale>
        <cfvo type="min"/>
        <cfvo type="max"/>
        <color rgb="FFFCFCFF"/>
        <color rgb="FF63BE7B"/>
      </colorScale>
    </cfRule>
  </conditionalFormatting>
  <conditionalFormatting sqref="F31:F46">
    <cfRule type="colorScale" priority="10">
      <colorScale>
        <cfvo type="min"/>
        <cfvo type="max"/>
        <color rgb="FFFCFCFF"/>
        <color rgb="FF63BE7B"/>
      </colorScale>
    </cfRule>
  </conditionalFormatting>
  <conditionalFormatting sqref="G31:G46">
    <cfRule type="colorScale" priority="9">
      <colorScale>
        <cfvo type="min"/>
        <cfvo type="max"/>
        <color rgb="FFFCFCFF"/>
        <color rgb="FF63BE7B"/>
      </colorScale>
    </cfRule>
  </conditionalFormatting>
  <conditionalFormatting sqref="H31:H46">
    <cfRule type="colorScale" priority="8">
      <colorScale>
        <cfvo type="min"/>
        <cfvo type="max"/>
        <color rgb="FFFCFCFF"/>
        <color rgb="FF63BE7B"/>
      </colorScale>
    </cfRule>
  </conditionalFormatting>
  <conditionalFormatting sqref="I31:I46">
    <cfRule type="colorScale" priority="7">
      <colorScale>
        <cfvo type="min"/>
        <cfvo type="max"/>
        <color rgb="FFFCFCFF"/>
        <color rgb="FF63BE7B"/>
      </colorScale>
    </cfRule>
  </conditionalFormatting>
  <conditionalFormatting sqref="J31:J46">
    <cfRule type="colorScale" priority="6">
      <colorScale>
        <cfvo type="min"/>
        <cfvo type="max"/>
        <color rgb="FFFCFCFF"/>
        <color rgb="FF63BE7B"/>
      </colorScale>
    </cfRule>
  </conditionalFormatting>
  <conditionalFormatting sqref="K31:K46">
    <cfRule type="colorScale" priority="5">
      <colorScale>
        <cfvo type="min"/>
        <cfvo type="max"/>
        <color rgb="FFFCFCFF"/>
        <color rgb="FF63BE7B"/>
      </colorScale>
    </cfRule>
  </conditionalFormatting>
  <conditionalFormatting sqref="L31:L46">
    <cfRule type="colorScale" priority="4">
      <colorScale>
        <cfvo type="min"/>
        <cfvo type="max"/>
        <color rgb="FFFCFCFF"/>
        <color rgb="FF63BE7B"/>
      </colorScale>
    </cfRule>
  </conditionalFormatting>
  <conditionalFormatting sqref="M31:M46">
    <cfRule type="colorScale" priority="3">
      <colorScale>
        <cfvo type="min"/>
        <cfvo type="max"/>
        <color rgb="FFFCFCFF"/>
        <color rgb="FF63BE7B"/>
      </colorScale>
    </cfRule>
  </conditionalFormatting>
  <conditionalFormatting sqref="N31:N46">
    <cfRule type="colorScale" priority="2">
      <colorScale>
        <cfvo type="min"/>
        <cfvo type="max"/>
        <color rgb="FFFCFCFF"/>
        <color rgb="FF63BE7B"/>
      </colorScale>
    </cfRule>
  </conditionalFormatting>
  <conditionalFormatting sqref="O31:O46">
    <cfRule type="colorScale" priority="1">
      <colorScale>
        <cfvo type="min"/>
        <cfvo type="max"/>
        <color rgb="FFFCFCFF"/>
        <color rgb="FF63BE7B"/>
      </colorScale>
    </cfRule>
  </conditionalFormatting>
  <hyperlinks>
    <hyperlink ref="D6" r:id="rId1" xr:uid="{1F9AE3C7-7366-49F7-9B3E-D0F15C41F426}"/>
  </hyperlinks>
  <pageMargins left="0.7" right="0.7" top="0.75" bottom="0.75" header="0.3" footer="0.3"/>
  <pageSetup orientation="portrait" verticalDpi="2"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7AA61-4C55-4B30-BCBE-9A0082E10F11}">
  <sheetPr codeName="Sheet10">
    <tabColor theme="5"/>
  </sheetPr>
  <dimension ref="A2:AK85"/>
  <sheetViews>
    <sheetView showGridLines="0" workbookViewId="0">
      <selection activeCell="C11" sqref="C11"/>
    </sheetView>
  </sheetViews>
  <sheetFormatPr defaultColWidth="10.140625" defaultRowHeight="12.75"/>
  <cols>
    <col min="1" max="1" width="3.85546875" customWidth="1"/>
    <col min="2" max="2" width="37.42578125" customWidth="1"/>
    <col min="3" max="3" width="34.42578125" customWidth="1"/>
    <col min="4" max="4" width="18.42578125" customWidth="1"/>
    <col min="5" max="9" width="10.7109375" hidden="1" customWidth="1"/>
    <col min="10" max="37" width="10.7109375" customWidth="1"/>
  </cols>
  <sheetData>
    <row r="2" spans="1:37" s="2" customFormat="1" ht="28.5" customHeight="1">
      <c r="B2" s="1" t="s">
        <v>329</v>
      </c>
    </row>
    <row r="3" spans="1:37" s="4" customFormat="1" ht="16.5" customHeight="1">
      <c r="B3" s="329"/>
    </row>
    <row r="4" spans="1:37" s="4" customFormat="1">
      <c r="B4" s="159" t="s">
        <v>123</v>
      </c>
      <c r="C4" s="159" t="s">
        <v>124</v>
      </c>
      <c r="D4" s="159" t="s">
        <v>125</v>
      </c>
      <c r="E4" s="159"/>
      <c r="F4" s="159"/>
      <c r="G4" s="159"/>
    </row>
    <row r="5" spans="1:37" s="4" customFormat="1" ht="36">
      <c r="B5" s="172" t="s">
        <v>330</v>
      </c>
      <c r="C5" s="330" t="s">
        <v>331</v>
      </c>
      <c r="D5" s="784" t="s">
        <v>332</v>
      </c>
      <c r="E5" s="784"/>
      <c r="F5" s="784"/>
      <c r="G5" s="784"/>
    </row>
    <row r="6" spans="1:37" s="4" customFormat="1">
      <c r="B6" s="172" t="s">
        <v>333</v>
      </c>
      <c r="C6" s="330" t="s">
        <v>334</v>
      </c>
      <c r="D6" s="784" t="s">
        <v>335</v>
      </c>
      <c r="E6" s="784"/>
      <c r="F6" s="784"/>
      <c r="G6" s="784"/>
    </row>
    <row r="7" spans="1:37" s="4" customFormat="1">
      <c r="B7" s="172"/>
      <c r="C7" s="172"/>
      <c r="D7" s="172"/>
    </row>
    <row r="8" spans="1:37" s="4" customFormat="1">
      <c r="B8" s="331" t="s">
        <v>336</v>
      </c>
    </row>
    <row r="9" spans="1:37" ht="15">
      <c r="C9" s="3"/>
      <c r="D9" s="3"/>
    </row>
    <row r="10" spans="1:37">
      <c r="B10" s="7" t="s">
        <v>164</v>
      </c>
      <c r="C10" s="7" t="s">
        <v>337</v>
      </c>
      <c r="D10" s="7" t="s">
        <v>338</v>
      </c>
      <c r="E10" s="7">
        <v>2018</v>
      </c>
      <c r="F10" s="7">
        <v>2019</v>
      </c>
      <c r="G10" s="7">
        <v>2020</v>
      </c>
      <c r="H10" s="7">
        <v>2021</v>
      </c>
      <c r="I10" s="7">
        <v>2022</v>
      </c>
      <c r="J10" s="7">
        <v>2023</v>
      </c>
      <c r="K10" s="7">
        <v>2024</v>
      </c>
      <c r="L10" s="7">
        <v>2025</v>
      </c>
      <c r="M10" s="7">
        <v>2026</v>
      </c>
      <c r="N10" s="7">
        <v>2027</v>
      </c>
      <c r="O10" s="7">
        <v>2028</v>
      </c>
      <c r="P10" s="7">
        <v>2029</v>
      </c>
      <c r="Q10" s="7">
        <v>2030</v>
      </c>
      <c r="R10" s="7">
        <v>2031</v>
      </c>
      <c r="S10" s="7">
        <v>2032</v>
      </c>
      <c r="T10" s="7">
        <v>2033</v>
      </c>
      <c r="U10" s="7">
        <v>2034</v>
      </c>
      <c r="V10" s="7">
        <v>2035</v>
      </c>
      <c r="W10" s="7">
        <v>2036</v>
      </c>
      <c r="X10" s="7">
        <v>2037</v>
      </c>
      <c r="Y10" s="7">
        <v>2038</v>
      </c>
      <c r="Z10" s="7">
        <v>2039</v>
      </c>
      <c r="AA10" s="7">
        <v>2040</v>
      </c>
      <c r="AB10" s="7">
        <v>2041</v>
      </c>
      <c r="AC10" s="7">
        <v>2042</v>
      </c>
      <c r="AD10" s="7">
        <v>2043</v>
      </c>
      <c r="AE10" s="7">
        <v>2044</v>
      </c>
      <c r="AF10" s="7">
        <v>2045</v>
      </c>
      <c r="AG10" s="7">
        <v>2046</v>
      </c>
      <c r="AH10" s="7">
        <v>2047</v>
      </c>
      <c r="AI10" s="7">
        <v>2048</v>
      </c>
      <c r="AJ10" s="7">
        <v>2049</v>
      </c>
      <c r="AK10" s="7">
        <v>2050</v>
      </c>
    </row>
    <row r="11" spans="1:37">
      <c r="A11" s="146"/>
      <c r="B11" s="332" t="s">
        <v>339</v>
      </c>
      <c r="C11" s="332"/>
      <c r="D11" s="332"/>
      <c r="E11" s="332" t="s">
        <v>243</v>
      </c>
      <c r="F11" s="332" t="s">
        <v>243</v>
      </c>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row>
    <row r="12" spans="1:37">
      <c r="B12" t="s">
        <v>339</v>
      </c>
      <c r="C12" t="s">
        <v>261</v>
      </c>
      <c r="D12" t="s">
        <v>340</v>
      </c>
      <c r="E12" s="150">
        <v>5.57</v>
      </c>
      <c r="F12" s="150">
        <v>5.57</v>
      </c>
      <c r="G12" s="150">
        <v>5.57</v>
      </c>
      <c r="H12" s="150">
        <v>5.57</v>
      </c>
      <c r="I12" s="150">
        <v>5.57</v>
      </c>
      <c r="J12" s="150">
        <v>5.57</v>
      </c>
      <c r="K12" s="150">
        <v>5.57</v>
      </c>
      <c r="L12" s="150">
        <v>5.57</v>
      </c>
      <c r="M12" s="150">
        <v>5.57</v>
      </c>
      <c r="N12" s="150">
        <v>5.57</v>
      </c>
      <c r="O12" s="150">
        <v>5.57</v>
      </c>
      <c r="P12" s="150">
        <v>5.57</v>
      </c>
      <c r="Q12" s="150">
        <v>5.57</v>
      </c>
      <c r="R12" s="150">
        <v>5.57</v>
      </c>
      <c r="S12" s="150">
        <v>5.57</v>
      </c>
      <c r="T12" s="150">
        <v>5.57</v>
      </c>
      <c r="U12" s="150">
        <v>5.57</v>
      </c>
      <c r="V12" s="150">
        <v>5.57</v>
      </c>
      <c r="W12" s="150">
        <v>5.57</v>
      </c>
      <c r="X12" s="150">
        <v>5.57</v>
      </c>
      <c r="Y12" s="150">
        <v>5.57</v>
      </c>
      <c r="Z12" s="150">
        <v>5.57</v>
      </c>
      <c r="AA12" s="150">
        <v>5.57</v>
      </c>
      <c r="AB12" s="150">
        <v>5.57</v>
      </c>
      <c r="AC12" s="150">
        <v>5.57</v>
      </c>
      <c r="AD12" s="150">
        <v>5.57</v>
      </c>
      <c r="AE12" s="150">
        <v>5.57</v>
      </c>
      <c r="AF12" s="150">
        <v>5.57</v>
      </c>
      <c r="AG12" s="150">
        <v>5.57</v>
      </c>
      <c r="AH12" s="150">
        <v>5.57</v>
      </c>
      <c r="AI12" s="150">
        <v>5.57</v>
      </c>
      <c r="AJ12" s="150">
        <v>5.57</v>
      </c>
      <c r="AK12" s="150">
        <v>5.57</v>
      </c>
    </row>
    <row r="13" spans="1:37">
      <c r="B13" t="s">
        <v>339</v>
      </c>
      <c r="C13" t="s">
        <v>296</v>
      </c>
      <c r="D13" t="s">
        <v>340</v>
      </c>
      <c r="E13" s="150">
        <v>6.57</v>
      </c>
      <c r="F13" s="150">
        <v>6.57</v>
      </c>
      <c r="G13" s="150">
        <v>6.57</v>
      </c>
      <c r="H13" s="150">
        <v>6.57</v>
      </c>
      <c r="I13" s="150">
        <v>6.57</v>
      </c>
      <c r="J13" s="150">
        <v>6.57</v>
      </c>
      <c r="K13" s="150">
        <v>6.57</v>
      </c>
      <c r="L13" s="150">
        <v>6.57</v>
      </c>
      <c r="M13" s="150">
        <v>6.57</v>
      </c>
      <c r="N13" s="150">
        <v>6.57</v>
      </c>
      <c r="O13" s="150">
        <v>6.57</v>
      </c>
      <c r="P13" s="150">
        <v>6.57</v>
      </c>
      <c r="Q13" s="150">
        <v>6.57</v>
      </c>
      <c r="R13" s="150">
        <v>6.57</v>
      </c>
      <c r="S13" s="150">
        <v>6.57</v>
      </c>
      <c r="T13" s="150">
        <v>6.57</v>
      </c>
      <c r="U13" s="150">
        <v>6.57</v>
      </c>
      <c r="V13" s="150">
        <v>6.57</v>
      </c>
      <c r="W13" s="150">
        <v>6.57</v>
      </c>
      <c r="X13" s="150">
        <v>6.57</v>
      </c>
      <c r="Y13" s="150">
        <v>6.57</v>
      </c>
      <c r="Z13" s="150">
        <v>6.57</v>
      </c>
      <c r="AA13" s="150">
        <v>6.57</v>
      </c>
      <c r="AB13" s="150">
        <v>6.57</v>
      </c>
      <c r="AC13" s="150">
        <v>6.57</v>
      </c>
      <c r="AD13" s="150">
        <v>6.57</v>
      </c>
      <c r="AE13" s="150">
        <v>6.57</v>
      </c>
      <c r="AF13" s="150">
        <v>6.57</v>
      </c>
      <c r="AG13" s="150">
        <v>6.57</v>
      </c>
      <c r="AH13" s="150">
        <v>6.57</v>
      </c>
      <c r="AI13" s="150">
        <v>6.57</v>
      </c>
      <c r="AJ13" s="150">
        <v>6.57</v>
      </c>
      <c r="AK13" s="150">
        <v>6.57</v>
      </c>
    </row>
    <row r="14" spans="1:37">
      <c r="B14" t="s">
        <v>339</v>
      </c>
      <c r="C14" t="s">
        <v>341</v>
      </c>
      <c r="D14" t="s">
        <v>340</v>
      </c>
      <c r="E14" s="150">
        <v>3.81</v>
      </c>
      <c r="F14" s="150">
        <v>2.67</v>
      </c>
      <c r="G14" s="150">
        <v>4.22</v>
      </c>
      <c r="H14" s="150">
        <v>4.24</v>
      </c>
      <c r="I14" s="150">
        <v>4.26</v>
      </c>
      <c r="J14" s="150">
        <v>4.28</v>
      </c>
      <c r="K14" s="150">
        <v>4.3</v>
      </c>
      <c r="L14" s="150">
        <v>4.33</v>
      </c>
      <c r="M14" s="150">
        <v>4.3499999999999996</v>
      </c>
      <c r="N14" s="150">
        <v>4.37</v>
      </c>
      <c r="O14" s="150">
        <v>4.3899999999999997</v>
      </c>
      <c r="P14" s="150">
        <v>4.41</v>
      </c>
      <c r="Q14" s="150">
        <v>4.43</v>
      </c>
      <c r="R14" s="150">
        <v>4.43</v>
      </c>
      <c r="S14" s="150">
        <v>4.43</v>
      </c>
      <c r="T14" s="150">
        <v>4.43</v>
      </c>
      <c r="U14" s="150">
        <v>4.43</v>
      </c>
      <c r="V14" s="150">
        <v>4.43</v>
      </c>
      <c r="W14" s="150">
        <v>4.43</v>
      </c>
      <c r="X14" s="150">
        <v>4.43</v>
      </c>
      <c r="Y14" s="150">
        <v>4.43</v>
      </c>
      <c r="Z14" s="150">
        <v>4.43</v>
      </c>
      <c r="AA14" s="150">
        <v>4.43</v>
      </c>
      <c r="AB14" s="150">
        <v>4.43</v>
      </c>
      <c r="AC14" s="150">
        <v>4.43</v>
      </c>
      <c r="AD14" s="150">
        <v>4.43</v>
      </c>
      <c r="AE14" s="150">
        <v>4.43</v>
      </c>
      <c r="AF14" s="150">
        <v>4.43</v>
      </c>
      <c r="AG14" s="150">
        <v>4.43</v>
      </c>
      <c r="AH14" s="150">
        <v>4.43</v>
      </c>
      <c r="AI14" s="150">
        <v>4.43</v>
      </c>
      <c r="AJ14" s="150">
        <v>4.43</v>
      </c>
      <c r="AK14" s="150">
        <v>4.43</v>
      </c>
    </row>
    <row r="15" spans="1:37">
      <c r="B15" t="s">
        <v>339</v>
      </c>
      <c r="C15" t="s">
        <v>342</v>
      </c>
      <c r="D15" t="s">
        <v>340</v>
      </c>
      <c r="E15" s="150">
        <v>3.81</v>
      </c>
      <c r="F15" s="150">
        <v>2.98</v>
      </c>
      <c r="G15" s="150">
        <v>4.84</v>
      </c>
      <c r="H15" s="150">
        <v>4.84</v>
      </c>
      <c r="I15" s="150">
        <v>4.84</v>
      </c>
      <c r="J15" s="150">
        <v>4.84</v>
      </c>
      <c r="K15" s="150">
        <v>4.84</v>
      </c>
      <c r="L15" s="150">
        <v>4.84</v>
      </c>
      <c r="M15" s="150">
        <v>4.84</v>
      </c>
      <c r="N15" s="150">
        <v>4.84</v>
      </c>
      <c r="O15" s="150">
        <v>4.84</v>
      </c>
      <c r="P15" s="150">
        <v>4.84</v>
      </c>
      <c r="Q15" s="150">
        <v>4.84</v>
      </c>
      <c r="R15" s="150">
        <v>4.84</v>
      </c>
      <c r="S15" s="150">
        <v>4.84</v>
      </c>
      <c r="T15" s="150">
        <v>4.84</v>
      </c>
      <c r="U15" s="150">
        <v>4.84</v>
      </c>
      <c r="V15" s="150">
        <v>4.84</v>
      </c>
      <c r="W15" s="150">
        <v>4.84</v>
      </c>
      <c r="X15" s="150">
        <v>4.84</v>
      </c>
      <c r="Y15" s="150">
        <v>4.84</v>
      </c>
      <c r="Z15" s="150">
        <v>4.84</v>
      </c>
      <c r="AA15" s="150">
        <v>4.84</v>
      </c>
      <c r="AB15" s="150">
        <v>4.84</v>
      </c>
      <c r="AC15" s="150">
        <v>4.84</v>
      </c>
      <c r="AD15" s="150">
        <v>4.84</v>
      </c>
      <c r="AE15" s="150">
        <v>4.84</v>
      </c>
      <c r="AF15" s="150">
        <v>4.84</v>
      </c>
      <c r="AG15" s="150">
        <v>4.84</v>
      </c>
      <c r="AH15" s="150">
        <v>4.84</v>
      </c>
      <c r="AI15" s="150">
        <v>4.84</v>
      </c>
      <c r="AJ15" s="150">
        <v>4.84</v>
      </c>
      <c r="AK15" s="150">
        <v>4.84</v>
      </c>
    </row>
    <row r="16" spans="1:37">
      <c r="B16" t="s">
        <v>339</v>
      </c>
      <c r="C16" t="s">
        <v>343</v>
      </c>
      <c r="D16" t="s">
        <v>340</v>
      </c>
      <c r="E16" s="150">
        <v>0.7</v>
      </c>
      <c r="F16" s="150">
        <v>0.7</v>
      </c>
      <c r="G16" s="150">
        <v>0.7</v>
      </c>
      <c r="H16" s="150">
        <v>0.7</v>
      </c>
      <c r="I16" s="150">
        <v>0.7</v>
      </c>
      <c r="J16" s="150">
        <v>0.7</v>
      </c>
      <c r="K16" s="150">
        <v>0.7</v>
      </c>
      <c r="L16" s="150">
        <v>0.7</v>
      </c>
      <c r="M16" s="150">
        <v>0.7</v>
      </c>
      <c r="N16" s="150">
        <v>0.7</v>
      </c>
      <c r="O16" s="150">
        <v>0.7</v>
      </c>
      <c r="P16" s="150">
        <v>0.7</v>
      </c>
      <c r="Q16" s="150">
        <v>0.7</v>
      </c>
      <c r="R16" s="150">
        <v>0.7</v>
      </c>
      <c r="S16" s="150">
        <v>0.7</v>
      </c>
      <c r="T16" s="150">
        <v>0.7</v>
      </c>
      <c r="U16" s="150">
        <v>0.7</v>
      </c>
      <c r="V16" s="150">
        <v>0.7</v>
      </c>
      <c r="W16" s="150">
        <v>0.7</v>
      </c>
      <c r="X16" s="150">
        <v>0.7</v>
      </c>
      <c r="Y16" s="150">
        <v>0.7</v>
      </c>
      <c r="Z16" s="150">
        <v>0.7</v>
      </c>
      <c r="AA16" s="150">
        <v>0.7</v>
      </c>
      <c r="AB16" s="150">
        <v>0.7</v>
      </c>
      <c r="AC16" s="150">
        <v>0.7</v>
      </c>
      <c r="AD16" s="150">
        <v>0.7</v>
      </c>
      <c r="AE16" s="150">
        <v>0.7</v>
      </c>
      <c r="AF16" s="150">
        <v>0.7</v>
      </c>
      <c r="AG16" s="150">
        <v>0.7</v>
      </c>
      <c r="AH16" s="150">
        <v>0.7</v>
      </c>
      <c r="AI16" s="150">
        <v>0.7</v>
      </c>
      <c r="AJ16" s="150">
        <v>0.7</v>
      </c>
      <c r="AK16" s="150">
        <v>0.7</v>
      </c>
    </row>
    <row r="17" spans="1:37">
      <c r="B17" t="s">
        <v>339</v>
      </c>
      <c r="C17" t="s">
        <v>344</v>
      </c>
      <c r="D17" t="s">
        <v>340</v>
      </c>
      <c r="E17" s="150">
        <v>6</v>
      </c>
      <c r="F17" s="150">
        <v>6</v>
      </c>
      <c r="G17" s="150">
        <v>6</v>
      </c>
      <c r="H17" s="150">
        <v>6</v>
      </c>
      <c r="I17" s="150">
        <v>6</v>
      </c>
      <c r="J17" s="150">
        <v>6</v>
      </c>
      <c r="K17" s="150">
        <v>6</v>
      </c>
      <c r="L17" s="150">
        <v>6</v>
      </c>
      <c r="M17" s="150">
        <v>6</v>
      </c>
      <c r="N17" s="150">
        <v>6</v>
      </c>
      <c r="O17" s="150">
        <v>6</v>
      </c>
      <c r="P17" s="150">
        <v>6</v>
      </c>
      <c r="Q17" s="150">
        <v>6</v>
      </c>
      <c r="R17" s="150">
        <v>6</v>
      </c>
      <c r="S17" s="150">
        <v>6</v>
      </c>
      <c r="T17" s="150">
        <v>6</v>
      </c>
      <c r="U17" s="150">
        <v>6</v>
      </c>
      <c r="V17" s="150">
        <v>6</v>
      </c>
      <c r="W17" s="150">
        <v>6</v>
      </c>
      <c r="X17" s="150">
        <v>6</v>
      </c>
      <c r="Y17" s="150">
        <v>6</v>
      </c>
      <c r="Z17" s="150">
        <v>6</v>
      </c>
      <c r="AA17" s="150">
        <v>6</v>
      </c>
      <c r="AB17" s="150">
        <v>6</v>
      </c>
      <c r="AC17" s="150">
        <v>6</v>
      </c>
      <c r="AD17" s="150">
        <v>6</v>
      </c>
      <c r="AE17" s="150">
        <v>6</v>
      </c>
      <c r="AF17" s="150">
        <v>6</v>
      </c>
      <c r="AG17" s="150">
        <v>6</v>
      </c>
      <c r="AH17" s="150">
        <v>6</v>
      </c>
      <c r="AI17" s="150">
        <v>6</v>
      </c>
      <c r="AJ17" s="150">
        <v>6</v>
      </c>
      <c r="AK17" s="150">
        <v>6</v>
      </c>
    </row>
    <row r="18" spans="1:37">
      <c r="A18" s="146"/>
      <c r="B18" s="332" t="s">
        <v>345</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row>
    <row r="19" spans="1:37">
      <c r="B19" t="s">
        <v>345</v>
      </c>
      <c r="C19" t="s">
        <v>346</v>
      </c>
      <c r="D19" t="s">
        <v>340</v>
      </c>
      <c r="E19" s="150">
        <v>2.7</v>
      </c>
      <c r="F19" s="150">
        <v>2.16</v>
      </c>
      <c r="G19" s="150">
        <v>3.52</v>
      </c>
      <c r="H19" s="150">
        <v>3.53</v>
      </c>
      <c r="I19" s="150">
        <v>3.54</v>
      </c>
      <c r="J19" s="150">
        <v>3.55</v>
      </c>
      <c r="K19" s="150">
        <v>3.55</v>
      </c>
      <c r="L19" s="150">
        <v>3.56</v>
      </c>
      <c r="M19" s="150">
        <v>3.57</v>
      </c>
      <c r="N19" s="150">
        <v>3.58</v>
      </c>
      <c r="O19" s="150">
        <v>3.59</v>
      </c>
      <c r="P19" s="150">
        <v>3.6</v>
      </c>
      <c r="Q19" s="150">
        <v>3.61</v>
      </c>
      <c r="R19" s="150">
        <v>3.61</v>
      </c>
      <c r="S19" s="150">
        <v>3.62</v>
      </c>
      <c r="T19" s="150">
        <v>3.62</v>
      </c>
      <c r="U19" s="150">
        <v>3.63</v>
      </c>
      <c r="V19" s="150">
        <v>3.64</v>
      </c>
      <c r="W19" s="150">
        <v>3.64</v>
      </c>
      <c r="X19" s="150">
        <v>3.65</v>
      </c>
      <c r="Y19" s="150">
        <v>3.65</v>
      </c>
      <c r="Z19" s="150">
        <v>3.66</v>
      </c>
      <c r="AA19" s="150">
        <v>3.67</v>
      </c>
      <c r="AB19" s="150">
        <v>3.67</v>
      </c>
      <c r="AC19" s="150">
        <v>3.67</v>
      </c>
      <c r="AD19" s="150">
        <v>3.67</v>
      </c>
      <c r="AE19" s="150">
        <v>3.67</v>
      </c>
      <c r="AF19" s="150">
        <v>3.67</v>
      </c>
      <c r="AG19" s="150">
        <v>3.67</v>
      </c>
      <c r="AH19" s="150">
        <v>3.67</v>
      </c>
      <c r="AI19" s="150">
        <v>3.67</v>
      </c>
      <c r="AJ19" s="150">
        <v>3.67</v>
      </c>
      <c r="AK19" s="150">
        <v>3.67</v>
      </c>
    </row>
    <row r="20" spans="1:37">
      <c r="B20" t="s">
        <v>345</v>
      </c>
      <c r="C20" t="s">
        <v>347</v>
      </c>
      <c r="D20" t="s">
        <v>340</v>
      </c>
      <c r="E20" s="150">
        <v>2.7</v>
      </c>
      <c r="F20" s="150">
        <v>2.23</v>
      </c>
      <c r="G20" s="150">
        <v>3.67</v>
      </c>
      <c r="H20" s="150">
        <v>3.68</v>
      </c>
      <c r="I20" s="150">
        <v>3.7</v>
      </c>
      <c r="J20" s="150">
        <v>3.71</v>
      </c>
      <c r="K20" s="150">
        <v>3.72</v>
      </c>
      <c r="L20" s="150">
        <v>3.74</v>
      </c>
      <c r="M20" s="150">
        <v>3.75</v>
      </c>
      <c r="N20" s="150">
        <v>3.77</v>
      </c>
      <c r="O20" s="150">
        <v>3.78</v>
      </c>
      <c r="P20" s="150">
        <v>3.8</v>
      </c>
      <c r="Q20" s="150">
        <v>3.81</v>
      </c>
      <c r="R20" s="150">
        <v>3.83</v>
      </c>
      <c r="S20" s="150">
        <v>3.84</v>
      </c>
      <c r="T20" s="150">
        <v>3.86</v>
      </c>
      <c r="U20" s="150">
        <v>3.87</v>
      </c>
      <c r="V20" s="150">
        <v>3.89</v>
      </c>
      <c r="W20" s="150">
        <v>3.9</v>
      </c>
      <c r="X20" s="150">
        <v>3.91</v>
      </c>
      <c r="Y20" s="150">
        <v>3.93</v>
      </c>
      <c r="Z20" s="150">
        <v>3.94</v>
      </c>
      <c r="AA20" s="150">
        <v>3.96</v>
      </c>
      <c r="AB20" s="150">
        <v>3.96</v>
      </c>
      <c r="AC20" s="150">
        <v>3.96</v>
      </c>
      <c r="AD20" s="150">
        <v>3.96</v>
      </c>
      <c r="AE20" s="150">
        <v>3.96</v>
      </c>
      <c r="AF20" s="150">
        <v>3.96</v>
      </c>
      <c r="AG20" s="150">
        <v>3.96</v>
      </c>
      <c r="AH20" s="150">
        <v>3.96</v>
      </c>
      <c r="AI20" s="150">
        <v>3.96</v>
      </c>
      <c r="AJ20" s="150">
        <v>3.96</v>
      </c>
      <c r="AK20" s="150">
        <v>3.96</v>
      </c>
    </row>
    <row r="21" spans="1:37">
      <c r="A21" s="146"/>
      <c r="B21" s="332" t="s">
        <v>348</v>
      </c>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row>
    <row r="22" spans="1:37">
      <c r="B22" t="s">
        <v>348</v>
      </c>
      <c r="C22" t="s">
        <v>349</v>
      </c>
      <c r="D22" t="s">
        <v>350</v>
      </c>
      <c r="E22" s="150">
        <v>3.74</v>
      </c>
      <c r="F22" s="150">
        <v>3.74</v>
      </c>
      <c r="G22" s="150">
        <v>3.74</v>
      </c>
      <c r="H22" s="150">
        <v>3.74</v>
      </c>
      <c r="I22" s="150">
        <v>3.74</v>
      </c>
      <c r="J22" s="150">
        <v>3.74</v>
      </c>
      <c r="K22" s="150">
        <v>3.74</v>
      </c>
      <c r="L22" s="150">
        <v>3.74</v>
      </c>
      <c r="M22" s="150">
        <v>3.74</v>
      </c>
      <c r="N22" s="150">
        <v>3.74</v>
      </c>
      <c r="O22" s="150">
        <v>3.74</v>
      </c>
      <c r="P22" s="150">
        <v>3.74</v>
      </c>
      <c r="Q22" s="150">
        <v>3.74</v>
      </c>
      <c r="R22" s="150">
        <v>3.74</v>
      </c>
      <c r="S22" s="150">
        <v>3.74</v>
      </c>
      <c r="T22" s="150">
        <v>3.74</v>
      </c>
      <c r="U22" s="150">
        <v>3.74</v>
      </c>
      <c r="V22" s="150">
        <v>3.74</v>
      </c>
      <c r="W22" s="150">
        <v>3.74</v>
      </c>
      <c r="X22" s="150">
        <v>3.74</v>
      </c>
      <c r="Y22" s="150">
        <v>3.74</v>
      </c>
      <c r="Z22" s="150">
        <v>3.74</v>
      </c>
      <c r="AA22" s="150">
        <v>3.74</v>
      </c>
      <c r="AB22" s="150">
        <v>3.74</v>
      </c>
      <c r="AC22" s="150">
        <v>3.74</v>
      </c>
      <c r="AD22" s="150">
        <v>3.74</v>
      </c>
      <c r="AE22" s="150">
        <v>3.74</v>
      </c>
      <c r="AF22" s="150">
        <v>3.74</v>
      </c>
      <c r="AG22" s="150">
        <v>3.74</v>
      </c>
      <c r="AH22" s="150">
        <v>3.74</v>
      </c>
      <c r="AI22" s="150">
        <v>3.74</v>
      </c>
      <c r="AJ22" s="150">
        <v>3.74</v>
      </c>
      <c r="AK22" s="150">
        <v>3.74</v>
      </c>
    </row>
    <row r="23" spans="1:37">
      <c r="B23" t="s">
        <v>348</v>
      </c>
      <c r="C23" t="s">
        <v>351</v>
      </c>
      <c r="D23" t="s">
        <v>350</v>
      </c>
      <c r="E23" s="150">
        <v>4.5</v>
      </c>
      <c r="F23" s="150">
        <v>4.5</v>
      </c>
      <c r="G23" s="150">
        <v>4.5</v>
      </c>
      <c r="H23" s="150">
        <v>4.5</v>
      </c>
      <c r="I23" s="150">
        <v>4.5</v>
      </c>
      <c r="J23" s="150">
        <v>4.5</v>
      </c>
      <c r="K23" s="150">
        <v>4.5</v>
      </c>
      <c r="L23" s="150">
        <v>4.5</v>
      </c>
      <c r="M23" s="150">
        <v>4.5</v>
      </c>
      <c r="N23" s="150">
        <v>4.5</v>
      </c>
      <c r="O23" s="150">
        <v>4.5</v>
      </c>
      <c r="P23" s="150">
        <v>4.5</v>
      </c>
      <c r="Q23" s="150">
        <v>4.5</v>
      </c>
      <c r="R23" s="150">
        <v>4.5</v>
      </c>
      <c r="S23" s="150">
        <v>4.5</v>
      </c>
      <c r="T23" s="150">
        <v>4.5</v>
      </c>
      <c r="U23" s="150">
        <v>4.5</v>
      </c>
      <c r="V23" s="150">
        <v>4.5</v>
      </c>
      <c r="W23" s="150">
        <v>4.5</v>
      </c>
      <c r="X23" s="150">
        <v>4.5</v>
      </c>
      <c r="Y23" s="150">
        <v>4.5</v>
      </c>
      <c r="Z23" s="150">
        <v>4.5</v>
      </c>
      <c r="AA23" s="150">
        <v>4.5</v>
      </c>
      <c r="AB23" s="150">
        <v>4.5</v>
      </c>
      <c r="AC23" s="150">
        <v>4.5</v>
      </c>
      <c r="AD23" s="150">
        <v>4.5</v>
      </c>
      <c r="AE23" s="150">
        <v>4.5</v>
      </c>
      <c r="AF23" s="150">
        <v>4.5</v>
      </c>
      <c r="AG23" s="150">
        <v>4.5</v>
      </c>
      <c r="AH23" s="150">
        <v>4.5</v>
      </c>
      <c r="AI23" s="150">
        <v>4.5</v>
      </c>
      <c r="AJ23" s="150">
        <v>4.5</v>
      </c>
      <c r="AK23" s="150">
        <v>4.5</v>
      </c>
    </row>
    <row r="24" spans="1:37">
      <c r="B24" t="s">
        <v>348</v>
      </c>
      <c r="C24" t="s">
        <v>352</v>
      </c>
      <c r="D24" t="s">
        <v>350</v>
      </c>
      <c r="E24" s="150">
        <v>3.3</v>
      </c>
      <c r="F24" s="150">
        <v>3.3</v>
      </c>
      <c r="G24" s="150">
        <v>3.3</v>
      </c>
      <c r="H24" s="150">
        <v>3.3</v>
      </c>
      <c r="I24" s="150">
        <v>3.3</v>
      </c>
      <c r="J24" s="150">
        <v>3.3</v>
      </c>
      <c r="K24" s="150">
        <v>3.3</v>
      </c>
      <c r="L24" s="150">
        <v>3.3</v>
      </c>
      <c r="M24" s="150">
        <v>3.3</v>
      </c>
      <c r="N24" s="150">
        <v>3.3</v>
      </c>
      <c r="O24" s="150">
        <v>3.3</v>
      </c>
      <c r="P24" s="150">
        <v>3.3</v>
      </c>
      <c r="Q24" s="150">
        <v>3.3</v>
      </c>
      <c r="R24" s="150">
        <v>3.3</v>
      </c>
      <c r="S24" s="150">
        <v>3.3</v>
      </c>
      <c r="T24" s="150">
        <v>3.3</v>
      </c>
      <c r="U24" s="150">
        <v>3.3</v>
      </c>
      <c r="V24" s="150">
        <v>3.3</v>
      </c>
      <c r="W24" s="150">
        <v>3.3</v>
      </c>
      <c r="X24" s="150">
        <v>3.3</v>
      </c>
      <c r="Y24" s="150">
        <v>3.3</v>
      </c>
      <c r="Z24" s="150">
        <v>3.3</v>
      </c>
      <c r="AA24" s="150">
        <v>3.3</v>
      </c>
      <c r="AB24" s="150">
        <v>3.3</v>
      </c>
      <c r="AC24" s="150">
        <v>3.3</v>
      </c>
      <c r="AD24" s="150">
        <v>3.3</v>
      </c>
      <c r="AE24" s="150">
        <v>3.3</v>
      </c>
      <c r="AF24" s="150">
        <v>3.3</v>
      </c>
      <c r="AG24" s="150">
        <v>3.3</v>
      </c>
      <c r="AH24" s="150">
        <v>3.3</v>
      </c>
      <c r="AI24" s="150">
        <v>3.3</v>
      </c>
      <c r="AJ24" s="150">
        <v>3.3</v>
      </c>
      <c r="AK24" s="150">
        <v>3.3</v>
      </c>
    </row>
    <row r="25" spans="1:37">
      <c r="B25" t="s">
        <v>348</v>
      </c>
      <c r="C25" t="s">
        <v>353</v>
      </c>
      <c r="D25" t="s">
        <v>350</v>
      </c>
      <c r="E25" s="150">
        <v>3.18</v>
      </c>
      <c r="F25" s="150">
        <v>3.34</v>
      </c>
      <c r="G25" s="150">
        <v>3.49</v>
      </c>
      <c r="H25" s="150">
        <v>3.5</v>
      </c>
      <c r="I25" s="150">
        <v>3.51</v>
      </c>
      <c r="J25" s="150">
        <v>3.53</v>
      </c>
      <c r="K25" s="150">
        <v>3.54</v>
      </c>
      <c r="L25" s="150">
        <v>3.55</v>
      </c>
      <c r="M25" s="150">
        <v>3.56</v>
      </c>
      <c r="N25" s="150">
        <v>3.57</v>
      </c>
      <c r="O25" s="150">
        <v>3.59</v>
      </c>
      <c r="P25" s="150">
        <v>3.6</v>
      </c>
      <c r="Q25" s="150">
        <v>3.61</v>
      </c>
      <c r="R25" s="150">
        <v>3.61</v>
      </c>
      <c r="S25" s="150">
        <v>3.61</v>
      </c>
      <c r="T25" s="150">
        <v>3.61</v>
      </c>
      <c r="U25" s="150">
        <v>3.61</v>
      </c>
      <c r="V25" s="150">
        <v>3.61</v>
      </c>
      <c r="W25" s="150">
        <v>3.61</v>
      </c>
      <c r="X25" s="150">
        <v>3.61</v>
      </c>
      <c r="Y25" s="150">
        <v>3.61</v>
      </c>
      <c r="Z25" s="150">
        <v>3.61</v>
      </c>
      <c r="AA25" s="150">
        <v>3.61</v>
      </c>
      <c r="AB25" s="150">
        <v>3.61</v>
      </c>
      <c r="AC25" s="150">
        <v>3.61</v>
      </c>
      <c r="AD25" s="150">
        <v>3.61</v>
      </c>
      <c r="AE25" s="150">
        <v>3.61</v>
      </c>
      <c r="AF25" s="150">
        <v>3.61</v>
      </c>
      <c r="AG25" s="150">
        <v>3.61</v>
      </c>
      <c r="AH25" s="150">
        <v>3.61</v>
      </c>
      <c r="AI25" s="150">
        <v>3.61</v>
      </c>
      <c r="AJ25" s="150">
        <v>3.61</v>
      </c>
      <c r="AK25" s="150">
        <v>3.61</v>
      </c>
    </row>
    <row r="26" spans="1:37">
      <c r="A26" s="146"/>
      <c r="B26" s="332" t="s">
        <v>354</v>
      </c>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row>
    <row r="27" spans="1:37">
      <c r="B27" t="s">
        <v>354</v>
      </c>
      <c r="C27" t="s">
        <v>355</v>
      </c>
      <c r="D27" t="s">
        <v>356</v>
      </c>
      <c r="E27" s="150">
        <v>0.7</v>
      </c>
      <c r="F27" s="150">
        <v>0.7</v>
      </c>
      <c r="G27" s="150">
        <v>0.7</v>
      </c>
      <c r="H27" s="150">
        <v>0.7</v>
      </c>
      <c r="I27" s="150">
        <v>0.7</v>
      </c>
      <c r="J27" s="150">
        <v>0.7</v>
      </c>
      <c r="K27" s="150">
        <v>0.7</v>
      </c>
      <c r="L27" s="150">
        <v>0.7</v>
      </c>
      <c r="M27" s="150">
        <v>0.7</v>
      </c>
      <c r="N27" s="150">
        <v>0.7</v>
      </c>
      <c r="O27" s="150">
        <v>0.7</v>
      </c>
      <c r="P27" s="150">
        <v>0.7</v>
      </c>
      <c r="Q27" s="150">
        <v>0.7</v>
      </c>
      <c r="R27" s="150">
        <v>0.7</v>
      </c>
      <c r="S27" s="150">
        <v>0.7</v>
      </c>
      <c r="T27" s="150">
        <v>0.7</v>
      </c>
      <c r="U27" s="150">
        <v>0.7</v>
      </c>
      <c r="V27" s="150">
        <v>0.7</v>
      </c>
      <c r="W27" s="150">
        <v>0.7</v>
      </c>
      <c r="X27" s="150">
        <v>0.7</v>
      </c>
      <c r="Y27" s="150">
        <v>0.7</v>
      </c>
      <c r="Z27" s="150">
        <v>0.7</v>
      </c>
      <c r="AA27" s="150">
        <v>0.7</v>
      </c>
      <c r="AB27" s="150">
        <v>0.7</v>
      </c>
      <c r="AC27" s="150">
        <v>0.7</v>
      </c>
      <c r="AD27" s="150">
        <v>0.7</v>
      </c>
      <c r="AE27" s="150">
        <v>0.7</v>
      </c>
      <c r="AF27" s="150">
        <v>0.7</v>
      </c>
      <c r="AG27" s="150">
        <v>0.7</v>
      </c>
      <c r="AH27" s="150">
        <v>0.7</v>
      </c>
      <c r="AI27" s="150">
        <v>0.7</v>
      </c>
      <c r="AJ27" s="150">
        <v>0.7</v>
      </c>
      <c r="AK27" s="150">
        <v>0.7</v>
      </c>
    </row>
    <row r="28" spans="1:37">
      <c r="B28" t="s">
        <v>354</v>
      </c>
      <c r="C28" t="s">
        <v>357</v>
      </c>
      <c r="D28" t="s">
        <v>356</v>
      </c>
      <c r="E28" s="150">
        <v>0.45</v>
      </c>
      <c r="F28" s="150">
        <v>0.43</v>
      </c>
      <c r="G28" s="150">
        <v>0.45</v>
      </c>
      <c r="H28" s="150">
        <v>0.45</v>
      </c>
      <c r="I28" s="150">
        <v>0.45</v>
      </c>
      <c r="J28" s="150">
        <v>0.45</v>
      </c>
      <c r="K28" s="150">
        <v>0.45</v>
      </c>
      <c r="L28" s="150">
        <v>0.45</v>
      </c>
      <c r="M28" s="150">
        <v>0.45</v>
      </c>
      <c r="N28" s="150">
        <v>0.45</v>
      </c>
      <c r="O28" s="150">
        <v>0.45</v>
      </c>
      <c r="P28" s="150">
        <v>0.45</v>
      </c>
      <c r="Q28" s="150">
        <v>0.45</v>
      </c>
      <c r="R28" s="150">
        <v>0.45</v>
      </c>
      <c r="S28" s="150">
        <v>0.45</v>
      </c>
      <c r="T28" s="150">
        <v>0.45</v>
      </c>
      <c r="U28" s="150">
        <v>0.45</v>
      </c>
      <c r="V28" s="150">
        <v>0.45</v>
      </c>
      <c r="W28" s="150">
        <v>0.45</v>
      </c>
      <c r="X28" s="150">
        <v>0.45</v>
      </c>
      <c r="Y28" s="150">
        <v>0.45</v>
      </c>
      <c r="Z28" s="150">
        <v>0.45</v>
      </c>
      <c r="AA28" s="150">
        <v>0.45</v>
      </c>
      <c r="AB28" s="150">
        <v>0.45</v>
      </c>
      <c r="AC28" s="150">
        <v>0.45</v>
      </c>
      <c r="AD28" s="150">
        <v>0.45</v>
      </c>
      <c r="AE28" s="150">
        <v>0.45</v>
      </c>
      <c r="AF28" s="150">
        <v>0.45</v>
      </c>
      <c r="AG28" s="150">
        <v>0.45</v>
      </c>
      <c r="AH28" s="150">
        <v>0.45</v>
      </c>
      <c r="AI28" s="150">
        <v>0.45</v>
      </c>
      <c r="AJ28" s="150">
        <v>0.45</v>
      </c>
      <c r="AK28" s="150">
        <v>0.45</v>
      </c>
    </row>
    <row r="29" spans="1:37">
      <c r="B29" t="s">
        <v>354</v>
      </c>
      <c r="C29" t="s">
        <v>358</v>
      </c>
      <c r="D29" t="s">
        <v>356</v>
      </c>
      <c r="E29" s="150">
        <v>0.42</v>
      </c>
      <c r="F29" s="150">
        <v>0.52</v>
      </c>
      <c r="G29" s="150">
        <v>0.52</v>
      </c>
      <c r="H29" s="150">
        <v>0.52</v>
      </c>
      <c r="I29" s="150">
        <v>0.52</v>
      </c>
      <c r="J29" s="150">
        <v>0.52</v>
      </c>
      <c r="K29" s="150">
        <v>0.52</v>
      </c>
      <c r="L29" s="150">
        <v>0.52</v>
      </c>
      <c r="M29" s="150">
        <v>0.52</v>
      </c>
      <c r="N29" s="150">
        <v>0.52</v>
      </c>
      <c r="O29" s="150">
        <v>0.52</v>
      </c>
      <c r="P29" s="150">
        <v>0.52</v>
      </c>
      <c r="Q29" s="150">
        <v>0.52</v>
      </c>
      <c r="R29" s="150">
        <v>0.52</v>
      </c>
      <c r="S29" s="150">
        <v>0.52</v>
      </c>
      <c r="T29" s="150">
        <v>0.52</v>
      </c>
      <c r="U29" s="150">
        <v>0.52</v>
      </c>
      <c r="V29" s="150">
        <v>0.52</v>
      </c>
      <c r="W29" s="150">
        <v>0.52</v>
      </c>
      <c r="X29" s="150">
        <v>0.52</v>
      </c>
      <c r="Y29" s="150">
        <v>0.52</v>
      </c>
      <c r="Z29" s="150">
        <v>0.52</v>
      </c>
      <c r="AA29" s="150">
        <v>0.52</v>
      </c>
      <c r="AB29" s="150">
        <v>0.52</v>
      </c>
      <c r="AC29" s="150">
        <v>0.52</v>
      </c>
      <c r="AD29" s="150">
        <v>0.52</v>
      </c>
      <c r="AE29" s="150">
        <v>0.52</v>
      </c>
      <c r="AF29" s="150">
        <v>0.52</v>
      </c>
      <c r="AG29" s="150">
        <v>0.52</v>
      </c>
      <c r="AH29" s="150">
        <v>0.52</v>
      </c>
      <c r="AI29" s="150">
        <v>0.52</v>
      </c>
      <c r="AJ29" s="150">
        <v>0.52</v>
      </c>
      <c r="AK29" s="150">
        <v>0.52</v>
      </c>
    </row>
    <row r="30" spans="1:37">
      <c r="B30" t="s">
        <v>354</v>
      </c>
      <c r="C30" t="s">
        <v>359</v>
      </c>
      <c r="D30" t="s">
        <v>356</v>
      </c>
      <c r="E30" s="150">
        <v>0.45</v>
      </c>
      <c r="F30" s="150">
        <v>0.45</v>
      </c>
      <c r="G30" s="150">
        <v>0.45</v>
      </c>
      <c r="H30" s="150">
        <v>0.45</v>
      </c>
      <c r="I30" s="150">
        <v>0.45</v>
      </c>
      <c r="J30" s="150">
        <v>0.45</v>
      </c>
      <c r="K30" s="150">
        <v>0.45</v>
      </c>
      <c r="L30" s="150">
        <v>0.45</v>
      </c>
      <c r="M30" s="150">
        <v>0.45</v>
      </c>
      <c r="N30" s="150">
        <v>0.45</v>
      </c>
      <c r="O30" s="150">
        <v>0.45</v>
      </c>
      <c r="P30" s="150">
        <v>0.45</v>
      </c>
      <c r="Q30" s="150">
        <v>0.45</v>
      </c>
      <c r="R30" s="150">
        <v>0.45</v>
      </c>
      <c r="S30" s="150">
        <v>0.45</v>
      </c>
      <c r="T30" s="150">
        <v>0.45</v>
      </c>
      <c r="U30" s="150">
        <v>0.45</v>
      </c>
      <c r="V30" s="150">
        <v>0.45</v>
      </c>
      <c r="W30" s="150">
        <v>0.45</v>
      </c>
      <c r="X30" s="150">
        <v>0.45</v>
      </c>
      <c r="Y30" s="150">
        <v>0.45</v>
      </c>
      <c r="Z30" s="150">
        <v>0.45</v>
      </c>
      <c r="AA30" s="150">
        <v>0.45</v>
      </c>
      <c r="AB30" s="150">
        <v>0.45</v>
      </c>
      <c r="AC30" s="150">
        <v>0.45</v>
      </c>
      <c r="AD30" s="150">
        <v>0.45</v>
      </c>
      <c r="AE30" s="150">
        <v>0.45</v>
      </c>
      <c r="AF30" s="150">
        <v>0.45</v>
      </c>
      <c r="AG30" s="150">
        <v>0.45</v>
      </c>
      <c r="AH30" s="150">
        <v>0.45</v>
      </c>
      <c r="AI30" s="150">
        <v>0.45</v>
      </c>
      <c r="AJ30" s="150">
        <v>0.45</v>
      </c>
      <c r="AK30" s="150">
        <v>0.45</v>
      </c>
    </row>
    <row r="31" spans="1:37">
      <c r="A31" s="146"/>
      <c r="B31" s="332" t="s">
        <v>360</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row>
    <row r="32" spans="1:37">
      <c r="B32" t="s">
        <v>361</v>
      </c>
      <c r="C32" t="s">
        <v>362</v>
      </c>
      <c r="D32" t="s">
        <v>340</v>
      </c>
      <c r="E32" s="150">
        <v>2.42</v>
      </c>
      <c r="F32" s="150">
        <v>2.42</v>
      </c>
      <c r="G32" s="150">
        <v>2.42</v>
      </c>
      <c r="H32" s="150">
        <v>2.48</v>
      </c>
      <c r="I32" s="150">
        <v>2.54</v>
      </c>
      <c r="J32" s="150">
        <v>2.6</v>
      </c>
      <c r="K32" s="150">
        <v>2.66</v>
      </c>
      <c r="L32" s="150">
        <v>2.72</v>
      </c>
      <c r="M32" s="150">
        <v>2.78</v>
      </c>
      <c r="N32" s="150">
        <v>2.84</v>
      </c>
      <c r="O32" s="150">
        <v>2.9</v>
      </c>
      <c r="P32" s="150">
        <v>2.96</v>
      </c>
      <c r="Q32" s="150">
        <v>3.02</v>
      </c>
      <c r="R32" s="150">
        <v>3.06</v>
      </c>
      <c r="S32" s="150">
        <v>3.1</v>
      </c>
      <c r="T32" s="150">
        <v>3.14</v>
      </c>
      <c r="U32" s="150">
        <v>3.18</v>
      </c>
      <c r="V32" s="150">
        <v>3.23</v>
      </c>
      <c r="W32" s="150">
        <v>3.27</v>
      </c>
      <c r="X32" s="150">
        <v>3.31</v>
      </c>
      <c r="Y32" s="150">
        <v>3.35</v>
      </c>
      <c r="Z32" s="150">
        <v>3.39</v>
      </c>
      <c r="AA32" s="150">
        <v>3.43</v>
      </c>
      <c r="AB32" s="150">
        <v>3.44</v>
      </c>
      <c r="AC32" s="150">
        <v>3.45</v>
      </c>
      <c r="AD32" s="150">
        <v>3.47</v>
      </c>
      <c r="AE32" s="150">
        <v>3.48</v>
      </c>
      <c r="AF32" s="150">
        <v>3.49</v>
      </c>
      <c r="AG32" s="150">
        <v>3.5</v>
      </c>
      <c r="AH32" s="150">
        <v>3.51</v>
      </c>
      <c r="AI32" s="150">
        <v>3.53</v>
      </c>
      <c r="AJ32" s="150">
        <v>3.54</v>
      </c>
      <c r="AK32" s="150">
        <v>3.55</v>
      </c>
    </row>
    <row r="33" spans="2:37">
      <c r="B33" t="s">
        <v>361</v>
      </c>
      <c r="C33" t="s">
        <v>363</v>
      </c>
      <c r="D33" t="s">
        <v>340</v>
      </c>
      <c r="E33" s="150">
        <v>2.42</v>
      </c>
      <c r="F33" s="150">
        <v>2.42</v>
      </c>
      <c r="G33" s="150">
        <v>2.42</v>
      </c>
      <c r="H33" s="150">
        <v>2.48</v>
      </c>
      <c r="I33" s="150">
        <v>2.54</v>
      </c>
      <c r="J33" s="150">
        <v>2.6</v>
      </c>
      <c r="K33" s="150">
        <v>2.66</v>
      </c>
      <c r="L33" s="150">
        <v>2.72</v>
      </c>
      <c r="M33" s="150">
        <v>2.78</v>
      </c>
      <c r="N33" s="150">
        <v>2.84</v>
      </c>
      <c r="O33" s="150">
        <v>2.9</v>
      </c>
      <c r="P33" s="150">
        <v>2.96</v>
      </c>
      <c r="Q33" s="150">
        <v>3.02</v>
      </c>
      <c r="R33" s="150">
        <v>3.06</v>
      </c>
      <c r="S33" s="150">
        <v>3.1</v>
      </c>
      <c r="T33" s="150">
        <v>3.14</v>
      </c>
      <c r="U33" s="150">
        <v>3.18</v>
      </c>
      <c r="V33" s="150">
        <v>3.23</v>
      </c>
      <c r="W33" s="150">
        <v>3.27</v>
      </c>
      <c r="X33" s="150">
        <v>3.31</v>
      </c>
      <c r="Y33" s="150">
        <v>3.35</v>
      </c>
      <c r="Z33" s="150">
        <v>3.39</v>
      </c>
      <c r="AA33" s="150">
        <v>3.43</v>
      </c>
      <c r="AB33" s="150">
        <v>3.44</v>
      </c>
      <c r="AC33" s="150">
        <v>3.45</v>
      </c>
      <c r="AD33" s="150">
        <v>3.47</v>
      </c>
      <c r="AE33" s="150">
        <v>3.48</v>
      </c>
      <c r="AF33" s="150">
        <v>3.49</v>
      </c>
      <c r="AG33" s="150">
        <v>3.5</v>
      </c>
      <c r="AH33" s="150">
        <v>3.51</v>
      </c>
      <c r="AI33" s="150">
        <v>3.53</v>
      </c>
      <c r="AJ33" s="150">
        <v>3.54</v>
      </c>
      <c r="AK33" s="150">
        <v>3.55</v>
      </c>
    </row>
    <row r="34" spans="2:37">
      <c r="B34" t="s">
        <v>361</v>
      </c>
      <c r="C34" t="s">
        <v>263</v>
      </c>
      <c r="D34" t="s">
        <v>340</v>
      </c>
      <c r="E34" s="150">
        <v>0.83</v>
      </c>
      <c r="F34" s="150">
        <v>0.83</v>
      </c>
      <c r="G34" s="150">
        <v>0.83</v>
      </c>
      <c r="H34" s="150">
        <v>0.83</v>
      </c>
      <c r="I34" s="150">
        <v>0.83</v>
      </c>
      <c r="J34" s="150">
        <v>0.83</v>
      </c>
      <c r="K34" s="150">
        <v>0.83</v>
      </c>
      <c r="L34" s="150">
        <v>0.84</v>
      </c>
      <c r="M34" s="150">
        <v>0.84</v>
      </c>
      <c r="N34" s="150">
        <v>0.84</v>
      </c>
      <c r="O34" s="150">
        <v>0.84</v>
      </c>
      <c r="P34" s="150">
        <v>0.84</v>
      </c>
      <c r="Q34" s="150">
        <v>0.84</v>
      </c>
      <c r="R34" s="150">
        <v>0.84</v>
      </c>
      <c r="S34" s="150">
        <v>0.84</v>
      </c>
      <c r="T34" s="150">
        <v>0.84</v>
      </c>
      <c r="U34" s="150">
        <v>0.84</v>
      </c>
      <c r="V34" s="150">
        <v>0.84</v>
      </c>
      <c r="W34" s="150">
        <v>0.84</v>
      </c>
      <c r="X34" s="150">
        <v>0.84</v>
      </c>
      <c r="Y34" s="150">
        <v>0.84</v>
      </c>
      <c r="Z34" s="150">
        <v>0.84</v>
      </c>
      <c r="AA34" s="150">
        <v>0.84</v>
      </c>
      <c r="AB34" s="150">
        <v>0.84</v>
      </c>
      <c r="AC34" s="150">
        <v>0.84</v>
      </c>
      <c r="AD34" s="150">
        <v>0.84</v>
      </c>
      <c r="AE34" s="150">
        <v>0.84</v>
      </c>
      <c r="AF34" s="150">
        <v>0.84</v>
      </c>
      <c r="AG34" s="150">
        <v>0.84</v>
      </c>
      <c r="AH34" s="150">
        <v>0.84</v>
      </c>
      <c r="AI34" s="150">
        <v>0.84</v>
      </c>
      <c r="AJ34" s="150">
        <v>0.84</v>
      </c>
      <c r="AK34" s="150">
        <v>0.84</v>
      </c>
    </row>
    <row r="35" spans="2:37">
      <c r="B35" t="s">
        <v>361</v>
      </c>
      <c r="C35" t="s">
        <v>264</v>
      </c>
      <c r="D35" t="s">
        <v>340</v>
      </c>
      <c r="E35" s="150">
        <v>0.84</v>
      </c>
      <c r="F35" s="150">
        <v>0.84</v>
      </c>
      <c r="G35" s="150">
        <v>0.84</v>
      </c>
      <c r="H35" s="150">
        <v>0.84</v>
      </c>
      <c r="I35" s="150">
        <v>0.84</v>
      </c>
      <c r="J35" s="150">
        <v>0.85</v>
      </c>
      <c r="K35" s="150">
        <v>0.85</v>
      </c>
      <c r="L35" s="150">
        <v>0.85</v>
      </c>
      <c r="M35" s="150">
        <v>0.85</v>
      </c>
      <c r="N35" s="150">
        <v>0.85</v>
      </c>
      <c r="O35" s="150">
        <v>0.86</v>
      </c>
      <c r="P35" s="150">
        <v>0.86</v>
      </c>
      <c r="Q35" s="150">
        <v>0.86</v>
      </c>
      <c r="R35" s="150">
        <v>0.86</v>
      </c>
      <c r="S35" s="150">
        <v>0.86</v>
      </c>
      <c r="T35" s="150">
        <v>0.86</v>
      </c>
      <c r="U35" s="150">
        <v>0.86</v>
      </c>
      <c r="V35" s="150">
        <v>0.86</v>
      </c>
      <c r="W35" s="150">
        <v>0.86</v>
      </c>
      <c r="X35" s="150">
        <v>0.86</v>
      </c>
      <c r="Y35" s="150">
        <v>0.86</v>
      </c>
      <c r="Z35" s="150">
        <v>0.86</v>
      </c>
      <c r="AA35" s="150">
        <v>0.86</v>
      </c>
      <c r="AB35" s="150">
        <v>0.86</v>
      </c>
      <c r="AC35" s="150">
        <v>0.86</v>
      </c>
      <c r="AD35" s="150">
        <v>0.86</v>
      </c>
      <c r="AE35" s="150">
        <v>0.86</v>
      </c>
      <c r="AF35" s="150">
        <v>0.86</v>
      </c>
      <c r="AG35" s="150">
        <v>0.86</v>
      </c>
      <c r="AH35" s="150">
        <v>0.86</v>
      </c>
      <c r="AI35" s="150">
        <v>0.86</v>
      </c>
      <c r="AJ35" s="150">
        <v>0.86</v>
      </c>
      <c r="AK35" s="150">
        <v>0.86</v>
      </c>
    </row>
    <row r="36" spans="2:37">
      <c r="B36" t="s">
        <v>361</v>
      </c>
      <c r="C36" t="s">
        <v>262</v>
      </c>
      <c r="D36" t="s">
        <v>340</v>
      </c>
      <c r="E36" s="150">
        <v>1</v>
      </c>
      <c r="F36" s="150">
        <v>1</v>
      </c>
      <c r="G36" s="150">
        <v>1</v>
      </c>
      <c r="H36" s="150">
        <v>1</v>
      </c>
      <c r="I36" s="150">
        <v>1</v>
      </c>
      <c r="J36" s="150">
        <v>1</v>
      </c>
      <c r="K36" s="150">
        <v>1</v>
      </c>
      <c r="L36" s="150">
        <v>1</v>
      </c>
      <c r="M36" s="150">
        <v>1</v>
      </c>
      <c r="N36" s="150">
        <v>1</v>
      </c>
      <c r="O36" s="150">
        <v>1</v>
      </c>
      <c r="P36" s="150">
        <v>1</v>
      </c>
      <c r="Q36" s="150">
        <v>1</v>
      </c>
      <c r="R36" s="150">
        <v>1</v>
      </c>
      <c r="S36" s="150">
        <v>1</v>
      </c>
      <c r="T36" s="150">
        <v>1</v>
      </c>
      <c r="U36" s="150">
        <v>1</v>
      </c>
      <c r="V36" s="150">
        <v>1</v>
      </c>
      <c r="W36" s="150">
        <v>1</v>
      </c>
      <c r="X36" s="150">
        <v>1</v>
      </c>
      <c r="Y36" s="150">
        <v>1</v>
      </c>
      <c r="Z36" s="150">
        <v>1</v>
      </c>
      <c r="AA36" s="150">
        <v>1</v>
      </c>
      <c r="AB36" s="150">
        <v>1</v>
      </c>
      <c r="AC36" s="150">
        <v>1</v>
      </c>
      <c r="AD36" s="150">
        <v>1</v>
      </c>
      <c r="AE36" s="150">
        <v>1</v>
      </c>
      <c r="AF36" s="150">
        <v>1</v>
      </c>
      <c r="AG36" s="150">
        <v>1</v>
      </c>
      <c r="AH36" s="150">
        <v>1</v>
      </c>
      <c r="AI36" s="150">
        <v>1</v>
      </c>
      <c r="AJ36" s="150">
        <v>1</v>
      </c>
      <c r="AK36" s="150">
        <v>1</v>
      </c>
    </row>
    <row r="37" spans="2:37">
      <c r="B37" t="s">
        <v>361</v>
      </c>
      <c r="C37" t="s">
        <v>268</v>
      </c>
      <c r="D37" t="s">
        <v>340</v>
      </c>
      <c r="E37" s="150">
        <v>0.9</v>
      </c>
      <c r="F37" s="150">
        <v>0.9</v>
      </c>
      <c r="G37" s="150">
        <v>0.9</v>
      </c>
      <c r="H37" s="150">
        <v>0.9</v>
      </c>
      <c r="I37" s="150">
        <v>0.91</v>
      </c>
      <c r="J37" s="150">
        <v>0.91</v>
      </c>
      <c r="K37" s="150">
        <v>0.91</v>
      </c>
      <c r="L37" s="150">
        <v>0.92</v>
      </c>
      <c r="M37" s="150">
        <v>0.92</v>
      </c>
      <c r="N37" s="150">
        <v>0.92</v>
      </c>
      <c r="O37" s="150">
        <v>0.92</v>
      </c>
      <c r="P37" s="150">
        <v>0.93</v>
      </c>
      <c r="Q37" s="150">
        <v>0.93</v>
      </c>
      <c r="R37" s="150">
        <v>0.93</v>
      </c>
      <c r="S37" s="150">
        <v>0.93</v>
      </c>
      <c r="T37" s="150">
        <v>0.94</v>
      </c>
      <c r="U37" s="150">
        <v>0.94</v>
      </c>
      <c r="V37" s="150">
        <v>0.94</v>
      </c>
      <c r="W37" s="150">
        <v>0.94</v>
      </c>
      <c r="X37" s="150">
        <v>0.94</v>
      </c>
      <c r="Y37" s="150">
        <v>0.95</v>
      </c>
      <c r="Z37" s="150">
        <v>0.95</v>
      </c>
      <c r="AA37" s="150">
        <v>0.95</v>
      </c>
      <c r="AB37" s="150">
        <v>0.95</v>
      </c>
      <c r="AC37" s="150">
        <v>0.95</v>
      </c>
      <c r="AD37" s="150">
        <v>0.95</v>
      </c>
      <c r="AE37" s="150">
        <v>0.95</v>
      </c>
      <c r="AF37" s="150">
        <v>0.95</v>
      </c>
      <c r="AG37" s="150">
        <v>0.95</v>
      </c>
      <c r="AH37" s="150">
        <v>0.95</v>
      </c>
      <c r="AI37" s="150">
        <v>0.95</v>
      </c>
      <c r="AJ37" s="150">
        <v>0.95</v>
      </c>
      <c r="AK37" s="150">
        <v>0.95</v>
      </c>
    </row>
    <row r="38" spans="2:37">
      <c r="B38" t="s">
        <v>361</v>
      </c>
      <c r="C38" t="s">
        <v>265</v>
      </c>
      <c r="D38" t="s">
        <v>340</v>
      </c>
      <c r="E38" s="150">
        <v>0.9</v>
      </c>
      <c r="F38" s="150">
        <v>0.9</v>
      </c>
      <c r="G38" s="150">
        <v>0.9</v>
      </c>
      <c r="H38" s="150">
        <v>0.9</v>
      </c>
      <c r="I38" s="150">
        <v>0.9</v>
      </c>
      <c r="J38" s="150">
        <v>0.91</v>
      </c>
      <c r="K38" s="150">
        <v>0.91</v>
      </c>
      <c r="L38" s="150">
        <v>0.91</v>
      </c>
      <c r="M38" s="150">
        <v>0.91</v>
      </c>
      <c r="N38" s="150">
        <v>0.91</v>
      </c>
      <c r="O38" s="150">
        <v>0.92</v>
      </c>
      <c r="P38" s="150">
        <v>0.92</v>
      </c>
      <c r="Q38" s="150">
        <v>0.92</v>
      </c>
      <c r="R38" s="150">
        <v>0.92</v>
      </c>
      <c r="S38" s="150">
        <v>0.92</v>
      </c>
      <c r="T38" s="150">
        <v>0.92</v>
      </c>
      <c r="U38" s="150">
        <v>0.92</v>
      </c>
      <c r="V38" s="150">
        <v>0.92</v>
      </c>
      <c r="W38" s="150">
        <v>0.92</v>
      </c>
      <c r="X38" s="150">
        <v>0.92</v>
      </c>
      <c r="Y38" s="150">
        <v>0.92</v>
      </c>
      <c r="Z38" s="150">
        <v>0.92</v>
      </c>
      <c r="AA38" s="150">
        <v>0.92</v>
      </c>
      <c r="AB38" s="150">
        <v>0.92</v>
      </c>
      <c r="AC38" s="150">
        <v>0.92</v>
      </c>
      <c r="AD38" s="150">
        <v>0.92</v>
      </c>
      <c r="AE38" s="150">
        <v>0.92</v>
      </c>
      <c r="AF38" s="150">
        <v>0.92</v>
      </c>
      <c r="AG38" s="150">
        <v>0.92</v>
      </c>
      <c r="AH38" s="150">
        <v>0.92</v>
      </c>
      <c r="AI38" s="150">
        <v>0.92</v>
      </c>
      <c r="AJ38" s="150">
        <v>0.92</v>
      </c>
      <c r="AK38" s="150">
        <v>0.92</v>
      </c>
    </row>
    <row r="39" spans="2:37">
      <c r="B39" t="s">
        <v>361</v>
      </c>
      <c r="C39" t="s">
        <v>296</v>
      </c>
      <c r="D39" t="s">
        <v>340</v>
      </c>
      <c r="E39" s="150">
        <v>3.44</v>
      </c>
      <c r="F39" s="150">
        <v>3.52</v>
      </c>
      <c r="G39" s="150">
        <v>3.6</v>
      </c>
      <c r="H39" s="150">
        <v>3.62</v>
      </c>
      <c r="I39" s="150">
        <v>3.64</v>
      </c>
      <c r="J39" s="150">
        <v>3.66</v>
      </c>
      <c r="K39" s="150">
        <v>3.68</v>
      </c>
      <c r="L39" s="150">
        <v>3.7</v>
      </c>
      <c r="M39" s="150">
        <v>3.72</v>
      </c>
      <c r="N39" s="150">
        <v>3.74</v>
      </c>
      <c r="O39" s="150">
        <v>3.76</v>
      </c>
      <c r="P39" s="150">
        <v>3.78</v>
      </c>
      <c r="Q39" s="150">
        <v>3.8</v>
      </c>
      <c r="R39" s="150">
        <v>3.82</v>
      </c>
      <c r="S39" s="150">
        <v>3.84</v>
      </c>
      <c r="T39" s="150">
        <v>3.86</v>
      </c>
      <c r="U39" s="150">
        <v>3.88</v>
      </c>
      <c r="V39" s="150">
        <v>3.9</v>
      </c>
      <c r="W39" s="150">
        <v>3.92</v>
      </c>
      <c r="X39" s="150">
        <v>3.94</v>
      </c>
      <c r="Y39" s="150">
        <v>3.96</v>
      </c>
      <c r="Z39" s="150">
        <v>3.98</v>
      </c>
      <c r="AA39" s="150">
        <v>4</v>
      </c>
      <c r="AB39" s="150">
        <v>4</v>
      </c>
      <c r="AC39" s="150">
        <v>4</v>
      </c>
      <c r="AD39" s="150">
        <v>4</v>
      </c>
      <c r="AE39" s="150">
        <v>4</v>
      </c>
      <c r="AF39" s="150">
        <v>4</v>
      </c>
      <c r="AG39" s="150">
        <v>4</v>
      </c>
      <c r="AH39" s="150">
        <v>4</v>
      </c>
      <c r="AI39" s="150">
        <v>4</v>
      </c>
      <c r="AJ39" s="150">
        <v>4</v>
      </c>
      <c r="AK39" s="150">
        <v>4</v>
      </c>
    </row>
    <row r="40" spans="2:37">
      <c r="B40" t="s">
        <v>361</v>
      </c>
      <c r="C40" t="s">
        <v>344</v>
      </c>
      <c r="D40" t="s">
        <v>340</v>
      </c>
      <c r="E40" s="150">
        <v>6</v>
      </c>
      <c r="F40" s="150">
        <v>6</v>
      </c>
      <c r="G40" s="150">
        <v>6</v>
      </c>
      <c r="H40" s="150">
        <v>6</v>
      </c>
      <c r="I40" s="150">
        <v>6</v>
      </c>
      <c r="J40" s="150">
        <v>6</v>
      </c>
      <c r="K40" s="150">
        <v>6</v>
      </c>
      <c r="L40" s="150">
        <v>6</v>
      </c>
      <c r="M40" s="150">
        <v>6</v>
      </c>
      <c r="N40" s="150">
        <v>6</v>
      </c>
      <c r="O40" s="150">
        <v>6</v>
      </c>
      <c r="P40" s="150">
        <v>6</v>
      </c>
      <c r="Q40" s="150">
        <v>6</v>
      </c>
      <c r="R40" s="150">
        <v>6</v>
      </c>
      <c r="S40" s="150">
        <v>6</v>
      </c>
      <c r="T40" s="150">
        <v>6</v>
      </c>
      <c r="U40" s="150">
        <v>6</v>
      </c>
      <c r="V40" s="150">
        <v>6</v>
      </c>
      <c r="W40" s="150">
        <v>6</v>
      </c>
      <c r="X40" s="150">
        <v>6</v>
      </c>
      <c r="Y40" s="150">
        <v>6</v>
      </c>
      <c r="Z40" s="150">
        <v>6</v>
      </c>
      <c r="AA40" s="150">
        <v>6</v>
      </c>
      <c r="AB40" s="150">
        <v>6</v>
      </c>
      <c r="AC40" s="150">
        <v>6</v>
      </c>
      <c r="AD40" s="150">
        <v>6</v>
      </c>
      <c r="AE40" s="150">
        <v>6</v>
      </c>
      <c r="AF40" s="150">
        <v>6</v>
      </c>
      <c r="AG40" s="150">
        <v>6</v>
      </c>
      <c r="AH40" s="150">
        <v>6</v>
      </c>
      <c r="AI40" s="150">
        <v>6</v>
      </c>
      <c r="AJ40" s="150">
        <v>6</v>
      </c>
      <c r="AK40" s="150">
        <v>6</v>
      </c>
    </row>
    <row r="41" spans="2:37">
      <c r="B41" t="s">
        <v>361</v>
      </c>
      <c r="C41" t="s">
        <v>266</v>
      </c>
      <c r="D41" t="s">
        <v>340</v>
      </c>
      <c r="E41" s="150">
        <v>0.57999999999999996</v>
      </c>
      <c r="F41" s="150">
        <v>0.57999999999999996</v>
      </c>
      <c r="G41" s="150">
        <v>0.57999999999999996</v>
      </c>
      <c r="H41" s="150">
        <v>0.57999999999999996</v>
      </c>
      <c r="I41" s="150">
        <v>0.57999999999999996</v>
      </c>
      <c r="J41" s="150">
        <v>0.57999999999999996</v>
      </c>
      <c r="K41" s="150">
        <v>0.57999999999999996</v>
      </c>
      <c r="L41" s="150">
        <v>0.57999999999999996</v>
      </c>
      <c r="M41" s="150">
        <v>0.57999999999999996</v>
      </c>
      <c r="N41" s="150">
        <v>0.57999999999999996</v>
      </c>
      <c r="O41" s="150">
        <v>0.57999999999999996</v>
      </c>
      <c r="P41" s="150">
        <v>0.57999999999999996</v>
      </c>
      <c r="Q41" s="150">
        <v>0.57999999999999996</v>
      </c>
      <c r="R41" s="150">
        <v>0.57999999999999996</v>
      </c>
      <c r="S41" s="150">
        <v>0.57999999999999996</v>
      </c>
      <c r="T41" s="150">
        <v>0.57999999999999996</v>
      </c>
      <c r="U41" s="150">
        <v>0.57999999999999996</v>
      </c>
      <c r="V41" s="150">
        <v>0.57999999999999996</v>
      </c>
      <c r="W41" s="150">
        <v>0.57999999999999996</v>
      </c>
      <c r="X41" s="150">
        <v>0.57999999999999996</v>
      </c>
      <c r="Y41" s="150">
        <v>0.57999999999999996</v>
      </c>
      <c r="Z41" s="150">
        <v>0.57999999999999996</v>
      </c>
      <c r="AA41" s="150">
        <v>0.57999999999999996</v>
      </c>
      <c r="AB41" s="150">
        <v>0.57999999999999996</v>
      </c>
      <c r="AC41" s="150">
        <v>0.57999999999999996</v>
      </c>
      <c r="AD41" s="150">
        <v>0.57999999999999996</v>
      </c>
      <c r="AE41" s="150">
        <v>0.57999999999999996</v>
      </c>
      <c r="AF41" s="150">
        <v>0.57999999999999996</v>
      </c>
      <c r="AG41" s="150">
        <v>0.57999999999999996</v>
      </c>
      <c r="AH41" s="150">
        <v>0.57999999999999996</v>
      </c>
      <c r="AI41" s="150">
        <v>0.57999999999999996</v>
      </c>
      <c r="AJ41" s="150">
        <v>0.57999999999999996</v>
      </c>
      <c r="AK41" s="150">
        <v>0.57999999999999996</v>
      </c>
    </row>
    <row r="42" spans="2:37">
      <c r="B42" t="s">
        <v>361</v>
      </c>
      <c r="C42" t="s">
        <v>267</v>
      </c>
      <c r="D42" t="s">
        <v>340</v>
      </c>
      <c r="E42" s="150">
        <v>0.9</v>
      </c>
      <c r="F42" s="150">
        <v>0.9</v>
      </c>
      <c r="G42" s="150">
        <v>0.9</v>
      </c>
      <c r="H42" s="150">
        <v>0.9</v>
      </c>
      <c r="I42" s="150">
        <v>0.9</v>
      </c>
      <c r="J42" s="150">
        <v>0.91</v>
      </c>
      <c r="K42" s="150">
        <v>0.91</v>
      </c>
      <c r="L42" s="150">
        <v>0.91</v>
      </c>
      <c r="M42" s="150">
        <v>0.91</v>
      </c>
      <c r="N42" s="150">
        <v>0.91</v>
      </c>
      <c r="O42" s="150">
        <v>0.92</v>
      </c>
      <c r="P42" s="150">
        <v>0.92</v>
      </c>
      <c r="Q42" s="150">
        <v>0.92</v>
      </c>
      <c r="R42" s="150">
        <v>0.92</v>
      </c>
      <c r="S42" s="150">
        <v>0.92</v>
      </c>
      <c r="T42" s="150">
        <v>0.92</v>
      </c>
      <c r="U42" s="150">
        <v>0.92</v>
      </c>
      <c r="V42" s="150">
        <v>0.92</v>
      </c>
      <c r="W42" s="150">
        <v>0.92</v>
      </c>
      <c r="X42" s="150">
        <v>0.92</v>
      </c>
      <c r="Y42" s="150">
        <v>0.92</v>
      </c>
      <c r="Z42" s="150">
        <v>0.92</v>
      </c>
      <c r="AA42" s="150">
        <v>0.92</v>
      </c>
      <c r="AB42" s="150">
        <v>0.92</v>
      </c>
      <c r="AC42" s="150">
        <v>0.92</v>
      </c>
      <c r="AD42" s="150">
        <v>0.92</v>
      </c>
      <c r="AE42" s="150">
        <v>0.92</v>
      </c>
      <c r="AF42" s="150">
        <v>0.92</v>
      </c>
      <c r="AG42" s="150">
        <v>0.92</v>
      </c>
      <c r="AH42" s="150">
        <v>0.92</v>
      </c>
      <c r="AI42" s="150">
        <v>0.92</v>
      </c>
      <c r="AJ42" s="150">
        <v>0.92</v>
      </c>
      <c r="AK42" s="150">
        <v>0.92</v>
      </c>
    </row>
    <row r="43" spans="2:37">
      <c r="B43" t="s">
        <v>361</v>
      </c>
      <c r="C43" t="s">
        <v>343</v>
      </c>
      <c r="D43" t="s">
        <v>340</v>
      </c>
      <c r="E43" s="150">
        <v>1.4</v>
      </c>
      <c r="F43" s="150">
        <v>1.4</v>
      </c>
      <c r="G43" s="150">
        <v>1.4</v>
      </c>
      <c r="H43" s="150">
        <v>1.4</v>
      </c>
      <c r="I43" s="150">
        <v>1.4</v>
      </c>
      <c r="J43" s="150">
        <v>1.4</v>
      </c>
      <c r="K43" s="150">
        <v>1.4</v>
      </c>
      <c r="L43" s="150">
        <v>1.4</v>
      </c>
      <c r="M43" s="150">
        <v>1.4</v>
      </c>
      <c r="N43" s="150">
        <v>1.4</v>
      </c>
      <c r="O43" s="150">
        <v>1.4</v>
      </c>
      <c r="P43" s="150">
        <v>1.4</v>
      </c>
      <c r="Q43" s="150">
        <v>1.4</v>
      </c>
      <c r="R43" s="150">
        <v>1.4</v>
      </c>
      <c r="S43" s="150">
        <v>1.4</v>
      </c>
      <c r="T43" s="150">
        <v>1.4</v>
      </c>
      <c r="U43" s="150">
        <v>1.4</v>
      </c>
      <c r="V43" s="150">
        <v>1.4</v>
      </c>
      <c r="W43" s="150">
        <v>1.4</v>
      </c>
      <c r="X43" s="150">
        <v>1.4</v>
      </c>
      <c r="Y43" s="150">
        <v>1.4</v>
      </c>
      <c r="Z43" s="150">
        <v>1.4</v>
      </c>
      <c r="AA43" s="150">
        <v>1.4</v>
      </c>
      <c r="AB43" s="150">
        <v>1.4</v>
      </c>
      <c r="AC43" s="150">
        <v>1.4</v>
      </c>
      <c r="AD43" s="150">
        <v>1.4</v>
      </c>
      <c r="AE43" s="150">
        <v>1.4</v>
      </c>
      <c r="AF43" s="150">
        <v>1.4</v>
      </c>
      <c r="AG43" s="150">
        <v>1.4</v>
      </c>
      <c r="AH43" s="150">
        <v>1.4</v>
      </c>
      <c r="AI43" s="150">
        <v>1.4</v>
      </c>
      <c r="AJ43" s="150">
        <v>1.4</v>
      </c>
      <c r="AK43" s="150">
        <v>1.4</v>
      </c>
    </row>
    <row r="44" spans="2:37">
      <c r="B44" t="s">
        <v>361</v>
      </c>
      <c r="C44" t="s">
        <v>294</v>
      </c>
      <c r="D44" t="s">
        <v>340</v>
      </c>
      <c r="E44" s="150">
        <v>0.99</v>
      </c>
      <c r="F44" s="150">
        <v>0.99</v>
      </c>
      <c r="G44" s="150">
        <v>0.99</v>
      </c>
      <c r="H44" s="150">
        <v>0.99</v>
      </c>
      <c r="I44" s="150">
        <v>0.99</v>
      </c>
      <c r="J44" s="150">
        <v>0.99</v>
      </c>
      <c r="K44" s="150">
        <v>0.99</v>
      </c>
      <c r="L44" s="150">
        <v>0.99</v>
      </c>
      <c r="M44" s="150">
        <v>0.99</v>
      </c>
      <c r="N44" s="150">
        <v>0.99</v>
      </c>
      <c r="O44" s="150">
        <v>0.99</v>
      </c>
      <c r="P44" s="150">
        <v>0.99</v>
      </c>
      <c r="Q44" s="150">
        <v>0.99</v>
      </c>
      <c r="R44" s="150">
        <v>0.99</v>
      </c>
      <c r="S44" s="150">
        <v>0.99</v>
      </c>
      <c r="T44" s="150">
        <v>0.99</v>
      </c>
      <c r="U44" s="150">
        <v>0.99</v>
      </c>
      <c r="V44" s="150">
        <v>0.99</v>
      </c>
      <c r="W44" s="150">
        <v>0.99</v>
      </c>
      <c r="X44" s="150">
        <v>0.99</v>
      </c>
      <c r="Y44" s="150">
        <v>0.99</v>
      </c>
      <c r="Z44" s="150">
        <v>0.99</v>
      </c>
      <c r="AA44" s="150">
        <v>0.99</v>
      </c>
      <c r="AB44" s="150">
        <v>0.99</v>
      </c>
      <c r="AC44" s="150">
        <v>0.99</v>
      </c>
      <c r="AD44" s="150">
        <v>0.99</v>
      </c>
      <c r="AE44" s="150">
        <v>0.99</v>
      </c>
      <c r="AF44" s="150">
        <v>0.99</v>
      </c>
      <c r="AG44" s="150">
        <v>0.99</v>
      </c>
      <c r="AH44" s="150">
        <v>0.99</v>
      </c>
      <c r="AI44" s="150">
        <v>0.99</v>
      </c>
      <c r="AJ44" s="150">
        <v>0.99</v>
      </c>
      <c r="AK44" s="150">
        <v>0.99</v>
      </c>
    </row>
    <row r="45" spans="2:37">
      <c r="B45" t="s">
        <v>361</v>
      </c>
      <c r="C45" t="s">
        <v>293</v>
      </c>
      <c r="D45" t="s">
        <v>340</v>
      </c>
      <c r="E45" s="150">
        <v>0.97</v>
      </c>
      <c r="F45" s="150">
        <v>0.97</v>
      </c>
      <c r="G45" s="150">
        <v>0.97</v>
      </c>
      <c r="H45" s="150">
        <v>0.97</v>
      </c>
      <c r="I45" s="150">
        <v>0.97</v>
      </c>
      <c r="J45" s="150">
        <v>0.97</v>
      </c>
      <c r="K45" s="150">
        <v>0.97</v>
      </c>
      <c r="L45" s="150">
        <v>0.97</v>
      </c>
      <c r="M45" s="150">
        <v>0.97</v>
      </c>
      <c r="N45" s="150">
        <v>0.97</v>
      </c>
      <c r="O45" s="150">
        <v>0.97</v>
      </c>
      <c r="P45" s="150">
        <v>0.97</v>
      </c>
      <c r="Q45" s="150">
        <v>0.97</v>
      </c>
      <c r="R45" s="150">
        <v>0.97</v>
      </c>
      <c r="S45" s="150">
        <v>0.97</v>
      </c>
      <c r="T45" s="150">
        <v>0.97</v>
      </c>
      <c r="U45" s="150">
        <v>0.97</v>
      </c>
      <c r="V45" s="150">
        <v>0.97</v>
      </c>
      <c r="W45" s="150">
        <v>0.97</v>
      </c>
      <c r="X45" s="150">
        <v>0.97</v>
      </c>
      <c r="Y45" s="150">
        <v>0.97</v>
      </c>
      <c r="Z45" s="150">
        <v>0.97</v>
      </c>
      <c r="AA45" s="150">
        <v>0.97</v>
      </c>
      <c r="AB45" s="150">
        <v>0.97</v>
      </c>
      <c r="AC45" s="150">
        <v>0.97</v>
      </c>
      <c r="AD45" s="150">
        <v>0.97</v>
      </c>
      <c r="AE45" s="150">
        <v>0.97</v>
      </c>
      <c r="AF45" s="150">
        <v>0.97</v>
      </c>
      <c r="AG45" s="150">
        <v>0.97</v>
      </c>
      <c r="AH45" s="150">
        <v>0.97</v>
      </c>
      <c r="AI45" s="150">
        <v>0.97</v>
      </c>
      <c r="AJ45" s="150">
        <v>0.97</v>
      </c>
      <c r="AK45" s="150">
        <v>0.97</v>
      </c>
    </row>
    <row r="46" spans="2:37">
      <c r="B46" t="s">
        <v>361</v>
      </c>
      <c r="C46" t="s">
        <v>364</v>
      </c>
      <c r="D46" t="s">
        <v>340</v>
      </c>
      <c r="E46" s="150">
        <v>0.97</v>
      </c>
      <c r="F46" s="150">
        <v>0.97</v>
      </c>
      <c r="G46" s="150">
        <v>0.97</v>
      </c>
      <c r="H46" s="150">
        <v>0.97</v>
      </c>
      <c r="I46" s="150">
        <v>0.97</v>
      </c>
      <c r="J46" s="150">
        <v>0.97</v>
      </c>
      <c r="K46" s="150">
        <v>0.97</v>
      </c>
      <c r="L46" s="150">
        <v>0.97</v>
      </c>
      <c r="M46" s="150">
        <v>0.97</v>
      </c>
      <c r="N46" s="150">
        <v>0.97</v>
      </c>
      <c r="O46" s="150">
        <v>0.97</v>
      </c>
      <c r="P46" s="150">
        <v>0.97</v>
      </c>
      <c r="Q46" s="150">
        <v>0.97</v>
      </c>
      <c r="R46" s="150">
        <v>0.97</v>
      </c>
      <c r="S46" s="150">
        <v>0.97</v>
      </c>
      <c r="T46" s="150">
        <v>0.97</v>
      </c>
      <c r="U46" s="150">
        <v>0.97</v>
      </c>
      <c r="V46" s="150">
        <v>0.97</v>
      </c>
      <c r="W46" s="150">
        <v>0.97</v>
      </c>
      <c r="X46" s="150">
        <v>0.97</v>
      </c>
      <c r="Y46" s="150">
        <v>0.97</v>
      </c>
      <c r="Z46" s="150">
        <v>0.97</v>
      </c>
      <c r="AA46" s="150">
        <v>0.97</v>
      </c>
      <c r="AB46" s="150">
        <v>0.97</v>
      </c>
      <c r="AC46" s="150">
        <v>0.97</v>
      </c>
      <c r="AD46" s="150">
        <v>0.97</v>
      </c>
      <c r="AE46" s="150">
        <v>0.97</v>
      </c>
      <c r="AF46" s="150">
        <v>0.97</v>
      </c>
      <c r="AG46" s="150">
        <v>0.97</v>
      </c>
      <c r="AH46" s="150">
        <v>0.97</v>
      </c>
      <c r="AI46" s="150">
        <v>0.97</v>
      </c>
      <c r="AJ46" s="150">
        <v>0.97</v>
      </c>
      <c r="AK46" s="150">
        <v>0.97</v>
      </c>
    </row>
    <row r="47" spans="2:37">
      <c r="B47" t="s">
        <v>361</v>
      </c>
      <c r="C47" t="s">
        <v>365</v>
      </c>
      <c r="D47" t="s">
        <v>340</v>
      </c>
      <c r="E47" s="150">
        <v>0.9</v>
      </c>
      <c r="F47" s="150">
        <v>0.9</v>
      </c>
      <c r="G47" s="150">
        <v>0.9</v>
      </c>
      <c r="H47" s="150">
        <v>0.9</v>
      </c>
      <c r="I47" s="150">
        <v>0.9</v>
      </c>
      <c r="J47" s="150">
        <v>0.9</v>
      </c>
      <c r="K47" s="150">
        <v>0.9</v>
      </c>
      <c r="L47" s="150">
        <v>0.9</v>
      </c>
      <c r="M47" s="150">
        <v>0.9</v>
      </c>
      <c r="N47" s="150">
        <v>0.9</v>
      </c>
      <c r="O47" s="150">
        <v>0.9</v>
      </c>
      <c r="P47" s="150">
        <v>0.9</v>
      </c>
      <c r="Q47" s="150">
        <v>0.9</v>
      </c>
      <c r="R47" s="150">
        <v>0.9</v>
      </c>
      <c r="S47" s="150">
        <v>0.9</v>
      </c>
      <c r="T47" s="150">
        <v>0.9</v>
      </c>
      <c r="U47" s="150">
        <v>0.9</v>
      </c>
      <c r="V47" s="150">
        <v>0.9</v>
      </c>
      <c r="W47" s="150">
        <v>0.9</v>
      </c>
      <c r="X47" s="150">
        <v>0.9</v>
      </c>
      <c r="Y47" s="150">
        <v>0.9</v>
      </c>
      <c r="Z47" s="150">
        <v>0.9</v>
      </c>
      <c r="AA47" s="150">
        <v>0.9</v>
      </c>
      <c r="AB47" s="150">
        <v>0.9</v>
      </c>
      <c r="AC47" s="150">
        <v>0.9</v>
      </c>
      <c r="AD47" s="150">
        <v>0.9</v>
      </c>
      <c r="AE47" s="150">
        <v>0.9</v>
      </c>
      <c r="AF47" s="150">
        <v>0.9</v>
      </c>
      <c r="AG47" s="150">
        <v>0.9</v>
      </c>
      <c r="AH47" s="150">
        <v>0.9</v>
      </c>
      <c r="AI47" s="150">
        <v>0.9</v>
      </c>
      <c r="AJ47" s="150">
        <v>0.9</v>
      </c>
      <c r="AK47" s="150">
        <v>0.9</v>
      </c>
    </row>
    <row r="48" spans="2:37">
      <c r="B48" t="s">
        <v>361</v>
      </c>
      <c r="C48" t="s">
        <v>366</v>
      </c>
      <c r="D48" t="s">
        <v>340</v>
      </c>
      <c r="E48" s="616">
        <v>2.7485430463576157</v>
      </c>
      <c r="F48" s="616">
        <v>2.7682760761589402</v>
      </c>
      <c r="G48" s="616">
        <v>2.7880091059602647</v>
      </c>
      <c r="H48" s="616">
        <v>2.8077421357615893</v>
      </c>
      <c r="I48" s="616">
        <v>2.8274751655629138</v>
      </c>
      <c r="J48" s="150">
        <v>2.8472081953642383</v>
      </c>
      <c r="K48" s="150">
        <v>2.8669412251655628</v>
      </c>
      <c r="L48" s="150">
        <v>2.8866742549668873</v>
      </c>
      <c r="M48" s="150">
        <v>2.9064072847682119</v>
      </c>
      <c r="N48" s="150">
        <v>2.9261403145695364</v>
      </c>
      <c r="O48" s="150">
        <v>2.9458733443708609</v>
      </c>
      <c r="P48" s="150">
        <v>2.9656063741721854</v>
      </c>
      <c r="Q48" s="150">
        <v>2.9853394039735099</v>
      </c>
      <c r="R48" s="150">
        <v>3.0050724337748345</v>
      </c>
      <c r="S48" s="150">
        <v>3.0248054635761585</v>
      </c>
      <c r="T48" s="150">
        <v>3.0445384933774831</v>
      </c>
      <c r="U48" s="150">
        <v>3.0642715231788076</v>
      </c>
      <c r="V48" s="150">
        <v>3.0840045529801321</v>
      </c>
      <c r="W48" s="150">
        <v>3.1037375827814566</v>
      </c>
      <c r="X48" s="150">
        <v>3.1234706125827811</v>
      </c>
      <c r="Y48" s="150">
        <v>3.1432036423841057</v>
      </c>
      <c r="Z48" s="150">
        <v>3.1629366721854302</v>
      </c>
      <c r="AA48" s="150">
        <v>3.1826697019867547</v>
      </c>
      <c r="AB48" s="150">
        <v>3.2024027317880792</v>
      </c>
      <c r="AC48" s="150">
        <v>3.2221357615894037</v>
      </c>
      <c r="AD48" s="150">
        <v>3.2418687913907283</v>
      </c>
      <c r="AE48" s="150">
        <v>3.2616018211920528</v>
      </c>
      <c r="AF48" s="150">
        <v>3.2813348509933773</v>
      </c>
      <c r="AG48" s="150">
        <v>3.3010678807947018</v>
      </c>
      <c r="AH48" s="150">
        <v>3.3208009105960263</v>
      </c>
      <c r="AI48" s="150">
        <v>3.3405339403973509</v>
      </c>
      <c r="AJ48" s="150">
        <v>3.3602669701986754</v>
      </c>
      <c r="AK48" s="150">
        <v>3.38</v>
      </c>
    </row>
    <row r="49" spans="1:37">
      <c r="B49" t="s">
        <v>361</v>
      </c>
      <c r="C49" t="s">
        <v>367</v>
      </c>
      <c r="D49" t="s">
        <v>340</v>
      </c>
      <c r="E49" s="616">
        <v>2.7485430463576157</v>
      </c>
      <c r="F49" s="616">
        <v>2.7682760761589402</v>
      </c>
      <c r="G49" s="616">
        <v>2.7880091059602647</v>
      </c>
      <c r="H49" s="616">
        <v>2.8077421357615893</v>
      </c>
      <c r="I49" s="616">
        <v>2.8274751655629138</v>
      </c>
      <c r="J49" s="150">
        <v>2.8472081953642383</v>
      </c>
      <c r="K49" s="150">
        <v>2.8669412251655628</v>
      </c>
      <c r="L49" s="150">
        <v>2.8866742549668873</v>
      </c>
      <c r="M49" s="150">
        <v>2.9064072847682119</v>
      </c>
      <c r="N49" s="150">
        <v>2.9261403145695364</v>
      </c>
      <c r="O49" s="150">
        <v>2.9458733443708609</v>
      </c>
      <c r="P49" s="150">
        <v>2.9656063741721854</v>
      </c>
      <c r="Q49" s="150">
        <v>2.9853394039735099</v>
      </c>
      <c r="R49" s="150">
        <v>3.0050724337748345</v>
      </c>
      <c r="S49" s="150">
        <v>3.0248054635761585</v>
      </c>
      <c r="T49" s="150">
        <v>3.0445384933774831</v>
      </c>
      <c r="U49" s="150">
        <v>3.0642715231788076</v>
      </c>
      <c r="V49" s="150">
        <v>3.0840045529801321</v>
      </c>
      <c r="W49" s="150">
        <v>3.1037375827814566</v>
      </c>
      <c r="X49" s="150">
        <v>3.1234706125827811</v>
      </c>
      <c r="Y49" s="150">
        <v>3.1432036423841057</v>
      </c>
      <c r="Z49" s="150">
        <v>3.1629366721854302</v>
      </c>
      <c r="AA49" s="150">
        <v>3.1826697019867547</v>
      </c>
      <c r="AB49" s="150">
        <v>3.2024027317880792</v>
      </c>
      <c r="AC49" s="150">
        <v>3.2221357615894037</v>
      </c>
      <c r="AD49" s="150">
        <v>3.2418687913907283</v>
      </c>
      <c r="AE49" s="150">
        <v>3.2616018211920528</v>
      </c>
      <c r="AF49" s="150">
        <v>3.2813348509933773</v>
      </c>
      <c r="AG49" s="150">
        <v>3.3010678807947018</v>
      </c>
      <c r="AH49" s="150">
        <v>3.3208009105960263</v>
      </c>
      <c r="AI49" s="150">
        <v>3.3405339403973509</v>
      </c>
      <c r="AJ49" s="150">
        <v>3.3602669701986754</v>
      </c>
      <c r="AK49" s="150">
        <v>3.38</v>
      </c>
    </row>
    <row r="50" spans="1:37">
      <c r="A50" s="146"/>
      <c r="B50" s="332" t="s">
        <v>368</v>
      </c>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row>
    <row r="51" spans="1:37">
      <c r="B51" t="s">
        <v>368</v>
      </c>
      <c r="C51" t="s">
        <v>363</v>
      </c>
      <c r="D51" t="s">
        <v>340</v>
      </c>
      <c r="E51" s="150">
        <v>2.5499999999999998</v>
      </c>
      <c r="F51" s="150">
        <v>2.5499999999999998</v>
      </c>
      <c r="G51" s="150">
        <v>2.5499999999999998</v>
      </c>
      <c r="H51" s="150">
        <v>2.61</v>
      </c>
      <c r="I51" s="150">
        <v>2.68</v>
      </c>
      <c r="J51" s="150">
        <v>2.74</v>
      </c>
      <c r="K51" s="150">
        <v>2.8</v>
      </c>
      <c r="L51" s="150">
        <v>2.87</v>
      </c>
      <c r="M51" s="150">
        <v>2.93</v>
      </c>
      <c r="N51" s="150">
        <v>2.99</v>
      </c>
      <c r="O51" s="150">
        <v>3.06</v>
      </c>
      <c r="P51" s="150">
        <v>3.12</v>
      </c>
      <c r="Q51" s="150">
        <v>3.18</v>
      </c>
      <c r="R51" s="150">
        <v>3.23</v>
      </c>
      <c r="S51" s="150">
        <v>3.27</v>
      </c>
      <c r="T51" s="150">
        <v>3.31</v>
      </c>
      <c r="U51" s="150">
        <v>3.36</v>
      </c>
      <c r="V51" s="150">
        <v>3.4</v>
      </c>
      <c r="W51" s="150">
        <v>3.44</v>
      </c>
      <c r="X51" s="150">
        <v>3.48</v>
      </c>
      <c r="Y51" s="150">
        <v>3.53</v>
      </c>
      <c r="Z51" s="150">
        <v>3.57</v>
      </c>
      <c r="AA51" s="150">
        <v>3.61</v>
      </c>
      <c r="AB51" s="150">
        <v>3.63</v>
      </c>
      <c r="AC51" s="150">
        <v>3.64</v>
      </c>
      <c r="AD51" s="150">
        <v>3.65</v>
      </c>
      <c r="AE51" s="150">
        <v>3.66</v>
      </c>
      <c r="AF51" s="150">
        <v>3.68</v>
      </c>
      <c r="AG51" s="150">
        <v>3.69</v>
      </c>
      <c r="AH51" s="150">
        <v>3.7</v>
      </c>
      <c r="AI51" s="150">
        <v>3.72</v>
      </c>
      <c r="AJ51" s="150">
        <v>3.73</v>
      </c>
      <c r="AK51" s="150">
        <v>3.74</v>
      </c>
    </row>
    <row r="52" spans="1:37">
      <c r="B52" t="s">
        <v>368</v>
      </c>
      <c r="C52" t="s">
        <v>263</v>
      </c>
      <c r="D52" t="s">
        <v>340</v>
      </c>
      <c r="E52" s="150">
        <v>0.83</v>
      </c>
      <c r="F52" s="150">
        <v>0.83</v>
      </c>
      <c r="G52" s="150">
        <v>0.83</v>
      </c>
      <c r="H52" s="150">
        <v>0.83</v>
      </c>
      <c r="I52" s="150">
        <v>0.83</v>
      </c>
      <c r="J52" s="150">
        <v>0.83</v>
      </c>
      <c r="K52" s="150">
        <v>0.83</v>
      </c>
      <c r="L52" s="150">
        <v>0.84</v>
      </c>
      <c r="M52" s="150">
        <v>0.84</v>
      </c>
      <c r="N52" s="150">
        <v>0.84</v>
      </c>
      <c r="O52" s="150">
        <v>0.84</v>
      </c>
      <c r="P52" s="150">
        <v>0.84</v>
      </c>
      <c r="Q52" s="150">
        <v>0.84</v>
      </c>
      <c r="R52" s="150">
        <v>0.84</v>
      </c>
      <c r="S52" s="150">
        <v>0.84</v>
      </c>
      <c r="T52" s="150">
        <v>0.84</v>
      </c>
      <c r="U52" s="150">
        <v>0.84</v>
      </c>
      <c r="V52" s="150">
        <v>0.84</v>
      </c>
      <c r="W52" s="150">
        <v>0.84</v>
      </c>
      <c r="X52" s="150">
        <v>0.84</v>
      </c>
      <c r="Y52" s="150">
        <v>0.84</v>
      </c>
      <c r="Z52" s="150">
        <v>0.84</v>
      </c>
      <c r="AA52" s="150">
        <v>0.84</v>
      </c>
      <c r="AB52" s="150">
        <v>0.84</v>
      </c>
      <c r="AC52" s="150">
        <v>0.84</v>
      </c>
      <c r="AD52" s="150">
        <v>0.84</v>
      </c>
      <c r="AE52" s="150">
        <v>0.84</v>
      </c>
      <c r="AF52" s="150">
        <v>0.84</v>
      </c>
      <c r="AG52" s="150">
        <v>0.84</v>
      </c>
      <c r="AH52" s="150">
        <v>0.84</v>
      </c>
      <c r="AI52" s="150">
        <v>0.84</v>
      </c>
      <c r="AJ52" s="150">
        <v>0.84</v>
      </c>
      <c r="AK52" s="150">
        <v>0.84</v>
      </c>
    </row>
    <row r="53" spans="1:37">
      <c r="B53" t="s">
        <v>368</v>
      </c>
      <c r="C53" t="s">
        <v>264</v>
      </c>
      <c r="D53" t="s">
        <v>340</v>
      </c>
      <c r="E53" s="150">
        <v>0.84</v>
      </c>
      <c r="F53" s="150">
        <v>0.84</v>
      </c>
      <c r="G53" s="150">
        <v>0.84</v>
      </c>
      <c r="H53" s="150">
        <v>0.84</v>
      </c>
      <c r="I53" s="150">
        <v>0.84</v>
      </c>
      <c r="J53" s="150">
        <v>0.85</v>
      </c>
      <c r="K53" s="150">
        <v>0.85</v>
      </c>
      <c r="L53" s="150">
        <v>0.85</v>
      </c>
      <c r="M53" s="150">
        <v>0.85</v>
      </c>
      <c r="N53" s="150">
        <v>0.85</v>
      </c>
      <c r="O53" s="150">
        <v>0.86</v>
      </c>
      <c r="P53" s="150">
        <v>0.86</v>
      </c>
      <c r="Q53" s="150">
        <v>0.86</v>
      </c>
      <c r="R53" s="150">
        <v>0.86</v>
      </c>
      <c r="S53" s="150">
        <v>0.86</v>
      </c>
      <c r="T53" s="150">
        <v>0.86</v>
      </c>
      <c r="U53" s="150">
        <v>0.86</v>
      </c>
      <c r="V53" s="150">
        <v>0.86</v>
      </c>
      <c r="W53" s="150">
        <v>0.86</v>
      </c>
      <c r="X53" s="150">
        <v>0.86</v>
      </c>
      <c r="Y53" s="150">
        <v>0.86</v>
      </c>
      <c r="Z53" s="150">
        <v>0.86</v>
      </c>
      <c r="AA53" s="150">
        <v>0.86</v>
      </c>
      <c r="AB53" s="150">
        <v>0.86</v>
      </c>
      <c r="AC53" s="150">
        <v>0.86</v>
      </c>
      <c r="AD53" s="150">
        <v>0.86</v>
      </c>
      <c r="AE53" s="150">
        <v>0.86</v>
      </c>
      <c r="AF53" s="150">
        <v>0.86</v>
      </c>
      <c r="AG53" s="150">
        <v>0.86</v>
      </c>
      <c r="AH53" s="150">
        <v>0.86</v>
      </c>
      <c r="AI53" s="150">
        <v>0.86</v>
      </c>
      <c r="AJ53" s="150">
        <v>0.86</v>
      </c>
      <c r="AK53" s="150">
        <v>0.86</v>
      </c>
    </row>
    <row r="54" spans="1:37">
      <c r="B54" t="s">
        <v>368</v>
      </c>
      <c r="C54" t="s">
        <v>262</v>
      </c>
      <c r="D54" t="s">
        <v>340</v>
      </c>
      <c r="E54" s="150">
        <v>1</v>
      </c>
      <c r="F54" s="150">
        <v>1</v>
      </c>
      <c r="G54" s="150">
        <v>1</v>
      </c>
      <c r="H54" s="150">
        <v>1</v>
      </c>
      <c r="I54" s="150">
        <v>1</v>
      </c>
      <c r="J54" s="150">
        <v>1</v>
      </c>
      <c r="K54" s="150">
        <v>1</v>
      </c>
      <c r="L54" s="150">
        <v>1</v>
      </c>
      <c r="M54" s="150">
        <v>1</v>
      </c>
      <c r="N54" s="150">
        <v>1</v>
      </c>
      <c r="O54" s="150">
        <v>1</v>
      </c>
      <c r="P54" s="150">
        <v>1</v>
      </c>
      <c r="Q54" s="150">
        <v>1</v>
      </c>
      <c r="R54" s="150">
        <v>1</v>
      </c>
      <c r="S54" s="150">
        <v>1</v>
      </c>
      <c r="T54" s="150">
        <v>1</v>
      </c>
      <c r="U54" s="150">
        <v>1</v>
      </c>
      <c r="V54" s="150">
        <v>1</v>
      </c>
      <c r="W54" s="150">
        <v>1</v>
      </c>
      <c r="X54" s="150">
        <v>1</v>
      </c>
      <c r="Y54" s="150">
        <v>1</v>
      </c>
      <c r="Z54" s="150">
        <v>1</v>
      </c>
      <c r="AA54" s="150">
        <v>1</v>
      </c>
      <c r="AB54" s="150">
        <v>1</v>
      </c>
      <c r="AC54" s="150">
        <v>1</v>
      </c>
      <c r="AD54" s="150">
        <v>1</v>
      </c>
      <c r="AE54" s="150">
        <v>1</v>
      </c>
      <c r="AF54" s="150">
        <v>1</v>
      </c>
      <c r="AG54" s="150">
        <v>1</v>
      </c>
      <c r="AH54" s="150">
        <v>1</v>
      </c>
      <c r="AI54" s="150">
        <v>1</v>
      </c>
      <c r="AJ54" s="150">
        <v>1</v>
      </c>
      <c r="AK54" s="150">
        <v>1</v>
      </c>
    </row>
    <row r="55" spans="1:37">
      <c r="B55" t="s">
        <v>368</v>
      </c>
      <c r="C55" t="s">
        <v>268</v>
      </c>
      <c r="D55" t="s">
        <v>340</v>
      </c>
      <c r="E55" s="150">
        <v>0.9</v>
      </c>
      <c r="F55" s="150">
        <v>0.9</v>
      </c>
      <c r="G55" s="150">
        <v>0.9</v>
      </c>
      <c r="H55" s="150">
        <v>0.9</v>
      </c>
      <c r="I55" s="150">
        <v>0.91</v>
      </c>
      <c r="J55" s="150">
        <v>0.91</v>
      </c>
      <c r="K55" s="150">
        <v>0.91</v>
      </c>
      <c r="L55" s="150">
        <v>0.92</v>
      </c>
      <c r="M55" s="150">
        <v>0.92</v>
      </c>
      <c r="N55" s="150">
        <v>0.92</v>
      </c>
      <c r="O55" s="150">
        <v>0.92</v>
      </c>
      <c r="P55" s="150">
        <v>0.93</v>
      </c>
      <c r="Q55" s="150">
        <v>0.93</v>
      </c>
      <c r="R55" s="150">
        <v>0.93</v>
      </c>
      <c r="S55" s="150">
        <v>0.93</v>
      </c>
      <c r="T55" s="150">
        <v>0.94</v>
      </c>
      <c r="U55" s="150">
        <v>0.94</v>
      </c>
      <c r="V55" s="150">
        <v>0.94</v>
      </c>
      <c r="W55" s="150">
        <v>0.94</v>
      </c>
      <c r="X55" s="150">
        <v>0.94</v>
      </c>
      <c r="Y55" s="150">
        <v>0.95</v>
      </c>
      <c r="Z55" s="150">
        <v>0.95</v>
      </c>
      <c r="AA55" s="150">
        <v>0.95</v>
      </c>
      <c r="AB55" s="150">
        <v>0.95</v>
      </c>
      <c r="AC55" s="150">
        <v>0.95</v>
      </c>
      <c r="AD55" s="150">
        <v>0.95</v>
      </c>
      <c r="AE55" s="150">
        <v>0.95</v>
      </c>
      <c r="AF55" s="150">
        <v>0.95</v>
      </c>
      <c r="AG55" s="150">
        <v>0.95</v>
      </c>
      <c r="AH55" s="150">
        <v>0.95</v>
      </c>
      <c r="AI55" s="150">
        <v>0.95</v>
      </c>
      <c r="AJ55" s="150">
        <v>0.95</v>
      </c>
      <c r="AK55" s="150">
        <v>0.95</v>
      </c>
    </row>
    <row r="56" spans="1:37">
      <c r="B56" t="s">
        <v>368</v>
      </c>
      <c r="C56" t="s">
        <v>265</v>
      </c>
      <c r="D56" t="s">
        <v>340</v>
      </c>
      <c r="E56" s="150">
        <v>0.9</v>
      </c>
      <c r="F56" s="150">
        <v>0.9</v>
      </c>
      <c r="G56" s="150">
        <v>0.9</v>
      </c>
      <c r="H56" s="150">
        <v>0.9</v>
      </c>
      <c r="I56" s="150">
        <v>0.9</v>
      </c>
      <c r="J56" s="150">
        <v>0.91</v>
      </c>
      <c r="K56" s="150">
        <v>0.91</v>
      </c>
      <c r="L56" s="150">
        <v>0.91</v>
      </c>
      <c r="M56" s="150">
        <v>0.91</v>
      </c>
      <c r="N56" s="150">
        <v>0.91</v>
      </c>
      <c r="O56" s="150">
        <v>0.92</v>
      </c>
      <c r="P56" s="150">
        <v>0.92</v>
      </c>
      <c r="Q56" s="150">
        <v>0.92</v>
      </c>
      <c r="R56" s="150">
        <v>0.92</v>
      </c>
      <c r="S56" s="150">
        <v>0.92</v>
      </c>
      <c r="T56" s="150">
        <v>0.92</v>
      </c>
      <c r="U56" s="150">
        <v>0.92</v>
      </c>
      <c r="V56" s="150">
        <v>0.92</v>
      </c>
      <c r="W56" s="150">
        <v>0.92</v>
      </c>
      <c r="X56" s="150">
        <v>0.92</v>
      </c>
      <c r="Y56" s="150">
        <v>0.92</v>
      </c>
      <c r="Z56" s="150">
        <v>0.92</v>
      </c>
      <c r="AA56" s="150">
        <v>0.92</v>
      </c>
      <c r="AB56" s="150">
        <v>0.92</v>
      </c>
      <c r="AC56" s="150">
        <v>0.92</v>
      </c>
      <c r="AD56" s="150">
        <v>0.92</v>
      </c>
      <c r="AE56" s="150">
        <v>0.92</v>
      </c>
      <c r="AF56" s="150">
        <v>0.92</v>
      </c>
      <c r="AG56" s="150">
        <v>0.92</v>
      </c>
      <c r="AH56" s="150">
        <v>0.92</v>
      </c>
      <c r="AI56" s="150">
        <v>0.92</v>
      </c>
      <c r="AJ56" s="150">
        <v>0.92</v>
      </c>
      <c r="AK56" s="150">
        <v>0.92</v>
      </c>
    </row>
    <row r="57" spans="1:37">
      <c r="B57" t="s">
        <v>368</v>
      </c>
      <c r="C57" t="s">
        <v>296</v>
      </c>
      <c r="D57" t="s">
        <v>340</v>
      </c>
      <c r="E57" s="150">
        <v>3.44</v>
      </c>
      <c r="F57" s="150">
        <v>3.52</v>
      </c>
      <c r="G57" s="150">
        <v>3.6</v>
      </c>
      <c r="H57" s="150">
        <v>3.62</v>
      </c>
      <c r="I57" s="150">
        <v>3.64</v>
      </c>
      <c r="J57" s="150">
        <v>3.66</v>
      </c>
      <c r="K57" s="150">
        <v>3.68</v>
      </c>
      <c r="L57" s="150">
        <v>3.7</v>
      </c>
      <c r="M57" s="150">
        <v>3.72</v>
      </c>
      <c r="N57" s="150">
        <v>3.74</v>
      </c>
      <c r="O57" s="150">
        <v>3.76</v>
      </c>
      <c r="P57" s="150">
        <v>3.78</v>
      </c>
      <c r="Q57" s="150">
        <v>3.8</v>
      </c>
      <c r="R57" s="150">
        <v>3.82</v>
      </c>
      <c r="S57" s="150">
        <v>3.84</v>
      </c>
      <c r="T57" s="150">
        <v>3.86</v>
      </c>
      <c r="U57" s="150">
        <v>3.88</v>
      </c>
      <c r="V57" s="150">
        <v>3.9</v>
      </c>
      <c r="W57" s="150">
        <v>3.92</v>
      </c>
      <c r="X57" s="150">
        <v>3.94</v>
      </c>
      <c r="Y57" s="150">
        <v>3.96</v>
      </c>
      <c r="Z57" s="150">
        <v>3.98</v>
      </c>
      <c r="AA57" s="150">
        <v>4</v>
      </c>
      <c r="AB57" s="150">
        <v>4</v>
      </c>
      <c r="AC57" s="150">
        <v>4</v>
      </c>
      <c r="AD57" s="150">
        <v>4</v>
      </c>
      <c r="AE57" s="150">
        <v>4</v>
      </c>
      <c r="AF57" s="150">
        <v>4</v>
      </c>
      <c r="AG57" s="150">
        <v>4</v>
      </c>
      <c r="AH57" s="150">
        <v>4</v>
      </c>
      <c r="AI57" s="150">
        <v>4</v>
      </c>
      <c r="AJ57" s="150">
        <v>4</v>
      </c>
      <c r="AK57" s="150">
        <v>4</v>
      </c>
    </row>
    <row r="58" spans="1:37">
      <c r="B58" t="s">
        <v>368</v>
      </c>
      <c r="C58" t="s">
        <v>344</v>
      </c>
      <c r="D58" t="s">
        <v>340</v>
      </c>
      <c r="E58" s="150">
        <v>6</v>
      </c>
      <c r="F58" s="150">
        <v>6</v>
      </c>
      <c r="G58" s="150">
        <v>6</v>
      </c>
      <c r="H58" s="150">
        <v>6</v>
      </c>
      <c r="I58" s="150">
        <v>6</v>
      </c>
      <c r="J58" s="150">
        <v>6</v>
      </c>
      <c r="K58" s="150">
        <v>6</v>
      </c>
      <c r="L58" s="150">
        <v>6</v>
      </c>
      <c r="M58" s="150">
        <v>6</v>
      </c>
      <c r="N58" s="150">
        <v>6</v>
      </c>
      <c r="O58" s="150">
        <v>6</v>
      </c>
      <c r="P58" s="150">
        <v>6</v>
      </c>
      <c r="Q58" s="150">
        <v>6</v>
      </c>
      <c r="R58" s="150">
        <v>6</v>
      </c>
      <c r="S58" s="150">
        <v>6</v>
      </c>
      <c r="T58" s="150">
        <v>6</v>
      </c>
      <c r="U58" s="150">
        <v>6</v>
      </c>
      <c r="V58" s="150">
        <v>6</v>
      </c>
      <c r="W58" s="150">
        <v>6</v>
      </c>
      <c r="X58" s="150">
        <v>6</v>
      </c>
      <c r="Y58" s="150">
        <v>6</v>
      </c>
      <c r="Z58" s="150">
        <v>6</v>
      </c>
      <c r="AA58" s="150">
        <v>6</v>
      </c>
      <c r="AB58" s="150">
        <v>6</v>
      </c>
      <c r="AC58" s="150">
        <v>6</v>
      </c>
      <c r="AD58" s="150">
        <v>6</v>
      </c>
      <c r="AE58" s="150">
        <v>6</v>
      </c>
      <c r="AF58" s="150">
        <v>6</v>
      </c>
      <c r="AG58" s="150">
        <v>6</v>
      </c>
      <c r="AH58" s="150">
        <v>6</v>
      </c>
      <c r="AI58" s="150">
        <v>6</v>
      </c>
      <c r="AJ58" s="150">
        <v>6</v>
      </c>
      <c r="AK58" s="150">
        <v>6</v>
      </c>
    </row>
    <row r="59" spans="1:37">
      <c r="B59" t="s">
        <v>368</v>
      </c>
      <c r="C59" t="s">
        <v>266</v>
      </c>
      <c r="D59" t="s">
        <v>340</v>
      </c>
      <c r="E59" s="150">
        <v>0.57999999999999996</v>
      </c>
      <c r="F59" s="150">
        <v>0.57999999999999996</v>
      </c>
      <c r="G59" s="150">
        <v>0.57999999999999996</v>
      </c>
      <c r="H59" s="150">
        <v>0.57999999999999996</v>
      </c>
      <c r="I59" s="150">
        <v>0.57999999999999996</v>
      </c>
      <c r="J59" s="150">
        <v>0.57999999999999996</v>
      </c>
      <c r="K59" s="150">
        <v>0.57999999999999996</v>
      </c>
      <c r="L59" s="150">
        <v>0.57999999999999996</v>
      </c>
      <c r="M59" s="150">
        <v>0.57999999999999996</v>
      </c>
      <c r="N59" s="150">
        <v>0.57999999999999996</v>
      </c>
      <c r="O59" s="150">
        <v>0.57999999999999996</v>
      </c>
      <c r="P59" s="150">
        <v>0.57999999999999996</v>
      </c>
      <c r="Q59" s="150">
        <v>0.57999999999999996</v>
      </c>
      <c r="R59" s="150">
        <v>0.57999999999999996</v>
      </c>
      <c r="S59" s="150">
        <v>0.57999999999999996</v>
      </c>
      <c r="T59" s="150">
        <v>0.57999999999999996</v>
      </c>
      <c r="U59" s="150">
        <v>0.57999999999999996</v>
      </c>
      <c r="V59" s="150">
        <v>0.57999999999999996</v>
      </c>
      <c r="W59" s="150">
        <v>0.57999999999999996</v>
      </c>
      <c r="X59" s="150">
        <v>0.57999999999999996</v>
      </c>
      <c r="Y59" s="150">
        <v>0.57999999999999996</v>
      </c>
      <c r="Z59" s="150">
        <v>0.57999999999999996</v>
      </c>
      <c r="AA59" s="150">
        <v>0.57999999999999996</v>
      </c>
      <c r="AB59" s="150">
        <v>0.57999999999999996</v>
      </c>
      <c r="AC59" s="150">
        <v>0.57999999999999996</v>
      </c>
      <c r="AD59" s="150">
        <v>0.57999999999999996</v>
      </c>
      <c r="AE59" s="150">
        <v>0.57999999999999996</v>
      </c>
      <c r="AF59" s="150">
        <v>0.57999999999999996</v>
      </c>
      <c r="AG59" s="150">
        <v>0.57999999999999996</v>
      </c>
      <c r="AH59" s="150">
        <v>0.57999999999999996</v>
      </c>
      <c r="AI59" s="150">
        <v>0.57999999999999996</v>
      </c>
      <c r="AJ59" s="150">
        <v>0.57999999999999996</v>
      </c>
      <c r="AK59" s="150">
        <v>0.57999999999999996</v>
      </c>
    </row>
    <row r="60" spans="1:37">
      <c r="B60" t="s">
        <v>368</v>
      </c>
      <c r="C60" t="s">
        <v>267</v>
      </c>
      <c r="D60" t="s">
        <v>340</v>
      </c>
      <c r="E60" s="150">
        <v>0.9</v>
      </c>
      <c r="F60" s="150">
        <v>0.9</v>
      </c>
      <c r="G60" s="150">
        <v>0.9</v>
      </c>
      <c r="H60" s="150">
        <v>0.9</v>
      </c>
      <c r="I60" s="150">
        <v>0.9</v>
      </c>
      <c r="J60" s="150">
        <v>0.91</v>
      </c>
      <c r="K60" s="150">
        <v>0.91</v>
      </c>
      <c r="L60" s="150">
        <v>0.91</v>
      </c>
      <c r="M60" s="150">
        <v>0.91</v>
      </c>
      <c r="N60" s="150">
        <v>0.91</v>
      </c>
      <c r="O60" s="150">
        <v>0.92</v>
      </c>
      <c r="P60" s="150">
        <v>0.92</v>
      </c>
      <c r="Q60" s="150">
        <v>0.92</v>
      </c>
      <c r="R60" s="150">
        <v>0.92</v>
      </c>
      <c r="S60" s="150">
        <v>0.92</v>
      </c>
      <c r="T60" s="150">
        <v>0.92</v>
      </c>
      <c r="U60" s="150">
        <v>0.92</v>
      </c>
      <c r="V60" s="150">
        <v>0.92</v>
      </c>
      <c r="W60" s="150">
        <v>0.92</v>
      </c>
      <c r="X60" s="150">
        <v>0.92</v>
      </c>
      <c r="Y60" s="150">
        <v>0.92</v>
      </c>
      <c r="Z60" s="150">
        <v>0.92</v>
      </c>
      <c r="AA60" s="150">
        <v>0.92</v>
      </c>
      <c r="AB60" s="150">
        <v>0.92</v>
      </c>
      <c r="AC60" s="150">
        <v>0.92</v>
      </c>
      <c r="AD60" s="150">
        <v>0.92</v>
      </c>
      <c r="AE60" s="150">
        <v>0.92</v>
      </c>
      <c r="AF60" s="150">
        <v>0.92</v>
      </c>
      <c r="AG60" s="150">
        <v>0.92</v>
      </c>
      <c r="AH60" s="150">
        <v>0.92</v>
      </c>
      <c r="AI60" s="150">
        <v>0.92</v>
      </c>
      <c r="AJ60" s="150">
        <v>0.92</v>
      </c>
      <c r="AK60" s="150">
        <v>0.92</v>
      </c>
    </row>
    <row r="61" spans="1:37">
      <c r="B61" t="s">
        <v>368</v>
      </c>
      <c r="C61" t="s">
        <v>343</v>
      </c>
      <c r="D61" t="s">
        <v>340</v>
      </c>
      <c r="E61" s="150">
        <v>1.4</v>
      </c>
      <c r="F61" s="150">
        <v>1.4</v>
      </c>
      <c r="G61" s="150">
        <v>1.4</v>
      </c>
      <c r="H61" s="150">
        <v>1.4</v>
      </c>
      <c r="I61" s="150">
        <v>1.4</v>
      </c>
      <c r="J61" s="150">
        <v>1.4</v>
      </c>
      <c r="K61" s="150">
        <v>1.4</v>
      </c>
      <c r="L61" s="150">
        <v>1.4</v>
      </c>
      <c r="M61" s="150">
        <v>1.4</v>
      </c>
      <c r="N61" s="150">
        <v>1.4</v>
      </c>
      <c r="O61" s="150">
        <v>1.4</v>
      </c>
      <c r="P61" s="150">
        <v>1.4</v>
      </c>
      <c r="Q61" s="150">
        <v>1.4</v>
      </c>
      <c r="R61" s="150">
        <v>1.4</v>
      </c>
      <c r="S61" s="150">
        <v>1.4</v>
      </c>
      <c r="T61" s="150">
        <v>1.4</v>
      </c>
      <c r="U61" s="150">
        <v>1.4</v>
      </c>
      <c r="V61" s="150">
        <v>1.4</v>
      </c>
      <c r="W61" s="150">
        <v>1.4</v>
      </c>
      <c r="X61" s="150">
        <v>1.4</v>
      </c>
      <c r="Y61" s="150">
        <v>1.4</v>
      </c>
      <c r="Z61" s="150">
        <v>1.4</v>
      </c>
      <c r="AA61" s="150">
        <v>1.4</v>
      </c>
      <c r="AB61" s="150">
        <v>1.4</v>
      </c>
      <c r="AC61" s="150">
        <v>1.4</v>
      </c>
      <c r="AD61" s="150">
        <v>1.4</v>
      </c>
      <c r="AE61" s="150">
        <v>1.4</v>
      </c>
      <c r="AF61" s="150">
        <v>1.4</v>
      </c>
      <c r="AG61" s="150">
        <v>1.4</v>
      </c>
      <c r="AH61" s="150">
        <v>1.4</v>
      </c>
      <c r="AI61" s="150">
        <v>1.4</v>
      </c>
      <c r="AJ61" s="150">
        <v>1.4</v>
      </c>
      <c r="AK61" s="150">
        <v>1.4</v>
      </c>
    </row>
    <row r="62" spans="1:37">
      <c r="B62" t="s">
        <v>368</v>
      </c>
      <c r="C62" t="s">
        <v>294</v>
      </c>
      <c r="D62" t="s">
        <v>340</v>
      </c>
      <c r="E62" s="150">
        <v>0.99</v>
      </c>
      <c r="F62" s="150">
        <v>0.99</v>
      </c>
      <c r="G62" s="150">
        <v>0.99</v>
      </c>
      <c r="H62" s="150">
        <v>0.99</v>
      </c>
      <c r="I62" s="150">
        <v>0.99</v>
      </c>
      <c r="J62" s="150">
        <v>0.99</v>
      </c>
      <c r="K62" s="150">
        <v>0.99</v>
      </c>
      <c r="L62" s="150">
        <v>0.99</v>
      </c>
      <c r="M62" s="150">
        <v>0.99</v>
      </c>
      <c r="N62" s="150">
        <v>0.99</v>
      </c>
      <c r="O62" s="150">
        <v>0.99</v>
      </c>
      <c r="P62" s="150">
        <v>0.99</v>
      </c>
      <c r="Q62" s="150">
        <v>0.99</v>
      </c>
      <c r="R62" s="150">
        <v>0.99</v>
      </c>
      <c r="S62" s="150">
        <v>0.99</v>
      </c>
      <c r="T62" s="150">
        <v>0.99</v>
      </c>
      <c r="U62" s="150">
        <v>0.99</v>
      </c>
      <c r="V62" s="150">
        <v>0.99</v>
      </c>
      <c r="W62" s="150">
        <v>0.99</v>
      </c>
      <c r="X62" s="150">
        <v>0.99</v>
      </c>
      <c r="Y62" s="150">
        <v>0.99</v>
      </c>
      <c r="Z62" s="150">
        <v>0.99</v>
      </c>
      <c r="AA62" s="150">
        <v>0.99</v>
      </c>
      <c r="AB62" s="150">
        <v>0.99</v>
      </c>
      <c r="AC62" s="150">
        <v>0.99</v>
      </c>
      <c r="AD62" s="150">
        <v>0.99</v>
      </c>
      <c r="AE62" s="150">
        <v>0.99</v>
      </c>
      <c r="AF62" s="150">
        <v>0.99</v>
      </c>
      <c r="AG62" s="150">
        <v>0.99</v>
      </c>
      <c r="AH62" s="150">
        <v>0.99</v>
      </c>
      <c r="AI62" s="150">
        <v>0.99</v>
      </c>
      <c r="AJ62" s="150">
        <v>0.99</v>
      </c>
      <c r="AK62" s="150">
        <v>0.99</v>
      </c>
    </row>
    <row r="63" spans="1:37">
      <c r="B63" t="s">
        <v>368</v>
      </c>
      <c r="C63" t="s">
        <v>293</v>
      </c>
      <c r="D63" t="s">
        <v>340</v>
      </c>
      <c r="E63" s="150">
        <v>0.97</v>
      </c>
      <c r="F63" s="150">
        <v>0.97</v>
      </c>
      <c r="G63" s="150">
        <v>0.97</v>
      </c>
      <c r="H63" s="150">
        <v>0.97</v>
      </c>
      <c r="I63" s="150">
        <v>0.97</v>
      </c>
      <c r="J63" s="150">
        <v>0.97</v>
      </c>
      <c r="K63" s="150">
        <v>0.97</v>
      </c>
      <c r="L63" s="150">
        <v>0.97</v>
      </c>
      <c r="M63" s="150">
        <v>0.97</v>
      </c>
      <c r="N63" s="150">
        <v>0.97</v>
      </c>
      <c r="O63" s="150">
        <v>0.97</v>
      </c>
      <c r="P63" s="150">
        <v>0.97</v>
      </c>
      <c r="Q63" s="150">
        <v>0.97</v>
      </c>
      <c r="R63" s="150">
        <v>0.97</v>
      </c>
      <c r="S63" s="150">
        <v>0.97</v>
      </c>
      <c r="T63" s="150">
        <v>0.97</v>
      </c>
      <c r="U63" s="150">
        <v>0.97</v>
      </c>
      <c r="V63" s="150">
        <v>0.97</v>
      </c>
      <c r="W63" s="150">
        <v>0.97</v>
      </c>
      <c r="X63" s="150">
        <v>0.97</v>
      </c>
      <c r="Y63" s="150">
        <v>0.97</v>
      </c>
      <c r="Z63" s="150">
        <v>0.97</v>
      </c>
      <c r="AA63" s="150">
        <v>0.97</v>
      </c>
      <c r="AB63" s="150">
        <v>0.97</v>
      </c>
      <c r="AC63" s="150">
        <v>0.97</v>
      </c>
      <c r="AD63" s="150">
        <v>0.97</v>
      </c>
      <c r="AE63" s="150">
        <v>0.97</v>
      </c>
      <c r="AF63" s="150">
        <v>0.97</v>
      </c>
      <c r="AG63" s="150">
        <v>0.97</v>
      </c>
      <c r="AH63" s="150">
        <v>0.97</v>
      </c>
      <c r="AI63" s="150">
        <v>0.97</v>
      </c>
      <c r="AJ63" s="150">
        <v>0.97</v>
      </c>
      <c r="AK63" s="150">
        <v>0.97</v>
      </c>
    </row>
    <row r="64" spans="1:37">
      <c r="B64" t="s">
        <v>368</v>
      </c>
      <c r="C64" t="s">
        <v>364</v>
      </c>
      <c r="D64" t="s">
        <v>340</v>
      </c>
      <c r="E64" s="150">
        <v>0.97</v>
      </c>
      <c r="F64" s="150">
        <v>0.97</v>
      </c>
      <c r="G64" s="150">
        <v>0.97</v>
      </c>
      <c r="H64" s="150">
        <v>0.97</v>
      </c>
      <c r="I64" s="150">
        <v>0.97</v>
      </c>
      <c r="J64" s="150">
        <v>0.97</v>
      </c>
      <c r="K64" s="150">
        <v>0.97</v>
      </c>
      <c r="L64" s="150">
        <v>0.97</v>
      </c>
      <c r="M64" s="150">
        <v>0.97</v>
      </c>
      <c r="N64" s="150">
        <v>0.97</v>
      </c>
      <c r="O64" s="150">
        <v>0.97</v>
      </c>
      <c r="P64" s="150">
        <v>0.97</v>
      </c>
      <c r="Q64" s="150">
        <v>0.97</v>
      </c>
      <c r="R64" s="150">
        <v>0.97</v>
      </c>
      <c r="S64" s="150">
        <v>0.97</v>
      </c>
      <c r="T64" s="150">
        <v>0.97</v>
      </c>
      <c r="U64" s="150">
        <v>0.97</v>
      </c>
      <c r="V64" s="150">
        <v>0.97</v>
      </c>
      <c r="W64" s="150">
        <v>0.97</v>
      </c>
      <c r="X64" s="150">
        <v>0.97</v>
      </c>
      <c r="Y64" s="150">
        <v>0.97</v>
      </c>
      <c r="Z64" s="150">
        <v>0.97</v>
      </c>
      <c r="AA64" s="150">
        <v>0.97</v>
      </c>
      <c r="AB64" s="150">
        <v>0.97</v>
      </c>
      <c r="AC64" s="150">
        <v>0.97</v>
      </c>
      <c r="AD64" s="150">
        <v>0.97</v>
      </c>
      <c r="AE64" s="150">
        <v>0.97</v>
      </c>
      <c r="AF64" s="150">
        <v>0.97</v>
      </c>
      <c r="AG64" s="150">
        <v>0.97</v>
      </c>
      <c r="AH64" s="150">
        <v>0.97</v>
      </c>
      <c r="AI64" s="150">
        <v>0.97</v>
      </c>
      <c r="AJ64" s="150">
        <v>0.97</v>
      </c>
      <c r="AK64" s="150">
        <v>0.97</v>
      </c>
    </row>
    <row r="65" spans="1:37">
      <c r="B65" t="s">
        <v>368</v>
      </c>
      <c r="C65" t="s">
        <v>365</v>
      </c>
      <c r="D65" t="s">
        <v>340</v>
      </c>
      <c r="E65" s="150">
        <v>0.9</v>
      </c>
      <c r="F65" s="150">
        <v>0.9</v>
      </c>
      <c r="G65" s="150">
        <v>0.9</v>
      </c>
      <c r="H65" s="150">
        <v>0.9</v>
      </c>
      <c r="I65" s="150">
        <v>0.9</v>
      </c>
      <c r="J65" s="150">
        <v>0.9</v>
      </c>
      <c r="K65" s="150">
        <v>0.9</v>
      </c>
      <c r="L65" s="150">
        <v>0.9</v>
      </c>
      <c r="M65" s="150">
        <v>0.9</v>
      </c>
      <c r="N65" s="150">
        <v>0.9</v>
      </c>
      <c r="O65" s="150">
        <v>0.9</v>
      </c>
      <c r="P65" s="150">
        <v>0.9</v>
      </c>
      <c r="Q65" s="150">
        <v>0.9</v>
      </c>
      <c r="R65" s="150">
        <v>0.9</v>
      </c>
      <c r="S65" s="150">
        <v>0.9</v>
      </c>
      <c r="T65" s="150">
        <v>0.9</v>
      </c>
      <c r="U65" s="150">
        <v>0.9</v>
      </c>
      <c r="V65" s="150">
        <v>0.9</v>
      </c>
      <c r="W65" s="150">
        <v>0.9</v>
      </c>
      <c r="X65" s="150">
        <v>0.9</v>
      </c>
      <c r="Y65" s="150">
        <v>0.9</v>
      </c>
      <c r="Z65" s="150">
        <v>0.9</v>
      </c>
      <c r="AA65" s="150">
        <v>0.9</v>
      </c>
      <c r="AB65" s="150">
        <v>0.9</v>
      </c>
      <c r="AC65" s="150">
        <v>0.9</v>
      </c>
      <c r="AD65" s="150">
        <v>0.9</v>
      </c>
      <c r="AE65" s="150">
        <v>0.9</v>
      </c>
      <c r="AF65" s="150">
        <v>0.9</v>
      </c>
      <c r="AG65" s="150">
        <v>0.9</v>
      </c>
      <c r="AH65" s="150">
        <v>0.9</v>
      </c>
      <c r="AI65" s="150">
        <v>0.9</v>
      </c>
      <c r="AJ65" s="150">
        <v>0.9</v>
      </c>
      <c r="AK65" s="150">
        <v>0.9</v>
      </c>
    </row>
    <row r="66" spans="1:37">
      <c r="B66" t="s">
        <v>368</v>
      </c>
      <c r="C66" t="s">
        <v>366</v>
      </c>
      <c r="D66" t="s">
        <v>340</v>
      </c>
      <c r="E66" s="150">
        <v>2.9</v>
      </c>
      <c r="F66" s="150">
        <v>2.91</v>
      </c>
      <c r="G66" s="150">
        <v>2.93</v>
      </c>
      <c r="H66" s="150">
        <v>2.94</v>
      </c>
      <c r="I66" s="150">
        <v>2.96</v>
      </c>
      <c r="J66" s="150">
        <v>2.97</v>
      </c>
      <c r="K66" s="150">
        <v>2.99</v>
      </c>
      <c r="L66" s="150">
        <v>3</v>
      </c>
      <c r="M66" s="150">
        <v>3.02</v>
      </c>
      <c r="N66" s="150">
        <v>3.03</v>
      </c>
      <c r="O66" s="150">
        <v>3.05</v>
      </c>
      <c r="P66" s="150">
        <v>3.06</v>
      </c>
      <c r="Q66" s="150">
        <v>3.08</v>
      </c>
      <c r="R66" s="150">
        <v>3.09</v>
      </c>
      <c r="S66" s="150">
        <v>3.11</v>
      </c>
      <c r="T66" s="150">
        <v>3.12</v>
      </c>
      <c r="U66" s="150">
        <v>3.14</v>
      </c>
      <c r="V66" s="150">
        <v>3.15</v>
      </c>
      <c r="W66" s="150">
        <v>3.17</v>
      </c>
      <c r="X66" s="150">
        <v>3.18</v>
      </c>
      <c r="Y66" s="150">
        <v>3.2</v>
      </c>
      <c r="Z66" s="150">
        <v>3.21</v>
      </c>
      <c r="AA66" s="150">
        <v>3.23</v>
      </c>
      <c r="AB66" s="150">
        <v>3.24</v>
      </c>
      <c r="AC66" s="150">
        <v>3.26</v>
      </c>
      <c r="AD66" s="150">
        <v>3.27</v>
      </c>
      <c r="AE66" s="150">
        <v>3.29</v>
      </c>
      <c r="AF66" s="150">
        <v>3.3</v>
      </c>
      <c r="AG66" s="150">
        <v>3.32</v>
      </c>
      <c r="AH66" s="150">
        <v>3.33</v>
      </c>
      <c r="AI66" s="150">
        <v>3.35</v>
      </c>
      <c r="AJ66" s="150">
        <v>3.36</v>
      </c>
      <c r="AK66" s="150">
        <v>3.38</v>
      </c>
    </row>
    <row r="67" spans="1:37">
      <c r="B67" t="s">
        <v>368</v>
      </c>
      <c r="C67" t="s">
        <v>367</v>
      </c>
      <c r="D67" t="s">
        <v>340</v>
      </c>
      <c r="E67" s="150">
        <v>2.9</v>
      </c>
      <c r="F67" s="150">
        <v>2.91</v>
      </c>
      <c r="G67" s="150">
        <v>2.93</v>
      </c>
      <c r="H67" s="150">
        <v>2.94</v>
      </c>
      <c r="I67" s="150">
        <v>2.96</v>
      </c>
      <c r="J67" s="150">
        <v>2.97</v>
      </c>
      <c r="K67" s="150">
        <v>2.99</v>
      </c>
      <c r="L67" s="150">
        <v>3</v>
      </c>
      <c r="M67" s="150">
        <v>3.02</v>
      </c>
      <c r="N67" s="150">
        <v>3.03</v>
      </c>
      <c r="O67" s="150">
        <v>3.05</v>
      </c>
      <c r="P67" s="150">
        <v>3.06</v>
      </c>
      <c r="Q67" s="150">
        <v>3.08</v>
      </c>
      <c r="R67" s="150">
        <v>3.09</v>
      </c>
      <c r="S67" s="150">
        <v>3.11</v>
      </c>
      <c r="T67" s="150">
        <v>3.12</v>
      </c>
      <c r="U67" s="150">
        <v>3.14</v>
      </c>
      <c r="V67" s="150">
        <v>3.15</v>
      </c>
      <c r="W67" s="150">
        <v>3.17</v>
      </c>
      <c r="X67" s="150">
        <v>3.18</v>
      </c>
      <c r="Y67" s="150">
        <v>3.2</v>
      </c>
      <c r="Z67" s="150">
        <v>3.21</v>
      </c>
      <c r="AA67" s="150">
        <v>3.23</v>
      </c>
      <c r="AB67" s="150">
        <v>3.24</v>
      </c>
      <c r="AC67" s="150">
        <v>3.26</v>
      </c>
      <c r="AD67" s="150">
        <v>3.27</v>
      </c>
      <c r="AE67" s="150">
        <v>3.29</v>
      </c>
      <c r="AF67" s="150">
        <v>3.3</v>
      </c>
      <c r="AG67" s="150">
        <v>3.32</v>
      </c>
      <c r="AH67" s="150">
        <v>3.33</v>
      </c>
      <c r="AI67" s="150">
        <v>3.35</v>
      </c>
      <c r="AJ67" s="150">
        <v>3.36</v>
      </c>
      <c r="AK67" s="150">
        <v>3.38</v>
      </c>
    </row>
    <row r="68" spans="1:37">
      <c r="A68" s="146"/>
      <c r="B68" s="332" t="s">
        <v>369</v>
      </c>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row>
    <row r="69" spans="1:37">
      <c r="B69" t="s">
        <v>369</v>
      </c>
      <c r="C69" t="s">
        <v>370</v>
      </c>
      <c r="D69" t="s">
        <v>356</v>
      </c>
      <c r="E69" s="150">
        <v>0.63</v>
      </c>
      <c r="F69" s="150">
        <v>0.63</v>
      </c>
      <c r="G69" s="150">
        <v>0.63</v>
      </c>
      <c r="H69" s="150">
        <v>0.63</v>
      </c>
      <c r="I69" s="150">
        <v>0.63</v>
      </c>
      <c r="J69" s="150">
        <v>0.63</v>
      </c>
      <c r="K69" s="150">
        <v>0.63</v>
      </c>
      <c r="L69" s="150">
        <v>0.63</v>
      </c>
      <c r="M69" s="150">
        <v>0.63</v>
      </c>
      <c r="N69" s="150">
        <v>0.63</v>
      </c>
      <c r="O69" s="150">
        <v>0.63</v>
      </c>
      <c r="P69" s="150">
        <v>0.63</v>
      </c>
      <c r="Q69" s="150">
        <v>0.63</v>
      </c>
      <c r="R69" s="150">
        <v>0.63</v>
      </c>
      <c r="S69" s="150">
        <v>0.63</v>
      </c>
      <c r="T69" s="150">
        <v>0.63</v>
      </c>
      <c r="U69" s="150">
        <v>0.63</v>
      </c>
      <c r="V69" s="150">
        <v>0.63</v>
      </c>
      <c r="W69" s="150">
        <v>0.63</v>
      </c>
      <c r="X69" s="150">
        <v>0.63</v>
      </c>
      <c r="Y69" s="150">
        <v>0.63</v>
      </c>
      <c r="Z69" s="150">
        <v>0.63</v>
      </c>
      <c r="AA69" s="150">
        <v>0.63</v>
      </c>
      <c r="AB69" s="150">
        <v>0.63</v>
      </c>
      <c r="AC69" s="150">
        <v>0.63</v>
      </c>
      <c r="AD69" s="150">
        <v>0.63</v>
      </c>
      <c r="AE69" s="150">
        <v>0.63</v>
      </c>
      <c r="AF69" s="150">
        <v>0.63</v>
      </c>
      <c r="AG69" s="150">
        <v>0.63</v>
      </c>
      <c r="AH69" s="150">
        <v>0.63</v>
      </c>
      <c r="AI69" s="150">
        <v>0.63</v>
      </c>
      <c r="AJ69" s="150">
        <v>0.63</v>
      </c>
      <c r="AK69" s="150">
        <v>0.63</v>
      </c>
    </row>
    <row r="70" spans="1:37">
      <c r="B70" t="s">
        <v>369</v>
      </c>
      <c r="C70" t="s">
        <v>371</v>
      </c>
      <c r="D70" t="s">
        <v>356</v>
      </c>
      <c r="E70" s="150">
        <v>0.89</v>
      </c>
      <c r="F70" s="150">
        <v>0.89</v>
      </c>
      <c r="G70" s="150">
        <v>0.89</v>
      </c>
      <c r="H70" s="150">
        <v>0.89</v>
      </c>
      <c r="I70" s="150">
        <v>0.89</v>
      </c>
      <c r="J70" s="150">
        <v>0.89</v>
      </c>
      <c r="K70" s="150">
        <v>0.89</v>
      </c>
      <c r="L70" s="150">
        <v>0.89</v>
      </c>
      <c r="M70" s="150">
        <v>0.89</v>
      </c>
      <c r="N70" s="150">
        <v>0.89</v>
      </c>
      <c r="O70" s="150">
        <v>0.89</v>
      </c>
      <c r="P70" s="150">
        <v>0.89</v>
      </c>
      <c r="Q70" s="150">
        <v>0.89</v>
      </c>
      <c r="R70" s="150">
        <v>0.89</v>
      </c>
      <c r="S70" s="150">
        <v>0.89</v>
      </c>
      <c r="T70" s="150">
        <v>0.89</v>
      </c>
      <c r="U70" s="150">
        <v>0.89</v>
      </c>
      <c r="V70" s="150">
        <v>0.89</v>
      </c>
      <c r="W70" s="150">
        <v>0.89</v>
      </c>
      <c r="X70" s="150">
        <v>0.89</v>
      </c>
      <c r="Y70" s="150">
        <v>0.89</v>
      </c>
      <c r="Z70" s="150">
        <v>0.89</v>
      </c>
      <c r="AA70" s="150">
        <v>0.89</v>
      </c>
      <c r="AB70" s="150">
        <v>0.89</v>
      </c>
      <c r="AC70" s="150">
        <v>0.89</v>
      </c>
      <c r="AD70" s="150">
        <v>0.89</v>
      </c>
      <c r="AE70" s="150">
        <v>0.89</v>
      </c>
      <c r="AF70" s="150">
        <v>0.89</v>
      </c>
      <c r="AG70" s="150">
        <v>0.89</v>
      </c>
      <c r="AH70" s="150">
        <v>0.89</v>
      </c>
      <c r="AI70" s="150">
        <v>0.89</v>
      </c>
      <c r="AJ70" s="150">
        <v>0.89</v>
      </c>
      <c r="AK70" s="150">
        <v>0.89</v>
      </c>
    </row>
    <row r="71" spans="1:37">
      <c r="B71" t="s">
        <v>369</v>
      </c>
      <c r="C71" t="s">
        <v>372</v>
      </c>
      <c r="D71" t="s">
        <v>356</v>
      </c>
      <c r="E71" s="150">
        <v>0.67</v>
      </c>
      <c r="F71" s="150">
        <v>0.67</v>
      </c>
      <c r="G71" s="150">
        <v>0.67</v>
      </c>
      <c r="H71" s="150">
        <v>0.67</v>
      </c>
      <c r="I71" s="150">
        <v>0.67</v>
      </c>
      <c r="J71" s="150">
        <v>0.67</v>
      </c>
      <c r="K71" s="150">
        <v>0.67</v>
      </c>
      <c r="L71" s="150">
        <v>0.67</v>
      </c>
      <c r="M71" s="150">
        <v>0.67</v>
      </c>
      <c r="N71" s="150">
        <v>0.67</v>
      </c>
      <c r="O71" s="150">
        <v>0.67</v>
      </c>
      <c r="P71" s="150">
        <v>0.67</v>
      </c>
      <c r="Q71" s="150">
        <v>0.67</v>
      </c>
      <c r="R71" s="150">
        <v>0.67</v>
      </c>
      <c r="S71" s="150">
        <v>0.67</v>
      </c>
      <c r="T71" s="150">
        <v>0.67</v>
      </c>
      <c r="U71" s="150">
        <v>0.67</v>
      </c>
      <c r="V71" s="150">
        <v>0.67</v>
      </c>
      <c r="W71" s="150">
        <v>0.67</v>
      </c>
      <c r="X71" s="150">
        <v>0.67</v>
      </c>
      <c r="Y71" s="150">
        <v>0.67</v>
      </c>
      <c r="Z71" s="150">
        <v>0.67</v>
      </c>
      <c r="AA71" s="150">
        <v>0.67</v>
      </c>
      <c r="AB71" s="150">
        <v>0.67</v>
      </c>
      <c r="AC71" s="150">
        <v>0.67</v>
      </c>
      <c r="AD71" s="150">
        <v>0.67</v>
      </c>
      <c r="AE71" s="150">
        <v>0.67</v>
      </c>
      <c r="AF71" s="150">
        <v>0.67</v>
      </c>
      <c r="AG71" s="150">
        <v>0.67</v>
      </c>
      <c r="AH71" s="150">
        <v>0.67</v>
      </c>
      <c r="AI71" s="150">
        <v>0.67</v>
      </c>
      <c r="AJ71" s="150">
        <v>0.67</v>
      </c>
      <c r="AK71" s="150">
        <v>0.67</v>
      </c>
    </row>
    <row r="72" spans="1:37">
      <c r="B72" t="s">
        <v>369</v>
      </c>
      <c r="C72" t="s">
        <v>373</v>
      </c>
      <c r="D72" t="s">
        <v>356</v>
      </c>
      <c r="E72" s="150">
        <v>0.63</v>
      </c>
      <c r="F72" s="150">
        <v>0.63</v>
      </c>
      <c r="G72" s="150">
        <v>0.63</v>
      </c>
      <c r="H72" s="150">
        <v>0.63</v>
      </c>
      <c r="I72" s="150">
        <v>0.63</v>
      </c>
      <c r="J72" s="150">
        <v>0.63</v>
      </c>
      <c r="K72" s="150">
        <v>0.63</v>
      </c>
      <c r="L72" s="150">
        <v>0.63</v>
      </c>
      <c r="M72" s="150">
        <v>0.63</v>
      </c>
      <c r="N72" s="150">
        <v>0.63</v>
      </c>
      <c r="O72" s="150">
        <v>0.63</v>
      </c>
      <c r="P72" s="150">
        <v>0.63</v>
      </c>
      <c r="Q72" s="150">
        <v>0.63</v>
      </c>
      <c r="R72" s="150">
        <v>0.63</v>
      </c>
      <c r="S72" s="150">
        <v>0.63</v>
      </c>
      <c r="T72" s="150">
        <v>0.63</v>
      </c>
      <c r="U72" s="150">
        <v>0.63</v>
      </c>
      <c r="V72" s="150">
        <v>0.63</v>
      </c>
      <c r="W72" s="150">
        <v>0.63</v>
      </c>
      <c r="X72" s="150">
        <v>0.63</v>
      </c>
      <c r="Y72" s="150">
        <v>0.63</v>
      </c>
      <c r="Z72" s="150">
        <v>0.63</v>
      </c>
      <c r="AA72" s="150">
        <v>0.63</v>
      </c>
      <c r="AB72" s="150">
        <v>0.63</v>
      </c>
      <c r="AC72" s="150">
        <v>0.63</v>
      </c>
      <c r="AD72" s="150">
        <v>0.63</v>
      </c>
      <c r="AE72" s="150">
        <v>0.63</v>
      </c>
      <c r="AF72" s="150">
        <v>0.63</v>
      </c>
      <c r="AG72" s="150">
        <v>0.63</v>
      </c>
      <c r="AH72" s="150">
        <v>0.63</v>
      </c>
      <c r="AI72" s="150">
        <v>0.63</v>
      </c>
      <c r="AJ72" s="150">
        <v>0.63</v>
      </c>
      <c r="AK72" s="150">
        <v>0.63</v>
      </c>
    </row>
    <row r="73" spans="1:37">
      <c r="B73" t="s">
        <v>369</v>
      </c>
      <c r="C73" t="s">
        <v>374</v>
      </c>
      <c r="D73" t="s">
        <v>356</v>
      </c>
      <c r="E73" s="150">
        <v>0.93</v>
      </c>
      <c r="F73" s="150">
        <v>0.93</v>
      </c>
      <c r="G73" s="150">
        <v>0.93</v>
      </c>
      <c r="H73" s="150">
        <v>0.93</v>
      </c>
      <c r="I73" s="150">
        <v>0.93</v>
      </c>
      <c r="J73" s="150">
        <v>0.93</v>
      </c>
      <c r="K73" s="150">
        <v>0.93</v>
      </c>
      <c r="L73" s="150">
        <v>0.93</v>
      </c>
      <c r="M73" s="150">
        <v>0.93</v>
      </c>
      <c r="N73" s="150">
        <v>0.93</v>
      </c>
      <c r="O73" s="150">
        <v>0.93</v>
      </c>
      <c r="P73" s="150">
        <v>0.93</v>
      </c>
      <c r="Q73" s="150">
        <v>0.93</v>
      </c>
      <c r="R73" s="150">
        <v>0.93</v>
      </c>
      <c r="S73" s="150">
        <v>0.93</v>
      </c>
      <c r="T73" s="150">
        <v>0.93</v>
      </c>
      <c r="U73" s="150">
        <v>0.93</v>
      </c>
      <c r="V73" s="150">
        <v>0.93</v>
      </c>
      <c r="W73" s="150">
        <v>0.93</v>
      </c>
      <c r="X73" s="150">
        <v>0.93</v>
      </c>
      <c r="Y73" s="150">
        <v>0.93</v>
      </c>
      <c r="Z73" s="150">
        <v>0.93</v>
      </c>
      <c r="AA73" s="150">
        <v>0.93</v>
      </c>
      <c r="AB73" s="150">
        <v>0.93</v>
      </c>
      <c r="AC73" s="150">
        <v>0.93</v>
      </c>
      <c r="AD73" s="150">
        <v>0.93</v>
      </c>
      <c r="AE73" s="150">
        <v>0.93</v>
      </c>
      <c r="AF73" s="150">
        <v>0.93</v>
      </c>
      <c r="AG73" s="150">
        <v>0.93</v>
      </c>
      <c r="AH73" s="150">
        <v>0.93</v>
      </c>
      <c r="AI73" s="150">
        <v>0.93</v>
      </c>
      <c r="AJ73" s="150">
        <v>0.93</v>
      </c>
      <c r="AK73" s="150">
        <v>0.93</v>
      </c>
    </row>
    <row r="74" spans="1:37">
      <c r="B74" t="s">
        <v>369</v>
      </c>
      <c r="C74" t="s">
        <v>375</v>
      </c>
      <c r="D74" t="s">
        <v>356</v>
      </c>
      <c r="E74" s="616">
        <v>2.0499999999999998</v>
      </c>
      <c r="F74" s="616">
        <v>2.5249999999999999</v>
      </c>
      <c r="G74" s="616">
        <v>3</v>
      </c>
      <c r="H74" s="616">
        <v>3.05</v>
      </c>
      <c r="I74" s="616">
        <v>3.1</v>
      </c>
      <c r="J74" s="150">
        <v>3.15</v>
      </c>
      <c r="K74" s="150">
        <v>3.2</v>
      </c>
      <c r="L74" s="150">
        <v>3.25</v>
      </c>
      <c r="M74" s="150">
        <v>3.3</v>
      </c>
      <c r="N74" s="150">
        <v>3.35</v>
      </c>
      <c r="O74" s="150">
        <v>3.4</v>
      </c>
      <c r="P74" s="150">
        <v>3.45</v>
      </c>
      <c r="Q74" s="150">
        <v>3.5</v>
      </c>
      <c r="R74" s="150">
        <v>3.5249999999999999</v>
      </c>
      <c r="S74" s="150">
        <v>3.55</v>
      </c>
      <c r="T74" s="150">
        <v>3.5750000000000002</v>
      </c>
      <c r="U74" s="150">
        <v>3.6</v>
      </c>
      <c r="V74" s="150">
        <v>3.625</v>
      </c>
      <c r="W74" s="150">
        <v>3.65</v>
      </c>
      <c r="X74" s="150">
        <v>3.6749999999999998</v>
      </c>
      <c r="Y74" s="150">
        <v>3.7</v>
      </c>
      <c r="Z74" s="150">
        <v>3.7250000000000001</v>
      </c>
      <c r="AA74" s="150">
        <v>3.75</v>
      </c>
      <c r="AB74" s="150">
        <v>3.75</v>
      </c>
      <c r="AC74" s="150">
        <v>3.75</v>
      </c>
      <c r="AD74" s="150">
        <v>3.75</v>
      </c>
      <c r="AE74" s="150">
        <v>3.75</v>
      </c>
      <c r="AF74" s="150">
        <v>3.75</v>
      </c>
      <c r="AG74" s="150">
        <v>3.75</v>
      </c>
      <c r="AH74" s="150">
        <v>3.75</v>
      </c>
      <c r="AI74" s="150">
        <v>3.75</v>
      </c>
      <c r="AJ74" s="150">
        <v>3.75</v>
      </c>
      <c r="AK74" s="150">
        <v>3.75</v>
      </c>
    </row>
    <row r="75" spans="1:37">
      <c r="B75" t="s">
        <v>369</v>
      </c>
      <c r="C75" t="s">
        <v>376</v>
      </c>
      <c r="D75" t="s">
        <v>356</v>
      </c>
      <c r="E75" s="617">
        <v>0.85</v>
      </c>
      <c r="F75" s="617">
        <v>0.85</v>
      </c>
      <c r="G75" s="617">
        <v>0.85</v>
      </c>
      <c r="H75" s="617">
        <v>0.85</v>
      </c>
      <c r="I75" s="617">
        <v>0.85</v>
      </c>
      <c r="J75" s="617">
        <v>0.85</v>
      </c>
      <c r="K75" s="617">
        <v>0.85</v>
      </c>
      <c r="L75" s="617">
        <v>0.85</v>
      </c>
      <c r="M75" s="617">
        <v>0.85</v>
      </c>
      <c r="N75" s="617">
        <v>0.85</v>
      </c>
      <c r="O75" s="617">
        <v>0.85</v>
      </c>
      <c r="P75" s="617">
        <v>0.85</v>
      </c>
      <c r="Q75" s="617">
        <v>0.85</v>
      </c>
      <c r="R75" s="617">
        <v>0.85</v>
      </c>
      <c r="S75" s="617">
        <v>0.85</v>
      </c>
      <c r="T75" s="617">
        <v>0.85</v>
      </c>
      <c r="U75" s="617">
        <v>0.85</v>
      </c>
      <c r="V75" s="617">
        <v>0.85</v>
      </c>
      <c r="W75" s="617">
        <v>0.85</v>
      </c>
      <c r="X75" s="617">
        <v>0.85</v>
      </c>
      <c r="Y75" s="617">
        <v>0.85</v>
      </c>
      <c r="Z75" s="617">
        <v>0.85</v>
      </c>
      <c r="AA75" s="617">
        <v>0.85</v>
      </c>
      <c r="AB75" s="617">
        <v>0.85</v>
      </c>
      <c r="AC75" s="617">
        <v>0.85</v>
      </c>
      <c r="AD75" s="617">
        <v>0.85</v>
      </c>
      <c r="AE75" s="617">
        <v>0.85</v>
      </c>
      <c r="AF75" s="617">
        <v>0.85</v>
      </c>
      <c r="AG75" s="617">
        <v>0.85</v>
      </c>
      <c r="AH75" s="617">
        <v>0.85</v>
      </c>
      <c r="AI75" s="617">
        <v>0.85</v>
      </c>
      <c r="AJ75" s="617">
        <v>0.85</v>
      </c>
      <c r="AK75" s="617">
        <v>0.85</v>
      </c>
    </row>
    <row r="76" spans="1:37">
      <c r="B76" t="s">
        <v>369</v>
      </c>
      <c r="C76" t="s">
        <v>377</v>
      </c>
      <c r="D76" t="s">
        <v>356</v>
      </c>
      <c r="E76" s="150">
        <v>0.98</v>
      </c>
      <c r="F76" s="150">
        <v>0.98</v>
      </c>
      <c r="G76" s="150">
        <v>0.98</v>
      </c>
      <c r="H76" s="150">
        <v>0.98</v>
      </c>
      <c r="I76" s="150">
        <v>0.98</v>
      </c>
      <c r="J76" s="150">
        <v>0.98</v>
      </c>
      <c r="K76" s="150">
        <v>0.98</v>
      </c>
      <c r="L76" s="150">
        <v>0.98</v>
      </c>
      <c r="M76" s="150">
        <v>0.98</v>
      </c>
      <c r="N76" s="150">
        <v>0.98</v>
      </c>
      <c r="O76" s="150">
        <v>0.98</v>
      </c>
      <c r="P76" s="150">
        <v>0.98</v>
      </c>
      <c r="Q76" s="150">
        <v>0.98</v>
      </c>
      <c r="R76" s="150">
        <v>0.98</v>
      </c>
      <c r="S76" s="150">
        <v>0.98</v>
      </c>
      <c r="T76" s="150">
        <v>0.98</v>
      </c>
      <c r="U76" s="150">
        <v>0.98</v>
      </c>
      <c r="V76" s="150">
        <v>0.98</v>
      </c>
      <c r="W76" s="150">
        <v>0.98</v>
      </c>
      <c r="X76" s="150">
        <v>0.98</v>
      </c>
      <c r="Y76" s="150">
        <v>0.98</v>
      </c>
      <c r="Z76" s="150">
        <v>0.98</v>
      </c>
      <c r="AA76" s="150">
        <v>0.98</v>
      </c>
      <c r="AB76" s="150">
        <v>0.98</v>
      </c>
      <c r="AC76" s="150">
        <v>0.98</v>
      </c>
      <c r="AD76" s="150">
        <v>0.98</v>
      </c>
      <c r="AE76" s="150">
        <v>0.98</v>
      </c>
      <c r="AF76" s="150">
        <v>0.98</v>
      </c>
      <c r="AG76" s="150">
        <v>0.98</v>
      </c>
      <c r="AH76" s="150">
        <v>0.98</v>
      </c>
      <c r="AI76" s="150">
        <v>0.98</v>
      </c>
      <c r="AJ76" s="150">
        <v>0.98</v>
      </c>
      <c r="AK76" s="150">
        <v>0.98</v>
      </c>
    </row>
    <row r="77" spans="1:37">
      <c r="B77" t="s">
        <v>369</v>
      </c>
      <c r="C77" t="s">
        <v>378</v>
      </c>
      <c r="D77" t="s">
        <v>356</v>
      </c>
      <c r="E77" s="150">
        <v>1.3</v>
      </c>
      <c r="F77" s="150">
        <v>1.3</v>
      </c>
      <c r="G77" s="150">
        <v>1.3</v>
      </c>
      <c r="H77" s="150">
        <v>1.3</v>
      </c>
      <c r="I77" s="150">
        <v>1.3</v>
      </c>
      <c r="J77" s="150">
        <v>1.3</v>
      </c>
      <c r="K77" s="150">
        <v>1.3</v>
      </c>
      <c r="L77" s="150">
        <v>1.3</v>
      </c>
      <c r="M77" s="150">
        <v>1.3</v>
      </c>
      <c r="N77" s="150">
        <v>1.3</v>
      </c>
      <c r="O77" s="150">
        <v>1.3</v>
      </c>
      <c r="P77" s="150">
        <v>1.3</v>
      </c>
      <c r="Q77" s="150">
        <v>1.3</v>
      </c>
      <c r="R77" s="150">
        <v>1.3</v>
      </c>
      <c r="S77" s="150">
        <v>1.3</v>
      </c>
      <c r="T77" s="150">
        <v>1.3</v>
      </c>
      <c r="U77" s="150">
        <v>1.3</v>
      </c>
      <c r="V77" s="150">
        <v>1.3</v>
      </c>
      <c r="W77" s="150">
        <v>1.3</v>
      </c>
      <c r="X77" s="150">
        <v>1.3</v>
      </c>
      <c r="Y77" s="150">
        <v>1.3</v>
      </c>
      <c r="Z77" s="150">
        <v>1.3</v>
      </c>
      <c r="AA77" s="150">
        <v>1.3</v>
      </c>
      <c r="AB77" s="150">
        <v>1.3</v>
      </c>
      <c r="AC77" s="150">
        <v>1.3</v>
      </c>
      <c r="AD77" s="150">
        <v>1.3</v>
      </c>
      <c r="AE77" s="150">
        <v>1.3</v>
      </c>
      <c r="AF77" s="150">
        <v>1.3</v>
      </c>
      <c r="AG77" s="150">
        <v>1.3</v>
      </c>
      <c r="AH77" s="150">
        <v>1.3</v>
      </c>
      <c r="AI77" s="150">
        <v>1.3</v>
      </c>
      <c r="AJ77" s="150">
        <v>1.3</v>
      </c>
      <c r="AK77" s="150">
        <v>1.3</v>
      </c>
    </row>
    <row r="78" spans="1:37">
      <c r="A78" s="146"/>
      <c r="B78" s="332" t="s">
        <v>379</v>
      </c>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32"/>
    </row>
    <row r="79" spans="1:37">
      <c r="B79" t="s">
        <v>380</v>
      </c>
      <c r="C79" t="s">
        <v>381</v>
      </c>
      <c r="D79" t="s">
        <v>382</v>
      </c>
      <c r="E79" s="333">
        <v>0.16</v>
      </c>
      <c r="F79" s="333">
        <v>0.16</v>
      </c>
      <c r="G79" s="333">
        <v>0.16</v>
      </c>
      <c r="H79" s="333">
        <v>0.16</v>
      </c>
      <c r="I79" s="333">
        <v>0.16</v>
      </c>
      <c r="J79" s="333">
        <v>0.16</v>
      </c>
      <c r="K79" s="333">
        <v>0.16</v>
      </c>
      <c r="L79" s="333">
        <v>0.16</v>
      </c>
      <c r="M79" s="333">
        <v>0.16</v>
      </c>
      <c r="N79" s="333">
        <v>0.16</v>
      </c>
      <c r="O79" s="333">
        <v>0.16</v>
      </c>
      <c r="P79" s="333">
        <v>0.16</v>
      </c>
      <c r="Q79" s="333">
        <v>0.16</v>
      </c>
      <c r="R79" s="333">
        <v>0.16</v>
      </c>
      <c r="S79" s="333">
        <v>0.16</v>
      </c>
      <c r="T79" s="333">
        <v>0.16</v>
      </c>
      <c r="U79" s="333">
        <v>0.16</v>
      </c>
      <c r="V79" s="333">
        <v>0.16</v>
      </c>
      <c r="W79" s="333">
        <v>0.16</v>
      </c>
      <c r="X79" s="333">
        <v>0.16</v>
      </c>
      <c r="Y79" s="333">
        <v>0.16</v>
      </c>
      <c r="Z79" s="333">
        <v>0.16</v>
      </c>
      <c r="AA79" s="333">
        <v>0.16</v>
      </c>
      <c r="AB79" s="333">
        <v>0.16</v>
      </c>
      <c r="AC79" s="333">
        <v>0.16</v>
      </c>
      <c r="AD79" s="333">
        <v>0.16</v>
      </c>
      <c r="AE79" s="333">
        <v>0.16</v>
      </c>
      <c r="AF79" s="333">
        <v>0.16</v>
      </c>
      <c r="AG79" s="333">
        <v>0.16</v>
      </c>
      <c r="AH79" s="333">
        <v>0.16</v>
      </c>
      <c r="AI79" s="333">
        <v>0.16</v>
      </c>
      <c r="AJ79" s="333">
        <v>0.16</v>
      </c>
      <c r="AK79" s="333">
        <v>0.16</v>
      </c>
    </row>
    <row r="80" spans="1:37">
      <c r="B80" t="s">
        <v>380</v>
      </c>
      <c r="C80" t="s">
        <v>383</v>
      </c>
      <c r="D80" t="s">
        <v>382</v>
      </c>
      <c r="E80" s="333">
        <v>0.33</v>
      </c>
      <c r="F80" s="333">
        <v>0.33</v>
      </c>
      <c r="G80" s="333">
        <v>0.33</v>
      </c>
      <c r="H80" s="333">
        <v>0.33</v>
      </c>
      <c r="I80" s="333">
        <v>0.33</v>
      </c>
      <c r="J80" s="333">
        <v>0.33</v>
      </c>
      <c r="K80" s="333">
        <v>0.33</v>
      </c>
      <c r="L80" s="333">
        <v>0.33</v>
      </c>
      <c r="M80" s="333">
        <v>0.33</v>
      </c>
      <c r="N80" s="333">
        <v>0.33</v>
      </c>
      <c r="O80" s="333">
        <v>0.33</v>
      </c>
      <c r="P80" s="333">
        <v>0.33</v>
      </c>
      <c r="Q80" s="333">
        <v>0.33</v>
      </c>
      <c r="R80" s="333">
        <v>0.33</v>
      </c>
      <c r="S80" s="333">
        <v>0.33</v>
      </c>
      <c r="T80" s="333">
        <v>0.33</v>
      </c>
      <c r="U80" s="333">
        <v>0.33</v>
      </c>
      <c r="V80" s="333">
        <v>0.33</v>
      </c>
      <c r="W80" s="333">
        <v>0.33</v>
      </c>
      <c r="X80" s="333">
        <v>0.33</v>
      </c>
      <c r="Y80" s="333">
        <v>0.33</v>
      </c>
      <c r="Z80" s="333">
        <v>0.33</v>
      </c>
      <c r="AA80" s="333">
        <v>0.33</v>
      </c>
      <c r="AB80" s="333">
        <v>0.33</v>
      </c>
      <c r="AC80" s="333">
        <v>0.33</v>
      </c>
      <c r="AD80" s="333">
        <v>0.33</v>
      </c>
      <c r="AE80" s="333">
        <v>0.33</v>
      </c>
      <c r="AF80" s="333">
        <v>0.33</v>
      </c>
      <c r="AG80" s="333">
        <v>0.33</v>
      </c>
      <c r="AH80" s="333">
        <v>0.33</v>
      </c>
      <c r="AI80" s="333">
        <v>0.33</v>
      </c>
      <c r="AJ80" s="333">
        <v>0.33</v>
      </c>
      <c r="AK80" s="333">
        <v>0.33</v>
      </c>
    </row>
    <row r="81" spans="2:37">
      <c r="B81" t="s">
        <v>384</v>
      </c>
      <c r="C81" t="s">
        <v>381</v>
      </c>
      <c r="D81" t="s">
        <v>382</v>
      </c>
      <c r="E81" s="333">
        <v>0.11</v>
      </c>
      <c r="F81" s="333">
        <v>0.11</v>
      </c>
      <c r="G81" s="333">
        <v>0.11</v>
      </c>
      <c r="H81" s="333">
        <v>0.11</v>
      </c>
      <c r="I81" s="333">
        <v>0.11</v>
      </c>
      <c r="J81" s="333">
        <v>0.11</v>
      </c>
      <c r="K81" s="333">
        <v>0.11</v>
      </c>
      <c r="L81" s="333">
        <v>0.11</v>
      </c>
      <c r="M81" s="333">
        <v>0.11</v>
      </c>
      <c r="N81" s="333">
        <v>0.11</v>
      </c>
      <c r="O81" s="333">
        <v>0.11</v>
      </c>
      <c r="P81" s="333">
        <v>0.11</v>
      </c>
      <c r="Q81" s="333">
        <v>0.11</v>
      </c>
      <c r="R81" s="333">
        <v>0.11</v>
      </c>
      <c r="S81" s="333">
        <v>0.11</v>
      </c>
      <c r="T81" s="333">
        <v>0.11</v>
      </c>
      <c r="U81" s="333">
        <v>0.11</v>
      </c>
      <c r="V81" s="333">
        <v>0.11</v>
      </c>
      <c r="W81" s="333">
        <v>0.11</v>
      </c>
      <c r="X81" s="333">
        <v>0.11</v>
      </c>
      <c r="Y81" s="333">
        <v>0.11</v>
      </c>
      <c r="Z81" s="333">
        <v>0.11</v>
      </c>
      <c r="AA81" s="333">
        <v>0.11</v>
      </c>
      <c r="AB81" s="333">
        <v>0.11</v>
      </c>
      <c r="AC81" s="333">
        <v>0.11</v>
      </c>
      <c r="AD81" s="333">
        <v>0.11</v>
      </c>
      <c r="AE81" s="333">
        <v>0.11</v>
      </c>
      <c r="AF81" s="333">
        <v>0.11</v>
      </c>
      <c r="AG81" s="333">
        <v>0.11</v>
      </c>
      <c r="AH81" s="333">
        <v>0.11</v>
      </c>
      <c r="AI81" s="333">
        <v>0.11</v>
      </c>
      <c r="AJ81" s="333">
        <v>0.11</v>
      </c>
      <c r="AK81" s="333">
        <v>0.11</v>
      </c>
    </row>
    <row r="82" spans="2:37">
      <c r="B82" t="s">
        <v>384</v>
      </c>
      <c r="C82" t="s">
        <v>383</v>
      </c>
      <c r="D82" t="s">
        <v>382</v>
      </c>
      <c r="E82" s="333">
        <v>0.22</v>
      </c>
      <c r="F82" s="333">
        <v>0.22</v>
      </c>
      <c r="G82" s="333">
        <v>0.22</v>
      </c>
      <c r="H82" s="333">
        <v>0.22</v>
      </c>
      <c r="I82" s="333">
        <v>0.22</v>
      </c>
      <c r="J82" s="333">
        <v>0.22</v>
      </c>
      <c r="K82" s="333">
        <v>0.22</v>
      </c>
      <c r="L82" s="333">
        <v>0.22</v>
      </c>
      <c r="M82" s="333">
        <v>0.22</v>
      </c>
      <c r="N82" s="333">
        <v>0.22</v>
      </c>
      <c r="O82" s="333">
        <v>0.22</v>
      </c>
      <c r="P82" s="333">
        <v>0.22</v>
      </c>
      <c r="Q82" s="333">
        <v>0.22</v>
      </c>
      <c r="R82" s="333">
        <v>0.22</v>
      </c>
      <c r="S82" s="333">
        <v>0.22</v>
      </c>
      <c r="T82" s="333">
        <v>0.22</v>
      </c>
      <c r="U82" s="333">
        <v>0.22</v>
      </c>
      <c r="V82" s="333">
        <v>0.22</v>
      </c>
      <c r="W82" s="333">
        <v>0.22</v>
      </c>
      <c r="X82" s="333">
        <v>0.22</v>
      </c>
      <c r="Y82" s="333">
        <v>0.22</v>
      </c>
      <c r="Z82" s="333">
        <v>0.22</v>
      </c>
      <c r="AA82" s="333">
        <v>0.22</v>
      </c>
      <c r="AB82" s="333">
        <v>0.22</v>
      </c>
      <c r="AC82" s="333">
        <v>0.22</v>
      </c>
      <c r="AD82" s="333">
        <v>0.22</v>
      </c>
      <c r="AE82" s="333">
        <v>0.22</v>
      </c>
      <c r="AF82" s="333">
        <v>0.22</v>
      </c>
      <c r="AG82" s="333">
        <v>0.22</v>
      </c>
      <c r="AH82" s="333">
        <v>0.22</v>
      </c>
      <c r="AI82" s="333">
        <v>0.22</v>
      </c>
      <c r="AJ82" s="333">
        <v>0.22</v>
      </c>
      <c r="AK82" s="333">
        <v>0.22</v>
      </c>
    </row>
    <row r="83" spans="2:37">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row>
    <row r="84" spans="2:37">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row>
    <row r="85" spans="2:37">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row>
  </sheetData>
  <mergeCells count="2">
    <mergeCell ref="D5:G5"/>
    <mergeCell ref="D6:G6"/>
  </mergeCells>
  <hyperlinks>
    <hyperlink ref="D5" r:id="rId1" xr:uid="{2652531D-A70B-4AE7-941A-EDB5A3EA1D25}"/>
  </hyperlinks>
  <pageMargins left="0.7" right="0.7" top="0.75" bottom="0.75" header="0.3" footer="0.3"/>
  <pageSetup orientation="portrait" verticalDpi="0"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3B6A0D927893429F4FF2D86F7B7FD0" ma:contentTypeVersion="13" ma:contentTypeDescription="Create a new document." ma:contentTypeScope="" ma:versionID="2bf1322b24dc442404b74d5675c0398c">
  <xsd:schema xmlns:xsd="http://www.w3.org/2001/XMLSchema" xmlns:xs="http://www.w3.org/2001/XMLSchema" xmlns:p="http://schemas.microsoft.com/office/2006/metadata/properties" xmlns:ns2="0ac5144a-f215-47f1-95e4-2cf2717afe71" xmlns:ns3="10154e96-d22c-4a8b-b659-3b9620f1383d" targetNamespace="http://schemas.microsoft.com/office/2006/metadata/properties" ma:root="true" ma:fieldsID="1252a6603b28ca41deffe9c44bfee64a" ns2:_="" ns3:_="">
    <xsd:import namespace="0ac5144a-f215-47f1-95e4-2cf2717afe71"/>
    <xsd:import namespace="10154e96-d22c-4a8b-b659-3b9620f138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c5144a-f215-47f1-95e4-2cf2717af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75d88ab5-8cf0-45ea-9ae7-05172922330d"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154e96-d22c-4a8b-b659-3b9620f1383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ac5144a-f215-47f1-95e4-2cf2717afe7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0721155-47D6-477F-9A2B-C20E8BCCE367}"/>
</file>

<file path=customXml/itemProps2.xml><?xml version="1.0" encoding="utf-8"?>
<ds:datastoreItem xmlns:ds="http://schemas.openxmlformats.org/officeDocument/2006/customXml" ds:itemID="{B5A5C205-AF72-4BF3-9DD6-D982E8255595}"/>
</file>

<file path=customXml/itemProps3.xml><?xml version="1.0" encoding="utf-8"?>
<ds:datastoreItem xmlns:ds="http://schemas.openxmlformats.org/officeDocument/2006/customXml" ds:itemID="{331B2F40-BE42-4A7E-82C9-31BDAE1A21B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
  <cp:revision/>
  <dcterms:created xsi:type="dcterms:W3CDTF">2019-02-09T00:17:20Z</dcterms:created>
  <dcterms:modified xsi:type="dcterms:W3CDTF">2024-06-11T15:01:52Z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0x0101007D3B6A0D927893429F4FF2D86F7B7FD0</vt:lpwstr>
  </property>
  <property fmtid="{D5CDD505-2E9C-101B-9397-08002B2CF9AE}" pid="4" name="{A44787D4-0540-4523-9961-78E4036D8C6D}">
    <vt:lpwstr>{6405C310-3B02-4684-A91C-A39B7095C16D}</vt:lpwstr>
  </property>
  <property fmtid="{D5CDD505-2E9C-101B-9397-08002B2CF9AE}" pid="5" name="MediaServiceImageTags">
    <vt:lpwstr/>
  </property>
</Properties>
</file>